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2435" windowHeight="4695"/>
  </bookViews>
  <sheets>
    <sheet name="GOOGdataset" sheetId="1" r:id="rId1"/>
  </sheets>
  <calcPr calcId="125725"/>
</workbook>
</file>

<file path=xl/calcChain.xml><?xml version="1.0" encoding="utf-8"?>
<calcChain xmlns="http://schemas.openxmlformats.org/spreadsheetml/2006/main">
  <c r="AJ11" i="1"/>
  <c r="AH11"/>
  <c r="AI11" s="1"/>
  <c r="AG21"/>
  <c r="AF7"/>
  <c r="AE6"/>
  <c r="X2"/>
  <c r="V2"/>
  <c r="U2"/>
  <c r="W2" s="1"/>
  <c r="R2"/>
  <c r="AL2" s="1"/>
  <c r="AM2" s="1"/>
  <c r="Q2"/>
  <c r="P2"/>
  <c r="S2" s="1"/>
  <c r="I2"/>
  <c r="G2"/>
  <c r="BY21"/>
  <c r="BX11"/>
  <c r="BW7"/>
  <c r="BV6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6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783"/>
  <c r="BJ784"/>
  <c r="BJ785"/>
  <c r="BJ786"/>
  <c r="BJ787"/>
  <c r="BJ788"/>
  <c r="BJ789"/>
  <c r="BJ790"/>
  <c r="BJ791"/>
  <c r="BJ792"/>
  <c r="BJ793"/>
  <c r="BJ794"/>
  <c r="BJ795"/>
  <c r="BJ796"/>
  <c r="BJ797"/>
  <c r="BJ798"/>
  <c r="BJ799"/>
  <c r="BJ800"/>
  <c r="BJ801"/>
  <c r="BJ802"/>
  <c r="BJ803"/>
  <c r="BJ804"/>
  <c r="BJ805"/>
  <c r="BJ806"/>
  <c r="BJ807"/>
  <c r="BJ808"/>
  <c r="BJ809"/>
  <c r="BJ810"/>
  <c r="BJ811"/>
  <c r="BJ812"/>
  <c r="BJ813"/>
  <c r="BJ814"/>
  <c r="BJ815"/>
  <c r="BJ816"/>
  <c r="BJ817"/>
  <c r="BJ818"/>
  <c r="BJ819"/>
  <c r="BJ820"/>
  <c r="BJ821"/>
  <c r="BJ822"/>
  <c r="BJ823"/>
  <c r="BJ824"/>
  <c r="BJ825"/>
  <c r="BJ826"/>
  <c r="BJ827"/>
  <c r="BJ828"/>
  <c r="BJ829"/>
  <c r="BJ830"/>
  <c r="BJ831"/>
  <c r="BJ832"/>
  <c r="BJ833"/>
  <c r="BJ834"/>
  <c r="BJ835"/>
  <c r="BJ836"/>
  <c r="BJ837"/>
  <c r="BJ838"/>
  <c r="BJ839"/>
  <c r="BJ840"/>
  <c r="BJ841"/>
  <c r="BJ842"/>
  <c r="BJ843"/>
  <c r="BJ844"/>
  <c r="BJ845"/>
  <c r="BJ846"/>
  <c r="BJ847"/>
  <c r="BJ848"/>
  <c r="BJ849"/>
  <c r="BJ850"/>
  <c r="BJ851"/>
  <c r="BJ852"/>
  <c r="BJ853"/>
  <c r="BJ854"/>
  <c r="BJ855"/>
  <c r="BJ856"/>
  <c r="BJ857"/>
  <c r="BJ858"/>
  <c r="BJ859"/>
  <c r="BJ860"/>
  <c r="BJ861"/>
  <c r="BJ862"/>
  <c r="BJ863"/>
  <c r="BJ864"/>
  <c r="BJ865"/>
  <c r="BJ866"/>
  <c r="BJ867"/>
  <c r="BJ868"/>
  <c r="BJ869"/>
  <c r="BJ870"/>
  <c r="BJ871"/>
  <c r="BJ872"/>
  <c r="BJ873"/>
  <c r="BJ874"/>
  <c r="BJ875"/>
  <c r="BJ876"/>
  <c r="BJ877"/>
  <c r="BJ878"/>
  <c r="BJ879"/>
  <c r="BJ880"/>
  <c r="BJ881"/>
  <c r="BJ882"/>
  <c r="BJ883"/>
  <c r="BJ884"/>
  <c r="BJ885"/>
  <c r="BJ886"/>
  <c r="BJ887"/>
  <c r="BJ888"/>
  <c r="BJ889"/>
  <c r="BJ890"/>
  <c r="BJ891"/>
  <c r="BJ892"/>
  <c r="BJ893"/>
  <c r="BJ894"/>
  <c r="BJ895"/>
  <c r="BJ896"/>
  <c r="BJ897"/>
  <c r="BJ898"/>
  <c r="BJ899"/>
  <c r="BJ900"/>
  <c r="BJ901"/>
  <c r="BJ902"/>
  <c r="BJ903"/>
  <c r="BJ904"/>
  <c r="BJ905"/>
  <c r="BJ906"/>
  <c r="BJ907"/>
  <c r="BJ908"/>
  <c r="BJ909"/>
  <c r="BJ910"/>
  <c r="BJ911"/>
  <c r="BJ912"/>
  <c r="BJ913"/>
  <c r="BJ914"/>
  <c r="BJ915"/>
  <c r="BJ916"/>
  <c r="BJ917"/>
  <c r="BJ918"/>
  <c r="BJ919"/>
  <c r="BJ920"/>
  <c r="BJ921"/>
  <c r="BJ922"/>
  <c r="BJ923"/>
  <c r="BJ924"/>
  <c r="BJ925"/>
  <c r="BJ926"/>
  <c r="BJ927"/>
  <c r="BJ928"/>
  <c r="BJ929"/>
  <c r="BJ930"/>
  <c r="BJ931"/>
  <c r="BJ932"/>
  <c r="BJ933"/>
  <c r="BJ934"/>
  <c r="BJ935"/>
  <c r="BJ936"/>
  <c r="BJ937"/>
  <c r="BJ938"/>
  <c r="BJ939"/>
  <c r="BJ940"/>
  <c r="BJ941"/>
  <c r="BJ942"/>
  <c r="BJ943"/>
  <c r="BJ944"/>
  <c r="BJ945"/>
  <c r="BJ946"/>
  <c r="BJ947"/>
  <c r="BJ948"/>
  <c r="BJ949"/>
  <c r="BJ950"/>
  <c r="BJ951"/>
  <c r="BJ952"/>
  <c r="BJ953"/>
  <c r="BJ954"/>
  <c r="BJ955"/>
  <c r="BJ956"/>
  <c r="BJ957"/>
  <c r="BJ958"/>
  <c r="BJ959"/>
  <c r="BJ960"/>
  <c r="BJ961"/>
  <c r="BJ962"/>
  <c r="BJ963"/>
  <c r="BJ964"/>
  <c r="BJ965"/>
  <c r="BJ966"/>
  <c r="BJ967"/>
  <c r="BJ968"/>
  <c r="BJ969"/>
  <c r="BJ970"/>
  <c r="BJ971"/>
  <c r="BJ972"/>
  <c r="BJ973"/>
  <c r="BJ974"/>
  <c r="BJ975"/>
  <c r="BJ976"/>
  <c r="BJ977"/>
  <c r="BJ978"/>
  <c r="BJ979"/>
  <c r="BJ980"/>
  <c r="BJ981"/>
  <c r="BJ982"/>
  <c r="BJ983"/>
  <c r="BJ984"/>
  <c r="BJ985"/>
  <c r="BJ986"/>
  <c r="BJ987"/>
  <c r="BJ988"/>
  <c r="BJ989"/>
  <c r="BJ990"/>
  <c r="BJ991"/>
  <c r="BJ992"/>
  <c r="BJ993"/>
  <c r="BJ994"/>
  <c r="BJ995"/>
  <c r="BJ996"/>
  <c r="BJ997"/>
  <c r="BJ998"/>
  <c r="BJ999"/>
  <c r="BJ1000"/>
  <c r="BJ1001"/>
  <c r="BJ1002"/>
  <c r="BJ1003"/>
  <c r="BJ1004"/>
  <c r="BJ1005"/>
  <c r="BJ1006"/>
  <c r="BJ1007"/>
  <c r="BJ1008"/>
  <c r="BJ1009"/>
  <c r="BJ1010"/>
  <c r="BJ1011"/>
  <c r="BJ1012"/>
  <c r="BJ1013"/>
  <c r="BJ1014"/>
  <c r="BJ1015"/>
  <c r="BJ1016"/>
  <c r="BJ1017"/>
  <c r="BJ1018"/>
  <c r="BJ1019"/>
  <c r="BJ1020"/>
  <c r="BJ1021"/>
  <c r="BJ1022"/>
  <c r="BJ1023"/>
  <c r="BJ1024"/>
  <c r="BJ1025"/>
  <c r="BJ1026"/>
  <c r="BJ1027"/>
  <c r="BJ1028"/>
  <c r="BJ1029"/>
  <c r="BJ1030"/>
  <c r="BJ1031"/>
  <c r="BJ1032"/>
  <c r="BJ1033"/>
  <c r="BJ1034"/>
  <c r="BJ1035"/>
  <c r="BJ1036"/>
  <c r="BJ1037"/>
  <c r="BJ1038"/>
  <c r="BJ1039"/>
  <c r="BJ1040"/>
  <c r="BJ1041"/>
  <c r="BJ1042"/>
  <c r="BJ1043"/>
  <c r="BJ1044"/>
  <c r="BJ1045"/>
  <c r="BJ1046"/>
  <c r="BJ1047"/>
  <c r="BJ1048"/>
  <c r="BJ1049"/>
  <c r="BJ1050"/>
  <c r="BJ1051"/>
  <c r="BJ1052"/>
  <c r="BJ1053"/>
  <c r="BJ1054"/>
  <c r="BJ1055"/>
  <c r="BJ1056"/>
  <c r="BJ1057"/>
  <c r="BJ1058"/>
  <c r="BJ1059"/>
  <c r="BJ1060"/>
  <c r="BJ1061"/>
  <c r="BJ1062"/>
  <c r="BJ1063"/>
  <c r="BJ1064"/>
  <c r="BJ1065"/>
  <c r="BJ1066"/>
  <c r="BJ1067"/>
  <c r="BJ1068"/>
  <c r="BJ1069"/>
  <c r="BJ1070"/>
  <c r="BJ1071"/>
  <c r="BJ1072"/>
  <c r="BJ1073"/>
  <c r="BJ1074"/>
  <c r="BJ1075"/>
  <c r="BJ1076"/>
  <c r="BJ1077"/>
  <c r="BJ1078"/>
  <c r="BJ1079"/>
  <c r="BJ1080"/>
  <c r="BJ1081"/>
  <c r="BJ1082"/>
  <c r="BJ1083"/>
  <c r="BJ1084"/>
  <c r="BJ1085"/>
  <c r="BJ1086"/>
  <c r="BJ1087"/>
  <c r="BJ1088"/>
  <c r="BJ1089"/>
  <c r="BJ1090"/>
  <c r="BJ1091"/>
  <c r="BJ1092"/>
  <c r="BJ1093"/>
  <c r="BJ1094"/>
  <c r="BJ1095"/>
  <c r="BJ1096"/>
  <c r="BJ1097"/>
  <c r="BJ1098"/>
  <c r="BJ1099"/>
  <c r="BJ1100"/>
  <c r="BJ1101"/>
  <c r="BJ1102"/>
  <c r="BJ1103"/>
  <c r="BJ1104"/>
  <c r="BJ1105"/>
  <c r="BJ1106"/>
  <c r="BJ1107"/>
  <c r="BJ1108"/>
  <c r="BJ1109"/>
  <c r="BJ1110"/>
  <c r="BJ1111"/>
  <c r="BJ1112"/>
  <c r="BJ1113"/>
  <c r="BJ1114"/>
  <c r="BJ1115"/>
  <c r="BJ1116"/>
  <c r="BJ1117"/>
  <c r="BJ1118"/>
  <c r="BJ1119"/>
  <c r="BJ1120"/>
  <c r="BJ1121"/>
  <c r="BJ1122"/>
  <c r="BJ1123"/>
  <c r="BJ1124"/>
  <c r="BJ1125"/>
  <c r="BJ1126"/>
  <c r="BJ1127"/>
  <c r="BJ1128"/>
  <c r="BJ1129"/>
  <c r="BJ1130"/>
  <c r="BJ1131"/>
  <c r="BJ1132"/>
  <c r="BJ1133"/>
  <c r="BJ1134"/>
  <c r="BJ1135"/>
  <c r="BJ1136"/>
  <c r="BJ1137"/>
  <c r="BJ1138"/>
  <c r="BJ1139"/>
  <c r="BJ1140"/>
  <c r="BJ1141"/>
  <c r="BJ1142"/>
  <c r="BJ1143"/>
  <c r="BJ1144"/>
  <c r="BJ1145"/>
  <c r="BJ1146"/>
  <c r="BJ1147"/>
  <c r="BJ1148"/>
  <c r="BJ1149"/>
  <c r="BJ1150"/>
  <c r="BJ1151"/>
  <c r="BJ1152"/>
  <c r="BJ1153"/>
  <c r="BJ1154"/>
  <c r="BJ1155"/>
  <c r="BJ1156"/>
  <c r="BJ1157"/>
  <c r="BJ1158"/>
  <c r="BJ1159"/>
  <c r="BJ1160"/>
  <c r="BJ1161"/>
  <c r="BJ1162"/>
  <c r="BJ1163"/>
  <c r="BJ1164"/>
  <c r="BJ1165"/>
  <c r="BJ1166"/>
  <c r="BJ1167"/>
  <c r="BJ1168"/>
  <c r="BJ1169"/>
  <c r="BJ1170"/>
  <c r="BJ1171"/>
  <c r="BJ1172"/>
  <c r="BJ1173"/>
  <c r="BJ1174"/>
  <c r="BJ1175"/>
  <c r="BJ1176"/>
  <c r="BJ1177"/>
  <c r="BJ1178"/>
  <c r="BJ1179"/>
  <c r="BJ1180"/>
  <c r="BJ1181"/>
  <c r="BJ1182"/>
  <c r="BJ1183"/>
  <c r="BJ1184"/>
  <c r="BJ1185"/>
  <c r="BJ1186"/>
  <c r="BJ1187"/>
  <c r="BJ1188"/>
  <c r="BJ1189"/>
  <c r="BJ1190"/>
  <c r="BJ1191"/>
  <c r="BJ1192"/>
  <c r="BJ1193"/>
  <c r="BJ1194"/>
  <c r="BJ1195"/>
  <c r="BJ1196"/>
  <c r="BJ1197"/>
  <c r="BJ1198"/>
  <c r="BJ1199"/>
  <c r="BJ1200"/>
  <c r="BJ1201"/>
  <c r="BJ1202"/>
  <c r="BJ1203"/>
  <c r="BJ1204"/>
  <c r="BJ1205"/>
  <c r="BJ1206"/>
  <c r="BJ1207"/>
  <c r="BJ1208"/>
  <c r="BJ1209"/>
  <c r="BJ1210"/>
  <c r="BJ1211"/>
  <c r="BJ1212"/>
  <c r="BJ1213"/>
  <c r="BJ1214"/>
  <c r="BJ1215"/>
  <c r="BJ1216"/>
  <c r="BJ1217"/>
  <c r="BJ1218"/>
  <c r="BJ1219"/>
  <c r="BJ1220"/>
  <c r="BJ1221"/>
  <c r="BJ1222"/>
  <c r="BJ1223"/>
  <c r="BJ1224"/>
  <c r="BJ1225"/>
  <c r="BJ1226"/>
  <c r="BJ1227"/>
  <c r="BJ1228"/>
  <c r="BJ1229"/>
  <c r="BJ1230"/>
  <c r="BJ1231"/>
  <c r="BJ1232"/>
  <c r="BJ1233"/>
  <c r="BJ1234"/>
  <c r="BJ1235"/>
  <c r="BJ1236"/>
  <c r="BJ1237"/>
  <c r="BJ1238"/>
  <c r="BJ1239"/>
  <c r="BJ1240"/>
  <c r="BJ1241"/>
  <c r="BJ1242"/>
  <c r="BJ1243"/>
  <c r="BJ1244"/>
  <c r="BJ1245"/>
  <c r="BJ1246"/>
  <c r="BJ1247"/>
  <c r="BJ1248"/>
  <c r="BJ1249"/>
  <c r="BJ1250"/>
  <c r="BJ1251"/>
  <c r="BJ1252"/>
  <c r="BJ1253"/>
  <c r="BJ1254"/>
  <c r="BJ1255"/>
  <c r="BJ1256"/>
  <c r="BJ1257"/>
  <c r="BJ1258"/>
  <c r="BJ1259"/>
  <c r="BJ1260"/>
  <c r="BJ1261"/>
  <c r="BJ1262"/>
  <c r="BJ1263"/>
  <c r="BJ1264"/>
  <c r="BJ1265"/>
  <c r="BJ1266"/>
  <c r="BJ1267"/>
  <c r="BJ1268"/>
  <c r="BJ1269"/>
  <c r="BJ1270"/>
  <c r="BJ1271"/>
  <c r="BJ1272"/>
  <c r="BJ1273"/>
  <c r="BJ1274"/>
  <c r="BJ1275"/>
  <c r="BJ1276"/>
  <c r="BJ1277"/>
  <c r="BJ1278"/>
  <c r="BJ1279"/>
  <c r="BJ1280"/>
  <c r="BJ1281"/>
  <c r="BJ1282"/>
  <c r="BJ1283"/>
  <c r="BJ1284"/>
  <c r="BJ1285"/>
  <c r="BJ1286"/>
  <c r="BJ1287"/>
  <c r="BJ1288"/>
  <c r="BJ1289"/>
  <c r="BJ1290"/>
  <c r="BJ1291"/>
  <c r="BJ1292"/>
  <c r="BJ1293"/>
  <c r="BJ1294"/>
  <c r="BJ1295"/>
  <c r="BJ1296"/>
  <c r="BJ1297"/>
  <c r="BJ1298"/>
  <c r="BJ1299"/>
  <c r="BJ1300"/>
  <c r="BJ1301"/>
  <c r="BJ1302"/>
  <c r="BJ1303"/>
  <c r="BJ1304"/>
  <c r="BJ1305"/>
  <c r="BJ1306"/>
  <c r="BJ1307"/>
  <c r="BJ1308"/>
  <c r="BJ1309"/>
  <c r="BJ1310"/>
  <c r="BJ1311"/>
  <c r="BJ1312"/>
  <c r="BJ1313"/>
  <c r="BJ1314"/>
  <c r="BJ1315"/>
  <c r="BJ1316"/>
  <c r="BJ1317"/>
  <c r="BJ1318"/>
  <c r="BJ1319"/>
  <c r="BJ1320"/>
  <c r="BJ1321"/>
  <c r="BJ1322"/>
  <c r="BJ1323"/>
  <c r="BJ1324"/>
  <c r="BJ1325"/>
  <c r="BJ1326"/>
  <c r="BJ1327"/>
  <c r="BJ1328"/>
  <c r="BJ1329"/>
  <c r="BJ1330"/>
  <c r="BJ1331"/>
  <c r="BJ1332"/>
  <c r="BJ1333"/>
  <c r="BJ1334"/>
  <c r="BJ1335"/>
  <c r="BJ1336"/>
  <c r="BJ1337"/>
  <c r="BJ1338"/>
  <c r="BJ1339"/>
  <c r="BJ1340"/>
  <c r="BJ1341"/>
  <c r="BJ1342"/>
  <c r="BJ1343"/>
  <c r="BJ1344"/>
  <c r="BJ1345"/>
  <c r="BJ1346"/>
  <c r="BJ1347"/>
  <c r="BJ1348"/>
  <c r="BJ1349"/>
  <c r="BJ1350"/>
  <c r="BJ1351"/>
  <c r="BJ1352"/>
  <c r="BJ1353"/>
  <c r="BJ1354"/>
  <c r="BJ1355"/>
  <c r="BJ1356"/>
  <c r="BJ1357"/>
  <c r="BJ1358"/>
  <c r="BJ1359"/>
  <c r="BJ1360"/>
  <c r="BJ1361"/>
  <c r="BJ1362"/>
  <c r="BJ1363"/>
  <c r="BJ1364"/>
  <c r="BJ1365"/>
  <c r="BJ1366"/>
  <c r="BJ1367"/>
  <c r="BJ1368"/>
  <c r="BJ1369"/>
  <c r="BJ1370"/>
  <c r="BJ1371"/>
  <c r="BJ1372"/>
  <c r="BJ1373"/>
  <c r="BJ1374"/>
  <c r="BJ1375"/>
  <c r="BJ1376"/>
  <c r="BJ1377"/>
  <c r="BJ1378"/>
  <c r="BJ1379"/>
  <c r="BJ1380"/>
  <c r="BJ1381"/>
  <c r="BJ1382"/>
  <c r="BJ1383"/>
  <c r="BJ1384"/>
  <c r="BJ1385"/>
  <c r="BJ1386"/>
  <c r="BJ1387"/>
  <c r="BJ1388"/>
  <c r="BJ1389"/>
  <c r="BJ1390"/>
  <c r="BJ1391"/>
  <c r="BJ1392"/>
  <c r="BJ1393"/>
  <c r="BJ1394"/>
  <c r="BJ1395"/>
  <c r="BJ1396"/>
  <c r="BJ1397"/>
  <c r="BJ1398"/>
  <c r="BJ1399"/>
  <c r="BJ1400"/>
  <c r="BJ1401"/>
  <c r="BJ1402"/>
  <c r="BJ1403"/>
  <c r="BJ1404"/>
  <c r="BJ1405"/>
  <c r="BJ1406"/>
  <c r="BJ1407"/>
  <c r="BJ1408"/>
  <c r="BJ1409"/>
  <c r="BJ1410"/>
  <c r="BJ1411"/>
  <c r="BJ1412"/>
  <c r="BJ1413"/>
  <c r="BJ1414"/>
  <c r="BJ1415"/>
  <c r="BJ1416"/>
  <c r="BJ1417"/>
  <c r="BJ1418"/>
  <c r="BJ1419"/>
  <c r="BJ1420"/>
  <c r="BJ1421"/>
  <c r="BJ1422"/>
  <c r="BJ1423"/>
  <c r="BJ1424"/>
  <c r="BJ1425"/>
  <c r="BJ1426"/>
  <c r="BJ1427"/>
  <c r="BJ1428"/>
  <c r="BJ1429"/>
  <c r="BJ1430"/>
  <c r="BJ1431"/>
  <c r="BJ1432"/>
  <c r="BJ1433"/>
  <c r="BJ1434"/>
  <c r="BJ1435"/>
  <c r="BJ1436"/>
  <c r="BJ1437"/>
  <c r="BJ1438"/>
  <c r="BJ1439"/>
  <c r="BJ1440"/>
  <c r="BJ1441"/>
  <c r="BJ1442"/>
  <c r="BJ1443"/>
  <c r="BJ1444"/>
  <c r="BJ1445"/>
  <c r="BJ1446"/>
  <c r="BJ1447"/>
  <c r="BJ1448"/>
  <c r="BJ1449"/>
  <c r="BJ1450"/>
  <c r="BJ1451"/>
  <c r="BJ1452"/>
  <c r="BJ1453"/>
  <c r="BJ1454"/>
  <c r="BJ1455"/>
  <c r="BJ1456"/>
  <c r="BJ1457"/>
  <c r="BJ1458"/>
  <c r="BJ1459"/>
  <c r="BJ1460"/>
  <c r="BJ1461"/>
  <c r="BJ1462"/>
  <c r="BJ1463"/>
  <c r="BJ1464"/>
  <c r="BJ1465"/>
  <c r="BJ1466"/>
  <c r="BJ1467"/>
  <c r="BJ1468"/>
  <c r="BJ1469"/>
  <c r="BJ1470"/>
  <c r="BJ1471"/>
  <c r="BJ1472"/>
  <c r="BJ1473"/>
  <c r="BJ1474"/>
  <c r="BJ1475"/>
  <c r="BJ1476"/>
  <c r="BJ1477"/>
  <c r="BJ1478"/>
  <c r="BJ1479"/>
  <c r="BJ1480"/>
  <c r="BJ1481"/>
  <c r="BJ1482"/>
  <c r="BJ1483"/>
  <c r="BJ1484"/>
  <c r="BJ1485"/>
  <c r="BJ1486"/>
  <c r="BJ1487"/>
  <c r="BJ1488"/>
  <c r="BJ1489"/>
  <c r="BJ1490"/>
  <c r="BJ1491"/>
  <c r="BJ1492"/>
  <c r="BJ1493"/>
  <c r="BJ1494"/>
  <c r="BJ1495"/>
  <c r="BJ1496"/>
  <c r="BJ1497"/>
  <c r="BJ1498"/>
  <c r="BJ1499"/>
  <c r="BJ1500"/>
  <c r="BJ1501"/>
  <c r="BJ1502"/>
  <c r="BJ1503"/>
  <c r="BJ1504"/>
  <c r="BJ1505"/>
  <c r="BJ1506"/>
  <c r="BJ1507"/>
  <c r="BJ1508"/>
  <c r="BJ1509"/>
  <c r="BJ1510"/>
  <c r="BJ1511"/>
  <c r="BJ1512"/>
  <c r="BJ1513"/>
  <c r="BJ1514"/>
  <c r="BJ1515"/>
  <c r="BJ1516"/>
  <c r="BJ1517"/>
  <c r="BJ1518"/>
  <c r="BJ1519"/>
  <c r="BJ1520"/>
  <c r="BJ1521"/>
  <c r="BJ1522"/>
  <c r="BJ1523"/>
  <c r="BJ1524"/>
  <c r="BJ1525"/>
  <c r="BJ1526"/>
  <c r="BJ1527"/>
  <c r="BJ1528"/>
  <c r="BJ1529"/>
  <c r="BJ1530"/>
  <c r="BJ1531"/>
  <c r="BJ1532"/>
  <c r="BJ1533"/>
  <c r="BJ1534"/>
  <c r="BJ1535"/>
  <c r="BJ1536"/>
  <c r="BJ1537"/>
  <c r="BJ1538"/>
  <c r="BJ1539"/>
  <c r="BJ1540"/>
  <c r="BJ1541"/>
  <c r="BJ1542"/>
  <c r="BJ1543"/>
  <c r="BJ1544"/>
  <c r="BJ1545"/>
  <c r="BJ1546"/>
  <c r="BJ1547"/>
  <c r="BJ1548"/>
  <c r="BJ1549"/>
  <c r="BJ1550"/>
  <c r="BJ1551"/>
  <c r="BJ1552"/>
  <c r="BJ1553"/>
  <c r="BJ1554"/>
  <c r="BJ1555"/>
  <c r="BJ1556"/>
  <c r="BJ1557"/>
  <c r="BJ1558"/>
  <c r="BJ1559"/>
  <c r="BJ1560"/>
  <c r="BJ1561"/>
  <c r="BJ1562"/>
  <c r="BJ1563"/>
  <c r="BJ1564"/>
  <c r="BJ1565"/>
  <c r="BJ1566"/>
  <c r="BJ1567"/>
  <c r="BJ1568"/>
  <c r="BJ1569"/>
  <c r="BJ1570"/>
  <c r="BJ1571"/>
  <c r="BJ1572"/>
  <c r="BJ1573"/>
  <c r="BJ1574"/>
  <c r="BJ1575"/>
  <c r="BJ1576"/>
  <c r="BJ1577"/>
  <c r="BJ1578"/>
  <c r="BJ1579"/>
  <c r="BJ1580"/>
  <c r="BJ1581"/>
  <c r="BJ1582"/>
  <c r="BJ1583"/>
  <c r="BJ1584"/>
  <c r="BJ1585"/>
  <c r="BJ1586"/>
  <c r="BJ1587"/>
  <c r="BJ1588"/>
  <c r="BJ1589"/>
  <c r="BJ1590"/>
  <c r="BJ1591"/>
  <c r="BJ1592"/>
  <c r="BJ1593"/>
  <c r="BJ1594"/>
  <c r="BJ1595"/>
  <c r="BJ1596"/>
  <c r="BJ1597"/>
  <c r="BJ1598"/>
  <c r="BJ1599"/>
  <c r="BJ1600"/>
  <c r="BJ1601"/>
  <c r="BJ1602"/>
  <c r="BJ1603"/>
  <c r="BJ1604"/>
  <c r="BJ1605"/>
  <c r="BJ1606"/>
  <c r="BJ1607"/>
  <c r="BJ1608"/>
  <c r="BJ1609"/>
  <c r="BJ1610"/>
  <c r="BJ1611"/>
  <c r="BJ1612"/>
  <c r="BJ1613"/>
  <c r="BJ1614"/>
  <c r="BJ1615"/>
  <c r="BJ1616"/>
  <c r="BJ1617"/>
  <c r="BJ1618"/>
  <c r="BJ1619"/>
  <c r="BJ1620"/>
  <c r="BJ1621"/>
  <c r="BJ1622"/>
  <c r="BJ1623"/>
  <c r="BJ1624"/>
  <c r="BJ1625"/>
  <c r="BJ1626"/>
  <c r="BJ1627"/>
  <c r="BJ1628"/>
  <c r="BJ1629"/>
  <c r="BJ1630"/>
  <c r="BJ1631"/>
  <c r="BJ1632"/>
  <c r="BJ1633"/>
  <c r="BJ1634"/>
  <c r="BJ1635"/>
  <c r="BJ1636"/>
  <c r="BJ1637"/>
  <c r="BJ1638"/>
  <c r="BJ1639"/>
  <c r="BJ1640"/>
  <c r="BJ1641"/>
  <c r="BJ1642"/>
  <c r="BJ1643"/>
  <c r="BJ1644"/>
  <c r="BJ1645"/>
  <c r="BJ1646"/>
  <c r="BJ1647"/>
  <c r="BJ1648"/>
  <c r="BJ1649"/>
  <c r="BJ1650"/>
  <c r="BJ1651"/>
  <c r="BJ1652"/>
  <c r="BJ1653"/>
  <c r="BJ1654"/>
  <c r="BJ1655"/>
  <c r="BJ1656"/>
  <c r="BJ1657"/>
  <c r="BJ1658"/>
  <c r="BJ1659"/>
  <c r="BJ1660"/>
  <c r="BJ1661"/>
  <c r="BJ1662"/>
  <c r="BJ1663"/>
  <c r="BJ1664"/>
  <c r="BJ1665"/>
  <c r="BJ1666"/>
  <c r="BJ1667"/>
  <c r="BJ1668"/>
  <c r="BJ1669"/>
  <c r="BJ1670"/>
  <c r="BJ1671"/>
  <c r="BJ1672"/>
  <c r="BJ1673"/>
  <c r="BJ1674"/>
  <c r="BJ1675"/>
  <c r="BJ1676"/>
  <c r="BJ1677"/>
  <c r="BJ1678"/>
  <c r="BJ1679"/>
  <c r="BJ1680"/>
  <c r="BJ1681"/>
  <c r="BJ1682"/>
  <c r="BJ1683"/>
  <c r="BJ1684"/>
  <c r="BJ1685"/>
  <c r="BJ1686"/>
  <c r="BJ1687"/>
  <c r="BJ1688"/>
  <c r="BJ1689"/>
  <c r="BJ1690"/>
  <c r="BJ1691"/>
  <c r="BJ1692"/>
  <c r="BJ1693"/>
  <c r="BJ1694"/>
  <c r="BJ1695"/>
  <c r="BJ1696"/>
  <c r="BJ1697"/>
  <c r="BJ1698"/>
  <c r="BJ1699"/>
  <c r="BJ1700"/>
  <c r="BJ1701"/>
  <c r="BJ1702"/>
  <c r="BJ1703"/>
  <c r="BJ1704"/>
  <c r="BJ1705"/>
  <c r="BJ1706"/>
  <c r="BJ1707"/>
  <c r="BJ1708"/>
  <c r="BJ1709"/>
  <c r="BJ1710"/>
  <c r="BJ1711"/>
  <c r="BJ1712"/>
  <c r="BJ1713"/>
  <c r="BJ1714"/>
  <c r="BJ1715"/>
  <c r="BJ1716"/>
  <c r="BJ1717"/>
  <c r="BJ1718"/>
  <c r="BJ1719"/>
  <c r="BJ1720"/>
  <c r="BJ1721"/>
  <c r="BJ1722"/>
  <c r="BJ1723"/>
  <c r="BJ1724"/>
  <c r="BJ1725"/>
  <c r="BJ1726"/>
  <c r="BJ1727"/>
  <c r="BJ1728"/>
  <c r="BJ1729"/>
  <c r="BJ1730"/>
  <c r="BJ1731"/>
  <c r="BJ1732"/>
  <c r="BJ1733"/>
  <c r="BJ1734"/>
  <c r="BJ1735"/>
  <c r="BJ1736"/>
  <c r="BJ1737"/>
  <c r="BJ1738"/>
  <c r="BJ1739"/>
  <c r="BJ1740"/>
  <c r="BJ1741"/>
  <c r="BJ1742"/>
  <c r="BJ1743"/>
  <c r="BJ1744"/>
  <c r="BJ1745"/>
  <c r="BJ1746"/>
  <c r="BJ1747"/>
  <c r="BJ1748"/>
  <c r="BJ1749"/>
  <c r="BJ1750"/>
  <c r="BJ1751"/>
  <c r="BJ1752"/>
  <c r="BJ1753"/>
  <c r="BJ1754"/>
  <c r="BJ1755"/>
  <c r="BJ1756"/>
  <c r="BJ1757"/>
  <c r="BJ1758"/>
  <c r="BJ1759"/>
  <c r="BJ1760"/>
  <c r="BJ1761"/>
  <c r="BJ1762"/>
  <c r="BJ1763"/>
  <c r="BJ1764"/>
  <c r="BJ1765"/>
  <c r="BJ1766"/>
  <c r="BJ1767"/>
  <c r="BJ1768"/>
  <c r="BJ1769"/>
  <c r="BJ1770"/>
  <c r="BJ1771"/>
  <c r="BJ1772"/>
  <c r="BJ1773"/>
  <c r="BJ1774"/>
  <c r="BJ1775"/>
  <c r="BJ1776"/>
  <c r="BJ1777"/>
  <c r="BJ1778"/>
  <c r="BJ1779"/>
  <c r="BJ1780"/>
  <c r="BJ1781"/>
  <c r="BJ1782"/>
  <c r="BJ1783"/>
  <c r="BJ1784"/>
  <c r="BJ1785"/>
  <c r="BJ1786"/>
  <c r="BJ1787"/>
  <c r="BJ1788"/>
  <c r="BJ1789"/>
  <c r="BJ1790"/>
  <c r="BJ1791"/>
  <c r="BJ1792"/>
  <c r="BJ1793"/>
  <c r="BJ1794"/>
  <c r="BJ1795"/>
  <c r="BJ1796"/>
  <c r="BJ1797"/>
  <c r="BJ1798"/>
  <c r="BJ1799"/>
  <c r="BJ1800"/>
  <c r="BJ1801"/>
  <c r="BJ1802"/>
  <c r="BJ1803"/>
  <c r="BJ1804"/>
  <c r="BJ1805"/>
  <c r="BJ1806"/>
  <c r="BJ1807"/>
  <c r="BJ1808"/>
  <c r="BJ1809"/>
  <c r="BJ1810"/>
  <c r="BJ1811"/>
  <c r="BJ1812"/>
  <c r="BJ1813"/>
  <c r="BJ1814"/>
  <c r="BJ1815"/>
  <c r="BJ1816"/>
  <c r="BJ1817"/>
  <c r="BJ1818"/>
  <c r="BJ1819"/>
  <c r="BJ1820"/>
  <c r="BJ1821"/>
  <c r="BJ1822"/>
  <c r="BJ1823"/>
  <c r="BJ1824"/>
  <c r="BJ1825"/>
  <c r="BJ1826"/>
  <c r="BJ1827"/>
  <c r="BJ1828"/>
  <c r="BJ1829"/>
  <c r="BJ1830"/>
  <c r="BJ1831"/>
  <c r="BJ1832"/>
  <c r="BJ1833"/>
  <c r="BJ1834"/>
  <c r="BJ1835"/>
  <c r="BJ1836"/>
  <c r="BJ1837"/>
  <c r="BJ1838"/>
  <c r="BJ1839"/>
  <c r="BJ1840"/>
  <c r="BJ1841"/>
  <c r="BJ1842"/>
  <c r="BJ1843"/>
  <c r="BJ1844"/>
  <c r="BJ1845"/>
  <c r="BJ1846"/>
  <c r="BJ1847"/>
  <c r="BJ1848"/>
  <c r="BJ1849"/>
  <c r="BJ1850"/>
  <c r="BJ1851"/>
  <c r="BJ1852"/>
  <c r="BJ1853"/>
  <c r="BJ1854"/>
  <c r="BJ1855"/>
  <c r="BJ1856"/>
  <c r="BJ1857"/>
  <c r="BJ1858"/>
  <c r="BJ1859"/>
  <c r="BJ1860"/>
  <c r="BJ1861"/>
  <c r="BJ1862"/>
  <c r="BJ1863"/>
  <c r="BJ1864"/>
  <c r="BJ1865"/>
  <c r="BJ1866"/>
  <c r="BJ1867"/>
  <c r="BJ1868"/>
  <c r="BJ1869"/>
  <c r="BJ1870"/>
  <c r="BJ1871"/>
  <c r="BJ1872"/>
  <c r="BJ1873"/>
  <c r="BJ1874"/>
  <c r="BJ1875"/>
  <c r="BJ1876"/>
  <c r="BJ1877"/>
  <c r="BJ1878"/>
  <c r="BJ1879"/>
  <c r="BJ1880"/>
  <c r="BJ1881"/>
  <c r="BJ1882"/>
  <c r="BJ1883"/>
  <c r="BJ1884"/>
  <c r="BJ1885"/>
  <c r="BJ1886"/>
  <c r="BJ1887"/>
  <c r="BJ1888"/>
  <c r="BJ1889"/>
  <c r="BJ1890"/>
  <c r="BJ1891"/>
  <c r="BJ1892"/>
  <c r="BJ1893"/>
  <c r="BJ1894"/>
  <c r="BJ1895"/>
  <c r="BJ1896"/>
  <c r="BJ1897"/>
  <c r="BJ1898"/>
  <c r="BJ1899"/>
  <c r="BJ1900"/>
  <c r="BJ1901"/>
  <c r="BJ1902"/>
  <c r="BJ1903"/>
  <c r="BJ1904"/>
  <c r="BJ1905"/>
  <c r="BJ1906"/>
  <c r="BJ1907"/>
  <c r="BJ1908"/>
  <c r="BJ1909"/>
  <c r="BJ1910"/>
  <c r="BJ1911"/>
  <c r="BJ1912"/>
  <c r="BJ1913"/>
  <c r="BJ1914"/>
  <c r="BJ1915"/>
  <c r="BJ1916"/>
  <c r="BJ1917"/>
  <c r="BJ1918"/>
  <c r="BJ1919"/>
  <c r="BJ1920"/>
  <c r="BJ1921"/>
  <c r="BJ1922"/>
  <c r="BJ1923"/>
  <c r="BJ1924"/>
  <c r="BJ1925"/>
  <c r="BJ1926"/>
  <c r="BJ1927"/>
  <c r="BJ1928"/>
  <c r="BJ1929"/>
  <c r="BJ1930"/>
  <c r="BJ1931"/>
  <c r="BJ1932"/>
  <c r="BJ1933"/>
  <c r="BJ1934"/>
  <c r="BJ1935"/>
  <c r="BJ1936"/>
  <c r="BJ1937"/>
  <c r="BJ1938"/>
  <c r="BJ1939"/>
  <c r="BJ1940"/>
  <c r="BJ1941"/>
  <c r="BJ1942"/>
  <c r="BJ1943"/>
  <c r="BJ1944"/>
  <c r="BJ1945"/>
  <c r="BJ1946"/>
  <c r="BJ1947"/>
  <c r="BJ1948"/>
  <c r="BJ1949"/>
  <c r="BJ1950"/>
  <c r="BJ1951"/>
  <c r="BJ1952"/>
  <c r="BJ1953"/>
  <c r="BJ1954"/>
  <c r="BJ1955"/>
  <c r="BJ1956"/>
  <c r="BJ1957"/>
  <c r="BJ1958"/>
  <c r="BJ1959"/>
  <c r="BJ1960"/>
  <c r="BJ1961"/>
  <c r="BJ1962"/>
  <c r="BJ1963"/>
  <c r="BJ1964"/>
  <c r="BJ1965"/>
  <c r="BJ1966"/>
  <c r="BJ1967"/>
  <c r="BJ1968"/>
  <c r="BJ1969"/>
  <c r="BJ1970"/>
  <c r="BJ1971"/>
  <c r="BJ1972"/>
  <c r="BJ1973"/>
  <c r="BJ1974"/>
  <c r="BJ1975"/>
  <c r="BJ1976"/>
  <c r="BJ1977"/>
  <c r="BJ1978"/>
  <c r="BJ1979"/>
  <c r="BJ1980"/>
  <c r="BJ1981"/>
  <c r="BJ1982"/>
  <c r="BJ1983"/>
  <c r="BJ1984"/>
  <c r="BJ1985"/>
  <c r="BJ1986"/>
  <c r="BJ1987"/>
  <c r="BJ1988"/>
  <c r="BJ1989"/>
  <c r="BJ1990"/>
  <c r="BJ1991"/>
  <c r="BJ1992"/>
  <c r="BJ1993"/>
  <c r="BJ1994"/>
  <c r="BJ1995"/>
  <c r="BJ1996"/>
  <c r="BJ1997"/>
  <c r="BJ1998"/>
  <c r="BJ1999"/>
  <c r="BJ2000"/>
  <c r="BJ2001"/>
  <c r="BJ2002"/>
  <c r="BJ2003"/>
  <c r="BJ2004"/>
  <c r="BJ2005"/>
  <c r="BJ2006"/>
  <c r="BJ2007"/>
  <c r="BJ2008"/>
  <c r="BJ2009"/>
  <c r="BJ2010"/>
  <c r="BJ2011"/>
  <c r="BJ2012"/>
  <c r="BJ2013"/>
  <c r="BJ2014"/>
  <c r="BJ2015"/>
  <c r="BJ2016"/>
  <c r="BJ2017"/>
  <c r="BJ2018"/>
  <c r="BJ2019"/>
  <c r="BJ2020"/>
  <c r="BJ2021"/>
  <c r="BJ2022"/>
  <c r="BJ2023"/>
  <c r="BJ2024"/>
  <c r="BJ2025"/>
  <c r="BJ2026"/>
  <c r="BJ2027"/>
  <c r="BJ2028"/>
  <c r="BJ2029"/>
  <c r="BJ2030"/>
  <c r="BJ2031"/>
  <c r="BJ2032"/>
  <c r="BJ2033"/>
  <c r="BJ2034"/>
  <c r="BJ2035"/>
  <c r="BJ2036"/>
  <c r="BJ2037"/>
  <c r="BJ2038"/>
  <c r="BJ2039"/>
  <c r="BJ2040"/>
  <c r="BJ2041"/>
  <c r="BJ2042"/>
  <c r="BJ2043"/>
  <c r="BJ2044"/>
  <c r="BJ2045"/>
  <c r="BJ2046"/>
  <c r="BJ2047"/>
  <c r="BJ2048"/>
  <c r="BJ2049"/>
  <c r="BJ2050"/>
  <c r="BJ2051"/>
  <c r="BJ2052"/>
  <c r="BJ2053"/>
  <c r="BJ2054"/>
  <c r="BJ2055"/>
  <c r="BJ2056"/>
  <c r="BJ2057"/>
  <c r="BJ2058"/>
  <c r="BJ2059"/>
  <c r="BJ2060"/>
  <c r="BJ2061"/>
  <c r="BJ2062"/>
  <c r="BJ2063"/>
  <c r="BJ2064"/>
  <c r="BJ2065"/>
  <c r="BJ2066"/>
  <c r="BJ2067"/>
  <c r="BJ2068"/>
  <c r="BJ2069"/>
  <c r="BJ2070"/>
  <c r="BJ2071"/>
  <c r="BJ2072"/>
  <c r="BJ2073"/>
  <c r="BJ2074"/>
  <c r="BJ2075"/>
  <c r="BJ2076"/>
  <c r="BJ2077"/>
  <c r="BJ2078"/>
  <c r="BJ2079"/>
  <c r="BJ2080"/>
  <c r="BJ2081"/>
  <c r="BJ2082"/>
  <c r="BJ2083"/>
  <c r="BJ2084"/>
  <c r="BJ2085"/>
  <c r="BJ2086"/>
  <c r="BJ2087"/>
  <c r="BJ2088"/>
  <c r="BJ2089"/>
  <c r="BJ2090"/>
  <c r="BJ2091"/>
  <c r="BJ2092"/>
  <c r="BJ2093"/>
  <c r="BJ2094"/>
  <c r="BJ2095"/>
  <c r="BJ2096"/>
  <c r="BJ2097"/>
  <c r="BJ2098"/>
  <c r="BJ2099"/>
  <c r="BJ2100"/>
  <c r="BJ2101"/>
  <c r="BJ2102"/>
  <c r="BJ2103"/>
  <c r="BJ2104"/>
  <c r="BJ2105"/>
  <c r="BJ2106"/>
  <c r="BJ2107"/>
  <c r="BJ2108"/>
  <c r="BJ2109"/>
  <c r="BJ2110"/>
  <c r="BJ2111"/>
  <c r="BJ2112"/>
  <c r="BJ2113"/>
  <c r="BJ2114"/>
  <c r="BJ2115"/>
  <c r="BJ2116"/>
  <c r="BJ2117"/>
  <c r="BJ2118"/>
  <c r="BJ2119"/>
  <c r="BJ2120"/>
  <c r="BJ2121"/>
  <c r="BJ2122"/>
  <c r="BJ2123"/>
  <c r="BJ2124"/>
  <c r="BJ2125"/>
  <c r="BJ2126"/>
  <c r="BJ2127"/>
  <c r="BJ2128"/>
  <c r="BJ2129"/>
  <c r="BJ2130"/>
  <c r="BJ2131"/>
  <c r="BJ2132"/>
  <c r="BJ2133"/>
  <c r="BJ2134"/>
  <c r="BJ2135"/>
  <c r="BJ2136"/>
  <c r="BJ2137"/>
  <c r="BJ2138"/>
  <c r="BJ2139"/>
  <c r="BJ2140"/>
  <c r="BJ2141"/>
  <c r="BJ2142"/>
  <c r="BJ2143"/>
  <c r="BJ2144"/>
  <c r="BJ2145"/>
  <c r="BJ2146"/>
  <c r="BJ2147"/>
  <c r="BJ2148"/>
  <c r="BJ2149"/>
  <c r="BJ2150"/>
  <c r="BJ2151"/>
  <c r="BJ2152"/>
  <c r="BJ2153"/>
  <c r="BJ2154"/>
  <c r="BJ2155"/>
  <c r="BJ2156"/>
  <c r="BJ2157"/>
  <c r="BJ2158"/>
  <c r="BJ2159"/>
  <c r="BJ2160"/>
  <c r="BJ2161"/>
  <c r="BJ2162"/>
  <c r="BJ2163"/>
  <c r="BJ2164"/>
  <c r="BJ2165"/>
  <c r="BJ2166"/>
  <c r="BJ2167"/>
  <c r="BJ2168"/>
  <c r="BJ2169"/>
  <c r="BJ2170"/>
  <c r="BJ2171"/>
  <c r="BJ2172"/>
  <c r="BJ2173"/>
  <c r="BJ2174"/>
  <c r="BJ2175"/>
  <c r="BJ2176"/>
  <c r="BJ2177"/>
  <c r="BJ2178"/>
  <c r="BJ2179"/>
  <c r="BJ2180"/>
  <c r="BJ2181"/>
  <c r="BJ2182"/>
  <c r="BJ2183"/>
  <c r="BJ2184"/>
  <c r="BJ2185"/>
  <c r="BJ2186"/>
  <c r="BJ2187"/>
  <c r="BJ2188"/>
  <c r="BJ2189"/>
  <c r="BJ2190"/>
  <c r="BJ2191"/>
  <c r="BJ2192"/>
  <c r="BJ2193"/>
  <c r="BJ2194"/>
  <c r="BJ2195"/>
  <c r="BJ2196"/>
  <c r="BJ2197"/>
  <c r="BJ2198"/>
  <c r="BJ2199"/>
  <c r="BJ2200"/>
  <c r="BJ2201"/>
  <c r="BJ2202"/>
  <c r="BJ2203"/>
  <c r="BJ2204"/>
  <c r="BJ2205"/>
  <c r="BJ2206"/>
  <c r="BJ2207"/>
  <c r="BJ2208"/>
  <c r="BJ2209"/>
  <c r="BJ2210"/>
  <c r="BJ2211"/>
  <c r="BJ2212"/>
  <c r="BJ2213"/>
  <c r="BJ2214"/>
  <c r="BJ2215"/>
  <c r="BJ2216"/>
  <c r="BJ2217"/>
  <c r="BJ2218"/>
  <c r="BJ2219"/>
  <c r="BJ2220"/>
  <c r="BJ2221"/>
  <c r="BJ2222"/>
  <c r="BJ2223"/>
  <c r="BJ2224"/>
  <c r="BJ2225"/>
  <c r="BJ2226"/>
  <c r="BJ2227"/>
  <c r="BJ2228"/>
  <c r="BJ2229"/>
  <c r="BJ2230"/>
  <c r="BJ2231"/>
  <c r="BJ2232"/>
  <c r="BJ2233"/>
  <c r="BJ2234"/>
  <c r="BJ2235"/>
  <c r="BJ2236"/>
  <c r="BJ2237"/>
  <c r="BJ2238"/>
  <c r="BJ2239"/>
  <c r="BJ2240"/>
  <c r="BJ2241"/>
  <c r="BJ2242"/>
  <c r="BJ2243"/>
  <c r="BJ2244"/>
  <c r="BJ2245"/>
  <c r="BJ2246"/>
  <c r="BJ2247"/>
  <c r="BJ2248"/>
  <c r="BJ2249"/>
  <c r="BJ2250"/>
  <c r="BJ2251"/>
  <c r="BJ2252"/>
  <c r="BJ2253"/>
  <c r="BJ2254"/>
  <c r="BJ2255"/>
  <c r="BJ2256"/>
  <c r="BJ2257"/>
  <c r="BJ2258"/>
  <c r="BJ2259"/>
  <c r="BJ2260"/>
  <c r="BJ2261"/>
  <c r="BJ2262"/>
  <c r="BJ2263"/>
  <c r="BJ2264"/>
  <c r="BJ2265"/>
  <c r="BJ2266"/>
  <c r="BJ2267"/>
  <c r="BJ2268"/>
  <c r="BJ2269"/>
  <c r="BJ2270"/>
  <c r="BJ2271"/>
  <c r="BJ2272"/>
  <c r="BJ2273"/>
  <c r="BJ2274"/>
  <c r="BJ2275"/>
  <c r="BJ2276"/>
  <c r="BJ2277"/>
  <c r="BJ2278"/>
  <c r="BJ2279"/>
  <c r="BJ2280"/>
  <c r="BJ2281"/>
  <c r="BJ2282"/>
  <c r="BJ2283"/>
  <c r="BJ2284"/>
  <c r="BJ2285"/>
  <c r="BJ2286"/>
  <c r="BJ2287"/>
  <c r="BJ2288"/>
  <c r="BJ2289"/>
  <c r="BJ2290"/>
  <c r="BJ2291"/>
  <c r="BJ2292"/>
  <c r="BJ2293"/>
  <c r="BJ2294"/>
  <c r="BJ2295"/>
  <c r="BJ2296"/>
  <c r="BJ2297"/>
  <c r="BJ2298"/>
  <c r="BJ2299"/>
  <c r="BJ2300"/>
  <c r="BJ2301"/>
  <c r="BJ2302"/>
  <c r="BJ2303"/>
  <c r="BJ2304"/>
  <c r="BJ2305"/>
  <c r="BJ2306"/>
  <c r="BJ2307"/>
  <c r="BJ2308"/>
  <c r="BJ2309"/>
  <c r="BJ2310"/>
  <c r="BJ2311"/>
  <c r="BJ2312"/>
  <c r="BJ2313"/>
  <c r="BJ2314"/>
  <c r="BJ2315"/>
  <c r="BJ2316"/>
  <c r="BJ2317"/>
  <c r="BJ2318"/>
  <c r="BJ2319"/>
  <c r="BJ2320"/>
  <c r="BJ2321"/>
  <c r="BJ2322"/>
  <c r="BJ2323"/>
  <c r="BJ2324"/>
  <c r="BJ2325"/>
  <c r="BJ2326"/>
  <c r="BJ2327"/>
  <c r="BJ2328"/>
  <c r="BJ2329"/>
  <c r="BJ2330"/>
  <c r="BJ2331"/>
  <c r="BJ2332"/>
  <c r="BJ2333"/>
  <c r="BJ2334"/>
  <c r="BJ2335"/>
  <c r="BJ2336"/>
  <c r="BJ2337"/>
  <c r="BJ2338"/>
  <c r="BJ2339"/>
  <c r="BJ2340"/>
  <c r="BJ2341"/>
  <c r="BJ2342"/>
  <c r="BJ2343"/>
  <c r="BJ2344"/>
  <c r="BJ2345"/>
  <c r="BJ2346"/>
  <c r="BJ2347"/>
  <c r="BJ2348"/>
  <c r="BJ2349"/>
  <c r="BJ2350"/>
  <c r="BJ2351"/>
  <c r="BJ2352"/>
  <c r="BJ2353"/>
  <c r="BJ2354"/>
  <c r="BJ2355"/>
  <c r="BJ2356"/>
  <c r="BJ2357"/>
  <c r="BJ2358"/>
  <c r="BJ2359"/>
  <c r="BJ2360"/>
  <c r="BJ2361"/>
  <c r="BJ2362"/>
  <c r="BJ2363"/>
  <c r="BJ2364"/>
  <c r="BJ2365"/>
  <c r="BJ2366"/>
  <c r="BJ2367"/>
  <c r="BJ2368"/>
  <c r="BJ2369"/>
  <c r="BJ2370"/>
  <c r="BJ2371"/>
  <c r="BJ2372"/>
  <c r="BJ2373"/>
  <c r="BJ2374"/>
  <c r="BJ2375"/>
  <c r="BJ2376"/>
  <c r="BJ2377"/>
  <c r="BJ2378"/>
  <c r="BJ2379"/>
  <c r="BJ2380"/>
  <c r="BJ2381"/>
  <c r="BJ2382"/>
  <c r="BJ2383"/>
  <c r="BJ2384"/>
  <c r="BJ2385"/>
  <c r="BJ2386"/>
  <c r="BJ2387"/>
  <c r="BJ2388"/>
  <c r="BJ2389"/>
  <c r="BJ2390"/>
  <c r="BJ2391"/>
  <c r="BJ2392"/>
  <c r="BJ2393"/>
  <c r="BJ2394"/>
  <c r="BJ2395"/>
  <c r="BJ2396"/>
  <c r="BJ2397"/>
  <c r="BJ2398"/>
  <c r="BJ2399"/>
  <c r="BJ2400"/>
  <c r="BJ2401"/>
  <c r="BJ2402"/>
  <c r="BJ2403"/>
  <c r="BJ2404"/>
  <c r="BJ2405"/>
  <c r="BJ2406"/>
  <c r="BJ2407"/>
  <c r="BJ2408"/>
  <c r="BJ2409"/>
  <c r="BJ2410"/>
  <c r="BJ2411"/>
  <c r="BJ2412"/>
  <c r="BJ2413"/>
  <c r="BJ2414"/>
  <c r="BJ2415"/>
  <c r="BJ2416"/>
  <c r="BJ2417"/>
  <c r="BJ2418"/>
  <c r="BJ2419"/>
  <c r="BJ2420"/>
  <c r="BJ2421"/>
  <c r="BJ2422"/>
  <c r="BJ2423"/>
  <c r="BJ2424"/>
  <c r="BJ2425"/>
  <c r="BJ2426"/>
  <c r="BJ2427"/>
  <c r="BJ2428"/>
  <c r="BJ2429"/>
  <c r="BJ2430"/>
  <c r="BJ2431"/>
  <c r="BJ2432"/>
  <c r="BJ2433"/>
  <c r="BJ2434"/>
  <c r="BJ2435"/>
  <c r="BJ2436"/>
  <c r="BJ2437"/>
  <c r="BJ2438"/>
  <c r="BJ2439"/>
  <c r="BJ2440"/>
  <c r="BJ2441"/>
  <c r="BJ2442"/>
  <c r="BJ2443"/>
  <c r="BJ2444"/>
  <c r="BJ2445"/>
  <c r="BJ2446"/>
  <c r="BJ2447"/>
  <c r="BJ2448"/>
  <c r="BJ2449"/>
  <c r="BJ2450"/>
  <c r="BJ2451"/>
  <c r="BJ2452"/>
  <c r="BJ2453"/>
  <c r="BJ2454"/>
  <c r="BJ2455"/>
  <c r="BJ2456"/>
  <c r="BJ2457"/>
  <c r="BJ2458"/>
  <c r="BJ2459"/>
  <c r="BJ2460"/>
  <c r="BJ2461"/>
  <c r="BJ2462"/>
  <c r="BJ2463"/>
  <c r="BJ2464"/>
  <c r="BJ2465"/>
  <c r="BJ2466"/>
  <c r="BJ2467"/>
  <c r="BJ2468"/>
  <c r="BJ2469"/>
  <c r="BJ2470"/>
  <c r="BJ2471"/>
  <c r="BJ2472"/>
  <c r="BJ2473"/>
  <c r="BJ2474"/>
  <c r="BJ2475"/>
  <c r="BJ2476"/>
  <c r="BJ2477"/>
  <c r="BJ2478"/>
  <c r="BJ2479"/>
  <c r="BJ2480"/>
  <c r="BJ2481"/>
  <c r="BJ2482"/>
  <c r="BJ2483"/>
  <c r="BJ2484"/>
  <c r="BJ2485"/>
  <c r="BJ2486"/>
  <c r="BJ2487"/>
  <c r="BJ2488"/>
  <c r="BJ2489"/>
  <c r="BJ2490"/>
  <c r="BJ2491"/>
  <c r="BJ2492"/>
  <c r="BJ2493"/>
  <c r="BJ2494"/>
  <c r="BJ2495"/>
  <c r="BJ2496"/>
  <c r="BJ2497"/>
  <c r="BJ2498"/>
  <c r="BJ2499"/>
  <c r="BJ2500"/>
  <c r="BJ2501"/>
  <c r="BJ2502"/>
  <c r="BJ2503"/>
  <c r="BJ2504"/>
  <c r="BJ2505"/>
  <c r="BJ2506"/>
  <c r="BJ2507"/>
  <c r="BJ2508"/>
  <c r="BJ2509"/>
  <c r="BJ2510"/>
  <c r="BJ2511"/>
  <c r="BJ2512"/>
  <c r="BJ2513"/>
  <c r="BJ2514"/>
  <c r="BJ2515"/>
  <c r="BJ2516"/>
  <c r="BJ2517"/>
  <c r="BJ2518"/>
  <c r="BJ2519"/>
  <c r="BJ2520"/>
  <c r="BJ2521"/>
  <c r="BJ2522"/>
  <c r="BJ2523"/>
  <c r="BJ2524"/>
  <c r="BJ2525"/>
  <c r="BJ2526"/>
  <c r="BJ2527"/>
  <c r="BJ2528"/>
  <c r="BJ2529"/>
  <c r="BJ2530"/>
  <c r="BJ2531"/>
  <c r="BJ2532"/>
  <c r="BJ2533"/>
  <c r="BJ2534"/>
  <c r="BJ2535"/>
  <c r="BJ2536"/>
  <c r="BJ2537"/>
  <c r="BJ2538"/>
  <c r="BJ2539"/>
  <c r="BJ2540"/>
  <c r="BJ2541"/>
  <c r="BJ2542"/>
  <c r="BJ2543"/>
  <c r="BJ2544"/>
  <c r="BJ2545"/>
  <c r="BJ2546"/>
  <c r="BJ2547"/>
  <c r="BJ2548"/>
  <c r="BJ2549"/>
  <c r="BJ2550"/>
  <c r="BJ2551"/>
  <c r="BJ2552"/>
  <c r="BJ2553"/>
  <c r="BJ2554"/>
  <c r="BJ2555"/>
  <c r="BJ2556"/>
  <c r="BJ2557"/>
  <c r="BJ2558"/>
  <c r="BJ2559"/>
  <c r="BJ2560"/>
  <c r="BJ2561"/>
  <c r="BJ2562"/>
  <c r="BJ2563"/>
  <c r="BJ2564"/>
  <c r="BJ2565"/>
  <c r="BJ2566"/>
  <c r="BJ2567"/>
  <c r="BJ2568"/>
  <c r="BJ2569"/>
  <c r="BJ2570"/>
  <c r="BJ2571"/>
  <c r="BJ2572"/>
  <c r="BJ2573"/>
  <c r="BJ2574"/>
  <c r="BJ2575"/>
  <c r="BJ2576"/>
  <c r="BJ2577"/>
  <c r="BJ2578"/>
  <c r="BJ2579"/>
  <c r="BJ2580"/>
  <c r="BJ2581"/>
  <c r="BJ2582"/>
  <c r="BJ2583"/>
  <c r="BJ2584"/>
  <c r="BJ2585"/>
  <c r="BJ2586"/>
  <c r="BJ2587"/>
  <c r="BJ2588"/>
  <c r="BJ2589"/>
  <c r="BJ2590"/>
  <c r="BJ2591"/>
  <c r="BJ2592"/>
  <c r="BJ2593"/>
  <c r="BJ2594"/>
  <c r="BJ2595"/>
  <c r="BJ2596"/>
  <c r="BJ2597"/>
  <c r="BJ2598"/>
  <c r="BJ2599"/>
  <c r="BJ2600"/>
  <c r="BJ2601"/>
  <c r="BJ2602"/>
  <c r="BJ2603"/>
  <c r="BJ2604"/>
  <c r="BJ2605"/>
  <c r="BJ2606"/>
  <c r="BJ2607"/>
  <c r="BJ2608"/>
  <c r="BJ2609"/>
  <c r="BJ2610"/>
  <c r="BJ2611"/>
  <c r="BJ2612"/>
  <c r="BJ2613"/>
  <c r="BJ2614"/>
  <c r="BJ2615"/>
  <c r="BJ2616"/>
  <c r="BJ2617"/>
  <c r="BJ2618"/>
  <c r="BJ2619"/>
  <c r="BJ2620"/>
  <c r="BJ2621"/>
  <c r="BJ2622"/>
  <c r="BJ2623"/>
  <c r="BJ2624"/>
  <c r="BJ2625"/>
  <c r="BJ2626"/>
  <c r="BJ2627"/>
  <c r="BJ2628"/>
  <c r="BJ2629"/>
  <c r="BJ2630"/>
  <c r="BJ2631"/>
  <c r="BJ2632"/>
  <c r="BJ2633"/>
  <c r="BJ2634"/>
  <c r="BJ2635"/>
  <c r="BJ2636"/>
  <c r="BJ2637"/>
  <c r="BJ2638"/>
  <c r="BJ2639"/>
  <c r="BJ2640"/>
  <c r="BJ2641"/>
  <c r="BJ2642"/>
  <c r="BJ2643"/>
  <c r="BJ2644"/>
  <c r="BJ2645"/>
  <c r="BJ2646"/>
  <c r="BJ2647"/>
  <c r="BJ2648"/>
  <c r="BJ2649"/>
  <c r="BJ2650"/>
  <c r="BJ2651"/>
  <c r="BJ2652"/>
  <c r="BJ2653"/>
  <c r="BJ2654"/>
  <c r="BJ2655"/>
  <c r="BJ2656"/>
  <c r="BJ2657"/>
  <c r="BJ2658"/>
  <c r="BJ2659"/>
  <c r="BJ2660"/>
  <c r="BJ2661"/>
  <c r="BJ2662"/>
  <c r="BJ2663"/>
  <c r="BJ2664"/>
  <c r="BJ2665"/>
  <c r="BJ2666"/>
  <c r="BJ2667"/>
  <c r="BJ2668"/>
  <c r="BJ2669"/>
  <c r="BJ2670"/>
  <c r="BJ2671"/>
  <c r="BJ2672"/>
  <c r="BJ2673"/>
  <c r="BJ2674"/>
  <c r="BJ2675"/>
  <c r="BJ2676"/>
  <c r="BJ2677"/>
  <c r="BJ2678"/>
  <c r="BJ2679"/>
  <c r="BJ2680"/>
  <c r="BJ2681"/>
  <c r="BJ2682"/>
  <c r="BJ2683"/>
  <c r="BJ2684"/>
  <c r="BJ2685"/>
  <c r="BJ2686"/>
  <c r="BJ2687"/>
  <c r="BJ2688"/>
  <c r="BJ2689"/>
  <c r="BJ2690"/>
  <c r="BJ2691"/>
  <c r="BJ2692"/>
  <c r="BJ2693"/>
  <c r="BJ2694"/>
  <c r="BJ2695"/>
  <c r="BJ2696"/>
  <c r="BJ2697"/>
  <c r="BJ2698"/>
  <c r="BJ2699"/>
  <c r="BJ2700"/>
  <c r="BJ2701"/>
  <c r="BJ2702"/>
  <c r="BJ2703"/>
  <c r="BJ2704"/>
  <c r="BJ2705"/>
  <c r="BJ2706"/>
  <c r="BJ2707"/>
  <c r="BJ2708"/>
  <c r="BJ2709"/>
  <c r="BJ2710"/>
  <c r="BJ2711"/>
  <c r="BJ2712"/>
  <c r="BJ2713"/>
  <c r="BJ2714"/>
  <c r="BJ2715"/>
  <c r="BJ2716"/>
  <c r="BJ2717"/>
  <c r="BJ2718"/>
  <c r="BJ2719"/>
  <c r="BJ2720"/>
  <c r="BJ2721"/>
  <c r="BJ2722"/>
  <c r="BJ2723"/>
  <c r="BJ2724"/>
  <c r="BJ2725"/>
  <c r="BJ2726"/>
  <c r="BJ2727"/>
  <c r="BJ2728"/>
  <c r="BJ2729"/>
  <c r="BJ2730"/>
  <c r="BJ2731"/>
  <c r="BJ2732"/>
  <c r="BJ2733"/>
  <c r="BJ2734"/>
  <c r="BJ2735"/>
  <c r="BJ2736"/>
  <c r="BJ2737"/>
  <c r="BJ2738"/>
  <c r="BJ2739"/>
  <c r="BJ2740"/>
  <c r="BJ2741"/>
  <c r="BJ2742"/>
  <c r="BJ2743"/>
  <c r="BJ2744"/>
  <c r="BJ2745"/>
  <c r="BJ2746"/>
  <c r="BJ28"/>
  <c r="BJ29"/>
  <c r="BJ30"/>
  <c r="BJ31"/>
  <c r="BJ32"/>
  <c r="BJ33"/>
  <c r="BJ34"/>
  <c r="BJ35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BR306"/>
  <c r="BS306"/>
  <c r="BT306"/>
  <c r="BU306"/>
  <c r="BV306"/>
  <c r="BW306"/>
  <c r="BX306"/>
  <c r="BY306"/>
  <c r="BZ306"/>
  <c r="CA306"/>
  <c r="CB306"/>
  <c r="CC306"/>
  <c r="CD306"/>
  <c r="CE306"/>
  <c r="CF306"/>
  <c r="CG306"/>
  <c r="CH306"/>
  <c r="BR307"/>
  <c r="BS307"/>
  <c r="BT307"/>
  <c r="BU307"/>
  <c r="BV307"/>
  <c r="BW307"/>
  <c r="BX307"/>
  <c r="BY307"/>
  <c r="BZ307"/>
  <c r="CA307"/>
  <c r="CB307"/>
  <c r="CC307"/>
  <c r="CD307"/>
  <c r="CE307"/>
  <c r="CF307"/>
  <c r="CG307"/>
  <c r="CH307"/>
  <c r="BR308"/>
  <c r="BS308"/>
  <c r="BT308"/>
  <c r="BU308"/>
  <c r="BV308"/>
  <c r="BW308"/>
  <c r="BX308"/>
  <c r="BY308"/>
  <c r="BZ308"/>
  <c r="CA308"/>
  <c r="CB308"/>
  <c r="CC308"/>
  <c r="CD308"/>
  <c r="CE308"/>
  <c r="CF308"/>
  <c r="CG308"/>
  <c r="CH308"/>
  <c r="BR309"/>
  <c r="BS309"/>
  <c r="BT309"/>
  <c r="BU309"/>
  <c r="BV309"/>
  <c r="BW309"/>
  <c r="BX309"/>
  <c r="BY309"/>
  <c r="BZ309"/>
  <c r="CA309"/>
  <c r="CB309"/>
  <c r="CC309"/>
  <c r="CD309"/>
  <c r="CE309"/>
  <c r="CF309"/>
  <c r="CG309"/>
  <c r="CH309"/>
  <c r="BR310"/>
  <c r="BS310"/>
  <c r="BT310"/>
  <c r="BU310"/>
  <c r="BV310"/>
  <c r="BW310"/>
  <c r="BX310"/>
  <c r="BY310"/>
  <c r="BZ310"/>
  <c r="CA310"/>
  <c r="CB310"/>
  <c r="CC310"/>
  <c r="CD310"/>
  <c r="CE310"/>
  <c r="CF310"/>
  <c r="CG310"/>
  <c r="CH310"/>
  <c r="BR311"/>
  <c r="BS311"/>
  <c r="BT311"/>
  <c r="BU311"/>
  <c r="BV311"/>
  <c r="BW311"/>
  <c r="BX311"/>
  <c r="BY311"/>
  <c r="BZ311"/>
  <c r="CA311"/>
  <c r="CB311"/>
  <c r="CC311"/>
  <c r="CD311"/>
  <c r="CE311"/>
  <c r="CF311"/>
  <c r="CG311"/>
  <c r="CH311"/>
  <c r="BR312"/>
  <c r="BS312"/>
  <c r="BT312"/>
  <c r="BU312"/>
  <c r="BV312"/>
  <c r="BW312"/>
  <c r="BX312"/>
  <c r="BY312"/>
  <c r="BZ312"/>
  <c r="CA312"/>
  <c r="CB312"/>
  <c r="CC312"/>
  <c r="CD312"/>
  <c r="CE312"/>
  <c r="CF312"/>
  <c r="CG312"/>
  <c r="CH312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BR314"/>
  <c r="BS314"/>
  <c r="BT314"/>
  <c r="BU314"/>
  <c r="BV314"/>
  <c r="BW314"/>
  <c r="BX314"/>
  <c r="BY314"/>
  <c r="BZ314"/>
  <c r="CA314"/>
  <c r="CB314"/>
  <c r="CC314"/>
  <c r="CD314"/>
  <c r="CE314"/>
  <c r="CF314"/>
  <c r="CG314"/>
  <c r="CH314"/>
  <c r="BR315"/>
  <c r="BS315"/>
  <c r="BT315"/>
  <c r="BU315"/>
  <c r="BV315"/>
  <c r="BW315"/>
  <c r="BX315"/>
  <c r="BY315"/>
  <c r="BZ315"/>
  <c r="CA315"/>
  <c r="CB315"/>
  <c r="CC315"/>
  <c r="CD315"/>
  <c r="CE315"/>
  <c r="CF315"/>
  <c r="CG315"/>
  <c r="CH315"/>
  <c r="BR316"/>
  <c r="BS316"/>
  <c r="BT316"/>
  <c r="BU316"/>
  <c r="BV316"/>
  <c r="BW316"/>
  <c r="BX316"/>
  <c r="BY316"/>
  <c r="BZ316"/>
  <c r="CA316"/>
  <c r="CB316"/>
  <c r="CC316"/>
  <c r="CD316"/>
  <c r="CE316"/>
  <c r="CF316"/>
  <c r="CG316"/>
  <c r="CH316"/>
  <c r="BR317"/>
  <c r="BS317"/>
  <c r="BT317"/>
  <c r="BU317"/>
  <c r="BV317"/>
  <c r="BW317"/>
  <c r="BX317"/>
  <c r="BY317"/>
  <c r="BZ317"/>
  <c r="CA317"/>
  <c r="CB317"/>
  <c r="CC317"/>
  <c r="CD317"/>
  <c r="CE317"/>
  <c r="CF317"/>
  <c r="CG317"/>
  <c r="CH317"/>
  <c r="BR318"/>
  <c r="BS318"/>
  <c r="BT318"/>
  <c r="BU318"/>
  <c r="BV318"/>
  <c r="BW318"/>
  <c r="BX318"/>
  <c r="BY318"/>
  <c r="BZ318"/>
  <c r="CA318"/>
  <c r="CB318"/>
  <c r="CC318"/>
  <c r="CD318"/>
  <c r="CE318"/>
  <c r="CF318"/>
  <c r="CG318"/>
  <c r="CH318"/>
  <c r="BR319"/>
  <c r="BS319"/>
  <c r="BT319"/>
  <c r="BU319"/>
  <c r="BV319"/>
  <c r="BW319"/>
  <c r="BX319"/>
  <c r="BY319"/>
  <c r="BZ319"/>
  <c r="CA319"/>
  <c r="CB319"/>
  <c r="CC319"/>
  <c r="CD319"/>
  <c r="CE319"/>
  <c r="CF319"/>
  <c r="CG319"/>
  <c r="CH319"/>
  <c r="BR320"/>
  <c r="BS320"/>
  <c r="BT320"/>
  <c r="BU320"/>
  <c r="BV320"/>
  <c r="BW320"/>
  <c r="BX320"/>
  <c r="BY320"/>
  <c r="BZ320"/>
  <c r="CA320"/>
  <c r="CB320"/>
  <c r="CC320"/>
  <c r="CD320"/>
  <c r="CE320"/>
  <c r="CF320"/>
  <c r="CG320"/>
  <c r="CH320"/>
  <c r="BR321"/>
  <c r="BS321"/>
  <c r="BT321"/>
  <c r="BU321"/>
  <c r="BV321"/>
  <c r="BW321"/>
  <c r="BX321"/>
  <c r="BY321"/>
  <c r="BZ321"/>
  <c r="CA321"/>
  <c r="CB321"/>
  <c r="CC321"/>
  <c r="CD321"/>
  <c r="CE321"/>
  <c r="CF321"/>
  <c r="CG321"/>
  <c r="CH321"/>
  <c r="BR322"/>
  <c r="BS322"/>
  <c r="BT322"/>
  <c r="BU322"/>
  <c r="BV322"/>
  <c r="BW322"/>
  <c r="BX322"/>
  <c r="BY322"/>
  <c r="BZ322"/>
  <c r="CA322"/>
  <c r="CB322"/>
  <c r="CC322"/>
  <c r="CD322"/>
  <c r="CE322"/>
  <c r="CF322"/>
  <c r="CG322"/>
  <c r="CH322"/>
  <c r="BR323"/>
  <c r="BS323"/>
  <c r="BT323"/>
  <c r="BU323"/>
  <c r="BV323"/>
  <c r="BW323"/>
  <c r="BX323"/>
  <c r="BY323"/>
  <c r="BZ323"/>
  <c r="CA323"/>
  <c r="CB323"/>
  <c r="CC323"/>
  <c r="CD323"/>
  <c r="CE323"/>
  <c r="CF323"/>
  <c r="CG323"/>
  <c r="CH323"/>
  <c r="BR324"/>
  <c r="BS324"/>
  <c r="BT324"/>
  <c r="BU324"/>
  <c r="BV324"/>
  <c r="BW324"/>
  <c r="BX324"/>
  <c r="BY324"/>
  <c r="BZ324"/>
  <c r="CA324"/>
  <c r="CB324"/>
  <c r="CC324"/>
  <c r="CD324"/>
  <c r="CE324"/>
  <c r="CF324"/>
  <c r="CG324"/>
  <c r="CH324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BR326"/>
  <c r="BS326"/>
  <c r="BT326"/>
  <c r="BU326"/>
  <c r="BV326"/>
  <c r="BW326"/>
  <c r="BX326"/>
  <c r="BY326"/>
  <c r="BZ326"/>
  <c r="CA326"/>
  <c r="CB326"/>
  <c r="CC326"/>
  <c r="CD326"/>
  <c r="CE326"/>
  <c r="CF326"/>
  <c r="CG326"/>
  <c r="CH326"/>
  <c r="BR327"/>
  <c r="BS327"/>
  <c r="BT327"/>
  <c r="BU327"/>
  <c r="BV327"/>
  <c r="BW327"/>
  <c r="BX327"/>
  <c r="BY327"/>
  <c r="BZ327"/>
  <c r="CA327"/>
  <c r="CB327"/>
  <c r="CC327"/>
  <c r="CD327"/>
  <c r="CE327"/>
  <c r="CF327"/>
  <c r="CG327"/>
  <c r="CH327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BR369"/>
  <c r="BS369"/>
  <c r="BT369"/>
  <c r="BU369"/>
  <c r="BV369"/>
  <c r="BW369"/>
  <c r="BX369"/>
  <c r="BY369"/>
  <c r="BZ369"/>
  <c r="CA369"/>
  <c r="CB369"/>
  <c r="CC369"/>
  <c r="CD369"/>
  <c r="CE369"/>
  <c r="CF369"/>
  <c r="CG369"/>
  <c r="CH369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BR375"/>
  <c r="BS375"/>
  <c r="BT375"/>
  <c r="BU375"/>
  <c r="BV375"/>
  <c r="BW375"/>
  <c r="BX375"/>
  <c r="BY375"/>
  <c r="BZ375"/>
  <c r="CA375"/>
  <c r="CB375"/>
  <c r="CC375"/>
  <c r="CD375"/>
  <c r="CE375"/>
  <c r="CF375"/>
  <c r="CG375"/>
  <c r="CH375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BR377"/>
  <c r="BS377"/>
  <c r="BT377"/>
  <c r="BU377"/>
  <c r="BV377"/>
  <c r="BW377"/>
  <c r="BX377"/>
  <c r="BY377"/>
  <c r="BZ377"/>
  <c r="CA377"/>
  <c r="CB377"/>
  <c r="CC377"/>
  <c r="CD377"/>
  <c r="CE377"/>
  <c r="CF377"/>
  <c r="CG377"/>
  <c r="CH377"/>
  <c r="BR378"/>
  <c r="BS378"/>
  <c r="BT378"/>
  <c r="BU378"/>
  <c r="BV378"/>
  <c r="BW378"/>
  <c r="BX378"/>
  <c r="BY378"/>
  <c r="BZ378"/>
  <c r="CA378"/>
  <c r="CB378"/>
  <c r="CC378"/>
  <c r="CD378"/>
  <c r="CE378"/>
  <c r="CF378"/>
  <c r="CG378"/>
  <c r="CH378"/>
  <c r="BR379"/>
  <c r="BS379"/>
  <c r="BT379"/>
  <c r="BU379"/>
  <c r="BV379"/>
  <c r="BW379"/>
  <c r="BX379"/>
  <c r="BY379"/>
  <c r="BZ379"/>
  <c r="CA379"/>
  <c r="CB379"/>
  <c r="CC379"/>
  <c r="CD379"/>
  <c r="CE379"/>
  <c r="CF379"/>
  <c r="CG379"/>
  <c r="CH379"/>
  <c r="BR380"/>
  <c r="BS380"/>
  <c r="BT380"/>
  <c r="BU380"/>
  <c r="BV380"/>
  <c r="BW380"/>
  <c r="BX380"/>
  <c r="BY380"/>
  <c r="BZ380"/>
  <c r="CA380"/>
  <c r="CB380"/>
  <c r="CC380"/>
  <c r="CD380"/>
  <c r="CE380"/>
  <c r="CF380"/>
  <c r="CG380"/>
  <c r="CH380"/>
  <c r="BR381"/>
  <c r="BS381"/>
  <c r="BT381"/>
  <c r="BU381"/>
  <c r="BV381"/>
  <c r="BW381"/>
  <c r="BX381"/>
  <c r="BY381"/>
  <c r="BZ381"/>
  <c r="CA381"/>
  <c r="CB381"/>
  <c r="CC381"/>
  <c r="CD381"/>
  <c r="CE381"/>
  <c r="CF381"/>
  <c r="CG381"/>
  <c r="CH381"/>
  <c r="BR382"/>
  <c r="BS382"/>
  <c r="BT382"/>
  <c r="BU382"/>
  <c r="BV382"/>
  <c r="BW382"/>
  <c r="BX382"/>
  <c r="BY382"/>
  <c r="BZ382"/>
  <c r="CA382"/>
  <c r="CB382"/>
  <c r="CC382"/>
  <c r="CD382"/>
  <c r="CE382"/>
  <c r="CF382"/>
  <c r="CG382"/>
  <c r="CH382"/>
  <c r="BR383"/>
  <c r="BS383"/>
  <c r="BT383"/>
  <c r="BU383"/>
  <c r="BV383"/>
  <c r="BW383"/>
  <c r="BX383"/>
  <c r="BY383"/>
  <c r="BZ383"/>
  <c r="CA383"/>
  <c r="CB383"/>
  <c r="CC383"/>
  <c r="CD383"/>
  <c r="CE383"/>
  <c r="CF383"/>
  <c r="CG383"/>
  <c r="CH383"/>
  <c r="BR384"/>
  <c r="BS384"/>
  <c r="BT384"/>
  <c r="BU384"/>
  <c r="BV384"/>
  <c r="BW384"/>
  <c r="BX384"/>
  <c r="BY384"/>
  <c r="BZ384"/>
  <c r="CA384"/>
  <c r="CB384"/>
  <c r="CC384"/>
  <c r="CD384"/>
  <c r="CE384"/>
  <c r="CF384"/>
  <c r="CG384"/>
  <c r="CH384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BR386"/>
  <c r="BS386"/>
  <c r="BT386"/>
  <c r="BU386"/>
  <c r="BV386"/>
  <c r="BW386"/>
  <c r="BX386"/>
  <c r="BY386"/>
  <c r="BZ386"/>
  <c r="CA386"/>
  <c r="CB386"/>
  <c r="CC386"/>
  <c r="CD386"/>
  <c r="CE386"/>
  <c r="CF386"/>
  <c r="CG386"/>
  <c r="CH386"/>
  <c r="BR387"/>
  <c r="BS387"/>
  <c r="BT387"/>
  <c r="BU387"/>
  <c r="BV387"/>
  <c r="BW387"/>
  <c r="BX387"/>
  <c r="BY387"/>
  <c r="BZ387"/>
  <c r="CA387"/>
  <c r="CB387"/>
  <c r="CC387"/>
  <c r="CD387"/>
  <c r="CE387"/>
  <c r="CF387"/>
  <c r="CG387"/>
  <c r="CH387"/>
  <c r="BR388"/>
  <c r="BS388"/>
  <c r="BT388"/>
  <c r="BU388"/>
  <c r="BV388"/>
  <c r="BW388"/>
  <c r="BX388"/>
  <c r="BY388"/>
  <c r="BZ388"/>
  <c r="CA388"/>
  <c r="CB388"/>
  <c r="CC388"/>
  <c r="CD388"/>
  <c r="CE388"/>
  <c r="CF388"/>
  <c r="CG388"/>
  <c r="CH388"/>
  <c r="BR389"/>
  <c r="BS389"/>
  <c r="BT389"/>
  <c r="BU389"/>
  <c r="BV389"/>
  <c r="BW389"/>
  <c r="BX389"/>
  <c r="BY389"/>
  <c r="BZ389"/>
  <c r="CA389"/>
  <c r="CB389"/>
  <c r="CC389"/>
  <c r="CD389"/>
  <c r="CE389"/>
  <c r="CF389"/>
  <c r="CG389"/>
  <c r="CH389"/>
  <c r="BR390"/>
  <c r="BS390"/>
  <c r="BT390"/>
  <c r="BU390"/>
  <c r="BV390"/>
  <c r="BW390"/>
  <c r="BX390"/>
  <c r="BY390"/>
  <c r="BZ390"/>
  <c r="CA390"/>
  <c r="CB390"/>
  <c r="CC390"/>
  <c r="CD390"/>
  <c r="CE390"/>
  <c r="CF390"/>
  <c r="CG390"/>
  <c r="CH390"/>
  <c r="BR391"/>
  <c r="BS391"/>
  <c r="BT391"/>
  <c r="BU391"/>
  <c r="BV391"/>
  <c r="BW391"/>
  <c r="BX391"/>
  <c r="BY391"/>
  <c r="BZ391"/>
  <c r="CA391"/>
  <c r="CB391"/>
  <c r="CC391"/>
  <c r="CD391"/>
  <c r="CE391"/>
  <c r="CF391"/>
  <c r="CG391"/>
  <c r="CH391"/>
  <c r="BR392"/>
  <c r="BS392"/>
  <c r="BT392"/>
  <c r="BU392"/>
  <c r="BV392"/>
  <c r="BW392"/>
  <c r="BX392"/>
  <c r="BY392"/>
  <c r="BZ392"/>
  <c r="CA392"/>
  <c r="CB392"/>
  <c r="CC392"/>
  <c r="CD392"/>
  <c r="CE392"/>
  <c r="CF392"/>
  <c r="CG392"/>
  <c r="CH392"/>
  <c r="BR393"/>
  <c r="BS393"/>
  <c r="BT393"/>
  <c r="BU393"/>
  <c r="BV393"/>
  <c r="BW393"/>
  <c r="BX393"/>
  <c r="BY393"/>
  <c r="BZ393"/>
  <c r="CA393"/>
  <c r="CB393"/>
  <c r="CC393"/>
  <c r="CD393"/>
  <c r="CE393"/>
  <c r="CF393"/>
  <c r="CG393"/>
  <c r="CH393"/>
  <c r="BR394"/>
  <c r="BS394"/>
  <c r="BT394"/>
  <c r="BU394"/>
  <c r="BV394"/>
  <c r="BW394"/>
  <c r="BX394"/>
  <c r="BY394"/>
  <c r="BZ394"/>
  <c r="CA394"/>
  <c r="CB394"/>
  <c r="CC394"/>
  <c r="CD394"/>
  <c r="CE394"/>
  <c r="CF394"/>
  <c r="CG394"/>
  <c r="CH394"/>
  <c r="BR395"/>
  <c r="BS395"/>
  <c r="BT395"/>
  <c r="BU395"/>
  <c r="BV395"/>
  <c r="BW395"/>
  <c r="BX395"/>
  <c r="BY395"/>
  <c r="BZ395"/>
  <c r="CA395"/>
  <c r="CB395"/>
  <c r="CC395"/>
  <c r="CD395"/>
  <c r="CE395"/>
  <c r="CF395"/>
  <c r="CG395"/>
  <c r="CH395"/>
  <c r="BR396"/>
  <c r="BS396"/>
  <c r="BT396"/>
  <c r="BU396"/>
  <c r="BV396"/>
  <c r="BW396"/>
  <c r="BX396"/>
  <c r="BY396"/>
  <c r="BZ396"/>
  <c r="CA396"/>
  <c r="CB396"/>
  <c r="CC396"/>
  <c r="CD396"/>
  <c r="CE396"/>
  <c r="CF396"/>
  <c r="CG396"/>
  <c r="CH396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BR398"/>
  <c r="BS398"/>
  <c r="BT398"/>
  <c r="BU398"/>
  <c r="BV398"/>
  <c r="BW398"/>
  <c r="BX398"/>
  <c r="BY398"/>
  <c r="BZ398"/>
  <c r="CA398"/>
  <c r="CB398"/>
  <c r="CC398"/>
  <c r="CD398"/>
  <c r="CE398"/>
  <c r="CF398"/>
  <c r="CG398"/>
  <c r="CH398"/>
  <c r="BR399"/>
  <c r="BS399"/>
  <c r="BT399"/>
  <c r="BU399"/>
  <c r="BV399"/>
  <c r="BW399"/>
  <c r="BX399"/>
  <c r="BY399"/>
  <c r="BZ399"/>
  <c r="CA399"/>
  <c r="CB399"/>
  <c r="CC399"/>
  <c r="CD399"/>
  <c r="CE399"/>
  <c r="CF399"/>
  <c r="CG399"/>
  <c r="CH399"/>
  <c r="BR400"/>
  <c r="BS400"/>
  <c r="BT400"/>
  <c r="BU400"/>
  <c r="BV400"/>
  <c r="BW400"/>
  <c r="BX400"/>
  <c r="BY400"/>
  <c r="BZ400"/>
  <c r="CA400"/>
  <c r="CB400"/>
  <c r="CC400"/>
  <c r="CD400"/>
  <c r="CE400"/>
  <c r="CF400"/>
  <c r="CG400"/>
  <c r="CH400"/>
  <c r="BR401"/>
  <c r="BS401"/>
  <c r="BT401"/>
  <c r="BU401"/>
  <c r="BV401"/>
  <c r="BW401"/>
  <c r="BX401"/>
  <c r="BY401"/>
  <c r="BZ401"/>
  <c r="CA401"/>
  <c r="CB401"/>
  <c r="CC401"/>
  <c r="CD401"/>
  <c r="CE401"/>
  <c r="CF401"/>
  <c r="CG401"/>
  <c r="CH401"/>
  <c r="BR402"/>
  <c r="BS402"/>
  <c r="BT402"/>
  <c r="BU402"/>
  <c r="BV402"/>
  <c r="BW402"/>
  <c r="BX402"/>
  <c r="BY402"/>
  <c r="BZ402"/>
  <c r="CA402"/>
  <c r="CB402"/>
  <c r="CC402"/>
  <c r="CD402"/>
  <c r="CE402"/>
  <c r="CF402"/>
  <c r="CG402"/>
  <c r="CH402"/>
  <c r="BR403"/>
  <c r="BS403"/>
  <c r="BT403"/>
  <c r="BU403"/>
  <c r="BV403"/>
  <c r="BW403"/>
  <c r="BX403"/>
  <c r="BY403"/>
  <c r="BZ403"/>
  <c r="CA403"/>
  <c r="CB403"/>
  <c r="CC403"/>
  <c r="CD403"/>
  <c r="CE403"/>
  <c r="CF403"/>
  <c r="CG403"/>
  <c r="CH403"/>
  <c r="BR404"/>
  <c r="BS404"/>
  <c r="BT404"/>
  <c r="BU404"/>
  <c r="BV404"/>
  <c r="BW404"/>
  <c r="BX404"/>
  <c r="BY404"/>
  <c r="BZ404"/>
  <c r="CA404"/>
  <c r="CB404"/>
  <c r="CC404"/>
  <c r="CD404"/>
  <c r="CE404"/>
  <c r="CF404"/>
  <c r="CG404"/>
  <c r="CH404"/>
  <c r="BR405"/>
  <c r="BS405"/>
  <c r="BT405"/>
  <c r="BU405"/>
  <c r="BV405"/>
  <c r="BW405"/>
  <c r="BX405"/>
  <c r="BY405"/>
  <c r="BZ405"/>
  <c r="CA405"/>
  <c r="CB405"/>
  <c r="CC405"/>
  <c r="CD405"/>
  <c r="CE405"/>
  <c r="CF405"/>
  <c r="CG405"/>
  <c r="CH405"/>
  <c r="BR406"/>
  <c r="BS406"/>
  <c r="BT406"/>
  <c r="BU406"/>
  <c r="BV406"/>
  <c r="BW406"/>
  <c r="BX406"/>
  <c r="BY406"/>
  <c r="BZ406"/>
  <c r="CA406"/>
  <c r="CB406"/>
  <c r="CC406"/>
  <c r="CD406"/>
  <c r="CE406"/>
  <c r="CF406"/>
  <c r="CG406"/>
  <c r="CH406"/>
  <c r="BR407"/>
  <c r="BS407"/>
  <c r="BT407"/>
  <c r="BU407"/>
  <c r="BV407"/>
  <c r="BW407"/>
  <c r="BX407"/>
  <c r="BY407"/>
  <c r="BZ407"/>
  <c r="CA407"/>
  <c r="CB407"/>
  <c r="CC407"/>
  <c r="CD407"/>
  <c r="CE407"/>
  <c r="CF407"/>
  <c r="CG407"/>
  <c r="CH407"/>
  <c r="BR408"/>
  <c r="BS408"/>
  <c r="BT408"/>
  <c r="BU408"/>
  <c r="BV408"/>
  <c r="BW408"/>
  <c r="BX408"/>
  <c r="BY408"/>
  <c r="BZ408"/>
  <c r="CA408"/>
  <c r="CB408"/>
  <c r="CC408"/>
  <c r="CD408"/>
  <c r="CE408"/>
  <c r="CF408"/>
  <c r="CG408"/>
  <c r="CH408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BR410"/>
  <c r="BS410"/>
  <c r="BT410"/>
  <c r="BU410"/>
  <c r="BV410"/>
  <c r="BW410"/>
  <c r="BX410"/>
  <c r="BY410"/>
  <c r="BZ410"/>
  <c r="CA410"/>
  <c r="CB410"/>
  <c r="CC410"/>
  <c r="CD410"/>
  <c r="CE410"/>
  <c r="CF410"/>
  <c r="CG410"/>
  <c r="CH410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BR412"/>
  <c r="BS412"/>
  <c r="BT412"/>
  <c r="BU412"/>
  <c r="BV412"/>
  <c r="BW412"/>
  <c r="BX412"/>
  <c r="BY412"/>
  <c r="BZ412"/>
  <c r="CA412"/>
  <c r="CB412"/>
  <c r="CC412"/>
  <c r="CD412"/>
  <c r="CE412"/>
  <c r="CF412"/>
  <c r="CG412"/>
  <c r="CH412"/>
  <c r="BR413"/>
  <c r="BS413"/>
  <c r="BT413"/>
  <c r="BU413"/>
  <c r="BV413"/>
  <c r="BW413"/>
  <c r="BX413"/>
  <c r="BY413"/>
  <c r="BZ413"/>
  <c r="CA413"/>
  <c r="CB413"/>
  <c r="CC413"/>
  <c r="CD413"/>
  <c r="CE413"/>
  <c r="CF413"/>
  <c r="CG413"/>
  <c r="CH413"/>
  <c r="BR414"/>
  <c r="BS414"/>
  <c r="BT414"/>
  <c r="BU414"/>
  <c r="BV414"/>
  <c r="BW414"/>
  <c r="BX414"/>
  <c r="BY414"/>
  <c r="BZ414"/>
  <c r="CA414"/>
  <c r="CB414"/>
  <c r="CC414"/>
  <c r="CD414"/>
  <c r="CE414"/>
  <c r="CF414"/>
  <c r="CG414"/>
  <c r="CH414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BR416"/>
  <c r="BS416"/>
  <c r="BT416"/>
  <c r="BU416"/>
  <c r="BV416"/>
  <c r="BW416"/>
  <c r="BX416"/>
  <c r="BY416"/>
  <c r="BZ416"/>
  <c r="CA416"/>
  <c r="CB416"/>
  <c r="CC416"/>
  <c r="CD416"/>
  <c r="CE416"/>
  <c r="CF416"/>
  <c r="CG416"/>
  <c r="CH416"/>
  <c r="BR417"/>
  <c r="BS417"/>
  <c r="BT417"/>
  <c r="BU417"/>
  <c r="BV417"/>
  <c r="BW417"/>
  <c r="BX417"/>
  <c r="BY417"/>
  <c r="BZ417"/>
  <c r="CA417"/>
  <c r="CB417"/>
  <c r="CC417"/>
  <c r="CD417"/>
  <c r="CE417"/>
  <c r="CF417"/>
  <c r="CG417"/>
  <c r="CH417"/>
  <c r="BR418"/>
  <c r="BS418"/>
  <c r="BT418"/>
  <c r="BU418"/>
  <c r="BV418"/>
  <c r="BW418"/>
  <c r="BX418"/>
  <c r="BY418"/>
  <c r="BZ418"/>
  <c r="CA418"/>
  <c r="CB418"/>
  <c r="CC418"/>
  <c r="CD418"/>
  <c r="CE418"/>
  <c r="CF418"/>
  <c r="CG418"/>
  <c r="CH418"/>
  <c r="BR419"/>
  <c r="BS419"/>
  <c r="BT419"/>
  <c r="BU419"/>
  <c r="BV419"/>
  <c r="BW419"/>
  <c r="BX419"/>
  <c r="BY419"/>
  <c r="BZ419"/>
  <c r="CA419"/>
  <c r="CB419"/>
  <c r="CC419"/>
  <c r="CD419"/>
  <c r="CE419"/>
  <c r="CF419"/>
  <c r="CG419"/>
  <c r="CH419"/>
  <c r="BR420"/>
  <c r="BS420"/>
  <c r="BT420"/>
  <c r="BU420"/>
  <c r="BV420"/>
  <c r="BW420"/>
  <c r="BX420"/>
  <c r="BY420"/>
  <c r="BZ420"/>
  <c r="CA420"/>
  <c r="CB420"/>
  <c r="CC420"/>
  <c r="CD420"/>
  <c r="CE420"/>
  <c r="CF420"/>
  <c r="CG420"/>
  <c r="CH420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BR422"/>
  <c r="BS422"/>
  <c r="BT422"/>
  <c r="BU422"/>
  <c r="BV422"/>
  <c r="BW422"/>
  <c r="BX422"/>
  <c r="BY422"/>
  <c r="BZ422"/>
  <c r="CA422"/>
  <c r="CB422"/>
  <c r="CC422"/>
  <c r="CD422"/>
  <c r="CE422"/>
  <c r="CF422"/>
  <c r="CG422"/>
  <c r="CH422"/>
  <c r="BR423"/>
  <c r="BS423"/>
  <c r="BT423"/>
  <c r="BU423"/>
  <c r="BV423"/>
  <c r="BW423"/>
  <c r="BX423"/>
  <c r="BY423"/>
  <c r="BZ423"/>
  <c r="CA423"/>
  <c r="CB423"/>
  <c r="CC423"/>
  <c r="CD423"/>
  <c r="CE423"/>
  <c r="CF423"/>
  <c r="CG423"/>
  <c r="CH423"/>
  <c r="BR424"/>
  <c r="BS424"/>
  <c r="BT424"/>
  <c r="BU424"/>
  <c r="BV424"/>
  <c r="BW424"/>
  <c r="BX424"/>
  <c r="BY424"/>
  <c r="BZ424"/>
  <c r="CA424"/>
  <c r="CB424"/>
  <c r="CC424"/>
  <c r="CD424"/>
  <c r="CE424"/>
  <c r="CF424"/>
  <c r="CG424"/>
  <c r="CH424"/>
  <c r="BR425"/>
  <c r="BS425"/>
  <c r="BT425"/>
  <c r="BU425"/>
  <c r="BV425"/>
  <c r="BW425"/>
  <c r="BX425"/>
  <c r="BY425"/>
  <c r="BZ425"/>
  <c r="CA425"/>
  <c r="CB425"/>
  <c r="CC425"/>
  <c r="CD425"/>
  <c r="CE425"/>
  <c r="CF425"/>
  <c r="CG425"/>
  <c r="CH425"/>
  <c r="BR426"/>
  <c r="BS426"/>
  <c r="BT426"/>
  <c r="BU426"/>
  <c r="BV426"/>
  <c r="BW426"/>
  <c r="BX426"/>
  <c r="BY426"/>
  <c r="BZ426"/>
  <c r="CA426"/>
  <c r="CB426"/>
  <c r="CC426"/>
  <c r="CD426"/>
  <c r="CE426"/>
  <c r="CF426"/>
  <c r="CG426"/>
  <c r="CH426"/>
  <c r="BR427"/>
  <c r="BS427"/>
  <c r="BT427"/>
  <c r="BU427"/>
  <c r="BV427"/>
  <c r="BW427"/>
  <c r="BX427"/>
  <c r="BY427"/>
  <c r="BZ427"/>
  <c r="CA427"/>
  <c r="CB427"/>
  <c r="CC427"/>
  <c r="CD427"/>
  <c r="CE427"/>
  <c r="CF427"/>
  <c r="CG427"/>
  <c r="CH427"/>
  <c r="BR428"/>
  <c r="BS428"/>
  <c r="BT428"/>
  <c r="BU428"/>
  <c r="BV428"/>
  <c r="BW428"/>
  <c r="BX428"/>
  <c r="BY428"/>
  <c r="BZ428"/>
  <c r="CA428"/>
  <c r="CB428"/>
  <c r="CC428"/>
  <c r="CD428"/>
  <c r="CE428"/>
  <c r="CF428"/>
  <c r="CG428"/>
  <c r="CH428"/>
  <c r="BR429"/>
  <c r="BS429"/>
  <c r="BT429"/>
  <c r="BU429"/>
  <c r="BV429"/>
  <c r="BW429"/>
  <c r="BX429"/>
  <c r="BY429"/>
  <c r="BZ429"/>
  <c r="CA429"/>
  <c r="CB429"/>
  <c r="CC429"/>
  <c r="CD429"/>
  <c r="CE429"/>
  <c r="CF429"/>
  <c r="CG429"/>
  <c r="CH429"/>
  <c r="BR430"/>
  <c r="BS430"/>
  <c r="BT430"/>
  <c r="BU430"/>
  <c r="BV430"/>
  <c r="BW430"/>
  <c r="BX430"/>
  <c r="BY430"/>
  <c r="BZ430"/>
  <c r="CA430"/>
  <c r="CB430"/>
  <c r="CC430"/>
  <c r="CD430"/>
  <c r="CE430"/>
  <c r="CF430"/>
  <c r="CG430"/>
  <c r="CH430"/>
  <c r="BR431"/>
  <c r="BS431"/>
  <c r="BT431"/>
  <c r="BU431"/>
  <c r="BV431"/>
  <c r="BW431"/>
  <c r="BX431"/>
  <c r="BY431"/>
  <c r="BZ431"/>
  <c r="CA431"/>
  <c r="CB431"/>
  <c r="CC431"/>
  <c r="CD431"/>
  <c r="CE431"/>
  <c r="CF431"/>
  <c r="CG431"/>
  <c r="CH431"/>
  <c r="BR432"/>
  <c r="BS432"/>
  <c r="BT432"/>
  <c r="BU432"/>
  <c r="BV432"/>
  <c r="BW432"/>
  <c r="BX432"/>
  <c r="BY432"/>
  <c r="BZ432"/>
  <c r="CA432"/>
  <c r="CB432"/>
  <c r="CC432"/>
  <c r="CD432"/>
  <c r="CE432"/>
  <c r="CF432"/>
  <c r="CG432"/>
  <c r="CH432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BR434"/>
  <c r="BS434"/>
  <c r="BT434"/>
  <c r="BU434"/>
  <c r="BV434"/>
  <c r="BW434"/>
  <c r="BX434"/>
  <c r="BY434"/>
  <c r="BZ434"/>
  <c r="CA434"/>
  <c r="CB434"/>
  <c r="CC434"/>
  <c r="CD434"/>
  <c r="CE434"/>
  <c r="CF434"/>
  <c r="CG434"/>
  <c r="CH434"/>
  <c r="BR435"/>
  <c r="BS435"/>
  <c r="BT435"/>
  <c r="BU435"/>
  <c r="BV435"/>
  <c r="BW435"/>
  <c r="BX435"/>
  <c r="BY435"/>
  <c r="BZ435"/>
  <c r="CA435"/>
  <c r="CB435"/>
  <c r="CC435"/>
  <c r="CD435"/>
  <c r="CE435"/>
  <c r="CF435"/>
  <c r="CG435"/>
  <c r="CH435"/>
  <c r="BR436"/>
  <c r="BS436"/>
  <c r="BT436"/>
  <c r="BU436"/>
  <c r="BV436"/>
  <c r="BW436"/>
  <c r="BX436"/>
  <c r="BY436"/>
  <c r="BZ436"/>
  <c r="CA436"/>
  <c r="CB436"/>
  <c r="CC436"/>
  <c r="CD436"/>
  <c r="CE436"/>
  <c r="CF436"/>
  <c r="CG436"/>
  <c r="CH436"/>
  <c r="BR437"/>
  <c r="BS437"/>
  <c r="BT437"/>
  <c r="BU437"/>
  <c r="BV437"/>
  <c r="BW437"/>
  <c r="BX437"/>
  <c r="BY437"/>
  <c r="BZ437"/>
  <c r="CA437"/>
  <c r="CB437"/>
  <c r="CC437"/>
  <c r="CD437"/>
  <c r="CE437"/>
  <c r="CF437"/>
  <c r="CG437"/>
  <c r="CH437"/>
  <c r="BR438"/>
  <c r="BS438"/>
  <c r="BT438"/>
  <c r="BU438"/>
  <c r="BV438"/>
  <c r="BW438"/>
  <c r="BX438"/>
  <c r="BY438"/>
  <c r="BZ438"/>
  <c r="CA438"/>
  <c r="CB438"/>
  <c r="CC438"/>
  <c r="CD438"/>
  <c r="CE438"/>
  <c r="CF438"/>
  <c r="CG438"/>
  <c r="CH438"/>
  <c r="BR439"/>
  <c r="BS439"/>
  <c r="BT439"/>
  <c r="BU439"/>
  <c r="BV439"/>
  <c r="BW439"/>
  <c r="BX439"/>
  <c r="BY439"/>
  <c r="BZ439"/>
  <c r="CA439"/>
  <c r="CB439"/>
  <c r="CC439"/>
  <c r="CD439"/>
  <c r="CE439"/>
  <c r="CF439"/>
  <c r="CG439"/>
  <c r="CH439"/>
  <c r="BR440"/>
  <c r="BS440"/>
  <c r="BT440"/>
  <c r="BU440"/>
  <c r="BV440"/>
  <c r="BW440"/>
  <c r="BX440"/>
  <c r="BY440"/>
  <c r="BZ440"/>
  <c r="CA440"/>
  <c r="CB440"/>
  <c r="CC440"/>
  <c r="CD440"/>
  <c r="CE440"/>
  <c r="CF440"/>
  <c r="CG440"/>
  <c r="CH440"/>
  <c r="BR441"/>
  <c r="BS441"/>
  <c r="BT441"/>
  <c r="BU441"/>
  <c r="BV441"/>
  <c r="BW441"/>
  <c r="BX441"/>
  <c r="BY441"/>
  <c r="BZ441"/>
  <c r="CA441"/>
  <c r="CB441"/>
  <c r="CC441"/>
  <c r="CD441"/>
  <c r="CE441"/>
  <c r="CF441"/>
  <c r="CG441"/>
  <c r="CH441"/>
  <c r="BR442"/>
  <c r="BS442"/>
  <c r="BT442"/>
  <c r="BU442"/>
  <c r="BV442"/>
  <c r="BW442"/>
  <c r="BX442"/>
  <c r="BY442"/>
  <c r="BZ442"/>
  <c r="CA442"/>
  <c r="CB442"/>
  <c r="CC442"/>
  <c r="CD442"/>
  <c r="CE442"/>
  <c r="CF442"/>
  <c r="CG442"/>
  <c r="CH442"/>
  <c r="BR443"/>
  <c r="BS443"/>
  <c r="BT443"/>
  <c r="BU443"/>
  <c r="BV443"/>
  <c r="BW443"/>
  <c r="BX443"/>
  <c r="BY443"/>
  <c r="BZ443"/>
  <c r="CA443"/>
  <c r="CB443"/>
  <c r="CC443"/>
  <c r="CD443"/>
  <c r="CE443"/>
  <c r="CF443"/>
  <c r="CG443"/>
  <c r="CH443"/>
  <c r="BR444"/>
  <c r="BS444"/>
  <c r="BT444"/>
  <c r="BU444"/>
  <c r="BV444"/>
  <c r="BW444"/>
  <c r="BX444"/>
  <c r="BY444"/>
  <c r="BZ444"/>
  <c r="CA444"/>
  <c r="CB444"/>
  <c r="CC444"/>
  <c r="CD444"/>
  <c r="CE444"/>
  <c r="CF444"/>
  <c r="CG444"/>
  <c r="CH444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BR486"/>
  <c r="BS486"/>
  <c r="BT486"/>
  <c r="BU486"/>
  <c r="BV486"/>
  <c r="BW486"/>
  <c r="BX486"/>
  <c r="BY486"/>
  <c r="BZ486"/>
  <c r="CA486"/>
  <c r="CB486"/>
  <c r="CC486"/>
  <c r="CD486"/>
  <c r="CE486"/>
  <c r="CF486"/>
  <c r="CG486"/>
  <c r="CH486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H501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BR507"/>
  <c r="BS507"/>
  <c r="BT507"/>
  <c r="BU507"/>
  <c r="BV507"/>
  <c r="BW507"/>
  <c r="BX507"/>
  <c r="BY507"/>
  <c r="BZ507"/>
  <c r="CA507"/>
  <c r="CB507"/>
  <c r="CC507"/>
  <c r="CD507"/>
  <c r="CE507"/>
  <c r="CF507"/>
  <c r="CG507"/>
  <c r="CH507"/>
  <c r="BR508"/>
  <c r="BS508"/>
  <c r="BT508"/>
  <c r="BU508"/>
  <c r="BV508"/>
  <c r="BW508"/>
  <c r="BX508"/>
  <c r="BY508"/>
  <c r="BZ508"/>
  <c r="CA508"/>
  <c r="CB508"/>
  <c r="CC508"/>
  <c r="CD508"/>
  <c r="CE508"/>
  <c r="CF508"/>
  <c r="CG508"/>
  <c r="CH508"/>
  <c r="BR509"/>
  <c r="BS509"/>
  <c r="BT509"/>
  <c r="BU509"/>
  <c r="BV509"/>
  <c r="BW509"/>
  <c r="BX509"/>
  <c r="BY509"/>
  <c r="BZ509"/>
  <c r="CA509"/>
  <c r="CB509"/>
  <c r="CC509"/>
  <c r="CD509"/>
  <c r="CE509"/>
  <c r="CF509"/>
  <c r="CG509"/>
  <c r="CH509"/>
  <c r="BR510"/>
  <c r="BS510"/>
  <c r="BT510"/>
  <c r="BU510"/>
  <c r="BV510"/>
  <c r="BW510"/>
  <c r="BX510"/>
  <c r="BY510"/>
  <c r="BZ510"/>
  <c r="CA510"/>
  <c r="CB510"/>
  <c r="CC510"/>
  <c r="CD510"/>
  <c r="CE510"/>
  <c r="CF510"/>
  <c r="CG510"/>
  <c r="CH510"/>
  <c r="BR511"/>
  <c r="BS511"/>
  <c r="BT511"/>
  <c r="BU511"/>
  <c r="BV511"/>
  <c r="BW511"/>
  <c r="BX511"/>
  <c r="BY511"/>
  <c r="BZ511"/>
  <c r="CA511"/>
  <c r="CB511"/>
  <c r="CC511"/>
  <c r="CD511"/>
  <c r="CE511"/>
  <c r="CF511"/>
  <c r="CG511"/>
  <c r="CH511"/>
  <c r="BR512"/>
  <c r="BS512"/>
  <c r="BT512"/>
  <c r="BU512"/>
  <c r="BV512"/>
  <c r="BW512"/>
  <c r="BX512"/>
  <c r="BY512"/>
  <c r="BZ512"/>
  <c r="CA512"/>
  <c r="CB512"/>
  <c r="CC512"/>
  <c r="CD512"/>
  <c r="CE512"/>
  <c r="CF512"/>
  <c r="CG512"/>
  <c r="CH512"/>
  <c r="BR513"/>
  <c r="BS513"/>
  <c r="BT513"/>
  <c r="BU513"/>
  <c r="BV513"/>
  <c r="BW513"/>
  <c r="BX513"/>
  <c r="BY513"/>
  <c r="BZ513"/>
  <c r="CA513"/>
  <c r="CB513"/>
  <c r="CC513"/>
  <c r="CD513"/>
  <c r="CE513"/>
  <c r="CF513"/>
  <c r="CG513"/>
  <c r="CH513"/>
  <c r="BR514"/>
  <c r="BS514"/>
  <c r="BT514"/>
  <c r="BU514"/>
  <c r="BV514"/>
  <c r="BW514"/>
  <c r="BX514"/>
  <c r="BY514"/>
  <c r="BZ514"/>
  <c r="CA514"/>
  <c r="CB514"/>
  <c r="CC514"/>
  <c r="CD514"/>
  <c r="CE514"/>
  <c r="CF514"/>
  <c r="CG514"/>
  <c r="CH514"/>
  <c r="BR515"/>
  <c r="BS515"/>
  <c r="BT515"/>
  <c r="BU515"/>
  <c r="BV515"/>
  <c r="BW515"/>
  <c r="BX515"/>
  <c r="BY515"/>
  <c r="BZ515"/>
  <c r="CA515"/>
  <c r="CB515"/>
  <c r="CC515"/>
  <c r="CD515"/>
  <c r="CE515"/>
  <c r="CF515"/>
  <c r="CG515"/>
  <c r="CH515"/>
  <c r="BR516"/>
  <c r="BS516"/>
  <c r="BT516"/>
  <c r="BU516"/>
  <c r="BV516"/>
  <c r="BW516"/>
  <c r="BX516"/>
  <c r="BY516"/>
  <c r="BZ516"/>
  <c r="CA516"/>
  <c r="CB516"/>
  <c r="CC516"/>
  <c r="CD516"/>
  <c r="CE516"/>
  <c r="CF516"/>
  <c r="CG516"/>
  <c r="CH516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BR518"/>
  <c r="BS518"/>
  <c r="BT518"/>
  <c r="BU518"/>
  <c r="BV518"/>
  <c r="BW518"/>
  <c r="BX518"/>
  <c r="BY518"/>
  <c r="BZ518"/>
  <c r="CA518"/>
  <c r="CB518"/>
  <c r="CC518"/>
  <c r="CD518"/>
  <c r="CE518"/>
  <c r="CF518"/>
  <c r="CG518"/>
  <c r="CH518"/>
  <c r="BR519"/>
  <c r="BS519"/>
  <c r="BT519"/>
  <c r="BU519"/>
  <c r="BV519"/>
  <c r="BW519"/>
  <c r="BX519"/>
  <c r="BY519"/>
  <c r="BZ519"/>
  <c r="CA519"/>
  <c r="CB519"/>
  <c r="CC519"/>
  <c r="CD519"/>
  <c r="CE519"/>
  <c r="CF519"/>
  <c r="CG519"/>
  <c r="CH519"/>
  <c r="BR520"/>
  <c r="BS520"/>
  <c r="BT520"/>
  <c r="BU520"/>
  <c r="BV520"/>
  <c r="BW520"/>
  <c r="BX520"/>
  <c r="BY520"/>
  <c r="BZ520"/>
  <c r="CA520"/>
  <c r="CB520"/>
  <c r="CC520"/>
  <c r="CD520"/>
  <c r="CE520"/>
  <c r="CF520"/>
  <c r="CG520"/>
  <c r="CH520"/>
  <c r="BR521"/>
  <c r="BS521"/>
  <c r="BT521"/>
  <c r="BU521"/>
  <c r="BV521"/>
  <c r="BW521"/>
  <c r="BX521"/>
  <c r="BY521"/>
  <c r="BZ521"/>
  <c r="CA521"/>
  <c r="CB521"/>
  <c r="CC521"/>
  <c r="CD521"/>
  <c r="CE521"/>
  <c r="CF521"/>
  <c r="CG521"/>
  <c r="CH521"/>
  <c r="BR522"/>
  <c r="BS522"/>
  <c r="BT522"/>
  <c r="BU522"/>
  <c r="BV522"/>
  <c r="BW522"/>
  <c r="BX522"/>
  <c r="BY522"/>
  <c r="BZ522"/>
  <c r="CA522"/>
  <c r="CB522"/>
  <c r="CC522"/>
  <c r="CD522"/>
  <c r="CE522"/>
  <c r="CF522"/>
  <c r="CG522"/>
  <c r="CH522"/>
  <c r="BR523"/>
  <c r="BS523"/>
  <c r="BT523"/>
  <c r="BU523"/>
  <c r="BV523"/>
  <c r="BW523"/>
  <c r="BX523"/>
  <c r="BY523"/>
  <c r="BZ523"/>
  <c r="CA523"/>
  <c r="CB523"/>
  <c r="CC523"/>
  <c r="CD523"/>
  <c r="CE523"/>
  <c r="CF523"/>
  <c r="CG523"/>
  <c r="CH523"/>
  <c r="BR524"/>
  <c r="BS524"/>
  <c r="BT524"/>
  <c r="BU524"/>
  <c r="BV524"/>
  <c r="BW524"/>
  <c r="BX524"/>
  <c r="BY524"/>
  <c r="BZ524"/>
  <c r="CA524"/>
  <c r="CB524"/>
  <c r="CC524"/>
  <c r="CD524"/>
  <c r="CE524"/>
  <c r="CF524"/>
  <c r="CG524"/>
  <c r="CH524"/>
  <c r="BR525"/>
  <c r="BS525"/>
  <c r="BT525"/>
  <c r="BU525"/>
  <c r="BV525"/>
  <c r="BW525"/>
  <c r="BX525"/>
  <c r="BY525"/>
  <c r="BZ525"/>
  <c r="CA525"/>
  <c r="CB525"/>
  <c r="CC525"/>
  <c r="CD525"/>
  <c r="CE525"/>
  <c r="CF525"/>
  <c r="CG525"/>
  <c r="CH525"/>
  <c r="BR526"/>
  <c r="BS526"/>
  <c r="BT526"/>
  <c r="BU526"/>
  <c r="BV526"/>
  <c r="BW526"/>
  <c r="BX526"/>
  <c r="BY526"/>
  <c r="BZ526"/>
  <c r="CA526"/>
  <c r="CB526"/>
  <c r="CC526"/>
  <c r="CD526"/>
  <c r="CE526"/>
  <c r="CF526"/>
  <c r="CG526"/>
  <c r="CH526"/>
  <c r="BR527"/>
  <c r="BS527"/>
  <c r="BT527"/>
  <c r="BU527"/>
  <c r="BV527"/>
  <c r="BW527"/>
  <c r="BX527"/>
  <c r="BY527"/>
  <c r="BZ527"/>
  <c r="CA527"/>
  <c r="CB527"/>
  <c r="CC527"/>
  <c r="CD527"/>
  <c r="CE527"/>
  <c r="CF527"/>
  <c r="CG527"/>
  <c r="CH527"/>
  <c r="BR528"/>
  <c r="BS528"/>
  <c r="BT528"/>
  <c r="BU528"/>
  <c r="BV528"/>
  <c r="BW528"/>
  <c r="BX528"/>
  <c r="BY528"/>
  <c r="BZ528"/>
  <c r="CA528"/>
  <c r="CB528"/>
  <c r="CC528"/>
  <c r="CD528"/>
  <c r="CE528"/>
  <c r="CF528"/>
  <c r="CG528"/>
  <c r="CH528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BR530"/>
  <c r="BS530"/>
  <c r="BT530"/>
  <c r="BU530"/>
  <c r="BV530"/>
  <c r="BW530"/>
  <c r="BX530"/>
  <c r="BY530"/>
  <c r="BZ530"/>
  <c r="CA530"/>
  <c r="CB530"/>
  <c r="CC530"/>
  <c r="CD530"/>
  <c r="CE530"/>
  <c r="CF530"/>
  <c r="CG530"/>
  <c r="CH530"/>
  <c r="BR531"/>
  <c r="BS531"/>
  <c r="BT531"/>
  <c r="BU531"/>
  <c r="BV531"/>
  <c r="BW531"/>
  <c r="BX531"/>
  <c r="BY531"/>
  <c r="BZ531"/>
  <c r="CA531"/>
  <c r="CB531"/>
  <c r="CC531"/>
  <c r="CD531"/>
  <c r="CE531"/>
  <c r="CF531"/>
  <c r="CG531"/>
  <c r="CH531"/>
  <c r="BR532"/>
  <c r="BS532"/>
  <c r="BT532"/>
  <c r="BU532"/>
  <c r="BV532"/>
  <c r="BW532"/>
  <c r="BX532"/>
  <c r="BY532"/>
  <c r="BZ532"/>
  <c r="CA532"/>
  <c r="CB532"/>
  <c r="CC532"/>
  <c r="CD532"/>
  <c r="CE532"/>
  <c r="CF532"/>
  <c r="CG532"/>
  <c r="CH532"/>
  <c r="BR533"/>
  <c r="BS533"/>
  <c r="BT533"/>
  <c r="BU533"/>
  <c r="BV533"/>
  <c r="BW533"/>
  <c r="BX533"/>
  <c r="BY533"/>
  <c r="BZ533"/>
  <c r="CA533"/>
  <c r="CB533"/>
  <c r="CC533"/>
  <c r="CD533"/>
  <c r="CE533"/>
  <c r="CF533"/>
  <c r="CG533"/>
  <c r="CH533"/>
  <c r="BR534"/>
  <c r="BS534"/>
  <c r="BT534"/>
  <c r="BU534"/>
  <c r="BV534"/>
  <c r="BW534"/>
  <c r="BX534"/>
  <c r="BY534"/>
  <c r="BZ534"/>
  <c r="CA534"/>
  <c r="CB534"/>
  <c r="CC534"/>
  <c r="CD534"/>
  <c r="CE534"/>
  <c r="CF534"/>
  <c r="CG534"/>
  <c r="CH534"/>
  <c r="BR535"/>
  <c r="BS535"/>
  <c r="BT535"/>
  <c r="BU535"/>
  <c r="BV535"/>
  <c r="BW535"/>
  <c r="BX535"/>
  <c r="BY535"/>
  <c r="BZ535"/>
  <c r="CA535"/>
  <c r="CB535"/>
  <c r="CC535"/>
  <c r="CD535"/>
  <c r="CE535"/>
  <c r="CF535"/>
  <c r="CG535"/>
  <c r="CH535"/>
  <c r="BR536"/>
  <c r="BS536"/>
  <c r="BT536"/>
  <c r="BU536"/>
  <c r="BV536"/>
  <c r="BW536"/>
  <c r="BX536"/>
  <c r="BY536"/>
  <c r="BZ536"/>
  <c r="CA536"/>
  <c r="CB536"/>
  <c r="CC536"/>
  <c r="CD536"/>
  <c r="CE536"/>
  <c r="CF536"/>
  <c r="CG536"/>
  <c r="CH536"/>
  <c r="BR537"/>
  <c r="BS537"/>
  <c r="BT537"/>
  <c r="BU537"/>
  <c r="BV537"/>
  <c r="BW537"/>
  <c r="BX537"/>
  <c r="BY537"/>
  <c r="BZ537"/>
  <c r="CA537"/>
  <c r="CB537"/>
  <c r="CC537"/>
  <c r="CD537"/>
  <c r="CE537"/>
  <c r="CF537"/>
  <c r="CG537"/>
  <c r="CH537"/>
  <c r="BR538"/>
  <c r="BS538"/>
  <c r="BT538"/>
  <c r="BU538"/>
  <c r="BV538"/>
  <c r="BW538"/>
  <c r="BX538"/>
  <c r="BY538"/>
  <c r="BZ538"/>
  <c r="CA538"/>
  <c r="CB538"/>
  <c r="CC538"/>
  <c r="CD538"/>
  <c r="CE538"/>
  <c r="CF538"/>
  <c r="CG538"/>
  <c r="CH538"/>
  <c r="BR539"/>
  <c r="BS539"/>
  <c r="BT539"/>
  <c r="BU539"/>
  <c r="BV539"/>
  <c r="BW539"/>
  <c r="BX539"/>
  <c r="BY539"/>
  <c r="BZ539"/>
  <c r="CA539"/>
  <c r="CB539"/>
  <c r="CC539"/>
  <c r="CD539"/>
  <c r="CE539"/>
  <c r="CF539"/>
  <c r="CG539"/>
  <c r="CH539"/>
  <c r="BR540"/>
  <c r="BS540"/>
  <c r="BT540"/>
  <c r="BU540"/>
  <c r="BV540"/>
  <c r="BW540"/>
  <c r="BX540"/>
  <c r="BY540"/>
  <c r="BZ540"/>
  <c r="CA540"/>
  <c r="CB540"/>
  <c r="CC540"/>
  <c r="CD540"/>
  <c r="CE540"/>
  <c r="CF540"/>
  <c r="CG540"/>
  <c r="CH540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BR543"/>
  <c r="BS543"/>
  <c r="BT543"/>
  <c r="BU543"/>
  <c r="BV543"/>
  <c r="BW543"/>
  <c r="BX543"/>
  <c r="BY543"/>
  <c r="BZ543"/>
  <c r="CA543"/>
  <c r="CB543"/>
  <c r="CC543"/>
  <c r="CD543"/>
  <c r="CE543"/>
  <c r="CF543"/>
  <c r="CG543"/>
  <c r="CH543"/>
  <c r="BR544"/>
  <c r="BS544"/>
  <c r="BT544"/>
  <c r="BU544"/>
  <c r="BV544"/>
  <c r="BW544"/>
  <c r="BX544"/>
  <c r="BY544"/>
  <c r="BZ544"/>
  <c r="CA544"/>
  <c r="CB544"/>
  <c r="CC544"/>
  <c r="CD544"/>
  <c r="CE544"/>
  <c r="CF544"/>
  <c r="CG544"/>
  <c r="CH544"/>
  <c r="BR545"/>
  <c r="BS545"/>
  <c r="BT545"/>
  <c r="BU545"/>
  <c r="BV545"/>
  <c r="BW545"/>
  <c r="BX545"/>
  <c r="BY545"/>
  <c r="BZ545"/>
  <c r="CA545"/>
  <c r="CB545"/>
  <c r="CC545"/>
  <c r="CD545"/>
  <c r="CE545"/>
  <c r="CF545"/>
  <c r="CG545"/>
  <c r="CH545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BR547"/>
  <c r="BS547"/>
  <c r="BT547"/>
  <c r="BU547"/>
  <c r="BV547"/>
  <c r="BW547"/>
  <c r="BX547"/>
  <c r="BY547"/>
  <c r="BZ547"/>
  <c r="CA547"/>
  <c r="CB547"/>
  <c r="CC547"/>
  <c r="CD547"/>
  <c r="CE547"/>
  <c r="CF547"/>
  <c r="CG547"/>
  <c r="CH547"/>
  <c r="BR548"/>
  <c r="BS548"/>
  <c r="BT548"/>
  <c r="BU548"/>
  <c r="BV548"/>
  <c r="BW548"/>
  <c r="BX548"/>
  <c r="BY548"/>
  <c r="BZ548"/>
  <c r="CA548"/>
  <c r="CB548"/>
  <c r="CC548"/>
  <c r="CD548"/>
  <c r="CE548"/>
  <c r="CF548"/>
  <c r="CG548"/>
  <c r="CH548"/>
  <c r="BR549"/>
  <c r="BS549"/>
  <c r="BT549"/>
  <c r="BU549"/>
  <c r="BV549"/>
  <c r="BW549"/>
  <c r="BX549"/>
  <c r="BY549"/>
  <c r="BZ549"/>
  <c r="CA549"/>
  <c r="CB549"/>
  <c r="CC549"/>
  <c r="CD549"/>
  <c r="CE549"/>
  <c r="CF549"/>
  <c r="CG549"/>
  <c r="CH549"/>
  <c r="BR550"/>
  <c r="BS550"/>
  <c r="BT550"/>
  <c r="BU550"/>
  <c r="BV550"/>
  <c r="BW550"/>
  <c r="BX550"/>
  <c r="BY550"/>
  <c r="BZ550"/>
  <c r="CA550"/>
  <c r="CB550"/>
  <c r="CC550"/>
  <c r="CD550"/>
  <c r="CE550"/>
  <c r="CF550"/>
  <c r="CG550"/>
  <c r="CH550"/>
  <c r="BR551"/>
  <c r="BS551"/>
  <c r="BT551"/>
  <c r="BU551"/>
  <c r="BV551"/>
  <c r="BW551"/>
  <c r="BX551"/>
  <c r="BY551"/>
  <c r="BZ551"/>
  <c r="CA551"/>
  <c r="CB551"/>
  <c r="CC551"/>
  <c r="CD551"/>
  <c r="CE551"/>
  <c r="CF551"/>
  <c r="CG551"/>
  <c r="CH551"/>
  <c r="BR552"/>
  <c r="BS552"/>
  <c r="BT552"/>
  <c r="BU552"/>
  <c r="BV552"/>
  <c r="BW552"/>
  <c r="BX552"/>
  <c r="BY552"/>
  <c r="BZ552"/>
  <c r="CA552"/>
  <c r="CB552"/>
  <c r="CC552"/>
  <c r="CD552"/>
  <c r="CE552"/>
  <c r="CF552"/>
  <c r="CG552"/>
  <c r="CH552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BR554"/>
  <c r="BS554"/>
  <c r="BT554"/>
  <c r="BU554"/>
  <c r="BV554"/>
  <c r="BW554"/>
  <c r="BX554"/>
  <c r="BY554"/>
  <c r="BZ554"/>
  <c r="CA554"/>
  <c r="CB554"/>
  <c r="CC554"/>
  <c r="CD554"/>
  <c r="CE554"/>
  <c r="CF554"/>
  <c r="CG554"/>
  <c r="CH554"/>
  <c r="BR555"/>
  <c r="BS555"/>
  <c r="BT555"/>
  <c r="BU555"/>
  <c r="BV555"/>
  <c r="BW555"/>
  <c r="BX555"/>
  <c r="BY555"/>
  <c r="BZ555"/>
  <c r="CA555"/>
  <c r="CB555"/>
  <c r="CC555"/>
  <c r="CD555"/>
  <c r="CE555"/>
  <c r="CF555"/>
  <c r="CG555"/>
  <c r="CH555"/>
  <c r="BR556"/>
  <c r="BS556"/>
  <c r="BT556"/>
  <c r="BU556"/>
  <c r="BV556"/>
  <c r="BW556"/>
  <c r="BX556"/>
  <c r="BY556"/>
  <c r="BZ556"/>
  <c r="CA556"/>
  <c r="CB556"/>
  <c r="CC556"/>
  <c r="CD556"/>
  <c r="CE556"/>
  <c r="CF556"/>
  <c r="CG556"/>
  <c r="CH556"/>
  <c r="BR557"/>
  <c r="BS557"/>
  <c r="BT557"/>
  <c r="BU557"/>
  <c r="BV557"/>
  <c r="BW557"/>
  <c r="BX557"/>
  <c r="BY557"/>
  <c r="BZ557"/>
  <c r="CA557"/>
  <c r="CB557"/>
  <c r="CC557"/>
  <c r="CD557"/>
  <c r="CE557"/>
  <c r="CF557"/>
  <c r="CG557"/>
  <c r="CH557"/>
  <c r="BR558"/>
  <c r="BS558"/>
  <c r="BT558"/>
  <c r="BU558"/>
  <c r="BV558"/>
  <c r="BW558"/>
  <c r="BX558"/>
  <c r="BY558"/>
  <c r="BZ558"/>
  <c r="CA558"/>
  <c r="CB558"/>
  <c r="CC558"/>
  <c r="CD558"/>
  <c r="CE558"/>
  <c r="CF558"/>
  <c r="CG558"/>
  <c r="CH558"/>
  <c r="BR559"/>
  <c r="BS559"/>
  <c r="BT559"/>
  <c r="BU559"/>
  <c r="BV559"/>
  <c r="BW559"/>
  <c r="BX559"/>
  <c r="BY559"/>
  <c r="BZ559"/>
  <c r="CA559"/>
  <c r="CB559"/>
  <c r="CC559"/>
  <c r="CD559"/>
  <c r="CE559"/>
  <c r="CF559"/>
  <c r="CG559"/>
  <c r="CH559"/>
  <c r="BR560"/>
  <c r="BS560"/>
  <c r="BT560"/>
  <c r="BU560"/>
  <c r="BV560"/>
  <c r="BW560"/>
  <c r="BX560"/>
  <c r="BY560"/>
  <c r="BZ560"/>
  <c r="CA560"/>
  <c r="CB560"/>
  <c r="CC560"/>
  <c r="CD560"/>
  <c r="CE560"/>
  <c r="CF560"/>
  <c r="CG560"/>
  <c r="CH560"/>
  <c r="BR561"/>
  <c r="BS561"/>
  <c r="BT561"/>
  <c r="BU561"/>
  <c r="BV561"/>
  <c r="BW561"/>
  <c r="BX561"/>
  <c r="BY561"/>
  <c r="BZ561"/>
  <c r="CA561"/>
  <c r="CB561"/>
  <c r="CC561"/>
  <c r="CD561"/>
  <c r="CE561"/>
  <c r="CF561"/>
  <c r="CG561"/>
  <c r="CH561"/>
  <c r="BR562"/>
  <c r="BS562"/>
  <c r="BT562"/>
  <c r="BU562"/>
  <c r="BV562"/>
  <c r="BW562"/>
  <c r="BX562"/>
  <c r="BY562"/>
  <c r="BZ562"/>
  <c r="CA562"/>
  <c r="CB562"/>
  <c r="CC562"/>
  <c r="CD562"/>
  <c r="CE562"/>
  <c r="CF562"/>
  <c r="CG562"/>
  <c r="CH562"/>
  <c r="BR563"/>
  <c r="BS563"/>
  <c r="BT563"/>
  <c r="BU563"/>
  <c r="BV563"/>
  <c r="BW563"/>
  <c r="BX563"/>
  <c r="BY563"/>
  <c r="BZ563"/>
  <c r="CA563"/>
  <c r="CB563"/>
  <c r="CC563"/>
  <c r="CD563"/>
  <c r="CE563"/>
  <c r="CF563"/>
  <c r="CG563"/>
  <c r="CH563"/>
  <c r="BR564"/>
  <c r="BS564"/>
  <c r="BT564"/>
  <c r="BU564"/>
  <c r="BV564"/>
  <c r="BW564"/>
  <c r="BX564"/>
  <c r="BY564"/>
  <c r="BZ564"/>
  <c r="CA564"/>
  <c r="CB564"/>
  <c r="CC564"/>
  <c r="CD564"/>
  <c r="CE564"/>
  <c r="CF564"/>
  <c r="CG564"/>
  <c r="CH564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BR566"/>
  <c r="BS566"/>
  <c r="BT566"/>
  <c r="BU566"/>
  <c r="BV566"/>
  <c r="BW566"/>
  <c r="BX566"/>
  <c r="BY566"/>
  <c r="BZ566"/>
  <c r="CA566"/>
  <c r="CB566"/>
  <c r="CC566"/>
  <c r="CD566"/>
  <c r="CE566"/>
  <c r="CF566"/>
  <c r="CG566"/>
  <c r="CH566"/>
  <c r="BR567"/>
  <c r="BS567"/>
  <c r="BT567"/>
  <c r="BU567"/>
  <c r="BV567"/>
  <c r="BW567"/>
  <c r="BX567"/>
  <c r="BY567"/>
  <c r="BZ567"/>
  <c r="CA567"/>
  <c r="CB567"/>
  <c r="CC567"/>
  <c r="CD567"/>
  <c r="CE567"/>
  <c r="CF567"/>
  <c r="CG567"/>
  <c r="CH567"/>
  <c r="BR568"/>
  <c r="BS568"/>
  <c r="BT568"/>
  <c r="BU568"/>
  <c r="BV568"/>
  <c r="BW568"/>
  <c r="BX568"/>
  <c r="BY568"/>
  <c r="BZ568"/>
  <c r="CA568"/>
  <c r="CB568"/>
  <c r="CC568"/>
  <c r="CD568"/>
  <c r="CE568"/>
  <c r="CF568"/>
  <c r="CG568"/>
  <c r="CH568"/>
  <c r="BR569"/>
  <c r="BS569"/>
  <c r="BT569"/>
  <c r="BU569"/>
  <c r="BV569"/>
  <c r="BW569"/>
  <c r="BX569"/>
  <c r="BY569"/>
  <c r="BZ569"/>
  <c r="CA569"/>
  <c r="CB569"/>
  <c r="CC569"/>
  <c r="CD569"/>
  <c r="CE569"/>
  <c r="CF569"/>
  <c r="CG569"/>
  <c r="CH569"/>
  <c r="BR570"/>
  <c r="BS570"/>
  <c r="BT570"/>
  <c r="BU570"/>
  <c r="BV570"/>
  <c r="BW570"/>
  <c r="BX570"/>
  <c r="BY570"/>
  <c r="BZ570"/>
  <c r="CA570"/>
  <c r="CB570"/>
  <c r="CC570"/>
  <c r="CD570"/>
  <c r="CE570"/>
  <c r="CF570"/>
  <c r="CG570"/>
  <c r="CH570"/>
  <c r="BR571"/>
  <c r="BS571"/>
  <c r="BT571"/>
  <c r="BU571"/>
  <c r="BV571"/>
  <c r="BW571"/>
  <c r="BX571"/>
  <c r="BY571"/>
  <c r="BZ571"/>
  <c r="CA571"/>
  <c r="CB571"/>
  <c r="CC571"/>
  <c r="CD571"/>
  <c r="CE571"/>
  <c r="CF571"/>
  <c r="CG571"/>
  <c r="CH571"/>
  <c r="BR572"/>
  <c r="BS572"/>
  <c r="BT572"/>
  <c r="BU572"/>
  <c r="BV572"/>
  <c r="BW572"/>
  <c r="BX572"/>
  <c r="BY572"/>
  <c r="BZ572"/>
  <c r="CA572"/>
  <c r="CB572"/>
  <c r="CC572"/>
  <c r="CD572"/>
  <c r="CE572"/>
  <c r="CF572"/>
  <c r="CG572"/>
  <c r="CH572"/>
  <c r="BR573"/>
  <c r="BS573"/>
  <c r="BT573"/>
  <c r="BU573"/>
  <c r="BV573"/>
  <c r="BW573"/>
  <c r="BX573"/>
  <c r="BY573"/>
  <c r="BZ573"/>
  <c r="CA573"/>
  <c r="CB573"/>
  <c r="CC573"/>
  <c r="CD573"/>
  <c r="CE573"/>
  <c r="CF573"/>
  <c r="CG573"/>
  <c r="CH573"/>
  <c r="BR574"/>
  <c r="BS574"/>
  <c r="BT574"/>
  <c r="BU574"/>
  <c r="BV574"/>
  <c r="BW574"/>
  <c r="BX574"/>
  <c r="BY574"/>
  <c r="BZ574"/>
  <c r="CA574"/>
  <c r="CB574"/>
  <c r="CC574"/>
  <c r="CD574"/>
  <c r="CE574"/>
  <c r="CF574"/>
  <c r="CG574"/>
  <c r="CH574"/>
  <c r="BR575"/>
  <c r="BS575"/>
  <c r="BT575"/>
  <c r="BU575"/>
  <c r="BV575"/>
  <c r="BW575"/>
  <c r="BX575"/>
  <c r="BY575"/>
  <c r="BZ575"/>
  <c r="CA575"/>
  <c r="CB575"/>
  <c r="CC575"/>
  <c r="CD575"/>
  <c r="CE575"/>
  <c r="CF575"/>
  <c r="CG575"/>
  <c r="CH575"/>
  <c r="BR576"/>
  <c r="BS576"/>
  <c r="BT576"/>
  <c r="BU576"/>
  <c r="BV576"/>
  <c r="BW576"/>
  <c r="BX576"/>
  <c r="BY576"/>
  <c r="BZ576"/>
  <c r="CA576"/>
  <c r="CB576"/>
  <c r="CC576"/>
  <c r="CD576"/>
  <c r="CE576"/>
  <c r="CF576"/>
  <c r="CG576"/>
  <c r="CH576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BR578"/>
  <c r="BS578"/>
  <c r="BT578"/>
  <c r="BU578"/>
  <c r="BV578"/>
  <c r="BW578"/>
  <c r="BX578"/>
  <c r="BY578"/>
  <c r="BZ578"/>
  <c r="CA578"/>
  <c r="CB578"/>
  <c r="CC578"/>
  <c r="CD578"/>
  <c r="CE578"/>
  <c r="CF578"/>
  <c r="CG578"/>
  <c r="CH578"/>
  <c r="BR579"/>
  <c r="BS579"/>
  <c r="BT579"/>
  <c r="BU579"/>
  <c r="BV579"/>
  <c r="BW579"/>
  <c r="BX579"/>
  <c r="BY579"/>
  <c r="BZ579"/>
  <c r="CA579"/>
  <c r="CB579"/>
  <c r="CC579"/>
  <c r="CD579"/>
  <c r="CE579"/>
  <c r="CF579"/>
  <c r="CG579"/>
  <c r="CH579"/>
  <c r="BR580"/>
  <c r="BS580"/>
  <c r="BT580"/>
  <c r="BU580"/>
  <c r="BV580"/>
  <c r="BW580"/>
  <c r="BX580"/>
  <c r="BY580"/>
  <c r="BZ580"/>
  <c r="CA580"/>
  <c r="CB580"/>
  <c r="CC580"/>
  <c r="CD580"/>
  <c r="CE580"/>
  <c r="CF580"/>
  <c r="CG580"/>
  <c r="CH580"/>
  <c r="BR581"/>
  <c r="BS581"/>
  <c r="BT581"/>
  <c r="BU581"/>
  <c r="BV581"/>
  <c r="BW581"/>
  <c r="BX581"/>
  <c r="BY581"/>
  <c r="BZ581"/>
  <c r="CA581"/>
  <c r="CB581"/>
  <c r="CC581"/>
  <c r="CD581"/>
  <c r="CE581"/>
  <c r="CF581"/>
  <c r="CG581"/>
  <c r="CH581"/>
  <c r="BR582"/>
  <c r="BS582"/>
  <c r="BT582"/>
  <c r="BU582"/>
  <c r="BV582"/>
  <c r="BW582"/>
  <c r="BX582"/>
  <c r="BY582"/>
  <c r="BZ582"/>
  <c r="CA582"/>
  <c r="CB582"/>
  <c r="CC582"/>
  <c r="CD582"/>
  <c r="CE582"/>
  <c r="CF582"/>
  <c r="CG582"/>
  <c r="CH582"/>
  <c r="BR583"/>
  <c r="BS583"/>
  <c r="BT583"/>
  <c r="BU583"/>
  <c r="BV583"/>
  <c r="BW583"/>
  <c r="BX583"/>
  <c r="BY583"/>
  <c r="BZ583"/>
  <c r="CA583"/>
  <c r="CB583"/>
  <c r="CC583"/>
  <c r="CD583"/>
  <c r="CE583"/>
  <c r="CF583"/>
  <c r="CG583"/>
  <c r="CH583"/>
  <c r="BR584"/>
  <c r="BS584"/>
  <c r="BT584"/>
  <c r="BU584"/>
  <c r="BV584"/>
  <c r="BW584"/>
  <c r="BX584"/>
  <c r="BY584"/>
  <c r="BZ584"/>
  <c r="CA584"/>
  <c r="CB584"/>
  <c r="CC584"/>
  <c r="CD584"/>
  <c r="CE584"/>
  <c r="CF584"/>
  <c r="CG584"/>
  <c r="CH584"/>
  <c r="BR585"/>
  <c r="BS585"/>
  <c r="BT585"/>
  <c r="BU585"/>
  <c r="BV585"/>
  <c r="BW585"/>
  <c r="BX585"/>
  <c r="BY585"/>
  <c r="BZ585"/>
  <c r="CA585"/>
  <c r="CB585"/>
  <c r="CC585"/>
  <c r="CD585"/>
  <c r="CE585"/>
  <c r="CF585"/>
  <c r="CG585"/>
  <c r="CH585"/>
  <c r="BR586"/>
  <c r="BS586"/>
  <c r="BT586"/>
  <c r="BU586"/>
  <c r="BV586"/>
  <c r="BW586"/>
  <c r="BX586"/>
  <c r="BY586"/>
  <c r="BZ586"/>
  <c r="CA586"/>
  <c r="CB586"/>
  <c r="CC586"/>
  <c r="CD586"/>
  <c r="CE586"/>
  <c r="CF586"/>
  <c r="CG586"/>
  <c r="CH586"/>
  <c r="BR587"/>
  <c r="BS587"/>
  <c r="BT587"/>
  <c r="BU587"/>
  <c r="BV587"/>
  <c r="BW587"/>
  <c r="BX587"/>
  <c r="BY587"/>
  <c r="BZ587"/>
  <c r="CA587"/>
  <c r="CB587"/>
  <c r="CC587"/>
  <c r="CD587"/>
  <c r="CE587"/>
  <c r="CF587"/>
  <c r="CG587"/>
  <c r="CH587"/>
  <c r="BR588"/>
  <c r="BS588"/>
  <c r="BT588"/>
  <c r="BU588"/>
  <c r="BV588"/>
  <c r="BW588"/>
  <c r="BX588"/>
  <c r="BY588"/>
  <c r="BZ588"/>
  <c r="CA588"/>
  <c r="CB588"/>
  <c r="CC588"/>
  <c r="CD588"/>
  <c r="CE588"/>
  <c r="CF588"/>
  <c r="CG588"/>
  <c r="CH588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BR590"/>
  <c r="BS590"/>
  <c r="BT590"/>
  <c r="BU590"/>
  <c r="BV590"/>
  <c r="BW590"/>
  <c r="BX590"/>
  <c r="BY590"/>
  <c r="BZ590"/>
  <c r="CA590"/>
  <c r="CB590"/>
  <c r="CC590"/>
  <c r="CD590"/>
  <c r="CE590"/>
  <c r="CF590"/>
  <c r="CG590"/>
  <c r="CH590"/>
  <c r="BR591"/>
  <c r="BS591"/>
  <c r="BT591"/>
  <c r="BU591"/>
  <c r="BV591"/>
  <c r="BW591"/>
  <c r="BX591"/>
  <c r="BY591"/>
  <c r="BZ591"/>
  <c r="CA591"/>
  <c r="CB591"/>
  <c r="CC591"/>
  <c r="CD591"/>
  <c r="CE591"/>
  <c r="CF591"/>
  <c r="CG591"/>
  <c r="CH591"/>
  <c r="BR592"/>
  <c r="BS592"/>
  <c r="BT592"/>
  <c r="BU592"/>
  <c r="BV592"/>
  <c r="BW592"/>
  <c r="BX592"/>
  <c r="BY592"/>
  <c r="BZ592"/>
  <c r="CA592"/>
  <c r="CB592"/>
  <c r="CC592"/>
  <c r="CD592"/>
  <c r="CE592"/>
  <c r="CF592"/>
  <c r="CG592"/>
  <c r="CH592"/>
  <c r="BR593"/>
  <c r="BS593"/>
  <c r="BT593"/>
  <c r="BU593"/>
  <c r="BV593"/>
  <c r="BW593"/>
  <c r="BX593"/>
  <c r="BY593"/>
  <c r="BZ593"/>
  <c r="CA593"/>
  <c r="CB593"/>
  <c r="CC593"/>
  <c r="CD593"/>
  <c r="CE593"/>
  <c r="CF593"/>
  <c r="CG593"/>
  <c r="CH593"/>
  <c r="BR594"/>
  <c r="BS594"/>
  <c r="BT594"/>
  <c r="BU594"/>
  <c r="BV594"/>
  <c r="BW594"/>
  <c r="BX594"/>
  <c r="BY594"/>
  <c r="BZ594"/>
  <c r="CA594"/>
  <c r="CB594"/>
  <c r="CC594"/>
  <c r="CD594"/>
  <c r="CE594"/>
  <c r="CF594"/>
  <c r="CG594"/>
  <c r="CH594"/>
  <c r="BR595"/>
  <c r="BS595"/>
  <c r="BT595"/>
  <c r="BU595"/>
  <c r="BV595"/>
  <c r="BW595"/>
  <c r="BX595"/>
  <c r="BY595"/>
  <c r="BZ595"/>
  <c r="CA595"/>
  <c r="CB595"/>
  <c r="CC595"/>
  <c r="CD595"/>
  <c r="CE595"/>
  <c r="CF595"/>
  <c r="CG595"/>
  <c r="CH595"/>
  <c r="BR596"/>
  <c r="BS596"/>
  <c r="BT596"/>
  <c r="BU596"/>
  <c r="BV596"/>
  <c r="BW596"/>
  <c r="BX596"/>
  <c r="BY596"/>
  <c r="BZ596"/>
  <c r="CA596"/>
  <c r="CB596"/>
  <c r="CC596"/>
  <c r="CD596"/>
  <c r="CE596"/>
  <c r="CF596"/>
  <c r="CG596"/>
  <c r="CH596"/>
  <c r="BR597"/>
  <c r="BS597"/>
  <c r="BT597"/>
  <c r="BU597"/>
  <c r="BV597"/>
  <c r="BW597"/>
  <c r="BX597"/>
  <c r="BY597"/>
  <c r="BZ597"/>
  <c r="CA597"/>
  <c r="CB597"/>
  <c r="CC597"/>
  <c r="CD597"/>
  <c r="CE597"/>
  <c r="CF597"/>
  <c r="CG597"/>
  <c r="CH597"/>
  <c r="BR598"/>
  <c r="BS598"/>
  <c r="BT598"/>
  <c r="BU598"/>
  <c r="BV598"/>
  <c r="BW598"/>
  <c r="BX598"/>
  <c r="BY598"/>
  <c r="BZ598"/>
  <c r="CA598"/>
  <c r="CB598"/>
  <c r="CC598"/>
  <c r="CD598"/>
  <c r="CE598"/>
  <c r="CF598"/>
  <c r="CG598"/>
  <c r="CH598"/>
  <c r="BR599"/>
  <c r="BS599"/>
  <c r="BT599"/>
  <c r="BU599"/>
  <c r="BV599"/>
  <c r="BW599"/>
  <c r="BX599"/>
  <c r="BY599"/>
  <c r="BZ599"/>
  <c r="CA599"/>
  <c r="CB599"/>
  <c r="CC599"/>
  <c r="CD599"/>
  <c r="CE599"/>
  <c r="CF599"/>
  <c r="CG599"/>
  <c r="CH599"/>
  <c r="BR600"/>
  <c r="BS600"/>
  <c r="BT600"/>
  <c r="BU600"/>
  <c r="BV600"/>
  <c r="BW600"/>
  <c r="BX600"/>
  <c r="BY600"/>
  <c r="BZ600"/>
  <c r="CA600"/>
  <c r="CB600"/>
  <c r="CC600"/>
  <c r="CD600"/>
  <c r="CE600"/>
  <c r="CF600"/>
  <c r="CG600"/>
  <c r="CH600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BR602"/>
  <c r="BS602"/>
  <c r="BT602"/>
  <c r="BU602"/>
  <c r="BV602"/>
  <c r="BW602"/>
  <c r="BX602"/>
  <c r="BY602"/>
  <c r="BZ602"/>
  <c r="CA602"/>
  <c r="CB602"/>
  <c r="CC602"/>
  <c r="CD602"/>
  <c r="CE602"/>
  <c r="CF602"/>
  <c r="CG602"/>
  <c r="CH602"/>
  <c r="BR603"/>
  <c r="BS603"/>
  <c r="BT603"/>
  <c r="BU603"/>
  <c r="BV603"/>
  <c r="BW603"/>
  <c r="BX603"/>
  <c r="BY603"/>
  <c r="BZ603"/>
  <c r="CA603"/>
  <c r="CB603"/>
  <c r="CC603"/>
  <c r="CD603"/>
  <c r="CE603"/>
  <c r="CF603"/>
  <c r="CG603"/>
  <c r="CH603"/>
  <c r="BR604"/>
  <c r="BS604"/>
  <c r="BT604"/>
  <c r="BU604"/>
  <c r="BV604"/>
  <c r="BW604"/>
  <c r="BX604"/>
  <c r="BY604"/>
  <c r="BZ604"/>
  <c r="CA604"/>
  <c r="CB604"/>
  <c r="CC604"/>
  <c r="CD604"/>
  <c r="CE604"/>
  <c r="CF604"/>
  <c r="CG604"/>
  <c r="CH604"/>
  <c r="BR605"/>
  <c r="BS605"/>
  <c r="BT605"/>
  <c r="BU605"/>
  <c r="BV605"/>
  <c r="BW605"/>
  <c r="BX605"/>
  <c r="BY605"/>
  <c r="BZ605"/>
  <c r="CA605"/>
  <c r="CB605"/>
  <c r="CC605"/>
  <c r="CD605"/>
  <c r="CE605"/>
  <c r="CF605"/>
  <c r="CG605"/>
  <c r="CH605"/>
  <c r="BR606"/>
  <c r="BS606"/>
  <c r="BT606"/>
  <c r="BU606"/>
  <c r="BV606"/>
  <c r="BW606"/>
  <c r="BX606"/>
  <c r="BY606"/>
  <c r="BZ606"/>
  <c r="CA606"/>
  <c r="CB606"/>
  <c r="CC606"/>
  <c r="CD606"/>
  <c r="CE606"/>
  <c r="CF606"/>
  <c r="CG606"/>
  <c r="CH606"/>
  <c r="BR607"/>
  <c r="BS607"/>
  <c r="BT607"/>
  <c r="BU607"/>
  <c r="BV607"/>
  <c r="BW607"/>
  <c r="BX607"/>
  <c r="BY607"/>
  <c r="BZ607"/>
  <c r="CA607"/>
  <c r="CB607"/>
  <c r="CC607"/>
  <c r="CD607"/>
  <c r="CE607"/>
  <c r="CF607"/>
  <c r="CG607"/>
  <c r="CH607"/>
  <c r="BR608"/>
  <c r="BS608"/>
  <c r="BT608"/>
  <c r="BU608"/>
  <c r="BV608"/>
  <c r="BW608"/>
  <c r="BX608"/>
  <c r="BY608"/>
  <c r="BZ608"/>
  <c r="CA608"/>
  <c r="CB608"/>
  <c r="CC608"/>
  <c r="CD608"/>
  <c r="CE608"/>
  <c r="CF608"/>
  <c r="CG608"/>
  <c r="CH608"/>
  <c r="BR609"/>
  <c r="BS609"/>
  <c r="BT609"/>
  <c r="BU609"/>
  <c r="BV609"/>
  <c r="BW609"/>
  <c r="BX609"/>
  <c r="BY609"/>
  <c r="BZ609"/>
  <c r="CA609"/>
  <c r="CB609"/>
  <c r="CC609"/>
  <c r="CD609"/>
  <c r="CE609"/>
  <c r="CF609"/>
  <c r="CG609"/>
  <c r="CH609"/>
  <c r="BR610"/>
  <c r="BS610"/>
  <c r="BT610"/>
  <c r="BU610"/>
  <c r="BV610"/>
  <c r="BW610"/>
  <c r="BX610"/>
  <c r="BY610"/>
  <c r="BZ610"/>
  <c r="CA610"/>
  <c r="CB610"/>
  <c r="CC610"/>
  <c r="CD610"/>
  <c r="CE610"/>
  <c r="CF610"/>
  <c r="CG610"/>
  <c r="CH610"/>
  <c r="BR611"/>
  <c r="BS611"/>
  <c r="BT611"/>
  <c r="BU611"/>
  <c r="BV611"/>
  <c r="BW611"/>
  <c r="BX611"/>
  <c r="BY611"/>
  <c r="BZ611"/>
  <c r="CA611"/>
  <c r="CB611"/>
  <c r="CC611"/>
  <c r="CD611"/>
  <c r="CE611"/>
  <c r="CF611"/>
  <c r="CG611"/>
  <c r="CH611"/>
  <c r="BR612"/>
  <c r="BS612"/>
  <c r="BT612"/>
  <c r="BU612"/>
  <c r="BV612"/>
  <c r="BW612"/>
  <c r="BX612"/>
  <c r="BY612"/>
  <c r="BZ612"/>
  <c r="CA612"/>
  <c r="CB612"/>
  <c r="CC612"/>
  <c r="CD612"/>
  <c r="CE612"/>
  <c r="CF612"/>
  <c r="CG612"/>
  <c r="CH612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BR614"/>
  <c r="BS614"/>
  <c r="BT614"/>
  <c r="BU614"/>
  <c r="BV614"/>
  <c r="BW614"/>
  <c r="BX614"/>
  <c r="BY614"/>
  <c r="BZ614"/>
  <c r="CA614"/>
  <c r="CB614"/>
  <c r="CC614"/>
  <c r="CD614"/>
  <c r="CE614"/>
  <c r="CF614"/>
  <c r="CG614"/>
  <c r="CH614"/>
  <c r="BR615"/>
  <c r="BS615"/>
  <c r="BT615"/>
  <c r="BU615"/>
  <c r="BV615"/>
  <c r="BW615"/>
  <c r="BX615"/>
  <c r="BY615"/>
  <c r="BZ615"/>
  <c r="CA615"/>
  <c r="CB615"/>
  <c r="CC615"/>
  <c r="CD615"/>
  <c r="CE615"/>
  <c r="CF615"/>
  <c r="CG615"/>
  <c r="CH615"/>
  <c r="BR616"/>
  <c r="BS616"/>
  <c r="BT616"/>
  <c r="BU616"/>
  <c r="BV616"/>
  <c r="BW616"/>
  <c r="BX616"/>
  <c r="BY616"/>
  <c r="BZ616"/>
  <c r="CA616"/>
  <c r="CB616"/>
  <c r="CC616"/>
  <c r="CD616"/>
  <c r="CE616"/>
  <c r="CF616"/>
  <c r="CG616"/>
  <c r="CH616"/>
  <c r="BR617"/>
  <c r="BS617"/>
  <c r="BT617"/>
  <c r="BU617"/>
  <c r="BV617"/>
  <c r="BW617"/>
  <c r="BX617"/>
  <c r="BY617"/>
  <c r="BZ617"/>
  <c r="CA617"/>
  <c r="CB617"/>
  <c r="CC617"/>
  <c r="CD617"/>
  <c r="CE617"/>
  <c r="CF617"/>
  <c r="CG617"/>
  <c r="CH617"/>
  <c r="BR618"/>
  <c r="BS618"/>
  <c r="BT618"/>
  <c r="BU618"/>
  <c r="BV618"/>
  <c r="BW618"/>
  <c r="BX618"/>
  <c r="BY618"/>
  <c r="BZ618"/>
  <c r="CA618"/>
  <c r="CB618"/>
  <c r="CC618"/>
  <c r="CD618"/>
  <c r="CE618"/>
  <c r="CF618"/>
  <c r="CG618"/>
  <c r="CH618"/>
  <c r="BR619"/>
  <c r="BS619"/>
  <c r="BT619"/>
  <c r="BU619"/>
  <c r="BV619"/>
  <c r="BW619"/>
  <c r="BX619"/>
  <c r="BY619"/>
  <c r="BZ619"/>
  <c r="CA619"/>
  <c r="CB619"/>
  <c r="CC619"/>
  <c r="CD619"/>
  <c r="CE619"/>
  <c r="CF619"/>
  <c r="CG619"/>
  <c r="CH619"/>
  <c r="BR620"/>
  <c r="BS620"/>
  <c r="BT620"/>
  <c r="BU620"/>
  <c r="BV620"/>
  <c r="BW620"/>
  <c r="BX620"/>
  <c r="BY620"/>
  <c r="BZ620"/>
  <c r="CA620"/>
  <c r="CB620"/>
  <c r="CC620"/>
  <c r="CD620"/>
  <c r="CE620"/>
  <c r="CF620"/>
  <c r="CG620"/>
  <c r="CH620"/>
  <c r="BR621"/>
  <c r="BS621"/>
  <c r="BT621"/>
  <c r="BU621"/>
  <c r="BV621"/>
  <c r="BW621"/>
  <c r="BX621"/>
  <c r="BY621"/>
  <c r="BZ621"/>
  <c r="CA621"/>
  <c r="CB621"/>
  <c r="CC621"/>
  <c r="CD621"/>
  <c r="CE621"/>
  <c r="CF621"/>
  <c r="CG621"/>
  <c r="CH621"/>
  <c r="BR622"/>
  <c r="BS622"/>
  <c r="BT622"/>
  <c r="BU622"/>
  <c r="BV622"/>
  <c r="BW622"/>
  <c r="BX622"/>
  <c r="BY622"/>
  <c r="BZ622"/>
  <c r="CA622"/>
  <c r="CB622"/>
  <c r="CC622"/>
  <c r="CD622"/>
  <c r="CE622"/>
  <c r="CF622"/>
  <c r="CG622"/>
  <c r="CH622"/>
  <c r="BR623"/>
  <c r="BS623"/>
  <c r="BT623"/>
  <c r="BU623"/>
  <c r="BV623"/>
  <c r="BW623"/>
  <c r="BX623"/>
  <c r="BY623"/>
  <c r="BZ623"/>
  <c r="CA623"/>
  <c r="CB623"/>
  <c r="CC623"/>
  <c r="CD623"/>
  <c r="CE623"/>
  <c r="CF623"/>
  <c r="CG623"/>
  <c r="CH623"/>
  <c r="BR624"/>
  <c r="BS624"/>
  <c r="BT624"/>
  <c r="BU624"/>
  <c r="BV624"/>
  <c r="BW624"/>
  <c r="BX624"/>
  <c r="BY624"/>
  <c r="BZ624"/>
  <c r="CA624"/>
  <c r="CB624"/>
  <c r="CC624"/>
  <c r="CD624"/>
  <c r="CE624"/>
  <c r="CF624"/>
  <c r="CG624"/>
  <c r="CH624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BR626"/>
  <c r="BS626"/>
  <c r="BT626"/>
  <c r="BU626"/>
  <c r="BV626"/>
  <c r="BW626"/>
  <c r="BX626"/>
  <c r="BY626"/>
  <c r="BZ626"/>
  <c r="CA626"/>
  <c r="CB626"/>
  <c r="CC626"/>
  <c r="CD626"/>
  <c r="CE626"/>
  <c r="CF626"/>
  <c r="CG626"/>
  <c r="CH626"/>
  <c r="BR627"/>
  <c r="BS627"/>
  <c r="BT627"/>
  <c r="BU627"/>
  <c r="BV627"/>
  <c r="BW627"/>
  <c r="BX627"/>
  <c r="BY627"/>
  <c r="BZ627"/>
  <c r="CA627"/>
  <c r="CB627"/>
  <c r="CC627"/>
  <c r="CD627"/>
  <c r="CE627"/>
  <c r="CF627"/>
  <c r="CG627"/>
  <c r="CH627"/>
  <c r="BR628"/>
  <c r="BS628"/>
  <c r="BT628"/>
  <c r="BU628"/>
  <c r="BV628"/>
  <c r="BW628"/>
  <c r="BX628"/>
  <c r="BY628"/>
  <c r="BZ628"/>
  <c r="CA628"/>
  <c r="CB628"/>
  <c r="CC628"/>
  <c r="CD628"/>
  <c r="CE628"/>
  <c r="CF628"/>
  <c r="CG628"/>
  <c r="CH628"/>
  <c r="BR629"/>
  <c r="BS629"/>
  <c r="BT629"/>
  <c r="BU629"/>
  <c r="BV629"/>
  <c r="BW629"/>
  <c r="BX629"/>
  <c r="BY629"/>
  <c r="BZ629"/>
  <c r="CA629"/>
  <c r="CB629"/>
  <c r="CC629"/>
  <c r="CD629"/>
  <c r="CE629"/>
  <c r="CF629"/>
  <c r="CG629"/>
  <c r="CH629"/>
  <c r="BR630"/>
  <c r="BS630"/>
  <c r="BT630"/>
  <c r="BU630"/>
  <c r="BV630"/>
  <c r="BW630"/>
  <c r="BX630"/>
  <c r="BY630"/>
  <c r="BZ630"/>
  <c r="CA630"/>
  <c r="CB630"/>
  <c r="CC630"/>
  <c r="CD630"/>
  <c r="CE630"/>
  <c r="CF630"/>
  <c r="CG630"/>
  <c r="CH630"/>
  <c r="BR631"/>
  <c r="BS631"/>
  <c r="BT631"/>
  <c r="BU631"/>
  <c r="BV631"/>
  <c r="BW631"/>
  <c r="BX631"/>
  <c r="BY631"/>
  <c r="BZ631"/>
  <c r="CA631"/>
  <c r="CB631"/>
  <c r="CC631"/>
  <c r="CD631"/>
  <c r="CE631"/>
  <c r="CF631"/>
  <c r="CG631"/>
  <c r="CH631"/>
  <c r="BR632"/>
  <c r="BS632"/>
  <c r="BT632"/>
  <c r="BU632"/>
  <c r="BV632"/>
  <c r="BW632"/>
  <c r="BX632"/>
  <c r="BY632"/>
  <c r="BZ632"/>
  <c r="CA632"/>
  <c r="CB632"/>
  <c r="CC632"/>
  <c r="CD632"/>
  <c r="CE632"/>
  <c r="CF632"/>
  <c r="CG632"/>
  <c r="CH632"/>
  <c r="BR633"/>
  <c r="BS633"/>
  <c r="BT633"/>
  <c r="BU633"/>
  <c r="BV633"/>
  <c r="BW633"/>
  <c r="BX633"/>
  <c r="BY633"/>
  <c r="BZ633"/>
  <c r="CA633"/>
  <c r="CB633"/>
  <c r="CC633"/>
  <c r="CD633"/>
  <c r="CE633"/>
  <c r="CF633"/>
  <c r="CG633"/>
  <c r="CH633"/>
  <c r="BR634"/>
  <c r="BS634"/>
  <c r="BT634"/>
  <c r="BU634"/>
  <c r="BV634"/>
  <c r="BW634"/>
  <c r="BX634"/>
  <c r="BY634"/>
  <c r="BZ634"/>
  <c r="CA634"/>
  <c r="CB634"/>
  <c r="CC634"/>
  <c r="CD634"/>
  <c r="CE634"/>
  <c r="CF634"/>
  <c r="CG634"/>
  <c r="CH634"/>
  <c r="BR635"/>
  <c r="BS635"/>
  <c r="BT635"/>
  <c r="BU635"/>
  <c r="BV635"/>
  <c r="BW635"/>
  <c r="BX635"/>
  <c r="BY635"/>
  <c r="BZ635"/>
  <c r="CA635"/>
  <c r="CB635"/>
  <c r="CC635"/>
  <c r="CD635"/>
  <c r="CE635"/>
  <c r="CF635"/>
  <c r="CG635"/>
  <c r="CH635"/>
  <c r="BR636"/>
  <c r="BS636"/>
  <c r="BT636"/>
  <c r="BU636"/>
  <c r="BV636"/>
  <c r="BW636"/>
  <c r="BX636"/>
  <c r="BY636"/>
  <c r="BZ636"/>
  <c r="CA636"/>
  <c r="CB636"/>
  <c r="CC636"/>
  <c r="CD636"/>
  <c r="CE636"/>
  <c r="CF636"/>
  <c r="CG636"/>
  <c r="CH636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BR638"/>
  <c r="BS638"/>
  <c r="BT638"/>
  <c r="BU638"/>
  <c r="BV638"/>
  <c r="BW638"/>
  <c r="BX638"/>
  <c r="BY638"/>
  <c r="BZ638"/>
  <c r="CA638"/>
  <c r="CB638"/>
  <c r="CC638"/>
  <c r="CD638"/>
  <c r="CE638"/>
  <c r="CF638"/>
  <c r="CG638"/>
  <c r="CH638"/>
  <c r="BR639"/>
  <c r="BS639"/>
  <c r="BT639"/>
  <c r="BU639"/>
  <c r="BV639"/>
  <c r="BW639"/>
  <c r="BX639"/>
  <c r="BY639"/>
  <c r="BZ639"/>
  <c r="CA639"/>
  <c r="CB639"/>
  <c r="CC639"/>
  <c r="CD639"/>
  <c r="CE639"/>
  <c r="CF639"/>
  <c r="CG639"/>
  <c r="CH639"/>
  <c r="BR640"/>
  <c r="BS640"/>
  <c r="BT640"/>
  <c r="BU640"/>
  <c r="BV640"/>
  <c r="BW640"/>
  <c r="BX640"/>
  <c r="BY640"/>
  <c r="BZ640"/>
  <c r="CA640"/>
  <c r="CB640"/>
  <c r="CC640"/>
  <c r="CD640"/>
  <c r="CE640"/>
  <c r="CF640"/>
  <c r="CG640"/>
  <c r="CH640"/>
  <c r="BR641"/>
  <c r="BS641"/>
  <c r="BT641"/>
  <c r="BU641"/>
  <c r="BV641"/>
  <c r="BW641"/>
  <c r="BX641"/>
  <c r="BY641"/>
  <c r="BZ641"/>
  <c r="CA641"/>
  <c r="CB641"/>
  <c r="CC641"/>
  <c r="CD641"/>
  <c r="CE641"/>
  <c r="CF641"/>
  <c r="CG641"/>
  <c r="CH641"/>
  <c r="BR642"/>
  <c r="BS642"/>
  <c r="BT642"/>
  <c r="BU642"/>
  <c r="BV642"/>
  <c r="BW642"/>
  <c r="BX642"/>
  <c r="BY642"/>
  <c r="BZ642"/>
  <c r="CA642"/>
  <c r="CB642"/>
  <c r="CC642"/>
  <c r="CD642"/>
  <c r="CE642"/>
  <c r="CF642"/>
  <c r="CG642"/>
  <c r="CH642"/>
  <c r="BR643"/>
  <c r="BS643"/>
  <c r="BT643"/>
  <c r="BU643"/>
  <c r="BV643"/>
  <c r="BW643"/>
  <c r="BX643"/>
  <c r="BY643"/>
  <c r="BZ643"/>
  <c r="CA643"/>
  <c r="CB643"/>
  <c r="CC643"/>
  <c r="CD643"/>
  <c r="CE643"/>
  <c r="CF643"/>
  <c r="CG643"/>
  <c r="CH643"/>
  <c r="BR644"/>
  <c r="BS644"/>
  <c r="BT644"/>
  <c r="BU644"/>
  <c r="BV644"/>
  <c r="BW644"/>
  <c r="BX644"/>
  <c r="BY644"/>
  <c r="BZ644"/>
  <c r="CA644"/>
  <c r="CB644"/>
  <c r="CC644"/>
  <c r="CD644"/>
  <c r="CE644"/>
  <c r="CF644"/>
  <c r="CG644"/>
  <c r="CH644"/>
  <c r="BR645"/>
  <c r="BS645"/>
  <c r="BT645"/>
  <c r="BU645"/>
  <c r="BV645"/>
  <c r="BW645"/>
  <c r="BX645"/>
  <c r="BY645"/>
  <c r="BZ645"/>
  <c r="CA645"/>
  <c r="CB645"/>
  <c r="CC645"/>
  <c r="CD645"/>
  <c r="CE645"/>
  <c r="CF645"/>
  <c r="CG645"/>
  <c r="CH645"/>
  <c r="BR646"/>
  <c r="BS646"/>
  <c r="BT646"/>
  <c r="BU646"/>
  <c r="BV646"/>
  <c r="BW646"/>
  <c r="BX646"/>
  <c r="BY646"/>
  <c r="BZ646"/>
  <c r="CA646"/>
  <c r="CB646"/>
  <c r="CC646"/>
  <c r="CD646"/>
  <c r="CE646"/>
  <c r="CF646"/>
  <c r="CG646"/>
  <c r="CH646"/>
  <c r="BR647"/>
  <c r="BS647"/>
  <c r="BT647"/>
  <c r="BU647"/>
  <c r="BV647"/>
  <c r="BW647"/>
  <c r="BX647"/>
  <c r="BY647"/>
  <c r="BZ647"/>
  <c r="CA647"/>
  <c r="CB647"/>
  <c r="CC647"/>
  <c r="CD647"/>
  <c r="CE647"/>
  <c r="CF647"/>
  <c r="CG647"/>
  <c r="CH647"/>
  <c r="BR648"/>
  <c r="BS648"/>
  <c r="BT648"/>
  <c r="BU648"/>
  <c r="BV648"/>
  <c r="BW648"/>
  <c r="BX648"/>
  <c r="BY648"/>
  <c r="BZ648"/>
  <c r="CA648"/>
  <c r="CB648"/>
  <c r="CC648"/>
  <c r="CD648"/>
  <c r="CE648"/>
  <c r="CF648"/>
  <c r="CG648"/>
  <c r="CH648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BR650"/>
  <c r="BS650"/>
  <c r="BT650"/>
  <c r="BU650"/>
  <c r="BV650"/>
  <c r="BW650"/>
  <c r="BX650"/>
  <c r="BY650"/>
  <c r="BZ650"/>
  <c r="CA650"/>
  <c r="CB650"/>
  <c r="CC650"/>
  <c r="CD650"/>
  <c r="CE650"/>
  <c r="CF650"/>
  <c r="CG650"/>
  <c r="CH650"/>
  <c r="BR651"/>
  <c r="BS651"/>
  <c r="BT651"/>
  <c r="BU651"/>
  <c r="BV651"/>
  <c r="BW651"/>
  <c r="BX651"/>
  <c r="BY651"/>
  <c r="BZ651"/>
  <c r="CA651"/>
  <c r="CB651"/>
  <c r="CC651"/>
  <c r="CD651"/>
  <c r="CE651"/>
  <c r="CF651"/>
  <c r="CG651"/>
  <c r="CH651"/>
  <c r="BR652"/>
  <c r="BS652"/>
  <c r="BT652"/>
  <c r="BU652"/>
  <c r="BV652"/>
  <c r="BW652"/>
  <c r="BX652"/>
  <c r="BY652"/>
  <c r="BZ652"/>
  <c r="CA652"/>
  <c r="CB652"/>
  <c r="CC652"/>
  <c r="CD652"/>
  <c r="CE652"/>
  <c r="CF652"/>
  <c r="CG652"/>
  <c r="CH652"/>
  <c r="BR653"/>
  <c r="BS653"/>
  <c r="BT653"/>
  <c r="BU653"/>
  <c r="BV653"/>
  <c r="BW653"/>
  <c r="BX653"/>
  <c r="BY653"/>
  <c r="BZ653"/>
  <c r="CA653"/>
  <c r="CB653"/>
  <c r="CC653"/>
  <c r="CD653"/>
  <c r="CE653"/>
  <c r="CF653"/>
  <c r="CG653"/>
  <c r="CH653"/>
  <c r="BR654"/>
  <c r="BS654"/>
  <c r="BT654"/>
  <c r="BU654"/>
  <c r="BV654"/>
  <c r="BW654"/>
  <c r="BX654"/>
  <c r="BY654"/>
  <c r="BZ654"/>
  <c r="CA654"/>
  <c r="CB654"/>
  <c r="CC654"/>
  <c r="CD654"/>
  <c r="CE654"/>
  <c r="CF654"/>
  <c r="CG654"/>
  <c r="CH654"/>
  <c r="BR655"/>
  <c r="BS655"/>
  <c r="BT655"/>
  <c r="BU655"/>
  <c r="BV655"/>
  <c r="BW655"/>
  <c r="BX655"/>
  <c r="BY655"/>
  <c r="BZ655"/>
  <c r="CA655"/>
  <c r="CB655"/>
  <c r="CC655"/>
  <c r="CD655"/>
  <c r="CE655"/>
  <c r="CF655"/>
  <c r="CG655"/>
  <c r="CH655"/>
  <c r="BR656"/>
  <c r="BS656"/>
  <c r="BT656"/>
  <c r="BU656"/>
  <c r="BV656"/>
  <c r="BW656"/>
  <c r="BX656"/>
  <c r="BY656"/>
  <c r="BZ656"/>
  <c r="CA656"/>
  <c r="CB656"/>
  <c r="CC656"/>
  <c r="CD656"/>
  <c r="CE656"/>
  <c r="CF656"/>
  <c r="CG656"/>
  <c r="CH656"/>
  <c r="BR657"/>
  <c r="BS657"/>
  <c r="BT657"/>
  <c r="BU657"/>
  <c r="BV657"/>
  <c r="BW657"/>
  <c r="BX657"/>
  <c r="BY657"/>
  <c r="BZ657"/>
  <c r="CA657"/>
  <c r="CB657"/>
  <c r="CC657"/>
  <c r="CD657"/>
  <c r="CE657"/>
  <c r="CF657"/>
  <c r="CG657"/>
  <c r="CH657"/>
  <c r="BR658"/>
  <c r="BS658"/>
  <c r="BT658"/>
  <c r="BU658"/>
  <c r="BV658"/>
  <c r="BW658"/>
  <c r="BX658"/>
  <c r="BY658"/>
  <c r="BZ658"/>
  <c r="CA658"/>
  <c r="CB658"/>
  <c r="CC658"/>
  <c r="CD658"/>
  <c r="CE658"/>
  <c r="CF658"/>
  <c r="CG658"/>
  <c r="CH658"/>
  <c r="BR659"/>
  <c r="BS659"/>
  <c r="BT659"/>
  <c r="BU659"/>
  <c r="BV659"/>
  <c r="BW659"/>
  <c r="BX659"/>
  <c r="BY659"/>
  <c r="BZ659"/>
  <c r="CA659"/>
  <c r="CB659"/>
  <c r="CC659"/>
  <c r="CD659"/>
  <c r="CE659"/>
  <c r="CF659"/>
  <c r="CG659"/>
  <c r="CH659"/>
  <c r="BR660"/>
  <c r="BS660"/>
  <c r="BT660"/>
  <c r="BU660"/>
  <c r="BV660"/>
  <c r="BW660"/>
  <c r="BX660"/>
  <c r="BY660"/>
  <c r="BZ660"/>
  <c r="CA660"/>
  <c r="CB660"/>
  <c r="CC660"/>
  <c r="CD660"/>
  <c r="CE660"/>
  <c r="CF660"/>
  <c r="CG660"/>
  <c r="CH660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BR662"/>
  <c r="BS662"/>
  <c r="BT662"/>
  <c r="BU662"/>
  <c r="BV662"/>
  <c r="BW662"/>
  <c r="BX662"/>
  <c r="BY662"/>
  <c r="BZ662"/>
  <c r="CA662"/>
  <c r="CB662"/>
  <c r="CC662"/>
  <c r="CD662"/>
  <c r="CE662"/>
  <c r="CF662"/>
  <c r="CG662"/>
  <c r="CH662"/>
  <c r="BR663"/>
  <c r="BS663"/>
  <c r="BT663"/>
  <c r="BU663"/>
  <c r="BV663"/>
  <c r="BW663"/>
  <c r="BX663"/>
  <c r="BY663"/>
  <c r="BZ663"/>
  <c r="CA663"/>
  <c r="CB663"/>
  <c r="CC663"/>
  <c r="CD663"/>
  <c r="CE663"/>
  <c r="CF663"/>
  <c r="CG663"/>
  <c r="CH663"/>
  <c r="BR664"/>
  <c r="BS664"/>
  <c r="BT664"/>
  <c r="BU664"/>
  <c r="BV664"/>
  <c r="BW664"/>
  <c r="BX664"/>
  <c r="BY664"/>
  <c r="BZ664"/>
  <c r="CA664"/>
  <c r="CB664"/>
  <c r="CC664"/>
  <c r="CD664"/>
  <c r="CE664"/>
  <c r="CF664"/>
  <c r="CG664"/>
  <c r="CH664"/>
  <c r="BR665"/>
  <c r="BS665"/>
  <c r="BT665"/>
  <c r="BU665"/>
  <c r="BV665"/>
  <c r="BW665"/>
  <c r="BX665"/>
  <c r="BY665"/>
  <c r="BZ665"/>
  <c r="CA665"/>
  <c r="CB665"/>
  <c r="CC665"/>
  <c r="CD665"/>
  <c r="CE665"/>
  <c r="CF665"/>
  <c r="CG665"/>
  <c r="CH665"/>
  <c r="BR666"/>
  <c r="BS666"/>
  <c r="BT666"/>
  <c r="BU666"/>
  <c r="BV666"/>
  <c r="BW666"/>
  <c r="BX666"/>
  <c r="BY666"/>
  <c r="BZ666"/>
  <c r="CA666"/>
  <c r="CB666"/>
  <c r="CC666"/>
  <c r="CD666"/>
  <c r="CE666"/>
  <c r="CF666"/>
  <c r="CG666"/>
  <c r="CH666"/>
  <c r="BR667"/>
  <c r="BS667"/>
  <c r="BT667"/>
  <c r="BU667"/>
  <c r="BV667"/>
  <c r="BW667"/>
  <c r="BX667"/>
  <c r="BY667"/>
  <c r="BZ667"/>
  <c r="CA667"/>
  <c r="CB667"/>
  <c r="CC667"/>
  <c r="CD667"/>
  <c r="CE667"/>
  <c r="CF667"/>
  <c r="CG667"/>
  <c r="CH667"/>
  <c r="BR668"/>
  <c r="BS668"/>
  <c r="BT668"/>
  <c r="BU668"/>
  <c r="BV668"/>
  <c r="BW668"/>
  <c r="BX668"/>
  <c r="BY668"/>
  <c r="BZ668"/>
  <c r="CA668"/>
  <c r="CB668"/>
  <c r="CC668"/>
  <c r="CD668"/>
  <c r="CE668"/>
  <c r="CF668"/>
  <c r="CG668"/>
  <c r="CH668"/>
  <c r="BR669"/>
  <c r="BS669"/>
  <c r="BT669"/>
  <c r="BU669"/>
  <c r="BV669"/>
  <c r="BW669"/>
  <c r="BX669"/>
  <c r="BY669"/>
  <c r="BZ669"/>
  <c r="CA669"/>
  <c r="CB669"/>
  <c r="CC669"/>
  <c r="CD669"/>
  <c r="CE669"/>
  <c r="CF669"/>
  <c r="CG669"/>
  <c r="CH669"/>
  <c r="BR670"/>
  <c r="BS670"/>
  <c r="BT670"/>
  <c r="BU670"/>
  <c r="BV670"/>
  <c r="BW670"/>
  <c r="BX670"/>
  <c r="BY670"/>
  <c r="BZ670"/>
  <c r="CA670"/>
  <c r="CB670"/>
  <c r="CC670"/>
  <c r="CD670"/>
  <c r="CE670"/>
  <c r="CF670"/>
  <c r="CG670"/>
  <c r="CH670"/>
  <c r="BR671"/>
  <c r="BS671"/>
  <c r="BT671"/>
  <c r="BU671"/>
  <c r="BV671"/>
  <c r="BW671"/>
  <c r="BX671"/>
  <c r="BY671"/>
  <c r="BZ671"/>
  <c r="CA671"/>
  <c r="CB671"/>
  <c r="CC671"/>
  <c r="CD671"/>
  <c r="CE671"/>
  <c r="CF671"/>
  <c r="CG671"/>
  <c r="CH671"/>
  <c r="BR672"/>
  <c r="BS672"/>
  <c r="BT672"/>
  <c r="BU672"/>
  <c r="BV672"/>
  <c r="BW672"/>
  <c r="BX672"/>
  <c r="BY672"/>
  <c r="BZ672"/>
  <c r="CA672"/>
  <c r="CB672"/>
  <c r="CC672"/>
  <c r="CD672"/>
  <c r="CE672"/>
  <c r="CF672"/>
  <c r="CG672"/>
  <c r="CH672"/>
  <c r="BR673"/>
  <c r="BS673"/>
  <c r="BT673"/>
  <c r="BU673"/>
  <c r="BV673"/>
  <c r="BW673"/>
  <c r="BX673"/>
  <c r="BY673"/>
  <c r="BZ673"/>
  <c r="CA673"/>
  <c r="CB673"/>
  <c r="CC673"/>
  <c r="CD673"/>
  <c r="CE673"/>
  <c r="CF673"/>
  <c r="CG673"/>
  <c r="CH673"/>
  <c r="BR674"/>
  <c r="BS674"/>
  <c r="BT674"/>
  <c r="BU674"/>
  <c r="BV674"/>
  <c r="BW674"/>
  <c r="BX674"/>
  <c r="BY674"/>
  <c r="BZ674"/>
  <c r="CA674"/>
  <c r="CB674"/>
  <c r="CC674"/>
  <c r="CD674"/>
  <c r="CE674"/>
  <c r="CF674"/>
  <c r="CG674"/>
  <c r="CH674"/>
  <c r="BR675"/>
  <c r="BS675"/>
  <c r="BT675"/>
  <c r="BU675"/>
  <c r="BV675"/>
  <c r="BW675"/>
  <c r="BX675"/>
  <c r="BY675"/>
  <c r="BZ675"/>
  <c r="CA675"/>
  <c r="CB675"/>
  <c r="CC675"/>
  <c r="CD675"/>
  <c r="CE675"/>
  <c r="CF675"/>
  <c r="CG675"/>
  <c r="CH675"/>
  <c r="BR676"/>
  <c r="BS676"/>
  <c r="BT676"/>
  <c r="BU676"/>
  <c r="BV676"/>
  <c r="BW676"/>
  <c r="BX676"/>
  <c r="BY676"/>
  <c r="BZ676"/>
  <c r="CA676"/>
  <c r="CB676"/>
  <c r="CC676"/>
  <c r="CD676"/>
  <c r="CE676"/>
  <c r="CF676"/>
  <c r="CG676"/>
  <c r="CH676"/>
  <c r="BR677"/>
  <c r="BS677"/>
  <c r="BT677"/>
  <c r="BU677"/>
  <c r="BV677"/>
  <c r="BW677"/>
  <c r="BX677"/>
  <c r="BY677"/>
  <c r="BZ677"/>
  <c r="CA677"/>
  <c r="CB677"/>
  <c r="CC677"/>
  <c r="CD677"/>
  <c r="CE677"/>
  <c r="CF677"/>
  <c r="CG677"/>
  <c r="CH677"/>
  <c r="BR678"/>
  <c r="BS678"/>
  <c r="BT678"/>
  <c r="BU678"/>
  <c r="BV678"/>
  <c r="BW678"/>
  <c r="BX678"/>
  <c r="BY678"/>
  <c r="BZ678"/>
  <c r="CA678"/>
  <c r="CB678"/>
  <c r="CC678"/>
  <c r="CD678"/>
  <c r="CE678"/>
  <c r="CF678"/>
  <c r="CG678"/>
  <c r="CH678"/>
  <c r="BR679"/>
  <c r="BS679"/>
  <c r="BT679"/>
  <c r="BU679"/>
  <c r="BV679"/>
  <c r="BW679"/>
  <c r="BX679"/>
  <c r="BY679"/>
  <c r="BZ679"/>
  <c r="CA679"/>
  <c r="CB679"/>
  <c r="CC679"/>
  <c r="CD679"/>
  <c r="CE679"/>
  <c r="CF679"/>
  <c r="CG679"/>
  <c r="CH679"/>
  <c r="BR680"/>
  <c r="BS680"/>
  <c r="BT680"/>
  <c r="BU680"/>
  <c r="BV680"/>
  <c r="BW680"/>
  <c r="BX680"/>
  <c r="BY680"/>
  <c r="BZ680"/>
  <c r="CA680"/>
  <c r="CB680"/>
  <c r="CC680"/>
  <c r="CD680"/>
  <c r="CE680"/>
  <c r="CF680"/>
  <c r="CG680"/>
  <c r="CH680"/>
  <c r="BR681"/>
  <c r="BS681"/>
  <c r="BT681"/>
  <c r="BU681"/>
  <c r="BV681"/>
  <c r="BW681"/>
  <c r="BX681"/>
  <c r="BY681"/>
  <c r="BZ681"/>
  <c r="CA681"/>
  <c r="CB681"/>
  <c r="CC681"/>
  <c r="CD681"/>
  <c r="CE681"/>
  <c r="CF681"/>
  <c r="CG681"/>
  <c r="CH681"/>
  <c r="BR682"/>
  <c r="BS682"/>
  <c r="BT682"/>
  <c r="BU682"/>
  <c r="BV682"/>
  <c r="BW682"/>
  <c r="BX682"/>
  <c r="BY682"/>
  <c r="BZ682"/>
  <c r="CA682"/>
  <c r="CB682"/>
  <c r="CC682"/>
  <c r="CD682"/>
  <c r="CE682"/>
  <c r="CF682"/>
  <c r="CG682"/>
  <c r="CH682"/>
  <c r="BR683"/>
  <c r="BS683"/>
  <c r="BT683"/>
  <c r="BU683"/>
  <c r="BV683"/>
  <c r="BW683"/>
  <c r="BX683"/>
  <c r="BY683"/>
  <c r="BZ683"/>
  <c r="CA683"/>
  <c r="CB683"/>
  <c r="CC683"/>
  <c r="CD683"/>
  <c r="CE683"/>
  <c r="CF683"/>
  <c r="CG683"/>
  <c r="CH683"/>
  <c r="BR684"/>
  <c r="BS684"/>
  <c r="BT684"/>
  <c r="BU684"/>
  <c r="BV684"/>
  <c r="BW684"/>
  <c r="BX684"/>
  <c r="BY684"/>
  <c r="BZ684"/>
  <c r="CA684"/>
  <c r="CB684"/>
  <c r="CC684"/>
  <c r="CD684"/>
  <c r="CE684"/>
  <c r="CF684"/>
  <c r="CG684"/>
  <c r="CH684"/>
  <c r="BR685"/>
  <c r="BS685"/>
  <c r="BT685"/>
  <c r="BU685"/>
  <c r="BV685"/>
  <c r="BW685"/>
  <c r="BX685"/>
  <c r="BY685"/>
  <c r="BZ685"/>
  <c r="CA685"/>
  <c r="CB685"/>
  <c r="CC685"/>
  <c r="CD685"/>
  <c r="CE685"/>
  <c r="CF685"/>
  <c r="CG685"/>
  <c r="CH685"/>
  <c r="BR686"/>
  <c r="BS686"/>
  <c r="BT686"/>
  <c r="BU686"/>
  <c r="BV686"/>
  <c r="BW686"/>
  <c r="BX686"/>
  <c r="BY686"/>
  <c r="BZ686"/>
  <c r="CA686"/>
  <c r="CB686"/>
  <c r="CC686"/>
  <c r="CD686"/>
  <c r="CE686"/>
  <c r="CF686"/>
  <c r="CG686"/>
  <c r="CH686"/>
  <c r="BR687"/>
  <c r="BS687"/>
  <c r="BT687"/>
  <c r="BU687"/>
  <c r="BV687"/>
  <c r="BW687"/>
  <c r="BX687"/>
  <c r="BY687"/>
  <c r="BZ687"/>
  <c r="CA687"/>
  <c r="CB687"/>
  <c r="CC687"/>
  <c r="CD687"/>
  <c r="CE687"/>
  <c r="CF687"/>
  <c r="CG687"/>
  <c r="CH687"/>
  <c r="BR688"/>
  <c r="BS688"/>
  <c r="BT688"/>
  <c r="BU688"/>
  <c r="BV688"/>
  <c r="BW688"/>
  <c r="BX688"/>
  <c r="BY688"/>
  <c r="BZ688"/>
  <c r="CA688"/>
  <c r="CB688"/>
  <c r="CC688"/>
  <c r="CD688"/>
  <c r="CE688"/>
  <c r="CF688"/>
  <c r="CG688"/>
  <c r="CH688"/>
  <c r="BR689"/>
  <c r="BS689"/>
  <c r="BT689"/>
  <c r="BU689"/>
  <c r="BV689"/>
  <c r="BW689"/>
  <c r="BX689"/>
  <c r="BY689"/>
  <c r="BZ689"/>
  <c r="CA689"/>
  <c r="CB689"/>
  <c r="CC689"/>
  <c r="CD689"/>
  <c r="CE689"/>
  <c r="CF689"/>
  <c r="CG689"/>
  <c r="CH689"/>
  <c r="BR690"/>
  <c r="BS690"/>
  <c r="BT690"/>
  <c r="BU690"/>
  <c r="BV690"/>
  <c r="BW690"/>
  <c r="BX690"/>
  <c r="BY690"/>
  <c r="BZ690"/>
  <c r="CA690"/>
  <c r="CB690"/>
  <c r="CC690"/>
  <c r="CD690"/>
  <c r="CE690"/>
  <c r="CF690"/>
  <c r="CG690"/>
  <c r="CH690"/>
  <c r="BR691"/>
  <c r="BS691"/>
  <c r="BT691"/>
  <c r="BU691"/>
  <c r="BV691"/>
  <c r="BW691"/>
  <c r="BX691"/>
  <c r="BY691"/>
  <c r="BZ691"/>
  <c r="CA691"/>
  <c r="CB691"/>
  <c r="CC691"/>
  <c r="CD691"/>
  <c r="CE691"/>
  <c r="CF691"/>
  <c r="CG691"/>
  <c r="CH691"/>
  <c r="BR692"/>
  <c r="BS692"/>
  <c r="BT692"/>
  <c r="BU692"/>
  <c r="BV692"/>
  <c r="BW692"/>
  <c r="BX692"/>
  <c r="BY692"/>
  <c r="BZ692"/>
  <c r="CA692"/>
  <c r="CB692"/>
  <c r="CC692"/>
  <c r="CD692"/>
  <c r="CE692"/>
  <c r="CF692"/>
  <c r="CG692"/>
  <c r="CH692"/>
  <c r="BR693"/>
  <c r="BS693"/>
  <c r="BT693"/>
  <c r="BU693"/>
  <c r="BV693"/>
  <c r="BW693"/>
  <c r="BX693"/>
  <c r="BY693"/>
  <c r="BZ693"/>
  <c r="CA693"/>
  <c r="CB693"/>
  <c r="CC693"/>
  <c r="CD693"/>
  <c r="CE693"/>
  <c r="CF693"/>
  <c r="CG693"/>
  <c r="CH693"/>
  <c r="BR694"/>
  <c r="BS694"/>
  <c r="BT694"/>
  <c r="BU694"/>
  <c r="BV694"/>
  <c r="BW694"/>
  <c r="BX694"/>
  <c r="BY694"/>
  <c r="BZ694"/>
  <c r="CA694"/>
  <c r="CB694"/>
  <c r="CC694"/>
  <c r="CD694"/>
  <c r="CE694"/>
  <c r="CF694"/>
  <c r="CG694"/>
  <c r="CH694"/>
  <c r="BR695"/>
  <c r="BS695"/>
  <c r="BT695"/>
  <c r="BU695"/>
  <c r="BV695"/>
  <c r="BW695"/>
  <c r="BX695"/>
  <c r="BY695"/>
  <c r="BZ695"/>
  <c r="CA695"/>
  <c r="CB695"/>
  <c r="CC695"/>
  <c r="CD695"/>
  <c r="CE695"/>
  <c r="CF695"/>
  <c r="CG695"/>
  <c r="CH695"/>
  <c r="BR696"/>
  <c r="BS696"/>
  <c r="BT696"/>
  <c r="BU696"/>
  <c r="BV696"/>
  <c r="BW696"/>
  <c r="BX696"/>
  <c r="BY696"/>
  <c r="BZ696"/>
  <c r="CA696"/>
  <c r="CB696"/>
  <c r="CC696"/>
  <c r="CD696"/>
  <c r="CE696"/>
  <c r="CF696"/>
  <c r="CG696"/>
  <c r="CH696"/>
  <c r="BR697"/>
  <c r="BS697"/>
  <c r="BT697"/>
  <c r="BU697"/>
  <c r="BV697"/>
  <c r="BW697"/>
  <c r="BX697"/>
  <c r="BY697"/>
  <c r="BZ697"/>
  <c r="CA697"/>
  <c r="CB697"/>
  <c r="CC697"/>
  <c r="CD697"/>
  <c r="CE697"/>
  <c r="CF697"/>
  <c r="CG697"/>
  <c r="CH697"/>
  <c r="BR698"/>
  <c r="BS698"/>
  <c r="BT698"/>
  <c r="BU698"/>
  <c r="BV698"/>
  <c r="BW698"/>
  <c r="BX698"/>
  <c r="BY698"/>
  <c r="BZ698"/>
  <c r="CA698"/>
  <c r="CB698"/>
  <c r="CC698"/>
  <c r="CD698"/>
  <c r="CE698"/>
  <c r="CF698"/>
  <c r="CG698"/>
  <c r="CH698"/>
  <c r="BR699"/>
  <c r="BS699"/>
  <c r="BT699"/>
  <c r="BU699"/>
  <c r="BV699"/>
  <c r="BW699"/>
  <c r="BX699"/>
  <c r="BY699"/>
  <c r="BZ699"/>
  <c r="CA699"/>
  <c r="CB699"/>
  <c r="CC699"/>
  <c r="CD699"/>
  <c r="CE699"/>
  <c r="CF699"/>
  <c r="CG699"/>
  <c r="CH699"/>
  <c r="BR700"/>
  <c r="BS700"/>
  <c r="BT700"/>
  <c r="BU700"/>
  <c r="BV700"/>
  <c r="BW700"/>
  <c r="BX700"/>
  <c r="BY700"/>
  <c r="BZ700"/>
  <c r="CA700"/>
  <c r="CB700"/>
  <c r="CC700"/>
  <c r="CD700"/>
  <c r="CE700"/>
  <c r="CF700"/>
  <c r="CG700"/>
  <c r="CH700"/>
  <c r="BR701"/>
  <c r="BS701"/>
  <c r="BT701"/>
  <c r="BU701"/>
  <c r="BV701"/>
  <c r="BW701"/>
  <c r="BX701"/>
  <c r="BY701"/>
  <c r="BZ701"/>
  <c r="CA701"/>
  <c r="CB701"/>
  <c r="CC701"/>
  <c r="CD701"/>
  <c r="CE701"/>
  <c r="CF701"/>
  <c r="CG701"/>
  <c r="CH701"/>
  <c r="BR702"/>
  <c r="BS702"/>
  <c r="BT702"/>
  <c r="BU702"/>
  <c r="BV702"/>
  <c r="BW702"/>
  <c r="BX702"/>
  <c r="BY702"/>
  <c r="BZ702"/>
  <c r="CA702"/>
  <c r="CB702"/>
  <c r="CC702"/>
  <c r="CD702"/>
  <c r="CE702"/>
  <c r="CF702"/>
  <c r="CG702"/>
  <c r="CH702"/>
  <c r="BR703"/>
  <c r="BS703"/>
  <c r="BT703"/>
  <c r="BU703"/>
  <c r="BV703"/>
  <c r="BW703"/>
  <c r="BX703"/>
  <c r="BY703"/>
  <c r="BZ703"/>
  <c r="CA703"/>
  <c r="CB703"/>
  <c r="CC703"/>
  <c r="CD703"/>
  <c r="CE703"/>
  <c r="CF703"/>
  <c r="CG703"/>
  <c r="CH703"/>
  <c r="BR704"/>
  <c r="BS704"/>
  <c r="BT704"/>
  <c r="BU704"/>
  <c r="BV704"/>
  <c r="BW704"/>
  <c r="BX704"/>
  <c r="BY704"/>
  <c r="BZ704"/>
  <c r="CA704"/>
  <c r="CB704"/>
  <c r="CC704"/>
  <c r="CD704"/>
  <c r="CE704"/>
  <c r="CF704"/>
  <c r="CG704"/>
  <c r="CH704"/>
  <c r="BR705"/>
  <c r="BS705"/>
  <c r="BT705"/>
  <c r="BU705"/>
  <c r="BV705"/>
  <c r="BW705"/>
  <c r="BX705"/>
  <c r="BY705"/>
  <c r="BZ705"/>
  <c r="CA705"/>
  <c r="CB705"/>
  <c r="CC705"/>
  <c r="CD705"/>
  <c r="CE705"/>
  <c r="CF705"/>
  <c r="CG705"/>
  <c r="CH705"/>
  <c r="BR706"/>
  <c r="BS706"/>
  <c r="BT706"/>
  <c r="BU706"/>
  <c r="BV706"/>
  <c r="BW706"/>
  <c r="BX706"/>
  <c r="BY706"/>
  <c r="BZ706"/>
  <c r="CA706"/>
  <c r="CB706"/>
  <c r="CC706"/>
  <c r="CD706"/>
  <c r="CE706"/>
  <c r="CF706"/>
  <c r="CG706"/>
  <c r="CH706"/>
  <c r="BR707"/>
  <c r="BS707"/>
  <c r="BT707"/>
  <c r="BU707"/>
  <c r="BV707"/>
  <c r="BW707"/>
  <c r="BX707"/>
  <c r="BY707"/>
  <c r="BZ707"/>
  <c r="CA707"/>
  <c r="CB707"/>
  <c r="CC707"/>
  <c r="CD707"/>
  <c r="CE707"/>
  <c r="CF707"/>
  <c r="CG707"/>
  <c r="CH707"/>
  <c r="BR708"/>
  <c r="BS708"/>
  <c r="BT708"/>
  <c r="BU708"/>
  <c r="BV708"/>
  <c r="BW708"/>
  <c r="BX708"/>
  <c r="BY708"/>
  <c r="BZ708"/>
  <c r="CA708"/>
  <c r="CB708"/>
  <c r="CC708"/>
  <c r="CD708"/>
  <c r="CE708"/>
  <c r="CF708"/>
  <c r="CG708"/>
  <c r="CH708"/>
  <c r="BR709"/>
  <c r="BS709"/>
  <c r="BT709"/>
  <c r="BU709"/>
  <c r="BV709"/>
  <c r="BW709"/>
  <c r="BX709"/>
  <c r="BY709"/>
  <c r="BZ709"/>
  <c r="CA709"/>
  <c r="CB709"/>
  <c r="CC709"/>
  <c r="CD709"/>
  <c r="CE709"/>
  <c r="CF709"/>
  <c r="CG709"/>
  <c r="CH709"/>
  <c r="BR710"/>
  <c r="BS710"/>
  <c r="BT710"/>
  <c r="BU710"/>
  <c r="BV710"/>
  <c r="BW710"/>
  <c r="BX710"/>
  <c r="BY710"/>
  <c r="BZ710"/>
  <c r="CA710"/>
  <c r="CB710"/>
  <c r="CC710"/>
  <c r="CD710"/>
  <c r="CE710"/>
  <c r="CF710"/>
  <c r="CG710"/>
  <c r="CH710"/>
  <c r="BR711"/>
  <c r="BS711"/>
  <c r="BT711"/>
  <c r="BU711"/>
  <c r="BV711"/>
  <c r="BW711"/>
  <c r="BX711"/>
  <c r="BY711"/>
  <c r="BZ711"/>
  <c r="CA711"/>
  <c r="CB711"/>
  <c r="CC711"/>
  <c r="CD711"/>
  <c r="CE711"/>
  <c r="CF711"/>
  <c r="CG711"/>
  <c r="CH711"/>
  <c r="BR712"/>
  <c r="BS712"/>
  <c r="BT712"/>
  <c r="BU712"/>
  <c r="BV712"/>
  <c r="BW712"/>
  <c r="BX712"/>
  <c r="BY712"/>
  <c r="BZ712"/>
  <c r="CA712"/>
  <c r="CB712"/>
  <c r="CC712"/>
  <c r="CD712"/>
  <c r="CE712"/>
  <c r="CF712"/>
  <c r="CG712"/>
  <c r="CH712"/>
  <c r="BR713"/>
  <c r="BS713"/>
  <c r="BT713"/>
  <c r="BU713"/>
  <c r="BV713"/>
  <c r="BW713"/>
  <c r="BX713"/>
  <c r="BY713"/>
  <c r="BZ713"/>
  <c r="CA713"/>
  <c r="CB713"/>
  <c r="CC713"/>
  <c r="CD713"/>
  <c r="CE713"/>
  <c r="CF713"/>
  <c r="CG713"/>
  <c r="CH713"/>
  <c r="BR714"/>
  <c r="BS714"/>
  <c r="BT714"/>
  <c r="BU714"/>
  <c r="BV714"/>
  <c r="BW714"/>
  <c r="BX714"/>
  <c r="BY714"/>
  <c r="BZ714"/>
  <c r="CA714"/>
  <c r="CB714"/>
  <c r="CC714"/>
  <c r="CD714"/>
  <c r="CE714"/>
  <c r="CF714"/>
  <c r="CG714"/>
  <c r="CH714"/>
  <c r="BR715"/>
  <c r="BS715"/>
  <c r="BT715"/>
  <c r="BU715"/>
  <c r="BV715"/>
  <c r="BW715"/>
  <c r="BX715"/>
  <c r="BY715"/>
  <c r="BZ715"/>
  <c r="CA715"/>
  <c r="CB715"/>
  <c r="CC715"/>
  <c r="CD715"/>
  <c r="CE715"/>
  <c r="CF715"/>
  <c r="CG715"/>
  <c r="CH715"/>
  <c r="BR716"/>
  <c r="BS716"/>
  <c r="BT716"/>
  <c r="BU716"/>
  <c r="BV716"/>
  <c r="BW716"/>
  <c r="BX716"/>
  <c r="BY716"/>
  <c r="BZ716"/>
  <c r="CA716"/>
  <c r="CB716"/>
  <c r="CC716"/>
  <c r="CD716"/>
  <c r="CE716"/>
  <c r="CF716"/>
  <c r="CG716"/>
  <c r="CH716"/>
  <c r="BR717"/>
  <c r="BS717"/>
  <c r="BT717"/>
  <c r="BU717"/>
  <c r="BV717"/>
  <c r="BW717"/>
  <c r="BX717"/>
  <c r="BY717"/>
  <c r="BZ717"/>
  <c r="CA717"/>
  <c r="CB717"/>
  <c r="CC717"/>
  <c r="CD717"/>
  <c r="CE717"/>
  <c r="CF717"/>
  <c r="CG717"/>
  <c r="CH717"/>
  <c r="BR718"/>
  <c r="BS718"/>
  <c r="BT718"/>
  <c r="BU718"/>
  <c r="BV718"/>
  <c r="BW718"/>
  <c r="BX718"/>
  <c r="BY718"/>
  <c r="BZ718"/>
  <c r="CA718"/>
  <c r="CB718"/>
  <c r="CC718"/>
  <c r="CD718"/>
  <c r="CE718"/>
  <c r="CF718"/>
  <c r="CG718"/>
  <c r="CH718"/>
  <c r="BR719"/>
  <c r="BS719"/>
  <c r="BT719"/>
  <c r="BU719"/>
  <c r="BV719"/>
  <c r="BW719"/>
  <c r="BX719"/>
  <c r="BY719"/>
  <c r="BZ719"/>
  <c r="CA719"/>
  <c r="CB719"/>
  <c r="CC719"/>
  <c r="CD719"/>
  <c r="CE719"/>
  <c r="CF719"/>
  <c r="CG719"/>
  <c r="CH719"/>
  <c r="BR720"/>
  <c r="BS720"/>
  <c r="BT720"/>
  <c r="BU720"/>
  <c r="BV720"/>
  <c r="BW720"/>
  <c r="BX720"/>
  <c r="BY720"/>
  <c r="BZ720"/>
  <c r="CA720"/>
  <c r="CB720"/>
  <c r="CC720"/>
  <c r="CD720"/>
  <c r="CE720"/>
  <c r="CF720"/>
  <c r="CG720"/>
  <c r="CH720"/>
  <c r="BR721"/>
  <c r="BS721"/>
  <c r="BT721"/>
  <c r="BU721"/>
  <c r="BV721"/>
  <c r="BW721"/>
  <c r="BX721"/>
  <c r="BY721"/>
  <c r="BZ721"/>
  <c r="CA721"/>
  <c r="CB721"/>
  <c r="CC721"/>
  <c r="CD721"/>
  <c r="CE721"/>
  <c r="CF721"/>
  <c r="CG721"/>
  <c r="CH721"/>
  <c r="BR722"/>
  <c r="BS722"/>
  <c r="BT722"/>
  <c r="BU722"/>
  <c r="BV722"/>
  <c r="BW722"/>
  <c r="BX722"/>
  <c r="BY722"/>
  <c r="BZ722"/>
  <c r="CA722"/>
  <c r="CB722"/>
  <c r="CC722"/>
  <c r="CD722"/>
  <c r="CE722"/>
  <c r="CF722"/>
  <c r="CG722"/>
  <c r="CH722"/>
  <c r="BR723"/>
  <c r="BS723"/>
  <c r="BT723"/>
  <c r="BU723"/>
  <c r="BV723"/>
  <c r="BW723"/>
  <c r="BX723"/>
  <c r="BY723"/>
  <c r="BZ723"/>
  <c r="CA723"/>
  <c r="CB723"/>
  <c r="CC723"/>
  <c r="CD723"/>
  <c r="CE723"/>
  <c r="CF723"/>
  <c r="CG723"/>
  <c r="CH723"/>
  <c r="BR724"/>
  <c r="BS724"/>
  <c r="BT724"/>
  <c r="BU724"/>
  <c r="BV724"/>
  <c r="BW724"/>
  <c r="BX724"/>
  <c r="BY724"/>
  <c r="BZ724"/>
  <c r="CA724"/>
  <c r="CB724"/>
  <c r="CC724"/>
  <c r="CD724"/>
  <c r="CE724"/>
  <c r="CF724"/>
  <c r="CG724"/>
  <c r="CH724"/>
  <c r="BR725"/>
  <c r="BS725"/>
  <c r="BT725"/>
  <c r="BU725"/>
  <c r="BV725"/>
  <c r="BW725"/>
  <c r="BX725"/>
  <c r="BY725"/>
  <c r="BZ725"/>
  <c r="CA725"/>
  <c r="CB725"/>
  <c r="CC725"/>
  <c r="CD725"/>
  <c r="CE725"/>
  <c r="CF725"/>
  <c r="CG725"/>
  <c r="CH725"/>
  <c r="BR726"/>
  <c r="BS726"/>
  <c r="BT726"/>
  <c r="BU726"/>
  <c r="BV726"/>
  <c r="BW726"/>
  <c r="BX726"/>
  <c r="BY726"/>
  <c r="BZ726"/>
  <c r="CA726"/>
  <c r="CB726"/>
  <c r="CC726"/>
  <c r="CD726"/>
  <c r="CE726"/>
  <c r="CF726"/>
  <c r="CG726"/>
  <c r="CH726"/>
  <c r="BR727"/>
  <c r="BS727"/>
  <c r="BT727"/>
  <c r="BU727"/>
  <c r="BV727"/>
  <c r="BW727"/>
  <c r="BX727"/>
  <c r="BY727"/>
  <c r="BZ727"/>
  <c r="CA727"/>
  <c r="CB727"/>
  <c r="CC727"/>
  <c r="CD727"/>
  <c r="CE727"/>
  <c r="CF727"/>
  <c r="CG727"/>
  <c r="CH727"/>
  <c r="BR728"/>
  <c r="BS728"/>
  <c r="BT728"/>
  <c r="BU728"/>
  <c r="BV728"/>
  <c r="BW728"/>
  <c r="BX728"/>
  <c r="BY728"/>
  <c r="BZ728"/>
  <c r="CA728"/>
  <c r="CB728"/>
  <c r="CC728"/>
  <c r="CD728"/>
  <c r="CE728"/>
  <c r="CF728"/>
  <c r="CG728"/>
  <c r="CH728"/>
  <c r="BR729"/>
  <c r="BS729"/>
  <c r="BT729"/>
  <c r="BU729"/>
  <c r="BV729"/>
  <c r="BW729"/>
  <c r="BX729"/>
  <c r="BY729"/>
  <c r="BZ729"/>
  <c r="CA729"/>
  <c r="CB729"/>
  <c r="CC729"/>
  <c r="CD729"/>
  <c r="CE729"/>
  <c r="CF729"/>
  <c r="CG729"/>
  <c r="CH729"/>
  <c r="BR730"/>
  <c r="BS730"/>
  <c r="BT730"/>
  <c r="BU730"/>
  <c r="BV730"/>
  <c r="BW730"/>
  <c r="BX730"/>
  <c r="BY730"/>
  <c r="BZ730"/>
  <c r="CA730"/>
  <c r="CB730"/>
  <c r="CC730"/>
  <c r="CD730"/>
  <c r="CE730"/>
  <c r="CF730"/>
  <c r="CG730"/>
  <c r="CH730"/>
  <c r="BR731"/>
  <c r="BS731"/>
  <c r="BT731"/>
  <c r="BU731"/>
  <c r="BV731"/>
  <c r="BW731"/>
  <c r="BX731"/>
  <c r="BY731"/>
  <c r="BZ731"/>
  <c r="CA731"/>
  <c r="CB731"/>
  <c r="CC731"/>
  <c r="CD731"/>
  <c r="CE731"/>
  <c r="CF731"/>
  <c r="CG731"/>
  <c r="CH731"/>
  <c r="BR732"/>
  <c r="BS732"/>
  <c r="BT732"/>
  <c r="BU732"/>
  <c r="BV732"/>
  <c r="BW732"/>
  <c r="BX732"/>
  <c r="BY732"/>
  <c r="BZ732"/>
  <c r="CA732"/>
  <c r="CB732"/>
  <c r="CC732"/>
  <c r="CD732"/>
  <c r="CE732"/>
  <c r="CF732"/>
  <c r="CG732"/>
  <c r="CH732"/>
  <c r="BR733"/>
  <c r="BS733"/>
  <c r="BT733"/>
  <c r="BU733"/>
  <c r="BV733"/>
  <c r="BW733"/>
  <c r="BX733"/>
  <c r="BY733"/>
  <c r="BZ733"/>
  <c r="CA733"/>
  <c r="CB733"/>
  <c r="CC733"/>
  <c r="CD733"/>
  <c r="CE733"/>
  <c r="CF733"/>
  <c r="CG733"/>
  <c r="CH733"/>
  <c r="BR734"/>
  <c r="BS734"/>
  <c r="BT734"/>
  <c r="BU734"/>
  <c r="BV734"/>
  <c r="BW734"/>
  <c r="BX734"/>
  <c r="BY734"/>
  <c r="BZ734"/>
  <c r="CA734"/>
  <c r="CB734"/>
  <c r="CC734"/>
  <c r="CD734"/>
  <c r="CE734"/>
  <c r="CF734"/>
  <c r="CG734"/>
  <c r="CH734"/>
  <c r="BR735"/>
  <c r="BS735"/>
  <c r="BT735"/>
  <c r="BU735"/>
  <c r="BV735"/>
  <c r="BW735"/>
  <c r="BX735"/>
  <c r="BY735"/>
  <c r="BZ735"/>
  <c r="CA735"/>
  <c r="CB735"/>
  <c r="CC735"/>
  <c r="CD735"/>
  <c r="CE735"/>
  <c r="CF735"/>
  <c r="CG735"/>
  <c r="CH735"/>
  <c r="BR736"/>
  <c r="BS736"/>
  <c r="BT736"/>
  <c r="BU736"/>
  <c r="BV736"/>
  <c r="BW736"/>
  <c r="BX736"/>
  <c r="BY736"/>
  <c r="BZ736"/>
  <c r="CA736"/>
  <c r="CB736"/>
  <c r="CC736"/>
  <c r="CD736"/>
  <c r="CE736"/>
  <c r="CF736"/>
  <c r="CG736"/>
  <c r="CH736"/>
  <c r="BR737"/>
  <c r="BS737"/>
  <c r="BT737"/>
  <c r="BU737"/>
  <c r="BV737"/>
  <c r="BW737"/>
  <c r="BX737"/>
  <c r="BY737"/>
  <c r="BZ737"/>
  <c r="CA737"/>
  <c r="CB737"/>
  <c r="CC737"/>
  <c r="CD737"/>
  <c r="CE737"/>
  <c r="CF737"/>
  <c r="CG737"/>
  <c r="CH737"/>
  <c r="BR738"/>
  <c r="BS738"/>
  <c r="BT738"/>
  <c r="BU738"/>
  <c r="BV738"/>
  <c r="BW738"/>
  <c r="BX738"/>
  <c r="BY738"/>
  <c r="BZ738"/>
  <c r="CA738"/>
  <c r="CB738"/>
  <c r="CC738"/>
  <c r="CD738"/>
  <c r="CE738"/>
  <c r="CF738"/>
  <c r="CG738"/>
  <c r="CH738"/>
  <c r="BR739"/>
  <c r="BS739"/>
  <c r="BT739"/>
  <c r="BU739"/>
  <c r="BV739"/>
  <c r="BW739"/>
  <c r="BX739"/>
  <c r="BY739"/>
  <c r="BZ739"/>
  <c r="CA739"/>
  <c r="CB739"/>
  <c r="CC739"/>
  <c r="CD739"/>
  <c r="CE739"/>
  <c r="CF739"/>
  <c r="CG739"/>
  <c r="CH739"/>
  <c r="BR740"/>
  <c r="BS740"/>
  <c r="BT740"/>
  <c r="BU740"/>
  <c r="BV740"/>
  <c r="BW740"/>
  <c r="BX740"/>
  <c r="BY740"/>
  <c r="BZ740"/>
  <c r="CA740"/>
  <c r="CB740"/>
  <c r="CC740"/>
  <c r="CD740"/>
  <c r="CE740"/>
  <c r="CF740"/>
  <c r="CG740"/>
  <c r="CH740"/>
  <c r="BR741"/>
  <c r="BS741"/>
  <c r="BT741"/>
  <c r="BU741"/>
  <c r="BV741"/>
  <c r="BW741"/>
  <c r="BX741"/>
  <c r="BY741"/>
  <c r="BZ741"/>
  <c r="CA741"/>
  <c r="CB741"/>
  <c r="CC741"/>
  <c r="CD741"/>
  <c r="CE741"/>
  <c r="CF741"/>
  <c r="CG741"/>
  <c r="CH741"/>
  <c r="BR742"/>
  <c r="BS742"/>
  <c r="BT742"/>
  <c r="BU742"/>
  <c r="BV742"/>
  <c r="BW742"/>
  <c r="BX742"/>
  <c r="BY742"/>
  <c r="BZ742"/>
  <c r="CA742"/>
  <c r="CB742"/>
  <c r="CC742"/>
  <c r="CD742"/>
  <c r="CE742"/>
  <c r="CF742"/>
  <c r="CG742"/>
  <c r="CH742"/>
  <c r="BR743"/>
  <c r="BS743"/>
  <c r="BT743"/>
  <c r="BU743"/>
  <c r="BV743"/>
  <c r="BW743"/>
  <c r="BX743"/>
  <c r="BY743"/>
  <c r="BZ743"/>
  <c r="CA743"/>
  <c r="CB743"/>
  <c r="CC743"/>
  <c r="CD743"/>
  <c r="CE743"/>
  <c r="CF743"/>
  <c r="CG743"/>
  <c r="CH743"/>
  <c r="BR744"/>
  <c r="BS744"/>
  <c r="BT744"/>
  <c r="BU744"/>
  <c r="BV744"/>
  <c r="BW744"/>
  <c r="BX744"/>
  <c r="BY744"/>
  <c r="BZ744"/>
  <c r="CA744"/>
  <c r="CB744"/>
  <c r="CC744"/>
  <c r="CD744"/>
  <c r="CE744"/>
  <c r="CF744"/>
  <c r="CG744"/>
  <c r="CH744"/>
  <c r="BR745"/>
  <c r="BS745"/>
  <c r="BT745"/>
  <c r="BU745"/>
  <c r="BV745"/>
  <c r="BW745"/>
  <c r="BX745"/>
  <c r="BY745"/>
  <c r="BZ745"/>
  <c r="CA745"/>
  <c r="CB745"/>
  <c r="CC745"/>
  <c r="CD745"/>
  <c r="CE745"/>
  <c r="CF745"/>
  <c r="CG745"/>
  <c r="CH745"/>
  <c r="BR746"/>
  <c r="BS746"/>
  <c r="BT746"/>
  <c r="BU746"/>
  <c r="BV746"/>
  <c r="BW746"/>
  <c r="BX746"/>
  <c r="BY746"/>
  <c r="BZ746"/>
  <c r="CA746"/>
  <c r="CB746"/>
  <c r="CC746"/>
  <c r="CD746"/>
  <c r="CE746"/>
  <c r="CF746"/>
  <c r="CG746"/>
  <c r="CH746"/>
  <c r="BR747"/>
  <c r="BS747"/>
  <c r="BT747"/>
  <c r="BU747"/>
  <c r="BV747"/>
  <c r="BW747"/>
  <c r="BX747"/>
  <c r="BY747"/>
  <c r="BZ747"/>
  <c r="CA747"/>
  <c r="CB747"/>
  <c r="CC747"/>
  <c r="CD747"/>
  <c r="CE747"/>
  <c r="CF747"/>
  <c r="CG747"/>
  <c r="CH747"/>
  <c r="BR748"/>
  <c r="BS748"/>
  <c r="BT748"/>
  <c r="BU748"/>
  <c r="BV748"/>
  <c r="BW748"/>
  <c r="BX748"/>
  <c r="BY748"/>
  <c r="BZ748"/>
  <c r="CA748"/>
  <c r="CB748"/>
  <c r="CC748"/>
  <c r="CD748"/>
  <c r="CE748"/>
  <c r="CF748"/>
  <c r="CG748"/>
  <c r="CH748"/>
  <c r="BR749"/>
  <c r="BS749"/>
  <c r="BT749"/>
  <c r="BU749"/>
  <c r="BV749"/>
  <c r="BW749"/>
  <c r="BX749"/>
  <c r="BY749"/>
  <c r="BZ749"/>
  <c r="CA749"/>
  <c r="CB749"/>
  <c r="CC749"/>
  <c r="CD749"/>
  <c r="CE749"/>
  <c r="CF749"/>
  <c r="CG749"/>
  <c r="CH749"/>
  <c r="BR750"/>
  <c r="BS750"/>
  <c r="BT750"/>
  <c r="BU750"/>
  <c r="BV750"/>
  <c r="BW750"/>
  <c r="BX750"/>
  <c r="BY750"/>
  <c r="BZ750"/>
  <c r="CA750"/>
  <c r="CB750"/>
  <c r="CC750"/>
  <c r="CD750"/>
  <c r="CE750"/>
  <c r="CF750"/>
  <c r="CG750"/>
  <c r="CH750"/>
  <c r="BR751"/>
  <c r="BS751"/>
  <c r="BT751"/>
  <c r="BU751"/>
  <c r="BV751"/>
  <c r="BW751"/>
  <c r="BX751"/>
  <c r="BY751"/>
  <c r="BZ751"/>
  <c r="CA751"/>
  <c r="CB751"/>
  <c r="CC751"/>
  <c r="CD751"/>
  <c r="CE751"/>
  <c r="CF751"/>
  <c r="CG751"/>
  <c r="CH751"/>
  <c r="BR752"/>
  <c r="BS752"/>
  <c r="BT752"/>
  <c r="BU752"/>
  <c r="BV752"/>
  <c r="BW752"/>
  <c r="BX752"/>
  <c r="BY752"/>
  <c r="BZ752"/>
  <c r="CA752"/>
  <c r="CB752"/>
  <c r="CC752"/>
  <c r="CD752"/>
  <c r="CE752"/>
  <c r="CF752"/>
  <c r="CG752"/>
  <c r="CH752"/>
  <c r="BR753"/>
  <c r="BS753"/>
  <c r="BT753"/>
  <c r="BU753"/>
  <c r="BV753"/>
  <c r="BW753"/>
  <c r="BX753"/>
  <c r="BY753"/>
  <c r="BZ753"/>
  <c r="CA753"/>
  <c r="CB753"/>
  <c r="CC753"/>
  <c r="CD753"/>
  <c r="CE753"/>
  <c r="CF753"/>
  <c r="CG753"/>
  <c r="CH753"/>
  <c r="BR754"/>
  <c r="BS754"/>
  <c r="BT754"/>
  <c r="BU754"/>
  <c r="BV754"/>
  <c r="BW754"/>
  <c r="BX754"/>
  <c r="BY754"/>
  <c r="BZ754"/>
  <c r="CA754"/>
  <c r="CB754"/>
  <c r="CC754"/>
  <c r="CD754"/>
  <c r="CE754"/>
  <c r="CF754"/>
  <c r="CG754"/>
  <c r="CH754"/>
  <c r="BR755"/>
  <c r="BS755"/>
  <c r="BT755"/>
  <c r="BU755"/>
  <c r="BV755"/>
  <c r="BW755"/>
  <c r="BX755"/>
  <c r="BY755"/>
  <c r="BZ755"/>
  <c r="CA755"/>
  <c r="CB755"/>
  <c r="CC755"/>
  <c r="CD755"/>
  <c r="CE755"/>
  <c r="CF755"/>
  <c r="CG755"/>
  <c r="CH755"/>
  <c r="BR756"/>
  <c r="BS756"/>
  <c r="BT756"/>
  <c r="BU756"/>
  <c r="BV756"/>
  <c r="BW756"/>
  <c r="BX756"/>
  <c r="BY756"/>
  <c r="BZ756"/>
  <c r="CA756"/>
  <c r="CB756"/>
  <c r="CC756"/>
  <c r="CD756"/>
  <c r="CE756"/>
  <c r="CF756"/>
  <c r="CG756"/>
  <c r="CH756"/>
  <c r="BR757"/>
  <c r="BS757"/>
  <c r="BT757"/>
  <c r="BU757"/>
  <c r="BV757"/>
  <c r="BW757"/>
  <c r="BX757"/>
  <c r="BY757"/>
  <c r="BZ757"/>
  <c r="CA757"/>
  <c r="CB757"/>
  <c r="CC757"/>
  <c r="CD757"/>
  <c r="CE757"/>
  <c r="CF757"/>
  <c r="CG757"/>
  <c r="CH757"/>
  <c r="BR758"/>
  <c r="BS758"/>
  <c r="BT758"/>
  <c r="BU758"/>
  <c r="BV758"/>
  <c r="BW758"/>
  <c r="BX758"/>
  <c r="BY758"/>
  <c r="BZ758"/>
  <c r="CA758"/>
  <c r="CB758"/>
  <c r="CC758"/>
  <c r="CD758"/>
  <c r="CE758"/>
  <c r="CF758"/>
  <c r="CG758"/>
  <c r="CH758"/>
  <c r="BR759"/>
  <c r="BS759"/>
  <c r="BT759"/>
  <c r="BU759"/>
  <c r="BV759"/>
  <c r="BW759"/>
  <c r="BX759"/>
  <c r="BY759"/>
  <c r="BZ759"/>
  <c r="CA759"/>
  <c r="CB759"/>
  <c r="CC759"/>
  <c r="CD759"/>
  <c r="CE759"/>
  <c r="CF759"/>
  <c r="CG759"/>
  <c r="CH759"/>
  <c r="BR760"/>
  <c r="BS760"/>
  <c r="BT760"/>
  <c r="BU760"/>
  <c r="BV760"/>
  <c r="BW760"/>
  <c r="BX760"/>
  <c r="BY760"/>
  <c r="BZ760"/>
  <c r="CA760"/>
  <c r="CB760"/>
  <c r="CC760"/>
  <c r="CD760"/>
  <c r="CE760"/>
  <c r="CF760"/>
  <c r="CG760"/>
  <c r="CH760"/>
  <c r="BR761"/>
  <c r="BS761"/>
  <c r="BT761"/>
  <c r="BU761"/>
  <c r="BV761"/>
  <c r="BW761"/>
  <c r="BX761"/>
  <c r="BY761"/>
  <c r="BZ761"/>
  <c r="CA761"/>
  <c r="CB761"/>
  <c r="CC761"/>
  <c r="CD761"/>
  <c r="CE761"/>
  <c r="CF761"/>
  <c r="CG761"/>
  <c r="CH761"/>
  <c r="BR762"/>
  <c r="BS762"/>
  <c r="BT762"/>
  <c r="BU762"/>
  <c r="BV762"/>
  <c r="BW762"/>
  <c r="BX762"/>
  <c r="BY762"/>
  <c r="BZ762"/>
  <c r="CA762"/>
  <c r="CB762"/>
  <c r="CC762"/>
  <c r="CD762"/>
  <c r="CE762"/>
  <c r="CF762"/>
  <c r="CG762"/>
  <c r="CH762"/>
  <c r="BR763"/>
  <c r="BS763"/>
  <c r="BT763"/>
  <c r="BU763"/>
  <c r="BV763"/>
  <c r="BW763"/>
  <c r="BX763"/>
  <c r="BY763"/>
  <c r="BZ763"/>
  <c r="CA763"/>
  <c r="CB763"/>
  <c r="CC763"/>
  <c r="CD763"/>
  <c r="CE763"/>
  <c r="CF763"/>
  <c r="CG763"/>
  <c r="CH763"/>
  <c r="BR764"/>
  <c r="BS764"/>
  <c r="BT764"/>
  <c r="BU764"/>
  <c r="BV764"/>
  <c r="BW764"/>
  <c r="BX764"/>
  <c r="BY764"/>
  <c r="BZ764"/>
  <c r="CA764"/>
  <c r="CB764"/>
  <c r="CC764"/>
  <c r="CD764"/>
  <c r="CE764"/>
  <c r="CF764"/>
  <c r="CG764"/>
  <c r="CH764"/>
  <c r="BR765"/>
  <c r="BS765"/>
  <c r="BT765"/>
  <c r="BU765"/>
  <c r="BV765"/>
  <c r="BW765"/>
  <c r="BX765"/>
  <c r="BY765"/>
  <c r="BZ765"/>
  <c r="CA765"/>
  <c r="CB765"/>
  <c r="CC765"/>
  <c r="CD765"/>
  <c r="CE765"/>
  <c r="CF765"/>
  <c r="CG765"/>
  <c r="CH765"/>
  <c r="BR766"/>
  <c r="BS766"/>
  <c r="BT766"/>
  <c r="BU766"/>
  <c r="BV766"/>
  <c r="BW766"/>
  <c r="BX766"/>
  <c r="BY766"/>
  <c r="BZ766"/>
  <c r="CA766"/>
  <c r="CB766"/>
  <c r="CC766"/>
  <c r="CD766"/>
  <c r="CE766"/>
  <c r="CF766"/>
  <c r="CG766"/>
  <c r="CH766"/>
  <c r="BR767"/>
  <c r="BS767"/>
  <c r="BT767"/>
  <c r="BU767"/>
  <c r="BV767"/>
  <c r="BW767"/>
  <c r="BX767"/>
  <c r="BY767"/>
  <c r="BZ767"/>
  <c r="CA767"/>
  <c r="CB767"/>
  <c r="CC767"/>
  <c r="CD767"/>
  <c r="CE767"/>
  <c r="CF767"/>
  <c r="CG767"/>
  <c r="CH767"/>
  <c r="BR768"/>
  <c r="BS768"/>
  <c r="BT768"/>
  <c r="BU768"/>
  <c r="BV768"/>
  <c r="BW768"/>
  <c r="BX768"/>
  <c r="BY768"/>
  <c r="BZ768"/>
  <c r="CA768"/>
  <c r="CB768"/>
  <c r="CC768"/>
  <c r="CD768"/>
  <c r="CE768"/>
  <c r="CF768"/>
  <c r="CG768"/>
  <c r="CH768"/>
  <c r="BR769"/>
  <c r="BS769"/>
  <c r="BT769"/>
  <c r="BU769"/>
  <c r="BV769"/>
  <c r="BW769"/>
  <c r="BX769"/>
  <c r="BY769"/>
  <c r="BZ769"/>
  <c r="CA769"/>
  <c r="CB769"/>
  <c r="CC769"/>
  <c r="CD769"/>
  <c r="CE769"/>
  <c r="CF769"/>
  <c r="CG769"/>
  <c r="CH769"/>
  <c r="BR770"/>
  <c r="BS770"/>
  <c r="BT770"/>
  <c r="BU770"/>
  <c r="BV770"/>
  <c r="BW770"/>
  <c r="BX770"/>
  <c r="BY770"/>
  <c r="BZ770"/>
  <c r="CA770"/>
  <c r="CB770"/>
  <c r="CC770"/>
  <c r="CD770"/>
  <c r="CE770"/>
  <c r="CF770"/>
  <c r="CG770"/>
  <c r="CH770"/>
  <c r="BR771"/>
  <c r="BS771"/>
  <c r="BT771"/>
  <c r="BU771"/>
  <c r="BV771"/>
  <c r="BW771"/>
  <c r="BX771"/>
  <c r="BY771"/>
  <c r="BZ771"/>
  <c r="CA771"/>
  <c r="CB771"/>
  <c r="CC771"/>
  <c r="CD771"/>
  <c r="CE771"/>
  <c r="CF771"/>
  <c r="CG771"/>
  <c r="CH771"/>
  <c r="BR772"/>
  <c r="BS772"/>
  <c r="BT772"/>
  <c r="BU772"/>
  <c r="BV772"/>
  <c r="BW772"/>
  <c r="BX772"/>
  <c r="BY772"/>
  <c r="BZ772"/>
  <c r="CA772"/>
  <c r="CB772"/>
  <c r="CC772"/>
  <c r="CD772"/>
  <c r="CE772"/>
  <c r="CF772"/>
  <c r="CG772"/>
  <c r="CH772"/>
  <c r="BR773"/>
  <c r="BS773"/>
  <c r="BT773"/>
  <c r="BU773"/>
  <c r="BV773"/>
  <c r="BW773"/>
  <c r="BX773"/>
  <c r="BY773"/>
  <c r="BZ773"/>
  <c r="CA773"/>
  <c r="CB773"/>
  <c r="CC773"/>
  <c r="CD773"/>
  <c r="CE773"/>
  <c r="CF773"/>
  <c r="CG773"/>
  <c r="CH773"/>
  <c r="BR774"/>
  <c r="BS774"/>
  <c r="BT774"/>
  <c r="BU774"/>
  <c r="BV774"/>
  <c r="BW774"/>
  <c r="BX774"/>
  <c r="BY774"/>
  <c r="BZ774"/>
  <c r="CA774"/>
  <c r="CB774"/>
  <c r="CC774"/>
  <c r="CD774"/>
  <c r="CE774"/>
  <c r="CF774"/>
  <c r="CG774"/>
  <c r="CH774"/>
  <c r="BR775"/>
  <c r="BS775"/>
  <c r="BT775"/>
  <c r="BU775"/>
  <c r="BV775"/>
  <c r="BW775"/>
  <c r="BX775"/>
  <c r="BY775"/>
  <c r="BZ775"/>
  <c r="CA775"/>
  <c r="CB775"/>
  <c r="CC775"/>
  <c r="CD775"/>
  <c r="CE775"/>
  <c r="CF775"/>
  <c r="CG775"/>
  <c r="CH775"/>
  <c r="BR776"/>
  <c r="BS776"/>
  <c r="BT776"/>
  <c r="BU776"/>
  <c r="BV776"/>
  <c r="BW776"/>
  <c r="BX776"/>
  <c r="BY776"/>
  <c r="BZ776"/>
  <c r="CA776"/>
  <c r="CB776"/>
  <c r="CC776"/>
  <c r="CD776"/>
  <c r="CE776"/>
  <c r="CF776"/>
  <c r="CG776"/>
  <c r="CH776"/>
  <c r="BR777"/>
  <c r="BS777"/>
  <c r="BT777"/>
  <c r="BU777"/>
  <c r="BV777"/>
  <c r="BW777"/>
  <c r="BX777"/>
  <c r="BY777"/>
  <c r="BZ777"/>
  <c r="CA777"/>
  <c r="CB777"/>
  <c r="CC777"/>
  <c r="CD777"/>
  <c r="CE777"/>
  <c r="CF777"/>
  <c r="CG777"/>
  <c r="CH777"/>
  <c r="BR778"/>
  <c r="BS778"/>
  <c r="BT778"/>
  <c r="BU778"/>
  <c r="BV778"/>
  <c r="BW778"/>
  <c r="BX778"/>
  <c r="BY778"/>
  <c r="BZ778"/>
  <c r="CA778"/>
  <c r="CB778"/>
  <c r="CC778"/>
  <c r="CD778"/>
  <c r="CE778"/>
  <c r="CF778"/>
  <c r="CG778"/>
  <c r="CH778"/>
  <c r="BR779"/>
  <c r="BS779"/>
  <c r="BT779"/>
  <c r="BU779"/>
  <c r="BV779"/>
  <c r="BW779"/>
  <c r="BX779"/>
  <c r="BY779"/>
  <c r="BZ779"/>
  <c r="CA779"/>
  <c r="CB779"/>
  <c r="CC779"/>
  <c r="CD779"/>
  <c r="CE779"/>
  <c r="CF779"/>
  <c r="CG779"/>
  <c r="CH779"/>
  <c r="BR780"/>
  <c r="BS780"/>
  <c r="BT780"/>
  <c r="BU780"/>
  <c r="BV780"/>
  <c r="BW780"/>
  <c r="BX780"/>
  <c r="BY780"/>
  <c r="BZ780"/>
  <c r="CA780"/>
  <c r="CB780"/>
  <c r="CC780"/>
  <c r="CD780"/>
  <c r="CE780"/>
  <c r="CF780"/>
  <c r="CG780"/>
  <c r="CH780"/>
  <c r="BR781"/>
  <c r="BS781"/>
  <c r="BT781"/>
  <c r="BU781"/>
  <c r="BV781"/>
  <c r="BW781"/>
  <c r="BX781"/>
  <c r="BY781"/>
  <c r="BZ781"/>
  <c r="CA781"/>
  <c r="CB781"/>
  <c r="CC781"/>
  <c r="CD781"/>
  <c r="CE781"/>
  <c r="CF781"/>
  <c r="CG781"/>
  <c r="CH781"/>
  <c r="BR782"/>
  <c r="BS782"/>
  <c r="BT782"/>
  <c r="BU782"/>
  <c r="BV782"/>
  <c r="BW782"/>
  <c r="BX782"/>
  <c r="BY782"/>
  <c r="BZ782"/>
  <c r="CA782"/>
  <c r="CB782"/>
  <c r="CC782"/>
  <c r="CD782"/>
  <c r="CE782"/>
  <c r="CF782"/>
  <c r="CG782"/>
  <c r="CH782"/>
  <c r="BR783"/>
  <c r="BS783"/>
  <c r="BT783"/>
  <c r="BU783"/>
  <c r="BV783"/>
  <c r="BW783"/>
  <c r="BX783"/>
  <c r="BY783"/>
  <c r="BZ783"/>
  <c r="CA783"/>
  <c r="CB783"/>
  <c r="CC783"/>
  <c r="CD783"/>
  <c r="CE783"/>
  <c r="CF783"/>
  <c r="CG783"/>
  <c r="CH783"/>
  <c r="BR784"/>
  <c r="BS784"/>
  <c r="BT784"/>
  <c r="BU784"/>
  <c r="BV784"/>
  <c r="BW784"/>
  <c r="BX784"/>
  <c r="BY784"/>
  <c r="BZ784"/>
  <c r="CA784"/>
  <c r="CB784"/>
  <c r="CC784"/>
  <c r="CD784"/>
  <c r="CE784"/>
  <c r="CF784"/>
  <c r="CG784"/>
  <c r="CH784"/>
  <c r="BR785"/>
  <c r="BS785"/>
  <c r="BT785"/>
  <c r="BU785"/>
  <c r="BV785"/>
  <c r="BW785"/>
  <c r="BX785"/>
  <c r="BY785"/>
  <c r="BZ785"/>
  <c r="CA785"/>
  <c r="CB785"/>
  <c r="CC785"/>
  <c r="CD785"/>
  <c r="CE785"/>
  <c r="CF785"/>
  <c r="CG785"/>
  <c r="CH785"/>
  <c r="BR786"/>
  <c r="BS786"/>
  <c r="BT786"/>
  <c r="BU786"/>
  <c r="BV786"/>
  <c r="BW786"/>
  <c r="BX786"/>
  <c r="BY786"/>
  <c r="BZ786"/>
  <c r="CA786"/>
  <c r="CB786"/>
  <c r="CC786"/>
  <c r="CD786"/>
  <c r="CE786"/>
  <c r="CF786"/>
  <c r="CG786"/>
  <c r="CH786"/>
  <c r="BR787"/>
  <c r="BS787"/>
  <c r="BT787"/>
  <c r="BU787"/>
  <c r="BV787"/>
  <c r="BW787"/>
  <c r="BX787"/>
  <c r="BY787"/>
  <c r="BZ787"/>
  <c r="CA787"/>
  <c r="CB787"/>
  <c r="CC787"/>
  <c r="CD787"/>
  <c r="CE787"/>
  <c r="CF787"/>
  <c r="CG787"/>
  <c r="CH787"/>
  <c r="BR788"/>
  <c r="BS788"/>
  <c r="BT788"/>
  <c r="BU788"/>
  <c r="BV788"/>
  <c r="BW788"/>
  <c r="BX788"/>
  <c r="BY788"/>
  <c r="BZ788"/>
  <c r="CA788"/>
  <c r="CB788"/>
  <c r="CC788"/>
  <c r="CD788"/>
  <c r="CE788"/>
  <c r="CF788"/>
  <c r="CG788"/>
  <c r="CH788"/>
  <c r="BR789"/>
  <c r="BS789"/>
  <c r="BT789"/>
  <c r="BU789"/>
  <c r="BV789"/>
  <c r="BW789"/>
  <c r="BX789"/>
  <c r="BY789"/>
  <c r="BZ789"/>
  <c r="CA789"/>
  <c r="CB789"/>
  <c r="CC789"/>
  <c r="CD789"/>
  <c r="CE789"/>
  <c r="CF789"/>
  <c r="CG789"/>
  <c r="CH789"/>
  <c r="BR790"/>
  <c r="BS790"/>
  <c r="BT790"/>
  <c r="BU790"/>
  <c r="BV790"/>
  <c r="BW790"/>
  <c r="BX790"/>
  <c r="BY790"/>
  <c r="BZ790"/>
  <c r="CA790"/>
  <c r="CB790"/>
  <c r="CC790"/>
  <c r="CD790"/>
  <c r="CE790"/>
  <c r="CF790"/>
  <c r="CG790"/>
  <c r="CH790"/>
  <c r="BR791"/>
  <c r="BS791"/>
  <c r="BT791"/>
  <c r="BU791"/>
  <c r="BV791"/>
  <c r="BW791"/>
  <c r="BX791"/>
  <c r="BY791"/>
  <c r="BZ791"/>
  <c r="CA791"/>
  <c r="CB791"/>
  <c r="CC791"/>
  <c r="CD791"/>
  <c r="CE791"/>
  <c r="CF791"/>
  <c r="CG791"/>
  <c r="CH791"/>
  <c r="BR792"/>
  <c r="BS792"/>
  <c r="BT792"/>
  <c r="BU792"/>
  <c r="BV792"/>
  <c r="BW792"/>
  <c r="BX792"/>
  <c r="BY792"/>
  <c r="BZ792"/>
  <c r="CA792"/>
  <c r="CB792"/>
  <c r="CC792"/>
  <c r="CD792"/>
  <c r="CE792"/>
  <c r="CF792"/>
  <c r="CG792"/>
  <c r="CH792"/>
  <c r="BR793"/>
  <c r="BS793"/>
  <c r="BT793"/>
  <c r="BU793"/>
  <c r="BV793"/>
  <c r="BW793"/>
  <c r="BX793"/>
  <c r="BY793"/>
  <c r="BZ793"/>
  <c r="CA793"/>
  <c r="CB793"/>
  <c r="CC793"/>
  <c r="CD793"/>
  <c r="CE793"/>
  <c r="CF793"/>
  <c r="CG793"/>
  <c r="CH793"/>
  <c r="BR794"/>
  <c r="BS794"/>
  <c r="BT794"/>
  <c r="BU794"/>
  <c r="BV794"/>
  <c r="BW794"/>
  <c r="BX794"/>
  <c r="BY794"/>
  <c r="BZ794"/>
  <c r="CA794"/>
  <c r="CB794"/>
  <c r="CC794"/>
  <c r="CD794"/>
  <c r="CE794"/>
  <c r="CF794"/>
  <c r="CG794"/>
  <c r="CH794"/>
  <c r="BR795"/>
  <c r="BS795"/>
  <c r="BT795"/>
  <c r="BU795"/>
  <c r="BV795"/>
  <c r="BW795"/>
  <c r="BX795"/>
  <c r="BY795"/>
  <c r="BZ795"/>
  <c r="CA795"/>
  <c r="CB795"/>
  <c r="CC795"/>
  <c r="CD795"/>
  <c r="CE795"/>
  <c r="CF795"/>
  <c r="CG795"/>
  <c r="CH795"/>
  <c r="BR796"/>
  <c r="BS796"/>
  <c r="BT796"/>
  <c r="BU796"/>
  <c r="BV796"/>
  <c r="BW796"/>
  <c r="BX796"/>
  <c r="BY796"/>
  <c r="BZ796"/>
  <c r="CA796"/>
  <c r="CB796"/>
  <c r="CC796"/>
  <c r="CD796"/>
  <c r="CE796"/>
  <c r="CF796"/>
  <c r="CG796"/>
  <c r="CH796"/>
  <c r="BR797"/>
  <c r="BS797"/>
  <c r="BT797"/>
  <c r="BU797"/>
  <c r="BV797"/>
  <c r="BW797"/>
  <c r="BX797"/>
  <c r="BY797"/>
  <c r="BZ797"/>
  <c r="CA797"/>
  <c r="CB797"/>
  <c r="CC797"/>
  <c r="CD797"/>
  <c r="CE797"/>
  <c r="CF797"/>
  <c r="CG797"/>
  <c r="CH797"/>
  <c r="BR798"/>
  <c r="BS798"/>
  <c r="BT798"/>
  <c r="BU798"/>
  <c r="BV798"/>
  <c r="BW798"/>
  <c r="BX798"/>
  <c r="BY798"/>
  <c r="BZ798"/>
  <c r="CA798"/>
  <c r="CB798"/>
  <c r="CC798"/>
  <c r="CD798"/>
  <c r="CE798"/>
  <c r="CF798"/>
  <c r="CG798"/>
  <c r="CH798"/>
  <c r="BR799"/>
  <c r="BS799"/>
  <c r="BT799"/>
  <c r="BU799"/>
  <c r="BV799"/>
  <c r="BW799"/>
  <c r="BX799"/>
  <c r="BY799"/>
  <c r="BZ799"/>
  <c r="CA799"/>
  <c r="CB799"/>
  <c r="CC799"/>
  <c r="CD799"/>
  <c r="CE799"/>
  <c r="CF799"/>
  <c r="CG799"/>
  <c r="CH799"/>
  <c r="BR800"/>
  <c r="BS800"/>
  <c r="BT800"/>
  <c r="BU800"/>
  <c r="BV800"/>
  <c r="BW800"/>
  <c r="BX800"/>
  <c r="BY800"/>
  <c r="BZ800"/>
  <c r="CA800"/>
  <c r="CB800"/>
  <c r="CC800"/>
  <c r="CD800"/>
  <c r="CE800"/>
  <c r="CF800"/>
  <c r="CG800"/>
  <c r="CH800"/>
  <c r="BR801"/>
  <c r="BS801"/>
  <c r="BT801"/>
  <c r="BU801"/>
  <c r="BV801"/>
  <c r="BW801"/>
  <c r="BX801"/>
  <c r="BY801"/>
  <c r="BZ801"/>
  <c r="CA801"/>
  <c r="CB801"/>
  <c r="CC801"/>
  <c r="CD801"/>
  <c r="CE801"/>
  <c r="CF801"/>
  <c r="CG801"/>
  <c r="CH801"/>
  <c r="BR802"/>
  <c r="BS802"/>
  <c r="BT802"/>
  <c r="BU802"/>
  <c r="BV802"/>
  <c r="BW802"/>
  <c r="BX802"/>
  <c r="BY802"/>
  <c r="BZ802"/>
  <c r="CA802"/>
  <c r="CB802"/>
  <c r="CC802"/>
  <c r="CD802"/>
  <c r="CE802"/>
  <c r="CF802"/>
  <c r="CG802"/>
  <c r="CH802"/>
  <c r="BR803"/>
  <c r="BS803"/>
  <c r="BT803"/>
  <c r="BU803"/>
  <c r="BV803"/>
  <c r="BW803"/>
  <c r="BX803"/>
  <c r="BY803"/>
  <c r="BZ803"/>
  <c r="CA803"/>
  <c r="CB803"/>
  <c r="CC803"/>
  <c r="CD803"/>
  <c r="CE803"/>
  <c r="CF803"/>
  <c r="CG803"/>
  <c r="CH803"/>
  <c r="BR804"/>
  <c r="BS804"/>
  <c r="BT804"/>
  <c r="BU804"/>
  <c r="BV804"/>
  <c r="BW804"/>
  <c r="BX804"/>
  <c r="BY804"/>
  <c r="BZ804"/>
  <c r="CA804"/>
  <c r="CB804"/>
  <c r="CC804"/>
  <c r="CD804"/>
  <c r="CE804"/>
  <c r="CF804"/>
  <c r="CG804"/>
  <c r="CH804"/>
  <c r="BR805"/>
  <c r="BS805"/>
  <c r="BT805"/>
  <c r="BU805"/>
  <c r="BV805"/>
  <c r="BW805"/>
  <c r="BX805"/>
  <c r="BY805"/>
  <c r="BZ805"/>
  <c r="CA805"/>
  <c r="CB805"/>
  <c r="CC805"/>
  <c r="CD805"/>
  <c r="CE805"/>
  <c r="CF805"/>
  <c r="CG805"/>
  <c r="CH805"/>
  <c r="BR806"/>
  <c r="BS806"/>
  <c r="BT806"/>
  <c r="BU806"/>
  <c r="BV806"/>
  <c r="BW806"/>
  <c r="BX806"/>
  <c r="BY806"/>
  <c r="BZ806"/>
  <c r="CA806"/>
  <c r="CB806"/>
  <c r="CC806"/>
  <c r="CD806"/>
  <c r="CE806"/>
  <c r="CF806"/>
  <c r="CG806"/>
  <c r="CH806"/>
  <c r="BR807"/>
  <c r="BS807"/>
  <c r="BT807"/>
  <c r="BU807"/>
  <c r="BV807"/>
  <c r="BW807"/>
  <c r="BX807"/>
  <c r="BY807"/>
  <c r="BZ807"/>
  <c r="CA807"/>
  <c r="CB807"/>
  <c r="CC807"/>
  <c r="CD807"/>
  <c r="CE807"/>
  <c r="CF807"/>
  <c r="CG807"/>
  <c r="CH807"/>
  <c r="BR808"/>
  <c r="BS808"/>
  <c r="BT808"/>
  <c r="BU808"/>
  <c r="BV808"/>
  <c r="BW808"/>
  <c r="BX808"/>
  <c r="BY808"/>
  <c r="BZ808"/>
  <c r="CA808"/>
  <c r="CB808"/>
  <c r="CC808"/>
  <c r="CD808"/>
  <c r="CE808"/>
  <c r="CF808"/>
  <c r="CG808"/>
  <c r="CH808"/>
  <c r="BR809"/>
  <c r="BS809"/>
  <c r="BT809"/>
  <c r="BU809"/>
  <c r="BV809"/>
  <c r="BW809"/>
  <c r="BX809"/>
  <c r="BY809"/>
  <c r="BZ809"/>
  <c r="CA809"/>
  <c r="CB809"/>
  <c r="CC809"/>
  <c r="CD809"/>
  <c r="CE809"/>
  <c r="CF809"/>
  <c r="CG809"/>
  <c r="CH809"/>
  <c r="BR810"/>
  <c r="BS810"/>
  <c r="BT810"/>
  <c r="BU810"/>
  <c r="BV810"/>
  <c r="BW810"/>
  <c r="BX810"/>
  <c r="BY810"/>
  <c r="BZ810"/>
  <c r="CA810"/>
  <c r="CB810"/>
  <c r="CC810"/>
  <c r="CD810"/>
  <c r="CE810"/>
  <c r="CF810"/>
  <c r="CG810"/>
  <c r="CH810"/>
  <c r="BR811"/>
  <c r="BS811"/>
  <c r="BT811"/>
  <c r="BU811"/>
  <c r="BV811"/>
  <c r="BW811"/>
  <c r="BX811"/>
  <c r="BY811"/>
  <c r="BZ811"/>
  <c r="CA811"/>
  <c r="CB811"/>
  <c r="CC811"/>
  <c r="CD811"/>
  <c r="CE811"/>
  <c r="CF811"/>
  <c r="CG811"/>
  <c r="CH811"/>
  <c r="BR812"/>
  <c r="BS812"/>
  <c r="BT812"/>
  <c r="BU812"/>
  <c r="BV812"/>
  <c r="BW812"/>
  <c r="BX812"/>
  <c r="BY812"/>
  <c r="BZ812"/>
  <c r="CA812"/>
  <c r="CB812"/>
  <c r="CC812"/>
  <c r="CD812"/>
  <c r="CE812"/>
  <c r="CF812"/>
  <c r="CG812"/>
  <c r="CH812"/>
  <c r="BR813"/>
  <c r="BS813"/>
  <c r="BT813"/>
  <c r="BU813"/>
  <c r="BV813"/>
  <c r="BW813"/>
  <c r="BX813"/>
  <c r="BY813"/>
  <c r="BZ813"/>
  <c r="CA813"/>
  <c r="CB813"/>
  <c r="CC813"/>
  <c r="CD813"/>
  <c r="CE813"/>
  <c r="CF813"/>
  <c r="CG813"/>
  <c r="CH813"/>
  <c r="BR814"/>
  <c r="BS814"/>
  <c r="BT814"/>
  <c r="BU814"/>
  <c r="BV814"/>
  <c r="BW814"/>
  <c r="BX814"/>
  <c r="BY814"/>
  <c r="BZ814"/>
  <c r="CA814"/>
  <c r="CB814"/>
  <c r="CC814"/>
  <c r="CD814"/>
  <c r="CE814"/>
  <c r="CF814"/>
  <c r="CG814"/>
  <c r="CH814"/>
  <c r="BR815"/>
  <c r="BS815"/>
  <c r="BT815"/>
  <c r="BU815"/>
  <c r="BV815"/>
  <c r="BW815"/>
  <c r="BX815"/>
  <c r="BY815"/>
  <c r="BZ815"/>
  <c r="CA815"/>
  <c r="CB815"/>
  <c r="CC815"/>
  <c r="CD815"/>
  <c r="CE815"/>
  <c r="CF815"/>
  <c r="CG815"/>
  <c r="CH815"/>
  <c r="BR816"/>
  <c r="BS816"/>
  <c r="BT816"/>
  <c r="BU816"/>
  <c r="BV816"/>
  <c r="BW816"/>
  <c r="BX816"/>
  <c r="BY816"/>
  <c r="BZ816"/>
  <c r="CA816"/>
  <c r="CB816"/>
  <c r="CC816"/>
  <c r="CD816"/>
  <c r="CE816"/>
  <c r="CF816"/>
  <c r="CG816"/>
  <c r="CH816"/>
  <c r="BR817"/>
  <c r="BS817"/>
  <c r="BT817"/>
  <c r="BU817"/>
  <c r="BV817"/>
  <c r="BW817"/>
  <c r="BX817"/>
  <c r="BY817"/>
  <c r="BZ817"/>
  <c r="CA817"/>
  <c r="CB817"/>
  <c r="CC817"/>
  <c r="CD817"/>
  <c r="CE817"/>
  <c r="CF817"/>
  <c r="CG817"/>
  <c r="CH817"/>
  <c r="BR818"/>
  <c r="BS818"/>
  <c r="BT818"/>
  <c r="BU818"/>
  <c r="BV818"/>
  <c r="BW818"/>
  <c r="BX818"/>
  <c r="BY818"/>
  <c r="BZ818"/>
  <c r="CA818"/>
  <c r="CB818"/>
  <c r="CC818"/>
  <c r="CD818"/>
  <c r="CE818"/>
  <c r="CF818"/>
  <c r="CG818"/>
  <c r="CH818"/>
  <c r="BR819"/>
  <c r="BS819"/>
  <c r="BT819"/>
  <c r="BU819"/>
  <c r="BV819"/>
  <c r="BW819"/>
  <c r="BX819"/>
  <c r="BY819"/>
  <c r="BZ819"/>
  <c r="CA819"/>
  <c r="CB819"/>
  <c r="CC819"/>
  <c r="CD819"/>
  <c r="CE819"/>
  <c r="CF819"/>
  <c r="CG819"/>
  <c r="CH819"/>
  <c r="BR820"/>
  <c r="BS820"/>
  <c r="BT820"/>
  <c r="BU820"/>
  <c r="BV820"/>
  <c r="BW820"/>
  <c r="BX820"/>
  <c r="BY820"/>
  <c r="BZ820"/>
  <c r="CA820"/>
  <c r="CB820"/>
  <c r="CC820"/>
  <c r="CD820"/>
  <c r="CE820"/>
  <c r="CF820"/>
  <c r="CG820"/>
  <c r="CH820"/>
  <c r="BR821"/>
  <c r="BS821"/>
  <c r="BT821"/>
  <c r="BU821"/>
  <c r="BV821"/>
  <c r="BW821"/>
  <c r="BX821"/>
  <c r="BY821"/>
  <c r="BZ821"/>
  <c r="CA821"/>
  <c r="CB821"/>
  <c r="CC821"/>
  <c r="CD821"/>
  <c r="CE821"/>
  <c r="CF821"/>
  <c r="CG821"/>
  <c r="CH821"/>
  <c r="BR822"/>
  <c r="BS822"/>
  <c r="BT822"/>
  <c r="BU822"/>
  <c r="BV822"/>
  <c r="BW822"/>
  <c r="BX822"/>
  <c r="BY822"/>
  <c r="BZ822"/>
  <c r="CA822"/>
  <c r="CB822"/>
  <c r="CC822"/>
  <c r="CD822"/>
  <c r="CE822"/>
  <c r="CF822"/>
  <c r="CG822"/>
  <c r="CH822"/>
  <c r="BR823"/>
  <c r="BS823"/>
  <c r="BT823"/>
  <c r="BU823"/>
  <c r="BV823"/>
  <c r="BW823"/>
  <c r="BX823"/>
  <c r="BY823"/>
  <c r="BZ823"/>
  <c r="CA823"/>
  <c r="CB823"/>
  <c r="CC823"/>
  <c r="CD823"/>
  <c r="CE823"/>
  <c r="CF823"/>
  <c r="CG823"/>
  <c r="CH823"/>
  <c r="BR824"/>
  <c r="BS824"/>
  <c r="BT824"/>
  <c r="BU824"/>
  <c r="BV824"/>
  <c r="BW824"/>
  <c r="BX824"/>
  <c r="BY824"/>
  <c r="BZ824"/>
  <c r="CA824"/>
  <c r="CB824"/>
  <c r="CC824"/>
  <c r="CD824"/>
  <c r="CE824"/>
  <c r="CF824"/>
  <c r="CG824"/>
  <c r="CH824"/>
  <c r="BR825"/>
  <c r="BS825"/>
  <c r="BT825"/>
  <c r="BU825"/>
  <c r="BV825"/>
  <c r="BW825"/>
  <c r="BX825"/>
  <c r="BY825"/>
  <c r="BZ825"/>
  <c r="CA825"/>
  <c r="CB825"/>
  <c r="CC825"/>
  <c r="CD825"/>
  <c r="CE825"/>
  <c r="CF825"/>
  <c r="CG825"/>
  <c r="CH825"/>
  <c r="BR826"/>
  <c r="BS826"/>
  <c r="BT826"/>
  <c r="BU826"/>
  <c r="BV826"/>
  <c r="BW826"/>
  <c r="BX826"/>
  <c r="BY826"/>
  <c r="BZ826"/>
  <c r="CA826"/>
  <c r="CB826"/>
  <c r="CC826"/>
  <c r="CD826"/>
  <c r="CE826"/>
  <c r="CF826"/>
  <c r="CG826"/>
  <c r="CH826"/>
  <c r="BR827"/>
  <c r="BS827"/>
  <c r="BT827"/>
  <c r="BU827"/>
  <c r="BV827"/>
  <c r="BW827"/>
  <c r="BX827"/>
  <c r="BY827"/>
  <c r="BZ827"/>
  <c r="CA827"/>
  <c r="CB827"/>
  <c r="CC827"/>
  <c r="CD827"/>
  <c r="CE827"/>
  <c r="CF827"/>
  <c r="CG827"/>
  <c r="CH827"/>
  <c r="BR828"/>
  <c r="BS828"/>
  <c r="BT828"/>
  <c r="BU828"/>
  <c r="BV828"/>
  <c r="BW828"/>
  <c r="BX828"/>
  <c r="BY828"/>
  <c r="BZ828"/>
  <c r="CA828"/>
  <c r="CB828"/>
  <c r="CC828"/>
  <c r="CD828"/>
  <c r="CE828"/>
  <c r="CF828"/>
  <c r="CG828"/>
  <c r="CH828"/>
  <c r="BR829"/>
  <c r="BS829"/>
  <c r="BT829"/>
  <c r="BU829"/>
  <c r="BV829"/>
  <c r="BW829"/>
  <c r="BX829"/>
  <c r="BY829"/>
  <c r="BZ829"/>
  <c r="CA829"/>
  <c r="CB829"/>
  <c r="CC829"/>
  <c r="CD829"/>
  <c r="CE829"/>
  <c r="CF829"/>
  <c r="CG829"/>
  <c r="CH829"/>
  <c r="BR830"/>
  <c r="BS830"/>
  <c r="BT830"/>
  <c r="BU830"/>
  <c r="BV830"/>
  <c r="BW830"/>
  <c r="BX830"/>
  <c r="BY830"/>
  <c r="BZ830"/>
  <c r="CA830"/>
  <c r="CB830"/>
  <c r="CC830"/>
  <c r="CD830"/>
  <c r="CE830"/>
  <c r="CF830"/>
  <c r="CG830"/>
  <c r="CH830"/>
  <c r="BR831"/>
  <c r="BS831"/>
  <c r="BT831"/>
  <c r="BU831"/>
  <c r="BV831"/>
  <c r="BW831"/>
  <c r="BX831"/>
  <c r="BY831"/>
  <c r="BZ831"/>
  <c r="CA831"/>
  <c r="CB831"/>
  <c r="CC831"/>
  <c r="CD831"/>
  <c r="CE831"/>
  <c r="CF831"/>
  <c r="CG831"/>
  <c r="CH831"/>
  <c r="BR832"/>
  <c r="BS832"/>
  <c r="BT832"/>
  <c r="BU832"/>
  <c r="BV832"/>
  <c r="BW832"/>
  <c r="BX832"/>
  <c r="BY832"/>
  <c r="BZ832"/>
  <c r="CA832"/>
  <c r="CB832"/>
  <c r="CC832"/>
  <c r="CD832"/>
  <c r="CE832"/>
  <c r="CF832"/>
  <c r="CG832"/>
  <c r="CH832"/>
  <c r="BR833"/>
  <c r="BS833"/>
  <c r="BT833"/>
  <c r="BU833"/>
  <c r="BV833"/>
  <c r="BW833"/>
  <c r="BX833"/>
  <c r="BY833"/>
  <c r="BZ833"/>
  <c r="CA833"/>
  <c r="CB833"/>
  <c r="CC833"/>
  <c r="CD833"/>
  <c r="CE833"/>
  <c r="CF833"/>
  <c r="CG833"/>
  <c r="CH833"/>
  <c r="BR834"/>
  <c r="BS834"/>
  <c r="BT834"/>
  <c r="BU834"/>
  <c r="BV834"/>
  <c r="BW834"/>
  <c r="BX834"/>
  <c r="BY834"/>
  <c r="BZ834"/>
  <c r="CA834"/>
  <c r="CB834"/>
  <c r="CC834"/>
  <c r="CD834"/>
  <c r="CE834"/>
  <c r="CF834"/>
  <c r="CG834"/>
  <c r="CH834"/>
  <c r="BR835"/>
  <c r="BS835"/>
  <c r="BT835"/>
  <c r="BU835"/>
  <c r="BV835"/>
  <c r="BW835"/>
  <c r="BX835"/>
  <c r="BY835"/>
  <c r="BZ835"/>
  <c r="CA835"/>
  <c r="CB835"/>
  <c r="CC835"/>
  <c r="CD835"/>
  <c r="CE835"/>
  <c r="CF835"/>
  <c r="CG835"/>
  <c r="CH835"/>
  <c r="BR836"/>
  <c r="BS836"/>
  <c r="BT836"/>
  <c r="BU836"/>
  <c r="BV836"/>
  <c r="BW836"/>
  <c r="BX836"/>
  <c r="BY836"/>
  <c r="BZ836"/>
  <c r="CA836"/>
  <c r="CB836"/>
  <c r="CC836"/>
  <c r="CD836"/>
  <c r="CE836"/>
  <c r="CF836"/>
  <c r="CG836"/>
  <c r="CH836"/>
  <c r="BR837"/>
  <c r="BS837"/>
  <c r="BT837"/>
  <c r="BU837"/>
  <c r="BV837"/>
  <c r="BW837"/>
  <c r="BX837"/>
  <c r="BY837"/>
  <c r="BZ837"/>
  <c r="CA837"/>
  <c r="CB837"/>
  <c r="CC837"/>
  <c r="CD837"/>
  <c r="CE837"/>
  <c r="CF837"/>
  <c r="CG837"/>
  <c r="CH837"/>
  <c r="BR838"/>
  <c r="BS838"/>
  <c r="BT838"/>
  <c r="BU838"/>
  <c r="BV838"/>
  <c r="BW838"/>
  <c r="BX838"/>
  <c r="BY838"/>
  <c r="BZ838"/>
  <c r="CA838"/>
  <c r="CB838"/>
  <c r="CC838"/>
  <c r="CD838"/>
  <c r="CE838"/>
  <c r="CF838"/>
  <c r="CG838"/>
  <c r="CH838"/>
  <c r="BR839"/>
  <c r="BS839"/>
  <c r="BT839"/>
  <c r="BU839"/>
  <c r="BV839"/>
  <c r="BW839"/>
  <c r="BX839"/>
  <c r="BY839"/>
  <c r="BZ839"/>
  <c r="CA839"/>
  <c r="CB839"/>
  <c r="CC839"/>
  <c r="CD839"/>
  <c r="CE839"/>
  <c r="CF839"/>
  <c r="CG839"/>
  <c r="CH839"/>
  <c r="BR840"/>
  <c r="BS840"/>
  <c r="BT840"/>
  <c r="BU840"/>
  <c r="BV840"/>
  <c r="BW840"/>
  <c r="BX840"/>
  <c r="BY840"/>
  <c r="BZ840"/>
  <c r="CA840"/>
  <c r="CB840"/>
  <c r="CC840"/>
  <c r="CD840"/>
  <c r="CE840"/>
  <c r="CF840"/>
  <c r="CG840"/>
  <c r="CH840"/>
  <c r="BR841"/>
  <c r="BS841"/>
  <c r="BT841"/>
  <c r="BU841"/>
  <c r="BV841"/>
  <c r="BW841"/>
  <c r="BX841"/>
  <c r="BY841"/>
  <c r="BZ841"/>
  <c r="CA841"/>
  <c r="CB841"/>
  <c r="CC841"/>
  <c r="CD841"/>
  <c r="CE841"/>
  <c r="CF841"/>
  <c r="CG841"/>
  <c r="CH841"/>
  <c r="BR842"/>
  <c r="BS842"/>
  <c r="BT842"/>
  <c r="BU842"/>
  <c r="BV842"/>
  <c r="BW842"/>
  <c r="BX842"/>
  <c r="BY842"/>
  <c r="BZ842"/>
  <c r="CA842"/>
  <c r="CB842"/>
  <c r="CC842"/>
  <c r="CD842"/>
  <c r="CE842"/>
  <c r="CF842"/>
  <c r="CG842"/>
  <c r="CH842"/>
  <c r="BR843"/>
  <c r="BS843"/>
  <c r="BT843"/>
  <c r="BU843"/>
  <c r="BV843"/>
  <c r="BW843"/>
  <c r="BX843"/>
  <c r="BY843"/>
  <c r="BZ843"/>
  <c r="CA843"/>
  <c r="CB843"/>
  <c r="CC843"/>
  <c r="CD843"/>
  <c r="CE843"/>
  <c r="CF843"/>
  <c r="CG843"/>
  <c r="CH843"/>
  <c r="BR844"/>
  <c r="BS844"/>
  <c r="BT844"/>
  <c r="BU844"/>
  <c r="BV844"/>
  <c r="BW844"/>
  <c r="BX844"/>
  <c r="BY844"/>
  <c r="BZ844"/>
  <c r="CA844"/>
  <c r="CB844"/>
  <c r="CC844"/>
  <c r="CD844"/>
  <c r="CE844"/>
  <c r="CF844"/>
  <c r="CG844"/>
  <c r="CH844"/>
  <c r="BR845"/>
  <c r="BS845"/>
  <c r="BT845"/>
  <c r="BU845"/>
  <c r="BV845"/>
  <c r="BW845"/>
  <c r="BX845"/>
  <c r="BY845"/>
  <c r="BZ845"/>
  <c r="CA845"/>
  <c r="CB845"/>
  <c r="CC845"/>
  <c r="CD845"/>
  <c r="CE845"/>
  <c r="CF845"/>
  <c r="CG845"/>
  <c r="CH845"/>
  <c r="BR846"/>
  <c r="BS846"/>
  <c r="BT846"/>
  <c r="BU846"/>
  <c r="BV846"/>
  <c r="BW846"/>
  <c r="BX846"/>
  <c r="BY846"/>
  <c r="BZ846"/>
  <c r="CA846"/>
  <c r="CB846"/>
  <c r="CC846"/>
  <c r="CD846"/>
  <c r="CE846"/>
  <c r="CF846"/>
  <c r="CG846"/>
  <c r="CH846"/>
  <c r="BR847"/>
  <c r="BS847"/>
  <c r="BT847"/>
  <c r="BU847"/>
  <c r="BV847"/>
  <c r="BW847"/>
  <c r="BX847"/>
  <c r="BY847"/>
  <c r="BZ847"/>
  <c r="CA847"/>
  <c r="CB847"/>
  <c r="CC847"/>
  <c r="CD847"/>
  <c r="CE847"/>
  <c r="CF847"/>
  <c r="CG847"/>
  <c r="CH847"/>
  <c r="BR848"/>
  <c r="BS848"/>
  <c r="BT848"/>
  <c r="BU848"/>
  <c r="BV848"/>
  <c r="BW848"/>
  <c r="BX848"/>
  <c r="BY848"/>
  <c r="BZ848"/>
  <c r="CA848"/>
  <c r="CB848"/>
  <c r="CC848"/>
  <c r="CD848"/>
  <c r="CE848"/>
  <c r="CF848"/>
  <c r="CG848"/>
  <c r="CH848"/>
  <c r="BR849"/>
  <c r="BS849"/>
  <c r="BT849"/>
  <c r="BU849"/>
  <c r="BV849"/>
  <c r="BW849"/>
  <c r="BX849"/>
  <c r="BY849"/>
  <c r="BZ849"/>
  <c r="CA849"/>
  <c r="CB849"/>
  <c r="CC849"/>
  <c r="CD849"/>
  <c r="CE849"/>
  <c r="CF849"/>
  <c r="CG849"/>
  <c r="CH849"/>
  <c r="BR850"/>
  <c r="BS850"/>
  <c r="BT850"/>
  <c r="BU850"/>
  <c r="BV850"/>
  <c r="BW850"/>
  <c r="BX850"/>
  <c r="BY850"/>
  <c r="BZ850"/>
  <c r="CA850"/>
  <c r="CB850"/>
  <c r="CC850"/>
  <c r="CD850"/>
  <c r="CE850"/>
  <c r="CF850"/>
  <c r="CG850"/>
  <c r="CH850"/>
  <c r="BR851"/>
  <c r="BS851"/>
  <c r="BT851"/>
  <c r="BU851"/>
  <c r="BV851"/>
  <c r="BW851"/>
  <c r="BX851"/>
  <c r="BY851"/>
  <c r="BZ851"/>
  <c r="CA851"/>
  <c r="CB851"/>
  <c r="CC851"/>
  <c r="CD851"/>
  <c r="CE851"/>
  <c r="CF851"/>
  <c r="CG851"/>
  <c r="CH851"/>
  <c r="BR852"/>
  <c r="BS852"/>
  <c r="BT852"/>
  <c r="BU852"/>
  <c r="BV852"/>
  <c r="BW852"/>
  <c r="BX852"/>
  <c r="BY852"/>
  <c r="BZ852"/>
  <c r="CA852"/>
  <c r="CB852"/>
  <c r="CC852"/>
  <c r="CD852"/>
  <c r="CE852"/>
  <c r="CF852"/>
  <c r="CG852"/>
  <c r="CH852"/>
  <c r="BR853"/>
  <c r="BS853"/>
  <c r="BT853"/>
  <c r="BU853"/>
  <c r="BV853"/>
  <c r="BW853"/>
  <c r="BX853"/>
  <c r="BY853"/>
  <c r="BZ853"/>
  <c r="CA853"/>
  <c r="CB853"/>
  <c r="CC853"/>
  <c r="CD853"/>
  <c r="CE853"/>
  <c r="CF853"/>
  <c r="CG853"/>
  <c r="CH853"/>
  <c r="BR854"/>
  <c r="BS854"/>
  <c r="BT854"/>
  <c r="BU854"/>
  <c r="BV854"/>
  <c r="BW854"/>
  <c r="BX854"/>
  <c r="BY854"/>
  <c r="BZ854"/>
  <c r="CA854"/>
  <c r="CB854"/>
  <c r="CC854"/>
  <c r="CD854"/>
  <c r="CE854"/>
  <c r="CF854"/>
  <c r="CG854"/>
  <c r="CH854"/>
  <c r="BR855"/>
  <c r="BS855"/>
  <c r="BT855"/>
  <c r="BU855"/>
  <c r="BV855"/>
  <c r="BW855"/>
  <c r="BX855"/>
  <c r="BY855"/>
  <c r="BZ855"/>
  <c r="CA855"/>
  <c r="CB855"/>
  <c r="CC855"/>
  <c r="CD855"/>
  <c r="CE855"/>
  <c r="CF855"/>
  <c r="CG855"/>
  <c r="CH855"/>
  <c r="BR856"/>
  <c r="BS856"/>
  <c r="BT856"/>
  <c r="BU856"/>
  <c r="BV856"/>
  <c r="BW856"/>
  <c r="BX856"/>
  <c r="BY856"/>
  <c r="BZ856"/>
  <c r="CA856"/>
  <c r="CB856"/>
  <c r="CC856"/>
  <c r="CD856"/>
  <c r="CE856"/>
  <c r="CF856"/>
  <c r="CG856"/>
  <c r="CH856"/>
  <c r="BR857"/>
  <c r="BS857"/>
  <c r="BT857"/>
  <c r="BU857"/>
  <c r="BV857"/>
  <c r="BW857"/>
  <c r="BX857"/>
  <c r="BY857"/>
  <c r="BZ857"/>
  <c r="CA857"/>
  <c r="CB857"/>
  <c r="CC857"/>
  <c r="CD857"/>
  <c r="CE857"/>
  <c r="CF857"/>
  <c r="CG857"/>
  <c r="CH857"/>
  <c r="BR858"/>
  <c r="BS858"/>
  <c r="BT858"/>
  <c r="BU858"/>
  <c r="BV858"/>
  <c r="BW858"/>
  <c r="BX858"/>
  <c r="BY858"/>
  <c r="BZ858"/>
  <c r="CA858"/>
  <c r="CB858"/>
  <c r="CC858"/>
  <c r="CD858"/>
  <c r="CE858"/>
  <c r="CF858"/>
  <c r="CG858"/>
  <c r="CH858"/>
  <c r="BR859"/>
  <c r="BS859"/>
  <c r="BT859"/>
  <c r="BU859"/>
  <c r="BV859"/>
  <c r="BW859"/>
  <c r="BX859"/>
  <c r="BY859"/>
  <c r="BZ859"/>
  <c r="CA859"/>
  <c r="CB859"/>
  <c r="CC859"/>
  <c r="CD859"/>
  <c r="CE859"/>
  <c r="CF859"/>
  <c r="CG859"/>
  <c r="CH859"/>
  <c r="BR860"/>
  <c r="BS860"/>
  <c r="BT860"/>
  <c r="BU860"/>
  <c r="BV860"/>
  <c r="BW860"/>
  <c r="BX860"/>
  <c r="BY860"/>
  <c r="BZ860"/>
  <c r="CA860"/>
  <c r="CB860"/>
  <c r="CC860"/>
  <c r="CD860"/>
  <c r="CE860"/>
  <c r="CF860"/>
  <c r="CG860"/>
  <c r="CH860"/>
  <c r="BR861"/>
  <c r="BS861"/>
  <c r="BT861"/>
  <c r="BU861"/>
  <c r="BV861"/>
  <c r="BW861"/>
  <c r="BX861"/>
  <c r="BY861"/>
  <c r="BZ861"/>
  <c r="CA861"/>
  <c r="CB861"/>
  <c r="CC861"/>
  <c r="CD861"/>
  <c r="CE861"/>
  <c r="CF861"/>
  <c r="CG861"/>
  <c r="CH861"/>
  <c r="BR862"/>
  <c r="BS862"/>
  <c r="BT862"/>
  <c r="BU862"/>
  <c r="BV862"/>
  <c r="BW862"/>
  <c r="BX862"/>
  <c r="BY862"/>
  <c r="BZ862"/>
  <c r="CA862"/>
  <c r="CB862"/>
  <c r="CC862"/>
  <c r="CD862"/>
  <c r="CE862"/>
  <c r="CF862"/>
  <c r="CG862"/>
  <c r="CH862"/>
  <c r="BR863"/>
  <c r="BS863"/>
  <c r="BT863"/>
  <c r="BU863"/>
  <c r="BV863"/>
  <c r="BW863"/>
  <c r="BX863"/>
  <c r="BY863"/>
  <c r="BZ863"/>
  <c r="CA863"/>
  <c r="CB863"/>
  <c r="CC863"/>
  <c r="CD863"/>
  <c r="CE863"/>
  <c r="CF863"/>
  <c r="CG863"/>
  <c r="CH863"/>
  <c r="BR864"/>
  <c r="BS864"/>
  <c r="BT864"/>
  <c r="BU864"/>
  <c r="BV864"/>
  <c r="BW864"/>
  <c r="BX864"/>
  <c r="BY864"/>
  <c r="BZ864"/>
  <c r="CA864"/>
  <c r="CB864"/>
  <c r="CC864"/>
  <c r="CD864"/>
  <c r="CE864"/>
  <c r="CF864"/>
  <c r="CG864"/>
  <c r="CH864"/>
  <c r="BR865"/>
  <c r="BS865"/>
  <c r="BT865"/>
  <c r="BU865"/>
  <c r="BV865"/>
  <c r="BW865"/>
  <c r="BX865"/>
  <c r="BY865"/>
  <c r="BZ865"/>
  <c r="CA865"/>
  <c r="CB865"/>
  <c r="CC865"/>
  <c r="CD865"/>
  <c r="CE865"/>
  <c r="CF865"/>
  <c r="CG865"/>
  <c r="CH865"/>
  <c r="BR866"/>
  <c r="BS866"/>
  <c r="BT866"/>
  <c r="BU866"/>
  <c r="BV866"/>
  <c r="BW866"/>
  <c r="BX866"/>
  <c r="BY866"/>
  <c r="BZ866"/>
  <c r="CA866"/>
  <c r="CB866"/>
  <c r="CC866"/>
  <c r="CD866"/>
  <c r="CE866"/>
  <c r="CF866"/>
  <c r="CG866"/>
  <c r="CH866"/>
  <c r="BR867"/>
  <c r="BS867"/>
  <c r="BT867"/>
  <c r="BU867"/>
  <c r="BV867"/>
  <c r="BW867"/>
  <c r="BX867"/>
  <c r="BY867"/>
  <c r="BZ867"/>
  <c r="CA867"/>
  <c r="CB867"/>
  <c r="CC867"/>
  <c r="CD867"/>
  <c r="CE867"/>
  <c r="CF867"/>
  <c r="CG867"/>
  <c r="CH867"/>
  <c r="BR868"/>
  <c r="BS868"/>
  <c r="BT868"/>
  <c r="BU868"/>
  <c r="BV868"/>
  <c r="BW868"/>
  <c r="BX868"/>
  <c r="BY868"/>
  <c r="BZ868"/>
  <c r="CA868"/>
  <c r="CB868"/>
  <c r="CC868"/>
  <c r="CD868"/>
  <c r="CE868"/>
  <c r="CF868"/>
  <c r="CG868"/>
  <c r="CH868"/>
  <c r="BR869"/>
  <c r="BS869"/>
  <c r="BT869"/>
  <c r="BU869"/>
  <c r="BV869"/>
  <c r="BW869"/>
  <c r="BX869"/>
  <c r="BY869"/>
  <c r="BZ869"/>
  <c r="CA869"/>
  <c r="CB869"/>
  <c r="CC869"/>
  <c r="CD869"/>
  <c r="CE869"/>
  <c r="CF869"/>
  <c r="CG869"/>
  <c r="CH869"/>
  <c r="BR870"/>
  <c r="BS870"/>
  <c r="BT870"/>
  <c r="BU870"/>
  <c r="BV870"/>
  <c r="BW870"/>
  <c r="BX870"/>
  <c r="BY870"/>
  <c r="BZ870"/>
  <c r="CA870"/>
  <c r="CB870"/>
  <c r="CC870"/>
  <c r="CD870"/>
  <c r="CE870"/>
  <c r="CF870"/>
  <c r="CG870"/>
  <c r="CH870"/>
  <c r="BR871"/>
  <c r="BS871"/>
  <c r="BT871"/>
  <c r="BU871"/>
  <c r="BV871"/>
  <c r="BW871"/>
  <c r="BX871"/>
  <c r="BY871"/>
  <c r="BZ871"/>
  <c r="CA871"/>
  <c r="CB871"/>
  <c r="CC871"/>
  <c r="CD871"/>
  <c r="CE871"/>
  <c r="CF871"/>
  <c r="CG871"/>
  <c r="CH871"/>
  <c r="BR872"/>
  <c r="BS872"/>
  <c r="BT872"/>
  <c r="BU872"/>
  <c r="BV872"/>
  <c r="BW872"/>
  <c r="BX872"/>
  <c r="BY872"/>
  <c r="BZ872"/>
  <c r="CA872"/>
  <c r="CB872"/>
  <c r="CC872"/>
  <c r="CD872"/>
  <c r="CE872"/>
  <c r="CF872"/>
  <c r="CG872"/>
  <c r="CH872"/>
  <c r="BR873"/>
  <c r="BS873"/>
  <c r="BT873"/>
  <c r="BU873"/>
  <c r="BV873"/>
  <c r="BW873"/>
  <c r="BX873"/>
  <c r="BY873"/>
  <c r="BZ873"/>
  <c r="CA873"/>
  <c r="CB873"/>
  <c r="CC873"/>
  <c r="CD873"/>
  <c r="CE873"/>
  <c r="CF873"/>
  <c r="CG873"/>
  <c r="CH873"/>
  <c r="BR874"/>
  <c r="BS874"/>
  <c r="BT874"/>
  <c r="BU874"/>
  <c r="BV874"/>
  <c r="BW874"/>
  <c r="BX874"/>
  <c r="BY874"/>
  <c r="BZ874"/>
  <c r="CA874"/>
  <c r="CB874"/>
  <c r="CC874"/>
  <c r="CD874"/>
  <c r="CE874"/>
  <c r="CF874"/>
  <c r="CG874"/>
  <c r="CH874"/>
  <c r="BR875"/>
  <c r="BS875"/>
  <c r="BT875"/>
  <c r="BU875"/>
  <c r="BV875"/>
  <c r="BW875"/>
  <c r="BX875"/>
  <c r="BY875"/>
  <c r="BZ875"/>
  <c r="CA875"/>
  <c r="CB875"/>
  <c r="CC875"/>
  <c r="CD875"/>
  <c r="CE875"/>
  <c r="CF875"/>
  <c r="CG875"/>
  <c r="CH875"/>
  <c r="BR876"/>
  <c r="BS876"/>
  <c r="BT876"/>
  <c r="BU876"/>
  <c r="BV876"/>
  <c r="BW876"/>
  <c r="BX876"/>
  <c r="BY876"/>
  <c r="BZ876"/>
  <c r="CA876"/>
  <c r="CB876"/>
  <c r="CC876"/>
  <c r="CD876"/>
  <c r="CE876"/>
  <c r="CF876"/>
  <c r="CG876"/>
  <c r="CH876"/>
  <c r="BR877"/>
  <c r="BS877"/>
  <c r="BT877"/>
  <c r="BU877"/>
  <c r="BV877"/>
  <c r="BW877"/>
  <c r="BX877"/>
  <c r="BY877"/>
  <c r="BZ877"/>
  <c r="CA877"/>
  <c r="CB877"/>
  <c r="CC877"/>
  <c r="CD877"/>
  <c r="CE877"/>
  <c r="CF877"/>
  <c r="CG877"/>
  <c r="CH877"/>
  <c r="BR878"/>
  <c r="BS878"/>
  <c r="BT878"/>
  <c r="BU878"/>
  <c r="BV878"/>
  <c r="BW878"/>
  <c r="BX878"/>
  <c r="BY878"/>
  <c r="BZ878"/>
  <c r="CA878"/>
  <c r="CB878"/>
  <c r="CC878"/>
  <c r="CD878"/>
  <c r="CE878"/>
  <c r="CF878"/>
  <c r="CG878"/>
  <c r="CH878"/>
  <c r="BR879"/>
  <c r="BS879"/>
  <c r="BT879"/>
  <c r="BU879"/>
  <c r="BV879"/>
  <c r="BW879"/>
  <c r="BX879"/>
  <c r="BY879"/>
  <c r="BZ879"/>
  <c r="CA879"/>
  <c r="CB879"/>
  <c r="CC879"/>
  <c r="CD879"/>
  <c r="CE879"/>
  <c r="CF879"/>
  <c r="CG879"/>
  <c r="CH879"/>
  <c r="BR880"/>
  <c r="BS880"/>
  <c r="BT880"/>
  <c r="BU880"/>
  <c r="BV880"/>
  <c r="BW880"/>
  <c r="BX880"/>
  <c r="BY880"/>
  <c r="BZ880"/>
  <c r="CA880"/>
  <c r="CB880"/>
  <c r="CC880"/>
  <c r="CD880"/>
  <c r="CE880"/>
  <c r="CF880"/>
  <c r="CG880"/>
  <c r="CH880"/>
  <c r="BR881"/>
  <c r="BS881"/>
  <c r="BT881"/>
  <c r="BU881"/>
  <c r="BV881"/>
  <c r="BW881"/>
  <c r="BX881"/>
  <c r="BY881"/>
  <c r="BZ881"/>
  <c r="CA881"/>
  <c r="CB881"/>
  <c r="CC881"/>
  <c r="CD881"/>
  <c r="CE881"/>
  <c r="CF881"/>
  <c r="CG881"/>
  <c r="CH881"/>
  <c r="BR882"/>
  <c r="BS882"/>
  <c r="BT882"/>
  <c r="BU882"/>
  <c r="BV882"/>
  <c r="BW882"/>
  <c r="BX882"/>
  <c r="BY882"/>
  <c r="BZ882"/>
  <c r="CA882"/>
  <c r="CB882"/>
  <c r="CC882"/>
  <c r="CD882"/>
  <c r="CE882"/>
  <c r="CF882"/>
  <c r="CG882"/>
  <c r="CH882"/>
  <c r="BR883"/>
  <c r="BS883"/>
  <c r="BT883"/>
  <c r="BU883"/>
  <c r="BV883"/>
  <c r="BW883"/>
  <c r="BX883"/>
  <c r="BY883"/>
  <c r="BZ883"/>
  <c r="CA883"/>
  <c r="CB883"/>
  <c r="CC883"/>
  <c r="CD883"/>
  <c r="CE883"/>
  <c r="CF883"/>
  <c r="CG883"/>
  <c r="CH883"/>
  <c r="BR884"/>
  <c r="BS884"/>
  <c r="BT884"/>
  <c r="BU884"/>
  <c r="BV884"/>
  <c r="BW884"/>
  <c r="BX884"/>
  <c r="BY884"/>
  <c r="BZ884"/>
  <c r="CA884"/>
  <c r="CB884"/>
  <c r="CC884"/>
  <c r="CD884"/>
  <c r="CE884"/>
  <c r="CF884"/>
  <c r="CG884"/>
  <c r="CH884"/>
  <c r="BR885"/>
  <c r="BS885"/>
  <c r="BT885"/>
  <c r="BU885"/>
  <c r="BV885"/>
  <c r="BW885"/>
  <c r="BX885"/>
  <c r="BY885"/>
  <c r="BZ885"/>
  <c r="CA885"/>
  <c r="CB885"/>
  <c r="CC885"/>
  <c r="CD885"/>
  <c r="CE885"/>
  <c r="CF885"/>
  <c r="CG885"/>
  <c r="CH885"/>
  <c r="BR886"/>
  <c r="BS886"/>
  <c r="BT886"/>
  <c r="BU886"/>
  <c r="BV886"/>
  <c r="BW886"/>
  <c r="BX886"/>
  <c r="BY886"/>
  <c r="BZ886"/>
  <c r="CA886"/>
  <c r="CB886"/>
  <c r="CC886"/>
  <c r="CD886"/>
  <c r="CE886"/>
  <c r="CF886"/>
  <c r="CG886"/>
  <c r="CH886"/>
  <c r="BR887"/>
  <c r="BS887"/>
  <c r="BT887"/>
  <c r="BU887"/>
  <c r="BV887"/>
  <c r="BW887"/>
  <c r="BX887"/>
  <c r="BY887"/>
  <c r="BZ887"/>
  <c r="CA887"/>
  <c r="CB887"/>
  <c r="CC887"/>
  <c r="CD887"/>
  <c r="CE887"/>
  <c r="CF887"/>
  <c r="CG887"/>
  <c r="CH887"/>
  <c r="BR888"/>
  <c r="BS888"/>
  <c r="BT888"/>
  <c r="BU888"/>
  <c r="BV888"/>
  <c r="BW888"/>
  <c r="BX888"/>
  <c r="BY888"/>
  <c r="BZ888"/>
  <c r="CA888"/>
  <c r="CB888"/>
  <c r="CC888"/>
  <c r="CD888"/>
  <c r="CE888"/>
  <c r="CF888"/>
  <c r="CG888"/>
  <c r="CH888"/>
  <c r="BR889"/>
  <c r="BS889"/>
  <c r="BT889"/>
  <c r="BU889"/>
  <c r="BV889"/>
  <c r="BW889"/>
  <c r="BX889"/>
  <c r="BY889"/>
  <c r="BZ889"/>
  <c r="CA889"/>
  <c r="CB889"/>
  <c r="CC889"/>
  <c r="CD889"/>
  <c r="CE889"/>
  <c r="CF889"/>
  <c r="CG889"/>
  <c r="CH889"/>
  <c r="BR890"/>
  <c r="BS890"/>
  <c r="BT890"/>
  <c r="BU890"/>
  <c r="BV890"/>
  <c r="BW890"/>
  <c r="BX890"/>
  <c r="BY890"/>
  <c r="BZ890"/>
  <c r="CA890"/>
  <c r="CB890"/>
  <c r="CC890"/>
  <c r="CD890"/>
  <c r="CE890"/>
  <c r="CF890"/>
  <c r="CG890"/>
  <c r="CH890"/>
  <c r="BR891"/>
  <c r="BS891"/>
  <c r="BT891"/>
  <c r="BU891"/>
  <c r="BV891"/>
  <c r="BW891"/>
  <c r="BX891"/>
  <c r="BY891"/>
  <c r="BZ891"/>
  <c r="CA891"/>
  <c r="CB891"/>
  <c r="CC891"/>
  <c r="CD891"/>
  <c r="CE891"/>
  <c r="CF891"/>
  <c r="CG891"/>
  <c r="CH891"/>
  <c r="BR892"/>
  <c r="BS892"/>
  <c r="BT892"/>
  <c r="BU892"/>
  <c r="BV892"/>
  <c r="BW892"/>
  <c r="BX892"/>
  <c r="BY892"/>
  <c r="BZ892"/>
  <c r="CA892"/>
  <c r="CB892"/>
  <c r="CC892"/>
  <c r="CD892"/>
  <c r="CE892"/>
  <c r="CF892"/>
  <c r="CG892"/>
  <c r="CH892"/>
  <c r="BR893"/>
  <c r="BS893"/>
  <c r="BT893"/>
  <c r="BU893"/>
  <c r="BV893"/>
  <c r="BW893"/>
  <c r="BX893"/>
  <c r="BY893"/>
  <c r="BZ893"/>
  <c r="CA893"/>
  <c r="CB893"/>
  <c r="CC893"/>
  <c r="CD893"/>
  <c r="CE893"/>
  <c r="CF893"/>
  <c r="CG893"/>
  <c r="CH893"/>
  <c r="BR894"/>
  <c r="BS894"/>
  <c r="BT894"/>
  <c r="BU894"/>
  <c r="BV894"/>
  <c r="BW894"/>
  <c r="BX894"/>
  <c r="BY894"/>
  <c r="BZ894"/>
  <c r="CA894"/>
  <c r="CB894"/>
  <c r="CC894"/>
  <c r="CD894"/>
  <c r="CE894"/>
  <c r="CF894"/>
  <c r="CG894"/>
  <c r="CH894"/>
  <c r="BR895"/>
  <c r="BS895"/>
  <c r="BT895"/>
  <c r="BU895"/>
  <c r="BV895"/>
  <c r="BW895"/>
  <c r="BX895"/>
  <c r="BY895"/>
  <c r="BZ895"/>
  <c r="CA895"/>
  <c r="CB895"/>
  <c r="CC895"/>
  <c r="CD895"/>
  <c r="CE895"/>
  <c r="CF895"/>
  <c r="CG895"/>
  <c r="CH895"/>
  <c r="BR896"/>
  <c r="BS896"/>
  <c r="BT896"/>
  <c r="BU896"/>
  <c r="BV896"/>
  <c r="BW896"/>
  <c r="BX896"/>
  <c r="BY896"/>
  <c r="BZ896"/>
  <c r="CA896"/>
  <c r="CB896"/>
  <c r="CC896"/>
  <c r="CD896"/>
  <c r="CE896"/>
  <c r="CF896"/>
  <c r="CG896"/>
  <c r="CH896"/>
  <c r="BR897"/>
  <c r="BS897"/>
  <c r="BT897"/>
  <c r="BU897"/>
  <c r="BV897"/>
  <c r="BW897"/>
  <c r="BX897"/>
  <c r="BY897"/>
  <c r="BZ897"/>
  <c r="CA897"/>
  <c r="CB897"/>
  <c r="CC897"/>
  <c r="CD897"/>
  <c r="CE897"/>
  <c r="CF897"/>
  <c r="CG897"/>
  <c r="CH897"/>
  <c r="BR898"/>
  <c r="BS898"/>
  <c r="BT898"/>
  <c r="BU898"/>
  <c r="BV898"/>
  <c r="BW898"/>
  <c r="BX898"/>
  <c r="BY898"/>
  <c r="BZ898"/>
  <c r="CA898"/>
  <c r="CB898"/>
  <c r="CC898"/>
  <c r="CD898"/>
  <c r="CE898"/>
  <c r="CF898"/>
  <c r="CG898"/>
  <c r="CH898"/>
  <c r="BR899"/>
  <c r="BS899"/>
  <c r="BT899"/>
  <c r="BU899"/>
  <c r="BV899"/>
  <c r="BW899"/>
  <c r="BX899"/>
  <c r="BY899"/>
  <c r="BZ899"/>
  <c r="CA899"/>
  <c r="CB899"/>
  <c r="CC899"/>
  <c r="CD899"/>
  <c r="CE899"/>
  <c r="CF899"/>
  <c r="CG899"/>
  <c r="CH899"/>
  <c r="BR900"/>
  <c r="BS900"/>
  <c r="BT900"/>
  <c r="BU900"/>
  <c r="BV900"/>
  <c r="BW900"/>
  <c r="BX900"/>
  <c r="BY900"/>
  <c r="BZ900"/>
  <c r="CA900"/>
  <c r="CB900"/>
  <c r="CC900"/>
  <c r="CD900"/>
  <c r="CE900"/>
  <c r="CF900"/>
  <c r="CG900"/>
  <c r="CH900"/>
  <c r="BR901"/>
  <c r="BS901"/>
  <c r="BT901"/>
  <c r="BU901"/>
  <c r="BV901"/>
  <c r="BW901"/>
  <c r="BX901"/>
  <c r="BY901"/>
  <c r="BZ901"/>
  <c r="CA901"/>
  <c r="CB901"/>
  <c r="CC901"/>
  <c r="CD901"/>
  <c r="CE901"/>
  <c r="CF901"/>
  <c r="CG901"/>
  <c r="CH901"/>
  <c r="BR902"/>
  <c r="BS902"/>
  <c r="BT902"/>
  <c r="BU902"/>
  <c r="BV902"/>
  <c r="BW902"/>
  <c r="BX902"/>
  <c r="BY902"/>
  <c r="BZ902"/>
  <c r="CA902"/>
  <c r="CB902"/>
  <c r="CC902"/>
  <c r="CD902"/>
  <c r="CE902"/>
  <c r="CF902"/>
  <c r="CG902"/>
  <c r="CH902"/>
  <c r="BR903"/>
  <c r="BS903"/>
  <c r="BT903"/>
  <c r="BU903"/>
  <c r="BV903"/>
  <c r="BW903"/>
  <c r="BX903"/>
  <c r="BY903"/>
  <c r="BZ903"/>
  <c r="CA903"/>
  <c r="CB903"/>
  <c r="CC903"/>
  <c r="CD903"/>
  <c r="CE903"/>
  <c r="CF903"/>
  <c r="CG903"/>
  <c r="CH903"/>
  <c r="BR904"/>
  <c r="BS904"/>
  <c r="BT904"/>
  <c r="BU904"/>
  <c r="BV904"/>
  <c r="BW904"/>
  <c r="BX904"/>
  <c r="BY904"/>
  <c r="BZ904"/>
  <c r="CA904"/>
  <c r="CB904"/>
  <c r="CC904"/>
  <c r="CD904"/>
  <c r="CE904"/>
  <c r="CF904"/>
  <c r="CG904"/>
  <c r="CH904"/>
  <c r="BR905"/>
  <c r="BS905"/>
  <c r="BT905"/>
  <c r="BU905"/>
  <c r="BV905"/>
  <c r="BW905"/>
  <c r="BX905"/>
  <c r="BY905"/>
  <c r="BZ905"/>
  <c r="CA905"/>
  <c r="CB905"/>
  <c r="CC905"/>
  <c r="CD905"/>
  <c r="CE905"/>
  <c r="CF905"/>
  <c r="CG905"/>
  <c r="CH905"/>
  <c r="BR906"/>
  <c r="BS906"/>
  <c r="BT906"/>
  <c r="BU906"/>
  <c r="BV906"/>
  <c r="BW906"/>
  <c r="BX906"/>
  <c r="BY906"/>
  <c r="BZ906"/>
  <c r="CA906"/>
  <c r="CB906"/>
  <c r="CC906"/>
  <c r="CD906"/>
  <c r="CE906"/>
  <c r="CF906"/>
  <c r="CG906"/>
  <c r="CH906"/>
  <c r="BR907"/>
  <c r="BS907"/>
  <c r="BT907"/>
  <c r="BU907"/>
  <c r="BV907"/>
  <c r="BW907"/>
  <c r="BX907"/>
  <c r="BY907"/>
  <c r="BZ907"/>
  <c r="CA907"/>
  <c r="CB907"/>
  <c r="CC907"/>
  <c r="CD907"/>
  <c r="CE907"/>
  <c r="CF907"/>
  <c r="CG907"/>
  <c r="CH907"/>
  <c r="BR908"/>
  <c r="BS908"/>
  <c r="BT908"/>
  <c r="BU908"/>
  <c r="BV908"/>
  <c r="BW908"/>
  <c r="BX908"/>
  <c r="BY908"/>
  <c r="BZ908"/>
  <c r="CA908"/>
  <c r="CB908"/>
  <c r="CC908"/>
  <c r="CD908"/>
  <c r="CE908"/>
  <c r="CF908"/>
  <c r="CG908"/>
  <c r="CH908"/>
  <c r="BR909"/>
  <c r="BS909"/>
  <c r="BT909"/>
  <c r="BU909"/>
  <c r="BV909"/>
  <c r="BW909"/>
  <c r="BX909"/>
  <c r="BY909"/>
  <c r="BZ909"/>
  <c r="CA909"/>
  <c r="CB909"/>
  <c r="CC909"/>
  <c r="CD909"/>
  <c r="CE909"/>
  <c r="CF909"/>
  <c r="CG909"/>
  <c r="CH909"/>
  <c r="BR910"/>
  <c r="BS910"/>
  <c r="BT910"/>
  <c r="BU910"/>
  <c r="BV910"/>
  <c r="BW910"/>
  <c r="BX910"/>
  <c r="BY910"/>
  <c r="BZ910"/>
  <c r="CA910"/>
  <c r="CB910"/>
  <c r="CC910"/>
  <c r="CD910"/>
  <c r="CE910"/>
  <c r="CF910"/>
  <c r="CG910"/>
  <c r="CH910"/>
  <c r="BR911"/>
  <c r="BS911"/>
  <c r="BT911"/>
  <c r="BU911"/>
  <c r="BV911"/>
  <c r="BW911"/>
  <c r="BX911"/>
  <c r="BY911"/>
  <c r="BZ911"/>
  <c r="CA911"/>
  <c r="CB911"/>
  <c r="CC911"/>
  <c r="CD911"/>
  <c r="CE911"/>
  <c r="CF911"/>
  <c r="CG911"/>
  <c r="CH911"/>
  <c r="BR912"/>
  <c r="BS912"/>
  <c r="BT912"/>
  <c r="BU912"/>
  <c r="BV912"/>
  <c r="BW912"/>
  <c r="BX912"/>
  <c r="BY912"/>
  <c r="BZ912"/>
  <c r="CA912"/>
  <c r="CB912"/>
  <c r="CC912"/>
  <c r="CD912"/>
  <c r="CE912"/>
  <c r="CF912"/>
  <c r="CG912"/>
  <c r="CH912"/>
  <c r="BR913"/>
  <c r="BS913"/>
  <c r="BT913"/>
  <c r="BU913"/>
  <c r="BV913"/>
  <c r="BW913"/>
  <c r="BX913"/>
  <c r="BY913"/>
  <c r="BZ913"/>
  <c r="CA913"/>
  <c r="CB913"/>
  <c r="CC913"/>
  <c r="CD913"/>
  <c r="CE913"/>
  <c r="CF913"/>
  <c r="CG913"/>
  <c r="CH913"/>
  <c r="BR914"/>
  <c r="BS914"/>
  <c r="BT914"/>
  <c r="BU914"/>
  <c r="BV914"/>
  <c r="BW914"/>
  <c r="BX914"/>
  <c r="BY914"/>
  <c r="BZ914"/>
  <c r="CA914"/>
  <c r="CB914"/>
  <c r="CC914"/>
  <c r="CD914"/>
  <c r="CE914"/>
  <c r="CF914"/>
  <c r="CG914"/>
  <c r="CH914"/>
  <c r="BR915"/>
  <c r="BS915"/>
  <c r="BT915"/>
  <c r="BU915"/>
  <c r="BV915"/>
  <c r="BW915"/>
  <c r="BX915"/>
  <c r="BY915"/>
  <c r="BZ915"/>
  <c r="CA915"/>
  <c r="CB915"/>
  <c r="CC915"/>
  <c r="CD915"/>
  <c r="CE915"/>
  <c r="CF915"/>
  <c r="CG915"/>
  <c r="CH915"/>
  <c r="BR916"/>
  <c r="BS916"/>
  <c r="BT916"/>
  <c r="BU916"/>
  <c r="BV916"/>
  <c r="BW916"/>
  <c r="BX916"/>
  <c r="BY916"/>
  <c r="BZ916"/>
  <c r="CA916"/>
  <c r="CB916"/>
  <c r="CC916"/>
  <c r="CD916"/>
  <c r="CE916"/>
  <c r="CF916"/>
  <c r="CG916"/>
  <c r="CH916"/>
  <c r="BR917"/>
  <c r="BS917"/>
  <c r="BT917"/>
  <c r="BU917"/>
  <c r="BV917"/>
  <c r="BW917"/>
  <c r="BX917"/>
  <c r="BY917"/>
  <c r="BZ917"/>
  <c r="CA917"/>
  <c r="CB917"/>
  <c r="CC917"/>
  <c r="CD917"/>
  <c r="CE917"/>
  <c r="CF917"/>
  <c r="CG917"/>
  <c r="CH917"/>
  <c r="BR918"/>
  <c r="BS918"/>
  <c r="BT918"/>
  <c r="BU918"/>
  <c r="BV918"/>
  <c r="BW918"/>
  <c r="BX918"/>
  <c r="BY918"/>
  <c r="BZ918"/>
  <c r="CA918"/>
  <c r="CB918"/>
  <c r="CC918"/>
  <c r="CD918"/>
  <c r="CE918"/>
  <c r="CF918"/>
  <c r="CG918"/>
  <c r="CH918"/>
  <c r="BR919"/>
  <c r="BS919"/>
  <c r="BT919"/>
  <c r="BU919"/>
  <c r="BV919"/>
  <c r="BW919"/>
  <c r="BX919"/>
  <c r="BY919"/>
  <c r="BZ919"/>
  <c r="CA919"/>
  <c r="CB919"/>
  <c r="CC919"/>
  <c r="CD919"/>
  <c r="CE919"/>
  <c r="CF919"/>
  <c r="CG919"/>
  <c r="CH919"/>
  <c r="BR920"/>
  <c r="BS920"/>
  <c r="BT920"/>
  <c r="BU920"/>
  <c r="BV920"/>
  <c r="BW920"/>
  <c r="BX920"/>
  <c r="BY920"/>
  <c r="BZ920"/>
  <c r="CA920"/>
  <c r="CB920"/>
  <c r="CC920"/>
  <c r="CD920"/>
  <c r="CE920"/>
  <c r="CF920"/>
  <c r="CG920"/>
  <c r="CH920"/>
  <c r="BR921"/>
  <c r="BS921"/>
  <c r="BT921"/>
  <c r="BU921"/>
  <c r="BV921"/>
  <c r="BW921"/>
  <c r="BX921"/>
  <c r="BY921"/>
  <c r="BZ921"/>
  <c r="CA921"/>
  <c r="CB921"/>
  <c r="CC921"/>
  <c r="CD921"/>
  <c r="CE921"/>
  <c r="CF921"/>
  <c r="CG921"/>
  <c r="CH921"/>
  <c r="BR922"/>
  <c r="BS922"/>
  <c r="BT922"/>
  <c r="BU922"/>
  <c r="BV922"/>
  <c r="BW922"/>
  <c r="BX922"/>
  <c r="BY922"/>
  <c r="BZ922"/>
  <c r="CA922"/>
  <c r="CB922"/>
  <c r="CC922"/>
  <c r="CD922"/>
  <c r="CE922"/>
  <c r="CF922"/>
  <c r="CG922"/>
  <c r="CH922"/>
  <c r="BR923"/>
  <c r="BS923"/>
  <c r="BT923"/>
  <c r="BU923"/>
  <c r="BV923"/>
  <c r="BW923"/>
  <c r="BX923"/>
  <c r="BY923"/>
  <c r="BZ923"/>
  <c r="CA923"/>
  <c r="CB923"/>
  <c r="CC923"/>
  <c r="CD923"/>
  <c r="CE923"/>
  <c r="CF923"/>
  <c r="CG923"/>
  <c r="CH923"/>
  <c r="BR924"/>
  <c r="BS924"/>
  <c r="BT924"/>
  <c r="BU924"/>
  <c r="BV924"/>
  <c r="BW924"/>
  <c r="BX924"/>
  <c r="BY924"/>
  <c r="BZ924"/>
  <c r="CA924"/>
  <c r="CB924"/>
  <c r="CC924"/>
  <c r="CD924"/>
  <c r="CE924"/>
  <c r="CF924"/>
  <c r="CG924"/>
  <c r="CH924"/>
  <c r="BR925"/>
  <c r="BS925"/>
  <c r="BT925"/>
  <c r="BU925"/>
  <c r="BV925"/>
  <c r="BW925"/>
  <c r="BX925"/>
  <c r="BY925"/>
  <c r="BZ925"/>
  <c r="CA925"/>
  <c r="CB925"/>
  <c r="CC925"/>
  <c r="CD925"/>
  <c r="CE925"/>
  <c r="CF925"/>
  <c r="CG925"/>
  <c r="CH925"/>
  <c r="BR926"/>
  <c r="BS926"/>
  <c r="BT926"/>
  <c r="BU926"/>
  <c r="BV926"/>
  <c r="BW926"/>
  <c r="BX926"/>
  <c r="BY926"/>
  <c r="BZ926"/>
  <c r="CA926"/>
  <c r="CB926"/>
  <c r="CC926"/>
  <c r="CD926"/>
  <c r="CE926"/>
  <c r="CF926"/>
  <c r="CG926"/>
  <c r="CH926"/>
  <c r="BR927"/>
  <c r="BS927"/>
  <c r="BT927"/>
  <c r="BU927"/>
  <c r="BV927"/>
  <c r="BW927"/>
  <c r="BX927"/>
  <c r="BY927"/>
  <c r="BZ927"/>
  <c r="CA927"/>
  <c r="CB927"/>
  <c r="CC927"/>
  <c r="CD927"/>
  <c r="CE927"/>
  <c r="CF927"/>
  <c r="CG927"/>
  <c r="CH927"/>
  <c r="BR928"/>
  <c r="BS928"/>
  <c r="BT928"/>
  <c r="BU928"/>
  <c r="BV928"/>
  <c r="BW928"/>
  <c r="BX928"/>
  <c r="BY928"/>
  <c r="BZ928"/>
  <c r="CA928"/>
  <c r="CB928"/>
  <c r="CC928"/>
  <c r="CD928"/>
  <c r="CE928"/>
  <c r="CF928"/>
  <c r="CG928"/>
  <c r="CH928"/>
  <c r="BR929"/>
  <c r="BS929"/>
  <c r="BT929"/>
  <c r="BU929"/>
  <c r="BV929"/>
  <c r="BW929"/>
  <c r="BX929"/>
  <c r="BY929"/>
  <c r="BZ929"/>
  <c r="CA929"/>
  <c r="CB929"/>
  <c r="CC929"/>
  <c r="CD929"/>
  <c r="CE929"/>
  <c r="CF929"/>
  <c r="CG929"/>
  <c r="CH929"/>
  <c r="BR930"/>
  <c r="BS930"/>
  <c r="BT930"/>
  <c r="BU930"/>
  <c r="BV930"/>
  <c r="BW930"/>
  <c r="BX930"/>
  <c r="BY930"/>
  <c r="BZ930"/>
  <c r="CA930"/>
  <c r="CB930"/>
  <c r="CC930"/>
  <c r="CD930"/>
  <c r="CE930"/>
  <c r="CF930"/>
  <c r="CG930"/>
  <c r="CH930"/>
  <c r="BR931"/>
  <c r="BS931"/>
  <c r="BT931"/>
  <c r="BU931"/>
  <c r="BV931"/>
  <c r="BW931"/>
  <c r="BX931"/>
  <c r="BY931"/>
  <c r="BZ931"/>
  <c r="CA931"/>
  <c r="CB931"/>
  <c r="CC931"/>
  <c r="CD931"/>
  <c r="CE931"/>
  <c r="CF931"/>
  <c r="CG931"/>
  <c r="CH931"/>
  <c r="BR932"/>
  <c r="BS932"/>
  <c r="BT932"/>
  <c r="BU932"/>
  <c r="BV932"/>
  <c r="BW932"/>
  <c r="BX932"/>
  <c r="BY932"/>
  <c r="BZ932"/>
  <c r="CA932"/>
  <c r="CB932"/>
  <c r="CC932"/>
  <c r="CD932"/>
  <c r="CE932"/>
  <c r="CF932"/>
  <c r="CG932"/>
  <c r="CH932"/>
  <c r="BR933"/>
  <c r="BS933"/>
  <c r="BT933"/>
  <c r="BU933"/>
  <c r="BV933"/>
  <c r="BW933"/>
  <c r="BX933"/>
  <c r="BY933"/>
  <c r="BZ933"/>
  <c r="CA933"/>
  <c r="CB933"/>
  <c r="CC933"/>
  <c r="CD933"/>
  <c r="CE933"/>
  <c r="CF933"/>
  <c r="CG933"/>
  <c r="CH933"/>
  <c r="BR934"/>
  <c r="BS934"/>
  <c r="BT934"/>
  <c r="BU934"/>
  <c r="BV934"/>
  <c r="BW934"/>
  <c r="BX934"/>
  <c r="BY934"/>
  <c r="BZ934"/>
  <c r="CA934"/>
  <c r="CB934"/>
  <c r="CC934"/>
  <c r="CD934"/>
  <c r="CE934"/>
  <c r="CF934"/>
  <c r="CG934"/>
  <c r="CH934"/>
  <c r="BR935"/>
  <c r="BS935"/>
  <c r="BT935"/>
  <c r="BU935"/>
  <c r="BV935"/>
  <c r="BW935"/>
  <c r="BX935"/>
  <c r="BY935"/>
  <c r="BZ935"/>
  <c r="CA935"/>
  <c r="CB935"/>
  <c r="CC935"/>
  <c r="CD935"/>
  <c r="CE935"/>
  <c r="CF935"/>
  <c r="CG935"/>
  <c r="CH935"/>
  <c r="BR936"/>
  <c r="BS936"/>
  <c r="BT936"/>
  <c r="BU936"/>
  <c r="BV936"/>
  <c r="BW936"/>
  <c r="BX936"/>
  <c r="BY936"/>
  <c r="BZ936"/>
  <c r="CA936"/>
  <c r="CB936"/>
  <c r="CC936"/>
  <c r="CD936"/>
  <c r="CE936"/>
  <c r="CF936"/>
  <c r="CG936"/>
  <c r="CH936"/>
  <c r="BR937"/>
  <c r="BS937"/>
  <c r="BT937"/>
  <c r="BU937"/>
  <c r="BV937"/>
  <c r="BW937"/>
  <c r="BX937"/>
  <c r="BY937"/>
  <c r="BZ937"/>
  <c r="CA937"/>
  <c r="CB937"/>
  <c r="CC937"/>
  <c r="CD937"/>
  <c r="CE937"/>
  <c r="CF937"/>
  <c r="CG937"/>
  <c r="CH937"/>
  <c r="BR938"/>
  <c r="BS938"/>
  <c r="BT938"/>
  <c r="BU938"/>
  <c r="BV938"/>
  <c r="BW938"/>
  <c r="BX938"/>
  <c r="BY938"/>
  <c r="BZ938"/>
  <c r="CA938"/>
  <c r="CB938"/>
  <c r="CC938"/>
  <c r="CD938"/>
  <c r="CE938"/>
  <c r="CF938"/>
  <c r="CG938"/>
  <c r="CH938"/>
  <c r="BR939"/>
  <c r="BS939"/>
  <c r="BT939"/>
  <c r="BU939"/>
  <c r="BV939"/>
  <c r="BW939"/>
  <c r="BX939"/>
  <c r="BY939"/>
  <c r="BZ939"/>
  <c r="CA939"/>
  <c r="CB939"/>
  <c r="CC939"/>
  <c r="CD939"/>
  <c r="CE939"/>
  <c r="CF939"/>
  <c r="CG939"/>
  <c r="CH939"/>
  <c r="BR940"/>
  <c r="BS940"/>
  <c r="BT940"/>
  <c r="BU940"/>
  <c r="BV940"/>
  <c r="BW940"/>
  <c r="BX940"/>
  <c r="BY940"/>
  <c r="BZ940"/>
  <c r="CA940"/>
  <c r="CB940"/>
  <c r="CC940"/>
  <c r="CD940"/>
  <c r="CE940"/>
  <c r="CF940"/>
  <c r="CG940"/>
  <c r="CH940"/>
  <c r="BR941"/>
  <c r="BS941"/>
  <c r="BT941"/>
  <c r="BU941"/>
  <c r="BV941"/>
  <c r="BW941"/>
  <c r="BX941"/>
  <c r="BY941"/>
  <c r="BZ941"/>
  <c r="CA941"/>
  <c r="CB941"/>
  <c r="CC941"/>
  <c r="CD941"/>
  <c r="CE941"/>
  <c r="CF941"/>
  <c r="CG941"/>
  <c r="CH941"/>
  <c r="BR942"/>
  <c r="BS942"/>
  <c r="BT942"/>
  <c r="BU942"/>
  <c r="BV942"/>
  <c r="BW942"/>
  <c r="BX942"/>
  <c r="BY942"/>
  <c r="BZ942"/>
  <c r="CA942"/>
  <c r="CB942"/>
  <c r="CC942"/>
  <c r="CD942"/>
  <c r="CE942"/>
  <c r="CF942"/>
  <c r="CG942"/>
  <c r="CH942"/>
  <c r="BR943"/>
  <c r="BS943"/>
  <c r="BT943"/>
  <c r="BU943"/>
  <c r="BV943"/>
  <c r="BW943"/>
  <c r="BX943"/>
  <c r="BY943"/>
  <c r="BZ943"/>
  <c r="CA943"/>
  <c r="CB943"/>
  <c r="CC943"/>
  <c r="CD943"/>
  <c r="CE943"/>
  <c r="CF943"/>
  <c r="CG943"/>
  <c r="CH943"/>
  <c r="BR944"/>
  <c r="BS944"/>
  <c r="BT944"/>
  <c r="BU944"/>
  <c r="BV944"/>
  <c r="BW944"/>
  <c r="BX944"/>
  <c r="BY944"/>
  <c r="BZ944"/>
  <c r="CA944"/>
  <c r="CB944"/>
  <c r="CC944"/>
  <c r="CD944"/>
  <c r="CE944"/>
  <c r="CF944"/>
  <c r="CG944"/>
  <c r="CH944"/>
  <c r="BR945"/>
  <c r="BS945"/>
  <c r="BT945"/>
  <c r="BU945"/>
  <c r="BV945"/>
  <c r="BW945"/>
  <c r="BX945"/>
  <c r="BY945"/>
  <c r="BZ945"/>
  <c r="CA945"/>
  <c r="CB945"/>
  <c r="CC945"/>
  <c r="CD945"/>
  <c r="CE945"/>
  <c r="CF945"/>
  <c r="CG945"/>
  <c r="CH945"/>
  <c r="BR946"/>
  <c r="BS946"/>
  <c r="BT946"/>
  <c r="BU946"/>
  <c r="BV946"/>
  <c r="BW946"/>
  <c r="BX946"/>
  <c r="BY946"/>
  <c r="BZ946"/>
  <c r="CA946"/>
  <c r="CB946"/>
  <c r="CC946"/>
  <c r="CD946"/>
  <c r="CE946"/>
  <c r="CF946"/>
  <c r="CG946"/>
  <c r="CH946"/>
  <c r="BR947"/>
  <c r="BS947"/>
  <c r="BT947"/>
  <c r="BU947"/>
  <c r="BV947"/>
  <c r="BW947"/>
  <c r="BX947"/>
  <c r="BY947"/>
  <c r="BZ947"/>
  <c r="CA947"/>
  <c r="CB947"/>
  <c r="CC947"/>
  <c r="CD947"/>
  <c r="CE947"/>
  <c r="CF947"/>
  <c r="CG947"/>
  <c r="CH947"/>
  <c r="BR948"/>
  <c r="BS948"/>
  <c r="BT948"/>
  <c r="BU948"/>
  <c r="BV948"/>
  <c r="BW948"/>
  <c r="BX948"/>
  <c r="BY948"/>
  <c r="BZ948"/>
  <c r="CA948"/>
  <c r="CB948"/>
  <c r="CC948"/>
  <c r="CD948"/>
  <c r="CE948"/>
  <c r="CF948"/>
  <c r="CG948"/>
  <c r="CH948"/>
  <c r="BR949"/>
  <c r="BS949"/>
  <c r="BT949"/>
  <c r="BU949"/>
  <c r="BV949"/>
  <c r="BW949"/>
  <c r="BX949"/>
  <c r="BY949"/>
  <c r="BZ949"/>
  <c r="CA949"/>
  <c r="CB949"/>
  <c r="CC949"/>
  <c r="CD949"/>
  <c r="CE949"/>
  <c r="CF949"/>
  <c r="CG949"/>
  <c r="CH949"/>
  <c r="BR950"/>
  <c r="BS950"/>
  <c r="BT950"/>
  <c r="BU950"/>
  <c r="BV950"/>
  <c r="BW950"/>
  <c r="BX950"/>
  <c r="BY950"/>
  <c r="BZ950"/>
  <c r="CA950"/>
  <c r="CB950"/>
  <c r="CC950"/>
  <c r="CD950"/>
  <c r="CE950"/>
  <c r="CF950"/>
  <c r="CG950"/>
  <c r="CH950"/>
  <c r="BR951"/>
  <c r="BS951"/>
  <c r="BT951"/>
  <c r="BU951"/>
  <c r="BV951"/>
  <c r="BW951"/>
  <c r="BX951"/>
  <c r="BY951"/>
  <c r="BZ951"/>
  <c r="CA951"/>
  <c r="CB951"/>
  <c r="CC951"/>
  <c r="CD951"/>
  <c r="CE951"/>
  <c r="CF951"/>
  <c r="CG951"/>
  <c r="CH951"/>
  <c r="BR952"/>
  <c r="BS952"/>
  <c r="BT952"/>
  <c r="BU952"/>
  <c r="BV952"/>
  <c r="BW952"/>
  <c r="BX952"/>
  <c r="BY952"/>
  <c r="BZ952"/>
  <c r="CA952"/>
  <c r="CB952"/>
  <c r="CC952"/>
  <c r="CD952"/>
  <c r="CE952"/>
  <c r="CF952"/>
  <c r="CG952"/>
  <c r="CH952"/>
  <c r="BR953"/>
  <c r="BS953"/>
  <c r="BT953"/>
  <c r="BU953"/>
  <c r="BV953"/>
  <c r="BW953"/>
  <c r="BX953"/>
  <c r="BY953"/>
  <c r="BZ953"/>
  <c r="CA953"/>
  <c r="CB953"/>
  <c r="CC953"/>
  <c r="CD953"/>
  <c r="CE953"/>
  <c r="CF953"/>
  <c r="CG953"/>
  <c r="CH953"/>
  <c r="BR954"/>
  <c r="BS954"/>
  <c r="BT954"/>
  <c r="BU954"/>
  <c r="BV954"/>
  <c r="BW954"/>
  <c r="BX954"/>
  <c r="BY954"/>
  <c r="BZ954"/>
  <c r="CA954"/>
  <c r="CB954"/>
  <c r="CC954"/>
  <c r="CD954"/>
  <c r="CE954"/>
  <c r="CF954"/>
  <c r="CG954"/>
  <c r="CH954"/>
  <c r="BR955"/>
  <c r="BS955"/>
  <c r="BT955"/>
  <c r="BU955"/>
  <c r="BV955"/>
  <c r="BW955"/>
  <c r="BX955"/>
  <c r="BY955"/>
  <c r="BZ955"/>
  <c r="CA955"/>
  <c r="CB955"/>
  <c r="CC955"/>
  <c r="CD955"/>
  <c r="CE955"/>
  <c r="CF955"/>
  <c r="CG955"/>
  <c r="CH955"/>
  <c r="BR956"/>
  <c r="BS956"/>
  <c r="BT956"/>
  <c r="BU956"/>
  <c r="BV956"/>
  <c r="BW956"/>
  <c r="BX956"/>
  <c r="BY956"/>
  <c r="BZ956"/>
  <c r="CA956"/>
  <c r="CB956"/>
  <c r="CC956"/>
  <c r="CD956"/>
  <c r="CE956"/>
  <c r="CF956"/>
  <c r="CG956"/>
  <c r="CH956"/>
  <c r="BR957"/>
  <c r="BS957"/>
  <c r="BT957"/>
  <c r="BU957"/>
  <c r="BV957"/>
  <c r="BW957"/>
  <c r="BX957"/>
  <c r="BY957"/>
  <c r="BZ957"/>
  <c r="CA957"/>
  <c r="CB957"/>
  <c r="CC957"/>
  <c r="CD957"/>
  <c r="CE957"/>
  <c r="CF957"/>
  <c r="CG957"/>
  <c r="CH957"/>
  <c r="BR958"/>
  <c r="BS958"/>
  <c r="BT958"/>
  <c r="BU958"/>
  <c r="BV958"/>
  <c r="BW958"/>
  <c r="BX958"/>
  <c r="BY958"/>
  <c r="BZ958"/>
  <c r="CA958"/>
  <c r="CB958"/>
  <c r="CC958"/>
  <c r="CD958"/>
  <c r="CE958"/>
  <c r="CF958"/>
  <c r="CG958"/>
  <c r="CH958"/>
  <c r="BR959"/>
  <c r="BS959"/>
  <c r="BT959"/>
  <c r="BU959"/>
  <c r="BV959"/>
  <c r="BW959"/>
  <c r="BX959"/>
  <c r="BY959"/>
  <c r="BZ959"/>
  <c r="CA959"/>
  <c r="CB959"/>
  <c r="CC959"/>
  <c r="CD959"/>
  <c r="CE959"/>
  <c r="CF959"/>
  <c r="CG959"/>
  <c r="CH959"/>
  <c r="BR960"/>
  <c r="BS960"/>
  <c r="BT960"/>
  <c r="BU960"/>
  <c r="BV960"/>
  <c r="BW960"/>
  <c r="BX960"/>
  <c r="BY960"/>
  <c r="BZ960"/>
  <c r="CA960"/>
  <c r="CB960"/>
  <c r="CC960"/>
  <c r="CD960"/>
  <c r="CE960"/>
  <c r="CF960"/>
  <c r="CG960"/>
  <c r="CH960"/>
  <c r="BR961"/>
  <c r="BS961"/>
  <c r="BT961"/>
  <c r="BU961"/>
  <c r="BV961"/>
  <c r="BW961"/>
  <c r="BX961"/>
  <c r="BY961"/>
  <c r="BZ961"/>
  <c r="CA961"/>
  <c r="CB961"/>
  <c r="CC961"/>
  <c r="CD961"/>
  <c r="CE961"/>
  <c r="CF961"/>
  <c r="CG961"/>
  <c r="CH961"/>
  <c r="BR962"/>
  <c r="BS962"/>
  <c r="BT962"/>
  <c r="BU962"/>
  <c r="BV962"/>
  <c r="BW962"/>
  <c r="BX962"/>
  <c r="BY962"/>
  <c r="BZ962"/>
  <c r="CA962"/>
  <c r="CB962"/>
  <c r="CC962"/>
  <c r="CD962"/>
  <c r="CE962"/>
  <c r="CF962"/>
  <c r="CG962"/>
  <c r="CH962"/>
  <c r="BR963"/>
  <c r="BS963"/>
  <c r="BT963"/>
  <c r="BU963"/>
  <c r="BV963"/>
  <c r="BW963"/>
  <c r="BX963"/>
  <c r="BY963"/>
  <c r="BZ963"/>
  <c r="CA963"/>
  <c r="CB963"/>
  <c r="CC963"/>
  <c r="CD963"/>
  <c r="CE963"/>
  <c r="CF963"/>
  <c r="CG963"/>
  <c r="CH963"/>
  <c r="BR964"/>
  <c r="BS964"/>
  <c r="BT964"/>
  <c r="BU964"/>
  <c r="BV964"/>
  <c r="BW964"/>
  <c r="BX964"/>
  <c r="BY964"/>
  <c r="BZ964"/>
  <c r="CA964"/>
  <c r="CB964"/>
  <c r="CC964"/>
  <c r="CD964"/>
  <c r="CE964"/>
  <c r="CF964"/>
  <c r="CG964"/>
  <c r="CH964"/>
  <c r="BR965"/>
  <c r="BS965"/>
  <c r="BT965"/>
  <c r="BU965"/>
  <c r="BV965"/>
  <c r="BW965"/>
  <c r="BX965"/>
  <c r="BY965"/>
  <c r="BZ965"/>
  <c r="CA965"/>
  <c r="CB965"/>
  <c r="CC965"/>
  <c r="CD965"/>
  <c r="CE965"/>
  <c r="CF965"/>
  <c r="CG965"/>
  <c r="CH965"/>
  <c r="BR966"/>
  <c r="BS966"/>
  <c r="BT966"/>
  <c r="BU966"/>
  <c r="BV966"/>
  <c r="BW966"/>
  <c r="BX966"/>
  <c r="BY966"/>
  <c r="BZ966"/>
  <c r="CA966"/>
  <c r="CB966"/>
  <c r="CC966"/>
  <c r="CD966"/>
  <c r="CE966"/>
  <c r="CF966"/>
  <c r="CG966"/>
  <c r="CH966"/>
  <c r="BR967"/>
  <c r="BS967"/>
  <c r="BT967"/>
  <c r="BU967"/>
  <c r="BV967"/>
  <c r="BW967"/>
  <c r="BX967"/>
  <c r="BY967"/>
  <c r="BZ967"/>
  <c r="CA967"/>
  <c r="CB967"/>
  <c r="CC967"/>
  <c r="CD967"/>
  <c r="CE967"/>
  <c r="CF967"/>
  <c r="CG967"/>
  <c r="CH967"/>
  <c r="BR968"/>
  <c r="BS968"/>
  <c r="BT968"/>
  <c r="BU968"/>
  <c r="BV968"/>
  <c r="BW968"/>
  <c r="BX968"/>
  <c r="BY968"/>
  <c r="BZ968"/>
  <c r="CA968"/>
  <c r="CB968"/>
  <c r="CC968"/>
  <c r="CD968"/>
  <c r="CE968"/>
  <c r="CF968"/>
  <c r="CG968"/>
  <c r="CH968"/>
  <c r="BR969"/>
  <c r="BS969"/>
  <c r="BT969"/>
  <c r="BU969"/>
  <c r="BV969"/>
  <c r="BW969"/>
  <c r="BX969"/>
  <c r="BY969"/>
  <c r="BZ969"/>
  <c r="CA969"/>
  <c r="CB969"/>
  <c r="CC969"/>
  <c r="CD969"/>
  <c r="CE969"/>
  <c r="CF969"/>
  <c r="CG969"/>
  <c r="CH969"/>
  <c r="BR970"/>
  <c r="BS970"/>
  <c r="BT970"/>
  <c r="BU970"/>
  <c r="BV970"/>
  <c r="BW970"/>
  <c r="BX970"/>
  <c r="BY970"/>
  <c r="BZ970"/>
  <c r="CA970"/>
  <c r="CB970"/>
  <c r="CC970"/>
  <c r="CD970"/>
  <c r="CE970"/>
  <c r="CF970"/>
  <c r="CG970"/>
  <c r="CH970"/>
  <c r="BR971"/>
  <c r="BS971"/>
  <c r="BT971"/>
  <c r="BU971"/>
  <c r="BV971"/>
  <c r="BW971"/>
  <c r="BX971"/>
  <c r="BY971"/>
  <c r="BZ971"/>
  <c r="CA971"/>
  <c r="CB971"/>
  <c r="CC971"/>
  <c r="CD971"/>
  <c r="CE971"/>
  <c r="CF971"/>
  <c r="CG971"/>
  <c r="CH971"/>
  <c r="BR972"/>
  <c r="BS972"/>
  <c r="BT972"/>
  <c r="BU972"/>
  <c r="BV972"/>
  <c r="BW972"/>
  <c r="BX972"/>
  <c r="BY972"/>
  <c r="BZ972"/>
  <c r="CA972"/>
  <c r="CB972"/>
  <c r="CC972"/>
  <c r="CD972"/>
  <c r="CE972"/>
  <c r="CF972"/>
  <c r="CG972"/>
  <c r="CH972"/>
  <c r="BR973"/>
  <c r="BS973"/>
  <c r="BT973"/>
  <c r="BU973"/>
  <c r="BV973"/>
  <c r="BW973"/>
  <c r="BX973"/>
  <c r="BY973"/>
  <c r="BZ973"/>
  <c r="CA973"/>
  <c r="CB973"/>
  <c r="CC973"/>
  <c r="CD973"/>
  <c r="CE973"/>
  <c r="CF973"/>
  <c r="CG973"/>
  <c r="CH973"/>
  <c r="BR974"/>
  <c r="BS974"/>
  <c r="BT974"/>
  <c r="BU974"/>
  <c r="BV974"/>
  <c r="BW974"/>
  <c r="BX974"/>
  <c r="BY974"/>
  <c r="BZ974"/>
  <c r="CA974"/>
  <c r="CB974"/>
  <c r="CC974"/>
  <c r="CD974"/>
  <c r="CE974"/>
  <c r="CF974"/>
  <c r="CG974"/>
  <c r="CH974"/>
  <c r="BR975"/>
  <c r="BS975"/>
  <c r="BT975"/>
  <c r="BU975"/>
  <c r="BV975"/>
  <c r="BW975"/>
  <c r="BX975"/>
  <c r="BY975"/>
  <c r="BZ975"/>
  <c r="CA975"/>
  <c r="CB975"/>
  <c r="CC975"/>
  <c r="CD975"/>
  <c r="CE975"/>
  <c r="CF975"/>
  <c r="CG975"/>
  <c r="CH975"/>
  <c r="BR976"/>
  <c r="BS976"/>
  <c r="BT976"/>
  <c r="BU976"/>
  <c r="BV976"/>
  <c r="BW976"/>
  <c r="BX976"/>
  <c r="BY976"/>
  <c r="BZ976"/>
  <c r="CA976"/>
  <c r="CB976"/>
  <c r="CC976"/>
  <c r="CD976"/>
  <c r="CE976"/>
  <c r="CF976"/>
  <c r="CG976"/>
  <c r="CH976"/>
  <c r="BR977"/>
  <c r="BS977"/>
  <c r="BT977"/>
  <c r="BU977"/>
  <c r="BV977"/>
  <c r="BW977"/>
  <c r="BX977"/>
  <c r="BY977"/>
  <c r="BZ977"/>
  <c r="CA977"/>
  <c r="CB977"/>
  <c r="CC977"/>
  <c r="CD977"/>
  <c r="CE977"/>
  <c r="CF977"/>
  <c r="CG977"/>
  <c r="CH977"/>
  <c r="BR978"/>
  <c r="BS978"/>
  <c r="BT978"/>
  <c r="BU978"/>
  <c r="BV978"/>
  <c r="BW978"/>
  <c r="BX978"/>
  <c r="BY978"/>
  <c r="BZ978"/>
  <c r="CA978"/>
  <c r="CB978"/>
  <c r="CC978"/>
  <c r="CD978"/>
  <c r="CE978"/>
  <c r="CF978"/>
  <c r="CG978"/>
  <c r="CH978"/>
  <c r="BR979"/>
  <c r="BS979"/>
  <c r="BT979"/>
  <c r="BU979"/>
  <c r="BV979"/>
  <c r="BW979"/>
  <c r="BX979"/>
  <c r="BY979"/>
  <c r="BZ979"/>
  <c r="CA979"/>
  <c r="CB979"/>
  <c r="CC979"/>
  <c r="CD979"/>
  <c r="CE979"/>
  <c r="CF979"/>
  <c r="CG979"/>
  <c r="CH979"/>
  <c r="BR980"/>
  <c r="BS980"/>
  <c r="BT980"/>
  <c r="BU980"/>
  <c r="BV980"/>
  <c r="BW980"/>
  <c r="BX980"/>
  <c r="BY980"/>
  <c r="BZ980"/>
  <c r="CA980"/>
  <c r="CB980"/>
  <c r="CC980"/>
  <c r="CD980"/>
  <c r="CE980"/>
  <c r="CF980"/>
  <c r="CG980"/>
  <c r="CH980"/>
  <c r="BR981"/>
  <c r="BS981"/>
  <c r="BT981"/>
  <c r="BU981"/>
  <c r="BV981"/>
  <c r="BW981"/>
  <c r="BX981"/>
  <c r="BY981"/>
  <c r="BZ981"/>
  <c r="CA981"/>
  <c r="CB981"/>
  <c r="CC981"/>
  <c r="CD981"/>
  <c r="CE981"/>
  <c r="CF981"/>
  <c r="CG981"/>
  <c r="CH981"/>
  <c r="BR982"/>
  <c r="BS982"/>
  <c r="BT982"/>
  <c r="BU982"/>
  <c r="BV982"/>
  <c r="BW982"/>
  <c r="BX982"/>
  <c r="BY982"/>
  <c r="BZ982"/>
  <c r="CA982"/>
  <c r="CB982"/>
  <c r="CC982"/>
  <c r="CD982"/>
  <c r="CE982"/>
  <c r="CF982"/>
  <c r="CG982"/>
  <c r="CH982"/>
  <c r="BR983"/>
  <c r="BS983"/>
  <c r="BT983"/>
  <c r="BU983"/>
  <c r="BV983"/>
  <c r="BW983"/>
  <c r="BX983"/>
  <c r="BY983"/>
  <c r="BZ983"/>
  <c r="CA983"/>
  <c r="CB983"/>
  <c r="CC983"/>
  <c r="CD983"/>
  <c r="CE983"/>
  <c r="CF983"/>
  <c r="CG983"/>
  <c r="CH983"/>
  <c r="BR984"/>
  <c r="BS984"/>
  <c r="BT984"/>
  <c r="BU984"/>
  <c r="BV984"/>
  <c r="BW984"/>
  <c r="BX984"/>
  <c r="BY984"/>
  <c r="BZ984"/>
  <c r="CA984"/>
  <c r="CB984"/>
  <c r="CC984"/>
  <c r="CD984"/>
  <c r="CE984"/>
  <c r="CF984"/>
  <c r="CG984"/>
  <c r="CH984"/>
  <c r="BR985"/>
  <c r="BS985"/>
  <c r="BT985"/>
  <c r="BU985"/>
  <c r="BV985"/>
  <c r="BW985"/>
  <c r="BX985"/>
  <c r="BY985"/>
  <c r="BZ985"/>
  <c r="CA985"/>
  <c r="CB985"/>
  <c r="CC985"/>
  <c r="CD985"/>
  <c r="CE985"/>
  <c r="CF985"/>
  <c r="CG985"/>
  <c r="CH985"/>
  <c r="BR986"/>
  <c r="BS986"/>
  <c r="BT986"/>
  <c r="BU986"/>
  <c r="BV986"/>
  <c r="BW986"/>
  <c r="BX986"/>
  <c r="BY986"/>
  <c r="BZ986"/>
  <c r="CA986"/>
  <c r="CB986"/>
  <c r="CC986"/>
  <c r="CD986"/>
  <c r="CE986"/>
  <c r="CF986"/>
  <c r="CG986"/>
  <c r="CH986"/>
  <c r="BR987"/>
  <c r="BS987"/>
  <c r="BT987"/>
  <c r="BU987"/>
  <c r="BV987"/>
  <c r="BW987"/>
  <c r="BX987"/>
  <c r="BY987"/>
  <c r="BZ987"/>
  <c r="CA987"/>
  <c r="CB987"/>
  <c r="CC987"/>
  <c r="CD987"/>
  <c r="CE987"/>
  <c r="CF987"/>
  <c r="CG987"/>
  <c r="CH987"/>
  <c r="BR988"/>
  <c r="BS988"/>
  <c r="BT988"/>
  <c r="BU988"/>
  <c r="BV988"/>
  <c r="BW988"/>
  <c r="BX988"/>
  <c r="BY988"/>
  <c r="BZ988"/>
  <c r="CA988"/>
  <c r="CB988"/>
  <c r="CC988"/>
  <c r="CD988"/>
  <c r="CE988"/>
  <c r="CF988"/>
  <c r="CG988"/>
  <c r="CH988"/>
  <c r="BR989"/>
  <c r="BS989"/>
  <c r="BT989"/>
  <c r="BU989"/>
  <c r="BV989"/>
  <c r="BW989"/>
  <c r="BX989"/>
  <c r="BY989"/>
  <c r="BZ989"/>
  <c r="CA989"/>
  <c r="CB989"/>
  <c r="CC989"/>
  <c r="CD989"/>
  <c r="CE989"/>
  <c r="CF989"/>
  <c r="CG989"/>
  <c r="CH989"/>
  <c r="BR990"/>
  <c r="BS990"/>
  <c r="BT990"/>
  <c r="BU990"/>
  <c r="BV990"/>
  <c r="BW990"/>
  <c r="BX990"/>
  <c r="BY990"/>
  <c r="BZ990"/>
  <c r="CA990"/>
  <c r="CB990"/>
  <c r="CC990"/>
  <c r="CD990"/>
  <c r="CE990"/>
  <c r="CF990"/>
  <c r="CG990"/>
  <c r="CH990"/>
  <c r="BR991"/>
  <c r="BS991"/>
  <c r="BT991"/>
  <c r="BU991"/>
  <c r="BV991"/>
  <c r="BW991"/>
  <c r="BX991"/>
  <c r="BY991"/>
  <c r="BZ991"/>
  <c r="CA991"/>
  <c r="CB991"/>
  <c r="CC991"/>
  <c r="CD991"/>
  <c r="CE991"/>
  <c r="CF991"/>
  <c r="CG991"/>
  <c r="CH991"/>
  <c r="BR992"/>
  <c r="BS992"/>
  <c r="BT992"/>
  <c r="BU992"/>
  <c r="BV992"/>
  <c r="BW992"/>
  <c r="BX992"/>
  <c r="BY992"/>
  <c r="BZ992"/>
  <c r="CA992"/>
  <c r="CB992"/>
  <c r="CC992"/>
  <c r="CD992"/>
  <c r="CE992"/>
  <c r="CF992"/>
  <c r="CG992"/>
  <c r="CH992"/>
  <c r="BR993"/>
  <c r="BS993"/>
  <c r="BT993"/>
  <c r="BU993"/>
  <c r="BV993"/>
  <c r="BW993"/>
  <c r="BX993"/>
  <c r="BY993"/>
  <c r="BZ993"/>
  <c r="CA993"/>
  <c r="CB993"/>
  <c r="CC993"/>
  <c r="CD993"/>
  <c r="CE993"/>
  <c r="CF993"/>
  <c r="CG993"/>
  <c r="CH993"/>
  <c r="BR994"/>
  <c r="BS994"/>
  <c r="BT994"/>
  <c r="BU994"/>
  <c r="BV994"/>
  <c r="BW994"/>
  <c r="BX994"/>
  <c r="BY994"/>
  <c r="BZ994"/>
  <c r="CA994"/>
  <c r="CB994"/>
  <c r="CC994"/>
  <c r="CD994"/>
  <c r="CE994"/>
  <c r="CF994"/>
  <c r="CG994"/>
  <c r="CH994"/>
  <c r="BR995"/>
  <c r="BS995"/>
  <c r="BT995"/>
  <c r="BU995"/>
  <c r="BV995"/>
  <c r="BW995"/>
  <c r="BX995"/>
  <c r="BY995"/>
  <c r="BZ995"/>
  <c r="CA995"/>
  <c r="CB995"/>
  <c r="CC995"/>
  <c r="CD995"/>
  <c r="CE995"/>
  <c r="CF995"/>
  <c r="CG995"/>
  <c r="CH995"/>
  <c r="BR996"/>
  <c r="BS996"/>
  <c r="BT996"/>
  <c r="BU996"/>
  <c r="BV996"/>
  <c r="BW996"/>
  <c r="BX996"/>
  <c r="BY996"/>
  <c r="BZ996"/>
  <c r="CA996"/>
  <c r="CB996"/>
  <c r="CC996"/>
  <c r="CD996"/>
  <c r="CE996"/>
  <c r="CF996"/>
  <c r="CG996"/>
  <c r="CH996"/>
  <c r="BR997"/>
  <c r="BS997"/>
  <c r="BT997"/>
  <c r="BU997"/>
  <c r="BV997"/>
  <c r="BW997"/>
  <c r="BX997"/>
  <c r="BY997"/>
  <c r="BZ997"/>
  <c r="CA997"/>
  <c r="CB997"/>
  <c r="CC997"/>
  <c r="CD997"/>
  <c r="CE997"/>
  <c r="CF997"/>
  <c r="CG997"/>
  <c r="CH997"/>
  <c r="BR998"/>
  <c r="BS998"/>
  <c r="BT998"/>
  <c r="BU998"/>
  <c r="BV998"/>
  <c r="BW998"/>
  <c r="BX998"/>
  <c r="BY998"/>
  <c r="BZ998"/>
  <c r="CA998"/>
  <c r="CB998"/>
  <c r="CC998"/>
  <c r="CD998"/>
  <c r="CE998"/>
  <c r="CF998"/>
  <c r="CG998"/>
  <c r="CH998"/>
  <c r="BR999"/>
  <c r="BS999"/>
  <c r="BT999"/>
  <c r="BU999"/>
  <c r="BV999"/>
  <c r="BW999"/>
  <c r="BX999"/>
  <c r="BY999"/>
  <c r="BZ999"/>
  <c r="CA999"/>
  <c r="CB999"/>
  <c r="CC999"/>
  <c r="CD999"/>
  <c r="CE999"/>
  <c r="CF999"/>
  <c r="CG999"/>
  <c r="CH999"/>
  <c r="BR1000"/>
  <c r="BS1000"/>
  <c r="BT1000"/>
  <c r="BU1000"/>
  <c r="BV1000"/>
  <c r="BW1000"/>
  <c r="BX1000"/>
  <c r="BY1000"/>
  <c r="BZ1000"/>
  <c r="CA1000"/>
  <c r="CB1000"/>
  <c r="CC1000"/>
  <c r="CD1000"/>
  <c r="CE1000"/>
  <c r="CF1000"/>
  <c r="CG1000"/>
  <c r="CH1000"/>
  <c r="BR1001"/>
  <c r="BS1001"/>
  <c r="BT1001"/>
  <c r="BU1001"/>
  <c r="BV1001"/>
  <c r="BW1001"/>
  <c r="BX1001"/>
  <c r="BY1001"/>
  <c r="BZ1001"/>
  <c r="CA1001"/>
  <c r="CB1001"/>
  <c r="CC1001"/>
  <c r="CD1001"/>
  <c r="CE1001"/>
  <c r="CF1001"/>
  <c r="CG1001"/>
  <c r="CH1001"/>
  <c r="BR1002"/>
  <c r="BS1002"/>
  <c r="BT1002"/>
  <c r="BU1002"/>
  <c r="BV1002"/>
  <c r="BW1002"/>
  <c r="BX1002"/>
  <c r="BY1002"/>
  <c r="BZ1002"/>
  <c r="CA1002"/>
  <c r="CB1002"/>
  <c r="CC1002"/>
  <c r="CD1002"/>
  <c r="CE1002"/>
  <c r="CF1002"/>
  <c r="CG1002"/>
  <c r="CH1002"/>
  <c r="BR1003"/>
  <c r="BS1003"/>
  <c r="BT1003"/>
  <c r="BU1003"/>
  <c r="BV1003"/>
  <c r="BW1003"/>
  <c r="BX1003"/>
  <c r="BY1003"/>
  <c r="BZ1003"/>
  <c r="CA1003"/>
  <c r="CB1003"/>
  <c r="CC1003"/>
  <c r="CD1003"/>
  <c r="CE1003"/>
  <c r="CF1003"/>
  <c r="CG1003"/>
  <c r="CH1003"/>
  <c r="BR1004"/>
  <c r="BS1004"/>
  <c r="BT1004"/>
  <c r="BU1004"/>
  <c r="BV1004"/>
  <c r="BW1004"/>
  <c r="BX1004"/>
  <c r="BY1004"/>
  <c r="BZ1004"/>
  <c r="CA1004"/>
  <c r="CB1004"/>
  <c r="CC1004"/>
  <c r="CD1004"/>
  <c r="CE1004"/>
  <c r="CF1004"/>
  <c r="CG1004"/>
  <c r="CH1004"/>
  <c r="BR1005"/>
  <c r="BS1005"/>
  <c r="BT1005"/>
  <c r="BU1005"/>
  <c r="BV1005"/>
  <c r="BW1005"/>
  <c r="BX1005"/>
  <c r="BY1005"/>
  <c r="BZ1005"/>
  <c r="CA1005"/>
  <c r="CB1005"/>
  <c r="CC1005"/>
  <c r="CD1005"/>
  <c r="CE1005"/>
  <c r="CF1005"/>
  <c r="CG1005"/>
  <c r="CH1005"/>
  <c r="BR1006"/>
  <c r="BS1006"/>
  <c r="BT1006"/>
  <c r="BU1006"/>
  <c r="BV1006"/>
  <c r="BW1006"/>
  <c r="BX1006"/>
  <c r="BY1006"/>
  <c r="BZ1006"/>
  <c r="CA1006"/>
  <c r="CB1006"/>
  <c r="CC1006"/>
  <c r="CD1006"/>
  <c r="CE1006"/>
  <c r="CF1006"/>
  <c r="CG1006"/>
  <c r="CH1006"/>
  <c r="BR1007"/>
  <c r="BS1007"/>
  <c r="BT1007"/>
  <c r="BU1007"/>
  <c r="BV1007"/>
  <c r="BW1007"/>
  <c r="BX1007"/>
  <c r="BY1007"/>
  <c r="BZ1007"/>
  <c r="CA1007"/>
  <c r="CB1007"/>
  <c r="CC1007"/>
  <c r="CD1007"/>
  <c r="CE1007"/>
  <c r="CF1007"/>
  <c r="CG1007"/>
  <c r="CH1007"/>
  <c r="BR1008"/>
  <c r="BS1008"/>
  <c r="BT1008"/>
  <c r="BU1008"/>
  <c r="BV1008"/>
  <c r="BW1008"/>
  <c r="BX1008"/>
  <c r="BY1008"/>
  <c r="BZ1008"/>
  <c r="CA1008"/>
  <c r="CB1008"/>
  <c r="CC1008"/>
  <c r="CD1008"/>
  <c r="CE1008"/>
  <c r="CF1008"/>
  <c r="CG1008"/>
  <c r="CH1008"/>
  <c r="BR1009"/>
  <c r="BS1009"/>
  <c r="BT1009"/>
  <c r="BU1009"/>
  <c r="BV1009"/>
  <c r="BW1009"/>
  <c r="BX1009"/>
  <c r="BY1009"/>
  <c r="BZ1009"/>
  <c r="CA1009"/>
  <c r="CB1009"/>
  <c r="CC1009"/>
  <c r="CD1009"/>
  <c r="CE1009"/>
  <c r="CF1009"/>
  <c r="CG1009"/>
  <c r="CH1009"/>
  <c r="BR1010"/>
  <c r="BS1010"/>
  <c r="BT1010"/>
  <c r="BU1010"/>
  <c r="BV1010"/>
  <c r="BW1010"/>
  <c r="BX1010"/>
  <c r="BY1010"/>
  <c r="BZ1010"/>
  <c r="CA1010"/>
  <c r="CB1010"/>
  <c r="CC1010"/>
  <c r="CD1010"/>
  <c r="CE1010"/>
  <c r="CF1010"/>
  <c r="CG1010"/>
  <c r="CH1010"/>
  <c r="BR1011"/>
  <c r="BS1011"/>
  <c r="BT1011"/>
  <c r="BU1011"/>
  <c r="BV1011"/>
  <c r="BW1011"/>
  <c r="BX1011"/>
  <c r="BY1011"/>
  <c r="BZ1011"/>
  <c r="CA1011"/>
  <c r="CB1011"/>
  <c r="CC1011"/>
  <c r="CD1011"/>
  <c r="CE1011"/>
  <c r="CF1011"/>
  <c r="CG1011"/>
  <c r="CH1011"/>
  <c r="BR1012"/>
  <c r="BS1012"/>
  <c r="BT1012"/>
  <c r="BU1012"/>
  <c r="BV1012"/>
  <c r="BW1012"/>
  <c r="BX1012"/>
  <c r="BY1012"/>
  <c r="BZ1012"/>
  <c r="CA1012"/>
  <c r="CB1012"/>
  <c r="CC1012"/>
  <c r="CD1012"/>
  <c r="CE1012"/>
  <c r="CF1012"/>
  <c r="CG1012"/>
  <c r="CH1012"/>
  <c r="BR1013"/>
  <c r="BS1013"/>
  <c r="BT1013"/>
  <c r="BU1013"/>
  <c r="BV1013"/>
  <c r="BW1013"/>
  <c r="BX1013"/>
  <c r="BY1013"/>
  <c r="BZ1013"/>
  <c r="CA1013"/>
  <c r="CB1013"/>
  <c r="CC1013"/>
  <c r="CD1013"/>
  <c r="CE1013"/>
  <c r="CF1013"/>
  <c r="CG1013"/>
  <c r="CH1013"/>
  <c r="BR1014"/>
  <c r="BS1014"/>
  <c r="BT1014"/>
  <c r="BU1014"/>
  <c r="BV1014"/>
  <c r="BW1014"/>
  <c r="BX1014"/>
  <c r="BY1014"/>
  <c r="BZ1014"/>
  <c r="CA1014"/>
  <c r="CB1014"/>
  <c r="CC1014"/>
  <c r="CD1014"/>
  <c r="CE1014"/>
  <c r="CF1014"/>
  <c r="CG1014"/>
  <c r="CH1014"/>
  <c r="BR1015"/>
  <c r="BS1015"/>
  <c r="BT1015"/>
  <c r="BU1015"/>
  <c r="BV1015"/>
  <c r="BW1015"/>
  <c r="BX1015"/>
  <c r="BY1015"/>
  <c r="BZ1015"/>
  <c r="CA1015"/>
  <c r="CB1015"/>
  <c r="CC1015"/>
  <c r="CD1015"/>
  <c r="CE1015"/>
  <c r="CF1015"/>
  <c r="CG1015"/>
  <c r="CH1015"/>
  <c r="BR1016"/>
  <c r="BS1016"/>
  <c r="BT1016"/>
  <c r="BU1016"/>
  <c r="BV1016"/>
  <c r="BW1016"/>
  <c r="BX1016"/>
  <c r="BY1016"/>
  <c r="BZ1016"/>
  <c r="CA1016"/>
  <c r="CB1016"/>
  <c r="CC1016"/>
  <c r="CD1016"/>
  <c r="CE1016"/>
  <c r="CF1016"/>
  <c r="CG1016"/>
  <c r="CH1016"/>
  <c r="BR1017"/>
  <c r="BS1017"/>
  <c r="BT1017"/>
  <c r="BU1017"/>
  <c r="BV1017"/>
  <c r="BW1017"/>
  <c r="BX1017"/>
  <c r="BY1017"/>
  <c r="BZ1017"/>
  <c r="CA1017"/>
  <c r="CB1017"/>
  <c r="CC1017"/>
  <c r="CD1017"/>
  <c r="CE1017"/>
  <c r="CF1017"/>
  <c r="CG1017"/>
  <c r="CH1017"/>
  <c r="BR1018"/>
  <c r="BS1018"/>
  <c r="BT1018"/>
  <c r="BU1018"/>
  <c r="BV1018"/>
  <c r="BW1018"/>
  <c r="BX1018"/>
  <c r="BY1018"/>
  <c r="BZ1018"/>
  <c r="CA1018"/>
  <c r="CB1018"/>
  <c r="CC1018"/>
  <c r="CD1018"/>
  <c r="CE1018"/>
  <c r="CF1018"/>
  <c r="CG1018"/>
  <c r="CH1018"/>
  <c r="BR1019"/>
  <c r="BS1019"/>
  <c r="BT1019"/>
  <c r="BU1019"/>
  <c r="BV1019"/>
  <c r="BW1019"/>
  <c r="BX1019"/>
  <c r="BY1019"/>
  <c r="BZ1019"/>
  <c r="CA1019"/>
  <c r="CB1019"/>
  <c r="CC1019"/>
  <c r="CD1019"/>
  <c r="CE1019"/>
  <c r="CF1019"/>
  <c r="CG1019"/>
  <c r="CH1019"/>
  <c r="BR1020"/>
  <c r="BS1020"/>
  <c r="BT1020"/>
  <c r="BU1020"/>
  <c r="BV1020"/>
  <c r="BW1020"/>
  <c r="BX1020"/>
  <c r="BY1020"/>
  <c r="BZ1020"/>
  <c r="CA1020"/>
  <c r="CB1020"/>
  <c r="CC1020"/>
  <c r="CD1020"/>
  <c r="CE1020"/>
  <c r="CF1020"/>
  <c r="CG1020"/>
  <c r="CH1020"/>
  <c r="BR1021"/>
  <c r="BS1021"/>
  <c r="BT1021"/>
  <c r="BU1021"/>
  <c r="BV1021"/>
  <c r="BW1021"/>
  <c r="BX1021"/>
  <c r="BY1021"/>
  <c r="BZ1021"/>
  <c r="CA1021"/>
  <c r="CB1021"/>
  <c r="CC1021"/>
  <c r="CD1021"/>
  <c r="CE1021"/>
  <c r="CF1021"/>
  <c r="CG1021"/>
  <c r="CH1021"/>
  <c r="BR1022"/>
  <c r="BS1022"/>
  <c r="BT1022"/>
  <c r="BU1022"/>
  <c r="BV1022"/>
  <c r="BW1022"/>
  <c r="BX1022"/>
  <c r="BY1022"/>
  <c r="BZ1022"/>
  <c r="CA1022"/>
  <c r="CB1022"/>
  <c r="CC1022"/>
  <c r="CD1022"/>
  <c r="CE1022"/>
  <c r="CF1022"/>
  <c r="CG1022"/>
  <c r="CH1022"/>
  <c r="BR1023"/>
  <c r="BS1023"/>
  <c r="BT1023"/>
  <c r="BU1023"/>
  <c r="BV1023"/>
  <c r="BW1023"/>
  <c r="BX1023"/>
  <c r="BY1023"/>
  <c r="BZ1023"/>
  <c r="CA1023"/>
  <c r="CB1023"/>
  <c r="CC1023"/>
  <c r="CD1023"/>
  <c r="CE1023"/>
  <c r="CF1023"/>
  <c r="CG1023"/>
  <c r="CH1023"/>
  <c r="BR1024"/>
  <c r="BS1024"/>
  <c r="BT1024"/>
  <c r="BU1024"/>
  <c r="BV1024"/>
  <c r="BW1024"/>
  <c r="BX1024"/>
  <c r="BY1024"/>
  <c r="BZ1024"/>
  <c r="CA1024"/>
  <c r="CB1024"/>
  <c r="CC1024"/>
  <c r="CD1024"/>
  <c r="CE1024"/>
  <c r="CF1024"/>
  <c r="CG1024"/>
  <c r="CH1024"/>
  <c r="BR1025"/>
  <c r="BS1025"/>
  <c r="BT1025"/>
  <c r="BU1025"/>
  <c r="BV1025"/>
  <c r="BW1025"/>
  <c r="BX1025"/>
  <c r="BY1025"/>
  <c r="BZ1025"/>
  <c r="CA1025"/>
  <c r="CB1025"/>
  <c r="CC1025"/>
  <c r="CD1025"/>
  <c r="CE1025"/>
  <c r="CF1025"/>
  <c r="CG1025"/>
  <c r="CH1025"/>
  <c r="BR1026"/>
  <c r="BS1026"/>
  <c r="BT1026"/>
  <c r="BU1026"/>
  <c r="BV1026"/>
  <c r="BW1026"/>
  <c r="BX1026"/>
  <c r="BY1026"/>
  <c r="BZ1026"/>
  <c r="CA1026"/>
  <c r="CB1026"/>
  <c r="CC1026"/>
  <c r="CD1026"/>
  <c r="CE1026"/>
  <c r="CF1026"/>
  <c r="CG1026"/>
  <c r="CH1026"/>
  <c r="BR1027"/>
  <c r="BS1027"/>
  <c r="BT1027"/>
  <c r="BU1027"/>
  <c r="BV1027"/>
  <c r="BW1027"/>
  <c r="BX1027"/>
  <c r="BY1027"/>
  <c r="BZ1027"/>
  <c r="CA1027"/>
  <c r="CB1027"/>
  <c r="CC1027"/>
  <c r="CD1027"/>
  <c r="CE1027"/>
  <c r="CF1027"/>
  <c r="CG1027"/>
  <c r="CH1027"/>
  <c r="BR1028"/>
  <c r="BS1028"/>
  <c r="BT1028"/>
  <c r="BU1028"/>
  <c r="BV1028"/>
  <c r="BW1028"/>
  <c r="BX1028"/>
  <c r="BY1028"/>
  <c r="BZ1028"/>
  <c r="CA1028"/>
  <c r="CB1028"/>
  <c r="CC1028"/>
  <c r="CD1028"/>
  <c r="CE1028"/>
  <c r="CF1028"/>
  <c r="CG1028"/>
  <c r="CH1028"/>
  <c r="BR1029"/>
  <c r="BS1029"/>
  <c r="BT1029"/>
  <c r="BU1029"/>
  <c r="BV1029"/>
  <c r="BW1029"/>
  <c r="BX1029"/>
  <c r="BY1029"/>
  <c r="BZ1029"/>
  <c r="CA1029"/>
  <c r="CB1029"/>
  <c r="CC1029"/>
  <c r="CD1029"/>
  <c r="CE1029"/>
  <c r="CF1029"/>
  <c r="CG1029"/>
  <c r="CH1029"/>
  <c r="BR1030"/>
  <c r="BS1030"/>
  <c r="BT1030"/>
  <c r="BU1030"/>
  <c r="BV1030"/>
  <c r="BW1030"/>
  <c r="BX1030"/>
  <c r="BY1030"/>
  <c r="BZ1030"/>
  <c r="CA1030"/>
  <c r="CB1030"/>
  <c r="CC1030"/>
  <c r="CD1030"/>
  <c r="CE1030"/>
  <c r="CF1030"/>
  <c r="CG1030"/>
  <c r="CH1030"/>
  <c r="BR1031"/>
  <c r="BS1031"/>
  <c r="BT1031"/>
  <c r="BU1031"/>
  <c r="BV1031"/>
  <c r="BW1031"/>
  <c r="BX1031"/>
  <c r="BY1031"/>
  <c r="BZ1031"/>
  <c r="CA1031"/>
  <c r="CB1031"/>
  <c r="CC1031"/>
  <c r="CD1031"/>
  <c r="CE1031"/>
  <c r="CF1031"/>
  <c r="CG1031"/>
  <c r="CH1031"/>
  <c r="BR1032"/>
  <c r="BS1032"/>
  <c r="BT1032"/>
  <c r="BU1032"/>
  <c r="BV1032"/>
  <c r="BW1032"/>
  <c r="BX1032"/>
  <c r="BY1032"/>
  <c r="BZ1032"/>
  <c r="CA1032"/>
  <c r="CB1032"/>
  <c r="CC1032"/>
  <c r="CD1032"/>
  <c r="CE1032"/>
  <c r="CF1032"/>
  <c r="CG1032"/>
  <c r="CH1032"/>
  <c r="BR1033"/>
  <c r="BS1033"/>
  <c r="BT1033"/>
  <c r="BU1033"/>
  <c r="BV1033"/>
  <c r="BW1033"/>
  <c r="BX1033"/>
  <c r="BY1033"/>
  <c r="BZ1033"/>
  <c r="CA1033"/>
  <c r="CB1033"/>
  <c r="CC1033"/>
  <c r="CD1033"/>
  <c r="CE1033"/>
  <c r="CF1033"/>
  <c r="CG1033"/>
  <c r="CH1033"/>
  <c r="BR1034"/>
  <c r="BS1034"/>
  <c r="BT1034"/>
  <c r="BU1034"/>
  <c r="BV1034"/>
  <c r="BW1034"/>
  <c r="BX1034"/>
  <c r="BY1034"/>
  <c r="BZ1034"/>
  <c r="CA1034"/>
  <c r="CB1034"/>
  <c r="CC1034"/>
  <c r="CD1034"/>
  <c r="CE1034"/>
  <c r="CF1034"/>
  <c r="CG1034"/>
  <c r="CH1034"/>
  <c r="BR1035"/>
  <c r="BS1035"/>
  <c r="BT1035"/>
  <c r="BU1035"/>
  <c r="BV1035"/>
  <c r="BW1035"/>
  <c r="BX1035"/>
  <c r="BY1035"/>
  <c r="BZ1035"/>
  <c r="CA1035"/>
  <c r="CB1035"/>
  <c r="CC1035"/>
  <c r="CD1035"/>
  <c r="CE1035"/>
  <c r="CF1035"/>
  <c r="CG1035"/>
  <c r="CH1035"/>
  <c r="BR1036"/>
  <c r="BS1036"/>
  <c r="BT1036"/>
  <c r="BU1036"/>
  <c r="BV1036"/>
  <c r="BW1036"/>
  <c r="BX1036"/>
  <c r="BY1036"/>
  <c r="BZ1036"/>
  <c r="CA1036"/>
  <c r="CB1036"/>
  <c r="CC1036"/>
  <c r="CD1036"/>
  <c r="CE1036"/>
  <c r="CF1036"/>
  <c r="CG1036"/>
  <c r="CH1036"/>
  <c r="BR1037"/>
  <c r="BS1037"/>
  <c r="BT1037"/>
  <c r="BU1037"/>
  <c r="BV1037"/>
  <c r="BW1037"/>
  <c r="BX1037"/>
  <c r="BY1037"/>
  <c r="BZ1037"/>
  <c r="CA1037"/>
  <c r="CB1037"/>
  <c r="CC1037"/>
  <c r="CD1037"/>
  <c r="CE1037"/>
  <c r="CF1037"/>
  <c r="CG1037"/>
  <c r="CH1037"/>
  <c r="BR1038"/>
  <c r="BS1038"/>
  <c r="BT1038"/>
  <c r="BU1038"/>
  <c r="BV1038"/>
  <c r="BW1038"/>
  <c r="BX1038"/>
  <c r="BY1038"/>
  <c r="BZ1038"/>
  <c r="CA1038"/>
  <c r="CB1038"/>
  <c r="CC1038"/>
  <c r="CD1038"/>
  <c r="CE1038"/>
  <c r="CF1038"/>
  <c r="CG1038"/>
  <c r="CH1038"/>
  <c r="BR1039"/>
  <c r="BS1039"/>
  <c r="BT1039"/>
  <c r="BU1039"/>
  <c r="BV1039"/>
  <c r="BW1039"/>
  <c r="BX1039"/>
  <c r="BY1039"/>
  <c r="BZ1039"/>
  <c r="CA1039"/>
  <c r="CB1039"/>
  <c r="CC1039"/>
  <c r="CD1039"/>
  <c r="CE1039"/>
  <c r="CF1039"/>
  <c r="CG1039"/>
  <c r="CH1039"/>
  <c r="BR1040"/>
  <c r="BS1040"/>
  <c r="BT1040"/>
  <c r="BU1040"/>
  <c r="BV1040"/>
  <c r="BW1040"/>
  <c r="BX1040"/>
  <c r="BY1040"/>
  <c r="BZ1040"/>
  <c r="CA1040"/>
  <c r="CB1040"/>
  <c r="CC1040"/>
  <c r="CD1040"/>
  <c r="CE1040"/>
  <c r="CF1040"/>
  <c r="CG1040"/>
  <c r="CH1040"/>
  <c r="BR1041"/>
  <c r="BS1041"/>
  <c r="BT1041"/>
  <c r="BU1041"/>
  <c r="BV1041"/>
  <c r="BW1041"/>
  <c r="BX1041"/>
  <c r="BY1041"/>
  <c r="BZ1041"/>
  <c r="CA1041"/>
  <c r="CB1041"/>
  <c r="CC1041"/>
  <c r="CD1041"/>
  <c r="CE1041"/>
  <c r="CF1041"/>
  <c r="CG1041"/>
  <c r="CH1041"/>
  <c r="BR1042"/>
  <c r="BS1042"/>
  <c r="BT1042"/>
  <c r="BU1042"/>
  <c r="BV1042"/>
  <c r="BW1042"/>
  <c r="BX1042"/>
  <c r="BY1042"/>
  <c r="BZ1042"/>
  <c r="CA1042"/>
  <c r="CB1042"/>
  <c r="CC1042"/>
  <c r="CD1042"/>
  <c r="CE1042"/>
  <c r="CF1042"/>
  <c r="CG1042"/>
  <c r="CH1042"/>
  <c r="BR1043"/>
  <c r="BS1043"/>
  <c r="BT1043"/>
  <c r="BU1043"/>
  <c r="BV1043"/>
  <c r="BW1043"/>
  <c r="BX1043"/>
  <c r="BY1043"/>
  <c r="BZ1043"/>
  <c r="CA1043"/>
  <c r="CB1043"/>
  <c r="CC1043"/>
  <c r="CD1043"/>
  <c r="CE1043"/>
  <c r="CF1043"/>
  <c r="CG1043"/>
  <c r="CH1043"/>
  <c r="BR1044"/>
  <c r="BS1044"/>
  <c r="BT1044"/>
  <c r="BU1044"/>
  <c r="BV1044"/>
  <c r="BW1044"/>
  <c r="BX1044"/>
  <c r="BY1044"/>
  <c r="BZ1044"/>
  <c r="CA1044"/>
  <c r="CB1044"/>
  <c r="CC1044"/>
  <c r="CD1044"/>
  <c r="CE1044"/>
  <c r="CF1044"/>
  <c r="CG1044"/>
  <c r="CH1044"/>
  <c r="BR1045"/>
  <c r="BS1045"/>
  <c r="BT1045"/>
  <c r="BU1045"/>
  <c r="BV1045"/>
  <c r="BW1045"/>
  <c r="BX1045"/>
  <c r="BY1045"/>
  <c r="BZ1045"/>
  <c r="CA1045"/>
  <c r="CB1045"/>
  <c r="CC1045"/>
  <c r="CD1045"/>
  <c r="CE1045"/>
  <c r="CF1045"/>
  <c r="CG1045"/>
  <c r="CH1045"/>
  <c r="BR1046"/>
  <c r="BS1046"/>
  <c r="BT1046"/>
  <c r="BU1046"/>
  <c r="BV1046"/>
  <c r="BW1046"/>
  <c r="BX1046"/>
  <c r="BY1046"/>
  <c r="BZ1046"/>
  <c r="CA1046"/>
  <c r="CB1046"/>
  <c r="CC1046"/>
  <c r="CD1046"/>
  <c r="CE1046"/>
  <c r="CF1046"/>
  <c r="CG1046"/>
  <c r="CH1046"/>
  <c r="BR1047"/>
  <c r="BS1047"/>
  <c r="BT1047"/>
  <c r="BU1047"/>
  <c r="BV1047"/>
  <c r="BW1047"/>
  <c r="BX1047"/>
  <c r="BY1047"/>
  <c r="BZ1047"/>
  <c r="CA1047"/>
  <c r="CB1047"/>
  <c r="CC1047"/>
  <c r="CD1047"/>
  <c r="CE1047"/>
  <c r="CF1047"/>
  <c r="CG1047"/>
  <c r="CH1047"/>
  <c r="BR1048"/>
  <c r="BS1048"/>
  <c r="BT1048"/>
  <c r="BU1048"/>
  <c r="BV1048"/>
  <c r="BW1048"/>
  <c r="BX1048"/>
  <c r="BY1048"/>
  <c r="BZ1048"/>
  <c r="CA1048"/>
  <c r="CB1048"/>
  <c r="CC1048"/>
  <c r="CD1048"/>
  <c r="CE1048"/>
  <c r="CF1048"/>
  <c r="CG1048"/>
  <c r="CH1048"/>
  <c r="BR1049"/>
  <c r="BS1049"/>
  <c r="BT1049"/>
  <c r="BU1049"/>
  <c r="BV1049"/>
  <c r="BW1049"/>
  <c r="BX1049"/>
  <c r="BY1049"/>
  <c r="BZ1049"/>
  <c r="CA1049"/>
  <c r="CB1049"/>
  <c r="CC1049"/>
  <c r="CD1049"/>
  <c r="CE1049"/>
  <c r="CF1049"/>
  <c r="CG1049"/>
  <c r="CH1049"/>
  <c r="BR1050"/>
  <c r="BS1050"/>
  <c r="BT1050"/>
  <c r="BU1050"/>
  <c r="BV1050"/>
  <c r="BW1050"/>
  <c r="BX1050"/>
  <c r="BY1050"/>
  <c r="BZ1050"/>
  <c r="CA1050"/>
  <c r="CB1050"/>
  <c r="CC1050"/>
  <c r="CD1050"/>
  <c r="CE1050"/>
  <c r="CF1050"/>
  <c r="CG1050"/>
  <c r="CH1050"/>
  <c r="BR1051"/>
  <c r="BS1051"/>
  <c r="BT1051"/>
  <c r="BU1051"/>
  <c r="BV1051"/>
  <c r="BW1051"/>
  <c r="BX1051"/>
  <c r="BY1051"/>
  <c r="BZ1051"/>
  <c r="CA1051"/>
  <c r="CB1051"/>
  <c r="CC1051"/>
  <c r="CD1051"/>
  <c r="CE1051"/>
  <c r="CF1051"/>
  <c r="CG1051"/>
  <c r="CH1051"/>
  <c r="BR1052"/>
  <c r="BS1052"/>
  <c r="BT1052"/>
  <c r="BU1052"/>
  <c r="BV1052"/>
  <c r="BW1052"/>
  <c r="BX1052"/>
  <c r="BY1052"/>
  <c r="BZ1052"/>
  <c r="CA1052"/>
  <c r="CB1052"/>
  <c r="CC1052"/>
  <c r="CD1052"/>
  <c r="CE1052"/>
  <c r="CF1052"/>
  <c r="CG1052"/>
  <c r="CH1052"/>
  <c r="BR1053"/>
  <c r="BS1053"/>
  <c r="BT1053"/>
  <c r="BU1053"/>
  <c r="BV1053"/>
  <c r="BW1053"/>
  <c r="BX1053"/>
  <c r="BY1053"/>
  <c r="BZ1053"/>
  <c r="CA1053"/>
  <c r="CB1053"/>
  <c r="CC1053"/>
  <c r="CD1053"/>
  <c r="CE1053"/>
  <c r="CF1053"/>
  <c r="CG1053"/>
  <c r="CH1053"/>
  <c r="BR1054"/>
  <c r="BS1054"/>
  <c r="BT1054"/>
  <c r="BU1054"/>
  <c r="BV1054"/>
  <c r="BW1054"/>
  <c r="BX1054"/>
  <c r="BY1054"/>
  <c r="BZ1054"/>
  <c r="CA1054"/>
  <c r="CB1054"/>
  <c r="CC1054"/>
  <c r="CD1054"/>
  <c r="CE1054"/>
  <c r="CF1054"/>
  <c r="CG1054"/>
  <c r="CH1054"/>
  <c r="BR1055"/>
  <c r="BS1055"/>
  <c r="BT1055"/>
  <c r="BU1055"/>
  <c r="BV1055"/>
  <c r="BW1055"/>
  <c r="BX1055"/>
  <c r="BY1055"/>
  <c r="BZ1055"/>
  <c r="CA1055"/>
  <c r="CB1055"/>
  <c r="CC1055"/>
  <c r="CD1055"/>
  <c r="CE1055"/>
  <c r="CF1055"/>
  <c r="CG1055"/>
  <c r="CH1055"/>
  <c r="BR1056"/>
  <c r="BS1056"/>
  <c r="BT1056"/>
  <c r="BU1056"/>
  <c r="BV1056"/>
  <c r="BW1056"/>
  <c r="BX1056"/>
  <c r="BY1056"/>
  <c r="BZ1056"/>
  <c r="CA1056"/>
  <c r="CB1056"/>
  <c r="CC1056"/>
  <c r="CD1056"/>
  <c r="CE1056"/>
  <c r="CF1056"/>
  <c r="CG1056"/>
  <c r="CH1056"/>
  <c r="BR1057"/>
  <c r="BS1057"/>
  <c r="BT1057"/>
  <c r="BU1057"/>
  <c r="BV1057"/>
  <c r="BW1057"/>
  <c r="BX1057"/>
  <c r="BY1057"/>
  <c r="BZ1057"/>
  <c r="CA1057"/>
  <c r="CB1057"/>
  <c r="CC1057"/>
  <c r="CD1057"/>
  <c r="CE1057"/>
  <c r="CF1057"/>
  <c r="CG1057"/>
  <c r="CH1057"/>
  <c r="BR1058"/>
  <c r="BS1058"/>
  <c r="BT1058"/>
  <c r="BU1058"/>
  <c r="BV1058"/>
  <c r="BW1058"/>
  <c r="BX1058"/>
  <c r="BY1058"/>
  <c r="BZ1058"/>
  <c r="CA1058"/>
  <c r="CB1058"/>
  <c r="CC1058"/>
  <c r="CD1058"/>
  <c r="CE1058"/>
  <c r="CF1058"/>
  <c r="CG1058"/>
  <c r="CH1058"/>
  <c r="BR1059"/>
  <c r="BS1059"/>
  <c r="BT1059"/>
  <c r="BU1059"/>
  <c r="BV1059"/>
  <c r="BW1059"/>
  <c r="BX1059"/>
  <c r="BY1059"/>
  <c r="BZ1059"/>
  <c r="CA1059"/>
  <c r="CB1059"/>
  <c r="CC1059"/>
  <c r="CD1059"/>
  <c r="CE1059"/>
  <c r="CF1059"/>
  <c r="CG1059"/>
  <c r="CH1059"/>
  <c r="BR1060"/>
  <c r="BS1060"/>
  <c r="BT1060"/>
  <c r="BU1060"/>
  <c r="BV1060"/>
  <c r="BW1060"/>
  <c r="BX1060"/>
  <c r="BY1060"/>
  <c r="BZ1060"/>
  <c r="CA1060"/>
  <c r="CB1060"/>
  <c r="CC1060"/>
  <c r="CD1060"/>
  <c r="CE1060"/>
  <c r="CF1060"/>
  <c r="CG1060"/>
  <c r="CH1060"/>
  <c r="BR1061"/>
  <c r="BS1061"/>
  <c r="BT1061"/>
  <c r="BU1061"/>
  <c r="BV1061"/>
  <c r="BW1061"/>
  <c r="BX1061"/>
  <c r="BY1061"/>
  <c r="BZ1061"/>
  <c r="CA1061"/>
  <c r="CB1061"/>
  <c r="CC1061"/>
  <c r="CD1061"/>
  <c r="CE1061"/>
  <c r="CF1061"/>
  <c r="CG1061"/>
  <c r="CH1061"/>
  <c r="BR1062"/>
  <c r="BS1062"/>
  <c r="BT1062"/>
  <c r="BU1062"/>
  <c r="BV1062"/>
  <c r="BW1062"/>
  <c r="BX1062"/>
  <c r="BY1062"/>
  <c r="BZ1062"/>
  <c r="CA1062"/>
  <c r="CB1062"/>
  <c r="CC1062"/>
  <c r="CD1062"/>
  <c r="CE1062"/>
  <c r="CF1062"/>
  <c r="CG1062"/>
  <c r="CH1062"/>
  <c r="BR1063"/>
  <c r="BS1063"/>
  <c r="BT1063"/>
  <c r="BU1063"/>
  <c r="BV1063"/>
  <c r="BW1063"/>
  <c r="BX1063"/>
  <c r="BY1063"/>
  <c r="BZ1063"/>
  <c r="CA1063"/>
  <c r="CB1063"/>
  <c r="CC1063"/>
  <c r="CD1063"/>
  <c r="CE1063"/>
  <c r="CF1063"/>
  <c r="CG1063"/>
  <c r="CH1063"/>
  <c r="BR1064"/>
  <c r="BS1064"/>
  <c r="BT1064"/>
  <c r="BU1064"/>
  <c r="BV1064"/>
  <c r="BW1064"/>
  <c r="BX1064"/>
  <c r="BY1064"/>
  <c r="BZ1064"/>
  <c r="CA1064"/>
  <c r="CB1064"/>
  <c r="CC1064"/>
  <c r="CD1064"/>
  <c r="CE1064"/>
  <c r="CF1064"/>
  <c r="CG1064"/>
  <c r="CH1064"/>
  <c r="BR1065"/>
  <c r="BS1065"/>
  <c r="BT1065"/>
  <c r="BU1065"/>
  <c r="BV1065"/>
  <c r="BW1065"/>
  <c r="BX1065"/>
  <c r="BY1065"/>
  <c r="BZ1065"/>
  <c r="CA1065"/>
  <c r="CB1065"/>
  <c r="CC1065"/>
  <c r="CD1065"/>
  <c r="CE1065"/>
  <c r="CF1065"/>
  <c r="CG1065"/>
  <c r="CH1065"/>
  <c r="BR1066"/>
  <c r="BS1066"/>
  <c r="BT1066"/>
  <c r="BU1066"/>
  <c r="BV1066"/>
  <c r="BW1066"/>
  <c r="BX1066"/>
  <c r="BY1066"/>
  <c r="BZ1066"/>
  <c r="CA1066"/>
  <c r="CB1066"/>
  <c r="CC1066"/>
  <c r="CD1066"/>
  <c r="CE1066"/>
  <c r="CF1066"/>
  <c r="CG1066"/>
  <c r="CH1066"/>
  <c r="BR1067"/>
  <c r="BS1067"/>
  <c r="BT1067"/>
  <c r="BU1067"/>
  <c r="BV1067"/>
  <c r="BW1067"/>
  <c r="BX1067"/>
  <c r="BY1067"/>
  <c r="BZ1067"/>
  <c r="CA1067"/>
  <c r="CB1067"/>
  <c r="CC1067"/>
  <c r="CD1067"/>
  <c r="CE1067"/>
  <c r="CF1067"/>
  <c r="CG1067"/>
  <c r="CH1067"/>
  <c r="BR1068"/>
  <c r="BS1068"/>
  <c r="BT1068"/>
  <c r="BU1068"/>
  <c r="BV1068"/>
  <c r="BW1068"/>
  <c r="BX1068"/>
  <c r="BY1068"/>
  <c r="BZ1068"/>
  <c r="CA1068"/>
  <c r="CB1068"/>
  <c r="CC1068"/>
  <c r="CD1068"/>
  <c r="CE1068"/>
  <c r="CF1068"/>
  <c r="CG1068"/>
  <c r="CH1068"/>
  <c r="BR1069"/>
  <c r="BS1069"/>
  <c r="BT1069"/>
  <c r="BU1069"/>
  <c r="BV1069"/>
  <c r="BW1069"/>
  <c r="BX1069"/>
  <c r="BY1069"/>
  <c r="BZ1069"/>
  <c r="CA1069"/>
  <c r="CB1069"/>
  <c r="CC1069"/>
  <c r="CD1069"/>
  <c r="CE1069"/>
  <c r="CF1069"/>
  <c r="CG1069"/>
  <c r="CH1069"/>
  <c r="BR1070"/>
  <c r="BS1070"/>
  <c r="BT1070"/>
  <c r="BU1070"/>
  <c r="BV1070"/>
  <c r="BW1070"/>
  <c r="BX1070"/>
  <c r="BY1070"/>
  <c r="BZ1070"/>
  <c r="CA1070"/>
  <c r="CB1070"/>
  <c r="CC1070"/>
  <c r="CD1070"/>
  <c r="CE1070"/>
  <c r="CF1070"/>
  <c r="CG1070"/>
  <c r="CH1070"/>
  <c r="BR1071"/>
  <c r="BS1071"/>
  <c r="BT1071"/>
  <c r="BU1071"/>
  <c r="BV1071"/>
  <c r="BW1071"/>
  <c r="BX1071"/>
  <c r="BY1071"/>
  <c r="BZ1071"/>
  <c r="CA1071"/>
  <c r="CB1071"/>
  <c r="CC1071"/>
  <c r="CD1071"/>
  <c r="CE1071"/>
  <c r="CF1071"/>
  <c r="CG1071"/>
  <c r="CH1071"/>
  <c r="BR1072"/>
  <c r="BS1072"/>
  <c r="BT1072"/>
  <c r="BU1072"/>
  <c r="BV1072"/>
  <c r="BW1072"/>
  <c r="BX1072"/>
  <c r="BY1072"/>
  <c r="BZ1072"/>
  <c r="CA1072"/>
  <c r="CB1072"/>
  <c r="CC1072"/>
  <c r="CD1072"/>
  <c r="CE1072"/>
  <c r="CF1072"/>
  <c r="CG1072"/>
  <c r="CH1072"/>
  <c r="BR1073"/>
  <c r="BS1073"/>
  <c r="BT1073"/>
  <c r="BU1073"/>
  <c r="BV1073"/>
  <c r="BW1073"/>
  <c r="BX1073"/>
  <c r="BY1073"/>
  <c r="BZ1073"/>
  <c r="CA1073"/>
  <c r="CB1073"/>
  <c r="CC1073"/>
  <c r="CD1073"/>
  <c r="CE1073"/>
  <c r="CF1073"/>
  <c r="CG1073"/>
  <c r="CH1073"/>
  <c r="BR1074"/>
  <c r="BS1074"/>
  <c r="BT1074"/>
  <c r="BU1074"/>
  <c r="BV1074"/>
  <c r="BW1074"/>
  <c r="BX1074"/>
  <c r="BY1074"/>
  <c r="BZ1074"/>
  <c r="CA1074"/>
  <c r="CB1074"/>
  <c r="CC1074"/>
  <c r="CD1074"/>
  <c r="CE1074"/>
  <c r="CF1074"/>
  <c r="CG1074"/>
  <c r="CH1074"/>
  <c r="BR1075"/>
  <c r="BS1075"/>
  <c r="BT1075"/>
  <c r="BU1075"/>
  <c r="BV1075"/>
  <c r="BW1075"/>
  <c r="BX1075"/>
  <c r="BY1075"/>
  <c r="BZ1075"/>
  <c r="CA1075"/>
  <c r="CB1075"/>
  <c r="CC1075"/>
  <c r="CD1075"/>
  <c r="CE1075"/>
  <c r="CF1075"/>
  <c r="CG1075"/>
  <c r="CH1075"/>
  <c r="BR1076"/>
  <c r="BS1076"/>
  <c r="BT1076"/>
  <c r="BU1076"/>
  <c r="BV1076"/>
  <c r="BW1076"/>
  <c r="BX1076"/>
  <c r="BY1076"/>
  <c r="BZ1076"/>
  <c r="CA1076"/>
  <c r="CB1076"/>
  <c r="CC1076"/>
  <c r="CD1076"/>
  <c r="CE1076"/>
  <c r="CF1076"/>
  <c r="CG1076"/>
  <c r="CH1076"/>
  <c r="BR1077"/>
  <c r="BS1077"/>
  <c r="BT1077"/>
  <c r="BU1077"/>
  <c r="BV1077"/>
  <c r="BW1077"/>
  <c r="BX1077"/>
  <c r="BY1077"/>
  <c r="BZ1077"/>
  <c r="CA1077"/>
  <c r="CB1077"/>
  <c r="CC1077"/>
  <c r="CD1077"/>
  <c r="CE1077"/>
  <c r="CF1077"/>
  <c r="CG1077"/>
  <c r="CH1077"/>
  <c r="BR1078"/>
  <c r="BS1078"/>
  <c r="BT1078"/>
  <c r="BU1078"/>
  <c r="BV1078"/>
  <c r="BW1078"/>
  <c r="BX1078"/>
  <c r="BY1078"/>
  <c r="BZ1078"/>
  <c r="CA1078"/>
  <c r="CB1078"/>
  <c r="CC1078"/>
  <c r="CD1078"/>
  <c r="CE1078"/>
  <c r="CF1078"/>
  <c r="CG1078"/>
  <c r="CH1078"/>
  <c r="BR1079"/>
  <c r="BS1079"/>
  <c r="BT1079"/>
  <c r="BU1079"/>
  <c r="BV1079"/>
  <c r="BW1079"/>
  <c r="BX1079"/>
  <c r="BY1079"/>
  <c r="BZ1079"/>
  <c r="CA1079"/>
  <c r="CB1079"/>
  <c r="CC1079"/>
  <c r="CD1079"/>
  <c r="CE1079"/>
  <c r="CF1079"/>
  <c r="CG1079"/>
  <c r="CH1079"/>
  <c r="BR1080"/>
  <c r="BS1080"/>
  <c r="BT1080"/>
  <c r="BU1080"/>
  <c r="BV1080"/>
  <c r="BW1080"/>
  <c r="BX1080"/>
  <c r="BY1080"/>
  <c r="BZ1080"/>
  <c r="CA1080"/>
  <c r="CB1080"/>
  <c r="CC1080"/>
  <c r="CD1080"/>
  <c r="CE1080"/>
  <c r="CF1080"/>
  <c r="CG1080"/>
  <c r="CH1080"/>
  <c r="BR1081"/>
  <c r="BS1081"/>
  <c r="BT1081"/>
  <c r="BU1081"/>
  <c r="BV1081"/>
  <c r="BW1081"/>
  <c r="BX1081"/>
  <c r="BY1081"/>
  <c r="BZ1081"/>
  <c r="CA1081"/>
  <c r="CB1081"/>
  <c r="CC1081"/>
  <c r="CD1081"/>
  <c r="CE1081"/>
  <c r="CF1081"/>
  <c r="CG1081"/>
  <c r="CH1081"/>
  <c r="BR1082"/>
  <c r="BS1082"/>
  <c r="BT1082"/>
  <c r="BU1082"/>
  <c r="BV1082"/>
  <c r="BW1082"/>
  <c r="BX1082"/>
  <c r="BY1082"/>
  <c r="BZ1082"/>
  <c r="CA1082"/>
  <c r="CB1082"/>
  <c r="CC1082"/>
  <c r="CD1082"/>
  <c r="CE1082"/>
  <c r="CF1082"/>
  <c r="CG1082"/>
  <c r="CH1082"/>
  <c r="BR1083"/>
  <c r="BS1083"/>
  <c r="BT1083"/>
  <c r="BU1083"/>
  <c r="BV1083"/>
  <c r="BW1083"/>
  <c r="BX1083"/>
  <c r="BY1083"/>
  <c r="BZ1083"/>
  <c r="CA1083"/>
  <c r="CB1083"/>
  <c r="CC1083"/>
  <c r="CD1083"/>
  <c r="CE1083"/>
  <c r="CF1083"/>
  <c r="CG1083"/>
  <c r="CH1083"/>
  <c r="BR1084"/>
  <c r="BS1084"/>
  <c r="BT1084"/>
  <c r="BU1084"/>
  <c r="BV1084"/>
  <c r="BW1084"/>
  <c r="BX1084"/>
  <c r="BY1084"/>
  <c r="BZ1084"/>
  <c r="CA1084"/>
  <c r="CB1084"/>
  <c r="CC1084"/>
  <c r="CD1084"/>
  <c r="CE1084"/>
  <c r="CF1084"/>
  <c r="CG1084"/>
  <c r="CH1084"/>
  <c r="BR1085"/>
  <c r="BS1085"/>
  <c r="BT1085"/>
  <c r="BU1085"/>
  <c r="BV1085"/>
  <c r="BW1085"/>
  <c r="BX1085"/>
  <c r="BY1085"/>
  <c r="BZ1085"/>
  <c r="CA1085"/>
  <c r="CB1085"/>
  <c r="CC1085"/>
  <c r="CD1085"/>
  <c r="CE1085"/>
  <c r="CF1085"/>
  <c r="CG1085"/>
  <c r="CH1085"/>
  <c r="BR1086"/>
  <c r="BS1086"/>
  <c r="BT1086"/>
  <c r="BU1086"/>
  <c r="BV1086"/>
  <c r="BW1086"/>
  <c r="BX1086"/>
  <c r="BY1086"/>
  <c r="BZ1086"/>
  <c r="CA1086"/>
  <c r="CB1086"/>
  <c r="CC1086"/>
  <c r="CD1086"/>
  <c r="CE1086"/>
  <c r="CF1086"/>
  <c r="CG1086"/>
  <c r="CH1086"/>
  <c r="BR1087"/>
  <c r="BS1087"/>
  <c r="BT1087"/>
  <c r="BU1087"/>
  <c r="BV1087"/>
  <c r="BW1087"/>
  <c r="BX1087"/>
  <c r="BY1087"/>
  <c r="BZ1087"/>
  <c r="CA1087"/>
  <c r="CB1087"/>
  <c r="CC1087"/>
  <c r="CD1087"/>
  <c r="CE1087"/>
  <c r="CF1087"/>
  <c r="CG1087"/>
  <c r="CH1087"/>
  <c r="BR1088"/>
  <c r="BS1088"/>
  <c r="BT1088"/>
  <c r="BU1088"/>
  <c r="BV1088"/>
  <c r="BW1088"/>
  <c r="BX1088"/>
  <c r="BY1088"/>
  <c r="BZ1088"/>
  <c r="CA1088"/>
  <c r="CB1088"/>
  <c r="CC1088"/>
  <c r="CD1088"/>
  <c r="CE1088"/>
  <c r="CF1088"/>
  <c r="CG1088"/>
  <c r="CH1088"/>
  <c r="BR1089"/>
  <c r="BS1089"/>
  <c r="BT1089"/>
  <c r="BU1089"/>
  <c r="BV1089"/>
  <c r="BW1089"/>
  <c r="BX1089"/>
  <c r="BY1089"/>
  <c r="BZ1089"/>
  <c r="CA1089"/>
  <c r="CB1089"/>
  <c r="CC1089"/>
  <c r="CD1089"/>
  <c r="CE1089"/>
  <c r="CF1089"/>
  <c r="CG1089"/>
  <c r="CH1089"/>
  <c r="BR1090"/>
  <c r="BS1090"/>
  <c r="BT1090"/>
  <c r="BU1090"/>
  <c r="BV1090"/>
  <c r="BW1090"/>
  <c r="BX1090"/>
  <c r="BY1090"/>
  <c r="BZ1090"/>
  <c r="CA1090"/>
  <c r="CB1090"/>
  <c r="CC1090"/>
  <c r="CD1090"/>
  <c r="CE1090"/>
  <c r="CF1090"/>
  <c r="CG1090"/>
  <c r="CH1090"/>
  <c r="BR1091"/>
  <c r="BS1091"/>
  <c r="BT1091"/>
  <c r="BU1091"/>
  <c r="BV1091"/>
  <c r="BW1091"/>
  <c r="BX1091"/>
  <c r="BY1091"/>
  <c r="BZ1091"/>
  <c r="CA1091"/>
  <c r="CB1091"/>
  <c r="CC1091"/>
  <c r="CD1091"/>
  <c r="CE1091"/>
  <c r="CF1091"/>
  <c r="CG1091"/>
  <c r="CH1091"/>
  <c r="BR1092"/>
  <c r="BS1092"/>
  <c r="BT1092"/>
  <c r="BU1092"/>
  <c r="BV1092"/>
  <c r="BW1092"/>
  <c r="BX1092"/>
  <c r="BY1092"/>
  <c r="BZ1092"/>
  <c r="CA1092"/>
  <c r="CB1092"/>
  <c r="CC1092"/>
  <c r="CD1092"/>
  <c r="CE1092"/>
  <c r="CF1092"/>
  <c r="CG1092"/>
  <c r="CH1092"/>
  <c r="BR1093"/>
  <c r="BS1093"/>
  <c r="BT1093"/>
  <c r="BU1093"/>
  <c r="BV1093"/>
  <c r="BW1093"/>
  <c r="BX1093"/>
  <c r="BY1093"/>
  <c r="BZ1093"/>
  <c r="CA1093"/>
  <c r="CB1093"/>
  <c r="CC1093"/>
  <c r="CD1093"/>
  <c r="CE1093"/>
  <c r="CF1093"/>
  <c r="CG1093"/>
  <c r="CH1093"/>
  <c r="BR1094"/>
  <c r="BS1094"/>
  <c r="BT1094"/>
  <c r="BU1094"/>
  <c r="BV1094"/>
  <c r="BW1094"/>
  <c r="BX1094"/>
  <c r="BY1094"/>
  <c r="BZ1094"/>
  <c r="CA1094"/>
  <c r="CB1094"/>
  <c r="CC1094"/>
  <c r="CD1094"/>
  <c r="CE1094"/>
  <c r="CF1094"/>
  <c r="CG1094"/>
  <c r="CH1094"/>
  <c r="BR1095"/>
  <c r="BS1095"/>
  <c r="BT1095"/>
  <c r="BU1095"/>
  <c r="BV1095"/>
  <c r="BW1095"/>
  <c r="BX1095"/>
  <c r="BY1095"/>
  <c r="BZ1095"/>
  <c r="CA1095"/>
  <c r="CB1095"/>
  <c r="CC1095"/>
  <c r="CD1095"/>
  <c r="CE1095"/>
  <c r="CF1095"/>
  <c r="CG1095"/>
  <c r="CH1095"/>
  <c r="BR1096"/>
  <c r="BS1096"/>
  <c r="BT1096"/>
  <c r="BU1096"/>
  <c r="BV1096"/>
  <c r="BW1096"/>
  <c r="BX1096"/>
  <c r="BY1096"/>
  <c r="BZ1096"/>
  <c r="CA1096"/>
  <c r="CB1096"/>
  <c r="CC1096"/>
  <c r="CD1096"/>
  <c r="CE1096"/>
  <c r="CF1096"/>
  <c r="CG1096"/>
  <c r="CH1096"/>
  <c r="BR1097"/>
  <c r="BS1097"/>
  <c r="BT1097"/>
  <c r="BU1097"/>
  <c r="BV1097"/>
  <c r="BW1097"/>
  <c r="BX1097"/>
  <c r="BY1097"/>
  <c r="BZ1097"/>
  <c r="CA1097"/>
  <c r="CB1097"/>
  <c r="CC1097"/>
  <c r="CD1097"/>
  <c r="CE1097"/>
  <c r="CF1097"/>
  <c r="CG1097"/>
  <c r="CH1097"/>
  <c r="BR1098"/>
  <c r="BS1098"/>
  <c r="BT1098"/>
  <c r="BU1098"/>
  <c r="BV1098"/>
  <c r="BW1098"/>
  <c r="BX1098"/>
  <c r="BY1098"/>
  <c r="BZ1098"/>
  <c r="CA1098"/>
  <c r="CB1098"/>
  <c r="CC1098"/>
  <c r="CD1098"/>
  <c r="CE1098"/>
  <c r="CF1098"/>
  <c r="CG1098"/>
  <c r="CH1098"/>
  <c r="BR1099"/>
  <c r="BS1099"/>
  <c r="BT1099"/>
  <c r="BU1099"/>
  <c r="BV1099"/>
  <c r="BW1099"/>
  <c r="BX1099"/>
  <c r="BY1099"/>
  <c r="BZ1099"/>
  <c r="CA1099"/>
  <c r="CB1099"/>
  <c r="CC1099"/>
  <c r="CD1099"/>
  <c r="CE1099"/>
  <c r="CF1099"/>
  <c r="CG1099"/>
  <c r="CH1099"/>
  <c r="BR1100"/>
  <c r="BS1100"/>
  <c r="BT1100"/>
  <c r="BU1100"/>
  <c r="BV1100"/>
  <c r="BW1100"/>
  <c r="BX1100"/>
  <c r="BY1100"/>
  <c r="BZ1100"/>
  <c r="CA1100"/>
  <c r="CB1100"/>
  <c r="CC1100"/>
  <c r="CD1100"/>
  <c r="CE1100"/>
  <c r="CF1100"/>
  <c r="CG1100"/>
  <c r="CH1100"/>
  <c r="BR1101"/>
  <c r="BS1101"/>
  <c r="BT1101"/>
  <c r="BU1101"/>
  <c r="BV1101"/>
  <c r="BW1101"/>
  <c r="BX1101"/>
  <c r="BY1101"/>
  <c r="BZ1101"/>
  <c r="CA1101"/>
  <c r="CB1101"/>
  <c r="CC1101"/>
  <c r="CD1101"/>
  <c r="CE1101"/>
  <c r="CF1101"/>
  <c r="CG1101"/>
  <c r="CH1101"/>
  <c r="BR1102"/>
  <c r="BS1102"/>
  <c r="BT1102"/>
  <c r="BU1102"/>
  <c r="BV1102"/>
  <c r="BW1102"/>
  <c r="BX1102"/>
  <c r="BY1102"/>
  <c r="BZ1102"/>
  <c r="CA1102"/>
  <c r="CB1102"/>
  <c r="CC1102"/>
  <c r="CD1102"/>
  <c r="CE1102"/>
  <c r="CF1102"/>
  <c r="CG1102"/>
  <c r="CH1102"/>
  <c r="BR1103"/>
  <c r="BS1103"/>
  <c r="BT1103"/>
  <c r="BU1103"/>
  <c r="BV1103"/>
  <c r="BW1103"/>
  <c r="BX1103"/>
  <c r="BY1103"/>
  <c r="BZ1103"/>
  <c r="CA1103"/>
  <c r="CB1103"/>
  <c r="CC1103"/>
  <c r="CD1103"/>
  <c r="CE1103"/>
  <c r="CF1103"/>
  <c r="CG1103"/>
  <c r="CH1103"/>
  <c r="BR1104"/>
  <c r="BS1104"/>
  <c r="BT1104"/>
  <c r="BU1104"/>
  <c r="BV1104"/>
  <c r="BW1104"/>
  <c r="BX1104"/>
  <c r="BY1104"/>
  <c r="BZ1104"/>
  <c r="CA1104"/>
  <c r="CB1104"/>
  <c r="CC1104"/>
  <c r="CD1104"/>
  <c r="CE1104"/>
  <c r="CF1104"/>
  <c r="CG1104"/>
  <c r="CH1104"/>
  <c r="BR1105"/>
  <c r="BS1105"/>
  <c r="BT1105"/>
  <c r="BU1105"/>
  <c r="BV1105"/>
  <c r="BW1105"/>
  <c r="BX1105"/>
  <c r="BY1105"/>
  <c r="BZ1105"/>
  <c r="CA1105"/>
  <c r="CB1105"/>
  <c r="CC1105"/>
  <c r="CD1105"/>
  <c r="CE1105"/>
  <c r="CF1105"/>
  <c r="CG1105"/>
  <c r="CH1105"/>
  <c r="BR1106"/>
  <c r="BS1106"/>
  <c r="BT1106"/>
  <c r="BU1106"/>
  <c r="BV1106"/>
  <c r="BW1106"/>
  <c r="BX1106"/>
  <c r="BY1106"/>
  <c r="BZ1106"/>
  <c r="CA1106"/>
  <c r="CB1106"/>
  <c r="CC1106"/>
  <c r="CD1106"/>
  <c r="CE1106"/>
  <c r="CF1106"/>
  <c r="CG1106"/>
  <c r="CH1106"/>
  <c r="BR1107"/>
  <c r="BS1107"/>
  <c r="BT1107"/>
  <c r="BU1107"/>
  <c r="BV1107"/>
  <c r="BW1107"/>
  <c r="BX1107"/>
  <c r="BY1107"/>
  <c r="BZ1107"/>
  <c r="CA1107"/>
  <c r="CB1107"/>
  <c r="CC1107"/>
  <c r="CD1107"/>
  <c r="CE1107"/>
  <c r="CF1107"/>
  <c r="CG1107"/>
  <c r="CH1107"/>
  <c r="BR1108"/>
  <c r="BS1108"/>
  <c r="BT1108"/>
  <c r="BU1108"/>
  <c r="BV1108"/>
  <c r="BW1108"/>
  <c r="BX1108"/>
  <c r="BY1108"/>
  <c r="BZ1108"/>
  <c r="CA1108"/>
  <c r="CB1108"/>
  <c r="CC1108"/>
  <c r="CD1108"/>
  <c r="CE1108"/>
  <c r="CF1108"/>
  <c r="CG1108"/>
  <c r="CH1108"/>
  <c r="BR1109"/>
  <c r="BS1109"/>
  <c r="BT1109"/>
  <c r="BU1109"/>
  <c r="BV1109"/>
  <c r="BW1109"/>
  <c r="BX1109"/>
  <c r="BY1109"/>
  <c r="BZ1109"/>
  <c r="CA1109"/>
  <c r="CB1109"/>
  <c r="CC1109"/>
  <c r="CD1109"/>
  <c r="CE1109"/>
  <c r="CF1109"/>
  <c r="CG1109"/>
  <c r="CH1109"/>
  <c r="BR1110"/>
  <c r="BS1110"/>
  <c r="BT1110"/>
  <c r="BU1110"/>
  <c r="BV1110"/>
  <c r="BW1110"/>
  <c r="BX1110"/>
  <c r="BY1110"/>
  <c r="BZ1110"/>
  <c r="CA1110"/>
  <c r="CB1110"/>
  <c r="CC1110"/>
  <c r="CD1110"/>
  <c r="CE1110"/>
  <c r="CF1110"/>
  <c r="CG1110"/>
  <c r="CH1110"/>
  <c r="BR1111"/>
  <c r="BS1111"/>
  <c r="BT1111"/>
  <c r="BU1111"/>
  <c r="BV1111"/>
  <c r="BW1111"/>
  <c r="BX1111"/>
  <c r="BY1111"/>
  <c r="BZ1111"/>
  <c r="CA1111"/>
  <c r="CB1111"/>
  <c r="CC1111"/>
  <c r="CD1111"/>
  <c r="CE1111"/>
  <c r="CF1111"/>
  <c r="CG1111"/>
  <c r="CH1111"/>
  <c r="BR1112"/>
  <c r="BS1112"/>
  <c r="BT1112"/>
  <c r="BU1112"/>
  <c r="BV1112"/>
  <c r="BW1112"/>
  <c r="BX1112"/>
  <c r="BY1112"/>
  <c r="BZ1112"/>
  <c r="CA1112"/>
  <c r="CB1112"/>
  <c r="CC1112"/>
  <c r="CD1112"/>
  <c r="CE1112"/>
  <c r="CF1112"/>
  <c r="CG1112"/>
  <c r="CH1112"/>
  <c r="BR1113"/>
  <c r="BS1113"/>
  <c r="BT1113"/>
  <c r="BU1113"/>
  <c r="BV1113"/>
  <c r="BW1113"/>
  <c r="BX1113"/>
  <c r="BY1113"/>
  <c r="BZ1113"/>
  <c r="CA1113"/>
  <c r="CB1113"/>
  <c r="CC1113"/>
  <c r="CD1113"/>
  <c r="CE1113"/>
  <c r="CF1113"/>
  <c r="CG1113"/>
  <c r="CH1113"/>
  <c r="BR1114"/>
  <c r="BS1114"/>
  <c r="BT1114"/>
  <c r="BU1114"/>
  <c r="BV1114"/>
  <c r="BW1114"/>
  <c r="BX1114"/>
  <c r="BY1114"/>
  <c r="BZ1114"/>
  <c r="CA1114"/>
  <c r="CB1114"/>
  <c r="CC1114"/>
  <c r="CD1114"/>
  <c r="CE1114"/>
  <c r="CF1114"/>
  <c r="CG1114"/>
  <c r="CH1114"/>
  <c r="BR1115"/>
  <c r="BS1115"/>
  <c r="BT1115"/>
  <c r="BU1115"/>
  <c r="BV1115"/>
  <c r="BW1115"/>
  <c r="BX1115"/>
  <c r="BY1115"/>
  <c r="BZ1115"/>
  <c r="CA1115"/>
  <c r="CB1115"/>
  <c r="CC1115"/>
  <c r="CD1115"/>
  <c r="CE1115"/>
  <c r="CF1115"/>
  <c r="CG1115"/>
  <c r="CH1115"/>
  <c r="BR1116"/>
  <c r="BS1116"/>
  <c r="BT1116"/>
  <c r="BU1116"/>
  <c r="BV1116"/>
  <c r="BW1116"/>
  <c r="BX1116"/>
  <c r="BY1116"/>
  <c r="BZ1116"/>
  <c r="CA1116"/>
  <c r="CB1116"/>
  <c r="CC1116"/>
  <c r="CD1116"/>
  <c r="CE1116"/>
  <c r="CF1116"/>
  <c r="CG1116"/>
  <c r="CH1116"/>
  <c r="BR1117"/>
  <c r="BS1117"/>
  <c r="BT1117"/>
  <c r="BU1117"/>
  <c r="BV1117"/>
  <c r="BW1117"/>
  <c r="BX1117"/>
  <c r="BY1117"/>
  <c r="BZ1117"/>
  <c r="CA1117"/>
  <c r="CB1117"/>
  <c r="CC1117"/>
  <c r="CD1117"/>
  <c r="CE1117"/>
  <c r="CF1117"/>
  <c r="CG1117"/>
  <c r="CH1117"/>
  <c r="BR1118"/>
  <c r="BS1118"/>
  <c r="BT1118"/>
  <c r="BU1118"/>
  <c r="BV1118"/>
  <c r="BW1118"/>
  <c r="BX1118"/>
  <c r="BY1118"/>
  <c r="BZ1118"/>
  <c r="CA1118"/>
  <c r="CB1118"/>
  <c r="CC1118"/>
  <c r="CD1118"/>
  <c r="CE1118"/>
  <c r="CF1118"/>
  <c r="CG1118"/>
  <c r="CH1118"/>
  <c r="BR1119"/>
  <c r="BS1119"/>
  <c r="BT1119"/>
  <c r="BU1119"/>
  <c r="BV1119"/>
  <c r="BW1119"/>
  <c r="BX1119"/>
  <c r="BY1119"/>
  <c r="BZ1119"/>
  <c r="CA1119"/>
  <c r="CB1119"/>
  <c r="CC1119"/>
  <c r="CD1119"/>
  <c r="CE1119"/>
  <c r="CF1119"/>
  <c r="CG1119"/>
  <c r="CH1119"/>
  <c r="BR1120"/>
  <c r="BS1120"/>
  <c r="BT1120"/>
  <c r="BU1120"/>
  <c r="BV1120"/>
  <c r="BW1120"/>
  <c r="BX1120"/>
  <c r="BY1120"/>
  <c r="BZ1120"/>
  <c r="CA1120"/>
  <c r="CB1120"/>
  <c r="CC1120"/>
  <c r="CD1120"/>
  <c r="CE1120"/>
  <c r="CF1120"/>
  <c r="CG1120"/>
  <c r="CH1120"/>
  <c r="BR1121"/>
  <c r="BS1121"/>
  <c r="BT1121"/>
  <c r="BU1121"/>
  <c r="BV1121"/>
  <c r="BW1121"/>
  <c r="BX1121"/>
  <c r="BY1121"/>
  <c r="BZ1121"/>
  <c r="CA1121"/>
  <c r="CB1121"/>
  <c r="CC1121"/>
  <c r="CD1121"/>
  <c r="CE1121"/>
  <c r="CF1121"/>
  <c r="CG1121"/>
  <c r="CH1121"/>
  <c r="BR1122"/>
  <c r="BS1122"/>
  <c r="BT1122"/>
  <c r="BU1122"/>
  <c r="BV1122"/>
  <c r="BW1122"/>
  <c r="BX1122"/>
  <c r="BY1122"/>
  <c r="BZ1122"/>
  <c r="CA1122"/>
  <c r="CB1122"/>
  <c r="CC1122"/>
  <c r="CD1122"/>
  <c r="CE1122"/>
  <c r="CF1122"/>
  <c r="CG1122"/>
  <c r="CH1122"/>
  <c r="BR1123"/>
  <c r="BS1123"/>
  <c r="BT1123"/>
  <c r="BU1123"/>
  <c r="BV1123"/>
  <c r="BW1123"/>
  <c r="BX1123"/>
  <c r="BY1123"/>
  <c r="BZ1123"/>
  <c r="CA1123"/>
  <c r="CB1123"/>
  <c r="CC1123"/>
  <c r="CD1123"/>
  <c r="CE1123"/>
  <c r="CF1123"/>
  <c r="CG1123"/>
  <c r="CH1123"/>
  <c r="BR1124"/>
  <c r="BS1124"/>
  <c r="BT1124"/>
  <c r="BU1124"/>
  <c r="BV1124"/>
  <c r="BW1124"/>
  <c r="BX1124"/>
  <c r="BY1124"/>
  <c r="BZ1124"/>
  <c r="CA1124"/>
  <c r="CB1124"/>
  <c r="CC1124"/>
  <c r="CD1124"/>
  <c r="CE1124"/>
  <c r="CF1124"/>
  <c r="CG1124"/>
  <c r="CH1124"/>
  <c r="BR1125"/>
  <c r="BS1125"/>
  <c r="BT1125"/>
  <c r="BU1125"/>
  <c r="BV1125"/>
  <c r="BW1125"/>
  <c r="BX1125"/>
  <c r="BY1125"/>
  <c r="BZ1125"/>
  <c r="CA1125"/>
  <c r="CB1125"/>
  <c r="CC1125"/>
  <c r="CD1125"/>
  <c r="CE1125"/>
  <c r="CF1125"/>
  <c r="CG1125"/>
  <c r="CH1125"/>
  <c r="BR1126"/>
  <c r="BS1126"/>
  <c r="BT1126"/>
  <c r="BU1126"/>
  <c r="BV1126"/>
  <c r="BW1126"/>
  <c r="BX1126"/>
  <c r="BY1126"/>
  <c r="BZ1126"/>
  <c r="CA1126"/>
  <c r="CB1126"/>
  <c r="CC1126"/>
  <c r="CD1126"/>
  <c r="CE1126"/>
  <c r="CF1126"/>
  <c r="CG1126"/>
  <c r="CH1126"/>
  <c r="BR1127"/>
  <c r="BS1127"/>
  <c r="BT1127"/>
  <c r="BU1127"/>
  <c r="BV1127"/>
  <c r="BW1127"/>
  <c r="BX1127"/>
  <c r="BY1127"/>
  <c r="BZ1127"/>
  <c r="CA1127"/>
  <c r="CB1127"/>
  <c r="CC1127"/>
  <c r="CD1127"/>
  <c r="CE1127"/>
  <c r="CF1127"/>
  <c r="CG1127"/>
  <c r="CH1127"/>
  <c r="BR1128"/>
  <c r="BS1128"/>
  <c r="BT1128"/>
  <c r="BU1128"/>
  <c r="BV1128"/>
  <c r="BW1128"/>
  <c r="BX1128"/>
  <c r="BY1128"/>
  <c r="BZ1128"/>
  <c r="CA1128"/>
  <c r="CB1128"/>
  <c r="CC1128"/>
  <c r="CD1128"/>
  <c r="CE1128"/>
  <c r="CF1128"/>
  <c r="CG1128"/>
  <c r="CH1128"/>
  <c r="BR1129"/>
  <c r="BS1129"/>
  <c r="BT1129"/>
  <c r="BU1129"/>
  <c r="BV1129"/>
  <c r="BW1129"/>
  <c r="BX1129"/>
  <c r="BY1129"/>
  <c r="BZ1129"/>
  <c r="CA1129"/>
  <c r="CB1129"/>
  <c r="CC1129"/>
  <c r="CD1129"/>
  <c r="CE1129"/>
  <c r="CF1129"/>
  <c r="CG1129"/>
  <c r="CH1129"/>
  <c r="BR1130"/>
  <c r="BS1130"/>
  <c r="BT1130"/>
  <c r="BU1130"/>
  <c r="BV1130"/>
  <c r="BW1130"/>
  <c r="BX1130"/>
  <c r="BY1130"/>
  <c r="BZ1130"/>
  <c r="CA1130"/>
  <c r="CB1130"/>
  <c r="CC1130"/>
  <c r="CD1130"/>
  <c r="CE1130"/>
  <c r="CF1130"/>
  <c r="CG1130"/>
  <c r="CH1130"/>
  <c r="BR1131"/>
  <c r="BS1131"/>
  <c r="BT1131"/>
  <c r="BU1131"/>
  <c r="BV1131"/>
  <c r="BW1131"/>
  <c r="BX1131"/>
  <c r="BY1131"/>
  <c r="BZ1131"/>
  <c r="CA1131"/>
  <c r="CB1131"/>
  <c r="CC1131"/>
  <c r="CD1131"/>
  <c r="CE1131"/>
  <c r="CF1131"/>
  <c r="CG1131"/>
  <c r="CH1131"/>
  <c r="BR1132"/>
  <c r="BS1132"/>
  <c r="BT1132"/>
  <c r="BU1132"/>
  <c r="BV1132"/>
  <c r="BW1132"/>
  <c r="BX1132"/>
  <c r="BY1132"/>
  <c r="BZ1132"/>
  <c r="CA1132"/>
  <c r="CB1132"/>
  <c r="CC1132"/>
  <c r="CD1132"/>
  <c r="CE1132"/>
  <c r="CF1132"/>
  <c r="CG1132"/>
  <c r="CH1132"/>
  <c r="BR1133"/>
  <c r="BS1133"/>
  <c r="BT1133"/>
  <c r="BU1133"/>
  <c r="BV1133"/>
  <c r="BW1133"/>
  <c r="BX1133"/>
  <c r="BY1133"/>
  <c r="BZ1133"/>
  <c r="CA1133"/>
  <c r="CB1133"/>
  <c r="CC1133"/>
  <c r="CD1133"/>
  <c r="CE1133"/>
  <c r="CF1133"/>
  <c r="CG1133"/>
  <c r="CH1133"/>
  <c r="BR1134"/>
  <c r="BS1134"/>
  <c r="BT1134"/>
  <c r="BU1134"/>
  <c r="BV1134"/>
  <c r="BW1134"/>
  <c r="BX1134"/>
  <c r="BY1134"/>
  <c r="BZ1134"/>
  <c r="CA1134"/>
  <c r="CB1134"/>
  <c r="CC1134"/>
  <c r="CD1134"/>
  <c r="CE1134"/>
  <c r="CF1134"/>
  <c r="CG1134"/>
  <c r="CH1134"/>
  <c r="BR1135"/>
  <c r="BS1135"/>
  <c r="BT1135"/>
  <c r="BU1135"/>
  <c r="BV1135"/>
  <c r="BW1135"/>
  <c r="BX1135"/>
  <c r="BY1135"/>
  <c r="BZ1135"/>
  <c r="CA1135"/>
  <c r="CB1135"/>
  <c r="CC1135"/>
  <c r="CD1135"/>
  <c r="CE1135"/>
  <c r="CF1135"/>
  <c r="CG1135"/>
  <c r="CH1135"/>
  <c r="BR1136"/>
  <c r="BS1136"/>
  <c r="BT1136"/>
  <c r="BU1136"/>
  <c r="BV1136"/>
  <c r="BW1136"/>
  <c r="BX1136"/>
  <c r="BY1136"/>
  <c r="BZ1136"/>
  <c r="CA1136"/>
  <c r="CB1136"/>
  <c r="CC1136"/>
  <c r="CD1136"/>
  <c r="CE1136"/>
  <c r="CF1136"/>
  <c r="CG1136"/>
  <c r="CH1136"/>
  <c r="BR1137"/>
  <c r="BS1137"/>
  <c r="BT1137"/>
  <c r="BU1137"/>
  <c r="BV1137"/>
  <c r="BW1137"/>
  <c r="BX1137"/>
  <c r="BY1137"/>
  <c r="BZ1137"/>
  <c r="CA1137"/>
  <c r="CB1137"/>
  <c r="CC1137"/>
  <c r="CD1137"/>
  <c r="CE1137"/>
  <c r="CF1137"/>
  <c r="CG1137"/>
  <c r="CH1137"/>
  <c r="BR1138"/>
  <c r="BS1138"/>
  <c r="BT1138"/>
  <c r="BU1138"/>
  <c r="BV1138"/>
  <c r="BW1138"/>
  <c r="BX1138"/>
  <c r="BY1138"/>
  <c r="BZ1138"/>
  <c r="CA1138"/>
  <c r="CB1138"/>
  <c r="CC1138"/>
  <c r="CD1138"/>
  <c r="CE1138"/>
  <c r="CF1138"/>
  <c r="CG1138"/>
  <c r="CH1138"/>
  <c r="BR1139"/>
  <c r="BS1139"/>
  <c r="BT1139"/>
  <c r="BU1139"/>
  <c r="BV1139"/>
  <c r="BW1139"/>
  <c r="BX1139"/>
  <c r="BY1139"/>
  <c r="BZ1139"/>
  <c r="CA1139"/>
  <c r="CB1139"/>
  <c r="CC1139"/>
  <c r="CD1139"/>
  <c r="CE1139"/>
  <c r="CF1139"/>
  <c r="CG1139"/>
  <c r="CH1139"/>
  <c r="BR1140"/>
  <c r="BS1140"/>
  <c r="BT1140"/>
  <c r="BU1140"/>
  <c r="BV1140"/>
  <c r="BW1140"/>
  <c r="BX1140"/>
  <c r="BY1140"/>
  <c r="BZ1140"/>
  <c r="CA1140"/>
  <c r="CB1140"/>
  <c r="CC1140"/>
  <c r="CD1140"/>
  <c r="CE1140"/>
  <c r="CF1140"/>
  <c r="CG1140"/>
  <c r="CH1140"/>
  <c r="BR1141"/>
  <c r="BS1141"/>
  <c r="BT1141"/>
  <c r="BU1141"/>
  <c r="BV1141"/>
  <c r="BW1141"/>
  <c r="BX1141"/>
  <c r="BY1141"/>
  <c r="BZ1141"/>
  <c r="CA1141"/>
  <c r="CB1141"/>
  <c r="CC1141"/>
  <c r="CD1141"/>
  <c r="CE1141"/>
  <c r="CF1141"/>
  <c r="CG1141"/>
  <c r="CH1141"/>
  <c r="BR1142"/>
  <c r="BS1142"/>
  <c r="BT1142"/>
  <c r="BU1142"/>
  <c r="BV1142"/>
  <c r="BW1142"/>
  <c r="BX1142"/>
  <c r="BY1142"/>
  <c r="BZ1142"/>
  <c r="CA1142"/>
  <c r="CB1142"/>
  <c r="CC1142"/>
  <c r="CD1142"/>
  <c r="CE1142"/>
  <c r="CF1142"/>
  <c r="CG1142"/>
  <c r="CH1142"/>
  <c r="BR1143"/>
  <c r="BS1143"/>
  <c r="BT1143"/>
  <c r="BU1143"/>
  <c r="BV1143"/>
  <c r="BW1143"/>
  <c r="BX1143"/>
  <c r="BY1143"/>
  <c r="BZ1143"/>
  <c r="CA1143"/>
  <c r="CB1143"/>
  <c r="CC1143"/>
  <c r="CD1143"/>
  <c r="CE1143"/>
  <c r="CF1143"/>
  <c r="CG1143"/>
  <c r="CH1143"/>
  <c r="BR1144"/>
  <c r="BS1144"/>
  <c r="BT1144"/>
  <c r="BU1144"/>
  <c r="BV1144"/>
  <c r="BW1144"/>
  <c r="BX1144"/>
  <c r="BY1144"/>
  <c r="BZ1144"/>
  <c r="CA1144"/>
  <c r="CB1144"/>
  <c r="CC1144"/>
  <c r="CD1144"/>
  <c r="CE1144"/>
  <c r="CF1144"/>
  <c r="CG1144"/>
  <c r="CH1144"/>
  <c r="BR1145"/>
  <c r="BS1145"/>
  <c r="BT1145"/>
  <c r="BU1145"/>
  <c r="BV1145"/>
  <c r="BW1145"/>
  <c r="BX1145"/>
  <c r="BY1145"/>
  <c r="BZ1145"/>
  <c r="CA1145"/>
  <c r="CB1145"/>
  <c r="CC1145"/>
  <c r="CD1145"/>
  <c r="CE1145"/>
  <c r="CF1145"/>
  <c r="CG1145"/>
  <c r="CH1145"/>
  <c r="BR1146"/>
  <c r="BS1146"/>
  <c r="BT1146"/>
  <c r="BU1146"/>
  <c r="BV1146"/>
  <c r="BW1146"/>
  <c r="BX1146"/>
  <c r="BY1146"/>
  <c r="BZ1146"/>
  <c r="CA1146"/>
  <c r="CB1146"/>
  <c r="CC1146"/>
  <c r="CD1146"/>
  <c r="CE1146"/>
  <c r="CF1146"/>
  <c r="CG1146"/>
  <c r="CH1146"/>
  <c r="BR1147"/>
  <c r="BS1147"/>
  <c r="BT1147"/>
  <c r="BU1147"/>
  <c r="BV1147"/>
  <c r="BW1147"/>
  <c r="BX1147"/>
  <c r="BY1147"/>
  <c r="BZ1147"/>
  <c r="CA1147"/>
  <c r="CB1147"/>
  <c r="CC1147"/>
  <c r="CD1147"/>
  <c r="CE1147"/>
  <c r="CF1147"/>
  <c r="CG1147"/>
  <c r="CH1147"/>
  <c r="BR1148"/>
  <c r="BS1148"/>
  <c r="BT1148"/>
  <c r="BU1148"/>
  <c r="BV1148"/>
  <c r="BW1148"/>
  <c r="BX1148"/>
  <c r="BY1148"/>
  <c r="BZ1148"/>
  <c r="CA1148"/>
  <c r="CB1148"/>
  <c r="CC1148"/>
  <c r="CD1148"/>
  <c r="CE1148"/>
  <c r="CF1148"/>
  <c r="CG1148"/>
  <c r="CH1148"/>
  <c r="BR1149"/>
  <c r="BS1149"/>
  <c r="BT1149"/>
  <c r="BU1149"/>
  <c r="BV1149"/>
  <c r="BW1149"/>
  <c r="BX1149"/>
  <c r="BY1149"/>
  <c r="BZ1149"/>
  <c r="CA1149"/>
  <c r="CB1149"/>
  <c r="CC1149"/>
  <c r="CD1149"/>
  <c r="CE1149"/>
  <c r="CF1149"/>
  <c r="CG1149"/>
  <c r="CH1149"/>
  <c r="BR1150"/>
  <c r="BS1150"/>
  <c r="BT1150"/>
  <c r="BU1150"/>
  <c r="BV1150"/>
  <c r="BW1150"/>
  <c r="BX1150"/>
  <c r="BY1150"/>
  <c r="BZ1150"/>
  <c r="CA1150"/>
  <c r="CB1150"/>
  <c r="CC1150"/>
  <c r="CD1150"/>
  <c r="CE1150"/>
  <c r="CF1150"/>
  <c r="CG1150"/>
  <c r="CH1150"/>
  <c r="BR1151"/>
  <c r="BS1151"/>
  <c r="BT1151"/>
  <c r="BU1151"/>
  <c r="BV1151"/>
  <c r="BW1151"/>
  <c r="BX1151"/>
  <c r="BY1151"/>
  <c r="BZ1151"/>
  <c r="CA1151"/>
  <c r="CB1151"/>
  <c r="CC1151"/>
  <c r="CD1151"/>
  <c r="CE1151"/>
  <c r="CF1151"/>
  <c r="CG1151"/>
  <c r="CH1151"/>
  <c r="BR1152"/>
  <c r="BS1152"/>
  <c r="BT1152"/>
  <c r="BU1152"/>
  <c r="BV1152"/>
  <c r="BW1152"/>
  <c r="BX1152"/>
  <c r="BY1152"/>
  <c r="BZ1152"/>
  <c r="CA1152"/>
  <c r="CB1152"/>
  <c r="CC1152"/>
  <c r="CD1152"/>
  <c r="CE1152"/>
  <c r="CF1152"/>
  <c r="CG1152"/>
  <c r="CH1152"/>
  <c r="BR1153"/>
  <c r="BS1153"/>
  <c r="BT1153"/>
  <c r="BU1153"/>
  <c r="BV1153"/>
  <c r="BW1153"/>
  <c r="BX1153"/>
  <c r="BY1153"/>
  <c r="BZ1153"/>
  <c r="CA1153"/>
  <c r="CB1153"/>
  <c r="CC1153"/>
  <c r="CD1153"/>
  <c r="CE1153"/>
  <c r="CF1153"/>
  <c r="CG1153"/>
  <c r="CH1153"/>
  <c r="BR1154"/>
  <c r="BS1154"/>
  <c r="BT1154"/>
  <c r="BU1154"/>
  <c r="BV1154"/>
  <c r="BW1154"/>
  <c r="BX1154"/>
  <c r="BY1154"/>
  <c r="BZ1154"/>
  <c r="CA1154"/>
  <c r="CB1154"/>
  <c r="CC1154"/>
  <c r="CD1154"/>
  <c r="CE1154"/>
  <c r="CF1154"/>
  <c r="CG1154"/>
  <c r="CH1154"/>
  <c r="BR1155"/>
  <c r="BS1155"/>
  <c r="BT1155"/>
  <c r="BU1155"/>
  <c r="BV1155"/>
  <c r="BW1155"/>
  <c r="BX1155"/>
  <c r="BY1155"/>
  <c r="BZ1155"/>
  <c r="CA1155"/>
  <c r="CB1155"/>
  <c r="CC1155"/>
  <c r="CD1155"/>
  <c r="CE1155"/>
  <c r="CF1155"/>
  <c r="CG1155"/>
  <c r="CH1155"/>
  <c r="BR1156"/>
  <c r="BS1156"/>
  <c r="BT1156"/>
  <c r="BU1156"/>
  <c r="BV1156"/>
  <c r="BW1156"/>
  <c r="BX1156"/>
  <c r="BY1156"/>
  <c r="BZ1156"/>
  <c r="CA1156"/>
  <c r="CB1156"/>
  <c r="CC1156"/>
  <c r="CD1156"/>
  <c r="CE1156"/>
  <c r="CF1156"/>
  <c r="CG1156"/>
  <c r="CH1156"/>
  <c r="BR1157"/>
  <c r="BS1157"/>
  <c r="BT1157"/>
  <c r="BU1157"/>
  <c r="BV1157"/>
  <c r="BW1157"/>
  <c r="BX1157"/>
  <c r="BY1157"/>
  <c r="BZ1157"/>
  <c r="CA1157"/>
  <c r="CB1157"/>
  <c r="CC1157"/>
  <c r="CD1157"/>
  <c r="CE1157"/>
  <c r="CF1157"/>
  <c r="CG1157"/>
  <c r="CH1157"/>
  <c r="BR1158"/>
  <c r="BS1158"/>
  <c r="BT1158"/>
  <c r="BU1158"/>
  <c r="BV1158"/>
  <c r="BW1158"/>
  <c r="BX1158"/>
  <c r="BY1158"/>
  <c r="BZ1158"/>
  <c r="CA1158"/>
  <c r="CB1158"/>
  <c r="CC1158"/>
  <c r="CD1158"/>
  <c r="CE1158"/>
  <c r="CF1158"/>
  <c r="CG1158"/>
  <c r="CH1158"/>
  <c r="BR1159"/>
  <c r="BS1159"/>
  <c r="BT1159"/>
  <c r="BU1159"/>
  <c r="BV1159"/>
  <c r="BW1159"/>
  <c r="BX1159"/>
  <c r="BY1159"/>
  <c r="BZ1159"/>
  <c r="CA1159"/>
  <c r="CB1159"/>
  <c r="CC1159"/>
  <c r="CD1159"/>
  <c r="CE1159"/>
  <c r="CF1159"/>
  <c r="CG1159"/>
  <c r="CH1159"/>
  <c r="BR1160"/>
  <c r="BS1160"/>
  <c r="BT1160"/>
  <c r="BU1160"/>
  <c r="BV1160"/>
  <c r="BW1160"/>
  <c r="BX1160"/>
  <c r="BY1160"/>
  <c r="BZ1160"/>
  <c r="CA1160"/>
  <c r="CB1160"/>
  <c r="CC1160"/>
  <c r="CD1160"/>
  <c r="CE1160"/>
  <c r="CF1160"/>
  <c r="CG1160"/>
  <c r="CH1160"/>
  <c r="BR1161"/>
  <c r="BS1161"/>
  <c r="BT1161"/>
  <c r="BU1161"/>
  <c r="BV1161"/>
  <c r="BW1161"/>
  <c r="BX1161"/>
  <c r="BY1161"/>
  <c r="BZ1161"/>
  <c r="CA1161"/>
  <c r="CB1161"/>
  <c r="CC1161"/>
  <c r="CD1161"/>
  <c r="CE1161"/>
  <c r="CF1161"/>
  <c r="CG1161"/>
  <c r="CH1161"/>
  <c r="BR1162"/>
  <c r="BS1162"/>
  <c r="BT1162"/>
  <c r="BU1162"/>
  <c r="BV1162"/>
  <c r="BW1162"/>
  <c r="BX1162"/>
  <c r="BY1162"/>
  <c r="BZ1162"/>
  <c r="CA1162"/>
  <c r="CB1162"/>
  <c r="CC1162"/>
  <c r="CD1162"/>
  <c r="CE1162"/>
  <c r="CF1162"/>
  <c r="CG1162"/>
  <c r="CH1162"/>
  <c r="BR1163"/>
  <c r="BS1163"/>
  <c r="BT1163"/>
  <c r="BU1163"/>
  <c r="BV1163"/>
  <c r="BW1163"/>
  <c r="BX1163"/>
  <c r="BY1163"/>
  <c r="BZ1163"/>
  <c r="CA1163"/>
  <c r="CB1163"/>
  <c r="CC1163"/>
  <c r="CD1163"/>
  <c r="CE1163"/>
  <c r="CF1163"/>
  <c r="CG1163"/>
  <c r="CH1163"/>
  <c r="BR1164"/>
  <c r="BS1164"/>
  <c r="BT1164"/>
  <c r="BU1164"/>
  <c r="BV1164"/>
  <c r="BW1164"/>
  <c r="BX1164"/>
  <c r="BY1164"/>
  <c r="BZ1164"/>
  <c r="CA1164"/>
  <c r="CB1164"/>
  <c r="CC1164"/>
  <c r="CD1164"/>
  <c r="CE1164"/>
  <c r="CF1164"/>
  <c r="CG1164"/>
  <c r="CH1164"/>
  <c r="BR1165"/>
  <c r="BS1165"/>
  <c r="BT1165"/>
  <c r="BU1165"/>
  <c r="BV1165"/>
  <c r="BW1165"/>
  <c r="BX1165"/>
  <c r="BY1165"/>
  <c r="BZ1165"/>
  <c r="CA1165"/>
  <c r="CB1165"/>
  <c r="CC1165"/>
  <c r="CD1165"/>
  <c r="CE1165"/>
  <c r="CF1165"/>
  <c r="CG1165"/>
  <c r="CH1165"/>
  <c r="BR1166"/>
  <c r="BS1166"/>
  <c r="BT1166"/>
  <c r="BU1166"/>
  <c r="BV1166"/>
  <c r="BW1166"/>
  <c r="BX1166"/>
  <c r="BY1166"/>
  <c r="BZ1166"/>
  <c r="CA1166"/>
  <c r="CB1166"/>
  <c r="CC1166"/>
  <c r="CD1166"/>
  <c r="CE1166"/>
  <c r="CF1166"/>
  <c r="CG1166"/>
  <c r="CH1166"/>
  <c r="BR1167"/>
  <c r="BS1167"/>
  <c r="BT1167"/>
  <c r="BU1167"/>
  <c r="BV1167"/>
  <c r="BW1167"/>
  <c r="BX1167"/>
  <c r="BY1167"/>
  <c r="BZ1167"/>
  <c r="CA1167"/>
  <c r="CB1167"/>
  <c r="CC1167"/>
  <c r="CD1167"/>
  <c r="CE1167"/>
  <c r="CF1167"/>
  <c r="CG1167"/>
  <c r="CH1167"/>
  <c r="BR1168"/>
  <c r="BS1168"/>
  <c r="BT1168"/>
  <c r="BU1168"/>
  <c r="BV1168"/>
  <c r="BW1168"/>
  <c r="BX1168"/>
  <c r="BY1168"/>
  <c r="BZ1168"/>
  <c r="CA1168"/>
  <c r="CB1168"/>
  <c r="CC1168"/>
  <c r="CD1168"/>
  <c r="CE1168"/>
  <c r="CF1168"/>
  <c r="CG1168"/>
  <c r="CH1168"/>
  <c r="BR1169"/>
  <c r="BS1169"/>
  <c r="BT1169"/>
  <c r="BU1169"/>
  <c r="BV1169"/>
  <c r="BW1169"/>
  <c r="BX1169"/>
  <c r="BY1169"/>
  <c r="BZ1169"/>
  <c r="CA1169"/>
  <c r="CB1169"/>
  <c r="CC1169"/>
  <c r="CD1169"/>
  <c r="CE1169"/>
  <c r="CF1169"/>
  <c r="CG1169"/>
  <c r="CH1169"/>
  <c r="BR1170"/>
  <c r="BS1170"/>
  <c r="BT1170"/>
  <c r="BU1170"/>
  <c r="BV1170"/>
  <c r="BW1170"/>
  <c r="BX1170"/>
  <c r="BY1170"/>
  <c r="BZ1170"/>
  <c r="CA1170"/>
  <c r="CB1170"/>
  <c r="CC1170"/>
  <c r="CD1170"/>
  <c r="CE1170"/>
  <c r="CF1170"/>
  <c r="CG1170"/>
  <c r="CH1170"/>
  <c r="BR1171"/>
  <c r="BS1171"/>
  <c r="BT1171"/>
  <c r="BU1171"/>
  <c r="BV1171"/>
  <c r="BW1171"/>
  <c r="BX1171"/>
  <c r="BY1171"/>
  <c r="BZ1171"/>
  <c r="CA1171"/>
  <c r="CB1171"/>
  <c r="CC1171"/>
  <c r="CD1171"/>
  <c r="CE1171"/>
  <c r="CF1171"/>
  <c r="CG1171"/>
  <c r="CH1171"/>
  <c r="BR1172"/>
  <c r="BS1172"/>
  <c r="BT1172"/>
  <c r="BU1172"/>
  <c r="BV1172"/>
  <c r="BW1172"/>
  <c r="BX1172"/>
  <c r="BY1172"/>
  <c r="BZ1172"/>
  <c r="CA1172"/>
  <c r="CB1172"/>
  <c r="CC1172"/>
  <c r="CD1172"/>
  <c r="CE1172"/>
  <c r="CF1172"/>
  <c r="CG1172"/>
  <c r="CH1172"/>
  <c r="BR1173"/>
  <c r="BS1173"/>
  <c r="BT1173"/>
  <c r="BU1173"/>
  <c r="BV1173"/>
  <c r="BW1173"/>
  <c r="BX1173"/>
  <c r="BY1173"/>
  <c r="BZ1173"/>
  <c r="CA1173"/>
  <c r="CB1173"/>
  <c r="CC1173"/>
  <c r="CD1173"/>
  <c r="CE1173"/>
  <c r="CF1173"/>
  <c r="CG1173"/>
  <c r="CH1173"/>
  <c r="BR1174"/>
  <c r="BS1174"/>
  <c r="BT1174"/>
  <c r="BU1174"/>
  <c r="BV1174"/>
  <c r="BW1174"/>
  <c r="BX1174"/>
  <c r="BY1174"/>
  <c r="BZ1174"/>
  <c r="CA1174"/>
  <c r="CB1174"/>
  <c r="CC1174"/>
  <c r="CD1174"/>
  <c r="CE1174"/>
  <c r="CF1174"/>
  <c r="CG1174"/>
  <c r="CH1174"/>
  <c r="BR1175"/>
  <c r="BS1175"/>
  <c r="BT1175"/>
  <c r="BU1175"/>
  <c r="BV1175"/>
  <c r="BW1175"/>
  <c r="BX1175"/>
  <c r="BY1175"/>
  <c r="BZ1175"/>
  <c r="CA1175"/>
  <c r="CB1175"/>
  <c r="CC1175"/>
  <c r="CD1175"/>
  <c r="CE1175"/>
  <c r="CF1175"/>
  <c r="CG1175"/>
  <c r="CH1175"/>
  <c r="BR1176"/>
  <c r="BS1176"/>
  <c r="BT1176"/>
  <c r="BU1176"/>
  <c r="BV1176"/>
  <c r="BW1176"/>
  <c r="BX1176"/>
  <c r="BY1176"/>
  <c r="BZ1176"/>
  <c r="CA1176"/>
  <c r="CB1176"/>
  <c r="CC1176"/>
  <c r="CD1176"/>
  <c r="CE1176"/>
  <c r="CF1176"/>
  <c r="CG1176"/>
  <c r="CH1176"/>
  <c r="BR1177"/>
  <c r="BS1177"/>
  <c r="BT1177"/>
  <c r="BU1177"/>
  <c r="BV1177"/>
  <c r="BW1177"/>
  <c r="BX1177"/>
  <c r="BY1177"/>
  <c r="BZ1177"/>
  <c r="CA1177"/>
  <c r="CB1177"/>
  <c r="CC1177"/>
  <c r="CD1177"/>
  <c r="CE1177"/>
  <c r="CF1177"/>
  <c r="CG1177"/>
  <c r="CH1177"/>
  <c r="BR1178"/>
  <c r="BS1178"/>
  <c r="BT1178"/>
  <c r="BU1178"/>
  <c r="BV1178"/>
  <c r="BW1178"/>
  <c r="BX1178"/>
  <c r="BY1178"/>
  <c r="BZ1178"/>
  <c r="CA1178"/>
  <c r="CB1178"/>
  <c r="CC1178"/>
  <c r="CD1178"/>
  <c r="CE1178"/>
  <c r="CF1178"/>
  <c r="CG1178"/>
  <c r="CH1178"/>
  <c r="BR1179"/>
  <c r="BS1179"/>
  <c r="BT1179"/>
  <c r="BU1179"/>
  <c r="BV1179"/>
  <c r="BW1179"/>
  <c r="BX1179"/>
  <c r="BY1179"/>
  <c r="BZ1179"/>
  <c r="CA1179"/>
  <c r="CB1179"/>
  <c r="CC1179"/>
  <c r="CD1179"/>
  <c r="CE1179"/>
  <c r="CF1179"/>
  <c r="CG1179"/>
  <c r="CH1179"/>
  <c r="BR1180"/>
  <c r="BS1180"/>
  <c r="BT1180"/>
  <c r="BU1180"/>
  <c r="BV1180"/>
  <c r="BW1180"/>
  <c r="BX1180"/>
  <c r="BY1180"/>
  <c r="BZ1180"/>
  <c r="CA1180"/>
  <c r="CB1180"/>
  <c r="CC1180"/>
  <c r="CD1180"/>
  <c r="CE1180"/>
  <c r="CF1180"/>
  <c r="CG1180"/>
  <c r="CH1180"/>
  <c r="BR1181"/>
  <c r="BS1181"/>
  <c r="BT1181"/>
  <c r="BU1181"/>
  <c r="BV1181"/>
  <c r="BW1181"/>
  <c r="BX1181"/>
  <c r="BY1181"/>
  <c r="BZ1181"/>
  <c r="CA1181"/>
  <c r="CB1181"/>
  <c r="CC1181"/>
  <c r="CD1181"/>
  <c r="CE1181"/>
  <c r="CF1181"/>
  <c r="CG1181"/>
  <c r="CH1181"/>
  <c r="BR1182"/>
  <c r="BS1182"/>
  <c r="BT1182"/>
  <c r="BU1182"/>
  <c r="BV1182"/>
  <c r="BW1182"/>
  <c r="BX1182"/>
  <c r="BY1182"/>
  <c r="BZ1182"/>
  <c r="CA1182"/>
  <c r="CB1182"/>
  <c r="CC1182"/>
  <c r="CD1182"/>
  <c r="CE1182"/>
  <c r="CF1182"/>
  <c r="CG1182"/>
  <c r="CH1182"/>
  <c r="BR1183"/>
  <c r="BS1183"/>
  <c r="BT1183"/>
  <c r="BU1183"/>
  <c r="BV1183"/>
  <c r="BW1183"/>
  <c r="BX1183"/>
  <c r="BY1183"/>
  <c r="BZ1183"/>
  <c r="CA1183"/>
  <c r="CB1183"/>
  <c r="CC1183"/>
  <c r="CD1183"/>
  <c r="CE1183"/>
  <c r="CF1183"/>
  <c r="CG1183"/>
  <c r="CH1183"/>
  <c r="BR1184"/>
  <c r="BS1184"/>
  <c r="BT1184"/>
  <c r="BU1184"/>
  <c r="BV1184"/>
  <c r="BW1184"/>
  <c r="BX1184"/>
  <c r="BY1184"/>
  <c r="BZ1184"/>
  <c r="CA1184"/>
  <c r="CB1184"/>
  <c r="CC1184"/>
  <c r="CD1184"/>
  <c r="CE1184"/>
  <c r="CF1184"/>
  <c r="CG1184"/>
  <c r="CH1184"/>
  <c r="BR1185"/>
  <c r="BS1185"/>
  <c r="BT1185"/>
  <c r="BU1185"/>
  <c r="BV1185"/>
  <c r="BW1185"/>
  <c r="BX1185"/>
  <c r="BY1185"/>
  <c r="BZ1185"/>
  <c r="CA1185"/>
  <c r="CB1185"/>
  <c r="CC1185"/>
  <c r="CD1185"/>
  <c r="CE1185"/>
  <c r="CF1185"/>
  <c r="CG1185"/>
  <c r="CH1185"/>
  <c r="BR1186"/>
  <c r="BS1186"/>
  <c r="BT1186"/>
  <c r="BU1186"/>
  <c r="BV1186"/>
  <c r="BW1186"/>
  <c r="BX1186"/>
  <c r="BY1186"/>
  <c r="BZ1186"/>
  <c r="CA1186"/>
  <c r="CB1186"/>
  <c r="CC1186"/>
  <c r="CD1186"/>
  <c r="CE1186"/>
  <c r="CF1186"/>
  <c r="CG1186"/>
  <c r="CH1186"/>
  <c r="BR1187"/>
  <c r="BS1187"/>
  <c r="BT1187"/>
  <c r="BU1187"/>
  <c r="BV1187"/>
  <c r="BW1187"/>
  <c r="BX1187"/>
  <c r="BY1187"/>
  <c r="BZ1187"/>
  <c r="CA1187"/>
  <c r="CB1187"/>
  <c r="CC1187"/>
  <c r="CD1187"/>
  <c r="CE1187"/>
  <c r="CF1187"/>
  <c r="CG1187"/>
  <c r="CH1187"/>
  <c r="BR1188"/>
  <c r="BS1188"/>
  <c r="BT1188"/>
  <c r="BU1188"/>
  <c r="BV1188"/>
  <c r="BW1188"/>
  <c r="BX1188"/>
  <c r="BY1188"/>
  <c r="BZ1188"/>
  <c r="CA1188"/>
  <c r="CB1188"/>
  <c r="CC1188"/>
  <c r="CD1188"/>
  <c r="CE1188"/>
  <c r="CF1188"/>
  <c r="CG1188"/>
  <c r="CH1188"/>
  <c r="BR1189"/>
  <c r="BS1189"/>
  <c r="BT1189"/>
  <c r="BU1189"/>
  <c r="BV1189"/>
  <c r="BW1189"/>
  <c r="BX1189"/>
  <c r="BY1189"/>
  <c r="BZ1189"/>
  <c r="CA1189"/>
  <c r="CB1189"/>
  <c r="CC1189"/>
  <c r="CD1189"/>
  <c r="CE1189"/>
  <c r="CF1189"/>
  <c r="CG1189"/>
  <c r="CH1189"/>
  <c r="BR1190"/>
  <c r="BS1190"/>
  <c r="BT1190"/>
  <c r="BU1190"/>
  <c r="BV1190"/>
  <c r="BW1190"/>
  <c r="BX1190"/>
  <c r="BY1190"/>
  <c r="BZ1190"/>
  <c r="CA1190"/>
  <c r="CB1190"/>
  <c r="CC1190"/>
  <c r="CD1190"/>
  <c r="CE1190"/>
  <c r="CF1190"/>
  <c r="CG1190"/>
  <c r="CH1190"/>
  <c r="BR1191"/>
  <c r="BS1191"/>
  <c r="BT1191"/>
  <c r="BU1191"/>
  <c r="BV1191"/>
  <c r="BW1191"/>
  <c r="BX1191"/>
  <c r="BY1191"/>
  <c r="BZ1191"/>
  <c r="CA1191"/>
  <c r="CB1191"/>
  <c r="CC1191"/>
  <c r="CD1191"/>
  <c r="CE1191"/>
  <c r="CF1191"/>
  <c r="CG1191"/>
  <c r="CH1191"/>
  <c r="BR1192"/>
  <c r="BS1192"/>
  <c r="BT1192"/>
  <c r="BU1192"/>
  <c r="BV1192"/>
  <c r="BW1192"/>
  <c r="BX1192"/>
  <c r="BY1192"/>
  <c r="BZ1192"/>
  <c r="CA1192"/>
  <c r="CB1192"/>
  <c r="CC1192"/>
  <c r="CD1192"/>
  <c r="CE1192"/>
  <c r="CF1192"/>
  <c r="CG1192"/>
  <c r="CH1192"/>
  <c r="BR1193"/>
  <c r="BS1193"/>
  <c r="BT1193"/>
  <c r="BU1193"/>
  <c r="BV1193"/>
  <c r="BW1193"/>
  <c r="BX1193"/>
  <c r="BY1193"/>
  <c r="BZ1193"/>
  <c r="CA1193"/>
  <c r="CB1193"/>
  <c r="CC1193"/>
  <c r="CD1193"/>
  <c r="CE1193"/>
  <c r="CF1193"/>
  <c r="CG1193"/>
  <c r="CH1193"/>
  <c r="BR1194"/>
  <c r="BS1194"/>
  <c r="BT1194"/>
  <c r="BU1194"/>
  <c r="BV1194"/>
  <c r="BW1194"/>
  <c r="BX1194"/>
  <c r="BY1194"/>
  <c r="BZ1194"/>
  <c r="CA1194"/>
  <c r="CB1194"/>
  <c r="CC1194"/>
  <c r="CD1194"/>
  <c r="CE1194"/>
  <c r="CF1194"/>
  <c r="CG1194"/>
  <c r="CH1194"/>
  <c r="BR1195"/>
  <c r="BS1195"/>
  <c r="BT1195"/>
  <c r="BU1195"/>
  <c r="BV1195"/>
  <c r="BW1195"/>
  <c r="BX1195"/>
  <c r="BY1195"/>
  <c r="BZ1195"/>
  <c r="CA1195"/>
  <c r="CB1195"/>
  <c r="CC1195"/>
  <c r="CD1195"/>
  <c r="CE1195"/>
  <c r="CF1195"/>
  <c r="CG1195"/>
  <c r="CH1195"/>
  <c r="BR1196"/>
  <c r="BS1196"/>
  <c r="BT1196"/>
  <c r="BU1196"/>
  <c r="BV1196"/>
  <c r="BW1196"/>
  <c r="BX1196"/>
  <c r="BY1196"/>
  <c r="BZ1196"/>
  <c r="CA1196"/>
  <c r="CB1196"/>
  <c r="CC1196"/>
  <c r="CD1196"/>
  <c r="CE1196"/>
  <c r="CF1196"/>
  <c r="CG1196"/>
  <c r="CH1196"/>
  <c r="BR1197"/>
  <c r="BS1197"/>
  <c r="BT1197"/>
  <c r="BU1197"/>
  <c r="BV1197"/>
  <c r="BW1197"/>
  <c r="BX1197"/>
  <c r="BY1197"/>
  <c r="BZ1197"/>
  <c r="CA1197"/>
  <c r="CB1197"/>
  <c r="CC1197"/>
  <c r="CD1197"/>
  <c r="CE1197"/>
  <c r="CF1197"/>
  <c r="CG1197"/>
  <c r="CH1197"/>
  <c r="BR1198"/>
  <c r="BS1198"/>
  <c r="BT1198"/>
  <c r="BU1198"/>
  <c r="BV1198"/>
  <c r="BW1198"/>
  <c r="BX1198"/>
  <c r="BY1198"/>
  <c r="BZ1198"/>
  <c r="CA1198"/>
  <c r="CB1198"/>
  <c r="CC1198"/>
  <c r="CD1198"/>
  <c r="CE1198"/>
  <c r="CF1198"/>
  <c r="CG1198"/>
  <c r="CH1198"/>
  <c r="BR1199"/>
  <c r="BS1199"/>
  <c r="BT1199"/>
  <c r="BU1199"/>
  <c r="BV1199"/>
  <c r="BW1199"/>
  <c r="BX1199"/>
  <c r="BY1199"/>
  <c r="BZ1199"/>
  <c r="CA1199"/>
  <c r="CB1199"/>
  <c r="CC1199"/>
  <c r="CD1199"/>
  <c r="CE1199"/>
  <c r="CF1199"/>
  <c r="CG1199"/>
  <c r="CH1199"/>
  <c r="BR1200"/>
  <c r="BS1200"/>
  <c r="BT1200"/>
  <c r="BU1200"/>
  <c r="BV1200"/>
  <c r="BW1200"/>
  <c r="BX1200"/>
  <c r="BY1200"/>
  <c r="BZ1200"/>
  <c r="CA1200"/>
  <c r="CB1200"/>
  <c r="CC1200"/>
  <c r="CD1200"/>
  <c r="CE1200"/>
  <c r="CF1200"/>
  <c r="CG1200"/>
  <c r="CH1200"/>
  <c r="BR1201"/>
  <c r="BS1201"/>
  <c r="BT1201"/>
  <c r="BU1201"/>
  <c r="BV1201"/>
  <c r="BW1201"/>
  <c r="BX1201"/>
  <c r="BY1201"/>
  <c r="BZ1201"/>
  <c r="CA1201"/>
  <c r="CB1201"/>
  <c r="CC1201"/>
  <c r="CD1201"/>
  <c r="CE1201"/>
  <c r="CF1201"/>
  <c r="CG1201"/>
  <c r="CH1201"/>
  <c r="BR1202"/>
  <c r="BS1202"/>
  <c r="BT1202"/>
  <c r="BU1202"/>
  <c r="BV1202"/>
  <c r="BW1202"/>
  <c r="BX1202"/>
  <c r="BY1202"/>
  <c r="BZ1202"/>
  <c r="CA1202"/>
  <c r="CB1202"/>
  <c r="CC1202"/>
  <c r="CD1202"/>
  <c r="CE1202"/>
  <c r="CF1202"/>
  <c r="CG1202"/>
  <c r="CH1202"/>
  <c r="BR1203"/>
  <c r="BS1203"/>
  <c r="BT1203"/>
  <c r="BU1203"/>
  <c r="BV1203"/>
  <c r="BW1203"/>
  <c r="BX1203"/>
  <c r="BY1203"/>
  <c r="BZ1203"/>
  <c r="CA1203"/>
  <c r="CB1203"/>
  <c r="CC1203"/>
  <c r="CD1203"/>
  <c r="CE1203"/>
  <c r="CF1203"/>
  <c r="CG1203"/>
  <c r="CH1203"/>
  <c r="BR1204"/>
  <c r="BS1204"/>
  <c r="BT1204"/>
  <c r="BU1204"/>
  <c r="BV1204"/>
  <c r="BW1204"/>
  <c r="BX1204"/>
  <c r="BY1204"/>
  <c r="BZ1204"/>
  <c r="CA1204"/>
  <c r="CB1204"/>
  <c r="CC1204"/>
  <c r="CD1204"/>
  <c r="CE1204"/>
  <c r="CF1204"/>
  <c r="CG1204"/>
  <c r="CH1204"/>
  <c r="BR1205"/>
  <c r="BS1205"/>
  <c r="BT1205"/>
  <c r="BU1205"/>
  <c r="BV1205"/>
  <c r="BW1205"/>
  <c r="BX1205"/>
  <c r="BY1205"/>
  <c r="BZ1205"/>
  <c r="CA1205"/>
  <c r="CB1205"/>
  <c r="CC1205"/>
  <c r="CD1205"/>
  <c r="CE1205"/>
  <c r="CF1205"/>
  <c r="CG1205"/>
  <c r="CH1205"/>
  <c r="BR1206"/>
  <c r="BS1206"/>
  <c r="BT1206"/>
  <c r="BU1206"/>
  <c r="BV1206"/>
  <c r="BW1206"/>
  <c r="BX1206"/>
  <c r="BY1206"/>
  <c r="BZ1206"/>
  <c r="CA1206"/>
  <c r="CB1206"/>
  <c r="CC1206"/>
  <c r="CD1206"/>
  <c r="CE1206"/>
  <c r="CF1206"/>
  <c r="CG1206"/>
  <c r="CH1206"/>
  <c r="BR1207"/>
  <c r="BS1207"/>
  <c r="BT1207"/>
  <c r="BU1207"/>
  <c r="BV1207"/>
  <c r="BW1207"/>
  <c r="BX1207"/>
  <c r="BY1207"/>
  <c r="BZ1207"/>
  <c r="CA1207"/>
  <c r="CB1207"/>
  <c r="CC1207"/>
  <c r="CD1207"/>
  <c r="CE1207"/>
  <c r="CF1207"/>
  <c r="CG1207"/>
  <c r="CH1207"/>
  <c r="BR1208"/>
  <c r="BS1208"/>
  <c r="BT1208"/>
  <c r="BU1208"/>
  <c r="BV1208"/>
  <c r="BW1208"/>
  <c r="BX1208"/>
  <c r="BY1208"/>
  <c r="BZ1208"/>
  <c r="CA1208"/>
  <c r="CB1208"/>
  <c r="CC1208"/>
  <c r="CD1208"/>
  <c r="CE1208"/>
  <c r="CF1208"/>
  <c r="CG1208"/>
  <c r="CH1208"/>
  <c r="BR1209"/>
  <c r="BS1209"/>
  <c r="BT1209"/>
  <c r="BU1209"/>
  <c r="BV1209"/>
  <c r="BW1209"/>
  <c r="BX1209"/>
  <c r="BY1209"/>
  <c r="BZ1209"/>
  <c r="CA1209"/>
  <c r="CB1209"/>
  <c r="CC1209"/>
  <c r="CD1209"/>
  <c r="CE1209"/>
  <c r="CF1209"/>
  <c r="CG1209"/>
  <c r="CH1209"/>
  <c r="BR1210"/>
  <c r="BS1210"/>
  <c r="BT1210"/>
  <c r="BU1210"/>
  <c r="BV1210"/>
  <c r="BW1210"/>
  <c r="BX1210"/>
  <c r="BY1210"/>
  <c r="BZ1210"/>
  <c r="CA1210"/>
  <c r="CB1210"/>
  <c r="CC1210"/>
  <c r="CD1210"/>
  <c r="CE1210"/>
  <c r="CF1210"/>
  <c r="CG1210"/>
  <c r="CH1210"/>
  <c r="BR1211"/>
  <c r="BS1211"/>
  <c r="BT1211"/>
  <c r="BU1211"/>
  <c r="BV1211"/>
  <c r="BW1211"/>
  <c r="BX1211"/>
  <c r="BY1211"/>
  <c r="BZ1211"/>
  <c r="CA1211"/>
  <c r="CB1211"/>
  <c r="CC1211"/>
  <c r="CD1211"/>
  <c r="CE1211"/>
  <c r="CF1211"/>
  <c r="CG1211"/>
  <c r="CH1211"/>
  <c r="BR1212"/>
  <c r="BS1212"/>
  <c r="BT1212"/>
  <c r="BU1212"/>
  <c r="BV1212"/>
  <c r="BW1212"/>
  <c r="BX1212"/>
  <c r="BY1212"/>
  <c r="BZ1212"/>
  <c r="CA1212"/>
  <c r="CB1212"/>
  <c r="CC1212"/>
  <c r="CD1212"/>
  <c r="CE1212"/>
  <c r="CF1212"/>
  <c r="CG1212"/>
  <c r="CH1212"/>
  <c r="BR1213"/>
  <c r="BS1213"/>
  <c r="BT1213"/>
  <c r="BU1213"/>
  <c r="BV1213"/>
  <c r="BW1213"/>
  <c r="BX1213"/>
  <c r="BY1213"/>
  <c r="BZ1213"/>
  <c r="CA1213"/>
  <c r="CB1213"/>
  <c r="CC1213"/>
  <c r="CD1213"/>
  <c r="CE1213"/>
  <c r="CF1213"/>
  <c r="CG1213"/>
  <c r="CH1213"/>
  <c r="BR1214"/>
  <c r="BS1214"/>
  <c r="BT1214"/>
  <c r="BU1214"/>
  <c r="BV1214"/>
  <c r="BW1214"/>
  <c r="BX1214"/>
  <c r="BY1214"/>
  <c r="BZ1214"/>
  <c r="CA1214"/>
  <c r="CB1214"/>
  <c r="CC1214"/>
  <c r="CD1214"/>
  <c r="CE1214"/>
  <c r="CF1214"/>
  <c r="CG1214"/>
  <c r="CH1214"/>
  <c r="BR1215"/>
  <c r="BS1215"/>
  <c r="BT1215"/>
  <c r="BU1215"/>
  <c r="BV1215"/>
  <c r="BW1215"/>
  <c r="BX1215"/>
  <c r="BY1215"/>
  <c r="BZ1215"/>
  <c r="CA1215"/>
  <c r="CB1215"/>
  <c r="CC1215"/>
  <c r="CD1215"/>
  <c r="CE1215"/>
  <c r="CF1215"/>
  <c r="CG1215"/>
  <c r="CH1215"/>
  <c r="BR1216"/>
  <c r="BS1216"/>
  <c r="BT1216"/>
  <c r="BU1216"/>
  <c r="BV1216"/>
  <c r="BW1216"/>
  <c r="BX1216"/>
  <c r="BY1216"/>
  <c r="BZ1216"/>
  <c r="CA1216"/>
  <c r="CB1216"/>
  <c r="CC1216"/>
  <c r="CD1216"/>
  <c r="CE1216"/>
  <c r="CF1216"/>
  <c r="CG1216"/>
  <c r="CH1216"/>
  <c r="BR1217"/>
  <c r="BS1217"/>
  <c r="BT1217"/>
  <c r="BU1217"/>
  <c r="BV1217"/>
  <c r="BW1217"/>
  <c r="BX1217"/>
  <c r="BY1217"/>
  <c r="BZ1217"/>
  <c r="CA1217"/>
  <c r="CB1217"/>
  <c r="CC1217"/>
  <c r="CD1217"/>
  <c r="CE1217"/>
  <c r="CF1217"/>
  <c r="CG1217"/>
  <c r="CH1217"/>
  <c r="BR1218"/>
  <c r="BS1218"/>
  <c r="BT1218"/>
  <c r="BU1218"/>
  <c r="BV1218"/>
  <c r="BW1218"/>
  <c r="BX1218"/>
  <c r="BY1218"/>
  <c r="BZ1218"/>
  <c r="CA1218"/>
  <c r="CB1218"/>
  <c r="CC1218"/>
  <c r="CD1218"/>
  <c r="CE1218"/>
  <c r="CF1218"/>
  <c r="CG1218"/>
  <c r="CH1218"/>
  <c r="BR1219"/>
  <c r="BS1219"/>
  <c r="BT1219"/>
  <c r="BU1219"/>
  <c r="BV1219"/>
  <c r="BW1219"/>
  <c r="BX1219"/>
  <c r="BY1219"/>
  <c r="BZ1219"/>
  <c r="CA1219"/>
  <c r="CB1219"/>
  <c r="CC1219"/>
  <c r="CD1219"/>
  <c r="CE1219"/>
  <c r="CF1219"/>
  <c r="CG1219"/>
  <c r="CH1219"/>
  <c r="BR1220"/>
  <c r="BS1220"/>
  <c r="BT1220"/>
  <c r="BU1220"/>
  <c r="BV1220"/>
  <c r="BW1220"/>
  <c r="BX1220"/>
  <c r="BY1220"/>
  <c r="BZ1220"/>
  <c r="CA1220"/>
  <c r="CB1220"/>
  <c r="CC1220"/>
  <c r="CD1220"/>
  <c r="CE1220"/>
  <c r="CF1220"/>
  <c r="CG1220"/>
  <c r="CH1220"/>
  <c r="BR1221"/>
  <c r="BS1221"/>
  <c r="BT1221"/>
  <c r="BU1221"/>
  <c r="BV1221"/>
  <c r="BW1221"/>
  <c r="BX1221"/>
  <c r="BY1221"/>
  <c r="BZ1221"/>
  <c r="CA1221"/>
  <c r="CB1221"/>
  <c r="CC1221"/>
  <c r="CD1221"/>
  <c r="CE1221"/>
  <c r="CF1221"/>
  <c r="CG1221"/>
  <c r="CH1221"/>
  <c r="BR1222"/>
  <c r="BS1222"/>
  <c r="BT1222"/>
  <c r="BU1222"/>
  <c r="BV1222"/>
  <c r="BW1222"/>
  <c r="BX1222"/>
  <c r="BY1222"/>
  <c r="BZ1222"/>
  <c r="CA1222"/>
  <c r="CB1222"/>
  <c r="CC1222"/>
  <c r="CD1222"/>
  <c r="CE1222"/>
  <c r="CF1222"/>
  <c r="CG1222"/>
  <c r="CH1222"/>
  <c r="BR1223"/>
  <c r="BS1223"/>
  <c r="BT1223"/>
  <c r="BU1223"/>
  <c r="BV1223"/>
  <c r="BW1223"/>
  <c r="BX1223"/>
  <c r="BY1223"/>
  <c r="BZ1223"/>
  <c r="CA1223"/>
  <c r="CB1223"/>
  <c r="CC1223"/>
  <c r="CD1223"/>
  <c r="CE1223"/>
  <c r="CF1223"/>
  <c r="CG1223"/>
  <c r="CH1223"/>
  <c r="BR1224"/>
  <c r="BS1224"/>
  <c r="BT1224"/>
  <c r="BU1224"/>
  <c r="BV1224"/>
  <c r="BW1224"/>
  <c r="BX1224"/>
  <c r="BY1224"/>
  <c r="BZ1224"/>
  <c r="CA1224"/>
  <c r="CB1224"/>
  <c r="CC1224"/>
  <c r="CD1224"/>
  <c r="CE1224"/>
  <c r="CF1224"/>
  <c r="CG1224"/>
  <c r="CH1224"/>
  <c r="BR1225"/>
  <c r="BS1225"/>
  <c r="BT1225"/>
  <c r="BU1225"/>
  <c r="BV1225"/>
  <c r="BW1225"/>
  <c r="BX1225"/>
  <c r="BY1225"/>
  <c r="BZ1225"/>
  <c r="CA1225"/>
  <c r="CB1225"/>
  <c r="CC1225"/>
  <c r="CD1225"/>
  <c r="CE1225"/>
  <c r="CF1225"/>
  <c r="CG1225"/>
  <c r="CH1225"/>
  <c r="BR1226"/>
  <c r="BS1226"/>
  <c r="BT1226"/>
  <c r="BU1226"/>
  <c r="BV1226"/>
  <c r="BW1226"/>
  <c r="BX1226"/>
  <c r="BY1226"/>
  <c r="BZ1226"/>
  <c r="CA1226"/>
  <c r="CB1226"/>
  <c r="CC1226"/>
  <c r="CD1226"/>
  <c r="CE1226"/>
  <c r="CF1226"/>
  <c r="CG1226"/>
  <c r="CH1226"/>
  <c r="BR1227"/>
  <c r="BS1227"/>
  <c r="BT1227"/>
  <c r="BU1227"/>
  <c r="BV1227"/>
  <c r="BW1227"/>
  <c r="BX1227"/>
  <c r="BY1227"/>
  <c r="BZ1227"/>
  <c r="CA1227"/>
  <c r="CB1227"/>
  <c r="CC1227"/>
  <c r="CD1227"/>
  <c r="CE1227"/>
  <c r="CF1227"/>
  <c r="CG1227"/>
  <c r="CH1227"/>
  <c r="BR1228"/>
  <c r="BS1228"/>
  <c r="BT1228"/>
  <c r="BU1228"/>
  <c r="BV1228"/>
  <c r="BW1228"/>
  <c r="BX1228"/>
  <c r="BY1228"/>
  <c r="BZ1228"/>
  <c r="CA1228"/>
  <c r="CB1228"/>
  <c r="CC1228"/>
  <c r="CD1228"/>
  <c r="CE1228"/>
  <c r="CF1228"/>
  <c r="CG1228"/>
  <c r="CH1228"/>
  <c r="BR1229"/>
  <c r="BS1229"/>
  <c r="BT1229"/>
  <c r="BU1229"/>
  <c r="BV1229"/>
  <c r="BW1229"/>
  <c r="BX1229"/>
  <c r="BY1229"/>
  <c r="BZ1229"/>
  <c r="CA1229"/>
  <c r="CB1229"/>
  <c r="CC1229"/>
  <c r="CD1229"/>
  <c r="CE1229"/>
  <c r="CF1229"/>
  <c r="CG1229"/>
  <c r="CH1229"/>
  <c r="BR1230"/>
  <c r="BS1230"/>
  <c r="BT1230"/>
  <c r="BU1230"/>
  <c r="BV1230"/>
  <c r="BW1230"/>
  <c r="BX1230"/>
  <c r="BY1230"/>
  <c r="BZ1230"/>
  <c r="CA1230"/>
  <c r="CB1230"/>
  <c r="CC1230"/>
  <c r="CD1230"/>
  <c r="CE1230"/>
  <c r="CF1230"/>
  <c r="CG1230"/>
  <c r="CH1230"/>
  <c r="BR1231"/>
  <c r="BS1231"/>
  <c r="BT1231"/>
  <c r="BU1231"/>
  <c r="BV1231"/>
  <c r="BW1231"/>
  <c r="BX1231"/>
  <c r="BY1231"/>
  <c r="BZ1231"/>
  <c r="CA1231"/>
  <c r="CB1231"/>
  <c r="CC1231"/>
  <c r="CD1231"/>
  <c r="CE1231"/>
  <c r="CF1231"/>
  <c r="CG1231"/>
  <c r="CH1231"/>
  <c r="BR1232"/>
  <c r="BS1232"/>
  <c r="BT1232"/>
  <c r="BU1232"/>
  <c r="BV1232"/>
  <c r="BW1232"/>
  <c r="BX1232"/>
  <c r="BY1232"/>
  <c r="BZ1232"/>
  <c r="CA1232"/>
  <c r="CB1232"/>
  <c r="CC1232"/>
  <c r="CD1232"/>
  <c r="CE1232"/>
  <c r="CF1232"/>
  <c r="CG1232"/>
  <c r="CH1232"/>
  <c r="BR1233"/>
  <c r="BS1233"/>
  <c r="BT1233"/>
  <c r="BU1233"/>
  <c r="BV1233"/>
  <c r="BW1233"/>
  <c r="BX1233"/>
  <c r="BY1233"/>
  <c r="BZ1233"/>
  <c r="CA1233"/>
  <c r="CB1233"/>
  <c r="CC1233"/>
  <c r="CD1233"/>
  <c r="CE1233"/>
  <c r="CF1233"/>
  <c r="CG1233"/>
  <c r="CH1233"/>
  <c r="BR1234"/>
  <c r="BS1234"/>
  <c r="BT1234"/>
  <c r="BU1234"/>
  <c r="BV1234"/>
  <c r="BW1234"/>
  <c r="BX1234"/>
  <c r="BY1234"/>
  <c r="BZ1234"/>
  <c r="CA1234"/>
  <c r="CB1234"/>
  <c r="CC1234"/>
  <c r="CD1234"/>
  <c r="CE1234"/>
  <c r="CF1234"/>
  <c r="CG1234"/>
  <c r="CH1234"/>
  <c r="BR1235"/>
  <c r="BS1235"/>
  <c r="BT1235"/>
  <c r="BU1235"/>
  <c r="BV1235"/>
  <c r="BW1235"/>
  <c r="BX1235"/>
  <c r="BY1235"/>
  <c r="BZ1235"/>
  <c r="CA1235"/>
  <c r="CB1235"/>
  <c r="CC1235"/>
  <c r="CD1235"/>
  <c r="CE1235"/>
  <c r="CF1235"/>
  <c r="CG1235"/>
  <c r="CH1235"/>
  <c r="BR1236"/>
  <c r="BS1236"/>
  <c r="BT1236"/>
  <c r="BU1236"/>
  <c r="BV1236"/>
  <c r="BW1236"/>
  <c r="BX1236"/>
  <c r="BY1236"/>
  <c r="BZ1236"/>
  <c r="CA1236"/>
  <c r="CB1236"/>
  <c r="CC1236"/>
  <c r="CD1236"/>
  <c r="CE1236"/>
  <c r="CF1236"/>
  <c r="CG1236"/>
  <c r="CH1236"/>
  <c r="BR1237"/>
  <c r="BS1237"/>
  <c r="BT1237"/>
  <c r="BU1237"/>
  <c r="BV1237"/>
  <c r="BW1237"/>
  <c r="BX1237"/>
  <c r="BY1237"/>
  <c r="BZ1237"/>
  <c r="CA1237"/>
  <c r="CB1237"/>
  <c r="CC1237"/>
  <c r="CD1237"/>
  <c r="CE1237"/>
  <c r="CF1237"/>
  <c r="CG1237"/>
  <c r="CH1237"/>
  <c r="BR1238"/>
  <c r="BS1238"/>
  <c r="BT1238"/>
  <c r="BU1238"/>
  <c r="BV1238"/>
  <c r="BW1238"/>
  <c r="BX1238"/>
  <c r="BY1238"/>
  <c r="BZ1238"/>
  <c r="CA1238"/>
  <c r="CB1238"/>
  <c r="CC1238"/>
  <c r="CD1238"/>
  <c r="CE1238"/>
  <c r="CF1238"/>
  <c r="CG1238"/>
  <c r="CH1238"/>
  <c r="BR1239"/>
  <c r="BS1239"/>
  <c r="BT1239"/>
  <c r="BU1239"/>
  <c r="BV1239"/>
  <c r="BW1239"/>
  <c r="BX1239"/>
  <c r="BY1239"/>
  <c r="BZ1239"/>
  <c r="CA1239"/>
  <c r="CB1239"/>
  <c r="CC1239"/>
  <c r="CD1239"/>
  <c r="CE1239"/>
  <c r="CF1239"/>
  <c r="CG1239"/>
  <c r="CH1239"/>
  <c r="BR1240"/>
  <c r="BS1240"/>
  <c r="BT1240"/>
  <c r="BU1240"/>
  <c r="BV1240"/>
  <c r="BW1240"/>
  <c r="BX1240"/>
  <c r="BY1240"/>
  <c r="BZ1240"/>
  <c r="CA1240"/>
  <c r="CB1240"/>
  <c r="CC1240"/>
  <c r="CD1240"/>
  <c r="CE1240"/>
  <c r="CF1240"/>
  <c r="CG1240"/>
  <c r="CH1240"/>
  <c r="BR1241"/>
  <c r="BS1241"/>
  <c r="BT1241"/>
  <c r="BU1241"/>
  <c r="BV1241"/>
  <c r="BW1241"/>
  <c r="BX1241"/>
  <c r="BY1241"/>
  <c r="BZ1241"/>
  <c r="CA1241"/>
  <c r="CB1241"/>
  <c r="CC1241"/>
  <c r="CD1241"/>
  <c r="CE1241"/>
  <c r="CF1241"/>
  <c r="CG1241"/>
  <c r="CH1241"/>
  <c r="BR1242"/>
  <c r="BS1242"/>
  <c r="BT1242"/>
  <c r="BU1242"/>
  <c r="BV1242"/>
  <c r="BW1242"/>
  <c r="BX1242"/>
  <c r="BY1242"/>
  <c r="BZ1242"/>
  <c r="CA1242"/>
  <c r="CB1242"/>
  <c r="CC1242"/>
  <c r="CD1242"/>
  <c r="CE1242"/>
  <c r="CF1242"/>
  <c r="CG1242"/>
  <c r="CH1242"/>
  <c r="BR1243"/>
  <c r="BS1243"/>
  <c r="BT1243"/>
  <c r="BU1243"/>
  <c r="BV1243"/>
  <c r="BW1243"/>
  <c r="BX1243"/>
  <c r="BY1243"/>
  <c r="BZ1243"/>
  <c r="CA1243"/>
  <c r="CB1243"/>
  <c r="CC1243"/>
  <c r="CD1243"/>
  <c r="CE1243"/>
  <c r="CF1243"/>
  <c r="CG1243"/>
  <c r="CH1243"/>
  <c r="BR1244"/>
  <c r="BS1244"/>
  <c r="BT1244"/>
  <c r="BU1244"/>
  <c r="BV1244"/>
  <c r="BW1244"/>
  <c r="BX1244"/>
  <c r="BY1244"/>
  <c r="BZ1244"/>
  <c r="CA1244"/>
  <c r="CB1244"/>
  <c r="CC1244"/>
  <c r="CD1244"/>
  <c r="CE1244"/>
  <c r="CF1244"/>
  <c r="CG1244"/>
  <c r="CH1244"/>
  <c r="BR1245"/>
  <c r="BS1245"/>
  <c r="BT1245"/>
  <c r="BU1245"/>
  <c r="BV1245"/>
  <c r="BW1245"/>
  <c r="BX1245"/>
  <c r="BY1245"/>
  <c r="BZ1245"/>
  <c r="CA1245"/>
  <c r="CB1245"/>
  <c r="CC1245"/>
  <c r="CD1245"/>
  <c r="CE1245"/>
  <c r="CF1245"/>
  <c r="CG1245"/>
  <c r="CH1245"/>
  <c r="BR1246"/>
  <c r="BS1246"/>
  <c r="BT1246"/>
  <c r="BU1246"/>
  <c r="BV1246"/>
  <c r="BW1246"/>
  <c r="BX1246"/>
  <c r="BY1246"/>
  <c r="BZ1246"/>
  <c r="CA1246"/>
  <c r="CB1246"/>
  <c r="CC1246"/>
  <c r="CD1246"/>
  <c r="CE1246"/>
  <c r="CF1246"/>
  <c r="CG1246"/>
  <c r="CH1246"/>
  <c r="BR1247"/>
  <c r="BS1247"/>
  <c r="BT1247"/>
  <c r="BU1247"/>
  <c r="BV1247"/>
  <c r="BW1247"/>
  <c r="BX1247"/>
  <c r="BY1247"/>
  <c r="BZ1247"/>
  <c r="CA1247"/>
  <c r="CB1247"/>
  <c r="CC1247"/>
  <c r="CD1247"/>
  <c r="CE1247"/>
  <c r="CF1247"/>
  <c r="CG1247"/>
  <c r="CH1247"/>
  <c r="BR1248"/>
  <c r="BS1248"/>
  <c r="BT1248"/>
  <c r="BU1248"/>
  <c r="BV1248"/>
  <c r="BW1248"/>
  <c r="BX1248"/>
  <c r="BY1248"/>
  <c r="BZ1248"/>
  <c r="CA1248"/>
  <c r="CB1248"/>
  <c r="CC1248"/>
  <c r="CD1248"/>
  <c r="CE1248"/>
  <c r="CF1248"/>
  <c r="CG1248"/>
  <c r="CH1248"/>
  <c r="BR1249"/>
  <c r="BS1249"/>
  <c r="BT1249"/>
  <c r="BU1249"/>
  <c r="BV1249"/>
  <c r="BW1249"/>
  <c r="BX1249"/>
  <c r="BY1249"/>
  <c r="BZ1249"/>
  <c r="CA1249"/>
  <c r="CB1249"/>
  <c r="CC1249"/>
  <c r="CD1249"/>
  <c r="CE1249"/>
  <c r="CF1249"/>
  <c r="CG1249"/>
  <c r="CH1249"/>
  <c r="BR1250"/>
  <c r="BS1250"/>
  <c r="BT1250"/>
  <c r="BU1250"/>
  <c r="BV1250"/>
  <c r="BW1250"/>
  <c r="BX1250"/>
  <c r="BY1250"/>
  <c r="BZ1250"/>
  <c r="CA1250"/>
  <c r="CB1250"/>
  <c r="CC1250"/>
  <c r="CD1250"/>
  <c r="CE1250"/>
  <c r="CF1250"/>
  <c r="CG1250"/>
  <c r="CH1250"/>
  <c r="BR1251"/>
  <c r="BS1251"/>
  <c r="BT1251"/>
  <c r="BU1251"/>
  <c r="BV1251"/>
  <c r="BW1251"/>
  <c r="BX1251"/>
  <c r="BY1251"/>
  <c r="BZ1251"/>
  <c r="CA1251"/>
  <c r="CB1251"/>
  <c r="CC1251"/>
  <c r="CD1251"/>
  <c r="CE1251"/>
  <c r="CF1251"/>
  <c r="CG1251"/>
  <c r="CH1251"/>
  <c r="BR1252"/>
  <c r="BS1252"/>
  <c r="BT1252"/>
  <c r="BU1252"/>
  <c r="BV1252"/>
  <c r="BW1252"/>
  <c r="BX1252"/>
  <c r="BY1252"/>
  <c r="BZ1252"/>
  <c r="CA1252"/>
  <c r="CB1252"/>
  <c r="CC1252"/>
  <c r="CD1252"/>
  <c r="CE1252"/>
  <c r="CF1252"/>
  <c r="CG1252"/>
  <c r="CH1252"/>
  <c r="BR1253"/>
  <c r="BS1253"/>
  <c r="BT1253"/>
  <c r="BU1253"/>
  <c r="BV1253"/>
  <c r="BW1253"/>
  <c r="BX1253"/>
  <c r="BY1253"/>
  <c r="BZ1253"/>
  <c r="CA1253"/>
  <c r="CB1253"/>
  <c r="CC1253"/>
  <c r="CD1253"/>
  <c r="CE1253"/>
  <c r="CF1253"/>
  <c r="CG1253"/>
  <c r="CH1253"/>
  <c r="BR1254"/>
  <c r="BS1254"/>
  <c r="BT1254"/>
  <c r="BU1254"/>
  <c r="BV1254"/>
  <c r="BW1254"/>
  <c r="BX1254"/>
  <c r="BY1254"/>
  <c r="BZ1254"/>
  <c r="CA1254"/>
  <c r="CB1254"/>
  <c r="CC1254"/>
  <c r="CD1254"/>
  <c r="CE1254"/>
  <c r="CF1254"/>
  <c r="CG1254"/>
  <c r="CH1254"/>
  <c r="BR1255"/>
  <c r="BS1255"/>
  <c r="BT1255"/>
  <c r="BU1255"/>
  <c r="BV1255"/>
  <c r="BW1255"/>
  <c r="BX1255"/>
  <c r="BY1255"/>
  <c r="BZ1255"/>
  <c r="CA1255"/>
  <c r="CB1255"/>
  <c r="CC1255"/>
  <c r="CD1255"/>
  <c r="CE1255"/>
  <c r="CF1255"/>
  <c r="CG1255"/>
  <c r="CH1255"/>
  <c r="BR1256"/>
  <c r="BS1256"/>
  <c r="BT1256"/>
  <c r="BU1256"/>
  <c r="BV1256"/>
  <c r="BW1256"/>
  <c r="BX1256"/>
  <c r="BY1256"/>
  <c r="BZ1256"/>
  <c r="CA1256"/>
  <c r="CB1256"/>
  <c r="CC1256"/>
  <c r="CD1256"/>
  <c r="CE1256"/>
  <c r="CF1256"/>
  <c r="CG1256"/>
  <c r="CH1256"/>
  <c r="BR1257"/>
  <c r="BS1257"/>
  <c r="BT1257"/>
  <c r="BU1257"/>
  <c r="BV1257"/>
  <c r="BW1257"/>
  <c r="BX1257"/>
  <c r="BY1257"/>
  <c r="BZ1257"/>
  <c r="CA1257"/>
  <c r="CB1257"/>
  <c r="CC1257"/>
  <c r="CD1257"/>
  <c r="CE1257"/>
  <c r="CF1257"/>
  <c r="CG1257"/>
  <c r="CH1257"/>
  <c r="BR1258"/>
  <c r="BS1258"/>
  <c r="BT1258"/>
  <c r="BU1258"/>
  <c r="BV1258"/>
  <c r="BW1258"/>
  <c r="BX1258"/>
  <c r="BY1258"/>
  <c r="BZ1258"/>
  <c r="CA1258"/>
  <c r="CB1258"/>
  <c r="CC1258"/>
  <c r="CD1258"/>
  <c r="CE1258"/>
  <c r="CF1258"/>
  <c r="CG1258"/>
  <c r="CH1258"/>
  <c r="BR1259"/>
  <c r="BS1259"/>
  <c r="BT1259"/>
  <c r="BU1259"/>
  <c r="BV1259"/>
  <c r="BW1259"/>
  <c r="BX1259"/>
  <c r="BY1259"/>
  <c r="BZ1259"/>
  <c r="CA1259"/>
  <c r="CB1259"/>
  <c r="CC1259"/>
  <c r="CD1259"/>
  <c r="CE1259"/>
  <c r="CF1259"/>
  <c r="CG1259"/>
  <c r="CH1259"/>
  <c r="BR1260"/>
  <c r="BS1260"/>
  <c r="BT1260"/>
  <c r="BU1260"/>
  <c r="BV1260"/>
  <c r="BW1260"/>
  <c r="BX1260"/>
  <c r="BY1260"/>
  <c r="BZ1260"/>
  <c r="CA1260"/>
  <c r="CB1260"/>
  <c r="CC1260"/>
  <c r="CD1260"/>
  <c r="CE1260"/>
  <c r="CF1260"/>
  <c r="CG1260"/>
  <c r="CH1260"/>
  <c r="BR1261"/>
  <c r="BS1261"/>
  <c r="BT1261"/>
  <c r="BU1261"/>
  <c r="BV1261"/>
  <c r="BW1261"/>
  <c r="BX1261"/>
  <c r="BY1261"/>
  <c r="BZ1261"/>
  <c r="CA1261"/>
  <c r="CB1261"/>
  <c r="CC1261"/>
  <c r="CD1261"/>
  <c r="CE1261"/>
  <c r="CF1261"/>
  <c r="CG1261"/>
  <c r="CH1261"/>
  <c r="BR1262"/>
  <c r="BS1262"/>
  <c r="BT1262"/>
  <c r="BU1262"/>
  <c r="BV1262"/>
  <c r="BW1262"/>
  <c r="BX1262"/>
  <c r="BY1262"/>
  <c r="BZ1262"/>
  <c r="CA1262"/>
  <c r="CB1262"/>
  <c r="CC1262"/>
  <c r="CD1262"/>
  <c r="CE1262"/>
  <c r="CF1262"/>
  <c r="CG1262"/>
  <c r="CH1262"/>
  <c r="BR1263"/>
  <c r="BS1263"/>
  <c r="BT1263"/>
  <c r="BU1263"/>
  <c r="BV1263"/>
  <c r="BW1263"/>
  <c r="BX1263"/>
  <c r="BY1263"/>
  <c r="BZ1263"/>
  <c r="CA1263"/>
  <c r="CB1263"/>
  <c r="CC1263"/>
  <c r="CD1263"/>
  <c r="CE1263"/>
  <c r="CF1263"/>
  <c r="CG1263"/>
  <c r="CH1263"/>
  <c r="BR1264"/>
  <c r="BS1264"/>
  <c r="BT1264"/>
  <c r="BU1264"/>
  <c r="BV1264"/>
  <c r="BW1264"/>
  <c r="BX1264"/>
  <c r="BY1264"/>
  <c r="BZ1264"/>
  <c r="CA1264"/>
  <c r="CB1264"/>
  <c r="CC1264"/>
  <c r="CD1264"/>
  <c r="CE1264"/>
  <c r="CF1264"/>
  <c r="CG1264"/>
  <c r="CH1264"/>
  <c r="BR1265"/>
  <c r="BS1265"/>
  <c r="BT1265"/>
  <c r="BU1265"/>
  <c r="BV1265"/>
  <c r="BW1265"/>
  <c r="BX1265"/>
  <c r="BY1265"/>
  <c r="BZ1265"/>
  <c r="CA1265"/>
  <c r="CB1265"/>
  <c r="CC1265"/>
  <c r="CD1265"/>
  <c r="CE1265"/>
  <c r="CF1265"/>
  <c r="CG1265"/>
  <c r="CH1265"/>
  <c r="BR1266"/>
  <c r="BS1266"/>
  <c r="BT1266"/>
  <c r="BU1266"/>
  <c r="BV1266"/>
  <c r="BW1266"/>
  <c r="BX1266"/>
  <c r="BY1266"/>
  <c r="BZ1266"/>
  <c r="CA1266"/>
  <c r="CB1266"/>
  <c r="CC1266"/>
  <c r="CD1266"/>
  <c r="CE1266"/>
  <c r="CF1266"/>
  <c r="CG1266"/>
  <c r="CH1266"/>
  <c r="BR1267"/>
  <c r="BS1267"/>
  <c r="BT1267"/>
  <c r="BU1267"/>
  <c r="BV1267"/>
  <c r="BW1267"/>
  <c r="BX1267"/>
  <c r="BY1267"/>
  <c r="BZ1267"/>
  <c r="CA1267"/>
  <c r="CB1267"/>
  <c r="CC1267"/>
  <c r="CD1267"/>
  <c r="CE1267"/>
  <c r="CF1267"/>
  <c r="CG1267"/>
  <c r="CH1267"/>
  <c r="BR1268"/>
  <c r="BS1268"/>
  <c r="BT1268"/>
  <c r="BU1268"/>
  <c r="BV1268"/>
  <c r="BW1268"/>
  <c r="BX1268"/>
  <c r="BY1268"/>
  <c r="BZ1268"/>
  <c r="CA1268"/>
  <c r="CB1268"/>
  <c r="CC1268"/>
  <c r="CD1268"/>
  <c r="CE1268"/>
  <c r="CF1268"/>
  <c r="CG1268"/>
  <c r="CH1268"/>
  <c r="BR1269"/>
  <c r="BS1269"/>
  <c r="BT1269"/>
  <c r="BU1269"/>
  <c r="BV1269"/>
  <c r="BW1269"/>
  <c r="BX1269"/>
  <c r="BY1269"/>
  <c r="BZ1269"/>
  <c r="CA1269"/>
  <c r="CB1269"/>
  <c r="CC1269"/>
  <c r="CD1269"/>
  <c r="CE1269"/>
  <c r="CF1269"/>
  <c r="CG1269"/>
  <c r="CH1269"/>
  <c r="BR1270"/>
  <c r="BS1270"/>
  <c r="BT1270"/>
  <c r="BU1270"/>
  <c r="BV1270"/>
  <c r="BW1270"/>
  <c r="BX1270"/>
  <c r="BY1270"/>
  <c r="BZ1270"/>
  <c r="CA1270"/>
  <c r="CB1270"/>
  <c r="CC1270"/>
  <c r="CD1270"/>
  <c r="CE1270"/>
  <c r="CF1270"/>
  <c r="CG1270"/>
  <c r="CH1270"/>
  <c r="BR1271"/>
  <c r="BS1271"/>
  <c r="BT1271"/>
  <c r="BU1271"/>
  <c r="BV1271"/>
  <c r="BW1271"/>
  <c r="BX1271"/>
  <c r="BY1271"/>
  <c r="BZ1271"/>
  <c r="CA1271"/>
  <c r="CB1271"/>
  <c r="CC1271"/>
  <c r="CD1271"/>
  <c r="CE1271"/>
  <c r="CF1271"/>
  <c r="CG1271"/>
  <c r="CH1271"/>
  <c r="BR1272"/>
  <c r="BS1272"/>
  <c r="BT1272"/>
  <c r="BU1272"/>
  <c r="BV1272"/>
  <c r="BW1272"/>
  <c r="BX1272"/>
  <c r="BY1272"/>
  <c r="BZ1272"/>
  <c r="CA1272"/>
  <c r="CB1272"/>
  <c r="CC1272"/>
  <c r="CD1272"/>
  <c r="CE1272"/>
  <c r="CF1272"/>
  <c r="CG1272"/>
  <c r="CH1272"/>
  <c r="BR1273"/>
  <c r="BS1273"/>
  <c r="BT1273"/>
  <c r="BU1273"/>
  <c r="BV1273"/>
  <c r="BW1273"/>
  <c r="BX1273"/>
  <c r="BY1273"/>
  <c r="BZ1273"/>
  <c r="CA1273"/>
  <c r="CB1273"/>
  <c r="CC1273"/>
  <c r="CD1273"/>
  <c r="CE1273"/>
  <c r="CF1273"/>
  <c r="CG1273"/>
  <c r="CH1273"/>
  <c r="BR1274"/>
  <c r="BS1274"/>
  <c r="BT1274"/>
  <c r="BU1274"/>
  <c r="BV1274"/>
  <c r="BW1274"/>
  <c r="BX1274"/>
  <c r="BY1274"/>
  <c r="BZ1274"/>
  <c r="CA1274"/>
  <c r="CB1274"/>
  <c r="CC1274"/>
  <c r="CD1274"/>
  <c r="CE1274"/>
  <c r="CF1274"/>
  <c r="CG1274"/>
  <c r="CH1274"/>
  <c r="BR1275"/>
  <c r="BS1275"/>
  <c r="BT1275"/>
  <c r="BU1275"/>
  <c r="BV1275"/>
  <c r="BW1275"/>
  <c r="BX1275"/>
  <c r="BY1275"/>
  <c r="BZ1275"/>
  <c r="CA1275"/>
  <c r="CB1275"/>
  <c r="CC1275"/>
  <c r="CD1275"/>
  <c r="CE1275"/>
  <c r="CF1275"/>
  <c r="CG1275"/>
  <c r="CH1275"/>
  <c r="BR1276"/>
  <c r="BS1276"/>
  <c r="BT1276"/>
  <c r="BU1276"/>
  <c r="BV1276"/>
  <c r="BW1276"/>
  <c r="BX1276"/>
  <c r="BY1276"/>
  <c r="BZ1276"/>
  <c r="CA1276"/>
  <c r="CB1276"/>
  <c r="CC1276"/>
  <c r="CD1276"/>
  <c r="CE1276"/>
  <c r="CF1276"/>
  <c r="CG1276"/>
  <c r="CH1276"/>
  <c r="BR1277"/>
  <c r="BS1277"/>
  <c r="BT1277"/>
  <c r="BU1277"/>
  <c r="BV1277"/>
  <c r="BW1277"/>
  <c r="BX1277"/>
  <c r="BY1277"/>
  <c r="BZ1277"/>
  <c r="CA1277"/>
  <c r="CB1277"/>
  <c r="CC1277"/>
  <c r="CD1277"/>
  <c r="CE1277"/>
  <c r="CF1277"/>
  <c r="CG1277"/>
  <c r="CH1277"/>
  <c r="BR1278"/>
  <c r="BS1278"/>
  <c r="BT1278"/>
  <c r="BU1278"/>
  <c r="BV1278"/>
  <c r="BW1278"/>
  <c r="BX1278"/>
  <c r="BY1278"/>
  <c r="BZ1278"/>
  <c r="CA1278"/>
  <c r="CB1278"/>
  <c r="CC1278"/>
  <c r="CD1278"/>
  <c r="CE1278"/>
  <c r="CF1278"/>
  <c r="CG1278"/>
  <c r="CH1278"/>
  <c r="BR1279"/>
  <c r="BS1279"/>
  <c r="BT1279"/>
  <c r="BU1279"/>
  <c r="BV1279"/>
  <c r="BW1279"/>
  <c r="BX1279"/>
  <c r="BY1279"/>
  <c r="BZ1279"/>
  <c r="CA1279"/>
  <c r="CB1279"/>
  <c r="CC1279"/>
  <c r="CD1279"/>
  <c r="CE1279"/>
  <c r="CF1279"/>
  <c r="CG1279"/>
  <c r="CH1279"/>
  <c r="BR1280"/>
  <c r="BS1280"/>
  <c r="BT1280"/>
  <c r="BU1280"/>
  <c r="BV1280"/>
  <c r="BW1280"/>
  <c r="BX1280"/>
  <c r="BY1280"/>
  <c r="BZ1280"/>
  <c r="CA1280"/>
  <c r="CB1280"/>
  <c r="CC1280"/>
  <c r="CD1280"/>
  <c r="CE1280"/>
  <c r="CF1280"/>
  <c r="CG1280"/>
  <c r="CH1280"/>
  <c r="BR1281"/>
  <c r="BS1281"/>
  <c r="BT1281"/>
  <c r="BU1281"/>
  <c r="BV1281"/>
  <c r="BW1281"/>
  <c r="BX1281"/>
  <c r="BY1281"/>
  <c r="BZ1281"/>
  <c r="CA1281"/>
  <c r="CB1281"/>
  <c r="CC1281"/>
  <c r="CD1281"/>
  <c r="CE1281"/>
  <c r="CF1281"/>
  <c r="CG1281"/>
  <c r="CH1281"/>
  <c r="BR1282"/>
  <c r="BS1282"/>
  <c r="BT1282"/>
  <c r="BU1282"/>
  <c r="BV1282"/>
  <c r="BW1282"/>
  <c r="BX1282"/>
  <c r="BY1282"/>
  <c r="BZ1282"/>
  <c r="CA1282"/>
  <c r="CB1282"/>
  <c r="CC1282"/>
  <c r="CD1282"/>
  <c r="CE1282"/>
  <c r="CF1282"/>
  <c r="CG1282"/>
  <c r="CH1282"/>
  <c r="BR1283"/>
  <c r="BS1283"/>
  <c r="BT1283"/>
  <c r="BU1283"/>
  <c r="BV1283"/>
  <c r="BW1283"/>
  <c r="BX1283"/>
  <c r="BY1283"/>
  <c r="BZ1283"/>
  <c r="CA1283"/>
  <c r="CB1283"/>
  <c r="CC1283"/>
  <c r="CD1283"/>
  <c r="CE1283"/>
  <c r="CF1283"/>
  <c r="CG1283"/>
  <c r="CH1283"/>
  <c r="BR1284"/>
  <c r="BS1284"/>
  <c r="BT1284"/>
  <c r="BU1284"/>
  <c r="BV1284"/>
  <c r="BW1284"/>
  <c r="BX1284"/>
  <c r="BY1284"/>
  <c r="BZ1284"/>
  <c r="CA1284"/>
  <c r="CB1284"/>
  <c r="CC1284"/>
  <c r="CD1284"/>
  <c r="CE1284"/>
  <c r="CF1284"/>
  <c r="CG1284"/>
  <c r="CH1284"/>
  <c r="BR1285"/>
  <c r="BS1285"/>
  <c r="BT1285"/>
  <c r="BU1285"/>
  <c r="BV1285"/>
  <c r="BW1285"/>
  <c r="BX1285"/>
  <c r="BY1285"/>
  <c r="BZ1285"/>
  <c r="CA1285"/>
  <c r="CB1285"/>
  <c r="CC1285"/>
  <c r="CD1285"/>
  <c r="CE1285"/>
  <c r="CF1285"/>
  <c r="CG1285"/>
  <c r="CH1285"/>
  <c r="BR1286"/>
  <c r="BS1286"/>
  <c r="BT1286"/>
  <c r="BU1286"/>
  <c r="BV1286"/>
  <c r="BW1286"/>
  <c r="BX1286"/>
  <c r="BY1286"/>
  <c r="BZ1286"/>
  <c r="CA1286"/>
  <c r="CB1286"/>
  <c r="CC1286"/>
  <c r="CD1286"/>
  <c r="CE1286"/>
  <c r="CF1286"/>
  <c r="CG1286"/>
  <c r="CH1286"/>
  <c r="BR1287"/>
  <c r="BS1287"/>
  <c r="BT1287"/>
  <c r="BU1287"/>
  <c r="BV1287"/>
  <c r="BW1287"/>
  <c r="BX1287"/>
  <c r="BY1287"/>
  <c r="BZ1287"/>
  <c r="CA1287"/>
  <c r="CB1287"/>
  <c r="CC1287"/>
  <c r="CD1287"/>
  <c r="CE1287"/>
  <c r="CF1287"/>
  <c r="CG1287"/>
  <c r="CH1287"/>
  <c r="BR1288"/>
  <c r="BS1288"/>
  <c r="BT1288"/>
  <c r="BU1288"/>
  <c r="BV1288"/>
  <c r="BW1288"/>
  <c r="BX1288"/>
  <c r="BY1288"/>
  <c r="BZ1288"/>
  <c r="CA1288"/>
  <c r="CB1288"/>
  <c r="CC1288"/>
  <c r="CD1288"/>
  <c r="CE1288"/>
  <c r="CF1288"/>
  <c r="CG1288"/>
  <c r="CH1288"/>
  <c r="BR1289"/>
  <c r="BS1289"/>
  <c r="BT1289"/>
  <c r="BU1289"/>
  <c r="BV1289"/>
  <c r="BW1289"/>
  <c r="BX1289"/>
  <c r="BY1289"/>
  <c r="BZ1289"/>
  <c r="CA1289"/>
  <c r="CB1289"/>
  <c r="CC1289"/>
  <c r="CD1289"/>
  <c r="CE1289"/>
  <c r="CF1289"/>
  <c r="CG1289"/>
  <c r="CH1289"/>
  <c r="BR1290"/>
  <c r="BS1290"/>
  <c r="BT1290"/>
  <c r="BU1290"/>
  <c r="BV1290"/>
  <c r="BW1290"/>
  <c r="BX1290"/>
  <c r="BY1290"/>
  <c r="BZ1290"/>
  <c r="CA1290"/>
  <c r="CB1290"/>
  <c r="CC1290"/>
  <c r="CD1290"/>
  <c r="CE1290"/>
  <c r="CF1290"/>
  <c r="CG1290"/>
  <c r="CH1290"/>
  <c r="BR1291"/>
  <c r="BS1291"/>
  <c r="BT1291"/>
  <c r="BU1291"/>
  <c r="BV1291"/>
  <c r="BW1291"/>
  <c r="BX1291"/>
  <c r="BY1291"/>
  <c r="BZ1291"/>
  <c r="CA1291"/>
  <c r="CB1291"/>
  <c r="CC1291"/>
  <c r="CD1291"/>
  <c r="CE1291"/>
  <c r="CF1291"/>
  <c r="CG1291"/>
  <c r="CH1291"/>
  <c r="BR1292"/>
  <c r="BS1292"/>
  <c r="BT1292"/>
  <c r="BU1292"/>
  <c r="BV1292"/>
  <c r="BW1292"/>
  <c r="BX1292"/>
  <c r="BY1292"/>
  <c r="BZ1292"/>
  <c r="CA1292"/>
  <c r="CB1292"/>
  <c r="CC1292"/>
  <c r="CD1292"/>
  <c r="CE1292"/>
  <c r="CF1292"/>
  <c r="CG1292"/>
  <c r="CH1292"/>
  <c r="BR1293"/>
  <c r="BS1293"/>
  <c r="BT1293"/>
  <c r="BU1293"/>
  <c r="BV1293"/>
  <c r="BW1293"/>
  <c r="BX1293"/>
  <c r="BY1293"/>
  <c r="BZ1293"/>
  <c r="CA1293"/>
  <c r="CB1293"/>
  <c r="CC1293"/>
  <c r="CD1293"/>
  <c r="CE1293"/>
  <c r="CF1293"/>
  <c r="CG1293"/>
  <c r="CH1293"/>
  <c r="BR1294"/>
  <c r="BS1294"/>
  <c r="BT1294"/>
  <c r="BU1294"/>
  <c r="BV1294"/>
  <c r="BW1294"/>
  <c r="BX1294"/>
  <c r="BY1294"/>
  <c r="BZ1294"/>
  <c r="CA1294"/>
  <c r="CB1294"/>
  <c r="CC1294"/>
  <c r="CD1294"/>
  <c r="CE1294"/>
  <c r="CF1294"/>
  <c r="CG1294"/>
  <c r="CH1294"/>
  <c r="BR1295"/>
  <c r="BS1295"/>
  <c r="BT1295"/>
  <c r="BU1295"/>
  <c r="BV1295"/>
  <c r="BW1295"/>
  <c r="BX1295"/>
  <c r="BY1295"/>
  <c r="BZ1295"/>
  <c r="CA1295"/>
  <c r="CB1295"/>
  <c r="CC1295"/>
  <c r="CD1295"/>
  <c r="CE1295"/>
  <c r="CF1295"/>
  <c r="CG1295"/>
  <c r="CH1295"/>
  <c r="BR1296"/>
  <c r="BS1296"/>
  <c r="BT1296"/>
  <c r="BU1296"/>
  <c r="BV1296"/>
  <c r="BW1296"/>
  <c r="BX1296"/>
  <c r="BY1296"/>
  <c r="BZ1296"/>
  <c r="CA1296"/>
  <c r="CB1296"/>
  <c r="CC1296"/>
  <c r="CD1296"/>
  <c r="CE1296"/>
  <c r="CF1296"/>
  <c r="CG1296"/>
  <c r="CH1296"/>
  <c r="BR1297"/>
  <c r="BS1297"/>
  <c r="BT1297"/>
  <c r="BU1297"/>
  <c r="BV1297"/>
  <c r="BW1297"/>
  <c r="BX1297"/>
  <c r="BY1297"/>
  <c r="BZ1297"/>
  <c r="CA1297"/>
  <c r="CB1297"/>
  <c r="CC1297"/>
  <c r="CD1297"/>
  <c r="CE1297"/>
  <c r="CF1297"/>
  <c r="CG1297"/>
  <c r="CH1297"/>
  <c r="BR1298"/>
  <c r="BS1298"/>
  <c r="BT1298"/>
  <c r="BU1298"/>
  <c r="BV1298"/>
  <c r="BW1298"/>
  <c r="BX1298"/>
  <c r="BY1298"/>
  <c r="BZ1298"/>
  <c r="CA1298"/>
  <c r="CB1298"/>
  <c r="CC1298"/>
  <c r="CD1298"/>
  <c r="CE1298"/>
  <c r="CF1298"/>
  <c r="CG1298"/>
  <c r="CH1298"/>
  <c r="BR1299"/>
  <c r="BS1299"/>
  <c r="BT1299"/>
  <c r="BU1299"/>
  <c r="BV1299"/>
  <c r="BW1299"/>
  <c r="BX1299"/>
  <c r="BY1299"/>
  <c r="BZ1299"/>
  <c r="CA1299"/>
  <c r="CB1299"/>
  <c r="CC1299"/>
  <c r="CD1299"/>
  <c r="CE1299"/>
  <c r="CF1299"/>
  <c r="CG1299"/>
  <c r="CH1299"/>
  <c r="BR1300"/>
  <c r="BS1300"/>
  <c r="BT1300"/>
  <c r="BU1300"/>
  <c r="BV1300"/>
  <c r="BW1300"/>
  <c r="BX1300"/>
  <c r="BY1300"/>
  <c r="BZ1300"/>
  <c r="CA1300"/>
  <c r="CB1300"/>
  <c r="CC1300"/>
  <c r="CD1300"/>
  <c r="CE1300"/>
  <c r="CF1300"/>
  <c r="CG1300"/>
  <c r="CH1300"/>
  <c r="BR1301"/>
  <c r="BS1301"/>
  <c r="BT1301"/>
  <c r="BU1301"/>
  <c r="BV1301"/>
  <c r="BW1301"/>
  <c r="BX1301"/>
  <c r="BY1301"/>
  <c r="BZ1301"/>
  <c r="CA1301"/>
  <c r="CB1301"/>
  <c r="CC1301"/>
  <c r="CD1301"/>
  <c r="CE1301"/>
  <c r="CF1301"/>
  <c r="CG1301"/>
  <c r="CH1301"/>
  <c r="BR1302"/>
  <c r="BS1302"/>
  <c r="BT1302"/>
  <c r="BU1302"/>
  <c r="BV1302"/>
  <c r="BW1302"/>
  <c r="BX1302"/>
  <c r="BY1302"/>
  <c r="BZ1302"/>
  <c r="CA1302"/>
  <c r="CB1302"/>
  <c r="CC1302"/>
  <c r="CD1302"/>
  <c r="CE1302"/>
  <c r="CF1302"/>
  <c r="CG1302"/>
  <c r="CH1302"/>
  <c r="BR1303"/>
  <c r="BS1303"/>
  <c r="BT1303"/>
  <c r="BU1303"/>
  <c r="BV1303"/>
  <c r="BW1303"/>
  <c r="BX1303"/>
  <c r="BY1303"/>
  <c r="BZ1303"/>
  <c r="CA1303"/>
  <c r="CB1303"/>
  <c r="CC1303"/>
  <c r="CD1303"/>
  <c r="CE1303"/>
  <c r="CF1303"/>
  <c r="CG1303"/>
  <c r="CH1303"/>
  <c r="BR1304"/>
  <c r="BS1304"/>
  <c r="BT1304"/>
  <c r="BU1304"/>
  <c r="BV1304"/>
  <c r="BW1304"/>
  <c r="BX1304"/>
  <c r="BY1304"/>
  <c r="BZ1304"/>
  <c r="CA1304"/>
  <c r="CB1304"/>
  <c r="CC1304"/>
  <c r="CD1304"/>
  <c r="CE1304"/>
  <c r="CF1304"/>
  <c r="CG1304"/>
  <c r="CH1304"/>
  <c r="BR1305"/>
  <c r="BS1305"/>
  <c r="BT1305"/>
  <c r="BU1305"/>
  <c r="BV1305"/>
  <c r="BW1305"/>
  <c r="BX1305"/>
  <c r="BY1305"/>
  <c r="BZ1305"/>
  <c r="CA1305"/>
  <c r="CB1305"/>
  <c r="CC1305"/>
  <c r="CD1305"/>
  <c r="CE1305"/>
  <c r="CF1305"/>
  <c r="CG1305"/>
  <c r="CH1305"/>
  <c r="BR1306"/>
  <c r="BS1306"/>
  <c r="BT1306"/>
  <c r="BU1306"/>
  <c r="BV1306"/>
  <c r="BW1306"/>
  <c r="BX1306"/>
  <c r="BY1306"/>
  <c r="BZ1306"/>
  <c r="CA1306"/>
  <c r="CB1306"/>
  <c r="CC1306"/>
  <c r="CD1306"/>
  <c r="CE1306"/>
  <c r="CF1306"/>
  <c r="CG1306"/>
  <c r="CH1306"/>
  <c r="BR1307"/>
  <c r="BS1307"/>
  <c r="BT1307"/>
  <c r="BU1307"/>
  <c r="BV1307"/>
  <c r="BW1307"/>
  <c r="BX1307"/>
  <c r="BY1307"/>
  <c r="BZ1307"/>
  <c r="CA1307"/>
  <c r="CB1307"/>
  <c r="CC1307"/>
  <c r="CD1307"/>
  <c r="CE1307"/>
  <c r="CF1307"/>
  <c r="CG1307"/>
  <c r="CH1307"/>
  <c r="BR1308"/>
  <c r="BS1308"/>
  <c r="BT1308"/>
  <c r="BU1308"/>
  <c r="BV1308"/>
  <c r="BW1308"/>
  <c r="BX1308"/>
  <c r="BY1308"/>
  <c r="BZ1308"/>
  <c r="CA1308"/>
  <c r="CB1308"/>
  <c r="CC1308"/>
  <c r="CD1308"/>
  <c r="CE1308"/>
  <c r="CF1308"/>
  <c r="CG1308"/>
  <c r="CH1308"/>
  <c r="BR1309"/>
  <c r="BS1309"/>
  <c r="BT1309"/>
  <c r="BU1309"/>
  <c r="BV1309"/>
  <c r="BW1309"/>
  <c r="BX1309"/>
  <c r="BY1309"/>
  <c r="BZ1309"/>
  <c r="CA1309"/>
  <c r="CB1309"/>
  <c r="CC1309"/>
  <c r="CD1309"/>
  <c r="CE1309"/>
  <c r="CF1309"/>
  <c r="CG1309"/>
  <c r="CH1309"/>
  <c r="BR1310"/>
  <c r="BS1310"/>
  <c r="BT1310"/>
  <c r="BU1310"/>
  <c r="BV1310"/>
  <c r="BW1310"/>
  <c r="BX1310"/>
  <c r="BY1310"/>
  <c r="BZ1310"/>
  <c r="CA1310"/>
  <c r="CB1310"/>
  <c r="CC1310"/>
  <c r="CD1310"/>
  <c r="CE1310"/>
  <c r="CF1310"/>
  <c r="CG1310"/>
  <c r="CH1310"/>
  <c r="BR1311"/>
  <c r="BS1311"/>
  <c r="BT1311"/>
  <c r="BU1311"/>
  <c r="BV1311"/>
  <c r="BW1311"/>
  <c r="BX1311"/>
  <c r="BY1311"/>
  <c r="BZ1311"/>
  <c r="CA1311"/>
  <c r="CB1311"/>
  <c r="CC1311"/>
  <c r="CD1311"/>
  <c r="CE1311"/>
  <c r="CF1311"/>
  <c r="CG1311"/>
  <c r="CH1311"/>
  <c r="BR1312"/>
  <c r="BS1312"/>
  <c r="BT1312"/>
  <c r="BU1312"/>
  <c r="BV1312"/>
  <c r="BW1312"/>
  <c r="BX1312"/>
  <c r="BY1312"/>
  <c r="BZ1312"/>
  <c r="CA1312"/>
  <c r="CB1312"/>
  <c r="CC1312"/>
  <c r="CD1312"/>
  <c r="CE1312"/>
  <c r="CF1312"/>
  <c r="CG1312"/>
  <c r="CH1312"/>
  <c r="BR1313"/>
  <c r="BS1313"/>
  <c r="BT1313"/>
  <c r="BU1313"/>
  <c r="BV1313"/>
  <c r="BW1313"/>
  <c r="BX1313"/>
  <c r="BY1313"/>
  <c r="BZ1313"/>
  <c r="CA1313"/>
  <c r="CB1313"/>
  <c r="CC1313"/>
  <c r="CD1313"/>
  <c r="CE1313"/>
  <c r="CF1313"/>
  <c r="CG1313"/>
  <c r="CH1313"/>
  <c r="BR1314"/>
  <c r="BS1314"/>
  <c r="BT1314"/>
  <c r="BU1314"/>
  <c r="BV1314"/>
  <c r="BW1314"/>
  <c r="BX1314"/>
  <c r="BY1314"/>
  <c r="BZ1314"/>
  <c r="CA1314"/>
  <c r="CB1314"/>
  <c r="CC1314"/>
  <c r="CD1314"/>
  <c r="CE1314"/>
  <c r="CF1314"/>
  <c r="CG1314"/>
  <c r="CH1314"/>
  <c r="BR1315"/>
  <c r="BS1315"/>
  <c r="BT1315"/>
  <c r="BU1315"/>
  <c r="BV1315"/>
  <c r="BW1315"/>
  <c r="BX1315"/>
  <c r="BY1315"/>
  <c r="BZ1315"/>
  <c r="CA1315"/>
  <c r="CB1315"/>
  <c r="CC1315"/>
  <c r="CD1315"/>
  <c r="CE1315"/>
  <c r="CF1315"/>
  <c r="CG1315"/>
  <c r="CH1315"/>
  <c r="BR1316"/>
  <c r="BS1316"/>
  <c r="BT1316"/>
  <c r="BU1316"/>
  <c r="BV1316"/>
  <c r="BW1316"/>
  <c r="BX1316"/>
  <c r="BY1316"/>
  <c r="BZ1316"/>
  <c r="CA1316"/>
  <c r="CB1316"/>
  <c r="CC1316"/>
  <c r="CD1316"/>
  <c r="CE1316"/>
  <c r="CF1316"/>
  <c r="CG1316"/>
  <c r="CH1316"/>
  <c r="BR1317"/>
  <c r="BS1317"/>
  <c r="BT1317"/>
  <c r="BU1317"/>
  <c r="BV1317"/>
  <c r="BW1317"/>
  <c r="BX1317"/>
  <c r="BY1317"/>
  <c r="BZ1317"/>
  <c r="CA1317"/>
  <c r="CB1317"/>
  <c r="CC1317"/>
  <c r="CD1317"/>
  <c r="CE1317"/>
  <c r="CF1317"/>
  <c r="CG1317"/>
  <c r="CH1317"/>
  <c r="BR1318"/>
  <c r="BS1318"/>
  <c r="BT1318"/>
  <c r="BU1318"/>
  <c r="BV1318"/>
  <c r="BW1318"/>
  <c r="BX1318"/>
  <c r="BY1318"/>
  <c r="BZ1318"/>
  <c r="CA1318"/>
  <c r="CB1318"/>
  <c r="CC1318"/>
  <c r="CD1318"/>
  <c r="CE1318"/>
  <c r="CF1318"/>
  <c r="CG1318"/>
  <c r="CH1318"/>
  <c r="BR1319"/>
  <c r="BS1319"/>
  <c r="BT1319"/>
  <c r="BU1319"/>
  <c r="BV1319"/>
  <c r="BW1319"/>
  <c r="BX1319"/>
  <c r="BY1319"/>
  <c r="BZ1319"/>
  <c r="CA1319"/>
  <c r="CB1319"/>
  <c r="CC1319"/>
  <c r="CD1319"/>
  <c r="CE1319"/>
  <c r="CF1319"/>
  <c r="CG1319"/>
  <c r="CH1319"/>
  <c r="BR1320"/>
  <c r="BS1320"/>
  <c r="BT1320"/>
  <c r="BU1320"/>
  <c r="BV1320"/>
  <c r="BW1320"/>
  <c r="BX1320"/>
  <c r="BY1320"/>
  <c r="BZ1320"/>
  <c r="CA1320"/>
  <c r="CB1320"/>
  <c r="CC1320"/>
  <c r="CD1320"/>
  <c r="CE1320"/>
  <c r="CF1320"/>
  <c r="CG1320"/>
  <c r="CH1320"/>
  <c r="BR1321"/>
  <c r="BS1321"/>
  <c r="BT1321"/>
  <c r="BU1321"/>
  <c r="BV1321"/>
  <c r="BW1321"/>
  <c r="BX1321"/>
  <c r="BY1321"/>
  <c r="BZ1321"/>
  <c r="CA1321"/>
  <c r="CB1321"/>
  <c r="CC1321"/>
  <c r="CD1321"/>
  <c r="CE1321"/>
  <c r="CF1321"/>
  <c r="CG1321"/>
  <c r="CH1321"/>
  <c r="BR1322"/>
  <c r="BS1322"/>
  <c r="BT1322"/>
  <c r="BU1322"/>
  <c r="BV1322"/>
  <c r="BW1322"/>
  <c r="BX1322"/>
  <c r="BY1322"/>
  <c r="BZ1322"/>
  <c r="CA1322"/>
  <c r="CB1322"/>
  <c r="CC1322"/>
  <c r="CD1322"/>
  <c r="CE1322"/>
  <c r="CF1322"/>
  <c r="CG1322"/>
  <c r="CH1322"/>
  <c r="BR1323"/>
  <c r="BS1323"/>
  <c r="BT1323"/>
  <c r="BU1323"/>
  <c r="BV1323"/>
  <c r="BW1323"/>
  <c r="BX1323"/>
  <c r="BY1323"/>
  <c r="BZ1323"/>
  <c r="CA1323"/>
  <c r="CB1323"/>
  <c r="CC1323"/>
  <c r="CD1323"/>
  <c r="CE1323"/>
  <c r="CF1323"/>
  <c r="CG1323"/>
  <c r="CH1323"/>
  <c r="BR1324"/>
  <c r="BS1324"/>
  <c r="BT1324"/>
  <c r="BU1324"/>
  <c r="BV1324"/>
  <c r="BW1324"/>
  <c r="BX1324"/>
  <c r="BY1324"/>
  <c r="BZ1324"/>
  <c r="CA1324"/>
  <c r="CB1324"/>
  <c r="CC1324"/>
  <c r="CD1324"/>
  <c r="CE1324"/>
  <c r="CF1324"/>
  <c r="CG1324"/>
  <c r="CH1324"/>
  <c r="BR1325"/>
  <c r="BS1325"/>
  <c r="BT1325"/>
  <c r="BU1325"/>
  <c r="BV1325"/>
  <c r="BW1325"/>
  <c r="BX1325"/>
  <c r="BY1325"/>
  <c r="BZ1325"/>
  <c r="CA1325"/>
  <c r="CB1325"/>
  <c r="CC1325"/>
  <c r="CD1325"/>
  <c r="CE1325"/>
  <c r="CF1325"/>
  <c r="CG1325"/>
  <c r="CH1325"/>
  <c r="BR1326"/>
  <c r="BS1326"/>
  <c r="BT1326"/>
  <c r="BU1326"/>
  <c r="BV1326"/>
  <c r="BW1326"/>
  <c r="BX1326"/>
  <c r="BY1326"/>
  <c r="BZ1326"/>
  <c r="CA1326"/>
  <c r="CB1326"/>
  <c r="CC1326"/>
  <c r="CD1326"/>
  <c r="CE1326"/>
  <c r="CF1326"/>
  <c r="CG1326"/>
  <c r="CH1326"/>
  <c r="BR1327"/>
  <c r="BS1327"/>
  <c r="BT1327"/>
  <c r="BU1327"/>
  <c r="BV1327"/>
  <c r="BW1327"/>
  <c r="BX1327"/>
  <c r="BY1327"/>
  <c r="BZ1327"/>
  <c r="CA1327"/>
  <c r="CB1327"/>
  <c r="CC1327"/>
  <c r="CD1327"/>
  <c r="CE1327"/>
  <c r="CF1327"/>
  <c r="CG1327"/>
  <c r="CH1327"/>
  <c r="BR1328"/>
  <c r="BS1328"/>
  <c r="BT1328"/>
  <c r="BU1328"/>
  <c r="BV1328"/>
  <c r="BW1328"/>
  <c r="BX1328"/>
  <c r="BY1328"/>
  <c r="BZ1328"/>
  <c r="CA1328"/>
  <c r="CB1328"/>
  <c r="CC1328"/>
  <c r="CD1328"/>
  <c r="CE1328"/>
  <c r="CF1328"/>
  <c r="CG1328"/>
  <c r="CH1328"/>
  <c r="BR1329"/>
  <c r="BS1329"/>
  <c r="BT1329"/>
  <c r="BU1329"/>
  <c r="BV1329"/>
  <c r="BW1329"/>
  <c r="BX1329"/>
  <c r="BY1329"/>
  <c r="BZ1329"/>
  <c r="CA1329"/>
  <c r="CB1329"/>
  <c r="CC1329"/>
  <c r="CD1329"/>
  <c r="CE1329"/>
  <c r="CF1329"/>
  <c r="CG1329"/>
  <c r="CH1329"/>
  <c r="BR1330"/>
  <c r="BS1330"/>
  <c r="BT1330"/>
  <c r="BU1330"/>
  <c r="BV1330"/>
  <c r="BW1330"/>
  <c r="BX1330"/>
  <c r="BY1330"/>
  <c r="BZ1330"/>
  <c r="CA1330"/>
  <c r="CB1330"/>
  <c r="CC1330"/>
  <c r="CD1330"/>
  <c r="CE1330"/>
  <c r="CF1330"/>
  <c r="CG1330"/>
  <c r="CH1330"/>
  <c r="BR1331"/>
  <c r="BS1331"/>
  <c r="BT1331"/>
  <c r="BU1331"/>
  <c r="BV1331"/>
  <c r="BW1331"/>
  <c r="BX1331"/>
  <c r="BY1331"/>
  <c r="BZ1331"/>
  <c r="CA1331"/>
  <c r="CB1331"/>
  <c r="CC1331"/>
  <c r="CD1331"/>
  <c r="CE1331"/>
  <c r="CF1331"/>
  <c r="CG1331"/>
  <c r="CH1331"/>
  <c r="BR1332"/>
  <c r="BS1332"/>
  <c r="BT1332"/>
  <c r="BU1332"/>
  <c r="BV1332"/>
  <c r="BW1332"/>
  <c r="BX1332"/>
  <c r="BY1332"/>
  <c r="BZ1332"/>
  <c r="CA1332"/>
  <c r="CB1332"/>
  <c r="CC1332"/>
  <c r="CD1332"/>
  <c r="CE1332"/>
  <c r="CF1332"/>
  <c r="CG1332"/>
  <c r="CH1332"/>
  <c r="BR1333"/>
  <c r="BS1333"/>
  <c r="BT1333"/>
  <c r="BU1333"/>
  <c r="BV1333"/>
  <c r="BW1333"/>
  <c r="BX1333"/>
  <c r="BY1333"/>
  <c r="BZ1333"/>
  <c r="CA1333"/>
  <c r="CB1333"/>
  <c r="CC1333"/>
  <c r="CD1333"/>
  <c r="CE1333"/>
  <c r="CF1333"/>
  <c r="CG1333"/>
  <c r="CH1333"/>
  <c r="BR1334"/>
  <c r="BS1334"/>
  <c r="BT1334"/>
  <c r="BU1334"/>
  <c r="BV1334"/>
  <c r="BW1334"/>
  <c r="BX1334"/>
  <c r="BY1334"/>
  <c r="BZ1334"/>
  <c r="CA1334"/>
  <c r="CB1334"/>
  <c r="CC1334"/>
  <c r="CD1334"/>
  <c r="CE1334"/>
  <c r="CF1334"/>
  <c r="CG1334"/>
  <c r="CH1334"/>
  <c r="BR1335"/>
  <c r="BS1335"/>
  <c r="BT1335"/>
  <c r="BU1335"/>
  <c r="BV1335"/>
  <c r="BW1335"/>
  <c r="BX1335"/>
  <c r="BY1335"/>
  <c r="BZ1335"/>
  <c r="CA1335"/>
  <c r="CB1335"/>
  <c r="CC1335"/>
  <c r="CD1335"/>
  <c r="CE1335"/>
  <c r="CF1335"/>
  <c r="CG1335"/>
  <c r="CH1335"/>
  <c r="BR1336"/>
  <c r="BS1336"/>
  <c r="BT1336"/>
  <c r="BU1336"/>
  <c r="BV1336"/>
  <c r="BW1336"/>
  <c r="BX1336"/>
  <c r="BY1336"/>
  <c r="BZ1336"/>
  <c r="CA1336"/>
  <c r="CB1336"/>
  <c r="CC1336"/>
  <c r="CD1336"/>
  <c r="CE1336"/>
  <c r="CF1336"/>
  <c r="CG1336"/>
  <c r="CH1336"/>
  <c r="BR1337"/>
  <c r="BS1337"/>
  <c r="BT1337"/>
  <c r="BU1337"/>
  <c r="BV1337"/>
  <c r="BW1337"/>
  <c r="BX1337"/>
  <c r="BY1337"/>
  <c r="BZ1337"/>
  <c r="CA1337"/>
  <c r="CB1337"/>
  <c r="CC1337"/>
  <c r="CD1337"/>
  <c r="CE1337"/>
  <c r="CF1337"/>
  <c r="CG1337"/>
  <c r="CH1337"/>
  <c r="BR1338"/>
  <c r="BS1338"/>
  <c r="BT1338"/>
  <c r="BU1338"/>
  <c r="BV1338"/>
  <c r="BW1338"/>
  <c r="BX1338"/>
  <c r="BY1338"/>
  <c r="BZ1338"/>
  <c r="CA1338"/>
  <c r="CB1338"/>
  <c r="CC1338"/>
  <c r="CD1338"/>
  <c r="CE1338"/>
  <c r="CF1338"/>
  <c r="CG1338"/>
  <c r="CH1338"/>
  <c r="BR1339"/>
  <c r="BS1339"/>
  <c r="BT1339"/>
  <c r="BU1339"/>
  <c r="BV1339"/>
  <c r="BW1339"/>
  <c r="BX1339"/>
  <c r="BY1339"/>
  <c r="BZ1339"/>
  <c r="CA1339"/>
  <c r="CB1339"/>
  <c r="CC1339"/>
  <c r="CD1339"/>
  <c r="CE1339"/>
  <c r="CF1339"/>
  <c r="CG1339"/>
  <c r="CH1339"/>
  <c r="BR1340"/>
  <c r="BS1340"/>
  <c r="BT1340"/>
  <c r="BU1340"/>
  <c r="BV1340"/>
  <c r="BW1340"/>
  <c r="BX1340"/>
  <c r="BY1340"/>
  <c r="BZ1340"/>
  <c r="CA1340"/>
  <c r="CB1340"/>
  <c r="CC1340"/>
  <c r="CD1340"/>
  <c r="CE1340"/>
  <c r="CF1340"/>
  <c r="CG1340"/>
  <c r="CH1340"/>
  <c r="BR1341"/>
  <c r="BS1341"/>
  <c r="BT1341"/>
  <c r="BU1341"/>
  <c r="BV1341"/>
  <c r="BW1341"/>
  <c r="BX1341"/>
  <c r="BY1341"/>
  <c r="BZ1341"/>
  <c r="CA1341"/>
  <c r="CB1341"/>
  <c r="CC1341"/>
  <c r="CD1341"/>
  <c r="CE1341"/>
  <c r="CF1341"/>
  <c r="CG1341"/>
  <c r="CH1341"/>
  <c r="BR1342"/>
  <c r="BS1342"/>
  <c r="BT1342"/>
  <c r="BU1342"/>
  <c r="BV1342"/>
  <c r="BW1342"/>
  <c r="BX1342"/>
  <c r="BY1342"/>
  <c r="BZ1342"/>
  <c r="CA1342"/>
  <c r="CB1342"/>
  <c r="CC1342"/>
  <c r="CD1342"/>
  <c r="CE1342"/>
  <c r="CF1342"/>
  <c r="CG1342"/>
  <c r="CH1342"/>
  <c r="BR1343"/>
  <c r="BS1343"/>
  <c r="BT1343"/>
  <c r="BU1343"/>
  <c r="BV1343"/>
  <c r="BW1343"/>
  <c r="BX1343"/>
  <c r="BY1343"/>
  <c r="BZ1343"/>
  <c r="CA1343"/>
  <c r="CB1343"/>
  <c r="CC1343"/>
  <c r="CD1343"/>
  <c r="CE1343"/>
  <c r="CF1343"/>
  <c r="CG1343"/>
  <c r="CH1343"/>
  <c r="BR1344"/>
  <c r="BS1344"/>
  <c r="BT1344"/>
  <c r="BU1344"/>
  <c r="BV1344"/>
  <c r="BW1344"/>
  <c r="BX1344"/>
  <c r="BY1344"/>
  <c r="BZ1344"/>
  <c r="CA1344"/>
  <c r="CB1344"/>
  <c r="CC1344"/>
  <c r="CD1344"/>
  <c r="CE1344"/>
  <c r="CF1344"/>
  <c r="CG1344"/>
  <c r="CH1344"/>
  <c r="BR1345"/>
  <c r="BS1345"/>
  <c r="BT1345"/>
  <c r="BU1345"/>
  <c r="BV1345"/>
  <c r="BW1345"/>
  <c r="BX1345"/>
  <c r="BY1345"/>
  <c r="BZ1345"/>
  <c r="CA1345"/>
  <c r="CB1345"/>
  <c r="CC1345"/>
  <c r="CD1345"/>
  <c r="CE1345"/>
  <c r="CF1345"/>
  <c r="CG1345"/>
  <c r="CH1345"/>
  <c r="BR1346"/>
  <c r="BS1346"/>
  <c r="BT1346"/>
  <c r="BU1346"/>
  <c r="BV1346"/>
  <c r="BW1346"/>
  <c r="BX1346"/>
  <c r="BY1346"/>
  <c r="BZ1346"/>
  <c r="CA1346"/>
  <c r="CB1346"/>
  <c r="CC1346"/>
  <c r="CD1346"/>
  <c r="CE1346"/>
  <c r="CF1346"/>
  <c r="CG1346"/>
  <c r="CH1346"/>
  <c r="BR1347"/>
  <c r="BS1347"/>
  <c r="BT1347"/>
  <c r="BU1347"/>
  <c r="BV1347"/>
  <c r="BW1347"/>
  <c r="BX1347"/>
  <c r="BY1347"/>
  <c r="BZ1347"/>
  <c r="CA1347"/>
  <c r="CB1347"/>
  <c r="CC1347"/>
  <c r="CD1347"/>
  <c r="CE1347"/>
  <c r="CF1347"/>
  <c r="CG1347"/>
  <c r="CH1347"/>
  <c r="BR1348"/>
  <c r="BS1348"/>
  <c r="BT1348"/>
  <c r="BU1348"/>
  <c r="BV1348"/>
  <c r="BW1348"/>
  <c r="BX1348"/>
  <c r="BY1348"/>
  <c r="BZ1348"/>
  <c r="CA1348"/>
  <c r="CB1348"/>
  <c r="CC1348"/>
  <c r="CD1348"/>
  <c r="CE1348"/>
  <c r="CF1348"/>
  <c r="CG1348"/>
  <c r="CH1348"/>
  <c r="BR1349"/>
  <c r="BS1349"/>
  <c r="BT1349"/>
  <c r="BU1349"/>
  <c r="BV1349"/>
  <c r="BW1349"/>
  <c r="BX1349"/>
  <c r="BY1349"/>
  <c r="BZ1349"/>
  <c r="CA1349"/>
  <c r="CB1349"/>
  <c r="CC1349"/>
  <c r="CD1349"/>
  <c r="CE1349"/>
  <c r="CF1349"/>
  <c r="CG1349"/>
  <c r="CH1349"/>
  <c r="BR1350"/>
  <c r="BS1350"/>
  <c r="BT1350"/>
  <c r="BU1350"/>
  <c r="BV1350"/>
  <c r="BW1350"/>
  <c r="BX1350"/>
  <c r="BY1350"/>
  <c r="BZ1350"/>
  <c r="CA1350"/>
  <c r="CB1350"/>
  <c r="CC1350"/>
  <c r="CD1350"/>
  <c r="CE1350"/>
  <c r="CF1350"/>
  <c r="CG1350"/>
  <c r="CH1350"/>
  <c r="BR1351"/>
  <c r="BS1351"/>
  <c r="BT1351"/>
  <c r="BU1351"/>
  <c r="BV1351"/>
  <c r="BW1351"/>
  <c r="BX1351"/>
  <c r="BY1351"/>
  <c r="BZ1351"/>
  <c r="CA1351"/>
  <c r="CB1351"/>
  <c r="CC1351"/>
  <c r="CD1351"/>
  <c r="CE1351"/>
  <c r="CF1351"/>
  <c r="CG1351"/>
  <c r="CH1351"/>
  <c r="BR1352"/>
  <c r="BS1352"/>
  <c r="BT1352"/>
  <c r="BU1352"/>
  <c r="BV1352"/>
  <c r="BW1352"/>
  <c r="BX1352"/>
  <c r="BY1352"/>
  <c r="BZ1352"/>
  <c r="CA1352"/>
  <c r="CB1352"/>
  <c r="CC1352"/>
  <c r="CD1352"/>
  <c r="CE1352"/>
  <c r="CF1352"/>
  <c r="CG1352"/>
  <c r="CH1352"/>
  <c r="BR1353"/>
  <c r="BS1353"/>
  <c r="BT1353"/>
  <c r="BU1353"/>
  <c r="BV1353"/>
  <c r="BW1353"/>
  <c r="BX1353"/>
  <c r="BY1353"/>
  <c r="BZ1353"/>
  <c r="CA1353"/>
  <c r="CB1353"/>
  <c r="CC1353"/>
  <c r="CD1353"/>
  <c r="CE1353"/>
  <c r="CF1353"/>
  <c r="CG1353"/>
  <c r="CH1353"/>
  <c r="BR1354"/>
  <c r="BS1354"/>
  <c r="BT1354"/>
  <c r="BU1354"/>
  <c r="BV1354"/>
  <c r="BW1354"/>
  <c r="BX1354"/>
  <c r="BY1354"/>
  <c r="BZ1354"/>
  <c r="CA1354"/>
  <c r="CB1354"/>
  <c r="CC1354"/>
  <c r="CD1354"/>
  <c r="CE1354"/>
  <c r="CF1354"/>
  <c r="CG1354"/>
  <c r="CH1354"/>
  <c r="BR1355"/>
  <c r="BS1355"/>
  <c r="BT1355"/>
  <c r="BU1355"/>
  <c r="BV1355"/>
  <c r="BW1355"/>
  <c r="BX1355"/>
  <c r="BY1355"/>
  <c r="BZ1355"/>
  <c r="CA1355"/>
  <c r="CB1355"/>
  <c r="CC1355"/>
  <c r="CD1355"/>
  <c r="CE1355"/>
  <c r="CF1355"/>
  <c r="CG1355"/>
  <c r="CH1355"/>
  <c r="BR1356"/>
  <c r="BS1356"/>
  <c r="BT1356"/>
  <c r="BU1356"/>
  <c r="BV1356"/>
  <c r="BW1356"/>
  <c r="BX1356"/>
  <c r="BY1356"/>
  <c r="BZ1356"/>
  <c r="CA1356"/>
  <c r="CB1356"/>
  <c r="CC1356"/>
  <c r="CD1356"/>
  <c r="CE1356"/>
  <c r="CF1356"/>
  <c r="CG1356"/>
  <c r="CH1356"/>
  <c r="BR1357"/>
  <c r="BS1357"/>
  <c r="BT1357"/>
  <c r="BU1357"/>
  <c r="BV1357"/>
  <c r="BW1357"/>
  <c r="BX1357"/>
  <c r="BY1357"/>
  <c r="BZ1357"/>
  <c r="CA1357"/>
  <c r="CB1357"/>
  <c r="CC1357"/>
  <c r="CD1357"/>
  <c r="CE1357"/>
  <c r="CF1357"/>
  <c r="CG1357"/>
  <c r="CH1357"/>
  <c r="BR1358"/>
  <c r="BS1358"/>
  <c r="BT1358"/>
  <c r="BU1358"/>
  <c r="BV1358"/>
  <c r="BW1358"/>
  <c r="BX1358"/>
  <c r="BY1358"/>
  <c r="BZ1358"/>
  <c r="CA1358"/>
  <c r="CB1358"/>
  <c r="CC1358"/>
  <c r="CD1358"/>
  <c r="CE1358"/>
  <c r="CF1358"/>
  <c r="CG1358"/>
  <c r="CH1358"/>
  <c r="BR1359"/>
  <c r="BS1359"/>
  <c r="BT1359"/>
  <c r="BU1359"/>
  <c r="BV1359"/>
  <c r="BW1359"/>
  <c r="BX1359"/>
  <c r="BY1359"/>
  <c r="BZ1359"/>
  <c r="CA1359"/>
  <c r="CB1359"/>
  <c r="CC1359"/>
  <c r="CD1359"/>
  <c r="CE1359"/>
  <c r="CF1359"/>
  <c r="CG1359"/>
  <c r="CH1359"/>
  <c r="BR1360"/>
  <c r="BS1360"/>
  <c r="BT1360"/>
  <c r="BU1360"/>
  <c r="BV1360"/>
  <c r="BW1360"/>
  <c r="BX1360"/>
  <c r="BY1360"/>
  <c r="BZ1360"/>
  <c r="CA1360"/>
  <c r="CB1360"/>
  <c r="CC1360"/>
  <c r="CD1360"/>
  <c r="CE1360"/>
  <c r="CF1360"/>
  <c r="CG1360"/>
  <c r="CH1360"/>
  <c r="BR1361"/>
  <c r="BS1361"/>
  <c r="BT1361"/>
  <c r="BU1361"/>
  <c r="BV1361"/>
  <c r="BW1361"/>
  <c r="BX1361"/>
  <c r="BY1361"/>
  <c r="BZ1361"/>
  <c r="CA1361"/>
  <c r="CB1361"/>
  <c r="CC1361"/>
  <c r="CD1361"/>
  <c r="CE1361"/>
  <c r="CF1361"/>
  <c r="CG1361"/>
  <c r="CH1361"/>
  <c r="BR1362"/>
  <c r="BS1362"/>
  <c r="BT1362"/>
  <c r="BU1362"/>
  <c r="BV1362"/>
  <c r="BW1362"/>
  <c r="BX1362"/>
  <c r="BY1362"/>
  <c r="BZ1362"/>
  <c r="CA1362"/>
  <c r="CB1362"/>
  <c r="CC1362"/>
  <c r="CD1362"/>
  <c r="CE1362"/>
  <c r="CF1362"/>
  <c r="CG1362"/>
  <c r="CH1362"/>
  <c r="BR1363"/>
  <c r="BS1363"/>
  <c r="BT1363"/>
  <c r="BU1363"/>
  <c r="BV1363"/>
  <c r="BW1363"/>
  <c r="BX1363"/>
  <c r="BY1363"/>
  <c r="BZ1363"/>
  <c r="CA1363"/>
  <c r="CB1363"/>
  <c r="CC1363"/>
  <c r="CD1363"/>
  <c r="CE1363"/>
  <c r="CF1363"/>
  <c r="CG1363"/>
  <c r="CH1363"/>
  <c r="BR1364"/>
  <c r="BS1364"/>
  <c r="BT1364"/>
  <c r="BU1364"/>
  <c r="BV1364"/>
  <c r="BW1364"/>
  <c r="BX1364"/>
  <c r="BY1364"/>
  <c r="BZ1364"/>
  <c r="CA1364"/>
  <c r="CB1364"/>
  <c r="CC1364"/>
  <c r="CD1364"/>
  <c r="CE1364"/>
  <c r="CF1364"/>
  <c r="CG1364"/>
  <c r="CH1364"/>
  <c r="BR1365"/>
  <c r="BS1365"/>
  <c r="BT1365"/>
  <c r="BU1365"/>
  <c r="BV1365"/>
  <c r="BW1365"/>
  <c r="BX1365"/>
  <c r="BY1365"/>
  <c r="BZ1365"/>
  <c r="CA1365"/>
  <c r="CB1365"/>
  <c r="CC1365"/>
  <c r="CD1365"/>
  <c r="CE1365"/>
  <c r="CF1365"/>
  <c r="CG1365"/>
  <c r="CH1365"/>
  <c r="BR1366"/>
  <c r="BS1366"/>
  <c r="BT1366"/>
  <c r="BU1366"/>
  <c r="BV1366"/>
  <c r="BW1366"/>
  <c r="BX1366"/>
  <c r="BY1366"/>
  <c r="BZ1366"/>
  <c r="CA1366"/>
  <c r="CB1366"/>
  <c r="CC1366"/>
  <c r="CD1366"/>
  <c r="CE1366"/>
  <c r="CF1366"/>
  <c r="CG1366"/>
  <c r="CH1366"/>
  <c r="BR1367"/>
  <c r="BS1367"/>
  <c r="BT1367"/>
  <c r="BU1367"/>
  <c r="BV1367"/>
  <c r="BW1367"/>
  <c r="BX1367"/>
  <c r="BY1367"/>
  <c r="BZ1367"/>
  <c r="CA1367"/>
  <c r="CB1367"/>
  <c r="CC1367"/>
  <c r="CD1367"/>
  <c r="CE1367"/>
  <c r="CF1367"/>
  <c r="CG1367"/>
  <c r="CH1367"/>
  <c r="BR1368"/>
  <c r="BS1368"/>
  <c r="BT1368"/>
  <c r="BU1368"/>
  <c r="BV1368"/>
  <c r="BW1368"/>
  <c r="BX1368"/>
  <c r="BY1368"/>
  <c r="BZ1368"/>
  <c r="CA1368"/>
  <c r="CB1368"/>
  <c r="CC1368"/>
  <c r="CD1368"/>
  <c r="CE1368"/>
  <c r="CF1368"/>
  <c r="CG1368"/>
  <c r="CH1368"/>
  <c r="BR1369"/>
  <c r="BS1369"/>
  <c r="BT1369"/>
  <c r="BU1369"/>
  <c r="BV1369"/>
  <c r="BW1369"/>
  <c r="BX1369"/>
  <c r="BY1369"/>
  <c r="BZ1369"/>
  <c r="CA1369"/>
  <c r="CB1369"/>
  <c r="CC1369"/>
  <c r="CD1369"/>
  <c r="CE1369"/>
  <c r="CF1369"/>
  <c r="CG1369"/>
  <c r="CH1369"/>
  <c r="BR1370"/>
  <c r="BS1370"/>
  <c r="BT1370"/>
  <c r="BU1370"/>
  <c r="BV1370"/>
  <c r="BW1370"/>
  <c r="BX1370"/>
  <c r="BY1370"/>
  <c r="BZ1370"/>
  <c r="CA1370"/>
  <c r="CB1370"/>
  <c r="CC1370"/>
  <c r="CD1370"/>
  <c r="CE1370"/>
  <c r="CF1370"/>
  <c r="CG1370"/>
  <c r="CH1370"/>
  <c r="BR1371"/>
  <c r="BS1371"/>
  <c r="BT1371"/>
  <c r="BU1371"/>
  <c r="BV1371"/>
  <c r="BW1371"/>
  <c r="BX1371"/>
  <c r="BY1371"/>
  <c r="BZ1371"/>
  <c r="CA1371"/>
  <c r="CB1371"/>
  <c r="CC1371"/>
  <c r="CD1371"/>
  <c r="CE1371"/>
  <c r="CF1371"/>
  <c r="CG1371"/>
  <c r="CH1371"/>
  <c r="BR1372"/>
  <c r="BS1372"/>
  <c r="BT1372"/>
  <c r="BU1372"/>
  <c r="BV1372"/>
  <c r="BW1372"/>
  <c r="BX1372"/>
  <c r="BY1372"/>
  <c r="BZ1372"/>
  <c r="CA1372"/>
  <c r="CB1372"/>
  <c r="CC1372"/>
  <c r="CD1372"/>
  <c r="CE1372"/>
  <c r="CF1372"/>
  <c r="CG1372"/>
  <c r="CH1372"/>
  <c r="BR1373"/>
  <c r="BS1373"/>
  <c r="BT1373"/>
  <c r="BU1373"/>
  <c r="BV1373"/>
  <c r="BW1373"/>
  <c r="BX1373"/>
  <c r="BY1373"/>
  <c r="BZ1373"/>
  <c r="CA1373"/>
  <c r="CB1373"/>
  <c r="CC1373"/>
  <c r="CD1373"/>
  <c r="CE1373"/>
  <c r="CF1373"/>
  <c r="CG1373"/>
  <c r="CH1373"/>
  <c r="BR1374"/>
  <c r="BS1374"/>
  <c r="BT1374"/>
  <c r="BU1374"/>
  <c r="BV1374"/>
  <c r="BW1374"/>
  <c r="BX1374"/>
  <c r="BY1374"/>
  <c r="BZ1374"/>
  <c r="CA1374"/>
  <c r="CB1374"/>
  <c r="CC1374"/>
  <c r="CD1374"/>
  <c r="CE1374"/>
  <c r="CF1374"/>
  <c r="CG1374"/>
  <c r="CH1374"/>
  <c r="BR1375"/>
  <c r="BS1375"/>
  <c r="BT1375"/>
  <c r="BU1375"/>
  <c r="BV1375"/>
  <c r="BW1375"/>
  <c r="BX1375"/>
  <c r="BY1375"/>
  <c r="BZ1375"/>
  <c r="CA1375"/>
  <c r="CB1375"/>
  <c r="CC1375"/>
  <c r="CD1375"/>
  <c r="CE1375"/>
  <c r="CF1375"/>
  <c r="CG1375"/>
  <c r="CH1375"/>
  <c r="BR1376"/>
  <c r="BS1376"/>
  <c r="BT1376"/>
  <c r="BU1376"/>
  <c r="BV1376"/>
  <c r="BW1376"/>
  <c r="BX1376"/>
  <c r="BY1376"/>
  <c r="BZ1376"/>
  <c r="CA1376"/>
  <c r="CB1376"/>
  <c r="CC1376"/>
  <c r="CD1376"/>
  <c r="CE1376"/>
  <c r="CF1376"/>
  <c r="CG1376"/>
  <c r="CH1376"/>
  <c r="BR1377"/>
  <c r="BS1377"/>
  <c r="BT1377"/>
  <c r="BU1377"/>
  <c r="BV1377"/>
  <c r="BW1377"/>
  <c r="BX1377"/>
  <c r="BY1377"/>
  <c r="BZ1377"/>
  <c r="CA1377"/>
  <c r="CB1377"/>
  <c r="CC1377"/>
  <c r="CD1377"/>
  <c r="CE1377"/>
  <c r="CF1377"/>
  <c r="CG1377"/>
  <c r="CH1377"/>
  <c r="BR1378"/>
  <c r="BS1378"/>
  <c r="BT1378"/>
  <c r="BU1378"/>
  <c r="BV1378"/>
  <c r="BW1378"/>
  <c r="BX1378"/>
  <c r="BY1378"/>
  <c r="BZ1378"/>
  <c r="CA1378"/>
  <c r="CB1378"/>
  <c r="CC1378"/>
  <c r="CD1378"/>
  <c r="CE1378"/>
  <c r="CF1378"/>
  <c r="CG1378"/>
  <c r="CH1378"/>
  <c r="BR1379"/>
  <c r="BS1379"/>
  <c r="BT1379"/>
  <c r="BU1379"/>
  <c r="BV1379"/>
  <c r="BW1379"/>
  <c r="BX1379"/>
  <c r="BY1379"/>
  <c r="BZ1379"/>
  <c r="CA1379"/>
  <c r="CB1379"/>
  <c r="CC1379"/>
  <c r="CD1379"/>
  <c r="CE1379"/>
  <c r="CF1379"/>
  <c r="CG1379"/>
  <c r="CH1379"/>
  <c r="BR1380"/>
  <c r="BS1380"/>
  <c r="BT1380"/>
  <c r="BU1380"/>
  <c r="BV1380"/>
  <c r="BW1380"/>
  <c r="BX1380"/>
  <c r="BY1380"/>
  <c r="BZ1380"/>
  <c r="CA1380"/>
  <c r="CB1380"/>
  <c r="CC1380"/>
  <c r="CD1380"/>
  <c r="CE1380"/>
  <c r="CF1380"/>
  <c r="CG1380"/>
  <c r="CH1380"/>
  <c r="BR1381"/>
  <c r="BS1381"/>
  <c r="BT1381"/>
  <c r="BU1381"/>
  <c r="BV1381"/>
  <c r="BW1381"/>
  <c r="BX1381"/>
  <c r="BY1381"/>
  <c r="BZ1381"/>
  <c r="CA1381"/>
  <c r="CB1381"/>
  <c r="CC1381"/>
  <c r="CD1381"/>
  <c r="CE1381"/>
  <c r="CF1381"/>
  <c r="CG1381"/>
  <c r="CH1381"/>
  <c r="BR1382"/>
  <c r="BS1382"/>
  <c r="BT1382"/>
  <c r="BU1382"/>
  <c r="BV1382"/>
  <c r="BW1382"/>
  <c r="BX1382"/>
  <c r="BY1382"/>
  <c r="BZ1382"/>
  <c r="CA1382"/>
  <c r="CB1382"/>
  <c r="CC1382"/>
  <c r="CD1382"/>
  <c r="CE1382"/>
  <c r="CF1382"/>
  <c r="CG1382"/>
  <c r="CH1382"/>
  <c r="BR1383"/>
  <c r="BS1383"/>
  <c r="BT1383"/>
  <c r="BU1383"/>
  <c r="BV1383"/>
  <c r="BW1383"/>
  <c r="BX1383"/>
  <c r="BY1383"/>
  <c r="BZ1383"/>
  <c r="CA1383"/>
  <c r="CB1383"/>
  <c r="CC1383"/>
  <c r="CD1383"/>
  <c r="CE1383"/>
  <c r="CF1383"/>
  <c r="CG1383"/>
  <c r="CH1383"/>
  <c r="BR1384"/>
  <c r="BS1384"/>
  <c r="BT1384"/>
  <c r="BU1384"/>
  <c r="BV1384"/>
  <c r="BW1384"/>
  <c r="BX1384"/>
  <c r="BY1384"/>
  <c r="BZ1384"/>
  <c r="CA1384"/>
  <c r="CB1384"/>
  <c r="CC1384"/>
  <c r="CD1384"/>
  <c r="CE1384"/>
  <c r="CF1384"/>
  <c r="CG1384"/>
  <c r="CH1384"/>
  <c r="BR1385"/>
  <c r="BS1385"/>
  <c r="BT1385"/>
  <c r="BU1385"/>
  <c r="BV1385"/>
  <c r="BW1385"/>
  <c r="BX1385"/>
  <c r="BY1385"/>
  <c r="BZ1385"/>
  <c r="CA1385"/>
  <c r="CB1385"/>
  <c r="CC1385"/>
  <c r="CD1385"/>
  <c r="CE1385"/>
  <c r="CF1385"/>
  <c r="CG1385"/>
  <c r="CH1385"/>
  <c r="BR1386"/>
  <c r="BS1386"/>
  <c r="BT1386"/>
  <c r="BU1386"/>
  <c r="BV1386"/>
  <c r="BW1386"/>
  <c r="BX1386"/>
  <c r="BY1386"/>
  <c r="BZ1386"/>
  <c r="CA1386"/>
  <c r="CB1386"/>
  <c r="CC1386"/>
  <c r="CD1386"/>
  <c r="CE1386"/>
  <c r="CF1386"/>
  <c r="CG1386"/>
  <c r="CH1386"/>
  <c r="BR1387"/>
  <c r="BS1387"/>
  <c r="BT1387"/>
  <c r="BU1387"/>
  <c r="BV1387"/>
  <c r="BW1387"/>
  <c r="BX1387"/>
  <c r="BY1387"/>
  <c r="BZ1387"/>
  <c r="CA1387"/>
  <c r="CB1387"/>
  <c r="CC1387"/>
  <c r="CD1387"/>
  <c r="CE1387"/>
  <c r="CF1387"/>
  <c r="CG1387"/>
  <c r="CH1387"/>
  <c r="BR1388"/>
  <c r="BS1388"/>
  <c r="BT1388"/>
  <c r="BU1388"/>
  <c r="BV1388"/>
  <c r="BW1388"/>
  <c r="BX1388"/>
  <c r="BY1388"/>
  <c r="BZ1388"/>
  <c r="CA1388"/>
  <c r="CB1388"/>
  <c r="CC1388"/>
  <c r="CD1388"/>
  <c r="CE1388"/>
  <c r="CF1388"/>
  <c r="CG1388"/>
  <c r="CH1388"/>
  <c r="BR1389"/>
  <c r="BS1389"/>
  <c r="BT1389"/>
  <c r="BU1389"/>
  <c r="BV1389"/>
  <c r="BW1389"/>
  <c r="BX1389"/>
  <c r="BY1389"/>
  <c r="BZ1389"/>
  <c r="CA1389"/>
  <c r="CB1389"/>
  <c r="CC1389"/>
  <c r="CD1389"/>
  <c r="CE1389"/>
  <c r="CF1389"/>
  <c r="CG1389"/>
  <c r="CH1389"/>
  <c r="BR1390"/>
  <c r="BS1390"/>
  <c r="BT1390"/>
  <c r="BU1390"/>
  <c r="BV1390"/>
  <c r="BW1390"/>
  <c r="BX1390"/>
  <c r="BY1390"/>
  <c r="BZ1390"/>
  <c r="CA1390"/>
  <c r="CB1390"/>
  <c r="CC1390"/>
  <c r="CD1390"/>
  <c r="CE1390"/>
  <c r="CF1390"/>
  <c r="CG1390"/>
  <c r="CH1390"/>
  <c r="BR1391"/>
  <c r="BS1391"/>
  <c r="BT1391"/>
  <c r="BU1391"/>
  <c r="BV1391"/>
  <c r="BW1391"/>
  <c r="BX1391"/>
  <c r="BY1391"/>
  <c r="BZ1391"/>
  <c r="CA1391"/>
  <c r="CB1391"/>
  <c r="CC1391"/>
  <c r="CD1391"/>
  <c r="CE1391"/>
  <c r="CF1391"/>
  <c r="CG1391"/>
  <c r="CH1391"/>
  <c r="BR1392"/>
  <c r="BS1392"/>
  <c r="BT1392"/>
  <c r="BU1392"/>
  <c r="BV1392"/>
  <c r="BW1392"/>
  <c r="BX1392"/>
  <c r="BY1392"/>
  <c r="BZ1392"/>
  <c r="CA1392"/>
  <c r="CB1392"/>
  <c r="CC1392"/>
  <c r="CD1392"/>
  <c r="CE1392"/>
  <c r="CF1392"/>
  <c r="CG1392"/>
  <c r="CH1392"/>
  <c r="BR1393"/>
  <c r="BS1393"/>
  <c r="BT1393"/>
  <c r="BU1393"/>
  <c r="BV1393"/>
  <c r="BW1393"/>
  <c r="BX1393"/>
  <c r="BY1393"/>
  <c r="BZ1393"/>
  <c r="CA1393"/>
  <c r="CB1393"/>
  <c r="CC1393"/>
  <c r="CD1393"/>
  <c r="CE1393"/>
  <c r="CF1393"/>
  <c r="CG1393"/>
  <c r="CH1393"/>
  <c r="BR1394"/>
  <c r="BS1394"/>
  <c r="BT1394"/>
  <c r="BU1394"/>
  <c r="BV1394"/>
  <c r="BW1394"/>
  <c r="BX1394"/>
  <c r="BY1394"/>
  <c r="BZ1394"/>
  <c r="CA1394"/>
  <c r="CB1394"/>
  <c r="CC1394"/>
  <c r="CD1394"/>
  <c r="CE1394"/>
  <c r="CF1394"/>
  <c r="CG1394"/>
  <c r="CH1394"/>
  <c r="BR1395"/>
  <c r="BS1395"/>
  <c r="BT1395"/>
  <c r="BU1395"/>
  <c r="BV1395"/>
  <c r="BW1395"/>
  <c r="BX1395"/>
  <c r="BY1395"/>
  <c r="BZ1395"/>
  <c r="CA1395"/>
  <c r="CB1395"/>
  <c r="CC1395"/>
  <c r="CD1395"/>
  <c r="CE1395"/>
  <c r="CF1395"/>
  <c r="CG1395"/>
  <c r="CH1395"/>
  <c r="BR1396"/>
  <c r="BS1396"/>
  <c r="BT1396"/>
  <c r="BU1396"/>
  <c r="BV1396"/>
  <c r="BW1396"/>
  <c r="BX1396"/>
  <c r="BY1396"/>
  <c r="BZ1396"/>
  <c r="CA1396"/>
  <c r="CB1396"/>
  <c r="CC1396"/>
  <c r="CD1396"/>
  <c r="CE1396"/>
  <c r="CF1396"/>
  <c r="CG1396"/>
  <c r="CH1396"/>
  <c r="BR1397"/>
  <c r="BS1397"/>
  <c r="BT1397"/>
  <c r="BU1397"/>
  <c r="BV1397"/>
  <c r="BW1397"/>
  <c r="BX1397"/>
  <c r="BY1397"/>
  <c r="BZ1397"/>
  <c r="CA1397"/>
  <c r="CB1397"/>
  <c r="CC1397"/>
  <c r="CD1397"/>
  <c r="CE1397"/>
  <c r="CF1397"/>
  <c r="CG1397"/>
  <c r="CH1397"/>
  <c r="BR1398"/>
  <c r="BS1398"/>
  <c r="BT1398"/>
  <c r="BU1398"/>
  <c r="BV1398"/>
  <c r="BW1398"/>
  <c r="BX1398"/>
  <c r="BY1398"/>
  <c r="BZ1398"/>
  <c r="CA1398"/>
  <c r="CB1398"/>
  <c r="CC1398"/>
  <c r="CD1398"/>
  <c r="CE1398"/>
  <c r="CF1398"/>
  <c r="CG1398"/>
  <c r="CH1398"/>
  <c r="BR1399"/>
  <c r="BS1399"/>
  <c r="BT1399"/>
  <c r="BU1399"/>
  <c r="BV1399"/>
  <c r="BW1399"/>
  <c r="BX1399"/>
  <c r="BY1399"/>
  <c r="BZ1399"/>
  <c r="CA1399"/>
  <c r="CB1399"/>
  <c r="CC1399"/>
  <c r="CD1399"/>
  <c r="CE1399"/>
  <c r="CF1399"/>
  <c r="CG1399"/>
  <c r="CH1399"/>
  <c r="BR1400"/>
  <c r="BS1400"/>
  <c r="BT1400"/>
  <c r="BU1400"/>
  <c r="BV1400"/>
  <c r="BW1400"/>
  <c r="BX1400"/>
  <c r="BY1400"/>
  <c r="BZ1400"/>
  <c r="CA1400"/>
  <c r="CB1400"/>
  <c r="CC1400"/>
  <c r="CD1400"/>
  <c r="CE1400"/>
  <c r="CF1400"/>
  <c r="CG1400"/>
  <c r="CH1400"/>
  <c r="BR1401"/>
  <c r="BS1401"/>
  <c r="BT1401"/>
  <c r="BU1401"/>
  <c r="BV1401"/>
  <c r="BW1401"/>
  <c r="BX1401"/>
  <c r="BY1401"/>
  <c r="BZ1401"/>
  <c r="CA1401"/>
  <c r="CB1401"/>
  <c r="CC1401"/>
  <c r="CD1401"/>
  <c r="CE1401"/>
  <c r="CF1401"/>
  <c r="CG1401"/>
  <c r="CH1401"/>
  <c r="BR1402"/>
  <c r="BS1402"/>
  <c r="BT1402"/>
  <c r="BU1402"/>
  <c r="BV1402"/>
  <c r="BW1402"/>
  <c r="BX1402"/>
  <c r="BY1402"/>
  <c r="BZ1402"/>
  <c r="CA1402"/>
  <c r="CB1402"/>
  <c r="CC1402"/>
  <c r="CD1402"/>
  <c r="CE1402"/>
  <c r="CF1402"/>
  <c r="CG1402"/>
  <c r="CH1402"/>
  <c r="BR1403"/>
  <c r="BS1403"/>
  <c r="BT1403"/>
  <c r="BU1403"/>
  <c r="BV1403"/>
  <c r="BW1403"/>
  <c r="BX1403"/>
  <c r="BY1403"/>
  <c r="BZ1403"/>
  <c r="CA1403"/>
  <c r="CB1403"/>
  <c r="CC1403"/>
  <c r="CD1403"/>
  <c r="CE1403"/>
  <c r="CF1403"/>
  <c r="CG1403"/>
  <c r="CH1403"/>
  <c r="BR1404"/>
  <c r="BS1404"/>
  <c r="BT1404"/>
  <c r="BU1404"/>
  <c r="BV1404"/>
  <c r="BW1404"/>
  <c r="BX1404"/>
  <c r="BY1404"/>
  <c r="BZ1404"/>
  <c r="CA1404"/>
  <c r="CB1404"/>
  <c r="CC1404"/>
  <c r="CD1404"/>
  <c r="CE1404"/>
  <c r="CF1404"/>
  <c r="CG1404"/>
  <c r="CH1404"/>
  <c r="BR1405"/>
  <c r="BS1405"/>
  <c r="BT1405"/>
  <c r="BU1405"/>
  <c r="BV1405"/>
  <c r="BW1405"/>
  <c r="BX1405"/>
  <c r="BY1405"/>
  <c r="BZ1405"/>
  <c r="CA1405"/>
  <c r="CB1405"/>
  <c r="CC1405"/>
  <c r="CD1405"/>
  <c r="CE1405"/>
  <c r="CF1405"/>
  <c r="CG1405"/>
  <c r="CH1405"/>
  <c r="BR1406"/>
  <c r="BS1406"/>
  <c r="BT1406"/>
  <c r="BU1406"/>
  <c r="BV1406"/>
  <c r="BW1406"/>
  <c r="BX1406"/>
  <c r="BY1406"/>
  <c r="BZ1406"/>
  <c r="CA1406"/>
  <c r="CB1406"/>
  <c r="CC1406"/>
  <c r="CD1406"/>
  <c r="CE1406"/>
  <c r="CF1406"/>
  <c r="CG1406"/>
  <c r="CH1406"/>
  <c r="BR1407"/>
  <c r="BS1407"/>
  <c r="BT1407"/>
  <c r="BU1407"/>
  <c r="BV1407"/>
  <c r="BW1407"/>
  <c r="BX1407"/>
  <c r="BY1407"/>
  <c r="BZ1407"/>
  <c r="CA1407"/>
  <c r="CB1407"/>
  <c r="CC1407"/>
  <c r="CD1407"/>
  <c r="CE1407"/>
  <c r="CF1407"/>
  <c r="CG1407"/>
  <c r="CH1407"/>
  <c r="BR1408"/>
  <c r="BS1408"/>
  <c r="BT1408"/>
  <c r="BU1408"/>
  <c r="BV1408"/>
  <c r="BW1408"/>
  <c r="BX1408"/>
  <c r="BY1408"/>
  <c r="BZ1408"/>
  <c r="CA1408"/>
  <c r="CB1408"/>
  <c r="CC1408"/>
  <c r="CD1408"/>
  <c r="CE1408"/>
  <c r="CF1408"/>
  <c r="CG1408"/>
  <c r="CH1408"/>
  <c r="BR1409"/>
  <c r="BS1409"/>
  <c r="BT1409"/>
  <c r="BU1409"/>
  <c r="BV1409"/>
  <c r="BW1409"/>
  <c r="BX1409"/>
  <c r="BY1409"/>
  <c r="BZ1409"/>
  <c r="CA1409"/>
  <c r="CB1409"/>
  <c r="CC1409"/>
  <c r="CD1409"/>
  <c r="CE1409"/>
  <c r="CF1409"/>
  <c r="CG1409"/>
  <c r="CH1409"/>
  <c r="BR1410"/>
  <c r="BS1410"/>
  <c r="BT1410"/>
  <c r="BU1410"/>
  <c r="BV1410"/>
  <c r="BW1410"/>
  <c r="BX1410"/>
  <c r="BY1410"/>
  <c r="BZ1410"/>
  <c r="CA1410"/>
  <c r="CB1410"/>
  <c r="CC1410"/>
  <c r="CD1410"/>
  <c r="CE1410"/>
  <c r="CF1410"/>
  <c r="CG1410"/>
  <c r="CH1410"/>
  <c r="BR1411"/>
  <c r="BS1411"/>
  <c r="BT1411"/>
  <c r="BU1411"/>
  <c r="BV1411"/>
  <c r="BW1411"/>
  <c r="BX1411"/>
  <c r="BY1411"/>
  <c r="BZ1411"/>
  <c r="CA1411"/>
  <c r="CB1411"/>
  <c r="CC1411"/>
  <c r="CD1411"/>
  <c r="CE1411"/>
  <c r="CF1411"/>
  <c r="CG1411"/>
  <c r="CH1411"/>
  <c r="BR1412"/>
  <c r="BS1412"/>
  <c r="BT1412"/>
  <c r="BU1412"/>
  <c r="BV1412"/>
  <c r="BW1412"/>
  <c r="BX1412"/>
  <c r="BY1412"/>
  <c r="BZ1412"/>
  <c r="CA1412"/>
  <c r="CB1412"/>
  <c r="CC1412"/>
  <c r="CD1412"/>
  <c r="CE1412"/>
  <c r="CF1412"/>
  <c r="CG1412"/>
  <c r="CH1412"/>
  <c r="BR1413"/>
  <c r="BS1413"/>
  <c r="BT1413"/>
  <c r="BU1413"/>
  <c r="BV1413"/>
  <c r="BW1413"/>
  <c r="BX1413"/>
  <c r="BY1413"/>
  <c r="BZ1413"/>
  <c r="CA1413"/>
  <c r="CB1413"/>
  <c r="CC1413"/>
  <c r="CD1413"/>
  <c r="CE1413"/>
  <c r="CF1413"/>
  <c r="CG1413"/>
  <c r="CH1413"/>
  <c r="BR1414"/>
  <c r="BS1414"/>
  <c r="BT1414"/>
  <c r="BU1414"/>
  <c r="BV1414"/>
  <c r="BW1414"/>
  <c r="BX1414"/>
  <c r="BY1414"/>
  <c r="BZ1414"/>
  <c r="CA1414"/>
  <c r="CB1414"/>
  <c r="CC1414"/>
  <c r="CD1414"/>
  <c r="CE1414"/>
  <c r="CF1414"/>
  <c r="CG1414"/>
  <c r="CH1414"/>
  <c r="BR1415"/>
  <c r="BS1415"/>
  <c r="BT1415"/>
  <c r="BU1415"/>
  <c r="BV1415"/>
  <c r="BW1415"/>
  <c r="BX1415"/>
  <c r="BY1415"/>
  <c r="BZ1415"/>
  <c r="CA1415"/>
  <c r="CB1415"/>
  <c r="CC1415"/>
  <c r="CD1415"/>
  <c r="CE1415"/>
  <c r="CF1415"/>
  <c r="CG1415"/>
  <c r="CH1415"/>
  <c r="BR1416"/>
  <c r="BS1416"/>
  <c r="BT1416"/>
  <c r="BU1416"/>
  <c r="BV1416"/>
  <c r="BW1416"/>
  <c r="BX1416"/>
  <c r="BY1416"/>
  <c r="BZ1416"/>
  <c r="CA1416"/>
  <c r="CB1416"/>
  <c r="CC1416"/>
  <c r="CD1416"/>
  <c r="CE1416"/>
  <c r="CF1416"/>
  <c r="CG1416"/>
  <c r="CH1416"/>
  <c r="BR1417"/>
  <c r="BS1417"/>
  <c r="BT1417"/>
  <c r="BU1417"/>
  <c r="BV1417"/>
  <c r="BW1417"/>
  <c r="BX1417"/>
  <c r="BY1417"/>
  <c r="BZ1417"/>
  <c r="CA1417"/>
  <c r="CB1417"/>
  <c r="CC1417"/>
  <c r="CD1417"/>
  <c r="CE1417"/>
  <c r="CF1417"/>
  <c r="CG1417"/>
  <c r="CH1417"/>
  <c r="BR1418"/>
  <c r="BS1418"/>
  <c r="BT1418"/>
  <c r="BU1418"/>
  <c r="BV1418"/>
  <c r="BW1418"/>
  <c r="BX1418"/>
  <c r="BY1418"/>
  <c r="BZ1418"/>
  <c r="CA1418"/>
  <c r="CB1418"/>
  <c r="CC1418"/>
  <c r="CD1418"/>
  <c r="CE1418"/>
  <c r="CF1418"/>
  <c r="CG1418"/>
  <c r="CH1418"/>
  <c r="BR1419"/>
  <c r="BS1419"/>
  <c r="BT1419"/>
  <c r="BU1419"/>
  <c r="BV1419"/>
  <c r="BW1419"/>
  <c r="BX1419"/>
  <c r="BY1419"/>
  <c r="BZ1419"/>
  <c r="CA1419"/>
  <c r="CB1419"/>
  <c r="CC1419"/>
  <c r="CD1419"/>
  <c r="CE1419"/>
  <c r="CF1419"/>
  <c r="CG1419"/>
  <c r="CH1419"/>
  <c r="BR1420"/>
  <c r="BS1420"/>
  <c r="BT1420"/>
  <c r="BU1420"/>
  <c r="BV1420"/>
  <c r="BW1420"/>
  <c r="BX1420"/>
  <c r="BY1420"/>
  <c r="BZ1420"/>
  <c r="CA1420"/>
  <c r="CB1420"/>
  <c r="CC1420"/>
  <c r="CD1420"/>
  <c r="CE1420"/>
  <c r="CF1420"/>
  <c r="CG1420"/>
  <c r="CH1420"/>
  <c r="BR1421"/>
  <c r="BS1421"/>
  <c r="BT1421"/>
  <c r="BU1421"/>
  <c r="BV1421"/>
  <c r="BW1421"/>
  <c r="BX1421"/>
  <c r="BY1421"/>
  <c r="BZ1421"/>
  <c r="CA1421"/>
  <c r="CB1421"/>
  <c r="CC1421"/>
  <c r="CD1421"/>
  <c r="CE1421"/>
  <c r="CF1421"/>
  <c r="CG1421"/>
  <c r="CH1421"/>
  <c r="BR1422"/>
  <c r="BS1422"/>
  <c r="BT1422"/>
  <c r="BU1422"/>
  <c r="BV1422"/>
  <c r="BW1422"/>
  <c r="BX1422"/>
  <c r="BY1422"/>
  <c r="BZ1422"/>
  <c r="CA1422"/>
  <c r="CB1422"/>
  <c r="CC1422"/>
  <c r="CD1422"/>
  <c r="CE1422"/>
  <c r="CF1422"/>
  <c r="CG1422"/>
  <c r="CH1422"/>
  <c r="BR1423"/>
  <c r="BS1423"/>
  <c r="BT1423"/>
  <c r="BU1423"/>
  <c r="BV1423"/>
  <c r="BW1423"/>
  <c r="BX1423"/>
  <c r="BY1423"/>
  <c r="BZ1423"/>
  <c r="CA1423"/>
  <c r="CB1423"/>
  <c r="CC1423"/>
  <c r="CD1423"/>
  <c r="CE1423"/>
  <c r="CF1423"/>
  <c r="CG1423"/>
  <c r="CH1423"/>
  <c r="BR1424"/>
  <c r="BS1424"/>
  <c r="BT1424"/>
  <c r="BU1424"/>
  <c r="BV1424"/>
  <c r="BW1424"/>
  <c r="BX1424"/>
  <c r="BY1424"/>
  <c r="BZ1424"/>
  <c r="CA1424"/>
  <c r="CB1424"/>
  <c r="CC1424"/>
  <c r="CD1424"/>
  <c r="CE1424"/>
  <c r="CF1424"/>
  <c r="CG1424"/>
  <c r="CH1424"/>
  <c r="BR1425"/>
  <c r="BS1425"/>
  <c r="BT1425"/>
  <c r="BU1425"/>
  <c r="BV1425"/>
  <c r="BW1425"/>
  <c r="BX1425"/>
  <c r="BY1425"/>
  <c r="BZ1425"/>
  <c r="CA1425"/>
  <c r="CB1425"/>
  <c r="CC1425"/>
  <c r="CD1425"/>
  <c r="CE1425"/>
  <c r="CF1425"/>
  <c r="CG1425"/>
  <c r="CH1425"/>
  <c r="BR1426"/>
  <c r="BS1426"/>
  <c r="BT1426"/>
  <c r="BU1426"/>
  <c r="BV1426"/>
  <c r="BW1426"/>
  <c r="BX1426"/>
  <c r="BY1426"/>
  <c r="BZ1426"/>
  <c r="CA1426"/>
  <c r="CB1426"/>
  <c r="CC1426"/>
  <c r="CD1426"/>
  <c r="CE1426"/>
  <c r="CF1426"/>
  <c r="CG1426"/>
  <c r="CH1426"/>
  <c r="BR1427"/>
  <c r="BS1427"/>
  <c r="BT1427"/>
  <c r="BU1427"/>
  <c r="BV1427"/>
  <c r="BW1427"/>
  <c r="BX1427"/>
  <c r="BY1427"/>
  <c r="BZ1427"/>
  <c r="CA1427"/>
  <c r="CB1427"/>
  <c r="CC1427"/>
  <c r="CD1427"/>
  <c r="CE1427"/>
  <c r="CF1427"/>
  <c r="CG1427"/>
  <c r="CH1427"/>
  <c r="BR1428"/>
  <c r="BS1428"/>
  <c r="BT1428"/>
  <c r="BU1428"/>
  <c r="BV1428"/>
  <c r="BW1428"/>
  <c r="BX1428"/>
  <c r="BY1428"/>
  <c r="BZ1428"/>
  <c r="CA1428"/>
  <c r="CB1428"/>
  <c r="CC1428"/>
  <c r="CD1428"/>
  <c r="CE1428"/>
  <c r="CF1428"/>
  <c r="CG1428"/>
  <c r="CH1428"/>
  <c r="BR1429"/>
  <c r="BS1429"/>
  <c r="BT1429"/>
  <c r="BU1429"/>
  <c r="BV1429"/>
  <c r="BW1429"/>
  <c r="BX1429"/>
  <c r="BY1429"/>
  <c r="BZ1429"/>
  <c r="CA1429"/>
  <c r="CB1429"/>
  <c r="CC1429"/>
  <c r="CD1429"/>
  <c r="CE1429"/>
  <c r="CF1429"/>
  <c r="CG1429"/>
  <c r="CH1429"/>
  <c r="BR1430"/>
  <c r="BS1430"/>
  <c r="BT1430"/>
  <c r="BU1430"/>
  <c r="BV1430"/>
  <c r="BW1430"/>
  <c r="BX1430"/>
  <c r="BY1430"/>
  <c r="BZ1430"/>
  <c r="CA1430"/>
  <c r="CB1430"/>
  <c r="CC1430"/>
  <c r="CD1430"/>
  <c r="CE1430"/>
  <c r="CF1430"/>
  <c r="CG1430"/>
  <c r="CH1430"/>
  <c r="BR1431"/>
  <c r="BS1431"/>
  <c r="BT1431"/>
  <c r="BU1431"/>
  <c r="BV1431"/>
  <c r="BW1431"/>
  <c r="BX1431"/>
  <c r="BY1431"/>
  <c r="BZ1431"/>
  <c r="CA1431"/>
  <c r="CB1431"/>
  <c r="CC1431"/>
  <c r="CD1431"/>
  <c r="CE1431"/>
  <c r="CF1431"/>
  <c r="CG1431"/>
  <c r="CH1431"/>
  <c r="BR1432"/>
  <c r="BS1432"/>
  <c r="BT1432"/>
  <c r="BU1432"/>
  <c r="BV1432"/>
  <c r="BW1432"/>
  <c r="BX1432"/>
  <c r="BY1432"/>
  <c r="BZ1432"/>
  <c r="CA1432"/>
  <c r="CB1432"/>
  <c r="CC1432"/>
  <c r="CD1432"/>
  <c r="CE1432"/>
  <c r="CF1432"/>
  <c r="CG1432"/>
  <c r="CH1432"/>
  <c r="BR1433"/>
  <c r="BS1433"/>
  <c r="BT1433"/>
  <c r="BU1433"/>
  <c r="BV1433"/>
  <c r="BW1433"/>
  <c r="BX1433"/>
  <c r="BY1433"/>
  <c r="BZ1433"/>
  <c r="CA1433"/>
  <c r="CB1433"/>
  <c r="CC1433"/>
  <c r="CD1433"/>
  <c r="CE1433"/>
  <c r="CF1433"/>
  <c r="CG1433"/>
  <c r="CH1433"/>
  <c r="BR1434"/>
  <c r="BS1434"/>
  <c r="BT1434"/>
  <c r="BU1434"/>
  <c r="BV1434"/>
  <c r="BW1434"/>
  <c r="BX1434"/>
  <c r="BY1434"/>
  <c r="BZ1434"/>
  <c r="CA1434"/>
  <c r="CB1434"/>
  <c r="CC1434"/>
  <c r="CD1434"/>
  <c r="CE1434"/>
  <c r="CF1434"/>
  <c r="CG1434"/>
  <c r="CH1434"/>
  <c r="BR1435"/>
  <c r="BS1435"/>
  <c r="BT1435"/>
  <c r="BU1435"/>
  <c r="BV1435"/>
  <c r="BW1435"/>
  <c r="BX1435"/>
  <c r="BY1435"/>
  <c r="BZ1435"/>
  <c r="CA1435"/>
  <c r="CB1435"/>
  <c r="CC1435"/>
  <c r="CD1435"/>
  <c r="CE1435"/>
  <c r="CF1435"/>
  <c r="CG1435"/>
  <c r="CH1435"/>
  <c r="BR1436"/>
  <c r="BS1436"/>
  <c r="BT1436"/>
  <c r="BU1436"/>
  <c r="BV1436"/>
  <c r="BW1436"/>
  <c r="BX1436"/>
  <c r="BY1436"/>
  <c r="BZ1436"/>
  <c r="CA1436"/>
  <c r="CB1436"/>
  <c r="CC1436"/>
  <c r="CD1436"/>
  <c r="CE1436"/>
  <c r="CF1436"/>
  <c r="CG1436"/>
  <c r="CH1436"/>
  <c r="BR1437"/>
  <c r="BS1437"/>
  <c r="BT1437"/>
  <c r="BU1437"/>
  <c r="BV1437"/>
  <c r="BW1437"/>
  <c r="BX1437"/>
  <c r="BY1437"/>
  <c r="BZ1437"/>
  <c r="CA1437"/>
  <c r="CB1437"/>
  <c r="CC1437"/>
  <c r="CD1437"/>
  <c r="CE1437"/>
  <c r="CF1437"/>
  <c r="CG1437"/>
  <c r="CH1437"/>
  <c r="BR1438"/>
  <c r="BS1438"/>
  <c r="BT1438"/>
  <c r="BU1438"/>
  <c r="BV1438"/>
  <c r="BW1438"/>
  <c r="BX1438"/>
  <c r="BY1438"/>
  <c r="BZ1438"/>
  <c r="CA1438"/>
  <c r="CB1438"/>
  <c r="CC1438"/>
  <c r="CD1438"/>
  <c r="CE1438"/>
  <c r="CF1438"/>
  <c r="CG1438"/>
  <c r="CH1438"/>
  <c r="BR1439"/>
  <c r="BS1439"/>
  <c r="BT1439"/>
  <c r="BU1439"/>
  <c r="BV1439"/>
  <c r="BW1439"/>
  <c r="BX1439"/>
  <c r="BY1439"/>
  <c r="BZ1439"/>
  <c r="CA1439"/>
  <c r="CB1439"/>
  <c r="CC1439"/>
  <c r="CD1439"/>
  <c r="CE1439"/>
  <c r="CF1439"/>
  <c r="CG1439"/>
  <c r="CH1439"/>
  <c r="BR1440"/>
  <c r="BS1440"/>
  <c r="BT1440"/>
  <c r="BU1440"/>
  <c r="BV1440"/>
  <c r="BW1440"/>
  <c r="BX1440"/>
  <c r="BY1440"/>
  <c r="BZ1440"/>
  <c r="CA1440"/>
  <c r="CB1440"/>
  <c r="CC1440"/>
  <c r="CD1440"/>
  <c r="CE1440"/>
  <c r="CF1440"/>
  <c r="CG1440"/>
  <c r="CH1440"/>
  <c r="BR1441"/>
  <c r="BS1441"/>
  <c r="BT1441"/>
  <c r="BU1441"/>
  <c r="BV1441"/>
  <c r="BW1441"/>
  <c r="BX1441"/>
  <c r="BY1441"/>
  <c r="BZ1441"/>
  <c r="CA1441"/>
  <c r="CB1441"/>
  <c r="CC1441"/>
  <c r="CD1441"/>
  <c r="CE1441"/>
  <c r="CF1441"/>
  <c r="CG1441"/>
  <c r="CH1441"/>
  <c r="BR1442"/>
  <c r="BS1442"/>
  <c r="BT1442"/>
  <c r="BU1442"/>
  <c r="BV1442"/>
  <c r="BW1442"/>
  <c r="BX1442"/>
  <c r="BY1442"/>
  <c r="BZ1442"/>
  <c r="CA1442"/>
  <c r="CB1442"/>
  <c r="CC1442"/>
  <c r="CD1442"/>
  <c r="CE1442"/>
  <c r="CF1442"/>
  <c r="CG1442"/>
  <c r="CH1442"/>
  <c r="BR1443"/>
  <c r="BS1443"/>
  <c r="BT1443"/>
  <c r="BU1443"/>
  <c r="BV1443"/>
  <c r="BW1443"/>
  <c r="BX1443"/>
  <c r="BY1443"/>
  <c r="BZ1443"/>
  <c r="CA1443"/>
  <c r="CB1443"/>
  <c r="CC1443"/>
  <c r="CD1443"/>
  <c r="CE1443"/>
  <c r="CF1443"/>
  <c r="CG1443"/>
  <c r="CH1443"/>
  <c r="BR1444"/>
  <c r="BS1444"/>
  <c r="BT1444"/>
  <c r="BU1444"/>
  <c r="BV1444"/>
  <c r="BW1444"/>
  <c r="BX1444"/>
  <c r="BY1444"/>
  <c r="BZ1444"/>
  <c r="CA1444"/>
  <c r="CB1444"/>
  <c r="CC1444"/>
  <c r="CD1444"/>
  <c r="CE1444"/>
  <c r="CF1444"/>
  <c r="CG1444"/>
  <c r="CH1444"/>
  <c r="BR1445"/>
  <c r="BS1445"/>
  <c r="BT1445"/>
  <c r="BU1445"/>
  <c r="BV1445"/>
  <c r="BW1445"/>
  <c r="BX1445"/>
  <c r="BY1445"/>
  <c r="BZ1445"/>
  <c r="CA1445"/>
  <c r="CB1445"/>
  <c r="CC1445"/>
  <c r="CD1445"/>
  <c r="CE1445"/>
  <c r="CF1445"/>
  <c r="CG1445"/>
  <c r="CH1445"/>
  <c r="BR1446"/>
  <c r="BS1446"/>
  <c r="BT1446"/>
  <c r="BU1446"/>
  <c r="BV1446"/>
  <c r="BW1446"/>
  <c r="BX1446"/>
  <c r="BY1446"/>
  <c r="BZ1446"/>
  <c r="CA1446"/>
  <c r="CB1446"/>
  <c r="CC1446"/>
  <c r="CD1446"/>
  <c r="CE1446"/>
  <c r="CF1446"/>
  <c r="CG1446"/>
  <c r="CH1446"/>
  <c r="BR1447"/>
  <c r="BS1447"/>
  <c r="BT1447"/>
  <c r="BU1447"/>
  <c r="BV1447"/>
  <c r="BW1447"/>
  <c r="BX1447"/>
  <c r="BY1447"/>
  <c r="BZ1447"/>
  <c r="CA1447"/>
  <c r="CB1447"/>
  <c r="CC1447"/>
  <c r="CD1447"/>
  <c r="CE1447"/>
  <c r="CF1447"/>
  <c r="CG1447"/>
  <c r="CH1447"/>
  <c r="BR1448"/>
  <c r="BS1448"/>
  <c r="BT1448"/>
  <c r="BU1448"/>
  <c r="BV1448"/>
  <c r="BW1448"/>
  <c r="BX1448"/>
  <c r="BY1448"/>
  <c r="BZ1448"/>
  <c r="CA1448"/>
  <c r="CB1448"/>
  <c r="CC1448"/>
  <c r="CD1448"/>
  <c r="CE1448"/>
  <c r="CF1448"/>
  <c r="CG1448"/>
  <c r="CH1448"/>
  <c r="BR1449"/>
  <c r="BS1449"/>
  <c r="BT1449"/>
  <c r="BU1449"/>
  <c r="BV1449"/>
  <c r="BW1449"/>
  <c r="BX1449"/>
  <c r="BY1449"/>
  <c r="BZ1449"/>
  <c r="CA1449"/>
  <c r="CB1449"/>
  <c r="CC1449"/>
  <c r="CD1449"/>
  <c r="CE1449"/>
  <c r="CF1449"/>
  <c r="CG1449"/>
  <c r="CH1449"/>
  <c r="BR1450"/>
  <c r="BS1450"/>
  <c r="BT1450"/>
  <c r="BU1450"/>
  <c r="BV1450"/>
  <c r="BW1450"/>
  <c r="BX1450"/>
  <c r="BY1450"/>
  <c r="BZ1450"/>
  <c r="CA1450"/>
  <c r="CB1450"/>
  <c r="CC1450"/>
  <c r="CD1450"/>
  <c r="CE1450"/>
  <c r="CF1450"/>
  <c r="CG1450"/>
  <c r="CH1450"/>
  <c r="BR1451"/>
  <c r="BS1451"/>
  <c r="BT1451"/>
  <c r="BU1451"/>
  <c r="BV1451"/>
  <c r="BW1451"/>
  <c r="BX1451"/>
  <c r="BY1451"/>
  <c r="BZ1451"/>
  <c r="CA1451"/>
  <c r="CB1451"/>
  <c r="CC1451"/>
  <c r="CD1451"/>
  <c r="CE1451"/>
  <c r="CF1451"/>
  <c r="CG1451"/>
  <c r="CH1451"/>
  <c r="BR1452"/>
  <c r="BS1452"/>
  <c r="BT1452"/>
  <c r="BU1452"/>
  <c r="BV1452"/>
  <c r="BW1452"/>
  <c r="BX1452"/>
  <c r="BY1452"/>
  <c r="BZ1452"/>
  <c r="CA1452"/>
  <c r="CB1452"/>
  <c r="CC1452"/>
  <c r="CD1452"/>
  <c r="CE1452"/>
  <c r="CF1452"/>
  <c r="CG1452"/>
  <c r="CH1452"/>
  <c r="BR1453"/>
  <c r="BS1453"/>
  <c r="BT1453"/>
  <c r="BU1453"/>
  <c r="BV1453"/>
  <c r="BW1453"/>
  <c r="BX1453"/>
  <c r="BY1453"/>
  <c r="BZ1453"/>
  <c r="CA1453"/>
  <c r="CB1453"/>
  <c r="CC1453"/>
  <c r="CD1453"/>
  <c r="CE1453"/>
  <c r="CF1453"/>
  <c r="CG1453"/>
  <c r="CH1453"/>
  <c r="BR1454"/>
  <c r="BS1454"/>
  <c r="BT1454"/>
  <c r="BU1454"/>
  <c r="BV1454"/>
  <c r="BW1454"/>
  <c r="BX1454"/>
  <c r="BY1454"/>
  <c r="BZ1454"/>
  <c r="CA1454"/>
  <c r="CB1454"/>
  <c r="CC1454"/>
  <c r="CD1454"/>
  <c r="CE1454"/>
  <c r="CF1454"/>
  <c r="CG1454"/>
  <c r="CH1454"/>
  <c r="BR1455"/>
  <c r="BS1455"/>
  <c r="BT1455"/>
  <c r="BU1455"/>
  <c r="BV1455"/>
  <c r="BW1455"/>
  <c r="BX1455"/>
  <c r="BY1455"/>
  <c r="BZ1455"/>
  <c r="CA1455"/>
  <c r="CB1455"/>
  <c r="CC1455"/>
  <c r="CD1455"/>
  <c r="CE1455"/>
  <c r="CF1455"/>
  <c r="CG1455"/>
  <c r="CH1455"/>
  <c r="BR1456"/>
  <c r="BS1456"/>
  <c r="BT1456"/>
  <c r="BU1456"/>
  <c r="BV1456"/>
  <c r="BW1456"/>
  <c r="BX1456"/>
  <c r="BY1456"/>
  <c r="BZ1456"/>
  <c r="CA1456"/>
  <c r="CB1456"/>
  <c r="CC1456"/>
  <c r="CD1456"/>
  <c r="CE1456"/>
  <c r="CF1456"/>
  <c r="CG1456"/>
  <c r="CH1456"/>
  <c r="BR1457"/>
  <c r="BS1457"/>
  <c r="BT1457"/>
  <c r="BU1457"/>
  <c r="BV1457"/>
  <c r="BW1457"/>
  <c r="BX1457"/>
  <c r="BY1457"/>
  <c r="BZ1457"/>
  <c r="CA1457"/>
  <c r="CB1457"/>
  <c r="CC1457"/>
  <c r="CD1457"/>
  <c r="CE1457"/>
  <c r="CF1457"/>
  <c r="CG1457"/>
  <c r="CH1457"/>
  <c r="BR1458"/>
  <c r="BS1458"/>
  <c r="BT1458"/>
  <c r="BU1458"/>
  <c r="BV1458"/>
  <c r="BW1458"/>
  <c r="BX1458"/>
  <c r="BY1458"/>
  <c r="BZ1458"/>
  <c r="CA1458"/>
  <c r="CB1458"/>
  <c r="CC1458"/>
  <c r="CD1458"/>
  <c r="CE1458"/>
  <c r="CF1458"/>
  <c r="CG1458"/>
  <c r="CH1458"/>
  <c r="BR1459"/>
  <c r="BS1459"/>
  <c r="BT1459"/>
  <c r="BU1459"/>
  <c r="BV1459"/>
  <c r="BW1459"/>
  <c r="BX1459"/>
  <c r="BY1459"/>
  <c r="BZ1459"/>
  <c r="CA1459"/>
  <c r="CB1459"/>
  <c r="CC1459"/>
  <c r="CD1459"/>
  <c r="CE1459"/>
  <c r="CF1459"/>
  <c r="CG1459"/>
  <c r="CH1459"/>
  <c r="BR1460"/>
  <c r="BS1460"/>
  <c r="BT1460"/>
  <c r="BU1460"/>
  <c r="BV1460"/>
  <c r="BW1460"/>
  <c r="BX1460"/>
  <c r="BY1460"/>
  <c r="BZ1460"/>
  <c r="CA1460"/>
  <c r="CB1460"/>
  <c r="CC1460"/>
  <c r="CD1460"/>
  <c r="CE1460"/>
  <c r="CF1460"/>
  <c r="CG1460"/>
  <c r="CH1460"/>
  <c r="BR1461"/>
  <c r="BS1461"/>
  <c r="BT1461"/>
  <c r="BU1461"/>
  <c r="BV1461"/>
  <c r="BW1461"/>
  <c r="BX1461"/>
  <c r="BY1461"/>
  <c r="BZ1461"/>
  <c r="CA1461"/>
  <c r="CB1461"/>
  <c r="CC1461"/>
  <c r="CD1461"/>
  <c r="CE1461"/>
  <c r="CF1461"/>
  <c r="CG1461"/>
  <c r="CH1461"/>
  <c r="BR1462"/>
  <c r="BS1462"/>
  <c r="BT1462"/>
  <c r="BU1462"/>
  <c r="BV1462"/>
  <c r="BW1462"/>
  <c r="BX1462"/>
  <c r="BY1462"/>
  <c r="BZ1462"/>
  <c r="CA1462"/>
  <c r="CB1462"/>
  <c r="CC1462"/>
  <c r="CD1462"/>
  <c r="CE1462"/>
  <c r="CF1462"/>
  <c r="CG1462"/>
  <c r="CH1462"/>
  <c r="BR1463"/>
  <c r="BS1463"/>
  <c r="BT1463"/>
  <c r="BU1463"/>
  <c r="BV1463"/>
  <c r="BW1463"/>
  <c r="BX1463"/>
  <c r="BY1463"/>
  <c r="BZ1463"/>
  <c r="CA1463"/>
  <c r="CB1463"/>
  <c r="CC1463"/>
  <c r="CD1463"/>
  <c r="CE1463"/>
  <c r="CF1463"/>
  <c r="CG1463"/>
  <c r="CH1463"/>
  <c r="BR1464"/>
  <c r="BS1464"/>
  <c r="BT1464"/>
  <c r="BU1464"/>
  <c r="BV1464"/>
  <c r="BW1464"/>
  <c r="BX1464"/>
  <c r="BY1464"/>
  <c r="BZ1464"/>
  <c r="CA1464"/>
  <c r="CB1464"/>
  <c r="CC1464"/>
  <c r="CD1464"/>
  <c r="CE1464"/>
  <c r="CF1464"/>
  <c r="CG1464"/>
  <c r="CH1464"/>
  <c r="BR1465"/>
  <c r="BS1465"/>
  <c r="BT1465"/>
  <c r="BU1465"/>
  <c r="BV1465"/>
  <c r="BW1465"/>
  <c r="BX1465"/>
  <c r="BY1465"/>
  <c r="BZ1465"/>
  <c r="CA1465"/>
  <c r="CB1465"/>
  <c r="CC1465"/>
  <c r="CD1465"/>
  <c r="CE1465"/>
  <c r="CF1465"/>
  <c r="CG1465"/>
  <c r="CH1465"/>
  <c r="BR1466"/>
  <c r="BS1466"/>
  <c r="BT1466"/>
  <c r="BU1466"/>
  <c r="BV1466"/>
  <c r="BW1466"/>
  <c r="BX1466"/>
  <c r="BY1466"/>
  <c r="BZ1466"/>
  <c r="CA1466"/>
  <c r="CB1466"/>
  <c r="CC1466"/>
  <c r="CD1466"/>
  <c r="CE1466"/>
  <c r="CF1466"/>
  <c r="CG1466"/>
  <c r="CH1466"/>
  <c r="BR1467"/>
  <c r="BS1467"/>
  <c r="BT1467"/>
  <c r="BU1467"/>
  <c r="BV1467"/>
  <c r="BW1467"/>
  <c r="BX1467"/>
  <c r="BY1467"/>
  <c r="BZ1467"/>
  <c r="CA1467"/>
  <c r="CB1467"/>
  <c r="CC1467"/>
  <c r="CD1467"/>
  <c r="CE1467"/>
  <c r="CF1467"/>
  <c r="CG1467"/>
  <c r="CH1467"/>
  <c r="BR1468"/>
  <c r="BS1468"/>
  <c r="BT1468"/>
  <c r="BU1468"/>
  <c r="BV1468"/>
  <c r="BW1468"/>
  <c r="BX1468"/>
  <c r="BY1468"/>
  <c r="BZ1468"/>
  <c r="CA1468"/>
  <c r="CB1468"/>
  <c r="CC1468"/>
  <c r="CD1468"/>
  <c r="CE1468"/>
  <c r="CF1468"/>
  <c r="CG1468"/>
  <c r="CH1468"/>
  <c r="BR1469"/>
  <c r="BS1469"/>
  <c r="BT1469"/>
  <c r="BU1469"/>
  <c r="BV1469"/>
  <c r="BW1469"/>
  <c r="BX1469"/>
  <c r="BY1469"/>
  <c r="BZ1469"/>
  <c r="CA1469"/>
  <c r="CB1469"/>
  <c r="CC1469"/>
  <c r="CD1469"/>
  <c r="CE1469"/>
  <c r="CF1469"/>
  <c r="CG1469"/>
  <c r="CH1469"/>
  <c r="BR1470"/>
  <c r="BS1470"/>
  <c r="BT1470"/>
  <c r="BU1470"/>
  <c r="BV1470"/>
  <c r="BW1470"/>
  <c r="BX1470"/>
  <c r="BY1470"/>
  <c r="BZ1470"/>
  <c r="CA1470"/>
  <c r="CB1470"/>
  <c r="CC1470"/>
  <c r="CD1470"/>
  <c r="CE1470"/>
  <c r="CF1470"/>
  <c r="CG1470"/>
  <c r="CH1470"/>
  <c r="BR1471"/>
  <c r="BS1471"/>
  <c r="BT1471"/>
  <c r="BU1471"/>
  <c r="BV1471"/>
  <c r="BW1471"/>
  <c r="BX1471"/>
  <c r="BY1471"/>
  <c r="BZ1471"/>
  <c r="CA1471"/>
  <c r="CB1471"/>
  <c r="CC1471"/>
  <c r="CD1471"/>
  <c r="CE1471"/>
  <c r="CF1471"/>
  <c r="CG1471"/>
  <c r="CH1471"/>
  <c r="BR1472"/>
  <c r="BS1472"/>
  <c r="BT1472"/>
  <c r="BU1472"/>
  <c r="BV1472"/>
  <c r="BW1472"/>
  <c r="BX1472"/>
  <c r="BY1472"/>
  <c r="BZ1472"/>
  <c r="CA1472"/>
  <c r="CB1472"/>
  <c r="CC1472"/>
  <c r="CD1472"/>
  <c r="CE1472"/>
  <c r="CF1472"/>
  <c r="CG1472"/>
  <c r="CH1472"/>
  <c r="BR1473"/>
  <c r="BS1473"/>
  <c r="BT1473"/>
  <c r="BU1473"/>
  <c r="BV1473"/>
  <c r="BW1473"/>
  <c r="BX1473"/>
  <c r="BY1473"/>
  <c r="BZ1473"/>
  <c r="CA1473"/>
  <c r="CB1473"/>
  <c r="CC1473"/>
  <c r="CD1473"/>
  <c r="CE1473"/>
  <c r="CF1473"/>
  <c r="CG1473"/>
  <c r="CH1473"/>
  <c r="BR1474"/>
  <c r="BS1474"/>
  <c r="BT1474"/>
  <c r="BU1474"/>
  <c r="BV1474"/>
  <c r="BW1474"/>
  <c r="BX1474"/>
  <c r="BY1474"/>
  <c r="BZ1474"/>
  <c r="CA1474"/>
  <c r="CB1474"/>
  <c r="CC1474"/>
  <c r="CD1474"/>
  <c r="CE1474"/>
  <c r="CF1474"/>
  <c r="CG1474"/>
  <c r="CH1474"/>
  <c r="BR1475"/>
  <c r="BS1475"/>
  <c r="BT1475"/>
  <c r="BU1475"/>
  <c r="BV1475"/>
  <c r="BW1475"/>
  <c r="BX1475"/>
  <c r="BY1475"/>
  <c r="BZ1475"/>
  <c r="CA1475"/>
  <c r="CB1475"/>
  <c r="CC1475"/>
  <c r="CD1475"/>
  <c r="CE1475"/>
  <c r="CF1475"/>
  <c r="CG1475"/>
  <c r="CH1475"/>
  <c r="BR1476"/>
  <c r="BS1476"/>
  <c r="BT1476"/>
  <c r="BU1476"/>
  <c r="BV1476"/>
  <c r="BW1476"/>
  <c r="BX1476"/>
  <c r="BY1476"/>
  <c r="BZ1476"/>
  <c r="CA1476"/>
  <c r="CB1476"/>
  <c r="CC1476"/>
  <c r="CD1476"/>
  <c r="CE1476"/>
  <c r="CF1476"/>
  <c r="CG1476"/>
  <c r="CH1476"/>
  <c r="BR1477"/>
  <c r="BS1477"/>
  <c r="BT1477"/>
  <c r="BU1477"/>
  <c r="BV1477"/>
  <c r="BW1477"/>
  <c r="BX1477"/>
  <c r="BY1477"/>
  <c r="BZ1477"/>
  <c r="CA1477"/>
  <c r="CB1477"/>
  <c r="CC1477"/>
  <c r="CD1477"/>
  <c r="CE1477"/>
  <c r="CF1477"/>
  <c r="CG1477"/>
  <c r="CH1477"/>
  <c r="BR1478"/>
  <c r="BS1478"/>
  <c r="BT1478"/>
  <c r="BU1478"/>
  <c r="BV1478"/>
  <c r="BW1478"/>
  <c r="BX1478"/>
  <c r="BY1478"/>
  <c r="BZ1478"/>
  <c r="CA1478"/>
  <c r="CB1478"/>
  <c r="CC1478"/>
  <c r="CD1478"/>
  <c r="CE1478"/>
  <c r="CF1478"/>
  <c r="CG1478"/>
  <c r="CH1478"/>
  <c r="BR1479"/>
  <c r="BS1479"/>
  <c r="BT1479"/>
  <c r="BU1479"/>
  <c r="BV1479"/>
  <c r="BW1479"/>
  <c r="BX1479"/>
  <c r="BY1479"/>
  <c r="BZ1479"/>
  <c r="CA1479"/>
  <c r="CB1479"/>
  <c r="CC1479"/>
  <c r="CD1479"/>
  <c r="CE1479"/>
  <c r="CF1479"/>
  <c r="CG1479"/>
  <c r="CH1479"/>
  <c r="BR1480"/>
  <c r="BS1480"/>
  <c r="BT1480"/>
  <c r="BU1480"/>
  <c r="BV1480"/>
  <c r="BW1480"/>
  <c r="BX1480"/>
  <c r="BY1480"/>
  <c r="BZ1480"/>
  <c r="CA1480"/>
  <c r="CB1480"/>
  <c r="CC1480"/>
  <c r="CD1480"/>
  <c r="CE1480"/>
  <c r="CF1480"/>
  <c r="CG1480"/>
  <c r="CH1480"/>
  <c r="BR1481"/>
  <c r="BS1481"/>
  <c r="BT1481"/>
  <c r="BU1481"/>
  <c r="BV1481"/>
  <c r="BW1481"/>
  <c r="BX1481"/>
  <c r="BY1481"/>
  <c r="BZ1481"/>
  <c r="CA1481"/>
  <c r="CB1481"/>
  <c r="CC1481"/>
  <c r="CD1481"/>
  <c r="CE1481"/>
  <c r="CF1481"/>
  <c r="CG1481"/>
  <c r="CH1481"/>
  <c r="BR1482"/>
  <c r="BS1482"/>
  <c r="BT1482"/>
  <c r="BU1482"/>
  <c r="BV1482"/>
  <c r="BW1482"/>
  <c r="BX1482"/>
  <c r="BY1482"/>
  <c r="BZ1482"/>
  <c r="CA1482"/>
  <c r="CB1482"/>
  <c r="CC1482"/>
  <c r="CD1482"/>
  <c r="CE1482"/>
  <c r="CF1482"/>
  <c r="CG1482"/>
  <c r="CH1482"/>
  <c r="BR1483"/>
  <c r="BS1483"/>
  <c r="BT1483"/>
  <c r="BU1483"/>
  <c r="BV1483"/>
  <c r="BW1483"/>
  <c r="BX1483"/>
  <c r="BY1483"/>
  <c r="BZ1483"/>
  <c r="CA1483"/>
  <c r="CB1483"/>
  <c r="CC1483"/>
  <c r="CD1483"/>
  <c r="CE1483"/>
  <c r="CF1483"/>
  <c r="CG1483"/>
  <c r="CH1483"/>
  <c r="BR1484"/>
  <c r="BS1484"/>
  <c r="BT1484"/>
  <c r="BU1484"/>
  <c r="BV1484"/>
  <c r="BW1484"/>
  <c r="BX1484"/>
  <c r="BY1484"/>
  <c r="BZ1484"/>
  <c r="CA1484"/>
  <c r="CB1484"/>
  <c r="CC1484"/>
  <c r="CD1484"/>
  <c r="CE1484"/>
  <c r="CF1484"/>
  <c r="CG1484"/>
  <c r="CH1484"/>
  <c r="BR1485"/>
  <c r="BS1485"/>
  <c r="BT1485"/>
  <c r="BU1485"/>
  <c r="BV1485"/>
  <c r="BW1485"/>
  <c r="BX1485"/>
  <c r="BY1485"/>
  <c r="BZ1485"/>
  <c r="CA1485"/>
  <c r="CB1485"/>
  <c r="CC1485"/>
  <c r="CD1485"/>
  <c r="CE1485"/>
  <c r="CF1485"/>
  <c r="CG1485"/>
  <c r="CH1485"/>
  <c r="BR1486"/>
  <c r="BS1486"/>
  <c r="BT1486"/>
  <c r="BU1486"/>
  <c r="BV1486"/>
  <c r="BW1486"/>
  <c r="BX1486"/>
  <c r="BY1486"/>
  <c r="BZ1486"/>
  <c r="CA1486"/>
  <c r="CB1486"/>
  <c r="CC1486"/>
  <c r="CD1486"/>
  <c r="CE1486"/>
  <c r="CF1486"/>
  <c r="CG1486"/>
  <c r="CH1486"/>
  <c r="BR1487"/>
  <c r="BS1487"/>
  <c r="BT1487"/>
  <c r="BU1487"/>
  <c r="BV1487"/>
  <c r="BW1487"/>
  <c r="BX1487"/>
  <c r="BY1487"/>
  <c r="BZ1487"/>
  <c r="CA1487"/>
  <c r="CB1487"/>
  <c r="CC1487"/>
  <c r="CD1487"/>
  <c r="CE1487"/>
  <c r="CF1487"/>
  <c r="CG1487"/>
  <c r="CH1487"/>
  <c r="BR1488"/>
  <c r="BS1488"/>
  <c r="BT1488"/>
  <c r="BU1488"/>
  <c r="BV1488"/>
  <c r="BW1488"/>
  <c r="BX1488"/>
  <c r="BY1488"/>
  <c r="BZ1488"/>
  <c r="CA1488"/>
  <c r="CB1488"/>
  <c r="CC1488"/>
  <c r="CD1488"/>
  <c r="CE1488"/>
  <c r="CF1488"/>
  <c r="CG1488"/>
  <c r="CH1488"/>
  <c r="BR1489"/>
  <c r="BS1489"/>
  <c r="BT1489"/>
  <c r="BU1489"/>
  <c r="BV1489"/>
  <c r="BW1489"/>
  <c r="BX1489"/>
  <c r="BY1489"/>
  <c r="BZ1489"/>
  <c r="CA1489"/>
  <c r="CB1489"/>
  <c r="CC1489"/>
  <c r="CD1489"/>
  <c r="CE1489"/>
  <c r="CF1489"/>
  <c r="CG1489"/>
  <c r="CH1489"/>
  <c r="BR1490"/>
  <c r="BS1490"/>
  <c r="BT1490"/>
  <c r="BU1490"/>
  <c r="BV1490"/>
  <c r="BW1490"/>
  <c r="BX1490"/>
  <c r="BY1490"/>
  <c r="BZ1490"/>
  <c r="CA1490"/>
  <c r="CB1490"/>
  <c r="CC1490"/>
  <c r="CD1490"/>
  <c r="CE1490"/>
  <c r="CF1490"/>
  <c r="CG1490"/>
  <c r="CH1490"/>
  <c r="BR1491"/>
  <c r="BS1491"/>
  <c r="BT1491"/>
  <c r="BU1491"/>
  <c r="BV1491"/>
  <c r="BW1491"/>
  <c r="BX1491"/>
  <c r="BY1491"/>
  <c r="BZ1491"/>
  <c r="CA1491"/>
  <c r="CB1491"/>
  <c r="CC1491"/>
  <c r="CD1491"/>
  <c r="CE1491"/>
  <c r="CF1491"/>
  <c r="CG1491"/>
  <c r="CH1491"/>
  <c r="BR1492"/>
  <c r="BS1492"/>
  <c r="BT1492"/>
  <c r="BU1492"/>
  <c r="BV1492"/>
  <c r="BW1492"/>
  <c r="BX1492"/>
  <c r="BY1492"/>
  <c r="BZ1492"/>
  <c r="CA1492"/>
  <c r="CB1492"/>
  <c r="CC1492"/>
  <c r="CD1492"/>
  <c r="CE1492"/>
  <c r="CF1492"/>
  <c r="CG1492"/>
  <c r="CH1492"/>
  <c r="BR1493"/>
  <c r="BS1493"/>
  <c r="BT1493"/>
  <c r="BU1493"/>
  <c r="BV1493"/>
  <c r="BW1493"/>
  <c r="BX1493"/>
  <c r="BY1493"/>
  <c r="BZ1493"/>
  <c r="CA1493"/>
  <c r="CB1493"/>
  <c r="CC1493"/>
  <c r="CD1493"/>
  <c r="CE1493"/>
  <c r="CF1493"/>
  <c r="CG1493"/>
  <c r="CH1493"/>
  <c r="BR1494"/>
  <c r="BS1494"/>
  <c r="BT1494"/>
  <c r="BU1494"/>
  <c r="BV1494"/>
  <c r="BW1494"/>
  <c r="BX1494"/>
  <c r="BY1494"/>
  <c r="BZ1494"/>
  <c r="CA1494"/>
  <c r="CB1494"/>
  <c r="CC1494"/>
  <c r="CD1494"/>
  <c r="CE1494"/>
  <c r="CF1494"/>
  <c r="CG1494"/>
  <c r="CH1494"/>
  <c r="BR1495"/>
  <c r="BS1495"/>
  <c r="BT1495"/>
  <c r="BU1495"/>
  <c r="BV1495"/>
  <c r="BW1495"/>
  <c r="BX1495"/>
  <c r="BY1495"/>
  <c r="BZ1495"/>
  <c r="CA1495"/>
  <c r="CB1495"/>
  <c r="CC1495"/>
  <c r="CD1495"/>
  <c r="CE1495"/>
  <c r="CF1495"/>
  <c r="CG1495"/>
  <c r="CH1495"/>
  <c r="BR1496"/>
  <c r="BS1496"/>
  <c r="BT1496"/>
  <c r="BU1496"/>
  <c r="BV1496"/>
  <c r="BW1496"/>
  <c r="BX1496"/>
  <c r="BY1496"/>
  <c r="BZ1496"/>
  <c r="CA1496"/>
  <c r="CB1496"/>
  <c r="CC1496"/>
  <c r="CD1496"/>
  <c r="CE1496"/>
  <c r="CF1496"/>
  <c r="CG1496"/>
  <c r="CH1496"/>
  <c r="BR1497"/>
  <c r="BS1497"/>
  <c r="BT1497"/>
  <c r="BU1497"/>
  <c r="BV1497"/>
  <c r="BW1497"/>
  <c r="BX1497"/>
  <c r="BY1497"/>
  <c r="BZ1497"/>
  <c r="CA1497"/>
  <c r="CB1497"/>
  <c r="CC1497"/>
  <c r="CD1497"/>
  <c r="CE1497"/>
  <c r="CF1497"/>
  <c r="CG1497"/>
  <c r="CH1497"/>
  <c r="BR1498"/>
  <c r="BS1498"/>
  <c r="BT1498"/>
  <c r="BU1498"/>
  <c r="BV1498"/>
  <c r="BW1498"/>
  <c r="BX1498"/>
  <c r="BY1498"/>
  <c r="BZ1498"/>
  <c r="CA1498"/>
  <c r="CB1498"/>
  <c r="CC1498"/>
  <c r="CD1498"/>
  <c r="CE1498"/>
  <c r="CF1498"/>
  <c r="CG1498"/>
  <c r="CH1498"/>
  <c r="BR1499"/>
  <c r="BS1499"/>
  <c r="BT1499"/>
  <c r="BU1499"/>
  <c r="BV1499"/>
  <c r="BW1499"/>
  <c r="BX1499"/>
  <c r="BY1499"/>
  <c r="BZ1499"/>
  <c r="CA1499"/>
  <c r="CB1499"/>
  <c r="CC1499"/>
  <c r="CD1499"/>
  <c r="CE1499"/>
  <c r="CF1499"/>
  <c r="CG1499"/>
  <c r="CH1499"/>
  <c r="BR1500"/>
  <c r="BS1500"/>
  <c r="BT1500"/>
  <c r="BU1500"/>
  <c r="BV1500"/>
  <c r="BW1500"/>
  <c r="BX1500"/>
  <c r="BY1500"/>
  <c r="BZ1500"/>
  <c r="CA1500"/>
  <c r="CB1500"/>
  <c r="CC1500"/>
  <c r="CD1500"/>
  <c r="CE1500"/>
  <c r="CF1500"/>
  <c r="CG1500"/>
  <c r="CH1500"/>
  <c r="BR1501"/>
  <c r="BS1501"/>
  <c r="BT1501"/>
  <c r="BU1501"/>
  <c r="BV1501"/>
  <c r="BW1501"/>
  <c r="BX1501"/>
  <c r="BY1501"/>
  <c r="BZ1501"/>
  <c r="CA1501"/>
  <c r="CB1501"/>
  <c r="CC1501"/>
  <c r="CD1501"/>
  <c r="CE1501"/>
  <c r="CF1501"/>
  <c r="CG1501"/>
  <c r="CH1501"/>
  <c r="BR1502"/>
  <c r="BS1502"/>
  <c r="BT1502"/>
  <c r="BU1502"/>
  <c r="BV1502"/>
  <c r="BW1502"/>
  <c r="BX1502"/>
  <c r="BY1502"/>
  <c r="BZ1502"/>
  <c r="CA1502"/>
  <c r="CB1502"/>
  <c r="CC1502"/>
  <c r="CD1502"/>
  <c r="CE1502"/>
  <c r="CF1502"/>
  <c r="CG1502"/>
  <c r="CH1502"/>
  <c r="BR1503"/>
  <c r="BS1503"/>
  <c r="BT1503"/>
  <c r="BU1503"/>
  <c r="BV1503"/>
  <c r="BW1503"/>
  <c r="BX1503"/>
  <c r="BY1503"/>
  <c r="BZ1503"/>
  <c r="CA1503"/>
  <c r="CB1503"/>
  <c r="CC1503"/>
  <c r="CD1503"/>
  <c r="CE1503"/>
  <c r="CF1503"/>
  <c r="CG1503"/>
  <c r="CH1503"/>
  <c r="BR1504"/>
  <c r="BS1504"/>
  <c r="BT1504"/>
  <c r="BU1504"/>
  <c r="BV1504"/>
  <c r="BW1504"/>
  <c r="BX1504"/>
  <c r="BY1504"/>
  <c r="BZ1504"/>
  <c r="CA1504"/>
  <c r="CB1504"/>
  <c r="CC1504"/>
  <c r="CD1504"/>
  <c r="CE1504"/>
  <c r="CF1504"/>
  <c r="CG1504"/>
  <c r="CH1504"/>
  <c r="BR1505"/>
  <c r="BS1505"/>
  <c r="BT1505"/>
  <c r="BU1505"/>
  <c r="BV1505"/>
  <c r="BW1505"/>
  <c r="BX1505"/>
  <c r="BY1505"/>
  <c r="BZ1505"/>
  <c r="CA1505"/>
  <c r="CB1505"/>
  <c r="CC1505"/>
  <c r="CD1505"/>
  <c r="CE1505"/>
  <c r="CF1505"/>
  <c r="CG1505"/>
  <c r="CH1505"/>
  <c r="BR1506"/>
  <c r="BS1506"/>
  <c r="BT1506"/>
  <c r="BU1506"/>
  <c r="BV1506"/>
  <c r="BW1506"/>
  <c r="BX1506"/>
  <c r="BY1506"/>
  <c r="BZ1506"/>
  <c r="CA1506"/>
  <c r="CB1506"/>
  <c r="CC1506"/>
  <c r="CD1506"/>
  <c r="CE1506"/>
  <c r="CF1506"/>
  <c r="CG1506"/>
  <c r="CH1506"/>
  <c r="BR1507"/>
  <c r="BS1507"/>
  <c r="BT1507"/>
  <c r="BU1507"/>
  <c r="BV1507"/>
  <c r="BW1507"/>
  <c r="BX1507"/>
  <c r="BY1507"/>
  <c r="BZ1507"/>
  <c r="CA1507"/>
  <c r="CB1507"/>
  <c r="CC1507"/>
  <c r="CD1507"/>
  <c r="CE1507"/>
  <c r="CF1507"/>
  <c r="CG1507"/>
  <c r="CH1507"/>
  <c r="BR1508"/>
  <c r="BS1508"/>
  <c r="BT1508"/>
  <c r="BU1508"/>
  <c r="BV1508"/>
  <c r="BW1508"/>
  <c r="BX1508"/>
  <c r="BY1508"/>
  <c r="BZ1508"/>
  <c r="CA1508"/>
  <c r="CB1508"/>
  <c r="CC1508"/>
  <c r="CD1508"/>
  <c r="CE1508"/>
  <c r="CF1508"/>
  <c r="CG1508"/>
  <c r="CH1508"/>
  <c r="BR1509"/>
  <c r="BS1509"/>
  <c r="BT1509"/>
  <c r="BU1509"/>
  <c r="BV1509"/>
  <c r="BW1509"/>
  <c r="BX1509"/>
  <c r="BY1509"/>
  <c r="BZ1509"/>
  <c r="CA1509"/>
  <c r="CB1509"/>
  <c r="CC1509"/>
  <c r="CD1509"/>
  <c r="CE1509"/>
  <c r="CF1509"/>
  <c r="CG1509"/>
  <c r="CH1509"/>
  <c r="BR1510"/>
  <c r="BS1510"/>
  <c r="BT1510"/>
  <c r="BU1510"/>
  <c r="BV1510"/>
  <c r="BW1510"/>
  <c r="BX1510"/>
  <c r="BY1510"/>
  <c r="BZ1510"/>
  <c r="CA1510"/>
  <c r="CB1510"/>
  <c r="CC1510"/>
  <c r="CD1510"/>
  <c r="CE1510"/>
  <c r="CF1510"/>
  <c r="CG1510"/>
  <c r="CH1510"/>
  <c r="BR1511"/>
  <c r="BS1511"/>
  <c r="BT1511"/>
  <c r="BU1511"/>
  <c r="BV1511"/>
  <c r="BW1511"/>
  <c r="BX1511"/>
  <c r="BY1511"/>
  <c r="BZ1511"/>
  <c r="CA1511"/>
  <c r="CB1511"/>
  <c r="CC1511"/>
  <c r="CD1511"/>
  <c r="CE1511"/>
  <c r="CF1511"/>
  <c r="CG1511"/>
  <c r="CH1511"/>
  <c r="BR1512"/>
  <c r="BS1512"/>
  <c r="BT1512"/>
  <c r="BU1512"/>
  <c r="BV1512"/>
  <c r="BW1512"/>
  <c r="BX1512"/>
  <c r="BY1512"/>
  <c r="BZ1512"/>
  <c r="CA1512"/>
  <c r="CB1512"/>
  <c r="CC1512"/>
  <c r="CD1512"/>
  <c r="CE1512"/>
  <c r="CF1512"/>
  <c r="CG1512"/>
  <c r="CH1512"/>
  <c r="BR1513"/>
  <c r="BS1513"/>
  <c r="BT1513"/>
  <c r="BU1513"/>
  <c r="BV1513"/>
  <c r="BW1513"/>
  <c r="BX1513"/>
  <c r="BY1513"/>
  <c r="BZ1513"/>
  <c r="CA1513"/>
  <c r="CB1513"/>
  <c r="CC1513"/>
  <c r="CD1513"/>
  <c r="CE1513"/>
  <c r="CF1513"/>
  <c r="CG1513"/>
  <c r="CH1513"/>
  <c r="BR1514"/>
  <c r="BS1514"/>
  <c r="BT1514"/>
  <c r="BU1514"/>
  <c r="BV1514"/>
  <c r="BW1514"/>
  <c r="BX1514"/>
  <c r="BY1514"/>
  <c r="BZ1514"/>
  <c r="CA1514"/>
  <c r="CB1514"/>
  <c r="CC1514"/>
  <c r="CD1514"/>
  <c r="CE1514"/>
  <c r="CF1514"/>
  <c r="CG1514"/>
  <c r="CH1514"/>
  <c r="BR1515"/>
  <c r="BS1515"/>
  <c r="BT1515"/>
  <c r="BU1515"/>
  <c r="BV1515"/>
  <c r="BW1515"/>
  <c r="BX1515"/>
  <c r="BY1515"/>
  <c r="BZ1515"/>
  <c r="CA1515"/>
  <c r="CB1515"/>
  <c r="CC1515"/>
  <c r="CD1515"/>
  <c r="CE1515"/>
  <c r="CF1515"/>
  <c r="CG1515"/>
  <c r="CH1515"/>
  <c r="BR1516"/>
  <c r="BS1516"/>
  <c r="BT1516"/>
  <c r="BU1516"/>
  <c r="BV1516"/>
  <c r="BW1516"/>
  <c r="BX1516"/>
  <c r="BY1516"/>
  <c r="BZ1516"/>
  <c r="CA1516"/>
  <c r="CB1516"/>
  <c r="CC1516"/>
  <c r="CD1516"/>
  <c r="CE1516"/>
  <c r="CF1516"/>
  <c r="CG1516"/>
  <c r="CH1516"/>
  <c r="BR1517"/>
  <c r="BS1517"/>
  <c r="BT1517"/>
  <c r="BU1517"/>
  <c r="BV1517"/>
  <c r="BW1517"/>
  <c r="BX1517"/>
  <c r="BY1517"/>
  <c r="BZ1517"/>
  <c r="CA1517"/>
  <c r="CB1517"/>
  <c r="CC1517"/>
  <c r="CD1517"/>
  <c r="CE1517"/>
  <c r="CF1517"/>
  <c r="CG1517"/>
  <c r="CH1517"/>
  <c r="BR1518"/>
  <c r="BS1518"/>
  <c r="BT1518"/>
  <c r="BU1518"/>
  <c r="BV1518"/>
  <c r="BW1518"/>
  <c r="BX1518"/>
  <c r="BY1518"/>
  <c r="BZ1518"/>
  <c r="CA1518"/>
  <c r="CB1518"/>
  <c r="CC1518"/>
  <c r="CD1518"/>
  <c r="CE1518"/>
  <c r="CF1518"/>
  <c r="CG1518"/>
  <c r="CH1518"/>
  <c r="BR1519"/>
  <c r="BS1519"/>
  <c r="BT1519"/>
  <c r="BU1519"/>
  <c r="BV1519"/>
  <c r="BW1519"/>
  <c r="BX1519"/>
  <c r="BY1519"/>
  <c r="BZ1519"/>
  <c r="CA1519"/>
  <c r="CB1519"/>
  <c r="CC1519"/>
  <c r="CD1519"/>
  <c r="CE1519"/>
  <c r="CF1519"/>
  <c r="CG1519"/>
  <c r="CH1519"/>
  <c r="BR1520"/>
  <c r="BS1520"/>
  <c r="BT1520"/>
  <c r="BU1520"/>
  <c r="BV1520"/>
  <c r="BW1520"/>
  <c r="BX1520"/>
  <c r="BY1520"/>
  <c r="BZ1520"/>
  <c r="CA1520"/>
  <c r="CB1520"/>
  <c r="CC1520"/>
  <c r="CD1520"/>
  <c r="CE1520"/>
  <c r="CF1520"/>
  <c r="CG1520"/>
  <c r="CH1520"/>
  <c r="BR1521"/>
  <c r="BS1521"/>
  <c r="BT1521"/>
  <c r="BU1521"/>
  <c r="BV1521"/>
  <c r="BW1521"/>
  <c r="BX1521"/>
  <c r="BY1521"/>
  <c r="BZ1521"/>
  <c r="CA1521"/>
  <c r="CB1521"/>
  <c r="CC1521"/>
  <c r="CD1521"/>
  <c r="CE1521"/>
  <c r="CF1521"/>
  <c r="CG1521"/>
  <c r="CH1521"/>
  <c r="BR1522"/>
  <c r="BS1522"/>
  <c r="BT1522"/>
  <c r="BU1522"/>
  <c r="BV1522"/>
  <c r="BW1522"/>
  <c r="BX1522"/>
  <c r="BY1522"/>
  <c r="BZ1522"/>
  <c r="CA1522"/>
  <c r="CB1522"/>
  <c r="CC1522"/>
  <c r="CD1522"/>
  <c r="CE1522"/>
  <c r="CF1522"/>
  <c r="CG1522"/>
  <c r="CH1522"/>
  <c r="BR1523"/>
  <c r="BS1523"/>
  <c r="BT1523"/>
  <c r="BU1523"/>
  <c r="BV1523"/>
  <c r="BW1523"/>
  <c r="BX1523"/>
  <c r="BY1523"/>
  <c r="BZ1523"/>
  <c r="CA1523"/>
  <c r="CB1523"/>
  <c r="CC1523"/>
  <c r="CD1523"/>
  <c r="CE1523"/>
  <c r="CF1523"/>
  <c r="CG1523"/>
  <c r="CH1523"/>
  <c r="BR1524"/>
  <c r="BS1524"/>
  <c r="BT1524"/>
  <c r="BU1524"/>
  <c r="BV1524"/>
  <c r="BW1524"/>
  <c r="BX1524"/>
  <c r="BY1524"/>
  <c r="BZ1524"/>
  <c r="CA1524"/>
  <c r="CB1524"/>
  <c r="CC1524"/>
  <c r="CD1524"/>
  <c r="CE1524"/>
  <c r="CF1524"/>
  <c r="CG1524"/>
  <c r="CH1524"/>
  <c r="BR1525"/>
  <c r="BS1525"/>
  <c r="BT1525"/>
  <c r="BU1525"/>
  <c r="BV1525"/>
  <c r="BW1525"/>
  <c r="BX1525"/>
  <c r="BY1525"/>
  <c r="BZ1525"/>
  <c r="CA1525"/>
  <c r="CB1525"/>
  <c r="CC1525"/>
  <c r="CD1525"/>
  <c r="CE1525"/>
  <c r="CF1525"/>
  <c r="CG1525"/>
  <c r="CH1525"/>
  <c r="BR1526"/>
  <c r="BS1526"/>
  <c r="BT1526"/>
  <c r="BU1526"/>
  <c r="BV1526"/>
  <c r="BW1526"/>
  <c r="BX1526"/>
  <c r="BY1526"/>
  <c r="BZ1526"/>
  <c r="CA1526"/>
  <c r="CB1526"/>
  <c r="CC1526"/>
  <c r="CD1526"/>
  <c r="CE1526"/>
  <c r="CF1526"/>
  <c r="CG1526"/>
  <c r="CH1526"/>
  <c r="BR1527"/>
  <c r="BS1527"/>
  <c r="BT1527"/>
  <c r="BU1527"/>
  <c r="BV1527"/>
  <c r="BW1527"/>
  <c r="BX1527"/>
  <c r="BY1527"/>
  <c r="BZ1527"/>
  <c r="CA1527"/>
  <c r="CB1527"/>
  <c r="CC1527"/>
  <c r="CD1527"/>
  <c r="CE1527"/>
  <c r="CF1527"/>
  <c r="CG1527"/>
  <c r="CH1527"/>
  <c r="BR1528"/>
  <c r="BS1528"/>
  <c r="BT1528"/>
  <c r="BU1528"/>
  <c r="BV1528"/>
  <c r="BW1528"/>
  <c r="BX1528"/>
  <c r="BY1528"/>
  <c r="BZ1528"/>
  <c r="CA1528"/>
  <c r="CB1528"/>
  <c r="CC1528"/>
  <c r="CD1528"/>
  <c r="CE1528"/>
  <c r="CF1528"/>
  <c r="CG1528"/>
  <c r="CH1528"/>
  <c r="BR1529"/>
  <c r="BS1529"/>
  <c r="BT1529"/>
  <c r="BU1529"/>
  <c r="BV1529"/>
  <c r="BW1529"/>
  <c r="BX1529"/>
  <c r="BY1529"/>
  <c r="BZ1529"/>
  <c r="CA1529"/>
  <c r="CB1529"/>
  <c r="CC1529"/>
  <c r="CD1529"/>
  <c r="CE1529"/>
  <c r="CF1529"/>
  <c r="CG1529"/>
  <c r="CH1529"/>
  <c r="BR1530"/>
  <c r="BS1530"/>
  <c r="BT1530"/>
  <c r="BU1530"/>
  <c r="BV1530"/>
  <c r="BW1530"/>
  <c r="BX1530"/>
  <c r="BY1530"/>
  <c r="BZ1530"/>
  <c r="CA1530"/>
  <c r="CB1530"/>
  <c r="CC1530"/>
  <c r="CD1530"/>
  <c r="CE1530"/>
  <c r="CF1530"/>
  <c r="CG1530"/>
  <c r="CH1530"/>
  <c r="BR1531"/>
  <c r="BS1531"/>
  <c r="BT1531"/>
  <c r="BU1531"/>
  <c r="BV1531"/>
  <c r="BW1531"/>
  <c r="BX1531"/>
  <c r="BY1531"/>
  <c r="BZ1531"/>
  <c r="CA1531"/>
  <c r="CB1531"/>
  <c r="CC1531"/>
  <c r="CD1531"/>
  <c r="CE1531"/>
  <c r="CF1531"/>
  <c r="CG1531"/>
  <c r="CH1531"/>
  <c r="BR1532"/>
  <c r="BS1532"/>
  <c r="BT1532"/>
  <c r="BU1532"/>
  <c r="BV1532"/>
  <c r="BW1532"/>
  <c r="BX1532"/>
  <c r="BY1532"/>
  <c r="BZ1532"/>
  <c r="CA1532"/>
  <c r="CB1532"/>
  <c r="CC1532"/>
  <c r="CD1532"/>
  <c r="CE1532"/>
  <c r="CF1532"/>
  <c r="CG1532"/>
  <c r="CH1532"/>
  <c r="BR1533"/>
  <c r="BS1533"/>
  <c r="BT1533"/>
  <c r="BU1533"/>
  <c r="BV1533"/>
  <c r="BW1533"/>
  <c r="BX1533"/>
  <c r="BY1533"/>
  <c r="BZ1533"/>
  <c r="CA1533"/>
  <c r="CB1533"/>
  <c r="CC1533"/>
  <c r="CD1533"/>
  <c r="CE1533"/>
  <c r="CF1533"/>
  <c r="CG1533"/>
  <c r="CH1533"/>
  <c r="BR1534"/>
  <c r="BS1534"/>
  <c r="BT1534"/>
  <c r="BU1534"/>
  <c r="BV1534"/>
  <c r="BW1534"/>
  <c r="BX1534"/>
  <c r="BY1534"/>
  <c r="BZ1534"/>
  <c r="CA1534"/>
  <c r="CB1534"/>
  <c r="CC1534"/>
  <c r="CD1534"/>
  <c r="CE1534"/>
  <c r="CF1534"/>
  <c r="CG1534"/>
  <c r="CH1534"/>
  <c r="BR1535"/>
  <c r="BS1535"/>
  <c r="BT1535"/>
  <c r="BU1535"/>
  <c r="BV1535"/>
  <c r="BW1535"/>
  <c r="BX1535"/>
  <c r="BY1535"/>
  <c r="BZ1535"/>
  <c r="CA1535"/>
  <c r="CB1535"/>
  <c r="CC1535"/>
  <c r="CD1535"/>
  <c r="CE1535"/>
  <c r="CF1535"/>
  <c r="CG1535"/>
  <c r="CH1535"/>
  <c r="BR1536"/>
  <c r="BS1536"/>
  <c r="BT1536"/>
  <c r="BU1536"/>
  <c r="BV1536"/>
  <c r="BW1536"/>
  <c r="BX1536"/>
  <c r="BY1536"/>
  <c r="BZ1536"/>
  <c r="CA1536"/>
  <c r="CB1536"/>
  <c r="CC1536"/>
  <c r="CD1536"/>
  <c r="CE1536"/>
  <c r="CF1536"/>
  <c r="CG1536"/>
  <c r="CH1536"/>
  <c r="BR1537"/>
  <c r="BS1537"/>
  <c r="BT1537"/>
  <c r="BU1537"/>
  <c r="BV1537"/>
  <c r="BW1537"/>
  <c r="BX1537"/>
  <c r="BY1537"/>
  <c r="BZ1537"/>
  <c r="CA1537"/>
  <c r="CB1537"/>
  <c r="CC1537"/>
  <c r="CD1537"/>
  <c r="CE1537"/>
  <c r="CF1537"/>
  <c r="CG1537"/>
  <c r="CH1537"/>
  <c r="BR1538"/>
  <c r="BS1538"/>
  <c r="BT1538"/>
  <c r="BU1538"/>
  <c r="BV1538"/>
  <c r="BW1538"/>
  <c r="BX1538"/>
  <c r="BY1538"/>
  <c r="BZ1538"/>
  <c r="CA1538"/>
  <c r="CB1538"/>
  <c r="CC1538"/>
  <c r="CD1538"/>
  <c r="CE1538"/>
  <c r="CF1538"/>
  <c r="CG1538"/>
  <c r="CH1538"/>
  <c r="BR1539"/>
  <c r="BS1539"/>
  <c r="BT1539"/>
  <c r="BU1539"/>
  <c r="BV1539"/>
  <c r="BW1539"/>
  <c r="BX1539"/>
  <c r="BY1539"/>
  <c r="BZ1539"/>
  <c r="CA1539"/>
  <c r="CB1539"/>
  <c r="CC1539"/>
  <c r="CD1539"/>
  <c r="CE1539"/>
  <c r="CF1539"/>
  <c r="CG1539"/>
  <c r="CH1539"/>
  <c r="BR1540"/>
  <c r="BS1540"/>
  <c r="BT1540"/>
  <c r="BU1540"/>
  <c r="BV1540"/>
  <c r="BW1540"/>
  <c r="BX1540"/>
  <c r="BY1540"/>
  <c r="BZ1540"/>
  <c r="CA1540"/>
  <c r="CB1540"/>
  <c r="CC1540"/>
  <c r="CD1540"/>
  <c r="CE1540"/>
  <c r="CF1540"/>
  <c r="CG1540"/>
  <c r="CH1540"/>
  <c r="BR1541"/>
  <c r="BS1541"/>
  <c r="BT1541"/>
  <c r="BU1541"/>
  <c r="BV1541"/>
  <c r="BW1541"/>
  <c r="BX1541"/>
  <c r="BY1541"/>
  <c r="BZ1541"/>
  <c r="CA1541"/>
  <c r="CB1541"/>
  <c r="CC1541"/>
  <c r="CD1541"/>
  <c r="CE1541"/>
  <c r="CF1541"/>
  <c r="CG1541"/>
  <c r="CH1541"/>
  <c r="BR1542"/>
  <c r="BS1542"/>
  <c r="BT1542"/>
  <c r="BU1542"/>
  <c r="BV1542"/>
  <c r="BW1542"/>
  <c r="BX1542"/>
  <c r="BY1542"/>
  <c r="BZ1542"/>
  <c r="CA1542"/>
  <c r="CB1542"/>
  <c r="CC1542"/>
  <c r="CD1542"/>
  <c r="CE1542"/>
  <c r="CF1542"/>
  <c r="CG1542"/>
  <c r="CH1542"/>
  <c r="BR1543"/>
  <c r="BS1543"/>
  <c r="BT1543"/>
  <c r="BU1543"/>
  <c r="BV1543"/>
  <c r="BW1543"/>
  <c r="BX1543"/>
  <c r="BY1543"/>
  <c r="BZ1543"/>
  <c r="CA1543"/>
  <c r="CB1543"/>
  <c r="CC1543"/>
  <c r="CD1543"/>
  <c r="CE1543"/>
  <c r="CF1543"/>
  <c r="CG1543"/>
  <c r="CH1543"/>
  <c r="BR1544"/>
  <c r="BS1544"/>
  <c r="BT1544"/>
  <c r="BU1544"/>
  <c r="BV1544"/>
  <c r="BW1544"/>
  <c r="BX1544"/>
  <c r="BY1544"/>
  <c r="BZ1544"/>
  <c r="CA1544"/>
  <c r="CB1544"/>
  <c r="CC1544"/>
  <c r="CD1544"/>
  <c r="CE1544"/>
  <c r="CF1544"/>
  <c r="CG1544"/>
  <c r="CH1544"/>
  <c r="BR1545"/>
  <c r="BS1545"/>
  <c r="BT1545"/>
  <c r="BU1545"/>
  <c r="BV1545"/>
  <c r="BW1545"/>
  <c r="BX1545"/>
  <c r="BY1545"/>
  <c r="BZ1545"/>
  <c r="CA1545"/>
  <c r="CB1545"/>
  <c r="CC1545"/>
  <c r="CD1545"/>
  <c r="CE1545"/>
  <c r="CF1545"/>
  <c r="CG1545"/>
  <c r="CH1545"/>
  <c r="BR1546"/>
  <c r="BS1546"/>
  <c r="BT1546"/>
  <c r="BU1546"/>
  <c r="BV1546"/>
  <c r="BW1546"/>
  <c r="BX1546"/>
  <c r="BY1546"/>
  <c r="BZ1546"/>
  <c r="CA1546"/>
  <c r="CB1546"/>
  <c r="CC1546"/>
  <c r="CD1546"/>
  <c r="CE1546"/>
  <c r="CF1546"/>
  <c r="CG1546"/>
  <c r="CH1546"/>
  <c r="BR1547"/>
  <c r="BS1547"/>
  <c r="BT1547"/>
  <c r="BU1547"/>
  <c r="BV1547"/>
  <c r="BW1547"/>
  <c r="BX1547"/>
  <c r="BY1547"/>
  <c r="BZ1547"/>
  <c r="CA1547"/>
  <c r="CB1547"/>
  <c r="CC1547"/>
  <c r="CD1547"/>
  <c r="CE1547"/>
  <c r="CF1547"/>
  <c r="CG1547"/>
  <c r="CH1547"/>
  <c r="BR1548"/>
  <c r="BS1548"/>
  <c r="BT1548"/>
  <c r="BU1548"/>
  <c r="BV1548"/>
  <c r="BW1548"/>
  <c r="BX1548"/>
  <c r="BY1548"/>
  <c r="BZ1548"/>
  <c r="CA1548"/>
  <c r="CB1548"/>
  <c r="CC1548"/>
  <c r="CD1548"/>
  <c r="CE1548"/>
  <c r="CF1548"/>
  <c r="CG1548"/>
  <c r="CH1548"/>
  <c r="BR1549"/>
  <c r="BS1549"/>
  <c r="BT1549"/>
  <c r="BU1549"/>
  <c r="BV1549"/>
  <c r="BW1549"/>
  <c r="BX1549"/>
  <c r="BY1549"/>
  <c r="BZ1549"/>
  <c r="CA1549"/>
  <c r="CB1549"/>
  <c r="CC1549"/>
  <c r="CD1549"/>
  <c r="CE1549"/>
  <c r="CF1549"/>
  <c r="CG1549"/>
  <c r="CH1549"/>
  <c r="BR1550"/>
  <c r="BS1550"/>
  <c r="BT1550"/>
  <c r="BU1550"/>
  <c r="BV1550"/>
  <c r="BW1550"/>
  <c r="BX1550"/>
  <c r="BY1550"/>
  <c r="BZ1550"/>
  <c r="CA1550"/>
  <c r="CB1550"/>
  <c r="CC1550"/>
  <c r="CD1550"/>
  <c r="CE1550"/>
  <c r="CF1550"/>
  <c r="CG1550"/>
  <c r="CH1550"/>
  <c r="BR1551"/>
  <c r="BS1551"/>
  <c r="BT1551"/>
  <c r="BU1551"/>
  <c r="BV1551"/>
  <c r="BW1551"/>
  <c r="BX1551"/>
  <c r="BY1551"/>
  <c r="BZ1551"/>
  <c r="CA1551"/>
  <c r="CB1551"/>
  <c r="CC1551"/>
  <c r="CD1551"/>
  <c r="CE1551"/>
  <c r="CF1551"/>
  <c r="CG1551"/>
  <c r="CH1551"/>
  <c r="BR1552"/>
  <c r="BS1552"/>
  <c r="BT1552"/>
  <c r="BU1552"/>
  <c r="BV1552"/>
  <c r="BW1552"/>
  <c r="BX1552"/>
  <c r="BY1552"/>
  <c r="BZ1552"/>
  <c r="CA1552"/>
  <c r="CB1552"/>
  <c r="CC1552"/>
  <c r="CD1552"/>
  <c r="CE1552"/>
  <c r="CF1552"/>
  <c r="CG1552"/>
  <c r="CH1552"/>
  <c r="BR1553"/>
  <c r="BS1553"/>
  <c r="BT1553"/>
  <c r="BU1553"/>
  <c r="BV1553"/>
  <c r="BW1553"/>
  <c r="BX1553"/>
  <c r="BY1553"/>
  <c r="BZ1553"/>
  <c r="CA1553"/>
  <c r="CB1553"/>
  <c r="CC1553"/>
  <c r="CD1553"/>
  <c r="CE1553"/>
  <c r="CF1553"/>
  <c r="CG1553"/>
  <c r="CH1553"/>
  <c r="BR1554"/>
  <c r="BS1554"/>
  <c r="BT1554"/>
  <c r="BU1554"/>
  <c r="BV1554"/>
  <c r="BW1554"/>
  <c r="BX1554"/>
  <c r="BY1554"/>
  <c r="BZ1554"/>
  <c r="CA1554"/>
  <c r="CB1554"/>
  <c r="CC1554"/>
  <c r="CD1554"/>
  <c r="CE1554"/>
  <c r="CF1554"/>
  <c r="CG1554"/>
  <c r="CH1554"/>
  <c r="BR1555"/>
  <c r="BS1555"/>
  <c r="BT1555"/>
  <c r="BU1555"/>
  <c r="BV1555"/>
  <c r="BW1555"/>
  <c r="BX1555"/>
  <c r="BY1555"/>
  <c r="BZ1555"/>
  <c r="CA1555"/>
  <c r="CB1555"/>
  <c r="CC1555"/>
  <c r="CD1555"/>
  <c r="CE1555"/>
  <c r="CF1555"/>
  <c r="CG1555"/>
  <c r="CH1555"/>
  <c r="BR1556"/>
  <c r="BS1556"/>
  <c r="BT1556"/>
  <c r="BU1556"/>
  <c r="BV1556"/>
  <c r="BW1556"/>
  <c r="BX1556"/>
  <c r="BY1556"/>
  <c r="BZ1556"/>
  <c r="CA1556"/>
  <c r="CB1556"/>
  <c r="CC1556"/>
  <c r="CD1556"/>
  <c r="CE1556"/>
  <c r="CF1556"/>
  <c r="CG1556"/>
  <c r="CH1556"/>
  <c r="BR1557"/>
  <c r="BS1557"/>
  <c r="BT1557"/>
  <c r="BU1557"/>
  <c r="BV1557"/>
  <c r="BW1557"/>
  <c r="BX1557"/>
  <c r="BY1557"/>
  <c r="BZ1557"/>
  <c r="CA1557"/>
  <c r="CB1557"/>
  <c r="CC1557"/>
  <c r="CD1557"/>
  <c r="CE1557"/>
  <c r="CF1557"/>
  <c r="CG1557"/>
  <c r="CH1557"/>
  <c r="BR1558"/>
  <c r="BS1558"/>
  <c r="BT1558"/>
  <c r="BU1558"/>
  <c r="BV1558"/>
  <c r="BW1558"/>
  <c r="BX1558"/>
  <c r="BY1558"/>
  <c r="BZ1558"/>
  <c r="CA1558"/>
  <c r="CB1558"/>
  <c r="CC1558"/>
  <c r="CD1558"/>
  <c r="CE1558"/>
  <c r="CF1558"/>
  <c r="CG1558"/>
  <c r="CH1558"/>
  <c r="BR1559"/>
  <c r="BS1559"/>
  <c r="BT1559"/>
  <c r="BU1559"/>
  <c r="BV1559"/>
  <c r="BW1559"/>
  <c r="BX1559"/>
  <c r="BY1559"/>
  <c r="BZ1559"/>
  <c r="CA1559"/>
  <c r="CB1559"/>
  <c r="CC1559"/>
  <c r="CD1559"/>
  <c r="CE1559"/>
  <c r="CF1559"/>
  <c r="CG1559"/>
  <c r="CH1559"/>
  <c r="BR1560"/>
  <c r="BS1560"/>
  <c r="BT1560"/>
  <c r="BU1560"/>
  <c r="BV1560"/>
  <c r="BW1560"/>
  <c r="BX1560"/>
  <c r="BY1560"/>
  <c r="BZ1560"/>
  <c r="CA1560"/>
  <c r="CB1560"/>
  <c r="CC1560"/>
  <c r="CD1560"/>
  <c r="CE1560"/>
  <c r="CF1560"/>
  <c r="CG1560"/>
  <c r="CH1560"/>
  <c r="BR1561"/>
  <c r="BS1561"/>
  <c r="BT1561"/>
  <c r="BU1561"/>
  <c r="BV1561"/>
  <c r="BW1561"/>
  <c r="BX1561"/>
  <c r="BY1561"/>
  <c r="BZ1561"/>
  <c r="CA1561"/>
  <c r="CB1561"/>
  <c r="CC1561"/>
  <c r="CD1561"/>
  <c r="CE1561"/>
  <c r="CF1561"/>
  <c r="CG1561"/>
  <c r="CH1561"/>
  <c r="BR1562"/>
  <c r="BS1562"/>
  <c r="BT1562"/>
  <c r="BU1562"/>
  <c r="BV1562"/>
  <c r="BW1562"/>
  <c r="BX1562"/>
  <c r="BY1562"/>
  <c r="BZ1562"/>
  <c r="CA1562"/>
  <c r="CB1562"/>
  <c r="CC1562"/>
  <c r="CD1562"/>
  <c r="CE1562"/>
  <c r="CF1562"/>
  <c r="CG1562"/>
  <c r="CH1562"/>
  <c r="BR1563"/>
  <c r="BS1563"/>
  <c r="BT1563"/>
  <c r="BU1563"/>
  <c r="BV1563"/>
  <c r="BW1563"/>
  <c r="BX1563"/>
  <c r="BY1563"/>
  <c r="BZ1563"/>
  <c r="CA1563"/>
  <c r="CB1563"/>
  <c r="CC1563"/>
  <c r="CD1563"/>
  <c r="CE1563"/>
  <c r="CF1563"/>
  <c r="CG1563"/>
  <c r="CH1563"/>
  <c r="BR1564"/>
  <c r="BS1564"/>
  <c r="BT1564"/>
  <c r="BU1564"/>
  <c r="BV1564"/>
  <c r="BW1564"/>
  <c r="BX1564"/>
  <c r="BY1564"/>
  <c r="BZ1564"/>
  <c r="CA1564"/>
  <c r="CB1564"/>
  <c r="CC1564"/>
  <c r="CD1564"/>
  <c r="CE1564"/>
  <c r="CF1564"/>
  <c r="CG1564"/>
  <c r="CH1564"/>
  <c r="BR1565"/>
  <c r="BS1565"/>
  <c r="BT1565"/>
  <c r="BU1565"/>
  <c r="BV1565"/>
  <c r="BW1565"/>
  <c r="BX1565"/>
  <c r="BY1565"/>
  <c r="BZ1565"/>
  <c r="CA1565"/>
  <c r="CB1565"/>
  <c r="CC1565"/>
  <c r="CD1565"/>
  <c r="CE1565"/>
  <c r="CF1565"/>
  <c r="CG1565"/>
  <c r="CH1565"/>
  <c r="BR1566"/>
  <c r="BS1566"/>
  <c r="BT1566"/>
  <c r="BU1566"/>
  <c r="BV1566"/>
  <c r="BW1566"/>
  <c r="BX1566"/>
  <c r="BY1566"/>
  <c r="BZ1566"/>
  <c r="CA1566"/>
  <c r="CB1566"/>
  <c r="CC1566"/>
  <c r="CD1566"/>
  <c r="CE1566"/>
  <c r="CF1566"/>
  <c r="CG1566"/>
  <c r="CH1566"/>
  <c r="BR1567"/>
  <c r="BS1567"/>
  <c r="BT1567"/>
  <c r="BU1567"/>
  <c r="BV1567"/>
  <c r="BW1567"/>
  <c r="BX1567"/>
  <c r="BY1567"/>
  <c r="BZ1567"/>
  <c r="CA1567"/>
  <c r="CB1567"/>
  <c r="CC1567"/>
  <c r="CD1567"/>
  <c r="CE1567"/>
  <c r="CF1567"/>
  <c r="CG1567"/>
  <c r="CH1567"/>
  <c r="BR1568"/>
  <c r="BS1568"/>
  <c r="BT1568"/>
  <c r="BU1568"/>
  <c r="BV1568"/>
  <c r="BW1568"/>
  <c r="BX1568"/>
  <c r="BY1568"/>
  <c r="BZ1568"/>
  <c r="CA1568"/>
  <c r="CB1568"/>
  <c r="CC1568"/>
  <c r="CD1568"/>
  <c r="CE1568"/>
  <c r="CF1568"/>
  <c r="CG1568"/>
  <c r="CH1568"/>
  <c r="BR1569"/>
  <c r="BS1569"/>
  <c r="BT1569"/>
  <c r="BU1569"/>
  <c r="BV1569"/>
  <c r="BW1569"/>
  <c r="BX1569"/>
  <c r="BY1569"/>
  <c r="BZ1569"/>
  <c r="CA1569"/>
  <c r="CB1569"/>
  <c r="CC1569"/>
  <c r="CD1569"/>
  <c r="CE1569"/>
  <c r="CF1569"/>
  <c r="CG1569"/>
  <c r="CH1569"/>
  <c r="BR1570"/>
  <c r="BS1570"/>
  <c r="BT1570"/>
  <c r="BU1570"/>
  <c r="BV1570"/>
  <c r="BW1570"/>
  <c r="BX1570"/>
  <c r="BY1570"/>
  <c r="BZ1570"/>
  <c r="CA1570"/>
  <c r="CB1570"/>
  <c r="CC1570"/>
  <c r="CD1570"/>
  <c r="CE1570"/>
  <c r="CF1570"/>
  <c r="CG1570"/>
  <c r="CH1570"/>
  <c r="BR1571"/>
  <c r="BS1571"/>
  <c r="BT1571"/>
  <c r="BU1571"/>
  <c r="BV1571"/>
  <c r="BW1571"/>
  <c r="BX1571"/>
  <c r="BY1571"/>
  <c r="BZ1571"/>
  <c r="CA1571"/>
  <c r="CB1571"/>
  <c r="CC1571"/>
  <c r="CD1571"/>
  <c r="CE1571"/>
  <c r="CF1571"/>
  <c r="CG1571"/>
  <c r="CH1571"/>
  <c r="BR1572"/>
  <c r="BS1572"/>
  <c r="BT1572"/>
  <c r="BU1572"/>
  <c r="BV1572"/>
  <c r="BW1572"/>
  <c r="BX1572"/>
  <c r="BY1572"/>
  <c r="BZ1572"/>
  <c r="CA1572"/>
  <c r="CB1572"/>
  <c r="CC1572"/>
  <c r="CD1572"/>
  <c r="CE1572"/>
  <c r="CF1572"/>
  <c r="CG1572"/>
  <c r="CH1572"/>
  <c r="BR1573"/>
  <c r="BS1573"/>
  <c r="BT1573"/>
  <c r="BU1573"/>
  <c r="BV1573"/>
  <c r="BW1573"/>
  <c r="BX1573"/>
  <c r="BY1573"/>
  <c r="BZ1573"/>
  <c r="CA1573"/>
  <c r="CB1573"/>
  <c r="CC1573"/>
  <c r="CD1573"/>
  <c r="CE1573"/>
  <c r="CF1573"/>
  <c r="CG1573"/>
  <c r="CH1573"/>
  <c r="BR1574"/>
  <c r="BS1574"/>
  <c r="BT1574"/>
  <c r="BU1574"/>
  <c r="BV1574"/>
  <c r="BW1574"/>
  <c r="BX1574"/>
  <c r="BY1574"/>
  <c r="BZ1574"/>
  <c r="CA1574"/>
  <c r="CB1574"/>
  <c r="CC1574"/>
  <c r="CD1574"/>
  <c r="CE1574"/>
  <c r="CF1574"/>
  <c r="CG1574"/>
  <c r="CH1574"/>
  <c r="BR1575"/>
  <c r="BS1575"/>
  <c r="BT1575"/>
  <c r="BU1575"/>
  <c r="BV1575"/>
  <c r="BW1575"/>
  <c r="BX1575"/>
  <c r="BY1575"/>
  <c r="BZ1575"/>
  <c r="CA1575"/>
  <c r="CB1575"/>
  <c r="CC1575"/>
  <c r="CD1575"/>
  <c r="CE1575"/>
  <c r="CF1575"/>
  <c r="CG1575"/>
  <c r="CH1575"/>
  <c r="BR1576"/>
  <c r="BS1576"/>
  <c r="BT1576"/>
  <c r="BU1576"/>
  <c r="BV1576"/>
  <c r="BW1576"/>
  <c r="BX1576"/>
  <c r="BY1576"/>
  <c r="BZ1576"/>
  <c r="CA1576"/>
  <c r="CB1576"/>
  <c r="CC1576"/>
  <c r="CD1576"/>
  <c r="CE1576"/>
  <c r="CF1576"/>
  <c r="CG1576"/>
  <c r="CH1576"/>
  <c r="BR1577"/>
  <c r="BS1577"/>
  <c r="BT1577"/>
  <c r="BU1577"/>
  <c r="BV1577"/>
  <c r="BW1577"/>
  <c r="BX1577"/>
  <c r="BY1577"/>
  <c r="BZ1577"/>
  <c r="CA1577"/>
  <c r="CB1577"/>
  <c r="CC1577"/>
  <c r="CD1577"/>
  <c r="CE1577"/>
  <c r="CF1577"/>
  <c r="CG1577"/>
  <c r="CH1577"/>
  <c r="BR1578"/>
  <c r="BS1578"/>
  <c r="BT1578"/>
  <c r="BU1578"/>
  <c r="BV1578"/>
  <c r="BW1578"/>
  <c r="BX1578"/>
  <c r="BY1578"/>
  <c r="BZ1578"/>
  <c r="CA1578"/>
  <c r="CB1578"/>
  <c r="CC1578"/>
  <c r="CD1578"/>
  <c r="CE1578"/>
  <c r="CF1578"/>
  <c r="CG1578"/>
  <c r="CH1578"/>
  <c r="BR1579"/>
  <c r="BS1579"/>
  <c r="BT1579"/>
  <c r="BU1579"/>
  <c r="BV1579"/>
  <c r="BW1579"/>
  <c r="BX1579"/>
  <c r="BY1579"/>
  <c r="BZ1579"/>
  <c r="CA1579"/>
  <c r="CB1579"/>
  <c r="CC1579"/>
  <c r="CD1579"/>
  <c r="CE1579"/>
  <c r="CF1579"/>
  <c r="CG1579"/>
  <c r="CH1579"/>
  <c r="BR1580"/>
  <c r="BS1580"/>
  <c r="BT1580"/>
  <c r="BU1580"/>
  <c r="BV1580"/>
  <c r="BW1580"/>
  <c r="BX1580"/>
  <c r="BY1580"/>
  <c r="BZ1580"/>
  <c r="CA1580"/>
  <c r="CB1580"/>
  <c r="CC1580"/>
  <c r="CD1580"/>
  <c r="CE1580"/>
  <c r="CF1580"/>
  <c r="CG1580"/>
  <c r="CH1580"/>
  <c r="BR1581"/>
  <c r="BS1581"/>
  <c r="BT1581"/>
  <c r="BU1581"/>
  <c r="BV1581"/>
  <c r="BW1581"/>
  <c r="BX1581"/>
  <c r="BY1581"/>
  <c r="BZ1581"/>
  <c r="CA1581"/>
  <c r="CB1581"/>
  <c r="CC1581"/>
  <c r="CD1581"/>
  <c r="CE1581"/>
  <c r="CF1581"/>
  <c r="CG1581"/>
  <c r="CH1581"/>
  <c r="BR1582"/>
  <c r="BS1582"/>
  <c r="BT1582"/>
  <c r="BU1582"/>
  <c r="BV1582"/>
  <c r="BW1582"/>
  <c r="BX1582"/>
  <c r="BY1582"/>
  <c r="BZ1582"/>
  <c r="CA1582"/>
  <c r="CB1582"/>
  <c r="CC1582"/>
  <c r="CD1582"/>
  <c r="CE1582"/>
  <c r="CF1582"/>
  <c r="CG1582"/>
  <c r="CH1582"/>
  <c r="BR1583"/>
  <c r="BS1583"/>
  <c r="BT1583"/>
  <c r="BU1583"/>
  <c r="BV1583"/>
  <c r="BW1583"/>
  <c r="BX1583"/>
  <c r="BY1583"/>
  <c r="BZ1583"/>
  <c r="CA1583"/>
  <c r="CB1583"/>
  <c r="CC1583"/>
  <c r="CD1583"/>
  <c r="CE1583"/>
  <c r="CF1583"/>
  <c r="CG1583"/>
  <c r="CH1583"/>
  <c r="BR1584"/>
  <c r="BS1584"/>
  <c r="BT1584"/>
  <c r="BU1584"/>
  <c r="BV1584"/>
  <c r="BW1584"/>
  <c r="BX1584"/>
  <c r="BY1584"/>
  <c r="BZ1584"/>
  <c r="CA1584"/>
  <c r="CB1584"/>
  <c r="CC1584"/>
  <c r="CD1584"/>
  <c r="CE1584"/>
  <c r="CF1584"/>
  <c r="CG1584"/>
  <c r="CH1584"/>
  <c r="BR1585"/>
  <c r="BS1585"/>
  <c r="BT1585"/>
  <c r="BU1585"/>
  <c r="BV1585"/>
  <c r="BW1585"/>
  <c r="BX1585"/>
  <c r="BY1585"/>
  <c r="BZ1585"/>
  <c r="CA1585"/>
  <c r="CB1585"/>
  <c r="CC1585"/>
  <c r="CD1585"/>
  <c r="CE1585"/>
  <c r="CF1585"/>
  <c r="CG1585"/>
  <c r="CH1585"/>
  <c r="BR1586"/>
  <c r="BS1586"/>
  <c r="BT1586"/>
  <c r="BU1586"/>
  <c r="BV1586"/>
  <c r="BW1586"/>
  <c r="BX1586"/>
  <c r="BY1586"/>
  <c r="BZ1586"/>
  <c r="CA1586"/>
  <c r="CB1586"/>
  <c r="CC1586"/>
  <c r="CD1586"/>
  <c r="CE1586"/>
  <c r="CF1586"/>
  <c r="CG1586"/>
  <c r="CH1586"/>
  <c r="BR1587"/>
  <c r="BS1587"/>
  <c r="BT1587"/>
  <c r="BU1587"/>
  <c r="BV1587"/>
  <c r="BW1587"/>
  <c r="BX1587"/>
  <c r="BY1587"/>
  <c r="BZ1587"/>
  <c r="CA1587"/>
  <c r="CB1587"/>
  <c r="CC1587"/>
  <c r="CD1587"/>
  <c r="CE1587"/>
  <c r="CF1587"/>
  <c r="CG1587"/>
  <c r="CH1587"/>
  <c r="BR1588"/>
  <c r="BS1588"/>
  <c r="BT1588"/>
  <c r="BU1588"/>
  <c r="BV1588"/>
  <c r="BW1588"/>
  <c r="BX1588"/>
  <c r="BY1588"/>
  <c r="BZ1588"/>
  <c r="CA1588"/>
  <c r="CB1588"/>
  <c r="CC1588"/>
  <c r="CD1588"/>
  <c r="CE1588"/>
  <c r="CF1588"/>
  <c r="CG1588"/>
  <c r="CH1588"/>
  <c r="BR1589"/>
  <c r="BS1589"/>
  <c r="BT1589"/>
  <c r="BU1589"/>
  <c r="BV1589"/>
  <c r="BW1589"/>
  <c r="BX1589"/>
  <c r="BY1589"/>
  <c r="BZ1589"/>
  <c r="CA1589"/>
  <c r="CB1589"/>
  <c r="CC1589"/>
  <c r="CD1589"/>
  <c r="CE1589"/>
  <c r="CF1589"/>
  <c r="CG1589"/>
  <c r="CH1589"/>
  <c r="BR1590"/>
  <c r="BS1590"/>
  <c r="BT1590"/>
  <c r="BU1590"/>
  <c r="BV1590"/>
  <c r="BW1590"/>
  <c r="BX1590"/>
  <c r="BY1590"/>
  <c r="BZ1590"/>
  <c r="CA1590"/>
  <c r="CB1590"/>
  <c r="CC1590"/>
  <c r="CD1590"/>
  <c r="CE1590"/>
  <c r="CF1590"/>
  <c r="CG1590"/>
  <c r="CH1590"/>
  <c r="BR1591"/>
  <c r="BS1591"/>
  <c r="BT1591"/>
  <c r="BU1591"/>
  <c r="BV1591"/>
  <c r="BW1591"/>
  <c r="BX1591"/>
  <c r="BY1591"/>
  <c r="BZ1591"/>
  <c r="CA1591"/>
  <c r="CB1591"/>
  <c r="CC1591"/>
  <c r="CD1591"/>
  <c r="CE1591"/>
  <c r="CF1591"/>
  <c r="CG1591"/>
  <c r="CH1591"/>
  <c r="BR1592"/>
  <c r="BS1592"/>
  <c r="BT1592"/>
  <c r="BU1592"/>
  <c r="BV1592"/>
  <c r="BW1592"/>
  <c r="BX1592"/>
  <c r="BY1592"/>
  <c r="BZ1592"/>
  <c r="CA1592"/>
  <c r="CB1592"/>
  <c r="CC1592"/>
  <c r="CD1592"/>
  <c r="CE1592"/>
  <c r="CF1592"/>
  <c r="CG1592"/>
  <c r="CH1592"/>
  <c r="BR1593"/>
  <c r="BS1593"/>
  <c r="BT1593"/>
  <c r="BU1593"/>
  <c r="BV1593"/>
  <c r="BW1593"/>
  <c r="BX1593"/>
  <c r="BY1593"/>
  <c r="BZ1593"/>
  <c r="CA1593"/>
  <c r="CB1593"/>
  <c r="CC1593"/>
  <c r="CD1593"/>
  <c r="CE1593"/>
  <c r="CF1593"/>
  <c r="CG1593"/>
  <c r="CH1593"/>
  <c r="BR1594"/>
  <c r="BS1594"/>
  <c r="BT1594"/>
  <c r="BU1594"/>
  <c r="BV1594"/>
  <c r="BW1594"/>
  <c r="BX1594"/>
  <c r="BY1594"/>
  <c r="BZ1594"/>
  <c r="CA1594"/>
  <c r="CB1594"/>
  <c r="CC1594"/>
  <c r="CD1594"/>
  <c r="CE1594"/>
  <c r="CF1594"/>
  <c r="CG1594"/>
  <c r="CH1594"/>
  <c r="BR1595"/>
  <c r="BS1595"/>
  <c r="BT1595"/>
  <c r="BU1595"/>
  <c r="BV1595"/>
  <c r="BW1595"/>
  <c r="BX1595"/>
  <c r="BY1595"/>
  <c r="BZ1595"/>
  <c r="CA1595"/>
  <c r="CB1595"/>
  <c r="CC1595"/>
  <c r="CD1595"/>
  <c r="CE1595"/>
  <c r="CF1595"/>
  <c r="CG1595"/>
  <c r="CH1595"/>
  <c r="BR1596"/>
  <c r="BS1596"/>
  <c r="BT1596"/>
  <c r="BU1596"/>
  <c r="BV1596"/>
  <c r="BW1596"/>
  <c r="BX1596"/>
  <c r="BY1596"/>
  <c r="BZ1596"/>
  <c r="CA1596"/>
  <c r="CB1596"/>
  <c r="CC1596"/>
  <c r="CD1596"/>
  <c r="CE1596"/>
  <c r="CF1596"/>
  <c r="CG1596"/>
  <c r="CH1596"/>
  <c r="BR1597"/>
  <c r="BS1597"/>
  <c r="BT1597"/>
  <c r="BU1597"/>
  <c r="BV1597"/>
  <c r="BW1597"/>
  <c r="BX1597"/>
  <c r="BY1597"/>
  <c r="BZ1597"/>
  <c r="CA1597"/>
  <c r="CB1597"/>
  <c r="CC1597"/>
  <c r="CD1597"/>
  <c r="CE1597"/>
  <c r="CF1597"/>
  <c r="CG1597"/>
  <c r="CH1597"/>
  <c r="BR1598"/>
  <c r="BS1598"/>
  <c r="BT1598"/>
  <c r="BU1598"/>
  <c r="BV1598"/>
  <c r="BW1598"/>
  <c r="BX1598"/>
  <c r="BY1598"/>
  <c r="BZ1598"/>
  <c r="CA1598"/>
  <c r="CB1598"/>
  <c r="CC1598"/>
  <c r="CD1598"/>
  <c r="CE1598"/>
  <c r="CF1598"/>
  <c r="CG1598"/>
  <c r="CH1598"/>
  <c r="BR1599"/>
  <c r="BS1599"/>
  <c r="BT1599"/>
  <c r="BU1599"/>
  <c r="BV1599"/>
  <c r="BW1599"/>
  <c r="BX1599"/>
  <c r="BY1599"/>
  <c r="BZ1599"/>
  <c r="CA1599"/>
  <c r="CB1599"/>
  <c r="CC1599"/>
  <c r="CD1599"/>
  <c r="CE1599"/>
  <c r="CF1599"/>
  <c r="CG1599"/>
  <c r="CH1599"/>
  <c r="BR1600"/>
  <c r="BS1600"/>
  <c r="BT1600"/>
  <c r="BU1600"/>
  <c r="BV1600"/>
  <c r="BW1600"/>
  <c r="BX1600"/>
  <c r="BY1600"/>
  <c r="BZ1600"/>
  <c r="CA1600"/>
  <c r="CB1600"/>
  <c r="CC1600"/>
  <c r="CD1600"/>
  <c r="CE1600"/>
  <c r="CF1600"/>
  <c r="CG1600"/>
  <c r="CH1600"/>
  <c r="BR1601"/>
  <c r="BS1601"/>
  <c r="BT1601"/>
  <c r="BU1601"/>
  <c r="BV1601"/>
  <c r="BW1601"/>
  <c r="BX1601"/>
  <c r="BY1601"/>
  <c r="BZ1601"/>
  <c r="CA1601"/>
  <c r="CB1601"/>
  <c r="CC1601"/>
  <c r="CD1601"/>
  <c r="CE1601"/>
  <c r="CF1601"/>
  <c r="CG1601"/>
  <c r="CH1601"/>
  <c r="BR1602"/>
  <c r="BS1602"/>
  <c r="BT1602"/>
  <c r="BU1602"/>
  <c r="BV1602"/>
  <c r="BW1602"/>
  <c r="BX1602"/>
  <c r="BY1602"/>
  <c r="BZ1602"/>
  <c r="CA1602"/>
  <c r="CB1602"/>
  <c r="CC1602"/>
  <c r="CD1602"/>
  <c r="CE1602"/>
  <c r="CF1602"/>
  <c r="CG1602"/>
  <c r="CH1602"/>
  <c r="BR1603"/>
  <c r="BS1603"/>
  <c r="BT1603"/>
  <c r="BU1603"/>
  <c r="BV1603"/>
  <c r="BW1603"/>
  <c r="BX1603"/>
  <c r="BY1603"/>
  <c r="BZ1603"/>
  <c r="CA1603"/>
  <c r="CB1603"/>
  <c r="CC1603"/>
  <c r="CD1603"/>
  <c r="CE1603"/>
  <c r="CF1603"/>
  <c r="CG1603"/>
  <c r="CH1603"/>
  <c r="BR1604"/>
  <c r="BS1604"/>
  <c r="BT1604"/>
  <c r="BU1604"/>
  <c r="BV1604"/>
  <c r="BW1604"/>
  <c r="BX1604"/>
  <c r="BY1604"/>
  <c r="BZ1604"/>
  <c r="CA1604"/>
  <c r="CB1604"/>
  <c r="CC1604"/>
  <c r="CD1604"/>
  <c r="CE1604"/>
  <c r="CF1604"/>
  <c r="CG1604"/>
  <c r="CH1604"/>
  <c r="BR1605"/>
  <c r="BS1605"/>
  <c r="BT1605"/>
  <c r="BU1605"/>
  <c r="BV1605"/>
  <c r="BW1605"/>
  <c r="BX1605"/>
  <c r="BY1605"/>
  <c r="BZ1605"/>
  <c r="CA1605"/>
  <c r="CB1605"/>
  <c r="CC1605"/>
  <c r="CD1605"/>
  <c r="CE1605"/>
  <c r="CF1605"/>
  <c r="CG1605"/>
  <c r="CH1605"/>
  <c r="BR1606"/>
  <c r="BS1606"/>
  <c r="BT1606"/>
  <c r="BU1606"/>
  <c r="BV1606"/>
  <c r="BW1606"/>
  <c r="BX1606"/>
  <c r="BY1606"/>
  <c r="BZ1606"/>
  <c r="CA1606"/>
  <c r="CB1606"/>
  <c r="CC1606"/>
  <c r="CD1606"/>
  <c r="CE1606"/>
  <c r="CF1606"/>
  <c r="CG1606"/>
  <c r="CH1606"/>
  <c r="BR1607"/>
  <c r="BS1607"/>
  <c r="BT1607"/>
  <c r="BU1607"/>
  <c r="BV1607"/>
  <c r="BW1607"/>
  <c r="BX1607"/>
  <c r="BY1607"/>
  <c r="BZ1607"/>
  <c r="CA1607"/>
  <c r="CB1607"/>
  <c r="CC1607"/>
  <c r="CD1607"/>
  <c r="CE1607"/>
  <c r="CF1607"/>
  <c r="CG1607"/>
  <c r="CH1607"/>
  <c r="BR1608"/>
  <c r="BS1608"/>
  <c r="BT1608"/>
  <c r="BU1608"/>
  <c r="BV1608"/>
  <c r="BW1608"/>
  <c r="BX1608"/>
  <c r="BY1608"/>
  <c r="BZ1608"/>
  <c r="CA1608"/>
  <c r="CB1608"/>
  <c r="CC1608"/>
  <c r="CD1608"/>
  <c r="CE1608"/>
  <c r="CF1608"/>
  <c r="CG1608"/>
  <c r="CH1608"/>
  <c r="BR1609"/>
  <c r="BS1609"/>
  <c r="BT1609"/>
  <c r="BU1609"/>
  <c r="BV1609"/>
  <c r="BW1609"/>
  <c r="BX1609"/>
  <c r="BY1609"/>
  <c r="BZ1609"/>
  <c r="CA1609"/>
  <c r="CB1609"/>
  <c r="CC1609"/>
  <c r="CD1609"/>
  <c r="CE1609"/>
  <c r="CF1609"/>
  <c r="CG1609"/>
  <c r="CH1609"/>
  <c r="BR1610"/>
  <c r="BS1610"/>
  <c r="BT1610"/>
  <c r="BU1610"/>
  <c r="BV1610"/>
  <c r="BW1610"/>
  <c r="BX1610"/>
  <c r="BY1610"/>
  <c r="BZ1610"/>
  <c r="CA1610"/>
  <c r="CB1610"/>
  <c r="CC1610"/>
  <c r="CD1610"/>
  <c r="CE1610"/>
  <c r="CF1610"/>
  <c r="CG1610"/>
  <c r="CH1610"/>
  <c r="BR1611"/>
  <c r="BS1611"/>
  <c r="BT1611"/>
  <c r="BU1611"/>
  <c r="BV1611"/>
  <c r="BW1611"/>
  <c r="BX1611"/>
  <c r="BY1611"/>
  <c r="BZ1611"/>
  <c r="CA1611"/>
  <c r="CB1611"/>
  <c r="CC1611"/>
  <c r="CD1611"/>
  <c r="CE1611"/>
  <c r="CF1611"/>
  <c r="CG1611"/>
  <c r="CH1611"/>
  <c r="BR1612"/>
  <c r="BS1612"/>
  <c r="BT1612"/>
  <c r="BU1612"/>
  <c r="BV1612"/>
  <c r="BW1612"/>
  <c r="BX1612"/>
  <c r="BY1612"/>
  <c r="BZ1612"/>
  <c r="CA1612"/>
  <c r="CB1612"/>
  <c r="CC1612"/>
  <c r="CD1612"/>
  <c r="CE1612"/>
  <c r="CF1612"/>
  <c r="CG1612"/>
  <c r="CH1612"/>
  <c r="BR1613"/>
  <c r="BS1613"/>
  <c r="BT1613"/>
  <c r="BU1613"/>
  <c r="BV1613"/>
  <c r="BW1613"/>
  <c r="BX1613"/>
  <c r="BY1613"/>
  <c r="BZ1613"/>
  <c r="CA1613"/>
  <c r="CB1613"/>
  <c r="CC1613"/>
  <c r="CD1613"/>
  <c r="CE1613"/>
  <c r="CF1613"/>
  <c r="CG1613"/>
  <c r="CH1613"/>
  <c r="BR1614"/>
  <c r="BS1614"/>
  <c r="BT1614"/>
  <c r="BU1614"/>
  <c r="BV1614"/>
  <c r="BW1614"/>
  <c r="BX1614"/>
  <c r="BY1614"/>
  <c r="BZ1614"/>
  <c r="CA1614"/>
  <c r="CB1614"/>
  <c r="CC1614"/>
  <c r="CD1614"/>
  <c r="CE1614"/>
  <c r="CF1614"/>
  <c r="CG1614"/>
  <c r="CH1614"/>
  <c r="BR1615"/>
  <c r="BS1615"/>
  <c r="BT1615"/>
  <c r="BU1615"/>
  <c r="BV1615"/>
  <c r="BW1615"/>
  <c r="BX1615"/>
  <c r="BY1615"/>
  <c r="BZ1615"/>
  <c r="CA1615"/>
  <c r="CB1615"/>
  <c r="CC1615"/>
  <c r="CD1615"/>
  <c r="CE1615"/>
  <c r="CF1615"/>
  <c r="CG1615"/>
  <c r="CH1615"/>
  <c r="BR1616"/>
  <c r="BS1616"/>
  <c r="BT1616"/>
  <c r="BU1616"/>
  <c r="BV1616"/>
  <c r="BW1616"/>
  <c r="BX1616"/>
  <c r="BY1616"/>
  <c r="BZ1616"/>
  <c r="CA1616"/>
  <c r="CB1616"/>
  <c r="CC1616"/>
  <c r="CD1616"/>
  <c r="CE1616"/>
  <c r="CF1616"/>
  <c r="CG1616"/>
  <c r="CH1616"/>
  <c r="BR1617"/>
  <c r="BS1617"/>
  <c r="BT1617"/>
  <c r="BU1617"/>
  <c r="BV1617"/>
  <c r="BW1617"/>
  <c r="BX1617"/>
  <c r="BY1617"/>
  <c r="BZ1617"/>
  <c r="CA1617"/>
  <c r="CB1617"/>
  <c r="CC1617"/>
  <c r="CD1617"/>
  <c r="CE1617"/>
  <c r="CF1617"/>
  <c r="CG1617"/>
  <c r="CH1617"/>
  <c r="BR1618"/>
  <c r="BS1618"/>
  <c r="BT1618"/>
  <c r="BU1618"/>
  <c r="BV1618"/>
  <c r="BW1618"/>
  <c r="BX1618"/>
  <c r="BY1618"/>
  <c r="BZ1618"/>
  <c r="CA1618"/>
  <c r="CB1618"/>
  <c r="CC1618"/>
  <c r="CD1618"/>
  <c r="CE1618"/>
  <c r="CF1618"/>
  <c r="CG1618"/>
  <c r="CH1618"/>
  <c r="BR1619"/>
  <c r="BS1619"/>
  <c r="BT1619"/>
  <c r="BU1619"/>
  <c r="BV1619"/>
  <c r="BW1619"/>
  <c r="BX1619"/>
  <c r="BY1619"/>
  <c r="BZ1619"/>
  <c r="CA1619"/>
  <c r="CB1619"/>
  <c r="CC1619"/>
  <c r="CD1619"/>
  <c r="CE1619"/>
  <c r="CF1619"/>
  <c r="CG1619"/>
  <c r="CH1619"/>
  <c r="BR1620"/>
  <c r="BS1620"/>
  <c r="BT1620"/>
  <c r="BU1620"/>
  <c r="BV1620"/>
  <c r="BW1620"/>
  <c r="BX1620"/>
  <c r="BY1620"/>
  <c r="BZ1620"/>
  <c r="CA1620"/>
  <c r="CB1620"/>
  <c r="CC1620"/>
  <c r="CD1620"/>
  <c r="CE1620"/>
  <c r="CF1620"/>
  <c r="CG1620"/>
  <c r="CH1620"/>
  <c r="BR1621"/>
  <c r="BS1621"/>
  <c r="BT1621"/>
  <c r="BU1621"/>
  <c r="BV1621"/>
  <c r="BW1621"/>
  <c r="BX1621"/>
  <c r="BY1621"/>
  <c r="BZ1621"/>
  <c r="CA1621"/>
  <c r="CB1621"/>
  <c r="CC1621"/>
  <c r="CD1621"/>
  <c r="CE1621"/>
  <c r="CF1621"/>
  <c r="CG1621"/>
  <c r="CH1621"/>
  <c r="BR1622"/>
  <c r="BS1622"/>
  <c r="BT1622"/>
  <c r="BU1622"/>
  <c r="BV1622"/>
  <c r="BW1622"/>
  <c r="BX1622"/>
  <c r="BY1622"/>
  <c r="BZ1622"/>
  <c r="CA1622"/>
  <c r="CB1622"/>
  <c r="CC1622"/>
  <c r="CD1622"/>
  <c r="CE1622"/>
  <c r="CF1622"/>
  <c r="CG1622"/>
  <c r="CH1622"/>
  <c r="BR1623"/>
  <c r="BS1623"/>
  <c r="BT1623"/>
  <c r="BU1623"/>
  <c r="BV1623"/>
  <c r="BW1623"/>
  <c r="BX1623"/>
  <c r="BY1623"/>
  <c r="BZ1623"/>
  <c r="CA1623"/>
  <c r="CB1623"/>
  <c r="CC1623"/>
  <c r="CD1623"/>
  <c r="CE1623"/>
  <c r="CF1623"/>
  <c r="CG1623"/>
  <c r="CH1623"/>
  <c r="BR1624"/>
  <c r="BS1624"/>
  <c r="BT1624"/>
  <c r="BU1624"/>
  <c r="BV1624"/>
  <c r="BW1624"/>
  <c r="BX1624"/>
  <c r="BY1624"/>
  <c r="BZ1624"/>
  <c r="CA1624"/>
  <c r="CB1624"/>
  <c r="CC1624"/>
  <c r="CD1624"/>
  <c r="CE1624"/>
  <c r="CF1624"/>
  <c r="CG1624"/>
  <c r="CH1624"/>
  <c r="BR1625"/>
  <c r="BS1625"/>
  <c r="BT1625"/>
  <c r="BU1625"/>
  <c r="BV1625"/>
  <c r="BW1625"/>
  <c r="BX1625"/>
  <c r="BY1625"/>
  <c r="BZ1625"/>
  <c r="CA1625"/>
  <c r="CB1625"/>
  <c r="CC1625"/>
  <c r="CD1625"/>
  <c r="CE1625"/>
  <c r="CF1625"/>
  <c r="CG1625"/>
  <c r="CH1625"/>
  <c r="BR1626"/>
  <c r="BS1626"/>
  <c r="BT1626"/>
  <c r="BU1626"/>
  <c r="BV1626"/>
  <c r="BW1626"/>
  <c r="BX1626"/>
  <c r="BY1626"/>
  <c r="BZ1626"/>
  <c r="CA1626"/>
  <c r="CB1626"/>
  <c r="CC1626"/>
  <c r="CD1626"/>
  <c r="CE1626"/>
  <c r="CF1626"/>
  <c r="CG1626"/>
  <c r="CH1626"/>
  <c r="BR1627"/>
  <c r="BS1627"/>
  <c r="BT1627"/>
  <c r="BU1627"/>
  <c r="BV1627"/>
  <c r="BW1627"/>
  <c r="BX1627"/>
  <c r="BY1627"/>
  <c r="BZ1627"/>
  <c r="CA1627"/>
  <c r="CB1627"/>
  <c r="CC1627"/>
  <c r="CD1627"/>
  <c r="CE1627"/>
  <c r="CF1627"/>
  <c r="CG1627"/>
  <c r="CH1627"/>
  <c r="BR1628"/>
  <c r="BS1628"/>
  <c r="BT1628"/>
  <c r="BU1628"/>
  <c r="BV1628"/>
  <c r="BW1628"/>
  <c r="BX1628"/>
  <c r="BY1628"/>
  <c r="BZ1628"/>
  <c r="CA1628"/>
  <c r="CB1628"/>
  <c r="CC1628"/>
  <c r="CD1628"/>
  <c r="CE1628"/>
  <c r="CF1628"/>
  <c r="CG1628"/>
  <c r="CH1628"/>
  <c r="BR1629"/>
  <c r="BS1629"/>
  <c r="BT1629"/>
  <c r="BU1629"/>
  <c r="BV1629"/>
  <c r="BW1629"/>
  <c r="BX1629"/>
  <c r="BY1629"/>
  <c r="BZ1629"/>
  <c r="CA1629"/>
  <c r="CB1629"/>
  <c r="CC1629"/>
  <c r="CD1629"/>
  <c r="CE1629"/>
  <c r="CF1629"/>
  <c r="CG1629"/>
  <c r="CH1629"/>
  <c r="BR1630"/>
  <c r="BS1630"/>
  <c r="BT1630"/>
  <c r="BU1630"/>
  <c r="BV1630"/>
  <c r="BW1630"/>
  <c r="BX1630"/>
  <c r="BY1630"/>
  <c r="BZ1630"/>
  <c r="CA1630"/>
  <c r="CB1630"/>
  <c r="CC1630"/>
  <c r="CD1630"/>
  <c r="CE1630"/>
  <c r="CF1630"/>
  <c r="CG1630"/>
  <c r="CH1630"/>
  <c r="BR1631"/>
  <c r="BS1631"/>
  <c r="BT1631"/>
  <c r="BU1631"/>
  <c r="BV1631"/>
  <c r="BW1631"/>
  <c r="BX1631"/>
  <c r="BY1631"/>
  <c r="BZ1631"/>
  <c r="CA1631"/>
  <c r="CB1631"/>
  <c r="CC1631"/>
  <c r="CD1631"/>
  <c r="CE1631"/>
  <c r="CF1631"/>
  <c r="CG1631"/>
  <c r="CH1631"/>
  <c r="BR1632"/>
  <c r="BS1632"/>
  <c r="BT1632"/>
  <c r="BU1632"/>
  <c r="BV1632"/>
  <c r="BW1632"/>
  <c r="BX1632"/>
  <c r="BY1632"/>
  <c r="BZ1632"/>
  <c r="CA1632"/>
  <c r="CB1632"/>
  <c r="CC1632"/>
  <c r="CD1632"/>
  <c r="CE1632"/>
  <c r="CF1632"/>
  <c r="CG1632"/>
  <c r="CH1632"/>
  <c r="BR1633"/>
  <c r="BS1633"/>
  <c r="BT1633"/>
  <c r="BU1633"/>
  <c r="BV1633"/>
  <c r="BW1633"/>
  <c r="BX1633"/>
  <c r="BY1633"/>
  <c r="BZ1633"/>
  <c r="CA1633"/>
  <c r="CB1633"/>
  <c r="CC1633"/>
  <c r="CD1633"/>
  <c r="CE1633"/>
  <c r="CF1633"/>
  <c r="CG1633"/>
  <c r="CH1633"/>
  <c r="BR1634"/>
  <c r="BS1634"/>
  <c r="BT1634"/>
  <c r="BU1634"/>
  <c r="BV1634"/>
  <c r="BW1634"/>
  <c r="BX1634"/>
  <c r="BY1634"/>
  <c r="BZ1634"/>
  <c r="CA1634"/>
  <c r="CB1634"/>
  <c r="CC1634"/>
  <c r="CD1634"/>
  <c r="CE1634"/>
  <c r="CF1634"/>
  <c r="CG1634"/>
  <c r="CH1634"/>
  <c r="BR1635"/>
  <c r="BS1635"/>
  <c r="BT1635"/>
  <c r="BU1635"/>
  <c r="BV1635"/>
  <c r="BW1635"/>
  <c r="BX1635"/>
  <c r="BY1635"/>
  <c r="BZ1635"/>
  <c r="CA1635"/>
  <c r="CB1635"/>
  <c r="CC1635"/>
  <c r="CD1635"/>
  <c r="CE1635"/>
  <c r="CF1635"/>
  <c r="CG1635"/>
  <c r="CH1635"/>
  <c r="BR1636"/>
  <c r="BS1636"/>
  <c r="BT1636"/>
  <c r="BU1636"/>
  <c r="BV1636"/>
  <c r="BW1636"/>
  <c r="BX1636"/>
  <c r="BY1636"/>
  <c r="BZ1636"/>
  <c r="CA1636"/>
  <c r="CB1636"/>
  <c r="CC1636"/>
  <c r="CD1636"/>
  <c r="CE1636"/>
  <c r="CF1636"/>
  <c r="CG1636"/>
  <c r="CH1636"/>
  <c r="BR1637"/>
  <c r="BS1637"/>
  <c r="BT1637"/>
  <c r="BU1637"/>
  <c r="BV1637"/>
  <c r="BW1637"/>
  <c r="BX1637"/>
  <c r="BY1637"/>
  <c r="BZ1637"/>
  <c r="CA1637"/>
  <c r="CB1637"/>
  <c r="CC1637"/>
  <c r="CD1637"/>
  <c r="CE1637"/>
  <c r="CF1637"/>
  <c r="CG1637"/>
  <c r="CH1637"/>
  <c r="BR1638"/>
  <c r="BS1638"/>
  <c r="BT1638"/>
  <c r="BU1638"/>
  <c r="BV1638"/>
  <c r="BW1638"/>
  <c r="BX1638"/>
  <c r="BY1638"/>
  <c r="BZ1638"/>
  <c r="CA1638"/>
  <c r="CB1638"/>
  <c r="CC1638"/>
  <c r="CD1638"/>
  <c r="CE1638"/>
  <c r="CF1638"/>
  <c r="CG1638"/>
  <c r="CH1638"/>
  <c r="BR1639"/>
  <c r="BS1639"/>
  <c r="BT1639"/>
  <c r="BU1639"/>
  <c r="BV1639"/>
  <c r="BW1639"/>
  <c r="BX1639"/>
  <c r="BY1639"/>
  <c r="BZ1639"/>
  <c r="CA1639"/>
  <c r="CB1639"/>
  <c r="CC1639"/>
  <c r="CD1639"/>
  <c r="CE1639"/>
  <c r="CF1639"/>
  <c r="CG1639"/>
  <c r="CH1639"/>
  <c r="BR1640"/>
  <c r="BS1640"/>
  <c r="BT1640"/>
  <c r="BU1640"/>
  <c r="BV1640"/>
  <c r="BW1640"/>
  <c r="BX1640"/>
  <c r="BY1640"/>
  <c r="BZ1640"/>
  <c r="CA1640"/>
  <c r="CB1640"/>
  <c r="CC1640"/>
  <c r="CD1640"/>
  <c r="CE1640"/>
  <c r="CF1640"/>
  <c r="CG1640"/>
  <c r="CH1640"/>
  <c r="BR1641"/>
  <c r="BS1641"/>
  <c r="BT1641"/>
  <c r="BU1641"/>
  <c r="BV1641"/>
  <c r="BW1641"/>
  <c r="BX1641"/>
  <c r="BY1641"/>
  <c r="BZ1641"/>
  <c r="CA1641"/>
  <c r="CB1641"/>
  <c r="CC1641"/>
  <c r="CD1641"/>
  <c r="CE1641"/>
  <c r="CF1641"/>
  <c r="CG1641"/>
  <c r="CH1641"/>
  <c r="BR1642"/>
  <c r="BS1642"/>
  <c r="BT1642"/>
  <c r="BU1642"/>
  <c r="BV1642"/>
  <c r="BW1642"/>
  <c r="BX1642"/>
  <c r="BY1642"/>
  <c r="BZ1642"/>
  <c r="CA1642"/>
  <c r="CB1642"/>
  <c r="CC1642"/>
  <c r="CD1642"/>
  <c r="CE1642"/>
  <c r="CF1642"/>
  <c r="CG1642"/>
  <c r="CH1642"/>
  <c r="BR1643"/>
  <c r="BS1643"/>
  <c r="BT1643"/>
  <c r="BU1643"/>
  <c r="BV1643"/>
  <c r="BW1643"/>
  <c r="BX1643"/>
  <c r="BY1643"/>
  <c r="BZ1643"/>
  <c r="CA1643"/>
  <c r="CB1643"/>
  <c r="CC1643"/>
  <c r="CD1643"/>
  <c r="CE1643"/>
  <c r="CF1643"/>
  <c r="CG1643"/>
  <c r="CH1643"/>
  <c r="BR1644"/>
  <c r="BS1644"/>
  <c r="BT1644"/>
  <c r="BU1644"/>
  <c r="BV1644"/>
  <c r="BW1644"/>
  <c r="BX1644"/>
  <c r="BY1644"/>
  <c r="BZ1644"/>
  <c r="CA1644"/>
  <c r="CB1644"/>
  <c r="CC1644"/>
  <c r="CD1644"/>
  <c r="CE1644"/>
  <c r="CF1644"/>
  <c r="CG1644"/>
  <c r="CH1644"/>
  <c r="BR1645"/>
  <c r="BS1645"/>
  <c r="BT1645"/>
  <c r="BU1645"/>
  <c r="BV1645"/>
  <c r="BW1645"/>
  <c r="BX1645"/>
  <c r="BY1645"/>
  <c r="BZ1645"/>
  <c r="CA1645"/>
  <c r="CB1645"/>
  <c r="CC1645"/>
  <c r="CD1645"/>
  <c r="CE1645"/>
  <c r="CF1645"/>
  <c r="CG1645"/>
  <c r="CH1645"/>
  <c r="BR1646"/>
  <c r="BS1646"/>
  <c r="BT1646"/>
  <c r="BU1646"/>
  <c r="BV1646"/>
  <c r="BW1646"/>
  <c r="BX1646"/>
  <c r="BY1646"/>
  <c r="BZ1646"/>
  <c r="CA1646"/>
  <c r="CB1646"/>
  <c r="CC1646"/>
  <c r="CD1646"/>
  <c r="CE1646"/>
  <c r="CF1646"/>
  <c r="CG1646"/>
  <c r="CH1646"/>
  <c r="BR1647"/>
  <c r="BS1647"/>
  <c r="BT1647"/>
  <c r="BU1647"/>
  <c r="BV1647"/>
  <c r="BW1647"/>
  <c r="BX1647"/>
  <c r="BY1647"/>
  <c r="BZ1647"/>
  <c r="CA1647"/>
  <c r="CB1647"/>
  <c r="CC1647"/>
  <c r="CD1647"/>
  <c r="CE1647"/>
  <c r="CF1647"/>
  <c r="CG1647"/>
  <c r="CH1647"/>
  <c r="BR1648"/>
  <c r="BS1648"/>
  <c r="BT1648"/>
  <c r="BU1648"/>
  <c r="BV1648"/>
  <c r="BW1648"/>
  <c r="BX1648"/>
  <c r="BY1648"/>
  <c r="BZ1648"/>
  <c r="CA1648"/>
  <c r="CB1648"/>
  <c r="CC1648"/>
  <c r="CD1648"/>
  <c r="CE1648"/>
  <c r="CF1648"/>
  <c r="CG1648"/>
  <c r="CH1648"/>
  <c r="BR1649"/>
  <c r="BS1649"/>
  <c r="BT1649"/>
  <c r="BU1649"/>
  <c r="BV1649"/>
  <c r="BW1649"/>
  <c r="BX1649"/>
  <c r="BY1649"/>
  <c r="BZ1649"/>
  <c r="CA1649"/>
  <c r="CB1649"/>
  <c r="CC1649"/>
  <c r="CD1649"/>
  <c r="CE1649"/>
  <c r="CF1649"/>
  <c r="CG1649"/>
  <c r="CH1649"/>
  <c r="BR1650"/>
  <c r="BS1650"/>
  <c r="BT1650"/>
  <c r="BU1650"/>
  <c r="BV1650"/>
  <c r="BW1650"/>
  <c r="BX1650"/>
  <c r="BY1650"/>
  <c r="BZ1650"/>
  <c r="CA1650"/>
  <c r="CB1650"/>
  <c r="CC1650"/>
  <c r="CD1650"/>
  <c r="CE1650"/>
  <c r="CF1650"/>
  <c r="CG1650"/>
  <c r="CH1650"/>
  <c r="BR1651"/>
  <c r="BS1651"/>
  <c r="BT1651"/>
  <c r="BU1651"/>
  <c r="BV1651"/>
  <c r="BW1651"/>
  <c r="BX1651"/>
  <c r="BY1651"/>
  <c r="BZ1651"/>
  <c r="CA1651"/>
  <c r="CB1651"/>
  <c r="CC1651"/>
  <c r="CD1651"/>
  <c r="CE1651"/>
  <c r="CF1651"/>
  <c r="CG1651"/>
  <c r="CH1651"/>
  <c r="BR1652"/>
  <c r="BS1652"/>
  <c r="BT1652"/>
  <c r="BU1652"/>
  <c r="BV1652"/>
  <c r="BW1652"/>
  <c r="BX1652"/>
  <c r="BY1652"/>
  <c r="BZ1652"/>
  <c r="CA1652"/>
  <c r="CB1652"/>
  <c r="CC1652"/>
  <c r="CD1652"/>
  <c r="CE1652"/>
  <c r="CF1652"/>
  <c r="CG1652"/>
  <c r="CH1652"/>
  <c r="BR1653"/>
  <c r="BS1653"/>
  <c r="BT1653"/>
  <c r="BU1653"/>
  <c r="BV1653"/>
  <c r="BW1653"/>
  <c r="BX1653"/>
  <c r="BY1653"/>
  <c r="BZ1653"/>
  <c r="CA1653"/>
  <c r="CB1653"/>
  <c r="CC1653"/>
  <c r="CD1653"/>
  <c r="CE1653"/>
  <c r="CF1653"/>
  <c r="CG1653"/>
  <c r="CH1653"/>
  <c r="BR1654"/>
  <c r="BS1654"/>
  <c r="BT1654"/>
  <c r="BU1654"/>
  <c r="BV1654"/>
  <c r="BW1654"/>
  <c r="BX1654"/>
  <c r="BY1654"/>
  <c r="BZ1654"/>
  <c r="CA1654"/>
  <c r="CB1654"/>
  <c r="CC1654"/>
  <c r="CD1654"/>
  <c r="CE1654"/>
  <c r="CF1654"/>
  <c r="CG1654"/>
  <c r="CH1654"/>
  <c r="BR1655"/>
  <c r="BS1655"/>
  <c r="BT1655"/>
  <c r="BU1655"/>
  <c r="BV1655"/>
  <c r="BW1655"/>
  <c r="BX1655"/>
  <c r="BY1655"/>
  <c r="BZ1655"/>
  <c r="CA1655"/>
  <c r="CB1655"/>
  <c r="CC1655"/>
  <c r="CD1655"/>
  <c r="CE1655"/>
  <c r="CF1655"/>
  <c r="CG1655"/>
  <c r="CH1655"/>
  <c r="BR1656"/>
  <c r="BS1656"/>
  <c r="BT1656"/>
  <c r="BU1656"/>
  <c r="BV1656"/>
  <c r="BW1656"/>
  <c r="BX1656"/>
  <c r="BY1656"/>
  <c r="BZ1656"/>
  <c r="CA1656"/>
  <c r="CB1656"/>
  <c r="CC1656"/>
  <c r="CD1656"/>
  <c r="CE1656"/>
  <c r="CF1656"/>
  <c r="CG1656"/>
  <c r="CH1656"/>
  <c r="BR1657"/>
  <c r="BS1657"/>
  <c r="BT1657"/>
  <c r="BU1657"/>
  <c r="BV1657"/>
  <c r="BW1657"/>
  <c r="BX1657"/>
  <c r="BY1657"/>
  <c r="BZ1657"/>
  <c r="CA1657"/>
  <c r="CB1657"/>
  <c r="CC1657"/>
  <c r="CD1657"/>
  <c r="CE1657"/>
  <c r="CF1657"/>
  <c r="CG1657"/>
  <c r="CH1657"/>
  <c r="BR1658"/>
  <c r="BS1658"/>
  <c r="BT1658"/>
  <c r="BU1658"/>
  <c r="BV1658"/>
  <c r="BW1658"/>
  <c r="BX1658"/>
  <c r="BY1658"/>
  <c r="BZ1658"/>
  <c r="CA1658"/>
  <c r="CB1658"/>
  <c r="CC1658"/>
  <c r="CD1658"/>
  <c r="CE1658"/>
  <c r="CF1658"/>
  <c r="CG1658"/>
  <c r="CH1658"/>
  <c r="BR1659"/>
  <c r="BS1659"/>
  <c r="BT1659"/>
  <c r="BU1659"/>
  <c r="BV1659"/>
  <c r="BW1659"/>
  <c r="BX1659"/>
  <c r="BY1659"/>
  <c r="BZ1659"/>
  <c r="CA1659"/>
  <c r="CB1659"/>
  <c r="CC1659"/>
  <c r="CD1659"/>
  <c r="CE1659"/>
  <c r="CF1659"/>
  <c r="CG1659"/>
  <c r="CH1659"/>
  <c r="BR1660"/>
  <c r="BS1660"/>
  <c r="BT1660"/>
  <c r="BU1660"/>
  <c r="BV1660"/>
  <c r="BW1660"/>
  <c r="BX1660"/>
  <c r="BY1660"/>
  <c r="BZ1660"/>
  <c r="CA1660"/>
  <c r="CB1660"/>
  <c r="CC1660"/>
  <c r="CD1660"/>
  <c r="CE1660"/>
  <c r="CF1660"/>
  <c r="CG1660"/>
  <c r="CH1660"/>
  <c r="BR1661"/>
  <c r="BS1661"/>
  <c r="BT1661"/>
  <c r="BU1661"/>
  <c r="BV1661"/>
  <c r="BW1661"/>
  <c r="BX1661"/>
  <c r="BY1661"/>
  <c r="BZ1661"/>
  <c r="CA1661"/>
  <c r="CB1661"/>
  <c r="CC1661"/>
  <c r="CD1661"/>
  <c r="CE1661"/>
  <c r="CF1661"/>
  <c r="CG1661"/>
  <c r="CH1661"/>
  <c r="BR1662"/>
  <c r="BS1662"/>
  <c r="BT1662"/>
  <c r="BU1662"/>
  <c r="BV1662"/>
  <c r="BW1662"/>
  <c r="BX1662"/>
  <c r="BY1662"/>
  <c r="BZ1662"/>
  <c r="CA1662"/>
  <c r="CB1662"/>
  <c r="CC1662"/>
  <c r="CD1662"/>
  <c r="CE1662"/>
  <c r="CF1662"/>
  <c r="CG1662"/>
  <c r="CH1662"/>
  <c r="BR1663"/>
  <c r="BS1663"/>
  <c r="BT1663"/>
  <c r="BU1663"/>
  <c r="BV1663"/>
  <c r="BW1663"/>
  <c r="BX1663"/>
  <c r="BY1663"/>
  <c r="BZ1663"/>
  <c r="CA1663"/>
  <c r="CB1663"/>
  <c r="CC1663"/>
  <c r="CD1663"/>
  <c r="CE1663"/>
  <c r="CF1663"/>
  <c r="CG1663"/>
  <c r="CH1663"/>
  <c r="BR1664"/>
  <c r="BS1664"/>
  <c r="BT1664"/>
  <c r="BU1664"/>
  <c r="BV1664"/>
  <c r="BW1664"/>
  <c r="BX1664"/>
  <c r="BY1664"/>
  <c r="BZ1664"/>
  <c r="CA1664"/>
  <c r="CB1664"/>
  <c r="CC1664"/>
  <c r="CD1664"/>
  <c r="CE1664"/>
  <c r="CF1664"/>
  <c r="CG1664"/>
  <c r="CH1664"/>
  <c r="BR1665"/>
  <c r="BS1665"/>
  <c r="BT1665"/>
  <c r="BU1665"/>
  <c r="BV1665"/>
  <c r="BW1665"/>
  <c r="BX1665"/>
  <c r="BY1665"/>
  <c r="BZ1665"/>
  <c r="CA1665"/>
  <c r="CB1665"/>
  <c r="CC1665"/>
  <c r="CD1665"/>
  <c r="CE1665"/>
  <c r="CF1665"/>
  <c r="CG1665"/>
  <c r="CH1665"/>
  <c r="BR1666"/>
  <c r="BS1666"/>
  <c r="BT1666"/>
  <c r="BU1666"/>
  <c r="BV1666"/>
  <c r="BW1666"/>
  <c r="BX1666"/>
  <c r="BY1666"/>
  <c r="BZ1666"/>
  <c r="CA1666"/>
  <c r="CB1666"/>
  <c r="CC1666"/>
  <c r="CD1666"/>
  <c r="CE1666"/>
  <c r="CF1666"/>
  <c r="CG1666"/>
  <c r="CH1666"/>
  <c r="BR1667"/>
  <c r="BS1667"/>
  <c r="BT1667"/>
  <c r="BU1667"/>
  <c r="BV1667"/>
  <c r="BW1667"/>
  <c r="BX1667"/>
  <c r="BY1667"/>
  <c r="BZ1667"/>
  <c r="CA1667"/>
  <c r="CB1667"/>
  <c r="CC1667"/>
  <c r="CD1667"/>
  <c r="CE1667"/>
  <c r="CF1667"/>
  <c r="CG1667"/>
  <c r="CH1667"/>
  <c r="BR1668"/>
  <c r="BS1668"/>
  <c r="BT1668"/>
  <c r="BU1668"/>
  <c r="BV1668"/>
  <c r="BW1668"/>
  <c r="BX1668"/>
  <c r="BY1668"/>
  <c r="BZ1668"/>
  <c r="CA1668"/>
  <c r="CB1668"/>
  <c r="CC1668"/>
  <c r="CD1668"/>
  <c r="CE1668"/>
  <c r="CF1668"/>
  <c r="CG1668"/>
  <c r="CH1668"/>
  <c r="BR1669"/>
  <c r="BS1669"/>
  <c r="BT1669"/>
  <c r="BU1669"/>
  <c r="BV1669"/>
  <c r="BW1669"/>
  <c r="BX1669"/>
  <c r="BY1669"/>
  <c r="BZ1669"/>
  <c r="CA1669"/>
  <c r="CB1669"/>
  <c r="CC1669"/>
  <c r="CD1669"/>
  <c r="CE1669"/>
  <c r="CF1669"/>
  <c r="CG1669"/>
  <c r="CH1669"/>
  <c r="BR1670"/>
  <c r="BS1670"/>
  <c r="BT1670"/>
  <c r="BU1670"/>
  <c r="BV1670"/>
  <c r="BW1670"/>
  <c r="BX1670"/>
  <c r="BY1670"/>
  <c r="BZ1670"/>
  <c r="CA1670"/>
  <c r="CB1670"/>
  <c r="CC1670"/>
  <c r="CD1670"/>
  <c r="CE1670"/>
  <c r="CF1670"/>
  <c r="CG1670"/>
  <c r="CH1670"/>
  <c r="BR1671"/>
  <c r="BS1671"/>
  <c r="BT1671"/>
  <c r="BU1671"/>
  <c r="BV1671"/>
  <c r="BW1671"/>
  <c r="BX1671"/>
  <c r="BY1671"/>
  <c r="BZ1671"/>
  <c r="CA1671"/>
  <c r="CB1671"/>
  <c r="CC1671"/>
  <c r="CD1671"/>
  <c r="CE1671"/>
  <c r="CF1671"/>
  <c r="CG1671"/>
  <c r="CH1671"/>
  <c r="BR1672"/>
  <c r="BS1672"/>
  <c r="BT1672"/>
  <c r="BU1672"/>
  <c r="BV1672"/>
  <c r="BW1672"/>
  <c r="BX1672"/>
  <c r="BY1672"/>
  <c r="BZ1672"/>
  <c r="CA1672"/>
  <c r="CB1672"/>
  <c r="CC1672"/>
  <c r="CD1672"/>
  <c r="CE1672"/>
  <c r="CF1672"/>
  <c r="CG1672"/>
  <c r="CH1672"/>
  <c r="BR1673"/>
  <c r="BS1673"/>
  <c r="BT1673"/>
  <c r="BU1673"/>
  <c r="BV1673"/>
  <c r="BW1673"/>
  <c r="BX1673"/>
  <c r="BY1673"/>
  <c r="BZ1673"/>
  <c r="CA1673"/>
  <c r="CB1673"/>
  <c r="CC1673"/>
  <c r="CD1673"/>
  <c r="CE1673"/>
  <c r="CF1673"/>
  <c r="CG1673"/>
  <c r="CH1673"/>
  <c r="BR1674"/>
  <c r="BS1674"/>
  <c r="BT1674"/>
  <c r="BU1674"/>
  <c r="BV1674"/>
  <c r="BW1674"/>
  <c r="BX1674"/>
  <c r="BY1674"/>
  <c r="BZ1674"/>
  <c r="CA1674"/>
  <c r="CB1674"/>
  <c r="CC1674"/>
  <c r="CD1674"/>
  <c r="CE1674"/>
  <c r="CF1674"/>
  <c r="CG1674"/>
  <c r="CH1674"/>
  <c r="BR1675"/>
  <c r="BS1675"/>
  <c r="BT1675"/>
  <c r="BU1675"/>
  <c r="BV1675"/>
  <c r="BW1675"/>
  <c r="BX1675"/>
  <c r="BY1675"/>
  <c r="BZ1675"/>
  <c r="CA1675"/>
  <c r="CB1675"/>
  <c r="CC1675"/>
  <c r="CD1675"/>
  <c r="CE1675"/>
  <c r="CF1675"/>
  <c r="CG1675"/>
  <c r="CH1675"/>
  <c r="BR1676"/>
  <c r="BS1676"/>
  <c r="BT1676"/>
  <c r="BU1676"/>
  <c r="BV1676"/>
  <c r="BW1676"/>
  <c r="BX1676"/>
  <c r="BY1676"/>
  <c r="BZ1676"/>
  <c r="CA1676"/>
  <c r="CB1676"/>
  <c r="CC1676"/>
  <c r="CD1676"/>
  <c r="CE1676"/>
  <c r="CF1676"/>
  <c r="CG1676"/>
  <c r="CH1676"/>
  <c r="BR1677"/>
  <c r="BS1677"/>
  <c r="BT1677"/>
  <c r="BU1677"/>
  <c r="BV1677"/>
  <c r="BW1677"/>
  <c r="BX1677"/>
  <c r="BY1677"/>
  <c r="BZ1677"/>
  <c r="CA1677"/>
  <c r="CB1677"/>
  <c r="CC1677"/>
  <c r="CD1677"/>
  <c r="CE1677"/>
  <c r="CF1677"/>
  <c r="CG1677"/>
  <c r="CH1677"/>
  <c r="BR1678"/>
  <c r="BS1678"/>
  <c r="BT1678"/>
  <c r="BU1678"/>
  <c r="BV1678"/>
  <c r="BW1678"/>
  <c r="BX1678"/>
  <c r="BY1678"/>
  <c r="BZ1678"/>
  <c r="CA1678"/>
  <c r="CB1678"/>
  <c r="CC1678"/>
  <c r="CD1678"/>
  <c r="CE1678"/>
  <c r="CF1678"/>
  <c r="CG1678"/>
  <c r="CH1678"/>
  <c r="BR1679"/>
  <c r="BS1679"/>
  <c r="BT1679"/>
  <c r="BU1679"/>
  <c r="BV1679"/>
  <c r="BW1679"/>
  <c r="BX1679"/>
  <c r="BY1679"/>
  <c r="BZ1679"/>
  <c r="CA1679"/>
  <c r="CB1679"/>
  <c r="CC1679"/>
  <c r="CD1679"/>
  <c r="CE1679"/>
  <c r="CF1679"/>
  <c r="CG1679"/>
  <c r="CH1679"/>
  <c r="BR1680"/>
  <c r="BS1680"/>
  <c r="BT1680"/>
  <c r="BU1680"/>
  <c r="BV1680"/>
  <c r="BW1680"/>
  <c r="BX1680"/>
  <c r="BY1680"/>
  <c r="BZ1680"/>
  <c r="CA1680"/>
  <c r="CB1680"/>
  <c r="CC1680"/>
  <c r="CD1680"/>
  <c r="CE1680"/>
  <c r="CF1680"/>
  <c r="CG1680"/>
  <c r="CH1680"/>
  <c r="BR1681"/>
  <c r="BS1681"/>
  <c r="BT1681"/>
  <c r="BU1681"/>
  <c r="BV1681"/>
  <c r="BW1681"/>
  <c r="BX1681"/>
  <c r="BY1681"/>
  <c r="BZ1681"/>
  <c r="CA1681"/>
  <c r="CB1681"/>
  <c r="CC1681"/>
  <c r="CD1681"/>
  <c r="CE1681"/>
  <c r="CF1681"/>
  <c r="CG1681"/>
  <c r="CH1681"/>
  <c r="BR1682"/>
  <c r="BS1682"/>
  <c r="BT1682"/>
  <c r="BU1682"/>
  <c r="BV1682"/>
  <c r="BW1682"/>
  <c r="BX1682"/>
  <c r="BY1682"/>
  <c r="BZ1682"/>
  <c r="CA1682"/>
  <c r="CB1682"/>
  <c r="CC1682"/>
  <c r="CD1682"/>
  <c r="CE1682"/>
  <c r="CF1682"/>
  <c r="CG1682"/>
  <c r="CH1682"/>
  <c r="BR1683"/>
  <c r="BS1683"/>
  <c r="BT1683"/>
  <c r="BU1683"/>
  <c r="BV1683"/>
  <c r="BW1683"/>
  <c r="BX1683"/>
  <c r="BY1683"/>
  <c r="BZ1683"/>
  <c r="CA1683"/>
  <c r="CB1683"/>
  <c r="CC1683"/>
  <c r="CD1683"/>
  <c r="CE1683"/>
  <c r="CF1683"/>
  <c r="CG1683"/>
  <c r="CH1683"/>
  <c r="BR1684"/>
  <c r="BS1684"/>
  <c r="BT1684"/>
  <c r="BU1684"/>
  <c r="BV1684"/>
  <c r="BW1684"/>
  <c r="BX1684"/>
  <c r="BY1684"/>
  <c r="BZ1684"/>
  <c r="CA1684"/>
  <c r="CB1684"/>
  <c r="CC1684"/>
  <c r="CD1684"/>
  <c r="CE1684"/>
  <c r="CF1684"/>
  <c r="CG1684"/>
  <c r="CH1684"/>
  <c r="BR1685"/>
  <c r="BS1685"/>
  <c r="BT1685"/>
  <c r="BU1685"/>
  <c r="BV1685"/>
  <c r="BW1685"/>
  <c r="BX1685"/>
  <c r="BY1685"/>
  <c r="BZ1685"/>
  <c r="CA1685"/>
  <c r="CB1685"/>
  <c r="CC1685"/>
  <c r="CD1685"/>
  <c r="CE1685"/>
  <c r="CF1685"/>
  <c r="CG1685"/>
  <c r="CH1685"/>
  <c r="BR1686"/>
  <c r="BS1686"/>
  <c r="BT1686"/>
  <c r="BU1686"/>
  <c r="BV1686"/>
  <c r="BW1686"/>
  <c r="BX1686"/>
  <c r="BY1686"/>
  <c r="BZ1686"/>
  <c r="CA1686"/>
  <c r="CB1686"/>
  <c r="CC1686"/>
  <c r="CD1686"/>
  <c r="CE1686"/>
  <c r="CF1686"/>
  <c r="CG1686"/>
  <c r="CH1686"/>
  <c r="BR1687"/>
  <c r="BS1687"/>
  <c r="BT1687"/>
  <c r="BU1687"/>
  <c r="BV1687"/>
  <c r="BW1687"/>
  <c r="BX1687"/>
  <c r="BY1687"/>
  <c r="BZ1687"/>
  <c r="CA1687"/>
  <c r="CB1687"/>
  <c r="CC1687"/>
  <c r="CD1687"/>
  <c r="CE1687"/>
  <c r="CF1687"/>
  <c r="CG1687"/>
  <c r="CH1687"/>
  <c r="BR1688"/>
  <c r="BS1688"/>
  <c r="BT1688"/>
  <c r="BU1688"/>
  <c r="BV1688"/>
  <c r="BW1688"/>
  <c r="BX1688"/>
  <c r="BY1688"/>
  <c r="BZ1688"/>
  <c r="CA1688"/>
  <c r="CB1688"/>
  <c r="CC1688"/>
  <c r="CD1688"/>
  <c r="CE1688"/>
  <c r="CF1688"/>
  <c r="CG1688"/>
  <c r="CH1688"/>
  <c r="BR1689"/>
  <c r="BS1689"/>
  <c r="BT1689"/>
  <c r="BU1689"/>
  <c r="BV1689"/>
  <c r="BW1689"/>
  <c r="BX1689"/>
  <c r="BY1689"/>
  <c r="BZ1689"/>
  <c r="CA1689"/>
  <c r="CB1689"/>
  <c r="CC1689"/>
  <c r="CD1689"/>
  <c r="CE1689"/>
  <c r="CF1689"/>
  <c r="CG1689"/>
  <c r="CH1689"/>
  <c r="BR1690"/>
  <c r="BS1690"/>
  <c r="BT1690"/>
  <c r="BU1690"/>
  <c r="BV1690"/>
  <c r="BW1690"/>
  <c r="BX1690"/>
  <c r="BY1690"/>
  <c r="BZ1690"/>
  <c r="CA1690"/>
  <c r="CB1690"/>
  <c r="CC1690"/>
  <c r="CD1690"/>
  <c r="CE1690"/>
  <c r="CF1690"/>
  <c r="CG1690"/>
  <c r="CH1690"/>
  <c r="BR1691"/>
  <c r="BS1691"/>
  <c r="BT1691"/>
  <c r="BU1691"/>
  <c r="BV1691"/>
  <c r="BW1691"/>
  <c r="BX1691"/>
  <c r="BY1691"/>
  <c r="BZ1691"/>
  <c r="CA1691"/>
  <c r="CB1691"/>
  <c r="CC1691"/>
  <c r="CD1691"/>
  <c r="CE1691"/>
  <c r="CF1691"/>
  <c r="CG1691"/>
  <c r="CH1691"/>
  <c r="BR1692"/>
  <c r="BS1692"/>
  <c r="BT1692"/>
  <c r="BU1692"/>
  <c r="BV1692"/>
  <c r="BW1692"/>
  <c r="BX1692"/>
  <c r="BY1692"/>
  <c r="BZ1692"/>
  <c r="CA1692"/>
  <c r="CB1692"/>
  <c r="CC1692"/>
  <c r="CD1692"/>
  <c r="CE1692"/>
  <c r="CF1692"/>
  <c r="CG1692"/>
  <c r="CH1692"/>
  <c r="BR1693"/>
  <c r="BS1693"/>
  <c r="BT1693"/>
  <c r="BU1693"/>
  <c r="BV1693"/>
  <c r="BW1693"/>
  <c r="BX1693"/>
  <c r="BY1693"/>
  <c r="BZ1693"/>
  <c r="CA1693"/>
  <c r="CB1693"/>
  <c r="CC1693"/>
  <c r="CD1693"/>
  <c r="CE1693"/>
  <c r="CF1693"/>
  <c r="CG1693"/>
  <c r="CH1693"/>
  <c r="BR1694"/>
  <c r="BS1694"/>
  <c r="BT1694"/>
  <c r="BU1694"/>
  <c r="BV1694"/>
  <c r="BW1694"/>
  <c r="BX1694"/>
  <c r="BY1694"/>
  <c r="BZ1694"/>
  <c r="CA1694"/>
  <c r="CB1694"/>
  <c r="CC1694"/>
  <c r="CD1694"/>
  <c r="CE1694"/>
  <c r="CF1694"/>
  <c r="CG1694"/>
  <c r="CH1694"/>
  <c r="BR1695"/>
  <c r="BS1695"/>
  <c r="BT1695"/>
  <c r="BU1695"/>
  <c r="BV1695"/>
  <c r="BW1695"/>
  <c r="BX1695"/>
  <c r="BY1695"/>
  <c r="BZ1695"/>
  <c r="CA1695"/>
  <c r="CB1695"/>
  <c r="CC1695"/>
  <c r="CD1695"/>
  <c r="CE1695"/>
  <c r="CF1695"/>
  <c r="CG1695"/>
  <c r="CH1695"/>
  <c r="BR1696"/>
  <c r="BS1696"/>
  <c r="BT1696"/>
  <c r="BU1696"/>
  <c r="BV1696"/>
  <c r="BW1696"/>
  <c r="BX1696"/>
  <c r="BY1696"/>
  <c r="BZ1696"/>
  <c r="CA1696"/>
  <c r="CB1696"/>
  <c r="CC1696"/>
  <c r="CD1696"/>
  <c r="CE1696"/>
  <c r="CF1696"/>
  <c r="CG1696"/>
  <c r="CH1696"/>
  <c r="BR1697"/>
  <c r="BS1697"/>
  <c r="BT1697"/>
  <c r="BU1697"/>
  <c r="BV1697"/>
  <c r="BW1697"/>
  <c r="BX1697"/>
  <c r="BY1697"/>
  <c r="BZ1697"/>
  <c r="CA1697"/>
  <c r="CB1697"/>
  <c r="CC1697"/>
  <c r="CD1697"/>
  <c r="CE1697"/>
  <c r="CF1697"/>
  <c r="CG1697"/>
  <c r="CH1697"/>
  <c r="BR1698"/>
  <c r="BS1698"/>
  <c r="BT1698"/>
  <c r="BU1698"/>
  <c r="BV1698"/>
  <c r="BW1698"/>
  <c r="BX1698"/>
  <c r="BY1698"/>
  <c r="BZ1698"/>
  <c r="CA1698"/>
  <c r="CB1698"/>
  <c r="CC1698"/>
  <c r="CD1698"/>
  <c r="CE1698"/>
  <c r="CF1698"/>
  <c r="CG1698"/>
  <c r="CH1698"/>
  <c r="BR1699"/>
  <c r="BS1699"/>
  <c r="BT1699"/>
  <c r="BU1699"/>
  <c r="BV1699"/>
  <c r="BW1699"/>
  <c r="BX1699"/>
  <c r="BY1699"/>
  <c r="BZ1699"/>
  <c r="CA1699"/>
  <c r="CB1699"/>
  <c r="CC1699"/>
  <c r="CD1699"/>
  <c r="CE1699"/>
  <c r="CF1699"/>
  <c r="CG1699"/>
  <c r="CH1699"/>
  <c r="BR1700"/>
  <c r="BS1700"/>
  <c r="BT1700"/>
  <c r="BU1700"/>
  <c r="BV1700"/>
  <c r="BW1700"/>
  <c r="BX1700"/>
  <c r="BY1700"/>
  <c r="BZ1700"/>
  <c r="CA1700"/>
  <c r="CB1700"/>
  <c r="CC1700"/>
  <c r="CD1700"/>
  <c r="CE1700"/>
  <c r="CF1700"/>
  <c r="CG1700"/>
  <c r="CH1700"/>
  <c r="BR1701"/>
  <c r="BS1701"/>
  <c r="BT1701"/>
  <c r="BU1701"/>
  <c r="BV1701"/>
  <c r="BW1701"/>
  <c r="BX1701"/>
  <c r="BY1701"/>
  <c r="BZ1701"/>
  <c r="CA1701"/>
  <c r="CB1701"/>
  <c r="CC1701"/>
  <c r="CD1701"/>
  <c r="CE1701"/>
  <c r="CF1701"/>
  <c r="CG1701"/>
  <c r="CH1701"/>
  <c r="BR1702"/>
  <c r="BS1702"/>
  <c r="BT1702"/>
  <c r="BU1702"/>
  <c r="BV1702"/>
  <c r="BW1702"/>
  <c r="BX1702"/>
  <c r="BY1702"/>
  <c r="BZ1702"/>
  <c r="CA1702"/>
  <c r="CB1702"/>
  <c r="CC1702"/>
  <c r="CD1702"/>
  <c r="CE1702"/>
  <c r="CF1702"/>
  <c r="CG1702"/>
  <c r="CH1702"/>
  <c r="BR1703"/>
  <c r="BS1703"/>
  <c r="BT1703"/>
  <c r="BU1703"/>
  <c r="BV1703"/>
  <c r="BW1703"/>
  <c r="BX1703"/>
  <c r="BY1703"/>
  <c r="BZ1703"/>
  <c r="CA1703"/>
  <c r="CB1703"/>
  <c r="CC1703"/>
  <c r="CD1703"/>
  <c r="CE1703"/>
  <c r="CF1703"/>
  <c r="CG1703"/>
  <c r="CH1703"/>
  <c r="BR1704"/>
  <c r="BS1704"/>
  <c r="BT1704"/>
  <c r="BU1704"/>
  <c r="BV1704"/>
  <c r="BW1704"/>
  <c r="BX1704"/>
  <c r="BY1704"/>
  <c r="BZ1704"/>
  <c r="CA1704"/>
  <c r="CB1704"/>
  <c r="CC1704"/>
  <c r="CD1704"/>
  <c r="CE1704"/>
  <c r="CF1704"/>
  <c r="CG1704"/>
  <c r="CH1704"/>
  <c r="BR1705"/>
  <c r="BS1705"/>
  <c r="BT1705"/>
  <c r="BU1705"/>
  <c r="BV1705"/>
  <c r="BW1705"/>
  <c r="BX1705"/>
  <c r="BY1705"/>
  <c r="BZ1705"/>
  <c r="CA1705"/>
  <c r="CB1705"/>
  <c r="CC1705"/>
  <c r="CD1705"/>
  <c r="CE1705"/>
  <c r="CF1705"/>
  <c r="CG1705"/>
  <c r="CH1705"/>
  <c r="BR1706"/>
  <c r="BS1706"/>
  <c r="BT1706"/>
  <c r="BU1706"/>
  <c r="BV1706"/>
  <c r="BW1706"/>
  <c r="BX1706"/>
  <c r="BY1706"/>
  <c r="BZ1706"/>
  <c r="CA1706"/>
  <c r="CB1706"/>
  <c r="CC1706"/>
  <c r="CD1706"/>
  <c r="CE1706"/>
  <c r="CF1706"/>
  <c r="CG1706"/>
  <c r="CH1706"/>
  <c r="BR1707"/>
  <c r="BS1707"/>
  <c r="BT1707"/>
  <c r="BU1707"/>
  <c r="BV1707"/>
  <c r="BW1707"/>
  <c r="BX1707"/>
  <c r="BY1707"/>
  <c r="BZ1707"/>
  <c r="CA1707"/>
  <c r="CB1707"/>
  <c r="CC1707"/>
  <c r="CD1707"/>
  <c r="CE1707"/>
  <c r="CF1707"/>
  <c r="CG1707"/>
  <c r="CH1707"/>
  <c r="BR1708"/>
  <c r="BS1708"/>
  <c r="BT1708"/>
  <c r="BU1708"/>
  <c r="BV1708"/>
  <c r="BW1708"/>
  <c r="BX1708"/>
  <c r="BY1708"/>
  <c r="BZ1708"/>
  <c r="CA1708"/>
  <c r="CB1708"/>
  <c r="CC1708"/>
  <c r="CD1708"/>
  <c r="CE1708"/>
  <c r="CF1708"/>
  <c r="CG1708"/>
  <c r="CH1708"/>
  <c r="BR1709"/>
  <c r="BS1709"/>
  <c r="BT1709"/>
  <c r="BU1709"/>
  <c r="BV1709"/>
  <c r="BW1709"/>
  <c r="BX1709"/>
  <c r="BY1709"/>
  <c r="BZ1709"/>
  <c r="CA1709"/>
  <c r="CB1709"/>
  <c r="CC1709"/>
  <c r="CD1709"/>
  <c r="CE1709"/>
  <c r="CF1709"/>
  <c r="CG1709"/>
  <c r="CH1709"/>
  <c r="BR1710"/>
  <c r="BS1710"/>
  <c r="BT1710"/>
  <c r="BU1710"/>
  <c r="BV1710"/>
  <c r="BW1710"/>
  <c r="BX1710"/>
  <c r="BY1710"/>
  <c r="BZ1710"/>
  <c r="CA1710"/>
  <c r="CB1710"/>
  <c r="CC1710"/>
  <c r="CD1710"/>
  <c r="CE1710"/>
  <c r="CF1710"/>
  <c r="CG1710"/>
  <c r="CH1710"/>
  <c r="BR1711"/>
  <c r="BS1711"/>
  <c r="BT1711"/>
  <c r="BU1711"/>
  <c r="BV1711"/>
  <c r="BW1711"/>
  <c r="BX1711"/>
  <c r="BY1711"/>
  <c r="BZ1711"/>
  <c r="CA1711"/>
  <c r="CB1711"/>
  <c r="CC1711"/>
  <c r="CD1711"/>
  <c r="CE1711"/>
  <c r="CF1711"/>
  <c r="CG1711"/>
  <c r="CH1711"/>
  <c r="BR1712"/>
  <c r="BS1712"/>
  <c r="BT1712"/>
  <c r="BU1712"/>
  <c r="BV1712"/>
  <c r="BW1712"/>
  <c r="BX1712"/>
  <c r="BY1712"/>
  <c r="BZ1712"/>
  <c r="CA1712"/>
  <c r="CB1712"/>
  <c r="CC1712"/>
  <c r="CD1712"/>
  <c r="CE1712"/>
  <c r="CF1712"/>
  <c r="CG1712"/>
  <c r="CH1712"/>
  <c r="BR1713"/>
  <c r="BS1713"/>
  <c r="BT1713"/>
  <c r="BU1713"/>
  <c r="BV1713"/>
  <c r="BW1713"/>
  <c r="BX1713"/>
  <c r="BY1713"/>
  <c r="BZ1713"/>
  <c r="CA1713"/>
  <c r="CB1713"/>
  <c r="CC1713"/>
  <c r="CD1713"/>
  <c r="CE1713"/>
  <c r="CF1713"/>
  <c r="CG1713"/>
  <c r="CH1713"/>
  <c r="BR1714"/>
  <c r="BS1714"/>
  <c r="BT1714"/>
  <c r="BU1714"/>
  <c r="BV1714"/>
  <c r="BW1714"/>
  <c r="BX1714"/>
  <c r="BY1714"/>
  <c r="BZ1714"/>
  <c r="CA1714"/>
  <c r="CB1714"/>
  <c r="CC1714"/>
  <c r="CD1714"/>
  <c r="CE1714"/>
  <c r="CF1714"/>
  <c r="CG1714"/>
  <c r="CH1714"/>
  <c r="BR1715"/>
  <c r="BS1715"/>
  <c r="BT1715"/>
  <c r="BU1715"/>
  <c r="BV1715"/>
  <c r="BW1715"/>
  <c r="BX1715"/>
  <c r="BY1715"/>
  <c r="BZ1715"/>
  <c r="CA1715"/>
  <c r="CB1715"/>
  <c r="CC1715"/>
  <c r="CD1715"/>
  <c r="CE1715"/>
  <c r="CF1715"/>
  <c r="CG1715"/>
  <c r="CH1715"/>
  <c r="BR1716"/>
  <c r="BS1716"/>
  <c r="BT1716"/>
  <c r="BU1716"/>
  <c r="BV1716"/>
  <c r="BW1716"/>
  <c r="BX1716"/>
  <c r="BY1716"/>
  <c r="BZ1716"/>
  <c r="CA1716"/>
  <c r="CB1716"/>
  <c r="CC1716"/>
  <c r="CD1716"/>
  <c r="CE1716"/>
  <c r="CF1716"/>
  <c r="CG1716"/>
  <c r="CH1716"/>
  <c r="BR1717"/>
  <c r="BS1717"/>
  <c r="BT1717"/>
  <c r="BU1717"/>
  <c r="BV1717"/>
  <c r="BW1717"/>
  <c r="BX1717"/>
  <c r="BY1717"/>
  <c r="BZ1717"/>
  <c r="CA1717"/>
  <c r="CB1717"/>
  <c r="CC1717"/>
  <c r="CD1717"/>
  <c r="CE1717"/>
  <c r="CF1717"/>
  <c r="CG1717"/>
  <c r="CH1717"/>
  <c r="BR1718"/>
  <c r="BS1718"/>
  <c r="BT1718"/>
  <c r="BU1718"/>
  <c r="BV1718"/>
  <c r="BW1718"/>
  <c r="BX1718"/>
  <c r="BY1718"/>
  <c r="BZ1718"/>
  <c r="CA1718"/>
  <c r="CB1718"/>
  <c r="CC1718"/>
  <c r="CD1718"/>
  <c r="CE1718"/>
  <c r="CF1718"/>
  <c r="CG1718"/>
  <c r="CH1718"/>
  <c r="BR1719"/>
  <c r="BS1719"/>
  <c r="BT1719"/>
  <c r="BU1719"/>
  <c r="BV1719"/>
  <c r="BW1719"/>
  <c r="BX1719"/>
  <c r="BY1719"/>
  <c r="BZ1719"/>
  <c r="CA1719"/>
  <c r="CB1719"/>
  <c r="CC1719"/>
  <c r="CD1719"/>
  <c r="CE1719"/>
  <c r="CF1719"/>
  <c r="CG1719"/>
  <c r="CH1719"/>
  <c r="BR1720"/>
  <c r="BS1720"/>
  <c r="BT1720"/>
  <c r="BU1720"/>
  <c r="BV1720"/>
  <c r="BW1720"/>
  <c r="BX1720"/>
  <c r="BY1720"/>
  <c r="BZ1720"/>
  <c r="CA1720"/>
  <c r="CB1720"/>
  <c r="CC1720"/>
  <c r="CD1720"/>
  <c r="CE1720"/>
  <c r="CF1720"/>
  <c r="CG1720"/>
  <c r="CH1720"/>
  <c r="BR1721"/>
  <c r="BS1721"/>
  <c r="BT1721"/>
  <c r="BU1721"/>
  <c r="BV1721"/>
  <c r="BW1721"/>
  <c r="BX1721"/>
  <c r="BY1721"/>
  <c r="BZ1721"/>
  <c r="CA1721"/>
  <c r="CB1721"/>
  <c r="CC1721"/>
  <c r="CD1721"/>
  <c r="CE1721"/>
  <c r="CF1721"/>
  <c r="CG1721"/>
  <c r="CH1721"/>
  <c r="BR1722"/>
  <c r="BS1722"/>
  <c r="BT1722"/>
  <c r="BU1722"/>
  <c r="BV1722"/>
  <c r="BW1722"/>
  <c r="BX1722"/>
  <c r="BY1722"/>
  <c r="BZ1722"/>
  <c r="CA1722"/>
  <c r="CB1722"/>
  <c r="CC1722"/>
  <c r="CD1722"/>
  <c r="CE1722"/>
  <c r="CF1722"/>
  <c r="CG1722"/>
  <c r="CH1722"/>
  <c r="BR1723"/>
  <c r="BS1723"/>
  <c r="BT1723"/>
  <c r="BU1723"/>
  <c r="BV1723"/>
  <c r="BW1723"/>
  <c r="BX1723"/>
  <c r="BY1723"/>
  <c r="BZ1723"/>
  <c r="CA1723"/>
  <c r="CB1723"/>
  <c r="CC1723"/>
  <c r="CD1723"/>
  <c r="CE1723"/>
  <c r="CF1723"/>
  <c r="CG1723"/>
  <c r="CH1723"/>
  <c r="BR1724"/>
  <c r="BS1724"/>
  <c r="BT1724"/>
  <c r="BU1724"/>
  <c r="BV1724"/>
  <c r="BW1724"/>
  <c r="BX1724"/>
  <c r="BY1724"/>
  <c r="BZ1724"/>
  <c r="CA1724"/>
  <c r="CB1724"/>
  <c r="CC1724"/>
  <c r="CD1724"/>
  <c r="CE1724"/>
  <c r="CF1724"/>
  <c r="CG1724"/>
  <c r="CH1724"/>
  <c r="BR1725"/>
  <c r="BS1725"/>
  <c r="BT1725"/>
  <c r="BU1725"/>
  <c r="BV1725"/>
  <c r="BW1725"/>
  <c r="BX1725"/>
  <c r="BY1725"/>
  <c r="BZ1725"/>
  <c r="CA1725"/>
  <c r="CB1725"/>
  <c r="CC1725"/>
  <c r="CD1725"/>
  <c r="CE1725"/>
  <c r="CF1725"/>
  <c r="CG1725"/>
  <c r="CH1725"/>
  <c r="BR1726"/>
  <c r="BS1726"/>
  <c r="BT1726"/>
  <c r="BU1726"/>
  <c r="BV1726"/>
  <c r="BW1726"/>
  <c r="BX1726"/>
  <c r="BY1726"/>
  <c r="BZ1726"/>
  <c r="CA1726"/>
  <c r="CB1726"/>
  <c r="CC1726"/>
  <c r="CD1726"/>
  <c r="CE1726"/>
  <c r="CF1726"/>
  <c r="CG1726"/>
  <c r="CH1726"/>
  <c r="BR1727"/>
  <c r="BS1727"/>
  <c r="BT1727"/>
  <c r="BU1727"/>
  <c r="BV1727"/>
  <c r="BW1727"/>
  <c r="BX1727"/>
  <c r="BY1727"/>
  <c r="BZ1727"/>
  <c r="CA1727"/>
  <c r="CB1727"/>
  <c r="CC1727"/>
  <c r="CD1727"/>
  <c r="CE1727"/>
  <c r="CF1727"/>
  <c r="CG1727"/>
  <c r="CH1727"/>
  <c r="BR1728"/>
  <c r="BS1728"/>
  <c r="BT1728"/>
  <c r="BU1728"/>
  <c r="BV1728"/>
  <c r="BW1728"/>
  <c r="BX1728"/>
  <c r="BY1728"/>
  <c r="BZ1728"/>
  <c r="CA1728"/>
  <c r="CB1728"/>
  <c r="CC1728"/>
  <c r="CD1728"/>
  <c r="CE1728"/>
  <c r="CF1728"/>
  <c r="CG1728"/>
  <c r="CH1728"/>
  <c r="BR1729"/>
  <c r="BS1729"/>
  <c r="BT1729"/>
  <c r="BU1729"/>
  <c r="BV1729"/>
  <c r="BW1729"/>
  <c r="BX1729"/>
  <c r="BY1729"/>
  <c r="BZ1729"/>
  <c r="CA1729"/>
  <c r="CB1729"/>
  <c r="CC1729"/>
  <c r="CD1729"/>
  <c r="CE1729"/>
  <c r="CF1729"/>
  <c r="CG1729"/>
  <c r="CH1729"/>
  <c r="BR1730"/>
  <c r="BS1730"/>
  <c r="BT1730"/>
  <c r="BU1730"/>
  <c r="BV1730"/>
  <c r="BW1730"/>
  <c r="BX1730"/>
  <c r="BY1730"/>
  <c r="BZ1730"/>
  <c r="CA1730"/>
  <c r="CB1730"/>
  <c r="CC1730"/>
  <c r="CD1730"/>
  <c r="CE1730"/>
  <c r="CF1730"/>
  <c r="CG1730"/>
  <c r="CH1730"/>
  <c r="BR1731"/>
  <c r="BS1731"/>
  <c r="BT1731"/>
  <c r="BU1731"/>
  <c r="BV1731"/>
  <c r="BW1731"/>
  <c r="BX1731"/>
  <c r="BY1731"/>
  <c r="BZ1731"/>
  <c r="CA1731"/>
  <c r="CB1731"/>
  <c r="CC1731"/>
  <c r="CD1731"/>
  <c r="CE1731"/>
  <c r="CF1731"/>
  <c r="CG1731"/>
  <c r="CH1731"/>
  <c r="BR1732"/>
  <c r="BS1732"/>
  <c r="BT1732"/>
  <c r="BU1732"/>
  <c r="BV1732"/>
  <c r="BW1732"/>
  <c r="BX1732"/>
  <c r="BY1732"/>
  <c r="BZ1732"/>
  <c r="CA1732"/>
  <c r="CB1732"/>
  <c r="CC1732"/>
  <c r="CD1732"/>
  <c r="CE1732"/>
  <c r="CF1732"/>
  <c r="CG1732"/>
  <c r="CH1732"/>
  <c r="BR1733"/>
  <c r="BS1733"/>
  <c r="BT1733"/>
  <c r="BU1733"/>
  <c r="BV1733"/>
  <c r="BW1733"/>
  <c r="BX1733"/>
  <c r="BY1733"/>
  <c r="BZ1733"/>
  <c r="CA1733"/>
  <c r="CB1733"/>
  <c r="CC1733"/>
  <c r="CD1733"/>
  <c r="CE1733"/>
  <c r="CF1733"/>
  <c r="CG1733"/>
  <c r="CH1733"/>
  <c r="BR1734"/>
  <c r="BS1734"/>
  <c r="BT1734"/>
  <c r="BU1734"/>
  <c r="BV1734"/>
  <c r="BW1734"/>
  <c r="BX1734"/>
  <c r="BY1734"/>
  <c r="BZ1734"/>
  <c r="CA1734"/>
  <c r="CB1734"/>
  <c r="CC1734"/>
  <c r="CD1734"/>
  <c r="CE1734"/>
  <c r="CF1734"/>
  <c r="CG1734"/>
  <c r="CH1734"/>
  <c r="BR1735"/>
  <c r="BS1735"/>
  <c r="BT1735"/>
  <c r="BU1735"/>
  <c r="BV1735"/>
  <c r="BW1735"/>
  <c r="BX1735"/>
  <c r="BY1735"/>
  <c r="BZ1735"/>
  <c r="CA1735"/>
  <c r="CB1735"/>
  <c r="CC1735"/>
  <c r="CD1735"/>
  <c r="CE1735"/>
  <c r="CF1735"/>
  <c r="CG1735"/>
  <c r="CH1735"/>
  <c r="BR1736"/>
  <c r="BS1736"/>
  <c r="BT1736"/>
  <c r="BU1736"/>
  <c r="BV1736"/>
  <c r="BW1736"/>
  <c r="BX1736"/>
  <c r="BY1736"/>
  <c r="BZ1736"/>
  <c r="CA1736"/>
  <c r="CB1736"/>
  <c r="CC1736"/>
  <c r="CD1736"/>
  <c r="CE1736"/>
  <c r="CF1736"/>
  <c r="CG1736"/>
  <c r="CH1736"/>
  <c r="BR1737"/>
  <c r="BS1737"/>
  <c r="BT1737"/>
  <c r="BU1737"/>
  <c r="BV1737"/>
  <c r="BW1737"/>
  <c r="BX1737"/>
  <c r="BY1737"/>
  <c r="BZ1737"/>
  <c r="CA1737"/>
  <c r="CB1737"/>
  <c r="CC1737"/>
  <c r="CD1737"/>
  <c r="CE1737"/>
  <c r="CF1737"/>
  <c r="CG1737"/>
  <c r="CH1737"/>
  <c r="BR1738"/>
  <c r="BS1738"/>
  <c r="BT1738"/>
  <c r="BU1738"/>
  <c r="BV1738"/>
  <c r="BW1738"/>
  <c r="BX1738"/>
  <c r="BY1738"/>
  <c r="BZ1738"/>
  <c r="CA1738"/>
  <c r="CB1738"/>
  <c r="CC1738"/>
  <c r="CD1738"/>
  <c r="CE1738"/>
  <c r="CF1738"/>
  <c r="CG1738"/>
  <c r="CH1738"/>
  <c r="BR1739"/>
  <c r="BS1739"/>
  <c r="BT1739"/>
  <c r="BU1739"/>
  <c r="BV1739"/>
  <c r="BW1739"/>
  <c r="BX1739"/>
  <c r="BY1739"/>
  <c r="BZ1739"/>
  <c r="CA1739"/>
  <c r="CB1739"/>
  <c r="CC1739"/>
  <c r="CD1739"/>
  <c r="CE1739"/>
  <c r="CF1739"/>
  <c r="CG1739"/>
  <c r="CH1739"/>
  <c r="BR1740"/>
  <c r="BS1740"/>
  <c r="BT1740"/>
  <c r="BU1740"/>
  <c r="BV1740"/>
  <c r="BW1740"/>
  <c r="BX1740"/>
  <c r="BY1740"/>
  <c r="BZ1740"/>
  <c r="CA1740"/>
  <c r="CB1740"/>
  <c r="CC1740"/>
  <c r="CD1740"/>
  <c r="CE1740"/>
  <c r="CF1740"/>
  <c r="CG1740"/>
  <c r="CH1740"/>
  <c r="BR1741"/>
  <c r="BS1741"/>
  <c r="BT1741"/>
  <c r="BU1741"/>
  <c r="BV1741"/>
  <c r="BW1741"/>
  <c r="BX1741"/>
  <c r="BY1741"/>
  <c r="BZ1741"/>
  <c r="CA1741"/>
  <c r="CB1741"/>
  <c r="CC1741"/>
  <c r="CD1741"/>
  <c r="CE1741"/>
  <c r="CF1741"/>
  <c r="CG1741"/>
  <c r="CH1741"/>
  <c r="BR1742"/>
  <c r="BS1742"/>
  <c r="BT1742"/>
  <c r="BU1742"/>
  <c r="BV1742"/>
  <c r="BW1742"/>
  <c r="BX1742"/>
  <c r="BY1742"/>
  <c r="BZ1742"/>
  <c r="CA1742"/>
  <c r="CB1742"/>
  <c r="CC1742"/>
  <c r="CD1742"/>
  <c r="CE1742"/>
  <c r="CF1742"/>
  <c r="CG1742"/>
  <c r="CH1742"/>
  <c r="BR1743"/>
  <c r="BS1743"/>
  <c r="BT1743"/>
  <c r="BU1743"/>
  <c r="BV1743"/>
  <c r="BW1743"/>
  <c r="BX1743"/>
  <c r="BY1743"/>
  <c r="BZ1743"/>
  <c r="CA1743"/>
  <c r="CB1743"/>
  <c r="CC1743"/>
  <c r="CD1743"/>
  <c r="CE1743"/>
  <c r="CF1743"/>
  <c r="CG1743"/>
  <c r="CH1743"/>
  <c r="BR1744"/>
  <c r="BS1744"/>
  <c r="BT1744"/>
  <c r="BU1744"/>
  <c r="BV1744"/>
  <c r="BW1744"/>
  <c r="BX1744"/>
  <c r="BY1744"/>
  <c r="BZ1744"/>
  <c r="CA1744"/>
  <c r="CB1744"/>
  <c r="CC1744"/>
  <c r="CD1744"/>
  <c r="CE1744"/>
  <c r="CF1744"/>
  <c r="CG1744"/>
  <c r="CH1744"/>
  <c r="BR1745"/>
  <c r="BS1745"/>
  <c r="BT1745"/>
  <c r="BU1745"/>
  <c r="BV1745"/>
  <c r="BW1745"/>
  <c r="BX1745"/>
  <c r="BY1745"/>
  <c r="BZ1745"/>
  <c r="CA1745"/>
  <c r="CB1745"/>
  <c r="CC1745"/>
  <c r="CD1745"/>
  <c r="CE1745"/>
  <c r="CF1745"/>
  <c r="CG1745"/>
  <c r="CH1745"/>
  <c r="BR1746"/>
  <c r="BS1746"/>
  <c r="BT1746"/>
  <c r="BU1746"/>
  <c r="BV1746"/>
  <c r="BW1746"/>
  <c r="BX1746"/>
  <c r="BY1746"/>
  <c r="BZ1746"/>
  <c r="CA1746"/>
  <c r="CB1746"/>
  <c r="CC1746"/>
  <c r="CD1746"/>
  <c r="CE1746"/>
  <c r="CF1746"/>
  <c r="CG1746"/>
  <c r="CH1746"/>
  <c r="BR1747"/>
  <c r="BS1747"/>
  <c r="BT1747"/>
  <c r="BU1747"/>
  <c r="BV1747"/>
  <c r="BW1747"/>
  <c r="BX1747"/>
  <c r="BY1747"/>
  <c r="BZ1747"/>
  <c r="CA1747"/>
  <c r="CB1747"/>
  <c r="CC1747"/>
  <c r="CD1747"/>
  <c r="CE1747"/>
  <c r="CF1747"/>
  <c r="CG1747"/>
  <c r="CH1747"/>
  <c r="BR1748"/>
  <c r="BS1748"/>
  <c r="BT1748"/>
  <c r="BU1748"/>
  <c r="BV1748"/>
  <c r="BW1748"/>
  <c r="BX1748"/>
  <c r="BY1748"/>
  <c r="BZ1748"/>
  <c r="CA1748"/>
  <c r="CB1748"/>
  <c r="CC1748"/>
  <c r="CD1748"/>
  <c r="CE1748"/>
  <c r="CF1748"/>
  <c r="CG1748"/>
  <c r="CH1748"/>
  <c r="BR1749"/>
  <c r="BS1749"/>
  <c r="BT1749"/>
  <c r="BU1749"/>
  <c r="BV1749"/>
  <c r="BW1749"/>
  <c r="BX1749"/>
  <c r="BY1749"/>
  <c r="BZ1749"/>
  <c r="CA1749"/>
  <c r="CB1749"/>
  <c r="CC1749"/>
  <c r="CD1749"/>
  <c r="CE1749"/>
  <c r="CF1749"/>
  <c r="CG1749"/>
  <c r="CH1749"/>
  <c r="BR1750"/>
  <c r="BS1750"/>
  <c r="BT1750"/>
  <c r="BU1750"/>
  <c r="BV1750"/>
  <c r="BW1750"/>
  <c r="BX1750"/>
  <c r="BY1750"/>
  <c r="BZ1750"/>
  <c r="CA1750"/>
  <c r="CB1750"/>
  <c r="CC1750"/>
  <c r="CD1750"/>
  <c r="CE1750"/>
  <c r="CF1750"/>
  <c r="CG1750"/>
  <c r="CH1750"/>
  <c r="BR1751"/>
  <c r="BS1751"/>
  <c r="BT1751"/>
  <c r="BU1751"/>
  <c r="BV1751"/>
  <c r="BW1751"/>
  <c r="BX1751"/>
  <c r="BY1751"/>
  <c r="BZ1751"/>
  <c r="CA1751"/>
  <c r="CB1751"/>
  <c r="CC1751"/>
  <c r="CD1751"/>
  <c r="CE1751"/>
  <c r="CF1751"/>
  <c r="CG1751"/>
  <c r="CH1751"/>
  <c r="BR1752"/>
  <c r="BS1752"/>
  <c r="BT1752"/>
  <c r="BU1752"/>
  <c r="BV1752"/>
  <c r="BW1752"/>
  <c r="BX1752"/>
  <c r="BY1752"/>
  <c r="BZ1752"/>
  <c r="CA1752"/>
  <c r="CB1752"/>
  <c r="CC1752"/>
  <c r="CD1752"/>
  <c r="CE1752"/>
  <c r="CF1752"/>
  <c r="CG1752"/>
  <c r="CH1752"/>
  <c r="BR1753"/>
  <c r="BS1753"/>
  <c r="BT1753"/>
  <c r="BU1753"/>
  <c r="BV1753"/>
  <c r="BW1753"/>
  <c r="BX1753"/>
  <c r="BY1753"/>
  <c r="BZ1753"/>
  <c r="CA1753"/>
  <c r="CB1753"/>
  <c r="CC1753"/>
  <c r="CD1753"/>
  <c r="CE1753"/>
  <c r="CF1753"/>
  <c r="CG1753"/>
  <c r="CH1753"/>
  <c r="BR1754"/>
  <c r="BS1754"/>
  <c r="BT1754"/>
  <c r="BU1754"/>
  <c r="BV1754"/>
  <c r="BW1754"/>
  <c r="BX1754"/>
  <c r="BY1754"/>
  <c r="BZ1754"/>
  <c r="CA1754"/>
  <c r="CB1754"/>
  <c r="CC1754"/>
  <c r="CD1754"/>
  <c r="CE1754"/>
  <c r="CF1754"/>
  <c r="CG1754"/>
  <c r="CH1754"/>
  <c r="BR1755"/>
  <c r="BS1755"/>
  <c r="BT1755"/>
  <c r="BU1755"/>
  <c r="BV1755"/>
  <c r="BW1755"/>
  <c r="BX1755"/>
  <c r="BY1755"/>
  <c r="BZ1755"/>
  <c r="CA1755"/>
  <c r="CB1755"/>
  <c r="CC1755"/>
  <c r="CD1755"/>
  <c r="CE1755"/>
  <c r="CF1755"/>
  <c r="CG1755"/>
  <c r="CH1755"/>
  <c r="BR1756"/>
  <c r="BS1756"/>
  <c r="BT1756"/>
  <c r="BU1756"/>
  <c r="BV1756"/>
  <c r="BW1756"/>
  <c r="BX1756"/>
  <c r="BY1756"/>
  <c r="BZ1756"/>
  <c r="CA1756"/>
  <c r="CB1756"/>
  <c r="CC1756"/>
  <c r="CD1756"/>
  <c r="CE1756"/>
  <c r="CF1756"/>
  <c r="CG1756"/>
  <c r="CH1756"/>
  <c r="BR1757"/>
  <c r="BS1757"/>
  <c r="BT1757"/>
  <c r="BU1757"/>
  <c r="BV1757"/>
  <c r="BW1757"/>
  <c r="BX1757"/>
  <c r="BY1757"/>
  <c r="BZ1757"/>
  <c r="CA1757"/>
  <c r="CB1757"/>
  <c r="CC1757"/>
  <c r="CD1757"/>
  <c r="CE1757"/>
  <c r="CF1757"/>
  <c r="CG1757"/>
  <c r="CH1757"/>
  <c r="BR1758"/>
  <c r="BS1758"/>
  <c r="BT1758"/>
  <c r="BU1758"/>
  <c r="BV1758"/>
  <c r="BW1758"/>
  <c r="BX1758"/>
  <c r="BY1758"/>
  <c r="BZ1758"/>
  <c r="CA1758"/>
  <c r="CB1758"/>
  <c r="CC1758"/>
  <c r="CD1758"/>
  <c r="CE1758"/>
  <c r="CF1758"/>
  <c r="CG1758"/>
  <c r="CH1758"/>
  <c r="BR1759"/>
  <c r="BS1759"/>
  <c r="BT1759"/>
  <c r="BU1759"/>
  <c r="BV1759"/>
  <c r="BW1759"/>
  <c r="BX1759"/>
  <c r="BY1759"/>
  <c r="BZ1759"/>
  <c r="CA1759"/>
  <c r="CB1759"/>
  <c r="CC1759"/>
  <c r="CD1759"/>
  <c r="CE1759"/>
  <c r="CF1759"/>
  <c r="CG1759"/>
  <c r="CH1759"/>
  <c r="BR1760"/>
  <c r="BS1760"/>
  <c r="BT1760"/>
  <c r="BU1760"/>
  <c r="BV1760"/>
  <c r="BW1760"/>
  <c r="BX1760"/>
  <c r="BY1760"/>
  <c r="BZ1760"/>
  <c r="CA1760"/>
  <c r="CB1760"/>
  <c r="CC1760"/>
  <c r="CD1760"/>
  <c r="CE1760"/>
  <c r="CF1760"/>
  <c r="CG1760"/>
  <c r="CH1760"/>
  <c r="BR1761"/>
  <c r="BS1761"/>
  <c r="BT1761"/>
  <c r="BU1761"/>
  <c r="BV1761"/>
  <c r="BW1761"/>
  <c r="BX1761"/>
  <c r="BY1761"/>
  <c r="BZ1761"/>
  <c r="CA1761"/>
  <c r="CB1761"/>
  <c r="CC1761"/>
  <c r="CD1761"/>
  <c r="CE1761"/>
  <c r="CF1761"/>
  <c r="CG1761"/>
  <c r="CH1761"/>
  <c r="BR1762"/>
  <c r="BS1762"/>
  <c r="BT1762"/>
  <c r="BU1762"/>
  <c r="BV1762"/>
  <c r="BW1762"/>
  <c r="BX1762"/>
  <c r="BY1762"/>
  <c r="BZ1762"/>
  <c r="CA1762"/>
  <c r="CB1762"/>
  <c r="CC1762"/>
  <c r="CD1762"/>
  <c r="CE1762"/>
  <c r="CF1762"/>
  <c r="CG1762"/>
  <c r="CH1762"/>
  <c r="BR1763"/>
  <c r="BS1763"/>
  <c r="BT1763"/>
  <c r="BU1763"/>
  <c r="BV1763"/>
  <c r="BW1763"/>
  <c r="BX1763"/>
  <c r="BY1763"/>
  <c r="BZ1763"/>
  <c r="CA1763"/>
  <c r="CB1763"/>
  <c r="CC1763"/>
  <c r="CD1763"/>
  <c r="CE1763"/>
  <c r="CF1763"/>
  <c r="CG1763"/>
  <c r="CH1763"/>
  <c r="BR1764"/>
  <c r="BS1764"/>
  <c r="BT1764"/>
  <c r="BU1764"/>
  <c r="BV1764"/>
  <c r="BW1764"/>
  <c r="BX1764"/>
  <c r="BY1764"/>
  <c r="BZ1764"/>
  <c r="CA1764"/>
  <c r="CB1764"/>
  <c r="CC1764"/>
  <c r="CD1764"/>
  <c r="CE1764"/>
  <c r="CF1764"/>
  <c r="CG1764"/>
  <c r="CH1764"/>
  <c r="BR1765"/>
  <c r="BS1765"/>
  <c r="BT1765"/>
  <c r="BU1765"/>
  <c r="BV1765"/>
  <c r="BW1765"/>
  <c r="BX1765"/>
  <c r="BY1765"/>
  <c r="BZ1765"/>
  <c r="CA1765"/>
  <c r="CB1765"/>
  <c r="CC1765"/>
  <c r="CD1765"/>
  <c r="CE1765"/>
  <c r="CF1765"/>
  <c r="CG1765"/>
  <c r="CH1765"/>
  <c r="BR1766"/>
  <c r="BS1766"/>
  <c r="BT1766"/>
  <c r="BU1766"/>
  <c r="BV1766"/>
  <c r="BW1766"/>
  <c r="BX1766"/>
  <c r="BY1766"/>
  <c r="BZ1766"/>
  <c r="CA1766"/>
  <c r="CB1766"/>
  <c r="CC1766"/>
  <c r="CD1766"/>
  <c r="CE1766"/>
  <c r="CF1766"/>
  <c r="CG1766"/>
  <c r="CH1766"/>
  <c r="BR1767"/>
  <c r="BS1767"/>
  <c r="BT1767"/>
  <c r="BU1767"/>
  <c r="BV1767"/>
  <c r="BW1767"/>
  <c r="BX1767"/>
  <c r="BY1767"/>
  <c r="BZ1767"/>
  <c r="CA1767"/>
  <c r="CB1767"/>
  <c r="CC1767"/>
  <c r="CD1767"/>
  <c r="CE1767"/>
  <c r="CF1767"/>
  <c r="CG1767"/>
  <c r="CH1767"/>
  <c r="BR1768"/>
  <c r="BS1768"/>
  <c r="BT1768"/>
  <c r="BU1768"/>
  <c r="BV1768"/>
  <c r="BW1768"/>
  <c r="BX1768"/>
  <c r="BY1768"/>
  <c r="BZ1768"/>
  <c r="CA1768"/>
  <c r="CB1768"/>
  <c r="CC1768"/>
  <c r="CD1768"/>
  <c r="CE1768"/>
  <c r="CF1768"/>
  <c r="CG1768"/>
  <c r="CH1768"/>
  <c r="BR1769"/>
  <c r="BS1769"/>
  <c r="BT1769"/>
  <c r="BU1769"/>
  <c r="BV1769"/>
  <c r="BW1769"/>
  <c r="BX1769"/>
  <c r="BY1769"/>
  <c r="BZ1769"/>
  <c r="CA1769"/>
  <c r="CB1769"/>
  <c r="CC1769"/>
  <c r="CD1769"/>
  <c r="CE1769"/>
  <c r="CF1769"/>
  <c r="CG1769"/>
  <c r="CH1769"/>
  <c r="BR1770"/>
  <c r="BS1770"/>
  <c r="BT1770"/>
  <c r="BU1770"/>
  <c r="BV1770"/>
  <c r="BW1770"/>
  <c r="BX1770"/>
  <c r="BY1770"/>
  <c r="BZ1770"/>
  <c r="CA1770"/>
  <c r="CB1770"/>
  <c r="CC1770"/>
  <c r="CD1770"/>
  <c r="CE1770"/>
  <c r="CF1770"/>
  <c r="CG1770"/>
  <c r="CH1770"/>
  <c r="BR1771"/>
  <c r="BS1771"/>
  <c r="BT1771"/>
  <c r="BU1771"/>
  <c r="BV1771"/>
  <c r="BW1771"/>
  <c r="BX1771"/>
  <c r="BY1771"/>
  <c r="BZ1771"/>
  <c r="CA1771"/>
  <c r="CB1771"/>
  <c r="CC1771"/>
  <c r="CD1771"/>
  <c r="CE1771"/>
  <c r="CF1771"/>
  <c r="CG1771"/>
  <c r="CH1771"/>
  <c r="BR1772"/>
  <c r="BS1772"/>
  <c r="BT1772"/>
  <c r="BU1772"/>
  <c r="BV1772"/>
  <c r="BW1772"/>
  <c r="BX1772"/>
  <c r="BY1772"/>
  <c r="BZ1772"/>
  <c r="CA1772"/>
  <c r="CB1772"/>
  <c r="CC1772"/>
  <c r="CD1772"/>
  <c r="CE1772"/>
  <c r="CF1772"/>
  <c r="CG1772"/>
  <c r="CH1772"/>
  <c r="BR1773"/>
  <c r="BS1773"/>
  <c r="BT1773"/>
  <c r="BU1773"/>
  <c r="BV1773"/>
  <c r="BW1773"/>
  <c r="BX1773"/>
  <c r="BY1773"/>
  <c r="BZ1773"/>
  <c r="CA1773"/>
  <c r="CB1773"/>
  <c r="CC1773"/>
  <c r="CD1773"/>
  <c r="CE1773"/>
  <c r="CF1773"/>
  <c r="CG1773"/>
  <c r="CH1773"/>
  <c r="BR1774"/>
  <c r="BS1774"/>
  <c r="BT1774"/>
  <c r="BU1774"/>
  <c r="BV1774"/>
  <c r="BW1774"/>
  <c r="BX1774"/>
  <c r="BY1774"/>
  <c r="BZ1774"/>
  <c r="CA1774"/>
  <c r="CB1774"/>
  <c r="CC1774"/>
  <c r="CD1774"/>
  <c r="CE1774"/>
  <c r="CF1774"/>
  <c r="CG1774"/>
  <c r="CH1774"/>
  <c r="BR1775"/>
  <c r="BS1775"/>
  <c r="BT1775"/>
  <c r="BU1775"/>
  <c r="BV1775"/>
  <c r="BW1775"/>
  <c r="BX1775"/>
  <c r="BY1775"/>
  <c r="BZ1775"/>
  <c r="CA1775"/>
  <c r="CB1775"/>
  <c r="CC1775"/>
  <c r="CD1775"/>
  <c r="CE1775"/>
  <c r="CF1775"/>
  <c r="CG1775"/>
  <c r="CH1775"/>
  <c r="BR1776"/>
  <c r="BS1776"/>
  <c r="BT1776"/>
  <c r="BU1776"/>
  <c r="BV1776"/>
  <c r="BW1776"/>
  <c r="BX1776"/>
  <c r="BY1776"/>
  <c r="BZ1776"/>
  <c r="CA1776"/>
  <c r="CB1776"/>
  <c r="CC1776"/>
  <c r="CD1776"/>
  <c r="CE1776"/>
  <c r="CF1776"/>
  <c r="CG1776"/>
  <c r="CH1776"/>
  <c r="BR1777"/>
  <c r="BS1777"/>
  <c r="BT1777"/>
  <c r="BU1777"/>
  <c r="BV1777"/>
  <c r="BW1777"/>
  <c r="BX1777"/>
  <c r="BY1777"/>
  <c r="BZ1777"/>
  <c r="CA1777"/>
  <c r="CB1777"/>
  <c r="CC1777"/>
  <c r="CD1777"/>
  <c r="CE1777"/>
  <c r="CF1777"/>
  <c r="CG1777"/>
  <c r="CH1777"/>
  <c r="BR1778"/>
  <c r="BS1778"/>
  <c r="BT1778"/>
  <c r="BU1778"/>
  <c r="BV1778"/>
  <c r="BW1778"/>
  <c r="BX1778"/>
  <c r="BY1778"/>
  <c r="BZ1778"/>
  <c r="CA1778"/>
  <c r="CB1778"/>
  <c r="CC1778"/>
  <c r="CD1778"/>
  <c r="CE1778"/>
  <c r="CF1778"/>
  <c r="CG1778"/>
  <c r="CH1778"/>
  <c r="BR1779"/>
  <c r="BS1779"/>
  <c r="BT1779"/>
  <c r="BU1779"/>
  <c r="BV1779"/>
  <c r="BW1779"/>
  <c r="BX1779"/>
  <c r="BY1779"/>
  <c r="BZ1779"/>
  <c r="CA1779"/>
  <c r="CB1779"/>
  <c r="CC1779"/>
  <c r="CD1779"/>
  <c r="CE1779"/>
  <c r="CF1779"/>
  <c r="CG1779"/>
  <c r="CH1779"/>
  <c r="BR1780"/>
  <c r="BS1780"/>
  <c r="BT1780"/>
  <c r="BU1780"/>
  <c r="BV1780"/>
  <c r="BW1780"/>
  <c r="BX1780"/>
  <c r="BY1780"/>
  <c r="BZ1780"/>
  <c r="CA1780"/>
  <c r="CB1780"/>
  <c r="CC1780"/>
  <c r="CD1780"/>
  <c r="CE1780"/>
  <c r="CF1780"/>
  <c r="CG1780"/>
  <c r="CH1780"/>
  <c r="BR1781"/>
  <c r="BS1781"/>
  <c r="BT1781"/>
  <c r="BU1781"/>
  <c r="BV1781"/>
  <c r="BW1781"/>
  <c r="BX1781"/>
  <c r="BY1781"/>
  <c r="BZ1781"/>
  <c r="CA1781"/>
  <c r="CB1781"/>
  <c r="CC1781"/>
  <c r="CD1781"/>
  <c r="CE1781"/>
  <c r="CF1781"/>
  <c r="CG1781"/>
  <c r="CH1781"/>
  <c r="BR1782"/>
  <c r="BS1782"/>
  <c r="BT1782"/>
  <c r="BU1782"/>
  <c r="BV1782"/>
  <c r="BW1782"/>
  <c r="BX1782"/>
  <c r="BY1782"/>
  <c r="BZ1782"/>
  <c r="CA1782"/>
  <c r="CB1782"/>
  <c r="CC1782"/>
  <c r="CD1782"/>
  <c r="CE1782"/>
  <c r="CF1782"/>
  <c r="CG1782"/>
  <c r="CH1782"/>
  <c r="BR1783"/>
  <c r="BS1783"/>
  <c r="BT1783"/>
  <c r="BU1783"/>
  <c r="BV1783"/>
  <c r="BW1783"/>
  <c r="BX1783"/>
  <c r="BY1783"/>
  <c r="BZ1783"/>
  <c r="CA1783"/>
  <c r="CB1783"/>
  <c r="CC1783"/>
  <c r="CD1783"/>
  <c r="CE1783"/>
  <c r="CF1783"/>
  <c r="CG1783"/>
  <c r="CH1783"/>
  <c r="BR1784"/>
  <c r="BS1784"/>
  <c r="BT1784"/>
  <c r="BU1784"/>
  <c r="BV1784"/>
  <c r="BW1784"/>
  <c r="BX1784"/>
  <c r="BY1784"/>
  <c r="BZ1784"/>
  <c r="CA1784"/>
  <c r="CB1784"/>
  <c r="CC1784"/>
  <c r="CD1784"/>
  <c r="CE1784"/>
  <c r="CF1784"/>
  <c r="CG1784"/>
  <c r="CH1784"/>
  <c r="BR1785"/>
  <c r="BS1785"/>
  <c r="BT1785"/>
  <c r="BU1785"/>
  <c r="BV1785"/>
  <c r="BW1785"/>
  <c r="BX1785"/>
  <c r="BY1785"/>
  <c r="BZ1785"/>
  <c r="CA1785"/>
  <c r="CB1785"/>
  <c r="CC1785"/>
  <c r="CD1785"/>
  <c r="CE1785"/>
  <c r="CF1785"/>
  <c r="CG1785"/>
  <c r="CH1785"/>
  <c r="BR1786"/>
  <c r="BS1786"/>
  <c r="BT1786"/>
  <c r="BU1786"/>
  <c r="BV1786"/>
  <c r="BW1786"/>
  <c r="BX1786"/>
  <c r="BY1786"/>
  <c r="BZ1786"/>
  <c r="CA1786"/>
  <c r="CB1786"/>
  <c r="CC1786"/>
  <c r="CD1786"/>
  <c r="CE1786"/>
  <c r="CF1786"/>
  <c r="CG1786"/>
  <c r="CH1786"/>
  <c r="BR1787"/>
  <c r="BS1787"/>
  <c r="BT1787"/>
  <c r="BU1787"/>
  <c r="BV1787"/>
  <c r="BW1787"/>
  <c r="BX1787"/>
  <c r="BY1787"/>
  <c r="BZ1787"/>
  <c r="CA1787"/>
  <c r="CB1787"/>
  <c r="CC1787"/>
  <c r="CD1787"/>
  <c r="CE1787"/>
  <c r="CF1787"/>
  <c r="CG1787"/>
  <c r="CH1787"/>
  <c r="BR1788"/>
  <c r="BS1788"/>
  <c r="BT1788"/>
  <c r="BU1788"/>
  <c r="BV1788"/>
  <c r="BW1788"/>
  <c r="BX1788"/>
  <c r="BY1788"/>
  <c r="BZ1788"/>
  <c r="CA1788"/>
  <c r="CB1788"/>
  <c r="CC1788"/>
  <c r="CD1788"/>
  <c r="CE1788"/>
  <c r="CF1788"/>
  <c r="CG1788"/>
  <c r="CH1788"/>
  <c r="BR1789"/>
  <c r="BS1789"/>
  <c r="BT1789"/>
  <c r="BU1789"/>
  <c r="BV1789"/>
  <c r="BW1789"/>
  <c r="BX1789"/>
  <c r="BY1789"/>
  <c r="BZ1789"/>
  <c r="CA1789"/>
  <c r="CB1789"/>
  <c r="CC1789"/>
  <c r="CD1789"/>
  <c r="CE1789"/>
  <c r="CF1789"/>
  <c r="CG1789"/>
  <c r="CH1789"/>
  <c r="BR1790"/>
  <c r="BS1790"/>
  <c r="BT1790"/>
  <c r="BU1790"/>
  <c r="BV1790"/>
  <c r="BW1790"/>
  <c r="BX1790"/>
  <c r="BY1790"/>
  <c r="BZ1790"/>
  <c r="CA1790"/>
  <c r="CB1790"/>
  <c r="CC1790"/>
  <c r="CD1790"/>
  <c r="CE1790"/>
  <c r="CF1790"/>
  <c r="CG1790"/>
  <c r="CH1790"/>
  <c r="BR1791"/>
  <c r="BS1791"/>
  <c r="BT1791"/>
  <c r="BU1791"/>
  <c r="BV1791"/>
  <c r="BW1791"/>
  <c r="BX1791"/>
  <c r="BY1791"/>
  <c r="BZ1791"/>
  <c r="CA1791"/>
  <c r="CB1791"/>
  <c r="CC1791"/>
  <c r="CD1791"/>
  <c r="CE1791"/>
  <c r="CF1791"/>
  <c r="CG1791"/>
  <c r="CH1791"/>
  <c r="BR1792"/>
  <c r="BS1792"/>
  <c r="BT1792"/>
  <c r="BU1792"/>
  <c r="BV1792"/>
  <c r="BW1792"/>
  <c r="BX1792"/>
  <c r="BY1792"/>
  <c r="BZ1792"/>
  <c r="CA1792"/>
  <c r="CB1792"/>
  <c r="CC1792"/>
  <c r="CD1792"/>
  <c r="CE1792"/>
  <c r="CF1792"/>
  <c r="CG1792"/>
  <c r="CH1792"/>
  <c r="BR1793"/>
  <c r="BS1793"/>
  <c r="BT1793"/>
  <c r="BU1793"/>
  <c r="BV1793"/>
  <c r="BW1793"/>
  <c r="BX1793"/>
  <c r="BY1793"/>
  <c r="BZ1793"/>
  <c r="CA1793"/>
  <c r="CB1793"/>
  <c r="CC1793"/>
  <c r="CD1793"/>
  <c r="CE1793"/>
  <c r="CF1793"/>
  <c r="CG1793"/>
  <c r="CH1793"/>
  <c r="BR1794"/>
  <c r="BS1794"/>
  <c r="BT1794"/>
  <c r="BU1794"/>
  <c r="BV1794"/>
  <c r="BW1794"/>
  <c r="BX1794"/>
  <c r="BY1794"/>
  <c r="BZ1794"/>
  <c r="CA1794"/>
  <c r="CB1794"/>
  <c r="CC1794"/>
  <c r="CD1794"/>
  <c r="CE1794"/>
  <c r="CF1794"/>
  <c r="CG1794"/>
  <c r="CH1794"/>
  <c r="BR1795"/>
  <c r="BS1795"/>
  <c r="BT1795"/>
  <c r="BU1795"/>
  <c r="BV1795"/>
  <c r="BW1795"/>
  <c r="BX1795"/>
  <c r="BY1795"/>
  <c r="BZ1795"/>
  <c r="CA1795"/>
  <c r="CB1795"/>
  <c r="CC1795"/>
  <c r="CD1795"/>
  <c r="CE1795"/>
  <c r="CF1795"/>
  <c r="CG1795"/>
  <c r="CH1795"/>
  <c r="BR1796"/>
  <c r="BS1796"/>
  <c r="BT1796"/>
  <c r="BU1796"/>
  <c r="BV1796"/>
  <c r="BW1796"/>
  <c r="BX1796"/>
  <c r="BY1796"/>
  <c r="BZ1796"/>
  <c r="CA1796"/>
  <c r="CB1796"/>
  <c r="CC1796"/>
  <c r="CD1796"/>
  <c r="CE1796"/>
  <c r="CF1796"/>
  <c r="CG1796"/>
  <c r="CH1796"/>
  <c r="BR1797"/>
  <c r="BS1797"/>
  <c r="BT1797"/>
  <c r="BU1797"/>
  <c r="BV1797"/>
  <c r="BW1797"/>
  <c r="BX1797"/>
  <c r="BY1797"/>
  <c r="BZ1797"/>
  <c r="CA1797"/>
  <c r="CB1797"/>
  <c r="CC1797"/>
  <c r="CD1797"/>
  <c r="CE1797"/>
  <c r="CF1797"/>
  <c r="CG1797"/>
  <c r="CH1797"/>
  <c r="BR1798"/>
  <c r="BS1798"/>
  <c r="BT1798"/>
  <c r="BU1798"/>
  <c r="BV1798"/>
  <c r="BW1798"/>
  <c r="BX1798"/>
  <c r="BY1798"/>
  <c r="BZ1798"/>
  <c r="CA1798"/>
  <c r="CB1798"/>
  <c r="CC1798"/>
  <c r="CD1798"/>
  <c r="CE1798"/>
  <c r="CF1798"/>
  <c r="CG1798"/>
  <c r="CH1798"/>
  <c r="BR1799"/>
  <c r="BS1799"/>
  <c r="BT1799"/>
  <c r="BU1799"/>
  <c r="BV1799"/>
  <c r="BW1799"/>
  <c r="BX1799"/>
  <c r="BY1799"/>
  <c r="BZ1799"/>
  <c r="CA1799"/>
  <c r="CB1799"/>
  <c r="CC1799"/>
  <c r="CD1799"/>
  <c r="CE1799"/>
  <c r="CF1799"/>
  <c r="CG1799"/>
  <c r="CH1799"/>
  <c r="BR1800"/>
  <c r="BS1800"/>
  <c r="BT1800"/>
  <c r="BU1800"/>
  <c r="BV1800"/>
  <c r="BW1800"/>
  <c r="BX1800"/>
  <c r="BY1800"/>
  <c r="BZ1800"/>
  <c r="CA1800"/>
  <c r="CB1800"/>
  <c r="CC1800"/>
  <c r="CD1800"/>
  <c r="CE1800"/>
  <c r="CF1800"/>
  <c r="CG1800"/>
  <c r="CH1800"/>
  <c r="BR1801"/>
  <c r="BS1801"/>
  <c r="BT1801"/>
  <c r="BU1801"/>
  <c r="BV1801"/>
  <c r="BW1801"/>
  <c r="BX1801"/>
  <c r="BY1801"/>
  <c r="BZ1801"/>
  <c r="CA1801"/>
  <c r="CB1801"/>
  <c r="CC1801"/>
  <c r="CD1801"/>
  <c r="CE1801"/>
  <c r="CF1801"/>
  <c r="CG1801"/>
  <c r="CH1801"/>
  <c r="BR1802"/>
  <c r="BS1802"/>
  <c r="BT1802"/>
  <c r="BU1802"/>
  <c r="BV1802"/>
  <c r="BW1802"/>
  <c r="BX1802"/>
  <c r="BY1802"/>
  <c r="BZ1802"/>
  <c r="CA1802"/>
  <c r="CB1802"/>
  <c r="CC1802"/>
  <c r="CD1802"/>
  <c r="CE1802"/>
  <c r="CF1802"/>
  <c r="CG1802"/>
  <c r="CH1802"/>
  <c r="BR1803"/>
  <c r="BS1803"/>
  <c r="BT1803"/>
  <c r="BU1803"/>
  <c r="BV1803"/>
  <c r="BW1803"/>
  <c r="BX1803"/>
  <c r="BY1803"/>
  <c r="BZ1803"/>
  <c r="CA1803"/>
  <c r="CB1803"/>
  <c r="CC1803"/>
  <c r="CD1803"/>
  <c r="CE1803"/>
  <c r="CF1803"/>
  <c r="CG1803"/>
  <c r="CH1803"/>
  <c r="BR1804"/>
  <c r="BS1804"/>
  <c r="BT1804"/>
  <c r="BU1804"/>
  <c r="BV1804"/>
  <c r="BW1804"/>
  <c r="BX1804"/>
  <c r="BY1804"/>
  <c r="BZ1804"/>
  <c r="CA1804"/>
  <c r="CB1804"/>
  <c r="CC1804"/>
  <c r="CD1804"/>
  <c r="CE1804"/>
  <c r="CF1804"/>
  <c r="CG1804"/>
  <c r="CH1804"/>
  <c r="BR1805"/>
  <c r="BS1805"/>
  <c r="BT1805"/>
  <c r="BU1805"/>
  <c r="BV1805"/>
  <c r="BW1805"/>
  <c r="BX1805"/>
  <c r="BY1805"/>
  <c r="BZ1805"/>
  <c r="CA1805"/>
  <c r="CB1805"/>
  <c r="CC1805"/>
  <c r="CD1805"/>
  <c r="CE1805"/>
  <c r="CF1805"/>
  <c r="CG1805"/>
  <c r="CH1805"/>
  <c r="BR1806"/>
  <c r="BS1806"/>
  <c r="BT1806"/>
  <c r="BU1806"/>
  <c r="BV1806"/>
  <c r="BW1806"/>
  <c r="BX1806"/>
  <c r="BY1806"/>
  <c r="BZ1806"/>
  <c r="CA1806"/>
  <c r="CB1806"/>
  <c r="CC1806"/>
  <c r="CD1806"/>
  <c r="CE1806"/>
  <c r="CF1806"/>
  <c r="CG1806"/>
  <c r="CH1806"/>
  <c r="BR1807"/>
  <c r="BS1807"/>
  <c r="BT1807"/>
  <c r="BU1807"/>
  <c r="BV1807"/>
  <c r="BW1807"/>
  <c r="BX1807"/>
  <c r="BY1807"/>
  <c r="BZ1807"/>
  <c r="CA1807"/>
  <c r="CB1807"/>
  <c r="CC1807"/>
  <c r="CD1807"/>
  <c r="CE1807"/>
  <c r="CF1807"/>
  <c r="CG1807"/>
  <c r="CH1807"/>
  <c r="BR1808"/>
  <c r="BS1808"/>
  <c r="BT1808"/>
  <c r="BU1808"/>
  <c r="BV1808"/>
  <c r="BW1808"/>
  <c r="BX1808"/>
  <c r="BY1808"/>
  <c r="BZ1808"/>
  <c r="CA1808"/>
  <c r="CB1808"/>
  <c r="CC1808"/>
  <c r="CD1808"/>
  <c r="CE1808"/>
  <c r="CF1808"/>
  <c r="CG1808"/>
  <c r="CH1808"/>
  <c r="BR1809"/>
  <c r="BS1809"/>
  <c r="BT1809"/>
  <c r="BU1809"/>
  <c r="BV1809"/>
  <c r="BW1809"/>
  <c r="BX1809"/>
  <c r="BY1809"/>
  <c r="BZ1809"/>
  <c r="CA1809"/>
  <c r="CB1809"/>
  <c r="CC1809"/>
  <c r="CD1809"/>
  <c r="CE1809"/>
  <c r="CF1809"/>
  <c r="CG1809"/>
  <c r="CH1809"/>
  <c r="BR1810"/>
  <c r="BS1810"/>
  <c r="BT1810"/>
  <c r="BU1810"/>
  <c r="BV1810"/>
  <c r="BW1810"/>
  <c r="BX1810"/>
  <c r="BY1810"/>
  <c r="BZ1810"/>
  <c r="CA1810"/>
  <c r="CB1810"/>
  <c r="CC1810"/>
  <c r="CD1810"/>
  <c r="CE1810"/>
  <c r="CF1810"/>
  <c r="CG1810"/>
  <c r="CH1810"/>
  <c r="BR1811"/>
  <c r="BS1811"/>
  <c r="BT1811"/>
  <c r="BU1811"/>
  <c r="BV1811"/>
  <c r="BW1811"/>
  <c r="BX1811"/>
  <c r="BY1811"/>
  <c r="BZ1811"/>
  <c r="CA1811"/>
  <c r="CB1811"/>
  <c r="CC1811"/>
  <c r="CD1811"/>
  <c r="CE1811"/>
  <c r="CF1811"/>
  <c r="CG1811"/>
  <c r="CH1811"/>
  <c r="BR1812"/>
  <c r="BS1812"/>
  <c r="BT1812"/>
  <c r="BU1812"/>
  <c r="BV1812"/>
  <c r="BW1812"/>
  <c r="BX1812"/>
  <c r="BY1812"/>
  <c r="BZ1812"/>
  <c r="CA1812"/>
  <c r="CB1812"/>
  <c r="CC1812"/>
  <c r="CD1812"/>
  <c r="CE1812"/>
  <c r="CF1812"/>
  <c r="CG1812"/>
  <c r="CH1812"/>
  <c r="BR1813"/>
  <c r="BS1813"/>
  <c r="BT1813"/>
  <c r="BU1813"/>
  <c r="BV1813"/>
  <c r="BW1813"/>
  <c r="BX1813"/>
  <c r="BY1813"/>
  <c r="BZ1813"/>
  <c r="CA1813"/>
  <c r="CB1813"/>
  <c r="CC1813"/>
  <c r="CD1813"/>
  <c r="CE1813"/>
  <c r="CF1813"/>
  <c r="CG1813"/>
  <c r="CH1813"/>
  <c r="BR1814"/>
  <c r="BS1814"/>
  <c r="BT1814"/>
  <c r="BU1814"/>
  <c r="BV1814"/>
  <c r="BW1814"/>
  <c r="BX1814"/>
  <c r="BY1814"/>
  <c r="BZ1814"/>
  <c r="CA1814"/>
  <c r="CB1814"/>
  <c r="CC1814"/>
  <c r="CD1814"/>
  <c r="CE1814"/>
  <c r="CF1814"/>
  <c r="CG1814"/>
  <c r="CH1814"/>
  <c r="BR1815"/>
  <c r="BS1815"/>
  <c r="BT1815"/>
  <c r="BU1815"/>
  <c r="BV1815"/>
  <c r="BW1815"/>
  <c r="BX1815"/>
  <c r="BY1815"/>
  <c r="BZ1815"/>
  <c r="CA1815"/>
  <c r="CB1815"/>
  <c r="CC1815"/>
  <c r="CD1815"/>
  <c r="CE1815"/>
  <c r="CF1815"/>
  <c r="CG1815"/>
  <c r="CH1815"/>
  <c r="BR1816"/>
  <c r="BS1816"/>
  <c r="BT1816"/>
  <c r="BU1816"/>
  <c r="BV1816"/>
  <c r="BW1816"/>
  <c r="BX1816"/>
  <c r="BY1816"/>
  <c r="BZ1816"/>
  <c r="CA1816"/>
  <c r="CB1816"/>
  <c r="CC1816"/>
  <c r="CD1816"/>
  <c r="CE1816"/>
  <c r="CF1816"/>
  <c r="CG1816"/>
  <c r="CH1816"/>
  <c r="BR1817"/>
  <c r="BS1817"/>
  <c r="BT1817"/>
  <c r="BU1817"/>
  <c r="BV1817"/>
  <c r="BW1817"/>
  <c r="BX1817"/>
  <c r="BY1817"/>
  <c r="BZ1817"/>
  <c r="CA1817"/>
  <c r="CB1817"/>
  <c r="CC1817"/>
  <c r="CD1817"/>
  <c r="CE1817"/>
  <c r="CF1817"/>
  <c r="CG1817"/>
  <c r="CH1817"/>
  <c r="BR1818"/>
  <c r="BS1818"/>
  <c r="BT1818"/>
  <c r="BU1818"/>
  <c r="BV1818"/>
  <c r="BW1818"/>
  <c r="BX1818"/>
  <c r="BY1818"/>
  <c r="BZ1818"/>
  <c r="CA1818"/>
  <c r="CB1818"/>
  <c r="CC1818"/>
  <c r="CD1818"/>
  <c r="CE1818"/>
  <c r="CF1818"/>
  <c r="CG1818"/>
  <c r="CH1818"/>
  <c r="BR1819"/>
  <c r="BS1819"/>
  <c r="BT1819"/>
  <c r="BU1819"/>
  <c r="BV1819"/>
  <c r="BW1819"/>
  <c r="BX1819"/>
  <c r="BY1819"/>
  <c r="BZ1819"/>
  <c r="CA1819"/>
  <c r="CB1819"/>
  <c r="CC1819"/>
  <c r="CD1819"/>
  <c r="CE1819"/>
  <c r="CF1819"/>
  <c r="CG1819"/>
  <c r="CH1819"/>
  <c r="BR1820"/>
  <c r="BS1820"/>
  <c r="BT1820"/>
  <c r="BU1820"/>
  <c r="BV1820"/>
  <c r="BW1820"/>
  <c r="BX1820"/>
  <c r="BY1820"/>
  <c r="BZ1820"/>
  <c r="CA1820"/>
  <c r="CB1820"/>
  <c r="CC1820"/>
  <c r="CD1820"/>
  <c r="CE1820"/>
  <c r="CF1820"/>
  <c r="CG1820"/>
  <c r="CH1820"/>
  <c r="BR1821"/>
  <c r="BS1821"/>
  <c r="BT1821"/>
  <c r="BU1821"/>
  <c r="BV1821"/>
  <c r="BW1821"/>
  <c r="BX1821"/>
  <c r="BY1821"/>
  <c r="BZ1821"/>
  <c r="CA1821"/>
  <c r="CB1821"/>
  <c r="CC1821"/>
  <c r="CD1821"/>
  <c r="CE1821"/>
  <c r="CF1821"/>
  <c r="CG1821"/>
  <c r="CH1821"/>
  <c r="BR1822"/>
  <c r="BS1822"/>
  <c r="BT1822"/>
  <c r="BU1822"/>
  <c r="BV1822"/>
  <c r="BW1822"/>
  <c r="BX1822"/>
  <c r="BY1822"/>
  <c r="BZ1822"/>
  <c r="CA1822"/>
  <c r="CB1822"/>
  <c r="CC1822"/>
  <c r="CD1822"/>
  <c r="CE1822"/>
  <c r="CF1822"/>
  <c r="CG1822"/>
  <c r="CH1822"/>
  <c r="BR1823"/>
  <c r="BS1823"/>
  <c r="BT1823"/>
  <c r="BU1823"/>
  <c r="BV1823"/>
  <c r="BW1823"/>
  <c r="BX1823"/>
  <c r="BY1823"/>
  <c r="BZ1823"/>
  <c r="CA1823"/>
  <c r="CB1823"/>
  <c r="CC1823"/>
  <c r="CD1823"/>
  <c r="CE1823"/>
  <c r="CF1823"/>
  <c r="CG1823"/>
  <c r="CH1823"/>
  <c r="BR1824"/>
  <c r="BS1824"/>
  <c r="BT1824"/>
  <c r="BU1824"/>
  <c r="BV1824"/>
  <c r="BW1824"/>
  <c r="BX1824"/>
  <c r="BY1824"/>
  <c r="BZ1824"/>
  <c r="CA1824"/>
  <c r="CB1824"/>
  <c r="CC1824"/>
  <c r="CD1824"/>
  <c r="CE1824"/>
  <c r="CF1824"/>
  <c r="CG1824"/>
  <c r="CH1824"/>
  <c r="BR1825"/>
  <c r="BS1825"/>
  <c r="BT1825"/>
  <c r="BU1825"/>
  <c r="BV1825"/>
  <c r="BW1825"/>
  <c r="BX1825"/>
  <c r="BY1825"/>
  <c r="BZ1825"/>
  <c r="CA1825"/>
  <c r="CB1825"/>
  <c r="CC1825"/>
  <c r="CD1825"/>
  <c r="CE1825"/>
  <c r="CF1825"/>
  <c r="CG1825"/>
  <c r="CH1825"/>
  <c r="BR1826"/>
  <c r="BS1826"/>
  <c r="BT1826"/>
  <c r="BU1826"/>
  <c r="BV1826"/>
  <c r="BW1826"/>
  <c r="BX1826"/>
  <c r="BY1826"/>
  <c r="BZ1826"/>
  <c r="CA1826"/>
  <c r="CB1826"/>
  <c r="CC1826"/>
  <c r="CD1826"/>
  <c r="CE1826"/>
  <c r="CF1826"/>
  <c r="CG1826"/>
  <c r="CH1826"/>
  <c r="BR1827"/>
  <c r="BS1827"/>
  <c r="BT1827"/>
  <c r="BU1827"/>
  <c r="BV1827"/>
  <c r="BW1827"/>
  <c r="BX1827"/>
  <c r="BY1827"/>
  <c r="BZ1827"/>
  <c r="CA1827"/>
  <c r="CB1827"/>
  <c r="CC1827"/>
  <c r="CD1827"/>
  <c r="CE1827"/>
  <c r="CF1827"/>
  <c r="CG1827"/>
  <c r="CH1827"/>
  <c r="BR1828"/>
  <c r="BS1828"/>
  <c r="BT1828"/>
  <c r="BU1828"/>
  <c r="BV1828"/>
  <c r="BW1828"/>
  <c r="BX1828"/>
  <c r="BY1828"/>
  <c r="BZ1828"/>
  <c r="CA1828"/>
  <c r="CB1828"/>
  <c r="CC1828"/>
  <c r="CD1828"/>
  <c r="CE1828"/>
  <c r="CF1828"/>
  <c r="CG1828"/>
  <c r="CH1828"/>
  <c r="BR1829"/>
  <c r="BS1829"/>
  <c r="BT1829"/>
  <c r="BU1829"/>
  <c r="BV1829"/>
  <c r="BW1829"/>
  <c r="BX1829"/>
  <c r="BY1829"/>
  <c r="BZ1829"/>
  <c r="CA1829"/>
  <c r="CB1829"/>
  <c r="CC1829"/>
  <c r="CD1829"/>
  <c r="CE1829"/>
  <c r="CF1829"/>
  <c r="CG1829"/>
  <c r="CH1829"/>
  <c r="BR1830"/>
  <c r="BS1830"/>
  <c r="BT1830"/>
  <c r="BU1830"/>
  <c r="BV1830"/>
  <c r="BW1830"/>
  <c r="BX1830"/>
  <c r="BY1830"/>
  <c r="BZ1830"/>
  <c r="CA1830"/>
  <c r="CB1830"/>
  <c r="CC1830"/>
  <c r="CD1830"/>
  <c r="CE1830"/>
  <c r="CF1830"/>
  <c r="CG1830"/>
  <c r="CH1830"/>
  <c r="BR1831"/>
  <c r="BS1831"/>
  <c r="BT1831"/>
  <c r="BU1831"/>
  <c r="BV1831"/>
  <c r="BW1831"/>
  <c r="BX1831"/>
  <c r="BY1831"/>
  <c r="BZ1831"/>
  <c r="CA1831"/>
  <c r="CB1831"/>
  <c r="CC1831"/>
  <c r="CD1831"/>
  <c r="CE1831"/>
  <c r="CF1831"/>
  <c r="CG1831"/>
  <c r="CH1831"/>
  <c r="BR1832"/>
  <c r="BS1832"/>
  <c r="BT1832"/>
  <c r="BU1832"/>
  <c r="BV1832"/>
  <c r="BW1832"/>
  <c r="BX1832"/>
  <c r="BY1832"/>
  <c r="BZ1832"/>
  <c r="CA1832"/>
  <c r="CB1832"/>
  <c r="CC1832"/>
  <c r="CD1832"/>
  <c r="CE1832"/>
  <c r="CF1832"/>
  <c r="CG1832"/>
  <c r="CH1832"/>
  <c r="BR1833"/>
  <c r="BS1833"/>
  <c r="BT1833"/>
  <c r="BU1833"/>
  <c r="BV1833"/>
  <c r="BW1833"/>
  <c r="BX1833"/>
  <c r="BY1833"/>
  <c r="BZ1833"/>
  <c r="CA1833"/>
  <c r="CB1833"/>
  <c r="CC1833"/>
  <c r="CD1833"/>
  <c r="CE1833"/>
  <c r="CF1833"/>
  <c r="CG1833"/>
  <c r="CH1833"/>
  <c r="BR1834"/>
  <c r="BS1834"/>
  <c r="BT1834"/>
  <c r="BU1834"/>
  <c r="BV1834"/>
  <c r="BW1834"/>
  <c r="BX1834"/>
  <c r="BY1834"/>
  <c r="BZ1834"/>
  <c r="CA1834"/>
  <c r="CB1834"/>
  <c r="CC1834"/>
  <c r="CD1834"/>
  <c r="CE1834"/>
  <c r="CF1834"/>
  <c r="CG1834"/>
  <c r="CH1834"/>
  <c r="BR1835"/>
  <c r="BS1835"/>
  <c r="BT1835"/>
  <c r="BU1835"/>
  <c r="BV1835"/>
  <c r="BW1835"/>
  <c r="BX1835"/>
  <c r="BY1835"/>
  <c r="BZ1835"/>
  <c r="CA1835"/>
  <c r="CB1835"/>
  <c r="CC1835"/>
  <c r="CD1835"/>
  <c r="CE1835"/>
  <c r="CF1835"/>
  <c r="CG1835"/>
  <c r="CH1835"/>
  <c r="BR1836"/>
  <c r="BS1836"/>
  <c r="BT1836"/>
  <c r="BU1836"/>
  <c r="BV1836"/>
  <c r="BW1836"/>
  <c r="BX1836"/>
  <c r="BY1836"/>
  <c r="BZ1836"/>
  <c r="CA1836"/>
  <c r="CB1836"/>
  <c r="CC1836"/>
  <c r="CD1836"/>
  <c r="CE1836"/>
  <c r="CF1836"/>
  <c r="CG1836"/>
  <c r="CH1836"/>
  <c r="BR1837"/>
  <c r="BS1837"/>
  <c r="BT1837"/>
  <c r="BU1837"/>
  <c r="BV1837"/>
  <c r="BW1837"/>
  <c r="BX1837"/>
  <c r="BY1837"/>
  <c r="BZ1837"/>
  <c r="CA1837"/>
  <c r="CB1837"/>
  <c r="CC1837"/>
  <c r="CD1837"/>
  <c r="CE1837"/>
  <c r="CF1837"/>
  <c r="CG1837"/>
  <c r="CH1837"/>
  <c r="BR1838"/>
  <c r="BS1838"/>
  <c r="BT1838"/>
  <c r="BU1838"/>
  <c r="BV1838"/>
  <c r="BW1838"/>
  <c r="BX1838"/>
  <c r="BY1838"/>
  <c r="BZ1838"/>
  <c r="CA1838"/>
  <c r="CB1838"/>
  <c r="CC1838"/>
  <c r="CD1838"/>
  <c r="CE1838"/>
  <c r="CF1838"/>
  <c r="CG1838"/>
  <c r="CH1838"/>
  <c r="BR1839"/>
  <c r="BS1839"/>
  <c r="BT1839"/>
  <c r="BU1839"/>
  <c r="BV1839"/>
  <c r="BW1839"/>
  <c r="BX1839"/>
  <c r="BY1839"/>
  <c r="BZ1839"/>
  <c r="CA1839"/>
  <c r="CB1839"/>
  <c r="CC1839"/>
  <c r="CD1839"/>
  <c r="CE1839"/>
  <c r="CF1839"/>
  <c r="CG1839"/>
  <c r="CH1839"/>
  <c r="BR1840"/>
  <c r="BS1840"/>
  <c r="BT1840"/>
  <c r="BU1840"/>
  <c r="BV1840"/>
  <c r="BW1840"/>
  <c r="BX1840"/>
  <c r="BY1840"/>
  <c r="BZ1840"/>
  <c r="CA1840"/>
  <c r="CB1840"/>
  <c r="CC1840"/>
  <c r="CD1840"/>
  <c r="CE1840"/>
  <c r="CF1840"/>
  <c r="CG1840"/>
  <c r="CH1840"/>
  <c r="BR1841"/>
  <c r="BS1841"/>
  <c r="BT1841"/>
  <c r="BU1841"/>
  <c r="BV1841"/>
  <c r="BW1841"/>
  <c r="BX1841"/>
  <c r="BY1841"/>
  <c r="BZ1841"/>
  <c r="CA1841"/>
  <c r="CB1841"/>
  <c r="CC1841"/>
  <c r="CD1841"/>
  <c r="CE1841"/>
  <c r="CF1841"/>
  <c r="CG1841"/>
  <c r="CH1841"/>
  <c r="BR1842"/>
  <c r="BS1842"/>
  <c r="BT1842"/>
  <c r="BU1842"/>
  <c r="BV1842"/>
  <c r="BW1842"/>
  <c r="BX1842"/>
  <c r="BY1842"/>
  <c r="BZ1842"/>
  <c r="CA1842"/>
  <c r="CB1842"/>
  <c r="CC1842"/>
  <c r="CD1842"/>
  <c r="CE1842"/>
  <c r="CF1842"/>
  <c r="CG1842"/>
  <c r="CH1842"/>
  <c r="BR1843"/>
  <c r="BS1843"/>
  <c r="BT1843"/>
  <c r="BU1843"/>
  <c r="BV1843"/>
  <c r="BW1843"/>
  <c r="BX1843"/>
  <c r="BY1843"/>
  <c r="BZ1843"/>
  <c r="CA1843"/>
  <c r="CB1843"/>
  <c r="CC1843"/>
  <c r="CD1843"/>
  <c r="CE1843"/>
  <c r="CF1843"/>
  <c r="CG1843"/>
  <c r="CH1843"/>
  <c r="BR1844"/>
  <c r="BS1844"/>
  <c r="BT1844"/>
  <c r="BU1844"/>
  <c r="BV1844"/>
  <c r="BW1844"/>
  <c r="BX1844"/>
  <c r="BY1844"/>
  <c r="BZ1844"/>
  <c r="CA1844"/>
  <c r="CB1844"/>
  <c r="CC1844"/>
  <c r="CD1844"/>
  <c r="CE1844"/>
  <c r="CF1844"/>
  <c r="CG1844"/>
  <c r="CH1844"/>
  <c r="BR1845"/>
  <c r="BS1845"/>
  <c r="BT1845"/>
  <c r="BU1845"/>
  <c r="BV1845"/>
  <c r="BW1845"/>
  <c r="BX1845"/>
  <c r="BY1845"/>
  <c r="BZ1845"/>
  <c r="CA1845"/>
  <c r="CB1845"/>
  <c r="CC1845"/>
  <c r="CD1845"/>
  <c r="CE1845"/>
  <c r="CF1845"/>
  <c r="CG1845"/>
  <c r="CH1845"/>
  <c r="BR1846"/>
  <c r="BS1846"/>
  <c r="BT1846"/>
  <c r="BU1846"/>
  <c r="BV1846"/>
  <c r="BW1846"/>
  <c r="BX1846"/>
  <c r="BY1846"/>
  <c r="BZ1846"/>
  <c r="CA1846"/>
  <c r="CB1846"/>
  <c r="CC1846"/>
  <c r="CD1846"/>
  <c r="CE1846"/>
  <c r="CF1846"/>
  <c r="CG1846"/>
  <c r="CH1846"/>
  <c r="BR1847"/>
  <c r="BS1847"/>
  <c r="BT1847"/>
  <c r="BU1847"/>
  <c r="BV1847"/>
  <c r="BW1847"/>
  <c r="BX1847"/>
  <c r="BY1847"/>
  <c r="BZ1847"/>
  <c r="CA1847"/>
  <c r="CB1847"/>
  <c r="CC1847"/>
  <c r="CD1847"/>
  <c r="CE1847"/>
  <c r="CF1847"/>
  <c r="CG1847"/>
  <c r="CH1847"/>
  <c r="BR1848"/>
  <c r="BS1848"/>
  <c r="BT1848"/>
  <c r="BU1848"/>
  <c r="BV1848"/>
  <c r="BW1848"/>
  <c r="BX1848"/>
  <c r="BY1848"/>
  <c r="BZ1848"/>
  <c r="CA1848"/>
  <c r="CB1848"/>
  <c r="CC1848"/>
  <c r="CD1848"/>
  <c r="CE1848"/>
  <c r="CF1848"/>
  <c r="CG1848"/>
  <c r="CH1848"/>
  <c r="BR1849"/>
  <c r="BS1849"/>
  <c r="BT1849"/>
  <c r="BU1849"/>
  <c r="BV1849"/>
  <c r="BW1849"/>
  <c r="BX1849"/>
  <c r="BY1849"/>
  <c r="BZ1849"/>
  <c r="CA1849"/>
  <c r="CB1849"/>
  <c r="CC1849"/>
  <c r="CD1849"/>
  <c r="CE1849"/>
  <c r="CF1849"/>
  <c r="CG1849"/>
  <c r="CH1849"/>
  <c r="BR1850"/>
  <c r="BS1850"/>
  <c r="BT1850"/>
  <c r="BU1850"/>
  <c r="BV1850"/>
  <c r="BW1850"/>
  <c r="BX1850"/>
  <c r="BY1850"/>
  <c r="BZ1850"/>
  <c r="CA1850"/>
  <c r="CB1850"/>
  <c r="CC1850"/>
  <c r="CD1850"/>
  <c r="CE1850"/>
  <c r="CF1850"/>
  <c r="CG1850"/>
  <c r="CH1850"/>
  <c r="BR1851"/>
  <c r="BS1851"/>
  <c r="BT1851"/>
  <c r="BU1851"/>
  <c r="BV1851"/>
  <c r="BW1851"/>
  <c r="BX1851"/>
  <c r="BY1851"/>
  <c r="BZ1851"/>
  <c r="CA1851"/>
  <c r="CB1851"/>
  <c r="CC1851"/>
  <c r="CD1851"/>
  <c r="CE1851"/>
  <c r="CF1851"/>
  <c r="CG1851"/>
  <c r="CH1851"/>
  <c r="BR1852"/>
  <c r="BS1852"/>
  <c r="BT1852"/>
  <c r="BU1852"/>
  <c r="BV1852"/>
  <c r="BW1852"/>
  <c r="BX1852"/>
  <c r="BY1852"/>
  <c r="BZ1852"/>
  <c r="CA1852"/>
  <c r="CB1852"/>
  <c r="CC1852"/>
  <c r="CD1852"/>
  <c r="CE1852"/>
  <c r="CF1852"/>
  <c r="CG1852"/>
  <c r="CH1852"/>
  <c r="BR1853"/>
  <c r="BS1853"/>
  <c r="BT1853"/>
  <c r="BU1853"/>
  <c r="BV1853"/>
  <c r="BW1853"/>
  <c r="BX1853"/>
  <c r="BY1853"/>
  <c r="BZ1853"/>
  <c r="CA1853"/>
  <c r="CB1853"/>
  <c r="CC1853"/>
  <c r="CD1853"/>
  <c r="CE1853"/>
  <c r="CF1853"/>
  <c r="CG1853"/>
  <c r="CH1853"/>
  <c r="BR1854"/>
  <c r="BS1854"/>
  <c r="BT1854"/>
  <c r="BU1854"/>
  <c r="BV1854"/>
  <c r="BW1854"/>
  <c r="BX1854"/>
  <c r="BY1854"/>
  <c r="BZ1854"/>
  <c r="CA1854"/>
  <c r="CB1854"/>
  <c r="CC1854"/>
  <c r="CD1854"/>
  <c r="CE1854"/>
  <c r="CF1854"/>
  <c r="CG1854"/>
  <c r="CH1854"/>
  <c r="BR1855"/>
  <c r="BS1855"/>
  <c r="BT1855"/>
  <c r="BU1855"/>
  <c r="BV1855"/>
  <c r="BW1855"/>
  <c r="BX1855"/>
  <c r="BY1855"/>
  <c r="BZ1855"/>
  <c r="CA1855"/>
  <c r="CB1855"/>
  <c r="CC1855"/>
  <c r="CD1855"/>
  <c r="CE1855"/>
  <c r="CF1855"/>
  <c r="CG1855"/>
  <c r="CH1855"/>
  <c r="BR1856"/>
  <c r="BS1856"/>
  <c r="BT1856"/>
  <c r="BU1856"/>
  <c r="BV1856"/>
  <c r="BW1856"/>
  <c r="BX1856"/>
  <c r="BY1856"/>
  <c r="BZ1856"/>
  <c r="CA1856"/>
  <c r="CB1856"/>
  <c r="CC1856"/>
  <c r="CD1856"/>
  <c r="CE1856"/>
  <c r="CF1856"/>
  <c r="CG1856"/>
  <c r="CH1856"/>
  <c r="BR1857"/>
  <c r="BS1857"/>
  <c r="BT1857"/>
  <c r="BU1857"/>
  <c r="BV1857"/>
  <c r="BW1857"/>
  <c r="BX1857"/>
  <c r="BY1857"/>
  <c r="BZ1857"/>
  <c r="CA1857"/>
  <c r="CB1857"/>
  <c r="CC1857"/>
  <c r="CD1857"/>
  <c r="CE1857"/>
  <c r="CF1857"/>
  <c r="CG1857"/>
  <c r="CH1857"/>
  <c r="BR1858"/>
  <c r="BS1858"/>
  <c r="BT1858"/>
  <c r="BU1858"/>
  <c r="BV1858"/>
  <c r="BW1858"/>
  <c r="BX1858"/>
  <c r="BY1858"/>
  <c r="BZ1858"/>
  <c r="CA1858"/>
  <c r="CB1858"/>
  <c r="CC1858"/>
  <c r="CD1858"/>
  <c r="CE1858"/>
  <c r="CF1858"/>
  <c r="CG1858"/>
  <c r="CH1858"/>
  <c r="BR1859"/>
  <c r="BS1859"/>
  <c r="BT1859"/>
  <c r="BU1859"/>
  <c r="BV1859"/>
  <c r="BW1859"/>
  <c r="BX1859"/>
  <c r="BY1859"/>
  <c r="BZ1859"/>
  <c r="CA1859"/>
  <c r="CB1859"/>
  <c r="CC1859"/>
  <c r="CD1859"/>
  <c r="CE1859"/>
  <c r="CF1859"/>
  <c r="CG1859"/>
  <c r="CH1859"/>
  <c r="BR1860"/>
  <c r="BS1860"/>
  <c r="BT1860"/>
  <c r="BU1860"/>
  <c r="BV1860"/>
  <c r="BW1860"/>
  <c r="BX1860"/>
  <c r="BY1860"/>
  <c r="BZ1860"/>
  <c r="CA1860"/>
  <c r="CB1860"/>
  <c r="CC1860"/>
  <c r="CD1860"/>
  <c r="CE1860"/>
  <c r="CF1860"/>
  <c r="CG1860"/>
  <c r="CH1860"/>
  <c r="BR1861"/>
  <c r="BS1861"/>
  <c r="BT1861"/>
  <c r="BU1861"/>
  <c r="BV1861"/>
  <c r="BW1861"/>
  <c r="BX1861"/>
  <c r="BY1861"/>
  <c r="BZ1861"/>
  <c r="CA1861"/>
  <c r="CB1861"/>
  <c r="CC1861"/>
  <c r="CD1861"/>
  <c r="CE1861"/>
  <c r="CF1861"/>
  <c r="CG1861"/>
  <c r="CH1861"/>
  <c r="BR1862"/>
  <c r="BS1862"/>
  <c r="BT1862"/>
  <c r="BU1862"/>
  <c r="BV1862"/>
  <c r="BW1862"/>
  <c r="BX1862"/>
  <c r="BY1862"/>
  <c r="BZ1862"/>
  <c r="CA1862"/>
  <c r="CB1862"/>
  <c r="CC1862"/>
  <c r="CD1862"/>
  <c r="CE1862"/>
  <c r="CF1862"/>
  <c r="CG1862"/>
  <c r="CH1862"/>
  <c r="BR1863"/>
  <c r="BS1863"/>
  <c r="BT1863"/>
  <c r="BU1863"/>
  <c r="BV1863"/>
  <c r="BW1863"/>
  <c r="BX1863"/>
  <c r="BY1863"/>
  <c r="BZ1863"/>
  <c r="CA1863"/>
  <c r="CB1863"/>
  <c r="CC1863"/>
  <c r="CD1863"/>
  <c r="CE1863"/>
  <c r="CF1863"/>
  <c r="CG1863"/>
  <c r="CH1863"/>
  <c r="BR1864"/>
  <c r="BS1864"/>
  <c r="BT1864"/>
  <c r="BU1864"/>
  <c r="BV1864"/>
  <c r="BW1864"/>
  <c r="BX1864"/>
  <c r="BY1864"/>
  <c r="BZ1864"/>
  <c r="CA1864"/>
  <c r="CB1864"/>
  <c r="CC1864"/>
  <c r="CD1864"/>
  <c r="CE1864"/>
  <c r="CF1864"/>
  <c r="CG1864"/>
  <c r="CH1864"/>
  <c r="BR1865"/>
  <c r="BS1865"/>
  <c r="BT1865"/>
  <c r="BU1865"/>
  <c r="BV1865"/>
  <c r="BW1865"/>
  <c r="BX1865"/>
  <c r="BY1865"/>
  <c r="BZ1865"/>
  <c r="CA1865"/>
  <c r="CB1865"/>
  <c r="CC1865"/>
  <c r="CD1865"/>
  <c r="CE1865"/>
  <c r="CF1865"/>
  <c r="CG1865"/>
  <c r="CH1865"/>
  <c r="BR1866"/>
  <c r="BS1866"/>
  <c r="BT1866"/>
  <c r="BU1866"/>
  <c r="BV1866"/>
  <c r="BW1866"/>
  <c r="BX1866"/>
  <c r="BY1866"/>
  <c r="BZ1866"/>
  <c r="CA1866"/>
  <c r="CB1866"/>
  <c r="CC1866"/>
  <c r="CD1866"/>
  <c r="CE1866"/>
  <c r="CF1866"/>
  <c r="CG1866"/>
  <c r="CH1866"/>
  <c r="BR1867"/>
  <c r="BS1867"/>
  <c r="BT1867"/>
  <c r="BU1867"/>
  <c r="BV1867"/>
  <c r="BW1867"/>
  <c r="BX1867"/>
  <c r="BY1867"/>
  <c r="BZ1867"/>
  <c r="CA1867"/>
  <c r="CB1867"/>
  <c r="CC1867"/>
  <c r="CD1867"/>
  <c r="CE1867"/>
  <c r="CF1867"/>
  <c r="CG1867"/>
  <c r="CH1867"/>
  <c r="BR1868"/>
  <c r="BS1868"/>
  <c r="BT1868"/>
  <c r="BU1868"/>
  <c r="BV1868"/>
  <c r="BW1868"/>
  <c r="BX1868"/>
  <c r="BY1868"/>
  <c r="BZ1868"/>
  <c r="CA1868"/>
  <c r="CB1868"/>
  <c r="CC1868"/>
  <c r="CD1868"/>
  <c r="CE1868"/>
  <c r="CF1868"/>
  <c r="CG1868"/>
  <c r="CH1868"/>
  <c r="BR1869"/>
  <c r="BS1869"/>
  <c r="BT1869"/>
  <c r="BU1869"/>
  <c r="BV1869"/>
  <c r="BW1869"/>
  <c r="BX1869"/>
  <c r="BY1869"/>
  <c r="BZ1869"/>
  <c r="CA1869"/>
  <c r="CB1869"/>
  <c r="CC1869"/>
  <c r="CD1869"/>
  <c r="CE1869"/>
  <c r="CF1869"/>
  <c r="CG1869"/>
  <c r="CH1869"/>
  <c r="BR1870"/>
  <c r="BS1870"/>
  <c r="BT1870"/>
  <c r="BU1870"/>
  <c r="BV1870"/>
  <c r="BW1870"/>
  <c r="BX1870"/>
  <c r="BY1870"/>
  <c r="BZ1870"/>
  <c r="CA1870"/>
  <c r="CB1870"/>
  <c r="CC1870"/>
  <c r="CD1870"/>
  <c r="CE1870"/>
  <c r="CF1870"/>
  <c r="CG1870"/>
  <c r="CH1870"/>
  <c r="BR1871"/>
  <c r="BS1871"/>
  <c r="BT1871"/>
  <c r="BU1871"/>
  <c r="BV1871"/>
  <c r="BW1871"/>
  <c r="BX1871"/>
  <c r="BY1871"/>
  <c r="BZ1871"/>
  <c r="CA1871"/>
  <c r="CB1871"/>
  <c r="CC1871"/>
  <c r="CD1871"/>
  <c r="CE1871"/>
  <c r="CF1871"/>
  <c r="CG1871"/>
  <c r="CH1871"/>
  <c r="BR1872"/>
  <c r="BS1872"/>
  <c r="BT1872"/>
  <c r="BU1872"/>
  <c r="BV1872"/>
  <c r="BW1872"/>
  <c r="BX1872"/>
  <c r="BY1872"/>
  <c r="BZ1872"/>
  <c r="CA1872"/>
  <c r="CB1872"/>
  <c r="CC1872"/>
  <c r="CD1872"/>
  <c r="CE1872"/>
  <c r="CF1872"/>
  <c r="CG1872"/>
  <c r="CH1872"/>
  <c r="BR1873"/>
  <c r="BS1873"/>
  <c r="BT1873"/>
  <c r="BU1873"/>
  <c r="BV1873"/>
  <c r="BW1873"/>
  <c r="BX1873"/>
  <c r="BY1873"/>
  <c r="BZ1873"/>
  <c r="CA1873"/>
  <c r="CB1873"/>
  <c r="CC1873"/>
  <c r="CD1873"/>
  <c r="CE1873"/>
  <c r="CF1873"/>
  <c r="CG1873"/>
  <c r="CH1873"/>
  <c r="BR1874"/>
  <c r="BS1874"/>
  <c r="BT1874"/>
  <c r="BU1874"/>
  <c r="BV1874"/>
  <c r="BW1874"/>
  <c r="BX1874"/>
  <c r="BY1874"/>
  <c r="BZ1874"/>
  <c r="CA1874"/>
  <c r="CB1874"/>
  <c r="CC1874"/>
  <c r="CD1874"/>
  <c r="CE1874"/>
  <c r="CF1874"/>
  <c r="CG1874"/>
  <c r="CH1874"/>
  <c r="BR1875"/>
  <c r="BS1875"/>
  <c r="BT1875"/>
  <c r="BU1875"/>
  <c r="BV1875"/>
  <c r="BW1875"/>
  <c r="BX1875"/>
  <c r="BY1875"/>
  <c r="BZ1875"/>
  <c r="CA1875"/>
  <c r="CB1875"/>
  <c r="CC1875"/>
  <c r="CD1875"/>
  <c r="CE1875"/>
  <c r="CF1875"/>
  <c r="CG1875"/>
  <c r="CH1875"/>
  <c r="BR1876"/>
  <c r="BS1876"/>
  <c r="BT1876"/>
  <c r="BU1876"/>
  <c r="BV1876"/>
  <c r="BW1876"/>
  <c r="BX1876"/>
  <c r="BY1876"/>
  <c r="BZ1876"/>
  <c r="CA1876"/>
  <c r="CB1876"/>
  <c r="CC1876"/>
  <c r="CD1876"/>
  <c r="CE1876"/>
  <c r="CF1876"/>
  <c r="CG1876"/>
  <c r="CH1876"/>
  <c r="BR1877"/>
  <c r="BS1877"/>
  <c r="BT1877"/>
  <c r="BU1877"/>
  <c r="BV1877"/>
  <c r="BW1877"/>
  <c r="BX1877"/>
  <c r="BY1877"/>
  <c r="BZ1877"/>
  <c r="CA1877"/>
  <c r="CB1877"/>
  <c r="CC1877"/>
  <c r="CD1877"/>
  <c r="CE1877"/>
  <c r="CF1877"/>
  <c r="CG1877"/>
  <c r="CH1877"/>
  <c r="BR1878"/>
  <c r="BS1878"/>
  <c r="BT1878"/>
  <c r="BU1878"/>
  <c r="BV1878"/>
  <c r="BW1878"/>
  <c r="BX1878"/>
  <c r="BY1878"/>
  <c r="BZ1878"/>
  <c r="CA1878"/>
  <c r="CB1878"/>
  <c r="CC1878"/>
  <c r="CD1878"/>
  <c r="CE1878"/>
  <c r="CF1878"/>
  <c r="CG1878"/>
  <c r="CH1878"/>
  <c r="BR1879"/>
  <c r="BS1879"/>
  <c r="BT1879"/>
  <c r="BU1879"/>
  <c r="BV1879"/>
  <c r="BW1879"/>
  <c r="BX1879"/>
  <c r="BY1879"/>
  <c r="BZ1879"/>
  <c r="CA1879"/>
  <c r="CB1879"/>
  <c r="CC1879"/>
  <c r="CD1879"/>
  <c r="CE1879"/>
  <c r="CF1879"/>
  <c r="CG1879"/>
  <c r="CH1879"/>
  <c r="BR1880"/>
  <c r="BS1880"/>
  <c r="BT1880"/>
  <c r="BU1880"/>
  <c r="BV1880"/>
  <c r="BW1880"/>
  <c r="BX1880"/>
  <c r="BY1880"/>
  <c r="BZ1880"/>
  <c r="CA1880"/>
  <c r="CB1880"/>
  <c r="CC1880"/>
  <c r="CD1880"/>
  <c r="CE1880"/>
  <c r="CF1880"/>
  <c r="CG1880"/>
  <c r="CH1880"/>
  <c r="BR1881"/>
  <c r="BS1881"/>
  <c r="BT1881"/>
  <c r="BU1881"/>
  <c r="BV1881"/>
  <c r="BW1881"/>
  <c r="BX1881"/>
  <c r="BY1881"/>
  <c r="BZ1881"/>
  <c r="CA1881"/>
  <c r="CB1881"/>
  <c r="CC1881"/>
  <c r="CD1881"/>
  <c r="CE1881"/>
  <c r="CF1881"/>
  <c r="CG1881"/>
  <c r="CH1881"/>
  <c r="BR1882"/>
  <c r="BS1882"/>
  <c r="BT1882"/>
  <c r="BU1882"/>
  <c r="BV1882"/>
  <c r="BW1882"/>
  <c r="BX1882"/>
  <c r="BY1882"/>
  <c r="BZ1882"/>
  <c r="CA1882"/>
  <c r="CB1882"/>
  <c r="CC1882"/>
  <c r="CD1882"/>
  <c r="CE1882"/>
  <c r="CF1882"/>
  <c r="CG1882"/>
  <c r="CH1882"/>
  <c r="BR1883"/>
  <c r="BS1883"/>
  <c r="BT1883"/>
  <c r="BU1883"/>
  <c r="BV1883"/>
  <c r="BW1883"/>
  <c r="BX1883"/>
  <c r="BY1883"/>
  <c r="BZ1883"/>
  <c r="CA1883"/>
  <c r="CB1883"/>
  <c r="CC1883"/>
  <c r="CD1883"/>
  <c r="CE1883"/>
  <c r="CF1883"/>
  <c r="CG1883"/>
  <c r="CH1883"/>
  <c r="BR1884"/>
  <c r="BS1884"/>
  <c r="BT1884"/>
  <c r="BU1884"/>
  <c r="BV1884"/>
  <c r="BW1884"/>
  <c r="BX1884"/>
  <c r="BY1884"/>
  <c r="BZ1884"/>
  <c r="CA1884"/>
  <c r="CB1884"/>
  <c r="CC1884"/>
  <c r="CD1884"/>
  <c r="CE1884"/>
  <c r="CF1884"/>
  <c r="CG1884"/>
  <c r="CH1884"/>
  <c r="BR1885"/>
  <c r="BS1885"/>
  <c r="BT1885"/>
  <c r="BU1885"/>
  <c r="BV1885"/>
  <c r="BW1885"/>
  <c r="BX1885"/>
  <c r="BY1885"/>
  <c r="BZ1885"/>
  <c r="CA1885"/>
  <c r="CB1885"/>
  <c r="CC1885"/>
  <c r="CD1885"/>
  <c r="CE1885"/>
  <c r="CF1885"/>
  <c r="CG1885"/>
  <c r="CH1885"/>
  <c r="BR1886"/>
  <c r="BS1886"/>
  <c r="BT1886"/>
  <c r="BU1886"/>
  <c r="BV1886"/>
  <c r="BW1886"/>
  <c r="BX1886"/>
  <c r="BY1886"/>
  <c r="BZ1886"/>
  <c r="CA1886"/>
  <c r="CB1886"/>
  <c r="CC1886"/>
  <c r="CD1886"/>
  <c r="CE1886"/>
  <c r="CF1886"/>
  <c r="CG1886"/>
  <c r="CH1886"/>
  <c r="BR1887"/>
  <c r="BS1887"/>
  <c r="BT1887"/>
  <c r="BU1887"/>
  <c r="BV1887"/>
  <c r="BW1887"/>
  <c r="BX1887"/>
  <c r="BY1887"/>
  <c r="BZ1887"/>
  <c r="CA1887"/>
  <c r="CB1887"/>
  <c r="CC1887"/>
  <c r="CD1887"/>
  <c r="CE1887"/>
  <c r="CF1887"/>
  <c r="CG1887"/>
  <c r="CH1887"/>
  <c r="BR1888"/>
  <c r="BS1888"/>
  <c r="BT1888"/>
  <c r="BU1888"/>
  <c r="BV1888"/>
  <c r="BW1888"/>
  <c r="BX1888"/>
  <c r="BY1888"/>
  <c r="BZ1888"/>
  <c r="CA1888"/>
  <c r="CB1888"/>
  <c r="CC1888"/>
  <c r="CD1888"/>
  <c r="CE1888"/>
  <c r="CF1888"/>
  <c r="CG1888"/>
  <c r="CH1888"/>
  <c r="BR1889"/>
  <c r="BS1889"/>
  <c r="BT1889"/>
  <c r="BU1889"/>
  <c r="BV1889"/>
  <c r="BW1889"/>
  <c r="BX1889"/>
  <c r="BY1889"/>
  <c r="BZ1889"/>
  <c r="CA1889"/>
  <c r="CB1889"/>
  <c r="CC1889"/>
  <c r="CD1889"/>
  <c r="CE1889"/>
  <c r="CF1889"/>
  <c r="CG1889"/>
  <c r="CH1889"/>
  <c r="BR1890"/>
  <c r="BS1890"/>
  <c r="BT1890"/>
  <c r="BU1890"/>
  <c r="BV1890"/>
  <c r="BW1890"/>
  <c r="BX1890"/>
  <c r="BY1890"/>
  <c r="BZ1890"/>
  <c r="CA1890"/>
  <c r="CB1890"/>
  <c r="CC1890"/>
  <c r="CD1890"/>
  <c r="CE1890"/>
  <c r="CF1890"/>
  <c r="CG1890"/>
  <c r="CH1890"/>
  <c r="BR1891"/>
  <c r="BS1891"/>
  <c r="BT1891"/>
  <c r="BU1891"/>
  <c r="BV1891"/>
  <c r="BW1891"/>
  <c r="BX1891"/>
  <c r="BY1891"/>
  <c r="BZ1891"/>
  <c r="CA1891"/>
  <c r="CB1891"/>
  <c r="CC1891"/>
  <c r="CD1891"/>
  <c r="CE1891"/>
  <c r="CF1891"/>
  <c r="CG1891"/>
  <c r="CH1891"/>
  <c r="BR1892"/>
  <c r="BS1892"/>
  <c r="BT1892"/>
  <c r="BU1892"/>
  <c r="BV1892"/>
  <c r="BW1892"/>
  <c r="BX1892"/>
  <c r="BY1892"/>
  <c r="BZ1892"/>
  <c r="CA1892"/>
  <c r="CB1892"/>
  <c r="CC1892"/>
  <c r="CD1892"/>
  <c r="CE1892"/>
  <c r="CF1892"/>
  <c r="CG1892"/>
  <c r="CH1892"/>
  <c r="BR1893"/>
  <c r="BS1893"/>
  <c r="BT1893"/>
  <c r="BU1893"/>
  <c r="BV1893"/>
  <c r="BW1893"/>
  <c r="BX1893"/>
  <c r="BY1893"/>
  <c r="BZ1893"/>
  <c r="CA1893"/>
  <c r="CB1893"/>
  <c r="CC1893"/>
  <c r="CD1893"/>
  <c r="CE1893"/>
  <c r="CF1893"/>
  <c r="CG1893"/>
  <c r="CH1893"/>
  <c r="BR1894"/>
  <c r="BS1894"/>
  <c r="BT1894"/>
  <c r="BU1894"/>
  <c r="BV1894"/>
  <c r="BW1894"/>
  <c r="BX1894"/>
  <c r="BY1894"/>
  <c r="BZ1894"/>
  <c r="CA1894"/>
  <c r="CB1894"/>
  <c r="CC1894"/>
  <c r="CD1894"/>
  <c r="CE1894"/>
  <c r="CF1894"/>
  <c r="CG1894"/>
  <c r="CH1894"/>
  <c r="BR1895"/>
  <c r="BS1895"/>
  <c r="BT1895"/>
  <c r="BU1895"/>
  <c r="BV1895"/>
  <c r="BW1895"/>
  <c r="BX1895"/>
  <c r="BY1895"/>
  <c r="BZ1895"/>
  <c r="CA1895"/>
  <c r="CB1895"/>
  <c r="CC1895"/>
  <c r="CD1895"/>
  <c r="CE1895"/>
  <c r="CF1895"/>
  <c r="CG1895"/>
  <c r="CH1895"/>
  <c r="BR1896"/>
  <c r="BS1896"/>
  <c r="BT1896"/>
  <c r="BU1896"/>
  <c r="BV1896"/>
  <c r="BW1896"/>
  <c r="BX1896"/>
  <c r="BY1896"/>
  <c r="BZ1896"/>
  <c r="CA1896"/>
  <c r="CB1896"/>
  <c r="CC1896"/>
  <c r="CD1896"/>
  <c r="CE1896"/>
  <c r="CF1896"/>
  <c r="CG1896"/>
  <c r="CH1896"/>
  <c r="BR1897"/>
  <c r="BS1897"/>
  <c r="BT1897"/>
  <c r="BU1897"/>
  <c r="BV1897"/>
  <c r="BW1897"/>
  <c r="BX1897"/>
  <c r="BY1897"/>
  <c r="BZ1897"/>
  <c r="CA1897"/>
  <c r="CB1897"/>
  <c r="CC1897"/>
  <c r="CD1897"/>
  <c r="CE1897"/>
  <c r="CF1897"/>
  <c r="CG1897"/>
  <c r="CH1897"/>
  <c r="BR1898"/>
  <c r="BS1898"/>
  <c r="BT1898"/>
  <c r="BU1898"/>
  <c r="BV1898"/>
  <c r="BW1898"/>
  <c r="BX1898"/>
  <c r="BY1898"/>
  <c r="BZ1898"/>
  <c r="CA1898"/>
  <c r="CB1898"/>
  <c r="CC1898"/>
  <c r="CD1898"/>
  <c r="CE1898"/>
  <c r="CF1898"/>
  <c r="CG1898"/>
  <c r="CH1898"/>
  <c r="BR1899"/>
  <c r="BS1899"/>
  <c r="BT1899"/>
  <c r="BU1899"/>
  <c r="BV1899"/>
  <c r="BW1899"/>
  <c r="BX1899"/>
  <c r="BY1899"/>
  <c r="BZ1899"/>
  <c r="CA1899"/>
  <c r="CB1899"/>
  <c r="CC1899"/>
  <c r="CD1899"/>
  <c r="CE1899"/>
  <c r="CF1899"/>
  <c r="CG1899"/>
  <c r="CH1899"/>
  <c r="BR1900"/>
  <c r="BS1900"/>
  <c r="BT1900"/>
  <c r="BU1900"/>
  <c r="BV1900"/>
  <c r="BW1900"/>
  <c r="BX1900"/>
  <c r="BY1900"/>
  <c r="BZ1900"/>
  <c r="CA1900"/>
  <c r="CB1900"/>
  <c r="CC1900"/>
  <c r="CD1900"/>
  <c r="CE1900"/>
  <c r="CF1900"/>
  <c r="CG1900"/>
  <c r="CH1900"/>
  <c r="BR1901"/>
  <c r="BS1901"/>
  <c r="BT1901"/>
  <c r="BU1901"/>
  <c r="BV1901"/>
  <c r="BW1901"/>
  <c r="BX1901"/>
  <c r="BY1901"/>
  <c r="BZ1901"/>
  <c r="CA1901"/>
  <c r="CB1901"/>
  <c r="CC1901"/>
  <c r="CD1901"/>
  <c r="CE1901"/>
  <c r="CF1901"/>
  <c r="CG1901"/>
  <c r="CH1901"/>
  <c r="BR1902"/>
  <c r="BS1902"/>
  <c r="BT1902"/>
  <c r="BU1902"/>
  <c r="BV1902"/>
  <c r="BW1902"/>
  <c r="BX1902"/>
  <c r="BY1902"/>
  <c r="BZ1902"/>
  <c r="CA1902"/>
  <c r="CB1902"/>
  <c r="CC1902"/>
  <c r="CD1902"/>
  <c r="CE1902"/>
  <c r="CF1902"/>
  <c r="CG1902"/>
  <c r="CH1902"/>
  <c r="BR1903"/>
  <c r="BS1903"/>
  <c r="BT1903"/>
  <c r="BU1903"/>
  <c r="BV1903"/>
  <c r="BW1903"/>
  <c r="BX1903"/>
  <c r="BY1903"/>
  <c r="BZ1903"/>
  <c r="CA1903"/>
  <c r="CB1903"/>
  <c r="CC1903"/>
  <c r="CD1903"/>
  <c r="CE1903"/>
  <c r="CF1903"/>
  <c r="CG1903"/>
  <c r="CH1903"/>
  <c r="BR1904"/>
  <c r="BS1904"/>
  <c r="BT1904"/>
  <c r="BU1904"/>
  <c r="BV1904"/>
  <c r="BW1904"/>
  <c r="BX1904"/>
  <c r="BY1904"/>
  <c r="BZ1904"/>
  <c r="CA1904"/>
  <c r="CB1904"/>
  <c r="CC1904"/>
  <c r="CD1904"/>
  <c r="CE1904"/>
  <c r="CF1904"/>
  <c r="CG1904"/>
  <c r="CH1904"/>
  <c r="BR1905"/>
  <c r="BS1905"/>
  <c r="BT1905"/>
  <c r="BU1905"/>
  <c r="BV1905"/>
  <c r="BW1905"/>
  <c r="BX1905"/>
  <c r="BY1905"/>
  <c r="BZ1905"/>
  <c r="CA1905"/>
  <c r="CB1905"/>
  <c r="CC1905"/>
  <c r="CD1905"/>
  <c r="CE1905"/>
  <c r="CF1905"/>
  <c r="CG1905"/>
  <c r="CH1905"/>
  <c r="BR1906"/>
  <c r="BS1906"/>
  <c r="BT1906"/>
  <c r="BU1906"/>
  <c r="BV1906"/>
  <c r="BW1906"/>
  <c r="BX1906"/>
  <c r="BY1906"/>
  <c r="BZ1906"/>
  <c r="CA1906"/>
  <c r="CB1906"/>
  <c r="CC1906"/>
  <c r="CD1906"/>
  <c r="CE1906"/>
  <c r="CF1906"/>
  <c r="CG1906"/>
  <c r="CH1906"/>
  <c r="BR1907"/>
  <c r="BS1907"/>
  <c r="BT1907"/>
  <c r="BU1907"/>
  <c r="BV1907"/>
  <c r="BW1907"/>
  <c r="BX1907"/>
  <c r="BY1907"/>
  <c r="BZ1907"/>
  <c r="CA1907"/>
  <c r="CB1907"/>
  <c r="CC1907"/>
  <c r="CD1907"/>
  <c r="CE1907"/>
  <c r="CF1907"/>
  <c r="CG1907"/>
  <c r="CH1907"/>
  <c r="BR1908"/>
  <c r="BS1908"/>
  <c r="BT1908"/>
  <c r="BU1908"/>
  <c r="BV1908"/>
  <c r="BW1908"/>
  <c r="BX1908"/>
  <c r="BY1908"/>
  <c r="BZ1908"/>
  <c r="CA1908"/>
  <c r="CB1908"/>
  <c r="CC1908"/>
  <c r="CD1908"/>
  <c r="CE1908"/>
  <c r="CF1908"/>
  <c r="CG1908"/>
  <c r="CH1908"/>
  <c r="BR1909"/>
  <c r="BS1909"/>
  <c r="BT1909"/>
  <c r="BU1909"/>
  <c r="BV1909"/>
  <c r="BW1909"/>
  <c r="BX1909"/>
  <c r="BY1909"/>
  <c r="BZ1909"/>
  <c r="CA1909"/>
  <c r="CB1909"/>
  <c r="CC1909"/>
  <c r="CD1909"/>
  <c r="CE1909"/>
  <c r="CF1909"/>
  <c r="CG1909"/>
  <c r="CH1909"/>
  <c r="BR1910"/>
  <c r="BS1910"/>
  <c r="BT1910"/>
  <c r="BU1910"/>
  <c r="BV1910"/>
  <c r="BW1910"/>
  <c r="BX1910"/>
  <c r="BY1910"/>
  <c r="BZ1910"/>
  <c r="CA1910"/>
  <c r="CB1910"/>
  <c r="CC1910"/>
  <c r="CD1910"/>
  <c r="CE1910"/>
  <c r="CF1910"/>
  <c r="CG1910"/>
  <c r="CH1910"/>
  <c r="BR1911"/>
  <c r="BS1911"/>
  <c r="BT1911"/>
  <c r="BU1911"/>
  <c r="BV1911"/>
  <c r="BW1911"/>
  <c r="BX1911"/>
  <c r="BY1911"/>
  <c r="BZ1911"/>
  <c r="CA1911"/>
  <c r="CB1911"/>
  <c r="CC1911"/>
  <c r="CD1911"/>
  <c r="CE1911"/>
  <c r="CF1911"/>
  <c r="CG1911"/>
  <c r="CH1911"/>
  <c r="BR1912"/>
  <c r="BS1912"/>
  <c r="BT1912"/>
  <c r="BU1912"/>
  <c r="BV1912"/>
  <c r="BW1912"/>
  <c r="BX1912"/>
  <c r="BY1912"/>
  <c r="BZ1912"/>
  <c r="CA1912"/>
  <c r="CB1912"/>
  <c r="CC1912"/>
  <c r="CD1912"/>
  <c r="CE1912"/>
  <c r="CF1912"/>
  <c r="CG1912"/>
  <c r="CH1912"/>
  <c r="BR1913"/>
  <c r="BS1913"/>
  <c r="BT1913"/>
  <c r="BU1913"/>
  <c r="BV1913"/>
  <c r="BW1913"/>
  <c r="BX1913"/>
  <c r="BY1913"/>
  <c r="BZ1913"/>
  <c r="CA1913"/>
  <c r="CB1913"/>
  <c r="CC1913"/>
  <c r="CD1913"/>
  <c r="CE1913"/>
  <c r="CF1913"/>
  <c r="CG1913"/>
  <c r="CH1913"/>
  <c r="BR1914"/>
  <c r="BS1914"/>
  <c r="BT1914"/>
  <c r="BU1914"/>
  <c r="BV1914"/>
  <c r="BW1914"/>
  <c r="BX1914"/>
  <c r="BY1914"/>
  <c r="BZ1914"/>
  <c r="CA1914"/>
  <c r="CB1914"/>
  <c r="CC1914"/>
  <c r="CD1914"/>
  <c r="CE1914"/>
  <c r="CF1914"/>
  <c r="CG1914"/>
  <c r="CH1914"/>
  <c r="BR1915"/>
  <c r="BS1915"/>
  <c r="BT1915"/>
  <c r="BU1915"/>
  <c r="BV1915"/>
  <c r="BW1915"/>
  <c r="BX1915"/>
  <c r="BY1915"/>
  <c r="BZ1915"/>
  <c r="CA1915"/>
  <c r="CB1915"/>
  <c r="CC1915"/>
  <c r="CD1915"/>
  <c r="CE1915"/>
  <c r="CF1915"/>
  <c r="CG1915"/>
  <c r="CH1915"/>
  <c r="BR1916"/>
  <c r="BS1916"/>
  <c r="BT1916"/>
  <c r="BU1916"/>
  <c r="BV1916"/>
  <c r="BW1916"/>
  <c r="BX1916"/>
  <c r="BY1916"/>
  <c r="BZ1916"/>
  <c r="CA1916"/>
  <c r="CB1916"/>
  <c r="CC1916"/>
  <c r="CD1916"/>
  <c r="CE1916"/>
  <c r="CF1916"/>
  <c r="CG1916"/>
  <c r="CH1916"/>
  <c r="BR1917"/>
  <c r="BS1917"/>
  <c r="BT1917"/>
  <c r="BU1917"/>
  <c r="BV1917"/>
  <c r="BW1917"/>
  <c r="BX1917"/>
  <c r="BY1917"/>
  <c r="BZ1917"/>
  <c r="CA1917"/>
  <c r="CB1917"/>
  <c r="CC1917"/>
  <c r="CD1917"/>
  <c r="CE1917"/>
  <c r="CF1917"/>
  <c r="CG1917"/>
  <c r="CH1917"/>
  <c r="BR1918"/>
  <c r="BS1918"/>
  <c r="BT1918"/>
  <c r="BU1918"/>
  <c r="BV1918"/>
  <c r="BW1918"/>
  <c r="BX1918"/>
  <c r="BY1918"/>
  <c r="BZ1918"/>
  <c r="CA1918"/>
  <c r="CB1918"/>
  <c r="CC1918"/>
  <c r="CD1918"/>
  <c r="CE1918"/>
  <c r="CF1918"/>
  <c r="CG1918"/>
  <c r="CH1918"/>
  <c r="BR1919"/>
  <c r="BS1919"/>
  <c r="BT1919"/>
  <c r="BU1919"/>
  <c r="BV1919"/>
  <c r="BW1919"/>
  <c r="BX1919"/>
  <c r="BY1919"/>
  <c r="BZ1919"/>
  <c r="CA1919"/>
  <c r="CB1919"/>
  <c r="CC1919"/>
  <c r="CD1919"/>
  <c r="CE1919"/>
  <c r="CF1919"/>
  <c r="CG1919"/>
  <c r="CH1919"/>
  <c r="BR1920"/>
  <c r="BS1920"/>
  <c r="BT1920"/>
  <c r="BU1920"/>
  <c r="BV1920"/>
  <c r="BW1920"/>
  <c r="BX1920"/>
  <c r="BY1920"/>
  <c r="BZ1920"/>
  <c r="CA1920"/>
  <c r="CB1920"/>
  <c r="CC1920"/>
  <c r="CD1920"/>
  <c r="CE1920"/>
  <c r="CF1920"/>
  <c r="CG1920"/>
  <c r="CH1920"/>
  <c r="BR1921"/>
  <c r="BS1921"/>
  <c r="BT1921"/>
  <c r="BU1921"/>
  <c r="BV1921"/>
  <c r="BW1921"/>
  <c r="BX1921"/>
  <c r="BY1921"/>
  <c r="BZ1921"/>
  <c r="CA1921"/>
  <c r="CB1921"/>
  <c r="CC1921"/>
  <c r="CD1921"/>
  <c r="CE1921"/>
  <c r="CF1921"/>
  <c r="CG1921"/>
  <c r="CH1921"/>
  <c r="BR1922"/>
  <c r="BS1922"/>
  <c r="BT1922"/>
  <c r="BU1922"/>
  <c r="BV1922"/>
  <c r="BW1922"/>
  <c r="BX1922"/>
  <c r="BY1922"/>
  <c r="BZ1922"/>
  <c r="CA1922"/>
  <c r="CB1922"/>
  <c r="CC1922"/>
  <c r="CD1922"/>
  <c r="CE1922"/>
  <c r="CF1922"/>
  <c r="CG1922"/>
  <c r="CH1922"/>
  <c r="BR1923"/>
  <c r="BS1923"/>
  <c r="BT1923"/>
  <c r="BU1923"/>
  <c r="BV1923"/>
  <c r="BW1923"/>
  <c r="BX1923"/>
  <c r="BY1923"/>
  <c r="BZ1923"/>
  <c r="CA1923"/>
  <c r="CB1923"/>
  <c r="CC1923"/>
  <c r="CD1923"/>
  <c r="CE1923"/>
  <c r="CF1923"/>
  <c r="CG1923"/>
  <c r="CH1923"/>
  <c r="BR1924"/>
  <c r="BS1924"/>
  <c r="BT1924"/>
  <c r="BU1924"/>
  <c r="BV1924"/>
  <c r="BW1924"/>
  <c r="BX1924"/>
  <c r="BY1924"/>
  <c r="BZ1924"/>
  <c r="CA1924"/>
  <c r="CB1924"/>
  <c r="CC1924"/>
  <c r="CD1924"/>
  <c r="CE1924"/>
  <c r="CF1924"/>
  <c r="CG1924"/>
  <c r="CH1924"/>
  <c r="BR1925"/>
  <c r="BS1925"/>
  <c r="BT1925"/>
  <c r="BU1925"/>
  <c r="BV1925"/>
  <c r="BW1925"/>
  <c r="BX1925"/>
  <c r="BY1925"/>
  <c r="BZ1925"/>
  <c r="CA1925"/>
  <c r="CB1925"/>
  <c r="CC1925"/>
  <c r="CD1925"/>
  <c r="CE1925"/>
  <c r="CF1925"/>
  <c r="CG1925"/>
  <c r="CH1925"/>
  <c r="BR1926"/>
  <c r="BS1926"/>
  <c r="BT1926"/>
  <c r="BU1926"/>
  <c r="BV1926"/>
  <c r="BW1926"/>
  <c r="BX1926"/>
  <c r="BY1926"/>
  <c r="BZ1926"/>
  <c r="CA1926"/>
  <c r="CB1926"/>
  <c r="CC1926"/>
  <c r="CD1926"/>
  <c r="CE1926"/>
  <c r="CF1926"/>
  <c r="CG1926"/>
  <c r="CH1926"/>
  <c r="BR1927"/>
  <c r="BS1927"/>
  <c r="BT1927"/>
  <c r="BU1927"/>
  <c r="BV1927"/>
  <c r="BW1927"/>
  <c r="BX1927"/>
  <c r="BY1927"/>
  <c r="BZ1927"/>
  <c r="CA1927"/>
  <c r="CB1927"/>
  <c r="CC1927"/>
  <c r="CD1927"/>
  <c r="CE1927"/>
  <c r="CF1927"/>
  <c r="CG1927"/>
  <c r="CH1927"/>
  <c r="BR1928"/>
  <c r="BS1928"/>
  <c r="BT1928"/>
  <c r="BU1928"/>
  <c r="BV1928"/>
  <c r="BW1928"/>
  <c r="BX1928"/>
  <c r="BY1928"/>
  <c r="BZ1928"/>
  <c r="CA1928"/>
  <c r="CB1928"/>
  <c r="CC1928"/>
  <c r="CD1928"/>
  <c r="CE1928"/>
  <c r="CF1928"/>
  <c r="CG1928"/>
  <c r="CH1928"/>
  <c r="BR1929"/>
  <c r="BS1929"/>
  <c r="BT1929"/>
  <c r="BU1929"/>
  <c r="BV1929"/>
  <c r="BW1929"/>
  <c r="BX1929"/>
  <c r="BY1929"/>
  <c r="BZ1929"/>
  <c r="CA1929"/>
  <c r="CB1929"/>
  <c r="CC1929"/>
  <c r="CD1929"/>
  <c r="CE1929"/>
  <c r="CF1929"/>
  <c r="CG1929"/>
  <c r="CH1929"/>
  <c r="BR1930"/>
  <c r="BS1930"/>
  <c r="BT1930"/>
  <c r="BU1930"/>
  <c r="BV1930"/>
  <c r="BW1930"/>
  <c r="BX1930"/>
  <c r="BY1930"/>
  <c r="BZ1930"/>
  <c r="CA1930"/>
  <c r="CB1930"/>
  <c r="CC1930"/>
  <c r="CD1930"/>
  <c r="CE1930"/>
  <c r="CF1930"/>
  <c r="CG1930"/>
  <c r="CH1930"/>
  <c r="BR1931"/>
  <c r="BS1931"/>
  <c r="BT1931"/>
  <c r="BU1931"/>
  <c r="BV1931"/>
  <c r="BW1931"/>
  <c r="BX1931"/>
  <c r="BY1931"/>
  <c r="BZ1931"/>
  <c r="CA1931"/>
  <c r="CB1931"/>
  <c r="CC1931"/>
  <c r="CD1931"/>
  <c r="CE1931"/>
  <c r="CF1931"/>
  <c r="CG1931"/>
  <c r="CH1931"/>
  <c r="BR1932"/>
  <c r="BS1932"/>
  <c r="BT1932"/>
  <c r="BU1932"/>
  <c r="BV1932"/>
  <c r="BW1932"/>
  <c r="BX1932"/>
  <c r="BY1932"/>
  <c r="BZ1932"/>
  <c r="CA1932"/>
  <c r="CB1932"/>
  <c r="CC1932"/>
  <c r="CD1932"/>
  <c r="CE1932"/>
  <c r="CF1932"/>
  <c r="CG1932"/>
  <c r="CH1932"/>
  <c r="BR1933"/>
  <c r="BS1933"/>
  <c r="BT1933"/>
  <c r="BU1933"/>
  <c r="BV1933"/>
  <c r="BW1933"/>
  <c r="BX1933"/>
  <c r="BY1933"/>
  <c r="BZ1933"/>
  <c r="CA1933"/>
  <c r="CB1933"/>
  <c r="CC1933"/>
  <c r="CD1933"/>
  <c r="CE1933"/>
  <c r="CF1933"/>
  <c r="CG1933"/>
  <c r="CH1933"/>
  <c r="BR1934"/>
  <c r="BS1934"/>
  <c r="BT1934"/>
  <c r="BU1934"/>
  <c r="BV1934"/>
  <c r="BW1934"/>
  <c r="BX1934"/>
  <c r="BY1934"/>
  <c r="BZ1934"/>
  <c r="CA1934"/>
  <c r="CB1934"/>
  <c r="CC1934"/>
  <c r="CD1934"/>
  <c r="CE1934"/>
  <c r="CF1934"/>
  <c r="CG1934"/>
  <c r="CH1934"/>
  <c r="BR1935"/>
  <c r="BS1935"/>
  <c r="BT1935"/>
  <c r="BU1935"/>
  <c r="BV1935"/>
  <c r="BW1935"/>
  <c r="BX1935"/>
  <c r="BY1935"/>
  <c r="BZ1935"/>
  <c r="CA1935"/>
  <c r="CB1935"/>
  <c r="CC1935"/>
  <c r="CD1935"/>
  <c r="CE1935"/>
  <c r="CF1935"/>
  <c r="CG1935"/>
  <c r="CH1935"/>
  <c r="BR1936"/>
  <c r="BS1936"/>
  <c r="BT1936"/>
  <c r="BU1936"/>
  <c r="BV1936"/>
  <c r="BW1936"/>
  <c r="BX1936"/>
  <c r="BY1936"/>
  <c r="BZ1936"/>
  <c r="CA1936"/>
  <c r="CB1936"/>
  <c r="CC1936"/>
  <c r="CD1936"/>
  <c r="CE1936"/>
  <c r="CF1936"/>
  <c r="CG1936"/>
  <c r="CH1936"/>
  <c r="BR1937"/>
  <c r="BS1937"/>
  <c r="BT1937"/>
  <c r="BU1937"/>
  <c r="BV1937"/>
  <c r="BW1937"/>
  <c r="BX1937"/>
  <c r="BY1937"/>
  <c r="BZ1937"/>
  <c r="CA1937"/>
  <c r="CB1937"/>
  <c r="CC1937"/>
  <c r="CD1937"/>
  <c r="CE1937"/>
  <c r="CF1937"/>
  <c r="CG1937"/>
  <c r="CH1937"/>
  <c r="BR1938"/>
  <c r="BS1938"/>
  <c r="BT1938"/>
  <c r="BU1938"/>
  <c r="BV1938"/>
  <c r="BW1938"/>
  <c r="BX1938"/>
  <c r="BY1938"/>
  <c r="BZ1938"/>
  <c r="CA1938"/>
  <c r="CB1938"/>
  <c r="CC1938"/>
  <c r="CD1938"/>
  <c r="CE1938"/>
  <c r="CF1938"/>
  <c r="CG1938"/>
  <c r="CH1938"/>
  <c r="BR1939"/>
  <c r="BS1939"/>
  <c r="BT1939"/>
  <c r="BU1939"/>
  <c r="BV1939"/>
  <c r="BW1939"/>
  <c r="BX1939"/>
  <c r="BY1939"/>
  <c r="BZ1939"/>
  <c r="CA1939"/>
  <c r="CB1939"/>
  <c r="CC1939"/>
  <c r="CD1939"/>
  <c r="CE1939"/>
  <c r="CF1939"/>
  <c r="CG1939"/>
  <c r="CH1939"/>
  <c r="BR1940"/>
  <c r="BS1940"/>
  <c r="BT1940"/>
  <c r="BU1940"/>
  <c r="BV1940"/>
  <c r="BW1940"/>
  <c r="BX1940"/>
  <c r="BY1940"/>
  <c r="BZ1940"/>
  <c r="CA1940"/>
  <c r="CB1940"/>
  <c r="CC1940"/>
  <c r="CD1940"/>
  <c r="CE1940"/>
  <c r="CF1940"/>
  <c r="CG1940"/>
  <c r="CH1940"/>
  <c r="BR1941"/>
  <c r="BS1941"/>
  <c r="BT1941"/>
  <c r="BU1941"/>
  <c r="BV1941"/>
  <c r="BW1941"/>
  <c r="BX1941"/>
  <c r="BY1941"/>
  <c r="BZ1941"/>
  <c r="CA1941"/>
  <c r="CB1941"/>
  <c r="CC1941"/>
  <c r="CD1941"/>
  <c r="CE1941"/>
  <c r="CF1941"/>
  <c r="CG1941"/>
  <c r="CH1941"/>
  <c r="BR1942"/>
  <c r="BS1942"/>
  <c r="BT1942"/>
  <c r="BU1942"/>
  <c r="BV1942"/>
  <c r="BW1942"/>
  <c r="BX1942"/>
  <c r="BY1942"/>
  <c r="BZ1942"/>
  <c r="CA1942"/>
  <c r="CB1942"/>
  <c r="CC1942"/>
  <c r="CD1942"/>
  <c r="CE1942"/>
  <c r="CF1942"/>
  <c r="CG1942"/>
  <c r="CH1942"/>
  <c r="BR1943"/>
  <c r="BS1943"/>
  <c r="BT1943"/>
  <c r="BU1943"/>
  <c r="BV1943"/>
  <c r="BW1943"/>
  <c r="BX1943"/>
  <c r="BY1943"/>
  <c r="BZ1943"/>
  <c r="CA1943"/>
  <c r="CB1943"/>
  <c r="CC1943"/>
  <c r="CD1943"/>
  <c r="CE1943"/>
  <c r="CF1943"/>
  <c r="CG1943"/>
  <c r="CH1943"/>
  <c r="BR1944"/>
  <c r="BS1944"/>
  <c r="BT1944"/>
  <c r="BU1944"/>
  <c r="BV1944"/>
  <c r="BW1944"/>
  <c r="BX1944"/>
  <c r="BY1944"/>
  <c r="BZ1944"/>
  <c r="CA1944"/>
  <c r="CB1944"/>
  <c r="CC1944"/>
  <c r="CD1944"/>
  <c r="CE1944"/>
  <c r="CF1944"/>
  <c r="CG1944"/>
  <c r="CH1944"/>
  <c r="BR1945"/>
  <c r="BS1945"/>
  <c r="BT1945"/>
  <c r="BU1945"/>
  <c r="BV1945"/>
  <c r="BW1945"/>
  <c r="BX1945"/>
  <c r="BY1945"/>
  <c r="BZ1945"/>
  <c r="CA1945"/>
  <c r="CB1945"/>
  <c r="CC1945"/>
  <c r="CD1945"/>
  <c r="CE1945"/>
  <c r="CF1945"/>
  <c r="CG1945"/>
  <c r="CH1945"/>
  <c r="BR1946"/>
  <c r="BS1946"/>
  <c r="BT1946"/>
  <c r="BU1946"/>
  <c r="BV1946"/>
  <c r="BW1946"/>
  <c r="BX1946"/>
  <c r="BY1946"/>
  <c r="BZ1946"/>
  <c r="CA1946"/>
  <c r="CB1946"/>
  <c r="CC1946"/>
  <c r="CD1946"/>
  <c r="CE1946"/>
  <c r="CF1946"/>
  <c r="CG1946"/>
  <c r="CH1946"/>
  <c r="BR1947"/>
  <c r="BS1947"/>
  <c r="BT1947"/>
  <c r="BU1947"/>
  <c r="BV1947"/>
  <c r="BW1947"/>
  <c r="BX1947"/>
  <c r="BY1947"/>
  <c r="BZ1947"/>
  <c r="CA1947"/>
  <c r="CB1947"/>
  <c r="CC1947"/>
  <c r="CD1947"/>
  <c r="CE1947"/>
  <c r="CF1947"/>
  <c r="CG1947"/>
  <c r="CH1947"/>
  <c r="BR1948"/>
  <c r="BS1948"/>
  <c r="BT1948"/>
  <c r="BU1948"/>
  <c r="BV1948"/>
  <c r="BW1948"/>
  <c r="BX1948"/>
  <c r="BY1948"/>
  <c r="BZ1948"/>
  <c r="CA1948"/>
  <c r="CB1948"/>
  <c r="CC1948"/>
  <c r="CD1948"/>
  <c r="CE1948"/>
  <c r="CF1948"/>
  <c r="CG1948"/>
  <c r="CH1948"/>
  <c r="BR1949"/>
  <c r="BS1949"/>
  <c r="BT1949"/>
  <c r="BU1949"/>
  <c r="BV1949"/>
  <c r="BW1949"/>
  <c r="BX1949"/>
  <c r="BY1949"/>
  <c r="BZ1949"/>
  <c r="CA1949"/>
  <c r="CB1949"/>
  <c r="CC1949"/>
  <c r="CD1949"/>
  <c r="CE1949"/>
  <c r="CF1949"/>
  <c r="CG1949"/>
  <c r="CH1949"/>
  <c r="BR1950"/>
  <c r="BS1950"/>
  <c r="BT1950"/>
  <c r="BU1950"/>
  <c r="BV1950"/>
  <c r="BW1950"/>
  <c r="BX1950"/>
  <c r="BY1950"/>
  <c r="BZ1950"/>
  <c r="CA1950"/>
  <c r="CB1950"/>
  <c r="CC1950"/>
  <c r="CD1950"/>
  <c r="CE1950"/>
  <c r="CF1950"/>
  <c r="CG1950"/>
  <c r="CH1950"/>
  <c r="BR1951"/>
  <c r="BS1951"/>
  <c r="BT1951"/>
  <c r="BU1951"/>
  <c r="BV1951"/>
  <c r="BW1951"/>
  <c r="BX1951"/>
  <c r="BY1951"/>
  <c r="BZ1951"/>
  <c r="CA1951"/>
  <c r="CB1951"/>
  <c r="CC1951"/>
  <c r="CD1951"/>
  <c r="CE1951"/>
  <c r="CF1951"/>
  <c r="CG1951"/>
  <c r="CH1951"/>
  <c r="BR1952"/>
  <c r="BS1952"/>
  <c r="BT1952"/>
  <c r="BU1952"/>
  <c r="BV1952"/>
  <c r="BW1952"/>
  <c r="BX1952"/>
  <c r="BY1952"/>
  <c r="BZ1952"/>
  <c r="CA1952"/>
  <c r="CB1952"/>
  <c r="CC1952"/>
  <c r="CD1952"/>
  <c r="CE1952"/>
  <c r="CF1952"/>
  <c r="CG1952"/>
  <c r="CH1952"/>
  <c r="BR1953"/>
  <c r="BS1953"/>
  <c r="BT1953"/>
  <c r="BU1953"/>
  <c r="BV1953"/>
  <c r="BW1953"/>
  <c r="BX1953"/>
  <c r="BY1953"/>
  <c r="BZ1953"/>
  <c r="CA1953"/>
  <c r="CB1953"/>
  <c r="CC1953"/>
  <c r="CD1953"/>
  <c r="CE1953"/>
  <c r="CF1953"/>
  <c r="CG1953"/>
  <c r="CH1953"/>
  <c r="BR1954"/>
  <c r="BS1954"/>
  <c r="BT1954"/>
  <c r="BU1954"/>
  <c r="BV1954"/>
  <c r="BW1954"/>
  <c r="BX1954"/>
  <c r="BY1954"/>
  <c r="BZ1954"/>
  <c r="CA1954"/>
  <c r="CB1954"/>
  <c r="CC1954"/>
  <c r="CD1954"/>
  <c r="CE1954"/>
  <c r="CF1954"/>
  <c r="CG1954"/>
  <c r="CH1954"/>
  <c r="BR1955"/>
  <c r="BS1955"/>
  <c r="BT1955"/>
  <c r="BU1955"/>
  <c r="BV1955"/>
  <c r="BW1955"/>
  <c r="BX1955"/>
  <c r="BY1955"/>
  <c r="BZ1955"/>
  <c r="CA1955"/>
  <c r="CB1955"/>
  <c r="CC1955"/>
  <c r="CD1955"/>
  <c r="CE1955"/>
  <c r="CF1955"/>
  <c r="CG1955"/>
  <c r="CH1955"/>
  <c r="BR1956"/>
  <c r="BS1956"/>
  <c r="BT1956"/>
  <c r="BU1956"/>
  <c r="BV1956"/>
  <c r="BW1956"/>
  <c r="BX1956"/>
  <c r="BY1956"/>
  <c r="BZ1956"/>
  <c r="CA1956"/>
  <c r="CB1956"/>
  <c r="CC1956"/>
  <c r="CD1956"/>
  <c r="CE1956"/>
  <c r="CF1956"/>
  <c r="CG1956"/>
  <c r="CH1956"/>
  <c r="BR1957"/>
  <c r="BS1957"/>
  <c r="BT1957"/>
  <c r="BU1957"/>
  <c r="BV1957"/>
  <c r="BW1957"/>
  <c r="BX1957"/>
  <c r="BY1957"/>
  <c r="BZ1957"/>
  <c r="CA1957"/>
  <c r="CB1957"/>
  <c r="CC1957"/>
  <c r="CD1957"/>
  <c r="CE1957"/>
  <c r="CF1957"/>
  <c r="CG1957"/>
  <c r="CH1957"/>
  <c r="BR1958"/>
  <c r="BS1958"/>
  <c r="BT1958"/>
  <c r="BU1958"/>
  <c r="BV1958"/>
  <c r="BW1958"/>
  <c r="BX1958"/>
  <c r="BY1958"/>
  <c r="BZ1958"/>
  <c r="CA1958"/>
  <c r="CB1958"/>
  <c r="CC1958"/>
  <c r="CD1958"/>
  <c r="CE1958"/>
  <c r="CF1958"/>
  <c r="CG1958"/>
  <c r="CH1958"/>
  <c r="BR1959"/>
  <c r="BS1959"/>
  <c r="BT1959"/>
  <c r="BU1959"/>
  <c r="BV1959"/>
  <c r="BW1959"/>
  <c r="BX1959"/>
  <c r="BY1959"/>
  <c r="BZ1959"/>
  <c r="CA1959"/>
  <c r="CB1959"/>
  <c r="CC1959"/>
  <c r="CD1959"/>
  <c r="CE1959"/>
  <c r="CF1959"/>
  <c r="CG1959"/>
  <c r="CH1959"/>
  <c r="BR1960"/>
  <c r="BS1960"/>
  <c r="BT1960"/>
  <c r="BU1960"/>
  <c r="BV1960"/>
  <c r="BW1960"/>
  <c r="BX1960"/>
  <c r="BY1960"/>
  <c r="BZ1960"/>
  <c r="CA1960"/>
  <c r="CB1960"/>
  <c r="CC1960"/>
  <c r="CD1960"/>
  <c r="CE1960"/>
  <c r="CF1960"/>
  <c r="CG1960"/>
  <c r="CH1960"/>
  <c r="BR1961"/>
  <c r="BS1961"/>
  <c r="BT1961"/>
  <c r="BU1961"/>
  <c r="BV1961"/>
  <c r="BW1961"/>
  <c r="BX1961"/>
  <c r="BY1961"/>
  <c r="BZ1961"/>
  <c r="CA1961"/>
  <c r="CB1961"/>
  <c r="CC1961"/>
  <c r="CD1961"/>
  <c r="CE1961"/>
  <c r="CF1961"/>
  <c r="CG1961"/>
  <c r="CH1961"/>
  <c r="BR1962"/>
  <c r="BS1962"/>
  <c r="BT1962"/>
  <c r="BU1962"/>
  <c r="BV1962"/>
  <c r="BW1962"/>
  <c r="BX1962"/>
  <c r="BY1962"/>
  <c r="BZ1962"/>
  <c r="CA1962"/>
  <c r="CB1962"/>
  <c r="CC1962"/>
  <c r="CD1962"/>
  <c r="CE1962"/>
  <c r="CF1962"/>
  <c r="CG1962"/>
  <c r="CH1962"/>
  <c r="BR1963"/>
  <c r="BS1963"/>
  <c r="BT1963"/>
  <c r="BU1963"/>
  <c r="BV1963"/>
  <c r="BW1963"/>
  <c r="BX1963"/>
  <c r="BY1963"/>
  <c r="BZ1963"/>
  <c r="CA1963"/>
  <c r="CB1963"/>
  <c r="CC1963"/>
  <c r="CD1963"/>
  <c r="CE1963"/>
  <c r="CF1963"/>
  <c r="CG1963"/>
  <c r="CH1963"/>
  <c r="BR1964"/>
  <c r="BS1964"/>
  <c r="BT1964"/>
  <c r="BU1964"/>
  <c r="BV1964"/>
  <c r="BW1964"/>
  <c r="BX1964"/>
  <c r="BY1964"/>
  <c r="BZ1964"/>
  <c r="CA1964"/>
  <c r="CB1964"/>
  <c r="CC1964"/>
  <c r="CD1964"/>
  <c r="CE1964"/>
  <c r="CF1964"/>
  <c r="CG1964"/>
  <c r="CH1964"/>
  <c r="BR1965"/>
  <c r="BS1965"/>
  <c r="BT1965"/>
  <c r="BU1965"/>
  <c r="BV1965"/>
  <c r="BW1965"/>
  <c r="BX1965"/>
  <c r="BY1965"/>
  <c r="BZ1965"/>
  <c r="CA1965"/>
  <c r="CB1965"/>
  <c r="CC1965"/>
  <c r="CD1965"/>
  <c r="CE1965"/>
  <c r="CF1965"/>
  <c r="CG1965"/>
  <c r="CH1965"/>
  <c r="BR1966"/>
  <c r="BS1966"/>
  <c r="BT1966"/>
  <c r="BU1966"/>
  <c r="BV1966"/>
  <c r="BW1966"/>
  <c r="BX1966"/>
  <c r="BY1966"/>
  <c r="BZ1966"/>
  <c r="CA1966"/>
  <c r="CB1966"/>
  <c r="CC1966"/>
  <c r="CD1966"/>
  <c r="CE1966"/>
  <c r="CF1966"/>
  <c r="CG1966"/>
  <c r="CH1966"/>
  <c r="BR1967"/>
  <c r="BS1967"/>
  <c r="BT1967"/>
  <c r="BU1967"/>
  <c r="BV1967"/>
  <c r="BW1967"/>
  <c r="BX1967"/>
  <c r="BY1967"/>
  <c r="BZ1967"/>
  <c r="CA1967"/>
  <c r="CB1967"/>
  <c r="CC1967"/>
  <c r="CD1967"/>
  <c r="CE1967"/>
  <c r="CF1967"/>
  <c r="CG1967"/>
  <c r="CH1967"/>
  <c r="BR1968"/>
  <c r="BS1968"/>
  <c r="BT1968"/>
  <c r="BU1968"/>
  <c r="BV1968"/>
  <c r="BW1968"/>
  <c r="BX1968"/>
  <c r="BY1968"/>
  <c r="BZ1968"/>
  <c r="CA1968"/>
  <c r="CB1968"/>
  <c r="CC1968"/>
  <c r="CD1968"/>
  <c r="CE1968"/>
  <c r="CF1968"/>
  <c r="CG1968"/>
  <c r="CH1968"/>
  <c r="BR1969"/>
  <c r="BS1969"/>
  <c r="BT1969"/>
  <c r="BU1969"/>
  <c r="BV1969"/>
  <c r="BW1969"/>
  <c r="BX1969"/>
  <c r="BY1969"/>
  <c r="BZ1969"/>
  <c r="CA1969"/>
  <c r="CB1969"/>
  <c r="CC1969"/>
  <c r="CD1969"/>
  <c r="CE1969"/>
  <c r="CF1969"/>
  <c r="CG1969"/>
  <c r="CH1969"/>
  <c r="BR1970"/>
  <c r="BS1970"/>
  <c r="BT1970"/>
  <c r="BU1970"/>
  <c r="BV1970"/>
  <c r="BW1970"/>
  <c r="BX1970"/>
  <c r="BY1970"/>
  <c r="BZ1970"/>
  <c r="CA1970"/>
  <c r="CB1970"/>
  <c r="CC1970"/>
  <c r="CD1970"/>
  <c r="CE1970"/>
  <c r="CF1970"/>
  <c r="CG1970"/>
  <c r="CH1970"/>
  <c r="BR1971"/>
  <c r="BS1971"/>
  <c r="BT1971"/>
  <c r="BU1971"/>
  <c r="BV1971"/>
  <c r="BW1971"/>
  <c r="BX1971"/>
  <c r="BY1971"/>
  <c r="BZ1971"/>
  <c r="CA1971"/>
  <c r="CB1971"/>
  <c r="CC1971"/>
  <c r="CD1971"/>
  <c r="CE1971"/>
  <c r="CF1971"/>
  <c r="CG1971"/>
  <c r="CH1971"/>
  <c r="BR1972"/>
  <c r="BS1972"/>
  <c r="BT1972"/>
  <c r="BU1972"/>
  <c r="BV1972"/>
  <c r="BW1972"/>
  <c r="BX1972"/>
  <c r="BY1972"/>
  <c r="BZ1972"/>
  <c r="CA1972"/>
  <c r="CB1972"/>
  <c r="CC1972"/>
  <c r="CD1972"/>
  <c r="CE1972"/>
  <c r="CF1972"/>
  <c r="CG1972"/>
  <c r="CH1972"/>
  <c r="BR1973"/>
  <c r="BS1973"/>
  <c r="BT1973"/>
  <c r="BU1973"/>
  <c r="BV1973"/>
  <c r="BW1973"/>
  <c r="BX1973"/>
  <c r="BY1973"/>
  <c r="BZ1973"/>
  <c r="CA1973"/>
  <c r="CB1973"/>
  <c r="CC1973"/>
  <c r="CD1973"/>
  <c r="CE1973"/>
  <c r="CF1973"/>
  <c r="CG1973"/>
  <c r="CH1973"/>
  <c r="BR1974"/>
  <c r="BS1974"/>
  <c r="BT1974"/>
  <c r="BU1974"/>
  <c r="BV1974"/>
  <c r="BW1974"/>
  <c r="BX1974"/>
  <c r="BY1974"/>
  <c r="BZ1974"/>
  <c r="CA1974"/>
  <c r="CB1974"/>
  <c r="CC1974"/>
  <c r="CD1974"/>
  <c r="CE1974"/>
  <c r="CF1974"/>
  <c r="CG1974"/>
  <c r="CH1974"/>
  <c r="BR1975"/>
  <c r="BS1975"/>
  <c r="BT1975"/>
  <c r="BU1975"/>
  <c r="BV1975"/>
  <c r="BW1975"/>
  <c r="BX1975"/>
  <c r="BY1975"/>
  <c r="BZ1975"/>
  <c r="CA1975"/>
  <c r="CB1975"/>
  <c r="CC1975"/>
  <c r="CD1975"/>
  <c r="CE1975"/>
  <c r="CF1975"/>
  <c r="CG1975"/>
  <c r="CH1975"/>
  <c r="BR1976"/>
  <c r="BS1976"/>
  <c r="BT1976"/>
  <c r="BU1976"/>
  <c r="BV1976"/>
  <c r="BW1976"/>
  <c r="BX1976"/>
  <c r="BY1976"/>
  <c r="BZ1976"/>
  <c r="CA1976"/>
  <c r="CB1976"/>
  <c r="CC1976"/>
  <c r="CD1976"/>
  <c r="CE1976"/>
  <c r="CF1976"/>
  <c r="CG1976"/>
  <c r="CH1976"/>
  <c r="BR1977"/>
  <c r="BS1977"/>
  <c r="BT1977"/>
  <c r="BU1977"/>
  <c r="BV1977"/>
  <c r="BW1977"/>
  <c r="BX1977"/>
  <c r="BY1977"/>
  <c r="BZ1977"/>
  <c r="CA1977"/>
  <c r="CB1977"/>
  <c r="CC1977"/>
  <c r="CD1977"/>
  <c r="CE1977"/>
  <c r="CF1977"/>
  <c r="CG1977"/>
  <c r="CH1977"/>
  <c r="BR1978"/>
  <c r="BS1978"/>
  <c r="BT1978"/>
  <c r="BU1978"/>
  <c r="BV1978"/>
  <c r="BW1978"/>
  <c r="BX1978"/>
  <c r="BY1978"/>
  <c r="BZ1978"/>
  <c r="CA1978"/>
  <c r="CB1978"/>
  <c r="CC1978"/>
  <c r="CD1978"/>
  <c r="CE1978"/>
  <c r="CF1978"/>
  <c r="CG1978"/>
  <c r="CH1978"/>
  <c r="BR1979"/>
  <c r="BS1979"/>
  <c r="BT1979"/>
  <c r="BU1979"/>
  <c r="BV1979"/>
  <c r="BW1979"/>
  <c r="BX1979"/>
  <c r="BY1979"/>
  <c r="BZ1979"/>
  <c r="CA1979"/>
  <c r="CB1979"/>
  <c r="CC1979"/>
  <c r="CD1979"/>
  <c r="CE1979"/>
  <c r="CF1979"/>
  <c r="CG1979"/>
  <c r="CH1979"/>
  <c r="BR1980"/>
  <c r="BS1980"/>
  <c r="BT1980"/>
  <c r="BU1980"/>
  <c r="BV1980"/>
  <c r="BW1980"/>
  <c r="BX1980"/>
  <c r="BY1980"/>
  <c r="BZ1980"/>
  <c r="CA1980"/>
  <c r="CB1980"/>
  <c r="CC1980"/>
  <c r="CD1980"/>
  <c r="CE1980"/>
  <c r="CF1980"/>
  <c r="CG1980"/>
  <c r="CH1980"/>
  <c r="BR1981"/>
  <c r="BS1981"/>
  <c r="BT1981"/>
  <c r="BU1981"/>
  <c r="BV1981"/>
  <c r="BW1981"/>
  <c r="BX1981"/>
  <c r="BY1981"/>
  <c r="BZ1981"/>
  <c r="CA1981"/>
  <c r="CB1981"/>
  <c r="CC1981"/>
  <c r="CD1981"/>
  <c r="CE1981"/>
  <c r="CF1981"/>
  <c r="CG1981"/>
  <c r="CH1981"/>
  <c r="BR1982"/>
  <c r="BS1982"/>
  <c r="BT1982"/>
  <c r="BU1982"/>
  <c r="BV1982"/>
  <c r="BW1982"/>
  <c r="BX1982"/>
  <c r="BY1982"/>
  <c r="BZ1982"/>
  <c r="CA1982"/>
  <c r="CB1982"/>
  <c r="CC1982"/>
  <c r="CD1982"/>
  <c r="CE1982"/>
  <c r="CF1982"/>
  <c r="CG1982"/>
  <c r="CH1982"/>
  <c r="BR1983"/>
  <c r="BS1983"/>
  <c r="BT1983"/>
  <c r="BU1983"/>
  <c r="BV1983"/>
  <c r="BW1983"/>
  <c r="BX1983"/>
  <c r="BY1983"/>
  <c r="BZ1983"/>
  <c r="CA1983"/>
  <c r="CB1983"/>
  <c r="CC1983"/>
  <c r="CD1983"/>
  <c r="CE1983"/>
  <c r="CF1983"/>
  <c r="CG1983"/>
  <c r="CH1983"/>
  <c r="BR1984"/>
  <c r="BS1984"/>
  <c r="BT1984"/>
  <c r="BU1984"/>
  <c r="BV1984"/>
  <c r="BW1984"/>
  <c r="BX1984"/>
  <c r="BY1984"/>
  <c r="BZ1984"/>
  <c r="CA1984"/>
  <c r="CB1984"/>
  <c r="CC1984"/>
  <c r="CD1984"/>
  <c r="CE1984"/>
  <c r="CF1984"/>
  <c r="CG1984"/>
  <c r="CH1984"/>
  <c r="BR1985"/>
  <c r="BS1985"/>
  <c r="BT1985"/>
  <c r="BU1985"/>
  <c r="BV1985"/>
  <c r="BW1985"/>
  <c r="BX1985"/>
  <c r="BY1985"/>
  <c r="BZ1985"/>
  <c r="CA1985"/>
  <c r="CB1985"/>
  <c r="CC1985"/>
  <c r="CD1985"/>
  <c r="CE1985"/>
  <c r="CF1985"/>
  <c r="CG1985"/>
  <c r="CH1985"/>
  <c r="BR1986"/>
  <c r="BS1986"/>
  <c r="BT1986"/>
  <c r="BU1986"/>
  <c r="BV1986"/>
  <c r="BW1986"/>
  <c r="BX1986"/>
  <c r="BY1986"/>
  <c r="BZ1986"/>
  <c r="CA1986"/>
  <c r="CB1986"/>
  <c r="CC1986"/>
  <c r="CD1986"/>
  <c r="CE1986"/>
  <c r="CF1986"/>
  <c r="CG1986"/>
  <c r="CH1986"/>
  <c r="BR1987"/>
  <c r="BS1987"/>
  <c r="BT1987"/>
  <c r="BU1987"/>
  <c r="BV1987"/>
  <c r="BW1987"/>
  <c r="BX1987"/>
  <c r="BY1987"/>
  <c r="BZ1987"/>
  <c r="CA1987"/>
  <c r="CB1987"/>
  <c r="CC1987"/>
  <c r="CD1987"/>
  <c r="CE1987"/>
  <c r="CF1987"/>
  <c r="CG1987"/>
  <c r="CH1987"/>
  <c r="BR1988"/>
  <c r="BS1988"/>
  <c r="BT1988"/>
  <c r="BU1988"/>
  <c r="BV1988"/>
  <c r="BW1988"/>
  <c r="BX1988"/>
  <c r="BY1988"/>
  <c r="BZ1988"/>
  <c r="CA1988"/>
  <c r="CB1988"/>
  <c r="CC1988"/>
  <c r="CD1988"/>
  <c r="CE1988"/>
  <c r="CF1988"/>
  <c r="CG1988"/>
  <c r="CH1988"/>
  <c r="BR1989"/>
  <c r="BS1989"/>
  <c r="BT1989"/>
  <c r="BU1989"/>
  <c r="BV1989"/>
  <c r="BW1989"/>
  <c r="BX1989"/>
  <c r="BY1989"/>
  <c r="BZ1989"/>
  <c r="CA1989"/>
  <c r="CB1989"/>
  <c r="CC1989"/>
  <c r="CD1989"/>
  <c r="CE1989"/>
  <c r="CF1989"/>
  <c r="CG1989"/>
  <c r="CH1989"/>
  <c r="BR1990"/>
  <c r="BS1990"/>
  <c r="BT1990"/>
  <c r="BU1990"/>
  <c r="BV1990"/>
  <c r="BW1990"/>
  <c r="BX1990"/>
  <c r="BY1990"/>
  <c r="BZ1990"/>
  <c r="CA1990"/>
  <c r="CB1990"/>
  <c r="CC1990"/>
  <c r="CD1990"/>
  <c r="CE1990"/>
  <c r="CF1990"/>
  <c r="CG1990"/>
  <c r="CH1990"/>
  <c r="BR1991"/>
  <c r="BS1991"/>
  <c r="BT1991"/>
  <c r="BU1991"/>
  <c r="BV1991"/>
  <c r="BW1991"/>
  <c r="BX1991"/>
  <c r="BY1991"/>
  <c r="BZ1991"/>
  <c r="CA1991"/>
  <c r="CB1991"/>
  <c r="CC1991"/>
  <c r="CD1991"/>
  <c r="CE1991"/>
  <c r="CF1991"/>
  <c r="CG1991"/>
  <c r="CH1991"/>
  <c r="BR1992"/>
  <c r="BS1992"/>
  <c r="BT1992"/>
  <c r="BU1992"/>
  <c r="BV1992"/>
  <c r="BW1992"/>
  <c r="BX1992"/>
  <c r="BY1992"/>
  <c r="BZ1992"/>
  <c r="CA1992"/>
  <c r="CB1992"/>
  <c r="CC1992"/>
  <c r="CD1992"/>
  <c r="CE1992"/>
  <c r="CF1992"/>
  <c r="CG1992"/>
  <c r="CH1992"/>
  <c r="BR1993"/>
  <c r="BS1993"/>
  <c r="BT1993"/>
  <c r="BU1993"/>
  <c r="BV1993"/>
  <c r="BW1993"/>
  <c r="BX1993"/>
  <c r="BY1993"/>
  <c r="BZ1993"/>
  <c r="CA1993"/>
  <c r="CB1993"/>
  <c r="CC1993"/>
  <c r="CD1993"/>
  <c r="CE1993"/>
  <c r="CF1993"/>
  <c r="CG1993"/>
  <c r="CH1993"/>
  <c r="BR1994"/>
  <c r="BS1994"/>
  <c r="BT1994"/>
  <c r="BU1994"/>
  <c r="BV1994"/>
  <c r="BW1994"/>
  <c r="BX1994"/>
  <c r="BY1994"/>
  <c r="BZ1994"/>
  <c r="CA1994"/>
  <c r="CB1994"/>
  <c r="CC1994"/>
  <c r="CD1994"/>
  <c r="CE1994"/>
  <c r="CF1994"/>
  <c r="CG1994"/>
  <c r="CH1994"/>
  <c r="BR1995"/>
  <c r="BS1995"/>
  <c r="BT1995"/>
  <c r="BU1995"/>
  <c r="BV1995"/>
  <c r="BW1995"/>
  <c r="BX1995"/>
  <c r="BY1995"/>
  <c r="BZ1995"/>
  <c r="CA1995"/>
  <c r="CB1995"/>
  <c r="CC1995"/>
  <c r="CD1995"/>
  <c r="CE1995"/>
  <c r="CF1995"/>
  <c r="CG1995"/>
  <c r="CH1995"/>
  <c r="BR1996"/>
  <c r="BS1996"/>
  <c r="BT1996"/>
  <c r="BU1996"/>
  <c r="BV1996"/>
  <c r="BW1996"/>
  <c r="BX1996"/>
  <c r="BY1996"/>
  <c r="BZ1996"/>
  <c r="CA1996"/>
  <c r="CB1996"/>
  <c r="CC1996"/>
  <c r="CD1996"/>
  <c r="CE1996"/>
  <c r="CF1996"/>
  <c r="CG1996"/>
  <c r="CH1996"/>
  <c r="BR1997"/>
  <c r="BS1997"/>
  <c r="BT1997"/>
  <c r="BU1997"/>
  <c r="BV1997"/>
  <c r="BW1997"/>
  <c r="BX1997"/>
  <c r="BY1997"/>
  <c r="BZ1997"/>
  <c r="CA1997"/>
  <c r="CB1997"/>
  <c r="CC1997"/>
  <c r="CD1997"/>
  <c r="CE1997"/>
  <c r="CF1997"/>
  <c r="CG1997"/>
  <c r="CH1997"/>
  <c r="BR1998"/>
  <c r="BS1998"/>
  <c r="BT1998"/>
  <c r="BU1998"/>
  <c r="BV1998"/>
  <c r="BW1998"/>
  <c r="BX1998"/>
  <c r="BY1998"/>
  <c r="BZ1998"/>
  <c r="CA1998"/>
  <c r="CB1998"/>
  <c r="CC1998"/>
  <c r="CD1998"/>
  <c r="CE1998"/>
  <c r="CF1998"/>
  <c r="CG1998"/>
  <c r="CH1998"/>
  <c r="BR1999"/>
  <c r="BS1999"/>
  <c r="BT1999"/>
  <c r="BU1999"/>
  <c r="BV1999"/>
  <c r="BW1999"/>
  <c r="BX1999"/>
  <c r="BY1999"/>
  <c r="BZ1999"/>
  <c r="CA1999"/>
  <c r="CB1999"/>
  <c r="CC1999"/>
  <c r="CD1999"/>
  <c r="CE1999"/>
  <c r="CF1999"/>
  <c r="CG1999"/>
  <c r="CH1999"/>
  <c r="BR2000"/>
  <c r="BS2000"/>
  <c r="BT2000"/>
  <c r="BU2000"/>
  <c r="BV2000"/>
  <c r="BW2000"/>
  <c r="BX2000"/>
  <c r="BY2000"/>
  <c r="BZ2000"/>
  <c r="CA2000"/>
  <c r="CB2000"/>
  <c r="CC2000"/>
  <c r="CD2000"/>
  <c r="CE2000"/>
  <c r="CF2000"/>
  <c r="CG2000"/>
  <c r="CH2000"/>
  <c r="BR2001"/>
  <c r="BS2001"/>
  <c r="BT2001"/>
  <c r="BU2001"/>
  <c r="BV2001"/>
  <c r="BW2001"/>
  <c r="BX2001"/>
  <c r="BY2001"/>
  <c r="BZ2001"/>
  <c r="CA2001"/>
  <c r="CB2001"/>
  <c r="CC2001"/>
  <c r="CD2001"/>
  <c r="CE2001"/>
  <c r="CF2001"/>
  <c r="CG2001"/>
  <c r="CH2001"/>
  <c r="BR2002"/>
  <c r="BS2002"/>
  <c r="BT2002"/>
  <c r="BU2002"/>
  <c r="BV2002"/>
  <c r="BW2002"/>
  <c r="BX2002"/>
  <c r="BY2002"/>
  <c r="BZ2002"/>
  <c r="CA2002"/>
  <c r="CB2002"/>
  <c r="CC2002"/>
  <c r="CD2002"/>
  <c r="CE2002"/>
  <c r="CF2002"/>
  <c r="CG2002"/>
  <c r="CH2002"/>
  <c r="BR2003"/>
  <c r="BS2003"/>
  <c r="BT2003"/>
  <c r="BU2003"/>
  <c r="BV2003"/>
  <c r="BW2003"/>
  <c r="BX2003"/>
  <c r="BY2003"/>
  <c r="BZ2003"/>
  <c r="CA2003"/>
  <c r="CB2003"/>
  <c r="CC2003"/>
  <c r="CD2003"/>
  <c r="CE2003"/>
  <c r="CF2003"/>
  <c r="CG2003"/>
  <c r="CH2003"/>
  <c r="BR2004"/>
  <c r="BS2004"/>
  <c r="BT2004"/>
  <c r="BU2004"/>
  <c r="BV2004"/>
  <c r="BW2004"/>
  <c r="BX2004"/>
  <c r="BY2004"/>
  <c r="BZ2004"/>
  <c r="CA2004"/>
  <c r="CB2004"/>
  <c r="CC2004"/>
  <c r="CD2004"/>
  <c r="CE2004"/>
  <c r="CF2004"/>
  <c r="CG2004"/>
  <c r="CH2004"/>
  <c r="BR2005"/>
  <c r="BS2005"/>
  <c r="BT2005"/>
  <c r="BU2005"/>
  <c r="BV2005"/>
  <c r="BW2005"/>
  <c r="BX2005"/>
  <c r="BY2005"/>
  <c r="BZ2005"/>
  <c r="CA2005"/>
  <c r="CB2005"/>
  <c r="CC2005"/>
  <c r="CD2005"/>
  <c r="CE2005"/>
  <c r="CF2005"/>
  <c r="CG2005"/>
  <c r="CH2005"/>
  <c r="BR2006"/>
  <c r="BS2006"/>
  <c r="BT2006"/>
  <c r="BU2006"/>
  <c r="BV2006"/>
  <c r="BW2006"/>
  <c r="BX2006"/>
  <c r="BY2006"/>
  <c r="BZ2006"/>
  <c r="CA2006"/>
  <c r="CB2006"/>
  <c r="CC2006"/>
  <c r="CD2006"/>
  <c r="CE2006"/>
  <c r="CF2006"/>
  <c r="CG2006"/>
  <c r="CH2006"/>
  <c r="BR2007"/>
  <c r="BS2007"/>
  <c r="BT2007"/>
  <c r="BU2007"/>
  <c r="BV2007"/>
  <c r="BW2007"/>
  <c r="BX2007"/>
  <c r="BY2007"/>
  <c r="BZ2007"/>
  <c r="CA2007"/>
  <c r="CB2007"/>
  <c r="CC2007"/>
  <c r="CD2007"/>
  <c r="CE2007"/>
  <c r="CF2007"/>
  <c r="CG2007"/>
  <c r="CH2007"/>
  <c r="BR2008"/>
  <c r="BS2008"/>
  <c r="BT2008"/>
  <c r="BU2008"/>
  <c r="BV2008"/>
  <c r="BW2008"/>
  <c r="BX2008"/>
  <c r="BY2008"/>
  <c r="BZ2008"/>
  <c r="CA2008"/>
  <c r="CB2008"/>
  <c r="CC2008"/>
  <c r="CD2008"/>
  <c r="CE2008"/>
  <c r="CF2008"/>
  <c r="CG2008"/>
  <c r="CH2008"/>
  <c r="BR2009"/>
  <c r="BS2009"/>
  <c r="BT2009"/>
  <c r="BU2009"/>
  <c r="BV2009"/>
  <c r="BW2009"/>
  <c r="BX2009"/>
  <c r="BY2009"/>
  <c r="BZ2009"/>
  <c r="CA2009"/>
  <c r="CB2009"/>
  <c r="CC2009"/>
  <c r="CD2009"/>
  <c r="CE2009"/>
  <c r="CF2009"/>
  <c r="CG2009"/>
  <c r="CH2009"/>
  <c r="BR2010"/>
  <c r="BS2010"/>
  <c r="BT2010"/>
  <c r="BU2010"/>
  <c r="BV2010"/>
  <c r="BW2010"/>
  <c r="BX2010"/>
  <c r="BY2010"/>
  <c r="BZ2010"/>
  <c r="CA2010"/>
  <c r="CB2010"/>
  <c r="CC2010"/>
  <c r="CD2010"/>
  <c r="CE2010"/>
  <c r="CF2010"/>
  <c r="CG2010"/>
  <c r="CH2010"/>
  <c r="BR2011"/>
  <c r="BS2011"/>
  <c r="BT2011"/>
  <c r="BU2011"/>
  <c r="BV2011"/>
  <c r="BW2011"/>
  <c r="BX2011"/>
  <c r="BY2011"/>
  <c r="BZ2011"/>
  <c r="CA2011"/>
  <c r="CB2011"/>
  <c r="CC2011"/>
  <c r="CD2011"/>
  <c r="CE2011"/>
  <c r="CF2011"/>
  <c r="CG2011"/>
  <c r="CH2011"/>
  <c r="BR2012"/>
  <c r="BS2012"/>
  <c r="BT2012"/>
  <c r="BU2012"/>
  <c r="BV2012"/>
  <c r="BW2012"/>
  <c r="BX2012"/>
  <c r="BY2012"/>
  <c r="BZ2012"/>
  <c r="CA2012"/>
  <c r="CB2012"/>
  <c r="CC2012"/>
  <c r="CD2012"/>
  <c r="CE2012"/>
  <c r="CF2012"/>
  <c r="CG2012"/>
  <c r="CH2012"/>
  <c r="BR2013"/>
  <c r="BS2013"/>
  <c r="BT2013"/>
  <c r="BU2013"/>
  <c r="BV2013"/>
  <c r="BW2013"/>
  <c r="BX2013"/>
  <c r="BY2013"/>
  <c r="BZ2013"/>
  <c r="CA2013"/>
  <c r="CB2013"/>
  <c r="CC2013"/>
  <c r="CD2013"/>
  <c r="CE2013"/>
  <c r="CF2013"/>
  <c r="CG2013"/>
  <c r="CH2013"/>
  <c r="BR2014"/>
  <c r="BS2014"/>
  <c r="BT2014"/>
  <c r="BU2014"/>
  <c r="BV2014"/>
  <c r="BW2014"/>
  <c r="BX2014"/>
  <c r="BY2014"/>
  <c r="BZ2014"/>
  <c r="CA2014"/>
  <c r="CB2014"/>
  <c r="CC2014"/>
  <c r="CD2014"/>
  <c r="CE2014"/>
  <c r="CF2014"/>
  <c r="CG2014"/>
  <c r="CH2014"/>
  <c r="BR2015"/>
  <c r="BS2015"/>
  <c r="BT2015"/>
  <c r="BU2015"/>
  <c r="BV2015"/>
  <c r="BW2015"/>
  <c r="BX2015"/>
  <c r="BY2015"/>
  <c r="BZ2015"/>
  <c r="CA2015"/>
  <c r="CB2015"/>
  <c r="CC2015"/>
  <c r="CD2015"/>
  <c r="CE2015"/>
  <c r="CF2015"/>
  <c r="CG2015"/>
  <c r="CH2015"/>
  <c r="BR2016"/>
  <c r="BS2016"/>
  <c r="BT2016"/>
  <c r="BU2016"/>
  <c r="BV2016"/>
  <c r="BW2016"/>
  <c r="BX2016"/>
  <c r="BY2016"/>
  <c r="BZ2016"/>
  <c r="CA2016"/>
  <c r="CB2016"/>
  <c r="CC2016"/>
  <c r="CD2016"/>
  <c r="CE2016"/>
  <c r="CF2016"/>
  <c r="CG2016"/>
  <c r="CH2016"/>
  <c r="BR2017"/>
  <c r="BS2017"/>
  <c r="BT2017"/>
  <c r="BU2017"/>
  <c r="BV2017"/>
  <c r="BW2017"/>
  <c r="BX2017"/>
  <c r="BY2017"/>
  <c r="BZ2017"/>
  <c r="CA2017"/>
  <c r="CB2017"/>
  <c r="CC2017"/>
  <c r="CD2017"/>
  <c r="CE2017"/>
  <c r="CF2017"/>
  <c r="CG2017"/>
  <c r="CH2017"/>
  <c r="BR2018"/>
  <c r="BS2018"/>
  <c r="BT2018"/>
  <c r="BU2018"/>
  <c r="BV2018"/>
  <c r="BW2018"/>
  <c r="BX2018"/>
  <c r="BY2018"/>
  <c r="BZ2018"/>
  <c r="CA2018"/>
  <c r="CB2018"/>
  <c r="CC2018"/>
  <c r="CD2018"/>
  <c r="CE2018"/>
  <c r="CF2018"/>
  <c r="CG2018"/>
  <c r="CH2018"/>
  <c r="BR2019"/>
  <c r="BS2019"/>
  <c r="BT2019"/>
  <c r="BU2019"/>
  <c r="BV2019"/>
  <c r="BW2019"/>
  <c r="BX2019"/>
  <c r="BY2019"/>
  <c r="BZ2019"/>
  <c r="CA2019"/>
  <c r="CB2019"/>
  <c r="CC2019"/>
  <c r="CD2019"/>
  <c r="CE2019"/>
  <c r="CF2019"/>
  <c r="CG2019"/>
  <c r="CH2019"/>
  <c r="BR2020"/>
  <c r="BS2020"/>
  <c r="BT2020"/>
  <c r="BU2020"/>
  <c r="BV2020"/>
  <c r="BW2020"/>
  <c r="BX2020"/>
  <c r="BY2020"/>
  <c r="BZ2020"/>
  <c r="CA2020"/>
  <c r="CB2020"/>
  <c r="CC2020"/>
  <c r="CD2020"/>
  <c r="CE2020"/>
  <c r="CF2020"/>
  <c r="CG2020"/>
  <c r="CH2020"/>
  <c r="BR2021"/>
  <c r="BS2021"/>
  <c r="BT2021"/>
  <c r="BU2021"/>
  <c r="BV2021"/>
  <c r="BW2021"/>
  <c r="BX2021"/>
  <c r="BY2021"/>
  <c r="BZ2021"/>
  <c r="CA2021"/>
  <c r="CB2021"/>
  <c r="CC2021"/>
  <c r="CD2021"/>
  <c r="CE2021"/>
  <c r="CF2021"/>
  <c r="CG2021"/>
  <c r="CH2021"/>
  <c r="BR2022"/>
  <c r="BS2022"/>
  <c r="BT2022"/>
  <c r="BU2022"/>
  <c r="BV2022"/>
  <c r="BW2022"/>
  <c r="BX2022"/>
  <c r="BY2022"/>
  <c r="BZ2022"/>
  <c r="CA2022"/>
  <c r="CB2022"/>
  <c r="CC2022"/>
  <c r="CD2022"/>
  <c r="CE2022"/>
  <c r="CF2022"/>
  <c r="CG2022"/>
  <c r="CH2022"/>
  <c r="BR2023"/>
  <c r="BS2023"/>
  <c r="BT2023"/>
  <c r="BU2023"/>
  <c r="BV2023"/>
  <c r="BW2023"/>
  <c r="BX2023"/>
  <c r="BY2023"/>
  <c r="BZ2023"/>
  <c r="CA2023"/>
  <c r="CB2023"/>
  <c r="CC2023"/>
  <c r="CD2023"/>
  <c r="CE2023"/>
  <c r="CF2023"/>
  <c r="CG2023"/>
  <c r="CH2023"/>
  <c r="BR2024"/>
  <c r="BS2024"/>
  <c r="BT2024"/>
  <c r="BU2024"/>
  <c r="BV2024"/>
  <c r="BW2024"/>
  <c r="BX2024"/>
  <c r="BY2024"/>
  <c r="BZ2024"/>
  <c r="CA2024"/>
  <c r="CB2024"/>
  <c r="CC2024"/>
  <c r="CD2024"/>
  <c r="CE2024"/>
  <c r="CF2024"/>
  <c r="CG2024"/>
  <c r="CH2024"/>
  <c r="BR2025"/>
  <c r="BS2025"/>
  <c r="BT2025"/>
  <c r="BU2025"/>
  <c r="BV2025"/>
  <c r="BW2025"/>
  <c r="BX2025"/>
  <c r="BY2025"/>
  <c r="BZ2025"/>
  <c r="CA2025"/>
  <c r="CB2025"/>
  <c r="CC2025"/>
  <c r="CD2025"/>
  <c r="CE2025"/>
  <c r="CF2025"/>
  <c r="CG2025"/>
  <c r="CH2025"/>
  <c r="BR2026"/>
  <c r="BS2026"/>
  <c r="BT2026"/>
  <c r="BU2026"/>
  <c r="BV2026"/>
  <c r="BW2026"/>
  <c r="BX2026"/>
  <c r="BY2026"/>
  <c r="BZ2026"/>
  <c r="CA2026"/>
  <c r="CB2026"/>
  <c r="CC2026"/>
  <c r="CD2026"/>
  <c r="CE2026"/>
  <c r="CF2026"/>
  <c r="CG2026"/>
  <c r="CH2026"/>
  <c r="BR2027"/>
  <c r="BS2027"/>
  <c r="BT2027"/>
  <c r="BU2027"/>
  <c r="BV2027"/>
  <c r="BW2027"/>
  <c r="BX2027"/>
  <c r="BY2027"/>
  <c r="BZ2027"/>
  <c r="CA2027"/>
  <c r="CB2027"/>
  <c r="CC2027"/>
  <c r="CD2027"/>
  <c r="CE2027"/>
  <c r="CF2027"/>
  <c r="CG2027"/>
  <c r="CH2027"/>
  <c r="BR2028"/>
  <c r="BS2028"/>
  <c r="BT2028"/>
  <c r="BU2028"/>
  <c r="BV2028"/>
  <c r="BW2028"/>
  <c r="BX2028"/>
  <c r="BY2028"/>
  <c r="BZ2028"/>
  <c r="CA2028"/>
  <c r="CB2028"/>
  <c r="CC2028"/>
  <c r="CD2028"/>
  <c r="CE2028"/>
  <c r="CF2028"/>
  <c r="CG2028"/>
  <c r="CH2028"/>
  <c r="BR2029"/>
  <c r="BS2029"/>
  <c r="BT2029"/>
  <c r="BU2029"/>
  <c r="BV2029"/>
  <c r="BW2029"/>
  <c r="BX2029"/>
  <c r="BY2029"/>
  <c r="BZ2029"/>
  <c r="CA2029"/>
  <c r="CB2029"/>
  <c r="CC2029"/>
  <c r="CD2029"/>
  <c r="CE2029"/>
  <c r="CF2029"/>
  <c r="CG2029"/>
  <c r="CH2029"/>
  <c r="BR2030"/>
  <c r="BS2030"/>
  <c r="BT2030"/>
  <c r="BU2030"/>
  <c r="BV2030"/>
  <c r="BW2030"/>
  <c r="BX2030"/>
  <c r="BY2030"/>
  <c r="BZ2030"/>
  <c r="CA2030"/>
  <c r="CB2030"/>
  <c r="CC2030"/>
  <c r="CD2030"/>
  <c r="CE2030"/>
  <c r="CF2030"/>
  <c r="CG2030"/>
  <c r="CH2030"/>
  <c r="BR2031"/>
  <c r="BS2031"/>
  <c r="BT2031"/>
  <c r="BU2031"/>
  <c r="BV2031"/>
  <c r="BW2031"/>
  <c r="BX2031"/>
  <c r="BY2031"/>
  <c r="BZ2031"/>
  <c r="CA2031"/>
  <c r="CB2031"/>
  <c r="CC2031"/>
  <c r="CD2031"/>
  <c r="CE2031"/>
  <c r="CF2031"/>
  <c r="CG2031"/>
  <c r="CH2031"/>
  <c r="BR2032"/>
  <c r="BS2032"/>
  <c r="BT2032"/>
  <c r="BU2032"/>
  <c r="BV2032"/>
  <c r="BW2032"/>
  <c r="BX2032"/>
  <c r="BY2032"/>
  <c r="BZ2032"/>
  <c r="CA2032"/>
  <c r="CB2032"/>
  <c r="CC2032"/>
  <c r="CD2032"/>
  <c r="CE2032"/>
  <c r="CF2032"/>
  <c r="CG2032"/>
  <c r="CH2032"/>
  <c r="BR2033"/>
  <c r="BS2033"/>
  <c r="BT2033"/>
  <c r="BU2033"/>
  <c r="BV2033"/>
  <c r="BW2033"/>
  <c r="BX2033"/>
  <c r="BY2033"/>
  <c r="BZ2033"/>
  <c r="CA2033"/>
  <c r="CB2033"/>
  <c r="CC2033"/>
  <c r="CD2033"/>
  <c r="CE2033"/>
  <c r="CF2033"/>
  <c r="CG2033"/>
  <c r="CH2033"/>
  <c r="BR2034"/>
  <c r="BS2034"/>
  <c r="BT2034"/>
  <c r="BU2034"/>
  <c r="BV2034"/>
  <c r="BW2034"/>
  <c r="BX2034"/>
  <c r="BY2034"/>
  <c r="BZ2034"/>
  <c r="CA2034"/>
  <c r="CB2034"/>
  <c r="CC2034"/>
  <c r="CD2034"/>
  <c r="CE2034"/>
  <c r="CF2034"/>
  <c r="CG2034"/>
  <c r="CH2034"/>
  <c r="BR2035"/>
  <c r="BS2035"/>
  <c r="BT2035"/>
  <c r="BU2035"/>
  <c r="BV2035"/>
  <c r="BW2035"/>
  <c r="BX2035"/>
  <c r="BY2035"/>
  <c r="BZ2035"/>
  <c r="CA2035"/>
  <c r="CB2035"/>
  <c r="CC2035"/>
  <c r="CD2035"/>
  <c r="CE2035"/>
  <c r="CF2035"/>
  <c r="CG2035"/>
  <c r="CH2035"/>
  <c r="BR2036"/>
  <c r="BS2036"/>
  <c r="BT2036"/>
  <c r="BU2036"/>
  <c r="BV2036"/>
  <c r="BW2036"/>
  <c r="BX2036"/>
  <c r="BY2036"/>
  <c r="BZ2036"/>
  <c r="CA2036"/>
  <c r="CB2036"/>
  <c r="CC2036"/>
  <c r="CD2036"/>
  <c r="CE2036"/>
  <c r="CF2036"/>
  <c r="CG2036"/>
  <c r="CH2036"/>
  <c r="BR2037"/>
  <c r="BS2037"/>
  <c r="BT2037"/>
  <c r="BU2037"/>
  <c r="BV2037"/>
  <c r="BW2037"/>
  <c r="BX2037"/>
  <c r="BY2037"/>
  <c r="BZ2037"/>
  <c r="CA2037"/>
  <c r="CB2037"/>
  <c r="CC2037"/>
  <c r="CD2037"/>
  <c r="CE2037"/>
  <c r="CF2037"/>
  <c r="CG2037"/>
  <c r="CH2037"/>
  <c r="BR2038"/>
  <c r="BS2038"/>
  <c r="BT2038"/>
  <c r="BU2038"/>
  <c r="BV2038"/>
  <c r="BW2038"/>
  <c r="BX2038"/>
  <c r="BY2038"/>
  <c r="BZ2038"/>
  <c r="CA2038"/>
  <c r="CB2038"/>
  <c r="CC2038"/>
  <c r="CD2038"/>
  <c r="CE2038"/>
  <c r="CF2038"/>
  <c r="CG2038"/>
  <c r="CH2038"/>
  <c r="BR2039"/>
  <c r="BS2039"/>
  <c r="BT2039"/>
  <c r="BU2039"/>
  <c r="BV2039"/>
  <c r="BW2039"/>
  <c r="BX2039"/>
  <c r="BY2039"/>
  <c r="BZ2039"/>
  <c r="CA2039"/>
  <c r="CB2039"/>
  <c r="CC2039"/>
  <c r="CD2039"/>
  <c r="CE2039"/>
  <c r="CF2039"/>
  <c r="CG2039"/>
  <c r="CH2039"/>
  <c r="BR2040"/>
  <c r="BS2040"/>
  <c r="BT2040"/>
  <c r="BU2040"/>
  <c r="BV2040"/>
  <c r="BW2040"/>
  <c r="BX2040"/>
  <c r="BY2040"/>
  <c r="BZ2040"/>
  <c r="CA2040"/>
  <c r="CB2040"/>
  <c r="CC2040"/>
  <c r="CD2040"/>
  <c r="CE2040"/>
  <c r="CF2040"/>
  <c r="CG2040"/>
  <c r="CH2040"/>
  <c r="BR2041"/>
  <c r="BS2041"/>
  <c r="BT2041"/>
  <c r="BU2041"/>
  <c r="BV2041"/>
  <c r="BW2041"/>
  <c r="BX2041"/>
  <c r="BY2041"/>
  <c r="BZ2041"/>
  <c r="CA2041"/>
  <c r="CB2041"/>
  <c r="CC2041"/>
  <c r="CD2041"/>
  <c r="CE2041"/>
  <c r="CF2041"/>
  <c r="CG2041"/>
  <c r="CH2041"/>
  <c r="BR2042"/>
  <c r="BS2042"/>
  <c r="BT2042"/>
  <c r="BU2042"/>
  <c r="BV2042"/>
  <c r="BW2042"/>
  <c r="BX2042"/>
  <c r="BY2042"/>
  <c r="BZ2042"/>
  <c r="CA2042"/>
  <c r="CB2042"/>
  <c r="CC2042"/>
  <c r="CD2042"/>
  <c r="CE2042"/>
  <c r="CF2042"/>
  <c r="CG2042"/>
  <c r="CH2042"/>
  <c r="BR2043"/>
  <c r="BS2043"/>
  <c r="BT2043"/>
  <c r="BU2043"/>
  <c r="BV2043"/>
  <c r="BW2043"/>
  <c r="BX2043"/>
  <c r="BY2043"/>
  <c r="BZ2043"/>
  <c r="CA2043"/>
  <c r="CB2043"/>
  <c r="CC2043"/>
  <c r="CD2043"/>
  <c r="CE2043"/>
  <c r="CF2043"/>
  <c r="CG2043"/>
  <c r="CH2043"/>
  <c r="BR2044"/>
  <c r="BS2044"/>
  <c r="BT2044"/>
  <c r="BU2044"/>
  <c r="BV2044"/>
  <c r="BW2044"/>
  <c r="BX2044"/>
  <c r="BY2044"/>
  <c r="BZ2044"/>
  <c r="CA2044"/>
  <c r="CB2044"/>
  <c r="CC2044"/>
  <c r="CD2044"/>
  <c r="CE2044"/>
  <c r="CF2044"/>
  <c r="CG2044"/>
  <c r="CH2044"/>
  <c r="BR2045"/>
  <c r="BS2045"/>
  <c r="BT2045"/>
  <c r="BU2045"/>
  <c r="BV2045"/>
  <c r="BW2045"/>
  <c r="BX2045"/>
  <c r="BY2045"/>
  <c r="BZ2045"/>
  <c r="CA2045"/>
  <c r="CB2045"/>
  <c r="CC2045"/>
  <c r="CD2045"/>
  <c r="CE2045"/>
  <c r="CF2045"/>
  <c r="CG2045"/>
  <c r="CH2045"/>
  <c r="BR2046"/>
  <c r="BS2046"/>
  <c r="BT2046"/>
  <c r="BU2046"/>
  <c r="BV2046"/>
  <c r="BW2046"/>
  <c r="BX2046"/>
  <c r="BY2046"/>
  <c r="BZ2046"/>
  <c r="CA2046"/>
  <c r="CB2046"/>
  <c r="CC2046"/>
  <c r="CD2046"/>
  <c r="CE2046"/>
  <c r="CF2046"/>
  <c r="CG2046"/>
  <c r="CH2046"/>
  <c r="BR2047"/>
  <c r="BS2047"/>
  <c r="BT2047"/>
  <c r="BU2047"/>
  <c r="BV2047"/>
  <c r="BW2047"/>
  <c r="BX2047"/>
  <c r="BY2047"/>
  <c r="BZ2047"/>
  <c r="CA2047"/>
  <c r="CB2047"/>
  <c r="CC2047"/>
  <c r="CD2047"/>
  <c r="CE2047"/>
  <c r="CF2047"/>
  <c r="CG2047"/>
  <c r="CH2047"/>
  <c r="BR2048"/>
  <c r="BS2048"/>
  <c r="BT2048"/>
  <c r="BU2048"/>
  <c r="BV2048"/>
  <c r="BW2048"/>
  <c r="BX2048"/>
  <c r="BY2048"/>
  <c r="BZ2048"/>
  <c r="CA2048"/>
  <c r="CB2048"/>
  <c r="CC2048"/>
  <c r="CD2048"/>
  <c r="CE2048"/>
  <c r="CF2048"/>
  <c r="CG2048"/>
  <c r="CH2048"/>
  <c r="BR2049"/>
  <c r="BS2049"/>
  <c r="BT2049"/>
  <c r="BU2049"/>
  <c r="BV2049"/>
  <c r="BW2049"/>
  <c r="BX2049"/>
  <c r="BY2049"/>
  <c r="BZ2049"/>
  <c r="CA2049"/>
  <c r="CB2049"/>
  <c r="CC2049"/>
  <c r="CD2049"/>
  <c r="CE2049"/>
  <c r="CF2049"/>
  <c r="CG2049"/>
  <c r="CH2049"/>
  <c r="BR2050"/>
  <c r="BS2050"/>
  <c r="BT2050"/>
  <c r="BU2050"/>
  <c r="BV2050"/>
  <c r="BW2050"/>
  <c r="BX2050"/>
  <c r="BY2050"/>
  <c r="BZ2050"/>
  <c r="CA2050"/>
  <c r="CB2050"/>
  <c r="CC2050"/>
  <c r="CD2050"/>
  <c r="CE2050"/>
  <c r="CF2050"/>
  <c r="CG2050"/>
  <c r="CH2050"/>
  <c r="BR2051"/>
  <c r="BS2051"/>
  <c r="BT2051"/>
  <c r="BU2051"/>
  <c r="BV2051"/>
  <c r="BW2051"/>
  <c r="BX2051"/>
  <c r="BY2051"/>
  <c r="BZ2051"/>
  <c r="CA2051"/>
  <c r="CB2051"/>
  <c r="CC2051"/>
  <c r="CD2051"/>
  <c r="CE2051"/>
  <c r="CF2051"/>
  <c r="CG2051"/>
  <c r="CH2051"/>
  <c r="BR2052"/>
  <c r="BS2052"/>
  <c r="BT2052"/>
  <c r="BU2052"/>
  <c r="BV2052"/>
  <c r="BW2052"/>
  <c r="BX2052"/>
  <c r="BY2052"/>
  <c r="BZ2052"/>
  <c r="CA2052"/>
  <c r="CB2052"/>
  <c r="CC2052"/>
  <c r="CD2052"/>
  <c r="CE2052"/>
  <c r="CF2052"/>
  <c r="CG2052"/>
  <c r="CH2052"/>
  <c r="BR2053"/>
  <c r="BS2053"/>
  <c r="BT2053"/>
  <c r="BU2053"/>
  <c r="BV2053"/>
  <c r="BW2053"/>
  <c r="BX2053"/>
  <c r="BY2053"/>
  <c r="BZ2053"/>
  <c r="CA2053"/>
  <c r="CB2053"/>
  <c r="CC2053"/>
  <c r="CD2053"/>
  <c r="CE2053"/>
  <c r="CF2053"/>
  <c r="CG2053"/>
  <c r="CH2053"/>
  <c r="BR2054"/>
  <c r="BS2054"/>
  <c r="BT2054"/>
  <c r="BU2054"/>
  <c r="BV2054"/>
  <c r="BW2054"/>
  <c r="BX2054"/>
  <c r="BY2054"/>
  <c r="BZ2054"/>
  <c r="CA2054"/>
  <c r="CB2054"/>
  <c r="CC2054"/>
  <c r="CD2054"/>
  <c r="CE2054"/>
  <c r="CF2054"/>
  <c r="CG2054"/>
  <c r="CH2054"/>
  <c r="BR2055"/>
  <c r="BS2055"/>
  <c r="BT2055"/>
  <c r="BU2055"/>
  <c r="BV2055"/>
  <c r="BW2055"/>
  <c r="BX2055"/>
  <c r="BY2055"/>
  <c r="BZ2055"/>
  <c r="CA2055"/>
  <c r="CB2055"/>
  <c r="CC2055"/>
  <c r="CD2055"/>
  <c r="CE2055"/>
  <c r="CF2055"/>
  <c r="CG2055"/>
  <c r="CH2055"/>
  <c r="BR2056"/>
  <c r="BS2056"/>
  <c r="BT2056"/>
  <c r="BU2056"/>
  <c r="BV2056"/>
  <c r="BW2056"/>
  <c r="BX2056"/>
  <c r="BY2056"/>
  <c r="BZ2056"/>
  <c r="CA2056"/>
  <c r="CB2056"/>
  <c r="CC2056"/>
  <c r="CD2056"/>
  <c r="CE2056"/>
  <c r="CF2056"/>
  <c r="CG2056"/>
  <c r="CH2056"/>
  <c r="BR2057"/>
  <c r="BS2057"/>
  <c r="BT2057"/>
  <c r="BU2057"/>
  <c r="BV2057"/>
  <c r="BW2057"/>
  <c r="BX2057"/>
  <c r="BY2057"/>
  <c r="BZ2057"/>
  <c r="CA2057"/>
  <c r="CB2057"/>
  <c r="CC2057"/>
  <c r="CD2057"/>
  <c r="CE2057"/>
  <c r="CF2057"/>
  <c r="CG2057"/>
  <c r="CH2057"/>
  <c r="BR2058"/>
  <c r="BS2058"/>
  <c r="BT2058"/>
  <c r="BU2058"/>
  <c r="BV2058"/>
  <c r="BW2058"/>
  <c r="BX2058"/>
  <c r="BY2058"/>
  <c r="BZ2058"/>
  <c r="CA2058"/>
  <c r="CB2058"/>
  <c r="CC2058"/>
  <c r="CD2058"/>
  <c r="CE2058"/>
  <c r="CF2058"/>
  <c r="CG2058"/>
  <c r="CH2058"/>
  <c r="BR2059"/>
  <c r="BS2059"/>
  <c r="BT2059"/>
  <c r="BU2059"/>
  <c r="BV2059"/>
  <c r="BW2059"/>
  <c r="BX2059"/>
  <c r="BY2059"/>
  <c r="BZ2059"/>
  <c r="CA2059"/>
  <c r="CB2059"/>
  <c r="CC2059"/>
  <c r="CD2059"/>
  <c r="CE2059"/>
  <c r="CF2059"/>
  <c r="CG2059"/>
  <c r="CH2059"/>
  <c r="BR2060"/>
  <c r="BS2060"/>
  <c r="BT2060"/>
  <c r="BU2060"/>
  <c r="BV2060"/>
  <c r="BW2060"/>
  <c r="BX2060"/>
  <c r="BY2060"/>
  <c r="BZ2060"/>
  <c r="CA2060"/>
  <c r="CB2060"/>
  <c r="CC2060"/>
  <c r="CD2060"/>
  <c r="CE2060"/>
  <c r="CF2060"/>
  <c r="CG2060"/>
  <c r="CH2060"/>
  <c r="BR2061"/>
  <c r="BS2061"/>
  <c r="BT2061"/>
  <c r="BU2061"/>
  <c r="BV2061"/>
  <c r="BW2061"/>
  <c r="BX2061"/>
  <c r="BY2061"/>
  <c r="BZ2061"/>
  <c r="CA2061"/>
  <c r="CB2061"/>
  <c r="CC2061"/>
  <c r="CD2061"/>
  <c r="CE2061"/>
  <c r="CF2061"/>
  <c r="CG2061"/>
  <c r="CH2061"/>
  <c r="BR2062"/>
  <c r="BS2062"/>
  <c r="BT2062"/>
  <c r="BU2062"/>
  <c r="BV2062"/>
  <c r="BW2062"/>
  <c r="BX2062"/>
  <c r="BY2062"/>
  <c r="BZ2062"/>
  <c r="CA2062"/>
  <c r="CB2062"/>
  <c r="CC2062"/>
  <c r="CD2062"/>
  <c r="CE2062"/>
  <c r="CF2062"/>
  <c r="CG2062"/>
  <c r="CH2062"/>
  <c r="BR2063"/>
  <c r="BS2063"/>
  <c r="BT2063"/>
  <c r="BU2063"/>
  <c r="BV2063"/>
  <c r="BW2063"/>
  <c r="BX2063"/>
  <c r="BY2063"/>
  <c r="BZ2063"/>
  <c r="CA2063"/>
  <c r="CB2063"/>
  <c r="CC2063"/>
  <c r="CD2063"/>
  <c r="CE2063"/>
  <c r="CF2063"/>
  <c r="CG2063"/>
  <c r="CH2063"/>
  <c r="BR2064"/>
  <c r="BS2064"/>
  <c r="BT2064"/>
  <c r="BU2064"/>
  <c r="BV2064"/>
  <c r="BW2064"/>
  <c r="BX2064"/>
  <c r="BY2064"/>
  <c r="BZ2064"/>
  <c r="CA2064"/>
  <c r="CB2064"/>
  <c r="CC2064"/>
  <c r="CD2064"/>
  <c r="CE2064"/>
  <c r="CF2064"/>
  <c r="CG2064"/>
  <c r="CH2064"/>
  <c r="BR2065"/>
  <c r="BS2065"/>
  <c r="BT2065"/>
  <c r="BU2065"/>
  <c r="BV2065"/>
  <c r="BW2065"/>
  <c r="BX2065"/>
  <c r="BY2065"/>
  <c r="BZ2065"/>
  <c r="CA2065"/>
  <c r="CB2065"/>
  <c r="CC2065"/>
  <c r="CD2065"/>
  <c r="CE2065"/>
  <c r="CF2065"/>
  <c r="CG2065"/>
  <c r="CH2065"/>
  <c r="BR2066"/>
  <c r="BS2066"/>
  <c r="BT2066"/>
  <c r="BU2066"/>
  <c r="BV2066"/>
  <c r="BW2066"/>
  <c r="BX2066"/>
  <c r="BY2066"/>
  <c r="BZ2066"/>
  <c r="CA2066"/>
  <c r="CB2066"/>
  <c r="CC2066"/>
  <c r="CD2066"/>
  <c r="CE2066"/>
  <c r="CF2066"/>
  <c r="CG2066"/>
  <c r="CH2066"/>
  <c r="BR2067"/>
  <c r="BS2067"/>
  <c r="BT2067"/>
  <c r="BU2067"/>
  <c r="BV2067"/>
  <c r="BW2067"/>
  <c r="BX2067"/>
  <c r="BY2067"/>
  <c r="BZ2067"/>
  <c r="CA2067"/>
  <c r="CB2067"/>
  <c r="CC2067"/>
  <c r="CD2067"/>
  <c r="CE2067"/>
  <c r="CF2067"/>
  <c r="CG2067"/>
  <c r="CH2067"/>
  <c r="BR2068"/>
  <c r="BS2068"/>
  <c r="BT2068"/>
  <c r="BU2068"/>
  <c r="BV2068"/>
  <c r="BW2068"/>
  <c r="BX2068"/>
  <c r="BY2068"/>
  <c r="BZ2068"/>
  <c r="CA2068"/>
  <c r="CB2068"/>
  <c r="CC2068"/>
  <c r="CD2068"/>
  <c r="CE2068"/>
  <c r="CF2068"/>
  <c r="CG2068"/>
  <c r="CH2068"/>
  <c r="BR2069"/>
  <c r="BS2069"/>
  <c r="BT2069"/>
  <c r="BU2069"/>
  <c r="BV2069"/>
  <c r="BW2069"/>
  <c r="BX2069"/>
  <c r="BY2069"/>
  <c r="BZ2069"/>
  <c r="CA2069"/>
  <c r="CB2069"/>
  <c r="CC2069"/>
  <c r="CD2069"/>
  <c r="CE2069"/>
  <c r="CF2069"/>
  <c r="CG2069"/>
  <c r="CH2069"/>
  <c r="BR2070"/>
  <c r="BS2070"/>
  <c r="BT2070"/>
  <c r="BU2070"/>
  <c r="BV2070"/>
  <c r="BW2070"/>
  <c r="BX2070"/>
  <c r="BY2070"/>
  <c r="BZ2070"/>
  <c r="CA2070"/>
  <c r="CB2070"/>
  <c r="CC2070"/>
  <c r="CD2070"/>
  <c r="CE2070"/>
  <c r="CF2070"/>
  <c r="CG2070"/>
  <c r="CH2070"/>
  <c r="BR2071"/>
  <c r="BS2071"/>
  <c r="BT2071"/>
  <c r="BU2071"/>
  <c r="BV2071"/>
  <c r="BW2071"/>
  <c r="BX2071"/>
  <c r="BY2071"/>
  <c r="BZ2071"/>
  <c r="CA2071"/>
  <c r="CB2071"/>
  <c r="CC2071"/>
  <c r="CD2071"/>
  <c r="CE2071"/>
  <c r="CF2071"/>
  <c r="CG2071"/>
  <c r="CH2071"/>
  <c r="BR2072"/>
  <c r="BS2072"/>
  <c r="BT2072"/>
  <c r="BU2072"/>
  <c r="BV2072"/>
  <c r="BW2072"/>
  <c r="BX2072"/>
  <c r="BY2072"/>
  <c r="BZ2072"/>
  <c r="CA2072"/>
  <c r="CB2072"/>
  <c r="CC2072"/>
  <c r="CD2072"/>
  <c r="CE2072"/>
  <c r="CF2072"/>
  <c r="CG2072"/>
  <c r="CH2072"/>
  <c r="BR2073"/>
  <c r="BS2073"/>
  <c r="BT2073"/>
  <c r="BU2073"/>
  <c r="BV2073"/>
  <c r="BW2073"/>
  <c r="BX2073"/>
  <c r="BY2073"/>
  <c r="BZ2073"/>
  <c r="CA2073"/>
  <c r="CB2073"/>
  <c r="CC2073"/>
  <c r="CD2073"/>
  <c r="CE2073"/>
  <c r="CF2073"/>
  <c r="CG2073"/>
  <c r="CH2073"/>
  <c r="BR2074"/>
  <c r="BS2074"/>
  <c r="BT2074"/>
  <c r="BU2074"/>
  <c r="BV2074"/>
  <c r="BW2074"/>
  <c r="BX2074"/>
  <c r="BY2074"/>
  <c r="BZ2074"/>
  <c r="CA2074"/>
  <c r="CB2074"/>
  <c r="CC2074"/>
  <c r="CD2074"/>
  <c r="CE2074"/>
  <c r="CF2074"/>
  <c r="CG2074"/>
  <c r="CH2074"/>
  <c r="BR2075"/>
  <c r="BS2075"/>
  <c r="BT2075"/>
  <c r="BU2075"/>
  <c r="BV2075"/>
  <c r="BW2075"/>
  <c r="BX2075"/>
  <c r="BY2075"/>
  <c r="BZ2075"/>
  <c r="CA2075"/>
  <c r="CB2075"/>
  <c r="CC2075"/>
  <c r="CD2075"/>
  <c r="CE2075"/>
  <c r="CF2075"/>
  <c r="CG2075"/>
  <c r="CH2075"/>
  <c r="BR2076"/>
  <c r="BS2076"/>
  <c r="BT2076"/>
  <c r="BU2076"/>
  <c r="BV2076"/>
  <c r="BW2076"/>
  <c r="BX2076"/>
  <c r="BY2076"/>
  <c r="BZ2076"/>
  <c r="CA2076"/>
  <c r="CB2076"/>
  <c r="CC2076"/>
  <c r="CD2076"/>
  <c r="CE2076"/>
  <c r="CF2076"/>
  <c r="CG2076"/>
  <c r="CH2076"/>
  <c r="BR2077"/>
  <c r="BS2077"/>
  <c r="BT2077"/>
  <c r="BU2077"/>
  <c r="BV2077"/>
  <c r="BW2077"/>
  <c r="BX2077"/>
  <c r="BY2077"/>
  <c r="BZ2077"/>
  <c r="CA2077"/>
  <c r="CB2077"/>
  <c r="CC2077"/>
  <c r="CD2077"/>
  <c r="CE2077"/>
  <c r="CF2077"/>
  <c r="CG2077"/>
  <c r="CH2077"/>
  <c r="BR2078"/>
  <c r="BS2078"/>
  <c r="BT2078"/>
  <c r="BU2078"/>
  <c r="BV2078"/>
  <c r="BW2078"/>
  <c r="BX2078"/>
  <c r="BY2078"/>
  <c r="BZ2078"/>
  <c r="CA2078"/>
  <c r="CB2078"/>
  <c r="CC2078"/>
  <c r="CD2078"/>
  <c r="CE2078"/>
  <c r="CF2078"/>
  <c r="CG2078"/>
  <c r="CH2078"/>
  <c r="BR2079"/>
  <c r="BS2079"/>
  <c r="BT2079"/>
  <c r="BU2079"/>
  <c r="BV2079"/>
  <c r="BW2079"/>
  <c r="BX2079"/>
  <c r="BY2079"/>
  <c r="BZ2079"/>
  <c r="CA2079"/>
  <c r="CB2079"/>
  <c r="CC2079"/>
  <c r="CD2079"/>
  <c r="CE2079"/>
  <c r="CF2079"/>
  <c r="CG2079"/>
  <c r="CH2079"/>
  <c r="BR2080"/>
  <c r="BS2080"/>
  <c r="BT2080"/>
  <c r="BU2080"/>
  <c r="BV2080"/>
  <c r="BW2080"/>
  <c r="BX2080"/>
  <c r="BY2080"/>
  <c r="BZ2080"/>
  <c r="CA2080"/>
  <c r="CB2080"/>
  <c r="CC2080"/>
  <c r="CD2080"/>
  <c r="CE2080"/>
  <c r="CF2080"/>
  <c r="CG2080"/>
  <c r="CH2080"/>
  <c r="BR2081"/>
  <c r="BS2081"/>
  <c r="BT2081"/>
  <c r="BU2081"/>
  <c r="BV2081"/>
  <c r="BW2081"/>
  <c r="BX2081"/>
  <c r="BY2081"/>
  <c r="BZ2081"/>
  <c r="CA2081"/>
  <c r="CB2081"/>
  <c r="CC2081"/>
  <c r="CD2081"/>
  <c r="CE2081"/>
  <c r="CF2081"/>
  <c r="CG2081"/>
  <c r="CH2081"/>
  <c r="BR2082"/>
  <c r="BS2082"/>
  <c r="BT2082"/>
  <c r="BU2082"/>
  <c r="BV2082"/>
  <c r="BW2082"/>
  <c r="BX2082"/>
  <c r="BY2082"/>
  <c r="BZ2082"/>
  <c r="CA2082"/>
  <c r="CB2082"/>
  <c r="CC2082"/>
  <c r="CD2082"/>
  <c r="CE2082"/>
  <c r="CF2082"/>
  <c r="CG2082"/>
  <c r="CH2082"/>
  <c r="BR2083"/>
  <c r="BS2083"/>
  <c r="BT2083"/>
  <c r="BU2083"/>
  <c r="BV2083"/>
  <c r="BW2083"/>
  <c r="BX2083"/>
  <c r="BY2083"/>
  <c r="BZ2083"/>
  <c r="CA2083"/>
  <c r="CB2083"/>
  <c r="CC2083"/>
  <c r="CD2083"/>
  <c r="CE2083"/>
  <c r="CF2083"/>
  <c r="CG2083"/>
  <c r="CH2083"/>
  <c r="BR2084"/>
  <c r="BS2084"/>
  <c r="BT2084"/>
  <c r="BU2084"/>
  <c r="BV2084"/>
  <c r="BW2084"/>
  <c r="BX2084"/>
  <c r="BY2084"/>
  <c r="BZ2084"/>
  <c r="CA2084"/>
  <c r="CB2084"/>
  <c r="CC2084"/>
  <c r="CD2084"/>
  <c r="CE2084"/>
  <c r="CF2084"/>
  <c r="CG2084"/>
  <c r="CH2084"/>
  <c r="BR2085"/>
  <c r="BS2085"/>
  <c r="BT2085"/>
  <c r="BU2085"/>
  <c r="BV2085"/>
  <c r="BW2085"/>
  <c r="BX2085"/>
  <c r="BY2085"/>
  <c r="BZ2085"/>
  <c r="CA2085"/>
  <c r="CB2085"/>
  <c r="CC2085"/>
  <c r="CD2085"/>
  <c r="CE2085"/>
  <c r="CF2085"/>
  <c r="CG2085"/>
  <c r="CH2085"/>
  <c r="BR2086"/>
  <c r="BS2086"/>
  <c r="BT2086"/>
  <c r="BU2086"/>
  <c r="BV2086"/>
  <c r="BW2086"/>
  <c r="BX2086"/>
  <c r="BY2086"/>
  <c r="BZ2086"/>
  <c r="CA2086"/>
  <c r="CB2086"/>
  <c r="CC2086"/>
  <c r="CD2086"/>
  <c r="CE2086"/>
  <c r="CF2086"/>
  <c r="CG2086"/>
  <c r="CH2086"/>
  <c r="BR2087"/>
  <c r="BS2087"/>
  <c r="BT2087"/>
  <c r="BU2087"/>
  <c r="BV2087"/>
  <c r="BW2087"/>
  <c r="BX2087"/>
  <c r="BY2087"/>
  <c r="BZ2087"/>
  <c r="CA2087"/>
  <c r="CB2087"/>
  <c r="CC2087"/>
  <c r="CD2087"/>
  <c r="CE2087"/>
  <c r="CF2087"/>
  <c r="CG2087"/>
  <c r="CH2087"/>
  <c r="BR2088"/>
  <c r="BS2088"/>
  <c r="BT2088"/>
  <c r="BU2088"/>
  <c r="BV2088"/>
  <c r="BW2088"/>
  <c r="BX2088"/>
  <c r="BY2088"/>
  <c r="BZ2088"/>
  <c r="CA2088"/>
  <c r="CB2088"/>
  <c r="CC2088"/>
  <c r="CD2088"/>
  <c r="CE2088"/>
  <c r="CF2088"/>
  <c r="CG2088"/>
  <c r="CH2088"/>
  <c r="BR2089"/>
  <c r="BS2089"/>
  <c r="BT2089"/>
  <c r="BU2089"/>
  <c r="BV2089"/>
  <c r="BW2089"/>
  <c r="BX2089"/>
  <c r="BY2089"/>
  <c r="BZ2089"/>
  <c r="CA2089"/>
  <c r="CB2089"/>
  <c r="CC2089"/>
  <c r="CD2089"/>
  <c r="CE2089"/>
  <c r="CF2089"/>
  <c r="CG2089"/>
  <c r="CH2089"/>
  <c r="BR2090"/>
  <c r="BS2090"/>
  <c r="BT2090"/>
  <c r="BU2090"/>
  <c r="BV2090"/>
  <c r="BW2090"/>
  <c r="BX2090"/>
  <c r="BY2090"/>
  <c r="BZ2090"/>
  <c r="CA2090"/>
  <c r="CB2090"/>
  <c r="CC2090"/>
  <c r="CD2090"/>
  <c r="CE2090"/>
  <c r="CF2090"/>
  <c r="CG2090"/>
  <c r="CH2090"/>
  <c r="BR2091"/>
  <c r="BS2091"/>
  <c r="BT2091"/>
  <c r="BU2091"/>
  <c r="BV2091"/>
  <c r="BW2091"/>
  <c r="BX2091"/>
  <c r="BY2091"/>
  <c r="BZ2091"/>
  <c r="CA2091"/>
  <c r="CB2091"/>
  <c r="CC2091"/>
  <c r="CD2091"/>
  <c r="CE2091"/>
  <c r="CF2091"/>
  <c r="CG2091"/>
  <c r="CH2091"/>
  <c r="BR2092"/>
  <c r="BS2092"/>
  <c r="BT2092"/>
  <c r="BU2092"/>
  <c r="BV2092"/>
  <c r="BW2092"/>
  <c r="BX2092"/>
  <c r="BY2092"/>
  <c r="BZ2092"/>
  <c r="CA2092"/>
  <c r="CB2092"/>
  <c r="CC2092"/>
  <c r="CD2092"/>
  <c r="CE2092"/>
  <c r="CF2092"/>
  <c r="CG2092"/>
  <c r="CH2092"/>
  <c r="BR2093"/>
  <c r="BS2093"/>
  <c r="BT2093"/>
  <c r="BU2093"/>
  <c r="BV2093"/>
  <c r="BW2093"/>
  <c r="BX2093"/>
  <c r="BY2093"/>
  <c r="BZ2093"/>
  <c r="CA2093"/>
  <c r="CB2093"/>
  <c r="CC2093"/>
  <c r="CD2093"/>
  <c r="CE2093"/>
  <c r="CF2093"/>
  <c r="CG2093"/>
  <c r="CH2093"/>
  <c r="BR2094"/>
  <c r="BS2094"/>
  <c r="BT2094"/>
  <c r="BU2094"/>
  <c r="BV2094"/>
  <c r="BW2094"/>
  <c r="BX2094"/>
  <c r="BY2094"/>
  <c r="BZ2094"/>
  <c r="CA2094"/>
  <c r="CB2094"/>
  <c r="CC2094"/>
  <c r="CD2094"/>
  <c r="CE2094"/>
  <c r="CF2094"/>
  <c r="CG2094"/>
  <c r="CH2094"/>
  <c r="BR2095"/>
  <c r="BS2095"/>
  <c r="BT2095"/>
  <c r="BU2095"/>
  <c r="BV2095"/>
  <c r="BW2095"/>
  <c r="BX2095"/>
  <c r="BY2095"/>
  <c r="BZ2095"/>
  <c r="CA2095"/>
  <c r="CB2095"/>
  <c r="CC2095"/>
  <c r="CD2095"/>
  <c r="CE2095"/>
  <c r="CF2095"/>
  <c r="CG2095"/>
  <c r="CH2095"/>
  <c r="BR2096"/>
  <c r="BS2096"/>
  <c r="BT2096"/>
  <c r="BU2096"/>
  <c r="BV2096"/>
  <c r="BW2096"/>
  <c r="BX2096"/>
  <c r="BY2096"/>
  <c r="BZ2096"/>
  <c r="CA2096"/>
  <c r="CB2096"/>
  <c r="CC2096"/>
  <c r="CD2096"/>
  <c r="CE2096"/>
  <c r="CF2096"/>
  <c r="CG2096"/>
  <c r="CH2096"/>
  <c r="BR2097"/>
  <c r="BS2097"/>
  <c r="BT2097"/>
  <c r="BU2097"/>
  <c r="BV2097"/>
  <c r="BW2097"/>
  <c r="BX2097"/>
  <c r="BY2097"/>
  <c r="BZ2097"/>
  <c r="CA2097"/>
  <c r="CB2097"/>
  <c r="CC2097"/>
  <c r="CD2097"/>
  <c r="CE2097"/>
  <c r="CF2097"/>
  <c r="CG2097"/>
  <c r="CH2097"/>
  <c r="BR2098"/>
  <c r="BS2098"/>
  <c r="BT2098"/>
  <c r="BU2098"/>
  <c r="BV2098"/>
  <c r="BW2098"/>
  <c r="BX2098"/>
  <c r="BY2098"/>
  <c r="BZ2098"/>
  <c r="CA2098"/>
  <c r="CB2098"/>
  <c r="CC2098"/>
  <c r="CD2098"/>
  <c r="CE2098"/>
  <c r="CF2098"/>
  <c r="CG2098"/>
  <c r="CH2098"/>
  <c r="BR2099"/>
  <c r="BS2099"/>
  <c r="BT2099"/>
  <c r="BU2099"/>
  <c r="BV2099"/>
  <c r="BW2099"/>
  <c r="BX2099"/>
  <c r="BY2099"/>
  <c r="BZ2099"/>
  <c r="CA2099"/>
  <c r="CB2099"/>
  <c r="CC2099"/>
  <c r="CD2099"/>
  <c r="CE2099"/>
  <c r="CF2099"/>
  <c r="CG2099"/>
  <c r="CH2099"/>
  <c r="BR2100"/>
  <c r="BS2100"/>
  <c r="BT2100"/>
  <c r="BU2100"/>
  <c r="BV2100"/>
  <c r="BW2100"/>
  <c r="BX2100"/>
  <c r="BY2100"/>
  <c r="BZ2100"/>
  <c r="CA2100"/>
  <c r="CB2100"/>
  <c r="CC2100"/>
  <c r="CD2100"/>
  <c r="CE2100"/>
  <c r="CF2100"/>
  <c r="CG2100"/>
  <c r="CH2100"/>
  <c r="BR2101"/>
  <c r="BS2101"/>
  <c r="BT2101"/>
  <c r="BU2101"/>
  <c r="BV2101"/>
  <c r="BW2101"/>
  <c r="BX2101"/>
  <c r="BY2101"/>
  <c r="BZ2101"/>
  <c r="CA2101"/>
  <c r="CB2101"/>
  <c r="CC2101"/>
  <c r="CD2101"/>
  <c r="CE2101"/>
  <c r="CF2101"/>
  <c r="CG2101"/>
  <c r="CH2101"/>
  <c r="BR2102"/>
  <c r="BS2102"/>
  <c r="BT2102"/>
  <c r="BU2102"/>
  <c r="BV2102"/>
  <c r="BW2102"/>
  <c r="BX2102"/>
  <c r="BY2102"/>
  <c r="BZ2102"/>
  <c r="CA2102"/>
  <c r="CB2102"/>
  <c r="CC2102"/>
  <c r="CD2102"/>
  <c r="CE2102"/>
  <c r="CF2102"/>
  <c r="CG2102"/>
  <c r="CH2102"/>
  <c r="BR2103"/>
  <c r="BS2103"/>
  <c r="BT2103"/>
  <c r="BU2103"/>
  <c r="BV2103"/>
  <c r="BW2103"/>
  <c r="BX2103"/>
  <c r="BY2103"/>
  <c r="BZ2103"/>
  <c r="CA2103"/>
  <c r="CB2103"/>
  <c r="CC2103"/>
  <c r="CD2103"/>
  <c r="CE2103"/>
  <c r="CF2103"/>
  <c r="CG2103"/>
  <c r="CH2103"/>
  <c r="BR2104"/>
  <c r="BS2104"/>
  <c r="BT2104"/>
  <c r="BU2104"/>
  <c r="BV2104"/>
  <c r="BW2104"/>
  <c r="BX2104"/>
  <c r="BY2104"/>
  <c r="BZ2104"/>
  <c r="CA2104"/>
  <c r="CB2104"/>
  <c r="CC2104"/>
  <c r="CD2104"/>
  <c r="CE2104"/>
  <c r="CF2104"/>
  <c r="CG2104"/>
  <c r="CH2104"/>
  <c r="BR2105"/>
  <c r="BS2105"/>
  <c r="BT2105"/>
  <c r="BU2105"/>
  <c r="BV2105"/>
  <c r="BW2105"/>
  <c r="BX2105"/>
  <c r="BY2105"/>
  <c r="BZ2105"/>
  <c r="CA2105"/>
  <c r="CB2105"/>
  <c r="CC2105"/>
  <c r="CD2105"/>
  <c r="CE2105"/>
  <c r="CF2105"/>
  <c r="CG2105"/>
  <c r="CH2105"/>
  <c r="BR2106"/>
  <c r="BS2106"/>
  <c r="BT2106"/>
  <c r="BU2106"/>
  <c r="BV2106"/>
  <c r="BW2106"/>
  <c r="BX2106"/>
  <c r="BY2106"/>
  <c r="BZ2106"/>
  <c r="CA2106"/>
  <c r="CB2106"/>
  <c r="CC2106"/>
  <c r="CD2106"/>
  <c r="CE2106"/>
  <c r="CF2106"/>
  <c r="CG2106"/>
  <c r="CH2106"/>
  <c r="BR2107"/>
  <c r="BS2107"/>
  <c r="BT2107"/>
  <c r="BU2107"/>
  <c r="BV2107"/>
  <c r="BW2107"/>
  <c r="BX2107"/>
  <c r="BY2107"/>
  <c r="BZ2107"/>
  <c r="CA2107"/>
  <c r="CB2107"/>
  <c r="CC2107"/>
  <c r="CD2107"/>
  <c r="CE2107"/>
  <c r="CF2107"/>
  <c r="CG2107"/>
  <c r="CH2107"/>
  <c r="BR2108"/>
  <c r="BS2108"/>
  <c r="BT2108"/>
  <c r="BU2108"/>
  <c r="BV2108"/>
  <c r="BW2108"/>
  <c r="BX2108"/>
  <c r="BY2108"/>
  <c r="BZ2108"/>
  <c r="CA2108"/>
  <c r="CB2108"/>
  <c r="CC2108"/>
  <c r="CD2108"/>
  <c r="CE2108"/>
  <c r="CF2108"/>
  <c r="CG2108"/>
  <c r="CH2108"/>
  <c r="BR2109"/>
  <c r="BS2109"/>
  <c r="BT2109"/>
  <c r="BU2109"/>
  <c r="BV2109"/>
  <c r="BW2109"/>
  <c r="BX2109"/>
  <c r="BY2109"/>
  <c r="BZ2109"/>
  <c r="CA2109"/>
  <c r="CB2109"/>
  <c r="CC2109"/>
  <c r="CD2109"/>
  <c r="CE2109"/>
  <c r="CF2109"/>
  <c r="CG2109"/>
  <c r="CH2109"/>
  <c r="BR2110"/>
  <c r="BS2110"/>
  <c r="BT2110"/>
  <c r="BU2110"/>
  <c r="BV2110"/>
  <c r="BW2110"/>
  <c r="BX2110"/>
  <c r="BY2110"/>
  <c r="BZ2110"/>
  <c r="CA2110"/>
  <c r="CB2110"/>
  <c r="CC2110"/>
  <c r="CD2110"/>
  <c r="CE2110"/>
  <c r="CF2110"/>
  <c r="CG2110"/>
  <c r="CH2110"/>
  <c r="BR2111"/>
  <c r="BS2111"/>
  <c r="BT2111"/>
  <c r="BU2111"/>
  <c r="BV2111"/>
  <c r="BW2111"/>
  <c r="BX2111"/>
  <c r="BY2111"/>
  <c r="BZ2111"/>
  <c r="CA2111"/>
  <c r="CB2111"/>
  <c r="CC2111"/>
  <c r="CD2111"/>
  <c r="CE2111"/>
  <c r="CF2111"/>
  <c r="CG2111"/>
  <c r="CH2111"/>
  <c r="BR2112"/>
  <c r="BS2112"/>
  <c r="BT2112"/>
  <c r="BU2112"/>
  <c r="BV2112"/>
  <c r="BW2112"/>
  <c r="BX2112"/>
  <c r="BY2112"/>
  <c r="BZ2112"/>
  <c r="CA2112"/>
  <c r="CB2112"/>
  <c r="CC2112"/>
  <c r="CD2112"/>
  <c r="CE2112"/>
  <c r="CF2112"/>
  <c r="CG2112"/>
  <c r="CH2112"/>
  <c r="BR2113"/>
  <c r="BS2113"/>
  <c r="BT2113"/>
  <c r="BU2113"/>
  <c r="BV2113"/>
  <c r="BW2113"/>
  <c r="BX2113"/>
  <c r="BY2113"/>
  <c r="BZ2113"/>
  <c r="CA2113"/>
  <c r="CB2113"/>
  <c r="CC2113"/>
  <c r="CD2113"/>
  <c r="CE2113"/>
  <c r="CF2113"/>
  <c r="CG2113"/>
  <c r="CH2113"/>
  <c r="BR2114"/>
  <c r="BS2114"/>
  <c r="BT2114"/>
  <c r="BU2114"/>
  <c r="BV2114"/>
  <c r="BW2114"/>
  <c r="BX2114"/>
  <c r="BY2114"/>
  <c r="BZ2114"/>
  <c r="CA2114"/>
  <c r="CB2114"/>
  <c r="CC2114"/>
  <c r="CD2114"/>
  <c r="CE2114"/>
  <c r="CF2114"/>
  <c r="CG2114"/>
  <c r="CH2114"/>
  <c r="BR2115"/>
  <c r="BS2115"/>
  <c r="BT2115"/>
  <c r="BU2115"/>
  <c r="BV2115"/>
  <c r="BW2115"/>
  <c r="BX2115"/>
  <c r="BY2115"/>
  <c r="BZ2115"/>
  <c r="CA2115"/>
  <c r="CB2115"/>
  <c r="CC2115"/>
  <c r="CD2115"/>
  <c r="CE2115"/>
  <c r="CF2115"/>
  <c r="CG2115"/>
  <c r="CH2115"/>
  <c r="BR2116"/>
  <c r="BS2116"/>
  <c r="BT2116"/>
  <c r="BU2116"/>
  <c r="BV2116"/>
  <c r="BW2116"/>
  <c r="BX2116"/>
  <c r="BY2116"/>
  <c r="BZ2116"/>
  <c r="CA2116"/>
  <c r="CB2116"/>
  <c r="CC2116"/>
  <c r="CD2116"/>
  <c r="CE2116"/>
  <c r="CF2116"/>
  <c r="CG2116"/>
  <c r="CH2116"/>
  <c r="BR2117"/>
  <c r="BS2117"/>
  <c r="BT2117"/>
  <c r="BU2117"/>
  <c r="BV2117"/>
  <c r="BW2117"/>
  <c r="BX2117"/>
  <c r="BY2117"/>
  <c r="BZ2117"/>
  <c r="CA2117"/>
  <c r="CB2117"/>
  <c r="CC2117"/>
  <c r="CD2117"/>
  <c r="CE2117"/>
  <c r="CF2117"/>
  <c r="CG2117"/>
  <c r="CH2117"/>
  <c r="BR2118"/>
  <c r="BS2118"/>
  <c r="BT2118"/>
  <c r="BU2118"/>
  <c r="BV2118"/>
  <c r="BW2118"/>
  <c r="BX2118"/>
  <c r="BY2118"/>
  <c r="BZ2118"/>
  <c r="CA2118"/>
  <c r="CB2118"/>
  <c r="CC2118"/>
  <c r="CD2118"/>
  <c r="CE2118"/>
  <c r="CF2118"/>
  <c r="CG2118"/>
  <c r="CH2118"/>
  <c r="BR2119"/>
  <c r="BS2119"/>
  <c r="BT2119"/>
  <c r="BU2119"/>
  <c r="BV2119"/>
  <c r="BW2119"/>
  <c r="BX2119"/>
  <c r="BY2119"/>
  <c r="BZ2119"/>
  <c r="CA2119"/>
  <c r="CB2119"/>
  <c r="CC2119"/>
  <c r="CD2119"/>
  <c r="CE2119"/>
  <c r="CF2119"/>
  <c r="CG2119"/>
  <c r="CH2119"/>
  <c r="BR2120"/>
  <c r="BS2120"/>
  <c r="BT2120"/>
  <c r="BU2120"/>
  <c r="BV2120"/>
  <c r="BW2120"/>
  <c r="BX2120"/>
  <c r="BY2120"/>
  <c r="BZ2120"/>
  <c r="CA2120"/>
  <c r="CB2120"/>
  <c r="CC2120"/>
  <c r="CD2120"/>
  <c r="CE2120"/>
  <c r="CF2120"/>
  <c r="CG2120"/>
  <c r="CH2120"/>
  <c r="BR2121"/>
  <c r="BS2121"/>
  <c r="BT2121"/>
  <c r="BU2121"/>
  <c r="BV2121"/>
  <c r="BW2121"/>
  <c r="BX2121"/>
  <c r="BY2121"/>
  <c r="BZ2121"/>
  <c r="CA2121"/>
  <c r="CB2121"/>
  <c r="CC2121"/>
  <c r="CD2121"/>
  <c r="CE2121"/>
  <c r="CF2121"/>
  <c r="CG2121"/>
  <c r="CH2121"/>
  <c r="BR2122"/>
  <c r="BS2122"/>
  <c r="BT2122"/>
  <c r="BU2122"/>
  <c r="BV2122"/>
  <c r="BW2122"/>
  <c r="BX2122"/>
  <c r="BY2122"/>
  <c r="BZ2122"/>
  <c r="CA2122"/>
  <c r="CB2122"/>
  <c r="CC2122"/>
  <c r="CD2122"/>
  <c r="CE2122"/>
  <c r="CF2122"/>
  <c r="CG2122"/>
  <c r="CH2122"/>
  <c r="BR2123"/>
  <c r="BS2123"/>
  <c r="BT2123"/>
  <c r="BU2123"/>
  <c r="BV2123"/>
  <c r="BW2123"/>
  <c r="BX2123"/>
  <c r="BY2123"/>
  <c r="BZ2123"/>
  <c r="CA2123"/>
  <c r="CB2123"/>
  <c r="CC2123"/>
  <c r="CD2123"/>
  <c r="CE2123"/>
  <c r="CF2123"/>
  <c r="CG2123"/>
  <c r="CH2123"/>
  <c r="BR2124"/>
  <c r="BS2124"/>
  <c r="BT2124"/>
  <c r="BU2124"/>
  <c r="BV2124"/>
  <c r="BW2124"/>
  <c r="BX2124"/>
  <c r="BY2124"/>
  <c r="BZ2124"/>
  <c r="CA2124"/>
  <c r="CB2124"/>
  <c r="CC2124"/>
  <c r="CD2124"/>
  <c r="CE2124"/>
  <c r="CF2124"/>
  <c r="CG2124"/>
  <c r="CH2124"/>
  <c r="BR2125"/>
  <c r="BS2125"/>
  <c r="BT2125"/>
  <c r="BU2125"/>
  <c r="BV2125"/>
  <c r="BW2125"/>
  <c r="BX2125"/>
  <c r="BY2125"/>
  <c r="BZ2125"/>
  <c r="CA2125"/>
  <c r="CB2125"/>
  <c r="CC2125"/>
  <c r="CD2125"/>
  <c r="CE2125"/>
  <c r="CF2125"/>
  <c r="CG2125"/>
  <c r="CH2125"/>
  <c r="BR2126"/>
  <c r="BS2126"/>
  <c r="BT2126"/>
  <c r="BU2126"/>
  <c r="BV2126"/>
  <c r="BW2126"/>
  <c r="BX2126"/>
  <c r="BY2126"/>
  <c r="BZ2126"/>
  <c r="CA2126"/>
  <c r="CB2126"/>
  <c r="CC2126"/>
  <c r="CD2126"/>
  <c r="CE2126"/>
  <c r="CF2126"/>
  <c r="CG2126"/>
  <c r="CH2126"/>
  <c r="BR2127"/>
  <c r="BS2127"/>
  <c r="BT2127"/>
  <c r="BU2127"/>
  <c r="BV2127"/>
  <c r="BW2127"/>
  <c r="BX2127"/>
  <c r="BY2127"/>
  <c r="BZ2127"/>
  <c r="CA2127"/>
  <c r="CB2127"/>
  <c r="CC2127"/>
  <c r="CD2127"/>
  <c r="CE2127"/>
  <c r="CF2127"/>
  <c r="CG2127"/>
  <c r="CH2127"/>
  <c r="BR2128"/>
  <c r="BS2128"/>
  <c r="BT2128"/>
  <c r="BU2128"/>
  <c r="BV2128"/>
  <c r="BW2128"/>
  <c r="BX2128"/>
  <c r="BY2128"/>
  <c r="BZ2128"/>
  <c r="CA2128"/>
  <c r="CB2128"/>
  <c r="CC2128"/>
  <c r="CD2128"/>
  <c r="CE2128"/>
  <c r="CF2128"/>
  <c r="CG2128"/>
  <c r="CH2128"/>
  <c r="BR2129"/>
  <c r="BS2129"/>
  <c r="BT2129"/>
  <c r="BU2129"/>
  <c r="BV2129"/>
  <c r="BW2129"/>
  <c r="BX2129"/>
  <c r="BY2129"/>
  <c r="BZ2129"/>
  <c r="CA2129"/>
  <c r="CB2129"/>
  <c r="CC2129"/>
  <c r="CD2129"/>
  <c r="CE2129"/>
  <c r="CF2129"/>
  <c r="CG2129"/>
  <c r="CH2129"/>
  <c r="BR2130"/>
  <c r="BS2130"/>
  <c r="BT2130"/>
  <c r="BU2130"/>
  <c r="BV2130"/>
  <c r="BW2130"/>
  <c r="BX2130"/>
  <c r="BY2130"/>
  <c r="BZ2130"/>
  <c r="CA2130"/>
  <c r="CB2130"/>
  <c r="CC2130"/>
  <c r="CD2130"/>
  <c r="CE2130"/>
  <c r="CF2130"/>
  <c r="CG2130"/>
  <c r="CH2130"/>
  <c r="BR2131"/>
  <c r="BS2131"/>
  <c r="BT2131"/>
  <c r="BU2131"/>
  <c r="BV2131"/>
  <c r="BW2131"/>
  <c r="BX2131"/>
  <c r="BY2131"/>
  <c r="BZ2131"/>
  <c r="CA2131"/>
  <c r="CB2131"/>
  <c r="CC2131"/>
  <c r="CD2131"/>
  <c r="CE2131"/>
  <c r="CF2131"/>
  <c r="CG2131"/>
  <c r="CH2131"/>
  <c r="BR2132"/>
  <c r="BS2132"/>
  <c r="BT2132"/>
  <c r="BU2132"/>
  <c r="BV2132"/>
  <c r="BW2132"/>
  <c r="BX2132"/>
  <c r="BY2132"/>
  <c r="BZ2132"/>
  <c r="CA2132"/>
  <c r="CB2132"/>
  <c r="CC2132"/>
  <c r="CD2132"/>
  <c r="CE2132"/>
  <c r="CF2132"/>
  <c r="CG2132"/>
  <c r="CH2132"/>
  <c r="BR2133"/>
  <c r="BS2133"/>
  <c r="BT2133"/>
  <c r="BU2133"/>
  <c r="BV2133"/>
  <c r="BW2133"/>
  <c r="BX2133"/>
  <c r="BY2133"/>
  <c r="BZ2133"/>
  <c r="CA2133"/>
  <c r="CB2133"/>
  <c r="CC2133"/>
  <c r="CD2133"/>
  <c r="CE2133"/>
  <c r="CF2133"/>
  <c r="CG2133"/>
  <c r="CH2133"/>
  <c r="BR2134"/>
  <c r="BS2134"/>
  <c r="BT2134"/>
  <c r="BU2134"/>
  <c r="BV2134"/>
  <c r="BW2134"/>
  <c r="BX2134"/>
  <c r="BY2134"/>
  <c r="BZ2134"/>
  <c r="CA2134"/>
  <c r="CB2134"/>
  <c r="CC2134"/>
  <c r="CD2134"/>
  <c r="CE2134"/>
  <c r="CF2134"/>
  <c r="CG2134"/>
  <c r="CH2134"/>
  <c r="BR2135"/>
  <c r="BS2135"/>
  <c r="BT2135"/>
  <c r="BU2135"/>
  <c r="BV2135"/>
  <c r="BW2135"/>
  <c r="BX2135"/>
  <c r="BY2135"/>
  <c r="BZ2135"/>
  <c r="CA2135"/>
  <c r="CB2135"/>
  <c r="CC2135"/>
  <c r="CD2135"/>
  <c r="CE2135"/>
  <c r="CF2135"/>
  <c r="CG2135"/>
  <c r="CH2135"/>
  <c r="BR2136"/>
  <c r="BS2136"/>
  <c r="BT2136"/>
  <c r="BU2136"/>
  <c r="BV2136"/>
  <c r="BW2136"/>
  <c r="BX2136"/>
  <c r="BY2136"/>
  <c r="BZ2136"/>
  <c r="CA2136"/>
  <c r="CB2136"/>
  <c r="CC2136"/>
  <c r="CD2136"/>
  <c r="CE2136"/>
  <c r="CF2136"/>
  <c r="CG2136"/>
  <c r="CH2136"/>
  <c r="BR2137"/>
  <c r="BS2137"/>
  <c r="BT2137"/>
  <c r="BU2137"/>
  <c r="BV2137"/>
  <c r="BW2137"/>
  <c r="BX2137"/>
  <c r="BY2137"/>
  <c r="BZ2137"/>
  <c r="CA2137"/>
  <c r="CB2137"/>
  <c r="CC2137"/>
  <c r="CD2137"/>
  <c r="CE2137"/>
  <c r="CF2137"/>
  <c r="CG2137"/>
  <c r="CH2137"/>
  <c r="BR2138"/>
  <c r="BS2138"/>
  <c r="BT2138"/>
  <c r="BU2138"/>
  <c r="BV2138"/>
  <c r="BW2138"/>
  <c r="BX2138"/>
  <c r="BY2138"/>
  <c r="BZ2138"/>
  <c r="CA2138"/>
  <c r="CB2138"/>
  <c r="CC2138"/>
  <c r="CD2138"/>
  <c r="CE2138"/>
  <c r="CF2138"/>
  <c r="CG2138"/>
  <c r="CH2138"/>
  <c r="BR2139"/>
  <c r="BS2139"/>
  <c r="BT2139"/>
  <c r="BU2139"/>
  <c r="BV2139"/>
  <c r="BW2139"/>
  <c r="BX2139"/>
  <c r="BY2139"/>
  <c r="BZ2139"/>
  <c r="CA2139"/>
  <c r="CB2139"/>
  <c r="CC2139"/>
  <c r="CD2139"/>
  <c r="CE2139"/>
  <c r="CF2139"/>
  <c r="CG2139"/>
  <c r="CH2139"/>
  <c r="BR2140"/>
  <c r="BS2140"/>
  <c r="BT2140"/>
  <c r="BU2140"/>
  <c r="BV2140"/>
  <c r="BW2140"/>
  <c r="BX2140"/>
  <c r="BY2140"/>
  <c r="BZ2140"/>
  <c r="CA2140"/>
  <c r="CB2140"/>
  <c r="CC2140"/>
  <c r="CD2140"/>
  <c r="CE2140"/>
  <c r="CF2140"/>
  <c r="CG2140"/>
  <c r="CH2140"/>
  <c r="BR2141"/>
  <c r="BS2141"/>
  <c r="BT2141"/>
  <c r="BU2141"/>
  <c r="BV2141"/>
  <c r="BW2141"/>
  <c r="BX2141"/>
  <c r="BY2141"/>
  <c r="BZ2141"/>
  <c r="CA2141"/>
  <c r="CB2141"/>
  <c r="CC2141"/>
  <c r="CD2141"/>
  <c r="CE2141"/>
  <c r="CF2141"/>
  <c r="CG2141"/>
  <c r="CH2141"/>
  <c r="BR2142"/>
  <c r="BS2142"/>
  <c r="BT2142"/>
  <c r="BU2142"/>
  <c r="BV2142"/>
  <c r="BW2142"/>
  <c r="BX2142"/>
  <c r="BY2142"/>
  <c r="BZ2142"/>
  <c r="CA2142"/>
  <c r="CB2142"/>
  <c r="CC2142"/>
  <c r="CD2142"/>
  <c r="CE2142"/>
  <c r="CF2142"/>
  <c r="CG2142"/>
  <c r="CH2142"/>
  <c r="BR2143"/>
  <c r="BS2143"/>
  <c r="BT2143"/>
  <c r="BU2143"/>
  <c r="BV2143"/>
  <c r="BW2143"/>
  <c r="BX2143"/>
  <c r="BY2143"/>
  <c r="BZ2143"/>
  <c r="CA2143"/>
  <c r="CB2143"/>
  <c r="CC2143"/>
  <c r="CD2143"/>
  <c r="CE2143"/>
  <c r="CF2143"/>
  <c r="CG2143"/>
  <c r="CH2143"/>
  <c r="BR2144"/>
  <c r="BS2144"/>
  <c r="BT2144"/>
  <c r="BU2144"/>
  <c r="BV2144"/>
  <c r="BW2144"/>
  <c r="BX2144"/>
  <c r="BY2144"/>
  <c r="BZ2144"/>
  <c r="CA2144"/>
  <c r="CB2144"/>
  <c r="CC2144"/>
  <c r="CD2144"/>
  <c r="CE2144"/>
  <c r="CF2144"/>
  <c r="CG2144"/>
  <c r="CH2144"/>
  <c r="BR2145"/>
  <c r="BS2145"/>
  <c r="BT2145"/>
  <c r="BU2145"/>
  <c r="BV2145"/>
  <c r="BW2145"/>
  <c r="BX2145"/>
  <c r="BY2145"/>
  <c r="BZ2145"/>
  <c r="CA2145"/>
  <c r="CB2145"/>
  <c r="CC2145"/>
  <c r="CD2145"/>
  <c r="CE2145"/>
  <c r="CF2145"/>
  <c r="CG2145"/>
  <c r="CH2145"/>
  <c r="BR2146"/>
  <c r="BS2146"/>
  <c r="BT2146"/>
  <c r="BU2146"/>
  <c r="BV2146"/>
  <c r="BW2146"/>
  <c r="BX2146"/>
  <c r="BY2146"/>
  <c r="BZ2146"/>
  <c r="CA2146"/>
  <c r="CB2146"/>
  <c r="CC2146"/>
  <c r="CD2146"/>
  <c r="CE2146"/>
  <c r="CF2146"/>
  <c r="CG2146"/>
  <c r="CH2146"/>
  <c r="BR2147"/>
  <c r="BS2147"/>
  <c r="BT2147"/>
  <c r="BU2147"/>
  <c r="BV2147"/>
  <c r="BW2147"/>
  <c r="BX2147"/>
  <c r="BY2147"/>
  <c r="BZ2147"/>
  <c r="CA2147"/>
  <c r="CB2147"/>
  <c r="CC2147"/>
  <c r="CD2147"/>
  <c r="CE2147"/>
  <c r="CF2147"/>
  <c r="CG2147"/>
  <c r="CH2147"/>
  <c r="BR2148"/>
  <c r="BS2148"/>
  <c r="BT2148"/>
  <c r="BU2148"/>
  <c r="BV2148"/>
  <c r="BW2148"/>
  <c r="BX2148"/>
  <c r="BY2148"/>
  <c r="BZ2148"/>
  <c r="CA2148"/>
  <c r="CB2148"/>
  <c r="CC2148"/>
  <c r="CD2148"/>
  <c r="CE2148"/>
  <c r="CF2148"/>
  <c r="CG2148"/>
  <c r="CH2148"/>
  <c r="BR2149"/>
  <c r="BS2149"/>
  <c r="BT2149"/>
  <c r="BU2149"/>
  <c r="BV2149"/>
  <c r="BW2149"/>
  <c r="BX2149"/>
  <c r="BY2149"/>
  <c r="BZ2149"/>
  <c r="CA2149"/>
  <c r="CB2149"/>
  <c r="CC2149"/>
  <c r="CD2149"/>
  <c r="CE2149"/>
  <c r="CF2149"/>
  <c r="CG2149"/>
  <c r="CH2149"/>
  <c r="BR2150"/>
  <c r="BS2150"/>
  <c r="BT2150"/>
  <c r="BU2150"/>
  <c r="BV2150"/>
  <c r="BW2150"/>
  <c r="BX2150"/>
  <c r="BY2150"/>
  <c r="BZ2150"/>
  <c r="CA2150"/>
  <c r="CB2150"/>
  <c r="CC2150"/>
  <c r="CD2150"/>
  <c r="CE2150"/>
  <c r="CF2150"/>
  <c r="CG2150"/>
  <c r="CH2150"/>
  <c r="BR2151"/>
  <c r="BS2151"/>
  <c r="BT2151"/>
  <c r="BU2151"/>
  <c r="BV2151"/>
  <c r="BW2151"/>
  <c r="BX2151"/>
  <c r="BY2151"/>
  <c r="BZ2151"/>
  <c r="CA2151"/>
  <c r="CB2151"/>
  <c r="CC2151"/>
  <c r="CD2151"/>
  <c r="CE2151"/>
  <c r="CF2151"/>
  <c r="CG2151"/>
  <c r="CH2151"/>
  <c r="BR2152"/>
  <c r="BS2152"/>
  <c r="BT2152"/>
  <c r="BU2152"/>
  <c r="BV2152"/>
  <c r="BW2152"/>
  <c r="BX2152"/>
  <c r="BY2152"/>
  <c r="BZ2152"/>
  <c r="CA2152"/>
  <c r="CB2152"/>
  <c r="CC2152"/>
  <c r="CD2152"/>
  <c r="CE2152"/>
  <c r="CF2152"/>
  <c r="CG2152"/>
  <c r="CH2152"/>
  <c r="BR2153"/>
  <c r="BS2153"/>
  <c r="BT2153"/>
  <c r="BU2153"/>
  <c r="BV2153"/>
  <c r="BW2153"/>
  <c r="BX2153"/>
  <c r="BY2153"/>
  <c r="BZ2153"/>
  <c r="CA2153"/>
  <c r="CB2153"/>
  <c r="CC2153"/>
  <c r="CD2153"/>
  <c r="CE2153"/>
  <c r="CF2153"/>
  <c r="CG2153"/>
  <c r="CH2153"/>
  <c r="BR2154"/>
  <c r="BS2154"/>
  <c r="BT2154"/>
  <c r="BU2154"/>
  <c r="BV2154"/>
  <c r="BW2154"/>
  <c r="BX2154"/>
  <c r="BY2154"/>
  <c r="BZ2154"/>
  <c r="CA2154"/>
  <c r="CB2154"/>
  <c r="CC2154"/>
  <c r="CD2154"/>
  <c r="CE2154"/>
  <c r="CF2154"/>
  <c r="CG2154"/>
  <c r="CH2154"/>
  <c r="BR2155"/>
  <c r="BS2155"/>
  <c r="BT2155"/>
  <c r="BU2155"/>
  <c r="BV2155"/>
  <c r="BW2155"/>
  <c r="BX2155"/>
  <c r="BY2155"/>
  <c r="BZ2155"/>
  <c r="CA2155"/>
  <c r="CB2155"/>
  <c r="CC2155"/>
  <c r="CD2155"/>
  <c r="CE2155"/>
  <c r="CF2155"/>
  <c r="CG2155"/>
  <c r="CH2155"/>
  <c r="BR2156"/>
  <c r="BS2156"/>
  <c r="BT2156"/>
  <c r="BU2156"/>
  <c r="BV2156"/>
  <c r="BW2156"/>
  <c r="BX2156"/>
  <c r="BY2156"/>
  <c r="BZ2156"/>
  <c r="CA2156"/>
  <c r="CB2156"/>
  <c r="CC2156"/>
  <c r="CD2156"/>
  <c r="CE2156"/>
  <c r="CF2156"/>
  <c r="CG2156"/>
  <c r="CH2156"/>
  <c r="BR2157"/>
  <c r="BS2157"/>
  <c r="BT2157"/>
  <c r="BU2157"/>
  <c r="BV2157"/>
  <c r="BW2157"/>
  <c r="BX2157"/>
  <c r="BY2157"/>
  <c r="BZ2157"/>
  <c r="CA2157"/>
  <c r="CB2157"/>
  <c r="CC2157"/>
  <c r="CD2157"/>
  <c r="CE2157"/>
  <c r="CF2157"/>
  <c r="CG2157"/>
  <c r="CH2157"/>
  <c r="BR2158"/>
  <c r="BS2158"/>
  <c r="BT2158"/>
  <c r="BU2158"/>
  <c r="BV2158"/>
  <c r="BW2158"/>
  <c r="BX2158"/>
  <c r="BY2158"/>
  <c r="BZ2158"/>
  <c r="CA2158"/>
  <c r="CB2158"/>
  <c r="CC2158"/>
  <c r="CD2158"/>
  <c r="CE2158"/>
  <c r="CF2158"/>
  <c r="CG2158"/>
  <c r="CH2158"/>
  <c r="BR2159"/>
  <c r="BS2159"/>
  <c r="BT2159"/>
  <c r="BU2159"/>
  <c r="BV2159"/>
  <c r="BW2159"/>
  <c r="BX2159"/>
  <c r="BY2159"/>
  <c r="BZ2159"/>
  <c r="CA2159"/>
  <c r="CB2159"/>
  <c r="CC2159"/>
  <c r="CD2159"/>
  <c r="CE2159"/>
  <c r="CF2159"/>
  <c r="CG2159"/>
  <c r="CH2159"/>
  <c r="BR2160"/>
  <c r="BS2160"/>
  <c r="BT2160"/>
  <c r="BU2160"/>
  <c r="BV2160"/>
  <c r="BW2160"/>
  <c r="BX2160"/>
  <c r="BY2160"/>
  <c r="BZ2160"/>
  <c r="CA2160"/>
  <c r="CB2160"/>
  <c r="CC2160"/>
  <c r="CD2160"/>
  <c r="CE2160"/>
  <c r="CF2160"/>
  <c r="CG2160"/>
  <c r="CH2160"/>
  <c r="BR2161"/>
  <c r="BS2161"/>
  <c r="BT2161"/>
  <c r="BU2161"/>
  <c r="BV2161"/>
  <c r="BW2161"/>
  <c r="BX2161"/>
  <c r="BY2161"/>
  <c r="BZ2161"/>
  <c r="CA2161"/>
  <c r="CB2161"/>
  <c r="CC2161"/>
  <c r="CD2161"/>
  <c r="CE2161"/>
  <c r="CF2161"/>
  <c r="CG2161"/>
  <c r="CH2161"/>
  <c r="BR2162"/>
  <c r="BS2162"/>
  <c r="BT2162"/>
  <c r="BU2162"/>
  <c r="BV2162"/>
  <c r="BW2162"/>
  <c r="BX2162"/>
  <c r="BY2162"/>
  <c r="BZ2162"/>
  <c r="CA2162"/>
  <c r="CB2162"/>
  <c r="CC2162"/>
  <c r="CD2162"/>
  <c r="CE2162"/>
  <c r="CF2162"/>
  <c r="CG2162"/>
  <c r="CH2162"/>
  <c r="BR2163"/>
  <c r="BS2163"/>
  <c r="BT2163"/>
  <c r="BU2163"/>
  <c r="BV2163"/>
  <c r="BW2163"/>
  <c r="BX2163"/>
  <c r="BY2163"/>
  <c r="BZ2163"/>
  <c r="CA2163"/>
  <c r="CB2163"/>
  <c r="CC2163"/>
  <c r="CD2163"/>
  <c r="CE2163"/>
  <c r="CF2163"/>
  <c r="CG2163"/>
  <c r="CH2163"/>
  <c r="BR2164"/>
  <c r="BS2164"/>
  <c r="BT2164"/>
  <c r="BU2164"/>
  <c r="BV2164"/>
  <c r="BW2164"/>
  <c r="BX2164"/>
  <c r="BY2164"/>
  <c r="BZ2164"/>
  <c r="CA2164"/>
  <c r="CB2164"/>
  <c r="CC2164"/>
  <c r="CD2164"/>
  <c r="CE2164"/>
  <c r="CF2164"/>
  <c r="CG2164"/>
  <c r="CH2164"/>
  <c r="BR2165"/>
  <c r="BS2165"/>
  <c r="BT2165"/>
  <c r="BU2165"/>
  <c r="BV2165"/>
  <c r="BW2165"/>
  <c r="BX2165"/>
  <c r="BY2165"/>
  <c r="BZ2165"/>
  <c r="CA2165"/>
  <c r="CB2165"/>
  <c r="CC2165"/>
  <c r="CD2165"/>
  <c r="CE2165"/>
  <c r="CF2165"/>
  <c r="CG2165"/>
  <c r="CH2165"/>
  <c r="BR2166"/>
  <c r="BS2166"/>
  <c r="BT2166"/>
  <c r="BU2166"/>
  <c r="BV2166"/>
  <c r="BW2166"/>
  <c r="BX2166"/>
  <c r="BY2166"/>
  <c r="BZ2166"/>
  <c r="CA2166"/>
  <c r="CB2166"/>
  <c r="CC2166"/>
  <c r="CD2166"/>
  <c r="CE2166"/>
  <c r="CF2166"/>
  <c r="CG2166"/>
  <c r="CH2166"/>
  <c r="BR2167"/>
  <c r="BS2167"/>
  <c r="BT2167"/>
  <c r="BU2167"/>
  <c r="BV2167"/>
  <c r="BW2167"/>
  <c r="BX2167"/>
  <c r="BY2167"/>
  <c r="BZ2167"/>
  <c r="CA2167"/>
  <c r="CB2167"/>
  <c r="CC2167"/>
  <c r="CD2167"/>
  <c r="CE2167"/>
  <c r="CF2167"/>
  <c r="CG2167"/>
  <c r="CH2167"/>
  <c r="BR2168"/>
  <c r="BS2168"/>
  <c r="BT2168"/>
  <c r="BU2168"/>
  <c r="BV2168"/>
  <c r="BW2168"/>
  <c r="BX2168"/>
  <c r="BY2168"/>
  <c r="BZ2168"/>
  <c r="CA2168"/>
  <c r="CB2168"/>
  <c r="CC2168"/>
  <c r="CD2168"/>
  <c r="CE2168"/>
  <c r="CF2168"/>
  <c r="CG2168"/>
  <c r="CH2168"/>
  <c r="BR2169"/>
  <c r="BS2169"/>
  <c r="BT2169"/>
  <c r="BU2169"/>
  <c r="BV2169"/>
  <c r="BW2169"/>
  <c r="BX2169"/>
  <c r="BY2169"/>
  <c r="BZ2169"/>
  <c r="CA2169"/>
  <c r="CB2169"/>
  <c r="CC2169"/>
  <c r="CD2169"/>
  <c r="CE2169"/>
  <c r="CF2169"/>
  <c r="CG2169"/>
  <c r="CH2169"/>
  <c r="BR2170"/>
  <c r="BS2170"/>
  <c r="BT2170"/>
  <c r="BU2170"/>
  <c r="BV2170"/>
  <c r="BW2170"/>
  <c r="BX2170"/>
  <c r="BY2170"/>
  <c r="BZ2170"/>
  <c r="CA2170"/>
  <c r="CB2170"/>
  <c r="CC2170"/>
  <c r="CD2170"/>
  <c r="CE2170"/>
  <c r="CF2170"/>
  <c r="CG2170"/>
  <c r="CH2170"/>
  <c r="BR2171"/>
  <c r="BS2171"/>
  <c r="BT2171"/>
  <c r="BU2171"/>
  <c r="BV2171"/>
  <c r="BW2171"/>
  <c r="BX2171"/>
  <c r="BY2171"/>
  <c r="BZ2171"/>
  <c r="CA2171"/>
  <c r="CB2171"/>
  <c r="CC2171"/>
  <c r="CD2171"/>
  <c r="CE2171"/>
  <c r="CF2171"/>
  <c r="CG2171"/>
  <c r="CH2171"/>
  <c r="BR2172"/>
  <c r="BS2172"/>
  <c r="BT2172"/>
  <c r="BU2172"/>
  <c r="BV2172"/>
  <c r="BW2172"/>
  <c r="BX2172"/>
  <c r="BY2172"/>
  <c r="BZ2172"/>
  <c r="CA2172"/>
  <c r="CB2172"/>
  <c r="CC2172"/>
  <c r="CD2172"/>
  <c r="CE2172"/>
  <c r="CF2172"/>
  <c r="CG2172"/>
  <c r="CH2172"/>
  <c r="BR2173"/>
  <c r="BS2173"/>
  <c r="BT2173"/>
  <c r="BU2173"/>
  <c r="BV2173"/>
  <c r="BW2173"/>
  <c r="BX2173"/>
  <c r="BY2173"/>
  <c r="BZ2173"/>
  <c r="CA2173"/>
  <c r="CB2173"/>
  <c r="CC2173"/>
  <c r="CD2173"/>
  <c r="CE2173"/>
  <c r="CF2173"/>
  <c r="CG2173"/>
  <c r="CH2173"/>
  <c r="BR2174"/>
  <c r="BS2174"/>
  <c r="BT2174"/>
  <c r="BU2174"/>
  <c r="BV2174"/>
  <c r="BW2174"/>
  <c r="BX2174"/>
  <c r="BY2174"/>
  <c r="BZ2174"/>
  <c r="CA2174"/>
  <c r="CB2174"/>
  <c r="CC2174"/>
  <c r="CD2174"/>
  <c r="CE2174"/>
  <c r="CF2174"/>
  <c r="CG2174"/>
  <c r="CH2174"/>
  <c r="BR2175"/>
  <c r="BS2175"/>
  <c r="BT2175"/>
  <c r="BU2175"/>
  <c r="BV2175"/>
  <c r="BW2175"/>
  <c r="BX2175"/>
  <c r="BY2175"/>
  <c r="BZ2175"/>
  <c r="CA2175"/>
  <c r="CB2175"/>
  <c r="CC2175"/>
  <c r="CD2175"/>
  <c r="CE2175"/>
  <c r="CF2175"/>
  <c r="CG2175"/>
  <c r="CH2175"/>
  <c r="BR2176"/>
  <c r="BS2176"/>
  <c r="BT2176"/>
  <c r="BU2176"/>
  <c r="BV2176"/>
  <c r="BW2176"/>
  <c r="BX2176"/>
  <c r="BY2176"/>
  <c r="BZ2176"/>
  <c r="CA2176"/>
  <c r="CB2176"/>
  <c r="CC2176"/>
  <c r="CD2176"/>
  <c r="CE2176"/>
  <c r="CF2176"/>
  <c r="CG2176"/>
  <c r="CH2176"/>
  <c r="BR2177"/>
  <c r="BS2177"/>
  <c r="BT2177"/>
  <c r="BU2177"/>
  <c r="BV2177"/>
  <c r="BW2177"/>
  <c r="BX2177"/>
  <c r="BY2177"/>
  <c r="BZ2177"/>
  <c r="CA2177"/>
  <c r="CB2177"/>
  <c r="CC2177"/>
  <c r="CD2177"/>
  <c r="CE2177"/>
  <c r="CF2177"/>
  <c r="CG2177"/>
  <c r="CH2177"/>
  <c r="BR2178"/>
  <c r="BS2178"/>
  <c r="BT2178"/>
  <c r="BU2178"/>
  <c r="BV2178"/>
  <c r="BW2178"/>
  <c r="BX2178"/>
  <c r="BY2178"/>
  <c r="BZ2178"/>
  <c r="CA2178"/>
  <c r="CB2178"/>
  <c r="CC2178"/>
  <c r="CD2178"/>
  <c r="CE2178"/>
  <c r="CF2178"/>
  <c r="CG2178"/>
  <c r="CH2178"/>
  <c r="BR2179"/>
  <c r="BS2179"/>
  <c r="BT2179"/>
  <c r="BU2179"/>
  <c r="BV2179"/>
  <c r="BW2179"/>
  <c r="BX2179"/>
  <c r="BY2179"/>
  <c r="BZ2179"/>
  <c r="CA2179"/>
  <c r="CB2179"/>
  <c r="CC2179"/>
  <c r="CD2179"/>
  <c r="CE2179"/>
  <c r="CF2179"/>
  <c r="CG2179"/>
  <c r="CH2179"/>
  <c r="BR2180"/>
  <c r="BS2180"/>
  <c r="BT2180"/>
  <c r="BU2180"/>
  <c r="BV2180"/>
  <c r="BW2180"/>
  <c r="BX2180"/>
  <c r="BY2180"/>
  <c r="BZ2180"/>
  <c r="CA2180"/>
  <c r="CB2180"/>
  <c r="CC2180"/>
  <c r="CD2180"/>
  <c r="CE2180"/>
  <c r="CF2180"/>
  <c r="CG2180"/>
  <c r="CH2180"/>
  <c r="BR2181"/>
  <c r="BS2181"/>
  <c r="BT2181"/>
  <c r="BU2181"/>
  <c r="BV2181"/>
  <c r="BW2181"/>
  <c r="BX2181"/>
  <c r="BY2181"/>
  <c r="BZ2181"/>
  <c r="CA2181"/>
  <c r="CB2181"/>
  <c r="CC2181"/>
  <c r="CD2181"/>
  <c r="CE2181"/>
  <c r="CF2181"/>
  <c r="CG2181"/>
  <c r="CH2181"/>
  <c r="BR2182"/>
  <c r="BS2182"/>
  <c r="BT2182"/>
  <c r="BU2182"/>
  <c r="BV2182"/>
  <c r="BW2182"/>
  <c r="BX2182"/>
  <c r="BY2182"/>
  <c r="BZ2182"/>
  <c r="CA2182"/>
  <c r="CB2182"/>
  <c r="CC2182"/>
  <c r="CD2182"/>
  <c r="CE2182"/>
  <c r="CF2182"/>
  <c r="CG2182"/>
  <c r="CH2182"/>
  <c r="BR2183"/>
  <c r="BS2183"/>
  <c r="BT2183"/>
  <c r="BU2183"/>
  <c r="BV2183"/>
  <c r="BW2183"/>
  <c r="BX2183"/>
  <c r="BY2183"/>
  <c r="BZ2183"/>
  <c r="CA2183"/>
  <c r="CB2183"/>
  <c r="CC2183"/>
  <c r="CD2183"/>
  <c r="CE2183"/>
  <c r="CF2183"/>
  <c r="CG2183"/>
  <c r="CH2183"/>
  <c r="BR2184"/>
  <c r="BS2184"/>
  <c r="BT2184"/>
  <c r="BU2184"/>
  <c r="BV2184"/>
  <c r="BW2184"/>
  <c r="BX2184"/>
  <c r="BY2184"/>
  <c r="BZ2184"/>
  <c r="CA2184"/>
  <c r="CB2184"/>
  <c r="CC2184"/>
  <c r="CD2184"/>
  <c r="CE2184"/>
  <c r="CF2184"/>
  <c r="CG2184"/>
  <c r="CH2184"/>
  <c r="BR2185"/>
  <c r="BS2185"/>
  <c r="BT2185"/>
  <c r="BU2185"/>
  <c r="BV2185"/>
  <c r="BW2185"/>
  <c r="BX2185"/>
  <c r="BY2185"/>
  <c r="BZ2185"/>
  <c r="CA2185"/>
  <c r="CB2185"/>
  <c r="CC2185"/>
  <c r="CD2185"/>
  <c r="CE2185"/>
  <c r="CF2185"/>
  <c r="CG2185"/>
  <c r="CH2185"/>
  <c r="BR2186"/>
  <c r="BS2186"/>
  <c r="BT2186"/>
  <c r="BU2186"/>
  <c r="BV2186"/>
  <c r="BW2186"/>
  <c r="BX2186"/>
  <c r="BY2186"/>
  <c r="BZ2186"/>
  <c r="CA2186"/>
  <c r="CB2186"/>
  <c r="CC2186"/>
  <c r="CD2186"/>
  <c r="CE2186"/>
  <c r="CF2186"/>
  <c r="CG2186"/>
  <c r="CH2186"/>
  <c r="BR2187"/>
  <c r="BS2187"/>
  <c r="BT2187"/>
  <c r="BU2187"/>
  <c r="BV2187"/>
  <c r="BW2187"/>
  <c r="BX2187"/>
  <c r="BY2187"/>
  <c r="BZ2187"/>
  <c r="CA2187"/>
  <c r="CB2187"/>
  <c r="CC2187"/>
  <c r="CD2187"/>
  <c r="CE2187"/>
  <c r="CF2187"/>
  <c r="CG2187"/>
  <c r="CH2187"/>
  <c r="BR2188"/>
  <c r="BS2188"/>
  <c r="BT2188"/>
  <c r="BU2188"/>
  <c r="BV2188"/>
  <c r="BW2188"/>
  <c r="BX2188"/>
  <c r="BY2188"/>
  <c r="BZ2188"/>
  <c r="CA2188"/>
  <c r="CB2188"/>
  <c r="CC2188"/>
  <c r="CD2188"/>
  <c r="CE2188"/>
  <c r="CF2188"/>
  <c r="CG2188"/>
  <c r="CH2188"/>
  <c r="BR2189"/>
  <c r="BS2189"/>
  <c r="BT2189"/>
  <c r="BU2189"/>
  <c r="BV2189"/>
  <c r="BW2189"/>
  <c r="BX2189"/>
  <c r="BY2189"/>
  <c r="BZ2189"/>
  <c r="CA2189"/>
  <c r="CB2189"/>
  <c r="CC2189"/>
  <c r="CD2189"/>
  <c r="CE2189"/>
  <c r="CF2189"/>
  <c r="CG2189"/>
  <c r="CH2189"/>
  <c r="BR2190"/>
  <c r="BS2190"/>
  <c r="BT2190"/>
  <c r="BU2190"/>
  <c r="BV2190"/>
  <c r="BW2190"/>
  <c r="BX2190"/>
  <c r="BY2190"/>
  <c r="BZ2190"/>
  <c r="CA2190"/>
  <c r="CB2190"/>
  <c r="CC2190"/>
  <c r="CD2190"/>
  <c r="CE2190"/>
  <c r="CF2190"/>
  <c r="CG2190"/>
  <c r="CH2190"/>
  <c r="BR2191"/>
  <c r="BS2191"/>
  <c r="BT2191"/>
  <c r="BU2191"/>
  <c r="BV2191"/>
  <c r="BW2191"/>
  <c r="BX2191"/>
  <c r="BY2191"/>
  <c r="BZ2191"/>
  <c r="CA2191"/>
  <c r="CB2191"/>
  <c r="CC2191"/>
  <c r="CD2191"/>
  <c r="CE2191"/>
  <c r="CF2191"/>
  <c r="CG2191"/>
  <c r="CH2191"/>
  <c r="BR2192"/>
  <c r="BS2192"/>
  <c r="BT2192"/>
  <c r="BU2192"/>
  <c r="BV2192"/>
  <c r="BW2192"/>
  <c r="BX2192"/>
  <c r="BY2192"/>
  <c r="BZ2192"/>
  <c r="CA2192"/>
  <c r="CB2192"/>
  <c r="CC2192"/>
  <c r="CD2192"/>
  <c r="CE2192"/>
  <c r="CF2192"/>
  <c r="CG2192"/>
  <c r="CH2192"/>
  <c r="BR2193"/>
  <c r="BS2193"/>
  <c r="BT2193"/>
  <c r="BU2193"/>
  <c r="BV2193"/>
  <c r="BW2193"/>
  <c r="BX2193"/>
  <c r="BY2193"/>
  <c r="BZ2193"/>
  <c r="CA2193"/>
  <c r="CB2193"/>
  <c r="CC2193"/>
  <c r="CD2193"/>
  <c r="CE2193"/>
  <c r="CF2193"/>
  <c r="CG2193"/>
  <c r="CH2193"/>
  <c r="BR2194"/>
  <c r="BS2194"/>
  <c r="BT2194"/>
  <c r="BU2194"/>
  <c r="BV2194"/>
  <c r="BW2194"/>
  <c r="BX2194"/>
  <c r="BY2194"/>
  <c r="BZ2194"/>
  <c r="CA2194"/>
  <c r="CB2194"/>
  <c r="CC2194"/>
  <c r="CD2194"/>
  <c r="CE2194"/>
  <c r="CF2194"/>
  <c r="CG2194"/>
  <c r="CH2194"/>
  <c r="BR2195"/>
  <c r="BS2195"/>
  <c r="BT2195"/>
  <c r="BU2195"/>
  <c r="BV2195"/>
  <c r="BW2195"/>
  <c r="BX2195"/>
  <c r="BY2195"/>
  <c r="BZ2195"/>
  <c r="CA2195"/>
  <c r="CB2195"/>
  <c r="CC2195"/>
  <c r="CD2195"/>
  <c r="CE2195"/>
  <c r="CF2195"/>
  <c r="CG2195"/>
  <c r="CH2195"/>
  <c r="BR2196"/>
  <c r="BS2196"/>
  <c r="BT2196"/>
  <c r="BU2196"/>
  <c r="BV2196"/>
  <c r="BW2196"/>
  <c r="BX2196"/>
  <c r="BY2196"/>
  <c r="BZ2196"/>
  <c r="CA2196"/>
  <c r="CB2196"/>
  <c r="CC2196"/>
  <c r="CD2196"/>
  <c r="CE2196"/>
  <c r="CF2196"/>
  <c r="CG2196"/>
  <c r="CH2196"/>
  <c r="BR2197"/>
  <c r="BS2197"/>
  <c r="BT2197"/>
  <c r="BU2197"/>
  <c r="BV2197"/>
  <c r="BW2197"/>
  <c r="BX2197"/>
  <c r="BY2197"/>
  <c r="BZ2197"/>
  <c r="CA2197"/>
  <c r="CB2197"/>
  <c r="CC2197"/>
  <c r="CD2197"/>
  <c r="CE2197"/>
  <c r="CF2197"/>
  <c r="CG2197"/>
  <c r="CH2197"/>
  <c r="BR2198"/>
  <c r="BS2198"/>
  <c r="BT2198"/>
  <c r="BU2198"/>
  <c r="BV2198"/>
  <c r="BW2198"/>
  <c r="BX2198"/>
  <c r="BY2198"/>
  <c r="BZ2198"/>
  <c r="CA2198"/>
  <c r="CB2198"/>
  <c r="CC2198"/>
  <c r="CD2198"/>
  <c r="CE2198"/>
  <c r="CF2198"/>
  <c r="CG2198"/>
  <c r="CH2198"/>
  <c r="BR2199"/>
  <c r="BS2199"/>
  <c r="BT2199"/>
  <c r="BU2199"/>
  <c r="BV2199"/>
  <c r="BW2199"/>
  <c r="BX2199"/>
  <c r="BY2199"/>
  <c r="BZ2199"/>
  <c r="CA2199"/>
  <c r="CB2199"/>
  <c r="CC2199"/>
  <c r="CD2199"/>
  <c r="CE2199"/>
  <c r="CF2199"/>
  <c r="CG2199"/>
  <c r="CH2199"/>
  <c r="BR2200"/>
  <c r="BS2200"/>
  <c r="BT2200"/>
  <c r="BU2200"/>
  <c r="BV2200"/>
  <c r="BW2200"/>
  <c r="BX2200"/>
  <c r="BY2200"/>
  <c r="BZ2200"/>
  <c r="CA2200"/>
  <c r="CB2200"/>
  <c r="CC2200"/>
  <c r="CD2200"/>
  <c r="CE2200"/>
  <c r="CF2200"/>
  <c r="CG2200"/>
  <c r="CH2200"/>
  <c r="BR2201"/>
  <c r="BS2201"/>
  <c r="BT2201"/>
  <c r="BU2201"/>
  <c r="BV2201"/>
  <c r="BW2201"/>
  <c r="BX2201"/>
  <c r="BY2201"/>
  <c r="BZ2201"/>
  <c r="CA2201"/>
  <c r="CB2201"/>
  <c r="CC2201"/>
  <c r="CD2201"/>
  <c r="CE2201"/>
  <c r="CF2201"/>
  <c r="CG2201"/>
  <c r="CH2201"/>
  <c r="BR2202"/>
  <c r="BS2202"/>
  <c r="BT2202"/>
  <c r="BU2202"/>
  <c r="BV2202"/>
  <c r="BW2202"/>
  <c r="BX2202"/>
  <c r="BY2202"/>
  <c r="BZ2202"/>
  <c r="CA2202"/>
  <c r="CB2202"/>
  <c r="CC2202"/>
  <c r="CD2202"/>
  <c r="CE2202"/>
  <c r="CF2202"/>
  <c r="CG2202"/>
  <c r="CH2202"/>
  <c r="BR2203"/>
  <c r="BS2203"/>
  <c r="BT2203"/>
  <c r="BU2203"/>
  <c r="BV2203"/>
  <c r="BW2203"/>
  <c r="BX2203"/>
  <c r="BY2203"/>
  <c r="BZ2203"/>
  <c r="CA2203"/>
  <c r="CB2203"/>
  <c r="CC2203"/>
  <c r="CD2203"/>
  <c r="CE2203"/>
  <c r="CF2203"/>
  <c r="CG2203"/>
  <c r="CH2203"/>
  <c r="BR2204"/>
  <c r="BS2204"/>
  <c r="BT2204"/>
  <c r="BU2204"/>
  <c r="BV2204"/>
  <c r="BW2204"/>
  <c r="BX2204"/>
  <c r="BY2204"/>
  <c r="BZ2204"/>
  <c r="CA2204"/>
  <c r="CB2204"/>
  <c r="CC2204"/>
  <c r="CD2204"/>
  <c r="CE2204"/>
  <c r="CF2204"/>
  <c r="CG2204"/>
  <c r="CH2204"/>
  <c r="BR2205"/>
  <c r="BS2205"/>
  <c r="BT2205"/>
  <c r="BU2205"/>
  <c r="BV2205"/>
  <c r="BW2205"/>
  <c r="BX2205"/>
  <c r="BY2205"/>
  <c r="BZ2205"/>
  <c r="CA2205"/>
  <c r="CB2205"/>
  <c r="CC2205"/>
  <c r="CD2205"/>
  <c r="CE2205"/>
  <c r="CF2205"/>
  <c r="CG2205"/>
  <c r="CH2205"/>
  <c r="BR2206"/>
  <c r="BS2206"/>
  <c r="BT2206"/>
  <c r="BU2206"/>
  <c r="BV2206"/>
  <c r="BW2206"/>
  <c r="BX2206"/>
  <c r="BY2206"/>
  <c r="BZ2206"/>
  <c r="CA2206"/>
  <c r="CB2206"/>
  <c r="CC2206"/>
  <c r="CD2206"/>
  <c r="CE2206"/>
  <c r="CF2206"/>
  <c r="CG2206"/>
  <c r="CH2206"/>
  <c r="BR2207"/>
  <c r="BS2207"/>
  <c r="BT2207"/>
  <c r="BU2207"/>
  <c r="BV2207"/>
  <c r="BW2207"/>
  <c r="BX2207"/>
  <c r="BY2207"/>
  <c r="BZ2207"/>
  <c r="CA2207"/>
  <c r="CB2207"/>
  <c r="CC2207"/>
  <c r="CD2207"/>
  <c r="CE2207"/>
  <c r="CF2207"/>
  <c r="CG2207"/>
  <c r="CH2207"/>
  <c r="BR2208"/>
  <c r="BS2208"/>
  <c r="BT2208"/>
  <c r="BU2208"/>
  <c r="BV2208"/>
  <c r="BW2208"/>
  <c r="BX2208"/>
  <c r="BY2208"/>
  <c r="BZ2208"/>
  <c r="CA2208"/>
  <c r="CB2208"/>
  <c r="CC2208"/>
  <c r="CD2208"/>
  <c r="CE2208"/>
  <c r="CF2208"/>
  <c r="CG2208"/>
  <c r="CH2208"/>
  <c r="BR2209"/>
  <c r="BS2209"/>
  <c r="BT2209"/>
  <c r="BU2209"/>
  <c r="BV2209"/>
  <c r="BW2209"/>
  <c r="BX2209"/>
  <c r="BY2209"/>
  <c r="BZ2209"/>
  <c r="CA2209"/>
  <c r="CB2209"/>
  <c r="CC2209"/>
  <c r="CD2209"/>
  <c r="CE2209"/>
  <c r="CF2209"/>
  <c r="CG2209"/>
  <c r="CH2209"/>
  <c r="BR2210"/>
  <c r="BS2210"/>
  <c r="BT2210"/>
  <c r="BU2210"/>
  <c r="BV2210"/>
  <c r="BW2210"/>
  <c r="BX2210"/>
  <c r="BY2210"/>
  <c r="BZ2210"/>
  <c r="CA2210"/>
  <c r="CB2210"/>
  <c r="CC2210"/>
  <c r="CD2210"/>
  <c r="CE2210"/>
  <c r="CF2210"/>
  <c r="CG2210"/>
  <c r="CH2210"/>
  <c r="BR2211"/>
  <c r="BS2211"/>
  <c r="BT2211"/>
  <c r="BU2211"/>
  <c r="BV2211"/>
  <c r="BW2211"/>
  <c r="BX2211"/>
  <c r="BY2211"/>
  <c r="BZ2211"/>
  <c r="CA2211"/>
  <c r="CB2211"/>
  <c r="CC2211"/>
  <c r="CD2211"/>
  <c r="CE2211"/>
  <c r="CF2211"/>
  <c r="CG2211"/>
  <c r="CH2211"/>
  <c r="BR2212"/>
  <c r="BS2212"/>
  <c r="BT2212"/>
  <c r="BU2212"/>
  <c r="BV2212"/>
  <c r="BW2212"/>
  <c r="BX2212"/>
  <c r="BY2212"/>
  <c r="BZ2212"/>
  <c r="CA2212"/>
  <c r="CB2212"/>
  <c r="CC2212"/>
  <c r="CD2212"/>
  <c r="CE2212"/>
  <c r="CF2212"/>
  <c r="CG2212"/>
  <c r="CH2212"/>
  <c r="BR2213"/>
  <c r="BS2213"/>
  <c r="BT2213"/>
  <c r="BU2213"/>
  <c r="BV2213"/>
  <c r="BW2213"/>
  <c r="BX2213"/>
  <c r="BY2213"/>
  <c r="BZ2213"/>
  <c r="CA2213"/>
  <c r="CB2213"/>
  <c r="CC2213"/>
  <c r="CD2213"/>
  <c r="CE2213"/>
  <c r="CF2213"/>
  <c r="CG2213"/>
  <c r="CH2213"/>
  <c r="BR2214"/>
  <c r="BS2214"/>
  <c r="BT2214"/>
  <c r="BU2214"/>
  <c r="BV2214"/>
  <c r="BW2214"/>
  <c r="BX2214"/>
  <c r="BY2214"/>
  <c r="BZ2214"/>
  <c r="CA2214"/>
  <c r="CB2214"/>
  <c r="CC2214"/>
  <c r="CD2214"/>
  <c r="CE2214"/>
  <c r="CF2214"/>
  <c r="CG2214"/>
  <c r="CH2214"/>
  <c r="BR2215"/>
  <c r="BS2215"/>
  <c r="BT2215"/>
  <c r="BU2215"/>
  <c r="BV2215"/>
  <c r="BW2215"/>
  <c r="BX2215"/>
  <c r="BY2215"/>
  <c r="BZ2215"/>
  <c r="CA2215"/>
  <c r="CB2215"/>
  <c r="CC2215"/>
  <c r="CD2215"/>
  <c r="CE2215"/>
  <c r="CF2215"/>
  <c r="CG2215"/>
  <c r="CH2215"/>
  <c r="BR2216"/>
  <c r="BS2216"/>
  <c r="BT2216"/>
  <c r="BU2216"/>
  <c r="BV2216"/>
  <c r="BW2216"/>
  <c r="BX2216"/>
  <c r="BY2216"/>
  <c r="BZ2216"/>
  <c r="CA2216"/>
  <c r="CB2216"/>
  <c r="CC2216"/>
  <c r="CD2216"/>
  <c r="CE2216"/>
  <c r="CF2216"/>
  <c r="CG2216"/>
  <c r="CH2216"/>
  <c r="BR2217"/>
  <c r="BS2217"/>
  <c r="BT2217"/>
  <c r="BU2217"/>
  <c r="BV2217"/>
  <c r="BW2217"/>
  <c r="BX2217"/>
  <c r="BY2217"/>
  <c r="BZ2217"/>
  <c r="CA2217"/>
  <c r="CB2217"/>
  <c r="CC2217"/>
  <c r="CD2217"/>
  <c r="CE2217"/>
  <c r="CF2217"/>
  <c r="CG2217"/>
  <c r="CH2217"/>
  <c r="BR2218"/>
  <c r="BS2218"/>
  <c r="BT2218"/>
  <c r="BU2218"/>
  <c r="BV2218"/>
  <c r="BW2218"/>
  <c r="BX2218"/>
  <c r="BY2218"/>
  <c r="BZ2218"/>
  <c r="CA2218"/>
  <c r="CB2218"/>
  <c r="CC2218"/>
  <c r="CD2218"/>
  <c r="CE2218"/>
  <c r="CF2218"/>
  <c r="CG2218"/>
  <c r="CH2218"/>
  <c r="BR2219"/>
  <c r="BS2219"/>
  <c r="BT2219"/>
  <c r="BU2219"/>
  <c r="BV2219"/>
  <c r="BW2219"/>
  <c r="BX2219"/>
  <c r="BY2219"/>
  <c r="BZ2219"/>
  <c r="CA2219"/>
  <c r="CB2219"/>
  <c r="CC2219"/>
  <c r="CD2219"/>
  <c r="CE2219"/>
  <c r="CF2219"/>
  <c r="CG2219"/>
  <c r="CH2219"/>
  <c r="BR2220"/>
  <c r="BS2220"/>
  <c r="BT2220"/>
  <c r="BU2220"/>
  <c r="BV2220"/>
  <c r="BW2220"/>
  <c r="BX2220"/>
  <c r="BY2220"/>
  <c r="BZ2220"/>
  <c r="CA2220"/>
  <c r="CB2220"/>
  <c r="CC2220"/>
  <c r="CD2220"/>
  <c r="CE2220"/>
  <c r="CF2220"/>
  <c r="CG2220"/>
  <c r="CH2220"/>
  <c r="BR2221"/>
  <c r="BS2221"/>
  <c r="BT2221"/>
  <c r="BU2221"/>
  <c r="BV2221"/>
  <c r="BW2221"/>
  <c r="BX2221"/>
  <c r="BY2221"/>
  <c r="BZ2221"/>
  <c r="CA2221"/>
  <c r="CB2221"/>
  <c r="CC2221"/>
  <c r="CD2221"/>
  <c r="CE2221"/>
  <c r="CF2221"/>
  <c r="CG2221"/>
  <c r="CH2221"/>
  <c r="BR2222"/>
  <c r="BS2222"/>
  <c r="BT2222"/>
  <c r="BU2222"/>
  <c r="BV2222"/>
  <c r="BW2222"/>
  <c r="BX2222"/>
  <c r="BY2222"/>
  <c r="BZ2222"/>
  <c r="CA2222"/>
  <c r="CB2222"/>
  <c r="CC2222"/>
  <c r="CD2222"/>
  <c r="CE2222"/>
  <c r="CF2222"/>
  <c r="CG2222"/>
  <c r="CH2222"/>
  <c r="BR2223"/>
  <c r="BS2223"/>
  <c r="BT2223"/>
  <c r="BU2223"/>
  <c r="BV2223"/>
  <c r="BW2223"/>
  <c r="BX2223"/>
  <c r="BY2223"/>
  <c r="BZ2223"/>
  <c r="CA2223"/>
  <c r="CB2223"/>
  <c r="CC2223"/>
  <c r="CD2223"/>
  <c r="CE2223"/>
  <c r="CF2223"/>
  <c r="CG2223"/>
  <c r="CH2223"/>
  <c r="BR2224"/>
  <c r="BS2224"/>
  <c r="BT2224"/>
  <c r="BU2224"/>
  <c r="BV2224"/>
  <c r="BW2224"/>
  <c r="BX2224"/>
  <c r="BY2224"/>
  <c r="BZ2224"/>
  <c r="CA2224"/>
  <c r="CB2224"/>
  <c r="CC2224"/>
  <c r="CD2224"/>
  <c r="CE2224"/>
  <c r="CF2224"/>
  <c r="CG2224"/>
  <c r="CH2224"/>
  <c r="BR2225"/>
  <c r="BS2225"/>
  <c r="BT2225"/>
  <c r="BU2225"/>
  <c r="BV2225"/>
  <c r="BW2225"/>
  <c r="BX2225"/>
  <c r="BY2225"/>
  <c r="BZ2225"/>
  <c r="CA2225"/>
  <c r="CB2225"/>
  <c r="CC2225"/>
  <c r="CD2225"/>
  <c r="CE2225"/>
  <c r="CF2225"/>
  <c r="CG2225"/>
  <c r="CH2225"/>
  <c r="BR2226"/>
  <c r="BS2226"/>
  <c r="BT2226"/>
  <c r="BU2226"/>
  <c r="BV2226"/>
  <c r="BW2226"/>
  <c r="BX2226"/>
  <c r="BY2226"/>
  <c r="BZ2226"/>
  <c r="CA2226"/>
  <c r="CB2226"/>
  <c r="CC2226"/>
  <c r="CD2226"/>
  <c r="CE2226"/>
  <c r="CF2226"/>
  <c r="CG2226"/>
  <c r="CH2226"/>
  <c r="BR2227"/>
  <c r="BS2227"/>
  <c r="BT2227"/>
  <c r="BU2227"/>
  <c r="BV2227"/>
  <c r="BW2227"/>
  <c r="BX2227"/>
  <c r="BY2227"/>
  <c r="BZ2227"/>
  <c r="CA2227"/>
  <c r="CB2227"/>
  <c r="CC2227"/>
  <c r="CD2227"/>
  <c r="CE2227"/>
  <c r="CF2227"/>
  <c r="CG2227"/>
  <c r="CH2227"/>
  <c r="BR2228"/>
  <c r="BS2228"/>
  <c r="BT2228"/>
  <c r="BU2228"/>
  <c r="BV2228"/>
  <c r="BW2228"/>
  <c r="BX2228"/>
  <c r="BY2228"/>
  <c r="BZ2228"/>
  <c r="CA2228"/>
  <c r="CB2228"/>
  <c r="CC2228"/>
  <c r="CD2228"/>
  <c r="CE2228"/>
  <c r="CF2228"/>
  <c r="CG2228"/>
  <c r="CH2228"/>
  <c r="BR2229"/>
  <c r="BS2229"/>
  <c r="BT2229"/>
  <c r="BU2229"/>
  <c r="BV2229"/>
  <c r="BW2229"/>
  <c r="BX2229"/>
  <c r="BY2229"/>
  <c r="BZ2229"/>
  <c r="CA2229"/>
  <c r="CB2229"/>
  <c r="CC2229"/>
  <c r="CD2229"/>
  <c r="CE2229"/>
  <c r="CF2229"/>
  <c r="CG2229"/>
  <c r="CH2229"/>
  <c r="BR2230"/>
  <c r="BS2230"/>
  <c r="BT2230"/>
  <c r="BU2230"/>
  <c r="BV2230"/>
  <c r="BW2230"/>
  <c r="BX2230"/>
  <c r="BY2230"/>
  <c r="BZ2230"/>
  <c r="CA2230"/>
  <c r="CB2230"/>
  <c r="CC2230"/>
  <c r="CD2230"/>
  <c r="CE2230"/>
  <c r="CF2230"/>
  <c r="CG2230"/>
  <c r="CH2230"/>
  <c r="BR2231"/>
  <c r="BS2231"/>
  <c r="BT2231"/>
  <c r="BU2231"/>
  <c r="BV2231"/>
  <c r="BW2231"/>
  <c r="BX2231"/>
  <c r="BY2231"/>
  <c r="BZ2231"/>
  <c r="CA2231"/>
  <c r="CB2231"/>
  <c r="CC2231"/>
  <c r="CD2231"/>
  <c r="CE2231"/>
  <c r="CF2231"/>
  <c r="CG2231"/>
  <c r="CH2231"/>
  <c r="BR2232"/>
  <c r="BS2232"/>
  <c r="BT2232"/>
  <c r="BU2232"/>
  <c r="BV2232"/>
  <c r="BW2232"/>
  <c r="BX2232"/>
  <c r="BY2232"/>
  <c r="BZ2232"/>
  <c r="CA2232"/>
  <c r="CB2232"/>
  <c r="CC2232"/>
  <c r="CD2232"/>
  <c r="CE2232"/>
  <c r="CF2232"/>
  <c r="CG2232"/>
  <c r="CH2232"/>
  <c r="BR2233"/>
  <c r="BS2233"/>
  <c r="BT2233"/>
  <c r="BU2233"/>
  <c r="BV2233"/>
  <c r="BW2233"/>
  <c r="BX2233"/>
  <c r="BY2233"/>
  <c r="BZ2233"/>
  <c r="CA2233"/>
  <c r="CB2233"/>
  <c r="CC2233"/>
  <c r="CD2233"/>
  <c r="CE2233"/>
  <c r="CF2233"/>
  <c r="CG2233"/>
  <c r="CH2233"/>
  <c r="BR2234"/>
  <c r="BS2234"/>
  <c r="BT2234"/>
  <c r="BU2234"/>
  <c r="BV2234"/>
  <c r="BW2234"/>
  <c r="BX2234"/>
  <c r="BY2234"/>
  <c r="BZ2234"/>
  <c r="CA2234"/>
  <c r="CB2234"/>
  <c r="CC2234"/>
  <c r="CD2234"/>
  <c r="CE2234"/>
  <c r="CF2234"/>
  <c r="CG2234"/>
  <c r="CH2234"/>
  <c r="BR2235"/>
  <c r="BS2235"/>
  <c r="BT2235"/>
  <c r="BU2235"/>
  <c r="BV2235"/>
  <c r="BW2235"/>
  <c r="BX2235"/>
  <c r="BY2235"/>
  <c r="BZ2235"/>
  <c r="CA2235"/>
  <c r="CB2235"/>
  <c r="CC2235"/>
  <c r="CD2235"/>
  <c r="CE2235"/>
  <c r="CF2235"/>
  <c r="CG2235"/>
  <c r="CH2235"/>
  <c r="BR2236"/>
  <c r="BS2236"/>
  <c r="BT2236"/>
  <c r="BU2236"/>
  <c r="BV2236"/>
  <c r="BW2236"/>
  <c r="BX2236"/>
  <c r="BY2236"/>
  <c r="BZ2236"/>
  <c r="CA2236"/>
  <c r="CB2236"/>
  <c r="CC2236"/>
  <c r="CD2236"/>
  <c r="CE2236"/>
  <c r="CF2236"/>
  <c r="CG2236"/>
  <c r="CH2236"/>
  <c r="BR2237"/>
  <c r="BS2237"/>
  <c r="BT2237"/>
  <c r="BU2237"/>
  <c r="BV2237"/>
  <c r="BW2237"/>
  <c r="BX2237"/>
  <c r="BY2237"/>
  <c r="BZ2237"/>
  <c r="CA2237"/>
  <c r="CB2237"/>
  <c r="CC2237"/>
  <c r="CD2237"/>
  <c r="CE2237"/>
  <c r="CF2237"/>
  <c r="CG2237"/>
  <c r="CH2237"/>
  <c r="BR2238"/>
  <c r="BS2238"/>
  <c r="BT2238"/>
  <c r="BU2238"/>
  <c r="BV2238"/>
  <c r="BW2238"/>
  <c r="BX2238"/>
  <c r="BY2238"/>
  <c r="BZ2238"/>
  <c r="CA2238"/>
  <c r="CB2238"/>
  <c r="CC2238"/>
  <c r="CD2238"/>
  <c r="CE2238"/>
  <c r="CF2238"/>
  <c r="CG2238"/>
  <c r="CH2238"/>
  <c r="BR2239"/>
  <c r="BS2239"/>
  <c r="BT2239"/>
  <c r="BU2239"/>
  <c r="BV2239"/>
  <c r="BW2239"/>
  <c r="BX2239"/>
  <c r="BY2239"/>
  <c r="BZ2239"/>
  <c r="CA2239"/>
  <c r="CB2239"/>
  <c r="CC2239"/>
  <c r="CD2239"/>
  <c r="CE2239"/>
  <c r="CF2239"/>
  <c r="CG2239"/>
  <c r="CH2239"/>
  <c r="BR2240"/>
  <c r="BS2240"/>
  <c r="BT2240"/>
  <c r="BU2240"/>
  <c r="BV2240"/>
  <c r="BW2240"/>
  <c r="BX2240"/>
  <c r="BY2240"/>
  <c r="BZ2240"/>
  <c r="CA2240"/>
  <c r="CB2240"/>
  <c r="CC2240"/>
  <c r="CD2240"/>
  <c r="CE2240"/>
  <c r="CF2240"/>
  <c r="CG2240"/>
  <c r="CH2240"/>
  <c r="BR2241"/>
  <c r="BS2241"/>
  <c r="BT2241"/>
  <c r="BU2241"/>
  <c r="BV2241"/>
  <c r="BW2241"/>
  <c r="BX2241"/>
  <c r="BY2241"/>
  <c r="BZ2241"/>
  <c r="CA2241"/>
  <c r="CB2241"/>
  <c r="CC2241"/>
  <c r="CD2241"/>
  <c r="CE2241"/>
  <c r="CF2241"/>
  <c r="CG2241"/>
  <c r="CH2241"/>
  <c r="BR2242"/>
  <c r="BS2242"/>
  <c r="BT2242"/>
  <c r="BU2242"/>
  <c r="BV2242"/>
  <c r="BW2242"/>
  <c r="BX2242"/>
  <c r="BY2242"/>
  <c r="BZ2242"/>
  <c r="CA2242"/>
  <c r="CB2242"/>
  <c r="CC2242"/>
  <c r="CD2242"/>
  <c r="CE2242"/>
  <c r="CF2242"/>
  <c r="CG2242"/>
  <c r="CH2242"/>
  <c r="BR2243"/>
  <c r="BS2243"/>
  <c r="BT2243"/>
  <c r="BU2243"/>
  <c r="BV2243"/>
  <c r="BW2243"/>
  <c r="BX2243"/>
  <c r="BY2243"/>
  <c r="BZ2243"/>
  <c r="CA2243"/>
  <c r="CB2243"/>
  <c r="CC2243"/>
  <c r="CD2243"/>
  <c r="CE2243"/>
  <c r="CF2243"/>
  <c r="CG2243"/>
  <c r="CH2243"/>
  <c r="BR2244"/>
  <c r="BS2244"/>
  <c r="BT2244"/>
  <c r="BU2244"/>
  <c r="BV2244"/>
  <c r="BW2244"/>
  <c r="BX2244"/>
  <c r="BY2244"/>
  <c r="BZ2244"/>
  <c r="CA2244"/>
  <c r="CB2244"/>
  <c r="CC2244"/>
  <c r="CD2244"/>
  <c r="CE2244"/>
  <c r="CF2244"/>
  <c r="CG2244"/>
  <c r="CH2244"/>
  <c r="BR2245"/>
  <c r="BS2245"/>
  <c r="BT2245"/>
  <c r="BU2245"/>
  <c r="BV2245"/>
  <c r="BW2245"/>
  <c r="BX2245"/>
  <c r="BY2245"/>
  <c r="BZ2245"/>
  <c r="CA2245"/>
  <c r="CB2245"/>
  <c r="CC2245"/>
  <c r="CD2245"/>
  <c r="CE2245"/>
  <c r="CF2245"/>
  <c r="CG2245"/>
  <c r="CH2245"/>
  <c r="BR2246"/>
  <c r="BS2246"/>
  <c r="BT2246"/>
  <c r="BU2246"/>
  <c r="BV2246"/>
  <c r="BW2246"/>
  <c r="BX2246"/>
  <c r="BY2246"/>
  <c r="BZ2246"/>
  <c r="CA2246"/>
  <c r="CB2246"/>
  <c r="CC2246"/>
  <c r="CD2246"/>
  <c r="CE2246"/>
  <c r="CF2246"/>
  <c r="CG2246"/>
  <c r="CH2246"/>
  <c r="BR2247"/>
  <c r="BS2247"/>
  <c r="BT2247"/>
  <c r="BU2247"/>
  <c r="BV2247"/>
  <c r="BW2247"/>
  <c r="BX2247"/>
  <c r="BY2247"/>
  <c r="BZ2247"/>
  <c r="CA2247"/>
  <c r="CB2247"/>
  <c r="CC2247"/>
  <c r="CD2247"/>
  <c r="CE2247"/>
  <c r="CF2247"/>
  <c r="CG2247"/>
  <c r="CH2247"/>
  <c r="BR2248"/>
  <c r="BS2248"/>
  <c r="BT2248"/>
  <c r="BU2248"/>
  <c r="BV2248"/>
  <c r="BW2248"/>
  <c r="BX2248"/>
  <c r="BY2248"/>
  <c r="BZ2248"/>
  <c r="CA2248"/>
  <c r="CB2248"/>
  <c r="CC2248"/>
  <c r="CD2248"/>
  <c r="CE2248"/>
  <c r="CF2248"/>
  <c r="CG2248"/>
  <c r="CH2248"/>
  <c r="BR2249"/>
  <c r="BS2249"/>
  <c r="BT2249"/>
  <c r="BU2249"/>
  <c r="BV2249"/>
  <c r="BW2249"/>
  <c r="BX2249"/>
  <c r="BY2249"/>
  <c r="BZ2249"/>
  <c r="CA2249"/>
  <c r="CB2249"/>
  <c r="CC2249"/>
  <c r="CD2249"/>
  <c r="CE2249"/>
  <c r="CF2249"/>
  <c r="CG2249"/>
  <c r="CH2249"/>
  <c r="BR2250"/>
  <c r="BS2250"/>
  <c r="BT2250"/>
  <c r="BU2250"/>
  <c r="BV2250"/>
  <c r="BW2250"/>
  <c r="BX2250"/>
  <c r="BY2250"/>
  <c r="BZ2250"/>
  <c r="CA2250"/>
  <c r="CB2250"/>
  <c r="CC2250"/>
  <c r="CD2250"/>
  <c r="CE2250"/>
  <c r="CF2250"/>
  <c r="CG2250"/>
  <c r="CH2250"/>
  <c r="BR2251"/>
  <c r="BS2251"/>
  <c r="BT2251"/>
  <c r="BU2251"/>
  <c r="BV2251"/>
  <c r="BW2251"/>
  <c r="BX2251"/>
  <c r="BY2251"/>
  <c r="BZ2251"/>
  <c r="CA2251"/>
  <c r="CB2251"/>
  <c r="CC2251"/>
  <c r="CD2251"/>
  <c r="CE2251"/>
  <c r="CF2251"/>
  <c r="CG2251"/>
  <c r="CH2251"/>
  <c r="BR2252"/>
  <c r="BS2252"/>
  <c r="BT2252"/>
  <c r="BU2252"/>
  <c r="BV2252"/>
  <c r="BW2252"/>
  <c r="BX2252"/>
  <c r="BY2252"/>
  <c r="BZ2252"/>
  <c r="CA2252"/>
  <c r="CB2252"/>
  <c r="CC2252"/>
  <c r="CD2252"/>
  <c r="CE2252"/>
  <c r="CF2252"/>
  <c r="CG2252"/>
  <c r="CH2252"/>
  <c r="BR2253"/>
  <c r="BS2253"/>
  <c r="BT2253"/>
  <c r="BU2253"/>
  <c r="BV2253"/>
  <c r="BW2253"/>
  <c r="BX2253"/>
  <c r="BY2253"/>
  <c r="BZ2253"/>
  <c r="CA2253"/>
  <c r="CB2253"/>
  <c r="CC2253"/>
  <c r="CD2253"/>
  <c r="CE2253"/>
  <c r="CF2253"/>
  <c r="CG2253"/>
  <c r="CH2253"/>
  <c r="BR2254"/>
  <c r="BS2254"/>
  <c r="BT2254"/>
  <c r="BU2254"/>
  <c r="BV2254"/>
  <c r="BW2254"/>
  <c r="BX2254"/>
  <c r="BY2254"/>
  <c r="BZ2254"/>
  <c r="CA2254"/>
  <c r="CB2254"/>
  <c r="CC2254"/>
  <c r="CD2254"/>
  <c r="CE2254"/>
  <c r="CF2254"/>
  <c r="CG2254"/>
  <c r="CH2254"/>
  <c r="BR2255"/>
  <c r="BS2255"/>
  <c r="BT2255"/>
  <c r="BU2255"/>
  <c r="BV2255"/>
  <c r="BW2255"/>
  <c r="BX2255"/>
  <c r="BY2255"/>
  <c r="BZ2255"/>
  <c r="CA2255"/>
  <c r="CB2255"/>
  <c r="CC2255"/>
  <c r="CD2255"/>
  <c r="CE2255"/>
  <c r="CF2255"/>
  <c r="CG2255"/>
  <c r="CH2255"/>
  <c r="BR2256"/>
  <c r="BS2256"/>
  <c r="BT2256"/>
  <c r="BU2256"/>
  <c r="BV2256"/>
  <c r="BW2256"/>
  <c r="BX2256"/>
  <c r="BY2256"/>
  <c r="BZ2256"/>
  <c r="CA2256"/>
  <c r="CB2256"/>
  <c r="CC2256"/>
  <c r="CD2256"/>
  <c r="CE2256"/>
  <c r="CF2256"/>
  <c r="CG2256"/>
  <c r="CH2256"/>
  <c r="BR2257"/>
  <c r="BS2257"/>
  <c r="BT2257"/>
  <c r="BU2257"/>
  <c r="BV2257"/>
  <c r="BW2257"/>
  <c r="BX2257"/>
  <c r="BY2257"/>
  <c r="BZ2257"/>
  <c r="CA2257"/>
  <c r="CB2257"/>
  <c r="CC2257"/>
  <c r="CD2257"/>
  <c r="CE2257"/>
  <c r="CF2257"/>
  <c r="CG2257"/>
  <c r="CH2257"/>
  <c r="BR2258"/>
  <c r="BS2258"/>
  <c r="BT2258"/>
  <c r="BU2258"/>
  <c r="BV2258"/>
  <c r="BW2258"/>
  <c r="BX2258"/>
  <c r="BY2258"/>
  <c r="BZ2258"/>
  <c r="CA2258"/>
  <c r="CB2258"/>
  <c r="CC2258"/>
  <c r="CD2258"/>
  <c r="CE2258"/>
  <c r="CF2258"/>
  <c r="CG2258"/>
  <c r="CH2258"/>
  <c r="BR2259"/>
  <c r="BS2259"/>
  <c r="BT2259"/>
  <c r="BU2259"/>
  <c r="BV2259"/>
  <c r="BW2259"/>
  <c r="BX2259"/>
  <c r="BY2259"/>
  <c r="BZ2259"/>
  <c r="CA2259"/>
  <c r="CB2259"/>
  <c r="CC2259"/>
  <c r="CD2259"/>
  <c r="CE2259"/>
  <c r="CF2259"/>
  <c r="CG2259"/>
  <c r="CH2259"/>
  <c r="BR2260"/>
  <c r="BS2260"/>
  <c r="BT2260"/>
  <c r="BU2260"/>
  <c r="BV2260"/>
  <c r="BW2260"/>
  <c r="BX2260"/>
  <c r="BY2260"/>
  <c r="BZ2260"/>
  <c r="CA2260"/>
  <c r="CB2260"/>
  <c r="CC2260"/>
  <c r="CD2260"/>
  <c r="CE2260"/>
  <c r="CF2260"/>
  <c r="CG2260"/>
  <c r="CH2260"/>
  <c r="BR2261"/>
  <c r="BS2261"/>
  <c r="BT2261"/>
  <c r="BU2261"/>
  <c r="BV2261"/>
  <c r="BW2261"/>
  <c r="BX2261"/>
  <c r="BY2261"/>
  <c r="BZ2261"/>
  <c r="CA2261"/>
  <c r="CB2261"/>
  <c r="CC2261"/>
  <c r="CD2261"/>
  <c r="CE2261"/>
  <c r="CF2261"/>
  <c r="CG2261"/>
  <c r="CH2261"/>
  <c r="BR2262"/>
  <c r="BS2262"/>
  <c r="BT2262"/>
  <c r="BU2262"/>
  <c r="BV2262"/>
  <c r="BW2262"/>
  <c r="BX2262"/>
  <c r="BY2262"/>
  <c r="BZ2262"/>
  <c r="CA2262"/>
  <c r="CB2262"/>
  <c r="CC2262"/>
  <c r="CD2262"/>
  <c r="CE2262"/>
  <c r="CF2262"/>
  <c r="CG2262"/>
  <c r="CH2262"/>
  <c r="BR2263"/>
  <c r="BS2263"/>
  <c r="BT2263"/>
  <c r="BU2263"/>
  <c r="BV2263"/>
  <c r="BW2263"/>
  <c r="BX2263"/>
  <c r="BY2263"/>
  <c r="BZ2263"/>
  <c r="CA2263"/>
  <c r="CB2263"/>
  <c r="CC2263"/>
  <c r="CD2263"/>
  <c r="CE2263"/>
  <c r="CF2263"/>
  <c r="CG2263"/>
  <c r="CH2263"/>
  <c r="BR2264"/>
  <c r="BS2264"/>
  <c r="BT2264"/>
  <c r="BU2264"/>
  <c r="BV2264"/>
  <c r="BW2264"/>
  <c r="BX2264"/>
  <c r="BY2264"/>
  <c r="BZ2264"/>
  <c r="CA2264"/>
  <c r="CB2264"/>
  <c r="CC2264"/>
  <c r="CD2264"/>
  <c r="CE2264"/>
  <c r="CF2264"/>
  <c r="CG2264"/>
  <c r="CH2264"/>
  <c r="BR2265"/>
  <c r="BS2265"/>
  <c r="BT2265"/>
  <c r="BU2265"/>
  <c r="BV2265"/>
  <c r="BW2265"/>
  <c r="BX2265"/>
  <c r="BY2265"/>
  <c r="BZ2265"/>
  <c r="CA2265"/>
  <c r="CB2265"/>
  <c r="CC2265"/>
  <c r="CD2265"/>
  <c r="CE2265"/>
  <c r="CF2265"/>
  <c r="CG2265"/>
  <c r="CH2265"/>
  <c r="BR2266"/>
  <c r="BS2266"/>
  <c r="BT2266"/>
  <c r="BU2266"/>
  <c r="BV2266"/>
  <c r="BW2266"/>
  <c r="BX2266"/>
  <c r="BY2266"/>
  <c r="BZ2266"/>
  <c r="CA2266"/>
  <c r="CB2266"/>
  <c r="CC2266"/>
  <c r="CD2266"/>
  <c r="CE2266"/>
  <c r="CF2266"/>
  <c r="CG2266"/>
  <c r="CH2266"/>
  <c r="BR2267"/>
  <c r="BS2267"/>
  <c r="BT2267"/>
  <c r="BU2267"/>
  <c r="BV2267"/>
  <c r="BW2267"/>
  <c r="BX2267"/>
  <c r="BY2267"/>
  <c r="BZ2267"/>
  <c r="CA2267"/>
  <c r="CB2267"/>
  <c r="CC2267"/>
  <c r="CD2267"/>
  <c r="CE2267"/>
  <c r="CF2267"/>
  <c r="CG2267"/>
  <c r="CH2267"/>
  <c r="BR2268"/>
  <c r="BS2268"/>
  <c r="BT2268"/>
  <c r="BU2268"/>
  <c r="BV2268"/>
  <c r="BW2268"/>
  <c r="BX2268"/>
  <c r="BY2268"/>
  <c r="BZ2268"/>
  <c r="CA2268"/>
  <c r="CB2268"/>
  <c r="CC2268"/>
  <c r="CD2268"/>
  <c r="CE2268"/>
  <c r="CF2268"/>
  <c r="CG2268"/>
  <c r="CH2268"/>
  <c r="BR2269"/>
  <c r="BS2269"/>
  <c r="BT2269"/>
  <c r="BU2269"/>
  <c r="BV2269"/>
  <c r="BW2269"/>
  <c r="BX2269"/>
  <c r="BY2269"/>
  <c r="BZ2269"/>
  <c r="CA2269"/>
  <c r="CB2269"/>
  <c r="CC2269"/>
  <c r="CD2269"/>
  <c r="CE2269"/>
  <c r="CF2269"/>
  <c r="CG2269"/>
  <c r="CH2269"/>
  <c r="BR2270"/>
  <c r="BS2270"/>
  <c r="BT2270"/>
  <c r="BU2270"/>
  <c r="BV2270"/>
  <c r="BW2270"/>
  <c r="BX2270"/>
  <c r="BY2270"/>
  <c r="BZ2270"/>
  <c r="CA2270"/>
  <c r="CB2270"/>
  <c r="CC2270"/>
  <c r="CD2270"/>
  <c r="CE2270"/>
  <c r="CF2270"/>
  <c r="CG2270"/>
  <c r="CH2270"/>
  <c r="BR2271"/>
  <c r="BS2271"/>
  <c r="BT2271"/>
  <c r="BU2271"/>
  <c r="BV2271"/>
  <c r="BW2271"/>
  <c r="BX2271"/>
  <c r="BY2271"/>
  <c r="BZ2271"/>
  <c r="CA2271"/>
  <c r="CB2271"/>
  <c r="CC2271"/>
  <c r="CD2271"/>
  <c r="CE2271"/>
  <c r="CF2271"/>
  <c r="CG2271"/>
  <c r="CH2271"/>
  <c r="BR2272"/>
  <c r="BS2272"/>
  <c r="BT2272"/>
  <c r="BU2272"/>
  <c r="BV2272"/>
  <c r="BW2272"/>
  <c r="BX2272"/>
  <c r="BY2272"/>
  <c r="BZ2272"/>
  <c r="CA2272"/>
  <c r="CB2272"/>
  <c r="CC2272"/>
  <c r="CD2272"/>
  <c r="CE2272"/>
  <c r="CF2272"/>
  <c r="CG2272"/>
  <c r="CH2272"/>
  <c r="BR2273"/>
  <c r="BS2273"/>
  <c r="BT2273"/>
  <c r="BU2273"/>
  <c r="BV2273"/>
  <c r="BW2273"/>
  <c r="BX2273"/>
  <c r="BY2273"/>
  <c r="BZ2273"/>
  <c r="CA2273"/>
  <c r="CB2273"/>
  <c r="CC2273"/>
  <c r="CD2273"/>
  <c r="CE2273"/>
  <c r="CF2273"/>
  <c r="CG2273"/>
  <c r="CH2273"/>
  <c r="BR2274"/>
  <c r="BS2274"/>
  <c r="BT2274"/>
  <c r="BU2274"/>
  <c r="BV2274"/>
  <c r="BW2274"/>
  <c r="BX2274"/>
  <c r="BY2274"/>
  <c r="BZ2274"/>
  <c r="CA2274"/>
  <c r="CB2274"/>
  <c r="CC2274"/>
  <c r="CD2274"/>
  <c r="CE2274"/>
  <c r="CF2274"/>
  <c r="CG2274"/>
  <c r="CH2274"/>
  <c r="BR2275"/>
  <c r="BS2275"/>
  <c r="BT2275"/>
  <c r="BU2275"/>
  <c r="BV2275"/>
  <c r="BW2275"/>
  <c r="BX2275"/>
  <c r="BY2275"/>
  <c r="BZ2275"/>
  <c r="CA2275"/>
  <c r="CB2275"/>
  <c r="CC2275"/>
  <c r="CD2275"/>
  <c r="CE2275"/>
  <c r="CF2275"/>
  <c r="CG2275"/>
  <c r="CH2275"/>
  <c r="BR2276"/>
  <c r="BS2276"/>
  <c r="BT2276"/>
  <c r="BU2276"/>
  <c r="BV2276"/>
  <c r="BW2276"/>
  <c r="BX2276"/>
  <c r="BY2276"/>
  <c r="BZ2276"/>
  <c r="CA2276"/>
  <c r="CB2276"/>
  <c r="CC2276"/>
  <c r="CD2276"/>
  <c r="CE2276"/>
  <c r="CF2276"/>
  <c r="CG2276"/>
  <c r="CH2276"/>
  <c r="BR2277"/>
  <c r="BS2277"/>
  <c r="BT2277"/>
  <c r="BU2277"/>
  <c r="BV2277"/>
  <c r="BW2277"/>
  <c r="BX2277"/>
  <c r="BY2277"/>
  <c r="BZ2277"/>
  <c r="CA2277"/>
  <c r="CB2277"/>
  <c r="CC2277"/>
  <c r="CD2277"/>
  <c r="CE2277"/>
  <c r="CF2277"/>
  <c r="CG2277"/>
  <c r="CH2277"/>
  <c r="BR2278"/>
  <c r="BS2278"/>
  <c r="BT2278"/>
  <c r="BU2278"/>
  <c r="BV2278"/>
  <c r="BW2278"/>
  <c r="BX2278"/>
  <c r="BY2278"/>
  <c r="BZ2278"/>
  <c r="CA2278"/>
  <c r="CB2278"/>
  <c r="CC2278"/>
  <c r="CD2278"/>
  <c r="CE2278"/>
  <c r="CF2278"/>
  <c r="CG2278"/>
  <c r="CH2278"/>
  <c r="BR2279"/>
  <c r="BS2279"/>
  <c r="BT2279"/>
  <c r="BU2279"/>
  <c r="BV2279"/>
  <c r="BW2279"/>
  <c r="BX2279"/>
  <c r="BY2279"/>
  <c r="BZ2279"/>
  <c r="CA2279"/>
  <c r="CB2279"/>
  <c r="CC2279"/>
  <c r="CD2279"/>
  <c r="CE2279"/>
  <c r="CF2279"/>
  <c r="CG2279"/>
  <c r="CH2279"/>
  <c r="BR2280"/>
  <c r="BS2280"/>
  <c r="BT2280"/>
  <c r="BU2280"/>
  <c r="BV2280"/>
  <c r="BW2280"/>
  <c r="BX2280"/>
  <c r="BY2280"/>
  <c r="BZ2280"/>
  <c r="CA2280"/>
  <c r="CB2280"/>
  <c r="CC2280"/>
  <c r="CD2280"/>
  <c r="CE2280"/>
  <c r="CF2280"/>
  <c r="CG2280"/>
  <c r="CH2280"/>
  <c r="BR2281"/>
  <c r="BS2281"/>
  <c r="BT2281"/>
  <c r="BU2281"/>
  <c r="BV2281"/>
  <c r="BW2281"/>
  <c r="BX2281"/>
  <c r="BY2281"/>
  <c r="BZ2281"/>
  <c r="CA2281"/>
  <c r="CB2281"/>
  <c r="CC2281"/>
  <c r="CD2281"/>
  <c r="CE2281"/>
  <c r="CF2281"/>
  <c r="CG2281"/>
  <c r="CH2281"/>
  <c r="BR2282"/>
  <c r="BS2282"/>
  <c r="BT2282"/>
  <c r="BU2282"/>
  <c r="BV2282"/>
  <c r="BW2282"/>
  <c r="BX2282"/>
  <c r="BY2282"/>
  <c r="BZ2282"/>
  <c r="CA2282"/>
  <c r="CB2282"/>
  <c r="CC2282"/>
  <c r="CD2282"/>
  <c r="CE2282"/>
  <c r="CF2282"/>
  <c r="CG2282"/>
  <c r="CH2282"/>
  <c r="BR2283"/>
  <c r="BS2283"/>
  <c r="BT2283"/>
  <c r="BU2283"/>
  <c r="BV2283"/>
  <c r="BW2283"/>
  <c r="BX2283"/>
  <c r="BY2283"/>
  <c r="BZ2283"/>
  <c r="CA2283"/>
  <c r="CB2283"/>
  <c r="CC2283"/>
  <c r="CD2283"/>
  <c r="CE2283"/>
  <c r="CF2283"/>
  <c r="CG2283"/>
  <c r="CH2283"/>
  <c r="BR2284"/>
  <c r="BS2284"/>
  <c r="BT2284"/>
  <c r="BU2284"/>
  <c r="BV2284"/>
  <c r="BW2284"/>
  <c r="BX2284"/>
  <c r="BY2284"/>
  <c r="BZ2284"/>
  <c r="CA2284"/>
  <c r="CB2284"/>
  <c r="CC2284"/>
  <c r="CD2284"/>
  <c r="CE2284"/>
  <c r="CF2284"/>
  <c r="CG2284"/>
  <c r="CH2284"/>
  <c r="BR2285"/>
  <c r="BS2285"/>
  <c r="BT2285"/>
  <c r="BU2285"/>
  <c r="BV2285"/>
  <c r="BW2285"/>
  <c r="BX2285"/>
  <c r="BY2285"/>
  <c r="BZ2285"/>
  <c r="CA2285"/>
  <c r="CB2285"/>
  <c r="CC2285"/>
  <c r="CD2285"/>
  <c r="CE2285"/>
  <c r="CF2285"/>
  <c r="CG2285"/>
  <c r="CH2285"/>
  <c r="BR2286"/>
  <c r="BS2286"/>
  <c r="BT2286"/>
  <c r="BU2286"/>
  <c r="BV2286"/>
  <c r="BW2286"/>
  <c r="BX2286"/>
  <c r="BY2286"/>
  <c r="BZ2286"/>
  <c r="CA2286"/>
  <c r="CB2286"/>
  <c r="CC2286"/>
  <c r="CD2286"/>
  <c r="CE2286"/>
  <c r="CF2286"/>
  <c r="CG2286"/>
  <c r="CH2286"/>
  <c r="BR2287"/>
  <c r="BS2287"/>
  <c r="BT2287"/>
  <c r="BU2287"/>
  <c r="BV2287"/>
  <c r="BW2287"/>
  <c r="BX2287"/>
  <c r="BY2287"/>
  <c r="BZ2287"/>
  <c r="CA2287"/>
  <c r="CB2287"/>
  <c r="CC2287"/>
  <c r="CD2287"/>
  <c r="CE2287"/>
  <c r="CF2287"/>
  <c r="CG2287"/>
  <c r="CH2287"/>
  <c r="BR2288"/>
  <c r="BS2288"/>
  <c r="BT2288"/>
  <c r="BU2288"/>
  <c r="BV2288"/>
  <c r="BW2288"/>
  <c r="BX2288"/>
  <c r="BY2288"/>
  <c r="BZ2288"/>
  <c r="CA2288"/>
  <c r="CB2288"/>
  <c r="CC2288"/>
  <c r="CD2288"/>
  <c r="CE2288"/>
  <c r="CF2288"/>
  <c r="CG2288"/>
  <c r="CH2288"/>
  <c r="BR2289"/>
  <c r="BS2289"/>
  <c r="BT2289"/>
  <c r="BU2289"/>
  <c r="BV2289"/>
  <c r="BW2289"/>
  <c r="BX2289"/>
  <c r="BY2289"/>
  <c r="BZ2289"/>
  <c r="CA2289"/>
  <c r="CB2289"/>
  <c r="CC2289"/>
  <c r="CD2289"/>
  <c r="CE2289"/>
  <c r="CF2289"/>
  <c r="CG2289"/>
  <c r="CH2289"/>
  <c r="BR2290"/>
  <c r="BS2290"/>
  <c r="BT2290"/>
  <c r="BU2290"/>
  <c r="BV2290"/>
  <c r="BW2290"/>
  <c r="BX2290"/>
  <c r="BY2290"/>
  <c r="BZ2290"/>
  <c r="CA2290"/>
  <c r="CB2290"/>
  <c r="CC2290"/>
  <c r="CD2290"/>
  <c r="CE2290"/>
  <c r="CF2290"/>
  <c r="CG2290"/>
  <c r="CH2290"/>
  <c r="BR2291"/>
  <c r="BS2291"/>
  <c r="BT2291"/>
  <c r="BU2291"/>
  <c r="BV2291"/>
  <c r="BW2291"/>
  <c r="BX2291"/>
  <c r="BY2291"/>
  <c r="BZ2291"/>
  <c r="CA2291"/>
  <c r="CB2291"/>
  <c r="CC2291"/>
  <c r="CD2291"/>
  <c r="CE2291"/>
  <c r="CF2291"/>
  <c r="CG2291"/>
  <c r="CH2291"/>
  <c r="BR2292"/>
  <c r="BS2292"/>
  <c r="BT2292"/>
  <c r="BU2292"/>
  <c r="BV2292"/>
  <c r="BW2292"/>
  <c r="BX2292"/>
  <c r="BY2292"/>
  <c r="BZ2292"/>
  <c r="CA2292"/>
  <c r="CB2292"/>
  <c r="CC2292"/>
  <c r="CD2292"/>
  <c r="CE2292"/>
  <c r="CF2292"/>
  <c r="CG2292"/>
  <c r="CH2292"/>
  <c r="BR2293"/>
  <c r="BS2293"/>
  <c r="BT2293"/>
  <c r="BU2293"/>
  <c r="BV2293"/>
  <c r="BW2293"/>
  <c r="BX2293"/>
  <c r="BY2293"/>
  <c r="BZ2293"/>
  <c r="CA2293"/>
  <c r="CB2293"/>
  <c r="CC2293"/>
  <c r="CD2293"/>
  <c r="CE2293"/>
  <c r="CF2293"/>
  <c r="CG2293"/>
  <c r="CH2293"/>
  <c r="BR2294"/>
  <c r="BS2294"/>
  <c r="BT2294"/>
  <c r="BU2294"/>
  <c r="BV2294"/>
  <c r="BW2294"/>
  <c r="BX2294"/>
  <c r="BY2294"/>
  <c r="BZ2294"/>
  <c r="CA2294"/>
  <c r="CB2294"/>
  <c r="CC2294"/>
  <c r="CD2294"/>
  <c r="CE2294"/>
  <c r="CF2294"/>
  <c r="CG2294"/>
  <c r="CH2294"/>
  <c r="BR2295"/>
  <c r="BS2295"/>
  <c r="BT2295"/>
  <c r="BU2295"/>
  <c r="BV2295"/>
  <c r="BW2295"/>
  <c r="BX2295"/>
  <c r="BY2295"/>
  <c r="BZ2295"/>
  <c r="CA2295"/>
  <c r="CB2295"/>
  <c r="CC2295"/>
  <c r="CD2295"/>
  <c r="CE2295"/>
  <c r="CF2295"/>
  <c r="CG2295"/>
  <c r="CH2295"/>
  <c r="BR2296"/>
  <c r="BS2296"/>
  <c r="BT2296"/>
  <c r="BU2296"/>
  <c r="BV2296"/>
  <c r="BW2296"/>
  <c r="BX2296"/>
  <c r="BY2296"/>
  <c r="BZ2296"/>
  <c r="CA2296"/>
  <c r="CB2296"/>
  <c r="CC2296"/>
  <c r="CD2296"/>
  <c r="CE2296"/>
  <c r="CF2296"/>
  <c r="CG2296"/>
  <c r="CH2296"/>
  <c r="BR2297"/>
  <c r="BS2297"/>
  <c r="BT2297"/>
  <c r="BU2297"/>
  <c r="BV2297"/>
  <c r="BW2297"/>
  <c r="BX2297"/>
  <c r="BY2297"/>
  <c r="BZ2297"/>
  <c r="CA2297"/>
  <c r="CB2297"/>
  <c r="CC2297"/>
  <c r="CD2297"/>
  <c r="CE2297"/>
  <c r="CF2297"/>
  <c r="CG2297"/>
  <c r="CH2297"/>
  <c r="BR2298"/>
  <c r="BS2298"/>
  <c r="BT2298"/>
  <c r="BU2298"/>
  <c r="BV2298"/>
  <c r="BW2298"/>
  <c r="BX2298"/>
  <c r="BY2298"/>
  <c r="BZ2298"/>
  <c r="CA2298"/>
  <c r="CB2298"/>
  <c r="CC2298"/>
  <c r="CD2298"/>
  <c r="CE2298"/>
  <c r="CF2298"/>
  <c r="CG2298"/>
  <c r="CH2298"/>
  <c r="BR2299"/>
  <c r="BS2299"/>
  <c r="BT2299"/>
  <c r="BU2299"/>
  <c r="BV2299"/>
  <c r="BW2299"/>
  <c r="BX2299"/>
  <c r="BY2299"/>
  <c r="BZ2299"/>
  <c r="CA2299"/>
  <c r="CB2299"/>
  <c r="CC2299"/>
  <c r="CD2299"/>
  <c r="CE2299"/>
  <c r="CF2299"/>
  <c r="CG2299"/>
  <c r="CH2299"/>
  <c r="BR2300"/>
  <c r="BS2300"/>
  <c r="BT2300"/>
  <c r="BU2300"/>
  <c r="BV2300"/>
  <c r="BW2300"/>
  <c r="BX2300"/>
  <c r="BY2300"/>
  <c r="BZ2300"/>
  <c r="CA2300"/>
  <c r="CB2300"/>
  <c r="CC2300"/>
  <c r="CD2300"/>
  <c r="CE2300"/>
  <c r="CF2300"/>
  <c r="CG2300"/>
  <c r="CH2300"/>
  <c r="BR2301"/>
  <c r="BS2301"/>
  <c r="BT2301"/>
  <c r="BU2301"/>
  <c r="BV2301"/>
  <c r="BW2301"/>
  <c r="BX2301"/>
  <c r="BY2301"/>
  <c r="BZ2301"/>
  <c r="CA2301"/>
  <c r="CB2301"/>
  <c r="CC2301"/>
  <c r="CD2301"/>
  <c r="CE2301"/>
  <c r="CF2301"/>
  <c r="CG2301"/>
  <c r="CH2301"/>
  <c r="BR2302"/>
  <c r="BS2302"/>
  <c r="BT2302"/>
  <c r="BU2302"/>
  <c r="BV2302"/>
  <c r="BW2302"/>
  <c r="BX2302"/>
  <c r="BY2302"/>
  <c r="BZ2302"/>
  <c r="CA2302"/>
  <c r="CB2302"/>
  <c r="CC2302"/>
  <c r="CD2302"/>
  <c r="CE2302"/>
  <c r="CF2302"/>
  <c r="CG2302"/>
  <c r="CH2302"/>
  <c r="BR2303"/>
  <c r="BS2303"/>
  <c r="BT2303"/>
  <c r="BU2303"/>
  <c r="BV2303"/>
  <c r="BW2303"/>
  <c r="BX2303"/>
  <c r="BY2303"/>
  <c r="BZ2303"/>
  <c r="CA2303"/>
  <c r="CB2303"/>
  <c r="CC2303"/>
  <c r="CD2303"/>
  <c r="CE2303"/>
  <c r="CF2303"/>
  <c r="CG2303"/>
  <c r="CH2303"/>
  <c r="BR2304"/>
  <c r="BS2304"/>
  <c r="BT2304"/>
  <c r="BU2304"/>
  <c r="BV2304"/>
  <c r="BW2304"/>
  <c r="BX2304"/>
  <c r="BY2304"/>
  <c r="BZ2304"/>
  <c r="CA2304"/>
  <c r="CB2304"/>
  <c r="CC2304"/>
  <c r="CD2304"/>
  <c r="CE2304"/>
  <c r="CF2304"/>
  <c r="CG2304"/>
  <c r="CH2304"/>
  <c r="BR2305"/>
  <c r="BS2305"/>
  <c r="BT2305"/>
  <c r="BU2305"/>
  <c r="BV2305"/>
  <c r="BW2305"/>
  <c r="BX2305"/>
  <c r="BY2305"/>
  <c r="BZ2305"/>
  <c r="CA2305"/>
  <c r="CB2305"/>
  <c r="CC2305"/>
  <c r="CD2305"/>
  <c r="CE2305"/>
  <c r="CF2305"/>
  <c r="CG2305"/>
  <c r="CH2305"/>
  <c r="BR2306"/>
  <c r="BS2306"/>
  <c r="BT2306"/>
  <c r="BU2306"/>
  <c r="BV2306"/>
  <c r="BW2306"/>
  <c r="BX2306"/>
  <c r="BY2306"/>
  <c r="BZ2306"/>
  <c r="CA2306"/>
  <c r="CB2306"/>
  <c r="CC2306"/>
  <c r="CD2306"/>
  <c r="CE2306"/>
  <c r="CF2306"/>
  <c r="CG2306"/>
  <c r="CH2306"/>
  <c r="BR2307"/>
  <c r="BS2307"/>
  <c r="BT2307"/>
  <c r="BU2307"/>
  <c r="BV2307"/>
  <c r="BW2307"/>
  <c r="BX2307"/>
  <c r="BY2307"/>
  <c r="BZ2307"/>
  <c r="CA2307"/>
  <c r="CB2307"/>
  <c r="CC2307"/>
  <c r="CD2307"/>
  <c r="CE2307"/>
  <c r="CF2307"/>
  <c r="CG2307"/>
  <c r="CH2307"/>
  <c r="BR2308"/>
  <c r="BS2308"/>
  <c r="BT2308"/>
  <c r="BU2308"/>
  <c r="BV2308"/>
  <c r="BW2308"/>
  <c r="BX2308"/>
  <c r="BY2308"/>
  <c r="BZ2308"/>
  <c r="CA2308"/>
  <c r="CB2308"/>
  <c r="CC2308"/>
  <c r="CD2308"/>
  <c r="CE2308"/>
  <c r="CF2308"/>
  <c r="CG2308"/>
  <c r="CH2308"/>
  <c r="BR2309"/>
  <c r="BS2309"/>
  <c r="BT2309"/>
  <c r="BU2309"/>
  <c r="BV2309"/>
  <c r="BW2309"/>
  <c r="BX2309"/>
  <c r="BY2309"/>
  <c r="BZ2309"/>
  <c r="CA2309"/>
  <c r="CB2309"/>
  <c r="CC2309"/>
  <c r="CD2309"/>
  <c r="CE2309"/>
  <c r="CF2309"/>
  <c r="CG2309"/>
  <c r="CH2309"/>
  <c r="BR2310"/>
  <c r="BS2310"/>
  <c r="BT2310"/>
  <c r="BU2310"/>
  <c r="BV2310"/>
  <c r="BW2310"/>
  <c r="BX2310"/>
  <c r="BY2310"/>
  <c r="BZ2310"/>
  <c r="CA2310"/>
  <c r="CB2310"/>
  <c r="CC2310"/>
  <c r="CD2310"/>
  <c r="CE2310"/>
  <c r="CF2310"/>
  <c r="CG2310"/>
  <c r="CH2310"/>
  <c r="BR2311"/>
  <c r="BS2311"/>
  <c r="BT2311"/>
  <c r="BU2311"/>
  <c r="BV2311"/>
  <c r="BW2311"/>
  <c r="BX2311"/>
  <c r="BY2311"/>
  <c r="BZ2311"/>
  <c r="CA2311"/>
  <c r="CB2311"/>
  <c r="CC2311"/>
  <c r="CD2311"/>
  <c r="CE2311"/>
  <c r="CF2311"/>
  <c r="CG2311"/>
  <c r="CH2311"/>
  <c r="BR2312"/>
  <c r="BS2312"/>
  <c r="BT2312"/>
  <c r="BU2312"/>
  <c r="BV2312"/>
  <c r="BW2312"/>
  <c r="BX2312"/>
  <c r="BY2312"/>
  <c r="BZ2312"/>
  <c r="CA2312"/>
  <c r="CB2312"/>
  <c r="CC2312"/>
  <c r="CD2312"/>
  <c r="CE2312"/>
  <c r="CF2312"/>
  <c r="CG2312"/>
  <c r="CH2312"/>
  <c r="BR2313"/>
  <c r="BS2313"/>
  <c r="BT2313"/>
  <c r="BU2313"/>
  <c r="BV2313"/>
  <c r="BW2313"/>
  <c r="BX2313"/>
  <c r="BY2313"/>
  <c r="BZ2313"/>
  <c r="CA2313"/>
  <c r="CB2313"/>
  <c r="CC2313"/>
  <c r="CD2313"/>
  <c r="CE2313"/>
  <c r="CF2313"/>
  <c r="CG2313"/>
  <c r="CH2313"/>
  <c r="BR2314"/>
  <c r="BS2314"/>
  <c r="BT2314"/>
  <c r="BU2314"/>
  <c r="BV2314"/>
  <c r="BW2314"/>
  <c r="BX2314"/>
  <c r="BY2314"/>
  <c r="BZ2314"/>
  <c r="CA2314"/>
  <c r="CB2314"/>
  <c r="CC2314"/>
  <c r="CD2314"/>
  <c r="CE2314"/>
  <c r="CF2314"/>
  <c r="CG2314"/>
  <c r="CH2314"/>
  <c r="BR2315"/>
  <c r="BS2315"/>
  <c r="BT2315"/>
  <c r="BU2315"/>
  <c r="BV2315"/>
  <c r="BW2315"/>
  <c r="BX2315"/>
  <c r="BY2315"/>
  <c r="BZ2315"/>
  <c r="CA2315"/>
  <c r="CB2315"/>
  <c r="CC2315"/>
  <c r="CD2315"/>
  <c r="CE2315"/>
  <c r="CF2315"/>
  <c r="CG2315"/>
  <c r="CH2315"/>
  <c r="BR2316"/>
  <c r="BS2316"/>
  <c r="BT2316"/>
  <c r="BU2316"/>
  <c r="BV2316"/>
  <c r="BW2316"/>
  <c r="BX2316"/>
  <c r="BY2316"/>
  <c r="BZ2316"/>
  <c r="CA2316"/>
  <c r="CB2316"/>
  <c r="CC2316"/>
  <c r="CD2316"/>
  <c r="CE2316"/>
  <c r="CF2316"/>
  <c r="CG2316"/>
  <c r="CH2316"/>
  <c r="BR2317"/>
  <c r="BS2317"/>
  <c r="BT2317"/>
  <c r="BU2317"/>
  <c r="BV2317"/>
  <c r="BW2317"/>
  <c r="BX2317"/>
  <c r="BY2317"/>
  <c r="BZ2317"/>
  <c r="CA2317"/>
  <c r="CB2317"/>
  <c r="CC2317"/>
  <c r="CD2317"/>
  <c r="CE2317"/>
  <c r="CF2317"/>
  <c r="CG2317"/>
  <c r="CH2317"/>
  <c r="BR2318"/>
  <c r="BS2318"/>
  <c r="BT2318"/>
  <c r="BU2318"/>
  <c r="BV2318"/>
  <c r="BW2318"/>
  <c r="BX2318"/>
  <c r="BY2318"/>
  <c r="BZ2318"/>
  <c r="CA2318"/>
  <c r="CB2318"/>
  <c r="CC2318"/>
  <c r="CD2318"/>
  <c r="CE2318"/>
  <c r="CF2318"/>
  <c r="CG2318"/>
  <c r="CH2318"/>
  <c r="BR2319"/>
  <c r="BS2319"/>
  <c r="BT2319"/>
  <c r="BU2319"/>
  <c r="BV2319"/>
  <c r="BW2319"/>
  <c r="BX2319"/>
  <c r="BY2319"/>
  <c r="BZ2319"/>
  <c r="CA2319"/>
  <c r="CB2319"/>
  <c r="CC2319"/>
  <c r="CD2319"/>
  <c r="CE2319"/>
  <c r="CF2319"/>
  <c r="CG2319"/>
  <c r="CH2319"/>
  <c r="BR2320"/>
  <c r="BS2320"/>
  <c r="BT2320"/>
  <c r="BU2320"/>
  <c r="BV2320"/>
  <c r="BW2320"/>
  <c r="BX2320"/>
  <c r="BY2320"/>
  <c r="BZ2320"/>
  <c r="CA2320"/>
  <c r="CB2320"/>
  <c r="CC2320"/>
  <c r="CD2320"/>
  <c r="CE2320"/>
  <c r="CF2320"/>
  <c r="CG2320"/>
  <c r="CH2320"/>
  <c r="BR2321"/>
  <c r="BS2321"/>
  <c r="BT2321"/>
  <c r="BU2321"/>
  <c r="BV2321"/>
  <c r="BW2321"/>
  <c r="BX2321"/>
  <c r="BY2321"/>
  <c r="BZ2321"/>
  <c r="CA2321"/>
  <c r="CB2321"/>
  <c r="CC2321"/>
  <c r="CD2321"/>
  <c r="CE2321"/>
  <c r="CF2321"/>
  <c r="CG2321"/>
  <c r="CH2321"/>
  <c r="BR2322"/>
  <c r="BS2322"/>
  <c r="BT2322"/>
  <c r="BU2322"/>
  <c r="BV2322"/>
  <c r="BW2322"/>
  <c r="BX2322"/>
  <c r="BY2322"/>
  <c r="BZ2322"/>
  <c r="CA2322"/>
  <c r="CB2322"/>
  <c r="CC2322"/>
  <c r="CD2322"/>
  <c r="CE2322"/>
  <c r="CF2322"/>
  <c r="CG2322"/>
  <c r="CH2322"/>
  <c r="BR2323"/>
  <c r="BS2323"/>
  <c r="BT2323"/>
  <c r="BU2323"/>
  <c r="BV2323"/>
  <c r="BW2323"/>
  <c r="BX2323"/>
  <c r="BY2323"/>
  <c r="BZ2323"/>
  <c r="CA2323"/>
  <c r="CB2323"/>
  <c r="CC2323"/>
  <c r="CD2323"/>
  <c r="CE2323"/>
  <c r="CF2323"/>
  <c r="CG2323"/>
  <c r="CH2323"/>
  <c r="BR2324"/>
  <c r="BS2324"/>
  <c r="BT2324"/>
  <c r="BU2324"/>
  <c r="BV2324"/>
  <c r="BW2324"/>
  <c r="BX2324"/>
  <c r="BY2324"/>
  <c r="BZ2324"/>
  <c r="CA2324"/>
  <c r="CB2324"/>
  <c r="CC2324"/>
  <c r="CD2324"/>
  <c r="CE2324"/>
  <c r="CF2324"/>
  <c r="CG2324"/>
  <c r="CH2324"/>
  <c r="BR2325"/>
  <c r="BS2325"/>
  <c r="BT2325"/>
  <c r="BU2325"/>
  <c r="BV2325"/>
  <c r="BW2325"/>
  <c r="BX2325"/>
  <c r="BY2325"/>
  <c r="BZ2325"/>
  <c r="CA2325"/>
  <c r="CB2325"/>
  <c r="CC2325"/>
  <c r="CD2325"/>
  <c r="CE2325"/>
  <c r="CF2325"/>
  <c r="CG2325"/>
  <c r="CH2325"/>
  <c r="BR2326"/>
  <c r="BS2326"/>
  <c r="BT2326"/>
  <c r="BU2326"/>
  <c r="BV2326"/>
  <c r="BW2326"/>
  <c r="BX2326"/>
  <c r="BY2326"/>
  <c r="BZ2326"/>
  <c r="CA2326"/>
  <c r="CB2326"/>
  <c r="CC2326"/>
  <c r="CD2326"/>
  <c r="CE2326"/>
  <c r="CF2326"/>
  <c r="CG2326"/>
  <c r="CH2326"/>
  <c r="BR2327"/>
  <c r="BS2327"/>
  <c r="BT2327"/>
  <c r="BU2327"/>
  <c r="BV2327"/>
  <c r="BW2327"/>
  <c r="BX2327"/>
  <c r="BY2327"/>
  <c r="BZ2327"/>
  <c r="CA2327"/>
  <c r="CB2327"/>
  <c r="CC2327"/>
  <c r="CD2327"/>
  <c r="CE2327"/>
  <c r="CF2327"/>
  <c r="CG2327"/>
  <c r="CH2327"/>
  <c r="BR2328"/>
  <c r="BS2328"/>
  <c r="BT2328"/>
  <c r="BU2328"/>
  <c r="BV2328"/>
  <c r="BW2328"/>
  <c r="BX2328"/>
  <c r="BY2328"/>
  <c r="BZ2328"/>
  <c r="CA2328"/>
  <c r="CB2328"/>
  <c r="CC2328"/>
  <c r="CD2328"/>
  <c r="CE2328"/>
  <c r="CF2328"/>
  <c r="CG2328"/>
  <c r="CH2328"/>
  <c r="BR2329"/>
  <c r="BS2329"/>
  <c r="BT2329"/>
  <c r="BU2329"/>
  <c r="BV2329"/>
  <c r="BW2329"/>
  <c r="BX2329"/>
  <c r="BY2329"/>
  <c r="BZ2329"/>
  <c r="CA2329"/>
  <c r="CB2329"/>
  <c r="CC2329"/>
  <c r="CD2329"/>
  <c r="CE2329"/>
  <c r="CF2329"/>
  <c r="CG2329"/>
  <c r="CH2329"/>
  <c r="BR2330"/>
  <c r="BS2330"/>
  <c r="BT2330"/>
  <c r="BU2330"/>
  <c r="BV2330"/>
  <c r="BW2330"/>
  <c r="BX2330"/>
  <c r="BY2330"/>
  <c r="BZ2330"/>
  <c r="CA2330"/>
  <c r="CB2330"/>
  <c r="CC2330"/>
  <c r="CD2330"/>
  <c r="CE2330"/>
  <c r="CF2330"/>
  <c r="CG2330"/>
  <c r="CH2330"/>
  <c r="BR2331"/>
  <c r="BS2331"/>
  <c r="BT2331"/>
  <c r="BU2331"/>
  <c r="BV2331"/>
  <c r="BW2331"/>
  <c r="BX2331"/>
  <c r="BY2331"/>
  <c r="BZ2331"/>
  <c r="CA2331"/>
  <c r="CB2331"/>
  <c r="CC2331"/>
  <c r="CD2331"/>
  <c r="CE2331"/>
  <c r="CF2331"/>
  <c r="CG2331"/>
  <c r="CH2331"/>
  <c r="BR2332"/>
  <c r="BS2332"/>
  <c r="BT2332"/>
  <c r="BU2332"/>
  <c r="BV2332"/>
  <c r="BW2332"/>
  <c r="BX2332"/>
  <c r="BY2332"/>
  <c r="BZ2332"/>
  <c r="CA2332"/>
  <c r="CB2332"/>
  <c r="CC2332"/>
  <c r="CD2332"/>
  <c r="CE2332"/>
  <c r="CF2332"/>
  <c r="CG2332"/>
  <c r="CH2332"/>
  <c r="BR2333"/>
  <c r="BS2333"/>
  <c r="BT2333"/>
  <c r="BU2333"/>
  <c r="BV2333"/>
  <c r="BW2333"/>
  <c r="BX2333"/>
  <c r="BY2333"/>
  <c r="BZ2333"/>
  <c r="CA2333"/>
  <c r="CB2333"/>
  <c r="CC2333"/>
  <c r="CD2333"/>
  <c r="CE2333"/>
  <c r="CF2333"/>
  <c r="CG2333"/>
  <c r="CH2333"/>
  <c r="BR2334"/>
  <c r="BS2334"/>
  <c r="BT2334"/>
  <c r="BU2334"/>
  <c r="BV2334"/>
  <c r="BW2334"/>
  <c r="BX2334"/>
  <c r="BY2334"/>
  <c r="BZ2334"/>
  <c r="CA2334"/>
  <c r="CB2334"/>
  <c r="CC2334"/>
  <c r="CD2334"/>
  <c r="CE2334"/>
  <c r="CF2334"/>
  <c r="CG2334"/>
  <c r="CH2334"/>
  <c r="BR2335"/>
  <c r="BS2335"/>
  <c r="BT2335"/>
  <c r="BU2335"/>
  <c r="BV2335"/>
  <c r="BW2335"/>
  <c r="BX2335"/>
  <c r="BY2335"/>
  <c r="BZ2335"/>
  <c r="CA2335"/>
  <c r="CB2335"/>
  <c r="CC2335"/>
  <c r="CD2335"/>
  <c r="CE2335"/>
  <c r="CF2335"/>
  <c r="CG2335"/>
  <c r="CH2335"/>
  <c r="BR2336"/>
  <c r="BS2336"/>
  <c r="BT2336"/>
  <c r="BU2336"/>
  <c r="BV2336"/>
  <c r="BW2336"/>
  <c r="BX2336"/>
  <c r="BY2336"/>
  <c r="BZ2336"/>
  <c r="CA2336"/>
  <c r="CB2336"/>
  <c r="CC2336"/>
  <c r="CD2336"/>
  <c r="CE2336"/>
  <c r="CF2336"/>
  <c r="CG2336"/>
  <c r="CH2336"/>
  <c r="BR2337"/>
  <c r="BS2337"/>
  <c r="BT2337"/>
  <c r="BU2337"/>
  <c r="BV2337"/>
  <c r="BW2337"/>
  <c r="BX2337"/>
  <c r="BY2337"/>
  <c r="BZ2337"/>
  <c r="CA2337"/>
  <c r="CB2337"/>
  <c r="CC2337"/>
  <c r="CD2337"/>
  <c r="CE2337"/>
  <c r="CF2337"/>
  <c r="CG2337"/>
  <c r="CH2337"/>
  <c r="BR2338"/>
  <c r="BS2338"/>
  <c r="BT2338"/>
  <c r="BU2338"/>
  <c r="BV2338"/>
  <c r="BW2338"/>
  <c r="BX2338"/>
  <c r="BY2338"/>
  <c r="BZ2338"/>
  <c r="CA2338"/>
  <c r="CB2338"/>
  <c r="CC2338"/>
  <c r="CD2338"/>
  <c r="CE2338"/>
  <c r="CF2338"/>
  <c r="CG2338"/>
  <c r="CH2338"/>
  <c r="BR2339"/>
  <c r="BS2339"/>
  <c r="BT2339"/>
  <c r="BU2339"/>
  <c r="BV2339"/>
  <c r="BW2339"/>
  <c r="BX2339"/>
  <c r="BY2339"/>
  <c r="BZ2339"/>
  <c r="CA2339"/>
  <c r="CB2339"/>
  <c r="CC2339"/>
  <c r="CD2339"/>
  <c r="CE2339"/>
  <c r="CF2339"/>
  <c r="CG2339"/>
  <c r="CH2339"/>
  <c r="BR2340"/>
  <c r="BS2340"/>
  <c r="BT2340"/>
  <c r="BU2340"/>
  <c r="BV2340"/>
  <c r="BW2340"/>
  <c r="BX2340"/>
  <c r="BY2340"/>
  <c r="BZ2340"/>
  <c r="CA2340"/>
  <c r="CB2340"/>
  <c r="CC2340"/>
  <c r="CD2340"/>
  <c r="CE2340"/>
  <c r="CF2340"/>
  <c r="CG2340"/>
  <c r="CH2340"/>
  <c r="BR2341"/>
  <c r="BS2341"/>
  <c r="BT2341"/>
  <c r="BU2341"/>
  <c r="BV2341"/>
  <c r="BW2341"/>
  <c r="BX2341"/>
  <c r="BY2341"/>
  <c r="BZ2341"/>
  <c r="CA2341"/>
  <c r="CB2341"/>
  <c r="CC2341"/>
  <c r="CD2341"/>
  <c r="CE2341"/>
  <c r="CF2341"/>
  <c r="CG2341"/>
  <c r="CH2341"/>
  <c r="BR2342"/>
  <c r="BS2342"/>
  <c r="BT2342"/>
  <c r="BU2342"/>
  <c r="BV2342"/>
  <c r="BW2342"/>
  <c r="BX2342"/>
  <c r="BY2342"/>
  <c r="BZ2342"/>
  <c r="CA2342"/>
  <c r="CB2342"/>
  <c r="CC2342"/>
  <c r="CD2342"/>
  <c r="CE2342"/>
  <c r="CF2342"/>
  <c r="CG2342"/>
  <c r="CH2342"/>
  <c r="BR2343"/>
  <c r="BS2343"/>
  <c r="BT2343"/>
  <c r="BU2343"/>
  <c r="BV2343"/>
  <c r="BW2343"/>
  <c r="BX2343"/>
  <c r="BY2343"/>
  <c r="BZ2343"/>
  <c r="CA2343"/>
  <c r="CB2343"/>
  <c r="CC2343"/>
  <c r="CD2343"/>
  <c r="CE2343"/>
  <c r="CF2343"/>
  <c r="CG2343"/>
  <c r="CH2343"/>
  <c r="BR2344"/>
  <c r="BS2344"/>
  <c r="BT2344"/>
  <c r="BU2344"/>
  <c r="BV2344"/>
  <c r="BW2344"/>
  <c r="BX2344"/>
  <c r="BY2344"/>
  <c r="BZ2344"/>
  <c r="CA2344"/>
  <c r="CB2344"/>
  <c r="CC2344"/>
  <c r="CD2344"/>
  <c r="CE2344"/>
  <c r="CF2344"/>
  <c r="CG2344"/>
  <c r="CH2344"/>
  <c r="BR2345"/>
  <c r="BS2345"/>
  <c r="BT2345"/>
  <c r="BU2345"/>
  <c r="BV2345"/>
  <c r="BW2345"/>
  <c r="BX2345"/>
  <c r="BY2345"/>
  <c r="BZ2345"/>
  <c r="CA2345"/>
  <c r="CB2345"/>
  <c r="CC2345"/>
  <c r="CD2345"/>
  <c r="CE2345"/>
  <c r="CF2345"/>
  <c r="CG2345"/>
  <c r="CH2345"/>
  <c r="BR2346"/>
  <c r="BS2346"/>
  <c r="BT2346"/>
  <c r="BU2346"/>
  <c r="BV2346"/>
  <c r="BW2346"/>
  <c r="BX2346"/>
  <c r="BY2346"/>
  <c r="BZ2346"/>
  <c r="CA2346"/>
  <c r="CB2346"/>
  <c r="CC2346"/>
  <c r="CD2346"/>
  <c r="CE2346"/>
  <c r="CF2346"/>
  <c r="CG2346"/>
  <c r="CH2346"/>
  <c r="BR2347"/>
  <c r="BS2347"/>
  <c r="BT2347"/>
  <c r="BU2347"/>
  <c r="BV2347"/>
  <c r="BW2347"/>
  <c r="BX2347"/>
  <c r="BY2347"/>
  <c r="BZ2347"/>
  <c r="CA2347"/>
  <c r="CB2347"/>
  <c r="CC2347"/>
  <c r="CD2347"/>
  <c r="CE2347"/>
  <c r="CF2347"/>
  <c r="CG2347"/>
  <c r="CH2347"/>
  <c r="BR2348"/>
  <c r="BS2348"/>
  <c r="BT2348"/>
  <c r="BU2348"/>
  <c r="BV2348"/>
  <c r="BW2348"/>
  <c r="BX2348"/>
  <c r="BY2348"/>
  <c r="BZ2348"/>
  <c r="CA2348"/>
  <c r="CB2348"/>
  <c r="CC2348"/>
  <c r="CD2348"/>
  <c r="CE2348"/>
  <c r="CF2348"/>
  <c r="CG2348"/>
  <c r="CH2348"/>
  <c r="BR2349"/>
  <c r="BS2349"/>
  <c r="BT2349"/>
  <c r="BU2349"/>
  <c r="BV2349"/>
  <c r="BW2349"/>
  <c r="BX2349"/>
  <c r="BY2349"/>
  <c r="BZ2349"/>
  <c r="CA2349"/>
  <c r="CB2349"/>
  <c r="CC2349"/>
  <c r="CD2349"/>
  <c r="CE2349"/>
  <c r="CF2349"/>
  <c r="CG2349"/>
  <c r="CH2349"/>
  <c r="BR2350"/>
  <c r="BS2350"/>
  <c r="BT2350"/>
  <c r="BU2350"/>
  <c r="BV2350"/>
  <c r="BW2350"/>
  <c r="BX2350"/>
  <c r="BY2350"/>
  <c r="BZ2350"/>
  <c r="CA2350"/>
  <c r="CB2350"/>
  <c r="CC2350"/>
  <c r="CD2350"/>
  <c r="CE2350"/>
  <c r="CF2350"/>
  <c r="CG2350"/>
  <c r="CH2350"/>
  <c r="BR2351"/>
  <c r="BS2351"/>
  <c r="BT2351"/>
  <c r="BU2351"/>
  <c r="BV2351"/>
  <c r="BW2351"/>
  <c r="BX2351"/>
  <c r="BY2351"/>
  <c r="BZ2351"/>
  <c r="CA2351"/>
  <c r="CB2351"/>
  <c r="CC2351"/>
  <c r="CD2351"/>
  <c r="CE2351"/>
  <c r="CF2351"/>
  <c r="CG2351"/>
  <c r="CH2351"/>
  <c r="BR2352"/>
  <c r="BS2352"/>
  <c r="BT2352"/>
  <c r="BU2352"/>
  <c r="BV2352"/>
  <c r="BW2352"/>
  <c r="BX2352"/>
  <c r="BY2352"/>
  <c r="BZ2352"/>
  <c r="CA2352"/>
  <c r="CB2352"/>
  <c r="CC2352"/>
  <c r="CD2352"/>
  <c r="CE2352"/>
  <c r="CF2352"/>
  <c r="CG2352"/>
  <c r="CH2352"/>
  <c r="BR2353"/>
  <c r="BS2353"/>
  <c r="BT2353"/>
  <c r="BU2353"/>
  <c r="BV2353"/>
  <c r="BW2353"/>
  <c r="BX2353"/>
  <c r="BY2353"/>
  <c r="BZ2353"/>
  <c r="CA2353"/>
  <c r="CB2353"/>
  <c r="CC2353"/>
  <c r="CD2353"/>
  <c r="CE2353"/>
  <c r="CF2353"/>
  <c r="CG2353"/>
  <c r="CH2353"/>
  <c r="BR2354"/>
  <c r="BS2354"/>
  <c r="BT2354"/>
  <c r="BU2354"/>
  <c r="BV2354"/>
  <c r="BW2354"/>
  <c r="BX2354"/>
  <c r="BY2354"/>
  <c r="BZ2354"/>
  <c r="CA2354"/>
  <c r="CB2354"/>
  <c r="CC2354"/>
  <c r="CD2354"/>
  <c r="CE2354"/>
  <c r="CF2354"/>
  <c r="CG2354"/>
  <c r="CH2354"/>
  <c r="BR2355"/>
  <c r="BS2355"/>
  <c r="BT2355"/>
  <c r="BU2355"/>
  <c r="BV2355"/>
  <c r="BW2355"/>
  <c r="BX2355"/>
  <c r="BY2355"/>
  <c r="BZ2355"/>
  <c r="CA2355"/>
  <c r="CB2355"/>
  <c r="CC2355"/>
  <c r="CD2355"/>
  <c r="CE2355"/>
  <c r="CF2355"/>
  <c r="CG2355"/>
  <c r="CH2355"/>
  <c r="BR2356"/>
  <c r="BS2356"/>
  <c r="BT2356"/>
  <c r="BU2356"/>
  <c r="BV2356"/>
  <c r="BW2356"/>
  <c r="BX2356"/>
  <c r="BY2356"/>
  <c r="BZ2356"/>
  <c r="CA2356"/>
  <c r="CB2356"/>
  <c r="CC2356"/>
  <c r="CD2356"/>
  <c r="CE2356"/>
  <c r="CF2356"/>
  <c r="CG2356"/>
  <c r="CH2356"/>
  <c r="BR2357"/>
  <c r="BS2357"/>
  <c r="BT2357"/>
  <c r="BU2357"/>
  <c r="BV2357"/>
  <c r="BW2357"/>
  <c r="BX2357"/>
  <c r="BY2357"/>
  <c r="BZ2357"/>
  <c r="CA2357"/>
  <c r="CB2357"/>
  <c r="CC2357"/>
  <c r="CD2357"/>
  <c r="CE2357"/>
  <c r="CF2357"/>
  <c r="CG2357"/>
  <c r="CH2357"/>
  <c r="BR2358"/>
  <c r="BS2358"/>
  <c r="BT2358"/>
  <c r="BU2358"/>
  <c r="BV2358"/>
  <c r="BW2358"/>
  <c r="BX2358"/>
  <c r="BY2358"/>
  <c r="BZ2358"/>
  <c r="CA2358"/>
  <c r="CB2358"/>
  <c r="CC2358"/>
  <c r="CD2358"/>
  <c r="CE2358"/>
  <c r="CF2358"/>
  <c r="CG2358"/>
  <c r="CH2358"/>
  <c r="BR2359"/>
  <c r="BS2359"/>
  <c r="BT2359"/>
  <c r="BU2359"/>
  <c r="BV2359"/>
  <c r="BW2359"/>
  <c r="BX2359"/>
  <c r="BY2359"/>
  <c r="BZ2359"/>
  <c r="CA2359"/>
  <c r="CB2359"/>
  <c r="CC2359"/>
  <c r="CD2359"/>
  <c r="CE2359"/>
  <c r="CF2359"/>
  <c r="CG2359"/>
  <c r="CH2359"/>
  <c r="BR2360"/>
  <c r="BS2360"/>
  <c r="BT2360"/>
  <c r="BU2360"/>
  <c r="BV2360"/>
  <c r="BW2360"/>
  <c r="BX2360"/>
  <c r="BY2360"/>
  <c r="BZ2360"/>
  <c r="CA2360"/>
  <c r="CB2360"/>
  <c r="CC2360"/>
  <c r="CD2360"/>
  <c r="CE2360"/>
  <c r="CF2360"/>
  <c r="CG2360"/>
  <c r="CH2360"/>
  <c r="BR2361"/>
  <c r="BS2361"/>
  <c r="BT2361"/>
  <c r="BU2361"/>
  <c r="BV2361"/>
  <c r="BW2361"/>
  <c r="BX2361"/>
  <c r="BY2361"/>
  <c r="BZ2361"/>
  <c r="CA2361"/>
  <c r="CB2361"/>
  <c r="CC2361"/>
  <c r="CD2361"/>
  <c r="CE2361"/>
  <c r="CF2361"/>
  <c r="CG2361"/>
  <c r="CH2361"/>
  <c r="BR2362"/>
  <c r="BS2362"/>
  <c r="BT2362"/>
  <c r="BU2362"/>
  <c r="BV2362"/>
  <c r="BW2362"/>
  <c r="BX2362"/>
  <c r="BY2362"/>
  <c r="BZ2362"/>
  <c r="CA2362"/>
  <c r="CB2362"/>
  <c r="CC2362"/>
  <c r="CD2362"/>
  <c r="CE2362"/>
  <c r="CF2362"/>
  <c r="CG2362"/>
  <c r="CH2362"/>
  <c r="BR2363"/>
  <c r="BS2363"/>
  <c r="BT2363"/>
  <c r="BU2363"/>
  <c r="BV2363"/>
  <c r="BW2363"/>
  <c r="BX2363"/>
  <c r="BY2363"/>
  <c r="BZ2363"/>
  <c r="CA2363"/>
  <c r="CB2363"/>
  <c r="CC2363"/>
  <c r="CD2363"/>
  <c r="CE2363"/>
  <c r="CF2363"/>
  <c r="CG2363"/>
  <c r="CH2363"/>
  <c r="BR2364"/>
  <c r="BS2364"/>
  <c r="BT2364"/>
  <c r="BU2364"/>
  <c r="BV2364"/>
  <c r="BW2364"/>
  <c r="BX2364"/>
  <c r="BY2364"/>
  <c r="BZ2364"/>
  <c r="CA2364"/>
  <c r="CB2364"/>
  <c r="CC2364"/>
  <c r="CD2364"/>
  <c r="CE2364"/>
  <c r="CF2364"/>
  <c r="CG2364"/>
  <c r="CH2364"/>
  <c r="BR2365"/>
  <c r="BS2365"/>
  <c r="BT2365"/>
  <c r="BU2365"/>
  <c r="BV2365"/>
  <c r="BW2365"/>
  <c r="BX2365"/>
  <c r="BY2365"/>
  <c r="BZ2365"/>
  <c r="CA2365"/>
  <c r="CB2365"/>
  <c r="CC2365"/>
  <c r="CD2365"/>
  <c r="CE2365"/>
  <c r="CF2365"/>
  <c r="CG2365"/>
  <c r="CH2365"/>
  <c r="BR2366"/>
  <c r="BS2366"/>
  <c r="BT2366"/>
  <c r="BU2366"/>
  <c r="BV2366"/>
  <c r="BW2366"/>
  <c r="BX2366"/>
  <c r="BY2366"/>
  <c r="BZ2366"/>
  <c r="CA2366"/>
  <c r="CB2366"/>
  <c r="CC2366"/>
  <c r="CD2366"/>
  <c r="CE2366"/>
  <c r="CF2366"/>
  <c r="CG2366"/>
  <c r="CH2366"/>
  <c r="BR2367"/>
  <c r="BS2367"/>
  <c r="BT2367"/>
  <c r="BU2367"/>
  <c r="BV2367"/>
  <c r="BW2367"/>
  <c r="BX2367"/>
  <c r="BY2367"/>
  <c r="BZ2367"/>
  <c r="CA2367"/>
  <c r="CB2367"/>
  <c r="CC2367"/>
  <c r="CD2367"/>
  <c r="CE2367"/>
  <c r="CF2367"/>
  <c r="CG2367"/>
  <c r="CH2367"/>
  <c r="BR2368"/>
  <c r="BS2368"/>
  <c r="BT2368"/>
  <c r="BU2368"/>
  <c r="BV2368"/>
  <c r="BW2368"/>
  <c r="BX2368"/>
  <c r="BY2368"/>
  <c r="BZ2368"/>
  <c r="CA2368"/>
  <c r="CB2368"/>
  <c r="CC2368"/>
  <c r="CD2368"/>
  <c r="CE2368"/>
  <c r="CF2368"/>
  <c r="CG2368"/>
  <c r="CH2368"/>
  <c r="BR2369"/>
  <c r="BS2369"/>
  <c r="BT2369"/>
  <c r="BU2369"/>
  <c r="BV2369"/>
  <c r="BW2369"/>
  <c r="BX2369"/>
  <c r="BY2369"/>
  <c r="BZ2369"/>
  <c r="CA2369"/>
  <c r="CB2369"/>
  <c r="CC2369"/>
  <c r="CD2369"/>
  <c r="CE2369"/>
  <c r="CF2369"/>
  <c r="CG2369"/>
  <c r="CH2369"/>
  <c r="BR2370"/>
  <c r="BS2370"/>
  <c r="BT2370"/>
  <c r="BU2370"/>
  <c r="BV2370"/>
  <c r="BW2370"/>
  <c r="BX2370"/>
  <c r="BY2370"/>
  <c r="BZ2370"/>
  <c r="CA2370"/>
  <c r="CB2370"/>
  <c r="CC2370"/>
  <c r="CD2370"/>
  <c r="CE2370"/>
  <c r="CF2370"/>
  <c r="CG2370"/>
  <c r="CH2370"/>
  <c r="BR2371"/>
  <c r="BS2371"/>
  <c r="BT2371"/>
  <c r="BU2371"/>
  <c r="BV2371"/>
  <c r="BW2371"/>
  <c r="BX2371"/>
  <c r="BY2371"/>
  <c r="BZ2371"/>
  <c r="CA2371"/>
  <c r="CB2371"/>
  <c r="CC2371"/>
  <c r="CD2371"/>
  <c r="CE2371"/>
  <c r="CF2371"/>
  <c r="CG2371"/>
  <c r="CH2371"/>
  <c r="BR2372"/>
  <c r="BS2372"/>
  <c r="BT2372"/>
  <c r="BU2372"/>
  <c r="BV2372"/>
  <c r="BW2372"/>
  <c r="BX2372"/>
  <c r="BY2372"/>
  <c r="BZ2372"/>
  <c r="CA2372"/>
  <c r="CB2372"/>
  <c r="CC2372"/>
  <c r="CD2372"/>
  <c r="CE2372"/>
  <c r="CF2372"/>
  <c r="CG2372"/>
  <c r="CH2372"/>
  <c r="BR2373"/>
  <c r="BS2373"/>
  <c r="BT2373"/>
  <c r="BU2373"/>
  <c r="BV2373"/>
  <c r="BW2373"/>
  <c r="BX2373"/>
  <c r="BY2373"/>
  <c r="BZ2373"/>
  <c r="CA2373"/>
  <c r="CB2373"/>
  <c r="CC2373"/>
  <c r="CD2373"/>
  <c r="CE2373"/>
  <c r="CF2373"/>
  <c r="CG2373"/>
  <c r="CH2373"/>
  <c r="BR2374"/>
  <c r="BS2374"/>
  <c r="BT2374"/>
  <c r="BU2374"/>
  <c r="BV2374"/>
  <c r="BW2374"/>
  <c r="BX2374"/>
  <c r="BY2374"/>
  <c r="BZ2374"/>
  <c r="CA2374"/>
  <c r="CB2374"/>
  <c r="CC2374"/>
  <c r="CD2374"/>
  <c r="CE2374"/>
  <c r="CF2374"/>
  <c r="CG2374"/>
  <c r="CH2374"/>
  <c r="BR2375"/>
  <c r="BS2375"/>
  <c r="BT2375"/>
  <c r="BU2375"/>
  <c r="BV2375"/>
  <c r="BW2375"/>
  <c r="BX2375"/>
  <c r="BY2375"/>
  <c r="BZ2375"/>
  <c r="CA2375"/>
  <c r="CB2375"/>
  <c r="CC2375"/>
  <c r="CD2375"/>
  <c r="CE2375"/>
  <c r="CF2375"/>
  <c r="CG2375"/>
  <c r="CH2375"/>
  <c r="BR2376"/>
  <c r="BS2376"/>
  <c r="BT2376"/>
  <c r="BU2376"/>
  <c r="BV2376"/>
  <c r="BW2376"/>
  <c r="BX2376"/>
  <c r="BY2376"/>
  <c r="BZ2376"/>
  <c r="CA2376"/>
  <c r="CB2376"/>
  <c r="CC2376"/>
  <c r="CD2376"/>
  <c r="CE2376"/>
  <c r="CF2376"/>
  <c r="CG2376"/>
  <c r="CH2376"/>
  <c r="BR2377"/>
  <c r="BS2377"/>
  <c r="BT2377"/>
  <c r="BU2377"/>
  <c r="BV2377"/>
  <c r="BW2377"/>
  <c r="BX2377"/>
  <c r="BY2377"/>
  <c r="BZ2377"/>
  <c r="CA2377"/>
  <c r="CB2377"/>
  <c r="CC2377"/>
  <c r="CD2377"/>
  <c r="CE2377"/>
  <c r="CF2377"/>
  <c r="CG2377"/>
  <c r="CH2377"/>
  <c r="BR2378"/>
  <c r="BS2378"/>
  <c r="BT2378"/>
  <c r="BU2378"/>
  <c r="BV2378"/>
  <c r="BW2378"/>
  <c r="BX2378"/>
  <c r="BY2378"/>
  <c r="BZ2378"/>
  <c r="CA2378"/>
  <c r="CB2378"/>
  <c r="CC2378"/>
  <c r="CD2378"/>
  <c r="CE2378"/>
  <c r="CF2378"/>
  <c r="CG2378"/>
  <c r="CH2378"/>
  <c r="BR2379"/>
  <c r="BS2379"/>
  <c r="BT2379"/>
  <c r="BU2379"/>
  <c r="BV2379"/>
  <c r="BW2379"/>
  <c r="BX2379"/>
  <c r="BY2379"/>
  <c r="BZ2379"/>
  <c r="CA2379"/>
  <c r="CB2379"/>
  <c r="CC2379"/>
  <c r="CD2379"/>
  <c r="CE2379"/>
  <c r="CF2379"/>
  <c r="CG2379"/>
  <c r="CH2379"/>
  <c r="BR2380"/>
  <c r="BS2380"/>
  <c r="BT2380"/>
  <c r="BU2380"/>
  <c r="BV2380"/>
  <c r="BW2380"/>
  <c r="BX2380"/>
  <c r="BY2380"/>
  <c r="BZ2380"/>
  <c r="CA2380"/>
  <c r="CB2380"/>
  <c r="CC2380"/>
  <c r="CD2380"/>
  <c r="CE2380"/>
  <c r="CF2380"/>
  <c r="CG2380"/>
  <c r="CH2380"/>
  <c r="BR2381"/>
  <c r="BS2381"/>
  <c r="BT2381"/>
  <c r="BU2381"/>
  <c r="BV2381"/>
  <c r="BW2381"/>
  <c r="BX2381"/>
  <c r="BY2381"/>
  <c r="BZ2381"/>
  <c r="CA2381"/>
  <c r="CB2381"/>
  <c r="CC2381"/>
  <c r="CD2381"/>
  <c r="CE2381"/>
  <c r="CF2381"/>
  <c r="CG2381"/>
  <c r="CH2381"/>
  <c r="BR2382"/>
  <c r="BS2382"/>
  <c r="BT2382"/>
  <c r="BU2382"/>
  <c r="BV2382"/>
  <c r="BW2382"/>
  <c r="BX2382"/>
  <c r="BY2382"/>
  <c r="BZ2382"/>
  <c r="CA2382"/>
  <c r="CB2382"/>
  <c r="CC2382"/>
  <c r="CD2382"/>
  <c r="CE2382"/>
  <c r="CF2382"/>
  <c r="CG2382"/>
  <c r="CH2382"/>
  <c r="BR2383"/>
  <c r="BS2383"/>
  <c r="BT2383"/>
  <c r="BU2383"/>
  <c r="BV2383"/>
  <c r="BW2383"/>
  <c r="BX2383"/>
  <c r="BY2383"/>
  <c r="BZ2383"/>
  <c r="CA2383"/>
  <c r="CB2383"/>
  <c r="CC2383"/>
  <c r="CD2383"/>
  <c r="CE2383"/>
  <c r="CF2383"/>
  <c r="CG2383"/>
  <c r="CH2383"/>
  <c r="BR2384"/>
  <c r="BS2384"/>
  <c r="BT2384"/>
  <c r="BU2384"/>
  <c r="BV2384"/>
  <c r="BW2384"/>
  <c r="BX2384"/>
  <c r="BY2384"/>
  <c r="BZ2384"/>
  <c r="CA2384"/>
  <c r="CB2384"/>
  <c r="CC2384"/>
  <c r="CD2384"/>
  <c r="CE2384"/>
  <c r="CF2384"/>
  <c r="CG2384"/>
  <c r="CH2384"/>
  <c r="BR2385"/>
  <c r="BS2385"/>
  <c r="BT2385"/>
  <c r="BU2385"/>
  <c r="BV2385"/>
  <c r="BW2385"/>
  <c r="BX2385"/>
  <c r="BY2385"/>
  <c r="BZ2385"/>
  <c r="CA2385"/>
  <c r="CB2385"/>
  <c r="CC2385"/>
  <c r="CD2385"/>
  <c r="CE2385"/>
  <c r="CF2385"/>
  <c r="CG2385"/>
  <c r="CH2385"/>
  <c r="BR2386"/>
  <c r="BS2386"/>
  <c r="BT2386"/>
  <c r="BU2386"/>
  <c r="BV2386"/>
  <c r="BW2386"/>
  <c r="BX2386"/>
  <c r="BY2386"/>
  <c r="BZ2386"/>
  <c r="CA2386"/>
  <c r="CB2386"/>
  <c r="CC2386"/>
  <c r="CD2386"/>
  <c r="CE2386"/>
  <c r="CF2386"/>
  <c r="CG2386"/>
  <c r="CH2386"/>
  <c r="BR2387"/>
  <c r="BS2387"/>
  <c r="BT2387"/>
  <c r="BU2387"/>
  <c r="BV2387"/>
  <c r="BW2387"/>
  <c r="BX2387"/>
  <c r="BY2387"/>
  <c r="BZ2387"/>
  <c r="CA2387"/>
  <c r="CB2387"/>
  <c r="CC2387"/>
  <c r="CD2387"/>
  <c r="CE2387"/>
  <c r="CF2387"/>
  <c r="CG2387"/>
  <c r="CH2387"/>
  <c r="BR2388"/>
  <c r="BS2388"/>
  <c r="BT2388"/>
  <c r="BU2388"/>
  <c r="BV2388"/>
  <c r="BW2388"/>
  <c r="BX2388"/>
  <c r="BY2388"/>
  <c r="BZ2388"/>
  <c r="CA2388"/>
  <c r="CB2388"/>
  <c r="CC2388"/>
  <c r="CD2388"/>
  <c r="CE2388"/>
  <c r="CF2388"/>
  <c r="CG2388"/>
  <c r="CH2388"/>
  <c r="BR2389"/>
  <c r="BS2389"/>
  <c r="BT2389"/>
  <c r="BU2389"/>
  <c r="BV2389"/>
  <c r="BW2389"/>
  <c r="BX2389"/>
  <c r="BY2389"/>
  <c r="BZ2389"/>
  <c r="CA2389"/>
  <c r="CB2389"/>
  <c r="CC2389"/>
  <c r="CD2389"/>
  <c r="CE2389"/>
  <c r="CF2389"/>
  <c r="CG2389"/>
  <c r="CH2389"/>
  <c r="BR2390"/>
  <c r="BS2390"/>
  <c r="BT2390"/>
  <c r="BU2390"/>
  <c r="BV2390"/>
  <c r="BW2390"/>
  <c r="BX2390"/>
  <c r="BY2390"/>
  <c r="BZ2390"/>
  <c r="CA2390"/>
  <c r="CB2390"/>
  <c r="CC2390"/>
  <c r="CD2390"/>
  <c r="CE2390"/>
  <c r="CF2390"/>
  <c r="CG2390"/>
  <c r="CH2390"/>
  <c r="BR2391"/>
  <c r="BS2391"/>
  <c r="BT2391"/>
  <c r="BU2391"/>
  <c r="BV2391"/>
  <c r="BW2391"/>
  <c r="BX2391"/>
  <c r="BY2391"/>
  <c r="BZ2391"/>
  <c r="CA2391"/>
  <c r="CB2391"/>
  <c r="CC2391"/>
  <c r="CD2391"/>
  <c r="CE2391"/>
  <c r="CF2391"/>
  <c r="CG2391"/>
  <c r="CH2391"/>
  <c r="BR2392"/>
  <c r="BS2392"/>
  <c r="BT2392"/>
  <c r="BU2392"/>
  <c r="BV2392"/>
  <c r="BW2392"/>
  <c r="BX2392"/>
  <c r="BY2392"/>
  <c r="BZ2392"/>
  <c r="CA2392"/>
  <c r="CB2392"/>
  <c r="CC2392"/>
  <c r="CD2392"/>
  <c r="CE2392"/>
  <c r="CF2392"/>
  <c r="CG2392"/>
  <c r="CH2392"/>
  <c r="BR2393"/>
  <c r="BS2393"/>
  <c r="BT2393"/>
  <c r="BU2393"/>
  <c r="BV2393"/>
  <c r="BW2393"/>
  <c r="BX2393"/>
  <c r="BY2393"/>
  <c r="BZ2393"/>
  <c r="CA2393"/>
  <c r="CB2393"/>
  <c r="CC2393"/>
  <c r="CD2393"/>
  <c r="CE2393"/>
  <c r="CF2393"/>
  <c r="CG2393"/>
  <c r="CH2393"/>
  <c r="BR2394"/>
  <c r="BS2394"/>
  <c r="BT2394"/>
  <c r="BU2394"/>
  <c r="BV2394"/>
  <c r="BW2394"/>
  <c r="BX2394"/>
  <c r="BY2394"/>
  <c r="BZ2394"/>
  <c r="CA2394"/>
  <c r="CB2394"/>
  <c r="CC2394"/>
  <c r="CD2394"/>
  <c r="CE2394"/>
  <c r="CF2394"/>
  <c r="CG2394"/>
  <c r="CH2394"/>
  <c r="BR2395"/>
  <c r="BS2395"/>
  <c r="BT2395"/>
  <c r="BU2395"/>
  <c r="BV2395"/>
  <c r="BW2395"/>
  <c r="BX2395"/>
  <c r="BY2395"/>
  <c r="BZ2395"/>
  <c r="CA2395"/>
  <c r="CB2395"/>
  <c r="CC2395"/>
  <c r="CD2395"/>
  <c r="CE2395"/>
  <c r="CF2395"/>
  <c r="CG2395"/>
  <c r="CH2395"/>
  <c r="BR2396"/>
  <c r="BS2396"/>
  <c r="BT2396"/>
  <c r="BU2396"/>
  <c r="BV2396"/>
  <c r="BW2396"/>
  <c r="BX2396"/>
  <c r="BY2396"/>
  <c r="BZ2396"/>
  <c r="CA2396"/>
  <c r="CB2396"/>
  <c r="CC2396"/>
  <c r="CD2396"/>
  <c r="CE2396"/>
  <c r="CF2396"/>
  <c r="CG2396"/>
  <c r="CH2396"/>
  <c r="BR2397"/>
  <c r="BS2397"/>
  <c r="BT2397"/>
  <c r="BU2397"/>
  <c r="BV2397"/>
  <c r="BW2397"/>
  <c r="BX2397"/>
  <c r="BY2397"/>
  <c r="BZ2397"/>
  <c r="CA2397"/>
  <c r="CB2397"/>
  <c r="CC2397"/>
  <c r="CD2397"/>
  <c r="CE2397"/>
  <c r="CF2397"/>
  <c r="CG2397"/>
  <c r="CH2397"/>
  <c r="BR2398"/>
  <c r="BS2398"/>
  <c r="BT2398"/>
  <c r="BU2398"/>
  <c r="BV2398"/>
  <c r="BW2398"/>
  <c r="BX2398"/>
  <c r="BY2398"/>
  <c r="BZ2398"/>
  <c r="CA2398"/>
  <c r="CB2398"/>
  <c r="CC2398"/>
  <c r="CD2398"/>
  <c r="CE2398"/>
  <c r="CF2398"/>
  <c r="CG2398"/>
  <c r="CH2398"/>
  <c r="BR2399"/>
  <c r="BS2399"/>
  <c r="BT2399"/>
  <c r="BU2399"/>
  <c r="BV2399"/>
  <c r="BW2399"/>
  <c r="BX2399"/>
  <c r="BY2399"/>
  <c r="BZ2399"/>
  <c r="CA2399"/>
  <c r="CB2399"/>
  <c r="CC2399"/>
  <c r="CD2399"/>
  <c r="CE2399"/>
  <c r="CF2399"/>
  <c r="CG2399"/>
  <c r="CH2399"/>
  <c r="BR2400"/>
  <c r="BS2400"/>
  <c r="BT2400"/>
  <c r="BU2400"/>
  <c r="BV2400"/>
  <c r="BW2400"/>
  <c r="BX2400"/>
  <c r="BY2400"/>
  <c r="BZ2400"/>
  <c r="CA2400"/>
  <c r="CB2400"/>
  <c r="CC2400"/>
  <c r="CD2400"/>
  <c r="CE2400"/>
  <c r="CF2400"/>
  <c r="CG2400"/>
  <c r="CH2400"/>
  <c r="BR2401"/>
  <c r="BS2401"/>
  <c r="BT2401"/>
  <c r="BU2401"/>
  <c r="BV2401"/>
  <c r="BW2401"/>
  <c r="BX2401"/>
  <c r="BY2401"/>
  <c r="BZ2401"/>
  <c r="CA2401"/>
  <c r="CB2401"/>
  <c r="CC2401"/>
  <c r="CD2401"/>
  <c r="CE2401"/>
  <c r="CF2401"/>
  <c r="CG2401"/>
  <c r="CH2401"/>
  <c r="BR2402"/>
  <c r="BS2402"/>
  <c r="BT2402"/>
  <c r="BU2402"/>
  <c r="BV2402"/>
  <c r="BW2402"/>
  <c r="BX2402"/>
  <c r="BY2402"/>
  <c r="BZ2402"/>
  <c r="CA2402"/>
  <c r="CB2402"/>
  <c r="CC2402"/>
  <c r="CD2402"/>
  <c r="CE2402"/>
  <c r="CF2402"/>
  <c r="CG2402"/>
  <c r="CH2402"/>
  <c r="BR2403"/>
  <c r="BS2403"/>
  <c r="BT2403"/>
  <c r="BU2403"/>
  <c r="BV2403"/>
  <c r="BW2403"/>
  <c r="BX2403"/>
  <c r="BY2403"/>
  <c r="BZ2403"/>
  <c r="CA2403"/>
  <c r="CB2403"/>
  <c r="CC2403"/>
  <c r="CD2403"/>
  <c r="CE2403"/>
  <c r="CF2403"/>
  <c r="CG2403"/>
  <c r="CH2403"/>
  <c r="BR2404"/>
  <c r="BS2404"/>
  <c r="BT2404"/>
  <c r="BU2404"/>
  <c r="BV2404"/>
  <c r="BW2404"/>
  <c r="BX2404"/>
  <c r="BY2404"/>
  <c r="BZ2404"/>
  <c r="CA2404"/>
  <c r="CB2404"/>
  <c r="CC2404"/>
  <c r="CD2404"/>
  <c r="CE2404"/>
  <c r="CF2404"/>
  <c r="CG2404"/>
  <c r="CH2404"/>
  <c r="BR2405"/>
  <c r="BS2405"/>
  <c r="BT2405"/>
  <c r="BU2405"/>
  <c r="BV2405"/>
  <c r="BW2405"/>
  <c r="BX2405"/>
  <c r="BY2405"/>
  <c r="BZ2405"/>
  <c r="CA2405"/>
  <c r="CB2405"/>
  <c r="CC2405"/>
  <c r="CD2405"/>
  <c r="CE2405"/>
  <c r="CF2405"/>
  <c r="CG2405"/>
  <c r="CH2405"/>
  <c r="BR2406"/>
  <c r="BS2406"/>
  <c r="BT2406"/>
  <c r="BU2406"/>
  <c r="BV2406"/>
  <c r="BW2406"/>
  <c r="BX2406"/>
  <c r="BY2406"/>
  <c r="BZ2406"/>
  <c r="CA2406"/>
  <c r="CB2406"/>
  <c r="CC2406"/>
  <c r="CD2406"/>
  <c r="CE2406"/>
  <c r="CF2406"/>
  <c r="CG2406"/>
  <c r="CH2406"/>
  <c r="BR2407"/>
  <c r="BS2407"/>
  <c r="BT2407"/>
  <c r="BU2407"/>
  <c r="BV2407"/>
  <c r="BW2407"/>
  <c r="BX2407"/>
  <c r="BY2407"/>
  <c r="BZ2407"/>
  <c r="CA2407"/>
  <c r="CB2407"/>
  <c r="CC2407"/>
  <c r="CD2407"/>
  <c r="CE2407"/>
  <c r="CF2407"/>
  <c r="CG2407"/>
  <c r="CH2407"/>
  <c r="BR2408"/>
  <c r="BS2408"/>
  <c r="BT2408"/>
  <c r="BU2408"/>
  <c r="BV2408"/>
  <c r="BW2408"/>
  <c r="BX2408"/>
  <c r="BY2408"/>
  <c r="BZ2408"/>
  <c r="CA2408"/>
  <c r="CB2408"/>
  <c r="CC2408"/>
  <c r="CD2408"/>
  <c r="CE2408"/>
  <c r="CF2408"/>
  <c r="CG2408"/>
  <c r="CH2408"/>
  <c r="BR2409"/>
  <c r="BS2409"/>
  <c r="BT2409"/>
  <c r="BU2409"/>
  <c r="BV2409"/>
  <c r="BW2409"/>
  <c r="BX2409"/>
  <c r="BY2409"/>
  <c r="BZ2409"/>
  <c r="CA2409"/>
  <c r="CB2409"/>
  <c r="CC2409"/>
  <c r="CD2409"/>
  <c r="CE2409"/>
  <c r="CF2409"/>
  <c r="CG2409"/>
  <c r="CH2409"/>
  <c r="BR2410"/>
  <c r="BS2410"/>
  <c r="BT2410"/>
  <c r="BU2410"/>
  <c r="BV2410"/>
  <c r="BW2410"/>
  <c r="BX2410"/>
  <c r="BY2410"/>
  <c r="BZ2410"/>
  <c r="CA2410"/>
  <c r="CB2410"/>
  <c r="CC2410"/>
  <c r="CD2410"/>
  <c r="CE2410"/>
  <c r="CF2410"/>
  <c r="CG2410"/>
  <c r="CH2410"/>
  <c r="BR2411"/>
  <c r="BS2411"/>
  <c r="BT2411"/>
  <c r="BU2411"/>
  <c r="BV2411"/>
  <c r="BW2411"/>
  <c r="BX2411"/>
  <c r="BY2411"/>
  <c r="BZ2411"/>
  <c r="CA2411"/>
  <c r="CB2411"/>
  <c r="CC2411"/>
  <c r="CD2411"/>
  <c r="CE2411"/>
  <c r="CF2411"/>
  <c r="CG2411"/>
  <c r="CH2411"/>
  <c r="BR2412"/>
  <c r="BS2412"/>
  <c r="BT2412"/>
  <c r="BU2412"/>
  <c r="BV2412"/>
  <c r="BW2412"/>
  <c r="BX2412"/>
  <c r="BY2412"/>
  <c r="BZ2412"/>
  <c r="CA2412"/>
  <c r="CB2412"/>
  <c r="CC2412"/>
  <c r="CD2412"/>
  <c r="CE2412"/>
  <c r="CF2412"/>
  <c r="CG2412"/>
  <c r="CH2412"/>
  <c r="BR2413"/>
  <c r="BS2413"/>
  <c r="BT2413"/>
  <c r="BU2413"/>
  <c r="BV2413"/>
  <c r="BW2413"/>
  <c r="BX2413"/>
  <c r="BY2413"/>
  <c r="BZ2413"/>
  <c r="CA2413"/>
  <c r="CB2413"/>
  <c r="CC2413"/>
  <c r="CD2413"/>
  <c r="CE2413"/>
  <c r="CF2413"/>
  <c r="CG2413"/>
  <c r="CH2413"/>
  <c r="BR2414"/>
  <c r="BS2414"/>
  <c r="BT2414"/>
  <c r="BU2414"/>
  <c r="BV2414"/>
  <c r="BW2414"/>
  <c r="BX2414"/>
  <c r="BY2414"/>
  <c r="BZ2414"/>
  <c r="CA2414"/>
  <c r="CB2414"/>
  <c r="CC2414"/>
  <c r="CD2414"/>
  <c r="CE2414"/>
  <c r="CF2414"/>
  <c r="CG2414"/>
  <c r="CH2414"/>
  <c r="BR2415"/>
  <c r="BS2415"/>
  <c r="BT2415"/>
  <c r="BU2415"/>
  <c r="BV2415"/>
  <c r="BW2415"/>
  <c r="BX2415"/>
  <c r="BY2415"/>
  <c r="BZ2415"/>
  <c r="CA2415"/>
  <c r="CB2415"/>
  <c r="CC2415"/>
  <c r="CD2415"/>
  <c r="CE2415"/>
  <c r="CF2415"/>
  <c r="CG2415"/>
  <c r="CH2415"/>
  <c r="BR2416"/>
  <c r="BS2416"/>
  <c r="BT2416"/>
  <c r="BU2416"/>
  <c r="BV2416"/>
  <c r="BW2416"/>
  <c r="BX2416"/>
  <c r="BY2416"/>
  <c r="BZ2416"/>
  <c r="CA2416"/>
  <c r="CB2416"/>
  <c r="CC2416"/>
  <c r="CD2416"/>
  <c r="CE2416"/>
  <c r="CF2416"/>
  <c r="CG2416"/>
  <c r="CH2416"/>
  <c r="BR2417"/>
  <c r="BS2417"/>
  <c r="BT2417"/>
  <c r="BU2417"/>
  <c r="BV2417"/>
  <c r="BW2417"/>
  <c r="BX2417"/>
  <c r="BY2417"/>
  <c r="BZ2417"/>
  <c r="CA2417"/>
  <c r="CB2417"/>
  <c r="CC2417"/>
  <c r="CD2417"/>
  <c r="CE2417"/>
  <c r="CF2417"/>
  <c r="CG2417"/>
  <c r="CH2417"/>
  <c r="BR2418"/>
  <c r="BS2418"/>
  <c r="BT2418"/>
  <c r="BU2418"/>
  <c r="BV2418"/>
  <c r="BW2418"/>
  <c r="BX2418"/>
  <c r="BY2418"/>
  <c r="BZ2418"/>
  <c r="CA2418"/>
  <c r="CB2418"/>
  <c r="CC2418"/>
  <c r="CD2418"/>
  <c r="CE2418"/>
  <c r="CF2418"/>
  <c r="CG2418"/>
  <c r="CH2418"/>
  <c r="BR2419"/>
  <c r="BS2419"/>
  <c r="BT2419"/>
  <c r="BU2419"/>
  <c r="BV2419"/>
  <c r="BW2419"/>
  <c r="BX2419"/>
  <c r="BY2419"/>
  <c r="BZ2419"/>
  <c r="CA2419"/>
  <c r="CB2419"/>
  <c r="CC2419"/>
  <c r="CD2419"/>
  <c r="CE2419"/>
  <c r="CF2419"/>
  <c r="CG2419"/>
  <c r="CH2419"/>
  <c r="BR2420"/>
  <c r="BS2420"/>
  <c r="BT2420"/>
  <c r="BU2420"/>
  <c r="BV2420"/>
  <c r="BW2420"/>
  <c r="BX2420"/>
  <c r="BY2420"/>
  <c r="BZ2420"/>
  <c r="CA2420"/>
  <c r="CB2420"/>
  <c r="CC2420"/>
  <c r="CD2420"/>
  <c r="CE2420"/>
  <c r="CF2420"/>
  <c r="CG2420"/>
  <c r="CH2420"/>
  <c r="BR2421"/>
  <c r="BS2421"/>
  <c r="BT2421"/>
  <c r="BU2421"/>
  <c r="BV2421"/>
  <c r="BW2421"/>
  <c r="BX2421"/>
  <c r="BY2421"/>
  <c r="BZ2421"/>
  <c r="CA2421"/>
  <c r="CB2421"/>
  <c r="CC2421"/>
  <c r="CD2421"/>
  <c r="CE2421"/>
  <c r="CF2421"/>
  <c r="CG2421"/>
  <c r="CH2421"/>
  <c r="BR2422"/>
  <c r="BS2422"/>
  <c r="BT2422"/>
  <c r="BU2422"/>
  <c r="BV2422"/>
  <c r="BW2422"/>
  <c r="BX2422"/>
  <c r="BY2422"/>
  <c r="BZ2422"/>
  <c r="CA2422"/>
  <c r="CB2422"/>
  <c r="CC2422"/>
  <c r="CD2422"/>
  <c r="CE2422"/>
  <c r="CF2422"/>
  <c r="CG2422"/>
  <c r="CH2422"/>
  <c r="BR2423"/>
  <c r="BS2423"/>
  <c r="BT2423"/>
  <c r="BU2423"/>
  <c r="BV2423"/>
  <c r="BW2423"/>
  <c r="BX2423"/>
  <c r="BY2423"/>
  <c r="BZ2423"/>
  <c r="CA2423"/>
  <c r="CB2423"/>
  <c r="CC2423"/>
  <c r="CD2423"/>
  <c r="CE2423"/>
  <c r="CF2423"/>
  <c r="CG2423"/>
  <c r="CH2423"/>
  <c r="BR2424"/>
  <c r="BS2424"/>
  <c r="BT2424"/>
  <c r="BU2424"/>
  <c r="BV2424"/>
  <c r="BW2424"/>
  <c r="BX2424"/>
  <c r="BY2424"/>
  <c r="BZ2424"/>
  <c r="CA2424"/>
  <c r="CB2424"/>
  <c r="CC2424"/>
  <c r="CD2424"/>
  <c r="CE2424"/>
  <c r="CF2424"/>
  <c r="CG2424"/>
  <c r="CH2424"/>
  <c r="BR2425"/>
  <c r="BS2425"/>
  <c r="BT2425"/>
  <c r="BU2425"/>
  <c r="BV2425"/>
  <c r="BW2425"/>
  <c r="BX2425"/>
  <c r="BY2425"/>
  <c r="BZ2425"/>
  <c r="CA2425"/>
  <c r="CB2425"/>
  <c r="CC2425"/>
  <c r="CD2425"/>
  <c r="CE2425"/>
  <c r="CF2425"/>
  <c r="CG2425"/>
  <c r="CH2425"/>
  <c r="BR2426"/>
  <c r="BS2426"/>
  <c r="BT2426"/>
  <c r="BU2426"/>
  <c r="BV2426"/>
  <c r="BW2426"/>
  <c r="BX2426"/>
  <c r="BY2426"/>
  <c r="BZ2426"/>
  <c r="CA2426"/>
  <c r="CB2426"/>
  <c r="CC2426"/>
  <c r="CD2426"/>
  <c r="CE2426"/>
  <c r="CF2426"/>
  <c r="CG2426"/>
  <c r="CH2426"/>
  <c r="BR2427"/>
  <c r="BS2427"/>
  <c r="BT2427"/>
  <c r="BU2427"/>
  <c r="BV2427"/>
  <c r="BW2427"/>
  <c r="BX2427"/>
  <c r="BY2427"/>
  <c r="BZ2427"/>
  <c r="CA2427"/>
  <c r="CB2427"/>
  <c r="CC2427"/>
  <c r="CD2427"/>
  <c r="CE2427"/>
  <c r="CF2427"/>
  <c r="CG2427"/>
  <c r="CH2427"/>
  <c r="BR2428"/>
  <c r="BS2428"/>
  <c r="BT2428"/>
  <c r="BU2428"/>
  <c r="BV2428"/>
  <c r="BW2428"/>
  <c r="BX2428"/>
  <c r="BY2428"/>
  <c r="BZ2428"/>
  <c r="CA2428"/>
  <c r="CB2428"/>
  <c r="CC2428"/>
  <c r="CD2428"/>
  <c r="CE2428"/>
  <c r="CF2428"/>
  <c r="CG2428"/>
  <c r="CH2428"/>
  <c r="BR2429"/>
  <c r="BS2429"/>
  <c r="BT2429"/>
  <c r="BU2429"/>
  <c r="BV2429"/>
  <c r="BW2429"/>
  <c r="BX2429"/>
  <c r="BY2429"/>
  <c r="BZ2429"/>
  <c r="CA2429"/>
  <c r="CB2429"/>
  <c r="CC2429"/>
  <c r="CD2429"/>
  <c r="CE2429"/>
  <c r="CF2429"/>
  <c r="CG2429"/>
  <c r="CH2429"/>
  <c r="BR2430"/>
  <c r="BS2430"/>
  <c r="BT2430"/>
  <c r="BU2430"/>
  <c r="BV2430"/>
  <c r="BW2430"/>
  <c r="BX2430"/>
  <c r="BY2430"/>
  <c r="BZ2430"/>
  <c r="CA2430"/>
  <c r="CB2430"/>
  <c r="CC2430"/>
  <c r="CD2430"/>
  <c r="CE2430"/>
  <c r="CF2430"/>
  <c r="CG2430"/>
  <c r="CH2430"/>
  <c r="BR2431"/>
  <c r="BS2431"/>
  <c r="BT2431"/>
  <c r="BU2431"/>
  <c r="BV2431"/>
  <c r="BW2431"/>
  <c r="BX2431"/>
  <c r="BY2431"/>
  <c r="BZ2431"/>
  <c r="CA2431"/>
  <c r="CB2431"/>
  <c r="CC2431"/>
  <c r="CD2431"/>
  <c r="CE2431"/>
  <c r="CF2431"/>
  <c r="CG2431"/>
  <c r="CH2431"/>
  <c r="BR2432"/>
  <c r="BS2432"/>
  <c r="BT2432"/>
  <c r="BU2432"/>
  <c r="BV2432"/>
  <c r="BW2432"/>
  <c r="BX2432"/>
  <c r="BY2432"/>
  <c r="BZ2432"/>
  <c r="CA2432"/>
  <c r="CB2432"/>
  <c r="CC2432"/>
  <c r="CD2432"/>
  <c r="CE2432"/>
  <c r="CF2432"/>
  <c r="CG2432"/>
  <c r="CH2432"/>
  <c r="BR2433"/>
  <c r="BS2433"/>
  <c r="BT2433"/>
  <c r="BU2433"/>
  <c r="BV2433"/>
  <c r="BW2433"/>
  <c r="BX2433"/>
  <c r="BY2433"/>
  <c r="BZ2433"/>
  <c r="CA2433"/>
  <c r="CB2433"/>
  <c r="CC2433"/>
  <c r="CD2433"/>
  <c r="CE2433"/>
  <c r="CF2433"/>
  <c r="CG2433"/>
  <c r="CH2433"/>
  <c r="BR2434"/>
  <c r="BS2434"/>
  <c r="BT2434"/>
  <c r="BU2434"/>
  <c r="BV2434"/>
  <c r="BW2434"/>
  <c r="BX2434"/>
  <c r="BY2434"/>
  <c r="BZ2434"/>
  <c r="CA2434"/>
  <c r="CB2434"/>
  <c r="CC2434"/>
  <c r="CD2434"/>
  <c r="CE2434"/>
  <c r="CF2434"/>
  <c r="CG2434"/>
  <c r="CH2434"/>
  <c r="BR2435"/>
  <c r="BS2435"/>
  <c r="BT2435"/>
  <c r="BU2435"/>
  <c r="BV2435"/>
  <c r="BW2435"/>
  <c r="BX2435"/>
  <c r="BY2435"/>
  <c r="BZ2435"/>
  <c r="CA2435"/>
  <c r="CB2435"/>
  <c r="CC2435"/>
  <c r="CD2435"/>
  <c r="CE2435"/>
  <c r="CF2435"/>
  <c r="CG2435"/>
  <c r="CH2435"/>
  <c r="BR2436"/>
  <c r="BS2436"/>
  <c r="BT2436"/>
  <c r="BU2436"/>
  <c r="BV2436"/>
  <c r="BW2436"/>
  <c r="BX2436"/>
  <c r="BY2436"/>
  <c r="BZ2436"/>
  <c r="CA2436"/>
  <c r="CB2436"/>
  <c r="CC2436"/>
  <c r="CD2436"/>
  <c r="CE2436"/>
  <c r="CF2436"/>
  <c r="CG2436"/>
  <c r="CH2436"/>
  <c r="BR2437"/>
  <c r="BS2437"/>
  <c r="BT2437"/>
  <c r="BU2437"/>
  <c r="BV2437"/>
  <c r="BW2437"/>
  <c r="BX2437"/>
  <c r="BY2437"/>
  <c r="BZ2437"/>
  <c r="CA2437"/>
  <c r="CB2437"/>
  <c r="CC2437"/>
  <c r="CD2437"/>
  <c r="CE2437"/>
  <c r="CF2437"/>
  <c r="CG2437"/>
  <c r="CH2437"/>
  <c r="BR2438"/>
  <c r="BS2438"/>
  <c r="BT2438"/>
  <c r="BU2438"/>
  <c r="BV2438"/>
  <c r="BW2438"/>
  <c r="BX2438"/>
  <c r="BY2438"/>
  <c r="BZ2438"/>
  <c r="CA2438"/>
  <c r="CB2438"/>
  <c r="CC2438"/>
  <c r="CD2438"/>
  <c r="CE2438"/>
  <c r="CF2438"/>
  <c r="CG2438"/>
  <c r="CH2438"/>
  <c r="BR2439"/>
  <c r="BS2439"/>
  <c r="BT2439"/>
  <c r="BU2439"/>
  <c r="BV2439"/>
  <c r="BW2439"/>
  <c r="BX2439"/>
  <c r="BY2439"/>
  <c r="BZ2439"/>
  <c r="CA2439"/>
  <c r="CB2439"/>
  <c r="CC2439"/>
  <c r="CD2439"/>
  <c r="CE2439"/>
  <c r="CF2439"/>
  <c r="CG2439"/>
  <c r="CH2439"/>
  <c r="BR2440"/>
  <c r="BS2440"/>
  <c r="BT2440"/>
  <c r="BU2440"/>
  <c r="BV2440"/>
  <c r="BW2440"/>
  <c r="BX2440"/>
  <c r="BY2440"/>
  <c r="BZ2440"/>
  <c r="CA2440"/>
  <c r="CB2440"/>
  <c r="CC2440"/>
  <c r="CD2440"/>
  <c r="CE2440"/>
  <c r="CF2440"/>
  <c r="CG2440"/>
  <c r="CH2440"/>
  <c r="BR2441"/>
  <c r="BS2441"/>
  <c r="BT2441"/>
  <c r="BU2441"/>
  <c r="BV2441"/>
  <c r="BW2441"/>
  <c r="BX2441"/>
  <c r="BY2441"/>
  <c r="BZ2441"/>
  <c r="CA2441"/>
  <c r="CB2441"/>
  <c r="CC2441"/>
  <c r="CD2441"/>
  <c r="CE2441"/>
  <c r="CF2441"/>
  <c r="CG2441"/>
  <c r="CH2441"/>
  <c r="BR2442"/>
  <c r="BS2442"/>
  <c r="BT2442"/>
  <c r="BU2442"/>
  <c r="BV2442"/>
  <c r="BW2442"/>
  <c r="BX2442"/>
  <c r="BY2442"/>
  <c r="BZ2442"/>
  <c r="CA2442"/>
  <c r="CB2442"/>
  <c r="CC2442"/>
  <c r="CD2442"/>
  <c r="CE2442"/>
  <c r="CF2442"/>
  <c r="CG2442"/>
  <c r="CH2442"/>
  <c r="BR2443"/>
  <c r="BS2443"/>
  <c r="BT2443"/>
  <c r="BU2443"/>
  <c r="BV2443"/>
  <c r="BW2443"/>
  <c r="BX2443"/>
  <c r="BY2443"/>
  <c r="BZ2443"/>
  <c r="CA2443"/>
  <c r="CB2443"/>
  <c r="CC2443"/>
  <c r="CD2443"/>
  <c r="CE2443"/>
  <c r="CF2443"/>
  <c r="CG2443"/>
  <c r="CH2443"/>
  <c r="BR2444"/>
  <c r="BS2444"/>
  <c r="BT2444"/>
  <c r="BU2444"/>
  <c r="BV2444"/>
  <c r="BW2444"/>
  <c r="BX2444"/>
  <c r="BY2444"/>
  <c r="BZ2444"/>
  <c r="CA2444"/>
  <c r="CB2444"/>
  <c r="CC2444"/>
  <c r="CD2444"/>
  <c r="CE2444"/>
  <c r="CF2444"/>
  <c r="CG2444"/>
  <c r="CH2444"/>
  <c r="BR2445"/>
  <c r="BS2445"/>
  <c r="BT2445"/>
  <c r="BU2445"/>
  <c r="BV2445"/>
  <c r="BW2445"/>
  <c r="BX2445"/>
  <c r="BY2445"/>
  <c r="BZ2445"/>
  <c r="CA2445"/>
  <c r="CB2445"/>
  <c r="CC2445"/>
  <c r="CD2445"/>
  <c r="CE2445"/>
  <c r="CF2445"/>
  <c r="CG2445"/>
  <c r="CH2445"/>
  <c r="BR2446"/>
  <c r="BS2446"/>
  <c r="BT2446"/>
  <c r="BU2446"/>
  <c r="BV2446"/>
  <c r="BW2446"/>
  <c r="BX2446"/>
  <c r="BY2446"/>
  <c r="BZ2446"/>
  <c r="CA2446"/>
  <c r="CB2446"/>
  <c r="CC2446"/>
  <c r="CD2446"/>
  <c r="CE2446"/>
  <c r="CF2446"/>
  <c r="CG2446"/>
  <c r="CH2446"/>
  <c r="BR2447"/>
  <c r="BS2447"/>
  <c r="BT2447"/>
  <c r="BU2447"/>
  <c r="BV2447"/>
  <c r="BW2447"/>
  <c r="BX2447"/>
  <c r="BY2447"/>
  <c r="BZ2447"/>
  <c r="CA2447"/>
  <c r="CB2447"/>
  <c r="CC2447"/>
  <c r="CD2447"/>
  <c r="CE2447"/>
  <c r="CF2447"/>
  <c r="CG2447"/>
  <c r="CH2447"/>
  <c r="BR2448"/>
  <c r="BS2448"/>
  <c r="BT2448"/>
  <c r="BU2448"/>
  <c r="BV2448"/>
  <c r="BW2448"/>
  <c r="BX2448"/>
  <c r="BY2448"/>
  <c r="BZ2448"/>
  <c r="CA2448"/>
  <c r="CB2448"/>
  <c r="CC2448"/>
  <c r="CD2448"/>
  <c r="CE2448"/>
  <c r="CF2448"/>
  <c r="CG2448"/>
  <c r="CH2448"/>
  <c r="BR2449"/>
  <c r="BS2449"/>
  <c r="BT2449"/>
  <c r="BU2449"/>
  <c r="BV2449"/>
  <c r="BW2449"/>
  <c r="BX2449"/>
  <c r="BY2449"/>
  <c r="BZ2449"/>
  <c r="CA2449"/>
  <c r="CB2449"/>
  <c r="CC2449"/>
  <c r="CD2449"/>
  <c r="CE2449"/>
  <c r="CF2449"/>
  <c r="CG2449"/>
  <c r="CH2449"/>
  <c r="BR2450"/>
  <c r="BS2450"/>
  <c r="BT2450"/>
  <c r="BU2450"/>
  <c r="BV2450"/>
  <c r="BW2450"/>
  <c r="BX2450"/>
  <c r="BY2450"/>
  <c r="BZ2450"/>
  <c r="CA2450"/>
  <c r="CB2450"/>
  <c r="CC2450"/>
  <c r="CD2450"/>
  <c r="CE2450"/>
  <c r="CF2450"/>
  <c r="CG2450"/>
  <c r="CH2450"/>
  <c r="BR2451"/>
  <c r="BS2451"/>
  <c r="BT2451"/>
  <c r="BU2451"/>
  <c r="BV2451"/>
  <c r="BW2451"/>
  <c r="BX2451"/>
  <c r="BY2451"/>
  <c r="BZ2451"/>
  <c r="CA2451"/>
  <c r="CB2451"/>
  <c r="CC2451"/>
  <c r="CD2451"/>
  <c r="CE2451"/>
  <c r="CF2451"/>
  <c r="CG2451"/>
  <c r="CH2451"/>
  <c r="BR2452"/>
  <c r="BS2452"/>
  <c r="BT2452"/>
  <c r="BU2452"/>
  <c r="BV2452"/>
  <c r="BW2452"/>
  <c r="BX2452"/>
  <c r="BY2452"/>
  <c r="BZ2452"/>
  <c r="CA2452"/>
  <c r="CB2452"/>
  <c r="CC2452"/>
  <c r="CD2452"/>
  <c r="CE2452"/>
  <c r="CF2452"/>
  <c r="CG2452"/>
  <c r="CH2452"/>
  <c r="BR2453"/>
  <c r="BS2453"/>
  <c r="BT2453"/>
  <c r="BU2453"/>
  <c r="BV2453"/>
  <c r="BW2453"/>
  <c r="BX2453"/>
  <c r="BY2453"/>
  <c r="BZ2453"/>
  <c r="CA2453"/>
  <c r="CB2453"/>
  <c r="CC2453"/>
  <c r="CD2453"/>
  <c r="CE2453"/>
  <c r="CF2453"/>
  <c r="CG2453"/>
  <c r="CH2453"/>
  <c r="BR2454"/>
  <c r="BS2454"/>
  <c r="BT2454"/>
  <c r="BU2454"/>
  <c r="BV2454"/>
  <c r="BW2454"/>
  <c r="BX2454"/>
  <c r="BY2454"/>
  <c r="BZ2454"/>
  <c r="CA2454"/>
  <c r="CB2454"/>
  <c r="CC2454"/>
  <c r="CD2454"/>
  <c r="CE2454"/>
  <c r="CF2454"/>
  <c r="CG2454"/>
  <c r="CH2454"/>
  <c r="BR2455"/>
  <c r="BS2455"/>
  <c r="BT2455"/>
  <c r="BU2455"/>
  <c r="BV2455"/>
  <c r="BW2455"/>
  <c r="BX2455"/>
  <c r="BY2455"/>
  <c r="BZ2455"/>
  <c r="CA2455"/>
  <c r="CB2455"/>
  <c r="CC2455"/>
  <c r="CD2455"/>
  <c r="CE2455"/>
  <c r="CF2455"/>
  <c r="CG2455"/>
  <c r="CH2455"/>
  <c r="BR2456"/>
  <c r="BS2456"/>
  <c r="BT2456"/>
  <c r="BU2456"/>
  <c r="BV2456"/>
  <c r="BW2456"/>
  <c r="BX2456"/>
  <c r="BY2456"/>
  <c r="BZ2456"/>
  <c r="CA2456"/>
  <c r="CB2456"/>
  <c r="CC2456"/>
  <c r="CD2456"/>
  <c r="CE2456"/>
  <c r="CF2456"/>
  <c r="CG2456"/>
  <c r="CH2456"/>
  <c r="BR2457"/>
  <c r="BS2457"/>
  <c r="BT2457"/>
  <c r="BU2457"/>
  <c r="BV2457"/>
  <c r="BW2457"/>
  <c r="BX2457"/>
  <c r="BY2457"/>
  <c r="BZ2457"/>
  <c r="CA2457"/>
  <c r="CB2457"/>
  <c r="CC2457"/>
  <c r="CD2457"/>
  <c r="CE2457"/>
  <c r="CF2457"/>
  <c r="CG2457"/>
  <c r="CH2457"/>
  <c r="BR2458"/>
  <c r="BS2458"/>
  <c r="BT2458"/>
  <c r="BU2458"/>
  <c r="BV2458"/>
  <c r="BW2458"/>
  <c r="BX2458"/>
  <c r="BY2458"/>
  <c r="BZ2458"/>
  <c r="CA2458"/>
  <c r="CB2458"/>
  <c r="CC2458"/>
  <c r="CD2458"/>
  <c r="CE2458"/>
  <c r="CF2458"/>
  <c r="CG2458"/>
  <c r="CH2458"/>
  <c r="BR2459"/>
  <c r="BS2459"/>
  <c r="BT2459"/>
  <c r="BU2459"/>
  <c r="BV2459"/>
  <c r="BW2459"/>
  <c r="BX2459"/>
  <c r="BY2459"/>
  <c r="BZ2459"/>
  <c r="CA2459"/>
  <c r="CB2459"/>
  <c r="CC2459"/>
  <c r="CD2459"/>
  <c r="CE2459"/>
  <c r="CF2459"/>
  <c r="CG2459"/>
  <c r="CH2459"/>
  <c r="BR2460"/>
  <c r="BS2460"/>
  <c r="BT2460"/>
  <c r="BU2460"/>
  <c r="BV2460"/>
  <c r="BW2460"/>
  <c r="BX2460"/>
  <c r="BY2460"/>
  <c r="BZ2460"/>
  <c r="CA2460"/>
  <c r="CB2460"/>
  <c r="CC2460"/>
  <c r="CD2460"/>
  <c r="CE2460"/>
  <c r="CF2460"/>
  <c r="CG2460"/>
  <c r="CH2460"/>
  <c r="BR2461"/>
  <c r="BS2461"/>
  <c r="BT2461"/>
  <c r="BU2461"/>
  <c r="BV2461"/>
  <c r="BW2461"/>
  <c r="BX2461"/>
  <c r="BY2461"/>
  <c r="BZ2461"/>
  <c r="CA2461"/>
  <c r="CB2461"/>
  <c r="CC2461"/>
  <c r="CD2461"/>
  <c r="CE2461"/>
  <c r="CF2461"/>
  <c r="CG2461"/>
  <c r="CH2461"/>
  <c r="BR2462"/>
  <c r="BS2462"/>
  <c r="BT2462"/>
  <c r="BU2462"/>
  <c r="BV2462"/>
  <c r="BW2462"/>
  <c r="BX2462"/>
  <c r="BY2462"/>
  <c r="BZ2462"/>
  <c r="CA2462"/>
  <c r="CB2462"/>
  <c r="CC2462"/>
  <c r="CD2462"/>
  <c r="CE2462"/>
  <c r="CF2462"/>
  <c r="CG2462"/>
  <c r="CH2462"/>
  <c r="BR2463"/>
  <c r="BS2463"/>
  <c r="BT2463"/>
  <c r="BU2463"/>
  <c r="BV2463"/>
  <c r="BW2463"/>
  <c r="BX2463"/>
  <c r="BY2463"/>
  <c r="BZ2463"/>
  <c r="CA2463"/>
  <c r="CB2463"/>
  <c r="CC2463"/>
  <c r="CD2463"/>
  <c r="CE2463"/>
  <c r="CF2463"/>
  <c r="CG2463"/>
  <c r="CH2463"/>
  <c r="BR2464"/>
  <c r="BS2464"/>
  <c r="BT2464"/>
  <c r="BU2464"/>
  <c r="BV2464"/>
  <c r="BW2464"/>
  <c r="BX2464"/>
  <c r="BY2464"/>
  <c r="BZ2464"/>
  <c r="CA2464"/>
  <c r="CB2464"/>
  <c r="CC2464"/>
  <c r="CD2464"/>
  <c r="CE2464"/>
  <c r="CF2464"/>
  <c r="CG2464"/>
  <c r="CH2464"/>
  <c r="BR2465"/>
  <c r="BS2465"/>
  <c r="BT2465"/>
  <c r="BU2465"/>
  <c r="BV2465"/>
  <c r="BW2465"/>
  <c r="BX2465"/>
  <c r="BY2465"/>
  <c r="BZ2465"/>
  <c r="CA2465"/>
  <c r="CB2465"/>
  <c r="CC2465"/>
  <c r="CD2465"/>
  <c r="CE2465"/>
  <c r="CF2465"/>
  <c r="CG2465"/>
  <c r="CH2465"/>
  <c r="BR2466"/>
  <c r="BS2466"/>
  <c r="BT2466"/>
  <c r="BU2466"/>
  <c r="BV2466"/>
  <c r="BW2466"/>
  <c r="BX2466"/>
  <c r="BY2466"/>
  <c r="BZ2466"/>
  <c r="CA2466"/>
  <c r="CB2466"/>
  <c r="CC2466"/>
  <c r="CD2466"/>
  <c r="CE2466"/>
  <c r="CF2466"/>
  <c r="CG2466"/>
  <c r="CH2466"/>
  <c r="BR2467"/>
  <c r="BS2467"/>
  <c r="BT2467"/>
  <c r="BU2467"/>
  <c r="BV2467"/>
  <c r="BW2467"/>
  <c r="BX2467"/>
  <c r="BY2467"/>
  <c r="BZ2467"/>
  <c r="CA2467"/>
  <c r="CB2467"/>
  <c r="CC2467"/>
  <c r="CD2467"/>
  <c r="CE2467"/>
  <c r="CF2467"/>
  <c r="CG2467"/>
  <c r="CH2467"/>
  <c r="BR2468"/>
  <c r="BS2468"/>
  <c r="BT2468"/>
  <c r="BU2468"/>
  <c r="BV2468"/>
  <c r="BW2468"/>
  <c r="BX2468"/>
  <c r="BY2468"/>
  <c r="BZ2468"/>
  <c r="CA2468"/>
  <c r="CB2468"/>
  <c r="CC2468"/>
  <c r="CD2468"/>
  <c r="CE2468"/>
  <c r="CF2468"/>
  <c r="CG2468"/>
  <c r="CH2468"/>
  <c r="BR2469"/>
  <c r="BS2469"/>
  <c r="BT2469"/>
  <c r="BU2469"/>
  <c r="BV2469"/>
  <c r="BW2469"/>
  <c r="BX2469"/>
  <c r="BY2469"/>
  <c r="BZ2469"/>
  <c r="CA2469"/>
  <c r="CB2469"/>
  <c r="CC2469"/>
  <c r="CD2469"/>
  <c r="CE2469"/>
  <c r="CF2469"/>
  <c r="CG2469"/>
  <c r="CH2469"/>
  <c r="BR2470"/>
  <c r="BS2470"/>
  <c r="BT2470"/>
  <c r="BU2470"/>
  <c r="BV2470"/>
  <c r="BW2470"/>
  <c r="BX2470"/>
  <c r="BY2470"/>
  <c r="BZ2470"/>
  <c r="CA2470"/>
  <c r="CB2470"/>
  <c r="CC2470"/>
  <c r="CD2470"/>
  <c r="CE2470"/>
  <c r="CF2470"/>
  <c r="CG2470"/>
  <c r="CH2470"/>
  <c r="BR2471"/>
  <c r="BS2471"/>
  <c r="BT2471"/>
  <c r="BU2471"/>
  <c r="BV2471"/>
  <c r="BW2471"/>
  <c r="BX2471"/>
  <c r="BY2471"/>
  <c r="BZ2471"/>
  <c r="CA2471"/>
  <c r="CB2471"/>
  <c r="CC2471"/>
  <c r="CD2471"/>
  <c r="CE2471"/>
  <c r="CF2471"/>
  <c r="CG2471"/>
  <c r="CH2471"/>
  <c r="BR2472"/>
  <c r="BS2472"/>
  <c r="BT2472"/>
  <c r="BU2472"/>
  <c r="BV2472"/>
  <c r="BW2472"/>
  <c r="BX2472"/>
  <c r="BY2472"/>
  <c r="BZ2472"/>
  <c r="CA2472"/>
  <c r="CB2472"/>
  <c r="CC2472"/>
  <c r="CD2472"/>
  <c r="CE2472"/>
  <c r="CF2472"/>
  <c r="CG2472"/>
  <c r="CH2472"/>
  <c r="BR2473"/>
  <c r="BS2473"/>
  <c r="BT2473"/>
  <c r="BU2473"/>
  <c r="BV2473"/>
  <c r="BW2473"/>
  <c r="BX2473"/>
  <c r="BY2473"/>
  <c r="BZ2473"/>
  <c r="CA2473"/>
  <c r="CB2473"/>
  <c r="CC2473"/>
  <c r="CD2473"/>
  <c r="CE2473"/>
  <c r="CF2473"/>
  <c r="CG2473"/>
  <c r="CH2473"/>
  <c r="BR2474"/>
  <c r="BS2474"/>
  <c r="BT2474"/>
  <c r="BU2474"/>
  <c r="BV2474"/>
  <c r="BW2474"/>
  <c r="BX2474"/>
  <c r="BY2474"/>
  <c r="BZ2474"/>
  <c r="CA2474"/>
  <c r="CB2474"/>
  <c r="CC2474"/>
  <c r="CD2474"/>
  <c r="CE2474"/>
  <c r="CF2474"/>
  <c r="CG2474"/>
  <c r="CH2474"/>
  <c r="BR2475"/>
  <c r="BS2475"/>
  <c r="BT2475"/>
  <c r="BU2475"/>
  <c r="BV2475"/>
  <c r="BW2475"/>
  <c r="BX2475"/>
  <c r="BY2475"/>
  <c r="BZ2475"/>
  <c r="CA2475"/>
  <c r="CB2475"/>
  <c r="CC2475"/>
  <c r="CD2475"/>
  <c r="CE2475"/>
  <c r="CF2475"/>
  <c r="CG2475"/>
  <c r="CH2475"/>
  <c r="BR2476"/>
  <c r="BS2476"/>
  <c r="BT2476"/>
  <c r="BU2476"/>
  <c r="BV2476"/>
  <c r="BW2476"/>
  <c r="BX2476"/>
  <c r="BY2476"/>
  <c r="BZ2476"/>
  <c r="CA2476"/>
  <c r="CB2476"/>
  <c r="CC2476"/>
  <c r="CD2476"/>
  <c r="CE2476"/>
  <c r="CF2476"/>
  <c r="CG2476"/>
  <c r="CH2476"/>
  <c r="BR2477"/>
  <c r="BS2477"/>
  <c r="BT2477"/>
  <c r="BU2477"/>
  <c r="BV2477"/>
  <c r="BW2477"/>
  <c r="BX2477"/>
  <c r="BY2477"/>
  <c r="BZ2477"/>
  <c r="CA2477"/>
  <c r="CB2477"/>
  <c r="CC2477"/>
  <c r="CD2477"/>
  <c r="CE2477"/>
  <c r="CF2477"/>
  <c r="CG2477"/>
  <c r="CH2477"/>
  <c r="BR2478"/>
  <c r="BS2478"/>
  <c r="BT2478"/>
  <c r="BU2478"/>
  <c r="BV2478"/>
  <c r="BW2478"/>
  <c r="BX2478"/>
  <c r="BY2478"/>
  <c r="BZ2478"/>
  <c r="CA2478"/>
  <c r="CB2478"/>
  <c r="CC2478"/>
  <c r="CD2478"/>
  <c r="CE2478"/>
  <c r="CF2478"/>
  <c r="CG2478"/>
  <c r="CH2478"/>
  <c r="BR2479"/>
  <c r="BS2479"/>
  <c r="BT2479"/>
  <c r="BU2479"/>
  <c r="BV2479"/>
  <c r="BW2479"/>
  <c r="BX2479"/>
  <c r="BY2479"/>
  <c r="BZ2479"/>
  <c r="CA2479"/>
  <c r="CB2479"/>
  <c r="CC2479"/>
  <c r="CD2479"/>
  <c r="CE2479"/>
  <c r="CF2479"/>
  <c r="CG2479"/>
  <c r="CH2479"/>
  <c r="BR2480"/>
  <c r="BS2480"/>
  <c r="BT2480"/>
  <c r="BU2480"/>
  <c r="BV2480"/>
  <c r="BW2480"/>
  <c r="BX2480"/>
  <c r="BY2480"/>
  <c r="BZ2480"/>
  <c r="CA2480"/>
  <c r="CB2480"/>
  <c r="CC2480"/>
  <c r="CD2480"/>
  <c r="CE2480"/>
  <c r="CF2480"/>
  <c r="CG2480"/>
  <c r="CH2480"/>
  <c r="BR2481"/>
  <c r="BS2481"/>
  <c r="BT2481"/>
  <c r="BU2481"/>
  <c r="BV2481"/>
  <c r="BW2481"/>
  <c r="BX2481"/>
  <c r="BY2481"/>
  <c r="BZ2481"/>
  <c r="CA2481"/>
  <c r="CB2481"/>
  <c r="CC2481"/>
  <c r="CD2481"/>
  <c r="CE2481"/>
  <c r="CF2481"/>
  <c r="CG2481"/>
  <c r="CH2481"/>
  <c r="BR2482"/>
  <c r="BS2482"/>
  <c r="BT2482"/>
  <c r="BU2482"/>
  <c r="BV2482"/>
  <c r="BW2482"/>
  <c r="BX2482"/>
  <c r="BY2482"/>
  <c r="BZ2482"/>
  <c r="CA2482"/>
  <c r="CB2482"/>
  <c r="CC2482"/>
  <c r="CD2482"/>
  <c r="CE2482"/>
  <c r="CF2482"/>
  <c r="CG2482"/>
  <c r="CH2482"/>
  <c r="BR2483"/>
  <c r="BS2483"/>
  <c r="BT2483"/>
  <c r="BU2483"/>
  <c r="BV2483"/>
  <c r="BW2483"/>
  <c r="BX2483"/>
  <c r="BY2483"/>
  <c r="BZ2483"/>
  <c r="CA2483"/>
  <c r="CB2483"/>
  <c r="CC2483"/>
  <c r="CD2483"/>
  <c r="CE2483"/>
  <c r="CF2483"/>
  <c r="CG2483"/>
  <c r="CH2483"/>
  <c r="BR2484"/>
  <c r="BS2484"/>
  <c r="BT2484"/>
  <c r="BU2484"/>
  <c r="BV2484"/>
  <c r="BW2484"/>
  <c r="BX2484"/>
  <c r="BY2484"/>
  <c r="BZ2484"/>
  <c r="CA2484"/>
  <c r="CB2484"/>
  <c r="CC2484"/>
  <c r="CD2484"/>
  <c r="CE2484"/>
  <c r="CF2484"/>
  <c r="CG2484"/>
  <c r="CH2484"/>
  <c r="BR2485"/>
  <c r="BS2485"/>
  <c r="BT2485"/>
  <c r="BU2485"/>
  <c r="BV2485"/>
  <c r="BW2485"/>
  <c r="BX2485"/>
  <c r="BY2485"/>
  <c r="BZ2485"/>
  <c r="CA2485"/>
  <c r="CB2485"/>
  <c r="CC2485"/>
  <c r="CD2485"/>
  <c r="CE2485"/>
  <c r="CF2485"/>
  <c r="CG2485"/>
  <c r="CH2485"/>
  <c r="BR2486"/>
  <c r="BS2486"/>
  <c r="BT2486"/>
  <c r="BU2486"/>
  <c r="BV2486"/>
  <c r="BW2486"/>
  <c r="BX2486"/>
  <c r="BY2486"/>
  <c r="BZ2486"/>
  <c r="CA2486"/>
  <c r="CB2486"/>
  <c r="CC2486"/>
  <c r="CD2486"/>
  <c r="CE2486"/>
  <c r="CF2486"/>
  <c r="CG2486"/>
  <c r="CH2486"/>
  <c r="BR2487"/>
  <c r="BS2487"/>
  <c r="BT2487"/>
  <c r="BU2487"/>
  <c r="BV2487"/>
  <c r="BW2487"/>
  <c r="BX2487"/>
  <c r="BY2487"/>
  <c r="BZ2487"/>
  <c r="CA2487"/>
  <c r="CB2487"/>
  <c r="CC2487"/>
  <c r="CD2487"/>
  <c r="CE2487"/>
  <c r="CF2487"/>
  <c r="CG2487"/>
  <c r="CH2487"/>
  <c r="BR2488"/>
  <c r="BS2488"/>
  <c r="BT2488"/>
  <c r="BU2488"/>
  <c r="BV2488"/>
  <c r="BW2488"/>
  <c r="BX2488"/>
  <c r="BY2488"/>
  <c r="BZ2488"/>
  <c r="CA2488"/>
  <c r="CB2488"/>
  <c r="CC2488"/>
  <c r="CD2488"/>
  <c r="CE2488"/>
  <c r="CF2488"/>
  <c r="CG2488"/>
  <c r="CH2488"/>
  <c r="BR2489"/>
  <c r="BS2489"/>
  <c r="BT2489"/>
  <c r="BU2489"/>
  <c r="BV2489"/>
  <c r="BW2489"/>
  <c r="BX2489"/>
  <c r="BY2489"/>
  <c r="BZ2489"/>
  <c r="CA2489"/>
  <c r="CB2489"/>
  <c r="CC2489"/>
  <c r="CD2489"/>
  <c r="CE2489"/>
  <c r="CF2489"/>
  <c r="CG2489"/>
  <c r="CH2489"/>
  <c r="BR2490"/>
  <c r="BS2490"/>
  <c r="BT2490"/>
  <c r="BU2490"/>
  <c r="BV2490"/>
  <c r="BW2490"/>
  <c r="BX2490"/>
  <c r="BY2490"/>
  <c r="BZ2490"/>
  <c r="CA2490"/>
  <c r="CB2490"/>
  <c r="CC2490"/>
  <c r="CD2490"/>
  <c r="CE2490"/>
  <c r="CF2490"/>
  <c r="CG2490"/>
  <c r="CH2490"/>
  <c r="BR2491"/>
  <c r="BS2491"/>
  <c r="BT2491"/>
  <c r="BU2491"/>
  <c r="BV2491"/>
  <c r="BW2491"/>
  <c r="BX2491"/>
  <c r="BY2491"/>
  <c r="BZ2491"/>
  <c r="CA2491"/>
  <c r="CB2491"/>
  <c r="CC2491"/>
  <c r="CD2491"/>
  <c r="CE2491"/>
  <c r="CF2491"/>
  <c r="CG2491"/>
  <c r="CH2491"/>
  <c r="BR2492"/>
  <c r="BS2492"/>
  <c r="BT2492"/>
  <c r="BU2492"/>
  <c r="BV2492"/>
  <c r="BW2492"/>
  <c r="BX2492"/>
  <c r="BY2492"/>
  <c r="BZ2492"/>
  <c r="CA2492"/>
  <c r="CB2492"/>
  <c r="CC2492"/>
  <c r="CD2492"/>
  <c r="CE2492"/>
  <c r="CF2492"/>
  <c r="CG2492"/>
  <c r="CH2492"/>
  <c r="BR2493"/>
  <c r="BS2493"/>
  <c r="BT2493"/>
  <c r="BU2493"/>
  <c r="BV2493"/>
  <c r="BW2493"/>
  <c r="BX2493"/>
  <c r="BY2493"/>
  <c r="BZ2493"/>
  <c r="CA2493"/>
  <c r="CB2493"/>
  <c r="CC2493"/>
  <c r="CD2493"/>
  <c r="CE2493"/>
  <c r="CF2493"/>
  <c r="CG2493"/>
  <c r="CH2493"/>
  <c r="BR2494"/>
  <c r="BS2494"/>
  <c r="BT2494"/>
  <c r="BU2494"/>
  <c r="BV2494"/>
  <c r="BW2494"/>
  <c r="BX2494"/>
  <c r="BY2494"/>
  <c r="BZ2494"/>
  <c r="CA2494"/>
  <c r="CB2494"/>
  <c r="CC2494"/>
  <c r="CD2494"/>
  <c r="CE2494"/>
  <c r="CF2494"/>
  <c r="CG2494"/>
  <c r="CH2494"/>
  <c r="BR2495"/>
  <c r="BS2495"/>
  <c r="BT2495"/>
  <c r="BU2495"/>
  <c r="BV2495"/>
  <c r="BW2495"/>
  <c r="BX2495"/>
  <c r="BY2495"/>
  <c r="BZ2495"/>
  <c r="CA2495"/>
  <c r="CB2495"/>
  <c r="CC2495"/>
  <c r="CD2495"/>
  <c r="CE2495"/>
  <c r="CF2495"/>
  <c r="CG2495"/>
  <c r="CH2495"/>
  <c r="BR2496"/>
  <c r="BS2496"/>
  <c r="BT2496"/>
  <c r="BU2496"/>
  <c r="BV2496"/>
  <c r="BW2496"/>
  <c r="BX2496"/>
  <c r="BY2496"/>
  <c r="BZ2496"/>
  <c r="CA2496"/>
  <c r="CB2496"/>
  <c r="CC2496"/>
  <c r="CD2496"/>
  <c r="CE2496"/>
  <c r="CF2496"/>
  <c r="CG2496"/>
  <c r="CH2496"/>
  <c r="BR2497"/>
  <c r="BS2497"/>
  <c r="BT2497"/>
  <c r="BU2497"/>
  <c r="BV2497"/>
  <c r="BW2497"/>
  <c r="BX2497"/>
  <c r="BY2497"/>
  <c r="BZ2497"/>
  <c r="CA2497"/>
  <c r="CB2497"/>
  <c r="CC2497"/>
  <c r="CD2497"/>
  <c r="CE2497"/>
  <c r="CF2497"/>
  <c r="CG2497"/>
  <c r="CH2497"/>
  <c r="BR2498"/>
  <c r="BS2498"/>
  <c r="BT2498"/>
  <c r="BU2498"/>
  <c r="BV2498"/>
  <c r="BW2498"/>
  <c r="BX2498"/>
  <c r="BY2498"/>
  <c r="BZ2498"/>
  <c r="CA2498"/>
  <c r="CB2498"/>
  <c r="CC2498"/>
  <c r="CD2498"/>
  <c r="CE2498"/>
  <c r="CF2498"/>
  <c r="CG2498"/>
  <c r="CH2498"/>
  <c r="BR2499"/>
  <c r="BS2499"/>
  <c r="BT2499"/>
  <c r="BU2499"/>
  <c r="BV2499"/>
  <c r="BW2499"/>
  <c r="BX2499"/>
  <c r="BY2499"/>
  <c r="BZ2499"/>
  <c r="CA2499"/>
  <c r="CB2499"/>
  <c r="CC2499"/>
  <c r="CD2499"/>
  <c r="CE2499"/>
  <c r="CF2499"/>
  <c r="CG2499"/>
  <c r="CH2499"/>
  <c r="BR2500"/>
  <c r="BS2500"/>
  <c r="BT2500"/>
  <c r="BU2500"/>
  <c r="BV2500"/>
  <c r="BW2500"/>
  <c r="BX2500"/>
  <c r="BY2500"/>
  <c r="BZ2500"/>
  <c r="CA2500"/>
  <c r="CB2500"/>
  <c r="CC2500"/>
  <c r="CD2500"/>
  <c r="CE2500"/>
  <c r="CF2500"/>
  <c r="CG2500"/>
  <c r="CH2500"/>
  <c r="BR2501"/>
  <c r="BS2501"/>
  <c r="BT2501"/>
  <c r="BU2501"/>
  <c r="BV2501"/>
  <c r="BW2501"/>
  <c r="BX2501"/>
  <c r="BY2501"/>
  <c r="BZ2501"/>
  <c r="CA2501"/>
  <c r="CB2501"/>
  <c r="CC2501"/>
  <c r="CD2501"/>
  <c r="CE2501"/>
  <c r="CF2501"/>
  <c r="CG2501"/>
  <c r="CH2501"/>
  <c r="BR2502"/>
  <c r="BS2502"/>
  <c r="BT2502"/>
  <c r="BU2502"/>
  <c r="BV2502"/>
  <c r="BW2502"/>
  <c r="BX2502"/>
  <c r="BY2502"/>
  <c r="BZ2502"/>
  <c r="CA2502"/>
  <c r="CB2502"/>
  <c r="CC2502"/>
  <c r="CD2502"/>
  <c r="CE2502"/>
  <c r="CF2502"/>
  <c r="CG2502"/>
  <c r="CH2502"/>
  <c r="BR2503"/>
  <c r="BS2503"/>
  <c r="BT2503"/>
  <c r="BU2503"/>
  <c r="BV2503"/>
  <c r="BW2503"/>
  <c r="BX2503"/>
  <c r="BY2503"/>
  <c r="BZ2503"/>
  <c r="CA2503"/>
  <c r="CB2503"/>
  <c r="CC2503"/>
  <c r="CD2503"/>
  <c r="CE2503"/>
  <c r="CF2503"/>
  <c r="CG2503"/>
  <c r="CH2503"/>
  <c r="BR2504"/>
  <c r="BS2504"/>
  <c r="BT2504"/>
  <c r="BU2504"/>
  <c r="BV2504"/>
  <c r="BW2504"/>
  <c r="BX2504"/>
  <c r="BY2504"/>
  <c r="BZ2504"/>
  <c r="CA2504"/>
  <c r="CB2504"/>
  <c r="CC2504"/>
  <c r="CD2504"/>
  <c r="CE2504"/>
  <c r="CF2504"/>
  <c r="CG2504"/>
  <c r="CH2504"/>
  <c r="BR2505"/>
  <c r="BS2505"/>
  <c r="BT2505"/>
  <c r="BU2505"/>
  <c r="BV2505"/>
  <c r="BW2505"/>
  <c r="BX2505"/>
  <c r="BY2505"/>
  <c r="BZ2505"/>
  <c r="CA2505"/>
  <c r="CB2505"/>
  <c r="CC2505"/>
  <c r="CD2505"/>
  <c r="CE2505"/>
  <c r="CF2505"/>
  <c r="CG2505"/>
  <c r="CH2505"/>
  <c r="BR2506"/>
  <c r="BS2506"/>
  <c r="BT2506"/>
  <c r="BU2506"/>
  <c r="BV2506"/>
  <c r="BW2506"/>
  <c r="BX2506"/>
  <c r="BY2506"/>
  <c r="BZ2506"/>
  <c r="CA2506"/>
  <c r="CB2506"/>
  <c r="CC2506"/>
  <c r="CD2506"/>
  <c r="CE2506"/>
  <c r="CF2506"/>
  <c r="CG2506"/>
  <c r="CH2506"/>
  <c r="BR2507"/>
  <c r="BS2507"/>
  <c r="BT2507"/>
  <c r="BU2507"/>
  <c r="BV2507"/>
  <c r="BW2507"/>
  <c r="BX2507"/>
  <c r="BY2507"/>
  <c r="BZ2507"/>
  <c r="CA2507"/>
  <c r="CB2507"/>
  <c r="CC2507"/>
  <c r="CD2507"/>
  <c r="CE2507"/>
  <c r="CF2507"/>
  <c r="CG2507"/>
  <c r="CH2507"/>
  <c r="BR2508"/>
  <c r="BS2508"/>
  <c r="BT2508"/>
  <c r="BU2508"/>
  <c r="BV2508"/>
  <c r="BW2508"/>
  <c r="BX2508"/>
  <c r="BY2508"/>
  <c r="BZ2508"/>
  <c r="CA2508"/>
  <c r="CB2508"/>
  <c r="CC2508"/>
  <c r="CD2508"/>
  <c r="CE2508"/>
  <c r="CF2508"/>
  <c r="CG2508"/>
  <c r="CH2508"/>
  <c r="BR2509"/>
  <c r="BS2509"/>
  <c r="BT2509"/>
  <c r="BU2509"/>
  <c r="BV2509"/>
  <c r="BW2509"/>
  <c r="BX2509"/>
  <c r="BY2509"/>
  <c r="BZ2509"/>
  <c r="CA2509"/>
  <c r="CB2509"/>
  <c r="CC2509"/>
  <c r="CD2509"/>
  <c r="CE2509"/>
  <c r="CF2509"/>
  <c r="CG2509"/>
  <c r="CH2509"/>
  <c r="BR2510"/>
  <c r="BS2510"/>
  <c r="BT2510"/>
  <c r="BU2510"/>
  <c r="BV2510"/>
  <c r="BW2510"/>
  <c r="BX2510"/>
  <c r="BY2510"/>
  <c r="BZ2510"/>
  <c r="CA2510"/>
  <c r="CB2510"/>
  <c r="CC2510"/>
  <c r="CD2510"/>
  <c r="CE2510"/>
  <c r="CF2510"/>
  <c r="CG2510"/>
  <c r="CH2510"/>
  <c r="BR2511"/>
  <c r="BS2511"/>
  <c r="BT2511"/>
  <c r="BU2511"/>
  <c r="BV2511"/>
  <c r="BW2511"/>
  <c r="BX2511"/>
  <c r="BY2511"/>
  <c r="BZ2511"/>
  <c r="CA2511"/>
  <c r="CB2511"/>
  <c r="CC2511"/>
  <c r="CD2511"/>
  <c r="CE2511"/>
  <c r="CF2511"/>
  <c r="CG2511"/>
  <c r="CH2511"/>
  <c r="BR2512"/>
  <c r="BS2512"/>
  <c r="BT2512"/>
  <c r="BU2512"/>
  <c r="BV2512"/>
  <c r="BW2512"/>
  <c r="BX2512"/>
  <c r="BY2512"/>
  <c r="BZ2512"/>
  <c r="CA2512"/>
  <c r="CB2512"/>
  <c r="CC2512"/>
  <c r="CD2512"/>
  <c r="CE2512"/>
  <c r="CF2512"/>
  <c r="CG2512"/>
  <c r="CH2512"/>
  <c r="BR2513"/>
  <c r="BS2513"/>
  <c r="BT2513"/>
  <c r="BU2513"/>
  <c r="BV2513"/>
  <c r="BW2513"/>
  <c r="BX2513"/>
  <c r="BY2513"/>
  <c r="BZ2513"/>
  <c r="CA2513"/>
  <c r="CB2513"/>
  <c r="CC2513"/>
  <c r="CD2513"/>
  <c r="CE2513"/>
  <c r="CF2513"/>
  <c r="CG2513"/>
  <c r="CH2513"/>
  <c r="BR2514"/>
  <c r="BS2514"/>
  <c r="BT2514"/>
  <c r="BU2514"/>
  <c r="BV2514"/>
  <c r="BW2514"/>
  <c r="BX2514"/>
  <c r="BY2514"/>
  <c r="BZ2514"/>
  <c r="CA2514"/>
  <c r="CB2514"/>
  <c r="CC2514"/>
  <c r="CD2514"/>
  <c r="CE2514"/>
  <c r="CF2514"/>
  <c r="CG2514"/>
  <c r="CH2514"/>
  <c r="BR2515"/>
  <c r="BS2515"/>
  <c r="BT2515"/>
  <c r="BU2515"/>
  <c r="BV2515"/>
  <c r="BW2515"/>
  <c r="BX2515"/>
  <c r="BY2515"/>
  <c r="BZ2515"/>
  <c r="CA2515"/>
  <c r="CB2515"/>
  <c r="CC2515"/>
  <c r="CD2515"/>
  <c r="CE2515"/>
  <c r="CF2515"/>
  <c r="CG2515"/>
  <c r="CH2515"/>
  <c r="BR2516"/>
  <c r="BS2516"/>
  <c r="BT2516"/>
  <c r="BU2516"/>
  <c r="BV2516"/>
  <c r="BW2516"/>
  <c r="BX2516"/>
  <c r="BY2516"/>
  <c r="BZ2516"/>
  <c r="CA2516"/>
  <c r="CB2516"/>
  <c r="CC2516"/>
  <c r="CD2516"/>
  <c r="CE2516"/>
  <c r="CF2516"/>
  <c r="CG2516"/>
  <c r="CH2516"/>
  <c r="BR2517"/>
  <c r="BS2517"/>
  <c r="BT2517"/>
  <c r="BU2517"/>
  <c r="BV2517"/>
  <c r="BW2517"/>
  <c r="BX2517"/>
  <c r="BY2517"/>
  <c r="BZ2517"/>
  <c r="CA2517"/>
  <c r="CB2517"/>
  <c r="CC2517"/>
  <c r="CD2517"/>
  <c r="CE2517"/>
  <c r="CF2517"/>
  <c r="CG2517"/>
  <c r="CH2517"/>
  <c r="BR2518"/>
  <c r="BS2518"/>
  <c r="BT2518"/>
  <c r="BU2518"/>
  <c r="BV2518"/>
  <c r="BW2518"/>
  <c r="BX2518"/>
  <c r="BY2518"/>
  <c r="BZ2518"/>
  <c r="CA2518"/>
  <c r="CB2518"/>
  <c r="CC2518"/>
  <c r="CD2518"/>
  <c r="CE2518"/>
  <c r="CF2518"/>
  <c r="CG2518"/>
  <c r="CH2518"/>
  <c r="BR2519"/>
  <c r="BS2519"/>
  <c r="BT2519"/>
  <c r="BU2519"/>
  <c r="BV2519"/>
  <c r="BW2519"/>
  <c r="BX2519"/>
  <c r="BY2519"/>
  <c r="BZ2519"/>
  <c r="CA2519"/>
  <c r="CB2519"/>
  <c r="CC2519"/>
  <c r="CD2519"/>
  <c r="CE2519"/>
  <c r="CF2519"/>
  <c r="CG2519"/>
  <c r="CH2519"/>
  <c r="BR2520"/>
  <c r="BS2520"/>
  <c r="BT2520"/>
  <c r="BU2520"/>
  <c r="BV2520"/>
  <c r="BW2520"/>
  <c r="BX2520"/>
  <c r="BY2520"/>
  <c r="BZ2520"/>
  <c r="CA2520"/>
  <c r="CB2520"/>
  <c r="CC2520"/>
  <c r="CD2520"/>
  <c r="CE2520"/>
  <c r="CF2520"/>
  <c r="CG2520"/>
  <c r="CH2520"/>
  <c r="BR2521"/>
  <c r="BS2521"/>
  <c r="BT2521"/>
  <c r="BU2521"/>
  <c r="BV2521"/>
  <c r="BW2521"/>
  <c r="BX2521"/>
  <c r="BY2521"/>
  <c r="BZ2521"/>
  <c r="CA2521"/>
  <c r="CB2521"/>
  <c r="CC2521"/>
  <c r="CD2521"/>
  <c r="CE2521"/>
  <c r="CF2521"/>
  <c r="CG2521"/>
  <c r="CH2521"/>
  <c r="BR2522"/>
  <c r="BS2522"/>
  <c r="BT2522"/>
  <c r="BU2522"/>
  <c r="BV2522"/>
  <c r="BW2522"/>
  <c r="BX2522"/>
  <c r="BY2522"/>
  <c r="BZ2522"/>
  <c r="CA2522"/>
  <c r="CB2522"/>
  <c r="CC2522"/>
  <c r="CD2522"/>
  <c r="CE2522"/>
  <c r="CF2522"/>
  <c r="CG2522"/>
  <c r="CH2522"/>
  <c r="BR2523"/>
  <c r="BS2523"/>
  <c r="BT2523"/>
  <c r="BU2523"/>
  <c r="BV2523"/>
  <c r="BW2523"/>
  <c r="BX2523"/>
  <c r="BY2523"/>
  <c r="BZ2523"/>
  <c r="CA2523"/>
  <c r="CB2523"/>
  <c r="CC2523"/>
  <c r="CD2523"/>
  <c r="CE2523"/>
  <c r="CF2523"/>
  <c r="CG2523"/>
  <c r="CH2523"/>
  <c r="BR2524"/>
  <c r="BS2524"/>
  <c r="BT2524"/>
  <c r="BU2524"/>
  <c r="BV2524"/>
  <c r="BW2524"/>
  <c r="BX2524"/>
  <c r="BY2524"/>
  <c r="BZ2524"/>
  <c r="CA2524"/>
  <c r="CB2524"/>
  <c r="CC2524"/>
  <c r="CD2524"/>
  <c r="CE2524"/>
  <c r="CF2524"/>
  <c r="CG2524"/>
  <c r="CH2524"/>
  <c r="BR2525"/>
  <c r="BS2525"/>
  <c r="BT2525"/>
  <c r="BU2525"/>
  <c r="BV2525"/>
  <c r="BW2525"/>
  <c r="BX2525"/>
  <c r="BY2525"/>
  <c r="BZ2525"/>
  <c r="CA2525"/>
  <c r="CB2525"/>
  <c r="CC2525"/>
  <c r="CD2525"/>
  <c r="CE2525"/>
  <c r="CF2525"/>
  <c r="CG2525"/>
  <c r="CH2525"/>
  <c r="BR2526"/>
  <c r="BS2526"/>
  <c r="BT2526"/>
  <c r="BU2526"/>
  <c r="BV2526"/>
  <c r="BW2526"/>
  <c r="BX2526"/>
  <c r="BY2526"/>
  <c r="BZ2526"/>
  <c r="CA2526"/>
  <c r="CB2526"/>
  <c r="CC2526"/>
  <c r="CD2526"/>
  <c r="CE2526"/>
  <c r="CF2526"/>
  <c r="CG2526"/>
  <c r="CH2526"/>
  <c r="BR2527"/>
  <c r="BS2527"/>
  <c r="BT2527"/>
  <c r="BU2527"/>
  <c r="BV2527"/>
  <c r="BW2527"/>
  <c r="BX2527"/>
  <c r="BY2527"/>
  <c r="BZ2527"/>
  <c r="CA2527"/>
  <c r="CB2527"/>
  <c r="CC2527"/>
  <c r="CD2527"/>
  <c r="CE2527"/>
  <c r="CF2527"/>
  <c r="CG2527"/>
  <c r="CH2527"/>
  <c r="BR2528"/>
  <c r="BS2528"/>
  <c r="BT2528"/>
  <c r="BU2528"/>
  <c r="BV2528"/>
  <c r="BW2528"/>
  <c r="BX2528"/>
  <c r="BY2528"/>
  <c r="BZ2528"/>
  <c r="CA2528"/>
  <c r="CB2528"/>
  <c r="CC2528"/>
  <c r="CD2528"/>
  <c r="CE2528"/>
  <c r="CF2528"/>
  <c r="CG2528"/>
  <c r="CH2528"/>
  <c r="BR2529"/>
  <c r="BS2529"/>
  <c r="BT2529"/>
  <c r="BU2529"/>
  <c r="BV2529"/>
  <c r="BW2529"/>
  <c r="BX2529"/>
  <c r="BY2529"/>
  <c r="BZ2529"/>
  <c r="CA2529"/>
  <c r="CB2529"/>
  <c r="CC2529"/>
  <c r="CD2529"/>
  <c r="CE2529"/>
  <c r="CF2529"/>
  <c r="CG2529"/>
  <c r="CH2529"/>
  <c r="BR2530"/>
  <c r="BS2530"/>
  <c r="BT2530"/>
  <c r="BU2530"/>
  <c r="BV2530"/>
  <c r="BW2530"/>
  <c r="BX2530"/>
  <c r="BY2530"/>
  <c r="BZ2530"/>
  <c r="CA2530"/>
  <c r="CB2530"/>
  <c r="CC2530"/>
  <c r="CD2530"/>
  <c r="CE2530"/>
  <c r="CF2530"/>
  <c r="CG2530"/>
  <c r="CH2530"/>
  <c r="BR2531"/>
  <c r="BS2531"/>
  <c r="BT2531"/>
  <c r="BU2531"/>
  <c r="BV2531"/>
  <c r="BW2531"/>
  <c r="BX2531"/>
  <c r="BY2531"/>
  <c r="BZ2531"/>
  <c r="CA2531"/>
  <c r="CB2531"/>
  <c r="CC2531"/>
  <c r="CD2531"/>
  <c r="CE2531"/>
  <c r="CF2531"/>
  <c r="CG2531"/>
  <c r="CH2531"/>
  <c r="BR2532"/>
  <c r="BS2532"/>
  <c r="BT2532"/>
  <c r="BU2532"/>
  <c r="BV2532"/>
  <c r="BW2532"/>
  <c r="BX2532"/>
  <c r="BY2532"/>
  <c r="BZ2532"/>
  <c r="CA2532"/>
  <c r="CB2532"/>
  <c r="CC2532"/>
  <c r="CD2532"/>
  <c r="CE2532"/>
  <c r="CF2532"/>
  <c r="CG2532"/>
  <c r="CH2532"/>
  <c r="BR2533"/>
  <c r="BS2533"/>
  <c r="BT2533"/>
  <c r="BU2533"/>
  <c r="BV2533"/>
  <c r="BW2533"/>
  <c r="BX2533"/>
  <c r="BY2533"/>
  <c r="BZ2533"/>
  <c r="CA2533"/>
  <c r="CB2533"/>
  <c r="CC2533"/>
  <c r="CD2533"/>
  <c r="CE2533"/>
  <c r="CF2533"/>
  <c r="CG2533"/>
  <c r="CH2533"/>
  <c r="BR2534"/>
  <c r="BS2534"/>
  <c r="BT2534"/>
  <c r="BU2534"/>
  <c r="BV2534"/>
  <c r="BW2534"/>
  <c r="BX2534"/>
  <c r="BY2534"/>
  <c r="BZ2534"/>
  <c r="CA2534"/>
  <c r="CB2534"/>
  <c r="CC2534"/>
  <c r="CD2534"/>
  <c r="CE2534"/>
  <c r="CF2534"/>
  <c r="CG2534"/>
  <c r="CH2534"/>
  <c r="BR2535"/>
  <c r="BS2535"/>
  <c r="BT2535"/>
  <c r="BU2535"/>
  <c r="BV2535"/>
  <c r="BW2535"/>
  <c r="BX2535"/>
  <c r="BY2535"/>
  <c r="BZ2535"/>
  <c r="CA2535"/>
  <c r="CB2535"/>
  <c r="CC2535"/>
  <c r="CD2535"/>
  <c r="CE2535"/>
  <c r="CF2535"/>
  <c r="CG2535"/>
  <c r="CH2535"/>
  <c r="BR2536"/>
  <c r="BS2536"/>
  <c r="BT2536"/>
  <c r="BU2536"/>
  <c r="BV2536"/>
  <c r="BW2536"/>
  <c r="BX2536"/>
  <c r="BY2536"/>
  <c r="BZ2536"/>
  <c r="CA2536"/>
  <c r="CB2536"/>
  <c r="CC2536"/>
  <c r="CD2536"/>
  <c r="CE2536"/>
  <c r="CF2536"/>
  <c r="CG2536"/>
  <c r="CH2536"/>
  <c r="BR2537"/>
  <c r="BS2537"/>
  <c r="BT2537"/>
  <c r="BU2537"/>
  <c r="BV2537"/>
  <c r="BW2537"/>
  <c r="BX2537"/>
  <c r="BY2537"/>
  <c r="BZ2537"/>
  <c r="CA2537"/>
  <c r="CB2537"/>
  <c r="CC2537"/>
  <c r="CD2537"/>
  <c r="CE2537"/>
  <c r="CF2537"/>
  <c r="CG2537"/>
  <c r="CH2537"/>
  <c r="BR2538"/>
  <c r="BS2538"/>
  <c r="BT2538"/>
  <c r="BU2538"/>
  <c r="BV2538"/>
  <c r="BW2538"/>
  <c r="BX2538"/>
  <c r="BY2538"/>
  <c r="BZ2538"/>
  <c r="CA2538"/>
  <c r="CB2538"/>
  <c r="CC2538"/>
  <c r="CD2538"/>
  <c r="CE2538"/>
  <c r="CF2538"/>
  <c r="CG2538"/>
  <c r="CH2538"/>
  <c r="BR2539"/>
  <c r="BS2539"/>
  <c r="BT2539"/>
  <c r="BU2539"/>
  <c r="BV2539"/>
  <c r="BW2539"/>
  <c r="BX2539"/>
  <c r="BY2539"/>
  <c r="BZ2539"/>
  <c r="CA2539"/>
  <c r="CB2539"/>
  <c r="CC2539"/>
  <c r="CD2539"/>
  <c r="CE2539"/>
  <c r="CF2539"/>
  <c r="CG2539"/>
  <c r="CH2539"/>
  <c r="BR2540"/>
  <c r="BS2540"/>
  <c r="BT2540"/>
  <c r="BU2540"/>
  <c r="BV2540"/>
  <c r="BW2540"/>
  <c r="BX2540"/>
  <c r="BY2540"/>
  <c r="BZ2540"/>
  <c r="CA2540"/>
  <c r="CB2540"/>
  <c r="CC2540"/>
  <c r="CD2540"/>
  <c r="CE2540"/>
  <c r="CF2540"/>
  <c r="CG2540"/>
  <c r="CH2540"/>
  <c r="BR2541"/>
  <c r="BS2541"/>
  <c r="BT2541"/>
  <c r="BU2541"/>
  <c r="BV2541"/>
  <c r="BW2541"/>
  <c r="BX2541"/>
  <c r="BY2541"/>
  <c r="BZ2541"/>
  <c r="CA2541"/>
  <c r="CB2541"/>
  <c r="CC2541"/>
  <c r="CD2541"/>
  <c r="CE2541"/>
  <c r="CF2541"/>
  <c r="CG2541"/>
  <c r="CH2541"/>
  <c r="BR2542"/>
  <c r="BS2542"/>
  <c r="BT2542"/>
  <c r="BU2542"/>
  <c r="BV2542"/>
  <c r="BW2542"/>
  <c r="BX2542"/>
  <c r="BY2542"/>
  <c r="BZ2542"/>
  <c r="CA2542"/>
  <c r="CB2542"/>
  <c r="CC2542"/>
  <c r="CD2542"/>
  <c r="CE2542"/>
  <c r="CF2542"/>
  <c r="CG2542"/>
  <c r="CH2542"/>
  <c r="BR2543"/>
  <c r="BS2543"/>
  <c r="BT2543"/>
  <c r="BU2543"/>
  <c r="BV2543"/>
  <c r="BW2543"/>
  <c r="BX2543"/>
  <c r="BY2543"/>
  <c r="BZ2543"/>
  <c r="CA2543"/>
  <c r="CB2543"/>
  <c r="CC2543"/>
  <c r="CD2543"/>
  <c r="CE2543"/>
  <c r="CF2543"/>
  <c r="CG2543"/>
  <c r="CH2543"/>
  <c r="BR2544"/>
  <c r="BS2544"/>
  <c r="BT2544"/>
  <c r="BU2544"/>
  <c r="BV2544"/>
  <c r="BW2544"/>
  <c r="BX2544"/>
  <c r="BY2544"/>
  <c r="BZ2544"/>
  <c r="CA2544"/>
  <c r="CB2544"/>
  <c r="CC2544"/>
  <c r="CD2544"/>
  <c r="CE2544"/>
  <c r="CF2544"/>
  <c r="CG2544"/>
  <c r="CH2544"/>
  <c r="BR2545"/>
  <c r="BS2545"/>
  <c r="BT2545"/>
  <c r="BU2545"/>
  <c r="BV2545"/>
  <c r="BW2545"/>
  <c r="BX2545"/>
  <c r="BY2545"/>
  <c r="BZ2545"/>
  <c r="CA2545"/>
  <c r="CB2545"/>
  <c r="CC2545"/>
  <c r="CD2545"/>
  <c r="CE2545"/>
  <c r="CF2545"/>
  <c r="CG2545"/>
  <c r="CH2545"/>
  <c r="BR2546"/>
  <c r="BS2546"/>
  <c r="BT2546"/>
  <c r="BU2546"/>
  <c r="BV2546"/>
  <c r="BW2546"/>
  <c r="BX2546"/>
  <c r="BY2546"/>
  <c r="BZ2546"/>
  <c r="CA2546"/>
  <c r="CB2546"/>
  <c r="CC2546"/>
  <c r="CD2546"/>
  <c r="CE2546"/>
  <c r="CF2546"/>
  <c r="CG2546"/>
  <c r="CH2546"/>
  <c r="BR2547"/>
  <c r="BS2547"/>
  <c r="BT2547"/>
  <c r="BU2547"/>
  <c r="BV2547"/>
  <c r="BW2547"/>
  <c r="BX2547"/>
  <c r="BY2547"/>
  <c r="BZ2547"/>
  <c r="CA2547"/>
  <c r="CB2547"/>
  <c r="CC2547"/>
  <c r="CD2547"/>
  <c r="CE2547"/>
  <c r="CF2547"/>
  <c r="CG2547"/>
  <c r="CH2547"/>
  <c r="BR2548"/>
  <c r="BS2548"/>
  <c r="BT2548"/>
  <c r="BU2548"/>
  <c r="BV2548"/>
  <c r="BW2548"/>
  <c r="BX2548"/>
  <c r="BY2548"/>
  <c r="BZ2548"/>
  <c r="CA2548"/>
  <c r="CB2548"/>
  <c r="CC2548"/>
  <c r="CD2548"/>
  <c r="CE2548"/>
  <c r="CF2548"/>
  <c r="CG2548"/>
  <c r="CH2548"/>
  <c r="BR2549"/>
  <c r="BS2549"/>
  <c r="BT2549"/>
  <c r="BU2549"/>
  <c r="BV2549"/>
  <c r="BW2549"/>
  <c r="BX2549"/>
  <c r="BY2549"/>
  <c r="BZ2549"/>
  <c r="CA2549"/>
  <c r="CB2549"/>
  <c r="CC2549"/>
  <c r="CD2549"/>
  <c r="CE2549"/>
  <c r="CF2549"/>
  <c r="CG2549"/>
  <c r="CH2549"/>
  <c r="BR2550"/>
  <c r="BS2550"/>
  <c r="BT2550"/>
  <c r="BU2550"/>
  <c r="BV2550"/>
  <c r="BW2550"/>
  <c r="BX2550"/>
  <c r="BY2550"/>
  <c r="BZ2550"/>
  <c r="CA2550"/>
  <c r="CB2550"/>
  <c r="CC2550"/>
  <c r="CD2550"/>
  <c r="CE2550"/>
  <c r="CF2550"/>
  <c r="CG2550"/>
  <c r="CH2550"/>
  <c r="BR2551"/>
  <c r="BS2551"/>
  <c r="BT2551"/>
  <c r="BU2551"/>
  <c r="BV2551"/>
  <c r="BW2551"/>
  <c r="BX2551"/>
  <c r="BY2551"/>
  <c r="BZ2551"/>
  <c r="CA2551"/>
  <c r="CB2551"/>
  <c r="CC2551"/>
  <c r="CD2551"/>
  <c r="CE2551"/>
  <c r="CF2551"/>
  <c r="CG2551"/>
  <c r="CH2551"/>
  <c r="BR2552"/>
  <c r="BS2552"/>
  <c r="BT2552"/>
  <c r="BU2552"/>
  <c r="BV2552"/>
  <c r="BW2552"/>
  <c r="BX2552"/>
  <c r="BY2552"/>
  <c r="BZ2552"/>
  <c r="CA2552"/>
  <c r="CB2552"/>
  <c r="CC2552"/>
  <c r="CD2552"/>
  <c r="CE2552"/>
  <c r="CF2552"/>
  <c r="CG2552"/>
  <c r="CH2552"/>
  <c r="BR2553"/>
  <c r="BS2553"/>
  <c r="BT2553"/>
  <c r="BU2553"/>
  <c r="BV2553"/>
  <c r="BW2553"/>
  <c r="BX2553"/>
  <c r="BY2553"/>
  <c r="BZ2553"/>
  <c r="CA2553"/>
  <c r="CB2553"/>
  <c r="CC2553"/>
  <c r="CD2553"/>
  <c r="CE2553"/>
  <c r="CF2553"/>
  <c r="CG2553"/>
  <c r="CH2553"/>
  <c r="BR2554"/>
  <c r="BS2554"/>
  <c r="BT2554"/>
  <c r="BU2554"/>
  <c r="BV2554"/>
  <c r="BW2554"/>
  <c r="BX2554"/>
  <c r="BY2554"/>
  <c r="BZ2554"/>
  <c r="CA2554"/>
  <c r="CB2554"/>
  <c r="CC2554"/>
  <c r="CD2554"/>
  <c r="CE2554"/>
  <c r="CF2554"/>
  <c r="CG2554"/>
  <c r="CH2554"/>
  <c r="BR2555"/>
  <c r="BS2555"/>
  <c r="BT2555"/>
  <c r="BU2555"/>
  <c r="BV2555"/>
  <c r="BW2555"/>
  <c r="BX2555"/>
  <c r="BY2555"/>
  <c r="BZ2555"/>
  <c r="CA2555"/>
  <c r="CB2555"/>
  <c r="CC2555"/>
  <c r="CD2555"/>
  <c r="CE2555"/>
  <c r="CF2555"/>
  <c r="CG2555"/>
  <c r="CH2555"/>
  <c r="BR2556"/>
  <c r="BS2556"/>
  <c r="BT2556"/>
  <c r="BU2556"/>
  <c r="BV2556"/>
  <c r="BW2556"/>
  <c r="BX2556"/>
  <c r="BY2556"/>
  <c r="BZ2556"/>
  <c r="CA2556"/>
  <c r="CB2556"/>
  <c r="CC2556"/>
  <c r="CD2556"/>
  <c r="CE2556"/>
  <c r="CF2556"/>
  <c r="CG2556"/>
  <c r="CH2556"/>
  <c r="BR2557"/>
  <c r="BS2557"/>
  <c r="BT2557"/>
  <c r="BU2557"/>
  <c r="BV2557"/>
  <c r="BW2557"/>
  <c r="BX2557"/>
  <c r="BY2557"/>
  <c r="BZ2557"/>
  <c r="CA2557"/>
  <c r="CB2557"/>
  <c r="CC2557"/>
  <c r="CD2557"/>
  <c r="CE2557"/>
  <c r="CF2557"/>
  <c r="CG2557"/>
  <c r="CH2557"/>
  <c r="BR2558"/>
  <c r="BS2558"/>
  <c r="BT2558"/>
  <c r="BU2558"/>
  <c r="BV2558"/>
  <c r="BW2558"/>
  <c r="BX2558"/>
  <c r="BY2558"/>
  <c r="BZ2558"/>
  <c r="CA2558"/>
  <c r="CB2558"/>
  <c r="CC2558"/>
  <c r="CD2558"/>
  <c r="CE2558"/>
  <c r="CF2558"/>
  <c r="CG2558"/>
  <c r="CH2558"/>
  <c r="BR2559"/>
  <c r="BS2559"/>
  <c r="BT2559"/>
  <c r="BU2559"/>
  <c r="BV2559"/>
  <c r="BW2559"/>
  <c r="BX2559"/>
  <c r="BY2559"/>
  <c r="BZ2559"/>
  <c r="CA2559"/>
  <c r="CB2559"/>
  <c r="CC2559"/>
  <c r="CD2559"/>
  <c r="CE2559"/>
  <c r="CF2559"/>
  <c r="CG2559"/>
  <c r="CH2559"/>
  <c r="BR2560"/>
  <c r="BS2560"/>
  <c r="BT2560"/>
  <c r="BU2560"/>
  <c r="BV2560"/>
  <c r="BW2560"/>
  <c r="BX2560"/>
  <c r="BY2560"/>
  <c r="BZ2560"/>
  <c r="CA2560"/>
  <c r="CB2560"/>
  <c r="CC2560"/>
  <c r="CD2560"/>
  <c r="CE2560"/>
  <c r="CF2560"/>
  <c r="CG2560"/>
  <c r="CH2560"/>
  <c r="BR2561"/>
  <c r="BS2561"/>
  <c r="BT2561"/>
  <c r="BU2561"/>
  <c r="BV2561"/>
  <c r="BW2561"/>
  <c r="BX2561"/>
  <c r="BY2561"/>
  <c r="BZ2561"/>
  <c r="CA2561"/>
  <c r="CB2561"/>
  <c r="CC2561"/>
  <c r="CD2561"/>
  <c r="CE2561"/>
  <c r="CF2561"/>
  <c r="CG2561"/>
  <c r="CH2561"/>
  <c r="BR2562"/>
  <c r="BS2562"/>
  <c r="BT2562"/>
  <c r="BU2562"/>
  <c r="BV2562"/>
  <c r="BW2562"/>
  <c r="BX2562"/>
  <c r="BY2562"/>
  <c r="BZ2562"/>
  <c r="CA2562"/>
  <c r="CB2562"/>
  <c r="CC2562"/>
  <c r="CD2562"/>
  <c r="CE2562"/>
  <c r="CF2562"/>
  <c r="CG2562"/>
  <c r="CH2562"/>
  <c r="BR2563"/>
  <c r="BS2563"/>
  <c r="BT2563"/>
  <c r="BU2563"/>
  <c r="BV2563"/>
  <c r="BW2563"/>
  <c r="BX2563"/>
  <c r="BY2563"/>
  <c r="BZ2563"/>
  <c r="CA2563"/>
  <c r="CB2563"/>
  <c r="CC2563"/>
  <c r="CD2563"/>
  <c r="CE2563"/>
  <c r="CF2563"/>
  <c r="CG2563"/>
  <c r="CH2563"/>
  <c r="BR2564"/>
  <c r="BS2564"/>
  <c r="BT2564"/>
  <c r="BU2564"/>
  <c r="BV2564"/>
  <c r="BW2564"/>
  <c r="BX2564"/>
  <c r="BY2564"/>
  <c r="BZ2564"/>
  <c r="CA2564"/>
  <c r="CB2564"/>
  <c r="CC2564"/>
  <c r="CD2564"/>
  <c r="CE2564"/>
  <c r="CF2564"/>
  <c r="CG2564"/>
  <c r="CH2564"/>
  <c r="BR2565"/>
  <c r="BS2565"/>
  <c r="BT2565"/>
  <c r="BU2565"/>
  <c r="BV2565"/>
  <c r="BW2565"/>
  <c r="BX2565"/>
  <c r="BY2565"/>
  <c r="BZ2565"/>
  <c r="CA2565"/>
  <c r="CB2565"/>
  <c r="CC2565"/>
  <c r="CD2565"/>
  <c r="CE2565"/>
  <c r="CF2565"/>
  <c r="CG2565"/>
  <c r="CH2565"/>
  <c r="BR2566"/>
  <c r="BS2566"/>
  <c r="BT2566"/>
  <c r="BU2566"/>
  <c r="BV2566"/>
  <c r="BW2566"/>
  <c r="BX2566"/>
  <c r="BY2566"/>
  <c r="BZ2566"/>
  <c r="CA2566"/>
  <c r="CB2566"/>
  <c r="CC2566"/>
  <c r="CD2566"/>
  <c r="CE2566"/>
  <c r="CF2566"/>
  <c r="CG2566"/>
  <c r="CH2566"/>
  <c r="BR2567"/>
  <c r="BS2567"/>
  <c r="BT2567"/>
  <c r="BU2567"/>
  <c r="BV2567"/>
  <c r="BW2567"/>
  <c r="BX2567"/>
  <c r="BY2567"/>
  <c r="BZ2567"/>
  <c r="CA2567"/>
  <c r="CB2567"/>
  <c r="CC2567"/>
  <c r="CD2567"/>
  <c r="CE2567"/>
  <c r="CF2567"/>
  <c r="CG2567"/>
  <c r="CH2567"/>
  <c r="BR2568"/>
  <c r="BS2568"/>
  <c r="BT2568"/>
  <c r="BU2568"/>
  <c r="BV2568"/>
  <c r="BW2568"/>
  <c r="BX2568"/>
  <c r="BY2568"/>
  <c r="BZ2568"/>
  <c r="CA2568"/>
  <c r="CB2568"/>
  <c r="CC2568"/>
  <c r="CD2568"/>
  <c r="CE2568"/>
  <c r="CF2568"/>
  <c r="CG2568"/>
  <c r="CH2568"/>
  <c r="BR2569"/>
  <c r="BS2569"/>
  <c r="BT2569"/>
  <c r="BU2569"/>
  <c r="BV2569"/>
  <c r="BW2569"/>
  <c r="BX2569"/>
  <c r="BY2569"/>
  <c r="BZ2569"/>
  <c r="CA2569"/>
  <c r="CB2569"/>
  <c r="CC2569"/>
  <c r="CD2569"/>
  <c r="CE2569"/>
  <c r="CF2569"/>
  <c r="CG2569"/>
  <c r="CH2569"/>
  <c r="BR2570"/>
  <c r="BS2570"/>
  <c r="BT2570"/>
  <c r="BU2570"/>
  <c r="BV2570"/>
  <c r="BW2570"/>
  <c r="BX2570"/>
  <c r="BY2570"/>
  <c r="BZ2570"/>
  <c r="CA2570"/>
  <c r="CB2570"/>
  <c r="CC2570"/>
  <c r="CD2570"/>
  <c r="CE2570"/>
  <c r="CF2570"/>
  <c r="CG2570"/>
  <c r="CH2570"/>
  <c r="BR2571"/>
  <c r="BS2571"/>
  <c r="BT2571"/>
  <c r="BU2571"/>
  <c r="BV2571"/>
  <c r="BW2571"/>
  <c r="BX2571"/>
  <c r="BY2571"/>
  <c r="BZ2571"/>
  <c r="CA2571"/>
  <c r="CB2571"/>
  <c r="CC2571"/>
  <c r="CD2571"/>
  <c r="CE2571"/>
  <c r="CF2571"/>
  <c r="CG2571"/>
  <c r="CH2571"/>
  <c r="BR2572"/>
  <c r="BS2572"/>
  <c r="BT2572"/>
  <c r="BU2572"/>
  <c r="BV2572"/>
  <c r="BW2572"/>
  <c r="BX2572"/>
  <c r="BY2572"/>
  <c r="BZ2572"/>
  <c r="CA2572"/>
  <c r="CB2572"/>
  <c r="CC2572"/>
  <c r="CD2572"/>
  <c r="CE2572"/>
  <c r="CF2572"/>
  <c r="CG2572"/>
  <c r="CH2572"/>
  <c r="BR2573"/>
  <c r="BS2573"/>
  <c r="BT2573"/>
  <c r="BU2573"/>
  <c r="BV2573"/>
  <c r="BW2573"/>
  <c r="BX2573"/>
  <c r="BY2573"/>
  <c r="BZ2573"/>
  <c r="CA2573"/>
  <c r="CB2573"/>
  <c r="CC2573"/>
  <c r="CD2573"/>
  <c r="CE2573"/>
  <c r="CF2573"/>
  <c r="CG2573"/>
  <c r="CH2573"/>
  <c r="BR2574"/>
  <c r="BS2574"/>
  <c r="BT2574"/>
  <c r="BU2574"/>
  <c r="BV2574"/>
  <c r="BW2574"/>
  <c r="BX2574"/>
  <c r="BY2574"/>
  <c r="BZ2574"/>
  <c r="CA2574"/>
  <c r="CB2574"/>
  <c r="CC2574"/>
  <c r="CD2574"/>
  <c r="CE2574"/>
  <c r="CF2574"/>
  <c r="CG2574"/>
  <c r="CH2574"/>
  <c r="BR2575"/>
  <c r="BS2575"/>
  <c r="BT2575"/>
  <c r="BU2575"/>
  <c r="BV2575"/>
  <c r="BW2575"/>
  <c r="BX2575"/>
  <c r="BY2575"/>
  <c r="BZ2575"/>
  <c r="CA2575"/>
  <c r="CB2575"/>
  <c r="CC2575"/>
  <c r="CD2575"/>
  <c r="CE2575"/>
  <c r="CF2575"/>
  <c r="CG2575"/>
  <c r="CH2575"/>
  <c r="BR2576"/>
  <c r="BS2576"/>
  <c r="BT2576"/>
  <c r="BU2576"/>
  <c r="BV2576"/>
  <c r="BW2576"/>
  <c r="BX2576"/>
  <c r="BY2576"/>
  <c r="BZ2576"/>
  <c r="CA2576"/>
  <c r="CB2576"/>
  <c r="CC2576"/>
  <c r="CD2576"/>
  <c r="CE2576"/>
  <c r="CF2576"/>
  <c r="CG2576"/>
  <c r="CH2576"/>
  <c r="BR2577"/>
  <c r="BS2577"/>
  <c r="BT2577"/>
  <c r="BU2577"/>
  <c r="BV2577"/>
  <c r="BW2577"/>
  <c r="BX2577"/>
  <c r="BY2577"/>
  <c r="BZ2577"/>
  <c r="CA2577"/>
  <c r="CB2577"/>
  <c r="CC2577"/>
  <c r="CD2577"/>
  <c r="CE2577"/>
  <c r="CF2577"/>
  <c r="CG2577"/>
  <c r="CH2577"/>
  <c r="BR2578"/>
  <c r="BS2578"/>
  <c r="BT2578"/>
  <c r="BU2578"/>
  <c r="BV2578"/>
  <c r="BW2578"/>
  <c r="BX2578"/>
  <c r="BY2578"/>
  <c r="BZ2578"/>
  <c r="CA2578"/>
  <c r="CB2578"/>
  <c r="CC2578"/>
  <c r="CD2578"/>
  <c r="CE2578"/>
  <c r="CF2578"/>
  <c r="CG2578"/>
  <c r="CH2578"/>
  <c r="BR2579"/>
  <c r="BS2579"/>
  <c r="BT2579"/>
  <c r="BU2579"/>
  <c r="BV2579"/>
  <c r="BW2579"/>
  <c r="BX2579"/>
  <c r="BY2579"/>
  <c r="BZ2579"/>
  <c r="CA2579"/>
  <c r="CB2579"/>
  <c r="CC2579"/>
  <c r="CD2579"/>
  <c r="CE2579"/>
  <c r="CF2579"/>
  <c r="CG2579"/>
  <c r="CH2579"/>
  <c r="BR2580"/>
  <c r="BS2580"/>
  <c r="BT2580"/>
  <c r="BU2580"/>
  <c r="BV2580"/>
  <c r="BW2580"/>
  <c r="BX2580"/>
  <c r="BY2580"/>
  <c r="BZ2580"/>
  <c r="CA2580"/>
  <c r="CB2580"/>
  <c r="CC2580"/>
  <c r="CD2580"/>
  <c r="CE2580"/>
  <c r="CF2580"/>
  <c r="CG2580"/>
  <c r="CH2580"/>
  <c r="BR2581"/>
  <c r="BS2581"/>
  <c r="BT2581"/>
  <c r="BU2581"/>
  <c r="BV2581"/>
  <c r="BW2581"/>
  <c r="BX2581"/>
  <c r="BY2581"/>
  <c r="BZ2581"/>
  <c r="CA2581"/>
  <c r="CB2581"/>
  <c r="CC2581"/>
  <c r="CD2581"/>
  <c r="CE2581"/>
  <c r="CF2581"/>
  <c r="CG2581"/>
  <c r="CH2581"/>
  <c r="BR2582"/>
  <c r="BS2582"/>
  <c r="BT2582"/>
  <c r="BU2582"/>
  <c r="BV2582"/>
  <c r="BW2582"/>
  <c r="BX2582"/>
  <c r="BY2582"/>
  <c r="BZ2582"/>
  <c r="CA2582"/>
  <c r="CB2582"/>
  <c r="CC2582"/>
  <c r="CD2582"/>
  <c r="CE2582"/>
  <c r="CF2582"/>
  <c r="CG2582"/>
  <c r="CH2582"/>
  <c r="BR2583"/>
  <c r="BS2583"/>
  <c r="BT2583"/>
  <c r="BU2583"/>
  <c r="BV2583"/>
  <c r="BW2583"/>
  <c r="BX2583"/>
  <c r="BY2583"/>
  <c r="BZ2583"/>
  <c r="CA2583"/>
  <c r="CB2583"/>
  <c r="CC2583"/>
  <c r="CD2583"/>
  <c r="CE2583"/>
  <c r="CF2583"/>
  <c r="CG2583"/>
  <c r="CH2583"/>
  <c r="BR2584"/>
  <c r="BS2584"/>
  <c r="BT2584"/>
  <c r="BU2584"/>
  <c r="BV2584"/>
  <c r="BW2584"/>
  <c r="BX2584"/>
  <c r="BY2584"/>
  <c r="BZ2584"/>
  <c r="CA2584"/>
  <c r="CB2584"/>
  <c r="CC2584"/>
  <c r="CD2584"/>
  <c r="CE2584"/>
  <c r="CF2584"/>
  <c r="CG2584"/>
  <c r="CH2584"/>
  <c r="BR2585"/>
  <c r="BS2585"/>
  <c r="BT2585"/>
  <c r="BU2585"/>
  <c r="BV2585"/>
  <c r="BW2585"/>
  <c r="BX2585"/>
  <c r="BY2585"/>
  <c r="BZ2585"/>
  <c r="CA2585"/>
  <c r="CB2585"/>
  <c r="CC2585"/>
  <c r="CD2585"/>
  <c r="CE2585"/>
  <c r="CF2585"/>
  <c r="CG2585"/>
  <c r="CH2585"/>
  <c r="BR2586"/>
  <c r="BS2586"/>
  <c r="BT2586"/>
  <c r="BU2586"/>
  <c r="BV2586"/>
  <c r="BW2586"/>
  <c r="BX2586"/>
  <c r="BY2586"/>
  <c r="BZ2586"/>
  <c r="CA2586"/>
  <c r="CB2586"/>
  <c r="CC2586"/>
  <c r="CD2586"/>
  <c r="CE2586"/>
  <c r="CF2586"/>
  <c r="CG2586"/>
  <c r="CH2586"/>
  <c r="BR2587"/>
  <c r="BS2587"/>
  <c r="BT2587"/>
  <c r="BU2587"/>
  <c r="BV2587"/>
  <c r="BW2587"/>
  <c r="BX2587"/>
  <c r="BY2587"/>
  <c r="BZ2587"/>
  <c r="CA2587"/>
  <c r="CB2587"/>
  <c r="CC2587"/>
  <c r="CD2587"/>
  <c r="CE2587"/>
  <c r="CF2587"/>
  <c r="CG2587"/>
  <c r="CH2587"/>
  <c r="BR2588"/>
  <c r="BS2588"/>
  <c r="BT2588"/>
  <c r="BU2588"/>
  <c r="BV2588"/>
  <c r="BW2588"/>
  <c r="BX2588"/>
  <c r="BY2588"/>
  <c r="BZ2588"/>
  <c r="CA2588"/>
  <c r="CB2588"/>
  <c r="CC2588"/>
  <c r="CD2588"/>
  <c r="CE2588"/>
  <c r="CF2588"/>
  <c r="CG2588"/>
  <c r="CH2588"/>
  <c r="BR2589"/>
  <c r="BS2589"/>
  <c r="BT2589"/>
  <c r="BU2589"/>
  <c r="BV2589"/>
  <c r="BW2589"/>
  <c r="BX2589"/>
  <c r="BY2589"/>
  <c r="BZ2589"/>
  <c r="CA2589"/>
  <c r="CB2589"/>
  <c r="CC2589"/>
  <c r="CD2589"/>
  <c r="CE2589"/>
  <c r="CF2589"/>
  <c r="CG2589"/>
  <c r="CH2589"/>
  <c r="BR2590"/>
  <c r="BS2590"/>
  <c r="BT2590"/>
  <c r="BU2590"/>
  <c r="BV2590"/>
  <c r="BW2590"/>
  <c r="BX2590"/>
  <c r="BY2590"/>
  <c r="BZ2590"/>
  <c r="CA2590"/>
  <c r="CB2590"/>
  <c r="CC2590"/>
  <c r="CD2590"/>
  <c r="CE2590"/>
  <c r="CF2590"/>
  <c r="CG2590"/>
  <c r="CH2590"/>
  <c r="BR2591"/>
  <c r="BS2591"/>
  <c r="BT2591"/>
  <c r="BU2591"/>
  <c r="BV2591"/>
  <c r="BW2591"/>
  <c r="BX2591"/>
  <c r="BY2591"/>
  <c r="BZ2591"/>
  <c r="CA2591"/>
  <c r="CB2591"/>
  <c r="CC2591"/>
  <c r="CD2591"/>
  <c r="CE2591"/>
  <c r="CF2591"/>
  <c r="CG2591"/>
  <c r="CH2591"/>
  <c r="BR2592"/>
  <c r="BS2592"/>
  <c r="BT2592"/>
  <c r="BU2592"/>
  <c r="BV2592"/>
  <c r="BW2592"/>
  <c r="BX2592"/>
  <c r="BY2592"/>
  <c r="BZ2592"/>
  <c r="CA2592"/>
  <c r="CB2592"/>
  <c r="CC2592"/>
  <c r="CD2592"/>
  <c r="CE2592"/>
  <c r="CF2592"/>
  <c r="CG2592"/>
  <c r="CH2592"/>
  <c r="BR2593"/>
  <c r="BS2593"/>
  <c r="BT2593"/>
  <c r="BU2593"/>
  <c r="BV2593"/>
  <c r="BW2593"/>
  <c r="BX2593"/>
  <c r="BY2593"/>
  <c r="BZ2593"/>
  <c r="CA2593"/>
  <c r="CB2593"/>
  <c r="CC2593"/>
  <c r="CD2593"/>
  <c r="CE2593"/>
  <c r="CF2593"/>
  <c r="CG2593"/>
  <c r="CH2593"/>
  <c r="BR2594"/>
  <c r="BS2594"/>
  <c r="BT2594"/>
  <c r="BU2594"/>
  <c r="BV2594"/>
  <c r="BW2594"/>
  <c r="BX2594"/>
  <c r="BY2594"/>
  <c r="BZ2594"/>
  <c r="CA2594"/>
  <c r="CB2594"/>
  <c r="CC2594"/>
  <c r="CD2594"/>
  <c r="CE2594"/>
  <c r="CF2594"/>
  <c r="CG2594"/>
  <c r="CH2594"/>
  <c r="BR2595"/>
  <c r="BS2595"/>
  <c r="BT2595"/>
  <c r="BU2595"/>
  <c r="BV2595"/>
  <c r="BW2595"/>
  <c r="BX2595"/>
  <c r="BY2595"/>
  <c r="BZ2595"/>
  <c r="CA2595"/>
  <c r="CB2595"/>
  <c r="CC2595"/>
  <c r="CD2595"/>
  <c r="CE2595"/>
  <c r="CF2595"/>
  <c r="CG2595"/>
  <c r="CH2595"/>
  <c r="BR2596"/>
  <c r="BS2596"/>
  <c r="BT2596"/>
  <c r="BU2596"/>
  <c r="BV2596"/>
  <c r="BW2596"/>
  <c r="BX2596"/>
  <c r="BY2596"/>
  <c r="BZ2596"/>
  <c r="CA2596"/>
  <c r="CB2596"/>
  <c r="CC2596"/>
  <c r="CD2596"/>
  <c r="CE2596"/>
  <c r="CF2596"/>
  <c r="CG2596"/>
  <c r="CH2596"/>
  <c r="BR2597"/>
  <c r="BS2597"/>
  <c r="BT2597"/>
  <c r="BU2597"/>
  <c r="BV2597"/>
  <c r="BW2597"/>
  <c r="BX2597"/>
  <c r="BY2597"/>
  <c r="BZ2597"/>
  <c r="CA2597"/>
  <c r="CB2597"/>
  <c r="CC2597"/>
  <c r="CD2597"/>
  <c r="CE2597"/>
  <c r="CF2597"/>
  <c r="CG2597"/>
  <c r="CH2597"/>
  <c r="BR2598"/>
  <c r="BS2598"/>
  <c r="BT2598"/>
  <c r="BU2598"/>
  <c r="BV2598"/>
  <c r="BW2598"/>
  <c r="BX2598"/>
  <c r="BY2598"/>
  <c r="BZ2598"/>
  <c r="CA2598"/>
  <c r="CB2598"/>
  <c r="CC2598"/>
  <c r="CD2598"/>
  <c r="CE2598"/>
  <c r="CF2598"/>
  <c r="CG2598"/>
  <c r="CH2598"/>
  <c r="BR2599"/>
  <c r="BS2599"/>
  <c r="BT2599"/>
  <c r="BU2599"/>
  <c r="BV2599"/>
  <c r="BW2599"/>
  <c r="BX2599"/>
  <c r="BY2599"/>
  <c r="BZ2599"/>
  <c r="CA2599"/>
  <c r="CB2599"/>
  <c r="CC2599"/>
  <c r="CD2599"/>
  <c r="CE2599"/>
  <c r="CF2599"/>
  <c r="CG2599"/>
  <c r="CH2599"/>
  <c r="BR2600"/>
  <c r="BS2600"/>
  <c r="BT2600"/>
  <c r="BU2600"/>
  <c r="BV2600"/>
  <c r="BW2600"/>
  <c r="BX2600"/>
  <c r="BY2600"/>
  <c r="BZ2600"/>
  <c r="CA2600"/>
  <c r="CB2600"/>
  <c r="CC2600"/>
  <c r="CD2600"/>
  <c r="CE2600"/>
  <c r="CF2600"/>
  <c r="CG2600"/>
  <c r="CH2600"/>
  <c r="BR2601"/>
  <c r="BS2601"/>
  <c r="BT2601"/>
  <c r="BU2601"/>
  <c r="BV2601"/>
  <c r="BW2601"/>
  <c r="BX2601"/>
  <c r="BY2601"/>
  <c r="BZ2601"/>
  <c r="CA2601"/>
  <c r="CB2601"/>
  <c r="CC2601"/>
  <c r="CD2601"/>
  <c r="CE2601"/>
  <c r="CF2601"/>
  <c r="CG2601"/>
  <c r="CH2601"/>
  <c r="BR2602"/>
  <c r="BS2602"/>
  <c r="BT2602"/>
  <c r="BU2602"/>
  <c r="BV2602"/>
  <c r="BW2602"/>
  <c r="BX2602"/>
  <c r="BY2602"/>
  <c r="BZ2602"/>
  <c r="CA2602"/>
  <c r="CB2602"/>
  <c r="CC2602"/>
  <c r="CD2602"/>
  <c r="CE2602"/>
  <c r="CF2602"/>
  <c r="CG2602"/>
  <c r="CH2602"/>
  <c r="BR2603"/>
  <c r="BS2603"/>
  <c r="BT2603"/>
  <c r="BU2603"/>
  <c r="BV2603"/>
  <c r="BW2603"/>
  <c r="BX2603"/>
  <c r="BY2603"/>
  <c r="BZ2603"/>
  <c r="CA2603"/>
  <c r="CB2603"/>
  <c r="CC2603"/>
  <c r="CD2603"/>
  <c r="CE2603"/>
  <c r="CF2603"/>
  <c r="CG2603"/>
  <c r="CH2603"/>
  <c r="BR2604"/>
  <c r="BS2604"/>
  <c r="BT2604"/>
  <c r="BU2604"/>
  <c r="BV2604"/>
  <c r="BW2604"/>
  <c r="BX2604"/>
  <c r="BY2604"/>
  <c r="BZ2604"/>
  <c r="CA2604"/>
  <c r="CB2604"/>
  <c r="CC2604"/>
  <c r="CD2604"/>
  <c r="CE2604"/>
  <c r="CF2604"/>
  <c r="CG2604"/>
  <c r="CH2604"/>
  <c r="BR2605"/>
  <c r="BS2605"/>
  <c r="BT2605"/>
  <c r="BU2605"/>
  <c r="BV2605"/>
  <c r="BW2605"/>
  <c r="BX2605"/>
  <c r="BY2605"/>
  <c r="BZ2605"/>
  <c r="CA2605"/>
  <c r="CB2605"/>
  <c r="CC2605"/>
  <c r="CD2605"/>
  <c r="CE2605"/>
  <c r="CF2605"/>
  <c r="CG2605"/>
  <c r="CH2605"/>
  <c r="BR2606"/>
  <c r="BS2606"/>
  <c r="BT2606"/>
  <c r="BU2606"/>
  <c r="BV2606"/>
  <c r="BW2606"/>
  <c r="BX2606"/>
  <c r="BY2606"/>
  <c r="BZ2606"/>
  <c r="CA2606"/>
  <c r="CB2606"/>
  <c r="CC2606"/>
  <c r="CD2606"/>
  <c r="CE2606"/>
  <c r="CF2606"/>
  <c r="CG2606"/>
  <c r="CH2606"/>
  <c r="BR2607"/>
  <c r="BS2607"/>
  <c r="BT2607"/>
  <c r="BU2607"/>
  <c r="BV2607"/>
  <c r="BW2607"/>
  <c r="BX2607"/>
  <c r="BY2607"/>
  <c r="BZ2607"/>
  <c r="CA2607"/>
  <c r="CB2607"/>
  <c r="CC2607"/>
  <c r="CD2607"/>
  <c r="CE2607"/>
  <c r="CF2607"/>
  <c r="CG2607"/>
  <c r="CH2607"/>
  <c r="BR2608"/>
  <c r="BS2608"/>
  <c r="BT2608"/>
  <c r="BU2608"/>
  <c r="BV2608"/>
  <c r="BW2608"/>
  <c r="BX2608"/>
  <c r="BY2608"/>
  <c r="BZ2608"/>
  <c r="CA2608"/>
  <c r="CB2608"/>
  <c r="CC2608"/>
  <c r="CD2608"/>
  <c r="CE2608"/>
  <c r="CF2608"/>
  <c r="CG2608"/>
  <c r="CH2608"/>
  <c r="BR2609"/>
  <c r="BS2609"/>
  <c r="BT2609"/>
  <c r="BU2609"/>
  <c r="BV2609"/>
  <c r="BW2609"/>
  <c r="BX2609"/>
  <c r="BY2609"/>
  <c r="BZ2609"/>
  <c r="CA2609"/>
  <c r="CB2609"/>
  <c r="CC2609"/>
  <c r="CD2609"/>
  <c r="CE2609"/>
  <c r="CF2609"/>
  <c r="CG2609"/>
  <c r="CH2609"/>
  <c r="BR2610"/>
  <c r="BS2610"/>
  <c r="BT2610"/>
  <c r="BU2610"/>
  <c r="BV2610"/>
  <c r="BW2610"/>
  <c r="BX2610"/>
  <c r="BY2610"/>
  <c r="BZ2610"/>
  <c r="CA2610"/>
  <c r="CB2610"/>
  <c r="CC2610"/>
  <c r="CD2610"/>
  <c r="CE2610"/>
  <c r="CF2610"/>
  <c r="CG2610"/>
  <c r="CH2610"/>
  <c r="BR2611"/>
  <c r="BS2611"/>
  <c r="BT2611"/>
  <c r="BU2611"/>
  <c r="BV2611"/>
  <c r="BW2611"/>
  <c r="BX2611"/>
  <c r="BY2611"/>
  <c r="BZ2611"/>
  <c r="CA2611"/>
  <c r="CB2611"/>
  <c r="CC2611"/>
  <c r="CD2611"/>
  <c r="CE2611"/>
  <c r="CF2611"/>
  <c r="CG2611"/>
  <c r="CH2611"/>
  <c r="BR2612"/>
  <c r="BS2612"/>
  <c r="BT2612"/>
  <c r="BU2612"/>
  <c r="BV2612"/>
  <c r="BW2612"/>
  <c r="BX2612"/>
  <c r="BY2612"/>
  <c r="BZ2612"/>
  <c r="CA2612"/>
  <c r="CB2612"/>
  <c r="CC2612"/>
  <c r="CD2612"/>
  <c r="CE2612"/>
  <c r="CF2612"/>
  <c r="CG2612"/>
  <c r="CH2612"/>
  <c r="BR2613"/>
  <c r="BS2613"/>
  <c r="BT2613"/>
  <c r="BU2613"/>
  <c r="BV2613"/>
  <c r="BW2613"/>
  <c r="BX2613"/>
  <c r="BY2613"/>
  <c r="BZ2613"/>
  <c r="CA2613"/>
  <c r="CB2613"/>
  <c r="CC2613"/>
  <c r="CD2613"/>
  <c r="CE2613"/>
  <c r="CF2613"/>
  <c r="CG2613"/>
  <c r="CH2613"/>
  <c r="BR2614"/>
  <c r="BS2614"/>
  <c r="BT2614"/>
  <c r="BU2614"/>
  <c r="BV2614"/>
  <c r="BW2614"/>
  <c r="BX2614"/>
  <c r="BY2614"/>
  <c r="BZ2614"/>
  <c r="CA2614"/>
  <c r="CB2614"/>
  <c r="CC2614"/>
  <c r="CD2614"/>
  <c r="CE2614"/>
  <c r="CF2614"/>
  <c r="CG2614"/>
  <c r="CH2614"/>
  <c r="BR2615"/>
  <c r="BS2615"/>
  <c r="BT2615"/>
  <c r="BU2615"/>
  <c r="BV2615"/>
  <c r="BW2615"/>
  <c r="BX2615"/>
  <c r="BY2615"/>
  <c r="BZ2615"/>
  <c r="CA2615"/>
  <c r="CB2615"/>
  <c r="CC2615"/>
  <c r="CD2615"/>
  <c r="CE2615"/>
  <c r="CF2615"/>
  <c r="CG2615"/>
  <c r="CH2615"/>
  <c r="BR2616"/>
  <c r="BS2616"/>
  <c r="BT2616"/>
  <c r="BU2616"/>
  <c r="BV2616"/>
  <c r="BW2616"/>
  <c r="BX2616"/>
  <c r="BY2616"/>
  <c r="BZ2616"/>
  <c r="CA2616"/>
  <c r="CB2616"/>
  <c r="CC2616"/>
  <c r="CD2616"/>
  <c r="CE2616"/>
  <c r="CF2616"/>
  <c r="CG2616"/>
  <c r="CH2616"/>
  <c r="BR2617"/>
  <c r="BS2617"/>
  <c r="BT2617"/>
  <c r="BU2617"/>
  <c r="BV2617"/>
  <c r="BW2617"/>
  <c r="BX2617"/>
  <c r="BY2617"/>
  <c r="BZ2617"/>
  <c r="CA2617"/>
  <c r="CB2617"/>
  <c r="CC2617"/>
  <c r="CD2617"/>
  <c r="CE2617"/>
  <c r="CF2617"/>
  <c r="CG2617"/>
  <c r="CH2617"/>
  <c r="BR2618"/>
  <c r="BS2618"/>
  <c r="BT2618"/>
  <c r="BU2618"/>
  <c r="BV2618"/>
  <c r="BW2618"/>
  <c r="BX2618"/>
  <c r="BY2618"/>
  <c r="BZ2618"/>
  <c r="CA2618"/>
  <c r="CB2618"/>
  <c r="CC2618"/>
  <c r="CD2618"/>
  <c r="CE2618"/>
  <c r="CF2618"/>
  <c r="CG2618"/>
  <c r="CH2618"/>
  <c r="BR2619"/>
  <c r="BS2619"/>
  <c r="BT2619"/>
  <c r="BU2619"/>
  <c r="BV2619"/>
  <c r="BW2619"/>
  <c r="BX2619"/>
  <c r="BY2619"/>
  <c r="BZ2619"/>
  <c r="CA2619"/>
  <c r="CB2619"/>
  <c r="CC2619"/>
  <c r="CD2619"/>
  <c r="CE2619"/>
  <c r="CF2619"/>
  <c r="CG2619"/>
  <c r="CH2619"/>
  <c r="BR2620"/>
  <c r="BS2620"/>
  <c r="BT2620"/>
  <c r="BU2620"/>
  <c r="BV2620"/>
  <c r="BW2620"/>
  <c r="BX2620"/>
  <c r="BY2620"/>
  <c r="BZ2620"/>
  <c r="CA2620"/>
  <c r="CB2620"/>
  <c r="CC2620"/>
  <c r="CD2620"/>
  <c r="CE2620"/>
  <c r="CF2620"/>
  <c r="CG2620"/>
  <c r="CH2620"/>
  <c r="BR2621"/>
  <c r="BS2621"/>
  <c r="BT2621"/>
  <c r="BU2621"/>
  <c r="BV2621"/>
  <c r="BW2621"/>
  <c r="BX2621"/>
  <c r="BY2621"/>
  <c r="BZ2621"/>
  <c r="CA2621"/>
  <c r="CB2621"/>
  <c r="CC2621"/>
  <c r="CD2621"/>
  <c r="CE2621"/>
  <c r="CF2621"/>
  <c r="CG2621"/>
  <c r="CH2621"/>
  <c r="BR2622"/>
  <c r="BS2622"/>
  <c r="BT2622"/>
  <c r="BU2622"/>
  <c r="BV2622"/>
  <c r="BW2622"/>
  <c r="BX2622"/>
  <c r="BY2622"/>
  <c r="BZ2622"/>
  <c r="CA2622"/>
  <c r="CB2622"/>
  <c r="CC2622"/>
  <c r="CD2622"/>
  <c r="CE2622"/>
  <c r="CF2622"/>
  <c r="CG2622"/>
  <c r="CH2622"/>
  <c r="BR2623"/>
  <c r="BS2623"/>
  <c r="BT2623"/>
  <c r="BU2623"/>
  <c r="BV2623"/>
  <c r="BW2623"/>
  <c r="BX2623"/>
  <c r="BY2623"/>
  <c r="BZ2623"/>
  <c r="CA2623"/>
  <c r="CB2623"/>
  <c r="CC2623"/>
  <c r="CD2623"/>
  <c r="CE2623"/>
  <c r="CF2623"/>
  <c r="CG2623"/>
  <c r="CH2623"/>
  <c r="BR2624"/>
  <c r="BS2624"/>
  <c r="BT2624"/>
  <c r="BU2624"/>
  <c r="BV2624"/>
  <c r="BW2624"/>
  <c r="BX2624"/>
  <c r="BY2624"/>
  <c r="BZ2624"/>
  <c r="CA2624"/>
  <c r="CB2624"/>
  <c r="CC2624"/>
  <c r="CD2624"/>
  <c r="CE2624"/>
  <c r="CF2624"/>
  <c r="CG2624"/>
  <c r="CH2624"/>
  <c r="BR2625"/>
  <c r="BS2625"/>
  <c r="BT2625"/>
  <c r="BU2625"/>
  <c r="BV2625"/>
  <c r="BW2625"/>
  <c r="BX2625"/>
  <c r="BY2625"/>
  <c r="BZ2625"/>
  <c r="CA2625"/>
  <c r="CB2625"/>
  <c r="CC2625"/>
  <c r="CD2625"/>
  <c r="CE2625"/>
  <c r="CF2625"/>
  <c r="CG2625"/>
  <c r="CH2625"/>
  <c r="BR2626"/>
  <c r="BS2626"/>
  <c r="BT2626"/>
  <c r="BU2626"/>
  <c r="BV2626"/>
  <c r="BW2626"/>
  <c r="BX2626"/>
  <c r="BY2626"/>
  <c r="BZ2626"/>
  <c r="CA2626"/>
  <c r="CB2626"/>
  <c r="CC2626"/>
  <c r="CD2626"/>
  <c r="CE2626"/>
  <c r="CF2626"/>
  <c r="CG2626"/>
  <c r="CH2626"/>
  <c r="BR2627"/>
  <c r="BS2627"/>
  <c r="BT2627"/>
  <c r="BU2627"/>
  <c r="BV2627"/>
  <c r="BW2627"/>
  <c r="BX2627"/>
  <c r="BY2627"/>
  <c r="BZ2627"/>
  <c r="CA2627"/>
  <c r="CB2627"/>
  <c r="CC2627"/>
  <c r="CD2627"/>
  <c r="CE2627"/>
  <c r="CF2627"/>
  <c r="CG2627"/>
  <c r="CH2627"/>
  <c r="BR2628"/>
  <c r="BS2628"/>
  <c r="BT2628"/>
  <c r="BU2628"/>
  <c r="BV2628"/>
  <c r="BW2628"/>
  <c r="BX2628"/>
  <c r="BY2628"/>
  <c r="BZ2628"/>
  <c r="CA2628"/>
  <c r="CB2628"/>
  <c r="CC2628"/>
  <c r="CD2628"/>
  <c r="CE2628"/>
  <c r="CF2628"/>
  <c r="CG2628"/>
  <c r="CH2628"/>
  <c r="BR2629"/>
  <c r="BS2629"/>
  <c r="BT2629"/>
  <c r="BU2629"/>
  <c r="BV2629"/>
  <c r="BW2629"/>
  <c r="BX2629"/>
  <c r="BY2629"/>
  <c r="BZ2629"/>
  <c r="CA2629"/>
  <c r="CB2629"/>
  <c r="CC2629"/>
  <c r="CD2629"/>
  <c r="CE2629"/>
  <c r="CF2629"/>
  <c r="CG2629"/>
  <c r="CH2629"/>
  <c r="BR2630"/>
  <c r="BS2630"/>
  <c r="BT2630"/>
  <c r="BU2630"/>
  <c r="BV2630"/>
  <c r="BW2630"/>
  <c r="BX2630"/>
  <c r="BY2630"/>
  <c r="BZ2630"/>
  <c r="CA2630"/>
  <c r="CB2630"/>
  <c r="CC2630"/>
  <c r="CD2630"/>
  <c r="CE2630"/>
  <c r="CF2630"/>
  <c r="CG2630"/>
  <c r="CH2630"/>
  <c r="BR2631"/>
  <c r="BS2631"/>
  <c r="BT2631"/>
  <c r="BU2631"/>
  <c r="BV2631"/>
  <c r="BW2631"/>
  <c r="BX2631"/>
  <c r="BY2631"/>
  <c r="BZ2631"/>
  <c r="CA2631"/>
  <c r="CB2631"/>
  <c r="CC2631"/>
  <c r="CD2631"/>
  <c r="CE2631"/>
  <c r="CF2631"/>
  <c r="CG2631"/>
  <c r="CH2631"/>
  <c r="BR2632"/>
  <c r="BS2632"/>
  <c r="BT2632"/>
  <c r="BU2632"/>
  <c r="BV2632"/>
  <c r="BW2632"/>
  <c r="BX2632"/>
  <c r="BY2632"/>
  <c r="BZ2632"/>
  <c r="CA2632"/>
  <c r="CB2632"/>
  <c r="CC2632"/>
  <c r="CD2632"/>
  <c r="CE2632"/>
  <c r="CF2632"/>
  <c r="CG2632"/>
  <c r="CH2632"/>
  <c r="BR2633"/>
  <c r="BS2633"/>
  <c r="BT2633"/>
  <c r="BU2633"/>
  <c r="BV2633"/>
  <c r="BW2633"/>
  <c r="BX2633"/>
  <c r="BY2633"/>
  <c r="BZ2633"/>
  <c r="CA2633"/>
  <c r="CB2633"/>
  <c r="CC2633"/>
  <c r="CD2633"/>
  <c r="CE2633"/>
  <c r="CF2633"/>
  <c r="CG2633"/>
  <c r="CH2633"/>
  <c r="BR2634"/>
  <c r="BS2634"/>
  <c r="BT2634"/>
  <c r="BU2634"/>
  <c r="BV2634"/>
  <c r="BW2634"/>
  <c r="BX2634"/>
  <c r="BY2634"/>
  <c r="BZ2634"/>
  <c r="CA2634"/>
  <c r="CB2634"/>
  <c r="CC2634"/>
  <c r="CD2634"/>
  <c r="CE2634"/>
  <c r="CF2634"/>
  <c r="CG2634"/>
  <c r="CH2634"/>
  <c r="BR2635"/>
  <c r="BS2635"/>
  <c r="BT2635"/>
  <c r="BU2635"/>
  <c r="BV2635"/>
  <c r="BW2635"/>
  <c r="BX2635"/>
  <c r="BY2635"/>
  <c r="BZ2635"/>
  <c r="CA2635"/>
  <c r="CB2635"/>
  <c r="CC2635"/>
  <c r="CD2635"/>
  <c r="CE2635"/>
  <c r="CF2635"/>
  <c r="CG2635"/>
  <c r="CH2635"/>
  <c r="BR2636"/>
  <c r="BS2636"/>
  <c r="BT2636"/>
  <c r="BU2636"/>
  <c r="BV2636"/>
  <c r="BW2636"/>
  <c r="BX2636"/>
  <c r="BY2636"/>
  <c r="BZ2636"/>
  <c r="CA2636"/>
  <c r="CB2636"/>
  <c r="CC2636"/>
  <c r="CD2636"/>
  <c r="CE2636"/>
  <c r="CF2636"/>
  <c r="CG2636"/>
  <c r="CH2636"/>
  <c r="BR2637"/>
  <c r="BS2637"/>
  <c r="BT2637"/>
  <c r="BU2637"/>
  <c r="BV2637"/>
  <c r="BW2637"/>
  <c r="BX2637"/>
  <c r="BY2637"/>
  <c r="BZ2637"/>
  <c r="CA2637"/>
  <c r="CB2637"/>
  <c r="CC2637"/>
  <c r="CD2637"/>
  <c r="CE2637"/>
  <c r="CF2637"/>
  <c r="CG2637"/>
  <c r="CH2637"/>
  <c r="BR2638"/>
  <c r="BS2638"/>
  <c r="BT2638"/>
  <c r="BU2638"/>
  <c r="BV2638"/>
  <c r="BW2638"/>
  <c r="BX2638"/>
  <c r="BY2638"/>
  <c r="BZ2638"/>
  <c r="CA2638"/>
  <c r="CB2638"/>
  <c r="CC2638"/>
  <c r="CD2638"/>
  <c r="CE2638"/>
  <c r="CF2638"/>
  <c r="CG2638"/>
  <c r="CH2638"/>
  <c r="BR2639"/>
  <c r="BS2639"/>
  <c r="BT2639"/>
  <c r="BU2639"/>
  <c r="BV2639"/>
  <c r="BW2639"/>
  <c r="BX2639"/>
  <c r="BY2639"/>
  <c r="BZ2639"/>
  <c r="CA2639"/>
  <c r="CB2639"/>
  <c r="CC2639"/>
  <c r="CD2639"/>
  <c r="CE2639"/>
  <c r="CF2639"/>
  <c r="CG2639"/>
  <c r="CH2639"/>
  <c r="BR2640"/>
  <c r="BS2640"/>
  <c r="BT2640"/>
  <c r="BU2640"/>
  <c r="BV2640"/>
  <c r="BW2640"/>
  <c r="BX2640"/>
  <c r="BY2640"/>
  <c r="BZ2640"/>
  <c r="CA2640"/>
  <c r="CB2640"/>
  <c r="CC2640"/>
  <c r="CD2640"/>
  <c r="CE2640"/>
  <c r="CF2640"/>
  <c r="CG2640"/>
  <c r="CH2640"/>
  <c r="BR2641"/>
  <c r="BS2641"/>
  <c r="BT2641"/>
  <c r="BU2641"/>
  <c r="BV2641"/>
  <c r="BW2641"/>
  <c r="BX2641"/>
  <c r="BY2641"/>
  <c r="BZ2641"/>
  <c r="CA2641"/>
  <c r="CB2641"/>
  <c r="CC2641"/>
  <c r="CD2641"/>
  <c r="CE2641"/>
  <c r="CF2641"/>
  <c r="CG2641"/>
  <c r="CH2641"/>
  <c r="BR2642"/>
  <c r="BS2642"/>
  <c r="BT2642"/>
  <c r="BU2642"/>
  <c r="BV2642"/>
  <c r="BW2642"/>
  <c r="BX2642"/>
  <c r="BY2642"/>
  <c r="BZ2642"/>
  <c r="CA2642"/>
  <c r="CB2642"/>
  <c r="CC2642"/>
  <c r="CD2642"/>
  <c r="CE2642"/>
  <c r="CF2642"/>
  <c r="CG2642"/>
  <c r="CH2642"/>
  <c r="BR2643"/>
  <c r="BS2643"/>
  <c r="BT2643"/>
  <c r="BU2643"/>
  <c r="BV2643"/>
  <c r="BW2643"/>
  <c r="BX2643"/>
  <c r="BY2643"/>
  <c r="BZ2643"/>
  <c r="CA2643"/>
  <c r="CB2643"/>
  <c r="CC2643"/>
  <c r="CD2643"/>
  <c r="CE2643"/>
  <c r="CF2643"/>
  <c r="CG2643"/>
  <c r="CH2643"/>
  <c r="BR2644"/>
  <c r="BS2644"/>
  <c r="BT2644"/>
  <c r="BU2644"/>
  <c r="BV2644"/>
  <c r="BW2644"/>
  <c r="BX2644"/>
  <c r="BY2644"/>
  <c r="BZ2644"/>
  <c r="CA2644"/>
  <c r="CB2644"/>
  <c r="CC2644"/>
  <c r="CD2644"/>
  <c r="CE2644"/>
  <c r="CF2644"/>
  <c r="CG2644"/>
  <c r="CH2644"/>
  <c r="BR2645"/>
  <c r="BS2645"/>
  <c r="BT2645"/>
  <c r="BU2645"/>
  <c r="BV2645"/>
  <c r="BW2645"/>
  <c r="BX2645"/>
  <c r="BY2645"/>
  <c r="BZ2645"/>
  <c r="CA2645"/>
  <c r="CB2645"/>
  <c r="CC2645"/>
  <c r="CD2645"/>
  <c r="CE2645"/>
  <c r="CF2645"/>
  <c r="CG2645"/>
  <c r="CH2645"/>
  <c r="BR2646"/>
  <c r="BS2646"/>
  <c r="BT2646"/>
  <c r="BU2646"/>
  <c r="BV2646"/>
  <c r="BW2646"/>
  <c r="BX2646"/>
  <c r="BY2646"/>
  <c r="BZ2646"/>
  <c r="CA2646"/>
  <c r="CB2646"/>
  <c r="CC2646"/>
  <c r="CD2646"/>
  <c r="CE2646"/>
  <c r="CF2646"/>
  <c r="CG2646"/>
  <c r="CH2646"/>
  <c r="BR2647"/>
  <c r="BS2647"/>
  <c r="BT2647"/>
  <c r="BU2647"/>
  <c r="BV2647"/>
  <c r="BW2647"/>
  <c r="BX2647"/>
  <c r="BY2647"/>
  <c r="BZ2647"/>
  <c r="CA2647"/>
  <c r="CB2647"/>
  <c r="CC2647"/>
  <c r="CD2647"/>
  <c r="CE2647"/>
  <c r="CF2647"/>
  <c r="CG2647"/>
  <c r="CH2647"/>
  <c r="BR2648"/>
  <c r="BS2648"/>
  <c r="BT2648"/>
  <c r="BU2648"/>
  <c r="BV2648"/>
  <c r="BW2648"/>
  <c r="BX2648"/>
  <c r="BY2648"/>
  <c r="BZ2648"/>
  <c r="CA2648"/>
  <c r="CB2648"/>
  <c r="CC2648"/>
  <c r="CD2648"/>
  <c r="CE2648"/>
  <c r="CF2648"/>
  <c r="CG2648"/>
  <c r="CH2648"/>
  <c r="BR2649"/>
  <c r="BS2649"/>
  <c r="BT2649"/>
  <c r="BU2649"/>
  <c r="BV2649"/>
  <c r="BW2649"/>
  <c r="BX2649"/>
  <c r="BY2649"/>
  <c r="BZ2649"/>
  <c r="CA2649"/>
  <c r="CB2649"/>
  <c r="CC2649"/>
  <c r="CD2649"/>
  <c r="CE2649"/>
  <c r="CF2649"/>
  <c r="CG2649"/>
  <c r="CH2649"/>
  <c r="BR2650"/>
  <c r="BS2650"/>
  <c r="BT2650"/>
  <c r="BU2650"/>
  <c r="BV2650"/>
  <c r="BW2650"/>
  <c r="BX2650"/>
  <c r="BY2650"/>
  <c r="BZ2650"/>
  <c r="CA2650"/>
  <c r="CB2650"/>
  <c r="CC2650"/>
  <c r="CD2650"/>
  <c r="CE2650"/>
  <c r="CF2650"/>
  <c r="CG2650"/>
  <c r="CH2650"/>
  <c r="BR2651"/>
  <c r="BS2651"/>
  <c r="BT2651"/>
  <c r="BU2651"/>
  <c r="BV2651"/>
  <c r="BW2651"/>
  <c r="BX2651"/>
  <c r="BY2651"/>
  <c r="BZ2651"/>
  <c r="CA2651"/>
  <c r="CB2651"/>
  <c r="CC2651"/>
  <c r="CD2651"/>
  <c r="CE2651"/>
  <c r="CF2651"/>
  <c r="CG2651"/>
  <c r="CH2651"/>
  <c r="BR2652"/>
  <c r="BS2652"/>
  <c r="BT2652"/>
  <c r="BU2652"/>
  <c r="BV2652"/>
  <c r="BW2652"/>
  <c r="BX2652"/>
  <c r="BY2652"/>
  <c r="BZ2652"/>
  <c r="CA2652"/>
  <c r="CB2652"/>
  <c r="CC2652"/>
  <c r="CD2652"/>
  <c r="CE2652"/>
  <c r="CF2652"/>
  <c r="CG2652"/>
  <c r="CH2652"/>
  <c r="BR2653"/>
  <c r="BS2653"/>
  <c r="BT2653"/>
  <c r="BU2653"/>
  <c r="BV2653"/>
  <c r="BW2653"/>
  <c r="BX2653"/>
  <c r="BY2653"/>
  <c r="BZ2653"/>
  <c r="CA2653"/>
  <c r="CB2653"/>
  <c r="CC2653"/>
  <c r="CD2653"/>
  <c r="CE2653"/>
  <c r="CF2653"/>
  <c r="CG2653"/>
  <c r="CH2653"/>
  <c r="BR2654"/>
  <c r="BS2654"/>
  <c r="BT2654"/>
  <c r="BU2654"/>
  <c r="BV2654"/>
  <c r="BW2654"/>
  <c r="BX2654"/>
  <c r="BY2654"/>
  <c r="BZ2654"/>
  <c r="CA2654"/>
  <c r="CB2654"/>
  <c r="CC2654"/>
  <c r="CD2654"/>
  <c r="CE2654"/>
  <c r="CF2654"/>
  <c r="CG2654"/>
  <c r="CH2654"/>
  <c r="BR2655"/>
  <c r="BS2655"/>
  <c r="BT2655"/>
  <c r="BU2655"/>
  <c r="BV2655"/>
  <c r="BW2655"/>
  <c r="BX2655"/>
  <c r="BY2655"/>
  <c r="BZ2655"/>
  <c r="CA2655"/>
  <c r="CB2655"/>
  <c r="CC2655"/>
  <c r="CD2655"/>
  <c r="CE2655"/>
  <c r="CF2655"/>
  <c r="CG2655"/>
  <c r="CH2655"/>
  <c r="BR2656"/>
  <c r="BS2656"/>
  <c r="BT2656"/>
  <c r="BU2656"/>
  <c r="BV2656"/>
  <c r="BW2656"/>
  <c r="BX2656"/>
  <c r="BY2656"/>
  <c r="BZ2656"/>
  <c r="CA2656"/>
  <c r="CB2656"/>
  <c r="CC2656"/>
  <c r="CD2656"/>
  <c r="CE2656"/>
  <c r="CF2656"/>
  <c r="CG2656"/>
  <c r="CH2656"/>
  <c r="BR2657"/>
  <c r="BS2657"/>
  <c r="BT2657"/>
  <c r="BU2657"/>
  <c r="BV2657"/>
  <c r="BW2657"/>
  <c r="BX2657"/>
  <c r="BY2657"/>
  <c r="BZ2657"/>
  <c r="CA2657"/>
  <c r="CB2657"/>
  <c r="CC2657"/>
  <c r="CD2657"/>
  <c r="CE2657"/>
  <c r="CF2657"/>
  <c r="CG2657"/>
  <c r="CH2657"/>
  <c r="BR2658"/>
  <c r="BS2658"/>
  <c r="BT2658"/>
  <c r="BU2658"/>
  <c r="BV2658"/>
  <c r="BW2658"/>
  <c r="BX2658"/>
  <c r="BY2658"/>
  <c r="BZ2658"/>
  <c r="CA2658"/>
  <c r="CB2658"/>
  <c r="CC2658"/>
  <c r="CD2658"/>
  <c r="CE2658"/>
  <c r="CF2658"/>
  <c r="CG2658"/>
  <c r="CH2658"/>
  <c r="BR2659"/>
  <c r="BS2659"/>
  <c r="BT2659"/>
  <c r="BU2659"/>
  <c r="BV2659"/>
  <c r="BW2659"/>
  <c r="BX2659"/>
  <c r="BY2659"/>
  <c r="BZ2659"/>
  <c r="CA2659"/>
  <c r="CB2659"/>
  <c r="CC2659"/>
  <c r="CD2659"/>
  <c r="CE2659"/>
  <c r="CF2659"/>
  <c r="CG2659"/>
  <c r="CH2659"/>
  <c r="BR2660"/>
  <c r="BS2660"/>
  <c r="BT2660"/>
  <c r="BU2660"/>
  <c r="BV2660"/>
  <c r="BW2660"/>
  <c r="BX2660"/>
  <c r="BY2660"/>
  <c r="BZ2660"/>
  <c r="CA2660"/>
  <c r="CB2660"/>
  <c r="CC2660"/>
  <c r="CD2660"/>
  <c r="CE2660"/>
  <c r="CF2660"/>
  <c r="CG2660"/>
  <c r="CH2660"/>
  <c r="BR2661"/>
  <c r="BS2661"/>
  <c r="BT2661"/>
  <c r="BU2661"/>
  <c r="BV2661"/>
  <c r="BW2661"/>
  <c r="BX2661"/>
  <c r="BY2661"/>
  <c r="BZ2661"/>
  <c r="CA2661"/>
  <c r="CB2661"/>
  <c r="CC2661"/>
  <c r="CD2661"/>
  <c r="CE2661"/>
  <c r="CF2661"/>
  <c r="CG2661"/>
  <c r="CH2661"/>
  <c r="BR2662"/>
  <c r="BS2662"/>
  <c r="BT2662"/>
  <c r="BU2662"/>
  <c r="BV2662"/>
  <c r="BW2662"/>
  <c r="BX2662"/>
  <c r="BY2662"/>
  <c r="BZ2662"/>
  <c r="CA2662"/>
  <c r="CB2662"/>
  <c r="CC2662"/>
  <c r="CD2662"/>
  <c r="CE2662"/>
  <c r="CF2662"/>
  <c r="CG2662"/>
  <c r="CH2662"/>
  <c r="BR2663"/>
  <c r="BS2663"/>
  <c r="BT2663"/>
  <c r="BU2663"/>
  <c r="BV2663"/>
  <c r="BW2663"/>
  <c r="BX2663"/>
  <c r="BY2663"/>
  <c r="BZ2663"/>
  <c r="CA2663"/>
  <c r="CB2663"/>
  <c r="CC2663"/>
  <c r="CD2663"/>
  <c r="CE2663"/>
  <c r="CF2663"/>
  <c r="CG2663"/>
  <c r="CH2663"/>
  <c r="BR2664"/>
  <c r="BS2664"/>
  <c r="BT2664"/>
  <c r="BU2664"/>
  <c r="BV2664"/>
  <c r="BW2664"/>
  <c r="BX2664"/>
  <c r="BY2664"/>
  <c r="BZ2664"/>
  <c r="CA2664"/>
  <c r="CB2664"/>
  <c r="CC2664"/>
  <c r="CD2664"/>
  <c r="CE2664"/>
  <c r="CF2664"/>
  <c r="CG2664"/>
  <c r="CH2664"/>
  <c r="BR2665"/>
  <c r="BS2665"/>
  <c r="BT2665"/>
  <c r="BU2665"/>
  <c r="BV2665"/>
  <c r="BW2665"/>
  <c r="BX2665"/>
  <c r="BY2665"/>
  <c r="BZ2665"/>
  <c r="CA2665"/>
  <c r="CB2665"/>
  <c r="CC2665"/>
  <c r="CD2665"/>
  <c r="CE2665"/>
  <c r="CF2665"/>
  <c r="CG2665"/>
  <c r="CH2665"/>
  <c r="BR2666"/>
  <c r="BS2666"/>
  <c r="BT2666"/>
  <c r="BU2666"/>
  <c r="BV2666"/>
  <c r="BW2666"/>
  <c r="BX2666"/>
  <c r="BY2666"/>
  <c r="BZ2666"/>
  <c r="CA2666"/>
  <c r="CB2666"/>
  <c r="CC2666"/>
  <c r="CD2666"/>
  <c r="CE2666"/>
  <c r="CF2666"/>
  <c r="CG2666"/>
  <c r="CH2666"/>
  <c r="BR2667"/>
  <c r="BS2667"/>
  <c r="BT2667"/>
  <c r="BU2667"/>
  <c r="BV2667"/>
  <c r="BW2667"/>
  <c r="BX2667"/>
  <c r="BY2667"/>
  <c r="BZ2667"/>
  <c r="CA2667"/>
  <c r="CB2667"/>
  <c r="CC2667"/>
  <c r="CD2667"/>
  <c r="CE2667"/>
  <c r="CF2667"/>
  <c r="CG2667"/>
  <c r="CH2667"/>
  <c r="BR2668"/>
  <c r="BS2668"/>
  <c r="BT2668"/>
  <c r="BU2668"/>
  <c r="BV2668"/>
  <c r="BW2668"/>
  <c r="BX2668"/>
  <c r="BY2668"/>
  <c r="BZ2668"/>
  <c r="CA2668"/>
  <c r="CB2668"/>
  <c r="CC2668"/>
  <c r="CD2668"/>
  <c r="CE2668"/>
  <c r="CF2668"/>
  <c r="CG2668"/>
  <c r="CH2668"/>
  <c r="BR2669"/>
  <c r="BS2669"/>
  <c r="BT2669"/>
  <c r="BU2669"/>
  <c r="BV2669"/>
  <c r="BW2669"/>
  <c r="BX2669"/>
  <c r="BY2669"/>
  <c r="BZ2669"/>
  <c r="CA2669"/>
  <c r="CB2669"/>
  <c r="CC2669"/>
  <c r="CD2669"/>
  <c r="CE2669"/>
  <c r="CF2669"/>
  <c r="CG2669"/>
  <c r="CH2669"/>
  <c r="BR2670"/>
  <c r="BS2670"/>
  <c r="BT2670"/>
  <c r="BU2670"/>
  <c r="BV2670"/>
  <c r="BW2670"/>
  <c r="BX2670"/>
  <c r="BY2670"/>
  <c r="BZ2670"/>
  <c r="CA2670"/>
  <c r="CB2670"/>
  <c r="CC2670"/>
  <c r="CD2670"/>
  <c r="CE2670"/>
  <c r="CF2670"/>
  <c r="CG2670"/>
  <c r="CH2670"/>
  <c r="BR2671"/>
  <c r="BS2671"/>
  <c r="BT2671"/>
  <c r="BU2671"/>
  <c r="BV2671"/>
  <c r="BW2671"/>
  <c r="BX2671"/>
  <c r="BY2671"/>
  <c r="BZ2671"/>
  <c r="CA2671"/>
  <c r="CB2671"/>
  <c r="CC2671"/>
  <c r="CD2671"/>
  <c r="CE2671"/>
  <c r="CF2671"/>
  <c r="CG2671"/>
  <c r="CH2671"/>
  <c r="BR2672"/>
  <c r="BS2672"/>
  <c r="BT2672"/>
  <c r="BU2672"/>
  <c r="BV2672"/>
  <c r="BW2672"/>
  <c r="BX2672"/>
  <c r="BY2672"/>
  <c r="BZ2672"/>
  <c r="CA2672"/>
  <c r="CB2672"/>
  <c r="CC2672"/>
  <c r="CD2672"/>
  <c r="CE2672"/>
  <c r="CF2672"/>
  <c r="CG2672"/>
  <c r="CH2672"/>
  <c r="BR2673"/>
  <c r="BS2673"/>
  <c r="BT2673"/>
  <c r="BU2673"/>
  <c r="BV2673"/>
  <c r="BW2673"/>
  <c r="BX2673"/>
  <c r="BY2673"/>
  <c r="BZ2673"/>
  <c r="CA2673"/>
  <c r="CB2673"/>
  <c r="CC2673"/>
  <c r="CD2673"/>
  <c r="CE2673"/>
  <c r="CF2673"/>
  <c r="CG2673"/>
  <c r="CH2673"/>
  <c r="BR2674"/>
  <c r="BS2674"/>
  <c r="BT2674"/>
  <c r="BU2674"/>
  <c r="BV2674"/>
  <c r="BW2674"/>
  <c r="BX2674"/>
  <c r="BY2674"/>
  <c r="BZ2674"/>
  <c r="CA2674"/>
  <c r="CB2674"/>
  <c r="CC2674"/>
  <c r="CD2674"/>
  <c r="CE2674"/>
  <c r="CF2674"/>
  <c r="CG2674"/>
  <c r="CH2674"/>
  <c r="BR2675"/>
  <c r="BS2675"/>
  <c r="BT2675"/>
  <c r="BU2675"/>
  <c r="BV2675"/>
  <c r="BW2675"/>
  <c r="BX2675"/>
  <c r="BY2675"/>
  <c r="BZ2675"/>
  <c r="CA2675"/>
  <c r="CB2675"/>
  <c r="CC2675"/>
  <c r="CD2675"/>
  <c r="CE2675"/>
  <c r="CF2675"/>
  <c r="CG2675"/>
  <c r="CH2675"/>
  <c r="BR2676"/>
  <c r="BS2676"/>
  <c r="BT2676"/>
  <c r="BU2676"/>
  <c r="BV2676"/>
  <c r="BW2676"/>
  <c r="BX2676"/>
  <c r="BY2676"/>
  <c r="BZ2676"/>
  <c r="CA2676"/>
  <c r="CB2676"/>
  <c r="CC2676"/>
  <c r="CD2676"/>
  <c r="CE2676"/>
  <c r="CF2676"/>
  <c r="CG2676"/>
  <c r="CH2676"/>
  <c r="BR2677"/>
  <c r="BS2677"/>
  <c r="BT2677"/>
  <c r="BU2677"/>
  <c r="BV2677"/>
  <c r="BW2677"/>
  <c r="BX2677"/>
  <c r="BY2677"/>
  <c r="BZ2677"/>
  <c r="CA2677"/>
  <c r="CB2677"/>
  <c r="CC2677"/>
  <c r="CD2677"/>
  <c r="CE2677"/>
  <c r="CF2677"/>
  <c r="CG2677"/>
  <c r="CH2677"/>
  <c r="BR2678"/>
  <c r="BS2678"/>
  <c r="BT2678"/>
  <c r="BU2678"/>
  <c r="BV2678"/>
  <c r="BW2678"/>
  <c r="BX2678"/>
  <c r="BY2678"/>
  <c r="BZ2678"/>
  <c r="CA2678"/>
  <c r="CB2678"/>
  <c r="CC2678"/>
  <c r="CD2678"/>
  <c r="CE2678"/>
  <c r="CF2678"/>
  <c r="CG2678"/>
  <c r="CH2678"/>
  <c r="BR2679"/>
  <c r="BS2679"/>
  <c r="BT2679"/>
  <c r="BU2679"/>
  <c r="BV2679"/>
  <c r="BW2679"/>
  <c r="BX2679"/>
  <c r="BY2679"/>
  <c r="BZ2679"/>
  <c r="CA2679"/>
  <c r="CB2679"/>
  <c r="CC2679"/>
  <c r="CD2679"/>
  <c r="CE2679"/>
  <c r="CF2679"/>
  <c r="CG2679"/>
  <c r="CH2679"/>
  <c r="BR2680"/>
  <c r="BS2680"/>
  <c r="BT2680"/>
  <c r="BU2680"/>
  <c r="BV2680"/>
  <c r="BW2680"/>
  <c r="BX2680"/>
  <c r="BY2680"/>
  <c r="BZ2680"/>
  <c r="CA2680"/>
  <c r="CB2680"/>
  <c r="CC2680"/>
  <c r="CD2680"/>
  <c r="CE2680"/>
  <c r="CF2680"/>
  <c r="CG2680"/>
  <c r="CH2680"/>
  <c r="BR2681"/>
  <c r="BS2681"/>
  <c r="BT2681"/>
  <c r="BU2681"/>
  <c r="BV2681"/>
  <c r="BW2681"/>
  <c r="BX2681"/>
  <c r="BY2681"/>
  <c r="BZ2681"/>
  <c r="CA2681"/>
  <c r="CB2681"/>
  <c r="CC2681"/>
  <c r="CD2681"/>
  <c r="CE2681"/>
  <c r="CF2681"/>
  <c r="CG2681"/>
  <c r="CH2681"/>
  <c r="BR2682"/>
  <c r="BS2682"/>
  <c r="BT2682"/>
  <c r="BU2682"/>
  <c r="BV2682"/>
  <c r="BW2682"/>
  <c r="BX2682"/>
  <c r="BY2682"/>
  <c r="BZ2682"/>
  <c r="CA2682"/>
  <c r="CB2682"/>
  <c r="CC2682"/>
  <c r="CD2682"/>
  <c r="CE2682"/>
  <c r="CF2682"/>
  <c r="CG2682"/>
  <c r="CH2682"/>
  <c r="BR2683"/>
  <c r="BS2683"/>
  <c r="BT2683"/>
  <c r="BU2683"/>
  <c r="BV2683"/>
  <c r="BW2683"/>
  <c r="BX2683"/>
  <c r="BY2683"/>
  <c r="BZ2683"/>
  <c r="CA2683"/>
  <c r="CB2683"/>
  <c r="CC2683"/>
  <c r="CD2683"/>
  <c r="CE2683"/>
  <c r="CF2683"/>
  <c r="CG2683"/>
  <c r="CH2683"/>
  <c r="BR2684"/>
  <c r="BS2684"/>
  <c r="BT2684"/>
  <c r="BU2684"/>
  <c r="BV2684"/>
  <c r="BW2684"/>
  <c r="BX2684"/>
  <c r="BY2684"/>
  <c r="BZ2684"/>
  <c r="CA2684"/>
  <c r="CB2684"/>
  <c r="CC2684"/>
  <c r="CD2684"/>
  <c r="CE2684"/>
  <c r="CF2684"/>
  <c r="CG2684"/>
  <c r="CH2684"/>
  <c r="BR2685"/>
  <c r="BS2685"/>
  <c r="BT2685"/>
  <c r="BU2685"/>
  <c r="BV2685"/>
  <c r="BW2685"/>
  <c r="BX2685"/>
  <c r="BY2685"/>
  <c r="BZ2685"/>
  <c r="CA2685"/>
  <c r="CB2685"/>
  <c r="CC2685"/>
  <c r="CD2685"/>
  <c r="CE2685"/>
  <c r="CF2685"/>
  <c r="CG2685"/>
  <c r="CH2685"/>
  <c r="BR2686"/>
  <c r="BS2686"/>
  <c r="BT2686"/>
  <c r="BU2686"/>
  <c r="BV2686"/>
  <c r="BW2686"/>
  <c r="BX2686"/>
  <c r="BY2686"/>
  <c r="BZ2686"/>
  <c r="CA2686"/>
  <c r="CB2686"/>
  <c r="CC2686"/>
  <c r="CD2686"/>
  <c r="CE2686"/>
  <c r="CF2686"/>
  <c r="CG2686"/>
  <c r="CH2686"/>
  <c r="BR2687"/>
  <c r="BS2687"/>
  <c r="BT2687"/>
  <c r="BU2687"/>
  <c r="BV2687"/>
  <c r="BW2687"/>
  <c r="BX2687"/>
  <c r="BY2687"/>
  <c r="BZ2687"/>
  <c r="CA2687"/>
  <c r="CB2687"/>
  <c r="CC2687"/>
  <c r="CD2687"/>
  <c r="CE2687"/>
  <c r="CF2687"/>
  <c r="CG2687"/>
  <c r="CH2687"/>
  <c r="BR2688"/>
  <c r="BS2688"/>
  <c r="BT2688"/>
  <c r="BU2688"/>
  <c r="BV2688"/>
  <c r="BW2688"/>
  <c r="BX2688"/>
  <c r="BY2688"/>
  <c r="BZ2688"/>
  <c r="CA2688"/>
  <c r="CB2688"/>
  <c r="CC2688"/>
  <c r="CD2688"/>
  <c r="CE2688"/>
  <c r="CF2688"/>
  <c r="CG2688"/>
  <c r="CH2688"/>
  <c r="BR2689"/>
  <c r="BS2689"/>
  <c r="BT2689"/>
  <c r="BU2689"/>
  <c r="BV2689"/>
  <c r="BW2689"/>
  <c r="BX2689"/>
  <c r="BY2689"/>
  <c r="BZ2689"/>
  <c r="CA2689"/>
  <c r="CB2689"/>
  <c r="CC2689"/>
  <c r="CD2689"/>
  <c r="CE2689"/>
  <c r="CF2689"/>
  <c r="CG2689"/>
  <c r="CH2689"/>
  <c r="BR2690"/>
  <c r="BS2690"/>
  <c r="BT2690"/>
  <c r="BU2690"/>
  <c r="BV2690"/>
  <c r="BW2690"/>
  <c r="BX2690"/>
  <c r="BY2690"/>
  <c r="BZ2690"/>
  <c r="CA2690"/>
  <c r="CB2690"/>
  <c r="CC2690"/>
  <c r="CD2690"/>
  <c r="CE2690"/>
  <c r="CF2690"/>
  <c r="CG2690"/>
  <c r="CH2690"/>
  <c r="BR2691"/>
  <c r="BS2691"/>
  <c r="BT2691"/>
  <c r="BU2691"/>
  <c r="BV2691"/>
  <c r="BW2691"/>
  <c r="BX2691"/>
  <c r="BY2691"/>
  <c r="BZ2691"/>
  <c r="CA2691"/>
  <c r="CB2691"/>
  <c r="CC2691"/>
  <c r="CD2691"/>
  <c r="CE2691"/>
  <c r="CF2691"/>
  <c r="CG2691"/>
  <c r="CH2691"/>
  <c r="BR2692"/>
  <c r="BS2692"/>
  <c r="BT2692"/>
  <c r="BU2692"/>
  <c r="BV2692"/>
  <c r="BW2692"/>
  <c r="BX2692"/>
  <c r="BY2692"/>
  <c r="BZ2692"/>
  <c r="CA2692"/>
  <c r="CB2692"/>
  <c r="CC2692"/>
  <c r="CD2692"/>
  <c r="CE2692"/>
  <c r="CF2692"/>
  <c r="CG2692"/>
  <c r="CH2692"/>
  <c r="BR2693"/>
  <c r="BS2693"/>
  <c r="BT2693"/>
  <c r="BU2693"/>
  <c r="BV2693"/>
  <c r="BW2693"/>
  <c r="BX2693"/>
  <c r="BY2693"/>
  <c r="BZ2693"/>
  <c r="CA2693"/>
  <c r="CB2693"/>
  <c r="CC2693"/>
  <c r="CD2693"/>
  <c r="CE2693"/>
  <c r="CF2693"/>
  <c r="CG2693"/>
  <c r="CH2693"/>
  <c r="BR2694"/>
  <c r="BS2694"/>
  <c r="BT2694"/>
  <c r="BU2694"/>
  <c r="BV2694"/>
  <c r="BW2694"/>
  <c r="BX2694"/>
  <c r="BY2694"/>
  <c r="BZ2694"/>
  <c r="CA2694"/>
  <c r="CB2694"/>
  <c r="CC2694"/>
  <c r="CD2694"/>
  <c r="CE2694"/>
  <c r="CF2694"/>
  <c r="CG2694"/>
  <c r="CH2694"/>
  <c r="BR2695"/>
  <c r="BS2695"/>
  <c r="BT2695"/>
  <c r="BU2695"/>
  <c r="BV2695"/>
  <c r="BW2695"/>
  <c r="BX2695"/>
  <c r="BY2695"/>
  <c r="BZ2695"/>
  <c r="CA2695"/>
  <c r="CB2695"/>
  <c r="CC2695"/>
  <c r="CD2695"/>
  <c r="CE2695"/>
  <c r="CF2695"/>
  <c r="CG2695"/>
  <c r="CH2695"/>
  <c r="BR2696"/>
  <c r="BS2696"/>
  <c r="BT2696"/>
  <c r="BU2696"/>
  <c r="BV2696"/>
  <c r="BW2696"/>
  <c r="BX2696"/>
  <c r="BY2696"/>
  <c r="BZ2696"/>
  <c r="CA2696"/>
  <c r="CB2696"/>
  <c r="CC2696"/>
  <c r="CD2696"/>
  <c r="CE2696"/>
  <c r="CF2696"/>
  <c r="CG2696"/>
  <c r="CH2696"/>
  <c r="BR2697"/>
  <c r="BS2697"/>
  <c r="BT2697"/>
  <c r="BU2697"/>
  <c r="BV2697"/>
  <c r="BW2697"/>
  <c r="BX2697"/>
  <c r="BY2697"/>
  <c r="BZ2697"/>
  <c r="CA2697"/>
  <c r="CB2697"/>
  <c r="CC2697"/>
  <c r="CD2697"/>
  <c r="CE2697"/>
  <c r="CF2697"/>
  <c r="CG2697"/>
  <c r="CH2697"/>
  <c r="BR2698"/>
  <c r="BS2698"/>
  <c r="BT2698"/>
  <c r="BU2698"/>
  <c r="BV2698"/>
  <c r="BW2698"/>
  <c r="BX2698"/>
  <c r="BY2698"/>
  <c r="BZ2698"/>
  <c r="CA2698"/>
  <c r="CB2698"/>
  <c r="CC2698"/>
  <c r="CD2698"/>
  <c r="CE2698"/>
  <c r="CF2698"/>
  <c r="CG2698"/>
  <c r="CH2698"/>
  <c r="BR2699"/>
  <c r="BS2699"/>
  <c r="BT2699"/>
  <c r="BU2699"/>
  <c r="BV2699"/>
  <c r="BW2699"/>
  <c r="BX2699"/>
  <c r="BY2699"/>
  <c r="BZ2699"/>
  <c r="CA2699"/>
  <c r="CB2699"/>
  <c r="CC2699"/>
  <c r="CD2699"/>
  <c r="CE2699"/>
  <c r="CF2699"/>
  <c r="CG2699"/>
  <c r="CH2699"/>
  <c r="BR2700"/>
  <c r="BS2700"/>
  <c r="BT2700"/>
  <c r="BU2700"/>
  <c r="BV2700"/>
  <c r="BW2700"/>
  <c r="BX2700"/>
  <c r="BY2700"/>
  <c r="BZ2700"/>
  <c r="CA2700"/>
  <c r="CB2700"/>
  <c r="CC2700"/>
  <c r="CD2700"/>
  <c r="CE2700"/>
  <c r="CF2700"/>
  <c r="CG2700"/>
  <c r="CH2700"/>
  <c r="BR2701"/>
  <c r="BS2701"/>
  <c r="BT2701"/>
  <c r="BU2701"/>
  <c r="BV2701"/>
  <c r="BW2701"/>
  <c r="BX2701"/>
  <c r="BY2701"/>
  <c r="BZ2701"/>
  <c r="CA2701"/>
  <c r="CB2701"/>
  <c r="CC2701"/>
  <c r="CD2701"/>
  <c r="CE2701"/>
  <c r="CF2701"/>
  <c r="CG2701"/>
  <c r="CH2701"/>
  <c r="BR2702"/>
  <c r="BS2702"/>
  <c r="BT2702"/>
  <c r="BU2702"/>
  <c r="BV2702"/>
  <c r="BW2702"/>
  <c r="BX2702"/>
  <c r="BY2702"/>
  <c r="BZ2702"/>
  <c r="CA2702"/>
  <c r="CB2702"/>
  <c r="CC2702"/>
  <c r="CD2702"/>
  <c r="CE2702"/>
  <c r="CF2702"/>
  <c r="CG2702"/>
  <c r="CH2702"/>
  <c r="BR2703"/>
  <c r="BS2703"/>
  <c r="BT2703"/>
  <c r="BU2703"/>
  <c r="BV2703"/>
  <c r="BW2703"/>
  <c r="BX2703"/>
  <c r="BY2703"/>
  <c r="BZ2703"/>
  <c r="CA2703"/>
  <c r="CB2703"/>
  <c r="CC2703"/>
  <c r="CD2703"/>
  <c r="CE2703"/>
  <c r="CF2703"/>
  <c r="CG2703"/>
  <c r="CH2703"/>
  <c r="BR2704"/>
  <c r="BS2704"/>
  <c r="BT2704"/>
  <c r="BU2704"/>
  <c r="BV2704"/>
  <c r="BW2704"/>
  <c r="BX2704"/>
  <c r="BY2704"/>
  <c r="BZ2704"/>
  <c r="CA2704"/>
  <c r="CB2704"/>
  <c r="CC2704"/>
  <c r="CD2704"/>
  <c r="CE2704"/>
  <c r="CF2704"/>
  <c r="CG2704"/>
  <c r="CH2704"/>
  <c r="BR2705"/>
  <c r="BS2705"/>
  <c r="BT2705"/>
  <c r="BU2705"/>
  <c r="BV2705"/>
  <c r="BW2705"/>
  <c r="BX2705"/>
  <c r="BY2705"/>
  <c r="BZ2705"/>
  <c r="CA2705"/>
  <c r="CB2705"/>
  <c r="CC2705"/>
  <c r="CD2705"/>
  <c r="CE2705"/>
  <c r="CF2705"/>
  <c r="CG2705"/>
  <c r="CH2705"/>
  <c r="BR2706"/>
  <c r="BS2706"/>
  <c r="BT2706"/>
  <c r="BU2706"/>
  <c r="BV2706"/>
  <c r="BW2706"/>
  <c r="BX2706"/>
  <c r="BY2706"/>
  <c r="BZ2706"/>
  <c r="CA2706"/>
  <c r="CB2706"/>
  <c r="CC2706"/>
  <c r="CD2706"/>
  <c r="CE2706"/>
  <c r="CF2706"/>
  <c r="CG2706"/>
  <c r="CH2706"/>
  <c r="BR2707"/>
  <c r="BS2707"/>
  <c r="BT2707"/>
  <c r="BU2707"/>
  <c r="BV2707"/>
  <c r="BW2707"/>
  <c r="BX2707"/>
  <c r="BY2707"/>
  <c r="BZ2707"/>
  <c r="CA2707"/>
  <c r="CB2707"/>
  <c r="CC2707"/>
  <c r="CD2707"/>
  <c r="CE2707"/>
  <c r="CF2707"/>
  <c r="CG2707"/>
  <c r="CH2707"/>
  <c r="BR2708"/>
  <c r="BS2708"/>
  <c r="BT2708"/>
  <c r="BU2708"/>
  <c r="BV2708"/>
  <c r="BW2708"/>
  <c r="BX2708"/>
  <c r="BY2708"/>
  <c r="BZ2708"/>
  <c r="CA2708"/>
  <c r="CB2708"/>
  <c r="CC2708"/>
  <c r="CD2708"/>
  <c r="CE2708"/>
  <c r="CF2708"/>
  <c r="CG2708"/>
  <c r="CH2708"/>
  <c r="BR2709"/>
  <c r="BS2709"/>
  <c r="BT2709"/>
  <c r="BU2709"/>
  <c r="BV2709"/>
  <c r="BW2709"/>
  <c r="BX2709"/>
  <c r="BY2709"/>
  <c r="BZ2709"/>
  <c r="CA2709"/>
  <c r="CB2709"/>
  <c r="CC2709"/>
  <c r="CD2709"/>
  <c r="CE2709"/>
  <c r="CF2709"/>
  <c r="CG2709"/>
  <c r="CH2709"/>
  <c r="BR2710"/>
  <c r="BS2710"/>
  <c r="BT2710"/>
  <c r="BU2710"/>
  <c r="BV2710"/>
  <c r="BW2710"/>
  <c r="BX2710"/>
  <c r="BY2710"/>
  <c r="BZ2710"/>
  <c r="CA2710"/>
  <c r="CB2710"/>
  <c r="CC2710"/>
  <c r="CD2710"/>
  <c r="CE2710"/>
  <c r="CF2710"/>
  <c r="CG2710"/>
  <c r="CH2710"/>
  <c r="BR2711"/>
  <c r="BS2711"/>
  <c r="BT2711"/>
  <c r="BU2711"/>
  <c r="BV2711"/>
  <c r="BW2711"/>
  <c r="BX2711"/>
  <c r="BY2711"/>
  <c r="BZ2711"/>
  <c r="CA2711"/>
  <c r="CB2711"/>
  <c r="CC2711"/>
  <c r="CD2711"/>
  <c r="CE2711"/>
  <c r="CF2711"/>
  <c r="CG2711"/>
  <c r="CH2711"/>
  <c r="BR2712"/>
  <c r="BS2712"/>
  <c r="BT2712"/>
  <c r="BU2712"/>
  <c r="BV2712"/>
  <c r="BW2712"/>
  <c r="BX2712"/>
  <c r="BY2712"/>
  <c r="BZ2712"/>
  <c r="CA2712"/>
  <c r="CB2712"/>
  <c r="CC2712"/>
  <c r="CD2712"/>
  <c r="CE2712"/>
  <c r="CF2712"/>
  <c r="CG2712"/>
  <c r="CH2712"/>
  <c r="BR2713"/>
  <c r="BS2713"/>
  <c r="BT2713"/>
  <c r="BU2713"/>
  <c r="BV2713"/>
  <c r="BW2713"/>
  <c r="BX2713"/>
  <c r="BY2713"/>
  <c r="BZ2713"/>
  <c r="CA2713"/>
  <c r="CB2713"/>
  <c r="CC2713"/>
  <c r="CD2713"/>
  <c r="CE2713"/>
  <c r="CF2713"/>
  <c r="CG2713"/>
  <c r="CH2713"/>
  <c r="BR2714"/>
  <c r="BS2714"/>
  <c r="BT2714"/>
  <c r="BU2714"/>
  <c r="BV2714"/>
  <c r="BW2714"/>
  <c r="BX2714"/>
  <c r="BY2714"/>
  <c r="BZ2714"/>
  <c r="CA2714"/>
  <c r="CB2714"/>
  <c r="CC2714"/>
  <c r="CD2714"/>
  <c r="CE2714"/>
  <c r="CF2714"/>
  <c r="CG2714"/>
  <c r="CH2714"/>
  <c r="BR2715"/>
  <c r="BS2715"/>
  <c r="BT2715"/>
  <c r="BU2715"/>
  <c r="BV2715"/>
  <c r="BW2715"/>
  <c r="BX2715"/>
  <c r="BY2715"/>
  <c r="BZ2715"/>
  <c r="CA2715"/>
  <c r="CB2715"/>
  <c r="CC2715"/>
  <c r="CD2715"/>
  <c r="CE2715"/>
  <c r="CF2715"/>
  <c r="CG2715"/>
  <c r="CH2715"/>
  <c r="BR2716"/>
  <c r="BS2716"/>
  <c r="BT2716"/>
  <c r="BU2716"/>
  <c r="BV2716"/>
  <c r="BW2716"/>
  <c r="BX2716"/>
  <c r="BY2716"/>
  <c r="BZ2716"/>
  <c r="CA2716"/>
  <c r="CB2716"/>
  <c r="CC2716"/>
  <c r="CD2716"/>
  <c r="CE2716"/>
  <c r="CF2716"/>
  <c r="CG2716"/>
  <c r="CH2716"/>
  <c r="BR2717"/>
  <c r="BS2717"/>
  <c r="BT2717"/>
  <c r="BU2717"/>
  <c r="BV2717"/>
  <c r="BW2717"/>
  <c r="BX2717"/>
  <c r="BY2717"/>
  <c r="BZ2717"/>
  <c r="CA2717"/>
  <c r="CB2717"/>
  <c r="CC2717"/>
  <c r="CD2717"/>
  <c r="CE2717"/>
  <c r="CF2717"/>
  <c r="CG2717"/>
  <c r="CH2717"/>
  <c r="BR2718"/>
  <c r="BS2718"/>
  <c r="BT2718"/>
  <c r="BU2718"/>
  <c r="BV2718"/>
  <c r="BW2718"/>
  <c r="BX2718"/>
  <c r="BY2718"/>
  <c r="BZ2718"/>
  <c r="CA2718"/>
  <c r="CB2718"/>
  <c r="CC2718"/>
  <c r="CD2718"/>
  <c r="CE2718"/>
  <c r="CF2718"/>
  <c r="CG2718"/>
  <c r="CH2718"/>
  <c r="BR2719"/>
  <c r="BS2719"/>
  <c r="BT2719"/>
  <c r="BU2719"/>
  <c r="BV2719"/>
  <c r="BW2719"/>
  <c r="BX2719"/>
  <c r="BY2719"/>
  <c r="BZ2719"/>
  <c r="CA2719"/>
  <c r="CB2719"/>
  <c r="CC2719"/>
  <c r="CD2719"/>
  <c r="CE2719"/>
  <c r="CF2719"/>
  <c r="CG2719"/>
  <c r="CH2719"/>
  <c r="BR2720"/>
  <c r="BS2720"/>
  <c r="BT2720"/>
  <c r="BU2720"/>
  <c r="BV2720"/>
  <c r="BW2720"/>
  <c r="BX2720"/>
  <c r="BY2720"/>
  <c r="BZ2720"/>
  <c r="CA2720"/>
  <c r="CB2720"/>
  <c r="CC2720"/>
  <c r="CD2720"/>
  <c r="CE2720"/>
  <c r="CF2720"/>
  <c r="CG2720"/>
  <c r="CH2720"/>
  <c r="BR2721"/>
  <c r="BS2721"/>
  <c r="BT2721"/>
  <c r="BU2721"/>
  <c r="BV2721"/>
  <c r="BW2721"/>
  <c r="BX2721"/>
  <c r="BY2721"/>
  <c r="BZ2721"/>
  <c r="CA2721"/>
  <c r="CB2721"/>
  <c r="CC2721"/>
  <c r="CD2721"/>
  <c r="CE2721"/>
  <c r="CF2721"/>
  <c r="CG2721"/>
  <c r="CH2721"/>
  <c r="BR2722"/>
  <c r="BS2722"/>
  <c r="BT2722"/>
  <c r="BU2722"/>
  <c r="BV2722"/>
  <c r="BW2722"/>
  <c r="BX2722"/>
  <c r="BY2722"/>
  <c r="BZ2722"/>
  <c r="CA2722"/>
  <c r="CB2722"/>
  <c r="CC2722"/>
  <c r="CD2722"/>
  <c r="CE2722"/>
  <c r="CF2722"/>
  <c r="CG2722"/>
  <c r="CH2722"/>
  <c r="BR2723"/>
  <c r="BS2723"/>
  <c r="BT2723"/>
  <c r="BU2723"/>
  <c r="BV2723"/>
  <c r="BW2723"/>
  <c r="BX2723"/>
  <c r="BY2723"/>
  <c r="BZ2723"/>
  <c r="CA2723"/>
  <c r="CB2723"/>
  <c r="CC2723"/>
  <c r="CD2723"/>
  <c r="CE2723"/>
  <c r="CF2723"/>
  <c r="CG2723"/>
  <c r="CH2723"/>
  <c r="BR2724"/>
  <c r="BS2724"/>
  <c r="BT2724"/>
  <c r="BU2724"/>
  <c r="BV2724"/>
  <c r="BW2724"/>
  <c r="BX2724"/>
  <c r="BY2724"/>
  <c r="BZ2724"/>
  <c r="CA2724"/>
  <c r="CB2724"/>
  <c r="CC2724"/>
  <c r="CD2724"/>
  <c r="CE2724"/>
  <c r="CF2724"/>
  <c r="CG2724"/>
  <c r="CH2724"/>
  <c r="BR2725"/>
  <c r="BS2725"/>
  <c r="BT2725"/>
  <c r="BU2725"/>
  <c r="BV2725"/>
  <c r="BW2725"/>
  <c r="BX2725"/>
  <c r="BY2725"/>
  <c r="BZ2725"/>
  <c r="CA2725"/>
  <c r="CB2725"/>
  <c r="CC2725"/>
  <c r="CD2725"/>
  <c r="CE2725"/>
  <c r="CF2725"/>
  <c r="CG2725"/>
  <c r="CH2725"/>
  <c r="BR2726"/>
  <c r="BS2726"/>
  <c r="BT2726"/>
  <c r="BU2726"/>
  <c r="BV2726"/>
  <c r="BW2726"/>
  <c r="BX2726"/>
  <c r="BY2726"/>
  <c r="BZ2726"/>
  <c r="CA2726"/>
  <c r="CB2726"/>
  <c r="CC2726"/>
  <c r="CD2726"/>
  <c r="CE2726"/>
  <c r="CF2726"/>
  <c r="CG2726"/>
  <c r="CH2726"/>
  <c r="BR2727"/>
  <c r="BS2727"/>
  <c r="BT2727"/>
  <c r="BU2727"/>
  <c r="BV2727"/>
  <c r="BW2727"/>
  <c r="BX2727"/>
  <c r="BY2727"/>
  <c r="BZ2727"/>
  <c r="CA2727"/>
  <c r="CB2727"/>
  <c r="CC2727"/>
  <c r="CD2727"/>
  <c r="CE2727"/>
  <c r="CF2727"/>
  <c r="CG2727"/>
  <c r="CH2727"/>
  <c r="BR2728"/>
  <c r="BS2728"/>
  <c r="BT2728"/>
  <c r="BU2728"/>
  <c r="BV2728"/>
  <c r="BW2728"/>
  <c r="BX2728"/>
  <c r="BY2728"/>
  <c r="BZ2728"/>
  <c r="CA2728"/>
  <c r="CB2728"/>
  <c r="CC2728"/>
  <c r="CD2728"/>
  <c r="CE2728"/>
  <c r="CF2728"/>
  <c r="CG2728"/>
  <c r="CH2728"/>
  <c r="BR2729"/>
  <c r="BS2729"/>
  <c r="BT2729"/>
  <c r="BU2729"/>
  <c r="BV2729"/>
  <c r="BW2729"/>
  <c r="BX2729"/>
  <c r="BY2729"/>
  <c r="BZ2729"/>
  <c r="CA2729"/>
  <c r="CB2729"/>
  <c r="CC2729"/>
  <c r="CD2729"/>
  <c r="CE2729"/>
  <c r="CF2729"/>
  <c r="CG2729"/>
  <c r="CH2729"/>
  <c r="BR2730"/>
  <c r="BS2730"/>
  <c r="BT2730"/>
  <c r="BU2730"/>
  <c r="BV2730"/>
  <c r="BW2730"/>
  <c r="BX2730"/>
  <c r="BY2730"/>
  <c r="BZ2730"/>
  <c r="CA2730"/>
  <c r="CB2730"/>
  <c r="CC2730"/>
  <c r="CD2730"/>
  <c r="CE2730"/>
  <c r="CF2730"/>
  <c r="CG2730"/>
  <c r="CH2730"/>
  <c r="BR2731"/>
  <c r="BS2731"/>
  <c r="BT2731"/>
  <c r="BU2731"/>
  <c r="BV2731"/>
  <c r="BW2731"/>
  <c r="BX2731"/>
  <c r="BY2731"/>
  <c r="BZ2731"/>
  <c r="CA2731"/>
  <c r="CB2731"/>
  <c r="CC2731"/>
  <c r="CD2731"/>
  <c r="CE2731"/>
  <c r="CF2731"/>
  <c r="CG2731"/>
  <c r="CH2731"/>
  <c r="BR2732"/>
  <c r="BS2732"/>
  <c r="BT2732"/>
  <c r="BU2732"/>
  <c r="BV2732"/>
  <c r="BW2732"/>
  <c r="BX2732"/>
  <c r="BY2732"/>
  <c r="BZ2732"/>
  <c r="CA2732"/>
  <c r="CB2732"/>
  <c r="CC2732"/>
  <c r="CD2732"/>
  <c r="CE2732"/>
  <c r="CF2732"/>
  <c r="CG2732"/>
  <c r="CH2732"/>
  <c r="BR2733"/>
  <c r="BS2733"/>
  <c r="BT2733"/>
  <c r="BU2733"/>
  <c r="BV2733"/>
  <c r="BW2733"/>
  <c r="BX2733"/>
  <c r="BY2733"/>
  <c r="BZ2733"/>
  <c r="CA2733"/>
  <c r="CB2733"/>
  <c r="CC2733"/>
  <c r="CD2733"/>
  <c r="CE2733"/>
  <c r="CF2733"/>
  <c r="CG2733"/>
  <c r="CH2733"/>
  <c r="BR2734"/>
  <c r="BS2734"/>
  <c r="BT2734"/>
  <c r="BU2734"/>
  <c r="BV2734"/>
  <c r="BW2734"/>
  <c r="BX2734"/>
  <c r="BY2734"/>
  <c r="BZ2734"/>
  <c r="CA2734"/>
  <c r="CB2734"/>
  <c r="CC2734"/>
  <c r="CD2734"/>
  <c r="CE2734"/>
  <c r="CF2734"/>
  <c r="CG2734"/>
  <c r="CH2734"/>
  <c r="BR2735"/>
  <c r="BS2735"/>
  <c r="BT2735"/>
  <c r="BU2735"/>
  <c r="BV2735"/>
  <c r="BW2735"/>
  <c r="BX2735"/>
  <c r="BY2735"/>
  <c r="BZ2735"/>
  <c r="CA2735"/>
  <c r="CB2735"/>
  <c r="CC2735"/>
  <c r="CD2735"/>
  <c r="CE2735"/>
  <c r="CF2735"/>
  <c r="CG2735"/>
  <c r="CH2735"/>
  <c r="BR2736"/>
  <c r="BS2736"/>
  <c r="BT2736"/>
  <c r="BU2736"/>
  <c r="BV2736"/>
  <c r="BW2736"/>
  <c r="BX2736"/>
  <c r="BY2736"/>
  <c r="BZ2736"/>
  <c r="CA2736"/>
  <c r="CB2736"/>
  <c r="CC2736"/>
  <c r="CD2736"/>
  <c r="CE2736"/>
  <c r="CF2736"/>
  <c r="CG2736"/>
  <c r="CH2736"/>
  <c r="BR2737"/>
  <c r="BS2737"/>
  <c r="BT2737"/>
  <c r="BU2737"/>
  <c r="BV2737"/>
  <c r="BW2737"/>
  <c r="BX2737"/>
  <c r="BY2737"/>
  <c r="BZ2737"/>
  <c r="CA2737"/>
  <c r="CB2737"/>
  <c r="CC2737"/>
  <c r="CD2737"/>
  <c r="CE2737"/>
  <c r="CF2737"/>
  <c r="CG2737"/>
  <c r="CH2737"/>
  <c r="BR2738"/>
  <c r="BS2738"/>
  <c r="BT2738"/>
  <c r="BU2738"/>
  <c r="BV2738"/>
  <c r="BW2738"/>
  <c r="BX2738"/>
  <c r="BY2738"/>
  <c r="BZ2738"/>
  <c r="CA2738"/>
  <c r="CB2738"/>
  <c r="CC2738"/>
  <c r="CD2738"/>
  <c r="CE2738"/>
  <c r="CF2738"/>
  <c r="CG2738"/>
  <c r="CH2738"/>
  <c r="BR2739"/>
  <c r="BS2739"/>
  <c r="BT2739"/>
  <c r="BU2739"/>
  <c r="BV2739"/>
  <c r="BW2739"/>
  <c r="BX2739"/>
  <c r="BY2739"/>
  <c r="BZ2739"/>
  <c r="CA2739"/>
  <c r="CB2739"/>
  <c r="CC2739"/>
  <c r="CD2739"/>
  <c r="CE2739"/>
  <c r="CF2739"/>
  <c r="CG2739"/>
  <c r="CH2739"/>
  <c r="BR2740"/>
  <c r="BS2740"/>
  <c r="BT2740"/>
  <c r="BU2740"/>
  <c r="BV2740"/>
  <c r="BW2740"/>
  <c r="BX2740"/>
  <c r="BY2740"/>
  <c r="BZ2740"/>
  <c r="CA2740"/>
  <c r="CB2740"/>
  <c r="CC2740"/>
  <c r="CD2740"/>
  <c r="CE2740"/>
  <c r="CF2740"/>
  <c r="CG2740"/>
  <c r="CH2740"/>
  <c r="BR2741"/>
  <c r="BS2741"/>
  <c r="BT2741"/>
  <c r="BU2741"/>
  <c r="BV2741"/>
  <c r="BW2741"/>
  <c r="BX2741"/>
  <c r="BY2741"/>
  <c r="BZ2741"/>
  <c r="CA2741"/>
  <c r="CB2741"/>
  <c r="CC2741"/>
  <c r="CD2741"/>
  <c r="CE2741"/>
  <c r="CF2741"/>
  <c r="CG2741"/>
  <c r="CH2741"/>
  <c r="BR2742"/>
  <c r="BS2742"/>
  <c r="BT2742"/>
  <c r="BU2742"/>
  <c r="BV2742"/>
  <c r="BW2742"/>
  <c r="BX2742"/>
  <c r="BY2742"/>
  <c r="BZ2742"/>
  <c r="CA2742"/>
  <c r="CB2742"/>
  <c r="CC2742"/>
  <c r="CD2742"/>
  <c r="CE2742"/>
  <c r="CF2742"/>
  <c r="CG2742"/>
  <c r="CH2742"/>
  <c r="BR2743"/>
  <c r="BS2743"/>
  <c r="BT2743"/>
  <c r="BU2743"/>
  <c r="BV2743"/>
  <c r="BW2743"/>
  <c r="BX2743"/>
  <c r="BY2743"/>
  <c r="BZ2743"/>
  <c r="CA2743"/>
  <c r="CB2743"/>
  <c r="CC2743"/>
  <c r="CD2743"/>
  <c r="CE2743"/>
  <c r="CF2743"/>
  <c r="CG2743"/>
  <c r="CH2743"/>
  <c r="BR2744"/>
  <c r="BS2744"/>
  <c r="BT2744"/>
  <c r="BU2744"/>
  <c r="BV2744"/>
  <c r="BW2744"/>
  <c r="BX2744"/>
  <c r="BY2744"/>
  <c r="BZ2744"/>
  <c r="CA2744"/>
  <c r="CB2744"/>
  <c r="CC2744"/>
  <c r="CD2744"/>
  <c r="CE2744"/>
  <c r="CF2744"/>
  <c r="CG2744"/>
  <c r="CH2744"/>
  <c r="BR2745"/>
  <c r="BS2745"/>
  <c r="BT2745"/>
  <c r="BU2745"/>
  <c r="BV2745"/>
  <c r="BW2745"/>
  <c r="BX2745"/>
  <c r="BY2745"/>
  <c r="BZ2745"/>
  <c r="CA2745"/>
  <c r="CB2745"/>
  <c r="CC2745"/>
  <c r="CD2745"/>
  <c r="CE2745"/>
  <c r="CF2745"/>
  <c r="CG2745"/>
  <c r="CH2745"/>
  <c r="BR2746"/>
  <c r="BS2746"/>
  <c r="BT2746"/>
  <c r="BU2746"/>
  <c r="BV2746"/>
  <c r="BW2746"/>
  <c r="BX2746"/>
  <c r="BY2746"/>
  <c r="BZ2746"/>
  <c r="CA2746"/>
  <c r="CB2746"/>
  <c r="CC2746"/>
  <c r="CD2746"/>
  <c r="CE2746"/>
  <c r="CF2746"/>
  <c r="CG2746"/>
  <c r="CH2746"/>
  <c r="BK36"/>
  <c r="BL36"/>
  <c r="BM36"/>
  <c r="BN36"/>
  <c r="BK37"/>
  <c r="BL37"/>
  <c r="BM37"/>
  <c r="BN37"/>
  <c r="BK38"/>
  <c r="BL38"/>
  <c r="BM38"/>
  <c r="BN38"/>
  <c r="BK39"/>
  <c r="BL39"/>
  <c r="BM39"/>
  <c r="BN39"/>
  <c r="BK40"/>
  <c r="BL40"/>
  <c r="BM40"/>
  <c r="BN40"/>
  <c r="BK41"/>
  <c r="BL41"/>
  <c r="BM41"/>
  <c r="BN41"/>
  <c r="BK42"/>
  <c r="BL42"/>
  <c r="BM42"/>
  <c r="BN42"/>
  <c r="BK43"/>
  <c r="BL43"/>
  <c r="BM43"/>
  <c r="BN43"/>
  <c r="BK44"/>
  <c r="BL44"/>
  <c r="BM44"/>
  <c r="BN44"/>
  <c r="BK45"/>
  <c r="BL45"/>
  <c r="BM45"/>
  <c r="BN45"/>
  <c r="BK46"/>
  <c r="BL46"/>
  <c r="BM46"/>
  <c r="BN46"/>
  <c r="BK47"/>
  <c r="BL47"/>
  <c r="BM47"/>
  <c r="BN47"/>
  <c r="BK48"/>
  <c r="BL48"/>
  <c r="BM48"/>
  <c r="BN48"/>
  <c r="BK49"/>
  <c r="BL49"/>
  <c r="BM49"/>
  <c r="BN49"/>
  <c r="BK50"/>
  <c r="BL50"/>
  <c r="BM50"/>
  <c r="BN50"/>
  <c r="BK51"/>
  <c r="BL51"/>
  <c r="BM51"/>
  <c r="BN51"/>
  <c r="BK52"/>
  <c r="BL52"/>
  <c r="BM52"/>
  <c r="BN52"/>
  <c r="BK53"/>
  <c r="BL53"/>
  <c r="BM53"/>
  <c r="BN53"/>
  <c r="BK54"/>
  <c r="BL54"/>
  <c r="BM54"/>
  <c r="BN54"/>
  <c r="BK55"/>
  <c r="BL55"/>
  <c r="BM55"/>
  <c r="BN55"/>
  <c r="BK56"/>
  <c r="BL56"/>
  <c r="BM56"/>
  <c r="BN56"/>
  <c r="BK57"/>
  <c r="BL57"/>
  <c r="BM57"/>
  <c r="BN57"/>
  <c r="BK58"/>
  <c r="BL58"/>
  <c r="BM58"/>
  <c r="BN58"/>
  <c r="BK59"/>
  <c r="BL59"/>
  <c r="BM59"/>
  <c r="BN59"/>
  <c r="BK60"/>
  <c r="BL60"/>
  <c r="BM60"/>
  <c r="BN60"/>
  <c r="BK61"/>
  <c r="BL61"/>
  <c r="BM61"/>
  <c r="BN61"/>
  <c r="BK62"/>
  <c r="BL62"/>
  <c r="BM62"/>
  <c r="BN62"/>
  <c r="BK63"/>
  <c r="BL63"/>
  <c r="BM63"/>
  <c r="BN63"/>
  <c r="BK64"/>
  <c r="BL64"/>
  <c r="BM64"/>
  <c r="BN64"/>
  <c r="BK65"/>
  <c r="BL65"/>
  <c r="BM65"/>
  <c r="BN65"/>
  <c r="BK66"/>
  <c r="BL66"/>
  <c r="BM66"/>
  <c r="BN66"/>
  <c r="BK67"/>
  <c r="BL67"/>
  <c r="BM67"/>
  <c r="BN67"/>
  <c r="BK68"/>
  <c r="BL68"/>
  <c r="BM68"/>
  <c r="BN68"/>
  <c r="BK69"/>
  <c r="BL69"/>
  <c r="BM69"/>
  <c r="BN69"/>
  <c r="BK70"/>
  <c r="BL70"/>
  <c r="BM70"/>
  <c r="BN70"/>
  <c r="BK71"/>
  <c r="BL71"/>
  <c r="BM71"/>
  <c r="BN71"/>
  <c r="BK72"/>
  <c r="BL72"/>
  <c r="BM72"/>
  <c r="BN72"/>
  <c r="BK73"/>
  <c r="BL73"/>
  <c r="BM73"/>
  <c r="BN73"/>
  <c r="BK74"/>
  <c r="BL74"/>
  <c r="BM74"/>
  <c r="BN74"/>
  <c r="BK75"/>
  <c r="BL75"/>
  <c r="BM75"/>
  <c r="BN75"/>
  <c r="BK76"/>
  <c r="BL76"/>
  <c r="BM76"/>
  <c r="BN76"/>
  <c r="BK77"/>
  <c r="BL77"/>
  <c r="BM77"/>
  <c r="BN77"/>
  <c r="BK78"/>
  <c r="BL78"/>
  <c r="BM78"/>
  <c r="BN78"/>
  <c r="BK79"/>
  <c r="BL79"/>
  <c r="BM79"/>
  <c r="BN79"/>
  <c r="BK80"/>
  <c r="BL80"/>
  <c r="BM80"/>
  <c r="BN80"/>
  <c r="BK81"/>
  <c r="BL81"/>
  <c r="BM81"/>
  <c r="BN81"/>
  <c r="BK82"/>
  <c r="BL82"/>
  <c r="BM82"/>
  <c r="BN82"/>
  <c r="BK83"/>
  <c r="BL83"/>
  <c r="BM83"/>
  <c r="BN83"/>
  <c r="BK84"/>
  <c r="BL84"/>
  <c r="BM84"/>
  <c r="BN84"/>
  <c r="BK85"/>
  <c r="BL85"/>
  <c r="BM85"/>
  <c r="BN85"/>
  <c r="BK86"/>
  <c r="BL86"/>
  <c r="BM86"/>
  <c r="BN86"/>
  <c r="BK87"/>
  <c r="BL87"/>
  <c r="BM87"/>
  <c r="BN87"/>
  <c r="BK88"/>
  <c r="BL88"/>
  <c r="BM88"/>
  <c r="BN88"/>
  <c r="BK89"/>
  <c r="BL89"/>
  <c r="BM89"/>
  <c r="BN89"/>
  <c r="BK90"/>
  <c r="BL90"/>
  <c r="BM90"/>
  <c r="BN90"/>
  <c r="BK91"/>
  <c r="BL91"/>
  <c r="BM91"/>
  <c r="BN91"/>
  <c r="BK92"/>
  <c r="BL92"/>
  <c r="BM92"/>
  <c r="BN92"/>
  <c r="BK93"/>
  <c r="BL93"/>
  <c r="BM93"/>
  <c r="BN93"/>
  <c r="BK94"/>
  <c r="BL94"/>
  <c r="BM94"/>
  <c r="BN94"/>
  <c r="BK95"/>
  <c r="BL95"/>
  <c r="BM95"/>
  <c r="BN95"/>
  <c r="BK96"/>
  <c r="BL96"/>
  <c r="BM96"/>
  <c r="BN96"/>
  <c r="BK97"/>
  <c r="BL97"/>
  <c r="BM97"/>
  <c r="BN97"/>
  <c r="BK98"/>
  <c r="BL98"/>
  <c r="BM98"/>
  <c r="BN98"/>
  <c r="BK99"/>
  <c r="BL99"/>
  <c r="BM99"/>
  <c r="BN99"/>
  <c r="BK100"/>
  <c r="BL100"/>
  <c r="BM100"/>
  <c r="BN100"/>
  <c r="BK101"/>
  <c r="BL101"/>
  <c r="BM101"/>
  <c r="BN101"/>
  <c r="BK102"/>
  <c r="BL102"/>
  <c r="BM102"/>
  <c r="BN102"/>
  <c r="BK103"/>
  <c r="BL103"/>
  <c r="BM103"/>
  <c r="BN103"/>
  <c r="BK104"/>
  <c r="BL104"/>
  <c r="BM104"/>
  <c r="BN104"/>
  <c r="BK105"/>
  <c r="BL105"/>
  <c r="BM105"/>
  <c r="BN105"/>
  <c r="BK106"/>
  <c r="BL106"/>
  <c r="BM106"/>
  <c r="BN106"/>
  <c r="BK107"/>
  <c r="BL107"/>
  <c r="BM107"/>
  <c r="BN107"/>
  <c r="BK108"/>
  <c r="BL108"/>
  <c r="BM108"/>
  <c r="BN108"/>
  <c r="BK109"/>
  <c r="BL109"/>
  <c r="BM109"/>
  <c r="BN109"/>
  <c r="BK110"/>
  <c r="BL110"/>
  <c r="BM110"/>
  <c r="BN110"/>
  <c r="BK111"/>
  <c r="BL111"/>
  <c r="BM111"/>
  <c r="BN111"/>
  <c r="BK112"/>
  <c r="BL112"/>
  <c r="BM112"/>
  <c r="BN112"/>
  <c r="BK113"/>
  <c r="BL113"/>
  <c r="BM113"/>
  <c r="BN113"/>
  <c r="BK114"/>
  <c r="BL114"/>
  <c r="BM114"/>
  <c r="BN114"/>
  <c r="BK115"/>
  <c r="BL115"/>
  <c r="BM115"/>
  <c r="BN115"/>
  <c r="BK116"/>
  <c r="BL116"/>
  <c r="BM116"/>
  <c r="BN116"/>
  <c r="BK117"/>
  <c r="BL117"/>
  <c r="BM117"/>
  <c r="BN117"/>
  <c r="BK118"/>
  <c r="BL118"/>
  <c r="BM118"/>
  <c r="BN118"/>
  <c r="BK119"/>
  <c r="BL119"/>
  <c r="BM119"/>
  <c r="BN119"/>
  <c r="BK120"/>
  <c r="BL120"/>
  <c r="BM120"/>
  <c r="BN120"/>
  <c r="BK121"/>
  <c r="BL121"/>
  <c r="BM121"/>
  <c r="BN121"/>
  <c r="BK122"/>
  <c r="BL122"/>
  <c r="BM122"/>
  <c r="BN122"/>
  <c r="BK123"/>
  <c r="BL123"/>
  <c r="BM123"/>
  <c r="BN123"/>
  <c r="BK124"/>
  <c r="BL124"/>
  <c r="BM124"/>
  <c r="BN124"/>
  <c r="BK125"/>
  <c r="BL125"/>
  <c r="BM125"/>
  <c r="BN125"/>
  <c r="BK126"/>
  <c r="BL126"/>
  <c r="BM126"/>
  <c r="BN126"/>
  <c r="BK127"/>
  <c r="BL127"/>
  <c r="BM127"/>
  <c r="BN127"/>
  <c r="BK128"/>
  <c r="BL128"/>
  <c r="BM128"/>
  <c r="BN128"/>
  <c r="BK129"/>
  <c r="BL129"/>
  <c r="BM129"/>
  <c r="BN129"/>
  <c r="BK130"/>
  <c r="BL130"/>
  <c r="BM130"/>
  <c r="BN130"/>
  <c r="BK131"/>
  <c r="BL131"/>
  <c r="BM131"/>
  <c r="BN131"/>
  <c r="BK132"/>
  <c r="BL132"/>
  <c r="BM132"/>
  <c r="BN132"/>
  <c r="BK133"/>
  <c r="BL133"/>
  <c r="BM133"/>
  <c r="BN133"/>
  <c r="BK134"/>
  <c r="BL134"/>
  <c r="BM134"/>
  <c r="BN134"/>
  <c r="BK135"/>
  <c r="BL135"/>
  <c r="BM135"/>
  <c r="BN135"/>
  <c r="BK136"/>
  <c r="BL136"/>
  <c r="BM136"/>
  <c r="BN136"/>
  <c r="BK137"/>
  <c r="BL137"/>
  <c r="BM137"/>
  <c r="BN137"/>
  <c r="BK138"/>
  <c r="BL138"/>
  <c r="BM138"/>
  <c r="BN138"/>
  <c r="BK139"/>
  <c r="BL139"/>
  <c r="BM139"/>
  <c r="BN139"/>
  <c r="BK140"/>
  <c r="BL140"/>
  <c r="BM140"/>
  <c r="BN140"/>
  <c r="BK141"/>
  <c r="BL141"/>
  <c r="BM141"/>
  <c r="BN141"/>
  <c r="BK142"/>
  <c r="BL142"/>
  <c r="BM142"/>
  <c r="BN142"/>
  <c r="BK143"/>
  <c r="BL143"/>
  <c r="BM143"/>
  <c r="BN143"/>
  <c r="BK144"/>
  <c r="BL144"/>
  <c r="BM144"/>
  <c r="BN144"/>
  <c r="BK145"/>
  <c r="BL145"/>
  <c r="BM145"/>
  <c r="BN145"/>
  <c r="BK146"/>
  <c r="BL146"/>
  <c r="BM146"/>
  <c r="BN146"/>
  <c r="BK147"/>
  <c r="BL147"/>
  <c r="BM147"/>
  <c r="BN147"/>
  <c r="BK148"/>
  <c r="BL148"/>
  <c r="BM148"/>
  <c r="BN148"/>
  <c r="BK149"/>
  <c r="BL149"/>
  <c r="BM149"/>
  <c r="BN149"/>
  <c r="BK150"/>
  <c r="BL150"/>
  <c r="BM150"/>
  <c r="BN150"/>
  <c r="BK151"/>
  <c r="BL151"/>
  <c r="BM151"/>
  <c r="BN151"/>
  <c r="BK152"/>
  <c r="BL152"/>
  <c r="BM152"/>
  <c r="BN152"/>
  <c r="BK153"/>
  <c r="BL153"/>
  <c r="BM153"/>
  <c r="BN153"/>
  <c r="BK154"/>
  <c r="BL154"/>
  <c r="BM154"/>
  <c r="BN154"/>
  <c r="BK155"/>
  <c r="BL155"/>
  <c r="BM155"/>
  <c r="BN155"/>
  <c r="BK156"/>
  <c r="BL156"/>
  <c r="BM156"/>
  <c r="BN156"/>
  <c r="BK157"/>
  <c r="BL157"/>
  <c r="BM157"/>
  <c r="BN157"/>
  <c r="BK158"/>
  <c r="BL158"/>
  <c r="BM158"/>
  <c r="BN158"/>
  <c r="BK159"/>
  <c r="BL159"/>
  <c r="BM159"/>
  <c r="BN159"/>
  <c r="BK160"/>
  <c r="BL160"/>
  <c r="BM160"/>
  <c r="BN160"/>
  <c r="BK161"/>
  <c r="BL161"/>
  <c r="BM161"/>
  <c r="BN161"/>
  <c r="BK162"/>
  <c r="BL162"/>
  <c r="BM162"/>
  <c r="BN162"/>
  <c r="BK163"/>
  <c r="BL163"/>
  <c r="BM163"/>
  <c r="BN163"/>
  <c r="BK164"/>
  <c r="BL164"/>
  <c r="BM164"/>
  <c r="BN164"/>
  <c r="BK165"/>
  <c r="BL165"/>
  <c r="BM165"/>
  <c r="BN165"/>
  <c r="BK166"/>
  <c r="BL166"/>
  <c r="BM166"/>
  <c r="BN166"/>
  <c r="BK167"/>
  <c r="BL167"/>
  <c r="BM167"/>
  <c r="BN167"/>
  <c r="BK168"/>
  <c r="BL168"/>
  <c r="BM168"/>
  <c r="BN168"/>
  <c r="BK169"/>
  <c r="BL169"/>
  <c r="BM169"/>
  <c r="BN169"/>
  <c r="BK170"/>
  <c r="BL170"/>
  <c r="BM170"/>
  <c r="BN170"/>
  <c r="BK171"/>
  <c r="BL171"/>
  <c r="BM171"/>
  <c r="BN171"/>
  <c r="BK172"/>
  <c r="BL172"/>
  <c r="BM172"/>
  <c r="BN172"/>
  <c r="BK173"/>
  <c r="BL173"/>
  <c r="BM173"/>
  <c r="BN173"/>
  <c r="BK174"/>
  <c r="BL174"/>
  <c r="BM174"/>
  <c r="BN174"/>
  <c r="BK175"/>
  <c r="BL175"/>
  <c r="BM175"/>
  <c r="BN175"/>
  <c r="BK176"/>
  <c r="BL176"/>
  <c r="BM176"/>
  <c r="BN176"/>
  <c r="BK177"/>
  <c r="BL177"/>
  <c r="BM177"/>
  <c r="BN177"/>
  <c r="BK178"/>
  <c r="BL178"/>
  <c r="BM178"/>
  <c r="BN178"/>
  <c r="BK179"/>
  <c r="BL179"/>
  <c r="BM179"/>
  <c r="BN179"/>
  <c r="BK180"/>
  <c r="BL180"/>
  <c r="BM180"/>
  <c r="BN180"/>
  <c r="BK181"/>
  <c r="BL181"/>
  <c r="BM181"/>
  <c r="BN181"/>
  <c r="BK182"/>
  <c r="BL182"/>
  <c r="BM182"/>
  <c r="BN182"/>
  <c r="BK183"/>
  <c r="BL183"/>
  <c r="BM183"/>
  <c r="BN183"/>
  <c r="BK184"/>
  <c r="BL184"/>
  <c r="BM184"/>
  <c r="BN184"/>
  <c r="BK185"/>
  <c r="BL185"/>
  <c r="BM185"/>
  <c r="BN185"/>
  <c r="BK186"/>
  <c r="BL186"/>
  <c r="BM186"/>
  <c r="BN186"/>
  <c r="BK187"/>
  <c r="BL187"/>
  <c r="BM187"/>
  <c r="BN187"/>
  <c r="BK188"/>
  <c r="BL188"/>
  <c r="BM188"/>
  <c r="BN188"/>
  <c r="BK189"/>
  <c r="BL189"/>
  <c r="BM189"/>
  <c r="BN189"/>
  <c r="BK190"/>
  <c r="BL190"/>
  <c r="BM190"/>
  <c r="BN190"/>
  <c r="BK191"/>
  <c r="BL191"/>
  <c r="BM191"/>
  <c r="BN191"/>
  <c r="BK192"/>
  <c r="BL192"/>
  <c r="BM192"/>
  <c r="BN192"/>
  <c r="BK193"/>
  <c r="BL193"/>
  <c r="BM193"/>
  <c r="BN193"/>
  <c r="BK194"/>
  <c r="BL194"/>
  <c r="BM194"/>
  <c r="BN194"/>
  <c r="BK195"/>
  <c r="BL195"/>
  <c r="BM195"/>
  <c r="BN195"/>
  <c r="BK196"/>
  <c r="BL196"/>
  <c r="BM196"/>
  <c r="BN196"/>
  <c r="BK197"/>
  <c r="BL197"/>
  <c r="BM197"/>
  <c r="BN197"/>
  <c r="BK198"/>
  <c r="BL198"/>
  <c r="BM198"/>
  <c r="BN198"/>
  <c r="BK199"/>
  <c r="BL199"/>
  <c r="BM199"/>
  <c r="BN199"/>
  <c r="BK200"/>
  <c r="BL200"/>
  <c r="BM200"/>
  <c r="BN200"/>
  <c r="BK201"/>
  <c r="BL201"/>
  <c r="BM201"/>
  <c r="BN201"/>
  <c r="BK202"/>
  <c r="BL202"/>
  <c r="BM202"/>
  <c r="BN202"/>
  <c r="BK203"/>
  <c r="BL203"/>
  <c r="BM203"/>
  <c r="BN203"/>
  <c r="BK204"/>
  <c r="BL204"/>
  <c r="BM204"/>
  <c r="BN204"/>
  <c r="BK205"/>
  <c r="BL205"/>
  <c r="BM205"/>
  <c r="BN205"/>
  <c r="BK206"/>
  <c r="BL206"/>
  <c r="BM206"/>
  <c r="BN206"/>
  <c r="BK207"/>
  <c r="BL207"/>
  <c r="BM207"/>
  <c r="BN207"/>
  <c r="BK208"/>
  <c r="BL208"/>
  <c r="BM208"/>
  <c r="BN208"/>
  <c r="BK209"/>
  <c r="BL209"/>
  <c r="BM209"/>
  <c r="BN209"/>
  <c r="BK210"/>
  <c r="BL210"/>
  <c r="BM210"/>
  <c r="BN210"/>
  <c r="BK211"/>
  <c r="BL211"/>
  <c r="BM211"/>
  <c r="BN211"/>
  <c r="BK212"/>
  <c r="BL212"/>
  <c r="BM212"/>
  <c r="BN212"/>
  <c r="BK213"/>
  <c r="BL213"/>
  <c r="BM213"/>
  <c r="BN213"/>
  <c r="BK214"/>
  <c r="BL214"/>
  <c r="BM214"/>
  <c r="BN214"/>
  <c r="BK215"/>
  <c r="BL215"/>
  <c r="BM215"/>
  <c r="BN215"/>
  <c r="BK216"/>
  <c r="BL216"/>
  <c r="BM216"/>
  <c r="BN216"/>
  <c r="BK217"/>
  <c r="BL217"/>
  <c r="BM217"/>
  <c r="BN217"/>
  <c r="BK218"/>
  <c r="BL218"/>
  <c r="BM218"/>
  <c r="BN218"/>
  <c r="BK219"/>
  <c r="BL219"/>
  <c r="BM219"/>
  <c r="BN219"/>
  <c r="BK220"/>
  <c r="BL220"/>
  <c r="BM220"/>
  <c r="BN220"/>
  <c r="BK221"/>
  <c r="BL221"/>
  <c r="BM221"/>
  <c r="BN221"/>
  <c r="BK222"/>
  <c r="BL222"/>
  <c r="BM222"/>
  <c r="BN222"/>
  <c r="BK223"/>
  <c r="BL223"/>
  <c r="BM223"/>
  <c r="BN223"/>
  <c r="BK224"/>
  <c r="BL224"/>
  <c r="BM224"/>
  <c r="BN224"/>
  <c r="BK225"/>
  <c r="BL225"/>
  <c r="BM225"/>
  <c r="BN225"/>
  <c r="BK226"/>
  <c r="BL226"/>
  <c r="BM226"/>
  <c r="BN226"/>
  <c r="BK227"/>
  <c r="BL227"/>
  <c r="BM227"/>
  <c r="BN227"/>
  <c r="BK228"/>
  <c r="BL228"/>
  <c r="BM228"/>
  <c r="BN228"/>
  <c r="BK229"/>
  <c r="BL229"/>
  <c r="BM229"/>
  <c r="BN229"/>
  <c r="BK230"/>
  <c r="BL230"/>
  <c r="BM230"/>
  <c r="BN230"/>
  <c r="BK231"/>
  <c r="BL231"/>
  <c r="BM231"/>
  <c r="BN231"/>
  <c r="BK232"/>
  <c r="BL232"/>
  <c r="BM232"/>
  <c r="BN232"/>
  <c r="BK233"/>
  <c r="BL233"/>
  <c r="BM233"/>
  <c r="BN233"/>
  <c r="BK234"/>
  <c r="BL234"/>
  <c r="BM234"/>
  <c r="BN234"/>
  <c r="BK235"/>
  <c r="BL235"/>
  <c r="BM235"/>
  <c r="BN235"/>
  <c r="BK236"/>
  <c r="BL236"/>
  <c r="BM236"/>
  <c r="BN236"/>
  <c r="BK237"/>
  <c r="BL237"/>
  <c r="BM237"/>
  <c r="BN237"/>
  <c r="BK238"/>
  <c r="BL238"/>
  <c r="BM238"/>
  <c r="BN238"/>
  <c r="BK239"/>
  <c r="BL239"/>
  <c r="BM239"/>
  <c r="BN239"/>
  <c r="BK240"/>
  <c r="BL240"/>
  <c r="BM240"/>
  <c r="BN240"/>
  <c r="BK241"/>
  <c r="BL241"/>
  <c r="BM241"/>
  <c r="BN241"/>
  <c r="BK242"/>
  <c r="BL242"/>
  <c r="BM242"/>
  <c r="BN242"/>
  <c r="BK243"/>
  <c r="BL243"/>
  <c r="BM243"/>
  <c r="BN243"/>
  <c r="BK244"/>
  <c r="BL244"/>
  <c r="BM244"/>
  <c r="BN244"/>
  <c r="BK245"/>
  <c r="BL245"/>
  <c r="BM245"/>
  <c r="BN245"/>
  <c r="BK246"/>
  <c r="BL246"/>
  <c r="BM246"/>
  <c r="BN246"/>
  <c r="BK247"/>
  <c r="BL247"/>
  <c r="BM247"/>
  <c r="BN247"/>
  <c r="BK248"/>
  <c r="BL248"/>
  <c r="BM248"/>
  <c r="BN248"/>
  <c r="BK249"/>
  <c r="BL249"/>
  <c r="BM249"/>
  <c r="BN249"/>
  <c r="BK250"/>
  <c r="BL250"/>
  <c r="BM250"/>
  <c r="BN250"/>
  <c r="BK251"/>
  <c r="BL251"/>
  <c r="BM251"/>
  <c r="BN251"/>
  <c r="BK252"/>
  <c r="BL252"/>
  <c r="BM252"/>
  <c r="BN252"/>
  <c r="BK253"/>
  <c r="BL253"/>
  <c r="BM253"/>
  <c r="BN253"/>
  <c r="BK254"/>
  <c r="BL254"/>
  <c r="BM254"/>
  <c r="BN254"/>
  <c r="BK255"/>
  <c r="BL255"/>
  <c r="BM255"/>
  <c r="BN255"/>
  <c r="BK256"/>
  <c r="BL256"/>
  <c r="BM256"/>
  <c r="BN256"/>
  <c r="BK257"/>
  <c r="BL257"/>
  <c r="BM257"/>
  <c r="BN257"/>
  <c r="BK258"/>
  <c r="BL258"/>
  <c r="BM258"/>
  <c r="BN258"/>
  <c r="BK259"/>
  <c r="BL259"/>
  <c r="BM259"/>
  <c r="BN259"/>
  <c r="BK260"/>
  <c r="BL260"/>
  <c r="BM260"/>
  <c r="BN260"/>
  <c r="BK261"/>
  <c r="BL261"/>
  <c r="BM261"/>
  <c r="BN261"/>
  <c r="BK262"/>
  <c r="BL262"/>
  <c r="BM262"/>
  <c r="BN262"/>
  <c r="BK263"/>
  <c r="BL263"/>
  <c r="BM263"/>
  <c r="BN263"/>
  <c r="BK264"/>
  <c r="BL264"/>
  <c r="BM264"/>
  <c r="BN264"/>
  <c r="BK265"/>
  <c r="BL265"/>
  <c r="BM265"/>
  <c r="BN265"/>
  <c r="BK266"/>
  <c r="BL266"/>
  <c r="BM266"/>
  <c r="BN266"/>
  <c r="BK267"/>
  <c r="BL267"/>
  <c r="BM267"/>
  <c r="BN267"/>
  <c r="BK268"/>
  <c r="BL268"/>
  <c r="BM268"/>
  <c r="BN268"/>
  <c r="BK269"/>
  <c r="BL269"/>
  <c r="BM269"/>
  <c r="BN269"/>
  <c r="BK270"/>
  <c r="BL270"/>
  <c r="BM270"/>
  <c r="BN270"/>
  <c r="BK271"/>
  <c r="BL271"/>
  <c r="BM271"/>
  <c r="BN271"/>
  <c r="BK272"/>
  <c r="BL272"/>
  <c r="BM272"/>
  <c r="BN272"/>
  <c r="BK273"/>
  <c r="BL273"/>
  <c r="BM273"/>
  <c r="BN273"/>
  <c r="BK274"/>
  <c r="BL274"/>
  <c r="BM274"/>
  <c r="BN274"/>
  <c r="BK275"/>
  <c r="BL275"/>
  <c r="BM275"/>
  <c r="BN275"/>
  <c r="BK276"/>
  <c r="BL276"/>
  <c r="BM276"/>
  <c r="BN276"/>
  <c r="BK277"/>
  <c r="BL277"/>
  <c r="BM277"/>
  <c r="BN277"/>
  <c r="BK278"/>
  <c r="BL278"/>
  <c r="BM278"/>
  <c r="BN278"/>
  <c r="BK279"/>
  <c r="BL279"/>
  <c r="BM279"/>
  <c r="BN279"/>
  <c r="BK280"/>
  <c r="BL280"/>
  <c r="BM280"/>
  <c r="BN280"/>
  <c r="BK281"/>
  <c r="BL281"/>
  <c r="BM281"/>
  <c r="BN281"/>
  <c r="BK282"/>
  <c r="BL282"/>
  <c r="BM282"/>
  <c r="BN282"/>
  <c r="BK283"/>
  <c r="BL283"/>
  <c r="BM283"/>
  <c r="BN283"/>
  <c r="BK284"/>
  <c r="BL284"/>
  <c r="BM284"/>
  <c r="BN284"/>
  <c r="BK285"/>
  <c r="BL285"/>
  <c r="BM285"/>
  <c r="BN285"/>
  <c r="BK286"/>
  <c r="BL286"/>
  <c r="BM286"/>
  <c r="BN286"/>
  <c r="BK287"/>
  <c r="BL287"/>
  <c r="BM287"/>
  <c r="BN287"/>
  <c r="BK288"/>
  <c r="BL288"/>
  <c r="BM288"/>
  <c r="BN288"/>
  <c r="BK289"/>
  <c r="BL289"/>
  <c r="BM289"/>
  <c r="BN289"/>
  <c r="BK290"/>
  <c r="BL290"/>
  <c r="BM290"/>
  <c r="BN290"/>
  <c r="BK291"/>
  <c r="BL291"/>
  <c r="BM291"/>
  <c r="BN291"/>
  <c r="BK292"/>
  <c r="BL292"/>
  <c r="BM292"/>
  <c r="BN292"/>
  <c r="BK293"/>
  <c r="BL293"/>
  <c r="BM293"/>
  <c r="BN293"/>
  <c r="BK294"/>
  <c r="BL294"/>
  <c r="BM294"/>
  <c r="BN294"/>
  <c r="BK295"/>
  <c r="BL295"/>
  <c r="BM295"/>
  <c r="BN295"/>
  <c r="BK296"/>
  <c r="BL296"/>
  <c r="BM296"/>
  <c r="BN296"/>
  <c r="BK297"/>
  <c r="BL297"/>
  <c r="BM297"/>
  <c r="BN297"/>
  <c r="BK298"/>
  <c r="BL298"/>
  <c r="BM298"/>
  <c r="BN298"/>
  <c r="BK299"/>
  <c r="BL299"/>
  <c r="BM299"/>
  <c r="BN299"/>
  <c r="BK300"/>
  <c r="BL300"/>
  <c r="BM300"/>
  <c r="BN300"/>
  <c r="BK301"/>
  <c r="BL301"/>
  <c r="BM301"/>
  <c r="BN301"/>
  <c r="BK302"/>
  <c r="BL302"/>
  <c r="BM302"/>
  <c r="BN302"/>
  <c r="BK303"/>
  <c r="BL303"/>
  <c r="BM303"/>
  <c r="BN303"/>
  <c r="BK304"/>
  <c r="BL304"/>
  <c r="BM304"/>
  <c r="BN304"/>
  <c r="BK305"/>
  <c r="BL305"/>
  <c r="BM305"/>
  <c r="BN305"/>
  <c r="BK306"/>
  <c r="BL306"/>
  <c r="BM306"/>
  <c r="BN306"/>
  <c r="BK307"/>
  <c r="BL307"/>
  <c r="BM307"/>
  <c r="BN307"/>
  <c r="BK308"/>
  <c r="BL308"/>
  <c r="BM308"/>
  <c r="BN308"/>
  <c r="BK309"/>
  <c r="BL309"/>
  <c r="BM309"/>
  <c r="BN309"/>
  <c r="BK310"/>
  <c r="BL310"/>
  <c r="BM310"/>
  <c r="BN310"/>
  <c r="BK311"/>
  <c r="BL311"/>
  <c r="BM311"/>
  <c r="BN311"/>
  <c r="BK312"/>
  <c r="BL312"/>
  <c r="BM312"/>
  <c r="BN312"/>
  <c r="BK313"/>
  <c r="BL313"/>
  <c r="BM313"/>
  <c r="BN313"/>
  <c r="BK314"/>
  <c r="BL314"/>
  <c r="BM314"/>
  <c r="BN314"/>
  <c r="BK315"/>
  <c r="BL315"/>
  <c r="BM315"/>
  <c r="BN315"/>
  <c r="BK316"/>
  <c r="BL316"/>
  <c r="BM316"/>
  <c r="BN316"/>
  <c r="BK317"/>
  <c r="BL317"/>
  <c r="BM317"/>
  <c r="BN317"/>
  <c r="BK318"/>
  <c r="BL318"/>
  <c r="BM318"/>
  <c r="BN318"/>
  <c r="BK319"/>
  <c r="BL319"/>
  <c r="BM319"/>
  <c r="BN319"/>
  <c r="BK320"/>
  <c r="BL320"/>
  <c r="BM320"/>
  <c r="BN320"/>
  <c r="BK321"/>
  <c r="BL321"/>
  <c r="BM321"/>
  <c r="BN321"/>
  <c r="BK322"/>
  <c r="BL322"/>
  <c r="BM322"/>
  <c r="BN322"/>
  <c r="BK323"/>
  <c r="BL323"/>
  <c r="BM323"/>
  <c r="BN323"/>
  <c r="BK324"/>
  <c r="BL324"/>
  <c r="BM324"/>
  <c r="BN324"/>
  <c r="BK325"/>
  <c r="BL325"/>
  <c r="BM325"/>
  <c r="BN325"/>
  <c r="BK326"/>
  <c r="BL326"/>
  <c r="BM326"/>
  <c r="BN326"/>
  <c r="BK327"/>
  <c r="BL327"/>
  <c r="BM327"/>
  <c r="BN327"/>
  <c r="BK328"/>
  <c r="BL328"/>
  <c r="BM328"/>
  <c r="BN328"/>
  <c r="BK329"/>
  <c r="BL329"/>
  <c r="BM329"/>
  <c r="BN329"/>
  <c r="BK330"/>
  <c r="BL330"/>
  <c r="BM330"/>
  <c r="BN330"/>
  <c r="BK331"/>
  <c r="BL331"/>
  <c r="BM331"/>
  <c r="BN331"/>
  <c r="BK332"/>
  <c r="BL332"/>
  <c r="BM332"/>
  <c r="BN332"/>
  <c r="BK333"/>
  <c r="BL333"/>
  <c r="BM333"/>
  <c r="BN333"/>
  <c r="BK334"/>
  <c r="BL334"/>
  <c r="BM334"/>
  <c r="BN334"/>
  <c r="BK335"/>
  <c r="BL335"/>
  <c r="BM335"/>
  <c r="BN335"/>
  <c r="BK336"/>
  <c r="BL336"/>
  <c r="BM336"/>
  <c r="BN336"/>
  <c r="BK337"/>
  <c r="BL337"/>
  <c r="BM337"/>
  <c r="BN337"/>
  <c r="BK338"/>
  <c r="BL338"/>
  <c r="BM338"/>
  <c r="BN338"/>
  <c r="BK339"/>
  <c r="BL339"/>
  <c r="BM339"/>
  <c r="BN339"/>
  <c r="BK340"/>
  <c r="BL340"/>
  <c r="BM340"/>
  <c r="BN340"/>
  <c r="BK341"/>
  <c r="BL341"/>
  <c r="BM341"/>
  <c r="BN341"/>
  <c r="BK342"/>
  <c r="BL342"/>
  <c r="BM342"/>
  <c r="BN342"/>
  <c r="BK343"/>
  <c r="BL343"/>
  <c r="BM343"/>
  <c r="BN343"/>
  <c r="BK344"/>
  <c r="BL344"/>
  <c r="BM344"/>
  <c r="BN344"/>
  <c r="BK345"/>
  <c r="BL345"/>
  <c r="BM345"/>
  <c r="BN345"/>
  <c r="BK346"/>
  <c r="BL346"/>
  <c r="BM346"/>
  <c r="BN346"/>
  <c r="BK347"/>
  <c r="BL347"/>
  <c r="BM347"/>
  <c r="BN347"/>
  <c r="BK348"/>
  <c r="BL348"/>
  <c r="BM348"/>
  <c r="BN348"/>
  <c r="BK349"/>
  <c r="BL349"/>
  <c r="BM349"/>
  <c r="BN349"/>
  <c r="BK350"/>
  <c r="BL350"/>
  <c r="BM350"/>
  <c r="BN350"/>
  <c r="BK351"/>
  <c r="BL351"/>
  <c r="BM351"/>
  <c r="BN351"/>
  <c r="BK352"/>
  <c r="BL352"/>
  <c r="BM352"/>
  <c r="BN352"/>
  <c r="BK353"/>
  <c r="BL353"/>
  <c r="BM353"/>
  <c r="BN353"/>
  <c r="BK354"/>
  <c r="BL354"/>
  <c r="BM354"/>
  <c r="BN354"/>
  <c r="BK355"/>
  <c r="BL355"/>
  <c r="BM355"/>
  <c r="BN355"/>
  <c r="BK356"/>
  <c r="BL356"/>
  <c r="BM356"/>
  <c r="BN356"/>
  <c r="BK357"/>
  <c r="BL357"/>
  <c r="BM357"/>
  <c r="BN357"/>
  <c r="BK358"/>
  <c r="BL358"/>
  <c r="BM358"/>
  <c r="BN358"/>
  <c r="BK359"/>
  <c r="BL359"/>
  <c r="BM359"/>
  <c r="BN359"/>
  <c r="BK360"/>
  <c r="BL360"/>
  <c r="BM360"/>
  <c r="BN360"/>
  <c r="BK361"/>
  <c r="BL361"/>
  <c r="BM361"/>
  <c r="BN361"/>
  <c r="BK362"/>
  <c r="BL362"/>
  <c r="BM362"/>
  <c r="BN362"/>
  <c r="BK363"/>
  <c r="BL363"/>
  <c r="BM363"/>
  <c r="BN363"/>
  <c r="BK364"/>
  <c r="BL364"/>
  <c r="BM364"/>
  <c r="BN364"/>
  <c r="BK365"/>
  <c r="BL365"/>
  <c r="BM365"/>
  <c r="BN365"/>
  <c r="BK366"/>
  <c r="BL366"/>
  <c r="BM366"/>
  <c r="BN366"/>
  <c r="BK367"/>
  <c r="BL367"/>
  <c r="BM367"/>
  <c r="BN367"/>
  <c r="BK368"/>
  <c r="BL368"/>
  <c r="BM368"/>
  <c r="BN368"/>
  <c r="BK369"/>
  <c r="BL369"/>
  <c r="BM369"/>
  <c r="BN369"/>
  <c r="BK370"/>
  <c r="BL370"/>
  <c r="BM370"/>
  <c r="BN370"/>
  <c r="BK371"/>
  <c r="BL371"/>
  <c r="BM371"/>
  <c r="BN371"/>
  <c r="BK372"/>
  <c r="BL372"/>
  <c r="BM372"/>
  <c r="BN372"/>
  <c r="BK373"/>
  <c r="BL373"/>
  <c r="BM373"/>
  <c r="BN373"/>
  <c r="BK374"/>
  <c r="BL374"/>
  <c r="BM374"/>
  <c r="BN374"/>
  <c r="BK375"/>
  <c r="BL375"/>
  <c r="BM375"/>
  <c r="BN375"/>
  <c r="BK376"/>
  <c r="BL376"/>
  <c r="BM376"/>
  <c r="BN376"/>
  <c r="BK377"/>
  <c r="BL377"/>
  <c r="BM377"/>
  <c r="BN377"/>
  <c r="BK378"/>
  <c r="BL378"/>
  <c r="BM378"/>
  <c r="BN378"/>
  <c r="BK379"/>
  <c r="BL379"/>
  <c r="BM379"/>
  <c r="BN379"/>
  <c r="BK380"/>
  <c r="BL380"/>
  <c r="BM380"/>
  <c r="BN380"/>
  <c r="BK381"/>
  <c r="BL381"/>
  <c r="BM381"/>
  <c r="BN381"/>
  <c r="BK382"/>
  <c r="BL382"/>
  <c r="BM382"/>
  <c r="BN382"/>
  <c r="BK383"/>
  <c r="BL383"/>
  <c r="BM383"/>
  <c r="BN383"/>
  <c r="BK384"/>
  <c r="BL384"/>
  <c r="BM384"/>
  <c r="BN384"/>
  <c r="BK385"/>
  <c r="BL385"/>
  <c r="BM385"/>
  <c r="BN385"/>
  <c r="BK386"/>
  <c r="BL386"/>
  <c r="BM386"/>
  <c r="BN386"/>
  <c r="BK387"/>
  <c r="BL387"/>
  <c r="BM387"/>
  <c r="BN387"/>
  <c r="BK388"/>
  <c r="BL388"/>
  <c r="BM388"/>
  <c r="BN388"/>
  <c r="BK389"/>
  <c r="BL389"/>
  <c r="BM389"/>
  <c r="BN389"/>
  <c r="BK390"/>
  <c r="BL390"/>
  <c r="BM390"/>
  <c r="BN390"/>
  <c r="BK391"/>
  <c r="BL391"/>
  <c r="BM391"/>
  <c r="BN391"/>
  <c r="BK392"/>
  <c r="BL392"/>
  <c r="BM392"/>
  <c r="BN392"/>
  <c r="BK393"/>
  <c r="BL393"/>
  <c r="BM393"/>
  <c r="BN393"/>
  <c r="BK394"/>
  <c r="BL394"/>
  <c r="BM394"/>
  <c r="BN394"/>
  <c r="BK395"/>
  <c r="BL395"/>
  <c r="BM395"/>
  <c r="BN395"/>
  <c r="BK396"/>
  <c r="BL396"/>
  <c r="BM396"/>
  <c r="BN396"/>
  <c r="BK397"/>
  <c r="BL397"/>
  <c r="BM397"/>
  <c r="BN397"/>
  <c r="BK398"/>
  <c r="BL398"/>
  <c r="BM398"/>
  <c r="BN398"/>
  <c r="BK399"/>
  <c r="BL399"/>
  <c r="BM399"/>
  <c r="BN399"/>
  <c r="BK400"/>
  <c r="BL400"/>
  <c r="BM400"/>
  <c r="BN400"/>
  <c r="BK401"/>
  <c r="BL401"/>
  <c r="BM401"/>
  <c r="BN401"/>
  <c r="BK402"/>
  <c r="BL402"/>
  <c r="BM402"/>
  <c r="BN402"/>
  <c r="BK403"/>
  <c r="BL403"/>
  <c r="BM403"/>
  <c r="BN403"/>
  <c r="BK404"/>
  <c r="BL404"/>
  <c r="BM404"/>
  <c r="BN404"/>
  <c r="BK405"/>
  <c r="BL405"/>
  <c r="BM405"/>
  <c r="BN405"/>
  <c r="BK406"/>
  <c r="BL406"/>
  <c r="BM406"/>
  <c r="BN406"/>
  <c r="BK407"/>
  <c r="BL407"/>
  <c r="BM407"/>
  <c r="BN407"/>
  <c r="BK408"/>
  <c r="BL408"/>
  <c r="BM408"/>
  <c r="BN408"/>
  <c r="BK409"/>
  <c r="BL409"/>
  <c r="BM409"/>
  <c r="BN409"/>
  <c r="BK410"/>
  <c r="BL410"/>
  <c r="BM410"/>
  <c r="BN410"/>
  <c r="BK411"/>
  <c r="BL411"/>
  <c r="BM411"/>
  <c r="BN411"/>
  <c r="BK412"/>
  <c r="BL412"/>
  <c r="BM412"/>
  <c r="BN412"/>
  <c r="BK413"/>
  <c r="BL413"/>
  <c r="BM413"/>
  <c r="BN413"/>
  <c r="BK414"/>
  <c r="BL414"/>
  <c r="BM414"/>
  <c r="BN414"/>
  <c r="BK415"/>
  <c r="BL415"/>
  <c r="BM415"/>
  <c r="BN415"/>
  <c r="BK416"/>
  <c r="BL416"/>
  <c r="BM416"/>
  <c r="BN416"/>
  <c r="BK417"/>
  <c r="BL417"/>
  <c r="BM417"/>
  <c r="BN417"/>
  <c r="BK418"/>
  <c r="BL418"/>
  <c r="BM418"/>
  <c r="BN418"/>
  <c r="BK419"/>
  <c r="BL419"/>
  <c r="BM419"/>
  <c r="BN419"/>
  <c r="BK420"/>
  <c r="BL420"/>
  <c r="BM420"/>
  <c r="BN420"/>
  <c r="BK421"/>
  <c r="BL421"/>
  <c r="BM421"/>
  <c r="BN421"/>
  <c r="BK422"/>
  <c r="BL422"/>
  <c r="BM422"/>
  <c r="BN422"/>
  <c r="BK423"/>
  <c r="BL423"/>
  <c r="BM423"/>
  <c r="BN423"/>
  <c r="BK424"/>
  <c r="BL424"/>
  <c r="BM424"/>
  <c r="BN424"/>
  <c r="BK425"/>
  <c r="BL425"/>
  <c r="BM425"/>
  <c r="BN425"/>
  <c r="BK426"/>
  <c r="BL426"/>
  <c r="BM426"/>
  <c r="BN426"/>
  <c r="BK427"/>
  <c r="BL427"/>
  <c r="BM427"/>
  <c r="BN427"/>
  <c r="BK428"/>
  <c r="BL428"/>
  <c r="BM428"/>
  <c r="BN428"/>
  <c r="BK429"/>
  <c r="BL429"/>
  <c r="BM429"/>
  <c r="BN429"/>
  <c r="BK430"/>
  <c r="BL430"/>
  <c r="BM430"/>
  <c r="BN430"/>
  <c r="BK431"/>
  <c r="BL431"/>
  <c r="BM431"/>
  <c r="BN431"/>
  <c r="BK432"/>
  <c r="BL432"/>
  <c r="BM432"/>
  <c r="BN432"/>
  <c r="BK433"/>
  <c r="BL433"/>
  <c r="BM433"/>
  <c r="BN433"/>
  <c r="BK434"/>
  <c r="BL434"/>
  <c r="BM434"/>
  <c r="BN434"/>
  <c r="BK435"/>
  <c r="BL435"/>
  <c r="BM435"/>
  <c r="BN435"/>
  <c r="BK436"/>
  <c r="BL436"/>
  <c r="BM436"/>
  <c r="BN436"/>
  <c r="BK437"/>
  <c r="BL437"/>
  <c r="BM437"/>
  <c r="BN437"/>
  <c r="BK438"/>
  <c r="BL438"/>
  <c r="BM438"/>
  <c r="BN438"/>
  <c r="BK439"/>
  <c r="BL439"/>
  <c r="BM439"/>
  <c r="BN439"/>
  <c r="BK440"/>
  <c r="BL440"/>
  <c r="BM440"/>
  <c r="BN440"/>
  <c r="BK441"/>
  <c r="BL441"/>
  <c r="BM441"/>
  <c r="BN441"/>
  <c r="BK442"/>
  <c r="BL442"/>
  <c r="BM442"/>
  <c r="BN442"/>
  <c r="BK443"/>
  <c r="BL443"/>
  <c r="BM443"/>
  <c r="BN443"/>
  <c r="BK444"/>
  <c r="BL444"/>
  <c r="BM444"/>
  <c r="BN444"/>
  <c r="BK445"/>
  <c r="BL445"/>
  <c r="BM445"/>
  <c r="BN445"/>
  <c r="BK446"/>
  <c r="BL446"/>
  <c r="BM446"/>
  <c r="BN446"/>
  <c r="BK447"/>
  <c r="BL447"/>
  <c r="BM447"/>
  <c r="BN447"/>
  <c r="BK448"/>
  <c r="BL448"/>
  <c r="BM448"/>
  <c r="BN448"/>
  <c r="BK449"/>
  <c r="BL449"/>
  <c r="BM449"/>
  <c r="BN449"/>
  <c r="BK450"/>
  <c r="BL450"/>
  <c r="BM450"/>
  <c r="BN450"/>
  <c r="BK451"/>
  <c r="BL451"/>
  <c r="BM451"/>
  <c r="BN451"/>
  <c r="BK452"/>
  <c r="BL452"/>
  <c r="BM452"/>
  <c r="BN452"/>
  <c r="BK453"/>
  <c r="BL453"/>
  <c r="BM453"/>
  <c r="BN453"/>
  <c r="BK454"/>
  <c r="BL454"/>
  <c r="BM454"/>
  <c r="BN454"/>
  <c r="BK455"/>
  <c r="BL455"/>
  <c r="BM455"/>
  <c r="BN455"/>
  <c r="BK456"/>
  <c r="BL456"/>
  <c r="BM456"/>
  <c r="BN456"/>
  <c r="BK457"/>
  <c r="BL457"/>
  <c r="BM457"/>
  <c r="BN457"/>
  <c r="BK458"/>
  <c r="BL458"/>
  <c r="BM458"/>
  <c r="BN458"/>
  <c r="BK459"/>
  <c r="BL459"/>
  <c r="BM459"/>
  <c r="BN459"/>
  <c r="BK460"/>
  <c r="BL460"/>
  <c r="BM460"/>
  <c r="BN460"/>
  <c r="BK461"/>
  <c r="BL461"/>
  <c r="BM461"/>
  <c r="BN461"/>
  <c r="BK462"/>
  <c r="BL462"/>
  <c r="BM462"/>
  <c r="BN462"/>
  <c r="BK463"/>
  <c r="BL463"/>
  <c r="BM463"/>
  <c r="BN463"/>
  <c r="BK464"/>
  <c r="BL464"/>
  <c r="BM464"/>
  <c r="BN464"/>
  <c r="BK465"/>
  <c r="BL465"/>
  <c r="BM465"/>
  <c r="BN465"/>
  <c r="BK466"/>
  <c r="BL466"/>
  <c r="BM466"/>
  <c r="BN466"/>
  <c r="BK467"/>
  <c r="BL467"/>
  <c r="BM467"/>
  <c r="BN467"/>
  <c r="BK468"/>
  <c r="BL468"/>
  <c r="BM468"/>
  <c r="BN468"/>
  <c r="BK469"/>
  <c r="BL469"/>
  <c r="BM469"/>
  <c r="BN469"/>
  <c r="BK470"/>
  <c r="BL470"/>
  <c r="BM470"/>
  <c r="BN470"/>
  <c r="BK471"/>
  <c r="BL471"/>
  <c r="BM471"/>
  <c r="BN471"/>
  <c r="BK472"/>
  <c r="BL472"/>
  <c r="BM472"/>
  <c r="BN472"/>
  <c r="BK473"/>
  <c r="BL473"/>
  <c r="BM473"/>
  <c r="BN473"/>
  <c r="BK474"/>
  <c r="BL474"/>
  <c r="BM474"/>
  <c r="BN474"/>
  <c r="BK475"/>
  <c r="BL475"/>
  <c r="BM475"/>
  <c r="BN475"/>
  <c r="BK476"/>
  <c r="BL476"/>
  <c r="BM476"/>
  <c r="BN476"/>
  <c r="BK477"/>
  <c r="BL477"/>
  <c r="BM477"/>
  <c r="BN477"/>
  <c r="BK478"/>
  <c r="BL478"/>
  <c r="BM478"/>
  <c r="BN478"/>
  <c r="BK479"/>
  <c r="BL479"/>
  <c r="BM479"/>
  <c r="BN479"/>
  <c r="BK480"/>
  <c r="BL480"/>
  <c r="BM480"/>
  <c r="BN480"/>
  <c r="BK481"/>
  <c r="BL481"/>
  <c r="BM481"/>
  <c r="BN481"/>
  <c r="BK482"/>
  <c r="BL482"/>
  <c r="BM482"/>
  <c r="BN482"/>
  <c r="BK483"/>
  <c r="BL483"/>
  <c r="BM483"/>
  <c r="BN483"/>
  <c r="BK484"/>
  <c r="BL484"/>
  <c r="BM484"/>
  <c r="BN484"/>
  <c r="BK485"/>
  <c r="BL485"/>
  <c r="BM485"/>
  <c r="BN485"/>
  <c r="BK486"/>
  <c r="BL486"/>
  <c r="BM486"/>
  <c r="BN486"/>
  <c r="BK487"/>
  <c r="BL487"/>
  <c r="BM487"/>
  <c r="BN487"/>
  <c r="BK488"/>
  <c r="BL488"/>
  <c r="BM488"/>
  <c r="BN488"/>
  <c r="BK489"/>
  <c r="BL489"/>
  <c r="BM489"/>
  <c r="BN489"/>
  <c r="BK490"/>
  <c r="BL490"/>
  <c r="BM490"/>
  <c r="BN490"/>
  <c r="BK491"/>
  <c r="BL491"/>
  <c r="BM491"/>
  <c r="BN491"/>
  <c r="BK492"/>
  <c r="BL492"/>
  <c r="BM492"/>
  <c r="BN492"/>
  <c r="BK493"/>
  <c r="BL493"/>
  <c r="BM493"/>
  <c r="BN493"/>
  <c r="BK494"/>
  <c r="BL494"/>
  <c r="BM494"/>
  <c r="BN494"/>
  <c r="BK495"/>
  <c r="BL495"/>
  <c r="BM495"/>
  <c r="BN495"/>
  <c r="BK496"/>
  <c r="BL496"/>
  <c r="BM496"/>
  <c r="BN496"/>
  <c r="BK497"/>
  <c r="BL497"/>
  <c r="BM497"/>
  <c r="BN497"/>
  <c r="BK498"/>
  <c r="BL498"/>
  <c r="BM498"/>
  <c r="BN498"/>
  <c r="BK499"/>
  <c r="BL499"/>
  <c r="BM499"/>
  <c r="BN499"/>
  <c r="BK500"/>
  <c r="BL500"/>
  <c r="BM500"/>
  <c r="BN500"/>
  <c r="BK501"/>
  <c r="BL501"/>
  <c r="BM501"/>
  <c r="BN501"/>
  <c r="BK502"/>
  <c r="BL502"/>
  <c r="BM502"/>
  <c r="BN502"/>
  <c r="BK503"/>
  <c r="BL503"/>
  <c r="BM503"/>
  <c r="BN503"/>
  <c r="BK504"/>
  <c r="BL504"/>
  <c r="BM504"/>
  <c r="BN504"/>
  <c r="BK505"/>
  <c r="BL505"/>
  <c r="BM505"/>
  <c r="BN505"/>
  <c r="BK506"/>
  <c r="BL506"/>
  <c r="BM506"/>
  <c r="BN506"/>
  <c r="BK507"/>
  <c r="BL507"/>
  <c r="BM507"/>
  <c r="BN507"/>
  <c r="BK508"/>
  <c r="BL508"/>
  <c r="BM508"/>
  <c r="BN508"/>
  <c r="BK509"/>
  <c r="BL509"/>
  <c r="BM509"/>
  <c r="BN509"/>
  <c r="BK510"/>
  <c r="BL510"/>
  <c r="BM510"/>
  <c r="BN510"/>
  <c r="BK511"/>
  <c r="BL511"/>
  <c r="BM511"/>
  <c r="BN511"/>
  <c r="BK512"/>
  <c r="BL512"/>
  <c r="BM512"/>
  <c r="BN512"/>
  <c r="BK513"/>
  <c r="BL513"/>
  <c r="BM513"/>
  <c r="BN513"/>
  <c r="BK514"/>
  <c r="BL514"/>
  <c r="BM514"/>
  <c r="BN514"/>
  <c r="BK515"/>
  <c r="BL515"/>
  <c r="BM515"/>
  <c r="BN515"/>
  <c r="BK516"/>
  <c r="BL516"/>
  <c r="BM516"/>
  <c r="BN516"/>
  <c r="BK517"/>
  <c r="BL517"/>
  <c r="BM517"/>
  <c r="BN517"/>
  <c r="BK518"/>
  <c r="BL518"/>
  <c r="BM518"/>
  <c r="BN518"/>
  <c r="BK519"/>
  <c r="BL519"/>
  <c r="BM519"/>
  <c r="BN519"/>
  <c r="BK520"/>
  <c r="BL520"/>
  <c r="BM520"/>
  <c r="BN520"/>
  <c r="BK521"/>
  <c r="BL521"/>
  <c r="BM521"/>
  <c r="BN521"/>
  <c r="BK522"/>
  <c r="BL522"/>
  <c r="BM522"/>
  <c r="BN522"/>
  <c r="BK523"/>
  <c r="BL523"/>
  <c r="BM523"/>
  <c r="BN523"/>
  <c r="BK524"/>
  <c r="BL524"/>
  <c r="BM524"/>
  <c r="BN524"/>
  <c r="BK525"/>
  <c r="BL525"/>
  <c r="BM525"/>
  <c r="BN525"/>
  <c r="BK526"/>
  <c r="BL526"/>
  <c r="BM526"/>
  <c r="BN526"/>
  <c r="BK527"/>
  <c r="BL527"/>
  <c r="BM527"/>
  <c r="BN527"/>
  <c r="BK528"/>
  <c r="BL528"/>
  <c r="BM528"/>
  <c r="BN528"/>
  <c r="BK529"/>
  <c r="BL529"/>
  <c r="BM529"/>
  <c r="BN529"/>
  <c r="BK530"/>
  <c r="BL530"/>
  <c r="BM530"/>
  <c r="BN530"/>
  <c r="BK531"/>
  <c r="BL531"/>
  <c r="BM531"/>
  <c r="BN531"/>
  <c r="BK532"/>
  <c r="BL532"/>
  <c r="BM532"/>
  <c r="BN532"/>
  <c r="BK533"/>
  <c r="BL533"/>
  <c r="BM533"/>
  <c r="BN533"/>
  <c r="BK534"/>
  <c r="BL534"/>
  <c r="BM534"/>
  <c r="BN534"/>
  <c r="BK535"/>
  <c r="BL535"/>
  <c r="BM535"/>
  <c r="BN535"/>
  <c r="BK536"/>
  <c r="BL536"/>
  <c r="BM536"/>
  <c r="BN536"/>
  <c r="BK537"/>
  <c r="BL537"/>
  <c r="BM537"/>
  <c r="BN537"/>
  <c r="BK538"/>
  <c r="BL538"/>
  <c r="BM538"/>
  <c r="BN538"/>
  <c r="BK539"/>
  <c r="BL539"/>
  <c r="BM539"/>
  <c r="BN539"/>
  <c r="BK540"/>
  <c r="BL540"/>
  <c r="BM540"/>
  <c r="BN540"/>
  <c r="BK541"/>
  <c r="BL541"/>
  <c r="BM541"/>
  <c r="BN541"/>
  <c r="BK542"/>
  <c r="BL542"/>
  <c r="BM542"/>
  <c r="BN542"/>
  <c r="BK543"/>
  <c r="BL543"/>
  <c r="BM543"/>
  <c r="BN543"/>
  <c r="BK544"/>
  <c r="BL544"/>
  <c r="BM544"/>
  <c r="BN544"/>
  <c r="BK545"/>
  <c r="BL545"/>
  <c r="BM545"/>
  <c r="BN545"/>
  <c r="BK546"/>
  <c r="BL546"/>
  <c r="BM546"/>
  <c r="BN546"/>
  <c r="BK547"/>
  <c r="BL547"/>
  <c r="BM547"/>
  <c r="BN547"/>
  <c r="BK548"/>
  <c r="BL548"/>
  <c r="BM548"/>
  <c r="BN548"/>
  <c r="BK549"/>
  <c r="BL549"/>
  <c r="BM549"/>
  <c r="BN549"/>
  <c r="BK550"/>
  <c r="BL550"/>
  <c r="BM550"/>
  <c r="BN550"/>
  <c r="BK551"/>
  <c r="BL551"/>
  <c r="BM551"/>
  <c r="BN551"/>
  <c r="BK552"/>
  <c r="BL552"/>
  <c r="BM552"/>
  <c r="BN552"/>
  <c r="BK553"/>
  <c r="BL553"/>
  <c r="BM553"/>
  <c r="BN553"/>
  <c r="BK554"/>
  <c r="BL554"/>
  <c r="BM554"/>
  <c r="BN554"/>
  <c r="BK555"/>
  <c r="BL555"/>
  <c r="BM555"/>
  <c r="BN555"/>
  <c r="BK556"/>
  <c r="BL556"/>
  <c r="BM556"/>
  <c r="BN556"/>
  <c r="BK557"/>
  <c r="BL557"/>
  <c r="BM557"/>
  <c r="BN557"/>
  <c r="BK558"/>
  <c r="BL558"/>
  <c r="BM558"/>
  <c r="BN558"/>
  <c r="BK559"/>
  <c r="BL559"/>
  <c r="BM559"/>
  <c r="BN559"/>
  <c r="BK560"/>
  <c r="BL560"/>
  <c r="BM560"/>
  <c r="BN560"/>
  <c r="BK561"/>
  <c r="BL561"/>
  <c r="BM561"/>
  <c r="BN561"/>
  <c r="BK562"/>
  <c r="BL562"/>
  <c r="BM562"/>
  <c r="BN562"/>
  <c r="BK563"/>
  <c r="BL563"/>
  <c r="BM563"/>
  <c r="BN563"/>
  <c r="BK564"/>
  <c r="BL564"/>
  <c r="BM564"/>
  <c r="BN564"/>
  <c r="BK565"/>
  <c r="BL565"/>
  <c r="BM565"/>
  <c r="BN565"/>
  <c r="BK566"/>
  <c r="BL566"/>
  <c r="BM566"/>
  <c r="BN566"/>
  <c r="BK567"/>
  <c r="BL567"/>
  <c r="BM567"/>
  <c r="BN567"/>
  <c r="BK568"/>
  <c r="BL568"/>
  <c r="BM568"/>
  <c r="BN568"/>
  <c r="BK569"/>
  <c r="BL569"/>
  <c r="BM569"/>
  <c r="BN569"/>
  <c r="BK570"/>
  <c r="BL570"/>
  <c r="BM570"/>
  <c r="BN570"/>
  <c r="BK571"/>
  <c r="BL571"/>
  <c r="BM571"/>
  <c r="BN571"/>
  <c r="BK572"/>
  <c r="BL572"/>
  <c r="BM572"/>
  <c r="BN572"/>
  <c r="BK573"/>
  <c r="BL573"/>
  <c r="BM573"/>
  <c r="BN573"/>
  <c r="BK574"/>
  <c r="BL574"/>
  <c r="BM574"/>
  <c r="BN574"/>
  <c r="BK575"/>
  <c r="BL575"/>
  <c r="BM575"/>
  <c r="BN575"/>
  <c r="BK576"/>
  <c r="BL576"/>
  <c r="BM576"/>
  <c r="BN576"/>
  <c r="BK577"/>
  <c r="BL577"/>
  <c r="BM577"/>
  <c r="BN577"/>
  <c r="BK578"/>
  <c r="BL578"/>
  <c r="BM578"/>
  <c r="BN578"/>
  <c r="BK579"/>
  <c r="BL579"/>
  <c r="BM579"/>
  <c r="BN579"/>
  <c r="BK580"/>
  <c r="BL580"/>
  <c r="BM580"/>
  <c r="BN580"/>
  <c r="BK581"/>
  <c r="BL581"/>
  <c r="BM581"/>
  <c r="BN581"/>
  <c r="BK582"/>
  <c r="BL582"/>
  <c r="BM582"/>
  <c r="BN582"/>
  <c r="BK583"/>
  <c r="BL583"/>
  <c r="BM583"/>
  <c r="BN583"/>
  <c r="BK584"/>
  <c r="BL584"/>
  <c r="BM584"/>
  <c r="BN584"/>
  <c r="BK585"/>
  <c r="BL585"/>
  <c r="BM585"/>
  <c r="BN585"/>
  <c r="BK586"/>
  <c r="BL586"/>
  <c r="BM586"/>
  <c r="BN586"/>
  <c r="BK587"/>
  <c r="BL587"/>
  <c r="BM587"/>
  <c r="BN587"/>
  <c r="BK588"/>
  <c r="BL588"/>
  <c r="BM588"/>
  <c r="BN588"/>
  <c r="BK589"/>
  <c r="BL589"/>
  <c r="BM589"/>
  <c r="BN589"/>
  <c r="BK590"/>
  <c r="BL590"/>
  <c r="BM590"/>
  <c r="BN590"/>
  <c r="BK591"/>
  <c r="BL591"/>
  <c r="BM591"/>
  <c r="BN591"/>
  <c r="BK592"/>
  <c r="BL592"/>
  <c r="BM592"/>
  <c r="BN592"/>
  <c r="BK593"/>
  <c r="BL593"/>
  <c r="BM593"/>
  <c r="BN593"/>
  <c r="BK594"/>
  <c r="BL594"/>
  <c r="BM594"/>
  <c r="BN594"/>
  <c r="BK595"/>
  <c r="BL595"/>
  <c r="BM595"/>
  <c r="BN595"/>
  <c r="BK596"/>
  <c r="BL596"/>
  <c r="BM596"/>
  <c r="BN596"/>
  <c r="BK597"/>
  <c r="BL597"/>
  <c r="BM597"/>
  <c r="BN597"/>
  <c r="BK598"/>
  <c r="BL598"/>
  <c r="BM598"/>
  <c r="BN598"/>
  <c r="BK599"/>
  <c r="BL599"/>
  <c r="BM599"/>
  <c r="BN599"/>
  <c r="BK600"/>
  <c r="BL600"/>
  <c r="BM600"/>
  <c r="BN600"/>
  <c r="BK601"/>
  <c r="BL601"/>
  <c r="BM601"/>
  <c r="BN601"/>
  <c r="BK602"/>
  <c r="BL602"/>
  <c r="BM602"/>
  <c r="BN602"/>
  <c r="BK603"/>
  <c r="BL603"/>
  <c r="BM603"/>
  <c r="BN603"/>
  <c r="BK604"/>
  <c r="BL604"/>
  <c r="BM604"/>
  <c r="BN604"/>
  <c r="BK605"/>
  <c r="BL605"/>
  <c r="BM605"/>
  <c r="BN605"/>
  <c r="BK606"/>
  <c r="BL606"/>
  <c r="BM606"/>
  <c r="BN606"/>
  <c r="BK607"/>
  <c r="BL607"/>
  <c r="BM607"/>
  <c r="BN607"/>
  <c r="BK608"/>
  <c r="BL608"/>
  <c r="BM608"/>
  <c r="BN608"/>
  <c r="BK609"/>
  <c r="BL609"/>
  <c r="BM609"/>
  <c r="BN609"/>
  <c r="BK610"/>
  <c r="BL610"/>
  <c r="BM610"/>
  <c r="BN610"/>
  <c r="BK611"/>
  <c r="BL611"/>
  <c r="BM611"/>
  <c r="BN611"/>
  <c r="BK612"/>
  <c r="BL612"/>
  <c r="BM612"/>
  <c r="BN612"/>
  <c r="BK613"/>
  <c r="BL613"/>
  <c r="BM613"/>
  <c r="BN613"/>
  <c r="BK614"/>
  <c r="BL614"/>
  <c r="BM614"/>
  <c r="BN614"/>
  <c r="BK615"/>
  <c r="BL615"/>
  <c r="BM615"/>
  <c r="BN615"/>
  <c r="BK616"/>
  <c r="BL616"/>
  <c r="BM616"/>
  <c r="BN616"/>
  <c r="BK617"/>
  <c r="BL617"/>
  <c r="BM617"/>
  <c r="BN617"/>
  <c r="BK618"/>
  <c r="BL618"/>
  <c r="BM618"/>
  <c r="BN618"/>
  <c r="BK619"/>
  <c r="BL619"/>
  <c r="BM619"/>
  <c r="BN619"/>
  <c r="BK620"/>
  <c r="BL620"/>
  <c r="BM620"/>
  <c r="BN620"/>
  <c r="BK621"/>
  <c r="BL621"/>
  <c r="BM621"/>
  <c r="BN621"/>
  <c r="BK622"/>
  <c r="BL622"/>
  <c r="BM622"/>
  <c r="BN622"/>
  <c r="BK623"/>
  <c r="BL623"/>
  <c r="BM623"/>
  <c r="BN623"/>
  <c r="BK624"/>
  <c r="BL624"/>
  <c r="BM624"/>
  <c r="BN624"/>
  <c r="BK625"/>
  <c r="BL625"/>
  <c r="BM625"/>
  <c r="BN625"/>
  <c r="BK626"/>
  <c r="BL626"/>
  <c r="BM626"/>
  <c r="BN626"/>
  <c r="BK627"/>
  <c r="BL627"/>
  <c r="BM627"/>
  <c r="BN627"/>
  <c r="BK628"/>
  <c r="BL628"/>
  <c r="BM628"/>
  <c r="BN628"/>
  <c r="BK629"/>
  <c r="BL629"/>
  <c r="BM629"/>
  <c r="BN629"/>
  <c r="BK630"/>
  <c r="BL630"/>
  <c r="BM630"/>
  <c r="BN630"/>
  <c r="BK631"/>
  <c r="BL631"/>
  <c r="BM631"/>
  <c r="BN631"/>
  <c r="BK632"/>
  <c r="BL632"/>
  <c r="BM632"/>
  <c r="BN632"/>
  <c r="BK633"/>
  <c r="BL633"/>
  <c r="BM633"/>
  <c r="BN633"/>
  <c r="BK634"/>
  <c r="BL634"/>
  <c r="BM634"/>
  <c r="BN634"/>
  <c r="BK635"/>
  <c r="BL635"/>
  <c r="BM635"/>
  <c r="BN635"/>
  <c r="BK636"/>
  <c r="BL636"/>
  <c r="BM636"/>
  <c r="BN636"/>
  <c r="BK637"/>
  <c r="BL637"/>
  <c r="BM637"/>
  <c r="BN637"/>
  <c r="BK638"/>
  <c r="BL638"/>
  <c r="BM638"/>
  <c r="BN638"/>
  <c r="BK639"/>
  <c r="BL639"/>
  <c r="BM639"/>
  <c r="BN639"/>
  <c r="BK640"/>
  <c r="BL640"/>
  <c r="BM640"/>
  <c r="BN640"/>
  <c r="BK641"/>
  <c r="BL641"/>
  <c r="BM641"/>
  <c r="BN641"/>
  <c r="BK642"/>
  <c r="BL642"/>
  <c r="BM642"/>
  <c r="BN642"/>
  <c r="BK643"/>
  <c r="BL643"/>
  <c r="BM643"/>
  <c r="BN643"/>
  <c r="BK644"/>
  <c r="BL644"/>
  <c r="BM644"/>
  <c r="BN644"/>
  <c r="BK645"/>
  <c r="BL645"/>
  <c r="BM645"/>
  <c r="BN645"/>
  <c r="BK646"/>
  <c r="BL646"/>
  <c r="BM646"/>
  <c r="BN646"/>
  <c r="BK647"/>
  <c r="BL647"/>
  <c r="BM647"/>
  <c r="BN647"/>
  <c r="BK648"/>
  <c r="BL648"/>
  <c r="BM648"/>
  <c r="BN648"/>
  <c r="BK649"/>
  <c r="BL649"/>
  <c r="BM649"/>
  <c r="BN649"/>
  <c r="BK650"/>
  <c r="BL650"/>
  <c r="BM650"/>
  <c r="BN650"/>
  <c r="BK651"/>
  <c r="BL651"/>
  <c r="BM651"/>
  <c r="BN651"/>
  <c r="BK652"/>
  <c r="BL652"/>
  <c r="BM652"/>
  <c r="BN652"/>
  <c r="BK653"/>
  <c r="BL653"/>
  <c r="BM653"/>
  <c r="BN653"/>
  <c r="BK654"/>
  <c r="BL654"/>
  <c r="BM654"/>
  <c r="BN654"/>
  <c r="BK655"/>
  <c r="BL655"/>
  <c r="BM655"/>
  <c r="BN655"/>
  <c r="BK656"/>
  <c r="BL656"/>
  <c r="BM656"/>
  <c r="BN656"/>
  <c r="BK657"/>
  <c r="BL657"/>
  <c r="BM657"/>
  <c r="BN657"/>
  <c r="BK658"/>
  <c r="BL658"/>
  <c r="BM658"/>
  <c r="BN658"/>
  <c r="BK659"/>
  <c r="BL659"/>
  <c r="BM659"/>
  <c r="BN659"/>
  <c r="BK660"/>
  <c r="BL660"/>
  <c r="BM660"/>
  <c r="BN660"/>
  <c r="BK661"/>
  <c r="BL661"/>
  <c r="BM661"/>
  <c r="BN661"/>
  <c r="BK662"/>
  <c r="BL662"/>
  <c r="BM662"/>
  <c r="BN662"/>
  <c r="BK663"/>
  <c r="BL663"/>
  <c r="BM663"/>
  <c r="BN663"/>
  <c r="BK664"/>
  <c r="BL664"/>
  <c r="BM664"/>
  <c r="BN664"/>
  <c r="BK665"/>
  <c r="BL665"/>
  <c r="BM665"/>
  <c r="BN665"/>
  <c r="BK666"/>
  <c r="BL666"/>
  <c r="BM666"/>
  <c r="BN666"/>
  <c r="BK667"/>
  <c r="BL667"/>
  <c r="BM667"/>
  <c r="BN667"/>
  <c r="BK668"/>
  <c r="BL668"/>
  <c r="BM668"/>
  <c r="BN668"/>
  <c r="BK669"/>
  <c r="BL669"/>
  <c r="BM669"/>
  <c r="BN669"/>
  <c r="BK670"/>
  <c r="BL670"/>
  <c r="BM670"/>
  <c r="BN670"/>
  <c r="BK671"/>
  <c r="BL671"/>
  <c r="BM671"/>
  <c r="BN671"/>
  <c r="BK672"/>
  <c r="BL672"/>
  <c r="BM672"/>
  <c r="BN672"/>
  <c r="BK673"/>
  <c r="BL673"/>
  <c r="BM673"/>
  <c r="BN673"/>
  <c r="BK674"/>
  <c r="BL674"/>
  <c r="BM674"/>
  <c r="BN674"/>
  <c r="BK675"/>
  <c r="BL675"/>
  <c r="BM675"/>
  <c r="BN675"/>
  <c r="BK676"/>
  <c r="BL676"/>
  <c r="BM676"/>
  <c r="BN676"/>
  <c r="BK677"/>
  <c r="BL677"/>
  <c r="BM677"/>
  <c r="BN677"/>
  <c r="BK678"/>
  <c r="BL678"/>
  <c r="BM678"/>
  <c r="BN678"/>
  <c r="BK679"/>
  <c r="BL679"/>
  <c r="BM679"/>
  <c r="BN679"/>
  <c r="BK680"/>
  <c r="BL680"/>
  <c r="BM680"/>
  <c r="BN680"/>
  <c r="BK681"/>
  <c r="BL681"/>
  <c r="BM681"/>
  <c r="BN681"/>
  <c r="BK682"/>
  <c r="BL682"/>
  <c r="BM682"/>
  <c r="BN682"/>
  <c r="BK683"/>
  <c r="BL683"/>
  <c r="BM683"/>
  <c r="BN683"/>
  <c r="BK684"/>
  <c r="BL684"/>
  <c r="BM684"/>
  <c r="BN684"/>
  <c r="BK685"/>
  <c r="BL685"/>
  <c r="BM685"/>
  <c r="BN685"/>
  <c r="BK686"/>
  <c r="BL686"/>
  <c r="BM686"/>
  <c r="BN686"/>
  <c r="BK687"/>
  <c r="BL687"/>
  <c r="BM687"/>
  <c r="BN687"/>
  <c r="BK688"/>
  <c r="BL688"/>
  <c r="BM688"/>
  <c r="BN688"/>
  <c r="BK689"/>
  <c r="BL689"/>
  <c r="BM689"/>
  <c r="BN689"/>
  <c r="BK690"/>
  <c r="BL690"/>
  <c r="BM690"/>
  <c r="BN690"/>
  <c r="BK691"/>
  <c r="BL691"/>
  <c r="BM691"/>
  <c r="BN691"/>
  <c r="BK692"/>
  <c r="BL692"/>
  <c r="BM692"/>
  <c r="BN692"/>
  <c r="BK693"/>
  <c r="BL693"/>
  <c r="BM693"/>
  <c r="BN693"/>
  <c r="BK694"/>
  <c r="BL694"/>
  <c r="BM694"/>
  <c r="BN694"/>
  <c r="BK695"/>
  <c r="BL695"/>
  <c r="BM695"/>
  <c r="BN695"/>
  <c r="BK696"/>
  <c r="BL696"/>
  <c r="BM696"/>
  <c r="BN696"/>
  <c r="BK697"/>
  <c r="BL697"/>
  <c r="BM697"/>
  <c r="BN697"/>
  <c r="BK698"/>
  <c r="BL698"/>
  <c r="BM698"/>
  <c r="BN698"/>
  <c r="BK699"/>
  <c r="BL699"/>
  <c r="BM699"/>
  <c r="BN699"/>
  <c r="BK700"/>
  <c r="BL700"/>
  <c r="BM700"/>
  <c r="BN700"/>
  <c r="BK701"/>
  <c r="BL701"/>
  <c r="BM701"/>
  <c r="BN701"/>
  <c r="BK702"/>
  <c r="BL702"/>
  <c r="BM702"/>
  <c r="BN702"/>
  <c r="BK703"/>
  <c r="BL703"/>
  <c r="BM703"/>
  <c r="BN703"/>
  <c r="BK704"/>
  <c r="BL704"/>
  <c r="BM704"/>
  <c r="BN704"/>
  <c r="BK705"/>
  <c r="BL705"/>
  <c r="BM705"/>
  <c r="BN705"/>
  <c r="BK706"/>
  <c r="BL706"/>
  <c r="BM706"/>
  <c r="BN706"/>
  <c r="BK707"/>
  <c r="BL707"/>
  <c r="BM707"/>
  <c r="BN707"/>
  <c r="BK708"/>
  <c r="BL708"/>
  <c r="BM708"/>
  <c r="BN708"/>
  <c r="BK709"/>
  <c r="BL709"/>
  <c r="BM709"/>
  <c r="BN709"/>
  <c r="BK710"/>
  <c r="BL710"/>
  <c r="BM710"/>
  <c r="BN710"/>
  <c r="BK711"/>
  <c r="BL711"/>
  <c r="BM711"/>
  <c r="BN711"/>
  <c r="BK712"/>
  <c r="BL712"/>
  <c r="BM712"/>
  <c r="BN712"/>
  <c r="BK713"/>
  <c r="BL713"/>
  <c r="BM713"/>
  <c r="BN713"/>
  <c r="BK714"/>
  <c r="BL714"/>
  <c r="BM714"/>
  <c r="BN714"/>
  <c r="BK715"/>
  <c r="BL715"/>
  <c r="BM715"/>
  <c r="BN715"/>
  <c r="BK716"/>
  <c r="BL716"/>
  <c r="BM716"/>
  <c r="BN716"/>
  <c r="BK717"/>
  <c r="BL717"/>
  <c r="BM717"/>
  <c r="BN717"/>
  <c r="BK718"/>
  <c r="BL718"/>
  <c r="BM718"/>
  <c r="BN718"/>
  <c r="BK719"/>
  <c r="BL719"/>
  <c r="BM719"/>
  <c r="BN719"/>
  <c r="BK720"/>
  <c r="BL720"/>
  <c r="BM720"/>
  <c r="BN720"/>
  <c r="BK721"/>
  <c r="BL721"/>
  <c r="BM721"/>
  <c r="BN721"/>
  <c r="BK722"/>
  <c r="BL722"/>
  <c r="BM722"/>
  <c r="BN722"/>
  <c r="BK723"/>
  <c r="BL723"/>
  <c r="BM723"/>
  <c r="BN723"/>
  <c r="BK724"/>
  <c r="BL724"/>
  <c r="BM724"/>
  <c r="BN724"/>
  <c r="BK725"/>
  <c r="BL725"/>
  <c r="BM725"/>
  <c r="BN725"/>
  <c r="BK726"/>
  <c r="BL726"/>
  <c r="BM726"/>
  <c r="BN726"/>
  <c r="BK727"/>
  <c r="BL727"/>
  <c r="BM727"/>
  <c r="BN727"/>
  <c r="BK728"/>
  <c r="BL728"/>
  <c r="BM728"/>
  <c r="BN728"/>
  <c r="BK729"/>
  <c r="BL729"/>
  <c r="BM729"/>
  <c r="BN729"/>
  <c r="BK730"/>
  <c r="BL730"/>
  <c r="BM730"/>
  <c r="BN730"/>
  <c r="BK731"/>
  <c r="BL731"/>
  <c r="BM731"/>
  <c r="BN731"/>
  <c r="BK732"/>
  <c r="BL732"/>
  <c r="BM732"/>
  <c r="BN732"/>
  <c r="BK733"/>
  <c r="BL733"/>
  <c r="BM733"/>
  <c r="BN733"/>
  <c r="BK734"/>
  <c r="BL734"/>
  <c r="BM734"/>
  <c r="BN734"/>
  <c r="BK735"/>
  <c r="BL735"/>
  <c r="BM735"/>
  <c r="BN735"/>
  <c r="BK736"/>
  <c r="BL736"/>
  <c r="BM736"/>
  <c r="BN736"/>
  <c r="BK737"/>
  <c r="BL737"/>
  <c r="BM737"/>
  <c r="BN737"/>
  <c r="BK738"/>
  <c r="BL738"/>
  <c r="BM738"/>
  <c r="BN738"/>
  <c r="BK739"/>
  <c r="BL739"/>
  <c r="BM739"/>
  <c r="BN739"/>
  <c r="BK740"/>
  <c r="BL740"/>
  <c r="BM740"/>
  <c r="BN740"/>
  <c r="BK741"/>
  <c r="BL741"/>
  <c r="BM741"/>
  <c r="BN741"/>
  <c r="BK742"/>
  <c r="BL742"/>
  <c r="BM742"/>
  <c r="BN742"/>
  <c r="BK743"/>
  <c r="BL743"/>
  <c r="BM743"/>
  <c r="BN743"/>
  <c r="BK744"/>
  <c r="BL744"/>
  <c r="BM744"/>
  <c r="BN744"/>
  <c r="BK745"/>
  <c r="BL745"/>
  <c r="BM745"/>
  <c r="BN745"/>
  <c r="BK746"/>
  <c r="BL746"/>
  <c r="BM746"/>
  <c r="BN746"/>
  <c r="BK747"/>
  <c r="BL747"/>
  <c r="BM747"/>
  <c r="BN747"/>
  <c r="BK748"/>
  <c r="BL748"/>
  <c r="BM748"/>
  <c r="BN748"/>
  <c r="BK749"/>
  <c r="BL749"/>
  <c r="BM749"/>
  <c r="BN749"/>
  <c r="BK750"/>
  <c r="BL750"/>
  <c r="BM750"/>
  <c r="BN750"/>
  <c r="BK751"/>
  <c r="BL751"/>
  <c r="BM751"/>
  <c r="BN751"/>
  <c r="BK752"/>
  <c r="BL752"/>
  <c r="BM752"/>
  <c r="BN752"/>
  <c r="BK753"/>
  <c r="BL753"/>
  <c r="BM753"/>
  <c r="BN753"/>
  <c r="BK754"/>
  <c r="BL754"/>
  <c r="BM754"/>
  <c r="BN754"/>
  <c r="BK755"/>
  <c r="BL755"/>
  <c r="BM755"/>
  <c r="BN755"/>
  <c r="BK756"/>
  <c r="BL756"/>
  <c r="BM756"/>
  <c r="BN756"/>
  <c r="BK757"/>
  <c r="BL757"/>
  <c r="BM757"/>
  <c r="BN757"/>
  <c r="BK758"/>
  <c r="BL758"/>
  <c r="BM758"/>
  <c r="BN758"/>
  <c r="BK759"/>
  <c r="BL759"/>
  <c r="BM759"/>
  <c r="BN759"/>
  <c r="BK760"/>
  <c r="BL760"/>
  <c r="BM760"/>
  <c r="BN760"/>
  <c r="BK761"/>
  <c r="BL761"/>
  <c r="BM761"/>
  <c r="BN761"/>
  <c r="BK762"/>
  <c r="BL762"/>
  <c r="BM762"/>
  <c r="BN762"/>
  <c r="BK763"/>
  <c r="BL763"/>
  <c r="BM763"/>
  <c r="BN763"/>
  <c r="BK764"/>
  <c r="BL764"/>
  <c r="BM764"/>
  <c r="BN764"/>
  <c r="BK765"/>
  <c r="BL765"/>
  <c r="BM765"/>
  <c r="BN765"/>
  <c r="BK766"/>
  <c r="BL766"/>
  <c r="BM766"/>
  <c r="BN766"/>
  <c r="BK767"/>
  <c r="BL767"/>
  <c r="BM767"/>
  <c r="BN767"/>
  <c r="BK768"/>
  <c r="BL768"/>
  <c r="BM768"/>
  <c r="BN768"/>
  <c r="BK769"/>
  <c r="BL769"/>
  <c r="BM769"/>
  <c r="BN769"/>
  <c r="BK770"/>
  <c r="BL770"/>
  <c r="BM770"/>
  <c r="BN770"/>
  <c r="BK771"/>
  <c r="BL771"/>
  <c r="BM771"/>
  <c r="BN771"/>
  <c r="BK772"/>
  <c r="BL772"/>
  <c r="BM772"/>
  <c r="BN772"/>
  <c r="BK773"/>
  <c r="BL773"/>
  <c r="BM773"/>
  <c r="BN773"/>
  <c r="BK774"/>
  <c r="BL774"/>
  <c r="BM774"/>
  <c r="BN774"/>
  <c r="BK775"/>
  <c r="BL775"/>
  <c r="BM775"/>
  <c r="BN775"/>
  <c r="BK776"/>
  <c r="BL776"/>
  <c r="BM776"/>
  <c r="BN776"/>
  <c r="BK777"/>
  <c r="BL777"/>
  <c r="BM777"/>
  <c r="BN777"/>
  <c r="BK778"/>
  <c r="BL778"/>
  <c r="BM778"/>
  <c r="BN778"/>
  <c r="BK779"/>
  <c r="BL779"/>
  <c r="BM779"/>
  <c r="BN779"/>
  <c r="BK780"/>
  <c r="BL780"/>
  <c r="BM780"/>
  <c r="BN780"/>
  <c r="BK781"/>
  <c r="BL781"/>
  <c r="BM781"/>
  <c r="BN781"/>
  <c r="BK782"/>
  <c r="BL782"/>
  <c r="BM782"/>
  <c r="BN782"/>
  <c r="BK783"/>
  <c r="BL783"/>
  <c r="BM783"/>
  <c r="BN783"/>
  <c r="BK784"/>
  <c r="BL784"/>
  <c r="BM784"/>
  <c r="BN784"/>
  <c r="BK785"/>
  <c r="BL785"/>
  <c r="BM785"/>
  <c r="BN785"/>
  <c r="BK786"/>
  <c r="BL786"/>
  <c r="BM786"/>
  <c r="BN786"/>
  <c r="BK787"/>
  <c r="BL787"/>
  <c r="BM787"/>
  <c r="BN787"/>
  <c r="BK788"/>
  <c r="BL788"/>
  <c r="BM788"/>
  <c r="BN788"/>
  <c r="BK789"/>
  <c r="BL789"/>
  <c r="BM789"/>
  <c r="BN789"/>
  <c r="BK790"/>
  <c r="BL790"/>
  <c r="BM790"/>
  <c r="BN790"/>
  <c r="BK791"/>
  <c r="BL791"/>
  <c r="BM791"/>
  <c r="BN791"/>
  <c r="BK792"/>
  <c r="BL792"/>
  <c r="BM792"/>
  <c r="BN792"/>
  <c r="BK793"/>
  <c r="BL793"/>
  <c r="BM793"/>
  <c r="BN793"/>
  <c r="BK794"/>
  <c r="BL794"/>
  <c r="BM794"/>
  <c r="BN794"/>
  <c r="BK795"/>
  <c r="BL795"/>
  <c r="BM795"/>
  <c r="BN795"/>
  <c r="BK796"/>
  <c r="BL796"/>
  <c r="BM796"/>
  <c r="BN796"/>
  <c r="BK797"/>
  <c r="BL797"/>
  <c r="BM797"/>
  <c r="BN797"/>
  <c r="BK798"/>
  <c r="BL798"/>
  <c r="BM798"/>
  <c r="BN798"/>
  <c r="BK799"/>
  <c r="BL799"/>
  <c r="BM799"/>
  <c r="BN799"/>
  <c r="BK800"/>
  <c r="BL800"/>
  <c r="BM800"/>
  <c r="BN800"/>
  <c r="BK801"/>
  <c r="BL801"/>
  <c r="BM801"/>
  <c r="BN801"/>
  <c r="BK802"/>
  <c r="BL802"/>
  <c r="BM802"/>
  <c r="BN802"/>
  <c r="BK803"/>
  <c r="BL803"/>
  <c r="BM803"/>
  <c r="BN803"/>
  <c r="BK804"/>
  <c r="BL804"/>
  <c r="BM804"/>
  <c r="BN804"/>
  <c r="BK805"/>
  <c r="BL805"/>
  <c r="BM805"/>
  <c r="BN805"/>
  <c r="BK806"/>
  <c r="BL806"/>
  <c r="BM806"/>
  <c r="BN806"/>
  <c r="BK807"/>
  <c r="BL807"/>
  <c r="BM807"/>
  <c r="BN807"/>
  <c r="BK808"/>
  <c r="BL808"/>
  <c r="BM808"/>
  <c r="BN808"/>
  <c r="BK809"/>
  <c r="BL809"/>
  <c r="BM809"/>
  <c r="BN809"/>
  <c r="BK810"/>
  <c r="BL810"/>
  <c r="BM810"/>
  <c r="BN810"/>
  <c r="BK811"/>
  <c r="BL811"/>
  <c r="BM811"/>
  <c r="BN811"/>
  <c r="BK812"/>
  <c r="BL812"/>
  <c r="BM812"/>
  <c r="BN812"/>
  <c r="BK813"/>
  <c r="BL813"/>
  <c r="BM813"/>
  <c r="BN813"/>
  <c r="BK814"/>
  <c r="BL814"/>
  <c r="BM814"/>
  <c r="BN814"/>
  <c r="BK815"/>
  <c r="BL815"/>
  <c r="BM815"/>
  <c r="BN815"/>
  <c r="BK816"/>
  <c r="BL816"/>
  <c r="BM816"/>
  <c r="BN816"/>
  <c r="BK817"/>
  <c r="BL817"/>
  <c r="BM817"/>
  <c r="BN817"/>
  <c r="BK818"/>
  <c r="BL818"/>
  <c r="BM818"/>
  <c r="BN818"/>
  <c r="BK819"/>
  <c r="BL819"/>
  <c r="BM819"/>
  <c r="BN819"/>
  <c r="BK820"/>
  <c r="BL820"/>
  <c r="BM820"/>
  <c r="BN820"/>
  <c r="BK821"/>
  <c r="BL821"/>
  <c r="BM821"/>
  <c r="BN821"/>
  <c r="BK822"/>
  <c r="BL822"/>
  <c r="BM822"/>
  <c r="BN822"/>
  <c r="BK823"/>
  <c r="BL823"/>
  <c r="BM823"/>
  <c r="BN823"/>
  <c r="BK824"/>
  <c r="BL824"/>
  <c r="BM824"/>
  <c r="BN824"/>
  <c r="BK825"/>
  <c r="BL825"/>
  <c r="BM825"/>
  <c r="BN825"/>
  <c r="BK826"/>
  <c r="BL826"/>
  <c r="BM826"/>
  <c r="BN826"/>
  <c r="BK827"/>
  <c r="BL827"/>
  <c r="BM827"/>
  <c r="BN827"/>
  <c r="BK828"/>
  <c r="BL828"/>
  <c r="BM828"/>
  <c r="BN828"/>
  <c r="BK829"/>
  <c r="BL829"/>
  <c r="BM829"/>
  <c r="BN829"/>
  <c r="BK830"/>
  <c r="BL830"/>
  <c r="BM830"/>
  <c r="BN830"/>
  <c r="BK831"/>
  <c r="BL831"/>
  <c r="BM831"/>
  <c r="BN831"/>
  <c r="BK832"/>
  <c r="BL832"/>
  <c r="BM832"/>
  <c r="BN832"/>
  <c r="BK833"/>
  <c r="BL833"/>
  <c r="BM833"/>
  <c r="BN833"/>
  <c r="BK834"/>
  <c r="BL834"/>
  <c r="BM834"/>
  <c r="BN834"/>
  <c r="BK835"/>
  <c r="BL835"/>
  <c r="BM835"/>
  <c r="BN835"/>
  <c r="BK836"/>
  <c r="BL836"/>
  <c r="BM836"/>
  <c r="BN836"/>
  <c r="BK837"/>
  <c r="BL837"/>
  <c r="BM837"/>
  <c r="BN837"/>
  <c r="BK838"/>
  <c r="BL838"/>
  <c r="BM838"/>
  <c r="BN838"/>
  <c r="BK839"/>
  <c r="BL839"/>
  <c r="BM839"/>
  <c r="BN839"/>
  <c r="BK840"/>
  <c r="BL840"/>
  <c r="BM840"/>
  <c r="BN840"/>
  <c r="BK841"/>
  <c r="BL841"/>
  <c r="BM841"/>
  <c r="BN841"/>
  <c r="BK842"/>
  <c r="BL842"/>
  <c r="BM842"/>
  <c r="BN842"/>
  <c r="BK843"/>
  <c r="BL843"/>
  <c r="BM843"/>
  <c r="BN843"/>
  <c r="BK844"/>
  <c r="BL844"/>
  <c r="BM844"/>
  <c r="BN844"/>
  <c r="BK845"/>
  <c r="BL845"/>
  <c r="BM845"/>
  <c r="BN845"/>
  <c r="BK846"/>
  <c r="BL846"/>
  <c r="BM846"/>
  <c r="BN846"/>
  <c r="BK847"/>
  <c r="BL847"/>
  <c r="BM847"/>
  <c r="BN847"/>
  <c r="BK848"/>
  <c r="BL848"/>
  <c r="BM848"/>
  <c r="BN848"/>
  <c r="BK849"/>
  <c r="BL849"/>
  <c r="BM849"/>
  <c r="BN849"/>
  <c r="BK850"/>
  <c r="BL850"/>
  <c r="BM850"/>
  <c r="BN850"/>
  <c r="BK851"/>
  <c r="BL851"/>
  <c r="BM851"/>
  <c r="BN851"/>
  <c r="BK852"/>
  <c r="BL852"/>
  <c r="BM852"/>
  <c r="BN852"/>
  <c r="BK853"/>
  <c r="BL853"/>
  <c r="BM853"/>
  <c r="BN853"/>
  <c r="BK854"/>
  <c r="BL854"/>
  <c r="BM854"/>
  <c r="BN854"/>
  <c r="BK855"/>
  <c r="BL855"/>
  <c r="BM855"/>
  <c r="BN855"/>
  <c r="BK856"/>
  <c r="BL856"/>
  <c r="BM856"/>
  <c r="BN856"/>
  <c r="BK857"/>
  <c r="BL857"/>
  <c r="BM857"/>
  <c r="BN857"/>
  <c r="BK858"/>
  <c r="BL858"/>
  <c r="BM858"/>
  <c r="BN858"/>
  <c r="BK859"/>
  <c r="BL859"/>
  <c r="BM859"/>
  <c r="BN859"/>
  <c r="BK860"/>
  <c r="BL860"/>
  <c r="BM860"/>
  <c r="BN860"/>
  <c r="BK861"/>
  <c r="BL861"/>
  <c r="BM861"/>
  <c r="BN861"/>
  <c r="BK862"/>
  <c r="BL862"/>
  <c r="BM862"/>
  <c r="BN862"/>
  <c r="BK863"/>
  <c r="BL863"/>
  <c r="BM863"/>
  <c r="BN863"/>
  <c r="BK864"/>
  <c r="BL864"/>
  <c r="BM864"/>
  <c r="BN864"/>
  <c r="BK865"/>
  <c r="BL865"/>
  <c r="BM865"/>
  <c r="BN865"/>
  <c r="BK866"/>
  <c r="BL866"/>
  <c r="BM866"/>
  <c r="BN866"/>
  <c r="BK867"/>
  <c r="BL867"/>
  <c r="BM867"/>
  <c r="BN867"/>
  <c r="BK868"/>
  <c r="BL868"/>
  <c r="BM868"/>
  <c r="BN868"/>
  <c r="BK869"/>
  <c r="BL869"/>
  <c r="BM869"/>
  <c r="BN869"/>
  <c r="BK870"/>
  <c r="BL870"/>
  <c r="BM870"/>
  <c r="BN870"/>
  <c r="BK871"/>
  <c r="BL871"/>
  <c r="BM871"/>
  <c r="BN871"/>
  <c r="BK872"/>
  <c r="BL872"/>
  <c r="BM872"/>
  <c r="BN872"/>
  <c r="BK873"/>
  <c r="BL873"/>
  <c r="BM873"/>
  <c r="BN873"/>
  <c r="BK874"/>
  <c r="BL874"/>
  <c r="BM874"/>
  <c r="BN874"/>
  <c r="BK875"/>
  <c r="BL875"/>
  <c r="BM875"/>
  <c r="BN875"/>
  <c r="BK876"/>
  <c r="BL876"/>
  <c r="BM876"/>
  <c r="BN876"/>
  <c r="BK877"/>
  <c r="BL877"/>
  <c r="BM877"/>
  <c r="BN877"/>
  <c r="BK878"/>
  <c r="BL878"/>
  <c r="BM878"/>
  <c r="BN878"/>
  <c r="BK879"/>
  <c r="BL879"/>
  <c r="BM879"/>
  <c r="BN879"/>
  <c r="BK880"/>
  <c r="BL880"/>
  <c r="BM880"/>
  <c r="BN880"/>
  <c r="BK881"/>
  <c r="BL881"/>
  <c r="BM881"/>
  <c r="BN881"/>
  <c r="BK882"/>
  <c r="BL882"/>
  <c r="BM882"/>
  <c r="BN882"/>
  <c r="BK883"/>
  <c r="BL883"/>
  <c r="BM883"/>
  <c r="BN883"/>
  <c r="BK884"/>
  <c r="BL884"/>
  <c r="BM884"/>
  <c r="BN884"/>
  <c r="BK885"/>
  <c r="BL885"/>
  <c r="BM885"/>
  <c r="BN885"/>
  <c r="BK886"/>
  <c r="BL886"/>
  <c r="BM886"/>
  <c r="BN886"/>
  <c r="BK887"/>
  <c r="BL887"/>
  <c r="BM887"/>
  <c r="BN887"/>
  <c r="BK888"/>
  <c r="BL888"/>
  <c r="BM888"/>
  <c r="BN888"/>
  <c r="BK889"/>
  <c r="BL889"/>
  <c r="BM889"/>
  <c r="BN889"/>
  <c r="BK890"/>
  <c r="BL890"/>
  <c r="BM890"/>
  <c r="BN890"/>
  <c r="BK891"/>
  <c r="BL891"/>
  <c r="BM891"/>
  <c r="BN891"/>
  <c r="BK892"/>
  <c r="BL892"/>
  <c r="BM892"/>
  <c r="BN892"/>
  <c r="BK893"/>
  <c r="BL893"/>
  <c r="BM893"/>
  <c r="BN893"/>
  <c r="BK894"/>
  <c r="BL894"/>
  <c r="BM894"/>
  <c r="BN894"/>
  <c r="BK895"/>
  <c r="BL895"/>
  <c r="BM895"/>
  <c r="BN895"/>
  <c r="BK896"/>
  <c r="BL896"/>
  <c r="BM896"/>
  <c r="BN896"/>
  <c r="BK897"/>
  <c r="BL897"/>
  <c r="BM897"/>
  <c r="BN897"/>
  <c r="BK898"/>
  <c r="BL898"/>
  <c r="BM898"/>
  <c r="BN898"/>
  <c r="BK899"/>
  <c r="BL899"/>
  <c r="BM899"/>
  <c r="BN899"/>
  <c r="BK900"/>
  <c r="BL900"/>
  <c r="BM900"/>
  <c r="BN900"/>
  <c r="BK901"/>
  <c r="BL901"/>
  <c r="BM901"/>
  <c r="BN901"/>
  <c r="BK902"/>
  <c r="BL902"/>
  <c r="BM902"/>
  <c r="BN902"/>
  <c r="BK903"/>
  <c r="BL903"/>
  <c r="BM903"/>
  <c r="BN903"/>
  <c r="BK904"/>
  <c r="BL904"/>
  <c r="BM904"/>
  <c r="BN904"/>
  <c r="BK905"/>
  <c r="BL905"/>
  <c r="BM905"/>
  <c r="BN905"/>
  <c r="BK906"/>
  <c r="BL906"/>
  <c r="BM906"/>
  <c r="BN906"/>
  <c r="BK907"/>
  <c r="BL907"/>
  <c r="BM907"/>
  <c r="BN907"/>
  <c r="BK908"/>
  <c r="BL908"/>
  <c r="BM908"/>
  <c r="BN908"/>
  <c r="BK909"/>
  <c r="BL909"/>
  <c r="BM909"/>
  <c r="BN909"/>
  <c r="BK910"/>
  <c r="BL910"/>
  <c r="BM910"/>
  <c r="BN910"/>
  <c r="BK911"/>
  <c r="BL911"/>
  <c r="BM911"/>
  <c r="BN911"/>
  <c r="BK912"/>
  <c r="BL912"/>
  <c r="BM912"/>
  <c r="BN912"/>
  <c r="BK913"/>
  <c r="BL913"/>
  <c r="BM913"/>
  <c r="BN913"/>
  <c r="BK914"/>
  <c r="BL914"/>
  <c r="BM914"/>
  <c r="BN914"/>
  <c r="BK915"/>
  <c r="BL915"/>
  <c r="BM915"/>
  <c r="BN915"/>
  <c r="BK916"/>
  <c r="BL916"/>
  <c r="BM916"/>
  <c r="BN916"/>
  <c r="BK917"/>
  <c r="BL917"/>
  <c r="BM917"/>
  <c r="BN917"/>
  <c r="BK918"/>
  <c r="BL918"/>
  <c r="BM918"/>
  <c r="BN918"/>
  <c r="BK919"/>
  <c r="BL919"/>
  <c r="BM919"/>
  <c r="BN919"/>
  <c r="BK920"/>
  <c r="BL920"/>
  <c r="BM920"/>
  <c r="BN920"/>
  <c r="BK921"/>
  <c r="BL921"/>
  <c r="BM921"/>
  <c r="BN921"/>
  <c r="BK922"/>
  <c r="BL922"/>
  <c r="BM922"/>
  <c r="BN922"/>
  <c r="BK923"/>
  <c r="BL923"/>
  <c r="BM923"/>
  <c r="BN923"/>
  <c r="BK924"/>
  <c r="BL924"/>
  <c r="BM924"/>
  <c r="BN924"/>
  <c r="BK925"/>
  <c r="BL925"/>
  <c r="BM925"/>
  <c r="BN925"/>
  <c r="BK926"/>
  <c r="BL926"/>
  <c r="BM926"/>
  <c r="BN926"/>
  <c r="BK927"/>
  <c r="BL927"/>
  <c r="BM927"/>
  <c r="BN927"/>
  <c r="BK928"/>
  <c r="BL928"/>
  <c r="BM928"/>
  <c r="BN928"/>
  <c r="BK929"/>
  <c r="BL929"/>
  <c r="BM929"/>
  <c r="BN929"/>
  <c r="BK930"/>
  <c r="BL930"/>
  <c r="BM930"/>
  <c r="BN930"/>
  <c r="BK931"/>
  <c r="BL931"/>
  <c r="BM931"/>
  <c r="BN931"/>
  <c r="BK932"/>
  <c r="BL932"/>
  <c r="BM932"/>
  <c r="BN932"/>
  <c r="BK933"/>
  <c r="BL933"/>
  <c r="BM933"/>
  <c r="BN933"/>
  <c r="BK934"/>
  <c r="BL934"/>
  <c r="BM934"/>
  <c r="BN934"/>
  <c r="BK935"/>
  <c r="BL935"/>
  <c r="BM935"/>
  <c r="BN935"/>
  <c r="BK936"/>
  <c r="BL936"/>
  <c r="BM936"/>
  <c r="BN936"/>
  <c r="BK937"/>
  <c r="BL937"/>
  <c r="BM937"/>
  <c r="BN937"/>
  <c r="BK938"/>
  <c r="BL938"/>
  <c r="BM938"/>
  <c r="BN938"/>
  <c r="BK939"/>
  <c r="BL939"/>
  <c r="BM939"/>
  <c r="BN939"/>
  <c r="BK940"/>
  <c r="BL940"/>
  <c r="BM940"/>
  <c r="BN940"/>
  <c r="BK941"/>
  <c r="BL941"/>
  <c r="BM941"/>
  <c r="BN941"/>
  <c r="BK942"/>
  <c r="BL942"/>
  <c r="BM942"/>
  <c r="BN942"/>
  <c r="BK943"/>
  <c r="BL943"/>
  <c r="BM943"/>
  <c r="BN943"/>
  <c r="BK944"/>
  <c r="BL944"/>
  <c r="BM944"/>
  <c r="BN944"/>
  <c r="BK945"/>
  <c r="BL945"/>
  <c r="BM945"/>
  <c r="BN945"/>
  <c r="BK946"/>
  <c r="BL946"/>
  <c r="BM946"/>
  <c r="BN946"/>
  <c r="BK947"/>
  <c r="BL947"/>
  <c r="BM947"/>
  <c r="BN947"/>
  <c r="BK948"/>
  <c r="BL948"/>
  <c r="BM948"/>
  <c r="BN948"/>
  <c r="BK949"/>
  <c r="BL949"/>
  <c r="BM949"/>
  <c r="BN949"/>
  <c r="BK950"/>
  <c r="BL950"/>
  <c r="BM950"/>
  <c r="BN950"/>
  <c r="BK951"/>
  <c r="BL951"/>
  <c r="BM951"/>
  <c r="BN951"/>
  <c r="BK952"/>
  <c r="BL952"/>
  <c r="BM952"/>
  <c r="BN952"/>
  <c r="BK953"/>
  <c r="BL953"/>
  <c r="BM953"/>
  <c r="BN953"/>
  <c r="BK954"/>
  <c r="BL954"/>
  <c r="BM954"/>
  <c r="BN954"/>
  <c r="BK955"/>
  <c r="BL955"/>
  <c r="BM955"/>
  <c r="BN955"/>
  <c r="BK956"/>
  <c r="BL956"/>
  <c r="BM956"/>
  <c r="BN956"/>
  <c r="BK957"/>
  <c r="BL957"/>
  <c r="BM957"/>
  <c r="BN957"/>
  <c r="BK958"/>
  <c r="BL958"/>
  <c r="BM958"/>
  <c r="BN958"/>
  <c r="BK959"/>
  <c r="BL959"/>
  <c r="BM959"/>
  <c r="BN959"/>
  <c r="BK960"/>
  <c r="BL960"/>
  <c r="BM960"/>
  <c r="BN960"/>
  <c r="BK961"/>
  <c r="BL961"/>
  <c r="BM961"/>
  <c r="BN961"/>
  <c r="BK962"/>
  <c r="BL962"/>
  <c r="BM962"/>
  <c r="BN962"/>
  <c r="BK963"/>
  <c r="BL963"/>
  <c r="BM963"/>
  <c r="BN963"/>
  <c r="BK964"/>
  <c r="BL964"/>
  <c r="BM964"/>
  <c r="BN964"/>
  <c r="BK965"/>
  <c r="BL965"/>
  <c r="BM965"/>
  <c r="BN965"/>
  <c r="BK966"/>
  <c r="BL966"/>
  <c r="BM966"/>
  <c r="BN966"/>
  <c r="BK967"/>
  <c r="BL967"/>
  <c r="BM967"/>
  <c r="BN967"/>
  <c r="BK968"/>
  <c r="BL968"/>
  <c r="BM968"/>
  <c r="BN968"/>
  <c r="BK969"/>
  <c r="BL969"/>
  <c r="BM969"/>
  <c r="BN969"/>
  <c r="BK970"/>
  <c r="BL970"/>
  <c r="BM970"/>
  <c r="BN970"/>
  <c r="BK971"/>
  <c r="BL971"/>
  <c r="BM971"/>
  <c r="BN971"/>
  <c r="BK972"/>
  <c r="BL972"/>
  <c r="BM972"/>
  <c r="BN972"/>
  <c r="BK973"/>
  <c r="BL973"/>
  <c r="BM973"/>
  <c r="BN973"/>
  <c r="BK974"/>
  <c r="BL974"/>
  <c r="BM974"/>
  <c r="BN974"/>
  <c r="BK975"/>
  <c r="BL975"/>
  <c r="BM975"/>
  <c r="BN975"/>
  <c r="BK976"/>
  <c r="BL976"/>
  <c r="BM976"/>
  <c r="BN976"/>
  <c r="BK977"/>
  <c r="BL977"/>
  <c r="BM977"/>
  <c r="BN977"/>
  <c r="BK978"/>
  <c r="BL978"/>
  <c r="BM978"/>
  <c r="BN978"/>
  <c r="BK979"/>
  <c r="BL979"/>
  <c r="BM979"/>
  <c r="BN979"/>
  <c r="BK980"/>
  <c r="BL980"/>
  <c r="BM980"/>
  <c r="BN980"/>
  <c r="BK981"/>
  <c r="BL981"/>
  <c r="BM981"/>
  <c r="BN981"/>
  <c r="BK982"/>
  <c r="BL982"/>
  <c r="BM982"/>
  <c r="BN982"/>
  <c r="BK983"/>
  <c r="BL983"/>
  <c r="BM983"/>
  <c r="BN983"/>
  <c r="BK984"/>
  <c r="BL984"/>
  <c r="BM984"/>
  <c r="BN984"/>
  <c r="BK985"/>
  <c r="BL985"/>
  <c r="BM985"/>
  <c r="BN985"/>
  <c r="BK986"/>
  <c r="BL986"/>
  <c r="BM986"/>
  <c r="BN986"/>
  <c r="BK987"/>
  <c r="BL987"/>
  <c r="BM987"/>
  <c r="BN987"/>
  <c r="BK988"/>
  <c r="BL988"/>
  <c r="BM988"/>
  <c r="BN988"/>
  <c r="BK989"/>
  <c r="BL989"/>
  <c r="BM989"/>
  <c r="BN989"/>
  <c r="BK990"/>
  <c r="BL990"/>
  <c r="BM990"/>
  <c r="BN990"/>
  <c r="BK991"/>
  <c r="BL991"/>
  <c r="BM991"/>
  <c r="BN991"/>
  <c r="BK992"/>
  <c r="BL992"/>
  <c r="BM992"/>
  <c r="BN992"/>
  <c r="BK993"/>
  <c r="BL993"/>
  <c r="BM993"/>
  <c r="BN993"/>
  <c r="BK994"/>
  <c r="BL994"/>
  <c r="BM994"/>
  <c r="BN994"/>
  <c r="BK995"/>
  <c r="BL995"/>
  <c r="BM995"/>
  <c r="BN995"/>
  <c r="BK996"/>
  <c r="BL996"/>
  <c r="BM996"/>
  <c r="BN996"/>
  <c r="BK997"/>
  <c r="BL997"/>
  <c r="BM997"/>
  <c r="BN997"/>
  <c r="BK998"/>
  <c r="BL998"/>
  <c r="BM998"/>
  <c r="BN998"/>
  <c r="BK999"/>
  <c r="BL999"/>
  <c r="BM999"/>
  <c r="BN999"/>
  <c r="BK1000"/>
  <c r="BL1000"/>
  <c r="BM1000"/>
  <c r="BN1000"/>
  <c r="BK1001"/>
  <c r="BL1001"/>
  <c r="BM1001"/>
  <c r="BN1001"/>
  <c r="BK1002"/>
  <c r="BL1002"/>
  <c r="BM1002"/>
  <c r="BN1002"/>
  <c r="BK1003"/>
  <c r="BL1003"/>
  <c r="BM1003"/>
  <c r="BN1003"/>
  <c r="BK1004"/>
  <c r="BL1004"/>
  <c r="BM1004"/>
  <c r="BN1004"/>
  <c r="BK1005"/>
  <c r="BL1005"/>
  <c r="BM1005"/>
  <c r="BN1005"/>
  <c r="BK1006"/>
  <c r="BL1006"/>
  <c r="BM1006"/>
  <c r="BN1006"/>
  <c r="BK1007"/>
  <c r="BL1007"/>
  <c r="BM1007"/>
  <c r="BN1007"/>
  <c r="BK1008"/>
  <c r="BL1008"/>
  <c r="BM1008"/>
  <c r="BN1008"/>
  <c r="BK1009"/>
  <c r="BL1009"/>
  <c r="BM1009"/>
  <c r="BN1009"/>
  <c r="BK1010"/>
  <c r="BL1010"/>
  <c r="BM1010"/>
  <c r="BN1010"/>
  <c r="BK1011"/>
  <c r="BL1011"/>
  <c r="BM1011"/>
  <c r="BN1011"/>
  <c r="BK1012"/>
  <c r="BL1012"/>
  <c r="BM1012"/>
  <c r="BN1012"/>
  <c r="BK1013"/>
  <c r="BL1013"/>
  <c r="BM1013"/>
  <c r="BN1013"/>
  <c r="BK1014"/>
  <c r="BL1014"/>
  <c r="BM1014"/>
  <c r="BN1014"/>
  <c r="BK1015"/>
  <c r="BL1015"/>
  <c r="BM1015"/>
  <c r="BN1015"/>
  <c r="BK1016"/>
  <c r="BL1016"/>
  <c r="BM1016"/>
  <c r="BN1016"/>
  <c r="BK1017"/>
  <c r="BL1017"/>
  <c r="BM1017"/>
  <c r="BN1017"/>
  <c r="BK1018"/>
  <c r="BL1018"/>
  <c r="BM1018"/>
  <c r="BN1018"/>
  <c r="BK1019"/>
  <c r="BL1019"/>
  <c r="BM1019"/>
  <c r="BN1019"/>
  <c r="BK1020"/>
  <c r="BL1020"/>
  <c r="BM1020"/>
  <c r="BN1020"/>
  <c r="BK1021"/>
  <c r="BL1021"/>
  <c r="BM1021"/>
  <c r="BN1021"/>
  <c r="BK1022"/>
  <c r="BL1022"/>
  <c r="BM1022"/>
  <c r="BN1022"/>
  <c r="BK1023"/>
  <c r="BL1023"/>
  <c r="BM1023"/>
  <c r="BN1023"/>
  <c r="BK1024"/>
  <c r="BL1024"/>
  <c r="BM1024"/>
  <c r="BN1024"/>
  <c r="BK1025"/>
  <c r="BL1025"/>
  <c r="BM1025"/>
  <c r="BN1025"/>
  <c r="BK1026"/>
  <c r="BL1026"/>
  <c r="BM1026"/>
  <c r="BN1026"/>
  <c r="BK1027"/>
  <c r="BL1027"/>
  <c r="BM1027"/>
  <c r="BN1027"/>
  <c r="BK1028"/>
  <c r="BL1028"/>
  <c r="BM1028"/>
  <c r="BN1028"/>
  <c r="BK1029"/>
  <c r="BL1029"/>
  <c r="BM1029"/>
  <c r="BN1029"/>
  <c r="BK1030"/>
  <c r="BL1030"/>
  <c r="BM1030"/>
  <c r="BN1030"/>
  <c r="BK1031"/>
  <c r="BL1031"/>
  <c r="BM1031"/>
  <c r="BN1031"/>
  <c r="BK1032"/>
  <c r="BL1032"/>
  <c r="BM1032"/>
  <c r="BN1032"/>
  <c r="BK1033"/>
  <c r="BL1033"/>
  <c r="BM1033"/>
  <c r="BN1033"/>
  <c r="BK1034"/>
  <c r="BL1034"/>
  <c r="BM1034"/>
  <c r="BN1034"/>
  <c r="BK1035"/>
  <c r="BL1035"/>
  <c r="BM1035"/>
  <c r="BN1035"/>
  <c r="BK1036"/>
  <c r="BL1036"/>
  <c r="BM1036"/>
  <c r="BN1036"/>
  <c r="BK1037"/>
  <c r="BL1037"/>
  <c r="BM1037"/>
  <c r="BN1037"/>
  <c r="BK1038"/>
  <c r="BL1038"/>
  <c r="BM1038"/>
  <c r="BN1038"/>
  <c r="BK1039"/>
  <c r="BL1039"/>
  <c r="BM1039"/>
  <c r="BN1039"/>
  <c r="BK1040"/>
  <c r="BL1040"/>
  <c r="BM1040"/>
  <c r="BN1040"/>
  <c r="BK1041"/>
  <c r="BL1041"/>
  <c r="BM1041"/>
  <c r="BN1041"/>
  <c r="BK1042"/>
  <c r="BL1042"/>
  <c r="BM1042"/>
  <c r="BN1042"/>
  <c r="BK1043"/>
  <c r="BL1043"/>
  <c r="BM1043"/>
  <c r="BN1043"/>
  <c r="BK1044"/>
  <c r="BL1044"/>
  <c r="BM1044"/>
  <c r="BN1044"/>
  <c r="BK1045"/>
  <c r="BL1045"/>
  <c r="BM1045"/>
  <c r="BN1045"/>
  <c r="BK1046"/>
  <c r="BL1046"/>
  <c r="BM1046"/>
  <c r="BN1046"/>
  <c r="BK1047"/>
  <c r="BL1047"/>
  <c r="BM1047"/>
  <c r="BN1047"/>
  <c r="BK1048"/>
  <c r="BL1048"/>
  <c r="BM1048"/>
  <c r="BN1048"/>
  <c r="BK1049"/>
  <c r="BL1049"/>
  <c r="BM1049"/>
  <c r="BN1049"/>
  <c r="BK1050"/>
  <c r="BL1050"/>
  <c r="BM1050"/>
  <c r="BN1050"/>
  <c r="BK1051"/>
  <c r="BL1051"/>
  <c r="BM1051"/>
  <c r="BN1051"/>
  <c r="BK1052"/>
  <c r="BL1052"/>
  <c r="BM1052"/>
  <c r="BN1052"/>
  <c r="BK1053"/>
  <c r="BL1053"/>
  <c r="BM1053"/>
  <c r="BN1053"/>
  <c r="BK1054"/>
  <c r="BL1054"/>
  <c r="BM1054"/>
  <c r="BN1054"/>
  <c r="BK1055"/>
  <c r="BL1055"/>
  <c r="BM1055"/>
  <c r="BN1055"/>
  <c r="BK1056"/>
  <c r="BL1056"/>
  <c r="BM1056"/>
  <c r="BN1056"/>
  <c r="BK1057"/>
  <c r="BL1057"/>
  <c r="BM1057"/>
  <c r="BN1057"/>
  <c r="BK1058"/>
  <c r="BL1058"/>
  <c r="BM1058"/>
  <c r="BN1058"/>
  <c r="BK1059"/>
  <c r="BL1059"/>
  <c r="BM1059"/>
  <c r="BN1059"/>
  <c r="BK1060"/>
  <c r="BL1060"/>
  <c r="BM1060"/>
  <c r="BN1060"/>
  <c r="BK1061"/>
  <c r="BL1061"/>
  <c r="BM1061"/>
  <c r="BN1061"/>
  <c r="BK1062"/>
  <c r="BL1062"/>
  <c r="BM1062"/>
  <c r="BN1062"/>
  <c r="BK1063"/>
  <c r="BL1063"/>
  <c r="BM1063"/>
  <c r="BN1063"/>
  <c r="BK1064"/>
  <c r="BL1064"/>
  <c r="BM1064"/>
  <c r="BN1064"/>
  <c r="BK1065"/>
  <c r="BL1065"/>
  <c r="BM1065"/>
  <c r="BN1065"/>
  <c r="BK1066"/>
  <c r="BL1066"/>
  <c r="BM1066"/>
  <c r="BN1066"/>
  <c r="BK1067"/>
  <c r="BL1067"/>
  <c r="BM1067"/>
  <c r="BN1067"/>
  <c r="BK1068"/>
  <c r="BL1068"/>
  <c r="BM1068"/>
  <c r="BN1068"/>
  <c r="BK1069"/>
  <c r="BL1069"/>
  <c r="BM1069"/>
  <c r="BN1069"/>
  <c r="BK1070"/>
  <c r="BL1070"/>
  <c r="BM1070"/>
  <c r="BN1070"/>
  <c r="BK1071"/>
  <c r="BL1071"/>
  <c r="BM1071"/>
  <c r="BN1071"/>
  <c r="BK1072"/>
  <c r="BL1072"/>
  <c r="BM1072"/>
  <c r="BN1072"/>
  <c r="BK1073"/>
  <c r="BL1073"/>
  <c r="BM1073"/>
  <c r="BN1073"/>
  <c r="BK1074"/>
  <c r="BL1074"/>
  <c r="BM1074"/>
  <c r="BN1074"/>
  <c r="BK1075"/>
  <c r="BL1075"/>
  <c r="BM1075"/>
  <c r="BN1075"/>
  <c r="BK1076"/>
  <c r="BL1076"/>
  <c r="BM1076"/>
  <c r="BN1076"/>
  <c r="BK1077"/>
  <c r="BL1077"/>
  <c r="BM1077"/>
  <c r="BN1077"/>
  <c r="BK1078"/>
  <c r="BL1078"/>
  <c r="BM1078"/>
  <c r="BN1078"/>
  <c r="BK1079"/>
  <c r="BL1079"/>
  <c r="BM1079"/>
  <c r="BN1079"/>
  <c r="BK1080"/>
  <c r="BL1080"/>
  <c r="BM1080"/>
  <c r="BN1080"/>
  <c r="BK1081"/>
  <c r="BL1081"/>
  <c r="BM1081"/>
  <c r="BN1081"/>
  <c r="BK1082"/>
  <c r="BL1082"/>
  <c r="BM1082"/>
  <c r="BN1082"/>
  <c r="BK1083"/>
  <c r="BL1083"/>
  <c r="BM1083"/>
  <c r="BN1083"/>
  <c r="BK1084"/>
  <c r="BL1084"/>
  <c r="BM1084"/>
  <c r="BN1084"/>
  <c r="BK1085"/>
  <c r="BL1085"/>
  <c r="BM1085"/>
  <c r="BN1085"/>
  <c r="BK1086"/>
  <c r="BL1086"/>
  <c r="BM1086"/>
  <c r="BN1086"/>
  <c r="BK1087"/>
  <c r="BL1087"/>
  <c r="BM1087"/>
  <c r="BN1087"/>
  <c r="BK1088"/>
  <c r="BL1088"/>
  <c r="BM1088"/>
  <c r="BN1088"/>
  <c r="BK1089"/>
  <c r="BL1089"/>
  <c r="BM1089"/>
  <c r="BN1089"/>
  <c r="BK1090"/>
  <c r="BL1090"/>
  <c r="BM1090"/>
  <c r="BN1090"/>
  <c r="BK1091"/>
  <c r="BL1091"/>
  <c r="BM1091"/>
  <c r="BN1091"/>
  <c r="BK1092"/>
  <c r="BL1092"/>
  <c r="BM1092"/>
  <c r="BN1092"/>
  <c r="BK1093"/>
  <c r="BL1093"/>
  <c r="BM1093"/>
  <c r="BN1093"/>
  <c r="BK1094"/>
  <c r="BL1094"/>
  <c r="BM1094"/>
  <c r="BN1094"/>
  <c r="BK1095"/>
  <c r="BL1095"/>
  <c r="BM1095"/>
  <c r="BN1095"/>
  <c r="BK1096"/>
  <c r="BL1096"/>
  <c r="BM1096"/>
  <c r="BN1096"/>
  <c r="BK1097"/>
  <c r="BL1097"/>
  <c r="BM1097"/>
  <c r="BN1097"/>
  <c r="BK1098"/>
  <c r="BL1098"/>
  <c r="BM1098"/>
  <c r="BN1098"/>
  <c r="BK1099"/>
  <c r="BL1099"/>
  <c r="BM1099"/>
  <c r="BN1099"/>
  <c r="BK1100"/>
  <c r="BL1100"/>
  <c r="BM1100"/>
  <c r="BN1100"/>
  <c r="BK1101"/>
  <c r="BL1101"/>
  <c r="BM1101"/>
  <c r="BN1101"/>
  <c r="BK1102"/>
  <c r="BL1102"/>
  <c r="BM1102"/>
  <c r="BN1102"/>
  <c r="BK1103"/>
  <c r="BL1103"/>
  <c r="BM1103"/>
  <c r="BN1103"/>
  <c r="BK1104"/>
  <c r="BL1104"/>
  <c r="BM1104"/>
  <c r="BN1104"/>
  <c r="BK1105"/>
  <c r="BL1105"/>
  <c r="BM1105"/>
  <c r="BN1105"/>
  <c r="BK1106"/>
  <c r="BL1106"/>
  <c r="BM1106"/>
  <c r="BN1106"/>
  <c r="BK1107"/>
  <c r="BL1107"/>
  <c r="BM1107"/>
  <c r="BN1107"/>
  <c r="BK1108"/>
  <c r="BL1108"/>
  <c r="BM1108"/>
  <c r="BN1108"/>
  <c r="BK1109"/>
  <c r="BL1109"/>
  <c r="BM1109"/>
  <c r="BN1109"/>
  <c r="BK1110"/>
  <c r="BL1110"/>
  <c r="BM1110"/>
  <c r="BN1110"/>
  <c r="BK1111"/>
  <c r="BL1111"/>
  <c r="BM1111"/>
  <c r="BN1111"/>
  <c r="BK1112"/>
  <c r="BL1112"/>
  <c r="BM1112"/>
  <c r="BN1112"/>
  <c r="BK1113"/>
  <c r="BL1113"/>
  <c r="BM1113"/>
  <c r="BN1113"/>
  <c r="BK1114"/>
  <c r="BL1114"/>
  <c r="BM1114"/>
  <c r="BN1114"/>
  <c r="BK1115"/>
  <c r="BL1115"/>
  <c r="BM1115"/>
  <c r="BN1115"/>
  <c r="BK1116"/>
  <c r="BL1116"/>
  <c r="BM1116"/>
  <c r="BN1116"/>
  <c r="BK1117"/>
  <c r="BL1117"/>
  <c r="BM1117"/>
  <c r="BN1117"/>
  <c r="BK1118"/>
  <c r="BL1118"/>
  <c r="BM1118"/>
  <c r="BN1118"/>
  <c r="BK1119"/>
  <c r="BL1119"/>
  <c r="BM1119"/>
  <c r="BN1119"/>
  <c r="BK1120"/>
  <c r="BL1120"/>
  <c r="BM1120"/>
  <c r="BN1120"/>
  <c r="BK1121"/>
  <c r="BL1121"/>
  <c r="BM1121"/>
  <c r="BN1121"/>
  <c r="BK1122"/>
  <c r="BL1122"/>
  <c r="BM1122"/>
  <c r="BN1122"/>
  <c r="BK1123"/>
  <c r="BL1123"/>
  <c r="BM1123"/>
  <c r="BN1123"/>
  <c r="BK1124"/>
  <c r="BL1124"/>
  <c r="BM1124"/>
  <c r="BN1124"/>
  <c r="BK1125"/>
  <c r="BL1125"/>
  <c r="BM1125"/>
  <c r="BN1125"/>
  <c r="BK1126"/>
  <c r="BL1126"/>
  <c r="BM1126"/>
  <c r="BN1126"/>
  <c r="BK1127"/>
  <c r="BL1127"/>
  <c r="BM1127"/>
  <c r="BN1127"/>
  <c r="BK1128"/>
  <c r="BL1128"/>
  <c r="BM1128"/>
  <c r="BN1128"/>
  <c r="BK1129"/>
  <c r="BL1129"/>
  <c r="BM1129"/>
  <c r="BN1129"/>
  <c r="BK1130"/>
  <c r="BL1130"/>
  <c r="BM1130"/>
  <c r="BN1130"/>
  <c r="BK1131"/>
  <c r="BL1131"/>
  <c r="BM1131"/>
  <c r="BN1131"/>
  <c r="BK1132"/>
  <c r="BL1132"/>
  <c r="BM1132"/>
  <c r="BN1132"/>
  <c r="BK1133"/>
  <c r="BL1133"/>
  <c r="BM1133"/>
  <c r="BN1133"/>
  <c r="BK1134"/>
  <c r="BL1134"/>
  <c r="BM1134"/>
  <c r="BN1134"/>
  <c r="BK1135"/>
  <c r="BL1135"/>
  <c r="BM1135"/>
  <c r="BN1135"/>
  <c r="BK1136"/>
  <c r="BL1136"/>
  <c r="BM1136"/>
  <c r="BN1136"/>
  <c r="BK1137"/>
  <c r="BL1137"/>
  <c r="BM1137"/>
  <c r="BN1137"/>
  <c r="BK1138"/>
  <c r="BL1138"/>
  <c r="BM1138"/>
  <c r="BN1138"/>
  <c r="BK1139"/>
  <c r="BL1139"/>
  <c r="BM1139"/>
  <c r="BN1139"/>
  <c r="BK1140"/>
  <c r="BL1140"/>
  <c r="BM1140"/>
  <c r="BN1140"/>
  <c r="BK1141"/>
  <c r="BL1141"/>
  <c r="BM1141"/>
  <c r="BN1141"/>
  <c r="BK1142"/>
  <c r="BL1142"/>
  <c r="BM1142"/>
  <c r="BN1142"/>
  <c r="BK1143"/>
  <c r="BL1143"/>
  <c r="BM1143"/>
  <c r="BN1143"/>
  <c r="BK1144"/>
  <c r="BL1144"/>
  <c r="BM1144"/>
  <c r="BN1144"/>
  <c r="BK1145"/>
  <c r="BL1145"/>
  <c r="BM1145"/>
  <c r="BN1145"/>
  <c r="BK1146"/>
  <c r="BL1146"/>
  <c r="BM1146"/>
  <c r="BN1146"/>
  <c r="BK1147"/>
  <c r="BL1147"/>
  <c r="BM1147"/>
  <c r="BN1147"/>
  <c r="BK1148"/>
  <c r="BL1148"/>
  <c r="BM1148"/>
  <c r="BN1148"/>
  <c r="BK1149"/>
  <c r="BL1149"/>
  <c r="BM1149"/>
  <c r="BN1149"/>
  <c r="BK1150"/>
  <c r="BL1150"/>
  <c r="BM1150"/>
  <c r="BN1150"/>
  <c r="BK1151"/>
  <c r="BL1151"/>
  <c r="BM1151"/>
  <c r="BN1151"/>
  <c r="BK1152"/>
  <c r="BL1152"/>
  <c r="BM1152"/>
  <c r="BN1152"/>
  <c r="BK1153"/>
  <c r="BL1153"/>
  <c r="BM1153"/>
  <c r="BN1153"/>
  <c r="BK1154"/>
  <c r="BL1154"/>
  <c r="BM1154"/>
  <c r="BN1154"/>
  <c r="BK1155"/>
  <c r="BL1155"/>
  <c r="BM1155"/>
  <c r="BN1155"/>
  <c r="BK1156"/>
  <c r="BL1156"/>
  <c r="BM1156"/>
  <c r="BN1156"/>
  <c r="BK1157"/>
  <c r="BL1157"/>
  <c r="BM1157"/>
  <c r="BN1157"/>
  <c r="BK1158"/>
  <c r="BL1158"/>
  <c r="BM1158"/>
  <c r="BN1158"/>
  <c r="BK1159"/>
  <c r="BL1159"/>
  <c r="BM1159"/>
  <c r="BN1159"/>
  <c r="BK1160"/>
  <c r="BL1160"/>
  <c r="BM1160"/>
  <c r="BN1160"/>
  <c r="BK1161"/>
  <c r="BL1161"/>
  <c r="BM1161"/>
  <c r="BN1161"/>
  <c r="BK1162"/>
  <c r="BL1162"/>
  <c r="BM1162"/>
  <c r="BN1162"/>
  <c r="BK1163"/>
  <c r="BL1163"/>
  <c r="BM1163"/>
  <c r="BN1163"/>
  <c r="BK1164"/>
  <c r="BL1164"/>
  <c r="BM1164"/>
  <c r="BN1164"/>
  <c r="BK1165"/>
  <c r="BL1165"/>
  <c r="BM1165"/>
  <c r="BN1165"/>
  <c r="BK1166"/>
  <c r="BL1166"/>
  <c r="BM1166"/>
  <c r="BN1166"/>
  <c r="BK1167"/>
  <c r="BL1167"/>
  <c r="BM1167"/>
  <c r="BN1167"/>
  <c r="BK1168"/>
  <c r="BL1168"/>
  <c r="BM1168"/>
  <c r="BN1168"/>
  <c r="BK1169"/>
  <c r="BL1169"/>
  <c r="BM1169"/>
  <c r="BN1169"/>
  <c r="BK1170"/>
  <c r="BL1170"/>
  <c r="BM1170"/>
  <c r="BN1170"/>
  <c r="BK1171"/>
  <c r="BL1171"/>
  <c r="BM1171"/>
  <c r="BN1171"/>
  <c r="BK1172"/>
  <c r="BL1172"/>
  <c r="BM1172"/>
  <c r="BN1172"/>
  <c r="BK1173"/>
  <c r="BL1173"/>
  <c r="BM1173"/>
  <c r="BN1173"/>
  <c r="BK1174"/>
  <c r="BL1174"/>
  <c r="BM1174"/>
  <c r="BN1174"/>
  <c r="BK1175"/>
  <c r="BL1175"/>
  <c r="BM1175"/>
  <c r="BN1175"/>
  <c r="BK1176"/>
  <c r="BL1176"/>
  <c r="BM1176"/>
  <c r="BN1176"/>
  <c r="BK1177"/>
  <c r="BL1177"/>
  <c r="BM1177"/>
  <c r="BN1177"/>
  <c r="BK1178"/>
  <c r="BL1178"/>
  <c r="BM1178"/>
  <c r="BN1178"/>
  <c r="BK1179"/>
  <c r="BL1179"/>
  <c r="BM1179"/>
  <c r="BN1179"/>
  <c r="BK1180"/>
  <c r="BL1180"/>
  <c r="BM1180"/>
  <c r="BN1180"/>
  <c r="BK1181"/>
  <c r="BL1181"/>
  <c r="BM1181"/>
  <c r="BN1181"/>
  <c r="BK1182"/>
  <c r="BL1182"/>
  <c r="BM1182"/>
  <c r="BN1182"/>
  <c r="BK1183"/>
  <c r="BL1183"/>
  <c r="BM1183"/>
  <c r="BN1183"/>
  <c r="BK1184"/>
  <c r="BL1184"/>
  <c r="BM1184"/>
  <c r="BN1184"/>
  <c r="BK1185"/>
  <c r="BL1185"/>
  <c r="BM1185"/>
  <c r="BN1185"/>
  <c r="BK1186"/>
  <c r="BL1186"/>
  <c r="BM1186"/>
  <c r="BN1186"/>
  <c r="BK1187"/>
  <c r="BL1187"/>
  <c r="BM1187"/>
  <c r="BN1187"/>
  <c r="BK1188"/>
  <c r="BL1188"/>
  <c r="BM1188"/>
  <c r="BN1188"/>
  <c r="BK1189"/>
  <c r="BL1189"/>
  <c r="BM1189"/>
  <c r="BN1189"/>
  <c r="BK1190"/>
  <c r="BL1190"/>
  <c r="BM1190"/>
  <c r="BN1190"/>
  <c r="BK1191"/>
  <c r="BL1191"/>
  <c r="BM1191"/>
  <c r="BN1191"/>
  <c r="BK1192"/>
  <c r="BL1192"/>
  <c r="BM1192"/>
  <c r="BN1192"/>
  <c r="BK1193"/>
  <c r="BL1193"/>
  <c r="BM1193"/>
  <c r="BN1193"/>
  <c r="BK1194"/>
  <c r="BL1194"/>
  <c r="BM1194"/>
  <c r="BN1194"/>
  <c r="BK1195"/>
  <c r="BL1195"/>
  <c r="BM1195"/>
  <c r="BN1195"/>
  <c r="BK1196"/>
  <c r="BL1196"/>
  <c r="BM1196"/>
  <c r="BN1196"/>
  <c r="BK1197"/>
  <c r="BL1197"/>
  <c r="BM1197"/>
  <c r="BN1197"/>
  <c r="BK1198"/>
  <c r="BL1198"/>
  <c r="BM1198"/>
  <c r="BN1198"/>
  <c r="BK1199"/>
  <c r="BL1199"/>
  <c r="BM1199"/>
  <c r="BN1199"/>
  <c r="BK1200"/>
  <c r="BL1200"/>
  <c r="BM1200"/>
  <c r="BN1200"/>
  <c r="BK1201"/>
  <c r="BL1201"/>
  <c r="BM1201"/>
  <c r="BN1201"/>
  <c r="BK1202"/>
  <c r="BL1202"/>
  <c r="BM1202"/>
  <c r="BN1202"/>
  <c r="BK1203"/>
  <c r="BL1203"/>
  <c r="BM1203"/>
  <c r="BN1203"/>
  <c r="BK1204"/>
  <c r="BL1204"/>
  <c r="BM1204"/>
  <c r="BN1204"/>
  <c r="BK1205"/>
  <c r="BL1205"/>
  <c r="BM1205"/>
  <c r="BN1205"/>
  <c r="BK1206"/>
  <c r="BL1206"/>
  <c r="BM1206"/>
  <c r="BN1206"/>
  <c r="BK1207"/>
  <c r="BL1207"/>
  <c r="BM1207"/>
  <c r="BN1207"/>
  <c r="BK1208"/>
  <c r="BL1208"/>
  <c r="BM1208"/>
  <c r="BN1208"/>
  <c r="BK1209"/>
  <c r="BL1209"/>
  <c r="BM1209"/>
  <c r="BN1209"/>
  <c r="BK1210"/>
  <c r="BL1210"/>
  <c r="BM1210"/>
  <c r="BN1210"/>
  <c r="BK1211"/>
  <c r="BL1211"/>
  <c r="BM1211"/>
  <c r="BN1211"/>
  <c r="BK1212"/>
  <c r="BL1212"/>
  <c r="BM1212"/>
  <c r="BN1212"/>
  <c r="BK1213"/>
  <c r="BL1213"/>
  <c r="BM1213"/>
  <c r="BN1213"/>
  <c r="BK1214"/>
  <c r="BL1214"/>
  <c r="BM1214"/>
  <c r="BN1214"/>
  <c r="BK1215"/>
  <c r="BL1215"/>
  <c r="BM1215"/>
  <c r="BN1215"/>
  <c r="BK1216"/>
  <c r="BL1216"/>
  <c r="BM1216"/>
  <c r="BN1216"/>
  <c r="BK1217"/>
  <c r="BL1217"/>
  <c r="BM1217"/>
  <c r="BN1217"/>
  <c r="BK1218"/>
  <c r="BL1218"/>
  <c r="BM1218"/>
  <c r="BN1218"/>
  <c r="BK1219"/>
  <c r="BL1219"/>
  <c r="BM1219"/>
  <c r="BN1219"/>
  <c r="BK1220"/>
  <c r="BL1220"/>
  <c r="BM1220"/>
  <c r="BN1220"/>
  <c r="BK1221"/>
  <c r="BL1221"/>
  <c r="BM1221"/>
  <c r="BN1221"/>
  <c r="BK1222"/>
  <c r="BL1222"/>
  <c r="BM1222"/>
  <c r="BN1222"/>
  <c r="BK1223"/>
  <c r="BL1223"/>
  <c r="BM1223"/>
  <c r="BN1223"/>
  <c r="BK1224"/>
  <c r="BL1224"/>
  <c r="BM1224"/>
  <c r="BN1224"/>
  <c r="BK1225"/>
  <c r="BL1225"/>
  <c r="BM1225"/>
  <c r="BN1225"/>
  <c r="BK1226"/>
  <c r="BL1226"/>
  <c r="BM1226"/>
  <c r="BN1226"/>
  <c r="BK1227"/>
  <c r="BL1227"/>
  <c r="BM1227"/>
  <c r="BN1227"/>
  <c r="BK1228"/>
  <c r="BL1228"/>
  <c r="BM1228"/>
  <c r="BN1228"/>
  <c r="BK1229"/>
  <c r="BL1229"/>
  <c r="BM1229"/>
  <c r="BN1229"/>
  <c r="BK1230"/>
  <c r="BL1230"/>
  <c r="BM1230"/>
  <c r="BN1230"/>
  <c r="BK1231"/>
  <c r="BL1231"/>
  <c r="BM1231"/>
  <c r="BN1231"/>
  <c r="BK1232"/>
  <c r="BL1232"/>
  <c r="BM1232"/>
  <c r="BN1232"/>
  <c r="BK1233"/>
  <c r="BL1233"/>
  <c r="BM1233"/>
  <c r="BN1233"/>
  <c r="BK1234"/>
  <c r="BL1234"/>
  <c r="BM1234"/>
  <c r="BN1234"/>
  <c r="BK1235"/>
  <c r="BL1235"/>
  <c r="BM1235"/>
  <c r="BN1235"/>
  <c r="BK1236"/>
  <c r="BL1236"/>
  <c r="BM1236"/>
  <c r="BN1236"/>
  <c r="BK1237"/>
  <c r="BL1237"/>
  <c r="BM1237"/>
  <c r="BN1237"/>
  <c r="BK1238"/>
  <c r="BL1238"/>
  <c r="BM1238"/>
  <c r="BN1238"/>
  <c r="BK1239"/>
  <c r="BL1239"/>
  <c r="BM1239"/>
  <c r="BN1239"/>
  <c r="BK1240"/>
  <c r="BL1240"/>
  <c r="BM1240"/>
  <c r="BN1240"/>
  <c r="BK1241"/>
  <c r="BL1241"/>
  <c r="BM1241"/>
  <c r="BN1241"/>
  <c r="BK1242"/>
  <c r="BL1242"/>
  <c r="BM1242"/>
  <c r="BN1242"/>
  <c r="BK1243"/>
  <c r="BL1243"/>
  <c r="BM1243"/>
  <c r="BN1243"/>
  <c r="BK1244"/>
  <c r="BL1244"/>
  <c r="BM1244"/>
  <c r="BN1244"/>
  <c r="BK1245"/>
  <c r="BL1245"/>
  <c r="BM1245"/>
  <c r="BN1245"/>
  <c r="BK1246"/>
  <c r="BL1246"/>
  <c r="BM1246"/>
  <c r="BN1246"/>
  <c r="BK1247"/>
  <c r="BL1247"/>
  <c r="BM1247"/>
  <c r="BN1247"/>
  <c r="BK1248"/>
  <c r="BL1248"/>
  <c r="BM1248"/>
  <c r="BN1248"/>
  <c r="BK1249"/>
  <c r="BL1249"/>
  <c r="BM1249"/>
  <c r="BN1249"/>
  <c r="BK1250"/>
  <c r="BL1250"/>
  <c r="BM1250"/>
  <c r="BN1250"/>
  <c r="BK1251"/>
  <c r="BL1251"/>
  <c r="BM1251"/>
  <c r="BN1251"/>
  <c r="BK1252"/>
  <c r="BL1252"/>
  <c r="BM1252"/>
  <c r="BN1252"/>
  <c r="BK1253"/>
  <c r="BL1253"/>
  <c r="BM1253"/>
  <c r="BN1253"/>
  <c r="BK1254"/>
  <c r="BL1254"/>
  <c r="BM1254"/>
  <c r="BN1254"/>
  <c r="BK1255"/>
  <c r="BL1255"/>
  <c r="BM1255"/>
  <c r="BN1255"/>
  <c r="BK1256"/>
  <c r="BL1256"/>
  <c r="BM1256"/>
  <c r="BN1256"/>
  <c r="BK1257"/>
  <c r="BL1257"/>
  <c r="BM1257"/>
  <c r="BN1257"/>
  <c r="BK1258"/>
  <c r="BL1258"/>
  <c r="BM1258"/>
  <c r="BN1258"/>
  <c r="BK1259"/>
  <c r="BL1259"/>
  <c r="BM1259"/>
  <c r="BN1259"/>
  <c r="BK1260"/>
  <c r="BL1260"/>
  <c r="BM1260"/>
  <c r="BN1260"/>
  <c r="BK1261"/>
  <c r="BL1261"/>
  <c r="BM1261"/>
  <c r="BN1261"/>
  <c r="BK1262"/>
  <c r="BL1262"/>
  <c r="BM1262"/>
  <c r="BN1262"/>
  <c r="BK1263"/>
  <c r="BL1263"/>
  <c r="BM1263"/>
  <c r="BN1263"/>
  <c r="BK1264"/>
  <c r="BL1264"/>
  <c r="BM1264"/>
  <c r="BN1264"/>
  <c r="BK1265"/>
  <c r="BL1265"/>
  <c r="BM1265"/>
  <c r="BN1265"/>
  <c r="BK1266"/>
  <c r="BL1266"/>
  <c r="BM1266"/>
  <c r="BN1266"/>
  <c r="BK1267"/>
  <c r="BL1267"/>
  <c r="BM1267"/>
  <c r="BN1267"/>
  <c r="BK1268"/>
  <c r="BL1268"/>
  <c r="BM1268"/>
  <c r="BN1268"/>
  <c r="BK1269"/>
  <c r="BL1269"/>
  <c r="BM1269"/>
  <c r="BN1269"/>
  <c r="BK1270"/>
  <c r="BL1270"/>
  <c r="BM1270"/>
  <c r="BN1270"/>
  <c r="BK1271"/>
  <c r="BL1271"/>
  <c r="BM1271"/>
  <c r="BN1271"/>
  <c r="BK1272"/>
  <c r="BL1272"/>
  <c r="BM1272"/>
  <c r="BN1272"/>
  <c r="BK1273"/>
  <c r="BL1273"/>
  <c r="BM1273"/>
  <c r="BN1273"/>
  <c r="BK1274"/>
  <c r="BL1274"/>
  <c r="BM1274"/>
  <c r="BN1274"/>
  <c r="BK1275"/>
  <c r="BL1275"/>
  <c r="BM1275"/>
  <c r="BN1275"/>
  <c r="BK1276"/>
  <c r="BL1276"/>
  <c r="BM1276"/>
  <c r="BN1276"/>
  <c r="BK1277"/>
  <c r="BL1277"/>
  <c r="BM1277"/>
  <c r="BN1277"/>
  <c r="BK1278"/>
  <c r="BL1278"/>
  <c r="BM1278"/>
  <c r="BN1278"/>
  <c r="BK1279"/>
  <c r="BL1279"/>
  <c r="BM1279"/>
  <c r="BN1279"/>
  <c r="BK1280"/>
  <c r="BL1280"/>
  <c r="BM1280"/>
  <c r="BN1280"/>
  <c r="BK1281"/>
  <c r="BL1281"/>
  <c r="BM1281"/>
  <c r="BN1281"/>
  <c r="BK1282"/>
  <c r="BL1282"/>
  <c r="BM1282"/>
  <c r="BN1282"/>
  <c r="BK1283"/>
  <c r="BL1283"/>
  <c r="BM1283"/>
  <c r="BN1283"/>
  <c r="BK1284"/>
  <c r="BL1284"/>
  <c r="BM1284"/>
  <c r="BN1284"/>
  <c r="BK1285"/>
  <c r="BL1285"/>
  <c r="BM1285"/>
  <c r="BN1285"/>
  <c r="BK1286"/>
  <c r="BL1286"/>
  <c r="BM1286"/>
  <c r="BN1286"/>
  <c r="BK1287"/>
  <c r="BL1287"/>
  <c r="BM1287"/>
  <c r="BN1287"/>
  <c r="BK1288"/>
  <c r="BL1288"/>
  <c r="BM1288"/>
  <c r="BN1288"/>
  <c r="BK1289"/>
  <c r="BL1289"/>
  <c r="BM1289"/>
  <c r="BN1289"/>
  <c r="BK1290"/>
  <c r="BL1290"/>
  <c r="BM1290"/>
  <c r="BN1290"/>
  <c r="BK1291"/>
  <c r="BL1291"/>
  <c r="BM1291"/>
  <c r="BN1291"/>
  <c r="BK1292"/>
  <c r="BL1292"/>
  <c r="BM1292"/>
  <c r="BN1292"/>
  <c r="BK1293"/>
  <c r="BL1293"/>
  <c r="BM1293"/>
  <c r="BN1293"/>
  <c r="BK1294"/>
  <c r="BL1294"/>
  <c r="BM1294"/>
  <c r="BN1294"/>
  <c r="BK1295"/>
  <c r="BL1295"/>
  <c r="BM1295"/>
  <c r="BN1295"/>
  <c r="BK1296"/>
  <c r="BL1296"/>
  <c r="BM1296"/>
  <c r="BN1296"/>
  <c r="BK1297"/>
  <c r="BL1297"/>
  <c r="BM1297"/>
  <c r="BN1297"/>
  <c r="BK1298"/>
  <c r="BL1298"/>
  <c r="BM1298"/>
  <c r="BN1298"/>
  <c r="BK1299"/>
  <c r="BL1299"/>
  <c r="BM1299"/>
  <c r="BN1299"/>
  <c r="BK1300"/>
  <c r="BL1300"/>
  <c r="BM1300"/>
  <c r="BN1300"/>
  <c r="BK1301"/>
  <c r="BL1301"/>
  <c r="BM1301"/>
  <c r="BN1301"/>
  <c r="BK1302"/>
  <c r="BL1302"/>
  <c r="BM1302"/>
  <c r="BN1302"/>
  <c r="BK1303"/>
  <c r="BL1303"/>
  <c r="BM1303"/>
  <c r="BN1303"/>
  <c r="BK1304"/>
  <c r="BL1304"/>
  <c r="BM1304"/>
  <c r="BN1304"/>
  <c r="BK1305"/>
  <c r="BL1305"/>
  <c r="BM1305"/>
  <c r="BN1305"/>
  <c r="BK1306"/>
  <c r="BL1306"/>
  <c r="BM1306"/>
  <c r="BN1306"/>
  <c r="BK1307"/>
  <c r="BL1307"/>
  <c r="BM1307"/>
  <c r="BN1307"/>
  <c r="BK1308"/>
  <c r="BL1308"/>
  <c r="BM1308"/>
  <c r="BN1308"/>
  <c r="BK1309"/>
  <c r="BL1309"/>
  <c r="BM1309"/>
  <c r="BN1309"/>
  <c r="BK1310"/>
  <c r="BL1310"/>
  <c r="BM1310"/>
  <c r="BN1310"/>
  <c r="BK1311"/>
  <c r="BL1311"/>
  <c r="BM1311"/>
  <c r="BN1311"/>
  <c r="BK1312"/>
  <c r="BL1312"/>
  <c r="BM1312"/>
  <c r="BN1312"/>
  <c r="BK1313"/>
  <c r="BL1313"/>
  <c r="BM1313"/>
  <c r="BN1313"/>
  <c r="BK1314"/>
  <c r="BL1314"/>
  <c r="BM1314"/>
  <c r="BN1314"/>
  <c r="BK1315"/>
  <c r="BL1315"/>
  <c r="BM1315"/>
  <c r="BN1315"/>
  <c r="BK1316"/>
  <c r="BL1316"/>
  <c r="BM1316"/>
  <c r="BN1316"/>
  <c r="BK1317"/>
  <c r="BL1317"/>
  <c r="BM1317"/>
  <c r="BN1317"/>
  <c r="BK1318"/>
  <c r="BL1318"/>
  <c r="BM1318"/>
  <c r="BN1318"/>
  <c r="BK1319"/>
  <c r="BL1319"/>
  <c r="BM1319"/>
  <c r="BN1319"/>
  <c r="BK1320"/>
  <c r="BL1320"/>
  <c r="BM1320"/>
  <c r="BN1320"/>
  <c r="BK1321"/>
  <c r="BL1321"/>
  <c r="BM1321"/>
  <c r="BN1321"/>
  <c r="BK1322"/>
  <c r="BL1322"/>
  <c r="BM1322"/>
  <c r="BN1322"/>
  <c r="BK1323"/>
  <c r="BL1323"/>
  <c r="BM1323"/>
  <c r="BN1323"/>
  <c r="BK1324"/>
  <c r="BL1324"/>
  <c r="BM1324"/>
  <c r="BN1324"/>
  <c r="BK1325"/>
  <c r="BL1325"/>
  <c r="BM1325"/>
  <c r="BN1325"/>
  <c r="BK1326"/>
  <c r="BL1326"/>
  <c r="BM1326"/>
  <c r="BN1326"/>
  <c r="BK1327"/>
  <c r="BL1327"/>
  <c r="BM1327"/>
  <c r="BN1327"/>
  <c r="BK1328"/>
  <c r="BL1328"/>
  <c r="BM1328"/>
  <c r="BN1328"/>
  <c r="BK1329"/>
  <c r="BL1329"/>
  <c r="BM1329"/>
  <c r="BN1329"/>
  <c r="BK1330"/>
  <c r="BL1330"/>
  <c r="BM1330"/>
  <c r="BN1330"/>
  <c r="BK1331"/>
  <c r="BL1331"/>
  <c r="BM1331"/>
  <c r="BN1331"/>
  <c r="BK1332"/>
  <c r="BL1332"/>
  <c r="BM1332"/>
  <c r="BN1332"/>
  <c r="BK1333"/>
  <c r="BL1333"/>
  <c r="BM1333"/>
  <c r="BN1333"/>
  <c r="BK1334"/>
  <c r="BL1334"/>
  <c r="BM1334"/>
  <c r="BN1334"/>
  <c r="BK1335"/>
  <c r="BL1335"/>
  <c r="BM1335"/>
  <c r="BN1335"/>
  <c r="BK1336"/>
  <c r="BL1336"/>
  <c r="BM1336"/>
  <c r="BN1336"/>
  <c r="BK1337"/>
  <c r="BL1337"/>
  <c r="BM1337"/>
  <c r="BN1337"/>
  <c r="BK1338"/>
  <c r="BL1338"/>
  <c r="BM1338"/>
  <c r="BN1338"/>
  <c r="BK1339"/>
  <c r="BL1339"/>
  <c r="BM1339"/>
  <c r="BN1339"/>
  <c r="BK1340"/>
  <c r="BL1340"/>
  <c r="BM1340"/>
  <c r="BN1340"/>
  <c r="BK1341"/>
  <c r="BL1341"/>
  <c r="BM1341"/>
  <c r="BN1341"/>
  <c r="BK1342"/>
  <c r="BL1342"/>
  <c r="BM1342"/>
  <c r="BN1342"/>
  <c r="BK1343"/>
  <c r="BL1343"/>
  <c r="BM1343"/>
  <c r="BN1343"/>
  <c r="BK1344"/>
  <c r="BL1344"/>
  <c r="BM1344"/>
  <c r="BN1344"/>
  <c r="BK1345"/>
  <c r="BL1345"/>
  <c r="BM1345"/>
  <c r="BN1345"/>
  <c r="BK1346"/>
  <c r="BL1346"/>
  <c r="BM1346"/>
  <c r="BN1346"/>
  <c r="BK1347"/>
  <c r="BL1347"/>
  <c r="BM1347"/>
  <c r="BN1347"/>
  <c r="BK1348"/>
  <c r="BL1348"/>
  <c r="BM1348"/>
  <c r="BN1348"/>
  <c r="BK1349"/>
  <c r="BL1349"/>
  <c r="BM1349"/>
  <c r="BN1349"/>
  <c r="BK1350"/>
  <c r="BL1350"/>
  <c r="BM1350"/>
  <c r="BN1350"/>
  <c r="BK1351"/>
  <c r="BL1351"/>
  <c r="BM1351"/>
  <c r="BN1351"/>
  <c r="BK1352"/>
  <c r="BL1352"/>
  <c r="BM1352"/>
  <c r="BN1352"/>
  <c r="BK1353"/>
  <c r="BL1353"/>
  <c r="BM1353"/>
  <c r="BN1353"/>
  <c r="BK1354"/>
  <c r="BL1354"/>
  <c r="BM1354"/>
  <c r="BN1354"/>
  <c r="BK1355"/>
  <c r="BL1355"/>
  <c r="BM1355"/>
  <c r="BN1355"/>
  <c r="BK1356"/>
  <c r="BL1356"/>
  <c r="BM1356"/>
  <c r="BN1356"/>
  <c r="BK1357"/>
  <c r="BL1357"/>
  <c r="BM1357"/>
  <c r="BN1357"/>
  <c r="BK1358"/>
  <c r="BL1358"/>
  <c r="BM1358"/>
  <c r="BN1358"/>
  <c r="BK1359"/>
  <c r="BL1359"/>
  <c r="BM1359"/>
  <c r="BN1359"/>
  <c r="BK1360"/>
  <c r="BL1360"/>
  <c r="BM1360"/>
  <c r="BN1360"/>
  <c r="BK1361"/>
  <c r="BL1361"/>
  <c r="BM1361"/>
  <c r="BN1361"/>
  <c r="BK1362"/>
  <c r="BL1362"/>
  <c r="BM1362"/>
  <c r="BN1362"/>
  <c r="BK1363"/>
  <c r="BL1363"/>
  <c r="BM1363"/>
  <c r="BN1363"/>
  <c r="BK1364"/>
  <c r="BL1364"/>
  <c r="BM1364"/>
  <c r="BN1364"/>
  <c r="BK1365"/>
  <c r="BL1365"/>
  <c r="BM1365"/>
  <c r="BN1365"/>
  <c r="BK1366"/>
  <c r="BL1366"/>
  <c r="BM1366"/>
  <c r="BN1366"/>
  <c r="BK1367"/>
  <c r="BL1367"/>
  <c r="BM1367"/>
  <c r="BN1367"/>
  <c r="BK1368"/>
  <c r="BL1368"/>
  <c r="BM1368"/>
  <c r="BN1368"/>
  <c r="BK1369"/>
  <c r="BL1369"/>
  <c r="BM1369"/>
  <c r="BN1369"/>
  <c r="BK1370"/>
  <c r="BL1370"/>
  <c r="BM1370"/>
  <c r="BN1370"/>
  <c r="BK1371"/>
  <c r="BL1371"/>
  <c r="BM1371"/>
  <c r="BN1371"/>
  <c r="BK1372"/>
  <c r="BL1372"/>
  <c r="BM1372"/>
  <c r="BN1372"/>
  <c r="BK1373"/>
  <c r="BL1373"/>
  <c r="BM1373"/>
  <c r="BN1373"/>
  <c r="BK1374"/>
  <c r="BL1374"/>
  <c r="BM1374"/>
  <c r="BN1374"/>
  <c r="BK1375"/>
  <c r="BL1375"/>
  <c r="BM1375"/>
  <c r="BN1375"/>
  <c r="BK1376"/>
  <c r="BL1376"/>
  <c r="BM1376"/>
  <c r="BN1376"/>
  <c r="BK1377"/>
  <c r="BL1377"/>
  <c r="BM1377"/>
  <c r="BN1377"/>
  <c r="BK1378"/>
  <c r="BL1378"/>
  <c r="BM1378"/>
  <c r="BN1378"/>
  <c r="BK1379"/>
  <c r="BL1379"/>
  <c r="BM1379"/>
  <c r="BN1379"/>
  <c r="BK1380"/>
  <c r="BL1380"/>
  <c r="BM1380"/>
  <c r="BN1380"/>
  <c r="BK1381"/>
  <c r="BL1381"/>
  <c r="BM1381"/>
  <c r="BN1381"/>
  <c r="BK1382"/>
  <c r="BL1382"/>
  <c r="BM1382"/>
  <c r="BN1382"/>
  <c r="BK1383"/>
  <c r="BL1383"/>
  <c r="BM1383"/>
  <c r="BN1383"/>
  <c r="BK1384"/>
  <c r="BL1384"/>
  <c r="BM1384"/>
  <c r="BN1384"/>
  <c r="BK1385"/>
  <c r="BL1385"/>
  <c r="BM1385"/>
  <c r="BN1385"/>
  <c r="BK1386"/>
  <c r="BL1386"/>
  <c r="BM1386"/>
  <c r="BN1386"/>
  <c r="BK1387"/>
  <c r="BL1387"/>
  <c r="BM1387"/>
  <c r="BN1387"/>
  <c r="BK1388"/>
  <c r="BL1388"/>
  <c r="BM1388"/>
  <c r="BN1388"/>
  <c r="BK1389"/>
  <c r="BL1389"/>
  <c r="BM1389"/>
  <c r="BN1389"/>
  <c r="BK1390"/>
  <c r="BL1390"/>
  <c r="BM1390"/>
  <c r="BN1390"/>
  <c r="BK1391"/>
  <c r="BL1391"/>
  <c r="BM1391"/>
  <c r="BN1391"/>
  <c r="BK1392"/>
  <c r="BL1392"/>
  <c r="BM1392"/>
  <c r="BN1392"/>
  <c r="BK1393"/>
  <c r="BL1393"/>
  <c r="BM1393"/>
  <c r="BN1393"/>
  <c r="BK1394"/>
  <c r="BL1394"/>
  <c r="BM1394"/>
  <c r="BN1394"/>
  <c r="BK1395"/>
  <c r="BL1395"/>
  <c r="BM1395"/>
  <c r="BN1395"/>
  <c r="BK1396"/>
  <c r="BL1396"/>
  <c r="BM1396"/>
  <c r="BN1396"/>
  <c r="BK1397"/>
  <c r="BL1397"/>
  <c r="BM1397"/>
  <c r="BN1397"/>
  <c r="BK1398"/>
  <c r="BL1398"/>
  <c r="BM1398"/>
  <c r="BN1398"/>
  <c r="BK1399"/>
  <c r="BL1399"/>
  <c r="BM1399"/>
  <c r="BN1399"/>
  <c r="BK1400"/>
  <c r="BL1400"/>
  <c r="BM1400"/>
  <c r="BN1400"/>
  <c r="BK1401"/>
  <c r="BL1401"/>
  <c r="BM1401"/>
  <c r="BN1401"/>
  <c r="BK1402"/>
  <c r="BL1402"/>
  <c r="BM1402"/>
  <c r="BN1402"/>
  <c r="BK1403"/>
  <c r="BL1403"/>
  <c r="BM1403"/>
  <c r="BN1403"/>
  <c r="BK1404"/>
  <c r="BL1404"/>
  <c r="BM1404"/>
  <c r="BN1404"/>
  <c r="BK1405"/>
  <c r="BL1405"/>
  <c r="BM1405"/>
  <c r="BN1405"/>
  <c r="BK1406"/>
  <c r="BL1406"/>
  <c r="BM1406"/>
  <c r="BN1406"/>
  <c r="BK1407"/>
  <c r="BL1407"/>
  <c r="BM1407"/>
  <c r="BN1407"/>
  <c r="BK1408"/>
  <c r="BL1408"/>
  <c r="BM1408"/>
  <c r="BN1408"/>
  <c r="BK1409"/>
  <c r="BL1409"/>
  <c r="BM1409"/>
  <c r="BN1409"/>
  <c r="BK1410"/>
  <c r="BL1410"/>
  <c r="BM1410"/>
  <c r="BN1410"/>
  <c r="BK1411"/>
  <c r="BL1411"/>
  <c r="BM1411"/>
  <c r="BN1411"/>
  <c r="BK1412"/>
  <c r="BL1412"/>
  <c r="BM1412"/>
  <c r="BN1412"/>
  <c r="BK1413"/>
  <c r="BL1413"/>
  <c r="BM1413"/>
  <c r="BN1413"/>
  <c r="BK1414"/>
  <c r="BL1414"/>
  <c r="BM1414"/>
  <c r="BN1414"/>
  <c r="BK1415"/>
  <c r="BL1415"/>
  <c r="BM1415"/>
  <c r="BN1415"/>
  <c r="BK1416"/>
  <c r="BL1416"/>
  <c r="BM1416"/>
  <c r="BN1416"/>
  <c r="BK1417"/>
  <c r="BL1417"/>
  <c r="BM1417"/>
  <c r="BN1417"/>
  <c r="BK1418"/>
  <c r="BL1418"/>
  <c r="BM1418"/>
  <c r="BN1418"/>
  <c r="BK1419"/>
  <c r="BL1419"/>
  <c r="BM1419"/>
  <c r="BN1419"/>
  <c r="BK1420"/>
  <c r="BL1420"/>
  <c r="BM1420"/>
  <c r="BN1420"/>
  <c r="BK1421"/>
  <c r="BL1421"/>
  <c r="BM1421"/>
  <c r="BN1421"/>
  <c r="BK1422"/>
  <c r="BL1422"/>
  <c r="BM1422"/>
  <c r="BN1422"/>
  <c r="BK1423"/>
  <c r="BL1423"/>
  <c r="BM1423"/>
  <c r="BN1423"/>
  <c r="BK1424"/>
  <c r="BL1424"/>
  <c r="BM1424"/>
  <c r="BN1424"/>
  <c r="BK1425"/>
  <c r="BL1425"/>
  <c r="BM1425"/>
  <c r="BN1425"/>
  <c r="BK1426"/>
  <c r="BL1426"/>
  <c r="BM1426"/>
  <c r="BN1426"/>
  <c r="BK1427"/>
  <c r="BL1427"/>
  <c r="BM1427"/>
  <c r="BN1427"/>
  <c r="BK1428"/>
  <c r="BL1428"/>
  <c r="BM1428"/>
  <c r="BN1428"/>
  <c r="BK1429"/>
  <c r="BL1429"/>
  <c r="BM1429"/>
  <c r="BN1429"/>
  <c r="BK1430"/>
  <c r="BL1430"/>
  <c r="BM1430"/>
  <c r="BN1430"/>
  <c r="BK1431"/>
  <c r="BL1431"/>
  <c r="BM1431"/>
  <c r="BN1431"/>
  <c r="BK1432"/>
  <c r="BL1432"/>
  <c r="BM1432"/>
  <c r="BN1432"/>
  <c r="BK1433"/>
  <c r="BL1433"/>
  <c r="BM1433"/>
  <c r="BN1433"/>
  <c r="BK1434"/>
  <c r="BL1434"/>
  <c r="BM1434"/>
  <c r="BN1434"/>
  <c r="BK1435"/>
  <c r="BL1435"/>
  <c r="BM1435"/>
  <c r="BN1435"/>
  <c r="BK1436"/>
  <c r="BL1436"/>
  <c r="BM1436"/>
  <c r="BN1436"/>
  <c r="BK1437"/>
  <c r="BL1437"/>
  <c r="BM1437"/>
  <c r="BN1437"/>
  <c r="BK1438"/>
  <c r="BL1438"/>
  <c r="BM1438"/>
  <c r="BN1438"/>
  <c r="BK1439"/>
  <c r="BL1439"/>
  <c r="BM1439"/>
  <c r="BN1439"/>
  <c r="BK1440"/>
  <c r="BL1440"/>
  <c r="BM1440"/>
  <c r="BN1440"/>
  <c r="BK1441"/>
  <c r="BL1441"/>
  <c r="BM1441"/>
  <c r="BN1441"/>
  <c r="BK1442"/>
  <c r="BL1442"/>
  <c r="BM1442"/>
  <c r="BN1442"/>
  <c r="BK1443"/>
  <c r="BL1443"/>
  <c r="BM1443"/>
  <c r="BN1443"/>
  <c r="BK1444"/>
  <c r="BL1444"/>
  <c r="BM1444"/>
  <c r="BN1444"/>
  <c r="BK1445"/>
  <c r="BL1445"/>
  <c r="BM1445"/>
  <c r="BN1445"/>
  <c r="BK1446"/>
  <c r="BL1446"/>
  <c r="BM1446"/>
  <c r="BN1446"/>
  <c r="BK1447"/>
  <c r="BL1447"/>
  <c r="BM1447"/>
  <c r="BN1447"/>
  <c r="BK1448"/>
  <c r="BL1448"/>
  <c r="BM1448"/>
  <c r="BN1448"/>
  <c r="BK1449"/>
  <c r="BL1449"/>
  <c r="BM1449"/>
  <c r="BN1449"/>
  <c r="BK1450"/>
  <c r="BL1450"/>
  <c r="BM1450"/>
  <c r="BN1450"/>
  <c r="BK1451"/>
  <c r="BL1451"/>
  <c r="BM1451"/>
  <c r="BN1451"/>
  <c r="BK1452"/>
  <c r="BL1452"/>
  <c r="BM1452"/>
  <c r="BN1452"/>
  <c r="BK1453"/>
  <c r="BL1453"/>
  <c r="BM1453"/>
  <c r="BN1453"/>
  <c r="BK1454"/>
  <c r="BL1454"/>
  <c r="BM1454"/>
  <c r="BN1454"/>
  <c r="BK1455"/>
  <c r="BL1455"/>
  <c r="BM1455"/>
  <c r="BN1455"/>
  <c r="BK1456"/>
  <c r="BL1456"/>
  <c r="BM1456"/>
  <c r="BN1456"/>
  <c r="BK1457"/>
  <c r="BL1457"/>
  <c r="BM1457"/>
  <c r="BN1457"/>
  <c r="BK1458"/>
  <c r="BL1458"/>
  <c r="BM1458"/>
  <c r="BN1458"/>
  <c r="BK1459"/>
  <c r="BL1459"/>
  <c r="BM1459"/>
  <c r="BN1459"/>
  <c r="BK1460"/>
  <c r="BL1460"/>
  <c r="BM1460"/>
  <c r="BN1460"/>
  <c r="BK1461"/>
  <c r="BL1461"/>
  <c r="BM1461"/>
  <c r="BN1461"/>
  <c r="BK1462"/>
  <c r="BL1462"/>
  <c r="BM1462"/>
  <c r="BN1462"/>
  <c r="BK1463"/>
  <c r="BL1463"/>
  <c r="BM1463"/>
  <c r="BN1463"/>
  <c r="BK1464"/>
  <c r="BL1464"/>
  <c r="BM1464"/>
  <c r="BN1464"/>
  <c r="BK1465"/>
  <c r="BL1465"/>
  <c r="BM1465"/>
  <c r="BN1465"/>
  <c r="BK1466"/>
  <c r="BL1466"/>
  <c r="BM1466"/>
  <c r="BN1466"/>
  <c r="BK1467"/>
  <c r="BL1467"/>
  <c r="BM1467"/>
  <c r="BN1467"/>
  <c r="BK1468"/>
  <c r="BL1468"/>
  <c r="BM1468"/>
  <c r="BN1468"/>
  <c r="BK1469"/>
  <c r="BL1469"/>
  <c r="BM1469"/>
  <c r="BN1469"/>
  <c r="BK1470"/>
  <c r="BL1470"/>
  <c r="BM1470"/>
  <c r="BN1470"/>
  <c r="BK1471"/>
  <c r="BL1471"/>
  <c r="BM1471"/>
  <c r="BN1471"/>
  <c r="BK1472"/>
  <c r="BL1472"/>
  <c r="BM1472"/>
  <c r="BN1472"/>
  <c r="BK1473"/>
  <c r="BL1473"/>
  <c r="BM1473"/>
  <c r="BN1473"/>
  <c r="BK1474"/>
  <c r="BL1474"/>
  <c r="BM1474"/>
  <c r="BN1474"/>
  <c r="BK1475"/>
  <c r="BL1475"/>
  <c r="BM1475"/>
  <c r="BN1475"/>
  <c r="BK1476"/>
  <c r="BL1476"/>
  <c r="BM1476"/>
  <c r="BN1476"/>
  <c r="BK1477"/>
  <c r="BL1477"/>
  <c r="BM1477"/>
  <c r="BN1477"/>
  <c r="BK1478"/>
  <c r="BL1478"/>
  <c r="BM1478"/>
  <c r="BN1478"/>
  <c r="BK1479"/>
  <c r="BL1479"/>
  <c r="BM1479"/>
  <c r="BN1479"/>
  <c r="BK1480"/>
  <c r="BL1480"/>
  <c r="BM1480"/>
  <c r="BN1480"/>
  <c r="BK1481"/>
  <c r="BL1481"/>
  <c r="BM1481"/>
  <c r="BN1481"/>
  <c r="BK1482"/>
  <c r="BL1482"/>
  <c r="BM1482"/>
  <c r="BN1482"/>
  <c r="BK1483"/>
  <c r="BL1483"/>
  <c r="BM1483"/>
  <c r="BN1483"/>
  <c r="BK1484"/>
  <c r="BL1484"/>
  <c r="BM1484"/>
  <c r="BN1484"/>
  <c r="BK1485"/>
  <c r="BL1485"/>
  <c r="BM1485"/>
  <c r="BN1485"/>
  <c r="BK1486"/>
  <c r="BL1486"/>
  <c r="BM1486"/>
  <c r="BN1486"/>
  <c r="BK1487"/>
  <c r="BL1487"/>
  <c r="BM1487"/>
  <c r="BN1487"/>
  <c r="BK1488"/>
  <c r="BL1488"/>
  <c r="BM1488"/>
  <c r="BN1488"/>
  <c r="BK1489"/>
  <c r="BL1489"/>
  <c r="BM1489"/>
  <c r="BN1489"/>
  <c r="BK1490"/>
  <c r="BL1490"/>
  <c r="BM1490"/>
  <c r="BN1490"/>
  <c r="BK1491"/>
  <c r="BL1491"/>
  <c r="BM1491"/>
  <c r="BN1491"/>
  <c r="BK1492"/>
  <c r="BL1492"/>
  <c r="BM1492"/>
  <c r="BN1492"/>
  <c r="BK1493"/>
  <c r="BL1493"/>
  <c r="BM1493"/>
  <c r="BN1493"/>
  <c r="BK1494"/>
  <c r="BL1494"/>
  <c r="BM1494"/>
  <c r="BN1494"/>
  <c r="BK1495"/>
  <c r="BL1495"/>
  <c r="BM1495"/>
  <c r="BN1495"/>
  <c r="BK1496"/>
  <c r="BL1496"/>
  <c r="BM1496"/>
  <c r="BN1496"/>
  <c r="BK1497"/>
  <c r="BL1497"/>
  <c r="BM1497"/>
  <c r="BN1497"/>
  <c r="BK1498"/>
  <c r="BL1498"/>
  <c r="BM1498"/>
  <c r="BN1498"/>
  <c r="BK1499"/>
  <c r="BL1499"/>
  <c r="BM1499"/>
  <c r="BN1499"/>
  <c r="BK1500"/>
  <c r="BL1500"/>
  <c r="BM1500"/>
  <c r="BN1500"/>
  <c r="BK1501"/>
  <c r="BL1501"/>
  <c r="BM1501"/>
  <c r="BN1501"/>
  <c r="BK1502"/>
  <c r="BL1502"/>
  <c r="BM1502"/>
  <c r="BN1502"/>
  <c r="BK1503"/>
  <c r="BL1503"/>
  <c r="BM1503"/>
  <c r="BN1503"/>
  <c r="BK1504"/>
  <c r="BL1504"/>
  <c r="BM1504"/>
  <c r="BN1504"/>
  <c r="BK1505"/>
  <c r="BL1505"/>
  <c r="BM1505"/>
  <c r="BN1505"/>
  <c r="BK1506"/>
  <c r="BL1506"/>
  <c r="BM1506"/>
  <c r="BN1506"/>
  <c r="BK1507"/>
  <c r="BL1507"/>
  <c r="BM1507"/>
  <c r="BN1507"/>
  <c r="BK1508"/>
  <c r="BL1508"/>
  <c r="BM1508"/>
  <c r="BN1508"/>
  <c r="BK1509"/>
  <c r="BL1509"/>
  <c r="BM1509"/>
  <c r="BN1509"/>
  <c r="BK1510"/>
  <c r="BL1510"/>
  <c r="BM1510"/>
  <c r="BN1510"/>
  <c r="BK1511"/>
  <c r="BL1511"/>
  <c r="BM1511"/>
  <c r="BN1511"/>
  <c r="BK1512"/>
  <c r="BL1512"/>
  <c r="BM1512"/>
  <c r="BN1512"/>
  <c r="BK1513"/>
  <c r="BL1513"/>
  <c r="BM1513"/>
  <c r="BN1513"/>
  <c r="BK1514"/>
  <c r="BL1514"/>
  <c r="BM1514"/>
  <c r="BN1514"/>
  <c r="BK1515"/>
  <c r="BL1515"/>
  <c r="BM1515"/>
  <c r="BN1515"/>
  <c r="BK1516"/>
  <c r="BL1516"/>
  <c r="BM1516"/>
  <c r="BN1516"/>
  <c r="BK1517"/>
  <c r="BL1517"/>
  <c r="BM1517"/>
  <c r="BN1517"/>
  <c r="BK1518"/>
  <c r="BL1518"/>
  <c r="BM1518"/>
  <c r="BN1518"/>
  <c r="BK1519"/>
  <c r="BL1519"/>
  <c r="BM1519"/>
  <c r="BN1519"/>
  <c r="BK1520"/>
  <c r="BL1520"/>
  <c r="BM1520"/>
  <c r="BN1520"/>
  <c r="BK1521"/>
  <c r="BL1521"/>
  <c r="BM1521"/>
  <c r="BN1521"/>
  <c r="BK1522"/>
  <c r="BL1522"/>
  <c r="BM1522"/>
  <c r="BN1522"/>
  <c r="BK1523"/>
  <c r="BL1523"/>
  <c r="BM1523"/>
  <c r="BN1523"/>
  <c r="BK1524"/>
  <c r="BL1524"/>
  <c r="BM1524"/>
  <c r="BN1524"/>
  <c r="BK1525"/>
  <c r="BL1525"/>
  <c r="BM1525"/>
  <c r="BN1525"/>
  <c r="BK1526"/>
  <c r="BL1526"/>
  <c r="BM1526"/>
  <c r="BN1526"/>
  <c r="BK1527"/>
  <c r="BL1527"/>
  <c r="BM1527"/>
  <c r="BN1527"/>
  <c r="BK1528"/>
  <c r="BL1528"/>
  <c r="BM1528"/>
  <c r="BN1528"/>
  <c r="BK1529"/>
  <c r="BL1529"/>
  <c r="BM1529"/>
  <c r="BN1529"/>
  <c r="BK1530"/>
  <c r="BL1530"/>
  <c r="BM1530"/>
  <c r="BN1530"/>
  <c r="BK1531"/>
  <c r="BL1531"/>
  <c r="BM1531"/>
  <c r="BN1531"/>
  <c r="BK1532"/>
  <c r="BL1532"/>
  <c r="BM1532"/>
  <c r="BN1532"/>
  <c r="BK1533"/>
  <c r="BL1533"/>
  <c r="BM1533"/>
  <c r="BN1533"/>
  <c r="BK1534"/>
  <c r="BL1534"/>
  <c r="BM1534"/>
  <c r="BN1534"/>
  <c r="BK1535"/>
  <c r="BL1535"/>
  <c r="BM1535"/>
  <c r="BN1535"/>
  <c r="BK1536"/>
  <c r="BL1536"/>
  <c r="BM1536"/>
  <c r="BN1536"/>
  <c r="BK1537"/>
  <c r="BL1537"/>
  <c r="BM1537"/>
  <c r="BN1537"/>
  <c r="BK1538"/>
  <c r="BL1538"/>
  <c r="BM1538"/>
  <c r="BN1538"/>
  <c r="BK1539"/>
  <c r="BL1539"/>
  <c r="BM1539"/>
  <c r="BN1539"/>
  <c r="BK1540"/>
  <c r="BL1540"/>
  <c r="BM1540"/>
  <c r="BN1540"/>
  <c r="BK1541"/>
  <c r="BL1541"/>
  <c r="BM1541"/>
  <c r="BN1541"/>
  <c r="BK1542"/>
  <c r="BL1542"/>
  <c r="BM1542"/>
  <c r="BN1542"/>
  <c r="BK1543"/>
  <c r="BL1543"/>
  <c r="BM1543"/>
  <c r="BN1543"/>
  <c r="BK1544"/>
  <c r="BL1544"/>
  <c r="BM1544"/>
  <c r="BN1544"/>
  <c r="BK1545"/>
  <c r="BL1545"/>
  <c r="BM1545"/>
  <c r="BN1545"/>
  <c r="BK1546"/>
  <c r="BL1546"/>
  <c r="BM1546"/>
  <c r="BN1546"/>
  <c r="BK1547"/>
  <c r="BL1547"/>
  <c r="BM1547"/>
  <c r="BN1547"/>
  <c r="BK1548"/>
  <c r="BL1548"/>
  <c r="BM1548"/>
  <c r="BN1548"/>
  <c r="BK1549"/>
  <c r="BL1549"/>
  <c r="BM1549"/>
  <c r="BN1549"/>
  <c r="BK1550"/>
  <c r="BL1550"/>
  <c r="BM1550"/>
  <c r="BN1550"/>
  <c r="BK1551"/>
  <c r="BL1551"/>
  <c r="BM1551"/>
  <c r="BN1551"/>
  <c r="BK1552"/>
  <c r="BL1552"/>
  <c r="BM1552"/>
  <c r="BN1552"/>
  <c r="BK1553"/>
  <c r="BL1553"/>
  <c r="BM1553"/>
  <c r="BN1553"/>
  <c r="BK1554"/>
  <c r="BL1554"/>
  <c r="BM1554"/>
  <c r="BN1554"/>
  <c r="BK1555"/>
  <c r="BL1555"/>
  <c r="BM1555"/>
  <c r="BN1555"/>
  <c r="BK1556"/>
  <c r="BL1556"/>
  <c r="BM1556"/>
  <c r="BN1556"/>
  <c r="BK1557"/>
  <c r="BL1557"/>
  <c r="BM1557"/>
  <c r="BN1557"/>
  <c r="BK1558"/>
  <c r="BL1558"/>
  <c r="BM1558"/>
  <c r="BN1558"/>
  <c r="BK1559"/>
  <c r="BL1559"/>
  <c r="BM1559"/>
  <c r="BN1559"/>
  <c r="BK1560"/>
  <c r="BL1560"/>
  <c r="BM1560"/>
  <c r="BN1560"/>
  <c r="BK1561"/>
  <c r="BL1561"/>
  <c r="BM1561"/>
  <c r="BN1561"/>
  <c r="BK1562"/>
  <c r="BL1562"/>
  <c r="BM1562"/>
  <c r="BN1562"/>
  <c r="BK1563"/>
  <c r="BL1563"/>
  <c r="BM1563"/>
  <c r="BN1563"/>
  <c r="BK1564"/>
  <c r="BL1564"/>
  <c r="BM1564"/>
  <c r="BN1564"/>
  <c r="BK1565"/>
  <c r="BL1565"/>
  <c r="BM1565"/>
  <c r="BN1565"/>
  <c r="BK1566"/>
  <c r="BL1566"/>
  <c r="BM1566"/>
  <c r="BN1566"/>
  <c r="BK1567"/>
  <c r="BL1567"/>
  <c r="BM1567"/>
  <c r="BN1567"/>
  <c r="BK1568"/>
  <c r="BL1568"/>
  <c r="BM1568"/>
  <c r="BN1568"/>
  <c r="BK1569"/>
  <c r="BL1569"/>
  <c r="BM1569"/>
  <c r="BN1569"/>
  <c r="BK1570"/>
  <c r="BL1570"/>
  <c r="BM1570"/>
  <c r="BN1570"/>
  <c r="BK1571"/>
  <c r="BL1571"/>
  <c r="BM1571"/>
  <c r="BN1571"/>
  <c r="BK1572"/>
  <c r="BL1572"/>
  <c r="BM1572"/>
  <c r="BN1572"/>
  <c r="BK1573"/>
  <c r="BL1573"/>
  <c r="BM1573"/>
  <c r="BN1573"/>
  <c r="BK1574"/>
  <c r="BL1574"/>
  <c r="BM1574"/>
  <c r="BN1574"/>
  <c r="BK1575"/>
  <c r="BL1575"/>
  <c r="BM1575"/>
  <c r="BN1575"/>
  <c r="BK1576"/>
  <c r="BL1576"/>
  <c r="BM1576"/>
  <c r="BN1576"/>
  <c r="BK1577"/>
  <c r="BL1577"/>
  <c r="BM1577"/>
  <c r="BN1577"/>
  <c r="BK1578"/>
  <c r="BL1578"/>
  <c r="BM1578"/>
  <c r="BN1578"/>
  <c r="BK1579"/>
  <c r="BL1579"/>
  <c r="BM1579"/>
  <c r="BN1579"/>
  <c r="BK1580"/>
  <c r="BL1580"/>
  <c r="BM1580"/>
  <c r="BN1580"/>
  <c r="BK1581"/>
  <c r="BL1581"/>
  <c r="BM1581"/>
  <c r="BN1581"/>
  <c r="BK1582"/>
  <c r="BL1582"/>
  <c r="BM1582"/>
  <c r="BN1582"/>
  <c r="BK1583"/>
  <c r="BL1583"/>
  <c r="BM1583"/>
  <c r="BN1583"/>
  <c r="BK1584"/>
  <c r="BL1584"/>
  <c r="BM1584"/>
  <c r="BN1584"/>
  <c r="BK1585"/>
  <c r="BL1585"/>
  <c r="BM1585"/>
  <c r="BN1585"/>
  <c r="BK1586"/>
  <c r="BL1586"/>
  <c r="BM1586"/>
  <c r="BN1586"/>
  <c r="BK1587"/>
  <c r="BL1587"/>
  <c r="BM1587"/>
  <c r="BN1587"/>
  <c r="BK1588"/>
  <c r="BL1588"/>
  <c r="BM1588"/>
  <c r="BN1588"/>
  <c r="BK1589"/>
  <c r="BL1589"/>
  <c r="BM1589"/>
  <c r="BN1589"/>
  <c r="BK1590"/>
  <c r="BL1590"/>
  <c r="BM1590"/>
  <c r="BN1590"/>
  <c r="BK1591"/>
  <c r="BL1591"/>
  <c r="BM1591"/>
  <c r="BN1591"/>
  <c r="BK1592"/>
  <c r="BL1592"/>
  <c r="BM1592"/>
  <c r="BN1592"/>
  <c r="BK1593"/>
  <c r="BL1593"/>
  <c r="BM1593"/>
  <c r="BN1593"/>
  <c r="BK1594"/>
  <c r="BL1594"/>
  <c r="BM1594"/>
  <c r="BN1594"/>
  <c r="BK1595"/>
  <c r="BL1595"/>
  <c r="BM1595"/>
  <c r="BN1595"/>
  <c r="BK1596"/>
  <c r="BL1596"/>
  <c r="BM1596"/>
  <c r="BN1596"/>
  <c r="BK1597"/>
  <c r="BL1597"/>
  <c r="BM1597"/>
  <c r="BN1597"/>
  <c r="BK1598"/>
  <c r="BL1598"/>
  <c r="BM1598"/>
  <c r="BN1598"/>
  <c r="BK1599"/>
  <c r="BL1599"/>
  <c r="BM1599"/>
  <c r="BN1599"/>
  <c r="BK1600"/>
  <c r="BL1600"/>
  <c r="BM1600"/>
  <c r="BN1600"/>
  <c r="BK1601"/>
  <c r="BL1601"/>
  <c r="BM1601"/>
  <c r="BN1601"/>
  <c r="BK1602"/>
  <c r="BL1602"/>
  <c r="BM1602"/>
  <c r="BN1602"/>
  <c r="BK1603"/>
  <c r="BL1603"/>
  <c r="BM1603"/>
  <c r="BN1603"/>
  <c r="BK1604"/>
  <c r="BL1604"/>
  <c r="BM1604"/>
  <c r="BN1604"/>
  <c r="BK1605"/>
  <c r="BL1605"/>
  <c r="BM1605"/>
  <c r="BN1605"/>
  <c r="BK1606"/>
  <c r="BL1606"/>
  <c r="BM1606"/>
  <c r="BN1606"/>
  <c r="BK1607"/>
  <c r="BL1607"/>
  <c r="BM1607"/>
  <c r="BN1607"/>
  <c r="BK1608"/>
  <c r="BL1608"/>
  <c r="BM1608"/>
  <c r="BN1608"/>
  <c r="BK1609"/>
  <c r="BL1609"/>
  <c r="BM1609"/>
  <c r="BN1609"/>
  <c r="BK1610"/>
  <c r="BL1610"/>
  <c r="BM1610"/>
  <c r="BN1610"/>
  <c r="BK1611"/>
  <c r="BL1611"/>
  <c r="BM1611"/>
  <c r="BN1611"/>
  <c r="BK1612"/>
  <c r="BL1612"/>
  <c r="BM1612"/>
  <c r="BN1612"/>
  <c r="BK1613"/>
  <c r="BL1613"/>
  <c r="BM1613"/>
  <c r="BN1613"/>
  <c r="BK1614"/>
  <c r="BL1614"/>
  <c r="BM1614"/>
  <c r="BN1614"/>
  <c r="BK1615"/>
  <c r="BL1615"/>
  <c r="BM1615"/>
  <c r="BN1615"/>
  <c r="BK1616"/>
  <c r="BL1616"/>
  <c r="BM1616"/>
  <c r="BN1616"/>
  <c r="BK1617"/>
  <c r="BL1617"/>
  <c r="BM1617"/>
  <c r="BN1617"/>
  <c r="BK1618"/>
  <c r="BL1618"/>
  <c r="BM1618"/>
  <c r="BN1618"/>
  <c r="BK1619"/>
  <c r="BL1619"/>
  <c r="BM1619"/>
  <c r="BN1619"/>
  <c r="BK1620"/>
  <c r="BL1620"/>
  <c r="BM1620"/>
  <c r="BN1620"/>
  <c r="BK1621"/>
  <c r="BL1621"/>
  <c r="BM1621"/>
  <c r="BN1621"/>
  <c r="BK1622"/>
  <c r="BL1622"/>
  <c r="BM1622"/>
  <c r="BN1622"/>
  <c r="BK1623"/>
  <c r="BL1623"/>
  <c r="BM1623"/>
  <c r="BN1623"/>
  <c r="BK1624"/>
  <c r="BL1624"/>
  <c r="BM1624"/>
  <c r="BN1624"/>
  <c r="BK1625"/>
  <c r="BL1625"/>
  <c r="BM1625"/>
  <c r="BN1625"/>
  <c r="BK1626"/>
  <c r="BL1626"/>
  <c r="BM1626"/>
  <c r="BN1626"/>
  <c r="BK1627"/>
  <c r="BL1627"/>
  <c r="BM1627"/>
  <c r="BN1627"/>
  <c r="BK1628"/>
  <c r="BL1628"/>
  <c r="BM1628"/>
  <c r="BN1628"/>
  <c r="BK1629"/>
  <c r="BL1629"/>
  <c r="BM1629"/>
  <c r="BN1629"/>
  <c r="BK1630"/>
  <c r="BL1630"/>
  <c r="BM1630"/>
  <c r="BN1630"/>
  <c r="BK1631"/>
  <c r="BL1631"/>
  <c r="BM1631"/>
  <c r="BN1631"/>
  <c r="BK1632"/>
  <c r="BL1632"/>
  <c r="BM1632"/>
  <c r="BN1632"/>
  <c r="BK1633"/>
  <c r="BL1633"/>
  <c r="BM1633"/>
  <c r="BN1633"/>
  <c r="BK1634"/>
  <c r="BL1634"/>
  <c r="BM1634"/>
  <c r="BN1634"/>
  <c r="BK1635"/>
  <c r="BL1635"/>
  <c r="BM1635"/>
  <c r="BN1635"/>
  <c r="BK1636"/>
  <c r="BL1636"/>
  <c r="BM1636"/>
  <c r="BN1636"/>
  <c r="BK1637"/>
  <c r="BL1637"/>
  <c r="BM1637"/>
  <c r="BN1637"/>
  <c r="BK1638"/>
  <c r="BL1638"/>
  <c r="BM1638"/>
  <c r="BN1638"/>
  <c r="BK1639"/>
  <c r="BL1639"/>
  <c r="BM1639"/>
  <c r="BN1639"/>
  <c r="BK1640"/>
  <c r="BL1640"/>
  <c r="BM1640"/>
  <c r="BN1640"/>
  <c r="BK1641"/>
  <c r="BL1641"/>
  <c r="BM1641"/>
  <c r="BN1641"/>
  <c r="BK1642"/>
  <c r="BL1642"/>
  <c r="BM1642"/>
  <c r="BN1642"/>
  <c r="BK1643"/>
  <c r="BL1643"/>
  <c r="BM1643"/>
  <c r="BN1643"/>
  <c r="BK1644"/>
  <c r="BL1644"/>
  <c r="BM1644"/>
  <c r="BN1644"/>
  <c r="BK1645"/>
  <c r="BL1645"/>
  <c r="BM1645"/>
  <c r="BN1645"/>
  <c r="BK1646"/>
  <c r="BL1646"/>
  <c r="BM1646"/>
  <c r="BN1646"/>
  <c r="BK1647"/>
  <c r="BL1647"/>
  <c r="BM1647"/>
  <c r="BN1647"/>
  <c r="BK1648"/>
  <c r="BL1648"/>
  <c r="BM1648"/>
  <c r="BN1648"/>
  <c r="BK1649"/>
  <c r="BL1649"/>
  <c r="BM1649"/>
  <c r="BN1649"/>
  <c r="BK1650"/>
  <c r="BL1650"/>
  <c r="BM1650"/>
  <c r="BN1650"/>
  <c r="BK1651"/>
  <c r="BL1651"/>
  <c r="BM1651"/>
  <c r="BN1651"/>
  <c r="BK1652"/>
  <c r="BL1652"/>
  <c r="BM1652"/>
  <c r="BN1652"/>
  <c r="BK1653"/>
  <c r="BL1653"/>
  <c r="BM1653"/>
  <c r="BN1653"/>
  <c r="BK1654"/>
  <c r="BL1654"/>
  <c r="BM1654"/>
  <c r="BN1654"/>
  <c r="BK1655"/>
  <c r="BL1655"/>
  <c r="BM1655"/>
  <c r="BN1655"/>
  <c r="BK1656"/>
  <c r="BL1656"/>
  <c r="BM1656"/>
  <c r="BN1656"/>
  <c r="BK1657"/>
  <c r="BL1657"/>
  <c r="BM1657"/>
  <c r="BN1657"/>
  <c r="BK1658"/>
  <c r="BL1658"/>
  <c r="BM1658"/>
  <c r="BN1658"/>
  <c r="BK1659"/>
  <c r="BL1659"/>
  <c r="BM1659"/>
  <c r="BN1659"/>
  <c r="BK1660"/>
  <c r="BL1660"/>
  <c r="BM1660"/>
  <c r="BN1660"/>
  <c r="BK1661"/>
  <c r="BL1661"/>
  <c r="BM1661"/>
  <c r="BN1661"/>
  <c r="BK1662"/>
  <c r="BL1662"/>
  <c r="BM1662"/>
  <c r="BN1662"/>
  <c r="BK1663"/>
  <c r="BL1663"/>
  <c r="BM1663"/>
  <c r="BN1663"/>
  <c r="BK1664"/>
  <c r="BL1664"/>
  <c r="BM1664"/>
  <c r="BN1664"/>
  <c r="BK1665"/>
  <c r="BL1665"/>
  <c r="BM1665"/>
  <c r="BN1665"/>
  <c r="BK1666"/>
  <c r="BL1666"/>
  <c r="BM1666"/>
  <c r="BN1666"/>
  <c r="BK1667"/>
  <c r="BL1667"/>
  <c r="BM1667"/>
  <c r="BN1667"/>
  <c r="BK1668"/>
  <c r="BL1668"/>
  <c r="BM1668"/>
  <c r="BN1668"/>
  <c r="BK1669"/>
  <c r="BL1669"/>
  <c r="BM1669"/>
  <c r="BN1669"/>
  <c r="BK1670"/>
  <c r="BL1670"/>
  <c r="BM1670"/>
  <c r="BN1670"/>
  <c r="BK1671"/>
  <c r="BL1671"/>
  <c r="BM1671"/>
  <c r="BN1671"/>
  <c r="BK1672"/>
  <c r="BL1672"/>
  <c r="BM1672"/>
  <c r="BN1672"/>
  <c r="BK1673"/>
  <c r="BL1673"/>
  <c r="BM1673"/>
  <c r="BN1673"/>
  <c r="BK1674"/>
  <c r="BL1674"/>
  <c r="BM1674"/>
  <c r="BN1674"/>
  <c r="BK1675"/>
  <c r="BL1675"/>
  <c r="BM1675"/>
  <c r="BN1675"/>
  <c r="BK1676"/>
  <c r="BL1676"/>
  <c r="BM1676"/>
  <c r="BN1676"/>
  <c r="BK1677"/>
  <c r="BL1677"/>
  <c r="BM1677"/>
  <c r="BN1677"/>
  <c r="BK1678"/>
  <c r="BL1678"/>
  <c r="BM1678"/>
  <c r="BN1678"/>
  <c r="BK1679"/>
  <c r="BL1679"/>
  <c r="BM1679"/>
  <c r="BN1679"/>
  <c r="BK1680"/>
  <c r="BL1680"/>
  <c r="BM1680"/>
  <c r="BN1680"/>
  <c r="BK1681"/>
  <c r="BL1681"/>
  <c r="BM1681"/>
  <c r="BN1681"/>
  <c r="BK1682"/>
  <c r="BL1682"/>
  <c r="BM1682"/>
  <c r="BN1682"/>
  <c r="BK1683"/>
  <c r="BL1683"/>
  <c r="BM1683"/>
  <c r="BN1683"/>
  <c r="BK1684"/>
  <c r="BL1684"/>
  <c r="BM1684"/>
  <c r="BN1684"/>
  <c r="BK1685"/>
  <c r="BL1685"/>
  <c r="BM1685"/>
  <c r="BN1685"/>
  <c r="BK1686"/>
  <c r="BL1686"/>
  <c r="BM1686"/>
  <c r="BN1686"/>
  <c r="BK1687"/>
  <c r="BL1687"/>
  <c r="BM1687"/>
  <c r="BN1687"/>
  <c r="BK1688"/>
  <c r="BL1688"/>
  <c r="BM1688"/>
  <c r="BN1688"/>
  <c r="BK1689"/>
  <c r="BL1689"/>
  <c r="BM1689"/>
  <c r="BN1689"/>
  <c r="BK1690"/>
  <c r="BL1690"/>
  <c r="BM1690"/>
  <c r="BN1690"/>
  <c r="BK1691"/>
  <c r="BL1691"/>
  <c r="BM1691"/>
  <c r="BN1691"/>
  <c r="BK1692"/>
  <c r="BL1692"/>
  <c r="BM1692"/>
  <c r="BN1692"/>
  <c r="BK1693"/>
  <c r="BL1693"/>
  <c r="BM1693"/>
  <c r="BN1693"/>
  <c r="BK1694"/>
  <c r="BL1694"/>
  <c r="BM1694"/>
  <c r="BN1694"/>
  <c r="BK1695"/>
  <c r="BL1695"/>
  <c r="BM1695"/>
  <c r="BN1695"/>
  <c r="BK1696"/>
  <c r="BL1696"/>
  <c r="BM1696"/>
  <c r="BN1696"/>
  <c r="BK1697"/>
  <c r="BL1697"/>
  <c r="BM1697"/>
  <c r="BN1697"/>
  <c r="BK1698"/>
  <c r="BL1698"/>
  <c r="BM1698"/>
  <c r="BN1698"/>
  <c r="BK1699"/>
  <c r="BL1699"/>
  <c r="BM1699"/>
  <c r="BN1699"/>
  <c r="BK1700"/>
  <c r="BL1700"/>
  <c r="BM1700"/>
  <c r="BN1700"/>
  <c r="BK1701"/>
  <c r="BL1701"/>
  <c r="BM1701"/>
  <c r="BN1701"/>
  <c r="BK1702"/>
  <c r="BL1702"/>
  <c r="BM1702"/>
  <c r="BN1702"/>
  <c r="BK1703"/>
  <c r="BL1703"/>
  <c r="BM1703"/>
  <c r="BN1703"/>
  <c r="BK1704"/>
  <c r="BL1704"/>
  <c r="BM1704"/>
  <c r="BN1704"/>
  <c r="BK1705"/>
  <c r="BL1705"/>
  <c r="BM1705"/>
  <c r="BN1705"/>
  <c r="BK1706"/>
  <c r="BL1706"/>
  <c r="BM1706"/>
  <c r="BN1706"/>
  <c r="BK1707"/>
  <c r="BL1707"/>
  <c r="BM1707"/>
  <c r="BN1707"/>
  <c r="BK1708"/>
  <c r="BL1708"/>
  <c r="BM1708"/>
  <c r="BN1708"/>
  <c r="BK1709"/>
  <c r="BL1709"/>
  <c r="BM1709"/>
  <c r="BN1709"/>
  <c r="BK1710"/>
  <c r="BL1710"/>
  <c r="BM1710"/>
  <c r="BN1710"/>
  <c r="BK1711"/>
  <c r="BL1711"/>
  <c r="BM1711"/>
  <c r="BN1711"/>
  <c r="BK1712"/>
  <c r="BL1712"/>
  <c r="BM1712"/>
  <c r="BN1712"/>
  <c r="BK1713"/>
  <c r="BL1713"/>
  <c r="BM1713"/>
  <c r="BN1713"/>
  <c r="BK1714"/>
  <c r="BL1714"/>
  <c r="BM1714"/>
  <c r="BN1714"/>
  <c r="BK1715"/>
  <c r="BL1715"/>
  <c r="BM1715"/>
  <c r="BN1715"/>
  <c r="BK1716"/>
  <c r="BL1716"/>
  <c r="BM1716"/>
  <c r="BN1716"/>
  <c r="BK1717"/>
  <c r="BL1717"/>
  <c r="BM1717"/>
  <c r="BN1717"/>
  <c r="BK1718"/>
  <c r="BL1718"/>
  <c r="BM1718"/>
  <c r="BN1718"/>
  <c r="BK1719"/>
  <c r="BL1719"/>
  <c r="BM1719"/>
  <c r="BN1719"/>
  <c r="BK1720"/>
  <c r="BL1720"/>
  <c r="BM1720"/>
  <c r="BN1720"/>
  <c r="BK1721"/>
  <c r="BL1721"/>
  <c r="BM1721"/>
  <c r="BN1721"/>
  <c r="BK1722"/>
  <c r="BL1722"/>
  <c r="BM1722"/>
  <c r="BN1722"/>
  <c r="BK1723"/>
  <c r="BL1723"/>
  <c r="BM1723"/>
  <c r="BN1723"/>
  <c r="BK1724"/>
  <c r="BL1724"/>
  <c r="BM1724"/>
  <c r="BN1724"/>
  <c r="BK1725"/>
  <c r="BL1725"/>
  <c r="BM1725"/>
  <c r="BN1725"/>
  <c r="BK1726"/>
  <c r="BL1726"/>
  <c r="BM1726"/>
  <c r="BN1726"/>
  <c r="BK1727"/>
  <c r="BL1727"/>
  <c r="BM1727"/>
  <c r="BN1727"/>
  <c r="BK1728"/>
  <c r="BL1728"/>
  <c r="BM1728"/>
  <c r="BN1728"/>
  <c r="BK1729"/>
  <c r="BL1729"/>
  <c r="BM1729"/>
  <c r="BN1729"/>
  <c r="BK1730"/>
  <c r="BL1730"/>
  <c r="BM1730"/>
  <c r="BN1730"/>
  <c r="BK1731"/>
  <c r="BL1731"/>
  <c r="BM1731"/>
  <c r="BN1731"/>
  <c r="BK1732"/>
  <c r="BL1732"/>
  <c r="BM1732"/>
  <c r="BN1732"/>
  <c r="BK1733"/>
  <c r="BL1733"/>
  <c r="BM1733"/>
  <c r="BN1733"/>
  <c r="BK1734"/>
  <c r="BL1734"/>
  <c r="BM1734"/>
  <c r="BN1734"/>
  <c r="BK1735"/>
  <c r="BL1735"/>
  <c r="BM1735"/>
  <c r="BN1735"/>
  <c r="BK1736"/>
  <c r="BL1736"/>
  <c r="BM1736"/>
  <c r="BN1736"/>
  <c r="BK1737"/>
  <c r="BL1737"/>
  <c r="BM1737"/>
  <c r="BN1737"/>
  <c r="BK1738"/>
  <c r="BL1738"/>
  <c r="BM1738"/>
  <c r="BN1738"/>
  <c r="BK1739"/>
  <c r="BL1739"/>
  <c r="BM1739"/>
  <c r="BN1739"/>
  <c r="BK1740"/>
  <c r="BL1740"/>
  <c r="BM1740"/>
  <c r="BN1740"/>
  <c r="BK1741"/>
  <c r="BL1741"/>
  <c r="BM1741"/>
  <c r="BN1741"/>
  <c r="BK1742"/>
  <c r="BL1742"/>
  <c r="BM1742"/>
  <c r="BN1742"/>
  <c r="BK1743"/>
  <c r="BL1743"/>
  <c r="BM1743"/>
  <c r="BN1743"/>
  <c r="BK1744"/>
  <c r="BL1744"/>
  <c r="BM1744"/>
  <c r="BN1744"/>
  <c r="BK1745"/>
  <c r="BL1745"/>
  <c r="BM1745"/>
  <c r="BN1745"/>
  <c r="BK1746"/>
  <c r="BL1746"/>
  <c r="BM1746"/>
  <c r="BN1746"/>
  <c r="BK1747"/>
  <c r="BL1747"/>
  <c r="BM1747"/>
  <c r="BN1747"/>
  <c r="BK1748"/>
  <c r="BL1748"/>
  <c r="BM1748"/>
  <c r="BN1748"/>
  <c r="BK1749"/>
  <c r="BL1749"/>
  <c r="BM1749"/>
  <c r="BN1749"/>
  <c r="BK1750"/>
  <c r="BL1750"/>
  <c r="BM1750"/>
  <c r="BN1750"/>
  <c r="BK1751"/>
  <c r="BL1751"/>
  <c r="BM1751"/>
  <c r="BN1751"/>
  <c r="BK1752"/>
  <c r="BL1752"/>
  <c r="BM1752"/>
  <c r="BN1752"/>
  <c r="BK1753"/>
  <c r="BL1753"/>
  <c r="BM1753"/>
  <c r="BN1753"/>
  <c r="BK1754"/>
  <c r="BL1754"/>
  <c r="BM1754"/>
  <c r="BN1754"/>
  <c r="BK1755"/>
  <c r="BL1755"/>
  <c r="BM1755"/>
  <c r="BN1755"/>
  <c r="BK1756"/>
  <c r="BL1756"/>
  <c r="BM1756"/>
  <c r="BN1756"/>
  <c r="BK1757"/>
  <c r="BL1757"/>
  <c r="BM1757"/>
  <c r="BN1757"/>
  <c r="BK1758"/>
  <c r="BL1758"/>
  <c r="BM1758"/>
  <c r="BN1758"/>
  <c r="BK1759"/>
  <c r="BL1759"/>
  <c r="BM1759"/>
  <c r="BN1759"/>
  <c r="BK1760"/>
  <c r="BL1760"/>
  <c r="BM1760"/>
  <c r="BN1760"/>
  <c r="BK1761"/>
  <c r="BL1761"/>
  <c r="BM1761"/>
  <c r="BN1761"/>
  <c r="BK1762"/>
  <c r="BL1762"/>
  <c r="BM1762"/>
  <c r="BN1762"/>
  <c r="BK1763"/>
  <c r="BL1763"/>
  <c r="BM1763"/>
  <c r="BN1763"/>
  <c r="BK1764"/>
  <c r="BL1764"/>
  <c r="BM1764"/>
  <c r="BN1764"/>
  <c r="BK1765"/>
  <c r="BL1765"/>
  <c r="BM1765"/>
  <c r="BN1765"/>
  <c r="BK1766"/>
  <c r="BL1766"/>
  <c r="BM1766"/>
  <c r="BN1766"/>
  <c r="BK1767"/>
  <c r="BL1767"/>
  <c r="BM1767"/>
  <c r="BN1767"/>
  <c r="BK1768"/>
  <c r="BL1768"/>
  <c r="BM1768"/>
  <c r="BN1768"/>
  <c r="BK1769"/>
  <c r="BL1769"/>
  <c r="BM1769"/>
  <c r="BN1769"/>
  <c r="BK1770"/>
  <c r="BL1770"/>
  <c r="BM1770"/>
  <c r="BN1770"/>
  <c r="BK1771"/>
  <c r="BL1771"/>
  <c r="BM1771"/>
  <c r="BN1771"/>
  <c r="BK1772"/>
  <c r="BL1772"/>
  <c r="BM1772"/>
  <c r="BN1772"/>
  <c r="BK1773"/>
  <c r="BL1773"/>
  <c r="BM1773"/>
  <c r="BN1773"/>
  <c r="BK1774"/>
  <c r="BL1774"/>
  <c r="BM1774"/>
  <c r="BN1774"/>
  <c r="BK1775"/>
  <c r="BL1775"/>
  <c r="BM1775"/>
  <c r="BN1775"/>
  <c r="BK1776"/>
  <c r="BL1776"/>
  <c r="BM1776"/>
  <c r="BN1776"/>
  <c r="BK1777"/>
  <c r="BL1777"/>
  <c r="BM1777"/>
  <c r="BN1777"/>
  <c r="BK1778"/>
  <c r="BL1778"/>
  <c r="BM1778"/>
  <c r="BN1778"/>
  <c r="BK1779"/>
  <c r="BL1779"/>
  <c r="BM1779"/>
  <c r="BN1779"/>
  <c r="BK1780"/>
  <c r="BL1780"/>
  <c r="BM1780"/>
  <c r="BN1780"/>
  <c r="BK1781"/>
  <c r="BL1781"/>
  <c r="BM1781"/>
  <c r="BN1781"/>
  <c r="BK1782"/>
  <c r="BL1782"/>
  <c r="BM1782"/>
  <c r="BN1782"/>
  <c r="BK1783"/>
  <c r="BL1783"/>
  <c r="BM1783"/>
  <c r="BN1783"/>
  <c r="BK1784"/>
  <c r="BL1784"/>
  <c r="BM1784"/>
  <c r="BN1784"/>
  <c r="BK1785"/>
  <c r="BL1785"/>
  <c r="BM1785"/>
  <c r="BN1785"/>
  <c r="BK1786"/>
  <c r="BL1786"/>
  <c r="BM1786"/>
  <c r="BN1786"/>
  <c r="BK1787"/>
  <c r="BL1787"/>
  <c r="BM1787"/>
  <c r="BN1787"/>
  <c r="BK1788"/>
  <c r="BL1788"/>
  <c r="BM1788"/>
  <c r="BN1788"/>
  <c r="BK1789"/>
  <c r="BL1789"/>
  <c r="BM1789"/>
  <c r="BN1789"/>
  <c r="BK1790"/>
  <c r="BL1790"/>
  <c r="BM1790"/>
  <c r="BN1790"/>
  <c r="BK1791"/>
  <c r="BL1791"/>
  <c r="BM1791"/>
  <c r="BN1791"/>
  <c r="BK1792"/>
  <c r="BL1792"/>
  <c r="BM1792"/>
  <c r="BN1792"/>
  <c r="BK1793"/>
  <c r="BL1793"/>
  <c r="BM1793"/>
  <c r="BN1793"/>
  <c r="BK1794"/>
  <c r="BL1794"/>
  <c r="BM1794"/>
  <c r="BN1794"/>
  <c r="BK1795"/>
  <c r="BL1795"/>
  <c r="BM1795"/>
  <c r="BN1795"/>
  <c r="BK1796"/>
  <c r="BL1796"/>
  <c r="BM1796"/>
  <c r="BN1796"/>
  <c r="BK1797"/>
  <c r="BL1797"/>
  <c r="BM1797"/>
  <c r="BN1797"/>
  <c r="BK1798"/>
  <c r="BL1798"/>
  <c r="BM1798"/>
  <c r="BN1798"/>
  <c r="BK1799"/>
  <c r="BL1799"/>
  <c r="BM1799"/>
  <c r="BN1799"/>
  <c r="BK1800"/>
  <c r="BL1800"/>
  <c r="BM1800"/>
  <c r="BN1800"/>
  <c r="BK1801"/>
  <c r="BL1801"/>
  <c r="BM1801"/>
  <c r="BN1801"/>
  <c r="BK1802"/>
  <c r="BL1802"/>
  <c r="BM1802"/>
  <c r="BN1802"/>
  <c r="BK1803"/>
  <c r="BL1803"/>
  <c r="BM1803"/>
  <c r="BN1803"/>
  <c r="BK1804"/>
  <c r="BL1804"/>
  <c r="BM1804"/>
  <c r="BN1804"/>
  <c r="BK1805"/>
  <c r="BL1805"/>
  <c r="BM1805"/>
  <c r="BN1805"/>
  <c r="BK1806"/>
  <c r="BL1806"/>
  <c r="BM1806"/>
  <c r="BN1806"/>
  <c r="BK1807"/>
  <c r="BL1807"/>
  <c r="BM1807"/>
  <c r="BN1807"/>
  <c r="BK1808"/>
  <c r="BL1808"/>
  <c r="BM1808"/>
  <c r="BN1808"/>
  <c r="BK1809"/>
  <c r="BL1809"/>
  <c r="BM1809"/>
  <c r="BN1809"/>
  <c r="BK1810"/>
  <c r="BL1810"/>
  <c r="BM1810"/>
  <c r="BN1810"/>
  <c r="BK1811"/>
  <c r="BL1811"/>
  <c r="BM1811"/>
  <c r="BN1811"/>
  <c r="BK1812"/>
  <c r="BL1812"/>
  <c r="BM1812"/>
  <c r="BN1812"/>
  <c r="BK1813"/>
  <c r="BL1813"/>
  <c r="BM1813"/>
  <c r="BN1813"/>
  <c r="BK1814"/>
  <c r="BL1814"/>
  <c r="BM1814"/>
  <c r="BN1814"/>
  <c r="BK1815"/>
  <c r="BL1815"/>
  <c r="BM1815"/>
  <c r="BN1815"/>
  <c r="BK1816"/>
  <c r="BL1816"/>
  <c r="BM1816"/>
  <c r="BN1816"/>
  <c r="BK1817"/>
  <c r="BL1817"/>
  <c r="BM1817"/>
  <c r="BN1817"/>
  <c r="BK1818"/>
  <c r="BL1818"/>
  <c r="BM1818"/>
  <c r="BN1818"/>
  <c r="BK1819"/>
  <c r="BL1819"/>
  <c r="BM1819"/>
  <c r="BN1819"/>
  <c r="BK1820"/>
  <c r="BL1820"/>
  <c r="BM1820"/>
  <c r="BN1820"/>
  <c r="BK1821"/>
  <c r="BL1821"/>
  <c r="BM1821"/>
  <c r="BN1821"/>
  <c r="BK1822"/>
  <c r="BL1822"/>
  <c r="BM1822"/>
  <c r="BN1822"/>
  <c r="BK1823"/>
  <c r="BL1823"/>
  <c r="BM1823"/>
  <c r="BN1823"/>
  <c r="BK1824"/>
  <c r="BL1824"/>
  <c r="BM1824"/>
  <c r="BN1824"/>
  <c r="BK1825"/>
  <c r="BL1825"/>
  <c r="BM1825"/>
  <c r="BN1825"/>
  <c r="BK1826"/>
  <c r="BL1826"/>
  <c r="BM1826"/>
  <c r="BN1826"/>
  <c r="BK1827"/>
  <c r="BL1827"/>
  <c r="BM1827"/>
  <c r="BN1827"/>
  <c r="BK1828"/>
  <c r="BL1828"/>
  <c r="BM1828"/>
  <c r="BN1828"/>
  <c r="BK1829"/>
  <c r="BL1829"/>
  <c r="BM1829"/>
  <c r="BN1829"/>
  <c r="BK1830"/>
  <c r="BL1830"/>
  <c r="BM1830"/>
  <c r="BN1830"/>
  <c r="BK1831"/>
  <c r="BL1831"/>
  <c r="BM1831"/>
  <c r="BN1831"/>
  <c r="BK1832"/>
  <c r="BL1832"/>
  <c r="BM1832"/>
  <c r="BN1832"/>
  <c r="BK1833"/>
  <c r="BL1833"/>
  <c r="BM1833"/>
  <c r="BN1833"/>
  <c r="BK1834"/>
  <c r="BL1834"/>
  <c r="BM1834"/>
  <c r="BN1834"/>
  <c r="BK1835"/>
  <c r="BL1835"/>
  <c r="BM1835"/>
  <c r="BN1835"/>
  <c r="BK1836"/>
  <c r="BL1836"/>
  <c r="BM1836"/>
  <c r="BN1836"/>
  <c r="BK1837"/>
  <c r="BL1837"/>
  <c r="BM1837"/>
  <c r="BN1837"/>
  <c r="BK1838"/>
  <c r="BL1838"/>
  <c r="BM1838"/>
  <c r="BN1838"/>
  <c r="BK1839"/>
  <c r="BL1839"/>
  <c r="BM1839"/>
  <c r="BN1839"/>
  <c r="BK1840"/>
  <c r="BL1840"/>
  <c r="BM1840"/>
  <c r="BN1840"/>
  <c r="BK1841"/>
  <c r="BL1841"/>
  <c r="BM1841"/>
  <c r="BN1841"/>
  <c r="BK1842"/>
  <c r="BL1842"/>
  <c r="BM1842"/>
  <c r="BN1842"/>
  <c r="BK1843"/>
  <c r="BL1843"/>
  <c r="BM1843"/>
  <c r="BN1843"/>
  <c r="BK1844"/>
  <c r="BL1844"/>
  <c r="BM1844"/>
  <c r="BN1844"/>
  <c r="BK1845"/>
  <c r="BL1845"/>
  <c r="BM1845"/>
  <c r="BN1845"/>
  <c r="BK1846"/>
  <c r="BL1846"/>
  <c r="BM1846"/>
  <c r="BN1846"/>
  <c r="BK1847"/>
  <c r="BL1847"/>
  <c r="BM1847"/>
  <c r="BN1847"/>
  <c r="BK1848"/>
  <c r="BL1848"/>
  <c r="BM1848"/>
  <c r="BN1848"/>
  <c r="BK1849"/>
  <c r="BL1849"/>
  <c r="BM1849"/>
  <c r="BN1849"/>
  <c r="BK1850"/>
  <c r="BL1850"/>
  <c r="BM1850"/>
  <c r="BN1850"/>
  <c r="BK1851"/>
  <c r="BL1851"/>
  <c r="BM1851"/>
  <c r="BN1851"/>
  <c r="BK1852"/>
  <c r="BL1852"/>
  <c r="BM1852"/>
  <c r="BN1852"/>
  <c r="BK1853"/>
  <c r="BL1853"/>
  <c r="BM1853"/>
  <c r="BN1853"/>
  <c r="BK1854"/>
  <c r="BL1854"/>
  <c r="BM1854"/>
  <c r="BN1854"/>
  <c r="BK1855"/>
  <c r="BL1855"/>
  <c r="BM1855"/>
  <c r="BN1855"/>
  <c r="BK1856"/>
  <c r="BL1856"/>
  <c r="BM1856"/>
  <c r="BN1856"/>
  <c r="BK1857"/>
  <c r="BL1857"/>
  <c r="BM1857"/>
  <c r="BN1857"/>
  <c r="BK1858"/>
  <c r="BL1858"/>
  <c r="BM1858"/>
  <c r="BN1858"/>
  <c r="BK1859"/>
  <c r="BL1859"/>
  <c r="BM1859"/>
  <c r="BN1859"/>
  <c r="BK1860"/>
  <c r="BL1860"/>
  <c r="BM1860"/>
  <c r="BN1860"/>
  <c r="BK1861"/>
  <c r="BL1861"/>
  <c r="BM1861"/>
  <c r="BN1861"/>
  <c r="BK1862"/>
  <c r="BL1862"/>
  <c r="BM1862"/>
  <c r="BN1862"/>
  <c r="BK1863"/>
  <c r="BL1863"/>
  <c r="BM1863"/>
  <c r="BN1863"/>
  <c r="BK1864"/>
  <c r="BL1864"/>
  <c r="BM1864"/>
  <c r="BN1864"/>
  <c r="BK1865"/>
  <c r="BL1865"/>
  <c r="BM1865"/>
  <c r="BN1865"/>
  <c r="BK1866"/>
  <c r="BL1866"/>
  <c r="BM1866"/>
  <c r="BN1866"/>
  <c r="BK1867"/>
  <c r="BL1867"/>
  <c r="BM1867"/>
  <c r="BN1867"/>
  <c r="BK1868"/>
  <c r="BL1868"/>
  <c r="BM1868"/>
  <c r="BN1868"/>
  <c r="BK1869"/>
  <c r="BL1869"/>
  <c r="BM1869"/>
  <c r="BN1869"/>
  <c r="BK1870"/>
  <c r="BL1870"/>
  <c r="BM1870"/>
  <c r="BN1870"/>
  <c r="BK1871"/>
  <c r="BL1871"/>
  <c r="BM1871"/>
  <c r="BN1871"/>
  <c r="BK1872"/>
  <c r="BL1872"/>
  <c r="BM1872"/>
  <c r="BN1872"/>
  <c r="BK1873"/>
  <c r="BL1873"/>
  <c r="BM1873"/>
  <c r="BN1873"/>
  <c r="BK1874"/>
  <c r="BL1874"/>
  <c r="BM1874"/>
  <c r="BN1874"/>
  <c r="BK1875"/>
  <c r="BL1875"/>
  <c r="BM1875"/>
  <c r="BN1875"/>
  <c r="BK1876"/>
  <c r="BL1876"/>
  <c r="BM1876"/>
  <c r="BN1876"/>
  <c r="BK1877"/>
  <c r="BL1877"/>
  <c r="BM1877"/>
  <c r="BN1877"/>
  <c r="BK1878"/>
  <c r="BL1878"/>
  <c r="BM1878"/>
  <c r="BN1878"/>
  <c r="BK1879"/>
  <c r="BL1879"/>
  <c r="BM1879"/>
  <c r="BN1879"/>
  <c r="BK1880"/>
  <c r="BL1880"/>
  <c r="BM1880"/>
  <c r="BN1880"/>
  <c r="BK1881"/>
  <c r="BL1881"/>
  <c r="BM1881"/>
  <c r="BN1881"/>
  <c r="BK1882"/>
  <c r="BL1882"/>
  <c r="BM1882"/>
  <c r="BN1882"/>
  <c r="BK1883"/>
  <c r="BL1883"/>
  <c r="BM1883"/>
  <c r="BN1883"/>
  <c r="BK1884"/>
  <c r="BL1884"/>
  <c r="BM1884"/>
  <c r="BN1884"/>
  <c r="BK1885"/>
  <c r="BL1885"/>
  <c r="BM1885"/>
  <c r="BN1885"/>
  <c r="BK1886"/>
  <c r="BL1886"/>
  <c r="BM1886"/>
  <c r="BN1886"/>
  <c r="BK1887"/>
  <c r="BL1887"/>
  <c r="BM1887"/>
  <c r="BN1887"/>
  <c r="BK1888"/>
  <c r="BL1888"/>
  <c r="BM1888"/>
  <c r="BN1888"/>
  <c r="BK1889"/>
  <c r="BL1889"/>
  <c r="BM1889"/>
  <c r="BN1889"/>
  <c r="BK1890"/>
  <c r="BL1890"/>
  <c r="BM1890"/>
  <c r="BN1890"/>
  <c r="BK1891"/>
  <c r="BL1891"/>
  <c r="BM1891"/>
  <c r="BN1891"/>
  <c r="BK1892"/>
  <c r="BL1892"/>
  <c r="BM1892"/>
  <c r="BN1892"/>
  <c r="BK1893"/>
  <c r="BL1893"/>
  <c r="BM1893"/>
  <c r="BN1893"/>
  <c r="BK1894"/>
  <c r="BL1894"/>
  <c r="BM1894"/>
  <c r="BN1894"/>
  <c r="BK1895"/>
  <c r="BL1895"/>
  <c r="BM1895"/>
  <c r="BN1895"/>
  <c r="BK1896"/>
  <c r="BL1896"/>
  <c r="BM1896"/>
  <c r="BN1896"/>
  <c r="BK1897"/>
  <c r="BL1897"/>
  <c r="BM1897"/>
  <c r="BN1897"/>
  <c r="BK1898"/>
  <c r="BL1898"/>
  <c r="BM1898"/>
  <c r="BN1898"/>
  <c r="BK1899"/>
  <c r="BL1899"/>
  <c r="BM1899"/>
  <c r="BN1899"/>
  <c r="BK1900"/>
  <c r="BL1900"/>
  <c r="BM1900"/>
  <c r="BN1900"/>
  <c r="BK1901"/>
  <c r="BL1901"/>
  <c r="BM1901"/>
  <c r="BN1901"/>
  <c r="BK1902"/>
  <c r="BL1902"/>
  <c r="BM1902"/>
  <c r="BN1902"/>
  <c r="BK1903"/>
  <c r="BL1903"/>
  <c r="BM1903"/>
  <c r="BN1903"/>
  <c r="BK1904"/>
  <c r="BL1904"/>
  <c r="BM1904"/>
  <c r="BN1904"/>
  <c r="BK1905"/>
  <c r="BL1905"/>
  <c r="BM1905"/>
  <c r="BN1905"/>
  <c r="BK1906"/>
  <c r="BL1906"/>
  <c r="BM1906"/>
  <c r="BN1906"/>
  <c r="BK1907"/>
  <c r="BL1907"/>
  <c r="BM1907"/>
  <c r="BN1907"/>
  <c r="BK1908"/>
  <c r="BL1908"/>
  <c r="BM1908"/>
  <c r="BN1908"/>
  <c r="BK1909"/>
  <c r="BL1909"/>
  <c r="BM1909"/>
  <c r="BN1909"/>
  <c r="BK1910"/>
  <c r="BL1910"/>
  <c r="BM1910"/>
  <c r="BN1910"/>
  <c r="BK1911"/>
  <c r="BL1911"/>
  <c r="BM1911"/>
  <c r="BN1911"/>
  <c r="BK1912"/>
  <c r="BL1912"/>
  <c r="BM1912"/>
  <c r="BN1912"/>
  <c r="BK1913"/>
  <c r="BL1913"/>
  <c r="BM1913"/>
  <c r="BN1913"/>
  <c r="BK1914"/>
  <c r="BL1914"/>
  <c r="BM1914"/>
  <c r="BN1914"/>
  <c r="BK1915"/>
  <c r="BL1915"/>
  <c r="BM1915"/>
  <c r="BN1915"/>
  <c r="BK1916"/>
  <c r="BL1916"/>
  <c r="BM1916"/>
  <c r="BN1916"/>
  <c r="BK1917"/>
  <c r="BL1917"/>
  <c r="BM1917"/>
  <c r="BN1917"/>
  <c r="BK1918"/>
  <c r="BL1918"/>
  <c r="BM1918"/>
  <c r="BN1918"/>
  <c r="BK1919"/>
  <c r="BL1919"/>
  <c r="BM1919"/>
  <c r="BN1919"/>
  <c r="BK1920"/>
  <c r="BL1920"/>
  <c r="BM1920"/>
  <c r="BN1920"/>
  <c r="BK1921"/>
  <c r="BL1921"/>
  <c r="BM1921"/>
  <c r="BN1921"/>
  <c r="BK1922"/>
  <c r="BL1922"/>
  <c r="BM1922"/>
  <c r="BN1922"/>
  <c r="BK1923"/>
  <c r="BL1923"/>
  <c r="BM1923"/>
  <c r="BN1923"/>
  <c r="BK1924"/>
  <c r="BL1924"/>
  <c r="BM1924"/>
  <c r="BN1924"/>
  <c r="BK1925"/>
  <c r="BL1925"/>
  <c r="BM1925"/>
  <c r="BN1925"/>
  <c r="BK1926"/>
  <c r="BL1926"/>
  <c r="BM1926"/>
  <c r="BN1926"/>
  <c r="BK1927"/>
  <c r="BL1927"/>
  <c r="BM1927"/>
  <c r="BN1927"/>
  <c r="BK1928"/>
  <c r="BL1928"/>
  <c r="BM1928"/>
  <c r="BN1928"/>
  <c r="BK1929"/>
  <c r="BL1929"/>
  <c r="BM1929"/>
  <c r="BN1929"/>
  <c r="BK1930"/>
  <c r="BL1930"/>
  <c r="BM1930"/>
  <c r="BN1930"/>
  <c r="BK1931"/>
  <c r="BL1931"/>
  <c r="BM1931"/>
  <c r="BN1931"/>
  <c r="BK1932"/>
  <c r="BL1932"/>
  <c r="BM1932"/>
  <c r="BN1932"/>
  <c r="BK1933"/>
  <c r="BL1933"/>
  <c r="BM1933"/>
  <c r="BN1933"/>
  <c r="BK1934"/>
  <c r="BL1934"/>
  <c r="BM1934"/>
  <c r="BN1934"/>
  <c r="BK1935"/>
  <c r="BL1935"/>
  <c r="BM1935"/>
  <c r="BN1935"/>
  <c r="BK1936"/>
  <c r="BL1936"/>
  <c r="BM1936"/>
  <c r="BN1936"/>
  <c r="BK1937"/>
  <c r="BL1937"/>
  <c r="BM1937"/>
  <c r="BN1937"/>
  <c r="BK1938"/>
  <c r="BL1938"/>
  <c r="BM1938"/>
  <c r="BN1938"/>
  <c r="BK1939"/>
  <c r="BL1939"/>
  <c r="BM1939"/>
  <c r="BN1939"/>
  <c r="BK1940"/>
  <c r="BL1940"/>
  <c r="BM1940"/>
  <c r="BN1940"/>
  <c r="BK1941"/>
  <c r="BL1941"/>
  <c r="BM1941"/>
  <c r="BN1941"/>
  <c r="BK1942"/>
  <c r="BL1942"/>
  <c r="BM1942"/>
  <c r="BN1942"/>
  <c r="BK1943"/>
  <c r="BL1943"/>
  <c r="BM1943"/>
  <c r="BN1943"/>
  <c r="BK1944"/>
  <c r="BL1944"/>
  <c r="BM1944"/>
  <c r="BN1944"/>
  <c r="BK1945"/>
  <c r="BL1945"/>
  <c r="BM1945"/>
  <c r="BN1945"/>
  <c r="BK1946"/>
  <c r="BL1946"/>
  <c r="BM1946"/>
  <c r="BN1946"/>
  <c r="BK1947"/>
  <c r="BL1947"/>
  <c r="BM1947"/>
  <c r="BN1947"/>
  <c r="BK1948"/>
  <c r="BL1948"/>
  <c r="BM1948"/>
  <c r="BN1948"/>
  <c r="BK1949"/>
  <c r="BL1949"/>
  <c r="BM1949"/>
  <c r="BN1949"/>
  <c r="BK1950"/>
  <c r="BL1950"/>
  <c r="BM1950"/>
  <c r="BN1950"/>
  <c r="BK1951"/>
  <c r="BL1951"/>
  <c r="BM1951"/>
  <c r="BN1951"/>
  <c r="BK1952"/>
  <c r="BL1952"/>
  <c r="BM1952"/>
  <c r="BN1952"/>
  <c r="BK1953"/>
  <c r="BL1953"/>
  <c r="BM1953"/>
  <c r="BN1953"/>
  <c r="BK1954"/>
  <c r="BL1954"/>
  <c r="BM1954"/>
  <c r="BN1954"/>
  <c r="BK1955"/>
  <c r="BL1955"/>
  <c r="BM1955"/>
  <c r="BN1955"/>
  <c r="BK1956"/>
  <c r="BL1956"/>
  <c r="BM1956"/>
  <c r="BN1956"/>
  <c r="BK1957"/>
  <c r="BL1957"/>
  <c r="BM1957"/>
  <c r="BN1957"/>
  <c r="BK1958"/>
  <c r="BL1958"/>
  <c r="BM1958"/>
  <c r="BN1958"/>
  <c r="BK1959"/>
  <c r="BL1959"/>
  <c r="BM1959"/>
  <c r="BN1959"/>
  <c r="BK1960"/>
  <c r="BL1960"/>
  <c r="BM1960"/>
  <c r="BN1960"/>
  <c r="BK1961"/>
  <c r="BL1961"/>
  <c r="BM1961"/>
  <c r="BN1961"/>
  <c r="BK1962"/>
  <c r="BL1962"/>
  <c r="BM1962"/>
  <c r="BN1962"/>
  <c r="BK1963"/>
  <c r="BL1963"/>
  <c r="BM1963"/>
  <c r="BN1963"/>
  <c r="BK1964"/>
  <c r="BL1964"/>
  <c r="BM1964"/>
  <c r="BN1964"/>
  <c r="BK1965"/>
  <c r="BL1965"/>
  <c r="BM1965"/>
  <c r="BN1965"/>
  <c r="BK1966"/>
  <c r="BL1966"/>
  <c r="BM1966"/>
  <c r="BN1966"/>
  <c r="BK1967"/>
  <c r="BL1967"/>
  <c r="BM1967"/>
  <c r="BN1967"/>
  <c r="BK1968"/>
  <c r="BL1968"/>
  <c r="BM1968"/>
  <c r="BN1968"/>
  <c r="BK1969"/>
  <c r="BL1969"/>
  <c r="BM1969"/>
  <c r="BN1969"/>
  <c r="BK1970"/>
  <c r="BL1970"/>
  <c r="BM1970"/>
  <c r="BN1970"/>
  <c r="BK1971"/>
  <c r="BL1971"/>
  <c r="BM1971"/>
  <c r="BN1971"/>
  <c r="BK1972"/>
  <c r="BL1972"/>
  <c r="BM1972"/>
  <c r="BN1972"/>
  <c r="BK1973"/>
  <c r="BL1973"/>
  <c r="BM1973"/>
  <c r="BN1973"/>
  <c r="BK1974"/>
  <c r="BL1974"/>
  <c r="BM1974"/>
  <c r="BN1974"/>
  <c r="BK1975"/>
  <c r="BL1975"/>
  <c r="BM1975"/>
  <c r="BN1975"/>
  <c r="BK1976"/>
  <c r="BL1976"/>
  <c r="BM1976"/>
  <c r="BN1976"/>
  <c r="BK1977"/>
  <c r="BL1977"/>
  <c r="BM1977"/>
  <c r="BN1977"/>
  <c r="BK1978"/>
  <c r="BL1978"/>
  <c r="BM1978"/>
  <c r="BN1978"/>
  <c r="BK1979"/>
  <c r="BL1979"/>
  <c r="BM1979"/>
  <c r="BN1979"/>
  <c r="BK1980"/>
  <c r="BL1980"/>
  <c r="BM1980"/>
  <c r="BN1980"/>
  <c r="BK1981"/>
  <c r="BL1981"/>
  <c r="BM1981"/>
  <c r="BN1981"/>
  <c r="BK1982"/>
  <c r="BL1982"/>
  <c r="BM1982"/>
  <c r="BN1982"/>
  <c r="BK1983"/>
  <c r="BL1983"/>
  <c r="BM1983"/>
  <c r="BN1983"/>
  <c r="BK1984"/>
  <c r="BL1984"/>
  <c r="BM1984"/>
  <c r="BN1984"/>
  <c r="BK1985"/>
  <c r="BL1985"/>
  <c r="BM1985"/>
  <c r="BN1985"/>
  <c r="BK1986"/>
  <c r="BL1986"/>
  <c r="BM1986"/>
  <c r="BN1986"/>
  <c r="BK1987"/>
  <c r="BL1987"/>
  <c r="BM1987"/>
  <c r="BN1987"/>
  <c r="BK1988"/>
  <c r="BL1988"/>
  <c r="BM1988"/>
  <c r="BN1988"/>
  <c r="BK1989"/>
  <c r="BL1989"/>
  <c r="BM1989"/>
  <c r="BN1989"/>
  <c r="BK1990"/>
  <c r="BL1990"/>
  <c r="BM1990"/>
  <c r="BN1990"/>
  <c r="BK1991"/>
  <c r="BL1991"/>
  <c r="BM1991"/>
  <c r="BN1991"/>
  <c r="BK1992"/>
  <c r="BL1992"/>
  <c r="BM1992"/>
  <c r="BN1992"/>
  <c r="BK1993"/>
  <c r="BL1993"/>
  <c r="BM1993"/>
  <c r="BN1993"/>
  <c r="BK1994"/>
  <c r="BL1994"/>
  <c r="BM1994"/>
  <c r="BN1994"/>
  <c r="BK1995"/>
  <c r="BL1995"/>
  <c r="BM1995"/>
  <c r="BN1995"/>
  <c r="BK1996"/>
  <c r="BL1996"/>
  <c r="BM1996"/>
  <c r="BN1996"/>
  <c r="BK1997"/>
  <c r="BL1997"/>
  <c r="BM1997"/>
  <c r="BN1997"/>
  <c r="BK1998"/>
  <c r="BL1998"/>
  <c r="BM1998"/>
  <c r="BN1998"/>
  <c r="BK1999"/>
  <c r="BL1999"/>
  <c r="BM1999"/>
  <c r="BN1999"/>
  <c r="BK2000"/>
  <c r="BL2000"/>
  <c r="BM2000"/>
  <c r="BN2000"/>
  <c r="BK2001"/>
  <c r="BL2001"/>
  <c r="BM2001"/>
  <c r="BN2001"/>
  <c r="BK2002"/>
  <c r="BL2002"/>
  <c r="BM2002"/>
  <c r="BN2002"/>
  <c r="BK2003"/>
  <c r="BL2003"/>
  <c r="BM2003"/>
  <c r="BN2003"/>
  <c r="BK2004"/>
  <c r="BL2004"/>
  <c r="BM2004"/>
  <c r="BN2004"/>
  <c r="BK2005"/>
  <c r="BL2005"/>
  <c r="BM2005"/>
  <c r="BN2005"/>
  <c r="BK2006"/>
  <c r="BL2006"/>
  <c r="BM2006"/>
  <c r="BN2006"/>
  <c r="BK2007"/>
  <c r="BL2007"/>
  <c r="BM2007"/>
  <c r="BN2007"/>
  <c r="BK2008"/>
  <c r="BL2008"/>
  <c r="BM2008"/>
  <c r="BN2008"/>
  <c r="BK2009"/>
  <c r="BL2009"/>
  <c r="BM2009"/>
  <c r="BN2009"/>
  <c r="BK2010"/>
  <c r="BL2010"/>
  <c r="BM2010"/>
  <c r="BN2010"/>
  <c r="BK2011"/>
  <c r="BL2011"/>
  <c r="BM2011"/>
  <c r="BN2011"/>
  <c r="BK2012"/>
  <c r="BL2012"/>
  <c r="BM2012"/>
  <c r="BN2012"/>
  <c r="BK2013"/>
  <c r="BL2013"/>
  <c r="BM2013"/>
  <c r="BN2013"/>
  <c r="BK2014"/>
  <c r="BL2014"/>
  <c r="BM2014"/>
  <c r="BN2014"/>
  <c r="BK2015"/>
  <c r="BL2015"/>
  <c r="BM2015"/>
  <c r="BN2015"/>
  <c r="BK2016"/>
  <c r="BL2016"/>
  <c r="BM2016"/>
  <c r="BN2016"/>
  <c r="BK2017"/>
  <c r="BL2017"/>
  <c r="BM2017"/>
  <c r="BN2017"/>
  <c r="BK2018"/>
  <c r="BL2018"/>
  <c r="BM2018"/>
  <c r="BN2018"/>
  <c r="BK2019"/>
  <c r="BL2019"/>
  <c r="BM2019"/>
  <c r="BN2019"/>
  <c r="BK2020"/>
  <c r="BL2020"/>
  <c r="BM2020"/>
  <c r="BN2020"/>
  <c r="BK2021"/>
  <c r="BL2021"/>
  <c r="BM2021"/>
  <c r="BN2021"/>
  <c r="BK2022"/>
  <c r="BL2022"/>
  <c r="BM2022"/>
  <c r="BN2022"/>
  <c r="BK2023"/>
  <c r="BL2023"/>
  <c r="BM2023"/>
  <c r="BN2023"/>
  <c r="BK2024"/>
  <c r="BL2024"/>
  <c r="BM2024"/>
  <c r="BN2024"/>
  <c r="BK2025"/>
  <c r="BL2025"/>
  <c r="BM2025"/>
  <c r="BN2025"/>
  <c r="BK2026"/>
  <c r="BL2026"/>
  <c r="BM2026"/>
  <c r="BN2026"/>
  <c r="BK2027"/>
  <c r="BL2027"/>
  <c r="BM2027"/>
  <c r="BN2027"/>
  <c r="BK2028"/>
  <c r="BL2028"/>
  <c r="BM2028"/>
  <c r="BN2028"/>
  <c r="BK2029"/>
  <c r="BL2029"/>
  <c r="BM2029"/>
  <c r="BN2029"/>
  <c r="BK2030"/>
  <c r="BL2030"/>
  <c r="BM2030"/>
  <c r="BN2030"/>
  <c r="BK2031"/>
  <c r="BL2031"/>
  <c r="BM2031"/>
  <c r="BN2031"/>
  <c r="BK2032"/>
  <c r="BL2032"/>
  <c r="BM2032"/>
  <c r="BN2032"/>
  <c r="BK2033"/>
  <c r="BL2033"/>
  <c r="BM2033"/>
  <c r="BN2033"/>
  <c r="BK2034"/>
  <c r="BL2034"/>
  <c r="BM2034"/>
  <c r="BN2034"/>
  <c r="BK2035"/>
  <c r="BL2035"/>
  <c r="BM2035"/>
  <c r="BN2035"/>
  <c r="BK2036"/>
  <c r="BL2036"/>
  <c r="BM2036"/>
  <c r="BN2036"/>
  <c r="BK2037"/>
  <c r="BL2037"/>
  <c r="BM2037"/>
  <c r="BN2037"/>
  <c r="BK2038"/>
  <c r="BL2038"/>
  <c r="BM2038"/>
  <c r="BN2038"/>
  <c r="BK2039"/>
  <c r="BL2039"/>
  <c r="BM2039"/>
  <c r="BN2039"/>
  <c r="BK2040"/>
  <c r="BL2040"/>
  <c r="BM2040"/>
  <c r="BN2040"/>
  <c r="BK2041"/>
  <c r="BL2041"/>
  <c r="BM2041"/>
  <c r="BN2041"/>
  <c r="BK2042"/>
  <c r="BL2042"/>
  <c r="BM2042"/>
  <c r="BN2042"/>
  <c r="BK2043"/>
  <c r="BL2043"/>
  <c r="BM2043"/>
  <c r="BN2043"/>
  <c r="BK2044"/>
  <c r="BL2044"/>
  <c r="BM2044"/>
  <c r="BN2044"/>
  <c r="BK2045"/>
  <c r="BL2045"/>
  <c r="BM2045"/>
  <c r="BN2045"/>
  <c r="BK2046"/>
  <c r="BL2046"/>
  <c r="BM2046"/>
  <c r="BN2046"/>
  <c r="BK2047"/>
  <c r="BL2047"/>
  <c r="BM2047"/>
  <c r="BN2047"/>
  <c r="BK2048"/>
  <c r="BL2048"/>
  <c r="BM2048"/>
  <c r="BN2048"/>
  <c r="BK2049"/>
  <c r="BL2049"/>
  <c r="BM2049"/>
  <c r="BN2049"/>
  <c r="BK2050"/>
  <c r="BL2050"/>
  <c r="BM2050"/>
  <c r="BN2050"/>
  <c r="BK2051"/>
  <c r="BL2051"/>
  <c r="BM2051"/>
  <c r="BN2051"/>
  <c r="BK2052"/>
  <c r="BL2052"/>
  <c r="BM2052"/>
  <c r="BN2052"/>
  <c r="BK2053"/>
  <c r="BL2053"/>
  <c r="BM2053"/>
  <c r="BN2053"/>
  <c r="BK2054"/>
  <c r="BL2054"/>
  <c r="BM2054"/>
  <c r="BN2054"/>
  <c r="BK2055"/>
  <c r="BL2055"/>
  <c r="BM2055"/>
  <c r="BN2055"/>
  <c r="BK2056"/>
  <c r="BL2056"/>
  <c r="BM2056"/>
  <c r="BN2056"/>
  <c r="BK2057"/>
  <c r="BL2057"/>
  <c r="BM2057"/>
  <c r="BN2057"/>
  <c r="BK2058"/>
  <c r="BL2058"/>
  <c r="BM2058"/>
  <c r="BN2058"/>
  <c r="BK2059"/>
  <c r="BL2059"/>
  <c r="BM2059"/>
  <c r="BN2059"/>
  <c r="BK2060"/>
  <c r="BL2060"/>
  <c r="BM2060"/>
  <c r="BN2060"/>
  <c r="BK2061"/>
  <c r="BL2061"/>
  <c r="BM2061"/>
  <c r="BN2061"/>
  <c r="BK2062"/>
  <c r="BL2062"/>
  <c r="BM2062"/>
  <c r="BN2062"/>
  <c r="BK2063"/>
  <c r="BL2063"/>
  <c r="BM2063"/>
  <c r="BN2063"/>
  <c r="BK2064"/>
  <c r="BL2064"/>
  <c r="BM2064"/>
  <c r="BN2064"/>
  <c r="BK2065"/>
  <c r="BL2065"/>
  <c r="BM2065"/>
  <c r="BN2065"/>
  <c r="BK2066"/>
  <c r="BL2066"/>
  <c r="BM2066"/>
  <c r="BN2066"/>
  <c r="BK2067"/>
  <c r="BL2067"/>
  <c r="BM2067"/>
  <c r="BN2067"/>
  <c r="BK2068"/>
  <c r="BL2068"/>
  <c r="BM2068"/>
  <c r="BN2068"/>
  <c r="BK2069"/>
  <c r="BL2069"/>
  <c r="BM2069"/>
  <c r="BN2069"/>
  <c r="BK2070"/>
  <c r="BL2070"/>
  <c r="BM2070"/>
  <c r="BN2070"/>
  <c r="BK2071"/>
  <c r="BL2071"/>
  <c r="BM2071"/>
  <c r="BN2071"/>
  <c r="BK2072"/>
  <c r="BL2072"/>
  <c r="BM2072"/>
  <c r="BN2072"/>
  <c r="BK2073"/>
  <c r="BL2073"/>
  <c r="BM2073"/>
  <c r="BN2073"/>
  <c r="BK2074"/>
  <c r="BL2074"/>
  <c r="BM2074"/>
  <c r="BN2074"/>
  <c r="BK2075"/>
  <c r="BL2075"/>
  <c r="BM2075"/>
  <c r="BN2075"/>
  <c r="BK2076"/>
  <c r="BL2076"/>
  <c r="BM2076"/>
  <c r="BN2076"/>
  <c r="BK2077"/>
  <c r="BL2077"/>
  <c r="BM2077"/>
  <c r="BN2077"/>
  <c r="BK2078"/>
  <c r="BL2078"/>
  <c r="BM2078"/>
  <c r="BN2078"/>
  <c r="BK2079"/>
  <c r="BL2079"/>
  <c r="BM2079"/>
  <c r="BN2079"/>
  <c r="BK2080"/>
  <c r="BL2080"/>
  <c r="BM2080"/>
  <c r="BN2080"/>
  <c r="BK2081"/>
  <c r="BL2081"/>
  <c r="BM2081"/>
  <c r="BN2081"/>
  <c r="BK2082"/>
  <c r="BL2082"/>
  <c r="BM2082"/>
  <c r="BN2082"/>
  <c r="BK2083"/>
  <c r="BL2083"/>
  <c r="BM2083"/>
  <c r="BN2083"/>
  <c r="BK2084"/>
  <c r="BL2084"/>
  <c r="BM2084"/>
  <c r="BN2084"/>
  <c r="BK2085"/>
  <c r="BL2085"/>
  <c r="BM2085"/>
  <c r="BN2085"/>
  <c r="BK2086"/>
  <c r="BL2086"/>
  <c r="BM2086"/>
  <c r="BN2086"/>
  <c r="BK2087"/>
  <c r="BL2087"/>
  <c r="BM2087"/>
  <c r="BN2087"/>
  <c r="BK2088"/>
  <c r="BL2088"/>
  <c r="BM2088"/>
  <c r="BN2088"/>
  <c r="BK2089"/>
  <c r="BL2089"/>
  <c r="BM2089"/>
  <c r="BN2089"/>
  <c r="BK2090"/>
  <c r="BL2090"/>
  <c r="BM2090"/>
  <c r="BN2090"/>
  <c r="BK2091"/>
  <c r="BL2091"/>
  <c r="BM2091"/>
  <c r="BN2091"/>
  <c r="BK2092"/>
  <c r="BL2092"/>
  <c r="BM2092"/>
  <c r="BN2092"/>
  <c r="BK2093"/>
  <c r="BL2093"/>
  <c r="BM2093"/>
  <c r="BN2093"/>
  <c r="BK2094"/>
  <c r="BL2094"/>
  <c r="BM2094"/>
  <c r="BN2094"/>
  <c r="BK2095"/>
  <c r="BL2095"/>
  <c r="BM2095"/>
  <c r="BN2095"/>
  <c r="BK2096"/>
  <c r="BL2096"/>
  <c r="BM2096"/>
  <c r="BN2096"/>
  <c r="BK2097"/>
  <c r="BL2097"/>
  <c r="BM2097"/>
  <c r="BN2097"/>
  <c r="BK2098"/>
  <c r="BL2098"/>
  <c r="BM2098"/>
  <c r="BN2098"/>
  <c r="BK2099"/>
  <c r="BL2099"/>
  <c r="BM2099"/>
  <c r="BN2099"/>
  <c r="BK2100"/>
  <c r="BL2100"/>
  <c r="BM2100"/>
  <c r="BN2100"/>
  <c r="BK2101"/>
  <c r="BL2101"/>
  <c r="BM2101"/>
  <c r="BN2101"/>
  <c r="BK2102"/>
  <c r="BL2102"/>
  <c r="BM2102"/>
  <c r="BN2102"/>
  <c r="BK2103"/>
  <c r="BL2103"/>
  <c r="BM2103"/>
  <c r="BN2103"/>
  <c r="BK2104"/>
  <c r="BL2104"/>
  <c r="BM2104"/>
  <c r="BN2104"/>
  <c r="BK2105"/>
  <c r="BL2105"/>
  <c r="BM2105"/>
  <c r="BN2105"/>
  <c r="BK2106"/>
  <c r="BL2106"/>
  <c r="BM2106"/>
  <c r="BN2106"/>
  <c r="BK2107"/>
  <c r="BL2107"/>
  <c r="BM2107"/>
  <c r="BN2107"/>
  <c r="BK2108"/>
  <c r="BL2108"/>
  <c r="BM2108"/>
  <c r="BN2108"/>
  <c r="BK2109"/>
  <c r="BL2109"/>
  <c r="BM2109"/>
  <c r="BN2109"/>
  <c r="BK2110"/>
  <c r="BL2110"/>
  <c r="BM2110"/>
  <c r="BN2110"/>
  <c r="BK2111"/>
  <c r="BL2111"/>
  <c r="BM2111"/>
  <c r="BN2111"/>
  <c r="BK2112"/>
  <c r="BL2112"/>
  <c r="BM2112"/>
  <c r="BN2112"/>
  <c r="BK2113"/>
  <c r="BL2113"/>
  <c r="BM2113"/>
  <c r="BN2113"/>
  <c r="BK2114"/>
  <c r="BL2114"/>
  <c r="BM2114"/>
  <c r="BN2114"/>
  <c r="BK2115"/>
  <c r="BL2115"/>
  <c r="BM2115"/>
  <c r="BN2115"/>
  <c r="BK2116"/>
  <c r="BL2116"/>
  <c r="BM2116"/>
  <c r="BN2116"/>
  <c r="BK2117"/>
  <c r="BL2117"/>
  <c r="BM2117"/>
  <c r="BN2117"/>
  <c r="BK2118"/>
  <c r="BL2118"/>
  <c r="BM2118"/>
  <c r="BN2118"/>
  <c r="BK2119"/>
  <c r="BL2119"/>
  <c r="BM2119"/>
  <c r="BN2119"/>
  <c r="BK2120"/>
  <c r="BL2120"/>
  <c r="BM2120"/>
  <c r="BN2120"/>
  <c r="BK2121"/>
  <c r="BL2121"/>
  <c r="BM2121"/>
  <c r="BN2121"/>
  <c r="BK2122"/>
  <c r="BL2122"/>
  <c r="BM2122"/>
  <c r="BN2122"/>
  <c r="BK2123"/>
  <c r="BL2123"/>
  <c r="BM2123"/>
  <c r="BN2123"/>
  <c r="BK2124"/>
  <c r="BL2124"/>
  <c r="BM2124"/>
  <c r="BN2124"/>
  <c r="BK2125"/>
  <c r="BL2125"/>
  <c r="BM2125"/>
  <c r="BN2125"/>
  <c r="BK2126"/>
  <c r="BL2126"/>
  <c r="BM2126"/>
  <c r="BN2126"/>
  <c r="BK2127"/>
  <c r="BL2127"/>
  <c r="BM2127"/>
  <c r="BN2127"/>
  <c r="BK2128"/>
  <c r="BL2128"/>
  <c r="BM2128"/>
  <c r="BN2128"/>
  <c r="BK2129"/>
  <c r="BL2129"/>
  <c r="BM2129"/>
  <c r="BN2129"/>
  <c r="BK2130"/>
  <c r="BL2130"/>
  <c r="BM2130"/>
  <c r="BN2130"/>
  <c r="BK2131"/>
  <c r="BL2131"/>
  <c r="BM2131"/>
  <c r="BN2131"/>
  <c r="BK2132"/>
  <c r="BL2132"/>
  <c r="BM2132"/>
  <c r="BN2132"/>
  <c r="BK2133"/>
  <c r="BL2133"/>
  <c r="BM2133"/>
  <c r="BN2133"/>
  <c r="BK2134"/>
  <c r="BL2134"/>
  <c r="BM2134"/>
  <c r="BN2134"/>
  <c r="BK2135"/>
  <c r="BL2135"/>
  <c r="BM2135"/>
  <c r="BN2135"/>
  <c r="BK2136"/>
  <c r="BL2136"/>
  <c r="BM2136"/>
  <c r="BN2136"/>
  <c r="BK2137"/>
  <c r="BL2137"/>
  <c r="BM2137"/>
  <c r="BN2137"/>
  <c r="BK2138"/>
  <c r="BL2138"/>
  <c r="BM2138"/>
  <c r="BN2138"/>
  <c r="BK2139"/>
  <c r="BL2139"/>
  <c r="BM2139"/>
  <c r="BN2139"/>
  <c r="BK2140"/>
  <c r="BL2140"/>
  <c r="BM2140"/>
  <c r="BN2140"/>
  <c r="BK2141"/>
  <c r="BL2141"/>
  <c r="BM2141"/>
  <c r="BN2141"/>
  <c r="BK2142"/>
  <c r="BL2142"/>
  <c r="BM2142"/>
  <c r="BN2142"/>
  <c r="BK2143"/>
  <c r="BL2143"/>
  <c r="BM2143"/>
  <c r="BN2143"/>
  <c r="BK2144"/>
  <c r="BL2144"/>
  <c r="BM2144"/>
  <c r="BN2144"/>
  <c r="BK2145"/>
  <c r="BL2145"/>
  <c r="BM2145"/>
  <c r="BN2145"/>
  <c r="BK2146"/>
  <c r="BL2146"/>
  <c r="BM2146"/>
  <c r="BN2146"/>
  <c r="BK2147"/>
  <c r="BL2147"/>
  <c r="BM2147"/>
  <c r="BN2147"/>
  <c r="BK2148"/>
  <c r="BL2148"/>
  <c r="BM2148"/>
  <c r="BN2148"/>
  <c r="BK2149"/>
  <c r="BL2149"/>
  <c r="BM2149"/>
  <c r="BN2149"/>
  <c r="BK2150"/>
  <c r="BL2150"/>
  <c r="BM2150"/>
  <c r="BN2150"/>
  <c r="BK2151"/>
  <c r="BL2151"/>
  <c r="BM2151"/>
  <c r="BN2151"/>
  <c r="BK2152"/>
  <c r="BL2152"/>
  <c r="BM2152"/>
  <c r="BN2152"/>
  <c r="BK2153"/>
  <c r="BL2153"/>
  <c r="BM2153"/>
  <c r="BN2153"/>
  <c r="BK2154"/>
  <c r="BL2154"/>
  <c r="BM2154"/>
  <c r="BN2154"/>
  <c r="BK2155"/>
  <c r="BL2155"/>
  <c r="BM2155"/>
  <c r="BN2155"/>
  <c r="BK2156"/>
  <c r="BL2156"/>
  <c r="BM2156"/>
  <c r="BN2156"/>
  <c r="BK2157"/>
  <c r="BL2157"/>
  <c r="BM2157"/>
  <c r="BN2157"/>
  <c r="BK2158"/>
  <c r="BL2158"/>
  <c r="BM2158"/>
  <c r="BN2158"/>
  <c r="BK2159"/>
  <c r="BL2159"/>
  <c r="BM2159"/>
  <c r="BN2159"/>
  <c r="BK2160"/>
  <c r="BL2160"/>
  <c r="BM2160"/>
  <c r="BN2160"/>
  <c r="BK2161"/>
  <c r="BL2161"/>
  <c r="BM2161"/>
  <c r="BN2161"/>
  <c r="BK2162"/>
  <c r="BL2162"/>
  <c r="BM2162"/>
  <c r="BN2162"/>
  <c r="BK2163"/>
  <c r="BL2163"/>
  <c r="BM2163"/>
  <c r="BN2163"/>
  <c r="BK2164"/>
  <c r="BL2164"/>
  <c r="BM2164"/>
  <c r="BN2164"/>
  <c r="BK2165"/>
  <c r="BL2165"/>
  <c r="BM2165"/>
  <c r="BN2165"/>
  <c r="BK2166"/>
  <c r="BL2166"/>
  <c r="BM2166"/>
  <c r="BN2166"/>
  <c r="BK2167"/>
  <c r="BL2167"/>
  <c r="BM2167"/>
  <c r="BN2167"/>
  <c r="BK2168"/>
  <c r="BL2168"/>
  <c r="BM2168"/>
  <c r="BN2168"/>
  <c r="BK2169"/>
  <c r="BL2169"/>
  <c r="BM2169"/>
  <c r="BN2169"/>
  <c r="BK2170"/>
  <c r="BL2170"/>
  <c r="BM2170"/>
  <c r="BN2170"/>
  <c r="BK2171"/>
  <c r="BL2171"/>
  <c r="BM2171"/>
  <c r="BN2171"/>
  <c r="BK2172"/>
  <c r="BL2172"/>
  <c r="BM2172"/>
  <c r="BN2172"/>
  <c r="BK2173"/>
  <c r="BL2173"/>
  <c r="BM2173"/>
  <c r="BN2173"/>
  <c r="BK2174"/>
  <c r="BL2174"/>
  <c r="BM2174"/>
  <c r="BN2174"/>
  <c r="BK2175"/>
  <c r="BL2175"/>
  <c r="BM2175"/>
  <c r="BN2175"/>
  <c r="BK2176"/>
  <c r="BL2176"/>
  <c r="BM2176"/>
  <c r="BN2176"/>
  <c r="BK2177"/>
  <c r="BL2177"/>
  <c r="BM2177"/>
  <c r="BN2177"/>
  <c r="BK2178"/>
  <c r="BL2178"/>
  <c r="BM2178"/>
  <c r="BN2178"/>
  <c r="BK2179"/>
  <c r="BL2179"/>
  <c r="BM2179"/>
  <c r="BN2179"/>
  <c r="BK2180"/>
  <c r="BL2180"/>
  <c r="BM2180"/>
  <c r="BN2180"/>
  <c r="BK2181"/>
  <c r="BL2181"/>
  <c r="BM2181"/>
  <c r="BN2181"/>
  <c r="BK2182"/>
  <c r="BL2182"/>
  <c r="BM2182"/>
  <c r="BN2182"/>
  <c r="BK2183"/>
  <c r="BL2183"/>
  <c r="BM2183"/>
  <c r="BN2183"/>
  <c r="BK2184"/>
  <c r="BL2184"/>
  <c r="BM2184"/>
  <c r="BN2184"/>
  <c r="BK2185"/>
  <c r="BL2185"/>
  <c r="BM2185"/>
  <c r="BN2185"/>
  <c r="BK2186"/>
  <c r="BL2186"/>
  <c r="BM2186"/>
  <c r="BN2186"/>
  <c r="BK2187"/>
  <c r="BL2187"/>
  <c r="BM2187"/>
  <c r="BN2187"/>
  <c r="BK2188"/>
  <c r="BL2188"/>
  <c r="BM2188"/>
  <c r="BN2188"/>
  <c r="BK2189"/>
  <c r="BL2189"/>
  <c r="BM2189"/>
  <c r="BN2189"/>
  <c r="BK2190"/>
  <c r="BL2190"/>
  <c r="BM2190"/>
  <c r="BN2190"/>
  <c r="BK2191"/>
  <c r="BL2191"/>
  <c r="BM2191"/>
  <c r="BN2191"/>
  <c r="BK2192"/>
  <c r="BL2192"/>
  <c r="BM2192"/>
  <c r="BN2192"/>
  <c r="BK2193"/>
  <c r="BL2193"/>
  <c r="BM2193"/>
  <c r="BN2193"/>
  <c r="BK2194"/>
  <c r="BL2194"/>
  <c r="BM2194"/>
  <c r="BN2194"/>
  <c r="BK2195"/>
  <c r="BL2195"/>
  <c r="BM2195"/>
  <c r="BN2195"/>
  <c r="BK2196"/>
  <c r="BL2196"/>
  <c r="BM2196"/>
  <c r="BN2196"/>
  <c r="BK2197"/>
  <c r="BL2197"/>
  <c r="BM2197"/>
  <c r="BN2197"/>
  <c r="BK2198"/>
  <c r="BL2198"/>
  <c r="BM2198"/>
  <c r="BN2198"/>
  <c r="BK2199"/>
  <c r="BL2199"/>
  <c r="BM2199"/>
  <c r="BN2199"/>
  <c r="BK2200"/>
  <c r="BL2200"/>
  <c r="BM2200"/>
  <c r="BN2200"/>
  <c r="BK2201"/>
  <c r="BL2201"/>
  <c r="BM2201"/>
  <c r="BN2201"/>
  <c r="BK2202"/>
  <c r="BL2202"/>
  <c r="BM2202"/>
  <c r="BN2202"/>
  <c r="BK2203"/>
  <c r="BL2203"/>
  <c r="BM2203"/>
  <c r="BN2203"/>
  <c r="BK2204"/>
  <c r="BL2204"/>
  <c r="BM2204"/>
  <c r="BN2204"/>
  <c r="BK2205"/>
  <c r="BL2205"/>
  <c r="BM2205"/>
  <c r="BN2205"/>
  <c r="BK2206"/>
  <c r="BL2206"/>
  <c r="BM2206"/>
  <c r="BN2206"/>
  <c r="BK2207"/>
  <c r="BL2207"/>
  <c r="BM2207"/>
  <c r="BN2207"/>
  <c r="BK2208"/>
  <c r="BL2208"/>
  <c r="BM2208"/>
  <c r="BN2208"/>
  <c r="BK2209"/>
  <c r="BL2209"/>
  <c r="BM2209"/>
  <c r="BN2209"/>
  <c r="BK2210"/>
  <c r="BL2210"/>
  <c r="BM2210"/>
  <c r="BN2210"/>
  <c r="BK2211"/>
  <c r="BL2211"/>
  <c r="BM2211"/>
  <c r="BN2211"/>
  <c r="BK2212"/>
  <c r="BL2212"/>
  <c r="BM2212"/>
  <c r="BN2212"/>
  <c r="BK2213"/>
  <c r="BL2213"/>
  <c r="BM2213"/>
  <c r="BN2213"/>
  <c r="BK2214"/>
  <c r="BL2214"/>
  <c r="BM2214"/>
  <c r="BN2214"/>
  <c r="BK2215"/>
  <c r="BL2215"/>
  <c r="BM2215"/>
  <c r="BN2215"/>
  <c r="BK2216"/>
  <c r="BL2216"/>
  <c r="BM2216"/>
  <c r="BN2216"/>
  <c r="BK2217"/>
  <c r="BL2217"/>
  <c r="BM2217"/>
  <c r="BN2217"/>
  <c r="BK2218"/>
  <c r="BL2218"/>
  <c r="BM2218"/>
  <c r="BN2218"/>
  <c r="BK2219"/>
  <c r="BL2219"/>
  <c r="BM2219"/>
  <c r="BN2219"/>
  <c r="BK2220"/>
  <c r="BL2220"/>
  <c r="BM2220"/>
  <c r="BN2220"/>
  <c r="BK2221"/>
  <c r="BL2221"/>
  <c r="BM2221"/>
  <c r="BN2221"/>
  <c r="BK2222"/>
  <c r="BL2222"/>
  <c r="BM2222"/>
  <c r="BN2222"/>
  <c r="BK2223"/>
  <c r="BL2223"/>
  <c r="BM2223"/>
  <c r="BN2223"/>
  <c r="BK2224"/>
  <c r="BL2224"/>
  <c r="BM2224"/>
  <c r="BN2224"/>
  <c r="BK2225"/>
  <c r="BL2225"/>
  <c r="BM2225"/>
  <c r="BN2225"/>
  <c r="BK2226"/>
  <c r="BL2226"/>
  <c r="BM2226"/>
  <c r="BN2226"/>
  <c r="BK2227"/>
  <c r="BL2227"/>
  <c r="BM2227"/>
  <c r="BN2227"/>
  <c r="BK2228"/>
  <c r="BL2228"/>
  <c r="BM2228"/>
  <c r="BN2228"/>
  <c r="BK2229"/>
  <c r="BL2229"/>
  <c r="BM2229"/>
  <c r="BN2229"/>
  <c r="BK2230"/>
  <c r="BL2230"/>
  <c r="BM2230"/>
  <c r="BN2230"/>
  <c r="BK2231"/>
  <c r="BL2231"/>
  <c r="BM2231"/>
  <c r="BN2231"/>
  <c r="BK2232"/>
  <c r="BL2232"/>
  <c r="BM2232"/>
  <c r="BN2232"/>
  <c r="BK2233"/>
  <c r="BL2233"/>
  <c r="BM2233"/>
  <c r="BN2233"/>
  <c r="BK2234"/>
  <c r="BL2234"/>
  <c r="BM2234"/>
  <c r="BN2234"/>
  <c r="BK2235"/>
  <c r="BL2235"/>
  <c r="BM2235"/>
  <c r="BN2235"/>
  <c r="BK2236"/>
  <c r="BL2236"/>
  <c r="BM2236"/>
  <c r="BN2236"/>
  <c r="BK2237"/>
  <c r="BL2237"/>
  <c r="BM2237"/>
  <c r="BN2237"/>
  <c r="BK2238"/>
  <c r="BL2238"/>
  <c r="BM2238"/>
  <c r="BN2238"/>
  <c r="BK2239"/>
  <c r="BL2239"/>
  <c r="BM2239"/>
  <c r="BN2239"/>
  <c r="BK2240"/>
  <c r="BL2240"/>
  <c r="BM2240"/>
  <c r="BN2240"/>
  <c r="BK2241"/>
  <c r="BL2241"/>
  <c r="BM2241"/>
  <c r="BN2241"/>
  <c r="BK2242"/>
  <c r="BL2242"/>
  <c r="BM2242"/>
  <c r="BN2242"/>
  <c r="BK2243"/>
  <c r="BL2243"/>
  <c r="BM2243"/>
  <c r="BN2243"/>
  <c r="BK2244"/>
  <c r="BL2244"/>
  <c r="BM2244"/>
  <c r="BN2244"/>
  <c r="BK2245"/>
  <c r="BL2245"/>
  <c r="BM2245"/>
  <c r="BN2245"/>
  <c r="BK2246"/>
  <c r="BL2246"/>
  <c r="BM2246"/>
  <c r="BN2246"/>
  <c r="BK2247"/>
  <c r="BL2247"/>
  <c r="BM2247"/>
  <c r="BN2247"/>
  <c r="BK2248"/>
  <c r="BL2248"/>
  <c r="BM2248"/>
  <c r="BN2248"/>
  <c r="BK2249"/>
  <c r="BL2249"/>
  <c r="BM2249"/>
  <c r="BN2249"/>
  <c r="BK2250"/>
  <c r="BL2250"/>
  <c r="BM2250"/>
  <c r="BN2250"/>
  <c r="BK2251"/>
  <c r="BL2251"/>
  <c r="BM2251"/>
  <c r="BN2251"/>
  <c r="BK2252"/>
  <c r="BL2252"/>
  <c r="BM2252"/>
  <c r="BN2252"/>
  <c r="BK2253"/>
  <c r="BL2253"/>
  <c r="BM2253"/>
  <c r="BN2253"/>
  <c r="BK2254"/>
  <c r="BL2254"/>
  <c r="BM2254"/>
  <c r="BN2254"/>
  <c r="BK2255"/>
  <c r="BL2255"/>
  <c r="BM2255"/>
  <c r="BN2255"/>
  <c r="BK2256"/>
  <c r="BL2256"/>
  <c r="BM2256"/>
  <c r="BN2256"/>
  <c r="BK2257"/>
  <c r="BL2257"/>
  <c r="BM2257"/>
  <c r="BN2257"/>
  <c r="BK2258"/>
  <c r="BL2258"/>
  <c r="BM2258"/>
  <c r="BN2258"/>
  <c r="BK2259"/>
  <c r="BL2259"/>
  <c r="BM2259"/>
  <c r="BN2259"/>
  <c r="BK2260"/>
  <c r="BL2260"/>
  <c r="BM2260"/>
  <c r="BN2260"/>
  <c r="BK2261"/>
  <c r="BL2261"/>
  <c r="BM2261"/>
  <c r="BN2261"/>
  <c r="BK2262"/>
  <c r="BL2262"/>
  <c r="BM2262"/>
  <c r="BN2262"/>
  <c r="BK2263"/>
  <c r="BL2263"/>
  <c r="BM2263"/>
  <c r="BN2263"/>
  <c r="BK2264"/>
  <c r="BL2264"/>
  <c r="BM2264"/>
  <c r="BN2264"/>
  <c r="BK2265"/>
  <c r="BL2265"/>
  <c r="BM2265"/>
  <c r="BN2265"/>
  <c r="BK2266"/>
  <c r="BL2266"/>
  <c r="BM2266"/>
  <c r="BN2266"/>
  <c r="BK2267"/>
  <c r="BL2267"/>
  <c r="BM2267"/>
  <c r="BN2267"/>
  <c r="BK2268"/>
  <c r="BL2268"/>
  <c r="BM2268"/>
  <c r="BN2268"/>
  <c r="BK2269"/>
  <c r="BL2269"/>
  <c r="BM2269"/>
  <c r="BN2269"/>
  <c r="BK2270"/>
  <c r="BL2270"/>
  <c r="BM2270"/>
  <c r="BN2270"/>
  <c r="BK2271"/>
  <c r="BL2271"/>
  <c r="BM2271"/>
  <c r="BN2271"/>
  <c r="BK2272"/>
  <c r="BL2272"/>
  <c r="BM2272"/>
  <c r="BN2272"/>
  <c r="BK2273"/>
  <c r="BL2273"/>
  <c r="BM2273"/>
  <c r="BN2273"/>
  <c r="BK2274"/>
  <c r="BL2274"/>
  <c r="BM2274"/>
  <c r="BN2274"/>
  <c r="BK2275"/>
  <c r="BL2275"/>
  <c r="BM2275"/>
  <c r="BN2275"/>
  <c r="BK2276"/>
  <c r="BL2276"/>
  <c r="BM2276"/>
  <c r="BN2276"/>
  <c r="BK2277"/>
  <c r="BL2277"/>
  <c r="BM2277"/>
  <c r="BN2277"/>
  <c r="BK2278"/>
  <c r="BL2278"/>
  <c r="BM2278"/>
  <c r="BN2278"/>
  <c r="BK2279"/>
  <c r="BL2279"/>
  <c r="BM2279"/>
  <c r="BN2279"/>
  <c r="BK2280"/>
  <c r="BL2280"/>
  <c r="BM2280"/>
  <c r="BN2280"/>
  <c r="BK2281"/>
  <c r="BL2281"/>
  <c r="BM2281"/>
  <c r="BN2281"/>
  <c r="BK2282"/>
  <c r="BL2282"/>
  <c r="BM2282"/>
  <c r="BN2282"/>
  <c r="BK2283"/>
  <c r="BL2283"/>
  <c r="BM2283"/>
  <c r="BN2283"/>
  <c r="BK2284"/>
  <c r="BL2284"/>
  <c r="BM2284"/>
  <c r="BN2284"/>
  <c r="BK2285"/>
  <c r="BL2285"/>
  <c r="BM2285"/>
  <c r="BN2285"/>
  <c r="BK2286"/>
  <c r="BL2286"/>
  <c r="BM2286"/>
  <c r="BN2286"/>
  <c r="BK2287"/>
  <c r="BL2287"/>
  <c r="BM2287"/>
  <c r="BN2287"/>
  <c r="BK2288"/>
  <c r="BL2288"/>
  <c r="BM2288"/>
  <c r="BN2288"/>
  <c r="BK2289"/>
  <c r="BL2289"/>
  <c r="BM2289"/>
  <c r="BN2289"/>
  <c r="BK2290"/>
  <c r="BL2290"/>
  <c r="BM2290"/>
  <c r="BN2290"/>
  <c r="BK2291"/>
  <c r="BL2291"/>
  <c r="BM2291"/>
  <c r="BN2291"/>
  <c r="BK2292"/>
  <c r="BL2292"/>
  <c r="BM2292"/>
  <c r="BN2292"/>
  <c r="BK2293"/>
  <c r="BL2293"/>
  <c r="BM2293"/>
  <c r="BN2293"/>
  <c r="BK2294"/>
  <c r="BL2294"/>
  <c r="BM2294"/>
  <c r="BN2294"/>
  <c r="BK2295"/>
  <c r="BL2295"/>
  <c r="BM2295"/>
  <c r="BN2295"/>
  <c r="BK2296"/>
  <c r="BL2296"/>
  <c r="BM2296"/>
  <c r="BN2296"/>
  <c r="BK2297"/>
  <c r="BL2297"/>
  <c r="BM2297"/>
  <c r="BN2297"/>
  <c r="BK2298"/>
  <c r="BL2298"/>
  <c r="BM2298"/>
  <c r="BN2298"/>
  <c r="BK2299"/>
  <c r="BL2299"/>
  <c r="BM2299"/>
  <c r="BN2299"/>
  <c r="BK2300"/>
  <c r="BL2300"/>
  <c r="BM2300"/>
  <c r="BN2300"/>
  <c r="BK2301"/>
  <c r="BL2301"/>
  <c r="BM2301"/>
  <c r="BN2301"/>
  <c r="BK2302"/>
  <c r="BL2302"/>
  <c r="BM2302"/>
  <c r="BN2302"/>
  <c r="BK2303"/>
  <c r="BL2303"/>
  <c r="BM2303"/>
  <c r="BN2303"/>
  <c r="BK2304"/>
  <c r="BL2304"/>
  <c r="BM2304"/>
  <c r="BN2304"/>
  <c r="BK2305"/>
  <c r="BL2305"/>
  <c r="BM2305"/>
  <c r="BN2305"/>
  <c r="BK2306"/>
  <c r="BL2306"/>
  <c r="BM2306"/>
  <c r="BN2306"/>
  <c r="BK2307"/>
  <c r="BL2307"/>
  <c r="BM2307"/>
  <c r="BN2307"/>
  <c r="BK2308"/>
  <c r="BL2308"/>
  <c r="BM2308"/>
  <c r="BN2308"/>
  <c r="BK2309"/>
  <c r="BL2309"/>
  <c r="BM2309"/>
  <c r="BN2309"/>
  <c r="BK2310"/>
  <c r="BL2310"/>
  <c r="BM2310"/>
  <c r="BN2310"/>
  <c r="BK2311"/>
  <c r="BL2311"/>
  <c r="BM2311"/>
  <c r="BN2311"/>
  <c r="BK2312"/>
  <c r="BL2312"/>
  <c r="BM2312"/>
  <c r="BN2312"/>
  <c r="BK2313"/>
  <c r="BL2313"/>
  <c r="BM2313"/>
  <c r="BN2313"/>
  <c r="BK2314"/>
  <c r="BL2314"/>
  <c r="BM2314"/>
  <c r="BN2314"/>
  <c r="BK2315"/>
  <c r="BL2315"/>
  <c r="BM2315"/>
  <c r="BN2315"/>
  <c r="BK2316"/>
  <c r="BL2316"/>
  <c r="BM2316"/>
  <c r="BN2316"/>
  <c r="BK2317"/>
  <c r="BL2317"/>
  <c r="BM2317"/>
  <c r="BN2317"/>
  <c r="BK2318"/>
  <c r="BL2318"/>
  <c r="BM2318"/>
  <c r="BN2318"/>
  <c r="BK2319"/>
  <c r="BL2319"/>
  <c r="BM2319"/>
  <c r="BN2319"/>
  <c r="BK2320"/>
  <c r="BL2320"/>
  <c r="BM2320"/>
  <c r="BN2320"/>
  <c r="BK2321"/>
  <c r="BL2321"/>
  <c r="BM2321"/>
  <c r="BN2321"/>
  <c r="BK2322"/>
  <c r="BL2322"/>
  <c r="BM2322"/>
  <c r="BN2322"/>
  <c r="BK2323"/>
  <c r="BL2323"/>
  <c r="BM2323"/>
  <c r="BN2323"/>
  <c r="BK2324"/>
  <c r="BL2324"/>
  <c r="BM2324"/>
  <c r="BN2324"/>
  <c r="BK2325"/>
  <c r="BL2325"/>
  <c r="BM2325"/>
  <c r="BN2325"/>
  <c r="BK2326"/>
  <c r="BL2326"/>
  <c r="BM2326"/>
  <c r="BN2326"/>
  <c r="BK2327"/>
  <c r="BL2327"/>
  <c r="BM2327"/>
  <c r="BN2327"/>
  <c r="BK2328"/>
  <c r="BL2328"/>
  <c r="BM2328"/>
  <c r="BN2328"/>
  <c r="BK2329"/>
  <c r="BL2329"/>
  <c r="BM2329"/>
  <c r="BN2329"/>
  <c r="BK2330"/>
  <c r="BL2330"/>
  <c r="BM2330"/>
  <c r="BN2330"/>
  <c r="BK2331"/>
  <c r="BL2331"/>
  <c r="BM2331"/>
  <c r="BN2331"/>
  <c r="BK2332"/>
  <c r="BL2332"/>
  <c r="BM2332"/>
  <c r="BN2332"/>
  <c r="BK2333"/>
  <c r="BL2333"/>
  <c r="BM2333"/>
  <c r="BN2333"/>
  <c r="BK2334"/>
  <c r="BL2334"/>
  <c r="BM2334"/>
  <c r="BN2334"/>
  <c r="BK2335"/>
  <c r="BL2335"/>
  <c r="BM2335"/>
  <c r="BN2335"/>
  <c r="BK2336"/>
  <c r="BL2336"/>
  <c r="BM2336"/>
  <c r="BN2336"/>
  <c r="BK2337"/>
  <c r="BL2337"/>
  <c r="BM2337"/>
  <c r="BN2337"/>
  <c r="BK2338"/>
  <c r="BL2338"/>
  <c r="BM2338"/>
  <c r="BN2338"/>
  <c r="BK2339"/>
  <c r="BL2339"/>
  <c r="BM2339"/>
  <c r="BN2339"/>
  <c r="BK2340"/>
  <c r="BL2340"/>
  <c r="BM2340"/>
  <c r="BN2340"/>
  <c r="BK2341"/>
  <c r="BL2341"/>
  <c r="BM2341"/>
  <c r="BN2341"/>
  <c r="BK2342"/>
  <c r="BL2342"/>
  <c r="BM2342"/>
  <c r="BN2342"/>
  <c r="BK2343"/>
  <c r="BL2343"/>
  <c r="BM2343"/>
  <c r="BN2343"/>
  <c r="BK2344"/>
  <c r="BL2344"/>
  <c r="BM2344"/>
  <c r="BN2344"/>
  <c r="BK2345"/>
  <c r="BL2345"/>
  <c r="BM2345"/>
  <c r="BN2345"/>
  <c r="BK2346"/>
  <c r="BL2346"/>
  <c r="BM2346"/>
  <c r="BN2346"/>
  <c r="BK2347"/>
  <c r="BL2347"/>
  <c r="BM2347"/>
  <c r="BN2347"/>
  <c r="BK2348"/>
  <c r="BL2348"/>
  <c r="BM2348"/>
  <c r="BN2348"/>
  <c r="BK2349"/>
  <c r="BL2349"/>
  <c r="BM2349"/>
  <c r="BN2349"/>
  <c r="BK2350"/>
  <c r="BL2350"/>
  <c r="BM2350"/>
  <c r="BN2350"/>
  <c r="BK2351"/>
  <c r="BL2351"/>
  <c r="BM2351"/>
  <c r="BN2351"/>
  <c r="BK2352"/>
  <c r="BL2352"/>
  <c r="BM2352"/>
  <c r="BN2352"/>
  <c r="BK2353"/>
  <c r="BL2353"/>
  <c r="BM2353"/>
  <c r="BN2353"/>
  <c r="BK2354"/>
  <c r="BL2354"/>
  <c r="BM2354"/>
  <c r="BN2354"/>
  <c r="BK2355"/>
  <c r="BL2355"/>
  <c r="BM2355"/>
  <c r="BN2355"/>
  <c r="BK2356"/>
  <c r="BL2356"/>
  <c r="BM2356"/>
  <c r="BN2356"/>
  <c r="BK2357"/>
  <c r="BL2357"/>
  <c r="BM2357"/>
  <c r="BN2357"/>
  <c r="BK2358"/>
  <c r="BL2358"/>
  <c r="BM2358"/>
  <c r="BN2358"/>
  <c r="BK2359"/>
  <c r="BL2359"/>
  <c r="BM2359"/>
  <c r="BN2359"/>
  <c r="BK2360"/>
  <c r="BL2360"/>
  <c r="BM2360"/>
  <c r="BN2360"/>
  <c r="BK2361"/>
  <c r="BL2361"/>
  <c r="BM2361"/>
  <c r="BN2361"/>
  <c r="BK2362"/>
  <c r="BL2362"/>
  <c r="BM2362"/>
  <c r="BN2362"/>
  <c r="BK2363"/>
  <c r="BL2363"/>
  <c r="BM2363"/>
  <c r="BN2363"/>
  <c r="BK2364"/>
  <c r="BL2364"/>
  <c r="BM2364"/>
  <c r="BN2364"/>
  <c r="BK2365"/>
  <c r="BL2365"/>
  <c r="BM2365"/>
  <c r="BN2365"/>
  <c r="BK2366"/>
  <c r="BL2366"/>
  <c r="BM2366"/>
  <c r="BN2366"/>
  <c r="BK2367"/>
  <c r="BL2367"/>
  <c r="BM2367"/>
  <c r="BN2367"/>
  <c r="BK2368"/>
  <c r="BL2368"/>
  <c r="BM2368"/>
  <c r="BN2368"/>
  <c r="BK2369"/>
  <c r="BL2369"/>
  <c r="BM2369"/>
  <c r="BN2369"/>
  <c r="BK2370"/>
  <c r="BL2370"/>
  <c r="BM2370"/>
  <c r="BN2370"/>
  <c r="BK2371"/>
  <c r="BL2371"/>
  <c r="BM2371"/>
  <c r="BN2371"/>
  <c r="BK2372"/>
  <c r="BL2372"/>
  <c r="BM2372"/>
  <c r="BN2372"/>
  <c r="BK2373"/>
  <c r="BL2373"/>
  <c r="BM2373"/>
  <c r="BN2373"/>
  <c r="BK2374"/>
  <c r="BL2374"/>
  <c r="BM2374"/>
  <c r="BN2374"/>
  <c r="BK2375"/>
  <c r="BL2375"/>
  <c r="BM2375"/>
  <c r="BN2375"/>
  <c r="BK2376"/>
  <c r="BL2376"/>
  <c r="BM2376"/>
  <c r="BN2376"/>
  <c r="BK2377"/>
  <c r="BL2377"/>
  <c r="BM2377"/>
  <c r="BN2377"/>
  <c r="BK2378"/>
  <c r="BL2378"/>
  <c r="BM2378"/>
  <c r="BN2378"/>
  <c r="BK2379"/>
  <c r="BL2379"/>
  <c r="BM2379"/>
  <c r="BN2379"/>
  <c r="BK2380"/>
  <c r="BL2380"/>
  <c r="BM2380"/>
  <c r="BN2380"/>
  <c r="BK2381"/>
  <c r="BL2381"/>
  <c r="BM2381"/>
  <c r="BN2381"/>
  <c r="BK2382"/>
  <c r="BL2382"/>
  <c r="BM2382"/>
  <c r="BN2382"/>
  <c r="BK2383"/>
  <c r="BL2383"/>
  <c r="BM2383"/>
  <c r="BN2383"/>
  <c r="BK2384"/>
  <c r="BL2384"/>
  <c r="BM2384"/>
  <c r="BN2384"/>
  <c r="BK2385"/>
  <c r="BL2385"/>
  <c r="BM2385"/>
  <c r="BN2385"/>
  <c r="BK2386"/>
  <c r="BL2386"/>
  <c r="BM2386"/>
  <c r="BN2386"/>
  <c r="BK2387"/>
  <c r="BL2387"/>
  <c r="BM2387"/>
  <c r="BN2387"/>
  <c r="BK2388"/>
  <c r="BL2388"/>
  <c r="BM2388"/>
  <c r="BN2388"/>
  <c r="BK2389"/>
  <c r="BL2389"/>
  <c r="BM2389"/>
  <c r="BN2389"/>
  <c r="BK2390"/>
  <c r="BL2390"/>
  <c r="BM2390"/>
  <c r="BN2390"/>
  <c r="BK2391"/>
  <c r="BL2391"/>
  <c r="BM2391"/>
  <c r="BN2391"/>
  <c r="BK2392"/>
  <c r="BL2392"/>
  <c r="BM2392"/>
  <c r="BN2392"/>
  <c r="BK2393"/>
  <c r="BL2393"/>
  <c r="BM2393"/>
  <c r="BN2393"/>
  <c r="BK2394"/>
  <c r="BL2394"/>
  <c r="BM2394"/>
  <c r="BN2394"/>
  <c r="BK2395"/>
  <c r="BL2395"/>
  <c r="BM2395"/>
  <c r="BN2395"/>
  <c r="BK2396"/>
  <c r="BL2396"/>
  <c r="BM2396"/>
  <c r="BN2396"/>
  <c r="BK2397"/>
  <c r="BL2397"/>
  <c r="BM2397"/>
  <c r="BN2397"/>
  <c r="BK2398"/>
  <c r="BL2398"/>
  <c r="BM2398"/>
  <c r="BN2398"/>
  <c r="BK2399"/>
  <c r="BL2399"/>
  <c r="BM2399"/>
  <c r="BN2399"/>
  <c r="BK2400"/>
  <c r="BL2400"/>
  <c r="BM2400"/>
  <c r="BN2400"/>
  <c r="BK2401"/>
  <c r="BL2401"/>
  <c r="BM2401"/>
  <c r="BN2401"/>
  <c r="BK2402"/>
  <c r="BL2402"/>
  <c r="BM2402"/>
  <c r="BN2402"/>
  <c r="BK2403"/>
  <c r="BL2403"/>
  <c r="BM2403"/>
  <c r="BN2403"/>
  <c r="BK2404"/>
  <c r="BL2404"/>
  <c r="BM2404"/>
  <c r="BN2404"/>
  <c r="BK2405"/>
  <c r="BL2405"/>
  <c r="BM2405"/>
  <c r="BN2405"/>
  <c r="BK2406"/>
  <c r="BL2406"/>
  <c r="BM2406"/>
  <c r="BN2406"/>
  <c r="BK2407"/>
  <c r="BL2407"/>
  <c r="BM2407"/>
  <c r="BN2407"/>
  <c r="BK2408"/>
  <c r="BL2408"/>
  <c r="BM2408"/>
  <c r="BN2408"/>
  <c r="BK2409"/>
  <c r="BL2409"/>
  <c r="BM2409"/>
  <c r="BN2409"/>
  <c r="BK2410"/>
  <c r="BL2410"/>
  <c r="BM2410"/>
  <c r="BN2410"/>
  <c r="BK2411"/>
  <c r="BL2411"/>
  <c r="BM2411"/>
  <c r="BN2411"/>
  <c r="BK2412"/>
  <c r="BL2412"/>
  <c r="BM2412"/>
  <c r="BN2412"/>
  <c r="BK2413"/>
  <c r="BL2413"/>
  <c r="BM2413"/>
  <c r="BN2413"/>
  <c r="BK2414"/>
  <c r="BL2414"/>
  <c r="BM2414"/>
  <c r="BN2414"/>
  <c r="BK2415"/>
  <c r="BL2415"/>
  <c r="BM2415"/>
  <c r="BN2415"/>
  <c r="BK2416"/>
  <c r="BL2416"/>
  <c r="BM2416"/>
  <c r="BN2416"/>
  <c r="BK2417"/>
  <c r="BL2417"/>
  <c r="BM2417"/>
  <c r="BN2417"/>
  <c r="BK2418"/>
  <c r="BL2418"/>
  <c r="BM2418"/>
  <c r="BN2418"/>
  <c r="BK2419"/>
  <c r="BL2419"/>
  <c r="BM2419"/>
  <c r="BN2419"/>
  <c r="BK2420"/>
  <c r="BL2420"/>
  <c r="BM2420"/>
  <c r="BN2420"/>
  <c r="BK2421"/>
  <c r="BL2421"/>
  <c r="BM2421"/>
  <c r="BN2421"/>
  <c r="BK2422"/>
  <c r="BL2422"/>
  <c r="BM2422"/>
  <c r="BN2422"/>
  <c r="BK2423"/>
  <c r="BL2423"/>
  <c r="BM2423"/>
  <c r="BN2423"/>
  <c r="BK2424"/>
  <c r="BL2424"/>
  <c r="BM2424"/>
  <c r="BN2424"/>
  <c r="BK2425"/>
  <c r="BL2425"/>
  <c r="BM2425"/>
  <c r="BN2425"/>
  <c r="BK2426"/>
  <c r="BL2426"/>
  <c r="BM2426"/>
  <c r="BN2426"/>
  <c r="BK2427"/>
  <c r="BL2427"/>
  <c r="BM2427"/>
  <c r="BN2427"/>
  <c r="BK2428"/>
  <c r="BL2428"/>
  <c r="BM2428"/>
  <c r="BN2428"/>
  <c r="BK2429"/>
  <c r="BL2429"/>
  <c r="BM2429"/>
  <c r="BN2429"/>
  <c r="BK2430"/>
  <c r="BL2430"/>
  <c r="BM2430"/>
  <c r="BN2430"/>
  <c r="BK2431"/>
  <c r="BL2431"/>
  <c r="BM2431"/>
  <c r="BN2431"/>
  <c r="BK2432"/>
  <c r="BL2432"/>
  <c r="BM2432"/>
  <c r="BN2432"/>
  <c r="BK2433"/>
  <c r="BL2433"/>
  <c r="BM2433"/>
  <c r="BN2433"/>
  <c r="BK2434"/>
  <c r="BL2434"/>
  <c r="BM2434"/>
  <c r="BN2434"/>
  <c r="BK2435"/>
  <c r="BL2435"/>
  <c r="BM2435"/>
  <c r="BN2435"/>
  <c r="BK2436"/>
  <c r="BL2436"/>
  <c r="BM2436"/>
  <c r="BN2436"/>
  <c r="BK2437"/>
  <c r="BL2437"/>
  <c r="BM2437"/>
  <c r="BN2437"/>
  <c r="BK2438"/>
  <c r="BL2438"/>
  <c r="BM2438"/>
  <c r="BN2438"/>
  <c r="BK2439"/>
  <c r="BL2439"/>
  <c r="BM2439"/>
  <c r="BN2439"/>
  <c r="BK2440"/>
  <c r="BL2440"/>
  <c r="BM2440"/>
  <c r="BN2440"/>
  <c r="BK2441"/>
  <c r="BL2441"/>
  <c r="BM2441"/>
  <c r="BN2441"/>
  <c r="BK2442"/>
  <c r="BL2442"/>
  <c r="BM2442"/>
  <c r="BN2442"/>
  <c r="BK2443"/>
  <c r="BL2443"/>
  <c r="BM2443"/>
  <c r="BN2443"/>
  <c r="BK2444"/>
  <c r="BL2444"/>
  <c r="BM2444"/>
  <c r="BN2444"/>
  <c r="BK2445"/>
  <c r="BL2445"/>
  <c r="BM2445"/>
  <c r="BN2445"/>
  <c r="BK2446"/>
  <c r="BL2446"/>
  <c r="BM2446"/>
  <c r="BN2446"/>
  <c r="BK2447"/>
  <c r="BL2447"/>
  <c r="BM2447"/>
  <c r="BN2447"/>
  <c r="BK2448"/>
  <c r="BL2448"/>
  <c r="BM2448"/>
  <c r="BN2448"/>
  <c r="BK2449"/>
  <c r="BL2449"/>
  <c r="BM2449"/>
  <c r="BN2449"/>
  <c r="BK2450"/>
  <c r="BL2450"/>
  <c r="BM2450"/>
  <c r="BN2450"/>
  <c r="BK2451"/>
  <c r="BL2451"/>
  <c r="BM2451"/>
  <c r="BN2451"/>
  <c r="BK2452"/>
  <c r="BL2452"/>
  <c r="BM2452"/>
  <c r="BN2452"/>
  <c r="BK2453"/>
  <c r="BL2453"/>
  <c r="BM2453"/>
  <c r="BN2453"/>
  <c r="BK2454"/>
  <c r="BL2454"/>
  <c r="BM2454"/>
  <c r="BN2454"/>
  <c r="BK2455"/>
  <c r="BL2455"/>
  <c r="BM2455"/>
  <c r="BN2455"/>
  <c r="BK2456"/>
  <c r="BL2456"/>
  <c r="BM2456"/>
  <c r="BN2456"/>
  <c r="BK2457"/>
  <c r="BL2457"/>
  <c r="BM2457"/>
  <c r="BN2457"/>
  <c r="BK2458"/>
  <c r="BL2458"/>
  <c r="BM2458"/>
  <c r="BN2458"/>
  <c r="BK2459"/>
  <c r="BL2459"/>
  <c r="BM2459"/>
  <c r="BN2459"/>
  <c r="BK2460"/>
  <c r="BL2460"/>
  <c r="BM2460"/>
  <c r="BN2460"/>
  <c r="BK2461"/>
  <c r="BL2461"/>
  <c r="BM2461"/>
  <c r="BN2461"/>
  <c r="BK2462"/>
  <c r="BL2462"/>
  <c r="BM2462"/>
  <c r="BN2462"/>
  <c r="BK2463"/>
  <c r="BL2463"/>
  <c r="BM2463"/>
  <c r="BN2463"/>
  <c r="BK2464"/>
  <c r="BL2464"/>
  <c r="BM2464"/>
  <c r="BN2464"/>
  <c r="BK2465"/>
  <c r="BL2465"/>
  <c r="BM2465"/>
  <c r="BN2465"/>
  <c r="BK2466"/>
  <c r="BL2466"/>
  <c r="BM2466"/>
  <c r="BN2466"/>
  <c r="BK2467"/>
  <c r="BL2467"/>
  <c r="BM2467"/>
  <c r="BN2467"/>
  <c r="BK2468"/>
  <c r="BL2468"/>
  <c r="BM2468"/>
  <c r="BN2468"/>
  <c r="BK2469"/>
  <c r="BL2469"/>
  <c r="BM2469"/>
  <c r="BN2469"/>
  <c r="BK2470"/>
  <c r="BL2470"/>
  <c r="BM2470"/>
  <c r="BN2470"/>
  <c r="BK2471"/>
  <c r="BL2471"/>
  <c r="BM2471"/>
  <c r="BN2471"/>
  <c r="BK2472"/>
  <c r="BL2472"/>
  <c r="BM2472"/>
  <c r="BN2472"/>
  <c r="BK2473"/>
  <c r="BL2473"/>
  <c r="BM2473"/>
  <c r="BN2473"/>
  <c r="BK2474"/>
  <c r="BL2474"/>
  <c r="BM2474"/>
  <c r="BN2474"/>
  <c r="BK2475"/>
  <c r="BL2475"/>
  <c r="BM2475"/>
  <c r="BN2475"/>
  <c r="BK2476"/>
  <c r="BL2476"/>
  <c r="BM2476"/>
  <c r="BN2476"/>
  <c r="BK2477"/>
  <c r="BL2477"/>
  <c r="BM2477"/>
  <c r="BN2477"/>
  <c r="BK2478"/>
  <c r="BL2478"/>
  <c r="BM2478"/>
  <c r="BN2478"/>
  <c r="BK2479"/>
  <c r="BL2479"/>
  <c r="BM2479"/>
  <c r="BN2479"/>
  <c r="BK2480"/>
  <c r="BL2480"/>
  <c r="BM2480"/>
  <c r="BN2480"/>
  <c r="BK2481"/>
  <c r="BL2481"/>
  <c r="BM2481"/>
  <c r="BN2481"/>
  <c r="BK2482"/>
  <c r="BL2482"/>
  <c r="BM2482"/>
  <c r="BN2482"/>
  <c r="BK2483"/>
  <c r="BL2483"/>
  <c r="BM2483"/>
  <c r="BN2483"/>
  <c r="BK2484"/>
  <c r="BL2484"/>
  <c r="BM2484"/>
  <c r="BN2484"/>
  <c r="BK2485"/>
  <c r="BL2485"/>
  <c r="BM2485"/>
  <c r="BN2485"/>
  <c r="BK2486"/>
  <c r="BL2486"/>
  <c r="BM2486"/>
  <c r="BN2486"/>
  <c r="BK2487"/>
  <c r="BL2487"/>
  <c r="BM2487"/>
  <c r="BN2487"/>
  <c r="BK2488"/>
  <c r="BL2488"/>
  <c r="BM2488"/>
  <c r="BN2488"/>
  <c r="BK2489"/>
  <c r="BL2489"/>
  <c r="BM2489"/>
  <c r="BN2489"/>
  <c r="BK2490"/>
  <c r="BL2490"/>
  <c r="BM2490"/>
  <c r="BN2490"/>
  <c r="BK2491"/>
  <c r="BL2491"/>
  <c r="BM2491"/>
  <c r="BN2491"/>
  <c r="BK2492"/>
  <c r="BL2492"/>
  <c r="BM2492"/>
  <c r="BN2492"/>
  <c r="BK2493"/>
  <c r="BL2493"/>
  <c r="BM2493"/>
  <c r="BN2493"/>
  <c r="BK2494"/>
  <c r="BL2494"/>
  <c r="BM2494"/>
  <c r="BN2494"/>
  <c r="BK2495"/>
  <c r="BL2495"/>
  <c r="BM2495"/>
  <c r="BN2495"/>
  <c r="BK2496"/>
  <c r="BL2496"/>
  <c r="BM2496"/>
  <c r="BN2496"/>
  <c r="BK2497"/>
  <c r="BL2497"/>
  <c r="BM2497"/>
  <c r="BN2497"/>
  <c r="BK2498"/>
  <c r="BL2498"/>
  <c r="BM2498"/>
  <c r="BN2498"/>
  <c r="BK2499"/>
  <c r="BL2499"/>
  <c r="BM2499"/>
  <c r="BN2499"/>
  <c r="BK2500"/>
  <c r="BL2500"/>
  <c r="BM2500"/>
  <c r="BN2500"/>
  <c r="BK2501"/>
  <c r="BL2501"/>
  <c r="BM2501"/>
  <c r="BN2501"/>
  <c r="BK2502"/>
  <c r="BL2502"/>
  <c r="BM2502"/>
  <c r="BN2502"/>
  <c r="BK2503"/>
  <c r="BL2503"/>
  <c r="BM2503"/>
  <c r="BN2503"/>
  <c r="BK2504"/>
  <c r="BL2504"/>
  <c r="BM2504"/>
  <c r="BN2504"/>
  <c r="BK2505"/>
  <c r="BL2505"/>
  <c r="BM2505"/>
  <c r="BN2505"/>
  <c r="BK2506"/>
  <c r="BL2506"/>
  <c r="BM2506"/>
  <c r="BN2506"/>
  <c r="BK2507"/>
  <c r="BL2507"/>
  <c r="BM2507"/>
  <c r="BN2507"/>
  <c r="BK2508"/>
  <c r="BL2508"/>
  <c r="BM2508"/>
  <c r="BN2508"/>
  <c r="BK2509"/>
  <c r="BL2509"/>
  <c r="BM2509"/>
  <c r="BN2509"/>
  <c r="BK2510"/>
  <c r="BL2510"/>
  <c r="BM2510"/>
  <c r="BN2510"/>
  <c r="BK2511"/>
  <c r="BL2511"/>
  <c r="BM2511"/>
  <c r="BN2511"/>
  <c r="BK2512"/>
  <c r="BL2512"/>
  <c r="BM2512"/>
  <c r="BN2512"/>
  <c r="BK2513"/>
  <c r="BL2513"/>
  <c r="BM2513"/>
  <c r="BN2513"/>
  <c r="BK2514"/>
  <c r="BL2514"/>
  <c r="BM2514"/>
  <c r="BN2514"/>
  <c r="BK2515"/>
  <c r="BL2515"/>
  <c r="BM2515"/>
  <c r="BN2515"/>
  <c r="BK2516"/>
  <c r="BL2516"/>
  <c r="BM2516"/>
  <c r="BN2516"/>
  <c r="BK2517"/>
  <c r="BL2517"/>
  <c r="BM2517"/>
  <c r="BN2517"/>
  <c r="BK2518"/>
  <c r="BL2518"/>
  <c r="BM2518"/>
  <c r="BN2518"/>
  <c r="BK2519"/>
  <c r="BL2519"/>
  <c r="BM2519"/>
  <c r="BN2519"/>
  <c r="BK2520"/>
  <c r="BL2520"/>
  <c r="BM2520"/>
  <c r="BN2520"/>
  <c r="BK2521"/>
  <c r="BL2521"/>
  <c r="BM2521"/>
  <c r="BN2521"/>
  <c r="BK2522"/>
  <c r="BL2522"/>
  <c r="BM2522"/>
  <c r="BN2522"/>
  <c r="BK2523"/>
  <c r="BL2523"/>
  <c r="BM2523"/>
  <c r="BN2523"/>
  <c r="BK2524"/>
  <c r="BL2524"/>
  <c r="BM2524"/>
  <c r="BN2524"/>
  <c r="BK2525"/>
  <c r="BL2525"/>
  <c r="BM2525"/>
  <c r="BN2525"/>
  <c r="BK2526"/>
  <c r="BL2526"/>
  <c r="BM2526"/>
  <c r="BN2526"/>
  <c r="BK2527"/>
  <c r="BL2527"/>
  <c r="BM2527"/>
  <c r="BN2527"/>
  <c r="BK2528"/>
  <c r="BL2528"/>
  <c r="BM2528"/>
  <c r="BN2528"/>
  <c r="BK2529"/>
  <c r="BL2529"/>
  <c r="BM2529"/>
  <c r="BN2529"/>
  <c r="BK2530"/>
  <c r="BL2530"/>
  <c r="BM2530"/>
  <c r="BN2530"/>
  <c r="BK2531"/>
  <c r="BL2531"/>
  <c r="BM2531"/>
  <c r="BN2531"/>
  <c r="BK2532"/>
  <c r="BL2532"/>
  <c r="BM2532"/>
  <c r="BN2532"/>
  <c r="BK2533"/>
  <c r="BL2533"/>
  <c r="BM2533"/>
  <c r="BN2533"/>
  <c r="BK2534"/>
  <c r="BL2534"/>
  <c r="BM2534"/>
  <c r="BN2534"/>
  <c r="BK2535"/>
  <c r="BL2535"/>
  <c r="BM2535"/>
  <c r="BN2535"/>
  <c r="BK2536"/>
  <c r="BL2536"/>
  <c r="BM2536"/>
  <c r="BN2536"/>
  <c r="BK2537"/>
  <c r="BL2537"/>
  <c r="BM2537"/>
  <c r="BN2537"/>
  <c r="BK2538"/>
  <c r="BL2538"/>
  <c r="BM2538"/>
  <c r="BN2538"/>
  <c r="BK2539"/>
  <c r="BL2539"/>
  <c r="BM2539"/>
  <c r="BN2539"/>
  <c r="BK2540"/>
  <c r="BL2540"/>
  <c r="BM2540"/>
  <c r="BN2540"/>
  <c r="BK2541"/>
  <c r="BL2541"/>
  <c r="BM2541"/>
  <c r="BN2541"/>
  <c r="BK2542"/>
  <c r="BL2542"/>
  <c r="BM2542"/>
  <c r="BN2542"/>
  <c r="BK2543"/>
  <c r="BL2543"/>
  <c r="BM2543"/>
  <c r="BN2543"/>
  <c r="BK2544"/>
  <c r="BL2544"/>
  <c r="BM2544"/>
  <c r="BN2544"/>
  <c r="BK2545"/>
  <c r="BL2545"/>
  <c r="BM2545"/>
  <c r="BN2545"/>
  <c r="BK2546"/>
  <c r="BL2546"/>
  <c r="BM2546"/>
  <c r="BN2546"/>
  <c r="BK2547"/>
  <c r="BL2547"/>
  <c r="BM2547"/>
  <c r="BN2547"/>
  <c r="BK2548"/>
  <c r="BL2548"/>
  <c r="BM2548"/>
  <c r="BN2548"/>
  <c r="BK2549"/>
  <c r="BL2549"/>
  <c r="BM2549"/>
  <c r="BN2549"/>
  <c r="BK2550"/>
  <c r="BL2550"/>
  <c r="BM2550"/>
  <c r="BN2550"/>
  <c r="BK2551"/>
  <c r="BL2551"/>
  <c r="BM2551"/>
  <c r="BN2551"/>
  <c r="BK2552"/>
  <c r="BL2552"/>
  <c r="BM2552"/>
  <c r="BN2552"/>
  <c r="BK2553"/>
  <c r="BL2553"/>
  <c r="BM2553"/>
  <c r="BN2553"/>
  <c r="BK2554"/>
  <c r="BL2554"/>
  <c r="BM2554"/>
  <c r="BN2554"/>
  <c r="BK2555"/>
  <c r="BL2555"/>
  <c r="BM2555"/>
  <c r="BN2555"/>
  <c r="BK2556"/>
  <c r="BL2556"/>
  <c r="BM2556"/>
  <c r="BN2556"/>
  <c r="BK2557"/>
  <c r="BL2557"/>
  <c r="BM2557"/>
  <c r="BN2557"/>
  <c r="BK2558"/>
  <c r="BL2558"/>
  <c r="BM2558"/>
  <c r="BN2558"/>
  <c r="BK2559"/>
  <c r="BL2559"/>
  <c r="BM2559"/>
  <c r="BN2559"/>
  <c r="BK2560"/>
  <c r="BL2560"/>
  <c r="BM2560"/>
  <c r="BN2560"/>
  <c r="BK2561"/>
  <c r="BL2561"/>
  <c r="BM2561"/>
  <c r="BN2561"/>
  <c r="BK2562"/>
  <c r="BL2562"/>
  <c r="BM2562"/>
  <c r="BN2562"/>
  <c r="BK2563"/>
  <c r="BL2563"/>
  <c r="BM2563"/>
  <c r="BN2563"/>
  <c r="BK2564"/>
  <c r="BL2564"/>
  <c r="BM2564"/>
  <c r="BN2564"/>
  <c r="BK2565"/>
  <c r="BL2565"/>
  <c r="BM2565"/>
  <c r="BN2565"/>
  <c r="BK2566"/>
  <c r="BL2566"/>
  <c r="BM2566"/>
  <c r="BN2566"/>
  <c r="BK2567"/>
  <c r="BL2567"/>
  <c r="BM2567"/>
  <c r="BN2567"/>
  <c r="BK2568"/>
  <c r="BL2568"/>
  <c r="BM2568"/>
  <c r="BN2568"/>
  <c r="BK2569"/>
  <c r="BL2569"/>
  <c r="BM2569"/>
  <c r="BN2569"/>
  <c r="BK2570"/>
  <c r="BL2570"/>
  <c r="BM2570"/>
  <c r="BN2570"/>
  <c r="BK2571"/>
  <c r="BL2571"/>
  <c r="BM2571"/>
  <c r="BN2571"/>
  <c r="BK2572"/>
  <c r="BL2572"/>
  <c r="BM2572"/>
  <c r="BN2572"/>
  <c r="BK2573"/>
  <c r="BL2573"/>
  <c r="BM2573"/>
  <c r="BN2573"/>
  <c r="BK2574"/>
  <c r="BL2574"/>
  <c r="BM2574"/>
  <c r="BN2574"/>
  <c r="BK2575"/>
  <c r="BL2575"/>
  <c r="BM2575"/>
  <c r="BN2575"/>
  <c r="BK2576"/>
  <c r="BL2576"/>
  <c r="BM2576"/>
  <c r="BN2576"/>
  <c r="BK2577"/>
  <c r="BL2577"/>
  <c r="BM2577"/>
  <c r="BN2577"/>
  <c r="BK2578"/>
  <c r="BL2578"/>
  <c r="BM2578"/>
  <c r="BN2578"/>
  <c r="BK2579"/>
  <c r="BL2579"/>
  <c r="BM2579"/>
  <c r="BN2579"/>
  <c r="BK2580"/>
  <c r="BL2580"/>
  <c r="BM2580"/>
  <c r="BN2580"/>
  <c r="BK2581"/>
  <c r="BL2581"/>
  <c r="BM2581"/>
  <c r="BN2581"/>
  <c r="BK2582"/>
  <c r="BL2582"/>
  <c r="BM2582"/>
  <c r="BN2582"/>
  <c r="BK2583"/>
  <c r="BL2583"/>
  <c r="BM2583"/>
  <c r="BN2583"/>
  <c r="BK2584"/>
  <c r="BL2584"/>
  <c r="BM2584"/>
  <c r="BN2584"/>
  <c r="BK2585"/>
  <c r="BL2585"/>
  <c r="BM2585"/>
  <c r="BN2585"/>
  <c r="BK2586"/>
  <c r="BL2586"/>
  <c r="BM2586"/>
  <c r="BN2586"/>
  <c r="BK2587"/>
  <c r="BL2587"/>
  <c r="BM2587"/>
  <c r="BN2587"/>
  <c r="BK2588"/>
  <c r="BL2588"/>
  <c r="BM2588"/>
  <c r="BN2588"/>
  <c r="BK2589"/>
  <c r="BL2589"/>
  <c r="BM2589"/>
  <c r="BN2589"/>
  <c r="BK2590"/>
  <c r="BL2590"/>
  <c r="BM2590"/>
  <c r="BN2590"/>
  <c r="BK2591"/>
  <c r="BL2591"/>
  <c r="BM2591"/>
  <c r="BN2591"/>
  <c r="BK2592"/>
  <c r="BL2592"/>
  <c r="BM2592"/>
  <c r="BN2592"/>
  <c r="BK2593"/>
  <c r="BL2593"/>
  <c r="BM2593"/>
  <c r="BN2593"/>
  <c r="BK2594"/>
  <c r="BL2594"/>
  <c r="BM2594"/>
  <c r="BN2594"/>
  <c r="BK2595"/>
  <c r="BL2595"/>
  <c r="BM2595"/>
  <c r="BN2595"/>
  <c r="BK2596"/>
  <c r="BL2596"/>
  <c r="BM2596"/>
  <c r="BN2596"/>
  <c r="BK2597"/>
  <c r="BL2597"/>
  <c r="BM2597"/>
  <c r="BN2597"/>
  <c r="BK2598"/>
  <c r="BL2598"/>
  <c r="BM2598"/>
  <c r="BN2598"/>
  <c r="BK2599"/>
  <c r="BL2599"/>
  <c r="BM2599"/>
  <c r="BN2599"/>
  <c r="BK2600"/>
  <c r="BL2600"/>
  <c r="BM2600"/>
  <c r="BN2600"/>
  <c r="BK2601"/>
  <c r="BL2601"/>
  <c r="BM2601"/>
  <c r="BN2601"/>
  <c r="BK2602"/>
  <c r="BL2602"/>
  <c r="BM2602"/>
  <c r="BN2602"/>
  <c r="BK2603"/>
  <c r="BL2603"/>
  <c r="BM2603"/>
  <c r="BN2603"/>
  <c r="BK2604"/>
  <c r="BL2604"/>
  <c r="BM2604"/>
  <c r="BN2604"/>
  <c r="BK2605"/>
  <c r="BL2605"/>
  <c r="BM2605"/>
  <c r="BN2605"/>
  <c r="BK2606"/>
  <c r="BL2606"/>
  <c r="BM2606"/>
  <c r="BN2606"/>
  <c r="BK2607"/>
  <c r="BL2607"/>
  <c r="BM2607"/>
  <c r="BN2607"/>
  <c r="BK2608"/>
  <c r="BL2608"/>
  <c r="BM2608"/>
  <c r="BN2608"/>
  <c r="BK2609"/>
  <c r="BL2609"/>
  <c r="BM2609"/>
  <c r="BN2609"/>
  <c r="BK2610"/>
  <c r="BL2610"/>
  <c r="BM2610"/>
  <c r="BN2610"/>
  <c r="BK2611"/>
  <c r="BL2611"/>
  <c r="BM2611"/>
  <c r="BN2611"/>
  <c r="BK2612"/>
  <c r="BL2612"/>
  <c r="BM2612"/>
  <c r="BN2612"/>
  <c r="BK2613"/>
  <c r="BL2613"/>
  <c r="BM2613"/>
  <c r="BN2613"/>
  <c r="BK2614"/>
  <c r="BL2614"/>
  <c r="BM2614"/>
  <c r="BN2614"/>
  <c r="BK2615"/>
  <c r="BL2615"/>
  <c r="BM2615"/>
  <c r="BN2615"/>
  <c r="BK2616"/>
  <c r="BL2616"/>
  <c r="BM2616"/>
  <c r="BN2616"/>
  <c r="BK2617"/>
  <c r="BL2617"/>
  <c r="BM2617"/>
  <c r="BN2617"/>
  <c r="BK2618"/>
  <c r="BL2618"/>
  <c r="BM2618"/>
  <c r="BN2618"/>
  <c r="BK2619"/>
  <c r="BL2619"/>
  <c r="BM2619"/>
  <c r="BN2619"/>
  <c r="BK2620"/>
  <c r="BL2620"/>
  <c r="BM2620"/>
  <c r="BN2620"/>
  <c r="BK2621"/>
  <c r="BL2621"/>
  <c r="BM2621"/>
  <c r="BN2621"/>
  <c r="BK2622"/>
  <c r="BL2622"/>
  <c r="BM2622"/>
  <c r="BN2622"/>
  <c r="BK2623"/>
  <c r="BL2623"/>
  <c r="BM2623"/>
  <c r="BN2623"/>
  <c r="BK2624"/>
  <c r="BL2624"/>
  <c r="BM2624"/>
  <c r="BN2624"/>
  <c r="BK2625"/>
  <c r="BL2625"/>
  <c r="BM2625"/>
  <c r="BN2625"/>
  <c r="BK2626"/>
  <c r="BL2626"/>
  <c r="BM2626"/>
  <c r="BN2626"/>
  <c r="BK2627"/>
  <c r="BL2627"/>
  <c r="BM2627"/>
  <c r="BN2627"/>
  <c r="BK2628"/>
  <c r="BL2628"/>
  <c r="BM2628"/>
  <c r="BN2628"/>
  <c r="BK2629"/>
  <c r="BL2629"/>
  <c r="BM2629"/>
  <c r="BN2629"/>
  <c r="BK2630"/>
  <c r="BL2630"/>
  <c r="BM2630"/>
  <c r="BN2630"/>
  <c r="BK2631"/>
  <c r="BL2631"/>
  <c r="BM2631"/>
  <c r="BN2631"/>
  <c r="BK2632"/>
  <c r="BL2632"/>
  <c r="BM2632"/>
  <c r="BN2632"/>
  <c r="BK2633"/>
  <c r="BL2633"/>
  <c r="BM2633"/>
  <c r="BN2633"/>
  <c r="BK2634"/>
  <c r="BL2634"/>
  <c r="BM2634"/>
  <c r="BN2634"/>
  <c r="BK2635"/>
  <c r="BL2635"/>
  <c r="BM2635"/>
  <c r="BN2635"/>
  <c r="BK2636"/>
  <c r="BL2636"/>
  <c r="BM2636"/>
  <c r="BN2636"/>
  <c r="BK2637"/>
  <c r="BL2637"/>
  <c r="BM2637"/>
  <c r="BN2637"/>
  <c r="BK2638"/>
  <c r="BL2638"/>
  <c r="BM2638"/>
  <c r="BN2638"/>
  <c r="BK2639"/>
  <c r="BL2639"/>
  <c r="BM2639"/>
  <c r="BN2639"/>
  <c r="BK2640"/>
  <c r="BL2640"/>
  <c r="BM2640"/>
  <c r="BN2640"/>
  <c r="BK2641"/>
  <c r="BL2641"/>
  <c r="BM2641"/>
  <c r="BN2641"/>
  <c r="BK2642"/>
  <c r="BL2642"/>
  <c r="BM2642"/>
  <c r="BN2642"/>
  <c r="BK2643"/>
  <c r="BL2643"/>
  <c r="BM2643"/>
  <c r="BN2643"/>
  <c r="BK2644"/>
  <c r="BL2644"/>
  <c r="BM2644"/>
  <c r="BN2644"/>
  <c r="BK2645"/>
  <c r="BL2645"/>
  <c r="BM2645"/>
  <c r="BN2645"/>
  <c r="BK2646"/>
  <c r="BL2646"/>
  <c r="BM2646"/>
  <c r="BN2646"/>
  <c r="BK2647"/>
  <c r="BL2647"/>
  <c r="BM2647"/>
  <c r="BN2647"/>
  <c r="BK2648"/>
  <c r="BL2648"/>
  <c r="BM2648"/>
  <c r="BN2648"/>
  <c r="BK2649"/>
  <c r="BL2649"/>
  <c r="BM2649"/>
  <c r="BN2649"/>
  <c r="BK2650"/>
  <c r="BL2650"/>
  <c r="BM2650"/>
  <c r="BN2650"/>
  <c r="BK2651"/>
  <c r="BL2651"/>
  <c r="BM2651"/>
  <c r="BN2651"/>
  <c r="BK2652"/>
  <c r="BL2652"/>
  <c r="BM2652"/>
  <c r="BN2652"/>
  <c r="BK2653"/>
  <c r="BL2653"/>
  <c r="BM2653"/>
  <c r="BN2653"/>
  <c r="BK2654"/>
  <c r="BL2654"/>
  <c r="BM2654"/>
  <c r="BN2654"/>
  <c r="BK2655"/>
  <c r="BL2655"/>
  <c r="BM2655"/>
  <c r="BN2655"/>
  <c r="BK2656"/>
  <c r="BL2656"/>
  <c r="BM2656"/>
  <c r="BN2656"/>
  <c r="BK2657"/>
  <c r="BL2657"/>
  <c r="BM2657"/>
  <c r="BN2657"/>
  <c r="BK2658"/>
  <c r="BL2658"/>
  <c r="BM2658"/>
  <c r="BN2658"/>
  <c r="BK2659"/>
  <c r="BL2659"/>
  <c r="BM2659"/>
  <c r="BN2659"/>
  <c r="BK2660"/>
  <c r="BL2660"/>
  <c r="BM2660"/>
  <c r="BN2660"/>
  <c r="BK2661"/>
  <c r="BL2661"/>
  <c r="BM2661"/>
  <c r="BN2661"/>
  <c r="BK2662"/>
  <c r="BL2662"/>
  <c r="BM2662"/>
  <c r="BN2662"/>
  <c r="BK2663"/>
  <c r="BL2663"/>
  <c r="BM2663"/>
  <c r="BN2663"/>
  <c r="BK2664"/>
  <c r="BL2664"/>
  <c r="BM2664"/>
  <c r="BN2664"/>
  <c r="BK2665"/>
  <c r="BL2665"/>
  <c r="BM2665"/>
  <c r="BN2665"/>
  <c r="BK2666"/>
  <c r="BL2666"/>
  <c r="BM2666"/>
  <c r="BN2666"/>
  <c r="BK2667"/>
  <c r="BL2667"/>
  <c r="BM2667"/>
  <c r="BN2667"/>
  <c r="BK2668"/>
  <c r="BL2668"/>
  <c r="BM2668"/>
  <c r="BN2668"/>
  <c r="BK2669"/>
  <c r="BL2669"/>
  <c r="BM2669"/>
  <c r="BN2669"/>
  <c r="BK2670"/>
  <c r="BL2670"/>
  <c r="BM2670"/>
  <c r="BN2670"/>
  <c r="BK2671"/>
  <c r="BL2671"/>
  <c r="BM2671"/>
  <c r="BN2671"/>
  <c r="BK2672"/>
  <c r="BL2672"/>
  <c r="BM2672"/>
  <c r="BN2672"/>
  <c r="BK2673"/>
  <c r="BL2673"/>
  <c r="BM2673"/>
  <c r="BN2673"/>
  <c r="BK2674"/>
  <c r="BL2674"/>
  <c r="BM2674"/>
  <c r="BN2674"/>
  <c r="BK2675"/>
  <c r="BL2675"/>
  <c r="BM2675"/>
  <c r="BN2675"/>
  <c r="BK2676"/>
  <c r="BL2676"/>
  <c r="BM2676"/>
  <c r="BN2676"/>
  <c r="BK2677"/>
  <c r="BL2677"/>
  <c r="BM2677"/>
  <c r="BN2677"/>
  <c r="BK2678"/>
  <c r="BL2678"/>
  <c r="BM2678"/>
  <c r="BN2678"/>
  <c r="BK2679"/>
  <c r="BL2679"/>
  <c r="BM2679"/>
  <c r="BN2679"/>
  <c r="BK2680"/>
  <c r="BL2680"/>
  <c r="BM2680"/>
  <c r="BN2680"/>
  <c r="BK2681"/>
  <c r="BL2681"/>
  <c r="BM2681"/>
  <c r="BN2681"/>
  <c r="BK2682"/>
  <c r="BL2682"/>
  <c r="BM2682"/>
  <c r="BN2682"/>
  <c r="BK2683"/>
  <c r="BL2683"/>
  <c r="BM2683"/>
  <c r="BN2683"/>
  <c r="BK2684"/>
  <c r="BL2684"/>
  <c r="BM2684"/>
  <c r="BN2684"/>
  <c r="BK2685"/>
  <c r="BL2685"/>
  <c r="BM2685"/>
  <c r="BN2685"/>
  <c r="BK2686"/>
  <c r="BL2686"/>
  <c r="BM2686"/>
  <c r="BN2686"/>
  <c r="BK2687"/>
  <c r="BL2687"/>
  <c r="BM2687"/>
  <c r="BN2687"/>
  <c r="BK2688"/>
  <c r="BL2688"/>
  <c r="BM2688"/>
  <c r="BN2688"/>
  <c r="BK2689"/>
  <c r="BL2689"/>
  <c r="BM2689"/>
  <c r="BN2689"/>
  <c r="BK2690"/>
  <c r="BL2690"/>
  <c r="BM2690"/>
  <c r="BN2690"/>
  <c r="BK2691"/>
  <c r="BL2691"/>
  <c r="BM2691"/>
  <c r="BN2691"/>
  <c r="BK2692"/>
  <c r="BL2692"/>
  <c r="BM2692"/>
  <c r="BN2692"/>
  <c r="BK2693"/>
  <c r="BL2693"/>
  <c r="BM2693"/>
  <c r="BN2693"/>
  <c r="BK2694"/>
  <c r="BL2694"/>
  <c r="BM2694"/>
  <c r="BN2694"/>
  <c r="BK2695"/>
  <c r="BL2695"/>
  <c r="BM2695"/>
  <c r="BN2695"/>
  <c r="BK2696"/>
  <c r="BL2696"/>
  <c r="BM2696"/>
  <c r="BN2696"/>
  <c r="BK2697"/>
  <c r="BL2697"/>
  <c r="BM2697"/>
  <c r="BN2697"/>
  <c r="BK2698"/>
  <c r="BL2698"/>
  <c r="BM2698"/>
  <c r="BN2698"/>
  <c r="BK2699"/>
  <c r="BL2699"/>
  <c r="BM2699"/>
  <c r="BN2699"/>
  <c r="BK2700"/>
  <c r="BL2700"/>
  <c r="BM2700"/>
  <c r="BN2700"/>
  <c r="BK2701"/>
  <c r="BL2701"/>
  <c r="BM2701"/>
  <c r="BN2701"/>
  <c r="BK2702"/>
  <c r="BL2702"/>
  <c r="BM2702"/>
  <c r="BN2702"/>
  <c r="BK2703"/>
  <c r="BL2703"/>
  <c r="BM2703"/>
  <c r="BN2703"/>
  <c r="BK2704"/>
  <c r="BL2704"/>
  <c r="BM2704"/>
  <c r="BN2704"/>
  <c r="BK2705"/>
  <c r="BL2705"/>
  <c r="BM2705"/>
  <c r="BN2705"/>
  <c r="BK2706"/>
  <c r="BL2706"/>
  <c r="BM2706"/>
  <c r="BN2706"/>
  <c r="BK2707"/>
  <c r="BL2707"/>
  <c r="BM2707"/>
  <c r="BN2707"/>
  <c r="BK2708"/>
  <c r="BL2708"/>
  <c r="BM2708"/>
  <c r="BN2708"/>
  <c r="BK2709"/>
  <c r="BL2709"/>
  <c r="BM2709"/>
  <c r="BN2709"/>
  <c r="BK2710"/>
  <c r="BL2710"/>
  <c r="BM2710"/>
  <c r="BN2710"/>
  <c r="BK2711"/>
  <c r="BL2711"/>
  <c r="BM2711"/>
  <c r="BN2711"/>
  <c r="BK2712"/>
  <c r="BL2712"/>
  <c r="BM2712"/>
  <c r="BN2712"/>
  <c r="BK2713"/>
  <c r="BL2713"/>
  <c r="BM2713"/>
  <c r="BN2713"/>
  <c r="BK2714"/>
  <c r="BL2714"/>
  <c r="BM2714"/>
  <c r="BN2714"/>
  <c r="BK2715"/>
  <c r="BL2715"/>
  <c r="BM2715"/>
  <c r="BN2715"/>
  <c r="BK2716"/>
  <c r="BL2716"/>
  <c r="BM2716"/>
  <c r="BN2716"/>
  <c r="BK2717"/>
  <c r="BL2717"/>
  <c r="BM2717"/>
  <c r="BN2717"/>
  <c r="BK2718"/>
  <c r="BL2718"/>
  <c r="BM2718"/>
  <c r="BN2718"/>
  <c r="BK2719"/>
  <c r="BL2719"/>
  <c r="BM2719"/>
  <c r="BN2719"/>
  <c r="BK2720"/>
  <c r="BL2720"/>
  <c r="BM2720"/>
  <c r="BN2720"/>
  <c r="BK2721"/>
  <c r="BL2721"/>
  <c r="BM2721"/>
  <c r="BN2721"/>
  <c r="BK2722"/>
  <c r="BL2722"/>
  <c r="BM2722"/>
  <c r="BN2722"/>
  <c r="BK2723"/>
  <c r="BL2723"/>
  <c r="BM2723"/>
  <c r="BN2723"/>
  <c r="BK2724"/>
  <c r="BL2724"/>
  <c r="BM2724"/>
  <c r="BN2724"/>
  <c r="BK2725"/>
  <c r="BL2725"/>
  <c r="BM2725"/>
  <c r="BN2725"/>
  <c r="BK2726"/>
  <c r="BL2726"/>
  <c r="BM2726"/>
  <c r="BN2726"/>
  <c r="BK2727"/>
  <c r="BL2727"/>
  <c r="BM2727"/>
  <c r="BN2727"/>
  <c r="BK2728"/>
  <c r="BL2728"/>
  <c r="BM2728"/>
  <c r="BN2728"/>
  <c r="BK2729"/>
  <c r="BL2729"/>
  <c r="BM2729"/>
  <c r="BN2729"/>
  <c r="BK2730"/>
  <c r="BL2730"/>
  <c r="BM2730"/>
  <c r="BN2730"/>
  <c r="BK2731"/>
  <c r="BL2731"/>
  <c r="BM2731"/>
  <c r="BN2731"/>
  <c r="BK2732"/>
  <c r="BL2732"/>
  <c r="BM2732"/>
  <c r="BN2732"/>
  <c r="BK2733"/>
  <c r="BL2733"/>
  <c r="BM2733"/>
  <c r="BN2733"/>
  <c r="BK2734"/>
  <c r="BL2734"/>
  <c r="BM2734"/>
  <c r="BN2734"/>
  <c r="BK2735"/>
  <c r="BL2735"/>
  <c r="BM2735"/>
  <c r="BN2735"/>
  <c r="BK2736"/>
  <c r="BL2736"/>
  <c r="BM2736"/>
  <c r="BN2736"/>
  <c r="BK2737"/>
  <c r="BL2737"/>
  <c r="BM2737"/>
  <c r="BN2737"/>
  <c r="BK2738"/>
  <c r="BL2738"/>
  <c r="BM2738"/>
  <c r="BN2738"/>
  <c r="BK2739"/>
  <c r="BL2739"/>
  <c r="BM2739"/>
  <c r="BN2739"/>
  <c r="BK2740"/>
  <c r="BL2740"/>
  <c r="BM2740"/>
  <c r="BN2740"/>
  <c r="BK2741"/>
  <c r="BL2741"/>
  <c r="BM2741"/>
  <c r="BN2741"/>
  <c r="BK2742"/>
  <c r="BL2742"/>
  <c r="BM2742"/>
  <c r="BN2742"/>
  <c r="BK2743"/>
  <c r="BL2743"/>
  <c r="BM2743"/>
  <c r="BN2743"/>
  <c r="BK2744"/>
  <c r="BL2744"/>
  <c r="BM2744"/>
  <c r="BN2744"/>
  <c r="BK2745"/>
  <c r="BL2745"/>
  <c r="BM2745"/>
  <c r="BN2745"/>
  <c r="BK2746"/>
  <c r="BL2746"/>
  <c r="BM2746"/>
  <c r="BN2746"/>
  <c r="CF22"/>
  <c r="CG22"/>
  <c r="CH22"/>
  <c r="CF23"/>
  <c r="CG23"/>
  <c r="CH23"/>
  <c r="CF24"/>
  <c r="CG24"/>
  <c r="CH24"/>
  <c r="CF25"/>
  <c r="CG25"/>
  <c r="CH25"/>
  <c r="CF26"/>
  <c r="CG26"/>
  <c r="CH26"/>
  <c r="CF27"/>
  <c r="CG27"/>
  <c r="CH27"/>
  <c r="CF28"/>
  <c r="CG28"/>
  <c r="CH28"/>
  <c r="CF29"/>
  <c r="CG29"/>
  <c r="CH29"/>
  <c r="CF30"/>
  <c r="CG30"/>
  <c r="CH30"/>
  <c r="CF31"/>
  <c r="CG31"/>
  <c r="CH31"/>
  <c r="CF32"/>
  <c r="CG32"/>
  <c r="CH32"/>
  <c r="CF33"/>
  <c r="CG33"/>
  <c r="CH33"/>
  <c r="CF34"/>
  <c r="CG34"/>
  <c r="CH34"/>
  <c r="CF35"/>
  <c r="CG35"/>
  <c r="CH35"/>
  <c r="CF4"/>
  <c r="CG4"/>
  <c r="CH4"/>
  <c r="CF5"/>
  <c r="CG5"/>
  <c r="CH5"/>
  <c r="CF6"/>
  <c r="CG6"/>
  <c r="CH6"/>
  <c r="CF7"/>
  <c r="CG7"/>
  <c r="CH7"/>
  <c r="CF8"/>
  <c r="CG8"/>
  <c r="CH8"/>
  <c r="CF9"/>
  <c r="CG9"/>
  <c r="CH9"/>
  <c r="CF10"/>
  <c r="CG10"/>
  <c r="CH10"/>
  <c r="CF11"/>
  <c r="CG11"/>
  <c r="CH11"/>
  <c r="CF12"/>
  <c r="CG12"/>
  <c r="CH12"/>
  <c r="CF13"/>
  <c r="CG13"/>
  <c r="CH13"/>
  <c r="CF14"/>
  <c r="CG14"/>
  <c r="CH14"/>
  <c r="CF15"/>
  <c r="CG15"/>
  <c r="CH15"/>
  <c r="CF16"/>
  <c r="CG16"/>
  <c r="CH16"/>
  <c r="CF17"/>
  <c r="CG17"/>
  <c r="CH17"/>
  <c r="CF18"/>
  <c r="CG18"/>
  <c r="CH18"/>
  <c r="CF19"/>
  <c r="CG19"/>
  <c r="CH19"/>
  <c r="CF20"/>
  <c r="CG20"/>
  <c r="CH20"/>
  <c r="CF21"/>
  <c r="CG21"/>
  <c r="CH21"/>
  <c r="CH3"/>
  <c r="CG3"/>
  <c r="CF3"/>
  <c r="CE22"/>
  <c r="CE23"/>
  <c r="CE24"/>
  <c r="CE25"/>
  <c r="CE26"/>
  <c r="CE27"/>
  <c r="CE28"/>
  <c r="CE29"/>
  <c r="CE30"/>
  <c r="CE31"/>
  <c r="CE32"/>
  <c r="CE33"/>
  <c r="CE34"/>
  <c r="CE35"/>
  <c r="CE21"/>
  <c r="CD11"/>
  <c r="CD12"/>
  <c r="CD13"/>
  <c r="CD14"/>
  <c r="CD15"/>
  <c r="CD16"/>
  <c r="CD17"/>
  <c r="CD18"/>
  <c r="CD19"/>
  <c r="CD20"/>
  <c r="CD21"/>
  <c r="CD22"/>
  <c r="CD23"/>
  <c r="CD24"/>
  <c r="CD25"/>
  <c r="CD26"/>
  <c r="CD27"/>
  <c r="CD28"/>
  <c r="CD29"/>
  <c r="CD30"/>
  <c r="CD31"/>
  <c r="CD32"/>
  <c r="CD33"/>
  <c r="CD34"/>
  <c r="CD35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B6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11"/>
  <c r="CB7"/>
  <c r="CB8"/>
  <c r="CB9"/>
  <c r="CB10"/>
  <c r="CA23"/>
  <c r="CA24"/>
  <c r="CA25"/>
  <c r="CA26"/>
  <c r="CA27"/>
  <c r="CA28"/>
  <c r="CA29"/>
  <c r="CA30"/>
  <c r="CA31"/>
  <c r="CA32"/>
  <c r="CA33"/>
  <c r="CA34"/>
  <c r="CA35"/>
  <c r="BZ23"/>
  <c r="BZ24"/>
  <c r="BZ25"/>
  <c r="BZ26"/>
  <c r="BZ27"/>
  <c r="BZ28"/>
  <c r="BZ29"/>
  <c r="BZ30"/>
  <c r="BZ31"/>
  <c r="BZ32"/>
  <c r="BZ33"/>
  <c r="BZ34"/>
  <c r="BZ35"/>
  <c r="BZ12"/>
  <c r="CA12"/>
  <c r="BZ13"/>
  <c r="CA13"/>
  <c r="BZ14"/>
  <c r="CA14"/>
  <c r="BZ15"/>
  <c r="CA15"/>
  <c r="BZ16"/>
  <c r="CA16"/>
  <c r="BZ17"/>
  <c r="CA17"/>
  <c r="BZ18"/>
  <c r="CA18"/>
  <c r="BZ19"/>
  <c r="CA19"/>
  <c r="BZ20"/>
  <c r="CA20"/>
  <c r="BZ21"/>
  <c r="CA21"/>
  <c r="BZ22"/>
  <c r="CA22"/>
  <c r="CA11"/>
  <c r="BZ11"/>
  <c r="BY22"/>
  <c r="BY23"/>
  <c r="BY24"/>
  <c r="BY25"/>
  <c r="BY26"/>
  <c r="BY27"/>
  <c r="BY28"/>
  <c r="BY29"/>
  <c r="BY30"/>
  <c r="BY31"/>
  <c r="BY32"/>
  <c r="BY33"/>
  <c r="BY34"/>
  <c r="BY35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5"/>
  <c r="BW26"/>
  <c r="BW27"/>
  <c r="BW28"/>
  <c r="BW29"/>
  <c r="BW30"/>
  <c r="BW31"/>
  <c r="BW32"/>
  <c r="BW33"/>
  <c r="BW34"/>
  <c r="BW35"/>
  <c r="BV7"/>
  <c r="BV8"/>
  <c r="BV9"/>
  <c r="BV10"/>
  <c r="BV11"/>
  <c r="BV12"/>
  <c r="BV13"/>
  <c r="BV14"/>
  <c r="BV15"/>
  <c r="BV16"/>
  <c r="BV17"/>
  <c r="BV18"/>
  <c r="BV19"/>
  <c r="BV20"/>
  <c r="BV21"/>
  <c r="BV22"/>
  <c r="BV23"/>
  <c r="BV24"/>
  <c r="BV25"/>
  <c r="BV26"/>
  <c r="BV27"/>
  <c r="BV28"/>
  <c r="BV29"/>
  <c r="BV30"/>
  <c r="BV31"/>
  <c r="BV32"/>
  <c r="BV33"/>
  <c r="BV34"/>
  <c r="BV35"/>
  <c r="BS12"/>
  <c r="BT12"/>
  <c r="BU12"/>
  <c r="BS13"/>
  <c r="BT13"/>
  <c r="BU13"/>
  <c r="BS14"/>
  <c r="BT14"/>
  <c r="BU14"/>
  <c r="BS15"/>
  <c r="BT15"/>
  <c r="BU15"/>
  <c r="BS16"/>
  <c r="BT16"/>
  <c r="BU16"/>
  <c r="BS17"/>
  <c r="BT17"/>
  <c r="BU17"/>
  <c r="BS18"/>
  <c r="BT18"/>
  <c r="BU18"/>
  <c r="BS19"/>
  <c r="BT19"/>
  <c r="BU19"/>
  <c r="BS20"/>
  <c r="BT20"/>
  <c r="BU20"/>
  <c r="BS21"/>
  <c r="BT21"/>
  <c r="BU21"/>
  <c r="BS22"/>
  <c r="BT22"/>
  <c r="BU22"/>
  <c r="BS23"/>
  <c r="BT23"/>
  <c r="BU23"/>
  <c r="BS24"/>
  <c r="BT24"/>
  <c r="BU24"/>
  <c r="BS25"/>
  <c r="BT25"/>
  <c r="BU25"/>
  <c r="BS26"/>
  <c r="BT26"/>
  <c r="BU26"/>
  <c r="BS27"/>
  <c r="BT27"/>
  <c r="BU27"/>
  <c r="BS28"/>
  <c r="BT28"/>
  <c r="BU28"/>
  <c r="BS29"/>
  <c r="BT29"/>
  <c r="BU29"/>
  <c r="BS30"/>
  <c r="BT30"/>
  <c r="BU30"/>
  <c r="BS31"/>
  <c r="BT31"/>
  <c r="BU31"/>
  <c r="BS32"/>
  <c r="BT32"/>
  <c r="BU32"/>
  <c r="BS33"/>
  <c r="BT33"/>
  <c r="BU33"/>
  <c r="BS34"/>
  <c r="BT34"/>
  <c r="BU34"/>
  <c r="BS35"/>
  <c r="BT35"/>
  <c r="BU35"/>
  <c r="BU11"/>
  <c r="BT11"/>
  <c r="BS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11"/>
  <c r="BM12"/>
  <c r="BM11"/>
  <c r="BN17"/>
  <c r="BN18"/>
  <c r="BN19"/>
  <c r="BN20"/>
  <c r="BN21"/>
  <c r="BN22"/>
  <c r="BN23"/>
  <c r="BN24"/>
  <c r="BN25"/>
  <c r="BN26"/>
  <c r="BN27"/>
  <c r="BN28"/>
  <c r="BN29"/>
  <c r="BN30"/>
  <c r="BN31"/>
  <c r="BN32"/>
  <c r="BN33"/>
  <c r="BN34"/>
  <c r="BN35"/>
  <c r="BN3"/>
  <c r="BN4"/>
  <c r="BN5"/>
  <c r="BN6"/>
  <c r="BN7"/>
  <c r="BN8"/>
  <c r="BN9"/>
  <c r="BN10"/>
  <c r="BN11"/>
  <c r="BN12"/>
  <c r="BN13"/>
  <c r="BN14"/>
  <c r="BN15"/>
  <c r="BN16"/>
  <c r="BN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"/>
  <c r="BK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3"/>
  <c r="BH3"/>
  <c r="BH4" s="1"/>
  <c r="BH5" s="1"/>
  <c r="BH6" s="1"/>
  <c r="BH7" s="1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BH38" s="1"/>
  <c r="BH39" s="1"/>
  <c r="BH40" s="1"/>
  <c r="BH41" s="1"/>
  <c r="BH42" s="1"/>
  <c r="BH43" s="1"/>
  <c r="BH44" s="1"/>
  <c r="BH45" s="1"/>
  <c r="BH46" s="1"/>
  <c r="BH47" s="1"/>
  <c r="BH48" s="1"/>
  <c r="BH49" s="1"/>
  <c r="BH50" s="1"/>
  <c r="BH51" s="1"/>
  <c r="BH52" s="1"/>
  <c r="BH53" s="1"/>
  <c r="BH54" s="1"/>
  <c r="BH55" s="1"/>
  <c r="BH56" s="1"/>
  <c r="BH57" s="1"/>
  <c r="BH58" s="1"/>
  <c r="BH59" s="1"/>
  <c r="BH60" s="1"/>
  <c r="BH61" s="1"/>
  <c r="BH62" s="1"/>
  <c r="BH63" s="1"/>
  <c r="BH64" s="1"/>
  <c r="BH65" s="1"/>
  <c r="BH66" s="1"/>
  <c r="BH67" s="1"/>
  <c r="BH68" s="1"/>
  <c r="BH69" s="1"/>
  <c r="BH70" s="1"/>
  <c r="BH71" s="1"/>
  <c r="BH72" s="1"/>
  <c r="BH73" s="1"/>
  <c r="BH74" s="1"/>
  <c r="BH75" s="1"/>
  <c r="BH76" s="1"/>
  <c r="BH77" s="1"/>
  <c r="BH78" s="1"/>
  <c r="BH79" s="1"/>
  <c r="BH80" s="1"/>
  <c r="BH81" s="1"/>
  <c r="BH82" s="1"/>
  <c r="BH83" s="1"/>
  <c r="BH84" s="1"/>
  <c r="BH85" s="1"/>
  <c r="BH86" s="1"/>
  <c r="BH87" s="1"/>
  <c r="BH88" s="1"/>
  <c r="BH89" s="1"/>
  <c r="BH90" s="1"/>
  <c r="BH91" s="1"/>
  <c r="BH92" s="1"/>
  <c r="BH93" s="1"/>
  <c r="BH94" s="1"/>
  <c r="BH95" s="1"/>
  <c r="BH96" s="1"/>
  <c r="BH97" s="1"/>
  <c r="BH98" s="1"/>
  <c r="BH99" s="1"/>
  <c r="BH100" s="1"/>
  <c r="BH101" s="1"/>
  <c r="BH102" s="1"/>
  <c r="BH103" s="1"/>
  <c r="BH104" s="1"/>
  <c r="BH105" s="1"/>
  <c r="BH106" s="1"/>
  <c r="BH107" s="1"/>
  <c r="BH108" s="1"/>
  <c r="BH109" s="1"/>
  <c r="BH110" s="1"/>
  <c r="BH111" s="1"/>
  <c r="BH112" s="1"/>
  <c r="BH113" s="1"/>
  <c r="BH114" s="1"/>
  <c r="BH115" s="1"/>
  <c r="BH116" s="1"/>
  <c r="BH117" s="1"/>
  <c r="BH118" s="1"/>
  <c r="BH119" s="1"/>
  <c r="BH120" s="1"/>
  <c r="BH121" s="1"/>
  <c r="BH122" s="1"/>
  <c r="BH123" s="1"/>
  <c r="BH124" s="1"/>
  <c r="BH125" s="1"/>
  <c r="BH126" s="1"/>
  <c r="BH127" s="1"/>
  <c r="BH128" s="1"/>
  <c r="BH129" s="1"/>
  <c r="BH130" s="1"/>
  <c r="BH131" s="1"/>
  <c r="BH132" s="1"/>
  <c r="BH133" s="1"/>
  <c r="BH134" s="1"/>
  <c r="BH135" s="1"/>
  <c r="BH136" s="1"/>
  <c r="BH137" s="1"/>
  <c r="BH138" s="1"/>
  <c r="BH139" s="1"/>
  <c r="BH140" s="1"/>
  <c r="BH141" s="1"/>
  <c r="BH142" s="1"/>
  <c r="BH143" s="1"/>
  <c r="BH144" s="1"/>
  <c r="BH145" s="1"/>
  <c r="BH146" s="1"/>
  <c r="BH147" s="1"/>
  <c r="BH148" s="1"/>
  <c r="BH149" s="1"/>
  <c r="BH150" s="1"/>
  <c r="BH151" s="1"/>
  <c r="BH152" s="1"/>
  <c r="BH153" s="1"/>
  <c r="BH154" s="1"/>
  <c r="BH155" s="1"/>
  <c r="BH156" s="1"/>
  <c r="BH157" s="1"/>
  <c r="BH158" s="1"/>
  <c r="BH159" s="1"/>
  <c r="BH160" s="1"/>
  <c r="BH161" s="1"/>
  <c r="BH162" s="1"/>
  <c r="BH163" s="1"/>
  <c r="BH164" s="1"/>
  <c r="BH165" s="1"/>
  <c r="BH166" s="1"/>
  <c r="BH167" s="1"/>
  <c r="BH168" s="1"/>
  <c r="BH169" s="1"/>
  <c r="BH170" s="1"/>
  <c r="BH171" s="1"/>
  <c r="BH172" s="1"/>
  <c r="BH173" s="1"/>
  <c r="BH174" s="1"/>
  <c r="BH175" s="1"/>
  <c r="BH176" s="1"/>
  <c r="BH177" s="1"/>
  <c r="BH178" s="1"/>
  <c r="BH179" s="1"/>
  <c r="BH180" s="1"/>
  <c r="BH181" s="1"/>
  <c r="BH182" s="1"/>
  <c r="BH183" s="1"/>
  <c r="BH184" s="1"/>
  <c r="BH185" s="1"/>
  <c r="BH186" s="1"/>
  <c r="BH187" s="1"/>
  <c r="BH188" s="1"/>
  <c r="BH189" s="1"/>
  <c r="BH190" s="1"/>
  <c r="BH191" s="1"/>
  <c r="BH192" s="1"/>
  <c r="BH193" s="1"/>
  <c r="BH194" s="1"/>
  <c r="BH195" s="1"/>
  <c r="BH196" s="1"/>
  <c r="BH197" s="1"/>
  <c r="BH198" s="1"/>
  <c r="BH199" s="1"/>
  <c r="BH200" s="1"/>
  <c r="BH201" s="1"/>
  <c r="BH202" s="1"/>
  <c r="BH203" s="1"/>
  <c r="BH204" s="1"/>
  <c r="BH205" s="1"/>
  <c r="BH206" s="1"/>
  <c r="BH207" s="1"/>
  <c r="BH208" s="1"/>
  <c r="BH209" s="1"/>
  <c r="BH210" s="1"/>
  <c r="BH211" s="1"/>
  <c r="BH212" s="1"/>
  <c r="BH213" s="1"/>
  <c r="BH214" s="1"/>
  <c r="BH215" s="1"/>
  <c r="BH216" s="1"/>
  <c r="BH217" s="1"/>
  <c r="BH218" s="1"/>
  <c r="BH219" s="1"/>
  <c r="BH220" s="1"/>
  <c r="BH221" s="1"/>
  <c r="BH222" s="1"/>
  <c r="BH223" s="1"/>
  <c r="BH224" s="1"/>
  <c r="BH225" s="1"/>
  <c r="BH226" s="1"/>
  <c r="BH227" s="1"/>
  <c r="BH228" s="1"/>
  <c r="BH229" s="1"/>
  <c r="BH230" s="1"/>
  <c r="BH231" s="1"/>
  <c r="BH232" s="1"/>
  <c r="BH233" s="1"/>
  <c r="BH234" s="1"/>
  <c r="BH235" s="1"/>
  <c r="BH236" s="1"/>
  <c r="BH237" s="1"/>
  <c r="BH238" s="1"/>
  <c r="BH239" s="1"/>
  <c r="BH240" s="1"/>
  <c r="BH241" s="1"/>
  <c r="BH242" s="1"/>
  <c r="BH243" s="1"/>
  <c r="BH244" s="1"/>
  <c r="BH245" s="1"/>
  <c r="BH246" s="1"/>
  <c r="BH247" s="1"/>
  <c r="BH248" s="1"/>
  <c r="BH249" s="1"/>
  <c r="BH250" s="1"/>
  <c r="BH251" s="1"/>
  <c r="BH252" s="1"/>
  <c r="BH253" s="1"/>
  <c r="BH254" s="1"/>
  <c r="BH255" s="1"/>
  <c r="BH256" s="1"/>
  <c r="BH257" s="1"/>
  <c r="BH258" s="1"/>
  <c r="BH259" s="1"/>
  <c r="BH260" s="1"/>
  <c r="BH261" s="1"/>
  <c r="BH262" s="1"/>
  <c r="BH263" s="1"/>
  <c r="BH264" s="1"/>
  <c r="BH265" s="1"/>
  <c r="BH266" s="1"/>
  <c r="BH267" s="1"/>
  <c r="BH268" s="1"/>
  <c r="BH269" s="1"/>
  <c r="BH270" s="1"/>
  <c r="BH271" s="1"/>
  <c r="BH272" s="1"/>
  <c r="BH273" s="1"/>
  <c r="BH274" s="1"/>
  <c r="BH275" s="1"/>
  <c r="BH276" s="1"/>
  <c r="BH277" s="1"/>
  <c r="BH278" s="1"/>
  <c r="BH279" s="1"/>
  <c r="BH280" s="1"/>
  <c r="BH281" s="1"/>
  <c r="BH282" s="1"/>
  <c r="BH283" s="1"/>
  <c r="BH284" s="1"/>
  <c r="BH285" s="1"/>
  <c r="BH286" s="1"/>
  <c r="BH287" s="1"/>
  <c r="BH288" s="1"/>
  <c r="BH289" s="1"/>
  <c r="BH290" s="1"/>
  <c r="BH291" s="1"/>
  <c r="BH292" s="1"/>
  <c r="BH293" s="1"/>
  <c r="BH294" s="1"/>
  <c r="BH295" s="1"/>
  <c r="BH296" s="1"/>
  <c r="BH297" s="1"/>
  <c r="BH298" s="1"/>
  <c r="BH299" s="1"/>
  <c r="BH300" s="1"/>
  <c r="BH301" s="1"/>
  <c r="BH302" s="1"/>
  <c r="BH303" s="1"/>
  <c r="BH304" s="1"/>
  <c r="BH305" s="1"/>
  <c r="BH306" s="1"/>
  <c r="BH307" s="1"/>
  <c r="BH308" s="1"/>
  <c r="BH309" s="1"/>
  <c r="BH310" s="1"/>
  <c r="BH311" s="1"/>
  <c r="BH312" s="1"/>
  <c r="BH313" s="1"/>
  <c r="BH314" s="1"/>
  <c r="BH315" s="1"/>
  <c r="BH316" s="1"/>
  <c r="BH317" s="1"/>
  <c r="BH318" s="1"/>
  <c r="BH319" s="1"/>
  <c r="BH320" s="1"/>
  <c r="BH321" s="1"/>
  <c r="BH322" s="1"/>
  <c r="BH323" s="1"/>
  <c r="BH324" s="1"/>
  <c r="BH325" s="1"/>
  <c r="BH326" s="1"/>
  <c r="BH327" s="1"/>
  <c r="BH328" s="1"/>
  <c r="BH329" s="1"/>
  <c r="BH330" s="1"/>
  <c r="BH331" s="1"/>
  <c r="BH332" s="1"/>
  <c r="BH333" s="1"/>
  <c r="BH334" s="1"/>
  <c r="BH335" s="1"/>
  <c r="BH336" s="1"/>
  <c r="BH337" s="1"/>
  <c r="BH338" s="1"/>
  <c r="BH339" s="1"/>
  <c r="BH340" s="1"/>
  <c r="BH341" s="1"/>
  <c r="BH342" s="1"/>
  <c r="BH343" s="1"/>
  <c r="BH344" s="1"/>
  <c r="BH345" s="1"/>
  <c r="BH346" s="1"/>
  <c r="BH347" s="1"/>
  <c r="BH348" s="1"/>
  <c r="BH349" s="1"/>
  <c r="BH350" s="1"/>
  <c r="BH351" s="1"/>
  <c r="BH352" s="1"/>
  <c r="BH353" s="1"/>
  <c r="BH354" s="1"/>
  <c r="BH355" s="1"/>
  <c r="BH356" s="1"/>
  <c r="BH357" s="1"/>
  <c r="BH358" s="1"/>
  <c r="BH359" s="1"/>
  <c r="BH360" s="1"/>
  <c r="BH361" s="1"/>
  <c r="BH362" s="1"/>
  <c r="BH363" s="1"/>
  <c r="BH364" s="1"/>
  <c r="BH365" s="1"/>
  <c r="BH366" s="1"/>
  <c r="BH367" s="1"/>
  <c r="BH368" s="1"/>
  <c r="BH369" s="1"/>
  <c r="BH370" s="1"/>
  <c r="BH371" s="1"/>
  <c r="BH372" s="1"/>
  <c r="BH373" s="1"/>
  <c r="BH374" s="1"/>
  <c r="BH375" s="1"/>
  <c r="BH376" s="1"/>
  <c r="BH377" s="1"/>
  <c r="BH378" s="1"/>
  <c r="BH379" s="1"/>
  <c r="BH380" s="1"/>
  <c r="BH381" s="1"/>
  <c r="BH382" s="1"/>
  <c r="BH383" s="1"/>
  <c r="BH384" s="1"/>
  <c r="BH385" s="1"/>
  <c r="BH386" s="1"/>
  <c r="BH387" s="1"/>
  <c r="BH388" s="1"/>
  <c r="BH389" s="1"/>
  <c r="BH390" s="1"/>
  <c r="BH391" s="1"/>
  <c r="BH392" s="1"/>
  <c r="BH393" s="1"/>
  <c r="BH394" s="1"/>
  <c r="BH395" s="1"/>
  <c r="BH396" s="1"/>
  <c r="BH397" s="1"/>
  <c r="BH398" s="1"/>
  <c r="BH399" s="1"/>
  <c r="BH400" s="1"/>
  <c r="BH401" s="1"/>
  <c r="BH402" s="1"/>
  <c r="BH403" s="1"/>
  <c r="BH404" s="1"/>
  <c r="BH405" s="1"/>
  <c r="BH406" s="1"/>
  <c r="BH407" s="1"/>
  <c r="BH408" s="1"/>
  <c r="BH409" s="1"/>
  <c r="BH410" s="1"/>
  <c r="BH411" s="1"/>
  <c r="BH412" s="1"/>
  <c r="BH413" s="1"/>
  <c r="BH414" s="1"/>
  <c r="BH415" s="1"/>
  <c r="BH416" s="1"/>
  <c r="BH417" s="1"/>
  <c r="BH418" s="1"/>
  <c r="BH419" s="1"/>
  <c r="BH420" s="1"/>
  <c r="BH421" s="1"/>
  <c r="BH422" s="1"/>
  <c r="BH423" s="1"/>
  <c r="BH424" s="1"/>
  <c r="BH425" s="1"/>
  <c r="BH426" s="1"/>
  <c r="BH427" s="1"/>
  <c r="BH428" s="1"/>
  <c r="BH429" s="1"/>
  <c r="BH430" s="1"/>
  <c r="BH431" s="1"/>
  <c r="BH432" s="1"/>
  <c r="BH433" s="1"/>
  <c r="BH434" s="1"/>
  <c r="BH435" s="1"/>
  <c r="BH436" s="1"/>
  <c r="BH437" s="1"/>
  <c r="BH438" s="1"/>
  <c r="BH439" s="1"/>
  <c r="BH440" s="1"/>
  <c r="BH441" s="1"/>
  <c r="BH442" s="1"/>
  <c r="BH443" s="1"/>
  <c r="BH444" s="1"/>
  <c r="BH445" s="1"/>
  <c r="BH446" s="1"/>
  <c r="BH447" s="1"/>
  <c r="BH448" s="1"/>
  <c r="BH449" s="1"/>
  <c r="BH450" s="1"/>
  <c r="BH451" s="1"/>
  <c r="BH452" s="1"/>
  <c r="BH453" s="1"/>
  <c r="BH454" s="1"/>
  <c r="BH455" s="1"/>
  <c r="BH456" s="1"/>
  <c r="BH457" s="1"/>
  <c r="BH458" s="1"/>
  <c r="BH459" s="1"/>
  <c r="BH460" s="1"/>
  <c r="BH461" s="1"/>
  <c r="BH462" s="1"/>
  <c r="BH463" s="1"/>
  <c r="BH464" s="1"/>
  <c r="BH465" s="1"/>
  <c r="BH466" s="1"/>
  <c r="BH467" s="1"/>
  <c r="BH468" s="1"/>
  <c r="BH469" s="1"/>
  <c r="BH470" s="1"/>
  <c r="BH471" s="1"/>
  <c r="BH472" s="1"/>
  <c r="BH473" s="1"/>
  <c r="BH474" s="1"/>
  <c r="BH475" s="1"/>
  <c r="BH476" s="1"/>
  <c r="BH477" s="1"/>
  <c r="BH478" s="1"/>
  <c r="BH479" s="1"/>
  <c r="BH480" s="1"/>
  <c r="BH481" s="1"/>
  <c r="BH482" s="1"/>
  <c r="BH483" s="1"/>
  <c r="BH484" s="1"/>
  <c r="BH485" s="1"/>
  <c r="BH486" s="1"/>
  <c r="BH487" s="1"/>
  <c r="BH488" s="1"/>
  <c r="BH489" s="1"/>
  <c r="BH490" s="1"/>
  <c r="BH491" s="1"/>
  <c r="BH492" s="1"/>
  <c r="BH493" s="1"/>
  <c r="BH494" s="1"/>
  <c r="BH495" s="1"/>
  <c r="BH496" s="1"/>
  <c r="BH497" s="1"/>
  <c r="BH498" s="1"/>
  <c r="BH499" s="1"/>
  <c r="BH500" s="1"/>
  <c r="BH501" s="1"/>
  <c r="BH502" s="1"/>
  <c r="BH503" s="1"/>
  <c r="BH504" s="1"/>
  <c r="BH505" s="1"/>
  <c r="BH506" s="1"/>
  <c r="BH507" s="1"/>
  <c r="BH508" s="1"/>
  <c r="BH509" s="1"/>
  <c r="BH510" s="1"/>
  <c r="BH511" s="1"/>
  <c r="BH512" s="1"/>
  <c r="BH513" s="1"/>
  <c r="BH514" s="1"/>
  <c r="BH515" s="1"/>
  <c r="BH516" s="1"/>
  <c r="BH517" s="1"/>
  <c r="BH518" s="1"/>
  <c r="BH519" s="1"/>
  <c r="BH520" s="1"/>
  <c r="BH521" s="1"/>
  <c r="BH522" s="1"/>
  <c r="BH523" s="1"/>
  <c r="BH524" s="1"/>
  <c r="BH525" s="1"/>
  <c r="BH526" s="1"/>
  <c r="BH527" s="1"/>
  <c r="BH528" s="1"/>
  <c r="BH529" s="1"/>
  <c r="BH530" s="1"/>
  <c r="BH531" s="1"/>
  <c r="BH532" s="1"/>
  <c r="BH533" s="1"/>
  <c r="BH534" s="1"/>
  <c r="BH535" s="1"/>
  <c r="BH536" s="1"/>
  <c r="BH537" s="1"/>
  <c r="BH538" s="1"/>
  <c r="BH539" s="1"/>
  <c r="BH540" s="1"/>
  <c r="BH541" s="1"/>
  <c r="BH542" s="1"/>
  <c r="BH543" s="1"/>
  <c r="BH544" s="1"/>
  <c r="BH545" s="1"/>
  <c r="BH546" s="1"/>
  <c r="BH547" s="1"/>
  <c r="BH548" s="1"/>
  <c r="BH549" s="1"/>
  <c r="BH550" s="1"/>
  <c r="BH551" s="1"/>
  <c r="BH552" s="1"/>
  <c r="BH553" s="1"/>
  <c r="BH554" s="1"/>
  <c r="BH555" s="1"/>
  <c r="BH556" s="1"/>
  <c r="BH557" s="1"/>
  <c r="BH558" s="1"/>
  <c r="BH559" s="1"/>
  <c r="BH560" s="1"/>
  <c r="BH561" s="1"/>
  <c r="BH562" s="1"/>
  <c r="BH563" s="1"/>
  <c r="BH564" s="1"/>
  <c r="BH565" s="1"/>
  <c r="BH566" s="1"/>
  <c r="BH567" s="1"/>
  <c r="BH568" s="1"/>
  <c r="BH569" s="1"/>
  <c r="BH570" s="1"/>
  <c r="BH571" s="1"/>
  <c r="BH572" s="1"/>
  <c r="BH573" s="1"/>
  <c r="BH574" s="1"/>
  <c r="BH575" s="1"/>
  <c r="BH576" s="1"/>
  <c r="BH577" s="1"/>
  <c r="BH578" s="1"/>
  <c r="BH579" s="1"/>
  <c r="BH580" s="1"/>
  <c r="BH581" s="1"/>
  <c r="BH582" s="1"/>
  <c r="BH583" s="1"/>
  <c r="BH584" s="1"/>
  <c r="BH585" s="1"/>
  <c r="BH586" s="1"/>
  <c r="BH587" s="1"/>
  <c r="BH588" s="1"/>
  <c r="BH589" s="1"/>
  <c r="BH590" s="1"/>
  <c r="BH591" s="1"/>
  <c r="BH592" s="1"/>
  <c r="BH593" s="1"/>
  <c r="BH594" s="1"/>
  <c r="BH595" s="1"/>
  <c r="BH596" s="1"/>
  <c r="BH597" s="1"/>
  <c r="BH598" s="1"/>
  <c r="BH599" s="1"/>
  <c r="BH600" s="1"/>
  <c r="BH601" s="1"/>
  <c r="BH602" s="1"/>
  <c r="BH603" s="1"/>
  <c r="BH604" s="1"/>
  <c r="BH605" s="1"/>
  <c r="BH606" s="1"/>
  <c r="BH607" s="1"/>
  <c r="BH608" s="1"/>
  <c r="BH609" s="1"/>
  <c r="BH610" s="1"/>
  <c r="BH611" s="1"/>
  <c r="BH612" s="1"/>
  <c r="BH613" s="1"/>
  <c r="BH614" s="1"/>
  <c r="BH615" s="1"/>
  <c r="BH616" s="1"/>
  <c r="BH617" s="1"/>
  <c r="BH618" s="1"/>
  <c r="BH619" s="1"/>
  <c r="BH620" s="1"/>
  <c r="BH621" s="1"/>
  <c r="BH622" s="1"/>
  <c r="BH623" s="1"/>
  <c r="BH624" s="1"/>
  <c r="BH625" s="1"/>
  <c r="BH626" s="1"/>
  <c r="BH627" s="1"/>
  <c r="BH628" s="1"/>
  <c r="BH629" s="1"/>
  <c r="BH630" s="1"/>
  <c r="BH631" s="1"/>
  <c r="BH632" s="1"/>
  <c r="BH633" s="1"/>
  <c r="BH634" s="1"/>
  <c r="BH635" s="1"/>
  <c r="BH636" s="1"/>
  <c r="BH637" s="1"/>
  <c r="BH638" s="1"/>
  <c r="BH639" s="1"/>
  <c r="BH640" s="1"/>
  <c r="BH641" s="1"/>
  <c r="BH642" s="1"/>
  <c r="BH643" s="1"/>
  <c r="BH644" s="1"/>
  <c r="BH645" s="1"/>
  <c r="BH646" s="1"/>
  <c r="BH647" s="1"/>
  <c r="BH648" s="1"/>
  <c r="BH649" s="1"/>
  <c r="BH650" s="1"/>
  <c r="BH651" s="1"/>
  <c r="BH652" s="1"/>
  <c r="BH653" s="1"/>
  <c r="BH654" s="1"/>
  <c r="BH655" s="1"/>
  <c r="BH656" s="1"/>
  <c r="BH657" s="1"/>
  <c r="BH658" s="1"/>
  <c r="BH659" s="1"/>
  <c r="BH660" s="1"/>
  <c r="BH661" s="1"/>
  <c r="BH662" s="1"/>
  <c r="BH663" s="1"/>
  <c r="BH664" s="1"/>
  <c r="BH665" s="1"/>
  <c r="BH666" s="1"/>
  <c r="BH667" s="1"/>
  <c r="BH668" s="1"/>
  <c r="BH669" s="1"/>
  <c r="BH670" s="1"/>
  <c r="BH671" s="1"/>
  <c r="BH672" s="1"/>
  <c r="BH673" s="1"/>
  <c r="BH674" s="1"/>
  <c r="BH675" s="1"/>
  <c r="BH676" s="1"/>
  <c r="BH677" s="1"/>
  <c r="BH678" s="1"/>
  <c r="BH679" s="1"/>
  <c r="BH680" s="1"/>
  <c r="BH681" s="1"/>
  <c r="BH682" s="1"/>
  <c r="BH683" s="1"/>
  <c r="BH684" s="1"/>
  <c r="BH685" s="1"/>
  <c r="BH686" s="1"/>
  <c r="BH687" s="1"/>
  <c r="BH688" s="1"/>
  <c r="BH689" s="1"/>
  <c r="BH690" s="1"/>
  <c r="BH691" s="1"/>
  <c r="BH692" s="1"/>
  <c r="BH693" s="1"/>
  <c r="BH694" s="1"/>
  <c r="BH695" s="1"/>
  <c r="BH696" s="1"/>
  <c r="BH697" s="1"/>
  <c r="BH698" s="1"/>
  <c r="BH699" s="1"/>
  <c r="BH700" s="1"/>
  <c r="BH701" s="1"/>
  <c r="BH702" s="1"/>
  <c r="BH703" s="1"/>
  <c r="BH704" s="1"/>
  <c r="BH705" s="1"/>
  <c r="BH706" s="1"/>
  <c r="BH707" s="1"/>
  <c r="BH708" s="1"/>
  <c r="BH709" s="1"/>
  <c r="BH710" s="1"/>
  <c r="BH711" s="1"/>
  <c r="BH712" s="1"/>
  <c r="BH713" s="1"/>
  <c r="BH714" s="1"/>
  <c r="BH715" s="1"/>
  <c r="BH716" s="1"/>
  <c r="BH717" s="1"/>
  <c r="BH718" s="1"/>
  <c r="BH719" s="1"/>
  <c r="BH720" s="1"/>
  <c r="BH721" s="1"/>
  <c r="BH722" s="1"/>
  <c r="BH723" s="1"/>
  <c r="BH724" s="1"/>
  <c r="BH725" s="1"/>
  <c r="BH726" s="1"/>
  <c r="BH727" s="1"/>
  <c r="BH728" s="1"/>
  <c r="BH729" s="1"/>
  <c r="BH730" s="1"/>
  <c r="BH731" s="1"/>
  <c r="BH732" s="1"/>
  <c r="BH733" s="1"/>
  <c r="BH734" s="1"/>
  <c r="BH735" s="1"/>
  <c r="BH736" s="1"/>
  <c r="BH737" s="1"/>
  <c r="BH738" s="1"/>
  <c r="BH739" s="1"/>
  <c r="BH740" s="1"/>
  <c r="BH741" s="1"/>
  <c r="BH742" s="1"/>
  <c r="BH743" s="1"/>
  <c r="BH744" s="1"/>
  <c r="BH745" s="1"/>
  <c r="BH746" s="1"/>
  <c r="BH747" s="1"/>
  <c r="BH748" s="1"/>
  <c r="BH749" s="1"/>
  <c r="BH750" s="1"/>
  <c r="BH751" s="1"/>
  <c r="BH752" s="1"/>
  <c r="BH753" s="1"/>
  <c r="BH754" s="1"/>
  <c r="BH755" s="1"/>
  <c r="BH756" s="1"/>
  <c r="BH757" s="1"/>
  <c r="BH758" s="1"/>
  <c r="BH759" s="1"/>
  <c r="BH760" s="1"/>
  <c r="BH761" s="1"/>
  <c r="BH762" s="1"/>
  <c r="BH763" s="1"/>
  <c r="BH764" s="1"/>
  <c r="BH765" s="1"/>
  <c r="BH766" s="1"/>
  <c r="BH767" s="1"/>
  <c r="BH768" s="1"/>
  <c r="BH769" s="1"/>
  <c r="BH770" s="1"/>
  <c r="BH771" s="1"/>
  <c r="BH772" s="1"/>
  <c r="BH773" s="1"/>
  <c r="BH774" s="1"/>
  <c r="BH775" s="1"/>
  <c r="BH776" s="1"/>
  <c r="BH777" s="1"/>
  <c r="BH778" s="1"/>
  <c r="BH779" s="1"/>
  <c r="BH780" s="1"/>
  <c r="BH781" s="1"/>
  <c r="BH782" s="1"/>
  <c r="BH783" s="1"/>
  <c r="BH784" s="1"/>
  <c r="BH785" s="1"/>
  <c r="BH786" s="1"/>
  <c r="BH787" s="1"/>
  <c r="BH788" s="1"/>
  <c r="BH789" s="1"/>
  <c r="BH790" s="1"/>
  <c r="BH791" s="1"/>
  <c r="BH792" s="1"/>
  <c r="BH793" s="1"/>
  <c r="BH794" s="1"/>
  <c r="BH795" s="1"/>
  <c r="BH796" s="1"/>
  <c r="BH797" s="1"/>
  <c r="BH798" s="1"/>
  <c r="BH799" s="1"/>
  <c r="BH800" s="1"/>
  <c r="BH801" s="1"/>
  <c r="BH802" s="1"/>
  <c r="BH803" s="1"/>
  <c r="BH804" s="1"/>
  <c r="BH805" s="1"/>
  <c r="BH806" s="1"/>
  <c r="BH807" s="1"/>
  <c r="BH808" s="1"/>
  <c r="BH809" s="1"/>
  <c r="BH810" s="1"/>
  <c r="BH811" s="1"/>
  <c r="BH812" s="1"/>
  <c r="BH813" s="1"/>
  <c r="BH814" s="1"/>
  <c r="BH815" s="1"/>
  <c r="BH816" s="1"/>
  <c r="BH817" s="1"/>
  <c r="BH818" s="1"/>
  <c r="BH819" s="1"/>
  <c r="BH820" s="1"/>
  <c r="BH821" s="1"/>
  <c r="BH822" s="1"/>
  <c r="BH823" s="1"/>
  <c r="BH824" s="1"/>
  <c r="BH825" s="1"/>
  <c r="BH826" s="1"/>
  <c r="BH827" s="1"/>
  <c r="BH828" s="1"/>
  <c r="BH829" s="1"/>
  <c r="BH830" s="1"/>
  <c r="BH831" s="1"/>
  <c r="BH832" s="1"/>
  <c r="BH833" s="1"/>
  <c r="BH834" s="1"/>
  <c r="BH835" s="1"/>
  <c r="BH836" s="1"/>
  <c r="BH837" s="1"/>
  <c r="BH838" s="1"/>
  <c r="BH839" s="1"/>
  <c r="BH840" s="1"/>
  <c r="BH841" s="1"/>
  <c r="BH842" s="1"/>
  <c r="BH843" s="1"/>
  <c r="BH844" s="1"/>
  <c r="BH845" s="1"/>
  <c r="BH846" s="1"/>
  <c r="BH847" s="1"/>
  <c r="BH848" s="1"/>
  <c r="BH849" s="1"/>
  <c r="BH850" s="1"/>
  <c r="BH851" s="1"/>
  <c r="BH852" s="1"/>
  <c r="BH853" s="1"/>
  <c r="BH854" s="1"/>
  <c r="BH855" s="1"/>
  <c r="BH856" s="1"/>
  <c r="BH857" s="1"/>
  <c r="BH858" s="1"/>
  <c r="BH859" s="1"/>
  <c r="BH860" s="1"/>
  <c r="BH861" s="1"/>
  <c r="BH862" s="1"/>
  <c r="BH863" s="1"/>
  <c r="BH864" s="1"/>
  <c r="BH865" s="1"/>
  <c r="BH866" s="1"/>
  <c r="BH867" s="1"/>
  <c r="BH868" s="1"/>
  <c r="BH869" s="1"/>
  <c r="BH870" s="1"/>
  <c r="BH871" s="1"/>
  <c r="BH872" s="1"/>
  <c r="BH873" s="1"/>
  <c r="BH874" s="1"/>
  <c r="BH875" s="1"/>
  <c r="BH876" s="1"/>
  <c r="BH877" s="1"/>
  <c r="BH878" s="1"/>
  <c r="BH879" s="1"/>
  <c r="BH880" s="1"/>
  <c r="BH881" s="1"/>
  <c r="BH882" s="1"/>
  <c r="BH883" s="1"/>
  <c r="BH884" s="1"/>
  <c r="BH885" s="1"/>
  <c r="BH886" s="1"/>
  <c r="BH887" s="1"/>
  <c r="BH888" s="1"/>
  <c r="BH889" s="1"/>
  <c r="BH890" s="1"/>
  <c r="BH891" s="1"/>
  <c r="BH892" s="1"/>
  <c r="BH893" s="1"/>
  <c r="BH894" s="1"/>
  <c r="BH895" s="1"/>
  <c r="BH896" s="1"/>
  <c r="BH897" s="1"/>
  <c r="BH898" s="1"/>
  <c r="BH899" s="1"/>
  <c r="BH900" s="1"/>
  <c r="BH901" s="1"/>
  <c r="BH902" s="1"/>
  <c r="BH903" s="1"/>
  <c r="BH904" s="1"/>
  <c r="BH905" s="1"/>
  <c r="BH906" s="1"/>
  <c r="BH907" s="1"/>
  <c r="BH908" s="1"/>
  <c r="BH909" s="1"/>
  <c r="BH910" s="1"/>
  <c r="BH911" s="1"/>
  <c r="BH912" s="1"/>
  <c r="BH913" s="1"/>
  <c r="BH914" s="1"/>
  <c r="BH915" s="1"/>
  <c r="BH916" s="1"/>
  <c r="BH917" s="1"/>
  <c r="BH918" s="1"/>
  <c r="BH919" s="1"/>
  <c r="BH920" s="1"/>
  <c r="BH921" s="1"/>
  <c r="BH922" s="1"/>
  <c r="BH923" s="1"/>
  <c r="BH924" s="1"/>
  <c r="BH925" s="1"/>
  <c r="BH926" s="1"/>
  <c r="BH927" s="1"/>
  <c r="BH928" s="1"/>
  <c r="BH929" s="1"/>
  <c r="BH930" s="1"/>
  <c r="BH931" s="1"/>
  <c r="BH932" s="1"/>
  <c r="BH933" s="1"/>
  <c r="BH934" s="1"/>
  <c r="BH935" s="1"/>
  <c r="BH936" s="1"/>
  <c r="BH937" s="1"/>
  <c r="BH938" s="1"/>
  <c r="BH939" s="1"/>
  <c r="BH940" s="1"/>
  <c r="BH941" s="1"/>
  <c r="BH942" s="1"/>
  <c r="BH943" s="1"/>
  <c r="BH944" s="1"/>
  <c r="BH945" s="1"/>
  <c r="BH946" s="1"/>
  <c r="BH947" s="1"/>
  <c r="BH948" s="1"/>
  <c r="BH949" s="1"/>
  <c r="BH950" s="1"/>
  <c r="BH951" s="1"/>
  <c r="BH952" s="1"/>
  <c r="BH953" s="1"/>
  <c r="BH954" s="1"/>
  <c r="BH955" s="1"/>
  <c r="BH956" s="1"/>
  <c r="BH957" s="1"/>
  <c r="BH958" s="1"/>
  <c r="BH959" s="1"/>
  <c r="BH960" s="1"/>
  <c r="BH961" s="1"/>
  <c r="BH962" s="1"/>
  <c r="BH963" s="1"/>
  <c r="BH964" s="1"/>
  <c r="BH965" s="1"/>
  <c r="BH966" s="1"/>
  <c r="BH967" s="1"/>
  <c r="BH968" s="1"/>
  <c r="BH969" s="1"/>
  <c r="BH970" s="1"/>
  <c r="BH971" s="1"/>
  <c r="BH972" s="1"/>
  <c r="BH973" s="1"/>
  <c r="BH974" s="1"/>
  <c r="BH975" s="1"/>
  <c r="BH976" s="1"/>
  <c r="BH977" s="1"/>
  <c r="BH978" s="1"/>
  <c r="BH979" s="1"/>
  <c r="BH980" s="1"/>
  <c r="BH981" s="1"/>
  <c r="BH982" s="1"/>
  <c r="BH983" s="1"/>
  <c r="BH984" s="1"/>
  <c r="BH985" s="1"/>
  <c r="BH986" s="1"/>
  <c r="BH987" s="1"/>
  <c r="BH988" s="1"/>
  <c r="BH989" s="1"/>
  <c r="BH990" s="1"/>
  <c r="BH991" s="1"/>
  <c r="BH992" s="1"/>
  <c r="BH993" s="1"/>
  <c r="BH994" s="1"/>
  <c r="BH995" s="1"/>
  <c r="BH996" s="1"/>
  <c r="BH997" s="1"/>
  <c r="BH998" s="1"/>
  <c r="BH999" s="1"/>
  <c r="BH1000" s="1"/>
  <c r="BH1001" s="1"/>
  <c r="BH1002" s="1"/>
  <c r="BH1003" s="1"/>
  <c r="BH1004" s="1"/>
  <c r="BH1005" s="1"/>
  <c r="BH1006" s="1"/>
  <c r="BH1007" s="1"/>
  <c r="BH1008" s="1"/>
  <c r="BH1009" s="1"/>
  <c r="BH1010" s="1"/>
  <c r="BH1011" s="1"/>
  <c r="BH1012" s="1"/>
  <c r="BH1013" s="1"/>
  <c r="BH1014" s="1"/>
  <c r="BH1015" s="1"/>
  <c r="BH1016" s="1"/>
  <c r="BH1017" s="1"/>
  <c r="BH1018" s="1"/>
  <c r="BH1019" s="1"/>
  <c r="BH1020" s="1"/>
  <c r="BH1021" s="1"/>
  <c r="BH1022" s="1"/>
  <c r="BH1023" s="1"/>
  <c r="BH1024" s="1"/>
  <c r="BH1025" s="1"/>
  <c r="BH1026" s="1"/>
  <c r="BH1027" s="1"/>
  <c r="BH1028" s="1"/>
  <c r="BH1029" s="1"/>
  <c r="BH1030" s="1"/>
  <c r="BH1031" s="1"/>
  <c r="BH1032" s="1"/>
  <c r="BH1033" s="1"/>
  <c r="BH1034" s="1"/>
  <c r="BH1035" s="1"/>
  <c r="BH1036" s="1"/>
  <c r="BH1037" s="1"/>
  <c r="BH1038" s="1"/>
  <c r="BH1039" s="1"/>
  <c r="BH1040" s="1"/>
  <c r="BH1041" s="1"/>
  <c r="BH1042" s="1"/>
  <c r="BH1043" s="1"/>
  <c r="BH1044" s="1"/>
  <c r="BH1045" s="1"/>
  <c r="BH1046" s="1"/>
  <c r="BH1047" s="1"/>
  <c r="BH1048" s="1"/>
  <c r="BH1049" s="1"/>
  <c r="BH1050" s="1"/>
  <c r="BH1051" s="1"/>
  <c r="BH1052" s="1"/>
  <c r="BH1053" s="1"/>
  <c r="BH1054" s="1"/>
  <c r="BH1055" s="1"/>
  <c r="BH1056" s="1"/>
  <c r="BH1057" s="1"/>
  <c r="BH1058" s="1"/>
  <c r="BH1059" s="1"/>
  <c r="BH1060" s="1"/>
  <c r="BH1061" s="1"/>
  <c r="BH1062" s="1"/>
  <c r="BH1063" s="1"/>
  <c r="BH1064" s="1"/>
  <c r="BH1065" s="1"/>
  <c r="BH1066" s="1"/>
  <c r="BH1067" s="1"/>
  <c r="BH1068" s="1"/>
  <c r="BH1069" s="1"/>
  <c r="BH1070" s="1"/>
  <c r="BH1071" s="1"/>
  <c r="BH1072" s="1"/>
  <c r="BH1073" s="1"/>
  <c r="BH1074" s="1"/>
  <c r="BH1075" s="1"/>
  <c r="BH1076" s="1"/>
  <c r="BH1077" s="1"/>
  <c r="BH1078" s="1"/>
  <c r="BH1079" s="1"/>
  <c r="BH1080" s="1"/>
  <c r="BH1081" s="1"/>
  <c r="BH1082" s="1"/>
  <c r="BH1083" s="1"/>
  <c r="BH1084" s="1"/>
  <c r="BH1085" s="1"/>
  <c r="BH1086" s="1"/>
  <c r="BH1087" s="1"/>
  <c r="BH1088" s="1"/>
  <c r="BH1089" s="1"/>
  <c r="BH1090" s="1"/>
  <c r="BH1091" s="1"/>
  <c r="BH1092" s="1"/>
  <c r="BH1093" s="1"/>
  <c r="BH1094" s="1"/>
  <c r="BH1095" s="1"/>
  <c r="BH1096" s="1"/>
  <c r="BH1097" s="1"/>
  <c r="BH1098" s="1"/>
  <c r="BH1099" s="1"/>
  <c r="BH1100" s="1"/>
  <c r="BH1101" s="1"/>
  <c r="BH1102" s="1"/>
  <c r="BH1103" s="1"/>
  <c r="BH1104" s="1"/>
  <c r="BH1105" s="1"/>
  <c r="BH1106" s="1"/>
  <c r="BH1107" s="1"/>
  <c r="BH1108" s="1"/>
  <c r="BH1109" s="1"/>
  <c r="BH1110" s="1"/>
  <c r="BH1111" s="1"/>
  <c r="BH1112" s="1"/>
  <c r="BH1113" s="1"/>
  <c r="BH1114" s="1"/>
  <c r="BH1115" s="1"/>
  <c r="BH1116" s="1"/>
  <c r="BH1117" s="1"/>
  <c r="BH1118" s="1"/>
  <c r="BH1119" s="1"/>
  <c r="BH1120" s="1"/>
  <c r="BH1121" s="1"/>
  <c r="BH1122" s="1"/>
  <c r="BH1123" s="1"/>
  <c r="BH1124" s="1"/>
  <c r="BH1125" s="1"/>
  <c r="BH1126" s="1"/>
  <c r="BH1127" s="1"/>
  <c r="BH1128" s="1"/>
  <c r="BH1129" s="1"/>
  <c r="BH1130" s="1"/>
  <c r="BH1131" s="1"/>
  <c r="BH1132" s="1"/>
  <c r="BH1133" s="1"/>
  <c r="BH1134" s="1"/>
  <c r="BH1135" s="1"/>
  <c r="BH1136" s="1"/>
  <c r="BH1137" s="1"/>
  <c r="BH1138" s="1"/>
  <c r="BH1139" s="1"/>
  <c r="BH1140" s="1"/>
  <c r="BH1141" s="1"/>
  <c r="BH1142" s="1"/>
  <c r="BH1143" s="1"/>
  <c r="BH1144" s="1"/>
  <c r="BH1145" s="1"/>
  <c r="BH1146" s="1"/>
  <c r="BH1147" s="1"/>
  <c r="BH1148" s="1"/>
  <c r="BH1149" s="1"/>
  <c r="BH1150" s="1"/>
  <c r="BH1151" s="1"/>
  <c r="BH1152" s="1"/>
  <c r="BH1153" s="1"/>
  <c r="BH1154" s="1"/>
  <c r="BH1155" s="1"/>
  <c r="BH1156" s="1"/>
  <c r="BH1157" s="1"/>
  <c r="BH1158" s="1"/>
  <c r="BH1159" s="1"/>
  <c r="BH1160" s="1"/>
  <c r="BH1161" s="1"/>
  <c r="BH1162" s="1"/>
  <c r="BH1163" s="1"/>
  <c r="BH1164" s="1"/>
  <c r="BH1165" s="1"/>
  <c r="BH1166" s="1"/>
  <c r="BH1167" s="1"/>
  <c r="BH1168" s="1"/>
  <c r="BH1169" s="1"/>
  <c r="BH1170" s="1"/>
  <c r="BH1171" s="1"/>
  <c r="BH1172" s="1"/>
  <c r="BH1173" s="1"/>
  <c r="BH1174" s="1"/>
  <c r="BH1175" s="1"/>
  <c r="BH1176" s="1"/>
  <c r="BH1177" s="1"/>
  <c r="BH1178" s="1"/>
  <c r="BH1179" s="1"/>
  <c r="BH1180" s="1"/>
  <c r="BH1181" s="1"/>
  <c r="BH1182" s="1"/>
  <c r="BH1183" s="1"/>
  <c r="BH1184" s="1"/>
  <c r="BH1185" s="1"/>
  <c r="BH1186" s="1"/>
  <c r="BH1187" s="1"/>
  <c r="BH1188" s="1"/>
  <c r="BH1189" s="1"/>
  <c r="BH1190" s="1"/>
  <c r="BH1191" s="1"/>
  <c r="BH1192" s="1"/>
  <c r="BH1193" s="1"/>
  <c r="BH1194" s="1"/>
  <c r="BH1195" s="1"/>
  <c r="BH1196" s="1"/>
  <c r="BH1197" s="1"/>
  <c r="BH1198" s="1"/>
  <c r="BH1199" s="1"/>
  <c r="BH1200" s="1"/>
  <c r="BH1201" s="1"/>
  <c r="BH1202" s="1"/>
  <c r="BH1203" s="1"/>
  <c r="BH1204" s="1"/>
  <c r="BH1205" s="1"/>
  <c r="BH1206" s="1"/>
  <c r="BH1207" s="1"/>
  <c r="BH1208" s="1"/>
  <c r="BH1209" s="1"/>
  <c r="BH1210" s="1"/>
  <c r="BH1211" s="1"/>
  <c r="BH1212" s="1"/>
  <c r="BH1213" s="1"/>
  <c r="BH1214" s="1"/>
  <c r="BH1215" s="1"/>
  <c r="BH1216" s="1"/>
  <c r="BH1217" s="1"/>
  <c r="BH1218" s="1"/>
  <c r="BH1219" s="1"/>
  <c r="BH1220" s="1"/>
  <c r="BH1221" s="1"/>
  <c r="BH1222" s="1"/>
  <c r="BH1223" s="1"/>
  <c r="BH1224" s="1"/>
  <c r="BH1225" s="1"/>
  <c r="BH1226" s="1"/>
  <c r="BH1227" s="1"/>
  <c r="BH1228" s="1"/>
  <c r="BH1229" s="1"/>
  <c r="BH1230" s="1"/>
  <c r="BH1231" s="1"/>
  <c r="BH1232" s="1"/>
  <c r="BH1233" s="1"/>
  <c r="BH1234" s="1"/>
  <c r="BH1235" s="1"/>
  <c r="BH1236" s="1"/>
  <c r="BH1237" s="1"/>
  <c r="BH1238" s="1"/>
  <c r="BH1239" s="1"/>
  <c r="BH1240" s="1"/>
  <c r="BH1241" s="1"/>
  <c r="BH1242" s="1"/>
  <c r="BH1243" s="1"/>
  <c r="BH1244" s="1"/>
  <c r="BH1245" s="1"/>
  <c r="BH1246" s="1"/>
  <c r="BH1247" s="1"/>
  <c r="BH1248" s="1"/>
  <c r="BH1249" s="1"/>
  <c r="BH1250" s="1"/>
  <c r="BH1251" s="1"/>
  <c r="BH1252" s="1"/>
  <c r="BH1253" s="1"/>
  <c r="BH1254" s="1"/>
  <c r="BH1255" s="1"/>
  <c r="BH1256" s="1"/>
  <c r="BH1257" s="1"/>
  <c r="BH1258" s="1"/>
  <c r="BH1259" s="1"/>
  <c r="BH1260" s="1"/>
  <c r="BH1261" s="1"/>
  <c r="BH1262" s="1"/>
  <c r="BH1263" s="1"/>
  <c r="BH1264" s="1"/>
  <c r="BH1265" s="1"/>
  <c r="BH1266" s="1"/>
  <c r="BH1267" s="1"/>
  <c r="BH1268" s="1"/>
  <c r="BH1269" s="1"/>
  <c r="BH1270" s="1"/>
  <c r="BH1271" s="1"/>
  <c r="BH1272" s="1"/>
  <c r="BH1273" s="1"/>
  <c r="BH1274" s="1"/>
  <c r="BH1275" s="1"/>
  <c r="BH1276" s="1"/>
  <c r="BH1277" s="1"/>
  <c r="BH1278" s="1"/>
  <c r="BH1279" s="1"/>
  <c r="BH1280" s="1"/>
  <c r="BH1281" s="1"/>
  <c r="BH1282" s="1"/>
  <c r="BH1283" s="1"/>
  <c r="BH1284" s="1"/>
  <c r="BH1285" s="1"/>
  <c r="BH1286" s="1"/>
  <c r="BH1287" s="1"/>
  <c r="BH1288" s="1"/>
  <c r="BH1289" s="1"/>
  <c r="BH1290" s="1"/>
  <c r="BH1291" s="1"/>
  <c r="BH1292" s="1"/>
  <c r="BH1293" s="1"/>
  <c r="BH1294" s="1"/>
  <c r="BH1295" s="1"/>
  <c r="BH1296" s="1"/>
  <c r="BH1297" s="1"/>
  <c r="BH1298" s="1"/>
  <c r="BH1299" s="1"/>
  <c r="BH1300" s="1"/>
  <c r="BH1301" s="1"/>
  <c r="BH1302" s="1"/>
  <c r="BH1303" s="1"/>
  <c r="BH1304" s="1"/>
  <c r="BH1305" s="1"/>
  <c r="BH1306" s="1"/>
  <c r="BH1307" s="1"/>
  <c r="BH1308" s="1"/>
  <c r="BH1309" s="1"/>
  <c r="BH1310" s="1"/>
  <c r="BH1311" s="1"/>
  <c r="BH1312" s="1"/>
  <c r="BH1313" s="1"/>
  <c r="BH1314" s="1"/>
  <c r="BH1315" s="1"/>
  <c r="BH1316" s="1"/>
  <c r="BH1317" s="1"/>
  <c r="BH1318" s="1"/>
  <c r="BH1319" s="1"/>
  <c r="BH1320" s="1"/>
  <c r="BH1321" s="1"/>
  <c r="BH1322" s="1"/>
  <c r="BH1323" s="1"/>
  <c r="BH1324" s="1"/>
  <c r="BH1325" s="1"/>
  <c r="BH1326" s="1"/>
  <c r="BH1327" s="1"/>
  <c r="BH1328" s="1"/>
  <c r="BH1329" s="1"/>
  <c r="BH1330" s="1"/>
  <c r="BH1331" s="1"/>
  <c r="BH1332" s="1"/>
  <c r="BH1333" s="1"/>
  <c r="BH1334" s="1"/>
  <c r="BH1335" s="1"/>
  <c r="BH1336" s="1"/>
  <c r="BH1337" s="1"/>
  <c r="BH1338" s="1"/>
  <c r="BH1339" s="1"/>
  <c r="BH1340" s="1"/>
  <c r="BH1341" s="1"/>
  <c r="BH1342" s="1"/>
  <c r="BH1343" s="1"/>
  <c r="BH1344" s="1"/>
  <c r="BH1345" s="1"/>
  <c r="BH1346" s="1"/>
  <c r="BH1347" s="1"/>
  <c r="BH1348" s="1"/>
  <c r="BH1349" s="1"/>
  <c r="BH1350" s="1"/>
  <c r="BH1351" s="1"/>
  <c r="BH1352" s="1"/>
  <c r="BH1353" s="1"/>
  <c r="BH1354" s="1"/>
  <c r="BH1355" s="1"/>
  <c r="BH1356" s="1"/>
  <c r="BH1357" s="1"/>
  <c r="BH1358" s="1"/>
  <c r="BH1359" s="1"/>
  <c r="BH1360" s="1"/>
  <c r="BH1361" s="1"/>
  <c r="BH1362" s="1"/>
  <c r="BH1363" s="1"/>
  <c r="BH1364" s="1"/>
  <c r="BH1365" s="1"/>
  <c r="BH1366" s="1"/>
  <c r="BH1367" s="1"/>
  <c r="BH1368" s="1"/>
  <c r="BH1369" s="1"/>
  <c r="BH1370" s="1"/>
  <c r="BH1371" s="1"/>
  <c r="BH1372" s="1"/>
  <c r="BH1373" s="1"/>
  <c r="BH1374" s="1"/>
  <c r="BH1375" s="1"/>
  <c r="BH1376" s="1"/>
  <c r="BH1377" s="1"/>
  <c r="BH1378" s="1"/>
  <c r="BH1379" s="1"/>
  <c r="BH1380" s="1"/>
  <c r="BH1381" s="1"/>
  <c r="BH1382" s="1"/>
  <c r="BH1383" s="1"/>
  <c r="BH1384" s="1"/>
  <c r="BH1385" s="1"/>
  <c r="BH1386" s="1"/>
  <c r="BH1387" s="1"/>
  <c r="BH1388" s="1"/>
  <c r="BH1389" s="1"/>
  <c r="BH1390" s="1"/>
  <c r="BH1391" s="1"/>
  <c r="BH1392" s="1"/>
  <c r="BH1393" s="1"/>
  <c r="BH1394" s="1"/>
  <c r="BH1395" s="1"/>
  <c r="BH1396" s="1"/>
  <c r="BH1397" s="1"/>
  <c r="BH1398" s="1"/>
  <c r="BH1399" s="1"/>
  <c r="BH1400" s="1"/>
  <c r="BH1401" s="1"/>
  <c r="BH1402" s="1"/>
  <c r="BH1403" s="1"/>
  <c r="BH1404" s="1"/>
  <c r="BH1405" s="1"/>
  <c r="BH1406" s="1"/>
  <c r="BH1407" s="1"/>
  <c r="BH1408" s="1"/>
  <c r="BH1409" s="1"/>
  <c r="BH1410" s="1"/>
  <c r="BH1411" s="1"/>
  <c r="BH1412" s="1"/>
  <c r="BH1413" s="1"/>
  <c r="BH1414" s="1"/>
  <c r="BH1415" s="1"/>
  <c r="BH1416" s="1"/>
  <c r="BH1417" s="1"/>
  <c r="BH1418" s="1"/>
  <c r="BH1419" s="1"/>
  <c r="BH1420" s="1"/>
  <c r="BH1421" s="1"/>
  <c r="BH1422" s="1"/>
  <c r="BH1423" s="1"/>
  <c r="BH1424" s="1"/>
  <c r="BH1425" s="1"/>
  <c r="BH1426" s="1"/>
  <c r="BH1427" s="1"/>
  <c r="BH1428" s="1"/>
  <c r="BH1429" s="1"/>
  <c r="BH1430" s="1"/>
  <c r="BH1431" s="1"/>
  <c r="BH1432" s="1"/>
  <c r="BH1433" s="1"/>
  <c r="BH1434" s="1"/>
  <c r="BH1435" s="1"/>
  <c r="BH1436" s="1"/>
  <c r="BH1437" s="1"/>
  <c r="BH1438" s="1"/>
  <c r="BH1439" s="1"/>
  <c r="BH1440" s="1"/>
  <c r="BH1441" s="1"/>
  <c r="BH1442" s="1"/>
  <c r="BH1443" s="1"/>
  <c r="BH1444" s="1"/>
  <c r="BH1445" s="1"/>
  <c r="BH1446" s="1"/>
  <c r="BH1447" s="1"/>
  <c r="BH1448" s="1"/>
  <c r="BH1449" s="1"/>
  <c r="BH1450" s="1"/>
  <c r="BH1451" s="1"/>
  <c r="BH1452" s="1"/>
  <c r="BH1453" s="1"/>
  <c r="BH1454" s="1"/>
  <c r="BH1455" s="1"/>
  <c r="BH1456" s="1"/>
  <c r="BH1457" s="1"/>
  <c r="BH1458" s="1"/>
  <c r="BH1459" s="1"/>
  <c r="BH1460" s="1"/>
  <c r="BH1461" s="1"/>
  <c r="BH1462" s="1"/>
  <c r="BH1463" s="1"/>
  <c r="BH1464" s="1"/>
  <c r="BH1465" s="1"/>
  <c r="BH1466" s="1"/>
  <c r="BH1467" s="1"/>
  <c r="BH1468" s="1"/>
  <c r="BH1469" s="1"/>
  <c r="BH1470" s="1"/>
  <c r="BH1471" s="1"/>
  <c r="BH1472" s="1"/>
  <c r="BH1473" s="1"/>
  <c r="BH1474" s="1"/>
  <c r="BH1475" s="1"/>
  <c r="BH1476" s="1"/>
  <c r="BH1477" s="1"/>
  <c r="BH1478" s="1"/>
  <c r="BH1479" s="1"/>
  <c r="BH1480" s="1"/>
  <c r="BH1481" s="1"/>
  <c r="BH1482" s="1"/>
  <c r="BH1483" s="1"/>
  <c r="BH1484" s="1"/>
  <c r="BH1485" s="1"/>
  <c r="BH1486" s="1"/>
  <c r="BH1487" s="1"/>
  <c r="BH1488" s="1"/>
  <c r="BH1489" s="1"/>
  <c r="BH1490" s="1"/>
  <c r="BH1491" s="1"/>
  <c r="BH1492" s="1"/>
  <c r="BH1493" s="1"/>
  <c r="BH1494" s="1"/>
  <c r="BH1495" s="1"/>
  <c r="BH1496" s="1"/>
  <c r="BH1497" s="1"/>
  <c r="BH1498" s="1"/>
  <c r="BH1499" s="1"/>
  <c r="BH1500" s="1"/>
  <c r="BH1501" s="1"/>
  <c r="BH1502" s="1"/>
  <c r="BH1503" s="1"/>
  <c r="BH1504" s="1"/>
  <c r="BH1505" s="1"/>
  <c r="BH1506" s="1"/>
  <c r="BH1507" s="1"/>
  <c r="BH1508" s="1"/>
  <c r="BH1509" s="1"/>
  <c r="BH1510" s="1"/>
  <c r="BH1511" s="1"/>
  <c r="BH1512" s="1"/>
  <c r="BH1513" s="1"/>
  <c r="BH1514" s="1"/>
  <c r="BH1515" s="1"/>
  <c r="BH1516" s="1"/>
  <c r="BH1517" s="1"/>
  <c r="BH1518" s="1"/>
  <c r="BH1519" s="1"/>
  <c r="BH1520" s="1"/>
  <c r="BH1521" s="1"/>
  <c r="BH1522" s="1"/>
  <c r="BH1523" s="1"/>
  <c r="BH1524" s="1"/>
  <c r="BH1525" s="1"/>
  <c r="BH1526" s="1"/>
  <c r="BH1527" s="1"/>
  <c r="BH1528" s="1"/>
  <c r="BH1529" s="1"/>
  <c r="BH1530" s="1"/>
  <c r="BH1531" s="1"/>
  <c r="BH1532" s="1"/>
  <c r="BH1533" s="1"/>
  <c r="BH1534" s="1"/>
  <c r="BH1535" s="1"/>
  <c r="BH1536" s="1"/>
  <c r="BH1537" s="1"/>
  <c r="BH1538" s="1"/>
  <c r="BH1539" s="1"/>
  <c r="BH1540" s="1"/>
  <c r="BH1541" s="1"/>
  <c r="BH1542" s="1"/>
  <c r="BH1543" s="1"/>
  <c r="BH1544" s="1"/>
  <c r="BH1545" s="1"/>
  <c r="BH1546" s="1"/>
  <c r="BH1547" s="1"/>
  <c r="BH1548" s="1"/>
  <c r="BH1549" s="1"/>
  <c r="BH1550" s="1"/>
  <c r="BH1551" s="1"/>
  <c r="BH1552" s="1"/>
  <c r="BH1553" s="1"/>
  <c r="BH1554" s="1"/>
  <c r="BH1555" s="1"/>
  <c r="BH1556" s="1"/>
  <c r="BH1557" s="1"/>
  <c r="BH1558" s="1"/>
  <c r="BH1559" s="1"/>
  <c r="BH1560" s="1"/>
  <c r="BH1561" s="1"/>
  <c r="BH1562" s="1"/>
  <c r="BH1563" s="1"/>
  <c r="BH1564" s="1"/>
  <c r="BH1565" s="1"/>
  <c r="BH1566" s="1"/>
  <c r="BH1567" s="1"/>
  <c r="BH1568" s="1"/>
  <c r="BH1569" s="1"/>
  <c r="BH1570" s="1"/>
  <c r="BH1571" s="1"/>
  <c r="BH1572" s="1"/>
  <c r="BH1573" s="1"/>
  <c r="BH1574" s="1"/>
  <c r="BH1575" s="1"/>
  <c r="BH1576" s="1"/>
  <c r="BH1577" s="1"/>
  <c r="BH1578" s="1"/>
  <c r="BH1579" s="1"/>
  <c r="BH1580" s="1"/>
  <c r="BH1581" s="1"/>
  <c r="BH1582" s="1"/>
  <c r="BH1583" s="1"/>
  <c r="BH1584" s="1"/>
  <c r="BH1585" s="1"/>
  <c r="BH1586" s="1"/>
  <c r="BH1587" s="1"/>
  <c r="BH1588" s="1"/>
  <c r="BH1589" s="1"/>
  <c r="BH1590" s="1"/>
  <c r="BH1591" s="1"/>
  <c r="BH1592" s="1"/>
  <c r="BH1593" s="1"/>
  <c r="BH1594" s="1"/>
  <c r="BH1595" s="1"/>
  <c r="BH1596" s="1"/>
  <c r="BH1597" s="1"/>
  <c r="BH1598" s="1"/>
  <c r="BH1599" s="1"/>
  <c r="BH1600" s="1"/>
  <c r="BH1601" s="1"/>
  <c r="BH1602" s="1"/>
  <c r="BH1603" s="1"/>
  <c r="BH1604" s="1"/>
  <c r="BH1605" s="1"/>
  <c r="BH1606" s="1"/>
  <c r="BH1607" s="1"/>
  <c r="BH1608" s="1"/>
  <c r="BH1609" s="1"/>
  <c r="BH1610" s="1"/>
  <c r="BH1611" s="1"/>
  <c r="BH1612" s="1"/>
  <c r="BH1613" s="1"/>
  <c r="BH1614" s="1"/>
  <c r="BH1615" s="1"/>
  <c r="BH1616" s="1"/>
  <c r="BH1617" s="1"/>
  <c r="BH1618" s="1"/>
  <c r="BH1619" s="1"/>
  <c r="BH1620" s="1"/>
  <c r="BH1621" s="1"/>
  <c r="BH1622" s="1"/>
  <c r="BH1623" s="1"/>
  <c r="BH1624" s="1"/>
  <c r="BH1625" s="1"/>
  <c r="BH1626" s="1"/>
  <c r="BH1627" s="1"/>
  <c r="BH1628" s="1"/>
  <c r="BH1629" s="1"/>
  <c r="BH1630" s="1"/>
  <c r="BH1631" s="1"/>
  <c r="BH1632" s="1"/>
  <c r="BH1633" s="1"/>
  <c r="BH1634" s="1"/>
  <c r="BH1635" s="1"/>
  <c r="BH1636" s="1"/>
  <c r="BH1637" s="1"/>
  <c r="BH1638" s="1"/>
  <c r="BH1639" s="1"/>
  <c r="BH1640" s="1"/>
  <c r="BH1641" s="1"/>
  <c r="BH1642" s="1"/>
  <c r="BH1643" s="1"/>
  <c r="BH1644" s="1"/>
  <c r="BH1645" s="1"/>
  <c r="BH1646" s="1"/>
  <c r="BH1647" s="1"/>
  <c r="BH1648" s="1"/>
  <c r="BH1649" s="1"/>
  <c r="BH1650" s="1"/>
  <c r="BH1651" s="1"/>
  <c r="BH1652" s="1"/>
  <c r="BH1653" s="1"/>
  <c r="BH1654" s="1"/>
  <c r="BH1655" s="1"/>
  <c r="BH1656" s="1"/>
  <c r="BH1657" s="1"/>
  <c r="BH1658" s="1"/>
  <c r="BH1659" s="1"/>
  <c r="BH1660" s="1"/>
  <c r="BH1661" s="1"/>
  <c r="BH1662" s="1"/>
  <c r="BH1663" s="1"/>
  <c r="BH1664" s="1"/>
  <c r="BH1665" s="1"/>
  <c r="BH1666" s="1"/>
  <c r="BH1667" s="1"/>
  <c r="BH1668" s="1"/>
  <c r="BH1669" s="1"/>
  <c r="BH1670" s="1"/>
  <c r="BH1671" s="1"/>
  <c r="BH1672" s="1"/>
  <c r="BH1673" s="1"/>
  <c r="BH1674" s="1"/>
  <c r="BH1675" s="1"/>
  <c r="BH1676" s="1"/>
  <c r="BH1677" s="1"/>
  <c r="BH1678" s="1"/>
  <c r="BH1679" s="1"/>
  <c r="BH1680" s="1"/>
  <c r="BH1681" s="1"/>
  <c r="BH1682" s="1"/>
  <c r="BH1683" s="1"/>
  <c r="BH1684" s="1"/>
  <c r="BH1685" s="1"/>
  <c r="BH1686" s="1"/>
  <c r="BH1687" s="1"/>
  <c r="BH1688" s="1"/>
  <c r="BH1689" s="1"/>
  <c r="BH1690" s="1"/>
  <c r="BH1691" s="1"/>
  <c r="BH1692" s="1"/>
  <c r="BH1693" s="1"/>
  <c r="BH1694" s="1"/>
  <c r="BH1695" s="1"/>
  <c r="BH1696" s="1"/>
  <c r="BH1697" s="1"/>
  <c r="BH1698" s="1"/>
  <c r="BH1699" s="1"/>
  <c r="BH1700" s="1"/>
  <c r="BH1701" s="1"/>
  <c r="BH1702" s="1"/>
  <c r="BH1703" s="1"/>
  <c r="BH1704" s="1"/>
  <c r="BH1705" s="1"/>
  <c r="BH1706" s="1"/>
  <c r="BH1707" s="1"/>
  <c r="BH1708" s="1"/>
  <c r="BH1709" s="1"/>
  <c r="BH1710" s="1"/>
  <c r="BH1711" s="1"/>
  <c r="BH1712" s="1"/>
  <c r="BH1713" s="1"/>
  <c r="BH1714" s="1"/>
  <c r="BH1715" s="1"/>
  <c r="BH1716" s="1"/>
  <c r="BH1717" s="1"/>
  <c r="BH1718" s="1"/>
  <c r="BH1719" s="1"/>
  <c r="BH1720" s="1"/>
  <c r="BH1721" s="1"/>
  <c r="BH1722" s="1"/>
  <c r="BH1723" s="1"/>
  <c r="BH1724" s="1"/>
  <c r="BH1725" s="1"/>
  <c r="BH1726" s="1"/>
  <c r="BH1727" s="1"/>
  <c r="BH1728" s="1"/>
  <c r="BH1729" s="1"/>
  <c r="BH1730" s="1"/>
  <c r="BH1731" s="1"/>
  <c r="BH1732" s="1"/>
  <c r="BH1733" s="1"/>
  <c r="BH1734" s="1"/>
  <c r="BH1735" s="1"/>
  <c r="BH1736" s="1"/>
  <c r="BH1737" s="1"/>
  <c r="BH1738" s="1"/>
  <c r="BH1739" s="1"/>
  <c r="BH1740" s="1"/>
  <c r="BH1741" s="1"/>
  <c r="BH1742" s="1"/>
  <c r="BH1743" s="1"/>
  <c r="BH1744" s="1"/>
  <c r="BH1745" s="1"/>
  <c r="BH1746" s="1"/>
  <c r="BH1747" s="1"/>
  <c r="BH1748" s="1"/>
  <c r="BH1749" s="1"/>
  <c r="BH1750" s="1"/>
  <c r="BH1751" s="1"/>
  <c r="BH1752" s="1"/>
  <c r="BH1753" s="1"/>
  <c r="BH1754" s="1"/>
  <c r="BH1755" s="1"/>
  <c r="BH1756" s="1"/>
  <c r="BH1757" s="1"/>
  <c r="BH1758" s="1"/>
  <c r="BH1759" s="1"/>
  <c r="BH1760" s="1"/>
  <c r="BH1761" s="1"/>
  <c r="BH1762" s="1"/>
  <c r="BH1763" s="1"/>
  <c r="BH1764" s="1"/>
  <c r="BH1765" s="1"/>
  <c r="BH1766" s="1"/>
  <c r="BH1767" s="1"/>
  <c r="BH1768" s="1"/>
  <c r="BH1769" s="1"/>
  <c r="BH1770" s="1"/>
  <c r="BH1771" s="1"/>
  <c r="BH1772" s="1"/>
  <c r="BH1773" s="1"/>
  <c r="BH1774" s="1"/>
  <c r="BH1775" s="1"/>
  <c r="BH1776" s="1"/>
  <c r="BH1777" s="1"/>
  <c r="BH1778" s="1"/>
  <c r="BH1779" s="1"/>
  <c r="BH1780" s="1"/>
  <c r="BH1781" s="1"/>
  <c r="BH1782" s="1"/>
  <c r="BH1783" s="1"/>
  <c r="BH1784" s="1"/>
  <c r="BH1785" s="1"/>
  <c r="BH1786" s="1"/>
  <c r="BH1787" s="1"/>
  <c r="BH1788" s="1"/>
  <c r="BH1789" s="1"/>
  <c r="BH1790" s="1"/>
  <c r="BH1791" s="1"/>
  <c r="BH1792" s="1"/>
  <c r="BH1793" s="1"/>
  <c r="BH1794" s="1"/>
  <c r="BH1795" s="1"/>
  <c r="BH1796" s="1"/>
  <c r="BH1797" s="1"/>
  <c r="BH1798" s="1"/>
  <c r="BH1799" s="1"/>
  <c r="BH1800" s="1"/>
  <c r="BH1801" s="1"/>
  <c r="BH1802" s="1"/>
  <c r="BH1803" s="1"/>
  <c r="BH1804" s="1"/>
  <c r="BH1805" s="1"/>
  <c r="BH1806" s="1"/>
  <c r="BH1807" s="1"/>
  <c r="BH1808" s="1"/>
  <c r="BH1809" s="1"/>
  <c r="BH1810" s="1"/>
  <c r="BH1811" s="1"/>
  <c r="BH1812" s="1"/>
  <c r="BH1813" s="1"/>
  <c r="BH1814" s="1"/>
  <c r="BH1815" s="1"/>
  <c r="BH1816" s="1"/>
  <c r="BH1817" s="1"/>
  <c r="BH1818" s="1"/>
  <c r="BH1819" s="1"/>
  <c r="BH1820" s="1"/>
  <c r="BH1821" s="1"/>
  <c r="BH1822" s="1"/>
  <c r="BH1823" s="1"/>
  <c r="BH1824" s="1"/>
  <c r="BH1825" s="1"/>
  <c r="BH1826" s="1"/>
  <c r="BH1827" s="1"/>
  <c r="BH1828" s="1"/>
  <c r="BH1829" s="1"/>
  <c r="BH1830" s="1"/>
  <c r="BH1831" s="1"/>
  <c r="BH1832" s="1"/>
  <c r="BH1833" s="1"/>
  <c r="BH1834" s="1"/>
  <c r="BH1835" s="1"/>
  <c r="BH1836" s="1"/>
  <c r="BH1837" s="1"/>
  <c r="BH1838" s="1"/>
  <c r="BH1839" s="1"/>
  <c r="BH1840" s="1"/>
  <c r="BH1841" s="1"/>
  <c r="BH1842" s="1"/>
  <c r="BH1843" s="1"/>
  <c r="BH1844" s="1"/>
  <c r="BH1845" s="1"/>
  <c r="BH1846" s="1"/>
  <c r="BH1847" s="1"/>
  <c r="BH1848" s="1"/>
  <c r="BH1849" s="1"/>
  <c r="BH1850" s="1"/>
  <c r="BH1851" s="1"/>
  <c r="BH1852" s="1"/>
  <c r="BH1853" s="1"/>
  <c r="BH1854" s="1"/>
  <c r="BH1855" s="1"/>
  <c r="BH1856" s="1"/>
  <c r="BH1857" s="1"/>
  <c r="BH1858" s="1"/>
  <c r="BH1859" s="1"/>
  <c r="BH1860" s="1"/>
  <c r="BH1861" s="1"/>
  <c r="BH1862" s="1"/>
  <c r="BH1863" s="1"/>
  <c r="BH1864" s="1"/>
  <c r="BH1865" s="1"/>
  <c r="BH1866" s="1"/>
  <c r="BH1867" s="1"/>
  <c r="BH1868" s="1"/>
  <c r="BH1869" s="1"/>
  <c r="BH1870" s="1"/>
  <c r="BH1871" s="1"/>
  <c r="BH1872" s="1"/>
  <c r="BH1873" s="1"/>
  <c r="BH1874" s="1"/>
  <c r="BH1875" s="1"/>
  <c r="BH1876" s="1"/>
  <c r="BH1877" s="1"/>
  <c r="BH1878" s="1"/>
  <c r="BH1879" s="1"/>
  <c r="BH1880" s="1"/>
  <c r="BH1881" s="1"/>
  <c r="BH1882" s="1"/>
  <c r="BH1883" s="1"/>
  <c r="BH1884" s="1"/>
  <c r="BH1885" s="1"/>
  <c r="BH1886" s="1"/>
  <c r="BH1887" s="1"/>
  <c r="BH1888" s="1"/>
  <c r="BH1889" s="1"/>
  <c r="BH1890" s="1"/>
  <c r="BH1891" s="1"/>
  <c r="BH1892" s="1"/>
  <c r="BH1893" s="1"/>
  <c r="BH1894" s="1"/>
  <c r="BH1895" s="1"/>
  <c r="BH1896" s="1"/>
  <c r="BH1897" s="1"/>
  <c r="BH1898" s="1"/>
  <c r="BH1899" s="1"/>
  <c r="BH1900" s="1"/>
  <c r="BH1901" s="1"/>
  <c r="BH1902" s="1"/>
  <c r="BH1903" s="1"/>
  <c r="BH1904" s="1"/>
  <c r="BH1905" s="1"/>
  <c r="BH1906" s="1"/>
  <c r="BH1907" s="1"/>
  <c r="BH1908" s="1"/>
  <c r="BH1909" s="1"/>
  <c r="BH1910" s="1"/>
  <c r="BH1911" s="1"/>
  <c r="BH1912" s="1"/>
  <c r="BH1913" s="1"/>
  <c r="BH1914" s="1"/>
  <c r="BH1915" s="1"/>
  <c r="BH1916" s="1"/>
  <c r="BH1917" s="1"/>
  <c r="BH1918" s="1"/>
  <c r="BH1919" s="1"/>
  <c r="BH1920" s="1"/>
  <c r="BH1921" s="1"/>
  <c r="BH1922" s="1"/>
  <c r="BH1923" s="1"/>
  <c r="BH1924" s="1"/>
  <c r="BH1925" s="1"/>
  <c r="BH1926" s="1"/>
  <c r="BH1927" s="1"/>
  <c r="BH1928" s="1"/>
  <c r="BH1929" s="1"/>
  <c r="BH1930" s="1"/>
  <c r="BH1931" s="1"/>
  <c r="BH1932" s="1"/>
  <c r="BH1933" s="1"/>
  <c r="BH1934" s="1"/>
  <c r="BH1935" s="1"/>
  <c r="BH1936" s="1"/>
  <c r="BH1937" s="1"/>
  <c r="BH1938" s="1"/>
  <c r="BH1939" s="1"/>
  <c r="BH1940" s="1"/>
  <c r="BH1941" s="1"/>
  <c r="BH1942" s="1"/>
  <c r="BH1943" s="1"/>
  <c r="BH1944" s="1"/>
  <c r="BH1945" s="1"/>
  <c r="BH1946" s="1"/>
  <c r="BH1947" s="1"/>
  <c r="BH1948" s="1"/>
  <c r="BH1949" s="1"/>
  <c r="BH1950" s="1"/>
  <c r="BH1951" s="1"/>
  <c r="BH1952" s="1"/>
  <c r="BH1953" s="1"/>
  <c r="BH1954" s="1"/>
  <c r="BH1955" s="1"/>
  <c r="BH1956" s="1"/>
  <c r="BH1957" s="1"/>
  <c r="BH1958" s="1"/>
  <c r="BH1959" s="1"/>
  <c r="BH1960" s="1"/>
  <c r="BH1961" s="1"/>
  <c r="BH1962" s="1"/>
  <c r="BH1963" s="1"/>
  <c r="BH1964" s="1"/>
  <c r="BH1965" s="1"/>
  <c r="BH1966" s="1"/>
  <c r="BH1967" s="1"/>
  <c r="BH1968" s="1"/>
  <c r="BH1969" s="1"/>
  <c r="BH1970" s="1"/>
  <c r="BH1971" s="1"/>
  <c r="BH1972" s="1"/>
  <c r="BH1973" s="1"/>
  <c r="BH1974" s="1"/>
  <c r="BH1975" s="1"/>
  <c r="BH1976" s="1"/>
  <c r="BH1977" s="1"/>
  <c r="BH1978" s="1"/>
  <c r="BH1979" s="1"/>
  <c r="BH1980" s="1"/>
  <c r="BH1981" s="1"/>
  <c r="BH1982" s="1"/>
  <c r="BH1983" s="1"/>
  <c r="BH1984" s="1"/>
  <c r="BH1985" s="1"/>
  <c r="BH1986" s="1"/>
  <c r="BH1987" s="1"/>
  <c r="BH1988" s="1"/>
  <c r="BH1989" s="1"/>
  <c r="BH1990" s="1"/>
  <c r="BH1991" s="1"/>
  <c r="BH1992" s="1"/>
  <c r="BH1993" s="1"/>
  <c r="BH1994" s="1"/>
  <c r="BH1995" s="1"/>
  <c r="BH1996" s="1"/>
  <c r="BH1997" s="1"/>
  <c r="BH1998" s="1"/>
  <c r="BH1999" s="1"/>
  <c r="BH2000" s="1"/>
  <c r="BH2001" s="1"/>
  <c r="BH2002" s="1"/>
  <c r="BH2003" s="1"/>
  <c r="BH2004" s="1"/>
  <c r="BH2005" s="1"/>
  <c r="BH2006" s="1"/>
  <c r="BH2007" s="1"/>
  <c r="BH2008" s="1"/>
  <c r="BH2009" s="1"/>
  <c r="BH2010" s="1"/>
  <c r="BH2011" s="1"/>
  <c r="BH2012" s="1"/>
  <c r="BH2013" s="1"/>
  <c r="BH2014" s="1"/>
  <c r="BH2015" s="1"/>
  <c r="BH2016" s="1"/>
  <c r="BH2017" s="1"/>
  <c r="BH2018" s="1"/>
  <c r="BH2019" s="1"/>
  <c r="BH2020" s="1"/>
  <c r="BH2021" s="1"/>
  <c r="BH2022" s="1"/>
  <c r="BH2023" s="1"/>
  <c r="BH2024" s="1"/>
  <c r="BH2025" s="1"/>
  <c r="BH2026" s="1"/>
  <c r="BH2027" s="1"/>
  <c r="BH2028" s="1"/>
  <c r="BH2029" s="1"/>
  <c r="BH2030" s="1"/>
  <c r="BH2031" s="1"/>
  <c r="BH2032" s="1"/>
  <c r="BH2033" s="1"/>
  <c r="BH2034" s="1"/>
  <c r="BH2035" s="1"/>
  <c r="BH2036" s="1"/>
  <c r="BH2037" s="1"/>
  <c r="BH2038" s="1"/>
  <c r="BH2039" s="1"/>
  <c r="BH2040" s="1"/>
  <c r="BH2041" s="1"/>
  <c r="BH2042" s="1"/>
  <c r="BH2043" s="1"/>
  <c r="BH2044" s="1"/>
  <c r="BH2045" s="1"/>
  <c r="BH2046" s="1"/>
  <c r="BH2047" s="1"/>
  <c r="BH2048" s="1"/>
  <c r="BH2049" s="1"/>
  <c r="BH2050" s="1"/>
  <c r="BH2051" s="1"/>
  <c r="BH2052" s="1"/>
  <c r="BH2053" s="1"/>
  <c r="BH2054" s="1"/>
  <c r="BH2055" s="1"/>
  <c r="BH2056" s="1"/>
  <c r="BH2057" s="1"/>
  <c r="BH2058" s="1"/>
  <c r="BH2059" s="1"/>
  <c r="BH2060" s="1"/>
  <c r="BH2061" s="1"/>
  <c r="BH2062" s="1"/>
  <c r="BH2063" s="1"/>
  <c r="BH2064" s="1"/>
  <c r="BH2065" s="1"/>
  <c r="BH2066" s="1"/>
  <c r="BH2067" s="1"/>
  <c r="BH2068" s="1"/>
  <c r="BH2069" s="1"/>
  <c r="BH2070" s="1"/>
  <c r="BH2071" s="1"/>
  <c r="BH2072" s="1"/>
  <c r="BH2073" s="1"/>
  <c r="BH2074" s="1"/>
  <c r="BH2075" s="1"/>
  <c r="BH2076" s="1"/>
  <c r="BH2077" s="1"/>
  <c r="BH2078" s="1"/>
  <c r="BH2079" s="1"/>
  <c r="BH2080" s="1"/>
  <c r="BH2081" s="1"/>
  <c r="BH2082" s="1"/>
  <c r="BH2083" s="1"/>
  <c r="BH2084" s="1"/>
  <c r="BH2085" s="1"/>
  <c r="BH2086" s="1"/>
  <c r="BH2087" s="1"/>
  <c r="BH2088" s="1"/>
  <c r="BH2089" s="1"/>
  <c r="BH2090" s="1"/>
  <c r="BH2091" s="1"/>
  <c r="BH2092" s="1"/>
  <c r="BH2093" s="1"/>
  <c r="BH2094" s="1"/>
  <c r="BH2095" s="1"/>
  <c r="BH2096" s="1"/>
  <c r="BH2097" s="1"/>
  <c r="BH2098" s="1"/>
  <c r="BH2099" s="1"/>
  <c r="BH2100" s="1"/>
  <c r="BH2101" s="1"/>
  <c r="BH2102" s="1"/>
  <c r="BH2103" s="1"/>
  <c r="BH2104" s="1"/>
  <c r="BH2105" s="1"/>
  <c r="BH2106" s="1"/>
  <c r="BH2107" s="1"/>
  <c r="BH2108" s="1"/>
  <c r="BH2109" s="1"/>
  <c r="BH2110" s="1"/>
  <c r="BH2111" s="1"/>
  <c r="BH2112" s="1"/>
  <c r="BH2113" s="1"/>
  <c r="BH2114" s="1"/>
  <c r="BH2115" s="1"/>
  <c r="BH2116" s="1"/>
  <c r="BH2117" s="1"/>
  <c r="BH2118" s="1"/>
  <c r="BH2119" s="1"/>
  <c r="BH2120" s="1"/>
  <c r="BH2121" s="1"/>
  <c r="BH2122" s="1"/>
  <c r="BH2123" s="1"/>
  <c r="BH2124" s="1"/>
  <c r="BH2125" s="1"/>
  <c r="BH2126" s="1"/>
  <c r="BH2127" s="1"/>
  <c r="BH2128" s="1"/>
  <c r="BH2129" s="1"/>
  <c r="BH2130" s="1"/>
  <c r="BH2131" s="1"/>
  <c r="BH2132" s="1"/>
  <c r="BH2133" s="1"/>
  <c r="BH2134" s="1"/>
  <c r="BH2135" s="1"/>
  <c r="BH2136" s="1"/>
  <c r="BH2137" s="1"/>
  <c r="BH2138" s="1"/>
  <c r="BH2139" s="1"/>
  <c r="BH2140" s="1"/>
  <c r="BH2141" s="1"/>
  <c r="BH2142" s="1"/>
  <c r="BH2143" s="1"/>
  <c r="BH2144" s="1"/>
  <c r="BH2145" s="1"/>
  <c r="BH2146" s="1"/>
  <c r="BH2147" s="1"/>
  <c r="BH2148" s="1"/>
  <c r="BH2149" s="1"/>
  <c r="BH2150" s="1"/>
  <c r="BH2151" s="1"/>
  <c r="BH2152" s="1"/>
  <c r="BH2153" s="1"/>
  <c r="BH2154" s="1"/>
  <c r="BH2155" s="1"/>
  <c r="BH2156" s="1"/>
  <c r="BH2157" s="1"/>
  <c r="BH2158" s="1"/>
  <c r="BH2159" s="1"/>
  <c r="BH2160" s="1"/>
  <c r="BH2161" s="1"/>
  <c r="BH2162" s="1"/>
  <c r="BH2163" s="1"/>
  <c r="BH2164" s="1"/>
  <c r="BH2165" s="1"/>
  <c r="BH2166" s="1"/>
  <c r="BH2167" s="1"/>
  <c r="BH2168" s="1"/>
  <c r="BH2169" s="1"/>
  <c r="BH2170" s="1"/>
  <c r="BH2171" s="1"/>
  <c r="BH2172" s="1"/>
  <c r="BH2173" s="1"/>
  <c r="BH2174" s="1"/>
  <c r="BH2175" s="1"/>
  <c r="BH2176" s="1"/>
  <c r="BH2177" s="1"/>
  <c r="BH2178" s="1"/>
  <c r="BH2179" s="1"/>
  <c r="BH2180" s="1"/>
  <c r="BH2181" s="1"/>
  <c r="BH2182" s="1"/>
  <c r="BH2183" s="1"/>
  <c r="BH2184" s="1"/>
  <c r="BH2185" s="1"/>
  <c r="BH2186" s="1"/>
  <c r="BH2187" s="1"/>
  <c r="BH2188" s="1"/>
  <c r="BH2189" s="1"/>
  <c r="BH2190" s="1"/>
  <c r="BH2191" s="1"/>
  <c r="BH2192" s="1"/>
  <c r="BH2193" s="1"/>
  <c r="BH2194" s="1"/>
  <c r="BH2195" s="1"/>
  <c r="BH2196" s="1"/>
  <c r="BH2197" s="1"/>
  <c r="BH2198" s="1"/>
  <c r="BH2199" s="1"/>
  <c r="BH2200" s="1"/>
  <c r="BH2201" s="1"/>
  <c r="BH2202" s="1"/>
  <c r="BH2203" s="1"/>
  <c r="BH2204" s="1"/>
  <c r="BH2205" s="1"/>
  <c r="BH2206" s="1"/>
  <c r="BH2207" s="1"/>
  <c r="BH2208" s="1"/>
  <c r="BH2209" s="1"/>
  <c r="BH2210" s="1"/>
  <c r="BH2211" s="1"/>
  <c r="BH2212" s="1"/>
  <c r="BH2213" s="1"/>
  <c r="BH2214" s="1"/>
  <c r="BH2215" s="1"/>
  <c r="BH2216" s="1"/>
  <c r="BH2217" s="1"/>
  <c r="BH2218" s="1"/>
  <c r="BH2219" s="1"/>
  <c r="BH2220" s="1"/>
  <c r="BH2221" s="1"/>
  <c r="BH2222" s="1"/>
  <c r="BH2223" s="1"/>
  <c r="BH2224" s="1"/>
  <c r="BH2225" s="1"/>
  <c r="BH2226" s="1"/>
  <c r="BH2227" s="1"/>
  <c r="BH2228" s="1"/>
  <c r="BH2229" s="1"/>
  <c r="BH2230" s="1"/>
  <c r="BH2231" s="1"/>
  <c r="BH2232" s="1"/>
  <c r="BH2233" s="1"/>
  <c r="BH2234" s="1"/>
  <c r="BH2235" s="1"/>
  <c r="BH2236" s="1"/>
  <c r="BH2237" s="1"/>
  <c r="BH2238" s="1"/>
  <c r="BH2239" s="1"/>
  <c r="BH2240" s="1"/>
  <c r="BH2241" s="1"/>
  <c r="BH2242" s="1"/>
  <c r="BH2243" s="1"/>
  <c r="BH2244" s="1"/>
  <c r="BH2245" s="1"/>
  <c r="BH2246" s="1"/>
  <c r="BH2247" s="1"/>
  <c r="BH2248" s="1"/>
  <c r="BH2249" s="1"/>
  <c r="BH2250" s="1"/>
  <c r="BH2251" s="1"/>
  <c r="BH2252" s="1"/>
  <c r="BH2253" s="1"/>
  <c r="BH2254" s="1"/>
  <c r="BH2255" s="1"/>
  <c r="BH2256" s="1"/>
  <c r="BH2257" s="1"/>
  <c r="BH2258" s="1"/>
  <c r="BH2259" s="1"/>
  <c r="BH2260" s="1"/>
  <c r="BH2261" s="1"/>
  <c r="BH2262" s="1"/>
  <c r="BH2263" s="1"/>
  <c r="BH2264" s="1"/>
  <c r="BH2265" s="1"/>
  <c r="BH2266" s="1"/>
  <c r="BH2267" s="1"/>
  <c r="BH2268" s="1"/>
  <c r="BH2269" s="1"/>
  <c r="BH2270" s="1"/>
  <c r="BH2271" s="1"/>
  <c r="BH2272" s="1"/>
  <c r="BH2273" s="1"/>
  <c r="BH2274" s="1"/>
  <c r="BH2275" s="1"/>
  <c r="BH2276" s="1"/>
  <c r="BH2277" s="1"/>
  <c r="BH2278" s="1"/>
  <c r="BH2279" s="1"/>
  <c r="BH2280" s="1"/>
  <c r="BH2281" s="1"/>
  <c r="BH2282" s="1"/>
  <c r="BH2283" s="1"/>
  <c r="BH2284" s="1"/>
  <c r="BH2285" s="1"/>
  <c r="BH2286" s="1"/>
  <c r="BH2287" s="1"/>
  <c r="BH2288" s="1"/>
  <c r="BH2289" s="1"/>
  <c r="BH2290" s="1"/>
  <c r="BH2291" s="1"/>
  <c r="BH2292" s="1"/>
  <c r="BH2293" s="1"/>
  <c r="BH2294" s="1"/>
  <c r="BH2295" s="1"/>
  <c r="BH2296" s="1"/>
  <c r="BH2297" s="1"/>
  <c r="BH2298" s="1"/>
  <c r="BH2299" s="1"/>
  <c r="BH2300" s="1"/>
  <c r="BH2301" s="1"/>
  <c r="BH2302" s="1"/>
  <c r="BH2303" s="1"/>
  <c r="BH2304" s="1"/>
  <c r="BH2305" s="1"/>
  <c r="BH2306" s="1"/>
  <c r="BH2307" s="1"/>
  <c r="BH2308" s="1"/>
  <c r="BH2309" s="1"/>
  <c r="BH2310" s="1"/>
  <c r="BH2311" s="1"/>
  <c r="BH2312" s="1"/>
  <c r="BH2313" s="1"/>
  <c r="BH2314" s="1"/>
  <c r="BH2315" s="1"/>
  <c r="BH2316" s="1"/>
  <c r="BH2317" s="1"/>
  <c r="BH2318" s="1"/>
  <c r="BH2319" s="1"/>
  <c r="BH2320" s="1"/>
  <c r="BH2321" s="1"/>
  <c r="BH2322" s="1"/>
  <c r="BH2323" s="1"/>
  <c r="BH2324" s="1"/>
  <c r="BH2325" s="1"/>
  <c r="BH2326" s="1"/>
  <c r="BH2327" s="1"/>
  <c r="BH2328" s="1"/>
  <c r="BH2329" s="1"/>
  <c r="BH2330" s="1"/>
  <c r="BH2331" s="1"/>
  <c r="BH2332" s="1"/>
  <c r="BH2333" s="1"/>
  <c r="BH2334" s="1"/>
  <c r="BH2335" s="1"/>
  <c r="BH2336" s="1"/>
  <c r="BH2337" s="1"/>
  <c r="BH2338" s="1"/>
  <c r="BH2339" s="1"/>
  <c r="BH2340" s="1"/>
  <c r="BH2341" s="1"/>
  <c r="BH2342" s="1"/>
  <c r="BH2343" s="1"/>
  <c r="BH2344" s="1"/>
  <c r="BH2345" s="1"/>
  <c r="BH2346" s="1"/>
  <c r="BH2347" s="1"/>
  <c r="BH2348" s="1"/>
  <c r="BH2349" s="1"/>
  <c r="BH2350" s="1"/>
  <c r="BH2351" s="1"/>
  <c r="BH2352" s="1"/>
  <c r="BH2353" s="1"/>
  <c r="BH2354" s="1"/>
  <c r="BH2355" s="1"/>
  <c r="BH2356" s="1"/>
  <c r="BH2357" s="1"/>
  <c r="BH2358" s="1"/>
  <c r="BH2359" s="1"/>
  <c r="BH2360" s="1"/>
  <c r="BH2361" s="1"/>
  <c r="BH2362" s="1"/>
  <c r="BH2363" s="1"/>
  <c r="BH2364" s="1"/>
  <c r="BH2365" s="1"/>
  <c r="BH2366" s="1"/>
  <c r="BH2367" s="1"/>
  <c r="BH2368" s="1"/>
  <c r="BH2369" s="1"/>
  <c r="BH2370" s="1"/>
  <c r="BH2371" s="1"/>
  <c r="BH2372" s="1"/>
  <c r="BH2373" s="1"/>
  <c r="BH2374" s="1"/>
  <c r="BH2375" s="1"/>
  <c r="BH2376" s="1"/>
  <c r="BH2377" s="1"/>
  <c r="BH2378" s="1"/>
  <c r="BH2379" s="1"/>
  <c r="BH2380" s="1"/>
  <c r="BH2381" s="1"/>
  <c r="BH2382" s="1"/>
  <c r="BH2383" s="1"/>
  <c r="BH2384" s="1"/>
  <c r="BH2385" s="1"/>
  <c r="BH2386" s="1"/>
  <c r="BH2387" s="1"/>
  <c r="BH2388" s="1"/>
  <c r="BH2389" s="1"/>
  <c r="BH2390" s="1"/>
  <c r="BH2391" s="1"/>
  <c r="BH2392" s="1"/>
  <c r="BH2393" s="1"/>
  <c r="BH2394" s="1"/>
  <c r="BH2395" s="1"/>
  <c r="BH2396" s="1"/>
  <c r="BH2397" s="1"/>
  <c r="BH2398" s="1"/>
  <c r="BH2399" s="1"/>
  <c r="BH2400" s="1"/>
  <c r="BH2401" s="1"/>
  <c r="BH2402" s="1"/>
  <c r="BH2403" s="1"/>
  <c r="BH2404" s="1"/>
  <c r="BH2405" s="1"/>
  <c r="BH2406" s="1"/>
  <c r="BH2407" s="1"/>
  <c r="BH2408" s="1"/>
  <c r="BH2409" s="1"/>
  <c r="BH2410" s="1"/>
  <c r="BH2411" s="1"/>
  <c r="BH2412" s="1"/>
  <c r="BH2413" s="1"/>
  <c r="BH2414" s="1"/>
  <c r="BH2415" s="1"/>
  <c r="BH2416" s="1"/>
  <c r="BH2417" s="1"/>
  <c r="BH2418" s="1"/>
  <c r="BH2419" s="1"/>
  <c r="BH2420" s="1"/>
  <c r="BH2421" s="1"/>
  <c r="BH2422" s="1"/>
  <c r="BH2423" s="1"/>
  <c r="BH2424" s="1"/>
  <c r="BH2425" s="1"/>
  <c r="BH2426" s="1"/>
  <c r="BH2427" s="1"/>
  <c r="BH2428" s="1"/>
  <c r="BH2429" s="1"/>
  <c r="BH2430" s="1"/>
  <c r="BH2431" s="1"/>
  <c r="BH2432" s="1"/>
  <c r="BH2433" s="1"/>
  <c r="BH2434" s="1"/>
  <c r="BH2435" s="1"/>
  <c r="BH2436" s="1"/>
  <c r="BH2437" s="1"/>
  <c r="BH2438" s="1"/>
  <c r="BH2439" s="1"/>
  <c r="BH2440" s="1"/>
  <c r="BH2441" s="1"/>
  <c r="BH2442" s="1"/>
  <c r="BH2443" s="1"/>
  <c r="BH2444" s="1"/>
  <c r="BH2445" s="1"/>
  <c r="BH2446" s="1"/>
  <c r="BH2447" s="1"/>
  <c r="BH2448" s="1"/>
  <c r="BH2449" s="1"/>
  <c r="BH2450" s="1"/>
  <c r="BH2451" s="1"/>
  <c r="BH2452" s="1"/>
  <c r="BH2453" s="1"/>
  <c r="BH2454" s="1"/>
  <c r="BH2455" s="1"/>
  <c r="BH2456" s="1"/>
  <c r="BH2457" s="1"/>
  <c r="BH2458" s="1"/>
  <c r="BH2459" s="1"/>
  <c r="BH2460" s="1"/>
  <c r="BH2461" s="1"/>
  <c r="BH2462" s="1"/>
  <c r="BH2463" s="1"/>
  <c r="BH2464" s="1"/>
  <c r="BH2465" s="1"/>
  <c r="BH2466" s="1"/>
  <c r="BH2467" s="1"/>
  <c r="BH2468" s="1"/>
  <c r="BH2469" s="1"/>
  <c r="BH2470" s="1"/>
  <c r="BH2471" s="1"/>
  <c r="BH2472" s="1"/>
  <c r="BH2473" s="1"/>
  <c r="BH2474" s="1"/>
  <c r="BH2475" s="1"/>
  <c r="BH2476" s="1"/>
  <c r="BH2477" s="1"/>
  <c r="BH2478" s="1"/>
  <c r="BH2479" s="1"/>
  <c r="BH2480" s="1"/>
  <c r="BH2481" s="1"/>
  <c r="BH2482" s="1"/>
  <c r="BH2483" s="1"/>
  <c r="BH2484" s="1"/>
  <c r="BH2485" s="1"/>
  <c r="BH2486" s="1"/>
  <c r="BH2487" s="1"/>
  <c r="BH2488" s="1"/>
  <c r="BH2489" s="1"/>
  <c r="BH2490" s="1"/>
  <c r="BH2491" s="1"/>
  <c r="BH2492" s="1"/>
  <c r="BH2493" s="1"/>
  <c r="BH2494" s="1"/>
  <c r="BH2495" s="1"/>
  <c r="BH2496" s="1"/>
  <c r="BH2497" s="1"/>
  <c r="BH2498" s="1"/>
  <c r="BH2499" s="1"/>
  <c r="BH2500" s="1"/>
  <c r="BH2501" s="1"/>
  <c r="BH2502" s="1"/>
  <c r="BH2503" s="1"/>
  <c r="BH2504" s="1"/>
  <c r="BH2505" s="1"/>
  <c r="BH2506" s="1"/>
  <c r="BH2507" s="1"/>
  <c r="BH2508" s="1"/>
  <c r="BH2509" s="1"/>
  <c r="BH2510" s="1"/>
  <c r="BH2511" s="1"/>
  <c r="BH2512" s="1"/>
  <c r="BH2513" s="1"/>
  <c r="BH2514" s="1"/>
  <c r="BH2515" s="1"/>
  <c r="BH2516" s="1"/>
  <c r="BH2517" s="1"/>
  <c r="BH2518" s="1"/>
  <c r="BH2519" s="1"/>
  <c r="BH2520" s="1"/>
  <c r="BH2521" s="1"/>
  <c r="BH2522" s="1"/>
  <c r="BH2523" s="1"/>
  <c r="BH2524" s="1"/>
  <c r="BH2525" s="1"/>
  <c r="BH2526" s="1"/>
  <c r="BH2527" s="1"/>
  <c r="BH2528" s="1"/>
  <c r="BH2529" s="1"/>
  <c r="BH2530" s="1"/>
  <c r="BH2531" s="1"/>
  <c r="BH2532" s="1"/>
  <c r="BH2533" s="1"/>
  <c r="BH2534" s="1"/>
  <c r="BH2535" s="1"/>
  <c r="BH2536" s="1"/>
  <c r="BH2537" s="1"/>
  <c r="BH2538" s="1"/>
  <c r="BH2539" s="1"/>
  <c r="BH2540" s="1"/>
  <c r="BH2541" s="1"/>
  <c r="BH2542" s="1"/>
  <c r="BH2543" s="1"/>
  <c r="BH2544" s="1"/>
  <c r="BH2545" s="1"/>
  <c r="BH2546" s="1"/>
  <c r="BH2547" s="1"/>
  <c r="BH2548" s="1"/>
  <c r="BH2549" s="1"/>
  <c r="BH2550" s="1"/>
  <c r="BH2551" s="1"/>
  <c r="BH2552" s="1"/>
  <c r="BH2553" s="1"/>
  <c r="BH2554" s="1"/>
  <c r="BH2555" s="1"/>
  <c r="BH2556" s="1"/>
  <c r="BH2557" s="1"/>
  <c r="BH2558" s="1"/>
  <c r="BH2559" s="1"/>
  <c r="BH2560" s="1"/>
  <c r="BH2561" s="1"/>
  <c r="BH2562" s="1"/>
  <c r="BH2563" s="1"/>
  <c r="BH2564" s="1"/>
  <c r="BH2565" s="1"/>
  <c r="BH2566" s="1"/>
  <c r="BH2567" s="1"/>
  <c r="BH2568" s="1"/>
  <c r="BH2569" s="1"/>
  <c r="BH2570" s="1"/>
  <c r="BH2571" s="1"/>
  <c r="BH2572" s="1"/>
  <c r="BH2573" s="1"/>
  <c r="BH2574" s="1"/>
  <c r="BH2575" s="1"/>
  <c r="BH2576" s="1"/>
  <c r="BH2577" s="1"/>
  <c r="BH2578" s="1"/>
  <c r="BH2579" s="1"/>
  <c r="BH2580" s="1"/>
  <c r="BH2581" s="1"/>
  <c r="BH2582" s="1"/>
  <c r="BH2583" s="1"/>
  <c r="BH2584" s="1"/>
  <c r="BH2585" s="1"/>
  <c r="BH2586" s="1"/>
  <c r="BH2587" s="1"/>
  <c r="BH2588" s="1"/>
  <c r="BH2589" s="1"/>
  <c r="BH2590" s="1"/>
  <c r="BH2591" s="1"/>
  <c r="BH2592" s="1"/>
  <c r="BH2593" s="1"/>
  <c r="BH2594" s="1"/>
  <c r="BH2595" s="1"/>
  <c r="BH2596" s="1"/>
  <c r="BH2597" s="1"/>
  <c r="BH2598" s="1"/>
  <c r="BH2599" s="1"/>
  <c r="BH2600" s="1"/>
  <c r="BH2601" s="1"/>
  <c r="BH2602" s="1"/>
  <c r="BH2603" s="1"/>
  <c r="BH2604" s="1"/>
  <c r="BH2605" s="1"/>
  <c r="BH2606" s="1"/>
  <c r="BH2607" s="1"/>
  <c r="BH2608" s="1"/>
  <c r="BH2609" s="1"/>
  <c r="BH2610" s="1"/>
  <c r="BH2611" s="1"/>
  <c r="BH2612" s="1"/>
  <c r="BH2613" s="1"/>
  <c r="BH2614" s="1"/>
  <c r="BH2615" s="1"/>
  <c r="BH2616" s="1"/>
  <c r="BH2617" s="1"/>
  <c r="BH2618" s="1"/>
  <c r="BH2619" s="1"/>
  <c r="BH2620" s="1"/>
  <c r="BH2621" s="1"/>
  <c r="BH2622" s="1"/>
  <c r="BH2623" s="1"/>
  <c r="BH2624" s="1"/>
  <c r="BH2625" s="1"/>
  <c r="BH2626" s="1"/>
  <c r="BH2627" s="1"/>
  <c r="BH2628" s="1"/>
  <c r="BH2629" s="1"/>
  <c r="BH2630" s="1"/>
  <c r="BH2631" s="1"/>
  <c r="BH2632" s="1"/>
  <c r="BH2633" s="1"/>
  <c r="BH2634" s="1"/>
  <c r="BH2635" s="1"/>
  <c r="BH2636" s="1"/>
  <c r="BH2637" s="1"/>
  <c r="BH2638" s="1"/>
  <c r="BH2639" s="1"/>
  <c r="BH2640" s="1"/>
  <c r="BH2641" s="1"/>
  <c r="BH2642" s="1"/>
  <c r="BH2643" s="1"/>
  <c r="BH2644" s="1"/>
  <c r="BH2645" s="1"/>
  <c r="BH2646" s="1"/>
  <c r="BH2647" s="1"/>
  <c r="BH2648" s="1"/>
  <c r="BH2649" s="1"/>
  <c r="BH2650" s="1"/>
  <c r="BH2651" s="1"/>
  <c r="BH2652" s="1"/>
  <c r="BH2653" s="1"/>
  <c r="BH2654" s="1"/>
  <c r="BH2655" s="1"/>
  <c r="BH2656" s="1"/>
  <c r="BH2657" s="1"/>
  <c r="BH2658" s="1"/>
  <c r="BH2659" s="1"/>
  <c r="BH2660" s="1"/>
  <c r="BH2661" s="1"/>
  <c r="BH2662" s="1"/>
  <c r="BH2663" s="1"/>
  <c r="BH2664" s="1"/>
  <c r="BH2665" s="1"/>
  <c r="BH2666" s="1"/>
  <c r="BH2667" s="1"/>
  <c r="BH2668" s="1"/>
  <c r="BH2669" s="1"/>
  <c r="BH2670" s="1"/>
  <c r="BH2671" s="1"/>
  <c r="BH2672" s="1"/>
  <c r="BH2673" s="1"/>
  <c r="BH2674" s="1"/>
  <c r="BH2675" s="1"/>
  <c r="BH2676" s="1"/>
  <c r="BH2677" s="1"/>
  <c r="BH2678" s="1"/>
  <c r="BH2679" s="1"/>
  <c r="BH2680" s="1"/>
  <c r="BH2681" s="1"/>
  <c r="BH2682" s="1"/>
  <c r="BH2683" s="1"/>
  <c r="BH2684" s="1"/>
  <c r="BH2685" s="1"/>
  <c r="BH2686" s="1"/>
  <c r="BH2687" s="1"/>
  <c r="BH2688" s="1"/>
  <c r="BH2689" s="1"/>
  <c r="BH2690" s="1"/>
  <c r="BH2691" s="1"/>
  <c r="BH2692" s="1"/>
  <c r="BH2693" s="1"/>
  <c r="BH2694" s="1"/>
  <c r="BH2695" s="1"/>
  <c r="BH2696" s="1"/>
  <c r="BH2697" s="1"/>
  <c r="BH2698" s="1"/>
  <c r="BH2699" s="1"/>
  <c r="BH2700" s="1"/>
  <c r="BH2701" s="1"/>
  <c r="BH2702" s="1"/>
  <c r="BH2703" s="1"/>
  <c r="BH2704" s="1"/>
  <c r="BH2705" s="1"/>
  <c r="BH2706" s="1"/>
  <c r="BH2707" s="1"/>
  <c r="BH2708" s="1"/>
  <c r="BH2709" s="1"/>
  <c r="BH2710" s="1"/>
  <c r="BH2711" s="1"/>
  <c r="BH2712" s="1"/>
  <c r="BH2713" s="1"/>
  <c r="BH2714" s="1"/>
  <c r="BH2715" s="1"/>
  <c r="BH2716" s="1"/>
  <c r="BH2717" s="1"/>
  <c r="BH2718" s="1"/>
  <c r="BH2719" s="1"/>
  <c r="BH2720" s="1"/>
  <c r="BH2721" s="1"/>
  <c r="BH2722" s="1"/>
  <c r="BH2723" s="1"/>
  <c r="BH2724" s="1"/>
  <c r="BH2725" s="1"/>
  <c r="BH2726" s="1"/>
  <c r="BH2727" s="1"/>
  <c r="BH2728" s="1"/>
  <c r="BH2729" s="1"/>
  <c r="BH2730" s="1"/>
  <c r="BH2731" s="1"/>
  <c r="BH2732" s="1"/>
  <c r="BH2733" s="1"/>
  <c r="BH2734" s="1"/>
  <c r="BH2735" s="1"/>
  <c r="BH2736" s="1"/>
  <c r="BH2737" s="1"/>
  <c r="BH2738" s="1"/>
  <c r="BH2739" s="1"/>
  <c r="BH2740" s="1"/>
  <c r="BH2741" s="1"/>
  <c r="BH2742" s="1"/>
  <c r="BH2743" s="1"/>
  <c r="BH2744" s="1"/>
  <c r="BH2745" s="1"/>
  <c r="BH2746" s="1"/>
  <c r="BB297"/>
  <c r="BA53"/>
  <c r="BA213"/>
  <c r="BA341"/>
  <c r="BA469"/>
  <c r="BA597"/>
  <c r="BA725"/>
  <c r="BA1680"/>
  <c r="BA1712"/>
  <c r="BA1744"/>
  <c r="BA1776"/>
  <c r="BA1808"/>
  <c r="BA1840"/>
  <c r="BA1872"/>
  <c r="BA1904"/>
  <c r="AZ3"/>
  <c r="BA3" s="1"/>
  <c r="AZ4"/>
  <c r="BA4" s="1"/>
  <c r="AZ5"/>
  <c r="BA5" s="1"/>
  <c r="AZ6"/>
  <c r="AZ7"/>
  <c r="BA7" s="1"/>
  <c r="AZ8"/>
  <c r="BA8" s="1"/>
  <c r="AZ9"/>
  <c r="BB9" s="1"/>
  <c r="AZ10"/>
  <c r="AZ11"/>
  <c r="BA11" s="1"/>
  <c r="AZ12"/>
  <c r="BA12" s="1"/>
  <c r="AZ13"/>
  <c r="BA13" s="1"/>
  <c r="AZ14"/>
  <c r="AZ15"/>
  <c r="AZ16"/>
  <c r="AZ17"/>
  <c r="AZ18"/>
  <c r="AZ19"/>
  <c r="AZ20"/>
  <c r="AZ21"/>
  <c r="BA21" s="1"/>
  <c r="AZ22"/>
  <c r="AZ23"/>
  <c r="AZ24"/>
  <c r="AZ25"/>
  <c r="BA25" s="1"/>
  <c r="AZ26"/>
  <c r="AZ27"/>
  <c r="AZ28"/>
  <c r="AZ29"/>
  <c r="BA29" s="1"/>
  <c r="AZ30"/>
  <c r="AZ31"/>
  <c r="AZ32"/>
  <c r="AZ33"/>
  <c r="AZ34"/>
  <c r="AZ35"/>
  <c r="AZ36"/>
  <c r="AZ37"/>
  <c r="BA37" s="1"/>
  <c r="AZ38"/>
  <c r="AZ39"/>
  <c r="AZ40"/>
  <c r="AZ41"/>
  <c r="BA41" s="1"/>
  <c r="AZ42"/>
  <c r="AZ43"/>
  <c r="AZ44"/>
  <c r="AZ45"/>
  <c r="BA45" s="1"/>
  <c r="AZ46"/>
  <c r="AZ47"/>
  <c r="AZ48"/>
  <c r="AZ49"/>
  <c r="AZ50"/>
  <c r="AZ51"/>
  <c r="AZ52"/>
  <c r="AZ53"/>
  <c r="AZ54"/>
  <c r="AZ55"/>
  <c r="AZ56"/>
  <c r="AZ57"/>
  <c r="BA57" s="1"/>
  <c r="AZ58"/>
  <c r="AZ59"/>
  <c r="AZ60"/>
  <c r="AZ61"/>
  <c r="BA61" s="1"/>
  <c r="AZ62"/>
  <c r="AZ63"/>
  <c r="AZ64"/>
  <c r="AZ65"/>
  <c r="AZ66"/>
  <c r="AZ67"/>
  <c r="AZ68"/>
  <c r="AZ69"/>
  <c r="BA69" s="1"/>
  <c r="AZ70"/>
  <c r="AZ71"/>
  <c r="AZ72"/>
  <c r="AZ73"/>
  <c r="BA73" s="1"/>
  <c r="AZ74"/>
  <c r="AZ75"/>
  <c r="AZ76"/>
  <c r="AZ77"/>
  <c r="BA77" s="1"/>
  <c r="AZ78"/>
  <c r="AZ79"/>
  <c r="AZ80"/>
  <c r="AZ81"/>
  <c r="AZ82"/>
  <c r="AZ83"/>
  <c r="AZ84"/>
  <c r="AZ85"/>
  <c r="BA85" s="1"/>
  <c r="AZ86"/>
  <c r="AZ87"/>
  <c r="AZ88"/>
  <c r="AZ89"/>
  <c r="BA89" s="1"/>
  <c r="AZ90"/>
  <c r="AZ91"/>
  <c r="AZ92"/>
  <c r="AZ93"/>
  <c r="BA93" s="1"/>
  <c r="AZ94"/>
  <c r="AZ95"/>
  <c r="AZ96"/>
  <c r="AZ97"/>
  <c r="AZ98"/>
  <c r="AZ99"/>
  <c r="AZ100"/>
  <c r="AZ101"/>
  <c r="BA101" s="1"/>
  <c r="AZ102"/>
  <c r="AZ103"/>
  <c r="AZ104"/>
  <c r="AZ105"/>
  <c r="BA105" s="1"/>
  <c r="AZ106"/>
  <c r="AZ107"/>
  <c r="AZ108"/>
  <c r="AZ109"/>
  <c r="BA109" s="1"/>
  <c r="AZ110"/>
  <c r="AZ111"/>
  <c r="AZ112"/>
  <c r="AZ113"/>
  <c r="AZ114"/>
  <c r="AZ115"/>
  <c r="AZ116"/>
  <c r="AZ117"/>
  <c r="BA117" s="1"/>
  <c r="AZ118"/>
  <c r="AZ119"/>
  <c r="AZ120"/>
  <c r="AZ121"/>
  <c r="BA121" s="1"/>
  <c r="AZ122"/>
  <c r="AZ123"/>
  <c r="AZ124"/>
  <c r="AZ125"/>
  <c r="AZ126"/>
  <c r="AZ127"/>
  <c r="AZ128"/>
  <c r="AZ129"/>
  <c r="AZ130"/>
  <c r="AZ131"/>
  <c r="AZ132"/>
  <c r="AZ133"/>
  <c r="BA133" s="1"/>
  <c r="AZ134"/>
  <c r="AZ135"/>
  <c r="AZ136"/>
  <c r="AZ137"/>
  <c r="BA137" s="1"/>
  <c r="AZ138"/>
  <c r="AZ139"/>
  <c r="AZ140"/>
  <c r="AZ141"/>
  <c r="AZ142"/>
  <c r="AZ143"/>
  <c r="AZ144"/>
  <c r="AZ145"/>
  <c r="AZ146"/>
  <c r="AZ147"/>
  <c r="AZ148"/>
  <c r="AZ149"/>
  <c r="BA149" s="1"/>
  <c r="AZ150"/>
  <c r="AZ151"/>
  <c r="AZ152"/>
  <c r="AZ153"/>
  <c r="BA153" s="1"/>
  <c r="AZ154"/>
  <c r="AZ155"/>
  <c r="AZ156"/>
  <c r="AZ157"/>
  <c r="AZ158"/>
  <c r="AZ159"/>
  <c r="AZ160"/>
  <c r="AZ161"/>
  <c r="AZ162"/>
  <c r="AZ163"/>
  <c r="AZ164"/>
  <c r="AZ165"/>
  <c r="BA165" s="1"/>
  <c r="AZ166"/>
  <c r="AZ167"/>
  <c r="AZ168"/>
  <c r="AZ169"/>
  <c r="BA169" s="1"/>
  <c r="AZ170"/>
  <c r="AZ171"/>
  <c r="AZ172"/>
  <c r="AZ173"/>
  <c r="AZ174"/>
  <c r="AZ175"/>
  <c r="AZ176"/>
  <c r="AZ177"/>
  <c r="AZ178"/>
  <c r="AZ179"/>
  <c r="AZ180"/>
  <c r="AZ181"/>
  <c r="BA181" s="1"/>
  <c r="AZ182"/>
  <c r="AZ183"/>
  <c r="AZ184"/>
  <c r="AZ185"/>
  <c r="BA185" s="1"/>
  <c r="AZ186"/>
  <c r="AZ187"/>
  <c r="AZ188"/>
  <c r="AZ189"/>
  <c r="AZ190"/>
  <c r="AZ191"/>
  <c r="AZ192"/>
  <c r="AZ193"/>
  <c r="AZ194"/>
  <c r="AZ195"/>
  <c r="AZ196"/>
  <c r="AZ197"/>
  <c r="BA197" s="1"/>
  <c r="AZ198"/>
  <c r="AZ199"/>
  <c r="AZ200"/>
  <c r="AZ201"/>
  <c r="BA201" s="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BA217" s="1"/>
  <c r="AZ218"/>
  <c r="AZ219"/>
  <c r="AZ220"/>
  <c r="AZ221"/>
  <c r="AZ222"/>
  <c r="AZ223"/>
  <c r="AZ224"/>
  <c r="AZ225"/>
  <c r="AZ226"/>
  <c r="AZ227"/>
  <c r="AZ228"/>
  <c r="AZ229"/>
  <c r="BA229" s="1"/>
  <c r="AZ230"/>
  <c r="AZ231"/>
  <c r="AZ232"/>
  <c r="AZ233"/>
  <c r="BA233" s="1"/>
  <c r="AZ234"/>
  <c r="AZ235"/>
  <c r="AZ236"/>
  <c r="AZ237"/>
  <c r="AZ238"/>
  <c r="AZ239"/>
  <c r="AZ240"/>
  <c r="AZ241"/>
  <c r="AZ242"/>
  <c r="AZ243"/>
  <c r="AZ244"/>
  <c r="AZ245"/>
  <c r="BA245" s="1"/>
  <c r="AZ246"/>
  <c r="AZ247"/>
  <c r="AZ248"/>
  <c r="AZ249"/>
  <c r="BA249" s="1"/>
  <c r="AZ250"/>
  <c r="AZ251"/>
  <c r="AZ252"/>
  <c r="AZ253"/>
  <c r="AZ254"/>
  <c r="AZ255"/>
  <c r="AZ256"/>
  <c r="AZ257"/>
  <c r="AZ258"/>
  <c r="AZ259"/>
  <c r="AZ260"/>
  <c r="AZ261"/>
  <c r="BA261" s="1"/>
  <c r="AZ262"/>
  <c r="AZ263"/>
  <c r="AZ264"/>
  <c r="AZ265"/>
  <c r="BA265" s="1"/>
  <c r="AZ266"/>
  <c r="AZ267"/>
  <c r="AZ268"/>
  <c r="AZ269"/>
  <c r="AZ270"/>
  <c r="AZ271"/>
  <c r="AZ272"/>
  <c r="AZ273"/>
  <c r="AZ274"/>
  <c r="AZ275"/>
  <c r="AZ276"/>
  <c r="AZ277"/>
  <c r="BA277" s="1"/>
  <c r="AZ278"/>
  <c r="AZ279"/>
  <c r="AZ280"/>
  <c r="AZ281"/>
  <c r="BA281" s="1"/>
  <c r="AZ282"/>
  <c r="AZ283"/>
  <c r="AZ284"/>
  <c r="AZ285"/>
  <c r="AZ286"/>
  <c r="AZ287"/>
  <c r="AZ288"/>
  <c r="AZ289"/>
  <c r="AZ290"/>
  <c r="AZ291"/>
  <c r="AZ292"/>
  <c r="AZ293"/>
  <c r="BA293" s="1"/>
  <c r="AZ294"/>
  <c r="AZ295"/>
  <c r="AZ296"/>
  <c r="AZ297"/>
  <c r="BA297" s="1"/>
  <c r="AZ298"/>
  <c r="AZ299"/>
  <c r="AZ300"/>
  <c r="AZ301"/>
  <c r="AZ302"/>
  <c r="AZ303"/>
  <c r="AZ304"/>
  <c r="AZ305"/>
  <c r="AZ306"/>
  <c r="AZ307"/>
  <c r="AZ308"/>
  <c r="AZ309"/>
  <c r="BA309" s="1"/>
  <c r="AZ310"/>
  <c r="AZ311"/>
  <c r="AZ312"/>
  <c r="AZ313"/>
  <c r="BA313" s="1"/>
  <c r="AZ314"/>
  <c r="AZ315"/>
  <c r="AZ316"/>
  <c r="AZ317"/>
  <c r="AZ318"/>
  <c r="AZ319"/>
  <c r="AZ320"/>
  <c r="AZ321"/>
  <c r="AZ322"/>
  <c r="AZ323"/>
  <c r="AZ324"/>
  <c r="AZ325"/>
  <c r="BA325" s="1"/>
  <c r="AZ326"/>
  <c r="AZ327"/>
  <c r="AZ328"/>
  <c r="AZ329"/>
  <c r="BA329" s="1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BA345" s="1"/>
  <c r="AZ346"/>
  <c r="AZ347"/>
  <c r="AZ348"/>
  <c r="AZ349"/>
  <c r="AZ350"/>
  <c r="AZ351"/>
  <c r="AZ352"/>
  <c r="AZ353"/>
  <c r="AZ354"/>
  <c r="AZ355"/>
  <c r="AZ356"/>
  <c r="AZ357"/>
  <c r="BA357" s="1"/>
  <c r="AZ358"/>
  <c r="AZ359"/>
  <c r="AZ360"/>
  <c r="AZ361"/>
  <c r="BA361" s="1"/>
  <c r="AZ362"/>
  <c r="AZ363"/>
  <c r="AZ364"/>
  <c r="AZ365"/>
  <c r="AZ366"/>
  <c r="AZ367"/>
  <c r="AZ368"/>
  <c r="AZ369"/>
  <c r="AZ370"/>
  <c r="AZ371"/>
  <c r="AZ372"/>
  <c r="AZ373"/>
  <c r="BA373" s="1"/>
  <c r="AZ374"/>
  <c r="AZ375"/>
  <c r="AZ376"/>
  <c r="AZ377"/>
  <c r="BA377" s="1"/>
  <c r="AZ378"/>
  <c r="AZ379"/>
  <c r="AZ380"/>
  <c r="AZ381"/>
  <c r="AZ382"/>
  <c r="AZ383"/>
  <c r="AZ384"/>
  <c r="AZ385"/>
  <c r="AZ386"/>
  <c r="AZ387"/>
  <c r="AZ388"/>
  <c r="BC388" s="1"/>
  <c r="AZ389"/>
  <c r="BA389" s="1"/>
  <c r="AZ390"/>
  <c r="AZ391"/>
  <c r="AZ392"/>
  <c r="AZ393"/>
  <c r="BA393" s="1"/>
  <c r="AZ394"/>
  <c r="AZ395"/>
  <c r="AZ396"/>
  <c r="AZ397"/>
  <c r="AZ398"/>
  <c r="AZ399"/>
  <c r="AZ400"/>
  <c r="AZ401"/>
  <c r="AZ402"/>
  <c r="AZ403"/>
  <c r="AZ404"/>
  <c r="AZ405"/>
  <c r="BA405" s="1"/>
  <c r="AZ406"/>
  <c r="AZ407"/>
  <c r="AZ408"/>
  <c r="AZ409"/>
  <c r="BA409" s="1"/>
  <c r="AZ410"/>
  <c r="AZ411"/>
  <c r="AZ412"/>
  <c r="AZ413"/>
  <c r="AZ414"/>
  <c r="AZ415"/>
  <c r="AZ416"/>
  <c r="AZ417"/>
  <c r="AZ418"/>
  <c r="AZ419"/>
  <c r="AZ420"/>
  <c r="AZ421"/>
  <c r="BA421" s="1"/>
  <c r="AZ422"/>
  <c r="AZ423"/>
  <c r="AZ424"/>
  <c r="AZ425"/>
  <c r="BA425" s="1"/>
  <c r="AZ426"/>
  <c r="AZ427"/>
  <c r="AZ428"/>
  <c r="AZ429"/>
  <c r="AZ430"/>
  <c r="AZ431"/>
  <c r="AZ432"/>
  <c r="AZ433"/>
  <c r="AZ434"/>
  <c r="AZ435"/>
  <c r="AZ436"/>
  <c r="AZ437"/>
  <c r="BA437" s="1"/>
  <c r="AZ438"/>
  <c r="AZ439"/>
  <c r="AZ440"/>
  <c r="AZ441"/>
  <c r="BA441" s="1"/>
  <c r="AZ442"/>
  <c r="AZ443"/>
  <c r="AZ444"/>
  <c r="AZ445"/>
  <c r="AZ446"/>
  <c r="AZ447"/>
  <c r="AZ448"/>
  <c r="AZ449"/>
  <c r="AZ450"/>
  <c r="AZ451"/>
  <c r="AZ452"/>
  <c r="AZ453"/>
  <c r="BA453" s="1"/>
  <c r="AZ454"/>
  <c r="AZ455"/>
  <c r="AZ456"/>
  <c r="AZ457"/>
  <c r="BA457" s="1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BA473" s="1"/>
  <c r="AZ474"/>
  <c r="AZ475"/>
  <c r="AZ476"/>
  <c r="AZ477"/>
  <c r="AZ478"/>
  <c r="AZ479"/>
  <c r="AZ480"/>
  <c r="AZ481"/>
  <c r="AZ482"/>
  <c r="AZ483"/>
  <c r="AZ484"/>
  <c r="AZ485"/>
  <c r="BA485" s="1"/>
  <c r="AZ486"/>
  <c r="AZ487"/>
  <c r="AZ488"/>
  <c r="AZ489"/>
  <c r="BA489" s="1"/>
  <c r="AZ490"/>
  <c r="AZ491"/>
  <c r="AZ492"/>
  <c r="AZ493"/>
  <c r="AZ494"/>
  <c r="AZ495"/>
  <c r="AZ496"/>
  <c r="AZ497"/>
  <c r="AZ498"/>
  <c r="AZ499"/>
  <c r="AZ500"/>
  <c r="AZ501"/>
  <c r="BA501" s="1"/>
  <c r="AZ502"/>
  <c r="AZ503"/>
  <c r="AZ504"/>
  <c r="AZ505"/>
  <c r="BA505" s="1"/>
  <c r="AZ506"/>
  <c r="AZ507"/>
  <c r="AZ508"/>
  <c r="AZ509"/>
  <c r="AZ510"/>
  <c r="AZ511"/>
  <c r="AZ512"/>
  <c r="AZ513"/>
  <c r="AZ514"/>
  <c r="AZ515"/>
  <c r="AZ516"/>
  <c r="AZ517"/>
  <c r="BA517" s="1"/>
  <c r="AZ518"/>
  <c r="AZ519"/>
  <c r="AZ520"/>
  <c r="AZ521"/>
  <c r="BA521" s="1"/>
  <c r="AZ522"/>
  <c r="AZ523"/>
  <c r="AZ524"/>
  <c r="AZ525"/>
  <c r="AZ526"/>
  <c r="AZ527"/>
  <c r="AZ528"/>
  <c r="AZ529"/>
  <c r="AZ530"/>
  <c r="AZ531"/>
  <c r="AZ532"/>
  <c r="AZ533"/>
  <c r="BA533" s="1"/>
  <c r="AZ534"/>
  <c r="AZ535"/>
  <c r="AZ536"/>
  <c r="AZ537"/>
  <c r="BA537" s="1"/>
  <c r="AZ538"/>
  <c r="AZ539"/>
  <c r="AZ540"/>
  <c r="AZ541"/>
  <c r="AZ542"/>
  <c r="AZ543"/>
  <c r="AZ544"/>
  <c r="AZ545"/>
  <c r="AZ546"/>
  <c r="AZ547"/>
  <c r="AZ548"/>
  <c r="AZ549"/>
  <c r="BA549" s="1"/>
  <c r="AZ550"/>
  <c r="AZ551"/>
  <c r="AZ552"/>
  <c r="AZ553"/>
  <c r="BA553" s="1"/>
  <c r="AZ554"/>
  <c r="AZ555"/>
  <c r="AZ556"/>
  <c r="AZ557"/>
  <c r="AZ558"/>
  <c r="AZ559"/>
  <c r="AZ560"/>
  <c r="AZ561"/>
  <c r="AZ562"/>
  <c r="AZ563"/>
  <c r="AZ564"/>
  <c r="AZ565"/>
  <c r="BA565" s="1"/>
  <c r="AZ566"/>
  <c r="AZ567"/>
  <c r="AZ568"/>
  <c r="AZ569"/>
  <c r="BA569" s="1"/>
  <c r="BB569" s="1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BA585" s="1"/>
  <c r="BC585" s="1"/>
  <c r="AZ586"/>
  <c r="AZ587"/>
  <c r="AZ588"/>
  <c r="AZ589"/>
  <c r="BC589" s="1"/>
  <c r="AZ590"/>
  <c r="AZ591"/>
  <c r="AZ592"/>
  <c r="AZ593"/>
  <c r="BC593" s="1"/>
  <c r="AZ594"/>
  <c r="AZ595"/>
  <c r="AZ596"/>
  <c r="AZ597"/>
  <c r="AZ598"/>
  <c r="AZ599"/>
  <c r="AZ600"/>
  <c r="AZ601"/>
  <c r="BA601" s="1"/>
  <c r="BB601" s="1"/>
  <c r="AZ602"/>
  <c r="AZ603"/>
  <c r="AZ604"/>
  <c r="AZ605"/>
  <c r="AZ606"/>
  <c r="AZ607"/>
  <c r="AZ608"/>
  <c r="AZ609"/>
  <c r="AZ610"/>
  <c r="AZ611"/>
  <c r="AZ612"/>
  <c r="AZ613"/>
  <c r="BA613" s="1"/>
  <c r="AZ614"/>
  <c r="AZ615"/>
  <c r="AZ616"/>
  <c r="AZ617"/>
  <c r="BA617" s="1"/>
  <c r="BC617" s="1"/>
  <c r="AZ618"/>
  <c r="AZ619"/>
  <c r="AZ620"/>
  <c r="AZ621"/>
  <c r="AZ622"/>
  <c r="AZ623"/>
  <c r="AZ624"/>
  <c r="AZ625"/>
  <c r="BC625" s="1"/>
  <c r="AZ626"/>
  <c r="AZ627"/>
  <c r="AZ628"/>
  <c r="AZ629"/>
  <c r="BA629" s="1"/>
  <c r="AZ630"/>
  <c r="AZ631"/>
  <c r="AZ632"/>
  <c r="AZ633"/>
  <c r="BA633" s="1"/>
  <c r="BC633" s="1"/>
  <c r="AZ634"/>
  <c r="AZ635"/>
  <c r="AZ636"/>
  <c r="AZ637"/>
  <c r="BC637" s="1"/>
  <c r="AZ638"/>
  <c r="AZ639"/>
  <c r="AZ640"/>
  <c r="AZ641"/>
  <c r="AZ642"/>
  <c r="AZ643"/>
  <c r="AZ644"/>
  <c r="AZ645"/>
  <c r="BC645" s="1"/>
  <c r="AZ646"/>
  <c r="AZ647"/>
  <c r="AZ648"/>
  <c r="AZ649"/>
  <c r="BA649" s="1"/>
  <c r="BC649" s="1"/>
  <c r="AZ650"/>
  <c r="AZ651"/>
  <c r="AZ652"/>
  <c r="AZ653"/>
  <c r="AZ654"/>
  <c r="AZ655"/>
  <c r="AZ656"/>
  <c r="AZ657"/>
  <c r="AZ658"/>
  <c r="AZ659"/>
  <c r="AZ660"/>
  <c r="AZ661"/>
  <c r="BA661" s="1"/>
  <c r="AZ662"/>
  <c r="AZ663"/>
  <c r="AZ664"/>
  <c r="AZ665"/>
  <c r="BA665" s="1"/>
  <c r="BB665" s="1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BA681" s="1"/>
  <c r="BB681" s="1"/>
  <c r="AZ682"/>
  <c r="AZ683"/>
  <c r="AZ684"/>
  <c r="AZ685"/>
  <c r="AZ686"/>
  <c r="AZ687"/>
  <c r="AZ688"/>
  <c r="AZ689"/>
  <c r="AZ690"/>
  <c r="AZ691"/>
  <c r="AZ692"/>
  <c r="AZ693"/>
  <c r="BA693" s="1"/>
  <c r="AZ694"/>
  <c r="AZ695"/>
  <c r="AZ696"/>
  <c r="AZ697"/>
  <c r="BA697" s="1"/>
  <c r="BB697" s="1"/>
  <c r="AZ698"/>
  <c r="AZ699"/>
  <c r="AZ700"/>
  <c r="AZ701"/>
  <c r="BC701" s="1"/>
  <c r="AZ702"/>
  <c r="AZ703"/>
  <c r="AZ704"/>
  <c r="AZ705"/>
  <c r="BC705" s="1"/>
  <c r="AZ706"/>
  <c r="AZ707"/>
  <c r="AZ708"/>
  <c r="AZ709"/>
  <c r="BA709" s="1"/>
  <c r="AZ710"/>
  <c r="AZ711"/>
  <c r="AZ712"/>
  <c r="AZ713"/>
  <c r="BA713" s="1"/>
  <c r="BC713" s="1"/>
  <c r="AZ714"/>
  <c r="AZ715"/>
  <c r="AZ716"/>
  <c r="AZ717"/>
  <c r="BC717" s="1"/>
  <c r="AZ718"/>
  <c r="AZ719"/>
  <c r="AZ720"/>
  <c r="AZ721"/>
  <c r="AZ722"/>
  <c r="AZ723"/>
  <c r="AZ724"/>
  <c r="AZ725"/>
  <c r="BC725" s="1"/>
  <c r="AZ726"/>
  <c r="AZ727"/>
  <c r="AZ728"/>
  <c r="AZ729"/>
  <c r="BA729" s="1"/>
  <c r="BC729" s="1"/>
  <c r="AZ730"/>
  <c r="AZ731"/>
  <c r="AZ732"/>
  <c r="AZ733"/>
  <c r="BC733" s="1"/>
  <c r="AZ734"/>
  <c r="AZ735"/>
  <c r="AZ736"/>
  <c r="AZ737"/>
  <c r="BC737" s="1"/>
  <c r="AZ738"/>
  <c r="AZ739"/>
  <c r="AZ740"/>
  <c r="AZ741"/>
  <c r="BC741" s="1"/>
  <c r="AZ742"/>
  <c r="AZ743"/>
  <c r="AZ744"/>
  <c r="AZ745"/>
  <c r="BA745" s="1"/>
  <c r="BB745" s="1"/>
  <c r="AZ746"/>
  <c r="AZ747"/>
  <c r="AZ748"/>
  <c r="AZ749"/>
  <c r="BC749" s="1"/>
  <c r="AZ750"/>
  <c r="AZ751"/>
  <c r="AZ752"/>
  <c r="AZ753"/>
  <c r="AZ754"/>
  <c r="AZ755"/>
  <c r="AZ756"/>
  <c r="AZ757"/>
  <c r="BA757" s="1"/>
  <c r="AZ758"/>
  <c r="AZ759"/>
  <c r="AZ760"/>
  <c r="AZ761"/>
  <c r="BA761" s="1"/>
  <c r="BC761" s="1"/>
  <c r="AZ762"/>
  <c r="AZ763"/>
  <c r="AZ764"/>
  <c r="AZ765"/>
  <c r="AZ766"/>
  <c r="AZ767"/>
  <c r="AZ768"/>
  <c r="AZ769"/>
  <c r="AZ770"/>
  <c r="AZ771"/>
  <c r="AZ772"/>
  <c r="AZ773"/>
  <c r="BC773" s="1"/>
  <c r="AZ774"/>
  <c r="AZ775"/>
  <c r="AZ776"/>
  <c r="AZ777"/>
  <c r="BA777" s="1"/>
  <c r="BB777" s="1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BA793" s="1"/>
  <c r="BC793" s="1"/>
  <c r="AZ794"/>
  <c r="AZ795"/>
  <c r="AZ796"/>
  <c r="AZ797"/>
  <c r="BC797" s="1"/>
  <c r="AZ798"/>
  <c r="AZ799"/>
  <c r="AZ800"/>
  <c r="AZ801"/>
  <c r="AZ802"/>
  <c r="AZ803"/>
  <c r="AZ804"/>
  <c r="AZ805"/>
  <c r="AZ806"/>
  <c r="AZ807"/>
  <c r="AZ808"/>
  <c r="AZ809"/>
  <c r="BA809" s="1"/>
  <c r="BC809" s="1"/>
  <c r="AZ810"/>
  <c r="AZ811"/>
  <c r="AZ812"/>
  <c r="AZ813"/>
  <c r="AZ814"/>
  <c r="AZ815"/>
  <c r="AZ816"/>
  <c r="AZ817"/>
  <c r="AZ818"/>
  <c r="AZ819"/>
  <c r="AZ820"/>
  <c r="AZ821"/>
  <c r="BA821" s="1"/>
  <c r="AZ822"/>
  <c r="AZ823"/>
  <c r="AZ824"/>
  <c r="AZ825"/>
  <c r="BA825" s="1"/>
  <c r="BB825" s="1"/>
  <c r="AZ826"/>
  <c r="AZ827"/>
  <c r="AZ828"/>
  <c r="AZ829"/>
  <c r="AZ830"/>
  <c r="AZ831"/>
  <c r="AZ832"/>
  <c r="AZ833"/>
  <c r="AZ834"/>
  <c r="AZ835"/>
  <c r="AZ836"/>
  <c r="AZ837"/>
  <c r="BA837" s="1"/>
  <c r="AZ838"/>
  <c r="AZ839"/>
  <c r="AZ840"/>
  <c r="AZ841"/>
  <c r="BA841" s="1"/>
  <c r="BC841" s="1"/>
  <c r="AZ842"/>
  <c r="AZ843"/>
  <c r="AZ844"/>
  <c r="AZ845"/>
  <c r="BC845" s="1"/>
  <c r="AZ846"/>
  <c r="AZ847"/>
  <c r="AZ848"/>
  <c r="AZ849"/>
  <c r="AZ850"/>
  <c r="AZ851"/>
  <c r="AZ852"/>
  <c r="AZ853"/>
  <c r="BA853" s="1"/>
  <c r="AZ854"/>
  <c r="AZ855"/>
  <c r="AZ856"/>
  <c r="AZ857"/>
  <c r="BA857" s="1"/>
  <c r="BB857" s="1"/>
  <c r="AZ858"/>
  <c r="AZ859"/>
  <c r="AZ860"/>
  <c r="AZ861"/>
  <c r="BC861" s="1"/>
  <c r="AZ862"/>
  <c r="AZ863"/>
  <c r="AZ864"/>
  <c r="AZ865"/>
  <c r="AZ866"/>
  <c r="AZ867"/>
  <c r="AZ868"/>
  <c r="AZ869"/>
  <c r="AZ870"/>
  <c r="AZ871"/>
  <c r="AZ872"/>
  <c r="AZ873"/>
  <c r="BA873" s="1"/>
  <c r="BC873" s="1"/>
  <c r="AZ874"/>
  <c r="AZ875"/>
  <c r="AZ876"/>
  <c r="AZ877"/>
  <c r="AZ878"/>
  <c r="AZ879"/>
  <c r="AZ880"/>
  <c r="AZ881"/>
  <c r="AZ882"/>
  <c r="AZ883"/>
  <c r="AZ884"/>
  <c r="AZ885"/>
  <c r="BA885" s="1"/>
  <c r="AZ886"/>
  <c r="AZ887"/>
  <c r="AZ888"/>
  <c r="AZ889"/>
  <c r="BA889" s="1"/>
  <c r="BB889" s="1"/>
  <c r="AZ890"/>
  <c r="AZ891"/>
  <c r="AZ892"/>
  <c r="AZ893"/>
  <c r="BC893" s="1"/>
  <c r="AZ894"/>
  <c r="AZ895"/>
  <c r="AZ896"/>
  <c r="AZ897"/>
  <c r="AZ898"/>
  <c r="AZ899"/>
  <c r="AZ900"/>
  <c r="AZ901"/>
  <c r="BA901" s="1"/>
  <c r="AZ902"/>
  <c r="AZ903"/>
  <c r="AZ904"/>
  <c r="AZ905"/>
  <c r="BA905" s="1"/>
  <c r="BB905" s="1"/>
  <c r="AZ906"/>
  <c r="AZ907"/>
  <c r="AZ908"/>
  <c r="AZ909"/>
  <c r="AZ910"/>
  <c r="AZ911"/>
  <c r="AZ912"/>
  <c r="AZ913"/>
  <c r="AZ914"/>
  <c r="AZ915"/>
  <c r="AZ916"/>
  <c r="AZ917"/>
  <c r="BA917" s="1"/>
  <c r="AZ918"/>
  <c r="AZ919"/>
  <c r="AZ920"/>
  <c r="AZ921"/>
  <c r="BA921" s="1"/>
  <c r="BC921" s="1"/>
  <c r="AZ922"/>
  <c r="AZ923"/>
  <c r="AZ924"/>
  <c r="AZ925"/>
  <c r="AZ926"/>
  <c r="AZ927"/>
  <c r="AZ928"/>
  <c r="AZ929"/>
  <c r="BC929" s="1"/>
  <c r="AZ930"/>
  <c r="AZ931"/>
  <c r="AZ932"/>
  <c r="AZ933"/>
  <c r="BA933" s="1"/>
  <c r="AZ934"/>
  <c r="AZ935"/>
  <c r="AZ936"/>
  <c r="AZ937"/>
  <c r="BA937" s="1"/>
  <c r="BB937" s="1"/>
  <c r="AZ938"/>
  <c r="AZ939"/>
  <c r="AZ940"/>
  <c r="AZ941"/>
  <c r="BC941" s="1"/>
  <c r="AZ942"/>
  <c r="AZ943"/>
  <c r="AZ944"/>
  <c r="AZ945"/>
  <c r="AZ946"/>
  <c r="AZ947"/>
  <c r="AZ948"/>
  <c r="AZ949"/>
  <c r="BA949" s="1"/>
  <c r="AZ950"/>
  <c r="AZ951"/>
  <c r="AZ952"/>
  <c r="AZ953"/>
  <c r="BA953" s="1"/>
  <c r="BB953" s="1"/>
  <c r="AZ954"/>
  <c r="AZ955"/>
  <c r="AZ956"/>
  <c r="AZ957"/>
  <c r="AZ958"/>
  <c r="AZ959"/>
  <c r="AZ960"/>
  <c r="AZ961"/>
  <c r="BC961" s="1"/>
  <c r="AZ962"/>
  <c r="AZ963"/>
  <c r="AZ964"/>
  <c r="AZ965"/>
  <c r="BC965" s="1"/>
  <c r="AZ966"/>
  <c r="AZ967"/>
  <c r="AZ968"/>
  <c r="AZ969"/>
  <c r="BA969" s="1"/>
  <c r="BB969" s="1"/>
  <c r="AZ970"/>
  <c r="AZ971"/>
  <c r="AZ972"/>
  <c r="AZ973"/>
  <c r="AZ974"/>
  <c r="AZ975"/>
  <c r="AZ976"/>
  <c r="AZ977"/>
  <c r="AZ978"/>
  <c r="AZ979"/>
  <c r="AZ980"/>
  <c r="AZ981"/>
  <c r="BA981" s="1"/>
  <c r="AZ982"/>
  <c r="AZ983"/>
  <c r="AZ984"/>
  <c r="AZ985"/>
  <c r="BA985" s="1"/>
  <c r="BC985" s="1"/>
  <c r="AZ986"/>
  <c r="AZ987"/>
  <c r="AZ988"/>
  <c r="AZ989"/>
  <c r="BC989" s="1"/>
  <c r="AZ990"/>
  <c r="AZ991"/>
  <c r="AZ992"/>
  <c r="AZ993"/>
  <c r="AZ994"/>
  <c r="AZ995"/>
  <c r="AZ996"/>
  <c r="AZ997"/>
  <c r="BA997" s="1"/>
  <c r="AZ998"/>
  <c r="AZ999"/>
  <c r="AZ1000"/>
  <c r="AZ1001"/>
  <c r="BA1001" s="1"/>
  <c r="BB1001" s="1"/>
  <c r="AZ1002"/>
  <c r="AZ1003"/>
  <c r="AZ1004"/>
  <c r="AZ1005"/>
  <c r="AZ1006"/>
  <c r="AZ1007"/>
  <c r="AZ1008"/>
  <c r="AZ1009"/>
  <c r="AZ1010"/>
  <c r="AZ1011"/>
  <c r="AZ1012"/>
  <c r="AZ1013"/>
  <c r="BA1013" s="1"/>
  <c r="AZ1014"/>
  <c r="AZ1015"/>
  <c r="AZ1016"/>
  <c r="AZ1017"/>
  <c r="BA1017" s="1"/>
  <c r="BB1017" s="1"/>
  <c r="AZ1018"/>
  <c r="AZ1019"/>
  <c r="AZ1020"/>
  <c r="AZ1021"/>
  <c r="AZ1022"/>
  <c r="AZ1023"/>
  <c r="AZ1024"/>
  <c r="AZ1025"/>
  <c r="AZ1026"/>
  <c r="AZ1027"/>
  <c r="AZ1028"/>
  <c r="AZ1029"/>
  <c r="BA1029" s="1"/>
  <c r="AZ1030"/>
  <c r="AZ1031"/>
  <c r="AZ1032"/>
  <c r="AZ1033"/>
  <c r="BA1033" s="1"/>
  <c r="BB1033" s="1"/>
  <c r="AZ1034"/>
  <c r="AZ1035"/>
  <c r="AZ1036"/>
  <c r="AZ1037"/>
  <c r="AZ1038"/>
  <c r="AZ1039"/>
  <c r="AZ1040"/>
  <c r="AZ1041"/>
  <c r="AZ1042"/>
  <c r="AZ1043"/>
  <c r="AZ1044"/>
  <c r="AZ1045"/>
  <c r="BA1045" s="1"/>
  <c r="AZ1046"/>
  <c r="AZ1047"/>
  <c r="AZ1048"/>
  <c r="AZ1049"/>
  <c r="BA1049" s="1"/>
  <c r="BC1049" s="1"/>
  <c r="AZ1050"/>
  <c r="AZ1051"/>
  <c r="AZ1052"/>
  <c r="AZ1053"/>
  <c r="AZ1054"/>
  <c r="AZ1055"/>
  <c r="AZ1056"/>
  <c r="AZ1057"/>
  <c r="AZ1058"/>
  <c r="AZ1059"/>
  <c r="AZ1060"/>
  <c r="AZ1061"/>
  <c r="BC1061" s="1"/>
  <c r="AZ1062"/>
  <c r="AZ1063"/>
  <c r="AZ1064"/>
  <c r="AZ1065"/>
  <c r="BA1065" s="1"/>
  <c r="BB1065" s="1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BA1081" s="1"/>
  <c r="BB1081" s="1"/>
  <c r="AZ1082"/>
  <c r="AZ1083"/>
  <c r="AZ1084"/>
  <c r="AZ1085"/>
  <c r="BC1085" s="1"/>
  <c r="AZ1086"/>
  <c r="AZ1087"/>
  <c r="AZ1088"/>
  <c r="AZ1089"/>
  <c r="BC1089" s="1"/>
  <c r="AZ1090"/>
  <c r="AZ1091"/>
  <c r="AZ1092"/>
  <c r="AZ1093"/>
  <c r="BA1093" s="1"/>
  <c r="AZ1094"/>
  <c r="AZ1095"/>
  <c r="AZ1096"/>
  <c r="AZ1097"/>
  <c r="BA1097" s="1"/>
  <c r="BC1097" s="1"/>
  <c r="AZ1098"/>
  <c r="AZ1099"/>
  <c r="AZ1100"/>
  <c r="AZ1101"/>
  <c r="AZ1102"/>
  <c r="AZ1103"/>
  <c r="AZ1104"/>
  <c r="AZ1105"/>
  <c r="BC1105" s="1"/>
  <c r="AZ1106"/>
  <c r="AZ1107"/>
  <c r="AZ1108"/>
  <c r="AZ1109"/>
  <c r="BA1109" s="1"/>
  <c r="AZ1110"/>
  <c r="AZ1111"/>
  <c r="AZ1112"/>
  <c r="AZ1113"/>
  <c r="BA1113" s="1"/>
  <c r="BB1113" s="1"/>
  <c r="AZ1114"/>
  <c r="AZ1115"/>
  <c r="AZ1116"/>
  <c r="AZ1117"/>
  <c r="AZ1118"/>
  <c r="AZ1119"/>
  <c r="AZ1120"/>
  <c r="AZ1121"/>
  <c r="AZ1122"/>
  <c r="AZ1123"/>
  <c r="AZ1124"/>
  <c r="AZ1125"/>
  <c r="BA1125" s="1"/>
  <c r="AZ1126"/>
  <c r="AZ1127"/>
  <c r="AZ1128"/>
  <c r="AZ1129"/>
  <c r="BA1129" s="1"/>
  <c r="BC1129" s="1"/>
  <c r="AZ1130"/>
  <c r="AZ1131"/>
  <c r="AZ1132"/>
  <c r="AZ1133"/>
  <c r="BC1133" s="1"/>
  <c r="AZ1134"/>
  <c r="AZ1135"/>
  <c r="AZ1136"/>
  <c r="AZ1137"/>
  <c r="BC1137" s="1"/>
  <c r="AZ1138"/>
  <c r="AZ1139"/>
  <c r="AZ1140"/>
  <c r="AZ1141"/>
  <c r="BC1141" s="1"/>
  <c r="AZ1142"/>
  <c r="AZ1143"/>
  <c r="AZ1144"/>
  <c r="AZ1145"/>
  <c r="BA1145" s="1"/>
  <c r="BB1145" s="1"/>
  <c r="AZ1146"/>
  <c r="AZ1147"/>
  <c r="AZ1148"/>
  <c r="AZ1149"/>
  <c r="BC1149" s="1"/>
  <c r="AZ1150"/>
  <c r="AZ1151"/>
  <c r="AZ1152"/>
  <c r="AZ1153"/>
  <c r="AZ1154"/>
  <c r="AZ1155"/>
  <c r="AZ1156"/>
  <c r="AZ1157"/>
  <c r="BA1157" s="1"/>
  <c r="AZ1158"/>
  <c r="AZ1159"/>
  <c r="AZ1160"/>
  <c r="AZ1161"/>
  <c r="BA1161" s="1"/>
  <c r="BB1161" s="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BA1177" s="1"/>
  <c r="BB1177" s="1"/>
  <c r="AZ1178"/>
  <c r="AZ1179"/>
  <c r="AZ1180"/>
  <c r="AZ1181"/>
  <c r="AZ1182"/>
  <c r="AZ1183"/>
  <c r="AZ1184"/>
  <c r="AZ1185"/>
  <c r="AZ1186"/>
  <c r="AZ1187"/>
  <c r="AZ1188"/>
  <c r="AZ1189"/>
  <c r="BA1189" s="1"/>
  <c r="AZ1190"/>
  <c r="AZ1191"/>
  <c r="AZ1192"/>
  <c r="AZ1193"/>
  <c r="BA1193" s="1"/>
  <c r="BB1193" s="1"/>
  <c r="AZ1194"/>
  <c r="AZ1195"/>
  <c r="AZ1196"/>
  <c r="AZ1197"/>
  <c r="AZ1198"/>
  <c r="AZ1199"/>
  <c r="AZ1200"/>
  <c r="AZ1201"/>
  <c r="AZ1202"/>
  <c r="AZ1203"/>
  <c r="AZ1204"/>
  <c r="AZ1205"/>
  <c r="BC1205" s="1"/>
  <c r="AZ1206"/>
  <c r="AZ1207"/>
  <c r="AZ1208"/>
  <c r="AZ1209"/>
  <c r="BA1209" s="1"/>
  <c r="BC1209" s="1"/>
  <c r="AZ1210"/>
  <c r="AZ1211"/>
  <c r="AZ1212"/>
  <c r="AZ1213"/>
  <c r="AZ1214"/>
  <c r="AZ1215"/>
  <c r="AZ1216"/>
  <c r="AZ1217"/>
  <c r="AZ1218"/>
  <c r="AZ1219"/>
  <c r="AZ1220"/>
  <c r="AZ1221"/>
  <c r="BC1221" s="1"/>
  <c r="AZ1222"/>
  <c r="AZ1223"/>
  <c r="AZ1224"/>
  <c r="AZ1225"/>
  <c r="BA1225" s="1"/>
  <c r="BB1225" s="1"/>
  <c r="AZ1226"/>
  <c r="AZ1227"/>
  <c r="AZ1228"/>
  <c r="AZ1229"/>
  <c r="BC1229" s="1"/>
  <c r="AZ1230"/>
  <c r="AZ1231"/>
  <c r="AZ1232"/>
  <c r="AZ1233"/>
  <c r="AZ1234"/>
  <c r="AZ1235"/>
  <c r="AZ1236"/>
  <c r="AZ1237"/>
  <c r="BA1237" s="1"/>
  <c r="AZ1238"/>
  <c r="AZ1239"/>
  <c r="AZ1240"/>
  <c r="AZ1241"/>
  <c r="BA1241" s="1"/>
  <c r="BB1241" s="1"/>
  <c r="AZ1242"/>
  <c r="AZ1243"/>
  <c r="AZ1244"/>
  <c r="AZ1245"/>
  <c r="AZ1246"/>
  <c r="AZ1247"/>
  <c r="AZ1248"/>
  <c r="AZ1249"/>
  <c r="BC1249" s="1"/>
  <c r="AZ1250"/>
  <c r="AZ1251"/>
  <c r="AZ1252"/>
  <c r="AZ1253"/>
  <c r="BA1253" s="1"/>
  <c r="AZ1254"/>
  <c r="AZ1255"/>
  <c r="AZ1256"/>
  <c r="AZ1257"/>
  <c r="BA1257" s="1"/>
  <c r="BB1257" s="1"/>
  <c r="AZ1258"/>
  <c r="AZ1259"/>
  <c r="AZ1260"/>
  <c r="AZ1261"/>
  <c r="BC1261" s="1"/>
  <c r="AZ1262"/>
  <c r="AZ1263"/>
  <c r="AZ1264"/>
  <c r="AZ1265"/>
  <c r="AZ1266"/>
  <c r="AZ1267"/>
  <c r="AZ1268"/>
  <c r="AZ1269"/>
  <c r="BC1269" s="1"/>
  <c r="AZ1270"/>
  <c r="AZ1271"/>
  <c r="AZ1272"/>
  <c r="AZ1273"/>
  <c r="BA1273" s="1"/>
  <c r="BB1273" s="1"/>
  <c r="AZ1274"/>
  <c r="AZ1275"/>
  <c r="AZ1276"/>
  <c r="AZ1277"/>
  <c r="AZ1278"/>
  <c r="AZ1279"/>
  <c r="AZ1280"/>
  <c r="AZ1281"/>
  <c r="BC1281" s="1"/>
  <c r="AZ1282"/>
  <c r="AZ1283"/>
  <c r="AZ1284"/>
  <c r="AZ1285"/>
  <c r="BC1285" s="1"/>
  <c r="AZ1286"/>
  <c r="AZ1287"/>
  <c r="AZ1288"/>
  <c r="AZ1289"/>
  <c r="BA1289" s="1"/>
  <c r="BC1289" s="1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BA1305" s="1"/>
  <c r="BC1305" s="1"/>
  <c r="AZ1306"/>
  <c r="AZ1307"/>
  <c r="AZ1308"/>
  <c r="AZ1309"/>
  <c r="AZ1310"/>
  <c r="AZ1311"/>
  <c r="AZ1312"/>
  <c r="AZ1313"/>
  <c r="BC1313" s="1"/>
  <c r="AZ1314"/>
  <c r="AZ1315"/>
  <c r="AZ1316"/>
  <c r="AZ1317"/>
  <c r="BC1317" s="1"/>
  <c r="AZ1318"/>
  <c r="AZ1319"/>
  <c r="AZ1320"/>
  <c r="AZ1321"/>
  <c r="BA1321" s="1"/>
  <c r="BB1321" s="1"/>
  <c r="AZ1322"/>
  <c r="AZ1323"/>
  <c r="AZ1324"/>
  <c r="AZ1325"/>
  <c r="AZ1326"/>
  <c r="AZ1327"/>
  <c r="AZ1328"/>
  <c r="AZ1329"/>
  <c r="AZ1330"/>
  <c r="AZ1331"/>
  <c r="AZ1332"/>
  <c r="AZ1333"/>
  <c r="BA1333" s="1"/>
  <c r="AZ1334"/>
  <c r="AZ1335"/>
  <c r="AZ1336"/>
  <c r="AZ1337"/>
  <c r="BA1337" s="1"/>
  <c r="BC1337" s="1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BA1353" s="1"/>
  <c r="BC1353" s="1"/>
  <c r="AZ1354"/>
  <c r="AZ1355"/>
  <c r="AZ1356"/>
  <c r="AZ1357"/>
  <c r="AZ1358"/>
  <c r="AZ1359"/>
  <c r="AZ1360"/>
  <c r="AZ1361"/>
  <c r="AZ1362"/>
  <c r="AZ1363"/>
  <c r="AZ1364"/>
  <c r="AZ1365"/>
  <c r="BA1365" s="1"/>
  <c r="AZ1366"/>
  <c r="AZ1367"/>
  <c r="AZ1368"/>
  <c r="AZ1369"/>
  <c r="BA1369" s="1"/>
  <c r="BB1369" s="1"/>
  <c r="AZ1370"/>
  <c r="AZ1371"/>
  <c r="AZ1372"/>
  <c r="AZ1373"/>
  <c r="AZ1374"/>
  <c r="AZ1375"/>
  <c r="AZ1376"/>
  <c r="AZ1377"/>
  <c r="BC1377" s="1"/>
  <c r="AZ1378"/>
  <c r="AZ1379"/>
  <c r="AZ1380"/>
  <c r="AZ1381"/>
  <c r="AZ1382"/>
  <c r="AZ1383"/>
  <c r="AZ1384"/>
  <c r="AZ1385"/>
  <c r="BA1385" s="1"/>
  <c r="BC1385" s="1"/>
  <c r="AZ1386"/>
  <c r="AZ1387"/>
  <c r="AZ1388"/>
  <c r="AZ1389"/>
  <c r="BC1389" s="1"/>
  <c r="AZ1390"/>
  <c r="AZ1391"/>
  <c r="AZ1392"/>
  <c r="AZ1393"/>
  <c r="AZ1394"/>
  <c r="AZ1395"/>
  <c r="AZ1396"/>
  <c r="AZ1397"/>
  <c r="BA1397" s="1"/>
  <c r="AZ1398"/>
  <c r="AZ1399"/>
  <c r="AZ1400"/>
  <c r="AZ1401"/>
  <c r="BA1401" s="1"/>
  <c r="BB1401" s="1"/>
  <c r="AZ1402"/>
  <c r="AZ1403"/>
  <c r="AZ1404"/>
  <c r="AZ1405"/>
  <c r="AZ1406"/>
  <c r="AZ1407"/>
  <c r="AZ1408"/>
  <c r="AZ1409"/>
  <c r="AZ1410"/>
  <c r="AZ1411"/>
  <c r="AZ1412"/>
  <c r="AZ1413"/>
  <c r="BC1413" s="1"/>
  <c r="AZ1414"/>
  <c r="AZ1415"/>
  <c r="AZ1416"/>
  <c r="AZ1417"/>
  <c r="BA1417" s="1"/>
  <c r="BB1417" s="1"/>
  <c r="AZ1418"/>
  <c r="AZ1419"/>
  <c r="AZ1420"/>
  <c r="AZ1421"/>
  <c r="BC1421" s="1"/>
  <c r="AZ1422"/>
  <c r="AZ1423"/>
  <c r="AZ1424"/>
  <c r="AZ1425"/>
  <c r="BC1425" s="1"/>
  <c r="AZ1426"/>
  <c r="AZ1427"/>
  <c r="AZ1428"/>
  <c r="AZ1429"/>
  <c r="BA1429" s="1"/>
  <c r="AZ1430"/>
  <c r="AZ1431"/>
  <c r="AZ1432"/>
  <c r="AZ1433"/>
  <c r="BA1433" s="1"/>
  <c r="BB1433" s="1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BA1449" s="1"/>
  <c r="BC1449" s="1"/>
  <c r="AZ1450"/>
  <c r="AZ1451"/>
  <c r="AZ1452"/>
  <c r="AZ1453"/>
  <c r="AZ1454"/>
  <c r="AZ1455"/>
  <c r="AZ1456"/>
  <c r="AZ1457"/>
  <c r="AZ1458"/>
  <c r="AZ1459"/>
  <c r="AZ1460"/>
  <c r="AZ1461"/>
  <c r="BC1461" s="1"/>
  <c r="AZ1462"/>
  <c r="AZ1463"/>
  <c r="AZ1464"/>
  <c r="AZ1465"/>
  <c r="BA1465" s="1"/>
  <c r="BC1465" s="1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BA1481" s="1"/>
  <c r="BC1481" s="1"/>
  <c r="AZ1482"/>
  <c r="AZ1483"/>
  <c r="AZ1484"/>
  <c r="AZ1485"/>
  <c r="AZ1486"/>
  <c r="AZ1487"/>
  <c r="AZ1488"/>
  <c r="AZ1489"/>
  <c r="AZ1490"/>
  <c r="AZ1491"/>
  <c r="AZ1492"/>
  <c r="AZ1493"/>
  <c r="BA1493" s="1"/>
  <c r="AZ1494"/>
  <c r="AZ1495"/>
  <c r="AZ1496"/>
  <c r="AZ1497"/>
  <c r="BA1497" s="1"/>
  <c r="BC1497" s="1"/>
  <c r="AZ1498"/>
  <c r="AZ1499"/>
  <c r="AZ1500"/>
  <c r="AZ1501"/>
  <c r="AZ1502"/>
  <c r="AZ1503"/>
  <c r="AZ1504"/>
  <c r="AZ1505"/>
  <c r="AZ1506"/>
  <c r="AZ1507"/>
  <c r="AZ1508"/>
  <c r="AZ1509"/>
  <c r="BA1509" s="1"/>
  <c r="AZ1510"/>
  <c r="AZ1511"/>
  <c r="AZ1512"/>
  <c r="AZ1513"/>
  <c r="BA1513" s="1"/>
  <c r="BB1513" s="1"/>
  <c r="AZ1514"/>
  <c r="AZ1515"/>
  <c r="AZ1516"/>
  <c r="AZ1517"/>
  <c r="AZ1518"/>
  <c r="AZ1519"/>
  <c r="AZ1520"/>
  <c r="AZ1521"/>
  <c r="AZ1522"/>
  <c r="AZ1523"/>
  <c r="AZ1524"/>
  <c r="AZ1525"/>
  <c r="BA1525" s="1"/>
  <c r="AZ1526"/>
  <c r="AZ1527"/>
  <c r="AZ1528"/>
  <c r="AZ1529"/>
  <c r="BA1529" s="1"/>
  <c r="BC1529" s="1"/>
  <c r="AZ1530"/>
  <c r="AZ1531"/>
  <c r="AZ1532"/>
  <c r="AZ1533"/>
  <c r="BC1533" s="1"/>
  <c r="AZ1534"/>
  <c r="AZ1535"/>
  <c r="AZ1536"/>
  <c r="AZ1537"/>
  <c r="BC1537" s="1"/>
  <c r="AZ1538"/>
  <c r="AZ1539"/>
  <c r="AZ1540"/>
  <c r="AZ1541"/>
  <c r="AZ1542"/>
  <c r="AZ1543"/>
  <c r="AZ1544"/>
  <c r="AZ1545"/>
  <c r="BA1545" s="1"/>
  <c r="BC1545" s="1"/>
  <c r="AZ1546"/>
  <c r="AZ1547"/>
  <c r="AZ1548"/>
  <c r="AZ1549"/>
  <c r="AZ1550"/>
  <c r="AZ1551"/>
  <c r="AZ1552"/>
  <c r="AZ1553"/>
  <c r="AZ1554"/>
  <c r="AZ1555"/>
  <c r="AZ1556"/>
  <c r="AZ1557"/>
  <c r="BA1557" s="1"/>
  <c r="AZ1558"/>
  <c r="AZ1559"/>
  <c r="AZ1560"/>
  <c r="AZ1561"/>
  <c r="BA1561" s="1"/>
  <c r="BC1561" s="1"/>
  <c r="AZ1562"/>
  <c r="AZ1563"/>
  <c r="AZ1564"/>
  <c r="AZ1565"/>
  <c r="BC1565" s="1"/>
  <c r="AZ1566"/>
  <c r="AZ1567"/>
  <c r="AZ1568"/>
  <c r="AZ1569"/>
  <c r="AZ1570"/>
  <c r="AZ1571"/>
  <c r="AZ1572"/>
  <c r="AZ1573"/>
  <c r="BC1573" s="1"/>
  <c r="AZ1574"/>
  <c r="AZ1575"/>
  <c r="AZ1576"/>
  <c r="AZ1577"/>
  <c r="BA1577" s="1"/>
  <c r="BC1577" s="1"/>
  <c r="AZ1578"/>
  <c r="AZ1579"/>
  <c r="AZ1580"/>
  <c r="AZ1581"/>
  <c r="AZ1582"/>
  <c r="AZ1583"/>
  <c r="AZ1584"/>
  <c r="AZ1585"/>
  <c r="AZ1586"/>
  <c r="AZ1587"/>
  <c r="AZ1588"/>
  <c r="AZ1589"/>
  <c r="BC1589" s="1"/>
  <c r="AZ1590"/>
  <c r="AZ1591"/>
  <c r="AZ1592"/>
  <c r="AZ1593"/>
  <c r="BA1593" s="1"/>
  <c r="BB1593" s="1"/>
  <c r="AZ1594"/>
  <c r="AZ1595"/>
  <c r="AZ1596"/>
  <c r="AZ1597"/>
  <c r="BC1597" s="1"/>
  <c r="AZ1598"/>
  <c r="AZ1599"/>
  <c r="AZ1600"/>
  <c r="AZ1601"/>
  <c r="BC1601" s="1"/>
  <c r="AZ1602"/>
  <c r="AZ1603"/>
  <c r="AZ1604"/>
  <c r="AZ1605"/>
  <c r="BA1605" s="1"/>
  <c r="AZ1606"/>
  <c r="AZ1607"/>
  <c r="AZ1608"/>
  <c r="AZ1609"/>
  <c r="BA1609" s="1"/>
  <c r="BC1609" s="1"/>
  <c r="AZ1610"/>
  <c r="AZ1611"/>
  <c r="AZ1612"/>
  <c r="AZ1613"/>
  <c r="AZ1614"/>
  <c r="AZ1615"/>
  <c r="AZ1616"/>
  <c r="AZ1617"/>
  <c r="AZ1618"/>
  <c r="AZ1619"/>
  <c r="AZ1620"/>
  <c r="AZ1621"/>
  <c r="BA1621" s="1"/>
  <c r="AZ1622"/>
  <c r="AZ1623"/>
  <c r="AZ1624"/>
  <c r="AZ1625"/>
  <c r="BA1625" s="1"/>
  <c r="BB1625" s="1"/>
  <c r="AZ1626"/>
  <c r="AZ1627"/>
  <c r="AZ1628"/>
  <c r="AZ1629"/>
  <c r="AZ1630"/>
  <c r="AZ1631"/>
  <c r="AZ1632"/>
  <c r="AZ1633"/>
  <c r="AZ1634"/>
  <c r="AZ1635"/>
  <c r="AZ1636"/>
  <c r="AZ1637"/>
  <c r="BA1637" s="1"/>
  <c r="AZ1638"/>
  <c r="AZ1639"/>
  <c r="AZ1640"/>
  <c r="AZ1641"/>
  <c r="BA1641" s="1"/>
  <c r="BB1641" s="1"/>
  <c r="AZ1642"/>
  <c r="AZ1643"/>
  <c r="AZ1644"/>
  <c r="AZ1645"/>
  <c r="BC1645" s="1"/>
  <c r="AZ1646"/>
  <c r="AZ1647"/>
  <c r="AZ1648"/>
  <c r="AZ1649"/>
  <c r="AZ1650"/>
  <c r="AZ1651"/>
  <c r="AZ1652"/>
  <c r="AZ1653"/>
  <c r="BA1653" s="1"/>
  <c r="AZ1654"/>
  <c r="AZ1655"/>
  <c r="AZ1656"/>
  <c r="AZ1657"/>
  <c r="BA1657" s="1"/>
  <c r="BB1657" s="1"/>
  <c r="AZ1658"/>
  <c r="AZ1659"/>
  <c r="AZ1660"/>
  <c r="AZ1661"/>
  <c r="AZ1662"/>
  <c r="AZ1663"/>
  <c r="AZ1664"/>
  <c r="AZ1665"/>
  <c r="AZ1666"/>
  <c r="AZ1667"/>
  <c r="AZ1668"/>
  <c r="AZ1669"/>
  <c r="BA1669" s="1"/>
  <c r="AZ1670"/>
  <c r="AZ1671"/>
  <c r="AZ1672"/>
  <c r="AZ1673"/>
  <c r="BA1673" s="1"/>
  <c r="BB1673" s="1"/>
  <c r="AZ1674"/>
  <c r="AZ1675"/>
  <c r="AZ1676"/>
  <c r="BA1676" s="1"/>
  <c r="AZ1677"/>
  <c r="AZ1678"/>
  <c r="AZ1679"/>
  <c r="AZ1680"/>
  <c r="AZ1681"/>
  <c r="AZ1682"/>
  <c r="AZ1683"/>
  <c r="AZ1684"/>
  <c r="BA1684" s="1"/>
  <c r="AZ1685"/>
  <c r="AZ1686"/>
  <c r="AZ1687"/>
  <c r="AZ1688"/>
  <c r="BA1688" s="1"/>
  <c r="AZ1689"/>
  <c r="BA1689" s="1"/>
  <c r="BB1689" s="1"/>
  <c r="AZ1690"/>
  <c r="AZ1691"/>
  <c r="AZ1692"/>
  <c r="BA1692" s="1"/>
  <c r="AZ1693"/>
  <c r="AZ1694"/>
  <c r="AZ1695"/>
  <c r="AZ1696"/>
  <c r="BA1696" s="1"/>
  <c r="AZ1697"/>
  <c r="AZ1698"/>
  <c r="AZ1699"/>
  <c r="AZ1700"/>
  <c r="BA1700" s="1"/>
  <c r="AZ1701"/>
  <c r="AZ1702"/>
  <c r="AZ1703"/>
  <c r="AZ1704"/>
  <c r="BA1704" s="1"/>
  <c r="AZ1705"/>
  <c r="BA1705" s="1"/>
  <c r="BC1705" s="1"/>
  <c r="AZ1706"/>
  <c r="AZ1707"/>
  <c r="AZ1708"/>
  <c r="BA1708" s="1"/>
  <c r="AZ1709"/>
  <c r="BC1709" s="1"/>
  <c r="AZ1710"/>
  <c r="AZ1711"/>
  <c r="AZ1712"/>
  <c r="AZ1713"/>
  <c r="BC1713" s="1"/>
  <c r="AZ1714"/>
  <c r="AZ1715"/>
  <c r="AZ1716"/>
  <c r="BA1716" s="1"/>
  <c r="AZ1717"/>
  <c r="BC1717" s="1"/>
  <c r="AZ1718"/>
  <c r="AZ1719"/>
  <c r="AZ1720"/>
  <c r="BA1720" s="1"/>
  <c r="AZ1721"/>
  <c r="BA1721" s="1"/>
  <c r="BB1721" s="1"/>
  <c r="AZ1722"/>
  <c r="AZ1723"/>
  <c r="AZ1724"/>
  <c r="BA1724" s="1"/>
  <c r="AZ1725"/>
  <c r="AZ1726"/>
  <c r="AZ1727"/>
  <c r="AZ1728"/>
  <c r="BA1728" s="1"/>
  <c r="AZ1729"/>
  <c r="AZ1730"/>
  <c r="AZ1731"/>
  <c r="AZ1732"/>
  <c r="BA1732" s="1"/>
  <c r="AZ1733"/>
  <c r="AZ1734"/>
  <c r="AZ1735"/>
  <c r="AZ1736"/>
  <c r="BA1736" s="1"/>
  <c r="AZ1737"/>
  <c r="BA1737" s="1"/>
  <c r="BB1737" s="1"/>
  <c r="AZ1738"/>
  <c r="AZ1739"/>
  <c r="AZ1740"/>
  <c r="BA1740" s="1"/>
  <c r="AZ1741"/>
  <c r="BC1741" s="1"/>
  <c r="AZ1742"/>
  <c r="AZ1743"/>
  <c r="AZ1744"/>
  <c r="AZ1745"/>
  <c r="AZ1746"/>
  <c r="AZ1747"/>
  <c r="AZ1748"/>
  <c r="BA1748" s="1"/>
  <c r="AZ1749"/>
  <c r="BC1749" s="1"/>
  <c r="AZ1750"/>
  <c r="AZ1751"/>
  <c r="AZ1752"/>
  <c r="BA1752" s="1"/>
  <c r="AZ1753"/>
  <c r="BA1753" s="1"/>
  <c r="BB1753" s="1"/>
  <c r="AZ1754"/>
  <c r="AZ1755"/>
  <c r="AZ1756"/>
  <c r="BA1756" s="1"/>
  <c r="AZ1757"/>
  <c r="AZ1758"/>
  <c r="AZ1759"/>
  <c r="AZ1760"/>
  <c r="BA1760" s="1"/>
  <c r="AZ1761"/>
  <c r="BC1761" s="1"/>
  <c r="AZ1762"/>
  <c r="AZ1763"/>
  <c r="AZ1764"/>
  <c r="BA1764" s="1"/>
  <c r="AZ1765"/>
  <c r="AZ1766"/>
  <c r="AZ1767"/>
  <c r="AZ1768"/>
  <c r="BA1768" s="1"/>
  <c r="AZ1769"/>
  <c r="BA1769" s="1"/>
  <c r="BC1769" s="1"/>
  <c r="AZ1770"/>
  <c r="AZ1771"/>
  <c r="AZ1772"/>
  <c r="BA1772" s="1"/>
  <c r="AZ1773"/>
  <c r="BC1773" s="1"/>
  <c r="AZ1774"/>
  <c r="AZ1775"/>
  <c r="AZ1776"/>
  <c r="AZ1777"/>
  <c r="AZ1778"/>
  <c r="AZ1779"/>
  <c r="AZ1780"/>
  <c r="BA1780" s="1"/>
  <c r="AZ1781"/>
  <c r="AZ1782"/>
  <c r="AZ1783"/>
  <c r="AZ1784"/>
  <c r="BA1784" s="1"/>
  <c r="AZ1785"/>
  <c r="BA1785" s="1"/>
  <c r="BC1785" s="1"/>
  <c r="AZ1786"/>
  <c r="AZ1787"/>
  <c r="AZ1788"/>
  <c r="BA1788" s="1"/>
  <c r="AZ1789"/>
  <c r="AZ1790"/>
  <c r="AZ1791"/>
  <c r="AZ1792"/>
  <c r="BA1792" s="1"/>
  <c r="AZ1793"/>
  <c r="BC1793" s="1"/>
  <c r="AZ1794"/>
  <c r="AZ1795"/>
  <c r="AZ1796"/>
  <c r="BA1796" s="1"/>
  <c r="AZ1797"/>
  <c r="AZ1798"/>
  <c r="AZ1799"/>
  <c r="AZ1800"/>
  <c r="BA1800" s="1"/>
  <c r="AZ1801"/>
  <c r="BA1801" s="1"/>
  <c r="BB1801" s="1"/>
  <c r="AZ1802"/>
  <c r="AZ1803"/>
  <c r="AZ1804"/>
  <c r="BA1804" s="1"/>
  <c r="AZ1805"/>
  <c r="AZ1806"/>
  <c r="AZ1807"/>
  <c r="AZ1808"/>
  <c r="AZ1809"/>
  <c r="AZ1810"/>
  <c r="AZ1811"/>
  <c r="AZ1812"/>
  <c r="BA1812" s="1"/>
  <c r="AZ1813"/>
  <c r="AZ1814"/>
  <c r="AZ1815"/>
  <c r="AZ1816"/>
  <c r="BA1816" s="1"/>
  <c r="AZ1817"/>
  <c r="BA1817" s="1"/>
  <c r="BC1817" s="1"/>
  <c r="AZ1818"/>
  <c r="AZ1819"/>
  <c r="AZ1820"/>
  <c r="BA1820" s="1"/>
  <c r="AZ1821"/>
  <c r="AZ1822"/>
  <c r="AZ1823"/>
  <c r="AZ1824"/>
  <c r="BA1824" s="1"/>
  <c r="AZ1825"/>
  <c r="AZ1826"/>
  <c r="AZ1827"/>
  <c r="AZ1828"/>
  <c r="BA1828" s="1"/>
  <c r="AZ1829"/>
  <c r="AZ1830"/>
  <c r="AZ1831"/>
  <c r="AZ1832"/>
  <c r="BA1832" s="1"/>
  <c r="AZ1833"/>
  <c r="BA1833" s="1"/>
  <c r="BC1833" s="1"/>
  <c r="AZ1834"/>
  <c r="AZ1835"/>
  <c r="AZ1836"/>
  <c r="BA1836" s="1"/>
  <c r="AZ1837"/>
  <c r="AZ1838"/>
  <c r="AZ1839"/>
  <c r="AZ1840"/>
  <c r="AZ1841"/>
  <c r="AZ1842"/>
  <c r="AZ1843"/>
  <c r="AZ1844"/>
  <c r="BA1844" s="1"/>
  <c r="AZ1845"/>
  <c r="BC1845" s="1"/>
  <c r="AZ1846"/>
  <c r="AZ1847"/>
  <c r="AZ1848"/>
  <c r="BA1848" s="1"/>
  <c r="AZ1849"/>
  <c r="BA1849" s="1"/>
  <c r="BC1849" s="1"/>
  <c r="AZ1850"/>
  <c r="AZ1851"/>
  <c r="AZ1852"/>
  <c r="BA1852" s="1"/>
  <c r="AZ1853"/>
  <c r="BC1853" s="1"/>
  <c r="AZ1854"/>
  <c r="AZ1855"/>
  <c r="AZ1856"/>
  <c r="BA1856" s="1"/>
  <c r="AZ1857"/>
  <c r="AZ1858"/>
  <c r="AZ1859"/>
  <c r="AZ1860"/>
  <c r="BA1860" s="1"/>
  <c r="AZ1861"/>
  <c r="AZ1862"/>
  <c r="AZ1863"/>
  <c r="AZ1864"/>
  <c r="BA1864" s="1"/>
  <c r="AZ1865"/>
  <c r="BA1865" s="1"/>
  <c r="BC1865" s="1"/>
  <c r="AZ1866"/>
  <c r="AZ1867"/>
  <c r="AZ1868"/>
  <c r="BA1868" s="1"/>
  <c r="AZ1869"/>
  <c r="AZ1870"/>
  <c r="AZ1871"/>
  <c r="AZ1872"/>
  <c r="AZ1873"/>
  <c r="BC1873" s="1"/>
  <c r="AZ1874"/>
  <c r="AZ1875"/>
  <c r="AZ1876"/>
  <c r="BA1876" s="1"/>
  <c r="AZ1877"/>
  <c r="AZ1878"/>
  <c r="AZ1879"/>
  <c r="AZ1880"/>
  <c r="BA1880" s="1"/>
  <c r="AZ1881"/>
  <c r="BA1881" s="1"/>
  <c r="BB1881" s="1"/>
  <c r="AZ1882"/>
  <c r="AZ1883"/>
  <c r="AZ1884"/>
  <c r="BA1884" s="1"/>
  <c r="AZ1885"/>
  <c r="AZ1886"/>
  <c r="AZ1887"/>
  <c r="AZ1888"/>
  <c r="BA1888" s="1"/>
  <c r="AZ1889"/>
  <c r="AZ1890"/>
  <c r="AZ1891"/>
  <c r="AZ1892"/>
  <c r="BA1892" s="1"/>
  <c r="AZ1893"/>
  <c r="BC1893" s="1"/>
  <c r="AZ1894"/>
  <c r="AZ1895"/>
  <c r="AZ1896"/>
  <c r="BA1896" s="1"/>
  <c r="AZ1897"/>
  <c r="BA1897" s="1"/>
  <c r="BC1897" s="1"/>
  <c r="AZ1898"/>
  <c r="AZ1899"/>
  <c r="AZ1900"/>
  <c r="BA1900" s="1"/>
  <c r="AZ1901"/>
  <c r="AZ1902"/>
  <c r="AZ1903"/>
  <c r="AZ1904"/>
  <c r="AZ1905"/>
  <c r="AZ1906"/>
  <c r="AZ1907"/>
  <c r="AZ1908"/>
  <c r="BA1908" s="1"/>
  <c r="AZ1909"/>
  <c r="AZ1910"/>
  <c r="AZ1911"/>
  <c r="AZ1912"/>
  <c r="BA1912" s="1"/>
  <c r="AZ1913"/>
  <c r="BA1913" s="1"/>
  <c r="BC1913" s="1"/>
  <c r="AZ1914"/>
  <c r="AZ1915"/>
  <c r="AZ1916"/>
  <c r="BA1916" s="1"/>
  <c r="AZ1917"/>
  <c r="AZ1918"/>
  <c r="AZ1919"/>
  <c r="AZ1920"/>
  <c r="BA1920" s="1"/>
  <c r="AZ1921"/>
  <c r="AZ1922"/>
  <c r="AZ1923"/>
  <c r="AZ1924"/>
  <c r="AZ1925"/>
  <c r="AZ1926"/>
  <c r="AZ1927"/>
  <c r="AZ1928"/>
  <c r="AZ1929"/>
  <c r="BA1929" s="1"/>
  <c r="AZ1930"/>
  <c r="AZ1931"/>
  <c r="AZ1932"/>
  <c r="BA1932" s="1"/>
  <c r="AZ1933"/>
  <c r="AZ1934"/>
  <c r="AZ1935"/>
  <c r="AZ1936"/>
  <c r="BA1936" s="1"/>
  <c r="AZ1937"/>
  <c r="AZ1938"/>
  <c r="AZ1939"/>
  <c r="AZ1940"/>
  <c r="AZ1941"/>
  <c r="AZ1942"/>
  <c r="AZ1943"/>
  <c r="AZ1944"/>
  <c r="AZ1945"/>
  <c r="BA1945" s="1"/>
  <c r="AZ1946"/>
  <c r="AZ1947"/>
  <c r="AZ1948"/>
  <c r="BA1948" s="1"/>
  <c r="AZ1949"/>
  <c r="AZ1950"/>
  <c r="AZ1951"/>
  <c r="AZ1952"/>
  <c r="BA1952" s="1"/>
  <c r="AZ1953"/>
  <c r="AZ1954"/>
  <c r="AZ1955"/>
  <c r="AZ1956"/>
  <c r="AZ1957"/>
  <c r="BC1957" s="1"/>
  <c r="AZ1958"/>
  <c r="AZ1959"/>
  <c r="AZ1960"/>
  <c r="AZ1961"/>
  <c r="BA1961" s="1"/>
  <c r="AZ1962"/>
  <c r="AZ1963"/>
  <c r="AZ1964"/>
  <c r="BA1964" s="1"/>
  <c r="AZ1965"/>
  <c r="AZ1966"/>
  <c r="AZ1967"/>
  <c r="AZ1968"/>
  <c r="BA1968" s="1"/>
  <c r="AZ1969"/>
  <c r="AZ1970"/>
  <c r="AZ1971"/>
  <c r="AZ1972"/>
  <c r="AZ1973"/>
  <c r="AZ1974"/>
  <c r="AZ1975"/>
  <c r="AZ1976"/>
  <c r="AZ1977"/>
  <c r="BA1977" s="1"/>
  <c r="AZ1978"/>
  <c r="AZ1979"/>
  <c r="AZ1980"/>
  <c r="BA1980" s="1"/>
  <c r="AZ1981"/>
  <c r="BC1981" s="1"/>
  <c r="AZ1982"/>
  <c r="AZ1983"/>
  <c r="AZ1984"/>
  <c r="BA1984" s="1"/>
  <c r="AZ1985"/>
  <c r="AZ1986"/>
  <c r="AZ1987"/>
  <c r="AZ1988"/>
  <c r="AZ1989"/>
  <c r="BC1989" s="1"/>
  <c r="AZ1990"/>
  <c r="AZ1991"/>
  <c r="AZ1992"/>
  <c r="AZ1993"/>
  <c r="BA1993" s="1"/>
  <c r="AZ1994"/>
  <c r="AZ1995"/>
  <c r="AZ1996"/>
  <c r="BA1996" s="1"/>
  <c r="AZ1997"/>
  <c r="BC1997" s="1"/>
  <c r="AZ1998"/>
  <c r="AZ1999"/>
  <c r="AZ2000"/>
  <c r="BA2000" s="1"/>
  <c r="AZ2001"/>
  <c r="AZ2002"/>
  <c r="AZ2003"/>
  <c r="AZ2004"/>
  <c r="AZ2005"/>
  <c r="AZ2006"/>
  <c r="AZ2007"/>
  <c r="AZ2008"/>
  <c r="AZ2009"/>
  <c r="BA2009" s="1"/>
  <c r="AZ2010"/>
  <c r="AZ2011"/>
  <c r="AZ2012"/>
  <c r="BA2012" s="1"/>
  <c r="AZ2013"/>
  <c r="BC2013" s="1"/>
  <c r="AZ2014"/>
  <c r="AZ2015"/>
  <c r="AZ2016"/>
  <c r="BA2016" s="1"/>
  <c r="AZ2017"/>
  <c r="AZ2018"/>
  <c r="AZ2019"/>
  <c r="AZ2020"/>
  <c r="AZ2021"/>
  <c r="AZ2022"/>
  <c r="AZ2023"/>
  <c r="AZ2024"/>
  <c r="AZ2025"/>
  <c r="BA2025" s="1"/>
  <c r="AZ2026"/>
  <c r="AZ2027"/>
  <c r="AZ2028"/>
  <c r="BA2028" s="1"/>
  <c r="AZ2029"/>
  <c r="BC2029" s="1"/>
  <c r="AZ2030"/>
  <c r="AZ2031"/>
  <c r="AZ2032"/>
  <c r="BA2032" s="1"/>
  <c r="AZ2033"/>
  <c r="AZ2034"/>
  <c r="AZ2035"/>
  <c r="AZ2036"/>
  <c r="AZ2037"/>
  <c r="AZ2038"/>
  <c r="AZ2039"/>
  <c r="AZ2040"/>
  <c r="AZ2041"/>
  <c r="BA2041" s="1"/>
  <c r="AZ2042"/>
  <c r="AZ2043"/>
  <c r="AZ2044"/>
  <c r="BA2044" s="1"/>
  <c r="AZ2045"/>
  <c r="AZ2046"/>
  <c r="AZ2047"/>
  <c r="AZ2048"/>
  <c r="BA2048" s="1"/>
  <c r="AZ2049"/>
  <c r="AZ2050"/>
  <c r="AZ2051"/>
  <c r="AZ2052"/>
  <c r="AZ2053"/>
  <c r="AZ2054"/>
  <c r="AZ2055"/>
  <c r="AZ2056"/>
  <c r="AZ2057"/>
  <c r="BA2057" s="1"/>
  <c r="AZ2058"/>
  <c r="AZ2059"/>
  <c r="AZ2060"/>
  <c r="BA2060" s="1"/>
  <c r="AZ2061"/>
  <c r="AZ2062"/>
  <c r="AZ2063"/>
  <c r="AZ2064"/>
  <c r="BA2064" s="1"/>
  <c r="AZ2065"/>
  <c r="AZ2066"/>
  <c r="AZ2067"/>
  <c r="AZ2068"/>
  <c r="AZ2069"/>
  <c r="AZ2070"/>
  <c r="AZ2071"/>
  <c r="AZ2072"/>
  <c r="AZ2073"/>
  <c r="BA2073" s="1"/>
  <c r="AZ2074"/>
  <c r="AZ2075"/>
  <c r="AZ2076"/>
  <c r="BA2076" s="1"/>
  <c r="AZ2077"/>
  <c r="AZ2078"/>
  <c r="AZ2079"/>
  <c r="AZ2080"/>
  <c r="BA2080" s="1"/>
  <c r="AZ2081"/>
  <c r="BC2081" s="1"/>
  <c r="AZ2082"/>
  <c r="AZ2083"/>
  <c r="AZ2084"/>
  <c r="AZ2085"/>
  <c r="AZ2086"/>
  <c r="AZ2087"/>
  <c r="AZ2088"/>
  <c r="AZ2089"/>
  <c r="BA2089" s="1"/>
  <c r="AZ2090"/>
  <c r="AZ2091"/>
  <c r="AZ2092"/>
  <c r="BA2092" s="1"/>
  <c r="AZ2093"/>
  <c r="BC2093" s="1"/>
  <c r="AZ2094"/>
  <c r="AZ2095"/>
  <c r="AZ2096"/>
  <c r="BA2096" s="1"/>
  <c r="AZ2097"/>
  <c r="AZ2098"/>
  <c r="AZ2099"/>
  <c r="AZ2100"/>
  <c r="AZ2101"/>
  <c r="AZ2102"/>
  <c r="AZ2103"/>
  <c r="AZ2104"/>
  <c r="AZ2105"/>
  <c r="BA2105" s="1"/>
  <c r="AZ2106"/>
  <c r="AZ2107"/>
  <c r="AZ2108"/>
  <c r="BA2108" s="1"/>
  <c r="AZ2109"/>
  <c r="AZ2110"/>
  <c r="AZ2111"/>
  <c r="AZ2112"/>
  <c r="BA2112" s="1"/>
  <c r="AZ2113"/>
  <c r="AZ2114"/>
  <c r="AZ2115"/>
  <c r="AZ2116"/>
  <c r="AZ2117"/>
  <c r="AZ2118"/>
  <c r="AZ2119"/>
  <c r="AZ2120"/>
  <c r="AZ2121"/>
  <c r="BA2121" s="1"/>
  <c r="AZ2122"/>
  <c r="AZ2123"/>
  <c r="AZ2124"/>
  <c r="BA2124" s="1"/>
  <c r="AZ2125"/>
  <c r="AZ2126"/>
  <c r="AZ2127"/>
  <c r="AZ2128"/>
  <c r="BA2128" s="1"/>
  <c r="AZ2129"/>
  <c r="AZ2130"/>
  <c r="AZ2131"/>
  <c r="AZ2132"/>
  <c r="AZ2133"/>
  <c r="AZ2134"/>
  <c r="AZ2135"/>
  <c r="AZ2136"/>
  <c r="AZ2137"/>
  <c r="BA2137" s="1"/>
  <c r="AZ2138"/>
  <c r="AZ2139"/>
  <c r="AZ2140"/>
  <c r="BA2140" s="1"/>
  <c r="AZ2141"/>
  <c r="BC2141" s="1"/>
  <c r="AZ2142"/>
  <c r="AZ2143"/>
  <c r="AZ2144"/>
  <c r="BA2144" s="1"/>
  <c r="AZ2145"/>
  <c r="BC2145" s="1"/>
  <c r="AZ2146"/>
  <c r="AZ2147"/>
  <c r="AZ2148"/>
  <c r="AZ2149"/>
  <c r="AZ2150"/>
  <c r="AZ2151"/>
  <c r="AZ2152"/>
  <c r="AZ2153"/>
  <c r="BA2153" s="1"/>
  <c r="AZ2154"/>
  <c r="AZ2155"/>
  <c r="AZ2156"/>
  <c r="BA2156" s="1"/>
  <c r="AZ2157"/>
  <c r="AZ2158"/>
  <c r="AZ2159"/>
  <c r="AZ2160"/>
  <c r="BA2160" s="1"/>
  <c r="AZ2161"/>
  <c r="AZ2162"/>
  <c r="AZ2163"/>
  <c r="AZ2164"/>
  <c r="AZ2165"/>
  <c r="AZ2166"/>
  <c r="AZ2167"/>
  <c r="AZ2168"/>
  <c r="AZ2169"/>
  <c r="BA2169" s="1"/>
  <c r="AZ2170"/>
  <c r="AZ2171"/>
  <c r="AZ2172"/>
  <c r="BA2172" s="1"/>
  <c r="AZ2173"/>
  <c r="AZ2174"/>
  <c r="AZ2175"/>
  <c r="AZ2176"/>
  <c r="BA2176" s="1"/>
  <c r="AZ2177"/>
  <c r="AZ2178"/>
  <c r="AZ2179"/>
  <c r="AZ2180"/>
  <c r="AZ2181"/>
  <c r="AZ2182"/>
  <c r="AZ2183"/>
  <c r="AZ2184"/>
  <c r="AZ2185"/>
  <c r="BA2185" s="1"/>
  <c r="AZ2186"/>
  <c r="AZ2187"/>
  <c r="AZ2188"/>
  <c r="BA2188" s="1"/>
  <c r="AZ2189"/>
  <c r="AZ2190"/>
  <c r="AZ2191"/>
  <c r="AZ2192"/>
  <c r="BA2192" s="1"/>
  <c r="AZ2193"/>
  <c r="AZ2194"/>
  <c r="AZ2195"/>
  <c r="AZ2196"/>
  <c r="AZ2197"/>
  <c r="AZ2198"/>
  <c r="AZ2199"/>
  <c r="AZ2200"/>
  <c r="AZ2201"/>
  <c r="BA2201" s="1"/>
  <c r="AZ2202"/>
  <c r="AZ2203"/>
  <c r="AZ2204"/>
  <c r="BA2204" s="1"/>
  <c r="AZ2205"/>
  <c r="AZ2206"/>
  <c r="AZ2207"/>
  <c r="AZ2208"/>
  <c r="BA2208" s="1"/>
  <c r="AZ2209"/>
  <c r="AZ2210"/>
  <c r="AZ2211"/>
  <c r="AZ2212"/>
  <c r="AZ2213"/>
  <c r="AZ2214"/>
  <c r="AZ2215"/>
  <c r="AZ2216"/>
  <c r="AZ2217"/>
  <c r="BA2217" s="1"/>
  <c r="AZ2218"/>
  <c r="AZ2219"/>
  <c r="AZ2220"/>
  <c r="BA2220" s="1"/>
  <c r="AZ2221"/>
  <c r="AZ2222"/>
  <c r="AZ2223"/>
  <c r="AZ2224"/>
  <c r="BA2224" s="1"/>
  <c r="AZ2225"/>
  <c r="AZ2226"/>
  <c r="AZ2227"/>
  <c r="AZ2228"/>
  <c r="AZ2229"/>
  <c r="AZ2230"/>
  <c r="AZ2231"/>
  <c r="AZ2232"/>
  <c r="AZ2233"/>
  <c r="BA2233" s="1"/>
  <c r="AZ2234"/>
  <c r="AZ2235"/>
  <c r="AZ2236"/>
  <c r="BA2236" s="1"/>
  <c r="AZ2237"/>
  <c r="AZ2238"/>
  <c r="AZ2239"/>
  <c r="AZ2240"/>
  <c r="BA2240" s="1"/>
  <c r="AZ2241"/>
  <c r="AZ2242"/>
  <c r="AZ2243"/>
  <c r="AZ2244"/>
  <c r="AZ2245"/>
  <c r="AZ2246"/>
  <c r="AZ2247"/>
  <c r="AZ2248"/>
  <c r="AZ2249"/>
  <c r="BA2249" s="1"/>
  <c r="AZ2250"/>
  <c r="AZ2251"/>
  <c r="AZ2252"/>
  <c r="BA2252" s="1"/>
  <c r="AZ2253"/>
  <c r="AZ2254"/>
  <c r="AZ2255"/>
  <c r="AZ2256"/>
  <c r="BA2256" s="1"/>
  <c r="AZ2257"/>
  <c r="AZ2258"/>
  <c r="AZ2259"/>
  <c r="AZ2260"/>
  <c r="AZ2261"/>
  <c r="AZ2262"/>
  <c r="AZ2263"/>
  <c r="AZ2264"/>
  <c r="AZ2265"/>
  <c r="BA2265" s="1"/>
  <c r="AZ2266"/>
  <c r="AZ2267"/>
  <c r="AZ2268"/>
  <c r="BA2268" s="1"/>
  <c r="AZ2269"/>
  <c r="AZ2270"/>
  <c r="AZ2271"/>
  <c r="AZ2272"/>
  <c r="BA2272" s="1"/>
  <c r="AZ2273"/>
  <c r="AZ2274"/>
  <c r="AZ2275"/>
  <c r="AZ2276"/>
  <c r="AZ2277"/>
  <c r="AZ2278"/>
  <c r="AZ2279"/>
  <c r="AZ2280"/>
  <c r="AZ2281"/>
  <c r="BA2281" s="1"/>
  <c r="AZ2282"/>
  <c r="AZ2283"/>
  <c r="AZ2284"/>
  <c r="BA2284" s="1"/>
  <c r="AZ2285"/>
  <c r="AZ2286"/>
  <c r="AZ2287"/>
  <c r="AZ2288"/>
  <c r="BA2288" s="1"/>
  <c r="AZ2289"/>
  <c r="AZ2290"/>
  <c r="AZ2291"/>
  <c r="AZ2292"/>
  <c r="AZ2293"/>
  <c r="AZ2294"/>
  <c r="AZ2295"/>
  <c r="AZ2296"/>
  <c r="AZ2297"/>
  <c r="BA2297" s="1"/>
  <c r="AZ2298"/>
  <c r="AZ2299"/>
  <c r="AZ2300"/>
  <c r="BA2300" s="1"/>
  <c r="AZ2301"/>
  <c r="AZ2302"/>
  <c r="AZ2303"/>
  <c r="AZ2304"/>
  <c r="BA2304" s="1"/>
  <c r="AZ2305"/>
  <c r="AZ2306"/>
  <c r="AZ2307"/>
  <c r="AZ2308"/>
  <c r="AZ2309"/>
  <c r="AZ2310"/>
  <c r="AZ2311"/>
  <c r="AZ2312"/>
  <c r="AZ2313"/>
  <c r="BA2313" s="1"/>
  <c r="AZ2314"/>
  <c r="AZ2315"/>
  <c r="AZ2316"/>
  <c r="BA2316" s="1"/>
  <c r="AZ2317"/>
  <c r="AZ2318"/>
  <c r="AZ2319"/>
  <c r="AZ2320"/>
  <c r="BA2320" s="1"/>
  <c r="AZ2321"/>
  <c r="AZ2322"/>
  <c r="AZ2323"/>
  <c r="AZ2324"/>
  <c r="AZ2325"/>
  <c r="AZ2326"/>
  <c r="AZ2327"/>
  <c r="AZ2328"/>
  <c r="AZ2329"/>
  <c r="BA2329" s="1"/>
  <c r="AZ2330"/>
  <c r="AZ2331"/>
  <c r="AZ2332"/>
  <c r="BA2332" s="1"/>
  <c r="AZ2333"/>
  <c r="AZ2334"/>
  <c r="AZ2335"/>
  <c r="AZ2336"/>
  <c r="BA2336" s="1"/>
  <c r="AZ2337"/>
  <c r="AZ2338"/>
  <c r="AZ2339"/>
  <c r="AZ2340"/>
  <c r="AZ2341"/>
  <c r="AZ2342"/>
  <c r="AZ2343"/>
  <c r="AZ2344"/>
  <c r="AZ2345"/>
  <c r="BA2345" s="1"/>
  <c r="AZ2346"/>
  <c r="AZ2347"/>
  <c r="AZ2348"/>
  <c r="BA2348" s="1"/>
  <c r="AZ2349"/>
  <c r="AZ2350"/>
  <c r="AZ2351"/>
  <c r="AZ2352"/>
  <c r="BA2352" s="1"/>
  <c r="AZ2353"/>
  <c r="AZ2354"/>
  <c r="AZ2355"/>
  <c r="AZ2356"/>
  <c r="AZ2357"/>
  <c r="AZ2358"/>
  <c r="AZ2359"/>
  <c r="AZ2360"/>
  <c r="AZ2361"/>
  <c r="BA2361" s="1"/>
  <c r="AZ2362"/>
  <c r="AZ2363"/>
  <c r="AZ2364"/>
  <c r="BA2364" s="1"/>
  <c r="AZ2365"/>
  <c r="AZ2366"/>
  <c r="AZ2367"/>
  <c r="AZ2368"/>
  <c r="BA2368" s="1"/>
  <c r="AZ2369"/>
  <c r="AZ2370"/>
  <c r="AZ2371"/>
  <c r="AZ2372"/>
  <c r="AZ2373"/>
  <c r="AZ2374"/>
  <c r="AZ2375"/>
  <c r="AZ2376"/>
  <c r="AZ2377"/>
  <c r="BA2377" s="1"/>
  <c r="AZ2378"/>
  <c r="AZ2379"/>
  <c r="AZ2380"/>
  <c r="BA2380" s="1"/>
  <c r="AZ2381"/>
  <c r="AZ2382"/>
  <c r="AZ2383"/>
  <c r="AZ2384"/>
  <c r="BA2384" s="1"/>
  <c r="AZ2385"/>
  <c r="AZ2386"/>
  <c r="AZ2387"/>
  <c r="AZ2388"/>
  <c r="AZ2389"/>
  <c r="AZ2390"/>
  <c r="AZ2391"/>
  <c r="AZ2392"/>
  <c r="AZ2393"/>
  <c r="BA2393" s="1"/>
  <c r="AZ2394"/>
  <c r="AZ2395"/>
  <c r="AZ2396"/>
  <c r="BA2396" s="1"/>
  <c r="AZ2397"/>
  <c r="AZ2398"/>
  <c r="AZ2399"/>
  <c r="AZ2400"/>
  <c r="BA2400" s="1"/>
  <c r="AZ2401"/>
  <c r="AZ2402"/>
  <c r="AZ2403"/>
  <c r="AZ2404"/>
  <c r="AZ2405"/>
  <c r="AZ2406"/>
  <c r="AZ2407"/>
  <c r="AZ2408"/>
  <c r="AZ2409"/>
  <c r="BA2409" s="1"/>
  <c r="AZ2410"/>
  <c r="AZ2411"/>
  <c r="AZ2412"/>
  <c r="BA2412" s="1"/>
  <c r="AZ2413"/>
  <c r="AZ2414"/>
  <c r="AZ2415"/>
  <c r="AZ2416"/>
  <c r="BA2416" s="1"/>
  <c r="AZ2417"/>
  <c r="AZ2418"/>
  <c r="AZ2419"/>
  <c r="AZ2420"/>
  <c r="AZ2421"/>
  <c r="AZ2422"/>
  <c r="AZ2423"/>
  <c r="AZ2424"/>
  <c r="AZ2425"/>
  <c r="BA2425" s="1"/>
  <c r="AZ2426"/>
  <c r="AZ2427"/>
  <c r="AZ2428"/>
  <c r="BA2428" s="1"/>
  <c r="AZ2429"/>
  <c r="AZ2430"/>
  <c r="AZ2431"/>
  <c r="AZ2432"/>
  <c r="BA2432" s="1"/>
  <c r="AZ2433"/>
  <c r="AZ2434"/>
  <c r="AZ2435"/>
  <c r="AZ2436"/>
  <c r="AZ2437"/>
  <c r="AZ2438"/>
  <c r="AZ2439"/>
  <c r="AZ2440"/>
  <c r="AZ2441"/>
  <c r="BA2441" s="1"/>
  <c r="AZ2442"/>
  <c r="AZ2443"/>
  <c r="AZ2444"/>
  <c r="BA2444" s="1"/>
  <c r="AZ2445"/>
  <c r="AZ2446"/>
  <c r="AZ2447"/>
  <c r="AZ2448"/>
  <c r="BA2448" s="1"/>
  <c r="AZ2449"/>
  <c r="AZ2450"/>
  <c r="AZ2451"/>
  <c r="AZ2452"/>
  <c r="AZ2453"/>
  <c r="AZ2454"/>
  <c r="AZ2455"/>
  <c r="AZ2456"/>
  <c r="AZ2457"/>
  <c r="BA2457" s="1"/>
  <c r="AZ2458"/>
  <c r="AZ2459"/>
  <c r="AZ2460"/>
  <c r="BA2460" s="1"/>
  <c r="AZ2461"/>
  <c r="AZ2462"/>
  <c r="AZ2463"/>
  <c r="AZ2464"/>
  <c r="BA2464" s="1"/>
  <c r="AZ2465"/>
  <c r="AZ2466"/>
  <c r="AZ2467"/>
  <c r="AZ2468"/>
  <c r="AZ2469"/>
  <c r="AZ2470"/>
  <c r="AZ2471"/>
  <c r="AZ2472"/>
  <c r="AZ2473"/>
  <c r="BA2473" s="1"/>
  <c r="AZ2474"/>
  <c r="AZ2475"/>
  <c r="AZ2476"/>
  <c r="BA2476" s="1"/>
  <c r="AZ2477"/>
  <c r="AZ2478"/>
  <c r="AZ2479"/>
  <c r="AZ2480"/>
  <c r="BA2480" s="1"/>
  <c r="AZ2481"/>
  <c r="AZ2482"/>
  <c r="AZ2483"/>
  <c r="AZ2484"/>
  <c r="AZ2485"/>
  <c r="AZ2486"/>
  <c r="AZ2487"/>
  <c r="AZ2488"/>
  <c r="AZ2489"/>
  <c r="BA2489" s="1"/>
  <c r="AZ2490"/>
  <c r="AZ2491"/>
  <c r="AZ2492"/>
  <c r="BA2492" s="1"/>
  <c r="AZ2493"/>
  <c r="AZ2494"/>
  <c r="AZ2495"/>
  <c r="AZ2496"/>
  <c r="BA2496" s="1"/>
  <c r="AZ2497"/>
  <c r="AZ2498"/>
  <c r="AZ2499"/>
  <c r="AZ2500"/>
  <c r="AZ2501"/>
  <c r="AZ2502"/>
  <c r="AZ2503"/>
  <c r="AZ2504"/>
  <c r="AZ2505"/>
  <c r="BA2505" s="1"/>
  <c r="AZ2506"/>
  <c r="AZ2507"/>
  <c r="AZ2508"/>
  <c r="BA2508" s="1"/>
  <c r="AZ2509"/>
  <c r="AZ2510"/>
  <c r="AZ2511"/>
  <c r="AZ2512"/>
  <c r="BA2512" s="1"/>
  <c r="AZ2513"/>
  <c r="AZ2514"/>
  <c r="AZ2515"/>
  <c r="AZ2516"/>
  <c r="AZ2517"/>
  <c r="AZ2518"/>
  <c r="AZ2519"/>
  <c r="AZ2520"/>
  <c r="AZ2521"/>
  <c r="BA2521" s="1"/>
  <c r="AZ2522"/>
  <c r="AZ2523"/>
  <c r="AZ2524"/>
  <c r="BA2524" s="1"/>
  <c r="AZ2525"/>
  <c r="AZ2526"/>
  <c r="AZ2527"/>
  <c r="AZ2528"/>
  <c r="BA2528" s="1"/>
  <c r="AZ2529"/>
  <c r="AZ2530"/>
  <c r="AZ2531"/>
  <c r="AZ2532"/>
  <c r="AZ2533"/>
  <c r="AZ2534"/>
  <c r="AZ2535"/>
  <c r="AZ2536"/>
  <c r="AZ2537"/>
  <c r="BA2537" s="1"/>
  <c r="AZ2538"/>
  <c r="AZ2539"/>
  <c r="AZ2540"/>
  <c r="BA2540" s="1"/>
  <c r="AZ2541"/>
  <c r="AZ2542"/>
  <c r="AZ2543"/>
  <c r="AZ2544"/>
  <c r="BA2544" s="1"/>
  <c r="AZ2545"/>
  <c r="AZ2546"/>
  <c r="AZ2547"/>
  <c r="AZ2548"/>
  <c r="AZ2549"/>
  <c r="AZ2550"/>
  <c r="AZ2551"/>
  <c r="AZ2552"/>
  <c r="AZ2553"/>
  <c r="BA2553" s="1"/>
  <c r="AZ2554"/>
  <c r="AZ2555"/>
  <c r="AZ2556"/>
  <c r="BA2556" s="1"/>
  <c r="AZ2557"/>
  <c r="AZ2558"/>
  <c r="AZ2559"/>
  <c r="AZ2560"/>
  <c r="BA2560" s="1"/>
  <c r="AZ2561"/>
  <c r="AZ2562"/>
  <c r="AZ2563"/>
  <c r="AZ2564"/>
  <c r="AZ2565"/>
  <c r="AZ2566"/>
  <c r="AZ2567"/>
  <c r="AZ2568"/>
  <c r="AZ2569"/>
  <c r="BA2569" s="1"/>
  <c r="AZ2570"/>
  <c r="AZ2571"/>
  <c r="AZ2572"/>
  <c r="BA2572" s="1"/>
  <c r="AZ2573"/>
  <c r="AZ2574"/>
  <c r="AZ2575"/>
  <c r="AZ2576"/>
  <c r="BA2576" s="1"/>
  <c r="AZ2577"/>
  <c r="AZ2578"/>
  <c r="AZ2579"/>
  <c r="AZ2580"/>
  <c r="AZ2581"/>
  <c r="AZ2582"/>
  <c r="AZ2583"/>
  <c r="AZ2584"/>
  <c r="AZ2585"/>
  <c r="BA2585" s="1"/>
  <c r="AZ2586"/>
  <c r="AZ2587"/>
  <c r="AZ2588"/>
  <c r="BA2588" s="1"/>
  <c r="AZ2589"/>
  <c r="AZ2590"/>
  <c r="AZ2591"/>
  <c r="AZ2592"/>
  <c r="BA2592" s="1"/>
  <c r="AZ2593"/>
  <c r="AZ2594"/>
  <c r="AZ2595"/>
  <c r="AZ2596"/>
  <c r="AZ2597"/>
  <c r="AZ2598"/>
  <c r="AZ2599"/>
  <c r="AZ2600"/>
  <c r="AZ2601"/>
  <c r="BA2601" s="1"/>
  <c r="AZ2602"/>
  <c r="AZ2603"/>
  <c r="AZ2604"/>
  <c r="BA2604" s="1"/>
  <c r="AZ2605"/>
  <c r="AZ2606"/>
  <c r="AZ2607"/>
  <c r="AZ2608"/>
  <c r="BA2608" s="1"/>
  <c r="AZ2609"/>
  <c r="AZ2610"/>
  <c r="AZ2611"/>
  <c r="AZ2612"/>
  <c r="AZ2613"/>
  <c r="AZ2614"/>
  <c r="AZ2615"/>
  <c r="AZ2616"/>
  <c r="AZ2617"/>
  <c r="BA2617" s="1"/>
  <c r="AZ2618"/>
  <c r="AZ2619"/>
  <c r="AZ2620"/>
  <c r="BA2620" s="1"/>
  <c r="AZ2621"/>
  <c r="AZ2622"/>
  <c r="AZ2623"/>
  <c r="AZ2624"/>
  <c r="BA2624" s="1"/>
  <c r="AZ2625"/>
  <c r="AZ2626"/>
  <c r="AZ2627"/>
  <c r="AZ2628"/>
  <c r="AZ2629"/>
  <c r="AZ2630"/>
  <c r="AZ2631"/>
  <c r="AZ2632"/>
  <c r="AZ2633"/>
  <c r="BA2633" s="1"/>
  <c r="AZ2634"/>
  <c r="AZ2635"/>
  <c r="AZ2636"/>
  <c r="BA2636" s="1"/>
  <c r="AZ2637"/>
  <c r="AZ2638"/>
  <c r="AZ2639"/>
  <c r="AZ2640"/>
  <c r="BA2640" s="1"/>
  <c r="AZ2641"/>
  <c r="AZ2642"/>
  <c r="AZ2643"/>
  <c r="AZ2644"/>
  <c r="AZ2645"/>
  <c r="AZ2646"/>
  <c r="AZ2647"/>
  <c r="AZ2648"/>
  <c r="AZ2649"/>
  <c r="BA2649" s="1"/>
  <c r="AZ2650"/>
  <c r="AZ2651"/>
  <c r="AZ2652"/>
  <c r="BA2652" s="1"/>
  <c r="AZ2653"/>
  <c r="AZ2654"/>
  <c r="AZ2655"/>
  <c r="AZ2656"/>
  <c r="BA2656" s="1"/>
  <c r="AZ2657"/>
  <c r="AZ2658"/>
  <c r="AZ2659"/>
  <c r="AZ2660"/>
  <c r="AZ2661"/>
  <c r="AZ2662"/>
  <c r="AZ2663"/>
  <c r="AZ2664"/>
  <c r="AZ2665"/>
  <c r="BA2665" s="1"/>
  <c r="AZ2666"/>
  <c r="AZ2667"/>
  <c r="AZ2668"/>
  <c r="BA2668" s="1"/>
  <c r="AZ2669"/>
  <c r="AZ2670"/>
  <c r="AZ2671"/>
  <c r="AZ2672"/>
  <c r="BA2672" s="1"/>
  <c r="AZ2673"/>
  <c r="AZ2674"/>
  <c r="AZ2675"/>
  <c r="AZ2676"/>
  <c r="AZ2677"/>
  <c r="AZ2678"/>
  <c r="AZ2679"/>
  <c r="AZ2680"/>
  <c r="AZ2681"/>
  <c r="BA2681" s="1"/>
  <c r="AZ2682"/>
  <c r="AZ2683"/>
  <c r="AZ2684"/>
  <c r="BA2684" s="1"/>
  <c r="AZ2685"/>
  <c r="AZ2686"/>
  <c r="AZ2687"/>
  <c r="AZ2688"/>
  <c r="BA2688" s="1"/>
  <c r="AZ2689"/>
  <c r="AZ2690"/>
  <c r="AZ2691"/>
  <c r="AZ2692"/>
  <c r="AZ2693"/>
  <c r="AZ2694"/>
  <c r="AZ2695"/>
  <c r="AZ2696"/>
  <c r="AZ2697"/>
  <c r="BA2697" s="1"/>
  <c r="AZ2698"/>
  <c r="AZ2699"/>
  <c r="AZ2700"/>
  <c r="BA2700" s="1"/>
  <c r="AZ2701"/>
  <c r="AZ2702"/>
  <c r="AZ2703"/>
  <c r="AZ2704"/>
  <c r="BA2704" s="1"/>
  <c r="AZ2705"/>
  <c r="AZ2706"/>
  <c r="AZ2707"/>
  <c r="AZ2708"/>
  <c r="AZ2709"/>
  <c r="AZ2710"/>
  <c r="AZ2711"/>
  <c r="AZ2712"/>
  <c r="AZ2713"/>
  <c r="BA2713" s="1"/>
  <c r="AZ2714"/>
  <c r="AZ2715"/>
  <c r="AZ2716"/>
  <c r="BA2716" s="1"/>
  <c r="AZ2717"/>
  <c r="AZ2718"/>
  <c r="AZ2719"/>
  <c r="AZ2720"/>
  <c r="BA2720" s="1"/>
  <c r="AZ2721"/>
  <c r="AZ2722"/>
  <c r="AZ2723"/>
  <c r="AZ2724"/>
  <c r="AZ2725"/>
  <c r="AZ2726"/>
  <c r="AZ2727"/>
  <c r="AZ2728"/>
  <c r="AZ2729"/>
  <c r="BA2729" s="1"/>
  <c r="AZ2730"/>
  <c r="AZ2731"/>
  <c r="AZ2732"/>
  <c r="BA2732" s="1"/>
  <c r="AZ2733"/>
  <c r="AZ2734"/>
  <c r="AZ2735"/>
  <c r="AZ2736"/>
  <c r="BA2736" s="1"/>
  <c r="AZ2737"/>
  <c r="AZ2738"/>
  <c r="AZ2739"/>
  <c r="AZ2740"/>
  <c r="AZ2741"/>
  <c r="AZ2742"/>
  <c r="AZ2743"/>
  <c r="AZ2744"/>
  <c r="AZ2745"/>
  <c r="BA2745" s="1"/>
  <c r="AZ2746"/>
  <c r="AZ2"/>
  <c r="BA2" s="1"/>
  <c r="AQ7"/>
  <c r="AQ8" s="1"/>
  <c r="AQ9" s="1"/>
  <c r="AQ10" s="1"/>
  <c r="AQ11" s="1"/>
  <c r="AQ12" s="1"/>
  <c r="AQ13" s="1"/>
  <c r="AQ14" s="1"/>
  <c r="AQ15" s="1"/>
  <c r="AQ16" s="1"/>
  <c r="AQ17" s="1"/>
  <c r="AQ18" s="1"/>
  <c r="AQ19" s="1"/>
  <c r="AQ20" s="1"/>
  <c r="AQ21" s="1"/>
  <c r="AQ22" s="1"/>
  <c r="AQ23" s="1"/>
  <c r="AQ24" s="1"/>
  <c r="AQ25" s="1"/>
  <c r="AQ26" s="1"/>
  <c r="AQ27" s="1"/>
  <c r="AQ28" s="1"/>
  <c r="AQ29" s="1"/>
  <c r="AQ30" s="1"/>
  <c r="AQ31" s="1"/>
  <c r="AQ32" s="1"/>
  <c r="AQ33" s="1"/>
  <c r="AQ34" s="1"/>
  <c r="AQ35" s="1"/>
  <c r="AQ36" s="1"/>
  <c r="AQ37" s="1"/>
  <c r="AQ38" s="1"/>
  <c r="AQ39" s="1"/>
  <c r="AQ40" s="1"/>
  <c r="AQ41" s="1"/>
  <c r="AQ42" s="1"/>
  <c r="AQ43" s="1"/>
  <c r="AQ44" s="1"/>
  <c r="AQ45" s="1"/>
  <c r="AQ46" s="1"/>
  <c r="AQ47" s="1"/>
  <c r="AQ48" s="1"/>
  <c r="AQ49" s="1"/>
  <c r="AQ50" s="1"/>
  <c r="AQ51" s="1"/>
  <c r="AQ52" s="1"/>
  <c r="AQ53" s="1"/>
  <c r="AQ54" s="1"/>
  <c r="AQ55" s="1"/>
  <c r="AQ56" s="1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Q347" s="1"/>
  <c r="AQ348" s="1"/>
  <c r="AQ349" s="1"/>
  <c r="AQ350" s="1"/>
  <c r="AQ351" s="1"/>
  <c r="AQ352" s="1"/>
  <c r="AQ353" s="1"/>
  <c r="AQ354" s="1"/>
  <c r="AQ355" s="1"/>
  <c r="AQ356" s="1"/>
  <c r="AQ357" s="1"/>
  <c r="AQ358" s="1"/>
  <c r="AQ359" s="1"/>
  <c r="AQ360" s="1"/>
  <c r="AQ361" s="1"/>
  <c r="AQ362" s="1"/>
  <c r="AQ363" s="1"/>
  <c r="AQ364" s="1"/>
  <c r="AQ365" s="1"/>
  <c r="AQ366" s="1"/>
  <c r="AQ367" s="1"/>
  <c r="AQ368" s="1"/>
  <c r="AQ369" s="1"/>
  <c r="AQ370" s="1"/>
  <c r="AQ371" s="1"/>
  <c r="AQ372" s="1"/>
  <c r="AQ373" s="1"/>
  <c r="AQ374" s="1"/>
  <c r="AQ375" s="1"/>
  <c r="AQ376" s="1"/>
  <c r="AQ377" s="1"/>
  <c r="AQ378" s="1"/>
  <c r="AQ379" s="1"/>
  <c r="AQ380" s="1"/>
  <c r="AQ381" s="1"/>
  <c r="AQ382" s="1"/>
  <c r="AQ383" s="1"/>
  <c r="AQ384" s="1"/>
  <c r="AQ385" s="1"/>
  <c r="AQ386" s="1"/>
  <c r="AQ387" s="1"/>
  <c r="AQ388" s="1"/>
  <c r="AQ389" s="1"/>
  <c r="AQ390" s="1"/>
  <c r="AQ391" s="1"/>
  <c r="AQ392" s="1"/>
  <c r="AQ393" s="1"/>
  <c r="AQ394" s="1"/>
  <c r="AQ395" s="1"/>
  <c r="AQ396" s="1"/>
  <c r="AQ397" s="1"/>
  <c r="AQ398" s="1"/>
  <c r="AQ399" s="1"/>
  <c r="AQ400" s="1"/>
  <c r="AQ401" s="1"/>
  <c r="AQ402" s="1"/>
  <c r="AQ403" s="1"/>
  <c r="AQ404" s="1"/>
  <c r="AQ405" s="1"/>
  <c r="AQ406" s="1"/>
  <c r="AQ407" s="1"/>
  <c r="AQ408" s="1"/>
  <c r="AQ409" s="1"/>
  <c r="AQ410" s="1"/>
  <c r="AQ411" s="1"/>
  <c r="AQ412" s="1"/>
  <c r="AQ413" s="1"/>
  <c r="AQ414" s="1"/>
  <c r="AQ415" s="1"/>
  <c r="AQ416" s="1"/>
  <c r="AQ417" s="1"/>
  <c r="AQ418" s="1"/>
  <c r="AQ419" s="1"/>
  <c r="AQ420" s="1"/>
  <c r="AQ421" s="1"/>
  <c r="AQ422" s="1"/>
  <c r="AQ423" s="1"/>
  <c r="AQ424" s="1"/>
  <c r="AQ425" s="1"/>
  <c r="AQ426" s="1"/>
  <c r="AQ427" s="1"/>
  <c r="AQ428" s="1"/>
  <c r="AQ429" s="1"/>
  <c r="AQ430" s="1"/>
  <c r="AQ431" s="1"/>
  <c r="AQ432" s="1"/>
  <c r="AQ433" s="1"/>
  <c r="AQ434" s="1"/>
  <c r="AQ435" s="1"/>
  <c r="AQ436" s="1"/>
  <c r="AQ437" s="1"/>
  <c r="AQ438" s="1"/>
  <c r="AQ439" s="1"/>
  <c r="AQ440" s="1"/>
  <c r="AQ441" s="1"/>
  <c r="AQ442" s="1"/>
  <c r="AQ443" s="1"/>
  <c r="AQ444" s="1"/>
  <c r="AQ445" s="1"/>
  <c r="AQ446" s="1"/>
  <c r="AQ447" s="1"/>
  <c r="AQ448" s="1"/>
  <c r="AQ449" s="1"/>
  <c r="AQ450" s="1"/>
  <c r="AQ451" s="1"/>
  <c r="AQ452" s="1"/>
  <c r="AQ453" s="1"/>
  <c r="AQ454" s="1"/>
  <c r="AQ455" s="1"/>
  <c r="AQ456" s="1"/>
  <c r="AQ457" s="1"/>
  <c r="AQ458" s="1"/>
  <c r="AQ459" s="1"/>
  <c r="AQ460" s="1"/>
  <c r="AQ461" s="1"/>
  <c r="AQ462" s="1"/>
  <c r="AQ463" s="1"/>
  <c r="AQ464" s="1"/>
  <c r="AQ465" s="1"/>
  <c r="AQ466" s="1"/>
  <c r="AQ467" s="1"/>
  <c r="AQ468" s="1"/>
  <c r="AQ469" s="1"/>
  <c r="AQ470" s="1"/>
  <c r="AQ471" s="1"/>
  <c r="AQ472" s="1"/>
  <c r="AQ473" s="1"/>
  <c r="AQ474" s="1"/>
  <c r="AQ475" s="1"/>
  <c r="AQ476" s="1"/>
  <c r="AQ477" s="1"/>
  <c r="AQ478" s="1"/>
  <c r="AQ479" s="1"/>
  <c r="AQ480" s="1"/>
  <c r="AQ481" s="1"/>
  <c r="AQ482" s="1"/>
  <c r="AQ483" s="1"/>
  <c r="AQ484" s="1"/>
  <c r="AQ485" s="1"/>
  <c r="AQ486" s="1"/>
  <c r="AQ487" s="1"/>
  <c r="AQ488" s="1"/>
  <c r="AQ489" s="1"/>
  <c r="AQ490" s="1"/>
  <c r="AQ491" s="1"/>
  <c r="AQ492" s="1"/>
  <c r="AQ493" s="1"/>
  <c r="AQ494" s="1"/>
  <c r="AQ495" s="1"/>
  <c r="AQ496" s="1"/>
  <c r="AQ497" s="1"/>
  <c r="AQ498" s="1"/>
  <c r="AQ499" s="1"/>
  <c r="AQ500" s="1"/>
  <c r="AQ501" s="1"/>
  <c r="AQ502" s="1"/>
  <c r="AQ503" s="1"/>
  <c r="AQ504" s="1"/>
  <c r="AQ505" s="1"/>
  <c r="AQ506" s="1"/>
  <c r="AQ507" s="1"/>
  <c r="AQ508" s="1"/>
  <c r="AQ509" s="1"/>
  <c r="AQ510" s="1"/>
  <c r="AQ511" s="1"/>
  <c r="AQ512" s="1"/>
  <c r="AQ513" s="1"/>
  <c r="AQ514" s="1"/>
  <c r="AQ515" s="1"/>
  <c r="AQ516" s="1"/>
  <c r="AQ517" s="1"/>
  <c r="AQ518" s="1"/>
  <c r="AQ519" s="1"/>
  <c r="AQ520" s="1"/>
  <c r="AQ521" s="1"/>
  <c r="AQ522" s="1"/>
  <c r="AQ523" s="1"/>
  <c r="AQ524" s="1"/>
  <c r="AQ525" s="1"/>
  <c r="AQ526" s="1"/>
  <c r="AQ527" s="1"/>
  <c r="AQ528" s="1"/>
  <c r="AQ529" s="1"/>
  <c r="AQ530" s="1"/>
  <c r="AQ531" s="1"/>
  <c r="AQ532" s="1"/>
  <c r="AQ533" s="1"/>
  <c r="AQ534" s="1"/>
  <c r="AQ535" s="1"/>
  <c r="AQ536" s="1"/>
  <c r="AQ537" s="1"/>
  <c r="AQ538" s="1"/>
  <c r="AQ539" s="1"/>
  <c r="AQ540" s="1"/>
  <c r="AQ541" s="1"/>
  <c r="AQ542" s="1"/>
  <c r="AQ543" s="1"/>
  <c r="AQ544" s="1"/>
  <c r="AQ545" s="1"/>
  <c r="AQ546" s="1"/>
  <c r="AQ547" s="1"/>
  <c r="AQ548" s="1"/>
  <c r="AQ549" s="1"/>
  <c r="AQ550" s="1"/>
  <c r="AQ551" s="1"/>
  <c r="AQ552" s="1"/>
  <c r="AQ553" s="1"/>
  <c r="AQ554" s="1"/>
  <c r="AQ555" s="1"/>
  <c r="AQ556" s="1"/>
  <c r="AQ557" s="1"/>
  <c r="AQ558" s="1"/>
  <c r="AQ559" s="1"/>
  <c r="AQ560" s="1"/>
  <c r="AQ561" s="1"/>
  <c r="AQ562" s="1"/>
  <c r="AQ563" s="1"/>
  <c r="AQ564" s="1"/>
  <c r="AQ565" s="1"/>
  <c r="AQ566" s="1"/>
  <c r="AQ567" s="1"/>
  <c r="AQ568" s="1"/>
  <c r="AQ569" s="1"/>
  <c r="AQ570" s="1"/>
  <c r="AQ571" s="1"/>
  <c r="AQ572" s="1"/>
  <c r="AQ573" s="1"/>
  <c r="AQ574" s="1"/>
  <c r="AQ575" s="1"/>
  <c r="AQ576" s="1"/>
  <c r="AQ577" s="1"/>
  <c r="AQ578" s="1"/>
  <c r="AQ579" s="1"/>
  <c r="AQ580" s="1"/>
  <c r="AQ581" s="1"/>
  <c r="AQ582" s="1"/>
  <c r="AQ583" s="1"/>
  <c r="AQ584" s="1"/>
  <c r="AQ585" s="1"/>
  <c r="AQ586" s="1"/>
  <c r="AQ587" s="1"/>
  <c r="AQ588" s="1"/>
  <c r="AQ589" s="1"/>
  <c r="AQ590" s="1"/>
  <c r="AQ591" s="1"/>
  <c r="AQ592" s="1"/>
  <c r="AQ593" s="1"/>
  <c r="AQ594" s="1"/>
  <c r="AQ595" s="1"/>
  <c r="AQ596" s="1"/>
  <c r="AQ597" s="1"/>
  <c r="AQ598" s="1"/>
  <c r="AQ599" s="1"/>
  <c r="AQ600" s="1"/>
  <c r="AQ601" s="1"/>
  <c r="AQ602" s="1"/>
  <c r="AQ603" s="1"/>
  <c r="AQ604" s="1"/>
  <c r="AQ605" s="1"/>
  <c r="AQ606" s="1"/>
  <c r="AQ607" s="1"/>
  <c r="AQ608" s="1"/>
  <c r="AQ609" s="1"/>
  <c r="AQ610" s="1"/>
  <c r="AQ611" s="1"/>
  <c r="AQ612" s="1"/>
  <c r="AQ613" s="1"/>
  <c r="AQ614" s="1"/>
  <c r="AQ615" s="1"/>
  <c r="AQ616" s="1"/>
  <c r="AQ617" s="1"/>
  <c r="AQ618" s="1"/>
  <c r="AQ619" s="1"/>
  <c r="AQ620" s="1"/>
  <c r="AQ621" s="1"/>
  <c r="AQ622" s="1"/>
  <c r="AQ623" s="1"/>
  <c r="AQ624" s="1"/>
  <c r="AQ625" s="1"/>
  <c r="AQ626" s="1"/>
  <c r="AQ627" s="1"/>
  <c r="AQ628" s="1"/>
  <c r="AQ629" s="1"/>
  <c r="AQ630" s="1"/>
  <c r="AQ631" s="1"/>
  <c r="AQ632" s="1"/>
  <c r="AQ633" s="1"/>
  <c r="AQ634" s="1"/>
  <c r="AQ635" s="1"/>
  <c r="AQ636" s="1"/>
  <c r="AQ637" s="1"/>
  <c r="AQ638" s="1"/>
  <c r="AQ639" s="1"/>
  <c r="AQ640" s="1"/>
  <c r="AQ641" s="1"/>
  <c r="AQ642" s="1"/>
  <c r="AQ643" s="1"/>
  <c r="AQ644" s="1"/>
  <c r="AQ645" s="1"/>
  <c r="AQ646" s="1"/>
  <c r="AQ647" s="1"/>
  <c r="AQ648" s="1"/>
  <c r="AQ649" s="1"/>
  <c r="AQ650" s="1"/>
  <c r="AQ651" s="1"/>
  <c r="AQ652" s="1"/>
  <c r="AQ653" s="1"/>
  <c r="AQ654" s="1"/>
  <c r="AQ655" s="1"/>
  <c r="AQ656" s="1"/>
  <c r="AQ657" s="1"/>
  <c r="AQ658" s="1"/>
  <c r="AQ659" s="1"/>
  <c r="AQ660" s="1"/>
  <c r="AQ661" s="1"/>
  <c r="AQ662" s="1"/>
  <c r="AQ663" s="1"/>
  <c r="AQ664" s="1"/>
  <c r="AQ665" s="1"/>
  <c r="AQ666" s="1"/>
  <c r="AQ667" s="1"/>
  <c r="AQ668" s="1"/>
  <c r="AQ669" s="1"/>
  <c r="AQ670" s="1"/>
  <c r="AQ671" s="1"/>
  <c r="AQ672" s="1"/>
  <c r="AQ673" s="1"/>
  <c r="AQ674" s="1"/>
  <c r="AQ675" s="1"/>
  <c r="AQ676" s="1"/>
  <c r="AQ677" s="1"/>
  <c r="AQ678" s="1"/>
  <c r="AQ679" s="1"/>
  <c r="AQ680" s="1"/>
  <c r="AQ681" s="1"/>
  <c r="AQ682" s="1"/>
  <c r="AQ683" s="1"/>
  <c r="AQ684" s="1"/>
  <c r="AQ685" s="1"/>
  <c r="AQ686" s="1"/>
  <c r="AQ687" s="1"/>
  <c r="AQ688" s="1"/>
  <c r="AQ689" s="1"/>
  <c r="AQ690" s="1"/>
  <c r="AQ691" s="1"/>
  <c r="AQ692" s="1"/>
  <c r="AQ693" s="1"/>
  <c r="AQ694" s="1"/>
  <c r="AQ695" s="1"/>
  <c r="AQ696" s="1"/>
  <c r="AQ697" s="1"/>
  <c r="AQ698" s="1"/>
  <c r="AQ699" s="1"/>
  <c r="AQ700" s="1"/>
  <c r="AQ701" s="1"/>
  <c r="AQ702" s="1"/>
  <c r="AQ703" s="1"/>
  <c r="AQ704" s="1"/>
  <c r="AQ705" s="1"/>
  <c r="AQ706" s="1"/>
  <c r="AQ707" s="1"/>
  <c r="AQ708" s="1"/>
  <c r="AQ709" s="1"/>
  <c r="AQ710" s="1"/>
  <c r="AQ711" s="1"/>
  <c r="AQ712" s="1"/>
  <c r="AQ713" s="1"/>
  <c r="AQ714" s="1"/>
  <c r="AQ715" s="1"/>
  <c r="AQ716" s="1"/>
  <c r="AQ717" s="1"/>
  <c r="AQ718" s="1"/>
  <c r="AQ719" s="1"/>
  <c r="AQ720" s="1"/>
  <c r="AQ721" s="1"/>
  <c r="AQ722" s="1"/>
  <c r="AQ723" s="1"/>
  <c r="AQ724" s="1"/>
  <c r="AQ725" s="1"/>
  <c r="AQ726" s="1"/>
  <c r="AQ727" s="1"/>
  <c r="AQ728" s="1"/>
  <c r="AQ729" s="1"/>
  <c r="AQ730" s="1"/>
  <c r="AQ731" s="1"/>
  <c r="AQ732" s="1"/>
  <c r="AQ733" s="1"/>
  <c r="AQ734" s="1"/>
  <c r="AQ735" s="1"/>
  <c r="AQ736" s="1"/>
  <c r="AQ737" s="1"/>
  <c r="AQ738" s="1"/>
  <c r="AQ739" s="1"/>
  <c r="AQ740" s="1"/>
  <c r="AQ741" s="1"/>
  <c r="AQ742" s="1"/>
  <c r="AQ743" s="1"/>
  <c r="AQ744" s="1"/>
  <c r="AQ745" s="1"/>
  <c r="AQ746" s="1"/>
  <c r="AQ747" s="1"/>
  <c r="AQ748" s="1"/>
  <c r="AQ749" s="1"/>
  <c r="AQ750" s="1"/>
  <c r="AQ751" s="1"/>
  <c r="AQ752" s="1"/>
  <c r="AQ753" s="1"/>
  <c r="AQ754" s="1"/>
  <c r="AQ755" s="1"/>
  <c r="AQ756" s="1"/>
  <c r="AQ757" s="1"/>
  <c r="AQ758" s="1"/>
  <c r="AQ759" s="1"/>
  <c r="AQ760" s="1"/>
  <c r="AQ761" s="1"/>
  <c r="AQ762" s="1"/>
  <c r="AQ763" s="1"/>
  <c r="AQ764" s="1"/>
  <c r="AQ765" s="1"/>
  <c r="AQ766" s="1"/>
  <c r="AQ767" s="1"/>
  <c r="AQ768" s="1"/>
  <c r="AQ769" s="1"/>
  <c r="AQ770" s="1"/>
  <c r="AQ771" s="1"/>
  <c r="AQ772" s="1"/>
  <c r="AQ773" s="1"/>
  <c r="AQ774" s="1"/>
  <c r="AQ775" s="1"/>
  <c r="AQ776" s="1"/>
  <c r="AQ777" s="1"/>
  <c r="AQ778" s="1"/>
  <c r="AQ779" s="1"/>
  <c r="AQ780" s="1"/>
  <c r="AQ781" s="1"/>
  <c r="AQ782" s="1"/>
  <c r="AQ783" s="1"/>
  <c r="AQ784" s="1"/>
  <c r="AQ785" s="1"/>
  <c r="AQ786" s="1"/>
  <c r="AQ787" s="1"/>
  <c r="AQ788" s="1"/>
  <c r="AQ789" s="1"/>
  <c r="AQ790" s="1"/>
  <c r="AQ791" s="1"/>
  <c r="AQ792" s="1"/>
  <c r="AQ793" s="1"/>
  <c r="AQ794" s="1"/>
  <c r="AQ795" s="1"/>
  <c r="AQ796" s="1"/>
  <c r="AQ797" s="1"/>
  <c r="AQ798" s="1"/>
  <c r="AQ799" s="1"/>
  <c r="AQ800" s="1"/>
  <c r="AQ801" s="1"/>
  <c r="AQ802" s="1"/>
  <c r="AQ803" s="1"/>
  <c r="AQ804" s="1"/>
  <c r="AQ805" s="1"/>
  <c r="AQ806" s="1"/>
  <c r="AQ807" s="1"/>
  <c r="AQ808" s="1"/>
  <c r="AQ809" s="1"/>
  <c r="AQ810" s="1"/>
  <c r="AQ811" s="1"/>
  <c r="AQ812" s="1"/>
  <c r="AQ813" s="1"/>
  <c r="AQ814" s="1"/>
  <c r="AQ815" s="1"/>
  <c r="AQ816" s="1"/>
  <c r="AQ817" s="1"/>
  <c r="AQ818" s="1"/>
  <c r="AQ819" s="1"/>
  <c r="AQ820" s="1"/>
  <c r="AQ821" s="1"/>
  <c r="AQ822" s="1"/>
  <c r="AQ823" s="1"/>
  <c r="AQ824" s="1"/>
  <c r="AQ825" s="1"/>
  <c r="AQ826" s="1"/>
  <c r="AQ827" s="1"/>
  <c r="AQ828" s="1"/>
  <c r="AQ829" s="1"/>
  <c r="AQ830" s="1"/>
  <c r="AQ831" s="1"/>
  <c r="AQ832" s="1"/>
  <c r="AQ833" s="1"/>
  <c r="AQ834" s="1"/>
  <c r="AQ835" s="1"/>
  <c r="AQ836" s="1"/>
  <c r="AQ837" s="1"/>
  <c r="AQ838" s="1"/>
  <c r="AQ839" s="1"/>
  <c r="AQ840" s="1"/>
  <c r="AQ841" s="1"/>
  <c r="AQ842" s="1"/>
  <c r="AQ843" s="1"/>
  <c r="AQ844" s="1"/>
  <c r="AQ845" s="1"/>
  <c r="AQ846" s="1"/>
  <c r="AQ847" s="1"/>
  <c r="AQ848" s="1"/>
  <c r="AQ849" s="1"/>
  <c r="AQ850" s="1"/>
  <c r="AQ851" s="1"/>
  <c r="AQ852" s="1"/>
  <c r="AQ853" s="1"/>
  <c r="AQ854" s="1"/>
  <c r="AQ855" s="1"/>
  <c r="AQ856" s="1"/>
  <c r="AQ857" s="1"/>
  <c r="AQ858" s="1"/>
  <c r="AQ859" s="1"/>
  <c r="AQ860" s="1"/>
  <c r="AQ861" s="1"/>
  <c r="AQ862" s="1"/>
  <c r="AQ863" s="1"/>
  <c r="AQ864" s="1"/>
  <c r="AQ865" s="1"/>
  <c r="AQ866" s="1"/>
  <c r="AQ867" s="1"/>
  <c r="AQ868" s="1"/>
  <c r="AQ869" s="1"/>
  <c r="AQ870" s="1"/>
  <c r="AQ871" s="1"/>
  <c r="AQ872" s="1"/>
  <c r="AQ873" s="1"/>
  <c r="AQ874" s="1"/>
  <c r="AQ875" s="1"/>
  <c r="AQ876" s="1"/>
  <c r="AQ877" s="1"/>
  <c r="AQ878" s="1"/>
  <c r="AQ879" s="1"/>
  <c r="AQ880" s="1"/>
  <c r="AQ881" s="1"/>
  <c r="AQ882" s="1"/>
  <c r="AQ883" s="1"/>
  <c r="AQ884" s="1"/>
  <c r="AQ885" s="1"/>
  <c r="AQ886" s="1"/>
  <c r="AQ887" s="1"/>
  <c r="AQ888" s="1"/>
  <c r="AQ889" s="1"/>
  <c r="AQ890" s="1"/>
  <c r="AQ891" s="1"/>
  <c r="AQ892" s="1"/>
  <c r="AQ893" s="1"/>
  <c r="AQ894" s="1"/>
  <c r="AQ895" s="1"/>
  <c r="AQ896" s="1"/>
  <c r="AQ897" s="1"/>
  <c r="AQ898" s="1"/>
  <c r="AQ899" s="1"/>
  <c r="AQ900" s="1"/>
  <c r="AQ901" s="1"/>
  <c r="AQ902" s="1"/>
  <c r="AQ903" s="1"/>
  <c r="AQ904" s="1"/>
  <c r="AQ905" s="1"/>
  <c r="AQ906" s="1"/>
  <c r="AQ907" s="1"/>
  <c r="AQ908" s="1"/>
  <c r="AQ909" s="1"/>
  <c r="AQ910" s="1"/>
  <c r="AQ911" s="1"/>
  <c r="AQ912" s="1"/>
  <c r="AQ913" s="1"/>
  <c r="AQ914" s="1"/>
  <c r="AQ915" s="1"/>
  <c r="AQ916" s="1"/>
  <c r="AQ917" s="1"/>
  <c r="AQ918" s="1"/>
  <c r="AQ919" s="1"/>
  <c r="AQ920" s="1"/>
  <c r="AQ921" s="1"/>
  <c r="AQ922" s="1"/>
  <c r="AQ923" s="1"/>
  <c r="AQ924" s="1"/>
  <c r="AQ925" s="1"/>
  <c r="AQ926" s="1"/>
  <c r="AQ927" s="1"/>
  <c r="AQ928" s="1"/>
  <c r="AQ929" s="1"/>
  <c r="AQ930" s="1"/>
  <c r="AQ931" s="1"/>
  <c r="AQ932" s="1"/>
  <c r="AQ933" s="1"/>
  <c r="AQ934" s="1"/>
  <c r="AQ935" s="1"/>
  <c r="AQ936" s="1"/>
  <c r="AQ937" s="1"/>
  <c r="AQ938" s="1"/>
  <c r="AQ939" s="1"/>
  <c r="AQ940" s="1"/>
  <c r="AQ941" s="1"/>
  <c r="AQ942" s="1"/>
  <c r="AQ943" s="1"/>
  <c r="AQ944" s="1"/>
  <c r="AQ945" s="1"/>
  <c r="AQ946" s="1"/>
  <c r="AQ947" s="1"/>
  <c r="AQ948" s="1"/>
  <c r="AQ949" s="1"/>
  <c r="AQ950" s="1"/>
  <c r="AQ951" s="1"/>
  <c r="AQ952" s="1"/>
  <c r="AQ953" s="1"/>
  <c r="AQ954" s="1"/>
  <c r="AQ955" s="1"/>
  <c r="AQ956" s="1"/>
  <c r="AQ957" s="1"/>
  <c r="AQ958" s="1"/>
  <c r="AQ959" s="1"/>
  <c r="AQ960" s="1"/>
  <c r="AQ961" s="1"/>
  <c r="AQ962" s="1"/>
  <c r="AQ963" s="1"/>
  <c r="AQ964" s="1"/>
  <c r="AQ965" s="1"/>
  <c r="AQ966" s="1"/>
  <c r="AQ967" s="1"/>
  <c r="AQ968" s="1"/>
  <c r="AQ969" s="1"/>
  <c r="AQ970" s="1"/>
  <c r="AQ971" s="1"/>
  <c r="AQ972" s="1"/>
  <c r="AQ973" s="1"/>
  <c r="AQ974" s="1"/>
  <c r="AQ975" s="1"/>
  <c r="AQ976" s="1"/>
  <c r="AQ977" s="1"/>
  <c r="AQ978" s="1"/>
  <c r="AQ979" s="1"/>
  <c r="AQ980" s="1"/>
  <c r="AQ981" s="1"/>
  <c r="AQ982" s="1"/>
  <c r="AQ983" s="1"/>
  <c r="AQ984" s="1"/>
  <c r="AQ985" s="1"/>
  <c r="AQ986" s="1"/>
  <c r="AQ987" s="1"/>
  <c r="AQ988" s="1"/>
  <c r="AQ989" s="1"/>
  <c r="AQ990" s="1"/>
  <c r="AQ991" s="1"/>
  <c r="AQ992" s="1"/>
  <c r="AQ993" s="1"/>
  <c r="AQ994" s="1"/>
  <c r="AQ995" s="1"/>
  <c r="AQ996" s="1"/>
  <c r="AQ997" s="1"/>
  <c r="AQ998" s="1"/>
  <c r="AQ999" s="1"/>
  <c r="AQ1000" s="1"/>
  <c r="AQ1001" s="1"/>
  <c r="AQ1002" s="1"/>
  <c r="AQ1003" s="1"/>
  <c r="AQ1004" s="1"/>
  <c r="AQ1005" s="1"/>
  <c r="AQ1006" s="1"/>
  <c r="AQ1007" s="1"/>
  <c r="AQ1008" s="1"/>
  <c r="AQ1009" s="1"/>
  <c r="AQ1010" s="1"/>
  <c r="AQ1011" s="1"/>
  <c r="AQ1012" s="1"/>
  <c r="AQ1013" s="1"/>
  <c r="AQ1014" s="1"/>
  <c r="AQ1015" s="1"/>
  <c r="AQ1016" s="1"/>
  <c r="AQ1017" s="1"/>
  <c r="AQ1018" s="1"/>
  <c r="AQ1019" s="1"/>
  <c r="AQ1020" s="1"/>
  <c r="AQ1021" s="1"/>
  <c r="AQ1022" s="1"/>
  <c r="AQ1023" s="1"/>
  <c r="AQ1024" s="1"/>
  <c r="AQ1025" s="1"/>
  <c r="AQ1026" s="1"/>
  <c r="AQ1027" s="1"/>
  <c r="AQ1028" s="1"/>
  <c r="AQ1029" s="1"/>
  <c r="AQ1030" s="1"/>
  <c r="AQ1031" s="1"/>
  <c r="AQ1032" s="1"/>
  <c r="AQ1033" s="1"/>
  <c r="AQ1034" s="1"/>
  <c r="AQ1035" s="1"/>
  <c r="AQ1036" s="1"/>
  <c r="AQ1037" s="1"/>
  <c r="AQ1038" s="1"/>
  <c r="AQ1039" s="1"/>
  <c r="AQ1040" s="1"/>
  <c r="AQ1041" s="1"/>
  <c r="AQ1042" s="1"/>
  <c r="AQ1043" s="1"/>
  <c r="AQ1044" s="1"/>
  <c r="AQ1045" s="1"/>
  <c r="AQ1046" s="1"/>
  <c r="AQ1047" s="1"/>
  <c r="AQ1048" s="1"/>
  <c r="AQ1049" s="1"/>
  <c r="AQ1050" s="1"/>
  <c r="AQ1051" s="1"/>
  <c r="AQ1052" s="1"/>
  <c r="AQ1053" s="1"/>
  <c r="AQ1054" s="1"/>
  <c r="AQ1055" s="1"/>
  <c r="AQ1056" s="1"/>
  <c r="AQ1057" s="1"/>
  <c r="AQ1058" s="1"/>
  <c r="AQ1059" s="1"/>
  <c r="AQ1060" s="1"/>
  <c r="AQ1061" s="1"/>
  <c r="AQ1062" s="1"/>
  <c r="AQ1063" s="1"/>
  <c r="AQ1064" s="1"/>
  <c r="AQ1065" s="1"/>
  <c r="AQ1066" s="1"/>
  <c r="AQ1067" s="1"/>
  <c r="AQ1068" s="1"/>
  <c r="AQ1069" s="1"/>
  <c r="AQ1070" s="1"/>
  <c r="AQ1071" s="1"/>
  <c r="AQ1072" s="1"/>
  <c r="AQ1073" s="1"/>
  <c r="AQ1074" s="1"/>
  <c r="AQ1075" s="1"/>
  <c r="AQ1076" s="1"/>
  <c r="AQ1077" s="1"/>
  <c r="AQ1078" s="1"/>
  <c r="AQ1079" s="1"/>
  <c r="AQ1080" s="1"/>
  <c r="AQ1081" s="1"/>
  <c r="AQ1082" s="1"/>
  <c r="AQ1083" s="1"/>
  <c r="AQ1084" s="1"/>
  <c r="AQ1085" s="1"/>
  <c r="AQ1086" s="1"/>
  <c r="AQ1087" s="1"/>
  <c r="AQ1088" s="1"/>
  <c r="AQ1089" s="1"/>
  <c r="AQ1090" s="1"/>
  <c r="AQ1091" s="1"/>
  <c r="AQ1092" s="1"/>
  <c r="AQ1093" s="1"/>
  <c r="AQ1094" s="1"/>
  <c r="AQ1095" s="1"/>
  <c r="AQ1096" s="1"/>
  <c r="AQ1097" s="1"/>
  <c r="AQ1098" s="1"/>
  <c r="AQ1099" s="1"/>
  <c r="AQ1100" s="1"/>
  <c r="AQ1101" s="1"/>
  <c r="AQ1102" s="1"/>
  <c r="AQ1103" s="1"/>
  <c r="AQ1104" s="1"/>
  <c r="AQ1105" s="1"/>
  <c r="AQ1106" s="1"/>
  <c r="AQ1107" s="1"/>
  <c r="AQ1108" s="1"/>
  <c r="AQ1109" s="1"/>
  <c r="AQ1110" s="1"/>
  <c r="AQ1111" s="1"/>
  <c r="AQ1112" s="1"/>
  <c r="AQ1113" s="1"/>
  <c r="AQ1114" s="1"/>
  <c r="AQ1115" s="1"/>
  <c r="AQ1116" s="1"/>
  <c r="AQ1117" s="1"/>
  <c r="AQ1118" s="1"/>
  <c r="AQ1119" s="1"/>
  <c r="AQ1120" s="1"/>
  <c r="AQ1121" s="1"/>
  <c r="AQ1122" s="1"/>
  <c r="AQ1123" s="1"/>
  <c r="AQ1124" s="1"/>
  <c r="AQ1125" s="1"/>
  <c r="AQ1126" s="1"/>
  <c r="AQ1127" s="1"/>
  <c r="AQ1128" s="1"/>
  <c r="AQ1129" s="1"/>
  <c r="AQ1130" s="1"/>
  <c r="AQ1131" s="1"/>
  <c r="AQ1132" s="1"/>
  <c r="AQ1133" s="1"/>
  <c r="AQ1134" s="1"/>
  <c r="AQ1135" s="1"/>
  <c r="AQ1136" s="1"/>
  <c r="AQ1137" s="1"/>
  <c r="AQ1138" s="1"/>
  <c r="AQ1139" s="1"/>
  <c r="AQ1140" s="1"/>
  <c r="AQ1141" s="1"/>
  <c r="AQ1142" s="1"/>
  <c r="AQ1143" s="1"/>
  <c r="AQ1144" s="1"/>
  <c r="AQ1145" s="1"/>
  <c r="AQ1146" s="1"/>
  <c r="AQ1147" s="1"/>
  <c r="AQ1148" s="1"/>
  <c r="AQ1149" s="1"/>
  <c r="AQ1150" s="1"/>
  <c r="AQ1151" s="1"/>
  <c r="AQ1152" s="1"/>
  <c r="AQ1153" s="1"/>
  <c r="AQ1154" s="1"/>
  <c r="AQ1155" s="1"/>
  <c r="AQ1156" s="1"/>
  <c r="AQ1157" s="1"/>
  <c r="AQ1158" s="1"/>
  <c r="AQ1159" s="1"/>
  <c r="AQ1160" s="1"/>
  <c r="AQ1161" s="1"/>
  <c r="AQ1162" s="1"/>
  <c r="AQ1163" s="1"/>
  <c r="AQ1164" s="1"/>
  <c r="AQ1165" s="1"/>
  <c r="AQ1166" s="1"/>
  <c r="AQ1167" s="1"/>
  <c r="AQ1168" s="1"/>
  <c r="AQ1169" s="1"/>
  <c r="AQ1170" s="1"/>
  <c r="AQ1171" s="1"/>
  <c r="AQ1172" s="1"/>
  <c r="AQ1173" s="1"/>
  <c r="AQ1174" s="1"/>
  <c r="AQ1175" s="1"/>
  <c r="AQ1176" s="1"/>
  <c r="AQ1177" s="1"/>
  <c r="AQ1178" s="1"/>
  <c r="AQ1179" s="1"/>
  <c r="AQ1180" s="1"/>
  <c r="AQ1181" s="1"/>
  <c r="AQ1182" s="1"/>
  <c r="AQ1183" s="1"/>
  <c r="AQ1184" s="1"/>
  <c r="AQ1185" s="1"/>
  <c r="AQ1186" s="1"/>
  <c r="AQ1187" s="1"/>
  <c r="AQ1188" s="1"/>
  <c r="AQ1189" s="1"/>
  <c r="AQ1190" s="1"/>
  <c r="AQ1191" s="1"/>
  <c r="AQ1192" s="1"/>
  <c r="AQ1193" s="1"/>
  <c r="AQ1194" s="1"/>
  <c r="AQ1195" s="1"/>
  <c r="AQ1196" s="1"/>
  <c r="AQ1197" s="1"/>
  <c r="AQ1198" s="1"/>
  <c r="AQ1199" s="1"/>
  <c r="AQ1200" s="1"/>
  <c r="AQ1201" s="1"/>
  <c r="AQ1202" s="1"/>
  <c r="AQ1203" s="1"/>
  <c r="AQ1204" s="1"/>
  <c r="AQ1205" s="1"/>
  <c r="AQ1206" s="1"/>
  <c r="AQ1207" s="1"/>
  <c r="AQ1208" s="1"/>
  <c r="AQ1209" s="1"/>
  <c r="AQ1210" s="1"/>
  <c r="AQ1211" s="1"/>
  <c r="AQ1212" s="1"/>
  <c r="AQ1213" s="1"/>
  <c r="AQ1214" s="1"/>
  <c r="AQ1215" s="1"/>
  <c r="AQ1216" s="1"/>
  <c r="AQ1217" s="1"/>
  <c r="AQ1218" s="1"/>
  <c r="AQ1219" s="1"/>
  <c r="AQ1220" s="1"/>
  <c r="AQ1221" s="1"/>
  <c r="AQ1222" s="1"/>
  <c r="AQ1223" s="1"/>
  <c r="AQ1224" s="1"/>
  <c r="AQ1225" s="1"/>
  <c r="AQ1226" s="1"/>
  <c r="AQ1227" s="1"/>
  <c r="AQ1228" s="1"/>
  <c r="AQ1229" s="1"/>
  <c r="AQ1230" s="1"/>
  <c r="AQ1231" s="1"/>
  <c r="AQ1232" s="1"/>
  <c r="AQ1233" s="1"/>
  <c r="AQ1234" s="1"/>
  <c r="AQ1235" s="1"/>
  <c r="AQ1236" s="1"/>
  <c r="AQ1237" s="1"/>
  <c r="AQ1238" s="1"/>
  <c r="AQ1239" s="1"/>
  <c r="AQ1240" s="1"/>
  <c r="AQ1241" s="1"/>
  <c r="AQ1242" s="1"/>
  <c r="AQ1243" s="1"/>
  <c r="AQ1244" s="1"/>
  <c r="AQ1245" s="1"/>
  <c r="AQ1246" s="1"/>
  <c r="AQ1247" s="1"/>
  <c r="AQ1248" s="1"/>
  <c r="AQ1249" s="1"/>
  <c r="AQ1250" s="1"/>
  <c r="AQ1251" s="1"/>
  <c r="AQ1252" s="1"/>
  <c r="AQ1253" s="1"/>
  <c r="AQ1254" s="1"/>
  <c r="AQ1255" s="1"/>
  <c r="AQ1256" s="1"/>
  <c r="AQ1257" s="1"/>
  <c r="AQ1258" s="1"/>
  <c r="AQ1259" s="1"/>
  <c r="AQ1260" s="1"/>
  <c r="AQ1261" s="1"/>
  <c r="AQ1262" s="1"/>
  <c r="AQ1263" s="1"/>
  <c r="AQ1264" s="1"/>
  <c r="AQ1265" s="1"/>
  <c r="AQ1266" s="1"/>
  <c r="AQ1267" s="1"/>
  <c r="AQ1268" s="1"/>
  <c r="AQ1269" s="1"/>
  <c r="AQ1270" s="1"/>
  <c r="AQ1271" s="1"/>
  <c r="AQ1272" s="1"/>
  <c r="AQ1273" s="1"/>
  <c r="AQ1274" s="1"/>
  <c r="AQ1275" s="1"/>
  <c r="AQ1276" s="1"/>
  <c r="AQ1277" s="1"/>
  <c r="AQ1278" s="1"/>
  <c r="AQ1279" s="1"/>
  <c r="AQ1280" s="1"/>
  <c r="AQ1281" s="1"/>
  <c r="AQ1282" s="1"/>
  <c r="AQ1283" s="1"/>
  <c r="AQ1284" s="1"/>
  <c r="AQ1285" s="1"/>
  <c r="AQ1286" s="1"/>
  <c r="AQ1287" s="1"/>
  <c r="AQ1288" s="1"/>
  <c r="AQ1289" s="1"/>
  <c r="AQ1290" s="1"/>
  <c r="AQ1291" s="1"/>
  <c r="AQ1292" s="1"/>
  <c r="AQ1293" s="1"/>
  <c r="AQ1294" s="1"/>
  <c r="AQ1295" s="1"/>
  <c r="AQ1296" s="1"/>
  <c r="AQ1297" s="1"/>
  <c r="AQ1298" s="1"/>
  <c r="AQ1299" s="1"/>
  <c r="AQ1300" s="1"/>
  <c r="AQ1301" s="1"/>
  <c r="AQ1302" s="1"/>
  <c r="AQ1303" s="1"/>
  <c r="AQ1304" s="1"/>
  <c r="AQ1305" s="1"/>
  <c r="AQ1306" s="1"/>
  <c r="AQ1307" s="1"/>
  <c r="AQ1308" s="1"/>
  <c r="AQ1309" s="1"/>
  <c r="AQ1310" s="1"/>
  <c r="AQ1311" s="1"/>
  <c r="AQ1312" s="1"/>
  <c r="AQ1313" s="1"/>
  <c r="AQ1314" s="1"/>
  <c r="AQ1315" s="1"/>
  <c r="AQ1316" s="1"/>
  <c r="AQ1317" s="1"/>
  <c r="AQ1318" s="1"/>
  <c r="AQ1319" s="1"/>
  <c r="AQ1320" s="1"/>
  <c r="AQ1321" s="1"/>
  <c r="AQ1322" s="1"/>
  <c r="AQ1323" s="1"/>
  <c r="AQ1324" s="1"/>
  <c r="AQ1325" s="1"/>
  <c r="AQ1326" s="1"/>
  <c r="AQ1327" s="1"/>
  <c r="AQ1328" s="1"/>
  <c r="AQ1329" s="1"/>
  <c r="AQ1330" s="1"/>
  <c r="AQ1331" s="1"/>
  <c r="AQ1332" s="1"/>
  <c r="AQ1333" s="1"/>
  <c r="AQ1334" s="1"/>
  <c r="AQ1335" s="1"/>
  <c r="AQ1336" s="1"/>
  <c r="AQ1337" s="1"/>
  <c r="AQ1338" s="1"/>
  <c r="AQ1339" s="1"/>
  <c r="AQ1340" s="1"/>
  <c r="AQ1341" s="1"/>
  <c r="AQ1342" s="1"/>
  <c r="AQ1343" s="1"/>
  <c r="AQ1344" s="1"/>
  <c r="AQ1345" s="1"/>
  <c r="AQ1346" s="1"/>
  <c r="AQ1347" s="1"/>
  <c r="AQ1348" s="1"/>
  <c r="AQ1349" s="1"/>
  <c r="AQ1350" s="1"/>
  <c r="AQ1351" s="1"/>
  <c r="AQ1352" s="1"/>
  <c r="AQ1353" s="1"/>
  <c r="AQ1354" s="1"/>
  <c r="AQ1355" s="1"/>
  <c r="AQ1356" s="1"/>
  <c r="AQ1357" s="1"/>
  <c r="AQ1358" s="1"/>
  <c r="AQ1359" s="1"/>
  <c r="AQ1360" s="1"/>
  <c r="AQ1361" s="1"/>
  <c r="AQ1362" s="1"/>
  <c r="AQ1363" s="1"/>
  <c r="AQ1364" s="1"/>
  <c r="AQ1365" s="1"/>
  <c r="AQ1366" s="1"/>
  <c r="AQ1367" s="1"/>
  <c r="AQ1368" s="1"/>
  <c r="AQ1369" s="1"/>
  <c r="AQ1370" s="1"/>
  <c r="AQ1371" s="1"/>
  <c r="AQ1372" s="1"/>
  <c r="AQ1373" s="1"/>
  <c r="AQ1374" s="1"/>
  <c r="AQ1375" s="1"/>
  <c r="AQ1376" s="1"/>
  <c r="AQ1377" s="1"/>
  <c r="AQ1378" s="1"/>
  <c r="AQ1379" s="1"/>
  <c r="AQ1380" s="1"/>
  <c r="AQ1381" s="1"/>
  <c r="AQ1382" s="1"/>
  <c r="AQ1383" s="1"/>
  <c r="AQ1384" s="1"/>
  <c r="AQ1385" s="1"/>
  <c r="AQ1386" s="1"/>
  <c r="AQ1387" s="1"/>
  <c r="AQ1388" s="1"/>
  <c r="AQ1389" s="1"/>
  <c r="AQ1390" s="1"/>
  <c r="AQ1391" s="1"/>
  <c r="AQ1392" s="1"/>
  <c r="AQ1393" s="1"/>
  <c r="AQ1394" s="1"/>
  <c r="AQ1395" s="1"/>
  <c r="AQ1396" s="1"/>
  <c r="AQ1397" s="1"/>
  <c r="AQ1398" s="1"/>
  <c r="AQ1399" s="1"/>
  <c r="AQ1400" s="1"/>
  <c r="AQ1401" s="1"/>
  <c r="AQ1402" s="1"/>
  <c r="AQ1403" s="1"/>
  <c r="AQ1404" s="1"/>
  <c r="AQ1405" s="1"/>
  <c r="AQ1406" s="1"/>
  <c r="AQ1407" s="1"/>
  <c r="AQ1408" s="1"/>
  <c r="AQ1409" s="1"/>
  <c r="AQ1410" s="1"/>
  <c r="AQ1411" s="1"/>
  <c r="AQ1412" s="1"/>
  <c r="AQ1413" s="1"/>
  <c r="AQ1414" s="1"/>
  <c r="AQ1415" s="1"/>
  <c r="AQ1416" s="1"/>
  <c r="AQ1417" s="1"/>
  <c r="AQ1418" s="1"/>
  <c r="AQ1419" s="1"/>
  <c r="AQ1420" s="1"/>
  <c r="AQ1421" s="1"/>
  <c r="AQ1422" s="1"/>
  <c r="AQ1423" s="1"/>
  <c r="AQ1424" s="1"/>
  <c r="AQ1425" s="1"/>
  <c r="AQ1426" s="1"/>
  <c r="AQ1427" s="1"/>
  <c r="AQ1428" s="1"/>
  <c r="AQ1429" s="1"/>
  <c r="AQ1430" s="1"/>
  <c r="AQ1431" s="1"/>
  <c r="AQ1432" s="1"/>
  <c r="AQ1433" s="1"/>
  <c r="AQ1434" s="1"/>
  <c r="AQ1435" s="1"/>
  <c r="AQ1436" s="1"/>
  <c r="AQ1437" s="1"/>
  <c r="AQ1438" s="1"/>
  <c r="AQ1439" s="1"/>
  <c r="AQ1440" s="1"/>
  <c r="AQ1441" s="1"/>
  <c r="AQ1442" s="1"/>
  <c r="AQ1443" s="1"/>
  <c r="AQ1444" s="1"/>
  <c r="AQ1445" s="1"/>
  <c r="AQ1446" s="1"/>
  <c r="AQ1447" s="1"/>
  <c r="AQ1448" s="1"/>
  <c r="AQ1449" s="1"/>
  <c r="AQ1450" s="1"/>
  <c r="AQ1451" s="1"/>
  <c r="AQ1452" s="1"/>
  <c r="AQ1453" s="1"/>
  <c r="AQ1454" s="1"/>
  <c r="AQ1455" s="1"/>
  <c r="AQ1456" s="1"/>
  <c r="AQ1457" s="1"/>
  <c r="AQ1458" s="1"/>
  <c r="AQ1459" s="1"/>
  <c r="AQ1460" s="1"/>
  <c r="AQ1461" s="1"/>
  <c r="AQ1462" s="1"/>
  <c r="AQ1463" s="1"/>
  <c r="AQ1464" s="1"/>
  <c r="AQ1465" s="1"/>
  <c r="AQ1466" s="1"/>
  <c r="AQ1467" s="1"/>
  <c r="AQ1468" s="1"/>
  <c r="AQ1469" s="1"/>
  <c r="AQ1470" s="1"/>
  <c r="AQ1471" s="1"/>
  <c r="AQ1472" s="1"/>
  <c r="AQ1473" s="1"/>
  <c r="AQ1474" s="1"/>
  <c r="AQ1475" s="1"/>
  <c r="AQ1476" s="1"/>
  <c r="AQ1477" s="1"/>
  <c r="AQ1478" s="1"/>
  <c r="AQ1479" s="1"/>
  <c r="AQ1480" s="1"/>
  <c r="AQ1481" s="1"/>
  <c r="AQ1482" s="1"/>
  <c r="AQ1483" s="1"/>
  <c r="AQ1484" s="1"/>
  <c r="AQ1485" s="1"/>
  <c r="AQ1486" s="1"/>
  <c r="AQ1487" s="1"/>
  <c r="AQ1488" s="1"/>
  <c r="AQ1489" s="1"/>
  <c r="AQ1490" s="1"/>
  <c r="AQ1491" s="1"/>
  <c r="AQ1492" s="1"/>
  <c r="AQ1493" s="1"/>
  <c r="AQ1494" s="1"/>
  <c r="AQ1495" s="1"/>
  <c r="AQ1496" s="1"/>
  <c r="AQ1497" s="1"/>
  <c r="AQ1498" s="1"/>
  <c r="AQ1499" s="1"/>
  <c r="AQ1500" s="1"/>
  <c r="AQ1501" s="1"/>
  <c r="AQ1502" s="1"/>
  <c r="AQ1503" s="1"/>
  <c r="AQ1504" s="1"/>
  <c r="AQ1505" s="1"/>
  <c r="AQ1506" s="1"/>
  <c r="AQ1507" s="1"/>
  <c r="AQ1508" s="1"/>
  <c r="AQ1509" s="1"/>
  <c r="AQ1510" s="1"/>
  <c r="AQ1511" s="1"/>
  <c r="AQ1512" s="1"/>
  <c r="AQ1513" s="1"/>
  <c r="AQ1514" s="1"/>
  <c r="AQ1515" s="1"/>
  <c r="AQ1516" s="1"/>
  <c r="AQ1517" s="1"/>
  <c r="AQ1518" s="1"/>
  <c r="AQ1519" s="1"/>
  <c r="AQ1520" s="1"/>
  <c r="AQ1521" s="1"/>
  <c r="AQ1522" s="1"/>
  <c r="AQ1523" s="1"/>
  <c r="AQ1524" s="1"/>
  <c r="AQ1525" s="1"/>
  <c r="AQ1526" s="1"/>
  <c r="AQ1527" s="1"/>
  <c r="AQ1528" s="1"/>
  <c r="AQ1529" s="1"/>
  <c r="AQ1530" s="1"/>
  <c r="AQ1531" s="1"/>
  <c r="AQ1532" s="1"/>
  <c r="AQ1533" s="1"/>
  <c r="AQ1534" s="1"/>
  <c r="AQ1535" s="1"/>
  <c r="AQ1536" s="1"/>
  <c r="AQ1537" s="1"/>
  <c r="AQ1538" s="1"/>
  <c r="AQ1539" s="1"/>
  <c r="AQ1540" s="1"/>
  <c r="AQ1541" s="1"/>
  <c r="AQ1542" s="1"/>
  <c r="AQ1543" s="1"/>
  <c r="AQ1544" s="1"/>
  <c r="AQ1545" s="1"/>
  <c r="AQ1546" s="1"/>
  <c r="AQ1547" s="1"/>
  <c r="AQ1548" s="1"/>
  <c r="AQ1549" s="1"/>
  <c r="AQ1550" s="1"/>
  <c r="AQ1551" s="1"/>
  <c r="AQ1552" s="1"/>
  <c r="AQ1553" s="1"/>
  <c r="AQ1554" s="1"/>
  <c r="AQ1555" s="1"/>
  <c r="AQ1556" s="1"/>
  <c r="AQ1557" s="1"/>
  <c r="AQ1558" s="1"/>
  <c r="AQ1559" s="1"/>
  <c r="AQ1560" s="1"/>
  <c r="AQ1561" s="1"/>
  <c r="AQ1562" s="1"/>
  <c r="AQ1563" s="1"/>
  <c r="AQ1564" s="1"/>
  <c r="AQ1565" s="1"/>
  <c r="AQ1566" s="1"/>
  <c r="AQ1567" s="1"/>
  <c r="AQ1568" s="1"/>
  <c r="AQ1569" s="1"/>
  <c r="AQ1570" s="1"/>
  <c r="AQ1571" s="1"/>
  <c r="AQ1572" s="1"/>
  <c r="AQ1573" s="1"/>
  <c r="AQ1574" s="1"/>
  <c r="AQ1575" s="1"/>
  <c r="AQ1576" s="1"/>
  <c r="AQ1577" s="1"/>
  <c r="AQ1578" s="1"/>
  <c r="AQ1579" s="1"/>
  <c r="AQ1580" s="1"/>
  <c r="AQ1581" s="1"/>
  <c r="AQ1582" s="1"/>
  <c r="AQ1583" s="1"/>
  <c r="AQ1584" s="1"/>
  <c r="AQ1585" s="1"/>
  <c r="AQ1586" s="1"/>
  <c r="AQ1587" s="1"/>
  <c r="AQ1588" s="1"/>
  <c r="AQ1589" s="1"/>
  <c r="AQ1590" s="1"/>
  <c r="AQ1591" s="1"/>
  <c r="AQ1592" s="1"/>
  <c r="AQ1593" s="1"/>
  <c r="AQ1594" s="1"/>
  <c r="AQ1595" s="1"/>
  <c r="AQ1596" s="1"/>
  <c r="AQ1597" s="1"/>
  <c r="AQ1598" s="1"/>
  <c r="AQ1599" s="1"/>
  <c r="AQ1600" s="1"/>
  <c r="AQ1601" s="1"/>
  <c r="AQ1602" s="1"/>
  <c r="AQ1603" s="1"/>
  <c r="AQ1604" s="1"/>
  <c r="AQ1605" s="1"/>
  <c r="AQ1606" s="1"/>
  <c r="AQ1607" s="1"/>
  <c r="AQ1608" s="1"/>
  <c r="AQ1609" s="1"/>
  <c r="AQ1610" s="1"/>
  <c r="AQ1611" s="1"/>
  <c r="AQ1612" s="1"/>
  <c r="AQ1613" s="1"/>
  <c r="AQ1614" s="1"/>
  <c r="AQ1615" s="1"/>
  <c r="AQ1616" s="1"/>
  <c r="AQ1617" s="1"/>
  <c r="AQ1618" s="1"/>
  <c r="AQ1619" s="1"/>
  <c r="AQ1620" s="1"/>
  <c r="AQ1621" s="1"/>
  <c r="AQ1622" s="1"/>
  <c r="AQ1623" s="1"/>
  <c r="AQ1624" s="1"/>
  <c r="AQ1625" s="1"/>
  <c r="AQ1626" s="1"/>
  <c r="AQ1627" s="1"/>
  <c r="AQ1628" s="1"/>
  <c r="AQ1629" s="1"/>
  <c r="AQ1630" s="1"/>
  <c r="AQ1631" s="1"/>
  <c r="AQ1632" s="1"/>
  <c r="AQ1633" s="1"/>
  <c r="AQ1634" s="1"/>
  <c r="AQ1635" s="1"/>
  <c r="AQ1636" s="1"/>
  <c r="AQ1637" s="1"/>
  <c r="AQ1638" s="1"/>
  <c r="AQ1639" s="1"/>
  <c r="AQ1640" s="1"/>
  <c r="AQ1641" s="1"/>
  <c r="AQ1642" s="1"/>
  <c r="AQ1643" s="1"/>
  <c r="AQ1644" s="1"/>
  <c r="AQ1645" s="1"/>
  <c r="AQ1646" s="1"/>
  <c r="AQ1647" s="1"/>
  <c r="AQ1648" s="1"/>
  <c r="AQ1649" s="1"/>
  <c r="AQ1650" s="1"/>
  <c r="AQ1651" s="1"/>
  <c r="AQ1652" s="1"/>
  <c r="AQ1653" s="1"/>
  <c r="AQ1654" s="1"/>
  <c r="AQ1655" s="1"/>
  <c r="AQ1656" s="1"/>
  <c r="AQ1657" s="1"/>
  <c r="AQ1658" s="1"/>
  <c r="AQ1659" s="1"/>
  <c r="AQ1660" s="1"/>
  <c r="AQ1661" s="1"/>
  <c r="AQ1662" s="1"/>
  <c r="AQ1663" s="1"/>
  <c r="AQ1664" s="1"/>
  <c r="AQ1665" s="1"/>
  <c r="AQ1666" s="1"/>
  <c r="AQ1667" s="1"/>
  <c r="AQ1668" s="1"/>
  <c r="AQ1669" s="1"/>
  <c r="AQ1670" s="1"/>
  <c r="AQ1671" s="1"/>
  <c r="AQ1672" s="1"/>
  <c r="AQ1673" s="1"/>
  <c r="AQ1674" s="1"/>
  <c r="AQ1675" s="1"/>
  <c r="AQ1676" s="1"/>
  <c r="AQ1677" s="1"/>
  <c r="AQ1678" s="1"/>
  <c r="AQ1679" s="1"/>
  <c r="AQ1680" s="1"/>
  <c r="AQ1681" s="1"/>
  <c r="AQ1682" s="1"/>
  <c r="AQ1683" s="1"/>
  <c r="AQ1684" s="1"/>
  <c r="AQ1685" s="1"/>
  <c r="AQ1686" s="1"/>
  <c r="AQ1687" s="1"/>
  <c r="AQ1688" s="1"/>
  <c r="AQ1689" s="1"/>
  <c r="AQ1690" s="1"/>
  <c r="AQ1691" s="1"/>
  <c r="AQ1692" s="1"/>
  <c r="AQ1693" s="1"/>
  <c r="AQ1694" s="1"/>
  <c r="AQ1695" s="1"/>
  <c r="AQ1696" s="1"/>
  <c r="AQ1697" s="1"/>
  <c r="AQ1698" s="1"/>
  <c r="AQ1699" s="1"/>
  <c r="AQ1700" s="1"/>
  <c r="AQ1701" s="1"/>
  <c r="AQ1702" s="1"/>
  <c r="AQ1703" s="1"/>
  <c r="AQ1704" s="1"/>
  <c r="AQ1705" s="1"/>
  <c r="AQ1706" s="1"/>
  <c r="AQ1707" s="1"/>
  <c r="AQ1708" s="1"/>
  <c r="AQ1709" s="1"/>
  <c r="AQ1710" s="1"/>
  <c r="AQ1711" s="1"/>
  <c r="AQ1712" s="1"/>
  <c r="AQ1713" s="1"/>
  <c r="AQ1714" s="1"/>
  <c r="AQ1715" s="1"/>
  <c r="AQ1716" s="1"/>
  <c r="AQ1717" s="1"/>
  <c r="AQ1718" s="1"/>
  <c r="AQ1719" s="1"/>
  <c r="AQ1720" s="1"/>
  <c r="AQ1721" s="1"/>
  <c r="AQ1722" s="1"/>
  <c r="AQ1723" s="1"/>
  <c r="AQ1724" s="1"/>
  <c r="AQ1725" s="1"/>
  <c r="AQ1726" s="1"/>
  <c r="AQ1727" s="1"/>
  <c r="AQ1728" s="1"/>
  <c r="AQ1729" s="1"/>
  <c r="AQ1730" s="1"/>
  <c r="AQ1731" s="1"/>
  <c r="AQ1732" s="1"/>
  <c r="AQ1733" s="1"/>
  <c r="AQ1734" s="1"/>
  <c r="AQ1735" s="1"/>
  <c r="AQ1736" s="1"/>
  <c r="AQ1737" s="1"/>
  <c r="AQ1738" s="1"/>
  <c r="AQ1739" s="1"/>
  <c r="AQ1740" s="1"/>
  <c r="AQ1741" s="1"/>
  <c r="AQ1742" s="1"/>
  <c r="AQ1743" s="1"/>
  <c r="AQ1744" s="1"/>
  <c r="AQ1745" s="1"/>
  <c r="AQ1746" s="1"/>
  <c r="AQ1747" s="1"/>
  <c r="AQ1748" s="1"/>
  <c r="AQ1749" s="1"/>
  <c r="AQ1750" s="1"/>
  <c r="AQ1751" s="1"/>
  <c r="AQ1752" s="1"/>
  <c r="AQ1753" s="1"/>
  <c r="AQ1754" s="1"/>
  <c r="AQ1755" s="1"/>
  <c r="AQ1756" s="1"/>
  <c r="AQ1757" s="1"/>
  <c r="AQ1758" s="1"/>
  <c r="AQ1759" s="1"/>
  <c r="AQ1760" s="1"/>
  <c r="AQ1761" s="1"/>
  <c r="AQ1762" s="1"/>
  <c r="AQ1763" s="1"/>
  <c r="AQ1764" s="1"/>
  <c r="AQ1765" s="1"/>
  <c r="AQ1766" s="1"/>
  <c r="AQ1767" s="1"/>
  <c r="AQ1768" s="1"/>
  <c r="AQ1769" s="1"/>
  <c r="AQ1770" s="1"/>
  <c r="AQ1771" s="1"/>
  <c r="AQ1772" s="1"/>
  <c r="AQ1773" s="1"/>
  <c r="AQ1774" s="1"/>
  <c r="AQ1775" s="1"/>
  <c r="AQ1776" s="1"/>
  <c r="AQ1777" s="1"/>
  <c r="AQ1778" s="1"/>
  <c r="AQ1779" s="1"/>
  <c r="AQ1780" s="1"/>
  <c r="AQ1781" s="1"/>
  <c r="AQ1782" s="1"/>
  <c r="AQ1783" s="1"/>
  <c r="AQ1784" s="1"/>
  <c r="AQ1785" s="1"/>
  <c r="AQ1786" s="1"/>
  <c r="AQ1787" s="1"/>
  <c r="AQ1788" s="1"/>
  <c r="AQ1789" s="1"/>
  <c r="AQ1790" s="1"/>
  <c r="AQ1791" s="1"/>
  <c r="AQ1792" s="1"/>
  <c r="AQ1793" s="1"/>
  <c r="AQ1794" s="1"/>
  <c r="AQ1795" s="1"/>
  <c r="AQ1796" s="1"/>
  <c r="AQ1797" s="1"/>
  <c r="AQ1798" s="1"/>
  <c r="AQ1799" s="1"/>
  <c r="AQ1800" s="1"/>
  <c r="AQ1801" s="1"/>
  <c r="AQ1802" s="1"/>
  <c r="AQ1803" s="1"/>
  <c r="AQ1804" s="1"/>
  <c r="AQ1805" s="1"/>
  <c r="AQ1806" s="1"/>
  <c r="AQ1807" s="1"/>
  <c r="AQ1808" s="1"/>
  <c r="AQ1809" s="1"/>
  <c r="AQ1810" s="1"/>
  <c r="AQ1811" s="1"/>
  <c r="AQ1812" s="1"/>
  <c r="AQ1813" s="1"/>
  <c r="AQ1814" s="1"/>
  <c r="AQ1815" s="1"/>
  <c r="AQ1816" s="1"/>
  <c r="AQ1817" s="1"/>
  <c r="AQ1818" s="1"/>
  <c r="AQ1819" s="1"/>
  <c r="AQ1820" s="1"/>
  <c r="AQ1821" s="1"/>
  <c r="AQ1822" s="1"/>
  <c r="AQ1823" s="1"/>
  <c r="AQ1824" s="1"/>
  <c r="AQ1825" s="1"/>
  <c r="AQ1826" s="1"/>
  <c r="AQ1827" s="1"/>
  <c r="AQ1828" s="1"/>
  <c r="AQ1829" s="1"/>
  <c r="AQ1830" s="1"/>
  <c r="AQ1831" s="1"/>
  <c r="AQ1832" s="1"/>
  <c r="AQ1833" s="1"/>
  <c r="AQ1834" s="1"/>
  <c r="AQ1835" s="1"/>
  <c r="AQ1836" s="1"/>
  <c r="AQ1837" s="1"/>
  <c r="AQ1838" s="1"/>
  <c r="AQ1839" s="1"/>
  <c r="AQ1840" s="1"/>
  <c r="AQ1841" s="1"/>
  <c r="AQ1842" s="1"/>
  <c r="AQ1843" s="1"/>
  <c r="AQ1844" s="1"/>
  <c r="AQ1845" s="1"/>
  <c r="AQ1846" s="1"/>
  <c r="AQ1847" s="1"/>
  <c r="AQ1848" s="1"/>
  <c r="AQ1849" s="1"/>
  <c r="AQ1850" s="1"/>
  <c r="AQ1851" s="1"/>
  <c r="AQ1852" s="1"/>
  <c r="AQ1853" s="1"/>
  <c r="AQ1854" s="1"/>
  <c r="AQ1855" s="1"/>
  <c r="AQ1856" s="1"/>
  <c r="AQ1857" s="1"/>
  <c r="AQ1858" s="1"/>
  <c r="AQ1859" s="1"/>
  <c r="AQ1860" s="1"/>
  <c r="AQ1861" s="1"/>
  <c r="AQ1862" s="1"/>
  <c r="AQ1863" s="1"/>
  <c r="AQ1864" s="1"/>
  <c r="AQ1865" s="1"/>
  <c r="AQ1866" s="1"/>
  <c r="AQ1867" s="1"/>
  <c r="AQ1868" s="1"/>
  <c r="AQ1869" s="1"/>
  <c r="AQ1870" s="1"/>
  <c r="AQ1871" s="1"/>
  <c r="AQ1872" s="1"/>
  <c r="AQ1873" s="1"/>
  <c r="AQ1874" s="1"/>
  <c r="AQ1875" s="1"/>
  <c r="AQ1876" s="1"/>
  <c r="AQ1877" s="1"/>
  <c r="AQ1878" s="1"/>
  <c r="AQ1879" s="1"/>
  <c r="AQ1880" s="1"/>
  <c r="AQ1881" s="1"/>
  <c r="AQ1882" s="1"/>
  <c r="AQ1883" s="1"/>
  <c r="AQ1884" s="1"/>
  <c r="AQ1885" s="1"/>
  <c r="AQ1886" s="1"/>
  <c r="AQ1887" s="1"/>
  <c r="AQ1888" s="1"/>
  <c r="AQ1889" s="1"/>
  <c r="AQ1890" s="1"/>
  <c r="AQ1891" s="1"/>
  <c r="AQ1892" s="1"/>
  <c r="AQ1893" s="1"/>
  <c r="AQ1894" s="1"/>
  <c r="AQ1895" s="1"/>
  <c r="AQ1896" s="1"/>
  <c r="AQ1897" s="1"/>
  <c r="AQ1898" s="1"/>
  <c r="AQ1899" s="1"/>
  <c r="AQ1900" s="1"/>
  <c r="AQ1901" s="1"/>
  <c r="AQ1902" s="1"/>
  <c r="AQ1903" s="1"/>
  <c r="AQ1904" s="1"/>
  <c r="AQ1905" s="1"/>
  <c r="AQ1906" s="1"/>
  <c r="AQ1907" s="1"/>
  <c r="AQ1908" s="1"/>
  <c r="AQ1909" s="1"/>
  <c r="AQ1910" s="1"/>
  <c r="AQ1911" s="1"/>
  <c r="AQ1912" s="1"/>
  <c r="AQ1913" s="1"/>
  <c r="AQ1914" s="1"/>
  <c r="AQ1915" s="1"/>
  <c r="AQ1916" s="1"/>
  <c r="AQ1917" s="1"/>
  <c r="AQ1918" s="1"/>
  <c r="AQ1919" s="1"/>
  <c r="AQ1920" s="1"/>
  <c r="AQ1921" s="1"/>
  <c r="AQ1922" s="1"/>
  <c r="AQ1923" s="1"/>
  <c r="AQ1924" s="1"/>
  <c r="AQ1925" s="1"/>
  <c r="AQ1926" s="1"/>
  <c r="AQ1927" s="1"/>
  <c r="AQ1928" s="1"/>
  <c r="AQ1929" s="1"/>
  <c r="AQ1930" s="1"/>
  <c r="AQ1931" s="1"/>
  <c r="AQ1932" s="1"/>
  <c r="AQ1933" s="1"/>
  <c r="AQ1934" s="1"/>
  <c r="AQ1935" s="1"/>
  <c r="AQ1936" s="1"/>
  <c r="AQ1937" s="1"/>
  <c r="AQ1938" s="1"/>
  <c r="AQ1939" s="1"/>
  <c r="AQ1940" s="1"/>
  <c r="AQ1941" s="1"/>
  <c r="AQ1942" s="1"/>
  <c r="AQ1943" s="1"/>
  <c r="AQ1944" s="1"/>
  <c r="AQ1945" s="1"/>
  <c r="AQ1946" s="1"/>
  <c r="AQ1947" s="1"/>
  <c r="AQ1948" s="1"/>
  <c r="AQ1949" s="1"/>
  <c r="AQ1950" s="1"/>
  <c r="AQ1951" s="1"/>
  <c r="AQ1952" s="1"/>
  <c r="AQ1953" s="1"/>
  <c r="AQ1954" s="1"/>
  <c r="AQ1955" s="1"/>
  <c r="AQ1956" s="1"/>
  <c r="AQ1957" s="1"/>
  <c r="AQ1958" s="1"/>
  <c r="AQ1959" s="1"/>
  <c r="AQ1960" s="1"/>
  <c r="AQ1961" s="1"/>
  <c r="AQ1962" s="1"/>
  <c r="AQ1963" s="1"/>
  <c r="AQ1964" s="1"/>
  <c r="AQ1965" s="1"/>
  <c r="AQ1966" s="1"/>
  <c r="AQ1967" s="1"/>
  <c r="AQ1968" s="1"/>
  <c r="AQ1969" s="1"/>
  <c r="AQ1970" s="1"/>
  <c r="AQ1971" s="1"/>
  <c r="AQ1972" s="1"/>
  <c r="AQ1973" s="1"/>
  <c r="AQ1974" s="1"/>
  <c r="AQ1975" s="1"/>
  <c r="AQ1976" s="1"/>
  <c r="AQ1977" s="1"/>
  <c r="AQ1978" s="1"/>
  <c r="AQ1979" s="1"/>
  <c r="AQ1980" s="1"/>
  <c r="AQ1981" s="1"/>
  <c r="AQ1982" s="1"/>
  <c r="AQ1983" s="1"/>
  <c r="AQ1984" s="1"/>
  <c r="AQ1985" s="1"/>
  <c r="AQ1986" s="1"/>
  <c r="AQ1987" s="1"/>
  <c r="AQ1988" s="1"/>
  <c r="AQ1989" s="1"/>
  <c r="AQ1990" s="1"/>
  <c r="AQ1991" s="1"/>
  <c r="AQ1992" s="1"/>
  <c r="AQ1993" s="1"/>
  <c r="AQ1994" s="1"/>
  <c r="AQ1995" s="1"/>
  <c r="AQ1996" s="1"/>
  <c r="AQ1997" s="1"/>
  <c r="AQ1998" s="1"/>
  <c r="AQ1999" s="1"/>
  <c r="AQ2000" s="1"/>
  <c r="AQ2001" s="1"/>
  <c r="AQ2002" s="1"/>
  <c r="AQ2003" s="1"/>
  <c r="AQ2004" s="1"/>
  <c r="AQ2005" s="1"/>
  <c r="AQ2006" s="1"/>
  <c r="AQ2007" s="1"/>
  <c r="AQ2008" s="1"/>
  <c r="AQ2009" s="1"/>
  <c r="AQ2010" s="1"/>
  <c r="AQ2011" s="1"/>
  <c r="AQ2012" s="1"/>
  <c r="AQ2013" s="1"/>
  <c r="AQ2014" s="1"/>
  <c r="AQ2015" s="1"/>
  <c r="AQ2016" s="1"/>
  <c r="AQ2017" s="1"/>
  <c r="AQ2018" s="1"/>
  <c r="AQ2019" s="1"/>
  <c r="AQ2020" s="1"/>
  <c r="AQ2021" s="1"/>
  <c r="AQ2022" s="1"/>
  <c r="AQ2023" s="1"/>
  <c r="AQ2024" s="1"/>
  <c r="AQ2025" s="1"/>
  <c r="AQ2026" s="1"/>
  <c r="AQ2027" s="1"/>
  <c r="AQ2028" s="1"/>
  <c r="AQ2029" s="1"/>
  <c r="AQ2030" s="1"/>
  <c r="AQ2031" s="1"/>
  <c r="AQ2032" s="1"/>
  <c r="AQ2033" s="1"/>
  <c r="AQ2034" s="1"/>
  <c r="AQ2035" s="1"/>
  <c r="AQ2036" s="1"/>
  <c r="AQ2037" s="1"/>
  <c r="AQ2038" s="1"/>
  <c r="AQ2039" s="1"/>
  <c r="AQ2040" s="1"/>
  <c r="AQ2041" s="1"/>
  <c r="AQ2042" s="1"/>
  <c r="AQ2043" s="1"/>
  <c r="AQ2044" s="1"/>
  <c r="AQ2045" s="1"/>
  <c r="AQ2046" s="1"/>
  <c r="AQ2047" s="1"/>
  <c r="AQ2048" s="1"/>
  <c r="AQ2049" s="1"/>
  <c r="AQ2050" s="1"/>
  <c r="AQ2051" s="1"/>
  <c r="AQ2052" s="1"/>
  <c r="AQ2053" s="1"/>
  <c r="AQ2054" s="1"/>
  <c r="AQ2055" s="1"/>
  <c r="AQ2056" s="1"/>
  <c r="AQ2057" s="1"/>
  <c r="AQ2058" s="1"/>
  <c r="AQ2059" s="1"/>
  <c r="AQ2060" s="1"/>
  <c r="AQ2061" s="1"/>
  <c r="AQ2062" s="1"/>
  <c r="AQ2063" s="1"/>
  <c r="AQ2064" s="1"/>
  <c r="AQ2065" s="1"/>
  <c r="AQ2066" s="1"/>
  <c r="AQ2067" s="1"/>
  <c r="AQ2068" s="1"/>
  <c r="AQ2069" s="1"/>
  <c r="AQ2070" s="1"/>
  <c r="AQ2071" s="1"/>
  <c r="AQ2072" s="1"/>
  <c r="AQ2073" s="1"/>
  <c r="AQ2074" s="1"/>
  <c r="AQ2075" s="1"/>
  <c r="AQ2076" s="1"/>
  <c r="AQ2077" s="1"/>
  <c r="AQ2078" s="1"/>
  <c r="AQ2079" s="1"/>
  <c r="AQ2080" s="1"/>
  <c r="AQ2081" s="1"/>
  <c r="AQ2082" s="1"/>
  <c r="AQ2083" s="1"/>
  <c r="AQ2084" s="1"/>
  <c r="AQ2085" s="1"/>
  <c r="AQ2086" s="1"/>
  <c r="AQ2087" s="1"/>
  <c r="AQ2088" s="1"/>
  <c r="AQ2089" s="1"/>
  <c r="AQ2090" s="1"/>
  <c r="AQ2091" s="1"/>
  <c r="AQ2092" s="1"/>
  <c r="AQ2093" s="1"/>
  <c r="AQ2094" s="1"/>
  <c r="AQ2095" s="1"/>
  <c r="AQ2096" s="1"/>
  <c r="AQ2097" s="1"/>
  <c r="AQ2098" s="1"/>
  <c r="AQ2099" s="1"/>
  <c r="AQ2100" s="1"/>
  <c r="AQ2101" s="1"/>
  <c r="AQ2102" s="1"/>
  <c r="AQ2103" s="1"/>
  <c r="AQ2104" s="1"/>
  <c r="AQ2105" s="1"/>
  <c r="AQ2106" s="1"/>
  <c r="AQ2107" s="1"/>
  <c r="AQ2108" s="1"/>
  <c r="AQ2109" s="1"/>
  <c r="AQ2110" s="1"/>
  <c r="AQ2111" s="1"/>
  <c r="AQ2112" s="1"/>
  <c r="AQ2113" s="1"/>
  <c r="AQ2114" s="1"/>
  <c r="AQ2115" s="1"/>
  <c r="AQ2116" s="1"/>
  <c r="AQ2117" s="1"/>
  <c r="AQ2118" s="1"/>
  <c r="AQ2119" s="1"/>
  <c r="AQ2120" s="1"/>
  <c r="AQ2121" s="1"/>
  <c r="AQ2122" s="1"/>
  <c r="AQ2123" s="1"/>
  <c r="AQ2124" s="1"/>
  <c r="AQ2125" s="1"/>
  <c r="AQ2126" s="1"/>
  <c r="AQ2127" s="1"/>
  <c r="AQ2128" s="1"/>
  <c r="AQ2129" s="1"/>
  <c r="AQ2130" s="1"/>
  <c r="AQ2131" s="1"/>
  <c r="AQ2132" s="1"/>
  <c r="AQ2133" s="1"/>
  <c r="AQ2134" s="1"/>
  <c r="AQ2135" s="1"/>
  <c r="AQ2136" s="1"/>
  <c r="AQ2137" s="1"/>
  <c r="AQ2138" s="1"/>
  <c r="AQ2139" s="1"/>
  <c r="AQ2140" s="1"/>
  <c r="AQ2141" s="1"/>
  <c r="AQ2142" s="1"/>
  <c r="AQ2143" s="1"/>
  <c r="AQ2144" s="1"/>
  <c r="AQ2145" s="1"/>
  <c r="AQ2146" s="1"/>
  <c r="AQ2147" s="1"/>
  <c r="AQ2148" s="1"/>
  <c r="AQ2149" s="1"/>
  <c r="AQ2150" s="1"/>
  <c r="AQ2151" s="1"/>
  <c r="AQ2152" s="1"/>
  <c r="AQ2153" s="1"/>
  <c r="AQ2154" s="1"/>
  <c r="AQ2155" s="1"/>
  <c r="AQ2156" s="1"/>
  <c r="AQ2157" s="1"/>
  <c r="AQ2158" s="1"/>
  <c r="AQ2159" s="1"/>
  <c r="AQ2160" s="1"/>
  <c r="AQ2161" s="1"/>
  <c r="AQ2162" s="1"/>
  <c r="AQ2163" s="1"/>
  <c r="AQ2164" s="1"/>
  <c r="AQ2165" s="1"/>
  <c r="AQ2166" s="1"/>
  <c r="AQ2167" s="1"/>
  <c r="AQ2168" s="1"/>
  <c r="AQ2169" s="1"/>
  <c r="AQ2170" s="1"/>
  <c r="AQ2171" s="1"/>
  <c r="AQ2172" s="1"/>
  <c r="AQ2173" s="1"/>
  <c r="AQ2174" s="1"/>
  <c r="AQ2175" s="1"/>
  <c r="AQ2176" s="1"/>
  <c r="AQ2177" s="1"/>
  <c r="AQ2178" s="1"/>
  <c r="AQ2179" s="1"/>
  <c r="AQ2180" s="1"/>
  <c r="AQ2181" s="1"/>
  <c r="AQ2182" s="1"/>
  <c r="AQ2183" s="1"/>
  <c r="AQ2184" s="1"/>
  <c r="AQ2185" s="1"/>
  <c r="AQ2186" s="1"/>
  <c r="AQ2187" s="1"/>
  <c r="AQ2188" s="1"/>
  <c r="AQ2189" s="1"/>
  <c r="AQ2190" s="1"/>
  <c r="AQ2191" s="1"/>
  <c r="AQ2192" s="1"/>
  <c r="AQ2193" s="1"/>
  <c r="AQ2194" s="1"/>
  <c r="AQ2195" s="1"/>
  <c r="AQ2196" s="1"/>
  <c r="AQ2197" s="1"/>
  <c r="AQ2198" s="1"/>
  <c r="AQ2199" s="1"/>
  <c r="AQ2200" s="1"/>
  <c r="AQ2201" s="1"/>
  <c r="AQ2202" s="1"/>
  <c r="AQ2203" s="1"/>
  <c r="AQ2204" s="1"/>
  <c r="AQ2205" s="1"/>
  <c r="AQ2206" s="1"/>
  <c r="AQ2207" s="1"/>
  <c r="AQ2208" s="1"/>
  <c r="AQ2209" s="1"/>
  <c r="AQ2210" s="1"/>
  <c r="AQ2211" s="1"/>
  <c r="AQ2212" s="1"/>
  <c r="AQ2213" s="1"/>
  <c r="AQ2214" s="1"/>
  <c r="AQ2215" s="1"/>
  <c r="AQ2216" s="1"/>
  <c r="AQ2217" s="1"/>
  <c r="AQ2218" s="1"/>
  <c r="AQ2219" s="1"/>
  <c r="AQ2220" s="1"/>
  <c r="AQ2221" s="1"/>
  <c r="AQ2222" s="1"/>
  <c r="AQ2223" s="1"/>
  <c r="AQ2224" s="1"/>
  <c r="AQ2225" s="1"/>
  <c r="AQ2226" s="1"/>
  <c r="AQ2227" s="1"/>
  <c r="AQ2228" s="1"/>
  <c r="AQ2229" s="1"/>
  <c r="AQ2230" s="1"/>
  <c r="AQ2231" s="1"/>
  <c r="AQ2232" s="1"/>
  <c r="AQ2233" s="1"/>
  <c r="AQ2234" s="1"/>
  <c r="AQ2235" s="1"/>
  <c r="AQ2236" s="1"/>
  <c r="AQ2237" s="1"/>
  <c r="AQ2238" s="1"/>
  <c r="AQ2239" s="1"/>
  <c r="AQ2240" s="1"/>
  <c r="AQ2241" s="1"/>
  <c r="AQ2242" s="1"/>
  <c r="AQ2243" s="1"/>
  <c r="AQ2244" s="1"/>
  <c r="AQ2245" s="1"/>
  <c r="AQ2246" s="1"/>
  <c r="AQ2247" s="1"/>
  <c r="AQ2248" s="1"/>
  <c r="AQ2249" s="1"/>
  <c r="AQ2250" s="1"/>
  <c r="AQ2251" s="1"/>
  <c r="AQ2252" s="1"/>
  <c r="AQ2253" s="1"/>
  <c r="AQ2254" s="1"/>
  <c r="AQ2255" s="1"/>
  <c r="AQ2256" s="1"/>
  <c r="AQ2257" s="1"/>
  <c r="AQ2258" s="1"/>
  <c r="AQ2259" s="1"/>
  <c r="AQ2260" s="1"/>
  <c r="AQ2261" s="1"/>
  <c r="AQ2262" s="1"/>
  <c r="AQ2263" s="1"/>
  <c r="AQ2264" s="1"/>
  <c r="AQ2265" s="1"/>
  <c r="AQ2266" s="1"/>
  <c r="AQ2267" s="1"/>
  <c r="AQ2268" s="1"/>
  <c r="AQ2269" s="1"/>
  <c r="AQ2270" s="1"/>
  <c r="AQ2271" s="1"/>
  <c r="AQ2272" s="1"/>
  <c r="AQ2273" s="1"/>
  <c r="AQ2274" s="1"/>
  <c r="AQ2275" s="1"/>
  <c r="AQ2276" s="1"/>
  <c r="AQ2277" s="1"/>
  <c r="AQ2278" s="1"/>
  <c r="AQ2279" s="1"/>
  <c r="AQ2280" s="1"/>
  <c r="AQ2281" s="1"/>
  <c r="AQ2282" s="1"/>
  <c r="AQ2283" s="1"/>
  <c r="AQ2284" s="1"/>
  <c r="AQ2285" s="1"/>
  <c r="AQ2286" s="1"/>
  <c r="AQ2287" s="1"/>
  <c r="AQ2288" s="1"/>
  <c r="AQ2289" s="1"/>
  <c r="AQ2290" s="1"/>
  <c r="AQ2291" s="1"/>
  <c r="AQ2292" s="1"/>
  <c r="AQ2293" s="1"/>
  <c r="AQ2294" s="1"/>
  <c r="AQ2295" s="1"/>
  <c r="AQ2296" s="1"/>
  <c r="AQ2297" s="1"/>
  <c r="AQ2298" s="1"/>
  <c r="AQ2299" s="1"/>
  <c r="AQ2300" s="1"/>
  <c r="AQ2301" s="1"/>
  <c r="AQ2302" s="1"/>
  <c r="AQ2303" s="1"/>
  <c r="AQ2304" s="1"/>
  <c r="AQ2305" s="1"/>
  <c r="AQ2306" s="1"/>
  <c r="AQ2307" s="1"/>
  <c r="AQ2308" s="1"/>
  <c r="AQ2309" s="1"/>
  <c r="AQ2310" s="1"/>
  <c r="AQ2311" s="1"/>
  <c r="AQ2312" s="1"/>
  <c r="AQ2313" s="1"/>
  <c r="AQ2314" s="1"/>
  <c r="AQ2315" s="1"/>
  <c r="AQ2316" s="1"/>
  <c r="AQ2317" s="1"/>
  <c r="AQ2318" s="1"/>
  <c r="AQ2319" s="1"/>
  <c r="AQ2320" s="1"/>
  <c r="AQ2321" s="1"/>
  <c r="AQ2322" s="1"/>
  <c r="AQ2323" s="1"/>
  <c r="AQ2324" s="1"/>
  <c r="AQ2325" s="1"/>
  <c r="AQ2326" s="1"/>
  <c r="AQ2327" s="1"/>
  <c r="AQ2328" s="1"/>
  <c r="AQ2329" s="1"/>
  <c r="AQ2330" s="1"/>
  <c r="AQ2331" s="1"/>
  <c r="AQ2332" s="1"/>
  <c r="AQ2333" s="1"/>
  <c r="AQ2334" s="1"/>
  <c r="AQ2335" s="1"/>
  <c r="AQ2336" s="1"/>
  <c r="AQ2337" s="1"/>
  <c r="AQ2338" s="1"/>
  <c r="AQ2339" s="1"/>
  <c r="AQ2340" s="1"/>
  <c r="AQ2341" s="1"/>
  <c r="AQ2342" s="1"/>
  <c r="AQ2343" s="1"/>
  <c r="AQ2344" s="1"/>
  <c r="AQ2345" s="1"/>
  <c r="AQ2346" s="1"/>
  <c r="AQ2347" s="1"/>
  <c r="AQ2348" s="1"/>
  <c r="AQ2349" s="1"/>
  <c r="AQ2350" s="1"/>
  <c r="AQ2351" s="1"/>
  <c r="AQ2352" s="1"/>
  <c r="AQ2353" s="1"/>
  <c r="AQ2354" s="1"/>
  <c r="AQ2355" s="1"/>
  <c r="AQ2356" s="1"/>
  <c r="AQ2357" s="1"/>
  <c r="AQ2358" s="1"/>
  <c r="AQ2359" s="1"/>
  <c r="AQ2360" s="1"/>
  <c r="AQ2361" s="1"/>
  <c r="AQ2362" s="1"/>
  <c r="AQ2363" s="1"/>
  <c r="AQ2364" s="1"/>
  <c r="AQ2365" s="1"/>
  <c r="AQ2366" s="1"/>
  <c r="AQ2367" s="1"/>
  <c r="AQ2368" s="1"/>
  <c r="AQ2369" s="1"/>
  <c r="AQ2370" s="1"/>
  <c r="AQ2371" s="1"/>
  <c r="AQ2372" s="1"/>
  <c r="AQ2373" s="1"/>
  <c r="AQ2374" s="1"/>
  <c r="AQ2375" s="1"/>
  <c r="AQ2376" s="1"/>
  <c r="AQ2377" s="1"/>
  <c r="AQ2378" s="1"/>
  <c r="AQ2379" s="1"/>
  <c r="AQ2380" s="1"/>
  <c r="AQ2381" s="1"/>
  <c r="AQ2382" s="1"/>
  <c r="AQ2383" s="1"/>
  <c r="AQ2384" s="1"/>
  <c r="AQ2385" s="1"/>
  <c r="AQ2386" s="1"/>
  <c r="AQ2387" s="1"/>
  <c r="AQ2388" s="1"/>
  <c r="AQ2389" s="1"/>
  <c r="AQ2390" s="1"/>
  <c r="AQ2391" s="1"/>
  <c r="AQ2392" s="1"/>
  <c r="AQ2393" s="1"/>
  <c r="AQ2394" s="1"/>
  <c r="AQ2395" s="1"/>
  <c r="AQ2396" s="1"/>
  <c r="AQ2397" s="1"/>
  <c r="AQ2398" s="1"/>
  <c r="AQ2399" s="1"/>
  <c r="AQ2400" s="1"/>
  <c r="AQ2401" s="1"/>
  <c r="AQ2402" s="1"/>
  <c r="AQ2403" s="1"/>
  <c r="AQ2404" s="1"/>
  <c r="AQ2405" s="1"/>
  <c r="AQ2406" s="1"/>
  <c r="AQ2407" s="1"/>
  <c r="AQ2408" s="1"/>
  <c r="AQ2409" s="1"/>
  <c r="AQ2410" s="1"/>
  <c r="AQ2411" s="1"/>
  <c r="AQ2412" s="1"/>
  <c r="AQ2413" s="1"/>
  <c r="AQ2414" s="1"/>
  <c r="AQ2415" s="1"/>
  <c r="AQ2416" s="1"/>
  <c r="AQ2417" s="1"/>
  <c r="AQ2418" s="1"/>
  <c r="AQ2419" s="1"/>
  <c r="AQ2420" s="1"/>
  <c r="AQ2421" s="1"/>
  <c r="AQ2422" s="1"/>
  <c r="AQ2423" s="1"/>
  <c r="AQ2424" s="1"/>
  <c r="AQ2425" s="1"/>
  <c r="AQ2426" s="1"/>
  <c r="AQ2427" s="1"/>
  <c r="AQ2428" s="1"/>
  <c r="AQ2429" s="1"/>
  <c r="AQ2430" s="1"/>
  <c r="AQ2431" s="1"/>
  <c r="AQ2432" s="1"/>
  <c r="AQ2433" s="1"/>
  <c r="AQ2434" s="1"/>
  <c r="AQ2435" s="1"/>
  <c r="AQ2436" s="1"/>
  <c r="AQ2437" s="1"/>
  <c r="AQ2438" s="1"/>
  <c r="AQ2439" s="1"/>
  <c r="AQ2440" s="1"/>
  <c r="AQ2441" s="1"/>
  <c r="AQ2442" s="1"/>
  <c r="AQ2443" s="1"/>
  <c r="AQ2444" s="1"/>
  <c r="AQ2445" s="1"/>
  <c r="AQ2446" s="1"/>
  <c r="AQ2447" s="1"/>
  <c r="AQ2448" s="1"/>
  <c r="AQ2449" s="1"/>
  <c r="AQ2450" s="1"/>
  <c r="AQ2451" s="1"/>
  <c r="AQ2452" s="1"/>
  <c r="AQ2453" s="1"/>
  <c r="AQ2454" s="1"/>
  <c r="AQ2455" s="1"/>
  <c r="AQ2456" s="1"/>
  <c r="AQ2457" s="1"/>
  <c r="AQ2458" s="1"/>
  <c r="AQ2459" s="1"/>
  <c r="AQ2460" s="1"/>
  <c r="AQ2461" s="1"/>
  <c r="AQ2462" s="1"/>
  <c r="AQ2463" s="1"/>
  <c r="AQ2464" s="1"/>
  <c r="AQ2465" s="1"/>
  <c r="AQ2466" s="1"/>
  <c r="AQ2467" s="1"/>
  <c r="AQ2468" s="1"/>
  <c r="AQ2469" s="1"/>
  <c r="AQ2470" s="1"/>
  <c r="AQ2471" s="1"/>
  <c r="AQ2472" s="1"/>
  <c r="AQ2473" s="1"/>
  <c r="AQ2474" s="1"/>
  <c r="AQ2475" s="1"/>
  <c r="AQ2476" s="1"/>
  <c r="AQ2477" s="1"/>
  <c r="AQ2478" s="1"/>
  <c r="AQ2479" s="1"/>
  <c r="AQ2480" s="1"/>
  <c r="AQ2481" s="1"/>
  <c r="AQ2482" s="1"/>
  <c r="AQ2483" s="1"/>
  <c r="AQ2484" s="1"/>
  <c r="AQ2485" s="1"/>
  <c r="AQ2486" s="1"/>
  <c r="AQ2487" s="1"/>
  <c r="AQ2488" s="1"/>
  <c r="AQ2489" s="1"/>
  <c r="AQ2490" s="1"/>
  <c r="AQ2491" s="1"/>
  <c r="AQ2492" s="1"/>
  <c r="AQ2493" s="1"/>
  <c r="AQ2494" s="1"/>
  <c r="AQ2495" s="1"/>
  <c r="AQ2496" s="1"/>
  <c r="AQ2497" s="1"/>
  <c r="AQ2498" s="1"/>
  <c r="AQ2499" s="1"/>
  <c r="AQ2500" s="1"/>
  <c r="AQ2501" s="1"/>
  <c r="AQ2502" s="1"/>
  <c r="AQ2503" s="1"/>
  <c r="AQ2504" s="1"/>
  <c r="AQ2505" s="1"/>
  <c r="AQ2506" s="1"/>
  <c r="AQ2507" s="1"/>
  <c r="AQ2508" s="1"/>
  <c r="AQ2509" s="1"/>
  <c r="AQ2510" s="1"/>
  <c r="AQ2511" s="1"/>
  <c r="AQ2512" s="1"/>
  <c r="AQ2513" s="1"/>
  <c r="AQ2514" s="1"/>
  <c r="AQ2515" s="1"/>
  <c r="AQ2516" s="1"/>
  <c r="AQ2517" s="1"/>
  <c r="AQ2518" s="1"/>
  <c r="AQ2519" s="1"/>
  <c r="AQ2520" s="1"/>
  <c r="AQ2521" s="1"/>
  <c r="AQ2522" s="1"/>
  <c r="AQ2523" s="1"/>
  <c r="AQ2524" s="1"/>
  <c r="AQ2525" s="1"/>
  <c r="AQ2526" s="1"/>
  <c r="AQ2527" s="1"/>
  <c r="AQ2528" s="1"/>
  <c r="AQ2529" s="1"/>
  <c r="AQ2530" s="1"/>
  <c r="AQ2531" s="1"/>
  <c r="AQ2532" s="1"/>
  <c r="AQ2533" s="1"/>
  <c r="AQ2534" s="1"/>
  <c r="AQ2535" s="1"/>
  <c r="AQ2536" s="1"/>
  <c r="AQ2537" s="1"/>
  <c r="AQ2538" s="1"/>
  <c r="AQ2539" s="1"/>
  <c r="AQ2540" s="1"/>
  <c r="AQ2541" s="1"/>
  <c r="AQ2542" s="1"/>
  <c r="AQ2543" s="1"/>
  <c r="AQ2544" s="1"/>
  <c r="AQ2545" s="1"/>
  <c r="AQ2546" s="1"/>
  <c r="AQ2547" s="1"/>
  <c r="AQ2548" s="1"/>
  <c r="AQ2549" s="1"/>
  <c r="AQ2550" s="1"/>
  <c r="AQ2551" s="1"/>
  <c r="AQ2552" s="1"/>
  <c r="AQ2553" s="1"/>
  <c r="AQ2554" s="1"/>
  <c r="AQ2555" s="1"/>
  <c r="AQ2556" s="1"/>
  <c r="AQ2557" s="1"/>
  <c r="AQ2558" s="1"/>
  <c r="AQ2559" s="1"/>
  <c r="AQ2560" s="1"/>
  <c r="AQ2561" s="1"/>
  <c r="AQ2562" s="1"/>
  <c r="AQ2563" s="1"/>
  <c r="AQ2564" s="1"/>
  <c r="AQ2565" s="1"/>
  <c r="AQ2566" s="1"/>
  <c r="AQ2567" s="1"/>
  <c r="AQ2568" s="1"/>
  <c r="AQ2569" s="1"/>
  <c r="AQ2570" s="1"/>
  <c r="AQ2571" s="1"/>
  <c r="AQ2572" s="1"/>
  <c r="AQ2573" s="1"/>
  <c r="AQ2574" s="1"/>
  <c r="AQ2575" s="1"/>
  <c r="AQ2576" s="1"/>
  <c r="AQ2577" s="1"/>
  <c r="AQ2578" s="1"/>
  <c r="AQ2579" s="1"/>
  <c r="AQ2580" s="1"/>
  <c r="AQ2581" s="1"/>
  <c r="AQ2582" s="1"/>
  <c r="AQ2583" s="1"/>
  <c r="AQ2584" s="1"/>
  <c r="AQ2585" s="1"/>
  <c r="AQ2586" s="1"/>
  <c r="AQ2587" s="1"/>
  <c r="AQ2588" s="1"/>
  <c r="AQ2589" s="1"/>
  <c r="AQ2590" s="1"/>
  <c r="AQ2591" s="1"/>
  <c r="AQ2592" s="1"/>
  <c r="AQ2593" s="1"/>
  <c r="AQ2594" s="1"/>
  <c r="AQ2595" s="1"/>
  <c r="AQ2596" s="1"/>
  <c r="AQ2597" s="1"/>
  <c r="AQ2598" s="1"/>
  <c r="AQ2599" s="1"/>
  <c r="AQ2600" s="1"/>
  <c r="AQ2601" s="1"/>
  <c r="AQ2602" s="1"/>
  <c r="AQ2603" s="1"/>
  <c r="AQ2604" s="1"/>
  <c r="AQ2605" s="1"/>
  <c r="AQ2606" s="1"/>
  <c r="AQ2607" s="1"/>
  <c r="AQ2608" s="1"/>
  <c r="AQ2609" s="1"/>
  <c r="AQ2610" s="1"/>
  <c r="AQ2611" s="1"/>
  <c r="AQ2612" s="1"/>
  <c r="AQ2613" s="1"/>
  <c r="AQ2614" s="1"/>
  <c r="AQ2615" s="1"/>
  <c r="AQ2616" s="1"/>
  <c r="AQ2617" s="1"/>
  <c r="AQ2618" s="1"/>
  <c r="AQ2619" s="1"/>
  <c r="AQ2620" s="1"/>
  <c r="AQ2621" s="1"/>
  <c r="AQ2622" s="1"/>
  <c r="AQ2623" s="1"/>
  <c r="AQ2624" s="1"/>
  <c r="AQ2625" s="1"/>
  <c r="AQ2626" s="1"/>
  <c r="AQ2627" s="1"/>
  <c r="AQ2628" s="1"/>
  <c r="AQ2629" s="1"/>
  <c r="AQ2630" s="1"/>
  <c r="AQ2631" s="1"/>
  <c r="AQ2632" s="1"/>
  <c r="AQ2633" s="1"/>
  <c r="AQ2634" s="1"/>
  <c r="AQ2635" s="1"/>
  <c r="AQ2636" s="1"/>
  <c r="AQ2637" s="1"/>
  <c r="AQ2638" s="1"/>
  <c r="AQ2639" s="1"/>
  <c r="AQ2640" s="1"/>
  <c r="AQ2641" s="1"/>
  <c r="AQ2642" s="1"/>
  <c r="AQ2643" s="1"/>
  <c r="AQ2644" s="1"/>
  <c r="AQ2645" s="1"/>
  <c r="AQ2646" s="1"/>
  <c r="AQ2647" s="1"/>
  <c r="AQ2648" s="1"/>
  <c r="AQ2649" s="1"/>
  <c r="AQ2650" s="1"/>
  <c r="AQ2651" s="1"/>
  <c r="AQ2652" s="1"/>
  <c r="AQ2653" s="1"/>
  <c r="AQ2654" s="1"/>
  <c r="AQ2655" s="1"/>
  <c r="AQ2656" s="1"/>
  <c r="AQ2657" s="1"/>
  <c r="AQ2658" s="1"/>
  <c r="AQ2659" s="1"/>
  <c r="AQ2660" s="1"/>
  <c r="AQ2661" s="1"/>
  <c r="AQ2662" s="1"/>
  <c r="AQ2663" s="1"/>
  <c r="AQ2664" s="1"/>
  <c r="AQ2665" s="1"/>
  <c r="AQ2666" s="1"/>
  <c r="AQ2667" s="1"/>
  <c r="AQ2668" s="1"/>
  <c r="AQ2669" s="1"/>
  <c r="AQ2670" s="1"/>
  <c r="AQ2671" s="1"/>
  <c r="AQ2672" s="1"/>
  <c r="AQ2673" s="1"/>
  <c r="AQ2674" s="1"/>
  <c r="AQ2675" s="1"/>
  <c r="AQ2676" s="1"/>
  <c r="AQ2677" s="1"/>
  <c r="AQ2678" s="1"/>
  <c r="AQ2679" s="1"/>
  <c r="AQ2680" s="1"/>
  <c r="AQ2681" s="1"/>
  <c r="AQ2682" s="1"/>
  <c r="AQ2683" s="1"/>
  <c r="AQ2684" s="1"/>
  <c r="AQ2685" s="1"/>
  <c r="AQ2686" s="1"/>
  <c r="AQ2687" s="1"/>
  <c r="AQ2688" s="1"/>
  <c r="AQ2689" s="1"/>
  <c r="AQ2690" s="1"/>
  <c r="AQ2691" s="1"/>
  <c r="AQ2692" s="1"/>
  <c r="AQ2693" s="1"/>
  <c r="AQ2694" s="1"/>
  <c r="AQ2695" s="1"/>
  <c r="AQ2696" s="1"/>
  <c r="AQ2697" s="1"/>
  <c r="AQ2698" s="1"/>
  <c r="AQ2699" s="1"/>
  <c r="AQ2700" s="1"/>
  <c r="AQ2701" s="1"/>
  <c r="AQ2702" s="1"/>
  <c r="AQ2703" s="1"/>
  <c r="AQ2704" s="1"/>
  <c r="AQ2705" s="1"/>
  <c r="AQ2706" s="1"/>
  <c r="AQ2707" s="1"/>
  <c r="AQ2708" s="1"/>
  <c r="AQ2709" s="1"/>
  <c r="AQ2710" s="1"/>
  <c r="AQ2711" s="1"/>
  <c r="AQ2712" s="1"/>
  <c r="AQ2713" s="1"/>
  <c r="AQ2714" s="1"/>
  <c r="AQ2715" s="1"/>
  <c r="AQ2716" s="1"/>
  <c r="AQ2717" s="1"/>
  <c r="AQ2718" s="1"/>
  <c r="AQ2719" s="1"/>
  <c r="AQ2720" s="1"/>
  <c r="AQ2721" s="1"/>
  <c r="AQ2722" s="1"/>
  <c r="AQ2723" s="1"/>
  <c r="AQ2724" s="1"/>
  <c r="AQ2725" s="1"/>
  <c r="AQ2726" s="1"/>
  <c r="AQ2727" s="1"/>
  <c r="AQ2728" s="1"/>
  <c r="AQ2729" s="1"/>
  <c r="AQ2730" s="1"/>
  <c r="AQ2731" s="1"/>
  <c r="AQ2732" s="1"/>
  <c r="AQ2733" s="1"/>
  <c r="AQ2734" s="1"/>
  <c r="AQ2735" s="1"/>
  <c r="AQ2736" s="1"/>
  <c r="AQ2737" s="1"/>
  <c r="AQ2738" s="1"/>
  <c r="AQ2739" s="1"/>
  <c r="AQ2740" s="1"/>
  <c r="AQ2741" s="1"/>
  <c r="AQ2742" s="1"/>
  <c r="AQ2743" s="1"/>
  <c r="AQ2744" s="1"/>
  <c r="AQ2745" s="1"/>
  <c r="AQ2746" s="1"/>
  <c r="AV27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V44" s="1"/>
  <c r="AV45" s="1"/>
  <c r="AV46" s="1"/>
  <c r="AV47" s="1"/>
  <c r="AV48" s="1"/>
  <c r="AV49" s="1"/>
  <c r="AV50" s="1"/>
  <c r="AV51" s="1"/>
  <c r="AV52" s="1"/>
  <c r="AV53" s="1"/>
  <c r="AV54" s="1"/>
  <c r="AV55" s="1"/>
  <c r="AV56" s="1"/>
  <c r="AV57" s="1"/>
  <c r="AV58" s="1"/>
  <c r="AV59" s="1"/>
  <c r="AV60" s="1"/>
  <c r="AV61" s="1"/>
  <c r="AV62" s="1"/>
  <c r="AV63" s="1"/>
  <c r="AV64" s="1"/>
  <c r="AV65" s="1"/>
  <c r="AV66" s="1"/>
  <c r="AV67" s="1"/>
  <c r="AV68" s="1"/>
  <c r="AV69" s="1"/>
  <c r="AV70" s="1"/>
  <c r="AV71" s="1"/>
  <c r="AV72" s="1"/>
  <c r="AV73" s="1"/>
  <c r="AV74" s="1"/>
  <c r="AV75" s="1"/>
  <c r="AV76" s="1"/>
  <c r="AV77" s="1"/>
  <c r="AV78" s="1"/>
  <c r="AV79" s="1"/>
  <c r="AV80" s="1"/>
  <c r="AV81" s="1"/>
  <c r="AV82" s="1"/>
  <c r="AV83" s="1"/>
  <c r="AV84" s="1"/>
  <c r="AV85" s="1"/>
  <c r="AV86" s="1"/>
  <c r="AV87" s="1"/>
  <c r="AV88" s="1"/>
  <c r="AV89" s="1"/>
  <c r="AV90" s="1"/>
  <c r="AV91" s="1"/>
  <c r="AV92" s="1"/>
  <c r="AV93" s="1"/>
  <c r="AV94" s="1"/>
  <c r="AV95" s="1"/>
  <c r="AV96" s="1"/>
  <c r="AV97" s="1"/>
  <c r="AV98" s="1"/>
  <c r="AV99" s="1"/>
  <c r="AV100" s="1"/>
  <c r="AV101" s="1"/>
  <c r="AV102" s="1"/>
  <c r="AV103" s="1"/>
  <c r="AV104" s="1"/>
  <c r="AV105" s="1"/>
  <c r="AV106" s="1"/>
  <c r="AV107" s="1"/>
  <c r="AV108" s="1"/>
  <c r="AV109" s="1"/>
  <c r="AV110" s="1"/>
  <c r="AV111" s="1"/>
  <c r="AV112" s="1"/>
  <c r="AV113" s="1"/>
  <c r="AV114" s="1"/>
  <c r="AV115" s="1"/>
  <c r="AV116" s="1"/>
  <c r="AV117" s="1"/>
  <c r="AV118" s="1"/>
  <c r="AV119" s="1"/>
  <c r="AV120" s="1"/>
  <c r="AV121" s="1"/>
  <c r="AV122" s="1"/>
  <c r="AV123" s="1"/>
  <c r="AV124" s="1"/>
  <c r="AV125" s="1"/>
  <c r="AV126" s="1"/>
  <c r="AV127" s="1"/>
  <c r="AV128" s="1"/>
  <c r="AV129" s="1"/>
  <c r="AV130" s="1"/>
  <c r="AV131" s="1"/>
  <c r="AV132" s="1"/>
  <c r="AV133" s="1"/>
  <c r="AV134" s="1"/>
  <c r="AV135" s="1"/>
  <c r="AV136" s="1"/>
  <c r="AV137" s="1"/>
  <c r="AV138" s="1"/>
  <c r="AV139" s="1"/>
  <c r="AV140" s="1"/>
  <c r="AV141" s="1"/>
  <c r="AV142" s="1"/>
  <c r="AV143" s="1"/>
  <c r="AV144" s="1"/>
  <c r="AV145" s="1"/>
  <c r="AV146" s="1"/>
  <c r="AV147" s="1"/>
  <c r="AV148" s="1"/>
  <c r="AV149" s="1"/>
  <c r="AV150" s="1"/>
  <c r="AV151" s="1"/>
  <c r="AV152" s="1"/>
  <c r="AV153" s="1"/>
  <c r="AV154" s="1"/>
  <c r="AV155" s="1"/>
  <c r="AV156" s="1"/>
  <c r="AV157" s="1"/>
  <c r="AV158" s="1"/>
  <c r="AV159" s="1"/>
  <c r="AV160" s="1"/>
  <c r="AV161" s="1"/>
  <c r="AV162" s="1"/>
  <c r="AV163" s="1"/>
  <c r="AV164" s="1"/>
  <c r="AV165" s="1"/>
  <c r="AV166" s="1"/>
  <c r="AV167" s="1"/>
  <c r="AV168" s="1"/>
  <c r="AV169" s="1"/>
  <c r="AV170" s="1"/>
  <c r="AV171" s="1"/>
  <c r="AV172" s="1"/>
  <c r="AV173" s="1"/>
  <c r="AV174" s="1"/>
  <c r="AV175" s="1"/>
  <c r="AV176" s="1"/>
  <c r="AV177" s="1"/>
  <c r="AV178" s="1"/>
  <c r="AV179" s="1"/>
  <c r="AV180" s="1"/>
  <c r="AV181" s="1"/>
  <c r="AV182" s="1"/>
  <c r="AV183" s="1"/>
  <c r="AV184" s="1"/>
  <c r="AV185" s="1"/>
  <c r="AV186" s="1"/>
  <c r="AV187" s="1"/>
  <c r="AV188" s="1"/>
  <c r="AV189" s="1"/>
  <c r="AV190" s="1"/>
  <c r="AV191" s="1"/>
  <c r="AV192" s="1"/>
  <c r="AV193" s="1"/>
  <c r="AV194" s="1"/>
  <c r="AV195" s="1"/>
  <c r="AV196" s="1"/>
  <c r="AV197" s="1"/>
  <c r="AV198" s="1"/>
  <c r="AV199" s="1"/>
  <c r="AV200" s="1"/>
  <c r="AV201" s="1"/>
  <c r="AV202" s="1"/>
  <c r="AV203" s="1"/>
  <c r="AV204" s="1"/>
  <c r="AV205" s="1"/>
  <c r="AV206" s="1"/>
  <c r="AV207" s="1"/>
  <c r="AV208" s="1"/>
  <c r="AV209" s="1"/>
  <c r="AV210" s="1"/>
  <c r="AV211" s="1"/>
  <c r="AV212" s="1"/>
  <c r="AV213" s="1"/>
  <c r="AV214" s="1"/>
  <c r="AV215" s="1"/>
  <c r="AV216" s="1"/>
  <c r="AV217" s="1"/>
  <c r="AV218" s="1"/>
  <c r="AV219" s="1"/>
  <c r="AV220" s="1"/>
  <c r="AV221" s="1"/>
  <c r="AV222" s="1"/>
  <c r="AV223" s="1"/>
  <c r="AV224" s="1"/>
  <c r="AV225" s="1"/>
  <c r="AV226" s="1"/>
  <c r="AV227" s="1"/>
  <c r="AV228" s="1"/>
  <c r="AV229" s="1"/>
  <c r="AV230" s="1"/>
  <c r="AV231" s="1"/>
  <c r="AV232" s="1"/>
  <c r="AV233" s="1"/>
  <c r="AV234" s="1"/>
  <c r="AV235" s="1"/>
  <c r="AV236" s="1"/>
  <c r="AV237" s="1"/>
  <c r="AV238" s="1"/>
  <c r="AV239" s="1"/>
  <c r="AV240" s="1"/>
  <c r="AV241" s="1"/>
  <c r="AV242" s="1"/>
  <c r="AV243" s="1"/>
  <c r="AV244" s="1"/>
  <c r="AV245" s="1"/>
  <c r="AV246" s="1"/>
  <c r="AV247" s="1"/>
  <c r="AV248" s="1"/>
  <c r="AV249" s="1"/>
  <c r="AV250" s="1"/>
  <c r="AV251" s="1"/>
  <c r="AV252" s="1"/>
  <c r="AV253" s="1"/>
  <c r="AV254" s="1"/>
  <c r="AV255" s="1"/>
  <c r="AV256" s="1"/>
  <c r="AV257" s="1"/>
  <c r="AV258" s="1"/>
  <c r="AV259" s="1"/>
  <c r="AV260" s="1"/>
  <c r="AV261" s="1"/>
  <c r="AV262" s="1"/>
  <c r="AV263" s="1"/>
  <c r="AV264" s="1"/>
  <c r="AV265" s="1"/>
  <c r="AV266" s="1"/>
  <c r="AV267" s="1"/>
  <c r="AV268" s="1"/>
  <c r="AV269" s="1"/>
  <c r="AV270" s="1"/>
  <c r="AV271" s="1"/>
  <c r="AV272" s="1"/>
  <c r="AV273" s="1"/>
  <c r="AV274" s="1"/>
  <c r="AV275" s="1"/>
  <c r="AV276" s="1"/>
  <c r="AV277" s="1"/>
  <c r="AV278" s="1"/>
  <c r="AV279" s="1"/>
  <c r="AV280" s="1"/>
  <c r="AV281" s="1"/>
  <c r="AV282" s="1"/>
  <c r="AV283" s="1"/>
  <c r="AV284" s="1"/>
  <c r="AV285" s="1"/>
  <c r="AV286" s="1"/>
  <c r="AV287" s="1"/>
  <c r="AU13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T21"/>
  <c r="AT22" s="1"/>
  <c r="AT23" s="1"/>
  <c r="AT24" s="1"/>
  <c r="AT25" s="1"/>
  <c r="AT26" s="1"/>
  <c r="AT27" s="1"/>
  <c r="AT28" s="1"/>
  <c r="AT29" s="1"/>
  <c r="AT30" s="1"/>
  <c r="AT31" s="1"/>
  <c r="AT32" s="1"/>
  <c r="AT33" s="1"/>
  <c r="AT34" s="1"/>
  <c r="AT35" s="1"/>
  <c r="AT36" s="1"/>
  <c r="AT37" s="1"/>
  <c r="AT38" s="1"/>
  <c r="AT39" s="1"/>
  <c r="AT40" s="1"/>
  <c r="AT41" s="1"/>
  <c r="AT42" s="1"/>
  <c r="AT43" s="1"/>
  <c r="AT44" s="1"/>
  <c r="AT45" s="1"/>
  <c r="AT46" s="1"/>
  <c r="AT47" s="1"/>
  <c r="AT48" s="1"/>
  <c r="AT49" s="1"/>
  <c r="AT50" s="1"/>
  <c r="AT51" s="1"/>
  <c r="AT52" s="1"/>
  <c r="AT53" s="1"/>
  <c r="AT54" s="1"/>
  <c r="AT55" s="1"/>
  <c r="AT56" s="1"/>
  <c r="AT57" s="1"/>
  <c r="AT58" s="1"/>
  <c r="AT59" s="1"/>
  <c r="AT60" s="1"/>
  <c r="AT61" s="1"/>
  <c r="AT62" s="1"/>
  <c r="AT63" s="1"/>
  <c r="AT64" s="1"/>
  <c r="AT65" s="1"/>
  <c r="AT66" s="1"/>
  <c r="AT67" s="1"/>
  <c r="AT68" s="1"/>
  <c r="AT69" s="1"/>
  <c r="AT70" s="1"/>
  <c r="AT71" s="1"/>
  <c r="AT72" s="1"/>
  <c r="AT73" s="1"/>
  <c r="AT74" s="1"/>
  <c r="AT75" s="1"/>
  <c r="AT76" s="1"/>
  <c r="AT77" s="1"/>
  <c r="AT78" s="1"/>
  <c r="AT79" s="1"/>
  <c r="AT80" s="1"/>
  <c r="AT81" s="1"/>
  <c r="AT82" s="1"/>
  <c r="AT83" s="1"/>
  <c r="AT84" s="1"/>
  <c r="AT85" s="1"/>
  <c r="AT86" s="1"/>
  <c r="AT87" s="1"/>
  <c r="AT88" s="1"/>
  <c r="AT89" s="1"/>
  <c r="AT90" s="1"/>
  <c r="AT91" s="1"/>
  <c r="AT92" s="1"/>
  <c r="AT93" s="1"/>
  <c r="AT94" s="1"/>
  <c r="AT95" s="1"/>
  <c r="AT96" s="1"/>
  <c r="AT97" s="1"/>
  <c r="AT98" s="1"/>
  <c r="AT99" s="1"/>
  <c r="AT100" s="1"/>
  <c r="AT101" s="1"/>
  <c r="AT102" s="1"/>
  <c r="AT103" s="1"/>
  <c r="AT104" s="1"/>
  <c r="AT105" s="1"/>
  <c r="AT106" s="1"/>
  <c r="AT107" s="1"/>
  <c r="AT108" s="1"/>
  <c r="AT109" s="1"/>
  <c r="AT110" s="1"/>
  <c r="AT111" s="1"/>
  <c r="AT112" s="1"/>
  <c r="AT113" s="1"/>
  <c r="AT114" s="1"/>
  <c r="AT115" s="1"/>
  <c r="AT116" s="1"/>
  <c r="AT117" s="1"/>
  <c r="AT118" s="1"/>
  <c r="AT119" s="1"/>
  <c r="AT120" s="1"/>
  <c r="AT121" s="1"/>
  <c r="AT122" s="1"/>
  <c r="AT123" s="1"/>
  <c r="AT124" s="1"/>
  <c r="AT125" s="1"/>
  <c r="AT126" s="1"/>
  <c r="AT127" s="1"/>
  <c r="AT128" s="1"/>
  <c r="AT129" s="1"/>
  <c r="AT130" s="1"/>
  <c r="AT131" s="1"/>
  <c r="AT132" s="1"/>
  <c r="AT133" s="1"/>
  <c r="AT134" s="1"/>
  <c r="AT135" s="1"/>
  <c r="AT136" s="1"/>
  <c r="AT137" s="1"/>
  <c r="AT138" s="1"/>
  <c r="AT139" s="1"/>
  <c r="AT140" s="1"/>
  <c r="AT141" s="1"/>
  <c r="AT142" s="1"/>
  <c r="AT143" s="1"/>
  <c r="AT144" s="1"/>
  <c r="AT145" s="1"/>
  <c r="AT146" s="1"/>
  <c r="AT147" s="1"/>
  <c r="AT148" s="1"/>
  <c r="AT149" s="1"/>
  <c r="AT150" s="1"/>
  <c r="AT151" s="1"/>
  <c r="AT152" s="1"/>
  <c r="AT153" s="1"/>
  <c r="AT154" s="1"/>
  <c r="AT155" s="1"/>
  <c r="AT156" s="1"/>
  <c r="AT157" s="1"/>
  <c r="AT158" s="1"/>
  <c r="AT159" s="1"/>
  <c r="AT160" s="1"/>
  <c r="AT161" s="1"/>
  <c r="AT162" s="1"/>
  <c r="AT163" s="1"/>
  <c r="AT164" s="1"/>
  <c r="AT165" s="1"/>
  <c r="AT166" s="1"/>
  <c r="AT167" s="1"/>
  <c r="AT168" s="1"/>
  <c r="AT169" s="1"/>
  <c r="AT170" s="1"/>
  <c r="AT171" s="1"/>
  <c r="AT172" s="1"/>
  <c r="AT173" s="1"/>
  <c r="AT174" s="1"/>
  <c r="AT175" s="1"/>
  <c r="AT176" s="1"/>
  <c r="AT177" s="1"/>
  <c r="AT178" s="1"/>
  <c r="AT179" s="1"/>
  <c r="AT180" s="1"/>
  <c r="AT181" s="1"/>
  <c r="AT182" s="1"/>
  <c r="AT183" s="1"/>
  <c r="AT184" s="1"/>
  <c r="AT185" s="1"/>
  <c r="AT186" s="1"/>
  <c r="AT187" s="1"/>
  <c r="AT188" s="1"/>
  <c r="AT189" s="1"/>
  <c r="AT190" s="1"/>
  <c r="AT191" s="1"/>
  <c r="AT192" s="1"/>
  <c r="AT193" s="1"/>
  <c r="AT194" s="1"/>
  <c r="AT195" s="1"/>
  <c r="AT196" s="1"/>
  <c r="AT197" s="1"/>
  <c r="AT198" s="1"/>
  <c r="AT199" s="1"/>
  <c r="AT200" s="1"/>
  <c r="AT201" s="1"/>
  <c r="AT202" s="1"/>
  <c r="AT203" s="1"/>
  <c r="AT204" s="1"/>
  <c r="AT205" s="1"/>
  <c r="AT206" s="1"/>
  <c r="AT207" s="1"/>
  <c r="AT208" s="1"/>
  <c r="AT209" s="1"/>
  <c r="AT210" s="1"/>
  <c r="AT211" s="1"/>
  <c r="AT212" s="1"/>
  <c r="AT213" s="1"/>
  <c r="AT214" s="1"/>
  <c r="AT215" s="1"/>
  <c r="AT216" s="1"/>
  <c r="AT217" s="1"/>
  <c r="AT218" s="1"/>
  <c r="AT219" s="1"/>
  <c r="AT220" s="1"/>
  <c r="AT221" s="1"/>
  <c r="AT222" s="1"/>
  <c r="AT223" s="1"/>
  <c r="AT224" s="1"/>
  <c r="AT225" s="1"/>
  <c r="AT226" s="1"/>
  <c r="AT227" s="1"/>
  <c r="AT228" s="1"/>
  <c r="AT229" s="1"/>
  <c r="AT230" s="1"/>
  <c r="AT231" s="1"/>
  <c r="AT232" s="1"/>
  <c r="AT233" s="1"/>
  <c r="AT234" s="1"/>
  <c r="AT235" s="1"/>
  <c r="AT236" s="1"/>
  <c r="AT237" s="1"/>
  <c r="AT238" s="1"/>
  <c r="AT239" s="1"/>
  <c r="AT240" s="1"/>
  <c r="AT241" s="1"/>
  <c r="AT242" s="1"/>
  <c r="AT243" s="1"/>
  <c r="AT244" s="1"/>
  <c r="AT245" s="1"/>
  <c r="AT246" s="1"/>
  <c r="AT247" s="1"/>
  <c r="AT248" s="1"/>
  <c r="AT249" s="1"/>
  <c r="AT250" s="1"/>
  <c r="AT251" s="1"/>
  <c r="AT252" s="1"/>
  <c r="AT253" s="1"/>
  <c r="AT254" s="1"/>
  <c r="AT255" s="1"/>
  <c r="AT256" s="1"/>
  <c r="AT257" s="1"/>
  <c r="AT258" s="1"/>
  <c r="AT259" s="1"/>
  <c r="AT260" s="1"/>
  <c r="AT261" s="1"/>
  <c r="AT262" s="1"/>
  <c r="AT263" s="1"/>
  <c r="AT264" s="1"/>
  <c r="AT265" s="1"/>
  <c r="AT266" s="1"/>
  <c r="AT267" s="1"/>
  <c r="AT268" s="1"/>
  <c r="AT269" s="1"/>
  <c r="AT270" s="1"/>
  <c r="AT271" s="1"/>
  <c r="AT272" s="1"/>
  <c r="AT273" s="1"/>
  <c r="AT274" s="1"/>
  <c r="AT275" s="1"/>
  <c r="AT276" s="1"/>
  <c r="AT277" s="1"/>
  <c r="AT278" s="1"/>
  <c r="AT279" s="1"/>
  <c r="AT280" s="1"/>
  <c r="AT281" s="1"/>
  <c r="AT282" s="1"/>
  <c r="AT283" s="1"/>
  <c r="AT284" s="1"/>
  <c r="AT285" s="1"/>
  <c r="AT286" s="1"/>
  <c r="AT287" s="1"/>
  <c r="AT288" s="1"/>
  <c r="AT289" s="1"/>
  <c r="AT290" s="1"/>
  <c r="AT291" s="1"/>
  <c r="AT292" s="1"/>
  <c r="AT293" s="1"/>
  <c r="AT294" s="1"/>
  <c r="AT295" s="1"/>
  <c r="AT296" s="1"/>
  <c r="AT297" s="1"/>
  <c r="AT298" s="1"/>
  <c r="AT299" s="1"/>
  <c r="AT300" s="1"/>
  <c r="AT301" s="1"/>
  <c r="AT302" s="1"/>
  <c r="AT303" s="1"/>
  <c r="AT304" s="1"/>
  <c r="AT305" s="1"/>
  <c r="AT306" s="1"/>
  <c r="AT307" s="1"/>
  <c r="AT308" s="1"/>
  <c r="AT309" s="1"/>
  <c r="AT310" s="1"/>
  <c r="AT311" s="1"/>
  <c r="AT312" s="1"/>
  <c r="AT313" s="1"/>
  <c r="AT314" s="1"/>
  <c r="AT315" s="1"/>
  <c r="AT316" s="1"/>
  <c r="AT317" s="1"/>
  <c r="AT318" s="1"/>
  <c r="AT319" s="1"/>
  <c r="AT320" s="1"/>
  <c r="AT321" s="1"/>
  <c r="AT322" s="1"/>
  <c r="AT323" s="1"/>
  <c r="AT324" s="1"/>
  <c r="AT325" s="1"/>
  <c r="AT326" s="1"/>
  <c r="AT327" s="1"/>
  <c r="AT328" s="1"/>
  <c r="AT329" s="1"/>
  <c r="AT330" s="1"/>
  <c r="AT331" s="1"/>
  <c r="AT332" s="1"/>
  <c r="AT333" s="1"/>
  <c r="AT334" s="1"/>
  <c r="AT335" s="1"/>
  <c r="AT336" s="1"/>
  <c r="AT337" s="1"/>
  <c r="AT338" s="1"/>
  <c r="AT339" s="1"/>
  <c r="AT340" s="1"/>
  <c r="AT341" s="1"/>
  <c r="AT342" s="1"/>
  <c r="AT343" s="1"/>
  <c r="AT344" s="1"/>
  <c r="AT345" s="1"/>
  <c r="AT346" s="1"/>
  <c r="AT347" s="1"/>
  <c r="AT348" s="1"/>
  <c r="AT349" s="1"/>
  <c r="AT350" s="1"/>
  <c r="AT351" s="1"/>
  <c r="AT352" s="1"/>
  <c r="AT353" s="1"/>
  <c r="AT354" s="1"/>
  <c r="AT355" s="1"/>
  <c r="AT356" s="1"/>
  <c r="AT357" s="1"/>
  <c r="AT358" s="1"/>
  <c r="AT359" s="1"/>
  <c r="AT360" s="1"/>
  <c r="AT361" s="1"/>
  <c r="AT362" s="1"/>
  <c r="AT363" s="1"/>
  <c r="AT364" s="1"/>
  <c r="AT365" s="1"/>
  <c r="AT366" s="1"/>
  <c r="AT367" s="1"/>
  <c r="AT368" s="1"/>
  <c r="AT369" s="1"/>
  <c r="AT370" s="1"/>
  <c r="AT371" s="1"/>
  <c r="AT372" s="1"/>
  <c r="AT373" s="1"/>
  <c r="AT374" s="1"/>
  <c r="AT375" s="1"/>
  <c r="AT376" s="1"/>
  <c r="AT377" s="1"/>
  <c r="AT378" s="1"/>
  <c r="AT379" s="1"/>
  <c r="AT380" s="1"/>
  <c r="AT381" s="1"/>
  <c r="AT382" s="1"/>
  <c r="AT383" s="1"/>
  <c r="AT384" s="1"/>
  <c r="AT385" s="1"/>
  <c r="AT386" s="1"/>
  <c r="AT387" s="1"/>
  <c r="AT388" s="1"/>
  <c r="AT389" s="1"/>
  <c r="AT390" s="1"/>
  <c r="AT391" s="1"/>
  <c r="AT392" s="1"/>
  <c r="AT393" s="1"/>
  <c r="AT394" s="1"/>
  <c r="AT395" s="1"/>
  <c r="AT396" s="1"/>
  <c r="AT397" s="1"/>
  <c r="AT398" s="1"/>
  <c r="AT399" s="1"/>
  <c r="AT400" s="1"/>
  <c r="AT401" s="1"/>
  <c r="AT402" s="1"/>
  <c r="AT403" s="1"/>
  <c r="AT404" s="1"/>
  <c r="AT405" s="1"/>
  <c r="AT406" s="1"/>
  <c r="AT407" s="1"/>
  <c r="AT408" s="1"/>
  <c r="AT409" s="1"/>
  <c r="AT410" s="1"/>
  <c r="AT411" s="1"/>
  <c r="AT412" s="1"/>
  <c r="AT413" s="1"/>
  <c r="AT414" s="1"/>
  <c r="AT415" s="1"/>
  <c r="AT416" s="1"/>
  <c r="AT417" s="1"/>
  <c r="AT418" s="1"/>
  <c r="AT419" s="1"/>
  <c r="AT420" s="1"/>
  <c r="AT421" s="1"/>
  <c r="AT422" s="1"/>
  <c r="AT423" s="1"/>
  <c r="AT424" s="1"/>
  <c r="AT425" s="1"/>
  <c r="AT426" s="1"/>
  <c r="AT427" s="1"/>
  <c r="AT428" s="1"/>
  <c r="AT429" s="1"/>
  <c r="AT430" s="1"/>
  <c r="AT431" s="1"/>
  <c r="AT432" s="1"/>
  <c r="AT433" s="1"/>
  <c r="AT434" s="1"/>
  <c r="AT435" s="1"/>
  <c r="AT436" s="1"/>
  <c r="AT437" s="1"/>
  <c r="AT438" s="1"/>
  <c r="AT439" s="1"/>
  <c r="AT440" s="1"/>
  <c r="AT441" s="1"/>
  <c r="AT442" s="1"/>
  <c r="AT443" s="1"/>
  <c r="AT444" s="1"/>
  <c r="AT445" s="1"/>
  <c r="AT446" s="1"/>
  <c r="AT447" s="1"/>
  <c r="AT448" s="1"/>
  <c r="AT449" s="1"/>
  <c r="AT450" s="1"/>
  <c r="AT451" s="1"/>
  <c r="AT452" s="1"/>
  <c r="AT453" s="1"/>
  <c r="AT454" s="1"/>
  <c r="AT455" s="1"/>
  <c r="AT456" s="1"/>
  <c r="AT457" s="1"/>
  <c r="AT458" s="1"/>
  <c r="AT459" s="1"/>
  <c r="AT460" s="1"/>
  <c r="AT461" s="1"/>
  <c r="AT462" s="1"/>
  <c r="AT463" s="1"/>
  <c r="AT464" s="1"/>
  <c r="AT465" s="1"/>
  <c r="AT466" s="1"/>
  <c r="AT467" s="1"/>
  <c r="AT468" s="1"/>
  <c r="AT469" s="1"/>
  <c r="AT470" s="1"/>
  <c r="AT471" s="1"/>
  <c r="AT472" s="1"/>
  <c r="AT473" s="1"/>
  <c r="AT474" s="1"/>
  <c r="AT475" s="1"/>
  <c r="AT476" s="1"/>
  <c r="AT477" s="1"/>
  <c r="AT478" s="1"/>
  <c r="AT479" s="1"/>
  <c r="AT480" s="1"/>
  <c r="AT481" s="1"/>
  <c r="AT482" s="1"/>
  <c r="AT483" s="1"/>
  <c r="AT484" s="1"/>
  <c r="AT485" s="1"/>
  <c r="AT486" s="1"/>
  <c r="AT487" s="1"/>
  <c r="AT488" s="1"/>
  <c r="AT489" s="1"/>
  <c r="AT490" s="1"/>
  <c r="AT491" s="1"/>
  <c r="AT492" s="1"/>
  <c r="AT493" s="1"/>
  <c r="AT494" s="1"/>
  <c r="AT495" s="1"/>
  <c r="AT496" s="1"/>
  <c r="AT497" s="1"/>
  <c r="AT498" s="1"/>
  <c r="AT499" s="1"/>
  <c r="AT500" s="1"/>
  <c r="AT501" s="1"/>
  <c r="AT502" s="1"/>
  <c r="AT503" s="1"/>
  <c r="AT504" s="1"/>
  <c r="AT505" s="1"/>
  <c r="AT506" s="1"/>
  <c r="AT507" s="1"/>
  <c r="AT508" s="1"/>
  <c r="AT509" s="1"/>
  <c r="AT510" s="1"/>
  <c r="AT511" s="1"/>
  <c r="AT512" s="1"/>
  <c r="AT513" s="1"/>
  <c r="AT514" s="1"/>
  <c r="AT515" s="1"/>
  <c r="AT516" s="1"/>
  <c r="AT517" s="1"/>
  <c r="AT518" s="1"/>
  <c r="AT519" s="1"/>
  <c r="AT520" s="1"/>
  <c r="AT521" s="1"/>
  <c r="AT522" s="1"/>
  <c r="AT523" s="1"/>
  <c r="AT524" s="1"/>
  <c r="AT525" s="1"/>
  <c r="AT526" s="1"/>
  <c r="AT527" s="1"/>
  <c r="AT528" s="1"/>
  <c r="AT529" s="1"/>
  <c r="AT530" s="1"/>
  <c r="AT531" s="1"/>
  <c r="AT532" s="1"/>
  <c r="AT533" s="1"/>
  <c r="AT534" s="1"/>
  <c r="AT535" s="1"/>
  <c r="AT536" s="1"/>
  <c r="AT537" s="1"/>
  <c r="AT538" s="1"/>
  <c r="AT539" s="1"/>
  <c r="AT540" s="1"/>
  <c r="AT541" s="1"/>
  <c r="AT542" s="1"/>
  <c r="AT543" s="1"/>
  <c r="AT544" s="1"/>
  <c r="AT545" s="1"/>
  <c r="AT546" s="1"/>
  <c r="AT547" s="1"/>
  <c r="AT548" s="1"/>
  <c r="AT549" s="1"/>
  <c r="AT550" s="1"/>
  <c r="AT551" s="1"/>
  <c r="AT552" s="1"/>
  <c r="AT553" s="1"/>
  <c r="AT554" s="1"/>
  <c r="AT555" s="1"/>
  <c r="AT556" s="1"/>
  <c r="AT557" s="1"/>
  <c r="AT558" s="1"/>
  <c r="AT559" s="1"/>
  <c r="AT560" s="1"/>
  <c r="AT561" s="1"/>
  <c r="AT562" s="1"/>
  <c r="AT563" s="1"/>
  <c r="AT564" s="1"/>
  <c r="AT565" s="1"/>
  <c r="AT566" s="1"/>
  <c r="AT567" s="1"/>
  <c r="AT568" s="1"/>
  <c r="AT569" s="1"/>
  <c r="AT570" s="1"/>
  <c r="AT571" s="1"/>
  <c r="AT572" s="1"/>
  <c r="AT573" s="1"/>
  <c r="AT574" s="1"/>
  <c r="AT575" s="1"/>
  <c r="AT576" s="1"/>
  <c r="AT577" s="1"/>
  <c r="AT578" s="1"/>
  <c r="AT579" s="1"/>
  <c r="AT580" s="1"/>
  <c r="AT581" s="1"/>
  <c r="AT582" s="1"/>
  <c r="AT583" s="1"/>
  <c r="AT584" s="1"/>
  <c r="AT585" s="1"/>
  <c r="AT586" s="1"/>
  <c r="AT587" s="1"/>
  <c r="AT588" s="1"/>
  <c r="AT589" s="1"/>
  <c r="AT590" s="1"/>
  <c r="AT591" s="1"/>
  <c r="AT592" s="1"/>
  <c r="AT593" s="1"/>
  <c r="AT594" s="1"/>
  <c r="AT595" s="1"/>
  <c r="AT596" s="1"/>
  <c r="AT597" s="1"/>
  <c r="AT598" s="1"/>
  <c r="AT599" s="1"/>
  <c r="AT600" s="1"/>
  <c r="AT601" s="1"/>
  <c r="AT602" s="1"/>
  <c r="AT603" s="1"/>
  <c r="AT604" s="1"/>
  <c r="AT605" s="1"/>
  <c r="AT606" s="1"/>
  <c r="AT607" s="1"/>
  <c r="AT608" s="1"/>
  <c r="AT609" s="1"/>
  <c r="AT610" s="1"/>
  <c r="AT611" s="1"/>
  <c r="AT612" s="1"/>
  <c r="AT613" s="1"/>
  <c r="AT614" s="1"/>
  <c r="AT615" s="1"/>
  <c r="AT616" s="1"/>
  <c r="AT617" s="1"/>
  <c r="AT618" s="1"/>
  <c r="AT619" s="1"/>
  <c r="AT620" s="1"/>
  <c r="AT621" s="1"/>
  <c r="AT622" s="1"/>
  <c r="AT623" s="1"/>
  <c r="AT624" s="1"/>
  <c r="AT625" s="1"/>
  <c r="AT626" s="1"/>
  <c r="AT627" s="1"/>
  <c r="AT628" s="1"/>
  <c r="AT629" s="1"/>
  <c r="AT630" s="1"/>
  <c r="AT631" s="1"/>
  <c r="AT632" s="1"/>
  <c r="AT633" s="1"/>
  <c r="AT634" s="1"/>
  <c r="AT635" s="1"/>
  <c r="AT636" s="1"/>
  <c r="AT637" s="1"/>
  <c r="AT638" s="1"/>
  <c r="AT639" s="1"/>
  <c r="AT640" s="1"/>
  <c r="AT641" s="1"/>
  <c r="AT642" s="1"/>
  <c r="AT643" s="1"/>
  <c r="AT644" s="1"/>
  <c r="AT645" s="1"/>
  <c r="AT646" s="1"/>
  <c r="AT647" s="1"/>
  <c r="AT648" s="1"/>
  <c r="AT649" s="1"/>
  <c r="AT650" s="1"/>
  <c r="AT651" s="1"/>
  <c r="AT652" s="1"/>
  <c r="AT653" s="1"/>
  <c r="AT654" s="1"/>
  <c r="AT655" s="1"/>
  <c r="AT656" s="1"/>
  <c r="AT657" s="1"/>
  <c r="AT658" s="1"/>
  <c r="AT659" s="1"/>
  <c r="AT660" s="1"/>
  <c r="AT661" s="1"/>
  <c r="AT662" s="1"/>
  <c r="AT663" s="1"/>
  <c r="AT664" s="1"/>
  <c r="AT665" s="1"/>
  <c r="AT666" s="1"/>
  <c r="AT667" s="1"/>
  <c r="AT668" s="1"/>
  <c r="AT669" s="1"/>
  <c r="AT670" s="1"/>
  <c r="AT671" s="1"/>
  <c r="AT672" s="1"/>
  <c r="AT673" s="1"/>
  <c r="AT674" s="1"/>
  <c r="AT675" s="1"/>
  <c r="AT676" s="1"/>
  <c r="AT677" s="1"/>
  <c r="AT678" s="1"/>
  <c r="AT679" s="1"/>
  <c r="AT680" s="1"/>
  <c r="AT681" s="1"/>
  <c r="AT682" s="1"/>
  <c r="AT683" s="1"/>
  <c r="AT684" s="1"/>
  <c r="AT685" s="1"/>
  <c r="AT686" s="1"/>
  <c r="AT687" s="1"/>
  <c r="AT688" s="1"/>
  <c r="AT689" s="1"/>
  <c r="AT690" s="1"/>
  <c r="AT691" s="1"/>
  <c r="AT692" s="1"/>
  <c r="AT693" s="1"/>
  <c r="AT694" s="1"/>
  <c r="AT695" s="1"/>
  <c r="AT696" s="1"/>
  <c r="AT697" s="1"/>
  <c r="AT698" s="1"/>
  <c r="AT699" s="1"/>
  <c r="AT700" s="1"/>
  <c r="AT701" s="1"/>
  <c r="AT702" s="1"/>
  <c r="AT703" s="1"/>
  <c r="AT704" s="1"/>
  <c r="AT705" s="1"/>
  <c r="AT706" s="1"/>
  <c r="AT707" s="1"/>
  <c r="AT708" s="1"/>
  <c r="AT709" s="1"/>
  <c r="AT710" s="1"/>
  <c r="AT711" s="1"/>
  <c r="AT712" s="1"/>
  <c r="AT713" s="1"/>
  <c r="AT714" s="1"/>
  <c r="AT715" s="1"/>
  <c r="AT716" s="1"/>
  <c r="AT717" s="1"/>
  <c r="AT718" s="1"/>
  <c r="AT719" s="1"/>
  <c r="AT720" s="1"/>
  <c r="AT721" s="1"/>
  <c r="AT722" s="1"/>
  <c r="AT723" s="1"/>
  <c r="AT724" s="1"/>
  <c r="AT725" s="1"/>
  <c r="AT726" s="1"/>
  <c r="AT727" s="1"/>
  <c r="AT728" s="1"/>
  <c r="AT729" s="1"/>
  <c r="AT730" s="1"/>
  <c r="AT731" s="1"/>
  <c r="AT732" s="1"/>
  <c r="AT733" s="1"/>
  <c r="AT734" s="1"/>
  <c r="AT735" s="1"/>
  <c r="AT736" s="1"/>
  <c r="AT737" s="1"/>
  <c r="AT738" s="1"/>
  <c r="AT739" s="1"/>
  <c r="AT740" s="1"/>
  <c r="AT741" s="1"/>
  <c r="AT742" s="1"/>
  <c r="AT743" s="1"/>
  <c r="AT744" s="1"/>
  <c r="AT745" s="1"/>
  <c r="AT746" s="1"/>
  <c r="AT747" s="1"/>
  <c r="AT748" s="1"/>
  <c r="AT749" s="1"/>
  <c r="AT750" s="1"/>
  <c r="AT751" s="1"/>
  <c r="AT752" s="1"/>
  <c r="AT753" s="1"/>
  <c r="AT754" s="1"/>
  <c r="AT755" s="1"/>
  <c r="AT756" s="1"/>
  <c r="AT757" s="1"/>
  <c r="AT758" s="1"/>
  <c r="AT759" s="1"/>
  <c r="AT760" s="1"/>
  <c r="AT761" s="1"/>
  <c r="AT762" s="1"/>
  <c r="AT763" s="1"/>
  <c r="AT764" s="1"/>
  <c r="AT765" s="1"/>
  <c r="AT766" s="1"/>
  <c r="AT767" s="1"/>
  <c r="AT768" s="1"/>
  <c r="AT769" s="1"/>
  <c r="AT770" s="1"/>
  <c r="AT771" s="1"/>
  <c r="AT772" s="1"/>
  <c r="AT773" s="1"/>
  <c r="AT774" s="1"/>
  <c r="AT775" s="1"/>
  <c r="AT776" s="1"/>
  <c r="AT777" s="1"/>
  <c r="AT778" s="1"/>
  <c r="AT779" s="1"/>
  <c r="AT780" s="1"/>
  <c r="AT781" s="1"/>
  <c r="AT782" s="1"/>
  <c r="AT783" s="1"/>
  <c r="AT784" s="1"/>
  <c r="AT785" s="1"/>
  <c r="AT786" s="1"/>
  <c r="AT787" s="1"/>
  <c r="AT788" s="1"/>
  <c r="AT789" s="1"/>
  <c r="AT790" s="1"/>
  <c r="AT791" s="1"/>
  <c r="AT792" s="1"/>
  <c r="AT793" s="1"/>
  <c r="AT794" s="1"/>
  <c r="AT795" s="1"/>
  <c r="AT796" s="1"/>
  <c r="AT797" s="1"/>
  <c r="AT798" s="1"/>
  <c r="AT799" s="1"/>
  <c r="AT800" s="1"/>
  <c r="AT801" s="1"/>
  <c r="AT802" s="1"/>
  <c r="AT803" s="1"/>
  <c r="AT804" s="1"/>
  <c r="AT805" s="1"/>
  <c r="AT806" s="1"/>
  <c r="AT807" s="1"/>
  <c r="AT808" s="1"/>
  <c r="AT809" s="1"/>
  <c r="AT810" s="1"/>
  <c r="AT811" s="1"/>
  <c r="AT812" s="1"/>
  <c r="AT813" s="1"/>
  <c r="AT814" s="1"/>
  <c r="AT815" s="1"/>
  <c r="AT816" s="1"/>
  <c r="AT817" s="1"/>
  <c r="AT818" s="1"/>
  <c r="AT819" s="1"/>
  <c r="AT820" s="1"/>
  <c r="AT821" s="1"/>
  <c r="AT822" s="1"/>
  <c r="AT823" s="1"/>
  <c r="AT824" s="1"/>
  <c r="AT825" s="1"/>
  <c r="AT826" s="1"/>
  <c r="AT827" s="1"/>
  <c r="AT828" s="1"/>
  <c r="AT829" s="1"/>
  <c r="AT830" s="1"/>
  <c r="AT831" s="1"/>
  <c r="AT832" s="1"/>
  <c r="AT833" s="1"/>
  <c r="AT834" s="1"/>
  <c r="AT835" s="1"/>
  <c r="AT836" s="1"/>
  <c r="AT837" s="1"/>
  <c r="AT838" s="1"/>
  <c r="AT839" s="1"/>
  <c r="AT840" s="1"/>
  <c r="AT841" s="1"/>
  <c r="AT842" s="1"/>
  <c r="AT843" s="1"/>
  <c r="AT844" s="1"/>
  <c r="AT845" s="1"/>
  <c r="AT846" s="1"/>
  <c r="AT847" s="1"/>
  <c r="AT848" s="1"/>
  <c r="AT849" s="1"/>
  <c r="AT850" s="1"/>
  <c r="AT851" s="1"/>
  <c r="AT852" s="1"/>
  <c r="AT853" s="1"/>
  <c r="AT854" s="1"/>
  <c r="AT855" s="1"/>
  <c r="AT856" s="1"/>
  <c r="AT857" s="1"/>
  <c r="AT858" s="1"/>
  <c r="AT859" s="1"/>
  <c r="AT860" s="1"/>
  <c r="AT861" s="1"/>
  <c r="AT862" s="1"/>
  <c r="AT863" s="1"/>
  <c r="AT864" s="1"/>
  <c r="AT865" s="1"/>
  <c r="AT866" s="1"/>
  <c r="AT867" s="1"/>
  <c r="AT868" s="1"/>
  <c r="AT869" s="1"/>
  <c r="AT870" s="1"/>
  <c r="AT871" s="1"/>
  <c r="AT872" s="1"/>
  <c r="AT873" s="1"/>
  <c r="AT874" s="1"/>
  <c r="AT875" s="1"/>
  <c r="AT876" s="1"/>
  <c r="AT877" s="1"/>
  <c r="AT878" s="1"/>
  <c r="AT879" s="1"/>
  <c r="AT880" s="1"/>
  <c r="AT881" s="1"/>
  <c r="AT882" s="1"/>
  <c r="AT883" s="1"/>
  <c r="AT884" s="1"/>
  <c r="AT885" s="1"/>
  <c r="AT886" s="1"/>
  <c r="AT887" s="1"/>
  <c r="AT888" s="1"/>
  <c r="AT889" s="1"/>
  <c r="AT890" s="1"/>
  <c r="AT891" s="1"/>
  <c r="AT892" s="1"/>
  <c r="AT893" s="1"/>
  <c r="AT894" s="1"/>
  <c r="AT895" s="1"/>
  <c r="AT896" s="1"/>
  <c r="AT897" s="1"/>
  <c r="AT898" s="1"/>
  <c r="AT899" s="1"/>
  <c r="AT900" s="1"/>
  <c r="AT901" s="1"/>
  <c r="AT902" s="1"/>
  <c r="AT903" s="1"/>
  <c r="AT904" s="1"/>
  <c r="AT905" s="1"/>
  <c r="AT906" s="1"/>
  <c r="AT907" s="1"/>
  <c r="AT908" s="1"/>
  <c r="AT909" s="1"/>
  <c r="AT910" s="1"/>
  <c r="AT911" s="1"/>
  <c r="AT912" s="1"/>
  <c r="AT913" s="1"/>
  <c r="AT914" s="1"/>
  <c r="AT915" s="1"/>
  <c r="AT916" s="1"/>
  <c r="AT917" s="1"/>
  <c r="AT918" s="1"/>
  <c r="AT919" s="1"/>
  <c r="AT920" s="1"/>
  <c r="AT921" s="1"/>
  <c r="AT922" s="1"/>
  <c r="AT923" s="1"/>
  <c r="AT924" s="1"/>
  <c r="AT925" s="1"/>
  <c r="AT926" s="1"/>
  <c r="AT927" s="1"/>
  <c r="AT928" s="1"/>
  <c r="AT929" s="1"/>
  <c r="AT930" s="1"/>
  <c r="AT931" s="1"/>
  <c r="AT932" s="1"/>
  <c r="AT933" s="1"/>
  <c r="AT934" s="1"/>
  <c r="AT935" s="1"/>
  <c r="AT936" s="1"/>
  <c r="AT937" s="1"/>
  <c r="AT938" s="1"/>
  <c r="AT939" s="1"/>
  <c r="AT940" s="1"/>
  <c r="AT941" s="1"/>
  <c r="AT942" s="1"/>
  <c r="AT943" s="1"/>
  <c r="AT944" s="1"/>
  <c r="AT945" s="1"/>
  <c r="AT946" s="1"/>
  <c r="AT947" s="1"/>
  <c r="AT948" s="1"/>
  <c r="AT949" s="1"/>
  <c r="AT950" s="1"/>
  <c r="AT951" s="1"/>
  <c r="AT952" s="1"/>
  <c r="AT953" s="1"/>
  <c r="AT954" s="1"/>
  <c r="AT955" s="1"/>
  <c r="AT956" s="1"/>
  <c r="AT957" s="1"/>
  <c r="AT958" s="1"/>
  <c r="AT959" s="1"/>
  <c r="AT960" s="1"/>
  <c r="AT961" s="1"/>
  <c r="AT962" s="1"/>
  <c r="AT963" s="1"/>
  <c r="AT964" s="1"/>
  <c r="AT965" s="1"/>
  <c r="AT966" s="1"/>
  <c r="AT967" s="1"/>
  <c r="AT968" s="1"/>
  <c r="AT969" s="1"/>
  <c r="AT970" s="1"/>
  <c r="AT971" s="1"/>
  <c r="AT972" s="1"/>
  <c r="AT973" s="1"/>
  <c r="AT974" s="1"/>
  <c r="AT975" s="1"/>
  <c r="AT976" s="1"/>
  <c r="AT977" s="1"/>
  <c r="AT978" s="1"/>
  <c r="AT979" s="1"/>
  <c r="AT980" s="1"/>
  <c r="AT981" s="1"/>
  <c r="AT982" s="1"/>
  <c r="AT983" s="1"/>
  <c r="AT984" s="1"/>
  <c r="AT985" s="1"/>
  <c r="AT986" s="1"/>
  <c r="AT987" s="1"/>
  <c r="AT988" s="1"/>
  <c r="AT989" s="1"/>
  <c r="AT990" s="1"/>
  <c r="AT991" s="1"/>
  <c r="AT992" s="1"/>
  <c r="AT993" s="1"/>
  <c r="AT994" s="1"/>
  <c r="AT995" s="1"/>
  <c r="AT996" s="1"/>
  <c r="AT997" s="1"/>
  <c r="AT998" s="1"/>
  <c r="AT999" s="1"/>
  <c r="AT1000" s="1"/>
  <c r="AT1001" s="1"/>
  <c r="AT1002" s="1"/>
  <c r="AT1003" s="1"/>
  <c r="AT1004" s="1"/>
  <c r="AT1005" s="1"/>
  <c r="AT1006" s="1"/>
  <c r="AT1007" s="1"/>
  <c r="AT1008" s="1"/>
  <c r="AT1009" s="1"/>
  <c r="AT1010" s="1"/>
  <c r="AT1011" s="1"/>
  <c r="AT1012" s="1"/>
  <c r="AT1013" s="1"/>
  <c r="AT1014" s="1"/>
  <c r="AT1015" s="1"/>
  <c r="AT1016" s="1"/>
  <c r="AT1017" s="1"/>
  <c r="AT1018" s="1"/>
  <c r="AT1019" s="1"/>
  <c r="AT1020" s="1"/>
  <c r="AT1021" s="1"/>
  <c r="AT1022" s="1"/>
  <c r="AT1023" s="1"/>
  <c r="AT1024" s="1"/>
  <c r="AT1025" s="1"/>
  <c r="AT1026" s="1"/>
  <c r="AT1027" s="1"/>
  <c r="AT1028" s="1"/>
  <c r="AT1029" s="1"/>
  <c r="AT1030" s="1"/>
  <c r="AT1031" s="1"/>
  <c r="AT1032" s="1"/>
  <c r="AT1033" s="1"/>
  <c r="AT1034" s="1"/>
  <c r="AT1035" s="1"/>
  <c r="AT1036" s="1"/>
  <c r="AT1037" s="1"/>
  <c r="AT1038" s="1"/>
  <c r="AT1039" s="1"/>
  <c r="AT1040" s="1"/>
  <c r="AT1041" s="1"/>
  <c r="AT1042" s="1"/>
  <c r="AT1043" s="1"/>
  <c r="AT1044" s="1"/>
  <c r="AT1045" s="1"/>
  <c r="AT1046" s="1"/>
  <c r="AT1047" s="1"/>
  <c r="AT1048" s="1"/>
  <c r="AT1049" s="1"/>
  <c r="AT1050" s="1"/>
  <c r="AT1051" s="1"/>
  <c r="AT1052" s="1"/>
  <c r="AT1053" s="1"/>
  <c r="AT1054" s="1"/>
  <c r="AT1055" s="1"/>
  <c r="AT1056" s="1"/>
  <c r="AT1057" s="1"/>
  <c r="AT1058" s="1"/>
  <c r="AT1059" s="1"/>
  <c r="AT1060" s="1"/>
  <c r="AT1061" s="1"/>
  <c r="AT1062" s="1"/>
  <c r="AT1063" s="1"/>
  <c r="AT1064" s="1"/>
  <c r="AT1065" s="1"/>
  <c r="AT1066" s="1"/>
  <c r="AT1067" s="1"/>
  <c r="AT1068" s="1"/>
  <c r="AT1069" s="1"/>
  <c r="AT1070" s="1"/>
  <c r="AT1071" s="1"/>
  <c r="AT1072" s="1"/>
  <c r="AT1073" s="1"/>
  <c r="AT1074" s="1"/>
  <c r="AT1075" s="1"/>
  <c r="AT1076" s="1"/>
  <c r="AT1077" s="1"/>
  <c r="AT1078" s="1"/>
  <c r="AT1079" s="1"/>
  <c r="AT1080" s="1"/>
  <c r="AT1081" s="1"/>
  <c r="AT1082" s="1"/>
  <c r="AT1083" s="1"/>
  <c r="AT1084" s="1"/>
  <c r="AT1085" s="1"/>
  <c r="AT1086" s="1"/>
  <c r="AT1087" s="1"/>
  <c r="AT1088" s="1"/>
  <c r="AT1089" s="1"/>
  <c r="AT1090" s="1"/>
  <c r="AT1091" s="1"/>
  <c r="AT1092" s="1"/>
  <c r="AT1093" s="1"/>
  <c r="AT1094" s="1"/>
  <c r="AT1095" s="1"/>
  <c r="AT1096" s="1"/>
  <c r="AT1097" s="1"/>
  <c r="AT1098" s="1"/>
  <c r="AT1099" s="1"/>
  <c r="AT1100" s="1"/>
  <c r="AT1101" s="1"/>
  <c r="AT1102" s="1"/>
  <c r="AT1103" s="1"/>
  <c r="AT1104" s="1"/>
  <c r="AT1105" s="1"/>
  <c r="AT1106" s="1"/>
  <c r="AT1107" s="1"/>
  <c r="AT1108" s="1"/>
  <c r="AT1109" s="1"/>
  <c r="AT1110" s="1"/>
  <c r="AT1111" s="1"/>
  <c r="AT1112" s="1"/>
  <c r="AT1113" s="1"/>
  <c r="AT1114" s="1"/>
  <c r="AT1115" s="1"/>
  <c r="AT1116" s="1"/>
  <c r="AT1117" s="1"/>
  <c r="AT1118" s="1"/>
  <c r="AT1119" s="1"/>
  <c r="AT1120" s="1"/>
  <c r="AT1121" s="1"/>
  <c r="AT1122" s="1"/>
  <c r="AT1123" s="1"/>
  <c r="AT1124" s="1"/>
  <c r="AT1125" s="1"/>
  <c r="AT1126" s="1"/>
  <c r="AT1127" s="1"/>
  <c r="AT1128" s="1"/>
  <c r="AT1129" s="1"/>
  <c r="AT1130" s="1"/>
  <c r="AT1131" s="1"/>
  <c r="AT1132" s="1"/>
  <c r="AT1133" s="1"/>
  <c r="AT1134" s="1"/>
  <c r="AT1135" s="1"/>
  <c r="AT1136" s="1"/>
  <c r="AT1137" s="1"/>
  <c r="AT1138" s="1"/>
  <c r="AT1139" s="1"/>
  <c r="AT1140" s="1"/>
  <c r="AT1141" s="1"/>
  <c r="AT1142" s="1"/>
  <c r="AT1143" s="1"/>
  <c r="AT1144" s="1"/>
  <c r="AT1145" s="1"/>
  <c r="AT1146" s="1"/>
  <c r="AT1147" s="1"/>
  <c r="AT1148" s="1"/>
  <c r="AT1149" s="1"/>
  <c r="AT1150" s="1"/>
  <c r="AT1151" s="1"/>
  <c r="AT1152" s="1"/>
  <c r="AT1153" s="1"/>
  <c r="AT1154" s="1"/>
  <c r="AT1155" s="1"/>
  <c r="AT1156" s="1"/>
  <c r="AT1157" s="1"/>
  <c r="AT1158" s="1"/>
  <c r="AT1159" s="1"/>
  <c r="AT1160" s="1"/>
  <c r="AT1161" s="1"/>
  <c r="AT1162" s="1"/>
  <c r="AT1163" s="1"/>
  <c r="AT1164" s="1"/>
  <c r="AT1165" s="1"/>
  <c r="AT1166" s="1"/>
  <c r="AT1167" s="1"/>
  <c r="AT1168" s="1"/>
  <c r="AT1169" s="1"/>
  <c r="AT1170" s="1"/>
  <c r="AT1171" s="1"/>
  <c r="AT1172" s="1"/>
  <c r="AT1173" s="1"/>
  <c r="AT1174" s="1"/>
  <c r="AT1175" s="1"/>
  <c r="AT1176" s="1"/>
  <c r="AT1177" s="1"/>
  <c r="AT1178" s="1"/>
  <c r="AT1179" s="1"/>
  <c r="AT1180" s="1"/>
  <c r="AT1181" s="1"/>
  <c r="AT1182" s="1"/>
  <c r="AT1183" s="1"/>
  <c r="AT1184" s="1"/>
  <c r="AT1185" s="1"/>
  <c r="AT1186" s="1"/>
  <c r="AT1187" s="1"/>
  <c r="AT1188" s="1"/>
  <c r="AT1189" s="1"/>
  <c r="AT1190" s="1"/>
  <c r="AT1191" s="1"/>
  <c r="AT1192" s="1"/>
  <c r="AT1193" s="1"/>
  <c r="AT1194" s="1"/>
  <c r="AT1195" s="1"/>
  <c r="AT1196" s="1"/>
  <c r="AT1197" s="1"/>
  <c r="AT1198" s="1"/>
  <c r="AT1199" s="1"/>
  <c r="AT1200" s="1"/>
  <c r="AT1201" s="1"/>
  <c r="AT1202" s="1"/>
  <c r="AT1203" s="1"/>
  <c r="AT1204" s="1"/>
  <c r="AT1205" s="1"/>
  <c r="AT1206" s="1"/>
  <c r="AT1207" s="1"/>
  <c r="AT1208" s="1"/>
  <c r="AT1209" s="1"/>
  <c r="AT1210" s="1"/>
  <c r="AT1211" s="1"/>
  <c r="AT1212" s="1"/>
  <c r="AT1213" s="1"/>
  <c r="AT1214" s="1"/>
  <c r="AT1215" s="1"/>
  <c r="AT1216" s="1"/>
  <c r="AT1217" s="1"/>
  <c r="AT1218" s="1"/>
  <c r="AT1219" s="1"/>
  <c r="AT1220" s="1"/>
  <c r="AT1221" s="1"/>
  <c r="AT1222" s="1"/>
  <c r="AT1223" s="1"/>
  <c r="AT1224" s="1"/>
  <c r="AT1225" s="1"/>
  <c r="AT1226" s="1"/>
  <c r="AT1227" s="1"/>
  <c r="AT1228" s="1"/>
  <c r="AT1229" s="1"/>
  <c r="AT1230" s="1"/>
  <c r="AT1231" s="1"/>
  <c r="AT1232" s="1"/>
  <c r="AT1233" s="1"/>
  <c r="AT1234" s="1"/>
  <c r="AT1235" s="1"/>
  <c r="AT1236" s="1"/>
  <c r="AT1237" s="1"/>
  <c r="AT1238" s="1"/>
  <c r="AT1239" s="1"/>
  <c r="AT1240" s="1"/>
  <c r="AT1241" s="1"/>
  <c r="AT1242" s="1"/>
  <c r="AT1243" s="1"/>
  <c r="AT1244" s="1"/>
  <c r="AT1245" s="1"/>
  <c r="AT1246" s="1"/>
  <c r="AT1247" s="1"/>
  <c r="AT1248" s="1"/>
  <c r="AT1249" s="1"/>
  <c r="AT1250" s="1"/>
  <c r="AT1251" s="1"/>
  <c r="AT1252" s="1"/>
  <c r="AT1253" s="1"/>
  <c r="AT1254" s="1"/>
  <c r="AT1255" s="1"/>
  <c r="AT1256" s="1"/>
  <c r="AT1257" s="1"/>
  <c r="AT1258" s="1"/>
  <c r="AT1259" s="1"/>
  <c r="AT1260" s="1"/>
  <c r="AT1261" s="1"/>
  <c r="AT1262" s="1"/>
  <c r="AT1263" s="1"/>
  <c r="AT1264" s="1"/>
  <c r="AT1265" s="1"/>
  <c r="AT1266" s="1"/>
  <c r="AT1267" s="1"/>
  <c r="AT1268" s="1"/>
  <c r="AT1269" s="1"/>
  <c r="AT1270" s="1"/>
  <c r="AT1271" s="1"/>
  <c r="AT1272" s="1"/>
  <c r="AT1273" s="1"/>
  <c r="AT1274" s="1"/>
  <c r="AT1275" s="1"/>
  <c r="AT1276" s="1"/>
  <c r="AT1277" s="1"/>
  <c r="AT1278" s="1"/>
  <c r="AT1279" s="1"/>
  <c r="AT1280" s="1"/>
  <c r="AT1281" s="1"/>
  <c r="AT1282" s="1"/>
  <c r="AT1283" s="1"/>
  <c r="AT1284" s="1"/>
  <c r="AT1285" s="1"/>
  <c r="AT1286" s="1"/>
  <c r="AT1287" s="1"/>
  <c r="AT1288" s="1"/>
  <c r="AT1289" s="1"/>
  <c r="AT1290" s="1"/>
  <c r="AT1291" s="1"/>
  <c r="AT1292" s="1"/>
  <c r="AT1293" s="1"/>
  <c r="AT1294" s="1"/>
  <c r="AT1295" s="1"/>
  <c r="AT1296" s="1"/>
  <c r="AT1297" s="1"/>
  <c r="AT1298" s="1"/>
  <c r="AT1299" s="1"/>
  <c r="AT1300" s="1"/>
  <c r="AT1301" s="1"/>
  <c r="AT1302" s="1"/>
  <c r="AT1303" s="1"/>
  <c r="AT1304" s="1"/>
  <c r="AT1305" s="1"/>
  <c r="AT1306" s="1"/>
  <c r="AT1307" s="1"/>
  <c r="AT1308" s="1"/>
  <c r="AT1309" s="1"/>
  <c r="AT1310" s="1"/>
  <c r="AT1311" s="1"/>
  <c r="AT1312" s="1"/>
  <c r="AT1313" s="1"/>
  <c r="AT1314" s="1"/>
  <c r="AT1315" s="1"/>
  <c r="AT1316" s="1"/>
  <c r="AT1317" s="1"/>
  <c r="AT1318" s="1"/>
  <c r="AT1319" s="1"/>
  <c r="AT1320" s="1"/>
  <c r="AT1321" s="1"/>
  <c r="AT1322" s="1"/>
  <c r="AT1323" s="1"/>
  <c r="AT1324" s="1"/>
  <c r="AT1325" s="1"/>
  <c r="AT1326" s="1"/>
  <c r="AT1327" s="1"/>
  <c r="AT1328" s="1"/>
  <c r="AT1329" s="1"/>
  <c r="AT1330" s="1"/>
  <c r="AT1331" s="1"/>
  <c r="AT1332" s="1"/>
  <c r="AT1333" s="1"/>
  <c r="AT1334" s="1"/>
  <c r="AT1335" s="1"/>
  <c r="AT1336" s="1"/>
  <c r="AT1337" s="1"/>
  <c r="AT1338" s="1"/>
  <c r="AT1339" s="1"/>
  <c r="AT1340" s="1"/>
  <c r="AT1341" s="1"/>
  <c r="AT1342" s="1"/>
  <c r="AT1343" s="1"/>
  <c r="AT1344" s="1"/>
  <c r="AT1345" s="1"/>
  <c r="AT1346" s="1"/>
  <c r="AT1347" s="1"/>
  <c r="AT1348" s="1"/>
  <c r="AT1349" s="1"/>
  <c r="AT1350" s="1"/>
  <c r="AT1351" s="1"/>
  <c r="AT1352" s="1"/>
  <c r="AT1353" s="1"/>
  <c r="AT1354" s="1"/>
  <c r="AT1355" s="1"/>
  <c r="AT1356" s="1"/>
  <c r="AT1357" s="1"/>
  <c r="AT1358" s="1"/>
  <c r="AT1359" s="1"/>
  <c r="AT1360" s="1"/>
  <c r="AT1361" s="1"/>
  <c r="AT1362" s="1"/>
  <c r="AT1363" s="1"/>
  <c r="AT1364" s="1"/>
  <c r="AT1365" s="1"/>
  <c r="AT1366" s="1"/>
  <c r="AT1367" s="1"/>
  <c r="AT1368" s="1"/>
  <c r="AT1369" s="1"/>
  <c r="AT1370" s="1"/>
  <c r="AT1371" s="1"/>
  <c r="AT1372" s="1"/>
  <c r="AT1373" s="1"/>
  <c r="AT1374" s="1"/>
  <c r="AT1375" s="1"/>
  <c r="AT1376" s="1"/>
  <c r="AT1377" s="1"/>
  <c r="AT1378" s="1"/>
  <c r="AT1379" s="1"/>
  <c r="AT1380" s="1"/>
  <c r="AT1381" s="1"/>
  <c r="AT1382" s="1"/>
  <c r="AT1383" s="1"/>
  <c r="AT1384" s="1"/>
  <c r="AT1385" s="1"/>
  <c r="AT1386" s="1"/>
  <c r="AT1387" s="1"/>
  <c r="AT1388" s="1"/>
  <c r="AT1389" s="1"/>
  <c r="AT1390" s="1"/>
  <c r="AT1391" s="1"/>
  <c r="AT1392" s="1"/>
  <c r="AT1393" s="1"/>
  <c r="AT1394" s="1"/>
  <c r="AT1395" s="1"/>
  <c r="AT1396" s="1"/>
  <c r="AT1397" s="1"/>
  <c r="AT1398" s="1"/>
  <c r="AT1399" s="1"/>
  <c r="AT1400" s="1"/>
  <c r="AT1401" s="1"/>
  <c r="AT1402" s="1"/>
  <c r="AT1403" s="1"/>
  <c r="AT1404" s="1"/>
  <c r="AT1405" s="1"/>
  <c r="AT1406" s="1"/>
  <c r="AT1407" s="1"/>
  <c r="AT1408" s="1"/>
  <c r="AT1409" s="1"/>
  <c r="AT1410" s="1"/>
  <c r="AT1411" s="1"/>
  <c r="AT1412" s="1"/>
  <c r="AT1413" s="1"/>
  <c r="AT1414" s="1"/>
  <c r="AT1415" s="1"/>
  <c r="AT1416" s="1"/>
  <c r="AT1417" s="1"/>
  <c r="AT1418" s="1"/>
  <c r="AT1419" s="1"/>
  <c r="AT1420" s="1"/>
  <c r="AT1421" s="1"/>
  <c r="AT1422" s="1"/>
  <c r="AT1423" s="1"/>
  <c r="AT1424" s="1"/>
  <c r="AT1425" s="1"/>
  <c r="AT1426" s="1"/>
  <c r="AT1427" s="1"/>
  <c r="AT1428" s="1"/>
  <c r="AT1429" s="1"/>
  <c r="AT1430" s="1"/>
  <c r="AT1431" s="1"/>
  <c r="AT1432" s="1"/>
  <c r="AT1433" s="1"/>
  <c r="AT1434" s="1"/>
  <c r="AT1435" s="1"/>
  <c r="AT1436" s="1"/>
  <c r="AT1437" s="1"/>
  <c r="AT1438" s="1"/>
  <c r="AT1439" s="1"/>
  <c r="AT1440" s="1"/>
  <c r="AT1441" s="1"/>
  <c r="AT1442" s="1"/>
  <c r="AT1443" s="1"/>
  <c r="AT1444" s="1"/>
  <c r="AT1445" s="1"/>
  <c r="AT1446" s="1"/>
  <c r="AT1447" s="1"/>
  <c r="AT1448" s="1"/>
  <c r="AT1449" s="1"/>
  <c r="AT1450" s="1"/>
  <c r="AT1451" s="1"/>
  <c r="AT1452" s="1"/>
  <c r="AT1453" s="1"/>
  <c r="AT1454" s="1"/>
  <c r="AT1455" s="1"/>
  <c r="AT1456" s="1"/>
  <c r="AT1457" s="1"/>
  <c r="AT1458" s="1"/>
  <c r="AT1459" s="1"/>
  <c r="AT1460" s="1"/>
  <c r="AT1461" s="1"/>
  <c r="AT1462" s="1"/>
  <c r="AT1463" s="1"/>
  <c r="AT1464" s="1"/>
  <c r="AT1465" s="1"/>
  <c r="AT1466" s="1"/>
  <c r="AT1467" s="1"/>
  <c r="AT1468" s="1"/>
  <c r="AT1469" s="1"/>
  <c r="AT1470" s="1"/>
  <c r="AT1471" s="1"/>
  <c r="AT1472" s="1"/>
  <c r="AT1473" s="1"/>
  <c r="AT1474" s="1"/>
  <c r="AT1475" s="1"/>
  <c r="AT1476" s="1"/>
  <c r="AT1477" s="1"/>
  <c r="AT1478" s="1"/>
  <c r="AT1479" s="1"/>
  <c r="AT1480" s="1"/>
  <c r="AT1481" s="1"/>
  <c r="AT1482" s="1"/>
  <c r="AT1483" s="1"/>
  <c r="AT1484" s="1"/>
  <c r="AT1485" s="1"/>
  <c r="AT1486" s="1"/>
  <c r="AT1487" s="1"/>
  <c r="AT1488" s="1"/>
  <c r="AT1489" s="1"/>
  <c r="AT1490" s="1"/>
  <c r="AT1491" s="1"/>
  <c r="AT1492" s="1"/>
  <c r="AT1493" s="1"/>
  <c r="AT1494" s="1"/>
  <c r="AT1495" s="1"/>
  <c r="AT1496" s="1"/>
  <c r="AT1497" s="1"/>
  <c r="AT1498" s="1"/>
  <c r="AT1499" s="1"/>
  <c r="AT1500" s="1"/>
  <c r="AT1501" s="1"/>
  <c r="AT1502" s="1"/>
  <c r="AT1503" s="1"/>
  <c r="AT1504" s="1"/>
  <c r="AT1505" s="1"/>
  <c r="AT1506" s="1"/>
  <c r="AT1507" s="1"/>
  <c r="AT1508" s="1"/>
  <c r="AT1509" s="1"/>
  <c r="AT1510" s="1"/>
  <c r="AT1511" s="1"/>
  <c r="AT1512" s="1"/>
  <c r="AT1513" s="1"/>
  <c r="AT1514" s="1"/>
  <c r="AT1515" s="1"/>
  <c r="AT1516" s="1"/>
  <c r="AT1517" s="1"/>
  <c r="AT1518" s="1"/>
  <c r="AT1519" s="1"/>
  <c r="AT1520" s="1"/>
  <c r="AT1521" s="1"/>
  <c r="AT1522" s="1"/>
  <c r="AT1523" s="1"/>
  <c r="AT1524" s="1"/>
  <c r="AT1525" s="1"/>
  <c r="AT1526" s="1"/>
  <c r="AT1527" s="1"/>
  <c r="AT1528" s="1"/>
  <c r="AT1529" s="1"/>
  <c r="AT1530" s="1"/>
  <c r="AT1531" s="1"/>
  <c r="AT1532" s="1"/>
  <c r="AT1533" s="1"/>
  <c r="AT1534" s="1"/>
  <c r="AT1535" s="1"/>
  <c r="AT1536" s="1"/>
  <c r="AT1537" s="1"/>
  <c r="AT1538" s="1"/>
  <c r="AT1539" s="1"/>
  <c r="AT1540" s="1"/>
  <c r="AT1541" s="1"/>
  <c r="AT1542" s="1"/>
  <c r="AT1543" s="1"/>
  <c r="AT1544" s="1"/>
  <c r="AT1545" s="1"/>
  <c r="AT1546" s="1"/>
  <c r="AT1547" s="1"/>
  <c r="AT1548" s="1"/>
  <c r="AT1549" s="1"/>
  <c r="AT1550" s="1"/>
  <c r="AT1551" s="1"/>
  <c r="AT1552" s="1"/>
  <c r="AT1553" s="1"/>
  <c r="AT1554" s="1"/>
  <c r="AT1555" s="1"/>
  <c r="AT1556" s="1"/>
  <c r="AT1557" s="1"/>
  <c r="AT1558" s="1"/>
  <c r="AT1559" s="1"/>
  <c r="AT1560" s="1"/>
  <c r="AT1561" s="1"/>
  <c r="AT1562" s="1"/>
  <c r="AT1563" s="1"/>
  <c r="AT1564" s="1"/>
  <c r="AT1565" s="1"/>
  <c r="AT1566" s="1"/>
  <c r="AT1567" s="1"/>
  <c r="AT1568" s="1"/>
  <c r="AT1569" s="1"/>
  <c r="AT1570" s="1"/>
  <c r="AT1571" s="1"/>
  <c r="AT1572" s="1"/>
  <c r="AT1573" s="1"/>
  <c r="AT1574" s="1"/>
  <c r="AT1575" s="1"/>
  <c r="AT1576" s="1"/>
  <c r="AT1577" s="1"/>
  <c r="AT1578" s="1"/>
  <c r="AT1579" s="1"/>
  <c r="AT1580" s="1"/>
  <c r="AT1581" s="1"/>
  <c r="AT1582" s="1"/>
  <c r="AT1583" s="1"/>
  <c r="AT1584" s="1"/>
  <c r="AT1585" s="1"/>
  <c r="AT1586" s="1"/>
  <c r="AT1587" s="1"/>
  <c r="AT1588" s="1"/>
  <c r="AT1589" s="1"/>
  <c r="AT1590" s="1"/>
  <c r="AT1591" s="1"/>
  <c r="AT1592" s="1"/>
  <c r="AT1593" s="1"/>
  <c r="AT1594" s="1"/>
  <c r="AT1595" s="1"/>
  <c r="AT1596" s="1"/>
  <c r="AT1597" s="1"/>
  <c r="AT1598" s="1"/>
  <c r="AT1599" s="1"/>
  <c r="AT1600" s="1"/>
  <c r="AT1601" s="1"/>
  <c r="AT1602" s="1"/>
  <c r="AT1603" s="1"/>
  <c r="AT1604" s="1"/>
  <c r="AT1605" s="1"/>
  <c r="AT1606" s="1"/>
  <c r="AT1607" s="1"/>
  <c r="AT1608" s="1"/>
  <c r="AT1609" s="1"/>
  <c r="AT1610" s="1"/>
  <c r="AT1611" s="1"/>
  <c r="AT1612" s="1"/>
  <c r="AT1613" s="1"/>
  <c r="AT1614" s="1"/>
  <c r="AT1615" s="1"/>
  <c r="AT1616" s="1"/>
  <c r="AT1617" s="1"/>
  <c r="AT1618" s="1"/>
  <c r="AT1619" s="1"/>
  <c r="AT1620" s="1"/>
  <c r="AT1621" s="1"/>
  <c r="AT1622" s="1"/>
  <c r="AT1623" s="1"/>
  <c r="AT1624" s="1"/>
  <c r="AT1625" s="1"/>
  <c r="AT1626" s="1"/>
  <c r="AT1627" s="1"/>
  <c r="AT1628" s="1"/>
  <c r="AT1629" s="1"/>
  <c r="AT1630" s="1"/>
  <c r="AT1631" s="1"/>
  <c r="AT1632" s="1"/>
  <c r="AT1633" s="1"/>
  <c r="AT1634" s="1"/>
  <c r="AT1635" s="1"/>
  <c r="AT1636" s="1"/>
  <c r="AT1637" s="1"/>
  <c r="AT1638" s="1"/>
  <c r="AT1639" s="1"/>
  <c r="AT1640" s="1"/>
  <c r="AT1641" s="1"/>
  <c r="AT1642" s="1"/>
  <c r="AT1643" s="1"/>
  <c r="AT1644" s="1"/>
  <c r="AT1645" s="1"/>
  <c r="AT1646" s="1"/>
  <c r="AT1647" s="1"/>
  <c r="AT1648" s="1"/>
  <c r="AT1649" s="1"/>
  <c r="AT1650" s="1"/>
  <c r="AT1651" s="1"/>
  <c r="AT1652" s="1"/>
  <c r="AT1653" s="1"/>
  <c r="AT1654" s="1"/>
  <c r="AT1655" s="1"/>
  <c r="AT1656" s="1"/>
  <c r="AT1657" s="1"/>
  <c r="AT1658" s="1"/>
  <c r="AT1659" s="1"/>
  <c r="AT1660" s="1"/>
  <c r="AT1661" s="1"/>
  <c r="AT1662" s="1"/>
  <c r="AT1663" s="1"/>
  <c r="AT1664" s="1"/>
  <c r="AT1665" s="1"/>
  <c r="AT1666" s="1"/>
  <c r="AT1667" s="1"/>
  <c r="AT1668" s="1"/>
  <c r="AT1669" s="1"/>
  <c r="AT1670" s="1"/>
  <c r="AT1671" s="1"/>
  <c r="AT1672" s="1"/>
  <c r="AT1673" s="1"/>
  <c r="AT1674" s="1"/>
  <c r="AT1675" s="1"/>
  <c r="AT1676" s="1"/>
  <c r="AT1677" s="1"/>
  <c r="AT1678" s="1"/>
  <c r="AT1679" s="1"/>
  <c r="AT1680" s="1"/>
  <c r="AT1681" s="1"/>
  <c r="AT1682" s="1"/>
  <c r="AT1683" s="1"/>
  <c r="AT1684" s="1"/>
  <c r="AT1685" s="1"/>
  <c r="AT1686" s="1"/>
  <c r="AT1687" s="1"/>
  <c r="AT1688" s="1"/>
  <c r="AT1689" s="1"/>
  <c r="AT1690" s="1"/>
  <c r="AT1691" s="1"/>
  <c r="AT1692" s="1"/>
  <c r="AT1693" s="1"/>
  <c r="AT1694" s="1"/>
  <c r="AT1695" s="1"/>
  <c r="AT1696" s="1"/>
  <c r="AT1697" s="1"/>
  <c r="AT1698" s="1"/>
  <c r="AT1699" s="1"/>
  <c r="AT1700" s="1"/>
  <c r="AT1701" s="1"/>
  <c r="AT1702" s="1"/>
  <c r="AT1703" s="1"/>
  <c r="AT1704" s="1"/>
  <c r="AT1705" s="1"/>
  <c r="AT1706" s="1"/>
  <c r="AT1707" s="1"/>
  <c r="AT1708" s="1"/>
  <c r="AT1709" s="1"/>
  <c r="AT1710" s="1"/>
  <c r="AT1711" s="1"/>
  <c r="AT1712" s="1"/>
  <c r="AT1713" s="1"/>
  <c r="AT1714" s="1"/>
  <c r="AT1715" s="1"/>
  <c r="AT1716" s="1"/>
  <c r="AT1717" s="1"/>
  <c r="AT1718" s="1"/>
  <c r="AT1719" s="1"/>
  <c r="AT1720" s="1"/>
  <c r="AT1721" s="1"/>
  <c r="AT1722" s="1"/>
  <c r="AT1723" s="1"/>
  <c r="AT1724" s="1"/>
  <c r="AT1725" s="1"/>
  <c r="AT1726" s="1"/>
  <c r="AT1727" s="1"/>
  <c r="AT1728" s="1"/>
  <c r="AT1729" s="1"/>
  <c r="AT1730" s="1"/>
  <c r="AT1731" s="1"/>
  <c r="AT1732" s="1"/>
  <c r="AT1733" s="1"/>
  <c r="AT1734" s="1"/>
  <c r="AT1735" s="1"/>
  <c r="AT1736" s="1"/>
  <c r="AT1737" s="1"/>
  <c r="AT1738" s="1"/>
  <c r="AT1739" s="1"/>
  <c r="AT1740" s="1"/>
  <c r="AT1741" s="1"/>
  <c r="AT1742" s="1"/>
  <c r="AT1743" s="1"/>
  <c r="AT1744" s="1"/>
  <c r="AT1745" s="1"/>
  <c r="AT1746" s="1"/>
  <c r="AT1747" s="1"/>
  <c r="AT1748" s="1"/>
  <c r="AT1749" s="1"/>
  <c r="AT1750" s="1"/>
  <c r="AT1751" s="1"/>
  <c r="AT1752" s="1"/>
  <c r="AT1753" s="1"/>
  <c r="AT1754" s="1"/>
  <c r="AT1755" s="1"/>
  <c r="AT1756" s="1"/>
  <c r="AT1757" s="1"/>
  <c r="AT1758" s="1"/>
  <c r="AT1759" s="1"/>
  <c r="AT1760" s="1"/>
  <c r="AT1761" s="1"/>
  <c r="AT1762" s="1"/>
  <c r="AT1763" s="1"/>
  <c r="AT1764" s="1"/>
  <c r="AT1765" s="1"/>
  <c r="AT1766" s="1"/>
  <c r="AT1767" s="1"/>
  <c r="AT1768" s="1"/>
  <c r="AT1769" s="1"/>
  <c r="AT1770" s="1"/>
  <c r="AT1771" s="1"/>
  <c r="AT1772" s="1"/>
  <c r="AT1773" s="1"/>
  <c r="AT1774" s="1"/>
  <c r="AT1775" s="1"/>
  <c r="AT1776" s="1"/>
  <c r="AT1777" s="1"/>
  <c r="AT1778" s="1"/>
  <c r="AT1779" s="1"/>
  <c r="AT1780" s="1"/>
  <c r="AT1781" s="1"/>
  <c r="AT1782" s="1"/>
  <c r="AT1783" s="1"/>
  <c r="AT1784" s="1"/>
  <c r="AT1785" s="1"/>
  <c r="AT1786" s="1"/>
  <c r="AT1787" s="1"/>
  <c r="AT1788" s="1"/>
  <c r="AT1789" s="1"/>
  <c r="AT1790" s="1"/>
  <c r="AT1791" s="1"/>
  <c r="AT1792" s="1"/>
  <c r="AT1793" s="1"/>
  <c r="AT1794" s="1"/>
  <c r="AT1795" s="1"/>
  <c r="AT1796" s="1"/>
  <c r="AT1797" s="1"/>
  <c r="AT1798" s="1"/>
  <c r="AT1799" s="1"/>
  <c r="AT1800" s="1"/>
  <c r="AT1801" s="1"/>
  <c r="AT1802" s="1"/>
  <c r="AT1803" s="1"/>
  <c r="AT1804" s="1"/>
  <c r="AT1805" s="1"/>
  <c r="AT1806" s="1"/>
  <c r="AT1807" s="1"/>
  <c r="AT1808" s="1"/>
  <c r="AT1809" s="1"/>
  <c r="AT1810" s="1"/>
  <c r="AT1811" s="1"/>
  <c r="AT1812" s="1"/>
  <c r="AT1813" s="1"/>
  <c r="AT1814" s="1"/>
  <c r="AT1815" s="1"/>
  <c r="AT1816" s="1"/>
  <c r="AT1817" s="1"/>
  <c r="AT1818" s="1"/>
  <c r="AT1819" s="1"/>
  <c r="AT1820" s="1"/>
  <c r="AT1821" s="1"/>
  <c r="AT1822" s="1"/>
  <c r="AT1823" s="1"/>
  <c r="AT1824" s="1"/>
  <c r="AT1825" s="1"/>
  <c r="AT1826" s="1"/>
  <c r="AT1827" s="1"/>
  <c r="AT1828" s="1"/>
  <c r="AT1829" s="1"/>
  <c r="AT1830" s="1"/>
  <c r="AT1831" s="1"/>
  <c r="AT1832" s="1"/>
  <c r="AT1833" s="1"/>
  <c r="AT1834" s="1"/>
  <c r="AT1835" s="1"/>
  <c r="AT1836" s="1"/>
  <c r="AT1837" s="1"/>
  <c r="AT1838" s="1"/>
  <c r="AT1839" s="1"/>
  <c r="AT1840" s="1"/>
  <c r="AT1841" s="1"/>
  <c r="AT1842" s="1"/>
  <c r="AT1843" s="1"/>
  <c r="AT1844" s="1"/>
  <c r="AT1845" s="1"/>
  <c r="AT1846" s="1"/>
  <c r="AT1847" s="1"/>
  <c r="AT1848" s="1"/>
  <c r="AT1849" s="1"/>
  <c r="AT1850" s="1"/>
  <c r="AT1851" s="1"/>
  <c r="AT1852" s="1"/>
  <c r="AT1853" s="1"/>
  <c r="AT1854" s="1"/>
  <c r="AT1855" s="1"/>
  <c r="AT1856" s="1"/>
  <c r="AT1857" s="1"/>
  <c r="AT1858" s="1"/>
  <c r="AT1859" s="1"/>
  <c r="AT1860" s="1"/>
  <c r="AT1861" s="1"/>
  <c r="AT1862" s="1"/>
  <c r="AT1863" s="1"/>
  <c r="AT1864" s="1"/>
  <c r="AT1865" s="1"/>
  <c r="AT1866" s="1"/>
  <c r="AT1867" s="1"/>
  <c r="AT1868" s="1"/>
  <c r="AT1869" s="1"/>
  <c r="AT1870" s="1"/>
  <c r="AT1871" s="1"/>
  <c r="AT1872" s="1"/>
  <c r="AT1873" s="1"/>
  <c r="AT1874" s="1"/>
  <c r="AT1875" s="1"/>
  <c r="AT1876" s="1"/>
  <c r="AT1877" s="1"/>
  <c r="AT1878" s="1"/>
  <c r="AT1879" s="1"/>
  <c r="AT1880" s="1"/>
  <c r="AT1881" s="1"/>
  <c r="AT1882" s="1"/>
  <c r="AT1883" s="1"/>
  <c r="AT1884" s="1"/>
  <c r="AT1885" s="1"/>
  <c r="AT1886" s="1"/>
  <c r="AT1887" s="1"/>
  <c r="AT1888" s="1"/>
  <c r="AT1889" s="1"/>
  <c r="AT1890" s="1"/>
  <c r="AT1891" s="1"/>
  <c r="AT1892" s="1"/>
  <c r="AT1893" s="1"/>
  <c r="AT1894" s="1"/>
  <c r="AT1895" s="1"/>
  <c r="AT1896" s="1"/>
  <c r="AT1897" s="1"/>
  <c r="AT1898" s="1"/>
  <c r="AT1899" s="1"/>
  <c r="AT1900" s="1"/>
  <c r="AT1901" s="1"/>
  <c r="AT1902" s="1"/>
  <c r="AT1903" s="1"/>
  <c r="AT1904" s="1"/>
  <c r="AT1905" s="1"/>
  <c r="AT1906" s="1"/>
  <c r="AT1907" s="1"/>
  <c r="AT1908" s="1"/>
  <c r="AT1909" s="1"/>
  <c r="AT1910" s="1"/>
  <c r="AT1911" s="1"/>
  <c r="AT1912" s="1"/>
  <c r="AT1913" s="1"/>
  <c r="AT1914" s="1"/>
  <c r="AT1915" s="1"/>
  <c r="AT1916" s="1"/>
  <c r="AT1917" s="1"/>
  <c r="AT1918" s="1"/>
  <c r="AT1919" s="1"/>
  <c r="AT1920" s="1"/>
  <c r="AT1921" s="1"/>
  <c r="AT1922" s="1"/>
  <c r="AT1923" s="1"/>
  <c r="AT1924" s="1"/>
  <c r="AT1925" s="1"/>
  <c r="AT1926" s="1"/>
  <c r="AT1927" s="1"/>
  <c r="AT1928" s="1"/>
  <c r="AT1929" s="1"/>
  <c r="AT1930" s="1"/>
  <c r="AT1931" s="1"/>
  <c r="AT1932" s="1"/>
  <c r="AT1933" s="1"/>
  <c r="AT1934" s="1"/>
  <c r="AT1935" s="1"/>
  <c r="AT1936" s="1"/>
  <c r="AT1937" s="1"/>
  <c r="AT1938" s="1"/>
  <c r="AT1939" s="1"/>
  <c r="AT1940" s="1"/>
  <c r="AT1941" s="1"/>
  <c r="AT1942" s="1"/>
  <c r="AT1943" s="1"/>
  <c r="AT1944" s="1"/>
  <c r="AT1945" s="1"/>
  <c r="AT1946" s="1"/>
  <c r="AT1947" s="1"/>
  <c r="AT1948" s="1"/>
  <c r="AT1949" s="1"/>
  <c r="AT1950" s="1"/>
  <c r="AT1951" s="1"/>
  <c r="AT1952" s="1"/>
  <c r="AT1953" s="1"/>
  <c r="AT1954" s="1"/>
  <c r="AT1955" s="1"/>
  <c r="AT1956" s="1"/>
  <c r="AT1957" s="1"/>
  <c r="AT1958" s="1"/>
  <c r="AT1959" s="1"/>
  <c r="AT1960" s="1"/>
  <c r="AT1961" s="1"/>
  <c r="AT1962" s="1"/>
  <c r="AT1963" s="1"/>
  <c r="AT1964" s="1"/>
  <c r="AT1965" s="1"/>
  <c r="AT1966" s="1"/>
  <c r="AT1967" s="1"/>
  <c r="AT1968" s="1"/>
  <c r="AT1969" s="1"/>
  <c r="AT1970" s="1"/>
  <c r="AT1971" s="1"/>
  <c r="AT1972" s="1"/>
  <c r="AT1973" s="1"/>
  <c r="AT1974" s="1"/>
  <c r="AT1975" s="1"/>
  <c r="AT1976" s="1"/>
  <c r="AT1977" s="1"/>
  <c r="AT1978" s="1"/>
  <c r="AT1979" s="1"/>
  <c r="AT1980" s="1"/>
  <c r="AT1981" s="1"/>
  <c r="AT1982" s="1"/>
  <c r="AT1983" s="1"/>
  <c r="AT1984" s="1"/>
  <c r="AT1985" s="1"/>
  <c r="AT1986" s="1"/>
  <c r="AT1987" s="1"/>
  <c r="AT1988" s="1"/>
  <c r="AT1989" s="1"/>
  <c r="AT1990" s="1"/>
  <c r="AT1991" s="1"/>
  <c r="AT1992" s="1"/>
  <c r="AT1993" s="1"/>
  <c r="AT1994" s="1"/>
  <c r="AT1995" s="1"/>
  <c r="AT1996" s="1"/>
  <c r="AT1997" s="1"/>
  <c r="AT1998" s="1"/>
  <c r="AT1999" s="1"/>
  <c r="AT2000" s="1"/>
  <c r="AT2001" s="1"/>
  <c r="AT2002" s="1"/>
  <c r="AT2003" s="1"/>
  <c r="AT2004" s="1"/>
  <c r="AT2005" s="1"/>
  <c r="AT2006" s="1"/>
  <c r="AT2007" s="1"/>
  <c r="AT2008" s="1"/>
  <c r="AT2009" s="1"/>
  <c r="AT2010" s="1"/>
  <c r="AT2011" s="1"/>
  <c r="AT2012" s="1"/>
  <c r="AT2013" s="1"/>
  <c r="AT2014" s="1"/>
  <c r="AT2015" s="1"/>
  <c r="AT2016" s="1"/>
  <c r="AT2017" s="1"/>
  <c r="AT2018" s="1"/>
  <c r="AT2019" s="1"/>
  <c r="AT2020" s="1"/>
  <c r="AT2021" s="1"/>
  <c r="AT2022" s="1"/>
  <c r="AT2023" s="1"/>
  <c r="AT2024" s="1"/>
  <c r="AT2025" s="1"/>
  <c r="AT2026" s="1"/>
  <c r="AT2027" s="1"/>
  <c r="AT2028" s="1"/>
  <c r="AT2029" s="1"/>
  <c r="AT2030" s="1"/>
  <c r="AT2031" s="1"/>
  <c r="AT2032" s="1"/>
  <c r="AT2033" s="1"/>
  <c r="AT2034" s="1"/>
  <c r="AT2035" s="1"/>
  <c r="AT2036" s="1"/>
  <c r="AT2037" s="1"/>
  <c r="AT2038" s="1"/>
  <c r="AT2039" s="1"/>
  <c r="AT2040" s="1"/>
  <c r="AT2041" s="1"/>
  <c r="AT2042" s="1"/>
  <c r="AT2043" s="1"/>
  <c r="AT2044" s="1"/>
  <c r="AT2045" s="1"/>
  <c r="AT2046" s="1"/>
  <c r="AT2047" s="1"/>
  <c r="AT2048" s="1"/>
  <c r="AT2049" s="1"/>
  <c r="AT2050" s="1"/>
  <c r="AT2051" s="1"/>
  <c r="AT2052" s="1"/>
  <c r="AT2053" s="1"/>
  <c r="AT2054" s="1"/>
  <c r="AT2055" s="1"/>
  <c r="AT2056" s="1"/>
  <c r="AT2057" s="1"/>
  <c r="AT2058" s="1"/>
  <c r="AT2059" s="1"/>
  <c r="AT2060" s="1"/>
  <c r="AT2061" s="1"/>
  <c r="AT2062" s="1"/>
  <c r="AT2063" s="1"/>
  <c r="AT2064" s="1"/>
  <c r="AT2065" s="1"/>
  <c r="AT2066" s="1"/>
  <c r="AT2067" s="1"/>
  <c r="AT2068" s="1"/>
  <c r="AT2069" s="1"/>
  <c r="AT2070" s="1"/>
  <c r="AT2071" s="1"/>
  <c r="AT2072" s="1"/>
  <c r="AT2073" s="1"/>
  <c r="AT2074" s="1"/>
  <c r="AT2075" s="1"/>
  <c r="AT2076" s="1"/>
  <c r="AT2077" s="1"/>
  <c r="AT2078" s="1"/>
  <c r="AT2079" s="1"/>
  <c r="AT2080" s="1"/>
  <c r="AT2081" s="1"/>
  <c r="AT2082" s="1"/>
  <c r="AT2083" s="1"/>
  <c r="AT2084" s="1"/>
  <c r="AT2085" s="1"/>
  <c r="AT2086" s="1"/>
  <c r="AT2087" s="1"/>
  <c r="AT2088" s="1"/>
  <c r="AT2089" s="1"/>
  <c r="AT2090" s="1"/>
  <c r="AT2091" s="1"/>
  <c r="AT2092" s="1"/>
  <c r="AT2093" s="1"/>
  <c r="AT2094" s="1"/>
  <c r="AT2095" s="1"/>
  <c r="AT2096" s="1"/>
  <c r="AT2097" s="1"/>
  <c r="AT2098" s="1"/>
  <c r="AT2099" s="1"/>
  <c r="AT2100" s="1"/>
  <c r="AT2101" s="1"/>
  <c r="AT2102" s="1"/>
  <c r="AT2103" s="1"/>
  <c r="AT2104" s="1"/>
  <c r="AT2105" s="1"/>
  <c r="AT2106" s="1"/>
  <c r="AT2107" s="1"/>
  <c r="AT2108" s="1"/>
  <c r="AT2109" s="1"/>
  <c r="AT2110" s="1"/>
  <c r="AT2111" s="1"/>
  <c r="AT2112" s="1"/>
  <c r="AT2113" s="1"/>
  <c r="AT2114" s="1"/>
  <c r="AT2115" s="1"/>
  <c r="AT2116" s="1"/>
  <c r="AT2117" s="1"/>
  <c r="AT2118" s="1"/>
  <c r="AT2119" s="1"/>
  <c r="AT2120" s="1"/>
  <c r="AT2121" s="1"/>
  <c r="AT2122" s="1"/>
  <c r="AT2123" s="1"/>
  <c r="AT2124" s="1"/>
  <c r="AT2125" s="1"/>
  <c r="AT2126" s="1"/>
  <c r="AT2127" s="1"/>
  <c r="AT2128" s="1"/>
  <c r="AT2129" s="1"/>
  <c r="AT2130" s="1"/>
  <c r="AT2131" s="1"/>
  <c r="AT2132" s="1"/>
  <c r="AT2133" s="1"/>
  <c r="AT2134" s="1"/>
  <c r="AT2135" s="1"/>
  <c r="AT2136" s="1"/>
  <c r="AT2137" s="1"/>
  <c r="AT2138" s="1"/>
  <c r="AT2139" s="1"/>
  <c r="AT2140" s="1"/>
  <c r="AT2141" s="1"/>
  <c r="AT2142" s="1"/>
  <c r="AT2143" s="1"/>
  <c r="AT2144" s="1"/>
  <c r="AT2145" s="1"/>
  <c r="AT2146" s="1"/>
  <c r="AT2147" s="1"/>
  <c r="AT2148" s="1"/>
  <c r="AT2149" s="1"/>
  <c r="AT2150" s="1"/>
  <c r="AT2151" s="1"/>
  <c r="AT2152" s="1"/>
  <c r="AT2153" s="1"/>
  <c r="AT2154" s="1"/>
  <c r="AT2155" s="1"/>
  <c r="AT2156" s="1"/>
  <c r="AT2157" s="1"/>
  <c r="AT2158" s="1"/>
  <c r="AT2159" s="1"/>
  <c r="AT2160" s="1"/>
  <c r="AT2161" s="1"/>
  <c r="AT2162" s="1"/>
  <c r="AT2163" s="1"/>
  <c r="AT2164" s="1"/>
  <c r="AT2165" s="1"/>
  <c r="AT2166" s="1"/>
  <c r="AT2167" s="1"/>
  <c r="AT2168" s="1"/>
  <c r="AT2169" s="1"/>
  <c r="AT2170" s="1"/>
  <c r="AT2171" s="1"/>
  <c r="AT2172" s="1"/>
  <c r="AT2173" s="1"/>
  <c r="AT2174" s="1"/>
  <c r="AT2175" s="1"/>
  <c r="AT2176" s="1"/>
  <c r="AT2177" s="1"/>
  <c r="AT2178" s="1"/>
  <c r="AT2179" s="1"/>
  <c r="AT2180" s="1"/>
  <c r="AT2181" s="1"/>
  <c r="AT2182" s="1"/>
  <c r="AT2183" s="1"/>
  <c r="AT2184" s="1"/>
  <c r="AT2185" s="1"/>
  <c r="AT2186" s="1"/>
  <c r="AT2187" s="1"/>
  <c r="AT2188" s="1"/>
  <c r="AT2189" s="1"/>
  <c r="AT2190" s="1"/>
  <c r="AT2191" s="1"/>
  <c r="AT2192" s="1"/>
  <c r="AT2193" s="1"/>
  <c r="AT2194" s="1"/>
  <c r="AT2195" s="1"/>
  <c r="AT2196" s="1"/>
  <c r="AT2197" s="1"/>
  <c r="AT2198" s="1"/>
  <c r="AT2199" s="1"/>
  <c r="AT2200" s="1"/>
  <c r="AT2201" s="1"/>
  <c r="AT2202" s="1"/>
  <c r="AT2203" s="1"/>
  <c r="AT2204" s="1"/>
  <c r="AT2205" s="1"/>
  <c r="AT2206" s="1"/>
  <c r="AT2207" s="1"/>
  <c r="AT2208" s="1"/>
  <c r="AT2209" s="1"/>
  <c r="AT2210" s="1"/>
  <c r="AT2211" s="1"/>
  <c r="AT2212" s="1"/>
  <c r="AT2213" s="1"/>
  <c r="AT2214" s="1"/>
  <c r="AT2215" s="1"/>
  <c r="AT2216" s="1"/>
  <c r="AT2217" s="1"/>
  <c r="AT2218" s="1"/>
  <c r="AT2219" s="1"/>
  <c r="AT2220" s="1"/>
  <c r="AT2221" s="1"/>
  <c r="AT2222" s="1"/>
  <c r="AT2223" s="1"/>
  <c r="AT2224" s="1"/>
  <c r="AT2225" s="1"/>
  <c r="AT2226" s="1"/>
  <c r="AT2227" s="1"/>
  <c r="AT2228" s="1"/>
  <c r="AT2229" s="1"/>
  <c r="AT2230" s="1"/>
  <c r="AT2231" s="1"/>
  <c r="AT2232" s="1"/>
  <c r="AT2233" s="1"/>
  <c r="AT2234" s="1"/>
  <c r="AT2235" s="1"/>
  <c r="AT2236" s="1"/>
  <c r="AT2237" s="1"/>
  <c r="AT2238" s="1"/>
  <c r="AT2239" s="1"/>
  <c r="AT2240" s="1"/>
  <c r="AT2241" s="1"/>
  <c r="AT2242" s="1"/>
  <c r="AT2243" s="1"/>
  <c r="AT2244" s="1"/>
  <c r="AT2245" s="1"/>
  <c r="AT2246" s="1"/>
  <c r="AT2247" s="1"/>
  <c r="AT2248" s="1"/>
  <c r="AT2249" s="1"/>
  <c r="AT2250" s="1"/>
  <c r="AT2251" s="1"/>
  <c r="AT2252" s="1"/>
  <c r="AT2253" s="1"/>
  <c r="AT2254" s="1"/>
  <c r="AT2255" s="1"/>
  <c r="AT2256" s="1"/>
  <c r="AT2257" s="1"/>
  <c r="AT2258" s="1"/>
  <c r="AT2259" s="1"/>
  <c r="AT2260" s="1"/>
  <c r="AT2261" s="1"/>
  <c r="AT2262" s="1"/>
  <c r="AT2263" s="1"/>
  <c r="AT2264" s="1"/>
  <c r="AT2265" s="1"/>
  <c r="AT2266" s="1"/>
  <c r="AT2267" s="1"/>
  <c r="AT2268" s="1"/>
  <c r="AT2269" s="1"/>
  <c r="AT2270" s="1"/>
  <c r="AT2271" s="1"/>
  <c r="AT2272" s="1"/>
  <c r="AT2273" s="1"/>
  <c r="AT2274" s="1"/>
  <c r="AT2275" s="1"/>
  <c r="AT2276" s="1"/>
  <c r="AT2277" s="1"/>
  <c r="AT2278" s="1"/>
  <c r="AT2279" s="1"/>
  <c r="AT2280" s="1"/>
  <c r="AT2281" s="1"/>
  <c r="AT2282" s="1"/>
  <c r="AT2283" s="1"/>
  <c r="AT2284" s="1"/>
  <c r="AT2285" s="1"/>
  <c r="AT2286" s="1"/>
  <c r="AT2287" s="1"/>
  <c r="AT2288" s="1"/>
  <c r="AT2289" s="1"/>
  <c r="AT2290" s="1"/>
  <c r="AT2291" s="1"/>
  <c r="AT2292" s="1"/>
  <c r="AT2293" s="1"/>
  <c r="AT2294" s="1"/>
  <c r="AT2295" s="1"/>
  <c r="AT2296" s="1"/>
  <c r="AT2297" s="1"/>
  <c r="AT2298" s="1"/>
  <c r="AT2299" s="1"/>
  <c r="AT2300" s="1"/>
  <c r="AT2301" s="1"/>
  <c r="AT2302" s="1"/>
  <c r="AT2303" s="1"/>
  <c r="AT2304" s="1"/>
  <c r="AT2305" s="1"/>
  <c r="AT2306" s="1"/>
  <c r="AT2307" s="1"/>
  <c r="AT2308" s="1"/>
  <c r="AT2309" s="1"/>
  <c r="AT2310" s="1"/>
  <c r="AT2311" s="1"/>
  <c r="AT2312" s="1"/>
  <c r="AT2313" s="1"/>
  <c r="AT2314" s="1"/>
  <c r="AT2315" s="1"/>
  <c r="AT2316" s="1"/>
  <c r="AT2317" s="1"/>
  <c r="AT2318" s="1"/>
  <c r="AT2319" s="1"/>
  <c r="AT2320" s="1"/>
  <c r="AT2321" s="1"/>
  <c r="AT2322" s="1"/>
  <c r="AT2323" s="1"/>
  <c r="AT2324" s="1"/>
  <c r="AT2325" s="1"/>
  <c r="AT2326" s="1"/>
  <c r="AT2327" s="1"/>
  <c r="AT2328" s="1"/>
  <c r="AT2329" s="1"/>
  <c r="AT2330" s="1"/>
  <c r="AT2331" s="1"/>
  <c r="AT2332" s="1"/>
  <c r="AT2333" s="1"/>
  <c r="AT2334" s="1"/>
  <c r="AT2335" s="1"/>
  <c r="AT2336" s="1"/>
  <c r="AT2337" s="1"/>
  <c r="AT2338" s="1"/>
  <c r="AT2339" s="1"/>
  <c r="AT2340" s="1"/>
  <c r="AT2341" s="1"/>
  <c r="AT2342" s="1"/>
  <c r="AT2343" s="1"/>
  <c r="AT2344" s="1"/>
  <c r="AT2345" s="1"/>
  <c r="AT2346" s="1"/>
  <c r="AT2347" s="1"/>
  <c r="AT2348" s="1"/>
  <c r="AT2349" s="1"/>
  <c r="AT2350" s="1"/>
  <c r="AT2351" s="1"/>
  <c r="AT2352" s="1"/>
  <c r="AT2353" s="1"/>
  <c r="AT2354" s="1"/>
  <c r="AT2355" s="1"/>
  <c r="AT2356" s="1"/>
  <c r="AT2357" s="1"/>
  <c r="AT2358" s="1"/>
  <c r="AT2359" s="1"/>
  <c r="AT2360" s="1"/>
  <c r="AT2361" s="1"/>
  <c r="AT2362" s="1"/>
  <c r="AT2363" s="1"/>
  <c r="AT2364" s="1"/>
  <c r="AT2365" s="1"/>
  <c r="AT2366" s="1"/>
  <c r="AT2367" s="1"/>
  <c r="AT2368" s="1"/>
  <c r="AT2369" s="1"/>
  <c r="AT2370" s="1"/>
  <c r="AT2371" s="1"/>
  <c r="AT2372" s="1"/>
  <c r="AT2373" s="1"/>
  <c r="AT2374" s="1"/>
  <c r="AT2375" s="1"/>
  <c r="AT2376" s="1"/>
  <c r="AT2377" s="1"/>
  <c r="AT2378" s="1"/>
  <c r="AT2379" s="1"/>
  <c r="AT2380" s="1"/>
  <c r="AT2381" s="1"/>
  <c r="AT2382" s="1"/>
  <c r="AT2383" s="1"/>
  <c r="AT2384" s="1"/>
  <c r="AT2385" s="1"/>
  <c r="AT2386" s="1"/>
  <c r="AT2387" s="1"/>
  <c r="AT2388" s="1"/>
  <c r="AT2389" s="1"/>
  <c r="AT2390" s="1"/>
  <c r="AT2391" s="1"/>
  <c r="AT2392" s="1"/>
  <c r="AT2393" s="1"/>
  <c r="AT2394" s="1"/>
  <c r="AT2395" s="1"/>
  <c r="AT2396" s="1"/>
  <c r="AT2397" s="1"/>
  <c r="AT2398" s="1"/>
  <c r="AT2399" s="1"/>
  <c r="AT2400" s="1"/>
  <c r="AT2401" s="1"/>
  <c r="AT2402" s="1"/>
  <c r="AT2403" s="1"/>
  <c r="AT2404" s="1"/>
  <c r="AT2405" s="1"/>
  <c r="AT2406" s="1"/>
  <c r="AT2407" s="1"/>
  <c r="AT2408" s="1"/>
  <c r="AT2409" s="1"/>
  <c r="AT2410" s="1"/>
  <c r="AT2411" s="1"/>
  <c r="AT2412" s="1"/>
  <c r="AT2413" s="1"/>
  <c r="AT2414" s="1"/>
  <c r="AT2415" s="1"/>
  <c r="AT2416" s="1"/>
  <c r="AT2417" s="1"/>
  <c r="AT2418" s="1"/>
  <c r="AT2419" s="1"/>
  <c r="AT2420" s="1"/>
  <c r="AT2421" s="1"/>
  <c r="AT2422" s="1"/>
  <c r="AT2423" s="1"/>
  <c r="AT2424" s="1"/>
  <c r="AT2425" s="1"/>
  <c r="AT2426" s="1"/>
  <c r="AT2427" s="1"/>
  <c r="AT2428" s="1"/>
  <c r="AT2429" s="1"/>
  <c r="AT2430" s="1"/>
  <c r="AT2431" s="1"/>
  <c r="AT2432" s="1"/>
  <c r="AT2433" s="1"/>
  <c r="AT2434" s="1"/>
  <c r="AT2435" s="1"/>
  <c r="AT2436" s="1"/>
  <c r="AT2437" s="1"/>
  <c r="AT2438" s="1"/>
  <c r="AT2439" s="1"/>
  <c r="AT2440" s="1"/>
  <c r="AT2441" s="1"/>
  <c r="AT2442" s="1"/>
  <c r="AT2443" s="1"/>
  <c r="AT2444" s="1"/>
  <c r="AT2445" s="1"/>
  <c r="AT2446" s="1"/>
  <c r="AT2447" s="1"/>
  <c r="AT2448" s="1"/>
  <c r="AT2449" s="1"/>
  <c r="AT2450" s="1"/>
  <c r="AT2451" s="1"/>
  <c r="AT2452" s="1"/>
  <c r="AT2453" s="1"/>
  <c r="AT2454" s="1"/>
  <c r="AT2455" s="1"/>
  <c r="AT2456" s="1"/>
  <c r="AT2457" s="1"/>
  <c r="AT2458" s="1"/>
  <c r="AT2459" s="1"/>
  <c r="AT2460" s="1"/>
  <c r="AT2461" s="1"/>
  <c r="AT2462" s="1"/>
  <c r="AT2463" s="1"/>
  <c r="AT2464" s="1"/>
  <c r="AT2465" s="1"/>
  <c r="AT2466" s="1"/>
  <c r="AT2467" s="1"/>
  <c r="AT2468" s="1"/>
  <c r="AT2469" s="1"/>
  <c r="AT2470" s="1"/>
  <c r="AT2471" s="1"/>
  <c r="AT2472" s="1"/>
  <c r="AT2473" s="1"/>
  <c r="AT2474" s="1"/>
  <c r="AT2475" s="1"/>
  <c r="AT2476" s="1"/>
  <c r="AT2477" s="1"/>
  <c r="AT2478" s="1"/>
  <c r="AT2479" s="1"/>
  <c r="AT2480" s="1"/>
  <c r="AT2481" s="1"/>
  <c r="AT2482" s="1"/>
  <c r="AT2483" s="1"/>
  <c r="AT2484" s="1"/>
  <c r="AT2485" s="1"/>
  <c r="AT2486" s="1"/>
  <c r="AT2487" s="1"/>
  <c r="AT2488" s="1"/>
  <c r="AT2489" s="1"/>
  <c r="AT2490" s="1"/>
  <c r="AT2491" s="1"/>
  <c r="AT2492" s="1"/>
  <c r="AT2493" s="1"/>
  <c r="AT2494" s="1"/>
  <c r="AT2495" s="1"/>
  <c r="AT2496" s="1"/>
  <c r="AT2497" s="1"/>
  <c r="AT2498" s="1"/>
  <c r="AT2499" s="1"/>
  <c r="AT2500" s="1"/>
  <c r="AT2501" s="1"/>
  <c r="AT2502" s="1"/>
  <c r="AT2503" s="1"/>
  <c r="AT2504" s="1"/>
  <c r="AT2505" s="1"/>
  <c r="AT2506" s="1"/>
  <c r="AT2507" s="1"/>
  <c r="AT2508" s="1"/>
  <c r="AT2509" s="1"/>
  <c r="AT2510" s="1"/>
  <c r="AT2511" s="1"/>
  <c r="AT2512" s="1"/>
  <c r="AT2513" s="1"/>
  <c r="AT2514" s="1"/>
  <c r="AT2515" s="1"/>
  <c r="AT2516" s="1"/>
  <c r="AT2517" s="1"/>
  <c r="AT2518" s="1"/>
  <c r="AT2519" s="1"/>
  <c r="AT2520" s="1"/>
  <c r="AT2521" s="1"/>
  <c r="AT2522" s="1"/>
  <c r="AT2523" s="1"/>
  <c r="AT2524" s="1"/>
  <c r="AT2525" s="1"/>
  <c r="AT2526" s="1"/>
  <c r="AT2527" s="1"/>
  <c r="AT2528" s="1"/>
  <c r="AT2529" s="1"/>
  <c r="AT2530" s="1"/>
  <c r="AT2531" s="1"/>
  <c r="AT2532" s="1"/>
  <c r="AT2533" s="1"/>
  <c r="AT2534" s="1"/>
  <c r="AT2535" s="1"/>
  <c r="AT2536" s="1"/>
  <c r="AT2537" s="1"/>
  <c r="AT2538" s="1"/>
  <c r="AT2539" s="1"/>
  <c r="AT2540" s="1"/>
  <c r="AT2541" s="1"/>
  <c r="AT2542" s="1"/>
  <c r="AT2543" s="1"/>
  <c r="AT2544" s="1"/>
  <c r="AT2545" s="1"/>
  <c r="AT2546" s="1"/>
  <c r="AT2547" s="1"/>
  <c r="AT2548" s="1"/>
  <c r="AT2549" s="1"/>
  <c r="AT2550" s="1"/>
  <c r="AT2551" s="1"/>
  <c r="AT2552" s="1"/>
  <c r="AT2553" s="1"/>
  <c r="AT2554" s="1"/>
  <c r="AT2555" s="1"/>
  <c r="AT2556" s="1"/>
  <c r="AT2557" s="1"/>
  <c r="AT2558" s="1"/>
  <c r="AT2559" s="1"/>
  <c r="AT2560" s="1"/>
  <c r="AT2561" s="1"/>
  <c r="AT2562" s="1"/>
  <c r="AT2563" s="1"/>
  <c r="AT2564" s="1"/>
  <c r="AT2565" s="1"/>
  <c r="AT2566" s="1"/>
  <c r="AT2567" s="1"/>
  <c r="AT2568" s="1"/>
  <c r="AT2569" s="1"/>
  <c r="AT2570" s="1"/>
  <c r="AT2571" s="1"/>
  <c r="AT2572" s="1"/>
  <c r="AT2573" s="1"/>
  <c r="AT2574" s="1"/>
  <c r="AT2575" s="1"/>
  <c r="AT2576" s="1"/>
  <c r="AT2577" s="1"/>
  <c r="AT2578" s="1"/>
  <c r="AT2579" s="1"/>
  <c r="AT2580" s="1"/>
  <c r="AT2581" s="1"/>
  <c r="AT2582" s="1"/>
  <c r="AT2583" s="1"/>
  <c r="AT2584" s="1"/>
  <c r="AT2585" s="1"/>
  <c r="AT2586" s="1"/>
  <c r="AT2587" s="1"/>
  <c r="AT2588" s="1"/>
  <c r="AT2589" s="1"/>
  <c r="AT2590" s="1"/>
  <c r="AT2591" s="1"/>
  <c r="AT2592" s="1"/>
  <c r="AT2593" s="1"/>
  <c r="AT2594" s="1"/>
  <c r="AT2595" s="1"/>
  <c r="AT2596" s="1"/>
  <c r="AT2597" s="1"/>
  <c r="AT2598" s="1"/>
  <c r="AT2599" s="1"/>
  <c r="AT2600" s="1"/>
  <c r="AT2601" s="1"/>
  <c r="AT2602" s="1"/>
  <c r="AT2603" s="1"/>
  <c r="AT2604" s="1"/>
  <c r="AT2605" s="1"/>
  <c r="AT2606" s="1"/>
  <c r="AT2607" s="1"/>
  <c r="AT2608" s="1"/>
  <c r="AT2609" s="1"/>
  <c r="AT2610" s="1"/>
  <c r="AT2611" s="1"/>
  <c r="AT2612" s="1"/>
  <c r="AT2613" s="1"/>
  <c r="AT2614" s="1"/>
  <c r="AT2615" s="1"/>
  <c r="AT2616" s="1"/>
  <c r="AT2617" s="1"/>
  <c r="AT2618" s="1"/>
  <c r="AT2619" s="1"/>
  <c r="AT2620" s="1"/>
  <c r="AT2621" s="1"/>
  <c r="AT2622" s="1"/>
  <c r="AT2623" s="1"/>
  <c r="AT2624" s="1"/>
  <c r="AT2625" s="1"/>
  <c r="AT2626" s="1"/>
  <c r="AT2627" s="1"/>
  <c r="AT2628" s="1"/>
  <c r="AT2629" s="1"/>
  <c r="AT2630" s="1"/>
  <c r="AT2631" s="1"/>
  <c r="AT2632" s="1"/>
  <c r="AT2633" s="1"/>
  <c r="AT2634" s="1"/>
  <c r="AT2635" s="1"/>
  <c r="AT2636" s="1"/>
  <c r="AT2637" s="1"/>
  <c r="AT2638" s="1"/>
  <c r="AT2639" s="1"/>
  <c r="AT2640" s="1"/>
  <c r="AT2641" s="1"/>
  <c r="AT2642" s="1"/>
  <c r="AT2643" s="1"/>
  <c r="AT2644" s="1"/>
  <c r="AT2645" s="1"/>
  <c r="AT2646" s="1"/>
  <c r="AT2647" s="1"/>
  <c r="AT2648" s="1"/>
  <c r="AT2649" s="1"/>
  <c r="AT2650" s="1"/>
  <c r="AT2651" s="1"/>
  <c r="AT2652" s="1"/>
  <c r="AT2653" s="1"/>
  <c r="AT2654" s="1"/>
  <c r="AT2655" s="1"/>
  <c r="AT2656" s="1"/>
  <c r="AT2657" s="1"/>
  <c r="AT2658" s="1"/>
  <c r="AT2659" s="1"/>
  <c r="AT2660" s="1"/>
  <c r="AT2661" s="1"/>
  <c r="AT2662" s="1"/>
  <c r="AT2663" s="1"/>
  <c r="AT2664" s="1"/>
  <c r="AT2665" s="1"/>
  <c r="AT2666" s="1"/>
  <c r="AT2667" s="1"/>
  <c r="AT2668" s="1"/>
  <c r="AT2669" s="1"/>
  <c r="AT2670" s="1"/>
  <c r="AT2671" s="1"/>
  <c r="AT2672" s="1"/>
  <c r="AT2673" s="1"/>
  <c r="AT2674" s="1"/>
  <c r="AT2675" s="1"/>
  <c r="AT2676" s="1"/>
  <c r="AT2677" s="1"/>
  <c r="AT2678" s="1"/>
  <c r="AT2679" s="1"/>
  <c r="AT2680" s="1"/>
  <c r="AT2681" s="1"/>
  <c r="AT2682" s="1"/>
  <c r="AT2683" s="1"/>
  <c r="AT2684" s="1"/>
  <c r="AT2685" s="1"/>
  <c r="AT2686" s="1"/>
  <c r="AT2687" s="1"/>
  <c r="AT2688" s="1"/>
  <c r="AT2689" s="1"/>
  <c r="AT2690" s="1"/>
  <c r="AT2691" s="1"/>
  <c r="AT2692" s="1"/>
  <c r="AT2693" s="1"/>
  <c r="AT2694" s="1"/>
  <c r="AT2695" s="1"/>
  <c r="AT2696" s="1"/>
  <c r="AT2697" s="1"/>
  <c r="AT2698" s="1"/>
  <c r="AT2699" s="1"/>
  <c r="AT2700" s="1"/>
  <c r="AT2701" s="1"/>
  <c r="AT2702" s="1"/>
  <c r="AT2703" s="1"/>
  <c r="AT2704" s="1"/>
  <c r="AT2705" s="1"/>
  <c r="AT2706" s="1"/>
  <c r="AT2707" s="1"/>
  <c r="AT2708" s="1"/>
  <c r="AT2709" s="1"/>
  <c r="AT2710" s="1"/>
  <c r="AT2711" s="1"/>
  <c r="AT2712" s="1"/>
  <c r="AT2713" s="1"/>
  <c r="AT2714" s="1"/>
  <c r="AT2715" s="1"/>
  <c r="AT2716" s="1"/>
  <c r="AT2717" s="1"/>
  <c r="AT2718" s="1"/>
  <c r="AT2719" s="1"/>
  <c r="AT2720" s="1"/>
  <c r="AT2721" s="1"/>
  <c r="AT2722" s="1"/>
  <c r="AT2723" s="1"/>
  <c r="AT2724" s="1"/>
  <c r="AT2725" s="1"/>
  <c r="AT2726" s="1"/>
  <c r="AT2727" s="1"/>
  <c r="AT2728" s="1"/>
  <c r="AT2729" s="1"/>
  <c r="AT2730" s="1"/>
  <c r="AT2731" s="1"/>
  <c r="AT2732" s="1"/>
  <c r="AT2733" s="1"/>
  <c r="AT2734" s="1"/>
  <c r="AT2735" s="1"/>
  <c r="AT2736" s="1"/>
  <c r="AT2737" s="1"/>
  <c r="AT2738" s="1"/>
  <c r="AT2739" s="1"/>
  <c r="AT2740" s="1"/>
  <c r="AT2741" s="1"/>
  <c r="AT2742" s="1"/>
  <c r="AT2743" s="1"/>
  <c r="AT2744" s="1"/>
  <c r="AT2745" s="1"/>
  <c r="AT2746" s="1"/>
  <c r="AS11"/>
  <c r="AS12" s="1"/>
  <c r="AS13" s="1"/>
  <c r="AS14" s="1"/>
  <c r="AS15" s="1"/>
  <c r="AS16" s="1"/>
  <c r="AS17" s="1"/>
  <c r="AS18" s="1"/>
  <c r="AS19" s="1"/>
  <c r="AS20" s="1"/>
  <c r="AS21" s="1"/>
  <c r="AS22" s="1"/>
  <c r="AS23" s="1"/>
  <c r="AS24" s="1"/>
  <c r="AS25" s="1"/>
  <c r="AS26" s="1"/>
  <c r="AS27" s="1"/>
  <c r="AS28" s="1"/>
  <c r="AS29" s="1"/>
  <c r="AS30" s="1"/>
  <c r="AS31" s="1"/>
  <c r="AS32" s="1"/>
  <c r="AS33" s="1"/>
  <c r="AS34" s="1"/>
  <c r="AS35" s="1"/>
  <c r="AS36" s="1"/>
  <c r="AS37" s="1"/>
  <c r="AS38" s="1"/>
  <c r="AS39" s="1"/>
  <c r="AS40" s="1"/>
  <c r="AS41" s="1"/>
  <c r="AS42" s="1"/>
  <c r="AS43" s="1"/>
  <c r="AS44" s="1"/>
  <c r="AS45" s="1"/>
  <c r="AS46" s="1"/>
  <c r="AS47" s="1"/>
  <c r="AS48" s="1"/>
  <c r="AS49" s="1"/>
  <c r="AS50" s="1"/>
  <c r="AS51" s="1"/>
  <c r="AS52" s="1"/>
  <c r="AS53" s="1"/>
  <c r="AS54" s="1"/>
  <c r="AS55" s="1"/>
  <c r="AS56" s="1"/>
  <c r="AS57" s="1"/>
  <c r="AS58" s="1"/>
  <c r="AS59" s="1"/>
  <c r="AS60" s="1"/>
  <c r="AS61" s="1"/>
  <c r="AS62" s="1"/>
  <c r="AS63" s="1"/>
  <c r="AS64" s="1"/>
  <c r="AS65" s="1"/>
  <c r="AS66" s="1"/>
  <c r="AS67" s="1"/>
  <c r="AS68" s="1"/>
  <c r="AS69" s="1"/>
  <c r="AS70" s="1"/>
  <c r="AS71" s="1"/>
  <c r="AS72" s="1"/>
  <c r="AS73" s="1"/>
  <c r="AS74" s="1"/>
  <c r="AS75" s="1"/>
  <c r="AS76" s="1"/>
  <c r="AS77" s="1"/>
  <c r="AS78" s="1"/>
  <c r="AS79" s="1"/>
  <c r="AS80" s="1"/>
  <c r="AS81" s="1"/>
  <c r="AS82" s="1"/>
  <c r="AS83" s="1"/>
  <c r="AS84" s="1"/>
  <c r="AS85" s="1"/>
  <c r="AS86" s="1"/>
  <c r="AS87" s="1"/>
  <c r="AS88" s="1"/>
  <c r="AS89" s="1"/>
  <c r="AS90" s="1"/>
  <c r="AS91" s="1"/>
  <c r="AS92" s="1"/>
  <c r="AS93" s="1"/>
  <c r="AS94" s="1"/>
  <c r="AS95" s="1"/>
  <c r="AS96" s="1"/>
  <c r="AS97" s="1"/>
  <c r="AS98" s="1"/>
  <c r="AS99" s="1"/>
  <c r="AS100" s="1"/>
  <c r="AS101" s="1"/>
  <c r="AS102" s="1"/>
  <c r="AS103" s="1"/>
  <c r="AS104" s="1"/>
  <c r="AS105" s="1"/>
  <c r="AS106" s="1"/>
  <c r="AS107" s="1"/>
  <c r="AS108" s="1"/>
  <c r="AS109" s="1"/>
  <c r="AS110" s="1"/>
  <c r="AS111" s="1"/>
  <c r="AS112" s="1"/>
  <c r="AS113" s="1"/>
  <c r="AS114" s="1"/>
  <c r="AS115" s="1"/>
  <c r="AS116" s="1"/>
  <c r="AS117" s="1"/>
  <c r="AS118" s="1"/>
  <c r="AS119" s="1"/>
  <c r="AS120" s="1"/>
  <c r="AS121" s="1"/>
  <c r="AS122" s="1"/>
  <c r="AS123" s="1"/>
  <c r="AS124" s="1"/>
  <c r="AS125" s="1"/>
  <c r="AS126" s="1"/>
  <c r="AS127" s="1"/>
  <c r="AS128" s="1"/>
  <c r="AS129" s="1"/>
  <c r="AS130" s="1"/>
  <c r="AS131" s="1"/>
  <c r="AS132" s="1"/>
  <c r="AS133" s="1"/>
  <c r="AS134" s="1"/>
  <c r="AS135" s="1"/>
  <c r="AS136" s="1"/>
  <c r="AS137" s="1"/>
  <c r="AS138" s="1"/>
  <c r="AS139" s="1"/>
  <c r="AS140" s="1"/>
  <c r="AS141" s="1"/>
  <c r="AS142" s="1"/>
  <c r="AS143" s="1"/>
  <c r="AS144" s="1"/>
  <c r="AS145" s="1"/>
  <c r="AS146" s="1"/>
  <c r="AS147" s="1"/>
  <c r="AS148" s="1"/>
  <c r="AS149" s="1"/>
  <c r="AS150" s="1"/>
  <c r="AS151" s="1"/>
  <c r="AS152" s="1"/>
  <c r="AS153" s="1"/>
  <c r="AS154" s="1"/>
  <c r="AS155" s="1"/>
  <c r="AS156" s="1"/>
  <c r="AS157" s="1"/>
  <c r="AS158" s="1"/>
  <c r="AS159" s="1"/>
  <c r="AS160" s="1"/>
  <c r="AS161" s="1"/>
  <c r="AS162" s="1"/>
  <c r="AS163" s="1"/>
  <c r="AS164" s="1"/>
  <c r="AS165" s="1"/>
  <c r="AS166" s="1"/>
  <c r="AS167" s="1"/>
  <c r="AS168" s="1"/>
  <c r="AS169" s="1"/>
  <c r="AS170" s="1"/>
  <c r="AS171" s="1"/>
  <c r="AS172" s="1"/>
  <c r="AS173" s="1"/>
  <c r="AS174" s="1"/>
  <c r="AS175" s="1"/>
  <c r="AS176" s="1"/>
  <c r="AS177" s="1"/>
  <c r="AS178" s="1"/>
  <c r="AS179" s="1"/>
  <c r="AS180" s="1"/>
  <c r="AS181" s="1"/>
  <c r="AS182" s="1"/>
  <c r="AS183" s="1"/>
  <c r="AS184" s="1"/>
  <c r="AS185" s="1"/>
  <c r="AS186" s="1"/>
  <c r="AS187" s="1"/>
  <c r="AS188" s="1"/>
  <c r="AS189" s="1"/>
  <c r="AS190" s="1"/>
  <c r="AS191" s="1"/>
  <c r="AS192" s="1"/>
  <c r="AS193" s="1"/>
  <c r="AS194" s="1"/>
  <c r="AS195" s="1"/>
  <c r="AS196" s="1"/>
  <c r="AS197" s="1"/>
  <c r="AS198" s="1"/>
  <c r="AS199" s="1"/>
  <c r="AS200" s="1"/>
  <c r="AS201" s="1"/>
  <c r="AS202" s="1"/>
  <c r="AS203" s="1"/>
  <c r="AS204" s="1"/>
  <c r="AS205" s="1"/>
  <c r="AS206" s="1"/>
  <c r="AS207" s="1"/>
  <c r="AS208" s="1"/>
  <c r="AS209" s="1"/>
  <c r="AS210" s="1"/>
  <c r="AS211" s="1"/>
  <c r="AS212" s="1"/>
  <c r="AS213" s="1"/>
  <c r="AS214" s="1"/>
  <c r="AS215" s="1"/>
  <c r="AS216" s="1"/>
  <c r="AS217" s="1"/>
  <c r="AS218" s="1"/>
  <c r="AS219" s="1"/>
  <c r="AS220" s="1"/>
  <c r="AS221" s="1"/>
  <c r="AS222" s="1"/>
  <c r="AS223" s="1"/>
  <c r="AS224" s="1"/>
  <c r="AS225" s="1"/>
  <c r="AS226" s="1"/>
  <c r="AS227" s="1"/>
  <c r="AS228" s="1"/>
  <c r="AS229" s="1"/>
  <c r="AS230" s="1"/>
  <c r="AS231" s="1"/>
  <c r="AS232" s="1"/>
  <c r="AS233" s="1"/>
  <c r="AS234" s="1"/>
  <c r="AS235" s="1"/>
  <c r="AS236" s="1"/>
  <c r="AS237" s="1"/>
  <c r="AS238" s="1"/>
  <c r="AS239" s="1"/>
  <c r="AS240" s="1"/>
  <c r="AS241" s="1"/>
  <c r="AS242" s="1"/>
  <c r="AS243" s="1"/>
  <c r="AS244" s="1"/>
  <c r="AS245" s="1"/>
  <c r="AS246" s="1"/>
  <c r="AS247" s="1"/>
  <c r="AS248" s="1"/>
  <c r="AS249" s="1"/>
  <c r="AS250" s="1"/>
  <c r="AS251" s="1"/>
  <c r="AS252" s="1"/>
  <c r="AS253" s="1"/>
  <c r="AS254" s="1"/>
  <c r="AS255" s="1"/>
  <c r="AS256" s="1"/>
  <c r="AS257" s="1"/>
  <c r="AS258" s="1"/>
  <c r="AS259" s="1"/>
  <c r="AS260" s="1"/>
  <c r="AS261" s="1"/>
  <c r="AS262" s="1"/>
  <c r="AS263" s="1"/>
  <c r="AS264" s="1"/>
  <c r="AS265" s="1"/>
  <c r="AS266" s="1"/>
  <c r="AS267" s="1"/>
  <c r="AS268" s="1"/>
  <c r="AS269" s="1"/>
  <c r="AS270" s="1"/>
  <c r="AS271" s="1"/>
  <c r="AS272" s="1"/>
  <c r="AS273" s="1"/>
  <c r="AS274" s="1"/>
  <c r="AS275" s="1"/>
  <c r="AS276" s="1"/>
  <c r="AS277" s="1"/>
  <c r="AS278" s="1"/>
  <c r="AS279" s="1"/>
  <c r="AS280" s="1"/>
  <c r="AS281" s="1"/>
  <c r="AS282" s="1"/>
  <c r="AS283" s="1"/>
  <c r="AS284" s="1"/>
  <c r="AS285" s="1"/>
  <c r="AS286" s="1"/>
  <c r="AS287" s="1"/>
  <c r="AS288" s="1"/>
  <c r="AS289" s="1"/>
  <c r="AS290" s="1"/>
  <c r="AS291" s="1"/>
  <c r="AS292" s="1"/>
  <c r="AS293" s="1"/>
  <c r="AS294" s="1"/>
  <c r="AS295" s="1"/>
  <c r="AS296" s="1"/>
  <c r="AS297" s="1"/>
  <c r="AS298" s="1"/>
  <c r="AS299" s="1"/>
  <c r="AS300" s="1"/>
  <c r="AS301" s="1"/>
  <c r="AS302" s="1"/>
  <c r="AS303" s="1"/>
  <c r="AS304" s="1"/>
  <c r="AS305" s="1"/>
  <c r="AS306" s="1"/>
  <c r="AS307" s="1"/>
  <c r="AS308" s="1"/>
  <c r="AS309" s="1"/>
  <c r="AS310" s="1"/>
  <c r="AS311" s="1"/>
  <c r="AS312" s="1"/>
  <c r="AS313" s="1"/>
  <c r="AS314" s="1"/>
  <c r="AS315" s="1"/>
  <c r="AS316" s="1"/>
  <c r="AS317" s="1"/>
  <c r="AS318" s="1"/>
  <c r="AS319" s="1"/>
  <c r="AS320" s="1"/>
  <c r="AS321" s="1"/>
  <c r="AS322" s="1"/>
  <c r="AS323" s="1"/>
  <c r="AS324" s="1"/>
  <c r="AS325" s="1"/>
  <c r="AS326" s="1"/>
  <c r="AS327" s="1"/>
  <c r="AS328" s="1"/>
  <c r="AS329" s="1"/>
  <c r="AS330" s="1"/>
  <c r="AS331" s="1"/>
  <c r="AS332" s="1"/>
  <c r="AS333" s="1"/>
  <c r="AS334" s="1"/>
  <c r="AS335" s="1"/>
  <c r="AS336" s="1"/>
  <c r="AS337" s="1"/>
  <c r="AS338" s="1"/>
  <c r="AS339" s="1"/>
  <c r="AS340" s="1"/>
  <c r="AS341" s="1"/>
  <c r="AS342" s="1"/>
  <c r="AS343" s="1"/>
  <c r="AS344" s="1"/>
  <c r="AS345" s="1"/>
  <c r="AS346" s="1"/>
  <c r="AS347" s="1"/>
  <c r="AS348" s="1"/>
  <c r="AS349" s="1"/>
  <c r="AS350" s="1"/>
  <c r="AS351" s="1"/>
  <c r="AS352" s="1"/>
  <c r="AS353" s="1"/>
  <c r="AS354" s="1"/>
  <c r="AS355" s="1"/>
  <c r="AS356" s="1"/>
  <c r="AS357" s="1"/>
  <c r="AS358" s="1"/>
  <c r="AS359" s="1"/>
  <c r="AS360" s="1"/>
  <c r="AS361" s="1"/>
  <c r="AS362" s="1"/>
  <c r="AS363" s="1"/>
  <c r="AS364" s="1"/>
  <c r="AS365" s="1"/>
  <c r="AS366" s="1"/>
  <c r="AS367" s="1"/>
  <c r="AS368" s="1"/>
  <c r="AS369" s="1"/>
  <c r="AS370" s="1"/>
  <c r="AS371" s="1"/>
  <c r="AS372" s="1"/>
  <c r="AS373" s="1"/>
  <c r="AS374" s="1"/>
  <c r="AS375" s="1"/>
  <c r="AS376" s="1"/>
  <c r="AS377" s="1"/>
  <c r="AS378" s="1"/>
  <c r="AS379" s="1"/>
  <c r="AS380" s="1"/>
  <c r="AS381" s="1"/>
  <c r="AS382" s="1"/>
  <c r="AS383" s="1"/>
  <c r="AS384" s="1"/>
  <c r="AS385" s="1"/>
  <c r="AS386" s="1"/>
  <c r="AS387" s="1"/>
  <c r="AS388" s="1"/>
  <c r="AS389" s="1"/>
  <c r="AS390" s="1"/>
  <c r="AS391" s="1"/>
  <c r="AS392" s="1"/>
  <c r="AS393" s="1"/>
  <c r="AS394" s="1"/>
  <c r="AS395" s="1"/>
  <c r="AS396" s="1"/>
  <c r="AS397" s="1"/>
  <c r="AS398" s="1"/>
  <c r="AS399" s="1"/>
  <c r="AS400" s="1"/>
  <c r="AS401" s="1"/>
  <c r="AS402" s="1"/>
  <c r="AS403" s="1"/>
  <c r="AS404" s="1"/>
  <c r="AS405" s="1"/>
  <c r="AS406" s="1"/>
  <c r="AS407" s="1"/>
  <c r="AS408" s="1"/>
  <c r="AS409" s="1"/>
  <c r="AS410" s="1"/>
  <c r="AS411" s="1"/>
  <c r="AS412" s="1"/>
  <c r="AS413" s="1"/>
  <c r="AS414" s="1"/>
  <c r="AS415" s="1"/>
  <c r="AS416" s="1"/>
  <c r="AS417" s="1"/>
  <c r="AS418" s="1"/>
  <c r="AS419" s="1"/>
  <c r="AS420" s="1"/>
  <c r="AS421" s="1"/>
  <c r="AS422" s="1"/>
  <c r="AS423" s="1"/>
  <c r="AS424" s="1"/>
  <c r="AS425" s="1"/>
  <c r="AS426" s="1"/>
  <c r="AS427" s="1"/>
  <c r="AS428" s="1"/>
  <c r="AS429" s="1"/>
  <c r="AS430" s="1"/>
  <c r="AS431" s="1"/>
  <c r="AS432" s="1"/>
  <c r="AS433" s="1"/>
  <c r="AS434" s="1"/>
  <c r="AS435" s="1"/>
  <c r="AS436" s="1"/>
  <c r="AS437" s="1"/>
  <c r="AS438" s="1"/>
  <c r="AS439" s="1"/>
  <c r="AS440" s="1"/>
  <c r="AS441" s="1"/>
  <c r="AS442" s="1"/>
  <c r="AS443" s="1"/>
  <c r="AS444" s="1"/>
  <c r="AS445" s="1"/>
  <c r="AS446" s="1"/>
  <c r="AS447" s="1"/>
  <c r="AS448" s="1"/>
  <c r="AS449" s="1"/>
  <c r="AS450" s="1"/>
  <c r="AS451" s="1"/>
  <c r="AS452" s="1"/>
  <c r="AS453" s="1"/>
  <c r="AS454" s="1"/>
  <c r="AS455" s="1"/>
  <c r="AS456" s="1"/>
  <c r="AS457" s="1"/>
  <c r="AS458" s="1"/>
  <c r="AS459" s="1"/>
  <c r="AS460" s="1"/>
  <c r="AS461" s="1"/>
  <c r="AS462" s="1"/>
  <c r="AS463" s="1"/>
  <c r="AS464" s="1"/>
  <c r="AS465" s="1"/>
  <c r="AS466" s="1"/>
  <c r="AS467" s="1"/>
  <c r="AS468" s="1"/>
  <c r="AS469" s="1"/>
  <c r="AS470" s="1"/>
  <c r="AS471" s="1"/>
  <c r="AS472" s="1"/>
  <c r="AS473" s="1"/>
  <c r="AS474" s="1"/>
  <c r="AS475" s="1"/>
  <c r="AS476" s="1"/>
  <c r="AS477" s="1"/>
  <c r="AS478" s="1"/>
  <c r="AS479" s="1"/>
  <c r="AS480" s="1"/>
  <c r="AS481" s="1"/>
  <c r="AS482" s="1"/>
  <c r="AS483" s="1"/>
  <c r="AS484" s="1"/>
  <c r="AS485" s="1"/>
  <c r="AS486" s="1"/>
  <c r="AS487" s="1"/>
  <c r="AS488" s="1"/>
  <c r="AS489" s="1"/>
  <c r="AS490" s="1"/>
  <c r="AS491" s="1"/>
  <c r="AS492" s="1"/>
  <c r="AS493" s="1"/>
  <c r="AS494" s="1"/>
  <c r="AS495" s="1"/>
  <c r="AS496" s="1"/>
  <c r="AS497" s="1"/>
  <c r="AS498" s="1"/>
  <c r="AS499" s="1"/>
  <c r="AS500" s="1"/>
  <c r="AS501" s="1"/>
  <c r="AS502" s="1"/>
  <c r="AS503" s="1"/>
  <c r="AS504" s="1"/>
  <c r="AS505" s="1"/>
  <c r="AS506" s="1"/>
  <c r="AS507" s="1"/>
  <c r="AS508" s="1"/>
  <c r="AS509" s="1"/>
  <c r="AS510" s="1"/>
  <c r="AS511" s="1"/>
  <c r="AS512" s="1"/>
  <c r="AS513" s="1"/>
  <c r="AS514" s="1"/>
  <c r="AS515" s="1"/>
  <c r="AS516" s="1"/>
  <c r="AS517" s="1"/>
  <c r="AS518" s="1"/>
  <c r="AS519" s="1"/>
  <c r="AS520" s="1"/>
  <c r="AS521" s="1"/>
  <c r="AS522" s="1"/>
  <c r="AS523" s="1"/>
  <c r="AS524" s="1"/>
  <c r="AS525" s="1"/>
  <c r="AS526" s="1"/>
  <c r="AS527" s="1"/>
  <c r="AS528" s="1"/>
  <c r="AS529" s="1"/>
  <c r="AS530" s="1"/>
  <c r="AS531" s="1"/>
  <c r="AS532" s="1"/>
  <c r="AS533" s="1"/>
  <c r="AS534" s="1"/>
  <c r="AS535" s="1"/>
  <c r="AS536" s="1"/>
  <c r="AS537" s="1"/>
  <c r="AS538" s="1"/>
  <c r="AS539" s="1"/>
  <c r="AS540" s="1"/>
  <c r="AS541" s="1"/>
  <c r="AS542" s="1"/>
  <c r="AS543" s="1"/>
  <c r="AS544" s="1"/>
  <c r="AS545" s="1"/>
  <c r="AS546" s="1"/>
  <c r="AS547" s="1"/>
  <c r="AS548" s="1"/>
  <c r="AS549" s="1"/>
  <c r="AS550" s="1"/>
  <c r="AS551" s="1"/>
  <c r="AS552" s="1"/>
  <c r="AS553" s="1"/>
  <c r="AS554" s="1"/>
  <c r="AS555" s="1"/>
  <c r="AS556" s="1"/>
  <c r="AS557" s="1"/>
  <c r="AS558" s="1"/>
  <c r="AS559" s="1"/>
  <c r="AS560" s="1"/>
  <c r="AS561" s="1"/>
  <c r="AS562" s="1"/>
  <c r="AS563" s="1"/>
  <c r="AS564" s="1"/>
  <c r="AS565" s="1"/>
  <c r="AS566" s="1"/>
  <c r="AS567" s="1"/>
  <c r="AS568" s="1"/>
  <c r="AS569" s="1"/>
  <c r="AS570" s="1"/>
  <c r="AS571" s="1"/>
  <c r="AS572" s="1"/>
  <c r="AS573" s="1"/>
  <c r="AS574" s="1"/>
  <c r="AS575" s="1"/>
  <c r="AS576" s="1"/>
  <c r="AS577" s="1"/>
  <c r="AS578" s="1"/>
  <c r="AS579" s="1"/>
  <c r="AS580" s="1"/>
  <c r="AS581" s="1"/>
  <c r="AS582" s="1"/>
  <c r="AS583" s="1"/>
  <c r="AS584" s="1"/>
  <c r="AS585" s="1"/>
  <c r="AS586" s="1"/>
  <c r="AS587" s="1"/>
  <c r="AS588" s="1"/>
  <c r="AS589" s="1"/>
  <c r="AS590" s="1"/>
  <c r="AS591" s="1"/>
  <c r="AS592" s="1"/>
  <c r="AS593" s="1"/>
  <c r="AS594" s="1"/>
  <c r="AS595" s="1"/>
  <c r="AS596" s="1"/>
  <c r="AS597" s="1"/>
  <c r="AS598" s="1"/>
  <c r="AS599" s="1"/>
  <c r="AS600" s="1"/>
  <c r="AS601" s="1"/>
  <c r="AS602" s="1"/>
  <c r="AS603" s="1"/>
  <c r="AS604" s="1"/>
  <c r="AS605" s="1"/>
  <c r="AS606" s="1"/>
  <c r="AS607" s="1"/>
  <c r="AS608" s="1"/>
  <c r="AS609" s="1"/>
  <c r="AS610" s="1"/>
  <c r="AS611" s="1"/>
  <c r="AS612" s="1"/>
  <c r="AS613" s="1"/>
  <c r="AS614" s="1"/>
  <c r="AS615" s="1"/>
  <c r="AS616" s="1"/>
  <c r="AS617" s="1"/>
  <c r="AS618" s="1"/>
  <c r="AS619" s="1"/>
  <c r="AS620" s="1"/>
  <c r="AS621" s="1"/>
  <c r="AS622" s="1"/>
  <c r="AS623" s="1"/>
  <c r="AS624" s="1"/>
  <c r="AS625" s="1"/>
  <c r="AS626" s="1"/>
  <c r="AS627" s="1"/>
  <c r="AS628" s="1"/>
  <c r="AS629" s="1"/>
  <c r="AS630" s="1"/>
  <c r="AS631" s="1"/>
  <c r="AS632" s="1"/>
  <c r="AS633" s="1"/>
  <c r="AS634" s="1"/>
  <c r="AS635" s="1"/>
  <c r="AS636" s="1"/>
  <c r="AS637" s="1"/>
  <c r="AS638" s="1"/>
  <c r="AS639" s="1"/>
  <c r="AS640" s="1"/>
  <c r="AS641" s="1"/>
  <c r="AS642" s="1"/>
  <c r="AS643" s="1"/>
  <c r="AS644" s="1"/>
  <c r="AS645" s="1"/>
  <c r="AS646" s="1"/>
  <c r="AS647" s="1"/>
  <c r="AS648" s="1"/>
  <c r="AS649" s="1"/>
  <c r="AS650" s="1"/>
  <c r="AS651" s="1"/>
  <c r="AS652" s="1"/>
  <c r="AS653" s="1"/>
  <c r="AS654" s="1"/>
  <c r="AS655" s="1"/>
  <c r="AS656" s="1"/>
  <c r="AS657" s="1"/>
  <c r="AS658" s="1"/>
  <c r="AS659" s="1"/>
  <c r="AS660" s="1"/>
  <c r="AS661" s="1"/>
  <c r="AS662" s="1"/>
  <c r="AS663" s="1"/>
  <c r="AS664" s="1"/>
  <c r="AS665" s="1"/>
  <c r="AS666" s="1"/>
  <c r="AS667" s="1"/>
  <c r="AS668" s="1"/>
  <c r="AS669" s="1"/>
  <c r="AS670" s="1"/>
  <c r="AS671" s="1"/>
  <c r="AS672" s="1"/>
  <c r="AS673" s="1"/>
  <c r="AS674" s="1"/>
  <c r="AS675" s="1"/>
  <c r="AS676" s="1"/>
  <c r="AS677" s="1"/>
  <c r="AS678" s="1"/>
  <c r="AS679" s="1"/>
  <c r="AS680" s="1"/>
  <c r="AS681" s="1"/>
  <c r="AS682" s="1"/>
  <c r="AS683" s="1"/>
  <c r="AS684" s="1"/>
  <c r="AS685" s="1"/>
  <c r="AS686" s="1"/>
  <c r="AS687" s="1"/>
  <c r="AS688" s="1"/>
  <c r="AS689" s="1"/>
  <c r="AS690" s="1"/>
  <c r="AS691" s="1"/>
  <c r="AS692" s="1"/>
  <c r="AS693" s="1"/>
  <c r="AS694" s="1"/>
  <c r="AS695" s="1"/>
  <c r="AS696" s="1"/>
  <c r="AS697" s="1"/>
  <c r="AS698" s="1"/>
  <c r="AS699" s="1"/>
  <c r="AS700" s="1"/>
  <c r="AS701" s="1"/>
  <c r="AS702" s="1"/>
  <c r="AS703" s="1"/>
  <c r="AS704" s="1"/>
  <c r="AS705" s="1"/>
  <c r="AS706" s="1"/>
  <c r="AS707" s="1"/>
  <c r="AS708" s="1"/>
  <c r="AS709" s="1"/>
  <c r="AS710" s="1"/>
  <c r="AS711" s="1"/>
  <c r="AS712" s="1"/>
  <c r="AS713" s="1"/>
  <c r="AS714" s="1"/>
  <c r="AS715" s="1"/>
  <c r="AS716" s="1"/>
  <c r="AS717" s="1"/>
  <c r="AS718" s="1"/>
  <c r="AS719" s="1"/>
  <c r="AS720" s="1"/>
  <c r="AS721" s="1"/>
  <c r="AS722" s="1"/>
  <c r="AS723" s="1"/>
  <c r="AS724" s="1"/>
  <c r="AS725" s="1"/>
  <c r="AS726" s="1"/>
  <c r="AS727" s="1"/>
  <c r="AS728" s="1"/>
  <c r="AS729" s="1"/>
  <c r="AS730" s="1"/>
  <c r="AS731" s="1"/>
  <c r="AS732" s="1"/>
  <c r="AS733" s="1"/>
  <c r="AS734" s="1"/>
  <c r="AS735" s="1"/>
  <c r="AS736" s="1"/>
  <c r="AS737" s="1"/>
  <c r="AS738" s="1"/>
  <c r="AS739" s="1"/>
  <c r="AS740" s="1"/>
  <c r="AS741" s="1"/>
  <c r="AS742" s="1"/>
  <c r="AS743" s="1"/>
  <c r="AS744" s="1"/>
  <c r="AS745" s="1"/>
  <c r="AS746" s="1"/>
  <c r="AS747" s="1"/>
  <c r="AS748" s="1"/>
  <c r="AS749" s="1"/>
  <c r="AS750" s="1"/>
  <c r="AS751" s="1"/>
  <c r="AS752" s="1"/>
  <c r="AS753" s="1"/>
  <c r="AS754" s="1"/>
  <c r="AS755" s="1"/>
  <c r="AS756" s="1"/>
  <c r="AS757" s="1"/>
  <c r="AS758" s="1"/>
  <c r="AS759" s="1"/>
  <c r="AS760" s="1"/>
  <c r="AS761" s="1"/>
  <c r="AS762" s="1"/>
  <c r="AS763" s="1"/>
  <c r="AS764" s="1"/>
  <c r="AS765" s="1"/>
  <c r="AS766" s="1"/>
  <c r="AS767" s="1"/>
  <c r="AS768" s="1"/>
  <c r="AS769" s="1"/>
  <c r="AS770" s="1"/>
  <c r="AS771" s="1"/>
  <c r="AS772" s="1"/>
  <c r="AS773" s="1"/>
  <c r="AS774" s="1"/>
  <c r="AS775" s="1"/>
  <c r="AS776" s="1"/>
  <c r="AS777" s="1"/>
  <c r="AS778" s="1"/>
  <c r="AS779" s="1"/>
  <c r="AS780" s="1"/>
  <c r="AS781" s="1"/>
  <c r="AS782" s="1"/>
  <c r="AS783" s="1"/>
  <c r="AS784" s="1"/>
  <c r="AS785" s="1"/>
  <c r="AS786" s="1"/>
  <c r="AS787" s="1"/>
  <c r="AS788" s="1"/>
  <c r="AS789" s="1"/>
  <c r="AS790" s="1"/>
  <c r="AS791" s="1"/>
  <c r="AS792" s="1"/>
  <c r="AS793" s="1"/>
  <c r="AS794" s="1"/>
  <c r="AS795" s="1"/>
  <c r="AS796" s="1"/>
  <c r="AS797" s="1"/>
  <c r="AS798" s="1"/>
  <c r="AS799" s="1"/>
  <c r="AS800" s="1"/>
  <c r="AS801" s="1"/>
  <c r="AS802" s="1"/>
  <c r="AS803" s="1"/>
  <c r="AS804" s="1"/>
  <c r="AS805" s="1"/>
  <c r="AS806" s="1"/>
  <c r="AS807" s="1"/>
  <c r="AS808" s="1"/>
  <c r="AS809" s="1"/>
  <c r="AS810" s="1"/>
  <c r="AS811" s="1"/>
  <c r="AS812" s="1"/>
  <c r="AS813" s="1"/>
  <c r="AS814" s="1"/>
  <c r="AS815" s="1"/>
  <c r="AS816" s="1"/>
  <c r="AS817" s="1"/>
  <c r="AS818" s="1"/>
  <c r="AS819" s="1"/>
  <c r="AS820" s="1"/>
  <c r="AS821" s="1"/>
  <c r="AS822" s="1"/>
  <c r="AS823" s="1"/>
  <c r="AS824" s="1"/>
  <c r="AS825" s="1"/>
  <c r="AS826" s="1"/>
  <c r="AS827" s="1"/>
  <c r="AS828" s="1"/>
  <c r="AS829" s="1"/>
  <c r="AS830" s="1"/>
  <c r="AS831" s="1"/>
  <c r="AS832" s="1"/>
  <c r="AS833" s="1"/>
  <c r="AS834" s="1"/>
  <c r="AS835" s="1"/>
  <c r="AS836" s="1"/>
  <c r="AS837" s="1"/>
  <c r="AS838" s="1"/>
  <c r="AS839" s="1"/>
  <c r="AS840" s="1"/>
  <c r="AS841" s="1"/>
  <c r="AS842" s="1"/>
  <c r="AS843" s="1"/>
  <c r="AS844" s="1"/>
  <c r="AS845" s="1"/>
  <c r="AS846" s="1"/>
  <c r="AS847" s="1"/>
  <c r="AS848" s="1"/>
  <c r="AS849" s="1"/>
  <c r="AS850" s="1"/>
  <c r="AS851" s="1"/>
  <c r="AS852" s="1"/>
  <c r="AS853" s="1"/>
  <c r="AS854" s="1"/>
  <c r="AS855" s="1"/>
  <c r="AS856" s="1"/>
  <c r="AS857" s="1"/>
  <c r="AS858" s="1"/>
  <c r="AS859" s="1"/>
  <c r="AS860" s="1"/>
  <c r="AS861" s="1"/>
  <c r="AS862" s="1"/>
  <c r="AS863" s="1"/>
  <c r="AS864" s="1"/>
  <c r="AS865" s="1"/>
  <c r="AS866" s="1"/>
  <c r="AS867" s="1"/>
  <c r="AS868" s="1"/>
  <c r="AS869" s="1"/>
  <c r="AS870" s="1"/>
  <c r="AS871" s="1"/>
  <c r="AS872" s="1"/>
  <c r="AS873" s="1"/>
  <c r="AS874" s="1"/>
  <c r="AS875" s="1"/>
  <c r="AS876" s="1"/>
  <c r="AS877" s="1"/>
  <c r="AS878" s="1"/>
  <c r="AS879" s="1"/>
  <c r="AS880" s="1"/>
  <c r="AS881" s="1"/>
  <c r="AS882" s="1"/>
  <c r="AS883" s="1"/>
  <c r="AS884" s="1"/>
  <c r="AS885" s="1"/>
  <c r="AS886" s="1"/>
  <c r="AS887" s="1"/>
  <c r="AS888" s="1"/>
  <c r="AS889" s="1"/>
  <c r="AS890" s="1"/>
  <c r="AS891" s="1"/>
  <c r="AS892" s="1"/>
  <c r="AS893" s="1"/>
  <c r="AS894" s="1"/>
  <c r="AS895" s="1"/>
  <c r="AS896" s="1"/>
  <c r="AS897" s="1"/>
  <c r="AS898" s="1"/>
  <c r="AS899" s="1"/>
  <c r="AS900" s="1"/>
  <c r="AS901" s="1"/>
  <c r="AS902" s="1"/>
  <c r="AS903" s="1"/>
  <c r="AS904" s="1"/>
  <c r="AS905" s="1"/>
  <c r="AS906" s="1"/>
  <c r="AS907" s="1"/>
  <c r="AS908" s="1"/>
  <c r="AS909" s="1"/>
  <c r="AS910" s="1"/>
  <c r="AS911" s="1"/>
  <c r="AS912" s="1"/>
  <c r="AS913" s="1"/>
  <c r="AS914" s="1"/>
  <c r="AS915" s="1"/>
  <c r="AS916" s="1"/>
  <c r="AS917" s="1"/>
  <c r="AS918" s="1"/>
  <c r="AS919" s="1"/>
  <c r="AS920" s="1"/>
  <c r="AS921" s="1"/>
  <c r="AS922" s="1"/>
  <c r="AS923" s="1"/>
  <c r="AS924" s="1"/>
  <c r="AS925" s="1"/>
  <c r="AS926" s="1"/>
  <c r="AS927" s="1"/>
  <c r="AS928" s="1"/>
  <c r="AS929" s="1"/>
  <c r="AS930" s="1"/>
  <c r="AS931" s="1"/>
  <c r="AS932" s="1"/>
  <c r="AS933" s="1"/>
  <c r="AS934" s="1"/>
  <c r="AS935" s="1"/>
  <c r="AS936" s="1"/>
  <c r="AS937" s="1"/>
  <c r="AS938" s="1"/>
  <c r="AS939" s="1"/>
  <c r="AS940" s="1"/>
  <c r="AS941" s="1"/>
  <c r="AS942" s="1"/>
  <c r="AS943" s="1"/>
  <c r="AS944" s="1"/>
  <c r="AS945" s="1"/>
  <c r="AS946" s="1"/>
  <c r="AS947" s="1"/>
  <c r="AS948" s="1"/>
  <c r="AS949" s="1"/>
  <c r="AS950" s="1"/>
  <c r="AS951" s="1"/>
  <c r="AS952" s="1"/>
  <c r="AS953" s="1"/>
  <c r="AS954" s="1"/>
  <c r="AS955" s="1"/>
  <c r="AS956" s="1"/>
  <c r="AS957" s="1"/>
  <c r="AS958" s="1"/>
  <c r="AS959" s="1"/>
  <c r="AS960" s="1"/>
  <c r="AS961" s="1"/>
  <c r="AS962" s="1"/>
  <c r="AS963" s="1"/>
  <c r="AS964" s="1"/>
  <c r="AS965" s="1"/>
  <c r="AS966" s="1"/>
  <c r="AS967" s="1"/>
  <c r="AS968" s="1"/>
  <c r="AS969" s="1"/>
  <c r="AS970" s="1"/>
  <c r="AS971" s="1"/>
  <c r="AS972" s="1"/>
  <c r="AS973" s="1"/>
  <c r="AS974" s="1"/>
  <c r="AS975" s="1"/>
  <c r="AS976" s="1"/>
  <c r="AS977" s="1"/>
  <c r="AS978" s="1"/>
  <c r="AS979" s="1"/>
  <c r="AS980" s="1"/>
  <c r="AS981" s="1"/>
  <c r="AS982" s="1"/>
  <c r="AS983" s="1"/>
  <c r="AS984" s="1"/>
  <c r="AS985" s="1"/>
  <c r="AS986" s="1"/>
  <c r="AS987" s="1"/>
  <c r="AS988" s="1"/>
  <c r="AS989" s="1"/>
  <c r="AS990" s="1"/>
  <c r="AS991" s="1"/>
  <c r="AS992" s="1"/>
  <c r="AS993" s="1"/>
  <c r="AS994" s="1"/>
  <c r="AS995" s="1"/>
  <c r="AS996" s="1"/>
  <c r="AS997" s="1"/>
  <c r="AS998" s="1"/>
  <c r="AS999" s="1"/>
  <c r="AS1000" s="1"/>
  <c r="AS1001" s="1"/>
  <c r="AS1002" s="1"/>
  <c r="AS1003" s="1"/>
  <c r="AS1004" s="1"/>
  <c r="AS1005" s="1"/>
  <c r="AS1006" s="1"/>
  <c r="AS1007" s="1"/>
  <c r="AS1008" s="1"/>
  <c r="AS1009" s="1"/>
  <c r="AS1010" s="1"/>
  <c r="AS1011" s="1"/>
  <c r="AS1012" s="1"/>
  <c r="AS1013" s="1"/>
  <c r="AS1014" s="1"/>
  <c r="AS1015" s="1"/>
  <c r="AS1016" s="1"/>
  <c r="AS1017" s="1"/>
  <c r="AS1018" s="1"/>
  <c r="AS1019" s="1"/>
  <c r="AS1020" s="1"/>
  <c r="AS1021" s="1"/>
  <c r="AS1022" s="1"/>
  <c r="AS1023" s="1"/>
  <c r="AS1024" s="1"/>
  <c r="AS1025" s="1"/>
  <c r="AS1026" s="1"/>
  <c r="AS1027" s="1"/>
  <c r="AS1028" s="1"/>
  <c r="AS1029" s="1"/>
  <c r="AS1030" s="1"/>
  <c r="AS1031" s="1"/>
  <c r="AS1032" s="1"/>
  <c r="AS1033" s="1"/>
  <c r="AS1034" s="1"/>
  <c r="AS1035" s="1"/>
  <c r="AS1036" s="1"/>
  <c r="AS1037" s="1"/>
  <c r="AS1038" s="1"/>
  <c r="AS1039" s="1"/>
  <c r="AS1040" s="1"/>
  <c r="AS1041" s="1"/>
  <c r="AS1042" s="1"/>
  <c r="AS1043" s="1"/>
  <c r="AS1044" s="1"/>
  <c r="AS1045" s="1"/>
  <c r="AS1046" s="1"/>
  <c r="AS1047" s="1"/>
  <c r="AS1048" s="1"/>
  <c r="AS1049" s="1"/>
  <c r="AS1050" s="1"/>
  <c r="AS1051" s="1"/>
  <c r="AS1052" s="1"/>
  <c r="AS1053" s="1"/>
  <c r="AS1054" s="1"/>
  <c r="AS1055" s="1"/>
  <c r="AS1056" s="1"/>
  <c r="AS1057" s="1"/>
  <c r="AS1058" s="1"/>
  <c r="AS1059" s="1"/>
  <c r="AS1060" s="1"/>
  <c r="AS1061" s="1"/>
  <c r="AS1062" s="1"/>
  <c r="AS1063" s="1"/>
  <c r="AS1064" s="1"/>
  <c r="AS1065" s="1"/>
  <c r="AS1066" s="1"/>
  <c r="AS1067" s="1"/>
  <c r="AS1068" s="1"/>
  <c r="AS1069" s="1"/>
  <c r="AS1070" s="1"/>
  <c r="AS1071" s="1"/>
  <c r="AS1072" s="1"/>
  <c r="AS1073" s="1"/>
  <c r="AS1074" s="1"/>
  <c r="AS1075" s="1"/>
  <c r="AS1076" s="1"/>
  <c r="AS1077" s="1"/>
  <c r="AS1078" s="1"/>
  <c r="AS1079" s="1"/>
  <c r="AS1080" s="1"/>
  <c r="AS1081" s="1"/>
  <c r="AS1082" s="1"/>
  <c r="AS1083" s="1"/>
  <c r="AS1084" s="1"/>
  <c r="AS1085" s="1"/>
  <c r="AS1086" s="1"/>
  <c r="AS1087" s="1"/>
  <c r="AS1088" s="1"/>
  <c r="AS1089" s="1"/>
  <c r="AS1090" s="1"/>
  <c r="AS1091" s="1"/>
  <c r="AS1092" s="1"/>
  <c r="AS1093" s="1"/>
  <c r="AS1094" s="1"/>
  <c r="AS1095" s="1"/>
  <c r="AS1096" s="1"/>
  <c r="AS1097" s="1"/>
  <c r="AS1098" s="1"/>
  <c r="AS1099" s="1"/>
  <c r="AS1100" s="1"/>
  <c r="AS1101" s="1"/>
  <c r="AS1102" s="1"/>
  <c r="AS1103" s="1"/>
  <c r="AS1104" s="1"/>
  <c r="AS1105" s="1"/>
  <c r="AS1106" s="1"/>
  <c r="AS1107" s="1"/>
  <c r="AS1108" s="1"/>
  <c r="AS1109" s="1"/>
  <c r="AS1110" s="1"/>
  <c r="AS1111" s="1"/>
  <c r="AS1112" s="1"/>
  <c r="AS1113" s="1"/>
  <c r="AS1114" s="1"/>
  <c r="AS1115" s="1"/>
  <c r="AS1116" s="1"/>
  <c r="AS1117" s="1"/>
  <c r="AS1118" s="1"/>
  <c r="AS1119" s="1"/>
  <c r="AS1120" s="1"/>
  <c r="AS1121" s="1"/>
  <c r="AS1122" s="1"/>
  <c r="AS1123" s="1"/>
  <c r="AS1124" s="1"/>
  <c r="AS1125" s="1"/>
  <c r="AS1126" s="1"/>
  <c r="AS1127" s="1"/>
  <c r="AS1128" s="1"/>
  <c r="AS1129" s="1"/>
  <c r="AS1130" s="1"/>
  <c r="AS1131" s="1"/>
  <c r="AS1132" s="1"/>
  <c r="AS1133" s="1"/>
  <c r="AS1134" s="1"/>
  <c r="AS1135" s="1"/>
  <c r="AS1136" s="1"/>
  <c r="AS1137" s="1"/>
  <c r="AS1138" s="1"/>
  <c r="AS1139" s="1"/>
  <c r="AS1140" s="1"/>
  <c r="AS1141" s="1"/>
  <c r="AS1142" s="1"/>
  <c r="AS1143" s="1"/>
  <c r="AS1144" s="1"/>
  <c r="AS1145" s="1"/>
  <c r="AS1146" s="1"/>
  <c r="AS1147" s="1"/>
  <c r="AS1148" s="1"/>
  <c r="AS1149" s="1"/>
  <c r="AS1150" s="1"/>
  <c r="AS1151" s="1"/>
  <c r="AS1152" s="1"/>
  <c r="AS1153" s="1"/>
  <c r="AS1154" s="1"/>
  <c r="AS1155" s="1"/>
  <c r="AS1156" s="1"/>
  <c r="AS1157" s="1"/>
  <c r="AS1158" s="1"/>
  <c r="AS1159" s="1"/>
  <c r="AS1160" s="1"/>
  <c r="AS1161" s="1"/>
  <c r="AS1162" s="1"/>
  <c r="AS1163" s="1"/>
  <c r="AS1164" s="1"/>
  <c r="AS1165" s="1"/>
  <c r="AS1166" s="1"/>
  <c r="AS1167" s="1"/>
  <c r="AS1168" s="1"/>
  <c r="AS1169" s="1"/>
  <c r="AS1170" s="1"/>
  <c r="AS1171" s="1"/>
  <c r="AS1172" s="1"/>
  <c r="AS1173" s="1"/>
  <c r="AS1174" s="1"/>
  <c r="AS1175" s="1"/>
  <c r="AS1176" s="1"/>
  <c r="AS1177" s="1"/>
  <c r="AS1178" s="1"/>
  <c r="AS1179" s="1"/>
  <c r="AS1180" s="1"/>
  <c r="AS1181" s="1"/>
  <c r="AS1182" s="1"/>
  <c r="AS1183" s="1"/>
  <c r="AS1184" s="1"/>
  <c r="AS1185" s="1"/>
  <c r="AS1186" s="1"/>
  <c r="AS1187" s="1"/>
  <c r="AS1188" s="1"/>
  <c r="AS1189" s="1"/>
  <c r="AS1190" s="1"/>
  <c r="AS1191" s="1"/>
  <c r="AS1192" s="1"/>
  <c r="AS1193" s="1"/>
  <c r="AS1194" s="1"/>
  <c r="AS1195" s="1"/>
  <c r="AS1196" s="1"/>
  <c r="AS1197" s="1"/>
  <c r="AS1198" s="1"/>
  <c r="AS1199" s="1"/>
  <c r="AS1200" s="1"/>
  <c r="AS1201" s="1"/>
  <c r="AS1202" s="1"/>
  <c r="AS1203" s="1"/>
  <c r="AS1204" s="1"/>
  <c r="AS1205" s="1"/>
  <c r="AS1206" s="1"/>
  <c r="AS1207" s="1"/>
  <c r="AS1208" s="1"/>
  <c r="AS1209" s="1"/>
  <c r="AS1210" s="1"/>
  <c r="AS1211" s="1"/>
  <c r="AS1212" s="1"/>
  <c r="AS1213" s="1"/>
  <c r="AS1214" s="1"/>
  <c r="AS1215" s="1"/>
  <c r="AS1216" s="1"/>
  <c r="AS1217" s="1"/>
  <c r="AS1218" s="1"/>
  <c r="AS1219" s="1"/>
  <c r="AS1220" s="1"/>
  <c r="AS1221" s="1"/>
  <c r="AS1222" s="1"/>
  <c r="AS1223" s="1"/>
  <c r="AS1224" s="1"/>
  <c r="AS1225" s="1"/>
  <c r="AS1226" s="1"/>
  <c r="AS1227" s="1"/>
  <c r="AS1228" s="1"/>
  <c r="AS1229" s="1"/>
  <c r="AS1230" s="1"/>
  <c r="AS1231" s="1"/>
  <c r="AS1232" s="1"/>
  <c r="AS1233" s="1"/>
  <c r="AS1234" s="1"/>
  <c r="AS1235" s="1"/>
  <c r="AS1236" s="1"/>
  <c r="AS1237" s="1"/>
  <c r="AS1238" s="1"/>
  <c r="AS1239" s="1"/>
  <c r="AS1240" s="1"/>
  <c r="AS1241" s="1"/>
  <c r="AS1242" s="1"/>
  <c r="AS1243" s="1"/>
  <c r="AS1244" s="1"/>
  <c r="AS1245" s="1"/>
  <c r="AS1246" s="1"/>
  <c r="AS1247" s="1"/>
  <c r="AS1248" s="1"/>
  <c r="AS1249" s="1"/>
  <c r="AS1250" s="1"/>
  <c r="AS1251" s="1"/>
  <c r="AS1252" s="1"/>
  <c r="AS1253" s="1"/>
  <c r="AS1254" s="1"/>
  <c r="AS1255" s="1"/>
  <c r="AS1256" s="1"/>
  <c r="AS1257" s="1"/>
  <c r="AS1258" s="1"/>
  <c r="AS1259" s="1"/>
  <c r="AS1260" s="1"/>
  <c r="AS1261" s="1"/>
  <c r="AS1262" s="1"/>
  <c r="AS1263" s="1"/>
  <c r="AS1264" s="1"/>
  <c r="AS1265" s="1"/>
  <c r="AS1266" s="1"/>
  <c r="AS1267" s="1"/>
  <c r="AS1268" s="1"/>
  <c r="AS1269" s="1"/>
  <c r="AS1270" s="1"/>
  <c r="AS1271" s="1"/>
  <c r="AS1272" s="1"/>
  <c r="AS1273" s="1"/>
  <c r="AS1274" s="1"/>
  <c r="AS1275" s="1"/>
  <c r="AS1276" s="1"/>
  <c r="AS1277" s="1"/>
  <c r="AS1278" s="1"/>
  <c r="AS1279" s="1"/>
  <c r="AS1280" s="1"/>
  <c r="AS1281" s="1"/>
  <c r="AS1282" s="1"/>
  <c r="AS1283" s="1"/>
  <c r="AS1284" s="1"/>
  <c r="AS1285" s="1"/>
  <c r="AS1286" s="1"/>
  <c r="AS1287" s="1"/>
  <c r="AS1288" s="1"/>
  <c r="AS1289" s="1"/>
  <c r="AS1290" s="1"/>
  <c r="AS1291" s="1"/>
  <c r="AS1292" s="1"/>
  <c r="AS1293" s="1"/>
  <c r="AS1294" s="1"/>
  <c r="AS1295" s="1"/>
  <c r="AS1296" s="1"/>
  <c r="AS1297" s="1"/>
  <c r="AS1298" s="1"/>
  <c r="AS1299" s="1"/>
  <c r="AS1300" s="1"/>
  <c r="AS1301" s="1"/>
  <c r="AS1302" s="1"/>
  <c r="AS1303" s="1"/>
  <c r="AS1304" s="1"/>
  <c r="AS1305" s="1"/>
  <c r="AS1306" s="1"/>
  <c r="AS1307" s="1"/>
  <c r="AS1308" s="1"/>
  <c r="AS1309" s="1"/>
  <c r="AS1310" s="1"/>
  <c r="AS1311" s="1"/>
  <c r="AS1312" s="1"/>
  <c r="AS1313" s="1"/>
  <c r="AS1314" s="1"/>
  <c r="AS1315" s="1"/>
  <c r="AS1316" s="1"/>
  <c r="AS1317" s="1"/>
  <c r="AS1318" s="1"/>
  <c r="AS1319" s="1"/>
  <c r="AS1320" s="1"/>
  <c r="AS1321" s="1"/>
  <c r="AS1322" s="1"/>
  <c r="AS1323" s="1"/>
  <c r="AS1324" s="1"/>
  <c r="AS1325" s="1"/>
  <c r="AS1326" s="1"/>
  <c r="AS1327" s="1"/>
  <c r="AS1328" s="1"/>
  <c r="AS1329" s="1"/>
  <c r="AS1330" s="1"/>
  <c r="AS1331" s="1"/>
  <c r="AS1332" s="1"/>
  <c r="AS1333" s="1"/>
  <c r="AS1334" s="1"/>
  <c r="AS1335" s="1"/>
  <c r="AS1336" s="1"/>
  <c r="AS1337" s="1"/>
  <c r="AS1338" s="1"/>
  <c r="AS1339" s="1"/>
  <c r="AS1340" s="1"/>
  <c r="AS1341" s="1"/>
  <c r="AS1342" s="1"/>
  <c r="AS1343" s="1"/>
  <c r="AS1344" s="1"/>
  <c r="AS1345" s="1"/>
  <c r="AS1346" s="1"/>
  <c r="AS1347" s="1"/>
  <c r="AS1348" s="1"/>
  <c r="AS1349" s="1"/>
  <c r="AS1350" s="1"/>
  <c r="AS1351" s="1"/>
  <c r="AS1352" s="1"/>
  <c r="AS1353" s="1"/>
  <c r="AS1354" s="1"/>
  <c r="AS1355" s="1"/>
  <c r="AS1356" s="1"/>
  <c r="AS1357" s="1"/>
  <c r="AS1358" s="1"/>
  <c r="AS1359" s="1"/>
  <c r="AS1360" s="1"/>
  <c r="AS1361" s="1"/>
  <c r="AS1362" s="1"/>
  <c r="AS1363" s="1"/>
  <c r="AS1364" s="1"/>
  <c r="AS1365" s="1"/>
  <c r="AS1366" s="1"/>
  <c r="AS1367" s="1"/>
  <c r="AS1368" s="1"/>
  <c r="AS1369" s="1"/>
  <c r="AS1370" s="1"/>
  <c r="AS1371" s="1"/>
  <c r="AS1372" s="1"/>
  <c r="AS1373" s="1"/>
  <c r="AS1374" s="1"/>
  <c r="AS1375" s="1"/>
  <c r="AS1376" s="1"/>
  <c r="AS1377" s="1"/>
  <c r="AS1378" s="1"/>
  <c r="AS1379" s="1"/>
  <c r="AS1380" s="1"/>
  <c r="AS1381" s="1"/>
  <c r="AS1382" s="1"/>
  <c r="AS1383" s="1"/>
  <c r="AS1384" s="1"/>
  <c r="AS1385" s="1"/>
  <c r="AS1386" s="1"/>
  <c r="AS1387" s="1"/>
  <c r="AS1388" s="1"/>
  <c r="AS1389" s="1"/>
  <c r="AS1390" s="1"/>
  <c r="AS1391" s="1"/>
  <c r="AS1392" s="1"/>
  <c r="AS1393" s="1"/>
  <c r="AS1394" s="1"/>
  <c r="AS1395" s="1"/>
  <c r="AS1396" s="1"/>
  <c r="AS1397" s="1"/>
  <c r="AS1398" s="1"/>
  <c r="AS1399" s="1"/>
  <c r="AS1400" s="1"/>
  <c r="AS1401" s="1"/>
  <c r="AS1402" s="1"/>
  <c r="AS1403" s="1"/>
  <c r="AS1404" s="1"/>
  <c r="AS1405" s="1"/>
  <c r="AS1406" s="1"/>
  <c r="AS1407" s="1"/>
  <c r="AS1408" s="1"/>
  <c r="AS1409" s="1"/>
  <c r="AS1410" s="1"/>
  <c r="AS1411" s="1"/>
  <c r="AS1412" s="1"/>
  <c r="AS1413" s="1"/>
  <c r="AS1414" s="1"/>
  <c r="AS1415" s="1"/>
  <c r="AS1416" s="1"/>
  <c r="AS1417" s="1"/>
  <c r="AS1418" s="1"/>
  <c r="AS1419" s="1"/>
  <c r="AS1420" s="1"/>
  <c r="AS1421" s="1"/>
  <c r="AS1422" s="1"/>
  <c r="AS1423" s="1"/>
  <c r="AS1424" s="1"/>
  <c r="AS1425" s="1"/>
  <c r="AS1426" s="1"/>
  <c r="AS1427" s="1"/>
  <c r="AS1428" s="1"/>
  <c r="AS1429" s="1"/>
  <c r="AS1430" s="1"/>
  <c r="AS1431" s="1"/>
  <c r="AS1432" s="1"/>
  <c r="AS1433" s="1"/>
  <c r="AS1434" s="1"/>
  <c r="AS1435" s="1"/>
  <c r="AS1436" s="1"/>
  <c r="AS1437" s="1"/>
  <c r="AS1438" s="1"/>
  <c r="AS1439" s="1"/>
  <c r="AS1440" s="1"/>
  <c r="AS1441" s="1"/>
  <c r="AS1442" s="1"/>
  <c r="AS1443" s="1"/>
  <c r="AS1444" s="1"/>
  <c r="AS1445" s="1"/>
  <c r="AS1446" s="1"/>
  <c r="AS1447" s="1"/>
  <c r="AS1448" s="1"/>
  <c r="AS1449" s="1"/>
  <c r="AS1450" s="1"/>
  <c r="AS1451" s="1"/>
  <c r="AS1452" s="1"/>
  <c r="AS1453" s="1"/>
  <c r="AS1454" s="1"/>
  <c r="AS1455" s="1"/>
  <c r="AS1456" s="1"/>
  <c r="AS1457" s="1"/>
  <c r="AS1458" s="1"/>
  <c r="AS1459" s="1"/>
  <c r="AS1460" s="1"/>
  <c r="AS1461" s="1"/>
  <c r="AS1462" s="1"/>
  <c r="AS1463" s="1"/>
  <c r="AS1464" s="1"/>
  <c r="AS1465" s="1"/>
  <c r="AS1466" s="1"/>
  <c r="AS1467" s="1"/>
  <c r="AS1468" s="1"/>
  <c r="AS1469" s="1"/>
  <c r="AS1470" s="1"/>
  <c r="AS1471" s="1"/>
  <c r="AS1472" s="1"/>
  <c r="AS1473" s="1"/>
  <c r="AS1474" s="1"/>
  <c r="AS1475" s="1"/>
  <c r="AS1476" s="1"/>
  <c r="AS1477" s="1"/>
  <c r="AS1478" s="1"/>
  <c r="AS1479" s="1"/>
  <c r="AS1480" s="1"/>
  <c r="AS1481" s="1"/>
  <c r="AS1482" s="1"/>
  <c r="AS1483" s="1"/>
  <c r="AS1484" s="1"/>
  <c r="AS1485" s="1"/>
  <c r="AS1486" s="1"/>
  <c r="AS1487" s="1"/>
  <c r="AS1488" s="1"/>
  <c r="AS1489" s="1"/>
  <c r="AS1490" s="1"/>
  <c r="AS1491" s="1"/>
  <c r="AS1492" s="1"/>
  <c r="AS1493" s="1"/>
  <c r="AS1494" s="1"/>
  <c r="AS1495" s="1"/>
  <c r="AS1496" s="1"/>
  <c r="AS1497" s="1"/>
  <c r="AS1498" s="1"/>
  <c r="AS1499" s="1"/>
  <c r="AS1500" s="1"/>
  <c r="AS1501" s="1"/>
  <c r="AS1502" s="1"/>
  <c r="AS1503" s="1"/>
  <c r="AS1504" s="1"/>
  <c r="AS1505" s="1"/>
  <c r="AS1506" s="1"/>
  <c r="AS1507" s="1"/>
  <c r="AS1508" s="1"/>
  <c r="AS1509" s="1"/>
  <c r="AS1510" s="1"/>
  <c r="AS1511" s="1"/>
  <c r="AS1512" s="1"/>
  <c r="AS1513" s="1"/>
  <c r="AS1514" s="1"/>
  <c r="AS1515" s="1"/>
  <c r="AS1516" s="1"/>
  <c r="AS1517" s="1"/>
  <c r="AS1518" s="1"/>
  <c r="AS1519" s="1"/>
  <c r="AS1520" s="1"/>
  <c r="AS1521" s="1"/>
  <c r="AS1522" s="1"/>
  <c r="AS1523" s="1"/>
  <c r="AS1524" s="1"/>
  <c r="AS1525" s="1"/>
  <c r="AS1526" s="1"/>
  <c r="AS1527" s="1"/>
  <c r="AS1528" s="1"/>
  <c r="AS1529" s="1"/>
  <c r="AS1530" s="1"/>
  <c r="AS1531" s="1"/>
  <c r="AS1532" s="1"/>
  <c r="AS1533" s="1"/>
  <c r="AS1534" s="1"/>
  <c r="AS1535" s="1"/>
  <c r="AS1536" s="1"/>
  <c r="AS1537" s="1"/>
  <c r="AS1538" s="1"/>
  <c r="AS1539" s="1"/>
  <c r="AS1540" s="1"/>
  <c r="AS1541" s="1"/>
  <c r="AS1542" s="1"/>
  <c r="AS1543" s="1"/>
  <c r="AS1544" s="1"/>
  <c r="AS1545" s="1"/>
  <c r="AS1546" s="1"/>
  <c r="AS1547" s="1"/>
  <c r="AS1548" s="1"/>
  <c r="AS1549" s="1"/>
  <c r="AS1550" s="1"/>
  <c r="AS1551" s="1"/>
  <c r="AS1552" s="1"/>
  <c r="AS1553" s="1"/>
  <c r="AS1554" s="1"/>
  <c r="AS1555" s="1"/>
  <c r="AS1556" s="1"/>
  <c r="AS1557" s="1"/>
  <c r="AS1558" s="1"/>
  <c r="AS1559" s="1"/>
  <c r="AS1560" s="1"/>
  <c r="AS1561" s="1"/>
  <c r="AS1562" s="1"/>
  <c r="AS1563" s="1"/>
  <c r="AS1564" s="1"/>
  <c r="AS1565" s="1"/>
  <c r="AS1566" s="1"/>
  <c r="AS1567" s="1"/>
  <c r="AS1568" s="1"/>
  <c r="AS1569" s="1"/>
  <c r="AS1570" s="1"/>
  <c r="AS1571" s="1"/>
  <c r="AS1572" s="1"/>
  <c r="AS1573" s="1"/>
  <c r="AS1574" s="1"/>
  <c r="AS1575" s="1"/>
  <c r="AS1576" s="1"/>
  <c r="AS1577" s="1"/>
  <c r="AS1578" s="1"/>
  <c r="AS1579" s="1"/>
  <c r="AS1580" s="1"/>
  <c r="AS1581" s="1"/>
  <c r="AS1582" s="1"/>
  <c r="AS1583" s="1"/>
  <c r="AS1584" s="1"/>
  <c r="AS1585" s="1"/>
  <c r="AS1586" s="1"/>
  <c r="AS1587" s="1"/>
  <c r="AS1588" s="1"/>
  <c r="AS1589" s="1"/>
  <c r="AS1590" s="1"/>
  <c r="AS1591" s="1"/>
  <c r="AS1592" s="1"/>
  <c r="AS1593" s="1"/>
  <c r="AS1594" s="1"/>
  <c r="AS1595" s="1"/>
  <c r="AS1596" s="1"/>
  <c r="AS1597" s="1"/>
  <c r="AS1598" s="1"/>
  <c r="AS1599" s="1"/>
  <c r="AS1600" s="1"/>
  <c r="AS1601" s="1"/>
  <c r="AS1602" s="1"/>
  <c r="AS1603" s="1"/>
  <c r="AS1604" s="1"/>
  <c r="AS1605" s="1"/>
  <c r="AS1606" s="1"/>
  <c r="AS1607" s="1"/>
  <c r="AS1608" s="1"/>
  <c r="AS1609" s="1"/>
  <c r="AS1610" s="1"/>
  <c r="AS1611" s="1"/>
  <c r="AS1612" s="1"/>
  <c r="AS1613" s="1"/>
  <c r="AS1614" s="1"/>
  <c r="AS1615" s="1"/>
  <c r="AS1616" s="1"/>
  <c r="AS1617" s="1"/>
  <c r="AS1618" s="1"/>
  <c r="AS1619" s="1"/>
  <c r="AS1620" s="1"/>
  <c r="AS1621" s="1"/>
  <c r="AS1622" s="1"/>
  <c r="AS1623" s="1"/>
  <c r="AS1624" s="1"/>
  <c r="AS1625" s="1"/>
  <c r="AS1626" s="1"/>
  <c r="AS1627" s="1"/>
  <c r="AS1628" s="1"/>
  <c r="AS1629" s="1"/>
  <c r="AS1630" s="1"/>
  <c r="AS1631" s="1"/>
  <c r="AS1632" s="1"/>
  <c r="AS1633" s="1"/>
  <c r="AS1634" s="1"/>
  <c r="AS1635" s="1"/>
  <c r="AS1636" s="1"/>
  <c r="AS1637" s="1"/>
  <c r="AS1638" s="1"/>
  <c r="AS1639" s="1"/>
  <c r="AS1640" s="1"/>
  <c r="AS1641" s="1"/>
  <c r="AS1642" s="1"/>
  <c r="AS1643" s="1"/>
  <c r="AS1644" s="1"/>
  <c r="AS1645" s="1"/>
  <c r="AS1646" s="1"/>
  <c r="AS1647" s="1"/>
  <c r="AS1648" s="1"/>
  <c r="AS1649" s="1"/>
  <c r="AS1650" s="1"/>
  <c r="AS1651" s="1"/>
  <c r="AS1652" s="1"/>
  <c r="AS1653" s="1"/>
  <c r="AS1654" s="1"/>
  <c r="AS1655" s="1"/>
  <c r="AS1656" s="1"/>
  <c r="AS1657" s="1"/>
  <c r="AS1658" s="1"/>
  <c r="AS1659" s="1"/>
  <c r="AS1660" s="1"/>
  <c r="AS1661" s="1"/>
  <c r="AS1662" s="1"/>
  <c r="AS1663" s="1"/>
  <c r="AS1664" s="1"/>
  <c r="AS1665" s="1"/>
  <c r="AS1666" s="1"/>
  <c r="AS1667" s="1"/>
  <c r="AS1668" s="1"/>
  <c r="AS1669" s="1"/>
  <c r="AS1670" s="1"/>
  <c r="AS1671" s="1"/>
  <c r="AS1672" s="1"/>
  <c r="AS1673" s="1"/>
  <c r="AS1674" s="1"/>
  <c r="AS1675" s="1"/>
  <c r="AS1676" s="1"/>
  <c r="AS1677" s="1"/>
  <c r="AS1678" s="1"/>
  <c r="AS1679" s="1"/>
  <c r="AS1680" s="1"/>
  <c r="AS1681" s="1"/>
  <c r="AS1682" s="1"/>
  <c r="AS1683" s="1"/>
  <c r="AS1684" s="1"/>
  <c r="AS1685" s="1"/>
  <c r="AS1686" s="1"/>
  <c r="AS1687" s="1"/>
  <c r="AS1688" s="1"/>
  <c r="AS1689" s="1"/>
  <c r="AS1690" s="1"/>
  <c r="AS1691" s="1"/>
  <c r="AS1692" s="1"/>
  <c r="AS1693" s="1"/>
  <c r="AS1694" s="1"/>
  <c r="AS1695" s="1"/>
  <c r="AS1696" s="1"/>
  <c r="AS1697" s="1"/>
  <c r="AS1698" s="1"/>
  <c r="AS1699" s="1"/>
  <c r="AS1700" s="1"/>
  <c r="AS1701" s="1"/>
  <c r="AS1702" s="1"/>
  <c r="AS1703" s="1"/>
  <c r="AS1704" s="1"/>
  <c r="AS1705" s="1"/>
  <c r="AS1706" s="1"/>
  <c r="AS1707" s="1"/>
  <c r="AS1708" s="1"/>
  <c r="AS1709" s="1"/>
  <c r="AS1710" s="1"/>
  <c r="AS1711" s="1"/>
  <c r="AS1712" s="1"/>
  <c r="AS1713" s="1"/>
  <c r="AS1714" s="1"/>
  <c r="AS1715" s="1"/>
  <c r="AS1716" s="1"/>
  <c r="AS1717" s="1"/>
  <c r="AS1718" s="1"/>
  <c r="AS1719" s="1"/>
  <c r="AS1720" s="1"/>
  <c r="AS1721" s="1"/>
  <c r="AS1722" s="1"/>
  <c r="AS1723" s="1"/>
  <c r="AS1724" s="1"/>
  <c r="AS1725" s="1"/>
  <c r="AS1726" s="1"/>
  <c r="AS1727" s="1"/>
  <c r="AS1728" s="1"/>
  <c r="AS1729" s="1"/>
  <c r="AS1730" s="1"/>
  <c r="AS1731" s="1"/>
  <c r="AS1732" s="1"/>
  <c r="AS1733" s="1"/>
  <c r="AS1734" s="1"/>
  <c r="AS1735" s="1"/>
  <c r="AS1736" s="1"/>
  <c r="AS1737" s="1"/>
  <c r="AS1738" s="1"/>
  <c r="AS1739" s="1"/>
  <c r="AS1740" s="1"/>
  <c r="AS1741" s="1"/>
  <c r="AS1742" s="1"/>
  <c r="AS1743" s="1"/>
  <c r="AS1744" s="1"/>
  <c r="AS1745" s="1"/>
  <c r="AS1746" s="1"/>
  <c r="AS1747" s="1"/>
  <c r="AS1748" s="1"/>
  <c r="AS1749" s="1"/>
  <c r="AS1750" s="1"/>
  <c r="AS1751" s="1"/>
  <c r="AS1752" s="1"/>
  <c r="AS1753" s="1"/>
  <c r="AS1754" s="1"/>
  <c r="AS1755" s="1"/>
  <c r="AS1756" s="1"/>
  <c r="AS1757" s="1"/>
  <c r="AS1758" s="1"/>
  <c r="AS1759" s="1"/>
  <c r="AS1760" s="1"/>
  <c r="AS1761" s="1"/>
  <c r="AS1762" s="1"/>
  <c r="AS1763" s="1"/>
  <c r="AS1764" s="1"/>
  <c r="AS1765" s="1"/>
  <c r="AS1766" s="1"/>
  <c r="AS1767" s="1"/>
  <c r="AS1768" s="1"/>
  <c r="AS1769" s="1"/>
  <c r="AS1770" s="1"/>
  <c r="AS1771" s="1"/>
  <c r="AS1772" s="1"/>
  <c r="AS1773" s="1"/>
  <c r="AS1774" s="1"/>
  <c r="AS1775" s="1"/>
  <c r="AS1776" s="1"/>
  <c r="AS1777" s="1"/>
  <c r="AS1778" s="1"/>
  <c r="AS1779" s="1"/>
  <c r="AS1780" s="1"/>
  <c r="AS1781" s="1"/>
  <c r="AS1782" s="1"/>
  <c r="AS1783" s="1"/>
  <c r="AS1784" s="1"/>
  <c r="AS1785" s="1"/>
  <c r="AS1786" s="1"/>
  <c r="AS1787" s="1"/>
  <c r="AS1788" s="1"/>
  <c r="AS1789" s="1"/>
  <c r="AS1790" s="1"/>
  <c r="AS1791" s="1"/>
  <c r="AS1792" s="1"/>
  <c r="AS1793" s="1"/>
  <c r="AS1794" s="1"/>
  <c r="AS1795" s="1"/>
  <c r="AS1796" s="1"/>
  <c r="AS1797" s="1"/>
  <c r="AS1798" s="1"/>
  <c r="AS1799" s="1"/>
  <c r="AS1800" s="1"/>
  <c r="AS1801" s="1"/>
  <c r="AS1802" s="1"/>
  <c r="AS1803" s="1"/>
  <c r="AS1804" s="1"/>
  <c r="AS1805" s="1"/>
  <c r="AS1806" s="1"/>
  <c r="AS1807" s="1"/>
  <c r="AS1808" s="1"/>
  <c r="AS1809" s="1"/>
  <c r="AS1810" s="1"/>
  <c r="AS1811" s="1"/>
  <c r="AS1812" s="1"/>
  <c r="AS1813" s="1"/>
  <c r="AS1814" s="1"/>
  <c r="AS1815" s="1"/>
  <c r="AS1816" s="1"/>
  <c r="AS1817" s="1"/>
  <c r="AS1818" s="1"/>
  <c r="AS1819" s="1"/>
  <c r="AS1820" s="1"/>
  <c r="AS1821" s="1"/>
  <c r="AS1822" s="1"/>
  <c r="AS1823" s="1"/>
  <c r="AS1824" s="1"/>
  <c r="AS1825" s="1"/>
  <c r="AS1826" s="1"/>
  <c r="AS1827" s="1"/>
  <c r="AS1828" s="1"/>
  <c r="AS1829" s="1"/>
  <c r="AS1830" s="1"/>
  <c r="AS1831" s="1"/>
  <c r="AS1832" s="1"/>
  <c r="AS1833" s="1"/>
  <c r="AS1834" s="1"/>
  <c r="AS1835" s="1"/>
  <c r="AS1836" s="1"/>
  <c r="AS1837" s="1"/>
  <c r="AS1838" s="1"/>
  <c r="AS1839" s="1"/>
  <c r="AS1840" s="1"/>
  <c r="AS1841" s="1"/>
  <c r="AS1842" s="1"/>
  <c r="AS1843" s="1"/>
  <c r="AS1844" s="1"/>
  <c r="AS1845" s="1"/>
  <c r="AS1846" s="1"/>
  <c r="AS1847" s="1"/>
  <c r="AS1848" s="1"/>
  <c r="AS1849" s="1"/>
  <c r="AS1850" s="1"/>
  <c r="AS1851" s="1"/>
  <c r="AS1852" s="1"/>
  <c r="AS1853" s="1"/>
  <c r="AS1854" s="1"/>
  <c r="AS1855" s="1"/>
  <c r="AS1856" s="1"/>
  <c r="AS1857" s="1"/>
  <c r="AS1858" s="1"/>
  <c r="AS1859" s="1"/>
  <c r="AS1860" s="1"/>
  <c r="AS1861" s="1"/>
  <c r="AS1862" s="1"/>
  <c r="AS1863" s="1"/>
  <c r="AS1864" s="1"/>
  <c r="AS1865" s="1"/>
  <c r="AS1866" s="1"/>
  <c r="AS1867" s="1"/>
  <c r="AS1868" s="1"/>
  <c r="AS1869" s="1"/>
  <c r="AS1870" s="1"/>
  <c r="AS1871" s="1"/>
  <c r="AS1872" s="1"/>
  <c r="AS1873" s="1"/>
  <c r="AS1874" s="1"/>
  <c r="AS1875" s="1"/>
  <c r="AS1876" s="1"/>
  <c r="AS1877" s="1"/>
  <c r="AS1878" s="1"/>
  <c r="AS1879" s="1"/>
  <c r="AS1880" s="1"/>
  <c r="AS1881" s="1"/>
  <c r="AS1882" s="1"/>
  <c r="AS1883" s="1"/>
  <c r="AS1884" s="1"/>
  <c r="AS1885" s="1"/>
  <c r="AS1886" s="1"/>
  <c r="AS1887" s="1"/>
  <c r="AS1888" s="1"/>
  <c r="AS1889" s="1"/>
  <c r="AS1890" s="1"/>
  <c r="AS1891" s="1"/>
  <c r="AS1892" s="1"/>
  <c r="AS1893" s="1"/>
  <c r="AS1894" s="1"/>
  <c r="AS1895" s="1"/>
  <c r="AS1896" s="1"/>
  <c r="AS1897" s="1"/>
  <c r="AS1898" s="1"/>
  <c r="AS1899" s="1"/>
  <c r="AS1900" s="1"/>
  <c r="AS1901" s="1"/>
  <c r="AS1902" s="1"/>
  <c r="AS1903" s="1"/>
  <c r="AS1904" s="1"/>
  <c r="AS1905" s="1"/>
  <c r="AS1906" s="1"/>
  <c r="AS1907" s="1"/>
  <c r="AS1908" s="1"/>
  <c r="AS1909" s="1"/>
  <c r="AS1910" s="1"/>
  <c r="AS1911" s="1"/>
  <c r="AS1912" s="1"/>
  <c r="AS1913" s="1"/>
  <c r="AS1914" s="1"/>
  <c r="AS1915" s="1"/>
  <c r="AS1916" s="1"/>
  <c r="AS1917" s="1"/>
  <c r="AS1918" s="1"/>
  <c r="AS1919" s="1"/>
  <c r="AS1920" s="1"/>
  <c r="AS1921" s="1"/>
  <c r="AS1922" s="1"/>
  <c r="AS1923" s="1"/>
  <c r="AS1924" s="1"/>
  <c r="AS1925" s="1"/>
  <c r="AS1926" s="1"/>
  <c r="AS1927" s="1"/>
  <c r="AS1928" s="1"/>
  <c r="AS1929" s="1"/>
  <c r="AS1930" s="1"/>
  <c r="AS1931" s="1"/>
  <c r="AS1932" s="1"/>
  <c r="AS1933" s="1"/>
  <c r="AS1934" s="1"/>
  <c r="AS1935" s="1"/>
  <c r="AS1936" s="1"/>
  <c r="AS1937" s="1"/>
  <c r="AS1938" s="1"/>
  <c r="AS1939" s="1"/>
  <c r="AS1940" s="1"/>
  <c r="AS1941" s="1"/>
  <c r="AS1942" s="1"/>
  <c r="AS1943" s="1"/>
  <c r="AS1944" s="1"/>
  <c r="AS1945" s="1"/>
  <c r="AS1946" s="1"/>
  <c r="AS1947" s="1"/>
  <c r="AS1948" s="1"/>
  <c r="AS1949" s="1"/>
  <c r="AS1950" s="1"/>
  <c r="AS1951" s="1"/>
  <c r="AS1952" s="1"/>
  <c r="AS1953" s="1"/>
  <c r="AS1954" s="1"/>
  <c r="AS1955" s="1"/>
  <c r="AS1956" s="1"/>
  <c r="AS1957" s="1"/>
  <c r="AS1958" s="1"/>
  <c r="AS1959" s="1"/>
  <c r="AS1960" s="1"/>
  <c r="AS1961" s="1"/>
  <c r="AS1962" s="1"/>
  <c r="AS1963" s="1"/>
  <c r="AS1964" s="1"/>
  <c r="AS1965" s="1"/>
  <c r="AS1966" s="1"/>
  <c r="AS1967" s="1"/>
  <c r="AS1968" s="1"/>
  <c r="AS1969" s="1"/>
  <c r="AS1970" s="1"/>
  <c r="AS1971" s="1"/>
  <c r="AS1972" s="1"/>
  <c r="AS1973" s="1"/>
  <c r="AS1974" s="1"/>
  <c r="AS1975" s="1"/>
  <c r="AS1976" s="1"/>
  <c r="AS1977" s="1"/>
  <c r="AS1978" s="1"/>
  <c r="AS1979" s="1"/>
  <c r="AS1980" s="1"/>
  <c r="AS1981" s="1"/>
  <c r="AS1982" s="1"/>
  <c r="AS1983" s="1"/>
  <c r="AS1984" s="1"/>
  <c r="AS1985" s="1"/>
  <c r="AS1986" s="1"/>
  <c r="AS1987" s="1"/>
  <c r="AS1988" s="1"/>
  <c r="AS1989" s="1"/>
  <c r="AS1990" s="1"/>
  <c r="AS1991" s="1"/>
  <c r="AS1992" s="1"/>
  <c r="AS1993" s="1"/>
  <c r="AS1994" s="1"/>
  <c r="AS1995" s="1"/>
  <c r="AS1996" s="1"/>
  <c r="AS1997" s="1"/>
  <c r="AS1998" s="1"/>
  <c r="AS1999" s="1"/>
  <c r="AS2000" s="1"/>
  <c r="AS2001" s="1"/>
  <c r="AS2002" s="1"/>
  <c r="AS2003" s="1"/>
  <c r="AS2004" s="1"/>
  <c r="AS2005" s="1"/>
  <c r="AS2006" s="1"/>
  <c r="AS2007" s="1"/>
  <c r="AS2008" s="1"/>
  <c r="AS2009" s="1"/>
  <c r="AS2010" s="1"/>
  <c r="AS2011" s="1"/>
  <c r="AS2012" s="1"/>
  <c r="AS2013" s="1"/>
  <c r="AS2014" s="1"/>
  <c r="AS2015" s="1"/>
  <c r="AS2016" s="1"/>
  <c r="AS2017" s="1"/>
  <c r="AS2018" s="1"/>
  <c r="AS2019" s="1"/>
  <c r="AS2020" s="1"/>
  <c r="AS2021" s="1"/>
  <c r="AS2022" s="1"/>
  <c r="AS2023" s="1"/>
  <c r="AS2024" s="1"/>
  <c r="AS2025" s="1"/>
  <c r="AS2026" s="1"/>
  <c r="AS2027" s="1"/>
  <c r="AS2028" s="1"/>
  <c r="AS2029" s="1"/>
  <c r="AS2030" s="1"/>
  <c r="AS2031" s="1"/>
  <c r="AS2032" s="1"/>
  <c r="AS2033" s="1"/>
  <c r="AS2034" s="1"/>
  <c r="AS2035" s="1"/>
  <c r="AS2036" s="1"/>
  <c r="AS2037" s="1"/>
  <c r="AS2038" s="1"/>
  <c r="AS2039" s="1"/>
  <c r="AS2040" s="1"/>
  <c r="AS2041" s="1"/>
  <c r="AS2042" s="1"/>
  <c r="AS2043" s="1"/>
  <c r="AS2044" s="1"/>
  <c r="AS2045" s="1"/>
  <c r="AS2046" s="1"/>
  <c r="AS2047" s="1"/>
  <c r="AS2048" s="1"/>
  <c r="AS2049" s="1"/>
  <c r="AS2050" s="1"/>
  <c r="AS2051" s="1"/>
  <c r="AS2052" s="1"/>
  <c r="AS2053" s="1"/>
  <c r="AS2054" s="1"/>
  <c r="AS2055" s="1"/>
  <c r="AS2056" s="1"/>
  <c r="AS2057" s="1"/>
  <c r="AS2058" s="1"/>
  <c r="AS2059" s="1"/>
  <c r="AS2060" s="1"/>
  <c r="AS2061" s="1"/>
  <c r="AS2062" s="1"/>
  <c r="AS2063" s="1"/>
  <c r="AS2064" s="1"/>
  <c r="AS2065" s="1"/>
  <c r="AS2066" s="1"/>
  <c r="AS2067" s="1"/>
  <c r="AS2068" s="1"/>
  <c r="AS2069" s="1"/>
  <c r="AS2070" s="1"/>
  <c r="AS2071" s="1"/>
  <c r="AS2072" s="1"/>
  <c r="AS2073" s="1"/>
  <c r="AS2074" s="1"/>
  <c r="AS2075" s="1"/>
  <c r="AS2076" s="1"/>
  <c r="AS2077" s="1"/>
  <c r="AS2078" s="1"/>
  <c r="AS2079" s="1"/>
  <c r="AS2080" s="1"/>
  <c r="AS2081" s="1"/>
  <c r="AS2082" s="1"/>
  <c r="AS2083" s="1"/>
  <c r="AS2084" s="1"/>
  <c r="AS2085" s="1"/>
  <c r="AS2086" s="1"/>
  <c r="AS2087" s="1"/>
  <c r="AS2088" s="1"/>
  <c r="AS2089" s="1"/>
  <c r="AS2090" s="1"/>
  <c r="AS2091" s="1"/>
  <c r="AS2092" s="1"/>
  <c r="AS2093" s="1"/>
  <c r="AS2094" s="1"/>
  <c r="AS2095" s="1"/>
  <c r="AS2096" s="1"/>
  <c r="AS2097" s="1"/>
  <c r="AS2098" s="1"/>
  <c r="AS2099" s="1"/>
  <c r="AS2100" s="1"/>
  <c r="AS2101" s="1"/>
  <c r="AS2102" s="1"/>
  <c r="AS2103" s="1"/>
  <c r="AS2104" s="1"/>
  <c r="AS2105" s="1"/>
  <c r="AS2106" s="1"/>
  <c r="AS2107" s="1"/>
  <c r="AS2108" s="1"/>
  <c r="AS2109" s="1"/>
  <c r="AS2110" s="1"/>
  <c r="AS2111" s="1"/>
  <c r="AS2112" s="1"/>
  <c r="AS2113" s="1"/>
  <c r="AS2114" s="1"/>
  <c r="AS2115" s="1"/>
  <c r="AS2116" s="1"/>
  <c r="AS2117" s="1"/>
  <c r="AS2118" s="1"/>
  <c r="AS2119" s="1"/>
  <c r="AS2120" s="1"/>
  <c r="AS2121" s="1"/>
  <c r="AS2122" s="1"/>
  <c r="AS2123" s="1"/>
  <c r="AS2124" s="1"/>
  <c r="AS2125" s="1"/>
  <c r="AS2126" s="1"/>
  <c r="AS2127" s="1"/>
  <c r="AS2128" s="1"/>
  <c r="AS2129" s="1"/>
  <c r="AS2130" s="1"/>
  <c r="AS2131" s="1"/>
  <c r="AS2132" s="1"/>
  <c r="AS2133" s="1"/>
  <c r="AS2134" s="1"/>
  <c r="AS2135" s="1"/>
  <c r="AS2136" s="1"/>
  <c r="AS2137" s="1"/>
  <c r="AS2138" s="1"/>
  <c r="AS2139" s="1"/>
  <c r="AS2140" s="1"/>
  <c r="AS2141" s="1"/>
  <c r="AS2142" s="1"/>
  <c r="AS2143" s="1"/>
  <c r="AS2144" s="1"/>
  <c r="AS2145" s="1"/>
  <c r="AS2146" s="1"/>
  <c r="AS2147" s="1"/>
  <c r="AS2148" s="1"/>
  <c r="AS2149" s="1"/>
  <c r="AS2150" s="1"/>
  <c r="AS2151" s="1"/>
  <c r="AS2152" s="1"/>
  <c r="AS2153" s="1"/>
  <c r="AS2154" s="1"/>
  <c r="AS2155" s="1"/>
  <c r="AS2156" s="1"/>
  <c r="AS2157" s="1"/>
  <c r="AS2158" s="1"/>
  <c r="AS2159" s="1"/>
  <c r="AS2160" s="1"/>
  <c r="AS2161" s="1"/>
  <c r="AS2162" s="1"/>
  <c r="AS2163" s="1"/>
  <c r="AS2164" s="1"/>
  <c r="AS2165" s="1"/>
  <c r="AS2166" s="1"/>
  <c r="AS2167" s="1"/>
  <c r="AS2168" s="1"/>
  <c r="AS2169" s="1"/>
  <c r="AS2170" s="1"/>
  <c r="AS2171" s="1"/>
  <c r="AS2172" s="1"/>
  <c r="AS2173" s="1"/>
  <c r="AS2174" s="1"/>
  <c r="AS2175" s="1"/>
  <c r="AS2176" s="1"/>
  <c r="AS2177" s="1"/>
  <c r="AS2178" s="1"/>
  <c r="AS2179" s="1"/>
  <c r="AS2180" s="1"/>
  <c r="AS2181" s="1"/>
  <c r="AS2182" s="1"/>
  <c r="AS2183" s="1"/>
  <c r="AS2184" s="1"/>
  <c r="AS2185" s="1"/>
  <c r="AS2186" s="1"/>
  <c r="AS2187" s="1"/>
  <c r="AS2188" s="1"/>
  <c r="AS2189" s="1"/>
  <c r="AS2190" s="1"/>
  <c r="AS2191" s="1"/>
  <c r="AS2192" s="1"/>
  <c r="AS2193" s="1"/>
  <c r="AS2194" s="1"/>
  <c r="AS2195" s="1"/>
  <c r="AS2196" s="1"/>
  <c r="AS2197" s="1"/>
  <c r="AS2198" s="1"/>
  <c r="AS2199" s="1"/>
  <c r="AS2200" s="1"/>
  <c r="AS2201" s="1"/>
  <c r="AS2202" s="1"/>
  <c r="AS2203" s="1"/>
  <c r="AS2204" s="1"/>
  <c r="AS2205" s="1"/>
  <c r="AS2206" s="1"/>
  <c r="AS2207" s="1"/>
  <c r="AS2208" s="1"/>
  <c r="AS2209" s="1"/>
  <c r="AS2210" s="1"/>
  <c r="AS2211" s="1"/>
  <c r="AS2212" s="1"/>
  <c r="AS2213" s="1"/>
  <c r="AS2214" s="1"/>
  <c r="AS2215" s="1"/>
  <c r="AS2216" s="1"/>
  <c r="AS2217" s="1"/>
  <c r="AS2218" s="1"/>
  <c r="AS2219" s="1"/>
  <c r="AS2220" s="1"/>
  <c r="AS2221" s="1"/>
  <c r="AS2222" s="1"/>
  <c r="AS2223" s="1"/>
  <c r="AS2224" s="1"/>
  <c r="AS2225" s="1"/>
  <c r="AS2226" s="1"/>
  <c r="AS2227" s="1"/>
  <c r="AS2228" s="1"/>
  <c r="AS2229" s="1"/>
  <c r="AS2230" s="1"/>
  <c r="AS2231" s="1"/>
  <c r="AS2232" s="1"/>
  <c r="AS2233" s="1"/>
  <c r="AS2234" s="1"/>
  <c r="AS2235" s="1"/>
  <c r="AS2236" s="1"/>
  <c r="AS2237" s="1"/>
  <c r="AS2238" s="1"/>
  <c r="AS2239" s="1"/>
  <c r="AS2240" s="1"/>
  <c r="AS2241" s="1"/>
  <c r="AS2242" s="1"/>
  <c r="AS2243" s="1"/>
  <c r="AS2244" s="1"/>
  <c r="AS2245" s="1"/>
  <c r="AS2246" s="1"/>
  <c r="AS2247" s="1"/>
  <c r="AS2248" s="1"/>
  <c r="AS2249" s="1"/>
  <c r="AS2250" s="1"/>
  <c r="AS2251" s="1"/>
  <c r="AS2252" s="1"/>
  <c r="AS2253" s="1"/>
  <c r="AS2254" s="1"/>
  <c r="AS2255" s="1"/>
  <c r="AS2256" s="1"/>
  <c r="AS2257" s="1"/>
  <c r="AS2258" s="1"/>
  <c r="AS2259" s="1"/>
  <c r="AS2260" s="1"/>
  <c r="AS2261" s="1"/>
  <c r="AS2262" s="1"/>
  <c r="AS2263" s="1"/>
  <c r="AS2264" s="1"/>
  <c r="AS2265" s="1"/>
  <c r="AS2266" s="1"/>
  <c r="AS2267" s="1"/>
  <c r="AS2268" s="1"/>
  <c r="AS2269" s="1"/>
  <c r="AS2270" s="1"/>
  <c r="AS2271" s="1"/>
  <c r="AS2272" s="1"/>
  <c r="AS2273" s="1"/>
  <c r="AS2274" s="1"/>
  <c r="AS2275" s="1"/>
  <c r="AS2276" s="1"/>
  <c r="AS2277" s="1"/>
  <c r="AS2278" s="1"/>
  <c r="AS2279" s="1"/>
  <c r="AS2280" s="1"/>
  <c r="AS2281" s="1"/>
  <c r="AS2282" s="1"/>
  <c r="AS2283" s="1"/>
  <c r="AS2284" s="1"/>
  <c r="AS2285" s="1"/>
  <c r="AS2286" s="1"/>
  <c r="AS2287" s="1"/>
  <c r="AS2288" s="1"/>
  <c r="AS2289" s="1"/>
  <c r="AS2290" s="1"/>
  <c r="AS2291" s="1"/>
  <c r="AS2292" s="1"/>
  <c r="AS2293" s="1"/>
  <c r="AS2294" s="1"/>
  <c r="AS2295" s="1"/>
  <c r="AS2296" s="1"/>
  <c r="AS2297" s="1"/>
  <c r="AS2298" s="1"/>
  <c r="AS2299" s="1"/>
  <c r="AS2300" s="1"/>
  <c r="AS2301" s="1"/>
  <c r="AS2302" s="1"/>
  <c r="AS2303" s="1"/>
  <c r="AS2304" s="1"/>
  <c r="AS2305" s="1"/>
  <c r="AS2306" s="1"/>
  <c r="AS2307" s="1"/>
  <c r="AS2308" s="1"/>
  <c r="AS2309" s="1"/>
  <c r="AS2310" s="1"/>
  <c r="AS2311" s="1"/>
  <c r="AS2312" s="1"/>
  <c r="AS2313" s="1"/>
  <c r="AS2314" s="1"/>
  <c r="AS2315" s="1"/>
  <c r="AS2316" s="1"/>
  <c r="AS2317" s="1"/>
  <c r="AS2318" s="1"/>
  <c r="AS2319" s="1"/>
  <c r="AS2320" s="1"/>
  <c r="AS2321" s="1"/>
  <c r="AS2322" s="1"/>
  <c r="AS2323" s="1"/>
  <c r="AS2324" s="1"/>
  <c r="AS2325" s="1"/>
  <c r="AS2326" s="1"/>
  <c r="AS2327" s="1"/>
  <c r="AS2328" s="1"/>
  <c r="AS2329" s="1"/>
  <c r="AS2330" s="1"/>
  <c r="AS2331" s="1"/>
  <c r="AS2332" s="1"/>
  <c r="AS2333" s="1"/>
  <c r="AS2334" s="1"/>
  <c r="AS2335" s="1"/>
  <c r="AS2336" s="1"/>
  <c r="AS2337" s="1"/>
  <c r="AS2338" s="1"/>
  <c r="AS2339" s="1"/>
  <c r="AS2340" s="1"/>
  <c r="AS2341" s="1"/>
  <c r="AS2342" s="1"/>
  <c r="AS2343" s="1"/>
  <c r="AS2344" s="1"/>
  <c r="AS2345" s="1"/>
  <c r="AS2346" s="1"/>
  <c r="AS2347" s="1"/>
  <c r="AS2348" s="1"/>
  <c r="AS2349" s="1"/>
  <c r="AS2350" s="1"/>
  <c r="AS2351" s="1"/>
  <c r="AS2352" s="1"/>
  <c r="AS2353" s="1"/>
  <c r="AS2354" s="1"/>
  <c r="AS2355" s="1"/>
  <c r="AS2356" s="1"/>
  <c r="AS2357" s="1"/>
  <c r="AS2358" s="1"/>
  <c r="AS2359" s="1"/>
  <c r="AS2360" s="1"/>
  <c r="AS2361" s="1"/>
  <c r="AS2362" s="1"/>
  <c r="AS2363" s="1"/>
  <c r="AS2364" s="1"/>
  <c r="AS2365" s="1"/>
  <c r="AS2366" s="1"/>
  <c r="AS2367" s="1"/>
  <c r="AS2368" s="1"/>
  <c r="AS2369" s="1"/>
  <c r="AS2370" s="1"/>
  <c r="AS2371" s="1"/>
  <c r="AS2372" s="1"/>
  <c r="AS2373" s="1"/>
  <c r="AS2374" s="1"/>
  <c r="AS2375" s="1"/>
  <c r="AS2376" s="1"/>
  <c r="AS2377" s="1"/>
  <c r="AS2378" s="1"/>
  <c r="AS2379" s="1"/>
  <c r="AS2380" s="1"/>
  <c r="AS2381" s="1"/>
  <c r="AS2382" s="1"/>
  <c r="AS2383" s="1"/>
  <c r="AS2384" s="1"/>
  <c r="AS2385" s="1"/>
  <c r="AS2386" s="1"/>
  <c r="AS2387" s="1"/>
  <c r="AS2388" s="1"/>
  <c r="AS2389" s="1"/>
  <c r="AS2390" s="1"/>
  <c r="AS2391" s="1"/>
  <c r="AS2392" s="1"/>
  <c r="AS2393" s="1"/>
  <c r="AS2394" s="1"/>
  <c r="AS2395" s="1"/>
  <c r="AS2396" s="1"/>
  <c r="AS2397" s="1"/>
  <c r="AS2398" s="1"/>
  <c r="AS2399" s="1"/>
  <c r="AS2400" s="1"/>
  <c r="AS2401" s="1"/>
  <c r="AS2402" s="1"/>
  <c r="AS2403" s="1"/>
  <c r="AS2404" s="1"/>
  <c r="AS2405" s="1"/>
  <c r="AS2406" s="1"/>
  <c r="AS2407" s="1"/>
  <c r="AS2408" s="1"/>
  <c r="AS2409" s="1"/>
  <c r="AS2410" s="1"/>
  <c r="AS2411" s="1"/>
  <c r="AS2412" s="1"/>
  <c r="AS2413" s="1"/>
  <c r="AS2414" s="1"/>
  <c r="AS2415" s="1"/>
  <c r="AS2416" s="1"/>
  <c r="AS2417" s="1"/>
  <c r="AS2418" s="1"/>
  <c r="AS2419" s="1"/>
  <c r="AS2420" s="1"/>
  <c r="AS2421" s="1"/>
  <c r="AS2422" s="1"/>
  <c r="AS2423" s="1"/>
  <c r="AS2424" s="1"/>
  <c r="AS2425" s="1"/>
  <c r="AS2426" s="1"/>
  <c r="AS2427" s="1"/>
  <c r="AS2428" s="1"/>
  <c r="AS2429" s="1"/>
  <c r="AS2430" s="1"/>
  <c r="AS2431" s="1"/>
  <c r="AS2432" s="1"/>
  <c r="AS2433" s="1"/>
  <c r="AS2434" s="1"/>
  <c r="AS2435" s="1"/>
  <c r="AS2436" s="1"/>
  <c r="AS2437" s="1"/>
  <c r="AS2438" s="1"/>
  <c r="AS2439" s="1"/>
  <c r="AS2440" s="1"/>
  <c r="AS2441" s="1"/>
  <c r="AS2442" s="1"/>
  <c r="AS2443" s="1"/>
  <c r="AS2444" s="1"/>
  <c r="AS2445" s="1"/>
  <c r="AS2446" s="1"/>
  <c r="AS2447" s="1"/>
  <c r="AS2448" s="1"/>
  <c r="AS2449" s="1"/>
  <c r="AS2450" s="1"/>
  <c r="AS2451" s="1"/>
  <c r="AS2452" s="1"/>
  <c r="AS2453" s="1"/>
  <c r="AS2454" s="1"/>
  <c r="AS2455" s="1"/>
  <c r="AS2456" s="1"/>
  <c r="AS2457" s="1"/>
  <c r="AS2458" s="1"/>
  <c r="AS2459" s="1"/>
  <c r="AS2460" s="1"/>
  <c r="AS2461" s="1"/>
  <c r="AS2462" s="1"/>
  <c r="AS2463" s="1"/>
  <c r="AS2464" s="1"/>
  <c r="AS2465" s="1"/>
  <c r="AS2466" s="1"/>
  <c r="AS2467" s="1"/>
  <c r="AS2468" s="1"/>
  <c r="AS2469" s="1"/>
  <c r="AS2470" s="1"/>
  <c r="AS2471" s="1"/>
  <c r="AS2472" s="1"/>
  <c r="AS2473" s="1"/>
  <c r="AS2474" s="1"/>
  <c r="AS2475" s="1"/>
  <c r="AS2476" s="1"/>
  <c r="AS2477" s="1"/>
  <c r="AS2478" s="1"/>
  <c r="AS2479" s="1"/>
  <c r="AS2480" s="1"/>
  <c r="AS2481" s="1"/>
  <c r="AS2482" s="1"/>
  <c r="AS2483" s="1"/>
  <c r="AS2484" s="1"/>
  <c r="AS2485" s="1"/>
  <c r="AS2486" s="1"/>
  <c r="AS2487" s="1"/>
  <c r="AS2488" s="1"/>
  <c r="AS2489" s="1"/>
  <c r="AS2490" s="1"/>
  <c r="AS2491" s="1"/>
  <c r="AS2492" s="1"/>
  <c r="AS2493" s="1"/>
  <c r="AS2494" s="1"/>
  <c r="AS2495" s="1"/>
  <c r="AS2496" s="1"/>
  <c r="AS2497" s="1"/>
  <c r="AS2498" s="1"/>
  <c r="AS2499" s="1"/>
  <c r="AS2500" s="1"/>
  <c r="AS2501" s="1"/>
  <c r="AS2502" s="1"/>
  <c r="AS2503" s="1"/>
  <c r="AS2504" s="1"/>
  <c r="AS2505" s="1"/>
  <c r="AS2506" s="1"/>
  <c r="AS2507" s="1"/>
  <c r="AS2508" s="1"/>
  <c r="AS2509" s="1"/>
  <c r="AS2510" s="1"/>
  <c r="AS2511" s="1"/>
  <c r="AS2512" s="1"/>
  <c r="AS2513" s="1"/>
  <c r="AS2514" s="1"/>
  <c r="AS2515" s="1"/>
  <c r="AS2516" s="1"/>
  <c r="AS2517" s="1"/>
  <c r="AS2518" s="1"/>
  <c r="AS2519" s="1"/>
  <c r="AS2520" s="1"/>
  <c r="AS2521" s="1"/>
  <c r="AS2522" s="1"/>
  <c r="AS2523" s="1"/>
  <c r="AS2524" s="1"/>
  <c r="AS2525" s="1"/>
  <c r="AS2526" s="1"/>
  <c r="AS2527" s="1"/>
  <c r="AS2528" s="1"/>
  <c r="AS2529" s="1"/>
  <c r="AS2530" s="1"/>
  <c r="AS2531" s="1"/>
  <c r="AS2532" s="1"/>
  <c r="AS2533" s="1"/>
  <c r="AS2534" s="1"/>
  <c r="AS2535" s="1"/>
  <c r="AS2536" s="1"/>
  <c r="AS2537" s="1"/>
  <c r="AS2538" s="1"/>
  <c r="AS2539" s="1"/>
  <c r="AS2540" s="1"/>
  <c r="AS2541" s="1"/>
  <c r="AS2542" s="1"/>
  <c r="AS2543" s="1"/>
  <c r="AS2544" s="1"/>
  <c r="AS2545" s="1"/>
  <c r="AS2546" s="1"/>
  <c r="AS2547" s="1"/>
  <c r="AS2548" s="1"/>
  <c r="AS2549" s="1"/>
  <c r="AS2550" s="1"/>
  <c r="AS2551" s="1"/>
  <c r="AS2552" s="1"/>
  <c r="AS2553" s="1"/>
  <c r="AS2554" s="1"/>
  <c r="AS2555" s="1"/>
  <c r="AS2556" s="1"/>
  <c r="AS2557" s="1"/>
  <c r="AS2558" s="1"/>
  <c r="AS2559" s="1"/>
  <c r="AS2560" s="1"/>
  <c r="AS2561" s="1"/>
  <c r="AS2562" s="1"/>
  <c r="AS2563" s="1"/>
  <c r="AS2564" s="1"/>
  <c r="AS2565" s="1"/>
  <c r="AS2566" s="1"/>
  <c r="AS2567" s="1"/>
  <c r="AS2568" s="1"/>
  <c r="AS2569" s="1"/>
  <c r="AS2570" s="1"/>
  <c r="AS2571" s="1"/>
  <c r="AS2572" s="1"/>
  <c r="AS2573" s="1"/>
  <c r="AS2574" s="1"/>
  <c r="AS2575" s="1"/>
  <c r="AS2576" s="1"/>
  <c r="AS2577" s="1"/>
  <c r="AS2578" s="1"/>
  <c r="AS2579" s="1"/>
  <c r="AS2580" s="1"/>
  <c r="AS2581" s="1"/>
  <c r="AS2582" s="1"/>
  <c r="AS2583" s="1"/>
  <c r="AS2584" s="1"/>
  <c r="AS2585" s="1"/>
  <c r="AS2586" s="1"/>
  <c r="AS2587" s="1"/>
  <c r="AS2588" s="1"/>
  <c r="AS2589" s="1"/>
  <c r="AS2590" s="1"/>
  <c r="AS2591" s="1"/>
  <c r="AS2592" s="1"/>
  <c r="AS2593" s="1"/>
  <c r="AS2594" s="1"/>
  <c r="AS2595" s="1"/>
  <c r="AS2596" s="1"/>
  <c r="AS2597" s="1"/>
  <c r="AS2598" s="1"/>
  <c r="AS2599" s="1"/>
  <c r="AS2600" s="1"/>
  <c r="AS2601" s="1"/>
  <c r="AS2602" s="1"/>
  <c r="AS2603" s="1"/>
  <c r="AS2604" s="1"/>
  <c r="AS2605" s="1"/>
  <c r="AS2606" s="1"/>
  <c r="AS2607" s="1"/>
  <c r="AS2608" s="1"/>
  <c r="AS2609" s="1"/>
  <c r="AS2610" s="1"/>
  <c r="AS2611" s="1"/>
  <c r="AS2612" s="1"/>
  <c r="AS2613" s="1"/>
  <c r="AS2614" s="1"/>
  <c r="AS2615" s="1"/>
  <c r="AS2616" s="1"/>
  <c r="AS2617" s="1"/>
  <c r="AS2618" s="1"/>
  <c r="AS2619" s="1"/>
  <c r="AS2620" s="1"/>
  <c r="AS2621" s="1"/>
  <c r="AS2622" s="1"/>
  <c r="AS2623" s="1"/>
  <c r="AS2624" s="1"/>
  <c r="AS2625" s="1"/>
  <c r="AS2626" s="1"/>
  <c r="AS2627" s="1"/>
  <c r="AS2628" s="1"/>
  <c r="AS2629" s="1"/>
  <c r="AS2630" s="1"/>
  <c r="AS2631" s="1"/>
  <c r="AS2632" s="1"/>
  <c r="AS2633" s="1"/>
  <c r="AS2634" s="1"/>
  <c r="AS2635" s="1"/>
  <c r="AS2636" s="1"/>
  <c r="AS2637" s="1"/>
  <c r="AS2638" s="1"/>
  <c r="AS2639" s="1"/>
  <c r="AS2640" s="1"/>
  <c r="AS2641" s="1"/>
  <c r="AS2642" s="1"/>
  <c r="AS2643" s="1"/>
  <c r="AS2644" s="1"/>
  <c r="AS2645" s="1"/>
  <c r="AS2646" s="1"/>
  <c r="AS2647" s="1"/>
  <c r="AS2648" s="1"/>
  <c r="AS2649" s="1"/>
  <c r="AS2650" s="1"/>
  <c r="AS2651" s="1"/>
  <c r="AS2652" s="1"/>
  <c r="AS2653" s="1"/>
  <c r="AS2654" s="1"/>
  <c r="AS2655" s="1"/>
  <c r="AS2656" s="1"/>
  <c r="AS2657" s="1"/>
  <c r="AS2658" s="1"/>
  <c r="AS2659" s="1"/>
  <c r="AS2660" s="1"/>
  <c r="AS2661" s="1"/>
  <c r="AS2662" s="1"/>
  <c r="AS2663" s="1"/>
  <c r="AS2664" s="1"/>
  <c r="AS2665" s="1"/>
  <c r="AS2666" s="1"/>
  <c r="AS2667" s="1"/>
  <c r="AS2668" s="1"/>
  <c r="AS2669" s="1"/>
  <c r="AS2670" s="1"/>
  <c r="AS2671" s="1"/>
  <c r="AS2672" s="1"/>
  <c r="AS2673" s="1"/>
  <c r="AS2674" s="1"/>
  <c r="AS2675" s="1"/>
  <c r="AS2676" s="1"/>
  <c r="AS2677" s="1"/>
  <c r="AS2678" s="1"/>
  <c r="AS2679" s="1"/>
  <c r="AS2680" s="1"/>
  <c r="AS2681" s="1"/>
  <c r="AS2682" s="1"/>
  <c r="AS2683" s="1"/>
  <c r="AS2684" s="1"/>
  <c r="AS2685" s="1"/>
  <c r="AS2686" s="1"/>
  <c r="AS2687" s="1"/>
  <c r="AS2688" s="1"/>
  <c r="AS2689" s="1"/>
  <c r="AS2690" s="1"/>
  <c r="AS2691" s="1"/>
  <c r="AS2692" s="1"/>
  <c r="AS2693" s="1"/>
  <c r="AS2694" s="1"/>
  <c r="AS2695" s="1"/>
  <c r="AS2696" s="1"/>
  <c r="AS2697" s="1"/>
  <c r="AS2698" s="1"/>
  <c r="AS2699" s="1"/>
  <c r="AS2700" s="1"/>
  <c r="AS2701" s="1"/>
  <c r="AS2702" s="1"/>
  <c r="AS2703" s="1"/>
  <c r="AS2704" s="1"/>
  <c r="AS2705" s="1"/>
  <c r="AS2706" s="1"/>
  <c r="AS2707" s="1"/>
  <c r="AS2708" s="1"/>
  <c r="AS2709" s="1"/>
  <c r="AS2710" s="1"/>
  <c r="AS2711" s="1"/>
  <c r="AS2712" s="1"/>
  <c r="AS2713" s="1"/>
  <c r="AS2714" s="1"/>
  <c r="AS2715" s="1"/>
  <c r="AS2716" s="1"/>
  <c r="AS2717" s="1"/>
  <c r="AS2718" s="1"/>
  <c r="AS2719" s="1"/>
  <c r="AS2720" s="1"/>
  <c r="AS2721" s="1"/>
  <c r="AS2722" s="1"/>
  <c r="AS2723" s="1"/>
  <c r="AS2724" s="1"/>
  <c r="AS2725" s="1"/>
  <c r="AS2726" s="1"/>
  <c r="AS2727" s="1"/>
  <c r="AS2728" s="1"/>
  <c r="AS2729" s="1"/>
  <c r="AS2730" s="1"/>
  <c r="AS2731" s="1"/>
  <c r="AS2732" s="1"/>
  <c r="AS2733" s="1"/>
  <c r="AS2734" s="1"/>
  <c r="AS2735" s="1"/>
  <c r="AS2736" s="1"/>
  <c r="AS2737" s="1"/>
  <c r="AS2738" s="1"/>
  <c r="AS2739" s="1"/>
  <c r="AS2740" s="1"/>
  <c r="AS2741" s="1"/>
  <c r="AS2742" s="1"/>
  <c r="AS2743" s="1"/>
  <c r="AS2744" s="1"/>
  <c r="AS2745" s="1"/>
  <c r="AS2746" s="1"/>
  <c r="AR7"/>
  <c r="AR8" s="1"/>
  <c r="AR9" s="1"/>
  <c r="AR10" s="1"/>
  <c r="AR11" s="1"/>
  <c r="AR12" s="1"/>
  <c r="AR13" s="1"/>
  <c r="AR14" s="1"/>
  <c r="AR15" s="1"/>
  <c r="AR16" s="1"/>
  <c r="AR17" s="1"/>
  <c r="AR18" s="1"/>
  <c r="AR19" s="1"/>
  <c r="AR20" s="1"/>
  <c r="AR21" s="1"/>
  <c r="AR22" s="1"/>
  <c r="AR23" s="1"/>
  <c r="AR24" s="1"/>
  <c r="AR25" s="1"/>
  <c r="AR26" s="1"/>
  <c r="AR27" s="1"/>
  <c r="AR28" s="1"/>
  <c r="AR29" s="1"/>
  <c r="AR30" s="1"/>
  <c r="AR31" s="1"/>
  <c r="AR32" s="1"/>
  <c r="AR33" s="1"/>
  <c r="AR34" s="1"/>
  <c r="AR35" s="1"/>
  <c r="AR36" s="1"/>
  <c r="AR37" s="1"/>
  <c r="AR38" s="1"/>
  <c r="AR39" s="1"/>
  <c r="AR40" s="1"/>
  <c r="AR41" s="1"/>
  <c r="AR42" s="1"/>
  <c r="AR43" s="1"/>
  <c r="AR44" s="1"/>
  <c r="AR45" s="1"/>
  <c r="AR46" s="1"/>
  <c r="AR47" s="1"/>
  <c r="AR48" s="1"/>
  <c r="AR49" s="1"/>
  <c r="AR50" s="1"/>
  <c r="AR51" s="1"/>
  <c r="AR52" s="1"/>
  <c r="AR53" s="1"/>
  <c r="AR54" s="1"/>
  <c r="AR55" s="1"/>
  <c r="AR56" s="1"/>
  <c r="AR57" s="1"/>
  <c r="AR58" s="1"/>
  <c r="AR59" s="1"/>
  <c r="AR60" s="1"/>
  <c r="AR61" s="1"/>
  <c r="AR62" s="1"/>
  <c r="AR63" s="1"/>
  <c r="AR64" s="1"/>
  <c r="AR65" s="1"/>
  <c r="AR66" s="1"/>
  <c r="AR67" s="1"/>
  <c r="AR68" s="1"/>
  <c r="AR69" s="1"/>
  <c r="AR70" s="1"/>
  <c r="AR71" s="1"/>
  <c r="AR72" s="1"/>
  <c r="AR73" s="1"/>
  <c r="AR74" s="1"/>
  <c r="AR75" s="1"/>
  <c r="AR76" s="1"/>
  <c r="AR77" s="1"/>
  <c r="AR78" s="1"/>
  <c r="AR79" s="1"/>
  <c r="AR80" s="1"/>
  <c r="AR81" s="1"/>
  <c r="AR82" s="1"/>
  <c r="AR83" s="1"/>
  <c r="AR84" s="1"/>
  <c r="AR85" s="1"/>
  <c r="AR86" s="1"/>
  <c r="AR87" s="1"/>
  <c r="AR88" s="1"/>
  <c r="AR89" s="1"/>
  <c r="AR90" s="1"/>
  <c r="AR91" s="1"/>
  <c r="AR92" s="1"/>
  <c r="AR93" s="1"/>
  <c r="AR94" s="1"/>
  <c r="AR95" s="1"/>
  <c r="AR96" s="1"/>
  <c r="AR97" s="1"/>
  <c r="AR98" s="1"/>
  <c r="AR99" s="1"/>
  <c r="AR100" s="1"/>
  <c r="AR101" s="1"/>
  <c r="AR102" s="1"/>
  <c r="AR103" s="1"/>
  <c r="AR104" s="1"/>
  <c r="AR105" s="1"/>
  <c r="AR106" s="1"/>
  <c r="AR107" s="1"/>
  <c r="AR108" s="1"/>
  <c r="AR109" s="1"/>
  <c r="AR110" s="1"/>
  <c r="AR111" s="1"/>
  <c r="AR112" s="1"/>
  <c r="AR113" s="1"/>
  <c r="AR114" s="1"/>
  <c r="AR115" s="1"/>
  <c r="AR116" s="1"/>
  <c r="AR117" s="1"/>
  <c r="AR118" s="1"/>
  <c r="AR119" s="1"/>
  <c r="AR120" s="1"/>
  <c r="AR121" s="1"/>
  <c r="AR122" s="1"/>
  <c r="AR123" s="1"/>
  <c r="AR124" s="1"/>
  <c r="AR125" s="1"/>
  <c r="AR126" s="1"/>
  <c r="AR127" s="1"/>
  <c r="AR128" s="1"/>
  <c r="AR129" s="1"/>
  <c r="AR130" s="1"/>
  <c r="AR131" s="1"/>
  <c r="AR132" s="1"/>
  <c r="AR133" s="1"/>
  <c r="AR134" s="1"/>
  <c r="AR135" s="1"/>
  <c r="AR136" s="1"/>
  <c r="AR137" s="1"/>
  <c r="AR138" s="1"/>
  <c r="AR139" s="1"/>
  <c r="AR140" s="1"/>
  <c r="AR141" s="1"/>
  <c r="AR142" s="1"/>
  <c r="AR143" s="1"/>
  <c r="AR144" s="1"/>
  <c r="AR145" s="1"/>
  <c r="AR146" s="1"/>
  <c r="AR147" s="1"/>
  <c r="AR148" s="1"/>
  <c r="AR149" s="1"/>
  <c r="AR150" s="1"/>
  <c r="AR151" s="1"/>
  <c r="AR152" s="1"/>
  <c r="AR153" s="1"/>
  <c r="AR154" s="1"/>
  <c r="AR155" s="1"/>
  <c r="AR156" s="1"/>
  <c r="AR157" s="1"/>
  <c r="AR158" s="1"/>
  <c r="AR159" s="1"/>
  <c r="AR160" s="1"/>
  <c r="AR161" s="1"/>
  <c r="AR162" s="1"/>
  <c r="AR163" s="1"/>
  <c r="AR164" s="1"/>
  <c r="AR165" s="1"/>
  <c r="AR166" s="1"/>
  <c r="AR167" s="1"/>
  <c r="AR168" s="1"/>
  <c r="AR169" s="1"/>
  <c r="AR170" s="1"/>
  <c r="AR171" s="1"/>
  <c r="AR172" s="1"/>
  <c r="AR173" s="1"/>
  <c r="AR174" s="1"/>
  <c r="AR175" s="1"/>
  <c r="AR176" s="1"/>
  <c r="AR177" s="1"/>
  <c r="AR178" s="1"/>
  <c r="AR179" s="1"/>
  <c r="AR180" s="1"/>
  <c r="AR181" s="1"/>
  <c r="AR182" s="1"/>
  <c r="AR183" s="1"/>
  <c r="AR184" s="1"/>
  <c r="AR185" s="1"/>
  <c r="AR186" s="1"/>
  <c r="AR187" s="1"/>
  <c r="AR188" s="1"/>
  <c r="AR189" s="1"/>
  <c r="AR190" s="1"/>
  <c r="AR191" s="1"/>
  <c r="AR192" s="1"/>
  <c r="AR193" s="1"/>
  <c r="AR194" s="1"/>
  <c r="AR195" s="1"/>
  <c r="AR196" s="1"/>
  <c r="AR197" s="1"/>
  <c r="AR198" s="1"/>
  <c r="AR199" s="1"/>
  <c r="AR200" s="1"/>
  <c r="AR201" s="1"/>
  <c r="AR202" s="1"/>
  <c r="AR203" s="1"/>
  <c r="AR204" s="1"/>
  <c r="AR205" s="1"/>
  <c r="AR206" s="1"/>
  <c r="AR207" s="1"/>
  <c r="AR208" s="1"/>
  <c r="AR209" s="1"/>
  <c r="AR210" s="1"/>
  <c r="AR211" s="1"/>
  <c r="AR212" s="1"/>
  <c r="AR213" s="1"/>
  <c r="AR214" s="1"/>
  <c r="AR215" s="1"/>
  <c r="AR216" s="1"/>
  <c r="AR217" s="1"/>
  <c r="AR218" s="1"/>
  <c r="AR219" s="1"/>
  <c r="AR220" s="1"/>
  <c r="AR221" s="1"/>
  <c r="AR222" s="1"/>
  <c r="AR223" s="1"/>
  <c r="AR224" s="1"/>
  <c r="AR225" s="1"/>
  <c r="AR226" s="1"/>
  <c r="AR227" s="1"/>
  <c r="AR228" s="1"/>
  <c r="AR229" s="1"/>
  <c r="AR230" s="1"/>
  <c r="AR231" s="1"/>
  <c r="AR232" s="1"/>
  <c r="AR233" s="1"/>
  <c r="AR234" s="1"/>
  <c r="AR235" s="1"/>
  <c r="AR236" s="1"/>
  <c r="AR237" s="1"/>
  <c r="AR238" s="1"/>
  <c r="AR239" s="1"/>
  <c r="AR240" s="1"/>
  <c r="AR241" s="1"/>
  <c r="AR242" s="1"/>
  <c r="AR243" s="1"/>
  <c r="AR244" s="1"/>
  <c r="AR245" s="1"/>
  <c r="AR246" s="1"/>
  <c r="AR247" s="1"/>
  <c r="AR248" s="1"/>
  <c r="AR249" s="1"/>
  <c r="AR250" s="1"/>
  <c r="AR251" s="1"/>
  <c r="AR252" s="1"/>
  <c r="AR253" s="1"/>
  <c r="AR254" s="1"/>
  <c r="AR255" s="1"/>
  <c r="AR256" s="1"/>
  <c r="AR257" s="1"/>
  <c r="AR258" s="1"/>
  <c r="AR259" s="1"/>
  <c r="AR260" s="1"/>
  <c r="AR261" s="1"/>
  <c r="AR262" s="1"/>
  <c r="AR263" s="1"/>
  <c r="AR264" s="1"/>
  <c r="AR265" s="1"/>
  <c r="AR266" s="1"/>
  <c r="AR267" s="1"/>
  <c r="AR268" s="1"/>
  <c r="AR269" s="1"/>
  <c r="AR270" s="1"/>
  <c r="AR271" s="1"/>
  <c r="AR272" s="1"/>
  <c r="AR273" s="1"/>
  <c r="AR274" s="1"/>
  <c r="AR275" s="1"/>
  <c r="AR276" s="1"/>
  <c r="AR277" s="1"/>
  <c r="AR278" s="1"/>
  <c r="AR279" s="1"/>
  <c r="AR280" s="1"/>
  <c r="AR281" s="1"/>
  <c r="AR282" s="1"/>
  <c r="AR283" s="1"/>
  <c r="AR284" s="1"/>
  <c r="AR285" s="1"/>
  <c r="AR286" s="1"/>
  <c r="AR287" s="1"/>
  <c r="AR288" s="1"/>
  <c r="AR289" s="1"/>
  <c r="AR290" s="1"/>
  <c r="AR291" s="1"/>
  <c r="AR292" s="1"/>
  <c r="AR293" s="1"/>
  <c r="AR294" s="1"/>
  <c r="AR295" s="1"/>
  <c r="AR296" s="1"/>
  <c r="AR297" s="1"/>
  <c r="AR298" s="1"/>
  <c r="AR299" s="1"/>
  <c r="AR300" s="1"/>
  <c r="AR301" s="1"/>
  <c r="AR302" s="1"/>
  <c r="AR303" s="1"/>
  <c r="AR304" s="1"/>
  <c r="AR305" s="1"/>
  <c r="AR306" s="1"/>
  <c r="AR307" s="1"/>
  <c r="AR308" s="1"/>
  <c r="AR309" s="1"/>
  <c r="AR310" s="1"/>
  <c r="AR311" s="1"/>
  <c r="AR312" s="1"/>
  <c r="AR313" s="1"/>
  <c r="AR314" s="1"/>
  <c r="AR315" s="1"/>
  <c r="AR316" s="1"/>
  <c r="AR317" s="1"/>
  <c r="AR318" s="1"/>
  <c r="AR319" s="1"/>
  <c r="AR320" s="1"/>
  <c r="AR321" s="1"/>
  <c r="AR322" s="1"/>
  <c r="AR323" s="1"/>
  <c r="AR324" s="1"/>
  <c r="AR325" s="1"/>
  <c r="AR326" s="1"/>
  <c r="AR327" s="1"/>
  <c r="AR328" s="1"/>
  <c r="AR329" s="1"/>
  <c r="AR330" s="1"/>
  <c r="AR331" s="1"/>
  <c r="AR332" s="1"/>
  <c r="AR333" s="1"/>
  <c r="AR334" s="1"/>
  <c r="AR335" s="1"/>
  <c r="AR336" s="1"/>
  <c r="AR337" s="1"/>
  <c r="AR338" s="1"/>
  <c r="AR339" s="1"/>
  <c r="AR340" s="1"/>
  <c r="AR341" s="1"/>
  <c r="AR342" s="1"/>
  <c r="AR343" s="1"/>
  <c r="AR344" s="1"/>
  <c r="AR345" s="1"/>
  <c r="AR346" s="1"/>
  <c r="AR347" s="1"/>
  <c r="AR348" s="1"/>
  <c r="AR349" s="1"/>
  <c r="AR350" s="1"/>
  <c r="AR351" s="1"/>
  <c r="AR352" s="1"/>
  <c r="AR353" s="1"/>
  <c r="AR354" s="1"/>
  <c r="AR355" s="1"/>
  <c r="AR356" s="1"/>
  <c r="AR357" s="1"/>
  <c r="AR358" s="1"/>
  <c r="AR359" s="1"/>
  <c r="AR360" s="1"/>
  <c r="AR361" s="1"/>
  <c r="AR362" s="1"/>
  <c r="AR363" s="1"/>
  <c r="AR364" s="1"/>
  <c r="AR365" s="1"/>
  <c r="AR366" s="1"/>
  <c r="AR367" s="1"/>
  <c r="AR368" s="1"/>
  <c r="AR369" s="1"/>
  <c r="AR370" s="1"/>
  <c r="AR371" s="1"/>
  <c r="AR372" s="1"/>
  <c r="AR373" s="1"/>
  <c r="AR374" s="1"/>
  <c r="AR375" s="1"/>
  <c r="AR376" s="1"/>
  <c r="AR377" s="1"/>
  <c r="AR378" s="1"/>
  <c r="AR379" s="1"/>
  <c r="AR380" s="1"/>
  <c r="AR381" s="1"/>
  <c r="AR382" s="1"/>
  <c r="AR383" s="1"/>
  <c r="AR384" s="1"/>
  <c r="AR385" s="1"/>
  <c r="AR386" s="1"/>
  <c r="AR387" s="1"/>
  <c r="AR388" s="1"/>
  <c r="AR389" s="1"/>
  <c r="AR390" s="1"/>
  <c r="AR391" s="1"/>
  <c r="AR392" s="1"/>
  <c r="AR393" s="1"/>
  <c r="AR394" s="1"/>
  <c r="AR395" s="1"/>
  <c r="AR396" s="1"/>
  <c r="AR397" s="1"/>
  <c r="AR398" s="1"/>
  <c r="AR399" s="1"/>
  <c r="AR400" s="1"/>
  <c r="AR401" s="1"/>
  <c r="AR402" s="1"/>
  <c r="AR403" s="1"/>
  <c r="AR404" s="1"/>
  <c r="AR405" s="1"/>
  <c r="AR406" s="1"/>
  <c r="AR407" s="1"/>
  <c r="AR408" s="1"/>
  <c r="AR409" s="1"/>
  <c r="AR410" s="1"/>
  <c r="AR411" s="1"/>
  <c r="AR412" s="1"/>
  <c r="AR413" s="1"/>
  <c r="AR414" s="1"/>
  <c r="AR415" s="1"/>
  <c r="AR416" s="1"/>
  <c r="AR417" s="1"/>
  <c r="AR418" s="1"/>
  <c r="AR419" s="1"/>
  <c r="AR420" s="1"/>
  <c r="AR421" s="1"/>
  <c r="AR422" s="1"/>
  <c r="AR423" s="1"/>
  <c r="AR424" s="1"/>
  <c r="AR425" s="1"/>
  <c r="AR426" s="1"/>
  <c r="AR427" s="1"/>
  <c r="AR428" s="1"/>
  <c r="AR429" s="1"/>
  <c r="AR430" s="1"/>
  <c r="AR431" s="1"/>
  <c r="AR432" s="1"/>
  <c r="AR433" s="1"/>
  <c r="AR434" s="1"/>
  <c r="AR435" s="1"/>
  <c r="AR436" s="1"/>
  <c r="AR437" s="1"/>
  <c r="AR438" s="1"/>
  <c r="AR439" s="1"/>
  <c r="AR440" s="1"/>
  <c r="AR441" s="1"/>
  <c r="AR442" s="1"/>
  <c r="AR443" s="1"/>
  <c r="AR444" s="1"/>
  <c r="AR445" s="1"/>
  <c r="AR446" s="1"/>
  <c r="AR447" s="1"/>
  <c r="AR448" s="1"/>
  <c r="AR449" s="1"/>
  <c r="AR450" s="1"/>
  <c r="AR451" s="1"/>
  <c r="AR452" s="1"/>
  <c r="AR453" s="1"/>
  <c r="AR454" s="1"/>
  <c r="AR455" s="1"/>
  <c r="AR456" s="1"/>
  <c r="AR457" s="1"/>
  <c r="AR458" s="1"/>
  <c r="AR459" s="1"/>
  <c r="AR460" s="1"/>
  <c r="AR461" s="1"/>
  <c r="AR462" s="1"/>
  <c r="AR463" s="1"/>
  <c r="AR464" s="1"/>
  <c r="AR465" s="1"/>
  <c r="AR466" s="1"/>
  <c r="AR467" s="1"/>
  <c r="AR468" s="1"/>
  <c r="AR469" s="1"/>
  <c r="AR470" s="1"/>
  <c r="AR471" s="1"/>
  <c r="AR472" s="1"/>
  <c r="AR473" s="1"/>
  <c r="AR474" s="1"/>
  <c r="AR475" s="1"/>
  <c r="AR476" s="1"/>
  <c r="AR477" s="1"/>
  <c r="AR478" s="1"/>
  <c r="AR479" s="1"/>
  <c r="AR480" s="1"/>
  <c r="AR481" s="1"/>
  <c r="AR482" s="1"/>
  <c r="AR483" s="1"/>
  <c r="AR484" s="1"/>
  <c r="AR485" s="1"/>
  <c r="AR486" s="1"/>
  <c r="AR487" s="1"/>
  <c r="AR488" s="1"/>
  <c r="AR489" s="1"/>
  <c r="AR490" s="1"/>
  <c r="AR491" s="1"/>
  <c r="AR492" s="1"/>
  <c r="AR493" s="1"/>
  <c r="AR494" s="1"/>
  <c r="AR495" s="1"/>
  <c r="AR496" s="1"/>
  <c r="AR497" s="1"/>
  <c r="AR498" s="1"/>
  <c r="AR499" s="1"/>
  <c r="AR500" s="1"/>
  <c r="AR501" s="1"/>
  <c r="AR502" s="1"/>
  <c r="AR503" s="1"/>
  <c r="AR504" s="1"/>
  <c r="AR505" s="1"/>
  <c r="AR506" s="1"/>
  <c r="AR507" s="1"/>
  <c r="AR508" s="1"/>
  <c r="AR509" s="1"/>
  <c r="AR510" s="1"/>
  <c r="AR511" s="1"/>
  <c r="AR512" s="1"/>
  <c r="AR513" s="1"/>
  <c r="AR514" s="1"/>
  <c r="AR515" s="1"/>
  <c r="AR516" s="1"/>
  <c r="AR517" s="1"/>
  <c r="AR518" s="1"/>
  <c r="AR519" s="1"/>
  <c r="AR520" s="1"/>
  <c r="AR521" s="1"/>
  <c r="AR522" s="1"/>
  <c r="AR523" s="1"/>
  <c r="AR524" s="1"/>
  <c r="AR525" s="1"/>
  <c r="AR526" s="1"/>
  <c r="AR527" s="1"/>
  <c r="AR528" s="1"/>
  <c r="AR529" s="1"/>
  <c r="AR530" s="1"/>
  <c r="AR531" s="1"/>
  <c r="AR532" s="1"/>
  <c r="AR533" s="1"/>
  <c r="AR534" s="1"/>
  <c r="AR535" s="1"/>
  <c r="AR536" s="1"/>
  <c r="AR537" s="1"/>
  <c r="AR538" s="1"/>
  <c r="AR539" s="1"/>
  <c r="AR540" s="1"/>
  <c r="AR541" s="1"/>
  <c r="AR542" s="1"/>
  <c r="AR543" s="1"/>
  <c r="AR544" s="1"/>
  <c r="AR545" s="1"/>
  <c r="AR546" s="1"/>
  <c r="AR547" s="1"/>
  <c r="AR548" s="1"/>
  <c r="AR549" s="1"/>
  <c r="AR550" s="1"/>
  <c r="AR551" s="1"/>
  <c r="AR552" s="1"/>
  <c r="AR553" s="1"/>
  <c r="AR554" s="1"/>
  <c r="AR555" s="1"/>
  <c r="AR556" s="1"/>
  <c r="AR557" s="1"/>
  <c r="AR558" s="1"/>
  <c r="AR559" s="1"/>
  <c r="AR560" s="1"/>
  <c r="AR561" s="1"/>
  <c r="AR562" s="1"/>
  <c r="AR563" s="1"/>
  <c r="AR564" s="1"/>
  <c r="AR565" s="1"/>
  <c r="AR566" s="1"/>
  <c r="AR567" s="1"/>
  <c r="AR568" s="1"/>
  <c r="AR569" s="1"/>
  <c r="AR570" s="1"/>
  <c r="AR571" s="1"/>
  <c r="AR572" s="1"/>
  <c r="AR573" s="1"/>
  <c r="AR574" s="1"/>
  <c r="AR575" s="1"/>
  <c r="AR576" s="1"/>
  <c r="AR577" s="1"/>
  <c r="AR578" s="1"/>
  <c r="AR579" s="1"/>
  <c r="AR580" s="1"/>
  <c r="AR581" s="1"/>
  <c r="AR582" s="1"/>
  <c r="AR583" s="1"/>
  <c r="AR584" s="1"/>
  <c r="AR585" s="1"/>
  <c r="AR586" s="1"/>
  <c r="AR587" s="1"/>
  <c r="AR588" s="1"/>
  <c r="AR589" s="1"/>
  <c r="AR590" s="1"/>
  <c r="AR591" s="1"/>
  <c r="AR592" s="1"/>
  <c r="AR593" s="1"/>
  <c r="AR594" s="1"/>
  <c r="AR595" s="1"/>
  <c r="AR596" s="1"/>
  <c r="AR597" s="1"/>
  <c r="AR598" s="1"/>
  <c r="AR599" s="1"/>
  <c r="AR600" s="1"/>
  <c r="AR601" s="1"/>
  <c r="AR602" s="1"/>
  <c r="AR603" s="1"/>
  <c r="AR604" s="1"/>
  <c r="AR605" s="1"/>
  <c r="AR606" s="1"/>
  <c r="AR607" s="1"/>
  <c r="AR608" s="1"/>
  <c r="AR609" s="1"/>
  <c r="AR610" s="1"/>
  <c r="AR611" s="1"/>
  <c r="AR612" s="1"/>
  <c r="AR613" s="1"/>
  <c r="AR614" s="1"/>
  <c r="AR615" s="1"/>
  <c r="AR616" s="1"/>
  <c r="AR617" s="1"/>
  <c r="AR618" s="1"/>
  <c r="AR619" s="1"/>
  <c r="AR620" s="1"/>
  <c r="AR621" s="1"/>
  <c r="AR622" s="1"/>
  <c r="AR623" s="1"/>
  <c r="AR624" s="1"/>
  <c r="AR625" s="1"/>
  <c r="AR626" s="1"/>
  <c r="AR627" s="1"/>
  <c r="AR628" s="1"/>
  <c r="AR629" s="1"/>
  <c r="AR630" s="1"/>
  <c r="AR631" s="1"/>
  <c r="AR632" s="1"/>
  <c r="AR633" s="1"/>
  <c r="AR634" s="1"/>
  <c r="AR635" s="1"/>
  <c r="AR636" s="1"/>
  <c r="AR637" s="1"/>
  <c r="AR638" s="1"/>
  <c r="AR639" s="1"/>
  <c r="AR640" s="1"/>
  <c r="AR641" s="1"/>
  <c r="AR642" s="1"/>
  <c r="AR643" s="1"/>
  <c r="AR644" s="1"/>
  <c r="AR645" s="1"/>
  <c r="AR646" s="1"/>
  <c r="AR647" s="1"/>
  <c r="AR648" s="1"/>
  <c r="AR649" s="1"/>
  <c r="AR650" s="1"/>
  <c r="AR651" s="1"/>
  <c r="AR652" s="1"/>
  <c r="AR653" s="1"/>
  <c r="AR654" s="1"/>
  <c r="AR655" s="1"/>
  <c r="AR656" s="1"/>
  <c r="AR657" s="1"/>
  <c r="AR658" s="1"/>
  <c r="AR659" s="1"/>
  <c r="AR660" s="1"/>
  <c r="AR661" s="1"/>
  <c r="AR662" s="1"/>
  <c r="AR663" s="1"/>
  <c r="AR664" s="1"/>
  <c r="AR665" s="1"/>
  <c r="AR666" s="1"/>
  <c r="AR667" s="1"/>
  <c r="AR668" s="1"/>
  <c r="AR669" s="1"/>
  <c r="AR670" s="1"/>
  <c r="AR671" s="1"/>
  <c r="AR672" s="1"/>
  <c r="AR673" s="1"/>
  <c r="AR674" s="1"/>
  <c r="AR675" s="1"/>
  <c r="AR676" s="1"/>
  <c r="AR677" s="1"/>
  <c r="AR678" s="1"/>
  <c r="AR679" s="1"/>
  <c r="AR680" s="1"/>
  <c r="AR681" s="1"/>
  <c r="AR682" s="1"/>
  <c r="AR683" s="1"/>
  <c r="AR684" s="1"/>
  <c r="AR685" s="1"/>
  <c r="AR686" s="1"/>
  <c r="AR687" s="1"/>
  <c r="AR688" s="1"/>
  <c r="AR689" s="1"/>
  <c r="AR690" s="1"/>
  <c r="AR691" s="1"/>
  <c r="AR692" s="1"/>
  <c r="AR693" s="1"/>
  <c r="AR694" s="1"/>
  <c r="AR695" s="1"/>
  <c r="AR696" s="1"/>
  <c r="AR697" s="1"/>
  <c r="AR698" s="1"/>
  <c r="AR699" s="1"/>
  <c r="AR700" s="1"/>
  <c r="AR701" s="1"/>
  <c r="AR702" s="1"/>
  <c r="AR703" s="1"/>
  <c r="AR704" s="1"/>
  <c r="AR705" s="1"/>
  <c r="AR706" s="1"/>
  <c r="AR707" s="1"/>
  <c r="AR708" s="1"/>
  <c r="AR709" s="1"/>
  <c r="AR710" s="1"/>
  <c r="AR711" s="1"/>
  <c r="AR712" s="1"/>
  <c r="AR713" s="1"/>
  <c r="AR714" s="1"/>
  <c r="AR715" s="1"/>
  <c r="AR716" s="1"/>
  <c r="AR717" s="1"/>
  <c r="AR718" s="1"/>
  <c r="AR719" s="1"/>
  <c r="AR720" s="1"/>
  <c r="AR721" s="1"/>
  <c r="AR722" s="1"/>
  <c r="AR723" s="1"/>
  <c r="AR724" s="1"/>
  <c r="AR725" s="1"/>
  <c r="AR726" s="1"/>
  <c r="AR727" s="1"/>
  <c r="AR728" s="1"/>
  <c r="AR729" s="1"/>
  <c r="AR730" s="1"/>
  <c r="AR731" s="1"/>
  <c r="AR732" s="1"/>
  <c r="AR733" s="1"/>
  <c r="AR734" s="1"/>
  <c r="AR735" s="1"/>
  <c r="AR736" s="1"/>
  <c r="AR737" s="1"/>
  <c r="AR738" s="1"/>
  <c r="AR739" s="1"/>
  <c r="AR740" s="1"/>
  <c r="AR741" s="1"/>
  <c r="AR742" s="1"/>
  <c r="AR743" s="1"/>
  <c r="AR744" s="1"/>
  <c r="AR745" s="1"/>
  <c r="AR746" s="1"/>
  <c r="AR747" s="1"/>
  <c r="AR748" s="1"/>
  <c r="AR749" s="1"/>
  <c r="AR750" s="1"/>
  <c r="AR751" s="1"/>
  <c r="AR752" s="1"/>
  <c r="AR753" s="1"/>
  <c r="AR754" s="1"/>
  <c r="AR755" s="1"/>
  <c r="AR756" s="1"/>
  <c r="AR757" s="1"/>
  <c r="AR758" s="1"/>
  <c r="AR759" s="1"/>
  <c r="AR760" s="1"/>
  <c r="AR761" s="1"/>
  <c r="AR762" s="1"/>
  <c r="AR763" s="1"/>
  <c r="AR764" s="1"/>
  <c r="AR765" s="1"/>
  <c r="AR766" s="1"/>
  <c r="AR767" s="1"/>
  <c r="AR768" s="1"/>
  <c r="AR769" s="1"/>
  <c r="AR770" s="1"/>
  <c r="AR771" s="1"/>
  <c r="AR772" s="1"/>
  <c r="AR773" s="1"/>
  <c r="AR774" s="1"/>
  <c r="AR775" s="1"/>
  <c r="AR776" s="1"/>
  <c r="AR777" s="1"/>
  <c r="AR778" s="1"/>
  <c r="AR779" s="1"/>
  <c r="AR780" s="1"/>
  <c r="AR781" s="1"/>
  <c r="AR782" s="1"/>
  <c r="AR783" s="1"/>
  <c r="AR784" s="1"/>
  <c r="AR785" s="1"/>
  <c r="AR786" s="1"/>
  <c r="AR787" s="1"/>
  <c r="AR788" s="1"/>
  <c r="AR789" s="1"/>
  <c r="AR790" s="1"/>
  <c r="AR791" s="1"/>
  <c r="AR792" s="1"/>
  <c r="AR793" s="1"/>
  <c r="AR794" s="1"/>
  <c r="AR795" s="1"/>
  <c r="AR796" s="1"/>
  <c r="AR797" s="1"/>
  <c r="AR798" s="1"/>
  <c r="AR799" s="1"/>
  <c r="AR800" s="1"/>
  <c r="AR801" s="1"/>
  <c r="AR802" s="1"/>
  <c r="AR803" s="1"/>
  <c r="AR804" s="1"/>
  <c r="AR805" s="1"/>
  <c r="AR806" s="1"/>
  <c r="AR807" s="1"/>
  <c r="AR808" s="1"/>
  <c r="AR809" s="1"/>
  <c r="AR810" s="1"/>
  <c r="AR811" s="1"/>
  <c r="AR812" s="1"/>
  <c r="AR813" s="1"/>
  <c r="AR814" s="1"/>
  <c r="AR815" s="1"/>
  <c r="AR816" s="1"/>
  <c r="AR817" s="1"/>
  <c r="AR818" s="1"/>
  <c r="AR819" s="1"/>
  <c r="AR820" s="1"/>
  <c r="AR821" s="1"/>
  <c r="AR822" s="1"/>
  <c r="AR823" s="1"/>
  <c r="AR824" s="1"/>
  <c r="AR825" s="1"/>
  <c r="AR826" s="1"/>
  <c r="AR827" s="1"/>
  <c r="AR828" s="1"/>
  <c r="AR829" s="1"/>
  <c r="AR830" s="1"/>
  <c r="AR831" s="1"/>
  <c r="AR832" s="1"/>
  <c r="AR833" s="1"/>
  <c r="AR834" s="1"/>
  <c r="AR835" s="1"/>
  <c r="AR836" s="1"/>
  <c r="AR837" s="1"/>
  <c r="AR838" s="1"/>
  <c r="AR839" s="1"/>
  <c r="AR840" s="1"/>
  <c r="AR841" s="1"/>
  <c r="AR842" s="1"/>
  <c r="AR843" s="1"/>
  <c r="AR844" s="1"/>
  <c r="AR845" s="1"/>
  <c r="AR846" s="1"/>
  <c r="AR847" s="1"/>
  <c r="AR848" s="1"/>
  <c r="AR849" s="1"/>
  <c r="AR850" s="1"/>
  <c r="AR851" s="1"/>
  <c r="AR852" s="1"/>
  <c r="AR853" s="1"/>
  <c r="AR854" s="1"/>
  <c r="AR855" s="1"/>
  <c r="AR856" s="1"/>
  <c r="AR857" s="1"/>
  <c r="AR858" s="1"/>
  <c r="AR859" s="1"/>
  <c r="AR860" s="1"/>
  <c r="AR861" s="1"/>
  <c r="AR862" s="1"/>
  <c r="AR863" s="1"/>
  <c r="AR864" s="1"/>
  <c r="AR865" s="1"/>
  <c r="AR866" s="1"/>
  <c r="AR867" s="1"/>
  <c r="AR868" s="1"/>
  <c r="AR869" s="1"/>
  <c r="AR870" s="1"/>
  <c r="AR871" s="1"/>
  <c r="AR872" s="1"/>
  <c r="AR873" s="1"/>
  <c r="AR874" s="1"/>
  <c r="AR875" s="1"/>
  <c r="AR876" s="1"/>
  <c r="AR877" s="1"/>
  <c r="AR878" s="1"/>
  <c r="AR879" s="1"/>
  <c r="AR880" s="1"/>
  <c r="AR881" s="1"/>
  <c r="AR882" s="1"/>
  <c r="AR883" s="1"/>
  <c r="AR884" s="1"/>
  <c r="AR885" s="1"/>
  <c r="AR886" s="1"/>
  <c r="AR887" s="1"/>
  <c r="AR888" s="1"/>
  <c r="AR889" s="1"/>
  <c r="AR890" s="1"/>
  <c r="AR891" s="1"/>
  <c r="AR892" s="1"/>
  <c r="AR893" s="1"/>
  <c r="AR894" s="1"/>
  <c r="AR895" s="1"/>
  <c r="AR896" s="1"/>
  <c r="AR897" s="1"/>
  <c r="AR898" s="1"/>
  <c r="AR899" s="1"/>
  <c r="AR900" s="1"/>
  <c r="AR901" s="1"/>
  <c r="AR902" s="1"/>
  <c r="AR903" s="1"/>
  <c r="AR904" s="1"/>
  <c r="AR905" s="1"/>
  <c r="AR906" s="1"/>
  <c r="AR907" s="1"/>
  <c r="AR908" s="1"/>
  <c r="AR909" s="1"/>
  <c r="AR910" s="1"/>
  <c r="AR911" s="1"/>
  <c r="AR912" s="1"/>
  <c r="AR913" s="1"/>
  <c r="AR914" s="1"/>
  <c r="AR915" s="1"/>
  <c r="AR916" s="1"/>
  <c r="AR917" s="1"/>
  <c r="AR918" s="1"/>
  <c r="AR919" s="1"/>
  <c r="AR920" s="1"/>
  <c r="AR921" s="1"/>
  <c r="AR922" s="1"/>
  <c r="AR923" s="1"/>
  <c r="AR924" s="1"/>
  <c r="AR925" s="1"/>
  <c r="AR926" s="1"/>
  <c r="AR927" s="1"/>
  <c r="AR928" s="1"/>
  <c r="AR929" s="1"/>
  <c r="AR930" s="1"/>
  <c r="AR931" s="1"/>
  <c r="AR932" s="1"/>
  <c r="AR933" s="1"/>
  <c r="AR934" s="1"/>
  <c r="AR935" s="1"/>
  <c r="AR936" s="1"/>
  <c r="AR937" s="1"/>
  <c r="AR938" s="1"/>
  <c r="AR939" s="1"/>
  <c r="AR940" s="1"/>
  <c r="AR941" s="1"/>
  <c r="AR942" s="1"/>
  <c r="AR943" s="1"/>
  <c r="AR944" s="1"/>
  <c r="AR945" s="1"/>
  <c r="AR946" s="1"/>
  <c r="AR947" s="1"/>
  <c r="AR948" s="1"/>
  <c r="AR949" s="1"/>
  <c r="AR950" s="1"/>
  <c r="AR951" s="1"/>
  <c r="AR952" s="1"/>
  <c r="AR953" s="1"/>
  <c r="AR954" s="1"/>
  <c r="AR955" s="1"/>
  <c r="AR956" s="1"/>
  <c r="AR957" s="1"/>
  <c r="AR958" s="1"/>
  <c r="AR959" s="1"/>
  <c r="AR960" s="1"/>
  <c r="AR961" s="1"/>
  <c r="AR962" s="1"/>
  <c r="AR963" s="1"/>
  <c r="AR964" s="1"/>
  <c r="AR965" s="1"/>
  <c r="AR966" s="1"/>
  <c r="AR967" s="1"/>
  <c r="AR968" s="1"/>
  <c r="AR969" s="1"/>
  <c r="AR970" s="1"/>
  <c r="AR971" s="1"/>
  <c r="AR972" s="1"/>
  <c r="AR973" s="1"/>
  <c r="AR974" s="1"/>
  <c r="AR975" s="1"/>
  <c r="AR976" s="1"/>
  <c r="AR977" s="1"/>
  <c r="AR978" s="1"/>
  <c r="AR979" s="1"/>
  <c r="AR980" s="1"/>
  <c r="AR981" s="1"/>
  <c r="AR982" s="1"/>
  <c r="AR983" s="1"/>
  <c r="AR984" s="1"/>
  <c r="AR985" s="1"/>
  <c r="AR986" s="1"/>
  <c r="AR987" s="1"/>
  <c r="AR988" s="1"/>
  <c r="AR989" s="1"/>
  <c r="AR990" s="1"/>
  <c r="AR991" s="1"/>
  <c r="AR992" s="1"/>
  <c r="AR993" s="1"/>
  <c r="AR994" s="1"/>
  <c r="AR995" s="1"/>
  <c r="AR996" s="1"/>
  <c r="AR997" s="1"/>
  <c r="AR998" s="1"/>
  <c r="AR999" s="1"/>
  <c r="AR1000" s="1"/>
  <c r="AR1001" s="1"/>
  <c r="AR1002" s="1"/>
  <c r="AR1003" s="1"/>
  <c r="AR1004" s="1"/>
  <c r="AR1005" s="1"/>
  <c r="AR1006" s="1"/>
  <c r="AR1007" s="1"/>
  <c r="AR1008" s="1"/>
  <c r="AR1009" s="1"/>
  <c r="AR1010" s="1"/>
  <c r="AR1011" s="1"/>
  <c r="AR1012" s="1"/>
  <c r="AR1013" s="1"/>
  <c r="AR1014" s="1"/>
  <c r="AR1015" s="1"/>
  <c r="AR1016" s="1"/>
  <c r="AR1017" s="1"/>
  <c r="AR1018" s="1"/>
  <c r="AR1019" s="1"/>
  <c r="AR1020" s="1"/>
  <c r="AR1021" s="1"/>
  <c r="AR1022" s="1"/>
  <c r="AR1023" s="1"/>
  <c r="AR1024" s="1"/>
  <c r="AR1025" s="1"/>
  <c r="AR1026" s="1"/>
  <c r="AR1027" s="1"/>
  <c r="AR1028" s="1"/>
  <c r="AR1029" s="1"/>
  <c r="AR1030" s="1"/>
  <c r="AR1031" s="1"/>
  <c r="AR1032" s="1"/>
  <c r="AR1033" s="1"/>
  <c r="AR1034" s="1"/>
  <c r="AR1035" s="1"/>
  <c r="AR1036" s="1"/>
  <c r="AR1037" s="1"/>
  <c r="AR1038" s="1"/>
  <c r="AR1039" s="1"/>
  <c r="AR1040" s="1"/>
  <c r="AR1041" s="1"/>
  <c r="AR1042" s="1"/>
  <c r="AR1043" s="1"/>
  <c r="AR1044" s="1"/>
  <c r="AR1045" s="1"/>
  <c r="AR1046" s="1"/>
  <c r="AR1047" s="1"/>
  <c r="AR1048" s="1"/>
  <c r="AR1049" s="1"/>
  <c r="AR1050" s="1"/>
  <c r="AR1051" s="1"/>
  <c r="AR1052" s="1"/>
  <c r="AR1053" s="1"/>
  <c r="AR1054" s="1"/>
  <c r="AR1055" s="1"/>
  <c r="AR1056" s="1"/>
  <c r="AR1057" s="1"/>
  <c r="AR1058" s="1"/>
  <c r="AR1059" s="1"/>
  <c r="AR1060" s="1"/>
  <c r="AR1061" s="1"/>
  <c r="AR1062" s="1"/>
  <c r="AR1063" s="1"/>
  <c r="AR1064" s="1"/>
  <c r="AR1065" s="1"/>
  <c r="AR1066" s="1"/>
  <c r="AR1067" s="1"/>
  <c r="AR1068" s="1"/>
  <c r="AR1069" s="1"/>
  <c r="AR1070" s="1"/>
  <c r="AR1071" s="1"/>
  <c r="AR1072" s="1"/>
  <c r="AR1073" s="1"/>
  <c r="AR1074" s="1"/>
  <c r="AR1075" s="1"/>
  <c r="AR1076" s="1"/>
  <c r="AR1077" s="1"/>
  <c r="AR1078" s="1"/>
  <c r="AR1079" s="1"/>
  <c r="AR1080" s="1"/>
  <c r="AR1081" s="1"/>
  <c r="AR1082" s="1"/>
  <c r="AR1083" s="1"/>
  <c r="AR1084" s="1"/>
  <c r="AR1085" s="1"/>
  <c r="AR1086" s="1"/>
  <c r="AR1087" s="1"/>
  <c r="AR1088" s="1"/>
  <c r="AR1089" s="1"/>
  <c r="AR1090" s="1"/>
  <c r="AR1091" s="1"/>
  <c r="AR1092" s="1"/>
  <c r="AR1093" s="1"/>
  <c r="AR1094" s="1"/>
  <c r="AR1095" s="1"/>
  <c r="AR1096" s="1"/>
  <c r="AR1097" s="1"/>
  <c r="AR1098" s="1"/>
  <c r="AR1099" s="1"/>
  <c r="AR1100" s="1"/>
  <c r="AR1101" s="1"/>
  <c r="AR1102" s="1"/>
  <c r="AR1103" s="1"/>
  <c r="AR1104" s="1"/>
  <c r="AR1105" s="1"/>
  <c r="AR1106" s="1"/>
  <c r="AR1107" s="1"/>
  <c r="AR1108" s="1"/>
  <c r="AR1109" s="1"/>
  <c r="AR1110" s="1"/>
  <c r="AR1111" s="1"/>
  <c r="AR1112" s="1"/>
  <c r="AR1113" s="1"/>
  <c r="AR1114" s="1"/>
  <c r="AR1115" s="1"/>
  <c r="AR1116" s="1"/>
  <c r="AR1117" s="1"/>
  <c r="AR1118" s="1"/>
  <c r="AR1119" s="1"/>
  <c r="AR1120" s="1"/>
  <c r="AR1121" s="1"/>
  <c r="AR1122" s="1"/>
  <c r="AR1123" s="1"/>
  <c r="AR1124" s="1"/>
  <c r="AR1125" s="1"/>
  <c r="AR1126" s="1"/>
  <c r="AR1127" s="1"/>
  <c r="AR1128" s="1"/>
  <c r="AR1129" s="1"/>
  <c r="AR1130" s="1"/>
  <c r="AR1131" s="1"/>
  <c r="AR1132" s="1"/>
  <c r="AR1133" s="1"/>
  <c r="AR1134" s="1"/>
  <c r="AR1135" s="1"/>
  <c r="AR1136" s="1"/>
  <c r="AR1137" s="1"/>
  <c r="AR1138" s="1"/>
  <c r="AR1139" s="1"/>
  <c r="AR1140" s="1"/>
  <c r="AR1141" s="1"/>
  <c r="AR1142" s="1"/>
  <c r="AR1143" s="1"/>
  <c r="AR1144" s="1"/>
  <c r="AR1145" s="1"/>
  <c r="AR1146" s="1"/>
  <c r="AR1147" s="1"/>
  <c r="AR1148" s="1"/>
  <c r="AR1149" s="1"/>
  <c r="AR1150" s="1"/>
  <c r="AR1151" s="1"/>
  <c r="AR1152" s="1"/>
  <c r="AR1153" s="1"/>
  <c r="AR1154" s="1"/>
  <c r="AR1155" s="1"/>
  <c r="AR1156" s="1"/>
  <c r="AR1157" s="1"/>
  <c r="AR1158" s="1"/>
  <c r="AR1159" s="1"/>
  <c r="AR1160" s="1"/>
  <c r="AR1161" s="1"/>
  <c r="AR1162" s="1"/>
  <c r="AR1163" s="1"/>
  <c r="AR1164" s="1"/>
  <c r="AR1165" s="1"/>
  <c r="AR1166" s="1"/>
  <c r="AR1167" s="1"/>
  <c r="AR1168" s="1"/>
  <c r="AR1169" s="1"/>
  <c r="AR1170" s="1"/>
  <c r="AR1171" s="1"/>
  <c r="AR1172" s="1"/>
  <c r="AR1173" s="1"/>
  <c r="AR1174" s="1"/>
  <c r="AR1175" s="1"/>
  <c r="AR1176" s="1"/>
  <c r="AR1177" s="1"/>
  <c r="AR1178" s="1"/>
  <c r="AR1179" s="1"/>
  <c r="AR1180" s="1"/>
  <c r="AR1181" s="1"/>
  <c r="AR1182" s="1"/>
  <c r="AR1183" s="1"/>
  <c r="AR1184" s="1"/>
  <c r="AR1185" s="1"/>
  <c r="AR1186" s="1"/>
  <c r="AR1187" s="1"/>
  <c r="AR1188" s="1"/>
  <c r="AR1189" s="1"/>
  <c r="AR1190" s="1"/>
  <c r="AR1191" s="1"/>
  <c r="AR1192" s="1"/>
  <c r="AR1193" s="1"/>
  <c r="AR1194" s="1"/>
  <c r="AR1195" s="1"/>
  <c r="AR1196" s="1"/>
  <c r="AR1197" s="1"/>
  <c r="AR1198" s="1"/>
  <c r="AR1199" s="1"/>
  <c r="AR1200" s="1"/>
  <c r="AR1201" s="1"/>
  <c r="AR1202" s="1"/>
  <c r="AR1203" s="1"/>
  <c r="AR1204" s="1"/>
  <c r="AR1205" s="1"/>
  <c r="AR1206" s="1"/>
  <c r="AR1207" s="1"/>
  <c r="AR1208" s="1"/>
  <c r="AR1209" s="1"/>
  <c r="AR1210" s="1"/>
  <c r="AR1211" s="1"/>
  <c r="AR1212" s="1"/>
  <c r="AR1213" s="1"/>
  <c r="AR1214" s="1"/>
  <c r="AR1215" s="1"/>
  <c r="AR1216" s="1"/>
  <c r="AR1217" s="1"/>
  <c r="AR1218" s="1"/>
  <c r="AR1219" s="1"/>
  <c r="AR1220" s="1"/>
  <c r="AR1221" s="1"/>
  <c r="AR1222" s="1"/>
  <c r="AR1223" s="1"/>
  <c r="AR1224" s="1"/>
  <c r="AR1225" s="1"/>
  <c r="AR1226" s="1"/>
  <c r="AR1227" s="1"/>
  <c r="AR1228" s="1"/>
  <c r="AR1229" s="1"/>
  <c r="AR1230" s="1"/>
  <c r="AR1231" s="1"/>
  <c r="AR1232" s="1"/>
  <c r="AR1233" s="1"/>
  <c r="AR1234" s="1"/>
  <c r="AR1235" s="1"/>
  <c r="AR1236" s="1"/>
  <c r="AR1237" s="1"/>
  <c r="AR1238" s="1"/>
  <c r="AR1239" s="1"/>
  <c r="AR1240" s="1"/>
  <c r="AR1241" s="1"/>
  <c r="AR1242" s="1"/>
  <c r="AR1243" s="1"/>
  <c r="AR1244" s="1"/>
  <c r="AR1245" s="1"/>
  <c r="AR1246" s="1"/>
  <c r="AR1247" s="1"/>
  <c r="AR1248" s="1"/>
  <c r="AR1249" s="1"/>
  <c r="AR1250" s="1"/>
  <c r="AR1251" s="1"/>
  <c r="AR1252" s="1"/>
  <c r="AR1253" s="1"/>
  <c r="AR1254" s="1"/>
  <c r="AR1255" s="1"/>
  <c r="AR1256" s="1"/>
  <c r="AR1257" s="1"/>
  <c r="AR1258" s="1"/>
  <c r="AR1259" s="1"/>
  <c r="AR1260" s="1"/>
  <c r="AR1261" s="1"/>
  <c r="AR1262" s="1"/>
  <c r="AR1263" s="1"/>
  <c r="AR1264" s="1"/>
  <c r="AR1265" s="1"/>
  <c r="AR1266" s="1"/>
  <c r="AR1267" s="1"/>
  <c r="AR1268" s="1"/>
  <c r="AR1269" s="1"/>
  <c r="AR1270" s="1"/>
  <c r="AR1271" s="1"/>
  <c r="AR1272" s="1"/>
  <c r="AR1273" s="1"/>
  <c r="AR1274" s="1"/>
  <c r="AR1275" s="1"/>
  <c r="AR1276" s="1"/>
  <c r="AR1277" s="1"/>
  <c r="AR1278" s="1"/>
  <c r="AR1279" s="1"/>
  <c r="AR1280" s="1"/>
  <c r="AR1281" s="1"/>
  <c r="AR1282" s="1"/>
  <c r="AR1283" s="1"/>
  <c r="AR1284" s="1"/>
  <c r="AR1285" s="1"/>
  <c r="AR1286" s="1"/>
  <c r="AR1287" s="1"/>
  <c r="AR1288" s="1"/>
  <c r="AR1289" s="1"/>
  <c r="AR1290" s="1"/>
  <c r="AR1291" s="1"/>
  <c r="AR1292" s="1"/>
  <c r="AR1293" s="1"/>
  <c r="AR1294" s="1"/>
  <c r="AR1295" s="1"/>
  <c r="AR1296" s="1"/>
  <c r="AR1297" s="1"/>
  <c r="AR1298" s="1"/>
  <c r="AR1299" s="1"/>
  <c r="AR1300" s="1"/>
  <c r="AR1301" s="1"/>
  <c r="AR1302" s="1"/>
  <c r="AR1303" s="1"/>
  <c r="AR1304" s="1"/>
  <c r="AR1305" s="1"/>
  <c r="AR1306" s="1"/>
  <c r="AR1307" s="1"/>
  <c r="AR1308" s="1"/>
  <c r="AR1309" s="1"/>
  <c r="AR1310" s="1"/>
  <c r="AR1311" s="1"/>
  <c r="AR1312" s="1"/>
  <c r="AR1313" s="1"/>
  <c r="AR1314" s="1"/>
  <c r="AR1315" s="1"/>
  <c r="AR1316" s="1"/>
  <c r="AR1317" s="1"/>
  <c r="AR1318" s="1"/>
  <c r="AR1319" s="1"/>
  <c r="AR1320" s="1"/>
  <c r="AR1321" s="1"/>
  <c r="AR1322" s="1"/>
  <c r="AR1323" s="1"/>
  <c r="AR1324" s="1"/>
  <c r="AR1325" s="1"/>
  <c r="AR1326" s="1"/>
  <c r="AR1327" s="1"/>
  <c r="AR1328" s="1"/>
  <c r="AR1329" s="1"/>
  <c r="AR1330" s="1"/>
  <c r="AR1331" s="1"/>
  <c r="AR1332" s="1"/>
  <c r="AR1333" s="1"/>
  <c r="AR1334" s="1"/>
  <c r="AR1335" s="1"/>
  <c r="AR1336" s="1"/>
  <c r="AR1337" s="1"/>
  <c r="AR1338" s="1"/>
  <c r="AR1339" s="1"/>
  <c r="AR1340" s="1"/>
  <c r="AR1341" s="1"/>
  <c r="AR1342" s="1"/>
  <c r="AR1343" s="1"/>
  <c r="AR1344" s="1"/>
  <c r="AR1345" s="1"/>
  <c r="AR1346" s="1"/>
  <c r="AR1347" s="1"/>
  <c r="AR1348" s="1"/>
  <c r="AR1349" s="1"/>
  <c r="AR1350" s="1"/>
  <c r="AR1351" s="1"/>
  <c r="AR1352" s="1"/>
  <c r="AR1353" s="1"/>
  <c r="AR1354" s="1"/>
  <c r="AR1355" s="1"/>
  <c r="AR1356" s="1"/>
  <c r="AR1357" s="1"/>
  <c r="AR1358" s="1"/>
  <c r="AR1359" s="1"/>
  <c r="AR1360" s="1"/>
  <c r="AR1361" s="1"/>
  <c r="AR1362" s="1"/>
  <c r="AR1363" s="1"/>
  <c r="AR1364" s="1"/>
  <c r="AR1365" s="1"/>
  <c r="AR1366" s="1"/>
  <c r="AR1367" s="1"/>
  <c r="AR1368" s="1"/>
  <c r="AR1369" s="1"/>
  <c r="AR1370" s="1"/>
  <c r="AR1371" s="1"/>
  <c r="AR1372" s="1"/>
  <c r="AR1373" s="1"/>
  <c r="AR1374" s="1"/>
  <c r="AR1375" s="1"/>
  <c r="AR1376" s="1"/>
  <c r="AR1377" s="1"/>
  <c r="AR1378" s="1"/>
  <c r="AR1379" s="1"/>
  <c r="AR1380" s="1"/>
  <c r="AR1381" s="1"/>
  <c r="AR1382" s="1"/>
  <c r="AR1383" s="1"/>
  <c r="AR1384" s="1"/>
  <c r="AR1385" s="1"/>
  <c r="AR1386" s="1"/>
  <c r="AR1387" s="1"/>
  <c r="AR1388" s="1"/>
  <c r="AR1389" s="1"/>
  <c r="AR1390" s="1"/>
  <c r="AR1391" s="1"/>
  <c r="AR1392" s="1"/>
  <c r="AR1393" s="1"/>
  <c r="AR1394" s="1"/>
  <c r="AR1395" s="1"/>
  <c r="AR1396" s="1"/>
  <c r="AR1397" s="1"/>
  <c r="AR1398" s="1"/>
  <c r="AR1399" s="1"/>
  <c r="AR1400" s="1"/>
  <c r="AR1401" s="1"/>
  <c r="AR1402" s="1"/>
  <c r="AR1403" s="1"/>
  <c r="AR1404" s="1"/>
  <c r="AR1405" s="1"/>
  <c r="AR1406" s="1"/>
  <c r="AR1407" s="1"/>
  <c r="AR1408" s="1"/>
  <c r="AR1409" s="1"/>
  <c r="AR1410" s="1"/>
  <c r="AR1411" s="1"/>
  <c r="AR1412" s="1"/>
  <c r="AR1413" s="1"/>
  <c r="AR1414" s="1"/>
  <c r="AR1415" s="1"/>
  <c r="AR1416" s="1"/>
  <c r="AR1417" s="1"/>
  <c r="AR1418" s="1"/>
  <c r="AR1419" s="1"/>
  <c r="AR1420" s="1"/>
  <c r="AR1421" s="1"/>
  <c r="AR1422" s="1"/>
  <c r="AR1423" s="1"/>
  <c r="AR1424" s="1"/>
  <c r="AR1425" s="1"/>
  <c r="AR1426" s="1"/>
  <c r="AR1427" s="1"/>
  <c r="AR1428" s="1"/>
  <c r="AR1429" s="1"/>
  <c r="AR1430" s="1"/>
  <c r="AR1431" s="1"/>
  <c r="AR1432" s="1"/>
  <c r="AR1433" s="1"/>
  <c r="AR1434" s="1"/>
  <c r="AR1435" s="1"/>
  <c r="AR1436" s="1"/>
  <c r="AR1437" s="1"/>
  <c r="AR1438" s="1"/>
  <c r="AR1439" s="1"/>
  <c r="AR1440" s="1"/>
  <c r="AR1441" s="1"/>
  <c r="AR1442" s="1"/>
  <c r="AR1443" s="1"/>
  <c r="AR1444" s="1"/>
  <c r="AR1445" s="1"/>
  <c r="AR1446" s="1"/>
  <c r="AR1447" s="1"/>
  <c r="AR1448" s="1"/>
  <c r="AR1449" s="1"/>
  <c r="AR1450" s="1"/>
  <c r="AR1451" s="1"/>
  <c r="AR1452" s="1"/>
  <c r="AR1453" s="1"/>
  <c r="AR1454" s="1"/>
  <c r="AR1455" s="1"/>
  <c r="AR1456" s="1"/>
  <c r="AR1457" s="1"/>
  <c r="AR1458" s="1"/>
  <c r="AR1459" s="1"/>
  <c r="AR1460" s="1"/>
  <c r="AR1461" s="1"/>
  <c r="AR1462" s="1"/>
  <c r="AR1463" s="1"/>
  <c r="AR1464" s="1"/>
  <c r="AR1465" s="1"/>
  <c r="AR1466" s="1"/>
  <c r="AR1467" s="1"/>
  <c r="AR1468" s="1"/>
  <c r="AR1469" s="1"/>
  <c r="AR1470" s="1"/>
  <c r="AR1471" s="1"/>
  <c r="AR1472" s="1"/>
  <c r="AR1473" s="1"/>
  <c r="AR1474" s="1"/>
  <c r="AR1475" s="1"/>
  <c r="AR1476" s="1"/>
  <c r="AR1477" s="1"/>
  <c r="AR1478" s="1"/>
  <c r="AR1479" s="1"/>
  <c r="AR1480" s="1"/>
  <c r="AR1481" s="1"/>
  <c r="AR1482" s="1"/>
  <c r="AR1483" s="1"/>
  <c r="AR1484" s="1"/>
  <c r="AR1485" s="1"/>
  <c r="AR1486" s="1"/>
  <c r="AR1487" s="1"/>
  <c r="AR1488" s="1"/>
  <c r="AR1489" s="1"/>
  <c r="AR1490" s="1"/>
  <c r="AR1491" s="1"/>
  <c r="AR1492" s="1"/>
  <c r="AR1493" s="1"/>
  <c r="AR1494" s="1"/>
  <c r="AR1495" s="1"/>
  <c r="AR1496" s="1"/>
  <c r="AR1497" s="1"/>
  <c r="AR1498" s="1"/>
  <c r="AR1499" s="1"/>
  <c r="AR1500" s="1"/>
  <c r="AR1501" s="1"/>
  <c r="AR1502" s="1"/>
  <c r="AR1503" s="1"/>
  <c r="AR1504" s="1"/>
  <c r="AR1505" s="1"/>
  <c r="AR1506" s="1"/>
  <c r="AR1507" s="1"/>
  <c r="AR1508" s="1"/>
  <c r="AR1509" s="1"/>
  <c r="AR1510" s="1"/>
  <c r="AR1511" s="1"/>
  <c r="AR1512" s="1"/>
  <c r="AR1513" s="1"/>
  <c r="AR1514" s="1"/>
  <c r="AR1515" s="1"/>
  <c r="AR1516" s="1"/>
  <c r="AR1517" s="1"/>
  <c r="AR1518" s="1"/>
  <c r="AR1519" s="1"/>
  <c r="AR1520" s="1"/>
  <c r="AR1521" s="1"/>
  <c r="AR1522" s="1"/>
  <c r="AR1523" s="1"/>
  <c r="AR1524" s="1"/>
  <c r="AR1525" s="1"/>
  <c r="AR1526" s="1"/>
  <c r="AR1527" s="1"/>
  <c r="AR1528" s="1"/>
  <c r="AR1529" s="1"/>
  <c r="AR1530" s="1"/>
  <c r="AR1531" s="1"/>
  <c r="AR1532" s="1"/>
  <c r="AR1533" s="1"/>
  <c r="AR1534" s="1"/>
  <c r="AR1535" s="1"/>
  <c r="AR1536" s="1"/>
  <c r="AR1537" s="1"/>
  <c r="AR1538" s="1"/>
  <c r="AR1539" s="1"/>
  <c r="AR1540" s="1"/>
  <c r="AR1541" s="1"/>
  <c r="AR1542" s="1"/>
  <c r="AR1543" s="1"/>
  <c r="AR1544" s="1"/>
  <c r="AR1545" s="1"/>
  <c r="AR1546" s="1"/>
  <c r="AR1547" s="1"/>
  <c r="AR1548" s="1"/>
  <c r="AR1549" s="1"/>
  <c r="AR1550" s="1"/>
  <c r="AR1551" s="1"/>
  <c r="AR1552" s="1"/>
  <c r="AR1553" s="1"/>
  <c r="AR1554" s="1"/>
  <c r="AR1555" s="1"/>
  <c r="AR1556" s="1"/>
  <c r="AR1557" s="1"/>
  <c r="AR1558" s="1"/>
  <c r="AR1559" s="1"/>
  <c r="AR1560" s="1"/>
  <c r="AR1561" s="1"/>
  <c r="AR1562" s="1"/>
  <c r="AR1563" s="1"/>
  <c r="AR1564" s="1"/>
  <c r="AR1565" s="1"/>
  <c r="AR1566" s="1"/>
  <c r="AR1567" s="1"/>
  <c r="AR1568" s="1"/>
  <c r="AR1569" s="1"/>
  <c r="AR1570" s="1"/>
  <c r="AR1571" s="1"/>
  <c r="AR1572" s="1"/>
  <c r="AR1573" s="1"/>
  <c r="AR1574" s="1"/>
  <c r="AR1575" s="1"/>
  <c r="AR1576" s="1"/>
  <c r="AR1577" s="1"/>
  <c r="AR1578" s="1"/>
  <c r="AR1579" s="1"/>
  <c r="AR1580" s="1"/>
  <c r="AR1581" s="1"/>
  <c r="AR1582" s="1"/>
  <c r="AR1583" s="1"/>
  <c r="AR1584" s="1"/>
  <c r="AR1585" s="1"/>
  <c r="AR1586" s="1"/>
  <c r="AR1587" s="1"/>
  <c r="AR1588" s="1"/>
  <c r="AR1589" s="1"/>
  <c r="AR1590" s="1"/>
  <c r="AR1591" s="1"/>
  <c r="AR1592" s="1"/>
  <c r="AR1593" s="1"/>
  <c r="AR1594" s="1"/>
  <c r="AR1595" s="1"/>
  <c r="AR1596" s="1"/>
  <c r="AR1597" s="1"/>
  <c r="AR1598" s="1"/>
  <c r="AR1599" s="1"/>
  <c r="AR1600" s="1"/>
  <c r="AR1601" s="1"/>
  <c r="AR1602" s="1"/>
  <c r="AR1603" s="1"/>
  <c r="AR1604" s="1"/>
  <c r="AR1605" s="1"/>
  <c r="AR1606" s="1"/>
  <c r="AR1607" s="1"/>
  <c r="AR1608" s="1"/>
  <c r="AR1609" s="1"/>
  <c r="AR1610" s="1"/>
  <c r="AR1611" s="1"/>
  <c r="AR1612" s="1"/>
  <c r="AR1613" s="1"/>
  <c r="AR1614" s="1"/>
  <c r="AR1615" s="1"/>
  <c r="AR1616" s="1"/>
  <c r="AR1617" s="1"/>
  <c r="AR1618" s="1"/>
  <c r="AR1619" s="1"/>
  <c r="AR1620" s="1"/>
  <c r="AR1621" s="1"/>
  <c r="AR1622" s="1"/>
  <c r="AR1623" s="1"/>
  <c r="AR1624" s="1"/>
  <c r="AR1625" s="1"/>
  <c r="AR1626" s="1"/>
  <c r="AR1627" s="1"/>
  <c r="AR1628" s="1"/>
  <c r="AR1629" s="1"/>
  <c r="AR1630" s="1"/>
  <c r="AR1631" s="1"/>
  <c r="AR1632" s="1"/>
  <c r="AR1633" s="1"/>
  <c r="AR1634" s="1"/>
  <c r="AR1635" s="1"/>
  <c r="AR1636" s="1"/>
  <c r="AR1637" s="1"/>
  <c r="AR1638" s="1"/>
  <c r="AR1639" s="1"/>
  <c r="AR1640" s="1"/>
  <c r="AR1641" s="1"/>
  <c r="AR1642" s="1"/>
  <c r="AR1643" s="1"/>
  <c r="AR1644" s="1"/>
  <c r="AR1645" s="1"/>
  <c r="AR1646" s="1"/>
  <c r="AR1647" s="1"/>
  <c r="AR1648" s="1"/>
  <c r="AR1649" s="1"/>
  <c r="AR1650" s="1"/>
  <c r="AR1651" s="1"/>
  <c r="AR1652" s="1"/>
  <c r="AR1653" s="1"/>
  <c r="AR1654" s="1"/>
  <c r="AR1655" s="1"/>
  <c r="AR1656" s="1"/>
  <c r="AR1657" s="1"/>
  <c r="AR1658" s="1"/>
  <c r="AR1659" s="1"/>
  <c r="AR1660" s="1"/>
  <c r="AR1661" s="1"/>
  <c r="AR1662" s="1"/>
  <c r="AR1663" s="1"/>
  <c r="AR1664" s="1"/>
  <c r="AR1665" s="1"/>
  <c r="AR1666" s="1"/>
  <c r="AR1667" s="1"/>
  <c r="AR1668" s="1"/>
  <c r="AR1669" s="1"/>
  <c r="AR1670" s="1"/>
  <c r="AR1671" s="1"/>
  <c r="AR1672" s="1"/>
  <c r="AR1673" s="1"/>
  <c r="AR1674" s="1"/>
  <c r="AR1675" s="1"/>
  <c r="AR1676" s="1"/>
  <c r="AR1677" s="1"/>
  <c r="AR1678" s="1"/>
  <c r="AR1679" s="1"/>
  <c r="AR1680" s="1"/>
  <c r="AR1681" s="1"/>
  <c r="AR1682" s="1"/>
  <c r="AR1683" s="1"/>
  <c r="AR1684" s="1"/>
  <c r="AR1685" s="1"/>
  <c r="AR1686" s="1"/>
  <c r="AR1687" s="1"/>
  <c r="AR1688" s="1"/>
  <c r="AR1689" s="1"/>
  <c r="AR1690" s="1"/>
  <c r="AR1691" s="1"/>
  <c r="AR1692" s="1"/>
  <c r="AR1693" s="1"/>
  <c r="AR1694" s="1"/>
  <c r="AR1695" s="1"/>
  <c r="AR1696" s="1"/>
  <c r="AR1697" s="1"/>
  <c r="AR1698" s="1"/>
  <c r="AR1699" s="1"/>
  <c r="AR1700" s="1"/>
  <c r="AR1701" s="1"/>
  <c r="AR1702" s="1"/>
  <c r="AR1703" s="1"/>
  <c r="AR1704" s="1"/>
  <c r="AR1705" s="1"/>
  <c r="AR1706" s="1"/>
  <c r="AR1707" s="1"/>
  <c r="AR1708" s="1"/>
  <c r="AR1709" s="1"/>
  <c r="AR1710" s="1"/>
  <c r="AR1711" s="1"/>
  <c r="AR1712" s="1"/>
  <c r="AR1713" s="1"/>
  <c r="AR1714" s="1"/>
  <c r="AR1715" s="1"/>
  <c r="AR1716" s="1"/>
  <c r="AR1717" s="1"/>
  <c r="AR1718" s="1"/>
  <c r="AR1719" s="1"/>
  <c r="AR1720" s="1"/>
  <c r="AR1721" s="1"/>
  <c r="AR1722" s="1"/>
  <c r="AR1723" s="1"/>
  <c r="AR1724" s="1"/>
  <c r="AR1725" s="1"/>
  <c r="AR1726" s="1"/>
  <c r="AR1727" s="1"/>
  <c r="AR1728" s="1"/>
  <c r="AR1729" s="1"/>
  <c r="AR1730" s="1"/>
  <c r="AR1731" s="1"/>
  <c r="AR1732" s="1"/>
  <c r="AR1733" s="1"/>
  <c r="AR1734" s="1"/>
  <c r="AR1735" s="1"/>
  <c r="AR1736" s="1"/>
  <c r="AR1737" s="1"/>
  <c r="AR1738" s="1"/>
  <c r="AR1739" s="1"/>
  <c r="AR1740" s="1"/>
  <c r="AR1741" s="1"/>
  <c r="AR1742" s="1"/>
  <c r="AR1743" s="1"/>
  <c r="AR1744" s="1"/>
  <c r="AR1745" s="1"/>
  <c r="AR1746" s="1"/>
  <c r="AR1747" s="1"/>
  <c r="AR1748" s="1"/>
  <c r="AR1749" s="1"/>
  <c r="AR1750" s="1"/>
  <c r="AR1751" s="1"/>
  <c r="AR1752" s="1"/>
  <c r="AR1753" s="1"/>
  <c r="AR1754" s="1"/>
  <c r="AR1755" s="1"/>
  <c r="AR1756" s="1"/>
  <c r="AR1757" s="1"/>
  <c r="AR1758" s="1"/>
  <c r="AR1759" s="1"/>
  <c r="AR1760" s="1"/>
  <c r="AR1761" s="1"/>
  <c r="AR1762" s="1"/>
  <c r="AR1763" s="1"/>
  <c r="AR1764" s="1"/>
  <c r="AR1765" s="1"/>
  <c r="AR1766" s="1"/>
  <c r="AR1767" s="1"/>
  <c r="AR1768" s="1"/>
  <c r="AR1769" s="1"/>
  <c r="AR1770" s="1"/>
  <c r="AR1771" s="1"/>
  <c r="AR1772" s="1"/>
  <c r="AR1773" s="1"/>
  <c r="AR1774" s="1"/>
  <c r="AR1775" s="1"/>
  <c r="AR1776" s="1"/>
  <c r="AR1777" s="1"/>
  <c r="AR1778" s="1"/>
  <c r="AR1779" s="1"/>
  <c r="AR1780" s="1"/>
  <c r="AR1781" s="1"/>
  <c r="AR1782" s="1"/>
  <c r="AR1783" s="1"/>
  <c r="AR1784" s="1"/>
  <c r="AR1785" s="1"/>
  <c r="AR1786" s="1"/>
  <c r="AR1787" s="1"/>
  <c r="AR1788" s="1"/>
  <c r="AR1789" s="1"/>
  <c r="AR1790" s="1"/>
  <c r="AR1791" s="1"/>
  <c r="AR1792" s="1"/>
  <c r="AR1793" s="1"/>
  <c r="AR1794" s="1"/>
  <c r="AR1795" s="1"/>
  <c r="AR1796" s="1"/>
  <c r="AR1797" s="1"/>
  <c r="AR1798" s="1"/>
  <c r="AR1799" s="1"/>
  <c r="AR1800" s="1"/>
  <c r="AR1801" s="1"/>
  <c r="AR1802" s="1"/>
  <c r="AR1803" s="1"/>
  <c r="AR1804" s="1"/>
  <c r="AR1805" s="1"/>
  <c r="AR1806" s="1"/>
  <c r="AR1807" s="1"/>
  <c r="AR1808" s="1"/>
  <c r="AR1809" s="1"/>
  <c r="AR1810" s="1"/>
  <c r="AR1811" s="1"/>
  <c r="AR1812" s="1"/>
  <c r="AR1813" s="1"/>
  <c r="AR1814" s="1"/>
  <c r="AR1815" s="1"/>
  <c r="AR1816" s="1"/>
  <c r="AR1817" s="1"/>
  <c r="AR1818" s="1"/>
  <c r="AR1819" s="1"/>
  <c r="AR1820" s="1"/>
  <c r="AR1821" s="1"/>
  <c r="AR1822" s="1"/>
  <c r="AR1823" s="1"/>
  <c r="AR1824" s="1"/>
  <c r="AR1825" s="1"/>
  <c r="AR1826" s="1"/>
  <c r="AR1827" s="1"/>
  <c r="AR1828" s="1"/>
  <c r="AR1829" s="1"/>
  <c r="AR1830" s="1"/>
  <c r="AR1831" s="1"/>
  <c r="AR1832" s="1"/>
  <c r="AR1833" s="1"/>
  <c r="AR1834" s="1"/>
  <c r="AR1835" s="1"/>
  <c r="AR1836" s="1"/>
  <c r="AR1837" s="1"/>
  <c r="AR1838" s="1"/>
  <c r="AR1839" s="1"/>
  <c r="AR1840" s="1"/>
  <c r="AR1841" s="1"/>
  <c r="AR1842" s="1"/>
  <c r="AR1843" s="1"/>
  <c r="AR1844" s="1"/>
  <c r="AR1845" s="1"/>
  <c r="AR1846" s="1"/>
  <c r="AR1847" s="1"/>
  <c r="AR1848" s="1"/>
  <c r="AR1849" s="1"/>
  <c r="AR1850" s="1"/>
  <c r="AR1851" s="1"/>
  <c r="AR1852" s="1"/>
  <c r="AR1853" s="1"/>
  <c r="AR1854" s="1"/>
  <c r="AR1855" s="1"/>
  <c r="AR1856" s="1"/>
  <c r="AR1857" s="1"/>
  <c r="AR1858" s="1"/>
  <c r="AR1859" s="1"/>
  <c r="AR1860" s="1"/>
  <c r="AR1861" s="1"/>
  <c r="AR1862" s="1"/>
  <c r="AR1863" s="1"/>
  <c r="AR1864" s="1"/>
  <c r="AR1865" s="1"/>
  <c r="AR1866" s="1"/>
  <c r="AR1867" s="1"/>
  <c r="AR1868" s="1"/>
  <c r="AR1869" s="1"/>
  <c r="AR1870" s="1"/>
  <c r="AR1871" s="1"/>
  <c r="AR1872" s="1"/>
  <c r="AR1873" s="1"/>
  <c r="AR1874" s="1"/>
  <c r="AR1875" s="1"/>
  <c r="AR1876" s="1"/>
  <c r="AR1877" s="1"/>
  <c r="AR1878" s="1"/>
  <c r="AR1879" s="1"/>
  <c r="AR1880" s="1"/>
  <c r="AR1881" s="1"/>
  <c r="AR1882" s="1"/>
  <c r="AR1883" s="1"/>
  <c r="AR1884" s="1"/>
  <c r="AR1885" s="1"/>
  <c r="AR1886" s="1"/>
  <c r="AR1887" s="1"/>
  <c r="AR1888" s="1"/>
  <c r="AR1889" s="1"/>
  <c r="AR1890" s="1"/>
  <c r="AR1891" s="1"/>
  <c r="AR1892" s="1"/>
  <c r="AR1893" s="1"/>
  <c r="AR1894" s="1"/>
  <c r="AR1895" s="1"/>
  <c r="AR1896" s="1"/>
  <c r="AR1897" s="1"/>
  <c r="AR1898" s="1"/>
  <c r="AR1899" s="1"/>
  <c r="AR1900" s="1"/>
  <c r="AR1901" s="1"/>
  <c r="AR1902" s="1"/>
  <c r="AR1903" s="1"/>
  <c r="AR1904" s="1"/>
  <c r="AR1905" s="1"/>
  <c r="AR1906" s="1"/>
  <c r="AR1907" s="1"/>
  <c r="AR1908" s="1"/>
  <c r="AR1909" s="1"/>
  <c r="AR1910" s="1"/>
  <c r="AR1911" s="1"/>
  <c r="AR1912" s="1"/>
  <c r="AR1913" s="1"/>
  <c r="AR1914" s="1"/>
  <c r="AR1915" s="1"/>
  <c r="AR1916" s="1"/>
  <c r="AR1917" s="1"/>
  <c r="AR1918" s="1"/>
  <c r="AR1919" s="1"/>
  <c r="AR1920" s="1"/>
  <c r="AR1921" s="1"/>
  <c r="AR1922" s="1"/>
  <c r="AR1923" s="1"/>
  <c r="AR1924" s="1"/>
  <c r="AR1925" s="1"/>
  <c r="AR1926" s="1"/>
  <c r="AR1927" s="1"/>
  <c r="AR1928" s="1"/>
  <c r="AR1929" s="1"/>
  <c r="AR1930" s="1"/>
  <c r="AR1931" s="1"/>
  <c r="AR1932" s="1"/>
  <c r="AR1933" s="1"/>
  <c r="AR1934" s="1"/>
  <c r="AR1935" s="1"/>
  <c r="AR1936" s="1"/>
  <c r="AR1937" s="1"/>
  <c r="AR1938" s="1"/>
  <c r="AR1939" s="1"/>
  <c r="AR1940" s="1"/>
  <c r="AR1941" s="1"/>
  <c r="AR1942" s="1"/>
  <c r="AR1943" s="1"/>
  <c r="AR1944" s="1"/>
  <c r="AR1945" s="1"/>
  <c r="AR1946" s="1"/>
  <c r="AR1947" s="1"/>
  <c r="AR1948" s="1"/>
  <c r="AR1949" s="1"/>
  <c r="AR1950" s="1"/>
  <c r="AR1951" s="1"/>
  <c r="AR1952" s="1"/>
  <c r="AR1953" s="1"/>
  <c r="AR1954" s="1"/>
  <c r="AR1955" s="1"/>
  <c r="AR1956" s="1"/>
  <c r="AR1957" s="1"/>
  <c r="AR1958" s="1"/>
  <c r="AR1959" s="1"/>
  <c r="AR1960" s="1"/>
  <c r="AR1961" s="1"/>
  <c r="AR1962" s="1"/>
  <c r="AR1963" s="1"/>
  <c r="AR1964" s="1"/>
  <c r="AR1965" s="1"/>
  <c r="AR1966" s="1"/>
  <c r="AR1967" s="1"/>
  <c r="AR1968" s="1"/>
  <c r="AR1969" s="1"/>
  <c r="AR1970" s="1"/>
  <c r="AR1971" s="1"/>
  <c r="AR1972" s="1"/>
  <c r="AR1973" s="1"/>
  <c r="AR1974" s="1"/>
  <c r="AR1975" s="1"/>
  <c r="AR1976" s="1"/>
  <c r="AR1977" s="1"/>
  <c r="AR1978" s="1"/>
  <c r="AR1979" s="1"/>
  <c r="AR1980" s="1"/>
  <c r="AR1981" s="1"/>
  <c r="AR1982" s="1"/>
  <c r="AR1983" s="1"/>
  <c r="AR1984" s="1"/>
  <c r="AR1985" s="1"/>
  <c r="AR1986" s="1"/>
  <c r="AR1987" s="1"/>
  <c r="AR1988" s="1"/>
  <c r="AR1989" s="1"/>
  <c r="AR1990" s="1"/>
  <c r="AR1991" s="1"/>
  <c r="AR1992" s="1"/>
  <c r="AR1993" s="1"/>
  <c r="AR1994" s="1"/>
  <c r="AR1995" s="1"/>
  <c r="AR1996" s="1"/>
  <c r="AR1997" s="1"/>
  <c r="AR1998" s="1"/>
  <c r="AR1999" s="1"/>
  <c r="AR2000" s="1"/>
  <c r="AR2001" s="1"/>
  <c r="AR2002" s="1"/>
  <c r="AR2003" s="1"/>
  <c r="AR2004" s="1"/>
  <c r="AR2005" s="1"/>
  <c r="AR2006" s="1"/>
  <c r="AR2007" s="1"/>
  <c r="AR2008" s="1"/>
  <c r="AR2009" s="1"/>
  <c r="AR2010" s="1"/>
  <c r="AR2011" s="1"/>
  <c r="AR2012" s="1"/>
  <c r="AR2013" s="1"/>
  <c r="AR2014" s="1"/>
  <c r="AR2015" s="1"/>
  <c r="AR2016" s="1"/>
  <c r="AR2017" s="1"/>
  <c r="AR2018" s="1"/>
  <c r="AR2019" s="1"/>
  <c r="AR2020" s="1"/>
  <c r="AR2021" s="1"/>
  <c r="AR2022" s="1"/>
  <c r="AR2023" s="1"/>
  <c r="AR2024" s="1"/>
  <c r="AR2025" s="1"/>
  <c r="AR2026" s="1"/>
  <c r="AR2027" s="1"/>
  <c r="AR2028" s="1"/>
  <c r="AR2029" s="1"/>
  <c r="AR2030" s="1"/>
  <c r="AR2031" s="1"/>
  <c r="AR2032" s="1"/>
  <c r="AR2033" s="1"/>
  <c r="AR2034" s="1"/>
  <c r="AR2035" s="1"/>
  <c r="AR2036" s="1"/>
  <c r="AR2037" s="1"/>
  <c r="AR2038" s="1"/>
  <c r="AR2039" s="1"/>
  <c r="AR2040" s="1"/>
  <c r="AR2041" s="1"/>
  <c r="AR2042" s="1"/>
  <c r="AR2043" s="1"/>
  <c r="AR2044" s="1"/>
  <c r="AR2045" s="1"/>
  <c r="AR2046" s="1"/>
  <c r="AR2047" s="1"/>
  <c r="AR2048" s="1"/>
  <c r="AR2049" s="1"/>
  <c r="AR2050" s="1"/>
  <c r="AR2051" s="1"/>
  <c r="AR2052" s="1"/>
  <c r="AR2053" s="1"/>
  <c r="AR2054" s="1"/>
  <c r="AR2055" s="1"/>
  <c r="AR2056" s="1"/>
  <c r="AR2057" s="1"/>
  <c r="AR2058" s="1"/>
  <c r="AR2059" s="1"/>
  <c r="AR2060" s="1"/>
  <c r="AR2061" s="1"/>
  <c r="AR2062" s="1"/>
  <c r="AR2063" s="1"/>
  <c r="AR2064" s="1"/>
  <c r="AR2065" s="1"/>
  <c r="AR2066" s="1"/>
  <c r="AR2067" s="1"/>
  <c r="AR2068" s="1"/>
  <c r="AR2069" s="1"/>
  <c r="AR2070" s="1"/>
  <c r="AR2071" s="1"/>
  <c r="AR2072" s="1"/>
  <c r="AR2073" s="1"/>
  <c r="AR2074" s="1"/>
  <c r="AR2075" s="1"/>
  <c r="AR2076" s="1"/>
  <c r="AR2077" s="1"/>
  <c r="AR2078" s="1"/>
  <c r="AR2079" s="1"/>
  <c r="AR2080" s="1"/>
  <c r="AR2081" s="1"/>
  <c r="AR2082" s="1"/>
  <c r="AR2083" s="1"/>
  <c r="AR2084" s="1"/>
  <c r="AR2085" s="1"/>
  <c r="AR2086" s="1"/>
  <c r="AR2087" s="1"/>
  <c r="AR2088" s="1"/>
  <c r="AR2089" s="1"/>
  <c r="AR2090" s="1"/>
  <c r="AR2091" s="1"/>
  <c r="AR2092" s="1"/>
  <c r="AR2093" s="1"/>
  <c r="AR2094" s="1"/>
  <c r="AR2095" s="1"/>
  <c r="AR2096" s="1"/>
  <c r="AR2097" s="1"/>
  <c r="AR2098" s="1"/>
  <c r="AR2099" s="1"/>
  <c r="AR2100" s="1"/>
  <c r="AR2101" s="1"/>
  <c r="AR2102" s="1"/>
  <c r="AR2103" s="1"/>
  <c r="AR2104" s="1"/>
  <c r="AR2105" s="1"/>
  <c r="AR2106" s="1"/>
  <c r="AR2107" s="1"/>
  <c r="AR2108" s="1"/>
  <c r="AR2109" s="1"/>
  <c r="AR2110" s="1"/>
  <c r="AR2111" s="1"/>
  <c r="AR2112" s="1"/>
  <c r="AR2113" s="1"/>
  <c r="AR2114" s="1"/>
  <c r="AR2115" s="1"/>
  <c r="AR2116" s="1"/>
  <c r="AR2117" s="1"/>
  <c r="AR2118" s="1"/>
  <c r="AR2119" s="1"/>
  <c r="AR2120" s="1"/>
  <c r="AR2121" s="1"/>
  <c r="AR2122" s="1"/>
  <c r="AR2123" s="1"/>
  <c r="AR2124" s="1"/>
  <c r="AR2125" s="1"/>
  <c r="AR2126" s="1"/>
  <c r="AR2127" s="1"/>
  <c r="AR2128" s="1"/>
  <c r="AR2129" s="1"/>
  <c r="AR2130" s="1"/>
  <c r="AR2131" s="1"/>
  <c r="AR2132" s="1"/>
  <c r="AR2133" s="1"/>
  <c r="AR2134" s="1"/>
  <c r="AR2135" s="1"/>
  <c r="AR2136" s="1"/>
  <c r="AR2137" s="1"/>
  <c r="AR2138" s="1"/>
  <c r="AR2139" s="1"/>
  <c r="AR2140" s="1"/>
  <c r="AR2141" s="1"/>
  <c r="AR2142" s="1"/>
  <c r="AR2143" s="1"/>
  <c r="AR2144" s="1"/>
  <c r="AR2145" s="1"/>
  <c r="AR2146" s="1"/>
  <c r="AR2147" s="1"/>
  <c r="AR2148" s="1"/>
  <c r="AR2149" s="1"/>
  <c r="AR2150" s="1"/>
  <c r="AR2151" s="1"/>
  <c r="AR2152" s="1"/>
  <c r="AR2153" s="1"/>
  <c r="AR2154" s="1"/>
  <c r="AR2155" s="1"/>
  <c r="AR2156" s="1"/>
  <c r="AR2157" s="1"/>
  <c r="AR2158" s="1"/>
  <c r="AR2159" s="1"/>
  <c r="AR2160" s="1"/>
  <c r="AR2161" s="1"/>
  <c r="AR2162" s="1"/>
  <c r="AR2163" s="1"/>
  <c r="AR2164" s="1"/>
  <c r="AR2165" s="1"/>
  <c r="AR2166" s="1"/>
  <c r="AR2167" s="1"/>
  <c r="AR2168" s="1"/>
  <c r="AR2169" s="1"/>
  <c r="AR2170" s="1"/>
  <c r="AR2171" s="1"/>
  <c r="AR2172" s="1"/>
  <c r="AR2173" s="1"/>
  <c r="AR2174" s="1"/>
  <c r="AR2175" s="1"/>
  <c r="AR2176" s="1"/>
  <c r="AR2177" s="1"/>
  <c r="AR2178" s="1"/>
  <c r="AR2179" s="1"/>
  <c r="AR2180" s="1"/>
  <c r="AR2181" s="1"/>
  <c r="AR2182" s="1"/>
  <c r="AR2183" s="1"/>
  <c r="AR2184" s="1"/>
  <c r="AR2185" s="1"/>
  <c r="AR2186" s="1"/>
  <c r="AR2187" s="1"/>
  <c r="AR2188" s="1"/>
  <c r="AR2189" s="1"/>
  <c r="AR2190" s="1"/>
  <c r="AR2191" s="1"/>
  <c r="AR2192" s="1"/>
  <c r="AR2193" s="1"/>
  <c r="AR2194" s="1"/>
  <c r="AR2195" s="1"/>
  <c r="AR2196" s="1"/>
  <c r="AR2197" s="1"/>
  <c r="AR2198" s="1"/>
  <c r="AR2199" s="1"/>
  <c r="AR2200" s="1"/>
  <c r="AR2201" s="1"/>
  <c r="AR2202" s="1"/>
  <c r="AR2203" s="1"/>
  <c r="AR2204" s="1"/>
  <c r="AR2205" s="1"/>
  <c r="AR2206" s="1"/>
  <c r="AR2207" s="1"/>
  <c r="AR2208" s="1"/>
  <c r="AR2209" s="1"/>
  <c r="AR2210" s="1"/>
  <c r="AR2211" s="1"/>
  <c r="AR2212" s="1"/>
  <c r="AR2213" s="1"/>
  <c r="AR2214" s="1"/>
  <c r="AR2215" s="1"/>
  <c r="AR2216" s="1"/>
  <c r="AR2217" s="1"/>
  <c r="AR2218" s="1"/>
  <c r="AR2219" s="1"/>
  <c r="AR2220" s="1"/>
  <c r="AR2221" s="1"/>
  <c r="AR2222" s="1"/>
  <c r="AR2223" s="1"/>
  <c r="AR2224" s="1"/>
  <c r="AR2225" s="1"/>
  <c r="AR2226" s="1"/>
  <c r="AR2227" s="1"/>
  <c r="AR2228" s="1"/>
  <c r="AR2229" s="1"/>
  <c r="AR2230" s="1"/>
  <c r="AR2231" s="1"/>
  <c r="AR2232" s="1"/>
  <c r="AR2233" s="1"/>
  <c r="AR2234" s="1"/>
  <c r="AR2235" s="1"/>
  <c r="AR2236" s="1"/>
  <c r="AR2237" s="1"/>
  <c r="AR2238" s="1"/>
  <c r="AR2239" s="1"/>
  <c r="AR2240" s="1"/>
  <c r="AR2241" s="1"/>
  <c r="AR2242" s="1"/>
  <c r="AR2243" s="1"/>
  <c r="AR2244" s="1"/>
  <c r="AR2245" s="1"/>
  <c r="AR2246" s="1"/>
  <c r="AR2247" s="1"/>
  <c r="AR2248" s="1"/>
  <c r="AR2249" s="1"/>
  <c r="AR2250" s="1"/>
  <c r="AR2251" s="1"/>
  <c r="AR2252" s="1"/>
  <c r="AR2253" s="1"/>
  <c r="AR2254" s="1"/>
  <c r="AR2255" s="1"/>
  <c r="AR2256" s="1"/>
  <c r="AR2257" s="1"/>
  <c r="AR2258" s="1"/>
  <c r="AR2259" s="1"/>
  <c r="AR2260" s="1"/>
  <c r="AR2261" s="1"/>
  <c r="AR2262" s="1"/>
  <c r="AR2263" s="1"/>
  <c r="AR2264" s="1"/>
  <c r="AR2265" s="1"/>
  <c r="AR2266" s="1"/>
  <c r="AR2267" s="1"/>
  <c r="AR2268" s="1"/>
  <c r="AR2269" s="1"/>
  <c r="AR2270" s="1"/>
  <c r="AR2271" s="1"/>
  <c r="AR2272" s="1"/>
  <c r="AR2273" s="1"/>
  <c r="AR2274" s="1"/>
  <c r="AR2275" s="1"/>
  <c r="AR2276" s="1"/>
  <c r="AR2277" s="1"/>
  <c r="AR2278" s="1"/>
  <c r="AR2279" s="1"/>
  <c r="AR2280" s="1"/>
  <c r="AR2281" s="1"/>
  <c r="AR2282" s="1"/>
  <c r="AR2283" s="1"/>
  <c r="AR2284" s="1"/>
  <c r="AR2285" s="1"/>
  <c r="AR2286" s="1"/>
  <c r="AR2287" s="1"/>
  <c r="AR2288" s="1"/>
  <c r="AR2289" s="1"/>
  <c r="AR2290" s="1"/>
  <c r="AR2291" s="1"/>
  <c r="AR2292" s="1"/>
  <c r="AR2293" s="1"/>
  <c r="AR2294" s="1"/>
  <c r="AR2295" s="1"/>
  <c r="AR2296" s="1"/>
  <c r="AR2297" s="1"/>
  <c r="AR2298" s="1"/>
  <c r="AR2299" s="1"/>
  <c r="AR2300" s="1"/>
  <c r="AR2301" s="1"/>
  <c r="AR2302" s="1"/>
  <c r="AR2303" s="1"/>
  <c r="AR2304" s="1"/>
  <c r="AR2305" s="1"/>
  <c r="AR2306" s="1"/>
  <c r="AR2307" s="1"/>
  <c r="AR2308" s="1"/>
  <c r="AR2309" s="1"/>
  <c r="AR2310" s="1"/>
  <c r="AR2311" s="1"/>
  <c r="AR2312" s="1"/>
  <c r="AR2313" s="1"/>
  <c r="AR2314" s="1"/>
  <c r="AR2315" s="1"/>
  <c r="AR2316" s="1"/>
  <c r="AR2317" s="1"/>
  <c r="AR2318" s="1"/>
  <c r="AR2319" s="1"/>
  <c r="AR2320" s="1"/>
  <c r="AR2321" s="1"/>
  <c r="AR2322" s="1"/>
  <c r="AR2323" s="1"/>
  <c r="AR2324" s="1"/>
  <c r="AR2325" s="1"/>
  <c r="AR2326" s="1"/>
  <c r="AR2327" s="1"/>
  <c r="AR2328" s="1"/>
  <c r="AR2329" s="1"/>
  <c r="AR2330" s="1"/>
  <c r="AR2331" s="1"/>
  <c r="AR2332" s="1"/>
  <c r="AR2333" s="1"/>
  <c r="AR2334" s="1"/>
  <c r="AR2335" s="1"/>
  <c r="AR2336" s="1"/>
  <c r="AR2337" s="1"/>
  <c r="AR2338" s="1"/>
  <c r="AR2339" s="1"/>
  <c r="AR2340" s="1"/>
  <c r="AR2341" s="1"/>
  <c r="AR2342" s="1"/>
  <c r="AR2343" s="1"/>
  <c r="AR2344" s="1"/>
  <c r="AR2345" s="1"/>
  <c r="AR2346" s="1"/>
  <c r="AR2347" s="1"/>
  <c r="AR2348" s="1"/>
  <c r="AR2349" s="1"/>
  <c r="AR2350" s="1"/>
  <c r="AR2351" s="1"/>
  <c r="AR2352" s="1"/>
  <c r="AR2353" s="1"/>
  <c r="AR2354" s="1"/>
  <c r="AR2355" s="1"/>
  <c r="AR2356" s="1"/>
  <c r="AR2357" s="1"/>
  <c r="AR2358" s="1"/>
  <c r="AR2359" s="1"/>
  <c r="AR2360" s="1"/>
  <c r="AR2361" s="1"/>
  <c r="AR2362" s="1"/>
  <c r="AR2363" s="1"/>
  <c r="AR2364" s="1"/>
  <c r="AR2365" s="1"/>
  <c r="AR2366" s="1"/>
  <c r="AR2367" s="1"/>
  <c r="AR2368" s="1"/>
  <c r="AR2369" s="1"/>
  <c r="AR2370" s="1"/>
  <c r="AR2371" s="1"/>
  <c r="AR2372" s="1"/>
  <c r="AR2373" s="1"/>
  <c r="AR2374" s="1"/>
  <c r="AR2375" s="1"/>
  <c r="AR2376" s="1"/>
  <c r="AR2377" s="1"/>
  <c r="AR2378" s="1"/>
  <c r="AR2379" s="1"/>
  <c r="AR2380" s="1"/>
  <c r="AR2381" s="1"/>
  <c r="AR2382" s="1"/>
  <c r="AR2383" s="1"/>
  <c r="AR2384" s="1"/>
  <c r="AR2385" s="1"/>
  <c r="AR2386" s="1"/>
  <c r="AR2387" s="1"/>
  <c r="AR2388" s="1"/>
  <c r="AR2389" s="1"/>
  <c r="AR2390" s="1"/>
  <c r="AR2391" s="1"/>
  <c r="AR2392" s="1"/>
  <c r="AR2393" s="1"/>
  <c r="AR2394" s="1"/>
  <c r="AR2395" s="1"/>
  <c r="AR2396" s="1"/>
  <c r="AR2397" s="1"/>
  <c r="AR2398" s="1"/>
  <c r="AR2399" s="1"/>
  <c r="AR2400" s="1"/>
  <c r="AR2401" s="1"/>
  <c r="AR2402" s="1"/>
  <c r="AR2403" s="1"/>
  <c r="AR2404" s="1"/>
  <c r="AR2405" s="1"/>
  <c r="AR2406" s="1"/>
  <c r="AR2407" s="1"/>
  <c r="AR2408" s="1"/>
  <c r="AR2409" s="1"/>
  <c r="AR2410" s="1"/>
  <c r="AR2411" s="1"/>
  <c r="AR2412" s="1"/>
  <c r="AR2413" s="1"/>
  <c r="AR2414" s="1"/>
  <c r="AR2415" s="1"/>
  <c r="AR2416" s="1"/>
  <c r="AR2417" s="1"/>
  <c r="AR2418" s="1"/>
  <c r="AR2419" s="1"/>
  <c r="AR2420" s="1"/>
  <c r="AR2421" s="1"/>
  <c r="AR2422" s="1"/>
  <c r="AR2423" s="1"/>
  <c r="AR2424" s="1"/>
  <c r="AR2425" s="1"/>
  <c r="AR2426" s="1"/>
  <c r="AR2427" s="1"/>
  <c r="AR2428" s="1"/>
  <c r="AR2429" s="1"/>
  <c r="AR2430" s="1"/>
  <c r="AR2431" s="1"/>
  <c r="AR2432" s="1"/>
  <c r="AR2433" s="1"/>
  <c r="AR2434" s="1"/>
  <c r="AR2435" s="1"/>
  <c r="AR2436" s="1"/>
  <c r="AR2437" s="1"/>
  <c r="AR2438" s="1"/>
  <c r="AR2439" s="1"/>
  <c r="AR2440" s="1"/>
  <c r="AR2441" s="1"/>
  <c r="AR2442" s="1"/>
  <c r="AR2443" s="1"/>
  <c r="AR2444" s="1"/>
  <c r="AR2445" s="1"/>
  <c r="AR2446" s="1"/>
  <c r="AR2447" s="1"/>
  <c r="AR2448" s="1"/>
  <c r="AR2449" s="1"/>
  <c r="AR2450" s="1"/>
  <c r="AR2451" s="1"/>
  <c r="AR2452" s="1"/>
  <c r="AR2453" s="1"/>
  <c r="AR2454" s="1"/>
  <c r="AR2455" s="1"/>
  <c r="AR2456" s="1"/>
  <c r="AR2457" s="1"/>
  <c r="AR2458" s="1"/>
  <c r="AR2459" s="1"/>
  <c r="AR2460" s="1"/>
  <c r="AR2461" s="1"/>
  <c r="AR2462" s="1"/>
  <c r="AR2463" s="1"/>
  <c r="AR2464" s="1"/>
  <c r="AR2465" s="1"/>
  <c r="AR2466" s="1"/>
  <c r="AR2467" s="1"/>
  <c r="AR2468" s="1"/>
  <c r="AR2469" s="1"/>
  <c r="AR2470" s="1"/>
  <c r="AR2471" s="1"/>
  <c r="AR2472" s="1"/>
  <c r="AR2473" s="1"/>
  <c r="AR2474" s="1"/>
  <c r="AR2475" s="1"/>
  <c r="AR2476" s="1"/>
  <c r="AR2477" s="1"/>
  <c r="AR2478" s="1"/>
  <c r="AR2479" s="1"/>
  <c r="AR2480" s="1"/>
  <c r="AR2481" s="1"/>
  <c r="AR2482" s="1"/>
  <c r="AR2483" s="1"/>
  <c r="AR2484" s="1"/>
  <c r="AR2485" s="1"/>
  <c r="AR2486" s="1"/>
  <c r="AR2487" s="1"/>
  <c r="AR2488" s="1"/>
  <c r="AR2489" s="1"/>
  <c r="AR2490" s="1"/>
  <c r="AR2491" s="1"/>
  <c r="AR2492" s="1"/>
  <c r="AR2493" s="1"/>
  <c r="AR2494" s="1"/>
  <c r="AR2495" s="1"/>
  <c r="AR2496" s="1"/>
  <c r="AR2497" s="1"/>
  <c r="AR2498" s="1"/>
  <c r="AR2499" s="1"/>
  <c r="AR2500" s="1"/>
  <c r="AR2501" s="1"/>
  <c r="AR2502" s="1"/>
  <c r="AR2503" s="1"/>
  <c r="AR2504" s="1"/>
  <c r="AR2505" s="1"/>
  <c r="AR2506" s="1"/>
  <c r="AR2507" s="1"/>
  <c r="AR2508" s="1"/>
  <c r="AR2509" s="1"/>
  <c r="AR2510" s="1"/>
  <c r="AR2511" s="1"/>
  <c r="AR2512" s="1"/>
  <c r="AR2513" s="1"/>
  <c r="AR2514" s="1"/>
  <c r="AR2515" s="1"/>
  <c r="AR2516" s="1"/>
  <c r="AR2517" s="1"/>
  <c r="AR2518" s="1"/>
  <c r="AR2519" s="1"/>
  <c r="AR2520" s="1"/>
  <c r="AR2521" s="1"/>
  <c r="AR2522" s="1"/>
  <c r="AR2523" s="1"/>
  <c r="AR2524" s="1"/>
  <c r="AR2525" s="1"/>
  <c r="AR2526" s="1"/>
  <c r="AR2527" s="1"/>
  <c r="AR2528" s="1"/>
  <c r="AR2529" s="1"/>
  <c r="AR2530" s="1"/>
  <c r="AR2531" s="1"/>
  <c r="AR2532" s="1"/>
  <c r="AR2533" s="1"/>
  <c r="AR2534" s="1"/>
  <c r="AR2535" s="1"/>
  <c r="AR2536" s="1"/>
  <c r="AR2537" s="1"/>
  <c r="AR2538" s="1"/>
  <c r="AR2539" s="1"/>
  <c r="AR2540" s="1"/>
  <c r="AR2541" s="1"/>
  <c r="AR2542" s="1"/>
  <c r="AR2543" s="1"/>
  <c r="AR2544" s="1"/>
  <c r="AR2545" s="1"/>
  <c r="AR2546" s="1"/>
  <c r="AR2547" s="1"/>
  <c r="AR2548" s="1"/>
  <c r="AR2549" s="1"/>
  <c r="AR2550" s="1"/>
  <c r="AR2551" s="1"/>
  <c r="AR2552" s="1"/>
  <c r="AR2553" s="1"/>
  <c r="AR2554" s="1"/>
  <c r="AR2555" s="1"/>
  <c r="AR2556" s="1"/>
  <c r="AR2557" s="1"/>
  <c r="AR2558" s="1"/>
  <c r="AR2559" s="1"/>
  <c r="AR2560" s="1"/>
  <c r="AR2561" s="1"/>
  <c r="AR2562" s="1"/>
  <c r="AR2563" s="1"/>
  <c r="AR2564" s="1"/>
  <c r="AR2565" s="1"/>
  <c r="AR2566" s="1"/>
  <c r="AR2567" s="1"/>
  <c r="AR2568" s="1"/>
  <c r="AR2569" s="1"/>
  <c r="AR2570" s="1"/>
  <c r="AR2571" s="1"/>
  <c r="AR2572" s="1"/>
  <c r="AR2573" s="1"/>
  <c r="AR2574" s="1"/>
  <c r="AR2575" s="1"/>
  <c r="AR2576" s="1"/>
  <c r="AR2577" s="1"/>
  <c r="AR2578" s="1"/>
  <c r="AR2579" s="1"/>
  <c r="AR2580" s="1"/>
  <c r="AR2581" s="1"/>
  <c r="AR2582" s="1"/>
  <c r="AR2583" s="1"/>
  <c r="AR2584" s="1"/>
  <c r="AR2585" s="1"/>
  <c r="AR2586" s="1"/>
  <c r="AR2587" s="1"/>
  <c r="AR2588" s="1"/>
  <c r="AR2589" s="1"/>
  <c r="AR2590" s="1"/>
  <c r="AR2591" s="1"/>
  <c r="AR2592" s="1"/>
  <c r="AR2593" s="1"/>
  <c r="AR2594" s="1"/>
  <c r="AR2595" s="1"/>
  <c r="AR2596" s="1"/>
  <c r="AR2597" s="1"/>
  <c r="AR2598" s="1"/>
  <c r="AR2599" s="1"/>
  <c r="AR2600" s="1"/>
  <c r="AR2601" s="1"/>
  <c r="AR2602" s="1"/>
  <c r="AR2603" s="1"/>
  <c r="AR2604" s="1"/>
  <c r="AR2605" s="1"/>
  <c r="AR2606" s="1"/>
  <c r="AR2607" s="1"/>
  <c r="AR2608" s="1"/>
  <c r="AR2609" s="1"/>
  <c r="AR2610" s="1"/>
  <c r="AR2611" s="1"/>
  <c r="AR2612" s="1"/>
  <c r="AR2613" s="1"/>
  <c r="AR2614" s="1"/>
  <c r="AR2615" s="1"/>
  <c r="AR2616" s="1"/>
  <c r="AR2617" s="1"/>
  <c r="AR2618" s="1"/>
  <c r="AR2619" s="1"/>
  <c r="AR2620" s="1"/>
  <c r="AR2621" s="1"/>
  <c r="AR2622" s="1"/>
  <c r="AR2623" s="1"/>
  <c r="AR2624" s="1"/>
  <c r="AR2625" s="1"/>
  <c r="AR2626" s="1"/>
  <c r="AR2627" s="1"/>
  <c r="AR2628" s="1"/>
  <c r="AR2629" s="1"/>
  <c r="AR2630" s="1"/>
  <c r="AR2631" s="1"/>
  <c r="AR2632" s="1"/>
  <c r="AR2633" s="1"/>
  <c r="AR2634" s="1"/>
  <c r="AR2635" s="1"/>
  <c r="AR2636" s="1"/>
  <c r="AR2637" s="1"/>
  <c r="AR2638" s="1"/>
  <c r="AR2639" s="1"/>
  <c r="AR2640" s="1"/>
  <c r="AR2641" s="1"/>
  <c r="AR2642" s="1"/>
  <c r="AR2643" s="1"/>
  <c r="AR2644" s="1"/>
  <c r="AR2645" s="1"/>
  <c r="AR2646" s="1"/>
  <c r="AR2647" s="1"/>
  <c r="AR2648" s="1"/>
  <c r="AR2649" s="1"/>
  <c r="AR2650" s="1"/>
  <c r="AR2651" s="1"/>
  <c r="AR2652" s="1"/>
  <c r="AR2653" s="1"/>
  <c r="AR2654" s="1"/>
  <c r="AR2655" s="1"/>
  <c r="AR2656" s="1"/>
  <c r="AR2657" s="1"/>
  <c r="AR2658" s="1"/>
  <c r="AR2659" s="1"/>
  <c r="AR2660" s="1"/>
  <c r="AR2661" s="1"/>
  <c r="AR2662" s="1"/>
  <c r="AR2663" s="1"/>
  <c r="AR2664" s="1"/>
  <c r="AR2665" s="1"/>
  <c r="AR2666" s="1"/>
  <c r="AR2667" s="1"/>
  <c r="AR2668" s="1"/>
  <c r="AR2669" s="1"/>
  <c r="AR2670" s="1"/>
  <c r="AR2671" s="1"/>
  <c r="AR2672" s="1"/>
  <c r="AR2673" s="1"/>
  <c r="AR2674" s="1"/>
  <c r="AR2675" s="1"/>
  <c r="AR2676" s="1"/>
  <c r="AR2677" s="1"/>
  <c r="AR2678" s="1"/>
  <c r="AR2679" s="1"/>
  <c r="AR2680" s="1"/>
  <c r="AR2681" s="1"/>
  <c r="AR2682" s="1"/>
  <c r="AR2683" s="1"/>
  <c r="AR2684" s="1"/>
  <c r="AR2685" s="1"/>
  <c r="AR2686" s="1"/>
  <c r="AR2687" s="1"/>
  <c r="AR2688" s="1"/>
  <c r="AR2689" s="1"/>
  <c r="AR2690" s="1"/>
  <c r="AR2691" s="1"/>
  <c r="AR2692" s="1"/>
  <c r="AR2693" s="1"/>
  <c r="AR2694" s="1"/>
  <c r="AR2695" s="1"/>
  <c r="AR2696" s="1"/>
  <c r="AR2697" s="1"/>
  <c r="AR2698" s="1"/>
  <c r="AR2699" s="1"/>
  <c r="AR2700" s="1"/>
  <c r="AR2701" s="1"/>
  <c r="AR2702" s="1"/>
  <c r="AR2703" s="1"/>
  <c r="AR2704" s="1"/>
  <c r="AR2705" s="1"/>
  <c r="AR2706" s="1"/>
  <c r="AR2707" s="1"/>
  <c r="AR2708" s="1"/>
  <c r="AR2709" s="1"/>
  <c r="AR2710" s="1"/>
  <c r="AR2711" s="1"/>
  <c r="AR2712" s="1"/>
  <c r="AR2713" s="1"/>
  <c r="AR2714" s="1"/>
  <c r="AR2715" s="1"/>
  <c r="AR2716" s="1"/>
  <c r="AR2717" s="1"/>
  <c r="AR2718" s="1"/>
  <c r="AR2719" s="1"/>
  <c r="AR2720" s="1"/>
  <c r="AR2721" s="1"/>
  <c r="AR2722" s="1"/>
  <c r="AR2723" s="1"/>
  <c r="AR2724" s="1"/>
  <c r="AR2725" s="1"/>
  <c r="AR2726" s="1"/>
  <c r="AR2727" s="1"/>
  <c r="AR2728" s="1"/>
  <c r="AR2729" s="1"/>
  <c r="AR2730" s="1"/>
  <c r="AR2731" s="1"/>
  <c r="AR2732" s="1"/>
  <c r="AR2733" s="1"/>
  <c r="AR2734" s="1"/>
  <c r="AR2735" s="1"/>
  <c r="AR2736" s="1"/>
  <c r="AR2737" s="1"/>
  <c r="AR2738" s="1"/>
  <c r="AR2739" s="1"/>
  <c r="AR2740" s="1"/>
  <c r="AR2741" s="1"/>
  <c r="AR2742" s="1"/>
  <c r="AR2743" s="1"/>
  <c r="AR2744" s="1"/>
  <c r="AR2745" s="1"/>
  <c r="AR2746" s="1"/>
  <c r="AQ6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1199"/>
  <c r="AO1200"/>
  <c r="AO1201"/>
  <c r="AO1202"/>
  <c r="AO1203"/>
  <c r="AO1204"/>
  <c r="AO1205"/>
  <c r="AO1206"/>
  <c r="AO1207"/>
  <c r="AO1208"/>
  <c r="AO1209"/>
  <c r="AO1210"/>
  <c r="AO1211"/>
  <c r="AO1212"/>
  <c r="AO1213"/>
  <c r="AO1214"/>
  <c r="AO1215"/>
  <c r="AO1216"/>
  <c r="AO1217"/>
  <c r="AO1218"/>
  <c r="AO1219"/>
  <c r="AO1220"/>
  <c r="AO1221"/>
  <c r="AO1222"/>
  <c r="AO1223"/>
  <c r="AO1224"/>
  <c r="AO1225"/>
  <c r="AO1226"/>
  <c r="AO1227"/>
  <c r="AO1228"/>
  <c r="AO1229"/>
  <c r="AO1230"/>
  <c r="AO1231"/>
  <c r="AO1232"/>
  <c r="AO1233"/>
  <c r="AO1234"/>
  <c r="AO1235"/>
  <c r="AO1236"/>
  <c r="AO1237"/>
  <c r="AO1238"/>
  <c r="AO1239"/>
  <c r="AO1240"/>
  <c r="AO1241"/>
  <c r="AO1242"/>
  <c r="AO1243"/>
  <c r="AO1244"/>
  <c r="AO1245"/>
  <c r="AO1246"/>
  <c r="AO1247"/>
  <c r="AO1248"/>
  <c r="AO1249"/>
  <c r="AO1250"/>
  <c r="AO1251"/>
  <c r="AO1252"/>
  <c r="AO1253"/>
  <c r="AO1254"/>
  <c r="AO1255"/>
  <c r="AO1256"/>
  <c r="AO1257"/>
  <c r="AO1258"/>
  <c r="AO1259"/>
  <c r="AO1260"/>
  <c r="AO1261"/>
  <c r="AO1262"/>
  <c r="AO1263"/>
  <c r="AO1264"/>
  <c r="AO1265"/>
  <c r="AO1266"/>
  <c r="AO1267"/>
  <c r="AO1268"/>
  <c r="AO1269"/>
  <c r="AO1270"/>
  <c r="AO1271"/>
  <c r="AO1272"/>
  <c r="AO1273"/>
  <c r="AO1274"/>
  <c r="AO1275"/>
  <c r="AO1276"/>
  <c r="AO1277"/>
  <c r="AO1278"/>
  <c r="AO1279"/>
  <c r="AO1280"/>
  <c r="AO1281"/>
  <c r="AO1282"/>
  <c r="AO1283"/>
  <c r="AO1284"/>
  <c r="AO1285"/>
  <c r="AO1286"/>
  <c r="AO1287"/>
  <c r="AO1288"/>
  <c r="AO1289"/>
  <c r="AO1290"/>
  <c r="AO1291"/>
  <c r="AO1292"/>
  <c r="AO1293"/>
  <c r="AO1294"/>
  <c r="AO1295"/>
  <c r="AO1296"/>
  <c r="AO1297"/>
  <c r="AO1298"/>
  <c r="AO1299"/>
  <c r="AO1300"/>
  <c r="AO1301"/>
  <c r="AO1302"/>
  <c r="AO1303"/>
  <c r="AO1304"/>
  <c r="AO1305"/>
  <c r="AO1306"/>
  <c r="AO1307"/>
  <c r="AO1308"/>
  <c r="AO1309"/>
  <c r="AO1310"/>
  <c r="AO1311"/>
  <c r="AO1312"/>
  <c r="AO1313"/>
  <c r="AO1314"/>
  <c r="AO1315"/>
  <c r="AO1316"/>
  <c r="AO1317"/>
  <c r="AO1318"/>
  <c r="AO1319"/>
  <c r="AO1320"/>
  <c r="AO1321"/>
  <c r="AO1322"/>
  <c r="AO1323"/>
  <c r="AO1324"/>
  <c r="AO1325"/>
  <c r="AO1326"/>
  <c r="AO1327"/>
  <c r="AO1328"/>
  <c r="AO1329"/>
  <c r="AO1330"/>
  <c r="AO1331"/>
  <c r="AO1332"/>
  <c r="AO1333"/>
  <c r="AO1334"/>
  <c r="AO1335"/>
  <c r="AO1336"/>
  <c r="AO1337"/>
  <c r="AO1338"/>
  <c r="AO1339"/>
  <c r="AO1340"/>
  <c r="AO1341"/>
  <c r="AO1342"/>
  <c r="AO1343"/>
  <c r="AO1344"/>
  <c r="AO1345"/>
  <c r="AO1346"/>
  <c r="AO1347"/>
  <c r="AO1348"/>
  <c r="AO1349"/>
  <c r="AO1350"/>
  <c r="AO1351"/>
  <c r="AO1352"/>
  <c r="AO1353"/>
  <c r="AO1354"/>
  <c r="AO1355"/>
  <c r="AO1356"/>
  <c r="AO1357"/>
  <c r="AO1358"/>
  <c r="AO1359"/>
  <c r="AO1360"/>
  <c r="AO1361"/>
  <c r="AO1362"/>
  <c r="AO1363"/>
  <c r="AO1364"/>
  <c r="AO1365"/>
  <c r="AO1366"/>
  <c r="AO1367"/>
  <c r="AO1368"/>
  <c r="AO1369"/>
  <c r="AO1370"/>
  <c r="AO1371"/>
  <c r="AO1372"/>
  <c r="AO1373"/>
  <c r="AO1374"/>
  <c r="AO1375"/>
  <c r="AO1376"/>
  <c r="AO1377"/>
  <c r="AO1378"/>
  <c r="AO1379"/>
  <c r="AO1380"/>
  <c r="AO1381"/>
  <c r="AO1382"/>
  <c r="AO1383"/>
  <c r="AO1384"/>
  <c r="AO1385"/>
  <c r="AO1386"/>
  <c r="AO1387"/>
  <c r="AO1388"/>
  <c r="AO1389"/>
  <c r="AO1390"/>
  <c r="AO1391"/>
  <c r="AO1392"/>
  <c r="AO1393"/>
  <c r="AO1394"/>
  <c r="AO1395"/>
  <c r="AO1396"/>
  <c r="AO1397"/>
  <c r="AO1398"/>
  <c r="AO1399"/>
  <c r="AO1400"/>
  <c r="AO1401"/>
  <c r="AO1402"/>
  <c r="AO1403"/>
  <c r="AO1404"/>
  <c r="AO1405"/>
  <c r="AO1406"/>
  <c r="AO1407"/>
  <c r="AO1408"/>
  <c r="AO1409"/>
  <c r="AO1410"/>
  <c r="AO1411"/>
  <c r="AO1412"/>
  <c r="AO1413"/>
  <c r="AO1414"/>
  <c r="AO1415"/>
  <c r="AO1416"/>
  <c r="AO1417"/>
  <c r="AO1418"/>
  <c r="AO1419"/>
  <c r="AO1420"/>
  <c r="AO1421"/>
  <c r="AO1422"/>
  <c r="AO1423"/>
  <c r="AO1424"/>
  <c r="AO1425"/>
  <c r="AO1426"/>
  <c r="AO1427"/>
  <c r="AO1428"/>
  <c r="AO1429"/>
  <c r="AO1430"/>
  <c r="AO1431"/>
  <c r="AO1432"/>
  <c r="AO1433"/>
  <c r="AO1434"/>
  <c r="AO1435"/>
  <c r="AO1436"/>
  <c r="AO1437"/>
  <c r="AO1438"/>
  <c r="AO1439"/>
  <c r="AO1440"/>
  <c r="AO1441"/>
  <c r="AO1442"/>
  <c r="AO1443"/>
  <c r="AO1444"/>
  <c r="AO1445"/>
  <c r="AO1446"/>
  <c r="AO1447"/>
  <c r="AO1448"/>
  <c r="AO1449"/>
  <c r="AO1450"/>
  <c r="AO1451"/>
  <c r="AO1452"/>
  <c r="AO1453"/>
  <c r="AO1454"/>
  <c r="AO1455"/>
  <c r="AO1456"/>
  <c r="AO1457"/>
  <c r="AO1458"/>
  <c r="AO1459"/>
  <c r="AO1460"/>
  <c r="AO1461"/>
  <c r="AO1462"/>
  <c r="AO1463"/>
  <c r="AO1464"/>
  <c r="AO1465"/>
  <c r="AO1466"/>
  <c r="AO1467"/>
  <c r="AO1468"/>
  <c r="AO1469"/>
  <c r="AO1470"/>
  <c r="AO1471"/>
  <c r="AO1472"/>
  <c r="AO1473"/>
  <c r="AO1474"/>
  <c r="AO1475"/>
  <c r="AO1476"/>
  <c r="AO1477"/>
  <c r="AO1478"/>
  <c r="AO1479"/>
  <c r="AO1480"/>
  <c r="AO1481"/>
  <c r="AO1482"/>
  <c r="AO1483"/>
  <c r="AO1484"/>
  <c r="AO1485"/>
  <c r="AO1486"/>
  <c r="AO1487"/>
  <c r="AO1488"/>
  <c r="AO1489"/>
  <c r="AO1490"/>
  <c r="AO1491"/>
  <c r="AO1492"/>
  <c r="AO1493"/>
  <c r="AO1494"/>
  <c r="AO1495"/>
  <c r="AO1496"/>
  <c r="AO1497"/>
  <c r="AO1498"/>
  <c r="AO1499"/>
  <c r="AO1500"/>
  <c r="AO1501"/>
  <c r="AO1502"/>
  <c r="AO1503"/>
  <c r="AO1504"/>
  <c r="AO1505"/>
  <c r="AO1506"/>
  <c r="AO1507"/>
  <c r="AO1508"/>
  <c r="AO1509"/>
  <c r="AO1510"/>
  <c r="AO1511"/>
  <c r="AO1512"/>
  <c r="AO1513"/>
  <c r="AO1514"/>
  <c r="AO1515"/>
  <c r="AO1516"/>
  <c r="AO1517"/>
  <c r="AO1518"/>
  <c r="AO1519"/>
  <c r="AO1520"/>
  <c r="AO1521"/>
  <c r="AO1522"/>
  <c r="AO1523"/>
  <c r="AO1524"/>
  <c r="AO1525"/>
  <c r="AO1526"/>
  <c r="AO1527"/>
  <c r="AO1528"/>
  <c r="AO1529"/>
  <c r="AO1530"/>
  <c r="AO1531"/>
  <c r="AO1532"/>
  <c r="AO1533"/>
  <c r="AO1534"/>
  <c r="AO1535"/>
  <c r="AO1536"/>
  <c r="AO1537"/>
  <c r="AO1538"/>
  <c r="AO1539"/>
  <c r="AO1540"/>
  <c r="AO1541"/>
  <c r="AO1542"/>
  <c r="AO1543"/>
  <c r="AO1544"/>
  <c r="AO1545"/>
  <c r="AO1546"/>
  <c r="AO1547"/>
  <c r="AO1548"/>
  <c r="AO1549"/>
  <c r="AO1550"/>
  <c r="AO1551"/>
  <c r="AO1552"/>
  <c r="AO1553"/>
  <c r="AO1554"/>
  <c r="AO1555"/>
  <c r="AO1556"/>
  <c r="AO1557"/>
  <c r="AO1558"/>
  <c r="AO1559"/>
  <c r="AO1560"/>
  <c r="AO1561"/>
  <c r="AO1562"/>
  <c r="AO1563"/>
  <c r="AO1564"/>
  <c r="AO1565"/>
  <c r="AO1566"/>
  <c r="AO1567"/>
  <c r="AO1568"/>
  <c r="AO1569"/>
  <c r="AO1570"/>
  <c r="AO1571"/>
  <c r="AO1572"/>
  <c r="AO1573"/>
  <c r="AO1574"/>
  <c r="AO1575"/>
  <c r="AO1576"/>
  <c r="AO1577"/>
  <c r="AO1578"/>
  <c r="AO1579"/>
  <c r="AO1580"/>
  <c r="AO1581"/>
  <c r="AO1582"/>
  <c r="AO1583"/>
  <c r="AO1584"/>
  <c r="AO1585"/>
  <c r="AO1586"/>
  <c r="AO1587"/>
  <c r="AO1588"/>
  <c r="AO1589"/>
  <c r="AO1590"/>
  <c r="AO1591"/>
  <c r="AO1592"/>
  <c r="AO1593"/>
  <c r="AO1594"/>
  <c r="AO1595"/>
  <c r="AO1596"/>
  <c r="AO1597"/>
  <c r="AO1598"/>
  <c r="AO1599"/>
  <c r="AO1600"/>
  <c r="AO1601"/>
  <c r="AO1602"/>
  <c r="AO1603"/>
  <c r="AO1604"/>
  <c r="AO1605"/>
  <c r="AO1606"/>
  <c r="AO1607"/>
  <c r="AO1608"/>
  <c r="AO1609"/>
  <c r="AO1610"/>
  <c r="AO1611"/>
  <c r="AO1612"/>
  <c r="AO1613"/>
  <c r="AO1614"/>
  <c r="AO1615"/>
  <c r="AO1616"/>
  <c r="AO1617"/>
  <c r="AO1618"/>
  <c r="AO1619"/>
  <c r="AO1620"/>
  <c r="AO1621"/>
  <c r="AO1622"/>
  <c r="AO1623"/>
  <c r="AO1624"/>
  <c r="AO1625"/>
  <c r="AO1626"/>
  <c r="AO1627"/>
  <c r="AO1628"/>
  <c r="AO1629"/>
  <c r="AO1630"/>
  <c r="AO1631"/>
  <c r="AO1632"/>
  <c r="AO1633"/>
  <c r="AO1634"/>
  <c r="AO1635"/>
  <c r="AO1636"/>
  <c r="AO1637"/>
  <c r="AO1638"/>
  <c r="AO1639"/>
  <c r="AO1640"/>
  <c r="AO1641"/>
  <c r="AO1642"/>
  <c r="AO1643"/>
  <c r="AO1644"/>
  <c r="AO1645"/>
  <c r="AO1646"/>
  <c r="AO1647"/>
  <c r="AO1648"/>
  <c r="AO1649"/>
  <c r="AO1650"/>
  <c r="AO1651"/>
  <c r="AO1652"/>
  <c r="AO1653"/>
  <c r="AO1654"/>
  <c r="AO1655"/>
  <c r="AO1656"/>
  <c r="AO1657"/>
  <c r="AO1658"/>
  <c r="AO1659"/>
  <c r="AO1660"/>
  <c r="AO1661"/>
  <c r="AO1662"/>
  <c r="AO1663"/>
  <c r="AO1664"/>
  <c r="AO1665"/>
  <c r="AO1666"/>
  <c r="AO1667"/>
  <c r="AO1668"/>
  <c r="AO1669"/>
  <c r="AO1670"/>
  <c r="AO1671"/>
  <c r="AO1672"/>
  <c r="AO1673"/>
  <c r="AO1674"/>
  <c r="AO1675"/>
  <c r="AO1676"/>
  <c r="AO1677"/>
  <c r="AO1678"/>
  <c r="AO1679"/>
  <c r="AO1680"/>
  <c r="AO1681"/>
  <c r="AO1682"/>
  <c r="AO1683"/>
  <c r="AO1684"/>
  <c r="AO1685"/>
  <c r="AO1686"/>
  <c r="AO1687"/>
  <c r="AO1688"/>
  <c r="AO1689"/>
  <c r="AO1690"/>
  <c r="AO1691"/>
  <c r="AO1692"/>
  <c r="AO1693"/>
  <c r="AO1694"/>
  <c r="AO1695"/>
  <c r="AO1696"/>
  <c r="AO1697"/>
  <c r="AO1698"/>
  <c r="AO1699"/>
  <c r="AO1700"/>
  <c r="AO1701"/>
  <c r="AO1702"/>
  <c r="AO1703"/>
  <c r="AO1704"/>
  <c r="AO1705"/>
  <c r="AO1706"/>
  <c r="AO1707"/>
  <c r="AO1708"/>
  <c r="AO1709"/>
  <c r="AO1710"/>
  <c r="AO1711"/>
  <c r="AO1712"/>
  <c r="AO1713"/>
  <c r="AO1714"/>
  <c r="AO1715"/>
  <c r="AO1716"/>
  <c r="AO1717"/>
  <c r="AO1718"/>
  <c r="AO1719"/>
  <c r="AO1720"/>
  <c r="AO1721"/>
  <c r="AO1722"/>
  <c r="AO1723"/>
  <c r="AO1724"/>
  <c r="AO1725"/>
  <c r="AO1726"/>
  <c r="AO1727"/>
  <c r="AO1728"/>
  <c r="AO1729"/>
  <c r="AO1730"/>
  <c r="AO1731"/>
  <c r="AO1732"/>
  <c r="AO1733"/>
  <c r="AO1734"/>
  <c r="AO1735"/>
  <c r="AO1736"/>
  <c r="AO1737"/>
  <c r="AO1738"/>
  <c r="AO1739"/>
  <c r="AO1740"/>
  <c r="AO1741"/>
  <c r="AO1742"/>
  <c r="AO1743"/>
  <c r="AO1744"/>
  <c r="AO1745"/>
  <c r="AO1746"/>
  <c r="AO1747"/>
  <c r="AO1748"/>
  <c r="AO1749"/>
  <c r="AO1750"/>
  <c r="AO1751"/>
  <c r="AO1752"/>
  <c r="AO1753"/>
  <c r="AO1754"/>
  <c r="AO1755"/>
  <c r="AO1756"/>
  <c r="AO1757"/>
  <c r="AO1758"/>
  <c r="AO1759"/>
  <c r="AO1760"/>
  <c r="AO1761"/>
  <c r="AO1762"/>
  <c r="AO1763"/>
  <c r="AO1764"/>
  <c r="AO1765"/>
  <c r="AO1766"/>
  <c r="AO1767"/>
  <c r="AO1768"/>
  <c r="AO1769"/>
  <c r="AO1770"/>
  <c r="AO1771"/>
  <c r="AO1772"/>
  <c r="AO1773"/>
  <c r="AO1774"/>
  <c r="AO1775"/>
  <c r="AO1776"/>
  <c r="AO1777"/>
  <c r="AO1778"/>
  <c r="AO1779"/>
  <c r="AO1780"/>
  <c r="AO1781"/>
  <c r="AO1782"/>
  <c r="AO1783"/>
  <c r="AO1784"/>
  <c r="AO1785"/>
  <c r="AO1786"/>
  <c r="AO1787"/>
  <c r="AO1788"/>
  <c r="AO1789"/>
  <c r="AO1790"/>
  <c r="AO1791"/>
  <c r="AO1792"/>
  <c r="AO1793"/>
  <c r="AO1794"/>
  <c r="AO1795"/>
  <c r="AO1796"/>
  <c r="AO1797"/>
  <c r="AO1798"/>
  <c r="AO1799"/>
  <c r="AO1800"/>
  <c r="AO1801"/>
  <c r="AO1802"/>
  <c r="AO1803"/>
  <c r="AO1804"/>
  <c r="AO1805"/>
  <c r="AO1806"/>
  <c r="AO1807"/>
  <c r="AO1808"/>
  <c r="AO1809"/>
  <c r="AO1810"/>
  <c r="AO1811"/>
  <c r="AO1812"/>
  <c r="AO1813"/>
  <c r="AO1814"/>
  <c r="AO1815"/>
  <c r="AO1816"/>
  <c r="AO1817"/>
  <c r="AO1818"/>
  <c r="AO1819"/>
  <c r="AO1820"/>
  <c r="AO1821"/>
  <c r="AO1822"/>
  <c r="AO1823"/>
  <c r="AO1824"/>
  <c r="AO1825"/>
  <c r="AO1826"/>
  <c r="AO1827"/>
  <c r="AO1828"/>
  <c r="AO1829"/>
  <c r="AO1830"/>
  <c r="AO1831"/>
  <c r="AO1832"/>
  <c r="AO1833"/>
  <c r="AO1834"/>
  <c r="AO1835"/>
  <c r="AO1836"/>
  <c r="AO1837"/>
  <c r="AO1838"/>
  <c r="AO1839"/>
  <c r="AO1840"/>
  <c r="AO1841"/>
  <c r="AO1842"/>
  <c r="AO1843"/>
  <c r="AO1844"/>
  <c r="AO1845"/>
  <c r="AO1846"/>
  <c r="AO1847"/>
  <c r="AO1848"/>
  <c r="AO1849"/>
  <c r="AO1850"/>
  <c r="AO1851"/>
  <c r="AO1852"/>
  <c r="AO1853"/>
  <c r="AO1854"/>
  <c r="AO1855"/>
  <c r="AO1856"/>
  <c r="AO1857"/>
  <c r="AO1858"/>
  <c r="AO1859"/>
  <c r="AO1860"/>
  <c r="AO1861"/>
  <c r="AO1862"/>
  <c r="AO1863"/>
  <c r="AO1864"/>
  <c r="AO1865"/>
  <c r="AO1866"/>
  <c r="AO1867"/>
  <c r="AO1868"/>
  <c r="AO1869"/>
  <c r="AO1870"/>
  <c r="AO1871"/>
  <c r="AO1872"/>
  <c r="AO1873"/>
  <c r="AO1874"/>
  <c r="AO1875"/>
  <c r="AO1876"/>
  <c r="AO1877"/>
  <c r="AO1878"/>
  <c r="AO1879"/>
  <c r="AO1880"/>
  <c r="AO1881"/>
  <c r="AO1882"/>
  <c r="AO1883"/>
  <c r="AO1884"/>
  <c r="AO1885"/>
  <c r="AO1886"/>
  <c r="AO1887"/>
  <c r="AO1888"/>
  <c r="AO1889"/>
  <c r="AO1890"/>
  <c r="AO1891"/>
  <c r="AO1892"/>
  <c r="AO1893"/>
  <c r="AO1894"/>
  <c r="AO1895"/>
  <c r="AO1896"/>
  <c r="AO1897"/>
  <c r="AO1898"/>
  <c r="AO1899"/>
  <c r="AO1900"/>
  <c r="AO1901"/>
  <c r="AO1902"/>
  <c r="AO1903"/>
  <c r="AO1904"/>
  <c r="AO1905"/>
  <c r="AO1906"/>
  <c r="AO1907"/>
  <c r="AO1908"/>
  <c r="AO1909"/>
  <c r="AO1910"/>
  <c r="AO1911"/>
  <c r="AO1912"/>
  <c r="AO1913"/>
  <c r="AO1914"/>
  <c r="AO1915"/>
  <c r="AO1916"/>
  <c r="AO1917"/>
  <c r="AO1918"/>
  <c r="AO1919"/>
  <c r="AO1920"/>
  <c r="AO1921"/>
  <c r="AO1922"/>
  <c r="AO1923"/>
  <c r="AO1924"/>
  <c r="AO1925"/>
  <c r="AO1926"/>
  <c r="AO1927"/>
  <c r="AO1928"/>
  <c r="AO1929"/>
  <c r="AO1930"/>
  <c r="AO1931"/>
  <c r="AO1932"/>
  <c r="AO1933"/>
  <c r="AO1934"/>
  <c r="AO1935"/>
  <c r="AO1936"/>
  <c r="AO1937"/>
  <c r="AO1938"/>
  <c r="AO1939"/>
  <c r="AO1940"/>
  <c r="AO1941"/>
  <c r="AO1942"/>
  <c r="AO1943"/>
  <c r="AO1944"/>
  <c r="AO1945"/>
  <c r="AO1946"/>
  <c r="AO1947"/>
  <c r="AO1948"/>
  <c r="AO1949"/>
  <c r="AO1950"/>
  <c r="AO1951"/>
  <c r="AO1952"/>
  <c r="AO1953"/>
  <c r="AO1954"/>
  <c r="AO1955"/>
  <c r="AO1956"/>
  <c r="AO1957"/>
  <c r="AO1958"/>
  <c r="AO1959"/>
  <c r="AO1960"/>
  <c r="AO1961"/>
  <c r="AO1962"/>
  <c r="AO1963"/>
  <c r="AO1964"/>
  <c r="AO1965"/>
  <c r="AO1966"/>
  <c r="AO1967"/>
  <c r="AO1968"/>
  <c r="AO1969"/>
  <c r="AO1970"/>
  <c r="AO1971"/>
  <c r="AO1972"/>
  <c r="AO1973"/>
  <c r="AO1974"/>
  <c r="AO1975"/>
  <c r="AO1976"/>
  <c r="AO1977"/>
  <c r="AO1978"/>
  <c r="AO1979"/>
  <c r="AO1980"/>
  <c r="AO1981"/>
  <c r="AO1982"/>
  <c r="AO1983"/>
  <c r="AO1984"/>
  <c r="AO1985"/>
  <c r="AO1986"/>
  <c r="AO1987"/>
  <c r="AO1988"/>
  <c r="AO1989"/>
  <c r="AO1990"/>
  <c r="AO1991"/>
  <c r="AO1992"/>
  <c r="AO1993"/>
  <c r="AO1994"/>
  <c r="AO1995"/>
  <c r="AO1996"/>
  <c r="AO1997"/>
  <c r="AO1998"/>
  <c r="AO1999"/>
  <c r="AO2000"/>
  <c r="AO2001"/>
  <c r="AO2002"/>
  <c r="AO2003"/>
  <c r="AO2004"/>
  <c r="AO2005"/>
  <c r="AO2006"/>
  <c r="AO2007"/>
  <c r="AO2008"/>
  <c r="AO2009"/>
  <c r="AO2010"/>
  <c r="AO2011"/>
  <c r="AO2012"/>
  <c r="AO2013"/>
  <c r="AO2014"/>
  <c r="AO2015"/>
  <c r="AO2016"/>
  <c r="AO2017"/>
  <c r="AO2018"/>
  <c r="AO2019"/>
  <c r="AO2020"/>
  <c r="AO2021"/>
  <c r="AO2022"/>
  <c r="AO2023"/>
  <c r="AO2024"/>
  <c r="AO2025"/>
  <c r="AO2026"/>
  <c r="AO2027"/>
  <c r="AO2028"/>
  <c r="AO2029"/>
  <c r="AO2030"/>
  <c r="AO2031"/>
  <c r="AO2032"/>
  <c r="AO2033"/>
  <c r="AO2034"/>
  <c r="AO2035"/>
  <c r="AO2036"/>
  <c r="AO2037"/>
  <c r="AO2038"/>
  <c r="AO2039"/>
  <c r="AO2040"/>
  <c r="AO2041"/>
  <c r="AO2042"/>
  <c r="AO2043"/>
  <c r="AO2044"/>
  <c r="AO2045"/>
  <c r="AO2046"/>
  <c r="AO2047"/>
  <c r="AO2048"/>
  <c r="AO2049"/>
  <c r="AO2050"/>
  <c r="AO2051"/>
  <c r="AO2052"/>
  <c r="AO2053"/>
  <c r="AO2054"/>
  <c r="AO2055"/>
  <c r="AO2056"/>
  <c r="AO2057"/>
  <c r="AO2058"/>
  <c r="AO2059"/>
  <c r="AO2060"/>
  <c r="AO2061"/>
  <c r="AO2062"/>
  <c r="AO2063"/>
  <c r="AO2064"/>
  <c r="AO2065"/>
  <c r="AO2066"/>
  <c r="AO2067"/>
  <c r="AO2068"/>
  <c r="AO2069"/>
  <c r="AO2070"/>
  <c r="AO2071"/>
  <c r="AO2072"/>
  <c r="AO2073"/>
  <c r="AO2074"/>
  <c r="AO2075"/>
  <c r="AO2076"/>
  <c r="AO2077"/>
  <c r="AO2078"/>
  <c r="AO2079"/>
  <c r="AO2080"/>
  <c r="AO2081"/>
  <c r="AO2082"/>
  <c r="AO2083"/>
  <c r="AO2084"/>
  <c r="AO2085"/>
  <c r="AO2086"/>
  <c r="AO2087"/>
  <c r="AO2088"/>
  <c r="AO2089"/>
  <c r="AO2090"/>
  <c r="AO2091"/>
  <c r="AO2092"/>
  <c r="AO2093"/>
  <c r="AO2094"/>
  <c r="AO2095"/>
  <c r="AO2096"/>
  <c r="AO2097"/>
  <c r="AO2098"/>
  <c r="AO2099"/>
  <c r="AO2100"/>
  <c r="AO2101"/>
  <c r="AO2102"/>
  <c r="AO2103"/>
  <c r="AO2104"/>
  <c r="AO2105"/>
  <c r="AO2106"/>
  <c r="AO2107"/>
  <c r="AO2108"/>
  <c r="AO2109"/>
  <c r="AO2110"/>
  <c r="AO2111"/>
  <c r="AO2112"/>
  <c r="AO2113"/>
  <c r="AO2114"/>
  <c r="AO2115"/>
  <c r="AO2116"/>
  <c r="AO2117"/>
  <c r="AO2118"/>
  <c r="AO2119"/>
  <c r="AO2120"/>
  <c r="AO2121"/>
  <c r="AO2122"/>
  <c r="AO2123"/>
  <c r="AO2124"/>
  <c r="AO2125"/>
  <c r="AO2126"/>
  <c r="AO2127"/>
  <c r="AO2128"/>
  <c r="AO2129"/>
  <c r="AO2130"/>
  <c r="AO2131"/>
  <c r="AO2132"/>
  <c r="AO2133"/>
  <c r="AO2134"/>
  <c r="AO2135"/>
  <c r="AO2136"/>
  <c r="AO2137"/>
  <c r="AO2138"/>
  <c r="AO2139"/>
  <c r="AO2140"/>
  <c r="AO2141"/>
  <c r="AO2142"/>
  <c r="AO2143"/>
  <c r="AO2144"/>
  <c r="AO2145"/>
  <c r="AO2146"/>
  <c r="AO2147"/>
  <c r="AO2148"/>
  <c r="AO2149"/>
  <c r="AO2150"/>
  <c r="AO2151"/>
  <c r="AO2152"/>
  <c r="AO2153"/>
  <c r="AO2154"/>
  <c r="AO2155"/>
  <c r="AO2156"/>
  <c r="AO2157"/>
  <c r="AO2158"/>
  <c r="AO2159"/>
  <c r="AO2160"/>
  <c r="AO2161"/>
  <c r="AO2162"/>
  <c r="AO2163"/>
  <c r="AO2164"/>
  <c r="AO2165"/>
  <c r="AO2166"/>
  <c r="AO2167"/>
  <c r="AO2168"/>
  <c r="AO2169"/>
  <c r="AO2170"/>
  <c r="AO2171"/>
  <c r="AO2172"/>
  <c r="AO2173"/>
  <c r="AO2174"/>
  <c r="AO2175"/>
  <c r="AO2176"/>
  <c r="AO2177"/>
  <c r="AO2178"/>
  <c r="AO2179"/>
  <c r="AO2180"/>
  <c r="AO2181"/>
  <c r="AO2182"/>
  <c r="AO2183"/>
  <c r="AO2184"/>
  <c r="AO2185"/>
  <c r="AO2186"/>
  <c r="AO2187"/>
  <c r="AO2188"/>
  <c r="AO2189"/>
  <c r="AO2190"/>
  <c r="AO2191"/>
  <c r="AO2192"/>
  <c r="AO2193"/>
  <c r="AO2194"/>
  <c r="AO2195"/>
  <c r="AO2196"/>
  <c r="AO2197"/>
  <c r="AO2198"/>
  <c r="AO2199"/>
  <c r="AO2200"/>
  <c r="AO2201"/>
  <c r="AO2202"/>
  <c r="AO2203"/>
  <c r="AO2204"/>
  <c r="AO2205"/>
  <c r="AO2206"/>
  <c r="AO2207"/>
  <c r="AO2208"/>
  <c r="AO2209"/>
  <c r="AO2210"/>
  <c r="AO2211"/>
  <c r="AO2212"/>
  <c r="AO2213"/>
  <c r="AO2214"/>
  <c r="AO2215"/>
  <c r="AO2216"/>
  <c r="AO2217"/>
  <c r="AO2218"/>
  <c r="AO2219"/>
  <c r="AO2220"/>
  <c r="AO2221"/>
  <c r="AO2222"/>
  <c r="AO2223"/>
  <c r="AO2224"/>
  <c r="AO2225"/>
  <c r="AO2226"/>
  <c r="AO2227"/>
  <c r="AO2228"/>
  <c r="AO2229"/>
  <c r="AO2230"/>
  <c r="AO2231"/>
  <c r="AO2232"/>
  <c r="AO2233"/>
  <c r="AO2234"/>
  <c r="AO2235"/>
  <c r="AO2236"/>
  <c r="AO2237"/>
  <c r="AO2238"/>
  <c r="AO2239"/>
  <c r="AO2240"/>
  <c r="AO2241"/>
  <c r="AO2242"/>
  <c r="AO2243"/>
  <c r="AO2244"/>
  <c r="AO2245"/>
  <c r="AO2246"/>
  <c r="AO2247"/>
  <c r="AO2248"/>
  <c r="AO2249"/>
  <c r="AO2250"/>
  <c r="AO2251"/>
  <c r="AO2252"/>
  <c r="AO2253"/>
  <c r="AO2254"/>
  <c r="AO2255"/>
  <c r="AO2256"/>
  <c r="AO2257"/>
  <c r="AO2258"/>
  <c r="AO2259"/>
  <c r="AO2260"/>
  <c r="AO2261"/>
  <c r="AO2262"/>
  <c r="AO2263"/>
  <c r="AO2264"/>
  <c r="AO2265"/>
  <c r="AO2266"/>
  <c r="AO2267"/>
  <c r="AO2268"/>
  <c r="AO2269"/>
  <c r="AO2270"/>
  <c r="AO2271"/>
  <c r="AO2272"/>
  <c r="AO2273"/>
  <c r="AO2274"/>
  <c r="AO2275"/>
  <c r="AO2276"/>
  <c r="AO2277"/>
  <c r="AO2278"/>
  <c r="AO2279"/>
  <c r="AO2280"/>
  <c r="AO2281"/>
  <c r="AO2282"/>
  <c r="AO2283"/>
  <c r="AO2284"/>
  <c r="AO2285"/>
  <c r="AO2286"/>
  <c r="AO2287"/>
  <c r="AO2288"/>
  <c r="AO2289"/>
  <c r="AO2290"/>
  <c r="AO2291"/>
  <c r="AO2292"/>
  <c r="AO2293"/>
  <c r="AO2294"/>
  <c r="AO2295"/>
  <c r="AO2296"/>
  <c r="AO2297"/>
  <c r="AO2298"/>
  <c r="AO2299"/>
  <c r="AO2300"/>
  <c r="AO2301"/>
  <c r="AO2302"/>
  <c r="AO2303"/>
  <c r="AO2304"/>
  <c r="AO2305"/>
  <c r="AO2306"/>
  <c r="AO2307"/>
  <c r="AO2308"/>
  <c r="AO2309"/>
  <c r="AO2310"/>
  <c r="AO2311"/>
  <c r="AO2312"/>
  <c r="AO2313"/>
  <c r="AO2314"/>
  <c r="AO2315"/>
  <c r="AO2316"/>
  <c r="AO2317"/>
  <c r="AO2318"/>
  <c r="AO2319"/>
  <c r="AO2320"/>
  <c r="AO2321"/>
  <c r="AO2322"/>
  <c r="AO2323"/>
  <c r="AO2324"/>
  <c r="AO2325"/>
  <c r="AO2326"/>
  <c r="AO2327"/>
  <c r="AO2328"/>
  <c r="AO2329"/>
  <c r="AO2330"/>
  <c r="AO2331"/>
  <c r="AO2332"/>
  <c r="AO2333"/>
  <c r="AO2334"/>
  <c r="AO2335"/>
  <c r="AO2336"/>
  <c r="AO2337"/>
  <c r="AO2338"/>
  <c r="AO2339"/>
  <c r="AO2340"/>
  <c r="AO2341"/>
  <c r="AO2342"/>
  <c r="AO2343"/>
  <c r="AO2344"/>
  <c r="AO2345"/>
  <c r="AO2346"/>
  <c r="AO2347"/>
  <c r="AO2348"/>
  <c r="AO2349"/>
  <c r="AO2350"/>
  <c r="AO2351"/>
  <c r="AO2352"/>
  <c r="AO2353"/>
  <c r="AO2354"/>
  <c r="AO2355"/>
  <c r="AO2356"/>
  <c r="AO2357"/>
  <c r="AO2358"/>
  <c r="AO2359"/>
  <c r="AO2360"/>
  <c r="AO2361"/>
  <c r="AO2362"/>
  <c r="AO2363"/>
  <c r="AO2364"/>
  <c r="AO2365"/>
  <c r="AO2366"/>
  <c r="AO2367"/>
  <c r="AO2368"/>
  <c r="AO2369"/>
  <c r="AO2370"/>
  <c r="AO2371"/>
  <c r="AO2372"/>
  <c r="AO2373"/>
  <c r="AO2374"/>
  <c r="AO2375"/>
  <c r="AO2376"/>
  <c r="AO2377"/>
  <c r="AO2378"/>
  <c r="AO2379"/>
  <c r="AO2380"/>
  <c r="AO2381"/>
  <c r="AO2382"/>
  <c r="AO2383"/>
  <c r="AO2384"/>
  <c r="AO2385"/>
  <c r="AO2386"/>
  <c r="AO2387"/>
  <c r="AO2388"/>
  <c r="AO2389"/>
  <c r="AO2390"/>
  <c r="AO2391"/>
  <c r="AO2392"/>
  <c r="AO2393"/>
  <c r="AO2394"/>
  <c r="AO2395"/>
  <c r="AO2396"/>
  <c r="AO2397"/>
  <c r="AO2398"/>
  <c r="AO2399"/>
  <c r="AO2400"/>
  <c r="AO2401"/>
  <c r="AO2402"/>
  <c r="AO2403"/>
  <c r="AO2404"/>
  <c r="AO2405"/>
  <c r="AO2406"/>
  <c r="AO2407"/>
  <c r="AO2408"/>
  <c r="AO2409"/>
  <c r="AO2410"/>
  <c r="AO2411"/>
  <c r="AO2412"/>
  <c r="AO2413"/>
  <c r="AO2414"/>
  <c r="AO2415"/>
  <c r="AO2416"/>
  <c r="AO2417"/>
  <c r="AO2418"/>
  <c r="AO2419"/>
  <c r="AO2420"/>
  <c r="AO2421"/>
  <c r="AO2422"/>
  <c r="AO2423"/>
  <c r="AO2424"/>
  <c r="AO2425"/>
  <c r="AO2426"/>
  <c r="AO2427"/>
  <c r="AO2428"/>
  <c r="AO2429"/>
  <c r="AO2430"/>
  <c r="AO2431"/>
  <c r="AO2432"/>
  <c r="AO2433"/>
  <c r="AO2434"/>
  <c r="AO2435"/>
  <c r="AO2436"/>
  <c r="AO2437"/>
  <c r="AO2438"/>
  <c r="AO2439"/>
  <c r="AO2440"/>
  <c r="AO2441"/>
  <c r="AO2442"/>
  <c r="AO2443"/>
  <c r="AO2444"/>
  <c r="AO2445"/>
  <c r="AO2446"/>
  <c r="AO2447"/>
  <c r="AO2448"/>
  <c r="AO2449"/>
  <c r="AO2450"/>
  <c r="AO2451"/>
  <c r="AO2452"/>
  <c r="AO2453"/>
  <c r="AO2454"/>
  <c r="AO2455"/>
  <c r="AO2456"/>
  <c r="AO2457"/>
  <c r="AO2458"/>
  <c r="AO2459"/>
  <c r="AO2460"/>
  <c r="AO2461"/>
  <c r="AO2462"/>
  <c r="AO2463"/>
  <c r="AO2464"/>
  <c r="AO2465"/>
  <c r="AO2466"/>
  <c r="AO2467"/>
  <c r="AO2468"/>
  <c r="AO2469"/>
  <c r="AO2470"/>
  <c r="AO2471"/>
  <c r="AO2472"/>
  <c r="AO2473"/>
  <c r="AO2474"/>
  <c r="AO2475"/>
  <c r="AO2476"/>
  <c r="AO2477"/>
  <c r="AO2478"/>
  <c r="AO2479"/>
  <c r="AO2480"/>
  <c r="AO2481"/>
  <c r="AO2482"/>
  <c r="AO2483"/>
  <c r="AO2484"/>
  <c r="AO2485"/>
  <c r="AO2486"/>
  <c r="AO2487"/>
  <c r="AO2488"/>
  <c r="AO2489"/>
  <c r="AO2490"/>
  <c r="AO2491"/>
  <c r="AO2492"/>
  <c r="AO2493"/>
  <c r="AO2494"/>
  <c r="AO2495"/>
  <c r="AO2496"/>
  <c r="AO2497"/>
  <c r="AO2498"/>
  <c r="AO2499"/>
  <c r="AO2500"/>
  <c r="AO2501"/>
  <c r="AO2502"/>
  <c r="AO2503"/>
  <c r="AO2504"/>
  <c r="AO2505"/>
  <c r="AO2506"/>
  <c r="AO2507"/>
  <c r="AO2508"/>
  <c r="AO2509"/>
  <c r="AO2510"/>
  <c r="AO2511"/>
  <c r="AO2512"/>
  <c r="AO2513"/>
  <c r="AO2514"/>
  <c r="AO2515"/>
  <c r="AO2516"/>
  <c r="AO2517"/>
  <c r="AO2518"/>
  <c r="AO2519"/>
  <c r="AO2520"/>
  <c r="AO2521"/>
  <c r="AO2522"/>
  <c r="AO2523"/>
  <c r="AO2524"/>
  <c r="AO2525"/>
  <c r="AO2526"/>
  <c r="AO2527"/>
  <c r="AO2528"/>
  <c r="AO2529"/>
  <c r="AO2530"/>
  <c r="AO2531"/>
  <c r="AO2532"/>
  <c r="AO2533"/>
  <c r="AO2534"/>
  <c r="AO2535"/>
  <c r="AO2536"/>
  <c r="AO2537"/>
  <c r="AO2538"/>
  <c r="AO2539"/>
  <c r="AO2540"/>
  <c r="AO2541"/>
  <c r="AO2542"/>
  <c r="AO2543"/>
  <c r="AO2544"/>
  <c r="AO2545"/>
  <c r="AO2546"/>
  <c r="AO2547"/>
  <c r="AO2548"/>
  <c r="AO2549"/>
  <c r="AO2550"/>
  <c r="AO2551"/>
  <c r="AO2552"/>
  <c r="AO2553"/>
  <c r="AO2554"/>
  <c r="AO2555"/>
  <c r="AO2556"/>
  <c r="AO2557"/>
  <c r="AO2558"/>
  <c r="AO2559"/>
  <c r="AO2560"/>
  <c r="AO2561"/>
  <c r="AO2562"/>
  <c r="AO2563"/>
  <c r="AO2564"/>
  <c r="AO2565"/>
  <c r="AO2566"/>
  <c r="AO2567"/>
  <c r="AO2568"/>
  <c r="AO2569"/>
  <c r="AO2570"/>
  <c r="AO2571"/>
  <c r="AO2572"/>
  <c r="AO2573"/>
  <c r="AO2574"/>
  <c r="AO2575"/>
  <c r="AO2576"/>
  <c r="AO2577"/>
  <c r="AO2578"/>
  <c r="AO2579"/>
  <c r="AO2580"/>
  <c r="AO2581"/>
  <c r="AO2582"/>
  <c r="AO2583"/>
  <c r="AO2584"/>
  <c r="AO2585"/>
  <c r="AO2586"/>
  <c r="AO2587"/>
  <c r="AO2588"/>
  <c r="AO2589"/>
  <c r="AO2590"/>
  <c r="AO2591"/>
  <c r="AO2592"/>
  <c r="AO2593"/>
  <c r="AO2594"/>
  <c r="AO2595"/>
  <c r="AO2596"/>
  <c r="AO2597"/>
  <c r="AO2598"/>
  <c r="AO2599"/>
  <c r="AO2600"/>
  <c r="AO2601"/>
  <c r="AO2602"/>
  <c r="AO2603"/>
  <c r="AO2604"/>
  <c r="AO2605"/>
  <c r="AO2606"/>
  <c r="AO2607"/>
  <c r="AO2608"/>
  <c r="AO2609"/>
  <c r="AO2610"/>
  <c r="AO2611"/>
  <c r="AO2612"/>
  <c r="AO2613"/>
  <c r="AO2614"/>
  <c r="AO2615"/>
  <c r="AO2616"/>
  <c r="AO2617"/>
  <c r="AO2618"/>
  <c r="AO2619"/>
  <c r="AO2620"/>
  <c r="AO2621"/>
  <c r="AO2622"/>
  <c r="AO2623"/>
  <c r="AO2624"/>
  <c r="AO2625"/>
  <c r="AO2626"/>
  <c r="AO2627"/>
  <c r="AO2628"/>
  <c r="AO2629"/>
  <c r="AO2630"/>
  <c r="AO2631"/>
  <c r="AO2632"/>
  <c r="AO2633"/>
  <c r="AO2634"/>
  <c r="AO2635"/>
  <c r="AO2636"/>
  <c r="AO2637"/>
  <c r="AO2638"/>
  <c r="AO2639"/>
  <c r="AO2640"/>
  <c r="AO2641"/>
  <c r="AO2642"/>
  <c r="AO2643"/>
  <c r="AO2644"/>
  <c r="AO2645"/>
  <c r="AO2646"/>
  <c r="AO2647"/>
  <c r="AO2648"/>
  <c r="AO2649"/>
  <c r="AO2650"/>
  <c r="AO2651"/>
  <c r="AO2652"/>
  <c r="AO2653"/>
  <c r="AO2654"/>
  <c r="AO2655"/>
  <c r="AO2656"/>
  <c r="AO2657"/>
  <c r="AO2658"/>
  <c r="AO2659"/>
  <c r="AO2660"/>
  <c r="AO2661"/>
  <c r="AO2662"/>
  <c r="AO2663"/>
  <c r="AO2664"/>
  <c r="AO2665"/>
  <c r="AO2666"/>
  <c r="AO2667"/>
  <c r="AO2668"/>
  <c r="AO2669"/>
  <c r="AO2670"/>
  <c r="AO2671"/>
  <c r="AO2672"/>
  <c r="AO2673"/>
  <c r="AO2674"/>
  <c r="AO2675"/>
  <c r="AO2676"/>
  <c r="AO2677"/>
  <c r="AO2678"/>
  <c r="AO2679"/>
  <c r="AO2680"/>
  <c r="AO2681"/>
  <c r="AO2682"/>
  <c r="AO2683"/>
  <c r="AO2684"/>
  <c r="AO2685"/>
  <c r="AO2686"/>
  <c r="AO2687"/>
  <c r="AO2688"/>
  <c r="AO2689"/>
  <c r="AO2690"/>
  <c r="AO2691"/>
  <c r="AO2692"/>
  <c r="AO2693"/>
  <c r="AO2694"/>
  <c r="AO2695"/>
  <c r="AO2696"/>
  <c r="AO2697"/>
  <c r="AO2698"/>
  <c r="AO2699"/>
  <c r="AO2700"/>
  <c r="AO2701"/>
  <c r="AO2702"/>
  <c r="AO2703"/>
  <c r="AO2704"/>
  <c r="AO2705"/>
  <c r="AO2706"/>
  <c r="AO2707"/>
  <c r="AO2708"/>
  <c r="AO2709"/>
  <c r="AO2710"/>
  <c r="AO2711"/>
  <c r="AO2712"/>
  <c r="AO2713"/>
  <c r="AO2714"/>
  <c r="AO2715"/>
  <c r="AO2716"/>
  <c r="AO2717"/>
  <c r="AO2718"/>
  <c r="AO2719"/>
  <c r="AO2720"/>
  <c r="AO2721"/>
  <c r="AO2722"/>
  <c r="AO2723"/>
  <c r="AO2724"/>
  <c r="AO2725"/>
  <c r="AO2726"/>
  <c r="AO2727"/>
  <c r="AO2728"/>
  <c r="AO2729"/>
  <c r="AO2730"/>
  <c r="AO2731"/>
  <c r="AO2732"/>
  <c r="AO2733"/>
  <c r="AO2734"/>
  <c r="AO2735"/>
  <c r="AO2736"/>
  <c r="AO2737"/>
  <c r="AO2738"/>
  <c r="AO2739"/>
  <c r="AO2740"/>
  <c r="AO2741"/>
  <c r="AO2742"/>
  <c r="AO2743"/>
  <c r="AO2744"/>
  <c r="AO2745"/>
  <c r="AO2746"/>
  <c r="AO21"/>
  <c r="AJ35"/>
  <c r="AJ47"/>
  <c r="AJ51"/>
  <c r="AJ67"/>
  <c r="AJ79"/>
  <c r="AJ83"/>
  <c r="AJ99"/>
  <c r="AJ111"/>
  <c r="AJ115"/>
  <c r="AJ131"/>
  <c r="AJ143"/>
  <c r="AJ147"/>
  <c r="AJ163"/>
  <c r="AJ175"/>
  <c r="AJ179"/>
  <c r="AJ195"/>
  <c r="AJ207"/>
  <c r="AJ211"/>
  <c r="AJ227"/>
  <c r="AJ239"/>
  <c r="AJ243"/>
  <c r="AJ259"/>
  <c r="AJ271"/>
  <c r="AJ275"/>
  <c r="AJ291"/>
  <c r="AJ303"/>
  <c r="AJ307"/>
  <c r="AJ323"/>
  <c r="AJ335"/>
  <c r="AJ339"/>
  <c r="AJ355"/>
  <c r="AJ367"/>
  <c r="AJ371"/>
  <c r="AJ387"/>
  <c r="AJ399"/>
  <c r="AJ403"/>
  <c r="AJ419"/>
  <c r="AJ431"/>
  <c r="AJ435"/>
  <c r="AJ451"/>
  <c r="AJ463"/>
  <c r="AJ467"/>
  <c r="AJ483"/>
  <c r="AJ495"/>
  <c r="AJ499"/>
  <c r="AJ515"/>
  <c r="AJ527"/>
  <c r="AJ531"/>
  <c r="AJ547"/>
  <c r="AJ559"/>
  <c r="AJ563"/>
  <c r="AJ579"/>
  <c r="AJ591"/>
  <c r="AJ595"/>
  <c r="AJ611"/>
  <c r="AJ623"/>
  <c r="AJ627"/>
  <c r="AJ643"/>
  <c r="AJ655"/>
  <c r="AJ659"/>
  <c r="AJ675"/>
  <c r="AJ687"/>
  <c r="AJ691"/>
  <c r="AJ707"/>
  <c r="AJ719"/>
  <c r="AJ723"/>
  <c r="AJ739"/>
  <c r="AJ751"/>
  <c r="AJ755"/>
  <c r="AJ771"/>
  <c r="AJ783"/>
  <c r="AJ787"/>
  <c r="AJ803"/>
  <c r="AJ815"/>
  <c r="AJ819"/>
  <c r="AJ835"/>
  <c r="AJ847"/>
  <c r="AJ851"/>
  <c r="AJ867"/>
  <c r="AJ879"/>
  <c r="AJ883"/>
  <c r="AJ899"/>
  <c r="AJ911"/>
  <c r="AJ915"/>
  <c r="AJ931"/>
  <c r="AJ943"/>
  <c r="AJ947"/>
  <c r="AJ963"/>
  <c r="AJ975"/>
  <c r="AJ979"/>
  <c r="AJ995"/>
  <c r="AJ1007"/>
  <c r="AJ1011"/>
  <c r="AJ1039"/>
  <c r="AJ1043"/>
  <c r="AJ1071"/>
  <c r="AJ1075"/>
  <c r="AJ1103"/>
  <c r="AJ1107"/>
  <c r="AJ1135"/>
  <c r="AJ1139"/>
  <c r="AJ1167"/>
  <c r="AJ1171"/>
  <c r="AJ1199"/>
  <c r="AJ1203"/>
  <c r="AJ1231"/>
  <c r="AJ1235"/>
  <c r="AJ1263"/>
  <c r="AJ1267"/>
  <c r="AJ1295"/>
  <c r="AJ1299"/>
  <c r="AJ1327"/>
  <c r="AJ1331"/>
  <c r="AJ1359"/>
  <c r="AJ1363"/>
  <c r="AJ1391"/>
  <c r="AJ1395"/>
  <c r="AJ1423"/>
  <c r="AJ1427"/>
  <c r="AJ1455"/>
  <c r="AJ1459"/>
  <c r="AJ1487"/>
  <c r="AJ1491"/>
  <c r="AJ1519"/>
  <c r="AJ1523"/>
  <c r="AJ1551"/>
  <c r="AJ1555"/>
  <c r="AJ1583"/>
  <c r="AJ1587"/>
  <c r="AJ1615"/>
  <c r="AJ1619"/>
  <c r="AJ1647"/>
  <c r="AJ1651"/>
  <c r="AJ1679"/>
  <c r="AJ1683"/>
  <c r="AJ1711"/>
  <c r="AJ1715"/>
  <c r="AJ1743"/>
  <c r="AJ1747"/>
  <c r="AJ1775"/>
  <c r="AJ1779"/>
  <c r="AJ1807"/>
  <c r="AJ1811"/>
  <c r="AJ1839"/>
  <c r="AJ1843"/>
  <c r="AJ1871"/>
  <c r="AJ1875"/>
  <c r="AJ1903"/>
  <c r="AJ1907"/>
  <c r="AJ1935"/>
  <c r="AJ1939"/>
  <c r="AJ1967"/>
  <c r="AJ1971"/>
  <c r="AJ1999"/>
  <c r="AJ2003"/>
  <c r="AJ2031"/>
  <c r="AJ2035"/>
  <c r="AJ2063"/>
  <c r="AJ2067"/>
  <c r="AJ2095"/>
  <c r="AJ2099"/>
  <c r="AJ2127"/>
  <c r="AJ2131"/>
  <c r="AJ2163"/>
  <c r="AJ2195"/>
  <c r="AJ2227"/>
  <c r="AJ2259"/>
  <c r="AJ2291"/>
  <c r="AJ2323"/>
  <c r="AJ2355"/>
  <c r="AJ2387"/>
  <c r="AJ2419"/>
  <c r="AJ2451"/>
  <c r="AJ2483"/>
  <c r="AJ2515"/>
  <c r="AJ2547"/>
  <c r="AJ2579"/>
  <c r="AJ2611"/>
  <c r="AJ2643"/>
  <c r="AJ2675"/>
  <c r="AJ2707"/>
  <c r="AJ2739"/>
  <c r="AH22"/>
  <c r="AJ22" s="1"/>
  <c r="AH23"/>
  <c r="AI23" s="1"/>
  <c r="AH24"/>
  <c r="AI24" s="1"/>
  <c r="AH25"/>
  <c r="AI25" s="1"/>
  <c r="AH26"/>
  <c r="AJ26" s="1"/>
  <c r="AH27"/>
  <c r="AI27" s="1"/>
  <c r="AH28"/>
  <c r="AI28" s="1"/>
  <c r="AH29"/>
  <c r="AI29" s="1"/>
  <c r="AH30"/>
  <c r="AJ30" s="1"/>
  <c r="AH31"/>
  <c r="AI31" s="1"/>
  <c r="AH32"/>
  <c r="AI32" s="1"/>
  <c r="AH33"/>
  <c r="AI33" s="1"/>
  <c r="AH34"/>
  <c r="AJ34" s="1"/>
  <c r="AH35"/>
  <c r="AI35" s="1"/>
  <c r="AH36"/>
  <c r="AI36" s="1"/>
  <c r="AH37"/>
  <c r="AI37" s="1"/>
  <c r="AH38"/>
  <c r="AJ38" s="1"/>
  <c r="AH39"/>
  <c r="AI39" s="1"/>
  <c r="AH40"/>
  <c r="AI40" s="1"/>
  <c r="AH41"/>
  <c r="AI41" s="1"/>
  <c r="AH42"/>
  <c r="AJ42" s="1"/>
  <c r="AH43"/>
  <c r="AI43" s="1"/>
  <c r="AH44"/>
  <c r="AI44" s="1"/>
  <c r="AH45"/>
  <c r="AI45" s="1"/>
  <c r="AH46"/>
  <c r="AJ46" s="1"/>
  <c r="AH47"/>
  <c r="AI47" s="1"/>
  <c r="AH48"/>
  <c r="AI48" s="1"/>
  <c r="AH49"/>
  <c r="AI49" s="1"/>
  <c r="AH50"/>
  <c r="AJ50" s="1"/>
  <c r="AH51"/>
  <c r="AI51" s="1"/>
  <c r="AH52"/>
  <c r="AI52" s="1"/>
  <c r="AH53"/>
  <c r="AI53" s="1"/>
  <c r="AH54"/>
  <c r="AJ54" s="1"/>
  <c r="AH55"/>
  <c r="AI55" s="1"/>
  <c r="AH56"/>
  <c r="AI56" s="1"/>
  <c r="AH57"/>
  <c r="AI57" s="1"/>
  <c r="AH58"/>
  <c r="AJ58" s="1"/>
  <c r="AH59"/>
  <c r="AI59" s="1"/>
  <c r="AH60"/>
  <c r="AI60" s="1"/>
  <c r="AH61"/>
  <c r="AI61" s="1"/>
  <c r="AH62"/>
  <c r="AJ62" s="1"/>
  <c r="AH63"/>
  <c r="AI63" s="1"/>
  <c r="AH64"/>
  <c r="AI64" s="1"/>
  <c r="AH65"/>
  <c r="AI65" s="1"/>
  <c r="AH66"/>
  <c r="AJ66" s="1"/>
  <c r="AH67"/>
  <c r="AI67" s="1"/>
  <c r="AH68"/>
  <c r="AI68" s="1"/>
  <c r="AH69"/>
  <c r="AI69" s="1"/>
  <c r="AH70"/>
  <c r="AJ70" s="1"/>
  <c r="AH71"/>
  <c r="AI71" s="1"/>
  <c r="AH72"/>
  <c r="AI72" s="1"/>
  <c r="AH73"/>
  <c r="AI73" s="1"/>
  <c r="AH74"/>
  <c r="AJ74" s="1"/>
  <c r="AH75"/>
  <c r="AI75" s="1"/>
  <c r="AH76"/>
  <c r="AI76" s="1"/>
  <c r="AH77"/>
  <c r="AI77" s="1"/>
  <c r="AH78"/>
  <c r="AJ78" s="1"/>
  <c r="AH79"/>
  <c r="AI79" s="1"/>
  <c r="AH80"/>
  <c r="AI80" s="1"/>
  <c r="AH81"/>
  <c r="AI81" s="1"/>
  <c r="AH82"/>
  <c r="AJ82" s="1"/>
  <c r="AH83"/>
  <c r="AI83" s="1"/>
  <c r="AH84"/>
  <c r="AI84" s="1"/>
  <c r="AH85"/>
  <c r="AI85" s="1"/>
  <c r="AH86"/>
  <c r="AJ86" s="1"/>
  <c r="AH87"/>
  <c r="AI87" s="1"/>
  <c r="AH88"/>
  <c r="AI88" s="1"/>
  <c r="AH89"/>
  <c r="AI89" s="1"/>
  <c r="AH90"/>
  <c r="AJ90" s="1"/>
  <c r="AH91"/>
  <c r="AI91" s="1"/>
  <c r="AH92"/>
  <c r="AI92" s="1"/>
  <c r="AH93"/>
  <c r="AI93" s="1"/>
  <c r="AH94"/>
  <c r="AJ94" s="1"/>
  <c r="AH95"/>
  <c r="AI95" s="1"/>
  <c r="AH96"/>
  <c r="AI96" s="1"/>
  <c r="AH97"/>
  <c r="AI97" s="1"/>
  <c r="AH98"/>
  <c r="AJ98" s="1"/>
  <c r="AH99"/>
  <c r="AI99" s="1"/>
  <c r="AH100"/>
  <c r="AI100" s="1"/>
  <c r="AH101"/>
  <c r="AI101" s="1"/>
  <c r="AH102"/>
  <c r="AJ102" s="1"/>
  <c r="AH103"/>
  <c r="AI103" s="1"/>
  <c r="AH104"/>
  <c r="AI104" s="1"/>
  <c r="AH105"/>
  <c r="AI105" s="1"/>
  <c r="AH106"/>
  <c r="AJ106" s="1"/>
  <c r="AH107"/>
  <c r="AI107" s="1"/>
  <c r="AH108"/>
  <c r="AI108" s="1"/>
  <c r="AH109"/>
  <c r="AI109" s="1"/>
  <c r="AH110"/>
  <c r="AJ110" s="1"/>
  <c r="AH111"/>
  <c r="AI111" s="1"/>
  <c r="AH112"/>
  <c r="AI112" s="1"/>
  <c r="AH113"/>
  <c r="AI113" s="1"/>
  <c r="AH114"/>
  <c r="AJ114" s="1"/>
  <c r="AH115"/>
  <c r="AI115" s="1"/>
  <c r="AH116"/>
  <c r="AI116" s="1"/>
  <c r="AH117"/>
  <c r="AI117" s="1"/>
  <c r="AH118"/>
  <c r="AJ118" s="1"/>
  <c r="AH119"/>
  <c r="AI119" s="1"/>
  <c r="AH120"/>
  <c r="AI120" s="1"/>
  <c r="AH121"/>
  <c r="AI121" s="1"/>
  <c r="AH122"/>
  <c r="AJ122" s="1"/>
  <c r="AH123"/>
  <c r="AI123" s="1"/>
  <c r="AH124"/>
  <c r="AI124" s="1"/>
  <c r="AH125"/>
  <c r="AI125" s="1"/>
  <c r="AH126"/>
  <c r="AJ126" s="1"/>
  <c r="AH127"/>
  <c r="AI127" s="1"/>
  <c r="AH128"/>
  <c r="AI128" s="1"/>
  <c r="AH129"/>
  <c r="AI129" s="1"/>
  <c r="AH130"/>
  <c r="AJ130" s="1"/>
  <c r="AH131"/>
  <c r="AI131" s="1"/>
  <c r="AH132"/>
  <c r="AI132" s="1"/>
  <c r="AH133"/>
  <c r="AI133" s="1"/>
  <c r="AH134"/>
  <c r="AJ134" s="1"/>
  <c r="AH135"/>
  <c r="AI135" s="1"/>
  <c r="AH136"/>
  <c r="AI136" s="1"/>
  <c r="AH137"/>
  <c r="AI137" s="1"/>
  <c r="AH138"/>
  <c r="AJ138" s="1"/>
  <c r="AH139"/>
  <c r="AI139" s="1"/>
  <c r="AH140"/>
  <c r="AI140" s="1"/>
  <c r="AH141"/>
  <c r="AI141" s="1"/>
  <c r="AH142"/>
  <c r="AJ142" s="1"/>
  <c r="AH143"/>
  <c r="AI143" s="1"/>
  <c r="AH144"/>
  <c r="AI144" s="1"/>
  <c r="AH145"/>
  <c r="AI145" s="1"/>
  <c r="AH146"/>
  <c r="AJ146" s="1"/>
  <c r="AH147"/>
  <c r="AI147" s="1"/>
  <c r="AH148"/>
  <c r="AI148" s="1"/>
  <c r="AH149"/>
  <c r="AI149" s="1"/>
  <c r="AH150"/>
  <c r="AJ150" s="1"/>
  <c r="AH151"/>
  <c r="AI151" s="1"/>
  <c r="AH152"/>
  <c r="AI152" s="1"/>
  <c r="AH153"/>
  <c r="AI153" s="1"/>
  <c r="AH154"/>
  <c r="AJ154" s="1"/>
  <c r="AH155"/>
  <c r="AI155" s="1"/>
  <c r="AH156"/>
  <c r="AI156" s="1"/>
  <c r="AH157"/>
  <c r="AI157" s="1"/>
  <c r="AH158"/>
  <c r="AJ158" s="1"/>
  <c r="AH159"/>
  <c r="AI159" s="1"/>
  <c r="AH160"/>
  <c r="AI160" s="1"/>
  <c r="AH161"/>
  <c r="AI161" s="1"/>
  <c r="AH162"/>
  <c r="AJ162" s="1"/>
  <c r="AH163"/>
  <c r="AI163" s="1"/>
  <c r="AH164"/>
  <c r="AI164" s="1"/>
  <c r="AH165"/>
  <c r="AI165" s="1"/>
  <c r="AH166"/>
  <c r="AJ166" s="1"/>
  <c r="AH167"/>
  <c r="AI167" s="1"/>
  <c r="AH168"/>
  <c r="AI168" s="1"/>
  <c r="AH169"/>
  <c r="AI169" s="1"/>
  <c r="AH170"/>
  <c r="AJ170" s="1"/>
  <c r="AH171"/>
  <c r="AI171" s="1"/>
  <c r="AH172"/>
  <c r="AI172" s="1"/>
  <c r="AH173"/>
  <c r="AI173" s="1"/>
  <c r="AH174"/>
  <c r="AJ174" s="1"/>
  <c r="AH175"/>
  <c r="AI175" s="1"/>
  <c r="AH176"/>
  <c r="AI176" s="1"/>
  <c r="AH177"/>
  <c r="AI177" s="1"/>
  <c r="AH178"/>
  <c r="AJ178" s="1"/>
  <c r="AH179"/>
  <c r="AI179" s="1"/>
  <c r="AH180"/>
  <c r="AI180" s="1"/>
  <c r="AH181"/>
  <c r="AI181" s="1"/>
  <c r="AH182"/>
  <c r="AJ182" s="1"/>
  <c r="AH183"/>
  <c r="AI183" s="1"/>
  <c r="AH184"/>
  <c r="AI184" s="1"/>
  <c r="AH185"/>
  <c r="AI185" s="1"/>
  <c r="AH186"/>
  <c r="AJ186" s="1"/>
  <c r="AH187"/>
  <c r="AI187" s="1"/>
  <c r="AH188"/>
  <c r="AI188" s="1"/>
  <c r="AH189"/>
  <c r="AI189" s="1"/>
  <c r="AH190"/>
  <c r="AJ190" s="1"/>
  <c r="AH191"/>
  <c r="AI191" s="1"/>
  <c r="AH192"/>
  <c r="AI192" s="1"/>
  <c r="AH193"/>
  <c r="AI193" s="1"/>
  <c r="AH194"/>
  <c r="AJ194" s="1"/>
  <c r="AH195"/>
  <c r="AI195" s="1"/>
  <c r="AH196"/>
  <c r="AI196" s="1"/>
  <c r="AH197"/>
  <c r="AI197" s="1"/>
  <c r="AH198"/>
  <c r="AJ198" s="1"/>
  <c r="AH199"/>
  <c r="AI199" s="1"/>
  <c r="AH200"/>
  <c r="AI200" s="1"/>
  <c r="AH201"/>
  <c r="AI201" s="1"/>
  <c r="AH202"/>
  <c r="AJ202" s="1"/>
  <c r="AH203"/>
  <c r="AI203" s="1"/>
  <c r="AH204"/>
  <c r="AI204" s="1"/>
  <c r="AH205"/>
  <c r="AI205" s="1"/>
  <c r="AH206"/>
  <c r="AJ206" s="1"/>
  <c r="AH207"/>
  <c r="AI207" s="1"/>
  <c r="AH208"/>
  <c r="AI208" s="1"/>
  <c r="AH209"/>
  <c r="AI209" s="1"/>
  <c r="AH210"/>
  <c r="AJ210" s="1"/>
  <c r="AH211"/>
  <c r="AI211" s="1"/>
  <c r="AH212"/>
  <c r="AI212" s="1"/>
  <c r="AH213"/>
  <c r="AI213" s="1"/>
  <c r="AH214"/>
  <c r="AJ214" s="1"/>
  <c r="AH215"/>
  <c r="AI215" s="1"/>
  <c r="AH216"/>
  <c r="AI216" s="1"/>
  <c r="AH217"/>
  <c r="AI217" s="1"/>
  <c r="AH218"/>
  <c r="AJ218" s="1"/>
  <c r="AH219"/>
  <c r="AI219" s="1"/>
  <c r="AH220"/>
  <c r="AI220" s="1"/>
  <c r="AH221"/>
  <c r="AI221" s="1"/>
  <c r="AH222"/>
  <c r="AJ222" s="1"/>
  <c r="AH223"/>
  <c r="AI223" s="1"/>
  <c r="AH224"/>
  <c r="AI224" s="1"/>
  <c r="AH225"/>
  <c r="AI225" s="1"/>
  <c r="AH226"/>
  <c r="AJ226" s="1"/>
  <c r="AH227"/>
  <c r="AI227" s="1"/>
  <c r="AH228"/>
  <c r="AI228" s="1"/>
  <c r="AH229"/>
  <c r="AI229" s="1"/>
  <c r="AH230"/>
  <c r="AJ230" s="1"/>
  <c r="AH231"/>
  <c r="AI231" s="1"/>
  <c r="AH232"/>
  <c r="AI232" s="1"/>
  <c r="AH233"/>
  <c r="AI233" s="1"/>
  <c r="AH234"/>
  <c r="AJ234" s="1"/>
  <c r="AH235"/>
  <c r="AI235" s="1"/>
  <c r="AH236"/>
  <c r="AI236" s="1"/>
  <c r="AH237"/>
  <c r="AI237" s="1"/>
  <c r="AH238"/>
  <c r="AJ238" s="1"/>
  <c r="AH239"/>
  <c r="AI239" s="1"/>
  <c r="AH240"/>
  <c r="AI240" s="1"/>
  <c r="AH241"/>
  <c r="AI241" s="1"/>
  <c r="AH242"/>
  <c r="AJ242" s="1"/>
  <c r="AH243"/>
  <c r="AI243" s="1"/>
  <c r="AH244"/>
  <c r="AI244" s="1"/>
  <c r="AH245"/>
  <c r="AI245" s="1"/>
  <c r="AH246"/>
  <c r="AJ246" s="1"/>
  <c r="AH247"/>
  <c r="AI247" s="1"/>
  <c r="AH248"/>
  <c r="AI248" s="1"/>
  <c r="AH249"/>
  <c r="AI249" s="1"/>
  <c r="AH250"/>
  <c r="AJ250" s="1"/>
  <c r="AH251"/>
  <c r="AI251" s="1"/>
  <c r="AH252"/>
  <c r="AI252" s="1"/>
  <c r="AH253"/>
  <c r="AI253" s="1"/>
  <c r="AH254"/>
  <c r="AJ254" s="1"/>
  <c r="AH255"/>
  <c r="AI255" s="1"/>
  <c r="AH256"/>
  <c r="AI256" s="1"/>
  <c r="AH257"/>
  <c r="AI257" s="1"/>
  <c r="AH258"/>
  <c r="AJ258" s="1"/>
  <c r="AH259"/>
  <c r="AI259" s="1"/>
  <c r="AH260"/>
  <c r="AI260" s="1"/>
  <c r="AH261"/>
  <c r="AI261" s="1"/>
  <c r="AH262"/>
  <c r="AJ262" s="1"/>
  <c r="AH263"/>
  <c r="AI263" s="1"/>
  <c r="AH264"/>
  <c r="AI264" s="1"/>
  <c r="AH265"/>
  <c r="AI265" s="1"/>
  <c r="AH266"/>
  <c r="AJ266" s="1"/>
  <c r="AH267"/>
  <c r="AI267" s="1"/>
  <c r="AH268"/>
  <c r="AI268" s="1"/>
  <c r="AH269"/>
  <c r="AI269" s="1"/>
  <c r="AH270"/>
  <c r="AJ270" s="1"/>
  <c r="AH271"/>
  <c r="AI271" s="1"/>
  <c r="AH272"/>
  <c r="AI272" s="1"/>
  <c r="AH273"/>
  <c r="AI273" s="1"/>
  <c r="AH274"/>
  <c r="AJ274" s="1"/>
  <c r="AH275"/>
  <c r="AI275" s="1"/>
  <c r="AH276"/>
  <c r="AI276" s="1"/>
  <c r="AH277"/>
  <c r="AI277" s="1"/>
  <c r="AH278"/>
  <c r="AJ278" s="1"/>
  <c r="AH279"/>
  <c r="AI279" s="1"/>
  <c r="AH280"/>
  <c r="AI280" s="1"/>
  <c r="AH281"/>
  <c r="AI281" s="1"/>
  <c r="AH282"/>
  <c r="AJ282" s="1"/>
  <c r="AH283"/>
  <c r="AI283" s="1"/>
  <c r="AH284"/>
  <c r="AI284" s="1"/>
  <c r="AH285"/>
  <c r="AI285" s="1"/>
  <c r="AH286"/>
  <c r="AJ286" s="1"/>
  <c r="AH287"/>
  <c r="AI287" s="1"/>
  <c r="AH288"/>
  <c r="AI288" s="1"/>
  <c r="AH289"/>
  <c r="AI289" s="1"/>
  <c r="AH290"/>
  <c r="AJ290" s="1"/>
  <c r="AH291"/>
  <c r="AI291" s="1"/>
  <c r="AH292"/>
  <c r="AI292" s="1"/>
  <c r="AH293"/>
  <c r="AI293" s="1"/>
  <c r="AH294"/>
  <c r="AJ294" s="1"/>
  <c r="AH295"/>
  <c r="AI295" s="1"/>
  <c r="AH296"/>
  <c r="AI296" s="1"/>
  <c r="AH297"/>
  <c r="AI297" s="1"/>
  <c r="AH298"/>
  <c r="AJ298" s="1"/>
  <c r="AH299"/>
  <c r="AI299" s="1"/>
  <c r="AH300"/>
  <c r="AI300" s="1"/>
  <c r="AH301"/>
  <c r="AI301" s="1"/>
  <c r="AH302"/>
  <c r="AJ302" s="1"/>
  <c r="AH303"/>
  <c r="AI303" s="1"/>
  <c r="AH304"/>
  <c r="AI304" s="1"/>
  <c r="AH305"/>
  <c r="AI305" s="1"/>
  <c r="AH306"/>
  <c r="AJ306" s="1"/>
  <c r="AH307"/>
  <c r="AI307" s="1"/>
  <c r="AH308"/>
  <c r="AI308" s="1"/>
  <c r="AH309"/>
  <c r="AI309" s="1"/>
  <c r="AH310"/>
  <c r="AJ310" s="1"/>
  <c r="AH311"/>
  <c r="AI311" s="1"/>
  <c r="AH312"/>
  <c r="AI312" s="1"/>
  <c r="AH313"/>
  <c r="AI313" s="1"/>
  <c r="AH314"/>
  <c r="AJ314" s="1"/>
  <c r="AH315"/>
  <c r="AI315" s="1"/>
  <c r="AH316"/>
  <c r="AI316" s="1"/>
  <c r="AH317"/>
  <c r="AI317" s="1"/>
  <c r="AH318"/>
  <c r="AJ318" s="1"/>
  <c r="AH319"/>
  <c r="AI319" s="1"/>
  <c r="AH320"/>
  <c r="AI320" s="1"/>
  <c r="AH321"/>
  <c r="AI321" s="1"/>
  <c r="AH322"/>
  <c r="AJ322" s="1"/>
  <c r="AH323"/>
  <c r="AI323" s="1"/>
  <c r="AH324"/>
  <c r="AI324" s="1"/>
  <c r="AH325"/>
  <c r="AI325" s="1"/>
  <c r="AH326"/>
  <c r="AJ326" s="1"/>
  <c r="AH327"/>
  <c r="AI327" s="1"/>
  <c r="AH328"/>
  <c r="AI328" s="1"/>
  <c r="AH329"/>
  <c r="AI329" s="1"/>
  <c r="AH330"/>
  <c r="AJ330" s="1"/>
  <c r="AH331"/>
  <c r="AI331" s="1"/>
  <c r="AH332"/>
  <c r="AI332" s="1"/>
  <c r="AH333"/>
  <c r="AI333" s="1"/>
  <c r="AH334"/>
  <c r="AJ334" s="1"/>
  <c r="AH335"/>
  <c r="AI335" s="1"/>
  <c r="AH336"/>
  <c r="AI336" s="1"/>
  <c r="AH337"/>
  <c r="AI337" s="1"/>
  <c r="AH338"/>
  <c r="AJ338" s="1"/>
  <c r="AH339"/>
  <c r="AI339" s="1"/>
  <c r="AH340"/>
  <c r="AI340" s="1"/>
  <c r="AH341"/>
  <c r="AI341" s="1"/>
  <c r="AH342"/>
  <c r="AJ342" s="1"/>
  <c r="AH343"/>
  <c r="AI343" s="1"/>
  <c r="AH344"/>
  <c r="AI344" s="1"/>
  <c r="AH345"/>
  <c r="AI345" s="1"/>
  <c r="AH346"/>
  <c r="AJ346" s="1"/>
  <c r="AH347"/>
  <c r="AI347" s="1"/>
  <c r="AH348"/>
  <c r="AI348" s="1"/>
  <c r="AH349"/>
  <c r="AI349" s="1"/>
  <c r="AH350"/>
  <c r="AJ350" s="1"/>
  <c r="AH351"/>
  <c r="AI351" s="1"/>
  <c r="AH352"/>
  <c r="AI352" s="1"/>
  <c r="AH353"/>
  <c r="AI353" s="1"/>
  <c r="AH354"/>
  <c r="AJ354" s="1"/>
  <c r="AH355"/>
  <c r="AI355" s="1"/>
  <c r="AH356"/>
  <c r="AI356" s="1"/>
  <c r="AH357"/>
  <c r="AI357" s="1"/>
  <c r="AH358"/>
  <c r="AJ358" s="1"/>
  <c r="AH359"/>
  <c r="AI359" s="1"/>
  <c r="AH360"/>
  <c r="AI360" s="1"/>
  <c r="AH361"/>
  <c r="AI361" s="1"/>
  <c r="AH362"/>
  <c r="AJ362" s="1"/>
  <c r="AH363"/>
  <c r="AI363" s="1"/>
  <c r="AH364"/>
  <c r="AI364" s="1"/>
  <c r="AH365"/>
  <c r="AI365" s="1"/>
  <c r="AH366"/>
  <c r="AJ366" s="1"/>
  <c r="AH367"/>
  <c r="AI367" s="1"/>
  <c r="AH368"/>
  <c r="AI368" s="1"/>
  <c r="AH369"/>
  <c r="AI369" s="1"/>
  <c r="AH370"/>
  <c r="AJ370" s="1"/>
  <c r="AH371"/>
  <c r="AI371" s="1"/>
  <c r="AH372"/>
  <c r="AI372" s="1"/>
  <c r="AH373"/>
  <c r="AI373" s="1"/>
  <c r="AH374"/>
  <c r="AJ374" s="1"/>
  <c r="AH375"/>
  <c r="AI375" s="1"/>
  <c r="AH376"/>
  <c r="AI376" s="1"/>
  <c r="AH377"/>
  <c r="AI377" s="1"/>
  <c r="AH378"/>
  <c r="AJ378" s="1"/>
  <c r="AH379"/>
  <c r="AI379" s="1"/>
  <c r="AH380"/>
  <c r="AI380" s="1"/>
  <c r="AH381"/>
  <c r="AI381" s="1"/>
  <c r="AH382"/>
  <c r="AJ382" s="1"/>
  <c r="AH383"/>
  <c r="AI383" s="1"/>
  <c r="AH384"/>
  <c r="AI384" s="1"/>
  <c r="AH385"/>
  <c r="AI385" s="1"/>
  <c r="AH386"/>
  <c r="AJ386" s="1"/>
  <c r="AH387"/>
  <c r="AI387" s="1"/>
  <c r="AH388"/>
  <c r="AI388" s="1"/>
  <c r="AH389"/>
  <c r="AI389" s="1"/>
  <c r="AH390"/>
  <c r="AJ390" s="1"/>
  <c r="AH391"/>
  <c r="AI391" s="1"/>
  <c r="AH392"/>
  <c r="AI392" s="1"/>
  <c r="AH393"/>
  <c r="AI393" s="1"/>
  <c r="AH394"/>
  <c r="AJ394" s="1"/>
  <c r="AH395"/>
  <c r="AI395" s="1"/>
  <c r="AH396"/>
  <c r="AI396" s="1"/>
  <c r="AH397"/>
  <c r="AI397" s="1"/>
  <c r="AH398"/>
  <c r="AJ398" s="1"/>
  <c r="AH399"/>
  <c r="AI399" s="1"/>
  <c r="AH400"/>
  <c r="AI400" s="1"/>
  <c r="AH401"/>
  <c r="AI401" s="1"/>
  <c r="AH402"/>
  <c r="AJ402" s="1"/>
  <c r="AH403"/>
  <c r="AI403" s="1"/>
  <c r="AH404"/>
  <c r="AI404" s="1"/>
  <c r="AH405"/>
  <c r="AI405" s="1"/>
  <c r="AH406"/>
  <c r="AJ406" s="1"/>
  <c r="AH407"/>
  <c r="AI407" s="1"/>
  <c r="AH408"/>
  <c r="AI408" s="1"/>
  <c r="AH409"/>
  <c r="AI409" s="1"/>
  <c r="AH410"/>
  <c r="AJ410" s="1"/>
  <c r="AH411"/>
  <c r="AI411" s="1"/>
  <c r="AH412"/>
  <c r="AI412" s="1"/>
  <c r="AH413"/>
  <c r="AI413" s="1"/>
  <c r="AH414"/>
  <c r="AJ414" s="1"/>
  <c r="AH415"/>
  <c r="AI415" s="1"/>
  <c r="AH416"/>
  <c r="AI416" s="1"/>
  <c r="AH417"/>
  <c r="AI417" s="1"/>
  <c r="AH418"/>
  <c r="AJ418" s="1"/>
  <c r="AH419"/>
  <c r="AI419" s="1"/>
  <c r="AH420"/>
  <c r="AI420" s="1"/>
  <c r="AH421"/>
  <c r="AI421" s="1"/>
  <c r="AH422"/>
  <c r="AJ422" s="1"/>
  <c r="AH423"/>
  <c r="AI423" s="1"/>
  <c r="AH424"/>
  <c r="AI424" s="1"/>
  <c r="AH425"/>
  <c r="AI425" s="1"/>
  <c r="AH426"/>
  <c r="AJ426" s="1"/>
  <c r="AH427"/>
  <c r="AI427" s="1"/>
  <c r="AH428"/>
  <c r="AI428" s="1"/>
  <c r="AH429"/>
  <c r="AI429" s="1"/>
  <c r="AH430"/>
  <c r="AJ430" s="1"/>
  <c r="AH431"/>
  <c r="AI431" s="1"/>
  <c r="AH432"/>
  <c r="AI432" s="1"/>
  <c r="AH433"/>
  <c r="AI433" s="1"/>
  <c r="AH434"/>
  <c r="AJ434" s="1"/>
  <c r="AH435"/>
  <c r="AI435" s="1"/>
  <c r="AH436"/>
  <c r="AI436" s="1"/>
  <c r="AH437"/>
  <c r="AI437" s="1"/>
  <c r="AH438"/>
  <c r="AJ438" s="1"/>
  <c r="AH439"/>
  <c r="AI439" s="1"/>
  <c r="AH440"/>
  <c r="AI440" s="1"/>
  <c r="AH441"/>
  <c r="AI441" s="1"/>
  <c r="AH442"/>
  <c r="AJ442" s="1"/>
  <c r="AH443"/>
  <c r="AI443" s="1"/>
  <c r="AH444"/>
  <c r="AI444" s="1"/>
  <c r="AH445"/>
  <c r="AI445" s="1"/>
  <c r="AH446"/>
  <c r="AJ446" s="1"/>
  <c r="AH447"/>
  <c r="AI447" s="1"/>
  <c r="AH448"/>
  <c r="AI448" s="1"/>
  <c r="AH449"/>
  <c r="AI449" s="1"/>
  <c r="AH450"/>
  <c r="AJ450" s="1"/>
  <c r="AH451"/>
  <c r="AI451" s="1"/>
  <c r="AH452"/>
  <c r="AI452" s="1"/>
  <c r="AH453"/>
  <c r="AI453" s="1"/>
  <c r="AH454"/>
  <c r="AJ454" s="1"/>
  <c r="AH455"/>
  <c r="AI455" s="1"/>
  <c r="AH456"/>
  <c r="AI456" s="1"/>
  <c r="AH457"/>
  <c r="AI457" s="1"/>
  <c r="AH458"/>
  <c r="AJ458" s="1"/>
  <c r="AH459"/>
  <c r="AI459" s="1"/>
  <c r="AH460"/>
  <c r="AI460" s="1"/>
  <c r="AH461"/>
  <c r="AI461" s="1"/>
  <c r="AH462"/>
  <c r="AJ462" s="1"/>
  <c r="AH463"/>
  <c r="AI463" s="1"/>
  <c r="AH464"/>
  <c r="AI464" s="1"/>
  <c r="AH465"/>
  <c r="AI465" s="1"/>
  <c r="AH466"/>
  <c r="AJ466" s="1"/>
  <c r="AH467"/>
  <c r="AI467" s="1"/>
  <c r="AH468"/>
  <c r="AI468" s="1"/>
  <c r="AH469"/>
  <c r="AI469" s="1"/>
  <c r="AH470"/>
  <c r="AJ470" s="1"/>
  <c r="AH471"/>
  <c r="AI471" s="1"/>
  <c r="AH472"/>
  <c r="AI472" s="1"/>
  <c r="AH473"/>
  <c r="AI473" s="1"/>
  <c r="AH474"/>
  <c r="AJ474" s="1"/>
  <c r="AH475"/>
  <c r="AI475" s="1"/>
  <c r="AH476"/>
  <c r="AI476" s="1"/>
  <c r="AH477"/>
  <c r="AI477" s="1"/>
  <c r="AH478"/>
  <c r="AJ478" s="1"/>
  <c r="AH479"/>
  <c r="AI479" s="1"/>
  <c r="AH480"/>
  <c r="AI480" s="1"/>
  <c r="AH481"/>
  <c r="AI481" s="1"/>
  <c r="AH482"/>
  <c r="AJ482" s="1"/>
  <c r="AH483"/>
  <c r="AI483" s="1"/>
  <c r="AH484"/>
  <c r="AI484" s="1"/>
  <c r="AH485"/>
  <c r="AI485" s="1"/>
  <c r="AH486"/>
  <c r="AJ486" s="1"/>
  <c r="AH487"/>
  <c r="AI487" s="1"/>
  <c r="AH488"/>
  <c r="AI488" s="1"/>
  <c r="AH489"/>
  <c r="AI489" s="1"/>
  <c r="AH490"/>
  <c r="AJ490" s="1"/>
  <c r="AH491"/>
  <c r="AI491" s="1"/>
  <c r="AH492"/>
  <c r="AI492" s="1"/>
  <c r="AH493"/>
  <c r="AI493" s="1"/>
  <c r="AH494"/>
  <c r="AJ494" s="1"/>
  <c r="AH495"/>
  <c r="AI495" s="1"/>
  <c r="AH496"/>
  <c r="AI496" s="1"/>
  <c r="AH497"/>
  <c r="AI497" s="1"/>
  <c r="AH498"/>
  <c r="AJ498" s="1"/>
  <c r="AH499"/>
  <c r="AI499" s="1"/>
  <c r="AH500"/>
  <c r="AI500" s="1"/>
  <c r="AH501"/>
  <c r="AI501" s="1"/>
  <c r="AH502"/>
  <c r="AJ502" s="1"/>
  <c r="AH503"/>
  <c r="AI503" s="1"/>
  <c r="AH504"/>
  <c r="AI504" s="1"/>
  <c r="AH505"/>
  <c r="AI505" s="1"/>
  <c r="AH506"/>
  <c r="AJ506" s="1"/>
  <c r="AH507"/>
  <c r="AI507" s="1"/>
  <c r="AH508"/>
  <c r="AI508" s="1"/>
  <c r="AH509"/>
  <c r="AI509" s="1"/>
  <c r="AH510"/>
  <c r="AJ510" s="1"/>
  <c r="AH511"/>
  <c r="AI511" s="1"/>
  <c r="AH512"/>
  <c r="AI512" s="1"/>
  <c r="AH513"/>
  <c r="AI513" s="1"/>
  <c r="AH514"/>
  <c r="AJ514" s="1"/>
  <c r="AH515"/>
  <c r="AI515" s="1"/>
  <c r="AH516"/>
  <c r="AI516" s="1"/>
  <c r="AH517"/>
  <c r="AI517" s="1"/>
  <c r="AH518"/>
  <c r="AJ518" s="1"/>
  <c r="AH519"/>
  <c r="AI519" s="1"/>
  <c r="AH520"/>
  <c r="AI520" s="1"/>
  <c r="AH521"/>
  <c r="AI521" s="1"/>
  <c r="AH522"/>
  <c r="AJ522" s="1"/>
  <c r="AH523"/>
  <c r="AI523" s="1"/>
  <c r="AH524"/>
  <c r="AI524" s="1"/>
  <c r="AH525"/>
  <c r="AI525" s="1"/>
  <c r="AH526"/>
  <c r="AJ526" s="1"/>
  <c r="AH527"/>
  <c r="AI527" s="1"/>
  <c r="AH528"/>
  <c r="AI528" s="1"/>
  <c r="AH529"/>
  <c r="AI529" s="1"/>
  <c r="AH530"/>
  <c r="AJ530" s="1"/>
  <c r="AH531"/>
  <c r="AI531" s="1"/>
  <c r="AH532"/>
  <c r="AI532" s="1"/>
  <c r="AH533"/>
  <c r="AI533" s="1"/>
  <c r="AH534"/>
  <c r="AJ534" s="1"/>
  <c r="AH535"/>
  <c r="AI535" s="1"/>
  <c r="AH536"/>
  <c r="AI536" s="1"/>
  <c r="AH537"/>
  <c r="AI537" s="1"/>
  <c r="AH538"/>
  <c r="AJ538" s="1"/>
  <c r="AH539"/>
  <c r="AI539" s="1"/>
  <c r="AH540"/>
  <c r="AI540" s="1"/>
  <c r="AH541"/>
  <c r="AI541" s="1"/>
  <c r="AH542"/>
  <c r="AJ542" s="1"/>
  <c r="AH543"/>
  <c r="AI543" s="1"/>
  <c r="AH544"/>
  <c r="AI544" s="1"/>
  <c r="AH545"/>
  <c r="AI545" s="1"/>
  <c r="AH546"/>
  <c r="AJ546" s="1"/>
  <c r="AH547"/>
  <c r="AI547" s="1"/>
  <c r="AH548"/>
  <c r="AI548" s="1"/>
  <c r="AH549"/>
  <c r="AI549" s="1"/>
  <c r="AH550"/>
  <c r="AJ550" s="1"/>
  <c r="AH551"/>
  <c r="AI551" s="1"/>
  <c r="AH552"/>
  <c r="AI552" s="1"/>
  <c r="AH553"/>
  <c r="AI553" s="1"/>
  <c r="AH554"/>
  <c r="AJ554" s="1"/>
  <c r="AH555"/>
  <c r="AI555" s="1"/>
  <c r="AH556"/>
  <c r="AI556" s="1"/>
  <c r="AH557"/>
  <c r="AI557" s="1"/>
  <c r="AH558"/>
  <c r="AJ558" s="1"/>
  <c r="AH559"/>
  <c r="AI559" s="1"/>
  <c r="AH560"/>
  <c r="AI560" s="1"/>
  <c r="AH561"/>
  <c r="AI561" s="1"/>
  <c r="AH562"/>
  <c r="AJ562" s="1"/>
  <c r="AH563"/>
  <c r="AI563" s="1"/>
  <c r="AH564"/>
  <c r="AI564" s="1"/>
  <c r="AH565"/>
  <c r="AI565" s="1"/>
  <c r="AH566"/>
  <c r="AJ566" s="1"/>
  <c r="AH567"/>
  <c r="AI567" s="1"/>
  <c r="AH568"/>
  <c r="AI568" s="1"/>
  <c r="AH569"/>
  <c r="AI569" s="1"/>
  <c r="AH570"/>
  <c r="AJ570" s="1"/>
  <c r="AH571"/>
  <c r="AI571" s="1"/>
  <c r="AH572"/>
  <c r="AI572" s="1"/>
  <c r="AH573"/>
  <c r="AI573" s="1"/>
  <c r="AH574"/>
  <c r="AJ574" s="1"/>
  <c r="AH575"/>
  <c r="AI575" s="1"/>
  <c r="AH576"/>
  <c r="AI576" s="1"/>
  <c r="AH577"/>
  <c r="AI577" s="1"/>
  <c r="AH578"/>
  <c r="AJ578" s="1"/>
  <c r="AH579"/>
  <c r="AI579" s="1"/>
  <c r="AH580"/>
  <c r="AI580" s="1"/>
  <c r="AH581"/>
  <c r="AI581" s="1"/>
  <c r="AH582"/>
  <c r="AJ582" s="1"/>
  <c r="AH583"/>
  <c r="AI583" s="1"/>
  <c r="AH584"/>
  <c r="AI584" s="1"/>
  <c r="AH585"/>
  <c r="AI585" s="1"/>
  <c r="AH586"/>
  <c r="AJ586" s="1"/>
  <c r="AH587"/>
  <c r="AI587" s="1"/>
  <c r="AH588"/>
  <c r="AI588" s="1"/>
  <c r="AH589"/>
  <c r="AI589" s="1"/>
  <c r="AH590"/>
  <c r="AJ590" s="1"/>
  <c r="AH591"/>
  <c r="AI591" s="1"/>
  <c r="AH592"/>
  <c r="AI592" s="1"/>
  <c r="AH593"/>
  <c r="AI593" s="1"/>
  <c r="AH594"/>
  <c r="AJ594" s="1"/>
  <c r="AH595"/>
  <c r="AI595" s="1"/>
  <c r="AH596"/>
  <c r="AI596" s="1"/>
  <c r="AH597"/>
  <c r="AI597" s="1"/>
  <c r="AH598"/>
  <c r="AJ598" s="1"/>
  <c r="AH599"/>
  <c r="AI599" s="1"/>
  <c r="AH600"/>
  <c r="AI600" s="1"/>
  <c r="AH601"/>
  <c r="AI601" s="1"/>
  <c r="AH602"/>
  <c r="AJ602" s="1"/>
  <c r="AH603"/>
  <c r="AI603" s="1"/>
  <c r="AH604"/>
  <c r="AI604" s="1"/>
  <c r="AH605"/>
  <c r="AI605" s="1"/>
  <c r="AH606"/>
  <c r="AJ606" s="1"/>
  <c r="AH607"/>
  <c r="AI607" s="1"/>
  <c r="AH608"/>
  <c r="AI608" s="1"/>
  <c r="AH609"/>
  <c r="AI609" s="1"/>
  <c r="AH610"/>
  <c r="AJ610" s="1"/>
  <c r="AH611"/>
  <c r="AI611" s="1"/>
  <c r="AH612"/>
  <c r="AI612" s="1"/>
  <c r="AH613"/>
  <c r="AI613" s="1"/>
  <c r="AH614"/>
  <c r="AJ614" s="1"/>
  <c r="AH615"/>
  <c r="AI615" s="1"/>
  <c r="AH616"/>
  <c r="AI616" s="1"/>
  <c r="AH617"/>
  <c r="AI617" s="1"/>
  <c r="AH618"/>
  <c r="AJ618" s="1"/>
  <c r="AH619"/>
  <c r="AI619" s="1"/>
  <c r="AH620"/>
  <c r="AI620" s="1"/>
  <c r="AH621"/>
  <c r="AI621" s="1"/>
  <c r="AH622"/>
  <c r="AJ622" s="1"/>
  <c r="AH623"/>
  <c r="AI623" s="1"/>
  <c r="AH624"/>
  <c r="AI624" s="1"/>
  <c r="AH625"/>
  <c r="AI625" s="1"/>
  <c r="AH626"/>
  <c r="AJ626" s="1"/>
  <c r="AH627"/>
  <c r="AI627" s="1"/>
  <c r="AH628"/>
  <c r="AI628" s="1"/>
  <c r="AH629"/>
  <c r="AI629" s="1"/>
  <c r="AH630"/>
  <c r="AJ630" s="1"/>
  <c r="AH631"/>
  <c r="AI631" s="1"/>
  <c r="AH632"/>
  <c r="AI632" s="1"/>
  <c r="AH633"/>
  <c r="AI633" s="1"/>
  <c r="AH634"/>
  <c r="AJ634" s="1"/>
  <c r="AH635"/>
  <c r="AI635" s="1"/>
  <c r="AH636"/>
  <c r="AI636" s="1"/>
  <c r="AH637"/>
  <c r="AI637" s="1"/>
  <c r="AH638"/>
  <c r="AJ638" s="1"/>
  <c r="AH639"/>
  <c r="AI639" s="1"/>
  <c r="AH640"/>
  <c r="AI640" s="1"/>
  <c r="AH641"/>
  <c r="AI641" s="1"/>
  <c r="AH642"/>
  <c r="AJ642" s="1"/>
  <c r="AH643"/>
  <c r="AI643" s="1"/>
  <c r="AH644"/>
  <c r="AI644" s="1"/>
  <c r="AH645"/>
  <c r="AI645" s="1"/>
  <c r="AH646"/>
  <c r="AJ646" s="1"/>
  <c r="AH647"/>
  <c r="AI647" s="1"/>
  <c r="AH648"/>
  <c r="AI648" s="1"/>
  <c r="AH649"/>
  <c r="AI649" s="1"/>
  <c r="AH650"/>
  <c r="AJ650" s="1"/>
  <c r="AH651"/>
  <c r="AI651" s="1"/>
  <c r="AH652"/>
  <c r="AI652" s="1"/>
  <c r="AH653"/>
  <c r="AI653" s="1"/>
  <c r="AH654"/>
  <c r="AJ654" s="1"/>
  <c r="AH655"/>
  <c r="AI655" s="1"/>
  <c r="AH656"/>
  <c r="AI656" s="1"/>
  <c r="AH657"/>
  <c r="AI657" s="1"/>
  <c r="AH658"/>
  <c r="AJ658" s="1"/>
  <c r="AH659"/>
  <c r="AI659" s="1"/>
  <c r="AH660"/>
  <c r="AI660" s="1"/>
  <c r="AH661"/>
  <c r="AI661" s="1"/>
  <c r="AH662"/>
  <c r="AJ662" s="1"/>
  <c r="AH663"/>
  <c r="AI663" s="1"/>
  <c r="AH664"/>
  <c r="AI664" s="1"/>
  <c r="AH665"/>
  <c r="AI665" s="1"/>
  <c r="AH666"/>
  <c r="AJ666" s="1"/>
  <c r="AH667"/>
  <c r="AI667" s="1"/>
  <c r="AH668"/>
  <c r="AI668" s="1"/>
  <c r="AH669"/>
  <c r="AI669" s="1"/>
  <c r="AH670"/>
  <c r="AJ670" s="1"/>
  <c r="AH671"/>
  <c r="AI671" s="1"/>
  <c r="AH672"/>
  <c r="AI672" s="1"/>
  <c r="AH673"/>
  <c r="AI673" s="1"/>
  <c r="AH674"/>
  <c r="AJ674" s="1"/>
  <c r="AH675"/>
  <c r="AI675" s="1"/>
  <c r="AH676"/>
  <c r="AI676" s="1"/>
  <c r="AH677"/>
  <c r="AI677" s="1"/>
  <c r="AH678"/>
  <c r="AJ678" s="1"/>
  <c r="AH679"/>
  <c r="AI679" s="1"/>
  <c r="AH680"/>
  <c r="AI680" s="1"/>
  <c r="AH681"/>
  <c r="AI681" s="1"/>
  <c r="AH682"/>
  <c r="AJ682" s="1"/>
  <c r="AH683"/>
  <c r="AI683" s="1"/>
  <c r="AH684"/>
  <c r="AI684" s="1"/>
  <c r="AH685"/>
  <c r="AI685" s="1"/>
  <c r="AH686"/>
  <c r="AJ686" s="1"/>
  <c r="AH687"/>
  <c r="AI687" s="1"/>
  <c r="AH688"/>
  <c r="AI688" s="1"/>
  <c r="AH689"/>
  <c r="AI689" s="1"/>
  <c r="AH690"/>
  <c r="AJ690" s="1"/>
  <c r="AH691"/>
  <c r="AI691" s="1"/>
  <c r="AH692"/>
  <c r="AI692" s="1"/>
  <c r="AH693"/>
  <c r="AI693" s="1"/>
  <c r="AH694"/>
  <c r="AJ694" s="1"/>
  <c r="AH695"/>
  <c r="AI695" s="1"/>
  <c r="AH696"/>
  <c r="AI696" s="1"/>
  <c r="AH697"/>
  <c r="AI697" s="1"/>
  <c r="AH698"/>
  <c r="AJ698" s="1"/>
  <c r="AH699"/>
  <c r="AI699" s="1"/>
  <c r="AH700"/>
  <c r="AI700" s="1"/>
  <c r="AH701"/>
  <c r="AI701" s="1"/>
  <c r="AH702"/>
  <c r="AJ702" s="1"/>
  <c r="AH703"/>
  <c r="AI703" s="1"/>
  <c r="AH704"/>
  <c r="AI704" s="1"/>
  <c r="AH705"/>
  <c r="AI705" s="1"/>
  <c r="AH706"/>
  <c r="AJ706" s="1"/>
  <c r="AH707"/>
  <c r="AI707" s="1"/>
  <c r="AH708"/>
  <c r="AI708" s="1"/>
  <c r="AH709"/>
  <c r="AI709" s="1"/>
  <c r="AH710"/>
  <c r="AJ710" s="1"/>
  <c r="AH711"/>
  <c r="AI711" s="1"/>
  <c r="AH712"/>
  <c r="AI712" s="1"/>
  <c r="AH713"/>
  <c r="AI713" s="1"/>
  <c r="AH714"/>
  <c r="AJ714" s="1"/>
  <c r="AH715"/>
  <c r="AI715" s="1"/>
  <c r="AH716"/>
  <c r="AI716" s="1"/>
  <c r="AH717"/>
  <c r="AI717" s="1"/>
  <c r="AH718"/>
  <c r="AJ718" s="1"/>
  <c r="AH719"/>
  <c r="AI719" s="1"/>
  <c r="AH720"/>
  <c r="AI720" s="1"/>
  <c r="AH721"/>
  <c r="AI721" s="1"/>
  <c r="AH722"/>
  <c r="AJ722" s="1"/>
  <c r="AH723"/>
  <c r="AI723" s="1"/>
  <c r="AH724"/>
  <c r="AI724" s="1"/>
  <c r="AH725"/>
  <c r="AI725" s="1"/>
  <c r="AH726"/>
  <c r="AJ726" s="1"/>
  <c r="AH727"/>
  <c r="AI727" s="1"/>
  <c r="AH728"/>
  <c r="AI728" s="1"/>
  <c r="AH729"/>
  <c r="AI729" s="1"/>
  <c r="AH730"/>
  <c r="AJ730" s="1"/>
  <c r="AH731"/>
  <c r="AI731" s="1"/>
  <c r="AH732"/>
  <c r="AI732" s="1"/>
  <c r="AH733"/>
  <c r="AI733" s="1"/>
  <c r="AH734"/>
  <c r="AJ734" s="1"/>
  <c r="AH735"/>
  <c r="AI735" s="1"/>
  <c r="AH736"/>
  <c r="AI736" s="1"/>
  <c r="AH737"/>
  <c r="AI737" s="1"/>
  <c r="AH738"/>
  <c r="AJ738" s="1"/>
  <c r="AH739"/>
  <c r="AI739" s="1"/>
  <c r="AH740"/>
  <c r="AI740" s="1"/>
  <c r="AH741"/>
  <c r="AI741" s="1"/>
  <c r="AH742"/>
  <c r="AJ742" s="1"/>
  <c r="AH743"/>
  <c r="AI743" s="1"/>
  <c r="AH744"/>
  <c r="AI744" s="1"/>
  <c r="AH745"/>
  <c r="AI745" s="1"/>
  <c r="AH746"/>
  <c r="AJ746" s="1"/>
  <c r="AH747"/>
  <c r="AI747" s="1"/>
  <c r="AH748"/>
  <c r="AI748" s="1"/>
  <c r="AH749"/>
  <c r="AI749" s="1"/>
  <c r="AH750"/>
  <c r="AJ750" s="1"/>
  <c r="AH751"/>
  <c r="AI751" s="1"/>
  <c r="AH752"/>
  <c r="AI752" s="1"/>
  <c r="AH753"/>
  <c r="AI753" s="1"/>
  <c r="AH754"/>
  <c r="AJ754" s="1"/>
  <c r="AH755"/>
  <c r="AI755" s="1"/>
  <c r="AH756"/>
  <c r="AI756" s="1"/>
  <c r="AH757"/>
  <c r="AI757" s="1"/>
  <c r="AH758"/>
  <c r="AJ758" s="1"/>
  <c r="AH759"/>
  <c r="AI759" s="1"/>
  <c r="AH760"/>
  <c r="AI760" s="1"/>
  <c r="AH761"/>
  <c r="AI761" s="1"/>
  <c r="AH762"/>
  <c r="AJ762" s="1"/>
  <c r="AH763"/>
  <c r="AI763" s="1"/>
  <c r="AH764"/>
  <c r="AI764" s="1"/>
  <c r="AH765"/>
  <c r="AI765" s="1"/>
  <c r="AH766"/>
  <c r="AJ766" s="1"/>
  <c r="AH767"/>
  <c r="AI767" s="1"/>
  <c r="AH768"/>
  <c r="AI768" s="1"/>
  <c r="AH769"/>
  <c r="AI769" s="1"/>
  <c r="AH770"/>
  <c r="AJ770" s="1"/>
  <c r="AH771"/>
  <c r="AI771" s="1"/>
  <c r="AH772"/>
  <c r="AI772" s="1"/>
  <c r="AH773"/>
  <c r="AI773" s="1"/>
  <c r="AH774"/>
  <c r="AJ774" s="1"/>
  <c r="AH775"/>
  <c r="AI775" s="1"/>
  <c r="AH776"/>
  <c r="AI776" s="1"/>
  <c r="AH777"/>
  <c r="AI777" s="1"/>
  <c r="AH778"/>
  <c r="AJ778" s="1"/>
  <c r="AH779"/>
  <c r="AI779" s="1"/>
  <c r="AH780"/>
  <c r="AI780" s="1"/>
  <c r="AH781"/>
  <c r="AI781" s="1"/>
  <c r="AH782"/>
  <c r="AJ782" s="1"/>
  <c r="AH783"/>
  <c r="AI783" s="1"/>
  <c r="AH784"/>
  <c r="AI784" s="1"/>
  <c r="AH785"/>
  <c r="AI785" s="1"/>
  <c r="AH786"/>
  <c r="AJ786" s="1"/>
  <c r="AH787"/>
  <c r="AI787" s="1"/>
  <c r="AH788"/>
  <c r="AI788" s="1"/>
  <c r="AH789"/>
  <c r="AI789" s="1"/>
  <c r="AH790"/>
  <c r="AJ790" s="1"/>
  <c r="AH791"/>
  <c r="AI791" s="1"/>
  <c r="AH792"/>
  <c r="AI792" s="1"/>
  <c r="AH793"/>
  <c r="AI793" s="1"/>
  <c r="AH794"/>
  <c r="AJ794" s="1"/>
  <c r="AH795"/>
  <c r="AI795" s="1"/>
  <c r="AH796"/>
  <c r="AI796" s="1"/>
  <c r="AH797"/>
  <c r="AI797" s="1"/>
  <c r="AH798"/>
  <c r="AJ798" s="1"/>
  <c r="AH799"/>
  <c r="AI799" s="1"/>
  <c r="AH800"/>
  <c r="AI800" s="1"/>
  <c r="AH801"/>
  <c r="AI801" s="1"/>
  <c r="AH802"/>
  <c r="AJ802" s="1"/>
  <c r="AH803"/>
  <c r="AI803" s="1"/>
  <c r="AH804"/>
  <c r="AI804" s="1"/>
  <c r="AH805"/>
  <c r="AI805" s="1"/>
  <c r="AH806"/>
  <c r="AJ806" s="1"/>
  <c r="AH807"/>
  <c r="AI807" s="1"/>
  <c r="AH808"/>
  <c r="AI808" s="1"/>
  <c r="AH809"/>
  <c r="AI809" s="1"/>
  <c r="AH810"/>
  <c r="AJ810" s="1"/>
  <c r="AH811"/>
  <c r="AI811" s="1"/>
  <c r="AH812"/>
  <c r="AI812" s="1"/>
  <c r="AH813"/>
  <c r="AI813" s="1"/>
  <c r="AH814"/>
  <c r="AJ814" s="1"/>
  <c r="AH815"/>
  <c r="AI815" s="1"/>
  <c r="AH816"/>
  <c r="AI816" s="1"/>
  <c r="AH817"/>
  <c r="AI817" s="1"/>
  <c r="AH818"/>
  <c r="AJ818" s="1"/>
  <c r="AH819"/>
  <c r="AI819" s="1"/>
  <c r="AH820"/>
  <c r="AI820" s="1"/>
  <c r="AH821"/>
  <c r="AI821" s="1"/>
  <c r="AH822"/>
  <c r="AJ822" s="1"/>
  <c r="AH823"/>
  <c r="AI823" s="1"/>
  <c r="AH824"/>
  <c r="AI824" s="1"/>
  <c r="AH825"/>
  <c r="AI825" s="1"/>
  <c r="AH826"/>
  <c r="AJ826" s="1"/>
  <c r="AH827"/>
  <c r="AI827" s="1"/>
  <c r="AH828"/>
  <c r="AI828" s="1"/>
  <c r="AH829"/>
  <c r="AI829" s="1"/>
  <c r="AH830"/>
  <c r="AJ830" s="1"/>
  <c r="AH831"/>
  <c r="AI831" s="1"/>
  <c r="AH832"/>
  <c r="AI832" s="1"/>
  <c r="AH833"/>
  <c r="AI833" s="1"/>
  <c r="AH834"/>
  <c r="AJ834" s="1"/>
  <c r="AH835"/>
  <c r="AI835" s="1"/>
  <c r="AH836"/>
  <c r="AI836" s="1"/>
  <c r="AH837"/>
  <c r="AI837" s="1"/>
  <c r="AH838"/>
  <c r="AJ838" s="1"/>
  <c r="AH839"/>
  <c r="AI839" s="1"/>
  <c r="AH840"/>
  <c r="AI840" s="1"/>
  <c r="AH841"/>
  <c r="AI841" s="1"/>
  <c r="AH842"/>
  <c r="AJ842" s="1"/>
  <c r="AH843"/>
  <c r="AI843" s="1"/>
  <c r="AH844"/>
  <c r="AI844" s="1"/>
  <c r="AH845"/>
  <c r="AI845" s="1"/>
  <c r="AH846"/>
  <c r="AJ846" s="1"/>
  <c r="AH847"/>
  <c r="AI847" s="1"/>
  <c r="AH848"/>
  <c r="AI848" s="1"/>
  <c r="AH849"/>
  <c r="AI849" s="1"/>
  <c r="AH850"/>
  <c r="AJ850" s="1"/>
  <c r="AH851"/>
  <c r="AI851" s="1"/>
  <c r="AH852"/>
  <c r="AI852" s="1"/>
  <c r="AH853"/>
  <c r="AI853" s="1"/>
  <c r="AH854"/>
  <c r="AJ854" s="1"/>
  <c r="AH855"/>
  <c r="AI855" s="1"/>
  <c r="AH856"/>
  <c r="AI856" s="1"/>
  <c r="AH857"/>
  <c r="AI857" s="1"/>
  <c r="AH858"/>
  <c r="AJ858" s="1"/>
  <c r="AH859"/>
  <c r="AI859" s="1"/>
  <c r="AH860"/>
  <c r="AI860" s="1"/>
  <c r="AH861"/>
  <c r="AI861" s="1"/>
  <c r="AH862"/>
  <c r="AJ862" s="1"/>
  <c r="AH863"/>
  <c r="AI863" s="1"/>
  <c r="AH864"/>
  <c r="AI864" s="1"/>
  <c r="AH865"/>
  <c r="AI865" s="1"/>
  <c r="AH866"/>
  <c r="AJ866" s="1"/>
  <c r="AH867"/>
  <c r="AI867" s="1"/>
  <c r="AH868"/>
  <c r="AI868" s="1"/>
  <c r="AH869"/>
  <c r="AI869" s="1"/>
  <c r="AH870"/>
  <c r="AJ870" s="1"/>
  <c r="AH871"/>
  <c r="AI871" s="1"/>
  <c r="AH872"/>
  <c r="AI872" s="1"/>
  <c r="AH873"/>
  <c r="AI873" s="1"/>
  <c r="AH874"/>
  <c r="AJ874" s="1"/>
  <c r="AH875"/>
  <c r="AI875" s="1"/>
  <c r="AH876"/>
  <c r="AI876" s="1"/>
  <c r="AH877"/>
  <c r="AI877" s="1"/>
  <c r="AH878"/>
  <c r="AJ878" s="1"/>
  <c r="AH879"/>
  <c r="AI879" s="1"/>
  <c r="AH880"/>
  <c r="AI880" s="1"/>
  <c r="AH881"/>
  <c r="AI881" s="1"/>
  <c r="AH882"/>
  <c r="AJ882" s="1"/>
  <c r="AH883"/>
  <c r="AI883" s="1"/>
  <c r="AH884"/>
  <c r="AI884" s="1"/>
  <c r="AH885"/>
  <c r="AI885" s="1"/>
  <c r="AH886"/>
  <c r="AJ886" s="1"/>
  <c r="AH887"/>
  <c r="AI887" s="1"/>
  <c r="AH888"/>
  <c r="AI888" s="1"/>
  <c r="AH889"/>
  <c r="AI889" s="1"/>
  <c r="AH890"/>
  <c r="AJ890" s="1"/>
  <c r="AH891"/>
  <c r="AI891" s="1"/>
  <c r="AH892"/>
  <c r="AI892" s="1"/>
  <c r="AH893"/>
  <c r="AI893" s="1"/>
  <c r="AH894"/>
  <c r="AJ894" s="1"/>
  <c r="AH895"/>
  <c r="AI895" s="1"/>
  <c r="AH896"/>
  <c r="AI896" s="1"/>
  <c r="AH897"/>
  <c r="AI897" s="1"/>
  <c r="AH898"/>
  <c r="AJ898" s="1"/>
  <c r="AH899"/>
  <c r="AI899" s="1"/>
  <c r="AH900"/>
  <c r="AI900" s="1"/>
  <c r="AH901"/>
  <c r="AI901" s="1"/>
  <c r="AH902"/>
  <c r="AJ902" s="1"/>
  <c r="AH903"/>
  <c r="AI903" s="1"/>
  <c r="AH904"/>
  <c r="AI904" s="1"/>
  <c r="AH905"/>
  <c r="AI905" s="1"/>
  <c r="AH906"/>
  <c r="AJ906" s="1"/>
  <c r="AH907"/>
  <c r="AI907" s="1"/>
  <c r="AH908"/>
  <c r="AI908" s="1"/>
  <c r="AH909"/>
  <c r="AI909" s="1"/>
  <c r="AH910"/>
  <c r="AJ910" s="1"/>
  <c r="AH911"/>
  <c r="AI911" s="1"/>
  <c r="AH912"/>
  <c r="AI912" s="1"/>
  <c r="AH913"/>
  <c r="AI913" s="1"/>
  <c r="AH914"/>
  <c r="AJ914" s="1"/>
  <c r="AH915"/>
  <c r="AI915" s="1"/>
  <c r="AH916"/>
  <c r="AI916" s="1"/>
  <c r="AH917"/>
  <c r="AI917" s="1"/>
  <c r="AH918"/>
  <c r="AJ918" s="1"/>
  <c r="AH919"/>
  <c r="AI919" s="1"/>
  <c r="AH920"/>
  <c r="AI920" s="1"/>
  <c r="AH921"/>
  <c r="AI921" s="1"/>
  <c r="AH922"/>
  <c r="AJ922" s="1"/>
  <c r="AH923"/>
  <c r="AI923" s="1"/>
  <c r="AH924"/>
  <c r="AI924" s="1"/>
  <c r="AH925"/>
  <c r="AI925" s="1"/>
  <c r="AH926"/>
  <c r="AJ926" s="1"/>
  <c r="AH927"/>
  <c r="AI927" s="1"/>
  <c r="AH928"/>
  <c r="AI928" s="1"/>
  <c r="AH929"/>
  <c r="AI929" s="1"/>
  <c r="AH930"/>
  <c r="AJ930" s="1"/>
  <c r="AH931"/>
  <c r="AI931" s="1"/>
  <c r="AH932"/>
  <c r="AI932" s="1"/>
  <c r="AH933"/>
  <c r="AI933" s="1"/>
  <c r="AH934"/>
  <c r="AJ934" s="1"/>
  <c r="AH935"/>
  <c r="AI935" s="1"/>
  <c r="AH936"/>
  <c r="AI936" s="1"/>
  <c r="AH937"/>
  <c r="AI937" s="1"/>
  <c r="AH938"/>
  <c r="AJ938" s="1"/>
  <c r="AH939"/>
  <c r="AI939" s="1"/>
  <c r="AH940"/>
  <c r="AI940" s="1"/>
  <c r="AH941"/>
  <c r="AI941" s="1"/>
  <c r="AH942"/>
  <c r="AJ942" s="1"/>
  <c r="AH943"/>
  <c r="AI943" s="1"/>
  <c r="AH944"/>
  <c r="AI944" s="1"/>
  <c r="AH945"/>
  <c r="AI945" s="1"/>
  <c r="AH946"/>
  <c r="AJ946" s="1"/>
  <c r="AH947"/>
  <c r="AI947" s="1"/>
  <c r="AH948"/>
  <c r="AI948" s="1"/>
  <c r="AH949"/>
  <c r="AI949" s="1"/>
  <c r="AH950"/>
  <c r="AJ950" s="1"/>
  <c r="AH951"/>
  <c r="AI951" s="1"/>
  <c r="AH952"/>
  <c r="AI952" s="1"/>
  <c r="AH953"/>
  <c r="AI953" s="1"/>
  <c r="AH954"/>
  <c r="AJ954" s="1"/>
  <c r="AH955"/>
  <c r="AI955" s="1"/>
  <c r="AH956"/>
  <c r="AI956" s="1"/>
  <c r="AH957"/>
  <c r="AI957" s="1"/>
  <c r="AH958"/>
  <c r="AJ958" s="1"/>
  <c r="AH959"/>
  <c r="AI959" s="1"/>
  <c r="AH960"/>
  <c r="AI960" s="1"/>
  <c r="AH961"/>
  <c r="AI961" s="1"/>
  <c r="AH962"/>
  <c r="AJ962" s="1"/>
  <c r="AH963"/>
  <c r="AI963" s="1"/>
  <c r="AH964"/>
  <c r="AI964" s="1"/>
  <c r="AH965"/>
  <c r="AI965" s="1"/>
  <c r="AH966"/>
  <c r="AJ966" s="1"/>
  <c r="AH967"/>
  <c r="AI967" s="1"/>
  <c r="AH968"/>
  <c r="AI968" s="1"/>
  <c r="AH969"/>
  <c r="AI969" s="1"/>
  <c r="AH970"/>
  <c r="AJ970" s="1"/>
  <c r="AH971"/>
  <c r="AI971" s="1"/>
  <c r="AH972"/>
  <c r="AI972" s="1"/>
  <c r="AH973"/>
  <c r="AI973" s="1"/>
  <c r="AH974"/>
  <c r="AJ974" s="1"/>
  <c r="AH975"/>
  <c r="AI975" s="1"/>
  <c r="AH976"/>
  <c r="AI976" s="1"/>
  <c r="AH977"/>
  <c r="AI977" s="1"/>
  <c r="AH978"/>
  <c r="AJ978" s="1"/>
  <c r="AH979"/>
  <c r="AI979" s="1"/>
  <c r="AH980"/>
  <c r="AI980" s="1"/>
  <c r="AH981"/>
  <c r="AI981" s="1"/>
  <c r="AH982"/>
  <c r="AJ982" s="1"/>
  <c r="AH983"/>
  <c r="AI983" s="1"/>
  <c r="AH984"/>
  <c r="AI984" s="1"/>
  <c r="AH985"/>
  <c r="AI985" s="1"/>
  <c r="AH986"/>
  <c r="AJ986" s="1"/>
  <c r="AH987"/>
  <c r="AI987" s="1"/>
  <c r="AH988"/>
  <c r="AI988" s="1"/>
  <c r="AH989"/>
  <c r="AI989" s="1"/>
  <c r="AH990"/>
  <c r="AJ990" s="1"/>
  <c r="AH991"/>
  <c r="AI991" s="1"/>
  <c r="AH992"/>
  <c r="AI992" s="1"/>
  <c r="AH993"/>
  <c r="AI993" s="1"/>
  <c r="AH994"/>
  <c r="AJ994" s="1"/>
  <c r="AH995"/>
  <c r="AI995" s="1"/>
  <c r="AH996"/>
  <c r="AI996" s="1"/>
  <c r="AH997"/>
  <c r="AI997" s="1"/>
  <c r="AH998"/>
  <c r="AJ998" s="1"/>
  <c r="AH999"/>
  <c r="AI999" s="1"/>
  <c r="AH1000"/>
  <c r="AI1000" s="1"/>
  <c r="AH1001"/>
  <c r="AI1001" s="1"/>
  <c r="AH1002"/>
  <c r="AJ1002" s="1"/>
  <c r="AH1003"/>
  <c r="AI1003" s="1"/>
  <c r="AH1004"/>
  <c r="AI1004" s="1"/>
  <c r="AH1005"/>
  <c r="AI1005" s="1"/>
  <c r="AH1006"/>
  <c r="AJ1006" s="1"/>
  <c r="AH1007"/>
  <c r="AI1007" s="1"/>
  <c r="AH1008"/>
  <c r="AI1008" s="1"/>
  <c r="AH1009"/>
  <c r="AI1009" s="1"/>
  <c r="AH1010"/>
  <c r="AJ1010" s="1"/>
  <c r="AH1011"/>
  <c r="AI1011" s="1"/>
  <c r="AH1012"/>
  <c r="AI1012" s="1"/>
  <c r="AH1013"/>
  <c r="AI1013" s="1"/>
  <c r="AH1014"/>
  <c r="AJ1014" s="1"/>
  <c r="AH1015"/>
  <c r="AI1015" s="1"/>
  <c r="AH1016"/>
  <c r="AI1016" s="1"/>
  <c r="AH1017"/>
  <c r="AI1017" s="1"/>
  <c r="AH1018"/>
  <c r="AJ1018" s="1"/>
  <c r="AH1019"/>
  <c r="AI1019" s="1"/>
  <c r="AH1020"/>
  <c r="AI1020" s="1"/>
  <c r="AH1021"/>
  <c r="AI1021" s="1"/>
  <c r="AH1022"/>
  <c r="AJ1022" s="1"/>
  <c r="AH1023"/>
  <c r="AI1023" s="1"/>
  <c r="AH1024"/>
  <c r="AI1024" s="1"/>
  <c r="AH1025"/>
  <c r="AI1025" s="1"/>
  <c r="AH1026"/>
  <c r="AJ1026" s="1"/>
  <c r="AH1027"/>
  <c r="AI1027" s="1"/>
  <c r="AH1028"/>
  <c r="AI1028" s="1"/>
  <c r="AH1029"/>
  <c r="AI1029" s="1"/>
  <c r="AH1030"/>
  <c r="AJ1030" s="1"/>
  <c r="AH1031"/>
  <c r="AI1031" s="1"/>
  <c r="AH1032"/>
  <c r="AI1032" s="1"/>
  <c r="AH1033"/>
  <c r="AI1033" s="1"/>
  <c r="AH1034"/>
  <c r="AJ1034" s="1"/>
  <c r="AH1035"/>
  <c r="AI1035" s="1"/>
  <c r="AH1036"/>
  <c r="AI1036" s="1"/>
  <c r="AH1037"/>
  <c r="AI1037" s="1"/>
  <c r="AH1038"/>
  <c r="AJ1038" s="1"/>
  <c r="AH1039"/>
  <c r="AI1039" s="1"/>
  <c r="AH1040"/>
  <c r="AI1040" s="1"/>
  <c r="AH1041"/>
  <c r="AI1041" s="1"/>
  <c r="AH1042"/>
  <c r="AJ1042" s="1"/>
  <c r="AH1043"/>
  <c r="AI1043" s="1"/>
  <c r="AH1044"/>
  <c r="AI1044" s="1"/>
  <c r="AH1045"/>
  <c r="AI1045" s="1"/>
  <c r="AH1046"/>
  <c r="AJ1046" s="1"/>
  <c r="AH1047"/>
  <c r="AI1047" s="1"/>
  <c r="AH1048"/>
  <c r="AI1048" s="1"/>
  <c r="AH1049"/>
  <c r="AI1049" s="1"/>
  <c r="AH1050"/>
  <c r="AJ1050" s="1"/>
  <c r="AH1051"/>
  <c r="AI1051" s="1"/>
  <c r="AH1052"/>
  <c r="AI1052" s="1"/>
  <c r="AH1053"/>
  <c r="AI1053" s="1"/>
  <c r="AH1054"/>
  <c r="AJ1054" s="1"/>
  <c r="AH1055"/>
  <c r="AI1055" s="1"/>
  <c r="AH1056"/>
  <c r="AI1056" s="1"/>
  <c r="AH1057"/>
  <c r="AI1057" s="1"/>
  <c r="AH1058"/>
  <c r="AJ1058" s="1"/>
  <c r="AH1059"/>
  <c r="AI1059" s="1"/>
  <c r="AH1060"/>
  <c r="AI1060" s="1"/>
  <c r="AH1061"/>
  <c r="AI1061" s="1"/>
  <c r="AH1062"/>
  <c r="AJ1062" s="1"/>
  <c r="AH1063"/>
  <c r="AI1063" s="1"/>
  <c r="AH1064"/>
  <c r="AI1064" s="1"/>
  <c r="AH1065"/>
  <c r="AI1065" s="1"/>
  <c r="AH1066"/>
  <c r="AJ1066" s="1"/>
  <c r="AH1067"/>
  <c r="AI1067" s="1"/>
  <c r="AH1068"/>
  <c r="AI1068" s="1"/>
  <c r="AH1069"/>
  <c r="AI1069" s="1"/>
  <c r="AH1070"/>
  <c r="AJ1070" s="1"/>
  <c r="AH1071"/>
  <c r="AI1071" s="1"/>
  <c r="AH1072"/>
  <c r="AI1072" s="1"/>
  <c r="AH1073"/>
  <c r="AI1073" s="1"/>
  <c r="AH1074"/>
  <c r="AJ1074" s="1"/>
  <c r="AH1075"/>
  <c r="AI1075" s="1"/>
  <c r="AH1076"/>
  <c r="AI1076" s="1"/>
  <c r="AH1077"/>
  <c r="AI1077" s="1"/>
  <c r="AH1078"/>
  <c r="AJ1078" s="1"/>
  <c r="AH1079"/>
  <c r="AI1079" s="1"/>
  <c r="AH1080"/>
  <c r="AI1080" s="1"/>
  <c r="AH1081"/>
  <c r="AI1081" s="1"/>
  <c r="AH1082"/>
  <c r="AJ1082" s="1"/>
  <c r="AH1083"/>
  <c r="AI1083" s="1"/>
  <c r="AH1084"/>
  <c r="AI1084" s="1"/>
  <c r="AH1085"/>
  <c r="AI1085" s="1"/>
  <c r="AH1086"/>
  <c r="AJ1086" s="1"/>
  <c r="AH1087"/>
  <c r="AI1087" s="1"/>
  <c r="AH1088"/>
  <c r="AI1088" s="1"/>
  <c r="AH1089"/>
  <c r="AI1089" s="1"/>
  <c r="AH1090"/>
  <c r="AJ1090" s="1"/>
  <c r="AH1091"/>
  <c r="AI1091" s="1"/>
  <c r="AH1092"/>
  <c r="AI1092" s="1"/>
  <c r="AH1093"/>
  <c r="AI1093" s="1"/>
  <c r="AH1094"/>
  <c r="AJ1094" s="1"/>
  <c r="AH1095"/>
  <c r="AI1095" s="1"/>
  <c r="AH1096"/>
  <c r="AI1096" s="1"/>
  <c r="AH1097"/>
  <c r="AI1097" s="1"/>
  <c r="AH1098"/>
  <c r="AJ1098" s="1"/>
  <c r="AH1099"/>
  <c r="AI1099" s="1"/>
  <c r="AH1100"/>
  <c r="AI1100" s="1"/>
  <c r="AH1101"/>
  <c r="AI1101" s="1"/>
  <c r="AH1102"/>
  <c r="AJ1102" s="1"/>
  <c r="AH1103"/>
  <c r="AI1103" s="1"/>
  <c r="AH1104"/>
  <c r="AI1104" s="1"/>
  <c r="AH1105"/>
  <c r="AI1105" s="1"/>
  <c r="AH1106"/>
  <c r="AJ1106" s="1"/>
  <c r="AH1107"/>
  <c r="AI1107" s="1"/>
  <c r="AH1108"/>
  <c r="AI1108" s="1"/>
  <c r="AH1109"/>
  <c r="AI1109" s="1"/>
  <c r="AH1110"/>
  <c r="AJ1110" s="1"/>
  <c r="AH1111"/>
  <c r="AI1111" s="1"/>
  <c r="AH1112"/>
  <c r="AI1112" s="1"/>
  <c r="AH1113"/>
  <c r="AI1113" s="1"/>
  <c r="AH1114"/>
  <c r="AJ1114" s="1"/>
  <c r="AH1115"/>
  <c r="AI1115" s="1"/>
  <c r="AH1116"/>
  <c r="AI1116" s="1"/>
  <c r="AH1117"/>
  <c r="AI1117" s="1"/>
  <c r="AH1118"/>
  <c r="AJ1118" s="1"/>
  <c r="AH1119"/>
  <c r="AI1119" s="1"/>
  <c r="AH1120"/>
  <c r="AI1120" s="1"/>
  <c r="AH1121"/>
  <c r="AI1121" s="1"/>
  <c r="AH1122"/>
  <c r="AJ1122" s="1"/>
  <c r="AH1123"/>
  <c r="AI1123" s="1"/>
  <c r="AH1124"/>
  <c r="AI1124" s="1"/>
  <c r="AH1125"/>
  <c r="AI1125" s="1"/>
  <c r="AH1126"/>
  <c r="AJ1126" s="1"/>
  <c r="AH1127"/>
  <c r="AI1127" s="1"/>
  <c r="AH1128"/>
  <c r="AI1128" s="1"/>
  <c r="AH1129"/>
  <c r="AI1129" s="1"/>
  <c r="AH1130"/>
  <c r="AJ1130" s="1"/>
  <c r="AH1131"/>
  <c r="AI1131" s="1"/>
  <c r="AH1132"/>
  <c r="AI1132" s="1"/>
  <c r="AH1133"/>
  <c r="AI1133" s="1"/>
  <c r="AH1134"/>
  <c r="AJ1134" s="1"/>
  <c r="AH1135"/>
  <c r="AI1135" s="1"/>
  <c r="AH1136"/>
  <c r="AI1136" s="1"/>
  <c r="AH1137"/>
  <c r="AI1137" s="1"/>
  <c r="AH1138"/>
  <c r="AJ1138" s="1"/>
  <c r="AH1139"/>
  <c r="AI1139" s="1"/>
  <c r="AH1140"/>
  <c r="AI1140" s="1"/>
  <c r="AH1141"/>
  <c r="AI1141" s="1"/>
  <c r="AH1142"/>
  <c r="AJ1142" s="1"/>
  <c r="AH1143"/>
  <c r="AI1143" s="1"/>
  <c r="AH1144"/>
  <c r="AI1144" s="1"/>
  <c r="AH1145"/>
  <c r="AI1145" s="1"/>
  <c r="AH1146"/>
  <c r="AJ1146" s="1"/>
  <c r="AH1147"/>
  <c r="AI1147" s="1"/>
  <c r="AH1148"/>
  <c r="AI1148" s="1"/>
  <c r="AH1149"/>
  <c r="AI1149" s="1"/>
  <c r="AH1150"/>
  <c r="AJ1150" s="1"/>
  <c r="AH1151"/>
  <c r="AI1151" s="1"/>
  <c r="AH1152"/>
  <c r="AI1152" s="1"/>
  <c r="AH1153"/>
  <c r="AI1153" s="1"/>
  <c r="AH1154"/>
  <c r="AJ1154" s="1"/>
  <c r="AH1155"/>
  <c r="AI1155" s="1"/>
  <c r="AH1156"/>
  <c r="AI1156" s="1"/>
  <c r="AH1157"/>
  <c r="AI1157" s="1"/>
  <c r="AH1158"/>
  <c r="AJ1158" s="1"/>
  <c r="AH1159"/>
  <c r="AI1159" s="1"/>
  <c r="AH1160"/>
  <c r="AI1160" s="1"/>
  <c r="AH1161"/>
  <c r="AI1161" s="1"/>
  <c r="AH1162"/>
  <c r="AJ1162" s="1"/>
  <c r="AH1163"/>
  <c r="AI1163" s="1"/>
  <c r="AH1164"/>
  <c r="AI1164" s="1"/>
  <c r="AH1165"/>
  <c r="AI1165" s="1"/>
  <c r="AH1166"/>
  <c r="AJ1166" s="1"/>
  <c r="AH1167"/>
  <c r="AI1167" s="1"/>
  <c r="AH1168"/>
  <c r="AI1168" s="1"/>
  <c r="AH1169"/>
  <c r="AI1169" s="1"/>
  <c r="AH1170"/>
  <c r="AJ1170" s="1"/>
  <c r="AH1171"/>
  <c r="AI1171" s="1"/>
  <c r="AH1172"/>
  <c r="AI1172" s="1"/>
  <c r="AH1173"/>
  <c r="AI1173" s="1"/>
  <c r="AH1174"/>
  <c r="AJ1174" s="1"/>
  <c r="AH1175"/>
  <c r="AI1175" s="1"/>
  <c r="AH1176"/>
  <c r="AI1176" s="1"/>
  <c r="AH1177"/>
  <c r="AI1177" s="1"/>
  <c r="AH1178"/>
  <c r="AJ1178" s="1"/>
  <c r="AH1179"/>
  <c r="AI1179" s="1"/>
  <c r="AH1180"/>
  <c r="AI1180" s="1"/>
  <c r="AH1181"/>
  <c r="AI1181" s="1"/>
  <c r="AH1182"/>
  <c r="AJ1182" s="1"/>
  <c r="AH1183"/>
  <c r="AI1183" s="1"/>
  <c r="AH1184"/>
  <c r="AI1184" s="1"/>
  <c r="AH1185"/>
  <c r="AI1185" s="1"/>
  <c r="AH1186"/>
  <c r="AJ1186" s="1"/>
  <c r="AH1187"/>
  <c r="AI1187" s="1"/>
  <c r="AH1188"/>
  <c r="AI1188" s="1"/>
  <c r="AH1189"/>
  <c r="AI1189" s="1"/>
  <c r="AH1190"/>
  <c r="AJ1190" s="1"/>
  <c r="AH1191"/>
  <c r="AI1191" s="1"/>
  <c r="AH1192"/>
  <c r="AI1192" s="1"/>
  <c r="AH1193"/>
  <c r="AI1193" s="1"/>
  <c r="AH1194"/>
  <c r="AJ1194" s="1"/>
  <c r="AH1195"/>
  <c r="AI1195" s="1"/>
  <c r="AH1196"/>
  <c r="AI1196" s="1"/>
  <c r="AH1197"/>
  <c r="AI1197" s="1"/>
  <c r="AH1198"/>
  <c r="AJ1198" s="1"/>
  <c r="AH1199"/>
  <c r="AI1199" s="1"/>
  <c r="AH1200"/>
  <c r="AI1200" s="1"/>
  <c r="AH1201"/>
  <c r="AI1201" s="1"/>
  <c r="AH1202"/>
  <c r="AJ1202" s="1"/>
  <c r="AH1203"/>
  <c r="AI1203" s="1"/>
  <c r="AH1204"/>
  <c r="AI1204" s="1"/>
  <c r="AH1205"/>
  <c r="AI1205" s="1"/>
  <c r="AH1206"/>
  <c r="AJ1206" s="1"/>
  <c r="AH1207"/>
  <c r="AI1207" s="1"/>
  <c r="AH1208"/>
  <c r="AI1208" s="1"/>
  <c r="AH1209"/>
  <c r="AI1209" s="1"/>
  <c r="AH1210"/>
  <c r="AJ1210" s="1"/>
  <c r="AH1211"/>
  <c r="AI1211" s="1"/>
  <c r="AH1212"/>
  <c r="AI1212" s="1"/>
  <c r="AH1213"/>
  <c r="AI1213" s="1"/>
  <c r="AH1214"/>
  <c r="AJ1214" s="1"/>
  <c r="AH1215"/>
  <c r="AI1215" s="1"/>
  <c r="AH1216"/>
  <c r="AI1216" s="1"/>
  <c r="AH1217"/>
  <c r="AI1217" s="1"/>
  <c r="AH1218"/>
  <c r="AJ1218" s="1"/>
  <c r="AH1219"/>
  <c r="AI1219" s="1"/>
  <c r="AH1220"/>
  <c r="AI1220" s="1"/>
  <c r="AH1221"/>
  <c r="AI1221" s="1"/>
  <c r="AH1222"/>
  <c r="AJ1222" s="1"/>
  <c r="AH1223"/>
  <c r="AI1223" s="1"/>
  <c r="AH1224"/>
  <c r="AI1224" s="1"/>
  <c r="AH1225"/>
  <c r="AI1225" s="1"/>
  <c r="AH1226"/>
  <c r="AJ1226" s="1"/>
  <c r="AH1227"/>
  <c r="AI1227" s="1"/>
  <c r="AH1228"/>
  <c r="AI1228" s="1"/>
  <c r="AH1229"/>
  <c r="AI1229" s="1"/>
  <c r="AH1230"/>
  <c r="AJ1230" s="1"/>
  <c r="AH1231"/>
  <c r="AI1231" s="1"/>
  <c r="AH1232"/>
  <c r="AI1232" s="1"/>
  <c r="AH1233"/>
  <c r="AI1233" s="1"/>
  <c r="AH1234"/>
  <c r="AJ1234" s="1"/>
  <c r="AH1235"/>
  <c r="AI1235" s="1"/>
  <c r="AH1236"/>
  <c r="AI1236" s="1"/>
  <c r="AH1237"/>
  <c r="AI1237" s="1"/>
  <c r="AH1238"/>
  <c r="AJ1238" s="1"/>
  <c r="AH1239"/>
  <c r="AI1239" s="1"/>
  <c r="AH1240"/>
  <c r="AI1240" s="1"/>
  <c r="AH1241"/>
  <c r="AI1241" s="1"/>
  <c r="AH1242"/>
  <c r="AJ1242" s="1"/>
  <c r="AH1243"/>
  <c r="AI1243" s="1"/>
  <c r="AH1244"/>
  <c r="AI1244" s="1"/>
  <c r="AH1245"/>
  <c r="AI1245" s="1"/>
  <c r="AH1246"/>
  <c r="AJ1246" s="1"/>
  <c r="AH1247"/>
  <c r="AI1247" s="1"/>
  <c r="AH1248"/>
  <c r="AI1248" s="1"/>
  <c r="AH1249"/>
  <c r="AI1249" s="1"/>
  <c r="AH1250"/>
  <c r="AJ1250" s="1"/>
  <c r="AH1251"/>
  <c r="AI1251" s="1"/>
  <c r="AH1252"/>
  <c r="AI1252" s="1"/>
  <c r="AH1253"/>
  <c r="AI1253" s="1"/>
  <c r="AH1254"/>
  <c r="AJ1254" s="1"/>
  <c r="AH1255"/>
  <c r="AI1255" s="1"/>
  <c r="AH1256"/>
  <c r="AI1256" s="1"/>
  <c r="AH1257"/>
  <c r="AI1257" s="1"/>
  <c r="AH1258"/>
  <c r="AJ1258" s="1"/>
  <c r="AH1259"/>
  <c r="AI1259" s="1"/>
  <c r="AH1260"/>
  <c r="AI1260" s="1"/>
  <c r="AH1261"/>
  <c r="AI1261" s="1"/>
  <c r="AH1262"/>
  <c r="AJ1262" s="1"/>
  <c r="AH1263"/>
  <c r="AI1263" s="1"/>
  <c r="AH1264"/>
  <c r="AI1264" s="1"/>
  <c r="AH1265"/>
  <c r="AI1265" s="1"/>
  <c r="AH1266"/>
  <c r="AJ1266" s="1"/>
  <c r="AH1267"/>
  <c r="AI1267" s="1"/>
  <c r="AH1268"/>
  <c r="AI1268" s="1"/>
  <c r="AH1269"/>
  <c r="AI1269" s="1"/>
  <c r="AH1270"/>
  <c r="AJ1270" s="1"/>
  <c r="AH1271"/>
  <c r="AI1271" s="1"/>
  <c r="AH1272"/>
  <c r="AI1272" s="1"/>
  <c r="AH1273"/>
  <c r="AI1273" s="1"/>
  <c r="AH1274"/>
  <c r="AJ1274" s="1"/>
  <c r="AH1275"/>
  <c r="AI1275" s="1"/>
  <c r="AH1276"/>
  <c r="AI1276" s="1"/>
  <c r="AH1277"/>
  <c r="AI1277" s="1"/>
  <c r="AH1278"/>
  <c r="AJ1278" s="1"/>
  <c r="AH1279"/>
  <c r="AI1279" s="1"/>
  <c r="AH1280"/>
  <c r="AI1280" s="1"/>
  <c r="AH1281"/>
  <c r="AI1281" s="1"/>
  <c r="AH1282"/>
  <c r="AJ1282" s="1"/>
  <c r="AH1283"/>
  <c r="AI1283" s="1"/>
  <c r="AH1284"/>
  <c r="AI1284" s="1"/>
  <c r="AH1285"/>
  <c r="AI1285" s="1"/>
  <c r="AH1286"/>
  <c r="AJ1286" s="1"/>
  <c r="AH1287"/>
  <c r="AI1287" s="1"/>
  <c r="AH1288"/>
  <c r="AI1288" s="1"/>
  <c r="AH1289"/>
  <c r="AI1289" s="1"/>
  <c r="AH1290"/>
  <c r="AJ1290" s="1"/>
  <c r="AH1291"/>
  <c r="AI1291" s="1"/>
  <c r="AH1292"/>
  <c r="AI1292" s="1"/>
  <c r="AH1293"/>
  <c r="AI1293" s="1"/>
  <c r="AH1294"/>
  <c r="AJ1294" s="1"/>
  <c r="AH1295"/>
  <c r="AI1295" s="1"/>
  <c r="AH1296"/>
  <c r="AI1296" s="1"/>
  <c r="AH1297"/>
  <c r="AI1297" s="1"/>
  <c r="AH1298"/>
  <c r="AJ1298" s="1"/>
  <c r="AH1299"/>
  <c r="AI1299" s="1"/>
  <c r="AH1300"/>
  <c r="AI1300" s="1"/>
  <c r="AH1301"/>
  <c r="AI1301" s="1"/>
  <c r="AH1302"/>
  <c r="AJ1302" s="1"/>
  <c r="AH1303"/>
  <c r="AI1303" s="1"/>
  <c r="AH1304"/>
  <c r="AI1304" s="1"/>
  <c r="AH1305"/>
  <c r="AI1305" s="1"/>
  <c r="AH1306"/>
  <c r="AJ1306" s="1"/>
  <c r="AH1307"/>
  <c r="AI1307" s="1"/>
  <c r="AH1308"/>
  <c r="AI1308" s="1"/>
  <c r="AH1309"/>
  <c r="AI1309" s="1"/>
  <c r="AH1310"/>
  <c r="AJ1310" s="1"/>
  <c r="AH1311"/>
  <c r="AI1311" s="1"/>
  <c r="AH1312"/>
  <c r="AI1312" s="1"/>
  <c r="AH1313"/>
  <c r="AI1313" s="1"/>
  <c r="AH1314"/>
  <c r="AJ1314" s="1"/>
  <c r="AH1315"/>
  <c r="AI1315" s="1"/>
  <c r="AH1316"/>
  <c r="AI1316" s="1"/>
  <c r="AH1317"/>
  <c r="AI1317" s="1"/>
  <c r="AH1318"/>
  <c r="AJ1318" s="1"/>
  <c r="AH1319"/>
  <c r="AI1319" s="1"/>
  <c r="AH1320"/>
  <c r="AI1320" s="1"/>
  <c r="AH1321"/>
  <c r="AI1321" s="1"/>
  <c r="AH1322"/>
  <c r="AJ1322" s="1"/>
  <c r="AH1323"/>
  <c r="AI1323" s="1"/>
  <c r="AH1324"/>
  <c r="AI1324" s="1"/>
  <c r="AH1325"/>
  <c r="AI1325" s="1"/>
  <c r="AH1326"/>
  <c r="AJ1326" s="1"/>
  <c r="AH1327"/>
  <c r="AI1327" s="1"/>
  <c r="AH1328"/>
  <c r="AI1328" s="1"/>
  <c r="AH1329"/>
  <c r="AI1329" s="1"/>
  <c r="AH1330"/>
  <c r="AJ1330" s="1"/>
  <c r="AH1331"/>
  <c r="AI1331" s="1"/>
  <c r="AH1332"/>
  <c r="AI1332" s="1"/>
  <c r="AH1333"/>
  <c r="AI1333" s="1"/>
  <c r="AH1334"/>
  <c r="AJ1334" s="1"/>
  <c r="AH1335"/>
  <c r="AI1335" s="1"/>
  <c r="AH1336"/>
  <c r="AI1336" s="1"/>
  <c r="AH1337"/>
  <c r="AI1337" s="1"/>
  <c r="AH1338"/>
  <c r="AJ1338" s="1"/>
  <c r="AH1339"/>
  <c r="AI1339" s="1"/>
  <c r="AH1340"/>
  <c r="AI1340" s="1"/>
  <c r="AH1341"/>
  <c r="AI1341" s="1"/>
  <c r="AH1342"/>
  <c r="AJ1342" s="1"/>
  <c r="AH1343"/>
  <c r="AI1343" s="1"/>
  <c r="AH1344"/>
  <c r="AI1344" s="1"/>
  <c r="AH1345"/>
  <c r="AI1345" s="1"/>
  <c r="AH1346"/>
  <c r="AJ1346" s="1"/>
  <c r="AH1347"/>
  <c r="AI1347" s="1"/>
  <c r="AH1348"/>
  <c r="AI1348" s="1"/>
  <c r="AH1349"/>
  <c r="AI1349" s="1"/>
  <c r="AH1350"/>
  <c r="AJ1350" s="1"/>
  <c r="AH1351"/>
  <c r="AI1351" s="1"/>
  <c r="AH1352"/>
  <c r="AI1352" s="1"/>
  <c r="AH1353"/>
  <c r="AI1353" s="1"/>
  <c r="AH1354"/>
  <c r="AJ1354" s="1"/>
  <c r="AH1355"/>
  <c r="AI1355" s="1"/>
  <c r="AH1356"/>
  <c r="AI1356" s="1"/>
  <c r="AH1357"/>
  <c r="AI1357" s="1"/>
  <c r="AH1358"/>
  <c r="AJ1358" s="1"/>
  <c r="AH1359"/>
  <c r="AI1359" s="1"/>
  <c r="AH1360"/>
  <c r="AI1360" s="1"/>
  <c r="AH1361"/>
  <c r="AI1361" s="1"/>
  <c r="AH1362"/>
  <c r="AJ1362" s="1"/>
  <c r="AH1363"/>
  <c r="AI1363" s="1"/>
  <c r="AH1364"/>
  <c r="AI1364" s="1"/>
  <c r="AH1365"/>
  <c r="AI1365" s="1"/>
  <c r="AH1366"/>
  <c r="AJ1366" s="1"/>
  <c r="AH1367"/>
  <c r="AI1367" s="1"/>
  <c r="AH1368"/>
  <c r="AI1368" s="1"/>
  <c r="AH1369"/>
  <c r="AI1369" s="1"/>
  <c r="AH1370"/>
  <c r="AJ1370" s="1"/>
  <c r="AH1371"/>
  <c r="AI1371" s="1"/>
  <c r="AH1372"/>
  <c r="AI1372" s="1"/>
  <c r="AH1373"/>
  <c r="AI1373" s="1"/>
  <c r="AH1374"/>
  <c r="AJ1374" s="1"/>
  <c r="AH1375"/>
  <c r="AI1375" s="1"/>
  <c r="AH1376"/>
  <c r="AI1376" s="1"/>
  <c r="AH1377"/>
  <c r="AI1377" s="1"/>
  <c r="AH1378"/>
  <c r="AJ1378" s="1"/>
  <c r="AH1379"/>
  <c r="AI1379" s="1"/>
  <c r="AH1380"/>
  <c r="AI1380" s="1"/>
  <c r="AH1381"/>
  <c r="AI1381" s="1"/>
  <c r="AH1382"/>
  <c r="AJ1382" s="1"/>
  <c r="AH1383"/>
  <c r="AI1383" s="1"/>
  <c r="AH1384"/>
  <c r="AI1384" s="1"/>
  <c r="AH1385"/>
  <c r="AI1385" s="1"/>
  <c r="AH1386"/>
  <c r="AJ1386" s="1"/>
  <c r="AH1387"/>
  <c r="AI1387" s="1"/>
  <c r="AH1388"/>
  <c r="AI1388" s="1"/>
  <c r="AH1389"/>
  <c r="AI1389" s="1"/>
  <c r="AH1390"/>
  <c r="AJ1390" s="1"/>
  <c r="AH1391"/>
  <c r="AI1391" s="1"/>
  <c r="AH1392"/>
  <c r="AI1392" s="1"/>
  <c r="AH1393"/>
  <c r="AI1393" s="1"/>
  <c r="AH1394"/>
  <c r="AJ1394" s="1"/>
  <c r="AH1395"/>
  <c r="AI1395" s="1"/>
  <c r="AH1396"/>
  <c r="AI1396" s="1"/>
  <c r="AH1397"/>
  <c r="AI1397" s="1"/>
  <c r="AH1398"/>
  <c r="AJ1398" s="1"/>
  <c r="AH1399"/>
  <c r="AI1399" s="1"/>
  <c r="AH1400"/>
  <c r="AI1400" s="1"/>
  <c r="AH1401"/>
  <c r="AI1401" s="1"/>
  <c r="AH1402"/>
  <c r="AJ1402" s="1"/>
  <c r="AH1403"/>
  <c r="AI1403" s="1"/>
  <c r="AH1404"/>
  <c r="AI1404" s="1"/>
  <c r="AH1405"/>
  <c r="AI1405" s="1"/>
  <c r="AH1406"/>
  <c r="AJ1406" s="1"/>
  <c r="AH1407"/>
  <c r="AI1407" s="1"/>
  <c r="AH1408"/>
  <c r="AI1408" s="1"/>
  <c r="AH1409"/>
  <c r="AI1409" s="1"/>
  <c r="AH1410"/>
  <c r="AJ1410" s="1"/>
  <c r="AH1411"/>
  <c r="AI1411" s="1"/>
  <c r="AH1412"/>
  <c r="AI1412" s="1"/>
  <c r="AH1413"/>
  <c r="AI1413" s="1"/>
  <c r="AH1414"/>
  <c r="AJ1414" s="1"/>
  <c r="AH1415"/>
  <c r="AI1415" s="1"/>
  <c r="AH1416"/>
  <c r="AI1416" s="1"/>
  <c r="AH1417"/>
  <c r="AI1417" s="1"/>
  <c r="AH1418"/>
  <c r="AJ1418" s="1"/>
  <c r="AH1419"/>
  <c r="AI1419" s="1"/>
  <c r="AH1420"/>
  <c r="AI1420" s="1"/>
  <c r="AH1421"/>
  <c r="AI1421" s="1"/>
  <c r="AH1422"/>
  <c r="AJ1422" s="1"/>
  <c r="AH1423"/>
  <c r="AI1423" s="1"/>
  <c r="AH1424"/>
  <c r="AI1424" s="1"/>
  <c r="AH1425"/>
  <c r="AI1425" s="1"/>
  <c r="AH1426"/>
  <c r="AJ1426" s="1"/>
  <c r="AH1427"/>
  <c r="AI1427" s="1"/>
  <c r="AH1428"/>
  <c r="AI1428" s="1"/>
  <c r="AH1429"/>
  <c r="AI1429" s="1"/>
  <c r="AH1430"/>
  <c r="AJ1430" s="1"/>
  <c r="AH1431"/>
  <c r="AI1431" s="1"/>
  <c r="AH1432"/>
  <c r="AI1432" s="1"/>
  <c r="AH1433"/>
  <c r="AI1433" s="1"/>
  <c r="AH1434"/>
  <c r="AJ1434" s="1"/>
  <c r="AH1435"/>
  <c r="AI1435" s="1"/>
  <c r="AH1436"/>
  <c r="AI1436" s="1"/>
  <c r="AH1437"/>
  <c r="AI1437" s="1"/>
  <c r="AH1438"/>
  <c r="AJ1438" s="1"/>
  <c r="AH1439"/>
  <c r="AI1439" s="1"/>
  <c r="AH1440"/>
  <c r="AI1440" s="1"/>
  <c r="AH1441"/>
  <c r="AI1441" s="1"/>
  <c r="AH1442"/>
  <c r="AJ1442" s="1"/>
  <c r="AH1443"/>
  <c r="AI1443" s="1"/>
  <c r="AH1444"/>
  <c r="AI1444" s="1"/>
  <c r="AH1445"/>
  <c r="AI1445" s="1"/>
  <c r="AH1446"/>
  <c r="AJ1446" s="1"/>
  <c r="AH1447"/>
  <c r="AI1447" s="1"/>
  <c r="AH1448"/>
  <c r="AI1448" s="1"/>
  <c r="AH1449"/>
  <c r="AI1449" s="1"/>
  <c r="AH1450"/>
  <c r="AJ1450" s="1"/>
  <c r="AH1451"/>
  <c r="AI1451" s="1"/>
  <c r="AH1452"/>
  <c r="AI1452" s="1"/>
  <c r="AH1453"/>
  <c r="AI1453" s="1"/>
  <c r="AH1454"/>
  <c r="AJ1454" s="1"/>
  <c r="AH1455"/>
  <c r="AI1455" s="1"/>
  <c r="AH1456"/>
  <c r="AI1456" s="1"/>
  <c r="AH1457"/>
  <c r="AI1457" s="1"/>
  <c r="AH1458"/>
  <c r="AJ1458" s="1"/>
  <c r="AH1459"/>
  <c r="AI1459" s="1"/>
  <c r="AH1460"/>
  <c r="AI1460" s="1"/>
  <c r="AH1461"/>
  <c r="AI1461" s="1"/>
  <c r="AH1462"/>
  <c r="AJ1462" s="1"/>
  <c r="AH1463"/>
  <c r="AI1463" s="1"/>
  <c r="AH1464"/>
  <c r="AI1464" s="1"/>
  <c r="AH1465"/>
  <c r="AI1465" s="1"/>
  <c r="AH1466"/>
  <c r="AJ1466" s="1"/>
  <c r="AH1467"/>
  <c r="AI1467" s="1"/>
  <c r="AH1468"/>
  <c r="AI1468" s="1"/>
  <c r="AH1469"/>
  <c r="AI1469" s="1"/>
  <c r="AH1470"/>
  <c r="AJ1470" s="1"/>
  <c r="AH1471"/>
  <c r="AI1471" s="1"/>
  <c r="AH1472"/>
  <c r="AI1472" s="1"/>
  <c r="AH1473"/>
  <c r="AI1473" s="1"/>
  <c r="AH1474"/>
  <c r="AJ1474" s="1"/>
  <c r="AH1475"/>
  <c r="AI1475" s="1"/>
  <c r="AH1476"/>
  <c r="AI1476" s="1"/>
  <c r="AH1477"/>
  <c r="AI1477" s="1"/>
  <c r="AH1478"/>
  <c r="AJ1478" s="1"/>
  <c r="AH1479"/>
  <c r="AI1479" s="1"/>
  <c r="AH1480"/>
  <c r="AI1480" s="1"/>
  <c r="AH1481"/>
  <c r="AI1481" s="1"/>
  <c r="AH1482"/>
  <c r="AJ1482" s="1"/>
  <c r="AH1483"/>
  <c r="AI1483" s="1"/>
  <c r="AH1484"/>
  <c r="AI1484" s="1"/>
  <c r="AH1485"/>
  <c r="AI1485" s="1"/>
  <c r="AH1486"/>
  <c r="AJ1486" s="1"/>
  <c r="AH1487"/>
  <c r="AI1487" s="1"/>
  <c r="AH1488"/>
  <c r="AI1488" s="1"/>
  <c r="AH1489"/>
  <c r="AI1489" s="1"/>
  <c r="AH1490"/>
  <c r="AJ1490" s="1"/>
  <c r="AH1491"/>
  <c r="AI1491" s="1"/>
  <c r="AH1492"/>
  <c r="AI1492" s="1"/>
  <c r="AH1493"/>
  <c r="AI1493" s="1"/>
  <c r="AH1494"/>
  <c r="AJ1494" s="1"/>
  <c r="AH1495"/>
  <c r="AI1495" s="1"/>
  <c r="AH1496"/>
  <c r="AI1496" s="1"/>
  <c r="AH1497"/>
  <c r="AI1497" s="1"/>
  <c r="AH1498"/>
  <c r="AJ1498" s="1"/>
  <c r="AH1499"/>
  <c r="AI1499" s="1"/>
  <c r="AH1500"/>
  <c r="AI1500" s="1"/>
  <c r="AH1501"/>
  <c r="AI1501" s="1"/>
  <c r="AH1502"/>
  <c r="AJ1502" s="1"/>
  <c r="AH1503"/>
  <c r="AI1503" s="1"/>
  <c r="AH1504"/>
  <c r="AI1504" s="1"/>
  <c r="AH1505"/>
  <c r="AI1505" s="1"/>
  <c r="AH1506"/>
  <c r="AJ1506" s="1"/>
  <c r="AH1507"/>
  <c r="AI1507" s="1"/>
  <c r="AH1508"/>
  <c r="AI1508" s="1"/>
  <c r="AH1509"/>
  <c r="AI1509" s="1"/>
  <c r="AH1510"/>
  <c r="AJ1510" s="1"/>
  <c r="AH1511"/>
  <c r="AI1511" s="1"/>
  <c r="AH1512"/>
  <c r="AI1512" s="1"/>
  <c r="AH1513"/>
  <c r="AI1513" s="1"/>
  <c r="AH1514"/>
  <c r="AJ1514" s="1"/>
  <c r="AH1515"/>
  <c r="AI1515" s="1"/>
  <c r="AH1516"/>
  <c r="AI1516" s="1"/>
  <c r="AH1517"/>
  <c r="AI1517" s="1"/>
  <c r="AH1518"/>
  <c r="AJ1518" s="1"/>
  <c r="AH1519"/>
  <c r="AI1519" s="1"/>
  <c r="AH1520"/>
  <c r="AI1520" s="1"/>
  <c r="AH1521"/>
  <c r="AI1521" s="1"/>
  <c r="AH1522"/>
  <c r="AJ1522" s="1"/>
  <c r="AH1523"/>
  <c r="AI1523" s="1"/>
  <c r="AH1524"/>
  <c r="AI1524" s="1"/>
  <c r="AH1525"/>
  <c r="AI1525" s="1"/>
  <c r="AH1526"/>
  <c r="AJ1526" s="1"/>
  <c r="AH1527"/>
  <c r="AI1527" s="1"/>
  <c r="AH1528"/>
  <c r="AI1528" s="1"/>
  <c r="AH1529"/>
  <c r="AI1529" s="1"/>
  <c r="AH1530"/>
  <c r="AJ1530" s="1"/>
  <c r="AH1531"/>
  <c r="AI1531" s="1"/>
  <c r="AH1532"/>
  <c r="AI1532" s="1"/>
  <c r="AH1533"/>
  <c r="AI1533" s="1"/>
  <c r="AH1534"/>
  <c r="AJ1534" s="1"/>
  <c r="AH1535"/>
  <c r="AI1535" s="1"/>
  <c r="AH1536"/>
  <c r="AI1536" s="1"/>
  <c r="AH1537"/>
  <c r="AI1537" s="1"/>
  <c r="AH1538"/>
  <c r="AJ1538" s="1"/>
  <c r="AH1539"/>
  <c r="AI1539" s="1"/>
  <c r="AH1540"/>
  <c r="AI1540" s="1"/>
  <c r="AH1541"/>
  <c r="AI1541" s="1"/>
  <c r="AH1542"/>
  <c r="AJ1542" s="1"/>
  <c r="AH1543"/>
  <c r="AI1543" s="1"/>
  <c r="AH1544"/>
  <c r="AI1544" s="1"/>
  <c r="AH1545"/>
  <c r="AI1545" s="1"/>
  <c r="AH1546"/>
  <c r="AJ1546" s="1"/>
  <c r="AH1547"/>
  <c r="AI1547" s="1"/>
  <c r="AH1548"/>
  <c r="AI1548" s="1"/>
  <c r="AH1549"/>
  <c r="AI1549" s="1"/>
  <c r="AH1550"/>
  <c r="AJ1550" s="1"/>
  <c r="AH1551"/>
  <c r="AI1551" s="1"/>
  <c r="AH1552"/>
  <c r="AI1552" s="1"/>
  <c r="AH1553"/>
  <c r="AI1553" s="1"/>
  <c r="AH1554"/>
  <c r="AJ1554" s="1"/>
  <c r="AH1555"/>
  <c r="AI1555" s="1"/>
  <c r="AH1556"/>
  <c r="AI1556" s="1"/>
  <c r="AH1557"/>
  <c r="AI1557" s="1"/>
  <c r="AH1558"/>
  <c r="AJ1558" s="1"/>
  <c r="AH1559"/>
  <c r="AI1559" s="1"/>
  <c r="AH1560"/>
  <c r="AI1560" s="1"/>
  <c r="AH1561"/>
  <c r="AI1561" s="1"/>
  <c r="AH1562"/>
  <c r="AJ1562" s="1"/>
  <c r="AH1563"/>
  <c r="AI1563" s="1"/>
  <c r="AH1564"/>
  <c r="AI1564" s="1"/>
  <c r="AH1565"/>
  <c r="AI1565" s="1"/>
  <c r="AH1566"/>
  <c r="AJ1566" s="1"/>
  <c r="AH1567"/>
  <c r="AI1567" s="1"/>
  <c r="AH1568"/>
  <c r="AI1568" s="1"/>
  <c r="AH1569"/>
  <c r="AI1569" s="1"/>
  <c r="AH1570"/>
  <c r="AJ1570" s="1"/>
  <c r="AH1571"/>
  <c r="AI1571" s="1"/>
  <c r="AH1572"/>
  <c r="AI1572" s="1"/>
  <c r="AH1573"/>
  <c r="AI1573" s="1"/>
  <c r="AH1574"/>
  <c r="AJ1574" s="1"/>
  <c r="AH1575"/>
  <c r="AI1575" s="1"/>
  <c r="AH1576"/>
  <c r="AI1576" s="1"/>
  <c r="AH1577"/>
  <c r="AI1577" s="1"/>
  <c r="AH1578"/>
  <c r="AJ1578" s="1"/>
  <c r="AH1579"/>
  <c r="AI1579" s="1"/>
  <c r="AH1580"/>
  <c r="AI1580" s="1"/>
  <c r="AH1581"/>
  <c r="AI1581" s="1"/>
  <c r="AH1582"/>
  <c r="AJ1582" s="1"/>
  <c r="AH1583"/>
  <c r="AI1583" s="1"/>
  <c r="AH1584"/>
  <c r="AI1584" s="1"/>
  <c r="AH1585"/>
  <c r="AI1585" s="1"/>
  <c r="AH1586"/>
  <c r="AJ1586" s="1"/>
  <c r="AH1587"/>
  <c r="AI1587" s="1"/>
  <c r="AH1588"/>
  <c r="AI1588" s="1"/>
  <c r="AH1589"/>
  <c r="AI1589" s="1"/>
  <c r="AH1590"/>
  <c r="AJ1590" s="1"/>
  <c r="AH1591"/>
  <c r="AI1591" s="1"/>
  <c r="AH1592"/>
  <c r="AI1592" s="1"/>
  <c r="AH1593"/>
  <c r="AI1593" s="1"/>
  <c r="AH1594"/>
  <c r="AJ1594" s="1"/>
  <c r="AH1595"/>
  <c r="AI1595" s="1"/>
  <c r="AH1596"/>
  <c r="AI1596" s="1"/>
  <c r="AH1597"/>
  <c r="AI1597" s="1"/>
  <c r="AH1598"/>
  <c r="AJ1598" s="1"/>
  <c r="AH1599"/>
  <c r="AI1599" s="1"/>
  <c r="AH1600"/>
  <c r="AI1600" s="1"/>
  <c r="AH1601"/>
  <c r="AI1601" s="1"/>
  <c r="AH1602"/>
  <c r="AJ1602" s="1"/>
  <c r="AH1603"/>
  <c r="AI1603" s="1"/>
  <c r="AH1604"/>
  <c r="AI1604" s="1"/>
  <c r="AH1605"/>
  <c r="AI1605" s="1"/>
  <c r="AH1606"/>
  <c r="AJ1606" s="1"/>
  <c r="AH1607"/>
  <c r="AI1607" s="1"/>
  <c r="AH1608"/>
  <c r="AI1608" s="1"/>
  <c r="AH1609"/>
  <c r="AI1609" s="1"/>
  <c r="AH1610"/>
  <c r="AJ1610" s="1"/>
  <c r="AH1611"/>
  <c r="AI1611" s="1"/>
  <c r="AH1612"/>
  <c r="AI1612" s="1"/>
  <c r="AH1613"/>
  <c r="AI1613" s="1"/>
  <c r="AH1614"/>
  <c r="AJ1614" s="1"/>
  <c r="AH1615"/>
  <c r="AI1615" s="1"/>
  <c r="AH1616"/>
  <c r="AI1616" s="1"/>
  <c r="AH1617"/>
  <c r="AI1617" s="1"/>
  <c r="AH1618"/>
  <c r="AJ1618" s="1"/>
  <c r="AH1619"/>
  <c r="AI1619" s="1"/>
  <c r="AH1620"/>
  <c r="AI1620" s="1"/>
  <c r="AH1621"/>
  <c r="AI1621" s="1"/>
  <c r="AH1622"/>
  <c r="AJ1622" s="1"/>
  <c r="AH1623"/>
  <c r="AI1623" s="1"/>
  <c r="AH1624"/>
  <c r="AI1624" s="1"/>
  <c r="AH1625"/>
  <c r="AI1625" s="1"/>
  <c r="AH1626"/>
  <c r="AJ1626" s="1"/>
  <c r="AH1627"/>
  <c r="AI1627" s="1"/>
  <c r="AH1628"/>
  <c r="AI1628" s="1"/>
  <c r="AH1629"/>
  <c r="AI1629" s="1"/>
  <c r="AH1630"/>
  <c r="AJ1630" s="1"/>
  <c r="AH1631"/>
  <c r="AI1631" s="1"/>
  <c r="AH1632"/>
  <c r="AI1632" s="1"/>
  <c r="AH1633"/>
  <c r="AI1633" s="1"/>
  <c r="AH1634"/>
  <c r="AJ1634" s="1"/>
  <c r="AH1635"/>
  <c r="AI1635" s="1"/>
  <c r="AH1636"/>
  <c r="AI1636" s="1"/>
  <c r="AH1637"/>
  <c r="AI1637" s="1"/>
  <c r="AH1638"/>
  <c r="AJ1638" s="1"/>
  <c r="AH1639"/>
  <c r="AI1639" s="1"/>
  <c r="AH1640"/>
  <c r="AI1640" s="1"/>
  <c r="AH1641"/>
  <c r="AI1641" s="1"/>
  <c r="AH1642"/>
  <c r="AJ1642" s="1"/>
  <c r="AH1643"/>
  <c r="AI1643" s="1"/>
  <c r="AH1644"/>
  <c r="AI1644" s="1"/>
  <c r="AH1645"/>
  <c r="AI1645" s="1"/>
  <c r="AH1646"/>
  <c r="AJ1646" s="1"/>
  <c r="AH1647"/>
  <c r="AI1647" s="1"/>
  <c r="AH1648"/>
  <c r="AI1648" s="1"/>
  <c r="AH1649"/>
  <c r="AI1649" s="1"/>
  <c r="AH1650"/>
  <c r="AJ1650" s="1"/>
  <c r="AH1651"/>
  <c r="AI1651" s="1"/>
  <c r="AH1652"/>
  <c r="AI1652" s="1"/>
  <c r="AH1653"/>
  <c r="AI1653" s="1"/>
  <c r="AH1654"/>
  <c r="AJ1654" s="1"/>
  <c r="AH1655"/>
  <c r="AI1655" s="1"/>
  <c r="AH1656"/>
  <c r="AI1656" s="1"/>
  <c r="AH1657"/>
  <c r="AI1657" s="1"/>
  <c r="AH1658"/>
  <c r="AJ1658" s="1"/>
  <c r="AH1659"/>
  <c r="AI1659" s="1"/>
  <c r="AH1660"/>
  <c r="AI1660" s="1"/>
  <c r="AH1661"/>
  <c r="AI1661" s="1"/>
  <c r="AH1662"/>
  <c r="AJ1662" s="1"/>
  <c r="AH1663"/>
  <c r="AI1663" s="1"/>
  <c r="AH1664"/>
  <c r="AI1664" s="1"/>
  <c r="AH1665"/>
  <c r="AI1665" s="1"/>
  <c r="AH1666"/>
  <c r="AJ1666" s="1"/>
  <c r="AH1667"/>
  <c r="AI1667" s="1"/>
  <c r="AH1668"/>
  <c r="AI1668" s="1"/>
  <c r="AH1669"/>
  <c r="AI1669" s="1"/>
  <c r="AH1670"/>
  <c r="AJ1670" s="1"/>
  <c r="AH1671"/>
  <c r="AI1671" s="1"/>
  <c r="AH1672"/>
  <c r="AI1672" s="1"/>
  <c r="AH1673"/>
  <c r="AI1673" s="1"/>
  <c r="AH1674"/>
  <c r="AJ1674" s="1"/>
  <c r="AH1675"/>
  <c r="AI1675" s="1"/>
  <c r="AH1676"/>
  <c r="AI1676" s="1"/>
  <c r="AH1677"/>
  <c r="AI1677" s="1"/>
  <c r="AH1678"/>
  <c r="AJ1678" s="1"/>
  <c r="AH1679"/>
  <c r="AI1679" s="1"/>
  <c r="AH1680"/>
  <c r="AI1680" s="1"/>
  <c r="AH1681"/>
  <c r="AI1681" s="1"/>
  <c r="AH1682"/>
  <c r="AJ1682" s="1"/>
  <c r="AH1683"/>
  <c r="AI1683" s="1"/>
  <c r="AH1684"/>
  <c r="AI1684" s="1"/>
  <c r="AH1685"/>
  <c r="AI1685" s="1"/>
  <c r="AH1686"/>
  <c r="AJ1686" s="1"/>
  <c r="AH1687"/>
  <c r="AI1687" s="1"/>
  <c r="AH1688"/>
  <c r="AI1688" s="1"/>
  <c r="AH1689"/>
  <c r="AI1689" s="1"/>
  <c r="AH1690"/>
  <c r="AJ1690" s="1"/>
  <c r="AH1691"/>
  <c r="AI1691" s="1"/>
  <c r="AH1692"/>
  <c r="AI1692" s="1"/>
  <c r="AH1693"/>
  <c r="AI1693" s="1"/>
  <c r="AH1694"/>
  <c r="AJ1694" s="1"/>
  <c r="AH1695"/>
  <c r="AI1695" s="1"/>
  <c r="AH1696"/>
  <c r="AI1696" s="1"/>
  <c r="AH1697"/>
  <c r="AI1697" s="1"/>
  <c r="AH1698"/>
  <c r="AJ1698" s="1"/>
  <c r="AH1699"/>
  <c r="AI1699" s="1"/>
  <c r="AH1700"/>
  <c r="AI1700" s="1"/>
  <c r="AH1701"/>
  <c r="AI1701" s="1"/>
  <c r="AH1702"/>
  <c r="AJ1702" s="1"/>
  <c r="AH1703"/>
  <c r="AI1703" s="1"/>
  <c r="AH1704"/>
  <c r="AI1704" s="1"/>
  <c r="AH1705"/>
  <c r="AI1705" s="1"/>
  <c r="AH1706"/>
  <c r="AJ1706" s="1"/>
  <c r="AH1707"/>
  <c r="AI1707" s="1"/>
  <c r="AH1708"/>
  <c r="AI1708" s="1"/>
  <c r="AH1709"/>
  <c r="AI1709" s="1"/>
  <c r="AH1710"/>
  <c r="AJ1710" s="1"/>
  <c r="AH1711"/>
  <c r="AI1711" s="1"/>
  <c r="AH1712"/>
  <c r="AI1712" s="1"/>
  <c r="AH1713"/>
  <c r="AI1713" s="1"/>
  <c r="AH1714"/>
  <c r="AJ1714" s="1"/>
  <c r="AH1715"/>
  <c r="AI1715" s="1"/>
  <c r="AH1716"/>
  <c r="AI1716" s="1"/>
  <c r="AH1717"/>
  <c r="AI1717" s="1"/>
  <c r="AH1718"/>
  <c r="AJ1718" s="1"/>
  <c r="AH1719"/>
  <c r="AI1719" s="1"/>
  <c r="AH1720"/>
  <c r="AI1720" s="1"/>
  <c r="AH1721"/>
  <c r="AI1721" s="1"/>
  <c r="AH1722"/>
  <c r="AJ1722" s="1"/>
  <c r="AH1723"/>
  <c r="AI1723" s="1"/>
  <c r="AH1724"/>
  <c r="AI1724" s="1"/>
  <c r="AH1725"/>
  <c r="AI1725" s="1"/>
  <c r="AH1726"/>
  <c r="AJ1726" s="1"/>
  <c r="AH1727"/>
  <c r="AI1727" s="1"/>
  <c r="AH1728"/>
  <c r="AI1728" s="1"/>
  <c r="AH1729"/>
  <c r="AI1729" s="1"/>
  <c r="AH1730"/>
  <c r="AJ1730" s="1"/>
  <c r="AH1731"/>
  <c r="AI1731" s="1"/>
  <c r="AH1732"/>
  <c r="AI1732" s="1"/>
  <c r="AH1733"/>
  <c r="AI1733" s="1"/>
  <c r="AH1734"/>
  <c r="AJ1734" s="1"/>
  <c r="AH1735"/>
  <c r="AI1735" s="1"/>
  <c r="AH1736"/>
  <c r="AI1736" s="1"/>
  <c r="AH1737"/>
  <c r="AI1737" s="1"/>
  <c r="AH1738"/>
  <c r="AJ1738" s="1"/>
  <c r="AH1739"/>
  <c r="AI1739" s="1"/>
  <c r="AH1740"/>
  <c r="AI1740" s="1"/>
  <c r="AH1741"/>
  <c r="AI1741" s="1"/>
  <c r="AH1742"/>
  <c r="AJ1742" s="1"/>
  <c r="AH1743"/>
  <c r="AI1743" s="1"/>
  <c r="AH1744"/>
  <c r="AI1744" s="1"/>
  <c r="AH1745"/>
  <c r="AI1745" s="1"/>
  <c r="AH1746"/>
  <c r="AJ1746" s="1"/>
  <c r="AH1747"/>
  <c r="AI1747" s="1"/>
  <c r="AH1748"/>
  <c r="AI1748" s="1"/>
  <c r="AH1749"/>
  <c r="AI1749" s="1"/>
  <c r="AH1750"/>
  <c r="AJ1750" s="1"/>
  <c r="AH1751"/>
  <c r="AI1751" s="1"/>
  <c r="AH1752"/>
  <c r="AI1752" s="1"/>
  <c r="AH1753"/>
  <c r="AI1753" s="1"/>
  <c r="AH1754"/>
  <c r="AJ1754" s="1"/>
  <c r="AH1755"/>
  <c r="AI1755" s="1"/>
  <c r="AH1756"/>
  <c r="AI1756" s="1"/>
  <c r="AH1757"/>
  <c r="AI1757" s="1"/>
  <c r="AH1758"/>
  <c r="AJ1758" s="1"/>
  <c r="AH1759"/>
  <c r="AI1759" s="1"/>
  <c r="AH1760"/>
  <c r="AI1760" s="1"/>
  <c r="AH1761"/>
  <c r="AI1761" s="1"/>
  <c r="AH1762"/>
  <c r="AJ1762" s="1"/>
  <c r="AH1763"/>
  <c r="AI1763" s="1"/>
  <c r="AH1764"/>
  <c r="AI1764" s="1"/>
  <c r="AH1765"/>
  <c r="AI1765" s="1"/>
  <c r="AH1766"/>
  <c r="AJ1766" s="1"/>
  <c r="AH1767"/>
  <c r="AI1767" s="1"/>
  <c r="AH1768"/>
  <c r="AI1768" s="1"/>
  <c r="AH1769"/>
  <c r="AI1769" s="1"/>
  <c r="AH1770"/>
  <c r="AJ1770" s="1"/>
  <c r="AH1771"/>
  <c r="AI1771" s="1"/>
  <c r="AH1772"/>
  <c r="AI1772" s="1"/>
  <c r="AH1773"/>
  <c r="AI1773" s="1"/>
  <c r="AH1774"/>
  <c r="AJ1774" s="1"/>
  <c r="AH1775"/>
  <c r="AI1775" s="1"/>
  <c r="AH1776"/>
  <c r="AI1776" s="1"/>
  <c r="AH1777"/>
  <c r="AI1777" s="1"/>
  <c r="AH1778"/>
  <c r="AJ1778" s="1"/>
  <c r="AH1779"/>
  <c r="AI1779" s="1"/>
  <c r="AH1780"/>
  <c r="AI1780" s="1"/>
  <c r="AH1781"/>
  <c r="AI1781" s="1"/>
  <c r="AH1782"/>
  <c r="AJ1782" s="1"/>
  <c r="AH1783"/>
  <c r="AI1783" s="1"/>
  <c r="AH1784"/>
  <c r="AI1784" s="1"/>
  <c r="AH1785"/>
  <c r="AI1785" s="1"/>
  <c r="AH1786"/>
  <c r="AJ1786" s="1"/>
  <c r="AH1787"/>
  <c r="AI1787" s="1"/>
  <c r="AH1788"/>
  <c r="AI1788" s="1"/>
  <c r="AH1789"/>
  <c r="AI1789" s="1"/>
  <c r="AH1790"/>
  <c r="AJ1790" s="1"/>
  <c r="AH1791"/>
  <c r="AI1791" s="1"/>
  <c r="AH1792"/>
  <c r="AI1792" s="1"/>
  <c r="AH1793"/>
  <c r="AI1793" s="1"/>
  <c r="AH1794"/>
  <c r="AJ1794" s="1"/>
  <c r="AH1795"/>
  <c r="AI1795" s="1"/>
  <c r="AH1796"/>
  <c r="AI1796" s="1"/>
  <c r="AH1797"/>
  <c r="AI1797" s="1"/>
  <c r="AH1798"/>
  <c r="AJ1798" s="1"/>
  <c r="AH1799"/>
  <c r="AI1799" s="1"/>
  <c r="AH1800"/>
  <c r="AI1800" s="1"/>
  <c r="AH1801"/>
  <c r="AI1801" s="1"/>
  <c r="AH1802"/>
  <c r="AJ1802" s="1"/>
  <c r="AH1803"/>
  <c r="AI1803" s="1"/>
  <c r="AH1804"/>
  <c r="AI1804" s="1"/>
  <c r="AH1805"/>
  <c r="AI1805" s="1"/>
  <c r="AH1806"/>
  <c r="AJ1806" s="1"/>
  <c r="AH1807"/>
  <c r="AI1807" s="1"/>
  <c r="AH1808"/>
  <c r="AI1808" s="1"/>
  <c r="AH1809"/>
  <c r="AI1809" s="1"/>
  <c r="AH1810"/>
  <c r="AJ1810" s="1"/>
  <c r="AH1811"/>
  <c r="AI1811" s="1"/>
  <c r="AH1812"/>
  <c r="AI1812" s="1"/>
  <c r="AH1813"/>
  <c r="AI1813" s="1"/>
  <c r="AH1814"/>
  <c r="AJ1814" s="1"/>
  <c r="AH1815"/>
  <c r="AI1815" s="1"/>
  <c r="AH1816"/>
  <c r="AI1816" s="1"/>
  <c r="AH1817"/>
  <c r="AI1817" s="1"/>
  <c r="AH1818"/>
  <c r="AJ1818" s="1"/>
  <c r="AH1819"/>
  <c r="AI1819" s="1"/>
  <c r="AH1820"/>
  <c r="AI1820" s="1"/>
  <c r="AH1821"/>
  <c r="AI1821" s="1"/>
  <c r="AH1822"/>
  <c r="AJ1822" s="1"/>
  <c r="AH1823"/>
  <c r="AI1823" s="1"/>
  <c r="AH1824"/>
  <c r="AI1824" s="1"/>
  <c r="AH1825"/>
  <c r="AI1825" s="1"/>
  <c r="AH1826"/>
  <c r="AJ1826" s="1"/>
  <c r="AH1827"/>
  <c r="AI1827" s="1"/>
  <c r="AH1828"/>
  <c r="AI1828" s="1"/>
  <c r="AH1829"/>
  <c r="AI1829" s="1"/>
  <c r="AH1830"/>
  <c r="AJ1830" s="1"/>
  <c r="AH1831"/>
  <c r="AI1831" s="1"/>
  <c r="AH1832"/>
  <c r="AI1832" s="1"/>
  <c r="AH1833"/>
  <c r="AI1833" s="1"/>
  <c r="AH1834"/>
  <c r="AJ1834" s="1"/>
  <c r="AH1835"/>
  <c r="AI1835" s="1"/>
  <c r="AH1836"/>
  <c r="AI1836" s="1"/>
  <c r="AH1837"/>
  <c r="AI1837" s="1"/>
  <c r="AH1838"/>
  <c r="AJ1838" s="1"/>
  <c r="AH1839"/>
  <c r="AI1839" s="1"/>
  <c r="AH1840"/>
  <c r="AI1840" s="1"/>
  <c r="AH1841"/>
  <c r="AI1841" s="1"/>
  <c r="AH1842"/>
  <c r="AJ1842" s="1"/>
  <c r="AH1843"/>
  <c r="AI1843" s="1"/>
  <c r="AH1844"/>
  <c r="AI1844" s="1"/>
  <c r="AH1845"/>
  <c r="AI1845" s="1"/>
  <c r="AH1846"/>
  <c r="AJ1846" s="1"/>
  <c r="AH1847"/>
  <c r="AI1847" s="1"/>
  <c r="AH1848"/>
  <c r="AI1848" s="1"/>
  <c r="AH1849"/>
  <c r="AI1849" s="1"/>
  <c r="AH1850"/>
  <c r="AJ1850" s="1"/>
  <c r="AH1851"/>
  <c r="AI1851" s="1"/>
  <c r="AH1852"/>
  <c r="AI1852" s="1"/>
  <c r="AH1853"/>
  <c r="AI1853" s="1"/>
  <c r="AH1854"/>
  <c r="AJ1854" s="1"/>
  <c r="AH1855"/>
  <c r="AI1855" s="1"/>
  <c r="AH1856"/>
  <c r="AI1856" s="1"/>
  <c r="AH1857"/>
  <c r="AI1857" s="1"/>
  <c r="AH1858"/>
  <c r="AJ1858" s="1"/>
  <c r="AH1859"/>
  <c r="AI1859" s="1"/>
  <c r="AH1860"/>
  <c r="AI1860" s="1"/>
  <c r="AH1861"/>
  <c r="AI1861" s="1"/>
  <c r="AH1862"/>
  <c r="AJ1862" s="1"/>
  <c r="AH1863"/>
  <c r="AI1863" s="1"/>
  <c r="AH1864"/>
  <c r="AI1864" s="1"/>
  <c r="AH1865"/>
  <c r="AI1865" s="1"/>
  <c r="AH1866"/>
  <c r="AJ1866" s="1"/>
  <c r="AH1867"/>
  <c r="AI1867" s="1"/>
  <c r="AH1868"/>
  <c r="AI1868" s="1"/>
  <c r="AH1869"/>
  <c r="AI1869" s="1"/>
  <c r="AH1870"/>
  <c r="AJ1870" s="1"/>
  <c r="AH1871"/>
  <c r="AI1871" s="1"/>
  <c r="AH1872"/>
  <c r="AI1872" s="1"/>
  <c r="AH1873"/>
  <c r="AI1873" s="1"/>
  <c r="AH1874"/>
  <c r="AJ1874" s="1"/>
  <c r="AH1875"/>
  <c r="AI1875" s="1"/>
  <c r="AH1876"/>
  <c r="AI1876" s="1"/>
  <c r="AH1877"/>
  <c r="AI1877" s="1"/>
  <c r="AH1878"/>
  <c r="AJ1878" s="1"/>
  <c r="AH1879"/>
  <c r="AI1879" s="1"/>
  <c r="AH1880"/>
  <c r="AI1880" s="1"/>
  <c r="AH1881"/>
  <c r="AI1881" s="1"/>
  <c r="AH1882"/>
  <c r="AJ1882" s="1"/>
  <c r="AH1883"/>
  <c r="AI1883" s="1"/>
  <c r="AH1884"/>
  <c r="AI1884" s="1"/>
  <c r="AH1885"/>
  <c r="AI1885" s="1"/>
  <c r="AH1886"/>
  <c r="AJ1886" s="1"/>
  <c r="AH1887"/>
  <c r="AI1887" s="1"/>
  <c r="AH1888"/>
  <c r="AI1888" s="1"/>
  <c r="AH1889"/>
  <c r="AI1889" s="1"/>
  <c r="AH1890"/>
  <c r="AJ1890" s="1"/>
  <c r="AH1891"/>
  <c r="AI1891" s="1"/>
  <c r="AH1892"/>
  <c r="AI1892" s="1"/>
  <c r="AH1893"/>
  <c r="AI1893" s="1"/>
  <c r="AH1894"/>
  <c r="AJ1894" s="1"/>
  <c r="AH1895"/>
  <c r="AI1895" s="1"/>
  <c r="AH1896"/>
  <c r="AI1896" s="1"/>
  <c r="AH1897"/>
  <c r="AI1897" s="1"/>
  <c r="AH1898"/>
  <c r="AJ1898" s="1"/>
  <c r="AH1899"/>
  <c r="AI1899" s="1"/>
  <c r="AH1900"/>
  <c r="AI1900" s="1"/>
  <c r="AH1901"/>
  <c r="AI1901" s="1"/>
  <c r="AH1902"/>
  <c r="AJ1902" s="1"/>
  <c r="AH1903"/>
  <c r="AI1903" s="1"/>
  <c r="AH1904"/>
  <c r="AI1904" s="1"/>
  <c r="AH1905"/>
  <c r="AI1905" s="1"/>
  <c r="AH1906"/>
  <c r="AJ1906" s="1"/>
  <c r="AH1907"/>
  <c r="AI1907" s="1"/>
  <c r="AH1908"/>
  <c r="AI1908" s="1"/>
  <c r="AH1909"/>
  <c r="AI1909" s="1"/>
  <c r="AH1910"/>
  <c r="AJ1910" s="1"/>
  <c r="AH1911"/>
  <c r="AI1911" s="1"/>
  <c r="AH1912"/>
  <c r="AI1912" s="1"/>
  <c r="AH1913"/>
  <c r="AI1913" s="1"/>
  <c r="AH1914"/>
  <c r="AJ1914" s="1"/>
  <c r="AH1915"/>
  <c r="AI1915" s="1"/>
  <c r="AH1916"/>
  <c r="AI1916" s="1"/>
  <c r="AH1917"/>
  <c r="AI1917" s="1"/>
  <c r="AH1918"/>
  <c r="AJ1918" s="1"/>
  <c r="AH1919"/>
  <c r="AI1919" s="1"/>
  <c r="AH1920"/>
  <c r="AI1920" s="1"/>
  <c r="AH1921"/>
  <c r="AI1921" s="1"/>
  <c r="AH1922"/>
  <c r="AJ1922" s="1"/>
  <c r="AH1923"/>
  <c r="AI1923" s="1"/>
  <c r="AH1924"/>
  <c r="AI1924" s="1"/>
  <c r="AH1925"/>
  <c r="AI1925" s="1"/>
  <c r="AH1926"/>
  <c r="AJ1926" s="1"/>
  <c r="AH1927"/>
  <c r="AI1927" s="1"/>
  <c r="AH1928"/>
  <c r="AI1928" s="1"/>
  <c r="AH1929"/>
  <c r="AI1929" s="1"/>
  <c r="AH1930"/>
  <c r="AJ1930" s="1"/>
  <c r="AH1931"/>
  <c r="AI1931" s="1"/>
  <c r="AH1932"/>
  <c r="AI1932" s="1"/>
  <c r="AH1933"/>
  <c r="AI1933" s="1"/>
  <c r="AH1934"/>
  <c r="AJ1934" s="1"/>
  <c r="AH1935"/>
  <c r="AI1935" s="1"/>
  <c r="AH1936"/>
  <c r="AI1936" s="1"/>
  <c r="AH1937"/>
  <c r="AI1937" s="1"/>
  <c r="AH1938"/>
  <c r="AJ1938" s="1"/>
  <c r="AH1939"/>
  <c r="AI1939" s="1"/>
  <c r="AH1940"/>
  <c r="AI1940" s="1"/>
  <c r="AH1941"/>
  <c r="AI1941" s="1"/>
  <c r="AH1942"/>
  <c r="AJ1942" s="1"/>
  <c r="AH1943"/>
  <c r="AI1943" s="1"/>
  <c r="AH1944"/>
  <c r="AI1944" s="1"/>
  <c r="AH1945"/>
  <c r="AI1945" s="1"/>
  <c r="AH1946"/>
  <c r="AJ1946" s="1"/>
  <c r="AH1947"/>
  <c r="AI1947" s="1"/>
  <c r="AH1948"/>
  <c r="AI1948" s="1"/>
  <c r="AH1949"/>
  <c r="AI1949" s="1"/>
  <c r="AH1950"/>
  <c r="AJ1950" s="1"/>
  <c r="AH1951"/>
  <c r="AI1951" s="1"/>
  <c r="AH1952"/>
  <c r="AI1952" s="1"/>
  <c r="AH1953"/>
  <c r="AI1953" s="1"/>
  <c r="AH1954"/>
  <c r="AJ1954" s="1"/>
  <c r="AH1955"/>
  <c r="AI1955" s="1"/>
  <c r="AH1956"/>
  <c r="AI1956" s="1"/>
  <c r="AH1957"/>
  <c r="AI1957" s="1"/>
  <c r="AH1958"/>
  <c r="AJ1958" s="1"/>
  <c r="AH1959"/>
  <c r="AI1959" s="1"/>
  <c r="AH1960"/>
  <c r="AI1960" s="1"/>
  <c r="AH1961"/>
  <c r="AI1961" s="1"/>
  <c r="AH1962"/>
  <c r="AJ1962" s="1"/>
  <c r="AH1963"/>
  <c r="AI1963" s="1"/>
  <c r="AH1964"/>
  <c r="AI1964" s="1"/>
  <c r="AH1965"/>
  <c r="AI1965" s="1"/>
  <c r="AH1966"/>
  <c r="AJ1966" s="1"/>
  <c r="AH1967"/>
  <c r="AI1967" s="1"/>
  <c r="AH1968"/>
  <c r="AI1968" s="1"/>
  <c r="AH1969"/>
  <c r="AI1969" s="1"/>
  <c r="AH1970"/>
  <c r="AJ1970" s="1"/>
  <c r="AH1971"/>
  <c r="AI1971" s="1"/>
  <c r="AH1972"/>
  <c r="AI1972" s="1"/>
  <c r="AH1973"/>
  <c r="AI1973" s="1"/>
  <c r="AH1974"/>
  <c r="AJ1974" s="1"/>
  <c r="AH1975"/>
  <c r="AI1975" s="1"/>
  <c r="AH1976"/>
  <c r="AI1976" s="1"/>
  <c r="AH1977"/>
  <c r="AI1977" s="1"/>
  <c r="AH1978"/>
  <c r="AJ1978" s="1"/>
  <c r="AH1979"/>
  <c r="AI1979" s="1"/>
  <c r="AH1980"/>
  <c r="AI1980" s="1"/>
  <c r="AH1981"/>
  <c r="AI1981" s="1"/>
  <c r="AH1982"/>
  <c r="AJ1982" s="1"/>
  <c r="AH1983"/>
  <c r="AI1983" s="1"/>
  <c r="AH1984"/>
  <c r="AI1984" s="1"/>
  <c r="AH1985"/>
  <c r="AI1985" s="1"/>
  <c r="AH1986"/>
  <c r="AJ1986" s="1"/>
  <c r="AH1987"/>
  <c r="AI1987" s="1"/>
  <c r="AH1988"/>
  <c r="AI1988" s="1"/>
  <c r="AH1989"/>
  <c r="AI1989" s="1"/>
  <c r="AH1990"/>
  <c r="AJ1990" s="1"/>
  <c r="AH1991"/>
  <c r="AI1991" s="1"/>
  <c r="AH1992"/>
  <c r="AI1992" s="1"/>
  <c r="AH1993"/>
  <c r="AI1993" s="1"/>
  <c r="AH1994"/>
  <c r="AJ1994" s="1"/>
  <c r="AH1995"/>
  <c r="AI1995" s="1"/>
  <c r="AH1996"/>
  <c r="AI1996" s="1"/>
  <c r="AH1997"/>
  <c r="AI1997" s="1"/>
  <c r="AH1998"/>
  <c r="AJ1998" s="1"/>
  <c r="AH1999"/>
  <c r="AI1999" s="1"/>
  <c r="AH2000"/>
  <c r="AI2000" s="1"/>
  <c r="AH2001"/>
  <c r="AI2001" s="1"/>
  <c r="AH2002"/>
  <c r="AJ2002" s="1"/>
  <c r="AH2003"/>
  <c r="AI2003" s="1"/>
  <c r="AH2004"/>
  <c r="AI2004" s="1"/>
  <c r="AH2005"/>
  <c r="AI2005" s="1"/>
  <c r="AH2006"/>
  <c r="AJ2006" s="1"/>
  <c r="AH2007"/>
  <c r="AI2007" s="1"/>
  <c r="AH2008"/>
  <c r="AI2008" s="1"/>
  <c r="AH2009"/>
  <c r="AI2009" s="1"/>
  <c r="AH2010"/>
  <c r="AJ2010" s="1"/>
  <c r="AH2011"/>
  <c r="AI2011" s="1"/>
  <c r="AH2012"/>
  <c r="AI2012" s="1"/>
  <c r="AH2013"/>
  <c r="AI2013" s="1"/>
  <c r="AH2014"/>
  <c r="AJ2014" s="1"/>
  <c r="AH2015"/>
  <c r="AI2015" s="1"/>
  <c r="AH2016"/>
  <c r="AI2016" s="1"/>
  <c r="AH2017"/>
  <c r="AI2017" s="1"/>
  <c r="AH2018"/>
  <c r="AJ2018" s="1"/>
  <c r="AH2019"/>
  <c r="AI2019" s="1"/>
  <c r="AH2020"/>
  <c r="AI2020" s="1"/>
  <c r="AH2021"/>
  <c r="AI2021" s="1"/>
  <c r="AH2022"/>
  <c r="AJ2022" s="1"/>
  <c r="AH2023"/>
  <c r="AI2023" s="1"/>
  <c r="AH2024"/>
  <c r="AI2024" s="1"/>
  <c r="AH2025"/>
  <c r="AI2025" s="1"/>
  <c r="AH2026"/>
  <c r="AJ2026" s="1"/>
  <c r="AH2027"/>
  <c r="AI2027" s="1"/>
  <c r="AH2028"/>
  <c r="AI2028" s="1"/>
  <c r="AH2029"/>
  <c r="AI2029" s="1"/>
  <c r="AH2030"/>
  <c r="AJ2030" s="1"/>
  <c r="AH2031"/>
  <c r="AI2031" s="1"/>
  <c r="AH2032"/>
  <c r="AI2032" s="1"/>
  <c r="AH2033"/>
  <c r="AI2033" s="1"/>
  <c r="AH2034"/>
  <c r="AJ2034" s="1"/>
  <c r="AH2035"/>
  <c r="AI2035" s="1"/>
  <c r="AH2036"/>
  <c r="AI2036" s="1"/>
  <c r="AH2037"/>
  <c r="AI2037" s="1"/>
  <c r="AH2038"/>
  <c r="AJ2038" s="1"/>
  <c r="AH2039"/>
  <c r="AI2039" s="1"/>
  <c r="AH2040"/>
  <c r="AI2040" s="1"/>
  <c r="AH2041"/>
  <c r="AI2041" s="1"/>
  <c r="AH2042"/>
  <c r="AJ2042" s="1"/>
  <c r="AH2043"/>
  <c r="AI2043" s="1"/>
  <c r="AH2044"/>
  <c r="AI2044" s="1"/>
  <c r="AH2045"/>
  <c r="AI2045" s="1"/>
  <c r="AH2046"/>
  <c r="AJ2046" s="1"/>
  <c r="AH2047"/>
  <c r="AI2047" s="1"/>
  <c r="AH2048"/>
  <c r="AI2048" s="1"/>
  <c r="AH2049"/>
  <c r="AI2049" s="1"/>
  <c r="AH2050"/>
  <c r="AJ2050" s="1"/>
  <c r="AH2051"/>
  <c r="AI2051" s="1"/>
  <c r="AH2052"/>
  <c r="AI2052" s="1"/>
  <c r="AH2053"/>
  <c r="AI2053" s="1"/>
  <c r="AH2054"/>
  <c r="AJ2054" s="1"/>
  <c r="AH2055"/>
  <c r="AI2055" s="1"/>
  <c r="AH2056"/>
  <c r="AI2056" s="1"/>
  <c r="AH2057"/>
  <c r="AI2057" s="1"/>
  <c r="AH2058"/>
  <c r="AJ2058" s="1"/>
  <c r="AH2059"/>
  <c r="AI2059" s="1"/>
  <c r="AH2060"/>
  <c r="AI2060" s="1"/>
  <c r="AH2061"/>
  <c r="AI2061" s="1"/>
  <c r="AH2062"/>
  <c r="AJ2062" s="1"/>
  <c r="AH2063"/>
  <c r="AI2063" s="1"/>
  <c r="AH2064"/>
  <c r="AI2064" s="1"/>
  <c r="AH2065"/>
  <c r="AI2065" s="1"/>
  <c r="AH2066"/>
  <c r="AJ2066" s="1"/>
  <c r="AH2067"/>
  <c r="AI2067" s="1"/>
  <c r="AH2068"/>
  <c r="AI2068" s="1"/>
  <c r="AH2069"/>
  <c r="AI2069" s="1"/>
  <c r="AH2070"/>
  <c r="AJ2070" s="1"/>
  <c r="AH2071"/>
  <c r="AI2071" s="1"/>
  <c r="AH2072"/>
  <c r="AI2072" s="1"/>
  <c r="AH2073"/>
  <c r="AI2073" s="1"/>
  <c r="AH2074"/>
  <c r="AJ2074" s="1"/>
  <c r="AH2075"/>
  <c r="AI2075" s="1"/>
  <c r="AH2076"/>
  <c r="AI2076" s="1"/>
  <c r="AH2077"/>
  <c r="AI2077" s="1"/>
  <c r="AH2078"/>
  <c r="AJ2078" s="1"/>
  <c r="AH2079"/>
  <c r="AI2079" s="1"/>
  <c r="AH2080"/>
  <c r="AI2080" s="1"/>
  <c r="AH2081"/>
  <c r="AI2081" s="1"/>
  <c r="AH2082"/>
  <c r="AJ2082" s="1"/>
  <c r="AH2083"/>
  <c r="AI2083" s="1"/>
  <c r="AH2084"/>
  <c r="AI2084" s="1"/>
  <c r="AH2085"/>
  <c r="AI2085" s="1"/>
  <c r="AH2086"/>
  <c r="AJ2086" s="1"/>
  <c r="AH2087"/>
  <c r="AI2087" s="1"/>
  <c r="AH2088"/>
  <c r="AI2088" s="1"/>
  <c r="AH2089"/>
  <c r="AI2089" s="1"/>
  <c r="AH2090"/>
  <c r="AJ2090" s="1"/>
  <c r="AH2091"/>
  <c r="AI2091" s="1"/>
  <c r="AH2092"/>
  <c r="AI2092" s="1"/>
  <c r="AH2093"/>
  <c r="AI2093" s="1"/>
  <c r="AH2094"/>
  <c r="AJ2094" s="1"/>
  <c r="AH2095"/>
  <c r="AI2095" s="1"/>
  <c r="AH2096"/>
  <c r="AI2096" s="1"/>
  <c r="AH2097"/>
  <c r="AI2097" s="1"/>
  <c r="AH2098"/>
  <c r="AJ2098" s="1"/>
  <c r="AH2099"/>
  <c r="AI2099" s="1"/>
  <c r="AH2100"/>
  <c r="AI2100" s="1"/>
  <c r="AH2101"/>
  <c r="AI2101" s="1"/>
  <c r="AH2102"/>
  <c r="AJ2102" s="1"/>
  <c r="AH2103"/>
  <c r="AI2103" s="1"/>
  <c r="AH2104"/>
  <c r="AI2104" s="1"/>
  <c r="AH2105"/>
  <c r="AI2105" s="1"/>
  <c r="AH2106"/>
  <c r="AJ2106" s="1"/>
  <c r="AH2107"/>
  <c r="AI2107" s="1"/>
  <c r="AH2108"/>
  <c r="AI2108" s="1"/>
  <c r="AH2109"/>
  <c r="AI2109" s="1"/>
  <c r="AH2110"/>
  <c r="AJ2110" s="1"/>
  <c r="AH2111"/>
  <c r="AI2111" s="1"/>
  <c r="AH2112"/>
  <c r="AI2112" s="1"/>
  <c r="AH2113"/>
  <c r="AI2113" s="1"/>
  <c r="AH2114"/>
  <c r="AJ2114" s="1"/>
  <c r="AH2115"/>
  <c r="AI2115" s="1"/>
  <c r="AH2116"/>
  <c r="AI2116" s="1"/>
  <c r="AH2117"/>
  <c r="AI2117" s="1"/>
  <c r="AH2118"/>
  <c r="AJ2118" s="1"/>
  <c r="AH2119"/>
  <c r="AI2119" s="1"/>
  <c r="AH2120"/>
  <c r="AI2120" s="1"/>
  <c r="AH2121"/>
  <c r="AI2121" s="1"/>
  <c r="AH2122"/>
  <c r="AJ2122" s="1"/>
  <c r="AH2123"/>
  <c r="AI2123" s="1"/>
  <c r="AH2124"/>
  <c r="AI2124" s="1"/>
  <c r="AH2125"/>
  <c r="AI2125" s="1"/>
  <c r="AH2126"/>
  <c r="AJ2126" s="1"/>
  <c r="AH2127"/>
  <c r="AI2127" s="1"/>
  <c r="AH2128"/>
  <c r="AI2128" s="1"/>
  <c r="AH2129"/>
  <c r="AI2129" s="1"/>
  <c r="AH2130"/>
  <c r="AJ2130" s="1"/>
  <c r="AH2131"/>
  <c r="AI2131" s="1"/>
  <c r="AH2132"/>
  <c r="AI2132" s="1"/>
  <c r="AH2133"/>
  <c r="AI2133" s="1"/>
  <c r="AH2134"/>
  <c r="AJ2134" s="1"/>
  <c r="AH2135"/>
  <c r="AI2135" s="1"/>
  <c r="AH2136"/>
  <c r="AI2136" s="1"/>
  <c r="AH2137"/>
  <c r="AI2137" s="1"/>
  <c r="AH2138"/>
  <c r="AJ2138" s="1"/>
  <c r="AH2139"/>
  <c r="AI2139" s="1"/>
  <c r="AH2140"/>
  <c r="AI2140" s="1"/>
  <c r="AH2141"/>
  <c r="AI2141" s="1"/>
  <c r="AH2142"/>
  <c r="AJ2142" s="1"/>
  <c r="AH2143"/>
  <c r="AI2143" s="1"/>
  <c r="AH2144"/>
  <c r="AI2144" s="1"/>
  <c r="AH2145"/>
  <c r="AI2145" s="1"/>
  <c r="AH2146"/>
  <c r="AJ2146" s="1"/>
  <c r="AH2147"/>
  <c r="AI2147" s="1"/>
  <c r="AH2148"/>
  <c r="AI2148" s="1"/>
  <c r="AH2149"/>
  <c r="AI2149" s="1"/>
  <c r="AH2150"/>
  <c r="AJ2150" s="1"/>
  <c r="AH2151"/>
  <c r="AI2151" s="1"/>
  <c r="AH2152"/>
  <c r="AI2152" s="1"/>
  <c r="AH2153"/>
  <c r="AI2153" s="1"/>
  <c r="AH2154"/>
  <c r="AJ2154" s="1"/>
  <c r="AH2155"/>
  <c r="AI2155" s="1"/>
  <c r="AH2156"/>
  <c r="AI2156" s="1"/>
  <c r="AH2157"/>
  <c r="AI2157" s="1"/>
  <c r="AH2158"/>
  <c r="AJ2158" s="1"/>
  <c r="AH2159"/>
  <c r="AI2159" s="1"/>
  <c r="AH2160"/>
  <c r="AI2160" s="1"/>
  <c r="AH2161"/>
  <c r="AI2161" s="1"/>
  <c r="AH2162"/>
  <c r="AJ2162" s="1"/>
  <c r="AH2163"/>
  <c r="AI2163" s="1"/>
  <c r="AH2164"/>
  <c r="AI2164" s="1"/>
  <c r="AH2165"/>
  <c r="AI2165" s="1"/>
  <c r="AH2166"/>
  <c r="AJ2166" s="1"/>
  <c r="AH2167"/>
  <c r="AI2167" s="1"/>
  <c r="AH2168"/>
  <c r="AI2168" s="1"/>
  <c r="AH2169"/>
  <c r="AI2169" s="1"/>
  <c r="AH2170"/>
  <c r="AJ2170" s="1"/>
  <c r="AH2171"/>
  <c r="AI2171" s="1"/>
  <c r="AH2172"/>
  <c r="AI2172" s="1"/>
  <c r="AH2173"/>
  <c r="AI2173" s="1"/>
  <c r="AH2174"/>
  <c r="AJ2174" s="1"/>
  <c r="AH2175"/>
  <c r="AI2175" s="1"/>
  <c r="AH2176"/>
  <c r="AI2176" s="1"/>
  <c r="AH2177"/>
  <c r="AI2177" s="1"/>
  <c r="AH2178"/>
  <c r="AJ2178" s="1"/>
  <c r="AH2179"/>
  <c r="AI2179" s="1"/>
  <c r="AH2180"/>
  <c r="AI2180" s="1"/>
  <c r="AH2181"/>
  <c r="AI2181" s="1"/>
  <c r="AH2182"/>
  <c r="AJ2182" s="1"/>
  <c r="AH2183"/>
  <c r="AI2183" s="1"/>
  <c r="AH2184"/>
  <c r="AI2184" s="1"/>
  <c r="AH2185"/>
  <c r="AI2185" s="1"/>
  <c r="AH2186"/>
  <c r="AJ2186" s="1"/>
  <c r="AH2187"/>
  <c r="AI2187" s="1"/>
  <c r="AH2188"/>
  <c r="AI2188" s="1"/>
  <c r="AH2189"/>
  <c r="AI2189" s="1"/>
  <c r="AH2190"/>
  <c r="AJ2190" s="1"/>
  <c r="AH2191"/>
  <c r="AI2191" s="1"/>
  <c r="AH2192"/>
  <c r="AI2192" s="1"/>
  <c r="AH2193"/>
  <c r="AI2193" s="1"/>
  <c r="AH2194"/>
  <c r="AJ2194" s="1"/>
  <c r="AH2195"/>
  <c r="AI2195" s="1"/>
  <c r="AH2196"/>
  <c r="AI2196" s="1"/>
  <c r="AH2197"/>
  <c r="AI2197" s="1"/>
  <c r="AH2198"/>
  <c r="AJ2198" s="1"/>
  <c r="AH2199"/>
  <c r="AI2199" s="1"/>
  <c r="AH2200"/>
  <c r="AI2200" s="1"/>
  <c r="AH2201"/>
  <c r="AI2201" s="1"/>
  <c r="AH2202"/>
  <c r="AJ2202" s="1"/>
  <c r="AH2203"/>
  <c r="AI2203" s="1"/>
  <c r="AH2204"/>
  <c r="AI2204" s="1"/>
  <c r="AH2205"/>
  <c r="AI2205" s="1"/>
  <c r="AH2206"/>
  <c r="AJ2206" s="1"/>
  <c r="AH2207"/>
  <c r="AI2207" s="1"/>
  <c r="AH2208"/>
  <c r="AI2208" s="1"/>
  <c r="AH2209"/>
  <c r="AI2209" s="1"/>
  <c r="AH2210"/>
  <c r="AJ2210" s="1"/>
  <c r="AH2211"/>
  <c r="AI2211" s="1"/>
  <c r="AH2212"/>
  <c r="AI2212" s="1"/>
  <c r="AH2213"/>
  <c r="AI2213" s="1"/>
  <c r="AH2214"/>
  <c r="AJ2214" s="1"/>
  <c r="AH2215"/>
  <c r="AI2215" s="1"/>
  <c r="AH2216"/>
  <c r="AI2216" s="1"/>
  <c r="AH2217"/>
  <c r="AI2217" s="1"/>
  <c r="AH2218"/>
  <c r="AJ2218" s="1"/>
  <c r="AH2219"/>
  <c r="AI2219" s="1"/>
  <c r="AH2220"/>
  <c r="AI2220" s="1"/>
  <c r="AH2221"/>
  <c r="AI2221" s="1"/>
  <c r="AH2222"/>
  <c r="AJ2222" s="1"/>
  <c r="AH2223"/>
  <c r="AI2223" s="1"/>
  <c r="AH2224"/>
  <c r="AI2224" s="1"/>
  <c r="AH2225"/>
  <c r="AI2225" s="1"/>
  <c r="AH2226"/>
  <c r="AJ2226" s="1"/>
  <c r="AH2227"/>
  <c r="AI2227" s="1"/>
  <c r="AH2228"/>
  <c r="AI2228" s="1"/>
  <c r="AH2229"/>
  <c r="AI2229" s="1"/>
  <c r="AH2230"/>
  <c r="AJ2230" s="1"/>
  <c r="AH2231"/>
  <c r="AI2231" s="1"/>
  <c r="AH2232"/>
  <c r="AI2232" s="1"/>
  <c r="AH2233"/>
  <c r="AI2233" s="1"/>
  <c r="AH2234"/>
  <c r="AJ2234" s="1"/>
  <c r="AH2235"/>
  <c r="AI2235" s="1"/>
  <c r="AH2236"/>
  <c r="AI2236" s="1"/>
  <c r="AH2237"/>
  <c r="AI2237" s="1"/>
  <c r="AH2238"/>
  <c r="AJ2238" s="1"/>
  <c r="AH2239"/>
  <c r="AI2239" s="1"/>
  <c r="AH2240"/>
  <c r="AI2240" s="1"/>
  <c r="AH2241"/>
  <c r="AI2241" s="1"/>
  <c r="AH2242"/>
  <c r="AJ2242" s="1"/>
  <c r="AH2243"/>
  <c r="AI2243" s="1"/>
  <c r="AH2244"/>
  <c r="AI2244" s="1"/>
  <c r="AH2245"/>
  <c r="AI2245" s="1"/>
  <c r="AH2246"/>
  <c r="AJ2246" s="1"/>
  <c r="AH2247"/>
  <c r="AI2247" s="1"/>
  <c r="AH2248"/>
  <c r="AI2248" s="1"/>
  <c r="AH2249"/>
  <c r="AI2249" s="1"/>
  <c r="AH2250"/>
  <c r="AJ2250" s="1"/>
  <c r="AH2251"/>
  <c r="AI2251" s="1"/>
  <c r="AH2252"/>
  <c r="AI2252" s="1"/>
  <c r="AH2253"/>
  <c r="AI2253" s="1"/>
  <c r="AH2254"/>
  <c r="AJ2254" s="1"/>
  <c r="AH2255"/>
  <c r="AI2255" s="1"/>
  <c r="AH2256"/>
  <c r="AI2256" s="1"/>
  <c r="AH2257"/>
  <c r="AI2257" s="1"/>
  <c r="AH2258"/>
  <c r="AJ2258" s="1"/>
  <c r="AH2259"/>
  <c r="AI2259" s="1"/>
  <c r="AH2260"/>
  <c r="AI2260" s="1"/>
  <c r="AH2261"/>
  <c r="AI2261" s="1"/>
  <c r="AH2262"/>
  <c r="AJ2262" s="1"/>
  <c r="AH2263"/>
  <c r="AI2263" s="1"/>
  <c r="AH2264"/>
  <c r="AI2264" s="1"/>
  <c r="AH2265"/>
  <c r="AI2265" s="1"/>
  <c r="AH2266"/>
  <c r="AJ2266" s="1"/>
  <c r="AH2267"/>
  <c r="AI2267" s="1"/>
  <c r="AH2268"/>
  <c r="AI2268" s="1"/>
  <c r="AH2269"/>
  <c r="AI2269" s="1"/>
  <c r="AH2270"/>
  <c r="AJ2270" s="1"/>
  <c r="AH2271"/>
  <c r="AI2271" s="1"/>
  <c r="AH2272"/>
  <c r="AI2272" s="1"/>
  <c r="AH2273"/>
  <c r="AI2273" s="1"/>
  <c r="AH2274"/>
  <c r="AJ2274" s="1"/>
  <c r="AH2275"/>
  <c r="AI2275" s="1"/>
  <c r="AH2276"/>
  <c r="AI2276" s="1"/>
  <c r="AH2277"/>
  <c r="AI2277" s="1"/>
  <c r="AH2278"/>
  <c r="AJ2278" s="1"/>
  <c r="AH2279"/>
  <c r="AI2279" s="1"/>
  <c r="AH2280"/>
  <c r="AI2280" s="1"/>
  <c r="AH2281"/>
  <c r="AI2281" s="1"/>
  <c r="AH2282"/>
  <c r="AJ2282" s="1"/>
  <c r="AH2283"/>
  <c r="AI2283" s="1"/>
  <c r="AH2284"/>
  <c r="AI2284" s="1"/>
  <c r="AH2285"/>
  <c r="AI2285" s="1"/>
  <c r="AH2286"/>
  <c r="AJ2286" s="1"/>
  <c r="AH2287"/>
  <c r="AI2287" s="1"/>
  <c r="AH2288"/>
  <c r="AI2288" s="1"/>
  <c r="AH2289"/>
  <c r="AI2289" s="1"/>
  <c r="AH2290"/>
  <c r="AJ2290" s="1"/>
  <c r="AH2291"/>
  <c r="AI2291" s="1"/>
  <c r="AH2292"/>
  <c r="AI2292" s="1"/>
  <c r="AH2293"/>
  <c r="AI2293" s="1"/>
  <c r="AH2294"/>
  <c r="AJ2294" s="1"/>
  <c r="AH2295"/>
  <c r="AI2295" s="1"/>
  <c r="AH2296"/>
  <c r="AI2296" s="1"/>
  <c r="AH2297"/>
  <c r="AI2297" s="1"/>
  <c r="AH2298"/>
  <c r="AJ2298" s="1"/>
  <c r="AH2299"/>
  <c r="AI2299" s="1"/>
  <c r="AH2300"/>
  <c r="AI2300" s="1"/>
  <c r="AH2301"/>
  <c r="AI2301" s="1"/>
  <c r="AH2302"/>
  <c r="AJ2302" s="1"/>
  <c r="AH2303"/>
  <c r="AI2303" s="1"/>
  <c r="AH2304"/>
  <c r="AI2304" s="1"/>
  <c r="AH2305"/>
  <c r="AI2305" s="1"/>
  <c r="AH2306"/>
  <c r="AJ2306" s="1"/>
  <c r="AH2307"/>
  <c r="AI2307" s="1"/>
  <c r="AH2308"/>
  <c r="AI2308" s="1"/>
  <c r="AH2309"/>
  <c r="AI2309" s="1"/>
  <c r="AH2310"/>
  <c r="AJ2310" s="1"/>
  <c r="AH2311"/>
  <c r="AI2311" s="1"/>
  <c r="AH2312"/>
  <c r="AI2312" s="1"/>
  <c r="AH2313"/>
  <c r="AI2313" s="1"/>
  <c r="AH2314"/>
  <c r="AJ2314" s="1"/>
  <c r="AH2315"/>
  <c r="AI2315" s="1"/>
  <c r="AH2316"/>
  <c r="AI2316" s="1"/>
  <c r="AH2317"/>
  <c r="AI2317" s="1"/>
  <c r="AH2318"/>
  <c r="AJ2318" s="1"/>
  <c r="AH2319"/>
  <c r="AI2319" s="1"/>
  <c r="AH2320"/>
  <c r="AI2320" s="1"/>
  <c r="AH2321"/>
  <c r="AI2321" s="1"/>
  <c r="AH2322"/>
  <c r="AJ2322" s="1"/>
  <c r="AH2323"/>
  <c r="AI2323" s="1"/>
  <c r="AH2324"/>
  <c r="AI2324" s="1"/>
  <c r="AH2325"/>
  <c r="AI2325" s="1"/>
  <c r="AH2326"/>
  <c r="AJ2326" s="1"/>
  <c r="AH2327"/>
  <c r="AI2327" s="1"/>
  <c r="AH2328"/>
  <c r="AI2328" s="1"/>
  <c r="AH2329"/>
  <c r="AI2329" s="1"/>
  <c r="AH2330"/>
  <c r="AJ2330" s="1"/>
  <c r="AH2331"/>
  <c r="AI2331" s="1"/>
  <c r="AH2332"/>
  <c r="AI2332" s="1"/>
  <c r="AH2333"/>
  <c r="AI2333" s="1"/>
  <c r="AH2334"/>
  <c r="AJ2334" s="1"/>
  <c r="AH2335"/>
  <c r="AI2335" s="1"/>
  <c r="AH2336"/>
  <c r="AI2336" s="1"/>
  <c r="AH2337"/>
  <c r="AI2337" s="1"/>
  <c r="AH2338"/>
  <c r="AJ2338" s="1"/>
  <c r="AH2339"/>
  <c r="AI2339" s="1"/>
  <c r="AH2340"/>
  <c r="AI2340" s="1"/>
  <c r="AH2341"/>
  <c r="AI2341" s="1"/>
  <c r="AH2342"/>
  <c r="AJ2342" s="1"/>
  <c r="AH2343"/>
  <c r="AI2343" s="1"/>
  <c r="AH2344"/>
  <c r="AI2344" s="1"/>
  <c r="AH2345"/>
  <c r="AI2345" s="1"/>
  <c r="AH2346"/>
  <c r="AJ2346" s="1"/>
  <c r="AH2347"/>
  <c r="AI2347" s="1"/>
  <c r="AH2348"/>
  <c r="AI2348" s="1"/>
  <c r="AH2349"/>
  <c r="AI2349" s="1"/>
  <c r="AH2350"/>
  <c r="AJ2350" s="1"/>
  <c r="AH2351"/>
  <c r="AI2351" s="1"/>
  <c r="AH2352"/>
  <c r="AI2352" s="1"/>
  <c r="AH2353"/>
  <c r="AI2353" s="1"/>
  <c r="AH2354"/>
  <c r="AJ2354" s="1"/>
  <c r="AH2355"/>
  <c r="AI2355" s="1"/>
  <c r="AH2356"/>
  <c r="AI2356" s="1"/>
  <c r="AH2357"/>
  <c r="AI2357" s="1"/>
  <c r="AH2358"/>
  <c r="AJ2358" s="1"/>
  <c r="AH2359"/>
  <c r="AI2359" s="1"/>
  <c r="AH2360"/>
  <c r="AI2360" s="1"/>
  <c r="AH2361"/>
  <c r="AI2361" s="1"/>
  <c r="AH2362"/>
  <c r="AJ2362" s="1"/>
  <c r="AH2363"/>
  <c r="AI2363" s="1"/>
  <c r="AH2364"/>
  <c r="AI2364" s="1"/>
  <c r="AH2365"/>
  <c r="AI2365" s="1"/>
  <c r="AH2366"/>
  <c r="AJ2366" s="1"/>
  <c r="AH2367"/>
  <c r="AI2367" s="1"/>
  <c r="AH2368"/>
  <c r="AI2368" s="1"/>
  <c r="AH2369"/>
  <c r="AI2369" s="1"/>
  <c r="AH2370"/>
  <c r="AJ2370" s="1"/>
  <c r="AH2371"/>
  <c r="AI2371" s="1"/>
  <c r="AH2372"/>
  <c r="AI2372" s="1"/>
  <c r="AH2373"/>
  <c r="AI2373" s="1"/>
  <c r="AH2374"/>
  <c r="AJ2374" s="1"/>
  <c r="AH2375"/>
  <c r="AI2375" s="1"/>
  <c r="AH2376"/>
  <c r="AI2376" s="1"/>
  <c r="AH2377"/>
  <c r="AI2377" s="1"/>
  <c r="AH2378"/>
  <c r="AJ2378" s="1"/>
  <c r="AH2379"/>
  <c r="AI2379" s="1"/>
  <c r="AH2380"/>
  <c r="AI2380" s="1"/>
  <c r="AH2381"/>
  <c r="AI2381" s="1"/>
  <c r="AH2382"/>
  <c r="AJ2382" s="1"/>
  <c r="AH2383"/>
  <c r="AI2383" s="1"/>
  <c r="AH2384"/>
  <c r="AI2384" s="1"/>
  <c r="AH2385"/>
  <c r="AI2385" s="1"/>
  <c r="AH2386"/>
  <c r="AJ2386" s="1"/>
  <c r="AH2387"/>
  <c r="AI2387" s="1"/>
  <c r="AH2388"/>
  <c r="AI2388" s="1"/>
  <c r="AH2389"/>
  <c r="AI2389" s="1"/>
  <c r="AH2390"/>
  <c r="AJ2390" s="1"/>
  <c r="AH2391"/>
  <c r="AI2391" s="1"/>
  <c r="AH2392"/>
  <c r="AI2392" s="1"/>
  <c r="AH2393"/>
  <c r="AI2393" s="1"/>
  <c r="AH2394"/>
  <c r="AJ2394" s="1"/>
  <c r="AH2395"/>
  <c r="AI2395" s="1"/>
  <c r="AH2396"/>
  <c r="AI2396" s="1"/>
  <c r="AH2397"/>
  <c r="AI2397" s="1"/>
  <c r="AH2398"/>
  <c r="AJ2398" s="1"/>
  <c r="AH2399"/>
  <c r="AI2399" s="1"/>
  <c r="AH2400"/>
  <c r="AI2400" s="1"/>
  <c r="AH2401"/>
  <c r="AI2401" s="1"/>
  <c r="AH2402"/>
  <c r="AJ2402" s="1"/>
  <c r="AH2403"/>
  <c r="AI2403" s="1"/>
  <c r="AH2404"/>
  <c r="AI2404" s="1"/>
  <c r="AH2405"/>
  <c r="AI2405" s="1"/>
  <c r="AH2406"/>
  <c r="AJ2406" s="1"/>
  <c r="AH2407"/>
  <c r="AI2407" s="1"/>
  <c r="AH2408"/>
  <c r="AI2408" s="1"/>
  <c r="AH2409"/>
  <c r="AI2409" s="1"/>
  <c r="AH2410"/>
  <c r="AJ2410" s="1"/>
  <c r="AH2411"/>
  <c r="AI2411" s="1"/>
  <c r="AH2412"/>
  <c r="AI2412" s="1"/>
  <c r="AH2413"/>
  <c r="AI2413" s="1"/>
  <c r="AH2414"/>
  <c r="AJ2414" s="1"/>
  <c r="AH2415"/>
  <c r="AI2415" s="1"/>
  <c r="AH2416"/>
  <c r="AI2416" s="1"/>
  <c r="AH2417"/>
  <c r="AI2417" s="1"/>
  <c r="AH2418"/>
  <c r="AJ2418" s="1"/>
  <c r="AH2419"/>
  <c r="AI2419" s="1"/>
  <c r="AH2420"/>
  <c r="AI2420" s="1"/>
  <c r="AH2421"/>
  <c r="AI2421" s="1"/>
  <c r="AH2422"/>
  <c r="AJ2422" s="1"/>
  <c r="AH2423"/>
  <c r="AI2423" s="1"/>
  <c r="AH2424"/>
  <c r="AI2424" s="1"/>
  <c r="AH2425"/>
  <c r="AI2425" s="1"/>
  <c r="AH2426"/>
  <c r="AJ2426" s="1"/>
  <c r="AH2427"/>
  <c r="AI2427" s="1"/>
  <c r="AH2428"/>
  <c r="AI2428" s="1"/>
  <c r="AH2429"/>
  <c r="AI2429" s="1"/>
  <c r="AH2430"/>
  <c r="AJ2430" s="1"/>
  <c r="AH2431"/>
  <c r="AI2431" s="1"/>
  <c r="AH2432"/>
  <c r="AI2432" s="1"/>
  <c r="AH2433"/>
  <c r="AI2433" s="1"/>
  <c r="AH2434"/>
  <c r="AJ2434" s="1"/>
  <c r="AH2435"/>
  <c r="AI2435" s="1"/>
  <c r="AH2436"/>
  <c r="AI2436" s="1"/>
  <c r="AH2437"/>
  <c r="AI2437" s="1"/>
  <c r="AH2438"/>
  <c r="AJ2438" s="1"/>
  <c r="AH2439"/>
  <c r="AI2439" s="1"/>
  <c r="AH2440"/>
  <c r="AI2440" s="1"/>
  <c r="AH2441"/>
  <c r="AI2441" s="1"/>
  <c r="AH2442"/>
  <c r="AJ2442" s="1"/>
  <c r="AH2443"/>
  <c r="AI2443" s="1"/>
  <c r="AH2444"/>
  <c r="AI2444" s="1"/>
  <c r="AH2445"/>
  <c r="AI2445" s="1"/>
  <c r="AH2446"/>
  <c r="AJ2446" s="1"/>
  <c r="AH2447"/>
  <c r="AI2447" s="1"/>
  <c r="AH2448"/>
  <c r="AI2448" s="1"/>
  <c r="AH2449"/>
  <c r="AI2449" s="1"/>
  <c r="AH2450"/>
  <c r="AJ2450" s="1"/>
  <c r="AH2451"/>
  <c r="AI2451" s="1"/>
  <c r="AH2452"/>
  <c r="AI2452" s="1"/>
  <c r="AH2453"/>
  <c r="AI2453" s="1"/>
  <c r="AH2454"/>
  <c r="AJ2454" s="1"/>
  <c r="AH2455"/>
  <c r="AI2455" s="1"/>
  <c r="AH2456"/>
  <c r="AI2456" s="1"/>
  <c r="AH2457"/>
  <c r="AI2457" s="1"/>
  <c r="AH2458"/>
  <c r="AJ2458" s="1"/>
  <c r="AH2459"/>
  <c r="AI2459" s="1"/>
  <c r="AH2460"/>
  <c r="AI2460" s="1"/>
  <c r="AH2461"/>
  <c r="AI2461" s="1"/>
  <c r="AH2462"/>
  <c r="AJ2462" s="1"/>
  <c r="AH2463"/>
  <c r="AI2463" s="1"/>
  <c r="AH2464"/>
  <c r="AI2464" s="1"/>
  <c r="AH2465"/>
  <c r="AI2465" s="1"/>
  <c r="AH2466"/>
  <c r="AJ2466" s="1"/>
  <c r="AH2467"/>
  <c r="AI2467" s="1"/>
  <c r="AH2468"/>
  <c r="AI2468" s="1"/>
  <c r="AH2469"/>
  <c r="AI2469" s="1"/>
  <c r="AH2470"/>
  <c r="AJ2470" s="1"/>
  <c r="AH2471"/>
  <c r="AI2471" s="1"/>
  <c r="AH2472"/>
  <c r="AI2472" s="1"/>
  <c r="AH2473"/>
  <c r="AI2473" s="1"/>
  <c r="AH2474"/>
  <c r="AJ2474" s="1"/>
  <c r="AH2475"/>
  <c r="AI2475" s="1"/>
  <c r="AH2476"/>
  <c r="AI2476" s="1"/>
  <c r="AH2477"/>
  <c r="AI2477" s="1"/>
  <c r="AH2478"/>
  <c r="AJ2478" s="1"/>
  <c r="AH2479"/>
  <c r="AI2479" s="1"/>
  <c r="AH2480"/>
  <c r="AI2480" s="1"/>
  <c r="AH2481"/>
  <c r="AI2481" s="1"/>
  <c r="AH2482"/>
  <c r="AJ2482" s="1"/>
  <c r="AH2483"/>
  <c r="AI2483" s="1"/>
  <c r="AH2484"/>
  <c r="AI2484" s="1"/>
  <c r="AH2485"/>
  <c r="AI2485" s="1"/>
  <c r="AH2486"/>
  <c r="AJ2486" s="1"/>
  <c r="AH2487"/>
  <c r="AI2487" s="1"/>
  <c r="AH2488"/>
  <c r="AI2488" s="1"/>
  <c r="AH2489"/>
  <c r="AI2489" s="1"/>
  <c r="AH2490"/>
  <c r="AJ2490" s="1"/>
  <c r="AH2491"/>
  <c r="AI2491" s="1"/>
  <c r="AH2492"/>
  <c r="AI2492" s="1"/>
  <c r="AH2493"/>
  <c r="AI2493" s="1"/>
  <c r="AH2494"/>
  <c r="AJ2494" s="1"/>
  <c r="AH2495"/>
  <c r="AI2495" s="1"/>
  <c r="AH2496"/>
  <c r="AI2496" s="1"/>
  <c r="AH2497"/>
  <c r="AI2497" s="1"/>
  <c r="AH2498"/>
  <c r="AJ2498" s="1"/>
  <c r="AH2499"/>
  <c r="AI2499" s="1"/>
  <c r="AH2500"/>
  <c r="AI2500" s="1"/>
  <c r="AH2501"/>
  <c r="AI2501" s="1"/>
  <c r="AH2502"/>
  <c r="AJ2502" s="1"/>
  <c r="AH2503"/>
  <c r="AI2503" s="1"/>
  <c r="AH2504"/>
  <c r="AI2504" s="1"/>
  <c r="AH2505"/>
  <c r="AI2505" s="1"/>
  <c r="AH2506"/>
  <c r="AJ2506" s="1"/>
  <c r="AH2507"/>
  <c r="AI2507" s="1"/>
  <c r="AH2508"/>
  <c r="AI2508" s="1"/>
  <c r="AH2509"/>
  <c r="AI2509" s="1"/>
  <c r="AH2510"/>
  <c r="AJ2510" s="1"/>
  <c r="AH2511"/>
  <c r="AI2511" s="1"/>
  <c r="AH2512"/>
  <c r="AI2512" s="1"/>
  <c r="AH2513"/>
  <c r="AI2513" s="1"/>
  <c r="AH2514"/>
  <c r="AJ2514" s="1"/>
  <c r="AH2515"/>
  <c r="AI2515" s="1"/>
  <c r="AH2516"/>
  <c r="AI2516" s="1"/>
  <c r="AH2517"/>
  <c r="AI2517" s="1"/>
  <c r="AH2518"/>
  <c r="AJ2518" s="1"/>
  <c r="AH2519"/>
  <c r="AI2519" s="1"/>
  <c r="AH2520"/>
  <c r="AI2520" s="1"/>
  <c r="AH2521"/>
  <c r="AI2521" s="1"/>
  <c r="AH2522"/>
  <c r="AJ2522" s="1"/>
  <c r="AH2523"/>
  <c r="AI2523" s="1"/>
  <c r="AH2524"/>
  <c r="AI2524" s="1"/>
  <c r="AH2525"/>
  <c r="AI2525" s="1"/>
  <c r="AH2526"/>
  <c r="AJ2526" s="1"/>
  <c r="AH2527"/>
  <c r="AI2527" s="1"/>
  <c r="AH2528"/>
  <c r="AI2528" s="1"/>
  <c r="AH2529"/>
  <c r="AI2529" s="1"/>
  <c r="AH2530"/>
  <c r="AJ2530" s="1"/>
  <c r="AH2531"/>
  <c r="AI2531" s="1"/>
  <c r="AH2532"/>
  <c r="AI2532" s="1"/>
  <c r="AH2533"/>
  <c r="AI2533" s="1"/>
  <c r="AH2534"/>
  <c r="AJ2534" s="1"/>
  <c r="AH2535"/>
  <c r="AI2535" s="1"/>
  <c r="AH2536"/>
  <c r="AI2536" s="1"/>
  <c r="AH2537"/>
  <c r="AI2537" s="1"/>
  <c r="AH2538"/>
  <c r="AJ2538" s="1"/>
  <c r="AH2539"/>
  <c r="AI2539" s="1"/>
  <c r="AH2540"/>
  <c r="AI2540" s="1"/>
  <c r="AH2541"/>
  <c r="AI2541" s="1"/>
  <c r="AH2542"/>
  <c r="AJ2542" s="1"/>
  <c r="AH2543"/>
  <c r="AI2543" s="1"/>
  <c r="AH2544"/>
  <c r="AI2544" s="1"/>
  <c r="AH2545"/>
  <c r="AI2545" s="1"/>
  <c r="AH2546"/>
  <c r="AJ2546" s="1"/>
  <c r="AH2547"/>
  <c r="AI2547" s="1"/>
  <c r="AH2548"/>
  <c r="AI2548" s="1"/>
  <c r="AH2549"/>
  <c r="AI2549" s="1"/>
  <c r="AH2550"/>
  <c r="AJ2550" s="1"/>
  <c r="AH2551"/>
  <c r="AI2551" s="1"/>
  <c r="AH2552"/>
  <c r="AI2552" s="1"/>
  <c r="AH2553"/>
  <c r="AI2553" s="1"/>
  <c r="AH2554"/>
  <c r="AJ2554" s="1"/>
  <c r="AH2555"/>
  <c r="AI2555" s="1"/>
  <c r="AH2556"/>
  <c r="AI2556" s="1"/>
  <c r="AH2557"/>
  <c r="AI2557" s="1"/>
  <c r="AH2558"/>
  <c r="AJ2558" s="1"/>
  <c r="AH2559"/>
  <c r="AI2559" s="1"/>
  <c r="AH2560"/>
  <c r="AI2560" s="1"/>
  <c r="AH2561"/>
  <c r="AI2561" s="1"/>
  <c r="AH2562"/>
  <c r="AJ2562" s="1"/>
  <c r="AH2563"/>
  <c r="AI2563" s="1"/>
  <c r="AH2564"/>
  <c r="AI2564" s="1"/>
  <c r="AH2565"/>
  <c r="AI2565" s="1"/>
  <c r="AH2566"/>
  <c r="AJ2566" s="1"/>
  <c r="AH2567"/>
  <c r="AI2567" s="1"/>
  <c r="AH2568"/>
  <c r="AI2568" s="1"/>
  <c r="AH2569"/>
  <c r="AI2569" s="1"/>
  <c r="AH2570"/>
  <c r="AJ2570" s="1"/>
  <c r="AH2571"/>
  <c r="AI2571" s="1"/>
  <c r="AH2572"/>
  <c r="AI2572" s="1"/>
  <c r="AH2573"/>
  <c r="AI2573" s="1"/>
  <c r="AH2574"/>
  <c r="AJ2574" s="1"/>
  <c r="AH2575"/>
  <c r="AI2575" s="1"/>
  <c r="AH2576"/>
  <c r="AI2576" s="1"/>
  <c r="AH2577"/>
  <c r="AI2577" s="1"/>
  <c r="AH2578"/>
  <c r="AJ2578" s="1"/>
  <c r="AH2579"/>
  <c r="AI2579" s="1"/>
  <c r="AH2580"/>
  <c r="AI2580" s="1"/>
  <c r="AH2581"/>
  <c r="AI2581" s="1"/>
  <c r="AH2582"/>
  <c r="AJ2582" s="1"/>
  <c r="AH2583"/>
  <c r="AI2583" s="1"/>
  <c r="AH2584"/>
  <c r="AI2584" s="1"/>
  <c r="AH2585"/>
  <c r="AI2585" s="1"/>
  <c r="AH2586"/>
  <c r="AJ2586" s="1"/>
  <c r="AH2587"/>
  <c r="AI2587" s="1"/>
  <c r="AH2588"/>
  <c r="AI2588" s="1"/>
  <c r="AH2589"/>
  <c r="AI2589" s="1"/>
  <c r="AH2590"/>
  <c r="AJ2590" s="1"/>
  <c r="AH2591"/>
  <c r="AI2591" s="1"/>
  <c r="AH2592"/>
  <c r="AI2592" s="1"/>
  <c r="AH2593"/>
  <c r="AI2593" s="1"/>
  <c r="AH2594"/>
  <c r="AJ2594" s="1"/>
  <c r="AH2595"/>
  <c r="AI2595" s="1"/>
  <c r="AH2596"/>
  <c r="AI2596" s="1"/>
  <c r="AH2597"/>
  <c r="AI2597" s="1"/>
  <c r="AH2598"/>
  <c r="AJ2598" s="1"/>
  <c r="AH2599"/>
  <c r="AI2599" s="1"/>
  <c r="AH2600"/>
  <c r="AI2600" s="1"/>
  <c r="AH2601"/>
  <c r="AI2601" s="1"/>
  <c r="AH2602"/>
  <c r="AJ2602" s="1"/>
  <c r="AH2603"/>
  <c r="AI2603" s="1"/>
  <c r="AH2604"/>
  <c r="AI2604" s="1"/>
  <c r="AH2605"/>
  <c r="AI2605" s="1"/>
  <c r="AH2606"/>
  <c r="AJ2606" s="1"/>
  <c r="AH2607"/>
  <c r="AI2607" s="1"/>
  <c r="AH2608"/>
  <c r="AI2608" s="1"/>
  <c r="AH2609"/>
  <c r="AI2609" s="1"/>
  <c r="AH2610"/>
  <c r="AJ2610" s="1"/>
  <c r="AH2611"/>
  <c r="AI2611" s="1"/>
  <c r="AH2612"/>
  <c r="AI2612" s="1"/>
  <c r="AH2613"/>
  <c r="AI2613" s="1"/>
  <c r="AH2614"/>
  <c r="AJ2614" s="1"/>
  <c r="AH2615"/>
  <c r="AI2615" s="1"/>
  <c r="AH2616"/>
  <c r="AI2616" s="1"/>
  <c r="AH2617"/>
  <c r="AI2617" s="1"/>
  <c r="AH2618"/>
  <c r="AJ2618" s="1"/>
  <c r="AH2619"/>
  <c r="AI2619" s="1"/>
  <c r="AH2620"/>
  <c r="AI2620" s="1"/>
  <c r="AH2621"/>
  <c r="AI2621" s="1"/>
  <c r="AH2622"/>
  <c r="AJ2622" s="1"/>
  <c r="AH2623"/>
  <c r="AI2623" s="1"/>
  <c r="AH2624"/>
  <c r="AI2624" s="1"/>
  <c r="AH2625"/>
  <c r="AI2625" s="1"/>
  <c r="AH2626"/>
  <c r="AJ2626" s="1"/>
  <c r="AH2627"/>
  <c r="AI2627" s="1"/>
  <c r="AH2628"/>
  <c r="AI2628" s="1"/>
  <c r="AH2629"/>
  <c r="AI2629" s="1"/>
  <c r="AH2630"/>
  <c r="AJ2630" s="1"/>
  <c r="AH2631"/>
  <c r="AI2631" s="1"/>
  <c r="AH2632"/>
  <c r="AI2632" s="1"/>
  <c r="AH2633"/>
  <c r="AI2633" s="1"/>
  <c r="AH2634"/>
  <c r="AJ2634" s="1"/>
  <c r="AH2635"/>
  <c r="AI2635" s="1"/>
  <c r="AH2636"/>
  <c r="AI2636" s="1"/>
  <c r="AH2637"/>
  <c r="AI2637" s="1"/>
  <c r="AH2638"/>
  <c r="AJ2638" s="1"/>
  <c r="AH2639"/>
  <c r="AI2639" s="1"/>
  <c r="AH2640"/>
  <c r="AI2640" s="1"/>
  <c r="AH2641"/>
  <c r="AI2641" s="1"/>
  <c r="AH2642"/>
  <c r="AJ2642" s="1"/>
  <c r="AH2643"/>
  <c r="AI2643" s="1"/>
  <c r="AH2644"/>
  <c r="AI2644" s="1"/>
  <c r="AH2645"/>
  <c r="AI2645" s="1"/>
  <c r="AH2646"/>
  <c r="AJ2646" s="1"/>
  <c r="AH2647"/>
  <c r="AI2647" s="1"/>
  <c r="AH2648"/>
  <c r="AI2648" s="1"/>
  <c r="AH2649"/>
  <c r="AI2649" s="1"/>
  <c r="AH2650"/>
  <c r="AJ2650" s="1"/>
  <c r="AH2651"/>
  <c r="AI2651" s="1"/>
  <c r="AH2652"/>
  <c r="AI2652" s="1"/>
  <c r="AH2653"/>
  <c r="AI2653" s="1"/>
  <c r="AH2654"/>
  <c r="AJ2654" s="1"/>
  <c r="AH2655"/>
  <c r="AI2655" s="1"/>
  <c r="AH2656"/>
  <c r="AI2656" s="1"/>
  <c r="AH2657"/>
  <c r="AI2657" s="1"/>
  <c r="AH2658"/>
  <c r="AJ2658" s="1"/>
  <c r="AH2659"/>
  <c r="AI2659" s="1"/>
  <c r="AH2660"/>
  <c r="AI2660" s="1"/>
  <c r="AH2661"/>
  <c r="AI2661" s="1"/>
  <c r="AH2662"/>
  <c r="AJ2662" s="1"/>
  <c r="AH2663"/>
  <c r="AI2663" s="1"/>
  <c r="AH2664"/>
  <c r="AI2664" s="1"/>
  <c r="AH2665"/>
  <c r="AI2665" s="1"/>
  <c r="AH2666"/>
  <c r="AJ2666" s="1"/>
  <c r="AH2667"/>
  <c r="AI2667" s="1"/>
  <c r="AH2668"/>
  <c r="AI2668" s="1"/>
  <c r="AH2669"/>
  <c r="AI2669" s="1"/>
  <c r="AH2670"/>
  <c r="AJ2670" s="1"/>
  <c r="AH2671"/>
  <c r="AI2671" s="1"/>
  <c r="AH2672"/>
  <c r="AI2672" s="1"/>
  <c r="AH2673"/>
  <c r="AI2673" s="1"/>
  <c r="AH2674"/>
  <c r="AJ2674" s="1"/>
  <c r="AH2675"/>
  <c r="AI2675" s="1"/>
  <c r="AH2676"/>
  <c r="AI2676" s="1"/>
  <c r="AH2677"/>
  <c r="AI2677" s="1"/>
  <c r="AH2678"/>
  <c r="AJ2678" s="1"/>
  <c r="AH2679"/>
  <c r="AI2679" s="1"/>
  <c r="AH2680"/>
  <c r="AI2680" s="1"/>
  <c r="AH2681"/>
  <c r="AI2681" s="1"/>
  <c r="AH2682"/>
  <c r="AJ2682" s="1"/>
  <c r="AH2683"/>
  <c r="AI2683" s="1"/>
  <c r="AH2684"/>
  <c r="AI2684" s="1"/>
  <c r="AH2685"/>
  <c r="AI2685" s="1"/>
  <c r="AH2686"/>
  <c r="AJ2686" s="1"/>
  <c r="AH2687"/>
  <c r="AI2687" s="1"/>
  <c r="AH2688"/>
  <c r="AI2688" s="1"/>
  <c r="AH2689"/>
  <c r="AI2689" s="1"/>
  <c r="AH2690"/>
  <c r="AJ2690" s="1"/>
  <c r="AH2691"/>
  <c r="AI2691" s="1"/>
  <c r="AH2692"/>
  <c r="AI2692" s="1"/>
  <c r="AH2693"/>
  <c r="AI2693" s="1"/>
  <c r="AH2694"/>
  <c r="AJ2694" s="1"/>
  <c r="AH2695"/>
  <c r="AI2695" s="1"/>
  <c r="AH2696"/>
  <c r="AI2696" s="1"/>
  <c r="AH2697"/>
  <c r="AI2697" s="1"/>
  <c r="AH2698"/>
  <c r="AJ2698" s="1"/>
  <c r="AH2699"/>
  <c r="AI2699" s="1"/>
  <c r="AH2700"/>
  <c r="AI2700" s="1"/>
  <c r="AH2701"/>
  <c r="AI2701" s="1"/>
  <c r="AH2702"/>
  <c r="AJ2702" s="1"/>
  <c r="AH2703"/>
  <c r="AI2703" s="1"/>
  <c r="AH2704"/>
  <c r="AI2704" s="1"/>
  <c r="AH2705"/>
  <c r="AI2705" s="1"/>
  <c r="AH2706"/>
  <c r="AJ2706" s="1"/>
  <c r="AH2707"/>
  <c r="AI2707" s="1"/>
  <c r="AH2708"/>
  <c r="AI2708" s="1"/>
  <c r="AH2709"/>
  <c r="AI2709" s="1"/>
  <c r="AH2710"/>
  <c r="AJ2710" s="1"/>
  <c r="AH2711"/>
  <c r="AI2711" s="1"/>
  <c r="AH2712"/>
  <c r="AI2712" s="1"/>
  <c r="AH2713"/>
  <c r="AI2713" s="1"/>
  <c r="AH2714"/>
  <c r="AJ2714" s="1"/>
  <c r="AH2715"/>
  <c r="AI2715" s="1"/>
  <c r="AH2716"/>
  <c r="AI2716" s="1"/>
  <c r="AH2717"/>
  <c r="AI2717" s="1"/>
  <c r="AH2718"/>
  <c r="AJ2718" s="1"/>
  <c r="AH2719"/>
  <c r="AI2719" s="1"/>
  <c r="AH2720"/>
  <c r="AI2720" s="1"/>
  <c r="AH2721"/>
  <c r="AI2721" s="1"/>
  <c r="AH2722"/>
  <c r="AJ2722" s="1"/>
  <c r="AH2723"/>
  <c r="AI2723" s="1"/>
  <c r="AH2724"/>
  <c r="AI2724" s="1"/>
  <c r="AH2725"/>
  <c r="AI2725" s="1"/>
  <c r="AH2726"/>
  <c r="AJ2726" s="1"/>
  <c r="AH2727"/>
  <c r="AI2727" s="1"/>
  <c r="AH2728"/>
  <c r="AI2728" s="1"/>
  <c r="AH2729"/>
  <c r="AI2729" s="1"/>
  <c r="AH2730"/>
  <c r="AJ2730" s="1"/>
  <c r="AH2731"/>
  <c r="AI2731" s="1"/>
  <c r="AH2732"/>
  <c r="AI2732" s="1"/>
  <c r="AH2733"/>
  <c r="AI2733" s="1"/>
  <c r="AH2734"/>
  <c r="AJ2734" s="1"/>
  <c r="AH2735"/>
  <c r="AI2735" s="1"/>
  <c r="AH2736"/>
  <c r="AI2736" s="1"/>
  <c r="AH2737"/>
  <c r="AI2737" s="1"/>
  <c r="AH2738"/>
  <c r="AJ2738" s="1"/>
  <c r="AH2739"/>
  <c r="AI2739" s="1"/>
  <c r="AH2740"/>
  <c r="AI2740" s="1"/>
  <c r="AH2741"/>
  <c r="AI2741" s="1"/>
  <c r="AH2742"/>
  <c r="AJ2742" s="1"/>
  <c r="AH2743"/>
  <c r="AI2743" s="1"/>
  <c r="AH2744"/>
  <c r="AI2744" s="1"/>
  <c r="AH2745"/>
  <c r="AI2745" s="1"/>
  <c r="AH2746"/>
  <c r="AJ2746" s="1"/>
  <c r="AH12"/>
  <c r="AI12" s="1"/>
  <c r="AH13"/>
  <c r="AI13" s="1"/>
  <c r="AH14"/>
  <c r="AJ14" s="1"/>
  <c r="AH15"/>
  <c r="AI15" s="1"/>
  <c r="AH16"/>
  <c r="AI16" s="1"/>
  <c r="AH17"/>
  <c r="AI17" s="1"/>
  <c r="AH18"/>
  <c r="AJ18" s="1"/>
  <c r="AH19"/>
  <c r="AI19" s="1"/>
  <c r="AH20"/>
  <c r="AI20" s="1"/>
  <c r="AH21"/>
  <c r="AI21" s="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G2696"/>
  <c r="AG2697"/>
  <c r="AG2698"/>
  <c r="AG2699"/>
  <c r="AG2700"/>
  <c r="AG2701"/>
  <c r="AG2702"/>
  <c r="AG2703"/>
  <c r="AG2704"/>
  <c r="AG2705"/>
  <c r="AG2706"/>
  <c r="AG2707"/>
  <c r="AG2708"/>
  <c r="AG2709"/>
  <c r="AG2710"/>
  <c r="AG2711"/>
  <c r="AG2712"/>
  <c r="AG2713"/>
  <c r="AG2714"/>
  <c r="AG2715"/>
  <c r="AG2716"/>
  <c r="AG2717"/>
  <c r="AG2718"/>
  <c r="AG2719"/>
  <c r="AG2720"/>
  <c r="AG2721"/>
  <c r="AG2722"/>
  <c r="AG2723"/>
  <c r="AG2724"/>
  <c r="AG2725"/>
  <c r="AG2726"/>
  <c r="AG2727"/>
  <c r="AG2728"/>
  <c r="AG2729"/>
  <c r="AG2730"/>
  <c r="AG2731"/>
  <c r="AG2732"/>
  <c r="AG2733"/>
  <c r="AG2734"/>
  <c r="AG2735"/>
  <c r="AG2736"/>
  <c r="AG2737"/>
  <c r="AG2738"/>
  <c r="AG2739"/>
  <c r="AG2740"/>
  <c r="AG2741"/>
  <c r="AG2742"/>
  <c r="AG2743"/>
  <c r="AG2744"/>
  <c r="AG2745"/>
  <c r="AG2746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F2696"/>
  <c r="AF2697"/>
  <c r="AF2698"/>
  <c r="AF2699"/>
  <c r="AF2700"/>
  <c r="AF2701"/>
  <c r="AF2702"/>
  <c r="AF2703"/>
  <c r="AF2704"/>
  <c r="AF2705"/>
  <c r="AF2706"/>
  <c r="AF2707"/>
  <c r="AF2708"/>
  <c r="AF2709"/>
  <c r="AF2710"/>
  <c r="AF2711"/>
  <c r="AF2712"/>
  <c r="AF2713"/>
  <c r="AF2714"/>
  <c r="AF2715"/>
  <c r="AF2716"/>
  <c r="AF2717"/>
  <c r="AF2718"/>
  <c r="AF2719"/>
  <c r="AF2720"/>
  <c r="AF2721"/>
  <c r="AF2722"/>
  <c r="AF2723"/>
  <c r="AF2724"/>
  <c r="AF2725"/>
  <c r="AF2726"/>
  <c r="AF2727"/>
  <c r="AF2728"/>
  <c r="AF2729"/>
  <c r="AF2730"/>
  <c r="AF2731"/>
  <c r="AF2732"/>
  <c r="AF2733"/>
  <c r="AF2734"/>
  <c r="AF2735"/>
  <c r="AF2736"/>
  <c r="AF2737"/>
  <c r="AF2738"/>
  <c r="AF2739"/>
  <c r="AF2740"/>
  <c r="AF2741"/>
  <c r="AF2742"/>
  <c r="AF2743"/>
  <c r="AF2744"/>
  <c r="AF2745"/>
  <c r="AF2746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E2012"/>
  <c r="AE2013"/>
  <c r="AE2014"/>
  <c r="AE2015"/>
  <c r="AE2016"/>
  <c r="AE2017"/>
  <c r="AE2018"/>
  <c r="AE2019"/>
  <c r="AE2020"/>
  <c r="AE2021"/>
  <c r="AE2022"/>
  <c r="AE2023"/>
  <c r="AE2024"/>
  <c r="AE2025"/>
  <c r="AE2026"/>
  <c r="AE2027"/>
  <c r="AE2028"/>
  <c r="AE2029"/>
  <c r="AE2030"/>
  <c r="AE2031"/>
  <c r="AE2032"/>
  <c r="AE2033"/>
  <c r="AE2034"/>
  <c r="AE2035"/>
  <c r="AE2036"/>
  <c r="AE2037"/>
  <c r="AE2038"/>
  <c r="AE2039"/>
  <c r="AE2040"/>
  <c r="AE2041"/>
  <c r="AE2042"/>
  <c r="AE2043"/>
  <c r="AE2044"/>
  <c r="AE2045"/>
  <c r="AE2046"/>
  <c r="AE2047"/>
  <c r="AE2048"/>
  <c r="AE2049"/>
  <c r="AE2050"/>
  <c r="AE2051"/>
  <c r="AE2052"/>
  <c r="AE2053"/>
  <c r="AE2054"/>
  <c r="AE2055"/>
  <c r="AE2056"/>
  <c r="AE2057"/>
  <c r="AE2058"/>
  <c r="AE2059"/>
  <c r="AE2060"/>
  <c r="AE2061"/>
  <c r="AE2062"/>
  <c r="AE2063"/>
  <c r="AE2064"/>
  <c r="AE2065"/>
  <c r="AE2066"/>
  <c r="AE2067"/>
  <c r="AE2068"/>
  <c r="AE2069"/>
  <c r="AE2070"/>
  <c r="AE2071"/>
  <c r="AE2072"/>
  <c r="AE2073"/>
  <c r="AE2074"/>
  <c r="AE2075"/>
  <c r="AE2076"/>
  <c r="AE2077"/>
  <c r="AE2078"/>
  <c r="AE2079"/>
  <c r="AE2080"/>
  <c r="AE2081"/>
  <c r="AE2082"/>
  <c r="AE2083"/>
  <c r="AE2084"/>
  <c r="AE2085"/>
  <c r="AE2086"/>
  <c r="AE2087"/>
  <c r="AE2088"/>
  <c r="AE2089"/>
  <c r="AE2090"/>
  <c r="AE2091"/>
  <c r="AE2092"/>
  <c r="AE2093"/>
  <c r="AE2094"/>
  <c r="AE2095"/>
  <c r="AE2096"/>
  <c r="AE2097"/>
  <c r="AE2098"/>
  <c r="AE2099"/>
  <c r="AE2100"/>
  <c r="AE2101"/>
  <c r="AE2102"/>
  <c r="AE2103"/>
  <c r="AE2104"/>
  <c r="AE2105"/>
  <c r="AE2106"/>
  <c r="AE2107"/>
  <c r="AE2108"/>
  <c r="AE2109"/>
  <c r="AE2110"/>
  <c r="AE2111"/>
  <c r="AE2112"/>
  <c r="AE2113"/>
  <c r="AE2114"/>
  <c r="AE2115"/>
  <c r="AE2116"/>
  <c r="AE2117"/>
  <c r="AE2118"/>
  <c r="AE2119"/>
  <c r="AE2120"/>
  <c r="AE2121"/>
  <c r="AE2122"/>
  <c r="AE2123"/>
  <c r="AE2124"/>
  <c r="AE2125"/>
  <c r="AE2126"/>
  <c r="AE2127"/>
  <c r="AE2128"/>
  <c r="AE2129"/>
  <c r="AE2130"/>
  <c r="AE2131"/>
  <c r="AE2132"/>
  <c r="AE2133"/>
  <c r="AE2134"/>
  <c r="AE2135"/>
  <c r="AE2136"/>
  <c r="AE2137"/>
  <c r="AE2138"/>
  <c r="AE2139"/>
  <c r="AE2140"/>
  <c r="AE2141"/>
  <c r="AE2142"/>
  <c r="AE2143"/>
  <c r="AE2144"/>
  <c r="AE2145"/>
  <c r="AE2146"/>
  <c r="AE2147"/>
  <c r="AE2148"/>
  <c r="AE2149"/>
  <c r="AE2150"/>
  <c r="AE2151"/>
  <c r="AE2152"/>
  <c r="AE2153"/>
  <c r="AE2154"/>
  <c r="AE2155"/>
  <c r="AE2156"/>
  <c r="AE2157"/>
  <c r="AE2158"/>
  <c r="AE2159"/>
  <c r="AE2160"/>
  <c r="AE2161"/>
  <c r="AE2162"/>
  <c r="AE2163"/>
  <c r="AE2164"/>
  <c r="AE2165"/>
  <c r="AE2166"/>
  <c r="AE2167"/>
  <c r="AE2168"/>
  <c r="AE2169"/>
  <c r="AE2170"/>
  <c r="AE2171"/>
  <c r="AE2172"/>
  <c r="AE2173"/>
  <c r="AE2174"/>
  <c r="AE2175"/>
  <c r="AE2176"/>
  <c r="AE2177"/>
  <c r="AE2178"/>
  <c r="AE2179"/>
  <c r="AE2180"/>
  <c r="AE2181"/>
  <c r="AE2182"/>
  <c r="AE2183"/>
  <c r="AE2184"/>
  <c r="AE2185"/>
  <c r="AE2186"/>
  <c r="AE2187"/>
  <c r="AE2188"/>
  <c r="AE2189"/>
  <c r="AE2190"/>
  <c r="AE2191"/>
  <c r="AE2192"/>
  <c r="AE2193"/>
  <c r="AE2194"/>
  <c r="AE2195"/>
  <c r="AE2196"/>
  <c r="AE2197"/>
  <c r="AE2198"/>
  <c r="AE2199"/>
  <c r="AE2200"/>
  <c r="AE2201"/>
  <c r="AE2202"/>
  <c r="AE2203"/>
  <c r="AE2204"/>
  <c r="AE2205"/>
  <c r="AE2206"/>
  <c r="AE2207"/>
  <c r="AE2208"/>
  <c r="AE2209"/>
  <c r="AE2210"/>
  <c r="AE2211"/>
  <c r="AE2212"/>
  <c r="AE2213"/>
  <c r="AE2214"/>
  <c r="AE2215"/>
  <c r="AE2216"/>
  <c r="AE2217"/>
  <c r="AE2218"/>
  <c r="AE2219"/>
  <c r="AE2220"/>
  <c r="AE2221"/>
  <c r="AE2222"/>
  <c r="AE2223"/>
  <c r="AE2224"/>
  <c r="AE2225"/>
  <c r="AE2226"/>
  <c r="AE2227"/>
  <c r="AE2228"/>
  <c r="AE2229"/>
  <c r="AE2230"/>
  <c r="AE2231"/>
  <c r="AE2232"/>
  <c r="AE2233"/>
  <c r="AE2234"/>
  <c r="AE2235"/>
  <c r="AE2236"/>
  <c r="AE2237"/>
  <c r="AE2238"/>
  <c r="AE2239"/>
  <c r="AE2240"/>
  <c r="AE2241"/>
  <c r="AE2242"/>
  <c r="AE2243"/>
  <c r="AE2244"/>
  <c r="AE2245"/>
  <c r="AE2246"/>
  <c r="AE2247"/>
  <c r="AE2248"/>
  <c r="AE2249"/>
  <c r="AE2250"/>
  <c r="AE2251"/>
  <c r="AE2252"/>
  <c r="AE2253"/>
  <c r="AE2254"/>
  <c r="AE2255"/>
  <c r="AE2256"/>
  <c r="AE2257"/>
  <c r="AE2258"/>
  <c r="AE2259"/>
  <c r="AE2260"/>
  <c r="AE2261"/>
  <c r="AE2262"/>
  <c r="AE2263"/>
  <c r="AE2264"/>
  <c r="AE2265"/>
  <c r="AE2266"/>
  <c r="AE2267"/>
  <c r="AE2268"/>
  <c r="AE2269"/>
  <c r="AE2270"/>
  <c r="AE2271"/>
  <c r="AE2272"/>
  <c r="AE2273"/>
  <c r="AE2274"/>
  <c r="AE2275"/>
  <c r="AE2276"/>
  <c r="AE2277"/>
  <c r="AE2278"/>
  <c r="AE2279"/>
  <c r="AE2280"/>
  <c r="AE2281"/>
  <c r="AE2282"/>
  <c r="AE2283"/>
  <c r="AE2284"/>
  <c r="AE2285"/>
  <c r="AE2286"/>
  <c r="AE2287"/>
  <c r="AE2288"/>
  <c r="AE2289"/>
  <c r="AE2290"/>
  <c r="AE2291"/>
  <c r="AE2292"/>
  <c r="AE2293"/>
  <c r="AE2294"/>
  <c r="AE2295"/>
  <c r="AE2296"/>
  <c r="AE2297"/>
  <c r="AE2298"/>
  <c r="AE2299"/>
  <c r="AE2300"/>
  <c r="AE2301"/>
  <c r="AE2302"/>
  <c r="AE2303"/>
  <c r="AE2304"/>
  <c r="AE2305"/>
  <c r="AE2306"/>
  <c r="AE2307"/>
  <c r="AE2308"/>
  <c r="AE2309"/>
  <c r="AE2310"/>
  <c r="AE2311"/>
  <c r="AE2312"/>
  <c r="AE2313"/>
  <c r="AE2314"/>
  <c r="AE2315"/>
  <c r="AE2316"/>
  <c r="AE2317"/>
  <c r="AE2318"/>
  <c r="AE2319"/>
  <c r="AE2320"/>
  <c r="AE2321"/>
  <c r="AE2322"/>
  <c r="AE2323"/>
  <c r="AE2324"/>
  <c r="AE2325"/>
  <c r="AE2326"/>
  <c r="AE2327"/>
  <c r="AE2328"/>
  <c r="AE2329"/>
  <c r="AE2330"/>
  <c r="AE2331"/>
  <c r="AE2332"/>
  <c r="AE2333"/>
  <c r="AE2334"/>
  <c r="AE2335"/>
  <c r="AE2336"/>
  <c r="AE2337"/>
  <c r="AE2338"/>
  <c r="AE2339"/>
  <c r="AE2340"/>
  <c r="AE2341"/>
  <c r="AE2342"/>
  <c r="AE2343"/>
  <c r="AE2344"/>
  <c r="AE2345"/>
  <c r="AE2346"/>
  <c r="AE2347"/>
  <c r="AE2348"/>
  <c r="AE2349"/>
  <c r="AE2350"/>
  <c r="AE2351"/>
  <c r="AE2352"/>
  <c r="AE2353"/>
  <c r="AE2354"/>
  <c r="AE2355"/>
  <c r="AE2356"/>
  <c r="AE2357"/>
  <c r="AE2358"/>
  <c r="AE2359"/>
  <c r="AE2360"/>
  <c r="AE2361"/>
  <c r="AE2362"/>
  <c r="AE2363"/>
  <c r="AE2364"/>
  <c r="AE2365"/>
  <c r="AE2366"/>
  <c r="AE2367"/>
  <c r="AE2368"/>
  <c r="AE2369"/>
  <c r="AE2370"/>
  <c r="AE2371"/>
  <c r="AE2372"/>
  <c r="AE2373"/>
  <c r="AE2374"/>
  <c r="AE2375"/>
  <c r="AE2376"/>
  <c r="AE2377"/>
  <c r="AE2378"/>
  <c r="AE2379"/>
  <c r="AE2380"/>
  <c r="AE2381"/>
  <c r="AE2382"/>
  <c r="AE2383"/>
  <c r="AE2384"/>
  <c r="AE2385"/>
  <c r="AE2386"/>
  <c r="AE2387"/>
  <c r="AE2388"/>
  <c r="AE2389"/>
  <c r="AE2390"/>
  <c r="AE2391"/>
  <c r="AE2392"/>
  <c r="AE2393"/>
  <c r="AE2394"/>
  <c r="AE2395"/>
  <c r="AE2396"/>
  <c r="AE2397"/>
  <c r="AE2398"/>
  <c r="AE2399"/>
  <c r="AE2400"/>
  <c r="AE2401"/>
  <c r="AE2402"/>
  <c r="AE2403"/>
  <c r="AE2404"/>
  <c r="AE2405"/>
  <c r="AE2406"/>
  <c r="AE2407"/>
  <c r="AE2408"/>
  <c r="AE2409"/>
  <c r="AE2410"/>
  <c r="AE2411"/>
  <c r="AE2412"/>
  <c r="AE2413"/>
  <c r="AE2414"/>
  <c r="AE2415"/>
  <c r="AE2416"/>
  <c r="AE2417"/>
  <c r="AE2418"/>
  <c r="AE2419"/>
  <c r="AE2420"/>
  <c r="AE2421"/>
  <c r="AE2422"/>
  <c r="AE2423"/>
  <c r="AE2424"/>
  <c r="AE2425"/>
  <c r="AE2426"/>
  <c r="AE2427"/>
  <c r="AE2428"/>
  <c r="AE2429"/>
  <c r="AE2430"/>
  <c r="AE2431"/>
  <c r="AE2432"/>
  <c r="AE2433"/>
  <c r="AE2434"/>
  <c r="AE2435"/>
  <c r="AE2436"/>
  <c r="AE2437"/>
  <c r="AE2438"/>
  <c r="AE2439"/>
  <c r="AE2440"/>
  <c r="AE2441"/>
  <c r="AE2442"/>
  <c r="AE2443"/>
  <c r="AE2444"/>
  <c r="AE2445"/>
  <c r="AE2446"/>
  <c r="AE2447"/>
  <c r="AE2448"/>
  <c r="AE2449"/>
  <c r="AE2450"/>
  <c r="AE2451"/>
  <c r="AE2452"/>
  <c r="AE2453"/>
  <c r="AE2454"/>
  <c r="AE2455"/>
  <c r="AE2456"/>
  <c r="AE2457"/>
  <c r="AE2458"/>
  <c r="AE2459"/>
  <c r="AE2460"/>
  <c r="AE2461"/>
  <c r="AE2462"/>
  <c r="AE2463"/>
  <c r="AE2464"/>
  <c r="AE2465"/>
  <c r="AE2466"/>
  <c r="AE2467"/>
  <c r="AE2468"/>
  <c r="AE2469"/>
  <c r="AE2470"/>
  <c r="AE2471"/>
  <c r="AE2472"/>
  <c r="AE2473"/>
  <c r="AE2474"/>
  <c r="AE2475"/>
  <c r="AE2476"/>
  <c r="AE2477"/>
  <c r="AE2478"/>
  <c r="AE2479"/>
  <c r="AE2480"/>
  <c r="AE2481"/>
  <c r="AE2482"/>
  <c r="AE2483"/>
  <c r="AE2484"/>
  <c r="AE2485"/>
  <c r="AE2486"/>
  <c r="AE2487"/>
  <c r="AE2488"/>
  <c r="AE2489"/>
  <c r="AE2490"/>
  <c r="AE2491"/>
  <c r="AE2492"/>
  <c r="AE2493"/>
  <c r="AE2494"/>
  <c r="AE2495"/>
  <c r="AE2496"/>
  <c r="AE2497"/>
  <c r="AE2498"/>
  <c r="AE2499"/>
  <c r="AE2500"/>
  <c r="AE2501"/>
  <c r="AE2502"/>
  <c r="AE2503"/>
  <c r="AE2504"/>
  <c r="AE2505"/>
  <c r="AE2506"/>
  <c r="AE2507"/>
  <c r="AE2508"/>
  <c r="AE2509"/>
  <c r="AE2510"/>
  <c r="AE2511"/>
  <c r="AE2512"/>
  <c r="AE2513"/>
  <c r="AE2514"/>
  <c r="AE2515"/>
  <c r="AE2516"/>
  <c r="AE2517"/>
  <c r="AE2518"/>
  <c r="AE2519"/>
  <c r="AE2520"/>
  <c r="AE2521"/>
  <c r="AE2522"/>
  <c r="AE2523"/>
  <c r="AE2524"/>
  <c r="AE2525"/>
  <c r="AE2526"/>
  <c r="AE2527"/>
  <c r="AE2528"/>
  <c r="AE2529"/>
  <c r="AE2530"/>
  <c r="AE2531"/>
  <c r="AE2532"/>
  <c r="AE2533"/>
  <c r="AE2534"/>
  <c r="AE2535"/>
  <c r="AE2536"/>
  <c r="AE2537"/>
  <c r="AE2538"/>
  <c r="AE2539"/>
  <c r="AE2540"/>
  <c r="AE2541"/>
  <c r="AE2542"/>
  <c r="AE2543"/>
  <c r="AE2544"/>
  <c r="AE2545"/>
  <c r="AE2546"/>
  <c r="AE2547"/>
  <c r="AE2548"/>
  <c r="AE2549"/>
  <c r="AE2550"/>
  <c r="AE2551"/>
  <c r="AE2552"/>
  <c r="AE2553"/>
  <c r="AE2554"/>
  <c r="AE2555"/>
  <c r="AE2556"/>
  <c r="AE2557"/>
  <c r="AE2558"/>
  <c r="AE2559"/>
  <c r="AE2560"/>
  <c r="AE2561"/>
  <c r="AE2562"/>
  <c r="AE2563"/>
  <c r="AE2564"/>
  <c r="AE2565"/>
  <c r="AE2566"/>
  <c r="AE2567"/>
  <c r="AE2568"/>
  <c r="AE2569"/>
  <c r="AE2570"/>
  <c r="AE2571"/>
  <c r="AE2572"/>
  <c r="AE2573"/>
  <c r="AE2574"/>
  <c r="AE2575"/>
  <c r="AE2576"/>
  <c r="AE2577"/>
  <c r="AE2578"/>
  <c r="AE2579"/>
  <c r="AE2580"/>
  <c r="AE2581"/>
  <c r="AE2582"/>
  <c r="AE2583"/>
  <c r="AE2584"/>
  <c r="AE2585"/>
  <c r="AE2586"/>
  <c r="AE2587"/>
  <c r="AE2588"/>
  <c r="AE2589"/>
  <c r="AE2590"/>
  <c r="AE2591"/>
  <c r="AE2592"/>
  <c r="AE2593"/>
  <c r="AE2594"/>
  <c r="AE2595"/>
  <c r="AE2596"/>
  <c r="AE2597"/>
  <c r="AE2598"/>
  <c r="AE2599"/>
  <c r="AE2600"/>
  <c r="AE2601"/>
  <c r="AE2602"/>
  <c r="AE2603"/>
  <c r="AE2604"/>
  <c r="AE2605"/>
  <c r="AE2606"/>
  <c r="AE2607"/>
  <c r="AE2608"/>
  <c r="AE2609"/>
  <c r="AE2610"/>
  <c r="AE2611"/>
  <c r="AE2612"/>
  <c r="AE2613"/>
  <c r="AE2614"/>
  <c r="AE2615"/>
  <c r="AE2616"/>
  <c r="AE2617"/>
  <c r="AE2618"/>
  <c r="AE2619"/>
  <c r="AE2620"/>
  <c r="AE2621"/>
  <c r="AE2622"/>
  <c r="AE2623"/>
  <c r="AE2624"/>
  <c r="AE2625"/>
  <c r="AE2626"/>
  <c r="AE2627"/>
  <c r="AE2628"/>
  <c r="AE2629"/>
  <c r="AE2630"/>
  <c r="AE2631"/>
  <c r="AE2632"/>
  <c r="AE2633"/>
  <c r="AE2634"/>
  <c r="AE2635"/>
  <c r="AE2636"/>
  <c r="AE2637"/>
  <c r="AE2638"/>
  <c r="AE2639"/>
  <c r="AE2640"/>
  <c r="AE2641"/>
  <c r="AE2642"/>
  <c r="AE2643"/>
  <c r="AE2644"/>
  <c r="AE2645"/>
  <c r="AE2646"/>
  <c r="AE2647"/>
  <c r="AE2648"/>
  <c r="AE2649"/>
  <c r="AE2650"/>
  <c r="AE2651"/>
  <c r="AE2652"/>
  <c r="AE2653"/>
  <c r="AE2654"/>
  <c r="AE2655"/>
  <c r="AE2656"/>
  <c r="AE2657"/>
  <c r="AE2658"/>
  <c r="AE2659"/>
  <c r="AE2660"/>
  <c r="AE2661"/>
  <c r="AE2662"/>
  <c r="AE2663"/>
  <c r="AE2664"/>
  <c r="AE2665"/>
  <c r="AE2666"/>
  <c r="AE2667"/>
  <c r="AE2668"/>
  <c r="AE2669"/>
  <c r="AE2670"/>
  <c r="AE2671"/>
  <c r="AE2672"/>
  <c r="AE2673"/>
  <c r="AE2674"/>
  <c r="AE2675"/>
  <c r="AE2676"/>
  <c r="AE2677"/>
  <c r="AE2678"/>
  <c r="AE2679"/>
  <c r="AE2680"/>
  <c r="AE2681"/>
  <c r="AE2682"/>
  <c r="AE2683"/>
  <c r="AE2684"/>
  <c r="AE2685"/>
  <c r="AE2686"/>
  <c r="AE2687"/>
  <c r="AE2688"/>
  <c r="AE2689"/>
  <c r="AE2690"/>
  <c r="AE2691"/>
  <c r="AE2692"/>
  <c r="AE2693"/>
  <c r="AE2694"/>
  <c r="AE2695"/>
  <c r="AE2696"/>
  <c r="AE2697"/>
  <c r="AE2698"/>
  <c r="AE2699"/>
  <c r="AE2700"/>
  <c r="AE2701"/>
  <c r="AE2702"/>
  <c r="AE2703"/>
  <c r="AE2704"/>
  <c r="AE2705"/>
  <c r="AE2706"/>
  <c r="AE2707"/>
  <c r="AE2708"/>
  <c r="AE2709"/>
  <c r="AE2710"/>
  <c r="AE2711"/>
  <c r="AE2712"/>
  <c r="AE2713"/>
  <c r="AE2714"/>
  <c r="AE2715"/>
  <c r="AE2716"/>
  <c r="AE2717"/>
  <c r="AE2718"/>
  <c r="AE2719"/>
  <c r="AE2720"/>
  <c r="AE2721"/>
  <c r="AE2722"/>
  <c r="AE2723"/>
  <c r="AE2724"/>
  <c r="AE2725"/>
  <c r="AE2726"/>
  <c r="AE2727"/>
  <c r="AE2728"/>
  <c r="AE2729"/>
  <c r="AE2730"/>
  <c r="AE2731"/>
  <c r="AE2732"/>
  <c r="AE2733"/>
  <c r="AE2734"/>
  <c r="AE2735"/>
  <c r="AE2736"/>
  <c r="AE2737"/>
  <c r="AE2738"/>
  <c r="AE2739"/>
  <c r="AE2740"/>
  <c r="AE2741"/>
  <c r="AE2742"/>
  <c r="AE2743"/>
  <c r="AE2744"/>
  <c r="AE2745"/>
  <c r="AE274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U19"/>
  <c r="W19" s="1"/>
  <c r="U20"/>
  <c r="W20" s="1"/>
  <c r="U21"/>
  <c r="W21" s="1"/>
  <c r="U22"/>
  <c r="W22" s="1"/>
  <c r="U23"/>
  <c r="W23" s="1"/>
  <c r="U24"/>
  <c r="W24" s="1"/>
  <c r="U25"/>
  <c r="W25" s="1"/>
  <c r="U26"/>
  <c r="W26" s="1"/>
  <c r="U27"/>
  <c r="W27" s="1"/>
  <c r="U28"/>
  <c r="W28" s="1"/>
  <c r="U29"/>
  <c r="W29" s="1"/>
  <c r="U30"/>
  <c r="W30" s="1"/>
  <c r="U31"/>
  <c r="W31" s="1"/>
  <c r="U32"/>
  <c r="W32" s="1"/>
  <c r="U33"/>
  <c r="W33" s="1"/>
  <c r="U34"/>
  <c r="W34" s="1"/>
  <c r="U35"/>
  <c r="W35" s="1"/>
  <c r="U36"/>
  <c r="W36" s="1"/>
  <c r="U37"/>
  <c r="W37" s="1"/>
  <c r="U38"/>
  <c r="W38" s="1"/>
  <c r="U39"/>
  <c r="W39" s="1"/>
  <c r="U40"/>
  <c r="W40" s="1"/>
  <c r="U41"/>
  <c r="W41" s="1"/>
  <c r="U42"/>
  <c r="W42" s="1"/>
  <c r="U43"/>
  <c r="W43" s="1"/>
  <c r="U44"/>
  <c r="W44" s="1"/>
  <c r="U45"/>
  <c r="W45" s="1"/>
  <c r="U46"/>
  <c r="W46" s="1"/>
  <c r="U47"/>
  <c r="W47" s="1"/>
  <c r="U48"/>
  <c r="W48" s="1"/>
  <c r="U49"/>
  <c r="W49" s="1"/>
  <c r="U50"/>
  <c r="W50" s="1"/>
  <c r="U51"/>
  <c r="W51" s="1"/>
  <c r="U52"/>
  <c r="W52" s="1"/>
  <c r="U53"/>
  <c r="W53" s="1"/>
  <c r="U54"/>
  <c r="W54" s="1"/>
  <c r="U55"/>
  <c r="W55" s="1"/>
  <c r="U56"/>
  <c r="W56" s="1"/>
  <c r="U57"/>
  <c r="W57" s="1"/>
  <c r="U58"/>
  <c r="W58" s="1"/>
  <c r="U59"/>
  <c r="W59" s="1"/>
  <c r="U60"/>
  <c r="W60" s="1"/>
  <c r="U61"/>
  <c r="W61" s="1"/>
  <c r="U62"/>
  <c r="W62" s="1"/>
  <c r="U63"/>
  <c r="W63" s="1"/>
  <c r="U64"/>
  <c r="W64" s="1"/>
  <c r="U65"/>
  <c r="W65" s="1"/>
  <c r="U66"/>
  <c r="W66" s="1"/>
  <c r="U67"/>
  <c r="W67" s="1"/>
  <c r="U68"/>
  <c r="W68" s="1"/>
  <c r="U69"/>
  <c r="W69" s="1"/>
  <c r="U70"/>
  <c r="W70" s="1"/>
  <c r="U71"/>
  <c r="W71" s="1"/>
  <c r="U72"/>
  <c r="W72" s="1"/>
  <c r="U73"/>
  <c r="W73" s="1"/>
  <c r="U74"/>
  <c r="W74" s="1"/>
  <c r="U75"/>
  <c r="W75" s="1"/>
  <c r="U76"/>
  <c r="W76" s="1"/>
  <c r="U77"/>
  <c r="W77" s="1"/>
  <c r="U78"/>
  <c r="W78" s="1"/>
  <c r="U79"/>
  <c r="W79" s="1"/>
  <c r="U80"/>
  <c r="W80" s="1"/>
  <c r="U81"/>
  <c r="W81" s="1"/>
  <c r="U82"/>
  <c r="W82" s="1"/>
  <c r="U83"/>
  <c r="W83" s="1"/>
  <c r="U84"/>
  <c r="W84" s="1"/>
  <c r="U85"/>
  <c r="W85" s="1"/>
  <c r="U86"/>
  <c r="W86" s="1"/>
  <c r="U87"/>
  <c r="W87" s="1"/>
  <c r="U88"/>
  <c r="W88" s="1"/>
  <c r="U89"/>
  <c r="W89" s="1"/>
  <c r="U90"/>
  <c r="W90" s="1"/>
  <c r="U91"/>
  <c r="W91" s="1"/>
  <c r="U92"/>
  <c r="W92" s="1"/>
  <c r="U93"/>
  <c r="W93" s="1"/>
  <c r="U94"/>
  <c r="W94" s="1"/>
  <c r="U95"/>
  <c r="W95" s="1"/>
  <c r="U96"/>
  <c r="W96" s="1"/>
  <c r="U97"/>
  <c r="W97" s="1"/>
  <c r="U98"/>
  <c r="W98" s="1"/>
  <c r="U99"/>
  <c r="W99" s="1"/>
  <c r="U100"/>
  <c r="W100" s="1"/>
  <c r="U101"/>
  <c r="W101" s="1"/>
  <c r="U102"/>
  <c r="W102" s="1"/>
  <c r="U103"/>
  <c r="W103" s="1"/>
  <c r="U104"/>
  <c r="W104" s="1"/>
  <c r="U105"/>
  <c r="W105" s="1"/>
  <c r="U106"/>
  <c r="W106" s="1"/>
  <c r="U107"/>
  <c r="W107" s="1"/>
  <c r="U108"/>
  <c r="W108" s="1"/>
  <c r="U109"/>
  <c r="W109" s="1"/>
  <c r="U110"/>
  <c r="W110" s="1"/>
  <c r="U111"/>
  <c r="W111" s="1"/>
  <c r="U112"/>
  <c r="W112" s="1"/>
  <c r="U113"/>
  <c r="W113" s="1"/>
  <c r="U114"/>
  <c r="W114" s="1"/>
  <c r="U115"/>
  <c r="W115" s="1"/>
  <c r="U116"/>
  <c r="W116" s="1"/>
  <c r="U117"/>
  <c r="W117" s="1"/>
  <c r="U118"/>
  <c r="W118" s="1"/>
  <c r="U119"/>
  <c r="W119" s="1"/>
  <c r="U120"/>
  <c r="W120" s="1"/>
  <c r="U121"/>
  <c r="W121" s="1"/>
  <c r="U122"/>
  <c r="W122" s="1"/>
  <c r="U123"/>
  <c r="W123" s="1"/>
  <c r="U124"/>
  <c r="W124" s="1"/>
  <c r="U125"/>
  <c r="W125" s="1"/>
  <c r="U126"/>
  <c r="W126" s="1"/>
  <c r="U127"/>
  <c r="W127" s="1"/>
  <c r="U128"/>
  <c r="W128" s="1"/>
  <c r="U129"/>
  <c r="W129" s="1"/>
  <c r="U130"/>
  <c r="W130" s="1"/>
  <c r="U131"/>
  <c r="W131" s="1"/>
  <c r="U132"/>
  <c r="W132" s="1"/>
  <c r="U133"/>
  <c r="W133" s="1"/>
  <c r="U134"/>
  <c r="W134" s="1"/>
  <c r="U135"/>
  <c r="W135" s="1"/>
  <c r="U136"/>
  <c r="W136" s="1"/>
  <c r="U137"/>
  <c r="W137" s="1"/>
  <c r="U138"/>
  <c r="W138" s="1"/>
  <c r="U139"/>
  <c r="W139" s="1"/>
  <c r="U140"/>
  <c r="W140" s="1"/>
  <c r="U141"/>
  <c r="W141" s="1"/>
  <c r="U142"/>
  <c r="W142" s="1"/>
  <c r="U143"/>
  <c r="W143" s="1"/>
  <c r="U144"/>
  <c r="W144" s="1"/>
  <c r="U145"/>
  <c r="W145" s="1"/>
  <c r="U146"/>
  <c r="W146" s="1"/>
  <c r="U147"/>
  <c r="W147" s="1"/>
  <c r="U148"/>
  <c r="W148" s="1"/>
  <c r="U149"/>
  <c r="W149" s="1"/>
  <c r="U150"/>
  <c r="W150" s="1"/>
  <c r="U151"/>
  <c r="W151" s="1"/>
  <c r="U152"/>
  <c r="W152" s="1"/>
  <c r="U153"/>
  <c r="W153" s="1"/>
  <c r="U154"/>
  <c r="W154" s="1"/>
  <c r="U155"/>
  <c r="W155" s="1"/>
  <c r="U156"/>
  <c r="W156" s="1"/>
  <c r="U157"/>
  <c r="W157" s="1"/>
  <c r="U158"/>
  <c r="W158" s="1"/>
  <c r="U159"/>
  <c r="W159" s="1"/>
  <c r="U160"/>
  <c r="W160" s="1"/>
  <c r="U161"/>
  <c r="W161" s="1"/>
  <c r="U162"/>
  <c r="W162" s="1"/>
  <c r="U163"/>
  <c r="W163" s="1"/>
  <c r="U164"/>
  <c r="W164" s="1"/>
  <c r="U165"/>
  <c r="W165" s="1"/>
  <c r="U166"/>
  <c r="W166" s="1"/>
  <c r="U167"/>
  <c r="W167" s="1"/>
  <c r="U168"/>
  <c r="W168" s="1"/>
  <c r="U169"/>
  <c r="W169" s="1"/>
  <c r="U170"/>
  <c r="W170" s="1"/>
  <c r="U171"/>
  <c r="W171" s="1"/>
  <c r="U172"/>
  <c r="W172" s="1"/>
  <c r="U173"/>
  <c r="W173" s="1"/>
  <c r="U174"/>
  <c r="W174" s="1"/>
  <c r="U175"/>
  <c r="W175" s="1"/>
  <c r="U176"/>
  <c r="W176" s="1"/>
  <c r="U177"/>
  <c r="W177" s="1"/>
  <c r="U178"/>
  <c r="W178" s="1"/>
  <c r="U179"/>
  <c r="W179" s="1"/>
  <c r="U180"/>
  <c r="W180" s="1"/>
  <c r="U181"/>
  <c r="W181" s="1"/>
  <c r="U182"/>
  <c r="W182" s="1"/>
  <c r="U183"/>
  <c r="W183" s="1"/>
  <c r="U184"/>
  <c r="W184" s="1"/>
  <c r="U185"/>
  <c r="W185" s="1"/>
  <c r="U186"/>
  <c r="W186" s="1"/>
  <c r="U187"/>
  <c r="W187" s="1"/>
  <c r="U188"/>
  <c r="W188" s="1"/>
  <c r="U189"/>
  <c r="W189" s="1"/>
  <c r="U190"/>
  <c r="W190" s="1"/>
  <c r="U191"/>
  <c r="W191" s="1"/>
  <c r="U192"/>
  <c r="W192" s="1"/>
  <c r="U193"/>
  <c r="W193" s="1"/>
  <c r="U194"/>
  <c r="W194" s="1"/>
  <c r="U195"/>
  <c r="W195" s="1"/>
  <c r="U196"/>
  <c r="W196" s="1"/>
  <c r="U197"/>
  <c r="W197" s="1"/>
  <c r="U198"/>
  <c r="W198" s="1"/>
  <c r="U199"/>
  <c r="W199" s="1"/>
  <c r="U200"/>
  <c r="W200" s="1"/>
  <c r="U201"/>
  <c r="W201" s="1"/>
  <c r="U202"/>
  <c r="W202" s="1"/>
  <c r="U203"/>
  <c r="W203" s="1"/>
  <c r="U204"/>
  <c r="W204" s="1"/>
  <c r="U205"/>
  <c r="W205" s="1"/>
  <c r="U206"/>
  <c r="W206" s="1"/>
  <c r="U207"/>
  <c r="W207" s="1"/>
  <c r="U208"/>
  <c r="W208" s="1"/>
  <c r="U209"/>
  <c r="W209" s="1"/>
  <c r="U210"/>
  <c r="W210" s="1"/>
  <c r="U211"/>
  <c r="W211" s="1"/>
  <c r="U212"/>
  <c r="W212" s="1"/>
  <c r="U213"/>
  <c r="W213" s="1"/>
  <c r="U214"/>
  <c r="W214" s="1"/>
  <c r="U215"/>
  <c r="W215" s="1"/>
  <c r="U216"/>
  <c r="W216" s="1"/>
  <c r="U217"/>
  <c r="W217" s="1"/>
  <c r="U218"/>
  <c r="W218" s="1"/>
  <c r="U219"/>
  <c r="W219" s="1"/>
  <c r="U220"/>
  <c r="W220" s="1"/>
  <c r="U221"/>
  <c r="W221" s="1"/>
  <c r="U222"/>
  <c r="W222" s="1"/>
  <c r="U223"/>
  <c r="W223" s="1"/>
  <c r="U224"/>
  <c r="W224" s="1"/>
  <c r="U225"/>
  <c r="W225" s="1"/>
  <c r="U226"/>
  <c r="W226" s="1"/>
  <c r="U227"/>
  <c r="W227" s="1"/>
  <c r="U228"/>
  <c r="W228" s="1"/>
  <c r="U229"/>
  <c r="W229" s="1"/>
  <c r="U230"/>
  <c r="W230" s="1"/>
  <c r="U231"/>
  <c r="W231" s="1"/>
  <c r="U232"/>
  <c r="W232" s="1"/>
  <c r="U233"/>
  <c r="W233" s="1"/>
  <c r="U234"/>
  <c r="W234" s="1"/>
  <c r="U235"/>
  <c r="W235" s="1"/>
  <c r="U236"/>
  <c r="W236" s="1"/>
  <c r="U237"/>
  <c r="W237" s="1"/>
  <c r="U238"/>
  <c r="W238" s="1"/>
  <c r="U239"/>
  <c r="W239" s="1"/>
  <c r="U240"/>
  <c r="W240" s="1"/>
  <c r="U241"/>
  <c r="W241" s="1"/>
  <c r="U242"/>
  <c r="W242" s="1"/>
  <c r="U243"/>
  <c r="W243" s="1"/>
  <c r="U244"/>
  <c r="W244" s="1"/>
  <c r="U245"/>
  <c r="W245" s="1"/>
  <c r="U246"/>
  <c r="W246" s="1"/>
  <c r="U247"/>
  <c r="W247" s="1"/>
  <c r="U248"/>
  <c r="W248" s="1"/>
  <c r="U249"/>
  <c r="W249" s="1"/>
  <c r="U250"/>
  <c r="W250" s="1"/>
  <c r="U251"/>
  <c r="W251" s="1"/>
  <c r="U252"/>
  <c r="W252" s="1"/>
  <c r="U253"/>
  <c r="W253" s="1"/>
  <c r="U254"/>
  <c r="W254" s="1"/>
  <c r="U255"/>
  <c r="W255" s="1"/>
  <c r="U256"/>
  <c r="W256" s="1"/>
  <c r="U257"/>
  <c r="W257" s="1"/>
  <c r="U258"/>
  <c r="W258" s="1"/>
  <c r="U259"/>
  <c r="W259" s="1"/>
  <c r="U260"/>
  <c r="W260" s="1"/>
  <c r="U261"/>
  <c r="W261" s="1"/>
  <c r="U262"/>
  <c r="W262" s="1"/>
  <c r="U263"/>
  <c r="W263" s="1"/>
  <c r="U264"/>
  <c r="W264" s="1"/>
  <c r="U265"/>
  <c r="W265" s="1"/>
  <c r="U266"/>
  <c r="W266" s="1"/>
  <c r="U267"/>
  <c r="W267" s="1"/>
  <c r="U268"/>
  <c r="W268" s="1"/>
  <c r="U269"/>
  <c r="W269" s="1"/>
  <c r="U270"/>
  <c r="W270" s="1"/>
  <c r="U271"/>
  <c r="W271" s="1"/>
  <c r="U272"/>
  <c r="W272" s="1"/>
  <c r="U273"/>
  <c r="W273" s="1"/>
  <c r="U274"/>
  <c r="W274" s="1"/>
  <c r="U275"/>
  <c r="W275" s="1"/>
  <c r="U276"/>
  <c r="W276" s="1"/>
  <c r="U277"/>
  <c r="W277" s="1"/>
  <c r="U278"/>
  <c r="W278" s="1"/>
  <c r="U279"/>
  <c r="W279" s="1"/>
  <c r="U280"/>
  <c r="W280" s="1"/>
  <c r="U281"/>
  <c r="W281" s="1"/>
  <c r="U282"/>
  <c r="W282" s="1"/>
  <c r="U283"/>
  <c r="W283" s="1"/>
  <c r="U284"/>
  <c r="W284" s="1"/>
  <c r="U285"/>
  <c r="W285" s="1"/>
  <c r="U286"/>
  <c r="W286" s="1"/>
  <c r="U287"/>
  <c r="W287" s="1"/>
  <c r="U288"/>
  <c r="W288" s="1"/>
  <c r="U289"/>
  <c r="W289" s="1"/>
  <c r="U290"/>
  <c r="W290" s="1"/>
  <c r="U291"/>
  <c r="W291" s="1"/>
  <c r="U292"/>
  <c r="W292" s="1"/>
  <c r="U293"/>
  <c r="W293" s="1"/>
  <c r="U294"/>
  <c r="W294" s="1"/>
  <c r="U295"/>
  <c r="W295" s="1"/>
  <c r="U296"/>
  <c r="W296" s="1"/>
  <c r="U297"/>
  <c r="W297" s="1"/>
  <c r="U298"/>
  <c r="W298" s="1"/>
  <c r="U299"/>
  <c r="W299" s="1"/>
  <c r="U300"/>
  <c r="W300" s="1"/>
  <c r="U301"/>
  <c r="W301" s="1"/>
  <c r="U302"/>
  <c r="W302" s="1"/>
  <c r="U303"/>
  <c r="W303" s="1"/>
  <c r="U304"/>
  <c r="W304" s="1"/>
  <c r="U305"/>
  <c r="W305" s="1"/>
  <c r="U306"/>
  <c r="W306" s="1"/>
  <c r="U307"/>
  <c r="W307" s="1"/>
  <c r="U308"/>
  <c r="W308" s="1"/>
  <c r="U309"/>
  <c r="W309" s="1"/>
  <c r="U310"/>
  <c r="W310" s="1"/>
  <c r="U311"/>
  <c r="W311" s="1"/>
  <c r="U312"/>
  <c r="W312" s="1"/>
  <c r="U313"/>
  <c r="W313" s="1"/>
  <c r="U314"/>
  <c r="W314" s="1"/>
  <c r="U315"/>
  <c r="W315" s="1"/>
  <c r="U316"/>
  <c r="W316" s="1"/>
  <c r="U317"/>
  <c r="W317" s="1"/>
  <c r="U318"/>
  <c r="W318" s="1"/>
  <c r="U319"/>
  <c r="W319" s="1"/>
  <c r="U320"/>
  <c r="W320" s="1"/>
  <c r="U321"/>
  <c r="W321" s="1"/>
  <c r="U322"/>
  <c r="W322" s="1"/>
  <c r="U323"/>
  <c r="W323" s="1"/>
  <c r="U324"/>
  <c r="W324" s="1"/>
  <c r="U325"/>
  <c r="W325" s="1"/>
  <c r="U326"/>
  <c r="W326" s="1"/>
  <c r="U327"/>
  <c r="W327" s="1"/>
  <c r="U328"/>
  <c r="W328" s="1"/>
  <c r="U329"/>
  <c r="W329" s="1"/>
  <c r="U330"/>
  <c r="W330" s="1"/>
  <c r="U331"/>
  <c r="W331" s="1"/>
  <c r="U332"/>
  <c r="W332" s="1"/>
  <c r="U333"/>
  <c r="W333" s="1"/>
  <c r="U334"/>
  <c r="W334" s="1"/>
  <c r="U335"/>
  <c r="W335" s="1"/>
  <c r="U336"/>
  <c r="W336" s="1"/>
  <c r="U337"/>
  <c r="W337" s="1"/>
  <c r="U338"/>
  <c r="W338" s="1"/>
  <c r="U339"/>
  <c r="W339" s="1"/>
  <c r="U340"/>
  <c r="W340" s="1"/>
  <c r="U341"/>
  <c r="W341" s="1"/>
  <c r="U342"/>
  <c r="W342" s="1"/>
  <c r="U343"/>
  <c r="W343" s="1"/>
  <c r="U344"/>
  <c r="W344" s="1"/>
  <c r="U345"/>
  <c r="W345" s="1"/>
  <c r="U346"/>
  <c r="W346" s="1"/>
  <c r="U347"/>
  <c r="W347" s="1"/>
  <c r="U348"/>
  <c r="W348" s="1"/>
  <c r="U349"/>
  <c r="W349" s="1"/>
  <c r="U350"/>
  <c r="W350" s="1"/>
  <c r="U351"/>
  <c r="W351" s="1"/>
  <c r="U352"/>
  <c r="W352" s="1"/>
  <c r="U353"/>
  <c r="W353" s="1"/>
  <c r="U354"/>
  <c r="W354" s="1"/>
  <c r="U355"/>
  <c r="W355" s="1"/>
  <c r="U356"/>
  <c r="W356" s="1"/>
  <c r="U357"/>
  <c r="W357" s="1"/>
  <c r="U358"/>
  <c r="W358" s="1"/>
  <c r="U359"/>
  <c r="W359" s="1"/>
  <c r="U360"/>
  <c r="W360" s="1"/>
  <c r="U361"/>
  <c r="W361" s="1"/>
  <c r="U362"/>
  <c r="W362" s="1"/>
  <c r="U363"/>
  <c r="W363" s="1"/>
  <c r="U364"/>
  <c r="W364" s="1"/>
  <c r="U365"/>
  <c r="W365" s="1"/>
  <c r="U366"/>
  <c r="W366" s="1"/>
  <c r="U367"/>
  <c r="W367" s="1"/>
  <c r="U368"/>
  <c r="W368" s="1"/>
  <c r="U369"/>
  <c r="W369" s="1"/>
  <c r="U370"/>
  <c r="W370" s="1"/>
  <c r="U371"/>
  <c r="W371" s="1"/>
  <c r="U372"/>
  <c r="W372" s="1"/>
  <c r="U373"/>
  <c r="W373" s="1"/>
  <c r="U374"/>
  <c r="W374" s="1"/>
  <c r="U375"/>
  <c r="W375" s="1"/>
  <c r="U376"/>
  <c r="W376" s="1"/>
  <c r="U377"/>
  <c r="W377" s="1"/>
  <c r="U378"/>
  <c r="W378" s="1"/>
  <c r="U379"/>
  <c r="W379" s="1"/>
  <c r="U380"/>
  <c r="W380" s="1"/>
  <c r="U381"/>
  <c r="W381" s="1"/>
  <c r="U382"/>
  <c r="W382" s="1"/>
  <c r="U383"/>
  <c r="W383" s="1"/>
  <c r="U384"/>
  <c r="W384" s="1"/>
  <c r="U385"/>
  <c r="W385" s="1"/>
  <c r="U386"/>
  <c r="W386" s="1"/>
  <c r="U387"/>
  <c r="W387" s="1"/>
  <c r="U388"/>
  <c r="W388" s="1"/>
  <c r="U389"/>
  <c r="W389" s="1"/>
  <c r="U390"/>
  <c r="W390" s="1"/>
  <c r="U391"/>
  <c r="W391" s="1"/>
  <c r="U392"/>
  <c r="W392" s="1"/>
  <c r="U393"/>
  <c r="W393" s="1"/>
  <c r="U394"/>
  <c r="W394" s="1"/>
  <c r="U395"/>
  <c r="W395" s="1"/>
  <c r="U396"/>
  <c r="W396" s="1"/>
  <c r="U397"/>
  <c r="W397" s="1"/>
  <c r="U398"/>
  <c r="W398" s="1"/>
  <c r="U399"/>
  <c r="W399" s="1"/>
  <c r="U400"/>
  <c r="W400" s="1"/>
  <c r="U401"/>
  <c r="W401" s="1"/>
  <c r="U402"/>
  <c r="W402" s="1"/>
  <c r="U403"/>
  <c r="W403" s="1"/>
  <c r="U404"/>
  <c r="W404" s="1"/>
  <c r="U405"/>
  <c r="W405" s="1"/>
  <c r="U406"/>
  <c r="W406" s="1"/>
  <c r="U407"/>
  <c r="W407" s="1"/>
  <c r="U408"/>
  <c r="W408" s="1"/>
  <c r="U409"/>
  <c r="W409" s="1"/>
  <c r="U410"/>
  <c r="W410" s="1"/>
  <c r="U411"/>
  <c r="W411" s="1"/>
  <c r="U412"/>
  <c r="W412" s="1"/>
  <c r="U413"/>
  <c r="W413" s="1"/>
  <c r="U414"/>
  <c r="W414" s="1"/>
  <c r="U415"/>
  <c r="W415" s="1"/>
  <c r="U416"/>
  <c r="W416" s="1"/>
  <c r="U417"/>
  <c r="W417" s="1"/>
  <c r="U418"/>
  <c r="W418" s="1"/>
  <c r="U419"/>
  <c r="W419" s="1"/>
  <c r="U420"/>
  <c r="W420" s="1"/>
  <c r="U421"/>
  <c r="W421" s="1"/>
  <c r="U422"/>
  <c r="W422" s="1"/>
  <c r="U423"/>
  <c r="W423" s="1"/>
  <c r="U424"/>
  <c r="W424" s="1"/>
  <c r="U425"/>
  <c r="W425" s="1"/>
  <c r="U426"/>
  <c r="W426" s="1"/>
  <c r="U427"/>
  <c r="W427" s="1"/>
  <c r="U428"/>
  <c r="W428" s="1"/>
  <c r="U429"/>
  <c r="W429" s="1"/>
  <c r="U430"/>
  <c r="W430" s="1"/>
  <c r="U431"/>
  <c r="W431" s="1"/>
  <c r="U432"/>
  <c r="W432" s="1"/>
  <c r="U433"/>
  <c r="W433" s="1"/>
  <c r="U434"/>
  <c r="W434" s="1"/>
  <c r="U435"/>
  <c r="W435" s="1"/>
  <c r="U436"/>
  <c r="W436" s="1"/>
  <c r="U437"/>
  <c r="W437" s="1"/>
  <c r="U438"/>
  <c r="W438" s="1"/>
  <c r="U439"/>
  <c r="W439" s="1"/>
  <c r="U440"/>
  <c r="W440" s="1"/>
  <c r="U441"/>
  <c r="W441" s="1"/>
  <c r="U442"/>
  <c r="W442" s="1"/>
  <c r="U443"/>
  <c r="W443" s="1"/>
  <c r="U444"/>
  <c r="W444" s="1"/>
  <c r="U445"/>
  <c r="W445" s="1"/>
  <c r="U446"/>
  <c r="W446" s="1"/>
  <c r="U447"/>
  <c r="W447" s="1"/>
  <c r="U448"/>
  <c r="W448" s="1"/>
  <c r="U449"/>
  <c r="W449" s="1"/>
  <c r="U450"/>
  <c r="W450" s="1"/>
  <c r="U451"/>
  <c r="W451" s="1"/>
  <c r="U452"/>
  <c r="W452" s="1"/>
  <c r="U453"/>
  <c r="W453" s="1"/>
  <c r="U454"/>
  <c r="W454" s="1"/>
  <c r="U455"/>
  <c r="W455" s="1"/>
  <c r="U456"/>
  <c r="W456" s="1"/>
  <c r="U457"/>
  <c r="W457" s="1"/>
  <c r="U458"/>
  <c r="W458" s="1"/>
  <c r="U459"/>
  <c r="W459" s="1"/>
  <c r="U460"/>
  <c r="W460" s="1"/>
  <c r="U461"/>
  <c r="W461" s="1"/>
  <c r="U462"/>
  <c r="W462" s="1"/>
  <c r="U463"/>
  <c r="W463" s="1"/>
  <c r="U464"/>
  <c r="W464" s="1"/>
  <c r="U465"/>
  <c r="W465" s="1"/>
  <c r="U466"/>
  <c r="W466" s="1"/>
  <c r="U467"/>
  <c r="W467" s="1"/>
  <c r="U468"/>
  <c r="W468" s="1"/>
  <c r="U469"/>
  <c r="W469" s="1"/>
  <c r="U470"/>
  <c r="W470" s="1"/>
  <c r="U471"/>
  <c r="W471" s="1"/>
  <c r="U472"/>
  <c r="W472" s="1"/>
  <c r="U473"/>
  <c r="W473" s="1"/>
  <c r="U474"/>
  <c r="W474" s="1"/>
  <c r="U475"/>
  <c r="W475" s="1"/>
  <c r="U476"/>
  <c r="W476" s="1"/>
  <c r="U477"/>
  <c r="W477" s="1"/>
  <c r="U478"/>
  <c r="W478" s="1"/>
  <c r="U479"/>
  <c r="W479" s="1"/>
  <c r="U480"/>
  <c r="W480" s="1"/>
  <c r="U481"/>
  <c r="W481" s="1"/>
  <c r="U482"/>
  <c r="W482" s="1"/>
  <c r="U483"/>
  <c r="W483" s="1"/>
  <c r="U484"/>
  <c r="W484" s="1"/>
  <c r="U485"/>
  <c r="W485" s="1"/>
  <c r="U486"/>
  <c r="W486" s="1"/>
  <c r="U487"/>
  <c r="W487" s="1"/>
  <c r="U488"/>
  <c r="W488" s="1"/>
  <c r="U489"/>
  <c r="W489" s="1"/>
  <c r="U490"/>
  <c r="W490" s="1"/>
  <c r="U491"/>
  <c r="W491" s="1"/>
  <c r="U492"/>
  <c r="W492" s="1"/>
  <c r="U493"/>
  <c r="W493" s="1"/>
  <c r="U494"/>
  <c r="W494" s="1"/>
  <c r="U495"/>
  <c r="W495" s="1"/>
  <c r="U496"/>
  <c r="W496" s="1"/>
  <c r="U497"/>
  <c r="W497" s="1"/>
  <c r="U498"/>
  <c r="W498" s="1"/>
  <c r="U499"/>
  <c r="W499" s="1"/>
  <c r="U500"/>
  <c r="W500" s="1"/>
  <c r="U501"/>
  <c r="W501" s="1"/>
  <c r="U502"/>
  <c r="W502" s="1"/>
  <c r="U503"/>
  <c r="W503" s="1"/>
  <c r="U504"/>
  <c r="W504" s="1"/>
  <c r="U505"/>
  <c r="W505" s="1"/>
  <c r="U506"/>
  <c r="W506" s="1"/>
  <c r="U507"/>
  <c r="W507" s="1"/>
  <c r="U508"/>
  <c r="W508" s="1"/>
  <c r="U509"/>
  <c r="W509" s="1"/>
  <c r="U510"/>
  <c r="W510" s="1"/>
  <c r="U511"/>
  <c r="W511" s="1"/>
  <c r="U512"/>
  <c r="W512" s="1"/>
  <c r="U513"/>
  <c r="W513" s="1"/>
  <c r="U514"/>
  <c r="W514" s="1"/>
  <c r="U515"/>
  <c r="W515" s="1"/>
  <c r="U516"/>
  <c r="W516" s="1"/>
  <c r="U517"/>
  <c r="W517" s="1"/>
  <c r="U518"/>
  <c r="W518" s="1"/>
  <c r="U519"/>
  <c r="W519" s="1"/>
  <c r="U520"/>
  <c r="W520" s="1"/>
  <c r="U521"/>
  <c r="W521" s="1"/>
  <c r="U522"/>
  <c r="W522" s="1"/>
  <c r="U523"/>
  <c r="W523" s="1"/>
  <c r="U524"/>
  <c r="W524" s="1"/>
  <c r="U525"/>
  <c r="W525" s="1"/>
  <c r="U526"/>
  <c r="W526" s="1"/>
  <c r="U527"/>
  <c r="W527" s="1"/>
  <c r="U528"/>
  <c r="W528" s="1"/>
  <c r="U529"/>
  <c r="W529" s="1"/>
  <c r="U530"/>
  <c r="W530" s="1"/>
  <c r="U531"/>
  <c r="W531" s="1"/>
  <c r="U532"/>
  <c r="W532" s="1"/>
  <c r="U533"/>
  <c r="W533" s="1"/>
  <c r="U534"/>
  <c r="W534" s="1"/>
  <c r="U535"/>
  <c r="W535" s="1"/>
  <c r="U536"/>
  <c r="W536" s="1"/>
  <c r="U537"/>
  <c r="W537" s="1"/>
  <c r="U538"/>
  <c r="W538" s="1"/>
  <c r="U539"/>
  <c r="W539" s="1"/>
  <c r="U540"/>
  <c r="W540" s="1"/>
  <c r="U541"/>
  <c r="W541" s="1"/>
  <c r="U542"/>
  <c r="W542" s="1"/>
  <c r="U543"/>
  <c r="W543" s="1"/>
  <c r="U544"/>
  <c r="W544" s="1"/>
  <c r="U545"/>
  <c r="W545" s="1"/>
  <c r="U546"/>
  <c r="W546" s="1"/>
  <c r="U547"/>
  <c r="W547" s="1"/>
  <c r="U548"/>
  <c r="W548" s="1"/>
  <c r="U549"/>
  <c r="W549" s="1"/>
  <c r="U550"/>
  <c r="W550" s="1"/>
  <c r="U551"/>
  <c r="W551" s="1"/>
  <c r="U552"/>
  <c r="W552" s="1"/>
  <c r="U553"/>
  <c r="W553" s="1"/>
  <c r="U554"/>
  <c r="W554" s="1"/>
  <c r="U555"/>
  <c r="W555" s="1"/>
  <c r="U556"/>
  <c r="W556" s="1"/>
  <c r="U557"/>
  <c r="W557" s="1"/>
  <c r="U558"/>
  <c r="W558" s="1"/>
  <c r="U559"/>
  <c r="W559" s="1"/>
  <c r="U560"/>
  <c r="W560" s="1"/>
  <c r="U561"/>
  <c r="W561" s="1"/>
  <c r="U562"/>
  <c r="W562" s="1"/>
  <c r="U563"/>
  <c r="W563" s="1"/>
  <c r="U564"/>
  <c r="W564" s="1"/>
  <c r="U565"/>
  <c r="W565" s="1"/>
  <c r="U566"/>
  <c r="W566" s="1"/>
  <c r="U567"/>
  <c r="W567" s="1"/>
  <c r="U568"/>
  <c r="W568" s="1"/>
  <c r="U569"/>
  <c r="W569" s="1"/>
  <c r="U570"/>
  <c r="W570" s="1"/>
  <c r="U571"/>
  <c r="W571" s="1"/>
  <c r="U572"/>
  <c r="W572" s="1"/>
  <c r="U573"/>
  <c r="W573" s="1"/>
  <c r="U574"/>
  <c r="W574" s="1"/>
  <c r="U575"/>
  <c r="W575" s="1"/>
  <c r="U576"/>
  <c r="W576" s="1"/>
  <c r="U577"/>
  <c r="W577" s="1"/>
  <c r="U578"/>
  <c r="W578" s="1"/>
  <c r="U579"/>
  <c r="W579" s="1"/>
  <c r="U580"/>
  <c r="W580" s="1"/>
  <c r="U581"/>
  <c r="W581" s="1"/>
  <c r="U582"/>
  <c r="W582" s="1"/>
  <c r="U583"/>
  <c r="W583" s="1"/>
  <c r="U584"/>
  <c r="W584" s="1"/>
  <c r="U585"/>
  <c r="W585" s="1"/>
  <c r="U586"/>
  <c r="W586" s="1"/>
  <c r="U587"/>
  <c r="W587" s="1"/>
  <c r="U588"/>
  <c r="W588" s="1"/>
  <c r="U589"/>
  <c r="W589" s="1"/>
  <c r="U590"/>
  <c r="W590" s="1"/>
  <c r="U591"/>
  <c r="W591" s="1"/>
  <c r="U592"/>
  <c r="W592" s="1"/>
  <c r="U593"/>
  <c r="W593" s="1"/>
  <c r="U594"/>
  <c r="W594" s="1"/>
  <c r="U595"/>
  <c r="W595" s="1"/>
  <c r="U596"/>
  <c r="W596" s="1"/>
  <c r="U597"/>
  <c r="W597" s="1"/>
  <c r="U598"/>
  <c r="W598" s="1"/>
  <c r="U599"/>
  <c r="W599" s="1"/>
  <c r="U600"/>
  <c r="W600" s="1"/>
  <c r="U601"/>
  <c r="W601" s="1"/>
  <c r="U602"/>
  <c r="W602" s="1"/>
  <c r="U603"/>
  <c r="W603" s="1"/>
  <c r="U604"/>
  <c r="W604" s="1"/>
  <c r="U605"/>
  <c r="W605" s="1"/>
  <c r="U606"/>
  <c r="W606" s="1"/>
  <c r="U607"/>
  <c r="W607" s="1"/>
  <c r="U608"/>
  <c r="W608" s="1"/>
  <c r="U609"/>
  <c r="W609" s="1"/>
  <c r="U610"/>
  <c r="W610" s="1"/>
  <c r="U611"/>
  <c r="W611" s="1"/>
  <c r="U612"/>
  <c r="W612" s="1"/>
  <c r="U613"/>
  <c r="W613" s="1"/>
  <c r="U614"/>
  <c r="W614" s="1"/>
  <c r="U615"/>
  <c r="W615" s="1"/>
  <c r="U616"/>
  <c r="W616" s="1"/>
  <c r="U617"/>
  <c r="W617" s="1"/>
  <c r="U618"/>
  <c r="W618" s="1"/>
  <c r="U619"/>
  <c r="W619" s="1"/>
  <c r="U620"/>
  <c r="W620" s="1"/>
  <c r="U621"/>
  <c r="W621" s="1"/>
  <c r="U622"/>
  <c r="W622" s="1"/>
  <c r="U623"/>
  <c r="W623" s="1"/>
  <c r="U624"/>
  <c r="W624" s="1"/>
  <c r="U625"/>
  <c r="W625" s="1"/>
  <c r="U626"/>
  <c r="W626" s="1"/>
  <c r="U627"/>
  <c r="W627" s="1"/>
  <c r="U628"/>
  <c r="W628" s="1"/>
  <c r="U629"/>
  <c r="W629" s="1"/>
  <c r="U630"/>
  <c r="W630" s="1"/>
  <c r="U631"/>
  <c r="W631" s="1"/>
  <c r="U632"/>
  <c r="W632" s="1"/>
  <c r="U633"/>
  <c r="W633" s="1"/>
  <c r="U634"/>
  <c r="W634" s="1"/>
  <c r="U635"/>
  <c r="W635" s="1"/>
  <c r="U636"/>
  <c r="W636" s="1"/>
  <c r="U637"/>
  <c r="W637" s="1"/>
  <c r="U638"/>
  <c r="W638" s="1"/>
  <c r="U639"/>
  <c r="W639" s="1"/>
  <c r="U640"/>
  <c r="W640" s="1"/>
  <c r="U641"/>
  <c r="W641" s="1"/>
  <c r="U642"/>
  <c r="W642" s="1"/>
  <c r="U643"/>
  <c r="W643" s="1"/>
  <c r="U644"/>
  <c r="W644" s="1"/>
  <c r="U645"/>
  <c r="W645" s="1"/>
  <c r="U646"/>
  <c r="W646" s="1"/>
  <c r="U647"/>
  <c r="W647" s="1"/>
  <c r="U648"/>
  <c r="W648" s="1"/>
  <c r="U649"/>
  <c r="W649" s="1"/>
  <c r="U650"/>
  <c r="W650" s="1"/>
  <c r="U651"/>
  <c r="W651" s="1"/>
  <c r="U652"/>
  <c r="W652" s="1"/>
  <c r="U653"/>
  <c r="W653" s="1"/>
  <c r="U654"/>
  <c r="W654" s="1"/>
  <c r="U655"/>
  <c r="W655" s="1"/>
  <c r="U656"/>
  <c r="W656" s="1"/>
  <c r="U657"/>
  <c r="W657" s="1"/>
  <c r="U658"/>
  <c r="W658" s="1"/>
  <c r="U659"/>
  <c r="W659" s="1"/>
  <c r="U660"/>
  <c r="W660" s="1"/>
  <c r="U661"/>
  <c r="W661" s="1"/>
  <c r="U662"/>
  <c r="W662" s="1"/>
  <c r="U663"/>
  <c r="W663" s="1"/>
  <c r="U664"/>
  <c r="W664" s="1"/>
  <c r="U665"/>
  <c r="W665" s="1"/>
  <c r="U666"/>
  <c r="W666" s="1"/>
  <c r="U667"/>
  <c r="W667" s="1"/>
  <c r="U668"/>
  <c r="W668" s="1"/>
  <c r="U669"/>
  <c r="W669" s="1"/>
  <c r="U670"/>
  <c r="W670" s="1"/>
  <c r="U671"/>
  <c r="W671" s="1"/>
  <c r="U672"/>
  <c r="W672" s="1"/>
  <c r="U673"/>
  <c r="W673" s="1"/>
  <c r="U674"/>
  <c r="W674" s="1"/>
  <c r="U675"/>
  <c r="W675" s="1"/>
  <c r="U676"/>
  <c r="W676" s="1"/>
  <c r="U677"/>
  <c r="W677" s="1"/>
  <c r="U678"/>
  <c r="W678" s="1"/>
  <c r="U679"/>
  <c r="W679" s="1"/>
  <c r="U680"/>
  <c r="W680" s="1"/>
  <c r="U681"/>
  <c r="W681" s="1"/>
  <c r="U682"/>
  <c r="W682" s="1"/>
  <c r="U683"/>
  <c r="W683" s="1"/>
  <c r="U684"/>
  <c r="W684" s="1"/>
  <c r="U685"/>
  <c r="W685" s="1"/>
  <c r="U686"/>
  <c r="W686" s="1"/>
  <c r="U687"/>
  <c r="W687" s="1"/>
  <c r="U688"/>
  <c r="W688" s="1"/>
  <c r="U689"/>
  <c r="W689" s="1"/>
  <c r="U690"/>
  <c r="W690" s="1"/>
  <c r="U691"/>
  <c r="W691" s="1"/>
  <c r="U692"/>
  <c r="W692" s="1"/>
  <c r="U693"/>
  <c r="W693" s="1"/>
  <c r="U694"/>
  <c r="W694" s="1"/>
  <c r="U695"/>
  <c r="W695" s="1"/>
  <c r="U696"/>
  <c r="W696" s="1"/>
  <c r="U697"/>
  <c r="W697" s="1"/>
  <c r="U698"/>
  <c r="W698" s="1"/>
  <c r="U699"/>
  <c r="W699" s="1"/>
  <c r="U700"/>
  <c r="W700" s="1"/>
  <c r="U701"/>
  <c r="W701" s="1"/>
  <c r="U702"/>
  <c r="W702" s="1"/>
  <c r="U703"/>
  <c r="W703" s="1"/>
  <c r="U704"/>
  <c r="W704" s="1"/>
  <c r="U705"/>
  <c r="W705" s="1"/>
  <c r="U706"/>
  <c r="W706" s="1"/>
  <c r="U707"/>
  <c r="W707" s="1"/>
  <c r="U708"/>
  <c r="W708" s="1"/>
  <c r="U709"/>
  <c r="W709" s="1"/>
  <c r="U710"/>
  <c r="W710" s="1"/>
  <c r="U711"/>
  <c r="W711" s="1"/>
  <c r="U712"/>
  <c r="W712" s="1"/>
  <c r="U713"/>
  <c r="W713" s="1"/>
  <c r="U714"/>
  <c r="W714" s="1"/>
  <c r="U715"/>
  <c r="W715" s="1"/>
  <c r="U716"/>
  <c r="W716" s="1"/>
  <c r="U717"/>
  <c r="W717" s="1"/>
  <c r="U718"/>
  <c r="W718" s="1"/>
  <c r="U719"/>
  <c r="W719" s="1"/>
  <c r="U720"/>
  <c r="W720" s="1"/>
  <c r="U721"/>
  <c r="W721" s="1"/>
  <c r="U722"/>
  <c r="W722" s="1"/>
  <c r="U723"/>
  <c r="W723" s="1"/>
  <c r="U724"/>
  <c r="W724" s="1"/>
  <c r="U725"/>
  <c r="W725" s="1"/>
  <c r="U726"/>
  <c r="W726" s="1"/>
  <c r="U727"/>
  <c r="W727" s="1"/>
  <c r="U728"/>
  <c r="W728" s="1"/>
  <c r="U729"/>
  <c r="W729" s="1"/>
  <c r="U730"/>
  <c r="W730" s="1"/>
  <c r="U731"/>
  <c r="W731" s="1"/>
  <c r="U732"/>
  <c r="W732" s="1"/>
  <c r="U733"/>
  <c r="W733" s="1"/>
  <c r="U734"/>
  <c r="W734" s="1"/>
  <c r="U735"/>
  <c r="W735" s="1"/>
  <c r="U736"/>
  <c r="W736" s="1"/>
  <c r="U737"/>
  <c r="W737" s="1"/>
  <c r="U738"/>
  <c r="W738" s="1"/>
  <c r="U739"/>
  <c r="W739" s="1"/>
  <c r="U740"/>
  <c r="W740" s="1"/>
  <c r="U741"/>
  <c r="W741" s="1"/>
  <c r="U742"/>
  <c r="W742" s="1"/>
  <c r="U743"/>
  <c r="W743" s="1"/>
  <c r="U744"/>
  <c r="W744" s="1"/>
  <c r="U745"/>
  <c r="W745" s="1"/>
  <c r="U746"/>
  <c r="W746" s="1"/>
  <c r="U747"/>
  <c r="W747" s="1"/>
  <c r="U748"/>
  <c r="W748" s="1"/>
  <c r="U749"/>
  <c r="W749" s="1"/>
  <c r="U750"/>
  <c r="W750" s="1"/>
  <c r="U751"/>
  <c r="W751" s="1"/>
  <c r="U752"/>
  <c r="W752" s="1"/>
  <c r="U753"/>
  <c r="W753" s="1"/>
  <c r="U754"/>
  <c r="W754" s="1"/>
  <c r="U755"/>
  <c r="W755" s="1"/>
  <c r="U756"/>
  <c r="W756" s="1"/>
  <c r="U757"/>
  <c r="W757" s="1"/>
  <c r="U758"/>
  <c r="W758" s="1"/>
  <c r="U759"/>
  <c r="W759" s="1"/>
  <c r="U760"/>
  <c r="W760" s="1"/>
  <c r="U761"/>
  <c r="W761" s="1"/>
  <c r="U762"/>
  <c r="W762" s="1"/>
  <c r="U763"/>
  <c r="W763" s="1"/>
  <c r="U764"/>
  <c r="W764" s="1"/>
  <c r="U765"/>
  <c r="W765" s="1"/>
  <c r="U766"/>
  <c r="W766" s="1"/>
  <c r="U767"/>
  <c r="W767" s="1"/>
  <c r="U768"/>
  <c r="W768" s="1"/>
  <c r="U769"/>
  <c r="W769" s="1"/>
  <c r="U770"/>
  <c r="W770" s="1"/>
  <c r="U771"/>
  <c r="W771" s="1"/>
  <c r="U772"/>
  <c r="W772" s="1"/>
  <c r="U773"/>
  <c r="W773" s="1"/>
  <c r="U774"/>
  <c r="W774" s="1"/>
  <c r="U775"/>
  <c r="W775" s="1"/>
  <c r="U776"/>
  <c r="W776" s="1"/>
  <c r="U777"/>
  <c r="W777" s="1"/>
  <c r="U778"/>
  <c r="W778" s="1"/>
  <c r="U779"/>
  <c r="W779" s="1"/>
  <c r="U780"/>
  <c r="W780" s="1"/>
  <c r="U781"/>
  <c r="W781" s="1"/>
  <c r="U782"/>
  <c r="W782" s="1"/>
  <c r="U783"/>
  <c r="W783" s="1"/>
  <c r="U784"/>
  <c r="W784" s="1"/>
  <c r="U785"/>
  <c r="W785" s="1"/>
  <c r="U786"/>
  <c r="W786" s="1"/>
  <c r="U787"/>
  <c r="W787" s="1"/>
  <c r="U788"/>
  <c r="W788" s="1"/>
  <c r="U789"/>
  <c r="W789" s="1"/>
  <c r="U790"/>
  <c r="W790" s="1"/>
  <c r="U791"/>
  <c r="W791" s="1"/>
  <c r="U792"/>
  <c r="W792" s="1"/>
  <c r="U793"/>
  <c r="W793" s="1"/>
  <c r="U794"/>
  <c r="W794" s="1"/>
  <c r="U795"/>
  <c r="W795" s="1"/>
  <c r="U796"/>
  <c r="W796" s="1"/>
  <c r="U797"/>
  <c r="W797" s="1"/>
  <c r="U798"/>
  <c r="W798" s="1"/>
  <c r="U799"/>
  <c r="W799" s="1"/>
  <c r="U800"/>
  <c r="W800" s="1"/>
  <c r="U801"/>
  <c r="W801" s="1"/>
  <c r="U802"/>
  <c r="W802" s="1"/>
  <c r="U803"/>
  <c r="W803" s="1"/>
  <c r="U804"/>
  <c r="W804" s="1"/>
  <c r="U805"/>
  <c r="W805" s="1"/>
  <c r="U806"/>
  <c r="W806" s="1"/>
  <c r="U807"/>
  <c r="W807" s="1"/>
  <c r="U808"/>
  <c r="W808" s="1"/>
  <c r="U809"/>
  <c r="W809" s="1"/>
  <c r="U810"/>
  <c r="W810" s="1"/>
  <c r="U811"/>
  <c r="W811" s="1"/>
  <c r="U812"/>
  <c r="W812" s="1"/>
  <c r="U813"/>
  <c r="W813" s="1"/>
  <c r="U814"/>
  <c r="W814" s="1"/>
  <c r="U815"/>
  <c r="W815" s="1"/>
  <c r="U816"/>
  <c r="W816" s="1"/>
  <c r="U817"/>
  <c r="W817" s="1"/>
  <c r="U818"/>
  <c r="W818" s="1"/>
  <c r="U819"/>
  <c r="W819" s="1"/>
  <c r="U820"/>
  <c r="W820" s="1"/>
  <c r="U821"/>
  <c r="W821" s="1"/>
  <c r="U822"/>
  <c r="W822" s="1"/>
  <c r="U823"/>
  <c r="W823" s="1"/>
  <c r="U824"/>
  <c r="W824" s="1"/>
  <c r="U825"/>
  <c r="W825" s="1"/>
  <c r="U826"/>
  <c r="W826" s="1"/>
  <c r="U827"/>
  <c r="W827" s="1"/>
  <c r="U828"/>
  <c r="W828" s="1"/>
  <c r="U829"/>
  <c r="W829" s="1"/>
  <c r="U830"/>
  <c r="W830" s="1"/>
  <c r="U831"/>
  <c r="W831" s="1"/>
  <c r="U832"/>
  <c r="W832" s="1"/>
  <c r="U833"/>
  <c r="W833" s="1"/>
  <c r="U834"/>
  <c r="W834" s="1"/>
  <c r="U835"/>
  <c r="W835" s="1"/>
  <c r="U836"/>
  <c r="W836" s="1"/>
  <c r="U837"/>
  <c r="W837" s="1"/>
  <c r="U838"/>
  <c r="W838" s="1"/>
  <c r="U839"/>
  <c r="W839" s="1"/>
  <c r="U840"/>
  <c r="W840" s="1"/>
  <c r="U841"/>
  <c r="W841" s="1"/>
  <c r="U842"/>
  <c r="W842" s="1"/>
  <c r="U843"/>
  <c r="W843" s="1"/>
  <c r="U844"/>
  <c r="W844" s="1"/>
  <c r="U845"/>
  <c r="W845" s="1"/>
  <c r="U846"/>
  <c r="W846" s="1"/>
  <c r="U847"/>
  <c r="W847" s="1"/>
  <c r="U848"/>
  <c r="W848" s="1"/>
  <c r="U849"/>
  <c r="W849" s="1"/>
  <c r="U850"/>
  <c r="W850" s="1"/>
  <c r="U851"/>
  <c r="W851" s="1"/>
  <c r="U852"/>
  <c r="W852" s="1"/>
  <c r="U853"/>
  <c r="W853" s="1"/>
  <c r="U854"/>
  <c r="W854" s="1"/>
  <c r="U855"/>
  <c r="W855" s="1"/>
  <c r="U856"/>
  <c r="W856" s="1"/>
  <c r="U857"/>
  <c r="W857" s="1"/>
  <c r="U858"/>
  <c r="W858" s="1"/>
  <c r="U859"/>
  <c r="W859" s="1"/>
  <c r="U860"/>
  <c r="W860" s="1"/>
  <c r="U861"/>
  <c r="W861" s="1"/>
  <c r="U862"/>
  <c r="W862" s="1"/>
  <c r="U863"/>
  <c r="W863" s="1"/>
  <c r="U864"/>
  <c r="W864" s="1"/>
  <c r="U865"/>
  <c r="W865" s="1"/>
  <c r="U866"/>
  <c r="W866" s="1"/>
  <c r="U867"/>
  <c r="W867" s="1"/>
  <c r="U868"/>
  <c r="W868" s="1"/>
  <c r="U869"/>
  <c r="W869" s="1"/>
  <c r="U870"/>
  <c r="W870" s="1"/>
  <c r="U871"/>
  <c r="W871" s="1"/>
  <c r="U872"/>
  <c r="W872" s="1"/>
  <c r="U873"/>
  <c r="W873" s="1"/>
  <c r="U874"/>
  <c r="W874" s="1"/>
  <c r="U875"/>
  <c r="W875" s="1"/>
  <c r="U876"/>
  <c r="W876" s="1"/>
  <c r="U877"/>
  <c r="W877" s="1"/>
  <c r="U878"/>
  <c r="W878" s="1"/>
  <c r="U879"/>
  <c r="W879" s="1"/>
  <c r="U880"/>
  <c r="W880" s="1"/>
  <c r="U881"/>
  <c r="W881" s="1"/>
  <c r="U882"/>
  <c r="W882" s="1"/>
  <c r="U883"/>
  <c r="W883" s="1"/>
  <c r="U884"/>
  <c r="W884" s="1"/>
  <c r="U885"/>
  <c r="W885" s="1"/>
  <c r="U886"/>
  <c r="W886" s="1"/>
  <c r="U887"/>
  <c r="W887" s="1"/>
  <c r="U888"/>
  <c r="W888" s="1"/>
  <c r="U889"/>
  <c r="W889" s="1"/>
  <c r="U890"/>
  <c r="W890" s="1"/>
  <c r="U891"/>
  <c r="W891" s="1"/>
  <c r="U892"/>
  <c r="W892" s="1"/>
  <c r="U893"/>
  <c r="W893" s="1"/>
  <c r="U894"/>
  <c r="W894" s="1"/>
  <c r="U895"/>
  <c r="W895" s="1"/>
  <c r="U896"/>
  <c r="W896" s="1"/>
  <c r="U897"/>
  <c r="W897" s="1"/>
  <c r="U898"/>
  <c r="W898" s="1"/>
  <c r="U899"/>
  <c r="W899" s="1"/>
  <c r="U900"/>
  <c r="W900" s="1"/>
  <c r="U901"/>
  <c r="W901" s="1"/>
  <c r="U902"/>
  <c r="W902" s="1"/>
  <c r="U903"/>
  <c r="W903" s="1"/>
  <c r="U904"/>
  <c r="W904" s="1"/>
  <c r="U905"/>
  <c r="W905" s="1"/>
  <c r="U906"/>
  <c r="W906" s="1"/>
  <c r="U907"/>
  <c r="W907" s="1"/>
  <c r="U908"/>
  <c r="W908" s="1"/>
  <c r="U909"/>
  <c r="W909" s="1"/>
  <c r="U910"/>
  <c r="W910" s="1"/>
  <c r="U911"/>
  <c r="W911" s="1"/>
  <c r="U912"/>
  <c r="W912" s="1"/>
  <c r="U913"/>
  <c r="W913" s="1"/>
  <c r="U914"/>
  <c r="W914" s="1"/>
  <c r="U915"/>
  <c r="W915" s="1"/>
  <c r="U916"/>
  <c r="W916" s="1"/>
  <c r="U917"/>
  <c r="W917" s="1"/>
  <c r="U918"/>
  <c r="W918" s="1"/>
  <c r="U919"/>
  <c r="W919" s="1"/>
  <c r="U920"/>
  <c r="W920" s="1"/>
  <c r="U921"/>
  <c r="W921" s="1"/>
  <c r="U922"/>
  <c r="W922" s="1"/>
  <c r="U923"/>
  <c r="W923" s="1"/>
  <c r="U924"/>
  <c r="W924" s="1"/>
  <c r="U925"/>
  <c r="W925" s="1"/>
  <c r="U926"/>
  <c r="W926" s="1"/>
  <c r="U927"/>
  <c r="W927" s="1"/>
  <c r="U928"/>
  <c r="W928" s="1"/>
  <c r="U929"/>
  <c r="W929" s="1"/>
  <c r="U930"/>
  <c r="W930" s="1"/>
  <c r="U931"/>
  <c r="W931" s="1"/>
  <c r="U932"/>
  <c r="W932" s="1"/>
  <c r="U933"/>
  <c r="W933" s="1"/>
  <c r="U934"/>
  <c r="W934" s="1"/>
  <c r="U935"/>
  <c r="W935" s="1"/>
  <c r="U936"/>
  <c r="W936" s="1"/>
  <c r="U937"/>
  <c r="W937" s="1"/>
  <c r="U938"/>
  <c r="W938" s="1"/>
  <c r="U939"/>
  <c r="W939" s="1"/>
  <c r="U940"/>
  <c r="W940" s="1"/>
  <c r="U941"/>
  <c r="W941" s="1"/>
  <c r="U942"/>
  <c r="W942" s="1"/>
  <c r="U943"/>
  <c r="W943" s="1"/>
  <c r="U944"/>
  <c r="W944" s="1"/>
  <c r="U945"/>
  <c r="W945" s="1"/>
  <c r="U946"/>
  <c r="W946" s="1"/>
  <c r="U947"/>
  <c r="W947" s="1"/>
  <c r="U948"/>
  <c r="W948" s="1"/>
  <c r="U949"/>
  <c r="W949" s="1"/>
  <c r="U950"/>
  <c r="W950" s="1"/>
  <c r="U951"/>
  <c r="W951" s="1"/>
  <c r="U952"/>
  <c r="W952" s="1"/>
  <c r="U953"/>
  <c r="W953" s="1"/>
  <c r="U954"/>
  <c r="W954" s="1"/>
  <c r="U955"/>
  <c r="W955" s="1"/>
  <c r="U956"/>
  <c r="W956" s="1"/>
  <c r="U957"/>
  <c r="W957" s="1"/>
  <c r="U958"/>
  <c r="W958" s="1"/>
  <c r="U959"/>
  <c r="W959" s="1"/>
  <c r="U960"/>
  <c r="W960" s="1"/>
  <c r="U961"/>
  <c r="W961" s="1"/>
  <c r="U962"/>
  <c r="W962" s="1"/>
  <c r="U963"/>
  <c r="W963" s="1"/>
  <c r="U964"/>
  <c r="W964" s="1"/>
  <c r="U965"/>
  <c r="W965" s="1"/>
  <c r="U966"/>
  <c r="W966" s="1"/>
  <c r="U967"/>
  <c r="W967" s="1"/>
  <c r="U968"/>
  <c r="W968" s="1"/>
  <c r="U969"/>
  <c r="W969" s="1"/>
  <c r="U970"/>
  <c r="W970" s="1"/>
  <c r="U971"/>
  <c r="W971" s="1"/>
  <c r="U972"/>
  <c r="W972" s="1"/>
  <c r="U973"/>
  <c r="W973" s="1"/>
  <c r="U974"/>
  <c r="W974" s="1"/>
  <c r="U975"/>
  <c r="W975" s="1"/>
  <c r="U976"/>
  <c r="W976" s="1"/>
  <c r="U977"/>
  <c r="W977" s="1"/>
  <c r="U978"/>
  <c r="W978" s="1"/>
  <c r="U979"/>
  <c r="W979" s="1"/>
  <c r="U980"/>
  <c r="W980" s="1"/>
  <c r="U981"/>
  <c r="W981" s="1"/>
  <c r="U982"/>
  <c r="W982" s="1"/>
  <c r="U983"/>
  <c r="W983" s="1"/>
  <c r="U984"/>
  <c r="W984" s="1"/>
  <c r="U985"/>
  <c r="W985" s="1"/>
  <c r="U986"/>
  <c r="W986" s="1"/>
  <c r="U987"/>
  <c r="W987" s="1"/>
  <c r="U988"/>
  <c r="W988" s="1"/>
  <c r="U989"/>
  <c r="W989" s="1"/>
  <c r="U990"/>
  <c r="W990" s="1"/>
  <c r="U991"/>
  <c r="W991" s="1"/>
  <c r="U992"/>
  <c r="W992" s="1"/>
  <c r="U993"/>
  <c r="W993" s="1"/>
  <c r="U994"/>
  <c r="W994" s="1"/>
  <c r="U995"/>
  <c r="W995" s="1"/>
  <c r="U996"/>
  <c r="W996" s="1"/>
  <c r="U997"/>
  <c r="W997" s="1"/>
  <c r="U998"/>
  <c r="W998" s="1"/>
  <c r="U999"/>
  <c r="W999" s="1"/>
  <c r="U1000"/>
  <c r="W1000" s="1"/>
  <c r="U1001"/>
  <c r="W1001" s="1"/>
  <c r="U1002"/>
  <c r="W1002" s="1"/>
  <c r="U1003"/>
  <c r="W1003" s="1"/>
  <c r="U1004"/>
  <c r="W1004" s="1"/>
  <c r="U1005"/>
  <c r="W1005" s="1"/>
  <c r="U1006"/>
  <c r="W1006" s="1"/>
  <c r="U1007"/>
  <c r="W1007" s="1"/>
  <c r="U1008"/>
  <c r="W1008" s="1"/>
  <c r="U1009"/>
  <c r="W1009" s="1"/>
  <c r="U1010"/>
  <c r="W1010" s="1"/>
  <c r="U1011"/>
  <c r="W1011" s="1"/>
  <c r="U1012"/>
  <c r="W1012" s="1"/>
  <c r="U1013"/>
  <c r="W1013" s="1"/>
  <c r="U1014"/>
  <c r="W1014" s="1"/>
  <c r="U1015"/>
  <c r="W1015" s="1"/>
  <c r="U1016"/>
  <c r="W1016" s="1"/>
  <c r="U1017"/>
  <c r="W1017" s="1"/>
  <c r="U1018"/>
  <c r="W1018" s="1"/>
  <c r="U1019"/>
  <c r="W1019" s="1"/>
  <c r="U1020"/>
  <c r="W1020" s="1"/>
  <c r="U1021"/>
  <c r="W1021" s="1"/>
  <c r="U1022"/>
  <c r="W1022" s="1"/>
  <c r="U1023"/>
  <c r="W1023" s="1"/>
  <c r="U1024"/>
  <c r="W1024" s="1"/>
  <c r="U1025"/>
  <c r="W1025" s="1"/>
  <c r="U1026"/>
  <c r="W1026" s="1"/>
  <c r="U1027"/>
  <c r="W1027" s="1"/>
  <c r="U1028"/>
  <c r="W1028" s="1"/>
  <c r="U1029"/>
  <c r="W1029" s="1"/>
  <c r="U1030"/>
  <c r="W1030" s="1"/>
  <c r="U1031"/>
  <c r="W1031" s="1"/>
  <c r="U1032"/>
  <c r="W1032" s="1"/>
  <c r="U1033"/>
  <c r="W1033" s="1"/>
  <c r="U1034"/>
  <c r="W1034" s="1"/>
  <c r="U1035"/>
  <c r="W1035" s="1"/>
  <c r="U1036"/>
  <c r="W1036" s="1"/>
  <c r="U1037"/>
  <c r="W1037" s="1"/>
  <c r="U1038"/>
  <c r="W1038" s="1"/>
  <c r="U1039"/>
  <c r="W1039" s="1"/>
  <c r="U1040"/>
  <c r="W1040" s="1"/>
  <c r="U1041"/>
  <c r="W1041" s="1"/>
  <c r="U1042"/>
  <c r="W1042" s="1"/>
  <c r="U1043"/>
  <c r="W1043" s="1"/>
  <c r="U1044"/>
  <c r="W1044" s="1"/>
  <c r="U1045"/>
  <c r="W1045" s="1"/>
  <c r="U1046"/>
  <c r="W1046" s="1"/>
  <c r="U1047"/>
  <c r="W1047" s="1"/>
  <c r="U1048"/>
  <c r="W1048" s="1"/>
  <c r="U1049"/>
  <c r="W1049" s="1"/>
  <c r="U1050"/>
  <c r="W1050" s="1"/>
  <c r="U1051"/>
  <c r="W1051" s="1"/>
  <c r="U1052"/>
  <c r="W1052" s="1"/>
  <c r="U1053"/>
  <c r="W1053" s="1"/>
  <c r="U1054"/>
  <c r="W1054" s="1"/>
  <c r="U1055"/>
  <c r="W1055" s="1"/>
  <c r="U1056"/>
  <c r="W1056" s="1"/>
  <c r="U1057"/>
  <c r="W1057" s="1"/>
  <c r="U1058"/>
  <c r="W1058" s="1"/>
  <c r="U1059"/>
  <c r="W1059" s="1"/>
  <c r="U1060"/>
  <c r="W1060" s="1"/>
  <c r="U1061"/>
  <c r="W1061" s="1"/>
  <c r="U1062"/>
  <c r="W1062" s="1"/>
  <c r="U1063"/>
  <c r="W1063" s="1"/>
  <c r="U1064"/>
  <c r="W1064" s="1"/>
  <c r="U1065"/>
  <c r="W1065" s="1"/>
  <c r="U1066"/>
  <c r="W1066" s="1"/>
  <c r="U1067"/>
  <c r="W1067" s="1"/>
  <c r="U1068"/>
  <c r="W1068" s="1"/>
  <c r="U1069"/>
  <c r="W1069" s="1"/>
  <c r="U1070"/>
  <c r="W1070" s="1"/>
  <c r="U1071"/>
  <c r="W1071" s="1"/>
  <c r="U1072"/>
  <c r="W1072" s="1"/>
  <c r="U1073"/>
  <c r="W1073" s="1"/>
  <c r="U1074"/>
  <c r="W1074" s="1"/>
  <c r="U1075"/>
  <c r="W1075" s="1"/>
  <c r="U1076"/>
  <c r="W1076" s="1"/>
  <c r="U1077"/>
  <c r="W1077" s="1"/>
  <c r="U1078"/>
  <c r="W1078" s="1"/>
  <c r="U1079"/>
  <c r="W1079" s="1"/>
  <c r="U1080"/>
  <c r="W1080" s="1"/>
  <c r="U1081"/>
  <c r="W1081" s="1"/>
  <c r="U1082"/>
  <c r="W1082" s="1"/>
  <c r="U1083"/>
  <c r="W1083" s="1"/>
  <c r="U1084"/>
  <c r="W1084" s="1"/>
  <c r="U1085"/>
  <c r="W1085" s="1"/>
  <c r="U1086"/>
  <c r="W1086" s="1"/>
  <c r="U1087"/>
  <c r="W1087" s="1"/>
  <c r="U1088"/>
  <c r="W1088" s="1"/>
  <c r="U1089"/>
  <c r="W1089" s="1"/>
  <c r="U1090"/>
  <c r="W1090" s="1"/>
  <c r="U1091"/>
  <c r="W1091" s="1"/>
  <c r="U1092"/>
  <c r="W1092" s="1"/>
  <c r="U1093"/>
  <c r="W1093" s="1"/>
  <c r="U1094"/>
  <c r="W1094" s="1"/>
  <c r="U1095"/>
  <c r="W1095" s="1"/>
  <c r="U1096"/>
  <c r="W1096" s="1"/>
  <c r="U1097"/>
  <c r="W1097" s="1"/>
  <c r="U1098"/>
  <c r="W1098" s="1"/>
  <c r="U1099"/>
  <c r="W1099" s="1"/>
  <c r="U1100"/>
  <c r="W1100" s="1"/>
  <c r="U1101"/>
  <c r="W1101" s="1"/>
  <c r="U1102"/>
  <c r="W1102" s="1"/>
  <c r="U1103"/>
  <c r="W1103" s="1"/>
  <c r="U1104"/>
  <c r="W1104" s="1"/>
  <c r="U1105"/>
  <c r="W1105" s="1"/>
  <c r="U1106"/>
  <c r="W1106" s="1"/>
  <c r="U1107"/>
  <c r="W1107" s="1"/>
  <c r="U1108"/>
  <c r="W1108" s="1"/>
  <c r="U1109"/>
  <c r="W1109" s="1"/>
  <c r="U1110"/>
  <c r="W1110" s="1"/>
  <c r="U1111"/>
  <c r="W1111" s="1"/>
  <c r="U1112"/>
  <c r="W1112" s="1"/>
  <c r="U1113"/>
  <c r="W1113" s="1"/>
  <c r="U1114"/>
  <c r="W1114" s="1"/>
  <c r="U1115"/>
  <c r="W1115" s="1"/>
  <c r="U1116"/>
  <c r="W1116" s="1"/>
  <c r="U1117"/>
  <c r="W1117" s="1"/>
  <c r="U1118"/>
  <c r="W1118" s="1"/>
  <c r="U1119"/>
  <c r="W1119" s="1"/>
  <c r="U1120"/>
  <c r="W1120" s="1"/>
  <c r="U1121"/>
  <c r="W1121" s="1"/>
  <c r="U1122"/>
  <c r="W1122" s="1"/>
  <c r="U1123"/>
  <c r="W1123" s="1"/>
  <c r="U1124"/>
  <c r="W1124" s="1"/>
  <c r="U1125"/>
  <c r="W1125" s="1"/>
  <c r="U1126"/>
  <c r="W1126" s="1"/>
  <c r="U1127"/>
  <c r="W1127" s="1"/>
  <c r="U1128"/>
  <c r="W1128" s="1"/>
  <c r="U1129"/>
  <c r="W1129" s="1"/>
  <c r="U1130"/>
  <c r="W1130" s="1"/>
  <c r="U1131"/>
  <c r="W1131" s="1"/>
  <c r="U1132"/>
  <c r="W1132" s="1"/>
  <c r="U1133"/>
  <c r="W1133" s="1"/>
  <c r="U1134"/>
  <c r="W1134" s="1"/>
  <c r="U1135"/>
  <c r="W1135" s="1"/>
  <c r="U1136"/>
  <c r="W1136" s="1"/>
  <c r="U1137"/>
  <c r="W1137" s="1"/>
  <c r="U1138"/>
  <c r="W1138" s="1"/>
  <c r="U1139"/>
  <c r="W1139" s="1"/>
  <c r="U1140"/>
  <c r="W1140" s="1"/>
  <c r="U1141"/>
  <c r="W1141" s="1"/>
  <c r="U1142"/>
  <c r="W1142" s="1"/>
  <c r="U1143"/>
  <c r="W1143" s="1"/>
  <c r="U1144"/>
  <c r="W1144" s="1"/>
  <c r="U1145"/>
  <c r="W1145" s="1"/>
  <c r="U1146"/>
  <c r="W1146" s="1"/>
  <c r="U1147"/>
  <c r="W1147" s="1"/>
  <c r="U1148"/>
  <c r="W1148" s="1"/>
  <c r="U1149"/>
  <c r="W1149" s="1"/>
  <c r="U1150"/>
  <c r="W1150" s="1"/>
  <c r="U1151"/>
  <c r="W1151" s="1"/>
  <c r="U1152"/>
  <c r="W1152" s="1"/>
  <c r="U1153"/>
  <c r="W1153" s="1"/>
  <c r="U1154"/>
  <c r="W1154" s="1"/>
  <c r="U1155"/>
  <c r="W1155" s="1"/>
  <c r="U1156"/>
  <c r="W1156" s="1"/>
  <c r="U1157"/>
  <c r="W1157" s="1"/>
  <c r="U1158"/>
  <c r="W1158" s="1"/>
  <c r="U1159"/>
  <c r="W1159" s="1"/>
  <c r="U1160"/>
  <c r="W1160" s="1"/>
  <c r="U1161"/>
  <c r="W1161" s="1"/>
  <c r="U1162"/>
  <c r="W1162" s="1"/>
  <c r="U1163"/>
  <c r="W1163" s="1"/>
  <c r="U1164"/>
  <c r="W1164" s="1"/>
  <c r="U1165"/>
  <c r="W1165" s="1"/>
  <c r="U1166"/>
  <c r="W1166" s="1"/>
  <c r="U1167"/>
  <c r="W1167" s="1"/>
  <c r="U1168"/>
  <c r="W1168" s="1"/>
  <c r="U1169"/>
  <c r="W1169" s="1"/>
  <c r="U1170"/>
  <c r="W1170" s="1"/>
  <c r="U1171"/>
  <c r="W1171" s="1"/>
  <c r="U1172"/>
  <c r="W1172" s="1"/>
  <c r="U1173"/>
  <c r="W1173" s="1"/>
  <c r="U1174"/>
  <c r="W1174" s="1"/>
  <c r="U1175"/>
  <c r="W1175" s="1"/>
  <c r="U1176"/>
  <c r="W1176" s="1"/>
  <c r="U1177"/>
  <c r="W1177" s="1"/>
  <c r="U1178"/>
  <c r="W1178" s="1"/>
  <c r="U1179"/>
  <c r="W1179" s="1"/>
  <c r="U1180"/>
  <c r="W1180" s="1"/>
  <c r="U1181"/>
  <c r="W1181" s="1"/>
  <c r="U1182"/>
  <c r="W1182" s="1"/>
  <c r="U1183"/>
  <c r="W1183" s="1"/>
  <c r="U1184"/>
  <c r="W1184" s="1"/>
  <c r="U1185"/>
  <c r="W1185" s="1"/>
  <c r="U1186"/>
  <c r="W1186" s="1"/>
  <c r="U1187"/>
  <c r="W1187" s="1"/>
  <c r="U1188"/>
  <c r="W1188" s="1"/>
  <c r="U1189"/>
  <c r="W1189" s="1"/>
  <c r="U1190"/>
  <c r="W1190" s="1"/>
  <c r="U1191"/>
  <c r="W1191" s="1"/>
  <c r="U1192"/>
  <c r="W1192" s="1"/>
  <c r="U1193"/>
  <c r="W1193" s="1"/>
  <c r="U1194"/>
  <c r="W1194" s="1"/>
  <c r="U1195"/>
  <c r="W1195" s="1"/>
  <c r="U1196"/>
  <c r="W1196" s="1"/>
  <c r="U1197"/>
  <c r="W1197" s="1"/>
  <c r="U1198"/>
  <c r="W1198" s="1"/>
  <c r="U1199"/>
  <c r="W1199" s="1"/>
  <c r="U1200"/>
  <c r="W1200" s="1"/>
  <c r="U1201"/>
  <c r="W1201" s="1"/>
  <c r="U1202"/>
  <c r="W1202" s="1"/>
  <c r="U1203"/>
  <c r="W1203" s="1"/>
  <c r="U1204"/>
  <c r="W1204" s="1"/>
  <c r="U1205"/>
  <c r="W1205" s="1"/>
  <c r="U1206"/>
  <c r="W1206" s="1"/>
  <c r="U1207"/>
  <c r="W1207" s="1"/>
  <c r="U1208"/>
  <c r="W1208" s="1"/>
  <c r="U1209"/>
  <c r="W1209" s="1"/>
  <c r="U1210"/>
  <c r="W1210" s="1"/>
  <c r="U1211"/>
  <c r="W1211" s="1"/>
  <c r="U1212"/>
  <c r="W1212" s="1"/>
  <c r="U1213"/>
  <c r="W1213" s="1"/>
  <c r="U1214"/>
  <c r="W1214" s="1"/>
  <c r="U1215"/>
  <c r="W1215" s="1"/>
  <c r="U1216"/>
  <c r="W1216" s="1"/>
  <c r="U1217"/>
  <c r="W1217" s="1"/>
  <c r="U1218"/>
  <c r="W1218" s="1"/>
  <c r="U1219"/>
  <c r="W1219" s="1"/>
  <c r="U1220"/>
  <c r="W1220" s="1"/>
  <c r="U1221"/>
  <c r="W1221" s="1"/>
  <c r="U1222"/>
  <c r="W1222" s="1"/>
  <c r="U1223"/>
  <c r="W1223" s="1"/>
  <c r="U1224"/>
  <c r="W1224" s="1"/>
  <c r="U1225"/>
  <c r="W1225" s="1"/>
  <c r="U1226"/>
  <c r="W1226" s="1"/>
  <c r="U1227"/>
  <c r="W1227" s="1"/>
  <c r="U1228"/>
  <c r="W1228" s="1"/>
  <c r="U1229"/>
  <c r="W1229" s="1"/>
  <c r="U1230"/>
  <c r="W1230" s="1"/>
  <c r="U1231"/>
  <c r="W1231" s="1"/>
  <c r="U1232"/>
  <c r="W1232" s="1"/>
  <c r="U1233"/>
  <c r="W1233" s="1"/>
  <c r="U1234"/>
  <c r="W1234" s="1"/>
  <c r="U1235"/>
  <c r="W1235" s="1"/>
  <c r="U1236"/>
  <c r="W1236" s="1"/>
  <c r="U1237"/>
  <c r="W1237" s="1"/>
  <c r="U1238"/>
  <c r="W1238" s="1"/>
  <c r="U1239"/>
  <c r="W1239" s="1"/>
  <c r="U1240"/>
  <c r="W1240" s="1"/>
  <c r="U1241"/>
  <c r="W1241" s="1"/>
  <c r="U1242"/>
  <c r="W1242" s="1"/>
  <c r="U1243"/>
  <c r="W1243" s="1"/>
  <c r="U1244"/>
  <c r="W1244" s="1"/>
  <c r="U1245"/>
  <c r="W1245" s="1"/>
  <c r="U1246"/>
  <c r="W1246" s="1"/>
  <c r="U1247"/>
  <c r="W1247" s="1"/>
  <c r="U1248"/>
  <c r="W1248" s="1"/>
  <c r="U1249"/>
  <c r="W1249" s="1"/>
  <c r="U1250"/>
  <c r="W1250" s="1"/>
  <c r="U1251"/>
  <c r="W1251" s="1"/>
  <c r="U1252"/>
  <c r="W1252" s="1"/>
  <c r="U1253"/>
  <c r="W1253" s="1"/>
  <c r="U1254"/>
  <c r="W1254" s="1"/>
  <c r="U1255"/>
  <c r="W1255" s="1"/>
  <c r="U1256"/>
  <c r="W1256" s="1"/>
  <c r="U1257"/>
  <c r="W1257" s="1"/>
  <c r="U1258"/>
  <c r="W1258" s="1"/>
  <c r="U1259"/>
  <c r="W1259" s="1"/>
  <c r="U1260"/>
  <c r="W1260" s="1"/>
  <c r="U1261"/>
  <c r="W1261" s="1"/>
  <c r="U1262"/>
  <c r="W1262" s="1"/>
  <c r="U1263"/>
  <c r="W1263" s="1"/>
  <c r="U1264"/>
  <c r="W1264" s="1"/>
  <c r="U1265"/>
  <c r="W1265" s="1"/>
  <c r="U1266"/>
  <c r="W1266" s="1"/>
  <c r="U1267"/>
  <c r="W1267" s="1"/>
  <c r="U1268"/>
  <c r="W1268" s="1"/>
  <c r="U1269"/>
  <c r="W1269" s="1"/>
  <c r="U1270"/>
  <c r="W1270" s="1"/>
  <c r="U1271"/>
  <c r="W1271" s="1"/>
  <c r="U1272"/>
  <c r="W1272" s="1"/>
  <c r="U1273"/>
  <c r="W1273" s="1"/>
  <c r="U1274"/>
  <c r="W1274" s="1"/>
  <c r="U1275"/>
  <c r="W1275" s="1"/>
  <c r="U1276"/>
  <c r="W1276" s="1"/>
  <c r="U1277"/>
  <c r="W1277" s="1"/>
  <c r="U1278"/>
  <c r="W1278" s="1"/>
  <c r="U1279"/>
  <c r="W1279" s="1"/>
  <c r="U1280"/>
  <c r="W1280" s="1"/>
  <c r="U1281"/>
  <c r="W1281" s="1"/>
  <c r="U1282"/>
  <c r="W1282" s="1"/>
  <c r="U1283"/>
  <c r="W1283" s="1"/>
  <c r="U1284"/>
  <c r="W1284" s="1"/>
  <c r="U1285"/>
  <c r="W1285" s="1"/>
  <c r="U1286"/>
  <c r="W1286" s="1"/>
  <c r="U1287"/>
  <c r="W1287" s="1"/>
  <c r="U1288"/>
  <c r="W1288" s="1"/>
  <c r="U1289"/>
  <c r="W1289" s="1"/>
  <c r="U1290"/>
  <c r="W1290" s="1"/>
  <c r="U1291"/>
  <c r="W1291" s="1"/>
  <c r="U1292"/>
  <c r="W1292" s="1"/>
  <c r="U1293"/>
  <c r="W1293" s="1"/>
  <c r="U1294"/>
  <c r="W1294" s="1"/>
  <c r="U1295"/>
  <c r="W1295" s="1"/>
  <c r="U1296"/>
  <c r="W1296" s="1"/>
  <c r="U1297"/>
  <c r="W1297" s="1"/>
  <c r="U1298"/>
  <c r="W1298" s="1"/>
  <c r="U1299"/>
  <c r="W1299" s="1"/>
  <c r="U1300"/>
  <c r="W1300" s="1"/>
  <c r="U1301"/>
  <c r="W1301" s="1"/>
  <c r="U1302"/>
  <c r="W1302" s="1"/>
  <c r="U1303"/>
  <c r="W1303" s="1"/>
  <c r="U1304"/>
  <c r="W1304" s="1"/>
  <c r="U1305"/>
  <c r="W1305" s="1"/>
  <c r="U1306"/>
  <c r="W1306" s="1"/>
  <c r="U1307"/>
  <c r="W1307" s="1"/>
  <c r="U1308"/>
  <c r="W1308" s="1"/>
  <c r="U1309"/>
  <c r="W1309" s="1"/>
  <c r="U1310"/>
  <c r="W1310" s="1"/>
  <c r="U1311"/>
  <c r="W1311" s="1"/>
  <c r="U1312"/>
  <c r="W1312" s="1"/>
  <c r="U1313"/>
  <c r="W1313" s="1"/>
  <c r="U1314"/>
  <c r="W1314" s="1"/>
  <c r="U1315"/>
  <c r="W1315" s="1"/>
  <c r="U1316"/>
  <c r="W1316" s="1"/>
  <c r="U1317"/>
  <c r="W1317" s="1"/>
  <c r="U1318"/>
  <c r="W1318" s="1"/>
  <c r="U1319"/>
  <c r="W1319" s="1"/>
  <c r="U1320"/>
  <c r="W1320" s="1"/>
  <c r="U1321"/>
  <c r="W1321" s="1"/>
  <c r="U1322"/>
  <c r="W1322" s="1"/>
  <c r="U1323"/>
  <c r="W1323" s="1"/>
  <c r="U1324"/>
  <c r="W1324" s="1"/>
  <c r="U1325"/>
  <c r="W1325" s="1"/>
  <c r="U1326"/>
  <c r="W1326" s="1"/>
  <c r="U1327"/>
  <c r="W1327" s="1"/>
  <c r="U1328"/>
  <c r="W1328" s="1"/>
  <c r="U1329"/>
  <c r="W1329" s="1"/>
  <c r="U1330"/>
  <c r="W1330" s="1"/>
  <c r="U1331"/>
  <c r="W1331" s="1"/>
  <c r="U1332"/>
  <c r="W1332" s="1"/>
  <c r="U1333"/>
  <c r="W1333" s="1"/>
  <c r="U1334"/>
  <c r="W1334" s="1"/>
  <c r="U1335"/>
  <c r="W1335" s="1"/>
  <c r="U1336"/>
  <c r="W1336" s="1"/>
  <c r="U1337"/>
  <c r="W1337" s="1"/>
  <c r="U1338"/>
  <c r="W1338" s="1"/>
  <c r="U1339"/>
  <c r="W1339" s="1"/>
  <c r="U1340"/>
  <c r="W1340" s="1"/>
  <c r="U1341"/>
  <c r="W1341" s="1"/>
  <c r="U1342"/>
  <c r="W1342" s="1"/>
  <c r="U1343"/>
  <c r="W1343" s="1"/>
  <c r="U1344"/>
  <c r="W1344" s="1"/>
  <c r="U1345"/>
  <c r="W1345" s="1"/>
  <c r="U1346"/>
  <c r="W1346" s="1"/>
  <c r="U1347"/>
  <c r="W1347" s="1"/>
  <c r="U1348"/>
  <c r="W1348" s="1"/>
  <c r="U1349"/>
  <c r="W1349" s="1"/>
  <c r="U1350"/>
  <c r="W1350" s="1"/>
  <c r="U1351"/>
  <c r="W1351" s="1"/>
  <c r="U1352"/>
  <c r="W1352" s="1"/>
  <c r="U1353"/>
  <c r="W1353" s="1"/>
  <c r="U1354"/>
  <c r="W1354" s="1"/>
  <c r="U1355"/>
  <c r="W1355" s="1"/>
  <c r="U1356"/>
  <c r="W1356" s="1"/>
  <c r="U1357"/>
  <c r="W1357" s="1"/>
  <c r="U1358"/>
  <c r="W1358" s="1"/>
  <c r="U1359"/>
  <c r="W1359" s="1"/>
  <c r="U1360"/>
  <c r="W1360" s="1"/>
  <c r="U1361"/>
  <c r="W1361" s="1"/>
  <c r="U1362"/>
  <c r="W1362" s="1"/>
  <c r="U1363"/>
  <c r="W1363" s="1"/>
  <c r="U1364"/>
  <c r="W1364" s="1"/>
  <c r="U1365"/>
  <c r="W1365" s="1"/>
  <c r="U1366"/>
  <c r="W1366" s="1"/>
  <c r="U1367"/>
  <c r="W1367" s="1"/>
  <c r="U1368"/>
  <c r="W1368" s="1"/>
  <c r="U1369"/>
  <c r="W1369" s="1"/>
  <c r="U1370"/>
  <c r="W1370" s="1"/>
  <c r="U1371"/>
  <c r="W1371" s="1"/>
  <c r="U1372"/>
  <c r="W1372" s="1"/>
  <c r="U1373"/>
  <c r="W1373" s="1"/>
  <c r="U1374"/>
  <c r="W1374" s="1"/>
  <c r="U1375"/>
  <c r="W1375" s="1"/>
  <c r="U1376"/>
  <c r="W1376" s="1"/>
  <c r="U1377"/>
  <c r="W1377" s="1"/>
  <c r="U1378"/>
  <c r="W1378" s="1"/>
  <c r="U1379"/>
  <c r="W1379" s="1"/>
  <c r="U1380"/>
  <c r="W1380" s="1"/>
  <c r="U1381"/>
  <c r="W1381" s="1"/>
  <c r="U1382"/>
  <c r="W1382" s="1"/>
  <c r="U1383"/>
  <c r="W1383" s="1"/>
  <c r="U1384"/>
  <c r="W1384" s="1"/>
  <c r="U1385"/>
  <c r="W1385" s="1"/>
  <c r="U1386"/>
  <c r="W1386" s="1"/>
  <c r="U1387"/>
  <c r="W1387" s="1"/>
  <c r="U1388"/>
  <c r="W1388" s="1"/>
  <c r="U1389"/>
  <c r="W1389" s="1"/>
  <c r="U1390"/>
  <c r="W1390" s="1"/>
  <c r="U1391"/>
  <c r="W1391" s="1"/>
  <c r="U1392"/>
  <c r="W1392" s="1"/>
  <c r="U1393"/>
  <c r="W1393" s="1"/>
  <c r="U1394"/>
  <c r="W1394" s="1"/>
  <c r="U1395"/>
  <c r="W1395" s="1"/>
  <c r="U1396"/>
  <c r="W1396" s="1"/>
  <c r="U1397"/>
  <c r="W1397" s="1"/>
  <c r="U1398"/>
  <c r="W1398" s="1"/>
  <c r="U1399"/>
  <c r="W1399" s="1"/>
  <c r="U1400"/>
  <c r="W1400" s="1"/>
  <c r="U1401"/>
  <c r="W1401" s="1"/>
  <c r="U1402"/>
  <c r="W1402" s="1"/>
  <c r="U1403"/>
  <c r="W1403" s="1"/>
  <c r="U1404"/>
  <c r="W1404" s="1"/>
  <c r="U1405"/>
  <c r="W1405" s="1"/>
  <c r="U1406"/>
  <c r="W1406" s="1"/>
  <c r="U1407"/>
  <c r="W1407" s="1"/>
  <c r="U1408"/>
  <c r="W1408" s="1"/>
  <c r="U1409"/>
  <c r="W1409" s="1"/>
  <c r="U1410"/>
  <c r="W1410" s="1"/>
  <c r="U1411"/>
  <c r="W1411" s="1"/>
  <c r="U1412"/>
  <c r="W1412" s="1"/>
  <c r="U1413"/>
  <c r="W1413" s="1"/>
  <c r="U1414"/>
  <c r="W1414" s="1"/>
  <c r="U1415"/>
  <c r="W1415" s="1"/>
  <c r="U1416"/>
  <c r="W1416" s="1"/>
  <c r="U1417"/>
  <c r="W1417" s="1"/>
  <c r="U1418"/>
  <c r="W1418" s="1"/>
  <c r="U1419"/>
  <c r="W1419" s="1"/>
  <c r="U1420"/>
  <c r="W1420" s="1"/>
  <c r="U1421"/>
  <c r="W1421" s="1"/>
  <c r="U1422"/>
  <c r="W1422" s="1"/>
  <c r="U1423"/>
  <c r="W1423" s="1"/>
  <c r="U1424"/>
  <c r="W1424" s="1"/>
  <c r="U1425"/>
  <c r="W1425" s="1"/>
  <c r="U1426"/>
  <c r="W1426" s="1"/>
  <c r="U1427"/>
  <c r="W1427" s="1"/>
  <c r="U1428"/>
  <c r="W1428" s="1"/>
  <c r="U1429"/>
  <c r="W1429" s="1"/>
  <c r="U1430"/>
  <c r="W1430" s="1"/>
  <c r="U1431"/>
  <c r="W1431" s="1"/>
  <c r="U1432"/>
  <c r="W1432" s="1"/>
  <c r="U1433"/>
  <c r="W1433" s="1"/>
  <c r="U1434"/>
  <c r="W1434" s="1"/>
  <c r="U1435"/>
  <c r="W1435" s="1"/>
  <c r="U1436"/>
  <c r="W1436" s="1"/>
  <c r="U1437"/>
  <c r="W1437" s="1"/>
  <c r="U1438"/>
  <c r="W1438" s="1"/>
  <c r="U1439"/>
  <c r="W1439" s="1"/>
  <c r="U1440"/>
  <c r="W1440" s="1"/>
  <c r="U1441"/>
  <c r="W1441" s="1"/>
  <c r="U1442"/>
  <c r="W1442" s="1"/>
  <c r="U1443"/>
  <c r="W1443" s="1"/>
  <c r="U1444"/>
  <c r="W1444" s="1"/>
  <c r="U1445"/>
  <c r="W1445" s="1"/>
  <c r="U1446"/>
  <c r="W1446" s="1"/>
  <c r="U1447"/>
  <c r="W1447" s="1"/>
  <c r="U1448"/>
  <c r="W1448" s="1"/>
  <c r="U1449"/>
  <c r="W1449" s="1"/>
  <c r="U1450"/>
  <c r="W1450" s="1"/>
  <c r="U1451"/>
  <c r="W1451" s="1"/>
  <c r="U1452"/>
  <c r="W1452" s="1"/>
  <c r="U1453"/>
  <c r="W1453" s="1"/>
  <c r="U1454"/>
  <c r="W1454" s="1"/>
  <c r="U1455"/>
  <c r="W1455" s="1"/>
  <c r="U1456"/>
  <c r="W1456" s="1"/>
  <c r="U1457"/>
  <c r="W1457" s="1"/>
  <c r="U1458"/>
  <c r="W1458" s="1"/>
  <c r="U1459"/>
  <c r="W1459" s="1"/>
  <c r="U1460"/>
  <c r="W1460" s="1"/>
  <c r="U1461"/>
  <c r="W1461" s="1"/>
  <c r="U1462"/>
  <c r="W1462" s="1"/>
  <c r="U1463"/>
  <c r="W1463" s="1"/>
  <c r="U1464"/>
  <c r="W1464" s="1"/>
  <c r="U1465"/>
  <c r="W1465" s="1"/>
  <c r="U1466"/>
  <c r="W1466" s="1"/>
  <c r="U1467"/>
  <c r="W1467" s="1"/>
  <c r="U1468"/>
  <c r="W1468" s="1"/>
  <c r="U1469"/>
  <c r="W1469" s="1"/>
  <c r="U1470"/>
  <c r="W1470" s="1"/>
  <c r="U1471"/>
  <c r="W1471" s="1"/>
  <c r="U1472"/>
  <c r="W1472" s="1"/>
  <c r="U1473"/>
  <c r="W1473" s="1"/>
  <c r="U1474"/>
  <c r="W1474" s="1"/>
  <c r="U1475"/>
  <c r="W1475" s="1"/>
  <c r="U1476"/>
  <c r="W1476" s="1"/>
  <c r="U1477"/>
  <c r="W1477" s="1"/>
  <c r="U1478"/>
  <c r="W1478" s="1"/>
  <c r="U1479"/>
  <c r="W1479" s="1"/>
  <c r="U1480"/>
  <c r="W1480" s="1"/>
  <c r="U1481"/>
  <c r="W1481" s="1"/>
  <c r="U1482"/>
  <c r="W1482" s="1"/>
  <c r="U1483"/>
  <c r="W1483" s="1"/>
  <c r="U1484"/>
  <c r="W1484" s="1"/>
  <c r="U1485"/>
  <c r="W1485" s="1"/>
  <c r="U1486"/>
  <c r="W1486" s="1"/>
  <c r="U1487"/>
  <c r="W1487" s="1"/>
  <c r="U1488"/>
  <c r="W1488" s="1"/>
  <c r="U1489"/>
  <c r="W1489" s="1"/>
  <c r="U1490"/>
  <c r="W1490" s="1"/>
  <c r="U1491"/>
  <c r="W1491" s="1"/>
  <c r="U1492"/>
  <c r="W1492" s="1"/>
  <c r="U1493"/>
  <c r="W1493" s="1"/>
  <c r="U1494"/>
  <c r="W1494" s="1"/>
  <c r="U1495"/>
  <c r="W1495" s="1"/>
  <c r="U1496"/>
  <c r="W1496" s="1"/>
  <c r="U1497"/>
  <c r="W1497" s="1"/>
  <c r="U1498"/>
  <c r="W1498" s="1"/>
  <c r="U1499"/>
  <c r="W1499" s="1"/>
  <c r="U1500"/>
  <c r="W1500" s="1"/>
  <c r="U1501"/>
  <c r="W1501" s="1"/>
  <c r="U1502"/>
  <c r="W1502" s="1"/>
  <c r="U1503"/>
  <c r="W1503" s="1"/>
  <c r="U1504"/>
  <c r="W1504" s="1"/>
  <c r="U1505"/>
  <c r="W1505" s="1"/>
  <c r="U1506"/>
  <c r="W1506" s="1"/>
  <c r="U1507"/>
  <c r="W1507" s="1"/>
  <c r="U1508"/>
  <c r="W1508" s="1"/>
  <c r="U1509"/>
  <c r="W1509" s="1"/>
  <c r="U1510"/>
  <c r="W1510" s="1"/>
  <c r="U1511"/>
  <c r="W1511" s="1"/>
  <c r="U1512"/>
  <c r="W1512" s="1"/>
  <c r="U1513"/>
  <c r="W1513" s="1"/>
  <c r="U1514"/>
  <c r="W1514" s="1"/>
  <c r="U1515"/>
  <c r="W1515" s="1"/>
  <c r="U1516"/>
  <c r="W1516" s="1"/>
  <c r="U1517"/>
  <c r="W1517" s="1"/>
  <c r="U1518"/>
  <c r="W1518" s="1"/>
  <c r="U1519"/>
  <c r="W1519" s="1"/>
  <c r="U1520"/>
  <c r="W1520" s="1"/>
  <c r="U1521"/>
  <c r="W1521" s="1"/>
  <c r="U1522"/>
  <c r="W1522" s="1"/>
  <c r="U1523"/>
  <c r="W1523" s="1"/>
  <c r="U1524"/>
  <c r="W1524" s="1"/>
  <c r="U1525"/>
  <c r="W1525" s="1"/>
  <c r="U1526"/>
  <c r="W1526" s="1"/>
  <c r="U1527"/>
  <c r="W1527" s="1"/>
  <c r="U1528"/>
  <c r="W1528" s="1"/>
  <c r="U1529"/>
  <c r="W1529" s="1"/>
  <c r="U1530"/>
  <c r="W1530" s="1"/>
  <c r="U1531"/>
  <c r="W1531" s="1"/>
  <c r="U1532"/>
  <c r="W1532" s="1"/>
  <c r="U1533"/>
  <c r="W1533" s="1"/>
  <c r="U1534"/>
  <c r="W1534" s="1"/>
  <c r="U1535"/>
  <c r="W1535" s="1"/>
  <c r="U1536"/>
  <c r="W1536" s="1"/>
  <c r="U1537"/>
  <c r="W1537" s="1"/>
  <c r="U1538"/>
  <c r="W1538" s="1"/>
  <c r="U1539"/>
  <c r="W1539" s="1"/>
  <c r="U1540"/>
  <c r="W1540" s="1"/>
  <c r="U1541"/>
  <c r="W1541" s="1"/>
  <c r="U1542"/>
  <c r="W1542" s="1"/>
  <c r="U1543"/>
  <c r="W1543" s="1"/>
  <c r="U1544"/>
  <c r="W1544" s="1"/>
  <c r="U1545"/>
  <c r="W1545" s="1"/>
  <c r="U1546"/>
  <c r="W1546" s="1"/>
  <c r="U1547"/>
  <c r="W1547" s="1"/>
  <c r="U1548"/>
  <c r="W1548" s="1"/>
  <c r="U1549"/>
  <c r="W1549" s="1"/>
  <c r="U1550"/>
  <c r="W1550" s="1"/>
  <c r="U1551"/>
  <c r="W1551" s="1"/>
  <c r="U1552"/>
  <c r="W1552" s="1"/>
  <c r="U1553"/>
  <c r="W1553" s="1"/>
  <c r="U1554"/>
  <c r="W1554" s="1"/>
  <c r="U1555"/>
  <c r="W1555" s="1"/>
  <c r="U1556"/>
  <c r="W1556" s="1"/>
  <c r="U1557"/>
  <c r="W1557" s="1"/>
  <c r="U1558"/>
  <c r="W1558" s="1"/>
  <c r="U1559"/>
  <c r="W1559" s="1"/>
  <c r="U1560"/>
  <c r="W1560" s="1"/>
  <c r="U1561"/>
  <c r="W1561" s="1"/>
  <c r="U1562"/>
  <c r="W1562" s="1"/>
  <c r="U1563"/>
  <c r="W1563" s="1"/>
  <c r="U1564"/>
  <c r="W1564" s="1"/>
  <c r="U1565"/>
  <c r="W1565" s="1"/>
  <c r="U1566"/>
  <c r="W1566" s="1"/>
  <c r="U1567"/>
  <c r="W1567" s="1"/>
  <c r="U1568"/>
  <c r="W1568" s="1"/>
  <c r="U1569"/>
  <c r="W1569" s="1"/>
  <c r="U1570"/>
  <c r="W1570" s="1"/>
  <c r="U1571"/>
  <c r="W1571" s="1"/>
  <c r="U1572"/>
  <c r="W1572" s="1"/>
  <c r="U1573"/>
  <c r="W1573" s="1"/>
  <c r="U1574"/>
  <c r="W1574" s="1"/>
  <c r="U1575"/>
  <c r="W1575" s="1"/>
  <c r="U1576"/>
  <c r="W1576" s="1"/>
  <c r="U1577"/>
  <c r="W1577" s="1"/>
  <c r="U1578"/>
  <c r="W1578" s="1"/>
  <c r="U1579"/>
  <c r="W1579" s="1"/>
  <c r="U1580"/>
  <c r="W1580" s="1"/>
  <c r="U1581"/>
  <c r="W1581" s="1"/>
  <c r="U1582"/>
  <c r="W1582" s="1"/>
  <c r="U1583"/>
  <c r="W1583" s="1"/>
  <c r="U1584"/>
  <c r="W1584" s="1"/>
  <c r="U1585"/>
  <c r="W1585" s="1"/>
  <c r="U1586"/>
  <c r="W1586" s="1"/>
  <c r="U1587"/>
  <c r="W1587" s="1"/>
  <c r="U1588"/>
  <c r="W1588" s="1"/>
  <c r="U1589"/>
  <c r="W1589" s="1"/>
  <c r="U1590"/>
  <c r="W1590" s="1"/>
  <c r="U1591"/>
  <c r="W1591" s="1"/>
  <c r="U1592"/>
  <c r="W1592" s="1"/>
  <c r="U1593"/>
  <c r="W1593" s="1"/>
  <c r="U1594"/>
  <c r="W1594" s="1"/>
  <c r="U1595"/>
  <c r="W1595" s="1"/>
  <c r="U1596"/>
  <c r="W1596" s="1"/>
  <c r="U1597"/>
  <c r="W1597" s="1"/>
  <c r="U1598"/>
  <c r="W1598" s="1"/>
  <c r="U1599"/>
  <c r="W1599" s="1"/>
  <c r="U1600"/>
  <c r="W1600" s="1"/>
  <c r="U1601"/>
  <c r="W1601" s="1"/>
  <c r="U1602"/>
  <c r="W1602" s="1"/>
  <c r="U1603"/>
  <c r="W1603" s="1"/>
  <c r="U1604"/>
  <c r="W1604" s="1"/>
  <c r="U1605"/>
  <c r="W1605" s="1"/>
  <c r="U1606"/>
  <c r="W1606" s="1"/>
  <c r="U1607"/>
  <c r="W1607" s="1"/>
  <c r="U1608"/>
  <c r="W1608" s="1"/>
  <c r="U1609"/>
  <c r="W1609" s="1"/>
  <c r="U1610"/>
  <c r="W1610" s="1"/>
  <c r="U1611"/>
  <c r="W1611" s="1"/>
  <c r="U1612"/>
  <c r="W1612" s="1"/>
  <c r="U1613"/>
  <c r="W1613" s="1"/>
  <c r="U1614"/>
  <c r="W1614" s="1"/>
  <c r="U1615"/>
  <c r="W1615" s="1"/>
  <c r="U1616"/>
  <c r="W1616" s="1"/>
  <c r="U1617"/>
  <c r="W1617" s="1"/>
  <c r="U1618"/>
  <c r="W1618" s="1"/>
  <c r="U1619"/>
  <c r="W1619" s="1"/>
  <c r="U1620"/>
  <c r="W1620" s="1"/>
  <c r="U1621"/>
  <c r="W1621" s="1"/>
  <c r="U1622"/>
  <c r="W1622" s="1"/>
  <c r="U1623"/>
  <c r="W1623" s="1"/>
  <c r="U1624"/>
  <c r="W1624" s="1"/>
  <c r="U1625"/>
  <c r="W1625" s="1"/>
  <c r="U1626"/>
  <c r="W1626" s="1"/>
  <c r="U1627"/>
  <c r="W1627" s="1"/>
  <c r="U1628"/>
  <c r="W1628" s="1"/>
  <c r="U1629"/>
  <c r="W1629" s="1"/>
  <c r="U1630"/>
  <c r="W1630" s="1"/>
  <c r="U1631"/>
  <c r="W1631" s="1"/>
  <c r="U1632"/>
  <c r="W1632" s="1"/>
  <c r="U1633"/>
  <c r="W1633" s="1"/>
  <c r="U1634"/>
  <c r="W1634" s="1"/>
  <c r="U1635"/>
  <c r="W1635" s="1"/>
  <c r="U1636"/>
  <c r="W1636" s="1"/>
  <c r="U1637"/>
  <c r="W1637" s="1"/>
  <c r="U1638"/>
  <c r="W1638" s="1"/>
  <c r="U1639"/>
  <c r="W1639" s="1"/>
  <c r="U1640"/>
  <c r="W1640" s="1"/>
  <c r="U1641"/>
  <c r="W1641" s="1"/>
  <c r="U1642"/>
  <c r="W1642" s="1"/>
  <c r="U1643"/>
  <c r="W1643" s="1"/>
  <c r="U1644"/>
  <c r="W1644" s="1"/>
  <c r="U1645"/>
  <c r="W1645" s="1"/>
  <c r="U1646"/>
  <c r="W1646" s="1"/>
  <c r="U1647"/>
  <c r="W1647" s="1"/>
  <c r="U1648"/>
  <c r="W1648" s="1"/>
  <c r="U1649"/>
  <c r="W1649" s="1"/>
  <c r="U1650"/>
  <c r="W1650" s="1"/>
  <c r="U1651"/>
  <c r="W1651" s="1"/>
  <c r="U1652"/>
  <c r="W1652" s="1"/>
  <c r="U1653"/>
  <c r="W1653" s="1"/>
  <c r="U1654"/>
  <c r="W1654" s="1"/>
  <c r="U1655"/>
  <c r="W1655" s="1"/>
  <c r="U1656"/>
  <c r="W1656" s="1"/>
  <c r="U1657"/>
  <c r="W1657" s="1"/>
  <c r="U1658"/>
  <c r="W1658" s="1"/>
  <c r="U1659"/>
  <c r="W1659" s="1"/>
  <c r="U1660"/>
  <c r="W1660" s="1"/>
  <c r="U1661"/>
  <c r="W1661" s="1"/>
  <c r="U1662"/>
  <c r="W1662" s="1"/>
  <c r="U1663"/>
  <c r="W1663" s="1"/>
  <c r="U1664"/>
  <c r="W1664" s="1"/>
  <c r="U1665"/>
  <c r="W1665" s="1"/>
  <c r="U1666"/>
  <c r="W1666" s="1"/>
  <c r="U1667"/>
  <c r="W1667" s="1"/>
  <c r="U1668"/>
  <c r="W1668" s="1"/>
  <c r="U1669"/>
  <c r="W1669" s="1"/>
  <c r="U1670"/>
  <c r="W1670" s="1"/>
  <c r="U1671"/>
  <c r="W1671" s="1"/>
  <c r="U1672"/>
  <c r="W1672" s="1"/>
  <c r="U1673"/>
  <c r="W1673" s="1"/>
  <c r="U1674"/>
  <c r="W1674" s="1"/>
  <c r="U1675"/>
  <c r="W1675" s="1"/>
  <c r="U1676"/>
  <c r="W1676" s="1"/>
  <c r="U1677"/>
  <c r="W1677" s="1"/>
  <c r="U1678"/>
  <c r="W1678" s="1"/>
  <c r="U1679"/>
  <c r="W1679" s="1"/>
  <c r="U1680"/>
  <c r="W1680" s="1"/>
  <c r="U1681"/>
  <c r="W1681" s="1"/>
  <c r="U1682"/>
  <c r="W1682" s="1"/>
  <c r="U1683"/>
  <c r="W1683" s="1"/>
  <c r="U1684"/>
  <c r="W1684" s="1"/>
  <c r="U1685"/>
  <c r="W1685" s="1"/>
  <c r="U1686"/>
  <c r="W1686" s="1"/>
  <c r="U1687"/>
  <c r="W1687" s="1"/>
  <c r="U1688"/>
  <c r="W1688" s="1"/>
  <c r="U1689"/>
  <c r="W1689" s="1"/>
  <c r="U1690"/>
  <c r="W1690" s="1"/>
  <c r="U1691"/>
  <c r="W1691" s="1"/>
  <c r="U1692"/>
  <c r="W1692" s="1"/>
  <c r="U1693"/>
  <c r="W1693" s="1"/>
  <c r="U1694"/>
  <c r="W1694" s="1"/>
  <c r="U1695"/>
  <c r="W1695" s="1"/>
  <c r="U1696"/>
  <c r="W1696" s="1"/>
  <c r="U1697"/>
  <c r="W1697" s="1"/>
  <c r="U1698"/>
  <c r="W1698" s="1"/>
  <c r="U1699"/>
  <c r="W1699" s="1"/>
  <c r="U1700"/>
  <c r="W1700" s="1"/>
  <c r="U1701"/>
  <c r="W1701" s="1"/>
  <c r="U1702"/>
  <c r="W1702" s="1"/>
  <c r="U1703"/>
  <c r="W1703" s="1"/>
  <c r="U1704"/>
  <c r="W1704" s="1"/>
  <c r="U1705"/>
  <c r="W1705" s="1"/>
  <c r="U1706"/>
  <c r="W1706" s="1"/>
  <c r="U1707"/>
  <c r="W1707" s="1"/>
  <c r="U1708"/>
  <c r="W1708" s="1"/>
  <c r="U1709"/>
  <c r="W1709" s="1"/>
  <c r="U1710"/>
  <c r="W1710" s="1"/>
  <c r="U1711"/>
  <c r="W1711" s="1"/>
  <c r="U1712"/>
  <c r="W1712" s="1"/>
  <c r="U1713"/>
  <c r="W1713" s="1"/>
  <c r="U1714"/>
  <c r="W1714" s="1"/>
  <c r="U1715"/>
  <c r="W1715" s="1"/>
  <c r="U1716"/>
  <c r="W1716" s="1"/>
  <c r="U1717"/>
  <c r="W1717" s="1"/>
  <c r="U1718"/>
  <c r="W1718" s="1"/>
  <c r="U1719"/>
  <c r="W1719" s="1"/>
  <c r="U1720"/>
  <c r="W1720" s="1"/>
  <c r="U1721"/>
  <c r="W1721" s="1"/>
  <c r="U1722"/>
  <c r="W1722" s="1"/>
  <c r="U1723"/>
  <c r="W1723" s="1"/>
  <c r="U1724"/>
  <c r="W1724" s="1"/>
  <c r="U1725"/>
  <c r="W1725" s="1"/>
  <c r="U1726"/>
  <c r="W1726" s="1"/>
  <c r="U1727"/>
  <c r="W1727" s="1"/>
  <c r="U1728"/>
  <c r="W1728" s="1"/>
  <c r="U1729"/>
  <c r="W1729" s="1"/>
  <c r="U1730"/>
  <c r="W1730" s="1"/>
  <c r="U1731"/>
  <c r="W1731" s="1"/>
  <c r="U1732"/>
  <c r="W1732" s="1"/>
  <c r="U1733"/>
  <c r="W1733" s="1"/>
  <c r="U1734"/>
  <c r="W1734" s="1"/>
  <c r="U1735"/>
  <c r="W1735" s="1"/>
  <c r="U1736"/>
  <c r="W1736" s="1"/>
  <c r="U1737"/>
  <c r="W1737" s="1"/>
  <c r="U1738"/>
  <c r="W1738" s="1"/>
  <c r="U1739"/>
  <c r="W1739" s="1"/>
  <c r="U1740"/>
  <c r="W1740" s="1"/>
  <c r="U1741"/>
  <c r="W1741" s="1"/>
  <c r="U1742"/>
  <c r="W1742" s="1"/>
  <c r="U1743"/>
  <c r="W1743" s="1"/>
  <c r="U1744"/>
  <c r="W1744" s="1"/>
  <c r="U1745"/>
  <c r="W1745" s="1"/>
  <c r="U1746"/>
  <c r="W1746" s="1"/>
  <c r="U1747"/>
  <c r="W1747" s="1"/>
  <c r="U1748"/>
  <c r="W1748" s="1"/>
  <c r="U1749"/>
  <c r="W1749" s="1"/>
  <c r="U1750"/>
  <c r="W1750" s="1"/>
  <c r="U1751"/>
  <c r="W1751" s="1"/>
  <c r="U1752"/>
  <c r="W1752" s="1"/>
  <c r="U1753"/>
  <c r="W1753" s="1"/>
  <c r="U1754"/>
  <c r="W1754" s="1"/>
  <c r="U1755"/>
  <c r="W1755" s="1"/>
  <c r="U1756"/>
  <c r="W1756" s="1"/>
  <c r="U1757"/>
  <c r="W1757" s="1"/>
  <c r="U1758"/>
  <c r="W1758" s="1"/>
  <c r="U1759"/>
  <c r="W1759" s="1"/>
  <c r="U1760"/>
  <c r="W1760" s="1"/>
  <c r="U1761"/>
  <c r="W1761" s="1"/>
  <c r="U1762"/>
  <c r="W1762" s="1"/>
  <c r="U1763"/>
  <c r="W1763" s="1"/>
  <c r="U1764"/>
  <c r="W1764" s="1"/>
  <c r="U1765"/>
  <c r="W1765" s="1"/>
  <c r="U1766"/>
  <c r="W1766" s="1"/>
  <c r="U1767"/>
  <c r="W1767" s="1"/>
  <c r="U1768"/>
  <c r="W1768" s="1"/>
  <c r="U1769"/>
  <c r="W1769" s="1"/>
  <c r="U1770"/>
  <c r="W1770" s="1"/>
  <c r="U1771"/>
  <c r="W1771" s="1"/>
  <c r="U1772"/>
  <c r="W1772" s="1"/>
  <c r="U1773"/>
  <c r="W1773" s="1"/>
  <c r="U1774"/>
  <c r="W1774" s="1"/>
  <c r="U1775"/>
  <c r="W1775" s="1"/>
  <c r="U1776"/>
  <c r="W1776" s="1"/>
  <c r="U1777"/>
  <c r="W1777" s="1"/>
  <c r="U1778"/>
  <c r="W1778" s="1"/>
  <c r="U1779"/>
  <c r="W1779" s="1"/>
  <c r="U1780"/>
  <c r="W1780" s="1"/>
  <c r="U1781"/>
  <c r="W1781" s="1"/>
  <c r="U1782"/>
  <c r="W1782" s="1"/>
  <c r="U1783"/>
  <c r="W1783" s="1"/>
  <c r="U1784"/>
  <c r="W1784" s="1"/>
  <c r="U1785"/>
  <c r="W1785" s="1"/>
  <c r="U1786"/>
  <c r="W1786" s="1"/>
  <c r="U1787"/>
  <c r="W1787" s="1"/>
  <c r="U1788"/>
  <c r="W1788" s="1"/>
  <c r="U1789"/>
  <c r="W1789" s="1"/>
  <c r="U1790"/>
  <c r="W1790" s="1"/>
  <c r="U1791"/>
  <c r="W1791" s="1"/>
  <c r="U1792"/>
  <c r="W1792" s="1"/>
  <c r="U1793"/>
  <c r="W1793" s="1"/>
  <c r="U1794"/>
  <c r="W1794" s="1"/>
  <c r="U1795"/>
  <c r="W1795" s="1"/>
  <c r="U1796"/>
  <c r="W1796" s="1"/>
  <c r="U1797"/>
  <c r="W1797" s="1"/>
  <c r="U1798"/>
  <c r="W1798" s="1"/>
  <c r="U1799"/>
  <c r="W1799" s="1"/>
  <c r="U1800"/>
  <c r="W1800" s="1"/>
  <c r="U1801"/>
  <c r="W1801" s="1"/>
  <c r="U1802"/>
  <c r="W1802" s="1"/>
  <c r="U1803"/>
  <c r="W1803" s="1"/>
  <c r="U1804"/>
  <c r="W1804" s="1"/>
  <c r="U1805"/>
  <c r="W1805" s="1"/>
  <c r="U1806"/>
  <c r="W1806" s="1"/>
  <c r="U1807"/>
  <c r="W1807" s="1"/>
  <c r="U1808"/>
  <c r="W1808" s="1"/>
  <c r="U1809"/>
  <c r="W1809" s="1"/>
  <c r="U1810"/>
  <c r="W1810" s="1"/>
  <c r="U1811"/>
  <c r="W1811" s="1"/>
  <c r="U1812"/>
  <c r="W1812" s="1"/>
  <c r="U1813"/>
  <c r="W1813" s="1"/>
  <c r="U1814"/>
  <c r="W1814" s="1"/>
  <c r="U1815"/>
  <c r="W1815" s="1"/>
  <c r="U1816"/>
  <c r="W1816" s="1"/>
  <c r="U1817"/>
  <c r="W1817" s="1"/>
  <c r="U1818"/>
  <c r="W1818" s="1"/>
  <c r="U1819"/>
  <c r="W1819" s="1"/>
  <c r="U1820"/>
  <c r="W1820" s="1"/>
  <c r="U1821"/>
  <c r="W1821" s="1"/>
  <c r="U1822"/>
  <c r="W1822" s="1"/>
  <c r="U1823"/>
  <c r="W1823" s="1"/>
  <c r="U1824"/>
  <c r="W1824" s="1"/>
  <c r="U1825"/>
  <c r="W1825" s="1"/>
  <c r="U1826"/>
  <c r="W1826" s="1"/>
  <c r="U1827"/>
  <c r="W1827" s="1"/>
  <c r="U1828"/>
  <c r="W1828" s="1"/>
  <c r="U1829"/>
  <c r="W1829" s="1"/>
  <c r="U1830"/>
  <c r="W1830" s="1"/>
  <c r="U1831"/>
  <c r="W1831" s="1"/>
  <c r="U1832"/>
  <c r="W1832" s="1"/>
  <c r="U1833"/>
  <c r="W1833" s="1"/>
  <c r="U1834"/>
  <c r="W1834" s="1"/>
  <c r="U1835"/>
  <c r="W1835" s="1"/>
  <c r="U1836"/>
  <c r="W1836" s="1"/>
  <c r="U1837"/>
  <c r="W1837" s="1"/>
  <c r="U1838"/>
  <c r="W1838" s="1"/>
  <c r="U1839"/>
  <c r="W1839" s="1"/>
  <c r="U1840"/>
  <c r="W1840" s="1"/>
  <c r="U1841"/>
  <c r="W1841" s="1"/>
  <c r="U1842"/>
  <c r="W1842" s="1"/>
  <c r="U1843"/>
  <c r="W1843" s="1"/>
  <c r="U1844"/>
  <c r="W1844" s="1"/>
  <c r="U1845"/>
  <c r="W1845" s="1"/>
  <c r="U1846"/>
  <c r="W1846" s="1"/>
  <c r="U1847"/>
  <c r="W1847" s="1"/>
  <c r="U1848"/>
  <c r="W1848" s="1"/>
  <c r="U1849"/>
  <c r="W1849" s="1"/>
  <c r="U1850"/>
  <c r="W1850" s="1"/>
  <c r="U1851"/>
  <c r="W1851" s="1"/>
  <c r="U1852"/>
  <c r="W1852" s="1"/>
  <c r="U1853"/>
  <c r="W1853" s="1"/>
  <c r="U1854"/>
  <c r="W1854" s="1"/>
  <c r="U1855"/>
  <c r="W1855" s="1"/>
  <c r="U1856"/>
  <c r="W1856" s="1"/>
  <c r="U1857"/>
  <c r="W1857" s="1"/>
  <c r="U1858"/>
  <c r="W1858" s="1"/>
  <c r="U1859"/>
  <c r="W1859" s="1"/>
  <c r="U1860"/>
  <c r="W1860" s="1"/>
  <c r="U1861"/>
  <c r="W1861" s="1"/>
  <c r="U1862"/>
  <c r="W1862" s="1"/>
  <c r="U1863"/>
  <c r="W1863" s="1"/>
  <c r="U1864"/>
  <c r="W1864" s="1"/>
  <c r="U1865"/>
  <c r="W1865" s="1"/>
  <c r="U1866"/>
  <c r="W1866" s="1"/>
  <c r="U1867"/>
  <c r="W1867" s="1"/>
  <c r="U1868"/>
  <c r="W1868" s="1"/>
  <c r="U1869"/>
  <c r="W1869" s="1"/>
  <c r="U1870"/>
  <c r="W1870" s="1"/>
  <c r="U1871"/>
  <c r="W1871" s="1"/>
  <c r="U1872"/>
  <c r="W1872" s="1"/>
  <c r="U1873"/>
  <c r="W1873" s="1"/>
  <c r="U1874"/>
  <c r="W1874" s="1"/>
  <c r="U1875"/>
  <c r="W1875" s="1"/>
  <c r="U1876"/>
  <c r="W1876" s="1"/>
  <c r="U1877"/>
  <c r="W1877" s="1"/>
  <c r="U1878"/>
  <c r="W1878" s="1"/>
  <c r="U1879"/>
  <c r="W1879" s="1"/>
  <c r="U1880"/>
  <c r="W1880" s="1"/>
  <c r="U1881"/>
  <c r="W1881" s="1"/>
  <c r="U1882"/>
  <c r="W1882" s="1"/>
  <c r="U1883"/>
  <c r="W1883" s="1"/>
  <c r="U1884"/>
  <c r="W1884" s="1"/>
  <c r="U1885"/>
  <c r="W1885" s="1"/>
  <c r="U1886"/>
  <c r="W1886" s="1"/>
  <c r="U1887"/>
  <c r="W1887" s="1"/>
  <c r="U1888"/>
  <c r="W1888" s="1"/>
  <c r="U1889"/>
  <c r="W1889" s="1"/>
  <c r="U1890"/>
  <c r="W1890" s="1"/>
  <c r="U1891"/>
  <c r="W1891" s="1"/>
  <c r="U1892"/>
  <c r="W1892" s="1"/>
  <c r="U1893"/>
  <c r="W1893" s="1"/>
  <c r="U1894"/>
  <c r="W1894" s="1"/>
  <c r="U1895"/>
  <c r="W1895" s="1"/>
  <c r="U1896"/>
  <c r="W1896" s="1"/>
  <c r="U1897"/>
  <c r="W1897" s="1"/>
  <c r="U1898"/>
  <c r="W1898" s="1"/>
  <c r="U1899"/>
  <c r="W1899" s="1"/>
  <c r="U1900"/>
  <c r="W1900" s="1"/>
  <c r="U1901"/>
  <c r="W1901" s="1"/>
  <c r="U1902"/>
  <c r="W1902" s="1"/>
  <c r="U1903"/>
  <c r="W1903" s="1"/>
  <c r="U1904"/>
  <c r="W1904" s="1"/>
  <c r="U1905"/>
  <c r="W1905" s="1"/>
  <c r="U1906"/>
  <c r="W1906" s="1"/>
  <c r="U1907"/>
  <c r="W1907" s="1"/>
  <c r="U1908"/>
  <c r="W1908" s="1"/>
  <c r="U1909"/>
  <c r="W1909" s="1"/>
  <c r="U1910"/>
  <c r="W1910" s="1"/>
  <c r="U1911"/>
  <c r="W1911" s="1"/>
  <c r="U1912"/>
  <c r="W1912" s="1"/>
  <c r="U1913"/>
  <c r="W1913" s="1"/>
  <c r="U1914"/>
  <c r="W1914" s="1"/>
  <c r="U1915"/>
  <c r="W1915" s="1"/>
  <c r="U1916"/>
  <c r="W1916" s="1"/>
  <c r="U1917"/>
  <c r="W1917" s="1"/>
  <c r="U1918"/>
  <c r="W1918" s="1"/>
  <c r="U1919"/>
  <c r="W1919" s="1"/>
  <c r="U1920"/>
  <c r="W1920" s="1"/>
  <c r="U1921"/>
  <c r="W1921" s="1"/>
  <c r="U1922"/>
  <c r="W1922" s="1"/>
  <c r="U1923"/>
  <c r="W1923" s="1"/>
  <c r="U1924"/>
  <c r="W1924" s="1"/>
  <c r="U1925"/>
  <c r="W1925" s="1"/>
  <c r="U1926"/>
  <c r="W1926" s="1"/>
  <c r="U1927"/>
  <c r="W1927" s="1"/>
  <c r="U1928"/>
  <c r="W1928" s="1"/>
  <c r="U1929"/>
  <c r="W1929" s="1"/>
  <c r="U1930"/>
  <c r="W1930" s="1"/>
  <c r="U1931"/>
  <c r="W1931" s="1"/>
  <c r="U1932"/>
  <c r="W1932" s="1"/>
  <c r="U1933"/>
  <c r="W1933" s="1"/>
  <c r="U1934"/>
  <c r="W1934" s="1"/>
  <c r="U1935"/>
  <c r="W1935" s="1"/>
  <c r="U1936"/>
  <c r="W1936" s="1"/>
  <c r="U1937"/>
  <c r="W1937" s="1"/>
  <c r="U1938"/>
  <c r="W1938" s="1"/>
  <c r="U1939"/>
  <c r="W1939" s="1"/>
  <c r="U1940"/>
  <c r="W1940" s="1"/>
  <c r="U1941"/>
  <c r="W1941" s="1"/>
  <c r="U1942"/>
  <c r="W1942" s="1"/>
  <c r="U1943"/>
  <c r="W1943" s="1"/>
  <c r="U1944"/>
  <c r="W1944" s="1"/>
  <c r="U1945"/>
  <c r="W1945" s="1"/>
  <c r="U1946"/>
  <c r="W1946" s="1"/>
  <c r="U1947"/>
  <c r="W1947" s="1"/>
  <c r="U1948"/>
  <c r="W1948" s="1"/>
  <c r="U1949"/>
  <c r="W1949" s="1"/>
  <c r="U1950"/>
  <c r="W1950" s="1"/>
  <c r="U1951"/>
  <c r="W1951" s="1"/>
  <c r="U1952"/>
  <c r="W1952" s="1"/>
  <c r="U1953"/>
  <c r="W1953" s="1"/>
  <c r="U1954"/>
  <c r="W1954" s="1"/>
  <c r="U1955"/>
  <c r="W1955" s="1"/>
  <c r="U1956"/>
  <c r="W1956" s="1"/>
  <c r="U1957"/>
  <c r="W1957" s="1"/>
  <c r="U1958"/>
  <c r="W1958" s="1"/>
  <c r="U1959"/>
  <c r="W1959" s="1"/>
  <c r="U1960"/>
  <c r="W1960" s="1"/>
  <c r="U1961"/>
  <c r="W1961" s="1"/>
  <c r="U1962"/>
  <c r="W1962" s="1"/>
  <c r="U1963"/>
  <c r="W1963" s="1"/>
  <c r="U1964"/>
  <c r="W1964" s="1"/>
  <c r="U1965"/>
  <c r="W1965" s="1"/>
  <c r="U1966"/>
  <c r="W1966" s="1"/>
  <c r="U1967"/>
  <c r="W1967" s="1"/>
  <c r="U1968"/>
  <c r="W1968" s="1"/>
  <c r="U1969"/>
  <c r="W1969" s="1"/>
  <c r="U1970"/>
  <c r="W1970" s="1"/>
  <c r="U1971"/>
  <c r="W1971" s="1"/>
  <c r="U1972"/>
  <c r="W1972" s="1"/>
  <c r="U1973"/>
  <c r="W1973" s="1"/>
  <c r="U1974"/>
  <c r="W1974" s="1"/>
  <c r="U1975"/>
  <c r="W1975" s="1"/>
  <c r="U1976"/>
  <c r="W1976" s="1"/>
  <c r="U1977"/>
  <c r="W1977" s="1"/>
  <c r="U1978"/>
  <c r="W1978" s="1"/>
  <c r="U1979"/>
  <c r="W1979" s="1"/>
  <c r="U1980"/>
  <c r="W1980" s="1"/>
  <c r="U1981"/>
  <c r="W1981" s="1"/>
  <c r="U1982"/>
  <c r="W1982" s="1"/>
  <c r="U1983"/>
  <c r="W1983" s="1"/>
  <c r="U1984"/>
  <c r="W1984" s="1"/>
  <c r="U1985"/>
  <c r="W1985" s="1"/>
  <c r="U1986"/>
  <c r="W1986" s="1"/>
  <c r="U1987"/>
  <c r="W1987" s="1"/>
  <c r="U1988"/>
  <c r="W1988" s="1"/>
  <c r="U1989"/>
  <c r="W1989" s="1"/>
  <c r="U1990"/>
  <c r="W1990" s="1"/>
  <c r="U1991"/>
  <c r="W1991" s="1"/>
  <c r="U1992"/>
  <c r="W1992" s="1"/>
  <c r="U1993"/>
  <c r="W1993" s="1"/>
  <c r="U1994"/>
  <c r="W1994" s="1"/>
  <c r="U1995"/>
  <c r="W1995" s="1"/>
  <c r="U1996"/>
  <c r="W1996" s="1"/>
  <c r="U1997"/>
  <c r="W1997" s="1"/>
  <c r="U1998"/>
  <c r="W1998" s="1"/>
  <c r="U1999"/>
  <c r="W1999" s="1"/>
  <c r="U2000"/>
  <c r="W2000" s="1"/>
  <c r="U2001"/>
  <c r="W2001" s="1"/>
  <c r="U2002"/>
  <c r="W2002" s="1"/>
  <c r="U2003"/>
  <c r="W2003" s="1"/>
  <c r="U2004"/>
  <c r="W2004" s="1"/>
  <c r="U2005"/>
  <c r="W2005" s="1"/>
  <c r="U2006"/>
  <c r="W2006" s="1"/>
  <c r="U2007"/>
  <c r="W2007" s="1"/>
  <c r="U2008"/>
  <c r="W2008" s="1"/>
  <c r="U2009"/>
  <c r="W2009" s="1"/>
  <c r="U2010"/>
  <c r="W2010" s="1"/>
  <c r="U2011"/>
  <c r="W2011" s="1"/>
  <c r="U2012"/>
  <c r="W2012" s="1"/>
  <c r="U2013"/>
  <c r="W2013" s="1"/>
  <c r="U2014"/>
  <c r="W2014" s="1"/>
  <c r="U2015"/>
  <c r="W2015" s="1"/>
  <c r="U2016"/>
  <c r="W2016" s="1"/>
  <c r="U2017"/>
  <c r="W2017" s="1"/>
  <c r="U2018"/>
  <c r="W2018" s="1"/>
  <c r="U2019"/>
  <c r="W2019" s="1"/>
  <c r="U2020"/>
  <c r="W2020" s="1"/>
  <c r="U2021"/>
  <c r="W2021" s="1"/>
  <c r="U2022"/>
  <c r="W2022" s="1"/>
  <c r="U2023"/>
  <c r="W2023" s="1"/>
  <c r="U2024"/>
  <c r="W2024" s="1"/>
  <c r="U2025"/>
  <c r="W2025" s="1"/>
  <c r="U2026"/>
  <c r="W2026" s="1"/>
  <c r="U2027"/>
  <c r="W2027" s="1"/>
  <c r="U2028"/>
  <c r="W2028" s="1"/>
  <c r="U2029"/>
  <c r="W2029" s="1"/>
  <c r="U2030"/>
  <c r="W2030" s="1"/>
  <c r="U2031"/>
  <c r="W2031" s="1"/>
  <c r="U2032"/>
  <c r="W2032" s="1"/>
  <c r="U2033"/>
  <c r="W2033" s="1"/>
  <c r="U2034"/>
  <c r="W2034" s="1"/>
  <c r="U2035"/>
  <c r="W2035" s="1"/>
  <c r="U2036"/>
  <c r="W2036" s="1"/>
  <c r="U2037"/>
  <c r="W2037" s="1"/>
  <c r="U2038"/>
  <c r="W2038" s="1"/>
  <c r="U2039"/>
  <c r="W2039" s="1"/>
  <c r="U2040"/>
  <c r="W2040" s="1"/>
  <c r="U2041"/>
  <c r="W2041" s="1"/>
  <c r="U2042"/>
  <c r="W2042" s="1"/>
  <c r="U2043"/>
  <c r="W2043" s="1"/>
  <c r="U2044"/>
  <c r="W2044" s="1"/>
  <c r="U2045"/>
  <c r="W2045" s="1"/>
  <c r="U2046"/>
  <c r="W2046" s="1"/>
  <c r="U2047"/>
  <c r="W2047" s="1"/>
  <c r="U2048"/>
  <c r="W2048" s="1"/>
  <c r="U2049"/>
  <c r="W2049" s="1"/>
  <c r="U2050"/>
  <c r="W2050" s="1"/>
  <c r="U2051"/>
  <c r="W2051" s="1"/>
  <c r="U2052"/>
  <c r="W2052" s="1"/>
  <c r="U2053"/>
  <c r="W2053" s="1"/>
  <c r="U2054"/>
  <c r="W2054" s="1"/>
  <c r="U2055"/>
  <c r="W2055" s="1"/>
  <c r="U2056"/>
  <c r="W2056" s="1"/>
  <c r="U2057"/>
  <c r="W2057" s="1"/>
  <c r="U2058"/>
  <c r="W2058" s="1"/>
  <c r="U2059"/>
  <c r="W2059" s="1"/>
  <c r="U2060"/>
  <c r="W2060" s="1"/>
  <c r="U2061"/>
  <c r="W2061" s="1"/>
  <c r="U2062"/>
  <c r="W2062" s="1"/>
  <c r="U2063"/>
  <c r="W2063" s="1"/>
  <c r="U2064"/>
  <c r="W2064" s="1"/>
  <c r="U2065"/>
  <c r="W2065" s="1"/>
  <c r="U2066"/>
  <c r="W2066" s="1"/>
  <c r="U2067"/>
  <c r="W2067" s="1"/>
  <c r="U2068"/>
  <c r="W2068" s="1"/>
  <c r="U2069"/>
  <c r="W2069" s="1"/>
  <c r="U2070"/>
  <c r="W2070" s="1"/>
  <c r="U2071"/>
  <c r="W2071" s="1"/>
  <c r="U2072"/>
  <c r="W2072" s="1"/>
  <c r="U2073"/>
  <c r="W2073" s="1"/>
  <c r="U2074"/>
  <c r="W2074" s="1"/>
  <c r="U2075"/>
  <c r="W2075" s="1"/>
  <c r="U2076"/>
  <c r="W2076" s="1"/>
  <c r="U2077"/>
  <c r="W2077" s="1"/>
  <c r="U2078"/>
  <c r="W2078" s="1"/>
  <c r="U2079"/>
  <c r="W2079" s="1"/>
  <c r="U2080"/>
  <c r="W2080" s="1"/>
  <c r="U2081"/>
  <c r="W2081" s="1"/>
  <c r="U2082"/>
  <c r="W2082" s="1"/>
  <c r="U2083"/>
  <c r="W2083" s="1"/>
  <c r="U2084"/>
  <c r="W2084" s="1"/>
  <c r="U2085"/>
  <c r="W2085" s="1"/>
  <c r="U2086"/>
  <c r="W2086" s="1"/>
  <c r="U2087"/>
  <c r="W2087" s="1"/>
  <c r="U2088"/>
  <c r="W2088" s="1"/>
  <c r="U2089"/>
  <c r="W2089" s="1"/>
  <c r="U2090"/>
  <c r="W2090" s="1"/>
  <c r="U2091"/>
  <c r="W2091" s="1"/>
  <c r="U2092"/>
  <c r="W2092" s="1"/>
  <c r="U2093"/>
  <c r="W2093" s="1"/>
  <c r="U2094"/>
  <c r="W2094" s="1"/>
  <c r="U2095"/>
  <c r="W2095" s="1"/>
  <c r="U2096"/>
  <c r="W2096" s="1"/>
  <c r="U2097"/>
  <c r="W2097" s="1"/>
  <c r="U2098"/>
  <c r="W2098" s="1"/>
  <c r="U2099"/>
  <c r="W2099" s="1"/>
  <c r="U2100"/>
  <c r="W2100" s="1"/>
  <c r="U2101"/>
  <c r="W2101" s="1"/>
  <c r="U2102"/>
  <c r="W2102" s="1"/>
  <c r="U2103"/>
  <c r="W2103" s="1"/>
  <c r="U2104"/>
  <c r="W2104" s="1"/>
  <c r="U2105"/>
  <c r="W2105" s="1"/>
  <c r="U2106"/>
  <c r="W2106" s="1"/>
  <c r="U2107"/>
  <c r="W2107" s="1"/>
  <c r="U2108"/>
  <c r="W2108" s="1"/>
  <c r="U2109"/>
  <c r="W2109" s="1"/>
  <c r="U2110"/>
  <c r="W2110" s="1"/>
  <c r="U2111"/>
  <c r="W2111" s="1"/>
  <c r="U2112"/>
  <c r="W2112" s="1"/>
  <c r="U2113"/>
  <c r="W2113" s="1"/>
  <c r="U2114"/>
  <c r="W2114" s="1"/>
  <c r="U2115"/>
  <c r="W2115" s="1"/>
  <c r="U2116"/>
  <c r="W2116" s="1"/>
  <c r="U2117"/>
  <c r="W2117" s="1"/>
  <c r="U2118"/>
  <c r="W2118" s="1"/>
  <c r="U2119"/>
  <c r="W2119" s="1"/>
  <c r="U2120"/>
  <c r="W2120" s="1"/>
  <c r="U2121"/>
  <c r="W2121" s="1"/>
  <c r="U2122"/>
  <c r="W2122" s="1"/>
  <c r="U2123"/>
  <c r="W2123" s="1"/>
  <c r="U2124"/>
  <c r="W2124" s="1"/>
  <c r="U2125"/>
  <c r="W2125" s="1"/>
  <c r="U2126"/>
  <c r="W2126" s="1"/>
  <c r="U2127"/>
  <c r="W2127" s="1"/>
  <c r="U2128"/>
  <c r="W2128" s="1"/>
  <c r="U2129"/>
  <c r="W2129" s="1"/>
  <c r="U2130"/>
  <c r="W2130" s="1"/>
  <c r="U2131"/>
  <c r="W2131" s="1"/>
  <c r="U2132"/>
  <c r="W2132" s="1"/>
  <c r="U2133"/>
  <c r="W2133" s="1"/>
  <c r="U2134"/>
  <c r="W2134" s="1"/>
  <c r="U2135"/>
  <c r="W2135" s="1"/>
  <c r="U2136"/>
  <c r="W2136" s="1"/>
  <c r="U2137"/>
  <c r="W2137" s="1"/>
  <c r="U2138"/>
  <c r="W2138" s="1"/>
  <c r="U2139"/>
  <c r="W2139" s="1"/>
  <c r="U2140"/>
  <c r="W2140" s="1"/>
  <c r="U2141"/>
  <c r="W2141" s="1"/>
  <c r="U2142"/>
  <c r="W2142" s="1"/>
  <c r="U2143"/>
  <c r="W2143" s="1"/>
  <c r="U2144"/>
  <c r="W2144" s="1"/>
  <c r="U2145"/>
  <c r="W2145" s="1"/>
  <c r="U2146"/>
  <c r="W2146" s="1"/>
  <c r="U2147"/>
  <c r="W2147" s="1"/>
  <c r="U2148"/>
  <c r="W2148" s="1"/>
  <c r="U2149"/>
  <c r="W2149" s="1"/>
  <c r="U2150"/>
  <c r="W2150" s="1"/>
  <c r="U2151"/>
  <c r="W2151" s="1"/>
  <c r="U2152"/>
  <c r="W2152" s="1"/>
  <c r="U2153"/>
  <c r="W2153" s="1"/>
  <c r="U2154"/>
  <c r="W2154" s="1"/>
  <c r="U2155"/>
  <c r="W2155" s="1"/>
  <c r="U2156"/>
  <c r="W2156" s="1"/>
  <c r="U2157"/>
  <c r="W2157" s="1"/>
  <c r="U2158"/>
  <c r="W2158" s="1"/>
  <c r="U2159"/>
  <c r="W2159" s="1"/>
  <c r="U2160"/>
  <c r="W2160" s="1"/>
  <c r="U2161"/>
  <c r="W2161" s="1"/>
  <c r="U2162"/>
  <c r="W2162" s="1"/>
  <c r="U2163"/>
  <c r="W2163" s="1"/>
  <c r="U2164"/>
  <c r="W2164" s="1"/>
  <c r="U2165"/>
  <c r="W2165" s="1"/>
  <c r="U2166"/>
  <c r="W2166" s="1"/>
  <c r="U2167"/>
  <c r="W2167" s="1"/>
  <c r="U2168"/>
  <c r="W2168" s="1"/>
  <c r="U2169"/>
  <c r="W2169" s="1"/>
  <c r="U2170"/>
  <c r="W2170" s="1"/>
  <c r="U2171"/>
  <c r="W2171" s="1"/>
  <c r="U2172"/>
  <c r="W2172" s="1"/>
  <c r="U2173"/>
  <c r="W2173" s="1"/>
  <c r="U2174"/>
  <c r="W2174" s="1"/>
  <c r="U2175"/>
  <c r="W2175" s="1"/>
  <c r="U2176"/>
  <c r="W2176" s="1"/>
  <c r="U2177"/>
  <c r="W2177" s="1"/>
  <c r="U2178"/>
  <c r="W2178" s="1"/>
  <c r="U2179"/>
  <c r="W2179" s="1"/>
  <c r="U2180"/>
  <c r="W2180" s="1"/>
  <c r="U2181"/>
  <c r="W2181" s="1"/>
  <c r="U2182"/>
  <c r="W2182" s="1"/>
  <c r="U2183"/>
  <c r="W2183" s="1"/>
  <c r="U2184"/>
  <c r="W2184" s="1"/>
  <c r="U2185"/>
  <c r="W2185" s="1"/>
  <c r="U2186"/>
  <c r="W2186" s="1"/>
  <c r="U2187"/>
  <c r="W2187" s="1"/>
  <c r="U2188"/>
  <c r="W2188" s="1"/>
  <c r="U2189"/>
  <c r="W2189" s="1"/>
  <c r="U2190"/>
  <c r="W2190" s="1"/>
  <c r="U2191"/>
  <c r="W2191" s="1"/>
  <c r="U2192"/>
  <c r="W2192" s="1"/>
  <c r="U2193"/>
  <c r="W2193" s="1"/>
  <c r="U2194"/>
  <c r="W2194" s="1"/>
  <c r="U2195"/>
  <c r="W2195" s="1"/>
  <c r="U2196"/>
  <c r="W2196" s="1"/>
  <c r="U2197"/>
  <c r="W2197" s="1"/>
  <c r="U2198"/>
  <c r="W2198" s="1"/>
  <c r="U2199"/>
  <c r="W2199" s="1"/>
  <c r="U2200"/>
  <c r="W2200" s="1"/>
  <c r="U2201"/>
  <c r="W2201" s="1"/>
  <c r="U2202"/>
  <c r="W2202" s="1"/>
  <c r="U2203"/>
  <c r="W2203" s="1"/>
  <c r="U2204"/>
  <c r="W2204" s="1"/>
  <c r="U2205"/>
  <c r="W2205" s="1"/>
  <c r="U2206"/>
  <c r="W2206" s="1"/>
  <c r="U2207"/>
  <c r="W2207" s="1"/>
  <c r="U2208"/>
  <c r="W2208" s="1"/>
  <c r="U2209"/>
  <c r="W2209" s="1"/>
  <c r="U2210"/>
  <c r="W2210" s="1"/>
  <c r="U2211"/>
  <c r="W2211" s="1"/>
  <c r="U2212"/>
  <c r="W2212" s="1"/>
  <c r="U2213"/>
  <c r="W2213" s="1"/>
  <c r="U2214"/>
  <c r="W2214" s="1"/>
  <c r="U2215"/>
  <c r="W2215" s="1"/>
  <c r="U2216"/>
  <c r="W2216" s="1"/>
  <c r="U2217"/>
  <c r="W2217" s="1"/>
  <c r="U2218"/>
  <c r="W2218" s="1"/>
  <c r="U2219"/>
  <c r="W2219" s="1"/>
  <c r="U2220"/>
  <c r="W2220" s="1"/>
  <c r="U2221"/>
  <c r="W2221" s="1"/>
  <c r="U2222"/>
  <c r="W2222" s="1"/>
  <c r="U2223"/>
  <c r="W2223" s="1"/>
  <c r="U2224"/>
  <c r="W2224" s="1"/>
  <c r="U2225"/>
  <c r="W2225" s="1"/>
  <c r="U2226"/>
  <c r="W2226" s="1"/>
  <c r="U2227"/>
  <c r="W2227" s="1"/>
  <c r="U2228"/>
  <c r="W2228" s="1"/>
  <c r="U2229"/>
  <c r="W2229" s="1"/>
  <c r="U2230"/>
  <c r="W2230" s="1"/>
  <c r="U2231"/>
  <c r="W2231" s="1"/>
  <c r="U2232"/>
  <c r="W2232" s="1"/>
  <c r="U2233"/>
  <c r="W2233" s="1"/>
  <c r="U2234"/>
  <c r="W2234" s="1"/>
  <c r="U2235"/>
  <c r="W2235" s="1"/>
  <c r="U2236"/>
  <c r="W2236" s="1"/>
  <c r="U2237"/>
  <c r="W2237" s="1"/>
  <c r="U2238"/>
  <c r="W2238" s="1"/>
  <c r="U2239"/>
  <c r="W2239" s="1"/>
  <c r="U2240"/>
  <c r="W2240" s="1"/>
  <c r="U2241"/>
  <c r="W2241" s="1"/>
  <c r="U2242"/>
  <c r="W2242" s="1"/>
  <c r="U2243"/>
  <c r="W2243" s="1"/>
  <c r="U2244"/>
  <c r="W2244" s="1"/>
  <c r="U2245"/>
  <c r="W2245" s="1"/>
  <c r="U2246"/>
  <c r="W2246" s="1"/>
  <c r="U2247"/>
  <c r="W2247" s="1"/>
  <c r="U2248"/>
  <c r="W2248" s="1"/>
  <c r="U2249"/>
  <c r="W2249" s="1"/>
  <c r="U2250"/>
  <c r="W2250" s="1"/>
  <c r="U2251"/>
  <c r="W2251" s="1"/>
  <c r="U2252"/>
  <c r="W2252" s="1"/>
  <c r="U2253"/>
  <c r="W2253" s="1"/>
  <c r="U2254"/>
  <c r="W2254" s="1"/>
  <c r="U2255"/>
  <c r="W2255" s="1"/>
  <c r="U2256"/>
  <c r="W2256" s="1"/>
  <c r="U2257"/>
  <c r="W2257" s="1"/>
  <c r="U2258"/>
  <c r="W2258" s="1"/>
  <c r="U2259"/>
  <c r="W2259" s="1"/>
  <c r="U2260"/>
  <c r="W2260" s="1"/>
  <c r="U2261"/>
  <c r="W2261" s="1"/>
  <c r="U2262"/>
  <c r="W2262" s="1"/>
  <c r="U2263"/>
  <c r="W2263" s="1"/>
  <c r="U2264"/>
  <c r="W2264" s="1"/>
  <c r="U2265"/>
  <c r="W2265" s="1"/>
  <c r="U2266"/>
  <c r="W2266" s="1"/>
  <c r="U2267"/>
  <c r="W2267" s="1"/>
  <c r="U2268"/>
  <c r="W2268" s="1"/>
  <c r="U2269"/>
  <c r="W2269" s="1"/>
  <c r="U2270"/>
  <c r="W2270" s="1"/>
  <c r="U2271"/>
  <c r="W2271" s="1"/>
  <c r="U2272"/>
  <c r="W2272" s="1"/>
  <c r="U2273"/>
  <c r="W2273" s="1"/>
  <c r="U2274"/>
  <c r="W2274" s="1"/>
  <c r="U2275"/>
  <c r="W2275" s="1"/>
  <c r="U2276"/>
  <c r="W2276" s="1"/>
  <c r="U2277"/>
  <c r="W2277" s="1"/>
  <c r="U2278"/>
  <c r="W2278" s="1"/>
  <c r="U2279"/>
  <c r="W2279" s="1"/>
  <c r="U2280"/>
  <c r="W2280" s="1"/>
  <c r="U2281"/>
  <c r="W2281" s="1"/>
  <c r="U2282"/>
  <c r="W2282" s="1"/>
  <c r="U2283"/>
  <c r="W2283" s="1"/>
  <c r="U2284"/>
  <c r="W2284" s="1"/>
  <c r="U2285"/>
  <c r="W2285" s="1"/>
  <c r="U2286"/>
  <c r="W2286" s="1"/>
  <c r="U2287"/>
  <c r="W2287" s="1"/>
  <c r="U2288"/>
  <c r="W2288" s="1"/>
  <c r="U2289"/>
  <c r="W2289" s="1"/>
  <c r="U2290"/>
  <c r="W2290" s="1"/>
  <c r="U2291"/>
  <c r="W2291" s="1"/>
  <c r="U2292"/>
  <c r="W2292" s="1"/>
  <c r="U2293"/>
  <c r="W2293" s="1"/>
  <c r="U2294"/>
  <c r="W2294" s="1"/>
  <c r="U2295"/>
  <c r="W2295" s="1"/>
  <c r="U2296"/>
  <c r="W2296" s="1"/>
  <c r="U2297"/>
  <c r="W2297" s="1"/>
  <c r="U2298"/>
  <c r="W2298" s="1"/>
  <c r="U2299"/>
  <c r="W2299" s="1"/>
  <c r="U2300"/>
  <c r="W2300" s="1"/>
  <c r="U2301"/>
  <c r="W2301" s="1"/>
  <c r="U2302"/>
  <c r="W2302" s="1"/>
  <c r="U2303"/>
  <c r="W2303" s="1"/>
  <c r="U2304"/>
  <c r="W2304" s="1"/>
  <c r="U2305"/>
  <c r="W2305" s="1"/>
  <c r="U2306"/>
  <c r="W2306" s="1"/>
  <c r="U2307"/>
  <c r="W2307" s="1"/>
  <c r="U2308"/>
  <c r="W2308" s="1"/>
  <c r="U2309"/>
  <c r="W2309" s="1"/>
  <c r="U2310"/>
  <c r="W2310" s="1"/>
  <c r="U2311"/>
  <c r="W2311" s="1"/>
  <c r="U2312"/>
  <c r="W2312" s="1"/>
  <c r="U2313"/>
  <c r="W2313" s="1"/>
  <c r="U2314"/>
  <c r="W2314" s="1"/>
  <c r="U2315"/>
  <c r="W2315" s="1"/>
  <c r="U2316"/>
  <c r="W2316" s="1"/>
  <c r="U2317"/>
  <c r="W2317" s="1"/>
  <c r="U2318"/>
  <c r="W2318" s="1"/>
  <c r="U2319"/>
  <c r="W2319" s="1"/>
  <c r="U2320"/>
  <c r="W2320" s="1"/>
  <c r="U2321"/>
  <c r="W2321" s="1"/>
  <c r="U2322"/>
  <c r="W2322" s="1"/>
  <c r="U2323"/>
  <c r="W2323" s="1"/>
  <c r="U2324"/>
  <c r="W2324" s="1"/>
  <c r="U2325"/>
  <c r="W2325" s="1"/>
  <c r="U2326"/>
  <c r="W2326" s="1"/>
  <c r="U2327"/>
  <c r="W2327" s="1"/>
  <c r="U2328"/>
  <c r="W2328" s="1"/>
  <c r="U2329"/>
  <c r="W2329" s="1"/>
  <c r="U2330"/>
  <c r="W2330" s="1"/>
  <c r="U2331"/>
  <c r="W2331" s="1"/>
  <c r="U2332"/>
  <c r="W2332" s="1"/>
  <c r="U2333"/>
  <c r="W2333" s="1"/>
  <c r="U2334"/>
  <c r="W2334" s="1"/>
  <c r="U2335"/>
  <c r="W2335" s="1"/>
  <c r="U2336"/>
  <c r="W2336" s="1"/>
  <c r="U2337"/>
  <c r="W2337" s="1"/>
  <c r="U2338"/>
  <c r="W2338" s="1"/>
  <c r="U2339"/>
  <c r="W2339" s="1"/>
  <c r="U2340"/>
  <c r="W2340" s="1"/>
  <c r="U2341"/>
  <c r="W2341" s="1"/>
  <c r="U2342"/>
  <c r="W2342" s="1"/>
  <c r="U2343"/>
  <c r="W2343" s="1"/>
  <c r="U2344"/>
  <c r="W2344" s="1"/>
  <c r="U2345"/>
  <c r="W2345" s="1"/>
  <c r="U2346"/>
  <c r="W2346" s="1"/>
  <c r="U2347"/>
  <c r="W2347" s="1"/>
  <c r="U2348"/>
  <c r="W2348" s="1"/>
  <c r="U2349"/>
  <c r="W2349" s="1"/>
  <c r="U2350"/>
  <c r="W2350" s="1"/>
  <c r="U2351"/>
  <c r="W2351" s="1"/>
  <c r="U2352"/>
  <c r="W2352" s="1"/>
  <c r="U2353"/>
  <c r="W2353" s="1"/>
  <c r="U2354"/>
  <c r="W2354" s="1"/>
  <c r="U2355"/>
  <c r="W2355" s="1"/>
  <c r="U2356"/>
  <c r="W2356" s="1"/>
  <c r="U2357"/>
  <c r="W2357" s="1"/>
  <c r="U2358"/>
  <c r="W2358" s="1"/>
  <c r="U2359"/>
  <c r="W2359" s="1"/>
  <c r="U2360"/>
  <c r="W2360" s="1"/>
  <c r="U2361"/>
  <c r="W2361" s="1"/>
  <c r="U2362"/>
  <c r="W2362" s="1"/>
  <c r="U2363"/>
  <c r="W2363" s="1"/>
  <c r="U2364"/>
  <c r="W2364" s="1"/>
  <c r="U2365"/>
  <c r="W2365" s="1"/>
  <c r="U2366"/>
  <c r="W2366" s="1"/>
  <c r="U2367"/>
  <c r="W2367" s="1"/>
  <c r="U2368"/>
  <c r="W2368" s="1"/>
  <c r="U2369"/>
  <c r="W2369" s="1"/>
  <c r="U2370"/>
  <c r="W2370" s="1"/>
  <c r="U2371"/>
  <c r="W2371" s="1"/>
  <c r="U2372"/>
  <c r="W2372" s="1"/>
  <c r="U2373"/>
  <c r="W2373" s="1"/>
  <c r="U2374"/>
  <c r="W2374" s="1"/>
  <c r="U2375"/>
  <c r="W2375" s="1"/>
  <c r="U2376"/>
  <c r="W2376" s="1"/>
  <c r="U2377"/>
  <c r="W2377" s="1"/>
  <c r="U2378"/>
  <c r="W2378" s="1"/>
  <c r="U2379"/>
  <c r="W2379" s="1"/>
  <c r="U2380"/>
  <c r="W2380" s="1"/>
  <c r="U2381"/>
  <c r="W2381" s="1"/>
  <c r="U2382"/>
  <c r="W2382" s="1"/>
  <c r="U2383"/>
  <c r="W2383" s="1"/>
  <c r="U2384"/>
  <c r="W2384" s="1"/>
  <c r="U2385"/>
  <c r="W2385" s="1"/>
  <c r="U2386"/>
  <c r="W2386" s="1"/>
  <c r="U2387"/>
  <c r="W2387" s="1"/>
  <c r="U2388"/>
  <c r="W2388" s="1"/>
  <c r="U2389"/>
  <c r="W2389" s="1"/>
  <c r="U2390"/>
  <c r="W2390" s="1"/>
  <c r="U2391"/>
  <c r="W2391" s="1"/>
  <c r="U2392"/>
  <c r="W2392" s="1"/>
  <c r="U2393"/>
  <c r="W2393" s="1"/>
  <c r="U2394"/>
  <c r="W2394" s="1"/>
  <c r="U2395"/>
  <c r="W2395" s="1"/>
  <c r="U2396"/>
  <c r="W2396" s="1"/>
  <c r="U2397"/>
  <c r="W2397" s="1"/>
  <c r="U2398"/>
  <c r="W2398" s="1"/>
  <c r="U2399"/>
  <c r="W2399" s="1"/>
  <c r="U2400"/>
  <c r="W2400" s="1"/>
  <c r="U2401"/>
  <c r="W2401" s="1"/>
  <c r="U2402"/>
  <c r="W2402" s="1"/>
  <c r="U2403"/>
  <c r="W2403" s="1"/>
  <c r="U2404"/>
  <c r="W2404" s="1"/>
  <c r="U2405"/>
  <c r="W2405" s="1"/>
  <c r="U2406"/>
  <c r="W2406" s="1"/>
  <c r="U2407"/>
  <c r="W2407" s="1"/>
  <c r="U2408"/>
  <c r="W2408" s="1"/>
  <c r="U2409"/>
  <c r="W2409" s="1"/>
  <c r="U2410"/>
  <c r="W2410" s="1"/>
  <c r="U2411"/>
  <c r="W2411" s="1"/>
  <c r="U2412"/>
  <c r="W2412" s="1"/>
  <c r="U2413"/>
  <c r="W2413" s="1"/>
  <c r="U2414"/>
  <c r="W2414" s="1"/>
  <c r="U2415"/>
  <c r="W2415" s="1"/>
  <c r="U2416"/>
  <c r="W2416" s="1"/>
  <c r="U2417"/>
  <c r="W2417" s="1"/>
  <c r="U2418"/>
  <c r="W2418" s="1"/>
  <c r="U2419"/>
  <c r="W2419" s="1"/>
  <c r="U2420"/>
  <c r="W2420" s="1"/>
  <c r="U2421"/>
  <c r="W2421" s="1"/>
  <c r="U2422"/>
  <c r="W2422" s="1"/>
  <c r="U2423"/>
  <c r="W2423" s="1"/>
  <c r="U2424"/>
  <c r="W2424" s="1"/>
  <c r="U2425"/>
  <c r="W2425" s="1"/>
  <c r="U2426"/>
  <c r="W2426" s="1"/>
  <c r="U2427"/>
  <c r="W2427" s="1"/>
  <c r="U2428"/>
  <c r="W2428" s="1"/>
  <c r="U2429"/>
  <c r="W2429" s="1"/>
  <c r="U2430"/>
  <c r="W2430" s="1"/>
  <c r="U2431"/>
  <c r="W2431" s="1"/>
  <c r="U2432"/>
  <c r="W2432" s="1"/>
  <c r="U2433"/>
  <c r="W2433" s="1"/>
  <c r="U2434"/>
  <c r="W2434" s="1"/>
  <c r="U2435"/>
  <c r="W2435" s="1"/>
  <c r="U2436"/>
  <c r="W2436" s="1"/>
  <c r="U2437"/>
  <c r="W2437" s="1"/>
  <c r="U2438"/>
  <c r="W2438" s="1"/>
  <c r="U2439"/>
  <c r="W2439" s="1"/>
  <c r="U2440"/>
  <c r="W2440" s="1"/>
  <c r="U2441"/>
  <c r="W2441" s="1"/>
  <c r="U2442"/>
  <c r="W2442" s="1"/>
  <c r="U2443"/>
  <c r="W2443" s="1"/>
  <c r="U2444"/>
  <c r="W2444" s="1"/>
  <c r="U2445"/>
  <c r="W2445" s="1"/>
  <c r="U2446"/>
  <c r="W2446" s="1"/>
  <c r="U2447"/>
  <c r="W2447" s="1"/>
  <c r="U2448"/>
  <c r="W2448" s="1"/>
  <c r="U2449"/>
  <c r="W2449" s="1"/>
  <c r="U2450"/>
  <c r="W2450" s="1"/>
  <c r="U2451"/>
  <c r="W2451" s="1"/>
  <c r="U2452"/>
  <c r="W2452" s="1"/>
  <c r="U2453"/>
  <c r="W2453" s="1"/>
  <c r="U2454"/>
  <c r="W2454" s="1"/>
  <c r="U2455"/>
  <c r="W2455" s="1"/>
  <c r="U2456"/>
  <c r="W2456" s="1"/>
  <c r="U2457"/>
  <c r="W2457" s="1"/>
  <c r="U2458"/>
  <c r="W2458" s="1"/>
  <c r="U2459"/>
  <c r="W2459" s="1"/>
  <c r="U2460"/>
  <c r="W2460" s="1"/>
  <c r="U2461"/>
  <c r="W2461" s="1"/>
  <c r="U2462"/>
  <c r="W2462" s="1"/>
  <c r="U2463"/>
  <c r="W2463" s="1"/>
  <c r="U2464"/>
  <c r="W2464" s="1"/>
  <c r="U2465"/>
  <c r="W2465" s="1"/>
  <c r="U2466"/>
  <c r="W2466" s="1"/>
  <c r="U2467"/>
  <c r="W2467" s="1"/>
  <c r="U2468"/>
  <c r="W2468" s="1"/>
  <c r="U2469"/>
  <c r="W2469" s="1"/>
  <c r="U2470"/>
  <c r="W2470" s="1"/>
  <c r="U2471"/>
  <c r="W2471" s="1"/>
  <c r="U2472"/>
  <c r="W2472" s="1"/>
  <c r="U2473"/>
  <c r="W2473" s="1"/>
  <c r="U2474"/>
  <c r="W2474" s="1"/>
  <c r="U2475"/>
  <c r="W2475" s="1"/>
  <c r="U2476"/>
  <c r="W2476" s="1"/>
  <c r="U2477"/>
  <c r="W2477" s="1"/>
  <c r="U2478"/>
  <c r="W2478" s="1"/>
  <c r="U2479"/>
  <c r="W2479" s="1"/>
  <c r="U2480"/>
  <c r="W2480" s="1"/>
  <c r="U2481"/>
  <c r="W2481" s="1"/>
  <c r="U2482"/>
  <c r="W2482" s="1"/>
  <c r="U2483"/>
  <c r="W2483" s="1"/>
  <c r="U2484"/>
  <c r="W2484" s="1"/>
  <c r="U2485"/>
  <c r="W2485" s="1"/>
  <c r="U2486"/>
  <c r="W2486" s="1"/>
  <c r="U2487"/>
  <c r="W2487" s="1"/>
  <c r="U2488"/>
  <c r="W2488" s="1"/>
  <c r="U2489"/>
  <c r="W2489" s="1"/>
  <c r="U2490"/>
  <c r="W2490" s="1"/>
  <c r="U2491"/>
  <c r="W2491" s="1"/>
  <c r="U2492"/>
  <c r="W2492" s="1"/>
  <c r="U2493"/>
  <c r="W2493" s="1"/>
  <c r="U2494"/>
  <c r="W2494" s="1"/>
  <c r="U2495"/>
  <c r="W2495" s="1"/>
  <c r="U2496"/>
  <c r="W2496" s="1"/>
  <c r="U2497"/>
  <c r="W2497" s="1"/>
  <c r="U2498"/>
  <c r="W2498" s="1"/>
  <c r="U2499"/>
  <c r="W2499" s="1"/>
  <c r="U2500"/>
  <c r="W2500" s="1"/>
  <c r="U2501"/>
  <c r="W2501" s="1"/>
  <c r="U2502"/>
  <c r="W2502" s="1"/>
  <c r="U2503"/>
  <c r="W2503" s="1"/>
  <c r="U2504"/>
  <c r="W2504" s="1"/>
  <c r="U2505"/>
  <c r="W2505" s="1"/>
  <c r="U2506"/>
  <c r="W2506" s="1"/>
  <c r="U2507"/>
  <c r="W2507" s="1"/>
  <c r="U2508"/>
  <c r="W2508" s="1"/>
  <c r="U2509"/>
  <c r="W2509" s="1"/>
  <c r="U2510"/>
  <c r="W2510" s="1"/>
  <c r="U2511"/>
  <c r="W2511" s="1"/>
  <c r="U2512"/>
  <c r="W2512" s="1"/>
  <c r="U2513"/>
  <c r="W2513" s="1"/>
  <c r="U2514"/>
  <c r="W2514" s="1"/>
  <c r="U2515"/>
  <c r="W2515" s="1"/>
  <c r="U2516"/>
  <c r="W2516" s="1"/>
  <c r="U2517"/>
  <c r="W2517" s="1"/>
  <c r="U2518"/>
  <c r="W2518" s="1"/>
  <c r="U2519"/>
  <c r="W2519" s="1"/>
  <c r="U2520"/>
  <c r="W2520" s="1"/>
  <c r="U2521"/>
  <c r="W2521" s="1"/>
  <c r="U2522"/>
  <c r="W2522" s="1"/>
  <c r="U2523"/>
  <c r="W2523" s="1"/>
  <c r="U2524"/>
  <c r="W2524" s="1"/>
  <c r="U2525"/>
  <c r="W2525" s="1"/>
  <c r="U2526"/>
  <c r="W2526" s="1"/>
  <c r="U2527"/>
  <c r="W2527" s="1"/>
  <c r="U2528"/>
  <c r="W2528" s="1"/>
  <c r="U2529"/>
  <c r="W2529" s="1"/>
  <c r="U2530"/>
  <c r="W2530" s="1"/>
  <c r="U2531"/>
  <c r="W2531" s="1"/>
  <c r="U2532"/>
  <c r="W2532" s="1"/>
  <c r="U2533"/>
  <c r="W2533" s="1"/>
  <c r="U2534"/>
  <c r="W2534" s="1"/>
  <c r="U2535"/>
  <c r="W2535" s="1"/>
  <c r="U2536"/>
  <c r="W2536" s="1"/>
  <c r="U2537"/>
  <c r="W2537" s="1"/>
  <c r="U2538"/>
  <c r="W2538" s="1"/>
  <c r="U2539"/>
  <c r="W2539" s="1"/>
  <c r="U2540"/>
  <c r="W2540" s="1"/>
  <c r="U2541"/>
  <c r="W2541" s="1"/>
  <c r="U2542"/>
  <c r="W2542" s="1"/>
  <c r="U2543"/>
  <c r="W2543" s="1"/>
  <c r="U2544"/>
  <c r="W2544" s="1"/>
  <c r="U2545"/>
  <c r="W2545" s="1"/>
  <c r="U2546"/>
  <c r="W2546" s="1"/>
  <c r="U2547"/>
  <c r="W2547" s="1"/>
  <c r="U2548"/>
  <c r="W2548" s="1"/>
  <c r="U2549"/>
  <c r="W2549" s="1"/>
  <c r="U2550"/>
  <c r="W2550" s="1"/>
  <c r="U2551"/>
  <c r="W2551" s="1"/>
  <c r="U2552"/>
  <c r="W2552" s="1"/>
  <c r="U2553"/>
  <c r="W2553" s="1"/>
  <c r="U2554"/>
  <c r="W2554" s="1"/>
  <c r="U2555"/>
  <c r="W2555" s="1"/>
  <c r="U2556"/>
  <c r="W2556" s="1"/>
  <c r="U2557"/>
  <c r="W2557" s="1"/>
  <c r="U2558"/>
  <c r="W2558" s="1"/>
  <c r="U2559"/>
  <c r="W2559" s="1"/>
  <c r="U2560"/>
  <c r="W2560" s="1"/>
  <c r="U2561"/>
  <c r="W2561" s="1"/>
  <c r="U2562"/>
  <c r="W2562" s="1"/>
  <c r="U2563"/>
  <c r="W2563" s="1"/>
  <c r="U2564"/>
  <c r="W2564" s="1"/>
  <c r="U2565"/>
  <c r="W2565" s="1"/>
  <c r="U2566"/>
  <c r="W2566" s="1"/>
  <c r="U2567"/>
  <c r="W2567" s="1"/>
  <c r="U2568"/>
  <c r="W2568" s="1"/>
  <c r="U2569"/>
  <c r="W2569" s="1"/>
  <c r="U2570"/>
  <c r="W2570" s="1"/>
  <c r="U2571"/>
  <c r="W2571" s="1"/>
  <c r="U2572"/>
  <c r="W2572" s="1"/>
  <c r="U2573"/>
  <c r="W2573" s="1"/>
  <c r="U2574"/>
  <c r="W2574" s="1"/>
  <c r="U2575"/>
  <c r="W2575" s="1"/>
  <c r="U2576"/>
  <c r="W2576" s="1"/>
  <c r="U2577"/>
  <c r="W2577" s="1"/>
  <c r="U2578"/>
  <c r="W2578" s="1"/>
  <c r="U2579"/>
  <c r="W2579" s="1"/>
  <c r="U2580"/>
  <c r="W2580" s="1"/>
  <c r="U2581"/>
  <c r="W2581" s="1"/>
  <c r="U2582"/>
  <c r="W2582" s="1"/>
  <c r="U2583"/>
  <c r="W2583" s="1"/>
  <c r="U2584"/>
  <c r="W2584" s="1"/>
  <c r="U2585"/>
  <c r="W2585" s="1"/>
  <c r="U2586"/>
  <c r="W2586" s="1"/>
  <c r="U2587"/>
  <c r="W2587" s="1"/>
  <c r="U2588"/>
  <c r="W2588" s="1"/>
  <c r="U2589"/>
  <c r="W2589" s="1"/>
  <c r="U2590"/>
  <c r="W2590" s="1"/>
  <c r="U2591"/>
  <c r="W2591" s="1"/>
  <c r="U2592"/>
  <c r="W2592" s="1"/>
  <c r="U2593"/>
  <c r="W2593" s="1"/>
  <c r="U2594"/>
  <c r="W2594" s="1"/>
  <c r="U2595"/>
  <c r="W2595" s="1"/>
  <c r="U2596"/>
  <c r="W2596" s="1"/>
  <c r="U2597"/>
  <c r="W2597" s="1"/>
  <c r="U2598"/>
  <c r="W2598" s="1"/>
  <c r="U2599"/>
  <c r="W2599" s="1"/>
  <c r="U2600"/>
  <c r="W2600" s="1"/>
  <c r="U2601"/>
  <c r="W2601" s="1"/>
  <c r="U2602"/>
  <c r="W2602" s="1"/>
  <c r="U2603"/>
  <c r="W2603" s="1"/>
  <c r="U2604"/>
  <c r="W2604" s="1"/>
  <c r="U2605"/>
  <c r="W2605" s="1"/>
  <c r="U2606"/>
  <c r="W2606" s="1"/>
  <c r="U2607"/>
  <c r="W2607" s="1"/>
  <c r="U2608"/>
  <c r="W2608" s="1"/>
  <c r="U2609"/>
  <c r="W2609" s="1"/>
  <c r="U2610"/>
  <c r="W2610" s="1"/>
  <c r="U2611"/>
  <c r="W2611" s="1"/>
  <c r="U2612"/>
  <c r="W2612" s="1"/>
  <c r="U2613"/>
  <c r="W2613" s="1"/>
  <c r="U2614"/>
  <c r="W2614" s="1"/>
  <c r="U2615"/>
  <c r="W2615" s="1"/>
  <c r="U2616"/>
  <c r="W2616" s="1"/>
  <c r="U2617"/>
  <c r="W2617" s="1"/>
  <c r="U2618"/>
  <c r="W2618" s="1"/>
  <c r="U2619"/>
  <c r="W2619" s="1"/>
  <c r="U2620"/>
  <c r="W2620" s="1"/>
  <c r="U2621"/>
  <c r="W2621" s="1"/>
  <c r="U2622"/>
  <c r="W2622" s="1"/>
  <c r="U2623"/>
  <c r="W2623" s="1"/>
  <c r="U2624"/>
  <c r="W2624" s="1"/>
  <c r="U2625"/>
  <c r="W2625" s="1"/>
  <c r="U2626"/>
  <c r="W2626" s="1"/>
  <c r="U2627"/>
  <c r="W2627" s="1"/>
  <c r="U2628"/>
  <c r="W2628" s="1"/>
  <c r="U2629"/>
  <c r="W2629" s="1"/>
  <c r="U2630"/>
  <c r="W2630" s="1"/>
  <c r="U2631"/>
  <c r="W2631" s="1"/>
  <c r="U2632"/>
  <c r="W2632" s="1"/>
  <c r="U2633"/>
  <c r="W2633" s="1"/>
  <c r="U2634"/>
  <c r="W2634" s="1"/>
  <c r="U2635"/>
  <c r="W2635" s="1"/>
  <c r="U2636"/>
  <c r="W2636" s="1"/>
  <c r="U2637"/>
  <c r="W2637" s="1"/>
  <c r="U2638"/>
  <c r="W2638" s="1"/>
  <c r="U2639"/>
  <c r="W2639" s="1"/>
  <c r="U2640"/>
  <c r="W2640" s="1"/>
  <c r="U2641"/>
  <c r="W2641" s="1"/>
  <c r="U2642"/>
  <c r="W2642" s="1"/>
  <c r="U2643"/>
  <c r="W2643" s="1"/>
  <c r="U2644"/>
  <c r="W2644" s="1"/>
  <c r="U2645"/>
  <c r="W2645" s="1"/>
  <c r="U2646"/>
  <c r="W2646" s="1"/>
  <c r="U2647"/>
  <c r="W2647" s="1"/>
  <c r="U2648"/>
  <c r="W2648" s="1"/>
  <c r="U2649"/>
  <c r="W2649" s="1"/>
  <c r="U2650"/>
  <c r="W2650" s="1"/>
  <c r="U2651"/>
  <c r="W2651" s="1"/>
  <c r="U2652"/>
  <c r="W2652" s="1"/>
  <c r="U2653"/>
  <c r="W2653" s="1"/>
  <c r="U2654"/>
  <c r="W2654" s="1"/>
  <c r="U2655"/>
  <c r="W2655" s="1"/>
  <c r="U2656"/>
  <c r="W2656" s="1"/>
  <c r="U2657"/>
  <c r="W2657" s="1"/>
  <c r="U2658"/>
  <c r="W2658" s="1"/>
  <c r="U2659"/>
  <c r="W2659" s="1"/>
  <c r="U2660"/>
  <c r="W2660" s="1"/>
  <c r="U2661"/>
  <c r="W2661" s="1"/>
  <c r="U2662"/>
  <c r="W2662" s="1"/>
  <c r="U2663"/>
  <c r="W2663" s="1"/>
  <c r="U2664"/>
  <c r="W2664" s="1"/>
  <c r="U2665"/>
  <c r="W2665" s="1"/>
  <c r="U2666"/>
  <c r="W2666" s="1"/>
  <c r="U2667"/>
  <c r="W2667" s="1"/>
  <c r="U2668"/>
  <c r="W2668" s="1"/>
  <c r="U2669"/>
  <c r="W2669" s="1"/>
  <c r="U2670"/>
  <c r="W2670" s="1"/>
  <c r="U2671"/>
  <c r="W2671" s="1"/>
  <c r="U2672"/>
  <c r="W2672" s="1"/>
  <c r="U2673"/>
  <c r="W2673" s="1"/>
  <c r="U2674"/>
  <c r="W2674" s="1"/>
  <c r="U2675"/>
  <c r="W2675" s="1"/>
  <c r="U2676"/>
  <c r="W2676" s="1"/>
  <c r="U2677"/>
  <c r="W2677" s="1"/>
  <c r="U2678"/>
  <c r="W2678" s="1"/>
  <c r="U2679"/>
  <c r="W2679" s="1"/>
  <c r="U2680"/>
  <c r="W2680" s="1"/>
  <c r="U2681"/>
  <c r="W2681" s="1"/>
  <c r="U2682"/>
  <c r="W2682" s="1"/>
  <c r="U2683"/>
  <c r="W2683" s="1"/>
  <c r="U2684"/>
  <c r="W2684" s="1"/>
  <c r="U2685"/>
  <c r="W2685" s="1"/>
  <c r="U2686"/>
  <c r="W2686" s="1"/>
  <c r="U2687"/>
  <c r="W2687" s="1"/>
  <c r="U2688"/>
  <c r="W2688" s="1"/>
  <c r="U2689"/>
  <c r="W2689" s="1"/>
  <c r="U2690"/>
  <c r="W2690" s="1"/>
  <c r="U2691"/>
  <c r="W2691" s="1"/>
  <c r="U2692"/>
  <c r="W2692" s="1"/>
  <c r="U2693"/>
  <c r="W2693" s="1"/>
  <c r="U2694"/>
  <c r="W2694" s="1"/>
  <c r="U2695"/>
  <c r="W2695" s="1"/>
  <c r="U2696"/>
  <c r="W2696" s="1"/>
  <c r="U2697"/>
  <c r="W2697" s="1"/>
  <c r="U2698"/>
  <c r="W2698" s="1"/>
  <c r="U2699"/>
  <c r="W2699" s="1"/>
  <c r="U2700"/>
  <c r="W2700" s="1"/>
  <c r="U2701"/>
  <c r="W2701" s="1"/>
  <c r="U2702"/>
  <c r="W2702" s="1"/>
  <c r="U2703"/>
  <c r="W2703" s="1"/>
  <c r="U2704"/>
  <c r="W2704" s="1"/>
  <c r="U2705"/>
  <c r="W2705" s="1"/>
  <c r="U2706"/>
  <c r="W2706" s="1"/>
  <c r="U2707"/>
  <c r="W2707" s="1"/>
  <c r="U2708"/>
  <c r="W2708" s="1"/>
  <c r="U2709"/>
  <c r="W2709" s="1"/>
  <c r="U2710"/>
  <c r="W2710" s="1"/>
  <c r="U2711"/>
  <c r="W2711" s="1"/>
  <c r="U2712"/>
  <c r="W2712" s="1"/>
  <c r="U2713"/>
  <c r="W2713" s="1"/>
  <c r="U2714"/>
  <c r="W2714" s="1"/>
  <c r="U2715"/>
  <c r="W2715" s="1"/>
  <c r="U2716"/>
  <c r="W2716" s="1"/>
  <c r="U2717"/>
  <c r="W2717" s="1"/>
  <c r="U2718"/>
  <c r="W2718" s="1"/>
  <c r="U2719"/>
  <c r="W2719" s="1"/>
  <c r="U2720"/>
  <c r="W2720" s="1"/>
  <c r="U2721"/>
  <c r="W2721" s="1"/>
  <c r="U2722"/>
  <c r="W2722" s="1"/>
  <c r="U2723"/>
  <c r="W2723" s="1"/>
  <c r="U2724"/>
  <c r="W2724" s="1"/>
  <c r="U2725"/>
  <c r="W2725" s="1"/>
  <c r="U2726"/>
  <c r="W2726" s="1"/>
  <c r="U2727"/>
  <c r="W2727" s="1"/>
  <c r="U2728"/>
  <c r="W2728" s="1"/>
  <c r="U2729"/>
  <c r="W2729" s="1"/>
  <c r="U2730"/>
  <c r="W2730" s="1"/>
  <c r="U2731"/>
  <c r="W2731" s="1"/>
  <c r="U2732"/>
  <c r="W2732" s="1"/>
  <c r="U2733"/>
  <c r="W2733" s="1"/>
  <c r="U2734"/>
  <c r="W2734" s="1"/>
  <c r="U2735"/>
  <c r="W2735" s="1"/>
  <c r="U2736"/>
  <c r="W2736" s="1"/>
  <c r="U2737"/>
  <c r="W2737" s="1"/>
  <c r="U2738"/>
  <c r="W2738" s="1"/>
  <c r="U2739"/>
  <c r="W2739" s="1"/>
  <c r="U2740"/>
  <c r="W2740" s="1"/>
  <c r="U2741"/>
  <c r="W2741" s="1"/>
  <c r="U2742"/>
  <c r="W2742" s="1"/>
  <c r="U2743"/>
  <c r="W2743" s="1"/>
  <c r="U2744"/>
  <c r="W2744" s="1"/>
  <c r="U2745"/>
  <c r="W2745" s="1"/>
  <c r="U2746"/>
  <c r="W2746" s="1"/>
  <c r="U3"/>
  <c r="W3" s="1"/>
  <c r="U4"/>
  <c r="W4" s="1"/>
  <c r="U5"/>
  <c r="W5" s="1"/>
  <c r="U6"/>
  <c r="W6" s="1"/>
  <c r="U7"/>
  <c r="W7" s="1"/>
  <c r="U8"/>
  <c r="W8" s="1"/>
  <c r="U9"/>
  <c r="W9" s="1"/>
  <c r="U10"/>
  <c r="W10" s="1"/>
  <c r="U11"/>
  <c r="W11" s="1"/>
  <c r="U12"/>
  <c r="W12" s="1"/>
  <c r="U13"/>
  <c r="W13" s="1"/>
  <c r="U14"/>
  <c r="W14" s="1"/>
  <c r="U15"/>
  <c r="W15" s="1"/>
  <c r="U16"/>
  <c r="W16" s="1"/>
  <c r="U17"/>
  <c r="W17" s="1"/>
  <c r="U18"/>
  <c r="W18" s="1"/>
  <c r="S32"/>
  <c r="S96"/>
  <c r="S160"/>
  <c r="S224"/>
  <c r="S288"/>
  <c r="S352"/>
  <c r="S416"/>
  <c r="S480"/>
  <c r="S544"/>
  <c r="S608"/>
  <c r="S672"/>
  <c r="S736"/>
  <c r="S800"/>
  <c r="S864"/>
  <c r="S928"/>
  <c r="S992"/>
  <c r="S1056"/>
  <c r="S1120"/>
  <c r="S1184"/>
  <c r="S1248"/>
  <c r="S1312"/>
  <c r="S1376"/>
  <c r="S1440"/>
  <c r="S1504"/>
  <c r="S1568"/>
  <c r="S1632"/>
  <c r="S1696"/>
  <c r="S1760"/>
  <c r="S1824"/>
  <c r="S1888"/>
  <c r="S1952"/>
  <c r="S2016"/>
  <c r="S2080"/>
  <c r="S2144"/>
  <c r="S2208"/>
  <c r="S2272"/>
  <c r="S2336"/>
  <c r="S2400"/>
  <c r="S2464"/>
  <c r="S2528"/>
  <c r="S2592"/>
  <c r="S2656"/>
  <c r="S2720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P13"/>
  <c r="P14"/>
  <c r="P15"/>
  <c r="S15" s="1"/>
  <c r="P16"/>
  <c r="S16" s="1"/>
  <c r="P17"/>
  <c r="P18"/>
  <c r="P19"/>
  <c r="S19" s="1"/>
  <c r="P20"/>
  <c r="S20" s="1"/>
  <c r="P21"/>
  <c r="P22"/>
  <c r="P23"/>
  <c r="S23" s="1"/>
  <c r="P24"/>
  <c r="S24" s="1"/>
  <c r="P25"/>
  <c r="P26"/>
  <c r="P27"/>
  <c r="S27" s="1"/>
  <c r="P28"/>
  <c r="P29"/>
  <c r="P30"/>
  <c r="P31"/>
  <c r="S31" s="1"/>
  <c r="P32"/>
  <c r="P33"/>
  <c r="P34"/>
  <c r="P35"/>
  <c r="S35" s="1"/>
  <c r="P36"/>
  <c r="S36" s="1"/>
  <c r="P37"/>
  <c r="P38"/>
  <c r="P39"/>
  <c r="S39" s="1"/>
  <c r="P40"/>
  <c r="S40" s="1"/>
  <c r="P41"/>
  <c r="P42"/>
  <c r="P43"/>
  <c r="S43" s="1"/>
  <c r="P44"/>
  <c r="P45"/>
  <c r="P46"/>
  <c r="P47"/>
  <c r="S47" s="1"/>
  <c r="P48"/>
  <c r="S48" s="1"/>
  <c r="P49"/>
  <c r="P50"/>
  <c r="P51"/>
  <c r="S51" s="1"/>
  <c r="P52"/>
  <c r="S52" s="1"/>
  <c r="P53"/>
  <c r="P54"/>
  <c r="P55"/>
  <c r="S55" s="1"/>
  <c r="P56"/>
  <c r="S56" s="1"/>
  <c r="P57"/>
  <c r="P58"/>
  <c r="P59"/>
  <c r="S59" s="1"/>
  <c r="P60"/>
  <c r="P61"/>
  <c r="P62"/>
  <c r="P63"/>
  <c r="S63" s="1"/>
  <c r="P64"/>
  <c r="S64" s="1"/>
  <c r="P65"/>
  <c r="P66"/>
  <c r="P67"/>
  <c r="S67" s="1"/>
  <c r="P68"/>
  <c r="S68" s="1"/>
  <c r="P69"/>
  <c r="P70"/>
  <c r="P71"/>
  <c r="S71" s="1"/>
  <c r="P72"/>
  <c r="S72" s="1"/>
  <c r="P73"/>
  <c r="P74"/>
  <c r="P75"/>
  <c r="S75" s="1"/>
  <c r="P76"/>
  <c r="P77"/>
  <c r="P78"/>
  <c r="P79"/>
  <c r="S79" s="1"/>
  <c r="P80"/>
  <c r="S80" s="1"/>
  <c r="P81"/>
  <c r="P82"/>
  <c r="P83"/>
  <c r="S83" s="1"/>
  <c r="P84"/>
  <c r="S84" s="1"/>
  <c r="P85"/>
  <c r="P86"/>
  <c r="P87"/>
  <c r="S87" s="1"/>
  <c r="P88"/>
  <c r="S88" s="1"/>
  <c r="P89"/>
  <c r="P90"/>
  <c r="P91"/>
  <c r="S91" s="1"/>
  <c r="P92"/>
  <c r="P93"/>
  <c r="P94"/>
  <c r="P95"/>
  <c r="S95" s="1"/>
  <c r="P96"/>
  <c r="P97"/>
  <c r="P98"/>
  <c r="P99"/>
  <c r="S99" s="1"/>
  <c r="P100"/>
  <c r="S100" s="1"/>
  <c r="P101"/>
  <c r="P102"/>
  <c r="P103"/>
  <c r="S103" s="1"/>
  <c r="P104"/>
  <c r="S104" s="1"/>
  <c r="P105"/>
  <c r="P106"/>
  <c r="P107"/>
  <c r="S107" s="1"/>
  <c r="P108"/>
  <c r="P109"/>
  <c r="P110"/>
  <c r="P111"/>
  <c r="S111" s="1"/>
  <c r="P112"/>
  <c r="S112" s="1"/>
  <c r="P113"/>
  <c r="P114"/>
  <c r="P115"/>
  <c r="S115" s="1"/>
  <c r="P116"/>
  <c r="S116" s="1"/>
  <c r="P117"/>
  <c r="P118"/>
  <c r="P119"/>
  <c r="S119" s="1"/>
  <c r="P120"/>
  <c r="S120" s="1"/>
  <c r="P121"/>
  <c r="P122"/>
  <c r="P123"/>
  <c r="S123" s="1"/>
  <c r="P124"/>
  <c r="P125"/>
  <c r="P126"/>
  <c r="P127"/>
  <c r="S127" s="1"/>
  <c r="P128"/>
  <c r="S128" s="1"/>
  <c r="P129"/>
  <c r="P130"/>
  <c r="P131"/>
  <c r="S131" s="1"/>
  <c r="P132"/>
  <c r="S132" s="1"/>
  <c r="P133"/>
  <c r="P134"/>
  <c r="P135"/>
  <c r="S135" s="1"/>
  <c r="P136"/>
  <c r="S136" s="1"/>
  <c r="P137"/>
  <c r="P138"/>
  <c r="P139"/>
  <c r="S139" s="1"/>
  <c r="P140"/>
  <c r="P141"/>
  <c r="P142"/>
  <c r="P143"/>
  <c r="S143" s="1"/>
  <c r="P144"/>
  <c r="S144" s="1"/>
  <c r="P145"/>
  <c r="P146"/>
  <c r="P147"/>
  <c r="S147" s="1"/>
  <c r="P148"/>
  <c r="S148" s="1"/>
  <c r="P149"/>
  <c r="P150"/>
  <c r="P151"/>
  <c r="S151" s="1"/>
  <c r="P152"/>
  <c r="S152" s="1"/>
  <c r="P153"/>
  <c r="P154"/>
  <c r="P155"/>
  <c r="S155" s="1"/>
  <c r="P156"/>
  <c r="P157"/>
  <c r="P158"/>
  <c r="P159"/>
  <c r="S159" s="1"/>
  <c r="P160"/>
  <c r="P161"/>
  <c r="P162"/>
  <c r="P163"/>
  <c r="S163" s="1"/>
  <c r="P164"/>
  <c r="S164" s="1"/>
  <c r="P165"/>
  <c r="P166"/>
  <c r="P167"/>
  <c r="S167" s="1"/>
  <c r="P168"/>
  <c r="S168" s="1"/>
  <c r="P169"/>
  <c r="P170"/>
  <c r="P171"/>
  <c r="S171" s="1"/>
  <c r="P172"/>
  <c r="P173"/>
  <c r="P174"/>
  <c r="P175"/>
  <c r="S175" s="1"/>
  <c r="P176"/>
  <c r="S176" s="1"/>
  <c r="P177"/>
  <c r="P178"/>
  <c r="P179"/>
  <c r="S179" s="1"/>
  <c r="P180"/>
  <c r="S180" s="1"/>
  <c r="P181"/>
  <c r="P182"/>
  <c r="P183"/>
  <c r="S183" s="1"/>
  <c r="P184"/>
  <c r="S184" s="1"/>
  <c r="P185"/>
  <c r="P186"/>
  <c r="P187"/>
  <c r="S187" s="1"/>
  <c r="P188"/>
  <c r="P189"/>
  <c r="P190"/>
  <c r="P191"/>
  <c r="S191" s="1"/>
  <c r="P192"/>
  <c r="S192" s="1"/>
  <c r="P193"/>
  <c r="P194"/>
  <c r="P195"/>
  <c r="S195" s="1"/>
  <c r="P196"/>
  <c r="S196" s="1"/>
  <c r="P197"/>
  <c r="P198"/>
  <c r="P199"/>
  <c r="S199" s="1"/>
  <c r="P200"/>
  <c r="S200" s="1"/>
  <c r="P201"/>
  <c r="P202"/>
  <c r="P203"/>
  <c r="S203" s="1"/>
  <c r="P204"/>
  <c r="P205"/>
  <c r="P206"/>
  <c r="P207"/>
  <c r="S207" s="1"/>
  <c r="P208"/>
  <c r="S208" s="1"/>
  <c r="P209"/>
  <c r="P210"/>
  <c r="P211"/>
  <c r="S211" s="1"/>
  <c r="P212"/>
  <c r="S212" s="1"/>
  <c r="P213"/>
  <c r="P214"/>
  <c r="P215"/>
  <c r="S215" s="1"/>
  <c r="P216"/>
  <c r="S216" s="1"/>
  <c r="P217"/>
  <c r="P218"/>
  <c r="P219"/>
  <c r="S219" s="1"/>
  <c r="P220"/>
  <c r="P221"/>
  <c r="P222"/>
  <c r="P223"/>
  <c r="S223" s="1"/>
  <c r="P224"/>
  <c r="P225"/>
  <c r="P226"/>
  <c r="P227"/>
  <c r="S227" s="1"/>
  <c r="P228"/>
  <c r="S228" s="1"/>
  <c r="P229"/>
  <c r="P230"/>
  <c r="P231"/>
  <c r="S231" s="1"/>
  <c r="P232"/>
  <c r="S232" s="1"/>
  <c r="P233"/>
  <c r="P234"/>
  <c r="P235"/>
  <c r="S235" s="1"/>
  <c r="P236"/>
  <c r="P237"/>
  <c r="P238"/>
  <c r="P239"/>
  <c r="S239" s="1"/>
  <c r="P240"/>
  <c r="S240" s="1"/>
  <c r="P241"/>
  <c r="P242"/>
  <c r="P243"/>
  <c r="S243" s="1"/>
  <c r="P244"/>
  <c r="S244" s="1"/>
  <c r="P245"/>
  <c r="P246"/>
  <c r="P247"/>
  <c r="S247" s="1"/>
  <c r="P248"/>
  <c r="S248" s="1"/>
  <c r="P249"/>
  <c r="P250"/>
  <c r="P251"/>
  <c r="S251" s="1"/>
  <c r="P252"/>
  <c r="P253"/>
  <c r="P254"/>
  <c r="P255"/>
  <c r="S255" s="1"/>
  <c r="P256"/>
  <c r="S256" s="1"/>
  <c r="P257"/>
  <c r="P258"/>
  <c r="P259"/>
  <c r="S259" s="1"/>
  <c r="P260"/>
  <c r="S260" s="1"/>
  <c r="P261"/>
  <c r="P262"/>
  <c r="P263"/>
  <c r="S263" s="1"/>
  <c r="P264"/>
  <c r="S264" s="1"/>
  <c r="P265"/>
  <c r="P266"/>
  <c r="P267"/>
  <c r="S267" s="1"/>
  <c r="P268"/>
  <c r="P269"/>
  <c r="P270"/>
  <c r="P271"/>
  <c r="S271" s="1"/>
  <c r="P272"/>
  <c r="S272" s="1"/>
  <c r="P273"/>
  <c r="P274"/>
  <c r="P275"/>
  <c r="S275" s="1"/>
  <c r="P276"/>
  <c r="S276" s="1"/>
  <c r="P277"/>
  <c r="P278"/>
  <c r="P279"/>
  <c r="S279" s="1"/>
  <c r="P280"/>
  <c r="S280" s="1"/>
  <c r="P281"/>
  <c r="P282"/>
  <c r="P283"/>
  <c r="S283" s="1"/>
  <c r="P284"/>
  <c r="P285"/>
  <c r="P286"/>
  <c r="P287"/>
  <c r="S287" s="1"/>
  <c r="P288"/>
  <c r="P289"/>
  <c r="P290"/>
  <c r="P291"/>
  <c r="S291" s="1"/>
  <c r="P292"/>
  <c r="S292" s="1"/>
  <c r="P293"/>
  <c r="P294"/>
  <c r="P295"/>
  <c r="S295" s="1"/>
  <c r="P296"/>
  <c r="S296" s="1"/>
  <c r="P297"/>
  <c r="P298"/>
  <c r="P299"/>
  <c r="S299" s="1"/>
  <c r="P300"/>
  <c r="P301"/>
  <c r="P302"/>
  <c r="P303"/>
  <c r="S303" s="1"/>
  <c r="P304"/>
  <c r="S304" s="1"/>
  <c r="P305"/>
  <c r="P306"/>
  <c r="P307"/>
  <c r="S307" s="1"/>
  <c r="P308"/>
  <c r="S308" s="1"/>
  <c r="P309"/>
  <c r="P310"/>
  <c r="P311"/>
  <c r="S311" s="1"/>
  <c r="P312"/>
  <c r="S312" s="1"/>
  <c r="P313"/>
  <c r="P314"/>
  <c r="P315"/>
  <c r="S315" s="1"/>
  <c r="P316"/>
  <c r="P317"/>
  <c r="P318"/>
  <c r="P319"/>
  <c r="S319" s="1"/>
  <c r="P320"/>
  <c r="S320" s="1"/>
  <c r="P321"/>
  <c r="P322"/>
  <c r="P323"/>
  <c r="S323" s="1"/>
  <c r="P324"/>
  <c r="S324" s="1"/>
  <c r="P325"/>
  <c r="P326"/>
  <c r="P327"/>
  <c r="S327" s="1"/>
  <c r="P328"/>
  <c r="S328" s="1"/>
  <c r="P329"/>
  <c r="P330"/>
  <c r="P331"/>
  <c r="S331" s="1"/>
  <c r="P332"/>
  <c r="P333"/>
  <c r="P334"/>
  <c r="P335"/>
  <c r="S335" s="1"/>
  <c r="P336"/>
  <c r="S336" s="1"/>
  <c r="P337"/>
  <c r="P338"/>
  <c r="P339"/>
  <c r="S339" s="1"/>
  <c r="P340"/>
  <c r="S340" s="1"/>
  <c r="P341"/>
  <c r="P342"/>
  <c r="P343"/>
  <c r="S343" s="1"/>
  <c r="P344"/>
  <c r="S344" s="1"/>
  <c r="P345"/>
  <c r="P346"/>
  <c r="P347"/>
  <c r="S347" s="1"/>
  <c r="P348"/>
  <c r="P349"/>
  <c r="P350"/>
  <c r="P351"/>
  <c r="S351" s="1"/>
  <c r="P352"/>
  <c r="P353"/>
  <c r="P354"/>
  <c r="P355"/>
  <c r="S355" s="1"/>
  <c r="P356"/>
  <c r="S356" s="1"/>
  <c r="P357"/>
  <c r="P358"/>
  <c r="P359"/>
  <c r="S359" s="1"/>
  <c r="P360"/>
  <c r="S360" s="1"/>
  <c r="P361"/>
  <c r="P362"/>
  <c r="P363"/>
  <c r="S363" s="1"/>
  <c r="P364"/>
  <c r="P365"/>
  <c r="P366"/>
  <c r="P367"/>
  <c r="S367" s="1"/>
  <c r="P368"/>
  <c r="S368" s="1"/>
  <c r="P369"/>
  <c r="P370"/>
  <c r="P371"/>
  <c r="S371" s="1"/>
  <c r="P372"/>
  <c r="S372" s="1"/>
  <c r="P373"/>
  <c r="P374"/>
  <c r="P375"/>
  <c r="S375" s="1"/>
  <c r="P376"/>
  <c r="S376" s="1"/>
  <c r="P377"/>
  <c r="P378"/>
  <c r="P379"/>
  <c r="S379" s="1"/>
  <c r="P380"/>
  <c r="P381"/>
  <c r="P382"/>
  <c r="P383"/>
  <c r="S383" s="1"/>
  <c r="P384"/>
  <c r="S384" s="1"/>
  <c r="P385"/>
  <c r="P386"/>
  <c r="P387"/>
  <c r="S387" s="1"/>
  <c r="P388"/>
  <c r="S388" s="1"/>
  <c r="P389"/>
  <c r="P390"/>
  <c r="P391"/>
  <c r="S391" s="1"/>
  <c r="P392"/>
  <c r="S392" s="1"/>
  <c r="P393"/>
  <c r="P394"/>
  <c r="P395"/>
  <c r="S395" s="1"/>
  <c r="P396"/>
  <c r="P397"/>
  <c r="P398"/>
  <c r="P399"/>
  <c r="S399" s="1"/>
  <c r="P400"/>
  <c r="S400" s="1"/>
  <c r="P401"/>
  <c r="P402"/>
  <c r="P403"/>
  <c r="S403" s="1"/>
  <c r="P404"/>
  <c r="S404" s="1"/>
  <c r="P405"/>
  <c r="P406"/>
  <c r="P407"/>
  <c r="S407" s="1"/>
  <c r="P408"/>
  <c r="S408" s="1"/>
  <c r="P409"/>
  <c r="P410"/>
  <c r="P411"/>
  <c r="S411" s="1"/>
  <c r="P412"/>
  <c r="P413"/>
  <c r="P414"/>
  <c r="P415"/>
  <c r="S415" s="1"/>
  <c r="P416"/>
  <c r="P417"/>
  <c r="P418"/>
  <c r="P419"/>
  <c r="S419" s="1"/>
  <c r="P420"/>
  <c r="S420" s="1"/>
  <c r="P421"/>
  <c r="P422"/>
  <c r="P423"/>
  <c r="S423" s="1"/>
  <c r="P424"/>
  <c r="S424" s="1"/>
  <c r="P425"/>
  <c r="P426"/>
  <c r="P427"/>
  <c r="S427" s="1"/>
  <c r="P428"/>
  <c r="P429"/>
  <c r="P430"/>
  <c r="P431"/>
  <c r="S431" s="1"/>
  <c r="P432"/>
  <c r="S432" s="1"/>
  <c r="P433"/>
  <c r="P434"/>
  <c r="P435"/>
  <c r="S435" s="1"/>
  <c r="P436"/>
  <c r="S436" s="1"/>
  <c r="P437"/>
  <c r="P438"/>
  <c r="P439"/>
  <c r="S439" s="1"/>
  <c r="P440"/>
  <c r="S440" s="1"/>
  <c r="P441"/>
  <c r="P442"/>
  <c r="P443"/>
  <c r="S443" s="1"/>
  <c r="P444"/>
  <c r="P445"/>
  <c r="P446"/>
  <c r="P447"/>
  <c r="S447" s="1"/>
  <c r="P448"/>
  <c r="S448" s="1"/>
  <c r="P449"/>
  <c r="P450"/>
  <c r="P451"/>
  <c r="S451" s="1"/>
  <c r="P452"/>
  <c r="S452" s="1"/>
  <c r="P453"/>
  <c r="P454"/>
  <c r="P455"/>
  <c r="S455" s="1"/>
  <c r="P456"/>
  <c r="S456" s="1"/>
  <c r="P457"/>
  <c r="P458"/>
  <c r="P459"/>
  <c r="S459" s="1"/>
  <c r="P460"/>
  <c r="P461"/>
  <c r="P462"/>
  <c r="P463"/>
  <c r="S463" s="1"/>
  <c r="P464"/>
  <c r="S464" s="1"/>
  <c r="P465"/>
  <c r="P466"/>
  <c r="P467"/>
  <c r="S467" s="1"/>
  <c r="P468"/>
  <c r="S468" s="1"/>
  <c r="P469"/>
  <c r="P470"/>
  <c r="P471"/>
  <c r="S471" s="1"/>
  <c r="P472"/>
  <c r="S472" s="1"/>
  <c r="P473"/>
  <c r="P474"/>
  <c r="P475"/>
  <c r="S475" s="1"/>
  <c r="P476"/>
  <c r="P477"/>
  <c r="P478"/>
  <c r="P479"/>
  <c r="S479" s="1"/>
  <c r="P480"/>
  <c r="P481"/>
  <c r="P482"/>
  <c r="P483"/>
  <c r="S483" s="1"/>
  <c r="P484"/>
  <c r="S484" s="1"/>
  <c r="P485"/>
  <c r="P486"/>
  <c r="P487"/>
  <c r="S487" s="1"/>
  <c r="P488"/>
  <c r="S488" s="1"/>
  <c r="P489"/>
  <c r="P490"/>
  <c r="P491"/>
  <c r="S491" s="1"/>
  <c r="P492"/>
  <c r="P493"/>
  <c r="P494"/>
  <c r="P495"/>
  <c r="S495" s="1"/>
  <c r="P496"/>
  <c r="S496" s="1"/>
  <c r="P497"/>
  <c r="P498"/>
  <c r="P499"/>
  <c r="S499" s="1"/>
  <c r="P500"/>
  <c r="S500" s="1"/>
  <c r="P501"/>
  <c r="P502"/>
  <c r="P503"/>
  <c r="S503" s="1"/>
  <c r="P504"/>
  <c r="S504" s="1"/>
  <c r="P505"/>
  <c r="P506"/>
  <c r="P507"/>
  <c r="S507" s="1"/>
  <c r="P508"/>
  <c r="P509"/>
  <c r="P510"/>
  <c r="P511"/>
  <c r="S511" s="1"/>
  <c r="P512"/>
  <c r="S512" s="1"/>
  <c r="P513"/>
  <c r="P514"/>
  <c r="P515"/>
  <c r="S515" s="1"/>
  <c r="P516"/>
  <c r="S516" s="1"/>
  <c r="P517"/>
  <c r="P518"/>
  <c r="P519"/>
  <c r="S519" s="1"/>
  <c r="P520"/>
  <c r="S520" s="1"/>
  <c r="P521"/>
  <c r="P522"/>
  <c r="P523"/>
  <c r="S523" s="1"/>
  <c r="P524"/>
  <c r="P525"/>
  <c r="P526"/>
  <c r="P527"/>
  <c r="S527" s="1"/>
  <c r="P528"/>
  <c r="S528" s="1"/>
  <c r="P529"/>
  <c r="P530"/>
  <c r="P531"/>
  <c r="S531" s="1"/>
  <c r="P532"/>
  <c r="S532" s="1"/>
  <c r="P533"/>
  <c r="P534"/>
  <c r="P535"/>
  <c r="S535" s="1"/>
  <c r="P536"/>
  <c r="S536" s="1"/>
  <c r="P537"/>
  <c r="P538"/>
  <c r="P539"/>
  <c r="S539" s="1"/>
  <c r="P540"/>
  <c r="P541"/>
  <c r="P542"/>
  <c r="P543"/>
  <c r="S543" s="1"/>
  <c r="P544"/>
  <c r="P545"/>
  <c r="P546"/>
  <c r="P547"/>
  <c r="S547" s="1"/>
  <c r="P548"/>
  <c r="S548" s="1"/>
  <c r="P549"/>
  <c r="P550"/>
  <c r="P551"/>
  <c r="S551" s="1"/>
  <c r="P552"/>
  <c r="S552" s="1"/>
  <c r="P553"/>
  <c r="P554"/>
  <c r="P555"/>
  <c r="S555" s="1"/>
  <c r="P556"/>
  <c r="P557"/>
  <c r="P558"/>
  <c r="P559"/>
  <c r="S559" s="1"/>
  <c r="P560"/>
  <c r="S560" s="1"/>
  <c r="P561"/>
  <c r="P562"/>
  <c r="P563"/>
  <c r="S563" s="1"/>
  <c r="P564"/>
  <c r="S564" s="1"/>
  <c r="P565"/>
  <c r="P566"/>
  <c r="P567"/>
  <c r="S567" s="1"/>
  <c r="P568"/>
  <c r="S568" s="1"/>
  <c r="P569"/>
  <c r="P570"/>
  <c r="P571"/>
  <c r="S571" s="1"/>
  <c r="P572"/>
  <c r="P573"/>
  <c r="P574"/>
  <c r="P575"/>
  <c r="S575" s="1"/>
  <c r="P576"/>
  <c r="S576" s="1"/>
  <c r="P577"/>
  <c r="P578"/>
  <c r="P579"/>
  <c r="S579" s="1"/>
  <c r="P580"/>
  <c r="S580" s="1"/>
  <c r="P581"/>
  <c r="P582"/>
  <c r="P583"/>
  <c r="S583" s="1"/>
  <c r="P584"/>
  <c r="S584" s="1"/>
  <c r="P585"/>
  <c r="P586"/>
  <c r="P587"/>
  <c r="S587" s="1"/>
  <c r="P588"/>
  <c r="P589"/>
  <c r="P590"/>
  <c r="P591"/>
  <c r="S591" s="1"/>
  <c r="P592"/>
  <c r="S592" s="1"/>
  <c r="P593"/>
  <c r="P594"/>
  <c r="P595"/>
  <c r="S595" s="1"/>
  <c r="P596"/>
  <c r="S596" s="1"/>
  <c r="P597"/>
  <c r="P598"/>
  <c r="P599"/>
  <c r="S599" s="1"/>
  <c r="P600"/>
  <c r="S600" s="1"/>
  <c r="P601"/>
  <c r="P602"/>
  <c r="P603"/>
  <c r="S603" s="1"/>
  <c r="P604"/>
  <c r="P605"/>
  <c r="P606"/>
  <c r="P607"/>
  <c r="S607" s="1"/>
  <c r="P608"/>
  <c r="P609"/>
  <c r="P610"/>
  <c r="P611"/>
  <c r="S611" s="1"/>
  <c r="P612"/>
  <c r="S612" s="1"/>
  <c r="P613"/>
  <c r="P614"/>
  <c r="P615"/>
  <c r="S615" s="1"/>
  <c r="P616"/>
  <c r="S616" s="1"/>
  <c r="P617"/>
  <c r="P618"/>
  <c r="P619"/>
  <c r="S619" s="1"/>
  <c r="P620"/>
  <c r="P621"/>
  <c r="P622"/>
  <c r="P623"/>
  <c r="S623" s="1"/>
  <c r="P624"/>
  <c r="S624" s="1"/>
  <c r="P625"/>
  <c r="P626"/>
  <c r="P627"/>
  <c r="S627" s="1"/>
  <c r="P628"/>
  <c r="S628" s="1"/>
  <c r="P629"/>
  <c r="P630"/>
  <c r="P631"/>
  <c r="S631" s="1"/>
  <c r="P632"/>
  <c r="S632" s="1"/>
  <c r="P633"/>
  <c r="P634"/>
  <c r="P635"/>
  <c r="S635" s="1"/>
  <c r="P636"/>
  <c r="P637"/>
  <c r="P638"/>
  <c r="P639"/>
  <c r="S639" s="1"/>
  <c r="P640"/>
  <c r="S640" s="1"/>
  <c r="P641"/>
  <c r="P642"/>
  <c r="P643"/>
  <c r="S643" s="1"/>
  <c r="P644"/>
  <c r="S644" s="1"/>
  <c r="P645"/>
  <c r="P646"/>
  <c r="P647"/>
  <c r="S647" s="1"/>
  <c r="P648"/>
  <c r="S648" s="1"/>
  <c r="P649"/>
  <c r="P650"/>
  <c r="P651"/>
  <c r="S651" s="1"/>
  <c r="P652"/>
  <c r="P653"/>
  <c r="P654"/>
  <c r="P655"/>
  <c r="S655" s="1"/>
  <c r="P656"/>
  <c r="S656" s="1"/>
  <c r="P657"/>
  <c r="P658"/>
  <c r="P659"/>
  <c r="S659" s="1"/>
  <c r="P660"/>
  <c r="S660" s="1"/>
  <c r="P661"/>
  <c r="P662"/>
  <c r="P663"/>
  <c r="S663" s="1"/>
  <c r="P664"/>
  <c r="S664" s="1"/>
  <c r="P665"/>
  <c r="P666"/>
  <c r="P667"/>
  <c r="S667" s="1"/>
  <c r="P668"/>
  <c r="P669"/>
  <c r="P670"/>
  <c r="P671"/>
  <c r="S671" s="1"/>
  <c r="P672"/>
  <c r="P673"/>
  <c r="P674"/>
  <c r="P675"/>
  <c r="S675" s="1"/>
  <c r="P676"/>
  <c r="S676" s="1"/>
  <c r="P677"/>
  <c r="P678"/>
  <c r="P679"/>
  <c r="S679" s="1"/>
  <c r="P680"/>
  <c r="S680" s="1"/>
  <c r="P681"/>
  <c r="P682"/>
  <c r="P683"/>
  <c r="S683" s="1"/>
  <c r="P684"/>
  <c r="P685"/>
  <c r="P686"/>
  <c r="P687"/>
  <c r="S687" s="1"/>
  <c r="P688"/>
  <c r="S688" s="1"/>
  <c r="P689"/>
  <c r="P690"/>
  <c r="P691"/>
  <c r="S691" s="1"/>
  <c r="P692"/>
  <c r="S692" s="1"/>
  <c r="P693"/>
  <c r="P694"/>
  <c r="P695"/>
  <c r="S695" s="1"/>
  <c r="P696"/>
  <c r="S696" s="1"/>
  <c r="P697"/>
  <c r="P698"/>
  <c r="P699"/>
  <c r="S699" s="1"/>
  <c r="P700"/>
  <c r="P701"/>
  <c r="P702"/>
  <c r="P703"/>
  <c r="S703" s="1"/>
  <c r="P704"/>
  <c r="S704" s="1"/>
  <c r="P705"/>
  <c r="P706"/>
  <c r="P707"/>
  <c r="S707" s="1"/>
  <c r="P708"/>
  <c r="S708" s="1"/>
  <c r="P709"/>
  <c r="P710"/>
  <c r="P711"/>
  <c r="S711" s="1"/>
  <c r="P712"/>
  <c r="S712" s="1"/>
  <c r="P713"/>
  <c r="P714"/>
  <c r="P715"/>
  <c r="S715" s="1"/>
  <c r="P716"/>
  <c r="P717"/>
  <c r="P718"/>
  <c r="P719"/>
  <c r="S719" s="1"/>
  <c r="P720"/>
  <c r="S720" s="1"/>
  <c r="P721"/>
  <c r="P722"/>
  <c r="P723"/>
  <c r="S723" s="1"/>
  <c r="P724"/>
  <c r="S724" s="1"/>
  <c r="P725"/>
  <c r="P726"/>
  <c r="P727"/>
  <c r="S727" s="1"/>
  <c r="P728"/>
  <c r="S728" s="1"/>
  <c r="P729"/>
  <c r="P730"/>
  <c r="P731"/>
  <c r="S731" s="1"/>
  <c r="P732"/>
  <c r="P733"/>
  <c r="P734"/>
  <c r="P735"/>
  <c r="S735" s="1"/>
  <c r="P736"/>
  <c r="P737"/>
  <c r="P738"/>
  <c r="P739"/>
  <c r="S739" s="1"/>
  <c r="P740"/>
  <c r="S740" s="1"/>
  <c r="P741"/>
  <c r="P742"/>
  <c r="P743"/>
  <c r="S743" s="1"/>
  <c r="P744"/>
  <c r="S744" s="1"/>
  <c r="P745"/>
  <c r="P746"/>
  <c r="P747"/>
  <c r="S747" s="1"/>
  <c r="P748"/>
  <c r="P749"/>
  <c r="P750"/>
  <c r="P751"/>
  <c r="S751" s="1"/>
  <c r="P752"/>
  <c r="S752" s="1"/>
  <c r="P753"/>
  <c r="P754"/>
  <c r="P755"/>
  <c r="S755" s="1"/>
  <c r="P756"/>
  <c r="S756" s="1"/>
  <c r="P757"/>
  <c r="P758"/>
  <c r="P759"/>
  <c r="S759" s="1"/>
  <c r="P760"/>
  <c r="S760" s="1"/>
  <c r="P761"/>
  <c r="P762"/>
  <c r="P763"/>
  <c r="S763" s="1"/>
  <c r="P764"/>
  <c r="P765"/>
  <c r="P766"/>
  <c r="P767"/>
  <c r="S767" s="1"/>
  <c r="P768"/>
  <c r="S768" s="1"/>
  <c r="P769"/>
  <c r="P770"/>
  <c r="P771"/>
  <c r="S771" s="1"/>
  <c r="P772"/>
  <c r="S772" s="1"/>
  <c r="P773"/>
  <c r="P774"/>
  <c r="P775"/>
  <c r="S775" s="1"/>
  <c r="P776"/>
  <c r="S776" s="1"/>
  <c r="P777"/>
  <c r="P778"/>
  <c r="P779"/>
  <c r="S779" s="1"/>
  <c r="P780"/>
  <c r="P781"/>
  <c r="P782"/>
  <c r="P783"/>
  <c r="S783" s="1"/>
  <c r="P784"/>
  <c r="S784" s="1"/>
  <c r="P785"/>
  <c r="P786"/>
  <c r="P787"/>
  <c r="S787" s="1"/>
  <c r="P788"/>
  <c r="S788" s="1"/>
  <c r="P789"/>
  <c r="P790"/>
  <c r="P791"/>
  <c r="S791" s="1"/>
  <c r="P792"/>
  <c r="S792" s="1"/>
  <c r="P793"/>
  <c r="P794"/>
  <c r="P795"/>
  <c r="S795" s="1"/>
  <c r="P796"/>
  <c r="P797"/>
  <c r="P798"/>
  <c r="P799"/>
  <c r="S799" s="1"/>
  <c r="P800"/>
  <c r="P801"/>
  <c r="P802"/>
  <c r="P803"/>
  <c r="S803" s="1"/>
  <c r="P804"/>
  <c r="S804" s="1"/>
  <c r="P805"/>
  <c r="P806"/>
  <c r="P807"/>
  <c r="S807" s="1"/>
  <c r="P808"/>
  <c r="S808" s="1"/>
  <c r="P809"/>
  <c r="P810"/>
  <c r="P811"/>
  <c r="S811" s="1"/>
  <c r="P812"/>
  <c r="P813"/>
  <c r="P814"/>
  <c r="P815"/>
  <c r="S815" s="1"/>
  <c r="P816"/>
  <c r="S816" s="1"/>
  <c r="P817"/>
  <c r="P818"/>
  <c r="P819"/>
  <c r="S819" s="1"/>
  <c r="P820"/>
  <c r="S820" s="1"/>
  <c r="P821"/>
  <c r="P822"/>
  <c r="P823"/>
  <c r="S823" s="1"/>
  <c r="P824"/>
  <c r="S824" s="1"/>
  <c r="P825"/>
  <c r="P826"/>
  <c r="P827"/>
  <c r="S827" s="1"/>
  <c r="P828"/>
  <c r="P829"/>
  <c r="P830"/>
  <c r="P831"/>
  <c r="S831" s="1"/>
  <c r="P832"/>
  <c r="S832" s="1"/>
  <c r="P833"/>
  <c r="P834"/>
  <c r="P835"/>
  <c r="S835" s="1"/>
  <c r="P836"/>
  <c r="S836" s="1"/>
  <c r="P837"/>
  <c r="P838"/>
  <c r="P839"/>
  <c r="S839" s="1"/>
  <c r="P840"/>
  <c r="S840" s="1"/>
  <c r="P841"/>
  <c r="P842"/>
  <c r="P843"/>
  <c r="S843" s="1"/>
  <c r="P844"/>
  <c r="P845"/>
  <c r="P846"/>
  <c r="P847"/>
  <c r="S847" s="1"/>
  <c r="P848"/>
  <c r="S848" s="1"/>
  <c r="P849"/>
  <c r="P850"/>
  <c r="P851"/>
  <c r="S851" s="1"/>
  <c r="P852"/>
  <c r="S852" s="1"/>
  <c r="P853"/>
  <c r="P854"/>
  <c r="P855"/>
  <c r="S855" s="1"/>
  <c r="P856"/>
  <c r="S856" s="1"/>
  <c r="P857"/>
  <c r="P858"/>
  <c r="P859"/>
  <c r="S859" s="1"/>
  <c r="P860"/>
  <c r="P861"/>
  <c r="P862"/>
  <c r="P863"/>
  <c r="S863" s="1"/>
  <c r="P864"/>
  <c r="P865"/>
  <c r="P866"/>
  <c r="P867"/>
  <c r="S867" s="1"/>
  <c r="P868"/>
  <c r="S868" s="1"/>
  <c r="P869"/>
  <c r="P870"/>
  <c r="P871"/>
  <c r="S871" s="1"/>
  <c r="P872"/>
  <c r="S872" s="1"/>
  <c r="P873"/>
  <c r="P874"/>
  <c r="P875"/>
  <c r="S875" s="1"/>
  <c r="P876"/>
  <c r="P877"/>
  <c r="P878"/>
  <c r="P879"/>
  <c r="S879" s="1"/>
  <c r="P880"/>
  <c r="S880" s="1"/>
  <c r="P881"/>
  <c r="P882"/>
  <c r="P883"/>
  <c r="S883" s="1"/>
  <c r="P884"/>
  <c r="S884" s="1"/>
  <c r="P885"/>
  <c r="P886"/>
  <c r="P887"/>
  <c r="S887" s="1"/>
  <c r="P888"/>
  <c r="S888" s="1"/>
  <c r="P889"/>
  <c r="P890"/>
  <c r="P891"/>
  <c r="S891" s="1"/>
  <c r="P892"/>
  <c r="P893"/>
  <c r="P894"/>
  <c r="P895"/>
  <c r="S895" s="1"/>
  <c r="P896"/>
  <c r="S896" s="1"/>
  <c r="P897"/>
  <c r="P898"/>
  <c r="P899"/>
  <c r="S899" s="1"/>
  <c r="P900"/>
  <c r="S900" s="1"/>
  <c r="P901"/>
  <c r="P902"/>
  <c r="P903"/>
  <c r="S903" s="1"/>
  <c r="P904"/>
  <c r="S904" s="1"/>
  <c r="P905"/>
  <c r="P906"/>
  <c r="P907"/>
  <c r="S907" s="1"/>
  <c r="P908"/>
  <c r="P909"/>
  <c r="P910"/>
  <c r="P911"/>
  <c r="S911" s="1"/>
  <c r="P912"/>
  <c r="S912" s="1"/>
  <c r="P913"/>
  <c r="P914"/>
  <c r="P915"/>
  <c r="S915" s="1"/>
  <c r="P916"/>
  <c r="S916" s="1"/>
  <c r="P917"/>
  <c r="P918"/>
  <c r="P919"/>
  <c r="S919" s="1"/>
  <c r="P920"/>
  <c r="S920" s="1"/>
  <c r="P921"/>
  <c r="P922"/>
  <c r="P923"/>
  <c r="S923" s="1"/>
  <c r="P924"/>
  <c r="P925"/>
  <c r="P926"/>
  <c r="P927"/>
  <c r="S927" s="1"/>
  <c r="P928"/>
  <c r="P929"/>
  <c r="P930"/>
  <c r="P931"/>
  <c r="S931" s="1"/>
  <c r="P932"/>
  <c r="S932" s="1"/>
  <c r="P933"/>
  <c r="P934"/>
  <c r="P935"/>
  <c r="S935" s="1"/>
  <c r="P936"/>
  <c r="S936" s="1"/>
  <c r="P937"/>
  <c r="P938"/>
  <c r="P939"/>
  <c r="S939" s="1"/>
  <c r="P940"/>
  <c r="P941"/>
  <c r="P942"/>
  <c r="P943"/>
  <c r="S943" s="1"/>
  <c r="P944"/>
  <c r="S944" s="1"/>
  <c r="P945"/>
  <c r="P946"/>
  <c r="P947"/>
  <c r="S947" s="1"/>
  <c r="P948"/>
  <c r="S948" s="1"/>
  <c r="P949"/>
  <c r="P950"/>
  <c r="P951"/>
  <c r="S951" s="1"/>
  <c r="P952"/>
  <c r="S952" s="1"/>
  <c r="P953"/>
  <c r="P954"/>
  <c r="P955"/>
  <c r="S955" s="1"/>
  <c r="P956"/>
  <c r="P957"/>
  <c r="P958"/>
  <c r="P959"/>
  <c r="S959" s="1"/>
  <c r="P960"/>
  <c r="S960" s="1"/>
  <c r="P961"/>
  <c r="P962"/>
  <c r="P963"/>
  <c r="S963" s="1"/>
  <c r="P964"/>
  <c r="S964" s="1"/>
  <c r="P965"/>
  <c r="P966"/>
  <c r="P967"/>
  <c r="S967" s="1"/>
  <c r="P968"/>
  <c r="S968" s="1"/>
  <c r="P969"/>
  <c r="P970"/>
  <c r="P971"/>
  <c r="S971" s="1"/>
  <c r="P972"/>
  <c r="P973"/>
  <c r="P974"/>
  <c r="P975"/>
  <c r="S975" s="1"/>
  <c r="P976"/>
  <c r="S976" s="1"/>
  <c r="P977"/>
  <c r="P978"/>
  <c r="P979"/>
  <c r="S979" s="1"/>
  <c r="P980"/>
  <c r="S980" s="1"/>
  <c r="P981"/>
  <c r="P982"/>
  <c r="P983"/>
  <c r="S983" s="1"/>
  <c r="P984"/>
  <c r="S984" s="1"/>
  <c r="P985"/>
  <c r="P986"/>
  <c r="P987"/>
  <c r="S987" s="1"/>
  <c r="P988"/>
  <c r="P989"/>
  <c r="P990"/>
  <c r="P991"/>
  <c r="S991" s="1"/>
  <c r="P992"/>
  <c r="P993"/>
  <c r="P994"/>
  <c r="P995"/>
  <c r="S995" s="1"/>
  <c r="P996"/>
  <c r="S996" s="1"/>
  <c r="P997"/>
  <c r="P998"/>
  <c r="P999"/>
  <c r="S999" s="1"/>
  <c r="P1000"/>
  <c r="S1000" s="1"/>
  <c r="P1001"/>
  <c r="P1002"/>
  <c r="P1003"/>
  <c r="S1003" s="1"/>
  <c r="P1004"/>
  <c r="P1005"/>
  <c r="P1006"/>
  <c r="P1007"/>
  <c r="S1007" s="1"/>
  <c r="P1008"/>
  <c r="S1008" s="1"/>
  <c r="P1009"/>
  <c r="P1010"/>
  <c r="P1011"/>
  <c r="S1011" s="1"/>
  <c r="P1012"/>
  <c r="S1012" s="1"/>
  <c r="P1013"/>
  <c r="P1014"/>
  <c r="P1015"/>
  <c r="S1015" s="1"/>
  <c r="P1016"/>
  <c r="S1016" s="1"/>
  <c r="P1017"/>
  <c r="P1018"/>
  <c r="P1019"/>
  <c r="S1019" s="1"/>
  <c r="P1020"/>
  <c r="P1021"/>
  <c r="P1022"/>
  <c r="P1023"/>
  <c r="S1023" s="1"/>
  <c r="P1024"/>
  <c r="S1024" s="1"/>
  <c r="P1025"/>
  <c r="P1026"/>
  <c r="P1027"/>
  <c r="S1027" s="1"/>
  <c r="P1028"/>
  <c r="S1028" s="1"/>
  <c r="P1029"/>
  <c r="P1030"/>
  <c r="P1031"/>
  <c r="S1031" s="1"/>
  <c r="P1032"/>
  <c r="S1032" s="1"/>
  <c r="P1033"/>
  <c r="P1034"/>
  <c r="P1035"/>
  <c r="S1035" s="1"/>
  <c r="P1036"/>
  <c r="P1037"/>
  <c r="P1038"/>
  <c r="P1039"/>
  <c r="S1039" s="1"/>
  <c r="P1040"/>
  <c r="S1040" s="1"/>
  <c r="P1041"/>
  <c r="P1042"/>
  <c r="P1043"/>
  <c r="S1043" s="1"/>
  <c r="P1044"/>
  <c r="S1044" s="1"/>
  <c r="P1045"/>
  <c r="P1046"/>
  <c r="P1047"/>
  <c r="S1047" s="1"/>
  <c r="P1048"/>
  <c r="S1048" s="1"/>
  <c r="P1049"/>
  <c r="P1050"/>
  <c r="P1051"/>
  <c r="S1051" s="1"/>
  <c r="P1052"/>
  <c r="P1053"/>
  <c r="P1054"/>
  <c r="P1055"/>
  <c r="S1055" s="1"/>
  <c r="P1056"/>
  <c r="P1057"/>
  <c r="P1058"/>
  <c r="P1059"/>
  <c r="S1059" s="1"/>
  <c r="P1060"/>
  <c r="S1060" s="1"/>
  <c r="P1061"/>
  <c r="P1062"/>
  <c r="P1063"/>
  <c r="S1063" s="1"/>
  <c r="P1064"/>
  <c r="S1064" s="1"/>
  <c r="P1065"/>
  <c r="P1066"/>
  <c r="P1067"/>
  <c r="S1067" s="1"/>
  <c r="P1068"/>
  <c r="P1069"/>
  <c r="P1070"/>
  <c r="P1071"/>
  <c r="S1071" s="1"/>
  <c r="P1072"/>
  <c r="S1072" s="1"/>
  <c r="P1073"/>
  <c r="P1074"/>
  <c r="P1075"/>
  <c r="S1075" s="1"/>
  <c r="P1076"/>
  <c r="S1076" s="1"/>
  <c r="P1077"/>
  <c r="P1078"/>
  <c r="P1079"/>
  <c r="S1079" s="1"/>
  <c r="P1080"/>
  <c r="S1080" s="1"/>
  <c r="P1081"/>
  <c r="P1082"/>
  <c r="P1083"/>
  <c r="S1083" s="1"/>
  <c r="P1084"/>
  <c r="P1085"/>
  <c r="P1086"/>
  <c r="P1087"/>
  <c r="S1087" s="1"/>
  <c r="P1088"/>
  <c r="S1088" s="1"/>
  <c r="P1089"/>
  <c r="P1090"/>
  <c r="P1091"/>
  <c r="S1091" s="1"/>
  <c r="P1092"/>
  <c r="S1092" s="1"/>
  <c r="P1093"/>
  <c r="P1094"/>
  <c r="P1095"/>
  <c r="S1095" s="1"/>
  <c r="P1096"/>
  <c r="S1096" s="1"/>
  <c r="P1097"/>
  <c r="P1098"/>
  <c r="P1099"/>
  <c r="S1099" s="1"/>
  <c r="P1100"/>
  <c r="P1101"/>
  <c r="P1102"/>
  <c r="P1103"/>
  <c r="S1103" s="1"/>
  <c r="P1104"/>
  <c r="S1104" s="1"/>
  <c r="P1105"/>
  <c r="P1106"/>
  <c r="P1107"/>
  <c r="S1107" s="1"/>
  <c r="P1108"/>
  <c r="S1108" s="1"/>
  <c r="P1109"/>
  <c r="P1110"/>
  <c r="P1111"/>
  <c r="S1111" s="1"/>
  <c r="P1112"/>
  <c r="S1112" s="1"/>
  <c r="P1113"/>
  <c r="P1114"/>
  <c r="P1115"/>
  <c r="S1115" s="1"/>
  <c r="P1116"/>
  <c r="P1117"/>
  <c r="P1118"/>
  <c r="P1119"/>
  <c r="S1119" s="1"/>
  <c r="P1120"/>
  <c r="P1121"/>
  <c r="P1122"/>
  <c r="P1123"/>
  <c r="S1123" s="1"/>
  <c r="P1124"/>
  <c r="S1124" s="1"/>
  <c r="P1125"/>
  <c r="P1126"/>
  <c r="P1127"/>
  <c r="S1127" s="1"/>
  <c r="P1128"/>
  <c r="S1128" s="1"/>
  <c r="P1129"/>
  <c r="P1130"/>
  <c r="P1131"/>
  <c r="S1131" s="1"/>
  <c r="P1132"/>
  <c r="P1133"/>
  <c r="P1134"/>
  <c r="P1135"/>
  <c r="S1135" s="1"/>
  <c r="P1136"/>
  <c r="S1136" s="1"/>
  <c r="P1137"/>
  <c r="P1138"/>
  <c r="P1139"/>
  <c r="S1139" s="1"/>
  <c r="P1140"/>
  <c r="S1140" s="1"/>
  <c r="P1141"/>
  <c r="P1142"/>
  <c r="P1143"/>
  <c r="S1143" s="1"/>
  <c r="P1144"/>
  <c r="S1144" s="1"/>
  <c r="P1145"/>
  <c r="P1146"/>
  <c r="P1147"/>
  <c r="S1147" s="1"/>
  <c r="P1148"/>
  <c r="P1149"/>
  <c r="P1150"/>
  <c r="P1151"/>
  <c r="S1151" s="1"/>
  <c r="P1152"/>
  <c r="S1152" s="1"/>
  <c r="P1153"/>
  <c r="P1154"/>
  <c r="P1155"/>
  <c r="S1155" s="1"/>
  <c r="P1156"/>
  <c r="S1156" s="1"/>
  <c r="P1157"/>
  <c r="P1158"/>
  <c r="P1159"/>
  <c r="S1159" s="1"/>
  <c r="P1160"/>
  <c r="S1160" s="1"/>
  <c r="P1161"/>
  <c r="P1162"/>
  <c r="P1163"/>
  <c r="S1163" s="1"/>
  <c r="P1164"/>
  <c r="P1165"/>
  <c r="P1166"/>
  <c r="P1167"/>
  <c r="S1167" s="1"/>
  <c r="P1168"/>
  <c r="S1168" s="1"/>
  <c r="P1169"/>
  <c r="P1170"/>
  <c r="P1171"/>
  <c r="S1171" s="1"/>
  <c r="P1172"/>
  <c r="S1172" s="1"/>
  <c r="P1173"/>
  <c r="P1174"/>
  <c r="P1175"/>
  <c r="S1175" s="1"/>
  <c r="P1176"/>
  <c r="S1176" s="1"/>
  <c r="P1177"/>
  <c r="P1178"/>
  <c r="P1179"/>
  <c r="S1179" s="1"/>
  <c r="P1180"/>
  <c r="P1181"/>
  <c r="P1182"/>
  <c r="P1183"/>
  <c r="S1183" s="1"/>
  <c r="P1184"/>
  <c r="P1185"/>
  <c r="P1186"/>
  <c r="P1187"/>
  <c r="S1187" s="1"/>
  <c r="P1188"/>
  <c r="S1188" s="1"/>
  <c r="P1189"/>
  <c r="P1190"/>
  <c r="P1191"/>
  <c r="S1191" s="1"/>
  <c r="P1192"/>
  <c r="S1192" s="1"/>
  <c r="P1193"/>
  <c r="P1194"/>
  <c r="P1195"/>
  <c r="S1195" s="1"/>
  <c r="P1196"/>
  <c r="P1197"/>
  <c r="P1198"/>
  <c r="P1199"/>
  <c r="S1199" s="1"/>
  <c r="P1200"/>
  <c r="S1200" s="1"/>
  <c r="P1201"/>
  <c r="P1202"/>
  <c r="P1203"/>
  <c r="S1203" s="1"/>
  <c r="P1204"/>
  <c r="S1204" s="1"/>
  <c r="P1205"/>
  <c r="P1206"/>
  <c r="P1207"/>
  <c r="S1207" s="1"/>
  <c r="P1208"/>
  <c r="S1208" s="1"/>
  <c r="P1209"/>
  <c r="P1210"/>
  <c r="P1211"/>
  <c r="S1211" s="1"/>
  <c r="P1212"/>
  <c r="P1213"/>
  <c r="P1214"/>
  <c r="P1215"/>
  <c r="S1215" s="1"/>
  <c r="P1216"/>
  <c r="S1216" s="1"/>
  <c r="P1217"/>
  <c r="P1218"/>
  <c r="P1219"/>
  <c r="S1219" s="1"/>
  <c r="P1220"/>
  <c r="S1220" s="1"/>
  <c r="P1221"/>
  <c r="P1222"/>
  <c r="P1223"/>
  <c r="S1223" s="1"/>
  <c r="P1224"/>
  <c r="S1224" s="1"/>
  <c r="P1225"/>
  <c r="P1226"/>
  <c r="P1227"/>
  <c r="S1227" s="1"/>
  <c r="P1228"/>
  <c r="P1229"/>
  <c r="P1230"/>
  <c r="P1231"/>
  <c r="S1231" s="1"/>
  <c r="P1232"/>
  <c r="S1232" s="1"/>
  <c r="P1233"/>
  <c r="P1234"/>
  <c r="P1235"/>
  <c r="S1235" s="1"/>
  <c r="P1236"/>
  <c r="S1236" s="1"/>
  <c r="P1237"/>
  <c r="P1238"/>
  <c r="P1239"/>
  <c r="S1239" s="1"/>
  <c r="P1240"/>
  <c r="S1240" s="1"/>
  <c r="P1241"/>
  <c r="P1242"/>
  <c r="P1243"/>
  <c r="S1243" s="1"/>
  <c r="P1244"/>
  <c r="P1245"/>
  <c r="P1246"/>
  <c r="P1247"/>
  <c r="S1247" s="1"/>
  <c r="P1248"/>
  <c r="P1249"/>
  <c r="P1250"/>
  <c r="P1251"/>
  <c r="S1251" s="1"/>
  <c r="P1252"/>
  <c r="S1252" s="1"/>
  <c r="P1253"/>
  <c r="P1254"/>
  <c r="P1255"/>
  <c r="S1255" s="1"/>
  <c r="P1256"/>
  <c r="S1256" s="1"/>
  <c r="P1257"/>
  <c r="P1258"/>
  <c r="P1259"/>
  <c r="S1259" s="1"/>
  <c r="P1260"/>
  <c r="P1261"/>
  <c r="P1262"/>
  <c r="P1263"/>
  <c r="S1263" s="1"/>
  <c r="P1264"/>
  <c r="S1264" s="1"/>
  <c r="P1265"/>
  <c r="P1266"/>
  <c r="P1267"/>
  <c r="S1267" s="1"/>
  <c r="P1268"/>
  <c r="S1268" s="1"/>
  <c r="P1269"/>
  <c r="P1270"/>
  <c r="P1271"/>
  <c r="S1271" s="1"/>
  <c r="P1272"/>
  <c r="S1272" s="1"/>
  <c r="P1273"/>
  <c r="P1274"/>
  <c r="P1275"/>
  <c r="S1275" s="1"/>
  <c r="P1276"/>
  <c r="P1277"/>
  <c r="P1278"/>
  <c r="P1279"/>
  <c r="S1279" s="1"/>
  <c r="P1280"/>
  <c r="S1280" s="1"/>
  <c r="P1281"/>
  <c r="P1282"/>
  <c r="P1283"/>
  <c r="S1283" s="1"/>
  <c r="P1284"/>
  <c r="S1284" s="1"/>
  <c r="P1285"/>
  <c r="P1286"/>
  <c r="P1287"/>
  <c r="S1287" s="1"/>
  <c r="P1288"/>
  <c r="S1288" s="1"/>
  <c r="P1289"/>
  <c r="P1290"/>
  <c r="P1291"/>
  <c r="S1291" s="1"/>
  <c r="P1292"/>
  <c r="P1293"/>
  <c r="P1294"/>
  <c r="P1295"/>
  <c r="S1295" s="1"/>
  <c r="P1296"/>
  <c r="S1296" s="1"/>
  <c r="P1297"/>
  <c r="P1298"/>
  <c r="P1299"/>
  <c r="S1299" s="1"/>
  <c r="P1300"/>
  <c r="S1300" s="1"/>
  <c r="P1301"/>
  <c r="P1302"/>
  <c r="P1303"/>
  <c r="S1303" s="1"/>
  <c r="P1304"/>
  <c r="S1304" s="1"/>
  <c r="P1305"/>
  <c r="P1306"/>
  <c r="P1307"/>
  <c r="S1307" s="1"/>
  <c r="P1308"/>
  <c r="P1309"/>
  <c r="P1310"/>
  <c r="P1311"/>
  <c r="S1311" s="1"/>
  <c r="P1312"/>
  <c r="P1313"/>
  <c r="P1314"/>
  <c r="P1315"/>
  <c r="S1315" s="1"/>
  <c r="P1316"/>
  <c r="S1316" s="1"/>
  <c r="P1317"/>
  <c r="P1318"/>
  <c r="P1319"/>
  <c r="S1319" s="1"/>
  <c r="P1320"/>
  <c r="S1320" s="1"/>
  <c r="P1321"/>
  <c r="P1322"/>
  <c r="P1323"/>
  <c r="S1323" s="1"/>
  <c r="P1324"/>
  <c r="P1325"/>
  <c r="P1326"/>
  <c r="P1327"/>
  <c r="S1327" s="1"/>
  <c r="P1328"/>
  <c r="S1328" s="1"/>
  <c r="P1329"/>
  <c r="P1330"/>
  <c r="P1331"/>
  <c r="S1331" s="1"/>
  <c r="P1332"/>
  <c r="S1332" s="1"/>
  <c r="P1333"/>
  <c r="P1334"/>
  <c r="P1335"/>
  <c r="S1335" s="1"/>
  <c r="P1336"/>
  <c r="S1336" s="1"/>
  <c r="P1337"/>
  <c r="P1338"/>
  <c r="P1339"/>
  <c r="S1339" s="1"/>
  <c r="P1340"/>
  <c r="P1341"/>
  <c r="P1342"/>
  <c r="P1343"/>
  <c r="S1343" s="1"/>
  <c r="P1344"/>
  <c r="S1344" s="1"/>
  <c r="P1345"/>
  <c r="P1346"/>
  <c r="P1347"/>
  <c r="S1347" s="1"/>
  <c r="P1348"/>
  <c r="S1348" s="1"/>
  <c r="P1349"/>
  <c r="P1350"/>
  <c r="P1351"/>
  <c r="S1351" s="1"/>
  <c r="P1352"/>
  <c r="S1352" s="1"/>
  <c r="P1353"/>
  <c r="P1354"/>
  <c r="P1355"/>
  <c r="S1355" s="1"/>
  <c r="P1356"/>
  <c r="P1357"/>
  <c r="P1358"/>
  <c r="P1359"/>
  <c r="S1359" s="1"/>
  <c r="P1360"/>
  <c r="S1360" s="1"/>
  <c r="P1361"/>
  <c r="P1362"/>
  <c r="P1363"/>
  <c r="S1363" s="1"/>
  <c r="P1364"/>
  <c r="S1364" s="1"/>
  <c r="P1365"/>
  <c r="P1366"/>
  <c r="P1367"/>
  <c r="S1367" s="1"/>
  <c r="P1368"/>
  <c r="S1368" s="1"/>
  <c r="P1369"/>
  <c r="P1370"/>
  <c r="P1371"/>
  <c r="S1371" s="1"/>
  <c r="P1372"/>
  <c r="P1373"/>
  <c r="P1374"/>
  <c r="P1375"/>
  <c r="S1375" s="1"/>
  <c r="P1376"/>
  <c r="P1377"/>
  <c r="P1378"/>
  <c r="P1379"/>
  <c r="S1379" s="1"/>
  <c r="P1380"/>
  <c r="S1380" s="1"/>
  <c r="P1381"/>
  <c r="P1382"/>
  <c r="P1383"/>
  <c r="S1383" s="1"/>
  <c r="P1384"/>
  <c r="S1384" s="1"/>
  <c r="P1385"/>
  <c r="P1386"/>
  <c r="P1387"/>
  <c r="S1387" s="1"/>
  <c r="P1388"/>
  <c r="P1389"/>
  <c r="P1390"/>
  <c r="P1391"/>
  <c r="S1391" s="1"/>
  <c r="P1392"/>
  <c r="S1392" s="1"/>
  <c r="P1393"/>
  <c r="P1394"/>
  <c r="P1395"/>
  <c r="S1395" s="1"/>
  <c r="P1396"/>
  <c r="S1396" s="1"/>
  <c r="P1397"/>
  <c r="P1398"/>
  <c r="P1399"/>
  <c r="S1399" s="1"/>
  <c r="P1400"/>
  <c r="S1400" s="1"/>
  <c r="P1401"/>
  <c r="P1402"/>
  <c r="P1403"/>
  <c r="S1403" s="1"/>
  <c r="P1404"/>
  <c r="P1405"/>
  <c r="P1406"/>
  <c r="P1407"/>
  <c r="S1407" s="1"/>
  <c r="P1408"/>
  <c r="S1408" s="1"/>
  <c r="P1409"/>
  <c r="P1410"/>
  <c r="P1411"/>
  <c r="S1411" s="1"/>
  <c r="P1412"/>
  <c r="S1412" s="1"/>
  <c r="P1413"/>
  <c r="P1414"/>
  <c r="P1415"/>
  <c r="S1415" s="1"/>
  <c r="P1416"/>
  <c r="S1416" s="1"/>
  <c r="P1417"/>
  <c r="P1418"/>
  <c r="P1419"/>
  <c r="S1419" s="1"/>
  <c r="P1420"/>
  <c r="P1421"/>
  <c r="P1422"/>
  <c r="P1423"/>
  <c r="S1423" s="1"/>
  <c r="P1424"/>
  <c r="S1424" s="1"/>
  <c r="P1425"/>
  <c r="P1426"/>
  <c r="P1427"/>
  <c r="S1427" s="1"/>
  <c r="P1428"/>
  <c r="S1428" s="1"/>
  <c r="P1429"/>
  <c r="P1430"/>
  <c r="P1431"/>
  <c r="S1431" s="1"/>
  <c r="P1432"/>
  <c r="S1432" s="1"/>
  <c r="P1433"/>
  <c r="P1434"/>
  <c r="P1435"/>
  <c r="S1435" s="1"/>
  <c r="P1436"/>
  <c r="P1437"/>
  <c r="P1438"/>
  <c r="P1439"/>
  <c r="S1439" s="1"/>
  <c r="P1440"/>
  <c r="P1441"/>
  <c r="P1442"/>
  <c r="P1443"/>
  <c r="S1443" s="1"/>
  <c r="P1444"/>
  <c r="S1444" s="1"/>
  <c r="P1445"/>
  <c r="P1446"/>
  <c r="P1447"/>
  <c r="S1447" s="1"/>
  <c r="P1448"/>
  <c r="S1448" s="1"/>
  <c r="P1449"/>
  <c r="P1450"/>
  <c r="P1451"/>
  <c r="S1451" s="1"/>
  <c r="P1452"/>
  <c r="P1453"/>
  <c r="P1454"/>
  <c r="P1455"/>
  <c r="S1455" s="1"/>
  <c r="P1456"/>
  <c r="S1456" s="1"/>
  <c r="P1457"/>
  <c r="P1458"/>
  <c r="P1459"/>
  <c r="S1459" s="1"/>
  <c r="P1460"/>
  <c r="S1460" s="1"/>
  <c r="P1461"/>
  <c r="P1462"/>
  <c r="P1463"/>
  <c r="S1463" s="1"/>
  <c r="P1464"/>
  <c r="S1464" s="1"/>
  <c r="P1465"/>
  <c r="P1466"/>
  <c r="P1467"/>
  <c r="S1467" s="1"/>
  <c r="P1468"/>
  <c r="P1469"/>
  <c r="P1470"/>
  <c r="P1471"/>
  <c r="S1471" s="1"/>
  <c r="P1472"/>
  <c r="S1472" s="1"/>
  <c r="P1473"/>
  <c r="P1474"/>
  <c r="P1475"/>
  <c r="S1475" s="1"/>
  <c r="P1476"/>
  <c r="S1476" s="1"/>
  <c r="P1477"/>
  <c r="P1478"/>
  <c r="P1479"/>
  <c r="S1479" s="1"/>
  <c r="P1480"/>
  <c r="S1480" s="1"/>
  <c r="P1481"/>
  <c r="P1482"/>
  <c r="P1483"/>
  <c r="S1483" s="1"/>
  <c r="P1484"/>
  <c r="P1485"/>
  <c r="P1486"/>
  <c r="P1487"/>
  <c r="S1487" s="1"/>
  <c r="P1488"/>
  <c r="S1488" s="1"/>
  <c r="P1489"/>
  <c r="P1490"/>
  <c r="P1491"/>
  <c r="S1491" s="1"/>
  <c r="P1492"/>
  <c r="S1492" s="1"/>
  <c r="P1493"/>
  <c r="P1494"/>
  <c r="P1495"/>
  <c r="S1495" s="1"/>
  <c r="P1496"/>
  <c r="S1496" s="1"/>
  <c r="P1497"/>
  <c r="P1498"/>
  <c r="P1499"/>
  <c r="S1499" s="1"/>
  <c r="P1500"/>
  <c r="P1501"/>
  <c r="P1502"/>
  <c r="P1503"/>
  <c r="S1503" s="1"/>
  <c r="P1504"/>
  <c r="P1505"/>
  <c r="P1506"/>
  <c r="P1507"/>
  <c r="S1507" s="1"/>
  <c r="P1508"/>
  <c r="S1508" s="1"/>
  <c r="P1509"/>
  <c r="P1510"/>
  <c r="P1511"/>
  <c r="S1511" s="1"/>
  <c r="P1512"/>
  <c r="S1512" s="1"/>
  <c r="P1513"/>
  <c r="P1514"/>
  <c r="P1515"/>
  <c r="S1515" s="1"/>
  <c r="P1516"/>
  <c r="P1517"/>
  <c r="P1518"/>
  <c r="P1519"/>
  <c r="S1519" s="1"/>
  <c r="P1520"/>
  <c r="S1520" s="1"/>
  <c r="P1521"/>
  <c r="P1522"/>
  <c r="P1523"/>
  <c r="S1523" s="1"/>
  <c r="P1524"/>
  <c r="S1524" s="1"/>
  <c r="P1525"/>
  <c r="P1526"/>
  <c r="P1527"/>
  <c r="S1527" s="1"/>
  <c r="P1528"/>
  <c r="S1528" s="1"/>
  <c r="P1529"/>
  <c r="P1530"/>
  <c r="P1531"/>
  <c r="S1531" s="1"/>
  <c r="P1532"/>
  <c r="P1533"/>
  <c r="P1534"/>
  <c r="P1535"/>
  <c r="S1535" s="1"/>
  <c r="P1536"/>
  <c r="S1536" s="1"/>
  <c r="P1537"/>
  <c r="P1538"/>
  <c r="P1539"/>
  <c r="S1539" s="1"/>
  <c r="P1540"/>
  <c r="S1540" s="1"/>
  <c r="P1541"/>
  <c r="P1542"/>
  <c r="P1543"/>
  <c r="S1543" s="1"/>
  <c r="P1544"/>
  <c r="S1544" s="1"/>
  <c r="P1545"/>
  <c r="P1546"/>
  <c r="P1547"/>
  <c r="S1547" s="1"/>
  <c r="P1548"/>
  <c r="P1549"/>
  <c r="P1550"/>
  <c r="P1551"/>
  <c r="S1551" s="1"/>
  <c r="P1552"/>
  <c r="S1552" s="1"/>
  <c r="P1553"/>
  <c r="P1554"/>
  <c r="P1555"/>
  <c r="S1555" s="1"/>
  <c r="P1556"/>
  <c r="S1556" s="1"/>
  <c r="P1557"/>
  <c r="P1558"/>
  <c r="P1559"/>
  <c r="S1559" s="1"/>
  <c r="P1560"/>
  <c r="S1560" s="1"/>
  <c r="P1561"/>
  <c r="P1562"/>
  <c r="P1563"/>
  <c r="S1563" s="1"/>
  <c r="P1564"/>
  <c r="P1565"/>
  <c r="P1566"/>
  <c r="P1567"/>
  <c r="S1567" s="1"/>
  <c r="P1568"/>
  <c r="P1569"/>
  <c r="P1570"/>
  <c r="P1571"/>
  <c r="S1571" s="1"/>
  <c r="P1572"/>
  <c r="S1572" s="1"/>
  <c r="P1573"/>
  <c r="P1574"/>
  <c r="P1575"/>
  <c r="S1575" s="1"/>
  <c r="P1576"/>
  <c r="S1576" s="1"/>
  <c r="P1577"/>
  <c r="P1578"/>
  <c r="P1579"/>
  <c r="S1579" s="1"/>
  <c r="P1580"/>
  <c r="P1581"/>
  <c r="P1582"/>
  <c r="P1583"/>
  <c r="S1583" s="1"/>
  <c r="P1584"/>
  <c r="S1584" s="1"/>
  <c r="P1585"/>
  <c r="P1586"/>
  <c r="P1587"/>
  <c r="S1587" s="1"/>
  <c r="P1588"/>
  <c r="S1588" s="1"/>
  <c r="P1589"/>
  <c r="P1590"/>
  <c r="P1591"/>
  <c r="S1591" s="1"/>
  <c r="P1592"/>
  <c r="S1592" s="1"/>
  <c r="P1593"/>
  <c r="P1594"/>
  <c r="P1595"/>
  <c r="S1595" s="1"/>
  <c r="P1596"/>
  <c r="P1597"/>
  <c r="P1598"/>
  <c r="P1599"/>
  <c r="S1599" s="1"/>
  <c r="P1600"/>
  <c r="S1600" s="1"/>
  <c r="P1601"/>
  <c r="P1602"/>
  <c r="P1603"/>
  <c r="S1603" s="1"/>
  <c r="P1604"/>
  <c r="S1604" s="1"/>
  <c r="P1605"/>
  <c r="P1606"/>
  <c r="P1607"/>
  <c r="S1607" s="1"/>
  <c r="P1608"/>
  <c r="S1608" s="1"/>
  <c r="P1609"/>
  <c r="P1610"/>
  <c r="P1611"/>
  <c r="S1611" s="1"/>
  <c r="P1612"/>
  <c r="P1613"/>
  <c r="P1614"/>
  <c r="P1615"/>
  <c r="S1615" s="1"/>
  <c r="P1616"/>
  <c r="S1616" s="1"/>
  <c r="P1617"/>
  <c r="P1618"/>
  <c r="P1619"/>
  <c r="S1619" s="1"/>
  <c r="P1620"/>
  <c r="S1620" s="1"/>
  <c r="P1621"/>
  <c r="P1622"/>
  <c r="P1623"/>
  <c r="S1623" s="1"/>
  <c r="P1624"/>
  <c r="S1624" s="1"/>
  <c r="P1625"/>
  <c r="P1626"/>
  <c r="P1627"/>
  <c r="S1627" s="1"/>
  <c r="P1628"/>
  <c r="P1629"/>
  <c r="P1630"/>
  <c r="P1631"/>
  <c r="S1631" s="1"/>
  <c r="P1632"/>
  <c r="P1633"/>
  <c r="P1634"/>
  <c r="P1635"/>
  <c r="S1635" s="1"/>
  <c r="P1636"/>
  <c r="S1636" s="1"/>
  <c r="P1637"/>
  <c r="P1638"/>
  <c r="P1639"/>
  <c r="S1639" s="1"/>
  <c r="P1640"/>
  <c r="S1640" s="1"/>
  <c r="P1641"/>
  <c r="P1642"/>
  <c r="P1643"/>
  <c r="S1643" s="1"/>
  <c r="P1644"/>
  <c r="P1645"/>
  <c r="P1646"/>
  <c r="P1647"/>
  <c r="S1647" s="1"/>
  <c r="P1648"/>
  <c r="S1648" s="1"/>
  <c r="P1649"/>
  <c r="P1650"/>
  <c r="P1651"/>
  <c r="S1651" s="1"/>
  <c r="P1652"/>
  <c r="S1652" s="1"/>
  <c r="P1653"/>
  <c r="P1654"/>
  <c r="P1655"/>
  <c r="S1655" s="1"/>
  <c r="P1656"/>
  <c r="S1656" s="1"/>
  <c r="P1657"/>
  <c r="P1658"/>
  <c r="P1659"/>
  <c r="S1659" s="1"/>
  <c r="P1660"/>
  <c r="P1661"/>
  <c r="P1662"/>
  <c r="P1663"/>
  <c r="S1663" s="1"/>
  <c r="P1664"/>
  <c r="S1664" s="1"/>
  <c r="P1665"/>
  <c r="P1666"/>
  <c r="P1667"/>
  <c r="S1667" s="1"/>
  <c r="P1668"/>
  <c r="S1668" s="1"/>
  <c r="P1669"/>
  <c r="P1670"/>
  <c r="P1671"/>
  <c r="S1671" s="1"/>
  <c r="P1672"/>
  <c r="S1672" s="1"/>
  <c r="P1673"/>
  <c r="P1674"/>
  <c r="P1675"/>
  <c r="S1675" s="1"/>
  <c r="P1676"/>
  <c r="P1677"/>
  <c r="P1678"/>
  <c r="P1679"/>
  <c r="S1679" s="1"/>
  <c r="P1680"/>
  <c r="S1680" s="1"/>
  <c r="P1681"/>
  <c r="P1682"/>
  <c r="P1683"/>
  <c r="S1683" s="1"/>
  <c r="P1684"/>
  <c r="S1684" s="1"/>
  <c r="P1685"/>
  <c r="P1686"/>
  <c r="P1687"/>
  <c r="S1687" s="1"/>
  <c r="P1688"/>
  <c r="S1688" s="1"/>
  <c r="P1689"/>
  <c r="P1690"/>
  <c r="P1691"/>
  <c r="S1691" s="1"/>
  <c r="P1692"/>
  <c r="P1693"/>
  <c r="P1694"/>
  <c r="P1695"/>
  <c r="S1695" s="1"/>
  <c r="P1696"/>
  <c r="P1697"/>
  <c r="P1698"/>
  <c r="P1699"/>
  <c r="S1699" s="1"/>
  <c r="P1700"/>
  <c r="S1700" s="1"/>
  <c r="P1701"/>
  <c r="P1702"/>
  <c r="P1703"/>
  <c r="S1703" s="1"/>
  <c r="P1704"/>
  <c r="S1704" s="1"/>
  <c r="P1705"/>
  <c r="P1706"/>
  <c r="P1707"/>
  <c r="S1707" s="1"/>
  <c r="P1708"/>
  <c r="P1709"/>
  <c r="P1710"/>
  <c r="P1711"/>
  <c r="S1711" s="1"/>
  <c r="P1712"/>
  <c r="S1712" s="1"/>
  <c r="P1713"/>
  <c r="P1714"/>
  <c r="P1715"/>
  <c r="S1715" s="1"/>
  <c r="P1716"/>
  <c r="S1716" s="1"/>
  <c r="P1717"/>
  <c r="P1718"/>
  <c r="P1719"/>
  <c r="S1719" s="1"/>
  <c r="P1720"/>
  <c r="S1720" s="1"/>
  <c r="P1721"/>
  <c r="P1722"/>
  <c r="P1723"/>
  <c r="S1723" s="1"/>
  <c r="P1724"/>
  <c r="P1725"/>
  <c r="P1726"/>
  <c r="P1727"/>
  <c r="S1727" s="1"/>
  <c r="P1728"/>
  <c r="S1728" s="1"/>
  <c r="P1729"/>
  <c r="P1730"/>
  <c r="P1731"/>
  <c r="S1731" s="1"/>
  <c r="P1732"/>
  <c r="S1732" s="1"/>
  <c r="P1733"/>
  <c r="P1734"/>
  <c r="P1735"/>
  <c r="S1735" s="1"/>
  <c r="P1736"/>
  <c r="S1736" s="1"/>
  <c r="P1737"/>
  <c r="P1738"/>
  <c r="P1739"/>
  <c r="S1739" s="1"/>
  <c r="P1740"/>
  <c r="P1741"/>
  <c r="P1742"/>
  <c r="P1743"/>
  <c r="S1743" s="1"/>
  <c r="P1744"/>
  <c r="S1744" s="1"/>
  <c r="P1745"/>
  <c r="P1746"/>
  <c r="P1747"/>
  <c r="S1747" s="1"/>
  <c r="P1748"/>
  <c r="S1748" s="1"/>
  <c r="P1749"/>
  <c r="P1750"/>
  <c r="P1751"/>
  <c r="S1751" s="1"/>
  <c r="P1752"/>
  <c r="S1752" s="1"/>
  <c r="P1753"/>
  <c r="P1754"/>
  <c r="P1755"/>
  <c r="S1755" s="1"/>
  <c r="P1756"/>
  <c r="P1757"/>
  <c r="P1758"/>
  <c r="P1759"/>
  <c r="S1759" s="1"/>
  <c r="P1760"/>
  <c r="P1761"/>
  <c r="P1762"/>
  <c r="P1763"/>
  <c r="S1763" s="1"/>
  <c r="P1764"/>
  <c r="S1764" s="1"/>
  <c r="P1765"/>
  <c r="P1766"/>
  <c r="P1767"/>
  <c r="S1767" s="1"/>
  <c r="P1768"/>
  <c r="S1768" s="1"/>
  <c r="P1769"/>
  <c r="P1770"/>
  <c r="P1771"/>
  <c r="S1771" s="1"/>
  <c r="P1772"/>
  <c r="P1773"/>
  <c r="P1774"/>
  <c r="P1775"/>
  <c r="S1775" s="1"/>
  <c r="P1776"/>
  <c r="S1776" s="1"/>
  <c r="P1777"/>
  <c r="P1778"/>
  <c r="P1779"/>
  <c r="S1779" s="1"/>
  <c r="P1780"/>
  <c r="S1780" s="1"/>
  <c r="P1781"/>
  <c r="P1782"/>
  <c r="P1783"/>
  <c r="S1783" s="1"/>
  <c r="P1784"/>
  <c r="S1784" s="1"/>
  <c r="P1785"/>
  <c r="P1786"/>
  <c r="P1787"/>
  <c r="S1787" s="1"/>
  <c r="P1788"/>
  <c r="P1789"/>
  <c r="P1790"/>
  <c r="P1791"/>
  <c r="S1791" s="1"/>
  <c r="P1792"/>
  <c r="S1792" s="1"/>
  <c r="P1793"/>
  <c r="P1794"/>
  <c r="P1795"/>
  <c r="S1795" s="1"/>
  <c r="P1796"/>
  <c r="S1796" s="1"/>
  <c r="P1797"/>
  <c r="P1798"/>
  <c r="P1799"/>
  <c r="S1799" s="1"/>
  <c r="P1800"/>
  <c r="S1800" s="1"/>
  <c r="P1801"/>
  <c r="P1802"/>
  <c r="P1803"/>
  <c r="S1803" s="1"/>
  <c r="P1804"/>
  <c r="P1805"/>
  <c r="P1806"/>
  <c r="P1807"/>
  <c r="S1807" s="1"/>
  <c r="P1808"/>
  <c r="S1808" s="1"/>
  <c r="P1809"/>
  <c r="P1810"/>
  <c r="P1811"/>
  <c r="S1811" s="1"/>
  <c r="P1812"/>
  <c r="S1812" s="1"/>
  <c r="P1813"/>
  <c r="P1814"/>
  <c r="P1815"/>
  <c r="S1815" s="1"/>
  <c r="P1816"/>
  <c r="S1816" s="1"/>
  <c r="P1817"/>
  <c r="P1818"/>
  <c r="P1819"/>
  <c r="S1819" s="1"/>
  <c r="P1820"/>
  <c r="P1821"/>
  <c r="P1822"/>
  <c r="P1823"/>
  <c r="S1823" s="1"/>
  <c r="P1824"/>
  <c r="P1825"/>
  <c r="P1826"/>
  <c r="P1827"/>
  <c r="S1827" s="1"/>
  <c r="P1828"/>
  <c r="S1828" s="1"/>
  <c r="P1829"/>
  <c r="P1830"/>
  <c r="P1831"/>
  <c r="S1831" s="1"/>
  <c r="P1832"/>
  <c r="S1832" s="1"/>
  <c r="P1833"/>
  <c r="P1834"/>
  <c r="P1835"/>
  <c r="S1835" s="1"/>
  <c r="P1836"/>
  <c r="P1837"/>
  <c r="P1838"/>
  <c r="P1839"/>
  <c r="S1839" s="1"/>
  <c r="P1840"/>
  <c r="S1840" s="1"/>
  <c r="P1841"/>
  <c r="P1842"/>
  <c r="P1843"/>
  <c r="S1843" s="1"/>
  <c r="P1844"/>
  <c r="S1844" s="1"/>
  <c r="P1845"/>
  <c r="P1846"/>
  <c r="P1847"/>
  <c r="S1847" s="1"/>
  <c r="P1848"/>
  <c r="S1848" s="1"/>
  <c r="P1849"/>
  <c r="P1850"/>
  <c r="P1851"/>
  <c r="S1851" s="1"/>
  <c r="P1852"/>
  <c r="P1853"/>
  <c r="P1854"/>
  <c r="P1855"/>
  <c r="S1855" s="1"/>
  <c r="P1856"/>
  <c r="S1856" s="1"/>
  <c r="P1857"/>
  <c r="P1858"/>
  <c r="P1859"/>
  <c r="S1859" s="1"/>
  <c r="P1860"/>
  <c r="S1860" s="1"/>
  <c r="P1861"/>
  <c r="P1862"/>
  <c r="P1863"/>
  <c r="S1863" s="1"/>
  <c r="P1864"/>
  <c r="S1864" s="1"/>
  <c r="P1865"/>
  <c r="P1866"/>
  <c r="P1867"/>
  <c r="S1867" s="1"/>
  <c r="P1868"/>
  <c r="P1869"/>
  <c r="P1870"/>
  <c r="P1871"/>
  <c r="S1871" s="1"/>
  <c r="P1872"/>
  <c r="S1872" s="1"/>
  <c r="P1873"/>
  <c r="P1874"/>
  <c r="P1875"/>
  <c r="S1875" s="1"/>
  <c r="P1876"/>
  <c r="S1876" s="1"/>
  <c r="P1877"/>
  <c r="P1878"/>
  <c r="P1879"/>
  <c r="S1879" s="1"/>
  <c r="P1880"/>
  <c r="S1880" s="1"/>
  <c r="P1881"/>
  <c r="P1882"/>
  <c r="P1883"/>
  <c r="S1883" s="1"/>
  <c r="P1884"/>
  <c r="P1885"/>
  <c r="P1886"/>
  <c r="P1887"/>
  <c r="S1887" s="1"/>
  <c r="P1888"/>
  <c r="P1889"/>
  <c r="P1890"/>
  <c r="P1891"/>
  <c r="S1891" s="1"/>
  <c r="P1892"/>
  <c r="S1892" s="1"/>
  <c r="P1893"/>
  <c r="P1894"/>
  <c r="P1895"/>
  <c r="S1895" s="1"/>
  <c r="P1896"/>
  <c r="S1896" s="1"/>
  <c r="P1897"/>
  <c r="P1898"/>
  <c r="P1899"/>
  <c r="S1899" s="1"/>
  <c r="P1900"/>
  <c r="P1901"/>
  <c r="P1902"/>
  <c r="P1903"/>
  <c r="S1903" s="1"/>
  <c r="P1904"/>
  <c r="S1904" s="1"/>
  <c r="P1905"/>
  <c r="P1906"/>
  <c r="P1907"/>
  <c r="S1907" s="1"/>
  <c r="P1908"/>
  <c r="S1908" s="1"/>
  <c r="P1909"/>
  <c r="P1910"/>
  <c r="P1911"/>
  <c r="S1911" s="1"/>
  <c r="P1912"/>
  <c r="S1912" s="1"/>
  <c r="P1913"/>
  <c r="P1914"/>
  <c r="P1915"/>
  <c r="S1915" s="1"/>
  <c r="P1916"/>
  <c r="P1917"/>
  <c r="P1918"/>
  <c r="P1919"/>
  <c r="S1919" s="1"/>
  <c r="P1920"/>
  <c r="S1920" s="1"/>
  <c r="P1921"/>
  <c r="P1922"/>
  <c r="P1923"/>
  <c r="S1923" s="1"/>
  <c r="P1924"/>
  <c r="S1924" s="1"/>
  <c r="P1925"/>
  <c r="P1926"/>
  <c r="P1927"/>
  <c r="S1927" s="1"/>
  <c r="P1928"/>
  <c r="S1928" s="1"/>
  <c r="P1929"/>
  <c r="P1930"/>
  <c r="P1931"/>
  <c r="S1931" s="1"/>
  <c r="P1932"/>
  <c r="P1933"/>
  <c r="P1934"/>
  <c r="P1935"/>
  <c r="S1935" s="1"/>
  <c r="P1936"/>
  <c r="S1936" s="1"/>
  <c r="P1937"/>
  <c r="P1938"/>
  <c r="P1939"/>
  <c r="S1939" s="1"/>
  <c r="P1940"/>
  <c r="S1940" s="1"/>
  <c r="P1941"/>
  <c r="P1942"/>
  <c r="P1943"/>
  <c r="S1943" s="1"/>
  <c r="P1944"/>
  <c r="S1944" s="1"/>
  <c r="P1945"/>
  <c r="P1946"/>
  <c r="P1947"/>
  <c r="S1947" s="1"/>
  <c r="P1948"/>
  <c r="P1949"/>
  <c r="P1950"/>
  <c r="P1951"/>
  <c r="S1951" s="1"/>
  <c r="P1952"/>
  <c r="P1953"/>
  <c r="P1954"/>
  <c r="P1955"/>
  <c r="S1955" s="1"/>
  <c r="P1956"/>
  <c r="S1956" s="1"/>
  <c r="P1957"/>
  <c r="P1958"/>
  <c r="P1959"/>
  <c r="S1959" s="1"/>
  <c r="P1960"/>
  <c r="S1960" s="1"/>
  <c r="P1961"/>
  <c r="P1962"/>
  <c r="P1963"/>
  <c r="S1963" s="1"/>
  <c r="P1964"/>
  <c r="P1965"/>
  <c r="P1966"/>
  <c r="P1967"/>
  <c r="S1967" s="1"/>
  <c r="P1968"/>
  <c r="S1968" s="1"/>
  <c r="P1969"/>
  <c r="P1970"/>
  <c r="P1971"/>
  <c r="S1971" s="1"/>
  <c r="P1972"/>
  <c r="S1972" s="1"/>
  <c r="P1973"/>
  <c r="P1974"/>
  <c r="P1975"/>
  <c r="S1975" s="1"/>
  <c r="P1976"/>
  <c r="S1976" s="1"/>
  <c r="P1977"/>
  <c r="P1978"/>
  <c r="P1979"/>
  <c r="S1979" s="1"/>
  <c r="P1980"/>
  <c r="P1981"/>
  <c r="P1982"/>
  <c r="P1983"/>
  <c r="S1983" s="1"/>
  <c r="P1984"/>
  <c r="S1984" s="1"/>
  <c r="P1985"/>
  <c r="P1986"/>
  <c r="P1987"/>
  <c r="S1987" s="1"/>
  <c r="P1988"/>
  <c r="S1988" s="1"/>
  <c r="P1989"/>
  <c r="P1990"/>
  <c r="P1991"/>
  <c r="S1991" s="1"/>
  <c r="P1992"/>
  <c r="S1992" s="1"/>
  <c r="P1993"/>
  <c r="P1994"/>
  <c r="P1995"/>
  <c r="S1995" s="1"/>
  <c r="P1996"/>
  <c r="P1997"/>
  <c r="P1998"/>
  <c r="P1999"/>
  <c r="S1999" s="1"/>
  <c r="P2000"/>
  <c r="S2000" s="1"/>
  <c r="P2001"/>
  <c r="P2002"/>
  <c r="P2003"/>
  <c r="S2003" s="1"/>
  <c r="P2004"/>
  <c r="S2004" s="1"/>
  <c r="P2005"/>
  <c r="P2006"/>
  <c r="P2007"/>
  <c r="S2007" s="1"/>
  <c r="P2008"/>
  <c r="S2008" s="1"/>
  <c r="P2009"/>
  <c r="P2010"/>
  <c r="P2011"/>
  <c r="S2011" s="1"/>
  <c r="P2012"/>
  <c r="P2013"/>
  <c r="P2014"/>
  <c r="P2015"/>
  <c r="S2015" s="1"/>
  <c r="P2016"/>
  <c r="P2017"/>
  <c r="P2018"/>
  <c r="P2019"/>
  <c r="S2019" s="1"/>
  <c r="P2020"/>
  <c r="S2020" s="1"/>
  <c r="P2021"/>
  <c r="P2022"/>
  <c r="P2023"/>
  <c r="S2023" s="1"/>
  <c r="P2024"/>
  <c r="S2024" s="1"/>
  <c r="P2025"/>
  <c r="P2026"/>
  <c r="P2027"/>
  <c r="S2027" s="1"/>
  <c r="P2028"/>
  <c r="P2029"/>
  <c r="P2030"/>
  <c r="P2031"/>
  <c r="S2031" s="1"/>
  <c r="P2032"/>
  <c r="S2032" s="1"/>
  <c r="P2033"/>
  <c r="P2034"/>
  <c r="P2035"/>
  <c r="S2035" s="1"/>
  <c r="P2036"/>
  <c r="S2036" s="1"/>
  <c r="P2037"/>
  <c r="P2038"/>
  <c r="P2039"/>
  <c r="S2039" s="1"/>
  <c r="P2040"/>
  <c r="S2040" s="1"/>
  <c r="P2041"/>
  <c r="P2042"/>
  <c r="P2043"/>
  <c r="S2043" s="1"/>
  <c r="P2044"/>
  <c r="P2045"/>
  <c r="P2046"/>
  <c r="P2047"/>
  <c r="S2047" s="1"/>
  <c r="P2048"/>
  <c r="S2048" s="1"/>
  <c r="P2049"/>
  <c r="P2050"/>
  <c r="P2051"/>
  <c r="S2051" s="1"/>
  <c r="P2052"/>
  <c r="S2052" s="1"/>
  <c r="P2053"/>
  <c r="P2054"/>
  <c r="P2055"/>
  <c r="S2055" s="1"/>
  <c r="P2056"/>
  <c r="S2056" s="1"/>
  <c r="P2057"/>
  <c r="P2058"/>
  <c r="P2059"/>
  <c r="S2059" s="1"/>
  <c r="P2060"/>
  <c r="P2061"/>
  <c r="P2062"/>
  <c r="P2063"/>
  <c r="S2063" s="1"/>
  <c r="P2064"/>
  <c r="S2064" s="1"/>
  <c r="P2065"/>
  <c r="P2066"/>
  <c r="P2067"/>
  <c r="S2067" s="1"/>
  <c r="P2068"/>
  <c r="S2068" s="1"/>
  <c r="P2069"/>
  <c r="P2070"/>
  <c r="P2071"/>
  <c r="S2071" s="1"/>
  <c r="P2072"/>
  <c r="S2072" s="1"/>
  <c r="P2073"/>
  <c r="P2074"/>
  <c r="P2075"/>
  <c r="S2075" s="1"/>
  <c r="P2076"/>
  <c r="P2077"/>
  <c r="P2078"/>
  <c r="P2079"/>
  <c r="S2079" s="1"/>
  <c r="P2080"/>
  <c r="P2081"/>
  <c r="P2082"/>
  <c r="P2083"/>
  <c r="S2083" s="1"/>
  <c r="P2084"/>
  <c r="S2084" s="1"/>
  <c r="P2085"/>
  <c r="P2086"/>
  <c r="P2087"/>
  <c r="S2087" s="1"/>
  <c r="P2088"/>
  <c r="S2088" s="1"/>
  <c r="P2089"/>
  <c r="P2090"/>
  <c r="P2091"/>
  <c r="S2091" s="1"/>
  <c r="P2092"/>
  <c r="P2093"/>
  <c r="P2094"/>
  <c r="P2095"/>
  <c r="S2095" s="1"/>
  <c r="P2096"/>
  <c r="S2096" s="1"/>
  <c r="P2097"/>
  <c r="P2098"/>
  <c r="P2099"/>
  <c r="S2099" s="1"/>
  <c r="P2100"/>
  <c r="S2100" s="1"/>
  <c r="P2101"/>
  <c r="P2102"/>
  <c r="P2103"/>
  <c r="S2103" s="1"/>
  <c r="P2104"/>
  <c r="S2104" s="1"/>
  <c r="P2105"/>
  <c r="P2106"/>
  <c r="P2107"/>
  <c r="S2107" s="1"/>
  <c r="P2108"/>
  <c r="P2109"/>
  <c r="P2110"/>
  <c r="P2111"/>
  <c r="S2111" s="1"/>
  <c r="P2112"/>
  <c r="S2112" s="1"/>
  <c r="P2113"/>
  <c r="P2114"/>
  <c r="P2115"/>
  <c r="S2115" s="1"/>
  <c r="P2116"/>
  <c r="S2116" s="1"/>
  <c r="P2117"/>
  <c r="P2118"/>
  <c r="P2119"/>
  <c r="S2119" s="1"/>
  <c r="P2120"/>
  <c r="S2120" s="1"/>
  <c r="P2121"/>
  <c r="P2122"/>
  <c r="P2123"/>
  <c r="S2123" s="1"/>
  <c r="P2124"/>
  <c r="P2125"/>
  <c r="P2126"/>
  <c r="P2127"/>
  <c r="S2127" s="1"/>
  <c r="P2128"/>
  <c r="S2128" s="1"/>
  <c r="P2129"/>
  <c r="P2130"/>
  <c r="P2131"/>
  <c r="S2131" s="1"/>
  <c r="P2132"/>
  <c r="S2132" s="1"/>
  <c r="P2133"/>
  <c r="P2134"/>
  <c r="P2135"/>
  <c r="S2135" s="1"/>
  <c r="P2136"/>
  <c r="S2136" s="1"/>
  <c r="P2137"/>
  <c r="P2138"/>
  <c r="P2139"/>
  <c r="S2139" s="1"/>
  <c r="P2140"/>
  <c r="P2141"/>
  <c r="P2142"/>
  <c r="P2143"/>
  <c r="S2143" s="1"/>
  <c r="P2144"/>
  <c r="P2145"/>
  <c r="P2146"/>
  <c r="P2147"/>
  <c r="S2147" s="1"/>
  <c r="P2148"/>
  <c r="S2148" s="1"/>
  <c r="P2149"/>
  <c r="P2150"/>
  <c r="P2151"/>
  <c r="S2151" s="1"/>
  <c r="P2152"/>
  <c r="S2152" s="1"/>
  <c r="P2153"/>
  <c r="P2154"/>
  <c r="P2155"/>
  <c r="S2155" s="1"/>
  <c r="P2156"/>
  <c r="P2157"/>
  <c r="P2158"/>
  <c r="P2159"/>
  <c r="S2159" s="1"/>
  <c r="P2160"/>
  <c r="S2160" s="1"/>
  <c r="P2161"/>
  <c r="P2162"/>
  <c r="P2163"/>
  <c r="S2163" s="1"/>
  <c r="P2164"/>
  <c r="S2164" s="1"/>
  <c r="P2165"/>
  <c r="P2166"/>
  <c r="P2167"/>
  <c r="S2167" s="1"/>
  <c r="P2168"/>
  <c r="S2168" s="1"/>
  <c r="P2169"/>
  <c r="P2170"/>
  <c r="P2171"/>
  <c r="S2171" s="1"/>
  <c r="P2172"/>
  <c r="P2173"/>
  <c r="P2174"/>
  <c r="P2175"/>
  <c r="S2175" s="1"/>
  <c r="P2176"/>
  <c r="S2176" s="1"/>
  <c r="P2177"/>
  <c r="P2178"/>
  <c r="P2179"/>
  <c r="S2179" s="1"/>
  <c r="P2180"/>
  <c r="S2180" s="1"/>
  <c r="P2181"/>
  <c r="P2182"/>
  <c r="P2183"/>
  <c r="S2183" s="1"/>
  <c r="P2184"/>
  <c r="S2184" s="1"/>
  <c r="P2185"/>
  <c r="P2186"/>
  <c r="P2187"/>
  <c r="S2187" s="1"/>
  <c r="P2188"/>
  <c r="P2189"/>
  <c r="P2190"/>
  <c r="P2191"/>
  <c r="S2191" s="1"/>
  <c r="P2192"/>
  <c r="S2192" s="1"/>
  <c r="P2193"/>
  <c r="P2194"/>
  <c r="P2195"/>
  <c r="S2195" s="1"/>
  <c r="P2196"/>
  <c r="S2196" s="1"/>
  <c r="P2197"/>
  <c r="P2198"/>
  <c r="P2199"/>
  <c r="S2199" s="1"/>
  <c r="P2200"/>
  <c r="S2200" s="1"/>
  <c r="P2201"/>
  <c r="P2202"/>
  <c r="P2203"/>
  <c r="S2203" s="1"/>
  <c r="P2204"/>
  <c r="P2205"/>
  <c r="P2206"/>
  <c r="P2207"/>
  <c r="S2207" s="1"/>
  <c r="P2208"/>
  <c r="P2209"/>
  <c r="P2210"/>
  <c r="P2211"/>
  <c r="S2211" s="1"/>
  <c r="P2212"/>
  <c r="S2212" s="1"/>
  <c r="P2213"/>
  <c r="P2214"/>
  <c r="P2215"/>
  <c r="S2215" s="1"/>
  <c r="P2216"/>
  <c r="S2216" s="1"/>
  <c r="P2217"/>
  <c r="P2218"/>
  <c r="P2219"/>
  <c r="S2219" s="1"/>
  <c r="P2220"/>
  <c r="P2221"/>
  <c r="P2222"/>
  <c r="P2223"/>
  <c r="S2223" s="1"/>
  <c r="P2224"/>
  <c r="S2224" s="1"/>
  <c r="P2225"/>
  <c r="P2226"/>
  <c r="P2227"/>
  <c r="S2227" s="1"/>
  <c r="P2228"/>
  <c r="S2228" s="1"/>
  <c r="P2229"/>
  <c r="P2230"/>
  <c r="P2231"/>
  <c r="S2231" s="1"/>
  <c r="P2232"/>
  <c r="S2232" s="1"/>
  <c r="P2233"/>
  <c r="P2234"/>
  <c r="P2235"/>
  <c r="S2235" s="1"/>
  <c r="P2236"/>
  <c r="P2237"/>
  <c r="P2238"/>
  <c r="P2239"/>
  <c r="S2239" s="1"/>
  <c r="P2240"/>
  <c r="S2240" s="1"/>
  <c r="P2241"/>
  <c r="P2242"/>
  <c r="P2243"/>
  <c r="S2243" s="1"/>
  <c r="P2244"/>
  <c r="S2244" s="1"/>
  <c r="P2245"/>
  <c r="P2246"/>
  <c r="P2247"/>
  <c r="S2247" s="1"/>
  <c r="P2248"/>
  <c r="S2248" s="1"/>
  <c r="P2249"/>
  <c r="P2250"/>
  <c r="P2251"/>
  <c r="S2251" s="1"/>
  <c r="P2252"/>
  <c r="P2253"/>
  <c r="P2254"/>
  <c r="P2255"/>
  <c r="S2255" s="1"/>
  <c r="P2256"/>
  <c r="S2256" s="1"/>
  <c r="P2257"/>
  <c r="P2258"/>
  <c r="P2259"/>
  <c r="S2259" s="1"/>
  <c r="P2260"/>
  <c r="S2260" s="1"/>
  <c r="P2261"/>
  <c r="P2262"/>
  <c r="P2263"/>
  <c r="S2263" s="1"/>
  <c r="P2264"/>
  <c r="S2264" s="1"/>
  <c r="P2265"/>
  <c r="P2266"/>
  <c r="P2267"/>
  <c r="S2267" s="1"/>
  <c r="P2268"/>
  <c r="P2269"/>
  <c r="P2270"/>
  <c r="P2271"/>
  <c r="S2271" s="1"/>
  <c r="P2272"/>
  <c r="P2273"/>
  <c r="P2274"/>
  <c r="P2275"/>
  <c r="S2275" s="1"/>
  <c r="P2276"/>
  <c r="S2276" s="1"/>
  <c r="P2277"/>
  <c r="P2278"/>
  <c r="P2279"/>
  <c r="S2279" s="1"/>
  <c r="P2280"/>
  <c r="S2280" s="1"/>
  <c r="P2281"/>
  <c r="P2282"/>
  <c r="P2283"/>
  <c r="S2283" s="1"/>
  <c r="P2284"/>
  <c r="P2285"/>
  <c r="P2286"/>
  <c r="P2287"/>
  <c r="S2287" s="1"/>
  <c r="P2288"/>
  <c r="S2288" s="1"/>
  <c r="P2289"/>
  <c r="P2290"/>
  <c r="P2291"/>
  <c r="S2291" s="1"/>
  <c r="P2292"/>
  <c r="S2292" s="1"/>
  <c r="P2293"/>
  <c r="P2294"/>
  <c r="P2295"/>
  <c r="S2295" s="1"/>
  <c r="P2296"/>
  <c r="S2296" s="1"/>
  <c r="P2297"/>
  <c r="P2298"/>
  <c r="P2299"/>
  <c r="S2299" s="1"/>
  <c r="P2300"/>
  <c r="P2301"/>
  <c r="P2302"/>
  <c r="P2303"/>
  <c r="S2303" s="1"/>
  <c r="P2304"/>
  <c r="S2304" s="1"/>
  <c r="P2305"/>
  <c r="P2306"/>
  <c r="P2307"/>
  <c r="S2307" s="1"/>
  <c r="P2308"/>
  <c r="S2308" s="1"/>
  <c r="P2309"/>
  <c r="P2310"/>
  <c r="P2311"/>
  <c r="S2311" s="1"/>
  <c r="P2312"/>
  <c r="S2312" s="1"/>
  <c r="P2313"/>
  <c r="P2314"/>
  <c r="P2315"/>
  <c r="S2315" s="1"/>
  <c r="P2316"/>
  <c r="P2317"/>
  <c r="P2318"/>
  <c r="P2319"/>
  <c r="S2319" s="1"/>
  <c r="P2320"/>
  <c r="S2320" s="1"/>
  <c r="P2321"/>
  <c r="P2322"/>
  <c r="P2323"/>
  <c r="S2323" s="1"/>
  <c r="P2324"/>
  <c r="S2324" s="1"/>
  <c r="P2325"/>
  <c r="P2326"/>
  <c r="P2327"/>
  <c r="S2327" s="1"/>
  <c r="P2328"/>
  <c r="S2328" s="1"/>
  <c r="P2329"/>
  <c r="P2330"/>
  <c r="P2331"/>
  <c r="S2331" s="1"/>
  <c r="P2332"/>
  <c r="P2333"/>
  <c r="P2334"/>
  <c r="P2335"/>
  <c r="S2335" s="1"/>
  <c r="P2336"/>
  <c r="P2337"/>
  <c r="P2338"/>
  <c r="P2339"/>
  <c r="S2339" s="1"/>
  <c r="P2340"/>
  <c r="S2340" s="1"/>
  <c r="P2341"/>
  <c r="P2342"/>
  <c r="P2343"/>
  <c r="S2343" s="1"/>
  <c r="P2344"/>
  <c r="S2344" s="1"/>
  <c r="P2345"/>
  <c r="P2346"/>
  <c r="P2347"/>
  <c r="S2347" s="1"/>
  <c r="P2348"/>
  <c r="P2349"/>
  <c r="P2350"/>
  <c r="P2351"/>
  <c r="S2351" s="1"/>
  <c r="P2352"/>
  <c r="S2352" s="1"/>
  <c r="P2353"/>
  <c r="P2354"/>
  <c r="P2355"/>
  <c r="S2355" s="1"/>
  <c r="P2356"/>
  <c r="S2356" s="1"/>
  <c r="P2357"/>
  <c r="P2358"/>
  <c r="P2359"/>
  <c r="S2359" s="1"/>
  <c r="P2360"/>
  <c r="S2360" s="1"/>
  <c r="P2361"/>
  <c r="P2362"/>
  <c r="P2363"/>
  <c r="S2363" s="1"/>
  <c r="P2364"/>
  <c r="P2365"/>
  <c r="P2366"/>
  <c r="P2367"/>
  <c r="S2367" s="1"/>
  <c r="P2368"/>
  <c r="S2368" s="1"/>
  <c r="P2369"/>
  <c r="P2370"/>
  <c r="P2371"/>
  <c r="S2371" s="1"/>
  <c r="P2372"/>
  <c r="S2372" s="1"/>
  <c r="P2373"/>
  <c r="P2374"/>
  <c r="P2375"/>
  <c r="S2375" s="1"/>
  <c r="P2376"/>
  <c r="S2376" s="1"/>
  <c r="P2377"/>
  <c r="P2378"/>
  <c r="P2379"/>
  <c r="S2379" s="1"/>
  <c r="P2380"/>
  <c r="P2381"/>
  <c r="P2382"/>
  <c r="P2383"/>
  <c r="S2383" s="1"/>
  <c r="P2384"/>
  <c r="S2384" s="1"/>
  <c r="P2385"/>
  <c r="P2386"/>
  <c r="P2387"/>
  <c r="S2387" s="1"/>
  <c r="P2388"/>
  <c r="S2388" s="1"/>
  <c r="P2389"/>
  <c r="P2390"/>
  <c r="P2391"/>
  <c r="S2391" s="1"/>
  <c r="P2392"/>
  <c r="S2392" s="1"/>
  <c r="P2393"/>
  <c r="P2394"/>
  <c r="P2395"/>
  <c r="S2395" s="1"/>
  <c r="P2396"/>
  <c r="P2397"/>
  <c r="P2398"/>
  <c r="P2399"/>
  <c r="S2399" s="1"/>
  <c r="P2400"/>
  <c r="P2401"/>
  <c r="P2402"/>
  <c r="P2403"/>
  <c r="S2403" s="1"/>
  <c r="P2404"/>
  <c r="S2404" s="1"/>
  <c r="P2405"/>
  <c r="P2406"/>
  <c r="P2407"/>
  <c r="S2407" s="1"/>
  <c r="P2408"/>
  <c r="S2408" s="1"/>
  <c r="P2409"/>
  <c r="P2410"/>
  <c r="P2411"/>
  <c r="S2411" s="1"/>
  <c r="P2412"/>
  <c r="P2413"/>
  <c r="P2414"/>
  <c r="P2415"/>
  <c r="S2415" s="1"/>
  <c r="P2416"/>
  <c r="S2416" s="1"/>
  <c r="P2417"/>
  <c r="P2418"/>
  <c r="P2419"/>
  <c r="S2419" s="1"/>
  <c r="P2420"/>
  <c r="S2420" s="1"/>
  <c r="P2421"/>
  <c r="P2422"/>
  <c r="P2423"/>
  <c r="S2423" s="1"/>
  <c r="P2424"/>
  <c r="S2424" s="1"/>
  <c r="P2425"/>
  <c r="P2426"/>
  <c r="P2427"/>
  <c r="S2427" s="1"/>
  <c r="P2428"/>
  <c r="P2429"/>
  <c r="P2430"/>
  <c r="P2431"/>
  <c r="S2431" s="1"/>
  <c r="P2432"/>
  <c r="S2432" s="1"/>
  <c r="P2433"/>
  <c r="P2434"/>
  <c r="P2435"/>
  <c r="S2435" s="1"/>
  <c r="P2436"/>
  <c r="S2436" s="1"/>
  <c r="P2437"/>
  <c r="P2438"/>
  <c r="P2439"/>
  <c r="S2439" s="1"/>
  <c r="P2440"/>
  <c r="S2440" s="1"/>
  <c r="P2441"/>
  <c r="P2442"/>
  <c r="P2443"/>
  <c r="S2443" s="1"/>
  <c r="P2444"/>
  <c r="P2445"/>
  <c r="P2446"/>
  <c r="P2447"/>
  <c r="S2447" s="1"/>
  <c r="P2448"/>
  <c r="S2448" s="1"/>
  <c r="P2449"/>
  <c r="P2450"/>
  <c r="P2451"/>
  <c r="S2451" s="1"/>
  <c r="P2452"/>
  <c r="S2452" s="1"/>
  <c r="P2453"/>
  <c r="P2454"/>
  <c r="P2455"/>
  <c r="S2455" s="1"/>
  <c r="P2456"/>
  <c r="S2456" s="1"/>
  <c r="P2457"/>
  <c r="P2458"/>
  <c r="P2459"/>
  <c r="S2459" s="1"/>
  <c r="P2460"/>
  <c r="P2461"/>
  <c r="P2462"/>
  <c r="P2463"/>
  <c r="S2463" s="1"/>
  <c r="P2464"/>
  <c r="P2465"/>
  <c r="P2466"/>
  <c r="P2467"/>
  <c r="S2467" s="1"/>
  <c r="P2468"/>
  <c r="S2468" s="1"/>
  <c r="P2469"/>
  <c r="P2470"/>
  <c r="P2471"/>
  <c r="S2471" s="1"/>
  <c r="P2472"/>
  <c r="S2472" s="1"/>
  <c r="P2473"/>
  <c r="P2474"/>
  <c r="P2475"/>
  <c r="S2475" s="1"/>
  <c r="P2476"/>
  <c r="P2477"/>
  <c r="P2478"/>
  <c r="P2479"/>
  <c r="S2479" s="1"/>
  <c r="P2480"/>
  <c r="S2480" s="1"/>
  <c r="P2481"/>
  <c r="P2482"/>
  <c r="P2483"/>
  <c r="S2483" s="1"/>
  <c r="P2484"/>
  <c r="S2484" s="1"/>
  <c r="P2485"/>
  <c r="P2486"/>
  <c r="P2487"/>
  <c r="S2487" s="1"/>
  <c r="P2488"/>
  <c r="S2488" s="1"/>
  <c r="P2489"/>
  <c r="P2490"/>
  <c r="P2491"/>
  <c r="S2491" s="1"/>
  <c r="P2492"/>
  <c r="P2493"/>
  <c r="P2494"/>
  <c r="P2495"/>
  <c r="S2495" s="1"/>
  <c r="P2496"/>
  <c r="S2496" s="1"/>
  <c r="P2497"/>
  <c r="P2498"/>
  <c r="P2499"/>
  <c r="S2499" s="1"/>
  <c r="P2500"/>
  <c r="S2500" s="1"/>
  <c r="P2501"/>
  <c r="P2502"/>
  <c r="P2503"/>
  <c r="S2503" s="1"/>
  <c r="P2504"/>
  <c r="S2504" s="1"/>
  <c r="P2505"/>
  <c r="P2506"/>
  <c r="P2507"/>
  <c r="S2507" s="1"/>
  <c r="P2508"/>
  <c r="P2509"/>
  <c r="P2510"/>
  <c r="P2511"/>
  <c r="S2511" s="1"/>
  <c r="P2512"/>
  <c r="S2512" s="1"/>
  <c r="P2513"/>
  <c r="P2514"/>
  <c r="P2515"/>
  <c r="S2515" s="1"/>
  <c r="P2516"/>
  <c r="S2516" s="1"/>
  <c r="P2517"/>
  <c r="P2518"/>
  <c r="P2519"/>
  <c r="S2519" s="1"/>
  <c r="P2520"/>
  <c r="S2520" s="1"/>
  <c r="P2521"/>
  <c r="P2522"/>
  <c r="P2523"/>
  <c r="S2523" s="1"/>
  <c r="P2524"/>
  <c r="P2525"/>
  <c r="P2526"/>
  <c r="P2527"/>
  <c r="S2527" s="1"/>
  <c r="P2528"/>
  <c r="P2529"/>
  <c r="P2530"/>
  <c r="P2531"/>
  <c r="S2531" s="1"/>
  <c r="P2532"/>
  <c r="S2532" s="1"/>
  <c r="P2533"/>
  <c r="P2534"/>
  <c r="P2535"/>
  <c r="S2535" s="1"/>
  <c r="P2536"/>
  <c r="S2536" s="1"/>
  <c r="P2537"/>
  <c r="P2538"/>
  <c r="P2539"/>
  <c r="S2539" s="1"/>
  <c r="P2540"/>
  <c r="P2541"/>
  <c r="P2542"/>
  <c r="P2543"/>
  <c r="S2543" s="1"/>
  <c r="P2544"/>
  <c r="S2544" s="1"/>
  <c r="P2545"/>
  <c r="P2546"/>
  <c r="P2547"/>
  <c r="S2547" s="1"/>
  <c r="P2548"/>
  <c r="S2548" s="1"/>
  <c r="P2549"/>
  <c r="P2550"/>
  <c r="P2551"/>
  <c r="S2551" s="1"/>
  <c r="P2552"/>
  <c r="S2552" s="1"/>
  <c r="P2553"/>
  <c r="P2554"/>
  <c r="P2555"/>
  <c r="S2555" s="1"/>
  <c r="P2556"/>
  <c r="P2557"/>
  <c r="P2558"/>
  <c r="P2559"/>
  <c r="S2559" s="1"/>
  <c r="P2560"/>
  <c r="S2560" s="1"/>
  <c r="P2561"/>
  <c r="P2562"/>
  <c r="P2563"/>
  <c r="S2563" s="1"/>
  <c r="P2564"/>
  <c r="S2564" s="1"/>
  <c r="P2565"/>
  <c r="P2566"/>
  <c r="P2567"/>
  <c r="S2567" s="1"/>
  <c r="P2568"/>
  <c r="S2568" s="1"/>
  <c r="P2569"/>
  <c r="P2570"/>
  <c r="P2571"/>
  <c r="S2571" s="1"/>
  <c r="P2572"/>
  <c r="P2573"/>
  <c r="P2574"/>
  <c r="P2575"/>
  <c r="S2575" s="1"/>
  <c r="P2576"/>
  <c r="S2576" s="1"/>
  <c r="P2577"/>
  <c r="P2578"/>
  <c r="P2579"/>
  <c r="S2579" s="1"/>
  <c r="P2580"/>
  <c r="S2580" s="1"/>
  <c r="P2581"/>
  <c r="P2582"/>
  <c r="P2583"/>
  <c r="S2583" s="1"/>
  <c r="P2584"/>
  <c r="S2584" s="1"/>
  <c r="P2585"/>
  <c r="P2586"/>
  <c r="P2587"/>
  <c r="S2587" s="1"/>
  <c r="P2588"/>
  <c r="P2589"/>
  <c r="P2590"/>
  <c r="P2591"/>
  <c r="S2591" s="1"/>
  <c r="P2592"/>
  <c r="P2593"/>
  <c r="P2594"/>
  <c r="P2595"/>
  <c r="S2595" s="1"/>
  <c r="P2596"/>
  <c r="S2596" s="1"/>
  <c r="P2597"/>
  <c r="P2598"/>
  <c r="P2599"/>
  <c r="S2599" s="1"/>
  <c r="P2600"/>
  <c r="S2600" s="1"/>
  <c r="P2601"/>
  <c r="P2602"/>
  <c r="P2603"/>
  <c r="S2603" s="1"/>
  <c r="P2604"/>
  <c r="P2605"/>
  <c r="P2606"/>
  <c r="P2607"/>
  <c r="S2607" s="1"/>
  <c r="P2608"/>
  <c r="S2608" s="1"/>
  <c r="P2609"/>
  <c r="P2610"/>
  <c r="P2611"/>
  <c r="S2611" s="1"/>
  <c r="P2612"/>
  <c r="S2612" s="1"/>
  <c r="P2613"/>
  <c r="P2614"/>
  <c r="P2615"/>
  <c r="S2615" s="1"/>
  <c r="P2616"/>
  <c r="S2616" s="1"/>
  <c r="P2617"/>
  <c r="P2618"/>
  <c r="P2619"/>
  <c r="S2619" s="1"/>
  <c r="P2620"/>
  <c r="P2621"/>
  <c r="P2622"/>
  <c r="P2623"/>
  <c r="S2623" s="1"/>
  <c r="P2624"/>
  <c r="S2624" s="1"/>
  <c r="P2625"/>
  <c r="P2626"/>
  <c r="P2627"/>
  <c r="S2627" s="1"/>
  <c r="P2628"/>
  <c r="S2628" s="1"/>
  <c r="P2629"/>
  <c r="P2630"/>
  <c r="P2631"/>
  <c r="S2631" s="1"/>
  <c r="P2632"/>
  <c r="S2632" s="1"/>
  <c r="P2633"/>
  <c r="P2634"/>
  <c r="P2635"/>
  <c r="S2635" s="1"/>
  <c r="P2636"/>
  <c r="P2637"/>
  <c r="P2638"/>
  <c r="P2639"/>
  <c r="S2639" s="1"/>
  <c r="P2640"/>
  <c r="S2640" s="1"/>
  <c r="P2641"/>
  <c r="P2642"/>
  <c r="P2643"/>
  <c r="S2643" s="1"/>
  <c r="P2644"/>
  <c r="S2644" s="1"/>
  <c r="P2645"/>
  <c r="P2646"/>
  <c r="P2647"/>
  <c r="S2647" s="1"/>
  <c r="P2648"/>
  <c r="S2648" s="1"/>
  <c r="P2649"/>
  <c r="P2650"/>
  <c r="P2651"/>
  <c r="S2651" s="1"/>
  <c r="P2652"/>
  <c r="P2653"/>
  <c r="P2654"/>
  <c r="P2655"/>
  <c r="S2655" s="1"/>
  <c r="P2656"/>
  <c r="P2657"/>
  <c r="P2658"/>
  <c r="P2659"/>
  <c r="S2659" s="1"/>
  <c r="P2660"/>
  <c r="S2660" s="1"/>
  <c r="P2661"/>
  <c r="P2662"/>
  <c r="P2663"/>
  <c r="S2663" s="1"/>
  <c r="P2664"/>
  <c r="S2664" s="1"/>
  <c r="P2665"/>
  <c r="P2666"/>
  <c r="P2667"/>
  <c r="S2667" s="1"/>
  <c r="P2668"/>
  <c r="P2669"/>
  <c r="P2670"/>
  <c r="P2671"/>
  <c r="S2671" s="1"/>
  <c r="P2672"/>
  <c r="S2672" s="1"/>
  <c r="P2673"/>
  <c r="P2674"/>
  <c r="P2675"/>
  <c r="S2675" s="1"/>
  <c r="P2676"/>
  <c r="S2676" s="1"/>
  <c r="P2677"/>
  <c r="P2678"/>
  <c r="P2679"/>
  <c r="S2679" s="1"/>
  <c r="P2680"/>
  <c r="S2680" s="1"/>
  <c r="P2681"/>
  <c r="P2682"/>
  <c r="P2683"/>
  <c r="S2683" s="1"/>
  <c r="P2684"/>
  <c r="P2685"/>
  <c r="P2686"/>
  <c r="P2687"/>
  <c r="S2687" s="1"/>
  <c r="P2688"/>
  <c r="S2688" s="1"/>
  <c r="P2689"/>
  <c r="P2690"/>
  <c r="P2691"/>
  <c r="S2691" s="1"/>
  <c r="P2692"/>
  <c r="S2692" s="1"/>
  <c r="P2693"/>
  <c r="P2694"/>
  <c r="P2695"/>
  <c r="S2695" s="1"/>
  <c r="P2696"/>
  <c r="S2696" s="1"/>
  <c r="P2697"/>
  <c r="P2698"/>
  <c r="P2699"/>
  <c r="S2699" s="1"/>
  <c r="P2700"/>
  <c r="P2701"/>
  <c r="P2702"/>
  <c r="P2703"/>
  <c r="S2703" s="1"/>
  <c r="P2704"/>
  <c r="S2704" s="1"/>
  <c r="P2705"/>
  <c r="P2706"/>
  <c r="P2707"/>
  <c r="S2707" s="1"/>
  <c r="P2708"/>
  <c r="S2708" s="1"/>
  <c r="P2709"/>
  <c r="P2710"/>
  <c r="P2711"/>
  <c r="S2711" s="1"/>
  <c r="P2712"/>
  <c r="S2712" s="1"/>
  <c r="P2713"/>
  <c r="P2714"/>
  <c r="P2715"/>
  <c r="S2715" s="1"/>
  <c r="P2716"/>
  <c r="P2717"/>
  <c r="P2718"/>
  <c r="P2719"/>
  <c r="S2719" s="1"/>
  <c r="P2720"/>
  <c r="P2721"/>
  <c r="P2722"/>
  <c r="P2723"/>
  <c r="S2723" s="1"/>
  <c r="P2724"/>
  <c r="S2724" s="1"/>
  <c r="P2725"/>
  <c r="P2726"/>
  <c r="P2727"/>
  <c r="S2727" s="1"/>
  <c r="P2728"/>
  <c r="S2728" s="1"/>
  <c r="P2729"/>
  <c r="P2730"/>
  <c r="P2731"/>
  <c r="S2731" s="1"/>
  <c r="P2732"/>
  <c r="P2733"/>
  <c r="P2734"/>
  <c r="P2735"/>
  <c r="S2735" s="1"/>
  <c r="P2736"/>
  <c r="S2736" s="1"/>
  <c r="P2737"/>
  <c r="P2738"/>
  <c r="P2739"/>
  <c r="S2739" s="1"/>
  <c r="P2740"/>
  <c r="S2740" s="1"/>
  <c r="P2741"/>
  <c r="P2742"/>
  <c r="P2743"/>
  <c r="S2743" s="1"/>
  <c r="P2744"/>
  <c r="S2744" s="1"/>
  <c r="P2745"/>
  <c r="P2746"/>
  <c r="P5"/>
  <c r="P6"/>
  <c r="P7"/>
  <c r="P8"/>
  <c r="S8" s="1"/>
  <c r="P9"/>
  <c r="P10"/>
  <c r="P11"/>
  <c r="P12"/>
  <c r="S12" s="1"/>
  <c r="P3"/>
  <c r="S3" s="1"/>
  <c r="P4"/>
  <c r="S4" s="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4"/>
  <c r="I5"/>
  <c r="I6"/>
  <c r="I7"/>
  <c r="I8"/>
  <c r="I9"/>
  <c r="I10"/>
  <c r="I11"/>
  <c r="I3"/>
  <c r="G3"/>
  <c r="H3" s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X2744" l="1"/>
  <c r="X2740"/>
  <c r="X2736"/>
  <c r="X2732"/>
  <c r="X2728"/>
  <c r="X2724"/>
  <c r="X2720"/>
  <c r="X2716"/>
  <c r="X2712"/>
  <c r="X2708"/>
  <c r="X2704"/>
  <c r="X2700"/>
  <c r="X2696"/>
  <c r="X2692"/>
  <c r="X2688"/>
  <c r="X2684"/>
  <c r="X2680"/>
  <c r="X2676"/>
  <c r="X2672"/>
  <c r="X2668"/>
  <c r="X2664"/>
  <c r="X2660"/>
  <c r="X2656"/>
  <c r="X2652"/>
  <c r="X2648"/>
  <c r="X2644"/>
  <c r="X2640"/>
  <c r="X2636"/>
  <c r="X2632"/>
  <c r="X2628"/>
  <c r="X2624"/>
  <c r="X2620"/>
  <c r="X2616"/>
  <c r="X2612"/>
  <c r="X2608"/>
  <c r="X2604"/>
  <c r="X2600"/>
  <c r="X2596"/>
  <c r="X2592"/>
  <c r="X2588"/>
  <c r="X2584"/>
  <c r="X2580"/>
  <c r="X2576"/>
  <c r="X2572"/>
  <c r="X2568"/>
  <c r="X2564"/>
  <c r="X2560"/>
  <c r="X2556"/>
  <c r="X2552"/>
  <c r="X2548"/>
  <c r="X2544"/>
  <c r="X2540"/>
  <c r="X2536"/>
  <c r="X2532"/>
  <c r="X2528"/>
  <c r="X2524"/>
  <c r="X2520"/>
  <c r="X2516"/>
  <c r="X2512"/>
  <c r="X2508"/>
  <c r="X2504"/>
  <c r="X2500"/>
  <c r="X2496"/>
  <c r="X2492"/>
  <c r="X2488"/>
  <c r="X2484"/>
  <c r="X2480"/>
  <c r="X2476"/>
  <c r="X2472"/>
  <c r="X2468"/>
  <c r="X2464"/>
  <c r="X2460"/>
  <c r="X2456"/>
  <c r="X2452"/>
  <c r="X2448"/>
  <c r="X2444"/>
  <c r="X2440"/>
  <c r="X2436"/>
  <c r="X2432"/>
  <c r="X2428"/>
  <c r="X2424"/>
  <c r="X2420"/>
  <c r="X2416"/>
  <c r="X2412"/>
  <c r="X2408"/>
  <c r="X2404"/>
  <c r="X2400"/>
  <c r="X2396"/>
  <c r="X2392"/>
  <c r="X2388"/>
  <c r="X2384"/>
  <c r="X2380"/>
  <c r="X2376"/>
  <c r="X2372"/>
  <c r="X2368"/>
  <c r="X2364"/>
  <c r="X2360"/>
  <c r="X2356"/>
  <c r="X2352"/>
  <c r="X2348"/>
  <c r="X2344"/>
  <c r="X2340"/>
  <c r="X2336"/>
  <c r="X2332"/>
  <c r="X2328"/>
  <c r="X2324"/>
  <c r="X2320"/>
  <c r="X2316"/>
  <c r="X2312"/>
  <c r="X2308"/>
  <c r="X2304"/>
  <c r="X2300"/>
  <c r="X2296"/>
  <c r="X2292"/>
  <c r="X2288"/>
  <c r="X2284"/>
  <c r="X2280"/>
  <c r="X2276"/>
  <c r="X2272"/>
  <c r="X2268"/>
  <c r="X2264"/>
  <c r="X2260"/>
  <c r="X2256"/>
  <c r="X2252"/>
  <c r="X2248"/>
  <c r="X2244"/>
  <c r="X2240"/>
  <c r="X2236"/>
  <c r="X2232"/>
  <c r="X2228"/>
  <c r="X2224"/>
  <c r="X2220"/>
  <c r="X2216"/>
  <c r="X2212"/>
  <c r="X2208"/>
  <c r="X2204"/>
  <c r="X2200"/>
  <c r="X2196"/>
  <c r="X2192"/>
  <c r="X2188"/>
  <c r="X2184"/>
  <c r="X2180"/>
  <c r="X2176"/>
  <c r="X2172"/>
  <c r="X2168"/>
  <c r="X2164"/>
  <c r="X2160"/>
  <c r="X2156"/>
  <c r="X2152"/>
  <c r="X2148"/>
  <c r="X2144"/>
  <c r="X2140"/>
  <c r="X2136"/>
  <c r="X2132"/>
  <c r="X2128"/>
  <c r="X2124"/>
  <c r="X2120"/>
  <c r="X2116"/>
  <c r="X2112"/>
  <c r="X2108"/>
  <c r="X2104"/>
  <c r="X2100"/>
  <c r="X2096"/>
  <c r="X2092"/>
  <c r="X2088"/>
  <c r="X2084"/>
  <c r="X2080"/>
  <c r="X2076"/>
  <c r="X2072"/>
  <c r="X2068"/>
  <c r="X2064"/>
  <c r="X2060"/>
  <c r="X2056"/>
  <c r="X2052"/>
  <c r="X2048"/>
  <c r="X2044"/>
  <c r="X2040"/>
  <c r="X2036"/>
  <c r="X2032"/>
  <c r="X2028"/>
  <c r="X2024"/>
  <c r="X2020"/>
  <c r="X2016"/>
  <c r="X2012"/>
  <c r="X2008"/>
  <c r="X2004"/>
  <c r="X2000"/>
  <c r="X1996"/>
  <c r="X1992"/>
  <c r="X1988"/>
  <c r="X1984"/>
  <c r="X1980"/>
  <c r="X1976"/>
  <c r="X1972"/>
  <c r="X1968"/>
  <c r="X1964"/>
  <c r="X1960"/>
  <c r="X1956"/>
  <c r="X1952"/>
  <c r="X1948"/>
  <c r="X1944"/>
  <c r="X1940"/>
  <c r="X1936"/>
  <c r="X1932"/>
  <c r="X1928"/>
  <c r="X1924"/>
  <c r="X1920"/>
  <c r="X1916"/>
  <c r="X1912"/>
  <c r="X1908"/>
  <c r="X1904"/>
  <c r="X1900"/>
  <c r="X1896"/>
  <c r="X1892"/>
  <c r="X1888"/>
  <c r="X1884"/>
  <c r="X1880"/>
  <c r="X1876"/>
  <c r="X1872"/>
  <c r="X1868"/>
  <c r="X1864"/>
  <c r="X1860"/>
  <c r="X1856"/>
  <c r="X1852"/>
  <c r="X1848"/>
  <c r="X1844"/>
  <c r="X1840"/>
  <c r="X1836"/>
  <c r="X1832"/>
  <c r="X1828"/>
  <c r="X1824"/>
  <c r="X1820"/>
  <c r="X1816"/>
  <c r="X1812"/>
  <c r="X1808"/>
  <c r="X1804"/>
  <c r="X1800"/>
  <c r="X1796"/>
  <c r="X1792"/>
  <c r="X1788"/>
  <c r="X1784"/>
  <c r="X1780"/>
  <c r="X1776"/>
  <c r="X1772"/>
  <c r="X1768"/>
  <c r="X1764"/>
  <c r="X1760"/>
  <c r="X1756"/>
  <c r="X1752"/>
  <c r="X1748"/>
  <c r="X1744"/>
  <c r="X1740"/>
  <c r="X1736"/>
  <c r="X1732"/>
  <c r="X1728"/>
  <c r="X1724"/>
  <c r="X1720"/>
  <c r="X1716"/>
  <c r="X1712"/>
  <c r="X1708"/>
  <c r="X1704"/>
  <c r="X1700"/>
  <c r="X1696"/>
  <c r="X1692"/>
  <c r="X1688"/>
  <c r="X1684"/>
  <c r="X1680"/>
  <c r="X1676"/>
  <c r="X1672"/>
  <c r="X1668"/>
  <c r="X1664"/>
  <c r="X1660"/>
  <c r="X1656"/>
  <c r="X1652"/>
  <c r="X1648"/>
  <c r="X1644"/>
  <c r="X1640"/>
  <c r="X1636"/>
  <c r="X1632"/>
  <c r="X1628"/>
  <c r="X1624"/>
  <c r="X1620"/>
  <c r="X1616"/>
  <c r="X1612"/>
  <c r="X1608"/>
  <c r="X1604"/>
  <c r="X1600"/>
  <c r="X1596"/>
  <c r="X1592"/>
  <c r="X1588"/>
  <c r="X1584"/>
  <c r="X1580"/>
  <c r="X1576"/>
  <c r="X1572"/>
  <c r="X1568"/>
  <c r="X1564"/>
  <c r="X1560"/>
  <c r="X1556"/>
  <c r="X1552"/>
  <c r="X1548"/>
  <c r="X1544"/>
  <c r="X1540"/>
  <c r="X1536"/>
  <c r="X1532"/>
  <c r="X1528"/>
  <c r="X1524"/>
  <c r="X1520"/>
  <c r="X1516"/>
  <c r="X1512"/>
  <c r="X1508"/>
  <c r="X1504"/>
  <c r="X1500"/>
  <c r="X1496"/>
  <c r="X1492"/>
  <c r="X1488"/>
  <c r="X1484"/>
  <c r="X1480"/>
  <c r="X1476"/>
  <c r="X1472"/>
  <c r="X1468"/>
  <c r="X1464"/>
  <c r="X1460"/>
  <c r="X1456"/>
  <c r="X1452"/>
  <c r="X1448"/>
  <c r="X1444"/>
  <c r="X1440"/>
  <c r="X1436"/>
  <c r="X1432"/>
  <c r="X1428"/>
  <c r="X1424"/>
  <c r="X1420"/>
  <c r="X1416"/>
  <c r="X1412"/>
  <c r="X1408"/>
  <c r="X1404"/>
  <c r="X1400"/>
  <c r="X1396"/>
  <c r="X1392"/>
  <c r="X1388"/>
  <c r="X1384"/>
  <c r="X1380"/>
  <c r="X1376"/>
  <c r="X1372"/>
  <c r="X1368"/>
  <c r="X1364"/>
  <c r="X1360"/>
  <c r="X1356"/>
  <c r="X1352"/>
  <c r="X1348"/>
  <c r="X1344"/>
  <c r="X1340"/>
  <c r="X1336"/>
  <c r="X1332"/>
  <c r="X1328"/>
  <c r="X1324"/>
  <c r="X1320"/>
  <c r="X1316"/>
  <c r="X1312"/>
  <c r="X1308"/>
  <c r="X1304"/>
  <c r="X1300"/>
  <c r="X1296"/>
  <c r="X1292"/>
  <c r="X1288"/>
  <c r="X1284"/>
  <c r="X1280"/>
  <c r="X1276"/>
  <c r="X1272"/>
  <c r="X1268"/>
  <c r="X1264"/>
  <c r="X1260"/>
  <c r="X1256"/>
  <c r="X1252"/>
  <c r="X1248"/>
  <c r="X1244"/>
  <c r="X1240"/>
  <c r="X1236"/>
  <c r="X1232"/>
  <c r="X1228"/>
  <c r="X1224"/>
  <c r="X1220"/>
  <c r="X1216"/>
  <c r="X1212"/>
  <c r="X1208"/>
  <c r="X1204"/>
  <c r="X1200"/>
  <c r="X1196"/>
  <c r="X1192"/>
  <c r="X1188"/>
  <c r="X1184"/>
  <c r="X1180"/>
  <c r="X1176"/>
  <c r="X1172"/>
  <c r="X1168"/>
  <c r="X1164"/>
  <c r="X1160"/>
  <c r="X1156"/>
  <c r="X1152"/>
  <c r="X1148"/>
  <c r="X1144"/>
  <c r="X1140"/>
  <c r="X1136"/>
  <c r="X1132"/>
  <c r="X1128"/>
  <c r="X1124"/>
  <c r="X1120"/>
  <c r="X1116"/>
  <c r="X1112"/>
  <c r="X1108"/>
  <c r="X1104"/>
  <c r="X1100"/>
  <c r="X1096"/>
  <c r="X1092"/>
  <c r="X1088"/>
  <c r="X1084"/>
  <c r="X1080"/>
  <c r="X1076"/>
  <c r="X1072"/>
  <c r="X1068"/>
  <c r="X1064"/>
  <c r="X1060"/>
  <c r="X1056"/>
  <c r="X1052"/>
  <c r="X1048"/>
  <c r="X1044"/>
  <c r="X1040"/>
  <c r="X348"/>
  <c r="X344"/>
  <c r="X1036"/>
  <c r="X1032"/>
  <c r="X1028"/>
  <c r="X1024"/>
  <c r="X1020"/>
  <c r="X1016"/>
  <c r="X1012"/>
  <c r="X1008"/>
  <c r="X1004"/>
  <c r="X1000"/>
  <c r="X996"/>
  <c r="X992"/>
  <c r="X988"/>
  <c r="X984"/>
  <c r="X980"/>
  <c r="X976"/>
  <c r="X972"/>
  <c r="X968"/>
  <c r="X964"/>
  <c r="X960"/>
  <c r="X956"/>
  <c r="X952"/>
  <c r="X948"/>
  <c r="X944"/>
  <c r="X940"/>
  <c r="X936"/>
  <c r="X932"/>
  <c r="X928"/>
  <c r="X924"/>
  <c r="X920"/>
  <c r="X916"/>
  <c r="X912"/>
  <c r="X908"/>
  <c r="X904"/>
  <c r="X900"/>
  <c r="X896"/>
  <c r="X892"/>
  <c r="X888"/>
  <c r="X884"/>
  <c r="X880"/>
  <c r="X876"/>
  <c r="X872"/>
  <c r="X868"/>
  <c r="X864"/>
  <c r="X860"/>
  <c r="X856"/>
  <c r="X852"/>
  <c r="X848"/>
  <c r="X844"/>
  <c r="X840"/>
  <c r="X836"/>
  <c r="X832"/>
  <c r="X828"/>
  <c r="X824"/>
  <c r="X820"/>
  <c r="X816"/>
  <c r="X812"/>
  <c r="X808"/>
  <c r="X804"/>
  <c r="X800"/>
  <c r="X796"/>
  <c r="X792"/>
  <c r="X788"/>
  <c r="X784"/>
  <c r="X780"/>
  <c r="X776"/>
  <c r="X772"/>
  <c r="X768"/>
  <c r="X764"/>
  <c r="X760"/>
  <c r="X756"/>
  <c r="X752"/>
  <c r="X748"/>
  <c r="X744"/>
  <c r="X740"/>
  <c r="X736"/>
  <c r="X732"/>
  <c r="X728"/>
  <c r="X724"/>
  <c r="X720"/>
  <c r="X716"/>
  <c r="X712"/>
  <c r="X708"/>
  <c r="X704"/>
  <c r="X700"/>
  <c r="X696"/>
  <c r="X692"/>
  <c r="X688"/>
  <c r="X684"/>
  <c r="X680"/>
  <c r="X676"/>
  <c r="X672"/>
  <c r="X668"/>
  <c r="X664"/>
  <c r="X660"/>
  <c r="X656"/>
  <c r="X652"/>
  <c r="X648"/>
  <c r="X644"/>
  <c r="X640"/>
  <c r="X636"/>
  <c r="X632"/>
  <c r="X628"/>
  <c r="X624"/>
  <c r="X620"/>
  <c r="X616"/>
  <c r="X612"/>
  <c r="X608"/>
  <c r="X604"/>
  <c r="X600"/>
  <c r="X596"/>
  <c r="X592"/>
  <c r="X588"/>
  <c r="X584"/>
  <c r="X580"/>
  <c r="X576"/>
  <c r="X572"/>
  <c r="X568"/>
  <c r="X564"/>
  <c r="X560"/>
  <c r="X556"/>
  <c r="X552"/>
  <c r="X548"/>
  <c r="X544"/>
  <c r="X540"/>
  <c r="X536"/>
  <c r="X532"/>
  <c r="X528"/>
  <c r="X524"/>
  <c r="X520"/>
  <c r="X516"/>
  <c r="X512"/>
  <c r="X508"/>
  <c r="X504"/>
  <c r="X500"/>
  <c r="X496"/>
  <c r="X492"/>
  <c r="X488"/>
  <c r="X484"/>
  <c r="X480"/>
  <c r="X476"/>
  <c r="X472"/>
  <c r="X468"/>
  <c r="X464"/>
  <c r="X460"/>
  <c r="X456"/>
  <c r="X452"/>
  <c r="X448"/>
  <c r="X444"/>
  <c r="X440"/>
  <c r="X436"/>
  <c r="X432"/>
  <c r="X428"/>
  <c r="X424"/>
  <c r="X420"/>
  <c r="X416"/>
  <c r="X412"/>
  <c r="X408"/>
  <c r="X404"/>
  <c r="X400"/>
  <c r="X396"/>
  <c r="X392"/>
  <c r="X388"/>
  <c r="X384"/>
  <c r="X380"/>
  <c r="X376"/>
  <c r="X372"/>
  <c r="X368"/>
  <c r="X364"/>
  <c r="X360"/>
  <c r="X356"/>
  <c r="X352"/>
  <c r="X340"/>
  <c r="X336"/>
  <c r="X332"/>
  <c r="X328"/>
  <c r="X324"/>
  <c r="X320"/>
  <c r="X316"/>
  <c r="X312"/>
  <c r="X308"/>
  <c r="X304"/>
  <c r="X300"/>
  <c r="X296"/>
  <c r="X292"/>
  <c r="X288"/>
  <c r="X284"/>
  <c r="X280"/>
  <c r="X276"/>
  <c r="X272"/>
  <c r="X268"/>
  <c r="X264"/>
  <c r="X260"/>
  <c r="X256"/>
  <c r="X252"/>
  <c r="X248"/>
  <c r="X244"/>
  <c r="X240"/>
  <c r="X236"/>
  <c r="X232"/>
  <c r="X228"/>
  <c r="X224"/>
  <c r="X220"/>
  <c r="X216"/>
  <c r="X212"/>
  <c r="X208"/>
  <c r="X204"/>
  <c r="X200"/>
  <c r="X196"/>
  <c r="X192"/>
  <c r="X188"/>
  <c r="X184"/>
  <c r="X180"/>
  <c r="X176"/>
  <c r="X172"/>
  <c r="X168"/>
  <c r="X164"/>
  <c r="X160"/>
  <c r="X156"/>
  <c r="X152"/>
  <c r="X148"/>
  <c r="X144"/>
  <c r="X140"/>
  <c r="X136"/>
  <c r="X132"/>
  <c r="X128"/>
  <c r="X124"/>
  <c r="X120"/>
  <c r="X116"/>
  <c r="X112"/>
  <c r="X108"/>
  <c r="X104"/>
  <c r="X100"/>
  <c r="X96"/>
  <c r="X92"/>
  <c r="X88"/>
  <c r="X84"/>
  <c r="X80"/>
  <c r="X76"/>
  <c r="X72"/>
  <c r="X68"/>
  <c r="X64"/>
  <c r="X60"/>
  <c r="X56"/>
  <c r="X52"/>
  <c r="X48"/>
  <c r="X44"/>
  <c r="X40"/>
  <c r="X36"/>
  <c r="X32"/>
  <c r="X28"/>
  <c r="X24"/>
  <c r="X20"/>
  <c r="X16"/>
  <c r="X12"/>
  <c r="AK11"/>
  <c r="S2732"/>
  <c r="S2716"/>
  <c r="S2700"/>
  <c r="S2684"/>
  <c r="S2668"/>
  <c r="S2652"/>
  <c r="S2636"/>
  <c r="S2620"/>
  <c r="S2604"/>
  <c r="S2588"/>
  <c r="S2572"/>
  <c r="S2556"/>
  <c r="S2540"/>
  <c r="S2524"/>
  <c r="S2508"/>
  <c r="S2492"/>
  <c r="S2476"/>
  <c r="S2460"/>
  <c r="S2444"/>
  <c r="S2428"/>
  <c r="S2412"/>
  <c r="S2396"/>
  <c r="S2380"/>
  <c r="S2364"/>
  <c r="S2348"/>
  <c r="S2332"/>
  <c r="S2316"/>
  <c r="S2300"/>
  <c r="S2284"/>
  <c r="S2268"/>
  <c r="S2252"/>
  <c r="S2236"/>
  <c r="S2220"/>
  <c r="S2204"/>
  <c r="S2188"/>
  <c r="S2172"/>
  <c r="S2156"/>
  <c r="S2140"/>
  <c r="S2124"/>
  <c r="S2108"/>
  <c r="S2092"/>
  <c r="S2076"/>
  <c r="S2060"/>
  <c r="S2044"/>
  <c r="S2028"/>
  <c r="S2012"/>
  <c r="S1996"/>
  <c r="S1980"/>
  <c r="S1964"/>
  <c r="S1948"/>
  <c r="S1932"/>
  <c r="S1916"/>
  <c r="S1900"/>
  <c r="S1884"/>
  <c r="S1868"/>
  <c r="S1852"/>
  <c r="S1836"/>
  <c r="S1820"/>
  <c r="S1804"/>
  <c r="S1788"/>
  <c r="S1772"/>
  <c r="S1756"/>
  <c r="S1740"/>
  <c r="S1724"/>
  <c r="S1708"/>
  <c r="S1692"/>
  <c r="S1676"/>
  <c r="S1660"/>
  <c r="S1644"/>
  <c r="S1628"/>
  <c r="S1612"/>
  <c r="J11"/>
  <c r="L11" s="1"/>
  <c r="N11" s="1"/>
  <c r="Y16"/>
  <c r="AJ2723"/>
  <c r="AJ2691"/>
  <c r="AJ2659"/>
  <c r="AJ2627"/>
  <c r="AJ2595"/>
  <c r="AJ2563"/>
  <c r="AJ2531"/>
  <c r="AJ2499"/>
  <c r="AJ2467"/>
  <c r="AJ2435"/>
  <c r="AJ2403"/>
  <c r="AJ2371"/>
  <c r="AJ2339"/>
  <c r="AJ2307"/>
  <c r="AJ2275"/>
  <c r="AJ2243"/>
  <c r="AJ2211"/>
  <c r="AJ2179"/>
  <c r="AJ2147"/>
  <c r="AJ2115"/>
  <c r="AJ2083"/>
  <c r="AJ2051"/>
  <c r="AJ2019"/>
  <c r="AJ1987"/>
  <c r="AJ1955"/>
  <c r="AJ1923"/>
  <c r="AJ1891"/>
  <c r="AJ1859"/>
  <c r="AJ1827"/>
  <c r="AJ1795"/>
  <c r="AJ1763"/>
  <c r="AJ1731"/>
  <c r="AJ1699"/>
  <c r="AJ1667"/>
  <c r="AJ1635"/>
  <c r="AJ1603"/>
  <c r="AJ1571"/>
  <c r="AJ1539"/>
  <c r="AJ1507"/>
  <c r="AJ1475"/>
  <c r="AJ1443"/>
  <c r="AJ1411"/>
  <c r="AJ1379"/>
  <c r="AJ1347"/>
  <c r="AJ1315"/>
  <c r="AJ1283"/>
  <c r="AJ1251"/>
  <c r="AJ1219"/>
  <c r="AJ1187"/>
  <c r="AJ1155"/>
  <c r="AJ1123"/>
  <c r="AJ1091"/>
  <c r="AJ1059"/>
  <c r="AJ1027"/>
  <c r="BB1529"/>
  <c r="BB873"/>
  <c r="BC1657"/>
  <c r="BC1161"/>
  <c r="BC745"/>
  <c r="K11"/>
  <c r="M11" s="1"/>
  <c r="O11" s="1"/>
  <c r="AJ2735"/>
  <c r="AJ2703"/>
  <c r="AJ2671"/>
  <c r="AJ2639"/>
  <c r="AJ2607"/>
  <c r="AJ2575"/>
  <c r="AJ2543"/>
  <c r="AJ2511"/>
  <c r="AJ2479"/>
  <c r="AJ2447"/>
  <c r="AJ2415"/>
  <c r="AJ2383"/>
  <c r="AJ2351"/>
  <c r="AJ2319"/>
  <c r="AJ2287"/>
  <c r="AJ2255"/>
  <c r="AJ2223"/>
  <c r="AJ2191"/>
  <c r="AJ2159"/>
  <c r="BC308"/>
  <c r="BC196"/>
  <c r="BA1269"/>
  <c r="BA1141"/>
  <c r="BB1609"/>
  <c r="BB1097"/>
  <c r="BB425"/>
  <c r="BC1737"/>
  <c r="BC1241"/>
  <c r="BC889"/>
  <c r="BC1621"/>
  <c r="BC1173"/>
  <c r="BC1013"/>
  <c r="BC885"/>
  <c r="BC757"/>
  <c r="BA9"/>
  <c r="BA1301"/>
  <c r="BC1301" s="1"/>
  <c r="BA1173"/>
  <c r="BA789"/>
  <c r="BC789" s="1"/>
  <c r="BB1817"/>
  <c r="BB1305"/>
  <c r="BB633"/>
  <c r="BC1369"/>
  <c r="BC969"/>
  <c r="BC521"/>
  <c r="S1596"/>
  <c r="S1580"/>
  <c r="S1564"/>
  <c r="S1548"/>
  <c r="S1532"/>
  <c r="S1516"/>
  <c r="S1500"/>
  <c r="S1484"/>
  <c r="S1468"/>
  <c r="S1452"/>
  <c r="S1436"/>
  <c r="S1420"/>
  <c r="S1404"/>
  <c r="S1388"/>
  <c r="S1372"/>
  <c r="S1356"/>
  <c r="S1340"/>
  <c r="S1324"/>
  <c r="S1308"/>
  <c r="S1292"/>
  <c r="S1276"/>
  <c r="S1260"/>
  <c r="S1244"/>
  <c r="S1228"/>
  <c r="S1212"/>
  <c r="S1196"/>
  <c r="S1180"/>
  <c r="S1164"/>
  <c r="S1148"/>
  <c r="S1132"/>
  <c r="S1116"/>
  <c r="S1100"/>
  <c r="S1084"/>
  <c r="S1068"/>
  <c r="S1052"/>
  <c r="S1036"/>
  <c r="S1020"/>
  <c r="S1004"/>
  <c r="S988"/>
  <c r="S972"/>
  <c r="S956"/>
  <c r="S940"/>
  <c r="S924"/>
  <c r="S908"/>
  <c r="S892"/>
  <c r="S876"/>
  <c r="S860"/>
  <c r="S844"/>
  <c r="S828"/>
  <c r="S812"/>
  <c r="S796"/>
  <c r="S780"/>
  <c r="S764"/>
  <c r="S748"/>
  <c r="S732"/>
  <c r="S716"/>
  <c r="S700"/>
  <c r="S684"/>
  <c r="S668"/>
  <c r="S652"/>
  <c r="S636"/>
  <c r="S620"/>
  <c r="S604"/>
  <c r="S588"/>
  <c r="S572"/>
  <c r="S556"/>
  <c r="S540"/>
  <c r="S524"/>
  <c r="S508"/>
  <c r="S492"/>
  <c r="S476"/>
  <c r="S460"/>
  <c r="S444"/>
  <c r="S428"/>
  <c r="S412"/>
  <c r="S396"/>
  <c r="S380"/>
  <c r="S364"/>
  <c r="S348"/>
  <c r="S332"/>
  <c r="S316"/>
  <c r="S300"/>
  <c r="S284"/>
  <c r="S268"/>
  <c r="S252"/>
  <c r="S236"/>
  <c r="S220"/>
  <c r="S204"/>
  <c r="S188"/>
  <c r="S172"/>
  <c r="S156"/>
  <c r="S140"/>
  <c r="S124"/>
  <c r="S108"/>
  <c r="S92"/>
  <c r="S76"/>
  <c r="S60"/>
  <c r="S44"/>
  <c r="S28"/>
  <c r="AJ2719"/>
  <c r="AJ2687"/>
  <c r="AJ2655"/>
  <c r="AJ2623"/>
  <c r="AJ2591"/>
  <c r="AJ2559"/>
  <c r="AJ2527"/>
  <c r="AJ2495"/>
  <c r="AJ2463"/>
  <c r="AJ2431"/>
  <c r="AJ2399"/>
  <c r="AJ2367"/>
  <c r="AJ2335"/>
  <c r="AJ2303"/>
  <c r="AJ2271"/>
  <c r="AJ2239"/>
  <c r="AJ2207"/>
  <c r="AJ2175"/>
  <c r="AJ2143"/>
  <c r="AJ2111"/>
  <c r="AJ2079"/>
  <c r="AJ2047"/>
  <c r="AJ2015"/>
  <c r="AJ1983"/>
  <c r="AJ1951"/>
  <c r="AJ1919"/>
  <c r="AJ1887"/>
  <c r="AJ1855"/>
  <c r="AJ1823"/>
  <c r="AJ1791"/>
  <c r="AJ1759"/>
  <c r="AJ1727"/>
  <c r="AJ1695"/>
  <c r="AJ1663"/>
  <c r="AJ1631"/>
  <c r="AJ1599"/>
  <c r="AJ1567"/>
  <c r="AJ1535"/>
  <c r="AJ1503"/>
  <c r="AJ1471"/>
  <c r="AJ1439"/>
  <c r="AJ1407"/>
  <c r="AJ1375"/>
  <c r="AJ1343"/>
  <c r="AJ1311"/>
  <c r="AJ1279"/>
  <c r="AJ1247"/>
  <c r="AJ1215"/>
  <c r="AJ1183"/>
  <c r="AJ1151"/>
  <c r="AJ1119"/>
  <c r="AJ1087"/>
  <c r="AJ1055"/>
  <c r="AJ1023"/>
  <c r="AJ991"/>
  <c r="AJ959"/>
  <c r="AJ927"/>
  <c r="AJ895"/>
  <c r="AJ863"/>
  <c r="AJ831"/>
  <c r="AJ799"/>
  <c r="AJ767"/>
  <c r="AJ735"/>
  <c r="AJ703"/>
  <c r="AJ671"/>
  <c r="AJ639"/>
  <c r="AJ607"/>
  <c r="AJ575"/>
  <c r="AJ543"/>
  <c r="AJ511"/>
  <c r="AJ479"/>
  <c r="AJ447"/>
  <c r="AJ415"/>
  <c r="AJ383"/>
  <c r="AJ351"/>
  <c r="AJ319"/>
  <c r="AJ287"/>
  <c r="AJ255"/>
  <c r="AJ223"/>
  <c r="AJ191"/>
  <c r="AJ159"/>
  <c r="AJ127"/>
  <c r="AJ95"/>
  <c r="AJ63"/>
  <c r="AJ31"/>
  <c r="BA1589"/>
  <c r="BA1461"/>
  <c r="BA1205"/>
  <c r="BA1077"/>
  <c r="BC1077" s="1"/>
  <c r="BB1897"/>
  <c r="BB1449"/>
  <c r="BB761"/>
  <c r="BB153"/>
  <c r="BC1513"/>
  <c r="BC1065"/>
  <c r="BC601"/>
  <c r="X2746"/>
  <c r="X2742"/>
  <c r="X2738"/>
  <c r="X2734"/>
  <c r="X2730"/>
  <c r="X2726"/>
  <c r="X2722"/>
  <c r="X2718"/>
  <c r="X2714"/>
  <c r="X2710"/>
  <c r="X2706"/>
  <c r="X2702"/>
  <c r="X2698"/>
  <c r="X2694"/>
  <c r="X2690"/>
  <c r="X2686"/>
  <c r="X2682"/>
  <c r="X2678"/>
  <c r="X2674"/>
  <c r="X2670"/>
  <c r="X2666"/>
  <c r="X2662"/>
  <c r="X2658"/>
  <c r="X2654"/>
  <c r="X2650"/>
  <c r="X2646"/>
  <c r="X2642"/>
  <c r="X2638"/>
  <c r="X2634"/>
  <c r="X2630"/>
  <c r="X2626"/>
  <c r="X2622"/>
  <c r="X2618"/>
  <c r="X2614"/>
  <c r="X2610"/>
  <c r="X2606"/>
  <c r="X2602"/>
  <c r="X2598"/>
  <c r="X2594"/>
  <c r="X2590"/>
  <c r="X2586"/>
  <c r="X2582"/>
  <c r="X2578"/>
  <c r="X2574"/>
  <c r="X2570"/>
  <c r="X2566"/>
  <c r="X2562"/>
  <c r="X2558"/>
  <c r="X2554"/>
  <c r="X2550"/>
  <c r="X2546"/>
  <c r="X2542"/>
  <c r="X2538"/>
  <c r="X2534"/>
  <c r="X2530"/>
  <c r="X2526"/>
  <c r="X2522"/>
  <c r="X2518"/>
  <c r="X2514"/>
  <c r="X2510"/>
  <c r="X2506"/>
  <c r="X2502"/>
  <c r="X2498"/>
  <c r="X2494"/>
  <c r="X2490"/>
  <c r="X2486"/>
  <c r="X2482"/>
  <c r="X2478"/>
  <c r="X2474"/>
  <c r="X2470"/>
  <c r="X2466"/>
  <c r="X2462"/>
  <c r="X2458"/>
  <c r="X2454"/>
  <c r="X2450"/>
  <c r="X2446"/>
  <c r="X2442"/>
  <c r="X2438"/>
  <c r="X2434"/>
  <c r="X2430"/>
  <c r="X2426"/>
  <c r="X2422"/>
  <c r="X2418"/>
  <c r="X2414"/>
  <c r="X2410"/>
  <c r="X2406"/>
  <c r="X2402"/>
  <c r="X2398"/>
  <c r="X2394"/>
  <c r="X2390"/>
  <c r="X2386"/>
  <c r="X2382"/>
  <c r="X2378"/>
  <c r="X2374"/>
  <c r="X2370"/>
  <c r="X2366"/>
  <c r="X2362"/>
  <c r="X2358"/>
  <c r="X2354"/>
  <c r="X2350"/>
  <c r="X2346"/>
  <c r="X2342"/>
  <c r="X2338"/>
  <c r="X2334"/>
  <c r="X2330"/>
  <c r="X2326"/>
  <c r="X2322"/>
  <c r="X2318"/>
  <c r="X2314"/>
  <c r="X2310"/>
  <c r="X2306"/>
  <c r="X2302"/>
  <c r="X2298"/>
  <c r="X2294"/>
  <c r="X2290"/>
  <c r="X2286"/>
  <c r="X2282"/>
  <c r="X2278"/>
  <c r="X2274"/>
  <c r="X2270"/>
  <c r="X2266"/>
  <c r="X2262"/>
  <c r="X2258"/>
  <c r="X2254"/>
  <c r="X2250"/>
  <c r="X2246"/>
  <c r="X2242"/>
  <c r="X2238"/>
  <c r="X2234"/>
  <c r="X2230"/>
  <c r="X2226"/>
  <c r="X2222"/>
  <c r="X2218"/>
  <c r="X2214"/>
  <c r="X2210"/>
  <c r="X2206"/>
  <c r="X2202"/>
  <c r="X2198"/>
  <c r="X2194"/>
  <c r="X2190"/>
  <c r="X2186"/>
  <c r="X2182"/>
  <c r="X2178"/>
  <c r="X2174"/>
  <c r="X2170"/>
  <c r="X2166"/>
  <c r="X2162"/>
  <c r="X2158"/>
  <c r="X2154"/>
  <c r="X2150"/>
  <c r="X2146"/>
  <c r="X2142"/>
  <c r="X2138"/>
  <c r="X2134"/>
  <c r="X2130"/>
  <c r="X2126"/>
  <c r="X2122"/>
  <c r="X2118"/>
  <c r="X2114"/>
  <c r="X2110"/>
  <c r="X2106"/>
  <c r="X2102"/>
  <c r="X2098"/>
  <c r="X2094"/>
  <c r="X2090"/>
  <c r="X2086"/>
  <c r="X2082"/>
  <c r="X2078"/>
  <c r="X2074"/>
  <c r="X2070"/>
  <c r="X2066"/>
  <c r="X2062"/>
  <c r="X2058"/>
  <c r="X2054"/>
  <c r="X2050"/>
  <c r="X2046"/>
  <c r="X2042"/>
  <c r="X2038"/>
  <c r="X2034"/>
  <c r="X2030"/>
  <c r="X2026"/>
  <c r="X2022"/>
  <c r="X2018"/>
  <c r="X2014"/>
  <c r="X2010"/>
  <c r="X2006"/>
  <c r="X2002"/>
  <c r="X1998"/>
  <c r="X1994"/>
  <c r="X1990"/>
  <c r="X1986"/>
  <c r="X1982"/>
  <c r="X1978"/>
  <c r="X1974"/>
  <c r="X1970"/>
  <c r="X1966"/>
  <c r="X1962"/>
  <c r="X1958"/>
  <c r="X1954"/>
  <c r="X1950"/>
  <c r="X1946"/>
  <c r="X1942"/>
  <c r="X1938"/>
  <c r="X1934"/>
  <c r="X1930"/>
  <c r="X1926"/>
  <c r="X1922"/>
  <c r="X1918"/>
  <c r="X1914"/>
  <c r="X1910"/>
  <c r="X1906"/>
  <c r="X1902"/>
  <c r="X1898"/>
  <c r="X1894"/>
  <c r="X1890"/>
  <c r="X1886"/>
  <c r="X1882"/>
  <c r="X1878"/>
  <c r="X1874"/>
  <c r="X1870"/>
  <c r="X1866"/>
  <c r="X1862"/>
  <c r="X1858"/>
  <c r="X1854"/>
  <c r="X1850"/>
  <c r="X1846"/>
  <c r="X1842"/>
  <c r="X1838"/>
  <c r="X1834"/>
  <c r="X1830"/>
  <c r="X1826"/>
  <c r="X1822"/>
  <c r="X1818"/>
  <c r="X1814"/>
  <c r="X1810"/>
  <c r="X1806"/>
  <c r="X1802"/>
  <c r="X1798"/>
  <c r="X1794"/>
  <c r="X1790"/>
  <c r="X1786"/>
  <c r="X1782"/>
  <c r="X1778"/>
  <c r="X1774"/>
  <c r="X1770"/>
  <c r="X1766"/>
  <c r="X1762"/>
  <c r="X1758"/>
  <c r="X1754"/>
  <c r="X1750"/>
  <c r="X1746"/>
  <c r="X1742"/>
  <c r="X1738"/>
  <c r="X1734"/>
  <c r="X1730"/>
  <c r="X1726"/>
  <c r="X1722"/>
  <c r="X1718"/>
  <c r="X1714"/>
  <c r="X1710"/>
  <c r="X1706"/>
  <c r="X1702"/>
  <c r="X1698"/>
  <c r="X1694"/>
  <c r="X1690"/>
  <c r="X1686"/>
  <c r="X1682"/>
  <c r="X1678"/>
  <c r="X1674"/>
  <c r="X1670"/>
  <c r="X1666"/>
  <c r="X1662"/>
  <c r="X1658"/>
  <c r="X1654"/>
  <c r="X1650"/>
  <c r="X1646"/>
  <c r="X1642"/>
  <c r="X1638"/>
  <c r="X1634"/>
  <c r="X1630"/>
  <c r="X1626"/>
  <c r="X1622"/>
  <c r="X1618"/>
  <c r="X1614"/>
  <c r="X1610"/>
  <c r="X1606"/>
  <c r="X1602"/>
  <c r="X1598"/>
  <c r="X1594"/>
  <c r="X1590"/>
  <c r="X1586"/>
  <c r="X1582"/>
  <c r="X1578"/>
  <c r="X1574"/>
  <c r="X1570"/>
  <c r="X1566"/>
  <c r="X1562"/>
  <c r="X1558"/>
  <c r="X1554"/>
  <c r="X1550"/>
  <c r="X1546"/>
  <c r="X1542"/>
  <c r="X1538"/>
  <c r="X1534"/>
  <c r="X1530"/>
  <c r="X1526"/>
  <c r="X1522"/>
  <c r="X1518"/>
  <c r="X1514"/>
  <c r="X1510"/>
  <c r="X1506"/>
  <c r="X1502"/>
  <c r="X1498"/>
  <c r="X1494"/>
  <c r="X1490"/>
  <c r="X1486"/>
  <c r="X1482"/>
  <c r="X1478"/>
  <c r="X1474"/>
  <c r="X1470"/>
  <c r="X1466"/>
  <c r="X1462"/>
  <c r="X1458"/>
  <c r="X1454"/>
  <c r="X1450"/>
  <c r="X1446"/>
  <c r="X1442"/>
  <c r="X1438"/>
  <c r="X1434"/>
  <c r="X1430"/>
  <c r="X1426"/>
  <c r="X1422"/>
  <c r="X1418"/>
  <c r="X1414"/>
  <c r="X1410"/>
  <c r="X1406"/>
  <c r="X1402"/>
  <c r="X1398"/>
  <c r="X1394"/>
  <c r="X1390"/>
  <c r="X1386"/>
  <c r="X1382"/>
  <c r="X1378"/>
  <c r="X1374"/>
  <c r="X1370"/>
  <c r="X1366"/>
  <c r="X1362"/>
  <c r="X1358"/>
  <c r="X1354"/>
  <c r="X1350"/>
  <c r="X1346"/>
  <c r="X1342"/>
  <c r="X1338"/>
  <c r="X1334"/>
  <c r="X1330"/>
  <c r="X1326"/>
  <c r="X1322"/>
  <c r="X1318"/>
  <c r="X1314"/>
  <c r="X1310"/>
  <c r="X1306"/>
  <c r="X1302"/>
  <c r="X1298"/>
  <c r="X1294"/>
  <c r="X1290"/>
  <c r="X1286"/>
  <c r="X1282"/>
  <c r="X1278"/>
  <c r="X1274"/>
  <c r="X1270"/>
  <c r="X1266"/>
  <c r="X1262"/>
  <c r="X1258"/>
  <c r="X1254"/>
  <c r="X1250"/>
  <c r="X1246"/>
  <c r="X1242"/>
  <c r="X1238"/>
  <c r="X1234"/>
  <c r="X1230"/>
  <c r="X1226"/>
  <c r="X1222"/>
  <c r="X1218"/>
  <c r="X1214"/>
  <c r="X1210"/>
  <c r="X1206"/>
  <c r="X1202"/>
  <c r="X1198"/>
  <c r="X1194"/>
  <c r="X1190"/>
  <c r="X1186"/>
  <c r="X1182"/>
  <c r="X1178"/>
  <c r="X1174"/>
  <c r="X1170"/>
  <c r="X1166"/>
  <c r="X1162"/>
  <c r="X1158"/>
  <c r="X1154"/>
  <c r="X1150"/>
  <c r="X1146"/>
  <c r="X1142"/>
  <c r="X1138"/>
  <c r="X1134"/>
  <c r="X1130"/>
  <c r="X1126"/>
  <c r="X1122"/>
  <c r="X1118"/>
  <c r="X1114"/>
  <c r="X1110"/>
  <c r="X1106"/>
  <c r="X1102"/>
  <c r="X1098"/>
  <c r="X1094"/>
  <c r="X1090"/>
  <c r="X1086"/>
  <c r="X1082"/>
  <c r="X1078"/>
  <c r="X1074"/>
  <c r="X1070"/>
  <c r="X1066"/>
  <c r="X1062"/>
  <c r="X1058"/>
  <c r="X1054"/>
  <c r="X1050"/>
  <c r="X1046"/>
  <c r="X1042"/>
  <c r="X1038"/>
  <c r="X1034"/>
  <c r="X1030"/>
  <c r="X1026"/>
  <c r="X1022"/>
  <c r="X1018"/>
  <c r="X1014"/>
  <c r="X1010"/>
  <c r="X1006"/>
  <c r="X1002"/>
  <c r="X998"/>
  <c r="X994"/>
  <c r="X990"/>
  <c r="X986"/>
  <c r="X982"/>
  <c r="X978"/>
  <c r="X974"/>
  <c r="X970"/>
  <c r="X966"/>
  <c r="X962"/>
  <c r="X958"/>
  <c r="X954"/>
  <c r="X950"/>
  <c r="X946"/>
  <c r="X942"/>
  <c r="X938"/>
  <c r="X934"/>
  <c r="X930"/>
  <c r="X926"/>
  <c r="X922"/>
  <c r="X918"/>
  <c r="X914"/>
  <c r="X910"/>
  <c r="X906"/>
  <c r="X902"/>
  <c r="X898"/>
  <c r="X894"/>
  <c r="X890"/>
  <c r="X886"/>
  <c r="X882"/>
  <c r="X878"/>
  <c r="X874"/>
  <c r="X870"/>
  <c r="X866"/>
  <c r="X862"/>
  <c r="X858"/>
  <c r="X854"/>
  <c r="X850"/>
  <c r="X846"/>
  <c r="X842"/>
  <c r="X838"/>
  <c r="X834"/>
  <c r="X830"/>
  <c r="X826"/>
  <c r="X822"/>
  <c r="X818"/>
  <c r="X814"/>
  <c r="X810"/>
  <c r="X806"/>
  <c r="X802"/>
  <c r="X798"/>
  <c r="X794"/>
  <c r="X790"/>
  <c r="X786"/>
  <c r="X782"/>
  <c r="X778"/>
  <c r="X774"/>
  <c r="X770"/>
  <c r="X766"/>
  <c r="X762"/>
  <c r="X758"/>
  <c r="X754"/>
  <c r="X750"/>
  <c r="X746"/>
  <c r="X742"/>
  <c r="X738"/>
  <c r="X734"/>
  <c r="X730"/>
  <c r="X726"/>
  <c r="X722"/>
  <c r="X718"/>
  <c r="X714"/>
  <c r="X710"/>
  <c r="X706"/>
  <c r="X702"/>
  <c r="X698"/>
  <c r="X694"/>
  <c r="X690"/>
  <c r="X686"/>
  <c r="X682"/>
  <c r="X678"/>
  <c r="X674"/>
  <c r="X670"/>
  <c r="X666"/>
  <c r="X662"/>
  <c r="X658"/>
  <c r="X654"/>
  <c r="X650"/>
  <c r="X646"/>
  <c r="X642"/>
  <c r="X638"/>
  <c r="X634"/>
  <c r="X630"/>
  <c r="X626"/>
  <c r="X622"/>
  <c r="X618"/>
  <c r="X614"/>
  <c r="X610"/>
  <c r="X606"/>
  <c r="X602"/>
  <c r="X598"/>
  <c r="X594"/>
  <c r="X590"/>
  <c r="X586"/>
  <c r="X582"/>
  <c r="X578"/>
  <c r="X574"/>
  <c r="X570"/>
  <c r="X566"/>
  <c r="X562"/>
  <c r="X558"/>
  <c r="X554"/>
  <c r="X550"/>
  <c r="X546"/>
  <c r="X542"/>
  <c r="X538"/>
  <c r="X534"/>
  <c r="X530"/>
  <c r="X526"/>
  <c r="X522"/>
  <c r="X518"/>
  <c r="X514"/>
  <c r="X510"/>
  <c r="X506"/>
  <c r="X502"/>
  <c r="X498"/>
  <c r="X494"/>
  <c r="X490"/>
  <c r="X486"/>
  <c r="X482"/>
  <c r="X478"/>
  <c r="X474"/>
  <c r="X470"/>
  <c r="X466"/>
  <c r="X462"/>
  <c r="X458"/>
  <c r="X454"/>
  <c r="X450"/>
  <c r="X446"/>
  <c r="X442"/>
  <c r="X438"/>
  <c r="X434"/>
  <c r="X430"/>
  <c r="X426"/>
  <c r="X422"/>
  <c r="X418"/>
  <c r="X414"/>
  <c r="X410"/>
  <c r="X406"/>
  <c r="X402"/>
  <c r="X398"/>
  <c r="X394"/>
  <c r="X390"/>
  <c r="X386"/>
  <c r="X382"/>
  <c r="X378"/>
  <c r="X374"/>
  <c r="X370"/>
  <c r="X366"/>
  <c r="X362"/>
  <c r="X358"/>
  <c r="X354"/>
  <c r="X350"/>
  <c r="X346"/>
  <c r="X342"/>
  <c r="X338"/>
  <c r="X334"/>
  <c r="X330"/>
  <c r="X326"/>
  <c r="X322"/>
  <c r="X318"/>
  <c r="X314"/>
  <c r="X310"/>
  <c r="X306"/>
  <c r="X302"/>
  <c r="X298"/>
  <c r="X294"/>
  <c r="X290"/>
  <c r="X286"/>
  <c r="X282"/>
  <c r="X278"/>
  <c r="X274"/>
  <c r="X270"/>
  <c r="X266"/>
  <c r="X262"/>
  <c r="X258"/>
  <c r="X254"/>
  <c r="X250"/>
  <c r="X246"/>
  <c r="X242"/>
  <c r="X238"/>
  <c r="X234"/>
  <c r="X230"/>
  <c r="X226"/>
  <c r="X222"/>
  <c r="X218"/>
  <c r="X214"/>
  <c r="X210"/>
  <c r="X206"/>
  <c r="X202"/>
  <c r="X198"/>
  <c r="X194"/>
  <c r="X190"/>
  <c r="X186"/>
  <c r="X182"/>
  <c r="X178"/>
  <c r="X174"/>
  <c r="X170"/>
  <c r="X166"/>
  <c r="X162"/>
  <c r="X158"/>
  <c r="X154"/>
  <c r="X150"/>
  <c r="X146"/>
  <c r="X142"/>
  <c r="X138"/>
  <c r="X134"/>
  <c r="X130"/>
  <c r="X126"/>
  <c r="X122"/>
  <c r="X118"/>
  <c r="X114"/>
  <c r="X110"/>
  <c r="X106"/>
  <c r="X102"/>
  <c r="X98"/>
  <c r="X94"/>
  <c r="X90"/>
  <c r="X86"/>
  <c r="X82"/>
  <c r="X78"/>
  <c r="X74"/>
  <c r="X70"/>
  <c r="X66"/>
  <c r="X62"/>
  <c r="X58"/>
  <c r="X54"/>
  <c r="X50"/>
  <c r="X46"/>
  <c r="X42"/>
  <c r="X38"/>
  <c r="X34"/>
  <c r="X30"/>
  <c r="X26"/>
  <c r="X22"/>
  <c r="X18"/>
  <c r="X14"/>
  <c r="X10"/>
  <c r="X6"/>
  <c r="AI2734"/>
  <c r="AI2718"/>
  <c r="AI2702"/>
  <c r="AI2686"/>
  <c r="AI2670"/>
  <c r="AI2654"/>
  <c r="AI2638"/>
  <c r="AI2622"/>
  <c r="AI2606"/>
  <c r="AI2590"/>
  <c r="AI2574"/>
  <c r="AI2558"/>
  <c r="AI2542"/>
  <c r="AI2526"/>
  <c r="AI2510"/>
  <c r="AI2494"/>
  <c r="AI2478"/>
  <c r="AI2462"/>
  <c r="AI2446"/>
  <c r="AI2430"/>
  <c r="AI2414"/>
  <c r="AI2398"/>
  <c r="AI2382"/>
  <c r="AI2366"/>
  <c r="AI2350"/>
  <c r="AI2334"/>
  <c r="AI2318"/>
  <c r="AI2302"/>
  <c r="AI2286"/>
  <c r="AI2270"/>
  <c r="AI2254"/>
  <c r="AI2238"/>
  <c r="AI2222"/>
  <c r="AI2206"/>
  <c r="AI2190"/>
  <c r="AI2174"/>
  <c r="AI2158"/>
  <c r="AI2142"/>
  <c r="AI2126"/>
  <c r="AI2110"/>
  <c r="AI2094"/>
  <c r="AI2078"/>
  <c r="AI2062"/>
  <c r="AI2046"/>
  <c r="AI2030"/>
  <c r="AI2014"/>
  <c r="AI1998"/>
  <c r="AI1982"/>
  <c r="AI1966"/>
  <c r="AI1950"/>
  <c r="AI1934"/>
  <c r="AI1918"/>
  <c r="AI1902"/>
  <c r="AI1886"/>
  <c r="AI1870"/>
  <c r="AI1854"/>
  <c r="AI1838"/>
  <c r="AI1822"/>
  <c r="AI1806"/>
  <c r="AI1790"/>
  <c r="AI1774"/>
  <c r="AI1758"/>
  <c r="AI1742"/>
  <c r="AI1726"/>
  <c r="AI1710"/>
  <c r="AI1694"/>
  <c r="AI1678"/>
  <c r="AI1662"/>
  <c r="AI1646"/>
  <c r="AI1630"/>
  <c r="AI1614"/>
  <c r="AI1598"/>
  <c r="AI1582"/>
  <c r="AI1566"/>
  <c r="AI1550"/>
  <c r="AI1534"/>
  <c r="AI1518"/>
  <c r="AI1502"/>
  <c r="AI1486"/>
  <c r="AI1470"/>
  <c r="AI1454"/>
  <c r="AI1438"/>
  <c r="AI1422"/>
  <c r="AI1406"/>
  <c r="AI1390"/>
  <c r="AI1374"/>
  <c r="AI1358"/>
  <c r="AI1342"/>
  <c r="AI1326"/>
  <c r="AI1310"/>
  <c r="AI1294"/>
  <c r="AI1278"/>
  <c r="AI1262"/>
  <c r="AI1246"/>
  <c r="AI1230"/>
  <c r="AI1214"/>
  <c r="AI1198"/>
  <c r="AI1182"/>
  <c r="AI1166"/>
  <c r="AI1150"/>
  <c r="AI1134"/>
  <c r="AI1118"/>
  <c r="AI1102"/>
  <c r="AI1086"/>
  <c r="AI1070"/>
  <c r="AI1054"/>
  <c r="AI1038"/>
  <c r="AI1022"/>
  <c r="AI1006"/>
  <c r="AI990"/>
  <c r="AI974"/>
  <c r="AI958"/>
  <c r="AI942"/>
  <c r="AI926"/>
  <c r="AI910"/>
  <c r="AI894"/>
  <c r="AI878"/>
  <c r="AI862"/>
  <c r="AI846"/>
  <c r="AI830"/>
  <c r="AI814"/>
  <c r="AI798"/>
  <c r="AI782"/>
  <c r="AI766"/>
  <c r="AI750"/>
  <c r="AI734"/>
  <c r="AI718"/>
  <c r="AI702"/>
  <c r="AI686"/>
  <c r="AI670"/>
  <c r="AI654"/>
  <c r="AI638"/>
  <c r="AI622"/>
  <c r="AI606"/>
  <c r="AI590"/>
  <c r="AI574"/>
  <c r="AI558"/>
  <c r="AI542"/>
  <c r="AI526"/>
  <c r="AI510"/>
  <c r="AI494"/>
  <c r="AI478"/>
  <c r="AI462"/>
  <c r="AI446"/>
  <c r="AI430"/>
  <c r="AI414"/>
  <c r="AI398"/>
  <c r="AI382"/>
  <c r="AI366"/>
  <c r="AI350"/>
  <c r="AI334"/>
  <c r="AI318"/>
  <c r="AI302"/>
  <c r="AI286"/>
  <c r="AI270"/>
  <c r="AI254"/>
  <c r="AI238"/>
  <c r="AI222"/>
  <c r="AI206"/>
  <c r="AI190"/>
  <c r="AI174"/>
  <c r="AI158"/>
  <c r="AI142"/>
  <c r="AI126"/>
  <c r="AI110"/>
  <c r="AI94"/>
  <c r="AI78"/>
  <c r="AI62"/>
  <c r="AI46"/>
  <c r="AI30"/>
  <c r="AJ2731"/>
  <c r="AJ2715"/>
  <c r="AJ2699"/>
  <c r="AJ2683"/>
  <c r="AJ2667"/>
  <c r="AJ2651"/>
  <c r="AJ2635"/>
  <c r="AJ2619"/>
  <c r="AJ2603"/>
  <c r="AJ2587"/>
  <c r="AJ2571"/>
  <c r="AJ2555"/>
  <c r="AJ2539"/>
  <c r="AJ2523"/>
  <c r="AJ2507"/>
  <c r="AJ2491"/>
  <c r="AJ2475"/>
  <c r="AJ2459"/>
  <c r="AJ2443"/>
  <c r="AJ2427"/>
  <c r="AJ2411"/>
  <c r="AJ2395"/>
  <c r="AJ2379"/>
  <c r="AJ2363"/>
  <c r="AJ2347"/>
  <c r="AJ2331"/>
  <c r="AJ2315"/>
  <c r="AJ2299"/>
  <c r="AJ2283"/>
  <c r="AJ2267"/>
  <c r="AJ2251"/>
  <c r="AJ2235"/>
  <c r="AJ2219"/>
  <c r="AJ2203"/>
  <c r="AJ2187"/>
  <c r="AJ2171"/>
  <c r="AJ2155"/>
  <c r="AJ2139"/>
  <c r="AJ2123"/>
  <c r="AJ2107"/>
  <c r="AJ2091"/>
  <c r="AJ2075"/>
  <c r="AJ2059"/>
  <c r="AJ2043"/>
  <c r="AJ2027"/>
  <c r="AJ2011"/>
  <c r="AJ1995"/>
  <c r="AJ1979"/>
  <c r="AJ1963"/>
  <c r="AJ1947"/>
  <c r="AJ1931"/>
  <c r="AJ1915"/>
  <c r="AJ1899"/>
  <c r="AJ1883"/>
  <c r="AJ1867"/>
  <c r="AJ1851"/>
  <c r="AJ1835"/>
  <c r="AJ1819"/>
  <c r="AJ1803"/>
  <c r="AJ1787"/>
  <c r="AJ1771"/>
  <c r="AJ1755"/>
  <c r="AJ1739"/>
  <c r="AJ1723"/>
  <c r="AJ1707"/>
  <c r="AJ1691"/>
  <c r="AJ1675"/>
  <c r="AJ1659"/>
  <c r="AJ1643"/>
  <c r="AJ1627"/>
  <c r="AJ1611"/>
  <c r="AJ1595"/>
  <c r="AJ1579"/>
  <c r="AJ1563"/>
  <c r="AJ1547"/>
  <c r="AJ1531"/>
  <c r="AJ1515"/>
  <c r="AJ1499"/>
  <c r="AJ1483"/>
  <c r="AJ1467"/>
  <c r="AJ1451"/>
  <c r="AJ1435"/>
  <c r="AJ1419"/>
  <c r="AJ1403"/>
  <c r="AJ1387"/>
  <c r="AJ1371"/>
  <c r="AJ1355"/>
  <c r="AJ1339"/>
  <c r="AJ1323"/>
  <c r="AJ1307"/>
  <c r="AJ1291"/>
  <c r="AJ1275"/>
  <c r="AJ1259"/>
  <c r="AJ1243"/>
  <c r="AJ1227"/>
  <c r="AJ1211"/>
  <c r="AJ1195"/>
  <c r="AJ1179"/>
  <c r="AJ1163"/>
  <c r="AJ1147"/>
  <c r="AJ1131"/>
  <c r="AJ1115"/>
  <c r="AJ1099"/>
  <c r="AJ1083"/>
  <c r="AJ1067"/>
  <c r="AJ1051"/>
  <c r="AJ1035"/>
  <c r="AJ1019"/>
  <c r="AJ1003"/>
  <c r="AJ987"/>
  <c r="AJ971"/>
  <c r="AJ955"/>
  <c r="AJ939"/>
  <c r="AJ923"/>
  <c r="AJ907"/>
  <c r="AJ891"/>
  <c r="AJ875"/>
  <c r="AJ859"/>
  <c r="AJ843"/>
  <c r="AJ827"/>
  <c r="AJ811"/>
  <c r="AJ795"/>
  <c r="AJ779"/>
  <c r="AJ763"/>
  <c r="AJ747"/>
  <c r="AJ731"/>
  <c r="AJ715"/>
  <c r="AJ699"/>
  <c r="AJ683"/>
  <c r="AJ667"/>
  <c r="AJ651"/>
  <c r="AJ635"/>
  <c r="AJ619"/>
  <c r="AJ603"/>
  <c r="AJ587"/>
  <c r="AJ571"/>
  <c r="AJ555"/>
  <c r="AJ539"/>
  <c r="AJ523"/>
  <c r="AJ507"/>
  <c r="AJ491"/>
  <c r="AJ475"/>
  <c r="AJ459"/>
  <c r="AJ443"/>
  <c r="AJ427"/>
  <c r="AJ411"/>
  <c r="AJ395"/>
  <c r="AJ379"/>
  <c r="AJ363"/>
  <c r="AJ347"/>
  <c r="AJ331"/>
  <c r="AJ315"/>
  <c r="AJ299"/>
  <c r="AJ283"/>
  <c r="AJ267"/>
  <c r="AJ251"/>
  <c r="AJ235"/>
  <c r="AJ219"/>
  <c r="AJ203"/>
  <c r="AJ187"/>
  <c r="AJ171"/>
  <c r="AJ155"/>
  <c r="AJ139"/>
  <c r="AJ123"/>
  <c r="AJ107"/>
  <c r="AJ91"/>
  <c r="AJ75"/>
  <c r="AJ59"/>
  <c r="AJ43"/>
  <c r="AJ27"/>
  <c r="BC2185"/>
  <c r="BB2169"/>
  <c r="BB2153"/>
  <c r="BC2121"/>
  <c r="BB2105"/>
  <c r="BB2089"/>
  <c r="BC2057"/>
  <c r="BB2041"/>
  <c r="BB2025"/>
  <c r="BC1993"/>
  <c r="BB1977"/>
  <c r="BB1961"/>
  <c r="BC1929"/>
  <c r="BA1573"/>
  <c r="BA1541"/>
  <c r="BC1541" s="1"/>
  <c r="BA1477"/>
  <c r="BC1477" s="1"/>
  <c r="BA1445"/>
  <c r="BC1445" s="1"/>
  <c r="BA1413"/>
  <c r="BA1381"/>
  <c r="BC1381" s="1"/>
  <c r="BA1349"/>
  <c r="BC1349" s="1"/>
  <c r="BA1317"/>
  <c r="BA1285"/>
  <c r="BA1221"/>
  <c r="BA1061"/>
  <c r="BA965"/>
  <c r="BA869"/>
  <c r="BC869" s="1"/>
  <c r="BA805"/>
  <c r="BC805" s="1"/>
  <c r="BA773"/>
  <c r="BA741"/>
  <c r="BA677"/>
  <c r="BC677" s="1"/>
  <c r="BA645"/>
  <c r="BA581"/>
  <c r="BC581" s="1"/>
  <c r="BB1849"/>
  <c r="BB1769"/>
  <c r="BB1561"/>
  <c r="BB1481"/>
  <c r="BB1353"/>
  <c r="BB1209"/>
  <c r="BB985"/>
  <c r="BB809"/>
  <c r="BB713"/>
  <c r="BB585"/>
  <c r="BB345"/>
  <c r="BB233"/>
  <c r="BB105"/>
  <c r="BC1801"/>
  <c r="BC1689"/>
  <c r="BC1625"/>
  <c r="BC1417"/>
  <c r="BC1273"/>
  <c r="BC1193"/>
  <c r="BC1113"/>
  <c r="BC1017"/>
  <c r="BC937"/>
  <c r="BC825"/>
  <c r="BC681"/>
  <c r="BC553"/>
  <c r="BC489"/>
  <c r="BC8"/>
  <c r="S2745"/>
  <c r="S2741"/>
  <c r="S2737"/>
  <c r="S2733"/>
  <c r="S2729"/>
  <c r="S2725"/>
  <c r="S2721"/>
  <c r="S2717"/>
  <c r="S2713"/>
  <c r="S2709"/>
  <c r="S2705"/>
  <c r="S2701"/>
  <c r="S2697"/>
  <c r="S2693"/>
  <c r="S2689"/>
  <c r="S2685"/>
  <c r="S2681"/>
  <c r="S2677"/>
  <c r="S2673"/>
  <c r="S2669"/>
  <c r="S2665"/>
  <c r="S2661"/>
  <c r="S2657"/>
  <c r="S2653"/>
  <c r="S2649"/>
  <c r="S2645"/>
  <c r="S2641"/>
  <c r="S2637"/>
  <c r="S2633"/>
  <c r="S2629"/>
  <c r="S2625"/>
  <c r="S2621"/>
  <c r="S2617"/>
  <c r="S2613"/>
  <c r="S2609"/>
  <c r="S2605"/>
  <c r="S2601"/>
  <c r="S2597"/>
  <c r="S2593"/>
  <c r="S2589"/>
  <c r="S2585"/>
  <c r="S2581"/>
  <c r="S2577"/>
  <c r="S2573"/>
  <c r="S2569"/>
  <c r="S2565"/>
  <c r="S2561"/>
  <c r="S2557"/>
  <c r="S2553"/>
  <c r="S2549"/>
  <c r="S2545"/>
  <c r="S2541"/>
  <c r="S2537"/>
  <c r="S2533"/>
  <c r="S2529"/>
  <c r="S2525"/>
  <c r="S2521"/>
  <c r="S2517"/>
  <c r="S2513"/>
  <c r="S2509"/>
  <c r="S2505"/>
  <c r="S2501"/>
  <c r="S2497"/>
  <c r="S2493"/>
  <c r="S2489"/>
  <c r="S2485"/>
  <c r="S2481"/>
  <c r="S2477"/>
  <c r="S2473"/>
  <c r="S2469"/>
  <c r="S2465"/>
  <c r="S2461"/>
  <c r="S2457"/>
  <c r="S2453"/>
  <c r="S2449"/>
  <c r="S2445"/>
  <c r="S2441"/>
  <c r="S2437"/>
  <c r="S2433"/>
  <c r="S2429"/>
  <c r="S2425"/>
  <c r="S2421"/>
  <c r="S2417"/>
  <c r="S2413"/>
  <c r="S2409"/>
  <c r="S2405"/>
  <c r="S2401"/>
  <c r="S2397"/>
  <c r="S2393"/>
  <c r="S2389"/>
  <c r="S2385"/>
  <c r="S2381"/>
  <c r="S2377"/>
  <c r="S2373"/>
  <c r="S2369"/>
  <c r="S2365"/>
  <c r="S2361"/>
  <c r="S2357"/>
  <c r="S2353"/>
  <c r="S2349"/>
  <c r="S2345"/>
  <c r="S2341"/>
  <c r="S2337"/>
  <c r="S2333"/>
  <c r="S2329"/>
  <c r="S2325"/>
  <c r="S2321"/>
  <c r="S2317"/>
  <c r="S2313"/>
  <c r="S2309"/>
  <c r="S2305"/>
  <c r="S2301"/>
  <c r="S2297"/>
  <c r="S2293"/>
  <c r="S2289"/>
  <c r="S2285"/>
  <c r="S2281"/>
  <c r="S2277"/>
  <c r="S2273"/>
  <c r="S2269"/>
  <c r="S2265"/>
  <c r="S2261"/>
  <c r="S2257"/>
  <c r="S2253"/>
  <c r="S2249"/>
  <c r="S2245"/>
  <c r="S2241"/>
  <c r="S2237"/>
  <c r="S2233"/>
  <c r="S2229"/>
  <c r="S2225"/>
  <c r="S2221"/>
  <c r="S2217"/>
  <c r="S2213"/>
  <c r="S2209"/>
  <c r="S2205"/>
  <c r="S2201"/>
  <c r="S2197"/>
  <c r="S2193"/>
  <c r="S2189"/>
  <c r="S2185"/>
  <c r="S2181"/>
  <c r="S2177"/>
  <c r="S2173"/>
  <c r="S2169"/>
  <c r="S2165"/>
  <c r="S2161"/>
  <c r="S2157"/>
  <c r="S2153"/>
  <c r="S2149"/>
  <c r="S2145"/>
  <c r="S2141"/>
  <c r="S2137"/>
  <c r="S2133"/>
  <c r="S2129"/>
  <c r="S2125"/>
  <c r="S2121"/>
  <c r="S2117"/>
  <c r="S2113"/>
  <c r="S2109"/>
  <c r="S2105"/>
  <c r="S2101"/>
  <c r="S2097"/>
  <c r="S2093"/>
  <c r="S2089"/>
  <c r="S2085"/>
  <c r="S2081"/>
  <c r="S2077"/>
  <c r="S2073"/>
  <c r="S2069"/>
  <c r="S2065"/>
  <c r="S2061"/>
  <c r="S2057"/>
  <c r="S2053"/>
  <c r="S2049"/>
  <c r="S2045"/>
  <c r="S2041"/>
  <c r="S2037"/>
  <c r="S2033"/>
  <c r="S2029"/>
  <c r="S2025"/>
  <c r="S2021"/>
  <c r="S2017"/>
  <c r="S2013"/>
  <c r="S2009"/>
  <c r="S2005"/>
  <c r="S2001"/>
  <c r="S1997"/>
  <c r="S1993"/>
  <c r="S1989"/>
  <c r="S1985"/>
  <c r="S1981"/>
  <c r="S1977"/>
  <c r="S1973"/>
  <c r="S1969"/>
  <c r="S1965"/>
  <c r="S1961"/>
  <c r="S1957"/>
  <c r="S1953"/>
  <c r="S1949"/>
  <c r="S1945"/>
  <c r="S1941"/>
  <c r="S1937"/>
  <c r="S1933"/>
  <c r="S1929"/>
  <c r="S1925"/>
  <c r="S1921"/>
  <c r="S1917"/>
  <c r="S1913"/>
  <c r="S1909"/>
  <c r="S1905"/>
  <c r="S1901"/>
  <c r="S1897"/>
  <c r="S1893"/>
  <c r="S1889"/>
  <c r="S1885"/>
  <c r="S1881"/>
  <c r="S1877"/>
  <c r="S1873"/>
  <c r="S1869"/>
  <c r="S1865"/>
  <c r="S1861"/>
  <c r="S1857"/>
  <c r="S1853"/>
  <c r="S1849"/>
  <c r="S1845"/>
  <c r="S1841"/>
  <c r="S1837"/>
  <c r="S1833"/>
  <c r="S1829"/>
  <c r="S1825"/>
  <c r="S1821"/>
  <c r="S1817"/>
  <c r="S1813"/>
  <c r="S1809"/>
  <c r="S1805"/>
  <c r="S1801"/>
  <c r="S1797"/>
  <c r="S1793"/>
  <c r="S1789"/>
  <c r="S1785"/>
  <c r="S1781"/>
  <c r="S1777"/>
  <c r="S1773"/>
  <c r="S1769"/>
  <c r="S1765"/>
  <c r="S1761"/>
  <c r="S1757"/>
  <c r="S1753"/>
  <c r="S1749"/>
  <c r="S1745"/>
  <c r="S1741"/>
  <c r="S1737"/>
  <c r="S1733"/>
  <c r="S1729"/>
  <c r="S1725"/>
  <c r="S1721"/>
  <c r="S1717"/>
  <c r="S1713"/>
  <c r="S1709"/>
  <c r="S1705"/>
  <c r="S1701"/>
  <c r="S1697"/>
  <c r="S1693"/>
  <c r="S1689"/>
  <c r="S1685"/>
  <c r="S1681"/>
  <c r="S1677"/>
  <c r="S1673"/>
  <c r="S1669"/>
  <c r="S1665"/>
  <c r="S1661"/>
  <c r="S1657"/>
  <c r="S1653"/>
  <c r="S1649"/>
  <c r="S1645"/>
  <c r="S1641"/>
  <c r="S1637"/>
  <c r="S1633"/>
  <c r="S1629"/>
  <c r="S1625"/>
  <c r="S1621"/>
  <c r="S1617"/>
  <c r="S1613"/>
  <c r="S1609"/>
  <c r="S1605"/>
  <c r="S1601"/>
  <c r="S1597"/>
  <c r="S1593"/>
  <c r="S1589"/>
  <c r="S1585"/>
  <c r="S1581"/>
  <c r="S1577"/>
  <c r="S1573"/>
  <c r="S1569"/>
  <c r="S1565"/>
  <c r="S1561"/>
  <c r="S1557"/>
  <c r="S1553"/>
  <c r="S1549"/>
  <c r="S1545"/>
  <c r="S1541"/>
  <c r="S1537"/>
  <c r="S1533"/>
  <c r="S1529"/>
  <c r="S1525"/>
  <c r="S1521"/>
  <c r="S1517"/>
  <c r="S1513"/>
  <c r="S1509"/>
  <c r="S1505"/>
  <c r="S1501"/>
  <c r="S1497"/>
  <c r="S1493"/>
  <c r="S1489"/>
  <c r="S1485"/>
  <c r="S1481"/>
  <c r="S1477"/>
  <c r="S1473"/>
  <c r="S1469"/>
  <c r="S1465"/>
  <c r="S1461"/>
  <c r="S1457"/>
  <c r="S1453"/>
  <c r="S1449"/>
  <c r="S1445"/>
  <c r="S1441"/>
  <c r="S1437"/>
  <c r="S1433"/>
  <c r="S1429"/>
  <c r="S1425"/>
  <c r="S1421"/>
  <c r="S1417"/>
  <c r="S1413"/>
  <c r="S1409"/>
  <c r="S1405"/>
  <c r="S1401"/>
  <c r="S1397"/>
  <c r="S1393"/>
  <c r="S1389"/>
  <c r="S1385"/>
  <c r="S1381"/>
  <c r="S1377"/>
  <c r="S1373"/>
  <c r="S1369"/>
  <c r="S1365"/>
  <c r="S1361"/>
  <c r="S1357"/>
  <c r="S1353"/>
  <c r="S1349"/>
  <c r="S1345"/>
  <c r="S1341"/>
  <c r="S1337"/>
  <c r="S1333"/>
  <c r="S1329"/>
  <c r="S1325"/>
  <c r="S1321"/>
  <c r="S1317"/>
  <c r="S1313"/>
  <c r="S1309"/>
  <c r="S1305"/>
  <c r="S1301"/>
  <c r="S1297"/>
  <c r="S1293"/>
  <c r="S1289"/>
  <c r="S1285"/>
  <c r="S1281"/>
  <c r="S1277"/>
  <c r="S1273"/>
  <c r="S1269"/>
  <c r="S1265"/>
  <c r="S1261"/>
  <c r="S1257"/>
  <c r="S1253"/>
  <c r="S1249"/>
  <c r="S1245"/>
  <c r="S1241"/>
  <c r="S1237"/>
  <c r="S1233"/>
  <c r="S1229"/>
  <c r="S1225"/>
  <c r="S1221"/>
  <c r="S1217"/>
  <c r="S1213"/>
  <c r="S1209"/>
  <c r="S1205"/>
  <c r="S1201"/>
  <c r="S1197"/>
  <c r="S1193"/>
  <c r="S1189"/>
  <c r="S1185"/>
  <c r="S1181"/>
  <c r="S1177"/>
  <c r="S1173"/>
  <c r="S1169"/>
  <c r="S1165"/>
  <c r="S1161"/>
  <c r="S1157"/>
  <c r="S1153"/>
  <c r="S1149"/>
  <c r="S1145"/>
  <c r="S1141"/>
  <c r="S1137"/>
  <c r="S1133"/>
  <c r="S1129"/>
  <c r="S1125"/>
  <c r="S1121"/>
  <c r="S1117"/>
  <c r="S1113"/>
  <c r="S1109"/>
  <c r="S1105"/>
  <c r="S1101"/>
  <c r="S1097"/>
  <c r="S1093"/>
  <c r="S1089"/>
  <c r="S1085"/>
  <c r="S1081"/>
  <c r="S1077"/>
  <c r="S1073"/>
  <c r="S1069"/>
  <c r="S1065"/>
  <c r="S1061"/>
  <c r="S1057"/>
  <c r="S1053"/>
  <c r="S1049"/>
  <c r="S1045"/>
  <c r="S1041"/>
  <c r="S1037"/>
  <c r="S1033"/>
  <c r="S1029"/>
  <c r="S1025"/>
  <c r="S1021"/>
  <c r="S1017"/>
  <c r="S1013"/>
  <c r="S1009"/>
  <c r="S1005"/>
  <c r="S1001"/>
  <c r="S997"/>
  <c r="S993"/>
  <c r="S989"/>
  <c r="S985"/>
  <c r="S981"/>
  <c r="S977"/>
  <c r="S973"/>
  <c r="S969"/>
  <c r="S965"/>
  <c r="S961"/>
  <c r="S957"/>
  <c r="S953"/>
  <c r="S949"/>
  <c r="S945"/>
  <c r="S941"/>
  <c r="S937"/>
  <c r="S933"/>
  <c r="S929"/>
  <c r="S925"/>
  <c r="S921"/>
  <c r="S917"/>
  <c r="S913"/>
  <c r="S909"/>
  <c r="S905"/>
  <c r="S901"/>
  <c r="S897"/>
  <c r="S893"/>
  <c r="S889"/>
  <c r="S885"/>
  <c r="S881"/>
  <c r="S877"/>
  <c r="S873"/>
  <c r="S869"/>
  <c r="S865"/>
  <c r="S861"/>
  <c r="S857"/>
  <c r="S853"/>
  <c r="S849"/>
  <c r="S845"/>
  <c r="S841"/>
  <c r="S837"/>
  <c r="S833"/>
  <c r="S829"/>
  <c r="S825"/>
  <c r="S821"/>
  <c r="S817"/>
  <c r="S813"/>
  <c r="S809"/>
  <c r="S805"/>
  <c r="S801"/>
  <c r="S797"/>
  <c r="S793"/>
  <c r="S789"/>
  <c r="S785"/>
  <c r="S781"/>
  <c r="S777"/>
  <c r="S773"/>
  <c r="S769"/>
  <c r="S765"/>
  <c r="S761"/>
  <c r="S757"/>
  <c r="S753"/>
  <c r="S749"/>
  <c r="S745"/>
  <c r="S741"/>
  <c r="S737"/>
  <c r="S733"/>
  <c r="S729"/>
  <c r="S725"/>
  <c r="S721"/>
  <c r="S717"/>
  <c r="S713"/>
  <c r="S709"/>
  <c r="S705"/>
  <c r="S701"/>
  <c r="S697"/>
  <c r="S693"/>
  <c r="S689"/>
  <c r="S685"/>
  <c r="S681"/>
  <c r="S677"/>
  <c r="S673"/>
  <c r="S669"/>
  <c r="S665"/>
  <c r="S661"/>
  <c r="S657"/>
  <c r="S653"/>
  <c r="S649"/>
  <c r="S645"/>
  <c r="S641"/>
  <c r="S637"/>
  <c r="S633"/>
  <c r="S629"/>
  <c r="S625"/>
  <c r="S621"/>
  <c r="S617"/>
  <c r="S613"/>
  <c r="S609"/>
  <c r="S605"/>
  <c r="S601"/>
  <c r="S597"/>
  <c r="S593"/>
  <c r="S589"/>
  <c r="S585"/>
  <c r="S581"/>
  <c r="S577"/>
  <c r="S573"/>
  <c r="S569"/>
  <c r="S565"/>
  <c r="S561"/>
  <c r="S557"/>
  <c r="S553"/>
  <c r="S549"/>
  <c r="S545"/>
  <c r="S541"/>
  <c r="S537"/>
  <c r="S533"/>
  <c r="S529"/>
  <c r="S525"/>
  <c r="S521"/>
  <c r="S517"/>
  <c r="S513"/>
  <c r="S509"/>
  <c r="S505"/>
  <c r="S501"/>
  <c r="S497"/>
  <c r="S493"/>
  <c r="S489"/>
  <c r="S485"/>
  <c r="S481"/>
  <c r="S477"/>
  <c r="S473"/>
  <c r="S469"/>
  <c r="S465"/>
  <c r="S461"/>
  <c r="S457"/>
  <c r="S453"/>
  <c r="S449"/>
  <c r="S445"/>
  <c r="S441"/>
  <c r="S437"/>
  <c r="S433"/>
  <c r="S429"/>
  <c r="S425"/>
  <c r="S421"/>
  <c r="S417"/>
  <c r="S413"/>
  <c r="S409"/>
  <c r="S405"/>
  <c r="S401"/>
  <c r="S397"/>
  <c r="S393"/>
  <c r="S389"/>
  <c r="S385"/>
  <c r="S381"/>
  <c r="S377"/>
  <c r="S373"/>
  <c r="S369"/>
  <c r="S365"/>
  <c r="S361"/>
  <c r="S357"/>
  <c r="S353"/>
  <c r="S349"/>
  <c r="S345"/>
  <c r="S341"/>
  <c r="S337"/>
  <c r="S333"/>
  <c r="S329"/>
  <c r="S325"/>
  <c r="S321"/>
  <c r="S317"/>
  <c r="S313"/>
  <c r="S309"/>
  <c r="S305"/>
  <c r="S301"/>
  <c r="S297"/>
  <c r="S293"/>
  <c r="S289"/>
  <c r="S285"/>
  <c r="S281"/>
  <c r="S277"/>
  <c r="S273"/>
  <c r="S269"/>
  <c r="S265"/>
  <c r="S261"/>
  <c r="S257"/>
  <c r="S253"/>
  <c r="S249"/>
  <c r="S245"/>
  <c r="S241"/>
  <c r="S237"/>
  <c r="S233"/>
  <c r="S229"/>
  <c r="S225"/>
  <c r="S221"/>
  <c r="S217"/>
  <c r="S213"/>
  <c r="S209"/>
  <c r="S205"/>
  <c r="S201"/>
  <c r="S197"/>
  <c r="S193"/>
  <c r="S189"/>
  <c r="S185"/>
  <c r="S181"/>
  <c r="S177"/>
  <c r="S173"/>
  <c r="S169"/>
  <c r="S165"/>
  <c r="S161"/>
  <c r="S157"/>
  <c r="S153"/>
  <c r="S149"/>
  <c r="S145"/>
  <c r="S141"/>
  <c r="S137"/>
  <c r="S133"/>
  <c r="S129"/>
  <c r="S125"/>
  <c r="S121"/>
  <c r="S117"/>
  <c r="S113"/>
  <c r="S109"/>
  <c r="S105"/>
  <c r="S101"/>
  <c r="S97"/>
  <c r="S93"/>
  <c r="S89"/>
  <c r="S85"/>
  <c r="S81"/>
  <c r="S77"/>
  <c r="S73"/>
  <c r="S69"/>
  <c r="S65"/>
  <c r="S61"/>
  <c r="S57"/>
  <c r="S53"/>
  <c r="S49"/>
  <c r="S45"/>
  <c r="S41"/>
  <c r="S37"/>
  <c r="S33"/>
  <c r="S29"/>
  <c r="S25"/>
  <c r="S21"/>
  <c r="S17"/>
  <c r="S13"/>
  <c r="X7"/>
  <c r="X3"/>
  <c r="Z16" s="1"/>
  <c r="AI2738"/>
  <c r="AI2722"/>
  <c r="AI2706"/>
  <c r="AI2690"/>
  <c r="AI2674"/>
  <c r="AI2658"/>
  <c r="AI2642"/>
  <c r="AI2626"/>
  <c r="AI2610"/>
  <c r="AI2594"/>
  <c r="AI2578"/>
  <c r="AI2562"/>
  <c r="AI2546"/>
  <c r="AI2530"/>
  <c r="AI2514"/>
  <c r="AI2498"/>
  <c r="AI2482"/>
  <c r="AI2466"/>
  <c r="AI2450"/>
  <c r="AI2434"/>
  <c r="AI2418"/>
  <c r="AI2402"/>
  <c r="AI2386"/>
  <c r="AI2370"/>
  <c r="AI2354"/>
  <c r="AI2338"/>
  <c r="AI2322"/>
  <c r="AI2306"/>
  <c r="AI2290"/>
  <c r="AI2274"/>
  <c r="AI2258"/>
  <c r="AI2242"/>
  <c r="AI2226"/>
  <c r="AI2210"/>
  <c r="AI2194"/>
  <c r="AI2178"/>
  <c r="AI2162"/>
  <c r="AI2146"/>
  <c r="AI2130"/>
  <c r="AI2114"/>
  <c r="AI2098"/>
  <c r="AI2082"/>
  <c r="AI2066"/>
  <c r="AI2050"/>
  <c r="AI2034"/>
  <c r="AI2018"/>
  <c r="AI2002"/>
  <c r="AI1986"/>
  <c r="AI1970"/>
  <c r="AI1954"/>
  <c r="AI1938"/>
  <c r="AI1922"/>
  <c r="AI1906"/>
  <c r="AI1890"/>
  <c r="AI1874"/>
  <c r="AI1858"/>
  <c r="AI1842"/>
  <c r="AI1826"/>
  <c r="AI1810"/>
  <c r="AI1794"/>
  <c r="AI1778"/>
  <c r="AI1762"/>
  <c r="AI1746"/>
  <c r="AI1730"/>
  <c r="AI1714"/>
  <c r="AI1698"/>
  <c r="AI1682"/>
  <c r="AI1666"/>
  <c r="AI1650"/>
  <c r="AI1634"/>
  <c r="AI1618"/>
  <c r="AI1602"/>
  <c r="AI1586"/>
  <c r="AI1570"/>
  <c r="AI1554"/>
  <c r="AI1538"/>
  <c r="AI1522"/>
  <c r="AI1506"/>
  <c r="AI1490"/>
  <c r="AI1474"/>
  <c r="AI1458"/>
  <c r="AI1442"/>
  <c r="AI1426"/>
  <c r="AI1410"/>
  <c r="AI1394"/>
  <c r="AI1378"/>
  <c r="AI1362"/>
  <c r="AI1346"/>
  <c r="AI1330"/>
  <c r="AI1314"/>
  <c r="AI1298"/>
  <c r="AI1282"/>
  <c r="AI1266"/>
  <c r="AI1250"/>
  <c r="AI1234"/>
  <c r="AI1218"/>
  <c r="AI1202"/>
  <c r="AI1186"/>
  <c r="AI1170"/>
  <c r="AI1154"/>
  <c r="AI1138"/>
  <c r="AI1122"/>
  <c r="AI1106"/>
  <c r="AI1090"/>
  <c r="AI1074"/>
  <c r="AI1058"/>
  <c r="AI1042"/>
  <c r="AI1026"/>
  <c r="AI1010"/>
  <c r="AI994"/>
  <c r="AI978"/>
  <c r="AI962"/>
  <c r="AI946"/>
  <c r="AI930"/>
  <c r="AI914"/>
  <c r="AI898"/>
  <c r="AI882"/>
  <c r="AI866"/>
  <c r="AI850"/>
  <c r="AI834"/>
  <c r="AI818"/>
  <c r="AI802"/>
  <c r="AI786"/>
  <c r="AI770"/>
  <c r="AI754"/>
  <c r="AI738"/>
  <c r="AI722"/>
  <c r="AI706"/>
  <c r="AI690"/>
  <c r="AI674"/>
  <c r="AI658"/>
  <c r="AI642"/>
  <c r="AI626"/>
  <c r="AI610"/>
  <c r="AI594"/>
  <c r="AI578"/>
  <c r="AI562"/>
  <c r="AI546"/>
  <c r="AI530"/>
  <c r="AI514"/>
  <c r="AI498"/>
  <c r="AI482"/>
  <c r="AI466"/>
  <c r="AI450"/>
  <c r="AI434"/>
  <c r="AI418"/>
  <c r="AI402"/>
  <c r="AI386"/>
  <c r="AI370"/>
  <c r="AI354"/>
  <c r="AI338"/>
  <c r="AI322"/>
  <c r="AI306"/>
  <c r="AI290"/>
  <c r="AI274"/>
  <c r="AI258"/>
  <c r="AI242"/>
  <c r="AI226"/>
  <c r="AI210"/>
  <c r="AI194"/>
  <c r="AI178"/>
  <c r="AI162"/>
  <c r="AI146"/>
  <c r="AI130"/>
  <c r="AI114"/>
  <c r="AI98"/>
  <c r="AI82"/>
  <c r="AI66"/>
  <c r="AI50"/>
  <c r="AI34"/>
  <c r="BC1669"/>
  <c r="BC1653"/>
  <c r="BC1637"/>
  <c r="BC1605"/>
  <c r="BC1557"/>
  <c r="BC1525"/>
  <c r="BC1509"/>
  <c r="BC1493"/>
  <c r="BC1429"/>
  <c r="BC1397"/>
  <c r="BC1365"/>
  <c r="BC1333"/>
  <c r="BC1253"/>
  <c r="BC1237"/>
  <c r="BC1189"/>
  <c r="BC1157"/>
  <c r="BC1125"/>
  <c r="BC1109"/>
  <c r="BC1093"/>
  <c r="BC1045"/>
  <c r="BC1029"/>
  <c r="BC997"/>
  <c r="BC981"/>
  <c r="BC949"/>
  <c r="BC933"/>
  <c r="BC917"/>
  <c r="BC901"/>
  <c r="BC853"/>
  <c r="BC837"/>
  <c r="BC821"/>
  <c r="BC709"/>
  <c r="BC693"/>
  <c r="BC661"/>
  <c r="BC629"/>
  <c r="BC613"/>
  <c r="BC597"/>
  <c r="BC565"/>
  <c r="BB553"/>
  <c r="BC549"/>
  <c r="BC541"/>
  <c r="BB537"/>
  <c r="BC533"/>
  <c r="BB521"/>
  <c r="BC517"/>
  <c r="BC513"/>
  <c r="BB505"/>
  <c r="BC501"/>
  <c r="BC493"/>
  <c r="BB489"/>
  <c r="BC485"/>
  <c r="BC481"/>
  <c r="BB473"/>
  <c r="BB465"/>
  <c r="BB449"/>
  <c r="BB445"/>
  <c r="BB441"/>
  <c r="BB417"/>
  <c r="BB409"/>
  <c r="BB393"/>
  <c r="BB377"/>
  <c r="BB369"/>
  <c r="BB337"/>
  <c r="BB329"/>
  <c r="BB285"/>
  <c r="BB281"/>
  <c r="BB257"/>
  <c r="BB249"/>
  <c r="BB241"/>
  <c r="BB201"/>
  <c r="BB185"/>
  <c r="BB169"/>
  <c r="BB125"/>
  <c r="BB121"/>
  <c r="BB89"/>
  <c r="BB81"/>
  <c r="BB73"/>
  <c r="BB57"/>
  <c r="BB49"/>
  <c r="BB25"/>
  <c r="BB17"/>
  <c r="BB13"/>
  <c r="BA1645"/>
  <c r="BA1613"/>
  <c r="BC1613" s="1"/>
  <c r="BA1581"/>
  <c r="BC1581" s="1"/>
  <c r="BA1549"/>
  <c r="BC1549" s="1"/>
  <c r="BA1517"/>
  <c r="BC1517" s="1"/>
  <c r="BA1485"/>
  <c r="BC1485" s="1"/>
  <c r="BA1453"/>
  <c r="BC1453" s="1"/>
  <c r="BA1421"/>
  <c r="BA1389"/>
  <c r="BA1357"/>
  <c r="BC1357" s="1"/>
  <c r="BA1325"/>
  <c r="BC1325" s="1"/>
  <c r="BA1293"/>
  <c r="BC1293" s="1"/>
  <c r="BA1261"/>
  <c r="BA1229"/>
  <c r="BA1197"/>
  <c r="BC1197" s="1"/>
  <c r="BA1165"/>
  <c r="BC1165" s="1"/>
  <c r="BA1133"/>
  <c r="BA1101"/>
  <c r="BC1101" s="1"/>
  <c r="BA1069"/>
  <c r="BC1069" s="1"/>
  <c r="BA1037"/>
  <c r="BC1037" s="1"/>
  <c r="BA1005"/>
  <c r="BC1005" s="1"/>
  <c r="BA973"/>
  <c r="BC973" s="1"/>
  <c r="BA941"/>
  <c r="BA909"/>
  <c r="BC909" s="1"/>
  <c r="BA877"/>
  <c r="BC877" s="1"/>
  <c r="BA845"/>
  <c r="BA813"/>
  <c r="BC813" s="1"/>
  <c r="BA781"/>
  <c r="BC781" s="1"/>
  <c r="BA749"/>
  <c r="BA717"/>
  <c r="BA685"/>
  <c r="BC685" s="1"/>
  <c r="BA653"/>
  <c r="BC653" s="1"/>
  <c r="BA621"/>
  <c r="BC621" s="1"/>
  <c r="BA589"/>
  <c r="BA557"/>
  <c r="BC557" s="1"/>
  <c r="BA525"/>
  <c r="BC525" s="1"/>
  <c r="BA493"/>
  <c r="BA461"/>
  <c r="BB461" s="1"/>
  <c r="BA429"/>
  <c r="BB429" s="1"/>
  <c r="BA397"/>
  <c r="BB397" s="1"/>
  <c r="BA365"/>
  <c r="BB365" s="1"/>
  <c r="BA333"/>
  <c r="BB333" s="1"/>
  <c r="BA301"/>
  <c r="BB301" s="1"/>
  <c r="BA269"/>
  <c r="BB269" s="1"/>
  <c r="BA237"/>
  <c r="BB237" s="1"/>
  <c r="BA205"/>
  <c r="BB205" s="1"/>
  <c r="BA173"/>
  <c r="BB173" s="1"/>
  <c r="BA141"/>
  <c r="BB141" s="1"/>
  <c r="BB1865"/>
  <c r="BB1785"/>
  <c r="BB1577"/>
  <c r="BB1497"/>
  <c r="BB1385"/>
  <c r="BB1289"/>
  <c r="BB1049"/>
  <c r="BB841"/>
  <c r="BB729"/>
  <c r="BB617"/>
  <c r="BB361"/>
  <c r="BB265"/>
  <c r="BB137"/>
  <c r="BC1881"/>
  <c r="BC1721"/>
  <c r="BC1641"/>
  <c r="BC1433"/>
  <c r="BC1321"/>
  <c r="BC1225"/>
  <c r="BC1145"/>
  <c r="BC1033"/>
  <c r="BC953"/>
  <c r="BC857"/>
  <c r="BC697"/>
  <c r="BC569"/>
  <c r="BC505"/>
  <c r="X8"/>
  <c r="X4"/>
  <c r="AK2738"/>
  <c r="AK2734"/>
  <c r="AK2722"/>
  <c r="AK2718"/>
  <c r="AK2706"/>
  <c r="AK2702"/>
  <c r="AK2690"/>
  <c r="AK2686"/>
  <c r="AK2674"/>
  <c r="AK2670"/>
  <c r="AK2658"/>
  <c r="AK2654"/>
  <c r="AK2642"/>
  <c r="AK2638"/>
  <c r="AK2626"/>
  <c r="AK2622"/>
  <c r="AK2610"/>
  <c r="AK2606"/>
  <c r="AK2594"/>
  <c r="AK2590"/>
  <c r="AK2578"/>
  <c r="AK2574"/>
  <c r="AK2562"/>
  <c r="AK2558"/>
  <c r="AK2546"/>
  <c r="AK2542"/>
  <c r="AK2530"/>
  <c r="AK2526"/>
  <c r="AK2514"/>
  <c r="AK2510"/>
  <c r="AK2498"/>
  <c r="AK2494"/>
  <c r="AK2482"/>
  <c r="AK2478"/>
  <c r="AK2466"/>
  <c r="AK2462"/>
  <c r="AK2450"/>
  <c r="AK2446"/>
  <c r="AK2434"/>
  <c r="AK2430"/>
  <c r="AK2418"/>
  <c r="AK2414"/>
  <c r="AK2402"/>
  <c r="AK2398"/>
  <c r="AK2386"/>
  <c r="AK2382"/>
  <c r="AK2370"/>
  <c r="AK2366"/>
  <c r="AK2354"/>
  <c r="AK2350"/>
  <c r="AK2338"/>
  <c r="AK2334"/>
  <c r="AK2322"/>
  <c r="AK2318"/>
  <c r="AK2306"/>
  <c r="AK2302"/>
  <c r="AK2290"/>
  <c r="AK2286"/>
  <c r="AK2274"/>
  <c r="AK2270"/>
  <c r="AK2258"/>
  <c r="AK2254"/>
  <c r="AK2242"/>
  <c r="AK2238"/>
  <c r="AK2226"/>
  <c r="AK2222"/>
  <c r="AK2210"/>
  <c r="AK2206"/>
  <c r="AK2194"/>
  <c r="AK2190"/>
  <c r="AK2178"/>
  <c r="AK2174"/>
  <c r="AK2162"/>
  <c r="AK2158"/>
  <c r="AK2146"/>
  <c r="AK2142"/>
  <c r="AK2130"/>
  <c r="AK2126"/>
  <c r="AK2114"/>
  <c r="AK2110"/>
  <c r="AK2098"/>
  <c r="AK2094"/>
  <c r="AK2082"/>
  <c r="AK2078"/>
  <c r="AK2066"/>
  <c r="AK2062"/>
  <c r="AK2050"/>
  <c r="AK2046"/>
  <c r="AK2034"/>
  <c r="AK2030"/>
  <c r="AK2018"/>
  <c r="AK2014"/>
  <c r="AK2002"/>
  <c r="AK1998"/>
  <c r="AK1986"/>
  <c r="AK1982"/>
  <c r="AK1970"/>
  <c r="AK1966"/>
  <c r="AK1954"/>
  <c r="AK1950"/>
  <c r="AK1938"/>
  <c r="AK1934"/>
  <c r="AK1922"/>
  <c r="AK1918"/>
  <c r="AK1906"/>
  <c r="AK1902"/>
  <c r="AK1890"/>
  <c r="AK1886"/>
  <c r="AK1874"/>
  <c r="AK1870"/>
  <c r="AK1858"/>
  <c r="AK1854"/>
  <c r="AK1842"/>
  <c r="AK1838"/>
  <c r="AK1826"/>
  <c r="AK1822"/>
  <c r="AK1810"/>
  <c r="AK1806"/>
  <c r="AK1794"/>
  <c r="AK1790"/>
  <c r="AK1778"/>
  <c r="AK1774"/>
  <c r="AK1762"/>
  <c r="AK1758"/>
  <c r="AK1746"/>
  <c r="AK1742"/>
  <c r="AK1730"/>
  <c r="AK1726"/>
  <c r="AK1714"/>
  <c r="AK1710"/>
  <c r="AK1698"/>
  <c r="AK1694"/>
  <c r="AK1682"/>
  <c r="AK1678"/>
  <c r="AK1666"/>
  <c r="AK1662"/>
  <c r="AK1650"/>
  <c r="AK1646"/>
  <c r="AK1634"/>
  <c r="AK1630"/>
  <c r="AK1618"/>
  <c r="AK1614"/>
  <c r="AK1602"/>
  <c r="AK1598"/>
  <c r="AK1586"/>
  <c r="AK1582"/>
  <c r="AK1570"/>
  <c r="AK1566"/>
  <c r="AK1554"/>
  <c r="AK1550"/>
  <c r="AK1538"/>
  <c r="AK1534"/>
  <c r="AK1522"/>
  <c r="AK1518"/>
  <c r="AK1506"/>
  <c r="AK1502"/>
  <c r="AK1490"/>
  <c r="AK1486"/>
  <c r="AK1474"/>
  <c r="AK1470"/>
  <c r="AK1458"/>
  <c r="AK1454"/>
  <c r="AK1442"/>
  <c r="AK1438"/>
  <c r="AK1426"/>
  <c r="AK1422"/>
  <c r="AK1410"/>
  <c r="AK1406"/>
  <c r="AK1394"/>
  <c r="AK1390"/>
  <c r="AK1378"/>
  <c r="AK1374"/>
  <c r="AK1362"/>
  <c r="AK1358"/>
  <c r="AK1346"/>
  <c r="AK1342"/>
  <c r="AK1330"/>
  <c r="AK1326"/>
  <c r="AK1314"/>
  <c r="AK1310"/>
  <c r="AK1298"/>
  <c r="AK1294"/>
  <c r="AK1282"/>
  <c r="AK1278"/>
  <c r="AK1266"/>
  <c r="AK1262"/>
  <c r="AK1250"/>
  <c r="AK1246"/>
  <c r="AK1234"/>
  <c r="AK1230"/>
  <c r="AK1218"/>
  <c r="AK1214"/>
  <c r="AK1202"/>
  <c r="AK1198"/>
  <c r="AK1186"/>
  <c r="AK1182"/>
  <c r="AK1170"/>
  <c r="AK1166"/>
  <c r="AK1154"/>
  <c r="AK1150"/>
  <c r="AK1138"/>
  <c r="AK1134"/>
  <c r="AK1122"/>
  <c r="AK1118"/>
  <c r="AK1106"/>
  <c r="AK1102"/>
  <c r="AK1090"/>
  <c r="AK1086"/>
  <c r="AK1074"/>
  <c r="AK1070"/>
  <c r="AK1058"/>
  <c r="AK1054"/>
  <c r="AK1042"/>
  <c r="AK1038"/>
  <c r="AK1026"/>
  <c r="AK1022"/>
  <c r="AK1010"/>
  <c r="AK1006"/>
  <c r="AK994"/>
  <c r="AK990"/>
  <c r="AK978"/>
  <c r="AK974"/>
  <c r="AK962"/>
  <c r="AK958"/>
  <c r="AK946"/>
  <c r="AK942"/>
  <c r="AK930"/>
  <c r="AK926"/>
  <c r="AK914"/>
  <c r="AK910"/>
  <c r="AK898"/>
  <c r="AK894"/>
  <c r="AK882"/>
  <c r="AK878"/>
  <c r="AK866"/>
  <c r="AK862"/>
  <c r="AK850"/>
  <c r="AK846"/>
  <c r="AK834"/>
  <c r="AK830"/>
  <c r="AK818"/>
  <c r="AK814"/>
  <c r="AK802"/>
  <c r="AK798"/>
  <c r="AK786"/>
  <c r="AK782"/>
  <c r="AK770"/>
  <c r="AK766"/>
  <c r="AK754"/>
  <c r="AK750"/>
  <c r="AK738"/>
  <c r="AK734"/>
  <c r="AK722"/>
  <c r="AK718"/>
  <c r="AK706"/>
  <c r="AK702"/>
  <c r="AK690"/>
  <c r="AK686"/>
  <c r="AK674"/>
  <c r="AK670"/>
  <c r="AK658"/>
  <c r="AK654"/>
  <c r="AK642"/>
  <c r="AK638"/>
  <c r="AK626"/>
  <c r="AK622"/>
  <c r="AK610"/>
  <c r="AK606"/>
  <c r="AK594"/>
  <c r="AK590"/>
  <c r="AK578"/>
  <c r="AK574"/>
  <c r="AK562"/>
  <c r="AK558"/>
  <c r="AK546"/>
  <c r="AK542"/>
  <c r="AK530"/>
  <c r="AK526"/>
  <c r="AK514"/>
  <c r="AK510"/>
  <c r="AK498"/>
  <c r="AK494"/>
  <c r="AK482"/>
  <c r="AK478"/>
  <c r="AK466"/>
  <c r="AK462"/>
  <c r="AK450"/>
  <c r="AK446"/>
  <c r="AK434"/>
  <c r="AK430"/>
  <c r="AK418"/>
  <c r="AK414"/>
  <c r="AK402"/>
  <c r="AK398"/>
  <c r="AK386"/>
  <c r="AK382"/>
  <c r="AK370"/>
  <c r="AK366"/>
  <c r="AK354"/>
  <c r="AK350"/>
  <c r="AK338"/>
  <c r="AK334"/>
  <c r="AK322"/>
  <c r="AK318"/>
  <c r="AK306"/>
  <c r="AK302"/>
  <c r="AK290"/>
  <c r="AK286"/>
  <c r="AK274"/>
  <c r="AK270"/>
  <c r="AK258"/>
  <c r="AK254"/>
  <c r="AK242"/>
  <c r="AK238"/>
  <c r="AK226"/>
  <c r="AK222"/>
  <c r="AK210"/>
  <c r="AK206"/>
  <c r="AK194"/>
  <c r="AK190"/>
  <c r="AK178"/>
  <c r="AK174"/>
  <c r="AK162"/>
  <c r="AK158"/>
  <c r="AK146"/>
  <c r="AK142"/>
  <c r="AK130"/>
  <c r="AK126"/>
  <c r="AK114"/>
  <c r="AK110"/>
  <c r="AK98"/>
  <c r="AK94"/>
  <c r="AK82"/>
  <c r="AK78"/>
  <c r="AK66"/>
  <c r="AK62"/>
  <c r="AK50"/>
  <c r="AK46"/>
  <c r="AK34"/>
  <c r="AK30"/>
  <c r="AI2742"/>
  <c r="AK2742" s="1"/>
  <c r="AI2726"/>
  <c r="AK2726" s="1"/>
  <c r="AI2710"/>
  <c r="AK2710" s="1"/>
  <c r="AI2694"/>
  <c r="AK2694" s="1"/>
  <c r="AI2678"/>
  <c r="AK2678" s="1"/>
  <c r="AI2662"/>
  <c r="AK2662" s="1"/>
  <c r="AI2646"/>
  <c r="AK2646" s="1"/>
  <c r="AI2630"/>
  <c r="AK2630" s="1"/>
  <c r="AI2614"/>
  <c r="AK2614" s="1"/>
  <c r="AI2598"/>
  <c r="AK2598" s="1"/>
  <c r="AI2582"/>
  <c r="AK2582" s="1"/>
  <c r="AI2566"/>
  <c r="AK2566" s="1"/>
  <c r="AI2550"/>
  <c r="AK2550" s="1"/>
  <c r="AI2534"/>
  <c r="AK2534" s="1"/>
  <c r="AI2518"/>
  <c r="AK2518" s="1"/>
  <c r="AI2502"/>
  <c r="AK2502" s="1"/>
  <c r="AI2486"/>
  <c r="AK2486" s="1"/>
  <c r="AI2470"/>
  <c r="AK2470" s="1"/>
  <c r="AI2454"/>
  <c r="AK2454" s="1"/>
  <c r="AI2438"/>
  <c r="AK2438" s="1"/>
  <c r="AI2422"/>
  <c r="AK2422" s="1"/>
  <c r="AI2406"/>
  <c r="AK2406" s="1"/>
  <c r="AI2390"/>
  <c r="AK2390" s="1"/>
  <c r="AI2374"/>
  <c r="AK2374" s="1"/>
  <c r="AI2358"/>
  <c r="AK2358" s="1"/>
  <c r="AI2342"/>
  <c r="AK2342" s="1"/>
  <c r="AI2326"/>
  <c r="AK2326" s="1"/>
  <c r="AI2310"/>
  <c r="AK2310" s="1"/>
  <c r="AI2294"/>
  <c r="AK2294" s="1"/>
  <c r="AI2278"/>
  <c r="AK2278" s="1"/>
  <c r="AI2262"/>
  <c r="AK2262" s="1"/>
  <c r="AI2246"/>
  <c r="AK2246" s="1"/>
  <c r="AI2230"/>
  <c r="AK2230" s="1"/>
  <c r="AI2214"/>
  <c r="AK2214" s="1"/>
  <c r="AI2198"/>
  <c r="AK2198" s="1"/>
  <c r="AI2182"/>
  <c r="AK2182" s="1"/>
  <c r="AI2166"/>
  <c r="AK2166" s="1"/>
  <c r="AI2150"/>
  <c r="AK2150" s="1"/>
  <c r="AI2134"/>
  <c r="AK2134" s="1"/>
  <c r="AI2118"/>
  <c r="AK2118" s="1"/>
  <c r="AI2102"/>
  <c r="AK2102" s="1"/>
  <c r="AI2086"/>
  <c r="AK2086" s="1"/>
  <c r="AI2070"/>
  <c r="AK2070" s="1"/>
  <c r="AI2054"/>
  <c r="AK2054" s="1"/>
  <c r="AI2038"/>
  <c r="AK2038" s="1"/>
  <c r="AI2022"/>
  <c r="AK2022" s="1"/>
  <c r="AI2006"/>
  <c r="AK2006" s="1"/>
  <c r="AI1990"/>
  <c r="AK1990" s="1"/>
  <c r="AI1974"/>
  <c r="AK1974" s="1"/>
  <c r="AI1958"/>
  <c r="AK1958" s="1"/>
  <c r="AI1942"/>
  <c r="AK1942" s="1"/>
  <c r="AI1926"/>
  <c r="AK1926" s="1"/>
  <c r="AI1910"/>
  <c r="AK1910" s="1"/>
  <c r="AI1894"/>
  <c r="AK1894" s="1"/>
  <c r="AI1878"/>
  <c r="AK1878" s="1"/>
  <c r="AI1862"/>
  <c r="AK1862" s="1"/>
  <c r="AI1846"/>
  <c r="AK1846" s="1"/>
  <c r="AI1830"/>
  <c r="AK1830" s="1"/>
  <c r="AI1814"/>
  <c r="AK1814" s="1"/>
  <c r="AI1798"/>
  <c r="AK1798" s="1"/>
  <c r="AI1782"/>
  <c r="AK1782" s="1"/>
  <c r="AI1766"/>
  <c r="AK1766" s="1"/>
  <c r="AI1750"/>
  <c r="AK1750" s="1"/>
  <c r="AI1734"/>
  <c r="AK1734" s="1"/>
  <c r="AI1718"/>
  <c r="AK1718" s="1"/>
  <c r="AI1702"/>
  <c r="AK1702" s="1"/>
  <c r="AI1686"/>
  <c r="AK1686" s="1"/>
  <c r="AI1670"/>
  <c r="AK1670" s="1"/>
  <c r="AI1654"/>
  <c r="AK1654" s="1"/>
  <c r="AI1638"/>
  <c r="AK1638" s="1"/>
  <c r="AI1622"/>
  <c r="AK1622" s="1"/>
  <c r="AI1606"/>
  <c r="AK1606" s="1"/>
  <c r="AI1590"/>
  <c r="AK1590" s="1"/>
  <c r="AI1574"/>
  <c r="AK1574" s="1"/>
  <c r="AI1558"/>
  <c r="AK1558" s="1"/>
  <c r="AI1542"/>
  <c r="AK1542" s="1"/>
  <c r="AI1526"/>
  <c r="AK1526" s="1"/>
  <c r="AI1510"/>
  <c r="AK1510" s="1"/>
  <c r="AI1494"/>
  <c r="AK1494" s="1"/>
  <c r="AI1478"/>
  <c r="AK1478" s="1"/>
  <c r="AI1462"/>
  <c r="AK1462" s="1"/>
  <c r="AI1446"/>
  <c r="AK1446" s="1"/>
  <c r="AI1430"/>
  <c r="AK1430" s="1"/>
  <c r="AI1414"/>
  <c r="AK1414" s="1"/>
  <c r="AI1398"/>
  <c r="AK1398" s="1"/>
  <c r="AI1382"/>
  <c r="AK1382" s="1"/>
  <c r="AI1366"/>
  <c r="AK1366" s="1"/>
  <c r="AI1350"/>
  <c r="AK1350" s="1"/>
  <c r="AI1334"/>
  <c r="AK1334" s="1"/>
  <c r="AI1318"/>
  <c r="AK1318" s="1"/>
  <c r="AI1302"/>
  <c r="AK1302" s="1"/>
  <c r="AI1286"/>
  <c r="AK1286" s="1"/>
  <c r="AI1270"/>
  <c r="AK1270" s="1"/>
  <c r="AI1254"/>
  <c r="AK1254" s="1"/>
  <c r="AI1238"/>
  <c r="AK1238" s="1"/>
  <c r="AI1222"/>
  <c r="AK1222" s="1"/>
  <c r="AI1206"/>
  <c r="AK1206" s="1"/>
  <c r="AI1190"/>
  <c r="AK1190" s="1"/>
  <c r="AI1174"/>
  <c r="AK1174" s="1"/>
  <c r="AI1158"/>
  <c r="AK1158" s="1"/>
  <c r="AI1142"/>
  <c r="AK1142" s="1"/>
  <c r="AI1126"/>
  <c r="AK1126" s="1"/>
  <c r="AI1110"/>
  <c r="AK1110" s="1"/>
  <c r="AI1094"/>
  <c r="AK1094" s="1"/>
  <c r="AI1078"/>
  <c r="AK1078" s="1"/>
  <c r="AI1062"/>
  <c r="AK1062" s="1"/>
  <c r="AI1046"/>
  <c r="AK1046" s="1"/>
  <c r="AI1030"/>
  <c r="AK1030" s="1"/>
  <c r="AI1014"/>
  <c r="AK1014" s="1"/>
  <c r="AI998"/>
  <c r="AK998" s="1"/>
  <c r="AI982"/>
  <c r="AK982" s="1"/>
  <c r="AI966"/>
  <c r="AK966" s="1"/>
  <c r="AI950"/>
  <c r="AK950" s="1"/>
  <c r="AI934"/>
  <c r="AK934" s="1"/>
  <c r="AI918"/>
  <c r="AK918" s="1"/>
  <c r="AI902"/>
  <c r="AK902" s="1"/>
  <c r="AI886"/>
  <c r="AK886" s="1"/>
  <c r="AI870"/>
  <c r="AK870" s="1"/>
  <c r="AI854"/>
  <c r="AK854" s="1"/>
  <c r="AI838"/>
  <c r="AK838" s="1"/>
  <c r="AI822"/>
  <c r="AK822" s="1"/>
  <c r="AI806"/>
  <c r="AK806" s="1"/>
  <c r="AI790"/>
  <c r="AK790" s="1"/>
  <c r="AI774"/>
  <c r="AK774" s="1"/>
  <c r="AI758"/>
  <c r="AK758" s="1"/>
  <c r="AI742"/>
  <c r="AK742" s="1"/>
  <c r="AI726"/>
  <c r="AK726" s="1"/>
  <c r="AI710"/>
  <c r="AK710" s="1"/>
  <c r="AI694"/>
  <c r="AK694" s="1"/>
  <c r="AI678"/>
  <c r="AK678" s="1"/>
  <c r="AI662"/>
  <c r="AK662" s="1"/>
  <c r="AI646"/>
  <c r="AK646" s="1"/>
  <c r="AI630"/>
  <c r="AK630" s="1"/>
  <c r="AI614"/>
  <c r="AK614" s="1"/>
  <c r="AI598"/>
  <c r="AK598" s="1"/>
  <c r="AI582"/>
  <c r="AK582" s="1"/>
  <c r="AI566"/>
  <c r="AK566" s="1"/>
  <c r="AI550"/>
  <c r="AK550" s="1"/>
  <c r="AI534"/>
  <c r="AK534" s="1"/>
  <c r="AI518"/>
  <c r="AK518" s="1"/>
  <c r="AI502"/>
  <c r="AK502" s="1"/>
  <c r="AI486"/>
  <c r="AK486" s="1"/>
  <c r="AI470"/>
  <c r="AK470" s="1"/>
  <c r="AI454"/>
  <c r="AK454" s="1"/>
  <c r="AI438"/>
  <c r="AK438" s="1"/>
  <c r="AI422"/>
  <c r="AK422" s="1"/>
  <c r="AI406"/>
  <c r="AK406" s="1"/>
  <c r="AI390"/>
  <c r="AK390" s="1"/>
  <c r="AI374"/>
  <c r="AK374" s="1"/>
  <c r="AI358"/>
  <c r="AK358" s="1"/>
  <c r="AI342"/>
  <c r="AK342" s="1"/>
  <c r="AI326"/>
  <c r="AK326" s="1"/>
  <c r="AI310"/>
  <c r="AK310" s="1"/>
  <c r="AI294"/>
  <c r="AK294" s="1"/>
  <c r="AI278"/>
  <c r="AK278" s="1"/>
  <c r="AI262"/>
  <c r="AK262" s="1"/>
  <c r="AI246"/>
  <c r="AK246" s="1"/>
  <c r="AI230"/>
  <c r="AK230" s="1"/>
  <c r="AI214"/>
  <c r="AK214" s="1"/>
  <c r="AI198"/>
  <c r="AK198" s="1"/>
  <c r="AI182"/>
  <c r="AK182" s="1"/>
  <c r="AI166"/>
  <c r="AK166" s="1"/>
  <c r="AI150"/>
  <c r="AK150" s="1"/>
  <c r="AI134"/>
  <c r="AK134" s="1"/>
  <c r="AI118"/>
  <c r="AK118" s="1"/>
  <c r="AI102"/>
  <c r="AK102" s="1"/>
  <c r="AI86"/>
  <c r="AK86" s="1"/>
  <c r="AI70"/>
  <c r="AK70" s="1"/>
  <c r="AI54"/>
  <c r="AK54" s="1"/>
  <c r="AI38"/>
  <c r="AK38" s="1"/>
  <c r="AI22"/>
  <c r="AK22" s="1"/>
  <c r="AV288"/>
  <c r="AV289" s="1"/>
  <c r="AV290" s="1"/>
  <c r="AV291" s="1"/>
  <c r="AV292" s="1"/>
  <c r="AV293" s="1"/>
  <c r="AV294" s="1"/>
  <c r="AV295" s="1"/>
  <c r="AV296" s="1"/>
  <c r="AV297" s="1"/>
  <c r="AV298" s="1"/>
  <c r="AV299" s="1"/>
  <c r="AV300" s="1"/>
  <c r="AV301" s="1"/>
  <c r="AV302" s="1"/>
  <c r="AV303" s="1"/>
  <c r="AV304" s="1"/>
  <c r="AV305" s="1"/>
  <c r="AV306" s="1"/>
  <c r="AV307" s="1"/>
  <c r="AV308" s="1"/>
  <c r="AV309" s="1"/>
  <c r="AV310" s="1"/>
  <c r="AV311" s="1"/>
  <c r="AV312" s="1"/>
  <c r="AV313" s="1"/>
  <c r="AV314" s="1"/>
  <c r="AV315" s="1"/>
  <c r="AV316" s="1"/>
  <c r="AV317" s="1"/>
  <c r="AV318" s="1"/>
  <c r="AV319" s="1"/>
  <c r="AV320" s="1"/>
  <c r="AV321" s="1"/>
  <c r="AV322" s="1"/>
  <c r="AV323" s="1"/>
  <c r="AV324" s="1"/>
  <c r="AV325" s="1"/>
  <c r="AV326" s="1"/>
  <c r="AV327" s="1"/>
  <c r="AV328" s="1"/>
  <c r="AV329" s="1"/>
  <c r="AV330" s="1"/>
  <c r="AV331" s="1"/>
  <c r="AV332" s="1"/>
  <c r="AV333" s="1"/>
  <c r="AV334" s="1"/>
  <c r="AV335" s="1"/>
  <c r="AV336" s="1"/>
  <c r="AV337" s="1"/>
  <c r="AV338" s="1"/>
  <c r="AV339" s="1"/>
  <c r="AV340" s="1"/>
  <c r="AV341" s="1"/>
  <c r="AV342" s="1"/>
  <c r="AV343" s="1"/>
  <c r="AV344" s="1"/>
  <c r="AV345" s="1"/>
  <c r="AV346" s="1"/>
  <c r="AV347" s="1"/>
  <c r="AV348" s="1"/>
  <c r="AV349" s="1"/>
  <c r="AV350" s="1"/>
  <c r="AV351" s="1"/>
  <c r="AV352" s="1"/>
  <c r="AV353" s="1"/>
  <c r="AV354" s="1"/>
  <c r="AV355" s="1"/>
  <c r="AV356" s="1"/>
  <c r="AV357" s="1"/>
  <c r="AV358" s="1"/>
  <c r="AV359" s="1"/>
  <c r="AV360" s="1"/>
  <c r="AV361" s="1"/>
  <c r="AV362" s="1"/>
  <c r="AV363" s="1"/>
  <c r="AV364" s="1"/>
  <c r="AV365" s="1"/>
  <c r="AV366" s="1"/>
  <c r="AV367" s="1"/>
  <c r="AV368" s="1"/>
  <c r="AV369" s="1"/>
  <c r="AV370" s="1"/>
  <c r="AV371" s="1"/>
  <c r="AV372" s="1"/>
  <c r="AV373" s="1"/>
  <c r="AV374" s="1"/>
  <c r="AV375" s="1"/>
  <c r="AV376" s="1"/>
  <c r="AV377" s="1"/>
  <c r="AV378" s="1"/>
  <c r="AV379" s="1"/>
  <c r="AV380" s="1"/>
  <c r="AV381" s="1"/>
  <c r="AV382" s="1"/>
  <c r="AV383" s="1"/>
  <c r="AV384" s="1"/>
  <c r="AV385" s="1"/>
  <c r="AV386" s="1"/>
  <c r="AV387" s="1"/>
  <c r="AV388" s="1"/>
  <c r="AV389" s="1"/>
  <c r="AV390" s="1"/>
  <c r="AV391" s="1"/>
  <c r="AV392" s="1"/>
  <c r="AV393" s="1"/>
  <c r="AV394" s="1"/>
  <c r="AV395" s="1"/>
  <c r="AV396" s="1"/>
  <c r="AV397" s="1"/>
  <c r="AV398" s="1"/>
  <c r="AV399" s="1"/>
  <c r="AV400" s="1"/>
  <c r="AV401" s="1"/>
  <c r="AV402" s="1"/>
  <c r="AV403" s="1"/>
  <c r="AV404" s="1"/>
  <c r="AV405" s="1"/>
  <c r="AV406" s="1"/>
  <c r="AV407" s="1"/>
  <c r="AV408" s="1"/>
  <c r="AV409" s="1"/>
  <c r="AV410" s="1"/>
  <c r="AV411" s="1"/>
  <c r="AV412" s="1"/>
  <c r="AV413" s="1"/>
  <c r="AV414" s="1"/>
  <c r="AV415" s="1"/>
  <c r="AV416" s="1"/>
  <c r="AV417" s="1"/>
  <c r="AV418" s="1"/>
  <c r="AV419" s="1"/>
  <c r="AV420" s="1"/>
  <c r="AV421" s="1"/>
  <c r="AV422" s="1"/>
  <c r="AV423" s="1"/>
  <c r="AV424" s="1"/>
  <c r="AV425" s="1"/>
  <c r="AV426" s="1"/>
  <c r="AV427" s="1"/>
  <c r="AV428" s="1"/>
  <c r="AV429" s="1"/>
  <c r="AV430" s="1"/>
  <c r="AV431" s="1"/>
  <c r="AV432" s="1"/>
  <c r="AV433" s="1"/>
  <c r="AV434" s="1"/>
  <c r="AV435" s="1"/>
  <c r="AV436" s="1"/>
  <c r="AV437" s="1"/>
  <c r="AV438" s="1"/>
  <c r="AV439" s="1"/>
  <c r="AV440" s="1"/>
  <c r="AV441" s="1"/>
  <c r="AV442" s="1"/>
  <c r="AV443" s="1"/>
  <c r="AV444" s="1"/>
  <c r="AV445" s="1"/>
  <c r="AV446" s="1"/>
  <c r="AV447" s="1"/>
  <c r="AV448" s="1"/>
  <c r="AV449" s="1"/>
  <c r="AV450" s="1"/>
  <c r="AV451" s="1"/>
  <c r="AV452" s="1"/>
  <c r="AV453" s="1"/>
  <c r="AV454" s="1"/>
  <c r="AV455" s="1"/>
  <c r="AV456" s="1"/>
  <c r="AV457" s="1"/>
  <c r="AV458" s="1"/>
  <c r="AV459" s="1"/>
  <c r="AV460" s="1"/>
  <c r="AV461" s="1"/>
  <c r="AV462" s="1"/>
  <c r="AV463" s="1"/>
  <c r="AV464" s="1"/>
  <c r="AV465" s="1"/>
  <c r="AV466" s="1"/>
  <c r="AV467" s="1"/>
  <c r="AV468" s="1"/>
  <c r="AV469" s="1"/>
  <c r="AV470" s="1"/>
  <c r="AV471" s="1"/>
  <c r="AV472" s="1"/>
  <c r="AV473" s="1"/>
  <c r="AV474" s="1"/>
  <c r="AV475" s="1"/>
  <c r="AV476" s="1"/>
  <c r="AV477" s="1"/>
  <c r="AV478" s="1"/>
  <c r="AV479" s="1"/>
  <c r="AV480" s="1"/>
  <c r="AV481" s="1"/>
  <c r="AV482" s="1"/>
  <c r="AV483" s="1"/>
  <c r="AV484" s="1"/>
  <c r="AV485" s="1"/>
  <c r="AV486" s="1"/>
  <c r="AV487" s="1"/>
  <c r="AV488" s="1"/>
  <c r="AV489" s="1"/>
  <c r="AV490" s="1"/>
  <c r="AV491" s="1"/>
  <c r="AV492" s="1"/>
  <c r="AV493" s="1"/>
  <c r="AV494" s="1"/>
  <c r="AV495" s="1"/>
  <c r="AV496" s="1"/>
  <c r="AV497" s="1"/>
  <c r="AV498" s="1"/>
  <c r="AV499" s="1"/>
  <c r="AV500" s="1"/>
  <c r="AV501" s="1"/>
  <c r="AV502" s="1"/>
  <c r="AV503" s="1"/>
  <c r="AV504" s="1"/>
  <c r="AV505" s="1"/>
  <c r="AV506" s="1"/>
  <c r="AV507" s="1"/>
  <c r="AV508" s="1"/>
  <c r="AV509" s="1"/>
  <c r="AV510" s="1"/>
  <c r="AV511" s="1"/>
  <c r="AV512" s="1"/>
  <c r="AV513" s="1"/>
  <c r="AV514" s="1"/>
  <c r="AV515" s="1"/>
  <c r="AV516" s="1"/>
  <c r="AV517" s="1"/>
  <c r="AV518" s="1"/>
  <c r="AV519" s="1"/>
  <c r="AV520" s="1"/>
  <c r="AV521" s="1"/>
  <c r="AV522" s="1"/>
  <c r="AV523" s="1"/>
  <c r="AV524" s="1"/>
  <c r="AV525" s="1"/>
  <c r="AV526" s="1"/>
  <c r="AV527" s="1"/>
  <c r="AV528" s="1"/>
  <c r="AV529" s="1"/>
  <c r="AV530" s="1"/>
  <c r="AV531" s="1"/>
  <c r="AV532" s="1"/>
  <c r="AV533" s="1"/>
  <c r="AV534" s="1"/>
  <c r="AV535" s="1"/>
  <c r="AV536" s="1"/>
  <c r="AV537" s="1"/>
  <c r="AV538" s="1"/>
  <c r="AV539" s="1"/>
  <c r="AV540" s="1"/>
  <c r="AV541" s="1"/>
  <c r="AV542" s="1"/>
  <c r="AV543" s="1"/>
  <c r="AV544" s="1"/>
  <c r="AV545" s="1"/>
  <c r="AV546" s="1"/>
  <c r="AV547" s="1"/>
  <c r="AV548" s="1"/>
  <c r="AV549" s="1"/>
  <c r="AV550" s="1"/>
  <c r="AV551" s="1"/>
  <c r="AV552" s="1"/>
  <c r="AV553" s="1"/>
  <c r="AV554" s="1"/>
  <c r="AV555" s="1"/>
  <c r="AV556" s="1"/>
  <c r="AV557" s="1"/>
  <c r="AV558" s="1"/>
  <c r="AV559" s="1"/>
  <c r="AV560" s="1"/>
  <c r="AV561" s="1"/>
  <c r="AV562" s="1"/>
  <c r="AV563" s="1"/>
  <c r="AV564" s="1"/>
  <c r="AV565" s="1"/>
  <c r="AV566" s="1"/>
  <c r="AV567" s="1"/>
  <c r="AV568" s="1"/>
  <c r="AV569" s="1"/>
  <c r="AV570" s="1"/>
  <c r="AV571" s="1"/>
  <c r="AV572" s="1"/>
  <c r="AV573" s="1"/>
  <c r="AV574" s="1"/>
  <c r="AV575" s="1"/>
  <c r="AV576" s="1"/>
  <c r="AV577" s="1"/>
  <c r="AV578" s="1"/>
  <c r="AV579" s="1"/>
  <c r="AV580" s="1"/>
  <c r="AV581" s="1"/>
  <c r="AV582" s="1"/>
  <c r="AV583" s="1"/>
  <c r="AV584" s="1"/>
  <c r="AV585" s="1"/>
  <c r="AV586" s="1"/>
  <c r="AV587" s="1"/>
  <c r="AV588" s="1"/>
  <c r="AV589" s="1"/>
  <c r="AV590" s="1"/>
  <c r="AV591" s="1"/>
  <c r="AV592" s="1"/>
  <c r="AV593" s="1"/>
  <c r="AV594" s="1"/>
  <c r="AV595" s="1"/>
  <c r="AV596" s="1"/>
  <c r="AV597" s="1"/>
  <c r="AV598" s="1"/>
  <c r="AV599" s="1"/>
  <c r="AV600" s="1"/>
  <c r="AV601" s="1"/>
  <c r="AV602" s="1"/>
  <c r="AV603" s="1"/>
  <c r="AV604" s="1"/>
  <c r="AV605" s="1"/>
  <c r="AV606" s="1"/>
  <c r="AV607" s="1"/>
  <c r="AV608" s="1"/>
  <c r="AV609" s="1"/>
  <c r="AV610" s="1"/>
  <c r="AV611" s="1"/>
  <c r="AV612" s="1"/>
  <c r="AV613" s="1"/>
  <c r="AV614" s="1"/>
  <c r="AV615" s="1"/>
  <c r="AV616" s="1"/>
  <c r="AV617" s="1"/>
  <c r="AV618" s="1"/>
  <c r="AV619" s="1"/>
  <c r="AV620" s="1"/>
  <c r="AV621" s="1"/>
  <c r="AV622" s="1"/>
  <c r="AV623" s="1"/>
  <c r="AV624" s="1"/>
  <c r="AV625" s="1"/>
  <c r="AV626" s="1"/>
  <c r="AV627" s="1"/>
  <c r="AV628" s="1"/>
  <c r="AV629" s="1"/>
  <c r="AV630" s="1"/>
  <c r="AV631" s="1"/>
  <c r="AV632" s="1"/>
  <c r="AV633" s="1"/>
  <c r="AV634" s="1"/>
  <c r="AV635" s="1"/>
  <c r="AV636" s="1"/>
  <c r="AV637" s="1"/>
  <c r="AV638" s="1"/>
  <c r="AV639" s="1"/>
  <c r="AV640" s="1"/>
  <c r="AV641" s="1"/>
  <c r="AV642" s="1"/>
  <c r="AV643" s="1"/>
  <c r="AV644" s="1"/>
  <c r="AV645" s="1"/>
  <c r="AV646" s="1"/>
  <c r="AV647" s="1"/>
  <c r="AV648" s="1"/>
  <c r="AV649" s="1"/>
  <c r="AV650" s="1"/>
  <c r="AV651" s="1"/>
  <c r="AV652" s="1"/>
  <c r="AV653" s="1"/>
  <c r="AV654" s="1"/>
  <c r="AV655" s="1"/>
  <c r="AV656" s="1"/>
  <c r="AV657" s="1"/>
  <c r="AV658" s="1"/>
  <c r="AV659" s="1"/>
  <c r="AV660" s="1"/>
  <c r="AV661" s="1"/>
  <c r="AV662" s="1"/>
  <c r="AV663" s="1"/>
  <c r="AV664" s="1"/>
  <c r="AV665" s="1"/>
  <c r="AV666" s="1"/>
  <c r="AV667" s="1"/>
  <c r="AV668" s="1"/>
  <c r="AV669" s="1"/>
  <c r="AV670" s="1"/>
  <c r="AV671" s="1"/>
  <c r="AV672" s="1"/>
  <c r="AV673" s="1"/>
  <c r="AV674" s="1"/>
  <c r="AV675" s="1"/>
  <c r="AV676" s="1"/>
  <c r="AV677" s="1"/>
  <c r="AV678" s="1"/>
  <c r="AV679" s="1"/>
  <c r="AV680" s="1"/>
  <c r="AV681" s="1"/>
  <c r="AV682" s="1"/>
  <c r="AV683" s="1"/>
  <c r="AV684" s="1"/>
  <c r="AV685" s="1"/>
  <c r="AV686" s="1"/>
  <c r="AV687" s="1"/>
  <c r="AV688" s="1"/>
  <c r="AV689" s="1"/>
  <c r="AV690" s="1"/>
  <c r="AV691" s="1"/>
  <c r="AV692" s="1"/>
  <c r="AV693" s="1"/>
  <c r="AV694" s="1"/>
  <c r="AV695" s="1"/>
  <c r="AV696" s="1"/>
  <c r="AV697" s="1"/>
  <c r="AV698" s="1"/>
  <c r="AV699" s="1"/>
  <c r="AV700" s="1"/>
  <c r="AV701" s="1"/>
  <c r="AV702" s="1"/>
  <c r="AV703" s="1"/>
  <c r="AV704" s="1"/>
  <c r="AV705" s="1"/>
  <c r="AV706" s="1"/>
  <c r="AV707" s="1"/>
  <c r="AV708" s="1"/>
  <c r="AV709" s="1"/>
  <c r="AV710" s="1"/>
  <c r="AV711" s="1"/>
  <c r="AV712" s="1"/>
  <c r="AV713" s="1"/>
  <c r="AV714" s="1"/>
  <c r="AV715" s="1"/>
  <c r="AV716" s="1"/>
  <c r="AV717" s="1"/>
  <c r="AV718" s="1"/>
  <c r="AV719" s="1"/>
  <c r="AV720" s="1"/>
  <c r="AV721" s="1"/>
  <c r="AV722" s="1"/>
  <c r="AV723" s="1"/>
  <c r="AV724" s="1"/>
  <c r="AV725" s="1"/>
  <c r="AV726" s="1"/>
  <c r="AV727" s="1"/>
  <c r="AV728" s="1"/>
  <c r="AV729" s="1"/>
  <c r="AV730" s="1"/>
  <c r="AV731" s="1"/>
  <c r="AV732" s="1"/>
  <c r="AV733" s="1"/>
  <c r="AV734" s="1"/>
  <c r="AV735" s="1"/>
  <c r="AV736" s="1"/>
  <c r="AV737" s="1"/>
  <c r="AV738" s="1"/>
  <c r="AV739" s="1"/>
  <c r="AV740" s="1"/>
  <c r="AV741" s="1"/>
  <c r="AV742" s="1"/>
  <c r="AV743" s="1"/>
  <c r="AV744" s="1"/>
  <c r="AV745" s="1"/>
  <c r="AV746" s="1"/>
  <c r="AV747" s="1"/>
  <c r="AV748" s="1"/>
  <c r="AV749" s="1"/>
  <c r="AV750" s="1"/>
  <c r="AV751" s="1"/>
  <c r="AV752" s="1"/>
  <c r="AV753" s="1"/>
  <c r="AV754" s="1"/>
  <c r="AV755" s="1"/>
  <c r="AV756" s="1"/>
  <c r="AV757" s="1"/>
  <c r="AV758" s="1"/>
  <c r="AV759" s="1"/>
  <c r="AV760" s="1"/>
  <c r="AV761" s="1"/>
  <c r="AV762" s="1"/>
  <c r="AV763" s="1"/>
  <c r="AV764" s="1"/>
  <c r="AV765" s="1"/>
  <c r="AV766" s="1"/>
  <c r="AV767" s="1"/>
  <c r="AV768" s="1"/>
  <c r="AV769" s="1"/>
  <c r="AV770" s="1"/>
  <c r="AV771" s="1"/>
  <c r="AV772" s="1"/>
  <c r="AV773" s="1"/>
  <c r="AV774" s="1"/>
  <c r="AV775" s="1"/>
  <c r="AV776" s="1"/>
  <c r="AV777" s="1"/>
  <c r="AV778" s="1"/>
  <c r="AV779" s="1"/>
  <c r="AV780" s="1"/>
  <c r="AV781" s="1"/>
  <c r="AV782" s="1"/>
  <c r="AV783" s="1"/>
  <c r="AV784" s="1"/>
  <c r="AV785" s="1"/>
  <c r="AV786" s="1"/>
  <c r="AV787" s="1"/>
  <c r="AV788" s="1"/>
  <c r="AV789" s="1"/>
  <c r="AV790" s="1"/>
  <c r="AV791" s="1"/>
  <c r="AV792" s="1"/>
  <c r="AV793" s="1"/>
  <c r="AV794" s="1"/>
  <c r="AV795" s="1"/>
  <c r="AV796" s="1"/>
  <c r="AV797" s="1"/>
  <c r="AV798" s="1"/>
  <c r="AV799" s="1"/>
  <c r="AV800" s="1"/>
  <c r="AV801" s="1"/>
  <c r="AV802" s="1"/>
  <c r="AV803" s="1"/>
  <c r="AV804" s="1"/>
  <c r="AV805" s="1"/>
  <c r="AV806" s="1"/>
  <c r="AV807" s="1"/>
  <c r="AV808" s="1"/>
  <c r="AV809" s="1"/>
  <c r="AV810" s="1"/>
  <c r="AV811" s="1"/>
  <c r="AV812" s="1"/>
  <c r="AV813" s="1"/>
  <c r="AV814" s="1"/>
  <c r="AV815" s="1"/>
  <c r="AV816" s="1"/>
  <c r="AV817" s="1"/>
  <c r="AV818" s="1"/>
  <c r="AV819" s="1"/>
  <c r="AV820" s="1"/>
  <c r="AV821" s="1"/>
  <c r="AV822" s="1"/>
  <c r="AV823" s="1"/>
  <c r="AV824" s="1"/>
  <c r="AV825" s="1"/>
  <c r="AV826" s="1"/>
  <c r="AV827" s="1"/>
  <c r="AV828" s="1"/>
  <c r="AV829" s="1"/>
  <c r="AV830" s="1"/>
  <c r="AV831" s="1"/>
  <c r="AV832" s="1"/>
  <c r="AV833" s="1"/>
  <c r="AV834" s="1"/>
  <c r="AV835" s="1"/>
  <c r="AV836" s="1"/>
  <c r="AV837" s="1"/>
  <c r="AV838" s="1"/>
  <c r="AV839" s="1"/>
  <c r="AV840" s="1"/>
  <c r="AV841" s="1"/>
  <c r="AV842" s="1"/>
  <c r="AV843" s="1"/>
  <c r="AV844" s="1"/>
  <c r="AV845" s="1"/>
  <c r="AV846" s="1"/>
  <c r="AV847" s="1"/>
  <c r="AV848" s="1"/>
  <c r="AV849" s="1"/>
  <c r="AV850" s="1"/>
  <c r="AV851" s="1"/>
  <c r="AV852" s="1"/>
  <c r="AV853" s="1"/>
  <c r="AV854" s="1"/>
  <c r="AV855" s="1"/>
  <c r="AV856" s="1"/>
  <c r="AV857" s="1"/>
  <c r="AV858" s="1"/>
  <c r="AV859" s="1"/>
  <c r="AV860" s="1"/>
  <c r="AV861" s="1"/>
  <c r="AV862" s="1"/>
  <c r="AV863" s="1"/>
  <c r="AV864" s="1"/>
  <c r="AV865" s="1"/>
  <c r="AV866" s="1"/>
  <c r="AV867" s="1"/>
  <c r="AV868" s="1"/>
  <c r="AV869" s="1"/>
  <c r="AV870" s="1"/>
  <c r="AV871" s="1"/>
  <c r="AV872" s="1"/>
  <c r="AV873" s="1"/>
  <c r="AV874" s="1"/>
  <c r="AV875" s="1"/>
  <c r="AV876" s="1"/>
  <c r="AV877" s="1"/>
  <c r="AV878" s="1"/>
  <c r="AV879" s="1"/>
  <c r="AV880" s="1"/>
  <c r="AV881" s="1"/>
  <c r="AV882" s="1"/>
  <c r="AV883" s="1"/>
  <c r="AV884" s="1"/>
  <c r="AV885" s="1"/>
  <c r="AV886" s="1"/>
  <c r="AV887" s="1"/>
  <c r="AV888" s="1"/>
  <c r="AV889" s="1"/>
  <c r="AV890" s="1"/>
  <c r="AV891" s="1"/>
  <c r="AV892" s="1"/>
  <c r="AV893" s="1"/>
  <c r="AV894" s="1"/>
  <c r="AV895" s="1"/>
  <c r="AV896" s="1"/>
  <c r="AV897" s="1"/>
  <c r="AV898" s="1"/>
  <c r="AV899" s="1"/>
  <c r="AV900" s="1"/>
  <c r="AV901" s="1"/>
  <c r="AV902" s="1"/>
  <c r="AV903" s="1"/>
  <c r="AV904" s="1"/>
  <c r="AV905" s="1"/>
  <c r="AV906" s="1"/>
  <c r="AV907" s="1"/>
  <c r="AV908" s="1"/>
  <c r="AV909" s="1"/>
  <c r="AV910" s="1"/>
  <c r="AV911" s="1"/>
  <c r="AV912" s="1"/>
  <c r="AV913" s="1"/>
  <c r="AV914" s="1"/>
  <c r="AV915" s="1"/>
  <c r="AV916" s="1"/>
  <c r="AV917" s="1"/>
  <c r="AV918" s="1"/>
  <c r="AV919" s="1"/>
  <c r="AV920" s="1"/>
  <c r="AV921" s="1"/>
  <c r="AV922" s="1"/>
  <c r="AV923" s="1"/>
  <c r="AV924" s="1"/>
  <c r="AV925" s="1"/>
  <c r="AV926" s="1"/>
  <c r="AV927" s="1"/>
  <c r="AV928" s="1"/>
  <c r="AV929" s="1"/>
  <c r="AV930" s="1"/>
  <c r="AV931" s="1"/>
  <c r="AV932" s="1"/>
  <c r="AV933" s="1"/>
  <c r="AV934" s="1"/>
  <c r="AV935" s="1"/>
  <c r="AV936" s="1"/>
  <c r="AV937" s="1"/>
  <c r="AV938" s="1"/>
  <c r="AV939" s="1"/>
  <c r="AV940" s="1"/>
  <c r="AV941" s="1"/>
  <c r="AV942" s="1"/>
  <c r="AV943" s="1"/>
  <c r="AV944" s="1"/>
  <c r="AV945" s="1"/>
  <c r="AV946" s="1"/>
  <c r="AV947" s="1"/>
  <c r="AV948" s="1"/>
  <c r="AV949" s="1"/>
  <c r="AV950" s="1"/>
  <c r="AV951" s="1"/>
  <c r="AV952" s="1"/>
  <c r="AV953" s="1"/>
  <c r="AV954" s="1"/>
  <c r="AV955" s="1"/>
  <c r="AV956" s="1"/>
  <c r="AV957" s="1"/>
  <c r="AV958" s="1"/>
  <c r="AV959" s="1"/>
  <c r="AV960" s="1"/>
  <c r="AV961" s="1"/>
  <c r="AV962" s="1"/>
  <c r="AV963" s="1"/>
  <c r="AV964" s="1"/>
  <c r="AV965" s="1"/>
  <c r="AV966" s="1"/>
  <c r="AV967" s="1"/>
  <c r="AV968" s="1"/>
  <c r="AV969" s="1"/>
  <c r="AV970" s="1"/>
  <c r="AV971" s="1"/>
  <c r="AV972" s="1"/>
  <c r="AV973" s="1"/>
  <c r="AV974" s="1"/>
  <c r="AV975" s="1"/>
  <c r="AV976" s="1"/>
  <c r="AV977" s="1"/>
  <c r="AV978" s="1"/>
  <c r="AV979" s="1"/>
  <c r="AV980" s="1"/>
  <c r="AV981" s="1"/>
  <c r="AV982" s="1"/>
  <c r="AV983" s="1"/>
  <c r="AV984" s="1"/>
  <c r="AV985" s="1"/>
  <c r="AV986" s="1"/>
  <c r="AV987" s="1"/>
  <c r="AV988" s="1"/>
  <c r="AV989" s="1"/>
  <c r="AV990" s="1"/>
  <c r="AV991" s="1"/>
  <c r="AV992" s="1"/>
  <c r="AV993" s="1"/>
  <c r="AV994" s="1"/>
  <c r="AV995" s="1"/>
  <c r="AV996" s="1"/>
  <c r="AV997" s="1"/>
  <c r="AV998" s="1"/>
  <c r="AV999" s="1"/>
  <c r="AV1000" s="1"/>
  <c r="AV1001" s="1"/>
  <c r="AV1002" s="1"/>
  <c r="AV1003" s="1"/>
  <c r="AV1004" s="1"/>
  <c r="AV1005" s="1"/>
  <c r="AV1006" s="1"/>
  <c r="AV1007" s="1"/>
  <c r="AV1008" s="1"/>
  <c r="AV1009" s="1"/>
  <c r="AV1010" s="1"/>
  <c r="AV1011" s="1"/>
  <c r="AV1012" s="1"/>
  <c r="AV1013" s="1"/>
  <c r="AV1014" s="1"/>
  <c r="AV1015" s="1"/>
  <c r="AV1016" s="1"/>
  <c r="AV1017" s="1"/>
  <c r="AV1018" s="1"/>
  <c r="AV1019" s="1"/>
  <c r="AV1020" s="1"/>
  <c r="AV1021" s="1"/>
  <c r="AV1022" s="1"/>
  <c r="AV1023" s="1"/>
  <c r="AV1024" s="1"/>
  <c r="AV1025" s="1"/>
  <c r="AV1026" s="1"/>
  <c r="AV1027" s="1"/>
  <c r="AV1028" s="1"/>
  <c r="AV1029" s="1"/>
  <c r="AV1030" s="1"/>
  <c r="AV1031" s="1"/>
  <c r="AV1032" s="1"/>
  <c r="AV1033" s="1"/>
  <c r="AV1034" s="1"/>
  <c r="AV1035" s="1"/>
  <c r="AV1036" s="1"/>
  <c r="AV1037" s="1"/>
  <c r="AV1038" s="1"/>
  <c r="AV1039" s="1"/>
  <c r="AV1040" s="1"/>
  <c r="AV1041" s="1"/>
  <c r="AV1042" s="1"/>
  <c r="AV1043" s="1"/>
  <c r="AV1044" s="1"/>
  <c r="AV1045" s="1"/>
  <c r="AV1046" s="1"/>
  <c r="AV1047" s="1"/>
  <c r="AV1048" s="1"/>
  <c r="AV1049" s="1"/>
  <c r="AV1050" s="1"/>
  <c r="AV1051" s="1"/>
  <c r="AV1052" s="1"/>
  <c r="AV1053" s="1"/>
  <c r="AV1054" s="1"/>
  <c r="AV1055" s="1"/>
  <c r="AV1056" s="1"/>
  <c r="AV1057" s="1"/>
  <c r="AV1058" s="1"/>
  <c r="AV1059" s="1"/>
  <c r="AV1060" s="1"/>
  <c r="AV1061" s="1"/>
  <c r="AV1062" s="1"/>
  <c r="AV1063" s="1"/>
  <c r="AV1064" s="1"/>
  <c r="AV1065" s="1"/>
  <c r="AV1066" s="1"/>
  <c r="AV1067" s="1"/>
  <c r="AV1068" s="1"/>
  <c r="AV1069" s="1"/>
  <c r="AV1070" s="1"/>
  <c r="AV1071" s="1"/>
  <c r="AV1072" s="1"/>
  <c r="AV1073" s="1"/>
  <c r="AV1074" s="1"/>
  <c r="AV1075" s="1"/>
  <c r="AV1076" s="1"/>
  <c r="AV1077" s="1"/>
  <c r="AV1078" s="1"/>
  <c r="AV1079" s="1"/>
  <c r="AV1080" s="1"/>
  <c r="AV1081" s="1"/>
  <c r="AV1082" s="1"/>
  <c r="AV1083" s="1"/>
  <c r="AV1084" s="1"/>
  <c r="AV1085" s="1"/>
  <c r="AV1086" s="1"/>
  <c r="AV1087" s="1"/>
  <c r="AV1088" s="1"/>
  <c r="AV1089" s="1"/>
  <c r="AV1090" s="1"/>
  <c r="AV1091" s="1"/>
  <c r="AV1092" s="1"/>
  <c r="AV1093" s="1"/>
  <c r="AV1094" s="1"/>
  <c r="AV1095" s="1"/>
  <c r="AV1096" s="1"/>
  <c r="AV1097" s="1"/>
  <c r="AV1098" s="1"/>
  <c r="AV1099" s="1"/>
  <c r="AV1100" s="1"/>
  <c r="AV1101" s="1"/>
  <c r="AV1102" s="1"/>
  <c r="AV1103" s="1"/>
  <c r="AV1104" s="1"/>
  <c r="AV1105" s="1"/>
  <c r="AV1106" s="1"/>
  <c r="AV1107" s="1"/>
  <c r="AV1108" s="1"/>
  <c r="AV1109" s="1"/>
  <c r="AV1110" s="1"/>
  <c r="AV1111" s="1"/>
  <c r="AV1112" s="1"/>
  <c r="AV1113" s="1"/>
  <c r="AV1114" s="1"/>
  <c r="AV1115" s="1"/>
  <c r="AV1116" s="1"/>
  <c r="AV1117" s="1"/>
  <c r="AV1118" s="1"/>
  <c r="AV1119" s="1"/>
  <c r="AV1120" s="1"/>
  <c r="AV1121" s="1"/>
  <c r="AV1122" s="1"/>
  <c r="AV1123" s="1"/>
  <c r="AV1124" s="1"/>
  <c r="AV1125" s="1"/>
  <c r="AV1126" s="1"/>
  <c r="AV1127" s="1"/>
  <c r="AV1128" s="1"/>
  <c r="AV1129" s="1"/>
  <c r="AV1130" s="1"/>
  <c r="AV1131" s="1"/>
  <c r="AV1132" s="1"/>
  <c r="AV1133" s="1"/>
  <c r="AV1134" s="1"/>
  <c r="AV1135" s="1"/>
  <c r="AV1136" s="1"/>
  <c r="AV1137" s="1"/>
  <c r="AV1138" s="1"/>
  <c r="AV1139" s="1"/>
  <c r="AV1140" s="1"/>
  <c r="AV1141" s="1"/>
  <c r="AV1142" s="1"/>
  <c r="AV1143" s="1"/>
  <c r="AV1144" s="1"/>
  <c r="AV1145" s="1"/>
  <c r="AV1146" s="1"/>
  <c r="AV1147" s="1"/>
  <c r="AV1148" s="1"/>
  <c r="AV1149" s="1"/>
  <c r="AV1150" s="1"/>
  <c r="AV1151" s="1"/>
  <c r="AV1152" s="1"/>
  <c r="AV1153" s="1"/>
  <c r="AV1154" s="1"/>
  <c r="AV1155" s="1"/>
  <c r="AV1156" s="1"/>
  <c r="AV1157" s="1"/>
  <c r="AV1158" s="1"/>
  <c r="AV1159" s="1"/>
  <c r="AV1160" s="1"/>
  <c r="AV1161" s="1"/>
  <c r="AV1162" s="1"/>
  <c r="AV1163" s="1"/>
  <c r="AV1164" s="1"/>
  <c r="AV1165" s="1"/>
  <c r="AV1166" s="1"/>
  <c r="AV1167" s="1"/>
  <c r="AV1168" s="1"/>
  <c r="AV1169" s="1"/>
  <c r="AV1170" s="1"/>
  <c r="AV1171" s="1"/>
  <c r="AV1172" s="1"/>
  <c r="AV1173" s="1"/>
  <c r="AV1174" s="1"/>
  <c r="AV1175" s="1"/>
  <c r="AV1176" s="1"/>
  <c r="AV1177" s="1"/>
  <c r="AV1178" s="1"/>
  <c r="AV1179" s="1"/>
  <c r="AV1180" s="1"/>
  <c r="AV1181" s="1"/>
  <c r="AV1182" s="1"/>
  <c r="AV1183" s="1"/>
  <c r="AV1184" s="1"/>
  <c r="AV1185" s="1"/>
  <c r="AV1186" s="1"/>
  <c r="AV1187" s="1"/>
  <c r="AV1188" s="1"/>
  <c r="AV1189" s="1"/>
  <c r="AV1190" s="1"/>
  <c r="AV1191" s="1"/>
  <c r="AV1192" s="1"/>
  <c r="AV1193" s="1"/>
  <c r="AV1194" s="1"/>
  <c r="AV1195" s="1"/>
  <c r="AV1196" s="1"/>
  <c r="AV1197" s="1"/>
  <c r="AV1198" s="1"/>
  <c r="AV1199" s="1"/>
  <c r="AV1200" s="1"/>
  <c r="AV1201" s="1"/>
  <c r="AV1202" s="1"/>
  <c r="AV1203" s="1"/>
  <c r="AV1204" s="1"/>
  <c r="AV1205" s="1"/>
  <c r="AV1206" s="1"/>
  <c r="AV1207" s="1"/>
  <c r="AV1208" s="1"/>
  <c r="AV1209" s="1"/>
  <c r="AV1210" s="1"/>
  <c r="AV1211" s="1"/>
  <c r="AV1212" s="1"/>
  <c r="AV1213" s="1"/>
  <c r="AV1214" s="1"/>
  <c r="AV1215" s="1"/>
  <c r="AV1216" s="1"/>
  <c r="AV1217" s="1"/>
  <c r="AV1218" s="1"/>
  <c r="AV1219" s="1"/>
  <c r="AV1220" s="1"/>
  <c r="AV1221" s="1"/>
  <c r="AV1222" s="1"/>
  <c r="AV1223" s="1"/>
  <c r="AV1224" s="1"/>
  <c r="AV1225" s="1"/>
  <c r="AV1226" s="1"/>
  <c r="AV1227" s="1"/>
  <c r="AV1228" s="1"/>
  <c r="AV1229" s="1"/>
  <c r="AV1230" s="1"/>
  <c r="AV1231" s="1"/>
  <c r="AV1232" s="1"/>
  <c r="AV1233" s="1"/>
  <c r="AV1234" s="1"/>
  <c r="AV1235" s="1"/>
  <c r="AV1236" s="1"/>
  <c r="AV1237" s="1"/>
  <c r="AV1238" s="1"/>
  <c r="AV1239" s="1"/>
  <c r="AV1240" s="1"/>
  <c r="AV1241" s="1"/>
  <c r="AV1242" s="1"/>
  <c r="AV1243" s="1"/>
  <c r="AV1244" s="1"/>
  <c r="AV1245" s="1"/>
  <c r="AV1246" s="1"/>
  <c r="AV1247" s="1"/>
  <c r="AV1248" s="1"/>
  <c r="AV1249" s="1"/>
  <c r="AV1250" s="1"/>
  <c r="AV1251" s="1"/>
  <c r="AV1252" s="1"/>
  <c r="AV1253" s="1"/>
  <c r="AV1254" s="1"/>
  <c r="AV1255" s="1"/>
  <c r="AV1256" s="1"/>
  <c r="AV1257" s="1"/>
  <c r="AV1258" s="1"/>
  <c r="AV1259" s="1"/>
  <c r="AV1260" s="1"/>
  <c r="AV1261" s="1"/>
  <c r="AV1262" s="1"/>
  <c r="AV1263" s="1"/>
  <c r="AV1264" s="1"/>
  <c r="AV1265" s="1"/>
  <c r="AV1266" s="1"/>
  <c r="AV1267" s="1"/>
  <c r="AV1268" s="1"/>
  <c r="AV1269" s="1"/>
  <c r="AV1270" s="1"/>
  <c r="AV1271" s="1"/>
  <c r="AV1272" s="1"/>
  <c r="AV1273" s="1"/>
  <c r="AV1274" s="1"/>
  <c r="AV1275" s="1"/>
  <c r="AV1276" s="1"/>
  <c r="AV1277" s="1"/>
  <c r="AV1278" s="1"/>
  <c r="AV1279" s="1"/>
  <c r="AV1280" s="1"/>
  <c r="AV1281" s="1"/>
  <c r="AV1282" s="1"/>
  <c r="AV1283" s="1"/>
  <c r="AV1284" s="1"/>
  <c r="AV1285" s="1"/>
  <c r="AV1286" s="1"/>
  <c r="AV1287" s="1"/>
  <c r="AV1288" s="1"/>
  <c r="AV1289" s="1"/>
  <c r="AV1290" s="1"/>
  <c r="S9"/>
  <c r="S5"/>
  <c r="T16" s="1"/>
  <c r="AL11"/>
  <c r="AM11" s="1"/>
  <c r="AL7"/>
  <c r="AM7" s="1"/>
  <c r="X2745"/>
  <c r="X2741"/>
  <c r="X2737"/>
  <c r="X2733"/>
  <c r="X2729"/>
  <c r="X2725"/>
  <c r="X2721"/>
  <c r="X2717"/>
  <c r="X2713"/>
  <c r="X2709"/>
  <c r="X2705"/>
  <c r="X2701"/>
  <c r="X2697"/>
  <c r="X2693"/>
  <c r="X2689"/>
  <c r="X2685"/>
  <c r="X2681"/>
  <c r="X2677"/>
  <c r="X2673"/>
  <c r="X2669"/>
  <c r="X2665"/>
  <c r="X2661"/>
  <c r="X2657"/>
  <c r="X2653"/>
  <c r="X2649"/>
  <c r="X2645"/>
  <c r="X2641"/>
  <c r="X2637"/>
  <c r="X2633"/>
  <c r="X2629"/>
  <c r="X2625"/>
  <c r="X2621"/>
  <c r="X2617"/>
  <c r="X2613"/>
  <c r="X2609"/>
  <c r="X2605"/>
  <c r="X2601"/>
  <c r="X2597"/>
  <c r="X2593"/>
  <c r="X2589"/>
  <c r="X2585"/>
  <c r="X2581"/>
  <c r="X2577"/>
  <c r="X2573"/>
  <c r="X2569"/>
  <c r="X2565"/>
  <c r="X2561"/>
  <c r="X2557"/>
  <c r="X2553"/>
  <c r="X2549"/>
  <c r="X2545"/>
  <c r="X2541"/>
  <c r="X2537"/>
  <c r="X2533"/>
  <c r="X2529"/>
  <c r="X2525"/>
  <c r="X2521"/>
  <c r="X2517"/>
  <c r="X2513"/>
  <c r="X2509"/>
  <c r="X2505"/>
  <c r="X2501"/>
  <c r="X2497"/>
  <c r="X2493"/>
  <c r="X2489"/>
  <c r="X2485"/>
  <c r="X2481"/>
  <c r="X2477"/>
  <c r="X2473"/>
  <c r="X2469"/>
  <c r="X2465"/>
  <c r="X2461"/>
  <c r="X2457"/>
  <c r="X2453"/>
  <c r="X2449"/>
  <c r="X2445"/>
  <c r="X2441"/>
  <c r="X2437"/>
  <c r="X2433"/>
  <c r="X2429"/>
  <c r="X2425"/>
  <c r="X2421"/>
  <c r="X2417"/>
  <c r="X2413"/>
  <c r="X2409"/>
  <c r="X2405"/>
  <c r="X2401"/>
  <c r="X2397"/>
  <c r="X2393"/>
  <c r="X2389"/>
  <c r="X2385"/>
  <c r="X2381"/>
  <c r="X2377"/>
  <c r="X2373"/>
  <c r="X2369"/>
  <c r="X2365"/>
  <c r="X2361"/>
  <c r="X2357"/>
  <c r="X2353"/>
  <c r="X2349"/>
  <c r="X2345"/>
  <c r="X2341"/>
  <c r="X2337"/>
  <c r="X2333"/>
  <c r="X2329"/>
  <c r="X2325"/>
  <c r="X2321"/>
  <c r="X2317"/>
  <c r="X2313"/>
  <c r="X2309"/>
  <c r="X2305"/>
  <c r="X2301"/>
  <c r="X2297"/>
  <c r="X2293"/>
  <c r="X2289"/>
  <c r="X2285"/>
  <c r="X2281"/>
  <c r="X2277"/>
  <c r="X2273"/>
  <c r="X2269"/>
  <c r="X2265"/>
  <c r="X2261"/>
  <c r="X2257"/>
  <c r="X2253"/>
  <c r="X2249"/>
  <c r="X2245"/>
  <c r="X2241"/>
  <c r="X2237"/>
  <c r="X2233"/>
  <c r="X2229"/>
  <c r="X2225"/>
  <c r="X2221"/>
  <c r="X2217"/>
  <c r="X2213"/>
  <c r="X2209"/>
  <c r="X2205"/>
  <c r="X2201"/>
  <c r="X2197"/>
  <c r="X2193"/>
  <c r="X2189"/>
  <c r="X2185"/>
  <c r="X2181"/>
  <c r="X2177"/>
  <c r="X2173"/>
  <c r="X2169"/>
  <c r="X2165"/>
  <c r="X2161"/>
  <c r="X2157"/>
  <c r="X2153"/>
  <c r="X2149"/>
  <c r="X2145"/>
  <c r="X2141"/>
  <c r="X2137"/>
  <c r="X2133"/>
  <c r="X2129"/>
  <c r="X2125"/>
  <c r="X2121"/>
  <c r="X2117"/>
  <c r="X2113"/>
  <c r="X2109"/>
  <c r="X2105"/>
  <c r="X2101"/>
  <c r="X2097"/>
  <c r="X2093"/>
  <c r="X2089"/>
  <c r="X2085"/>
  <c r="X2081"/>
  <c r="X2077"/>
  <c r="X2073"/>
  <c r="X2069"/>
  <c r="X2065"/>
  <c r="X2061"/>
  <c r="X2057"/>
  <c r="X2053"/>
  <c r="X2049"/>
  <c r="X2045"/>
  <c r="X2041"/>
  <c r="X2037"/>
  <c r="X2033"/>
  <c r="X2029"/>
  <c r="X2025"/>
  <c r="X2021"/>
  <c r="X2017"/>
  <c r="X2013"/>
  <c r="X2009"/>
  <c r="X2005"/>
  <c r="X2001"/>
  <c r="X1997"/>
  <c r="X1993"/>
  <c r="X1989"/>
  <c r="X1985"/>
  <c r="X1981"/>
  <c r="X1977"/>
  <c r="X1973"/>
  <c r="X1969"/>
  <c r="X1965"/>
  <c r="X1961"/>
  <c r="X1957"/>
  <c r="X1953"/>
  <c r="X1949"/>
  <c r="X1945"/>
  <c r="X1941"/>
  <c r="X1937"/>
  <c r="X1933"/>
  <c r="X1929"/>
  <c r="X1925"/>
  <c r="X1921"/>
  <c r="X1917"/>
  <c r="X1913"/>
  <c r="X1909"/>
  <c r="X1905"/>
  <c r="X1901"/>
  <c r="X1897"/>
  <c r="X1893"/>
  <c r="X1889"/>
  <c r="X1885"/>
  <c r="X1881"/>
  <c r="X1877"/>
  <c r="X1873"/>
  <c r="X1869"/>
  <c r="X1865"/>
  <c r="X1861"/>
  <c r="X1857"/>
  <c r="X1853"/>
  <c r="X1849"/>
  <c r="X1845"/>
  <c r="X1841"/>
  <c r="X1837"/>
  <c r="X1833"/>
  <c r="X1829"/>
  <c r="X1825"/>
  <c r="X1821"/>
  <c r="X1817"/>
  <c r="X1813"/>
  <c r="X1809"/>
  <c r="X1805"/>
  <c r="X1801"/>
  <c r="X1797"/>
  <c r="X1793"/>
  <c r="X1789"/>
  <c r="X1785"/>
  <c r="X1781"/>
  <c r="X1777"/>
  <c r="X1773"/>
  <c r="X1769"/>
  <c r="X1765"/>
  <c r="X1761"/>
  <c r="X1757"/>
  <c r="X1753"/>
  <c r="X1749"/>
  <c r="X1745"/>
  <c r="X1741"/>
  <c r="X1737"/>
  <c r="X1733"/>
  <c r="X1729"/>
  <c r="X1725"/>
  <c r="X1721"/>
  <c r="X1717"/>
  <c r="X1713"/>
  <c r="X1709"/>
  <c r="X1705"/>
  <c r="X1701"/>
  <c r="X1697"/>
  <c r="X1693"/>
  <c r="X1689"/>
  <c r="X1685"/>
  <c r="X1681"/>
  <c r="X1677"/>
  <c r="X1673"/>
  <c r="X1669"/>
  <c r="X1665"/>
  <c r="X1661"/>
  <c r="X1657"/>
  <c r="X1653"/>
  <c r="X1649"/>
  <c r="X1645"/>
  <c r="X1641"/>
  <c r="X1637"/>
  <c r="X1633"/>
  <c r="X1629"/>
  <c r="X1625"/>
  <c r="X1621"/>
  <c r="X1617"/>
  <c r="X1613"/>
  <c r="X1609"/>
  <c r="X1605"/>
  <c r="X1601"/>
  <c r="X1597"/>
  <c r="X1593"/>
  <c r="X1589"/>
  <c r="X1585"/>
  <c r="X1581"/>
  <c r="X1577"/>
  <c r="X1573"/>
  <c r="X1569"/>
  <c r="X1565"/>
  <c r="X1561"/>
  <c r="X1557"/>
  <c r="X1553"/>
  <c r="X1549"/>
  <c r="X1545"/>
  <c r="X1541"/>
  <c r="X1537"/>
  <c r="X1533"/>
  <c r="X1529"/>
  <c r="X1525"/>
  <c r="X1521"/>
  <c r="X1517"/>
  <c r="X1513"/>
  <c r="X1509"/>
  <c r="X1505"/>
  <c r="X1501"/>
  <c r="X1497"/>
  <c r="X1493"/>
  <c r="X1489"/>
  <c r="X1485"/>
  <c r="X1481"/>
  <c r="X1477"/>
  <c r="X1473"/>
  <c r="X1469"/>
  <c r="X1465"/>
  <c r="X1461"/>
  <c r="X1457"/>
  <c r="X1453"/>
  <c r="X1449"/>
  <c r="X1445"/>
  <c r="X1441"/>
  <c r="X1437"/>
  <c r="X1433"/>
  <c r="X1429"/>
  <c r="X1425"/>
  <c r="X1421"/>
  <c r="X1417"/>
  <c r="X1413"/>
  <c r="X1409"/>
  <c r="X1405"/>
  <c r="X1401"/>
  <c r="X1397"/>
  <c r="X1393"/>
  <c r="X1389"/>
  <c r="X1385"/>
  <c r="X1381"/>
  <c r="X1377"/>
  <c r="X1373"/>
  <c r="X1369"/>
  <c r="X1365"/>
  <c r="X1361"/>
  <c r="X1357"/>
  <c r="X1353"/>
  <c r="X1349"/>
  <c r="X1345"/>
  <c r="X1341"/>
  <c r="X1337"/>
  <c r="X1333"/>
  <c r="X1329"/>
  <c r="X1325"/>
  <c r="X1321"/>
  <c r="X1317"/>
  <c r="X1313"/>
  <c r="X1309"/>
  <c r="X1305"/>
  <c r="X1301"/>
  <c r="X1297"/>
  <c r="X1293"/>
  <c r="X1289"/>
  <c r="X1285"/>
  <c r="X1281"/>
  <c r="X1277"/>
  <c r="X1273"/>
  <c r="X1269"/>
  <c r="X1265"/>
  <c r="X1261"/>
  <c r="X1257"/>
  <c r="X1253"/>
  <c r="X1249"/>
  <c r="X1245"/>
  <c r="X1241"/>
  <c r="X1237"/>
  <c r="X1233"/>
  <c r="X1229"/>
  <c r="X1225"/>
  <c r="X1221"/>
  <c r="X1217"/>
  <c r="X1213"/>
  <c r="X1209"/>
  <c r="X1205"/>
  <c r="X1201"/>
  <c r="X1197"/>
  <c r="X1193"/>
  <c r="X1189"/>
  <c r="X1185"/>
  <c r="X1181"/>
  <c r="X1177"/>
  <c r="X1173"/>
  <c r="X1169"/>
  <c r="X1165"/>
  <c r="X1161"/>
  <c r="X1157"/>
  <c r="X1153"/>
  <c r="X1149"/>
  <c r="X1145"/>
  <c r="X1141"/>
  <c r="X1137"/>
  <c r="X1133"/>
  <c r="X1129"/>
  <c r="X1125"/>
  <c r="X1121"/>
  <c r="X1117"/>
  <c r="X1113"/>
  <c r="X1109"/>
  <c r="X1105"/>
  <c r="X1101"/>
  <c r="X1097"/>
  <c r="X1093"/>
  <c r="X1089"/>
  <c r="X1085"/>
  <c r="X1081"/>
  <c r="X1077"/>
  <c r="X1073"/>
  <c r="X1069"/>
  <c r="X1065"/>
  <c r="X1061"/>
  <c r="X1057"/>
  <c r="X1053"/>
  <c r="X1049"/>
  <c r="X1045"/>
  <c r="X1041"/>
  <c r="X1037"/>
  <c r="X1033"/>
  <c r="X1029"/>
  <c r="X1025"/>
  <c r="X1021"/>
  <c r="X1017"/>
  <c r="X1013"/>
  <c r="X1009"/>
  <c r="X1005"/>
  <c r="X1001"/>
  <c r="X997"/>
  <c r="X993"/>
  <c r="X989"/>
  <c r="X985"/>
  <c r="X981"/>
  <c r="X977"/>
  <c r="X973"/>
  <c r="X969"/>
  <c r="X965"/>
  <c r="X961"/>
  <c r="X957"/>
  <c r="X953"/>
  <c r="X949"/>
  <c r="X945"/>
  <c r="X941"/>
  <c r="X937"/>
  <c r="X933"/>
  <c r="X929"/>
  <c r="X925"/>
  <c r="X921"/>
  <c r="X917"/>
  <c r="X913"/>
  <c r="X909"/>
  <c r="X905"/>
  <c r="X901"/>
  <c r="X897"/>
  <c r="X893"/>
  <c r="X889"/>
  <c r="X885"/>
  <c r="X881"/>
  <c r="X877"/>
  <c r="X873"/>
  <c r="X869"/>
  <c r="X865"/>
  <c r="X861"/>
  <c r="X857"/>
  <c r="X853"/>
  <c r="X849"/>
  <c r="X845"/>
  <c r="X841"/>
  <c r="X837"/>
  <c r="X833"/>
  <c r="X829"/>
  <c r="X825"/>
  <c r="X821"/>
  <c r="X817"/>
  <c r="X813"/>
  <c r="X809"/>
  <c r="X805"/>
  <c r="X801"/>
  <c r="X797"/>
  <c r="X793"/>
  <c r="X789"/>
  <c r="X785"/>
  <c r="X781"/>
  <c r="X777"/>
  <c r="X773"/>
  <c r="X769"/>
  <c r="X765"/>
  <c r="X761"/>
  <c r="X757"/>
  <c r="X753"/>
  <c r="X749"/>
  <c r="X745"/>
  <c r="X741"/>
  <c r="X737"/>
  <c r="X733"/>
  <c r="X729"/>
  <c r="X725"/>
  <c r="X721"/>
  <c r="X717"/>
  <c r="X713"/>
  <c r="X709"/>
  <c r="X705"/>
  <c r="X701"/>
  <c r="X697"/>
  <c r="X693"/>
  <c r="X689"/>
  <c r="X685"/>
  <c r="X681"/>
  <c r="X677"/>
  <c r="X673"/>
  <c r="X669"/>
  <c r="X665"/>
  <c r="X661"/>
  <c r="X657"/>
  <c r="X653"/>
  <c r="X649"/>
  <c r="X645"/>
  <c r="X641"/>
  <c r="X637"/>
  <c r="X633"/>
  <c r="X629"/>
  <c r="X625"/>
  <c r="X621"/>
  <c r="X617"/>
  <c r="X613"/>
  <c r="X609"/>
  <c r="X605"/>
  <c r="X601"/>
  <c r="X597"/>
  <c r="X593"/>
  <c r="X589"/>
  <c r="X585"/>
  <c r="X581"/>
  <c r="X577"/>
  <c r="X573"/>
  <c r="X569"/>
  <c r="X565"/>
  <c r="X561"/>
  <c r="X557"/>
  <c r="X553"/>
  <c r="X549"/>
  <c r="X545"/>
  <c r="X541"/>
  <c r="X537"/>
  <c r="X533"/>
  <c r="X529"/>
  <c r="X525"/>
  <c r="X521"/>
  <c r="X517"/>
  <c r="X513"/>
  <c r="X509"/>
  <c r="X505"/>
  <c r="X501"/>
  <c r="X497"/>
  <c r="X493"/>
  <c r="X489"/>
  <c r="X485"/>
  <c r="X481"/>
  <c r="X477"/>
  <c r="X473"/>
  <c r="X469"/>
  <c r="X465"/>
  <c r="X461"/>
  <c r="X457"/>
  <c r="X453"/>
  <c r="X449"/>
  <c r="X445"/>
  <c r="X441"/>
  <c r="X437"/>
  <c r="X433"/>
  <c r="X429"/>
  <c r="X425"/>
  <c r="X421"/>
  <c r="X417"/>
  <c r="X413"/>
  <c r="X409"/>
  <c r="X405"/>
  <c r="X401"/>
  <c r="X397"/>
  <c r="X393"/>
  <c r="X389"/>
  <c r="X385"/>
  <c r="X381"/>
  <c r="X377"/>
  <c r="X373"/>
  <c r="X369"/>
  <c r="X365"/>
  <c r="X361"/>
  <c r="X357"/>
  <c r="X353"/>
  <c r="X349"/>
  <c r="X345"/>
  <c r="X341"/>
  <c r="X337"/>
  <c r="X333"/>
  <c r="X329"/>
  <c r="X325"/>
  <c r="X321"/>
  <c r="X317"/>
  <c r="X313"/>
  <c r="X309"/>
  <c r="X305"/>
  <c r="X301"/>
  <c r="X297"/>
  <c r="X293"/>
  <c r="X289"/>
  <c r="X285"/>
  <c r="X281"/>
  <c r="X277"/>
  <c r="X273"/>
  <c r="X269"/>
  <c r="X265"/>
  <c r="X261"/>
  <c r="X257"/>
  <c r="X253"/>
  <c r="X249"/>
  <c r="X245"/>
  <c r="X241"/>
  <c r="X237"/>
  <c r="X233"/>
  <c r="X229"/>
  <c r="X225"/>
  <c r="X221"/>
  <c r="X217"/>
  <c r="X213"/>
  <c r="X209"/>
  <c r="X205"/>
  <c r="X201"/>
  <c r="X197"/>
  <c r="X193"/>
  <c r="X189"/>
  <c r="X185"/>
  <c r="X181"/>
  <c r="X177"/>
  <c r="X173"/>
  <c r="X169"/>
  <c r="X165"/>
  <c r="X161"/>
  <c r="X157"/>
  <c r="X153"/>
  <c r="X149"/>
  <c r="X145"/>
  <c r="X141"/>
  <c r="X137"/>
  <c r="X133"/>
  <c r="X129"/>
  <c r="X125"/>
  <c r="X121"/>
  <c r="X117"/>
  <c r="X113"/>
  <c r="X109"/>
  <c r="X105"/>
  <c r="X101"/>
  <c r="X97"/>
  <c r="X93"/>
  <c r="X89"/>
  <c r="X85"/>
  <c r="X81"/>
  <c r="X77"/>
  <c r="X73"/>
  <c r="X69"/>
  <c r="X65"/>
  <c r="X61"/>
  <c r="X57"/>
  <c r="X53"/>
  <c r="X49"/>
  <c r="X45"/>
  <c r="X41"/>
  <c r="X37"/>
  <c r="X33"/>
  <c r="X29"/>
  <c r="X25"/>
  <c r="X21"/>
  <c r="X17"/>
  <c r="X13"/>
  <c r="X9"/>
  <c r="X5"/>
  <c r="AI2746"/>
  <c r="AK2746" s="1"/>
  <c r="AI2730"/>
  <c r="AK2730" s="1"/>
  <c r="AI2714"/>
  <c r="AK2714" s="1"/>
  <c r="AI2698"/>
  <c r="AK2698" s="1"/>
  <c r="AI2682"/>
  <c r="AK2682" s="1"/>
  <c r="AI2666"/>
  <c r="AK2666" s="1"/>
  <c r="AI2650"/>
  <c r="AK2650" s="1"/>
  <c r="AI2634"/>
  <c r="AK2634" s="1"/>
  <c r="AI2618"/>
  <c r="AK2618" s="1"/>
  <c r="AI2602"/>
  <c r="AK2602" s="1"/>
  <c r="AI2586"/>
  <c r="AK2586" s="1"/>
  <c r="AI2570"/>
  <c r="AK2570" s="1"/>
  <c r="AI2554"/>
  <c r="AK2554" s="1"/>
  <c r="AI2538"/>
  <c r="AK2538" s="1"/>
  <c r="AI2522"/>
  <c r="AK2522" s="1"/>
  <c r="AI2506"/>
  <c r="AK2506" s="1"/>
  <c r="AI2490"/>
  <c r="AK2490" s="1"/>
  <c r="AI2474"/>
  <c r="AK2474" s="1"/>
  <c r="AI2458"/>
  <c r="AK2458" s="1"/>
  <c r="AI2442"/>
  <c r="AK2442" s="1"/>
  <c r="AI2426"/>
  <c r="AK2426" s="1"/>
  <c r="AI2410"/>
  <c r="AK2410" s="1"/>
  <c r="AI2394"/>
  <c r="AK2394" s="1"/>
  <c r="AI2378"/>
  <c r="AK2378" s="1"/>
  <c r="AI2362"/>
  <c r="AK2362" s="1"/>
  <c r="AI2346"/>
  <c r="AK2346" s="1"/>
  <c r="AI2330"/>
  <c r="AK2330" s="1"/>
  <c r="AI2314"/>
  <c r="AK2314" s="1"/>
  <c r="AI2298"/>
  <c r="AK2298" s="1"/>
  <c r="AI2282"/>
  <c r="AK2282" s="1"/>
  <c r="AI2266"/>
  <c r="AK2266" s="1"/>
  <c r="AI2250"/>
  <c r="AK2250" s="1"/>
  <c r="AI2234"/>
  <c r="AK2234" s="1"/>
  <c r="AI2218"/>
  <c r="AK2218" s="1"/>
  <c r="AI2202"/>
  <c r="AK2202" s="1"/>
  <c r="AI2186"/>
  <c r="AK2186" s="1"/>
  <c r="AI2170"/>
  <c r="AK2170" s="1"/>
  <c r="AI2154"/>
  <c r="AK2154" s="1"/>
  <c r="AI2138"/>
  <c r="AK2138" s="1"/>
  <c r="AI2122"/>
  <c r="AK2122" s="1"/>
  <c r="AI2106"/>
  <c r="AK2106" s="1"/>
  <c r="AI2090"/>
  <c r="AK2090" s="1"/>
  <c r="AI2074"/>
  <c r="AK2074" s="1"/>
  <c r="AI2058"/>
  <c r="AK2058" s="1"/>
  <c r="AI2042"/>
  <c r="AK2042" s="1"/>
  <c r="AI2026"/>
  <c r="AK2026" s="1"/>
  <c r="AI2010"/>
  <c r="AK2010" s="1"/>
  <c r="AI1994"/>
  <c r="AK1994" s="1"/>
  <c r="AI1978"/>
  <c r="AK1978" s="1"/>
  <c r="AI1962"/>
  <c r="AK1962" s="1"/>
  <c r="AI1946"/>
  <c r="AK1946" s="1"/>
  <c r="AI1930"/>
  <c r="AK1930" s="1"/>
  <c r="AI1914"/>
  <c r="AK1914" s="1"/>
  <c r="AI1898"/>
  <c r="AK1898" s="1"/>
  <c r="AI1882"/>
  <c r="AK1882" s="1"/>
  <c r="AI1866"/>
  <c r="AK1866" s="1"/>
  <c r="AI1850"/>
  <c r="AK1850" s="1"/>
  <c r="AI1834"/>
  <c r="AK1834" s="1"/>
  <c r="AI1818"/>
  <c r="AK1818" s="1"/>
  <c r="AI1802"/>
  <c r="AK1802" s="1"/>
  <c r="AI1786"/>
  <c r="AK1786" s="1"/>
  <c r="AI1770"/>
  <c r="AK1770" s="1"/>
  <c r="AI1754"/>
  <c r="AK1754" s="1"/>
  <c r="AI1738"/>
  <c r="AK1738" s="1"/>
  <c r="AI1722"/>
  <c r="AK1722" s="1"/>
  <c r="AI1706"/>
  <c r="AK1706" s="1"/>
  <c r="AI1690"/>
  <c r="AK1690" s="1"/>
  <c r="AI1674"/>
  <c r="AK1674" s="1"/>
  <c r="AI1658"/>
  <c r="AK1658" s="1"/>
  <c r="AI1642"/>
  <c r="AK1642" s="1"/>
  <c r="AI1626"/>
  <c r="AK1626" s="1"/>
  <c r="AI1610"/>
  <c r="AK1610" s="1"/>
  <c r="AI1594"/>
  <c r="AK1594" s="1"/>
  <c r="AI1578"/>
  <c r="AK1578" s="1"/>
  <c r="AI1562"/>
  <c r="AK1562" s="1"/>
  <c r="AI1546"/>
  <c r="AK1546" s="1"/>
  <c r="AI1530"/>
  <c r="AK1530" s="1"/>
  <c r="AI1514"/>
  <c r="AK1514" s="1"/>
  <c r="AI1498"/>
  <c r="AK1498" s="1"/>
  <c r="AI1482"/>
  <c r="AK1482" s="1"/>
  <c r="AI1466"/>
  <c r="AK1466" s="1"/>
  <c r="AI1450"/>
  <c r="AK1450" s="1"/>
  <c r="AI1434"/>
  <c r="AK1434" s="1"/>
  <c r="AI1418"/>
  <c r="AK1418" s="1"/>
  <c r="AI1402"/>
  <c r="AK1402" s="1"/>
  <c r="AI1386"/>
  <c r="AK1386" s="1"/>
  <c r="AI1370"/>
  <c r="AK1370" s="1"/>
  <c r="AI1354"/>
  <c r="AK1354" s="1"/>
  <c r="AI1338"/>
  <c r="AK1338" s="1"/>
  <c r="AI1322"/>
  <c r="AK1322" s="1"/>
  <c r="AI1306"/>
  <c r="AK1306" s="1"/>
  <c r="AI1290"/>
  <c r="AK1290" s="1"/>
  <c r="AI1274"/>
  <c r="AK1274" s="1"/>
  <c r="AI1258"/>
  <c r="AK1258" s="1"/>
  <c r="AI1242"/>
  <c r="AK1242" s="1"/>
  <c r="AI1226"/>
  <c r="AK1226" s="1"/>
  <c r="AI1210"/>
  <c r="AK1210" s="1"/>
  <c r="AI1194"/>
  <c r="AK1194" s="1"/>
  <c r="AI1178"/>
  <c r="AK1178" s="1"/>
  <c r="AI1162"/>
  <c r="AK1162" s="1"/>
  <c r="AI1146"/>
  <c r="AK1146" s="1"/>
  <c r="AI1130"/>
  <c r="AK1130" s="1"/>
  <c r="AI1114"/>
  <c r="AK1114" s="1"/>
  <c r="AI1098"/>
  <c r="AK1098" s="1"/>
  <c r="AI1082"/>
  <c r="AK1082" s="1"/>
  <c r="AI1066"/>
  <c r="AK1066" s="1"/>
  <c r="AI1050"/>
  <c r="AK1050" s="1"/>
  <c r="AI1034"/>
  <c r="AK1034" s="1"/>
  <c r="AI1018"/>
  <c r="AK1018" s="1"/>
  <c r="AI1002"/>
  <c r="AK1002" s="1"/>
  <c r="AI986"/>
  <c r="AK986" s="1"/>
  <c r="AI970"/>
  <c r="AK970" s="1"/>
  <c r="AI954"/>
  <c r="AK954" s="1"/>
  <c r="AI938"/>
  <c r="AK938" s="1"/>
  <c r="AI922"/>
  <c r="AK922" s="1"/>
  <c r="AI906"/>
  <c r="AK906" s="1"/>
  <c r="AI890"/>
  <c r="AK890" s="1"/>
  <c r="AI874"/>
  <c r="AK874" s="1"/>
  <c r="AI858"/>
  <c r="AK858" s="1"/>
  <c r="AI842"/>
  <c r="AK842" s="1"/>
  <c r="AI826"/>
  <c r="AK826" s="1"/>
  <c r="AI810"/>
  <c r="AK810" s="1"/>
  <c r="AI794"/>
  <c r="AK794" s="1"/>
  <c r="AI778"/>
  <c r="AK778" s="1"/>
  <c r="AI762"/>
  <c r="AK762" s="1"/>
  <c r="AI746"/>
  <c r="AK746" s="1"/>
  <c r="AI730"/>
  <c r="AK730" s="1"/>
  <c r="AI714"/>
  <c r="AK714" s="1"/>
  <c r="AI698"/>
  <c r="AK698" s="1"/>
  <c r="AI682"/>
  <c r="AK682" s="1"/>
  <c r="AI666"/>
  <c r="AK666" s="1"/>
  <c r="AI650"/>
  <c r="AK650" s="1"/>
  <c r="AI634"/>
  <c r="AK634" s="1"/>
  <c r="AI618"/>
  <c r="AK618" s="1"/>
  <c r="AI602"/>
  <c r="AK602" s="1"/>
  <c r="AI586"/>
  <c r="AK586" s="1"/>
  <c r="AI570"/>
  <c r="AK570" s="1"/>
  <c r="AI554"/>
  <c r="AK554" s="1"/>
  <c r="AI538"/>
  <c r="AK538" s="1"/>
  <c r="AI522"/>
  <c r="AK522" s="1"/>
  <c r="AI506"/>
  <c r="AK506" s="1"/>
  <c r="AI490"/>
  <c r="AK490" s="1"/>
  <c r="AI474"/>
  <c r="AK474" s="1"/>
  <c r="AI458"/>
  <c r="AK458" s="1"/>
  <c r="AI442"/>
  <c r="AK442" s="1"/>
  <c r="AI426"/>
  <c r="AK426" s="1"/>
  <c r="AI410"/>
  <c r="AK410" s="1"/>
  <c r="AI394"/>
  <c r="AK394" s="1"/>
  <c r="AI378"/>
  <c r="AK378" s="1"/>
  <c r="AI362"/>
  <c r="AK362" s="1"/>
  <c r="AI346"/>
  <c r="AK346" s="1"/>
  <c r="AI330"/>
  <c r="AK330" s="1"/>
  <c r="AI314"/>
  <c r="AK314" s="1"/>
  <c r="AI298"/>
  <c r="AK298" s="1"/>
  <c r="AI282"/>
  <c r="AK282" s="1"/>
  <c r="AI266"/>
  <c r="AK266" s="1"/>
  <c r="AI250"/>
  <c r="AK250" s="1"/>
  <c r="AI234"/>
  <c r="AK234" s="1"/>
  <c r="AI218"/>
  <c r="AK218" s="1"/>
  <c r="AI202"/>
  <c r="AK202" s="1"/>
  <c r="AI186"/>
  <c r="AK186" s="1"/>
  <c r="AI170"/>
  <c r="AK170" s="1"/>
  <c r="AI154"/>
  <c r="AK154" s="1"/>
  <c r="AI138"/>
  <c r="AK138" s="1"/>
  <c r="AI122"/>
  <c r="AK122" s="1"/>
  <c r="AI106"/>
  <c r="AK106" s="1"/>
  <c r="AI90"/>
  <c r="AK90" s="1"/>
  <c r="AI74"/>
  <c r="AK74" s="1"/>
  <c r="AI58"/>
  <c r="AK58" s="1"/>
  <c r="AI42"/>
  <c r="AK42" s="1"/>
  <c r="AI26"/>
  <c r="AK26" s="1"/>
  <c r="AJ2743"/>
  <c r="AJ2727"/>
  <c r="AJ2711"/>
  <c r="AJ2695"/>
  <c r="AJ2679"/>
  <c r="AJ2663"/>
  <c r="AJ2647"/>
  <c r="AJ2631"/>
  <c r="AJ2615"/>
  <c r="AJ2599"/>
  <c r="AJ2583"/>
  <c r="AJ2567"/>
  <c r="AJ2551"/>
  <c r="AJ2535"/>
  <c r="AJ2519"/>
  <c r="AJ2503"/>
  <c r="AJ2487"/>
  <c r="AJ2471"/>
  <c r="AJ2455"/>
  <c r="AJ2439"/>
  <c r="AJ2423"/>
  <c r="AJ2407"/>
  <c r="AJ2391"/>
  <c r="AJ2375"/>
  <c r="AJ2359"/>
  <c r="AJ2343"/>
  <c r="AJ2327"/>
  <c r="AJ2311"/>
  <c r="AJ2295"/>
  <c r="AJ2279"/>
  <c r="AJ2263"/>
  <c r="AJ2247"/>
  <c r="AJ2231"/>
  <c r="AJ2215"/>
  <c r="AJ2199"/>
  <c r="AJ2183"/>
  <c r="AJ2167"/>
  <c r="AJ2151"/>
  <c r="AJ2135"/>
  <c r="AJ2119"/>
  <c r="AJ2103"/>
  <c r="AJ2087"/>
  <c r="AJ2071"/>
  <c r="AJ2055"/>
  <c r="AJ2039"/>
  <c r="AJ2023"/>
  <c r="AJ2007"/>
  <c r="AJ1991"/>
  <c r="AJ1975"/>
  <c r="AJ1959"/>
  <c r="AJ1943"/>
  <c r="AJ1927"/>
  <c r="AJ1911"/>
  <c r="AJ1895"/>
  <c r="AJ1879"/>
  <c r="AJ1863"/>
  <c r="AJ1847"/>
  <c r="AJ1831"/>
  <c r="AJ1815"/>
  <c r="AJ1799"/>
  <c r="AJ1783"/>
  <c r="AJ1767"/>
  <c r="AJ1751"/>
  <c r="AJ1735"/>
  <c r="AJ1719"/>
  <c r="AJ1703"/>
  <c r="AJ1687"/>
  <c r="AJ1671"/>
  <c r="AJ1655"/>
  <c r="AJ1639"/>
  <c r="AJ1623"/>
  <c r="AJ1607"/>
  <c r="AJ1591"/>
  <c r="AJ1575"/>
  <c r="AJ1559"/>
  <c r="AJ1543"/>
  <c r="AJ1527"/>
  <c r="AJ1511"/>
  <c r="AJ1495"/>
  <c r="AJ1479"/>
  <c r="AJ1463"/>
  <c r="AJ1447"/>
  <c r="AJ1431"/>
  <c r="AJ1415"/>
  <c r="AJ1399"/>
  <c r="AJ1383"/>
  <c r="AJ1367"/>
  <c r="AJ1351"/>
  <c r="AJ1335"/>
  <c r="AJ1319"/>
  <c r="AJ1303"/>
  <c r="AJ1287"/>
  <c r="AJ1271"/>
  <c r="AJ1255"/>
  <c r="AJ1239"/>
  <c r="AJ1223"/>
  <c r="AJ1207"/>
  <c r="AJ1191"/>
  <c r="AJ1175"/>
  <c r="AJ1159"/>
  <c r="AJ1143"/>
  <c r="AJ1127"/>
  <c r="AJ1111"/>
  <c r="AJ1095"/>
  <c r="AJ1079"/>
  <c r="AJ1063"/>
  <c r="AJ1047"/>
  <c r="AJ1031"/>
  <c r="AJ1015"/>
  <c r="AJ999"/>
  <c r="AJ983"/>
  <c r="AJ967"/>
  <c r="AJ951"/>
  <c r="AJ935"/>
  <c r="AJ919"/>
  <c r="AJ903"/>
  <c r="AJ887"/>
  <c r="AJ871"/>
  <c r="AJ855"/>
  <c r="AJ839"/>
  <c r="AJ823"/>
  <c r="AJ807"/>
  <c r="AJ791"/>
  <c r="AJ775"/>
  <c r="AJ759"/>
  <c r="AJ743"/>
  <c r="AJ727"/>
  <c r="AJ711"/>
  <c r="AJ695"/>
  <c r="AJ679"/>
  <c r="AJ663"/>
  <c r="AJ647"/>
  <c r="AJ631"/>
  <c r="AJ615"/>
  <c r="AJ599"/>
  <c r="AJ583"/>
  <c r="AJ567"/>
  <c r="AJ551"/>
  <c r="AJ535"/>
  <c r="AJ519"/>
  <c r="AJ503"/>
  <c r="AJ487"/>
  <c r="AJ471"/>
  <c r="AJ455"/>
  <c r="AJ439"/>
  <c r="AJ423"/>
  <c r="AJ407"/>
  <c r="AJ391"/>
  <c r="AJ375"/>
  <c r="AJ359"/>
  <c r="AJ343"/>
  <c r="AJ327"/>
  <c r="AJ311"/>
  <c r="AJ295"/>
  <c r="AJ279"/>
  <c r="AJ263"/>
  <c r="AJ247"/>
  <c r="AJ231"/>
  <c r="AJ215"/>
  <c r="AJ199"/>
  <c r="AJ183"/>
  <c r="AJ167"/>
  <c r="AJ151"/>
  <c r="AJ135"/>
  <c r="AJ119"/>
  <c r="AJ103"/>
  <c r="AJ87"/>
  <c r="AJ71"/>
  <c r="AJ55"/>
  <c r="AJ39"/>
  <c r="AJ23"/>
  <c r="BA1661"/>
  <c r="BC1661" s="1"/>
  <c r="BA1629"/>
  <c r="BC1629" s="1"/>
  <c r="BA1597"/>
  <c r="BA1565"/>
  <c r="BA1533"/>
  <c r="BA1501"/>
  <c r="BC1501" s="1"/>
  <c r="BA1469"/>
  <c r="BC1469" s="1"/>
  <c r="BA1437"/>
  <c r="BC1437" s="1"/>
  <c r="BA1405"/>
  <c r="BC1405" s="1"/>
  <c r="BA1373"/>
  <c r="BC1373" s="1"/>
  <c r="BA1341"/>
  <c r="BC1341" s="1"/>
  <c r="BA1309"/>
  <c r="BC1309" s="1"/>
  <c r="BA1277"/>
  <c r="BC1277" s="1"/>
  <c r="BA1245"/>
  <c r="BC1245" s="1"/>
  <c r="BA1213"/>
  <c r="BC1213" s="1"/>
  <c r="BA1181"/>
  <c r="BC1181" s="1"/>
  <c r="BA1149"/>
  <c r="BA1117"/>
  <c r="BC1117" s="1"/>
  <c r="BA1085"/>
  <c r="BA1053"/>
  <c r="BC1053" s="1"/>
  <c r="BA1021"/>
  <c r="BC1021" s="1"/>
  <c r="BA989"/>
  <c r="BA957"/>
  <c r="BC957" s="1"/>
  <c r="BA925"/>
  <c r="BC925" s="1"/>
  <c r="BA893"/>
  <c r="BA861"/>
  <c r="BA829"/>
  <c r="BC829" s="1"/>
  <c r="BA797"/>
  <c r="BA765"/>
  <c r="BC765" s="1"/>
  <c r="BA733"/>
  <c r="BA701"/>
  <c r="BA669"/>
  <c r="BC669" s="1"/>
  <c r="BA637"/>
  <c r="BA605"/>
  <c r="BC605" s="1"/>
  <c r="BA573"/>
  <c r="BC573" s="1"/>
  <c r="BA541"/>
  <c r="BA509"/>
  <c r="BC509" s="1"/>
  <c r="BA477"/>
  <c r="BC477" s="1"/>
  <c r="BA445"/>
  <c r="BA413"/>
  <c r="BB413" s="1"/>
  <c r="BA381"/>
  <c r="BB381" s="1"/>
  <c r="BA349"/>
  <c r="BB349" s="1"/>
  <c r="BA317"/>
  <c r="BB317" s="1"/>
  <c r="BA285"/>
  <c r="BA253"/>
  <c r="BB253" s="1"/>
  <c r="BA221"/>
  <c r="BB221" s="1"/>
  <c r="BA189"/>
  <c r="BB189" s="1"/>
  <c r="BA157"/>
  <c r="BB157" s="1"/>
  <c r="BA125"/>
  <c r="BB1913"/>
  <c r="BB1833"/>
  <c r="BB1705"/>
  <c r="BB1545"/>
  <c r="BB1465"/>
  <c r="BB1337"/>
  <c r="BB1129"/>
  <c r="BB921"/>
  <c r="BB793"/>
  <c r="BB649"/>
  <c r="BB457"/>
  <c r="BB313"/>
  <c r="BB217"/>
  <c r="BB41"/>
  <c r="BC1753"/>
  <c r="BC1673"/>
  <c r="BC1593"/>
  <c r="BC1401"/>
  <c r="BC1257"/>
  <c r="BC1177"/>
  <c r="BC1081"/>
  <c r="BC1001"/>
  <c r="BC905"/>
  <c r="BC777"/>
  <c r="BC665"/>
  <c r="BC537"/>
  <c r="BC473"/>
  <c r="AL2743"/>
  <c r="AM2743" s="1"/>
  <c r="AL2739"/>
  <c r="AM2739" s="1"/>
  <c r="AL2735"/>
  <c r="AM2735" s="1"/>
  <c r="AL2731"/>
  <c r="AM2731" s="1"/>
  <c r="AL2727"/>
  <c r="AM2727" s="1"/>
  <c r="AL2723"/>
  <c r="AM2723" s="1"/>
  <c r="AL2719"/>
  <c r="AM2719" s="1"/>
  <c r="AL2715"/>
  <c r="AM2715" s="1"/>
  <c r="AL2711"/>
  <c r="AM2711" s="1"/>
  <c r="AL2707"/>
  <c r="AM2707" s="1"/>
  <c r="AL2703"/>
  <c r="AM2703" s="1"/>
  <c r="AL2699"/>
  <c r="AM2699" s="1"/>
  <c r="AL2695"/>
  <c r="AM2695" s="1"/>
  <c r="AL2691"/>
  <c r="AM2691" s="1"/>
  <c r="AL2687"/>
  <c r="AM2687" s="1"/>
  <c r="AL2683"/>
  <c r="AM2683" s="1"/>
  <c r="AL2679"/>
  <c r="AM2679" s="1"/>
  <c r="AL2675"/>
  <c r="AM2675" s="1"/>
  <c r="AL2671"/>
  <c r="AM2671" s="1"/>
  <c r="AL2667"/>
  <c r="AM2667" s="1"/>
  <c r="AL2663"/>
  <c r="AM2663" s="1"/>
  <c r="AL2659"/>
  <c r="AM2659" s="1"/>
  <c r="AL2655"/>
  <c r="AM2655" s="1"/>
  <c r="AL2651"/>
  <c r="AM2651" s="1"/>
  <c r="AL2647"/>
  <c r="AM2647" s="1"/>
  <c r="AL2643"/>
  <c r="AM2643" s="1"/>
  <c r="AL2639"/>
  <c r="AM2639" s="1"/>
  <c r="AL2635"/>
  <c r="AM2635" s="1"/>
  <c r="AL2631"/>
  <c r="AM2631" s="1"/>
  <c r="AL2627"/>
  <c r="AM2627" s="1"/>
  <c r="AL2623"/>
  <c r="AM2623" s="1"/>
  <c r="AL2619"/>
  <c r="AM2619" s="1"/>
  <c r="AL2615"/>
  <c r="AM2615" s="1"/>
  <c r="AL2611"/>
  <c r="AM2611" s="1"/>
  <c r="AL2607"/>
  <c r="AM2607" s="1"/>
  <c r="AL2603"/>
  <c r="AM2603" s="1"/>
  <c r="AL2599"/>
  <c r="AM2599" s="1"/>
  <c r="AL2595"/>
  <c r="AM2595" s="1"/>
  <c r="AL2591"/>
  <c r="AM2591" s="1"/>
  <c r="AL2587"/>
  <c r="AM2587" s="1"/>
  <c r="AL2583"/>
  <c r="AM2583" s="1"/>
  <c r="AL2579"/>
  <c r="AM2579" s="1"/>
  <c r="AL2575"/>
  <c r="AM2575" s="1"/>
  <c r="AL2571"/>
  <c r="AM2571" s="1"/>
  <c r="AL2567"/>
  <c r="AM2567" s="1"/>
  <c r="AL2563"/>
  <c r="AM2563" s="1"/>
  <c r="AL2559"/>
  <c r="AM2559" s="1"/>
  <c r="AL2555"/>
  <c r="AM2555" s="1"/>
  <c r="AL2551"/>
  <c r="AM2551" s="1"/>
  <c r="AL2547"/>
  <c r="AM2547" s="1"/>
  <c r="AL2543"/>
  <c r="AM2543" s="1"/>
  <c r="AL2539"/>
  <c r="AM2539" s="1"/>
  <c r="AL2535"/>
  <c r="AM2535" s="1"/>
  <c r="AL2531"/>
  <c r="AM2531" s="1"/>
  <c r="AL2527"/>
  <c r="AM2527" s="1"/>
  <c r="AL2523"/>
  <c r="AM2523" s="1"/>
  <c r="AL2519"/>
  <c r="AM2519" s="1"/>
  <c r="AL2515"/>
  <c r="AM2515" s="1"/>
  <c r="AL2511"/>
  <c r="AM2511" s="1"/>
  <c r="AL2507"/>
  <c r="AM2507" s="1"/>
  <c r="AL2503"/>
  <c r="AM2503" s="1"/>
  <c r="AL2499"/>
  <c r="AM2499" s="1"/>
  <c r="AL2495"/>
  <c r="AM2495" s="1"/>
  <c r="AL2491"/>
  <c r="AM2491" s="1"/>
  <c r="AL2487"/>
  <c r="AM2487" s="1"/>
  <c r="AL2483"/>
  <c r="AM2483" s="1"/>
  <c r="AL2479"/>
  <c r="AM2479" s="1"/>
  <c r="AL2475"/>
  <c r="AM2475" s="1"/>
  <c r="AL2471"/>
  <c r="AM2471" s="1"/>
  <c r="AL2467"/>
  <c r="AM2467" s="1"/>
  <c r="AL2463"/>
  <c r="AM2463" s="1"/>
  <c r="AL2459"/>
  <c r="AM2459" s="1"/>
  <c r="AL2455"/>
  <c r="AM2455" s="1"/>
  <c r="AL2451"/>
  <c r="AM2451" s="1"/>
  <c r="AL2447"/>
  <c r="AM2447" s="1"/>
  <c r="AL2443"/>
  <c r="AM2443" s="1"/>
  <c r="AL2439"/>
  <c r="AM2439" s="1"/>
  <c r="AL2435"/>
  <c r="AM2435" s="1"/>
  <c r="AL2431"/>
  <c r="AM2431" s="1"/>
  <c r="AL2427"/>
  <c r="AM2427" s="1"/>
  <c r="AL2423"/>
  <c r="AM2423" s="1"/>
  <c r="AL2419"/>
  <c r="AM2419" s="1"/>
  <c r="AL2415"/>
  <c r="AM2415" s="1"/>
  <c r="AL2411"/>
  <c r="AM2411" s="1"/>
  <c r="AL2407"/>
  <c r="AM2407" s="1"/>
  <c r="AL2403"/>
  <c r="AM2403" s="1"/>
  <c r="AL2399"/>
  <c r="AM2399" s="1"/>
  <c r="AL2395"/>
  <c r="AM2395" s="1"/>
  <c r="AL2391"/>
  <c r="AM2391" s="1"/>
  <c r="AL2387"/>
  <c r="AM2387" s="1"/>
  <c r="AL2383"/>
  <c r="AM2383" s="1"/>
  <c r="AL2379"/>
  <c r="AM2379" s="1"/>
  <c r="AL2375"/>
  <c r="AM2375" s="1"/>
  <c r="AL2371"/>
  <c r="AM2371" s="1"/>
  <c r="AL2367"/>
  <c r="AM2367" s="1"/>
  <c r="AL2363"/>
  <c r="AM2363" s="1"/>
  <c r="AL2359"/>
  <c r="AM2359" s="1"/>
  <c r="AL2355"/>
  <c r="AM2355" s="1"/>
  <c r="AL2351"/>
  <c r="AM2351" s="1"/>
  <c r="AL2347"/>
  <c r="AM2347" s="1"/>
  <c r="AL2343"/>
  <c r="AM2343" s="1"/>
  <c r="AL2339"/>
  <c r="AM2339" s="1"/>
  <c r="AL2335"/>
  <c r="AM2335" s="1"/>
  <c r="AL2331"/>
  <c r="AM2331" s="1"/>
  <c r="AL2327"/>
  <c r="AM2327" s="1"/>
  <c r="AL2323"/>
  <c r="AM2323" s="1"/>
  <c r="AL2319"/>
  <c r="AM2319" s="1"/>
  <c r="AL2315"/>
  <c r="AM2315" s="1"/>
  <c r="AL2311"/>
  <c r="AM2311" s="1"/>
  <c r="AL2307"/>
  <c r="AM2307" s="1"/>
  <c r="AL2303"/>
  <c r="AM2303" s="1"/>
  <c r="AL2299"/>
  <c r="AM2299" s="1"/>
  <c r="AL2295"/>
  <c r="AM2295" s="1"/>
  <c r="AL2291"/>
  <c r="AM2291" s="1"/>
  <c r="AL2287"/>
  <c r="AM2287" s="1"/>
  <c r="AL2283"/>
  <c r="AM2283" s="1"/>
  <c r="AL2279"/>
  <c r="AM2279" s="1"/>
  <c r="AL2275"/>
  <c r="AM2275" s="1"/>
  <c r="AL2271"/>
  <c r="AM2271" s="1"/>
  <c r="AL2267"/>
  <c r="AM2267" s="1"/>
  <c r="AL2263"/>
  <c r="AM2263" s="1"/>
  <c r="AL2259"/>
  <c r="AM2259" s="1"/>
  <c r="AL2255"/>
  <c r="AM2255" s="1"/>
  <c r="AL2251"/>
  <c r="AM2251" s="1"/>
  <c r="AL2247"/>
  <c r="AM2247" s="1"/>
  <c r="AL2243"/>
  <c r="AM2243" s="1"/>
  <c r="AL2239"/>
  <c r="AM2239" s="1"/>
  <c r="AL2235"/>
  <c r="AM2235" s="1"/>
  <c r="AL2231"/>
  <c r="AM2231" s="1"/>
  <c r="AL2227"/>
  <c r="AM2227" s="1"/>
  <c r="AL2223"/>
  <c r="AM2223" s="1"/>
  <c r="AL2219"/>
  <c r="AM2219" s="1"/>
  <c r="AL2215"/>
  <c r="AM2215" s="1"/>
  <c r="AL2211"/>
  <c r="AM2211" s="1"/>
  <c r="AL2207"/>
  <c r="AM2207" s="1"/>
  <c r="AL2203"/>
  <c r="AM2203" s="1"/>
  <c r="AL2199"/>
  <c r="AM2199" s="1"/>
  <c r="AL2195"/>
  <c r="AM2195" s="1"/>
  <c r="AL2191"/>
  <c r="AM2191" s="1"/>
  <c r="AL2187"/>
  <c r="AM2187" s="1"/>
  <c r="AL2183"/>
  <c r="AM2183" s="1"/>
  <c r="AL2179"/>
  <c r="AM2179" s="1"/>
  <c r="AL2175"/>
  <c r="AM2175" s="1"/>
  <c r="AL2171"/>
  <c r="AM2171" s="1"/>
  <c r="AL2167"/>
  <c r="AM2167" s="1"/>
  <c r="AL2163"/>
  <c r="AM2163" s="1"/>
  <c r="AL2159"/>
  <c r="AM2159" s="1"/>
  <c r="AL2155"/>
  <c r="AM2155" s="1"/>
  <c r="AL2151"/>
  <c r="AM2151" s="1"/>
  <c r="AL2147"/>
  <c r="AM2147" s="1"/>
  <c r="AL2143"/>
  <c r="AM2143" s="1"/>
  <c r="AL2139"/>
  <c r="AM2139" s="1"/>
  <c r="AL2135"/>
  <c r="AM2135" s="1"/>
  <c r="AL2131"/>
  <c r="AM2131" s="1"/>
  <c r="AL2127"/>
  <c r="AM2127" s="1"/>
  <c r="AL2123"/>
  <c r="AM2123" s="1"/>
  <c r="AL2119"/>
  <c r="AM2119" s="1"/>
  <c r="AL2115"/>
  <c r="AM2115" s="1"/>
  <c r="AL2111"/>
  <c r="AM2111" s="1"/>
  <c r="AL2107"/>
  <c r="AM2107" s="1"/>
  <c r="AL2103"/>
  <c r="AM2103" s="1"/>
  <c r="AL2099"/>
  <c r="AM2099" s="1"/>
  <c r="AL2095"/>
  <c r="AM2095" s="1"/>
  <c r="AL2091"/>
  <c r="AM2091" s="1"/>
  <c r="AL2087"/>
  <c r="AM2087" s="1"/>
  <c r="AL2083"/>
  <c r="AM2083" s="1"/>
  <c r="AL2079"/>
  <c r="AM2079" s="1"/>
  <c r="AL2075"/>
  <c r="AM2075" s="1"/>
  <c r="AL2071"/>
  <c r="AM2071" s="1"/>
  <c r="AL2067"/>
  <c r="AM2067" s="1"/>
  <c r="AL2063"/>
  <c r="AM2063" s="1"/>
  <c r="AL2059"/>
  <c r="AM2059" s="1"/>
  <c r="AL2055"/>
  <c r="AM2055" s="1"/>
  <c r="AL2051"/>
  <c r="AM2051" s="1"/>
  <c r="AL2047"/>
  <c r="AM2047" s="1"/>
  <c r="AL2043"/>
  <c r="AM2043" s="1"/>
  <c r="AL2039"/>
  <c r="AM2039" s="1"/>
  <c r="AL2035"/>
  <c r="AM2035" s="1"/>
  <c r="AL2031"/>
  <c r="AM2031" s="1"/>
  <c r="AL2027"/>
  <c r="AM2027" s="1"/>
  <c r="AL2023"/>
  <c r="AM2023" s="1"/>
  <c r="AL2019"/>
  <c r="AM2019" s="1"/>
  <c r="AL2015"/>
  <c r="AM2015" s="1"/>
  <c r="AL2011"/>
  <c r="AM2011" s="1"/>
  <c r="AL2007"/>
  <c r="AM2007" s="1"/>
  <c r="AL2003"/>
  <c r="AM2003" s="1"/>
  <c r="AL1999"/>
  <c r="AM1999" s="1"/>
  <c r="AL1995"/>
  <c r="AM1995" s="1"/>
  <c r="AL1991"/>
  <c r="AM1991" s="1"/>
  <c r="AL1987"/>
  <c r="AM1987" s="1"/>
  <c r="AL1983"/>
  <c r="AM1983" s="1"/>
  <c r="AL1979"/>
  <c r="AM1979" s="1"/>
  <c r="AL1975"/>
  <c r="AM1975" s="1"/>
  <c r="AL1971"/>
  <c r="AM1971" s="1"/>
  <c r="AL1967"/>
  <c r="AM1967" s="1"/>
  <c r="AL1963"/>
  <c r="AM1963" s="1"/>
  <c r="AL1959"/>
  <c r="AM1959" s="1"/>
  <c r="AL1955"/>
  <c r="AM1955" s="1"/>
  <c r="AL1951"/>
  <c r="AM1951" s="1"/>
  <c r="AL1947"/>
  <c r="AM1947" s="1"/>
  <c r="AL1943"/>
  <c r="AM1943" s="1"/>
  <c r="AL1939"/>
  <c r="AM1939" s="1"/>
  <c r="AL1935"/>
  <c r="AM1935" s="1"/>
  <c r="AL1931"/>
  <c r="AM1931" s="1"/>
  <c r="AL1927"/>
  <c r="AM1927" s="1"/>
  <c r="AL1923"/>
  <c r="AM1923" s="1"/>
  <c r="AL1919"/>
  <c r="AM1919" s="1"/>
  <c r="AL1915"/>
  <c r="AM1915" s="1"/>
  <c r="AL1911"/>
  <c r="AM1911" s="1"/>
  <c r="AL1907"/>
  <c r="AM1907" s="1"/>
  <c r="AL1903"/>
  <c r="AM1903" s="1"/>
  <c r="AL1899"/>
  <c r="AM1899" s="1"/>
  <c r="AL1895"/>
  <c r="AM1895" s="1"/>
  <c r="AL1891"/>
  <c r="AM1891" s="1"/>
  <c r="AL1887"/>
  <c r="AM1887" s="1"/>
  <c r="AL1883"/>
  <c r="AM1883" s="1"/>
  <c r="AL1879"/>
  <c r="AM1879" s="1"/>
  <c r="AL1875"/>
  <c r="AM1875" s="1"/>
  <c r="AL1871"/>
  <c r="AM1871" s="1"/>
  <c r="AL1867"/>
  <c r="AM1867" s="1"/>
  <c r="AL1863"/>
  <c r="AM1863" s="1"/>
  <c r="AL1859"/>
  <c r="AM1859" s="1"/>
  <c r="AL1855"/>
  <c r="AM1855" s="1"/>
  <c r="AL1851"/>
  <c r="AM1851" s="1"/>
  <c r="AL1847"/>
  <c r="AM1847" s="1"/>
  <c r="AL1843"/>
  <c r="AM1843" s="1"/>
  <c r="AL1839"/>
  <c r="AM1839" s="1"/>
  <c r="AL1835"/>
  <c r="AM1835" s="1"/>
  <c r="AL1831"/>
  <c r="AM1831" s="1"/>
  <c r="AL1827"/>
  <c r="AM1827" s="1"/>
  <c r="AL1823"/>
  <c r="AM1823" s="1"/>
  <c r="AL1819"/>
  <c r="AM1819" s="1"/>
  <c r="AL1815"/>
  <c r="AM1815" s="1"/>
  <c r="AL1811"/>
  <c r="AM1811" s="1"/>
  <c r="AL1807"/>
  <c r="AM1807" s="1"/>
  <c r="AL1803"/>
  <c r="AM1803" s="1"/>
  <c r="AL1799"/>
  <c r="AM1799" s="1"/>
  <c r="AL1795"/>
  <c r="AM1795" s="1"/>
  <c r="AL1791"/>
  <c r="AM1791" s="1"/>
  <c r="AL1787"/>
  <c r="AM1787" s="1"/>
  <c r="AL1783"/>
  <c r="AM1783" s="1"/>
  <c r="AL1779"/>
  <c r="AM1779" s="1"/>
  <c r="AL1775"/>
  <c r="AM1775" s="1"/>
  <c r="AL1771"/>
  <c r="AM1771" s="1"/>
  <c r="AL1767"/>
  <c r="AM1767" s="1"/>
  <c r="AL1763"/>
  <c r="AM1763" s="1"/>
  <c r="AL1759"/>
  <c r="AM1759" s="1"/>
  <c r="AL1755"/>
  <c r="AM1755" s="1"/>
  <c r="AL1751"/>
  <c r="AM1751" s="1"/>
  <c r="AL1747"/>
  <c r="AM1747" s="1"/>
  <c r="AL1743"/>
  <c r="AM1743" s="1"/>
  <c r="AL1739"/>
  <c r="AM1739" s="1"/>
  <c r="AL1735"/>
  <c r="AM1735" s="1"/>
  <c r="AL1731"/>
  <c r="AM1731" s="1"/>
  <c r="AL1727"/>
  <c r="AM1727" s="1"/>
  <c r="AL1723"/>
  <c r="AM1723" s="1"/>
  <c r="AL1719"/>
  <c r="AM1719" s="1"/>
  <c r="AL1715"/>
  <c r="AM1715" s="1"/>
  <c r="AL1711"/>
  <c r="AM1711" s="1"/>
  <c r="AL1707"/>
  <c r="AM1707" s="1"/>
  <c r="AL1703"/>
  <c r="AM1703" s="1"/>
  <c r="AL1699"/>
  <c r="AM1699" s="1"/>
  <c r="AL1695"/>
  <c r="AM1695" s="1"/>
  <c r="AL1691"/>
  <c r="AM1691" s="1"/>
  <c r="AL1687"/>
  <c r="AM1687" s="1"/>
  <c r="AL1683"/>
  <c r="AM1683" s="1"/>
  <c r="AL1679"/>
  <c r="AM1679" s="1"/>
  <c r="AL1675"/>
  <c r="AM1675" s="1"/>
  <c r="AL1671"/>
  <c r="AM1671" s="1"/>
  <c r="AL1667"/>
  <c r="AM1667" s="1"/>
  <c r="AL1663"/>
  <c r="AM1663" s="1"/>
  <c r="AL1659"/>
  <c r="AM1659" s="1"/>
  <c r="AL1655"/>
  <c r="AM1655" s="1"/>
  <c r="AL1651"/>
  <c r="AM1651" s="1"/>
  <c r="AL1647"/>
  <c r="AM1647" s="1"/>
  <c r="AL1643"/>
  <c r="AM1643" s="1"/>
  <c r="AL1639"/>
  <c r="AM1639" s="1"/>
  <c r="AL1635"/>
  <c r="AM1635" s="1"/>
  <c r="AL1631"/>
  <c r="AM1631" s="1"/>
  <c r="AL1627"/>
  <c r="AM1627" s="1"/>
  <c r="AL1623"/>
  <c r="AM1623" s="1"/>
  <c r="AL1619"/>
  <c r="AM1619" s="1"/>
  <c r="AL1615"/>
  <c r="AM1615" s="1"/>
  <c r="AL1611"/>
  <c r="AM1611" s="1"/>
  <c r="AL1607"/>
  <c r="AM1607" s="1"/>
  <c r="AL1603"/>
  <c r="AM1603" s="1"/>
  <c r="AL1599"/>
  <c r="AM1599" s="1"/>
  <c r="AL1595"/>
  <c r="AM1595" s="1"/>
  <c r="AL1591"/>
  <c r="AM1591" s="1"/>
  <c r="AL1587"/>
  <c r="AM1587" s="1"/>
  <c r="AL1583"/>
  <c r="AM1583" s="1"/>
  <c r="AL1579"/>
  <c r="AM1579" s="1"/>
  <c r="AL1575"/>
  <c r="AM1575" s="1"/>
  <c r="AL1571"/>
  <c r="AM1571" s="1"/>
  <c r="AL1567"/>
  <c r="AM1567" s="1"/>
  <c r="AL1563"/>
  <c r="AM1563" s="1"/>
  <c r="AL1559"/>
  <c r="AM1559" s="1"/>
  <c r="AL1555"/>
  <c r="AM1555" s="1"/>
  <c r="AL1551"/>
  <c r="AM1551" s="1"/>
  <c r="AL1547"/>
  <c r="AM1547" s="1"/>
  <c r="AL1543"/>
  <c r="AM1543" s="1"/>
  <c r="AL1539"/>
  <c r="AM1539" s="1"/>
  <c r="AL1535"/>
  <c r="AM1535" s="1"/>
  <c r="AL1531"/>
  <c r="AM1531" s="1"/>
  <c r="AL1527"/>
  <c r="AM1527" s="1"/>
  <c r="AL1523"/>
  <c r="AM1523" s="1"/>
  <c r="AL1519"/>
  <c r="AM1519" s="1"/>
  <c r="AL1515"/>
  <c r="AM1515" s="1"/>
  <c r="AL1511"/>
  <c r="AM1511" s="1"/>
  <c r="AL1507"/>
  <c r="AM1507" s="1"/>
  <c r="AL1503"/>
  <c r="AM1503" s="1"/>
  <c r="AL1499"/>
  <c r="AM1499" s="1"/>
  <c r="AL1495"/>
  <c r="AM1495" s="1"/>
  <c r="AL1491"/>
  <c r="AM1491" s="1"/>
  <c r="AL1487"/>
  <c r="AM1487" s="1"/>
  <c r="AL1483"/>
  <c r="AM1483" s="1"/>
  <c r="AL1479"/>
  <c r="AM1479" s="1"/>
  <c r="AL1475"/>
  <c r="AM1475" s="1"/>
  <c r="AL1471"/>
  <c r="AM1471" s="1"/>
  <c r="AL1467"/>
  <c r="AM1467" s="1"/>
  <c r="AL1463"/>
  <c r="AM1463" s="1"/>
  <c r="AL1459"/>
  <c r="AM1459" s="1"/>
  <c r="AL1455"/>
  <c r="AM1455" s="1"/>
  <c r="AL1451"/>
  <c r="AM1451" s="1"/>
  <c r="AL1447"/>
  <c r="AM1447" s="1"/>
  <c r="AL1443"/>
  <c r="AM1443" s="1"/>
  <c r="AL1439"/>
  <c r="AM1439" s="1"/>
  <c r="AL1435"/>
  <c r="AM1435" s="1"/>
  <c r="AL1431"/>
  <c r="AM1431" s="1"/>
  <c r="AL1427"/>
  <c r="AM1427" s="1"/>
  <c r="AL1423"/>
  <c r="AM1423" s="1"/>
  <c r="AL1419"/>
  <c r="AM1419" s="1"/>
  <c r="AL1415"/>
  <c r="AM1415" s="1"/>
  <c r="AL1411"/>
  <c r="AM1411" s="1"/>
  <c r="AL1407"/>
  <c r="AM1407" s="1"/>
  <c r="AL1403"/>
  <c r="AM1403" s="1"/>
  <c r="AL1399"/>
  <c r="AM1399" s="1"/>
  <c r="AL1395"/>
  <c r="AM1395" s="1"/>
  <c r="AL1391"/>
  <c r="AM1391" s="1"/>
  <c r="AL1387"/>
  <c r="AM1387" s="1"/>
  <c r="AL1383"/>
  <c r="AM1383" s="1"/>
  <c r="AL1379"/>
  <c r="AM1379" s="1"/>
  <c r="AL1375"/>
  <c r="AM1375" s="1"/>
  <c r="AL1371"/>
  <c r="AM1371" s="1"/>
  <c r="AL1367"/>
  <c r="AM1367" s="1"/>
  <c r="AL1363"/>
  <c r="AM1363" s="1"/>
  <c r="AL1359"/>
  <c r="AM1359" s="1"/>
  <c r="AL1355"/>
  <c r="AM1355" s="1"/>
  <c r="AL1351"/>
  <c r="AM1351" s="1"/>
  <c r="AL1347"/>
  <c r="AM1347" s="1"/>
  <c r="AL1343"/>
  <c r="AM1343" s="1"/>
  <c r="AL1339"/>
  <c r="AM1339" s="1"/>
  <c r="AL1335"/>
  <c r="AM1335" s="1"/>
  <c r="AL1331"/>
  <c r="AM1331" s="1"/>
  <c r="AL1327"/>
  <c r="AM1327" s="1"/>
  <c r="AL1323"/>
  <c r="AM1323" s="1"/>
  <c r="AL1319"/>
  <c r="AM1319" s="1"/>
  <c r="AL1315"/>
  <c r="AM1315" s="1"/>
  <c r="AL1311"/>
  <c r="AM1311" s="1"/>
  <c r="AL1307"/>
  <c r="AM1307" s="1"/>
  <c r="AL1303"/>
  <c r="AM1303" s="1"/>
  <c r="AL1299"/>
  <c r="AM1299" s="1"/>
  <c r="AL1295"/>
  <c r="AM1295" s="1"/>
  <c r="AL1291"/>
  <c r="AM1291" s="1"/>
  <c r="AL1287"/>
  <c r="AM1287" s="1"/>
  <c r="AL1283"/>
  <c r="AM1283" s="1"/>
  <c r="AL1279"/>
  <c r="AM1279" s="1"/>
  <c r="AL1275"/>
  <c r="AM1275" s="1"/>
  <c r="AL1271"/>
  <c r="AM1271" s="1"/>
  <c r="AL1267"/>
  <c r="AM1267" s="1"/>
  <c r="AL1263"/>
  <c r="AM1263" s="1"/>
  <c r="AL1259"/>
  <c r="AM1259" s="1"/>
  <c r="AL1255"/>
  <c r="AM1255" s="1"/>
  <c r="AL1251"/>
  <c r="AM1251" s="1"/>
  <c r="AL1247"/>
  <c r="AM1247" s="1"/>
  <c r="AL1243"/>
  <c r="AM1243" s="1"/>
  <c r="AL1239"/>
  <c r="AM1239" s="1"/>
  <c r="AL1235"/>
  <c r="AM1235" s="1"/>
  <c r="AL1231"/>
  <c r="AM1231" s="1"/>
  <c r="AL1227"/>
  <c r="AM1227" s="1"/>
  <c r="AL1223"/>
  <c r="AM1223" s="1"/>
  <c r="AL1219"/>
  <c r="AM1219" s="1"/>
  <c r="AL1215"/>
  <c r="AM1215" s="1"/>
  <c r="AL1211"/>
  <c r="AM1211" s="1"/>
  <c r="AL1207"/>
  <c r="AM1207" s="1"/>
  <c r="AL1203"/>
  <c r="AM1203" s="1"/>
  <c r="AL1199"/>
  <c r="AM1199" s="1"/>
  <c r="AL1195"/>
  <c r="AM1195" s="1"/>
  <c r="AL1191"/>
  <c r="AM1191" s="1"/>
  <c r="AL1187"/>
  <c r="AM1187" s="1"/>
  <c r="AL1183"/>
  <c r="AM1183" s="1"/>
  <c r="AL1179"/>
  <c r="AM1179" s="1"/>
  <c r="AL1175"/>
  <c r="AM1175" s="1"/>
  <c r="AL1171"/>
  <c r="AM1171" s="1"/>
  <c r="AL1167"/>
  <c r="AM1167" s="1"/>
  <c r="AL1163"/>
  <c r="AM1163" s="1"/>
  <c r="AL1159"/>
  <c r="AM1159" s="1"/>
  <c r="AL1155"/>
  <c r="AM1155" s="1"/>
  <c r="AL1151"/>
  <c r="AM1151" s="1"/>
  <c r="AL1147"/>
  <c r="AM1147" s="1"/>
  <c r="AL1143"/>
  <c r="AM1143" s="1"/>
  <c r="AL1139"/>
  <c r="AM1139" s="1"/>
  <c r="AL1135"/>
  <c r="AM1135" s="1"/>
  <c r="AL1131"/>
  <c r="AM1131" s="1"/>
  <c r="AL1127"/>
  <c r="AM1127" s="1"/>
  <c r="AL1123"/>
  <c r="AM1123" s="1"/>
  <c r="AL1119"/>
  <c r="AM1119" s="1"/>
  <c r="AL1115"/>
  <c r="AM1115" s="1"/>
  <c r="AL1111"/>
  <c r="AM1111" s="1"/>
  <c r="AL1107"/>
  <c r="AM1107" s="1"/>
  <c r="AL1103"/>
  <c r="AM1103" s="1"/>
  <c r="AL1099"/>
  <c r="AM1099" s="1"/>
  <c r="AL1095"/>
  <c r="AM1095" s="1"/>
  <c r="AL1091"/>
  <c r="AM1091" s="1"/>
  <c r="AL1087"/>
  <c r="AM1087" s="1"/>
  <c r="AL1083"/>
  <c r="AM1083" s="1"/>
  <c r="AL1079"/>
  <c r="AM1079" s="1"/>
  <c r="AL1075"/>
  <c r="AM1075" s="1"/>
  <c r="AL1071"/>
  <c r="AM1071" s="1"/>
  <c r="AL1067"/>
  <c r="AM1067" s="1"/>
  <c r="AL1063"/>
  <c r="AM1063" s="1"/>
  <c r="AL1059"/>
  <c r="AM1059" s="1"/>
  <c r="AL1055"/>
  <c r="AM1055" s="1"/>
  <c r="AL1051"/>
  <c r="AM1051" s="1"/>
  <c r="AL1047"/>
  <c r="AM1047" s="1"/>
  <c r="AL1043"/>
  <c r="AM1043" s="1"/>
  <c r="AL1039"/>
  <c r="AM1039" s="1"/>
  <c r="AL1035"/>
  <c r="AM1035" s="1"/>
  <c r="AL1031"/>
  <c r="AM1031" s="1"/>
  <c r="AL1027"/>
  <c r="AM1027" s="1"/>
  <c r="AL1023"/>
  <c r="AM1023" s="1"/>
  <c r="AL1019"/>
  <c r="AM1019" s="1"/>
  <c r="AL1015"/>
  <c r="AM1015" s="1"/>
  <c r="AL1011"/>
  <c r="AM1011" s="1"/>
  <c r="AL1007"/>
  <c r="AM1007" s="1"/>
  <c r="AL1003"/>
  <c r="AM1003" s="1"/>
  <c r="AL999"/>
  <c r="AM999" s="1"/>
  <c r="AL995"/>
  <c r="AM995" s="1"/>
  <c r="AL991"/>
  <c r="AM991" s="1"/>
  <c r="AL987"/>
  <c r="AM987" s="1"/>
  <c r="AL983"/>
  <c r="AM983" s="1"/>
  <c r="AL979"/>
  <c r="AM979" s="1"/>
  <c r="AL975"/>
  <c r="AM975" s="1"/>
  <c r="AL971"/>
  <c r="AM971" s="1"/>
  <c r="AL967"/>
  <c r="AM967" s="1"/>
  <c r="AL963"/>
  <c r="AM963" s="1"/>
  <c r="AL959"/>
  <c r="AM959" s="1"/>
  <c r="AL955"/>
  <c r="AM955" s="1"/>
  <c r="AL951"/>
  <c r="AM951" s="1"/>
  <c r="AL947"/>
  <c r="AM947" s="1"/>
  <c r="AL943"/>
  <c r="AM943" s="1"/>
  <c r="AL939"/>
  <c r="AM939" s="1"/>
  <c r="AL935"/>
  <c r="AM935" s="1"/>
  <c r="AL931"/>
  <c r="AM931" s="1"/>
  <c r="AL927"/>
  <c r="AM927" s="1"/>
  <c r="AL923"/>
  <c r="AM923" s="1"/>
  <c r="AL919"/>
  <c r="AM919" s="1"/>
  <c r="AL915"/>
  <c r="AM915" s="1"/>
  <c r="AL911"/>
  <c r="AM911" s="1"/>
  <c r="AL907"/>
  <c r="AM907" s="1"/>
  <c r="AL903"/>
  <c r="AM903" s="1"/>
  <c r="AL899"/>
  <c r="AM899" s="1"/>
  <c r="AL895"/>
  <c r="AM895" s="1"/>
  <c r="AL891"/>
  <c r="AM891" s="1"/>
  <c r="AL887"/>
  <c r="AM887" s="1"/>
  <c r="AL883"/>
  <c r="AM883" s="1"/>
  <c r="AL879"/>
  <c r="AM879" s="1"/>
  <c r="AL875"/>
  <c r="AM875" s="1"/>
  <c r="AL871"/>
  <c r="AM871" s="1"/>
  <c r="AL867"/>
  <c r="AM867" s="1"/>
  <c r="AL863"/>
  <c r="AM863" s="1"/>
  <c r="AL859"/>
  <c r="AM859" s="1"/>
  <c r="AL855"/>
  <c r="AM855" s="1"/>
  <c r="AL851"/>
  <c r="AM851" s="1"/>
  <c r="AL847"/>
  <c r="AM847" s="1"/>
  <c r="AL843"/>
  <c r="AM843" s="1"/>
  <c r="AL839"/>
  <c r="AM839" s="1"/>
  <c r="AL835"/>
  <c r="AM835" s="1"/>
  <c r="AL831"/>
  <c r="AM831" s="1"/>
  <c r="AL827"/>
  <c r="AM827" s="1"/>
  <c r="AL823"/>
  <c r="AM823" s="1"/>
  <c r="AL819"/>
  <c r="AM819" s="1"/>
  <c r="AL815"/>
  <c r="AM815" s="1"/>
  <c r="AL811"/>
  <c r="AM811" s="1"/>
  <c r="AL807"/>
  <c r="AM807" s="1"/>
  <c r="AL803"/>
  <c r="AM803" s="1"/>
  <c r="AL799"/>
  <c r="AM799" s="1"/>
  <c r="AL795"/>
  <c r="AM795" s="1"/>
  <c r="AL791"/>
  <c r="AM791" s="1"/>
  <c r="AL787"/>
  <c r="AM787" s="1"/>
  <c r="AL783"/>
  <c r="AM783" s="1"/>
  <c r="AL779"/>
  <c r="AM779" s="1"/>
  <c r="AL775"/>
  <c r="AM775" s="1"/>
  <c r="AL771"/>
  <c r="AM771" s="1"/>
  <c r="AL767"/>
  <c r="AM767" s="1"/>
  <c r="AL763"/>
  <c r="AM763" s="1"/>
  <c r="AL759"/>
  <c r="AM759" s="1"/>
  <c r="AL755"/>
  <c r="AM755" s="1"/>
  <c r="AL751"/>
  <c r="AM751" s="1"/>
  <c r="AL747"/>
  <c r="AM747" s="1"/>
  <c r="AL743"/>
  <c r="AM743" s="1"/>
  <c r="AL739"/>
  <c r="AM739" s="1"/>
  <c r="AL735"/>
  <c r="AM735" s="1"/>
  <c r="AL731"/>
  <c r="AM731" s="1"/>
  <c r="AL727"/>
  <c r="AM727" s="1"/>
  <c r="AL723"/>
  <c r="AM723" s="1"/>
  <c r="AL719"/>
  <c r="AM719" s="1"/>
  <c r="AL715"/>
  <c r="AM715" s="1"/>
  <c r="AL711"/>
  <c r="AM711" s="1"/>
  <c r="AL707"/>
  <c r="AM707" s="1"/>
  <c r="AL703"/>
  <c r="AM703" s="1"/>
  <c r="AL699"/>
  <c r="AM699" s="1"/>
  <c r="AL695"/>
  <c r="AM695" s="1"/>
  <c r="AL691"/>
  <c r="AM691" s="1"/>
  <c r="AL687"/>
  <c r="AM687" s="1"/>
  <c r="AL683"/>
  <c r="AM683" s="1"/>
  <c r="AL679"/>
  <c r="AM679" s="1"/>
  <c r="AL675"/>
  <c r="AM675" s="1"/>
  <c r="AL671"/>
  <c r="AM671" s="1"/>
  <c r="AL667"/>
  <c r="AM667" s="1"/>
  <c r="AL663"/>
  <c r="AM663" s="1"/>
  <c r="AL659"/>
  <c r="AM659" s="1"/>
  <c r="AL655"/>
  <c r="AM655" s="1"/>
  <c r="AL651"/>
  <c r="AM651" s="1"/>
  <c r="AL647"/>
  <c r="AM647" s="1"/>
  <c r="AL643"/>
  <c r="AM643" s="1"/>
  <c r="AL639"/>
  <c r="AM639" s="1"/>
  <c r="AL635"/>
  <c r="AM635" s="1"/>
  <c r="AL631"/>
  <c r="AM631" s="1"/>
  <c r="AL627"/>
  <c r="AM627" s="1"/>
  <c r="AL623"/>
  <c r="AM623" s="1"/>
  <c r="AL619"/>
  <c r="AM619" s="1"/>
  <c r="AL615"/>
  <c r="AM615" s="1"/>
  <c r="AL611"/>
  <c r="AM611" s="1"/>
  <c r="AL607"/>
  <c r="AM607" s="1"/>
  <c r="AL603"/>
  <c r="AM603" s="1"/>
  <c r="AL599"/>
  <c r="AM599" s="1"/>
  <c r="AL595"/>
  <c r="AM595" s="1"/>
  <c r="AL591"/>
  <c r="AM591" s="1"/>
  <c r="AL587"/>
  <c r="AM587" s="1"/>
  <c r="AL583"/>
  <c r="AM583" s="1"/>
  <c r="AL579"/>
  <c r="AM579" s="1"/>
  <c r="AL575"/>
  <c r="AM575" s="1"/>
  <c r="AL571"/>
  <c r="AM571" s="1"/>
  <c r="AL567"/>
  <c r="AM567" s="1"/>
  <c r="AL563"/>
  <c r="AM563" s="1"/>
  <c r="AL559"/>
  <c r="AM559" s="1"/>
  <c r="AL555"/>
  <c r="AM555" s="1"/>
  <c r="AL551"/>
  <c r="AM551" s="1"/>
  <c r="AL547"/>
  <c r="AM547" s="1"/>
  <c r="AL543"/>
  <c r="AM543" s="1"/>
  <c r="AL539"/>
  <c r="AM539" s="1"/>
  <c r="AL535"/>
  <c r="AM535" s="1"/>
  <c r="AL531"/>
  <c r="AM531" s="1"/>
  <c r="AL527"/>
  <c r="AM527" s="1"/>
  <c r="AL523"/>
  <c r="AM523" s="1"/>
  <c r="AL519"/>
  <c r="AM519" s="1"/>
  <c r="AL515"/>
  <c r="AM515" s="1"/>
  <c r="AL511"/>
  <c r="AM511" s="1"/>
  <c r="AL507"/>
  <c r="AM507" s="1"/>
  <c r="AL503"/>
  <c r="AM503" s="1"/>
  <c r="AL499"/>
  <c r="AM499" s="1"/>
  <c r="AL495"/>
  <c r="AM495" s="1"/>
  <c r="AL491"/>
  <c r="AM491" s="1"/>
  <c r="AL487"/>
  <c r="AM487" s="1"/>
  <c r="AL483"/>
  <c r="AM483" s="1"/>
  <c r="AL479"/>
  <c r="AM479" s="1"/>
  <c r="AL475"/>
  <c r="AM475" s="1"/>
  <c r="AL471"/>
  <c r="AM471" s="1"/>
  <c r="AL467"/>
  <c r="AM467" s="1"/>
  <c r="AL463"/>
  <c r="AM463" s="1"/>
  <c r="AL459"/>
  <c r="AM459" s="1"/>
  <c r="AL455"/>
  <c r="AM455" s="1"/>
  <c r="AL451"/>
  <c r="AM451" s="1"/>
  <c r="AL447"/>
  <c r="AM447" s="1"/>
  <c r="AL443"/>
  <c r="AM443" s="1"/>
  <c r="AL439"/>
  <c r="AM439" s="1"/>
  <c r="AL435"/>
  <c r="AM435" s="1"/>
  <c r="AL431"/>
  <c r="AM431" s="1"/>
  <c r="AL427"/>
  <c r="AM427" s="1"/>
  <c r="AL423"/>
  <c r="AM423" s="1"/>
  <c r="AL419"/>
  <c r="AM419" s="1"/>
  <c r="AL415"/>
  <c r="AM415" s="1"/>
  <c r="AL411"/>
  <c r="AM411" s="1"/>
  <c r="AL407"/>
  <c r="AM407" s="1"/>
  <c r="AL403"/>
  <c r="AM403" s="1"/>
  <c r="AL399"/>
  <c r="AM399" s="1"/>
  <c r="AL395"/>
  <c r="AM395" s="1"/>
  <c r="AL391"/>
  <c r="AM391" s="1"/>
  <c r="AL387"/>
  <c r="AM387" s="1"/>
  <c r="AL383"/>
  <c r="AM383" s="1"/>
  <c r="AL379"/>
  <c r="AM379" s="1"/>
  <c r="AL375"/>
  <c r="AM375" s="1"/>
  <c r="AL371"/>
  <c r="AM371" s="1"/>
  <c r="AL367"/>
  <c r="AM367" s="1"/>
  <c r="AL363"/>
  <c r="AM363" s="1"/>
  <c r="AL359"/>
  <c r="AM359" s="1"/>
  <c r="AL355"/>
  <c r="AM355" s="1"/>
  <c r="AL351"/>
  <c r="AM351" s="1"/>
  <c r="AL347"/>
  <c r="AM347" s="1"/>
  <c r="AL343"/>
  <c r="AM343" s="1"/>
  <c r="AL339"/>
  <c r="AM339" s="1"/>
  <c r="AL335"/>
  <c r="AM335" s="1"/>
  <c r="AL331"/>
  <c r="AM331" s="1"/>
  <c r="AL327"/>
  <c r="AM327" s="1"/>
  <c r="AL323"/>
  <c r="AM323" s="1"/>
  <c r="AL319"/>
  <c r="AM319" s="1"/>
  <c r="AL315"/>
  <c r="AM315" s="1"/>
  <c r="AL311"/>
  <c r="AM311" s="1"/>
  <c r="AL307"/>
  <c r="AM307" s="1"/>
  <c r="AL303"/>
  <c r="AM303" s="1"/>
  <c r="AL299"/>
  <c r="AM299" s="1"/>
  <c r="AL295"/>
  <c r="AM295" s="1"/>
  <c r="AL291"/>
  <c r="AM291" s="1"/>
  <c r="AL287"/>
  <c r="AM287" s="1"/>
  <c r="AL283"/>
  <c r="AM283" s="1"/>
  <c r="AL279"/>
  <c r="AM279" s="1"/>
  <c r="AL275"/>
  <c r="AM275" s="1"/>
  <c r="AL271"/>
  <c r="AM271" s="1"/>
  <c r="AL267"/>
  <c r="AM267" s="1"/>
  <c r="AL263"/>
  <c r="AM263" s="1"/>
  <c r="AL259"/>
  <c r="AM259" s="1"/>
  <c r="AL255"/>
  <c r="AM255" s="1"/>
  <c r="AL251"/>
  <c r="AM251" s="1"/>
  <c r="AL247"/>
  <c r="AM247" s="1"/>
  <c r="AL243"/>
  <c r="AM243" s="1"/>
  <c r="AL239"/>
  <c r="AM239" s="1"/>
  <c r="AL235"/>
  <c r="AM235" s="1"/>
  <c r="AL231"/>
  <c r="AM231" s="1"/>
  <c r="AL227"/>
  <c r="AM227" s="1"/>
  <c r="AL223"/>
  <c r="AM223" s="1"/>
  <c r="AL219"/>
  <c r="AM219" s="1"/>
  <c r="AL215"/>
  <c r="AM215" s="1"/>
  <c r="AL211"/>
  <c r="AM211" s="1"/>
  <c r="AL207"/>
  <c r="AM207" s="1"/>
  <c r="AL203"/>
  <c r="AM203" s="1"/>
  <c r="AL199"/>
  <c r="AM199" s="1"/>
  <c r="AL195"/>
  <c r="AM195" s="1"/>
  <c r="AL191"/>
  <c r="AM191" s="1"/>
  <c r="AL187"/>
  <c r="AM187" s="1"/>
  <c r="AL183"/>
  <c r="AM183" s="1"/>
  <c r="AL179"/>
  <c r="AM179" s="1"/>
  <c r="AL175"/>
  <c r="AM175" s="1"/>
  <c r="AL171"/>
  <c r="AM171" s="1"/>
  <c r="AL167"/>
  <c r="AM167" s="1"/>
  <c r="AL163"/>
  <c r="AM163" s="1"/>
  <c r="AL159"/>
  <c r="AM159" s="1"/>
  <c r="AL155"/>
  <c r="AM155" s="1"/>
  <c r="AL151"/>
  <c r="AM151" s="1"/>
  <c r="AL147"/>
  <c r="AM147" s="1"/>
  <c r="AL143"/>
  <c r="AM143" s="1"/>
  <c r="AL139"/>
  <c r="AM139" s="1"/>
  <c r="AL135"/>
  <c r="AM135" s="1"/>
  <c r="AL131"/>
  <c r="AM131" s="1"/>
  <c r="AL127"/>
  <c r="AM127" s="1"/>
  <c r="AL123"/>
  <c r="AM123" s="1"/>
  <c r="AL119"/>
  <c r="AM119" s="1"/>
  <c r="AL115"/>
  <c r="AM115" s="1"/>
  <c r="AL111"/>
  <c r="AM111" s="1"/>
  <c r="AL107"/>
  <c r="AM107" s="1"/>
  <c r="AL103"/>
  <c r="AM103" s="1"/>
  <c r="AL99"/>
  <c r="AM99" s="1"/>
  <c r="AL95"/>
  <c r="AM95" s="1"/>
  <c r="AL91"/>
  <c r="AM91" s="1"/>
  <c r="AL87"/>
  <c r="AM87" s="1"/>
  <c r="AL83"/>
  <c r="AM83" s="1"/>
  <c r="AL79"/>
  <c r="AM79" s="1"/>
  <c r="AL75"/>
  <c r="AM75" s="1"/>
  <c r="AL71"/>
  <c r="AM71" s="1"/>
  <c r="AL67"/>
  <c r="AM67" s="1"/>
  <c r="AL63"/>
  <c r="AM63" s="1"/>
  <c r="AL59"/>
  <c r="AM59" s="1"/>
  <c r="AL55"/>
  <c r="AM55" s="1"/>
  <c r="AL51"/>
  <c r="AM51" s="1"/>
  <c r="AL47"/>
  <c r="AM47" s="1"/>
  <c r="AL43"/>
  <c r="AM43" s="1"/>
  <c r="AL39"/>
  <c r="AM39" s="1"/>
  <c r="AL35"/>
  <c r="AM35" s="1"/>
  <c r="AL31"/>
  <c r="AM31" s="1"/>
  <c r="AL27"/>
  <c r="AM27" s="1"/>
  <c r="AL23"/>
  <c r="AM23" s="1"/>
  <c r="AL19"/>
  <c r="AM19" s="1"/>
  <c r="AL15"/>
  <c r="AM15" s="1"/>
  <c r="AL3"/>
  <c r="AM3" s="1"/>
  <c r="S10"/>
  <c r="S6"/>
  <c r="X2743"/>
  <c r="X2739"/>
  <c r="X2735"/>
  <c r="X2731"/>
  <c r="X2727"/>
  <c r="X2723"/>
  <c r="X2719"/>
  <c r="X2715"/>
  <c r="X2711"/>
  <c r="X2707"/>
  <c r="X2703"/>
  <c r="X2699"/>
  <c r="X2695"/>
  <c r="X2691"/>
  <c r="X2687"/>
  <c r="X2683"/>
  <c r="X2679"/>
  <c r="X2675"/>
  <c r="X2671"/>
  <c r="X2667"/>
  <c r="X2663"/>
  <c r="X2659"/>
  <c r="X2655"/>
  <c r="X2651"/>
  <c r="X2647"/>
  <c r="X2643"/>
  <c r="X2639"/>
  <c r="X2635"/>
  <c r="X2631"/>
  <c r="X2627"/>
  <c r="X2623"/>
  <c r="X2619"/>
  <c r="X2615"/>
  <c r="X2611"/>
  <c r="X2607"/>
  <c r="X2603"/>
  <c r="X2599"/>
  <c r="X2595"/>
  <c r="X2591"/>
  <c r="X2587"/>
  <c r="X2583"/>
  <c r="X2579"/>
  <c r="X2575"/>
  <c r="X2571"/>
  <c r="X2567"/>
  <c r="X2563"/>
  <c r="X2559"/>
  <c r="X2555"/>
  <c r="X2551"/>
  <c r="X2547"/>
  <c r="X2543"/>
  <c r="X2539"/>
  <c r="X2535"/>
  <c r="X2531"/>
  <c r="X2527"/>
  <c r="X2523"/>
  <c r="X2519"/>
  <c r="X2515"/>
  <c r="X2511"/>
  <c r="X2507"/>
  <c r="X2503"/>
  <c r="X2499"/>
  <c r="X2495"/>
  <c r="X2491"/>
  <c r="X2487"/>
  <c r="X2483"/>
  <c r="X2479"/>
  <c r="X2475"/>
  <c r="X2471"/>
  <c r="X2467"/>
  <c r="X2463"/>
  <c r="X2459"/>
  <c r="X2455"/>
  <c r="X2451"/>
  <c r="X2447"/>
  <c r="X2443"/>
  <c r="X2439"/>
  <c r="X2435"/>
  <c r="X2431"/>
  <c r="X2427"/>
  <c r="X2423"/>
  <c r="X2419"/>
  <c r="X2415"/>
  <c r="X2411"/>
  <c r="X2407"/>
  <c r="X2403"/>
  <c r="X2399"/>
  <c r="X2395"/>
  <c r="X2391"/>
  <c r="X2387"/>
  <c r="X2383"/>
  <c r="X2379"/>
  <c r="X2375"/>
  <c r="X2371"/>
  <c r="X2367"/>
  <c r="X2363"/>
  <c r="X2359"/>
  <c r="X2355"/>
  <c r="X2351"/>
  <c r="X2347"/>
  <c r="X2343"/>
  <c r="X2339"/>
  <c r="X2335"/>
  <c r="X2331"/>
  <c r="X2327"/>
  <c r="X2323"/>
  <c r="X2319"/>
  <c r="X2315"/>
  <c r="X2311"/>
  <c r="X2307"/>
  <c r="X2303"/>
  <c r="X2299"/>
  <c r="X2295"/>
  <c r="X2291"/>
  <c r="X2287"/>
  <c r="X2283"/>
  <c r="X2279"/>
  <c r="X2275"/>
  <c r="X2271"/>
  <c r="X2267"/>
  <c r="X2263"/>
  <c r="X2259"/>
  <c r="X2255"/>
  <c r="X2251"/>
  <c r="X2247"/>
  <c r="X2243"/>
  <c r="X2239"/>
  <c r="X2235"/>
  <c r="X2231"/>
  <c r="X2227"/>
  <c r="X2223"/>
  <c r="X2219"/>
  <c r="X2215"/>
  <c r="X2211"/>
  <c r="X2207"/>
  <c r="X2203"/>
  <c r="X2199"/>
  <c r="X2195"/>
  <c r="X2191"/>
  <c r="X2187"/>
  <c r="X2183"/>
  <c r="X2179"/>
  <c r="X2175"/>
  <c r="X2171"/>
  <c r="X2167"/>
  <c r="X2163"/>
  <c r="X2159"/>
  <c r="X2155"/>
  <c r="X2151"/>
  <c r="X2147"/>
  <c r="X2143"/>
  <c r="X2139"/>
  <c r="X2135"/>
  <c r="X2131"/>
  <c r="X2127"/>
  <c r="X2123"/>
  <c r="X2119"/>
  <c r="X2115"/>
  <c r="X2111"/>
  <c r="X2107"/>
  <c r="X2103"/>
  <c r="X2099"/>
  <c r="X2095"/>
  <c r="X2091"/>
  <c r="X2087"/>
  <c r="X2083"/>
  <c r="X2079"/>
  <c r="X2075"/>
  <c r="X2071"/>
  <c r="X2067"/>
  <c r="X2063"/>
  <c r="X2059"/>
  <c r="X2055"/>
  <c r="X2051"/>
  <c r="X2047"/>
  <c r="X2043"/>
  <c r="X2039"/>
  <c r="X2035"/>
  <c r="X2031"/>
  <c r="X2027"/>
  <c r="X2023"/>
  <c r="X2019"/>
  <c r="X2015"/>
  <c r="X2011"/>
  <c r="X2007"/>
  <c r="X2003"/>
  <c r="X1999"/>
  <c r="X1995"/>
  <c r="X1991"/>
  <c r="X1987"/>
  <c r="X1983"/>
  <c r="X1979"/>
  <c r="X1975"/>
  <c r="X1971"/>
  <c r="X1967"/>
  <c r="X1963"/>
  <c r="X1959"/>
  <c r="X1955"/>
  <c r="X1951"/>
  <c r="X1947"/>
  <c r="X1943"/>
  <c r="X1939"/>
  <c r="X1935"/>
  <c r="X1931"/>
  <c r="X1927"/>
  <c r="X1923"/>
  <c r="X1919"/>
  <c r="X1915"/>
  <c r="X1911"/>
  <c r="X1907"/>
  <c r="X1903"/>
  <c r="X1899"/>
  <c r="X1895"/>
  <c r="X1891"/>
  <c r="X1887"/>
  <c r="X1883"/>
  <c r="X1879"/>
  <c r="X1875"/>
  <c r="X1871"/>
  <c r="X1867"/>
  <c r="X1863"/>
  <c r="X1859"/>
  <c r="X1855"/>
  <c r="X1851"/>
  <c r="X1847"/>
  <c r="X1843"/>
  <c r="X1839"/>
  <c r="X1835"/>
  <c r="X1831"/>
  <c r="X1827"/>
  <c r="X1823"/>
  <c r="X1819"/>
  <c r="X1815"/>
  <c r="X1811"/>
  <c r="X1807"/>
  <c r="X1803"/>
  <c r="X1799"/>
  <c r="X1795"/>
  <c r="X1791"/>
  <c r="X1787"/>
  <c r="X1783"/>
  <c r="X1779"/>
  <c r="X1775"/>
  <c r="X1771"/>
  <c r="X1767"/>
  <c r="X1763"/>
  <c r="X1759"/>
  <c r="X1755"/>
  <c r="X1751"/>
  <c r="X1747"/>
  <c r="X1743"/>
  <c r="X1739"/>
  <c r="X1735"/>
  <c r="X1731"/>
  <c r="X1727"/>
  <c r="X1723"/>
  <c r="X1719"/>
  <c r="X1715"/>
  <c r="X1711"/>
  <c r="X1707"/>
  <c r="X1703"/>
  <c r="X1699"/>
  <c r="X1695"/>
  <c r="X1691"/>
  <c r="X1687"/>
  <c r="X1683"/>
  <c r="X1679"/>
  <c r="X1675"/>
  <c r="X1671"/>
  <c r="X1667"/>
  <c r="X1663"/>
  <c r="X1659"/>
  <c r="X1655"/>
  <c r="X1651"/>
  <c r="X1647"/>
  <c r="X1643"/>
  <c r="X1639"/>
  <c r="X1635"/>
  <c r="X1631"/>
  <c r="X1627"/>
  <c r="X1623"/>
  <c r="X1619"/>
  <c r="X1615"/>
  <c r="X1611"/>
  <c r="X1607"/>
  <c r="X1603"/>
  <c r="X1599"/>
  <c r="X1595"/>
  <c r="X1591"/>
  <c r="X1587"/>
  <c r="X1583"/>
  <c r="X1579"/>
  <c r="X1575"/>
  <c r="X1571"/>
  <c r="X1567"/>
  <c r="X1563"/>
  <c r="X1559"/>
  <c r="X1555"/>
  <c r="X1551"/>
  <c r="X1547"/>
  <c r="X1543"/>
  <c r="X1539"/>
  <c r="X1535"/>
  <c r="X1531"/>
  <c r="X1527"/>
  <c r="X1523"/>
  <c r="X1519"/>
  <c r="X1515"/>
  <c r="X1511"/>
  <c r="X1507"/>
  <c r="X1503"/>
  <c r="X1499"/>
  <c r="X1495"/>
  <c r="X1491"/>
  <c r="X1487"/>
  <c r="X1483"/>
  <c r="X1479"/>
  <c r="X1475"/>
  <c r="X1471"/>
  <c r="X1467"/>
  <c r="X1463"/>
  <c r="X1459"/>
  <c r="X1455"/>
  <c r="X1451"/>
  <c r="X1447"/>
  <c r="X1443"/>
  <c r="X1439"/>
  <c r="X1435"/>
  <c r="X1431"/>
  <c r="X1427"/>
  <c r="X1423"/>
  <c r="X1419"/>
  <c r="X1415"/>
  <c r="X1411"/>
  <c r="X1407"/>
  <c r="X1403"/>
  <c r="X1399"/>
  <c r="X1395"/>
  <c r="X1391"/>
  <c r="X1387"/>
  <c r="X1383"/>
  <c r="X1379"/>
  <c r="X1375"/>
  <c r="X1371"/>
  <c r="X1367"/>
  <c r="X1363"/>
  <c r="X1359"/>
  <c r="X1355"/>
  <c r="X1351"/>
  <c r="X1347"/>
  <c r="X1343"/>
  <c r="X1339"/>
  <c r="X1335"/>
  <c r="X1331"/>
  <c r="X1327"/>
  <c r="X1323"/>
  <c r="X1319"/>
  <c r="X1315"/>
  <c r="X1311"/>
  <c r="X1307"/>
  <c r="X1303"/>
  <c r="X1299"/>
  <c r="X1295"/>
  <c r="X1291"/>
  <c r="X1287"/>
  <c r="X1283"/>
  <c r="X1279"/>
  <c r="X1275"/>
  <c r="X1271"/>
  <c r="X1267"/>
  <c r="X1263"/>
  <c r="X1259"/>
  <c r="X1255"/>
  <c r="X1251"/>
  <c r="X1247"/>
  <c r="X1243"/>
  <c r="X1239"/>
  <c r="X1235"/>
  <c r="X1231"/>
  <c r="X1227"/>
  <c r="X1223"/>
  <c r="X1219"/>
  <c r="X1215"/>
  <c r="X1211"/>
  <c r="X1207"/>
  <c r="X1203"/>
  <c r="X1199"/>
  <c r="X1195"/>
  <c r="X1191"/>
  <c r="X1187"/>
  <c r="X1183"/>
  <c r="X1179"/>
  <c r="X1175"/>
  <c r="X1171"/>
  <c r="X1167"/>
  <c r="X1163"/>
  <c r="X1159"/>
  <c r="X1155"/>
  <c r="X1151"/>
  <c r="X1147"/>
  <c r="X1143"/>
  <c r="X1139"/>
  <c r="X1135"/>
  <c r="X1131"/>
  <c r="X1127"/>
  <c r="X1123"/>
  <c r="X1119"/>
  <c r="X1115"/>
  <c r="X1111"/>
  <c r="X1107"/>
  <c r="X1103"/>
  <c r="X1099"/>
  <c r="X1095"/>
  <c r="X1091"/>
  <c r="X1087"/>
  <c r="X1083"/>
  <c r="X1079"/>
  <c r="X1075"/>
  <c r="X1071"/>
  <c r="X1067"/>
  <c r="X1063"/>
  <c r="X1059"/>
  <c r="X1055"/>
  <c r="X1051"/>
  <c r="X1047"/>
  <c r="X1043"/>
  <c r="X1039"/>
  <c r="X1035"/>
  <c r="X1031"/>
  <c r="X1027"/>
  <c r="X1023"/>
  <c r="X1019"/>
  <c r="X1015"/>
  <c r="X1011"/>
  <c r="X1007"/>
  <c r="X1003"/>
  <c r="X999"/>
  <c r="X995"/>
  <c r="X991"/>
  <c r="X987"/>
  <c r="X983"/>
  <c r="X979"/>
  <c r="X975"/>
  <c r="X971"/>
  <c r="X967"/>
  <c r="X963"/>
  <c r="X959"/>
  <c r="X955"/>
  <c r="X951"/>
  <c r="X947"/>
  <c r="X943"/>
  <c r="X939"/>
  <c r="X935"/>
  <c r="X931"/>
  <c r="X927"/>
  <c r="X923"/>
  <c r="X919"/>
  <c r="X915"/>
  <c r="X911"/>
  <c r="X907"/>
  <c r="X903"/>
  <c r="X899"/>
  <c r="X895"/>
  <c r="X891"/>
  <c r="X887"/>
  <c r="X883"/>
  <c r="X879"/>
  <c r="X875"/>
  <c r="X871"/>
  <c r="X867"/>
  <c r="X863"/>
  <c r="X859"/>
  <c r="X855"/>
  <c r="X851"/>
  <c r="X847"/>
  <c r="X843"/>
  <c r="X839"/>
  <c r="X835"/>
  <c r="X831"/>
  <c r="X827"/>
  <c r="X823"/>
  <c r="X819"/>
  <c r="X815"/>
  <c r="X811"/>
  <c r="X807"/>
  <c r="X803"/>
  <c r="X799"/>
  <c r="X795"/>
  <c r="X791"/>
  <c r="X787"/>
  <c r="X783"/>
  <c r="X779"/>
  <c r="X775"/>
  <c r="X771"/>
  <c r="X767"/>
  <c r="X763"/>
  <c r="X759"/>
  <c r="X755"/>
  <c r="X751"/>
  <c r="X747"/>
  <c r="X743"/>
  <c r="X739"/>
  <c r="X735"/>
  <c r="X731"/>
  <c r="X727"/>
  <c r="X723"/>
  <c r="X719"/>
  <c r="X715"/>
  <c r="X711"/>
  <c r="X707"/>
  <c r="X703"/>
  <c r="X699"/>
  <c r="X695"/>
  <c r="X691"/>
  <c r="X687"/>
  <c r="X683"/>
  <c r="X679"/>
  <c r="X675"/>
  <c r="X671"/>
  <c r="X667"/>
  <c r="X663"/>
  <c r="X659"/>
  <c r="X655"/>
  <c r="X651"/>
  <c r="X647"/>
  <c r="X643"/>
  <c r="X639"/>
  <c r="X635"/>
  <c r="X631"/>
  <c r="X627"/>
  <c r="X623"/>
  <c r="X619"/>
  <c r="X615"/>
  <c r="X611"/>
  <c r="X607"/>
  <c r="X603"/>
  <c r="X599"/>
  <c r="X595"/>
  <c r="X591"/>
  <c r="X587"/>
  <c r="X583"/>
  <c r="X579"/>
  <c r="X575"/>
  <c r="X571"/>
  <c r="X567"/>
  <c r="X563"/>
  <c r="X559"/>
  <c r="X555"/>
  <c r="X551"/>
  <c r="X547"/>
  <c r="X543"/>
  <c r="X539"/>
  <c r="X535"/>
  <c r="X531"/>
  <c r="X527"/>
  <c r="X523"/>
  <c r="X519"/>
  <c r="X515"/>
  <c r="X511"/>
  <c r="X507"/>
  <c r="X503"/>
  <c r="X499"/>
  <c r="X495"/>
  <c r="X491"/>
  <c r="X487"/>
  <c r="X483"/>
  <c r="X479"/>
  <c r="X475"/>
  <c r="X471"/>
  <c r="X467"/>
  <c r="X463"/>
  <c r="X459"/>
  <c r="X455"/>
  <c r="X451"/>
  <c r="X447"/>
  <c r="X443"/>
  <c r="X439"/>
  <c r="X435"/>
  <c r="X431"/>
  <c r="X427"/>
  <c r="X423"/>
  <c r="X419"/>
  <c r="X415"/>
  <c r="X411"/>
  <c r="X407"/>
  <c r="X403"/>
  <c r="X399"/>
  <c r="X395"/>
  <c r="X391"/>
  <c r="X387"/>
  <c r="X383"/>
  <c r="X379"/>
  <c r="X375"/>
  <c r="X371"/>
  <c r="X367"/>
  <c r="X363"/>
  <c r="X359"/>
  <c r="X355"/>
  <c r="X351"/>
  <c r="X347"/>
  <c r="X343"/>
  <c r="X339"/>
  <c r="X335"/>
  <c r="X331"/>
  <c r="X327"/>
  <c r="X323"/>
  <c r="X319"/>
  <c r="X315"/>
  <c r="X311"/>
  <c r="X307"/>
  <c r="X303"/>
  <c r="X299"/>
  <c r="X295"/>
  <c r="X291"/>
  <c r="X287"/>
  <c r="X283"/>
  <c r="X279"/>
  <c r="X275"/>
  <c r="X271"/>
  <c r="X267"/>
  <c r="X263"/>
  <c r="X259"/>
  <c r="X255"/>
  <c r="X251"/>
  <c r="X247"/>
  <c r="X243"/>
  <c r="X239"/>
  <c r="X235"/>
  <c r="X231"/>
  <c r="X227"/>
  <c r="X223"/>
  <c r="X219"/>
  <c r="X215"/>
  <c r="X211"/>
  <c r="X207"/>
  <c r="X203"/>
  <c r="X199"/>
  <c r="X195"/>
  <c r="X191"/>
  <c r="X187"/>
  <c r="X183"/>
  <c r="X179"/>
  <c r="X175"/>
  <c r="X171"/>
  <c r="X167"/>
  <c r="X163"/>
  <c r="X159"/>
  <c r="X155"/>
  <c r="X151"/>
  <c r="X147"/>
  <c r="X143"/>
  <c r="X139"/>
  <c r="X135"/>
  <c r="X131"/>
  <c r="X127"/>
  <c r="X123"/>
  <c r="X119"/>
  <c r="X115"/>
  <c r="X111"/>
  <c r="X107"/>
  <c r="X103"/>
  <c r="X99"/>
  <c r="X95"/>
  <c r="X91"/>
  <c r="X87"/>
  <c r="X83"/>
  <c r="X79"/>
  <c r="X75"/>
  <c r="X71"/>
  <c r="X67"/>
  <c r="X63"/>
  <c r="X59"/>
  <c r="X55"/>
  <c r="X51"/>
  <c r="X47"/>
  <c r="X43"/>
  <c r="X39"/>
  <c r="X35"/>
  <c r="X31"/>
  <c r="X27"/>
  <c r="X23"/>
  <c r="X19"/>
  <c r="X15"/>
  <c r="X11"/>
  <c r="J990"/>
  <c r="L990" s="1"/>
  <c r="N990" s="1"/>
  <c r="J982"/>
  <c r="L982" s="1"/>
  <c r="N982" s="1"/>
  <c r="J974"/>
  <c r="L974" s="1"/>
  <c r="N974" s="1"/>
  <c r="J966"/>
  <c r="L966" s="1"/>
  <c r="N966" s="1"/>
  <c r="J958"/>
  <c r="L958" s="1"/>
  <c r="N958" s="1"/>
  <c r="J950"/>
  <c r="L950" s="1"/>
  <c r="N950" s="1"/>
  <c r="J942"/>
  <c r="L942" s="1"/>
  <c r="N942" s="1"/>
  <c r="J934"/>
  <c r="L934" s="1"/>
  <c r="N934" s="1"/>
  <c r="J926"/>
  <c r="L926" s="1"/>
  <c r="N926" s="1"/>
  <c r="J918"/>
  <c r="L918" s="1"/>
  <c r="N918" s="1"/>
  <c r="J910"/>
  <c r="L910" s="1"/>
  <c r="N910" s="1"/>
  <c r="J902"/>
  <c r="L902" s="1"/>
  <c r="N902" s="1"/>
  <c r="J894"/>
  <c r="L894" s="1"/>
  <c r="N894" s="1"/>
  <c r="J886"/>
  <c r="L886" s="1"/>
  <c r="N886" s="1"/>
  <c r="J878"/>
  <c r="L878" s="1"/>
  <c r="N878" s="1"/>
  <c r="J870"/>
  <c r="L870" s="1"/>
  <c r="N870" s="1"/>
  <c r="J862"/>
  <c r="L862" s="1"/>
  <c r="N862" s="1"/>
  <c r="J854"/>
  <c r="L854" s="1"/>
  <c r="N854" s="1"/>
  <c r="J846"/>
  <c r="L846" s="1"/>
  <c r="N846" s="1"/>
  <c r="J838"/>
  <c r="L838" s="1"/>
  <c r="N838" s="1"/>
  <c r="J830"/>
  <c r="L830" s="1"/>
  <c r="N830" s="1"/>
  <c r="J822"/>
  <c r="L822" s="1"/>
  <c r="N822" s="1"/>
  <c r="J814"/>
  <c r="L814" s="1"/>
  <c r="N814" s="1"/>
  <c r="J806"/>
  <c r="L806" s="1"/>
  <c r="N806" s="1"/>
  <c r="J798"/>
  <c r="L798" s="1"/>
  <c r="N798" s="1"/>
  <c r="J790"/>
  <c r="L790" s="1"/>
  <c r="N790" s="1"/>
  <c r="J782"/>
  <c r="L782" s="1"/>
  <c r="N782" s="1"/>
  <c r="J774"/>
  <c r="L774" s="1"/>
  <c r="N774" s="1"/>
  <c r="J766"/>
  <c r="L766" s="1"/>
  <c r="N766" s="1"/>
  <c r="J758"/>
  <c r="L758" s="1"/>
  <c r="N758" s="1"/>
  <c r="J750"/>
  <c r="L750" s="1"/>
  <c r="N750" s="1"/>
  <c r="J742"/>
  <c r="L742" s="1"/>
  <c r="N742" s="1"/>
  <c r="J734"/>
  <c r="L734" s="1"/>
  <c r="N734" s="1"/>
  <c r="J726"/>
  <c r="L726" s="1"/>
  <c r="N726" s="1"/>
  <c r="J718"/>
  <c r="L718" s="1"/>
  <c r="N718" s="1"/>
  <c r="J710"/>
  <c r="L710" s="1"/>
  <c r="N710" s="1"/>
  <c r="J702"/>
  <c r="L702" s="1"/>
  <c r="N702" s="1"/>
  <c r="J694"/>
  <c r="L694" s="1"/>
  <c r="N694" s="1"/>
  <c r="J686"/>
  <c r="L686" s="1"/>
  <c r="N686" s="1"/>
  <c r="J678"/>
  <c r="L678" s="1"/>
  <c r="N678" s="1"/>
  <c r="J670"/>
  <c r="L670" s="1"/>
  <c r="N670" s="1"/>
  <c r="J662"/>
  <c r="L662" s="1"/>
  <c r="N662" s="1"/>
  <c r="J654"/>
  <c r="L654" s="1"/>
  <c r="N654" s="1"/>
  <c r="J646"/>
  <c r="L646" s="1"/>
  <c r="N646" s="1"/>
  <c r="J638"/>
  <c r="L638" s="1"/>
  <c r="N638" s="1"/>
  <c r="J630"/>
  <c r="L630" s="1"/>
  <c r="N630" s="1"/>
  <c r="J622"/>
  <c r="L622" s="1"/>
  <c r="N622" s="1"/>
  <c r="J614"/>
  <c r="L614" s="1"/>
  <c r="N614" s="1"/>
  <c r="J606"/>
  <c r="L606" s="1"/>
  <c r="N606" s="1"/>
  <c r="J598"/>
  <c r="L598" s="1"/>
  <c r="N598" s="1"/>
  <c r="J590"/>
  <c r="L590" s="1"/>
  <c r="N590" s="1"/>
  <c r="J582"/>
  <c r="L582" s="1"/>
  <c r="N582" s="1"/>
  <c r="J574"/>
  <c r="L574" s="1"/>
  <c r="N574" s="1"/>
  <c r="S11"/>
  <c r="S7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S2746"/>
  <c r="S2742"/>
  <c r="S2738"/>
  <c r="S2734"/>
  <c r="S2730"/>
  <c r="S2726"/>
  <c r="S2722"/>
  <c r="S2718"/>
  <c r="S2714"/>
  <c r="S2710"/>
  <c r="S2706"/>
  <c r="S2702"/>
  <c r="S2698"/>
  <c r="S2694"/>
  <c r="S2690"/>
  <c r="S2686"/>
  <c r="S2682"/>
  <c r="S2678"/>
  <c r="S2674"/>
  <c r="S2670"/>
  <c r="S2666"/>
  <c r="S2662"/>
  <c r="S2658"/>
  <c r="S2654"/>
  <c r="S2650"/>
  <c r="S2646"/>
  <c r="S2642"/>
  <c r="S2638"/>
  <c r="S2634"/>
  <c r="S2630"/>
  <c r="S2626"/>
  <c r="S2622"/>
  <c r="S2618"/>
  <c r="S2614"/>
  <c r="S2610"/>
  <c r="S2606"/>
  <c r="S2602"/>
  <c r="S2598"/>
  <c r="S2594"/>
  <c r="S2590"/>
  <c r="S2586"/>
  <c r="S2582"/>
  <c r="S2578"/>
  <c r="S2574"/>
  <c r="S2570"/>
  <c r="S2566"/>
  <c r="S2562"/>
  <c r="S2558"/>
  <c r="S2554"/>
  <c r="S2550"/>
  <c r="S2546"/>
  <c r="S2542"/>
  <c r="S2538"/>
  <c r="S2534"/>
  <c r="S2530"/>
  <c r="S2526"/>
  <c r="S2522"/>
  <c r="S2518"/>
  <c r="S2514"/>
  <c r="S2510"/>
  <c r="S2506"/>
  <c r="S2502"/>
  <c r="S2498"/>
  <c r="S2494"/>
  <c r="S2490"/>
  <c r="S2486"/>
  <c r="S2482"/>
  <c r="S2478"/>
  <c r="S2474"/>
  <c r="S2470"/>
  <c r="S2466"/>
  <c r="S2462"/>
  <c r="S2458"/>
  <c r="S2454"/>
  <c r="S2450"/>
  <c r="S2446"/>
  <c r="S2442"/>
  <c r="S2438"/>
  <c r="S2434"/>
  <c r="S2430"/>
  <c r="S2426"/>
  <c r="S2422"/>
  <c r="S2418"/>
  <c r="S2414"/>
  <c r="S2410"/>
  <c r="S2406"/>
  <c r="S2402"/>
  <c r="S2398"/>
  <c r="S2394"/>
  <c r="S2390"/>
  <c r="S2386"/>
  <c r="S2382"/>
  <c r="S2378"/>
  <c r="S2374"/>
  <c r="S2370"/>
  <c r="S2366"/>
  <c r="S2362"/>
  <c r="S2358"/>
  <c r="S2354"/>
  <c r="S2350"/>
  <c r="S2346"/>
  <c r="S2342"/>
  <c r="S2338"/>
  <c r="S2334"/>
  <c r="S2330"/>
  <c r="S2326"/>
  <c r="S2322"/>
  <c r="S2318"/>
  <c r="S2314"/>
  <c r="S2310"/>
  <c r="S2306"/>
  <c r="S2302"/>
  <c r="S2298"/>
  <c r="S2294"/>
  <c r="S2290"/>
  <c r="S2286"/>
  <c r="S2282"/>
  <c r="S2278"/>
  <c r="S2274"/>
  <c r="S2270"/>
  <c r="S2266"/>
  <c r="S2262"/>
  <c r="S2258"/>
  <c r="S2254"/>
  <c r="S2250"/>
  <c r="S2246"/>
  <c r="S2242"/>
  <c r="S2238"/>
  <c r="S2234"/>
  <c r="S2230"/>
  <c r="S2226"/>
  <c r="S2222"/>
  <c r="S2218"/>
  <c r="S2214"/>
  <c r="S2210"/>
  <c r="S2206"/>
  <c r="S2202"/>
  <c r="S2198"/>
  <c r="S2194"/>
  <c r="S2190"/>
  <c r="S2186"/>
  <c r="S2182"/>
  <c r="S2178"/>
  <c r="S2174"/>
  <c r="S2170"/>
  <c r="S2166"/>
  <c r="S2162"/>
  <c r="S2158"/>
  <c r="S2154"/>
  <c r="S2150"/>
  <c r="S2146"/>
  <c r="S2142"/>
  <c r="S2138"/>
  <c r="S2134"/>
  <c r="S2130"/>
  <c r="S2126"/>
  <c r="S2122"/>
  <c r="S2118"/>
  <c r="S2114"/>
  <c r="S2110"/>
  <c r="S2106"/>
  <c r="S2102"/>
  <c r="S2098"/>
  <c r="S2094"/>
  <c r="S2090"/>
  <c r="S2086"/>
  <c r="S2082"/>
  <c r="S2078"/>
  <c r="S2074"/>
  <c r="S2070"/>
  <c r="S2066"/>
  <c r="S2062"/>
  <c r="S2058"/>
  <c r="S2054"/>
  <c r="S2050"/>
  <c r="S2046"/>
  <c r="S2042"/>
  <c r="S2038"/>
  <c r="S2034"/>
  <c r="S2030"/>
  <c r="S2026"/>
  <c r="S2022"/>
  <c r="S2018"/>
  <c r="S2014"/>
  <c r="S2010"/>
  <c r="S2006"/>
  <c r="S2002"/>
  <c r="S1998"/>
  <c r="S1994"/>
  <c r="S1990"/>
  <c r="S1986"/>
  <c r="S1982"/>
  <c r="S1978"/>
  <c r="S1974"/>
  <c r="S1970"/>
  <c r="S1966"/>
  <c r="S1962"/>
  <c r="S1958"/>
  <c r="S1954"/>
  <c r="S1950"/>
  <c r="S1946"/>
  <c r="S1942"/>
  <c r="S1938"/>
  <c r="S1934"/>
  <c r="S1930"/>
  <c r="S1926"/>
  <c r="S1922"/>
  <c r="S1918"/>
  <c r="S1914"/>
  <c r="S1910"/>
  <c r="S1906"/>
  <c r="S1902"/>
  <c r="S1898"/>
  <c r="S1894"/>
  <c r="S1890"/>
  <c r="S1886"/>
  <c r="S1882"/>
  <c r="S1878"/>
  <c r="S1874"/>
  <c r="S1870"/>
  <c r="S1866"/>
  <c r="S1862"/>
  <c r="S1858"/>
  <c r="S1854"/>
  <c r="S1850"/>
  <c r="S1846"/>
  <c r="S1842"/>
  <c r="S1838"/>
  <c r="S1834"/>
  <c r="S1830"/>
  <c r="S1826"/>
  <c r="S1822"/>
  <c r="S1818"/>
  <c r="S1814"/>
  <c r="S1810"/>
  <c r="S1806"/>
  <c r="S1802"/>
  <c r="S1798"/>
  <c r="S1794"/>
  <c r="S1790"/>
  <c r="S1786"/>
  <c r="S1782"/>
  <c r="S1778"/>
  <c r="S1774"/>
  <c r="S1770"/>
  <c r="S1766"/>
  <c r="S1762"/>
  <c r="S1758"/>
  <c r="S1754"/>
  <c r="S1750"/>
  <c r="S1746"/>
  <c r="S1742"/>
  <c r="S1738"/>
  <c r="S1734"/>
  <c r="S1730"/>
  <c r="S1726"/>
  <c r="S1722"/>
  <c r="S1718"/>
  <c r="S1714"/>
  <c r="S1710"/>
  <c r="S1706"/>
  <c r="S1702"/>
  <c r="S1698"/>
  <c r="S1694"/>
  <c r="S1690"/>
  <c r="S1686"/>
  <c r="S1682"/>
  <c r="S1678"/>
  <c r="S1674"/>
  <c r="S1670"/>
  <c r="S1666"/>
  <c r="S1662"/>
  <c r="S1658"/>
  <c r="S1654"/>
  <c r="S1650"/>
  <c r="S1646"/>
  <c r="S1642"/>
  <c r="S1638"/>
  <c r="S1634"/>
  <c r="S1630"/>
  <c r="S1626"/>
  <c r="S1622"/>
  <c r="S1618"/>
  <c r="S1614"/>
  <c r="S1610"/>
  <c r="S1606"/>
  <c r="S1602"/>
  <c r="S1598"/>
  <c r="S1594"/>
  <c r="S1590"/>
  <c r="S1586"/>
  <c r="S1582"/>
  <c r="S1578"/>
  <c r="S1574"/>
  <c r="S1570"/>
  <c r="S1566"/>
  <c r="S1562"/>
  <c r="S1558"/>
  <c r="S1554"/>
  <c r="S1550"/>
  <c r="S1546"/>
  <c r="S1542"/>
  <c r="S1538"/>
  <c r="S1534"/>
  <c r="S1530"/>
  <c r="S1526"/>
  <c r="S1522"/>
  <c r="S1518"/>
  <c r="S1514"/>
  <c r="S1510"/>
  <c r="S1506"/>
  <c r="S1502"/>
  <c r="S1498"/>
  <c r="S1494"/>
  <c r="S1490"/>
  <c r="S1486"/>
  <c r="S1482"/>
  <c r="S1478"/>
  <c r="S1474"/>
  <c r="S1470"/>
  <c r="S1466"/>
  <c r="S1462"/>
  <c r="S1458"/>
  <c r="S1454"/>
  <c r="S1450"/>
  <c r="S1446"/>
  <c r="S1442"/>
  <c r="S1438"/>
  <c r="S1434"/>
  <c r="S1430"/>
  <c r="S1426"/>
  <c r="S1422"/>
  <c r="S1418"/>
  <c r="S1414"/>
  <c r="S1410"/>
  <c r="S1406"/>
  <c r="S1402"/>
  <c r="S1398"/>
  <c r="S1394"/>
  <c r="S1390"/>
  <c r="S1386"/>
  <c r="S1382"/>
  <c r="S1378"/>
  <c r="S1374"/>
  <c r="S1370"/>
  <c r="S1366"/>
  <c r="S1362"/>
  <c r="S1358"/>
  <c r="S1354"/>
  <c r="S1350"/>
  <c r="S1346"/>
  <c r="S1342"/>
  <c r="S1338"/>
  <c r="S1334"/>
  <c r="S1330"/>
  <c r="S1326"/>
  <c r="S1322"/>
  <c r="S1318"/>
  <c r="S1314"/>
  <c r="S1310"/>
  <c r="S1306"/>
  <c r="S1302"/>
  <c r="S1298"/>
  <c r="S1294"/>
  <c r="S1290"/>
  <c r="S1286"/>
  <c r="S1282"/>
  <c r="S1278"/>
  <c r="S1274"/>
  <c r="S1270"/>
  <c r="S1266"/>
  <c r="S1262"/>
  <c r="S1258"/>
  <c r="S1254"/>
  <c r="S1250"/>
  <c r="S1246"/>
  <c r="S1242"/>
  <c r="S1238"/>
  <c r="S1234"/>
  <c r="S1230"/>
  <c r="S1226"/>
  <c r="S1222"/>
  <c r="S1218"/>
  <c r="S1214"/>
  <c r="S1210"/>
  <c r="S1206"/>
  <c r="S1202"/>
  <c r="S1198"/>
  <c r="S1194"/>
  <c r="S1190"/>
  <c r="S1186"/>
  <c r="S1182"/>
  <c r="S1178"/>
  <c r="S1174"/>
  <c r="S1170"/>
  <c r="S1166"/>
  <c r="S1162"/>
  <c r="S1158"/>
  <c r="S1154"/>
  <c r="S1150"/>
  <c r="S1146"/>
  <c r="S1142"/>
  <c r="S1138"/>
  <c r="S1134"/>
  <c r="S1130"/>
  <c r="S1126"/>
  <c r="S1122"/>
  <c r="S1118"/>
  <c r="S1114"/>
  <c r="S1110"/>
  <c r="S1106"/>
  <c r="S1102"/>
  <c r="S1098"/>
  <c r="S1094"/>
  <c r="S1090"/>
  <c r="S1086"/>
  <c r="S1082"/>
  <c r="S1078"/>
  <c r="S1074"/>
  <c r="S1070"/>
  <c r="S1066"/>
  <c r="S1062"/>
  <c r="S1058"/>
  <c r="S1054"/>
  <c r="S1050"/>
  <c r="S1046"/>
  <c r="S1042"/>
  <c r="S1038"/>
  <c r="S1034"/>
  <c r="S1030"/>
  <c r="S1026"/>
  <c r="S1022"/>
  <c r="S1018"/>
  <c r="S1014"/>
  <c r="S1010"/>
  <c r="S1006"/>
  <c r="S1002"/>
  <c r="S998"/>
  <c r="S994"/>
  <c r="S990"/>
  <c r="S986"/>
  <c r="S982"/>
  <c r="S978"/>
  <c r="S974"/>
  <c r="S970"/>
  <c r="S966"/>
  <c r="S962"/>
  <c r="S958"/>
  <c r="S954"/>
  <c r="S950"/>
  <c r="S946"/>
  <c r="S942"/>
  <c r="S938"/>
  <c r="S934"/>
  <c r="S930"/>
  <c r="S926"/>
  <c r="S922"/>
  <c r="S918"/>
  <c r="S914"/>
  <c r="S910"/>
  <c r="S906"/>
  <c r="S902"/>
  <c r="S898"/>
  <c r="S894"/>
  <c r="S890"/>
  <c r="S886"/>
  <c r="S882"/>
  <c r="S878"/>
  <c r="S874"/>
  <c r="S870"/>
  <c r="S866"/>
  <c r="S862"/>
  <c r="S858"/>
  <c r="S854"/>
  <c r="S850"/>
  <c r="S846"/>
  <c r="S842"/>
  <c r="S838"/>
  <c r="S834"/>
  <c r="S830"/>
  <c r="S826"/>
  <c r="S822"/>
  <c r="S818"/>
  <c r="S814"/>
  <c r="S810"/>
  <c r="S806"/>
  <c r="S802"/>
  <c r="S798"/>
  <c r="S794"/>
  <c r="S790"/>
  <c r="S786"/>
  <c r="S782"/>
  <c r="S778"/>
  <c r="S774"/>
  <c r="S770"/>
  <c r="S766"/>
  <c r="S762"/>
  <c r="S758"/>
  <c r="S754"/>
  <c r="S750"/>
  <c r="S746"/>
  <c r="S742"/>
  <c r="S738"/>
  <c r="S734"/>
  <c r="S730"/>
  <c r="S726"/>
  <c r="S722"/>
  <c r="S718"/>
  <c r="S714"/>
  <c r="S710"/>
  <c r="S706"/>
  <c r="S702"/>
  <c r="S698"/>
  <c r="S694"/>
  <c r="S690"/>
  <c r="S686"/>
  <c r="S682"/>
  <c r="S678"/>
  <c r="S674"/>
  <c r="S670"/>
  <c r="S666"/>
  <c r="S662"/>
  <c r="S658"/>
  <c r="S654"/>
  <c r="S650"/>
  <c r="S646"/>
  <c r="S642"/>
  <c r="S638"/>
  <c r="S634"/>
  <c r="S630"/>
  <c r="S626"/>
  <c r="S622"/>
  <c r="S618"/>
  <c r="S614"/>
  <c r="S610"/>
  <c r="S606"/>
  <c r="S602"/>
  <c r="S598"/>
  <c r="S594"/>
  <c r="S590"/>
  <c r="S586"/>
  <c r="S582"/>
  <c r="S578"/>
  <c r="S574"/>
  <c r="S570"/>
  <c r="S566"/>
  <c r="S562"/>
  <c r="S558"/>
  <c r="S554"/>
  <c r="S550"/>
  <c r="S546"/>
  <c r="S542"/>
  <c r="S538"/>
  <c r="S534"/>
  <c r="S530"/>
  <c r="S526"/>
  <c r="S522"/>
  <c r="S518"/>
  <c r="S514"/>
  <c r="S510"/>
  <c r="S506"/>
  <c r="S502"/>
  <c r="S498"/>
  <c r="S494"/>
  <c r="S490"/>
  <c r="S486"/>
  <c r="S482"/>
  <c r="S478"/>
  <c r="S474"/>
  <c r="S470"/>
  <c r="S466"/>
  <c r="S462"/>
  <c r="S458"/>
  <c r="S454"/>
  <c r="S450"/>
  <c r="S446"/>
  <c r="S442"/>
  <c r="S438"/>
  <c r="S434"/>
  <c r="S430"/>
  <c r="S426"/>
  <c r="S422"/>
  <c r="S418"/>
  <c r="S414"/>
  <c r="S410"/>
  <c r="S406"/>
  <c r="S402"/>
  <c r="S398"/>
  <c r="S394"/>
  <c r="S390"/>
  <c r="S386"/>
  <c r="S382"/>
  <c r="S378"/>
  <c r="S374"/>
  <c r="S370"/>
  <c r="S366"/>
  <c r="S362"/>
  <c r="S358"/>
  <c r="S354"/>
  <c r="S350"/>
  <c r="S346"/>
  <c r="S342"/>
  <c r="S338"/>
  <c r="S334"/>
  <c r="S330"/>
  <c r="S326"/>
  <c r="S322"/>
  <c r="S318"/>
  <c r="S314"/>
  <c r="S310"/>
  <c r="S306"/>
  <c r="S302"/>
  <c r="S298"/>
  <c r="S294"/>
  <c r="S290"/>
  <c r="S286"/>
  <c r="S282"/>
  <c r="S278"/>
  <c r="S274"/>
  <c r="S270"/>
  <c r="S266"/>
  <c r="S262"/>
  <c r="S258"/>
  <c r="S254"/>
  <c r="S250"/>
  <c r="S246"/>
  <c r="S242"/>
  <c r="S238"/>
  <c r="S234"/>
  <c r="S230"/>
  <c r="S226"/>
  <c r="S222"/>
  <c r="S218"/>
  <c r="S214"/>
  <c r="S210"/>
  <c r="S206"/>
  <c r="S202"/>
  <c r="S198"/>
  <c r="S194"/>
  <c r="S190"/>
  <c r="S186"/>
  <c r="S182"/>
  <c r="S178"/>
  <c r="S174"/>
  <c r="S170"/>
  <c r="S166"/>
  <c r="S162"/>
  <c r="S158"/>
  <c r="S154"/>
  <c r="S150"/>
  <c r="S146"/>
  <c r="S142"/>
  <c r="S138"/>
  <c r="S134"/>
  <c r="S130"/>
  <c r="S126"/>
  <c r="S122"/>
  <c r="S118"/>
  <c r="S114"/>
  <c r="S110"/>
  <c r="S106"/>
  <c r="S102"/>
  <c r="S98"/>
  <c r="S94"/>
  <c r="S90"/>
  <c r="S86"/>
  <c r="S82"/>
  <c r="S78"/>
  <c r="S74"/>
  <c r="S70"/>
  <c r="S66"/>
  <c r="S62"/>
  <c r="S58"/>
  <c r="S54"/>
  <c r="S50"/>
  <c r="S46"/>
  <c r="S42"/>
  <c r="S38"/>
  <c r="S34"/>
  <c r="S30"/>
  <c r="S26"/>
  <c r="S22"/>
  <c r="S18"/>
  <c r="S14"/>
  <c r="AL2744"/>
  <c r="AM2744" s="1"/>
  <c r="AL2740"/>
  <c r="AM2740" s="1"/>
  <c r="AL2736"/>
  <c r="AM2736" s="1"/>
  <c r="AL2732"/>
  <c r="AM2732" s="1"/>
  <c r="AL2728"/>
  <c r="AM2728" s="1"/>
  <c r="AL2724"/>
  <c r="AM2724" s="1"/>
  <c r="AL2720"/>
  <c r="AM2720" s="1"/>
  <c r="AL2716"/>
  <c r="AM2716" s="1"/>
  <c r="AL2712"/>
  <c r="AM2712" s="1"/>
  <c r="AL2708"/>
  <c r="AM2708" s="1"/>
  <c r="AL2704"/>
  <c r="AM2704" s="1"/>
  <c r="AL2700"/>
  <c r="AM2700" s="1"/>
  <c r="AL2696"/>
  <c r="AM2696" s="1"/>
  <c r="AL2692"/>
  <c r="AM2692" s="1"/>
  <c r="AL2688"/>
  <c r="AM2688" s="1"/>
  <c r="AL2684"/>
  <c r="AM2684" s="1"/>
  <c r="AL2680"/>
  <c r="AM2680" s="1"/>
  <c r="AL2676"/>
  <c r="AM2676" s="1"/>
  <c r="AL2672"/>
  <c r="AM2672" s="1"/>
  <c r="AL2668"/>
  <c r="AM2668" s="1"/>
  <c r="AL2664"/>
  <c r="AM2664" s="1"/>
  <c r="AL2660"/>
  <c r="AM2660" s="1"/>
  <c r="AL2656"/>
  <c r="AM2656" s="1"/>
  <c r="AL2652"/>
  <c r="AM2652" s="1"/>
  <c r="AL2648"/>
  <c r="AM2648" s="1"/>
  <c r="AL2644"/>
  <c r="AM2644" s="1"/>
  <c r="AL2640"/>
  <c r="AM2640" s="1"/>
  <c r="AL2636"/>
  <c r="AM2636" s="1"/>
  <c r="AL2632"/>
  <c r="AM2632" s="1"/>
  <c r="AL2628"/>
  <c r="AM2628" s="1"/>
  <c r="AL2624"/>
  <c r="AM2624" s="1"/>
  <c r="AL2620"/>
  <c r="AM2620" s="1"/>
  <c r="AL2616"/>
  <c r="AM2616" s="1"/>
  <c r="AL2612"/>
  <c r="AM2612" s="1"/>
  <c r="AL2608"/>
  <c r="AM2608" s="1"/>
  <c r="AL2604"/>
  <c r="AM2604" s="1"/>
  <c r="AL2600"/>
  <c r="AM2600" s="1"/>
  <c r="AL2596"/>
  <c r="AM2596" s="1"/>
  <c r="AL2592"/>
  <c r="AM2592" s="1"/>
  <c r="AL2588"/>
  <c r="AM2588" s="1"/>
  <c r="AL2584"/>
  <c r="AM2584" s="1"/>
  <c r="AL2580"/>
  <c r="AM2580" s="1"/>
  <c r="AL2576"/>
  <c r="AM2576" s="1"/>
  <c r="AL2572"/>
  <c r="AM2572" s="1"/>
  <c r="AL2568"/>
  <c r="AM2568" s="1"/>
  <c r="AL2564"/>
  <c r="AM2564" s="1"/>
  <c r="AL2560"/>
  <c r="AM2560" s="1"/>
  <c r="AL2556"/>
  <c r="AM2556" s="1"/>
  <c r="AL2552"/>
  <c r="AM2552" s="1"/>
  <c r="AL2548"/>
  <c r="AM2548" s="1"/>
  <c r="AL2544"/>
  <c r="AM2544" s="1"/>
  <c r="AL2540"/>
  <c r="AM2540" s="1"/>
  <c r="AL2536"/>
  <c r="AM2536" s="1"/>
  <c r="AL2532"/>
  <c r="AM2532" s="1"/>
  <c r="AL2528"/>
  <c r="AM2528" s="1"/>
  <c r="AL2524"/>
  <c r="AM2524" s="1"/>
  <c r="AL2520"/>
  <c r="AM2520" s="1"/>
  <c r="AL2516"/>
  <c r="AM2516" s="1"/>
  <c r="AL2512"/>
  <c r="AM2512" s="1"/>
  <c r="AL2508"/>
  <c r="AM2508" s="1"/>
  <c r="AL2504"/>
  <c r="AM2504" s="1"/>
  <c r="AL2500"/>
  <c r="AM2500" s="1"/>
  <c r="AL2496"/>
  <c r="AM2496" s="1"/>
  <c r="AL2492"/>
  <c r="AM2492" s="1"/>
  <c r="AL2488"/>
  <c r="AM2488" s="1"/>
  <c r="AL2484"/>
  <c r="AM2484" s="1"/>
  <c r="AL2480"/>
  <c r="AM2480" s="1"/>
  <c r="AL2476"/>
  <c r="AM2476" s="1"/>
  <c r="AL2472"/>
  <c r="AM2472" s="1"/>
  <c r="AL2468"/>
  <c r="AM2468" s="1"/>
  <c r="AL2464"/>
  <c r="AM2464" s="1"/>
  <c r="AL2460"/>
  <c r="AM2460" s="1"/>
  <c r="AL2456"/>
  <c r="AM2456" s="1"/>
  <c r="AL2452"/>
  <c r="AM2452" s="1"/>
  <c r="AL2448"/>
  <c r="AM2448" s="1"/>
  <c r="AL2444"/>
  <c r="AM2444" s="1"/>
  <c r="AL2440"/>
  <c r="AM2440" s="1"/>
  <c r="AL2436"/>
  <c r="AM2436" s="1"/>
  <c r="AL2432"/>
  <c r="AM2432" s="1"/>
  <c r="AL2428"/>
  <c r="AM2428" s="1"/>
  <c r="AL2424"/>
  <c r="AM2424" s="1"/>
  <c r="AL2420"/>
  <c r="AM2420" s="1"/>
  <c r="AL2416"/>
  <c r="AM2416" s="1"/>
  <c r="AL2412"/>
  <c r="AM2412" s="1"/>
  <c r="AL2408"/>
  <c r="AM2408" s="1"/>
  <c r="AL2404"/>
  <c r="AM2404" s="1"/>
  <c r="AL2400"/>
  <c r="AM2400" s="1"/>
  <c r="AL2396"/>
  <c r="AM2396" s="1"/>
  <c r="AL2392"/>
  <c r="AM2392" s="1"/>
  <c r="AL2388"/>
  <c r="AM2388" s="1"/>
  <c r="AL2384"/>
  <c r="AM2384" s="1"/>
  <c r="AL2380"/>
  <c r="AM2380" s="1"/>
  <c r="AL2376"/>
  <c r="AM2376" s="1"/>
  <c r="AL2372"/>
  <c r="AM2372" s="1"/>
  <c r="AL2368"/>
  <c r="AM2368" s="1"/>
  <c r="AL2364"/>
  <c r="AM2364" s="1"/>
  <c r="AL2360"/>
  <c r="AM2360" s="1"/>
  <c r="AL2356"/>
  <c r="AM2356" s="1"/>
  <c r="AL2352"/>
  <c r="AM2352" s="1"/>
  <c r="AL2348"/>
  <c r="AM2348" s="1"/>
  <c r="AL2344"/>
  <c r="AM2344" s="1"/>
  <c r="AL2340"/>
  <c r="AM2340" s="1"/>
  <c r="AL2336"/>
  <c r="AM2336" s="1"/>
  <c r="AL2332"/>
  <c r="AM2332" s="1"/>
  <c r="AL2328"/>
  <c r="AM2328" s="1"/>
  <c r="AL2324"/>
  <c r="AM2324" s="1"/>
  <c r="AL2320"/>
  <c r="AM2320" s="1"/>
  <c r="AL2316"/>
  <c r="AM2316" s="1"/>
  <c r="AL2312"/>
  <c r="AM2312" s="1"/>
  <c r="AL2308"/>
  <c r="AM2308" s="1"/>
  <c r="AL2304"/>
  <c r="AM2304" s="1"/>
  <c r="AL2300"/>
  <c r="AM2300" s="1"/>
  <c r="AL2296"/>
  <c r="AM2296" s="1"/>
  <c r="AL2292"/>
  <c r="AM2292" s="1"/>
  <c r="AL2288"/>
  <c r="AM2288" s="1"/>
  <c r="AL2284"/>
  <c r="AM2284" s="1"/>
  <c r="AL2280"/>
  <c r="AM2280" s="1"/>
  <c r="AL2276"/>
  <c r="AM2276" s="1"/>
  <c r="AL2272"/>
  <c r="AM2272" s="1"/>
  <c r="AL2268"/>
  <c r="AM2268" s="1"/>
  <c r="AL2264"/>
  <c r="AM2264" s="1"/>
  <c r="AL2260"/>
  <c r="AM2260" s="1"/>
  <c r="AL2256"/>
  <c r="AM2256" s="1"/>
  <c r="AL2252"/>
  <c r="AM2252" s="1"/>
  <c r="AL2248"/>
  <c r="AM2248" s="1"/>
  <c r="AL2244"/>
  <c r="AM2244" s="1"/>
  <c r="AL2240"/>
  <c r="AM2240" s="1"/>
  <c r="AL2236"/>
  <c r="AM2236" s="1"/>
  <c r="AL2232"/>
  <c r="AM2232" s="1"/>
  <c r="AL2228"/>
  <c r="AM2228" s="1"/>
  <c r="AL2224"/>
  <c r="AM2224" s="1"/>
  <c r="AL2220"/>
  <c r="AM2220" s="1"/>
  <c r="AL2216"/>
  <c r="AM2216" s="1"/>
  <c r="AL2212"/>
  <c r="AM2212" s="1"/>
  <c r="AL2208"/>
  <c r="AM2208" s="1"/>
  <c r="AL2204"/>
  <c r="AM2204" s="1"/>
  <c r="AL2200"/>
  <c r="AM2200" s="1"/>
  <c r="AL2196"/>
  <c r="AM2196" s="1"/>
  <c r="AL2192"/>
  <c r="AM2192" s="1"/>
  <c r="AL2188"/>
  <c r="AM2188" s="1"/>
  <c r="AL2184"/>
  <c r="AM2184" s="1"/>
  <c r="AL2180"/>
  <c r="AM2180" s="1"/>
  <c r="AL2176"/>
  <c r="AM2176" s="1"/>
  <c r="AL2172"/>
  <c r="AM2172" s="1"/>
  <c r="AL2168"/>
  <c r="AM2168" s="1"/>
  <c r="AL2164"/>
  <c r="AM2164" s="1"/>
  <c r="AL2160"/>
  <c r="AM2160" s="1"/>
  <c r="AL2156"/>
  <c r="AM2156" s="1"/>
  <c r="AL2152"/>
  <c r="AM2152" s="1"/>
  <c r="AL2148"/>
  <c r="AM2148" s="1"/>
  <c r="AL2144"/>
  <c r="AM2144" s="1"/>
  <c r="AL2140"/>
  <c r="AM2140" s="1"/>
  <c r="AL2136"/>
  <c r="AM2136" s="1"/>
  <c r="AL2132"/>
  <c r="AM2132" s="1"/>
  <c r="AL2128"/>
  <c r="AM2128" s="1"/>
  <c r="AL2124"/>
  <c r="AM2124" s="1"/>
  <c r="AL2120"/>
  <c r="AM2120" s="1"/>
  <c r="AL2116"/>
  <c r="AM2116" s="1"/>
  <c r="AL2112"/>
  <c r="AM2112" s="1"/>
  <c r="AL2108"/>
  <c r="AM2108" s="1"/>
  <c r="AL2104"/>
  <c r="AM2104" s="1"/>
  <c r="AL2100"/>
  <c r="AM2100" s="1"/>
  <c r="AL2096"/>
  <c r="AM2096" s="1"/>
  <c r="AL2092"/>
  <c r="AM2092" s="1"/>
  <c r="AL2088"/>
  <c r="AM2088" s="1"/>
  <c r="AL2084"/>
  <c r="AM2084" s="1"/>
  <c r="AL2080"/>
  <c r="AM2080" s="1"/>
  <c r="AL2076"/>
  <c r="AM2076" s="1"/>
  <c r="AL2072"/>
  <c r="AM2072" s="1"/>
  <c r="AL2068"/>
  <c r="AM2068" s="1"/>
  <c r="AL2064"/>
  <c r="AM2064" s="1"/>
  <c r="AL2060"/>
  <c r="AM2060" s="1"/>
  <c r="AL2056"/>
  <c r="AM2056" s="1"/>
  <c r="AL2052"/>
  <c r="AM2052" s="1"/>
  <c r="AL2048"/>
  <c r="AM2048" s="1"/>
  <c r="AL2044"/>
  <c r="AM2044" s="1"/>
  <c r="AL2040"/>
  <c r="AM2040" s="1"/>
  <c r="AL2036"/>
  <c r="AM2036" s="1"/>
  <c r="AL2032"/>
  <c r="AM2032" s="1"/>
  <c r="AL2028"/>
  <c r="AM2028" s="1"/>
  <c r="AL2024"/>
  <c r="AM2024" s="1"/>
  <c r="AL2020"/>
  <c r="AM2020" s="1"/>
  <c r="AL2016"/>
  <c r="AM2016" s="1"/>
  <c r="AL2012"/>
  <c r="AM2012" s="1"/>
  <c r="AL2008"/>
  <c r="AM2008" s="1"/>
  <c r="AL2004"/>
  <c r="AM2004" s="1"/>
  <c r="AL2000"/>
  <c r="AM2000" s="1"/>
  <c r="AL1996"/>
  <c r="AM1996" s="1"/>
  <c r="AL1992"/>
  <c r="AM1992" s="1"/>
  <c r="AL1988"/>
  <c r="AM1988" s="1"/>
  <c r="AL1984"/>
  <c r="AM1984" s="1"/>
  <c r="AL1980"/>
  <c r="AM1980" s="1"/>
  <c r="AL1976"/>
  <c r="AM1976" s="1"/>
  <c r="AL1972"/>
  <c r="AM1972" s="1"/>
  <c r="AL1968"/>
  <c r="AM1968" s="1"/>
  <c r="AL1964"/>
  <c r="AM1964" s="1"/>
  <c r="AL1960"/>
  <c r="AM1960" s="1"/>
  <c r="AL1956"/>
  <c r="AM1956" s="1"/>
  <c r="AL1952"/>
  <c r="AM1952" s="1"/>
  <c r="AL1948"/>
  <c r="AM1948" s="1"/>
  <c r="AL1944"/>
  <c r="AM1944" s="1"/>
  <c r="AL1940"/>
  <c r="AM1940" s="1"/>
  <c r="AL1936"/>
  <c r="AM1936" s="1"/>
  <c r="AL1932"/>
  <c r="AM1932" s="1"/>
  <c r="AL1928"/>
  <c r="AM1928" s="1"/>
  <c r="AL1924"/>
  <c r="AM1924" s="1"/>
  <c r="AL1920"/>
  <c r="AM1920" s="1"/>
  <c r="AL1916"/>
  <c r="AM1916" s="1"/>
  <c r="AL1912"/>
  <c r="AM1912" s="1"/>
  <c r="AL1908"/>
  <c r="AM1908" s="1"/>
  <c r="AL1904"/>
  <c r="AM1904" s="1"/>
  <c r="AL1900"/>
  <c r="AM1900" s="1"/>
  <c r="AL1896"/>
  <c r="AM1896" s="1"/>
  <c r="AL1892"/>
  <c r="AM1892" s="1"/>
  <c r="AL1888"/>
  <c r="AM1888" s="1"/>
  <c r="AL1884"/>
  <c r="AM1884" s="1"/>
  <c r="AL1880"/>
  <c r="AM1880" s="1"/>
  <c r="AL1876"/>
  <c r="AM1876" s="1"/>
  <c r="AL1872"/>
  <c r="AM1872" s="1"/>
  <c r="AL1868"/>
  <c r="AM1868" s="1"/>
  <c r="AL1864"/>
  <c r="AM1864" s="1"/>
  <c r="AL1860"/>
  <c r="AM1860" s="1"/>
  <c r="AL1856"/>
  <c r="AM1856" s="1"/>
  <c r="AL1852"/>
  <c r="AM1852" s="1"/>
  <c r="AL1848"/>
  <c r="AM1848" s="1"/>
  <c r="AL1844"/>
  <c r="AM1844" s="1"/>
  <c r="AL1840"/>
  <c r="AM1840" s="1"/>
  <c r="AL1836"/>
  <c r="AM1836" s="1"/>
  <c r="AL1832"/>
  <c r="AM1832" s="1"/>
  <c r="AL1828"/>
  <c r="AM1828" s="1"/>
  <c r="AL1824"/>
  <c r="AM1824" s="1"/>
  <c r="AL1820"/>
  <c r="AM1820" s="1"/>
  <c r="AL1816"/>
  <c r="AM1816" s="1"/>
  <c r="AL1812"/>
  <c r="AM1812" s="1"/>
  <c r="AL1808"/>
  <c r="AM1808" s="1"/>
  <c r="AL1804"/>
  <c r="AM1804" s="1"/>
  <c r="AL1800"/>
  <c r="AM1800" s="1"/>
  <c r="AL1796"/>
  <c r="AM1796" s="1"/>
  <c r="AL1792"/>
  <c r="AM1792" s="1"/>
  <c r="AL1788"/>
  <c r="AM1788" s="1"/>
  <c r="AL1784"/>
  <c r="AM1784" s="1"/>
  <c r="AL1780"/>
  <c r="AM1780" s="1"/>
  <c r="AL1776"/>
  <c r="AM1776" s="1"/>
  <c r="AL1772"/>
  <c r="AM1772" s="1"/>
  <c r="AL1768"/>
  <c r="AM1768" s="1"/>
  <c r="AL1764"/>
  <c r="AM1764" s="1"/>
  <c r="AL1760"/>
  <c r="AM1760" s="1"/>
  <c r="AL1756"/>
  <c r="AM1756" s="1"/>
  <c r="AL1752"/>
  <c r="AM1752" s="1"/>
  <c r="AL1748"/>
  <c r="AM1748" s="1"/>
  <c r="AL1744"/>
  <c r="AM1744" s="1"/>
  <c r="AL1740"/>
  <c r="AM1740" s="1"/>
  <c r="AL1736"/>
  <c r="AM1736" s="1"/>
  <c r="AL1732"/>
  <c r="AM1732" s="1"/>
  <c r="AL1728"/>
  <c r="AM1728" s="1"/>
  <c r="AL1724"/>
  <c r="AM1724" s="1"/>
  <c r="AL1720"/>
  <c r="AM1720" s="1"/>
  <c r="AL1716"/>
  <c r="AM1716" s="1"/>
  <c r="AL1712"/>
  <c r="AM1712" s="1"/>
  <c r="AL1708"/>
  <c r="AM1708" s="1"/>
  <c r="AL1704"/>
  <c r="AM1704" s="1"/>
  <c r="AL1700"/>
  <c r="AM1700" s="1"/>
  <c r="AL1696"/>
  <c r="AM1696" s="1"/>
  <c r="AL1692"/>
  <c r="AM1692" s="1"/>
  <c r="AL1688"/>
  <c r="AM1688" s="1"/>
  <c r="AL1684"/>
  <c r="AM1684" s="1"/>
  <c r="AL1680"/>
  <c r="AM1680" s="1"/>
  <c r="AL1676"/>
  <c r="AM1676" s="1"/>
  <c r="AL1672"/>
  <c r="AM1672" s="1"/>
  <c r="AL1668"/>
  <c r="AM1668" s="1"/>
  <c r="AL1664"/>
  <c r="AM1664" s="1"/>
  <c r="AL1660"/>
  <c r="AM1660" s="1"/>
  <c r="AL1656"/>
  <c r="AM1656" s="1"/>
  <c r="AL1652"/>
  <c r="AM1652" s="1"/>
  <c r="AL1648"/>
  <c r="AM1648" s="1"/>
  <c r="AL1644"/>
  <c r="AM1644" s="1"/>
  <c r="AL1640"/>
  <c r="AM1640" s="1"/>
  <c r="AL1636"/>
  <c r="AM1636" s="1"/>
  <c r="AL1632"/>
  <c r="AM1632" s="1"/>
  <c r="AL1628"/>
  <c r="AM1628" s="1"/>
  <c r="AL1624"/>
  <c r="AM1624" s="1"/>
  <c r="AL1620"/>
  <c r="AM1620" s="1"/>
  <c r="AL1616"/>
  <c r="AM1616" s="1"/>
  <c r="AL1612"/>
  <c r="AM1612" s="1"/>
  <c r="AL1608"/>
  <c r="AM1608" s="1"/>
  <c r="AL1604"/>
  <c r="AM1604" s="1"/>
  <c r="AL1600"/>
  <c r="AM1600" s="1"/>
  <c r="AL1596"/>
  <c r="AM1596" s="1"/>
  <c r="AL1592"/>
  <c r="AM1592" s="1"/>
  <c r="AL1588"/>
  <c r="AM1588" s="1"/>
  <c r="AL1584"/>
  <c r="AM1584" s="1"/>
  <c r="AL1580"/>
  <c r="AM1580" s="1"/>
  <c r="AL1576"/>
  <c r="AM1576" s="1"/>
  <c r="AL1572"/>
  <c r="AM1572" s="1"/>
  <c r="AL1568"/>
  <c r="AM1568" s="1"/>
  <c r="AL1564"/>
  <c r="AM1564" s="1"/>
  <c r="AL1560"/>
  <c r="AM1560" s="1"/>
  <c r="AL1556"/>
  <c r="AM1556" s="1"/>
  <c r="AL1552"/>
  <c r="AM1552" s="1"/>
  <c r="AL1548"/>
  <c r="AM1548" s="1"/>
  <c r="AL1544"/>
  <c r="AM1544" s="1"/>
  <c r="AL1540"/>
  <c r="AM1540" s="1"/>
  <c r="AL1536"/>
  <c r="AM1536" s="1"/>
  <c r="AL1532"/>
  <c r="AM1532" s="1"/>
  <c r="AL1528"/>
  <c r="AM1528" s="1"/>
  <c r="AL1524"/>
  <c r="AM1524" s="1"/>
  <c r="AL1520"/>
  <c r="AM1520" s="1"/>
  <c r="AL1516"/>
  <c r="AM1516" s="1"/>
  <c r="AL1512"/>
  <c r="AM1512" s="1"/>
  <c r="AL1508"/>
  <c r="AM1508" s="1"/>
  <c r="AL1504"/>
  <c r="AM1504" s="1"/>
  <c r="AL1500"/>
  <c r="AM1500" s="1"/>
  <c r="AL1496"/>
  <c r="AM1496" s="1"/>
  <c r="AL1492"/>
  <c r="AM1492" s="1"/>
  <c r="AL1488"/>
  <c r="AM1488" s="1"/>
  <c r="AL1484"/>
  <c r="AM1484" s="1"/>
  <c r="AL1480"/>
  <c r="AM1480" s="1"/>
  <c r="AL1476"/>
  <c r="AM1476" s="1"/>
  <c r="AL1472"/>
  <c r="AM1472" s="1"/>
  <c r="AL1468"/>
  <c r="AM1468" s="1"/>
  <c r="AL1464"/>
  <c r="AM1464" s="1"/>
  <c r="AL1460"/>
  <c r="AM1460" s="1"/>
  <c r="AL1456"/>
  <c r="AM1456" s="1"/>
  <c r="AL1452"/>
  <c r="AM1452" s="1"/>
  <c r="AL1448"/>
  <c r="AM1448" s="1"/>
  <c r="AL1444"/>
  <c r="AM1444" s="1"/>
  <c r="AL1440"/>
  <c r="AM1440" s="1"/>
  <c r="AL1436"/>
  <c r="AM1436" s="1"/>
  <c r="AL1432"/>
  <c r="AM1432" s="1"/>
  <c r="AL1428"/>
  <c r="AM1428" s="1"/>
  <c r="AL1424"/>
  <c r="AM1424" s="1"/>
  <c r="AL1420"/>
  <c r="AM1420" s="1"/>
  <c r="AL1416"/>
  <c r="AM1416" s="1"/>
  <c r="AL1412"/>
  <c r="AM1412" s="1"/>
  <c r="AL1408"/>
  <c r="AM1408" s="1"/>
  <c r="AL1404"/>
  <c r="AM1404" s="1"/>
  <c r="AL1400"/>
  <c r="AM1400" s="1"/>
  <c r="AL1396"/>
  <c r="AM1396" s="1"/>
  <c r="AL1392"/>
  <c r="AM1392" s="1"/>
  <c r="AL1388"/>
  <c r="AM1388" s="1"/>
  <c r="AL1384"/>
  <c r="AM1384" s="1"/>
  <c r="AL1380"/>
  <c r="AM1380" s="1"/>
  <c r="AL1376"/>
  <c r="AM1376" s="1"/>
  <c r="AL1372"/>
  <c r="AM1372" s="1"/>
  <c r="AL1368"/>
  <c r="AM1368" s="1"/>
  <c r="AL1364"/>
  <c r="AM1364" s="1"/>
  <c r="AL1360"/>
  <c r="AM1360" s="1"/>
  <c r="AL1356"/>
  <c r="AM1356" s="1"/>
  <c r="AL1352"/>
  <c r="AM1352" s="1"/>
  <c r="AL1348"/>
  <c r="AM1348" s="1"/>
  <c r="AL1344"/>
  <c r="AM1344" s="1"/>
  <c r="AL1340"/>
  <c r="AM1340" s="1"/>
  <c r="AL1336"/>
  <c r="AM1336" s="1"/>
  <c r="AL1332"/>
  <c r="AM1332" s="1"/>
  <c r="AL1328"/>
  <c r="AM1328" s="1"/>
  <c r="AL1324"/>
  <c r="AM1324" s="1"/>
  <c r="AL1320"/>
  <c r="AM1320" s="1"/>
  <c r="AL1316"/>
  <c r="AM1316" s="1"/>
  <c r="AL1312"/>
  <c r="AM1312" s="1"/>
  <c r="AL1308"/>
  <c r="AM1308" s="1"/>
  <c r="AL1304"/>
  <c r="AM1304" s="1"/>
  <c r="AL1300"/>
  <c r="AM1300" s="1"/>
  <c r="AL1296"/>
  <c r="AM1296" s="1"/>
  <c r="AL1292"/>
  <c r="AM1292" s="1"/>
  <c r="AL1288"/>
  <c r="AM1288" s="1"/>
  <c r="AL1284"/>
  <c r="AM1284" s="1"/>
  <c r="AL1280"/>
  <c r="AM1280" s="1"/>
  <c r="AL1276"/>
  <c r="AM1276" s="1"/>
  <c r="AL1272"/>
  <c r="AM1272" s="1"/>
  <c r="AL1268"/>
  <c r="AM1268" s="1"/>
  <c r="AL1264"/>
  <c r="AM1264" s="1"/>
  <c r="AL1260"/>
  <c r="AM1260" s="1"/>
  <c r="AL1256"/>
  <c r="AM1256" s="1"/>
  <c r="AL1252"/>
  <c r="AM1252" s="1"/>
  <c r="AL1248"/>
  <c r="AM1248" s="1"/>
  <c r="AL1244"/>
  <c r="AM1244" s="1"/>
  <c r="AL1240"/>
  <c r="AM1240" s="1"/>
  <c r="AL1236"/>
  <c r="AM1236" s="1"/>
  <c r="AL1232"/>
  <c r="AM1232" s="1"/>
  <c r="AL1228"/>
  <c r="AM1228" s="1"/>
  <c r="AL1224"/>
  <c r="AM1224" s="1"/>
  <c r="AL1220"/>
  <c r="AM1220" s="1"/>
  <c r="AL1216"/>
  <c r="AM1216" s="1"/>
  <c r="AL1212"/>
  <c r="AM1212" s="1"/>
  <c r="AL1208"/>
  <c r="AM1208" s="1"/>
  <c r="AL1204"/>
  <c r="AM1204" s="1"/>
  <c r="AL1200"/>
  <c r="AM1200" s="1"/>
  <c r="AL1196"/>
  <c r="AM1196" s="1"/>
  <c r="AL1192"/>
  <c r="AM1192" s="1"/>
  <c r="AL1188"/>
  <c r="AM1188" s="1"/>
  <c r="AL1184"/>
  <c r="AM1184" s="1"/>
  <c r="AL1180"/>
  <c r="AM1180" s="1"/>
  <c r="AL1176"/>
  <c r="AM1176" s="1"/>
  <c r="AL1172"/>
  <c r="AM1172" s="1"/>
  <c r="AL1168"/>
  <c r="AM1168" s="1"/>
  <c r="AL1164"/>
  <c r="AM1164" s="1"/>
  <c r="AL1160"/>
  <c r="AM1160" s="1"/>
  <c r="AL1156"/>
  <c r="AM1156" s="1"/>
  <c r="AL1152"/>
  <c r="AM1152" s="1"/>
  <c r="AL1148"/>
  <c r="AM1148" s="1"/>
  <c r="AL1144"/>
  <c r="AM1144" s="1"/>
  <c r="AL1140"/>
  <c r="AM1140" s="1"/>
  <c r="AL1136"/>
  <c r="AM1136" s="1"/>
  <c r="AL1132"/>
  <c r="AM1132" s="1"/>
  <c r="AL1128"/>
  <c r="AM1128" s="1"/>
  <c r="AL1124"/>
  <c r="AM1124" s="1"/>
  <c r="AL1120"/>
  <c r="AM1120" s="1"/>
  <c r="AL1116"/>
  <c r="AM1116" s="1"/>
  <c r="AL1112"/>
  <c r="AM1112" s="1"/>
  <c r="AL1108"/>
  <c r="AM1108" s="1"/>
  <c r="AL1104"/>
  <c r="AM1104" s="1"/>
  <c r="AL1100"/>
  <c r="AM1100" s="1"/>
  <c r="AL1096"/>
  <c r="AM1096" s="1"/>
  <c r="AL1092"/>
  <c r="AM1092" s="1"/>
  <c r="AL1088"/>
  <c r="AM1088" s="1"/>
  <c r="AL1084"/>
  <c r="AM1084" s="1"/>
  <c r="AL1080"/>
  <c r="AM1080" s="1"/>
  <c r="AL1076"/>
  <c r="AM1076" s="1"/>
  <c r="AL1072"/>
  <c r="AM1072" s="1"/>
  <c r="AL1068"/>
  <c r="AM1068" s="1"/>
  <c r="AL1064"/>
  <c r="AM1064" s="1"/>
  <c r="AL1060"/>
  <c r="AM1060" s="1"/>
  <c r="AL1056"/>
  <c r="AM1056" s="1"/>
  <c r="AL1052"/>
  <c r="AM1052" s="1"/>
  <c r="AL1048"/>
  <c r="AM1048" s="1"/>
  <c r="AL1044"/>
  <c r="AM1044" s="1"/>
  <c r="AL1040"/>
  <c r="AM1040" s="1"/>
  <c r="AL1036"/>
  <c r="AM1036" s="1"/>
  <c r="AL1032"/>
  <c r="AM1032" s="1"/>
  <c r="AL1028"/>
  <c r="AM1028" s="1"/>
  <c r="AL1024"/>
  <c r="AM1024" s="1"/>
  <c r="AL1020"/>
  <c r="AM1020" s="1"/>
  <c r="AL1016"/>
  <c r="AM1016" s="1"/>
  <c r="AL1012"/>
  <c r="AM1012" s="1"/>
  <c r="AL1008"/>
  <c r="AM1008" s="1"/>
  <c r="AL1004"/>
  <c r="AM1004" s="1"/>
  <c r="AL1000"/>
  <c r="AM1000" s="1"/>
  <c r="AL996"/>
  <c r="AM996" s="1"/>
  <c r="AL992"/>
  <c r="AM992" s="1"/>
  <c r="AL988"/>
  <c r="AM988" s="1"/>
  <c r="AL984"/>
  <c r="AM984" s="1"/>
  <c r="AL980"/>
  <c r="AM980" s="1"/>
  <c r="AL976"/>
  <c r="AM976" s="1"/>
  <c r="AL972"/>
  <c r="AM972" s="1"/>
  <c r="AL968"/>
  <c r="AM968" s="1"/>
  <c r="AL964"/>
  <c r="AM964" s="1"/>
  <c r="AL960"/>
  <c r="AM960" s="1"/>
  <c r="AL956"/>
  <c r="AM956" s="1"/>
  <c r="AL952"/>
  <c r="AM952" s="1"/>
  <c r="AL948"/>
  <c r="AM948" s="1"/>
  <c r="AL944"/>
  <c r="AM944" s="1"/>
  <c r="AL940"/>
  <c r="AM940" s="1"/>
  <c r="AL936"/>
  <c r="AM936" s="1"/>
  <c r="AL932"/>
  <c r="AM932" s="1"/>
  <c r="AL928"/>
  <c r="AM928" s="1"/>
  <c r="AL924"/>
  <c r="AM924" s="1"/>
  <c r="AL920"/>
  <c r="AM920" s="1"/>
  <c r="AL916"/>
  <c r="AM916" s="1"/>
  <c r="AL912"/>
  <c r="AM912" s="1"/>
  <c r="AL908"/>
  <c r="AM908" s="1"/>
  <c r="AL904"/>
  <c r="AM904" s="1"/>
  <c r="AL900"/>
  <c r="AM900" s="1"/>
  <c r="AL896"/>
  <c r="AM896" s="1"/>
  <c r="AL892"/>
  <c r="AM892" s="1"/>
  <c r="AL888"/>
  <c r="AM888" s="1"/>
  <c r="AL884"/>
  <c r="AM884" s="1"/>
  <c r="AL880"/>
  <c r="AM880" s="1"/>
  <c r="AL876"/>
  <c r="AM876" s="1"/>
  <c r="AL872"/>
  <c r="AM872" s="1"/>
  <c r="AL868"/>
  <c r="AM868" s="1"/>
  <c r="AL864"/>
  <c r="AM864" s="1"/>
  <c r="AL860"/>
  <c r="AM860" s="1"/>
  <c r="AL856"/>
  <c r="AM856" s="1"/>
  <c r="AL852"/>
  <c r="AM852" s="1"/>
  <c r="AL848"/>
  <c r="AM848" s="1"/>
  <c r="AL844"/>
  <c r="AM844" s="1"/>
  <c r="AL840"/>
  <c r="AM840" s="1"/>
  <c r="AL836"/>
  <c r="AM836" s="1"/>
  <c r="AL832"/>
  <c r="AM832" s="1"/>
  <c r="AL828"/>
  <c r="AM828" s="1"/>
  <c r="AL824"/>
  <c r="AM824" s="1"/>
  <c r="AL820"/>
  <c r="AM820" s="1"/>
  <c r="AL816"/>
  <c r="AM816" s="1"/>
  <c r="AL812"/>
  <c r="AM812" s="1"/>
  <c r="AL808"/>
  <c r="AM808" s="1"/>
  <c r="AL804"/>
  <c r="AM804" s="1"/>
  <c r="AL800"/>
  <c r="AM800" s="1"/>
  <c r="AL796"/>
  <c r="AM796" s="1"/>
  <c r="AL792"/>
  <c r="AM792" s="1"/>
  <c r="AL788"/>
  <c r="AM788" s="1"/>
  <c r="AL784"/>
  <c r="AM784" s="1"/>
  <c r="AL780"/>
  <c r="AM780" s="1"/>
  <c r="AL776"/>
  <c r="AM776" s="1"/>
  <c r="AL772"/>
  <c r="AM772" s="1"/>
  <c r="AL768"/>
  <c r="AM768" s="1"/>
  <c r="AL764"/>
  <c r="AM764" s="1"/>
  <c r="AL760"/>
  <c r="AM760" s="1"/>
  <c r="AL756"/>
  <c r="AM756" s="1"/>
  <c r="AL752"/>
  <c r="AM752" s="1"/>
  <c r="AL748"/>
  <c r="AM748" s="1"/>
  <c r="AL744"/>
  <c r="AM744" s="1"/>
  <c r="AL740"/>
  <c r="AM740" s="1"/>
  <c r="AL736"/>
  <c r="AM736" s="1"/>
  <c r="AL732"/>
  <c r="AM732" s="1"/>
  <c r="AL728"/>
  <c r="AM728" s="1"/>
  <c r="AL724"/>
  <c r="AM724" s="1"/>
  <c r="AL720"/>
  <c r="AM720" s="1"/>
  <c r="AL716"/>
  <c r="AM716" s="1"/>
  <c r="AL712"/>
  <c r="AM712" s="1"/>
  <c r="AL708"/>
  <c r="AM708" s="1"/>
  <c r="AL704"/>
  <c r="AM704" s="1"/>
  <c r="AL700"/>
  <c r="AM700" s="1"/>
  <c r="AL696"/>
  <c r="AM696" s="1"/>
  <c r="AL692"/>
  <c r="AM692" s="1"/>
  <c r="AL688"/>
  <c r="AM688" s="1"/>
  <c r="AL684"/>
  <c r="AM684" s="1"/>
  <c r="AL680"/>
  <c r="AM680" s="1"/>
  <c r="AL676"/>
  <c r="AM676" s="1"/>
  <c r="AL672"/>
  <c r="AM672" s="1"/>
  <c r="AL668"/>
  <c r="AM668" s="1"/>
  <c r="AL664"/>
  <c r="AM664" s="1"/>
  <c r="AL660"/>
  <c r="AM660" s="1"/>
  <c r="AL656"/>
  <c r="AM656" s="1"/>
  <c r="AL652"/>
  <c r="AM652" s="1"/>
  <c r="AL648"/>
  <c r="AM648" s="1"/>
  <c r="AL644"/>
  <c r="AM644" s="1"/>
  <c r="AL640"/>
  <c r="AM640" s="1"/>
  <c r="AL636"/>
  <c r="AM636" s="1"/>
  <c r="AL632"/>
  <c r="AM632" s="1"/>
  <c r="AL628"/>
  <c r="AM628" s="1"/>
  <c r="AL624"/>
  <c r="AM624" s="1"/>
  <c r="AL620"/>
  <c r="AM620" s="1"/>
  <c r="AL616"/>
  <c r="AM616" s="1"/>
  <c r="AL612"/>
  <c r="AM612" s="1"/>
  <c r="AL608"/>
  <c r="AM608" s="1"/>
  <c r="AL604"/>
  <c r="AM604" s="1"/>
  <c r="AL600"/>
  <c r="AM600" s="1"/>
  <c r="AL596"/>
  <c r="AM596" s="1"/>
  <c r="AL592"/>
  <c r="AM592" s="1"/>
  <c r="AL588"/>
  <c r="AM588" s="1"/>
  <c r="AL584"/>
  <c r="AM584" s="1"/>
  <c r="AL580"/>
  <c r="AM580" s="1"/>
  <c r="AL576"/>
  <c r="AM576" s="1"/>
  <c r="AL572"/>
  <c r="AM572" s="1"/>
  <c r="AL568"/>
  <c r="AM568" s="1"/>
  <c r="AL564"/>
  <c r="AM564" s="1"/>
  <c r="AL560"/>
  <c r="AM560" s="1"/>
  <c r="AL556"/>
  <c r="AM556" s="1"/>
  <c r="AL552"/>
  <c r="AM552" s="1"/>
  <c r="AL548"/>
  <c r="AM548" s="1"/>
  <c r="AL544"/>
  <c r="AM544" s="1"/>
  <c r="AL540"/>
  <c r="AM540" s="1"/>
  <c r="AL536"/>
  <c r="AM536" s="1"/>
  <c r="AL532"/>
  <c r="AM532" s="1"/>
  <c r="AL528"/>
  <c r="AM528" s="1"/>
  <c r="AL524"/>
  <c r="AM524" s="1"/>
  <c r="AL520"/>
  <c r="AM520" s="1"/>
  <c r="AL516"/>
  <c r="AM516" s="1"/>
  <c r="AL512"/>
  <c r="AM512" s="1"/>
  <c r="AL508"/>
  <c r="AM508" s="1"/>
  <c r="AL504"/>
  <c r="AM504" s="1"/>
  <c r="AL500"/>
  <c r="AM500" s="1"/>
  <c r="AL496"/>
  <c r="AM496" s="1"/>
  <c r="AL492"/>
  <c r="AM492" s="1"/>
  <c r="AL488"/>
  <c r="AM488" s="1"/>
  <c r="AL484"/>
  <c r="AM484" s="1"/>
  <c r="AL480"/>
  <c r="AM480" s="1"/>
  <c r="AL476"/>
  <c r="AM476" s="1"/>
  <c r="AL472"/>
  <c r="AM472" s="1"/>
  <c r="AL468"/>
  <c r="AM468" s="1"/>
  <c r="AL464"/>
  <c r="AM464" s="1"/>
  <c r="AL460"/>
  <c r="AM460" s="1"/>
  <c r="AL456"/>
  <c r="AM456" s="1"/>
  <c r="AL452"/>
  <c r="AM452" s="1"/>
  <c r="AL448"/>
  <c r="AM448" s="1"/>
  <c r="AL444"/>
  <c r="AM444" s="1"/>
  <c r="AL440"/>
  <c r="AM440" s="1"/>
  <c r="AL436"/>
  <c r="AM436" s="1"/>
  <c r="AL432"/>
  <c r="AM432" s="1"/>
  <c r="AL428"/>
  <c r="AM428" s="1"/>
  <c r="AL424"/>
  <c r="AM424" s="1"/>
  <c r="AL420"/>
  <c r="AM420" s="1"/>
  <c r="AL416"/>
  <c r="AM416" s="1"/>
  <c r="AL412"/>
  <c r="AM412" s="1"/>
  <c r="AL408"/>
  <c r="AM408" s="1"/>
  <c r="AL404"/>
  <c r="AM404" s="1"/>
  <c r="AL400"/>
  <c r="AM400" s="1"/>
  <c r="AL396"/>
  <c r="AM396" s="1"/>
  <c r="AL392"/>
  <c r="AM392" s="1"/>
  <c r="AL388"/>
  <c r="AM388" s="1"/>
  <c r="AL384"/>
  <c r="AM384" s="1"/>
  <c r="AL380"/>
  <c r="AM380" s="1"/>
  <c r="AL376"/>
  <c r="AM376" s="1"/>
  <c r="AL372"/>
  <c r="AM372" s="1"/>
  <c r="AL368"/>
  <c r="AM368" s="1"/>
  <c r="AL364"/>
  <c r="AM364" s="1"/>
  <c r="AL360"/>
  <c r="AM360" s="1"/>
  <c r="AL356"/>
  <c r="AM356" s="1"/>
  <c r="AL352"/>
  <c r="AM352" s="1"/>
  <c r="AL348"/>
  <c r="AM348" s="1"/>
  <c r="AL344"/>
  <c r="AM344" s="1"/>
  <c r="AL340"/>
  <c r="AM340" s="1"/>
  <c r="AL336"/>
  <c r="AM336" s="1"/>
  <c r="AL332"/>
  <c r="AM332" s="1"/>
  <c r="AL328"/>
  <c r="AM328" s="1"/>
  <c r="AL324"/>
  <c r="AM324" s="1"/>
  <c r="AL320"/>
  <c r="AM320" s="1"/>
  <c r="AL316"/>
  <c r="AM316" s="1"/>
  <c r="AL312"/>
  <c r="AM312" s="1"/>
  <c r="AL308"/>
  <c r="AM308" s="1"/>
  <c r="AL304"/>
  <c r="AM304" s="1"/>
  <c r="AL300"/>
  <c r="AM300" s="1"/>
  <c r="AL296"/>
  <c r="AM296" s="1"/>
  <c r="AL292"/>
  <c r="AM292" s="1"/>
  <c r="AL288"/>
  <c r="AM288" s="1"/>
  <c r="AL284"/>
  <c r="AM284" s="1"/>
  <c r="AL280"/>
  <c r="AM280" s="1"/>
  <c r="AL276"/>
  <c r="AM276" s="1"/>
  <c r="AL272"/>
  <c r="AM272" s="1"/>
  <c r="AL268"/>
  <c r="AM268" s="1"/>
  <c r="AL264"/>
  <c r="AM264" s="1"/>
  <c r="AL260"/>
  <c r="AM260" s="1"/>
  <c r="AL256"/>
  <c r="AM256" s="1"/>
  <c r="AL252"/>
  <c r="AM252" s="1"/>
  <c r="AL248"/>
  <c r="AM248" s="1"/>
  <c r="AL244"/>
  <c r="AM244" s="1"/>
  <c r="AL240"/>
  <c r="AM240" s="1"/>
  <c r="AL236"/>
  <c r="AM236" s="1"/>
  <c r="AL232"/>
  <c r="AM232" s="1"/>
  <c r="AL228"/>
  <c r="AM228" s="1"/>
  <c r="AL224"/>
  <c r="AM224" s="1"/>
  <c r="AL220"/>
  <c r="AM220" s="1"/>
  <c r="AL216"/>
  <c r="AM216" s="1"/>
  <c r="AL212"/>
  <c r="AM212" s="1"/>
  <c r="AL208"/>
  <c r="AM208" s="1"/>
  <c r="AL204"/>
  <c r="AM204" s="1"/>
  <c r="AL200"/>
  <c r="AM200" s="1"/>
  <c r="AL196"/>
  <c r="AM196" s="1"/>
  <c r="AL192"/>
  <c r="AM192" s="1"/>
  <c r="AL188"/>
  <c r="AM188" s="1"/>
  <c r="AL184"/>
  <c r="AM184" s="1"/>
  <c r="AL180"/>
  <c r="AM180" s="1"/>
  <c r="AL176"/>
  <c r="AM176" s="1"/>
  <c r="AL172"/>
  <c r="AM172" s="1"/>
  <c r="AL168"/>
  <c r="AM168" s="1"/>
  <c r="AL164"/>
  <c r="AM164" s="1"/>
  <c r="AL160"/>
  <c r="AM160" s="1"/>
  <c r="AL156"/>
  <c r="AM156" s="1"/>
  <c r="AL152"/>
  <c r="AM152" s="1"/>
  <c r="AL148"/>
  <c r="AM148" s="1"/>
  <c r="AL144"/>
  <c r="AM144" s="1"/>
  <c r="AL140"/>
  <c r="AM140" s="1"/>
  <c r="AL136"/>
  <c r="AM136" s="1"/>
  <c r="AL132"/>
  <c r="AM132" s="1"/>
  <c r="AL128"/>
  <c r="AM128" s="1"/>
  <c r="AL124"/>
  <c r="AM124" s="1"/>
  <c r="AL120"/>
  <c r="AM120" s="1"/>
  <c r="AL116"/>
  <c r="AM116" s="1"/>
  <c r="AL112"/>
  <c r="AM112" s="1"/>
  <c r="AL108"/>
  <c r="AM108" s="1"/>
  <c r="AL104"/>
  <c r="AM104" s="1"/>
  <c r="AL100"/>
  <c r="AM100" s="1"/>
  <c r="AL96"/>
  <c r="AM96" s="1"/>
  <c r="AL92"/>
  <c r="AM92" s="1"/>
  <c r="AL88"/>
  <c r="AM88" s="1"/>
  <c r="AL84"/>
  <c r="AM84" s="1"/>
  <c r="AL80"/>
  <c r="AM80" s="1"/>
  <c r="AL76"/>
  <c r="AM76" s="1"/>
  <c r="AL72"/>
  <c r="AM72" s="1"/>
  <c r="AL68"/>
  <c r="AM68" s="1"/>
  <c r="AL64"/>
  <c r="AM64" s="1"/>
  <c r="AL60"/>
  <c r="AM60" s="1"/>
  <c r="AL56"/>
  <c r="AM56" s="1"/>
  <c r="AL52"/>
  <c r="AM52" s="1"/>
  <c r="AL48"/>
  <c r="AM48" s="1"/>
  <c r="AL44"/>
  <c r="AM44" s="1"/>
  <c r="AL40"/>
  <c r="AM40" s="1"/>
  <c r="AL36"/>
  <c r="AM36" s="1"/>
  <c r="AL32"/>
  <c r="AM32" s="1"/>
  <c r="AL28"/>
  <c r="AM28" s="1"/>
  <c r="AL24"/>
  <c r="AM24" s="1"/>
  <c r="AL20"/>
  <c r="AM20" s="1"/>
  <c r="AL16"/>
  <c r="AM16" s="1"/>
  <c r="AL12"/>
  <c r="AM12" s="1"/>
  <c r="AL8"/>
  <c r="AM8" s="1"/>
  <c r="AL4"/>
  <c r="AM4" s="1"/>
  <c r="AK2739"/>
  <c r="AK2723"/>
  <c r="AK2707"/>
  <c r="AK2691"/>
  <c r="AK2675"/>
  <c r="AK2659"/>
  <c r="AK2643"/>
  <c r="AK2627"/>
  <c r="AK2611"/>
  <c r="AK2595"/>
  <c r="AK2579"/>
  <c r="AK2563"/>
  <c r="AK2547"/>
  <c r="AK2531"/>
  <c r="AK2515"/>
  <c r="AK2499"/>
  <c r="AK2483"/>
  <c r="AK2467"/>
  <c r="AK2451"/>
  <c r="AK2435"/>
  <c r="AK2419"/>
  <c r="AK2403"/>
  <c r="AK2387"/>
  <c r="AK2371"/>
  <c r="AK2355"/>
  <c r="AK2339"/>
  <c r="AK2323"/>
  <c r="AK2307"/>
  <c r="AK2291"/>
  <c r="AK2275"/>
  <c r="AK2259"/>
  <c r="AK2243"/>
  <c r="AK2227"/>
  <c r="AK2211"/>
  <c r="AK2195"/>
  <c r="AK2179"/>
  <c r="AK2163"/>
  <c r="AK2147"/>
  <c r="AK2131"/>
  <c r="AK2115"/>
  <c r="AK2099"/>
  <c r="AK2083"/>
  <c r="AK2067"/>
  <c r="AK2051"/>
  <c r="AK2035"/>
  <c r="AK2019"/>
  <c r="AK2003"/>
  <c r="AK1987"/>
  <c r="AK1971"/>
  <c r="AK1955"/>
  <c r="AK1939"/>
  <c r="AK1923"/>
  <c r="AK1907"/>
  <c r="AK1891"/>
  <c r="AK1875"/>
  <c r="AK1859"/>
  <c r="AK1843"/>
  <c r="AK1827"/>
  <c r="AK1811"/>
  <c r="AK1795"/>
  <c r="AK1779"/>
  <c r="AK1763"/>
  <c r="AK1747"/>
  <c r="AK1731"/>
  <c r="AK1715"/>
  <c r="AK1699"/>
  <c r="AK1683"/>
  <c r="AK1667"/>
  <c r="AK1651"/>
  <c r="AK1635"/>
  <c r="AK1619"/>
  <c r="AK1603"/>
  <c r="AK1587"/>
  <c r="AK1571"/>
  <c r="AK1555"/>
  <c r="AK1539"/>
  <c r="AK1523"/>
  <c r="AK1507"/>
  <c r="AK1491"/>
  <c r="AK1475"/>
  <c r="AK1459"/>
  <c r="AK1443"/>
  <c r="AK1427"/>
  <c r="AK1411"/>
  <c r="AK1395"/>
  <c r="AK1379"/>
  <c r="AK1363"/>
  <c r="AK1347"/>
  <c r="AK1331"/>
  <c r="AK1315"/>
  <c r="AK1299"/>
  <c r="AK1283"/>
  <c r="AK1267"/>
  <c r="AK1251"/>
  <c r="AK1235"/>
  <c r="AK1219"/>
  <c r="AK1203"/>
  <c r="AK1187"/>
  <c r="AK1171"/>
  <c r="AK1155"/>
  <c r="AK1139"/>
  <c r="AK1123"/>
  <c r="AK1107"/>
  <c r="AK1091"/>
  <c r="AK1075"/>
  <c r="AK1059"/>
  <c r="AK1043"/>
  <c r="AK1027"/>
  <c r="AK1011"/>
  <c r="AK995"/>
  <c r="AK979"/>
  <c r="AK963"/>
  <c r="AK947"/>
  <c r="AK931"/>
  <c r="AK915"/>
  <c r="AK899"/>
  <c r="AK883"/>
  <c r="AK867"/>
  <c r="AK851"/>
  <c r="AK835"/>
  <c r="AK819"/>
  <c r="AK803"/>
  <c r="AK787"/>
  <c r="AK771"/>
  <c r="AK755"/>
  <c r="AK739"/>
  <c r="AK723"/>
  <c r="AK707"/>
  <c r="AK691"/>
  <c r="AK675"/>
  <c r="AK659"/>
  <c r="AK643"/>
  <c r="AK627"/>
  <c r="AK611"/>
  <c r="AK595"/>
  <c r="AK579"/>
  <c r="AK563"/>
  <c r="AK547"/>
  <c r="AK531"/>
  <c r="AK515"/>
  <c r="AK499"/>
  <c r="AK483"/>
  <c r="AK467"/>
  <c r="AK451"/>
  <c r="AK435"/>
  <c r="AK419"/>
  <c r="AK403"/>
  <c r="AK387"/>
  <c r="AK371"/>
  <c r="AK355"/>
  <c r="AK339"/>
  <c r="AK323"/>
  <c r="AK307"/>
  <c r="AK291"/>
  <c r="AK275"/>
  <c r="AK259"/>
  <c r="AK243"/>
  <c r="AK227"/>
  <c r="AK211"/>
  <c r="AK195"/>
  <c r="AK179"/>
  <c r="AK163"/>
  <c r="AK147"/>
  <c r="AK131"/>
  <c r="AK115"/>
  <c r="AK99"/>
  <c r="AK83"/>
  <c r="AK67"/>
  <c r="AK51"/>
  <c r="AK35"/>
  <c r="AL2745"/>
  <c r="AM2745" s="1"/>
  <c r="AL2741"/>
  <c r="AM2741" s="1"/>
  <c r="AL2737"/>
  <c r="AM2737" s="1"/>
  <c r="AL2733"/>
  <c r="AM2733" s="1"/>
  <c r="AL2729"/>
  <c r="AM2729" s="1"/>
  <c r="AL2725"/>
  <c r="AM2725" s="1"/>
  <c r="AL2721"/>
  <c r="AM2721" s="1"/>
  <c r="AL2717"/>
  <c r="AM2717" s="1"/>
  <c r="AL2713"/>
  <c r="AM2713" s="1"/>
  <c r="AL2709"/>
  <c r="AM2709" s="1"/>
  <c r="AL2705"/>
  <c r="AM2705" s="1"/>
  <c r="AL2701"/>
  <c r="AM2701" s="1"/>
  <c r="AL2697"/>
  <c r="AM2697" s="1"/>
  <c r="AL2693"/>
  <c r="AM2693" s="1"/>
  <c r="AL2689"/>
  <c r="AM2689" s="1"/>
  <c r="AL2685"/>
  <c r="AM2685" s="1"/>
  <c r="AL2681"/>
  <c r="AM2681" s="1"/>
  <c r="AL2677"/>
  <c r="AM2677" s="1"/>
  <c r="AL2673"/>
  <c r="AM2673" s="1"/>
  <c r="AL2669"/>
  <c r="AM2669" s="1"/>
  <c r="AL2665"/>
  <c r="AM2665" s="1"/>
  <c r="AL2661"/>
  <c r="AM2661" s="1"/>
  <c r="AL2657"/>
  <c r="AM2657" s="1"/>
  <c r="AL2653"/>
  <c r="AM2653" s="1"/>
  <c r="AL2649"/>
  <c r="AM2649" s="1"/>
  <c r="AL2645"/>
  <c r="AM2645" s="1"/>
  <c r="AL2641"/>
  <c r="AM2641" s="1"/>
  <c r="AL2637"/>
  <c r="AM2637" s="1"/>
  <c r="AL2633"/>
  <c r="AM2633" s="1"/>
  <c r="AL2629"/>
  <c r="AM2629" s="1"/>
  <c r="AL2625"/>
  <c r="AM2625" s="1"/>
  <c r="AL2621"/>
  <c r="AM2621" s="1"/>
  <c r="AL2617"/>
  <c r="AM2617" s="1"/>
  <c r="AL2613"/>
  <c r="AM2613" s="1"/>
  <c r="AL2609"/>
  <c r="AM2609" s="1"/>
  <c r="AL2605"/>
  <c r="AM2605" s="1"/>
  <c r="AL2601"/>
  <c r="AM2601" s="1"/>
  <c r="AL2597"/>
  <c r="AM2597" s="1"/>
  <c r="AL2593"/>
  <c r="AM2593" s="1"/>
  <c r="AL2589"/>
  <c r="AM2589" s="1"/>
  <c r="AL2585"/>
  <c r="AM2585" s="1"/>
  <c r="AL2581"/>
  <c r="AM2581" s="1"/>
  <c r="AL2577"/>
  <c r="AM2577" s="1"/>
  <c r="AL2573"/>
  <c r="AM2573" s="1"/>
  <c r="AL2569"/>
  <c r="AM2569" s="1"/>
  <c r="AL2565"/>
  <c r="AM2565" s="1"/>
  <c r="AL2561"/>
  <c r="AM2561" s="1"/>
  <c r="AL2557"/>
  <c r="AM2557" s="1"/>
  <c r="AL2553"/>
  <c r="AM2553" s="1"/>
  <c r="AL2549"/>
  <c r="AM2549" s="1"/>
  <c r="AL2545"/>
  <c r="AM2545" s="1"/>
  <c r="AL2541"/>
  <c r="AM2541" s="1"/>
  <c r="AL2537"/>
  <c r="AM2537" s="1"/>
  <c r="AL2533"/>
  <c r="AM2533" s="1"/>
  <c r="AL2529"/>
  <c r="AM2529" s="1"/>
  <c r="AL2525"/>
  <c r="AM2525" s="1"/>
  <c r="AL2521"/>
  <c r="AM2521" s="1"/>
  <c r="AL2517"/>
  <c r="AM2517" s="1"/>
  <c r="AL2513"/>
  <c r="AM2513" s="1"/>
  <c r="AL2509"/>
  <c r="AM2509" s="1"/>
  <c r="AL2505"/>
  <c r="AM2505" s="1"/>
  <c r="AL2501"/>
  <c r="AM2501" s="1"/>
  <c r="AL2497"/>
  <c r="AM2497" s="1"/>
  <c r="AL2493"/>
  <c r="AM2493" s="1"/>
  <c r="AL2489"/>
  <c r="AM2489" s="1"/>
  <c r="AL2485"/>
  <c r="AM2485" s="1"/>
  <c r="AL2481"/>
  <c r="AM2481" s="1"/>
  <c r="AL2477"/>
  <c r="AM2477" s="1"/>
  <c r="AL2473"/>
  <c r="AM2473" s="1"/>
  <c r="AL2469"/>
  <c r="AM2469" s="1"/>
  <c r="AL2465"/>
  <c r="AM2465" s="1"/>
  <c r="AL2461"/>
  <c r="AM2461" s="1"/>
  <c r="AL2457"/>
  <c r="AM2457" s="1"/>
  <c r="AL2453"/>
  <c r="AM2453" s="1"/>
  <c r="AL2449"/>
  <c r="AM2449" s="1"/>
  <c r="AL2445"/>
  <c r="AM2445" s="1"/>
  <c r="AL2441"/>
  <c r="AM2441" s="1"/>
  <c r="AL2437"/>
  <c r="AM2437" s="1"/>
  <c r="AL2433"/>
  <c r="AM2433" s="1"/>
  <c r="AL2429"/>
  <c r="AM2429" s="1"/>
  <c r="AL2425"/>
  <c r="AM2425" s="1"/>
  <c r="AL2421"/>
  <c r="AM2421" s="1"/>
  <c r="AL2417"/>
  <c r="AM2417" s="1"/>
  <c r="AL2413"/>
  <c r="AM2413" s="1"/>
  <c r="AL2409"/>
  <c r="AM2409" s="1"/>
  <c r="AL2405"/>
  <c r="AM2405" s="1"/>
  <c r="AL2401"/>
  <c r="AM2401" s="1"/>
  <c r="AL2397"/>
  <c r="AM2397" s="1"/>
  <c r="AL2393"/>
  <c r="AM2393" s="1"/>
  <c r="AL2389"/>
  <c r="AM2389" s="1"/>
  <c r="AL2385"/>
  <c r="AM2385" s="1"/>
  <c r="AL2381"/>
  <c r="AM2381" s="1"/>
  <c r="AL2377"/>
  <c r="AM2377" s="1"/>
  <c r="AL2373"/>
  <c r="AM2373" s="1"/>
  <c r="AL2369"/>
  <c r="AM2369" s="1"/>
  <c r="AL2365"/>
  <c r="AM2365" s="1"/>
  <c r="AL2361"/>
  <c r="AM2361" s="1"/>
  <c r="AL2357"/>
  <c r="AM2357" s="1"/>
  <c r="AL2353"/>
  <c r="AM2353" s="1"/>
  <c r="AL2349"/>
  <c r="AM2349" s="1"/>
  <c r="AL2345"/>
  <c r="AM2345" s="1"/>
  <c r="AL2341"/>
  <c r="AM2341" s="1"/>
  <c r="AL2337"/>
  <c r="AM2337" s="1"/>
  <c r="AL2333"/>
  <c r="AM2333" s="1"/>
  <c r="AL2329"/>
  <c r="AM2329" s="1"/>
  <c r="AL2325"/>
  <c r="AM2325" s="1"/>
  <c r="AL2321"/>
  <c r="AM2321" s="1"/>
  <c r="AL2317"/>
  <c r="AM2317" s="1"/>
  <c r="AL2313"/>
  <c r="AM2313" s="1"/>
  <c r="AL2309"/>
  <c r="AM2309" s="1"/>
  <c r="AL2305"/>
  <c r="AM2305" s="1"/>
  <c r="AL2301"/>
  <c r="AM2301" s="1"/>
  <c r="AL2297"/>
  <c r="AM2297" s="1"/>
  <c r="AL2293"/>
  <c r="AM2293" s="1"/>
  <c r="AL2289"/>
  <c r="AM2289" s="1"/>
  <c r="AL2285"/>
  <c r="AM2285" s="1"/>
  <c r="AL2281"/>
  <c r="AM2281" s="1"/>
  <c r="AL2277"/>
  <c r="AM2277" s="1"/>
  <c r="AL2273"/>
  <c r="AM2273" s="1"/>
  <c r="AL2269"/>
  <c r="AM2269" s="1"/>
  <c r="AL2265"/>
  <c r="AM2265" s="1"/>
  <c r="AL2261"/>
  <c r="AM2261" s="1"/>
  <c r="AL2257"/>
  <c r="AM2257" s="1"/>
  <c r="AL2253"/>
  <c r="AM2253" s="1"/>
  <c r="AL2249"/>
  <c r="AM2249" s="1"/>
  <c r="AL2245"/>
  <c r="AM2245" s="1"/>
  <c r="AL2241"/>
  <c r="AM2241" s="1"/>
  <c r="AL2237"/>
  <c r="AM2237" s="1"/>
  <c r="AL2233"/>
  <c r="AM2233" s="1"/>
  <c r="AL2229"/>
  <c r="AM2229" s="1"/>
  <c r="AL2225"/>
  <c r="AM2225" s="1"/>
  <c r="AL2221"/>
  <c r="AM2221" s="1"/>
  <c r="AL2217"/>
  <c r="AM2217" s="1"/>
  <c r="AL2213"/>
  <c r="AM2213" s="1"/>
  <c r="AL2209"/>
  <c r="AM2209" s="1"/>
  <c r="AL2205"/>
  <c r="AM2205" s="1"/>
  <c r="AL2201"/>
  <c r="AM2201" s="1"/>
  <c r="AL2197"/>
  <c r="AM2197" s="1"/>
  <c r="AL2193"/>
  <c r="AM2193" s="1"/>
  <c r="AL2189"/>
  <c r="AM2189" s="1"/>
  <c r="AL2185"/>
  <c r="AM2185" s="1"/>
  <c r="AL2181"/>
  <c r="AM2181" s="1"/>
  <c r="AL2177"/>
  <c r="AM2177" s="1"/>
  <c r="AL2173"/>
  <c r="AM2173" s="1"/>
  <c r="AL2169"/>
  <c r="AM2169" s="1"/>
  <c r="AL2165"/>
  <c r="AM2165" s="1"/>
  <c r="AL2161"/>
  <c r="AM2161" s="1"/>
  <c r="AL2157"/>
  <c r="AM2157" s="1"/>
  <c r="AL2153"/>
  <c r="AM2153" s="1"/>
  <c r="AL2149"/>
  <c r="AM2149" s="1"/>
  <c r="AL2145"/>
  <c r="AM2145" s="1"/>
  <c r="AL2141"/>
  <c r="AM2141" s="1"/>
  <c r="AL2137"/>
  <c r="AM2137" s="1"/>
  <c r="AL2133"/>
  <c r="AM2133" s="1"/>
  <c r="AL2129"/>
  <c r="AM2129" s="1"/>
  <c r="AL2125"/>
  <c r="AM2125" s="1"/>
  <c r="AL2121"/>
  <c r="AM2121" s="1"/>
  <c r="AL2117"/>
  <c r="AM2117" s="1"/>
  <c r="AL2113"/>
  <c r="AM2113" s="1"/>
  <c r="AL2109"/>
  <c r="AM2109" s="1"/>
  <c r="AL2105"/>
  <c r="AM2105" s="1"/>
  <c r="AL2101"/>
  <c r="AM2101" s="1"/>
  <c r="AL2097"/>
  <c r="AM2097" s="1"/>
  <c r="AL2093"/>
  <c r="AM2093" s="1"/>
  <c r="AL2089"/>
  <c r="AM2089" s="1"/>
  <c r="AL2085"/>
  <c r="AM2085" s="1"/>
  <c r="AL2081"/>
  <c r="AM2081" s="1"/>
  <c r="AL2077"/>
  <c r="AM2077" s="1"/>
  <c r="AL2073"/>
  <c r="AM2073" s="1"/>
  <c r="AL2069"/>
  <c r="AM2069" s="1"/>
  <c r="AL2065"/>
  <c r="AM2065" s="1"/>
  <c r="AL2061"/>
  <c r="AM2061" s="1"/>
  <c r="AL2057"/>
  <c r="AM2057" s="1"/>
  <c r="AL2053"/>
  <c r="AM2053" s="1"/>
  <c r="AL2049"/>
  <c r="AM2049" s="1"/>
  <c r="AL2045"/>
  <c r="AM2045" s="1"/>
  <c r="AL2041"/>
  <c r="AM2041" s="1"/>
  <c r="AL2037"/>
  <c r="AM2037" s="1"/>
  <c r="AL2033"/>
  <c r="AM2033" s="1"/>
  <c r="AL2029"/>
  <c r="AM2029" s="1"/>
  <c r="AL2025"/>
  <c r="AM2025" s="1"/>
  <c r="AL2021"/>
  <c r="AM2021" s="1"/>
  <c r="AL2017"/>
  <c r="AM2017" s="1"/>
  <c r="AL2013"/>
  <c r="AM2013" s="1"/>
  <c r="AL2009"/>
  <c r="AM2009" s="1"/>
  <c r="AL2005"/>
  <c r="AM2005" s="1"/>
  <c r="AL2001"/>
  <c r="AM2001" s="1"/>
  <c r="AL1997"/>
  <c r="AM1997" s="1"/>
  <c r="AL1993"/>
  <c r="AM1993" s="1"/>
  <c r="AL1989"/>
  <c r="AM1989" s="1"/>
  <c r="AL1985"/>
  <c r="AM1985" s="1"/>
  <c r="AL1981"/>
  <c r="AM1981" s="1"/>
  <c r="AL1977"/>
  <c r="AM1977" s="1"/>
  <c r="AL1973"/>
  <c r="AM1973" s="1"/>
  <c r="AL1969"/>
  <c r="AM1969" s="1"/>
  <c r="AL1965"/>
  <c r="AM1965" s="1"/>
  <c r="AL1961"/>
  <c r="AM1961" s="1"/>
  <c r="AL1957"/>
  <c r="AM1957" s="1"/>
  <c r="AL1953"/>
  <c r="AM1953" s="1"/>
  <c r="AL1949"/>
  <c r="AM1949" s="1"/>
  <c r="AL1945"/>
  <c r="AM1945" s="1"/>
  <c r="AL1941"/>
  <c r="AM1941" s="1"/>
  <c r="AL1937"/>
  <c r="AM1937" s="1"/>
  <c r="AL1933"/>
  <c r="AM1933" s="1"/>
  <c r="AL1929"/>
  <c r="AM1929" s="1"/>
  <c r="AL1925"/>
  <c r="AM1925" s="1"/>
  <c r="AL1921"/>
  <c r="AM1921" s="1"/>
  <c r="AL1917"/>
  <c r="AM1917" s="1"/>
  <c r="AL1913"/>
  <c r="AM1913" s="1"/>
  <c r="AL1909"/>
  <c r="AM1909" s="1"/>
  <c r="AL1905"/>
  <c r="AM1905" s="1"/>
  <c r="AL1901"/>
  <c r="AM1901" s="1"/>
  <c r="AL1897"/>
  <c r="AM1897" s="1"/>
  <c r="AL1893"/>
  <c r="AM1893" s="1"/>
  <c r="AL1889"/>
  <c r="AM1889" s="1"/>
  <c r="AL1885"/>
  <c r="AM1885" s="1"/>
  <c r="AL1881"/>
  <c r="AM1881" s="1"/>
  <c r="AL1877"/>
  <c r="AM1877" s="1"/>
  <c r="AL1873"/>
  <c r="AM1873" s="1"/>
  <c r="AL1869"/>
  <c r="AM1869" s="1"/>
  <c r="AL1865"/>
  <c r="AM1865" s="1"/>
  <c r="AL1861"/>
  <c r="AM1861" s="1"/>
  <c r="AL1857"/>
  <c r="AM1857" s="1"/>
  <c r="AL1853"/>
  <c r="AM1853" s="1"/>
  <c r="AL1849"/>
  <c r="AM1849" s="1"/>
  <c r="AL1845"/>
  <c r="AM1845" s="1"/>
  <c r="AL1841"/>
  <c r="AM1841" s="1"/>
  <c r="AL1837"/>
  <c r="AM1837" s="1"/>
  <c r="AL1833"/>
  <c r="AM1833" s="1"/>
  <c r="AL1829"/>
  <c r="AM1829" s="1"/>
  <c r="AL1825"/>
  <c r="AM1825" s="1"/>
  <c r="AL1821"/>
  <c r="AM1821" s="1"/>
  <c r="AL1817"/>
  <c r="AM1817" s="1"/>
  <c r="AL1813"/>
  <c r="AM1813" s="1"/>
  <c r="AL1809"/>
  <c r="AM1809" s="1"/>
  <c r="AL1805"/>
  <c r="AM1805" s="1"/>
  <c r="AL1801"/>
  <c r="AM1801" s="1"/>
  <c r="AL1797"/>
  <c r="AM1797" s="1"/>
  <c r="AL1793"/>
  <c r="AM1793" s="1"/>
  <c r="AL1789"/>
  <c r="AM1789" s="1"/>
  <c r="AL1785"/>
  <c r="AM1785" s="1"/>
  <c r="AL1781"/>
  <c r="AM1781" s="1"/>
  <c r="AL1777"/>
  <c r="AM1777" s="1"/>
  <c r="AL1773"/>
  <c r="AM1773" s="1"/>
  <c r="AL1769"/>
  <c r="AM1769" s="1"/>
  <c r="AL1765"/>
  <c r="AM1765" s="1"/>
  <c r="AL1761"/>
  <c r="AM1761" s="1"/>
  <c r="AL1757"/>
  <c r="AM1757" s="1"/>
  <c r="AL1753"/>
  <c r="AM1753" s="1"/>
  <c r="AL1749"/>
  <c r="AM1749" s="1"/>
  <c r="AL1745"/>
  <c r="AM1745" s="1"/>
  <c r="AL1741"/>
  <c r="AM1741" s="1"/>
  <c r="AL1737"/>
  <c r="AM1737" s="1"/>
  <c r="AL1733"/>
  <c r="AM1733" s="1"/>
  <c r="AL1729"/>
  <c r="AM1729" s="1"/>
  <c r="AL1725"/>
  <c r="AM1725" s="1"/>
  <c r="AL1721"/>
  <c r="AM1721" s="1"/>
  <c r="AL1717"/>
  <c r="AM1717" s="1"/>
  <c r="AL1713"/>
  <c r="AM1713" s="1"/>
  <c r="AL1709"/>
  <c r="AM1709" s="1"/>
  <c r="AL1705"/>
  <c r="AM1705" s="1"/>
  <c r="AL1701"/>
  <c r="AM1701" s="1"/>
  <c r="AL1697"/>
  <c r="AM1697" s="1"/>
  <c r="AL1693"/>
  <c r="AM1693" s="1"/>
  <c r="AL1689"/>
  <c r="AM1689" s="1"/>
  <c r="AL1685"/>
  <c r="AM1685" s="1"/>
  <c r="AL1681"/>
  <c r="AM1681" s="1"/>
  <c r="AL1677"/>
  <c r="AM1677" s="1"/>
  <c r="AL1673"/>
  <c r="AM1673" s="1"/>
  <c r="AL1669"/>
  <c r="AM1669" s="1"/>
  <c r="AL1665"/>
  <c r="AM1665" s="1"/>
  <c r="AL1661"/>
  <c r="AM1661" s="1"/>
  <c r="AL1657"/>
  <c r="AM1657" s="1"/>
  <c r="AL1653"/>
  <c r="AM1653" s="1"/>
  <c r="AL1649"/>
  <c r="AM1649" s="1"/>
  <c r="AL1645"/>
  <c r="AM1645" s="1"/>
  <c r="AL1641"/>
  <c r="AM1641" s="1"/>
  <c r="AL1637"/>
  <c r="AM1637" s="1"/>
  <c r="AL1633"/>
  <c r="AM1633" s="1"/>
  <c r="AL1629"/>
  <c r="AM1629" s="1"/>
  <c r="AL1625"/>
  <c r="AM1625" s="1"/>
  <c r="AL1621"/>
  <c r="AM1621" s="1"/>
  <c r="AL1617"/>
  <c r="AM1617" s="1"/>
  <c r="AL1613"/>
  <c r="AM1613" s="1"/>
  <c r="AL1609"/>
  <c r="AM1609" s="1"/>
  <c r="AL1605"/>
  <c r="AM1605" s="1"/>
  <c r="AL1601"/>
  <c r="AM1601" s="1"/>
  <c r="AL1597"/>
  <c r="AM1597" s="1"/>
  <c r="AL1593"/>
  <c r="AM1593" s="1"/>
  <c r="AL1589"/>
  <c r="AM1589" s="1"/>
  <c r="AL1585"/>
  <c r="AM1585" s="1"/>
  <c r="AL1581"/>
  <c r="AM1581" s="1"/>
  <c r="AL1577"/>
  <c r="AM1577" s="1"/>
  <c r="AL1573"/>
  <c r="AM1573" s="1"/>
  <c r="AL1569"/>
  <c r="AM1569" s="1"/>
  <c r="AL1565"/>
  <c r="AM1565" s="1"/>
  <c r="AL1561"/>
  <c r="AM1561" s="1"/>
  <c r="AL1557"/>
  <c r="AM1557" s="1"/>
  <c r="AL1553"/>
  <c r="AM1553" s="1"/>
  <c r="AL1549"/>
  <c r="AM1549" s="1"/>
  <c r="AL1545"/>
  <c r="AM1545" s="1"/>
  <c r="AL1541"/>
  <c r="AM1541" s="1"/>
  <c r="AL1537"/>
  <c r="AM1537" s="1"/>
  <c r="AL1533"/>
  <c r="AM1533" s="1"/>
  <c r="AL1529"/>
  <c r="AM1529" s="1"/>
  <c r="AL1525"/>
  <c r="AM1525" s="1"/>
  <c r="AL1521"/>
  <c r="AM1521" s="1"/>
  <c r="AL1517"/>
  <c r="AM1517" s="1"/>
  <c r="AL1513"/>
  <c r="AM1513" s="1"/>
  <c r="AL1509"/>
  <c r="AM1509" s="1"/>
  <c r="AL1505"/>
  <c r="AM1505" s="1"/>
  <c r="AL1501"/>
  <c r="AM1501" s="1"/>
  <c r="AL1497"/>
  <c r="AM1497" s="1"/>
  <c r="AL1493"/>
  <c r="AM1493" s="1"/>
  <c r="AL1489"/>
  <c r="AM1489" s="1"/>
  <c r="AL1485"/>
  <c r="AM1485" s="1"/>
  <c r="AL1481"/>
  <c r="AM1481" s="1"/>
  <c r="AL1477"/>
  <c r="AM1477" s="1"/>
  <c r="AL1473"/>
  <c r="AM1473" s="1"/>
  <c r="AL1469"/>
  <c r="AM1469" s="1"/>
  <c r="AL1465"/>
  <c r="AM1465" s="1"/>
  <c r="AL1461"/>
  <c r="AM1461" s="1"/>
  <c r="AL1457"/>
  <c r="AM1457" s="1"/>
  <c r="AL1453"/>
  <c r="AM1453" s="1"/>
  <c r="AL1449"/>
  <c r="AM1449" s="1"/>
  <c r="AL1445"/>
  <c r="AM1445" s="1"/>
  <c r="AL1441"/>
  <c r="AM1441" s="1"/>
  <c r="AL1437"/>
  <c r="AM1437" s="1"/>
  <c r="AL1433"/>
  <c r="AM1433" s="1"/>
  <c r="AL1429"/>
  <c r="AM1429" s="1"/>
  <c r="AL1425"/>
  <c r="AM1425" s="1"/>
  <c r="AL1421"/>
  <c r="AM1421" s="1"/>
  <c r="AL1417"/>
  <c r="AM1417" s="1"/>
  <c r="AL1413"/>
  <c r="AM1413" s="1"/>
  <c r="AL1409"/>
  <c r="AM1409" s="1"/>
  <c r="AL1405"/>
  <c r="AM1405" s="1"/>
  <c r="AL1401"/>
  <c r="AM1401" s="1"/>
  <c r="AL1397"/>
  <c r="AM1397" s="1"/>
  <c r="AL1393"/>
  <c r="AM1393" s="1"/>
  <c r="AL1389"/>
  <c r="AM1389" s="1"/>
  <c r="AL1385"/>
  <c r="AM1385" s="1"/>
  <c r="AL1381"/>
  <c r="AM1381" s="1"/>
  <c r="AL1377"/>
  <c r="AM1377" s="1"/>
  <c r="AL1373"/>
  <c r="AM1373" s="1"/>
  <c r="AL1369"/>
  <c r="AM1369" s="1"/>
  <c r="AL1365"/>
  <c r="AM1365" s="1"/>
  <c r="AL1361"/>
  <c r="AM1361" s="1"/>
  <c r="AL1357"/>
  <c r="AM1357" s="1"/>
  <c r="AL1353"/>
  <c r="AM1353" s="1"/>
  <c r="AL1349"/>
  <c r="AM1349" s="1"/>
  <c r="AL1345"/>
  <c r="AM1345" s="1"/>
  <c r="AL1341"/>
  <c r="AM1341" s="1"/>
  <c r="AL1337"/>
  <c r="AM1337" s="1"/>
  <c r="AL1333"/>
  <c r="AM1333" s="1"/>
  <c r="AL1329"/>
  <c r="AM1329" s="1"/>
  <c r="AL1325"/>
  <c r="AM1325" s="1"/>
  <c r="AL1321"/>
  <c r="AM1321" s="1"/>
  <c r="AL1317"/>
  <c r="AM1317" s="1"/>
  <c r="AL1313"/>
  <c r="AM1313" s="1"/>
  <c r="AL1309"/>
  <c r="AM1309" s="1"/>
  <c r="AL1305"/>
  <c r="AM1305" s="1"/>
  <c r="AL1301"/>
  <c r="AM1301" s="1"/>
  <c r="AL1297"/>
  <c r="AM1297" s="1"/>
  <c r="AL1293"/>
  <c r="AM1293" s="1"/>
  <c r="AL1289"/>
  <c r="AM1289" s="1"/>
  <c r="AL1285"/>
  <c r="AM1285" s="1"/>
  <c r="AL1281"/>
  <c r="AM1281" s="1"/>
  <c r="AL1277"/>
  <c r="AM1277" s="1"/>
  <c r="AL1273"/>
  <c r="AM1273" s="1"/>
  <c r="AL1269"/>
  <c r="AM1269" s="1"/>
  <c r="AL1265"/>
  <c r="AM1265" s="1"/>
  <c r="AL1261"/>
  <c r="AM1261" s="1"/>
  <c r="AL1257"/>
  <c r="AM1257" s="1"/>
  <c r="AL1253"/>
  <c r="AM1253" s="1"/>
  <c r="AL1249"/>
  <c r="AM1249" s="1"/>
  <c r="AL1245"/>
  <c r="AM1245" s="1"/>
  <c r="AL1241"/>
  <c r="AM1241" s="1"/>
  <c r="AL1237"/>
  <c r="AM1237" s="1"/>
  <c r="AL1233"/>
  <c r="AM1233" s="1"/>
  <c r="AL1229"/>
  <c r="AM1229" s="1"/>
  <c r="AL1225"/>
  <c r="AM1225" s="1"/>
  <c r="AL1221"/>
  <c r="AM1221" s="1"/>
  <c r="AL1217"/>
  <c r="AM1217" s="1"/>
  <c r="AL1213"/>
  <c r="AM1213" s="1"/>
  <c r="AL1209"/>
  <c r="AM1209" s="1"/>
  <c r="AL1205"/>
  <c r="AM1205" s="1"/>
  <c r="AL1201"/>
  <c r="AM1201" s="1"/>
  <c r="AL1197"/>
  <c r="AM1197" s="1"/>
  <c r="AL1193"/>
  <c r="AM1193" s="1"/>
  <c r="AL1189"/>
  <c r="AM1189" s="1"/>
  <c r="AL1185"/>
  <c r="AM1185" s="1"/>
  <c r="AL1181"/>
  <c r="AM1181" s="1"/>
  <c r="AL1177"/>
  <c r="AM1177" s="1"/>
  <c r="AL1173"/>
  <c r="AM1173" s="1"/>
  <c r="AL1169"/>
  <c r="AM1169" s="1"/>
  <c r="AL1165"/>
  <c r="AM1165" s="1"/>
  <c r="AL1161"/>
  <c r="AM1161" s="1"/>
  <c r="AL1157"/>
  <c r="AM1157" s="1"/>
  <c r="AL1153"/>
  <c r="AM1153" s="1"/>
  <c r="AL1149"/>
  <c r="AM1149" s="1"/>
  <c r="AL1145"/>
  <c r="AM1145" s="1"/>
  <c r="AL1141"/>
  <c r="AM1141" s="1"/>
  <c r="AL1137"/>
  <c r="AM1137" s="1"/>
  <c r="AL1133"/>
  <c r="AM1133" s="1"/>
  <c r="AL1129"/>
  <c r="AM1129" s="1"/>
  <c r="AL1125"/>
  <c r="AM1125" s="1"/>
  <c r="AL1121"/>
  <c r="AM1121" s="1"/>
  <c r="AL1117"/>
  <c r="AM1117" s="1"/>
  <c r="AL1113"/>
  <c r="AM1113" s="1"/>
  <c r="AL1109"/>
  <c r="AM1109" s="1"/>
  <c r="AL1105"/>
  <c r="AM1105" s="1"/>
  <c r="AL1101"/>
  <c r="AM1101" s="1"/>
  <c r="AL1097"/>
  <c r="AM1097" s="1"/>
  <c r="AL1093"/>
  <c r="AM1093" s="1"/>
  <c r="AL1089"/>
  <c r="AM1089" s="1"/>
  <c r="AL1085"/>
  <c r="AM1085" s="1"/>
  <c r="AL1081"/>
  <c r="AM1081" s="1"/>
  <c r="AL1077"/>
  <c r="AM1077" s="1"/>
  <c r="AL1073"/>
  <c r="AM1073" s="1"/>
  <c r="AL1069"/>
  <c r="AM1069" s="1"/>
  <c r="AL1065"/>
  <c r="AM1065" s="1"/>
  <c r="AL1061"/>
  <c r="AM1061" s="1"/>
  <c r="AL1057"/>
  <c r="AM1057" s="1"/>
  <c r="AL1053"/>
  <c r="AM1053" s="1"/>
  <c r="AL1049"/>
  <c r="AM1049" s="1"/>
  <c r="AL1045"/>
  <c r="AM1045" s="1"/>
  <c r="AL1041"/>
  <c r="AM1041" s="1"/>
  <c r="AL1037"/>
  <c r="AM1037" s="1"/>
  <c r="AL1033"/>
  <c r="AM1033" s="1"/>
  <c r="AL1029"/>
  <c r="AM1029" s="1"/>
  <c r="AL1025"/>
  <c r="AM1025" s="1"/>
  <c r="AL1021"/>
  <c r="AM1021" s="1"/>
  <c r="AL1017"/>
  <c r="AM1017" s="1"/>
  <c r="AL1013"/>
  <c r="AM1013" s="1"/>
  <c r="AL1009"/>
  <c r="AM1009" s="1"/>
  <c r="AL1005"/>
  <c r="AM1005" s="1"/>
  <c r="AL1001"/>
  <c r="AM1001" s="1"/>
  <c r="AL997"/>
  <c r="AM997" s="1"/>
  <c r="AL993"/>
  <c r="AM993" s="1"/>
  <c r="AL989"/>
  <c r="AM989" s="1"/>
  <c r="AL985"/>
  <c r="AM985" s="1"/>
  <c r="AL981"/>
  <c r="AM981" s="1"/>
  <c r="AL977"/>
  <c r="AM977" s="1"/>
  <c r="AL973"/>
  <c r="AM973" s="1"/>
  <c r="AL969"/>
  <c r="AM969" s="1"/>
  <c r="AL965"/>
  <c r="AM965" s="1"/>
  <c r="AL961"/>
  <c r="AM961" s="1"/>
  <c r="AL957"/>
  <c r="AM957" s="1"/>
  <c r="AL953"/>
  <c r="AM953" s="1"/>
  <c r="AL949"/>
  <c r="AM949" s="1"/>
  <c r="AL945"/>
  <c r="AM945" s="1"/>
  <c r="AL941"/>
  <c r="AM941" s="1"/>
  <c r="AL937"/>
  <c r="AM937" s="1"/>
  <c r="AL933"/>
  <c r="AM933" s="1"/>
  <c r="AL929"/>
  <c r="AM929" s="1"/>
  <c r="AL925"/>
  <c r="AM925" s="1"/>
  <c r="AL921"/>
  <c r="AM921" s="1"/>
  <c r="AL917"/>
  <c r="AM917" s="1"/>
  <c r="AL913"/>
  <c r="AM913" s="1"/>
  <c r="AL909"/>
  <c r="AM909" s="1"/>
  <c r="AL905"/>
  <c r="AM905" s="1"/>
  <c r="AL901"/>
  <c r="AM901" s="1"/>
  <c r="AL897"/>
  <c r="AM897" s="1"/>
  <c r="AL893"/>
  <c r="AM893" s="1"/>
  <c r="AL889"/>
  <c r="AM889" s="1"/>
  <c r="AL885"/>
  <c r="AM885" s="1"/>
  <c r="AL881"/>
  <c r="AM881" s="1"/>
  <c r="AL877"/>
  <c r="AM877" s="1"/>
  <c r="AL873"/>
  <c r="AM873" s="1"/>
  <c r="AL869"/>
  <c r="AM869" s="1"/>
  <c r="AL865"/>
  <c r="AM865" s="1"/>
  <c r="AL861"/>
  <c r="AM861" s="1"/>
  <c r="AL857"/>
  <c r="AM857" s="1"/>
  <c r="AL853"/>
  <c r="AM853" s="1"/>
  <c r="AL849"/>
  <c r="AM849" s="1"/>
  <c r="AL845"/>
  <c r="AM845" s="1"/>
  <c r="AL841"/>
  <c r="AM841" s="1"/>
  <c r="AL837"/>
  <c r="AM837" s="1"/>
  <c r="AL833"/>
  <c r="AM833" s="1"/>
  <c r="AL829"/>
  <c r="AM829" s="1"/>
  <c r="AL825"/>
  <c r="AM825" s="1"/>
  <c r="AL821"/>
  <c r="AM821" s="1"/>
  <c r="AL817"/>
  <c r="AM817" s="1"/>
  <c r="AL813"/>
  <c r="AM813" s="1"/>
  <c r="AL809"/>
  <c r="AM809" s="1"/>
  <c r="AL805"/>
  <c r="AM805" s="1"/>
  <c r="AL801"/>
  <c r="AM801" s="1"/>
  <c r="AL797"/>
  <c r="AM797" s="1"/>
  <c r="AL793"/>
  <c r="AM793" s="1"/>
  <c r="AL789"/>
  <c r="AM789" s="1"/>
  <c r="AL785"/>
  <c r="AM785" s="1"/>
  <c r="AL781"/>
  <c r="AM781" s="1"/>
  <c r="AL777"/>
  <c r="AM777" s="1"/>
  <c r="AL773"/>
  <c r="AM773" s="1"/>
  <c r="AL769"/>
  <c r="AM769" s="1"/>
  <c r="AL765"/>
  <c r="AM765" s="1"/>
  <c r="AL761"/>
  <c r="AM761" s="1"/>
  <c r="AL757"/>
  <c r="AM757" s="1"/>
  <c r="AL753"/>
  <c r="AM753" s="1"/>
  <c r="AL749"/>
  <c r="AM749" s="1"/>
  <c r="AL745"/>
  <c r="AM745" s="1"/>
  <c r="AL741"/>
  <c r="AM741" s="1"/>
  <c r="AL737"/>
  <c r="AM737" s="1"/>
  <c r="AL733"/>
  <c r="AM733" s="1"/>
  <c r="AL729"/>
  <c r="AM729" s="1"/>
  <c r="AL725"/>
  <c r="AM725" s="1"/>
  <c r="AL721"/>
  <c r="AM721" s="1"/>
  <c r="AL717"/>
  <c r="AM717" s="1"/>
  <c r="AL713"/>
  <c r="AM713" s="1"/>
  <c r="AL709"/>
  <c r="AM709" s="1"/>
  <c r="AL705"/>
  <c r="AM705" s="1"/>
  <c r="AL701"/>
  <c r="AM701" s="1"/>
  <c r="AL697"/>
  <c r="AM697" s="1"/>
  <c r="AL693"/>
  <c r="AM693" s="1"/>
  <c r="AL689"/>
  <c r="AM689" s="1"/>
  <c r="AL685"/>
  <c r="AM685" s="1"/>
  <c r="AL681"/>
  <c r="AM681" s="1"/>
  <c r="AL677"/>
  <c r="AM677" s="1"/>
  <c r="AL673"/>
  <c r="AM673" s="1"/>
  <c r="AL669"/>
  <c r="AM669" s="1"/>
  <c r="AL665"/>
  <c r="AM665" s="1"/>
  <c r="AL661"/>
  <c r="AM661" s="1"/>
  <c r="AL657"/>
  <c r="AM657" s="1"/>
  <c r="AL653"/>
  <c r="AM653" s="1"/>
  <c r="AL649"/>
  <c r="AM649" s="1"/>
  <c r="AL645"/>
  <c r="AM645" s="1"/>
  <c r="AL641"/>
  <c r="AM641" s="1"/>
  <c r="AL637"/>
  <c r="AM637" s="1"/>
  <c r="AL633"/>
  <c r="AM633" s="1"/>
  <c r="AL629"/>
  <c r="AM629" s="1"/>
  <c r="AL625"/>
  <c r="AM625" s="1"/>
  <c r="AL621"/>
  <c r="AM621" s="1"/>
  <c r="AL617"/>
  <c r="AM617" s="1"/>
  <c r="AL613"/>
  <c r="AM613" s="1"/>
  <c r="AL609"/>
  <c r="AM609" s="1"/>
  <c r="AL605"/>
  <c r="AM605" s="1"/>
  <c r="AL601"/>
  <c r="AM601" s="1"/>
  <c r="AL597"/>
  <c r="AM597" s="1"/>
  <c r="AL593"/>
  <c r="AM593" s="1"/>
  <c r="AL589"/>
  <c r="AM589" s="1"/>
  <c r="AL585"/>
  <c r="AM585" s="1"/>
  <c r="AL581"/>
  <c r="AM581" s="1"/>
  <c r="AL577"/>
  <c r="AM577" s="1"/>
  <c r="AL573"/>
  <c r="AM573" s="1"/>
  <c r="AL569"/>
  <c r="AM569" s="1"/>
  <c r="AL565"/>
  <c r="AM565" s="1"/>
  <c r="AL561"/>
  <c r="AM561" s="1"/>
  <c r="AL557"/>
  <c r="AM557" s="1"/>
  <c r="AL553"/>
  <c r="AM553" s="1"/>
  <c r="AL549"/>
  <c r="AM549" s="1"/>
  <c r="AL545"/>
  <c r="AM545" s="1"/>
  <c r="AL541"/>
  <c r="AM541" s="1"/>
  <c r="AL537"/>
  <c r="AM537" s="1"/>
  <c r="AL533"/>
  <c r="AM533" s="1"/>
  <c r="AL529"/>
  <c r="AM529" s="1"/>
  <c r="AL525"/>
  <c r="AM525" s="1"/>
  <c r="AL521"/>
  <c r="AM521" s="1"/>
  <c r="AL517"/>
  <c r="AM517" s="1"/>
  <c r="AL513"/>
  <c r="AM513" s="1"/>
  <c r="AL509"/>
  <c r="AM509" s="1"/>
  <c r="AL505"/>
  <c r="AM505" s="1"/>
  <c r="AL501"/>
  <c r="AM501" s="1"/>
  <c r="AL497"/>
  <c r="AM497" s="1"/>
  <c r="AL493"/>
  <c r="AM493" s="1"/>
  <c r="AL489"/>
  <c r="AM489" s="1"/>
  <c r="AL485"/>
  <c r="AM485" s="1"/>
  <c r="AL481"/>
  <c r="AM481" s="1"/>
  <c r="AL477"/>
  <c r="AM477" s="1"/>
  <c r="AL473"/>
  <c r="AM473" s="1"/>
  <c r="AL469"/>
  <c r="AM469" s="1"/>
  <c r="AL465"/>
  <c r="AM465" s="1"/>
  <c r="AL461"/>
  <c r="AM461" s="1"/>
  <c r="AL457"/>
  <c r="AM457" s="1"/>
  <c r="AL453"/>
  <c r="AM453" s="1"/>
  <c r="AL449"/>
  <c r="AM449" s="1"/>
  <c r="AL445"/>
  <c r="AM445" s="1"/>
  <c r="AL441"/>
  <c r="AM441" s="1"/>
  <c r="AL437"/>
  <c r="AM437" s="1"/>
  <c r="AL433"/>
  <c r="AM433" s="1"/>
  <c r="AL429"/>
  <c r="AM429" s="1"/>
  <c r="AL425"/>
  <c r="AM425" s="1"/>
  <c r="AL421"/>
  <c r="AM421" s="1"/>
  <c r="AL417"/>
  <c r="AM417" s="1"/>
  <c r="AL413"/>
  <c r="AM413" s="1"/>
  <c r="AL409"/>
  <c r="AM409" s="1"/>
  <c r="AL405"/>
  <c r="AM405" s="1"/>
  <c r="AL401"/>
  <c r="AM401" s="1"/>
  <c r="AL397"/>
  <c r="AM397" s="1"/>
  <c r="AL393"/>
  <c r="AM393" s="1"/>
  <c r="AL389"/>
  <c r="AM389" s="1"/>
  <c r="AL385"/>
  <c r="AM385" s="1"/>
  <c r="AL381"/>
  <c r="AM381" s="1"/>
  <c r="AL377"/>
  <c r="AM377" s="1"/>
  <c r="AL373"/>
  <c r="AM373" s="1"/>
  <c r="AL369"/>
  <c r="AM369" s="1"/>
  <c r="AL365"/>
  <c r="AM365" s="1"/>
  <c r="AL361"/>
  <c r="AM361" s="1"/>
  <c r="AL357"/>
  <c r="AM357" s="1"/>
  <c r="AL353"/>
  <c r="AM353" s="1"/>
  <c r="AL349"/>
  <c r="AM349" s="1"/>
  <c r="AL345"/>
  <c r="AM345" s="1"/>
  <c r="AL341"/>
  <c r="AM341" s="1"/>
  <c r="AL337"/>
  <c r="AM337" s="1"/>
  <c r="AL333"/>
  <c r="AM333" s="1"/>
  <c r="AL329"/>
  <c r="AM329" s="1"/>
  <c r="AL325"/>
  <c r="AM325" s="1"/>
  <c r="AL321"/>
  <c r="AM321" s="1"/>
  <c r="AL317"/>
  <c r="AM317" s="1"/>
  <c r="AL313"/>
  <c r="AM313" s="1"/>
  <c r="AL309"/>
  <c r="AM309" s="1"/>
  <c r="AL305"/>
  <c r="AM305" s="1"/>
  <c r="AL301"/>
  <c r="AM301" s="1"/>
  <c r="AL297"/>
  <c r="AM297" s="1"/>
  <c r="AL293"/>
  <c r="AM293" s="1"/>
  <c r="AL289"/>
  <c r="AM289" s="1"/>
  <c r="AL285"/>
  <c r="AM285" s="1"/>
  <c r="AL281"/>
  <c r="AM281" s="1"/>
  <c r="AL277"/>
  <c r="AM277" s="1"/>
  <c r="AL273"/>
  <c r="AM273" s="1"/>
  <c r="AL269"/>
  <c r="AM269" s="1"/>
  <c r="AL265"/>
  <c r="AM265" s="1"/>
  <c r="AL261"/>
  <c r="AM261" s="1"/>
  <c r="AL257"/>
  <c r="AM257" s="1"/>
  <c r="AL253"/>
  <c r="AM253" s="1"/>
  <c r="AL249"/>
  <c r="AM249" s="1"/>
  <c r="AL245"/>
  <c r="AM245" s="1"/>
  <c r="AL241"/>
  <c r="AM241" s="1"/>
  <c r="AL237"/>
  <c r="AM237" s="1"/>
  <c r="AL233"/>
  <c r="AM233" s="1"/>
  <c r="AL229"/>
  <c r="AM229" s="1"/>
  <c r="AL225"/>
  <c r="AM225" s="1"/>
  <c r="AL221"/>
  <c r="AM221" s="1"/>
  <c r="AL217"/>
  <c r="AM217" s="1"/>
  <c r="AL213"/>
  <c r="AM213" s="1"/>
  <c r="AL209"/>
  <c r="AM209" s="1"/>
  <c r="AL205"/>
  <c r="AM205" s="1"/>
  <c r="AL201"/>
  <c r="AM201" s="1"/>
  <c r="AL197"/>
  <c r="AM197" s="1"/>
  <c r="AL193"/>
  <c r="AM193" s="1"/>
  <c r="AL189"/>
  <c r="AM189" s="1"/>
  <c r="AL185"/>
  <c r="AM185" s="1"/>
  <c r="AL181"/>
  <c r="AM181" s="1"/>
  <c r="AL177"/>
  <c r="AM177" s="1"/>
  <c r="AL173"/>
  <c r="AM173" s="1"/>
  <c r="AL169"/>
  <c r="AM169" s="1"/>
  <c r="AL165"/>
  <c r="AM165" s="1"/>
  <c r="AL161"/>
  <c r="AM161" s="1"/>
  <c r="AL157"/>
  <c r="AM157" s="1"/>
  <c r="AL153"/>
  <c r="AM153" s="1"/>
  <c r="AL149"/>
  <c r="AM149" s="1"/>
  <c r="AL145"/>
  <c r="AM145" s="1"/>
  <c r="AL141"/>
  <c r="AM141" s="1"/>
  <c r="AL137"/>
  <c r="AM137" s="1"/>
  <c r="AL133"/>
  <c r="AM133" s="1"/>
  <c r="AL129"/>
  <c r="AM129" s="1"/>
  <c r="AL125"/>
  <c r="AM125" s="1"/>
  <c r="AL121"/>
  <c r="AM121" s="1"/>
  <c r="AL117"/>
  <c r="AM117" s="1"/>
  <c r="AL113"/>
  <c r="AM113" s="1"/>
  <c r="AL109"/>
  <c r="AM109" s="1"/>
  <c r="AL105"/>
  <c r="AM105" s="1"/>
  <c r="AL101"/>
  <c r="AM101" s="1"/>
  <c r="AL97"/>
  <c r="AM97" s="1"/>
  <c r="AL93"/>
  <c r="AM93" s="1"/>
  <c r="AL89"/>
  <c r="AM89" s="1"/>
  <c r="AL85"/>
  <c r="AM85" s="1"/>
  <c r="AL81"/>
  <c r="AM81" s="1"/>
  <c r="AL77"/>
  <c r="AM77" s="1"/>
  <c r="AL73"/>
  <c r="AM73" s="1"/>
  <c r="AL69"/>
  <c r="AM69" s="1"/>
  <c r="AL65"/>
  <c r="AM65" s="1"/>
  <c r="AL61"/>
  <c r="AM61" s="1"/>
  <c r="AL57"/>
  <c r="AM57" s="1"/>
  <c r="AL53"/>
  <c r="AM53" s="1"/>
  <c r="AL49"/>
  <c r="AM49" s="1"/>
  <c r="AL45"/>
  <c r="AM45" s="1"/>
  <c r="AL41"/>
  <c r="AM41" s="1"/>
  <c r="AL37"/>
  <c r="AM37" s="1"/>
  <c r="AL33"/>
  <c r="AM33" s="1"/>
  <c r="AL29"/>
  <c r="AM29" s="1"/>
  <c r="AL25"/>
  <c r="AM25" s="1"/>
  <c r="AL21"/>
  <c r="AM21" s="1"/>
  <c r="AL17"/>
  <c r="AM17" s="1"/>
  <c r="AL13"/>
  <c r="AM13" s="1"/>
  <c r="AL9"/>
  <c r="AM9" s="1"/>
  <c r="AL5"/>
  <c r="AM5" s="1"/>
  <c r="AK2743"/>
  <c r="AK2727"/>
  <c r="AK2711"/>
  <c r="AK2695"/>
  <c r="AK2679"/>
  <c r="AK2663"/>
  <c r="AK2647"/>
  <c r="AK2631"/>
  <c r="AK2615"/>
  <c r="AK2599"/>
  <c r="AK2583"/>
  <c r="AK2567"/>
  <c r="AK2551"/>
  <c r="AK2535"/>
  <c r="AK2519"/>
  <c r="AK2503"/>
  <c r="AK2487"/>
  <c r="AK2471"/>
  <c r="AK2455"/>
  <c r="AK2439"/>
  <c r="AK2423"/>
  <c r="AK2407"/>
  <c r="AK2391"/>
  <c r="AK2375"/>
  <c r="AK2359"/>
  <c r="AK2343"/>
  <c r="AK2327"/>
  <c r="AK2311"/>
  <c r="AK2295"/>
  <c r="AK2279"/>
  <c r="AK2263"/>
  <c r="AK2247"/>
  <c r="AK2231"/>
  <c r="AK2215"/>
  <c r="AK2199"/>
  <c r="AK2183"/>
  <c r="AK2167"/>
  <c r="AK2151"/>
  <c r="AK2135"/>
  <c r="AK2119"/>
  <c r="AK2103"/>
  <c r="AK2087"/>
  <c r="AK2071"/>
  <c r="AK2055"/>
  <c r="AK2039"/>
  <c r="AK2023"/>
  <c r="AK2007"/>
  <c r="AK1991"/>
  <c r="AK1975"/>
  <c r="AK1959"/>
  <c r="AK1943"/>
  <c r="AK1927"/>
  <c r="AK1911"/>
  <c r="AK1895"/>
  <c r="AK1879"/>
  <c r="AK1863"/>
  <c r="AK1847"/>
  <c r="AK1831"/>
  <c r="AK1815"/>
  <c r="AK1799"/>
  <c r="AK1783"/>
  <c r="AK1767"/>
  <c r="AK1751"/>
  <c r="AK1735"/>
  <c r="AK1719"/>
  <c r="AK1703"/>
  <c r="AK1687"/>
  <c r="AK1671"/>
  <c r="AK1655"/>
  <c r="AK1639"/>
  <c r="AK1623"/>
  <c r="AK1607"/>
  <c r="AK1591"/>
  <c r="AK1575"/>
  <c r="AK1559"/>
  <c r="AK1543"/>
  <c r="AK1527"/>
  <c r="AK1511"/>
  <c r="AK1495"/>
  <c r="AK1479"/>
  <c r="AK1463"/>
  <c r="AK1447"/>
  <c r="AK1431"/>
  <c r="AK1415"/>
  <c r="AK1399"/>
  <c r="AK1383"/>
  <c r="AK1367"/>
  <c r="AK1351"/>
  <c r="AK1335"/>
  <c r="AK1319"/>
  <c r="AK1303"/>
  <c r="AK1287"/>
  <c r="AK1271"/>
  <c r="AK1255"/>
  <c r="AK1239"/>
  <c r="AK1223"/>
  <c r="AK1207"/>
  <c r="AK1191"/>
  <c r="AK1175"/>
  <c r="AK1159"/>
  <c r="AK1143"/>
  <c r="AK1127"/>
  <c r="AK1111"/>
  <c r="AK1095"/>
  <c r="AK1079"/>
  <c r="AK1063"/>
  <c r="AK1047"/>
  <c r="AK1031"/>
  <c r="AK1015"/>
  <c r="AK999"/>
  <c r="AK983"/>
  <c r="AK967"/>
  <c r="AK951"/>
  <c r="AK935"/>
  <c r="AK919"/>
  <c r="AK903"/>
  <c r="AK887"/>
  <c r="AK871"/>
  <c r="AK855"/>
  <c r="AK839"/>
  <c r="AK823"/>
  <c r="AK807"/>
  <c r="AK791"/>
  <c r="AK775"/>
  <c r="AK759"/>
  <c r="AK743"/>
  <c r="AK727"/>
  <c r="AK711"/>
  <c r="AK695"/>
  <c r="AK679"/>
  <c r="AK663"/>
  <c r="AK647"/>
  <c r="AK631"/>
  <c r="AK615"/>
  <c r="AK599"/>
  <c r="AK583"/>
  <c r="AK567"/>
  <c r="AK551"/>
  <c r="AK535"/>
  <c r="AK519"/>
  <c r="AK503"/>
  <c r="AK487"/>
  <c r="AK471"/>
  <c r="AK455"/>
  <c r="AK439"/>
  <c r="AK423"/>
  <c r="AK407"/>
  <c r="AK391"/>
  <c r="AK375"/>
  <c r="AK359"/>
  <c r="AK343"/>
  <c r="AK327"/>
  <c r="AK311"/>
  <c r="AK295"/>
  <c r="AK279"/>
  <c r="AK263"/>
  <c r="AK247"/>
  <c r="AK231"/>
  <c r="AK215"/>
  <c r="AK199"/>
  <c r="AK183"/>
  <c r="AK167"/>
  <c r="AK151"/>
  <c r="AK135"/>
  <c r="AK119"/>
  <c r="AK103"/>
  <c r="AK87"/>
  <c r="AK71"/>
  <c r="AK55"/>
  <c r="AK39"/>
  <c r="AK23"/>
  <c r="AL2746"/>
  <c r="AM2746" s="1"/>
  <c r="AL2742"/>
  <c r="AM2742" s="1"/>
  <c r="AL2738"/>
  <c r="AM2738" s="1"/>
  <c r="AL2734"/>
  <c r="AM2734" s="1"/>
  <c r="AL2730"/>
  <c r="AM2730" s="1"/>
  <c r="AL2726"/>
  <c r="AM2726" s="1"/>
  <c r="AL2722"/>
  <c r="AM2722" s="1"/>
  <c r="AL2718"/>
  <c r="AM2718" s="1"/>
  <c r="AL2714"/>
  <c r="AM2714" s="1"/>
  <c r="AN2733" s="1"/>
  <c r="AP2733" s="1"/>
  <c r="AL2710"/>
  <c r="AM2710" s="1"/>
  <c r="AL2706"/>
  <c r="AM2706" s="1"/>
  <c r="AL2702"/>
  <c r="AM2702" s="1"/>
  <c r="AL2698"/>
  <c r="AM2698" s="1"/>
  <c r="AN2717" s="1"/>
  <c r="AP2717" s="1"/>
  <c r="AL2694"/>
  <c r="AM2694" s="1"/>
  <c r="AL2690"/>
  <c r="AM2690" s="1"/>
  <c r="AL2686"/>
  <c r="AM2686" s="1"/>
  <c r="AL2682"/>
  <c r="AM2682" s="1"/>
  <c r="AN2701" s="1"/>
  <c r="AP2701" s="1"/>
  <c r="AL2678"/>
  <c r="AM2678" s="1"/>
  <c r="AL2674"/>
  <c r="AM2674" s="1"/>
  <c r="AL2670"/>
  <c r="AM2670" s="1"/>
  <c r="AL2666"/>
  <c r="AM2666" s="1"/>
  <c r="AN2685" s="1"/>
  <c r="AP2685" s="1"/>
  <c r="AL2662"/>
  <c r="AM2662" s="1"/>
  <c r="AL2658"/>
  <c r="AM2658" s="1"/>
  <c r="AL2654"/>
  <c r="AM2654" s="1"/>
  <c r="AL2650"/>
  <c r="AM2650" s="1"/>
  <c r="AN2669" s="1"/>
  <c r="AP2669" s="1"/>
  <c r="AL2646"/>
  <c r="AM2646" s="1"/>
  <c r="AL2642"/>
  <c r="AM2642" s="1"/>
  <c r="AL2638"/>
  <c r="AM2638" s="1"/>
  <c r="AL2634"/>
  <c r="AM2634" s="1"/>
  <c r="AN2653" s="1"/>
  <c r="AP2653" s="1"/>
  <c r="AL2630"/>
  <c r="AM2630" s="1"/>
  <c r="AL2626"/>
  <c r="AM2626" s="1"/>
  <c r="AL2622"/>
  <c r="AM2622" s="1"/>
  <c r="AL2618"/>
  <c r="AM2618" s="1"/>
  <c r="AN2637" s="1"/>
  <c r="AP2637" s="1"/>
  <c r="AL2614"/>
  <c r="AM2614" s="1"/>
  <c r="AL2610"/>
  <c r="AM2610" s="1"/>
  <c r="AL2606"/>
  <c r="AM2606" s="1"/>
  <c r="AL2602"/>
  <c r="AM2602" s="1"/>
  <c r="AN2621" s="1"/>
  <c r="AP2621" s="1"/>
  <c r="AL2598"/>
  <c r="AM2598" s="1"/>
  <c r="AL2594"/>
  <c r="AM2594" s="1"/>
  <c r="AL2590"/>
  <c r="AM2590" s="1"/>
  <c r="AL2586"/>
  <c r="AM2586" s="1"/>
  <c r="AN2605" s="1"/>
  <c r="AP2605" s="1"/>
  <c r="AL2582"/>
  <c r="AM2582" s="1"/>
  <c r="AL2578"/>
  <c r="AM2578" s="1"/>
  <c r="AL2574"/>
  <c r="AM2574" s="1"/>
  <c r="AL2570"/>
  <c r="AM2570" s="1"/>
  <c r="AN2589" s="1"/>
  <c r="AP2589" s="1"/>
  <c r="AL2566"/>
  <c r="AM2566" s="1"/>
  <c r="AL2562"/>
  <c r="AM2562" s="1"/>
  <c r="AL2558"/>
  <c r="AM2558" s="1"/>
  <c r="AL2554"/>
  <c r="AM2554" s="1"/>
  <c r="AN2573" s="1"/>
  <c r="AP2573" s="1"/>
  <c r="AL2550"/>
  <c r="AM2550" s="1"/>
  <c r="AL2546"/>
  <c r="AM2546" s="1"/>
  <c r="AL2542"/>
  <c r="AM2542" s="1"/>
  <c r="AL2538"/>
  <c r="AM2538" s="1"/>
  <c r="AN2557" s="1"/>
  <c r="AP2557" s="1"/>
  <c r="AL2534"/>
  <c r="AM2534" s="1"/>
  <c r="AL2530"/>
  <c r="AM2530" s="1"/>
  <c r="AL2526"/>
  <c r="AM2526" s="1"/>
  <c r="AL2522"/>
  <c r="AM2522" s="1"/>
  <c r="AN2541" s="1"/>
  <c r="AP2541" s="1"/>
  <c r="AL2518"/>
  <c r="AM2518" s="1"/>
  <c r="AL2514"/>
  <c r="AM2514" s="1"/>
  <c r="AL2510"/>
  <c r="AM2510" s="1"/>
  <c r="AL2506"/>
  <c r="AM2506" s="1"/>
  <c r="AN2525" s="1"/>
  <c r="AP2525" s="1"/>
  <c r="AL2502"/>
  <c r="AM2502" s="1"/>
  <c r="AL2498"/>
  <c r="AM2498" s="1"/>
  <c r="AL2494"/>
  <c r="AM2494" s="1"/>
  <c r="AL2490"/>
  <c r="AM2490" s="1"/>
  <c r="AN2509" s="1"/>
  <c r="AP2509" s="1"/>
  <c r="AL2486"/>
  <c r="AM2486" s="1"/>
  <c r="AL2482"/>
  <c r="AM2482" s="1"/>
  <c r="AL2478"/>
  <c r="AM2478" s="1"/>
  <c r="AL2474"/>
  <c r="AM2474" s="1"/>
  <c r="AN2493" s="1"/>
  <c r="AP2493" s="1"/>
  <c r="AL2470"/>
  <c r="AM2470" s="1"/>
  <c r="AL2466"/>
  <c r="AM2466" s="1"/>
  <c r="AL2462"/>
  <c r="AM2462" s="1"/>
  <c r="AL2458"/>
  <c r="AM2458" s="1"/>
  <c r="AN2477" s="1"/>
  <c r="AP2477" s="1"/>
  <c r="AL2454"/>
  <c r="AM2454" s="1"/>
  <c r="AL2450"/>
  <c r="AM2450" s="1"/>
  <c r="AL2446"/>
  <c r="AM2446" s="1"/>
  <c r="AL2442"/>
  <c r="AM2442" s="1"/>
  <c r="AN2461" s="1"/>
  <c r="AP2461" s="1"/>
  <c r="AL2438"/>
  <c r="AM2438" s="1"/>
  <c r="AL2434"/>
  <c r="AM2434" s="1"/>
  <c r="AL2430"/>
  <c r="AM2430" s="1"/>
  <c r="AL2426"/>
  <c r="AM2426" s="1"/>
  <c r="AN2445" s="1"/>
  <c r="AP2445" s="1"/>
  <c r="AL2422"/>
  <c r="AM2422" s="1"/>
  <c r="AL2418"/>
  <c r="AM2418" s="1"/>
  <c r="AL2414"/>
  <c r="AM2414" s="1"/>
  <c r="AL2410"/>
  <c r="AM2410" s="1"/>
  <c r="AN2429" s="1"/>
  <c r="AP2429" s="1"/>
  <c r="AL2406"/>
  <c r="AM2406" s="1"/>
  <c r="AL2402"/>
  <c r="AM2402" s="1"/>
  <c r="AL2398"/>
  <c r="AM2398" s="1"/>
  <c r="AL2394"/>
  <c r="AM2394" s="1"/>
  <c r="AN2413" s="1"/>
  <c r="AP2413" s="1"/>
  <c r="AL2390"/>
  <c r="AM2390" s="1"/>
  <c r="AL2386"/>
  <c r="AM2386" s="1"/>
  <c r="AL2382"/>
  <c r="AM2382" s="1"/>
  <c r="AL2378"/>
  <c r="AM2378" s="1"/>
  <c r="AN2397" s="1"/>
  <c r="AP2397" s="1"/>
  <c r="AL2374"/>
  <c r="AM2374" s="1"/>
  <c r="AL2370"/>
  <c r="AM2370" s="1"/>
  <c r="AL2366"/>
  <c r="AM2366" s="1"/>
  <c r="AL2362"/>
  <c r="AM2362" s="1"/>
  <c r="AN2381" s="1"/>
  <c r="AP2381" s="1"/>
  <c r="AL2358"/>
  <c r="AM2358" s="1"/>
  <c r="AL2354"/>
  <c r="AM2354" s="1"/>
  <c r="AL2350"/>
  <c r="AM2350" s="1"/>
  <c r="AL2346"/>
  <c r="AM2346" s="1"/>
  <c r="AN2365" s="1"/>
  <c r="AP2365" s="1"/>
  <c r="AL2342"/>
  <c r="AM2342" s="1"/>
  <c r="AL2338"/>
  <c r="AM2338" s="1"/>
  <c r="AL2334"/>
  <c r="AM2334" s="1"/>
  <c r="AL2330"/>
  <c r="AM2330" s="1"/>
  <c r="AN2349" s="1"/>
  <c r="AP2349" s="1"/>
  <c r="AL2326"/>
  <c r="AM2326" s="1"/>
  <c r="AL2322"/>
  <c r="AM2322" s="1"/>
  <c r="AL2318"/>
  <c r="AM2318" s="1"/>
  <c r="AL2314"/>
  <c r="AM2314" s="1"/>
  <c r="AN2333" s="1"/>
  <c r="AP2333" s="1"/>
  <c r="AL2310"/>
  <c r="AM2310" s="1"/>
  <c r="AL2306"/>
  <c r="AM2306" s="1"/>
  <c r="AL2302"/>
  <c r="AM2302" s="1"/>
  <c r="AL2298"/>
  <c r="AM2298" s="1"/>
  <c r="AN2317" s="1"/>
  <c r="AP2317" s="1"/>
  <c r="AL2294"/>
  <c r="AM2294" s="1"/>
  <c r="AL2290"/>
  <c r="AM2290" s="1"/>
  <c r="AL2286"/>
  <c r="AM2286" s="1"/>
  <c r="AL2282"/>
  <c r="AM2282" s="1"/>
  <c r="AN2301" s="1"/>
  <c r="AP2301" s="1"/>
  <c r="AL2278"/>
  <c r="AM2278" s="1"/>
  <c r="AL2274"/>
  <c r="AM2274" s="1"/>
  <c r="AL2270"/>
  <c r="AM2270" s="1"/>
  <c r="AL2266"/>
  <c r="AM2266" s="1"/>
  <c r="AN2285" s="1"/>
  <c r="AP2285" s="1"/>
  <c r="AL2262"/>
  <c r="AM2262" s="1"/>
  <c r="AL2258"/>
  <c r="AM2258" s="1"/>
  <c r="AL2254"/>
  <c r="AM2254" s="1"/>
  <c r="AL2250"/>
  <c r="AM2250" s="1"/>
  <c r="AN2269" s="1"/>
  <c r="AP2269" s="1"/>
  <c r="AL2246"/>
  <c r="AM2246" s="1"/>
  <c r="AL2242"/>
  <c r="AM2242" s="1"/>
  <c r="AL2238"/>
  <c r="AM2238" s="1"/>
  <c r="AL2234"/>
  <c r="AM2234" s="1"/>
  <c r="AN2253" s="1"/>
  <c r="AP2253" s="1"/>
  <c r="AL2230"/>
  <c r="AM2230" s="1"/>
  <c r="AL2226"/>
  <c r="AM2226" s="1"/>
  <c r="AL2222"/>
  <c r="AM2222" s="1"/>
  <c r="AL2218"/>
  <c r="AM2218" s="1"/>
  <c r="AN2237" s="1"/>
  <c r="AP2237" s="1"/>
  <c r="AL2214"/>
  <c r="AM2214" s="1"/>
  <c r="AL2210"/>
  <c r="AM2210" s="1"/>
  <c r="AL2206"/>
  <c r="AM2206" s="1"/>
  <c r="AL2202"/>
  <c r="AM2202" s="1"/>
  <c r="AN2221" s="1"/>
  <c r="AP2221" s="1"/>
  <c r="AL2198"/>
  <c r="AM2198" s="1"/>
  <c r="AL2194"/>
  <c r="AM2194" s="1"/>
  <c r="AL2190"/>
  <c r="AM2190" s="1"/>
  <c r="AL2186"/>
  <c r="AM2186" s="1"/>
  <c r="AN2205" s="1"/>
  <c r="AP2205" s="1"/>
  <c r="AL2182"/>
  <c r="AM2182" s="1"/>
  <c r="AL2178"/>
  <c r="AM2178" s="1"/>
  <c r="AL2174"/>
  <c r="AM2174" s="1"/>
  <c r="AL2170"/>
  <c r="AM2170" s="1"/>
  <c r="AN2189" s="1"/>
  <c r="AP2189" s="1"/>
  <c r="AL2166"/>
  <c r="AM2166" s="1"/>
  <c r="AL2162"/>
  <c r="AM2162" s="1"/>
  <c r="AL2158"/>
  <c r="AM2158" s="1"/>
  <c r="AL2154"/>
  <c r="AM2154" s="1"/>
  <c r="AN2173" s="1"/>
  <c r="AP2173" s="1"/>
  <c r="AL2150"/>
  <c r="AM2150" s="1"/>
  <c r="AL2146"/>
  <c r="AM2146" s="1"/>
  <c r="AL2142"/>
  <c r="AM2142" s="1"/>
  <c r="AL2138"/>
  <c r="AM2138" s="1"/>
  <c r="AN2157" s="1"/>
  <c r="AP2157" s="1"/>
  <c r="AL2134"/>
  <c r="AM2134" s="1"/>
  <c r="AL2130"/>
  <c r="AM2130" s="1"/>
  <c r="AL2126"/>
  <c r="AM2126" s="1"/>
  <c r="AL2122"/>
  <c r="AM2122" s="1"/>
  <c r="AN2141" s="1"/>
  <c r="AP2141" s="1"/>
  <c r="AL2118"/>
  <c r="AM2118" s="1"/>
  <c r="AL2114"/>
  <c r="AM2114" s="1"/>
  <c r="AL2110"/>
  <c r="AM2110" s="1"/>
  <c r="AL2106"/>
  <c r="AM2106" s="1"/>
  <c r="AN2125" s="1"/>
  <c r="AP2125" s="1"/>
  <c r="AL2102"/>
  <c r="AM2102" s="1"/>
  <c r="AL2098"/>
  <c r="AM2098" s="1"/>
  <c r="AL2094"/>
  <c r="AM2094" s="1"/>
  <c r="AL2090"/>
  <c r="AM2090" s="1"/>
  <c r="AN2109" s="1"/>
  <c r="AP2109" s="1"/>
  <c r="AL2086"/>
  <c r="AM2086" s="1"/>
  <c r="AL2082"/>
  <c r="AM2082" s="1"/>
  <c r="AL2078"/>
  <c r="AM2078" s="1"/>
  <c r="AL2074"/>
  <c r="AM2074" s="1"/>
  <c r="AN2093" s="1"/>
  <c r="AP2093" s="1"/>
  <c r="AL2070"/>
  <c r="AM2070" s="1"/>
  <c r="AL2066"/>
  <c r="AM2066" s="1"/>
  <c r="AL2062"/>
  <c r="AM2062" s="1"/>
  <c r="AL2058"/>
  <c r="AM2058" s="1"/>
  <c r="AN2077" s="1"/>
  <c r="AP2077" s="1"/>
  <c r="AL2054"/>
  <c r="AM2054" s="1"/>
  <c r="AL2050"/>
  <c r="AM2050" s="1"/>
  <c r="AL2046"/>
  <c r="AM2046" s="1"/>
  <c r="AL2042"/>
  <c r="AM2042" s="1"/>
  <c r="AN2061" s="1"/>
  <c r="AP2061" s="1"/>
  <c r="AL2038"/>
  <c r="AM2038" s="1"/>
  <c r="AL2034"/>
  <c r="AM2034" s="1"/>
  <c r="AL2030"/>
  <c r="AM2030" s="1"/>
  <c r="AL2026"/>
  <c r="AM2026" s="1"/>
  <c r="AN2045" s="1"/>
  <c r="AP2045" s="1"/>
  <c r="AL2022"/>
  <c r="AM2022" s="1"/>
  <c r="AL2018"/>
  <c r="AM2018" s="1"/>
  <c r="AL2014"/>
  <c r="AM2014" s="1"/>
  <c r="AL2010"/>
  <c r="AM2010" s="1"/>
  <c r="AN2029" s="1"/>
  <c r="AP2029" s="1"/>
  <c r="AL2006"/>
  <c r="AM2006" s="1"/>
  <c r="AL2002"/>
  <c r="AM2002" s="1"/>
  <c r="AL1998"/>
  <c r="AM1998" s="1"/>
  <c r="AL1994"/>
  <c r="AM1994" s="1"/>
  <c r="AN2013" s="1"/>
  <c r="AP2013" s="1"/>
  <c r="AL1990"/>
  <c r="AM1990" s="1"/>
  <c r="AL1986"/>
  <c r="AM1986" s="1"/>
  <c r="AL1982"/>
  <c r="AM1982" s="1"/>
  <c r="AL1978"/>
  <c r="AM1978" s="1"/>
  <c r="AN1997" s="1"/>
  <c r="AP1997" s="1"/>
  <c r="AL1974"/>
  <c r="AM1974" s="1"/>
  <c r="AL1970"/>
  <c r="AM1970" s="1"/>
  <c r="AL1966"/>
  <c r="AM1966" s="1"/>
  <c r="AL1962"/>
  <c r="AM1962" s="1"/>
  <c r="AN1981" s="1"/>
  <c r="AP1981" s="1"/>
  <c r="AL1958"/>
  <c r="AM1958" s="1"/>
  <c r="AL1954"/>
  <c r="AM1954" s="1"/>
  <c r="AL1950"/>
  <c r="AM1950" s="1"/>
  <c r="AL1946"/>
  <c r="AM1946" s="1"/>
  <c r="AN1965" s="1"/>
  <c r="AP1965" s="1"/>
  <c r="AL1942"/>
  <c r="AM1942" s="1"/>
  <c r="AL1938"/>
  <c r="AM1938" s="1"/>
  <c r="AL1934"/>
  <c r="AM1934" s="1"/>
  <c r="AL1930"/>
  <c r="AM1930" s="1"/>
  <c r="AN1949" s="1"/>
  <c r="AP1949" s="1"/>
  <c r="AL1926"/>
  <c r="AM1926" s="1"/>
  <c r="AL1922"/>
  <c r="AM1922" s="1"/>
  <c r="AL1918"/>
  <c r="AM1918" s="1"/>
  <c r="AL1914"/>
  <c r="AM1914" s="1"/>
  <c r="AN1933" s="1"/>
  <c r="AP1933" s="1"/>
  <c r="AL1910"/>
  <c r="AM1910" s="1"/>
  <c r="AL1906"/>
  <c r="AM1906" s="1"/>
  <c r="AL1902"/>
  <c r="AM1902" s="1"/>
  <c r="AL1898"/>
  <c r="AM1898" s="1"/>
  <c r="AN1917" s="1"/>
  <c r="AP1917" s="1"/>
  <c r="AL1894"/>
  <c r="AM1894" s="1"/>
  <c r="AL1890"/>
  <c r="AM1890" s="1"/>
  <c r="AL1886"/>
  <c r="AM1886" s="1"/>
  <c r="AL1882"/>
  <c r="AM1882" s="1"/>
  <c r="AN1901" s="1"/>
  <c r="AP1901" s="1"/>
  <c r="AL1878"/>
  <c r="AM1878" s="1"/>
  <c r="AL1874"/>
  <c r="AM1874" s="1"/>
  <c r="AL1870"/>
  <c r="AM1870" s="1"/>
  <c r="AL1866"/>
  <c r="AM1866" s="1"/>
  <c r="AN1885" s="1"/>
  <c r="AP1885" s="1"/>
  <c r="AL1862"/>
  <c r="AM1862" s="1"/>
  <c r="AL1858"/>
  <c r="AM1858" s="1"/>
  <c r="AL1854"/>
  <c r="AM1854" s="1"/>
  <c r="AL1850"/>
  <c r="AM1850" s="1"/>
  <c r="AN1869" s="1"/>
  <c r="AP1869" s="1"/>
  <c r="AL1846"/>
  <c r="AM1846" s="1"/>
  <c r="AL1842"/>
  <c r="AM1842" s="1"/>
  <c r="AL1838"/>
  <c r="AM1838" s="1"/>
  <c r="AL1834"/>
  <c r="AM1834" s="1"/>
  <c r="AN1853" s="1"/>
  <c r="AP1853" s="1"/>
  <c r="AL1830"/>
  <c r="AM1830" s="1"/>
  <c r="AL1826"/>
  <c r="AM1826" s="1"/>
  <c r="AL1822"/>
  <c r="AM1822" s="1"/>
  <c r="AL1818"/>
  <c r="AM1818" s="1"/>
  <c r="AN1837" s="1"/>
  <c r="AP1837" s="1"/>
  <c r="AL1814"/>
  <c r="AM1814" s="1"/>
  <c r="AL1810"/>
  <c r="AM1810" s="1"/>
  <c r="AL1806"/>
  <c r="AM1806" s="1"/>
  <c r="AL1802"/>
  <c r="AM1802" s="1"/>
  <c r="AN1821" s="1"/>
  <c r="AP1821" s="1"/>
  <c r="AL1798"/>
  <c r="AM1798" s="1"/>
  <c r="AL1794"/>
  <c r="AM1794" s="1"/>
  <c r="AL1790"/>
  <c r="AM1790" s="1"/>
  <c r="AL1786"/>
  <c r="AM1786" s="1"/>
  <c r="AN1805" s="1"/>
  <c r="AP1805" s="1"/>
  <c r="AL1782"/>
  <c r="AM1782" s="1"/>
  <c r="AL1778"/>
  <c r="AM1778" s="1"/>
  <c r="AL1774"/>
  <c r="AM1774" s="1"/>
  <c r="AL1770"/>
  <c r="AM1770" s="1"/>
  <c r="AN1789" s="1"/>
  <c r="AP1789" s="1"/>
  <c r="AL1766"/>
  <c r="AM1766" s="1"/>
  <c r="AL1762"/>
  <c r="AM1762" s="1"/>
  <c r="AL1758"/>
  <c r="AM1758" s="1"/>
  <c r="AL1754"/>
  <c r="AM1754" s="1"/>
  <c r="AN1773" s="1"/>
  <c r="AP1773" s="1"/>
  <c r="AL1750"/>
  <c r="AM1750" s="1"/>
  <c r="AL1746"/>
  <c r="AM1746" s="1"/>
  <c r="AL1742"/>
  <c r="AM1742" s="1"/>
  <c r="AL1738"/>
  <c r="AM1738" s="1"/>
  <c r="AN1757" s="1"/>
  <c r="AP1757" s="1"/>
  <c r="AL1734"/>
  <c r="AM1734" s="1"/>
  <c r="AL1730"/>
  <c r="AM1730" s="1"/>
  <c r="AL1726"/>
  <c r="AM1726" s="1"/>
  <c r="AL1722"/>
  <c r="AM1722" s="1"/>
  <c r="AN1741" s="1"/>
  <c r="AP1741" s="1"/>
  <c r="AL1718"/>
  <c r="AM1718" s="1"/>
  <c r="AL1714"/>
  <c r="AM1714" s="1"/>
  <c r="AL1710"/>
  <c r="AM1710" s="1"/>
  <c r="AL1706"/>
  <c r="AM1706" s="1"/>
  <c r="AN1725" s="1"/>
  <c r="AP1725" s="1"/>
  <c r="AL1702"/>
  <c r="AM1702" s="1"/>
  <c r="AL1698"/>
  <c r="AM1698" s="1"/>
  <c r="AL1694"/>
  <c r="AM1694" s="1"/>
  <c r="AL1690"/>
  <c r="AM1690" s="1"/>
  <c r="AN1709" s="1"/>
  <c r="AP1709" s="1"/>
  <c r="AL1686"/>
  <c r="AM1686" s="1"/>
  <c r="AL1682"/>
  <c r="AM1682" s="1"/>
  <c r="AL1678"/>
  <c r="AM1678" s="1"/>
  <c r="AL1674"/>
  <c r="AM1674" s="1"/>
  <c r="AN1693" s="1"/>
  <c r="AP1693" s="1"/>
  <c r="AL1670"/>
  <c r="AM1670" s="1"/>
  <c r="AL1666"/>
  <c r="AM1666" s="1"/>
  <c r="AL1662"/>
  <c r="AM1662" s="1"/>
  <c r="AL1658"/>
  <c r="AM1658" s="1"/>
  <c r="AN1677" s="1"/>
  <c r="AP1677" s="1"/>
  <c r="AL1654"/>
  <c r="AM1654" s="1"/>
  <c r="AL1650"/>
  <c r="AM1650" s="1"/>
  <c r="AL1646"/>
  <c r="AM1646" s="1"/>
  <c r="AL1642"/>
  <c r="AM1642" s="1"/>
  <c r="AN1661" s="1"/>
  <c r="AP1661" s="1"/>
  <c r="AL1638"/>
  <c r="AM1638" s="1"/>
  <c r="AL1634"/>
  <c r="AM1634" s="1"/>
  <c r="AL1630"/>
  <c r="AM1630" s="1"/>
  <c r="AL1626"/>
  <c r="AM1626" s="1"/>
  <c r="AN1645" s="1"/>
  <c r="AP1645" s="1"/>
  <c r="AL1622"/>
  <c r="AM1622" s="1"/>
  <c r="AL1618"/>
  <c r="AM1618" s="1"/>
  <c r="AL1614"/>
  <c r="AM1614" s="1"/>
  <c r="AL1610"/>
  <c r="AM1610" s="1"/>
  <c r="AN1629" s="1"/>
  <c r="AP1629" s="1"/>
  <c r="AL1606"/>
  <c r="AM1606" s="1"/>
  <c r="AL1602"/>
  <c r="AM1602" s="1"/>
  <c r="AL1598"/>
  <c r="AM1598" s="1"/>
  <c r="AL1594"/>
  <c r="AM1594" s="1"/>
  <c r="AN1613" s="1"/>
  <c r="AP1613" s="1"/>
  <c r="AL1590"/>
  <c r="AM1590" s="1"/>
  <c r="AL1586"/>
  <c r="AM1586" s="1"/>
  <c r="AL1582"/>
  <c r="AM1582" s="1"/>
  <c r="AL1578"/>
  <c r="AM1578" s="1"/>
  <c r="AN1597" s="1"/>
  <c r="AP1597" s="1"/>
  <c r="AL1574"/>
  <c r="AM1574" s="1"/>
  <c r="AL1570"/>
  <c r="AM1570" s="1"/>
  <c r="AL1566"/>
  <c r="AM1566" s="1"/>
  <c r="AL1562"/>
  <c r="AM1562" s="1"/>
  <c r="AN1581" s="1"/>
  <c r="AP1581" s="1"/>
  <c r="AL1558"/>
  <c r="AM1558" s="1"/>
  <c r="AL1554"/>
  <c r="AM1554" s="1"/>
  <c r="AL1550"/>
  <c r="AM1550" s="1"/>
  <c r="AL1546"/>
  <c r="AM1546" s="1"/>
  <c r="AN1565" s="1"/>
  <c r="AP1565" s="1"/>
  <c r="AL1542"/>
  <c r="AM1542" s="1"/>
  <c r="AL1538"/>
  <c r="AM1538" s="1"/>
  <c r="AL1534"/>
  <c r="AM1534" s="1"/>
  <c r="AL1530"/>
  <c r="AM1530" s="1"/>
  <c r="AN1549" s="1"/>
  <c r="AP1549" s="1"/>
  <c r="AL1526"/>
  <c r="AM1526" s="1"/>
  <c r="AL1522"/>
  <c r="AM1522" s="1"/>
  <c r="AL1518"/>
  <c r="AM1518" s="1"/>
  <c r="AL1514"/>
  <c r="AM1514" s="1"/>
  <c r="AN1533" s="1"/>
  <c r="AP1533" s="1"/>
  <c r="AL1510"/>
  <c r="AM1510" s="1"/>
  <c r="AL1506"/>
  <c r="AM1506" s="1"/>
  <c r="AL1502"/>
  <c r="AM1502" s="1"/>
  <c r="AL1498"/>
  <c r="AM1498" s="1"/>
  <c r="AN1517" s="1"/>
  <c r="AP1517" s="1"/>
  <c r="AL1494"/>
  <c r="AM1494" s="1"/>
  <c r="AL1490"/>
  <c r="AM1490" s="1"/>
  <c r="AL1486"/>
  <c r="AM1486" s="1"/>
  <c r="AL1482"/>
  <c r="AM1482" s="1"/>
  <c r="AN1501" s="1"/>
  <c r="AP1501" s="1"/>
  <c r="AL1478"/>
  <c r="AM1478" s="1"/>
  <c r="AL1474"/>
  <c r="AM1474" s="1"/>
  <c r="AL1470"/>
  <c r="AM1470" s="1"/>
  <c r="AL1466"/>
  <c r="AM1466" s="1"/>
  <c r="AN1485" s="1"/>
  <c r="AP1485" s="1"/>
  <c r="AL1462"/>
  <c r="AM1462" s="1"/>
  <c r="AL1458"/>
  <c r="AM1458" s="1"/>
  <c r="AL1454"/>
  <c r="AM1454" s="1"/>
  <c r="AL1450"/>
  <c r="AM1450" s="1"/>
  <c r="AN1469" s="1"/>
  <c r="AP1469" s="1"/>
  <c r="AL1446"/>
  <c r="AM1446" s="1"/>
  <c r="AL1442"/>
  <c r="AM1442" s="1"/>
  <c r="AL1438"/>
  <c r="AM1438" s="1"/>
  <c r="AL1434"/>
  <c r="AM1434" s="1"/>
  <c r="AN1453" s="1"/>
  <c r="AP1453" s="1"/>
  <c r="AL1430"/>
  <c r="AM1430" s="1"/>
  <c r="AL1426"/>
  <c r="AM1426" s="1"/>
  <c r="AL1422"/>
  <c r="AM1422" s="1"/>
  <c r="AL1418"/>
  <c r="AM1418" s="1"/>
  <c r="AN1437" s="1"/>
  <c r="AP1437" s="1"/>
  <c r="AL1414"/>
  <c r="AM1414" s="1"/>
  <c r="AL1410"/>
  <c r="AM1410" s="1"/>
  <c r="AL1406"/>
  <c r="AM1406" s="1"/>
  <c r="AL1402"/>
  <c r="AM1402" s="1"/>
  <c r="AN1421" s="1"/>
  <c r="AP1421" s="1"/>
  <c r="AL1398"/>
  <c r="AM1398" s="1"/>
  <c r="AL1394"/>
  <c r="AM1394" s="1"/>
  <c r="AL1390"/>
  <c r="AM1390" s="1"/>
  <c r="AL1386"/>
  <c r="AM1386" s="1"/>
  <c r="AN1405" s="1"/>
  <c r="AP1405" s="1"/>
  <c r="AL1382"/>
  <c r="AM1382" s="1"/>
  <c r="AL1378"/>
  <c r="AM1378" s="1"/>
  <c r="AL1374"/>
  <c r="AM1374" s="1"/>
  <c r="AL1370"/>
  <c r="AM1370" s="1"/>
  <c r="AN1389" s="1"/>
  <c r="AP1389" s="1"/>
  <c r="AL1366"/>
  <c r="AM1366" s="1"/>
  <c r="AL1362"/>
  <c r="AM1362" s="1"/>
  <c r="AL1358"/>
  <c r="AM1358" s="1"/>
  <c r="AL1354"/>
  <c r="AM1354" s="1"/>
  <c r="AN1373" s="1"/>
  <c r="AP1373" s="1"/>
  <c r="AL1350"/>
  <c r="AM1350" s="1"/>
  <c r="AL1346"/>
  <c r="AM1346" s="1"/>
  <c r="AL1342"/>
  <c r="AM1342" s="1"/>
  <c r="AL1338"/>
  <c r="AM1338" s="1"/>
  <c r="AN1357" s="1"/>
  <c r="AP1357" s="1"/>
  <c r="AL1334"/>
  <c r="AM1334" s="1"/>
  <c r="AL1330"/>
  <c r="AM1330" s="1"/>
  <c r="AL1326"/>
  <c r="AM1326" s="1"/>
  <c r="AL1322"/>
  <c r="AM1322" s="1"/>
  <c r="AN1341" s="1"/>
  <c r="AP1341" s="1"/>
  <c r="AL1318"/>
  <c r="AM1318" s="1"/>
  <c r="AL1314"/>
  <c r="AM1314" s="1"/>
  <c r="AL1310"/>
  <c r="AM1310" s="1"/>
  <c r="AL1306"/>
  <c r="AM1306" s="1"/>
  <c r="AN1325" s="1"/>
  <c r="AP1325" s="1"/>
  <c r="AL1302"/>
  <c r="AM1302" s="1"/>
  <c r="AL1298"/>
  <c r="AM1298" s="1"/>
  <c r="AL1294"/>
  <c r="AM1294" s="1"/>
  <c r="AL1290"/>
  <c r="AM1290" s="1"/>
  <c r="AN1309" s="1"/>
  <c r="AP1309" s="1"/>
  <c r="AL1286"/>
  <c r="AM1286" s="1"/>
  <c r="AL1282"/>
  <c r="AM1282" s="1"/>
  <c r="AL1278"/>
  <c r="AM1278" s="1"/>
  <c r="AL1274"/>
  <c r="AM1274" s="1"/>
  <c r="AN1293" s="1"/>
  <c r="AP1293" s="1"/>
  <c r="AL1270"/>
  <c r="AM1270" s="1"/>
  <c r="AL1266"/>
  <c r="AM1266" s="1"/>
  <c r="AL1262"/>
  <c r="AM1262" s="1"/>
  <c r="AL1258"/>
  <c r="AM1258" s="1"/>
  <c r="AN1277" s="1"/>
  <c r="AP1277" s="1"/>
  <c r="AL1254"/>
  <c r="AM1254" s="1"/>
  <c r="AL1250"/>
  <c r="AM1250" s="1"/>
  <c r="AL1246"/>
  <c r="AM1246" s="1"/>
  <c r="AL1242"/>
  <c r="AM1242" s="1"/>
  <c r="AN1261" s="1"/>
  <c r="AP1261" s="1"/>
  <c r="AL1238"/>
  <c r="AM1238" s="1"/>
  <c r="AL1234"/>
  <c r="AM1234" s="1"/>
  <c r="AL1230"/>
  <c r="AM1230" s="1"/>
  <c r="AL1226"/>
  <c r="AM1226" s="1"/>
  <c r="AN1245" s="1"/>
  <c r="AP1245" s="1"/>
  <c r="AL1222"/>
  <c r="AM1222" s="1"/>
  <c r="AL1218"/>
  <c r="AM1218" s="1"/>
  <c r="AL1214"/>
  <c r="AM1214" s="1"/>
  <c r="AL1210"/>
  <c r="AM1210" s="1"/>
  <c r="AN1229" s="1"/>
  <c r="AP1229" s="1"/>
  <c r="AL1206"/>
  <c r="AM1206" s="1"/>
  <c r="AL1202"/>
  <c r="AM1202" s="1"/>
  <c r="AL1198"/>
  <c r="AM1198" s="1"/>
  <c r="AL1194"/>
  <c r="AM1194" s="1"/>
  <c r="AN1213" s="1"/>
  <c r="AP1213" s="1"/>
  <c r="AL1190"/>
  <c r="AM1190" s="1"/>
  <c r="AL1186"/>
  <c r="AM1186" s="1"/>
  <c r="AL1182"/>
  <c r="AM1182" s="1"/>
  <c r="AL1178"/>
  <c r="AM1178" s="1"/>
  <c r="AN1197" s="1"/>
  <c r="AP1197" s="1"/>
  <c r="AL1174"/>
  <c r="AM1174" s="1"/>
  <c r="AL1170"/>
  <c r="AM1170" s="1"/>
  <c r="AL1166"/>
  <c r="AM1166" s="1"/>
  <c r="AL1162"/>
  <c r="AM1162" s="1"/>
  <c r="AN1181" s="1"/>
  <c r="AP1181" s="1"/>
  <c r="AL1158"/>
  <c r="AM1158" s="1"/>
  <c r="AL1154"/>
  <c r="AM1154" s="1"/>
  <c r="AL1150"/>
  <c r="AM1150" s="1"/>
  <c r="AL1146"/>
  <c r="AM1146" s="1"/>
  <c r="AN1165" s="1"/>
  <c r="AP1165" s="1"/>
  <c r="AL1142"/>
  <c r="AM1142" s="1"/>
  <c r="AL1138"/>
  <c r="AM1138" s="1"/>
  <c r="AL1134"/>
  <c r="AM1134" s="1"/>
  <c r="AL1130"/>
  <c r="AM1130" s="1"/>
  <c r="AN1149" s="1"/>
  <c r="AP1149" s="1"/>
  <c r="AL1126"/>
  <c r="AM1126" s="1"/>
  <c r="AL1122"/>
  <c r="AM1122" s="1"/>
  <c r="AL1118"/>
  <c r="AM1118" s="1"/>
  <c r="AL1114"/>
  <c r="AM1114" s="1"/>
  <c r="AN1133" s="1"/>
  <c r="AP1133" s="1"/>
  <c r="AL1110"/>
  <c r="AM1110" s="1"/>
  <c r="AL1106"/>
  <c r="AM1106" s="1"/>
  <c r="AL1102"/>
  <c r="AM1102" s="1"/>
  <c r="AL1098"/>
  <c r="AM1098" s="1"/>
  <c r="AN1117" s="1"/>
  <c r="AP1117" s="1"/>
  <c r="AL1094"/>
  <c r="AM1094" s="1"/>
  <c r="AL1090"/>
  <c r="AM1090" s="1"/>
  <c r="AL1086"/>
  <c r="AM1086" s="1"/>
  <c r="AL1082"/>
  <c r="AM1082" s="1"/>
  <c r="AN1101" s="1"/>
  <c r="AP1101" s="1"/>
  <c r="AL1078"/>
  <c r="AM1078" s="1"/>
  <c r="AL1074"/>
  <c r="AM1074" s="1"/>
  <c r="AL1070"/>
  <c r="AM1070" s="1"/>
  <c r="AL1066"/>
  <c r="AM1066" s="1"/>
  <c r="AN1085" s="1"/>
  <c r="AP1085" s="1"/>
  <c r="AL1062"/>
  <c r="AM1062" s="1"/>
  <c r="AL1058"/>
  <c r="AM1058" s="1"/>
  <c r="AL1054"/>
  <c r="AM1054" s="1"/>
  <c r="AL1050"/>
  <c r="AM1050" s="1"/>
  <c r="AN1069" s="1"/>
  <c r="AP1069" s="1"/>
  <c r="AL1046"/>
  <c r="AM1046" s="1"/>
  <c r="AL1042"/>
  <c r="AM1042" s="1"/>
  <c r="AL1038"/>
  <c r="AM1038" s="1"/>
  <c r="AL1034"/>
  <c r="AM1034" s="1"/>
  <c r="AN1053" s="1"/>
  <c r="AP1053" s="1"/>
  <c r="AL1030"/>
  <c r="AM1030" s="1"/>
  <c r="AL1026"/>
  <c r="AM1026" s="1"/>
  <c r="AL1022"/>
  <c r="AM1022" s="1"/>
  <c r="AL1018"/>
  <c r="AM1018" s="1"/>
  <c r="AN1037" s="1"/>
  <c r="AP1037" s="1"/>
  <c r="AL1014"/>
  <c r="AM1014" s="1"/>
  <c r="AL1010"/>
  <c r="AM1010" s="1"/>
  <c r="AL1006"/>
  <c r="AM1006" s="1"/>
  <c r="AL1002"/>
  <c r="AM1002" s="1"/>
  <c r="AN1021" s="1"/>
  <c r="AP1021" s="1"/>
  <c r="AL998"/>
  <c r="AM998" s="1"/>
  <c r="AL994"/>
  <c r="AM994" s="1"/>
  <c r="AL990"/>
  <c r="AM990" s="1"/>
  <c r="AL986"/>
  <c r="AM986" s="1"/>
  <c r="AN1005" s="1"/>
  <c r="AP1005" s="1"/>
  <c r="AL982"/>
  <c r="AM982" s="1"/>
  <c r="AL978"/>
  <c r="AM978" s="1"/>
  <c r="AL974"/>
  <c r="AM974" s="1"/>
  <c r="AL970"/>
  <c r="AM970" s="1"/>
  <c r="AN989" s="1"/>
  <c r="AP989" s="1"/>
  <c r="AL966"/>
  <c r="AM966" s="1"/>
  <c r="AL962"/>
  <c r="AM962" s="1"/>
  <c r="AL958"/>
  <c r="AM958" s="1"/>
  <c r="AL954"/>
  <c r="AM954" s="1"/>
  <c r="AN973" s="1"/>
  <c r="AP973" s="1"/>
  <c r="AL950"/>
  <c r="AM950" s="1"/>
  <c r="AL946"/>
  <c r="AM946" s="1"/>
  <c r="AL942"/>
  <c r="AM942" s="1"/>
  <c r="AL938"/>
  <c r="AM938" s="1"/>
  <c r="AN957" s="1"/>
  <c r="AP957" s="1"/>
  <c r="AL934"/>
  <c r="AM934" s="1"/>
  <c r="AL930"/>
  <c r="AM930" s="1"/>
  <c r="AL926"/>
  <c r="AM926" s="1"/>
  <c r="AL922"/>
  <c r="AM922" s="1"/>
  <c r="AN941" s="1"/>
  <c r="AP941" s="1"/>
  <c r="AL918"/>
  <c r="AM918" s="1"/>
  <c r="AL914"/>
  <c r="AM914" s="1"/>
  <c r="AL910"/>
  <c r="AM910" s="1"/>
  <c r="AL906"/>
  <c r="AM906" s="1"/>
  <c r="AN925" s="1"/>
  <c r="AP925" s="1"/>
  <c r="AL902"/>
  <c r="AM902" s="1"/>
  <c r="AL898"/>
  <c r="AM898" s="1"/>
  <c r="AL894"/>
  <c r="AM894" s="1"/>
  <c r="AL890"/>
  <c r="AM890" s="1"/>
  <c r="AN909" s="1"/>
  <c r="AP909" s="1"/>
  <c r="AL886"/>
  <c r="AM886" s="1"/>
  <c r="AL882"/>
  <c r="AM882" s="1"/>
  <c r="AL878"/>
  <c r="AM878" s="1"/>
  <c r="AL874"/>
  <c r="AM874" s="1"/>
  <c r="AN893" s="1"/>
  <c r="AP893" s="1"/>
  <c r="AL870"/>
  <c r="AM870" s="1"/>
  <c r="AL866"/>
  <c r="AM866" s="1"/>
  <c r="AL862"/>
  <c r="AM862" s="1"/>
  <c r="AL858"/>
  <c r="AM858" s="1"/>
  <c r="AN877" s="1"/>
  <c r="AP877" s="1"/>
  <c r="AL854"/>
  <c r="AM854" s="1"/>
  <c r="AL850"/>
  <c r="AM850" s="1"/>
  <c r="AL846"/>
  <c r="AM846" s="1"/>
  <c r="AL842"/>
  <c r="AM842" s="1"/>
  <c r="AN861" s="1"/>
  <c r="AP861" s="1"/>
  <c r="AL838"/>
  <c r="AM838" s="1"/>
  <c r="AL834"/>
  <c r="AM834" s="1"/>
  <c r="AL830"/>
  <c r="AM830" s="1"/>
  <c r="AL826"/>
  <c r="AM826" s="1"/>
  <c r="AN845" s="1"/>
  <c r="AP845" s="1"/>
  <c r="AL822"/>
  <c r="AM822" s="1"/>
  <c r="AL818"/>
  <c r="AM818" s="1"/>
  <c r="AL814"/>
  <c r="AM814" s="1"/>
  <c r="AL810"/>
  <c r="AM810" s="1"/>
  <c r="AN829" s="1"/>
  <c r="AP829" s="1"/>
  <c r="AL806"/>
  <c r="AM806" s="1"/>
  <c r="AL802"/>
  <c r="AM802" s="1"/>
  <c r="AL798"/>
  <c r="AM798" s="1"/>
  <c r="AL794"/>
  <c r="AM794" s="1"/>
  <c r="AN813" s="1"/>
  <c r="AP813" s="1"/>
  <c r="AL790"/>
  <c r="AM790" s="1"/>
  <c r="AL786"/>
  <c r="AM786" s="1"/>
  <c r="AL782"/>
  <c r="AM782" s="1"/>
  <c r="AL778"/>
  <c r="AM778" s="1"/>
  <c r="AN797" s="1"/>
  <c r="AP797" s="1"/>
  <c r="AL774"/>
  <c r="AM774" s="1"/>
  <c r="AL770"/>
  <c r="AM770" s="1"/>
  <c r="AL766"/>
  <c r="AM766" s="1"/>
  <c r="AL762"/>
  <c r="AM762" s="1"/>
  <c r="AN781" s="1"/>
  <c r="AP781" s="1"/>
  <c r="AL758"/>
  <c r="AM758" s="1"/>
  <c r="AL754"/>
  <c r="AM754" s="1"/>
  <c r="AL750"/>
  <c r="AM750" s="1"/>
  <c r="AL746"/>
  <c r="AM746" s="1"/>
  <c r="AN765" s="1"/>
  <c r="AP765" s="1"/>
  <c r="AL742"/>
  <c r="AM742" s="1"/>
  <c r="AL738"/>
  <c r="AM738" s="1"/>
  <c r="AL734"/>
  <c r="AM734" s="1"/>
  <c r="AL730"/>
  <c r="AM730" s="1"/>
  <c r="AN749" s="1"/>
  <c r="AP749" s="1"/>
  <c r="AL726"/>
  <c r="AM726" s="1"/>
  <c r="AL722"/>
  <c r="AM722" s="1"/>
  <c r="AL718"/>
  <c r="AM718" s="1"/>
  <c r="AL714"/>
  <c r="AM714" s="1"/>
  <c r="AN733" s="1"/>
  <c r="AP733" s="1"/>
  <c r="AL710"/>
  <c r="AM710" s="1"/>
  <c r="AL706"/>
  <c r="AM706" s="1"/>
  <c r="AL702"/>
  <c r="AM702" s="1"/>
  <c r="AL698"/>
  <c r="AM698" s="1"/>
  <c r="AN717" s="1"/>
  <c r="AP717" s="1"/>
  <c r="AL694"/>
  <c r="AM694" s="1"/>
  <c r="AL690"/>
  <c r="AM690" s="1"/>
  <c r="AL686"/>
  <c r="AM686" s="1"/>
  <c r="AL682"/>
  <c r="AM682" s="1"/>
  <c r="AN701" s="1"/>
  <c r="AP701" s="1"/>
  <c r="AL678"/>
  <c r="AM678" s="1"/>
  <c r="AL674"/>
  <c r="AM674" s="1"/>
  <c r="AL670"/>
  <c r="AM670" s="1"/>
  <c r="AL666"/>
  <c r="AM666" s="1"/>
  <c r="AN685" s="1"/>
  <c r="AP685" s="1"/>
  <c r="AL662"/>
  <c r="AM662" s="1"/>
  <c r="AL658"/>
  <c r="AM658" s="1"/>
  <c r="AL654"/>
  <c r="AM654" s="1"/>
  <c r="AL650"/>
  <c r="AM650" s="1"/>
  <c r="AN669" s="1"/>
  <c r="AP669" s="1"/>
  <c r="AL646"/>
  <c r="AM646" s="1"/>
  <c r="AL642"/>
  <c r="AM642" s="1"/>
  <c r="AL638"/>
  <c r="AM638" s="1"/>
  <c r="AL634"/>
  <c r="AM634" s="1"/>
  <c r="AN653" s="1"/>
  <c r="AP653" s="1"/>
  <c r="AL630"/>
  <c r="AM630" s="1"/>
  <c r="AL626"/>
  <c r="AM626" s="1"/>
  <c r="AL622"/>
  <c r="AM622" s="1"/>
  <c r="AL618"/>
  <c r="AM618" s="1"/>
  <c r="AN637" s="1"/>
  <c r="AP637" s="1"/>
  <c r="AL614"/>
  <c r="AM614" s="1"/>
  <c r="AL610"/>
  <c r="AM610" s="1"/>
  <c r="AL606"/>
  <c r="AM606" s="1"/>
  <c r="AL602"/>
  <c r="AM602" s="1"/>
  <c r="AN621" s="1"/>
  <c r="AP621" s="1"/>
  <c r="AL598"/>
  <c r="AM598" s="1"/>
  <c r="AL594"/>
  <c r="AM594" s="1"/>
  <c r="AL590"/>
  <c r="AM590" s="1"/>
  <c r="AL586"/>
  <c r="AM586" s="1"/>
  <c r="AN605" s="1"/>
  <c r="AP605" s="1"/>
  <c r="AL582"/>
  <c r="AM582" s="1"/>
  <c r="AL578"/>
  <c r="AM578" s="1"/>
  <c r="AL574"/>
  <c r="AM574" s="1"/>
  <c r="AL570"/>
  <c r="AM570" s="1"/>
  <c r="AN589" s="1"/>
  <c r="AP589" s="1"/>
  <c r="AL566"/>
  <c r="AM566" s="1"/>
  <c r="AL562"/>
  <c r="AM562" s="1"/>
  <c r="AL558"/>
  <c r="AM558" s="1"/>
  <c r="AL554"/>
  <c r="AM554" s="1"/>
  <c r="AN573" s="1"/>
  <c r="AP573" s="1"/>
  <c r="AL550"/>
  <c r="AM550" s="1"/>
  <c r="AL546"/>
  <c r="AM546" s="1"/>
  <c r="AL542"/>
  <c r="AM542" s="1"/>
  <c r="AL538"/>
  <c r="AM538" s="1"/>
  <c r="AN557" s="1"/>
  <c r="AP557" s="1"/>
  <c r="AL534"/>
  <c r="AM534" s="1"/>
  <c r="AL530"/>
  <c r="AM530" s="1"/>
  <c r="AL526"/>
  <c r="AM526" s="1"/>
  <c r="AL522"/>
  <c r="AM522" s="1"/>
  <c r="AN541" s="1"/>
  <c r="AP541" s="1"/>
  <c r="AL518"/>
  <c r="AM518" s="1"/>
  <c r="AL514"/>
  <c r="AM514" s="1"/>
  <c r="AL510"/>
  <c r="AM510" s="1"/>
  <c r="AL506"/>
  <c r="AM506" s="1"/>
  <c r="AN525" s="1"/>
  <c r="AP525" s="1"/>
  <c r="AL502"/>
  <c r="AM502" s="1"/>
  <c r="AL498"/>
  <c r="AM498" s="1"/>
  <c r="AL494"/>
  <c r="AM494" s="1"/>
  <c r="AL490"/>
  <c r="AM490" s="1"/>
  <c r="AN509" s="1"/>
  <c r="AP509" s="1"/>
  <c r="AL486"/>
  <c r="AM486" s="1"/>
  <c r="AL482"/>
  <c r="AM482" s="1"/>
  <c r="AL478"/>
  <c r="AM478" s="1"/>
  <c r="AL474"/>
  <c r="AM474" s="1"/>
  <c r="AN493" s="1"/>
  <c r="AP493" s="1"/>
  <c r="AL470"/>
  <c r="AM470" s="1"/>
  <c r="AL466"/>
  <c r="AM466" s="1"/>
  <c r="AL462"/>
  <c r="AM462" s="1"/>
  <c r="AL458"/>
  <c r="AM458" s="1"/>
  <c r="AN477" s="1"/>
  <c r="AP477" s="1"/>
  <c r="AL454"/>
  <c r="AM454" s="1"/>
  <c r="AL450"/>
  <c r="AM450" s="1"/>
  <c r="AL446"/>
  <c r="AM446" s="1"/>
  <c r="AL442"/>
  <c r="AM442" s="1"/>
  <c r="AN461" s="1"/>
  <c r="AP461" s="1"/>
  <c r="AL438"/>
  <c r="AM438" s="1"/>
  <c r="AL434"/>
  <c r="AM434" s="1"/>
  <c r="AL430"/>
  <c r="AM430" s="1"/>
  <c r="AL426"/>
  <c r="AM426" s="1"/>
  <c r="AN445" s="1"/>
  <c r="AP445" s="1"/>
  <c r="AL422"/>
  <c r="AM422" s="1"/>
  <c r="AL418"/>
  <c r="AM418" s="1"/>
  <c r="AL414"/>
  <c r="AM414" s="1"/>
  <c r="AL410"/>
  <c r="AM410" s="1"/>
  <c r="AN429" s="1"/>
  <c r="AP429" s="1"/>
  <c r="AL406"/>
  <c r="AM406" s="1"/>
  <c r="AL402"/>
  <c r="AM402" s="1"/>
  <c r="AL398"/>
  <c r="AM398" s="1"/>
  <c r="AL394"/>
  <c r="AM394" s="1"/>
  <c r="AN413" s="1"/>
  <c r="AP413" s="1"/>
  <c r="AL390"/>
  <c r="AM390" s="1"/>
  <c r="AL386"/>
  <c r="AM386" s="1"/>
  <c r="AL382"/>
  <c r="AM382" s="1"/>
  <c r="AL378"/>
  <c r="AM378" s="1"/>
  <c r="AN397" s="1"/>
  <c r="AP397" s="1"/>
  <c r="AL374"/>
  <c r="AM374" s="1"/>
  <c r="AL370"/>
  <c r="AM370" s="1"/>
  <c r="AL366"/>
  <c r="AM366" s="1"/>
  <c r="AL362"/>
  <c r="AM362" s="1"/>
  <c r="AN381" s="1"/>
  <c r="AP381" s="1"/>
  <c r="AL358"/>
  <c r="AM358" s="1"/>
  <c r="AL354"/>
  <c r="AM354" s="1"/>
  <c r="AL350"/>
  <c r="AM350" s="1"/>
  <c r="AL346"/>
  <c r="AM346" s="1"/>
  <c r="AN365" s="1"/>
  <c r="AP365" s="1"/>
  <c r="AL342"/>
  <c r="AM342" s="1"/>
  <c r="AL338"/>
  <c r="AM338" s="1"/>
  <c r="AL334"/>
  <c r="AM334" s="1"/>
  <c r="AL330"/>
  <c r="AM330" s="1"/>
  <c r="AN349" s="1"/>
  <c r="AP349" s="1"/>
  <c r="AL326"/>
  <c r="AM326" s="1"/>
  <c r="AL322"/>
  <c r="AM322" s="1"/>
  <c r="AL318"/>
  <c r="AM318" s="1"/>
  <c r="AL314"/>
  <c r="AM314" s="1"/>
  <c r="AN333" s="1"/>
  <c r="AP333" s="1"/>
  <c r="AL310"/>
  <c r="AM310" s="1"/>
  <c r="AL306"/>
  <c r="AM306" s="1"/>
  <c r="AL302"/>
  <c r="AM302" s="1"/>
  <c r="AL298"/>
  <c r="AM298" s="1"/>
  <c r="AN317" s="1"/>
  <c r="AP317" s="1"/>
  <c r="AL294"/>
  <c r="AM294" s="1"/>
  <c r="AL290"/>
  <c r="AM290" s="1"/>
  <c r="AL286"/>
  <c r="AM286" s="1"/>
  <c r="AL282"/>
  <c r="AM282" s="1"/>
  <c r="AN301" s="1"/>
  <c r="AP301" s="1"/>
  <c r="AL278"/>
  <c r="AM278" s="1"/>
  <c r="AL274"/>
  <c r="AM274" s="1"/>
  <c r="AL270"/>
  <c r="AM270" s="1"/>
  <c r="AL266"/>
  <c r="AM266" s="1"/>
  <c r="AN285" s="1"/>
  <c r="AP285" s="1"/>
  <c r="AL262"/>
  <c r="AM262" s="1"/>
  <c r="AL258"/>
  <c r="AM258" s="1"/>
  <c r="AL254"/>
  <c r="AM254" s="1"/>
  <c r="AL250"/>
  <c r="AM250" s="1"/>
  <c r="AN269" s="1"/>
  <c r="AP269" s="1"/>
  <c r="AL246"/>
  <c r="AM246" s="1"/>
  <c r="AL242"/>
  <c r="AM242" s="1"/>
  <c r="AL238"/>
  <c r="AM238" s="1"/>
  <c r="AL234"/>
  <c r="AM234" s="1"/>
  <c r="AN253" s="1"/>
  <c r="AP253" s="1"/>
  <c r="AL230"/>
  <c r="AM230" s="1"/>
  <c r="AL226"/>
  <c r="AM226" s="1"/>
  <c r="AL222"/>
  <c r="AM222" s="1"/>
  <c r="AL218"/>
  <c r="AM218" s="1"/>
  <c r="AN237" s="1"/>
  <c r="AP237" s="1"/>
  <c r="AL214"/>
  <c r="AM214" s="1"/>
  <c r="AL210"/>
  <c r="AM210" s="1"/>
  <c r="AL206"/>
  <c r="AM206" s="1"/>
  <c r="AL202"/>
  <c r="AM202" s="1"/>
  <c r="AN221" s="1"/>
  <c r="AP221" s="1"/>
  <c r="AL198"/>
  <c r="AM198" s="1"/>
  <c r="AL194"/>
  <c r="AM194" s="1"/>
  <c r="AL190"/>
  <c r="AM190" s="1"/>
  <c r="AL186"/>
  <c r="AM186" s="1"/>
  <c r="AN205" s="1"/>
  <c r="AP205" s="1"/>
  <c r="AL182"/>
  <c r="AM182" s="1"/>
  <c r="AL178"/>
  <c r="AM178" s="1"/>
  <c r="AL174"/>
  <c r="AM174" s="1"/>
  <c r="AL170"/>
  <c r="AM170" s="1"/>
  <c r="AN189" s="1"/>
  <c r="AP189" s="1"/>
  <c r="AL166"/>
  <c r="AM166" s="1"/>
  <c r="AL162"/>
  <c r="AM162" s="1"/>
  <c r="AL158"/>
  <c r="AM158" s="1"/>
  <c r="AL154"/>
  <c r="AM154" s="1"/>
  <c r="AN173" s="1"/>
  <c r="AP173" s="1"/>
  <c r="AL150"/>
  <c r="AM150" s="1"/>
  <c r="AL146"/>
  <c r="AM146" s="1"/>
  <c r="AL142"/>
  <c r="AM142" s="1"/>
  <c r="AL138"/>
  <c r="AM138" s="1"/>
  <c r="AN157" s="1"/>
  <c r="AP157" s="1"/>
  <c r="AL134"/>
  <c r="AM134" s="1"/>
  <c r="AL130"/>
  <c r="AM130" s="1"/>
  <c r="AL126"/>
  <c r="AM126" s="1"/>
  <c r="AL122"/>
  <c r="AM122" s="1"/>
  <c r="AN141" s="1"/>
  <c r="AP141" s="1"/>
  <c r="AL118"/>
  <c r="AM118" s="1"/>
  <c r="AL114"/>
  <c r="AM114" s="1"/>
  <c r="AL110"/>
  <c r="AM110" s="1"/>
  <c r="AL106"/>
  <c r="AM106" s="1"/>
  <c r="AN125" s="1"/>
  <c r="AP125" s="1"/>
  <c r="AL102"/>
  <c r="AM102" s="1"/>
  <c r="AL98"/>
  <c r="AM98" s="1"/>
  <c r="AL94"/>
  <c r="AM94" s="1"/>
  <c r="AL90"/>
  <c r="AM90" s="1"/>
  <c r="AN109" s="1"/>
  <c r="AP109" s="1"/>
  <c r="AL86"/>
  <c r="AM86" s="1"/>
  <c r="AL82"/>
  <c r="AM82" s="1"/>
  <c r="AL78"/>
  <c r="AM78" s="1"/>
  <c r="AL74"/>
  <c r="AM74" s="1"/>
  <c r="AN93" s="1"/>
  <c r="AP93" s="1"/>
  <c r="AL70"/>
  <c r="AM70" s="1"/>
  <c r="AL66"/>
  <c r="AM66" s="1"/>
  <c r="AL62"/>
  <c r="AM62" s="1"/>
  <c r="AL58"/>
  <c r="AM58" s="1"/>
  <c r="AN77" s="1"/>
  <c r="AP77" s="1"/>
  <c r="AL54"/>
  <c r="AM54" s="1"/>
  <c r="AL50"/>
  <c r="AM50" s="1"/>
  <c r="AL46"/>
  <c r="AM46" s="1"/>
  <c r="AL42"/>
  <c r="AM42" s="1"/>
  <c r="AN61" s="1"/>
  <c r="AP61" s="1"/>
  <c r="AL38"/>
  <c r="AM38" s="1"/>
  <c r="AL34"/>
  <c r="AM34" s="1"/>
  <c r="AL30"/>
  <c r="AM30" s="1"/>
  <c r="AL26"/>
  <c r="AM26" s="1"/>
  <c r="AN45" s="1"/>
  <c r="AP45" s="1"/>
  <c r="AL22"/>
  <c r="AM22" s="1"/>
  <c r="AL18"/>
  <c r="AM18" s="1"/>
  <c r="AL14"/>
  <c r="AM14" s="1"/>
  <c r="AL10"/>
  <c r="AM10" s="1"/>
  <c r="AN29" s="1"/>
  <c r="AP29" s="1"/>
  <c r="AL6"/>
  <c r="AM6" s="1"/>
  <c r="AK2731"/>
  <c r="AK2715"/>
  <c r="AK2699"/>
  <c r="AK2683"/>
  <c r="AK2667"/>
  <c r="AK2651"/>
  <c r="AK2635"/>
  <c r="AK2619"/>
  <c r="AK2603"/>
  <c r="AK2587"/>
  <c r="AK2571"/>
  <c r="AK2555"/>
  <c r="AK2539"/>
  <c r="AK2523"/>
  <c r="AK2507"/>
  <c r="AK2491"/>
  <c r="AK2475"/>
  <c r="AK2459"/>
  <c r="AK2443"/>
  <c r="AK2427"/>
  <c r="AK2411"/>
  <c r="AK2395"/>
  <c r="AK2379"/>
  <c r="AK2363"/>
  <c r="AK2347"/>
  <c r="AK2331"/>
  <c r="AK2315"/>
  <c r="AK2299"/>
  <c r="AK2283"/>
  <c r="AK2267"/>
  <c r="AK2251"/>
  <c r="AK2235"/>
  <c r="AK2219"/>
  <c r="AK2203"/>
  <c r="AK2187"/>
  <c r="AK2171"/>
  <c r="AK2155"/>
  <c r="AK2139"/>
  <c r="AK2123"/>
  <c r="AK2107"/>
  <c r="AK2091"/>
  <c r="AK2075"/>
  <c r="AK2059"/>
  <c r="AK2043"/>
  <c r="AK2027"/>
  <c r="AK2011"/>
  <c r="AK1995"/>
  <c r="AK1979"/>
  <c r="AK1963"/>
  <c r="AK1947"/>
  <c r="AK1931"/>
  <c r="AK1915"/>
  <c r="AK1899"/>
  <c r="AK1883"/>
  <c r="AK1867"/>
  <c r="AK1851"/>
  <c r="AK1835"/>
  <c r="AK1819"/>
  <c r="AK1803"/>
  <c r="AK1787"/>
  <c r="AK1771"/>
  <c r="AK1755"/>
  <c r="AK1739"/>
  <c r="AK1723"/>
  <c r="AK1707"/>
  <c r="AK1691"/>
  <c r="AK1675"/>
  <c r="AK1659"/>
  <c r="AK1643"/>
  <c r="AK1627"/>
  <c r="AK1611"/>
  <c r="AK1595"/>
  <c r="AK1579"/>
  <c r="AK1563"/>
  <c r="AK1547"/>
  <c r="AK1531"/>
  <c r="AK1515"/>
  <c r="AK1499"/>
  <c r="AK1483"/>
  <c r="AK1467"/>
  <c r="AK1451"/>
  <c r="AK1435"/>
  <c r="AK1419"/>
  <c r="AK1403"/>
  <c r="AK1387"/>
  <c r="AK1371"/>
  <c r="AK1355"/>
  <c r="AK1339"/>
  <c r="AK1323"/>
  <c r="AK1307"/>
  <c r="AK1291"/>
  <c r="AK1275"/>
  <c r="AK1259"/>
  <c r="AK1243"/>
  <c r="AK1227"/>
  <c r="AK1211"/>
  <c r="AK1195"/>
  <c r="AK1179"/>
  <c r="AK1163"/>
  <c r="AK1147"/>
  <c r="AK1131"/>
  <c r="AK1115"/>
  <c r="AK1099"/>
  <c r="AK1083"/>
  <c r="AK1067"/>
  <c r="AK1051"/>
  <c r="AK1035"/>
  <c r="AK1019"/>
  <c r="AK1003"/>
  <c r="AK987"/>
  <c r="AK971"/>
  <c r="AK955"/>
  <c r="AK939"/>
  <c r="AK923"/>
  <c r="AK907"/>
  <c r="AK891"/>
  <c r="AK875"/>
  <c r="AK859"/>
  <c r="AK843"/>
  <c r="AK827"/>
  <c r="AK811"/>
  <c r="AK795"/>
  <c r="AK779"/>
  <c r="AK763"/>
  <c r="AK747"/>
  <c r="AK731"/>
  <c r="AK715"/>
  <c r="AK699"/>
  <c r="AK683"/>
  <c r="AK667"/>
  <c r="AK651"/>
  <c r="AK635"/>
  <c r="AK619"/>
  <c r="AK603"/>
  <c r="AK587"/>
  <c r="AK571"/>
  <c r="AK555"/>
  <c r="AK539"/>
  <c r="AK523"/>
  <c r="AK507"/>
  <c r="AK491"/>
  <c r="AK475"/>
  <c r="AK459"/>
  <c r="AK443"/>
  <c r="AK427"/>
  <c r="AK411"/>
  <c r="AK395"/>
  <c r="AK379"/>
  <c r="AK363"/>
  <c r="AK347"/>
  <c r="AK331"/>
  <c r="AK315"/>
  <c r="AK299"/>
  <c r="AK283"/>
  <c r="AK267"/>
  <c r="AK251"/>
  <c r="AK235"/>
  <c r="AK219"/>
  <c r="AK203"/>
  <c r="AK187"/>
  <c r="AK171"/>
  <c r="AK155"/>
  <c r="AK139"/>
  <c r="AK123"/>
  <c r="AK107"/>
  <c r="AK91"/>
  <c r="AK75"/>
  <c r="AK59"/>
  <c r="AK43"/>
  <c r="AK27"/>
  <c r="AK2735"/>
  <c r="AK2719"/>
  <c r="AK2703"/>
  <c r="AK2687"/>
  <c r="AK2671"/>
  <c r="AK2655"/>
  <c r="AK2639"/>
  <c r="AK2623"/>
  <c r="AK2607"/>
  <c r="AK2591"/>
  <c r="AK2575"/>
  <c r="AK2559"/>
  <c r="AK2543"/>
  <c r="AK2527"/>
  <c r="AK2511"/>
  <c r="AK2495"/>
  <c r="AK2479"/>
  <c r="AK2463"/>
  <c r="AK2447"/>
  <c r="AK2431"/>
  <c r="AK2415"/>
  <c r="AK2399"/>
  <c r="AK2383"/>
  <c r="AK2367"/>
  <c r="AK2351"/>
  <c r="AK2335"/>
  <c r="AK2319"/>
  <c r="AK2303"/>
  <c r="AK2287"/>
  <c r="AK2271"/>
  <c r="AK2255"/>
  <c r="AK2239"/>
  <c r="AK2223"/>
  <c r="AK2207"/>
  <c r="AK2191"/>
  <c r="AK2175"/>
  <c r="AK2159"/>
  <c r="AK2143"/>
  <c r="AK2127"/>
  <c r="AK2111"/>
  <c r="AK2095"/>
  <c r="AK2079"/>
  <c r="AK2063"/>
  <c r="AK2047"/>
  <c r="AK2031"/>
  <c r="AK2015"/>
  <c r="AK1999"/>
  <c r="AK1983"/>
  <c r="AK1967"/>
  <c r="AK1951"/>
  <c r="AK1935"/>
  <c r="AK1919"/>
  <c r="AK1903"/>
  <c r="AK1887"/>
  <c r="AK1871"/>
  <c r="AK1855"/>
  <c r="AK1839"/>
  <c r="AK1823"/>
  <c r="AK1807"/>
  <c r="AK1791"/>
  <c r="AK1775"/>
  <c r="AK1759"/>
  <c r="AK1743"/>
  <c r="AK1727"/>
  <c r="AK1711"/>
  <c r="AK1695"/>
  <c r="AK1679"/>
  <c r="AK1663"/>
  <c r="AK1647"/>
  <c r="AK1631"/>
  <c r="AK1615"/>
  <c r="AK1599"/>
  <c r="AK1583"/>
  <c r="AK1567"/>
  <c r="AK1551"/>
  <c r="AK1535"/>
  <c r="AK1519"/>
  <c r="AK1503"/>
  <c r="AK1487"/>
  <c r="AK1471"/>
  <c r="AK1455"/>
  <c r="AK1439"/>
  <c r="AK1423"/>
  <c r="AK1407"/>
  <c r="AK1391"/>
  <c r="AK1375"/>
  <c r="AK1359"/>
  <c r="AK1343"/>
  <c r="AK1327"/>
  <c r="AK1311"/>
  <c r="AK1295"/>
  <c r="AK1279"/>
  <c r="AK1263"/>
  <c r="AK1247"/>
  <c r="AK1231"/>
  <c r="AK1215"/>
  <c r="AK1199"/>
  <c r="AK1183"/>
  <c r="AK1167"/>
  <c r="AK1151"/>
  <c r="AK1135"/>
  <c r="AK1119"/>
  <c r="AK1103"/>
  <c r="AK1087"/>
  <c r="AK1071"/>
  <c r="AK1055"/>
  <c r="AK1039"/>
  <c r="AK1023"/>
  <c r="AK1007"/>
  <c r="AK991"/>
  <c r="AK975"/>
  <c r="AK959"/>
  <c r="AK943"/>
  <c r="AK927"/>
  <c r="AK911"/>
  <c r="AK895"/>
  <c r="AK879"/>
  <c r="AK863"/>
  <c r="AK847"/>
  <c r="AK831"/>
  <c r="AK815"/>
  <c r="AK799"/>
  <c r="AK783"/>
  <c r="AK767"/>
  <c r="AK751"/>
  <c r="AK735"/>
  <c r="AK719"/>
  <c r="AK703"/>
  <c r="AK687"/>
  <c r="AK671"/>
  <c r="AK655"/>
  <c r="AK639"/>
  <c r="AK623"/>
  <c r="AK607"/>
  <c r="AK591"/>
  <c r="AK575"/>
  <c r="AK559"/>
  <c r="AK543"/>
  <c r="AK527"/>
  <c r="AK511"/>
  <c r="AK495"/>
  <c r="AK479"/>
  <c r="AK463"/>
  <c r="AK447"/>
  <c r="AK431"/>
  <c r="AK415"/>
  <c r="AK399"/>
  <c r="AK383"/>
  <c r="AK367"/>
  <c r="AK351"/>
  <c r="AK335"/>
  <c r="AK319"/>
  <c r="AK303"/>
  <c r="AK287"/>
  <c r="AK271"/>
  <c r="AK255"/>
  <c r="AK239"/>
  <c r="AK223"/>
  <c r="AK207"/>
  <c r="AK191"/>
  <c r="AK175"/>
  <c r="AK159"/>
  <c r="AK143"/>
  <c r="AK127"/>
  <c r="AK111"/>
  <c r="AK95"/>
  <c r="AK79"/>
  <c r="AK63"/>
  <c r="AK47"/>
  <c r="AK31"/>
  <c r="AI18"/>
  <c r="AK18" s="1"/>
  <c r="AI14"/>
  <c r="AK14" s="1"/>
  <c r="AJ19"/>
  <c r="AK19" s="1"/>
  <c r="AJ15"/>
  <c r="AK15" s="1"/>
  <c r="AJ2744"/>
  <c r="AK2744" s="1"/>
  <c r="AJ2740"/>
  <c r="AK2740" s="1"/>
  <c r="AJ2736"/>
  <c r="AK2736" s="1"/>
  <c r="AJ2732"/>
  <c r="AK2732" s="1"/>
  <c r="AJ2728"/>
  <c r="AK2728" s="1"/>
  <c r="AJ2724"/>
  <c r="AK2724" s="1"/>
  <c r="AJ2720"/>
  <c r="AK2720" s="1"/>
  <c r="AJ2716"/>
  <c r="AK2716" s="1"/>
  <c r="AJ2712"/>
  <c r="AK2712" s="1"/>
  <c r="AJ2708"/>
  <c r="AK2708" s="1"/>
  <c r="AJ2704"/>
  <c r="AK2704" s="1"/>
  <c r="AJ2700"/>
  <c r="AK2700" s="1"/>
  <c r="AJ2696"/>
  <c r="AK2696" s="1"/>
  <c r="AJ2692"/>
  <c r="AK2692" s="1"/>
  <c r="AJ2688"/>
  <c r="AK2688" s="1"/>
  <c r="AJ2684"/>
  <c r="AK2684" s="1"/>
  <c r="AJ2680"/>
  <c r="AK2680" s="1"/>
  <c r="AJ2676"/>
  <c r="AK2676" s="1"/>
  <c r="AJ2672"/>
  <c r="AK2672" s="1"/>
  <c r="AJ2668"/>
  <c r="AK2668" s="1"/>
  <c r="AJ2664"/>
  <c r="AK2664" s="1"/>
  <c r="AJ2660"/>
  <c r="AK2660" s="1"/>
  <c r="AJ2656"/>
  <c r="AK2656" s="1"/>
  <c r="AJ2652"/>
  <c r="AK2652" s="1"/>
  <c r="AJ2648"/>
  <c r="AK2648" s="1"/>
  <c r="AJ2644"/>
  <c r="AK2644" s="1"/>
  <c r="AJ2640"/>
  <c r="AK2640" s="1"/>
  <c r="AJ2636"/>
  <c r="AK2636" s="1"/>
  <c r="AJ2632"/>
  <c r="AK2632" s="1"/>
  <c r="AJ2628"/>
  <c r="AK2628" s="1"/>
  <c r="AJ2624"/>
  <c r="AK2624" s="1"/>
  <c r="AJ2620"/>
  <c r="AK2620" s="1"/>
  <c r="AJ2616"/>
  <c r="AK2616" s="1"/>
  <c r="AJ2612"/>
  <c r="AK2612" s="1"/>
  <c r="AJ2608"/>
  <c r="AK2608" s="1"/>
  <c r="AJ2604"/>
  <c r="AK2604" s="1"/>
  <c r="AJ2600"/>
  <c r="AK2600" s="1"/>
  <c r="AJ2596"/>
  <c r="AK2596" s="1"/>
  <c r="AJ2592"/>
  <c r="AK2592" s="1"/>
  <c r="AJ2588"/>
  <c r="AK2588" s="1"/>
  <c r="AJ2584"/>
  <c r="AK2584" s="1"/>
  <c r="AJ2580"/>
  <c r="AK2580" s="1"/>
  <c r="AJ2576"/>
  <c r="AK2576" s="1"/>
  <c r="AJ2572"/>
  <c r="AK2572" s="1"/>
  <c r="AJ2568"/>
  <c r="AK2568" s="1"/>
  <c r="AJ2564"/>
  <c r="AK2564" s="1"/>
  <c r="AJ2560"/>
  <c r="AK2560" s="1"/>
  <c r="AJ2556"/>
  <c r="AK2556" s="1"/>
  <c r="AJ2552"/>
  <c r="AK2552" s="1"/>
  <c r="AJ2548"/>
  <c r="AK2548" s="1"/>
  <c r="AJ2544"/>
  <c r="AK2544" s="1"/>
  <c r="AJ2540"/>
  <c r="AK2540" s="1"/>
  <c r="AJ2536"/>
  <c r="AK2536" s="1"/>
  <c r="AJ2532"/>
  <c r="AK2532" s="1"/>
  <c r="AJ2528"/>
  <c r="AK2528" s="1"/>
  <c r="AJ2524"/>
  <c r="AK2524" s="1"/>
  <c r="AJ2520"/>
  <c r="AK2520" s="1"/>
  <c r="AJ2516"/>
  <c r="AK2516" s="1"/>
  <c r="AJ2512"/>
  <c r="AK2512" s="1"/>
  <c r="AJ2508"/>
  <c r="AK2508" s="1"/>
  <c r="AJ2504"/>
  <c r="AK2504" s="1"/>
  <c r="AJ2500"/>
  <c r="AK2500" s="1"/>
  <c r="AJ2496"/>
  <c r="AK2496" s="1"/>
  <c r="AJ2492"/>
  <c r="AK2492" s="1"/>
  <c r="AJ2488"/>
  <c r="AK2488" s="1"/>
  <c r="AJ2484"/>
  <c r="AK2484" s="1"/>
  <c r="AJ2480"/>
  <c r="AK2480" s="1"/>
  <c r="AJ2476"/>
  <c r="AK2476" s="1"/>
  <c r="AJ2472"/>
  <c r="AK2472" s="1"/>
  <c r="AJ2468"/>
  <c r="AK2468" s="1"/>
  <c r="AJ2464"/>
  <c r="AK2464" s="1"/>
  <c r="AJ2460"/>
  <c r="AK2460" s="1"/>
  <c r="AJ2456"/>
  <c r="AK2456" s="1"/>
  <c r="AJ2452"/>
  <c r="AK2452" s="1"/>
  <c r="AJ2448"/>
  <c r="AK2448" s="1"/>
  <c r="AJ2444"/>
  <c r="AK2444" s="1"/>
  <c r="AJ2440"/>
  <c r="AK2440" s="1"/>
  <c r="AJ2436"/>
  <c r="AK2436" s="1"/>
  <c r="AJ2432"/>
  <c r="AK2432" s="1"/>
  <c r="AJ2428"/>
  <c r="AK2428" s="1"/>
  <c r="AJ2424"/>
  <c r="AK2424" s="1"/>
  <c r="AJ2420"/>
  <c r="AK2420" s="1"/>
  <c r="AJ2416"/>
  <c r="AK2416" s="1"/>
  <c r="AJ2412"/>
  <c r="AK2412" s="1"/>
  <c r="AJ2408"/>
  <c r="AK2408" s="1"/>
  <c r="AJ2404"/>
  <c r="AK2404" s="1"/>
  <c r="AJ2400"/>
  <c r="AK2400" s="1"/>
  <c r="AJ2396"/>
  <c r="AK2396" s="1"/>
  <c r="AJ2392"/>
  <c r="AK2392" s="1"/>
  <c r="AJ2388"/>
  <c r="AK2388" s="1"/>
  <c r="AJ2384"/>
  <c r="AK2384" s="1"/>
  <c r="AJ2380"/>
  <c r="AK2380" s="1"/>
  <c r="AJ2376"/>
  <c r="AK2376" s="1"/>
  <c r="AJ2372"/>
  <c r="AK2372" s="1"/>
  <c r="AJ2368"/>
  <c r="AK2368" s="1"/>
  <c r="AJ2364"/>
  <c r="AK2364" s="1"/>
  <c r="AJ2360"/>
  <c r="AK2360" s="1"/>
  <c r="AJ2356"/>
  <c r="AK2356" s="1"/>
  <c r="AJ2352"/>
  <c r="AK2352" s="1"/>
  <c r="AJ2348"/>
  <c r="AK2348" s="1"/>
  <c r="AJ2344"/>
  <c r="AK2344" s="1"/>
  <c r="AJ2340"/>
  <c r="AK2340" s="1"/>
  <c r="AJ2336"/>
  <c r="AK2336" s="1"/>
  <c r="AJ2332"/>
  <c r="AK2332" s="1"/>
  <c r="AJ2328"/>
  <c r="AK2328" s="1"/>
  <c r="AJ2324"/>
  <c r="AK2324" s="1"/>
  <c r="AJ2320"/>
  <c r="AK2320" s="1"/>
  <c r="AJ2316"/>
  <c r="AK2316" s="1"/>
  <c r="AJ2312"/>
  <c r="AK2312" s="1"/>
  <c r="AJ2308"/>
  <c r="AK2308" s="1"/>
  <c r="AJ2304"/>
  <c r="AK2304" s="1"/>
  <c r="AJ2300"/>
  <c r="AK2300" s="1"/>
  <c r="AJ2296"/>
  <c r="AK2296" s="1"/>
  <c r="AJ2292"/>
  <c r="AK2292" s="1"/>
  <c r="AJ2288"/>
  <c r="AK2288" s="1"/>
  <c r="AJ2284"/>
  <c r="AK2284" s="1"/>
  <c r="AJ2280"/>
  <c r="AK2280" s="1"/>
  <c r="AJ2276"/>
  <c r="AK2276" s="1"/>
  <c r="AJ2272"/>
  <c r="AK2272" s="1"/>
  <c r="AJ2268"/>
  <c r="AK2268" s="1"/>
  <c r="AJ2264"/>
  <c r="AK2264" s="1"/>
  <c r="AJ2260"/>
  <c r="AK2260" s="1"/>
  <c r="AJ2256"/>
  <c r="AK2256" s="1"/>
  <c r="AJ2252"/>
  <c r="AK2252" s="1"/>
  <c r="AJ2248"/>
  <c r="AK2248" s="1"/>
  <c r="AJ2244"/>
  <c r="AK2244" s="1"/>
  <c r="AJ2240"/>
  <c r="AK2240" s="1"/>
  <c r="AJ2236"/>
  <c r="AK2236" s="1"/>
  <c r="AJ2232"/>
  <c r="AK2232" s="1"/>
  <c r="AJ2228"/>
  <c r="AK2228" s="1"/>
  <c r="AJ2224"/>
  <c r="AK2224" s="1"/>
  <c r="AJ2220"/>
  <c r="AK2220" s="1"/>
  <c r="AJ2216"/>
  <c r="AK2216" s="1"/>
  <c r="AJ2212"/>
  <c r="AK2212" s="1"/>
  <c r="AJ2208"/>
  <c r="AK2208" s="1"/>
  <c r="AJ2204"/>
  <c r="AK2204" s="1"/>
  <c r="AJ2200"/>
  <c r="AK2200" s="1"/>
  <c r="AJ2196"/>
  <c r="AK2196" s="1"/>
  <c r="AJ2192"/>
  <c r="AK2192" s="1"/>
  <c r="AJ2188"/>
  <c r="AK2188" s="1"/>
  <c r="AJ2184"/>
  <c r="AK2184" s="1"/>
  <c r="AJ2180"/>
  <c r="AK2180" s="1"/>
  <c r="AJ2176"/>
  <c r="AK2176" s="1"/>
  <c r="AJ2172"/>
  <c r="AK2172" s="1"/>
  <c r="AJ2168"/>
  <c r="AK2168" s="1"/>
  <c r="AJ2164"/>
  <c r="AK2164" s="1"/>
  <c r="AJ2160"/>
  <c r="AK2160" s="1"/>
  <c r="AJ2156"/>
  <c r="AK2156" s="1"/>
  <c r="AJ2152"/>
  <c r="AK2152" s="1"/>
  <c r="AJ2148"/>
  <c r="AK2148" s="1"/>
  <c r="AJ2144"/>
  <c r="AK2144" s="1"/>
  <c r="AJ2140"/>
  <c r="AK2140" s="1"/>
  <c r="AJ2136"/>
  <c r="AK2136" s="1"/>
  <c r="AJ2132"/>
  <c r="AK2132" s="1"/>
  <c r="AJ2128"/>
  <c r="AK2128" s="1"/>
  <c r="AJ2124"/>
  <c r="AK2124" s="1"/>
  <c r="AJ2120"/>
  <c r="AK2120" s="1"/>
  <c r="AJ2116"/>
  <c r="AK2116" s="1"/>
  <c r="AJ2112"/>
  <c r="AK2112" s="1"/>
  <c r="AJ2108"/>
  <c r="AK2108" s="1"/>
  <c r="AJ2104"/>
  <c r="AK2104" s="1"/>
  <c r="AJ2100"/>
  <c r="AK2100" s="1"/>
  <c r="AJ2096"/>
  <c r="AK2096" s="1"/>
  <c r="AJ2092"/>
  <c r="AK2092" s="1"/>
  <c r="AJ2088"/>
  <c r="AK2088" s="1"/>
  <c r="AJ2084"/>
  <c r="AK2084" s="1"/>
  <c r="AJ2080"/>
  <c r="AK2080" s="1"/>
  <c r="AJ2076"/>
  <c r="AK2076" s="1"/>
  <c r="AJ2072"/>
  <c r="AK2072" s="1"/>
  <c r="AJ2068"/>
  <c r="AK2068" s="1"/>
  <c r="AJ2064"/>
  <c r="AK2064" s="1"/>
  <c r="AJ2060"/>
  <c r="AK2060" s="1"/>
  <c r="AJ2056"/>
  <c r="AK2056" s="1"/>
  <c r="AJ2052"/>
  <c r="AK2052" s="1"/>
  <c r="AJ2048"/>
  <c r="AK2048" s="1"/>
  <c r="AJ2044"/>
  <c r="AK2044" s="1"/>
  <c r="AJ2040"/>
  <c r="AK2040" s="1"/>
  <c r="AJ2036"/>
  <c r="AK2036" s="1"/>
  <c r="AJ2032"/>
  <c r="AK2032" s="1"/>
  <c r="AJ2028"/>
  <c r="AK2028" s="1"/>
  <c r="AJ2024"/>
  <c r="AK2024" s="1"/>
  <c r="AJ2020"/>
  <c r="AK2020" s="1"/>
  <c r="AJ2016"/>
  <c r="AK2016" s="1"/>
  <c r="AJ2012"/>
  <c r="AK2012" s="1"/>
  <c r="AJ2008"/>
  <c r="AK2008" s="1"/>
  <c r="AJ2004"/>
  <c r="AK2004" s="1"/>
  <c r="AJ2000"/>
  <c r="AK2000" s="1"/>
  <c r="AJ1996"/>
  <c r="AK1996" s="1"/>
  <c r="AJ1992"/>
  <c r="AK1992" s="1"/>
  <c r="AJ1988"/>
  <c r="AK1988" s="1"/>
  <c r="AJ1984"/>
  <c r="AK1984" s="1"/>
  <c r="AJ1980"/>
  <c r="AK1980" s="1"/>
  <c r="AJ1976"/>
  <c r="AK1976" s="1"/>
  <c r="AJ1972"/>
  <c r="AK1972" s="1"/>
  <c r="AJ1968"/>
  <c r="AK1968" s="1"/>
  <c r="AJ1964"/>
  <c r="AK1964" s="1"/>
  <c r="AJ1960"/>
  <c r="AK1960" s="1"/>
  <c r="AJ1956"/>
  <c r="AK1956" s="1"/>
  <c r="AJ1952"/>
  <c r="AK1952" s="1"/>
  <c r="AJ1948"/>
  <c r="AK1948" s="1"/>
  <c r="AJ1944"/>
  <c r="AK1944" s="1"/>
  <c r="AJ1940"/>
  <c r="AK1940" s="1"/>
  <c r="AJ1936"/>
  <c r="AK1936" s="1"/>
  <c r="AJ1932"/>
  <c r="AK1932" s="1"/>
  <c r="AJ1928"/>
  <c r="AK1928" s="1"/>
  <c r="AJ1924"/>
  <c r="AK1924" s="1"/>
  <c r="AJ1920"/>
  <c r="AK1920" s="1"/>
  <c r="AJ1916"/>
  <c r="AK1916" s="1"/>
  <c r="AJ1912"/>
  <c r="AK1912" s="1"/>
  <c r="AJ1908"/>
  <c r="AK1908" s="1"/>
  <c r="AJ1904"/>
  <c r="AK1904" s="1"/>
  <c r="AJ1900"/>
  <c r="AK1900" s="1"/>
  <c r="AJ1896"/>
  <c r="AK1896" s="1"/>
  <c r="AJ1892"/>
  <c r="AK1892" s="1"/>
  <c r="AJ1888"/>
  <c r="AK1888" s="1"/>
  <c r="AJ1884"/>
  <c r="AK1884" s="1"/>
  <c r="AJ1880"/>
  <c r="AK1880" s="1"/>
  <c r="AJ1876"/>
  <c r="AK1876" s="1"/>
  <c r="AJ1872"/>
  <c r="AK1872" s="1"/>
  <c r="AJ1868"/>
  <c r="AK1868" s="1"/>
  <c r="AJ1864"/>
  <c r="AK1864" s="1"/>
  <c r="AJ1860"/>
  <c r="AK1860" s="1"/>
  <c r="AJ1856"/>
  <c r="AK1856" s="1"/>
  <c r="AJ1852"/>
  <c r="AK1852" s="1"/>
  <c r="AJ1848"/>
  <c r="AK1848" s="1"/>
  <c r="AJ1844"/>
  <c r="AK1844" s="1"/>
  <c r="AJ1840"/>
  <c r="AK1840" s="1"/>
  <c r="AJ1836"/>
  <c r="AK1836" s="1"/>
  <c r="AJ1832"/>
  <c r="AK1832" s="1"/>
  <c r="AJ1828"/>
  <c r="AK1828" s="1"/>
  <c r="AJ1824"/>
  <c r="AK1824" s="1"/>
  <c r="AJ1820"/>
  <c r="AK1820" s="1"/>
  <c r="AJ1816"/>
  <c r="AK1816" s="1"/>
  <c r="AJ1812"/>
  <c r="AK1812" s="1"/>
  <c r="AJ1808"/>
  <c r="AK1808" s="1"/>
  <c r="AJ1804"/>
  <c r="AK1804" s="1"/>
  <c r="AJ1800"/>
  <c r="AK1800" s="1"/>
  <c r="AJ1796"/>
  <c r="AK1796" s="1"/>
  <c r="AJ1792"/>
  <c r="AK1792" s="1"/>
  <c r="AJ1788"/>
  <c r="AK1788" s="1"/>
  <c r="AJ1784"/>
  <c r="AK1784" s="1"/>
  <c r="AJ1780"/>
  <c r="AK1780" s="1"/>
  <c r="AJ1776"/>
  <c r="AK1776" s="1"/>
  <c r="AJ1772"/>
  <c r="AK1772" s="1"/>
  <c r="AJ1768"/>
  <c r="AK1768" s="1"/>
  <c r="AJ1764"/>
  <c r="AK1764" s="1"/>
  <c r="AJ1760"/>
  <c r="AK1760" s="1"/>
  <c r="AJ1756"/>
  <c r="AK1756" s="1"/>
  <c r="AJ1752"/>
  <c r="AK1752" s="1"/>
  <c r="AJ1748"/>
  <c r="AK1748" s="1"/>
  <c r="AJ1744"/>
  <c r="AK1744" s="1"/>
  <c r="AJ1740"/>
  <c r="AK1740" s="1"/>
  <c r="AJ1736"/>
  <c r="AK1736" s="1"/>
  <c r="AJ1732"/>
  <c r="AK1732" s="1"/>
  <c r="AJ1728"/>
  <c r="AK1728" s="1"/>
  <c r="AJ1724"/>
  <c r="AK1724" s="1"/>
  <c r="AJ1720"/>
  <c r="AK1720" s="1"/>
  <c r="AJ1716"/>
  <c r="AK1716" s="1"/>
  <c r="AJ1712"/>
  <c r="AK1712" s="1"/>
  <c r="AJ1708"/>
  <c r="AK1708" s="1"/>
  <c r="AJ1704"/>
  <c r="AK1704" s="1"/>
  <c r="AJ1700"/>
  <c r="AK1700" s="1"/>
  <c r="AJ1696"/>
  <c r="AK1696" s="1"/>
  <c r="AJ1692"/>
  <c r="AK1692" s="1"/>
  <c r="AJ1688"/>
  <c r="AK1688" s="1"/>
  <c r="AJ1684"/>
  <c r="AK1684" s="1"/>
  <c r="AJ1680"/>
  <c r="AK1680" s="1"/>
  <c r="AJ1676"/>
  <c r="AK1676" s="1"/>
  <c r="AJ1672"/>
  <c r="AK1672" s="1"/>
  <c r="AJ1668"/>
  <c r="AK1668" s="1"/>
  <c r="AJ1664"/>
  <c r="AK1664" s="1"/>
  <c r="AJ1660"/>
  <c r="AK1660" s="1"/>
  <c r="AJ1656"/>
  <c r="AK1656" s="1"/>
  <c r="AJ1652"/>
  <c r="AK1652" s="1"/>
  <c r="AJ1648"/>
  <c r="AK1648" s="1"/>
  <c r="AJ1644"/>
  <c r="AK1644" s="1"/>
  <c r="AJ1640"/>
  <c r="AK1640" s="1"/>
  <c r="AJ1636"/>
  <c r="AK1636" s="1"/>
  <c r="AJ1632"/>
  <c r="AK1632" s="1"/>
  <c r="AJ1628"/>
  <c r="AK1628" s="1"/>
  <c r="AJ1624"/>
  <c r="AK1624" s="1"/>
  <c r="AJ1620"/>
  <c r="AK1620" s="1"/>
  <c r="AJ1616"/>
  <c r="AK1616" s="1"/>
  <c r="AJ1612"/>
  <c r="AK1612" s="1"/>
  <c r="AJ1608"/>
  <c r="AK1608" s="1"/>
  <c r="AJ1604"/>
  <c r="AK1604" s="1"/>
  <c r="AJ1600"/>
  <c r="AK1600" s="1"/>
  <c r="AJ1596"/>
  <c r="AK1596" s="1"/>
  <c r="AJ1592"/>
  <c r="AK1592" s="1"/>
  <c r="AJ1588"/>
  <c r="AK1588" s="1"/>
  <c r="AJ1584"/>
  <c r="AK1584" s="1"/>
  <c r="AJ1580"/>
  <c r="AK1580" s="1"/>
  <c r="AJ1576"/>
  <c r="AK1576" s="1"/>
  <c r="AJ1572"/>
  <c r="AK1572" s="1"/>
  <c r="AJ1568"/>
  <c r="AK1568" s="1"/>
  <c r="AJ1564"/>
  <c r="AK1564" s="1"/>
  <c r="AJ1560"/>
  <c r="AK1560" s="1"/>
  <c r="AJ1556"/>
  <c r="AK1556" s="1"/>
  <c r="AJ1552"/>
  <c r="AK1552" s="1"/>
  <c r="AJ1548"/>
  <c r="AK1548" s="1"/>
  <c r="AJ1544"/>
  <c r="AK1544" s="1"/>
  <c r="AJ1540"/>
  <c r="AK1540" s="1"/>
  <c r="AJ1536"/>
  <c r="AK1536" s="1"/>
  <c r="AJ1532"/>
  <c r="AK1532" s="1"/>
  <c r="AJ1528"/>
  <c r="AK1528" s="1"/>
  <c r="AJ1524"/>
  <c r="AK1524" s="1"/>
  <c r="AJ1520"/>
  <c r="AK1520" s="1"/>
  <c r="AJ1516"/>
  <c r="AK1516" s="1"/>
  <c r="AJ1512"/>
  <c r="AK1512" s="1"/>
  <c r="AJ1508"/>
  <c r="AK1508" s="1"/>
  <c r="AJ1504"/>
  <c r="AK1504" s="1"/>
  <c r="AJ1500"/>
  <c r="AK1500" s="1"/>
  <c r="AJ1496"/>
  <c r="AK1496" s="1"/>
  <c r="AJ1492"/>
  <c r="AK1492" s="1"/>
  <c r="AJ1488"/>
  <c r="AK1488" s="1"/>
  <c r="AJ1484"/>
  <c r="AK1484" s="1"/>
  <c r="AJ1480"/>
  <c r="AK1480" s="1"/>
  <c r="AJ1476"/>
  <c r="AK1476" s="1"/>
  <c r="AJ1472"/>
  <c r="AK1472" s="1"/>
  <c r="AJ1468"/>
  <c r="AK1468" s="1"/>
  <c r="AJ1464"/>
  <c r="AK1464" s="1"/>
  <c r="AJ1460"/>
  <c r="AK1460" s="1"/>
  <c r="AJ1456"/>
  <c r="AK1456" s="1"/>
  <c r="AJ1452"/>
  <c r="AK1452" s="1"/>
  <c r="AJ1448"/>
  <c r="AK1448" s="1"/>
  <c r="AJ1444"/>
  <c r="AK1444" s="1"/>
  <c r="AJ1440"/>
  <c r="AK1440" s="1"/>
  <c r="AJ1436"/>
  <c r="AK1436" s="1"/>
  <c r="AJ1432"/>
  <c r="AK1432" s="1"/>
  <c r="AJ1428"/>
  <c r="AK1428" s="1"/>
  <c r="AJ1424"/>
  <c r="AK1424" s="1"/>
  <c r="AJ1420"/>
  <c r="AK1420" s="1"/>
  <c r="AJ1416"/>
  <c r="AK1416" s="1"/>
  <c r="AJ1412"/>
  <c r="AK1412" s="1"/>
  <c r="AJ1408"/>
  <c r="AK1408" s="1"/>
  <c r="AJ1404"/>
  <c r="AK1404" s="1"/>
  <c r="AJ1400"/>
  <c r="AK1400" s="1"/>
  <c r="AJ1396"/>
  <c r="AK1396" s="1"/>
  <c r="AJ1392"/>
  <c r="AK1392" s="1"/>
  <c r="AJ1388"/>
  <c r="AK1388" s="1"/>
  <c r="AJ1384"/>
  <c r="AK1384" s="1"/>
  <c r="AJ1380"/>
  <c r="AK1380" s="1"/>
  <c r="AJ1376"/>
  <c r="AK1376" s="1"/>
  <c r="AJ1372"/>
  <c r="AK1372" s="1"/>
  <c r="AJ1368"/>
  <c r="AK1368" s="1"/>
  <c r="AJ1364"/>
  <c r="AK1364" s="1"/>
  <c r="AJ1360"/>
  <c r="AK1360" s="1"/>
  <c r="AJ1356"/>
  <c r="AK1356" s="1"/>
  <c r="AJ1352"/>
  <c r="AK1352" s="1"/>
  <c r="AJ1348"/>
  <c r="AK1348" s="1"/>
  <c r="AJ1344"/>
  <c r="AK1344" s="1"/>
  <c r="AJ1340"/>
  <c r="AK1340" s="1"/>
  <c r="AJ1336"/>
  <c r="AK1336" s="1"/>
  <c r="AJ1332"/>
  <c r="AK1332" s="1"/>
  <c r="AJ1328"/>
  <c r="AK1328" s="1"/>
  <c r="AJ1324"/>
  <c r="AK1324" s="1"/>
  <c r="AJ1320"/>
  <c r="AK1320" s="1"/>
  <c r="AJ1316"/>
  <c r="AK1316" s="1"/>
  <c r="AJ1312"/>
  <c r="AK1312" s="1"/>
  <c r="AJ1308"/>
  <c r="AK1308" s="1"/>
  <c r="AJ1304"/>
  <c r="AK1304" s="1"/>
  <c r="AJ1300"/>
  <c r="AK1300" s="1"/>
  <c r="AJ1296"/>
  <c r="AK1296" s="1"/>
  <c r="AJ1292"/>
  <c r="AK1292" s="1"/>
  <c r="AJ1288"/>
  <c r="AK1288" s="1"/>
  <c r="AJ1284"/>
  <c r="AK1284" s="1"/>
  <c r="AJ1280"/>
  <c r="AK1280" s="1"/>
  <c r="AJ1276"/>
  <c r="AK1276" s="1"/>
  <c r="AJ1272"/>
  <c r="AK1272" s="1"/>
  <c r="AJ1268"/>
  <c r="AK1268" s="1"/>
  <c r="AJ1264"/>
  <c r="AK1264" s="1"/>
  <c r="AJ1260"/>
  <c r="AK1260" s="1"/>
  <c r="AJ1256"/>
  <c r="AK1256" s="1"/>
  <c r="AJ1252"/>
  <c r="AK1252" s="1"/>
  <c r="AJ1248"/>
  <c r="AK1248" s="1"/>
  <c r="AJ1244"/>
  <c r="AK1244" s="1"/>
  <c r="AJ1240"/>
  <c r="AK1240" s="1"/>
  <c r="AJ1236"/>
  <c r="AK1236" s="1"/>
  <c r="AJ1232"/>
  <c r="AK1232" s="1"/>
  <c r="AJ1228"/>
  <c r="AK1228" s="1"/>
  <c r="AJ1224"/>
  <c r="AK1224" s="1"/>
  <c r="AJ1220"/>
  <c r="AK1220" s="1"/>
  <c r="AJ1216"/>
  <c r="AK1216" s="1"/>
  <c r="AJ1212"/>
  <c r="AK1212" s="1"/>
  <c r="AJ1208"/>
  <c r="AK1208" s="1"/>
  <c r="AJ1204"/>
  <c r="AK1204" s="1"/>
  <c r="AJ1200"/>
  <c r="AK1200" s="1"/>
  <c r="AJ1196"/>
  <c r="AK1196" s="1"/>
  <c r="AJ1192"/>
  <c r="AK1192" s="1"/>
  <c r="AJ1188"/>
  <c r="AK1188" s="1"/>
  <c r="AJ1184"/>
  <c r="AK1184" s="1"/>
  <c r="AJ1180"/>
  <c r="AK1180" s="1"/>
  <c r="AJ1176"/>
  <c r="AK1176" s="1"/>
  <c r="AJ1172"/>
  <c r="AK1172" s="1"/>
  <c r="AJ1168"/>
  <c r="AK1168" s="1"/>
  <c r="AJ1164"/>
  <c r="AK1164" s="1"/>
  <c r="AJ1160"/>
  <c r="AK1160" s="1"/>
  <c r="AJ1156"/>
  <c r="AK1156" s="1"/>
  <c r="AJ1152"/>
  <c r="AK1152" s="1"/>
  <c r="AJ1148"/>
  <c r="AK1148" s="1"/>
  <c r="AJ1144"/>
  <c r="AK1144" s="1"/>
  <c r="AJ1140"/>
  <c r="AK1140" s="1"/>
  <c r="AJ1136"/>
  <c r="AK1136" s="1"/>
  <c r="AJ1132"/>
  <c r="AK1132" s="1"/>
  <c r="AJ1128"/>
  <c r="AK1128" s="1"/>
  <c r="AJ1124"/>
  <c r="AK1124" s="1"/>
  <c r="AJ1120"/>
  <c r="AK1120" s="1"/>
  <c r="AJ1116"/>
  <c r="AK1116" s="1"/>
  <c r="AJ1112"/>
  <c r="AK1112" s="1"/>
  <c r="AJ1108"/>
  <c r="AK1108" s="1"/>
  <c r="AJ1104"/>
  <c r="AK1104" s="1"/>
  <c r="AJ1100"/>
  <c r="AK1100" s="1"/>
  <c r="AJ1096"/>
  <c r="AK1096" s="1"/>
  <c r="AJ1092"/>
  <c r="AK1092" s="1"/>
  <c r="AJ1088"/>
  <c r="AK1088" s="1"/>
  <c r="AJ1084"/>
  <c r="AK1084" s="1"/>
  <c r="AJ1080"/>
  <c r="AK1080" s="1"/>
  <c r="AJ1076"/>
  <c r="AK1076" s="1"/>
  <c r="AJ1072"/>
  <c r="AK1072" s="1"/>
  <c r="AJ1068"/>
  <c r="AK1068" s="1"/>
  <c r="AJ1064"/>
  <c r="AK1064" s="1"/>
  <c r="AJ1060"/>
  <c r="AK1060" s="1"/>
  <c r="AJ1056"/>
  <c r="AK1056" s="1"/>
  <c r="AJ1052"/>
  <c r="AK1052" s="1"/>
  <c r="AJ1048"/>
  <c r="AK1048" s="1"/>
  <c r="AJ1044"/>
  <c r="AK1044" s="1"/>
  <c r="AJ1040"/>
  <c r="AK1040" s="1"/>
  <c r="AJ1036"/>
  <c r="AK1036" s="1"/>
  <c r="AJ1032"/>
  <c r="AK1032" s="1"/>
  <c r="AJ1028"/>
  <c r="AK1028" s="1"/>
  <c r="AJ1024"/>
  <c r="AK1024" s="1"/>
  <c r="AJ1020"/>
  <c r="AK1020" s="1"/>
  <c r="AJ1016"/>
  <c r="AK1016" s="1"/>
  <c r="AJ1012"/>
  <c r="AK1012" s="1"/>
  <c r="AJ1008"/>
  <c r="AK1008" s="1"/>
  <c r="AJ1004"/>
  <c r="AK1004" s="1"/>
  <c r="AJ1000"/>
  <c r="AK1000" s="1"/>
  <c r="AJ996"/>
  <c r="AK996" s="1"/>
  <c r="AJ992"/>
  <c r="AK992" s="1"/>
  <c r="AJ988"/>
  <c r="AK988" s="1"/>
  <c r="AJ984"/>
  <c r="AK984" s="1"/>
  <c r="AJ980"/>
  <c r="AK980" s="1"/>
  <c r="AJ976"/>
  <c r="AK976" s="1"/>
  <c r="AJ972"/>
  <c r="AK972" s="1"/>
  <c r="AJ968"/>
  <c r="AK968" s="1"/>
  <c r="AJ964"/>
  <c r="AK964" s="1"/>
  <c r="AJ960"/>
  <c r="AK960" s="1"/>
  <c r="AJ956"/>
  <c r="AK956" s="1"/>
  <c r="AJ952"/>
  <c r="AK952" s="1"/>
  <c r="AJ948"/>
  <c r="AK948" s="1"/>
  <c r="AJ944"/>
  <c r="AK944" s="1"/>
  <c r="AJ940"/>
  <c r="AK940" s="1"/>
  <c r="AJ936"/>
  <c r="AK936" s="1"/>
  <c r="AJ932"/>
  <c r="AK932" s="1"/>
  <c r="AJ928"/>
  <c r="AK928" s="1"/>
  <c r="AJ924"/>
  <c r="AK924" s="1"/>
  <c r="AJ920"/>
  <c r="AK920" s="1"/>
  <c r="AJ916"/>
  <c r="AK916" s="1"/>
  <c r="AJ912"/>
  <c r="AK912" s="1"/>
  <c r="AJ908"/>
  <c r="AK908" s="1"/>
  <c r="AJ904"/>
  <c r="AK904" s="1"/>
  <c r="AJ900"/>
  <c r="AK900" s="1"/>
  <c r="AJ896"/>
  <c r="AK896" s="1"/>
  <c r="AJ892"/>
  <c r="AK892" s="1"/>
  <c r="AJ888"/>
  <c r="AK888" s="1"/>
  <c r="AJ884"/>
  <c r="AK884" s="1"/>
  <c r="AJ880"/>
  <c r="AK880" s="1"/>
  <c r="AJ876"/>
  <c r="AK876" s="1"/>
  <c r="AJ872"/>
  <c r="AK872" s="1"/>
  <c r="AJ868"/>
  <c r="AK868" s="1"/>
  <c r="AJ864"/>
  <c r="AK864" s="1"/>
  <c r="AJ860"/>
  <c r="AK860" s="1"/>
  <c r="AJ856"/>
  <c r="AK856" s="1"/>
  <c r="AJ852"/>
  <c r="AK852" s="1"/>
  <c r="AJ848"/>
  <c r="AK848" s="1"/>
  <c r="AJ844"/>
  <c r="AK844" s="1"/>
  <c r="AJ840"/>
  <c r="AK840" s="1"/>
  <c r="AJ836"/>
  <c r="AK836" s="1"/>
  <c r="AJ832"/>
  <c r="AK832" s="1"/>
  <c r="AJ828"/>
  <c r="AK828" s="1"/>
  <c r="AJ824"/>
  <c r="AK824" s="1"/>
  <c r="AJ820"/>
  <c r="AK820" s="1"/>
  <c r="AJ816"/>
  <c r="AK816" s="1"/>
  <c r="AJ812"/>
  <c r="AK812" s="1"/>
  <c r="AJ808"/>
  <c r="AK808" s="1"/>
  <c r="AJ804"/>
  <c r="AK804" s="1"/>
  <c r="AJ800"/>
  <c r="AK800" s="1"/>
  <c r="AJ796"/>
  <c r="AK796" s="1"/>
  <c r="AJ792"/>
  <c r="AK792" s="1"/>
  <c r="AJ788"/>
  <c r="AK788" s="1"/>
  <c r="AJ784"/>
  <c r="AK784" s="1"/>
  <c r="AJ780"/>
  <c r="AK780" s="1"/>
  <c r="AJ776"/>
  <c r="AK776" s="1"/>
  <c r="AJ772"/>
  <c r="AK772" s="1"/>
  <c r="AJ768"/>
  <c r="AK768" s="1"/>
  <c r="AJ764"/>
  <c r="AK764" s="1"/>
  <c r="AJ760"/>
  <c r="AK760" s="1"/>
  <c r="AJ756"/>
  <c r="AK756" s="1"/>
  <c r="AJ752"/>
  <c r="AK752" s="1"/>
  <c r="AJ748"/>
  <c r="AK748" s="1"/>
  <c r="AJ744"/>
  <c r="AK744" s="1"/>
  <c r="AJ740"/>
  <c r="AK740" s="1"/>
  <c r="AJ736"/>
  <c r="AK736" s="1"/>
  <c r="AJ732"/>
  <c r="AK732" s="1"/>
  <c r="AJ728"/>
  <c r="AK728" s="1"/>
  <c r="AJ724"/>
  <c r="AK724" s="1"/>
  <c r="AJ720"/>
  <c r="AK720" s="1"/>
  <c r="AJ716"/>
  <c r="AK716" s="1"/>
  <c r="AJ712"/>
  <c r="AK712" s="1"/>
  <c r="AJ708"/>
  <c r="AK708" s="1"/>
  <c r="AJ704"/>
  <c r="AK704" s="1"/>
  <c r="AJ700"/>
  <c r="AK700" s="1"/>
  <c r="AJ696"/>
  <c r="AK696" s="1"/>
  <c r="AJ692"/>
  <c r="AK692" s="1"/>
  <c r="AJ688"/>
  <c r="AK688" s="1"/>
  <c r="AJ684"/>
  <c r="AK684" s="1"/>
  <c r="AJ680"/>
  <c r="AK680" s="1"/>
  <c r="AJ676"/>
  <c r="AK676" s="1"/>
  <c r="AJ672"/>
  <c r="AK672" s="1"/>
  <c r="AJ668"/>
  <c r="AK668" s="1"/>
  <c r="AJ664"/>
  <c r="AK664" s="1"/>
  <c r="AJ660"/>
  <c r="AK660" s="1"/>
  <c r="AJ656"/>
  <c r="AK656" s="1"/>
  <c r="AJ652"/>
  <c r="AK652" s="1"/>
  <c r="AJ648"/>
  <c r="AK648" s="1"/>
  <c r="AJ644"/>
  <c r="AK644" s="1"/>
  <c r="AJ640"/>
  <c r="AK640" s="1"/>
  <c r="AJ636"/>
  <c r="AK636" s="1"/>
  <c r="AJ632"/>
  <c r="AK632" s="1"/>
  <c r="AJ628"/>
  <c r="AK628" s="1"/>
  <c r="AJ624"/>
  <c r="AK624" s="1"/>
  <c r="AJ620"/>
  <c r="AK620" s="1"/>
  <c r="AJ616"/>
  <c r="AK616" s="1"/>
  <c r="AJ612"/>
  <c r="AK612" s="1"/>
  <c r="AJ608"/>
  <c r="AK608" s="1"/>
  <c r="AJ604"/>
  <c r="AK604" s="1"/>
  <c r="AJ600"/>
  <c r="AK600" s="1"/>
  <c r="AJ596"/>
  <c r="AK596" s="1"/>
  <c r="AJ592"/>
  <c r="AK592" s="1"/>
  <c r="AJ588"/>
  <c r="AK588" s="1"/>
  <c r="AJ584"/>
  <c r="AK584" s="1"/>
  <c r="AJ580"/>
  <c r="AK580" s="1"/>
  <c r="AJ576"/>
  <c r="AK576" s="1"/>
  <c r="AJ572"/>
  <c r="AK572" s="1"/>
  <c r="AJ568"/>
  <c r="AK568" s="1"/>
  <c r="AJ564"/>
  <c r="AK564" s="1"/>
  <c r="AJ560"/>
  <c r="AK560" s="1"/>
  <c r="AJ556"/>
  <c r="AK556" s="1"/>
  <c r="AJ552"/>
  <c r="AK552" s="1"/>
  <c r="AJ548"/>
  <c r="AK548" s="1"/>
  <c r="AJ544"/>
  <c r="AK544" s="1"/>
  <c r="AJ540"/>
  <c r="AK540" s="1"/>
  <c r="AJ536"/>
  <c r="AK536" s="1"/>
  <c r="AJ532"/>
  <c r="AK532" s="1"/>
  <c r="AJ528"/>
  <c r="AK528" s="1"/>
  <c r="AJ524"/>
  <c r="AK524" s="1"/>
  <c r="AJ520"/>
  <c r="AK520" s="1"/>
  <c r="AJ516"/>
  <c r="AK516" s="1"/>
  <c r="AJ512"/>
  <c r="AK512" s="1"/>
  <c r="AJ508"/>
  <c r="AK508" s="1"/>
  <c r="AJ504"/>
  <c r="AK504" s="1"/>
  <c r="AJ500"/>
  <c r="AK500" s="1"/>
  <c r="AJ496"/>
  <c r="AK496" s="1"/>
  <c r="AJ492"/>
  <c r="AK492" s="1"/>
  <c r="AJ488"/>
  <c r="AK488" s="1"/>
  <c r="AJ484"/>
  <c r="AK484" s="1"/>
  <c r="AJ480"/>
  <c r="AK480" s="1"/>
  <c r="AJ476"/>
  <c r="AK476" s="1"/>
  <c r="AJ472"/>
  <c r="AK472" s="1"/>
  <c r="AJ468"/>
  <c r="AK468" s="1"/>
  <c r="AJ464"/>
  <c r="AK464" s="1"/>
  <c r="AJ460"/>
  <c r="AK460" s="1"/>
  <c r="AJ456"/>
  <c r="AK456" s="1"/>
  <c r="AJ452"/>
  <c r="AK452" s="1"/>
  <c r="AJ448"/>
  <c r="AK448" s="1"/>
  <c r="AJ444"/>
  <c r="AK444" s="1"/>
  <c r="AJ440"/>
  <c r="AK440" s="1"/>
  <c r="AJ436"/>
  <c r="AK436" s="1"/>
  <c r="AJ432"/>
  <c r="AK432" s="1"/>
  <c r="AJ428"/>
  <c r="AK428" s="1"/>
  <c r="AJ424"/>
  <c r="AK424" s="1"/>
  <c r="AJ420"/>
  <c r="AK420" s="1"/>
  <c r="AJ416"/>
  <c r="AK416" s="1"/>
  <c r="AJ412"/>
  <c r="AK412" s="1"/>
  <c r="AJ408"/>
  <c r="AK408" s="1"/>
  <c r="AJ404"/>
  <c r="AK404" s="1"/>
  <c r="AJ400"/>
  <c r="AK400" s="1"/>
  <c r="AJ396"/>
  <c r="AK396" s="1"/>
  <c r="AJ392"/>
  <c r="AK392" s="1"/>
  <c r="AJ388"/>
  <c r="AK388" s="1"/>
  <c r="AJ384"/>
  <c r="AK384" s="1"/>
  <c r="AJ380"/>
  <c r="AK380" s="1"/>
  <c r="AJ376"/>
  <c r="AK376" s="1"/>
  <c r="AJ372"/>
  <c r="AK372" s="1"/>
  <c r="AJ368"/>
  <c r="AK368" s="1"/>
  <c r="AJ364"/>
  <c r="AK364" s="1"/>
  <c r="AJ360"/>
  <c r="AK360" s="1"/>
  <c r="AJ356"/>
  <c r="AK356" s="1"/>
  <c r="AJ352"/>
  <c r="AK352" s="1"/>
  <c r="AJ348"/>
  <c r="AK348" s="1"/>
  <c r="AJ344"/>
  <c r="AK344" s="1"/>
  <c r="AJ340"/>
  <c r="AK340" s="1"/>
  <c r="AJ336"/>
  <c r="AK336" s="1"/>
  <c r="AJ332"/>
  <c r="AK332" s="1"/>
  <c r="AJ328"/>
  <c r="AK328" s="1"/>
  <c r="AJ324"/>
  <c r="AK324" s="1"/>
  <c r="AJ320"/>
  <c r="AK320" s="1"/>
  <c r="AJ316"/>
  <c r="AK316" s="1"/>
  <c r="AJ312"/>
  <c r="AK312" s="1"/>
  <c r="AJ308"/>
  <c r="AK308" s="1"/>
  <c r="AJ304"/>
  <c r="AK304" s="1"/>
  <c r="AJ300"/>
  <c r="AK300" s="1"/>
  <c r="AJ296"/>
  <c r="AK296" s="1"/>
  <c r="AJ292"/>
  <c r="AK292" s="1"/>
  <c r="AJ288"/>
  <c r="AK288" s="1"/>
  <c r="AJ284"/>
  <c r="AK284" s="1"/>
  <c r="AJ280"/>
  <c r="AK280" s="1"/>
  <c r="AJ276"/>
  <c r="AK276" s="1"/>
  <c r="AJ272"/>
  <c r="AK272" s="1"/>
  <c r="AJ268"/>
  <c r="AK268" s="1"/>
  <c r="AJ264"/>
  <c r="AK264" s="1"/>
  <c r="AJ260"/>
  <c r="AK260" s="1"/>
  <c r="AJ256"/>
  <c r="AK256" s="1"/>
  <c r="AJ252"/>
  <c r="AK252" s="1"/>
  <c r="AJ248"/>
  <c r="AK248" s="1"/>
  <c r="AJ244"/>
  <c r="AK244" s="1"/>
  <c r="AJ240"/>
  <c r="AK240" s="1"/>
  <c r="AJ236"/>
  <c r="AK236" s="1"/>
  <c r="AJ232"/>
  <c r="AK232" s="1"/>
  <c r="AJ228"/>
  <c r="AK228" s="1"/>
  <c r="AJ224"/>
  <c r="AK224" s="1"/>
  <c r="AJ220"/>
  <c r="AK220" s="1"/>
  <c r="AJ216"/>
  <c r="AK216" s="1"/>
  <c r="AJ212"/>
  <c r="AK212" s="1"/>
  <c r="AJ208"/>
  <c r="AK208" s="1"/>
  <c r="AJ204"/>
  <c r="AK204" s="1"/>
  <c r="AJ200"/>
  <c r="AK200" s="1"/>
  <c r="AJ196"/>
  <c r="AK196" s="1"/>
  <c r="AJ192"/>
  <c r="AK192" s="1"/>
  <c r="AJ188"/>
  <c r="AK188" s="1"/>
  <c r="AJ184"/>
  <c r="AK184" s="1"/>
  <c r="AJ180"/>
  <c r="AK180" s="1"/>
  <c r="AJ176"/>
  <c r="AK176" s="1"/>
  <c r="AJ172"/>
  <c r="AK172" s="1"/>
  <c r="AJ168"/>
  <c r="AK168" s="1"/>
  <c r="AJ164"/>
  <c r="AK164" s="1"/>
  <c r="AJ160"/>
  <c r="AK160" s="1"/>
  <c r="AJ156"/>
  <c r="AK156" s="1"/>
  <c r="AJ152"/>
  <c r="AK152" s="1"/>
  <c r="AJ148"/>
  <c r="AK148" s="1"/>
  <c r="AJ144"/>
  <c r="AK144" s="1"/>
  <c r="AJ140"/>
  <c r="AK140" s="1"/>
  <c r="AJ136"/>
  <c r="AK136" s="1"/>
  <c r="AJ132"/>
  <c r="AK132" s="1"/>
  <c r="AJ128"/>
  <c r="AK128" s="1"/>
  <c r="AJ124"/>
  <c r="AK124" s="1"/>
  <c r="AJ120"/>
  <c r="AK120" s="1"/>
  <c r="AJ116"/>
  <c r="AK116" s="1"/>
  <c r="AJ112"/>
  <c r="AK112" s="1"/>
  <c r="AJ108"/>
  <c r="AK108" s="1"/>
  <c r="AJ104"/>
  <c r="AK104" s="1"/>
  <c r="AJ100"/>
  <c r="AK100" s="1"/>
  <c r="AJ96"/>
  <c r="AK96" s="1"/>
  <c r="AJ92"/>
  <c r="AK92" s="1"/>
  <c r="AJ88"/>
  <c r="AK88" s="1"/>
  <c r="AJ84"/>
  <c r="AK84" s="1"/>
  <c r="AJ80"/>
  <c r="AK80" s="1"/>
  <c r="AJ76"/>
  <c r="AK76" s="1"/>
  <c r="AJ72"/>
  <c r="AK72" s="1"/>
  <c r="AJ68"/>
  <c r="AK68" s="1"/>
  <c r="AJ64"/>
  <c r="AK64" s="1"/>
  <c r="AJ60"/>
  <c r="AK60" s="1"/>
  <c r="AJ56"/>
  <c r="AK56" s="1"/>
  <c r="AJ52"/>
  <c r="AK52" s="1"/>
  <c r="AJ48"/>
  <c r="AK48" s="1"/>
  <c r="AJ44"/>
  <c r="AK44" s="1"/>
  <c r="AJ40"/>
  <c r="AK40" s="1"/>
  <c r="AJ36"/>
  <c r="AK36" s="1"/>
  <c r="AJ32"/>
  <c r="AK32" s="1"/>
  <c r="AJ28"/>
  <c r="AK28" s="1"/>
  <c r="AJ24"/>
  <c r="AK24" s="1"/>
  <c r="AJ20"/>
  <c r="AK20" s="1"/>
  <c r="AJ16"/>
  <c r="AK16" s="1"/>
  <c r="AJ12"/>
  <c r="AK12" s="1"/>
  <c r="AJ2745"/>
  <c r="AK2745" s="1"/>
  <c r="AJ2741"/>
  <c r="AK2741" s="1"/>
  <c r="AJ2737"/>
  <c r="AK2737" s="1"/>
  <c r="AJ2733"/>
  <c r="AK2733" s="1"/>
  <c r="AJ2729"/>
  <c r="AK2729" s="1"/>
  <c r="AJ2725"/>
  <c r="AK2725" s="1"/>
  <c r="AJ2721"/>
  <c r="AK2721" s="1"/>
  <c r="AJ2717"/>
  <c r="AK2717" s="1"/>
  <c r="AJ2713"/>
  <c r="AK2713" s="1"/>
  <c r="AJ2709"/>
  <c r="AK2709" s="1"/>
  <c r="AJ2705"/>
  <c r="AK2705" s="1"/>
  <c r="AJ2701"/>
  <c r="AK2701" s="1"/>
  <c r="AJ2697"/>
  <c r="AK2697" s="1"/>
  <c r="AJ2693"/>
  <c r="AK2693" s="1"/>
  <c r="AJ2689"/>
  <c r="AK2689" s="1"/>
  <c r="AJ2685"/>
  <c r="AK2685" s="1"/>
  <c r="AJ2681"/>
  <c r="AK2681" s="1"/>
  <c r="AJ2677"/>
  <c r="AK2677" s="1"/>
  <c r="AJ2673"/>
  <c r="AK2673" s="1"/>
  <c r="AJ2669"/>
  <c r="AK2669" s="1"/>
  <c r="AJ2665"/>
  <c r="AK2665" s="1"/>
  <c r="AJ2661"/>
  <c r="AK2661" s="1"/>
  <c r="AJ2657"/>
  <c r="AK2657" s="1"/>
  <c r="AJ2653"/>
  <c r="AK2653" s="1"/>
  <c r="AJ2649"/>
  <c r="AK2649" s="1"/>
  <c r="AJ2645"/>
  <c r="AK2645" s="1"/>
  <c r="AJ2641"/>
  <c r="AK2641" s="1"/>
  <c r="AJ2637"/>
  <c r="AK2637" s="1"/>
  <c r="AJ2633"/>
  <c r="AK2633" s="1"/>
  <c r="AJ2629"/>
  <c r="AK2629" s="1"/>
  <c r="AJ2625"/>
  <c r="AK2625" s="1"/>
  <c r="AJ2621"/>
  <c r="AK2621" s="1"/>
  <c r="AJ2617"/>
  <c r="AK2617" s="1"/>
  <c r="AJ2613"/>
  <c r="AK2613" s="1"/>
  <c r="AJ2609"/>
  <c r="AK2609" s="1"/>
  <c r="AJ2605"/>
  <c r="AK2605" s="1"/>
  <c r="AJ2601"/>
  <c r="AK2601" s="1"/>
  <c r="AJ2597"/>
  <c r="AK2597" s="1"/>
  <c r="AJ2593"/>
  <c r="AK2593" s="1"/>
  <c r="AJ2589"/>
  <c r="AK2589" s="1"/>
  <c r="AJ2585"/>
  <c r="AK2585" s="1"/>
  <c r="AJ2581"/>
  <c r="AK2581" s="1"/>
  <c r="AJ2577"/>
  <c r="AK2577" s="1"/>
  <c r="AJ2573"/>
  <c r="AK2573" s="1"/>
  <c r="AJ2569"/>
  <c r="AK2569" s="1"/>
  <c r="AJ2565"/>
  <c r="AK2565" s="1"/>
  <c r="AJ2561"/>
  <c r="AK2561" s="1"/>
  <c r="AJ2557"/>
  <c r="AK2557" s="1"/>
  <c r="AJ2553"/>
  <c r="AK2553" s="1"/>
  <c r="AJ2549"/>
  <c r="AK2549" s="1"/>
  <c r="AJ2545"/>
  <c r="AK2545" s="1"/>
  <c r="AJ2541"/>
  <c r="AK2541" s="1"/>
  <c r="AJ2537"/>
  <c r="AK2537" s="1"/>
  <c r="AJ2533"/>
  <c r="AK2533" s="1"/>
  <c r="AJ2529"/>
  <c r="AK2529" s="1"/>
  <c r="AJ2525"/>
  <c r="AK2525" s="1"/>
  <c r="AJ2521"/>
  <c r="AK2521" s="1"/>
  <c r="AJ2517"/>
  <c r="AK2517" s="1"/>
  <c r="AJ2513"/>
  <c r="AK2513" s="1"/>
  <c r="AJ2509"/>
  <c r="AK2509" s="1"/>
  <c r="AJ2505"/>
  <c r="AK2505" s="1"/>
  <c r="AJ2501"/>
  <c r="AK2501" s="1"/>
  <c r="AJ2497"/>
  <c r="AK2497" s="1"/>
  <c r="AJ2493"/>
  <c r="AK2493" s="1"/>
  <c r="AJ2489"/>
  <c r="AK2489" s="1"/>
  <c r="AJ2485"/>
  <c r="AK2485" s="1"/>
  <c r="AJ2481"/>
  <c r="AK2481" s="1"/>
  <c r="AJ2477"/>
  <c r="AK2477" s="1"/>
  <c r="AJ2473"/>
  <c r="AK2473" s="1"/>
  <c r="AJ2469"/>
  <c r="AK2469" s="1"/>
  <c r="AJ2465"/>
  <c r="AK2465" s="1"/>
  <c r="AJ2461"/>
  <c r="AK2461" s="1"/>
  <c r="AJ2457"/>
  <c r="AK2457" s="1"/>
  <c r="AJ2453"/>
  <c r="AK2453" s="1"/>
  <c r="AJ2449"/>
  <c r="AK2449" s="1"/>
  <c r="AJ2445"/>
  <c r="AK2445" s="1"/>
  <c r="AJ2441"/>
  <c r="AK2441" s="1"/>
  <c r="AJ2437"/>
  <c r="AK2437" s="1"/>
  <c r="AJ2433"/>
  <c r="AK2433" s="1"/>
  <c r="AJ2429"/>
  <c r="AK2429" s="1"/>
  <c r="AJ2425"/>
  <c r="AK2425" s="1"/>
  <c r="AJ2421"/>
  <c r="AK2421" s="1"/>
  <c r="AJ2417"/>
  <c r="AK2417" s="1"/>
  <c r="AJ2413"/>
  <c r="AK2413" s="1"/>
  <c r="AJ2409"/>
  <c r="AK2409" s="1"/>
  <c r="AJ2405"/>
  <c r="AK2405" s="1"/>
  <c r="AJ2401"/>
  <c r="AK2401" s="1"/>
  <c r="AJ2397"/>
  <c r="AK2397" s="1"/>
  <c r="AJ2393"/>
  <c r="AK2393" s="1"/>
  <c r="AJ2389"/>
  <c r="AK2389" s="1"/>
  <c r="AJ2385"/>
  <c r="AK2385" s="1"/>
  <c r="AJ2381"/>
  <c r="AK2381" s="1"/>
  <c r="AJ2377"/>
  <c r="AK2377" s="1"/>
  <c r="AJ2373"/>
  <c r="AK2373" s="1"/>
  <c r="AJ2369"/>
  <c r="AK2369" s="1"/>
  <c r="AJ2365"/>
  <c r="AK2365" s="1"/>
  <c r="AJ2361"/>
  <c r="AK2361" s="1"/>
  <c r="AJ2357"/>
  <c r="AK2357" s="1"/>
  <c r="AJ2353"/>
  <c r="AK2353" s="1"/>
  <c r="AJ2349"/>
  <c r="AK2349" s="1"/>
  <c r="AJ2345"/>
  <c r="AK2345" s="1"/>
  <c r="AJ2341"/>
  <c r="AK2341" s="1"/>
  <c r="AJ2337"/>
  <c r="AK2337" s="1"/>
  <c r="AJ2333"/>
  <c r="AK2333" s="1"/>
  <c r="AJ2329"/>
  <c r="AK2329" s="1"/>
  <c r="AJ2325"/>
  <c r="AK2325" s="1"/>
  <c r="AJ2321"/>
  <c r="AK2321" s="1"/>
  <c r="AJ2317"/>
  <c r="AK2317" s="1"/>
  <c r="AJ2313"/>
  <c r="AK2313" s="1"/>
  <c r="AJ2309"/>
  <c r="AK2309" s="1"/>
  <c r="AJ2305"/>
  <c r="AK2305" s="1"/>
  <c r="AJ2301"/>
  <c r="AK2301" s="1"/>
  <c r="AJ2297"/>
  <c r="AK2297" s="1"/>
  <c r="AJ2293"/>
  <c r="AK2293" s="1"/>
  <c r="AJ2289"/>
  <c r="AK2289" s="1"/>
  <c r="AJ2285"/>
  <c r="AK2285" s="1"/>
  <c r="AJ2281"/>
  <c r="AK2281" s="1"/>
  <c r="AJ2277"/>
  <c r="AK2277" s="1"/>
  <c r="AJ2273"/>
  <c r="AK2273" s="1"/>
  <c r="AJ2269"/>
  <c r="AK2269" s="1"/>
  <c r="AJ2265"/>
  <c r="AK2265" s="1"/>
  <c r="AJ2261"/>
  <c r="AK2261" s="1"/>
  <c r="AJ2257"/>
  <c r="AK2257" s="1"/>
  <c r="AJ2253"/>
  <c r="AK2253" s="1"/>
  <c r="AJ2249"/>
  <c r="AK2249" s="1"/>
  <c r="AJ2245"/>
  <c r="AK2245" s="1"/>
  <c r="AJ2241"/>
  <c r="AK2241" s="1"/>
  <c r="AJ2237"/>
  <c r="AK2237" s="1"/>
  <c r="AJ2233"/>
  <c r="AK2233" s="1"/>
  <c r="AJ2229"/>
  <c r="AK2229" s="1"/>
  <c r="AJ2225"/>
  <c r="AK2225" s="1"/>
  <c r="AJ2221"/>
  <c r="AK2221" s="1"/>
  <c r="AJ2217"/>
  <c r="AK2217" s="1"/>
  <c r="AJ2213"/>
  <c r="AK2213" s="1"/>
  <c r="AJ2209"/>
  <c r="AK2209" s="1"/>
  <c r="AJ2205"/>
  <c r="AK2205" s="1"/>
  <c r="AJ2201"/>
  <c r="AK2201" s="1"/>
  <c r="AJ2197"/>
  <c r="AK2197" s="1"/>
  <c r="AJ2193"/>
  <c r="AK2193" s="1"/>
  <c r="AJ2189"/>
  <c r="AK2189" s="1"/>
  <c r="AJ2185"/>
  <c r="AK2185" s="1"/>
  <c r="AJ2181"/>
  <c r="AK2181" s="1"/>
  <c r="AJ2177"/>
  <c r="AK2177" s="1"/>
  <c r="AJ2173"/>
  <c r="AK2173" s="1"/>
  <c r="AJ2169"/>
  <c r="AK2169" s="1"/>
  <c r="AJ2165"/>
  <c r="AK2165" s="1"/>
  <c r="AJ2161"/>
  <c r="AK2161" s="1"/>
  <c r="AJ2157"/>
  <c r="AK2157" s="1"/>
  <c r="AJ2153"/>
  <c r="AK2153" s="1"/>
  <c r="AJ2149"/>
  <c r="AK2149" s="1"/>
  <c r="AJ2145"/>
  <c r="AK2145" s="1"/>
  <c r="AJ2141"/>
  <c r="AK2141" s="1"/>
  <c r="AJ2137"/>
  <c r="AK2137" s="1"/>
  <c r="AJ2133"/>
  <c r="AK2133" s="1"/>
  <c r="AJ2129"/>
  <c r="AK2129" s="1"/>
  <c r="AJ2125"/>
  <c r="AK2125" s="1"/>
  <c r="AJ2121"/>
  <c r="AK2121" s="1"/>
  <c r="AJ2117"/>
  <c r="AK2117" s="1"/>
  <c r="AJ2113"/>
  <c r="AK2113" s="1"/>
  <c r="AJ2109"/>
  <c r="AK2109" s="1"/>
  <c r="AJ2105"/>
  <c r="AK2105" s="1"/>
  <c r="AJ2101"/>
  <c r="AK2101" s="1"/>
  <c r="AJ2097"/>
  <c r="AK2097" s="1"/>
  <c r="AJ2093"/>
  <c r="AK2093" s="1"/>
  <c r="AJ2089"/>
  <c r="AK2089" s="1"/>
  <c r="AJ2085"/>
  <c r="AK2085" s="1"/>
  <c r="AJ2081"/>
  <c r="AK2081" s="1"/>
  <c r="AJ2077"/>
  <c r="AK2077" s="1"/>
  <c r="AJ2073"/>
  <c r="AK2073" s="1"/>
  <c r="AJ2069"/>
  <c r="AK2069" s="1"/>
  <c r="AJ2065"/>
  <c r="AK2065" s="1"/>
  <c r="AJ2061"/>
  <c r="AK2061" s="1"/>
  <c r="AJ2057"/>
  <c r="AK2057" s="1"/>
  <c r="AJ2053"/>
  <c r="AK2053" s="1"/>
  <c r="AJ2049"/>
  <c r="AK2049" s="1"/>
  <c r="AJ2045"/>
  <c r="AK2045" s="1"/>
  <c r="AJ2041"/>
  <c r="AK2041" s="1"/>
  <c r="AJ2037"/>
  <c r="AK2037" s="1"/>
  <c r="AJ2033"/>
  <c r="AK2033" s="1"/>
  <c r="AJ2029"/>
  <c r="AK2029" s="1"/>
  <c r="AJ2025"/>
  <c r="AK2025" s="1"/>
  <c r="AJ2021"/>
  <c r="AK2021" s="1"/>
  <c r="AJ2017"/>
  <c r="AK2017" s="1"/>
  <c r="AJ2013"/>
  <c r="AK2013" s="1"/>
  <c r="AJ2009"/>
  <c r="AK2009" s="1"/>
  <c r="AJ2005"/>
  <c r="AK2005" s="1"/>
  <c r="AJ2001"/>
  <c r="AK2001" s="1"/>
  <c r="AJ1997"/>
  <c r="AK1997" s="1"/>
  <c r="AJ1993"/>
  <c r="AK1993" s="1"/>
  <c r="AJ1989"/>
  <c r="AK1989" s="1"/>
  <c r="AJ1985"/>
  <c r="AK1985" s="1"/>
  <c r="AJ1981"/>
  <c r="AK1981" s="1"/>
  <c r="AJ1977"/>
  <c r="AK1977" s="1"/>
  <c r="AJ1973"/>
  <c r="AK1973" s="1"/>
  <c r="AJ1969"/>
  <c r="AK1969" s="1"/>
  <c r="AJ1965"/>
  <c r="AK1965" s="1"/>
  <c r="AJ1961"/>
  <c r="AK1961" s="1"/>
  <c r="AJ1957"/>
  <c r="AK1957" s="1"/>
  <c r="AJ1953"/>
  <c r="AK1953" s="1"/>
  <c r="AJ1949"/>
  <c r="AK1949" s="1"/>
  <c r="AJ1945"/>
  <c r="AK1945" s="1"/>
  <c r="AJ1941"/>
  <c r="AK1941" s="1"/>
  <c r="AJ1937"/>
  <c r="AK1937" s="1"/>
  <c r="AJ1933"/>
  <c r="AK1933" s="1"/>
  <c r="AJ1929"/>
  <c r="AK1929" s="1"/>
  <c r="AJ1925"/>
  <c r="AK1925" s="1"/>
  <c r="AJ1921"/>
  <c r="AK1921" s="1"/>
  <c r="AJ1917"/>
  <c r="AK1917" s="1"/>
  <c r="AJ1913"/>
  <c r="AK1913" s="1"/>
  <c r="AJ1909"/>
  <c r="AK1909" s="1"/>
  <c r="AJ1905"/>
  <c r="AK1905" s="1"/>
  <c r="AJ1901"/>
  <c r="AK1901" s="1"/>
  <c r="AJ1897"/>
  <c r="AK1897" s="1"/>
  <c r="AJ1893"/>
  <c r="AK1893" s="1"/>
  <c r="AJ1889"/>
  <c r="AK1889" s="1"/>
  <c r="AJ1885"/>
  <c r="AK1885" s="1"/>
  <c r="AJ1881"/>
  <c r="AK1881" s="1"/>
  <c r="AJ1877"/>
  <c r="AK1877" s="1"/>
  <c r="AJ1873"/>
  <c r="AK1873" s="1"/>
  <c r="AJ1869"/>
  <c r="AK1869" s="1"/>
  <c r="AJ1865"/>
  <c r="AK1865" s="1"/>
  <c r="AJ1861"/>
  <c r="AK1861" s="1"/>
  <c r="AJ1857"/>
  <c r="AK1857" s="1"/>
  <c r="AJ1853"/>
  <c r="AK1853" s="1"/>
  <c r="AJ1849"/>
  <c r="AK1849" s="1"/>
  <c r="AJ1845"/>
  <c r="AK1845" s="1"/>
  <c r="AJ1841"/>
  <c r="AK1841" s="1"/>
  <c r="AJ1837"/>
  <c r="AK1837" s="1"/>
  <c r="AJ1833"/>
  <c r="AK1833" s="1"/>
  <c r="AJ1829"/>
  <c r="AK1829" s="1"/>
  <c r="AJ1825"/>
  <c r="AK1825" s="1"/>
  <c r="AJ1821"/>
  <c r="AK1821" s="1"/>
  <c r="AJ1817"/>
  <c r="AK1817" s="1"/>
  <c r="AJ1813"/>
  <c r="AK1813" s="1"/>
  <c r="AJ1809"/>
  <c r="AK1809" s="1"/>
  <c r="AJ1805"/>
  <c r="AK1805" s="1"/>
  <c r="AJ1801"/>
  <c r="AK1801" s="1"/>
  <c r="AJ1797"/>
  <c r="AK1797" s="1"/>
  <c r="AJ1793"/>
  <c r="AK1793" s="1"/>
  <c r="AJ1789"/>
  <c r="AK1789" s="1"/>
  <c r="AJ1785"/>
  <c r="AK1785" s="1"/>
  <c r="AJ1781"/>
  <c r="AK1781" s="1"/>
  <c r="AJ1777"/>
  <c r="AK1777" s="1"/>
  <c r="AJ1773"/>
  <c r="AK1773" s="1"/>
  <c r="AJ1769"/>
  <c r="AK1769" s="1"/>
  <c r="AJ1765"/>
  <c r="AK1765" s="1"/>
  <c r="AJ1761"/>
  <c r="AK1761" s="1"/>
  <c r="AJ1757"/>
  <c r="AK1757" s="1"/>
  <c r="AJ1753"/>
  <c r="AK1753" s="1"/>
  <c r="AJ1749"/>
  <c r="AK1749" s="1"/>
  <c r="AJ1745"/>
  <c r="AK1745" s="1"/>
  <c r="AJ1741"/>
  <c r="AK1741" s="1"/>
  <c r="AJ1737"/>
  <c r="AK1737" s="1"/>
  <c r="AJ1733"/>
  <c r="AK1733" s="1"/>
  <c r="AJ1729"/>
  <c r="AK1729" s="1"/>
  <c r="AJ1725"/>
  <c r="AK1725" s="1"/>
  <c r="AJ1721"/>
  <c r="AK1721" s="1"/>
  <c r="AJ1717"/>
  <c r="AK1717" s="1"/>
  <c r="AJ1713"/>
  <c r="AK1713" s="1"/>
  <c r="AJ1709"/>
  <c r="AK1709" s="1"/>
  <c r="AJ1705"/>
  <c r="AK1705" s="1"/>
  <c r="AJ1701"/>
  <c r="AK1701" s="1"/>
  <c r="AJ1697"/>
  <c r="AK1697" s="1"/>
  <c r="AJ1693"/>
  <c r="AK1693" s="1"/>
  <c r="AJ1689"/>
  <c r="AK1689" s="1"/>
  <c r="AJ1685"/>
  <c r="AK1685" s="1"/>
  <c r="AJ1681"/>
  <c r="AK1681" s="1"/>
  <c r="AJ1677"/>
  <c r="AK1677" s="1"/>
  <c r="AJ1673"/>
  <c r="AK1673" s="1"/>
  <c r="AJ1669"/>
  <c r="AK1669" s="1"/>
  <c r="AJ1665"/>
  <c r="AK1665" s="1"/>
  <c r="AJ1661"/>
  <c r="AK1661" s="1"/>
  <c r="AJ1657"/>
  <c r="AK1657" s="1"/>
  <c r="AJ1653"/>
  <c r="AK1653" s="1"/>
  <c r="AJ1649"/>
  <c r="AK1649" s="1"/>
  <c r="AJ1645"/>
  <c r="AK1645" s="1"/>
  <c r="AJ1641"/>
  <c r="AK1641" s="1"/>
  <c r="AJ1637"/>
  <c r="AK1637" s="1"/>
  <c r="AJ1633"/>
  <c r="AK1633" s="1"/>
  <c r="AJ1629"/>
  <c r="AK1629" s="1"/>
  <c r="AJ1625"/>
  <c r="AK1625" s="1"/>
  <c r="AJ1621"/>
  <c r="AK1621" s="1"/>
  <c r="AJ1617"/>
  <c r="AK1617" s="1"/>
  <c r="AJ1613"/>
  <c r="AK1613" s="1"/>
  <c r="AJ1609"/>
  <c r="AK1609" s="1"/>
  <c r="AJ1605"/>
  <c r="AK1605" s="1"/>
  <c r="AJ1601"/>
  <c r="AK1601" s="1"/>
  <c r="AJ1597"/>
  <c r="AK1597" s="1"/>
  <c r="AJ1593"/>
  <c r="AK1593" s="1"/>
  <c r="AJ1589"/>
  <c r="AK1589" s="1"/>
  <c r="AJ1585"/>
  <c r="AK1585" s="1"/>
  <c r="AJ1581"/>
  <c r="AK1581" s="1"/>
  <c r="AJ1577"/>
  <c r="AK1577" s="1"/>
  <c r="AJ1573"/>
  <c r="AK1573" s="1"/>
  <c r="AJ1569"/>
  <c r="AK1569" s="1"/>
  <c r="AJ1565"/>
  <c r="AK1565" s="1"/>
  <c r="AJ1561"/>
  <c r="AK1561" s="1"/>
  <c r="AJ1557"/>
  <c r="AK1557" s="1"/>
  <c r="AJ1553"/>
  <c r="AK1553" s="1"/>
  <c r="AJ1549"/>
  <c r="AK1549" s="1"/>
  <c r="AJ1545"/>
  <c r="AK1545" s="1"/>
  <c r="AJ1541"/>
  <c r="AK1541" s="1"/>
  <c r="AJ1537"/>
  <c r="AK1537" s="1"/>
  <c r="AJ1533"/>
  <c r="AK1533" s="1"/>
  <c r="AJ1529"/>
  <c r="AK1529" s="1"/>
  <c r="AJ1525"/>
  <c r="AK1525" s="1"/>
  <c r="AJ1521"/>
  <c r="AK1521" s="1"/>
  <c r="AJ1517"/>
  <c r="AK1517" s="1"/>
  <c r="AJ1513"/>
  <c r="AK1513" s="1"/>
  <c r="AJ1509"/>
  <c r="AK1509" s="1"/>
  <c r="AJ1505"/>
  <c r="AK1505" s="1"/>
  <c r="AJ1501"/>
  <c r="AK1501" s="1"/>
  <c r="AJ1497"/>
  <c r="AK1497" s="1"/>
  <c r="AJ1493"/>
  <c r="AK1493" s="1"/>
  <c r="AJ1489"/>
  <c r="AK1489" s="1"/>
  <c r="AJ1485"/>
  <c r="AK1485" s="1"/>
  <c r="AJ1481"/>
  <c r="AK1481" s="1"/>
  <c r="AJ1477"/>
  <c r="AK1477" s="1"/>
  <c r="AJ1473"/>
  <c r="AK1473" s="1"/>
  <c r="AJ1469"/>
  <c r="AK1469" s="1"/>
  <c r="AJ1465"/>
  <c r="AK1465" s="1"/>
  <c r="AJ1461"/>
  <c r="AK1461" s="1"/>
  <c r="AJ1457"/>
  <c r="AK1457" s="1"/>
  <c r="AJ1453"/>
  <c r="AK1453" s="1"/>
  <c r="AJ1449"/>
  <c r="AK1449" s="1"/>
  <c r="AJ1445"/>
  <c r="AK1445" s="1"/>
  <c r="AJ1441"/>
  <c r="AK1441" s="1"/>
  <c r="AJ1437"/>
  <c r="AK1437" s="1"/>
  <c r="AJ1433"/>
  <c r="AK1433" s="1"/>
  <c r="AJ1429"/>
  <c r="AK1429" s="1"/>
  <c r="AJ1425"/>
  <c r="AK1425" s="1"/>
  <c r="AJ1421"/>
  <c r="AK1421" s="1"/>
  <c r="AJ1417"/>
  <c r="AK1417" s="1"/>
  <c r="AJ1413"/>
  <c r="AK1413" s="1"/>
  <c r="AJ1409"/>
  <c r="AK1409" s="1"/>
  <c r="AJ1405"/>
  <c r="AK1405" s="1"/>
  <c r="AJ1401"/>
  <c r="AK1401" s="1"/>
  <c r="AJ1397"/>
  <c r="AK1397" s="1"/>
  <c r="AJ1393"/>
  <c r="AK1393" s="1"/>
  <c r="AJ1389"/>
  <c r="AK1389" s="1"/>
  <c r="AJ1385"/>
  <c r="AK1385" s="1"/>
  <c r="AJ1381"/>
  <c r="AK1381" s="1"/>
  <c r="AJ1377"/>
  <c r="AK1377" s="1"/>
  <c r="AJ1373"/>
  <c r="AK1373" s="1"/>
  <c r="AJ1369"/>
  <c r="AK1369" s="1"/>
  <c r="AJ1365"/>
  <c r="AK1365" s="1"/>
  <c r="AJ1361"/>
  <c r="AK1361" s="1"/>
  <c r="AJ1357"/>
  <c r="AK1357" s="1"/>
  <c r="AJ1353"/>
  <c r="AK1353" s="1"/>
  <c r="AJ1349"/>
  <c r="AK1349" s="1"/>
  <c r="AJ1345"/>
  <c r="AK1345" s="1"/>
  <c r="AJ1341"/>
  <c r="AK1341" s="1"/>
  <c r="AJ1337"/>
  <c r="AK1337" s="1"/>
  <c r="AJ1333"/>
  <c r="AK1333" s="1"/>
  <c r="AJ1329"/>
  <c r="AK1329" s="1"/>
  <c r="AJ1325"/>
  <c r="AK1325" s="1"/>
  <c r="AJ1321"/>
  <c r="AK1321" s="1"/>
  <c r="AJ1317"/>
  <c r="AK1317" s="1"/>
  <c r="AJ1313"/>
  <c r="AK1313" s="1"/>
  <c r="AJ1309"/>
  <c r="AK1309" s="1"/>
  <c r="AJ1305"/>
  <c r="AK1305" s="1"/>
  <c r="AJ1301"/>
  <c r="AK1301" s="1"/>
  <c r="AJ1297"/>
  <c r="AK1297" s="1"/>
  <c r="AJ1293"/>
  <c r="AK1293" s="1"/>
  <c r="AJ1289"/>
  <c r="AK1289" s="1"/>
  <c r="AJ1285"/>
  <c r="AK1285" s="1"/>
  <c r="AJ1281"/>
  <c r="AK1281" s="1"/>
  <c r="AJ1277"/>
  <c r="AK1277" s="1"/>
  <c r="AJ1273"/>
  <c r="AK1273" s="1"/>
  <c r="AJ1269"/>
  <c r="AK1269" s="1"/>
  <c r="AJ1265"/>
  <c r="AK1265" s="1"/>
  <c r="AJ1261"/>
  <c r="AK1261" s="1"/>
  <c r="AJ1257"/>
  <c r="AK1257" s="1"/>
  <c r="AJ1253"/>
  <c r="AK1253" s="1"/>
  <c r="AJ1249"/>
  <c r="AK1249" s="1"/>
  <c r="AJ1245"/>
  <c r="AK1245" s="1"/>
  <c r="AJ1241"/>
  <c r="AK1241" s="1"/>
  <c r="AJ1237"/>
  <c r="AK1237" s="1"/>
  <c r="AJ1233"/>
  <c r="AK1233" s="1"/>
  <c r="AJ1229"/>
  <c r="AK1229" s="1"/>
  <c r="AJ1225"/>
  <c r="AK1225" s="1"/>
  <c r="AJ1221"/>
  <c r="AK1221" s="1"/>
  <c r="AJ1217"/>
  <c r="AK1217" s="1"/>
  <c r="AJ1213"/>
  <c r="AK1213" s="1"/>
  <c r="AJ1209"/>
  <c r="AK1209" s="1"/>
  <c r="AJ1205"/>
  <c r="AK1205" s="1"/>
  <c r="AJ1201"/>
  <c r="AK1201" s="1"/>
  <c r="AJ1197"/>
  <c r="AK1197" s="1"/>
  <c r="AJ1193"/>
  <c r="AK1193" s="1"/>
  <c r="AJ1189"/>
  <c r="AK1189" s="1"/>
  <c r="AJ1185"/>
  <c r="AK1185" s="1"/>
  <c r="AJ1181"/>
  <c r="AK1181" s="1"/>
  <c r="AJ1177"/>
  <c r="AK1177" s="1"/>
  <c r="AJ1173"/>
  <c r="AK1173" s="1"/>
  <c r="AJ1169"/>
  <c r="AK1169" s="1"/>
  <c r="AJ1165"/>
  <c r="AK1165" s="1"/>
  <c r="AJ1161"/>
  <c r="AK1161" s="1"/>
  <c r="AJ1157"/>
  <c r="AK1157" s="1"/>
  <c r="AJ1153"/>
  <c r="AK1153" s="1"/>
  <c r="AJ1149"/>
  <c r="AK1149" s="1"/>
  <c r="AJ1145"/>
  <c r="AK1145" s="1"/>
  <c r="AJ1141"/>
  <c r="AK1141" s="1"/>
  <c r="AJ1137"/>
  <c r="AK1137" s="1"/>
  <c r="AJ1133"/>
  <c r="AK1133" s="1"/>
  <c r="AJ1129"/>
  <c r="AK1129" s="1"/>
  <c r="AJ1125"/>
  <c r="AK1125" s="1"/>
  <c r="AJ1121"/>
  <c r="AK1121" s="1"/>
  <c r="AJ1117"/>
  <c r="AK1117" s="1"/>
  <c r="AJ1113"/>
  <c r="AK1113" s="1"/>
  <c r="AJ1109"/>
  <c r="AK1109" s="1"/>
  <c r="AJ1105"/>
  <c r="AK1105" s="1"/>
  <c r="AJ1101"/>
  <c r="AK1101" s="1"/>
  <c r="AJ1097"/>
  <c r="AK1097" s="1"/>
  <c r="AJ1093"/>
  <c r="AK1093" s="1"/>
  <c r="AJ1089"/>
  <c r="AK1089" s="1"/>
  <c r="AJ1085"/>
  <c r="AK1085" s="1"/>
  <c r="AJ1081"/>
  <c r="AK1081" s="1"/>
  <c r="AJ1077"/>
  <c r="AK1077" s="1"/>
  <c r="AJ1073"/>
  <c r="AK1073" s="1"/>
  <c r="AJ1069"/>
  <c r="AK1069" s="1"/>
  <c r="AJ1065"/>
  <c r="AK1065" s="1"/>
  <c r="AJ1061"/>
  <c r="AK1061" s="1"/>
  <c r="AJ1057"/>
  <c r="AK1057" s="1"/>
  <c r="AJ1053"/>
  <c r="AK1053" s="1"/>
  <c r="AJ1049"/>
  <c r="AK1049" s="1"/>
  <c r="AJ1045"/>
  <c r="AK1045" s="1"/>
  <c r="AJ1041"/>
  <c r="AK1041" s="1"/>
  <c r="AJ1037"/>
  <c r="AK1037" s="1"/>
  <c r="AJ1033"/>
  <c r="AK1033" s="1"/>
  <c r="AJ1029"/>
  <c r="AK1029" s="1"/>
  <c r="AJ1025"/>
  <c r="AK1025" s="1"/>
  <c r="AJ1021"/>
  <c r="AK1021" s="1"/>
  <c r="AJ1017"/>
  <c r="AK1017" s="1"/>
  <c r="AJ1013"/>
  <c r="AK1013" s="1"/>
  <c r="AJ1009"/>
  <c r="AK1009" s="1"/>
  <c r="AJ1005"/>
  <c r="AK1005" s="1"/>
  <c r="AJ1001"/>
  <c r="AK1001" s="1"/>
  <c r="AJ997"/>
  <c r="AK997" s="1"/>
  <c r="AJ993"/>
  <c r="AK993" s="1"/>
  <c r="AJ989"/>
  <c r="AK989" s="1"/>
  <c r="AJ985"/>
  <c r="AK985" s="1"/>
  <c r="AJ981"/>
  <c r="AK981" s="1"/>
  <c r="AJ977"/>
  <c r="AK977" s="1"/>
  <c r="AJ973"/>
  <c r="AK973" s="1"/>
  <c r="AJ969"/>
  <c r="AK969" s="1"/>
  <c r="AJ965"/>
  <c r="AK965" s="1"/>
  <c r="AJ961"/>
  <c r="AK961" s="1"/>
  <c r="AJ957"/>
  <c r="AK957" s="1"/>
  <c r="AJ953"/>
  <c r="AK953" s="1"/>
  <c r="AJ949"/>
  <c r="AK949" s="1"/>
  <c r="AJ945"/>
  <c r="AK945" s="1"/>
  <c r="AJ941"/>
  <c r="AK941" s="1"/>
  <c r="AJ937"/>
  <c r="AK937" s="1"/>
  <c r="AJ933"/>
  <c r="AK933" s="1"/>
  <c r="AJ929"/>
  <c r="AK929" s="1"/>
  <c r="AJ925"/>
  <c r="AK925" s="1"/>
  <c r="AJ921"/>
  <c r="AK921" s="1"/>
  <c r="AJ917"/>
  <c r="AK917" s="1"/>
  <c r="AJ913"/>
  <c r="AK913" s="1"/>
  <c r="AJ909"/>
  <c r="AK909" s="1"/>
  <c r="AJ905"/>
  <c r="AK905" s="1"/>
  <c r="AJ901"/>
  <c r="AK901" s="1"/>
  <c r="AJ897"/>
  <c r="AK897" s="1"/>
  <c r="AJ893"/>
  <c r="AK893" s="1"/>
  <c r="AJ889"/>
  <c r="AK889" s="1"/>
  <c r="AJ885"/>
  <c r="AK885" s="1"/>
  <c r="AJ881"/>
  <c r="AK881" s="1"/>
  <c r="AJ877"/>
  <c r="AK877" s="1"/>
  <c r="AJ873"/>
  <c r="AK873" s="1"/>
  <c r="AJ869"/>
  <c r="AK869" s="1"/>
  <c r="AJ865"/>
  <c r="AK865" s="1"/>
  <c r="AJ861"/>
  <c r="AK861" s="1"/>
  <c r="AJ857"/>
  <c r="AK857" s="1"/>
  <c r="AJ853"/>
  <c r="AK853" s="1"/>
  <c r="AJ849"/>
  <c r="AK849" s="1"/>
  <c r="AJ845"/>
  <c r="AK845" s="1"/>
  <c r="AJ841"/>
  <c r="AK841" s="1"/>
  <c r="AJ837"/>
  <c r="AK837" s="1"/>
  <c r="AJ833"/>
  <c r="AK833" s="1"/>
  <c r="AJ829"/>
  <c r="AK829" s="1"/>
  <c r="AJ825"/>
  <c r="AK825" s="1"/>
  <c r="AJ821"/>
  <c r="AK821" s="1"/>
  <c r="AJ817"/>
  <c r="AK817" s="1"/>
  <c r="AJ813"/>
  <c r="AK813" s="1"/>
  <c r="AJ809"/>
  <c r="AK809" s="1"/>
  <c r="AJ805"/>
  <c r="AK805" s="1"/>
  <c r="AJ801"/>
  <c r="AK801" s="1"/>
  <c r="AJ797"/>
  <c r="AK797" s="1"/>
  <c r="AJ793"/>
  <c r="AK793" s="1"/>
  <c r="AJ789"/>
  <c r="AK789" s="1"/>
  <c r="AJ785"/>
  <c r="AK785" s="1"/>
  <c r="AJ781"/>
  <c r="AK781" s="1"/>
  <c r="AJ777"/>
  <c r="AK777" s="1"/>
  <c r="AJ773"/>
  <c r="AK773" s="1"/>
  <c r="AJ769"/>
  <c r="AK769" s="1"/>
  <c r="AJ765"/>
  <c r="AK765" s="1"/>
  <c r="AJ761"/>
  <c r="AK761" s="1"/>
  <c r="AJ757"/>
  <c r="AK757" s="1"/>
  <c r="AJ753"/>
  <c r="AK753" s="1"/>
  <c r="AJ749"/>
  <c r="AK749" s="1"/>
  <c r="AJ745"/>
  <c r="AK745" s="1"/>
  <c r="AJ741"/>
  <c r="AK741" s="1"/>
  <c r="AJ737"/>
  <c r="AK737" s="1"/>
  <c r="AJ733"/>
  <c r="AK733" s="1"/>
  <c r="AJ729"/>
  <c r="AK729" s="1"/>
  <c r="AJ725"/>
  <c r="AK725" s="1"/>
  <c r="AJ721"/>
  <c r="AK721" s="1"/>
  <c r="AJ717"/>
  <c r="AK717" s="1"/>
  <c r="AJ713"/>
  <c r="AK713" s="1"/>
  <c r="AJ709"/>
  <c r="AK709" s="1"/>
  <c r="AJ705"/>
  <c r="AK705" s="1"/>
  <c r="AJ701"/>
  <c r="AK701" s="1"/>
  <c r="AJ697"/>
  <c r="AK697" s="1"/>
  <c r="AJ693"/>
  <c r="AK693" s="1"/>
  <c r="AJ689"/>
  <c r="AK689" s="1"/>
  <c r="AJ685"/>
  <c r="AK685" s="1"/>
  <c r="AJ681"/>
  <c r="AK681" s="1"/>
  <c r="AJ677"/>
  <c r="AK677" s="1"/>
  <c r="AJ673"/>
  <c r="AK673" s="1"/>
  <c r="AJ669"/>
  <c r="AK669" s="1"/>
  <c r="AJ665"/>
  <c r="AK665" s="1"/>
  <c r="AJ661"/>
  <c r="AK661" s="1"/>
  <c r="AJ657"/>
  <c r="AK657" s="1"/>
  <c r="AJ653"/>
  <c r="AK653" s="1"/>
  <c r="AJ649"/>
  <c r="AK649" s="1"/>
  <c r="AJ645"/>
  <c r="AK645" s="1"/>
  <c r="AJ641"/>
  <c r="AK641" s="1"/>
  <c r="AJ637"/>
  <c r="AK637" s="1"/>
  <c r="AJ633"/>
  <c r="AK633" s="1"/>
  <c r="AJ629"/>
  <c r="AK629" s="1"/>
  <c r="AJ625"/>
  <c r="AK625" s="1"/>
  <c r="AJ621"/>
  <c r="AK621" s="1"/>
  <c r="AJ617"/>
  <c r="AK617" s="1"/>
  <c r="AJ613"/>
  <c r="AK613" s="1"/>
  <c r="AJ609"/>
  <c r="AK609" s="1"/>
  <c r="AJ605"/>
  <c r="AK605" s="1"/>
  <c r="AJ601"/>
  <c r="AK601" s="1"/>
  <c r="AJ597"/>
  <c r="AK597" s="1"/>
  <c r="AJ593"/>
  <c r="AK593" s="1"/>
  <c r="AJ589"/>
  <c r="AK589" s="1"/>
  <c r="AJ585"/>
  <c r="AK585" s="1"/>
  <c r="AJ581"/>
  <c r="AK581" s="1"/>
  <c r="AJ577"/>
  <c r="AK577" s="1"/>
  <c r="AJ573"/>
  <c r="AK573" s="1"/>
  <c r="AJ569"/>
  <c r="AK569" s="1"/>
  <c r="AJ565"/>
  <c r="AK565" s="1"/>
  <c r="AJ561"/>
  <c r="AK561" s="1"/>
  <c r="AJ557"/>
  <c r="AK557" s="1"/>
  <c r="AJ553"/>
  <c r="AK553" s="1"/>
  <c r="AJ549"/>
  <c r="AK549" s="1"/>
  <c r="AJ545"/>
  <c r="AK545" s="1"/>
  <c r="AJ541"/>
  <c r="AK541" s="1"/>
  <c r="AJ537"/>
  <c r="AK537" s="1"/>
  <c r="AJ533"/>
  <c r="AK533" s="1"/>
  <c r="AJ529"/>
  <c r="AK529" s="1"/>
  <c r="AJ525"/>
  <c r="AK525" s="1"/>
  <c r="AJ521"/>
  <c r="AK521" s="1"/>
  <c r="AJ517"/>
  <c r="AK517" s="1"/>
  <c r="AJ513"/>
  <c r="AK513" s="1"/>
  <c r="AJ509"/>
  <c r="AK509" s="1"/>
  <c r="AJ505"/>
  <c r="AK505" s="1"/>
  <c r="AJ501"/>
  <c r="AK501" s="1"/>
  <c r="AJ497"/>
  <c r="AK497" s="1"/>
  <c r="AJ493"/>
  <c r="AK493" s="1"/>
  <c r="AJ489"/>
  <c r="AK489" s="1"/>
  <c r="AJ485"/>
  <c r="AK485" s="1"/>
  <c r="AJ481"/>
  <c r="AK481" s="1"/>
  <c r="AJ477"/>
  <c r="AK477" s="1"/>
  <c r="AJ473"/>
  <c r="AK473" s="1"/>
  <c r="AJ469"/>
  <c r="AK469" s="1"/>
  <c r="AJ465"/>
  <c r="AK465" s="1"/>
  <c r="AJ461"/>
  <c r="AK461" s="1"/>
  <c r="AJ457"/>
  <c r="AK457" s="1"/>
  <c r="AJ453"/>
  <c r="AK453" s="1"/>
  <c r="AJ449"/>
  <c r="AK449" s="1"/>
  <c r="AJ445"/>
  <c r="AK445" s="1"/>
  <c r="AJ441"/>
  <c r="AK441" s="1"/>
  <c r="AJ437"/>
  <c r="AK437" s="1"/>
  <c r="AJ433"/>
  <c r="AK433" s="1"/>
  <c r="AJ429"/>
  <c r="AK429" s="1"/>
  <c r="AJ425"/>
  <c r="AK425" s="1"/>
  <c r="AJ421"/>
  <c r="AK421" s="1"/>
  <c r="AJ417"/>
  <c r="AK417" s="1"/>
  <c r="AJ413"/>
  <c r="AK413" s="1"/>
  <c r="AJ409"/>
  <c r="AK409" s="1"/>
  <c r="AJ405"/>
  <c r="AK405" s="1"/>
  <c r="AJ401"/>
  <c r="AK401" s="1"/>
  <c r="AJ397"/>
  <c r="AK397" s="1"/>
  <c r="AJ393"/>
  <c r="AK393" s="1"/>
  <c r="AJ389"/>
  <c r="AK389" s="1"/>
  <c r="AJ385"/>
  <c r="AK385" s="1"/>
  <c r="AJ381"/>
  <c r="AK381" s="1"/>
  <c r="AJ377"/>
  <c r="AK377" s="1"/>
  <c r="AJ373"/>
  <c r="AK373" s="1"/>
  <c r="AJ369"/>
  <c r="AK369" s="1"/>
  <c r="AJ365"/>
  <c r="AK365" s="1"/>
  <c r="AJ361"/>
  <c r="AK361" s="1"/>
  <c r="AJ357"/>
  <c r="AK357" s="1"/>
  <c r="AJ353"/>
  <c r="AK353" s="1"/>
  <c r="AJ349"/>
  <c r="AK349" s="1"/>
  <c r="AJ345"/>
  <c r="AK345" s="1"/>
  <c r="AJ341"/>
  <c r="AK341" s="1"/>
  <c r="AJ337"/>
  <c r="AK337" s="1"/>
  <c r="AJ333"/>
  <c r="AK333" s="1"/>
  <c r="AJ329"/>
  <c r="AK329" s="1"/>
  <c r="AJ325"/>
  <c r="AK325" s="1"/>
  <c r="AJ321"/>
  <c r="AK321" s="1"/>
  <c r="AJ317"/>
  <c r="AK317" s="1"/>
  <c r="AJ313"/>
  <c r="AK313" s="1"/>
  <c r="AJ309"/>
  <c r="AK309" s="1"/>
  <c r="AJ305"/>
  <c r="AK305" s="1"/>
  <c r="AJ301"/>
  <c r="AK301" s="1"/>
  <c r="AJ297"/>
  <c r="AK297" s="1"/>
  <c r="AJ293"/>
  <c r="AK293" s="1"/>
  <c r="AJ289"/>
  <c r="AK289" s="1"/>
  <c r="AJ285"/>
  <c r="AK285" s="1"/>
  <c r="AJ281"/>
  <c r="AK281" s="1"/>
  <c r="AJ277"/>
  <c r="AK277" s="1"/>
  <c r="AJ273"/>
  <c r="AK273" s="1"/>
  <c r="AJ269"/>
  <c r="AK269" s="1"/>
  <c r="AJ265"/>
  <c r="AK265" s="1"/>
  <c r="AJ261"/>
  <c r="AK261" s="1"/>
  <c r="AJ257"/>
  <c r="AK257" s="1"/>
  <c r="AJ253"/>
  <c r="AK253" s="1"/>
  <c r="AJ249"/>
  <c r="AK249" s="1"/>
  <c r="AJ245"/>
  <c r="AK245" s="1"/>
  <c r="AJ241"/>
  <c r="AK241" s="1"/>
  <c r="AJ237"/>
  <c r="AK237" s="1"/>
  <c r="AJ233"/>
  <c r="AK233" s="1"/>
  <c r="AJ229"/>
  <c r="AK229" s="1"/>
  <c r="AJ225"/>
  <c r="AK225" s="1"/>
  <c r="AJ221"/>
  <c r="AK221" s="1"/>
  <c r="AJ217"/>
  <c r="AK217" s="1"/>
  <c r="AJ213"/>
  <c r="AK213" s="1"/>
  <c r="AJ209"/>
  <c r="AK209" s="1"/>
  <c r="AJ205"/>
  <c r="AK205" s="1"/>
  <c r="AJ201"/>
  <c r="AK201" s="1"/>
  <c r="AJ197"/>
  <c r="AK197" s="1"/>
  <c r="AJ193"/>
  <c r="AK193" s="1"/>
  <c r="AJ189"/>
  <c r="AK189" s="1"/>
  <c r="AJ185"/>
  <c r="AK185" s="1"/>
  <c r="AJ181"/>
  <c r="AK181" s="1"/>
  <c r="AJ177"/>
  <c r="AK177" s="1"/>
  <c r="AJ173"/>
  <c r="AK173" s="1"/>
  <c r="AJ169"/>
  <c r="AK169" s="1"/>
  <c r="AJ165"/>
  <c r="AK165" s="1"/>
  <c r="AJ161"/>
  <c r="AK161" s="1"/>
  <c r="AJ157"/>
  <c r="AK157" s="1"/>
  <c r="AJ153"/>
  <c r="AK153" s="1"/>
  <c r="AJ149"/>
  <c r="AK149" s="1"/>
  <c r="AJ145"/>
  <c r="AK145" s="1"/>
  <c r="AJ141"/>
  <c r="AK141" s="1"/>
  <c r="AJ137"/>
  <c r="AK137" s="1"/>
  <c r="AJ133"/>
  <c r="AK133" s="1"/>
  <c r="AJ129"/>
  <c r="AK129" s="1"/>
  <c r="AJ125"/>
  <c r="AK125" s="1"/>
  <c r="AJ121"/>
  <c r="AK121" s="1"/>
  <c r="AJ117"/>
  <c r="AK117" s="1"/>
  <c r="AJ113"/>
  <c r="AK113" s="1"/>
  <c r="AJ109"/>
  <c r="AK109" s="1"/>
  <c r="AJ105"/>
  <c r="AK105" s="1"/>
  <c r="AJ101"/>
  <c r="AK101" s="1"/>
  <c r="AJ97"/>
  <c r="AK97" s="1"/>
  <c r="AJ93"/>
  <c r="AK93" s="1"/>
  <c r="AJ89"/>
  <c r="AK89" s="1"/>
  <c r="AJ85"/>
  <c r="AK85" s="1"/>
  <c r="AJ81"/>
  <c r="AK81" s="1"/>
  <c r="AJ77"/>
  <c r="AK77" s="1"/>
  <c r="AJ73"/>
  <c r="AK73" s="1"/>
  <c r="AJ69"/>
  <c r="AK69" s="1"/>
  <c r="AJ65"/>
  <c r="AK65" s="1"/>
  <c r="AJ61"/>
  <c r="AK61" s="1"/>
  <c r="AJ57"/>
  <c r="AK57" s="1"/>
  <c r="AJ53"/>
  <c r="AK53" s="1"/>
  <c r="AJ49"/>
  <c r="AK49" s="1"/>
  <c r="AJ45"/>
  <c r="AK45" s="1"/>
  <c r="AJ41"/>
  <c r="AK41" s="1"/>
  <c r="AJ37"/>
  <c r="AK37" s="1"/>
  <c r="AJ33"/>
  <c r="AK33" s="1"/>
  <c r="AJ29"/>
  <c r="AK29" s="1"/>
  <c r="AJ25"/>
  <c r="AK25" s="1"/>
  <c r="AJ21"/>
  <c r="AK21" s="1"/>
  <c r="AJ17"/>
  <c r="AK17" s="1"/>
  <c r="AJ13"/>
  <c r="AK13" s="1"/>
  <c r="AU28"/>
  <c r="BI27"/>
  <c r="AW27"/>
  <c r="BC2746"/>
  <c r="BB2746"/>
  <c r="BA2746"/>
  <c r="BB2742"/>
  <c r="BA2742"/>
  <c r="BC2742" s="1"/>
  <c r="BB2738"/>
  <c r="BA2738"/>
  <c r="BC2738" s="1"/>
  <c r="BC2734"/>
  <c r="BA2734"/>
  <c r="BB2734" s="1"/>
  <c r="BA2730"/>
  <c r="BC2726"/>
  <c r="BA2726"/>
  <c r="BB2726" s="1"/>
  <c r="BC2722"/>
  <c r="BA2722"/>
  <c r="BB2722" s="1"/>
  <c r="BC2718"/>
  <c r="BB2718"/>
  <c r="BA2718"/>
  <c r="BB2714"/>
  <c r="BA2714"/>
  <c r="BC2714" s="1"/>
  <c r="BB2710"/>
  <c r="BA2710"/>
  <c r="BC2710" s="1"/>
  <c r="BC2706"/>
  <c r="BA2706"/>
  <c r="BB2706" s="1"/>
  <c r="BA2702"/>
  <c r="BB2698"/>
  <c r="BA2698"/>
  <c r="BC2698" s="1"/>
  <c r="BB2694"/>
  <c r="BA2694"/>
  <c r="BC2694" s="1"/>
  <c r="BB2690"/>
  <c r="BA2690"/>
  <c r="BC2690" s="1"/>
  <c r="BC2686"/>
  <c r="BA2686"/>
  <c r="BB2686" s="1"/>
  <c r="BA2682"/>
  <c r="BC2682" s="1"/>
  <c r="BB2678"/>
  <c r="BA2678"/>
  <c r="BC2678" s="1"/>
  <c r="BC2674"/>
  <c r="BB2674"/>
  <c r="BA2674"/>
  <c r="BC2670"/>
  <c r="BA2670"/>
  <c r="BB2670" s="1"/>
  <c r="BB2666"/>
  <c r="BA2666"/>
  <c r="BC2666" s="1"/>
  <c r="BB2662"/>
  <c r="BA2662"/>
  <c r="BC2662" s="1"/>
  <c r="BB2658"/>
  <c r="BA2658"/>
  <c r="BC2658" s="1"/>
  <c r="BC2654"/>
  <c r="BA2654"/>
  <c r="BB2654" s="1"/>
  <c r="BA2650"/>
  <c r="BA2646"/>
  <c r="BB2646" s="1"/>
  <c r="BA2642"/>
  <c r="BC2638"/>
  <c r="BA2638"/>
  <c r="BB2638" s="1"/>
  <c r="BC2634"/>
  <c r="BB2634"/>
  <c r="BA2634"/>
  <c r="BB2630"/>
  <c r="BA2630"/>
  <c r="BC2630" s="1"/>
  <c r="BC2626"/>
  <c r="BB2626"/>
  <c r="BA2626"/>
  <c r="BA2622"/>
  <c r="BC2618"/>
  <c r="BA2618"/>
  <c r="BB2618" s="1"/>
  <c r="BC2614"/>
  <c r="BA2614"/>
  <c r="BB2614" s="1"/>
  <c r="BC2610"/>
  <c r="BB2610"/>
  <c r="BA2610"/>
  <c r="BC2606"/>
  <c r="BA2606"/>
  <c r="BB2606" s="1"/>
  <c r="BB2602"/>
  <c r="BA2602"/>
  <c r="BC2602" s="1"/>
  <c r="BC2598"/>
  <c r="BA2598"/>
  <c r="BB2598" s="1"/>
  <c r="BC2594"/>
  <c r="BA2594"/>
  <c r="BB2594" s="1"/>
  <c r="BC2590"/>
  <c r="BB2590"/>
  <c r="BA2590"/>
  <c r="BB2586"/>
  <c r="BA2586"/>
  <c r="BC2586" s="1"/>
  <c r="BC2582"/>
  <c r="BA2582"/>
  <c r="BB2582" s="1"/>
  <c r="BC2578"/>
  <c r="BA2578"/>
  <c r="BB2578" s="1"/>
  <c r="BB2574"/>
  <c r="BA2574"/>
  <c r="BC2574" s="1"/>
  <c r="BC2570"/>
  <c r="BB2570"/>
  <c r="BA2570"/>
  <c r="BC2566"/>
  <c r="BA2566"/>
  <c r="BB2566" s="1"/>
  <c r="BB2562"/>
  <c r="BA2562"/>
  <c r="BC2562" s="1"/>
  <c r="BC2558"/>
  <c r="BB2558"/>
  <c r="BA2558"/>
  <c r="BB2554"/>
  <c r="BA2554"/>
  <c r="BC2554" s="1"/>
  <c r="BC2550"/>
  <c r="BA2550"/>
  <c r="BB2550" s="1"/>
  <c r="BB2546"/>
  <c r="BA2546"/>
  <c r="BC2546" s="1"/>
  <c r="BC2542"/>
  <c r="BA2542"/>
  <c r="BB2542" s="1"/>
  <c r="BB2538"/>
  <c r="BA2538"/>
  <c r="BC2538" s="1"/>
  <c r="BC2534"/>
  <c r="BA2534"/>
  <c r="BB2534" s="1"/>
  <c r="BC2530"/>
  <c r="BA2530"/>
  <c r="BB2530" s="1"/>
  <c r="BC2526"/>
  <c r="BB2526"/>
  <c r="BA2526"/>
  <c r="BC2522"/>
  <c r="BA2522"/>
  <c r="BB2522" s="1"/>
  <c r="BA2518"/>
  <c r="BC2518" s="1"/>
  <c r="BB2514"/>
  <c r="BA2514"/>
  <c r="BC2514" s="1"/>
  <c r="BB2510"/>
  <c r="BA2510"/>
  <c r="BC2510" s="1"/>
  <c r="BC2506"/>
  <c r="BB2506"/>
  <c r="BA2506"/>
  <c r="BC2502"/>
  <c r="BA2502"/>
  <c r="BB2502" s="1"/>
  <c r="BB2498"/>
  <c r="BA2498"/>
  <c r="BC2498" s="1"/>
  <c r="BC2494"/>
  <c r="BA2494"/>
  <c r="BB2494" s="1"/>
  <c r="BC2490"/>
  <c r="BB2490"/>
  <c r="BA2490"/>
  <c r="BB2486"/>
  <c r="BA2486"/>
  <c r="BC2486" s="1"/>
  <c r="BC2482"/>
  <c r="BA2482"/>
  <c r="BB2482" s="1"/>
  <c r="BC2478"/>
  <c r="BB2478"/>
  <c r="BA2478"/>
  <c r="BB2474"/>
  <c r="BA2474"/>
  <c r="BC2474" s="1"/>
  <c r="BB2470"/>
  <c r="BA2470"/>
  <c r="BC2470" s="1"/>
  <c r="BC2466"/>
  <c r="BA2466"/>
  <c r="BB2466" s="1"/>
  <c r="BC2462"/>
  <c r="BA2462"/>
  <c r="BB2462" s="1"/>
  <c r="BC2458"/>
  <c r="BA2458"/>
  <c r="BB2458" s="1"/>
  <c r="BA2454"/>
  <c r="BC2450"/>
  <c r="BB2450"/>
  <c r="BA2450"/>
  <c r="BC2446"/>
  <c r="BB2446"/>
  <c r="BA2446"/>
  <c r="BA2442"/>
  <c r="BA2438"/>
  <c r="BB2438" s="1"/>
  <c r="BC2434"/>
  <c r="BB2434"/>
  <c r="BA2434"/>
  <c r="BB2430"/>
  <c r="BA2430"/>
  <c r="BC2430" s="1"/>
  <c r="BC2426"/>
  <c r="BA2426"/>
  <c r="BB2426" s="1"/>
  <c r="BB2422"/>
  <c r="BA2422"/>
  <c r="BC2422" s="1"/>
  <c r="BC2418"/>
  <c r="BA2418"/>
  <c r="BB2418" s="1"/>
  <c r="BC2414"/>
  <c r="BA2414"/>
  <c r="BB2414" s="1"/>
  <c r="BC2410"/>
  <c r="BA2410"/>
  <c r="BB2410" s="1"/>
  <c r="BA2406"/>
  <c r="BC2402"/>
  <c r="BA2402"/>
  <c r="BB2402" s="1"/>
  <c r="BA2398"/>
  <c r="BA2394"/>
  <c r="BC2394" s="1"/>
  <c r="BC2390"/>
  <c r="BA2390"/>
  <c r="BB2390" s="1"/>
  <c r="BC2386"/>
  <c r="BB2386"/>
  <c r="BA2386"/>
  <c r="BC2382"/>
  <c r="BB2382"/>
  <c r="BA2382"/>
  <c r="BA2378"/>
  <c r="BA2374"/>
  <c r="BC2374" s="1"/>
  <c r="BB2370"/>
  <c r="BA2370"/>
  <c r="BC2370" s="1"/>
  <c r="BC2366"/>
  <c r="BA2366"/>
  <c r="BB2366" s="1"/>
  <c r="BB2362"/>
  <c r="BA2362"/>
  <c r="BC2362" s="1"/>
  <c r="BB2358"/>
  <c r="BA2358"/>
  <c r="BC2358" s="1"/>
  <c r="BC2354"/>
  <c r="BA2354"/>
  <c r="BB2354" s="1"/>
  <c r="BC2350"/>
  <c r="BA2350"/>
  <c r="BB2350" s="1"/>
  <c r="BA2346"/>
  <c r="BC2346" s="1"/>
  <c r="BB2342"/>
  <c r="BA2342"/>
  <c r="BC2342" s="1"/>
  <c r="BC2338"/>
  <c r="BB2338"/>
  <c r="BA2338"/>
  <c r="BC2334"/>
  <c r="BA2334"/>
  <c r="BB2334" s="1"/>
  <c r="BB2330"/>
  <c r="BA2330"/>
  <c r="BC2330" s="1"/>
  <c r="BC2326"/>
  <c r="BA2326"/>
  <c r="BB2326" s="1"/>
  <c r="BC2322"/>
  <c r="BA2322"/>
  <c r="BB2322" s="1"/>
  <c r="BA2318"/>
  <c r="BC2314"/>
  <c r="BA2314"/>
  <c r="BB2314" s="1"/>
  <c r="BB2310"/>
  <c r="BA2310"/>
  <c r="BC2310" s="1"/>
  <c r="BA2306"/>
  <c r="BC2306" s="1"/>
  <c r="BC2302"/>
  <c r="BB2302"/>
  <c r="BA2302"/>
  <c r="BC2298"/>
  <c r="BA2298"/>
  <c r="BB2298" s="1"/>
  <c r="BA2294"/>
  <c r="BB2294" s="1"/>
  <c r="BB2290"/>
  <c r="BA2290"/>
  <c r="BC2290" s="1"/>
  <c r="BC2286"/>
  <c r="BA2286"/>
  <c r="BB2286" s="1"/>
  <c r="BC2282"/>
  <c r="BB2282"/>
  <c r="BA2282"/>
  <c r="BC2278"/>
  <c r="BA2278"/>
  <c r="BB2278" s="1"/>
  <c r="BC2274"/>
  <c r="BA2274"/>
  <c r="BB2274" s="1"/>
  <c r="BC2270"/>
  <c r="BA2270"/>
  <c r="BB2270" s="1"/>
  <c r="BB2266"/>
  <c r="BA2266"/>
  <c r="BC2266" s="1"/>
  <c r="BA2262"/>
  <c r="BC2258"/>
  <c r="BB2258"/>
  <c r="BA2258"/>
  <c r="BB2254"/>
  <c r="BA2254"/>
  <c r="BC2254" s="1"/>
  <c r="BC2250"/>
  <c r="BA2250"/>
  <c r="BB2250" s="1"/>
  <c r="BC2246"/>
  <c r="BA2246"/>
  <c r="BB2246" s="1"/>
  <c r="BB2242"/>
  <c r="BA2242"/>
  <c r="BC2242" s="1"/>
  <c r="BC2238"/>
  <c r="BA2238"/>
  <c r="BB2238" s="1"/>
  <c r="BB2234"/>
  <c r="BA2234"/>
  <c r="BC2234" s="1"/>
  <c r="BB2230"/>
  <c r="BA2230"/>
  <c r="BC2230" s="1"/>
  <c r="BC2226"/>
  <c r="BA2226"/>
  <c r="BB2226" s="1"/>
  <c r="BA2222"/>
  <c r="BC2222" s="1"/>
  <c r="BB2218"/>
  <c r="BA2218"/>
  <c r="BC2218" s="1"/>
  <c r="BA2214"/>
  <c r="BB2214" s="1"/>
  <c r="BC2210"/>
  <c r="BB2210"/>
  <c r="BA2210"/>
  <c r="BC2206"/>
  <c r="BA2206"/>
  <c r="BB2206" s="1"/>
  <c r="BB2202"/>
  <c r="BA2202"/>
  <c r="BC2202" s="1"/>
  <c r="BC2198"/>
  <c r="BA2198"/>
  <c r="BB2198" s="1"/>
  <c r="BC2194"/>
  <c r="BA2194"/>
  <c r="BB2194" s="1"/>
  <c r="BC2190"/>
  <c r="BA2190"/>
  <c r="BB2190" s="1"/>
  <c r="BB2186"/>
  <c r="BA2186"/>
  <c r="BC2186" s="1"/>
  <c r="BB2182"/>
  <c r="BA2182"/>
  <c r="BC2182" s="1"/>
  <c r="BC2178"/>
  <c r="BA2178"/>
  <c r="BB2178" s="1"/>
  <c r="BA2174"/>
  <c r="BB2170"/>
  <c r="BA2170"/>
  <c r="BC2170" s="1"/>
  <c r="BA2166"/>
  <c r="BC2162"/>
  <c r="BB2162"/>
  <c r="BA2162"/>
  <c r="BC2158"/>
  <c r="BA2158"/>
  <c r="BB2158" s="1"/>
  <c r="BC2154"/>
  <c r="BA2154"/>
  <c r="BB2154" s="1"/>
  <c r="BC2150"/>
  <c r="BA2150"/>
  <c r="BB2150" s="1"/>
  <c r="BC2146"/>
  <c r="BA2146"/>
  <c r="BB2146" s="1"/>
  <c r="BC2142"/>
  <c r="BA2142"/>
  <c r="BB2142" s="1"/>
  <c r="BB2138"/>
  <c r="BA2138"/>
  <c r="BC2138" s="1"/>
  <c r="BB2134"/>
  <c r="BA2134"/>
  <c r="BC2134" s="1"/>
  <c r="BB2130"/>
  <c r="BA2130"/>
  <c r="BC2130" s="1"/>
  <c r="BC2126"/>
  <c r="BA2126"/>
  <c r="BB2126" s="1"/>
  <c r="BB2122"/>
  <c r="BA2122"/>
  <c r="BC2122" s="1"/>
  <c r="BB2118"/>
  <c r="BA2118"/>
  <c r="BC2118" s="1"/>
  <c r="BB2114"/>
  <c r="BA2114"/>
  <c r="BC2114" s="1"/>
  <c r="BC2110"/>
  <c r="BA2110"/>
  <c r="BB2110" s="1"/>
  <c r="BC2106"/>
  <c r="BA2106"/>
  <c r="BB2106" s="1"/>
  <c r="BC2102"/>
  <c r="BA2102"/>
  <c r="BB2102" s="1"/>
  <c r="BB2098"/>
  <c r="BA2098"/>
  <c r="BC2098" s="1"/>
  <c r="BC2094"/>
  <c r="BB2094"/>
  <c r="BA2094"/>
  <c r="BB2090"/>
  <c r="BA2090"/>
  <c r="BC2090" s="1"/>
  <c r="BA2086"/>
  <c r="BC2086" s="1"/>
  <c r="BB2082"/>
  <c r="BA2082"/>
  <c r="BC2082" s="1"/>
  <c r="BA2078"/>
  <c r="BC2078" s="1"/>
  <c r="BB2074"/>
  <c r="BA2074"/>
  <c r="BC2074" s="1"/>
  <c r="BA2070"/>
  <c r="BC2070" s="1"/>
  <c r="BA2066"/>
  <c r="BA2062"/>
  <c r="BC2062" s="1"/>
  <c r="BA2058"/>
  <c r="BC2054"/>
  <c r="BA2054"/>
  <c r="BB2054" s="1"/>
  <c r="BA2050"/>
  <c r="BC2046"/>
  <c r="BB2046"/>
  <c r="BA2046"/>
  <c r="BC2042"/>
  <c r="BA2042"/>
  <c r="BB2042" s="1"/>
  <c r="BB2038"/>
  <c r="BA2038"/>
  <c r="BC2038" s="1"/>
  <c r="BA2034"/>
  <c r="BC2034" s="1"/>
  <c r="BA2030"/>
  <c r="BC2026"/>
  <c r="BB2026"/>
  <c r="BA2026"/>
  <c r="BB2022"/>
  <c r="BA2022"/>
  <c r="BC2022" s="1"/>
  <c r="BB2018"/>
  <c r="BA2018"/>
  <c r="BC2018" s="1"/>
  <c r="BC2014"/>
  <c r="BA2014"/>
  <c r="BB2014" s="1"/>
  <c r="BB2010"/>
  <c r="BA2010"/>
  <c r="BC2010" s="1"/>
  <c r="BC2006"/>
  <c r="BA2006"/>
  <c r="BB2006" s="1"/>
  <c r="BC2002"/>
  <c r="BB2002"/>
  <c r="BA2002"/>
  <c r="BA1998"/>
  <c r="BB1994"/>
  <c r="BA1994"/>
  <c r="BC1994" s="1"/>
  <c r="BA1990"/>
  <c r="BA1986"/>
  <c r="BC1986" s="1"/>
  <c r="BB1982"/>
  <c r="BA1982"/>
  <c r="BC1982" s="1"/>
  <c r="BB1978"/>
  <c r="BA1978"/>
  <c r="BC1978" s="1"/>
  <c r="BC1974"/>
  <c r="BA1974"/>
  <c r="BB1974" s="1"/>
  <c r="BC1970"/>
  <c r="BA1970"/>
  <c r="BB1970" s="1"/>
  <c r="BA1966"/>
  <c r="BB1966" s="1"/>
  <c r="BA1962"/>
  <c r="BB1958"/>
  <c r="BA1958"/>
  <c r="BC1958" s="1"/>
  <c r="BC1954"/>
  <c r="BB1954"/>
  <c r="BA1954"/>
  <c r="BC1950"/>
  <c r="BA1950"/>
  <c r="BB1950" s="1"/>
  <c r="BB1946"/>
  <c r="BA1946"/>
  <c r="BC1946" s="1"/>
  <c r="BC1942"/>
  <c r="BA1942"/>
  <c r="BB1942" s="1"/>
  <c r="BA1938"/>
  <c r="BC1938" s="1"/>
  <c r="BC1934"/>
  <c r="BA1934"/>
  <c r="BB1934" s="1"/>
  <c r="BA1930"/>
  <c r="BB1930" s="1"/>
  <c r="BA1926"/>
  <c r="BB1922"/>
  <c r="BA1922"/>
  <c r="BC1922" s="1"/>
  <c r="BC1918"/>
  <c r="BA1918"/>
  <c r="BB1918" s="1"/>
  <c r="BB1914"/>
  <c r="BA1914"/>
  <c r="BC1914" s="1"/>
  <c r="BB1910"/>
  <c r="BA1910"/>
  <c r="BC1910" s="1"/>
  <c r="BB1906"/>
  <c r="BA1906"/>
  <c r="BC1906" s="1"/>
  <c r="BC1902"/>
  <c r="BA1902"/>
  <c r="BB1902" s="1"/>
  <c r="BB1898"/>
  <c r="BA1898"/>
  <c r="BC1898" s="1"/>
  <c r="BB1894"/>
  <c r="BA1894"/>
  <c r="BC1894" s="1"/>
  <c r="BA1890"/>
  <c r="BC1886"/>
  <c r="BA1886"/>
  <c r="BB1886" s="1"/>
  <c r="BC1882"/>
  <c r="BA1882"/>
  <c r="BB1882" s="1"/>
  <c r="BB1878"/>
  <c r="BA1878"/>
  <c r="BC1878" s="1"/>
  <c r="BB1874"/>
  <c r="BA1874"/>
  <c r="BC1874" s="1"/>
  <c r="BC1870"/>
  <c r="BA1870"/>
  <c r="BB1870" s="1"/>
  <c r="BA1866"/>
  <c r="BA1862"/>
  <c r="BB1862" s="1"/>
  <c r="BC1858"/>
  <c r="BB1858"/>
  <c r="BA1858"/>
  <c r="BC1854"/>
  <c r="BA1854"/>
  <c r="BB1854" s="1"/>
  <c r="BB1850"/>
  <c r="BA1850"/>
  <c r="BC1850" s="1"/>
  <c r="BC1846"/>
  <c r="BA1846"/>
  <c r="BB1846" s="1"/>
  <c r="BB1842"/>
  <c r="BA1842"/>
  <c r="BC1842" s="1"/>
  <c r="BB1838"/>
  <c r="BA1838"/>
  <c r="BC1838" s="1"/>
  <c r="BC1834"/>
  <c r="BA1834"/>
  <c r="BB1834" s="1"/>
  <c r="BC1830"/>
  <c r="BA1830"/>
  <c r="BB1830" s="1"/>
  <c r="BC1826"/>
  <c r="BA1826"/>
  <c r="BB1826" s="1"/>
  <c r="BB1822"/>
  <c r="BA1822"/>
  <c r="BC1822" s="1"/>
  <c r="BB1818"/>
  <c r="BA1818"/>
  <c r="BC1818" s="1"/>
  <c r="BC1814"/>
  <c r="BA1814"/>
  <c r="BB1814" s="1"/>
  <c r="BB1810"/>
  <c r="BA1810"/>
  <c r="BC1810" s="1"/>
  <c r="BA1806"/>
  <c r="BB1806" s="1"/>
  <c r="BA1802"/>
  <c r="BA1798"/>
  <c r="BB1798" s="1"/>
  <c r="BC1794"/>
  <c r="BB1794"/>
  <c r="BA1794"/>
  <c r="BC1790"/>
  <c r="BA1790"/>
  <c r="BB1790" s="1"/>
  <c r="BB1786"/>
  <c r="BA1786"/>
  <c r="BC1786" s="1"/>
  <c r="BB1782"/>
  <c r="BA1782"/>
  <c r="BC1782" s="1"/>
  <c r="BB1778"/>
  <c r="BA1778"/>
  <c r="BC1778" s="1"/>
  <c r="BC1774"/>
  <c r="BA1774"/>
  <c r="BB1774" s="1"/>
  <c r="BB1770"/>
  <c r="BA1770"/>
  <c r="BC1770" s="1"/>
  <c r="BC1766"/>
  <c r="BA1766"/>
  <c r="BB1766" s="1"/>
  <c r="BB1762"/>
  <c r="BA1762"/>
  <c r="BC1762" s="1"/>
  <c r="BC1758"/>
  <c r="BA1758"/>
  <c r="BB1758" s="1"/>
  <c r="BC1754"/>
  <c r="BA1754"/>
  <c r="BB1754" s="1"/>
  <c r="BA1750"/>
  <c r="BC1746"/>
  <c r="BB1746"/>
  <c r="BA1746"/>
  <c r="BC1742"/>
  <c r="BB1742"/>
  <c r="BA1742"/>
  <c r="BA1738"/>
  <c r="BC1734"/>
  <c r="BA1734"/>
  <c r="BB1734" s="1"/>
  <c r="BB1730"/>
  <c r="BA1730"/>
  <c r="BC1730" s="1"/>
  <c r="BA1726"/>
  <c r="BC1726" s="1"/>
  <c r="BB1722"/>
  <c r="BA1722"/>
  <c r="BC1722" s="1"/>
  <c r="BB1718"/>
  <c r="BA1718"/>
  <c r="BC1718" s="1"/>
  <c r="BC1714"/>
  <c r="BA1714"/>
  <c r="BB1714" s="1"/>
  <c r="BC1710"/>
  <c r="BA1710"/>
  <c r="BB1710" s="1"/>
  <c r="BB1706"/>
  <c r="BA1706"/>
  <c r="BC1706" s="1"/>
  <c r="BB1702"/>
  <c r="BA1702"/>
  <c r="BC1702" s="1"/>
  <c r="BB1698"/>
  <c r="BA1698"/>
  <c r="BC1698" s="1"/>
  <c r="BB1694"/>
  <c r="BA1694"/>
  <c r="BC1694" s="1"/>
  <c r="BB1690"/>
  <c r="BA1690"/>
  <c r="BC1690" s="1"/>
  <c r="BC1686"/>
  <c r="BA1686"/>
  <c r="BB1686" s="1"/>
  <c r="BC1682"/>
  <c r="BB1682"/>
  <c r="BA1682"/>
  <c r="BC1678"/>
  <c r="BA1678"/>
  <c r="BB1678" s="1"/>
  <c r="BA1674"/>
  <c r="BC1674" s="1"/>
  <c r="BA1670"/>
  <c r="BB1666"/>
  <c r="BA1666"/>
  <c r="BC1666" s="1"/>
  <c r="BC1662"/>
  <c r="BB1662"/>
  <c r="BA1662"/>
  <c r="BC1658"/>
  <c r="BA1658"/>
  <c r="BB1658" s="1"/>
  <c r="BA1654"/>
  <c r="BC1654" s="1"/>
  <c r="BC1650"/>
  <c r="BB1650"/>
  <c r="BA1650"/>
  <c r="BC1646"/>
  <c r="BA1646"/>
  <c r="BB1646" s="1"/>
  <c r="BC1642"/>
  <c r="BB1642"/>
  <c r="BA1642"/>
  <c r="BC1638"/>
  <c r="BA1638"/>
  <c r="BB1638" s="1"/>
  <c r="BC1634"/>
  <c r="BA1634"/>
  <c r="BB1634" s="1"/>
  <c r="BA1630"/>
  <c r="BC1630" s="1"/>
  <c r="BC1626"/>
  <c r="BA1626"/>
  <c r="BB1626" s="1"/>
  <c r="BB1622"/>
  <c r="BA1622"/>
  <c r="BC1622" s="1"/>
  <c r="BC1618"/>
  <c r="BB1618"/>
  <c r="BA1618"/>
  <c r="BC1614"/>
  <c r="BA1614"/>
  <c r="BB1614" s="1"/>
  <c r="BB1610"/>
  <c r="BA1610"/>
  <c r="BC1610" s="1"/>
  <c r="BB1606"/>
  <c r="BA1606"/>
  <c r="BC1606" s="1"/>
  <c r="BC1602"/>
  <c r="BB1602"/>
  <c r="BA1602"/>
  <c r="BC1598"/>
  <c r="BA1598"/>
  <c r="BB1598" s="1"/>
  <c r="BA1594"/>
  <c r="BC1594" s="1"/>
  <c r="BB1590"/>
  <c r="BA1590"/>
  <c r="BC1590" s="1"/>
  <c r="BC1586"/>
  <c r="BB1586"/>
  <c r="BA1586"/>
  <c r="BC1582"/>
  <c r="BB1582"/>
  <c r="BA1582"/>
  <c r="BC1578"/>
  <c r="BB1578"/>
  <c r="BA1578"/>
  <c r="BB1574"/>
  <c r="BA1574"/>
  <c r="BC1574" s="1"/>
  <c r="BC1570"/>
  <c r="BB1570"/>
  <c r="BA1570"/>
  <c r="BB1566"/>
  <c r="BA1566"/>
  <c r="BC1566" s="1"/>
  <c r="BA1562"/>
  <c r="BC1562" s="1"/>
  <c r="BC1558"/>
  <c r="BA1558"/>
  <c r="BB1558" s="1"/>
  <c r="BA1554"/>
  <c r="BB1554" s="1"/>
  <c r="BC1550"/>
  <c r="BA1550"/>
  <c r="BB1550" s="1"/>
  <c r="BA1546"/>
  <c r="BC1546" s="1"/>
  <c r="BA1542"/>
  <c r="BC1538"/>
  <c r="BB1538"/>
  <c r="BA1538"/>
  <c r="BB1534"/>
  <c r="BA1534"/>
  <c r="BC1534" s="1"/>
  <c r="BB1530"/>
  <c r="BA1530"/>
  <c r="BC1530" s="1"/>
  <c r="BC1526"/>
  <c r="BA1526"/>
  <c r="BB1526" s="1"/>
  <c r="BB1522"/>
  <c r="BA1522"/>
  <c r="BC1522" s="1"/>
  <c r="BC1518"/>
  <c r="BA1518"/>
  <c r="BB1518" s="1"/>
  <c r="BC1514"/>
  <c r="BB1514"/>
  <c r="BA1514"/>
  <c r="BB1510"/>
  <c r="BA1510"/>
  <c r="BC1510" s="1"/>
  <c r="BB1506"/>
  <c r="BA1506"/>
  <c r="BC1506" s="1"/>
  <c r="BC1502"/>
  <c r="BA1502"/>
  <c r="BB1502" s="1"/>
  <c r="BC1498"/>
  <c r="BA1498"/>
  <c r="BB1498" s="1"/>
  <c r="BB1494"/>
  <c r="BA1494"/>
  <c r="BC1494" s="1"/>
  <c r="BC1490"/>
  <c r="BA1490"/>
  <c r="BB1490" s="1"/>
  <c r="BA1486"/>
  <c r="BA1482"/>
  <c r="BC1482" s="1"/>
  <c r="BC1478"/>
  <c r="BA1478"/>
  <c r="BB1478" s="1"/>
  <c r="BC1474"/>
  <c r="BA1474"/>
  <c r="BB1474" s="1"/>
  <c r="BC1470"/>
  <c r="BA1470"/>
  <c r="BB1470" s="1"/>
  <c r="BC1466"/>
  <c r="BB1466"/>
  <c r="BA1466"/>
  <c r="BC1462"/>
  <c r="BA1462"/>
  <c r="BB1462" s="1"/>
  <c r="BB1458"/>
  <c r="BA1458"/>
  <c r="BC1458" s="1"/>
  <c r="BA1454"/>
  <c r="BB1454" s="1"/>
  <c r="BA1450"/>
  <c r="BC1446"/>
  <c r="BA1446"/>
  <c r="BB1446" s="1"/>
  <c r="BA1442"/>
  <c r="BA1438"/>
  <c r="BB1438" s="1"/>
  <c r="BB1434"/>
  <c r="BA1434"/>
  <c r="BC1434" s="1"/>
  <c r="BC1430"/>
  <c r="BA1430"/>
  <c r="BB1430" s="1"/>
  <c r="BC1426"/>
  <c r="BB1426"/>
  <c r="BA1426"/>
  <c r="BA1422"/>
  <c r="BC1418"/>
  <c r="BA1418"/>
  <c r="BB1418" s="1"/>
  <c r="BA1414"/>
  <c r="BB1410"/>
  <c r="BA1410"/>
  <c r="BC1410" s="1"/>
  <c r="BC1406"/>
  <c r="BA1406"/>
  <c r="BB1406" s="1"/>
  <c r="BB1402"/>
  <c r="BA1402"/>
  <c r="BC1402" s="1"/>
  <c r="BC1398"/>
  <c r="BA1398"/>
  <c r="BB1398" s="1"/>
  <c r="BC1394"/>
  <c r="BA1394"/>
  <c r="BB1394" s="1"/>
  <c r="BC1390"/>
  <c r="BB1390"/>
  <c r="BA1390"/>
  <c r="BC1386"/>
  <c r="BA1386"/>
  <c r="BB1386" s="1"/>
  <c r="BB1382"/>
  <c r="BA1382"/>
  <c r="BC1382" s="1"/>
  <c r="BC1378"/>
  <c r="BA1378"/>
  <c r="BB1378" s="1"/>
  <c r="BA1374"/>
  <c r="BC1370"/>
  <c r="BB1370"/>
  <c r="BA1370"/>
  <c r="BB1366"/>
  <c r="BA1366"/>
  <c r="BC1366" s="1"/>
  <c r="BB1362"/>
  <c r="BA1362"/>
  <c r="BC1362" s="1"/>
  <c r="BC1358"/>
  <c r="BA1358"/>
  <c r="BB1358" s="1"/>
  <c r="BC1354"/>
  <c r="BA1354"/>
  <c r="BB1354" s="1"/>
  <c r="BA1350"/>
  <c r="BC1350" s="1"/>
  <c r="BA1346"/>
  <c r="BB1342"/>
  <c r="BA1342"/>
  <c r="BC1342" s="1"/>
  <c r="BA1338"/>
  <c r="BA1334"/>
  <c r="BB1334" s="1"/>
  <c r="BA1330"/>
  <c r="BC1326"/>
  <c r="BB1326"/>
  <c r="BA1326"/>
  <c r="BB1322"/>
  <c r="BA1322"/>
  <c r="BC1322" s="1"/>
  <c r="BC1318"/>
  <c r="BA1318"/>
  <c r="BB1318" s="1"/>
  <c r="BC1314"/>
  <c r="BA1314"/>
  <c r="BB1314" s="1"/>
  <c r="BC1310"/>
  <c r="BA1310"/>
  <c r="BB1310" s="1"/>
  <c r="BA1306"/>
  <c r="BB1306" s="1"/>
  <c r="BA1302"/>
  <c r="BC1298"/>
  <c r="BA1298"/>
  <c r="BB1298" s="1"/>
  <c r="BA1294"/>
  <c r="BC1290"/>
  <c r="BB1290"/>
  <c r="BA1290"/>
  <c r="BC1286"/>
  <c r="BA1286"/>
  <c r="BB1286" s="1"/>
  <c r="BC1282"/>
  <c r="BA1282"/>
  <c r="BB1282" s="1"/>
  <c r="BB1278"/>
  <c r="BA1278"/>
  <c r="BC1278" s="1"/>
  <c r="BA1274"/>
  <c r="BA1270"/>
  <c r="BC1270" s="1"/>
  <c r="BB1266"/>
  <c r="BA1266"/>
  <c r="BC1266" s="1"/>
  <c r="BA1262"/>
  <c r="BB1262" s="1"/>
  <c r="BC1258"/>
  <c r="BB1258"/>
  <c r="BA1258"/>
  <c r="BC1254"/>
  <c r="BA1254"/>
  <c r="BB1254" s="1"/>
  <c r="BB1250"/>
  <c r="BA1250"/>
  <c r="BC1250" s="1"/>
  <c r="BB1246"/>
  <c r="BA1246"/>
  <c r="BC1246" s="1"/>
  <c r="BC1242"/>
  <c r="BB1242"/>
  <c r="BA1242"/>
  <c r="BC1238"/>
  <c r="BA1238"/>
  <c r="BB1238" s="1"/>
  <c r="BA1234"/>
  <c r="BC1234" s="1"/>
  <c r="BA1230"/>
  <c r="BB1226"/>
  <c r="BA1226"/>
  <c r="BC1226" s="1"/>
  <c r="BC1222"/>
  <c r="BA1222"/>
  <c r="BB1222" s="1"/>
  <c r="BC1218"/>
  <c r="BB1218"/>
  <c r="BA1218"/>
  <c r="BC1214"/>
  <c r="BA1214"/>
  <c r="BB1214" s="1"/>
  <c r="BC1210"/>
  <c r="BA1210"/>
  <c r="BB1210" s="1"/>
  <c r="BC1206"/>
  <c r="BA1206"/>
  <c r="BB1206" s="1"/>
  <c r="BC1202"/>
  <c r="BA1202"/>
  <c r="BB1202" s="1"/>
  <c r="BC1198"/>
  <c r="BB1198"/>
  <c r="BA1198"/>
  <c r="BC1194"/>
  <c r="BA1194"/>
  <c r="BB1194" s="1"/>
  <c r="BC1190"/>
  <c r="BA1190"/>
  <c r="BB1190" s="1"/>
  <c r="BA1186"/>
  <c r="BB1186" s="1"/>
  <c r="BC1182"/>
  <c r="BA1182"/>
  <c r="BB1182" s="1"/>
  <c r="BA1178"/>
  <c r="BC1178" s="1"/>
  <c r="BA1174"/>
  <c r="BC1170"/>
  <c r="BB1170"/>
  <c r="BA1170"/>
  <c r="BC1166"/>
  <c r="BA1166"/>
  <c r="BB1166" s="1"/>
  <c r="BB1162"/>
  <c r="BA1162"/>
  <c r="BC1162" s="1"/>
  <c r="BA1158"/>
  <c r="BC1158" s="1"/>
  <c r="BC1154"/>
  <c r="BB1154"/>
  <c r="BA1154"/>
  <c r="BC1150"/>
  <c r="BA1150"/>
  <c r="BB1150" s="1"/>
  <c r="BC1146"/>
  <c r="BA1146"/>
  <c r="BB1146" s="1"/>
  <c r="BC1142"/>
  <c r="BA1142"/>
  <c r="BB1142" s="1"/>
  <c r="BC1138"/>
  <c r="BB1138"/>
  <c r="BA1138"/>
  <c r="BC1134"/>
  <c r="BA1134"/>
  <c r="BB1134" s="1"/>
  <c r="BB1130"/>
  <c r="BA1130"/>
  <c r="BC1130" s="1"/>
  <c r="BB1126"/>
  <c r="BA1126"/>
  <c r="BC1126" s="1"/>
  <c r="BC1122"/>
  <c r="BA1122"/>
  <c r="BB1122" s="1"/>
  <c r="BB1118"/>
  <c r="BA1118"/>
  <c r="BC1118" s="1"/>
  <c r="BA1114"/>
  <c r="BC1114" s="1"/>
  <c r="BB1110"/>
  <c r="BA1110"/>
  <c r="BC1110" s="1"/>
  <c r="BC1106"/>
  <c r="BB1106"/>
  <c r="BA1106"/>
  <c r="BC1102"/>
  <c r="BA1102"/>
  <c r="BB1102" s="1"/>
  <c r="BA1098"/>
  <c r="BC1094"/>
  <c r="BA1094"/>
  <c r="BB1094" s="1"/>
  <c r="BC1090"/>
  <c r="BB1090"/>
  <c r="BA1090"/>
  <c r="BC1086"/>
  <c r="BA1086"/>
  <c r="BB1086" s="1"/>
  <c r="BB1082"/>
  <c r="BA1082"/>
  <c r="BC1082" s="1"/>
  <c r="BB1078"/>
  <c r="BA1078"/>
  <c r="BC1078" s="1"/>
  <c r="BC1074"/>
  <c r="BB1074"/>
  <c r="BA1074"/>
  <c r="BC1070"/>
  <c r="BA1070"/>
  <c r="BB1070" s="1"/>
  <c r="BC1066"/>
  <c r="BB1066"/>
  <c r="BA1066"/>
  <c r="BB1062"/>
  <c r="BA1062"/>
  <c r="BC1062" s="1"/>
  <c r="BB1058"/>
  <c r="BA1058"/>
  <c r="BC1058" s="1"/>
  <c r="BC1054"/>
  <c r="BB1054"/>
  <c r="BA1054"/>
  <c r="BB1050"/>
  <c r="BA1050"/>
  <c r="BC1050" s="1"/>
  <c r="BA1046"/>
  <c r="BC1046" s="1"/>
  <c r="BC1042"/>
  <c r="BB1042"/>
  <c r="BA1042"/>
  <c r="BC1038"/>
  <c r="BA1038"/>
  <c r="BB1038" s="1"/>
  <c r="BC1034"/>
  <c r="BB1034"/>
  <c r="BA1034"/>
  <c r="BC1030"/>
  <c r="BA1030"/>
  <c r="BB1030" s="1"/>
  <c r="BA1026"/>
  <c r="BB1026" s="1"/>
  <c r="BB1022"/>
  <c r="BA1022"/>
  <c r="BC1022" s="1"/>
  <c r="BB1018"/>
  <c r="BA1018"/>
  <c r="BC1018" s="1"/>
  <c r="BC1014"/>
  <c r="BA1014"/>
  <c r="BB1014" s="1"/>
  <c r="BC1010"/>
  <c r="BA1010"/>
  <c r="BB1010" s="1"/>
  <c r="BA1006"/>
  <c r="BC1006" s="1"/>
  <c r="BC1002"/>
  <c r="BB1002"/>
  <c r="BA1002"/>
  <c r="BB998"/>
  <c r="BA998"/>
  <c r="BC998" s="1"/>
  <c r="BC994"/>
  <c r="BA994"/>
  <c r="BB994" s="1"/>
  <c r="BC990"/>
  <c r="BA990"/>
  <c r="BB990" s="1"/>
  <c r="BB986"/>
  <c r="BA986"/>
  <c r="BC986" s="1"/>
  <c r="BB982"/>
  <c r="BA982"/>
  <c r="BC982" s="1"/>
  <c r="BB978"/>
  <c r="BA978"/>
  <c r="BC978" s="1"/>
  <c r="BB974"/>
  <c r="BA974"/>
  <c r="BC974" s="1"/>
  <c r="BC970"/>
  <c r="BB970"/>
  <c r="BA970"/>
  <c r="BB966"/>
  <c r="BA966"/>
  <c r="BC966" s="1"/>
  <c r="BC962"/>
  <c r="BA962"/>
  <c r="BB962" s="1"/>
  <c r="BC958"/>
  <c r="BB958"/>
  <c r="BA958"/>
  <c r="BC954"/>
  <c r="BB954"/>
  <c r="BA954"/>
  <c r="BA950"/>
  <c r="BC946"/>
  <c r="BB946"/>
  <c r="BA946"/>
  <c r="BC942"/>
  <c r="BA942"/>
  <c r="BB942" s="1"/>
  <c r="BC938"/>
  <c r="BA938"/>
  <c r="BB938" s="1"/>
  <c r="BB934"/>
  <c r="BA934"/>
  <c r="BC934" s="1"/>
  <c r="BC930"/>
  <c r="BA930"/>
  <c r="BB930" s="1"/>
  <c r="BC926"/>
  <c r="BA926"/>
  <c r="BB926" s="1"/>
  <c r="BC922"/>
  <c r="BA922"/>
  <c r="BB922" s="1"/>
  <c r="BB918"/>
  <c r="BA918"/>
  <c r="BC918" s="1"/>
  <c r="BC914"/>
  <c r="BB914"/>
  <c r="BA914"/>
  <c r="BB910"/>
  <c r="BA910"/>
  <c r="BC910" s="1"/>
  <c r="BC906"/>
  <c r="BA906"/>
  <c r="BB906" s="1"/>
  <c r="BB902"/>
  <c r="BA902"/>
  <c r="BC902" s="1"/>
  <c r="BC898"/>
  <c r="BA898"/>
  <c r="BB898" s="1"/>
  <c r="BC894"/>
  <c r="BA894"/>
  <c r="BB894" s="1"/>
  <c r="BC890"/>
  <c r="BB890"/>
  <c r="BA890"/>
  <c r="BC886"/>
  <c r="BA886"/>
  <c r="BB886" s="1"/>
  <c r="BB882"/>
  <c r="BA882"/>
  <c r="BC882" s="1"/>
  <c r="BC878"/>
  <c r="BA878"/>
  <c r="BB878" s="1"/>
  <c r="BA874"/>
  <c r="BC870"/>
  <c r="BA870"/>
  <c r="BB870" s="1"/>
  <c r="BA866"/>
  <c r="BC862"/>
  <c r="BA862"/>
  <c r="BB862" s="1"/>
  <c r="BC858"/>
  <c r="BA858"/>
  <c r="BB858" s="1"/>
  <c r="BA854"/>
  <c r="BC854" s="1"/>
  <c r="BA850"/>
  <c r="BC846"/>
  <c r="BB846"/>
  <c r="BA846"/>
  <c r="BB842"/>
  <c r="BA842"/>
  <c r="BC842" s="1"/>
  <c r="BC838"/>
  <c r="BA838"/>
  <c r="BB838" s="1"/>
  <c r="BB834"/>
  <c r="BA834"/>
  <c r="BC834" s="1"/>
  <c r="BB830"/>
  <c r="BA830"/>
  <c r="BC830" s="1"/>
  <c r="BC826"/>
  <c r="BB826"/>
  <c r="BA826"/>
  <c r="BA822"/>
  <c r="BC818"/>
  <c r="BA818"/>
  <c r="BB818" s="1"/>
  <c r="BA814"/>
  <c r="BB810"/>
  <c r="BA810"/>
  <c r="BC810" s="1"/>
  <c r="BB806"/>
  <c r="BA806"/>
  <c r="BC806" s="1"/>
  <c r="BA802"/>
  <c r="BC802" s="1"/>
  <c r="BC798"/>
  <c r="BA798"/>
  <c r="BB798" s="1"/>
  <c r="BA794"/>
  <c r="BC794" s="1"/>
  <c r="BA790"/>
  <c r="BA786"/>
  <c r="BC786" s="1"/>
  <c r="BC782"/>
  <c r="BA782"/>
  <c r="BB782" s="1"/>
  <c r="BB778"/>
  <c r="BA778"/>
  <c r="BC778" s="1"/>
  <c r="BB774"/>
  <c r="BA774"/>
  <c r="BC774" s="1"/>
  <c r="BC770"/>
  <c r="BB770"/>
  <c r="BA770"/>
  <c r="BC766"/>
  <c r="BA766"/>
  <c r="BB766" s="1"/>
  <c r="BB762"/>
  <c r="BA762"/>
  <c r="BC762" s="1"/>
  <c r="BC758"/>
  <c r="BA758"/>
  <c r="BB758" s="1"/>
  <c r="BB754"/>
  <c r="BA754"/>
  <c r="BC754" s="1"/>
  <c r="BC750"/>
  <c r="BA750"/>
  <c r="BB750" s="1"/>
  <c r="BA746"/>
  <c r="BA742"/>
  <c r="BB742" s="1"/>
  <c r="BB738"/>
  <c r="BA738"/>
  <c r="BC738" s="1"/>
  <c r="BB734"/>
  <c r="BA734"/>
  <c r="BC734" s="1"/>
  <c r="BB730"/>
  <c r="BA730"/>
  <c r="BC730" s="1"/>
  <c r="BC726"/>
  <c r="BA726"/>
  <c r="BB726" s="1"/>
  <c r="BA722"/>
  <c r="BC718"/>
  <c r="BA718"/>
  <c r="BB718" s="1"/>
  <c r="BC714"/>
  <c r="BB714"/>
  <c r="BA714"/>
  <c r="BC710"/>
  <c r="BA710"/>
  <c r="BB710" s="1"/>
  <c r="BC706"/>
  <c r="BB706"/>
  <c r="BA706"/>
  <c r="BC702"/>
  <c r="BA702"/>
  <c r="BB702" s="1"/>
  <c r="BC698"/>
  <c r="BA698"/>
  <c r="BB698" s="1"/>
  <c r="BA694"/>
  <c r="BA690"/>
  <c r="BC690" s="1"/>
  <c r="BA686"/>
  <c r="BC682"/>
  <c r="BA682"/>
  <c r="BB682" s="1"/>
  <c r="BC678"/>
  <c r="BA678"/>
  <c r="BB678" s="1"/>
  <c r="BB674"/>
  <c r="BA674"/>
  <c r="BC674" s="1"/>
  <c r="BB670"/>
  <c r="BA670"/>
  <c r="BC670" s="1"/>
  <c r="BC666"/>
  <c r="BA666"/>
  <c r="BB666" s="1"/>
  <c r="BA662"/>
  <c r="BC662" s="1"/>
  <c r="BA658"/>
  <c r="BA654"/>
  <c r="BC654" s="1"/>
  <c r="BA650"/>
  <c r="BA646"/>
  <c r="BB646" s="1"/>
  <c r="BA642"/>
  <c r="BC638"/>
  <c r="BA638"/>
  <c r="BB638" s="1"/>
  <c r="BC634"/>
  <c r="BB634"/>
  <c r="BA634"/>
  <c r="BB630"/>
  <c r="BA630"/>
  <c r="BC630" s="1"/>
  <c r="BC626"/>
  <c r="BA626"/>
  <c r="BB626" s="1"/>
  <c r="BC622"/>
  <c r="BA622"/>
  <c r="BB622" s="1"/>
  <c r="BB618"/>
  <c r="BA618"/>
  <c r="BC618" s="1"/>
  <c r="BB614"/>
  <c r="BA614"/>
  <c r="BC614" s="1"/>
  <c r="BC610"/>
  <c r="BA610"/>
  <c r="BB610" s="1"/>
  <c r="BC606"/>
  <c r="BA606"/>
  <c r="BB606" s="1"/>
  <c r="BB602"/>
  <c r="BA602"/>
  <c r="BC602" s="1"/>
  <c r="BC598"/>
  <c r="BA598"/>
  <c r="BB598" s="1"/>
  <c r="BC594"/>
  <c r="BB594"/>
  <c r="BA594"/>
  <c r="BC590"/>
  <c r="BA590"/>
  <c r="BB590" s="1"/>
  <c r="BC586"/>
  <c r="BA586"/>
  <c r="BB586" s="1"/>
  <c r="BC582"/>
  <c r="BA582"/>
  <c r="BB582" s="1"/>
  <c r="BA578"/>
  <c r="BB578" s="1"/>
  <c r="BA574"/>
  <c r="BA570"/>
  <c r="BC570" s="1"/>
  <c r="BC566"/>
  <c r="BA566"/>
  <c r="BB566" s="1"/>
  <c r="BA562"/>
  <c r="BC562" s="1"/>
  <c r="BB558"/>
  <c r="BA558"/>
  <c r="BC558" s="1"/>
  <c r="BC554"/>
  <c r="BB554"/>
  <c r="BA554"/>
  <c r="BB550"/>
  <c r="BA550"/>
  <c r="BC550" s="1"/>
  <c r="BB546"/>
  <c r="BA546"/>
  <c r="BC546" s="1"/>
  <c r="BC542"/>
  <c r="BA542"/>
  <c r="BB542" s="1"/>
  <c r="BB538"/>
  <c r="BA538"/>
  <c r="BC538" s="1"/>
  <c r="BC534"/>
  <c r="BA534"/>
  <c r="BB534" s="1"/>
  <c r="BC530"/>
  <c r="BA530"/>
  <c r="BB530" s="1"/>
  <c r="BC526"/>
  <c r="BA526"/>
  <c r="BB526" s="1"/>
  <c r="BC522"/>
  <c r="BB522"/>
  <c r="BA522"/>
  <c r="BC518"/>
  <c r="BA518"/>
  <c r="BB518" s="1"/>
  <c r="BB514"/>
  <c r="BA514"/>
  <c r="BC514" s="1"/>
  <c r="BB510"/>
  <c r="BA510"/>
  <c r="BC510" s="1"/>
  <c r="BC506"/>
  <c r="BA506"/>
  <c r="BB506" s="1"/>
  <c r="BB502"/>
  <c r="BA502"/>
  <c r="BC502" s="1"/>
  <c r="BB498"/>
  <c r="BA498"/>
  <c r="BC498" s="1"/>
  <c r="BC494"/>
  <c r="BA494"/>
  <c r="BB494" s="1"/>
  <c r="BC490"/>
  <c r="BB490"/>
  <c r="BA490"/>
  <c r="BA486"/>
  <c r="BB482"/>
  <c r="BA482"/>
  <c r="BC482" s="1"/>
  <c r="BB478"/>
  <c r="BA478"/>
  <c r="BC478" s="1"/>
  <c r="BC474"/>
  <c r="BA474"/>
  <c r="BB474" s="1"/>
  <c r="BB470"/>
  <c r="BA470"/>
  <c r="BC470" s="1"/>
  <c r="BC466"/>
  <c r="BA466"/>
  <c r="BB466" s="1"/>
  <c r="BC462"/>
  <c r="BA462"/>
  <c r="BB462" s="1"/>
  <c r="BA458"/>
  <c r="BC454"/>
  <c r="BA454"/>
  <c r="BB454" s="1"/>
  <c r="BC450"/>
  <c r="BB450"/>
  <c r="BA450"/>
  <c r="BB446"/>
  <c r="BA446"/>
  <c r="BC446" s="1"/>
  <c r="BA442"/>
  <c r="BB442" s="1"/>
  <c r="BC442"/>
  <c r="BC438"/>
  <c r="BA438"/>
  <c r="BB438" s="1"/>
  <c r="BC434"/>
  <c r="BA434"/>
  <c r="BB434" s="1"/>
  <c r="BB430"/>
  <c r="BA430"/>
  <c r="BC430" s="1"/>
  <c r="BB426"/>
  <c r="BA426"/>
  <c r="BC426"/>
  <c r="BA422"/>
  <c r="BC422" s="1"/>
  <c r="BA418"/>
  <c r="BB414"/>
  <c r="BA414"/>
  <c r="BC414" s="1"/>
  <c r="BA410"/>
  <c r="BB410" s="1"/>
  <c r="BC410"/>
  <c r="BB406"/>
  <c r="BA406"/>
  <c r="BC406" s="1"/>
  <c r="BC402"/>
  <c r="BA402"/>
  <c r="BB402" s="1"/>
  <c r="BB398"/>
  <c r="BA398"/>
  <c r="BC398" s="1"/>
  <c r="BB394"/>
  <c r="BA394"/>
  <c r="BC394" s="1"/>
  <c r="BB390"/>
  <c r="BA390"/>
  <c r="BC390" s="1"/>
  <c r="BA386"/>
  <c r="BC386" s="1"/>
  <c r="BB382"/>
  <c r="BA382"/>
  <c r="BC382" s="1"/>
  <c r="BA378"/>
  <c r="BB378" s="1"/>
  <c r="BC378"/>
  <c r="BC374"/>
  <c r="BA374"/>
  <c r="BB374" s="1"/>
  <c r="BB370"/>
  <c r="BA370"/>
  <c r="BC370" s="1"/>
  <c r="BC366"/>
  <c r="BA366"/>
  <c r="BB366" s="1"/>
  <c r="BB362"/>
  <c r="BA362"/>
  <c r="BC362" s="1"/>
  <c r="BB358"/>
  <c r="BA358"/>
  <c r="BC358" s="1"/>
  <c r="BC354"/>
  <c r="BB354"/>
  <c r="BA354"/>
  <c r="BB350"/>
  <c r="BA350"/>
  <c r="BC350" s="1"/>
  <c r="BB346"/>
  <c r="BA346"/>
  <c r="BC346" s="1"/>
  <c r="BB342"/>
  <c r="BA342"/>
  <c r="BC342" s="1"/>
  <c r="BC338"/>
  <c r="BA338"/>
  <c r="BB338" s="1"/>
  <c r="BC334"/>
  <c r="BA334"/>
  <c r="BB334" s="1"/>
  <c r="BB330"/>
  <c r="BA330"/>
  <c r="BC330" s="1"/>
  <c r="BC326"/>
  <c r="BA326"/>
  <c r="BB326" s="1"/>
  <c r="BB322"/>
  <c r="BA322"/>
  <c r="BC322" s="1"/>
  <c r="BC318"/>
  <c r="BA318"/>
  <c r="BB318" s="1"/>
  <c r="BA314"/>
  <c r="BB314" s="1"/>
  <c r="BC310"/>
  <c r="BA310"/>
  <c r="BB310" s="1"/>
  <c r="BC306"/>
  <c r="BA306"/>
  <c r="BB306" s="1"/>
  <c r="BB302"/>
  <c r="BA302"/>
  <c r="BC302" s="1"/>
  <c r="BB298"/>
  <c r="BA298"/>
  <c r="BC298"/>
  <c r="BB294"/>
  <c r="BA294"/>
  <c r="BC294" s="1"/>
  <c r="BB290"/>
  <c r="BA290"/>
  <c r="BC290" s="1"/>
  <c r="BC286"/>
  <c r="BB286"/>
  <c r="BA286"/>
  <c r="BB282"/>
  <c r="BA282"/>
  <c r="BC282"/>
  <c r="BB278"/>
  <c r="BA278"/>
  <c r="BC278" s="1"/>
  <c r="BB274"/>
  <c r="BA274"/>
  <c r="BC274" s="1"/>
  <c r="BB270"/>
  <c r="BA270"/>
  <c r="BC270" s="1"/>
  <c r="BB266"/>
  <c r="BA266"/>
  <c r="BC266" s="1"/>
  <c r="BB262"/>
  <c r="BA262"/>
  <c r="BC262" s="1"/>
  <c r="BC258"/>
  <c r="BA258"/>
  <c r="BB258" s="1"/>
  <c r="BB254"/>
  <c r="BA254"/>
  <c r="BC254" s="1"/>
  <c r="BB250"/>
  <c r="BA250"/>
  <c r="BC250"/>
  <c r="BC246"/>
  <c r="BB246"/>
  <c r="BA246"/>
  <c r="BC242"/>
  <c r="BA242"/>
  <c r="BB242" s="1"/>
  <c r="BC238"/>
  <c r="BA238"/>
  <c r="BB238" s="1"/>
  <c r="BB234"/>
  <c r="BA234"/>
  <c r="BC234" s="1"/>
  <c r="BA230"/>
  <c r="BC226"/>
  <c r="BB226"/>
  <c r="BA226"/>
  <c r="BB222"/>
  <c r="BA222"/>
  <c r="BC222" s="1"/>
  <c r="BB218"/>
  <c r="BA218"/>
  <c r="BC218" s="1"/>
  <c r="BC214"/>
  <c r="BA214"/>
  <c r="BB214" s="1"/>
  <c r="BC210"/>
  <c r="BA210"/>
  <c r="BB210" s="1"/>
  <c r="BC206"/>
  <c r="BA206"/>
  <c r="BB206" s="1"/>
  <c r="BA202"/>
  <c r="BB202" s="1"/>
  <c r="BC202"/>
  <c r="BA198"/>
  <c r="BB198" s="1"/>
  <c r="BB194"/>
  <c r="BA194"/>
  <c r="BC194" s="1"/>
  <c r="BC190"/>
  <c r="BA190"/>
  <c r="BB190" s="1"/>
  <c r="BA186"/>
  <c r="BC182"/>
  <c r="BA182"/>
  <c r="BB182" s="1"/>
  <c r="BC178"/>
  <c r="BB178"/>
  <c r="BA178"/>
  <c r="BC174"/>
  <c r="BB174"/>
  <c r="BA174"/>
  <c r="BA170"/>
  <c r="BB170" s="1"/>
  <c r="BC170"/>
  <c r="BB166"/>
  <c r="BA166"/>
  <c r="BC166" s="1"/>
  <c r="BC162"/>
  <c r="BA162"/>
  <c r="BB162" s="1"/>
  <c r="BB158"/>
  <c r="BA158"/>
  <c r="BC158" s="1"/>
  <c r="BB154"/>
  <c r="BA154"/>
  <c r="BC154"/>
  <c r="BC150"/>
  <c r="BB150"/>
  <c r="BA150"/>
  <c r="BB146"/>
  <c r="BA146"/>
  <c r="BC146" s="1"/>
  <c r="BB142"/>
  <c r="BA142"/>
  <c r="BC142" s="1"/>
  <c r="BB138"/>
  <c r="BA138"/>
  <c r="BC138"/>
  <c r="BB134"/>
  <c r="BA134"/>
  <c r="BC134" s="1"/>
  <c r="BC130"/>
  <c r="BA130"/>
  <c r="BB130" s="1"/>
  <c r="BC126"/>
  <c r="BA126"/>
  <c r="BB126" s="1"/>
  <c r="BB122"/>
  <c r="BA122"/>
  <c r="BC122"/>
  <c r="BB118"/>
  <c r="BA118"/>
  <c r="BC118" s="1"/>
  <c r="BA114"/>
  <c r="BC114" s="1"/>
  <c r="BB110"/>
  <c r="BA110"/>
  <c r="BC110" s="1"/>
  <c r="BA106"/>
  <c r="BB106" s="1"/>
  <c r="BC106"/>
  <c r="BC102"/>
  <c r="BA102"/>
  <c r="BB102" s="1"/>
  <c r="BA98"/>
  <c r="BB98" s="1"/>
  <c r="BA94"/>
  <c r="BB90"/>
  <c r="BA90"/>
  <c r="BC90" s="1"/>
  <c r="BB86"/>
  <c r="BA86"/>
  <c r="BC86" s="1"/>
  <c r="BC82"/>
  <c r="BA82"/>
  <c r="BB82" s="1"/>
  <c r="BB78"/>
  <c r="BA78"/>
  <c r="BC78" s="1"/>
  <c r="BA74"/>
  <c r="BB74" s="1"/>
  <c r="BC74"/>
  <c r="BA70"/>
  <c r="BB70" s="1"/>
  <c r="BC66"/>
  <c r="BB66"/>
  <c r="BA66"/>
  <c r="BB62"/>
  <c r="BA62"/>
  <c r="BC62" s="1"/>
  <c r="BC58"/>
  <c r="BA58"/>
  <c r="BB58" s="1"/>
  <c r="BC54"/>
  <c r="BA54"/>
  <c r="BB54" s="1"/>
  <c r="BB50"/>
  <c r="BA50"/>
  <c r="BC50" s="1"/>
  <c r="BC46"/>
  <c r="BA46"/>
  <c r="BB46" s="1"/>
  <c r="BB42"/>
  <c r="BA42"/>
  <c r="BC42" s="1"/>
  <c r="BB38"/>
  <c r="BA38"/>
  <c r="BC38" s="1"/>
  <c r="BC34"/>
  <c r="BA34"/>
  <c r="BB34" s="1"/>
  <c r="BC30"/>
  <c r="BA30"/>
  <c r="BB30" s="1"/>
  <c r="BC26"/>
  <c r="BA26"/>
  <c r="BB26" s="1"/>
  <c r="BC22"/>
  <c r="BB22"/>
  <c r="BA22"/>
  <c r="BC18"/>
  <c r="BA18"/>
  <c r="BB18" s="1"/>
  <c r="BB14"/>
  <c r="BA14"/>
  <c r="BC14" s="1"/>
  <c r="BC10"/>
  <c r="BB10"/>
  <c r="BA10"/>
  <c r="BB6"/>
  <c r="BA6"/>
  <c r="BC6" s="1"/>
  <c r="BB2729"/>
  <c r="BB2665"/>
  <c r="BB2601"/>
  <c r="BB2537"/>
  <c r="BB2473"/>
  <c r="BB2409"/>
  <c r="BB2345"/>
  <c r="BB2281"/>
  <c r="BB2217"/>
  <c r="BC2745"/>
  <c r="BC2681"/>
  <c r="BC2617"/>
  <c r="BC2553"/>
  <c r="BC2489"/>
  <c r="BC2425"/>
  <c r="BC2361"/>
  <c r="BC2297"/>
  <c r="BC2233"/>
  <c r="BC2169"/>
  <c r="BC2105"/>
  <c r="BC2041"/>
  <c r="BC1977"/>
  <c r="BB2743"/>
  <c r="BA2743"/>
  <c r="BC2743" s="1"/>
  <c r="BB2739"/>
  <c r="BA2739"/>
  <c r="BC2739" s="1"/>
  <c r="BB2735"/>
  <c r="BA2735"/>
  <c r="BC2735" s="1"/>
  <c r="BB2731"/>
  <c r="BA2731"/>
  <c r="BC2731" s="1"/>
  <c r="BC2727"/>
  <c r="BA2727"/>
  <c r="BB2727" s="1"/>
  <c r="BC2723"/>
  <c r="BB2723"/>
  <c r="BA2723"/>
  <c r="BC2719"/>
  <c r="BA2719"/>
  <c r="BB2719" s="1"/>
  <c r="BC2715"/>
  <c r="BA2715"/>
  <c r="BB2715" s="1"/>
  <c r="BC2711"/>
  <c r="BB2711"/>
  <c r="BA2711"/>
  <c r="BC2707"/>
  <c r="BA2707"/>
  <c r="BB2707" s="1"/>
  <c r="BB2703"/>
  <c r="BA2703"/>
  <c r="BC2703" s="1"/>
  <c r="BC2699"/>
  <c r="BA2699"/>
  <c r="BB2699" s="1"/>
  <c r="BC2695"/>
  <c r="BA2695"/>
  <c r="BB2695" s="1"/>
  <c r="BC2691"/>
  <c r="BA2691"/>
  <c r="BB2691" s="1"/>
  <c r="BC2687"/>
  <c r="BA2687"/>
  <c r="BB2687" s="1"/>
  <c r="BA2683"/>
  <c r="BC2683" s="1"/>
  <c r="BB2679"/>
  <c r="BA2679"/>
  <c r="BC2679" s="1"/>
  <c r="BC2675"/>
  <c r="BA2675"/>
  <c r="BB2675" s="1"/>
  <c r="BB2671"/>
  <c r="BA2671"/>
  <c r="BC2671" s="1"/>
  <c r="BB2667"/>
  <c r="BA2667"/>
  <c r="BC2667" s="1"/>
  <c r="BC2663"/>
  <c r="BB2663"/>
  <c r="BA2663"/>
  <c r="BC2659"/>
  <c r="BA2659"/>
  <c r="BB2659" s="1"/>
  <c r="BC2655"/>
  <c r="BB2655"/>
  <c r="BA2655"/>
  <c r="BA2651"/>
  <c r="BB2647"/>
  <c r="BA2647"/>
  <c r="BC2647" s="1"/>
  <c r="BC2643"/>
  <c r="BB2643"/>
  <c r="BA2643"/>
  <c r="BC2639"/>
  <c r="BA2639"/>
  <c r="BB2639" s="1"/>
  <c r="BC2635"/>
  <c r="BA2635"/>
  <c r="BB2635" s="1"/>
  <c r="BC2631"/>
  <c r="BB2631"/>
  <c r="BA2631"/>
  <c r="BC2627"/>
  <c r="BA2627"/>
  <c r="BB2627" s="1"/>
  <c r="BB2623"/>
  <c r="BA2623"/>
  <c r="BC2623" s="1"/>
  <c r="BC2619"/>
  <c r="BA2619"/>
  <c r="BB2619" s="1"/>
  <c r="BC2615"/>
  <c r="BA2615"/>
  <c r="BB2615" s="1"/>
  <c r="BC2611"/>
  <c r="BA2611"/>
  <c r="BB2611" s="1"/>
  <c r="BC2607"/>
  <c r="BA2607"/>
  <c r="BB2607" s="1"/>
  <c r="BA2603"/>
  <c r="BB2599"/>
  <c r="BA2599"/>
  <c r="BC2599" s="1"/>
  <c r="BC2595"/>
  <c r="BA2595"/>
  <c r="BB2595" s="1"/>
  <c r="BC2591"/>
  <c r="BA2591"/>
  <c r="BB2591" s="1"/>
  <c r="BC2587"/>
  <c r="BA2587"/>
  <c r="BB2587" s="1"/>
  <c r="BB2583"/>
  <c r="BA2583"/>
  <c r="BC2583" s="1"/>
  <c r="BC2579"/>
  <c r="BA2579"/>
  <c r="BB2579" s="1"/>
  <c r="BB2575"/>
  <c r="BA2575"/>
  <c r="BC2575" s="1"/>
  <c r="BC2571"/>
  <c r="BA2571"/>
  <c r="BB2571" s="1"/>
  <c r="BC2567"/>
  <c r="BA2567"/>
  <c r="BB2567" s="1"/>
  <c r="BA2563"/>
  <c r="BB2563" s="1"/>
  <c r="BB2559"/>
  <c r="BA2559"/>
  <c r="BC2559" s="1"/>
  <c r="BB2555"/>
  <c r="BA2555"/>
  <c r="BC2555" s="1"/>
  <c r="BC2551"/>
  <c r="BA2551"/>
  <c r="BB2551" s="1"/>
  <c r="BC2547"/>
  <c r="BA2547"/>
  <c r="BB2547" s="1"/>
  <c r="BB2543"/>
  <c r="BA2543"/>
  <c r="BC2543" s="1"/>
  <c r="BB2539"/>
  <c r="BA2539"/>
  <c r="BC2539" s="1"/>
  <c r="BC2535"/>
  <c r="BB2535"/>
  <c r="BA2535"/>
  <c r="BA2531"/>
  <c r="BC2527"/>
  <c r="BB2527"/>
  <c r="BA2527"/>
  <c r="BC2523"/>
  <c r="BA2523"/>
  <c r="BB2523" s="1"/>
  <c r="BB2519"/>
  <c r="BA2519"/>
  <c r="BC2519" s="1"/>
  <c r="BB2515"/>
  <c r="BA2515"/>
  <c r="BC2515" s="1"/>
  <c r="BB2511"/>
  <c r="BA2511"/>
  <c r="BC2511" s="1"/>
  <c r="BC2507"/>
  <c r="BA2507"/>
  <c r="BB2507" s="1"/>
  <c r="BB2503"/>
  <c r="BA2503"/>
  <c r="BC2503" s="1"/>
  <c r="BB2499"/>
  <c r="BA2499"/>
  <c r="BC2499" s="1"/>
  <c r="BC2495"/>
  <c r="BB2495"/>
  <c r="BA2495"/>
  <c r="BB2491"/>
  <c r="BA2491"/>
  <c r="BC2491" s="1"/>
  <c r="BB2487"/>
  <c r="BA2487"/>
  <c r="BC2487" s="1"/>
  <c r="BC2483"/>
  <c r="BA2483"/>
  <c r="BB2483" s="1"/>
  <c r="BB2479"/>
  <c r="BA2479"/>
  <c r="BC2479" s="1"/>
  <c r="BB2475"/>
  <c r="BA2475"/>
  <c r="BC2475" s="1"/>
  <c r="BB2471"/>
  <c r="BA2471"/>
  <c r="BC2471" s="1"/>
  <c r="BC2467"/>
  <c r="BA2467"/>
  <c r="BB2467" s="1"/>
  <c r="BC2463"/>
  <c r="BA2463"/>
  <c r="BB2463" s="1"/>
  <c r="BA2459"/>
  <c r="BA2455"/>
  <c r="BC2455" s="1"/>
  <c r="BC2451"/>
  <c r="BA2451"/>
  <c r="BB2451" s="1"/>
  <c r="BA2447"/>
  <c r="BB2447" s="1"/>
  <c r="BB2443"/>
  <c r="BA2443"/>
  <c r="BC2443" s="1"/>
  <c r="BA2439"/>
  <c r="BB2439" s="1"/>
  <c r="BB2435"/>
  <c r="BA2435"/>
  <c r="BC2435" s="1"/>
  <c r="BB2431"/>
  <c r="BA2431"/>
  <c r="BC2431" s="1"/>
  <c r="BB2427"/>
  <c r="BA2427"/>
  <c r="BC2427" s="1"/>
  <c r="BB2423"/>
  <c r="BA2423"/>
  <c r="BC2423" s="1"/>
  <c r="BA2419"/>
  <c r="BB2419" s="1"/>
  <c r="BA2415"/>
  <c r="BC2411"/>
  <c r="BA2411"/>
  <c r="BB2411" s="1"/>
  <c r="BC2407"/>
  <c r="BB2407"/>
  <c r="BA2407"/>
  <c r="BC2403"/>
  <c r="BA2403"/>
  <c r="BB2403" s="1"/>
  <c r="BC2399"/>
  <c r="BA2399"/>
  <c r="BB2399" s="1"/>
  <c r="BC2395"/>
  <c r="BA2395"/>
  <c r="BB2395" s="1"/>
  <c r="BC2391"/>
  <c r="BA2391"/>
  <c r="BB2391" s="1"/>
  <c r="BB2387"/>
  <c r="BA2387"/>
  <c r="BC2387" s="1"/>
  <c r="BA2383"/>
  <c r="BC2383" s="1"/>
  <c r="BB2379"/>
  <c r="BA2379"/>
  <c r="BC2379" s="1"/>
  <c r="BA2375"/>
  <c r="BC2375" s="1"/>
  <c r="BA2371"/>
  <c r="BC2367"/>
  <c r="BB2367"/>
  <c r="BA2367"/>
  <c r="BB2363"/>
  <c r="BA2363"/>
  <c r="BC2363" s="1"/>
  <c r="BB2359"/>
  <c r="BA2359"/>
  <c r="BC2359" s="1"/>
  <c r="BC2355"/>
  <c r="BA2355"/>
  <c r="BB2355" s="1"/>
  <c r="BB2351"/>
  <c r="BA2351"/>
  <c r="BC2351" s="1"/>
  <c r="BB2347"/>
  <c r="BA2347"/>
  <c r="BC2347" s="1"/>
  <c r="BB2343"/>
  <c r="BA2343"/>
  <c r="BC2343" s="1"/>
  <c r="BC2339"/>
  <c r="BA2339"/>
  <c r="BB2339" s="1"/>
  <c r="BB2335"/>
  <c r="BA2335"/>
  <c r="BC2335" s="1"/>
  <c r="BB2331"/>
  <c r="BA2331"/>
  <c r="BC2331" s="1"/>
  <c r="BC2327"/>
  <c r="BA2327"/>
  <c r="BB2327" s="1"/>
  <c r="BB2323"/>
  <c r="BA2323"/>
  <c r="BC2323" s="1"/>
  <c r="BC2319"/>
  <c r="BB2319"/>
  <c r="BA2319"/>
  <c r="BC2315"/>
  <c r="BA2315"/>
  <c r="BB2315" s="1"/>
  <c r="BB2311"/>
  <c r="BA2311"/>
  <c r="BC2311" s="1"/>
  <c r="BC2307"/>
  <c r="BA2307"/>
  <c r="BB2307" s="1"/>
  <c r="BC2303"/>
  <c r="BA2303"/>
  <c r="BB2303" s="1"/>
  <c r="BA2299"/>
  <c r="BC2299" s="1"/>
  <c r="BA2295"/>
  <c r="BA2291"/>
  <c r="BC2291" s="1"/>
  <c r="BC2287"/>
  <c r="BA2287"/>
  <c r="BB2287" s="1"/>
  <c r="BB2283"/>
  <c r="BA2283"/>
  <c r="BC2283" s="1"/>
  <c r="BB2279"/>
  <c r="BA2279"/>
  <c r="BC2279" s="1"/>
  <c r="BC2275"/>
  <c r="BB2275"/>
  <c r="BA2275"/>
  <c r="BC2271"/>
  <c r="BA2271"/>
  <c r="BB2271" s="1"/>
  <c r="BB2267"/>
  <c r="BA2267"/>
  <c r="BC2267" s="1"/>
  <c r="BB2263"/>
  <c r="BA2263"/>
  <c r="BC2263" s="1"/>
  <c r="BA2259"/>
  <c r="BA2255"/>
  <c r="BC2255" s="1"/>
  <c r="BA2251"/>
  <c r="BC2247"/>
  <c r="BB2247"/>
  <c r="BA2247"/>
  <c r="BC2243"/>
  <c r="BA2243"/>
  <c r="BB2243" s="1"/>
  <c r="BC2239"/>
  <c r="BA2239"/>
  <c r="BB2239" s="1"/>
  <c r="BB2235"/>
  <c r="BA2235"/>
  <c r="BC2235" s="1"/>
  <c r="BB2231"/>
  <c r="BA2231"/>
  <c r="BC2231" s="1"/>
  <c r="BC2227"/>
  <c r="BA2227"/>
  <c r="BB2227" s="1"/>
  <c r="BC2223"/>
  <c r="BA2223"/>
  <c r="BB2223" s="1"/>
  <c r="BC2219"/>
  <c r="BA2219"/>
  <c r="BB2219" s="1"/>
  <c r="BA2215"/>
  <c r="BA2211"/>
  <c r="BB2211" s="1"/>
  <c r="BC2207"/>
  <c r="BB2207"/>
  <c r="BA2207"/>
  <c r="BC2203"/>
  <c r="BA2203"/>
  <c r="BB2203" s="1"/>
  <c r="BB2199"/>
  <c r="BA2199"/>
  <c r="BC2199" s="1"/>
  <c r="BB2195"/>
  <c r="BA2195"/>
  <c r="BC2195" s="1"/>
  <c r="BC2191"/>
  <c r="BB2191"/>
  <c r="BA2191"/>
  <c r="BA2187"/>
  <c r="BA2183"/>
  <c r="BC2183" s="1"/>
  <c r="BA2179"/>
  <c r="BB2175"/>
  <c r="BA2175"/>
  <c r="BC2175" s="1"/>
  <c r="BA2171"/>
  <c r="BC2167"/>
  <c r="BB2167"/>
  <c r="BA2167"/>
  <c r="BC2163"/>
  <c r="BA2163"/>
  <c r="BB2163" s="1"/>
  <c r="BC2159"/>
  <c r="BA2159"/>
  <c r="BB2159" s="1"/>
  <c r="BA2155"/>
  <c r="BC2155" s="1"/>
  <c r="BB2151"/>
  <c r="BA2151"/>
  <c r="BC2151" s="1"/>
  <c r="BC2147"/>
  <c r="BA2147"/>
  <c r="BB2147" s="1"/>
  <c r="BB2143"/>
  <c r="BA2143"/>
  <c r="BC2143" s="1"/>
  <c r="BB2139"/>
  <c r="BA2139"/>
  <c r="BC2139" s="1"/>
  <c r="BB2745"/>
  <c r="BB2681"/>
  <c r="BB2617"/>
  <c r="BB2553"/>
  <c r="BB2489"/>
  <c r="BB2425"/>
  <c r="BB2361"/>
  <c r="BB2297"/>
  <c r="BB2233"/>
  <c r="BC2697"/>
  <c r="BC2633"/>
  <c r="BC2569"/>
  <c r="BC2505"/>
  <c r="BC2441"/>
  <c r="BC2377"/>
  <c r="BC2313"/>
  <c r="BC2249"/>
  <c r="BC2744"/>
  <c r="BB2740"/>
  <c r="BC2736"/>
  <c r="BB2736"/>
  <c r="BC2732"/>
  <c r="BB2732"/>
  <c r="BC2720"/>
  <c r="BB2720"/>
  <c r="BC2716"/>
  <c r="BB2716"/>
  <c r="BC2712"/>
  <c r="BB2708"/>
  <c r="BC2704"/>
  <c r="BB2704"/>
  <c r="BC2700"/>
  <c r="BB2700"/>
  <c r="BB2696"/>
  <c r="BC2688"/>
  <c r="BB2688"/>
  <c r="BC2684"/>
  <c r="BB2684"/>
  <c r="BC2680"/>
  <c r="BC2676"/>
  <c r="BC2672"/>
  <c r="BB2672"/>
  <c r="BC2668"/>
  <c r="BB2668"/>
  <c r="BC2656"/>
  <c r="BB2656"/>
  <c r="BC2652"/>
  <c r="BB2652"/>
  <c r="BC2648"/>
  <c r="BC2640"/>
  <c r="BB2640"/>
  <c r="BC2636"/>
  <c r="BB2636"/>
  <c r="BB2632"/>
  <c r="BC2628"/>
  <c r="BC2624"/>
  <c r="BB2624"/>
  <c r="BC2620"/>
  <c r="BB2620"/>
  <c r="BC2616"/>
  <c r="BC2612"/>
  <c r="BC2608"/>
  <c r="BB2608"/>
  <c r="BC2604"/>
  <c r="BB2604"/>
  <c r="BC2592"/>
  <c r="BB2592"/>
  <c r="BC2588"/>
  <c r="BB2588"/>
  <c r="BC2584"/>
  <c r="BC2580"/>
  <c r="BC2576"/>
  <c r="BB2576"/>
  <c r="BC2572"/>
  <c r="BB2572"/>
  <c r="BC2560"/>
  <c r="BB2560"/>
  <c r="BC2556"/>
  <c r="BB2556"/>
  <c r="BC2544"/>
  <c r="BB2544"/>
  <c r="BC2540"/>
  <c r="BB2540"/>
  <c r="BC2536"/>
  <c r="BC2532"/>
  <c r="BC2528"/>
  <c r="BB2528"/>
  <c r="BC2524"/>
  <c r="BB2524"/>
  <c r="BC2520"/>
  <c r="BC2512"/>
  <c r="BB2512"/>
  <c r="BC2508"/>
  <c r="BB2508"/>
  <c r="BC2500"/>
  <c r="BC2496"/>
  <c r="BB2496"/>
  <c r="BC2492"/>
  <c r="BB2492"/>
  <c r="BC2488"/>
  <c r="BB2484"/>
  <c r="BC2480"/>
  <c r="BB2480"/>
  <c r="BC2476"/>
  <c r="BB2476"/>
  <c r="BC2472"/>
  <c r="BC2468"/>
  <c r="BC2464"/>
  <c r="BB2464"/>
  <c r="BC2460"/>
  <c r="BB2460"/>
  <c r="BB2456"/>
  <c r="BB2452"/>
  <c r="BC2448"/>
  <c r="BB2448"/>
  <c r="BC2444"/>
  <c r="BB2444"/>
  <c r="BB2440"/>
  <c r="BC2436"/>
  <c r="BC2432"/>
  <c r="BB2432"/>
  <c r="BC2428"/>
  <c r="BB2428"/>
  <c r="BB2424"/>
  <c r="BC2420"/>
  <c r="BC2416"/>
  <c r="BB2416"/>
  <c r="BC2412"/>
  <c r="BB2412"/>
  <c r="BB2408"/>
  <c r="BC2404"/>
  <c r="BC2400"/>
  <c r="BB2400"/>
  <c r="BC2396"/>
  <c r="BB2396"/>
  <c r="BC2392"/>
  <c r="BB2388"/>
  <c r="BC2384"/>
  <c r="BB2384"/>
  <c r="BC2380"/>
  <c r="BB2380"/>
  <c r="BB2372"/>
  <c r="BC2368"/>
  <c r="BB2368"/>
  <c r="BC2364"/>
  <c r="BB2364"/>
  <c r="BC2360"/>
  <c r="BC2352"/>
  <c r="BB2352"/>
  <c r="BC2348"/>
  <c r="BB2348"/>
  <c r="BC2340"/>
  <c r="BC2336"/>
  <c r="BB2336"/>
  <c r="BC2332"/>
  <c r="BB2332"/>
  <c r="BB2328"/>
  <c r="BB2324"/>
  <c r="BC2320"/>
  <c r="BB2320"/>
  <c r="BC2316"/>
  <c r="BB2316"/>
  <c r="BB2312"/>
  <c r="BC2308"/>
  <c r="BC2304"/>
  <c r="BB2304"/>
  <c r="BC2300"/>
  <c r="BB2300"/>
  <c r="BC2296"/>
  <c r="BC2288"/>
  <c r="BB2288"/>
  <c r="BC2284"/>
  <c r="BB2284"/>
  <c r="BB2276"/>
  <c r="BC2272"/>
  <c r="BB2272"/>
  <c r="BC2268"/>
  <c r="BB2268"/>
  <c r="BC2256"/>
  <c r="BB2256"/>
  <c r="BC2252"/>
  <c r="BB2252"/>
  <c r="BC2244"/>
  <c r="BC2240"/>
  <c r="BB2240"/>
  <c r="BC2236"/>
  <c r="BB2236"/>
  <c r="BB2232"/>
  <c r="BC2228"/>
  <c r="BC2224"/>
  <c r="BB2224"/>
  <c r="BC2220"/>
  <c r="BB2220"/>
  <c r="BC2216"/>
  <c r="BB2216"/>
  <c r="BC2208"/>
  <c r="BB2208"/>
  <c r="BC2204"/>
  <c r="BB2204"/>
  <c r="BC2196"/>
  <c r="BC2192"/>
  <c r="BB2192"/>
  <c r="BC2188"/>
  <c r="BB2188"/>
  <c r="BC2184"/>
  <c r="BC2176"/>
  <c r="BB2176"/>
  <c r="BC2172"/>
  <c r="BB2172"/>
  <c r="BC2160"/>
  <c r="BB2160"/>
  <c r="BC2156"/>
  <c r="BB2156"/>
  <c r="BB2152"/>
  <c r="BC2148"/>
  <c r="BC2144"/>
  <c r="BB2144"/>
  <c r="BC2140"/>
  <c r="BB2140"/>
  <c r="BC2128"/>
  <c r="BB2128"/>
  <c r="BC2124"/>
  <c r="BB2124"/>
  <c r="BC2120"/>
  <c r="BC2116"/>
  <c r="BC2112"/>
  <c r="BB2112"/>
  <c r="BC2108"/>
  <c r="BB2108"/>
  <c r="BC2104"/>
  <c r="BC2096"/>
  <c r="BB2096"/>
  <c r="BC2092"/>
  <c r="BB2092"/>
  <c r="BB2088"/>
  <c r="BB2084"/>
  <c r="BC2080"/>
  <c r="BB2080"/>
  <c r="BC2076"/>
  <c r="BB2076"/>
  <c r="BB2072"/>
  <c r="BC2068"/>
  <c r="BC2064"/>
  <c r="BB2064"/>
  <c r="BC2060"/>
  <c r="BB2060"/>
  <c r="BC2052"/>
  <c r="BC2048"/>
  <c r="BB2048"/>
  <c r="BC2044"/>
  <c r="BB2044"/>
  <c r="BC2040"/>
  <c r="BB2036"/>
  <c r="BC2032"/>
  <c r="BB2032"/>
  <c r="BC2028"/>
  <c r="BB2028"/>
  <c r="BC2024"/>
  <c r="BC2016"/>
  <c r="BB2016"/>
  <c r="BC2012"/>
  <c r="BB2012"/>
  <c r="BC2008"/>
  <c r="BB2004"/>
  <c r="BC2000"/>
  <c r="BB2000"/>
  <c r="BC1996"/>
  <c r="BB1996"/>
  <c r="BB1992"/>
  <c r="BC1984"/>
  <c r="BB1984"/>
  <c r="BC1980"/>
  <c r="BB1980"/>
  <c r="BC1972"/>
  <c r="BC1968"/>
  <c r="BB1968"/>
  <c r="BC1964"/>
  <c r="BB1964"/>
  <c r="BB1956"/>
  <c r="BC1952"/>
  <c r="BB1952"/>
  <c r="BC1948"/>
  <c r="BB1948"/>
  <c r="BB1940"/>
  <c r="BC1936"/>
  <c r="BB1936"/>
  <c r="BC1932"/>
  <c r="BB1932"/>
  <c r="BB1928"/>
  <c r="BB1924"/>
  <c r="BC1920"/>
  <c r="BB1920"/>
  <c r="BC1916"/>
  <c r="BB1916"/>
  <c r="BA2740"/>
  <c r="BC2740" s="1"/>
  <c r="BA2724"/>
  <c r="BC2724" s="1"/>
  <c r="BA2708"/>
  <c r="BC2708" s="1"/>
  <c r="BA2692"/>
  <c r="BC2692" s="1"/>
  <c r="BA2676"/>
  <c r="BB2676" s="1"/>
  <c r="BA2660"/>
  <c r="BC2660" s="1"/>
  <c r="BA2644"/>
  <c r="BC2644" s="1"/>
  <c r="BA2628"/>
  <c r="BB2628" s="1"/>
  <c r="BA2612"/>
  <c r="BB2612" s="1"/>
  <c r="BA2596"/>
  <c r="BB2596" s="1"/>
  <c r="BA2580"/>
  <c r="BB2580" s="1"/>
  <c r="BA2564"/>
  <c r="BB2564" s="1"/>
  <c r="BA2548"/>
  <c r="BA2532"/>
  <c r="BB2532" s="1"/>
  <c r="BA2516"/>
  <c r="BB2516" s="1"/>
  <c r="BA2500"/>
  <c r="BB2500" s="1"/>
  <c r="BA2484"/>
  <c r="BC2484" s="1"/>
  <c r="BA2468"/>
  <c r="BB2468" s="1"/>
  <c r="BA2452"/>
  <c r="BC2452" s="1"/>
  <c r="BA2436"/>
  <c r="BB2436" s="1"/>
  <c r="BA2420"/>
  <c r="BB2420" s="1"/>
  <c r="BA2404"/>
  <c r="BB2404" s="1"/>
  <c r="BA2388"/>
  <c r="BC2388" s="1"/>
  <c r="BA2372"/>
  <c r="BC2372" s="1"/>
  <c r="BA2356"/>
  <c r="BA2340"/>
  <c r="BB2340" s="1"/>
  <c r="BA2324"/>
  <c r="BC2324" s="1"/>
  <c r="BA2308"/>
  <c r="BB2308" s="1"/>
  <c r="BA2292"/>
  <c r="BA2276"/>
  <c r="BC2276" s="1"/>
  <c r="BA2260"/>
  <c r="BB2260" s="1"/>
  <c r="BA2244"/>
  <c r="BB2244" s="1"/>
  <c r="BA2228"/>
  <c r="BB2228" s="1"/>
  <c r="BA2212"/>
  <c r="BB2212" s="1"/>
  <c r="BA2196"/>
  <c r="BB2196" s="1"/>
  <c r="BA2180"/>
  <c r="BB2180" s="1"/>
  <c r="BA2164"/>
  <c r="BA2148"/>
  <c r="BB2148" s="1"/>
  <c r="BA2132"/>
  <c r="BB2132" s="1"/>
  <c r="BA2116"/>
  <c r="BB2116" s="1"/>
  <c r="BA2100"/>
  <c r="BA2084"/>
  <c r="BC2084" s="1"/>
  <c r="BA2068"/>
  <c r="BB2068" s="1"/>
  <c r="BA2052"/>
  <c r="BB2052" s="1"/>
  <c r="BA2036"/>
  <c r="BC2036" s="1"/>
  <c r="BA2020"/>
  <c r="BC2020" s="1"/>
  <c r="BA2004"/>
  <c r="BC2004" s="1"/>
  <c r="BA1988"/>
  <c r="BC1988" s="1"/>
  <c r="BA1972"/>
  <c r="BB1972" s="1"/>
  <c r="BA1956"/>
  <c r="BC1956" s="1"/>
  <c r="BA1940"/>
  <c r="BC1940" s="1"/>
  <c r="BA1924"/>
  <c r="BC1924" s="1"/>
  <c r="BB2697"/>
  <c r="BB2633"/>
  <c r="BB2569"/>
  <c r="BB2505"/>
  <c r="BB2441"/>
  <c r="BB2377"/>
  <c r="BB2313"/>
  <c r="BB2249"/>
  <c r="BB2185"/>
  <c r="BB2121"/>
  <c r="BB2057"/>
  <c r="BB1993"/>
  <c r="BB1929"/>
  <c r="BC2713"/>
  <c r="BC2649"/>
  <c r="BC2585"/>
  <c r="BC2521"/>
  <c r="BC2457"/>
  <c r="BC2393"/>
  <c r="BC2329"/>
  <c r="BC2265"/>
  <c r="BC2201"/>
  <c r="BC2137"/>
  <c r="BC2073"/>
  <c r="BC2009"/>
  <c r="BC1945"/>
  <c r="BC2741"/>
  <c r="BA2741"/>
  <c r="BB2741" s="1"/>
  <c r="BB2737"/>
  <c r="BA2737"/>
  <c r="BC2737" s="1"/>
  <c r="BC2733"/>
  <c r="BB2733"/>
  <c r="BA2733"/>
  <c r="BC2725"/>
  <c r="BA2725"/>
  <c r="BB2725" s="1"/>
  <c r="BB2721"/>
  <c r="BA2721"/>
  <c r="BC2721" s="1"/>
  <c r="BC2717"/>
  <c r="BA2717"/>
  <c r="BB2717" s="1"/>
  <c r="BC2709"/>
  <c r="BA2709"/>
  <c r="BB2709" s="1"/>
  <c r="BC2705"/>
  <c r="BA2705"/>
  <c r="BB2705" s="1"/>
  <c r="BA2701"/>
  <c r="BB2701" s="1"/>
  <c r="BA2693"/>
  <c r="BB2689"/>
  <c r="BA2689"/>
  <c r="BC2689" s="1"/>
  <c r="BC2685"/>
  <c r="BA2685"/>
  <c r="BB2685" s="1"/>
  <c r="BB2677"/>
  <c r="BA2677"/>
  <c r="BC2677" s="1"/>
  <c r="BC2673"/>
  <c r="BA2673"/>
  <c r="BB2673" s="1"/>
  <c r="BC2669"/>
  <c r="BA2669"/>
  <c r="BB2669" s="1"/>
  <c r="BC2661"/>
  <c r="BB2661"/>
  <c r="BA2661"/>
  <c r="BB2657"/>
  <c r="BA2657"/>
  <c r="BC2657" s="1"/>
  <c r="BC2653"/>
  <c r="BA2653"/>
  <c r="BB2653" s="1"/>
  <c r="BB2645"/>
  <c r="BA2645"/>
  <c r="BC2645" s="1"/>
  <c r="BB2641"/>
  <c r="BA2641"/>
  <c r="BC2641" s="1"/>
  <c r="BC2637"/>
  <c r="BB2637"/>
  <c r="BA2637"/>
  <c r="BB2629"/>
  <c r="BA2629"/>
  <c r="BC2629" s="1"/>
  <c r="BC2625"/>
  <c r="BA2625"/>
  <c r="BB2625" s="1"/>
  <c r="BC2621"/>
  <c r="BA2621"/>
  <c r="BB2621" s="1"/>
  <c r="BB2613"/>
  <c r="BA2613"/>
  <c r="BC2613" s="1"/>
  <c r="BC2609"/>
  <c r="BA2609"/>
  <c r="BB2609" s="1"/>
  <c r="BB2605"/>
  <c r="BA2605"/>
  <c r="BC2605" s="1"/>
  <c r="BC2597"/>
  <c r="BA2597"/>
  <c r="BB2597" s="1"/>
  <c r="BC2593"/>
  <c r="BB2593"/>
  <c r="BA2593"/>
  <c r="BA2589"/>
  <c r="BC2581"/>
  <c r="BB2581"/>
  <c r="BA2581"/>
  <c r="BC2577"/>
  <c r="BB2577"/>
  <c r="BA2577"/>
  <c r="BA2573"/>
  <c r="BC2565"/>
  <c r="BA2565"/>
  <c r="BB2565" s="1"/>
  <c r="BB2561"/>
  <c r="BA2561"/>
  <c r="BC2561" s="1"/>
  <c r="BC2557"/>
  <c r="BA2557"/>
  <c r="BB2557" s="1"/>
  <c r="BC2549"/>
  <c r="BB2549"/>
  <c r="BA2549"/>
  <c r="BC2545"/>
  <c r="BA2545"/>
  <c r="BB2545" s="1"/>
  <c r="BC2541"/>
  <c r="BB2541"/>
  <c r="BA2541"/>
  <c r="BC2533"/>
  <c r="BA2533"/>
  <c r="BB2533" s="1"/>
  <c r="BB2529"/>
  <c r="BA2529"/>
  <c r="BC2529" s="1"/>
  <c r="BA2525"/>
  <c r="BB2517"/>
  <c r="BA2517"/>
  <c r="BC2517" s="1"/>
  <c r="BC2513"/>
  <c r="BB2513"/>
  <c r="BA2513"/>
  <c r="BB2509"/>
  <c r="BA2509"/>
  <c r="BC2509" s="1"/>
  <c r="BC2501"/>
  <c r="BA2501"/>
  <c r="BB2501" s="1"/>
  <c r="BB2497"/>
  <c r="BA2497"/>
  <c r="BC2497" s="1"/>
  <c r="BC2493"/>
  <c r="BA2493"/>
  <c r="BB2493" s="1"/>
  <c r="BB2485"/>
  <c r="BA2485"/>
  <c r="BC2485" s="1"/>
  <c r="BA2481"/>
  <c r="BC2481" s="1"/>
  <c r="BC2477"/>
  <c r="BB2477"/>
  <c r="BA2477"/>
  <c r="BC2469"/>
  <c r="BA2469"/>
  <c r="BB2469" s="1"/>
  <c r="BB2465"/>
  <c r="BA2465"/>
  <c r="BC2465" s="1"/>
  <c r="BB2461"/>
  <c r="BA2461"/>
  <c r="BC2461" s="1"/>
  <c r="BC2453"/>
  <c r="BA2453"/>
  <c r="BB2453" s="1"/>
  <c r="BC2449"/>
  <c r="BA2449"/>
  <c r="BB2449" s="1"/>
  <c r="BC2445"/>
  <c r="BA2445"/>
  <c r="BB2445" s="1"/>
  <c r="BA2437"/>
  <c r="BB2433"/>
  <c r="BA2433"/>
  <c r="BC2433" s="1"/>
  <c r="BC2429"/>
  <c r="BA2429"/>
  <c r="BB2429" s="1"/>
  <c r="BC2421"/>
  <c r="BA2421"/>
  <c r="BB2421" s="1"/>
  <c r="BC2417"/>
  <c r="BA2417"/>
  <c r="BB2417" s="1"/>
  <c r="BA2413"/>
  <c r="BC2405"/>
  <c r="BA2405"/>
  <c r="BB2405" s="1"/>
  <c r="BC2401"/>
  <c r="BB2401"/>
  <c r="BA2401"/>
  <c r="BC2397"/>
  <c r="BA2397"/>
  <c r="BB2397" s="1"/>
  <c r="BC2389"/>
  <c r="BB2389"/>
  <c r="BA2389"/>
  <c r="BA2385"/>
  <c r="BC2381"/>
  <c r="BA2381"/>
  <c r="BB2381" s="1"/>
  <c r="BB2373"/>
  <c r="BA2373"/>
  <c r="BC2373" s="1"/>
  <c r="BC2369"/>
  <c r="BA2369"/>
  <c r="BB2369" s="1"/>
  <c r="BC2365"/>
  <c r="BA2365"/>
  <c r="BB2365" s="1"/>
  <c r="BA2357"/>
  <c r="BC2353"/>
  <c r="BA2353"/>
  <c r="BB2353" s="1"/>
  <c r="BC2349"/>
  <c r="BB2349"/>
  <c r="BA2349"/>
  <c r="BB2341"/>
  <c r="BA2341"/>
  <c r="BC2341" s="1"/>
  <c r="BC2337"/>
  <c r="BA2337"/>
  <c r="BB2337" s="1"/>
  <c r="BA2333"/>
  <c r="BC2333" s="1"/>
  <c r="BC2325"/>
  <c r="BA2325"/>
  <c r="BB2325" s="1"/>
  <c r="BA2321"/>
  <c r="BB2317"/>
  <c r="BA2317"/>
  <c r="BC2317" s="1"/>
  <c r="BB2309"/>
  <c r="BA2309"/>
  <c r="BC2309" s="1"/>
  <c r="BC2305"/>
  <c r="BA2305"/>
  <c r="BB2305" s="1"/>
  <c r="BC2301"/>
  <c r="BA2301"/>
  <c r="BB2301" s="1"/>
  <c r="BC2293"/>
  <c r="BA2293"/>
  <c r="BB2293" s="1"/>
  <c r="BB2289"/>
  <c r="BA2289"/>
  <c r="BC2289" s="1"/>
  <c r="BA2285"/>
  <c r="BB2285" s="1"/>
  <c r="BC2277"/>
  <c r="BB2277"/>
  <c r="BA2277"/>
  <c r="BB2273"/>
  <c r="BA2273"/>
  <c r="BC2273" s="1"/>
  <c r="BC2269"/>
  <c r="BA2269"/>
  <c r="BB2269" s="1"/>
  <c r="BC2261"/>
  <c r="BB2261"/>
  <c r="BA2261"/>
  <c r="BC2257"/>
  <c r="BA2257"/>
  <c r="BB2257" s="1"/>
  <c r="BB2253"/>
  <c r="BA2253"/>
  <c r="BC2253" s="1"/>
  <c r="BA2245"/>
  <c r="BC2245" s="1"/>
  <c r="BC2241"/>
  <c r="BB2241"/>
  <c r="BA2241"/>
  <c r="BC2237"/>
  <c r="BA2237"/>
  <c r="BB2237" s="1"/>
  <c r="BC2229"/>
  <c r="BA2229"/>
  <c r="BB2229" s="1"/>
  <c r="BB2225"/>
  <c r="BA2225"/>
  <c r="BC2225" s="1"/>
  <c r="BB2221"/>
  <c r="BA2221"/>
  <c r="BC2221" s="1"/>
  <c r="BC2213"/>
  <c r="BA2213"/>
  <c r="BB2213" s="1"/>
  <c r="BB2209"/>
  <c r="BA2209"/>
  <c r="BC2209" s="1"/>
  <c r="BA2205"/>
  <c r="BC2197"/>
  <c r="BA2197"/>
  <c r="BB2197" s="1"/>
  <c r="BC2193"/>
  <c r="BA2193"/>
  <c r="BB2193" s="1"/>
  <c r="BC1949"/>
  <c r="BC1821"/>
  <c r="BC1521"/>
  <c r="BC1265"/>
  <c r="BA2744"/>
  <c r="BB2744" s="1"/>
  <c r="BA2728"/>
  <c r="BC2728" s="1"/>
  <c r="BA2712"/>
  <c r="BB2712" s="1"/>
  <c r="BA2696"/>
  <c r="BC2696" s="1"/>
  <c r="BA2680"/>
  <c r="BB2680" s="1"/>
  <c r="BA2664"/>
  <c r="BC2664" s="1"/>
  <c r="BA2648"/>
  <c r="BB2648" s="1"/>
  <c r="BA2632"/>
  <c r="BC2632" s="1"/>
  <c r="BA2616"/>
  <c r="BB2616" s="1"/>
  <c r="BA2600"/>
  <c r="BB2600" s="1"/>
  <c r="BA2584"/>
  <c r="BB2584" s="1"/>
  <c r="BA2568"/>
  <c r="BC2568" s="1"/>
  <c r="BA2552"/>
  <c r="BB2552" s="1"/>
  <c r="BA2536"/>
  <c r="BB2536" s="1"/>
  <c r="BA2520"/>
  <c r="BB2520" s="1"/>
  <c r="BA2504"/>
  <c r="BB2504" s="1"/>
  <c r="BA2488"/>
  <c r="BB2488" s="1"/>
  <c r="BA2472"/>
  <c r="BB2472" s="1"/>
  <c r="BA2456"/>
  <c r="BC2456" s="1"/>
  <c r="BA2440"/>
  <c r="BC2440" s="1"/>
  <c r="BA2424"/>
  <c r="BC2424" s="1"/>
  <c r="BA2408"/>
  <c r="BC2408" s="1"/>
  <c r="BA2392"/>
  <c r="BB2392" s="1"/>
  <c r="BA2376"/>
  <c r="BB2376" s="1"/>
  <c r="BA2360"/>
  <c r="BB2360" s="1"/>
  <c r="BA2344"/>
  <c r="BC2344" s="1"/>
  <c r="BA2328"/>
  <c r="BC2328" s="1"/>
  <c r="BA2312"/>
  <c r="BC2312" s="1"/>
  <c r="BA2296"/>
  <c r="BB2296" s="1"/>
  <c r="BA2280"/>
  <c r="BB2280" s="1"/>
  <c r="BA2264"/>
  <c r="BB2264" s="1"/>
  <c r="BA2248"/>
  <c r="BC2248" s="1"/>
  <c r="BA2232"/>
  <c r="BC2232" s="1"/>
  <c r="BA2216"/>
  <c r="BA2200"/>
  <c r="BC2200" s="1"/>
  <c r="BA2184"/>
  <c r="BB2184" s="1"/>
  <c r="BA2168"/>
  <c r="BA2152"/>
  <c r="BC2152" s="1"/>
  <c r="BA2136"/>
  <c r="BC2136" s="1"/>
  <c r="BA2120"/>
  <c r="BB2120" s="1"/>
  <c r="BA2104"/>
  <c r="BB2104" s="1"/>
  <c r="BA2088"/>
  <c r="BC2088" s="1"/>
  <c r="BA2072"/>
  <c r="BC2072" s="1"/>
  <c r="BA2056"/>
  <c r="BB2056" s="1"/>
  <c r="BA2040"/>
  <c r="BB2040" s="1"/>
  <c r="BA2024"/>
  <c r="BB2024" s="1"/>
  <c r="BA2008"/>
  <c r="BB2008" s="1"/>
  <c r="BA1992"/>
  <c r="BC1992" s="1"/>
  <c r="BA1976"/>
  <c r="BA1960"/>
  <c r="BC1960" s="1"/>
  <c r="BA1944"/>
  <c r="BB1944" s="1"/>
  <c r="BA1928"/>
  <c r="BC1928" s="1"/>
  <c r="BB2713"/>
  <c r="BB2649"/>
  <c r="BB2585"/>
  <c r="BB2521"/>
  <c r="BB2457"/>
  <c r="BB2393"/>
  <c r="BB2329"/>
  <c r="BB2265"/>
  <c r="BB2201"/>
  <c r="BB2137"/>
  <c r="BB2073"/>
  <c r="BB2009"/>
  <c r="BB1945"/>
  <c r="BC2729"/>
  <c r="BC2665"/>
  <c r="BC2601"/>
  <c r="BC2537"/>
  <c r="BC2473"/>
  <c r="BC2409"/>
  <c r="BC2345"/>
  <c r="BC2281"/>
  <c r="BC2217"/>
  <c r="BC2153"/>
  <c r="BC2089"/>
  <c r="BC2025"/>
  <c r="BC1961"/>
  <c r="BC2131"/>
  <c r="BB2127"/>
  <c r="BC2115"/>
  <c r="BC2107"/>
  <c r="BC2103"/>
  <c r="BC2099"/>
  <c r="BB2091"/>
  <c r="BC2087"/>
  <c r="BC2067"/>
  <c r="BC2063"/>
  <c r="BB2059"/>
  <c r="BC2055"/>
  <c r="BB2047"/>
  <c r="BC2043"/>
  <c r="BC2039"/>
  <c r="BB2031"/>
  <c r="BB2015"/>
  <c r="BB2011"/>
  <c r="BC2007"/>
  <c r="BB2003"/>
  <c r="BB1987"/>
  <c r="BB1979"/>
  <c r="BB1975"/>
  <c r="BB1963"/>
  <c r="BC1955"/>
  <c r="BC1951"/>
  <c r="BB1947"/>
  <c r="BB1939"/>
  <c r="BB1927"/>
  <c r="BB1923"/>
  <c r="BC1919"/>
  <c r="BB1907"/>
  <c r="BB1899"/>
  <c r="BC1883"/>
  <c r="BC1879"/>
  <c r="BC1871"/>
  <c r="BC1863"/>
  <c r="BC1851"/>
  <c r="BB1851"/>
  <c r="BB1847"/>
  <c r="BC1839"/>
  <c r="BC1831"/>
  <c r="BB1827"/>
  <c r="BC1799"/>
  <c r="BC1795"/>
  <c r="BC1783"/>
  <c r="BB1779"/>
  <c r="BB1775"/>
  <c r="BC1755"/>
  <c r="BC1739"/>
  <c r="BC1731"/>
  <c r="BB1727"/>
  <c r="BB1723"/>
  <c r="BC1711"/>
  <c r="BB1703"/>
  <c r="BB1699"/>
  <c r="BC1691"/>
  <c r="BC1687"/>
  <c r="BC1683"/>
  <c r="BB1675"/>
  <c r="BB1663"/>
  <c r="BC1655"/>
  <c r="BB1651"/>
  <c r="BC1647"/>
  <c r="BC1643"/>
  <c r="BB1631"/>
  <c r="BB1615"/>
  <c r="BB1611"/>
  <c r="BC1607"/>
  <c r="BC1603"/>
  <c r="BC1595"/>
  <c r="BC1583"/>
  <c r="BB1579"/>
  <c r="BB1575"/>
  <c r="BB1567"/>
  <c r="BB1563"/>
  <c r="BB1559"/>
  <c r="BB1555"/>
  <c r="BC1551"/>
  <c r="BC1547"/>
  <c r="BC1543"/>
  <c r="BC1531"/>
  <c r="BC1527"/>
  <c r="BB1523"/>
  <c r="BB1515"/>
  <c r="BC1511"/>
  <c r="BB1507"/>
  <c r="BC1499"/>
  <c r="BC1495"/>
  <c r="BB1491"/>
  <c r="BC1483"/>
  <c r="BC1471"/>
  <c r="BB1459"/>
  <c r="BB1447"/>
  <c r="BC1443"/>
  <c r="BC1439"/>
  <c r="BB1431"/>
  <c r="BC1423"/>
  <c r="BC1419"/>
  <c r="BB1415"/>
  <c r="BB1403"/>
  <c r="BC1395"/>
  <c r="BC1387"/>
  <c r="BC1383"/>
  <c r="BC1367"/>
  <c r="BC1363"/>
  <c r="BB1359"/>
  <c r="BC1351"/>
  <c r="BB1327"/>
  <c r="BC1315"/>
  <c r="BC1311"/>
  <c r="BB1303"/>
  <c r="BC1295"/>
  <c r="BB1291"/>
  <c r="BB1283"/>
  <c r="BC1271"/>
  <c r="BC1247"/>
  <c r="BC1239"/>
  <c r="BB1235"/>
  <c r="BC1223"/>
  <c r="BB1219"/>
  <c r="BB1215"/>
  <c r="BB1211"/>
  <c r="BC1207"/>
  <c r="BB1199"/>
  <c r="BC1187"/>
  <c r="BB1183"/>
  <c r="BB1179"/>
  <c r="BC1171"/>
  <c r="BB1167"/>
  <c r="BC1163"/>
  <c r="BB1139"/>
  <c r="BC1127"/>
  <c r="BB1123"/>
  <c r="BB1119"/>
  <c r="BC1091"/>
  <c r="BB1087"/>
  <c r="BC1071"/>
  <c r="BC1063"/>
  <c r="BB1059"/>
  <c r="BC1039"/>
  <c r="BC1035"/>
  <c r="BB1027"/>
  <c r="BB1023"/>
  <c r="BC1019"/>
  <c r="BC1007"/>
  <c r="BC1003"/>
  <c r="BB999"/>
  <c r="BC995"/>
  <c r="BB987"/>
  <c r="BB983"/>
  <c r="BB975"/>
  <c r="BB971"/>
  <c r="BC967"/>
  <c r="BB955"/>
  <c r="BC951"/>
  <c r="BB943"/>
  <c r="BC939"/>
  <c r="BC935"/>
  <c r="BC931"/>
  <c r="BC927"/>
  <c r="BB919"/>
  <c r="BB915"/>
  <c r="BC903"/>
  <c r="BC899"/>
  <c r="BB891"/>
  <c r="BC887"/>
  <c r="BC871"/>
  <c r="BB863"/>
  <c r="BC855"/>
  <c r="BB851"/>
  <c r="BB843"/>
  <c r="BB839"/>
  <c r="BB835"/>
  <c r="BC831"/>
  <c r="BC827"/>
  <c r="BC823"/>
  <c r="BB819"/>
  <c r="BB815"/>
  <c r="BC807"/>
  <c r="BC799"/>
  <c r="BC795"/>
  <c r="BC783"/>
  <c r="BC779"/>
  <c r="BB775"/>
  <c r="BB771"/>
  <c r="BC751"/>
  <c r="BB739"/>
  <c r="BC735"/>
  <c r="BC731"/>
  <c r="BC727"/>
  <c r="BC719"/>
  <c r="BB707"/>
  <c r="BC699"/>
  <c r="BB695"/>
  <c r="BC691"/>
  <c r="BC687"/>
  <c r="BC683"/>
  <c r="BC675"/>
  <c r="BC667"/>
  <c r="BC659"/>
  <c r="BB655"/>
  <c r="BB651"/>
  <c r="BB647"/>
  <c r="BB643"/>
  <c r="BC635"/>
  <c r="BB631"/>
  <c r="BC627"/>
  <c r="BB623"/>
  <c r="BC611"/>
  <c r="BB611"/>
  <c r="BB603"/>
  <c r="BC599"/>
  <c r="BC591"/>
  <c r="BB579"/>
  <c r="BB571"/>
  <c r="BC563"/>
  <c r="BB559"/>
  <c r="BC551"/>
  <c r="BB543"/>
  <c r="BB539"/>
  <c r="BC531"/>
  <c r="BC523"/>
  <c r="BC519"/>
  <c r="BB515"/>
  <c r="BB511"/>
  <c r="BC507"/>
  <c r="BB503"/>
  <c r="BB499"/>
  <c r="BC495"/>
  <c r="BC487"/>
  <c r="BC483"/>
  <c r="BB459"/>
  <c r="BB443"/>
  <c r="BB423"/>
  <c r="BC419"/>
  <c r="BB411"/>
  <c r="BC403"/>
  <c r="BC395"/>
  <c r="BB391"/>
  <c r="BB363"/>
  <c r="BC359"/>
  <c r="BC347"/>
  <c r="BC343"/>
  <c r="BB323"/>
  <c r="BB311"/>
  <c r="BB299"/>
  <c r="BC291"/>
  <c r="BC283"/>
  <c r="BC279"/>
  <c r="BB263"/>
  <c r="BC247"/>
  <c r="BB243"/>
  <c r="BC235"/>
  <c r="BB219"/>
  <c r="BC215"/>
  <c r="BC203"/>
  <c r="BB199"/>
  <c r="BC195"/>
  <c r="BB179"/>
  <c r="BC167"/>
  <c r="BC151"/>
  <c r="BC135"/>
  <c r="BC131"/>
  <c r="BB123"/>
  <c r="BB119"/>
  <c r="BC115"/>
  <c r="BB115"/>
  <c r="BA115"/>
  <c r="BA111"/>
  <c r="BB107"/>
  <c r="BA107"/>
  <c r="BC107"/>
  <c r="BC103"/>
  <c r="BB103"/>
  <c r="BA103"/>
  <c r="BA99"/>
  <c r="BA95"/>
  <c r="BB95" s="1"/>
  <c r="BA91"/>
  <c r="BB91" s="1"/>
  <c r="BC91"/>
  <c r="BB87"/>
  <c r="BA87"/>
  <c r="BC87" s="1"/>
  <c r="BA83"/>
  <c r="BC83" s="1"/>
  <c r="BA79"/>
  <c r="BB79" s="1"/>
  <c r="BB75"/>
  <c r="BA75"/>
  <c r="BC75"/>
  <c r="BC71"/>
  <c r="BB71"/>
  <c r="BA71"/>
  <c r="BB67"/>
  <c r="BA67"/>
  <c r="BC67" s="1"/>
  <c r="BB63"/>
  <c r="BA63"/>
  <c r="BC63" s="1"/>
  <c r="BA59"/>
  <c r="BB59" s="1"/>
  <c r="BC59"/>
  <c r="BC55"/>
  <c r="BA55"/>
  <c r="BB55" s="1"/>
  <c r="BA51"/>
  <c r="BB51" s="1"/>
  <c r="BC51"/>
  <c r="BB47"/>
  <c r="BA47"/>
  <c r="BC47" s="1"/>
  <c r="BB43"/>
  <c r="BA43"/>
  <c r="BC43" s="1"/>
  <c r="BB39"/>
  <c r="BA39"/>
  <c r="BC39" s="1"/>
  <c r="BA35"/>
  <c r="BB35" s="1"/>
  <c r="BC35"/>
  <c r="BC31"/>
  <c r="BA31"/>
  <c r="BB31" s="1"/>
  <c r="BB27"/>
  <c r="BA27"/>
  <c r="BC27" s="1"/>
  <c r="BB23"/>
  <c r="BA23"/>
  <c r="BC23" s="1"/>
  <c r="BA19"/>
  <c r="BB19" s="1"/>
  <c r="BC19"/>
  <c r="BB15"/>
  <c r="BB11"/>
  <c r="BC11"/>
  <c r="BC7"/>
  <c r="BB7"/>
  <c r="BC3"/>
  <c r="BB3"/>
  <c r="BB447"/>
  <c r="BB399"/>
  <c r="BB383"/>
  <c r="BB351"/>
  <c r="BB319"/>
  <c r="BB303"/>
  <c r="BB255"/>
  <c r="BB191"/>
  <c r="BB143"/>
  <c r="BA2189"/>
  <c r="BC2189" s="1"/>
  <c r="BA2181"/>
  <c r="BC2181" s="1"/>
  <c r="BA2177"/>
  <c r="BC2177" s="1"/>
  <c r="BA2173"/>
  <c r="BB2173" s="1"/>
  <c r="BA2165"/>
  <c r="BC2165" s="1"/>
  <c r="BA2161"/>
  <c r="BC2161" s="1"/>
  <c r="BA2157"/>
  <c r="BA2149"/>
  <c r="BB2149" s="1"/>
  <c r="BA2145"/>
  <c r="BB2145" s="1"/>
  <c r="BA2141"/>
  <c r="BA2133"/>
  <c r="BC2133" s="1"/>
  <c r="BA2129"/>
  <c r="BC2129" s="1"/>
  <c r="BA2125"/>
  <c r="BC2125" s="1"/>
  <c r="BA2117"/>
  <c r="BC2117" s="1"/>
  <c r="BA2113"/>
  <c r="BC2113" s="1"/>
  <c r="BA2109"/>
  <c r="BC2109" s="1"/>
  <c r="BA2101"/>
  <c r="BC2101" s="1"/>
  <c r="BA2097"/>
  <c r="BC2097" s="1"/>
  <c r="BA2093"/>
  <c r="BB2093" s="1"/>
  <c r="BA2085"/>
  <c r="BC2085" s="1"/>
  <c r="BA2081"/>
  <c r="BB2081" s="1"/>
  <c r="BA2077"/>
  <c r="BC2077" s="1"/>
  <c r="BA2069"/>
  <c r="BC2069" s="1"/>
  <c r="BA2065"/>
  <c r="BB2065" s="1"/>
  <c r="BA2061"/>
  <c r="BC2061" s="1"/>
  <c r="BA2053"/>
  <c r="BC2053" s="1"/>
  <c r="BA2049"/>
  <c r="BC2049" s="1"/>
  <c r="BA2045"/>
  <c r="BB2045" s="1"/>
  <c r="BA2037"/>
  <c r="BB2037" s="1"/>
  <c r="BA2033"/>
  <c r="BC2033" s="1"/>
  <c r="BA2029"/>
  <c r="BB2029" s="1"/>
  <c r="BA2021"/>
  <c r="BC2021" s="1"/>
  <c r="BA2017"/>
  <c r="BC2017" s="1"/>
  <c r="BA2013"/>
  <c r="BA2005"/>
  <c r="BC2005" s="1"/>
  <c r="BA2001"/>
  <c r="BC2001" s="1"/>
  <c r="BA1997"/>
  <c r="BA1989"/>
  <c r="BA1985"/>
  <c r="BC1985" s="1"/>
  <c r="BA1981"/>
  <c r="BB1981" s="1"/>
  <c r="BA1973"/>
  <c r="BC1973" s="1"/>
  <c r="BA1969"/>
  <c r="BC1969" s="1"/>
  <c r="BA1965"/>
  <c r="BC1965" s="1"/>
  <c r="BA1957"/>
  <c r="BB1957" s="1"/>
  <c r="BA1953"/>
  <c r="BC1953" s="1"/>
  <c r="BA1949"/>
  <c r="BA1941"/>
  <c r="BC1941" s="1"/>
  <c r="BA1937"/>
  <c r="BC1937" s="1"/>
  <c r="BA1933"/>
  <c r="BC1933" s="1"/>
  <c r="BA1925"/>
  <c r="BC1925" s="1"/>
  <c r="BA1921"/>
  <c r="BC1921" s="1"/>
  <c r="BA1917"/>
  <c r="BC1917" s="1"/>
  <c r="BA1909"/>
  <c r="BC1909" s="1"/>
  <c r="BA1905"/>
  <c r="BC1905" s="1"/>
  <c r="BA1901"/>
  <c r="BA1893"/>
  <c r="BB1893" s="1"/>
  <c r="BA1889"/>
  <c r="BB1889" s="1"/>
  <c r="BA1885"/>
  <c r="BC1885" s="1"/>
  <c r="BA1877"/>
  <c r="BC1877" s="1"/>
  <c r="BA1873"/>
  <c r="BB1873" s="1"/>
  <c r="BA1869"/>
  <c r="BC1869" s="1"/>
  <c r="BA1861"/>
  <c r="BC1861" s="1"/>
  <c r="BA1857"/>
  <c r="BC1857" s="1"/>
  <c r="BA1853"/>
  <c r="BB1853" s="1"/>
  <c r="BA1845"/>
  <c r="BB1845" s="1"/>
  <c r="BA1841"/>
  <c r="BC1841" s="1"/>
  <c r="BA1837"/>
  <c r="BC1837" s="1"/>
  <c r="BA1829"/>
  <c r="BC1829" s="1"/>
  <c r="BA1825"/>
  <c r="BB1825" s="1"/>
  <c r="BA1821"/>
  <c r="BA1813"/>
  <c r="BC1813" s="1"/>
  <c r="BA1809"/>
  <c r="BC1809" s="1"/>
  <c r="BA1805"/>
  <c r="BC1805" s="1"/>
  <c r="BA1797"/>
  <c r="BC1797" s="1"/>
  <c r="BA1793"/>
  <c r="BA1789"/>
  <c r="BB1789" s="1"/>
  <c r="BA1781"/>
  <c r="BB1781" s="1"/>
  <c r="BA1777"/>
  <c r="BC1777" s="1"/>
  <c r="BA1773"/>
  <c r="BB1773" s="1"/>
  <c r="BA1765"/>
  <c r="BC1765" s="1"/>
  <c r="BA1761"/>
  <c r="BB1761" s="1"/>
  <c r="BA1757"/>
  <c r="BC1757" s="1"/>
  <c r="BA1749"/>
  <c r="BA1745"/>
  <c r="BC1745" s="1"/>
  <c r="BA1741"/>
  <c r="BA1733"/>
  <c r="BC1733" s="1"/>
  <c r="BA1729"/>
  <c r="BC1729" s="1"/>
  <c r="BA1725"/>
  <c r="BC1725" s="1"/>
  <c r="BA1717"/>
  <c r="BB1717" s="1"/>
  <c r="BA1713"/>
  <c r="BA1709"/>
  <c r="BB1709" s="1"/>
  <c r="BA1701"/>
  <c r="BB1701" s="1"/>
  <c r="BA1697"/>
  <c r="BC1697" s="1"/>
  <c r="BA1693"/>
  <c r="BC1693" s="1"/>
  <c r="BA1685"/>
  <c r="BC1685" s="1"/>
  <c r="BA1681"/>
  <c r="BC1681" s="1"/>
  <c r="BA1677"/>
  <c r="BC1677" s="1"/>
  <c r="BA1671"/>
  <c r="BB1671" s="1"/>
  <c r="BA1663"/>
  <c r="BC1663" s="1"/>
  <c r="BA1655"/>
  <c r="BB1655" s="1"/>
  <c r="BA1647"/>
  <c r="BB1647" s="1"/>
  <c r="BA1639"/>
  <c r="BB1639" s="1"/>
  <c r="BA1631"/>
  <c r="BC1631" s="1"/>
  <c r="BA1623"/>
  <c r="BC1623" s="1"/>
  <c r="BA1615"/>
  <c r="BC1615" s="1"/>
  <c r="BA1607"/>
  <c r="BB1607" s="1"/>
  <c r="BA1599"/>
  <c r="BA1591"/>
  <c r="BC1591" s="1"/>
  <c r="BA1583"/>
  <c r="BB1583" s="1"/>
  <c r="BA1575"/>
  <c r="BC1575" s="1"/>
  <c r="BA1567"/>
  <c r="BC1567" s="1"/>
  <c r="BA1559"/>
  <c r="BC1559" s="1"/>
  <c r="BA1551"/>
  <c r="BB1551" s="1"/>
  <c r="BA1543"/>
  <c r="BB1543" s="1"/>
  <c r="BA1535"/>
  <c r="BA1527"/>
  <c r="BB1527" s="1"/>
  <c r="BA1519"/>
  <c r="BC1519" s="1"/>
  <c r="BA1511"/>
  <c r="BB1511" s="1"/>
  <c r="BA1503"/>
  <c r="BA1495"/>
  <c r="BB1495" s="1"/>
  <c r="BA1487"/>
  <c r="BC1487" s="1"/>
  <c r="BA1479"/>
  <c r="BC1479" s="1"/>
  <c r="BA1471"/>
  <c r="BB1471" s="1"/>
  <c r="BA1463"/>
  <c r="BC1463" s="1"/>
  <c r="BA1455"/>
  <c r="BC1455" s="1"/>
  <c r="BA1447"/>
  <c r="BC1447" s="1"/>
  <c r="BA1439"/>
  <c r="BB1439" s="1"/>
  <c r="BA1431"/>
  <c r="BC1431" s="1"/>
  <c r="BA1423"/>
  <c r="BB1423" s="1"/>
  <c r="BA1415"/>
  <c r="BC1415" s="1"/>
  <c r="BA1407"/>
  <c r="BA1399"/>
  <c r="BB1399" s="1"/>
  <c r="BA1391"/>
  <c r="BC1391" s="1"/>
  <c r="BA1383"/>
  <c r="BB1383" s="1"/>
  <c r="BA1375"/>
  <c r="BA1367"/>
  <c r="BB1367" s="1"/>
  <c r="BA1359"/>
  <c r="BC1359" s="1"/>
  <c r="BA1351"/>
  <c r="BB1351" s="1"/>
  <c r="BA1343"/>
  <c r="BC1343" s="1"/>
  <c r="BA1335"/>
  <c r="BC1335" s="1"/>
  <c r="BA1327"/>
  <c r="BC1327" s="1"/>
  <c r="BA1319"/>
  <c r="BB1319" s="1"/>
  <c r="BA1311"/>
  <c r="BB1311" s="1"/>
  <c r="BA1303"/>
  <c r="BC1303" s="1"/>
  <c r="BA1295"/>
  <c r="BB1295" s="1"/>
  <c r="BA1287"/>
  <c r="BB1287" s="1"/>
  <c r="BA1279"/>
  <c r="BA1271"/>
  <c r="BB1271" s="1"/>
  <c r="BA1263"/>
  <c r="BB1263" s="1"/>
  <c r="BA1255"/>
  <c r="BC1255" s="1"/>
  <c r="BA1247"/>
  <c r="BB1247" s="1"/>
  <c r="BA1239"/>
  <c r="BB1239" s="1"/>
  <c r="BA1231"/>
  <c r="BC1231" s="1"/>
  <c r="BA1223"/>
  <c r="BB1223" s="1"/>
  <c r="BA1215"/>
  <c r="BC1215" s="1"/>
  <c r="BA1207"/>
  <c r="BB1207" s="1"/>
  <c r="BA1199"/>
  <c r="BC1199" s="1"/>
  <c r="BA1191"/>
  <c r="BC1191" s="1"/>
  <c r="BA1183"/>
  <c r="BC1183" s="1"/>
  <c r="BA1175"/>
  <c r="BB1175" s="1"/>
  <c r="BA1167"/>
  <c r="BC1167" s="1"/>
  <c r="BA1159"/>
  <c r="BC1159" s="1"/>
  <c r="BA1151"/>
  <c r="BA1143"/>
  <c r="BC1143" s="1"/>
  <c r="BA1135"/>
  <c r="BB1135" s="1"/>
  <c r="BA1127"/>
  <c r="BB1127" s="1"/>
  <c r="BA1119"/>
  <c r="BC1119" s="1"/>
  <c r="BA1111"/>
  <c r="BB1111" s="1"/>
  <c r="BA1103"/>
  <c r="BB1103" s="1"/>
  <c r="BA1095"/>
  <c r="BC1095" s="1"/>
  <c r="BA1087"/>
  <c r="BC1087" s="1"/>
  <c r="BA1079"/>
  <c r="BC1079" s="1"/>
  <c r="BA1071"/>
  <c r="BB1071" s="1"/>
  <c r="BA1063"/>
  <c r="BB1063" s="1"/>
  <c r="BA1055"/>
  <c r="BA1047"/>
  <c r="BB1047" s="1"/>
  <c r="BA1039"/>
  <c r="BB1039" s="1"/>
  <c r="BA1031"/>
  <c r="BB1031" s="1"/>
  <c r="BA1023"/>
  <c r="BC1023" s="1"/>
  <c r="BA1015"/>
  <c r="BC1015" s="1"/>
  <c r="BA1007"/>
  <c r="BB1007" s="1"/>
  <c r="BA999"/>
  <c r="BC999" s="1"/>
  <c r="BA991"/>
  <c r="BA983"/>
  <c r="BC983" s="1"/>
  <c r="BA975"/>
  <c r="BC975" s="1"/>
  <c r="BA967"/>
  <c r="BB967" s="1"/>
  <c r="BA959"/>
  <c r="BA951"/>
  <c r="BB951" s="1"/>
  <c r="BA943"/>
  <c r="BC943" s="1"/>
  <c r="BA935"/>
  <c r="BB935" s="1"/>
  <c r="BA927"/>
  <c r="BB927" s="1"/>
  <c r="BA919"/>
  <c r="BC919" s="1"/>
  <c r="BA911"/>
  <c r="BC911" s="1"/>
  <c r="BA903"/>
  <c r="BB903" s="1"/>
  <c r="BA895"/>
  <c r="BA887"/>
  <c r="BB887" s="1"/>
  <c r="BA879"/>
  <c r="BC879" s="1"/>
  <c r="BA871"/>
  <c r="BB871" s="1"/>
  <c r="BA863"/>
  <c r="BC863" s="1"/>
  <c r="BA855"/>
  <c r="BB855" s="1"/>
  <c r="BA847"/>
  <c r="BC847" s="1"/>
  <c r="BA839"/>
  <c r="BC839" s="1"/>
  <c r="BA831"/>
  <c r="BB831" s="1"/>
  <c r="BA823"/>
  <c r="BB823" s="1"/>
  <c r="BA815"/>
  <c r="BC815" s="1"/>
  <c r="BA807"/>
  <c r="BB807" s="1"/>
  <c r="BA799"/>
  <c r="BB799" s="1"/>
  <c r="BA791"/>
  <c r="BB791" s="1"/>
  <c r="BA783"/>
  <c r="BB783" s="1"/>
  <c r="BA775"/>
  <c r="BC775" s="1"/>
  <c r="BA767"/>
  <c r="BA759"/>
  <c r="BC759" s="1"/>
  <c r="BA751"/>
  <c r="BB751" s="1"/>
  <c r="BA743"/>
  <c r="BB743" s="1"/>
  <c r="BA735"/>
  <c r="BB735" s="1"/>
  <c r="BA727"/>
  <c r="BB727" s="1"/>
  <c r="BA719"/>
  <c r="BB719" s="1"/>
  <c r="BA711"/>
  <c r="BB711" s="1"/>
  <c r="BA703"/>
  <c r="BA695"/>
  <c r="BC695" s="1"/>
  <c r="BA687"/>
  <c r="BB687" s="1"/>
  <c r="BA679"/>
  <c r="BB679" s="1"/>
  <c r="BA671"/>
  <c r="BB671" s="1"/>
  <c r="BA663"/>
  <c r="BC663" s="1"/>
  <c r="BA655"/>
  <c r="BC655" s="1"/>
  <c r="BA647"/>
  <c r="BC647" s="1"/>
  <c r="BA639"/>
  <c r="BB639" s="1"/>
  <c r="BA631"/>
  <c r="BC631" s="1"/>
  <c r="BA623"/>
  <c r="BC623" s="1"/>
  <c r="BA615"/>
  <c r="BC615" s="1"/>
  <c r="BA607"/>
  <c r="BA599"/>
  <c r="BB599" s="1"/>
  <c r="BA591"/>
  <c r="BB591" s="1"/>
  <c r="BA583"/>
  <c r="BB583" s="1"/>
  <c r="BA575"/>
  <c r="BA567"/>
  <c r="BB567" s="1"/>
  <c r="BA559"/>
  <c r="BC559" s="1"/>
  <c r="BA551"/>
  <c r="BB551" s="1"/>
  <c r="BA543"/>
  <c r="BC543" s="1"/>
  <c r="BA535"/>
  <c r="BC535" s="1"/>
  <c r="BA527"/>
  <c r="BC527" s="1"/>
  <c r="BA519"/>
  <c r="BB519" s="1"/>
  <c r="BA511"/>
  <c r="BC511" s="1"/>
  <c r="BA503"/>
  <c r="BC503" s="1"/>
  <c r="BA495"/>
  <c r="BB495" s="1"/>
  <c r="BA487"/>
  <c r="BB487" s="1"/>
  <c r="BA479"/>
  <c r="BA471"/>
  <c r="BC471" s="1"/>
  <c r="BA463"/>
  <c r="BB463" s="1"/>
  <c r="BA455"/>
  <c r="BC455" s="1"/>
  <c r="BA447"/>
  <c r="BA439"/>
  <c r="BC439" s="1"/>
  <c r="BA431"/>
  <c r="BB431" s="1"/>
  <c r="BA423"/>
  <c r="BC423" s="1"/>
  <c r="BA415"/>
  <c r="BB415" s="1"/>
  <c r="BA407"/>
  <c r="BB407" s="1"/>
  <c r="BA399"/>
  <c r="BA391"/>
  <c r="BC391" s="1"/>
  <c r="BA383"/>
  <c r="BA375"/>
  <c r="BC375" s="1"/>
  <c r="BA367"/>
  <c r="BB367" s="1"/>
  <c r="BA359"/>
  <c r="BB359" s="1"/>
  <c r="BA351"/>
  <c r="BC351" s="1"/>
  <c r="BA343"/>
  <c r="BB343" s="1"/>
  <c r="BA335"/>
  <c r="BB335" s="1"/>
  <c r="BA327"/>
  <c r="BB327" s="1"/>
  <c r="BA319"/>
  <c r="BA311"/>
  <c r="BC311" s="1"/>
  <c r="BA303"/>
  <c r="BC303" s="1"/>
  <c r="BA295"/>
  <c r="BC295" s="1"/>
  <c r="BA287"/>
  <c r="BB287" s="1"/>
  <c r="BA279"/>
  <c r="BB279" s="1"/>
  <c r="BA271"/>
  <c r="BB271" s="1"/>
  <c r="BA263"/>
  <c r="BC263" s="1"/>
  <c r="BA255"/>
  <c r="BA247"/>
  <c r="BB247" s="1"/>
  <c r="BA239"/>
  <c r="BC239" s="1"/>
  <c r="BA231"/>
  <c r="BB231" s="1"/>
  <c r="BA223"/>
  <c r="BA215"/>
  <c r="BB215" s="1"/>
  <c r="BA207"/>
  <c r="BC207" s="1"/>
  <c r="BA199"/>
  <c r="BC199" s="1"/>
  <c r="BA191"/>
  <c r="BA183"/>
  <c r="BB183" s="1"/>
  <c r="BA175"/>
  <c r="BB175" s="1"/>
  <c r="BA167"/>
  <c r="BB167" s="1"/>
  <c r="BA159"/>
  <c r="BA151"/>
  <c r="BB151" s="1"/>
  <c r="BA143"/>
  <c r="BA135"/>
  <c r="BB135" s="1"/>
  <c r="BA127"/>
  <c r="BB127" s="1"/>
  <c r="BA119"/>
  <c r="BC119" s="1"/>
  <c r="BB2189"/>
  <c r="BB2141"/>
  <c r="BB2125"/>
  <c r="BB2109"/>
  <c r="BB2077"/>
  <c r="BB2061"/>
  <c r="BB2013"/>
  <c r="BB1997"/>
  <c r="BB1965"/>
  <c r="BB1949"/>
  <c r="BB1933"/>
  <c r="BB1917"/>
  <c r="BB1885"/>
  <c r="BB1869"/>
  <c r="BB1837"/>
  <c r="BB1821"/>
  <c r="BB1805"/>
  <c r="BB1757"/>
  <c r="BB1741"/>
  <c r="BB1725"/>
  <c r="BB1693"/>
  <c r="BB1677"/>
  <c r="BB1661"/>
  <c r="BB1645"/>
  <c r="BB1629"/>
  <c r="BB1613"/>
  <c r="BB1597"/>
  <c r="BB1581"/>
  <c r="BB1565"/>
  <c r="BB1549"/>
  <c r="BB1533"/>
  <c r="BB1517"/>
  <c r="BB1501"/>
  <c r="BB1485"/>
  <c r="BB1469"/>
  <c r="BB1453"/>
  <c r="BB1437"/>
  <c r="BB1421"/>
  <c r="BB1405"/>
  <c r="BB1389"/>
  <c r="BB1373"/>
  <c r="BB1357"/>
  <c r="BB1341"/>
  <c r="BB1325"/>
  <c r="BB1309"/>
  <c r="BB1293"/>
  <c r="BB1277"/>
  <c r="BB1261"/>
  <c r="BB1245"/>
  <c r="BB1229"/>
  <c r="BB1213"/>
  <c r="BB1197"/>
  <c r="BB1181"/>
  <c r="BB1165"/>
  <c r="BB1149"/>
  <c r="BB1133"/>
  <c r="BB1117"/>
  <c r="BB1101"/>
  <c r="BB1085"/>
  <c r="BB1069"/>
  <c r="BB1053"/>
  <c r="BB1037"/>
  <c r="BB1021"/>
  <c r="BB1005"/>
  <c r="BB989"/>
  <c r="BB973"/>
  <c r="BB957"/>
  <c r="BB941"/>
  <c r="BB925"/>
  <c r="BB909"/>
  <c r="BB893"/>
  <c r="BB877"/>
  <c r="BB861"/>
  <c r="BB845"/>
  <c r="BB829"/>
  <c r="BB813"/>
  <c r="BB797"/>
  <c r="BB781"/>
  <c r="BB765"/>
  <c r="BB749"/>
  <c r="BB733"/>
  <c r="BB717"/>
  <c r="BB701"/>
  <c r="BB685"/>
  <c r="BB669"/>
  <c r="BB653"/>
  <c r="BB637"/>
  <c r="BB621"/>
  <c r="BB605"/>
  <c r="BB589"/>
  <c r="BB573"/>
  <c r="BB557"/>
  <c r="BB541"/>
  <c r="BB525"/>
  <c r="BB509"/>
  <c r="BB493"/>
  <c r="BB477"/>
  <c r="BB109"/>
  <c r="BB93"/>
  <c r="BB77"/>
  <c r="BB61"/>
  <c r="BB45"/>
  <c r="BB29"/>
  <c r="BC415"/>
  <c r="BC287"/>
  <c r="BC95"/>
  <c r="BC1912"/>
  <c r="BB1912"/>
  <c r="BC1908"/>
  <c r="BB1908"/>
  <c r="BC1904"/>
  <c r="BB1904"/>
  <c r="BC1900"/>
  <c r="BB1900"/>
  <c r="BC1896"/>
  <c r="BB1896"/>
  <c r="BC1892"/>
  <c r="BB1892"/>
  <c r="BC1888"/>
  <c r="BB1888"/>
  <c r="BC1884"/>
  <c r="BB1884"/>
  <c r="BC1880"/>
  <c r="BB1880"/>
  <c r="BC1876"/>
  <c r="BB1876"/>
  <c r="BC1872"/>
  <c r="BB1872"/>
  <c r="BC1868"/>
  <c r="BB1868"/>
  <c r="BC1864"/>
  <c r="BB1864"/>
  <c r="BC1860"/>
  <c r="BB1860"/>
  <c r="BC1856"/>
  <c r="BB1856"/>
  <c r="BC1852"/>
  <c r="BB1852"/>
  <c r="BC1848"/>
  <c r="BB1848"/>
  <c r="BC1844"/>
  <c r="BB1844"/>
  <c r="BC1840"/>
  <c r="BB1840"/>
  <c r="BC1836"/>
  <c r="BB1836"/>
  <c r="BC1832"/>
  <c r="BB1832"/>
  <c r="BC1828"/>
  <c r="BB1828"/>
  <c r="BC1824"/>
  <c r="BB1824"/>
  <c r="BC1820"/>
  <c r="BB1820"/>
  <c r="BC1816"/>
  <c r="BB1816"/>
  <c r="BC1812"/>
  <c r="BB1812"/>
  <c r="BC1808"/>
  <c r="BB1808"/>
  <c r="BC1804"/>
  <c r="BB1804"/>
  <c r="BC1800"/>
  <c r="BB1800"/>
  <c r="BC1796"/>
  <c r="BB1796"/>
  <c r="BC1792"/>
  <c r="BB1792"/>
  <c r="BC1788"/>
  <c r="BB1788"/>
  <c r="BC1784"/>
  <c r="BB1784"/>
  <c r="BC1780"/>
  <c r="BB1780"/>
  <c r="BC1776"/>
  <c r="BB1776"/>
  <c r="BC1772"/>
  <c r="BB1772"/>
  <c r="BC1768"/>
  <c r="BB1768"/>
  <c r="BC1764"/>
  <c r="BB1764"/>
  <c r="BC1760"/>
  <c r="BB1760"/>
  <c r="BC1756"/>
  <c r="BB1756"/>
  <c r="BC1752"/>
  <c r="BB1752"/>
  <c r="BC1748"/>
  <c r="BB1748"/>
  <c r="BC1744"/>
  <c r="BB1744"/>
  <c r="BC1740"/>
  <c r="BB1740"/>
  <c r="BC1736"/>
  <c r="BB1736"/>
  <c r="BC1732"/>
  <c r="BB1732"/>
  <c r="BC1728"/>
  <c r="BB1728"/>
  <c r="BC1724"/>
  <c r="BB1724"/>
  <c r="BC1720"/>
  <c r="BB1720"/>
  <c r="BC1716"/>
  <c r="BB1716"/>
  <c r="BC1712"/>
  <c r="BB1712"/>
  <c r="BC1708"/>
  <c r="BB1708"/>
  <c r="BC1704"/>
  <c r="BB1704"/>
  <c r="BC1700"/>
  <c r="BB1700"/>
  <c r="BC1696"/>
  <c r="BB1696"/>
  <c r="BC1692"/>
  <c r="BB1692"/>
  <c r="BC1688"/>
  <c r="BB1688"/>
  <c r="BC1684"/>
  <c r="BB1684"/>
  <c r="BC1680"/>
  <c r="BB1680"/>
  <c r="BC1676"/>
  <c r="BB1676"/>
  <c r="BA1672"/>
  <c r="BB1668"/>
  <c r="BA1668"/>
  <c r="BC1668" s="1"/>
  <c r="BA1664"/>
  <c r="BB1660"/>
  <c r="BA1660"/>
  <c r="BC1660" s="1"/>
  <c r="BC1656"/>
  <c r="BA1656"/>
  <c r="BB1656" s="1"/>
  <c r="BB1652"/>
  <c r="BA1652"/>
  <c r="BC1652" s="1"/>
  <c r="BB1648"/>
  <c r="BA1648"/>
  <c r="BC1648" s="1"/>
  <c r="BC1644"/>
  <c r="BB1644"/>
  <c r="BA1644"/>
  <c r="BC1640"/>
  <c r="BA1640"/>
  <c r="BB1640" s="1"/>
  <c r="BC1636"/>
  <c r="BA1636"/>
  <c r="BB1636" s="1"/>
  <c r="BC1632"/>
  <c r="BA1632"/>
  <c r="BB1632" s="1"/>
  <c r="BB1628"/>
  <c r="BA1628"/>
  <c r="BC1628" s="1"/>
  <c r="BB1624"/>
  <c r="BA1624"/>
  <c r="BC1624" s="1"/>
  <c r="BB1620"/>
  <c r="BA1620"/>
  <c r="BC1620" s="1"/>
  <c r="BB1616"/>
  <c r="BA1616"/>
  <c r="BC1616" s="1"/>
  <c r="BC1612"/>
  <c r="BA1612"/>
  <c r="BB1612" s="1"/>
  <c r="BC1608"/>
  <c r="BA1608"/>
  <c r="BB1608" s="1"/>
  <c r="BB1604"/>
  <c r="BA1604"/>
  <c r="BC1604" s="1"/>
  <c r="BC1600"/>
  <c r="BA1600"/>
  <c r="BB1600" s="1"/>
  <c r="BC1596"/>
  <c r="BA1596"/>
  <c r="BB1596" s="1"/>
  <c r="BC1592"/>
  <c r="BA1592"/>
  <c r="BB1592" s="1"/>
  <c r="BC1588"/>
  <c r="BA1588"/>
  <c r="BB1588" s="1"/>
  <c r="BB1584"/>
  <c r="BA1584"/>
  <c r="BC1584" s="1"/>
  <c r="BC1580"/>
  <c r="BB1580"/>
  <c r="BA1580"/>
  <c r="BA1576"/>
  <c r="BC1576" s="1"/>
  <c r="BC1572"/>
  <c r="BA1572"/>
  <c r="BB1572" s="1"/>
  <c r="BA1568"/>
  <c r="BC1564"/>
  <c r="BA1564"/>
  <c r="BB1564" s="1"/>
  <c r="BC1560"/>
  <c r="BB1560"/>
  <c r="BA1560"/>
  <c r="BB1556"/>
  <c r="BA1556"/>
  <c r="BC1556" s="1"/>
  <c r="BC1552"/>
  <c r="BA1552"/>
  <c r="BB1552" s="1"/>
  <c r="BB1548"/>
  <c r="BA1548"/>
  <c r="BC1548" s="1"/>
  <c r="BC1544"/>
  <c r="BA1544"/>
  <c r="BB1544" s="1"/>
  <c r="BC1540"/>
  <c r="BA1540"/>
  <c r="BB1540" s="1"/>
  <c r="BC1536"/>
  <c r="BA1536"/>
  <c r="BB1536" s="1"/>
  <c r="BA1532"/>
  <c r="BC1528"/>
  <c r="BA1528"/>
  <c r="BB1528" s="1"/>
  <c r="BC1524"/>
  <c r="BB1524"/>
  <c r="BA1524"/>
  <c r="BB1520"/>
  <c r="BA1520"/>
  <c r="BC1520" s="1"/>
  <c r="BB1516"/>
  <c r="BA1516"/>
  <c r="BC1516" s="1"/>
  <c r="BC1512"/>
  <c r="BA1512"/>
  <c r="BB1512" s="1"/>
  <c r="BB1508"/>
  <c r="BA1508"/>
  <c r="BC1508" s="1"/>
  <c r="BB1504"/>
  <c r="BA1504"/>
  <c r="BC1504" s="1"/>
  <c r="BC1500"/>
  <c r="BB1500"/>
  <c r="BA1500"/>
  <c r="BB1496"/>
  <c r="BA1496"/>
  <c r="BC1496" s="1"/>
  <c r="BB1492"/>
  <c r="BA1492"/>
  <c r="BC1492" s="1"/>
  <c r="BC1488"/>
  <c r="BA1488"/>
  <c r="BB1488" s="1"/>
  <c r="BC1484"/>
  <c r="BA1484"/>
  <c r="BB1484" s="1"/>
  <c r="BC1480"/>
  <c r="BB1480"/>
  <c r="BA1480"/>
  <c r="BC1476"/>
  <c r="BB1476"/>
  <c r="BA1476"/>
  <c r="BA1472"/>
  <c r="BB1472" s="1"/>
  <c r="BB1468"/>
  <c r="BA1468"/>
  <c r="BC1468" s="1"/>
  <c r="BB1464"/>
  <c r="BA1464"/>
  <c r="BC1464" s="1"/>
  <c r="BB1460"/>
  <c r="BA1460"/>
  <c r="BC1460" s="1"/>
  <c r="BA1456"/>
  <c r="BC1456" s="1"/>
  <c r="BC1452"/>
  <c r="BB1452"/>
  <c r="BA1452"/>
  <c r="BA1448"/>
  <c r="BB1448" s="1"/>
  <c r="BB1444"/>
  <c r="BA1444"/>
  <c r="BC1444" s="1"/>
  <c r="BB1440"/>
  <c r="BA1440"/>
  <c r="BC1440" s="1"/>
  <c r="BA1436"/>
  <c r="BC1436" s="1"/>
  <c r="BC1432"/>
  <c r="BA1432"/>
  <c r="BB1432" s="1"/>
  <c r="BB1428"/>
  <c r="BA1428"/>
  <c r="BC1428" s="1"/>
  <c r="BC1424"/>
  <c r="BA1424"/>
  <c r="BB1424" s="1"/>
  <c r="BC1420"/>
  <c r="BA1420"/>
  <c r="BB1420" s="1"/>
  <c r="BC1416"/>
  <c r="BA1416"/>
  <c r="BB1416" s="1"/>
  <c r="BA1412"/>
  <c r="BC1412" s="1"/>
  <c r="BC1408"/>
  <c r="BA1408"/>
  <c r="BB1408" s="1"/>
  <c r="BC1404"/>
  <c r="BB1404"/>
  <c r="BA1404"/>
  <c r="BA1400"/>
  <c r="BB1400" s="1"/>
  <c r="BC1396"/>
  <c r="BA1396"/>
  <c r="BB1396" s="1"/>
  <c r="BA1392"/>
  <c r="BC1392" s="1"/>
  <c r="BC1388"/>
  <c r="BA1388"/>
  <c r="BB1388" s="1"/>
  <c r="BC1384"/>
  <c r="BA1384"/>
  <c r="BB1384" s="1"/>
  <c r="BB1380"/>
  <c r="BA1380"/>
  <c r="BC1380" s="1"/>
  <c r="BC1376"/>
  <c r="BA1376"/>
  <c r="BB1376" s="1"/>
  <c r="BB1372"/>
  <c r="BA1372"/>
  <c r="BC1372" s="1"/>
  <c r="BA1368"/>
  <c r="BC1368" s="1"/>
  <c r="BC1364"/>
  <c r="BB1364"/>
  <c r="BA1364"/>
  <c r="BC1360"/>
  <c r="BA1360"/>
  <c r="BB1360" s="1"/>
  <c r="BC1356"/>
  <c r="BA1356"/>
  <c r="BB1356" s="1"/>
  <c r="BC1352"/>
  <c r="BB1352"/>
  <c r="BA1352"/>
  <c r="BB1348"/>
  <c r="BA1348"/>
  <c r="BC1348" s="1"/>
  <c r="BB1344"/>
  <c r="BA1344"/>
  <c r="BC1344" s="1"/>
  <c r="BC1340"/>
  <c r="BB1340"/>
  <c r="BA1340"/>
  <c r="BC1336"/>
  <c r="BA1336"/>
  <c r="BB1336" s="1"/>
  <c r="BB1332"/>
  <c r="BA1332"/>
  <c r="BC1332" s="1"/>
  <c r="BA1328"/>
  <c r="BC1328" s="1"/>
  <c r="BB1324"/>
  <c r="BA1324"/>
  <c r="BC1324" s="1"/>
  <c r="BC1320"/>
  <c r="BA1320"/>
  <c r="BB1320" s="1"/>
  <c r="BC1316"/>
  <c r="BA1316"/>
  <c r="BB1316" s="1"/>
  <c r="BC1312"/>
  <c r="BA1312"/>
  <c r="BB1312" s="1"/>
  <c r="BB1308"/>
  <c r="BA1308"/>
  <c r="BC1308" s="1"/>
  <c r="BB1304"/>
  <c r="BA1304"/>
  <c r="BC1304" s="1"/>
  <c r="BA1300"/>
  <c r="BB1300" s="1"/>
  <c r="BB1296"/>
  <c r="BA1296"/>
  <c r="BC1296" s="1"/>
  <c r="BB1292"/>
  <c r="BA1292"/>
  <c r="BC1292" s="1"/>
  <c r="BC1288"/>
  <c r="BA1288"/>
  <c r="BB1288" s="1"/>
  <c r="BB1284"/>
  <c r="BA1284"/>
  <c r="BC1284" s="1"/>
  <c r="BC1280"/>
  <c r="BA1280"/>
  <c r="BB1280" s="1"/>
  <c r="BA1276"/>
  <c r="BC1276" s="1"/>
  <c r="BC1272"/>
  <c r="BA1272"/>
  <c r="BB1272" s="1"/>
  <c r="BC1268"/>
  <c r="BB1268"/>
  <c r="BA1268"/>
  <c r="BA1264"/>
  <c r="BC1264" s="1"/>
  <c r="BB1260"/>
  <c r="BA1260"/>
  <c r="BC1260" s="1"/>
  <c r="BC1256"/>
  <c r="BA1256"/>
  <c r="BB1256" s="1"/>
  <c r="BC1252"/>
  <c r="BB1252"/>
  <c r="BA1252"/>
  <c r="BA1248"/>
  <c r="BC1248" s="1"/>
  <c r="BB1244"/>
  <c r="BA1244"/>
  <c r="BC1244" s="1"/>
  <c r="BA1240"/>
  <c r="BB1240" s="1"/>
  <c r="BB1236"/>
  <c r="BA1236"/>
  <c r="BC1236" s="1"/>
  <c r="BA1232"/>
  <c r="BC1232" s="1"/>
  <c r="BB1228"/>
  <c r="BA1228"/>
  <c r="BC1228" s="1"/>
  <c r="BC1224"/>
  <c r="BA1224"/>
  <c r="BB1224" s="1"/>
  <c r="BB1220"/>
  <c r="BA1220"/>
  <c r="BC1220" s="1"/>
  <c r="BB1216"/>
  <c r="BA1216"/>
  <c r="BC1216" s="1"/>
  <c r="BA1212"/>
  <c r="BB1212" s="1"/>
  <c r="BC1208"/>
  <c r="BA1208"/>
  <c r="BB1208" s="1"/>
  <c r="BC1204"/>
  <c r="BA1204"/>
  <c r="BB1204" s="1"/>
  <c r="BB1200"/>
  <c r="BA1200"/>
  <c r="BC1200" s="1"/>
  <c r="BB1196"/>
  <c r="BA1196"/>
  <c r="BC1196" s="1"/>
  <c r="BC1192"/>
  <c r="BB1192"/>
  <c r="BA1192"/>
  <c r="BC1188"/>
  <c r="BA1188"/>
  <c r="BB1188" s="1"/>
  <c r="BA1184"/>
  <c r="BC1184" s="1"/>
  <c r="BA1180"/>
  <c r="BC1180" s="1"/>
  <c r="BA1176"/>
  <c r="BB1176" s="1"/>
  <c r="BB1172"/>
  <c r="BA1172"/>
  <c r="BC1172" s="1"/>
  <c r="BB1168"/>
  <c r="BA1168"/>
  <c r="BC1168" s="1"/>
  <c r="BC1164"/>
  <c r="BA1164"/>
  <c r="BB1164" s="1"/>
  <c r="BC1160"/>
  <c r="BA1160"/>
  <c r="BB1160" s="1"/>
  <c r="BB1156"/>
  <c r="BA1156"/>
  <c r="BC1156" s="1"/>
  <c r="BB1152"/>
  <c r="BA1152"/>
  <c r="BC1152" s="1"/>
  <c r="BC1148"/>
  <c r="BA1148"/>
  <c r="BB1148" s="1"/>
  <c r="BC1144"/>
  <c r="BA1144"/>
  <c r="BB1144" s="1"/>
  <c r="BB1140"/>
  <c r="BA1140"/>
  <c r="BC1140" s="1"/>
  <c r="BC1136"/>
  <c r="BA1136"/>
  <c r="BB1136" s="1"/>
  <c r="BC1132"/>
  <c r="BB1132"/>
  <c r="BA1132"/>
  <c r="BB1128"/>
  <c r="BA1128"/>
  <c r="BC1128" s="1"/>
  <c r="BB1124"/>
  <c r="BA1124"/>
  <c r="BC1124" s="1"/>
  <c r="BB1120"/>
  <c r="BA1120"/>
  <c r="BC1120" s="1"/>
  <c r="BB1116"/>
  <c r="BA1116"/>
  <c r="BC1116" s="1"/>
  <c r="BC1112"/>
  <c r="BA1112"/>
  <c r="BB1112" s="1"/>
  <c r="BA1108"/>
  <c r="BB1108" s="1"/>
  <c r="BC1104"/>
  <c r="BA1104"/>
  <c r="BB1104" s="1"/>
  <c r="BB1100"/>
  <c r="BA1100"/>
  <c r="BC1100" s="1"/>
  <c r="BC1096"/>
  <c r="BA1096"/>
  <c r="BB1096" s="1"/>
  <c r="BB1092"/>
  <c r="BA1092"/>
  <c r="BC1092" s="1"/>
  <c r="BA1088"/>
  <c r="BB1088" s="1"/>
  <c r="BA1084"/>
  <c r="BC1084" s="1"/>
  <c r="BA1080"/>
  <c r="BB1080" s="1"/>
  <c r="BC1076"/>
  <c r="BB1076"/>
  <c r="BA1076"/>
  <c r="BC1072"/>
  <c r="BA1072"/>
  <c r="BB1072" s="1"/>
  <c r="BB1068"/>
  <c r="BA1068"/>
  <c r="BC1068" s="1"/>
  <c r="BC1064"/>
  <c r="BA1064"/>
  <c r="BB1064" s="1"/>
  <c r="BC1060"/>
  <c r="BA1060"/>
  <c r="BB1060" s="1"/>
  <c r="BA1056"/>
  <c r="BC1056" s="1"/>
  <c r="BB1052"/>
  <c r="BA1052"/>
  <c r="BC1052" s="1"/>
  <c r="BA1048"/>
  <c r="BB1048" s="1"/>
  <c r="BB1044"/>
  <c r="BA1044"/>
  <c r="BC1044" s="1"/>
  <c r="BA1040"/>
  <c r="BC1040" s="1"/>
  <c r="BB1036"/>
  <c r="BA1036"/>
  <c r="BC1036" s="1"/>
  <c r="BC1032"/>
  <c r="BB1032"/>
  <c r="BA1032"/>
  <c r="BB1028"/>
  <c r="BA1028"/>
  <c r="BC1028" s="1"/>
  <c r="BB1024"/>
  <c r="BA1024"/>
  <c r="BC1024" s="1"/>
  <c r="BC1020"/>
  <c r="BB1020"/>
  <c r="BA1020"/>
  <c r="BC1016"/>
  <c r="BA1016"/>
  <c r="BB1016" s="1"/>
  <c r="BC1012"/>
  <c r="BA1012"/>
  <c r="BB1012" s="1"/>
  <c r="BB1008"/>
  <c r="BA1008"/>
  <c r="BC1008" s="1"/>
  <c r="BB1004"/>
  <c r="BA1004"/>
  <c r="BC1004" s="1"/>
  <c r="BC1000"/>
  <c r="BA1000"/>
  <c r="BB1000" s="1"/>
  <c r="BB996"/>
  <c r="BA996"/>
  <c r="BC996" s="1"/>
  <c r="BC992"/>
  <c r="BA992"/>
  <c r="BB992" s="1"/>
  <c r="BB988"/>
  <c r="BA988"/>
  <c r="BC988" s="1"/>
  <c r="BC984"/>
  <c r="BA984"/>
  <c r="BB984" s="1"/>
  <c r="BC980"/>
  <c r="BA980"/>
  <c r="BB980" s="1"/>
  <c r="BA976"/>
  <c r="BC976" s="1"/>
  <c r="BB972"/>
  <c r="BA972"/>
  <c r="BC972" s="1"/>
  <c r="BC968"/>
  <c r="BA968"/>
  <c r="BB968" s="1"/>
  <c r="BC964"/>
  <c r="BA964"/>
  <c r="BB964" s="1"/>
  <c r="BC960"/>
  <c r="BA960"/>
  <c r="BB960" s="1"/>
  <c r="BC956"/>
  <c r="BA956"/>
  <c r="BB956" s="1"/>
  <c r="BA952"/>
  <c r="BB952" s="1"/>
  <c r="BC948"/>
  <c r="BA948"/>
  <c r="BB948" s="1"/>
  <c r="BC944"/>
  <c r="BA944"/>
  <c r="BB944" s="1"/>
  <c r="BA940"/>
  <c r="BC940" s="1"/>
  <c r="BC936"/>
  <c r="BA936"/>
  <c r="BB936" s="1"/>
  <c r="BC932"/>
  <c r="BB932"/>
  <c r="BA932"/>
  <c r="BB928"/>
  <c r="BA928"/>
  <c r="BC928" s="1"/>
  <c r="BB924"/>
  <c r="BA924"/>
  <c r="BC924" s="1"/>
  <c r="BC920"/>
  <c r="BA920"/>
  <c r="BB920" s="1"/>
  <c r="BC916"/>
  <c r="BA916"/>
  <c r="BB916" s="1"/>
  <c r="BA912"/>
  <c r="BC912" s="1"/>
  <c r="BC908"/>
  <c r="BA908"/>
  <c r="BB908" s="1"/>
  <c r="BC904"/>
  <c r="BB904"/>
  <c r="BA904"/>
  <c r="BB900"/>
  <c r="BA900"/>
  <c r="BC900" s="1"/>
  <c r="BC896"/>
  <c r="BA896"/>
  <c r="BB896" s="1"/>
  <c r="BB892"/>
  <c r="BA892"/>
  <c r="BC892" s="1"/>
  <c r="BC888"/>
  <c r="BA888"/>
  <c r="BB888" s="1"/>
  <c r="BC884"/>
  <c r="BB884"/>
  <c r="BA884"/>
  <c r="BA880"/>
  <c r="BC880" s="1"/>
  <c r="BB876"/>
  <c r="BA876"/>
  <c r="BC876" s="1"/>
  <c r="BC872"/>
  <c r="BA872"/>
  <c r="BB872" s="1"/>
  <c r="BC868"/>
  <c r="BB868"/>
  <c r="BA868"/>
  <c r="BB864"/>
  <c r="BA864"/>
  <c r="BC864" s="1"/>
  <c r="BB860"/>
  <c r="BA860"/>
  <c r="BC860" s="1"/>
  <c r="BC856"/>
  <c r="BB856"/>
  <c r="BA856"/>
  <c r="BB852"/>
  <c r="BA852"/>
  <c r="BC852" s="1"/>
  <c r="BA848"/>
  <c r="BB848" s="1"/>
  <c r="BC844"/>
  <c r="BB844"/>
  <c r="BA844"/>
  <c r="BB840"/>
  <c r="BA840"/>
  <c r="BC840" s="1"/>
  <c r="BB836"/>
  <c r="BA836"/>
  <c r="BC836" s="1"/>
  <c r="BC832"/>
  <c r="BA832"/>
  <c r="BB832" s="1"/>
  <c r="BC828"/>
  <c r="BA828"/>
  <c r="BB828" s="1"/>
  <c r="BC824"/>
  <c r="BA824"/>
  <c r="BB824" s="1"/>
  <c r="BC820"/>
  <c r="BB820"/>
  <c r="BA820"/>
  <c r="BB816"/>
  <c r="BA816"/>
  <c r="BC816" s="1"/>
  <c r="BB812"/>
  <c r="BA812"/>
  <c r="BC812" s="1"/>
  <c r="BC808"/>
  <c r="BA808"/>
  <c r="BB808" s="1"/>
  <c r="BB804"/>
  <c r="BA804"/>
  <c r="BC804" s="1"/>
  <c r="BC800"/>
  <c r="BA800"/>
  <c r="BB800" s="1"/>
  <c r="BC796"/>
  <c r="BA796"/>
  <c r="BB796" s="1"/>
  <c r="BC792"/>
  <c r="BB792"/>
  <c r="BA792"/>
  <c r="BC788"/>
  <c r="BB788"/>
  <c r="BA788"/>
  <c r="BB784"/>
  <c r="BA784"/>
  <c r="BC784" s="1"/>
  <c r="BB780"/>
  <c r="BA780"/>
  <c r="BC780" s="1"/>
  <c r="BB776"/>
  <c r="BA776"/>
  <c r="BC776" s="1"/>
  <c r="BA772"/>
  <c r="BC772" s="1"/>
  <c r="BA768"/>
  <c r="BB768" s="1"/>
  <c r="BB764"/>
  <c r="BA764"/>
  <c r="BC764" s="1"/>
  <c r="BC760"/>
  <c r="BB760"/>
  <c r="BA760"/>
  <c r="BB756"/>
  <c r="BA756"/>
  <c r="BC756" s="1"/>
  <c r="BC752"/>
  <c r="BA752"/>
  <c r="BB752" s="1"/>
  <c r="BA748"/>
  <c r="BC748" s="1"/>
  <c r="BB744"/>
  <c r="BA744"/>
  <c r="BC744" s="1"/>
  <c r="BA740"/>
  <c r="BC740" s="1"/>
  <c r="BC736"/>
  <c r="BA736"/>
  <c r="BB736" s="1"/>
  <c r="BB732"/>
  <c r="BA732"/>
  <c r="BC732" s="1"/>
  <c r="BC728"/>
  <c r="BB728"/>
  <c r="BA728"/>
  <c r="BC724"/>
  <c r="BB724"/>
  <c r="BA724"/>
  <c r="BA720"/>
  <c r="BB720" s="1"/>
  <c r="BA716"/>
  <c r="BC716" s="1"/>
  <c r="BA712"/>
  <c r="BC712" s="1"/>
  <c r="BA708"/>
  <c r="BB708" s="1"/>
  <c r="BB704"/>
  <c r="BA704"/>
  <c r="BC704" s="1"/>
  <c r="BC700"/>
  <c r="BB700"/>
  <c r="BA700"/>
  <c r="BC696"/>
  <c r="BA696"/>
  <c r="BB696" s="1"/>
  <c r="BB692"/>
  <c r="BA692"/>
  <c r="BC692" s="1"/>
  <c r="BA688"/>
  <c r="BB688" s="1"/>
  <c r="BC684"/>
  <c r="BB684"/>
  <c r="BA684"/>
  <c r="BC680"/>
  <c r="BA680"/>
  <c r="BB680" s="1"/>
  <c r="BC676"/>
  <c r="BA676"/>
  <c r="BB676" s="1"/>
  <c r="BB672"/>
  <c r="BA672"/>
  <c r="BC672" s="1"/>
  <c r="BC668"/>
  <c r="BA668"/>
  <c r="BB668" s="1"/>
  <c r="BB664"/>
  <c r="BA664"/>
  <c r="BC664" s="1"/>
  <c r="BC660"/>
  <c r="BB660"/>
  <c r="BA660"/>
  <c r="BC656"/>
  <c r="BA656"/>
  <c r="BB656" s="1"/>
  <c r="BC652"/>
  <c r="BA652"/>
  <c r="BB652" s="1"/>
  <c r="BC648"/>
  <c r="BA648"/>
  <c r="BB648" s="1"/>
  <c r="BA644"/>
  <c r="BC644" s="1"/>
  <c r="BA640"/>
  <c r="BB640" s="1"/>
  <c r="BB636"/>
  <c r="BA636"/>
  <c r="BC636" s="1"/>
  <c r="BB632"/>
  <c r="BA632"/>
  <c r="BC632" s="1"/>
  <c r="BC628"/>
  <c r="BA628"/>
  <c r="BB628" s="1"/>
  <c r="BB624"/>
  <c r="BA624"/>
  <c r="BC624" s="1"/>
  <c r="BB620"/>
  <c r="BA620"/>
  <c r="BC620" s="1"/>
  <c r="BC616"/>
  <c r="BA616"/>
  <c r="BB616" s="1"/>
  <c r="BC612"/>
  <c r="BB612"/>
  <c r="BA612"/>
  <c r="BC608"/>
  <c r="BA608"/>
  <c r="BB608" s="1"/>
  <c r="BC604"/>
  <c r="BA604"/>
  <c r="BB604" s="1"/>
  <c r="BC600"/>
  <c r="BA600"/>
  <c r="BB600" s="1"/>
  <c r="BA596"/>
  <c r="BC596" s="1"/>
  <c r="BB592"/>
  <c r="BA592"/>
  <c r="BC592" s="1"/>
  <c r="BB588"/>
  <c r="BA588"/>
  <c r="BC588" s="1"/>
  <c r="BC584"/>
  <c r="BB584"/>
  <c r="BA584"/>
  <c r="BB580"/>
  <c r="BA580"/>
  <c r="BC580" s="1"/>
  <c r="BC576"/>
  <c r="BA576"/>
  <c r="BB576" s="1"/>
  <c r="BC572"/>
  <c r="BA572"/>
  <c r="BB572" s="1"/>
  <c r="BC568"/>
  <c r="BA568"/>
  <c r="BB568" s="1"/>
  <c r="BB564"/>
  <c r="BA564"/>
  <c r="BC564" s="1"/>
  <c r="BA560"/>
  <c r="BB560" s="1"/>
  <c r="BC556"/>
  <c r="BB556"/>
  <c r="BA556"/>
  <c r="BC552"/>
  <c r="BA552"/>
  <c r="BB552" s="1"/>
  <c r="BB548"/>
  <c r="BA548"/>
  <c r="BC548" s="1"/>
  <c r="BB544"/>
  <c r="BA544"/>
  <c r="BC544" s="1"/>
  <c r="BB540"/>
  <c r="BA540"/>
  <c r="BC540" s="1"/>
  <c r="BB536"/>
  <c r="BA536"/>
  <c r="BC536" s="1"/>
  <c r="BB532"/>
  <c r="BA532"/>
  <c r="BC532" s="1"/>
  <c r="BC528"/>
  <c r="BA528"/>
  <c r="BB528" s="1"/>
  <c r="BB524"/>
  <c r="BA524"/>
  <c r="BC524" s="1"/>
  <c r="BC520"/>
  <c r="BA520"/>
  <c r="BB520" s="1"/>
  <c r="BC516"/>
  <c r="BA516"/>
  <c r="BB516" s="1"/>
  <c r="BB512"/>
  <c r="BA512"/>
  <c r="BC512" s="1"/>
  <c r="BC508"/>
  <c r="BA508"/>
  <c r="BB508" s="1"/>
  <c r="BC504"/>
  <c r="BA504"/>
  <c r="BB504" s="1"/>
  <c r="BB500"/>
  <c r="BA500"/>
  <c r="BC500" s="1"/>
  <c r="BB496"/>
  <c r="BA496"/>
  <c r="BC496" s="1"/>
  <c r="BB492"/>
  <c r="BA492"/>
  <c r="BC492" s="1"/>
  <c r="BC488"/>
  <c r="BA488"/>
  <c r="BB488" s="1"/>
  <c r="BC484"/>
  <c r="BB484"/>
  <c r="BA484"/>
  <c r="BA480"/>
  <c r="BC480" s="1"/>
  <c r="BB476"/>
  <c r="BA476"/>
  <c r="BC476" s="1"/>
  <c r="BB472"/>
  <c r="BA472"/>
  <c r="BC472" s="1"/>
  <c r="BB468"/>
  <c r="BA468"/>
  <c r="BC468" s="1"/>
  <c r="BB464"/>
  <c r="BA464"/>
  <c r="BC464" s="1"/>
  <c r="BA460"/>
  <c r="BC460" s="1"/>
  <c r="BB456"/>
  <c r="BA456"/>
  <c r="BC456" s="1"/>
  <c r="BA452"/>
  <c r="BC452" s="1"/>
  <c r="BB448"/>
  <c r="BA448"/>
  <c r="BC448" s="1"/>
  <c r="BB444"/>
  <c r="BA444"/>
  <c r="BC444" s="1"/>
  <c r="BB440"/>
  <c r="BA440"/>
  <c r="BC440" s="1"/>
  <c r="BB436"/>
  <c r="BA436"/>
  <c r="BC436" s="1"/>
  <c r="BB432"/>
  <c r="BA432"/>
  <c r="BC432" s="1"/>
  <c r="BA428"/>
  <c r="BB428" s="1"/>
  <c r="BC428"/>
  <c r="BB424"/>
  <c r="BA424"/>
  <c r="BC424" s="1"/>
  <c r="BB420"/>
  <c r="BA420"/>
  <c r="BC420" s="1"/>
  <c r="BB416"/>
  <c r="BA416"/>
  <c r="BC416"/>
  <c r="BA412"/>
  <c r="BC412" s="1"/>
  <c r="BA408"/>
  <c r="BC408" s="1"/>
  <c r="BA404"/>
  <c r="BC404" s="1"/>
  <c r="BA400"/>
  <c r="BC400" s="1"/>
  <c r="BB396"/>
  <c r="BA396"/>
  <c r="BC396" s="1"/>
  <c r="BC392"/>
  <c r="BA392"/>
  <c r="BB392" s="1"/>
  <c r="BA388"/>
  <c r="BB388" s="1"/>
  <c r="BB384"/>
  <c r="BA384"/>
  <c r="BC384"/>
  <c r="BA380"/>
  <c r="BB380" s="1"/>
  <c r="BC380"/>
  <c r="BA376"/>
  <c r="BC376" s="1"/>
  <c r="BB372"/>
  <c r="BA372"/>
  <c r="BC372" s="1"/>
  <c r="BA368"/>
  <c r="BC368" s="1"/>
  <c r="BB364"/>
  <c r="BA364"/>
  <c r="BC364" s="1"/>
  <c r="BC360"/>
  <c r="BB360"/>
  <c r="BA360"/>
  <c r="BA356"/>
  <c r="BB356" s="1"/>
  <c r="BB352"/>
  <c r="BA352"/>
  <c r="BC352" s="1"/>
  <c r="BA348"/>
  <c r="BC348" s="1"/>
  <c r="BA344"/>
  <c r="BB344" s="1"/>
  <c r="BA340"/>
  <c r="BC340" s="1"/>
  <c r="BA336"/>
  <c r="BB336" s="1"/>
  <c r="BC336"/>
  <c r="BA332"/>
  <c r="BB332" s="1"/>
  <c r="BC332"/>
  <c r="BA328"/>
  <c r="BC328" s="1"/>
  <c r="BB324"/>
  <c r="BA324"/>
  <c r="BC324" s="1"/>
  <c r="BB320"/>
  <c r="BA320"/>
  <c r="BC320" s="1"/>
  <c r="BB316"/>
  <c r="BA316"/>
  <c r="BC316" s="1"/>
  <c r="BA312"/>
  <c r="BC312" s="1"/>
  <c r="BA308"/>
  <c r="BB308" s="1"/>
  <c r="BB304"/>
  <c r="BA304"/>
  <c r="BC304" s="1"/>
  <c r="BB300"/>
  <c r="BA300"/>
  <c r="BC300"/>
  <c r="BC296"/>
  <c r="BB296"/>
  <c r="BA296"/>
  <c r="BA292"/>
  <c r="BB292" s="1"/>
  <c r="BA288"/>
  <c r="BB288" s="1"/>
  <c r="BC288"/>
  <c r="BB284"/>
  <c r="BA284"/>
  <c r="BC284" s="1"/>
  <c r="BC280"/>
  <c r="BA280"/>
  <c r="BB280" s="1"/>
  <c r="BA276"/>
  <c r="BB276" s="1"/>
  <c r="BA272"/>
  <c r="BC272" s="1"/>
  <c r="BA268"/>
  <c r="BB268" s="1"/>
  <c r="BC268"/>
  <c r="BA264"/>
  <c r="BC264" s="1"/>
  <c r="BA260"/>
  <c r="BC260" s="1"/>
  <c r="BB256"/>
  <c r="BA256"/>
  <c r="BC256" s="1"/>
  <c r="BB252"/>
  <c r="BA252"/>
  <c r="BC252" s="1"/>
  <c r="BC248"/>
  <c r="BA248"/>
  <c r="BB248" s="1"/>
  <c r="BB244"/>
  <c r="BA244"/>
  <c r="BC244" s="1"/>
  <c r="BB240"/>
  <c r="BA240"/>
  <c r="BC240" s="1"/>
  <c r="BB236"/>
  <c r="BA236"/>
  <c r="BC236" s="1"/>
  <c r="BB232"/>
  <c r="BA232"/>
  <c r="BC232" s="1"/>
  <c r="BA228"/>
  <c r="BB228" s="1"/>
  <c r="BA224"/>
  <c r="BB224" s="1"/>
  <c r="BC224"/>
  <c r="BA220"/>
  <c r="BB220" s="1"/>
  <c r="BB216"/>
  <c r="BA216"/>
  <c r="BC216" s="1"/>
  <c r="BA212"/>
  <c r="BB212" s="1"/>
  <c r="BA208"/>
  <c r="BB208" s="1"/>
  <c r="BC208"/>
  <c r="BB204"/>
  <c r="BA204"/>
  <c r="BC204" s="1"/>
  <c r="BA200"/>
  <c r="BC200" s="1"/>
  <c r="BA196"/>
  <c r="BB196" s="1"/>
  <c r="BB192"/>
  <c r="BA192"/>
  <c r="BC192" s="1"/>
  <c r="BA188"/>
  <c r="BC188" s="1"/>
  <c r="BA184"/>
  <c r="BB184" s="1"/>
  <c r="BA180"/>
  <c r="BA176"/>
  <c r="BB176" s="1"/>
  <c r="BB172"/>
  <c r="BA172"/>
  <c r="BC172"/>
  <c r="BC168"/>
  <c r="BB168"/>
  <c r="BA168"/>
  <c r="BB164"/>
  <c r="BA164"/>
  <c r="BB160"/>
  <c r="BA160"/>
  <c r="BC160"/>
  <c r="BB156"/>
  <c r="BA156"/>
  <c r="BC156" s="1"/>
  <c r="BC152"/>
  <c r="BA152"/>
  <c r="BB152" s="1"/>
  <c r="BA148"/>
  <c r="BC148" s="1"/>
  <c r="BA144"/>
  <c r="BB144" s="1"/>
  <c r="BC144"/>
  <c r="BA140"/>
  <c r="BC140" s="1"/>
  <c r="BB136"/>
  <c r="BA136"/>
  <c r="BC136" s="1"/>
  <c r="BB132"/>
  <c r="BA132"/>
  <c r="BC132" s="1"/>
  <c r="BB128"/>
  <c r="BA128"/>
  <c r="BC128"/>
  <c r="BA124"/>
  <c r="BB124" s="1"/>
  <c r="BC124"/>
  <c r="BA120"/>
  <c r="BB120" s="1"/>
  <c r="BA116"/>
  <c r="BB112"/>
  <c r="BA112"/>
  <c r="BC112" s="1"/>
  <c r="BA108"/>
  <c r="BB108" s="1"/>
  <c r="BC104"/>
  <c r="BA104"/>
  <c r="BB104" s="1"/>
  <c r="BB100"/>
  <c r="BA100"/>
  <c r="BB96"/>
  <c r="BA96"/>
  <c r="BC96" s="1"/>
  <c r="BB92"/>
  <c r="BA92"/>
  <c r="BC92" s="1"/>
  <c r="BB88"/>
  <c r="BA88"/>
  <c r="BC88" s="1"/>
  <c r="BA84"/>
  <c r="BC84" s="1"/>
  <c r="BA80"/>
  <c r="BB80" s="1"/>
  <c r="BC80"/>
  <c r="BA76"/>
  <c r="BB76" s="1"/>
  <c r="BC76"/>
  <c r="BC72"/>
  <c r="BA72"/>
  <c r="BB72" s="1"/>
  <c r="BA68"/>
  <c r="BC68" s="1"/>
  <c r="BA64"/>
  <c r="BB64" s="1"/>
  <c r="BC64"/>
  <c r="BA60"/>
  <c r="BC60" s="1"/>
  <c r="BA56"/>
  <c r="BB56" s="1"/>
  <c r="BA52"/>
  <c r="BB52" s="1"/>
  <c r="BC52"/>
  <c r="BB48"/>
  <c r="BA48"/>
  <c r="BC48" s="1"/>
  <c r="BA44"/>
  <c r="BB44" s="1"/>
  <c r="BB40"/>
  <c r="BA40"/>
  <c r="BC40" s="1"/>
  <c r="BA36"/>
  <c r="BB36" s="1"/>
  <c r="BB32"/>
  <c r="BA32"/>
  <c r="BB28"/>
  <c r="BA28"/>
  <c r="BC28" s="1"/>
  <c r="BB24"/>
  <c r="BA24"/>
  <c r="BB20"/>
  <c r="BA20"/>
  <c r="BC20"/>
  <c r="BA16"/>
  <c r="BB12"/>
  <c r="BC12"/>
  <c r="BB4"/>
  <c r="BC4"/>
  <c r="BB8"/>
  <c r="BA1665"/>
  <c r="BC1665" s="1"/>
  <c r="BA1649"/>
  <c r="BC1649" s="1"/>
  <c r="BA1633"/>
  <c r="BA1617"/>
  <c r="BC1617" s="1"/>
  <c r="BA1601"/>
  <c r="BB1601" s="1"/>
  <c r="BA1585"/>
  <c r="BC1585" s="1"/>
  <c r="BA1569"/>
  <c r="BC1569" s="1"/>
  <c r="BA1553"/>
  <c r="BA1537"/>
  <c r="BB1537" s="1"/>
  <c r="BA1521"/>
  <c r="BB1521" s="1"/>
  <c r="BA1505"/>
  <c r="BA1489"/>
  <c r="BC1489" s="1"/>
  <c r="BA1473"/>
  <c r="BC1473" s="1"/>
  <c r="BA1457"/>
  <c r="BC1457" s="1"/>
  <c r="BA1441"/>
  <c r="BA1425"/>
  <c r="BB1425" s="1"/>
  <c r="BA1409"/>
  <c r="BC1409" s="1"/>
  <c r="BA1393"/>
  <c r="BC1393" s="1"/>
  <c r="BA1377"/>
  <c r="BB1377" s="1"/>
  <c r="BA1361"/>
  <c r="BC1361" s="1"/>
  <c r="BA1345"/>
  <c r="BC1345" s="1"/>
  <c r="BA1329"/>
  <c r="BC1329" s="1"/>
  <c r="BA1313"/>
  <c r="BB1313" s="1"/>
  <c r="BA1297"/>
  <c r="BC1297" s="1"/>
  <c r="BA1281"/>
  <c r="BB1281" s="1"/>
  <c r="BA1265"/>
  <c r="BA1249"/>
  <c r="BB1249" s="1"/>
  <c r="BA1233"/>
  <c r="BC1233" s="1"/>
  <c r="BA1217"/>
  <c r="BA1201"/>
  <c r="BC1201" s="1"/>
  <c r="BA1185"/>
  <c r="BA1169"/>
  <c r="BC1169" s="1"/>
  <c r="BA1153"/>
  <c r="BC1153" s="1"/>
  <c r="BA1137"/>
  <c r="BB1137" s="1"/>
  <c r="BA1121"/>
  <c r="BC1121" s="1"/>
  <c r="BA1105"/>
  <c r="BB1105" s="1"/>
  <c r="BA1089"/>
  <c r="BB1089" s="1"/>
  <c r="BA1073"/>
  <c r="BC1073" s="1"/>
  <c r="BA1057"/>
  <c r="BC1057" s="1"/>
  <c r="BA1041"/>
  <c r="BC1041" s="1"/>
  <c r="BA1025"/>
  <c r="BA1009"/>
  <c r="BC1009" s="1"/>
  <c r="BA993"/>
  <c r="BA977"/>
  <c r="BC977" s="1"/>
  <c r="BA961"/>
  <c r="BB961" s="1"/>
  <c r="BA945"/>
  <c r="BC945" s="1"/>
  <c r="BA929"/>
  <c r="BB929" s="1"/>
  <c r="BA913"/>
  <c r="BC913" s="1"/>
  <c r="BA897"/>
  <c r="BA881"/>
  <c r="BC881" s="1"/>
  <c r="BA865"/>
  <c r="BC865" s="1"/>
  <c r="BA849"/>
  <c r="BC849" s="1"/>
  <c r="BA833"/>
  <c r="BC833" s="1"/>
  <c r="BA817"/>
  <c r="BC817" s="1"/>
  <c r="BA801"/>
  <c r="BC801" s="1"/>
  <c r="BA785"/>
  <c r="BA769"/>
  <c r="BC769" s="1"/>
  <c r="BA753"/>
  <c r="BC753" s="1"/>
  <c r="BA737"/>
  <c r="BB737" s="1"/>
  <c r="BA721"/>
  <c r="BA705"/>
  <c r="BB705" s="1"/>
  <c r="BA689"/>
  <c r="BC689" s="1"/>
  <c r="BA673"/>
  <c r="BC673" s="1"/>
  <c r="BA657"/>
  <c r="BC657" s="1"/>
  <c r="BA641"/>
  <c r="BC641" s="1"/>
  <c r="BA625"/>
  <c r="BB625" s="1"/>
  <c r="BA609"/>
  <c r="BA593"/>
  <c r="BA577"/>
  <c r="BA561"/>
  <c r="BC561" s="1"/>
  <c r="BA545"/>
  <c r="BC545" s="1"/>
  <c r="BA529"/>
  <c r="BA513"/>
  <c r="BB513" s="1"/>
  <c r="BA497"/>
  <c r="BC497" s="1"/>
  <c r="BA481"/>
  <c r="BB481" s="1"/>
  <c r="BA465"/>
  <c r="BA449"/>
  <c r="BA433"/>
  <c r="BB433" s="1"/>
  <c r="BA417"/>
  <c r="BC417" s="1"/>
  <c r="BA401"/>
  <c r="BA385"/>
  <c r="BB385" s="1"/>
  <c r="BA369"/>
  <c r="BC369" s="1"/>
  <c r="BA353"/>
  <c r="BB353" s="1"/>
  <c r="BA337"/>
  <c r="BC337" s="1"/>
  <c r="BA321"/>
  <c r="BB321" s="1"/>
  <c r="BA305"/>
  <c r="BB305" s="1"/>
  <c r="BA289"/>
  <c r="BA273"/>
  <c r="BB273" s="1"/>
  <c r="BA257"/>
  <c r="BA241"/>
  <c r="BC241" s="1"/>
  <c r="BA225"/>
  <c r="BB225" s="1"/>
  <c r="BA209"/>
  <c r="BB209" s="1"/>
  <c r="BA193"/>
  <c r="BB193" s="1"/>
  <c r="BA177"/>
  <c r="BB177" s="1"/>
  <c r="BA161"/>
  <c r="BB161" s="1"/>
  <c r="BA145"/>
  <c r="BB145" s="1"/>
  <c r="BA129"/>
  <c r="BB129" s="1"/>
  <c r="BB2177"/>
  <c r="BB2161"/>
  <c r="BB2129"/>
  <c r="BB2113"/>
  <c r="BB2097"/>
  <c r="BB2049"/>
  <c r="BB2033"/>
  <c r="BB2017"/>
  <c r="BB2001"/>
  <c r="BB1985"/>
  <c r="BB1969"/>
  <c r="BB1953"/>
  <c r="BB1937"/>
  <c r="BB1921"/>
  <c r="BB1905"/>
  <c r="BB1857"/>
  <c r="BB1841"/>
  <c r="BB1809"/>
  <c r="BB1793"/>
  <c r="BB1777"/>
  <c r="BB1745"/>
  <c r="BB1729"/>
  <c r="BB1713"/>
  <c r="BB1697"/>
  <c r="BB1681"/>
  <c r="BB1665"/>
  <c r="BB1617"/>
  <c r="BB1585"/>
  <c r="BB1569"/>
  <c r="BB1489"/>
  <c r="BB1473"/>
  <c r="BB1409"/>
  <c r="BB1361"/>
  <c r="BB1345"/>
  <c r="BB1297"/>
  <c r="BB1265"/>
  <c r="BB1233"/>
  <c r="BB1201"/>
  <c r="BB1169"/>
  <c r="BB1153"/>
  <c r="BB1121"/>
  <c r="BB1073"/>
  <c r="BB1057"/>
  <c r="BB1041"/>
  <c r="BB977"/>
  <c r="BB945"/>
  <c r="BB913"/>
  <c r="BB881"/>
  <c r="BB865"/>
  <c r="BB849"/>
  <c r="BB833"/>
  <c r="BB817"/>
  <c r="BB801"/>
  <c r="BB769"/>
  <c r="BB753"/>
  <c r="BB673"/>
  <c r="BB657"/>
  <c r="BB641"/>
  <c r="BB593"/>
  <c r="BB561"/>
  <c r="BB545"/>
  <c r="BC463"/>
  <c r="BC399"/>
  <c r="BC356"/>
  <c r="BC335"/>
  <c r="BC292"/>
  <c r="BC271"/>
  <c r="BC228"/>
  <c r="BC164"/>
  <c r="BC143"/>
  <c r="BC100"/>
  <c r="BC56"/>
  <c r="BC24"/>
  <c r="BC469"/>
  <c r="BC465"/>
  <c r="BC461"/>
  <c r="BC457"/>
  <c r="BC453"/>
  <c r="BC449"/>
  <c r="BC445"/>
  <c r="BC441"/>
  <c r="BC437"/>
  <c r="BC429"/>
  <c r="BC425"/>
  <c r="BC421"/>
  <c r="BC413"/>
  <c r="BC409"/>
  <c r="BC405"/>
  <c r="BC397"/>
  <c r="BC393"/>
  <c r="BC389"/>
  <c r="BC385"/>
  <c r="BC381"/>
  <c r="BC377"/>
  <c r="BC373"/>
  <c r="BC365"/>
  <c r="BC361"/>
  <c r="BC357"/>
  <c r="BC353"/>
  <c r="BC349"/>
  <c r="BC345"/>
  <c r="BC341"/>
  <c r="BC333"/>
  <c r="BC329"/>
  <c r="BC325"/>
  <c r="BC321"/>
  <c r="BC317"/>
  <c r="BC313"/>
  <c r="BC309"/>
  <c r="BC305"/>
  <c r="BC301"/>
  <c r="BC297"/>
  <c r="BC293"/>
  <c r="BC285"/>
  <c r="BC281"/>
  <c r="BC277"/>
  <c r="BC273"/>
  <c r="BC269"/>
  <c r="BC265"/>
  <c r="BC261"/>
  <c r="BC257"/>
  <c r="BC253"/>
  <c r="BC249"/>
  <c r="BC245"/>
  <c r="BC237"/>
  <c r="BC233"/>
  <c r="BC229"/>
  <c r="BC225"/>
  <c r="BC221"/>
  <c r="BC217"/>
  <c r="BC213"/>
  <c r="BC209"/>
  <c r="BC205"/>
  <c r="BC201"/>
  <c r="BC197"/>
  <c r="BC193"/>
  <c r="BC189"/>
  <c r="BC185"/>
  <c r="BC181"/>
  <c r="BC173"/>
  <c r="BC169"/>
  <c r="BC165"/>
  <c r="BC161"/>
  <c r="BC157"/>
  <c r="BC153"/>
  <c r="BC149"/>
  <c r="BC145"/>
  <c r="BC141"/>
  <c r="BC137"/>
  <c r="BC133"/>
  <c r="BC129"/>
  <c r="BC125"/>
  <c r="BC121"/>
  <c r="BC117"/>
  <c r="BC109"/>
  <c r="BC105"/>
  <c r="BC101"/>
  <c r="BC97"/>
  <c r="BC93"/>
  <c r="BC89"/>
  <c r="BC85"/>
  <c r="BC77"/>
  <c r="BC73"/>
  <c r="BC69"/>
  <c r="BC65"/>
  <c r="BC61"/>
  <c r="BC57"/>
  <c r="BC53"/>
  <c r="BC45"/>
  <c r="BC41"/>
  <c r="BC37"/>
  <c r="BC29"/>
  <c r="BC25"/>
  <c r="BC21"/>
  <c r="BC13"/>
  <c r="BC9"/>
  <c r="BC5"/>
  <c r="BA15"/>
  <c r="BC15" s="1"/>
  <c r="BA2135"/>
  <c r="BA2131"/>
  <c r="BB2131" s="1"/>
  <c r="BA2127"/>
  <c r="BC2127" s="1"/>
  <c r="BA2123"/>
  <c r="BA2119"/>
  <c r="BA2115"/>
  <c r="BB2115" s="1"/>
  <c r="BA2111"/>
  <c r="BB2111" s="1"/>
  <c r="BA2107"/>
  <c r="BB2107" s="1"/>
  <c r="BA2103"/>
  <c r="BB2103" s="1"/>
  <c r="BA2099"/>
  <c r="BB2099" s="1"/>
  <c r="BA2095"/>
  <c r="BC2095" s="1"/>
  <c r="BA2091"/>
  <c r="BC2091" s="1"/>
  <c r="BA2087"/>
  <c r="BB2087" s="1"/>
  <c r="BA2083"/>
  <c r="BB2083" s="1"/>
  <c r="BA2079"/>
  <c r="BA2075"/>
  <c r="BA2071"/>
  <c r="BA2067"/>
  <c r="BB2067" s="1"/>
  <c r="BA2063"/>
  <c r="BB2063" s="1"/>
  <c r="BA2059"/>
  <c r="BC2059" s="1"/>
  <c r="BA2055"/>
  <c r="BB2055" s="1"/>
  <c r="BA2051"/>
  <c r="BB2051" s="1"/>
  <c r="BA2047"/>
  <c r="BC2047" s="1"/>
  <c r="BA2043"/>
  <c r="BB2043" s="1"/>
  <c r="BA2039"/>
  <c r="BB2039" s="1"/>
  <c r="BA2035"/>
  <c r="BB2035" s="1"/>
  <c r="BA2031"/>
  <c r="BC2031" s="1"/>
  <c r="BA2027"/>
  <c r="BA2023"/>
  <c r="BA2019"/>
  <c r="BC2019" s="1"/>
  <c r="BA2015"/>
  <c r="BC2015" s="1"/>
  <c r="BA2011"/>
  <c r="BC2011" s="1"/>
  <c r="BA2007"/>
  <c r="BB2007" s="1"/>
  <c r="BA2003"/>
  <c r="BC2003" s="1"/>
  <c r="BA1999"/>
  <c r="BA1995"/>
  <c r="BA1991"/>
  <c r="BA1987"/>
  <c r="BC1987" s="1"/>
  <c r="BA1983"/>
  <c r="BA1979"/>
  <c r="BC1979" s="1"/>
  <c r="BA1975"/>
  <c r="BC1975" s="1"/>
  <c r="BA1971"/>
  <c r="BB1971" s="1"/>
  <c r="BA1967"/>
  <c r="BA1963"/>
  <c r="BC1963" s="1"/>
  <c r="BA1959"/>
  <c r="BA1955"/>
  <c r="BB1955" s="1"/>
  <c r="BA1951"/>
  <c r="BB1951" s="1"/>
  <c r="BA1947"/>
  <c r="BC1947" s="1"/>
  <c r="BA1943"/>
  <c r="BB1943" s="1"/>
  <c r="BA1939"/>
  <c r="BC1939" s="1"/>
  <c r="BA1935"/>
  <c r="BA1931"/>
  <c r="BA1927"/>
  <c r="BC1927" s="1"/>
  <c r="BA1923"/>
  <c r="BC1923" s="1"/>
  <c r="BA1919"/>
  <c r="BB1919" s="1"/>
  <c r="BA1915"/>
  <c r="BA1911"/>
  <c r="BB1911" s="1"/>
  <c r="BA1907"/>
  <c r="BC1907" s="1"/>
  <c r="BA1903"/>
  <c r="BA1899"/>
  <c r="BC1899" s="1"/>
  <c r="BA1895"/>
  <c r="BB1895" s="1"/>
  <c r="BA1891"/>
  <c r="BA1887"/>
  <c r="BA1883"/>
  <c r="BB1883" s="1"/>
  <c r="BA1879"/>
  <c r="BB1879" s="1"/>
  <c r="BA1875"/>
  <c r="BA1871"/>
  <c r="BB1871" s="1"/>
  <c r="BA1867"/>
  <c r="BA1863"/>
  <c r="BB1863" s="1"/>
  <c r="BA1859"/>
  <c r="BA1855"/>
  <c r="BA1851"/>
  <c r="BA1847"/>
  <c r="BC1847" s="1"/>
  <c r="BA1843"/>
  <c r="BA1839"/>
  <c r="BB1839" s="1"/>
  <c r="BA1835"/>
  <c r="BC1835" s="1"/>
  <c r="BA1831"/>
  <c r="BB1831" s="1"/>
  <c r="BA1827"/>
  <c r="BC1827" s="1"/>
  <c r="BA1823"/>
  <c r="BA1819"/>
  <c r="BC1819" s="1"/>
  <c r="BA1815"/>
  <c r="BA1811"/>
  <c r="BA1807"/>
  <c r="BA1803"/>
  <c r="BC1803" s="1"/>
  <c r="BA1799"/>
  <c r="BB1799" s="1"/>
  <c r="BA1795"/>
  <c r="BB1795" s="1"/>
  <c r="BA1791"/>
  <c r="BA1787"/>
  <c r="BC1787" s="1"/>
  <c r="BA1783"/>
  <c r="BB1783" s="1"/>
  <c r="BA1779"/>
  <c r="BC1779" s="1"/>
  <c r="BA1775"/>
  <c r="BC1775" s="1"/>
  <c r="BA1771"/>
  <c r="BC1771" s="1"/>
  <c r="BA1767"/>
  <c r="BA1763"/>
  <c r="BA1759"/>
  <c r="BA1755"/>
  <c r="BB1755" s="1"/>
  <c r="BA1751"/>
  <c r="BA1747"/>
  <c r="BA1743"/>
  <c r="BA1739"/>
  <c r="BB1739" s="1"/>
  <c r="BA1735"/>
  <c r="BA1731"/>
  <c r="BB1731" s="1"/>
  <c r="BA1727"/>
  <c r="BC1727" s="1"/>
  <c r="BA1723"/>
  <c r="BC1723" s="1"/>
  <c r="BA1719"/>
  <c r="BA1715"/>
  <c r="BA1711"/>
  <c r="BB1711" s="1"/>
  <c r="BA1707"/>
  <c r="BB1707" s="1"/>
  <c r="BA1703"/>
  <c r="BC1703" s="1"/>
  <c r="BA1699"/>
  <c r="BC1699" s="1"/>
  <c r="BA1695"/>
  <c r="BA1691"/>
  <c r="BB1691" s="1"/>
  <c r="BA1687"/>
  <c r="BB1687" s="1"/>
  <c r="BA1683"/>
  <c r="BB1683" s="1"/>
  <c r="BA1679"/>
  <c r="BC1679" s="1"/>
  <c r="BE1692" s="1"/>
  <c r="BA1675"/>
  <c r="BC1675" s="1"/>
  <c r="BA1667"/>
  <c r="BA1659"/>
  <c r="BA1651"/>
  <c r="BC1651" s="1"/>
  <c r="BA1643"/>
  <c r="BB1643" s="1"/>
  <c r="BA1635"/>
  <c r="BA1627"/>
  <c r="BA1619"/>
  <c r="BA1611"/>
  <c r="BC1611" s="1"/>
  <c r="BA1603"/>
  <c r="BB1603" s="1"/>
  <c r="BA1595"/>
  <c r="BB1595" s="1"/>
  <c r="BA1587"/>
  <c r="BB1587" s="1"/>
  <c r="BA1579"/>
  <c r="BC1579" s="1"/>
  <c r="BA1571"/>
  <c r="BA1563"/>
  <c r="BC1563" s="1"/>
  <c r="BA1555"/>
  <c r="BC1555" s="1"/>
  <c r="BA1547"/>
  <c r="BB1547" s="1"/>
  <c r="BA1539"/>
  <c r="BA1531"/>
  <c r="BB1531" s="1"/>
  <c r="BA1523"/>
  <c r="BC1523" s="1"/>
  <c r="BA1515"/>
  <c r="BC1515" s="1"/>
  <c r="BA1507"/>
  <c r="BC1507" s="1"/>
  <c r="BA1499"/>
  <c r="BB1499" s="1"/>
  <c r="BA1491"/>
  <c r="BC1491" s="1"/>
  <c r="BA1483"/>
  <c r="BB1483" s="1"/>
  <c r="BA1475"/>
  <c r="BA1467"/>
  <c r="BC1467" s="1"/>
  <c r="BA1459"/>
  <c r="BC1459" s="1"/>
  <c r="BA1451"/>
  <c r="BC1451" s="1"/>
  <c r="BA1443"/>
  <c r="BB1443" s="1"/>
  <c r="BA1435"/>
  <c r="BC1435" s="1"/>
  <c r="BA1427"/>
  <c r="BA1419"/>
  <c r="BB1419" s="1"/>
  <c r="BA1411"/>
  <c r="BA1403"/>
  <c r="BC1403" s="1"/>
  <c r="BA1395"/>
  <c r="BB1395" s="1"/>
  <c r="BA1387"/>
  <c r="BB1387" s="1"/>
  <c r="BA1379"/>
  <c r="BA1371"/>
  <c r="BC1371" s="1"/>
  <c r="BA1363"/>
  <c r="BB1363" s="1"/>
  <c r="BA1355"/>
  <c r="BA1347"/>
  <c r="BA1339"/>
  <c r="BA1331"/>
  <c r="BA1323"/>
  <c r="BA1315"/>
  <c r="BB1315" s="1"/>
  <c r="BA1307"/>
  <c r="BA1299"/>
  <c r="BA1291"/>
  <c r="BC1291" s="1"/>
  <c r="BA1283"/>
  <c r="BC1283" s="1"/>
  <c r="BA1275"/>
  <c r="BA1267"/>
  <c r="BC1267" s="1"/>
  <c r="BA1259"/>
  <c r="BA1251"/>
  <c r="BB1251" s="1"/>
  <c r="BA1243"/>
  <c r="BA1235"/>
  <c r="BC1235" s="1"/>
  <c r="BA1227"/>
  <c r="BA1219"/>
  <c r="BC1219" s="1"/>
  <c r="BA1211"/>
  <c r="BC1211" s="1"/>
  <c r="BA1203"/>
  <c r="BB1203" s="1"/>
  <c r="BA1195"/>
  <c r="BA1187"/>
  <c r="BB1187" s="1"/>
  <c r="BA1179"/>
  <c r="BC1179" s="1"/>
  <c r="BA1171"/>
  <c r="BB1171" s="1"/>
  <c r="BA1163"/>
  <c r="BB1163" s="1"/>
  <c r="BA1155"/>
  <c r="BC1155" s="1"/>
  <c r="BA1147"/>
  <c r="BA1139"/>
  <c r="BC1139" s="1"/>
  <c r="BA1131"/>
  <c r="BA1123"/>
  <c r="BC1123" s="1"/>
  <c r="BA1115"/>
  <c r="BA1107"/>
  <c r="BC1107" s="1"/>
  <c r="BA1099"/>
  <c r="BA1091"/>
  <c r="BB1091" s="1"/>
  <c r="BA1083"/>
  <c r="BA1075"/>
  <c r="BB1075" s="1"/>
  <c r="BA1067"/>
  <c r="BA1059"/>
  <c r="BC1059" s="1"/>
  <c r="BA1051"/>
  <c r="BA1043"/>
  <c r="BB1043" s="1"/>
  <c r="BA1035"/>
  <c r="BB1035" s="1"/>
  <c r="BA1027"/>
  <c r="BC1027" s="1"/>
  <c r="BA1019"/>
  <c r="BB1019" s="1"/>
  <c r="BA1011"/>
  <c r="BB1011" s="1"/>
  <c r="BA1003"/>
  <c r="BB1003" s="1"/>
  <c r="BA995"/>
  <c r="BB995" s="1"/>
  <c r="BA987"/>
  <c r="BC987" s="1"/>
  <c r="BA979"/>
  <c r="BA971"/>
  <c r="BC971" s="1"/>
  <c r="BA963"/>
  <c r="BA955"/>
  <c r="BC955" s="1"/>
  <c r="BA947"/>
  <c r="BA939"/>
  <c r="BB939" s="1"/>
  <c r="BA931"/>
  <c r="BB931" s="1"/>
  <c r="BA923"/>
  <c r="BA915"/>
  <c r="BC915" s="1"/>
  <c r="BA907"/>
  <c r="BA899"/>
  <c r="BB899" s="1"/>
  <c r="BA891"/>
  <c r="BC891" s="1"/>
  <c r="BA883"/>
  <c r="BA875"/>
  <c r="BA867"/>
  <c r="BA859"/>
  <c r="BA851"/>
  <c r="BC851" s="1"/>
  <c r="BA843"/>
  <c r="BC843" s="1"/>
  <c r="BA835"/>
  <c r="BC835" s="1"/>
  <c r="BA827"/>
  <c r="BB827" s="1"/>
  <c r="BA819"/>
  <c r="BC819" s="1"/>
  <c r="BA811"/>
  <c r="BC811" s="1"/>
  <c r="BA803"/>
  <c r="BA795"/>
  <c r="BB795" s="1"/>
  <c r="BA787"/>
  <c r="BA779"/>
  <c r="BB779" s="1"/>
  <c r="BA771"/>
  <c r="BC771" s="1"/>
  <c r="BA763"/>
  <c r="BB763" s="1"/>
  <c r="BA755"/>
  <c r="BA747"/>
  <c r="BB747" s="1"/>
  <c r="BA739"/>
  <c r="BC739" s="1"/>
  <c r="BA731"/>
  <c r="BB731" s="1"/>
  <c r="BA723"/>
  <c r="BA715"/>
  <c r="BC715" s="1"/>
  <c r="BA707"/>
  <c r="BC707" s="1"/>
  <c r="BA699"/>
  <c r="BB699" s="1"/>
  <c r="BA691"/>
  <c r="BB691" s="1"/>
  <c r="BA683"/>
  <c r="BB683" s="1"/>
  <c r="BA675"/>
  <c r="BB675" s="1"/>
  <c r="BA667"/>
  <c r="BB667" s="1"/>
  <c r="BA659"/>
  <c r="BB659" s="1"/>
  <c r="BA651"/>
  <c r="BC651" s="1"/>
  <c r="BA643"/>
  <c r="BC643" s="1"/>
  <c r="BA635"/>
  <c r="BB635" s="1"/>
  <c r="BA627"/>
  <c r="BB627" s="1"/>
  <c r="BA619"/>
  <c r="BA611"/>
  <c r="BA603"/>
  <c r="BC603" s="1"/>
  <c r="BA595"/>
  <c r="BC595" s="1"/>
  <c r="BA587"/>
  <c r="BA579"/>
  <c r="BC579" s="1"/>
  <c r="BA571"/>
  <c r="BC571" s="1"/>
  <c r="BA563"/>
  <c r="BB563" s="1"/>
  <c r="BA555"/>
  <c r="BA547"/>
  <c r="BC547" s="1"/>
  <c r="BA539"/>
  <c r="BC539" s="1"/>
  <c r="BA531"/>
  <c r="BB531" s="1"/>
  <c r="BA523"/>
  <c r="BB523" s="1"/>
  <c r="BA515"/>
  <c r="BC515" s="1"/>
  <c r="BA507"/>
  <c r="BB507" s="1"/>
  <c r="BA499"/>
  <c r="BC499" s="1"/>
  <c r="BA491"/>
  <c r="BA483"/>
  <c r="BB483" s="1"/>
  <c r="BA475"/>
  <c r="BA467"/>
  <c r="BC467" s="1"/>
  <c r="BA459"/>
  <c r="BC459" s="1"/>
  <c r="BA451"/>
  <c r="BA443"/>
  <c r="BC443" s="1"/>
  <c r="BA435"/>
  <c r="BA427"/>
  <c r="BA419"/>
  <c r="BB419" s="1"/>
  <c r="BA411"/>
  <c r="BC411" s="1"/>
  <c r="BA403"/>
  <c r="BB403" s="1"/>
  <c r="BA395"/>
  <c r="BB395" s="1"/>
  <c r="BA387"/>
  <c r="BA379"/>
  <c r="BB379" s="1"/>
  <c r="BA371"/>
  <c r="BA363"/>
  <c r="BC363" s="1"/>
  <c r="BA355"/>
  <c r="BA347"/>
  <c r="BB347" s="1"/>
  <c r="BA339"/>
  <c r="BA331"/>
  <c r="BA323"/>
  <c r="BC323" s="1"/>
  <c r="BA315"/>
  <c r="BA307"/>
  <c r="BA299"/>
  <c r="BC299" s="1"/>
  <c r="BA291"/>
  <c r="BB291" s="1"/>
  <c r="BA283"/>
  <c r="BB283" s="1"/>
  <c r="BA275"/>
  <c r="BA267"/>
  <c r="BA259"/>
  <c r="BB259" s="1"/>
  <c r="BA251"/>
  <c r="BA243"/>
  <c r="BC243" s="1"/>
  <c r="BA235"/>
  <c r="BB235" s="1"/>
  <c r="BA227"/>
  <c r="BA219"/>
  <c r="BC219" s="1"/>
  <c r="BA211"/>
  <c r="BA203"/>
  <c r="BB203" s="1"/>
  <c r="BA195"/>
  <c r="BB195" s="1"/>
  <c r="BA187"/>
  <c r="BA179"/>
  <c r="BC179" s="1"/>
  <c r="BA171"/>
  <c r="BB171" s="1"/>
  <c r="BA163"/>
  <c r="BA155"/>
  <c r="BB155" s="1"/>
  <c r="BA147"/>
  <c r="BA139"/>
  <c r="BA131"/>
  <c r="BB131" s="1"/>
  <c r="BA123"/>
  <c r="BC123" s="1"/>
  <c r="BA113"/>
  <c r="BA97"/>
  <c r="BB97" s="1"/>
  <c r="BA81"/>
  <c r="BC81" s="1"/>
  <c r="BA65"/>
  <c r="BB65" s="1"/>
  <c r="BA49"/>
  <c r="BC49" s="1"/>
  <c r="BA33"/>
  <c r="BB33" s="1"/>
  <c r="BA17"/>
  <c r="BC17" s="1"/>
  <c r="BB2181"/>
  <c r="BB2165"/>
  <c r="BB2133"/>
  <c r="BB2117"/>
  <c r="BB2101"/>
  <c r="BB2085"/>
  <c r="BB2069"/>
  <c r="BB2053"/>
  <c r="BB2021"/>
  <c r="BB2005"/>
  <c r="BB1989"/>
  <c r="BB1973"/>
  <c r="BB1941"/>
  <c r="BB1925"/>
  <c r="BB1909"/>
  <c r="BB1877"/>
  <c r="BB1861"/>
  <c r="BB1829"/>
  <c r="BB1813"/>
  <c r="BB1797"/>
  <c r="BB1765"/>
  <c r="BB1749"/>
  <c r="BB1733"/>
  <c r="BB1685"/>
  <c r="BB1669"/>
  <c r="BB1653"/>
  <c r="BB1637"/>
  <c r="BB1621"/>
  <c r="BB1605"/>
  <c r="BB1589"/>
  <c r="BB1573"/>
  <c r="BB1557"/>
  <c r="BB1541"/>
  <c r="BB1525"/>
  <c r="BB1509"/>
  <c r="BB1493"/>
  <c r="BB1477"/>
  <c r="BB1461"/>
  <c r="BB1445"/>
  <c r="BB1429"/>
  <c r="BB1413"/>
  <c r="BB1397"/>
  <c r="BB1381"/>
  <c r="BB1365"/>
  <c r="BB1349"/>
  <c r="BB1333"/>
  <c r="BB1317"/>
  <c r="BB1301"/>
  <c r="BB1285"/>
  <c r="BB1269"/>
  <c r="BB1253"/>
  <c r="BB1237"/>
  <c r="BB1221"/>
  <c r="BB1205"/>
  <c r="BB1189"/>
  <c r="BB1173"/>
  <c r="BB1157"/>
  <c r="BB1141"/>
  <c r="BB1125"/>
  <c r="BB1109"/>
  <c r="BB1093"/>
  <c r="BB1077"/>
  <c r="BB1061"/>
  <c r="BB1045"/>
  <c r="BB1029"/>
  <c r="BB1013"/>
  <c r="BB997"/>
  <c r="BB981"/>
  <c r="BB965"/>
  <c r="BB949"/>
  <c r="BB933"/>
  <c r="BB917"/>
  <c r="BB901"/>
  <c r="BB885"/>
  <c r="BB869"/>
  <c r="BB853"/>
  <c r="BB837"/>
  <c r="BB821"/>
  <c r="BB805"/>
  <c r="BB789"/>
  <c r="BB773"/>
  <c r="BB757"/>
  <c r="BB741"/>
  <c r="BB725"/>
  <c r="BB709"/>
  <c r="BB693"/>
  <c r="BB677"/>
  <c r="BB661"/>
  <c r="BB645"/>
  <c r="BB629"/>
  <c r="BB613"/>
  <c r="BB597"/>
  <c r="BB581"/>
  <c r="BB565"/>
  <c r="BB549"/>
  <c r="BB533"/>
  <c r="BB517"/>
  <c r="BB501"/>
  <c r="BB485"/>
  <c r="BB469"/>
  <c r="BB453"/>
  <c r="BB437"/>
  <c r="BB421"/>
  <c r="BB405"/>
  <c r="BB389"/>
  <c r="BB373"/>
  <c r="BB357"/>
  <c r="BB341"/>
  <c r="BB325"/>
  <c r="BB309"/>
  <c r="BB293"/>
  <c r="BB277"/>
  <c r="BB261"/>
  <c r="BB245"/>
  <c r="BB229"/>
  <c r="BB213"/>
  <c r="BB197"/>
  <c r="BB181"/>
  <c r="BB165"/>
  <c r="BB149"/>
  <c r="BB133"/>
  <c r="BB117"/>
  <c r="BB101"/>
  <c r="BB85"/>
  <c r="BB69"/>
  <c r="BB53"/>
  <c r="BB37"/>
  <c r="BB21"/>
  <c r="BB5"/>
  <c r="BC447"/>
  <c r="BC383"/>
  <c r="BC319"/>
  <c r="BC276"/>
  <c r="BC255"/>
  <c r="BC212"/>
  <c r="BC191"/>
  <c r="BC127"/>
  <c r="BC32"/>
  <c r="BP47"/>
  <c r="BO18"/>
  <c r="BP43"/>
  <c r="BO14"/>
  <c r="BP39"/>
  <c r="BO10"/>
  <c r="BO2738"/>
  <c r="BO2734"/>
  <c r="BO2730"/>
  <c r="BO2726"/>
  <c r="BO2722"/>
  <c r="BO2718"/>
  <c r="BP2743"/>
  <c r="BO2714"/>
  <c r="BP2739"/>
  <c r="BO2710"/>
  <c r="BP2735"/>
  <c r="BO2706"/>
  <c r="BP2731"/>
  <c r="BO2702"/>
  <c r="BP2727"/>
  <c r="BO2698"/>
  <c r="BP2723"/>
  <c r="BO2694"/>
  <c r="BP2719"/>
  <c r="BO2690"/>
  <c r="BP2715"/>
  <c r="BO2686"/>
  <c r="BP2711"/>
  <c r="BO2682"/>
  <c r="BP2707"/>
  <c r="BO2678"/>
  <c r="BP2703"/>
  <c r="BO2674"/>
  <c r="BP2699"/>
  <c r="BO2670"/>
  <c r="BP2695"/>
  <c r="BO2666"/>
  <c r="BP2691"/>
  <c r="BO2662"/>
  <c r="BP2687"/>
  <c r="BO2658"/>
  <c r="BP2683"/>
  <c r="BO2654"/>
  <c r="BP2679"/>
  <c r="BO2650"/>
  <c r="BP2675"/>
  <c r="BO2646"/>
  <c r="BP2671"/>
  <c r="BO2642"/>
  <c r="BP2667"/>
  <c r="BO2638"/>
  <c r="BP2663"/>
  <c r="BO2634"/>
  <c r="BP2659"/>
  <c r="BO2630"/>
  <c r="BP2655"/>
  <c r="BO2626"/>
  <c r="BP2651"/>
  <c r="BO2622"/>
  <c r="BP2647"/>
  <c r="BO2618"/>
  <c r="BP2643"/>
  <c r="BO2614"/>
  <c r="BP2639"/>
  <c r="BO2610"/>
  <c r="BP2635"/>
  <c r="BO2606"/>
  <c r="BP2631"/>
  <c r="BO2602"/>
  <c r="BP2627"/>
  <c r="BO2598"/>
  <c r="BP2623"/>
  <c r="BO2594"/>
  <c r="BP2619"/>
  <c r="BO2590"/>
  <c r="BP2615"/>
  <c r="BO2586"/>
  <c r="BP2611"/>
  <c r="BO2582"/>
  <c r="BP2607"/>
  <c r="BO2578"/>
  <c r="BP2603"/>
  <c r="BO2574"/>
  <c r="BP2599"/>
  <c r="BO2570"/>
  <c r="BP2595"/>
  <c r="BO2566"/>
  <c r="BP2591"/>
  <c r="BO2562"/>
  <c r="BP2587"/>
  <c r="BO2558"/>
  <c r="BP2583"/>
  <c r="BO2554"/>
  <c r="BP2579"/>
  <c r="BO2550"/>
  <c r="BP2575"/>
  <c r="BO2546"/>
  <c r="BP2571"/>
  <c r="BO2542"/>
  <c r="BP2567"/>
  <c r="BO2538"/>
  <c r="BP2563"/>
  <c r="BO2534"/>
  <c r="BP2559"/>
  <c r="BO2530"/>
  <c r="BP2555"/>
  <c r="BO2526"/>
  <c r="BP2551"/>
  <c r="BO2522"/>
  <c r="BP2547"/>
  <c r="BO2518"/>
  <c r="BP2543"/>
  <c r="BO2514"/>
  <c r="BP2539"/>
  <c r="BO2510"/>
  <c r="BP2535"/>
  <c r="BO2506"/>
  <c r="BP2531"/>
  <c r="BO2502"/>
  <c r="BP2527"/>
  <c r="BO2498"/>
  <c r="BP2523"/>
  <c r="BO2494"/>
  <c r="BP2519"/>
  <c r="BO2490"/>
  <c r="BP2515"/>
  <c r="BO2486"/>
  <c r="BP2511"/>
  <c r="BO2482"/>
  <c r="BP2507"/>
  <c r="BO2478"/>
  <c r="BP2503"/>
  <c r="BO2474"/>
  <c r="BP2499"/>
  <c r="BO2470"/>
  <c r="BP2495"/>
  <c r="BO2466"/>
  <c r="BP2491"/>
  <c r="BO2462"/>
  <c r="BP2487"/>
  <c r="BO2458"/>
  <c r="BP2483"/>
  <c r="BO2454"/>
  <c r="BP2479"/>
  <c r="BO2450"/>
  <c r="BP2475"/>
  <c r="BO2446"/>
  <c r="BP2471"/>
  <c r="BO2442"/>
  <c r="BP2467"/>
  <c r="BO2438"/>
  <c r="BP2463"/>
  <c r="BO2434"/>
  <c r="BP2459"/>
  <c r="BO2430"/>
  <c r="BP2455"/>
  <c r="BO2426"/>
  <c r="BP2451"/>
  <c r="BO2422"/>
  <c r="BP2447"/>
  <c r="BO2418"/>
  <c r="BP2443"/>
  <c r="BO2414"/>
  <c r="BP2439"/>
  <c r="BO2410"/>
  <c r="BP2435"/>
  <c r="BO2406"/>
  <c r="BP2431"/>
  <c r="BO2402"/>
  <c r="BP2427"/>
  <c r="BO2398"/>
  <c r="BP2423"/>
  <c r="BO2394"/>
  <c r="BP2419"/>
  <c r="BO2390"/>
  <c r="BP2415"/>
  <c r="BO2386"/>
  <c r="BP2411"/>
  <c r="BO2382"/>
  <c r="BP2407"/>
  <c r="BO2378"/>
  <c r="BP2403"/>
  <c r="BO2374"/>
  <c r="BP2399"/>
  <c r="BO2370"/>
  <c r="BP2395"/>
  <c r="BO2366"/>
  <c r="BP2391"/>
  <c r="BO2362"/>
  <c r="BP2387"/>
  <c r="BO2358"/>
  <c r="BP2383"/>
  <c r="BO2354"/>
  <c r="BP2379"/>
  <c r="BO2350"/>
  <c r="BP2375"/>
  <c r="BO2346"/>
  <c r="BP2371"/>
  <c r="BO2342"/>
  <c r="BP2367"/>
  <c r="BO2338"/>
  <c r="BP2363"/>
  <c r="BO2334"/>
  <c r="BP2359"/>
  <c r="BO2330"/>
  <c r="BP2355"/>
  <c r="BO2326"/>
  <c r="BP2351"/>
  <c r="BO2322"/>
  <c r="BP2347"/>
  <c r="BO2318"/>
  <c r="BP2343"/>
  <c r="BO2314"/>
  <c r="BP2339"/>
  <c r="BO2310"/>
  <c r="BP2335"/>
  <c r="BO2306"/>
  <c r="BP2331"/>
  <c r="BO2302"/>
  <c r="BP2327"/>
  <c r="BO2298"/>
  <c r="BP2323"/>
  <c r="BO2294"/>
  <c r="BP2319"/>
  <c r="BO2290"/>
  <c r="BP2315"/>
  <c r="BO2286"/>
  <c r="BP2311"/>
  <c r="BO2282"/>
  <c r="BP2307"/>
  <c r="BO2278"/>
  <c r="BP2303"/>
  <c r="BO2274"/>
  <c r="BP2299"/>
  <c r="BO2270"/>
  <c r="BP2295"/>
  <c r="BO2266"/>
  <c r="BP2291"/>
  <c r="BO2262"/>
  <c r="BP2287"/>
  <c r="BO2258"/>
  <c r="BP2283"/>
  <c r="BO2254"/>
  <c r="BP2279"/>
  <c r="BO2250"/>
  <c r="BP2275"/>
  <c r="BO2246"/>
  <c r="BP2271"/>
  <c r="BO2242"/>
  <c r="BP2267"/>
  <c r="BO2238"/>
  <c r="BP2263"/>
  <c r="BO2234"/>
  <c r="BP2259"/>
  <c r="BO2230"/>
  <c r="BP2255"/>
  <c r="BO2226"/>
  <c r="BP2251"/>
  <c r="BO2222"/>
  <c r="BP2247"/>
  <c r="BO2218"/>
  <c r="BP2243"/>
  <c r="BO2214"/>
  <c r="BP2239"/>
  <c r="BO2210"/>
  <c r="BP2235"/>
  <c r="BO2206"/>
  <c r="BP2231"/>
  <c r="BO2202"/>
  <c r="BP2227"/>
  <c r="BO2198"/>
  <c r="BP2223"/>
  <c r="BO2194"/>
  <c r="BP2219"/>
  <c r="BO2190"/>
  <c r="BP2215"/>
  <c r="BO2186"/>
  <c r="BP2211"/>
  <c r="BO2182"/>
  <c r="BP2207"/>
  <c r="BO2178"/>
  <c r="BP2203"/>
  <c r="BO2174"/>
  <c r="BP2199"/>
  <c r="BO2170"/>
  <c r="BP2195"/>
  <c r="BO2166"/>
  <c r="BP2191"/>
  <c r="BO2162"/>
  <c r="BP2187"/>
  <c r="BO2158"/>
  <c r="BP2183"/>
  <c r="BO2154"/>
  <c r="BP2179"/>
  <c r="BO2150"/>
  <c r="BP2175"/>
  <c r="BO2146"/>
  <c r="BP2171"/>
  <c r="BO2142"/>
  <c r="BP2167"/>
  <c r="BO2138"/>
  <c r="BP2163"/>
  <c r="BO2134"/>
  <c r="BP2159"/>
  <c r="BO2130"/>
  <c r="BP2155"/>
  <c r="BO2126"/>
  <c r="BP2151"/>
  <c r="BO2122"/>
  <c r="BP2147"/>
  <c r="BO2118"/>
  <c r="BP2143"/>
  <c r="BO2114"/>
  <c r="BP2139"/>
  <c r="BO2110"/>
  <c r="BP2135"/>
  <c r="BO2106"/>
  <c r="BP2131"/>
  <c r="BO2102"/>
  <c r="BP2127"/>
  <c r="BO2098"/>
  <c r="BP2123"/>
  <c r="BO2094"/>
  <c r="BP2119"/>
  <c r="BO2090"/>
  <c r="BP2115"/>
  <c r="BO2086"/>
  <c r="BP2111"/>
  <c r="BO2082"/>
  <c r="BP2107"/>
  <c r="BO2078"/>
  <c r="BP2103"/>
  <c r="BO2074"/>
  <c r="BP2099"/>
  <c r="BO2070"/>
  <c r="BP2095"/>
  <c r="BO2066"/>
  <c r="BP2091"/>
  <c r="BO2062"/>
  <c r="BP2087"/>
  <c r="BO2058"/>
  <c r="BP2083"/>
  <c r="BO2054"/>
  <c r="BP2079"/>
  <c r="BO2050"/>
  <c r="BP2075"/>
  <c r="BO2046"/>
  <c r="BO2746"/>
  <c r="BO2742"/>
  <c r="BP49"/>
  <c r="BO20"/>
  <c r="BP45"/>
  <c r="BO16"/>
  <c r="BP41"/>
  <c r="BO12"/>
  <c r="BP37"/>
  <c r="BO8"/>
  <c r="BO2740"/>
  <c r="BO2736"/>
  <c r="BO2732"/>
  <c r="BO2728"/>
  <c r="BO2724"/>
  <c r="BO2720"/>
  <c r="BP2745"/>
  <c r="BO2716"/>
  <c r="BP2741"/>
  <c r="BO2712"/>
  <c r="BP2737"/>
  <c r="BO2708"/>
  <c r="BP2733"/>
  <c r="BO2704"/>
  <c r="BP2729"/>
  <c r="BO2700"/>
  <c r="BP2725"/>
  <c r="BO2696"/>
  <c r="BP2721"/>
  <c r="BO2692"/>
  <c r="BP2717"/>
  <c r="BO2688"/>
  <c r="BP2713"/>
  <c r="BO2684"/>
  <c r="BP2709"/>
  <c r="BO2680"/>
  <c r="BP2705"/>
  <c r="BO2676"/>
  <c r="BP2701"/>
  <c r="BO2672"/>
  <c r="BP2697"/>
  <c r="BO2668"/>
  <c r="BP2693"/>
  <c r="BO2664"/>
  <c r="BP2689"/>
  <c r="BO2660"/>
  <c r="BP2685"/>
  <c r="BO2656"/>
  <c r="BP2681"/>
  <c r="BO2652"/>
  <c r="BP2677"/>
  <c r="BO2648"/>
  <c r="BP2673"/>
  <c r="BO2644"/>
  <c r="BP2669"/>
  <c r="BO2640"/>
  <c r="BP2665"/>
  <c r="BO2636"/>
  <c r="BP2661"/>
  <c r="BO2632"/>
  <c r="BP2657"/>
  <c r="BO2628"/>
  <c r="BP2653"/>
  <c r="BO2624"/>
  <c r="BP2649"/>
  <c r="BO2620"/>
  <c r="BP2645"/>
  <c r="BO2616"/>
  <c r="BP2641"/>
  <c r="BO2612"/>
  <c r="BP2637"/>
  <c r="BO2608"/>
  <c r="BP2633"/>
  <c r="BO2604"/>
  <c r="BP2629"/>
  <c r="BO2600"/>
  <c r="BP2625"/>
  <c r="BO2596"/>
  <c r="BP2621"/>
  <c r="BO2592"/>
  <c r="BP2617"/>
  <c r="BO2588"/>
  <c r="BP2613"/>
  <c r="BO2584"/>
  <c r="BP2609"/>
  <c r="BO2580"/>
  <c r="BP2605"/>
  <c r="BO2576"/>
  <c r="BP2601"/>
  <c r="BO2572"/>
  <c r="BP2597"/>
  <c r="BO2568"/>
  <c r="BP2593"/>
  <c r="BO2564"/>
  <c r="BP2589"/>
  <c r="BO2560"/>
  <c r="BP2585"/>
  <c r="BO2556"/>
  <c r="BP2581"/>
  <c r="BO2552"/>
  <c r="BP2577"/>
  <c r="BO2548"/>
  <c r="BP2573"/>
  <c r="BO2544"/>
  <c r="BP2569"/>
  <c r="BO2540"/>
  <c r="BP2565"/>
  <c r="BO2536"/>
  <c r="BP2561"/>
  <c r="BO2532"/>
  <c r="BP2557"/>
  <c r="BO2528"/>
  <c r="BP2553"/>
  <c r="BO2524"/>
  <c r="BP2549"/>
  <c r="BO2520"/>
  <c r="BP2545"/>
  <c r="BO2516"/>
  <c r="BP2541"/>
  <c r="BO2512"/>
  <c r="BP2537"/>
  <c r="BO2508"/>
  <c r="BP2533"/>
  <c r="BO2504"/>
  <c r="BP2529"/>
  <c r="BO2500"/>
  <c r="BP2525"/>
  <c r="BO2496"/>
  <c r="BP2521"/>
  <c r="BO2492"/>
  <c r="BP2517"/>
  <c r="BO2488"/>
  <c r="BP2513"/>
  <c r="BO2484"/>
  <c r="BP2509"/>
  <c r="BO2480"/>
  <c r="BP2505"/>
  <c r="BO2476"/>
  <c r="BP2501"/>
  <c r="BO2472"/>
  <c r="BP2497"/>
  <c r="BO2468"/>
  <c r="BP2493"/>
  <c r="BO2464"/>
  <c r="BP2489"/>
  <c r="BO2460"/>
  <c r="BO2744"/>
  <c r="BP35"/>
  <c r="BO6"/>
  <c r="BP46"/>
  <c r="BO17"/>
  <c r="BP42"/>
  <c r="BO13"/>
  <c r="BP38"/>
  <c r="BO9"/>
  <c r="BO2741"/>
  <c r="BQ2741" s="1"/>
  <c r="BO2737"/>
  <c r="BQ2737" s="1"/>
  <c r="BO2733"/>
  <c r="BQ2733" s="1"/>
  <c r="BO2729"/>
  <c r="BQ2729" s="1"/>
  <c r="BO2725"/>
  <c r="BQ2725" s="1"/>
  <c r="BO2721"/>
  <c r="BQ2721" s="1"/>
  <c r="BP2746"/>
  <c r="BO2717"/>
  <c r="BQ2717" s="1"/>
  <c r="BP2742"/>
  <c r="BO2713"/>
  <c r="BQ2713" s="1"/>
  <c r="BP2738"/>
  <c r="BO2709"/>
  <c r="BQ2709" s="1"/>
  <c r="BP2734"/>
  <c r="BO2705"/>
  <c r="BQ2705" s="1"/>
  <c r="BP2730"/>
  <c r="BO2701"/>
  <c r="BQ2701" s="1"/>
  <c r="BP2726"/>
  <c r="BO2697"/>
  <c r="BQ2697" s="1"/>
  <c r="BP2722"/>
  <c r="BO2693"/>
  <c r="BQ2693" s="1"/>
  <c r="BP2718"/>
  <c r="BO2689"/>
  <c r="BQ2689" s="1"/>
  <c r="BP2714"/>
  <c r="BO2685"/>
  <c r="BQ2685" s="1"/>
  <c r="BP2710"/>
  <c r="BO2681"/>
  <c r="BQ2681" s="1"/>
  <c r="BP2706"/>
  <c r="BO2677"/>
  <c r="BQ2677" s="1"/>
  <c r="BP2702"/>
  <c r="BO2673"/>
  <c r="BQ2673" s="1"/>
  <c r="BP2698"/>
  <c r="BO2669"/>
  <c r="BQ2669" s="1"/>
  <c r="BP2694"/>
  <c r="BO2665"/>
  <c r="BQ2665" s="1"/>
  <c r="BP2690"/>
  <c r="BO2661"/>
  <c r="BQ2661" s="1"/>
  <c r="BP2686"/>
  <c r="BO2657"/>
  <c r="BQ2657" s="1"/>
  <c r="BP2682"/>
  <c r="BO2653"/>
  <c r="BQ2653" s="1"/>
  <c r="BP2678"/>
  <c r="BO2649"/>
  <c r="BQ2649" s="1"/>
  <c r="BP2674"/>
  <c r="BO2645"/>
  <c r="BQ2645" s="1"/>
  <c r="BP2670"/>
  <c r="BO2641"/>
  <c r="BQ2641" s="1"/>
  <c r="BP2666"/>
  <c r="BO2637"/>
  <c r="BQ2637" s="1"/>
  <c r="BP2662"/>
  <c r="BO2633"/>
  <c r="BQ2633" s="1"/>
  <c r="BP2658"/>
  <c r="BO2629"/>
  <c r="BQ2629" s="1"/>
  <c r="BP2654"/>
  <c r="BO2625"/>
  <c r="BQ2625" s="1"/>
  <c r="BP2650"/>
  <c r="BO2621"/>
  <c r="BQ2621" s="1"/>
  <c r="BP2646"/>
  <c r="BO2617"/>
  <c r="BQ2617" s="1"/>
  <c r="BP2642"/>
  <c r="BO2613"/>
  <c r="BQ2613" s="1"/>
  <c r="BP2638"/>
  <c r="BO2609"/>
  <c r="BQ2609" s="1"/>
  <c r="BP2634"/>
  <c r="BO2605"/>
  <c r="BQ2605" s="1"/>
  <c r="BP2630"/>
  <c r="BO2601"/>
  <c r="BQ2601" s="1"/>
  <c r="BP2626"/>
  <c r="BO2597"/>
  <c r="BQ2597" s="1"/>
  <c r="BP2622"/>
  <c r="BO2593"/>
  <c r="BQ2593" s="1"/>
  <c r="BP2618"/>
  <c r="BO2589"/>
  <c r="BQ2589" s="1"/>
  <c r="BP2614"/>
  <c r="BO2585"/>
  <c r="BQ2585" s="1"/>
  <c r="BP2610"/>
  <c r="BO2581"/>
  <c r="BQ2581" s="1"/>
  <c r="BP2606"/>
  <c r="BO2577"/>
  <c r="BQ2577" s="1"/>
  <c r="BP2602"/>
  <c r="BO2573"/>
  <c r="BQ2573" s="1"/>
  <c r="BP2598"/>
  <c r="BO2569"/>
  <c r="BQ2569" s="1"/>
  <c r="BP2594"/>
  <c r="BO2565"/>
  <c r="BQ2565" s="1"/>
  <c r="BP2590"/>
  <c r="BO2561"/>
  <c r="BQ2561" s="1"/>
  <c r="BP2586"/>
  <c r="BO2557"/>
  <c r="BQ2557" s="1"/>
  <c r="BP2582"/>
  <c r="BO2553"/>
  <c r="BQ2553" s="1"/>
  <c r="BP2578"/>
  <c r="BO2549"/>
  <c r="BQ2549" s="1"/>
  <c r="BP2574"/>
  <c r="BO2545"/>
  <c r="BQ2545" s="1"/>
  <c r="BP2570"/>
  <c r="BO2541"/>
  <c r="BQ2541" s="1"/>
  <c r="BP2566"/>
  <c r="BO2537"/>
  <c r="BQ2537" s="1"/>
  <c r="BP2562"/>
  <c r="BO2533"/>
  <c r="BQ2533" s="1"/>
  <c r="BP2558"/>
  <c r="BO2529"/>
  <c r="BQ2529" s="1"/>
  <c r="BP2554"/>
  <c r="BO2525"/>
  <c r="BQ2525" s="1"/>
  <c r="BP2550"/>
  <c r="BO2521"/>
  <c r="BQ2521" s="1"/>
  <c r="BP2546"/>
  <c r="BO2517"/>
  <c r="BQ2517" s="1"/>
  <c r="BP2542"/>
  <c r="BO2513"/>
  <c r="BQ2513" s="1"/>
  <c r="BP2538"/>
  <c r="BO2509"/>
  <c r="BQ2509" s="1"/>
  <c r="BP2534"/>
  <c r="BO2505"/>
  <c r="BQ2505" s="1"/>
  <c r="BP2530"/>
  <c r="BO2501"/>
  <c r="BQ2501" s="1"/>
  <c r="BP2526"/>
  <c r="BO2497"/>
  <c r="BQ2497" s="1"/>
  <c r="BP2522"/>
  <c r="BO2493"/>
  <c r="BQ2493" s="1"/>
  <c r="BP2518"/>
  <c r="BO2489"/>
  <c r="BQ2489" s="1"/>
  <c r="BP2514"/>
  <c r="BO2485"/>
  <c r="BP2510"/>
  <c r="BO2481"/>
  <c r="BP2506"/>
  <c r="BO2477"/>
  <c r="BP2502"/>
  <c r="BO2473"/>
  <c r="BP2498"/>
  <c r="BO2469"/>
  <c r="BP2494"/>
  <c r="BO2465"/>
  <c r="BP2490"/>
  <c r="BO2461"/>
  <c r="BP2486"/>
  <c r="BO2457"/>
  <c r="BP2482"/>
  <c r="BO2453"/>
  <c r="BP2478"/>
  <c r="BO2449"/>
  <c r="BP2474"/>
  <c r="BO2445"/>
  <c r="BP2470"/>
  <c r="BO2441"/>
  <c r="BP2466"/>
  <c r="BO2437"/>
  <c r="BP2462"/>
  <c r="BO2433"/>
  <c r="BP2458"/>
  <c r="BO2429"/>
  <c r="BP2454"/>
  <c r="BO2425"/>
  <c r="BP2450"/>
  <c r="BO2421"/>
  <c r="BP2446"/>
  <c r="BO2417"/>
  <c r="BP2442"/>
  <c r="BO2413"/>
  <c r="BP2438"/>
  <c r="BO2409"/>
  <c r="BP2434"/>
  <c r="BO2405"/>
  <c r="BP2430"/>
  <c r="BO2401"/>
  <c r="BP2426"/>
  <c r="BO2397"/>
  <c r="BP2422"/>
  <c r="BO2393"/>
  <c r="BP2418"/>
  <c r="BO2389"/>
  <c r="BP2414"/>
  <c r="BO2385"/>
  <c r="BP2410"/>
  <c r="BO2381"/>
  <c r="BP2406"/>
  <c r="BO2377"/>
  <c r="BP2402"/>
  <c r="BO2373"/>
  <c r="BP2398"/>
  <c r="BO2369"/>
  <c r="BP2394"/>
  <c r="BO2365"/>
  <c r="BP2390"/>
  <c r="BO2361"/>
  <c r="BP2386"/>
  <c r="BO2357"/>
  <c r="BP2382"/>
  <c r="BO2353"/>
  <c r="BP2378"/>
  <c r="BO2349"/>
  <c r="BP2374"/>
  <c r="BO2345"/>
  <c r="BP2370"/>
  <c r="BO2341"/>
  <c r="BP2366"/>
  <c r="BO2337"/>
  <c r="BP2362"/>
  <c r="BO2333"/>
  <c r="BP2358"/>
  <c r="BO2329"/>
  <c r="BP2354"/>
  <c r="BO2325"/>
  <c r="BP2350"/>
  <c r="BO2321"/>
  <c r="BP2346"/>
  <c r="BO2317"/>
  <c r="BP2342"/>
  <c r="BO2313"/>
  <c r="BP2338"/>
  <c r="BO2309"/>
  <c r="BP2334"/>
  <c r="BO2305"/>
  <c r="BP2330"/>
  <c r="BO2301"/>
  <c r="BP2326"/>
  <c r="BO2297"/>
  <c r="BP2322"/>
  <c r="BO2293"/>
  <c r="BP2318"/>
  <c r="BO2289"/>
  <c r="BP2314"/>
  <c r="BO2285"/>
  <c r="BP2310"/>
  <c r="BO2281"/>
  <c r="BP2306"/>
  <c r="BO2277"/>
  <c r="BP2302"/>
  <c r="BO2273"/>
  <c r="BP2298"/>
  <c r="BO2269"/>
  <c r="BP2294"/>
  <c r="BO2265"/>
  <c r="BP2290"/>
  <c r="BO2261"/>
  <c r="BP2286"/>
  <c r="BO2257"/>
  <c r="BP2282"/>
  <c r="BO2253"/>
  <c r="BP2278"/>
  <c r="BO2249"/>
  <c r="BP2274"/>
  <c r="BO2245"/>
  <c r="BP2270"/>
  <c r="BO2241"/>
  <c r="BP2266"/>
  <c r="BO2237"/>
  <c r="BP2262"/>
  <c r="BO2233"/>
  <c r="BP2258"/>
  <c r="BO2229"/>
  <c r="BP2254"/>
  <c r="BO2225"/>
  <c r="BP2250"/>
  <c r="BO2221"/>
  <c r="BP2246"/>
  <c r="BO2217"/>
  <c r="BP2242"/>
  <c r="BO2213"/>
  <c r="BP2238"/>
  <c r="BO2209"/>
  <c r="BP2234"/>
  <c r="BO2205"/>
  <c r="BP2230"/>
  <c r="BO2201"/>
  <c r="BP2226"/>
  <c r="BO2197"/>
  <c r="BP2222"/>
  <c r="BO2193"/>
  <c r="BP2218"/>
  <c r="BO2189"/>
  <c r="BP2214"/>
  <c r="BO2185"/>
  <c r="BP2210"/>
  <c r="BO2181"/>
  <c r="BP2206"/>
  <c r="BO2177"/>
  <c r="BP2202"/>
  <c r="BO2173"/>
  <c r="BP2198"/>
  <c r="BO2169"/>
  <c r="BP2194"/>
  <c r="BO2165"/>
  <c r="BP2190"/>
  <c r="BO2161"/>
  <c r="BP2186"/>
  <c r="BO2157"/>
  <c r="BP2182"/>
  <c r="BO2153"/>
  <c r="BP2178"/>
  <c r="BO2149"/>
  <c r="BP2174"/>
  <c r="BO2145"/>
  <c r="BP2170"/>
  <c r="BO2141"/>
  <c r="BP2166"/>
  <c r="BO2137"/>
  <c r="BP2162"/>
  <c r="BO2133"/>
  <c r="BP2158"/>
  <c r="BO2129"/>
  <c r="BP2154"/>
  <c r="BO2125"/>
  <c r="BP2150"/>
  <c r="BO2121"/>
  <c r="BO2745"/>
  <c r="BP2071"/>
  <c r="BO2042"/>
  <c r="BP2067"/>
  <c r="BO2038"/>
  <c r="BP2063"/>
  <c r="BO2034"/>
  <c r="BP2059"/>
  <c r="BO2030"/>
  <c r="BP2055"/>
  <c r="BO2026"/>
  <c r="BP2051"/>
  <c r="BO2022"/>
  <c r="BP2047"/>
  <c r="BO2018"/>
  <c r="BP2043"/>
  <c r="BO2014"/>
  <c r="BP2039"/>
  <c r="BO2010"/>
  <c r="BP2035"/>
  <c r="BO2006"/>
  <c r="BP2031"/>
  <c r="BO2002"/>
  <c r="BP2027"/>
  <c r="BO1998"/>
  <c r="BP2023"/>
  <c r="BO1994"/>
  <c r="BP2019"/>
  <c r="BO1990"/>
  <c r="BP2015"/>
  <c r="BO1986"/>
  <c r="BP2011"/>
  <c r="BO1982"/>
  <c r="BP2007"/>
  <c r="BO1978"/>
  <c r="BP2003"/>
  <c r="BO1974"/>
  <c r="BP1999"/>
  <c r="BO1970"/>
  <c r="BP1995"/>
  <c r="BO1966"/>
  <c r="BP1991"/>
  <c r="BO1962"/>
  <c r="BP1987"/>
  <c r="BO1958"/>
  <c r="BP1983"/>
  <c r="BO1954"/>
  <c r="BP1979"/>
  <c r="BO1950"/>
  <c r="BP1975"/>
  <c r="BO1946"/>
  <c r="BP1971"/>
  <c r="BO1942"/>
  <c r="BP1967"/>
  <c r="BO1938"/>
  <c r="BP1963"/>
  <c r="BO1934"/>
  <c r="BP1959"/>
  <c r="BO1930"/>
  <c r="BP1955"/>
  <c r="BO1926"/>
  <c r="BP1951"/>
  <c r="BO1922"/>
  <c r="BP1947"/>
  <c r="BO1918"/>
  <c r="BP1943"/>
  <c r="BO1914"/>
  <c r="BP1939"/>
  <c r="BO1910"/>
  <c r="BP1935"/>
  <c r="BO1906"/>
  <c r="BP1931"/>
  <c r="BO1902"/>
  <c r="BP1927"/>
  <c r="BO1898"/>
  <c r="BP1923"/>
  <c r="BO1894"/>
  <c r="BP1919"/>
  <c r="BO1890"/>
  <c r="BP1915"/>
  <c r="BO1886"/>
  <c r="BP1911"/>
  <c r="BO1882"/>
  <c r="BP1907"/>
  <c r="BO1878"/>
  <c r="BP1903"/>
  <c r="BO1874"/>
  <c r="BP1899"/>
  <c r="BO1870"/>
  <c r="BP1895"/>
  <c r="BO1866"/>
  <c r="BP1891"/>
  <c r="BO1862"/>
  <c r="BP1887"/>
  <c r="BO1858"/>
  <c r="BP1883"/>
  <c r="BO1854"/>
  <c r="BP1879"/>
  <c r="BO1850"/>
  <c r="BP1875"/>
  <c r="BO1846"/>
  <c r="BP1871"/>
  <c r="BO1842"/>
  <c r="BP1867"/>
  <c r="BO1838"/>
  <c r="BP1863"/>
  <c r="BO1834"/>
  <c r="BP1859"/>
  <c r="BO1830"/>
  <c r="BP1855"/>
  <c r="BO1826"/>
  <c r="BP1851"/>
  <c r="BO1822"/>
  <c r="BP1847"/>
  <c r="BO1818"/>
  <c r="BP1843"/>
  <c r="BO1814"/>
  <c r="BP1839"/>
  <c r="BO1810"/>
  <c r="BP1835"/>
  <c r="BO1806"/>
  <c r="BP1831"/>
  <c r="BO1802"/>
  <c r="BP1827"/>
  <c r="BO1798"/>
  <c r="BP1823"/>
  <c r="BO1794"/>
  <c r="BP1819"/>
  <c r="BO1790"/>
  <c r="BP1815"/>
  <c r="BO1786"/>
  <c r="BP1811"/>
  <c r="BO1782"/>
  <c r="BP1807"/>
  <c r="BO1778"/>
  <c r="BP1803"/>
  <c r="BO1774"/>
  <c r="BP1799"/>
  <c r="BO1770"/>
  <c r="BP1795"/>
  <c r="BO1766"/>
  <c r="BP1791"/>
  <c r="BO1762"/>
  <c r="BP1787"/>
  <c r="BO1758"/>
  <c r="BP1783"/>
  <c r="BO1754"/>
  <c r="BP1779"/>
  <c r="BO1750"/>
  <c r="BP1775"/>
  <c r="BO1746"/>
  <c r="BP1771"/>
  <c r="BO1742"/>
  <c r="BP1767"/>
  <c r="BO1738"/>
  <c r="BP1763"/>
  <c r="BO1734"/>
  <c r="BP1759"/>
  <c r="BO1730"/>
  <c r="BP1755"/>
  <c r="BO1726"/>
  <c r="BP1751"/>
  <c r="BO1722"/>
  <c r="BP1747"/>
  <c r="BO1718"/>
  <c r="BP1743"/>
  <c r="BO1714"/>
  <c r="BP1739"/>
  <c r="BO1710"/>
  <c r="BP1735"/>
  <c r="BO1706"/>
  <c r="BP1731"/>
  <c r="BO1702"/>
  <c r="BP1727"/>
  <c r="BO1698"/>
  <c r="BP1723"/>
  <c r="BO1694"/>
  <c r="BP1719"/>
  <c r="BO1690"/>
  <c r="BP1715"/>
  <c r="BO1686"/>
  <c r="BP1711"/>
  <c r="BO1682"/>
  <c r="BP1707"/>
  <c r="BO1678"/>
  <c r="BP1703"/>
  <c r="BO1674"/>
  <c r="BP1699"/>
  <c r="BO1670"/>
  <c r="BP1695"/>
  <c r="BO1666"/>
  <c r="BP1691"/>
  <c r="BO1662"/>
  <c r="BP1687"/>
  <c r="BO1658"/>
  <c r="BP1683"/>
  <c r="BO1654"/>
  <c r="BP1679"/>
  <c r="BO1650"/>
  <c r="BP1675"/>
  <c r="BO1646"/>
  <c r="BP1671"/>
  <c r="BO1642"/>
  <c r="BP1667"/>
  <c r="BO1638"/>
  <c r="BP1663"/>
  <c r="BO1634"/>
  <c r="BP1659"/>
  <c r="BO1630"/>
  <c r="BP1655"/>
  <c r="BO1626"/>
  <c r="BP1651"/>
  <c r="BO1622"/>
  <c r="BP1647"/>
  <c r="BO1618"/>
  <c r="BP1643"/>
  <c r="BO1614"/>
  <c r="BP1639"/>
  <c r="BO1610"/>
  <c r="BP1635"/>
  <c r="BO1606"/>
  <c r="BP1631"/>
  <c r="BO1602"/>
  <c r="BP1627"/>
  <c r="BO1598"/>
  <c r="BP1623"/>
  <c r="BO1594"/>
  <c r="BP1619"/>
  <c r="BO1590"/>
  <c r="BP1615"/>
  <c r="BO1586"/>
  <c r="BP1611"/>
  <c r="BO1582"/>
  <c r="BP1607"/>
  <c r="BO1578"/>
  <c r="BP1603"/>
  <c r="BO1574"/>
  <c r="BP1599"/>
  <c r="BO1570"/>
  <c r="BP1595"/>
  <c r="BO1566"/>
  <c r="BP1591"/>
  <c r="BO1562"/>
  <c r="BP1587"/>
  <c r="BO1558"/>
  <c r="BP1583"/>
  <c r="BO1554"/>
  <c r="BP1579"/>
  <c r="BO1550"/>
  <c r="BP1575"/>
  <c r="BO1546"/>
  <c r="BP1571"/>
  <c r="BO1542"/>
  <c r="BP1567"/>
  <c r="BO1538"/>
  <c r="BP1563"/>
  <c r="BO1534"/>
  <c r="BP1559"/>
  <c r="BO1530"/>
  <c r="BP1555"/>
  <c r="BO1526"/>
  <c r="BP1551"/>
  <c r="BO1522"/>
  <c r="BP1547"/>
  <c r="BO1518"/>
  <c r="BP1543"/>
  <c r="BO1514"/>
  <c r="BP1539"/>
  <c r="BO1510"/>
  <c r="BP1535"/>
  <c r="BO1506"/>
  <c r="BP1531"/>
  <c r="BO1502"/>
  <c r="BP1527"/>
  <c r="BO1498"/>
  <c r="BP1523"/>
  <c r="BO1494"/>
  <c r="BP1519"/>
  <c r="BO1490"/>
  <c r="BP1515"/>
  <c r="BO1486"/>
  <c r="BP1511"/>
  <c r="BO1482"/>
  <c r="BP1507"/>
  <c r="BO1478"/>
  <c r="BP1503"/>
  <c r="BO1474"/>
  <c r="BP1499"/>
  <c r="BO1470"/>
  <c r="BP1495"/>
  <c r="BO1466"/>
  <c r="BP1491"/>
  <c r="BO1462"/>
  <c r="BP1487"/>
  <c r="BO1458"/>
  <c r="BP1483"/>
  <c r="BO1454"/>
  <c r="BP1479"/>
  <c r="BO1450"/>
  <c r="BP1475"/>
  <c r="BO1446"/>
  <c r="BP1471"/>
  <c r="BO1442"/>
  <c r="BP1467"/>
  <c r="BO1438"/>
  <c r="BP1463"/>
  <c r="BO1434"/>
  <c r="BP1459"/>
  <c r="BO1430"/>
  <c r="BP1455"/>
  <c r="BO1426"/>
  <c r="BP1451"/>
  <c r="BO1422"/>
  <c r="BP1447"/>
  <c r="BO1418"/>
  <c r="BP1443"/>
  <c r="BO1414"/>
  <c r="BP1439"/>
  <c r="BO1410"/>
  <c r="BP1435"/>
  <c r="BO1406"/>
  <c r="BP1431"/>
  <c r="BO1402"/>
  <c r="BP1427"/>
  <c r="BO1398"/>
  <c r="BP1423"/>
  <c r="BO1394"/>
  <c r="BP1419"/>
  <c r="BO1390"/>
  <c r="BP1415"/>
  <c r="BO1386"/>
  <c r="BP1411"/>
  <c r="BO1382"/>
  <c r="BP1407"/>
  <c r="BO1378"/>
  <c r="BP1403"/>
  <c r="BO1374"/>
  <c r="BP1399"/>
  <c r="BO1370"/>
  <c r="BP1395"/>
  <c r="BO1366"/>
  <c r="BP1391"/>
  <c r="BO1362"/>
  <c r="BP1387"/>
  <c r="BO1358"/>
  <c r="BP1383"/>
  <c r="BO1354"/>
  <c r="BP1379"/>
  <c r="BO1350"/>
  <c r="BP1375"/>
  <c r="BO1346"/>
  <c r="BP1371"/>
  <c r="BO1342"/>
  <c r="BP1367"/>
  <c r="BO1338"/>
  <c r="BP1363"/>
  <c r="BO1334"/>
  <c r="BP1359"/>
  <c r="BO1330"/>
  <c r="BP1355"/>
  <c r="BO1326"/>
  <c r="BP1351"/>
  <c r="BO1322"/>
  <c r="BP1347"/>
  <c r="BO1318"/>
  <c r="BP1343"/>
  <c r="BO1314"/>
  <c r="BP1339"/>
  <c r="BO1310"/>
  <c r="BP1335"/>
  <c r="BO1306"/>
  <c r="BP1331"/>
  <c r="BO1302"/>
  <c r="BP1327"/>
  <c r="BO1298"/>
  <c r="BP1323"/>
  <c r="BO1294"/>
  <c r="BP1319"/>
  <c r="BO1290"/>
  <c r="BP1315"/>
  <c r="BO1286"/>
  <c r="BP1311"/>
  <c r="BO1282"/>
  <c r="BP1307"/>
  <c r="BO1278"/>
  <c r="BP1303"/>
  <c r="BO1274"/>
  <c r="BP1299"/>
  <c r="BO1270"/>
  <c r="BP1295"/>
  <c r="BO1266"/>
  <c r="BP1291"/>
  <c r="BO1262"/>
  <c r="BP1287"/>
  <c r="BO1258"/>
  <c r="BP1283"/>
  <c r="BO1254"/>
  <c r="BP1279"/>
  <c r="BO1250"/>
  <c r="BP1275"/>
  <c r="BO1246"/>
  <c r="BP1271"/>
  <c r="BO1242"/>
  <c r="BP1267"/>
  <c r="BO1238"/>
  <c r="BP1263"/>
  <c r="BO1234"/>
  <c r="BP1259"/>
  <c r="BO1230"/>
  <c r="BP1255"/>
  <c r="BO1226"/>
  <c r="BP1251"/>
  <c r="BO1222"/>
  <c r="BP1247"/>
  <c r="BO1218"/>
  <c r="BP1243"/>
  <c r="BO1214"/>
  <c r="BP1239"/>
  <c r="BO1210"/>
  <c r="BP1235"/>
  <c r="BO1206"/>
  <c r="BP1231"/>
  <c r="BO1202"/>
  <c r="BP1227"/>
  <c r="BO1198"/>
  <c r="BP1223"/>
  <c r="BO1194"/>
  <c r="BP1219"/>
  <c r="BO1190"/>
  <c r="BP1215"/>
  <c r="BO1186"/>
  <c r="BP1211"/>
  <c r="BO1182"/>
  <c r="BP1207"/>
  <c r="BO1178"/>
  <c r="BP1203"/>
  <c r="BO1174"/>
  <c r="BP1199"/>
  <c r="BO1170"/>
  <c r="BP1195"/>
  <c r="BO1166"/>
  <c r="BP1191"/>
  <c r="BO1162"/>
  <c r="BP1187"/>
  <c r="BO1158"/>
  <c r="BP1183"/>
  <c r="BO1154"/>
  <c r="BP1179"/>
  <c r="BO1150"/>
  <c r="BP1175"/>
  <c r="BO1146"/>
  <c r="BP1171"/>
  <c r="BO1142"/>
  <c r="BP1167"/>
  <c r="BO1138"/>
  <c r="BP1163"/>
  <c r="BO1134"/>
  <c r="BP1159"/>
  <c r="BO1130"/>
  <c r="BP1155"/>
  <c r="BO1126"/>
  <c r="BP1151"/>
  <c r="BO1122"/>
  <c r="BP1147"/>
  <c r="BO1118"/>
  <c r="BP1143"/>
  <c r="BO1114"/>
  <c r="BP1139"/>
  <c r="BO1110"/>
  <c r="BP1135"/>
  <c r="BO1106"/>
  <c r="BP1131"/>
  <c r="BO1102"/>
  <c r="BP1127"/>
  <c r="BO1098"/>
  <c r="BP1123"/>
  <c r="BO1094"/>
  <c r="BP1119"/>
  <c r="BO1090"/>
  <c r="BP1115"/>
  <c r="BO1086"/>
  <c r="BP1111"/>
  <c r="BO1082"/>
  <c r="BP1107"/>
  <c r="BO1078"/>
  <c r="BP1103"/>
  <c r="BO1074"/>
  <c r="BP1099"/>
  <c r="BO1070"/>
  <c r="BP1095"/>
  <c r="BO1066"/>
  <c r="BP1091"/>
  <c r="BO1062"/>
  <c r="BP1087"/>
  <c r="BO1058"/>
  <c r="BP1083"/>
  <c r="BO1054"/>
  <c r="BP1079"/>
  <c r="BO1050"/>
  <c r="BP1075"/>
  <c r="BO1046"/>
  <c r="BP1071"/>
  <c r="BO1042"/>
  <c r="BP1067"/>
  <c r="BO1038"/>
  <c r="BP1063"/>
  <c r="BO1034"/>
  <c r="BP1059"/>
  <c r="BO1030"/>
  <c r="BP1055"/>
  <c r="BO1026"/>
  <c r="BP1051"/>
  <c r="BO1022"/>
  <c r="BP48"/>
  <c r="BO19"/>
  <c r="BP44"/>
  <c r="BO15"/>
  <c r="BP40"/>
  <c r="BO11"/>
  <c r="BP36"/>
  <c r="BO7"/>
  <c r="BO2739"/>
  <c r="BQ2739" s="1"/>
  <c r="BO2735"/>
  <c r="BO2731"/>
  <c r="BQ2731" s="1"/>
  <c r="BO2727"/>
  <c r="BO2723"/>
  <c r="BQ2723" s="1"/>
  <c r="BO2719"/>
  <c r="BP2744"/>
  <c r="BO2715"/>
  <c r="BQ2715" s="1"/>
  <c r="BP2740"/>
  <c r="BO2711"/>
  <c r="BP2736"/>
  <c r="BO2707"/>
  <c r="BQ2707" s="1"/>
  <c r="BP2732"/>
  <c r="BO2703"/>
  <c r="BP2728"/>
  <c r="BO2699"/>
  <c r="BQ2699" s="1"/>
  <c r="BP2724"/>
  <c r="BO2695"/>
  <c r="BP2720"/>
  <c r="BO2691"/>
  <c r="BQ2691" s="1"/>
  <c r="BP2716"/>
  <c r="BO2687"/>
  <c r="BP2712"/>
  <c r="BO2683"/>
  <c r="BQ2683" s="1"/>
  <c r="BP2708"/>
  <c r="BO2679"/>
  <c r="BP2704"/>
  <c r="BO2675"/>
  <c r="BQ2675" s="1"/>
  <c r="BP2700"/>
  <c r="BO2671"/>
  <c r="BP2696"/>
  <c r="BO2667"/>
  <c r="BQ2667" s="1"/>
  <c r="BP2692"/>
  <c r="BO2663"/>
  <c r="BP2688"/>
  <c r="BO2659"/>
  <c r="BQ2659" s="1"/>
  <c r="BP2684"/>
  <c r="BO2655"/>
  <c r="BP2680"/>
  <c r="BO2651"/>
  <c r="BQ2651" s="1"/>
  <c r="BP2676"/>
  <c r="BO2647"/>
  <c r="BP2672"/>
  <c r="BO2643"/>
  <c r="BQ2643" s="1"/>
  <c r="BP2668"/>
  <c r="BO2639"/>
  <c r="BP2664"/>
  <c r="BO2635"/>
  <c r="BQ2635" s="1"/>
  <c r="BP2660"/>
  <c r="BO2631"/>
  <c r="BP2656"/>
  <c r="BO2627"/>
  <c r="BQ2627" s="1"/>
  <c r="BP2652"/>
  <c r="BO2623"/>
  <c r="BP2648"/>
  <c r="BO2619"/>
  <c r="BQ2619" s="1"/>
  <c r="BP2644"/>
  <c r="BO2615"/>
  <c r="BP2640"/>
  <c r="BO2611"/>
  <c r="BQ2611" s="1"/>
  <c r="BP2636"/>
  <c r="BO2607"/>
  <c r="BP2632"/>
  <c r="BO2603"/>
  <c r="BQ2603" s="1"/>
  <c r="BP2628"/>
  <c r="BO2599"/>
  <c r="BP2624"/>
  <c r="BO2595"/>
  <c r="BQ2595" s="1"/>
  <c r="BP2620"/>
  <c r="BO2591"/>
  <c r="BP2616"/>
  <c r="BO2587"/>
  <c r="BQ2587" s="1"/>
  <c r="BP2612"/>
  <c r="BO2583"/>
  <c r="BP2608"/>
  <c r="BO2579"/>
  <c r="BQ2579" s="1"/>
  <c r="BP2604"/>
  <c r="BO2575"/>
  <c r="BP2600"/>
  <c r="BO2571"/>
  <c r="BQ2571" s="1"/>
  <c r="BP2596"/>
  <c r="BO2567"/>
  <c r="BP2592"/>
  <c r="BO2563"/>
  <c r="BQ2563" s="1"/>
  <c r="BP2588"/>
  <c r="BO2559"/>
  <c r="BP2584"/>
  <c r="BO2555"/>
  <c r="BQ2555" s="1"/>
  <c r="BP2580"/>
  <c r="BO2551"/>
  <c r="BP2576"/>
  <c r="BO2547"/>
  <c r="BQ2547" s="1"/>
  <c r="BP2572"/>
  <c r="BO2543"/>
  <c r="BP2568"/>
  <c r="BO2539"/>
  <c r="BQ2539" s="1"/>
  <c r="BP2564"/>
  <c r="BO2535"/>
  <c r="BP2560"/>
  <c r="BO2531"/>
  <c r="BQ2531" s="1"/>
  <c r="BP2556"/>
  <c r="BO2527"/>
  <c r="BP2552"/>
  <c r="BO2523"/>
  <c r="BQ2523" s="1"/>
  <c r="BP2548"/>
  <c r="BO2519"/>
  <c r="BP2544"/>
  <c r="BO2515"/>
  <c r="BQ2515" s="1"/>
  <c r="BP2540"/>
  <c r="BO2511"/>
  <c r="BP2536"/>
  <c r="BO2507"/>
  <c r="BQ2507" s="1"/>
  <c r="BP2532"/>
  <c r="BO2503"/>
  <c r="BP2528"/>
  <c r="BO2499"/>
  <c r="BQ2499" s="1"/>
  <c r="BP2524"/>
  <c r="BO2495"/>
  <c r="BP2520"/>
  <c r="BO2491"/>
  <c r="BQ2491" s="1"/>
  <c r="BP2516"/>
  <c r="BO2487"/>
  <c r="BP2512"/>
  <c r="BO2483"/>
  <c r="BQ2483" s="1"/>
  <c r="BP2508"/>
  <c r="BO2479"/>
  <c r="BP2504"/>
  <c r="BO2475"/>
  <c r="BQ2475" s="1"/>
  <c r="BP2500"/>
  <c r="BO2471"/>
  <c r="BP2496"/>
  <c r="BO2467"/>
  <c r="BQ2467" s="1"/>
  <c r="BP2492"/>
  <c r="BO2463"/>
  <c r="BP2488"/>
  <c r="BO2459"/>
  <c r="BQ2459" s="1"/>
  <c r="BP2484"/>
  <c r="BO2455"/>
  <c r="BP2480"/>
  <c r="BO2451"/>
  <c r="BQ2451" s="1"/>
  <c r="BP2476"/>
  <c r="BO2447"/>
  <c r="BP2472"/>
  <c r="BO2443"/>
  <c r="BQ2443" s="1"/>
  <c r="BP2468"/>
  <c r="BO2439"/>
  <c r="BP2464"/>
  <c r="BO2435"/>
  <c r="BQ2435" s="1"/>
  <c r="BP2460"/>
  <c r="BO2431"/>
  <c r="BP2456"/>
  <c r="BO2427"/>
  <c r="BQ2427" s="1"/>
  <c r="BP2452"/>
  <c r="BO2423"/>
  <c r="BP2448"/>
  <c r="BO2419"/>
  <c r="BQ2419" s="1"/>
  <c r="BP2444"/>
  <c r="BO2415"/>
  <c r="BP2440"/>
  <c r="BO2411"/>
  <c r="BQ2411" s="1"/>
  <c r="BP2436"/>
  <c r="BO2407"/>
  <c r="BP2432"/>
  <c r="BO2403"/>
  <c r="BQ2403" s="1"/>
  <c r="BP2428"/>
  <c r="BO2399"/>
  <c r="BP2424"/>
  <c r="BO2395"/>
  <c r="BQ2395" s="1"/>
  <c r="BP2420"/>
  <c r="BO2391"/>
  <c r="BP2416"/>
  <c r="BO2387"/>
  <c r="BQ2387" s="1"/>
  <c r="BP2412"/>
  <c r="BO2383"/>
  <c r="BP2408"/>
  <c r="BO2379"/>
  <c r="BQ2379" s="1"/>
  <c r="BP2404"/>
  <c r="BO2375"/>
  <c r="BP2400"/>
  <c r="BO2371"/>
  <c r="BQ2371" s="1"/>
  <c r="BP2396"/>
  <c r="BO2367"/>
  <c r="BP2392"/>
  <c r="BO2363"/>
  <c r="BQ2363" s="1"/>
  <c r="BP2388"/>
  <c r="BO2359"/>
  <c r="BP2384"/>
  <c r="BO2355"/>
  <c r="BQ2355" s="1"/>
  <c r="BP2380"/>
  <c r="BO2351"/>
  <c r="BP2376"/>
  <c r="BO2347"/>
  <c r="BQ2347" s="1"/>
  <c r="BP2372"/>
  <c r="BO2343"/>
  <c r="BP2368"/>
  <c r="BO2339"/>
  <c r="BQ2339" s="1"/>
  <c r="BP2364"/>
  <c r="BO2335"/>
  <c r="BP2360"/>
  <c r="BO2331"/>
  <c r="BQ2331" s="1"/>
  <c r="BP2356"/>
  <c r="BO2327"/>
  <c r="BP2352"/>
  <c r="BO2323"/>
  <c r="BQ2323" s="1"/>
  <c r="BP2348"/>
  <c r="BO2319"/>
  <c r="BP2344"/>
  <c r="BO2315"/>
  <c r="BQ2315" s="1"/>
  <c r="BP2340"/>
  <c r="BO2311"/>
  <c r="BP2336"/>
  <c r="BO2307"/>
  <c r="BQ2307" s="1"/>
  <c r="BP2332"/>
  <c r="BO2303"/>
  <c r="BP2328"/>
  <c r="BO2299"/>
  <c r="BQ2299" s="1"/>
  <c r="BP2324"/>
  <c r="BO2295"/>
  <c r="BP2320"/>
  <c r="BO2291"/>
  <c r="BQ2291" s="1"/>
  <c r="BP2316"/>
  <c r="BO2287"/>
  <c r="BP2312"/>
  <c r="BO2283"/>
  <c r="BQ2283" s="1"/>
  <c r="BP2308"/>
  <c r="BO2279"/>
  <c r="BP2304"/>
  <c r="BO2275"/>
  <c r="BQ2275" s="1"/>
  <c r="BP2300"/>
  <c r="BO2271"/>
  <c r="BP2296"/>
  <c r="BO2267"/>
  <c r="BQ2267" s="1"/>
  <c r="BP2292"/>
  <c r="BO2263"/>
  <c r="BP2288"/>
  <c r="BO2259"/>
  <c r="BQ2259" s="1"/>
  <c r="BP2284"/>
  <c r="BO2255"/>
  <c r="BP2280"/>
  <c r="BO2251"/>
  <c r="BQ2251" s="1"/>
  <c r="BP2276"/>
  <c r="BO2247"/>
  <c r="BP2272"/>
  <c r="BO2243"/>
  <c r="BQ2243" s="1"/>
  <c r="BP2268"/>
  <c r="BO2239"/>
  <c r="BP2264"/>
  <c r="BO2235"/>
  <c r="BQ2235" s="1"/>
  <c r="BP2260"/>
  <c r="BO2231"/>
  <c r="BP2256"/>
  <c r="BO2227"/>
  <c r="BQ2227" s="1"/>
  <c r="BP2252"/>
  <c r="BO2223"/>
  <c r="BP2248"/>
  <c r="BO2219"/>
  <c r="BQ2219" s="1"/>
  <c r="BP2244"/>
  <c r="BO2215"/>
  <c r="BP2240"/>
  <c r="BO2211"/>
  <c r="BQ2211" s="1"/>
  <c r="BP2236"/>
  <c r="BO2207"/>
  <c r="BP2232"/>
  <c r="BO2203"/>
  <c r="BQ2203" s="1"/>
  <c r="BP2228"/>
  <c r="BO2199"/>
  <c r="BP2224"/>
  <c r="BO2195"/>
  <c r="BQ2195" s="1"/>
  <c r="BP2220"/>
  <c r="BO2191"/>
  <c r="BP2216"/>
  <c r="BO2187"/>
  <c r="BQ2187" s="1"/>
  <c r="BP2212"/>
  <c r="BO2183"/>
  <c r="BP2208"/>
  <c r="BO2179"/>
  <c r="BQ2179" s="1"/>
  <c r="BP2204"/>
  <c r="BO2175"/>
  <c r="BP2200"/>
  <c r="BO2171"/>
  <c r="BQ2171" s="1"/>
  <c r="BP2196"/>
  <c r="BO2167"/>
  <c r="BP2192"/>
  <c r="BO2163"/>
  <c r="BQ2163" s="1"/>
  <c r="BP2188"/>
  <c r="BO2159"/>
  <c r="BP2184"/>
  <c r="BO2155"/>
  <c r="BQ2155" s="1"/>
  <c r="BP2180"/>
  <c r="BO2151"/>
  <c r="BP2176"/>
  <c r="BO2147"/>
  <c r="BQ2147" s="1"/>
  <c r="BP2172"/>
  <c r="BO2143"/>
  <c r="BP2168"/>
  <c r="BO2139"/>
  <c r="BQ2139" s="1"/>
  <c r="BP2164"/>
  <c r="BO2135"/>
  <c r="BP2160"/>
  <c r="BO2131"/>
  <c r="BQ2131" s="1"/>
  <c r="BP2156"/>
  <c r="BO2127"/>
  <c r="BP2152"/>
  <c r="BO2123"/>
  <c r="BQ2123" s="1"/>
  <c r="BP2148"/>
  <c r="BO2119"/>
  <c r="BP2144"/>
  <c r="BO2115"/>
  <c r="BQ2115" s="1"/>
  <c r="BP2140"/>
  <c r="BO2111"/>
  <c r="BP2136"/>
  <c r="BO2107"/>
  <c r="BQ2107" s="1"/>
  <c r="BP2132"/>
  <c r="BO2103"/>
  <c r="BP2128"/>
  <c r="BO2099"/>
  <c r="BQ2099" s="1"/>
  <c r="BP2124"/>
  <c r="BO2095"/>
  <c r="BP2120"/>
  <c r="BO2091"/>
  <c r="BQ2091" s="1"/>
  <c r="BP2116"/>
  <c r="BO2087"/>
  <c r="BP2112"/>
  <c r="BO2083"/>
  <c r="BQ2083" s="1"/>
  <c r="BP2108"/>
  <c r="BO2079"/>
  <c r="BP2104"/>
  <c r="BO2075"/>
  <c r="BQ2075" s="1"/>
  <c r="BP2100"/>
  <c r="BO2071"/>
  <c r="BP2096"/>
  <c r="BO2067"/>
  <c r="BQ2067" s="1"/>
  <c r="BP2092"/>
  <c r="BO2063"/>
  <c r="BP2088"/>
  <c r="BO2059"/>
  <c r="BQ2059" s="1"/>
  <c r="BP2084"/>
  <c r="BO2055"/>
  <c r="BP2080"/>
  <c r="BO2051"/>
  <c r="BQ2051" s="1"/>
  <c r="BP2076"/>
  <c r="BO2047"/>
  <c r="BP2072"/>
  <c r="BO2043"/>
  <c r="BQ2043" s="1"/>
  <c r="BP2068"/>
  <c r="BO2039"/>
  <c r="BP2064"/>
  <c r="BO2035"/>
  <c r="BQ2035" s="1"/>
  <c r="BP2060"/>
  <c r="BO2031"/>
  <c r="BP2056"/>
  <c r="BO2027"/>
  <c r="BQ2027" s="1"/>
  <c r="BP2052"/>
  <c r="BO2023"/>
  <c r="BP2048"/>
  <c r="BO2019"/>
  <c r="BQ2019" s="1"/>
  <c r="BP2044"/>
  <c r="BO2015"/>
  <c r="BP2040"/>
  <c r="BO2011"/>
  <c r="BQ2011" s="1"/>
  <c r="BP2036"/>
  <c r="BO2007"/>
  <c r="BP2032"/>
  <c r="BO2003"/>
  <c r="BQ2003" s="1"/>
  <c r="BP2028"/>
  <c r="BO1999"/>
  <c r="BP2024"/>
  <c r="BO1995"/>
  <c r="BQ1995" s="1"/>
  <c r="BP2020"/>
  <c r="BO1991"/>
  <c r="BP2016"/>
  <c r="BO1987"/>
  <c r="BQ1987" s="1"/>
  <c r="BP2012"/>
  <c r="BO1983"/>
  <c r="BP2008"/>
  <c r="BO1979"/>
  <c r="BQ1979" s="1"/>
  <c r="BP2004"/>
  <c r="BO1975"/>
  <c r="BP2000"/>
  <c r="BO1971"/>
  <c r="BQ1971" s="1"/>
  <c r="BP1996"/>
  <c r="BO1967"/>
  <c r="BP1992"/>
  <c r="BO1963"/>
  <c r="BQ1963" s="1"/>
  <c r="BP1988"/>
  <c r="BO1959"/>
  <c r="BP1984"/>
  <c r="BO1955"/>
  <c r="BQ1955" s="1"/>
  <c r="BP1980"/>
  <c r="BO1951"/>
  <c r="BP1976"/>
  <c r="BO1947"/>
  <c r="BQ1947" s="1"/>
  <c r="BP1972"/>
  <c r="BO1943"/>
  <c r="BP1968"/>
  <c r="BO1939"/>
  <c r="BQ1939" s="1"/>
  <c r="BP1964"/>
  <c r="BO1935"/>
  <c r="BP1960"/>
  <c r="BO1931"/>
  <c r="BQ1931" s="1"/>
  <c r="BP1956"/>
  <c r="BO1927"/>
  <c r="BP1952"/>
  <c r="BO1923"/>
  <c r="BQ1923" s="1"/>
  <c r="BP1948"/>
  <c r="BO1919"/>
  <c r="BP1944"/>
  <c r="BO1915"/>
  <c r="BQ1915" s="1"/>
  <c r="BP1940"/>
  <c r="BO1911"/>
  <c r="BP1936"/>
  <c r="BO1907"/>
  <c r="BQ1907" s="1"/>
  <c r="BO2743"/>
  <c r="BQ2743" s="1"/>
  <c r="BP2485"/>
  <c r="BO2456"/>
  <c r="BP2481"/>
  <c r="BO2452"/>
  <c r="BQ2452" s="1"/>
  <c r="BP2477"/>
  <c r="BO2448"/>
  <c r="BP2473"/>
  <c r="BO2444"/>
  <c r="BQ2444" s="1"/>
  <c r="BP2469"/>
  <c r="BO2440"/>
  <c r="BP2465"/>
  <c r="BO2436"/>
  <c r="BQ2436" s="1"/>
  <c r="BP2461"/>
  <c r="BO2432"/>
  <c r="BP2457"/>
  <c r="BO2428"/>
  <c r="BQ2428" s="1"/>
  <c r="BP2453"/>
  <c r="BO2424"/>
  <c r="BP2449"/>
  <c r="BO2420"/>
  <c r="BQ2420" s="1"/>
  <c r="BP2445"/>
  <c r="BO2416"/>
  <c r="BP2441"/>
  <c r="BO2412"/>
  <c r="BQ2412" s="1"/>
  <c r="BP2437"/>
  <c r="BO2408"/>
  <c r="BP2433"/>
  <c r="BO2404"/>
  <c r="BQ2404" s="1"/>
  <c r="BP2429"/>
  <c r="BO2400"/>
  <c r="BP2425"/>
  <c r="BO2396"/>
  <c r="BQ2396" s="1"/>
  <c r="BP2421"/>
  <c r="BO2392"/>
  <c r="BP2417"/>
  <c r="BO2388"/>
  <c r="BQ2388" s="1"/>
  <c r="BP2413"/>
  <c r="BO2384"/>
  <c r="BP2409"/>
  <c r="BO2380"/>
  <c r="BQ2380" s="1"/>
  <c r="BP2405"/>
  <c r="BO2376"/>
  <c r="BP2401"/>
  <c r="BO2372"/>
  <c r="BQ2372" s="1"/>
  <c r="BP2397"/>
  <c r="BO2368"/>
  <c r="BP2393"/>
  <c r="BO2364"/>
  <c r="BQ2364" s="1"/>
  <c r="BP2389"/>
  <c r="BO2360"/>
  <c r="BP2385"/>
  <c r="BO2356"/>
  <c r="BQ2356" s="1"/>
  <c r="BP2381"/>
  <c r="BO2352"/>
  <c r="BP2377"/>
  <c r="BO2348"/>
  <c r="BQ2348" s="1"/>
  <c r="BP2373"/>
  <c r="BO2344"/>
  <c r="BP2369"/>
  <c r="BO2340"/>
  <c r="BQ2340" s="1"/>
  <c r="BP2365"/>
  <c r="BO2336"/>
  <c r="BP2361"/>
  <c r="BO2332"/>
  <c r="BQ2332" s="1"/>
  <c r="BP2357"/>
  <c r="BO2328"/>
  <c r="BP2353"/>
  <c r="BO2324"/>
  <c r="BQ2324" s="1"/>
  <c r="BP2349"/>
  <c r="BO2320"/>
  <c r="BP2345"/>
  <c r="BO2316"/>
  <c r="BQ2316" s="1"/>
  <c r="BP2341"/>
  <c r="BO2312"/>
  <c r="BP2337"/>
  <c r="BO2308"/>
  <c r="BQ2308" s="1"/>
  <c r="BP2333"/>
  <c r="BO2304"/>
  <c r="BP2329"/>
  <c r="BO2300"/>
  <c r="BQ2300" s="1"/>
  <c r="BP2325"/>
  <c r="BO2296"/>
  <c r="BP2321"/>
  <c r="BO2292"/>
  <c r="BQ2292" s="1"/>
  <c r="BP2317"/>
  <c r="BO2288"/>
  <c r="BP2313"/>
  <c r="BO2284"/>
  <c r="BQ2284" s="1"/>
  <c r="BP2309"/>
  <c r="BO2280"/>
  <c r="BP2305"/>
  <c r="BO2276"/>
  <c r="BQ2276" s="1"/>
  <c r="BP2301"/>
  <c r="BO2272"/>
  <c r="BP2297"/>
  <c r="BO2268"/>
  <c r="BQ2268" s="1"/>
  <c r="BP2293"/>
  <c r="BO2264"/>
  <c r="BP2289"/>
  <c r="BO2260"/>
  <c r="BQ2260" s="1"/>
  <c r="BP2285"/>
  <c r="BO2256"/>
  <c r="BP2281"/>
  <c r="BO2252"/>
  <c r="BQ2252" s="1"/>
  <c r="BP2277"/>
  <c r="BO2248"/>
  <c r="BP2273"/>
  <c r="BO2244"/>
  <c r="BQ2244" s="1"/>
  <c r="BP2269"/>
  <c r="BO2240"/>
  <c r="BP2265"/>
  <c r="BO2236"/>
  <c r="BQ2236" s="1"/>
  <c r="BP2261"/>
  <c r="BO2232"/>
  <c r="BP2257"/>
  <c r="BO2228"/>
  <c r="BQ2228" s="1"/>
  <c r="BP2253"/>
  <c r="BO2224"/>
  <c r="BP2249"/>
  <c r="BO2220"/>
  <c r="BQ2220" s="1"/>
  <c r="BP2245"/>
  <c r="BO2216"/>
  <c r="BP2241"/>
  <c r="BO2212"/>
  <c r="BQ2212" s="1"/>
  <c r="BP2237"/>
  <c r="BO2208"/>
  <c r="BP2233"/>
  <c r="BO2204"/>
  <c r="BQ2204" s="1"/>
  <c r="BP2229"/>
  <c r="BO2200"/>
  <c r="BP2225"/>
  <c r="BO2196"/>
  <c r="BQ2196" s="1"/>
  <c r="BP2221"/>
  <c r="BO2192"/>
  <c r="BP2217"/>
  <c r="BO2188"/>
  <c r="BQ2188" s="1"/>
  <c r="BP2213"/>
  <c r="BO2184"/>
  <c r="BP2209"/>
  <c r="BO2180"/>
  <c r="BQ2180" s="1"/>
  <c r="BP2205"/>
  <c r="BO2176"/>
  <c r="BP2201"/>
  <c r="BO2172"/>
  <c r="BQ2172" s="1"/>
  <c r="BP2197"/>
  <c r="BO2168"/>
  <c r="BP2193"/>
  <c r="BO2164"/>
  <c r="BQ2164" s="1"/>
  <c r="BP2189"/>
  <c r="BO2160"/>
  <c r="BP2185"/>
  <c r="BO2156"/>
  <c r="BQ2156" s="1"/>
  <c r="BP2181"/>
  <c r="BO2152"/>
  <c r="BP2177"/>
  <c r="BO2148"/>
  <c r="BQ2148" s="1"/>
  <c r="BP2173"/>
  <c r="BO2144"/>
  <c r="BP2169"/>
  <c r="BO2140"/>
  <c r="BQ2140" s="1"/>
  <c r="BP2165"/>
  <c r="BO2136"/>
  <c r="BP2161"/>
  <c r="BO2132"/>
  <c r="BQ2132" s="1"/>
  <c r="BP2157"/>
  <c r="BO2128"/>
  <c r="BP2153"/>
  <c r="BO2124"/>
  <c r="BQ2124" s="1"/>
  <c r="BP2149"/>
  <c r="BO2120"/>
  <c r="BP2145"/>
  <c r="BO2116"/>
  <c r="BQ2116" s="1"/>
  <c r="BP2141"/>
  <c r="BO2112"/>
  <c r="BP2137"/>
  <c r="BO2108"/>
  <c r="BQ2108" s="1"/>
  <c r="BP2133"/>
  <c r="BO2104"/>
  <c r="BP2129"/>
  <c r="BO2100"/>
  <c r="BQ2100" s="1"/>
  <c r="BP2125"/>
  <c r="BO2096"/>
  <c r="BP2121"/>
  <c r="BO2092"/>
  <c r="BQ2092" s="1"/>
  <c r="BP2117"/>
  <c r="BO2088"/>
  <c r="BP2113"/>
  <c r="BO2084"/>
  <c r="BQ2084" s="1"/>
  <c r="BP2109"/>
  <c r="BO2080"/>
  <c r="BP2105"/>
  <c r="BO2076"/>
  <c r="BQ2076" s="1"/>
  <c r="BP2101"/>
  <c r="BO2072"/>
  <c r="BP2097"/>
  <c r="BO2068"/>
  <c r="BQ2068" s="1"/>
  <c r="BP2093"/>
  <c r="BO2064"/>
  <c r="BP2089"/>
  <c r="BO2060"/>
  <c r="BQ2060" s="1"/>
  <c r="BP2085"/>
  <c r="BO2056"/>
  <c r="BP2081"/>
  <c r="BO2052"/>
  <c r="BQ2052" s="1"/>
  <c r="BP2077"/>
  <c r="BO2048"/>
  <c r="BP2073"/>
  <c r="BO2044"/>
  <c r="BQ2044" s="1"/>
  <c r="BP2069"/>
  <c r="BO2040"/>
  <c r="BP2065"/>
  <c r="BO2036"/>
  <c r="BQ2036" s="1"/>
  <c r="BP2061"/>
  <c r="BO2032"/>
  <c r="BP2057"/>
  <c r="BO2028"/>
  <c r="BQ2028" s="1"/>
  <c r="BP2053"/>
  <c r="BO2024"/>
  <c r="BP2049"/>
  <c r="BO2020"/>
  <c r="BQ2020" s="1"/>
  <c r="BP2045"/>
  <c r="BO2016"/>
  <c r="BP2041"/>
  <c r="BO2012"/>
  <c r="BQ2012" s="1"/>
  <c r="BP2037"/>
  <c r="BO2008"/>
  <c r="BP2033"/>
  <c r="BO2004"/>
  <c r="BQ2004" s="1"/>
  <c r="BP2029"/>
  <c r="BO2000"/>
  <c r="BP2025"/>
  <c r="BO1996"/>
  <c r="BQ1996" s="1"/>
  <c r="BP2021"/>
  <c r="BO1992"/>
  <c r="BP2017"/>
  <c r="BO1988"/>
  <c r="BQ1988" s="1"/>
  <c r="BP2013"/>
  <c r="BO1984"/>
  <c r="BP2009"/>
  <c r="BO1980"/>
  <c r="BQ1980" s="1"/>
  <c r="BP2005"/>
  <c r="BO1976"/>
  <c r="BP2001"/>
  <c r="BO1972"/>
  <c r="BQ1972" s="1"/>
  <c r="BP1997"/>
  <c r="BO1968"/>
  <c r="BP1993"/>
  <c r="BO1964"/>
  <c r="BQ1964" s="1"/>
  <c r="BP1989"/>
  <c r="BO1960"/>
  <c r="BP1985"/>
  <c r="BO1956"/>
  <c r="BQ1956" s="1"/>
  <c r="BP1981"/>
  <c r="BO1952"/>
  <c r="BP1977"/>
  <c r="BO1948"/>
  <c r="BQ1948" s="1"/>
  <c r="BP1973"/>
  <c r="BO1944"/>
  <c r="BP1969"/>
  <c r="BO1940"/>
  <c r="BQ1940" s="1"/>
  <c r="BP1965"/>
  <c r="BO1936"/>
  <c r="BP1961"/>
  <c r="BO1932"/>
  <c r="BP1957"/>
  <c r="BO1928"/>
  <c r="BP1953"/>
  <c r="BO1924"/>
  <c r="BP1949"/>
  <c r="BO1920"/>
  <c r="BP1945"/>
  <c r="BO1916"/>
  <c r="BP1941"/>
  <c r="BO1912"/>
  <c r="BP1937"/>
  <c r="BO1908"/>
  <c r="BP1933"/>
  <c r="BO1904"/>
  <c r="BP1929"/>
  <c r="BO1900"/>
  <c r="BP1925"/>
  <c r="BO1896"/>
  <c r="BP1921"/>
  <c r="BO1892"/>
  <c r="BP1917"/>
  <c r="BO1888"/>
  <c r="BP1913"/>
  <c r="BO1884"/>
  <c r="BP1909"/>
  <c r="BO1880"/>
  <c r="BP1905"/>
  <c r="BO1876"/>
  <c r="BP1901"/>
  <c r="BO1872"/>
  <c r="BP1897"/>
  <c r="BO1868"/>
  <c r="BP1893"/>
  <c r="BO1864"/>
  <c r="BP1889"/>
  <c r="BO1860"/>
  <c r="BP1885"/>
  <c r="BO1856"/>
  <c r="BP1881"/>
  <c r="BO1852"/>
  <c r="BP1877"/>
  <c r="BO1848"/>
  <c r="BP1873"/>
  <c r="BO1844"/>
  <c r="BP1869"/>
  <c r="BO1840"/>
  <c r="BP1865"/>
  <c r="BO1836"/>
  <c r="BP1861"/>
  <c r="BO1832"/>
  <c r="BP1857"/>
  <c r="BO1828"/>
  <c r="BP1853"/>
  <c r="BO1824"/>
  <c r="BP1849"/>
  <c r="BO1820"/>
  <c r="BP1845"/>
  <c r="BO1816"/>
  <c r="BP1841"/>
  <c r="BO1812"/>
  <c r="BP1837"/>
  <c r="BO1808"/>
  <c r="BP1833"/>
  <c r="BO1804"/>
  <c r="BP1829"/>
  <c r="BO1800"/>
  <c r="BP1825"/>
  <c r="BO1796"/>
  <c r="BP1821"/>
  <c r="BO1792"/>
  <c r="BP1817"/>
  <c r="BO1788"/>
  <c r="BP1813"/>
  <c r="BO1784"/>
  <c r="BP1809"/>
  <c r="BO1780"/>
  <c r="BP1805"/>
  <c r="BO1776"/>
  <c r="BP1801"/>
  <c r="BO1772"/>
  <c r="BP1797"/>
  <c r="BO1768"/>
  <c r="BP1793"/>
  <c r="BO1764"/>
  <c r="BP1789"/>
  <c r="BO1760"/>
  <c r="BP1785"/>
  <c r="BO1756"/>
  <c r="BP1781"/>
  <c r="BO1752"/>
  <c r="BP1777"/>
  <c r="BO1748"/>
  <c r="BP1773"/>
  <c r="BO1744"/>
  <c r="BP1769"/>
  <c r="BO1740"/>
  <c r="BP1765"/>
  <c r="BO1736"/>
  <c r="BP1761"/>
  <c r="BO1732"/>
  <c r="BP1757"/>
  <c r="BO1728"/>
  <c r="BP1753"/>
  <c r="BO1724"/>
  <c r="BP1749"/>
  <c r="BO1720"/>
  <c r="BP1745"/>
  <c r="BO1716"/>
  <c r="BP1741"/>
  <c r="BO1712"/>
  <c r="BP1737"/>
  <c r="BO1708"/>
  <c r="BP1733"/>
  <c r="BO1704"/>
  <c r="BP1729"/>
  <c r="BO1700"/>
  <c r="BP1725"/>
  <c r="BO1696"/>
  <c r="BP1721"/>
  <c r="BO1692"/>
  <c r="BP1717"/>
  <c r="BO1688"/>
  <c r="BP1713"/>
  <c r="BO1684"/>
  <c r="BP1709"/>
  <c r="BO1680"/>
  <c r="BP1705"/>
  <c r="BO1676"/>
  <c r="BP1701"/>
  <c r="BO1672"/>
  <c r="BP1697"/>
  <c r="BO1668"/>
  <c r="BP1693"/>
  <c r="BO1664"/>
  <c r="BP1689"/>
  <c r="BO1660"/>
  <c r="BP1685"/>
  <c r="BO1656"/>
  <c r="BP1681"/>
  <c r="BO1652"/>
  <c r="BP1677"/>
  <c r="BO1648"/>
  <c r="BP1673"/>
  <c r="BO1644"/>
  <c r="BP1669"/>
  <c r="BO1640"/>
  <c r="BP1665"/>
  <c r="BO1636"/>
  <c r="BP1661"/>
  <c r="BO1632"/>
  <c r="BP1657"/>
  <c r="BO1628"/>
  <c r="BP1653"/>
  <c r="BO1624"/>
  <c r="BP1649"/>
  <c r="BO1620"/>
  <c r="BP1645"/>
  <c r="BO1616"/>
  <c r="BP1641"/>
  <c r="BO1612"/>
  <c r="BP1637"/>
  <c r="BO1608"/>
  <c r="BP1633"/>
  <c r="BO1604"/>
  <c r="BP1629"/>
  <c r="BO1600"/>
  <c r="BP1625"/>
  <c r="BO1596"/>
  <c r="BP1621"/>
  <c r="BO1592"/>
  <c r="BP1617"/>
  <c r="BO1588"/>
  <c r="BP1613"/>
  <c r="BO1584"/>
  <c r="BP1609"/>
  <c r="BO1580"/>
  <c r="BP1605"/>
  <c r="BO1576"/>
  <c r="BP1601"/>
  <c r="BO1572"/>
  <c r="BP1597"/>
  <c r="BO1568"/>
  <c r="BP1593"/>
  <c r="BO1564"/>
  <c r="BP1589"/>
  <c r="BO1560"/>
  <c r="BP1585"/>
  <c r="BO1556"/>
  <c r="BP1581"/>
  <c r="BO1552"/>
  <c r="BP1577"/>
  <c r="BO1548"/>
  <c r="BP1573"/>
  <c r="BO1544"/>
  <c r="BP1569"/>
  <c r="BO1540"/>
  <c r="BP1565"/>
  <c r="BO1536"/>
  <c r="BP1561"/>
  <c r="BO1532"/>
  <c r="BP1557"/>
  <c r="BO1528"/>
  <c r="BP1553"/>
  <c r="BO1524"/>
  <c r="BP1549"/>
  <c r="BO1520"/>
  <c r="BP1545"/>
  <c r="BO1516"/>
  <c r="BP1541"/>
  <c r="BO1512"/>
  <c r="BP2146"/>
  <c r="BO2117"/>
  <c r="BP2142"/>
  <c r="BO2113"/>
  <c r="BQ2113" s="1"/>
  <c r="BP2138"/>
  <c r="BO2109"/>
  <c r="BP2134"/>
  <c r="BO2105"/>
  <c r="BQ2105" s="1"/>
  <c r="BP2130"/>
  <c r="BO2101"/>
  <c r="BP2126"/>
  <c r="BO2097"/>
  <c r="BQ2097" s="1"/>
  <c r="BP2122"/>
  <c r="BO2093"/>
  <c r="BP2118"/>
  <c r="BO2089"/>
  <c r="BQ2089" s="1"/>
  <c r="BP2114"/>
  <c r="BO2085"/>
  <c r="BP2110"/>
  <c r="BO2081"/>
  <c r="BQ2081" s="1"/>
  <c r="BP2106"/>
  <c r="BO2077"/>
  <c r="BP2102"/>
  <c r="BO2073"/>
  <c r="BQ2073" s="1"/>
  <c r="BP2098"/>
  <c r="BO2069"/>
  <c r="BP2094"/>
  <c r="BO2065"/>
  <c r="BQ2065" s="1"/>
  <c r="BP2090"/>
  <c r="BO2061"/>
  <c r="BP2086"/>
  <c r="BO2057"/>
  <c r="BQ2057" s="1"/>
  <c r="BP2082"/>
  <c r="BO2053"/>
  <c r="BP2078"/>
  <c r="BO2049"/>
  <c r="BQ2049" s="1"/>
  <c r="BP2074"/>
  <c r="BO2045"/>
  <c r="BP2070"/>
  <c r="BO2041"/>
  <c r="BQ2041" s="1"/>
  <c r="BP2066"/>
  <c r="BO2037"/>
  <c r="BP2062"/>
  <c r="BO2033"/>
  <c r="BQ2033" s="1"/>
  <c r="BP2058"/>
  <c r="BO2029"/>
  <c r="BP2054"/>
  <c r="BO2025"/>
  <c r="BQ2025" s="1"/>
  <c r="BP2050"/>
  <c r="BO2021"/>
  <c r="BP2046"/>
  <c r="BO2017"/>
  <c r="BQ2017" s="1"/>
  <c r="BP2042"/>
  <c r="BO2013"/>
  <c r="BP2038"/>
  <c r="BO2009"/>
  <c r="BQ2009" s="1"/>
  <c r="BP2034"/>
  <c r="BO2005"/>
  <c r="BP2030"/>
  <c r="BO2001"/>
  <c r="BQ2001" s="1"/>
  <c r="BP2026"/>
  <c r="BO1997"/>
  <c r="BP2022"/>
  <c r="BO1993"/>
  <c r="BQ1993" s="1"/>
  <c r="BP2018"/>
  <c r="BO1989"/>
  <c r="BP2014"/>
  <c r="BO1985"/>
  <c r="BQ1985" s="1"/>
  <c r="BP2010"/>
  <c r="BO1981"/>
  <c r="BP2006"/>
  <c r="BO1977"/>
  <c r="BQ1977" s="1"/>
  <c r="BP2002"/>
  <c r="BO1973"/>
  <c r="BP1998"/>
  <c r="BO1969"/>
  <c r="BQ1969" s="1"/>
  <c r="BP1994"/>
  <c r="BO1965"/>
  <c r="BP1990"/>
  <c r="BO1961"/>
  <c r="BQ1961" s="1"/>
  <c r="BP1986"/>
  <c r="BO1957"/>
  <c r="BP1982"/>
  <c r="BO1953"/>
  <c r="BQ1953" s="1"/>
  <c r="BP1978"/>
  <c r="BO1949"/>
  <c r="BP1974"/>
  <c r="BO1945"/>
  <c r="BQ1945" s="1"/>
  <c r="BP1970"/>
  <c r="BO1941"/>
  <c r="BP1966"/>
  <c r="BO1937"/>
  <c r="BQ1937" s="1"/>
  <c r="BP1962"/>
  <c r="BO1933"/>
  <c r="BP1958"/>
  <c r="BO1929"/>
  <c r="BQ1929" s="1"/>
  <c r="BP1954"/>
  <c r="BO1925"/>
  <c r="BP1950"/>
  <c r="BO1921"/>
  <c r="BQ1921" s="1"/>
  <c r="BP1946"/>
  <c r="BO1917"/>
  <c r="BP1942"/>
  <c r="BO1913"/>
  <c r="BQ1913" s="1"/>
  <c r="BP1938"/>
  <c r="BO1909"/>
  <c r="BP1934"/>
  <c r="BO1905"/>
  <c r="BQ1905" s="1"/>
  <c r="BP1930"/>
  <c r="BO1901"/>
  <c r="BP1926"/>
  <c r="BO1897"/>
  <c r="BQ1897" s="1"/>
  <c r="BP1922"/>
  <c r="BO1893"/>
  <c r="BP1918"/>
  <c r="BO1889"/>
  <c r="BQ1889" s="1"/>
  <c r="BP1914"/>
  <c r="BO1885"/>
  <c r="BP1910"/>
  <c r="BO1881"/>
  <c r="BQ1881" s="1"/>
  <c r="BP1906"/>
  <c r="BO1877"/>
  <c r="BP1902"/>
  <c r="BO1873"/>
  <c r="BQ1873" s="1"/>
  <c r="BP1898"/>
  <c r="BO1869"/>
  <c r="BP1894"/>
  <c r="BO1865"/>
  <c r="BQ1865" s="1"/>
  <c r="BP1890"/>
  <c r="BO1861"/>
  <c r="BP1886"/>
  <c r="BO1857"/>
  <c r="BQ1857" s="1"/>
  <c r="BP1882"/>
  <c r="BO1853"/>
  <c r="BP1878"/>
  <c r="BO1849"/>
  <c r="BQ1849" s="1"/>
  <c r="BP1874"/>
  <c r="BO1845"/>
  <c r="BP1870"/>
  <c r="BO1841"/>
  <c r="BQ1841" s="1"/>
  <c r="BP1866"/>
  <c r="BO1837"/>
  <c r="BP1862"/>
  <c r="BO1833"/>
  <c r="BQ1833" s="1"/>
  <c r="BP1858"/>
  <c r="BO1829"/>
  <c r="BP1854"/>
  <c r="BO1825"/>
  <c r="BQ1825" s="1"/>
  <c r="BP1850"/>
  <c r="BO1821"/>
  <c r="BP1846"/>
  <c r="BO1817"/>
  <c r="BQ1817" s="1"/>
  <c r="BP1842"/>
  <c r="BO1813"/>
  <c r="BP1838"/>
  <c r="BO1809"/>
  <c r="BQ1809" s="1"/>
  <c r="BP1834"/>
  <c r="BO1805"/>
  <c r="BP1830"/>
  <c r="BO1801"/>
  <c r="BQ1801" s="1"/>
  <c r="BP1826"/>
  <c r="BO1797"/>
  <c r="BP1822"/>
  <c r="BO1793"/>
  <c r="BQ1793" s="1"/>
  <c r="BP1818"/>
  <c r="BO1789"/>
  <c r="BP1814"/>
  <c r="BO1785"/>
  <c r="BQ1785" s="1"/>
  <c r="BP1810"/>
  <c r="BO1781"/>
  <c r="BP1806"/>
  <c r="BO1777"/>
  <c r="BQ1777" s="1"/>
  <c r="BP1802"/>
  <c r="BO1773"/>
  <c r="BP1798"/>
  <c r="BO1769"/>
  <c r="BQ1769" s="1"/>
  <c r="BP1794"/>
  <c r="BO1765"/>
  <c r="BP1790"/>
  <c r="BO1761"/>
  <c r="BQ1761" s="1"/>
  <c r="BP1786"/>
  <c r="BO1757"/>
  <c r="BP1782"/>
  <c r="BO1753"/>
  <c r="BQ1753" s="1"/>
  <c r="BP1778"/>
  <c r="BO1749"/>
  <c r="BP1774"/>
  <c r="BO1745"/>
  <c r="BQ1745" s="1"/>
  <c r="BP1770"/>
  <c r="BO1741"/>
  <c r="BP1766"/>
  <c r="BO1737"/>
  <c r="BQ1737" s="1"/>
  <c r="BP1762"/>
  <c r="BO1733"/>
  <c r="BP1758"/>
  <c r="BO1729"/>
  <c r="BQ1729" s="1"/>
  <c r="BP1754"/>
  <c r="BO1725"/>
  <c r="BP1750"/>
  <c r="BO1721"/>
  <c r="BQ1721" s="1"/>
  <c r="BP1746"/>
  <c r="BO1717"/>
  <c r="BP1742"/>
  <c r="BO1713"/>
  <c r="BQ1713" s="1"/>
  <c r="BP1738"/>
  <c r="BO1709"/>
  <c r="BP1734"/>
  <c r="BO1705"/>
  <c r="BQ1705" s="1"/>
  <c r="BP1730"/>
  <c r="BO1701"/>
  <c r="BP1726"/>
  <c r="BO1697"/>
  <c r="BQ1697" s="1"/>
  <c r="BP1722"/>
  <c r="BO1693"/>
  <c r="BP1718"/>
  <c r="BO1689"/>
  <c r="BQ1689" s="1"/>
  <c r="BP1714"/>
  <c r="BO1685"/>
  <c r="BP1710"/>
  <c r="BO1681"/>
  <c r="BQ1681" s="1"/>
  <c r="BP1706"/>
  <c r="BO1677"/>
  <c r="BP1702"/>
  <c r="BO1673"/>
  <c r="BQ1673" s="1"/>
  <c r="BP1698"/>
  <c r="BO1669"/>
  <c r="BP1694"/>
  <c r="BO1665"/>
  <c r="BQ1665" s="1"/>
  <c r="BP1690"/>
  <c r="BO1661"/>
  <c r="BP1686"/>
  <c r="BO1657"/>
  <c r="BQ1657" s="1"/>
  <c r="BP1682"/>
  <c r="BO1653"/>
  <c r="BP1678"/>
  <c r="BO1649"/>
  <c r="BQ1649" s="1"/>
  <c r="BP1674"/>
  <c r="BO1645"/>
  <c r="BP1670"/>
  <c r="BO1641"/>
  <c r="BQ1641" s="1"/>
  <c r="BP1666"/>
  <c r="BO1637"/>
  <c r="BP1662"/>
  <c r="BO1633"/>
  <c r="BQ1633" s="1"/>
  <c r="BP1658"/>
  <c r="BO1629"/>
  <c r="BP1654"/>
  <c r="BO1625"/>
  <c r="BQ1625" s="1"/>
  <c r="BP1650"/>
  <c r="BO1621"/>
  <c r="BP1646"/>
  <c r="BO1617"/>
  <c r="BQ1617" s="1"/>
  <c r="BP1642"/>
  <c r="BO1613"/>
  <c r="BP1638"/>
  <c r="BO1609"/>
  <c r="BQ1609" s="1"/>
  <c r="BP1634"/>
  <c r="BO1605"/>
  <c r="BP1630"/>
  <c r="BO1601"/>
  <c r="BQ1601" s="1"/>
  <c r="BP1626"/>
  <c r="BO1597"/>
  <c r="BP1622"/>
  <c r="BO1593"/>
  <c r="BQ1593" s="1"/>
  <c r="BP1618"/>
  <c r="BO1589"/>
  <c r="BP1614"/>
  <c r="BO1585"/>
  <c r="BQ1585" s="1"/>
  <c r="BP1610"/>
  <c r="BO1581"/>
  <c r="BP1606"/>
  <c r="BO1577"/>
  <c r="BQ1577" s="1"/>
  <c r="BP1602"/>
  <c r="BO1573"/>
  <c r="BP1598"/>
  <c r="BO1569"/>
  <c r="BQ1569" s="1"/>
  <c r="BP1594"/>
  <c r="BO1565"/>
  <c r="BP1590"/>
  <c r="BO1561"/>
  <c r="BQ1561" s="1"/>
  <c r="BP1586"/>
  <c r="BO1557"/>
  <c r="BP1582"/>
  <c r="BO1553"/>
  <c r="BQ1553" s="1"/>
  <c r="BP1578"/>
  <c r="BO1549"/>
  <c r="BP1574"/>
  <c r="BO1545"/>
  <c r="BQ1545" s="1"/>
  <c r="BP1570"/>
  <c r="BO1541"/>
  <c r="BP1566"/>
  <c r="BO1537"/>
  <c r="BP1562"/>
  <c r="BO1533"/>
  <c r="BP1558"/>
  <c r="BO1529"/>
  <c r="BP1554"/>
  <c r="BO1525"/>
  <c r="BP1550"/>
  <c r="BO1521"/>
  <c r="BP1546"/>
  <c r="BO1517"/>
  <c r="BP1542"/>
  <c r="BO1513"/>
  <c r="BP1538"/>
  <c r="BO1509"/>
  <c r="BP1534"/>
  <c r="BO1505"/>
  <c r="BP1530"/>
  <c r="BO1501"/>
  <c r="BP1526"/>
  <c r="BO1497"/>
  <c r="BP1522"/>
  <c r="BO1493"/>
  <c r="BP1518"/>
  <c r="BO1489"/>
  <c r="BP1514"/>
  <c r="BO1485"/>
  <c r="BP1510"/>
  <c r="BO1481"/>
  <c r="BP1506"/>
  <c r="BO1477"/>
  <c r="BP1502"/>
  <c r="BO1473"/>
  <c r="BP1498"/>
  <c r="BO1469"/>
  <c r="BP1494"/>
  <c r="BO1465"/>
  <c r="BP1490"/>
  <c r="BO1461"/>
  <c r="BP1486"/>
  <c r="BO1457"/>
  <c r="BP1482"/>
  <c r="BO1453"/>
  <c r="BP1478"/>
  <c r="BO1449"/>
  <c r="BP1474"/>
  <c r="BO1445"/>
  <c r="BP1470"/>
  <c r="BO1441"/>
  <c r="BP1466"/>
  <c r="BO1437"/>
  <c r="BP1462"/>
  <c r="BO1433"/>
  <c r="BP1458"/>
  <c r="BO1429"/>
  <c r="BP1454"/>
  <c r="BO1425"/>
  <c r="BP1450"/>
  <c r="BO1421"/>
  <c r="BP1446"/>
  <c r="BO1417"/>
  <c r="BP1442"/>
  <c r="BO1413"/>
  <c r="BP1438"/>
  <c r="BO1409"/>
  <c r="BP1434"/>
  <c r="BO1405"/>
  <c r="BP1430"/>
  <c r="BO1401"/>
  <c r="BP1426"/>
  <c r="BO1397"/>
  <c r="BP1422"/>
  <c r="BO1393"/>
  <c r="BP1418"/>
  <c r="BO1389"/>
  <c r="BP1414"/>
  <c r="BO1385"/>
  <c r="BP1410"/>
  <c r="BO1381"/>
  <c r="BP1406"/>
  <c r="BO1377"/>
  <c r="BP1402"/>
  <c r="BO1373"/>
  <c r="BP1398"/>
  <c r="BO1369"/>
  <c r="BP1394"/>
  <c r="BO1365"/>
  <c r="BP1390"/>
  <c r="BO1361"/>
  <c r="BP1386"/>
  <c r="BO1357"/>
  <c r="BP1382"/>
  <c r="BO1353"/>
  <c r="BP1378"/>
  <c r="BO1349"/>
  <c r="BP1374"/>
  <c r="BO1345"/>
  <c r="BP1370"/>
  <c r="BO1341"/>
  <c r="BP1366"/>
  <c r="BO1337"/>
  <c r="BP1362"/>
  <c r="BO1333"/>
  <c r="BP1358"/>
  <c r="BO1329"/>
  <c r="BP1354"/>
  <c r="BO1325"/>
  <c r="BP1350"/>
  <c r="BO1321"/>
  <c r="BP1346"/>
  <c r="BO1317"/>
  <c r="BP1342"/>
  <c r="BO1313"/>
  <c r="BP1338"/>
  <c r="BO1309"/>
  <c r="BP1334"/>
  <c r="BO1305"/>
  <c r="BP1330"/>
  <c r="BO1301"/>
  <c r="BP1326"/>
  <c r="BO1297"/>
  <c r="BP1322"/>
  <c r="BO1293"/>
  <c r="BP1318"/>
  <c r="BO1289"/>
  <c r="BP1314"/>
  <c r="BO1285"/>
  <c r="BP1310"/>
  <c r="BO1281"/>
  <c r="BP1306"/>
  <c r="BO1277"/>
  <c r="BP1302"/>
  <c r="BO1273"/>
  <c r="BP1298"/>
  <c r="BO1269"/>
  <c r="BP1294"/>
  <c r="BO1265"/>
  <c r="BP1290"/>
  <c r="BO1261"/>
  <c r="BP1286"/>
  <c r="BO1257"/>
  <c r="BP1282"/>
  <c r="BO1253"/>
  <c r="BP1278"/>
  <c r="BO1249"/>
  <c r="BP1274"/>
  <c r="BO1245"/>
  <c r="BP1270"/>
  <c r="BO1241"/>
  <c r="BP1266"/>
  <c r="BO1237"/>
  <c r="BP1262"/>
  <c r="BO1233"/>
  <c r="BP1258"/>
  <c r="BO1229"/>
  <c r="BP1254"/>
  <c r="BO1225"/>
  <c r="BP1250"/>
  <c r="BO1221"/>
  <c r="BP1246"/>
  <c r="BO1217"/>
  <c r="BP1242"/>
  <c r="BO1213"/>
  <c r="BP1238"/>
  <c r="BO1209"/>
  <c r="BP1234"/>
  <c r="BO1205"/>
  <c r="BP1230"/>
  <c r="BO1201"/>
  <c r="BP1226"/>
  <c r="BO1197"/>
  <c r="BP1222"/>
  <c r="BO1193"/>
  <c r="BP1218"/>
  <c r="BO1189"/>
  <c r="BP1214"/>
  <c r="BO1185"/>
  <c r="BP1210"/>
  <c r="BO1181"/>
  <c r="BP1206"/>
  <c r="BO1177"/>
  <c r="BP1202"/>
  <c r="BO1173"/>
  <c r="BP1198"/>
  <c r="BO1169"/>
  <c r="BP1194"/>
  <c r="BO1165"/>
  <c r="BP1190"/>
  <c r="BO1161"/>
  <c r="BP1186"/>
  <c r="BO1157"/>
  <c r="BP1182"/>
  <c r="BO1153"/>
  <c r="BP1178"/>
  <c r="BO1149"/>
  <c r="BP1174"/>
  <c r="BO1145"/>
  <c r="BP1170"/>
  <c r="BO1141"/>
  <c r="BP1166"/>
  <c r="BO1137"/>
  <c r="BP1162"/>
  <c r="BO1133"/>
  <c r="BP1158"/>
  <c r="BO1129"/>
  <c r="BP1154"/>
  <c r="BO1125"/>
  <c r="BP1150"/>
  <c r="BO1121"/>
  <c r="BP1146"/>
  <c r="BO1117"/>
  <c r="BP1142"/>
  <c r="BO1113"/>
  <c r="BP1138"/>
  <c r="BO1109"/>
  <c r="BP1134"/>
  <c r="BO1105"/>
  <c r="BP1130"/>
  <c r="BO1101"/>
  <c r="BP1126"/>
  <c r="BO1097"/>
  <c r="BP1047"/>
  <c r="BO1018"/>
  <c r="BP1043"/>
  <c r="BO1014"/>
  <c r="BP1039"/>
  <c r="BO1010"/>
  <c r="BP1035"/>
  <c r="BO1006"/>
  <c r="BP1031"/>
  <c r="BO1002"/>
  <c r="BP1027"/>
  <c r="BO998"/>
  <c r="BP1023"/>
  <c r="BO994"/>
  <c r="BP1019"/>
  <c r="BO990"/>
  <c r="BP1015"/>
  <c r="BO986"/>
  <c r="BP1011"/>
  <c r="BO982"/>
  <c r="BP1007"/>
  <c r="BO978"/>
  <c r="BP1003"/>
  <c r="BO974"/>
  <c r="BP999"/>
  <c r="BO970"/>
  <c r="BP995"/>
  <c r="BO966"/>
  <c r="BP991"/>
  <c r="BO962"/>
  <c r="BP987"/>
  <c r="BO958"/>
  <c r="BP983"/>
  <c r="BO954"/>
  <c r="BP979"/>
  <c r="BO950"/>
  <c r="BP975"/>
  <c r="BO946"/>
  <c r="BP971"/>
  <c r="BO942"/>
  <c r="BP967"/>
  <c r="BO938"/>
  <c r="BP963"/>
  <c r="BO934"/>
  <c r="BP959"/>
  <c r="BO930"/>
  <c r="BP955"/>
  <c r="BO926"/>
  <c r="BP951"/>
  <c r="BO922"/>
  <c r="BP947"/>
  <c r="BO918"/>
  <c r="BP943"/>
  <c r="BO914"/>
  <c r="BP939"/>
  <c r="BO910"/>
  <c r="BP935"/>
  <c r="BO906"/>
  <c r="BP931"/>
  <c r="BO902"/>
  <c r="BP927"/>
  <c r="BO898"/>
  <c r="BP923"/>
  <c r="BO894"/>
  <c r="BP919"/>
  <c r="BO890"/>
  <c r="BP915"/>
  <c r="BO886"/>
  <c r="BP911"/>
  <c r="BO882"/>
  <c r="BP907"/>
  <c r="BO878"/>
  <c r="BP903"/>
  <c r="BO874"/>
  <c r="BP899"/>
  <c r="BO870"/>
  <c r="BP895"/>
  <c r="BO866"/>
  <c r="BP891"/>
  <c r="BO862"/>
  <c r="BP887"/>
  <c r="BO858"/>
  <c r="BP883"/>
  <c r="BO854"/>
  <c r="BP879"/>
  <c r="BO850"/>
  <c r="BP875"/>
  <c r="BO846"/>
  <c r="BP871"/>
  <c r="BO842"/>
  <c r="BP867"/>
  <c r="BO838"/>
  <c r="BP863"/>
  <c r="BO834"/>
  <c r="BP859"/>
  <c r="BO830"/>
  <c r="BP855"/>
  <c r="BO826"/>
  <c r="BP851"/>
  <c r="BO822"/>
  <c r="BP847"/>
  <c r="BO818"/>
  <c r="BP843"/>
  <c r="BO814"/>
  <c r="BP839"/>
  <c r="BO810"/>
  <c r="BP835"/>
  <c r="BO806"/>
  <c r="BP831"/>
  <c r="BO802"/>
  <c r="BP827"/>
  <c r="BO798"/>
  <c r="BP823"/>
  <c r="BO794"/>
  <c r="BP819"/>
  <c r="BO790"/>
  <c r="BP815"/>
  <c r="BO786"/>
  <c r="BP811"/>
  <c r="BO782"/>
  <c r="BP807"/>
  <c r="BO778"/>
  <c r="BP803"/>
  <c r="BO774"/>
  <c r="BP799"/>
  <c r="BO770"/>
  <c r="BP795"/>
  <c r="BO766"/>
  <c r="BP791"/>
  <c r="BO762"/>
  <c r="BP787"/>
  <c r="BO758"/>
  <c r="BP783"/>
  <c r="BO754"/>
  <c r="BP779"/>
  <c r="BO750"/>
  <c r="BP775"/>
  <c r="BO746"/>
  <c r="BP771"/>
  <c r="BO742"/>
  <c r="BP767"/>
  <c r="BO738"/>
  <c r="BP763"/>
  <c r="BO734"/>
  <c r="BP759"/>
  <c r="BO730"/>
  <c r="BP755"/>
  <c r="BO726"/>
  <c r="BP751"/>
  <c r="BO722"/>
  <c r="BP747"/>
  <c r="BO718"/>
  <c r="BP743"/>
  <c r="BO714"/>
  <c r="BP739"/>
  <c r="BO710"/>
  <c r="BP735"/>
  <c r="BO706"/>
  <c r="BP731"/>
  <c r="BO702"/>
  <c r="BP727"/>
  <c r="BO698"/>
  <c r="BP723"/>
  <c r="BO694"/>
  <c r="BP719"/>
  <c r="BO690"/>
  <c r="BP715"/>
  <c r="BO686"/>
  <c r="BP711"/>
  <c r="BO682"/>
  <c r="BP707"/>
  <c r="BO678"/>
  <c r="BP703"/>
  <c r="BO674"/>
  <c r="BP699"/>
  <c r="BO670"/>
  <c r="BP695"/>
  <c r="BO666"/>
  <c r="BP691"/>
  <c r="BO662"/>
  <c r="BP687"/>
  <c r="BO658"/>
  <c r="BP683"/>
  <c r="BO654"/>
  <c r="BP679"/>
  <c r="BO650"/>
  <c r="BP675"/>
  <c r="BO646"/>
  <c r="BP671"/>
  <c r="BO642"/>
  <c r="BP667"/>
  <c r="BO638"/>
  <c r="BP663"/>
  <c r="BO634"/>
  <c r="BP659"/>
  <c r="BO630"/>
  <c r="BP655"/>
  <c r="BO626"/>
  <c r="BP651"/>
  <c r="BO622"/>
  <c r="BP647"/>
  <c r="BO618"/>
  <c r="BP643"/>
  <c r="BO614"/>
  <c r="BP639"/>
  <c r="BO610"/>
  <c r="BP635"/>
  <c r="BO606"/>
  <c r="BP631"/>
  <c r="BO602"/>
  <c r="BP627"/>
  <c r="BO598"/>
  <c r="BP623"/>
  <c r="BO594"/>
  <c r="BP619"/>
  <c r="BO590"/>
  <c r="BP615"/>
  <c r="BO586"/>
  <c r="BP611"/>
  <c r="BO582"/>
  <c r="BP607"/>
  <c r="BO578"/>
  <c r="BP603"/>
  <c r="BO574"/>
  <c r="BP599"/>
  <c r="BO570"/>
  <c r="BP595"/>
  <c r="BO566"/>
  <c r="BP591"/>
  <c r="BO562"/>
  <c r="BP587"/>
  <c r="BO558"/>
  <c r="BP583"/>
  <c r="BO554"/>
  <c r="BP579"/>
  <c r="BO550"/>
  <c r="BP575"/>
  <c r="BO546"/>
  <c r="BP571"/>
  <c r="BO542"/>
  <c r="BP567"/>
  <c r="BO538"/>
  <c r="BP563"/>
  <c r="BO534"/>
  <c r="BP559"/>
  <c r="BO530"/>
  <c r="BP555"/>
  <c r="BO526"/>
  <c r="BP551"/>
  <c r="BO522"/>
  <c r="BP547"/>
  <c r="BO518"/>
  <c r="BP543"/>
  <c r="BO514"/>
  <c r="BP539"/>
  <c r="BO510"/>
  <c r="BP535"/>
  <c r="BO506"/>
  <c r="BP531"/>
  <c r="BO502"/>
  <c r="BP527"/>
  <c r="BO498"/>
  <c r="BP523"/>
  <c r="BO494"/>
  <c r="BP519"/>
  <c r="BO490"/>
  <c r="BP515"/>
  <c r="BO486"/>
  <c r="BP511"/>
  <c r="BO482"/>
  <c r="BP507"/>
  <c r="BO478"/>
  <c r="BP503"/>
  <c r="BO474"/>
  <c r="BP499"/>
  <c r="BO470"/>
  <c r="BP1932"/>
  <c r="BO1903"/>
  <c r="BQ1903" s="1"/>
  <c r="BP1928"/>
  <c r="BO1899"/>
  <c r="BQ1899" s="1"/>
  <c r="BP1924"/>
  <c r="BO1895"/>
  <c r="BQ1895" s="1"/>
  <c r="BP1920"/>
  <c r="BO1891"/>
  <c r="BQ1891" s="1"/>
  <c r="BP1916"/>
  <c r="BO1887"/>
  <c r="BQ1887" s="1"/>
  <c r="BP1912"/>
  <c r="BO1883"/>
  <c r="BQ1883" s="1"/>
  <c r="BP1908"/>
  <c r="BO1879"/>
  <c r="BQ1879" s="1"/>
  <c r="BP1904"/>
  <c r="BO1875"/>
  <c r="BQ1875" s="1"/>
  <c r="BP1900"/>
  <c r="BO1871"/>
  <c r="BQ1871" s="1"/>
  <c r="BP1896"/>
  <c r="BO1867"/>
  <c r="BQ1867" s="1"/>
  <c r="BP1892"/>
  <c r="BO1863"/>
  <c r="BQ1863" s="1"/>
  <c r="BP1888"/>
  <c r="BO1859"/>
  <c r="BQ1859" s="1"/>
  <c r="BP1884"/>
  <c r="BO1855"/>
  <c r="BQ1855" s="1"/>
  <c r="BP1880"/>
  <c r="BO1851"/>
  <c r="BQ1851" s="1"/>
  <c r="BP1876"/>
  <c r="BO1847"/>
  <c r="BQ1847" s="1"/>
  <c r="BP1872"/>
  <c r="BO1843"/>
  <c r="BQ1843" s="1"/>
  <c r="BP1868"/>
  <c r="BO1839"/>
  <c r="BQ1839" s="1"/>
  <c r="BP1864"/>
  <c r="BO1835"/>
  <c r="BQ1835" s="1"/>
  <c r="BP1860"/>
  <c r="BO1831"/>
  <c r="BQ1831" s="1"/>
  <c r="BP1856"/>
  <c r="BO1827"/>
  <c r="BQ1827" s="1"/>
  <c r="BP1852"/>
  <c r="BO1823"/>
  <c r="BQ1823" s="1"/>
  <c r="BP1848"/>
  <c r="BO1819"/>
  <c r="BQ1819" s="1"/>
  <c r="BP1844"/>
  <c r="BO1815"/>
  <c r="BQ1815" s="1"/>
  <c r="BP1840"/>
  <c r="BO1811"/>
  <c r="BQ1811" s="1"/>
  <c r="BP1836"/>
  <c r="BO1807"/>
  <c r="BQ1807" s="1"/>
  <c r="BP1832"/>
  <c r="BO1803"/>
  <c r="BQ1803" s="1"/>
  <c r="BP1828"/>
  <c r="BO1799"/>
  <c r="BQ1799" s="1"/>
  <c r="BP1824"/>
  <c r="BO1795"/>
  <c r="BQ1795" s="1"/>
  <c r="BP1820"/>
  <c r="BO1791"/>
  <c r="BQ1791" s="1"/>
  <c r="BP1816"/>
  <c r="BO1787"/>
  <c r="BQ1787" s="1"/>
  <c r="BP1812"/>
  <c r="BO1783"/>
  <c r="BQ1783" s="1"/>
  <c r="BP1808"/>
  <c r="BO1779"/>
  <c r="BQ1779" s="1"/>
  <c r="BP1804"/>
  <c r="BO1775"/>
  <c r="BQ1775" s="1"/>
  <c r="BP1800"/>
  <c r="BO1771"/>
  <c r="BQ1771" s="1"/>
  <c r="BP1796"/>
  <c r="BO1767"/>
  <c r="BQ1767" s="1"/>
  <c r="BP1792"/>
  <c r="BO1763"/>
  <c r="BQ1763" s="1"/>
  <c r="BP1788"/>
  <c r="BO1759"/>
  <c r="BQ1759" s="1"/>
  <c r="BP1784"/>
  <c r="BO1755"/>
  <c r="BQ1755" s="1"/>
  <c r="BP1780"/>
  <c r="BO1751"/>
  <c r="BQ1751" s="1"/>
  <c r="BP1776"/>
  <c r="BO1747"/>
  <c r="BQ1747" s="1"/>
  <c r="BP1772"/>
  <c r="BO1743"/>
  <c r="BQ1743" s="1"/>
  <c r="BP1768"/>
  <c r="BO1739"/>
  <c r="BQ1739" s="1"/>
  <c r="BP1764"/>
  <c r="BO1735"/>
  <c r="BQ1735" s="1"/>
  <c r="BP1760"/>
  <c r="BO1731"/>
  <c r="BQ1731" s="1"/>
  <c r="BP1756"/>
  <c r="BO1727"/>
  <c r="BQ1727" s="1"/>
  <c r="BP1752"/>
  <c r="BO1723"/>
  <c r="BQ1723" s="1"/>
  <c r="BP1748"/>
  <c r="BO1719"/>
  <c r="BQ1719" s="1"/>
  <c r="BP1744"/>
  <c r="BO1715"/>
  <c r="BQ1715" s="1"/>
  <c r="BP1740"/>
  <c r="BO1711"/>
  <c r="BQ1711" s="1"/>
  <c r="BP1736"/>
  <c r="BO1707"/>
  <c r="BQ1707" s="1"/>
  <c r="BP1732"/>
  <c r="BO1703"/>
  <c r="BQ1703" s="1"/>
  <c r="BP1728"/>
  <c r="BO1699"/>
  <c r="BQ1699" s="1"/>
  <c r="BP1724"/>
  <c r="BO1695"/>
  <c r="BQ1695" s="1"/>
  <c r="BP1720"/>
  <c r="BO1691"/>
  <c r="BQ1691" s="1"/>
  <c r="BP1716"/>
  <c r="BO1687"/>
  <c r="BQ1687" s="1"/>
  <c r="BP1712"/>
  <c r="BO1683"/>
  <c r="BQ1683" s="1"/>
  <c r="BP1708"/>
  <c r="BO1679"/>
  <c r="BQ1679" s="1"/>
  <c r="BP1704"/>
  <c r="BO1675"/>
  <c r="BQ1675" s="1"/>
  <c r="BP1700"/>
  <c r="BO1671"/>
  <c r="BQ1671" s="1"/>
  <c r="BP1696"/>
  <c r="BO1667"/>
  <c r="BQ1667" s="1"/>
  <c r="BP1692"/>
  <c r="BO1663"/>
  <c r="BQ1663" s="1"/>
  <c r="BP1688"/>
  <c r="BO1659"/>
  <c r="BQ1659" s="1"/>
  <c r="BP1684"/>
  <c r="BO1655"/>
  <c r="BQ1655" s="1"/>
  <c r="BP1680"/>
  <c r="BO1651"/>
  <c r="BQ1651" s="1"/>
  <c r="BP1676"/>
  <c r="BO1647"/>
  <c r="BQ1647" s="1"/>
  <c r="BP1672"/>
  <c r="BO1643"/>
  <c r="BQ1643" s="1"/>
  <c r="BP1668"/>
  <c r="BO1639"/>
  <c r="BQ1639" s="1"/>
  <c r="BP1664"/>
  <c r="BO1635"/>
  <c r="BQ1635" s="1"/>
  <c r="BP1660"/>
  <c r="BO1631"/>
  <c r="BQ1631" s="1"/>
  <c r="BP1656"/>
  <c r="BO1627"/>
  <c r="BQ1627" s="1"/>
  <c r="BP1652"/>
  <c r="BO1623"/>
  <c r="BQ1623" s="1"/>
  <c r="BP1648"/>
  <c r="BO1619"/>
  <c r="BQ1619" s="1"/>
  <c r="BP1644"/>
  <c r="BO1615"/>
  <c r="BQ1615" s="1"/>
  <c r="BP1640"/>
  <c r="BO1611"/>
  <c r="BQ1611" s="1"/>
  <c r="BP1636"/>
  <c r="BO1607"/>
  <c r="BQ1607" s="1"/>
  <c r="BP1632"/>
  <c r="BO1603"/>
  <c r="BQ1603" s="1"/>
  <c r="BP1628"/>
  <c r="BO1599"/>
  <c r="BQ1599" s="1"/>
  <c r="BP1624"/>
  <c r="BO1595"/>
  <c r="BQ1595" s="1"/>
  <c r="BP1620"/>
  <c r="BO1591"/>
  <c r="BQ1591" s="1"/>
  <c r="BP1616"/>
  <c r="BO1587"/>
  <c r="BQ1587" s="1"/>
  <c r="BP1612"/>
  <c r="BO1583"/>
  <c r="BQ1583" s="1"/>
  <c r="BP1608"/>
  <c r="BO1579"/>
  <c r="BQ1579" s="1"/>
  <c r="BP1604"/>
  <c r="BO1575"/>
  <c r="BQ1575" s="1"/>
  <c r="BP1600"/>
  <c r="BO1571"/>
  <c r="BQ1571" s="1"/>
  <c r="BP1596"/>
  <c r="BO1567"/>
  <c r="BQ1567" s="1"/>
  <c r="BP1592"/>
  <c r="BO1563"/>
  <c r="BQ1563" s="1"/>
  <c r="BP1588"/>
  <c r="BO1559"/>
  <c r="BQ1559" s="1"/>
  <c r="BP1584"/>
  <c r="BO1555"/>
  <c r="BQ1555" s="1"/>
  <c r="BP1580"/>
  <c r="BO1551"/>
  <c r="BQ1551" s="1"/>
  <c r="BP1576"/>
  <c r="BO1547"/>
  <c r="BQ1547" s="1"/>
  <c r="BP1572"/>
  <c r="BO1543"/>
  <c r="BQ1543" s="1"/>
  <c r="BP1568"/>
  <c r="BO1539"/>
  <c r="BQ1539" s="1"/>
  <c r="BP1564"/>
  <c r="BO1535"/>
  <c r="BQ1535" s="1"/>
  <c r="BP1560"/>
  <c r="BO1531"/>
  <c r="BQ1531" s="1"/>
  <c r="BP1556"/>
  <c r="BO1527"/>
  <c r="BQ1527" s="1"/>
  <c r="BP1552"/>
  <c r="BO1523"/>
  <c r="BQ1523" s="1"/>
  <c r="BP1548"/>
  <c r="BO1519"/>
  <c r="BQ1519" s="1"/>
  <c r="BP1544"/>
  <c r="BO1515"/>
  <c r="BQ1515" s="1"/>
  <c r="BP1540"/>
  <c r="BO1511"/>
  <c r="BQ1511" s="1"/>
  <c r="BP1536"/>
  <c r="BO1507"/>
  <c r="BQ1507" s="1"/>
  <c r="BP1532"/>
  <c r="BO1503"/>
  <c r="BQ1503" s="1"/>
  <c r="BP1528"/>
  <c r="BO1499"/>
  <c r="BQ1499" s="1"/>
  <c r="BP1524"/>
  <c r="BO1495"/>
  <c r="BQ1495" s="1"/>
  <c r="BP1520"/>
  <c r="BO1491"/>
  <c r="BQ1491" s="1"/>
  <c r="BP1516"/>
  <c r="BO1487"/>
  <c r="BQ1487" s="1"/>
  <c r="BP1512"/>
  <c r="BO1483"/>
  <c r="BQ1483" s="1"/>
  <c r="BP1508"/>
  <c r="BO1479"/>
  <c r="BQ1479" s="1"/>
  <c r="BP1504"/>
  <c r="BO1475"/>
  <c r="BQ1475" s="1"/>
  <c r="BP1500"/>
  <c r="BO1471"/>
  <c r="BQ1471" s="1"/>
  <c r="BP1496"/>
  <c r="BO1467"/>
  <c r="BQ1467" s="1"/>
  <c r="BP1492"/>
  <c r="BO1463"/>
  <c r="BQ1463" s="1"/>
  <c r="BP1488"/>
  <c r="BO1459"/>
  <c r="BQ1459" s="1"/>
  <c r="BP1484"/>
  <c r="BO1455"/>
  <c r="BQ1455" s="1"/>
  <c r="BP1480"/>
  <c r="BO1451"/>
  <c r="BQ1451" s="1"/>
  <c r="BP1476"/>
  <c r="BO1447"/>
  <c r="BQ1447" s="1"/>
  <c r="BP1472"/>
  <c r="BO1443"/>
  <c r="BQ1443" s="1"/>
  <c r="BP1468"/>
  <c r="BO1439"/>
  <c r="BQ1439" s="1"/>
  <c r="BP1464"/>
  <c r="BO1435"/>
  <c r="BQ1435" s="1"/>
  <c r="BP1460"/>
  <c r="BO1431"/>
  <c r="BQ1431" s="1"/>
  <c r="BP1456"/>
  <c r="BO1427"/>
  <c r="BQ1427" s="1"/>
  <c r="BP1452"/>
  <c r="BO1423"/>
  <c r="BQ1423" s="1"/>
  <c r="BP1448"/>
  <c r="BO1419"/>
  <c r="BQ1419" s="1"/>
  <c r="BP1444"/>
  <c r="BO1415"/>
  <c r="BQ1415" s="1"/>
  <c r="BP1440"/>
  <c r="BO1411"/>
  <c r="BQ1411" s="1"/>
  <c r="BP1436"/>
  <c r="BO1407"/>
  <c r="BQ1407" s="1"/>
  <c r="BP1432"/>
  <c r="BO1403"/>
  <c r="BQ1403" s="1"/>
  <c r="BP1428"/>
  <c r="BO1399"/>
  <c r="BQ1399" s="1"/>
  <c r="BP1424"/>
  <c r="BO1395"/>
  <c r="BQ1395" s="1"/>
  <c r="BP1420"/>
  <c r="BO1391"/>
  <c r="BQ1391" s="1"/>
  <c r="BP1416"/>
  <c r="BO1387"/>
  <c r="BQ1387" s="1"/>
  <c r="BP1412"/>
  <c r="BO1383"/>
  <c r="BQ1383" s="1"/>
  <c r="BP1408"/>
  <c r="BO1379"/>
  <c r="BQ1379" s="1"/>
  <c r="BP1404"/>
  <c r="BO1375"/>
  <c r="BQ1375" s="1"/>
  <c r="BP1400"/>
  <c r="BO1371"/>
  <c r="BQ1371" s="1"/>
  <c r="BP1396"/>
  <c r="BO1367"/>
  <c r="BQ1367" s="1"/>
  <c r="BP1392"/>
  <c r="BO1363"/>
  <c r="BQ1363" s="1"/>
  <c r="BP1388"/>
  <c r="BO1359"/>
  <c r="BQ1359" s="1"/>
  <c r="BP1384"/>
  <c r="BO1355"/>
  <c r="BQ1355" s="1"/>
  <c r="BP1380"/>
  <c r="BO1351"/>
  <c r="BQ1351" s="1"/>
  <c r="BP1376"/>
  <c r="BO1347"/>
  <c r="BQ1347" s="1"/>
  <c r="BP1372"/>
  <c r="BO1343"/>
  <c r="BQ1343" s="1"/>
  <c r="BP1368"/>
  <c r="BO1339"/>
  <c r="BQ1339" s="1"/>
  <c r="BP1364"/>
  <c r="BO1335"/>
  <c r="BQ1335" s="1"/>
  <c r="BP1360"/>
  <c r="BO1331"/>
  <c r="BQ1331" s="1"/>
  <c r="BP1356"/>
  <c r="BO1327"/>
  <c r="BQ1327" s="1"/>
  <c r="BP1352"/>
  <c r="BO1323"/>
  <c r="BQ1323" s="1"/>
  <c r="BP1348"/>
  <c r="BO1319"/>
  <c r="BQ1319" s="1"/>
  <c r="BP1344"/>
  <c r="BO1315"/>
  <c r="BQ1315" s="1"/>
  <c r="BP1340"/>
  <c r="BO1311"/>
  <c r="BQ1311" s="1"/>
  <c r="BP1336"/>
  <c r="BO1307"/>
  <c r="BQ1307" s="1"/>
  <c r="BP1332"/>
  <c r="BO1303"/>
  <c r="BQ1303" s="1"/>
  <c r="BP1328"/>
  <c r="BO1299"/>
  <c r="BQ1299" s="1"/>
  <c r="BP1324"/>
  <c r="BO1295"/>
  <c r="BQ1295" s="1"/>
  <c r="BP1320"/>
  <c r="BO1291"/>
  <c r="BQ1291" s="1"/>
  <c r="BP1316"/>
  <c r="BO1287"/>
  <c r="BQ1287" s="1"/>
  <c r="BP1312"/>
  <c r="BO1283"/>
  <c r="BQ1283" s="1"/>
  <c r="BP1308"/>
  <c r="BO1279"/>
  <c r="BQ1279" s="1"/>
  <c r="BP1304"/>
  <c r="BO1275"/>
  <c r="BQ1275" s="1"/>
  <c r="BP1300"/>
  <c r="BO1271"/>
  <c r="BQ1271" s="1"/>
  <c r="BP1296"/>
  <c r="BO1267"/>
  <c r="BQ1267" s="1"/>
  <c r="BP1292"/>
  <c r="BO1263"/>
  <c r="BQ1263" s="1"/>
  <c r="BP1288"/>
  <c r="BO1259"/>
  <c r="BQ1259" s="1"/>
  <c r="BP1284"/>
  <c r="BO1255"/>
  <c r="BQ1255" s="1"/>
  <c r="BP1280"/>
  <c r="BO1251"/>
  <c r="BQ1251" s="1"/>
  <c r="BP1276"/>
  <c r="BO1247"/>
  <c r="BQ1247" s="1"/>
  <c r="BP1272"/>
  <c r="BO1243"/>
  <c r="BQ1243" s="1"/>
  <c r="BP1268"/>
  <c r="BO1239"/>
  <c r="BQ1239" s="1"/>
  <c r="BP1264"/>
  <c r="BO1235"/>
  <c r="BQ1235" s="1"/>
  <c r="BP1260"/>
  <c r="BO1231"/>
  <c r="BQ1231" s="1"/>
  <c r="BP1256"/>
  <c r="BO1227"/>
  <c r="BQ1227" s="1"/>
  <c r="BP1252"/>
  <c r="BO1223"/>
  <c r="BQ1223" s="1"/>
  <c r="BP1248"/>
  <c r="BO1219"/>
  <c r="BQ1219" s="1"/>
  <c r="BP1244"/>
  <c r="BO1215"/>
  <c r="BQ1215" s="1"/>
  <c r="BP1240"/>
  <c r="BO1211"/>
  <c r="BQ1211" s="1"/>
  <c r="BP1236"/>
  <c r="BO1207"/>
  <c r="BQ1207" s="1"/>
  <c r="BP1232"/>
  <c r="BO1203"/>
  <c r="BQ1203" s="1"/>
  <c r="BP1228"/>
  <c r="BO1199"/>
  <c r="BQ1199" s="1"/>
  <c r="BP1224"/>
  <c r="BO1195"/>
  <c r="BQ1195" s="1"/>
  <c r="BP1220"/>
  <c r="BO1191"/>
  <c r="BQ1191" s="1"/>
  <c r="BP1216"/>
  <c r="BO1187"/>
  <c r="BQ1187" s="1"/>
  <c r="BP1212"/>
  <c r="BO1183"/>
  <c r="BQ1183" s="1"/>
  <c r="BP1208"/>
  <c r="BO1179"/>
  <c r="BQ1179" s="1"/>
  <c r="BP1204"/>
  <c r="BO1175"/>
  <c r="BQ1175" s="1"/>
  <c r="BP1200"/>
  <c r="BO1171"/>
  <c r="BQ1171" s="1"/>
  <c r="BP1196"/>
  <c r="BO1167"/>
  <c r="BQ1167" s="1"/>
  <c r="BP1192"/>
  <c r="BO1163"/>
  <c r="BQ1163" s="1"/>
  <c r="BP1188"/>
  <c r="BO1159"/>
  <c r="BQ1159" s="1"/>
  <c r="BP1184"/>
  <c r="BO1155"/>
  <c r="BQ1155" s="1"/>
  <c r="BP1180"/>
  <c r="BO1151"/>
  <c r="BQ1151" s="1"/>
  <c r="BP1176"/>
  <c r="BO1147"/>
  <c r="BQ1147" s="1"/>
  <c r="BP1172"/>
  <c r="BO1143"/>
  <c r="BQ1143" s="1"/>
  <c r="BP1168"/>
  <c r="BO1139"/>
  <c r="BQ1139" s="1"/>
  <c r="BP1164"/>
  <c r="BO1135"/>
  <c r="BQ1135" s="1"/>
  <c r="BP1160"/>
  <c r="BO1131"/>
  <c r="BQ1131" s="1"/>
  <c r="BP1156"/>
  <c r="BO1127"/>
  <c r="BQ1127" s="1"/>
  <c r="BP1152"/>
  <c r="BO1123"/>
  <c r="BQ1123" s="1"/>
  <c r="BP1148"/>
  <c r="BO1119"/>
  <c r="BQ1119" s="1"/>
  <c r="BP1144"/>
  <c r="BO1115"/>
  <c r="BQ1115" s="1"/>
  <c r="BP1140"/>
  <c r="BO1111"/>
  <c r="BQ1111" s="1"/>
  <c r="BP1136"/>
  <c r="BO1107"/>
  <c r="BQ1107" s="1"/>
  <c r="BP1132"/>
  <c r="BO1103"/>
  <c r="BQ1103" s="1"/>
  <c r="BP1128"/>
  <c r="BO1099"/>
  <c r="BQ1099" s="1"/>
  <c r="BP1124"/>
  <c r="BO1095"/>
  <c r="BQ1095" s="1"/>
  <c r="BP1120"/>
  <c r="BO1091"/>
  <c r="BQ1091" s="1"/>
  <c r="BP1116"/>
  <c r="BO1087"/>
  <c r="BQ1087" s="1"/>
  <c r="BO1079"/>
  <c r="BO1071"/>
  <c r="BO1063"/>
  <c r="BO1055"/>
  <c r="BQ1055" s="1"/>
  <c r="BO1047"/>
  <c r="BQ1047" s="1"/>
  <c r="BO1039"/>
  <c r="BQ1039" s="1"/>
  <c r="BO1031"/>
  <c r="BQ1031" s="1"/>
  <c r="BO1023"/>
  <c r="BQ1023" s="1"/>
  <c r="BO1015"/>
  <c r="BQ1015" s="1"/>
  <c r="BO1007"/>
  <c r="BQ1007" s="1"/>
  <c r="BO999"/>
  <c r="BQ999" s="1"/>
  <c r="BO991"/>
  <c r="BQ991" s="1"/>
  <c r="BO983"/>
  <c r="BQ983" s="1"/>
  <c r="BO975"/>
  <c r="BQ975" s="1"/>
  <c r="BO967"/>
  <c r="BQ967" s="1"/>
  <c r="BO959"/>
  <c r="BQ959" s="1"/>
  <c r="BO951"/>
  <c r="BQ951" s="1"/>
  <c r="BO943"/>
  <c r="BQ943" s="1"/>
  <c r="BO935"/>
  <c r="BQ935" s="1"/>
  <c r="BO927"/>
  <c r="BQ927" s="1"/>
  <c r="BO919"/>
  <c r="BQ919" s="1"/>
  <c r="BO911"/>
  <c r="BQ911" s="1"/>
  <c r="BO903"/>
  <c r="BQ903" s="1"/>
  <c r="BO895"/>
  <c r="BQ895" s="1"/>
  <c r="BO887"/>
  <c r="BQ887" s="1"/>
  <c r="BO879"/>
  <c r="BQ879" s="1"/>
  <c r="BO871"/>
  <c r="BQ871" s="1"/>
  <c r="BO863"/>
  <c r="BQ863" s="1"/>
  <c r="BO855"/>
  <c r="BQ855" s="1"/>
  <c r="BO847"/>
  <c r="BQ847" s="1"/>
  <c r="BO839"/>
  <c r="BQ839" s="1"/>
  <c r="BO831"/>
  <c r="BQ831" s="1"/>
  <c r="BO823"/>
  <c r="BQ823" s="1"/>
  <c r="BO815"/>
  <c r="BQ815" s="1"/>
  <c r="BO807"/>
  <c r="BQ807" s="1"/>
  <c r="BO799"/>
  <c r="BQ799" s="1"/>
  <c r="BO791"/>
  <c r="BQ791" s="1"/>
  <c r="BO783"/>
  <c r="BQ783" s="1"/>
  <c r="BO775"/>
  <c r="BQ775" s="1"/>
  <c r="BO767"/>
  <c r="BQ767" s="1"/>
  <c r="BO759"/>
  <c r="BQ759" s="1"/>
  <c r="BO747"/>
  <c r="BO743"/>
  <c r="BQ743" s="1"/>
  <c r="BP1537"/>
  <c r="BO1508"/>
  <c r="BQ1508" s="1"/>
  <c r="BP1533"/>
  <c r="BO1504"/>
  <c r="BP1529"/>
  <c r="BO1500"/>
  <c r="BQ1500" s="1"/>
  <c r="BP1525"/>
  <c r="BO1496"/>
  <c r="BP1521"/>
  <c r="BO1492"/>
  <c r="BQ1492" s="1"/>
  <c r="BP1517"/>
  <c r="BO1488"/>
  <c r="BP1513"/>
  <c r="BO1484"/>
  <c r="BQ1484" s="1"/>
  <c r="BP1509"/>
  <c r="BO1480"/>
  <c r="BP1505"/>
  <c r="BO1476"/>
  <c r="BQ1476" s="1"/>
  <c r="BP1501"/>
  <c r="BO1472"/>
  <c r="BP1497"/>
  <c r="BO1468"/>
  <c r="BQ1468" s="1"/>
  <c r="BP1493"/>
  <c r="BO1464"/>
  <c r="BP1489"/>
  <c r="BO1460"/>
  <c r="BQ1460" s="1"/>
  <c r="BP1485"/>
  <c r="BO1456"/>
  <c r="BP1481"/>
  <c r="BO1452"/>
  <c r="BQ1452" s="1"/>
  <c r="BP1477"/>
  <c r="BO1448"/>
  <c r="BP1473"/>
  <c r="BO1444"/>
  <c r="BQ1444" s="1"/>
  <c r="BP1469"/>
  <c r="BO1440"/>
  <c r="BP1465"/>
  <c r="BO1436"/>
  <c r="BQ1436" s="1"/>
  <c r="BP1461"/>
  <c r="BO1432"/>
  <c r="BP1457"/>
  <c r="BO1428"/>
  <c r="BQ1428" s="1"/>
  <c r="BP1453"/>
  <c r="BO1424"/>
  <c r="BP1449"/>
  <c r="BO1420"/>
  <c r="BQ1420" s="1"/>
  <c r="BP1445"/>
  <c r="BO1416"/>
  <c r="BP1441"/>
  <c r="BO1412"/>
  <c r="BQ1412" s="1"/>
  <c r="BP1437"/>
  <c r="BO1408"/>
  <c r="BP1433"/>
  <c r="BO1404"/>
  <c r="BQ1404" s="1"/>
  <c r="BP1429"/>
  <c r="BO1400"/>
  <c r="BP1425"/>
  <c r="BO1396"/>
  <c r="BQ1396" s="1"/>
  <c r="BP1421"/>
  <c r="BO1392"/>
  <c r="BP1417"/>
  <c r="BO1388"/>
  <c r="BQ1388" s="1"/>
  <c r="BP1413"/>
  <c r="BO1384"/>
  <c r="BP1409"/>
  <c r="BO1380"/>
  <c r="BQ1380" s="1"/>
  <c r="BP1405"/>
  <c r="BO1376"/>
  <c r="BP1401"/>
  <c r="BO1372"/>
  <c r="BQ1372" s="1"/>
  <c r="BP1397"/>
  <c r="BO1368"/>
  <c r="BP1393"/>
  <c r="BO1364"/>
  <c r="BQ1364" s="1"/>
  <c r="BP1389"/>
  <c r="BO1360"/>
  <c r="BP1385"/>
  <c r="BO1356"/>
  <c r="BQ1356" s="1"/>
  <c r="BP1381"/>
  <c r="BO1352"/>
  <c r="BP1377"/>
  <c r="BO1348"/>
  <c r="BQ1348" s="1"/>
  <c r="BP1373"/>
  <c r="BO1344"/>
  <c r="BP1369"/>
  <c r="BO1340"/>
  <c r="BQ1340" s="1"/>
  <c r="BP1365"/>
  <c r="BO1336"/>
  <c r="BP1361"/>
  <c r="BO1332"/>
  <c r="BQ1332" s="1"/>
  <c r="BP1357"/>
  <c r="BO1328"/>
  <c r="BP1353"/>
  <c r="BO1324"/>
  <c r="BQ1324" s="1"/>
  <c r="BP1349"/>
  <c r="BO1320"/>
  <c r="BP1345"/>
  <c r="BO1316"/>
  <c r="BQ1316" s="1"/>
  <c r="BP1341"/>
  <c r="BO1312"/>
  <c r="BP1337"/>
  <c r="BO1308"/>
  <c r="BQ1308" s="1"/>
  <c r="BP1333"/>
  <c r="BO1304"/>
  <c r="BP1329"/>
  <c r="BO1300"/>
  <c r="BQ1300" s="1"/>
  <c r="BP1325"/>
  <c r="BO1296"/>
  <c r="BP1321"/>
  <c r="BO1292"/>
  <c r="BQ1292" s="1"/>
  <c r="BP1317"/>
  <c r="BO1288"/>
  <c r="BP1313"/>
  <c r="BO1284"/>
  <c r="BQ1284" s="1"/>
  <c r="BP1309"/>
  <c r="BO1280"/>
  <c r="BP1305"/>
  <c r="BO1276"/>
  <c r="BQ1276" s="1"/>
  <c r="BP1301"/>
  <c r="BO1272"/>
  <c r="BP1297"/>
  <c r="BO1268"/>
  <c r="BQ1268" s="1"/>
  <c r="BP1293"/>
  <c r="BO1264"/>
  <c r="BP1289"/>
  <c r="BO1260"/>
  <c r="BQ1260" s="1"/>
  <c r="BP1285"/>
  <c r="BO1256"/>
  <c r="BP1281"/>
  <c r="BO1252"/>
  <c r="BQ1252" s="1"/>
  <c r="BP1277"/>
  <c r="BO1248"/>
  <c r="BP1273"/>
  <c r="BO1244"/>
  <c r="BQ1244" s="1"/>
  <c r="BP1269"/>
  <c r="BO1240"/>
  <c r="BP1265"/>
  <c r="BO1236"/>
  <c r="BQ1236" s="1"/>
  <c r="BP1261"/>
  <c r="BO1232"/>
  <c r="BP1257"/>
  <c r="BO1228"/>
  <c r="BQ1228" s="1"/>
  <c r="BP1253"/>
  <c r="BO1224"/>
  <c r="BP1249"/>
  <c r="BO1220"/>
  <c r="BQ1220" s="1"/>
  <c r="BP1245"/>
  <c r="BO1216"/>
  <c r="BP1241"/>
  <c r="BO1212"/>
  <c r="BQ1212" s="1"/>
  <c r="BP1237"/>
  <c r="BO1208"/>
  <c r="BP1233"/>
  <c r="BO1204"/>
  <c r="BQ1204" s="1"/>
  <c r="BP1229"/>
  <c r="BO1200"/>
  <c r="BP1225"/>
  <c r="BO1196"/>
  <c r="BQ1196" s="1"/>
  <c r="BP1221"/>
  <c r="BO1192"/>
  <c r="BP1217"/>
  <c r="BO1188"/>
  <c r="BQ1188" s="1"/>
  <c r="BP1213"/>
  <c r="BO1184"/>
  <c r="BP1209"/>
  <c r="BO1180"/>
  <c r="BQ1180" s="1"/>
  <c r="BP1205"/>
  <c r="BO1176"/>
  <c r="BP1201"/>
  <c r="BO1172"/>
  <c r="BQ1172" s="1"/>
  <c r="BP1197"/>
  <c r="BO1168"/>
  <c r="BP1193"/>
  <c r="BO1164"/>
  <c r="BQ1164" s="1"/>
  <c r="BP1189"/>
  <c r="BO1160"/>
  <c r="BP1185"/>
  <c r="BO1156"/>
  <c r="BQ1156" s="1"/>
  <c r="BP1181"/>
  <c r="BO1152"/>
  <c r="BP1177"/>
  <c r="BO1148"/>
  <c r="BQ1148" s="1"/>
  <c r="BP1173"/>
  <c r="BO1144"/>
  <c r="BP1169"/>
  <c r="BO1140"/>
  <c r="BQ1140" s="1"/>
  <c r="BP1165"/>
  <c r="BO1136"/>
  <c r="BP1161"/>
  <c r="BO1132"/>
  <c r="BQ1132" s="1"/>
  <c r="BP1157"/>
  <c r="BO1128"/>
  <c r="BP1153"/>
  <c r="BO1124"/>
  <c r="BQ1124" s="1"/>
  <c r="BP1149"/>
  <c r="BO1120"/>
  <c r="BP1145"/>
  <c r="BO1116"/>
  <c r="BQ1116" s="1"/>
  <c r="BP1141"/>
  <c r="BO1112"/>
  <c r="BP1137"/>
  <c r="BO1108"/>
  <c r="BP1133"/>
  <c r="BO1104"/>
  <c r="BP1129"/>
  <c r="BO1100"/>
  <c r="BP1125"/>
  <c r="BO1096"/>
  <c r="BP1121"/>
  <c r="BO1092"/>
  <c r="BP1117"/>
  <c r="BO1088"/>
  <c r="BP1113"/>
  <c r="BO1084"/>
  <c r="BP1109"/>
  <c r="BO1080"/>
  <c r="BP1105"/>
  <c r="BO1076"/>
  <c r="BP1101"/>
  <c r="BO1072"/>
  <c r="BP1097"/>
  <c r="BO1068"/>
  <c r="BP1093"/>
  <c r="BO1064"/>
  <c r="BP1089"/>
  <c r="BO1060"/>
  <c r="BP1085"/>
  <c r="BO1056"/>
  <c r="BP1081"/>
  <c r="BO1052"/>
  <c r="BP1077"/>
  <c r="BO1048"/>
  <c r="BP786"/>
  <c r="BO757"/>
  <c r="BP782"/>
  <c r="BO753"/>
  <c r="BP778"/>
  <c r="BO749"/>
  <c r="BP774"/>
  <c r="BO745"/>
  <c r="BP770"/>
  <c r="BO741"/>
  <c r="BP766"/>
  <c r="BO737"/>
  <c r="BP762"/>
  <c r="BO733"/>
  <c r="BP758"/>
  <c r="BO729"/>
  <c r="BP754"/>
  <c r="BO725"/>
  <c r="BP750"/>
  <c r="BO721"/>
  <c r="BP746"/>
  <c r="BO717"/>
  <c r="BP742"/>
  <c r="BO713"/>
  <c r="BP738"/>
  <c r="BO709"/>
  <c r="BP734"/>
  <c r="BO705"/>
  <c r="BP730"/>
  <c r="BO701"/>
  <c r="BP726"/>
  <c r="BO697"/>
  <c r="BP722"/>
  <c r="BO693"/>
  <c r="BP718"/>
  <c r="BO689"/>
  <c r="BP714"/>
  <c r="BO685"/>
  <c r="BP710"/>
  <c r="BO681"/>
  <c r="BP706"/>
  <c r="BO677"/>
  <c r="BP702"/>
  <c r="BO673"/>
  <c r="BP698"/>
  <c r="BO669"/>
  <c r="BP694"/>
  <c r="BO665"/>
  <c r="BP690"/>
  <c r="BO661"/>
  <c r="BP686"/>
  <c r="BO657"/>
  <c r="BP682"/>
  <c r="BO653"/>
  <c r="BP678"/>
  <c r="BO649"/>
  <c r="BP674"/>
  <c r="BO645"/>
  <c r="BP670"/>
  <c r="BO641"/>
  <c r="BP666"/>
  <c r="BO637"/>
  <c r="BP662"/>
  <c r="BO633"/>
  <c r="BP658"/>
  <c r="BO629"/>
  <c r="BP654"/>
  <c r="BO625"/>
  <c r="BP650"/>
  <c r="BO621"/>
  <c r="BP646"/>
  <c r="BO617"/>
  <c r="BP642"/>
  <c r="BO613"/>
  <c r="BP638"/>
  <c r="BO609"/>
  <c r="BP634"/>
  <c r="BO605"/>
  <c r="BP630"/>
  <c r="BO601"/>
  <c r="BP626"/>
  <c r="BO597"/>
  <c r="BP622"/>
  <c r="BO593"/>
  <c r="BP618"/>
  <c r="BO589"/>
  <c r="BP614"/>
  <c r="BO585"/>
  <c r="BP610"/>
  <c r="BO581"/>
  <c r="BP606"/>
  <c r="BO577"/>
  <c r="BP602"/>
  <c r="BO573"/>
  <c r="BP598"/>
  <c r="BO569"/>
  <c r="BP594"/>
  <c r="BO565"/>
  <c r="BP590"/>
  <c r="BO561"/>
  <c r="BP586"/>
  <c r="BO557"/>
  <c r="BP582"/>
  <c r="BO553"/>
  <c r="BP578"/>
  <c r="BO549"/>
  <c r="BP574"/>
  <c r="BO545"/>
  <c r="BP570"/>
  <c r="BO541"/>
  <c r="BP566"/>
  <c r="BO537"/>
  <c r="BP562"/>
  <c r="BO533"/>
  <c r="BP558"/>
  <c r="BO529"/>
  <c r="BP554"/>
  <c r="BO525"/>
  <c r="BP550"/>
  <c r="BO521"/>
  <c r="BP546"/>
  <c r="BO517"/>
  <c r="BP542"/>
  <c r="BO513"/>
  <c r="BP538"/>
  <c r="BO509"/>
  <c r="BP534"/>
  <c r="BO505"/>
  <c r="BP530"/>
  <c r="BO501"/>
  <c r="BP526"/>
  <c r="BO497"/>
  <c r="BP522"/>
  <c r="BO493"/>
  <c r="BP518"/>
  <c r="BO489"/>
  <c r="BP514"/>
  <c r="BO485"/>
  <c r="BP510"/>
  <c r="BO481"/>
  <c r="BP506"/>
  <c r="BO477"/>
  <c r="BP502"/>
  <c r="BO473"/>
  <c r="BP498"/>
  <c r="BO469"/>
  <c r="BP494"/>
  <c r="BO465"/>
  <c r="BP490"/>
  <c r="BO461"/>
  <c r="BP486"/>
  <c r="BO457"/>
  <c r="BP482"/>
  <c r="BO453"/>
  <c r="BP478"/>
  <c r="BO449"/>
  <c r="BP474"/>
  <c r="BO445"/>
  <c r="BP470"/>
  <c r="BO441"/>
  <c r="BP466"/>
  <c r="BO437"/>
  <c r="BP462"/>
  <c r="BO433"/>
  <c r="BP458"/>
  <c r="BO429"/>
  <c r="BP454"/>
  <c r="BO425"/>
  <c r="BP450"/>
  <c r="BO421"/>
  <c r="BP446"/>
  <c r="BO417"/>
  <c r="BP442"/>
  <c r="BO413"/>
  <c r="BP438"/>
  <c r="BO409"/>
  <c r="BP434"/>
  <c r="BO405"/>
  <c r="BP430"/>
  <c r="BO401"/>
  <c r="BP426"/>
  <c r="BO397"/>
  <c r="BP422"/>
  <c r="BO393"/>
  <c r="BP418"/>
  <c r="BO389"/>
  <c r="BP414"/>
  <c r="BO385"/>
  <c r="BP410"/>
  <c r="BO381"/>
  <c r="BP406"/>
  <c r="BO377"/>
  <c r="BP402"/>
  <c r="BO373"/>
  <c r="BP398"/>
  <c r="BO369"/>
  <c r="BP394"/>
  <c r="BO365"/>
  <c r="BP390"/>
  <c r="BO361"/>
  <c r="BP386"/>
  <c r="BO357"/>
  <c r="BP382"/>
  <c r="BO353"/>
  <c r="BP378"/>
  <c r="BO349"/>
  <c r="BP374"/>
  <c r="BO345"/>
  <c r="BP370"/>
  <c r="BO341"/>
  <c r="BP366"/>
  <c r="BO337"/>
  <c r="BP362"/>
  <c r="BO333"/>
  <c r="BP358"/>
  <c r="BO329"/>
  <c r="BP354"/>
  <c r="BO325"/>
  <c r="BP350"/>
  <c r="BO321"/>
  <c r="BP346"/>
  <c r="BO317"/>
  <c r="BP342"/>
  <c r="BO313"/>
  <c r="BP338"/>
  <c r="BO309"/>
  <c r="BP334"/>
  <c r="BO305"/>
  <c r="BP330"/>
  <c r="BO301"/>
  <c r="BP326"/>
  <c r="BO297"/>
  <c r="BP322"/>
  <c r="BO293"/>
  <c r="BP318"/>
  <c r="BO289"/>
  <c r="BP314"/>
  <c r="BO285"/>
  <c r="BP310"/>
  <c r="BO281"/>
  <c r="BP306"/>
  <c r="BO277"/>
  <c r="BP302"/>
  <c r="BO273"/>
  <c r="BP298"/>
  <c r="BO269"/>
  <c r="BP294"/>
  <c r="BO265"/>
  <c r="BP290"/>
  <c r="BO261"/>
  <c r="BP286"/>
  <c r="BO257"/>
  <c r="BP282"/>
  <c r="BO253"/>
  <c r="BP278"/>
  <c r="BO249"/>
  <c r="BP274"/>
  <c r="BO245"/>
  <c r="BP270"/>
  <c r="BO241"/>
  <c r="BP266"/>
  <c r="BO237"/>
  <c r="BP262"/>
  <c r="BO233"/>
  <c r="BP258"/>
  <c r="BO229"/>
  <c r="BP254"/>
  <c r="BO225"/>
  <c r="BP250"/>
  <c r="BO221"/>
  <c r="BP246"/>
  <c r="BO217"/>
  <c r="BP242"/>
  <c r="BO213"/>
  <c r="BP238"/>
  <c r="BO209"/>
  <c r="BP234"/>
  <c r="BO205"/>
  <c r="BP230"/>
  <c r="BO201"/>
  <c r="BP226"/>
  <c r="BO197"/>
  <c r="BP222"/>
  <c r="BO193"/>
  <c r="BP218"/>
  <c r="BO189"/>
  <c r="BP214"/>
  <c r="BO185"/>
  <c r="BP210"/>
  <c r="BO181"/>
  <c r="BP206"/>
  <c r="BO177"/>
  <c r="BP202"/>
  <c r="BO173"/>
  <c r="BP198"/>
  <c r="BO169"/>
  <c r="BP194"/>
  <c r="BO165"/>
  <c r="BP190"/>
  <c r="BO161"/>
  <c r="BP186"/>
  <c r="BO157"/>
  <c r="BP182"/>
  <c r="BO153"/>
  <c r="BP178"/>
  <c r="BO149"/>
  <c r="BP174"/>
  <c r="BO145"/>
  <c r="BP170"/>
  <c r="BO141"/>
  <c r="BP166"/>
  <c r="BO137"/>
  <c r="BP162"/>
  <c r="BO133"/>
  <c r="BP158"/>
  <c r="BO129"/>
  <c r="BP154"/>
  <c r="BO125"/>
  <c r="BP150"/>
  <c r="BO121"/>
  <c r="BP146"/>
  <c r="BO117"/>
  <c r="BP142"/>
  <c r="BO113"/>
  <c r="BP138"/>
  <c r="BO109"/>
  <c r="BP134"/>
  <c r="BO105"/>
  <c r="BP130"/>
  <c r="BO101"/>
  <c r="BP126"/>
  <c r="BO97"/>
  <c r="BP122"/>
  <c r="BO93"/>
  <c r="BP118"/>
  <c r="BO89"/>
  <c r="BP114"/>
  <c r="BO85"/>
  <c r="BP110"/>
  <c r="BO81"/>
  <c r="BP106"/>
  <c r="BO77"/>
  <c r="BP102"/>
  <c r="BO73"/>
  <c r="BP98"/>
  <c r="BO69"/>
  <c r="BP94"/>
  <c r="BO65"/>
  <c r="BP90"/>
  <c r="BO61"/>
  <c r="BP86"/>
  <c r="BO57"/>
  <c r="BP82"/>
  <c r="BO53"/>
  <c r="BP78"/>
  <c r="BO49"/>
  <c r="BP74"/>
  <c r="BO45"/>
  <c r="BQ45" s="1"/>
  <c r="BP70"/>
  <c r="BO41"/>
  <c r="BP66"/>
  <c r="BO37"/>
  <c r="BQ37" s="1"/>
  <c r="BP62"/>
  <c r="BO33"/>
  <c r="BP58"/>
  <c r="BO29"/>
  <c r="BP54"/>
  <c r="BO25"/>
  <c r="BP50"/>
  <c r="BO21"/>
  <c r="BP1122"/>
  <c r="BP1118"/>
  <c r="BP1114"/>
  <c r="BP1110"/>
  <c r="BP1106"/>
  <c r="BP1102"/>
  <c r="BP1098"/>
  <c r="BP1094"/>
  <c r="BP1090"/>
  <c r="BP1086"/>
  <c r="BP1082"/>
  <c r="BP1078"/>
  <c r="BP1074"/>
  <c r="BP1070"/>
  <c r="BP1066"/>
  <c r="BP1062"/>
  <c r="BP1058"/>
  <c r="BP1054"/>
  <c r="BP1050"/>
  <c r="BP1046"/>
  <c r="BP1042"/>
  <c r="BP1038"/>
  <c r="BP1034"/>
  <c r="BP1030"/>
  <c r="BP1026"/>
  <c r="BP1022"/>
  <c r="BP1018"/>
  <c r="BP1014"/>
  <c r="BP1010"/>
  <c r="BP1006"/>
  <c r="BP1002"/>
  <c r="BP998"/>
  <c r="BP994"/>
  <c r="BP990"/>
  <c r="BP986"/>
  <c r="BP982"/>
  <c r="BP978"/>
  <c r="BP974"/>
  <c r="BP970"/>
  <c r="BP966"/>
  <c r="BP962"/>
  <c r="BP958"/>
  <c r="BP954"/>
  <c r="BP950"/>
  <c r="BP946"/>
  <c r="BP942"/>
  <c r="BP938"/>
  <c r="BP934"/>
  <c r="BP930"/>
  <c r="BP926"/>
  <c r="BP922"/>
  <c r="BP918"/>
  <c r="BP914"/>
  <c r="BP910"/>
  <c r="BP906"/>
  <c r="BP902"/>
  <c r="BP898"/>
  <c r="BP894"/>
  <c r="BP890"/>
  <c r="BP886"/>
  <c r="BP882"/>
  <c r="BP878"/>
  <c r="BP874"/>
  <c r="BP870"/>
  <c r="BP866"/>
  <c r="BP862"/>
  <c r="BP858"/>
  <c r="BP854"/>
  <c r="BP850"/>
  <c r="BP846"/>
  <c r="BP842"/>
  <c r="BP838"/>
  <c r="BP834"/>
  <c r="BP830"/>
  <c r="BP826"/>
  <c r="BP822"/>
  <c r="BP818"/>
  <c r="BP814"/>
  <c r="BP810"/>
  <c r="BP806"/>
  <c r="BP802"/>
  <c r="BP798"/>
  <c r="BP794"/>
  <c r="BP790"/>
  <c r="BP495"/>
  <c r="BO466"/>
  <c r="BP491"/>
  <c r="BO462"/>
  <c r="BQ462" s="1"/>
  <c r="BP487"/>
  <c r="BO458"/>
  <c r="BP483"/>
  <c r="BO454"/>
  <c r="BQ454" s="1"/>
  <c r="BP479"/>
  <c r="BO450"/>
  <c r="BP475"/>
  <c r="BO446"/>
  <c r="BQ446" s="1"/>
  <c r="BP471"/>
  <c r="BO442"/>
  <c r="BP467"/>
  <c r="BO438"/>
  <c r="BQ438" s="1"/>
  <c r="BP463"/>
  <c r="BO434"/>
  <c r="BP459"/>
  <c r="BO430"/>
  <c r="BQ430" s="1"/>
  <c r="BP455"/>
  <c r="BO426"/>
  <c r="BP451"/>
  <c r="BO422"/>
  <c r="BQ422" s="1"/>
  <c r="BP447"/>
  <c r="BO418"/>
  <c r="BP443"/>
  <c r="BO414"/>
  <c r="BQ414" s="1"/>
  <c r="BP439"/>
  <c r="BO410"/>
  <c r="BP435"/>
  <c r="BO406"/>
  <c r="BQ406" s="1"/>
  <c r="BP431"/>
  <c r="BO402"/>
  <c r="BP427"/>
  <c r="BO398"/>
  <c r="BQ398" s="1"/>
  <c r="BP423"/>
  <c r="BO394"/>
  <c r="BP419"/>
  <c r="BO390"/>
  <c r="BQ390" s="1"/>
  <c r="BP415"/>
  <c r="BO386"/>
  <c r="BP411"/>
  <c r="BO382"/>
  <c r="BQ382" s="1"/>
  <c r="BP407"/>
  <c r="BO378"/>
  <c r="BP403"/>
  <c r="BO374"/>
  <c r="BQ374" s="1"/>
  <c r="BP399"/>
  <c r="BO370"/>
  <c r="BP395"/>
  <c r="BO366"/>
  <c r="BQ366" s="1"/>
  <c r="BP391"/>
  <c r="BO362"/>
  <c r="BP387"/>
  <c r="BO358"/>
  <c r="BQ358" s="1"/>
  <c r="BP383"/>
  <c r="BO354"/>
  <c r="BP379"/>
  <c r="BO350"/>
  <c r="BQ350" s="1"/>
  <c r="BP375"/>
  <c r="BO346"/>
  <c r="BP371"/>
  <c r="BO342"/>
  <c r="BQ342" s="1"/>
  <c r="BP367"/>
  <c r="BO338"/>
  <c r="BP363"/>
  <c r="BO334"/>
  <c r="BQ334" s="1"/>
  <c r="BP359"/>
  <c r="BO330"/>
  <c r="BP355"/>
  <c r="BO326"/>
  <c r="BQ326" s="1"/>
  <c r="BP351"/>
  <c r="BO322"/>
  <c r="BP347"/>
  <c r="BO318"/>
  <c r="BQ318" s="1"/>
  <c r="BP343"/>
  <c r="BO314"/>
  <c r="BP339"/>
  <c r="BO310"/>
  <c r="BQ310" s="1"/>
  <c r="BP335"/>
  <c r="BO306"/>
  <c r="BP331"/>
  <c r="BO302"/>
  <c r="BQ302" s="1"/>
  <c r="BP327"/>
  <c r="BO298"/>
  <c r="BP323"/>
  <c r="BO294"/>
  <c r="BQ294" s="1"/>
  <c r="BP319"/>
  <c r="BO290"/>
  <c r="BP315"/>
  <c r="BO286"/>
  <c r="BQ286" s="1"/>
  <c r="BP311"/>
  <c r="BO282"/>
  <c r="BP307"/>
  <c r="BO278"/>
  <c r="BQ278" s="1"/>
  <c r="BP303"/>
  <c r="BO274"/>
  <c r="BP299"/>
  <c r="BO270"/>
  <c r="BQ270" s="1"/>
  <c r="BP295"/>
  <c r="BO266"/>
  <c r="BP291"/>
  <c r="BO262"/>
  <c r="BQ262" s="1"/>
  <c r="BP287"/>
  <c r="BO258"/>
  <c r="BP283"/>
  <c r="BO254"/>
  <c r="BQ254" s="1"/>
  <c r="BP279"/>
  <c r="BO250"/>
  <c r="BP275"/>
  <c r="BO246"/>
  <c r="BQ246" s="1"/>
  <c r="BP271"/>
  <c r="BO242"/>
  <c r="BP267"/>
  <c r="BO238"/>
  <c r="BQ238" s="1"/>
  <c r="BP263"/>
  <c r="BO234"/>
  <c r="BP259"/>
  <c r="BO230"/>
  <c r="BQ230" s="1"/>
  <c r="BP255"/>
  <c r="BO226"/>
  <c r="BP251"/>
  <c r="BO222"/>
  <c r="BQ222" s="1"/>
  <c r="BP247"/>
  <c r="BO218"/>
  <c r="BP243"/>
  <c r="BO214"/>
  <c r="BQ214" s="1"/>
  <c r="BP239"/>
  <c r="BO210"/>
  <c r="BP235"/>
  <c r="BO206"/>
  <c r="BQ206" s="1"/>
  <c r="BP231"/>
  <c r="BO202"/>
  <c r="BP227"/>
  <c r="BO198"/>
  <c r="BQ198" s="1"/>
  <c r="BP223"/>
  <c r="BO194"/>
  <c r="BP219"/>
  <c r="BO190"/>
  <c r="BQ190" s="1"/>
  <c r="BP215"/>
  <c r="BO186"/>
  <c r="BP211"/>
  <c r="BO182"/>
  <c r="BQ182" s="1"/>
  <c r="BP207"/>
  <c r="BO178"/>
  <c r="BP203"/>
  <c r="BO174"/>
  <c r="BQ174" s="1"/>
  <c r="BP199"/>
  <c r="BO170"/>
  <c r="BP195"/>
  <c r="BO166"/>
  <c r="BQ166" s="1"/>
  <c r="BP191"/>
  <c r="BO162"/>
  <c r="BP187"/>
  <c r="BO158"/>
  <c r="BQ158" s="1"/>
  <c r="BP183"/>
  <c r="BO154"/>
  <c r="BP179"/>
  <c r="BO150"/>
  <c r="BQ150" s="1"/>
  <c r="BP175"/>
  <c r="BO146"/>
  <c r="BP171"/>
  <c r="BO142"/>
  <c r="BQ142" s="1"/>
  <c r="BP167"/>
  <c r="BO138"/>
  <c r="BP163"/>
  <c r="BO134"/>
  <c r="BQ134" s="1"/>
  <c r="BP159"/>
  <c r="BO130"/>
  <c r="BP155"/>
  <c r="BO126"/>
  <c r="BQ126" s="1"/>
  <c r="BP151"/>
  <c r="BO122"/>
  <c r="BP147"/>
  <c r="BO118"/>
  <c r="BQ118" s="1"/>
  <c r="BP143"/>
  <c r="BO114"/>
  <c r="BP139"/>
  <c r="BO110"/>
  <c r="BQ110" s="1"/>
  <c r="BP135"/>
  <c r="BO106"/>
  <c r="BP131"/>
  <c r="BO102"/>
  <c r="BQ102" s="1"/>
  <c r="BP127"/>
  <c r="BO98"/>
  <c r="BP123"/>
  <c r="BO94"/>
  <c r="BQ94" s="1"/>
  <c r="BP119"/>
  <c r="BO90"/>
  <c r="BP115"/>
  <c r="BO86"/>
  <c r="BQ86" s="1"/>
  <c r="BP111"/>
  <c r="BO82"/>
  <c r="BP107"/>
  <c r="BO78"/>
  <c r="BQ78" s="1"/>
  <c r="BP103"/>
  <c r="BO74"/>
  <c r="BP99"/>
  <c r="BO70"/>
  <c r="BQ70" s="1"/>
  <c r="BP95"/>
  <c r="BO66"/>
  <c r="BP91"/>
  <c r="BO62"/>
  <c r="BQ62" s="1"/>
  <c r="BP87"/>
  <c r="BO58"/>
  <c r="BP83"/>
  <c r="BO54"/>
  <c r="BQ54" s="1"/>
  <c r="BP79"/>
  <c r="BO50"/>
  <c r="BP75"/>
  <c r="BO46"/>
  <c r="BQ46" s="1"/>
  <c r="BP71"/>
  <c r="BO42"/>
  <c r="BQ42" s="1"/>
  <c r="BP67"/>
  <c r="BO38"/>
  <c r="BQ38" s="1"/>
  <c r="BP63"/>
  <c r="BO34"/>
  <c r="BP59"/>
  <c r="BO30"/>
  <c r="BP55"/>
  <c r="BO26"/>
  <c r="BP51"/>
  <c r="BO22"/>
  <c r="BO1089"/>
  <c r="BO1081"/>
  <c r="BO1073"/>
  <c r="BO1065"/>
  <c r="BO1057"/>
  <c r="BO1049"/>
  <c r="BO1041"/>
  <c r="BO1033"/>
  <c r="BO1025"/>
  <c r="BO1017"/>
  <c r="BO1009"/>
  <c r="BO1001"/>
  <c r="BO993"/>
  <c r="BO985"/>
  <c r="BO977"/>
  <c r="BO969"/>
  <c r="BO961"/>
  <c r="BO953"/>
  <c r="BO945"/>
  <c r="BO937"/>
  <c r="BO929"/>
  <c r="BO921"/>
  <c r="BO913"/>
  <c r="BO905"/>
  <c r="BO897"/>
  <c r="BO889"/>
  <c r="BO881"/>
  <c r="BO873"/>
  <c r="BO865"/>
  <c r="BO857"/>
  <c r="BO849"/>
  <c r="BO841"/>
  <c r="BO833"/>
  <c r="BO825"/>
  <c r="BO817"/>
  <c r="BO809"/>
  <c r="BO801"/>
  <c r="BO793"/>
  <c r="BO785"/>
  <c r="BO777"/>
  <c r="BO769"/>
  <c r="BO761"/>
  <c r="BP768"/>
  <c r="BO739"/>
  <c r="BQ739" s="1"/>
  <c r="BP764"/>
  <c r="BO735"/>
  <c r="BQ735" s="1"/>
  <c r="BP760"/>
  <c r="BO731"/>
  <c r="BQ731" s="1"/>
  <c r="BP756"/>
  <c r="BO727"/>
  <c r="BQ727" s="1"/>
  <c r="BP752"/>
  <c r="BO723"/>
  <c r="BQ723" s="1"/>
  <c r="BP748"/>
  <c r="BO719"/>
  <c r="BQ719" s="1"/>
  <c r="BP744"/>
  <c r="BO715"/>
  <c r="BQ715" s="1"/>
  <c r="BP740"/>
  <c r="BO711"/>
  <c r="BQ711" s="1"/>
  <c r="BP736"/>
  <c r="BO707"/>
  <c r="BQ707" s="1"/>
  <c r="BP732"/>
  <c r="BO703"/>
  <c r="BQ703" s="1"/>
  <c r="BP728"/>
  <c r="BO699"/>
  <c r="BQ699" s="1"/>
  <c r="BP724"/>
  <c r="BO695"/>
  <c r="BQ695" s="1"/>
  <c r="BP720"/>
  <c r="BO691"/>
  <c r="BQ691" s="1"/>
  <c r="BP716"/>
  <c r="BO687"/>
  <c r="BQ687" s="1"/>
  <c r="BP712"/>
  <c r="BO683"/>
  <c r="BQ683" s="1"/>
  <c r="BP708"/>
  <c r="BO679"/>
  <c r="BQ679" s="1"/>
  <c r="BP704"/>
  <c r="BO675"/>
  <c r="BQ675" s="1"/>
  <c r="BP700"/>
  <c r="BO671"/>
  <c r="BQ671" s="1"/>
  <c r="BP696"/>
  <c r="BO667"/>
  <c r="BQ667" s="1"/>
  <c r="BP692"/>
  <c r="BO663"/>
  <c r="BQ663" s="1"/>
  <c r="BP688"/>
  <c r="BO659"/>
  <c r="BQ659" s="1"/>
  <c r="BP684"/>
  <c r="BO655"/>
  <c r="BQ655" s="1"/>
  <c r="BP680"/>
  <c r="BO651"/>
  <c r="BQ651" s="1"/>
  <c r="BP676"/>
  <c r="BO647"/>
  <c r="BQ647" s="1"/>
  <c r="BP672"/>
  <c r="BO643"/>
  <c r="BQ643" s="1"/>
  <c r="BP668"/>
  <c r="BO639"/>
  <c r="BQ639" s="1"/>
  <c r="BP664"/>
  <c r="BO635"/>
  <c r="BQ635" s="1"/>
  <c r="BP660"/>
  <c r="BO631"/>
  <c r="BQ631" s="1"/>
  <c r="BP656"/>
  <c r="BO627"/>
  <c r="BQ627" s="1"/>
  <c r="BP652"/>
  <c r="BO623"/>
  <c r="BQ623" s="1"/>
  <c r="BP648"/>
  <c r="BO619"/>
  <c r="BQ619" s="1"/>
  <c r="BP644"/>
  <c r="BO615"/>
  <c r="BQ615" s="1"/>
  <c r="BP640"/>
  <c r="BO611"/>
  <c r="BQ611" s="1"/>
  <c r="BP636"/>
  <c r="BO607"/>
  <c r="BQ607" s="1"/>
  <c r="BP632"/>
  <c r="BO603"/>
  <c r="BQ603" s="1"/>
  <c r="BP628"/>
  <c r="BO599"/>
  <c r="BQ599" s="1"/>
  <c r="BP624"/>
  <c r="BO595"/>
  <c r="BQ595" s="1"/>
  <c r="BP620"/>
  <c r="BO591"/>
  <c r="BQ591" s="1"/>
  <c r="BP616"/>
  <c r="BO587"/>
  <c r="BQ587" s="1"/>
  <c r="BP612"/>
  <c r="BO583"/>
  <c r="BQ583" s="1"/>
  <c r="BP608"/>
  <c r="BO579"/>
  <c r="BQ579" s="1"/>
  <c r="BP604"/>
  <c r="BO575"/>
  <c r="BQ575" s="1"/>
  <c r="BP600"/>
  <c r="BO571"/>
  <c r="BQ571" s="1"/>
  <c r="BP596"/>
  <c r="BO567"/>
  <c r="BQ567" s="1"/>
  <c r="BP592"/>
  <c r="BO563"/>
  <c r="BQ563" s="1"/>
  <c r="BP588"/>
  <c r="BO559"/>
  <c r="BQ559" s="1"/>
  <c r="BP584"/>
  <c r="BO555"/>
  <c r="BQ555" s="1"/>
  <c r="BP580"/>
  <c r="BO551"/>
  <c r="BQ551" s="1"/>
  <c r="BP576"/>
  <c r="BO547"/>
  <c r="BQ547" s="1"/>
  <c r="BP572"/>
  <c r="BO543"/>
  <c r="BQ543" s="1"/>
  <c r="BP568"/>
  <c r="BO539"/>
  <c r="BQ539" s="1"/>
  <c r="BP564"/>
  <c r="BO535"/>
  <c r="BQ535" s="1"/>
  <c r="BP560"/>
  <c r="BO531"/>
  <c r="BQ531" s="1"/>
  <c r="BP556"/>
  <c r="BO527"/>
  <c r="BQ527" s="1"/>
  <c r="BP552"/>
  <c r="BO523"/>
  <c r="BQ523" s="1"/>
  <c r="BP548"/>
  <c r="BO519"/>
  <c r="BQ519" s="1"/>
  <c r="BP544"/>
  <c r="BO515"/>
  <c r="BQ515" s="1"/>
  <c r="BP540"/>
  <c r="BO511"/>
  <c r="BQ511" s="1"/>
  <c r="BP536"/>
  <c r="BO507"/>
  <c r="BQ507" s="1"/>
  <c r="BP532"/>
  <c r="BO503"/>
  <c r="BQ503" s="1"/>
  <c r="BP528"/>
  <c r="BO499"/>
  <c r="BQ499" s="1"/>
  <c r="BP524"/>
  <c r="BO495"/>
  <c r="BQ495" s="1"/>
  <c r="BP520"/>
  <c r="BO491"/>
  <c r="BP516"/>
  <c r="BO487"/>
  <c r="BQ487" s="1"/>
  <c r="BP512"/>
  <c r="BO483"/>
  <c r="BP508"/>
  <c r="BO479"/>
  <c r="BQ479" s="1"/>
  <c r="BP504"/>
  <c r="BO475"/>
  <c r="BP500"/>
  <c r="BO471"/>
  <c r="BQ471" s="1"/>
  <c r="BP496"/>
  <c r="BO467"/>
  <c r="BP492"/>
  <c r="BO463"/>
  <c r="BQ463" s="1"/>
  <c r="BP488"/>
  <c r="BO459"/>
  <c r="BP484"/>
  <c r="BO455"/>
  <c r="BQ455" s="1"/>
  <c r="BP480"/>
  <c r="BO451"/>
  <c r="BP476"/>
  <c r="BO447"/>
  <c r="BQ447" s="1"/>
  <c r="BP472"/>
  <c r="BO443"/>
  <c r="BP468"/>
  <c r="BO439"/>
  <c r="BQ439" s="1"/>
  <c r="BP464"/>
  <c r="BO435"/>
  <c r="BP460"/>
  <c r="BO431"/>
  <c r="BQ431" s="1"/>
  <c r="BP456"/>
  <c r="BO427"/>
  <c r="BP452"/>
  <c r="BO423"/>
  <c r="BQ423" s="1"/>
  <c r="BP448"/>
  <c r="BO419"/>
  <c r="BP444"/>
  <c r="BO415"/>
  <c r="BQ415" s="1"/>
  <c r="BP440"/>
  <c r="BO411"/>
  <c r="BP436"/>
  <c r="BO407"/>
  <c r="BQ407" s="1"/>
  <c r="BP432"/>
  <c r="BO403"/>
  <c r="BP428"/>
  <c r="BO399"/>
  <c r="BQ399" s="1"/>
  <c r="BP424"/>
  <c r="BO395"/>
  <c r="BP420"/>
  <c r="BO391"/>
  <c r="BQ391" s="1"/>
  <c r="BP416"/>
  <c r="BO387"/>
  <c r="BP412"/>
  <c r="BO383"/>
  <c r="BQ383" s="1"/>
  <c r="BP408"/>
  <c r="BO379"/>
  <c r="BP404"/>
  <c r="BO375"/>
  <c r="BQ375" s="1"/>
  <c r="BP400"/>
  <c r="BO371"/>
  <c r="BP396"/>
  <c r="BO367"/>
  <c r="BQ367" s="1"/>
  <c r="BP392"/>
  <c r="BO363"/>
  <c r="BP388"/>
  <c r="BO359"/>
  <c r="BQ359" s="1"/>
  <c r="BP384"/>
  <c r="BO355"/>
  <c r="BP380"/>
  <c r="BO351"/>
  <c r="BQ351" s="1"/>
  <c r="BP376"/>
  <c r="BO347"/>
  <c r="BP372"/>
  <c r="BO343"/>
  <c r="BQ343" s="1"/>
  <c r="BP368"/>
  <c r="BO339"/>
  <c r="BP364"/>
  <c r="BO335"/>
  <c r="BQ335" s="1"/>
  <c r="BP360"/>
  <c r="BO331"/>
  <c r="BP356"/>
  <c r="BO327"/>
  <c r="BQ327" s="1"/>
  <c r="BP352"/>
  <c r="BO323"/>
  <c r="BP348"/>
  <c r="BO319"/>
  <c r="BQ319" s="1"/>
  <c r="BP344"/>
  <c r="BO315"/>
  <c r="BP340"/>
  <c r="BO311"/>
  <c r="BQ311" s="1"/>
  <c r="BP336"/>
  <c r="BO307"/>
  <c r="BP332"/>
  <c r="BO303"/>
  <c r="BQ303" s="1"/>
  <c r="BP328"/>
  <c r="BO299"/>
  <c r="BP324"/>
  <c r="BO295"/>
  <c r="BQ295" s="1"/>
  <c r="BP320"/>
  <c r="BO291"/>
  <c r="BP316"/>
  <c r="BO287"/>
  <c r="BQ287" s="1"/>
  <c r="BP312"/>
  <c r="BO283"/>
  <c r="BP308"/>
  <c r="BO279"/>
  <c r="BQ279" s="1"/>
  <c r="BP304"/>
  <c r="BO275"/>
  <c r="BP300"/>
  <c r="BO271"/>
  <c r="BQ271" s="1"/>
  <c r="BP296"/>
  <c r="BO267"/>
  <c r="BP292"/>
  <c r="BO263"/>
  <c r="BQ263" s="1"/>
  <c r="BP288"/>
  <c r="BO259"/>
  <c r="BP284"/>
  <c r="BO255"/>
  <c r="BQ255" s="1"/>
  <c r="BP280"/>
  <c r="BO251"/>
  <c r="BP276"/>
  <c r="BO247"/>
  <c r="BQ247" s="1"/>
  <c r="BP272"/>
  <c r="BO243"/>
  <c r="BP268"/>
  <c r="BO239"/>
  <c r="BQ239" s="1"/>
  <c r="BP264"/>
  <c r="BO235"/>
  <c r="BP260"/>
  <c r="BO231"/>
  <c r="BQ231" s="1"/>
  <c r="BP256"/>
  <c r="BO227"/>
  <c r="BP252"/>
  <c r="BO223"/>
  <c r="BQ223" s="1"/>
  <c r="BP248"/>
  <c r="BO219"/>
  <c r="BP244"/>
  <c r="BO215"/>
  <c r="BQ215" s="1"/>
  <c r="BP240"/>
  <c r="BO211"/>
  <c r="BP236"/>
  <c r="BO207"/>
  <c r="BQ207" s="1"/>
  <c r="BP232"/>
  <c r="BO203"/>
  <c r="BP228"/>
  <c r="BO199"/>
  <c r="BQ199" s="1"/>
  <c r="BP224"/>
  <c r="BO195"/>
  <c r="BP220"/>
  <c r="BO191"/>
  <c r="BQ191" s="1"/>
  <c r="BP216"/>
  <c r="BO187"/>
  <c r="BP212"/>
  <c r="BO183"/>
  <c r="BQ183" s="1"/>
  <c r="BP208"/>
  <c r="BO179"/>
  <c r="BP204"/>
  <c r="BO175"/>
  <c r="BQ175" s="1"/>
  <c r="BP200"/>
  <c r="BO171"/>
  <c r="BP196"/>
  <c r="BO167"/>
  <c r="BQ167" s="1"/>
  <c r="BP192"/>
  <c r="BO163"/>
  <c r="BP188"/>
  <c r="BO159"/>
  <c r="BQ159" s="1"/>
  <c r="BP184"/>
  <c r="BO155"/>
  <c r="BP180"/>
  <c r="BO151"/>
  <c r="BQ151" s="1"/>
  <c r="BP176"/>
  <c r="BO147"/>
  <c r="BP172"/>
  <c r="BO143"/>
  <c r="BQ143" s="1"/>
  <c r="BP168"/>
  <c r="BO139"/>
  <c r="BP164"/>
  <c r="BO135"/>
  <c r="BQ135" s="1"/>
  <c r="BP160"/>
  <c r="BO131"/>
  <c r="BP156"/>
  <c r="BO127"/>
  <c r="BQ127" s="1"/>
  <c r="BP152"/>
  <c r="BO123"/>
  <c r="BP148"/>
  <c r="BO119"/>
  <c r="BQ119" s="1"/>
  <c r="BP144"/>
  <c r="BO115"/>
  <c r="BP140"/>
  <c r="BO111"/>
  <c r="BQ111" s="1"/>
  <c r="BP136"/>
  <c r="BO107"/>
  <c r="BP132"/>
  <c r="BO103"/>
  <c r="BQ103" s="1"/>
  <c r="BP128"/>
  <c r="BO99"/>
  <c r="BP124"/>
  <c r="BO95"/>
  <c r="BQ95" s="1"/>
  <c r="BP120"/>
  <c r="BO91"/>
  <c r="BP116"/>
  <c r="BO87"/>
  <c r="BQ87" s="1"/>
  <c r="BP112"/>
  <c r="BO83"/>
  <c r="BP108"/>
  <c r="BO79"/>
  <c r="BQ79" s="1"/>
  <c r="BP104"/>
  <c r="BO75"/>
  <c r="BP100"/>
  <c r="BO71"/>
  <c r="BQ71" s="1"/>
  <c r="BP96"/>
  <c r="BO67"/>
  <c r="BP92"/>
  <c r="BO63"/>
  <c r="BQ63" s="1"/>
  <c r="BP88"/>
  <c r="BO59"/>
  <c r="BP84"/>
  <c r="BO55"/>
  <c r="BQ55" s="1"/>
  <c r="BP80"/>
  <c r="BO51"/>
  <c r="BP76"/>
  <c r="BO47"/>
  <c r="BQ47" s="1"/>
  <c r="BP72"/>
  <c r="BO43"/>
  <c r="BP68"/>
  <c r="BO39"/>
  <c r="BQ39" s="1"/>
  <c r="BP64"/>
  <c r="BO35"/>
  <c r="BQ35" s="1"/>
  <c r="BP60"/>
  <c r="BO31"/>
  <c r="BP56"/>
  <c r="BO27"/>
  <c r="BP52"/>
  <c r="BO23"/>
  <c r="BP1112"/>
  <c r="BP1108"/>
  <c r="BP1104"/>
  <c r="BP1100"/>
  <c r="BP1096"/>
  <c r="BP1092"/>
  <c r="BP1088"/>
  <c r="BP1084"/>
  <c r="BP1080"/>
  <c r="BP1076"/>
  <c r="BP1072"/>
  <c r="BP1068"/>
  <c r="BP1064"/>
  <c r="BP1060"/>
  <c r="BP1056"/>
  <c r="BP1052"/>
  <c r="BP1048"/>
  <c r="BP1044"/>
  <c r="BP1040"/>
  <c r="BP1036"/>
  <c r="BP1032"/>
  <c r="BP1028"/>
  <c r="BP1024"/>
  <c r="BP1020"/>
  <c r="BP1016"/>
  <c r="BP1012"/>
  <c r="BP1008"/>
  <c r="BP1004"/>
  <c r="BP1000"/>
  <c r="BP996"/>
  <c r="BP992"/>
  <c r="BP988"/>
  <c r="BP984"/>
  <c r="BP980"/>
  <c r="BP976"/>
  <c r="BP972"/>
  <c r="BP968"/>
  <c r="BP964"/>
  <c r="BP960"/>
  <c r="BP956"/>
  <c r="BP952"/>
  <c r="BP948"/>
  <c r="BP944"/>
  <c r="BP940"/>
  <c r="BP936"/>
  <c r="BP932"/>
  <c r="BP928"/>
  <c r="BP924"/>
  <c r="BP920"/>
  <c r="BP916"/>
  <c r="BP912"/>
  <c r="BP908"/>
  <c r="BP904"/>
  <c r="BP900"/>
  <c r="BP896"/>
  <c r="BP892"/>
  <c r="BP888"/>
  <c r="BP884"/>
  <c r="BP880"/>
  <c r="BP876"/>
  <c r="BP872"/>
  <c r="BP868"/>
  <c r="BP864"/>
  <c r="BP860"/>
  <c r="BP856"/>
  <c r="BP852"/>
  <c r="BP848"/>
  <c r="BP844"/>
  <c r="BP840"/>
  <c r="BP836"/>
  <c r="BP832"/>
  <c r="BP828"/>
  <c r="BP824"/>
  <c r="BP820"/>
  <c r="BP816"/>
  <c r="BP812"/>
  <c r="BP808"/>
  <c r="BP804"/>
  <c r="BP800"/>
  <c r="BP796"/>
  <c r="BP792"/>
  <c r="BP788"/>
  <c r="BP784"/>
  <c r="BP780"/>
  <c r="BP776"/>
  <c r="BP772"/>
  <c r="BO1083"/>
  <c r="BQ1083" s="1"/>
  <c r="BO1075"/>
  <c r="BQ1075" s="1"/>
  <c r="BO1067"/>
  <c r="BQ1067" s="1"/>
  <c r="BO1059"/>
  <c r="BQ1059" s="1"/>
  <c r="BO1051"/>
  <c r="BQ1051" s="1"/>
  <c r="BO1043"/>
  <c r="BQ1043" s="1"/>
  <c r="BO1035"/>
  <c r="BQ1035" s="1"/>
  <c r="BO1027"/>
  <c r="BQ1027" s="1"/>
  <c r="BO1019"/>
  <c r="BQ1019" s="1"/>
  <c r="BO1011"/>
  <c r="BQ1011" s="1"/>
  <c r="BO1003"/>
  <c r="BQ1003" s="1"/>
  <c r="BO995"/>
  <c r="BQ995" s="1"/>
  <c r="BO987"/>
  <c r="BQ987" s="1"/>
  <c r="BO979"/>
  <c r="BQ979" s="1"/>
  <c r="BO971"/>
  <c r="BQ971" s="1"/>
  <c r="BO963"/>
  <c r="BQ963" s="1"/>
  <c r="BO955"/>
  <c r="BQ955" s="1"/>
  <c r="BO947"/>
  <c r="BQ947" s="1"/>
  <c r="BO939"/>
  <c r="BQ939" s="1"/>
  <c r="BO931"/>
  <c r="BQ931" s="1"/>
  <c r="BO923"/>
  <c r="BQ923" s="1"/>
  <c r="BO915"/>
  <c r="BQ915" s="1"/>
  <c r="BO907"/>
  <c r="BQ907" s="1"/>
  <c r="BO899"/>
  <c r="BQ899" s="1"/>
  <c r="BO891"/>
  <c r="BQ891" s="1"/>
  <c r="BO883"/>
  <c r="BQ883" s="1"/>
  <c r="BO875"/>
  <c r="BQ875" s="1"/>
  <c r="BO867"/>
  <c r="BQ867" s="1"/>
  <c r="BO859"/>
  <c r="BQ859" s="1"/>
  <c r="BO851"/>
  <c r="BQ851" s="1"/>
  <c r="BO843"/>
  <c r="BQ843" s="1"/>
  <c r="BO835"/>
  <c r="BQ835" s="1"/>
  <c r="BO827"/>
  <c r="BQ827" s="1"/>
  <c r="BO819"/>
  <c r="BQ819" s="1"/>
  <c r="BO811"/>
  <c r="BQ811" s="1"/>
  <c r="BO803"/>
  <c r="BQ803" s="1"/>
  <c r="BO795"/>
  <c r="BQ795" s="1"/>
  <c r="BO787"/>
  <c r="BQ787" s="1"/>
  <c r="BO779"/>
  <c r="BQ779" s="1"/>
  <c r="BO771"/>
  <c r="BQ771" s="1"/>
  <c r="BO763"/>
  <c r="BQ763" s="1"/>
  <c r="BO751"/>
  <c r="BQ751" s="1"/>
  <c r="BP1073"/>
  <c r="BO1044"/>
  <c r="BQ1044" s="1"/>
  <c r="BP1069"/>
  <c r="BO1040"/>
  <c r="BP1065"/>
  <c r="BO1036"/>
  <c r="BQ1036" s="1"/>
  <c r="BP1061"/>
  <c r="BO1032"/>
  <c r="BP1057"/>
  <c r="BO1028"/>
  <c r="BQ1028" s="1"/>
  <c r="BP1053"/>
  <c r="BO1024"/>
  <c r="BP1049"/>
  <c r="BO1020"/>
  <c r="BQ1020" s="1"/>
  <c r="BP1045"/>
  <c r="BO1016"/>
  <c r="BP1041"/>
  <c r="BO1012"/>
  <c r="BQ1012" s="1"/>
  <c r="BP1037"/>
  <c r="BO1008"/>
  <c r="BP1033"/>
  <c r="BO1004"/>
  <c r="BQ1004" s="1"/>
  <c r="BP1029"/>
  <c r="BO1000"/>
  <c r="BP1025"/>
  <c r="BO996"/>
  <c r="BQ996" s="1"/>
  <c r="BP1021"/>
  <c r="BO992"/>
  <c r="BP1017"/>
  <c r="BO988"/>
  <c r="BQ988" s="1"/>
  <c r="BP1013"/>
  <c r="BO984"/>
  <c r="BP1009"/>
  <c r="BO980"/>
  <c r="BQ980" s="1"/>
  <c r="BP1005"/>
  <c r="BO976"/>
  <c r="BP1001"/>
  <c r="BO972"/>
  <c r="BQ972" s="1"/>
  <c r="BP997"/>
  <c r="BO968"/>
  <c r="BP993"/>
  <c r="BO964"/>
  <c r="BQ964" s="1"/>
  <c r="BP989"/>
  <c r="BO960"/>
  <c r="BP985"/>
  <c r="BO956"/>
  <c r="BQ956" s="1"/>
  <c r="BP981"/>
  <c r="BO952"/>
  <c r="BP977"/>
  <c r="BO948"/>
  <c r="BQ948" s="1"/>
  <c r="BP973"/>
  <c r="BO944"/>
  <c r="BP969"/>
  <c r="BO940"/>
  <c r="BQ940" s="1"/>
  <c r="BP965"/>
  <c r="BO936"/>
  <c r="BP961"/>
  <c r="BO932"/>
  <c r="BQ932" s="1"/>
  <c r="BP957"/>
  <c r="BO928"/>
  <c r="BP953"/>
  <c r="BO924"/>
  <c r="BQ924" s="1"/>
  <c r="BP949"/>
  <c r="BO920"/>
  <c r="BP945"/>
  <c r="BO916"/>
  <c r="BQ916" s="1"/>
  <c r="BP941"/>
  <c r="BO912"/>
  <c r="BP937"/>
  <c r="BO908"/>
  <c r="BQ908" s="1"/>
  <c r="BP933"/>
  <c r="BO904"/>
  <c r="BP929"/>
  <c r="BO900"/>
  <c r="BQ900" s="1"/>
  <c r="BP925"/>
  <c r="BO896"/>
  <c r="BP921"/>
  <c r="BO892"/>
  <c r="BQ892" s="1"/>
  <c r="BP917"/>
  <c r="BO888"/>
  <c r="BP913"/>
  <c r="BO884"/>
  <c r="BQ884" s="1"/>
  <c r="BP909"/>
  <c r="BO880"/>
  <c r="BP905"/>
  <c r="BO876"/>
  <c r="BQ876" s="1"/>
  <c r="BP901"/>
  <c r="BO872"/>
  <c r="BP897"/>
  <c r="BO868"/>
  <c r="BQ868" s="1"/>
  <c r="BP893"/>
  <c r="BO864"/>
  <c r="BP889"/>
  <c r="BO860"/>
  <c r="BQ860" s="1"/>
  <c r="BP885"/>
  <c r="BO856"/>
  <c r="BP881"/>
  <c r="BO852"/>
  <c r="BQ852" s="1"/>
  <c r="BP877"/>
  <c r="BO848"/>
  <c r="BP873"/>
  <c r="BO844"/>
  <c r="BQ844" s="1"/>
  <c r="BP869"/>
  <c r="BO840"/>
  <c r="BP865"/>
  <c r="BO836"/>
  <c r="BQ836" s="1"/>
  <c r="BP861"/>
  <c r="BO832"/>
  <c r="BP857"/>
  <c r="BO828"/>
  <c r="BQ828" s="1"/>
  <c r="BP853"/>
  <c r="BO824"/>
  <c r="BP849"/>
  <c r="BO820"/>
  <c r="BQ820" s="1"/>
  <c r="BP845"/>
  <c r="BO816"/>
  <c r="BP841"/>
  <c r="BO812"/>
  <c r="BQ812" s="1"/>
  <c r="BP837"/>
  <c r="BO808"/>
  <c r="BP833"/>
  <c r="BO804"/>
  <c r="BQ804" s="1"/>
  <c r="BP829"/>
  <c r="BO800"/>
  <c r="BP825"/>
  <c r="BO796"/>
  <c r="BQ796" s="1"/>
  <c r="BP821"/>
  <c r="BO792"/>
  <c r="BP817"/>
  <c r="BO788"/>
  <c r="BQ788" s="1"/>
  <c r="BP813"/>
  <c r="BO784"/>
  <c r="BP809"/>
  <c r="BO780"/>
  <c r="BQ780" s="1"/>
  <c r="BP805"/>
  <c r="BO776"/>
  <c r="BP801"/>
  <c r="BO772"/>
  <c r="BQ772" s="1"/>
  <c r="BP797"/>
  <c r="BO768"/>
  <c r="BP793"/>
  <c r="BO764"/>
  <c r="BQ764" s="1"/>
  <c r="BP789"/>
  <c r="BO760"/>
  <c r="BP785"/>
  <c r="BO756"/>
  <c r="BQ756" s="1"/>
  <c r="BP781"/>
  <c r="BO752"/>
  <c r="BP777"/>
  <c r="BO748"/>
  <c r="BQ748" s="1"/>
  <c r="BP773"/>
  <c r="BO744"/>
  <c r="BP769"/>
  <c r="BO740"/>
  <c r="BQ740" s="1"/>
  <c r="BP765"/>
  <c r="BO736"/>
  <c r="BP761"/>
  <c r="BO732"/>
  <c r="BQ732" s="1"/>
  <c r="BP757"/>
  <c r="BO728"/>
  <c r="BP753"/>
  <c r="BO724"/>
  <c r="BQ724" s="1"/>
  <c r="BP749"/>
  <c r="BO720"/>
  <c r="BP745"/>
  <c r="BO716"/>
  <c r="BQ716" s="1"/>
  <c r="BP741"/>
  <c r="BO712"/>
  <c r="BP737"/>
  <c r="BO708"/>
  <c r="BQ708" s="1"/>
  <c r="BP733"/>
  <c r="BO704"/>
  <c r="BP729"/>
  <c r="BO700"/>
  <c r="BQ700" s="1"/>
  <c r="BP725"/>
  <c r="BO696"/>
  <c r="BP721"/>
  <c r="BO692"/>
  <c r="BQ692" s="1"/>
  <c r="BP717"/>
  <c r="BO688"/>
  <c r="BP713"/>
  <c r="BO684"/>
  <c r="BQ684" s="1"/>
  <c r="BP709"/>
  <c r="BO680"/>
  <c r="BP705"/>
  <c r="BO676"/>
  <c r="BQ676" s="1"/>
  <c r="BP701"/>
  <c r="BO672"/>
  <c r="BP697"/>
  <c r="BO668"/>
  <c r="BQ668" s="1"/>
  <c r="BP693"/>
  <c r="BO664"/>
  <c r="BP689"/>
  <c r="BO660"/>
  <c r="BQ660" s="1"/>
  <c r="BP685"/>
  <c r="BO656"/>
  <c r="BP681"/>
  <c r="BO652"/>
  <c r="BQ652" s="1"/>
  <c r="BP677"/>
  <c r="BO648"/>
  <c r="BP673"/>
  <c r="BO644"/>
  <c r="BQ644" s="1"/>
  <c r="BP669"/>
  <c r="BO640"/>
  <c r="BP665"/>
  <c r="BO636"/>
  <c r="BQ636" s="1"/>
  <c r="BP661"/>
  <c r="BO632"/>
  <c r="BP657"/>
  <c r="BO628"/>
  <c r="BQ628" s="1"/>
  <c r="BP653"/>
  <c r="BO624"/>
  <c r="BP649"/>
  <c r="BO620"/>
  <c r="BQ620" s="1"/>
  <c r="BP645"/>
  <c r="BO616"/>
  <c r="BP641"/>
  <c r="BO612"/>
  <c r="BQ612" s="1"/>
  <c r="BP637"/>
  <c r="BO608"/>
  <c r="BP633"/>
  <c r="BO604"/>
  <c r="BQ604" s="1"/>
  <c r="BP629"/>
  <c r="BO600"/>
  <c r="BP625"/>
  <c r="BO596"/>
  <c r="BQ596" s="1"/>
  <c r="BP621"/>
  <c r="BO592"/>
  <c r="BP617"/>
  <c r="BO588"/>
  <c r="BQ588" s="1"/>
  <c r="BP613"/>
  <c r="BO584"/>
  <c r="BP609"/>
  <c r="BO580"/>
  <c r="BQ580" s="1"/>
  <c r="BP605"/>
  <c r="BO576"/>
  <c r="BP601"/>
  <c r="BO572"/>
  <c r="BQ572" s="1"/>
  <c r="BP597"/>
  <c r="BO568"/>
  <c r="BP593"/>
  <c r="BO564"/>
  <c r="BQ564" s="1"/>
  <c r="BP589"/>
  <c r="BO560"/>
  <c r="BP585"/>
  <c r="BO556"/>
  <c r="BQ556" s="1"/>
  <c r="BP581"/>
  <c r="BO552"/>
  <c r="BP577"/>
  <c r="BO548"/>
  <c r="BQ548" s="1"/>
  <c r="BP573"/>
  <c r="BO544"/>
  <c r="BP569"/>
  <c r="BO540"/>
  <c r="BQ540" s="1"/>
  <c r="BP565"/>
  <c r="BO536"/>
  <c r="BP561"/>
  <c r="BO532"/>
  <c r="BQ532" s="1"/>
  <c r="BP557"/>
  <c r="BO528"/>
  <c r="BP553"/>
  <c r="BO524"/>
  <c r="BQ524" s="1"/>
  <c r="BP549"/>
  <c r="BO520"/>
  <c r="BP545"/>
  <c r="BO516"/>
  <c r="BQ516" s="1"/>
  <c r="BP541"/>
  <c r="BO512"/>
  <c r="BP537"/>
  <c r="BO508"/>
  <c r="BQ508" s="1"/>
  <c r="BP533"/>
  <c r="BO504"/>
  <c r="BP529"/>
  <c r="BO500"/>
  <c r="BQ500" s="1"/>
  <c r="BP525"/>
  <c r="BO496"/>
  <c r="BP521"/>
  <c r="BO492"/>
  <c r="BQ492" s="1"/>
  <c r="BP517"/>
  <c r="BO488"/>
  <c r="BP513"/>
  <c r="BO484"/>
  <c r="BQ484" s="1"/>
  <c r="BP509"/>
  <c r="BO480"/>
  <c r="BP505"/>
  <c r="BO476"/>
  <c r="BQ476" s="1"/>
  <c r="BP501"/>
  <c r="BO472"/>
  <c r="BP497"/>
  <c r="BO468"/>
  <c r="BQ468" s="1"/>
  <c r="BP493"/>
  <c r="BO464"/>
  <c r="BP489"/>
  <c r="BO460"/>
  <c r="BQ460" s="1"/>
  <c r="BP485"/>
  <c r="BO456"/>
  <c r="BP481"/>
  <c r="BO452"/>
  <c r="BQ452" s="1"/>
  <c r="BP477"/>
  <c r="BO448"/>
  <c r="BP473"/>
  <c r="BO444"/>
  <c r="BQ444" s="1"/>
  <c r="BP469"/>
  <c r="BO440"/>
  <c r="BP465"/>
  <c r="BO436"/>
  <c r="BQ436" s="1"/>
  <c r="BP461"/>
  <c r="BO432"/>
  <c r="BP457"/>
  <c r="BO428"/>
  <c r="BQ428" s="1"/>
  <c r="BP453"/>
  <c r="BO424"/>
  <c r="BP449"/>
  <c r="BO420"/>
  <c r="BQ420" s="1"/>
  <c r="BP445"/>
  <c r="BO416"/>
  <c r="BP441"/>
  <c r="BO412"/>
  <c r="BQ412" s="1"/>
  <c r="BP437"/>
  <c r="BO408"/>
  <c r="BP433"/>
  <c r="BO404"/>
  <c r="BQ404" s="1"/>
  <c r="BP429"/>
  <c r="BO400"/>
  <c r="BP425"/>
  <c r="BO396"/>
  <c r="BQ396" s="1"/>
  <c r="BP421"/>
  <c r="BO392"/>
  <c r="BP417"/>
  <c r="BO388"/>
  <c r="BQ388" s="1"/>
  <c r="BP413"/>
  <c r="BO384"/>
  <c r="BP409"/>
  <c r="BO380"/>
  <c r="BQ380" s="1"/>
  <c r="BP405"/>
  <c r="BO376"/>
  <c r="BP401"/>
  <c r="BO372"/>
  <c r="BQ372" s="1"/>
  <c r="BP397"/>
  <c r="BO368"/>
  <c r="BP393"/>
  <c r="BO364"/>
  <c r="BQ364" s="1"/>
  <c r="BP389"/>
  <c r="BO360"/>
  <c r="BP385"/>
  <c r="BO356"/>
  <c r="BQ356" s="1"/>
  <c r="BP381"/>
  <c r="BO352"/>
  <c r="BP377"/>
  <c r="BO348"/>
  <c r="BQ348" s="1"/>
  <c r="BP373"/>
  <c r="BO344"/>
  <c r="BP369"/>
  <c r="BO340"/>
  <c r="BQ340" s="1"/>
  <c r="BP365"/>
  <c r="BO336"/>
  <c r="BP361"/>
  <c r="BO332"/>
  <c r="BQ332" s="1"/>
  <c r="BP357"/>
  <c r="BO328"/>
  <c r="BP353"/>
  <c r="BO324"/>
  <c r="BQ324" s="1"/>
  <c r="BP349"/>
  <c r="BO320"/>
  <c r="BP345"/>
  <c r="BO316"/>
  <c r="BQ316" s="1"/>
  <c r="BP341"/>
  <c r="BO312"/>
  <c r="BP337"/>
  <c r="BO308"/>
  <c r="BQ308" s="1"/>
  <c r="BP333"/>
  <c r="BO304"/>
  <c r="BP329"/>
  <c r="BO300"/>
  <c r="BQ300" s="1"/>
  <c r="BP325"/>
  <c r="BO296"/>
  <c r="BP321"/>
  <c r="BO292"/>
  <c r="BQ292" s="1"/>
  <c r="BP317"/>
  <c r="BO288"/>
  <c r="BP313"/>
  <c r="BO284"/>
  <c r="BQ284" s="1"/>
  <c r="BP309"/>
  <c r="BO280"/>
  <c r="BP305"/>
  <c r="BO276"/>
  <c r="BQ276" s="1"/>
  <c r="BP301"/>
  <c r="BO272"/>
  <c r="BP297"/>
  <c r="BO268"/>
  <c r="BQ268" s="1"/>
  <c r="BP293"/>
  <c r="BO264"/>
  <c r="BP289"/>
  <c r="BO260"/>
  <c r="BQ260" s="1"/>
  <c r="BP285"/>
  <c r="BO256"/>
  <c r="BP281"/>
  <c r="BO252"/>
  <c r="BQ252" s="1"/>
  <c r="BP277"/>
  <c r="BO248"/>
  <c r="BP273"/>
  <c r="BO244"/>
  <c r="BQ244" s="1"/>
  <c r="BP269"/>
  <c r="BO240"/>
  <c r="BP265"/>
  <c r="BO236"/>
  <c r="BQ236" s="1"/>
  <c r="BP261"/>
  <c r="BO232"/>
  <c r="BP257"/>
  <c r="BO228"/>
  <c r="BQ228" s="1"/>
  <c r="BP253"/>
  <c r="BO224"/>
  <c r="BP249"/>
  <c r="BO220"/>
  <c r="BQ220" s="1"/>
  <c r="BP245"/>
  <c r="BO216"/>
  <c r="BP241"/>
  <c r="BO212"/>
  <c r="BQ212" s="1"/>
  <c r="BP237"/>
  <c r="BO208"/>
  <c r="BP233"/>
  <c r="BO204"/>
  <c r="BQ204" s="1"/>
  <c r="BP229"/>
  <c r="BO200"/>
  <c r="BP225"/>
  <c r="BO196"/>
  <c r="BQ196" s="1"/>
  <c r="BP221"/>
  <c r="BO192"/>
  <c r="BP217"/>
  <c r="BO188"/>
  <c r="BQ188" s="1"/>
  <c r="BP213"/>
  <c r="BO184"/>
  <c r="BP209"/>
  <c r="BO180"/>
  <c r="BQ180" s="1"/>
  <c r="BP205"/>
  <c r="BO176"/>
  <c r="BP201"/>
  <c r="BO172"/>
  <c r="BQ172" s="1"/>
  <c r="BP197"/>
  <c r="BO168"/>
  <c r="BP193"/>
  <c r="BO164"/>
  <c r="BQ164" s="1"/>
  <c r="BP189"/>
  <c r="BO160"/>
  <c r="BP185"/>
  <c r="BO156"/>
  <c r="BQ156" s="1"/>
  <c r="BP181"/>
  <c r="BO152"/>
  <c r="BP177"/>
  <c r="BO148"/>
  <c r="BQ148" s="1"/>
  <c r="BP173"/>
  <c r="BO144"/>
  <c r="BP169"/>
  <c r="BO140"/>
  <c r="BQ140" s="1"/>
  <c r="BP165"/>
  <c r="BO136"/>
  <c r="BP161"/>
  <c r="BO132"/>
  <c r="BQ132" s="1"/>
  <c r="BP157"/>
  <c r="BO128"/>
  <c r="BP153"/>
  <c r="BO124"/>
  <c r="BQ124" s="1"/>
  <c r="BP149"/>
  <c r="BO120"/>
  <c r="BP145"/>
  <c r="BO116"/>
  <c r="BQ116" s="1"/>
  <c r="BP141"/>
  <c r="BO112"/>
  <c r="BP137"/>
  <c r="BO108"/>
  <c r="BQ108" s="1"/>
  <c r="BP133"/>
  <c r="BO104"/>
  <c r="BP129"/>
  <c r="BO100"/>
  <c r="BQ100" s="1"/>
  <c r="BP125"/>
  <c r="BO96"/>
  <c r="BP121"/>
  <c r="BO92"/>
  <c r="BQ92" s="1"/>
  <c r="BP117"/>
  <c r="BO88"/>
  <c r="BP113"/>
  <c r="BO84"/>
  <c r="BQ84" s="1"/>
  <c r="BP109"/>
  <c r="BO80"/>
  <c r="BP105"/>
  <c r="BO76"/>
  <c r="BQ76" s="1"/>
  <c r="BP101"/>
  <c r="BO72"/>
  <c r="BP97"/>
  <c r="BO68"/>
  <c r="BQ68" s="1"/>
  <c r="BP93"/>
  <c r="BO64"/>
  <c r="BP89"/>
  <c r="BO60"/>
  <c r="BQ60" s="1"/>
  <c r="BP85"/>
  <c r="BO56"/>
  <c r="BP81"/>
  <c r="BO52"/>
  <c r="BQ52" s="1"/>
  <c r="BP77"/>
  <c r="BO48"/>
  <c r="BP73"/>
  <c r="BO44"/>
  <c r="BQ44" s="1"/>
  <c r="BP69"/>
  <c r="BO40"/>
  <c r="BP65"/>
  <c r="BO36"/>
  <c r="BQ36" s="1"/>
  <c r="BP61"/>
  <c r="BO32"/>
  <c r="BP57"/>
  <c r="BO28"/>
  <c r="BP53"/>
  <c r="BO24"/>
  <c r="BO1093"/>
  <c r="BQ1093" s="1"/>
  <c r="BO1085"/>
  <c r="BQ1085" s="1"/>
  <c r="BO1077"/>
  <c r="BQ1077" s="1"/>
  <c r="BO1069"/>
  <c r="BO1061"/>
  <c r="BQ1061" s="1"/>
  <c r="BO1053"/>
  <c r="BQ1053" s="1"/>
  <c r="BO1045"/>
  <c r="BQ1045" s="1"/>
  <c r="BO1037"/>
  <c r="BO1029"/>
  <c r="BQ1029" s="1"/>
  <c r="BO1021"/>
  <c r="BQ1021" s="1"/>
  <c r="BO1013"/>
  <c r="BQ1013" s="1"/>
  <c r="BO1005"/>
  <c r="BO997"/>
  <c r="BQ997" s="1"/>
  <c r="BO989"/>
  <c r="BQ989" s="1"/>
  <c r="BO981"/>
  <c r="BQ981" s="1"/>
  <c r="BO973"/>
  <c r="BO965"/>
  <c r="BQ965" s="1"/>
  <c r="BO957"/>
  <c r="BQ957" s="1"/>
  <c r="BO949"/>
  <c r="BQ949" s="1"/>
  <c r="BO941"/>
  <c r="BO933"/>
  <c r="BQ933" s="1"/>
  <c r="BO925"/>
  <c r="BQ925" s="1"/>
  <c r="BO917"/>
  <c r="BQ917" s="1"/>
  <c r="BO909"/>
  <c r="BO901"/>
  <c r="BQ901" s="1"/>
  <c r="BO893"/>
  <c r="BQ893" s="1"/>
  <c r="BO885"/>
  <c r="BQ885" s="1"/>
  <c r="BO877"/>
  <c r="BO869"/>
  <c r="BQ869" s="1"/>
  <c r="BO861"/>
  <c r="BQ861" s="1"/>
  <c r="BO853"/>
  <c r="BQ853" s="1"/>
  <c r="BO845"/>
  <c r="BO837"/>
  <c r="BQ837" s="1"/>
  <c r="BO829"/>
  <c r="BQ829" s="1"/>
  <c r="BO821"/>
  <c r="BQ821" s="1"/>
  <c r="BO813"/>
  <c r="BO805"/>
  <c r="BQ805" s="1"/>
  <c r="BO797"/>
  <c r="BQ797" s="1"/>
  <c r="BO789"/>
  <c r="BQ789" s="1"/>
  <c r="BO781"/>
  <c r="BO773"/>
  <c r="BQ773" s="1"/>
  <c r="BO765"/>
  <c r="BQ765" s="1"/>
  <c r="BO755"/>
  <c r="BQ755" s="1"/>
  <c r="K19"/>
  <c r="M19" s="1"/>
  <c r="O19" s="1"/>
  <c r="J19"/>
  <c r="L19" s="1"/>
  <c r="N19" s="1"/>
  <c r="K15"/>
  <c r="M15" s="1"/>
  <c r="O15" s="1"/>
  <c r="J15"/>
  <c r="L15" s="1"/>
  <c r="N15" s="1"/>
  <c r="K2746"/>
  <c r="M2746" s="1"/>
  <c r="O2746" s="1"/>
  <c r="J2746"/>
  <c r="L2746" s="1"/>
  <c r="N2746" s="1"/>
  <c r="K2742"/>
  <c r="M2742" s="1"/>
  <c r="O2742" s="1"/>
  <c r="J2742"/>
  <c r="L2742" s="1"/>
  <c r="N2742" s="1"/>
  <c r="K2738"/>
  <c r="M2738" s="1"/>
  <c r="O2738" s="1"/>
  <c r="J2738"/>
  <c r="L2738" s="1"/>
  <c r="N2738" s="1"/>
  <c r="K2734"/>
  <c r="M2734" s="1"/>
  <c r="O2734" s="1"/>
  <c r="J2734"/>
  <c r="L2734" s="1"/>
  <c r="N2734" s="1"/>
  <c r="K2730"/>
  <c r="M2730" s="1"/>
  <c r="O2730" s="1"/>
  <c r="J2730"/>
  <c r="L2730" s="1"/>
  <c r="N2730" s="1"/>
  <c r="K2726"/>
  <c r="M2726" s="1"/>
  <c r="O2726" s="1"/>
  <c r="J2726"/>
  <c r="L2726" s="1"/>
  <c r="N2726" s="1"/>
  <c r="K2722"/>
  <c r="M2722" s="1"/>
  <c r="O2722" s="1"/>
  <c r="J2722"/>
  <c r="L2722" s="1"/>
  <c r="N2722" s="1"/>
  <c r="K2718"/>
  <c r="M2718" s="1"/>
  <c r="O2718" s="1"/>
  <c r="J2718"/>
  <c r="L2718" s="1"/>
  <c r="N2718" s="1"/>
  <c r="K2714"/>
  <c r="M2714" s="1"/>
  <c r="O2714" s="1"/>
  <c r="J2714"/>
  <c r="L2714" s="1"/>
  <c r="N2714" s="1"/>
  <c r="K2710"/>
  <c r="M2710" s="1"/>
  <c r="O2710" s="1"/>
  <c r="J2710"/>
  <c r="L2710" s="1"/>
  <c r="N2710" s="1"/>
  <c r="K2706"/>
  <c r="M2706" s="1"/>
  <c r="O2706" s="1"/>
  <c r="J2706"/>
  <c r="L2706" s="1"/>
  <c r="N2706" s="1"/>
  <c r="K2702"/>
  <c r="M2702" s="1"/>
  <c r="O2702" s="1"/>
  <c r="J2702"/>
  <c r="L2702" s="1"/>
  <c r="N2702" s="1"/>
  <c r="K2698"/>
  <c r="M2698" s="1"/>
  <c r="O2698" s="1"/>
  <c r="J2698"/>
  <c r="L2698" s="1"/>
  <c r="N2698" s="1"/>
  <c r="K2694"/>
  <c r="M2694" s="1"/>
  <c r="O2694" s="1"/>
  <c r="J2694"/>
  <c r="L2694" s="1"/>
  <c r="N2694" s="1"/>
  <c r="K2690"/>
  <c r="M2690" s="1"/>
  <c r="O2690" s="1"/>
  <c r="J2690"/>
  <c r="L2690" s="1"/>
  <c r="N2690" s="1"/>
  <c r="K2686"/>
  <c r="M2686" s="1"/>
  <c r="O2686" s="1"/>
  <c r="J2686"/>
  <c r="L2686" s="1"/>
  <c r="N2686" s="1"/>
  <c r="K2682"/>
  <c r="M2682" s="1"/>
  <c r="O2682" s="1"/>
  <c r="J2682"/>
  <c r="L2682" s="1"/>
  <c r="N2682" s="1"/>
  <c r="K12"/>
  <c r="M12" s="1"/>
  <c r="O12" s="1"/>
  <c r="J12"/>
  <c r="L12" s="1"/>
  <c r="N12" s="1"/>
  <c r="J17"/>
  <c r="L17" s="1"/>
  <c r="N17" s="1"/>
  <c r="K17"/>
  <c r="M17" s="1"/>
  <c r="O17" s="1"/>
  <c r="K13"/>
  <c r="M13" s="1"/>
  <c r="O13" s="1"/>
  <c r="J13"/>
  <c r="L13" s="1"/>
  <c r="N13" s="1"/>
  <c r="K992"/>
  <c r="M992" s="1"/>
  <c r="O992" s="1"/>
  <c r="J992"/>
  <c r="L992" s="1"/>
  <c r="N992" s="1"/>
  <c r="K988"/>
  <c r="M988" s="1"/>
  <c r="O988" s="1"/>
  <c r="J988"/>
  <c r="L988" s="1"/>
  <c r="N988" s="1"/>
  <c r="K984"/>
  <c r="M984" s="1"/>
  <c r="O984" s="1"/>
  <c r="J984"/>
  <c r="L984" s="1"/>
  <c r="N984" s="1"/>
  <c r="K980"/>
  <c r="M980" s="1"/>
  <c r="O980" s="1"/>
  <c r="J980"/>
  <c r="L980" s="1"/>
  <c r="N980" s="1"/>
  <c r="K976"/>
  <c r="M976" s="1"/>
  <c r="O976" s="1"/>
  <c r="J976"/>
  <c r="L976" s="1"/>
  <c r="N976" s="1"/>
  <c r="K972"/>
  <c r="M972" s="1"/>
  <c r="O972" s="1"/>
  <c r="J972"/>
  <c r="L972" s="1"/>
  <c r="N972" s="1"/>
  <c r="K968"/>
  <c r="M968" s="1"/>
  <c r="O968" s="1"/>
  <c r="J968"/>
  <c r="L968" s="1"/>
  <c r="N968" s="1"/>
  <c r="K964"/>
  <c r="M964" s="1"/>
  <c r="O964" s="1"/>
  <c r="J964"/>
  <c r="L964" s="1"/>
  <c r="N964" s="1"/>
  <c r="K960"/>
  <c r="M960" s="1"/>
  <c r="O960" s="1"/>
  <c r="J960"/>
  <c r="L960" s="1"/>
  <c r="N960" s="1"/>
  <c r="K956"/>
  <c r="M956" s="1"/>
  <c r="O956" s="1"/>
  <c r="J956"/>
  <c r="L956" s="1"/>
  <c r="N956" s="1"/>
  <c r="K952"/>
  <c r="M952" s="1"/>
  <c r="O952" s="1"/>
  <c r="J952"/>
  <c r="L952" s="1"/>
  <c r="N952" s="1"/>
  <c r="K948"/>
  <c r="M948" s="1"/>
  <c r="O948" s="1"/>
  <c r="J948"/>
  <c r="L948" s="1"/>
  <c r="N948" s="1"/>
  <c r="K944"/>
  <c r="M944" s="1"/>
  <c r="O944" s="1"/>
  <c r="J944"/>
  <c r="L944" s="1"/>
  <c r="N944" s="1"/>
  <c r="K940"/>
  <c r="M940" s="1"/>
  <c r="O940" s="1"/>
  <c r="J940"/>
  <c r="L940" s="1"/>
  <c r="N940" s="1"/>
  <c r="K936"/>
  <c r="M936" s="1"/>
  <c r="O936" s="1"/>
  <c r="J936"/>
  <c r="L936" s="1"/>
  <c r="N936" s="1"/>
  <c r="K932"/>
  <c r="M932" s="1"/>
  <c r="O932" s="1"/>
  <c r="J932"/>
  <c r="L932" s="1"/>
  <c r="N932" s="1"/>
  <c r="K928"/>
  <c r="M928" s="1"/>
  <c r="O928" s="1"/>
  <c r="J928"/>
  <c r="L928" s="1"/>
  <c r="N928" s="1"/>
  <c r="K924"/>
  <c r="M924" s="1"/>
  <c r="O924" s="1"/>
  <c r="J924"/>
  <c r="L924" s="1"/>
  <c r="N924" s="1"/>
  <c r="K920"/>
  <c r="M920" s="1"/>
  <c r="O920" s="1"/>
  <c r="J920"/>
  <c r="L920" s="1"/>
  <c r="N920" s="1"/>
  <c r="K916"/>
  <c r="M916" s="1"/>
  <c r="O916" s="1"/>
  <c r="J916"/>
  <c r="L916" s="1"/>
  <c r="N916" s="1"/>
  <c r="K912"/>
  <c r="M912" s="1"/>
  <c r="O912" s="1"/>
  <c r="J912"/>
  <c r="L912" s="1"/>
  <c r="N912" s="1"/>
  <c r="K908"/>
  <c r="M908" s="1"/>
  <c r="O908" s="1"/>
  <c r="J908"/>
  <c r="L908" s="1"/>
  <c r="N908" s="1"/>
  <c r="K904"/>
  <c r="M904" s="1"/>
  <c r="O904" s="1"/>
  <c r="J904"/>
  <c r="L904" s="1"/>
  <c r="N904" s="1"/>
  <c r="K900"/>
  <c r="M900" s="1"/>
  <c r="O900" s="1"/>
  <c r="J900"/>
  <c r="L900" s="1"/>
  <c r="N900" s="1"/>
  <c r="K896"/>
  <c r="M896" s="1"/>
  <c r="O896" s="1"/>
  <c r="J896"/>
  <c r="L896" s="1"/>
  <c r="N896" s="1"/>
  <c r="K892"/>
  <c r="M892" s="1"/>
  <c r="O892" s="1"/>
  <c r="J892"/>
  <c r="L892" s="1"/>
  <c r="N892" s="1"/>
  <c r="K888"/>
  <c r="M888" s="1"/>
  <c r="O888" s="1"/>
  <c r="J888"/>
  <c r="L888" s="1"/>
  <c r="N888" s="1"/>
  <c r="K884"/>
  <c r="M884" s="1"/>
  <c r="O884" s="1"/>
  <c r="J884"/>
  <c r="L884" s="1"/>
  <c r="N884" s="1"/>
  <c r="K880"/>
  <c r="M880" s="1"/>
  <c r="O880" s="1"/>
  <c r="J880"/>
  <c r="L880" s="1"/>
  <c r="N880" s="1"/>
  <c r="K876"/>
  <c r="M876" s="1"/>
  <c r="O876" s="1"/>
  <c r="J876"/>
  <c r="L876" s="1"/>
  <c r="N876" s="1"/>
  <c r="K872"/>
  <c r="M872" s="1"/>
  <c r="O872" s="1"/>
  <c r="J872"/>
  <c r="L872" s="1"/>
  <c r="N872" s="1"/>
  <c r="K868"/>
  <c r="M868" s="1"/>
  <c r="O868" s="1"/>
  <c r="J868"/>
  <c r="L868" s="1"/>
  <c r="N868" s="1"/>
  <c r="K864"/>
  <c r="M864" s="1"/>
  <c r="O864" s="1"/>
  <c r="J864"/>
  <c r="L864" s="1"/>
  <c r="N864" s="1"/>
  <c r="K860"/>
  <c r="M860" s="1"/>
  <c r="O860" s="1"/>
  <c r="J860"/>
  <c r="L860" s="1"/>
  <c r="N860" s="1"/>
  <c r="K856"/>
  <c r="M856" s="1"/>
  <c r="O856" s="1"/>
  <c r="J856"/>
  <c r="L856" s="1"/>
  <c r="N856" s="1"/>
  <c r="K852"/>
  <c r="M852" s="1"/>
  <c r="O852" s="1"/>
  <c r="J852"/>
  <c r="L852" s="1"/>
  <c r="N852" s="1"/>
  <c r="K848"/>
  <c r="M848" s="1"/>
  <c r="O848" s="1"/>
  <c r="J848"/>
  <c r="L848" s="1"/>
  <c r="N848" s="1"/>
  <c r="K844"/>
  <c r="M844" s="1"/>
  <c r="O844" s="1"/>
  <c r="J844"/>
  <c r="L844" s="1"/>
  <c r="N844" s="1"/>
  <c r="K840"/>
  <c r="M840" s="1"/>
  <c r="O840" s="1"/>
  <c r="J840"/>
  <c r="L840" s="1"/>
  <c r="N840" s="1"/>
  <c r="K836"/>
  <c r="M836" s="1"/>
  <c r="O836" s="1"/>
  <c r="J836"/>
  <c r="L836" s="1"/>
  <c r="N836" s="1"/>
  <c r="K832"/>
  <c r="M832" s="1"/>
  <c r="O832" s="1"/>
  <c r="J832"/>
  <c r="L832" s="1"/>
  <c r="N832" s="1"/>
  <c r="K828"/>
  <c r="M828" s="1"/>
  <c r="O828" s="1"/>
  <c r="J828"/>
  <c r="L828" s="1"/>
  <c r="N828" s="1"/>
  <c r="K824"/>
  <c r="M824" s="1"/>
  <c r="O824" s="1"/>
  <c r="J824"/>
  <c r="L824" s="1"/>
  <c r="N824" s="1"/>
  <c r="K820"/>
  <c r="M820" s="1"/>
  <c r="O820" s="1"/>
  <c r="J820"/>
  <c r="L820" s="1"/>
  <c r="N820" s="1"/>
  <c r="K816"/>
  <c r="M816" s="1"/>
  <c r="O816" s="1"/>
  <c r="J816"/>
  <c r="L816" s="1"/>
  <c r="N816" s="1"/>
  <c r="K812"/>
  <c r="M812" s="1"/>
  <c r="O812" s="1"/>
  <c r="J812"/>
  <c r="L812" s="1"/>
  <c r="N812" s="1"/>
  <c r="K808"/>
  <c r="M808" s="1"/>
  <c r="O808" s="1"/>
  <c r="J808"/>
  <c r="L808" s="1"/>
  <c r="N808" s="1"/>
  <c r="K804"/>
  <c r="M804" s="1"/>
  <c r="O804" s="1"/>
  <c r="J804"/>
  <c r="L804" s="1"/>
  <c r="N804" s="1"/>
  <c r="K800"/>
  <c r="M800" s="1"/>
  <c r="O800" s="1"/>
  <c r="J800"/>
  <c r="L800" s="1"/>
  <c r="N800" s="1"/>
  <c r="K796"/>
  <c r="M796" s="1"/>
  <c r="O796" s="1"/>
  <c r="J796"/>
  <c r="L796" s="1"/>
  <c r="N796" s="1"/>
  <c r="K792"/>
  <c r="M792" s="1"/>
  <c r="O792" s="1"/>
  <c r="J792"/>
  <c r="L792" s="1"/>
  <c r="N792" s="1"/>
  <c r="K788"/>
  <c r="M788" s="1"/>
  <c r="O788" s="1"/>
  <c r="J788"/>
  <c r="L788" s="1"/>
  <c r="N788" s="1"/>
  <c r="K784"/>
  <c r="M784" s="1"/>
  <c r="O784" s="1"/>
  <c r="J784"/>
  <c r="L784" s="1"/>
  <c r="N784" s="1"/>
  <c r="K780"/>
  <c r="M780" s="1"/>
  <c r="O780" s="1"/>
  <c r="J780"/>
  <c r="L780" s="1"/>
  <c r="N780" s="1"/>
  <c r="K776"/>
  <c r="M776" s="1"/>
  <c r="O776" s="1"/>
  <c r="J776"/>
  <c r="L776" s="1"/>
  <c r="N776" s="1"/>
  <c r="K772"/>
  <c r="M772" s="1"/>
  <c r="O772" s="1"/>
  <c r="J772"/>
  <c r="L772" s="1"/>
  <c r="N772" s="1"/>
  <c r="K768"/>
  <c r="M768" s="1"/>
  <c r="O768" s="1"/>
  <c r="J768"/>
  <c r="L768" s="1"/>
  <c r="N768" s="1"/>
  <c r="K764"/>
  <c r="M764" s="1"/>
  <c r="O764" s="1"/>
  <c r="J764"/>
  <c r="L764" s="1"/>
  <c r="N764" s="1"/>
  <c r="K760"/>
  <c r="M760" s="1"/>
  <c r="O760" s="1"/>
  <c r="J760"/>
  <c r="L760" s="1"/>
  <c r="N760" s="1"/>
  <c r="K756"/>
  <c r="M756" s="1"/>
  <c r="O756" s="1"/>
  <c r="J756"/>
  <c r="L756" s="1"/>
  <c r="N756" s="1"/>
  <c r="K752"/>
  <c r="M752" s="1"/>
  <c r="O752" s="1"/>
  <c r="J752"/>
  <c r="L752" s="1"/>
  <c r="N752" s="1"/>
  <c r="K748"/>
  <c r="M748" s="1"/>
  <c r="O748" s="1"/>
  <c r="J748"/>
  <c r="L748" s="1"/>
  <c r="N748" s="1"/>
  <c r="K744"/>
  <c r="M744" s="1"/>
  <c r="O744" s="1"/>
  <c r="J744"/>
  <c r="L744" s="1"/>
  <c r="N744" s="1"/>
  <c r="K740"/>
  <c r="M740" s="1"/>
  <c r="O740" s="1"/>
  <c r="J740"/>
  <c r="L740" s="1"/>
  <c r="N740" s="1"/>
  <c r="K736"/>
  <c r="M736" s="1"/>
  <c r="O736" s="1"/>
  <c r="J736"/>
  <c r="L736" s="1"/>
  <c r="N736" s="1"/>
  <c r="K732"/>
  <c r="M732" s="1"/>
  <c r="O732" s="1"/>
  <c r="J732"/>
  <c r="L732" s="1"/>
  <c r="N732" s="1"/>
  <c r="K728"/>
  <c r="M728" s="1"/>
  <c r="O728" s="1"/>
  <c r="J728"/>
  <c r="L728" s="1"/>
  <c r="N728" s="1"/>
  <c r="K724"/>
  <c r="M724" s="1"/>
  <c r="O724" s="1"/>
  <c r="J724"/>
  <c r="L724" s="1"/>
  <c r="N724" s="1"/>
  <c r="K720"/>
  <c r="M720" s="1"/>
  <c r="O720" s="1"/>
  <c r="J720"/>
  <c r="L720" s="1"/>
  <c r="N720" s="1"/>
  <c r="K716"/>
  <c r="M716" s="1"/>
  <c r="O716" s="1"/>
  <c r="J716"/>
  <c r="L716" s="1"/>
  <c r="N716" s="1"/>
  <c r="K712"/>
  <c r="M712" s="1"/>
  <c r="O712" s="1"/>
  <c r="J712"/>
  <c r="L712" s="1"/>
  <c r="N712" s="1"/>
  <c r="K708"/>
  <c r="M708" s="1"/>
  <c r="O708" s="1"/>
  <c r="J708"/>
  <c r="L708" s="1"/>
  <c r="N708" s="1"/>
  <c r="K704"/>
  <c r="M704" s="1"/>
  <c r="O704" s="1"/>
  <c r="J704"/>
  <c r="L704" s="1"/>
  <c r="N704" s="1"/>
  <c r="K700"/>
  <c r="M700" s="1"/>
  <c r="O700" s="1"/>
  <c r="J700"/>
  <c r="L700" s="1"/>
  <c r="N700" s="1"/>
  <c r="K696"/>
  <c r="M696" s="1"/>
  <c r="O696" s="1"/>
  <c r="J696"/>
  <c r="L696" s="1"/>
  <c r="N696" s="1"/>
  <c r="K692"/>
  <c r="M692" s="1"/>
  <c r="O692" s="1"/>
  <c r="J692"/>
  <c r="L692" s="1"/>
  <c r="N692" s="1"/>
  <c r="K688"/>
  <c r="M688" s="1"/>
  <c r="O688" s="1"/>
  <c r="J688"/>
  <c r="L688" s="1"/>
  <c r="N688" s="1"/>
  <c r="K684"/>
  <c r="M684" s="1"/>
  <c r="O684" s="1"/>
  <c r="J684"/>
  <c r="L684" s="1"/>
  <c r="N684" s="1"/>
  <c r="K680"/>
  <c r="M680" s="1"/>
  <c r="O680" s="1"/>
  <c r="J680"/>
  <c r="L680" s="1"/>
  <c r="N680" s="1"/>
  <c r="K676"/>
  <c r="M676" s="1"/>
  <c r="O676" s="1"/>
  <c r="J676"/>
  <c r="L676" s="1"/>
  <c r="N676" s="1"/>
  <c r="K672"/>
  <c r="M672" s="1"/>
  <c r="O672" s="1"/>
  <c r="J672"/>
  <c r="L672" s="1"/>
  <c r="N672" s="1"/>
  <c r="K668"/>
  <c r="M668" s="1"/>
  <c r="O668" s="1"/>
  <c r="J668"/>
  <c r="L668" s="1"/>
  <c r="N668" s="1"/>
  <c r="K664"/>
  <c r="M664" s="1"/>
  <c r="O664" s="1"/>
  <c r="J664"/>
  <c r="L664" s="1"/>
  <c r="N664" s="1"/>
  <c r="K660"/>
  <c r="M660" s="1"/>
  <c r="O660" s="1"/>
  <c r="J660"/>
  <c r="L660" s="1"/>
  <c r="N660" s="1"/>
  <c r="K656"/>
  <c r="M656" s="1"/>
  <c r="O656" s="1"/>
  <c r="J656"/>
  <c r="L656" s="1"/>
  <c r="N656" s="1"/>
  <c r="K652"/>
  <c r="M652" s="1"/>
  <c r="O652" s="1"/>
  <c r="J652"/>
  <c r="L652" s="1"/>
  <c r="N652" s="1"/>
  <c r="K648"/>
  <c r="M648" s="1"/>
  <c r="O648" s="1"/>
  <c r="J648"/>
  <c r="L648" s="1"/>
  <c r="N648" s="1"/>
  <c r="K644"/>
  <c r="M644" s="1"/>
  <c r="O644" s="1"/>
  <c r="J644"/>
  <c r="L644" s="1"/>
  <c r="N644" s="1"/>
  <c r="K640"/>
  <c r="M640" s="1"/>
  <c r="O640" s="1"/>
  <c r="J640"/>
  <c r="L640" s="1"/>
  <c r="N640" s="1"/>
  <c r="K636"/>
  <c r="M636" s="1"/>
  <c r="O636" s="1"/>
  <c r="J636"/>
  <c r="L636" s="1"/>
  <c r="N636" s="1"/>
  <c r="K632"/>
  <c r="M632" s="1"/>
  <c r="O632" s="1"/>
  <c r="J632"/>
  <c r="L632" s="1"/>
  <c r="N632" s="1"/>
  <c r="K628"/>
  <c r="M628" s="1"/>
  <c r="O628" s="1"/>
  <c r="J628"/>
  <c r="L628" s="1"/>
  <c r="N628" s="1"/>
  <c r="K624"/>
  <c r="M624" s="1"/>
  <c r="O624" s="1"/>
  <c r="J624"/>
  <c r="L624" s="1"/>
  <c r="N624" s="1"/>
  <c r="K620"/>
  <c r="M620" s="1"/>
  <c r="O620" s="1"/>
  <c r="J620"/>
  <c r="L620" s="1"/>
  <c r="N620" s="1"/>
  <c r="K616"/>
  <c r="M616" s="1"/>
  <c r="O616" s="1"/>
  <c r="J616"/>
  <c r="L616" s="1"/>
  <c r="N616" s="1"/>
  <c r="K612"/>
  <c r="M612" s="1"/>
  <c r="O612" s="1"/>
  <c r="J612"/>
  <c r="L612" s="1"/>
  <c r="N612" s="1"/>
  <c r="K608"/>
  <c r="M608" s="1"/>
  <c r="O608" s="1"/>
  <c r="J608"/>
  <c r="L608" s="1"/>
  <c r="N608" s="1"/>
  <c r="K604"/>
  <c r="M604" s="1"/>
  <c r="O604" s="1"/>
  <c r="J604"/>
  <c r="L604" s="1"/>
  <c r="N604" s="1"/>
  <c r="K600"/>
  <c r="M600" s="1"/>
  <c r="O600" s="1"/>
  <c r="J600"/>
  <c r="L600" s="1"/>
  <c r="N600" s="1"/>
  <c r="K596"/>
  <c r="M596" s="1"/>
  <c r="O596" s="1"/>
  <c r="J596"/>
  <c r="L596" s="1"/>
  <c r="N596" s="1"/>
  <c r="K592"/>
  <c r="M592" s="1"/>
  <c r="O592" s="1"/>
  <c r="J592"/>
  <c r="L592" s="1"/>
  <c r="N592" s="1"/>
  <c r="K588"/>
  <c r="M588" s="1"/>
  <c r="O588" s="1"/>
  <c r="J588"/>
  <c r="L588" s="1"/>
  <c r="N588" s="1"/>
  <c r="K584"/>
  <c r="M584" s="1"/>
  <c r="O584" s="1"/>
  <c r="J584"/>
  <c r="L584" s="1"/>
  <c r="N584" s="1"/>
  <c r="K580"/>
  <c r="M580" s="1"/>
  <c r="O580" s="1"/>
  <c r="J580"/>
  <c r="L580" s="1"/>
  <c r="N580" s="1"/>
  <c r="K576"/>
  <c r="M576" s="1"/>
  <c r="O576" s="1"/>
  <c r="J576"/>
  <c r="L576" s="1"/>
  <c r="N576" s="1"/>
  <c r="K572"/>
  <c r="M572" s="1"/>
  <c r="O572" s="1"/>
  <c r="J572"/>
  <c r="L572" s="1"/>
  <c r="N572" s="1"/>
  <c r="K568"/>
  <c r="M568" s="1"/>
  <c r="O568" s="1"/>
  <c r="J568"/>
  <c r="L568" s="1"/>
  <c r="N568" s="1"/>
  <c r="K564"/>
  <c r="M564" s="1"/>
  <c r="O564" s="1"/>
  <c r="J564"/>
  <c r="L564" s="1"/>
  <c r="N564" s="1"/>
  <c r="K560"/>
  <c r="M560" s="1"/>
  <c r="O560" s="1"/>
  <c r="J560"/>
  <c r="L560" s="1"/>
  <c r="N560" s="1"/>
  <c r="K556"/>
  <c r="M556" s="1"/>
  <c r="O556" s="1"/>
  <c r="J556"/>
  <c r="L556" s="1"/>
  <c r="N556" s="1"/>
  <c r="K552"/>
  <c r="M552" s="1"/>
  <c r="O552" s="1"/>
  <c r="J552"/>
  <c r="L552" s="1"/>
  <c r="N552" s="1"/>
  <c r="K548"/>
  <c r="M548" s="1"/>
  <c r="O548" s="1"/>
  <c r="J548"/>
  <c r="L548" s="1"/>
  <c r="N548" s="1"/>
  <c r="K544"/>
  <c r="M544" s="1"/>
  <c r="O544" s="1"/>
  <c r="J544"/>
  <c r="L544" s="1"/>
  <c r="N544" s="1"/>
  <c r="K540"/>
  <c r="M540" s="1"/>
  <c r="O540" s="1"/>
  <c r="J540"/>
  <c r="L540" s="1"/>
  <c r="N540" s="1"/>
  <c r="K536"/>
  <c r="M536" s="1"/>
  <c r="O536" s="1"/>
  <c r="J536"/>
  <c r="L536" s="1"/>
  <c r="N536" s="1"/>
  <c r="K532"/>
  <c r="M532" s="1"/>
  <c r="O532" s="1"/>
  <c r="J532"/>
  <c r="L532" s="1"/>
  <c r="N532" s="1"/>
  <c r="K528"/>
  <c r="M528" s="1"/>
  <c r="O528" s="1"/>
  <c r="J528"/>
  <c r="L528" s="1"/>
  <c r="N528" s="1"/>
  <c r="K524"/>
  <c r="M524" s="1"/>
  <c r="O524" s="1"/>
  <c r="J524"/>
  <c r="L524" s="1"/>
  <c r="N524" s="1"/>
  <c r="K520"/>
  <c r="M520" s="1"/>
  <c r="O520" s="1"/>
  <c r="J520"/>
  <c r="L520" s="1"/>
  <c r="N520" s="1"/>
  <c r="K516"/>
  <c r="M516" s="1"/>
  <c r="O516" s="1"/>
  <c r="J516"/>
  <c r="L516" s="1"/>
  <c r="N516" s="1"/>
  <c r="K512"/>
  <c r="M512" s="1"/>
  <c r="O512" s="1"/>
  <c r="J512"/>
  <c r="L512" s="1"/>
  <c r="N512" s="1"/>
  <c r="K508"/>
  <c r="M508" s="1"/>
  <c r="O508" s="1"/>
  <c r="J508"/>
  <c r="L508" s="1"/>
  <c r="N508" s="1"/>
  <c r="K504"/>
  <c r="M504" s="1"/>
  <c r="O504" s="1"/>
  <c r="J504"/>
  <c r="L504" s="1"/>
  <c r="N504" s="1"/>
  <c r="K500"/>
  <c r="M500" s="1"/>
  <c r="O500" s="1"/>
  <c r="J500"/>
  <c r="L500" s="1"/>
  <c r="N500" s="1"/>
  <c r="K496"/>
  <c r="M496" s="1"/>
  <c r="O496" s="1"/>
  <c r="J496"/>
  <c r="L496" s="1"/>
  <c r="N496" s="1"/>
  <c r="K492"/>
  <c r="M492" s="1"/>
  <c r="O492" s="1"/>
  <c r="J492"/>
  <c r="L492" s="1"/>
  <c r="N492" s="1"/>
  <c r="K488"/>
  <c r="M488" s="1"/>
  <c r="O488" s="1"/>
  <c r="J488"/>
  <c r="L488" s="1"/>
  <c r="N488" s="1"/>
  <c r="K484"/>
  <c r="M484" s="1"/>
  <c r="O484" s="1"/>
  <c r="J484"/>
  <c r="L484" s="1"/>
  <c r="N484" s="1"/>
  <c r="K480"/>
  <c r="M480" s="1"/>
  <c r="O480" s="1"/>
  <c r="J480"/>
  <c r="L480" s="1"/>
  <c r="N480" s="1"/>
  <c r="K476"/>
  <c r="M476" s="1"/>
  <c r="O476" s="1"/>
  <c r="J476"/>
  <c r="L476" s="1"/>
  <c r="N476" s="1"/>
  <c r="K472"/>
  <c r="M472" s="1"/>
  <c r="O472" s="1"/>
  <c r="J472"/>
  <c r="L472" s="1"/>
  <c r="N472" s="1"/>
  <c r="K468"/>
  <c r="M468" s="1"/>
  <c r="O468" s="1"/>
  <c r="J468"/>
  <c r="L468" s="1"/>
  <c r="N468" s="1"/>
  <c r="K464"/>
  <c r="M464" s="1"/>
  <c r="O464" s="1"/>
  <c r="J464"/>
  <c r="L464" s="1"/>
  <c r="N464" s="1"/>
  <c r="K460"/>
  <c r="M460" s="1"/>
  <c r="O460" s="1"/>
  <c r="J460"/>
  <c r="L460" s="1"/>
  <c r="N460" s="1"/>
  <c r="K456"/>
  <c r="M456" s="1"/>
  <c r="O456" s="1"/>
  <c r="J456"/>
  <c r="L456" s="1"/>
  <c r="N456" s="1"/>
  <c r="K452"/>
  <c r="M452" s="1"/>
  <c r="O452" s="1"/>
  <c r="J452"/>
  <c r="L452" s="1"/>
  <c r="N452" s="1"/>
  <c r="K448"/>
  <c r="M448" s="1"/>
  <c r="O448" s="1"/>
  <c r="J448"/>
  <c r="L448" s="1"/>
  <c r="N448" s="1"/>
  <c r="K444"/>
  <c r="M444" s="1"/>
  <c r="O444" s="1"/>
  <c r="J444"/>
  <c r="L444" s="1"/>
  <c r="N444" s="1"/>
  <c r="K440"/>
  <c r="M440" s="1"/>
  <c r="O440" s="1"/>
  <c r="J440"/>
  <c r="L440" s="1"/>
  <c r="N440" s="1"/>
  <c r="K436"/>
  <c r="M436" s="1"/>
  <c r="O436" s="1"/>
  <c r="J436"/>
  <c r="L436" s="1"/>
  <c r="N436" s="1"/>
  <c r="K432"/>
  <c r="M432" s="1"/>
  <c r="O432" s="1"/>
  <c r="J432"/>
  <c r="L432" s="1"/>
  <c r="N432" s="1"/>
  <c r="K428"/>
  <c r="M428" s="1"/>
  <c r="O428" s="1"/>
  <c r="J428"/>
  <c r="L428" s="1"/>
  <c r="N428" s="1"/>
  <c r="K424"/>
  <c r="M424" s="1"/>
  <c r="O424" s="1"/>
  <c r="J424"/>
  <c r="L424" s="1"/>
  <c r="N424" s="1"/>
  <c r="K420"/>
  <c r="M420" s="1"/>
  <c r="O420" s="1"/>
  <c r="J420"/>
  <c r="L420" s="1"/>
  <c r="N420" s="1"/>
  <c r="K416"/>
  <c r="M416" s="1"/>
  <c r="O416" s="1"/>
  <c r="J416"/>
  <c r="L416" s="1"/>
  <c r="N416" s="1"/>
  <c r="K412"/>
  <c r="M412" s="1"/>
  <c r="O412" s="1"/>
  <c r="J412"/>
  <c r="L412" s="1"/>
  <c r="N412" s="1"/>
  <c r="K408"/>
  <c r="M408" s="1"/>
  <c r="O408" s="1"/>
  <c r="J408"/>
  <c r="L408" s="1"/>
  <c r="N408" s="1"/>
  <c r="K404"/>
  <c r="M404" s="1"/>
  <c r="O404" s="1"/>
  <c r="J404"/>
  <c r="L404" s="1"/>
  <c r="N404" s="1"/>
  <c r="K400"/>
  <c r="M400" s="1"/>
  <c r="O400" s="1"/>
  <c r="J400"/>
  <c r="L400" s="1"/>
  <c r="N400" s="1"/>
  <c r="K396"/>
  <c r="M396" s="1"/>
  <c r="O396" s="1"/>
  <c r="J396"/>
  <c r="L396" s="1"/>
  <c r="N396" s="1"/>
  <c r="K392"/>
  <c r="M392" s="1"/>
  <c r="O392" s="1"/>
  <c r="J392"/>
  <c r="L392" s="1"/>
  <c r="N392" s="1"/>
  <c r="K388"/>
  <c r="M388" s="1"/>
  <c r="O388" s="1"/>
  <c r="J388"/>
  <c r="L388" s="1"/>
  <c r="N388" s="1"/>
  <c r="K384"/>
  <c r="M384" s="1"/>
  <c r="O384" s="1"/>
  <c r="J384"/>
  <c r="L384" s="1"/>
  <c r="N384" s="1"/>
  <c r="K380"/>
  <c r="M380" s="1"/>
  <c r="O380" s="1"/>
  <c r="J380"/>
  <c r="L380" s="1"/>
  <c r="N380" s="1"/>
  <c r="K376"/>
  <c r="M376" s="1"/>
  <c r="O376" s="1"/>
  <c r="J376"/>
  <c r="L376" s="1"/>
  <c r="N376" s="1"/>
  <c r="K372"/>
  <c r="M372" s="1"/>
  <c r="O372" s="1"/>
  <c r="J372"/>
  <c r="L372" s="1"/>
  <c r="N372" s="1"/>
  <c r="K368"/>
  <c r="M368" s="1"/>
  <c r="O368" s="1"/>
  <c r="J368"/>
  <c r="L368" s="1"/>
  <c r="N368" s="1"/>
  <c r="K364"/>
  <c r="M364" s="1"/>
  <c r="O364" s="1"/>
  <c r="J364"/>
  <c r="L364" s="1"/>
  <c r="N364" s="1"/>
  <c r="K360"/>
  <c r="M360" s="1"/>
  <c r="O360" s="1"/>
  <c r="J360"/>
  <c r="L360" s="1"/>
  <c r="N360" s="1"/>
  <c r="K356"/>
  <c r="M356" s="1"/>
  <c r="O356" s="1"/>
  <c r="J356"/>
  <c r="L356" s="1"/>
  <c r="N356" s="1"/>
  <c r="K352"/>
  <c r="M352" s="1"/>
  <c r="O352" s="1"/>
  <c r="J352"/>
  <c r="L352" s="1"/>
  <c r="N352" s="1"/>
  <c r="K348"/>
  <c r="M348" s="1"/>
  <c r="O348" s="1"/>
  <c r="J348"/>
  <c r="L348" s="1"/>
  <c r="N348" s="1"/>
  <c r="K344"/>
  <c r="M344" s="1"/>
  <c r="O344" s="1"/>
  <c r="J344"/>
  <c r="L344" s="1"/>
  <c r="N344" s="1"/>
  <c r="K340"/>
  <c r="M340" s="1"/>
  <c r="O340" s="1"/>
  <c r="J340"/>
  <c r="L340" s="1"/>
  <c r="N340" s="1"/>
  <c r="K336"/>
  <c r="M336" s="1"/>
  <c r="O336" s="1"/>
  <c r="J336"/>
  <c r="L336" s="1"/>
  <c r="N336" s="1"/>
  <c r="K332"/>
  <c r="M332" s="1"/>
  <c r="O332" s="1"/>
  <c r="J332"/>
  <c r="L332" s="1"/>
  <c r="N332" s="1"/>
  <c r="K328"/>
  <c r="M328" s="1"/>
  <c r="O328" s="1"/>
  <c r="J328"/>
  <c r="L328" s="1"/>
  <c r="N328" s="1"/>
  <c r="K324"/>
  <c r="M324" s="1"/>
  <c r="O324" s="1"/>
  <c r="J324"/>
  <c r="L324" s="1"/>
  <c r="N324" s="1"/>
  <c r="K320"/>
  <c r="M320" s="1"/>
  <c r="O320" s="1"/>
  <c r="J320"/>
  <c r="L320" s="1"/>
  <c r="N320" s="1"/>
  <c r="K316"/>
  <c r="M316" s="1"/>
  <c r="O316" s="1"/>
  <c r="J316"/>
  <c r="L316" s="1"/>
  <c r="N316" s="1"/>
  <c r="K312"/>
  <c r="M312" s="1"/>
  <c r="O312" s="1"/>
  <c r="J312"/>
  <c r="L312" s="1"/>
  <c r="N312" s="1"/>
  <c r="K308"/>
  <c r="M308" s="1"/>
  <c r="O308" s="1"/>
  <c r="J308"/>
  <c r="L308" s="1"/>
  <c r="N308" s="1"/>
  <c r="K304"/>
  <c r="M304" s="1"/>
  <c r="O304" s="1"/>
  <c r="J304"/>
  <c r="L304" s="1"/>
  <c r="N304" s="1"/>
  <c r="K300"/>
  <c r="M300" s="1"/>
  <c r="O300" s="1"/>
  <c r="J300"/>
  <c r="L300" s="1"/>
  <c r="N300" s="1"/>
  <c r="K296"/>
  <c r="M296" s="1"/>
  <c r="O296" s="1"/>
  <c r="J296"/>
  <c r="L296" s="1"/>
  <c r="N296" s="1"/>
  <c r="K292"/>
  <c r="M292" s="1"/>
  <c r="O292" s="1"/>
  <c r="J292"/>
  <c r="L292" s="1"/>
  <c r="N292" s="1"/>
  <c r="K288"/>
  <c r="M288" s="1"/>
  <c r="O288" s="1"/>
  <c r="J288"/>
  <c r="L288" s="1"/>
  <c r="N288" s="1"/>
  <c r="K284"/>
  <c r="M284" s="1"/>
  <c r="O284" s="1"/>
  <c r="J284"/>
  <c r="L284" s="1"/>
  <c r="N284" s="1"/>
  <c r="K280"/>
  <c r="M280" s="1"/>
  <c r="O280" s="1"/>
  <c r="J280"/>
  <c r="L280" s="1"/>
  <c r="N280" s="1"/>
  <c r="K276"/>
  <c r="M276" s="1"/>
  <c r="O276" s="1"/>
  <c r="J276"/>
  <c r="L276" s="1"/>
  <c r="N276" s="1"/>
  <c r="K272"/>
  <c r="M272" s="1"/>
  <c r="O272" s="1"/>
  <c r="J272"/>
  <c r="L272" s="1"/>
  <c r="N272" s="1"/>
  <c r="K268"/>
  <c r="M268" s="1"/>
  <c r="O268" s="1"/>
  <c r="J268"/>
  <c r="L268" s="1"/>
  <c r="N268" s="1"/>
  <c r="K264"/>
  <c r="M264" s="1"/>
  <c r="O264" s="1"/>
  <c r="J264"/>
  <c r="L264" s="1"/>
  <c r="N264" s="1"/>
  <c r="K260"/>
  <c r="M260" s="1"/>
  <c r="O260" s="1"/>
  <c r="J260"/>
  <c r="L260" s="1"/>
  <c r="N260" s="1"/>
  <c r="K256"/>
  <c r="M256" s="1"/>
  <c r="O256" s="1"/>
  <c r="J256"/>
  <c r="L256" s="1"/>
  <c r="N256" s="1"/>
  <c r="K252"/>
  <c r="M252" s="1"/>
  <c r="O252" s="1"/>
  <c r="J252"/>
  <c r="L252" s="1"/>
  <c r="N252" s="1"/>
  <c r="K248"/>
  <c r="M248" s="1"/>
  <c r="O248" s="1"/>
  <c r="J248"/>
  <c r="L248" s="1"/>
  <c r="N248" s="1"/>
  <c r="K244"/>
  <c r="M244" s="1"/>
  <c r="O244" s="1"/>
  <c r="J244"/>
  <c r="L244" s="1"/>
  <c r="N244" s="1"/>
  <c r="K240"/>
  <c r="M240" s="1"/>
  <c r="O240" s="1"/>
  <c r="J240"/>
  <c r="L240" s="1"/>
  <c r="N240" s="1"/>
  <c r="K236"/>
  <c r="M236" s="1"/>
  <c r="O236" s="1"/>
  <c r="J236"/>
  <c r="L236" s="1"/>
  <c r="N236" s="1"/>
  <c r="K232"/>
  <c r="M232" s="1"/>
  <c r="O232" s="1"/>
  <c r="J232"/>
  <c r="L232" s="1"/>
  <c r="N232" s="1"/>
  <c r="K228"/>
  <c r="M228" s="1"/>
  <c r="O228" s="1"/>
  <c r="J228"/>
  <c r="L228" s="1"/>
  <c r="N228" s="1"/>
  <c r="K224"/>
  <c r="M224" s="1"/>
  <c r="O224" s="1"/>
  <c r="J224"/>
  <c r="L224" s="1"/>
  <c r="N224" s="1"/>
  <c r="K220"/>
  <c r="M220" s="1"/>
  <c r="O220" s="1"/>
  <c r="J220"/>
  <c r="L220" s="1"/>
  <c r="N220" s="1"/>
  <c r="K216"/>
  <c r="M216" s="1"/>
  <c r="O216" s="1"/>
  <c r="J216"/>
  <c r="L216" s="1"/>
  <c r="N216" s="1"/>
  <c r="K212"/>
  <c r="M212" s="1"/>
  <c r="O212" s="1"/>
  <c r="J212"/>
  <c r="L212" s="1"/>
  <c r="N212" s="1"/>
  <c r="K208"/>
  <c r="M208" s="1"/>
  <c r="O208" s="1"/>
  <c r="J208"/>
  <c r="L208" s="1"/>
  <c r="N208" s="1"/>
  <c r="K204"/>
  <c r="M204" s="1"/>
  <c r="O204" s="1"/>
  <c r="J204"/>
  <c r="L204" s="1"/>
  <c r="N204" s="1"/>
  <c r="K200"/>
  <c r="M200" s="1"/>
  <c r="O200" s="1"/>
  <c r="J200"/>
  <c r="L200" s="1"/>
  <c r="N200" s="1"/>
  <c r="K196"/>
  <c r="M196" s="1"/>
  <c r="O196" s="1"/>
  <c r="J196"/>
  <c r="L196" s="1"/>
  <c r="N196" s="1"/>
  <c r="K192"/>
  <c r="M192" s="1"/>
  <c r="O192" s="1"/>
  <c r="J192"/>
  <c r="L192" s="1"/>
  <c r="N192" s="1"/>
  <c r="K188"/>
  <c r="M188" s="1"/>
  <c r="O188" s="1"/>
  <c r="J188"/>
  <c r="L188" s="1"/>
  <c r="N188" s="1"/>
  <c r="K184"/>
  <c r="M184" s="1"/>
  <c r="O184" s="1"/>
  <c r="J184"/>
  <c r="L184" s="1"/>
  <c r="N184" s="1"/>
  <c r="K180"/>
  <c r="M180" s="1"/>
  <c r="O180" s="1"/>
  <c r="J180"/>
  <c r="L180" s="1"/>
  <c r="N180" s="1"/>
  <c r="K176"/>
  <c r="M176" s="1"/>
  <c r="O176" s="1"/>
  <c r="J176"/>
  <c r="L176" s="1"/>
  <c r="N176" s="1"/>
  <c r="K172"/>
  <c r="M172" s="1"/>
  <c r="O172" s="1"/>
  <c r="J172"/>
  <c r="L172" s="1"/>
  <c r="N172" s="1"/>
  <c r="K168"/>
  <c r="M168" s="1"/>
  <c r="O168" s="1"/>
  <c r="J168"/>
  <c r="L168" s="1"/>
  <c r="N168" s="1"/>
  <c r="K164"/>
  <c r="M164" s="1"/>
  <c r="O164" s="1"/>
  <c r="J164"/>
  <c r="L164" s="1"/>
  <c r="N164" s="1"/>
  <c r="K160"/>
  <c r="M160" s="1"/>
  <c r="O160" s="1"/>
  <c r="J160"/>
  <c r="L160" s="1"/>
  <c r="N160" s="1"/>
  <c r="K156"/>
  <c r="M156" s="1"/>
  <c r="O156" s="1"/>
  <c r="J156"/>
  <c r="L156" s="1"/>
  <c r="N156" s="1"/>
  <c r="K152"/>
  <c r="M152" s="1"/>
  <c r="O152" s="1"/>
  <c r="J152"/>
  <c r="L152" s="1"/>
  <c r="N152" s="1"/>
  <c r="K148"/>
  <c r="M148" s="1"/>
  <c r="O148" s="1"/>
  <c r="J148"/>
  <c r="L148" s="1"/>
  <c r="N148" s="1"/>
  <c r="K144"/>
  <c r="M144" s="1"/>
  <c r="O144" s="1"/>
  <c r="J144"/>
  <c r="L144" s="1"/>
  <c r="N144" s="1"/>
  <c r="K140"/>
  <c r="M140" s="1"/>
  <c r="O140" s="1"/>
  <c r="J140"/>
  <c r="L140" s="1"/>
  <c r="N140" s="1"/>
  <c r="K136"/>
  <c r="M136" s="1"/>
  <c r="O136" s="1"/>
  <c r="J136"/>
  <c r="L136" s="1"/>
  <c r="N136" s="1"/>
  <c r="K132"/>
  <c r="M132" s="1"/>
  <c r="O132" s="1"/>
  <c r="J132"/>
  <c r="L132" s="1"/>
  <c r="N132" s="1"/>
  <c r="K128"/>
  <c r="M128" s="1"/>
  <c r="O128" s="1"/>
  <c r="J128"/>
  <c r="L128" s="1"/>
  <c r="N128" s="1"/>
  <c r="K124"/>
  <c r="M124" s="1"/>
  <c r="O124" s="1"/>
  <c r="J124"/>
  <c r="L124" s="1"/>
  <c r="N124" s="1"/>
  <c r="K120"/>
  <c r="M120" s="1"/>
  <c r="O120" s="1"/>
  <c r="J120"/>
  <c r="L120" s="1"/>
  <c r="N120" s="1"/>
  <c r="K116"/>
  <c r="M116" s="1"/>
  <c r="O116" s="1"/>
  <c r="J116"/>
  <c r="L116" s="1"/>
  <c r="N116" s="1"/>
  <c r="K112"/>
  <c r="M112" s="1"/>
  <c r="O112" s="1"/>
  <c r="J112"/>
  <c r="L112" s="1"/>
  <c r="N112" s="1"/>
  <c r="K108"/>
  <c r="M108" s="1"/>
  <c r="O108" s="1"/>
  <c r="J108"/>
  <c r="L108" s="1"/>
  <c r="N108" s="1"/>
  <c r="K104"/>
  <c r="M104" s="1"/>
  <c r="O104" s="1"/>
  <c r="J104"/>
  <c r="L104" s="1"/>
  <c r="N104" s="1"/>
  <c r="K100"/>
  <c r="M100" s="1"/>
  <c r="O100" s="1"/>
  <c r="J100"/>
  <c r="L100" s="1"/>
  <c r="N100" s="1"/>
  <c r="K96"/>
  <c r="M96" s="1"/>
  <c r="O96" s="1"/>
  <c r="J96"/>
  <c r="L96" s="1"/>
  <c r="N96" s="1"/>
  <c r="K92"/>
  <c r="M92" s="1"/>
  <c r="O92" s="1"/>
  <c r="J92"/>
  <c r="L92" s="1"/>
  <c r="N92" s="1"/>
  <c r="K88"/>
  <c r="M88" s="1"/>
  <c r="O88" s="1"/>
  <c r="J88"/>
  <c r="L88" s="1"/>
  <c r="N88" s="1"/>
  <c r="K84"/>
  <c r="M84" s="1"/>
  <c r="O84" s="1"/>
  <c r="J84"/>
  <c r="L84" s="1"/>
  <c r="N84" s="1"/>
  <c r="K80"/>
  <c r="M80" s="1"/>
  <c r="O80" s="1"/>
  <c r="J80"/>
  <c r="L80" s="1"/>
  <c r="N80" s="1"/>
  <c r="K76"/>
  <c r="M76" s="1"/>
  <c r="O76" s="1"/>
  <c r="J76"/>
  <c r="L76" s="1"/>
  <c r="N76" s="1"/>
  <c r="K72"/>
  <c r="M72" s="1"/>
  <c r="O72" s="1"/>
  <c r="J72"/>
  <c r="L72" s="1"/>
  <c r="N72" s="1"/>
  <c r="K68"/>
  <c r="M68" s="1"/>
  <c r="O68" s="1"/>
  <c r="J68"/>
  <c r="L68" s="1"/>
  <c r="N68" s="1"/>
  <c r="K64"/>
  <c r="M64" s="1"/>
  <c r="O64" s="1"/>
  <c r="J64"/>
  <c r="L64" s="1"/>
  <c r="N64" s="1"/>
  <c r="K60"/>
  <c r="M60" s="1"/>
  <c r="O60" s="1"/>
  <c r="J60"/>
  <c r="L60" s="1"/>
  <c r="N60" s="1"/>
  <c r="J56"/>
  <c r="L56" s="1"/>
  <c r="N56" s="1"/>
  <c r="K56"/>
  <c r="M56" s="1"/>
  <c r="O56" s="1"/>
  <c r="K52"/>
  <c r="M52" s="1"/>
  <c r="O52" s="1"/>
  <c r="J52"/>
  <c r="L52" s="1"/>
  <c r="N52" s="1"/>
  <c r="J48"/>
  <c r="L48" s="1"/>
  <c r="N48" s="1"/>
  <c r="K48"/>
  <c r="M48" s="1"/>
  <c r="O48" s="1"/>
  <c r="K44"/>
  <c r="M44" s="1"/>
  <c r="O44" s="1"/>
  <c r="J44"/>
  <c r="L44" s="1"/>
  <c r="N44" s="1"/>
  <c r="J40"/>
  <c r="L40" s="1"/>
  <c r="N40" s="1"/>
  <c r="K40"/>
  <c r="M40" s="1"/>
  <c r="O40" s="1"/>
  <c r="K36"/>
  <c r="M36" s="1"/>
  <c r="O36" s="1"/>
  <c r="J36"/>
  <c r="L36" s="1"/>
  <c r="N36" s="1"/>
  <c r="J32"/>
  <c r="L32" s="1"/>
  <c r="N32" s="1"/>
  <c r="K32"/>
  <c r="M32" s="1"/>
  <c r="O32" s="1"/>
  <c r="K28"/>
  <c r="M28" s="1"/>
  <c r="O28" s="1"/>
  <c r="J28"/>
  <c r="L28" s="1"/>
  <c r="N28" s="1"/>
  <c r="J24"/>
  <c r="L24" s="1"/>
  <c r="N24" s="1"/>
  <c r="K24"/>
  <c r="M24" s="1"/>
  <c r="O24" s="1"/>
  <c r="K2744"/>
  <c r="M2744" s="1"/>
  <c r="O2744" s="1"/>
  <c r="K2740"/>
  <c r="M2740" s="1"/>
  <c r="O2740" s="1"/>
  <c r="K2736"/>
  <c r="M2736" s="1"/>
  <c r="O2736" s="1"/>
  <c r="K2732"/>
  <c r="M2732" s="1"/>
  <c r="O2732" s="1"/>
  <c r="K2728"/>
  <c r="M2728" s="1"/>
  <c r="O2728" s="1"/>
  <c r="K2724"/>
  <c r="M2724" s="1"/>
  <c r="O2724" s="1"/>
  <c r="K2720"/>
  <c r="M2720" s="1"/>
  <c r="O2720" s="1"/>
  <c r="K2716"/>
  <c r="M2716" s="1"/>
  <c r="O2716" s="1"/>
  <c r="K2712"/>
  <c r="M2712" s="1"/>
  <c r="O2712" s="1"/>
  <c r="K2708"/>
  <c r="M2708" s="1"/>
  <c r="O2708" s="1"/>
  <c r="K2704"/>
  <c r="M2704" s="1"/>
  <c r="O2704" s="1"/>
  <c r="K2700"/>
  <c r="M2700" s="1"/>
  <c r="O2700" s="1"/>
  <c r="K2696"/>
  <c r="M2696" s="1"/>
  <c r="O2696" s="1"/>
  <c r="K2692"/>
  <c r="M2692" s="1"/>
  <c r="O2692" s="1"/>
  <c r="K2688"/>
  <c r="M2688" s="1"/>
  <c r="O2688" s="1"/>
  <c r="K2684"/>
  <c r="M2684" s="1"/>
  <c r="O2684" s="1"/>
  <c r="K2680"/>
  <c r="M2680" s="1"/>
  <c r="O2680" s="1"/>
  <c r="K2676"/>
  <c r="M2676" s="1"/>
  <c r="O2676" s="1"/>
  <c r="K2672"/>
  <c r="M2672" s="1"/>
  <c r="O2672" s="1"/>
  <c r="K2668"/>
  <c r="M2668" s="1"/>
  <c r="O2668" s="1"/>
  <c r="K2664"/>
  <c r="M2664" s="1"/>
  <c r="O2664" s="1"/>
  <c r="K2660"/>
  <c r="M2660" s="1"/>
  <c r="O2660" s="1"/>
  <c r="K2656"/>
  <c r="M2656" s="1"/>
  <c r="O2656" s="1"/>
  <c r="K2652"/>
  <c r="M2652" s="1"/>
  <c r="O2652" s="1"/>
  <c r="K2648"/>
  <c r="M2648" s="1"/>
  <c r="O2648" s="1"/>
  <c r="K2644"/>
  <c r="M2644" s="1"/>
  <c r="O2644" s="1"/>
  <c r="K2640"/>
  <c r="M2640" s="1"/>
  <c r="O2640" s="1"/>
  <c r="K2636"/>
  <c r="M2636" s="1"/>
  <c r="O2636" s="1"/>
  <c r="K2632"/>
  <c r="M2632" s="1"/>
  <c r="O2632" s="1"/>
  <c r="K2628"/>
  <c r="M2628" s="1"/>
  <c r="O2628" s="1"/>
  <c r="K2624"/>
  <c r="M2624" s="1"/>
  <c r="O2624" s="1"/>
  <c r="K2620"/>
  <c r="M2620" s="1"/>
  <c r="O2620" s="1"/>
  <c r="K2616"/>
  <c r="M2616" s="1"/>
  <c r="O2616" s="1"/>
  <c r="K2612"/>
  <c r="M2612" s="1"/>
  <c r="O2612" s="1"/>
  <c r="K2608"/>
  <c r="M2608" s="1"/>
  <c r="O2608" s="1"/>
  <c r="K2604"/>
  <c r="M2604" s="1"/>
  <c r="O2604" s="1"/>
  <c r="K2600"/>
  <c r="M2600" s="1"/>
  <c r="O2600" s="1"/>
  <c r="K2596"/>
  <c r="M2596" s="1"/>
  <c r="O2596" s="1"/>
  <c r="K2592"/>
  <c r="M2592" s="1"/>
  <c r="O2592" s="1"/>
  <c r="K2588"/>
  <c r="M2588" s="1"/>
  <c r="O2588" s="1"/>
  <c r="K2584"/>
  <c r="M2584" s="1"/>
  <c r="O2584" s="1"/>
  <c r="K2580"/>
  <c r="M2580" s="1"/>
  <c r="O2580" s="1"/>
  <c r="K2576"/>
  <c r="M2576" s="1"/>
  <c r="O2576" s="1"/>
  <c r="K2572"/>
  <c r="M2572" s="1"/>
  <c r="O2572" s="1"/>
  <c r="K2568"/>
  <c r="M2568" s="1"/>
  <c r="O2568" s="1"/>
  <c r="K2564"/>
  <c r="M2564" s="1"/>
  <c r="O2564" s="1"/>
  <c r="K2560"/>
  <c r="M2560" s="1"/>
  <c r="O2560" s="1"/>
  <c r="K2556"/>
  <c r="M2556" s="1"/>
  <c r="O2556" s="1"/>
  <c r="K2552"/>
  <c r="M2552" s="1"/>
  <c r="O2552" s="1"/>
  <c r="K2548"/>
  <c r="M2548" s="1"/>
  <c r="O2548" s="1"/>
  <c r="K2544"/>
  <c r="M2544" s="1"/>
  <c r="O2544" s="1"/>
  <c r="K2540"/>
  <c r="M2540" s="1"/>
  <c r="O2540" s="1"/>
  <c r="K2536"/>
  <c r="M2536" s="1"/>
  <c r="O2536" s="1"/>
  <c r="K2532"/>
  <c r="M2532" s="1"/>
  <c r="O2532" s="1"/>
  <c r="K2528"/>
  <c r="M2528" s="1"/>
  <c r="O2528" s="1"/>
  <c r="K2524"/>
  <c r="M2524" s="1"/>
  <c r="O2524" s="1"/>
  <c r="K2520"/>
  <c r="M2520" s="1"/>
  <c r="O2520" s="1"/>
  <c r="K2516"/>
  <c r="M2516" s="1"/>
  <c r="O2516" s="1"/>
  <c r="K2512"/>
  <c r="M2512" s="1"/>
  <c r="O2512" s="1"/>
  <c r="K2508"/>
  <c r="M2508" s="1"/>
  <c r="O2508" s="1"/>
  <c r="K2504"/>
  <c r="M2504" s="1"/>
  <c r="O2504" s="1"/>
  <c r="K2500"/>
  <c r="M2500" s="1"/>
  <c r="O2500" s="1"/>
  <c r="K2496"/>
  <c r="M2496" s="1"/>
  <c r="O2496" s="1"/>
  <c r="K2492"/>
  <c r="M2492" s="1"/>
  <c r="O2492" s="1"/>
  <c r="K2488"/>
  <c r="M2488" s="1"/>
  <c r="O2488" s="1"/>
  <c r="K2484"/>
  <c r="M2484" s="1"/>
  <c r="O2484" s="1"/>
  <c r="K2480"/>
  <c r="M2480" s="1"/>
  <c r="O2480" s="1"/>
  <c r="K2476"/>
  <c r="M2476" s="1"/>
  <c r="O2476" s="1"/>
  <c r="K2472"/>
  <c r="M2472" s="1"/>
  <c r="O2472" s="1"/>
  <c r="K2468"/>
  <c r="M2468" s="1"/>
  <c r="O2468" s="1"/>
  <c r="K2464"/>
  <c r="M2464" s="1"/>
  <c r="O2464" s="1"/>
  <c r="K2460"/>
  <c r="M2460" s="1"/>
  <c r="O2460" s="1"/>
  <c r="K2456"/>
  <c r="M2456" s="1"/>
  <c r="O2456" s="1"/>
  <c r="K2452"/>
  <c r="M2452" s="1"/>
  <c r="O2452" s="1"/>
  <c r="K2448"/>
  <c r="M2448" s="1"/>
  <c r="O2448" s="1"/>
  <c r="K2444"/>
  <c r="M2444" s="1"/>
  <c r="O2444" s="1"/>
  <c r="K2440"/>
  <c r="M2440" s="1"/>
  <c r="O2440" s="1"/>
  <c r="K2436"/>
  <c r="M2436" s="1"/>
  <c r="O2436" s="1"/>
  <c r="K2432"/>
  <c r="M2432" s="1"/>
  <c r="O2432" s="1"/>
  <c r="K2428"/>
  <c r="M2428" s="1"/>
  <c r="O2428" s="1"/>
  <c r="K2424"/>
  <c r="M2424" s="1"/>
  <c r="O2424" s="1"/>
  <c r="K2420"/>
  <c r="M2420" s="1"/>
  <c r="O2420" s="1"/>
  <c r="K2416"/>
  <c r="M2416" s="1"/>
  <c r="O2416" s="1"/>
  <c r="K2412"/>
  <c r="M2412" s="1"/>
  <c r="O2412" s="1"/>
  <c r="K2408"/>
  <c r="M2408" s="1"/>
  <c r="O2408" s="1"/>
  <c r="K2404"/>
  <c r="M2404" s="1"/>
  <c r="O2404" s="1"/>
  <c r="K2400"/>
  <c r="M2400" s="1"/>
  <c r="O2400" s="1"/>
  <c r="K2396"/>
  <c r="M2396" s="1"/>
  <c r="O2396" s="1"/>
  <c r="K2392"/>
  <c r="M2392" s="1"/>
  <c r="O2392" s="1"/>
  <c r="K2388"/>
  <c r="M2388" s="1"/>
  <c r="O2388" s="1"/>
  <c r="K2384"/>
  <c r="M2384" s="1"/>
  <c r="O2384" s="1"/>
  <c r="K2380"/>
  <c r="M2380" s="1"/>
  <c r="O2380" s="1"/>
  <c r="K2376"/>
  <c r="M2376" s="1"/>
  <c r="O2376" s="1"/>
  <c r="K2372"/>
  <c r="M2372" s="1"/>
  <c r="O2372" s="1"/>
  <c r="K2368"/>
  <c r="M2368" s="1"/>
  <c r="O2368" s="1"/>
  <c r="K2364"/>
  <c r="M2364" s="1"/>
  <c r="O2364" s="1"/>
  <c r="K2360"/>
  <c r="M2360" s="1"/>
  <c r="O2360" s="1"/>
  <c r="K2356"/>
  <c r="M2356" s="1"/>
  <c r="O2356" s="1"/>
  <c r="K2352"/>
  <c r="M2352" s="1"/>
  <c r="O2352" s="1"/>
  <c r="K2348"/>
  <c r="M2348" s="1"/>
  <c r="O2348" s="1"/>
  <c r="K2344"/>
  <c r="M2344" s="1"/>
  <c r="O2344" s="1"/>
  <c r="K2340"/>
  <c r="M2340" s="1"/>
  <c r="O2340" s="1"/>
  <c r="K2336"/>
  <c r="M2336" s="1"/>
  <c r="O2336" s="1"/>
  <c r="K2332"/>
  <c r="M2332" s="1"/>
  <c r="O2332" s="1"/>
  <c r="K2328"/>
  <c r="M2328" s="1"/>
  <c r="O2328" s="1"/>
  <c r="K2324"/>
  <c r="M2324" s="1"/>
  <c r="O2324" s="1"/>
  <c r="K2320"/>
  <c r="M2320" s="1"/>
  <c r="O2320" s="1"/>
  <c r="K2316"/>
  <c r="M2316" s="1"/>
  <c r="O2316" s="1"/>
  <c r="K2312"/>
  <c r="M2312" s="1"/>
  <c r="O2312" s="1"/>
  <c r="K2308"/>
  <c r="M2308" s="1"/>
  <c r="O2308" s="1"/>
  <c r="K2304"/>
  <c r="M2304" s="1"/>
  <c r="O2304" s="1"/>
  <c r="K2300"/>
  <c r="M2300" s="1"/>
  <c r="O2300" s="1"/>
  <c r="K2296"/>
  <c r="M2296" s="1"/>
  <c r="O2296" s="1"/>
  <c r="K2292"/>
  <c r="M2292" s="1"/>
  <c r="O2292" s="1"/>
  <c r="K2288"/>
  <c r="M2288" s="1"/>
  <c r="O2288" s="1"/>
  <c r="K2284"/>
  <c r="M2284" s="1"/>
  <c r="O2284" s="1"/>
  <c r="K2280"/>
  <c r="M2280" s="1"/>
  <c r="O2280" s="1"/>
  <c r="K2276"/>
  <c r="M2276" s="1"/>
  <c r="O2276" s="1"/>
  <c r="K2272"/>
  <c r="M2272" s="1"/>
  <c r="O2272" s="1"/>
  <c r="K2268"/>
  <c r="M2268" s="1"/>
  <c r="O2268" s="1"/>
  <c r="K2264"/>
  <c r="M2264" s="1"/>
  <c r="O2264" s="1"/>
  <c r="K2260"/>
  <c r="M2260" s="1"/>
  <c r="O2260" s="1"/>
  <c r="K2256"/>
  <c r="M2256" s="1"/>
  <c r="O2256" s="1"/>
  <c r="K2252"/>
  <c r="M2252" s="1"/>
  <c r="O2252" s="1"/>
  <c r="K2248"/>
  <c r="M2248" s="1"/>
  <c r="O2248" s="1"/>
  <c r="K2244"/>
  <c r="M2244" s="1"/>
  <c r="O2244" s="1"/>
  <c r="K2240"/>
  <c r="M2240" s="1"/>
  <c r="O2240" s="1"/>
  <c r="K2236"/>
  <c r="M2236" s="1"/>
  <c r="O2236" s="1"/>
  <c r="K2232"/>
  <c r="M2232" s="1"/>
  <c r="O2232" s="1"/>
  <c r="K2228"/>
  <c r="M2228" s="1"/>
  <c r="O2228" s="1"/>
  <c r="K2224"/>
  <c r="M2224" s="1"/>
  <c r="O2224" s="1"/>
  <c r="K2220"/>
  <c r="M2220" s="1"/>
  <c r="O2220" s="1"/>
  <c r="K2216"/>
  <c r="M2216" s="1"/>
  <c r="O2216" s="1"/>
  <c r="K2212"/>
  <c r="M2212" s="1"/>
  <c r="O2212" s="1"/>
  <c r="K2208"/>
  <c r="M2208" s="1"/>
  <c r="O2208" s="1"/>
  <c r="K2204"/>
  <c r="M2204" s="1"/>
  <c r="O2204" s="1"/>
  <c r="K2200"/>
  <c r="M2200" s="1"/>
  <c r="O2200" s="1"/>
  <c r="K2196"/>
  <c r="M2196" s="1"/>
  <c r="O2196" s="1"/>
  <c r="K2192"/>
  <c r="M2192" s="1"/>
  <c r="O2192" s="1"/>
  <c r="K2188"/>
  <c r="M2188" s="1"/>
  <c r="O2188" s="1"/>
  <c r="K2184"/>
  <c r="M2184" s="1"/>
  <c r="O2184" s="1"/>
  <c r="K2180"/>
  <c r="M2180" s="1"/>
  <c r="O2180" s="1"/>
  <c r="K2176"/>
  <c r="M2176" s="1"/>
  <c r="O2176" s="1"/>
  <c r="K2172"/>
  <c r="M2172" s="1"/>
  <c r="O2172" s="1"/>
  <c r="K2168"/>
  <c r="M2168" s="1"/>
  <c r="O2168" s="1"/>
  <c r="K2164"/>
  <c r="M2164" s="1"/>
  <c r="O2164" s="1"/>
  <c r="K2160"/>
  <c r="M2160" s="1"/>
  <c r="O2160" s="1"/>
  <c r="K2156"/>
  <c r="M2156" s="1"/>
  <c r="O2156" s="1"/>
  <c r="K2152"/>
  <c r="M2152" s="1"/>
  <c r="O2152" s="1"/>
  <c r="K2148"/>
  <c r="M2148" s="1"/>
  <c r="O2148" s="1"/>
  <c r="K2144"/>
  <c r="M2144" s="1"/>
  <c r="O2144" s="1"/>
  <c r="K2140"/>
  <c r="M2140" s="1"/>
  <c r="O2140" s="1"/>
  <c r="K2136"/>
  <c r="M2136" s="1"/>
  <c r="O2136" s="1"/>
  <c r="K2132"/>
  <c r="M2132" s="1"/>
  <c r="O2132" s="1"/>
  <c r="K2128"/>
  <c r="M2128" s="1"/>
  <c r="O2128" s="1"/>
  <c r="K2124"/>
  <c r="M2124" s="1"/>
  <c r="O2124" s="1"/>
  <c r="K2120"/>
  <c r="M2120" s="1"/>
  <c r="O2120" s="1"/>
  <c r="K2116"/>
  <c r="M2116" s="1"/>
  <c r="O2116" s="1"/>
  <c r="K2112"/>
  <c r="M2112" s="1"/>
  <c r="O2112" s="1"/>
  <c r="K2108"/>
  <c r="M2108" s="1"/>
  <c r="O2108" s="1"/>
  <c r="K2104"/>
  <c r="M2104" s="1"/>
  <c r="O2104" s="1"/>
  <c r="K2100"/>
  <c r="M2100" s="1"/>
  <c r="O2100" s="1"/>
  <c r="K2096"/>
  <c r="M2096" s="1"/>
  <c r="O2096" s="1"/>
  <c r="K2092"/>
  <c r="M2092" s="1"/>
  <c r="O2092" s="1"/>
  <c r="K2088"/>
  <c r="M2088" s="1"/>
  <c r="O2088" s="1"/>
  <c r="K2084"/>
  <c r="M2084" s="1"/>
  <c r="O2084" s="1"/>
  <c r="K2080"/>
  <c r="M2080" s="1"/>
  <c r="O2080" s="1"/>
  <c r="K2076"/>
  <c r="M2076" s="1"/>
  <c r="O2076" s="1"/>
  <c r="K2072"/>
  <c r="M2072" s="1"/>
  <c r="O2072" s="1"/>
  <c r="K2068"/>
  <c r="M2068" s="1"/>
  <c r="O2068" s="1"/>
  <c r="K2064"/>
  <c r="M2064" s="1"/>
  <c r="O2064" s="1"/>
  <c r="K2060"/>
  <c r="M2060" s="1"/>
  <c r="O2060" s="1"/>
  <c r="K2056"/>
  <c r="M2056" s="1"/>
  <c r="O2056" s="1"/>
  <c r="K2052"/>
  <c r="M2052" s="1"/>
  <c r="O2052" s="1"/>
  <c r="K2048"/>
  <c r="M2048" s="1"/>
  <c r="O2048" s="1"/>
  <c r="K2044"/>
  <c r="M2044" s="1"/>
  <c r="O2044" s="1"/>
  <c r="K2040"/>
  <c r="M2040" s="1"/>
  <c r="O2040" s="1"/>
  <c r="K2036"/>
  <c r="M2036" s="1"/>
  <c r="O2036" s="1"/>
  <c r="K2032"/>
  <c r="M2032" s="1"/>
  <c r="O2032" s="1"/>
  <c r="K2028"/>
  <c r="M2028" s="1"/>
  <c r="O2028" s="1"/>
  <c r="K2024"/>
  <c r="M2024" s="1"/>
  <c r="O2024" s="1"/>
  <c r="K2020"/>
  <c r="M2020" s="1"/>
  <c r="O2020" s="1"/>
  <c r="K2016"/>
  <c r="M2016" s="1"/>
  <c r="O2016" s="1"/>
  <c r="K2012"/>
  <c r="M2012" s="1"/>
  <c r="O2012" s="1"/>
  <c r="K2008"/>
  <c r="M2008" s="1"/>
  <c r="O2008" s="1"/>
  <c r="K2004"/>
  <c r="M2004" s="1"/>
  <c r="O2004" s="1"/>
  <c r="K2000"/>
  <c r="M2000" s="1"/>
  <c r="O2000" s="1"/>
  <c r="K1996"/>
  <c r="M1996" s="1"/>
  <c r="O1996" s="1"/>
  <c r="K1992"/>
  <c r="M1992" s="1"/>
  <c r="O1992" s="1"/>
  <c r="K1988"/>
  <c r="M1988" s="1"/>
  <c r="O1988" s="1"/>
  <c r="K1984"/>
  <c r="M1984" s="1"/>
  <c r="O1984" s="1"/>
  <c r="K1980"/>
  <c r="M1980" s="1"/>
  <c r="O1980" s="1"/>
  <c r="K1976"/>
  <c r="M1976" s="1"/>
  <c r="O1976" s="1"/>
  <c r="K1972"/>
  <c r="M1972" s="1"/>
  <c r="O1972" s="1"/>
  <c r="K1968"/>
  <c r="M1968" s="1"/>
  <c r="O1968" s="1"/>
  <c r="K1964"/>
  <c r="M1964" s="1"/>
  <c r="O1964" s="1"/>
  <c r="K1960"/>
  <c r="M1960" s="1"/>
  <c r="O1960" s="1"/>
  <c r="K1956"/>
  <c r="M1956" s="1"/>
  <c r="O1956" s="1"/>
  <c r="K1952"/>
  <c r="M1952" s="1"/>
  <c r="O1952" s="1"/>
  <c r="K1948"/>
  <c r="M1948" s="1"/>
  <c r="O1948" s="1"/>
  <c r="K1944"/>
  <c r="M1944" s="1"/>
  <c r="O1944" s="1"/>
  <c r="K1940"/>
  <c r="M1940" s="1"/>
  <c r="O1940" s="1"/>
  <c r="K1936"/>
  <c r="M1936" s="1"/>
  <c r="O1936" s="1"/>
  <c r="K1932"/>
  <c r="M1932" s="1"/>
  <c r="O1932" s="1"/>
  <c r="K1928"/>
  <c r="M1928" s="1"/>
  <c r="O1928" s="1"/>
  <c r="K1924"/>
  <c r="M1924" s="1"/>
  <c r="O1924" s="1"/>
  <c r="K1920"/>
  <c r="M1920" s="1"/>
  <c r="O1920" s="1"/>
  <c r="K1916"/>
  <c r="M1916" s="1"/>
  <c r="O1916" s="1"/>
  <c r="K1912"/>
  <c r="M1912" s="1"/>
  <c r="O1912" s="1"/>
  <c r="K1908"/>
  <c r="M1908" s="1"/>
  <c r="O1908" s="1"/>
  <c r="K1904"/>
  <c r="M1904" s="1"/>
  <c r="O1904" s="1"/>
  <c r="K1900"/>
  <c r="M1900" s="1"/>
  <c r="O1900" s="1"/>
  <c r="K1896"/>
  <c r="M1896" s="1"/>
  <c r="O1896" s="1"/>
  <c r="K1892"/>
  <c r="M1892" s="1"/>
  <c r="O1892" s="1"/>
  <c r="K1888"/>
  <c r="M1888" s="1"/>
  <c r="O1888" s="1"/>
  <c r="K1884"/>
  <c r="M1884" s="1"/>
  <c r="O1884" s="1"/>
  <c r="K1880"/>
  <c r="M1880" s="1"/>
  <c r="O1880" s="1"/>
  <c r="K1876"/>
  <c r="M1876" s="1"/>
  <c r="O1876" s="1"/>
  <c r="K1872"/>
  <c r="M1872" s="1"/>
  <c r="O1872" s="1"/>
  <c r="K1868"/>
  <c r="M1868" s="1"/>
  <c r="O1868" s="1"/>
  <c r="K1864"/>
  <c r="M1864" s="1"/>
  <c r="O1864" s="1"/>
  <c r="K1860"/>
  <c r="M1860" s="1"/>
  <c r="O1860" s="1"/>
  <c r="K1856"/>
  <c r="M1856" s="1"/>
  <c r="O1856" s="1"/>
  <c r="K1852"/>
  <c r="M1852" s="1"/>
  <c r="O1852" s="1"/>
  <c r="K1848"/>
  <c r="M1848" s="1"/>
  <c r="O1848" s="1"/>
  <c r="K1844"/>
  <c r="M1844" s="1"/>
  <c r="O1844" s="1"/>
  <c r="K1840"/>
  <c r="M1840" s="1"/>
  <c r="O1840" s="1"/>
  <c r="K1836"/>
  <c r="M1836" s="1"/>
  <c r="O1836" s="1"/>
  <c r="K1832"/>
  <c r="M1832" s="1"/>
  <c r="O1832" s="1"/>
  <c r="K1828"/>
  <c r="M1828" s="1"/>
  <c r="O1828" s="1"/>
  <c r="K1824"/>
  <c r="M1824" s="1"/>
  <c r="O1824" s="1"/>
  <c r="K1820"/>
  <c r="M1820" s="1"/>
  <c r="O1820" s="1"/>
  <c r="K1816"/>
  <c r="M1816" s="1"/>
  <c r="O1816" s="1"/>
  <c r="K1812"/>
  <c r="M1812" s="1"/>
  <c r="O1812" s="1"/>
  <c r="K1808"/>
  <c r="M1808" s="1"/>
  <c r="O1808" s="1"/>
  <c r="K1804"/>
  <c r="M1804" s="1"/>
  <c r="O1804" s="1"/>
  <c r="K1800"/>
  <c r="M1800" s="1"/>
  <c r="O1800" s="1"/>
  <c r="K1796"/>
  <c r="M1796" s="1"/>
  <c r="O1796" s="1"/>
  <c r="K1792"/>
  <c r="M1792" s="1"/>
  <c r="O1792" s="1"/>
  <c r="K1788"/>
  <c r="M1788" s="1"/>
  <c r="O1788" s="1"/>
  <c r="K1784"/>
  <c r="M1784" s="1"/>
  <c r="O1784" s="1"/>
  <c r="K1780"/>
  <c r="M1780" s="1"/>
  <c r="O1780" s="1"/>
  <c r="K1776"/>
  <c r="M1776" s="1"/>
  <c r="O1776" s="1"/>
  <c r="K1772"/>
  <c r="M1772" s="1"/>
  <c r="O1772" s="1"/>
  <c r="K1768"/>
  <c r="M1768" s="1"/>
  <c r="O1768" s="1"/>
  <c r="K1764"/>
  <c r="M1764" s="1"/>
  <c r="O1764" s="1"/>
  <c r="K1760"/>
  <c r="M1760" s="1"/>
  <c r="O1760" s="1"/>
  <c r="K1756"/>
  <c r="M1756" s="1"/>
  <c r="O1756" s="1"/>
  <c r="K1752"/>
  <c r="M1752" s="1"/>
  <c r="O1752" s="1"/>
  <c r="K1748"/>
  <c r="M1748" s="1"/>
  <c r="O1748" s="1"/>
  <c r="K1744"/>
  <c r="M1744" s="1"/>
  <c r="O1744" s="1"/>
  <c r="K1740"/>
  <c r="M1740" s="1"/>
  <c r="O1740" s="1"/>
  <c r="K1736"/>
  <c r="M1736" s="1"/>
  <c r="O1736" s="1"/>
  <c r="K1732"/>
  <c r="M1732" s="1"/>
  <c r="O1732" s="1"/>
  <c r="K1728"/>
  <c r="M1728" s="1"/>
  <c r="O1728" s="1"/>
  <c r="K1724"/>
  <c r="M1724" s="1"/>
  <c r="O1724" s="1"/>
  <c r="K1720"/>
  <c r="M1720" s="1"/>
  <c r="O1720" s="1"/>
  <c r="K1716"/>
  <c r="M1716" s="1"/>
  <c r="O1716" s="1"/>
  <c r="K1712"/>
  <c r="M1712" s="1"/>
  <c r="O1712" s="1"/>
  <c r="K1708"/>
  <c r="M1708" s="1"/>
  <c r="O1708" s="1"/>
  <c r="K1704"/>
  <c r="M1704" s="1"/>
  <c r="O1704" s="1"/>
  <c r="K1700"/>
  <c r="M1700" s="1"/>
  <c r="O1700" s="1"/>
  <c r="K1696"/>
  <c r="M1696" s="1"/>
  <c r="O1696" s="1"/>
  <c r="K1692"/>
  <c r="M1692" s="1"/>
  <c r="O1692" s="1"/>
  <c r="K1688"/>
  <c r="M1688" s="1"/>
  <c r="O1688" s="1"/>
  <c r="K1684"/>
  <c r="M1684" s="1"/>
  <c r="O1684" s="1"/>
  <c r="K1680"/>
  <c r="M1680" s="1"/>
  <c r="O1680" s="1"/>
  <c r="K1676"/>
  <c r="M1676" s="1"/>
  <c r="O1676" s="1"/>
  <c r="K1672"/>
  <c r="M1672" s="1"/>
  <c r="O1672" s="1"/>
  <c r="K1668"/>
  <c r="M1668" s="1"/>
  <c r="O1668" s="1"/>
  <c r="K1664"/>
  <c r="M1664" s="1"/>
  <c r="O1664" s="1"/>
  <c r="K1660"/>
  <c r="M1660" s="1"/>
  <c r="O1660" s="1"/>
  <c r="K1656"/>
  <c r="M1656" s="1"/>
  <c r="O1656" s="1"/>
  <c r="K1652"/>
  <c r="M1652" s="1"/>
  <c r="O1652" s="1"/>
  <c r="K1648"/>
  <c r="M1648" s="1"/>
  <c r="O1648" s="1"/>
  <c r="K1644"/>
  <c r="M1644" s="1"/>
  <c r="O1644" s="1"/>
  <c r="K1640"/>
  <c r="M1640" s="1"/>
  <c r="O1640" s="1"/>
  <c r="K1636"/>
  <c r="M1636" s="1"/>
  <c r="O1636" s="1"/>
  <c r="K1632"/>
  <c r="M1632" s="1"/>
  <c r="O1632" s="1"/>
  <c r="K1628"/>
  <c r="M1628" s="1"/>
  <c r="O1628" s="1"/>
  <c r="K1624"/>
  <c r="M1624" s="1"/>
  <c r="O1624" s="1"/>
  <c r="K1620"/>
  <c r="M1620" s="1"/>
  <c r="O1620" s="1"/>
  <c r="K1616"/>
  <c r="M1616" s="1"/>
  <c r="O1616" s="1"/>
  <c r="K1612"/>
  <c r="M1612" s="1"/>
  <c r="O1612" s="1"/>
  <c r="K1608"/>
  <c r="M1608" s="1"/>
  <c r="O1608" s="1"/>
  <c r="K1604"/>
  <c r="M1604" s="1"/>
  <c r="O1604" s="1"/>
  <c r="K1600"/>
  <c r="M1600" s="1"/>
  <c r="O1600" s="1"/>
  <c r="K1596"/>
  <c r="M1596" s="1"/>
  <c r="O1596" s="1"/>
  <c r="K1592"/>
  <c r="M1592" s="1"/>
  <c r="O1592" s="1"/>
  <c r="K1588"/>
  <c r="M1588" s="1"/>
  <c r="O1588" s="1"/>
  <c r="K1584"/>
  <c r="M1584" s="1"/>
  <c r="O1584" s="1"/>
  <c r="K1580"/>
  <c r="M1580" s="1"/>
  <c r="O1580" s="1"/>
  <c r="K1576"/>
  <c r="M1576" s="1"/>
  <c r="O1576" s="1"/>
  <c r="K1572"/>
  <c r="M1572" s="1"/>
  <c r="O1572" s="1"/>
  <c r="K1568"/>
  <c r="M1568" s="1"/>
  <c r="O1568" s="1"/>
  <c r="K1564"/>
  <c r="M1564" s="1"/>
  <c r="O1564" s="1"/>
  <c r="K1560"/>
  <c r="M1560" s="1"/>
  <c r="O1560" s="1"/>
  <c r="K1556"/>
  <c r="M1556" s="1"/>
  <c r="O1556" s="1"/>
  <c r="K1552"/>
  <c r="M1552" s="1"/>
  <c r="O1552" s="1"/>
  <c r="K1548"/>
  <c r="M1548" s="1"/>
  <c r="O1548" s="1"/>
  <c r="K1544"/>
  <c r="M1544" s="1"/>
  <c r="O1544" s="1"/>
  <c r="K1540"/>
  <c r="M1540" s="1"/>
  <c r="O1540" s="1"/>
  <c r="K1536"/>
  <c r="M1536" s="1"/>
  <c r="O1536" s="1"/>
  <c r="K1532"/>
  <c r="M1532" s="1"/>
  <c r="O1532" s="1"/>
  <c r="K1528"/>
  <c r="M1528" s="1"/>
  <c r="O1528" s="1"/>
  <c r="K1524"/>
  <c r="M1524" s="1"/>
  <c r="O1524" s="1"/>
  <c r="K1520"/>
  <c r="M1520" s="1"/>
  <c r="O1520" s="1"/>
  <c r="K1516"/>
  <c r="M1516" s="1"/>
  <c r="O1516" s="1"/>
  <c r="K1512"/>
  <c r="M1512" s="1"/>
  <c r="O1512" s="1"/>
  <c r="K1508"/>
  <c r="M1508" s="1"/>
  <c r="O1508" s="1"/>
  <c r="K1504"/>
  <c r="M1504" s="1"/>
  <c r="O1504" s="1"/>
  <c r="K1500"/>
  <c r="M1500" s="1"/>
  <c r="O1500" s="1"/>
  <c r="K1496"/>
  <c r="M1496" s="1"/>
  <c r="O1496" s="1"/>
  <c r="K1492"/>
  <c r="M1492" s="1"/>
  <c r="O1492" s="1"/>
  <c r="K1488"/>
  <c r="M1488" s="1"/>
  <c r="O1488" s="1"/>
  <c r="K1484"/>
  <c r="M1484" s="1"/>
  <c r="O1484" s="1"/>
  <c r="K1480"/>
  <c r="M1480" s="1"/>
  <c r="O1480" s="1"/>
  <c r="K1476"/>
  <c r="M1476" s="1"/>
  <c r="O1476" s="1"/>
  <c r="K1472"/>
  <c r="M1472" s="1"/>
  <c r="O1472" s="1"/>
  <c r="K1468"/>
  <c r="M1468" s="1"/>
  <c r="O1468" s="1"/>
  <c r="K1464"/>
  <c r="M1464" s="1"/>
  <c r="O1464" s="1"/>
  <c r="K1460"/>
  <c r="M1460" s="1"/>
  <c r="O1460" s="1"/>
  <c r="K1456"/>
  <c r="M1456" s="1"/>
  <c r="O1456" s="1"/>
  <c r="K1452"/>
  <c r="M1452" s="1"/>
  <c r="O1452" s="1"/>
  <c r="K1448"/>
  <c r="M1448" s="1"/>
  <c r="O1448" s="1"/>
  <c r="K1444"/>
  <c r="M1444" s="1"/>
  <c r="O1444" s="1"/>
  <c r="K1440"/>
  <c r="M1440" s="1"/>
  <c r="O1440" s="1"/>
  <c r="K1436"/>
  <c r="M1436" s="1"/>
  <c r="O1436" s="1"/>
  <c r="K1432"/>
  <c r="M1432" s="1"/>
  <c r="O1432" s="1"/>
  <c r="K1428"/>
  <c r="M1428" s="1"/>
  <c r="O1428" s="1"/>
  <c r="K1424"/>
  <c r="M1424" s="1"/>
  <c r="O1424" s="1"/>
  <c r="K1420"/>
  <c r="M1420" s="1"/>
  <c r="O1420" s="1"/>
  <c r="K1416"/>
  <c r="M1416" s="1"/>
  <c r="O1416" s="1"/>
  <c r="K1412"/>
  <c r="M1412" s="1"/>
  <c r="O1412" s="1"/>
  <c r="K1408"/>
  <c r="M1408" s="1"/>
  <c r="O1408" s="1"/>
  <c r="K1404"/>
  <c r="M1404" s="1"/>
  <c r="O1404" s="1"/>
  <c r="K1400"/>
  <c r="M1400" s="1"/>
  <c r="O1400" s="1"/>
  <c r="K1396"/>
  <c r="M1396" s="1"/>
  <c r="O1396" s="1"/>
  <c r="K1392"/>
  <c r="M1392" s="1"/>
  <c r="O1392" s="1"/>
  <c r="K1388"/>
  <c r="M1388" s="1"/>
  <c r="O1388" s="1"/>
  <c r="K1384"/>
  <c r="M1384" s="1"/>
  <c r="O1384" s="1"/>
  <c r="K1380"/>
  <c r="M1380" s="1"/>
  <c r="O1380" s="1"/>
  <c r="K1376"/>
  <c r="M1376" s="1"/>
  <c r="O1376" s="1"/>
  <c r="K1372"/>
  <c r="M1372" s="1"/>
  <c r="O1372" s="1"/>
  <c r="K1368"/>
  <c r="M1368" s="1"/>
  <c r="O1368" s="1"/>
  <c r="K1364"/>
  <c r="M1364" s="1"/>
  <c r="O1364" s="1"/>
  <c r="K1360"/>
  <c r="M1360" s="1"/>
  <c r="O1360" s="1"/>
  <c r="K1356"/>
  <c r="M1356" s="1"/>
  <c r="O1356" s="1"/>
  <c r="K1352"/>
  <c r="M1352" s="1"/>
  <c r="O1352" s="1"/>
  <c r="K1348"/>
  <c r="M1348" s="1"/>
  <c r="O1348" s="1"/>
  <c r="K1344"/>
  <c r="M1344" s="1"/>
  <c r="O1344" s="1"/>
  <c r="K1340"/>
  <c r="M1340" s="1"/>
  <c r="O1340" s="1"/>
  <c r="K1336"/>
  <c r="M1336" s="1"/>
  <c r="O1336" s="1"/>
  <c r="K1332"/>
  <c r="M1332" s="1"/>
  <c r="O1332" s="1"/>
  <c r="K1328"/>
  <c r="M1328" s="1"/>
  <c r="O1328" s="1"/>
  <c r="K1324"/>
  <c r="M1324" s="1"/>
  <c r="O1324" s="1"/>
  <c r="K1320"/>
  <c r="M1320" s="1"/>
  <c r="O1320" s="1"/>
  <c r="K1316"/>
  <c r="M1316" s="1"/>
  <c r="O1316" s="1"/>
  <c r="K1312"/>
  <c r="M1312" s="1"/>
  <c r="O1312" s="1"/>
  <c r="K1308"/>
  <c r="M1308" s="1"/>
  <c r="O1308" s="1"/>
  <c r="K1304"/>
  <c r="M1304" s="1"/>
  <c r="O1304" s="1"/>
  <c r="K1300"/>
  <c r="M1300" s="1"/>
  <c r="O1300" s="1"/>
  <c r="K1296"/>
  <c r="M1296" s="1"/>
  <c r="O1296" s="1"/>
  <c r="K1292"/>
  <c r="M1292" s="1"/>
  <c r="O1292" s="1"/>
  <c r="K1288"/>
  <c r="M1288" s="1"/>
  <c r="O1288" s="1"/>
  <c r="K1284"/>
  <c r="M1284" s="1"/>
  <c r="O1284" s="1"/>
  <c r="K1280"/>
  <c r="M1280" s="1"/>
  <c r="O1280" s="1"/>
  <c r="K1276"/>
  <c r="M1276" s="1"/>
  <c r="O1276" s="1"/>
  <c r="K1272"/>
  <c r="M1272" s="1"/>
  <c r="O1272" s="1"/>
  <c r="K1268"/>
  <c r="M1268" s="1"/>
  <c r="O1268" s="1"/>
  <c r="K1264"/>
  <c r="M1264" s="1"/>
  <c r="O1264" s="1"/>
  <c r="K1260"/>
  <c r="M1260" s="1"/>
  <c r="O1260" s="1"/>
  <c r="K1256"/>
  <c r="M1256" s="1"/>
  <c r="O1256" s="1"/>
  <c r="K1252"/>
  <c r="M1252" s="1"/>
  <c r="O1252" s="1"/>
  <c r="K1248"/>
  <c r="M1248" s="1"/>
  <c r="O1248" s="1"/>
  <c r="K1244"/>
  <c r="M1244" s="1"/>
  <c r="O1244" s="1"/>
  <c r="K1240"/>
  <c r="M1240" s="1"/>
  <c r="O1240" s="1"/>
  <c r="K1236"/>
  <c r="M1236" s="1"/>
  <c r="O1236" s="1"/>
  <c r="K1232"/>
  <c r="M1232" s="1"/>
  <c r="O1232" s="1"/>
  <c r="K1228"/>
  <c r="M1228" s="1"/>
  <c r="O1228" s="1"/>
  <c r="K1224"/>
  <c r="M1224" s="1"/>
  <c r="O1224" s="1"/>
  <c r="K1220"/>
  <c r="M1220" s="1"/>
  <c r="O1220" s="1"/>
  <c r="K1216"/>
  <c r="M1216" s="1"/>
  <c r="O1216" s="1"/>
  <c r="K1212"/>
  <c r="M1212" s="1"/>
  <c r="O1212" s="1"/>
  <c r="K1208"/>
  <c r="M1208" s="1"/>
  <c r="O1208" s="1"/>
  <c r="K1204"/>
  <c r="M1204" s="1"/>
  <c r="O1204" s="1"/>
  <c r="K1200"/>
  <c r="M1200" s="1"/>
  <c r="O1200" s="1"/>
  <c r="K1196"/>
  <c r="M1196" s="1"/>
  <c r="O1196" s="1"/>
  <c r="K1192"/>
  <c r="M1192" s="1"/>
  <c r="O1192" s="1"/>
  <c r="K1188"/>
  <c r="M1188" s="1"/>
  <c r="O1188" s="1"/>
  <c r="K1184"/>
  <c r="M1184" s="1"/>
  <c r="O1184" s="1"/>
  <c r="K1180"/>
  <c r="M1180" s="1"/>
  <c r="O1180" s="1"/>
  <c r="K1176"/>
  <c r="M1176" s="1"/>
  <c r="O1176" s="1"/>
  <c r="K1172"/>
  <c r="M1172" s="1"/>
  <c r="O1172" s="1"/>
  <c r="K1168"/>
  <c r="M1168" s="1"/>
  <c r="O1168" s="1"/>
  <c r="K1164"/>
  <c r="M1164" s="1"/>
  <c r="O1164" s="1"/>
  <c r="K1160"/>
  <c r="M1160" s="1"/>
  <c r="O1160" s="1"/>
  <c r="K1156"/>
  <c r="M1156" s="1"/>
  <c r="O1156" s="1"/>
  <c r="K1152"/>
  <c r="M1152" s="1"/>
  <c r="O1152" s="1"/>
  <c r="K1148"/>
  <c r="M1148" s="1"/>
  <c r="O1148" s="1"/>
  <c r="K1144"/>
  <c r="M1144" s="1"/>
  <c r="O1144" s="1"/>
  <c r="K1140"/>
  <c r="M1140" s="1"/>
  <c r="O1140" s="1"/>
  <c r="K1136"/>
  <c r="M1136" s="1"/>
  <c r="O1136" s="1"/>
  <c r="K1132"/>
  <c r="M1132" s="1"/>
  <c r="O1132" s="1"/>
  <c r="K1128"/>
  <c r="M1128" s="1"/>
  <c r="O1128" s="1"/>
  <c r="K1124"/>
  <c r="M1124" s="1"/>
  <c r="O1124" s="1"/>
  <c r="K1120"/>
  <c r="M1120" s="1"/>
  <c r="O1120" s="1"/>
  <c r="K1116"/>
  <c r="M1116" s="1"/>
  <c r="O1116" s="1"/>
  <c r="K1112"/>
  <c r="M1112" s="1"/>
  <c r="O1112" s="1"/>
  <c r="K1108"/>
  <c r="M1108" s="1"/>
  <c r="O1108" s="1"/>
  <c r="K1104"/>
  <c r="M1104" s="1"/>
  <c r="O1104" s="1"/>
  <c r="K1100"/>
  <c r="M1100" s="1"/>
  <c r="O1100" s="1"/>
  <c r="K1096"/>
  <c r="M1096" s="1"/>
  <c r="O1096" s="1"/>
  <c r="K1092"/>
  <c r="M1092" s="1"/>
  <c r="O1092" s="1"/>
  <c r="K1088"/>
  <c r="M1088" s="1"/>
  <c r="O1088" s="1"/>
  <c r="K1084"/>
  <c r="M1084" s="1"/>
  <c r="O1084" s="1"/>
  <c r="K1080"/>
  <c r="M1080" s="1"/>
  <c r="O1080" s="1"/>
  <c r="K1076"/>
  <c r="M1076" s="1"/>
  <c r="O1076" s="1"/>
  <c r="K1072"/>
  <c r="M1072" s="1"/>
  <c r="O1072" s="1"/>
  <c r="K1068"/>
  <c r="M1068" s="1"/>
  <c r="O1068" s="1"/>
  <c r="K1064"/>
  <c r="M1064" s="1"/>
  <c r="O1064" s="1"/>
  <c r="K1060"/>
  <c r="M1060" s="1"/>
  <c r="O1060" s="1"/>
  <c r="K1056"/>
  <c r="M1056" s="1"/>
  <c r="O1056" s="1"/>
  <c r="K1052"/>
  <c r="M1052" s="1"/>
  <c r="O1052" s="1"/>
  <c r="K1048"/>
  <c r="M1048" s="1"/>
  <c r="O1048" s="1"/>
  <c r="K1044"/>
  <c r="M1044" s="1"/>
  <c r="O1044" s="1"/>
  <c r="K1040"/>
  <c r="M1040" s="1"/>
  <c r="O1040" s="1"/>
  <c r="K1036"/>
  <c r="M1036" s="1"/>
  <c r="O1036" s="1"/>
  <c r="K1032"/>
  <c r="M1032" s="1"/>
  <c r="O1032" s="1"/>
  <c r="K1028"/>
  <c r="M1028" s="1"/>
  <c r="O1028" s="1"/>
  <c r="K1024"/>
  <c r="M1024" s="1"/>
  <c r="O1024" s="1"/>
  <c r="K1020"/>
  <c r="M1020" s="1"/>
  <c r="O1020" s="1"/>
  <c r="K1016"/>
  <c r="M1016" s="1"/>
  <c r="O1016" s="1"/>
  <c r="K1012"/>
  <c r="M1012" s="1"/>
  <c r="O1012" s="1"/>
  <c r="K1008"/>
  <c r="M1008" s="1"/>
  <c r="O1008" s="1"/>
  <c r="K1004"/>
  <c r="M1004" s="1"/>
  <c r="O1004" s="1"/>
  <c r="K1000"/>
  <c r="M1000" s="1"/>
  <c r="O1000" s="1"/>
  <c r="K996"/>
  <c r="M996" s="1"/>
  <c r="O996" s="1"/>
  <c r="J2744"/>
  <c r="L2744" s="1"/>
  <c r="N2744" s="1"/>
  <c r="J2740"/>
  <c r="L2740" s="1"/>
  <c r="N2740" s="1"/>
  <c r="J2736"/>
  <c r="L2736" s="1"/>
  <c r="N2736" s="1"/>
  <c r="J2732"/>
  <c r="L2732" s="1"/>
  <c r="N2732" s="1"/>
  <c r="J2728"/>
  <c r="L2728" s="1"/>
  <c r="N2728" s="1"/>
  <c r="J2724"/>
  <c r="L2724" s="1"/>
  <c r="N2724" s="1"/>
  <c r="J2720"/>
  <c r="L2720" s="1"/>
  <c r="N2720" s="1"/>
  <c r="J2716"/>
  <c r="L2716" s="1"/>
  <c r="N2716" s="1"/>
  <c r="J2712"/>
  <c r="L2712" s="1"/>
  <c r="N2712" s="1"/>
  <c r="J2708"/>
  <c r="L2708" s="1"/>
  <c r="N2708" s="1"/>
  <c r="J2704"/>
  <c r="L2704" s="1"/>
  <c r="N2704" s="1"/>
  <c r="J2700"/>
  <c r="L2700" s="1"/>
  <c r="N2700" s="1"/>
  <c r="J2696"/>
  <c r="L2696" s="1"/>
  <c r="N2696" s="1"/>
  <c r="J2692"/>
  <c r="L2692" s="1"/>
  <c r="N2692" s="1"/>
  <c r="J2688"/>
  <c r="L2688" s="1"/>
  <c r="N2688" s="1"/>
  <c r="J2684"/>
  <c r="L2684" s="1"/>
  <c r="N2684" s="1"/>
  <c r="J2680"/>
  <c r="L2680" s="1"/>
  <c r="N2680" s="1"/>
  <c r="J2676"/>
  <c r="L2676" s="1"/>
  <c r="N2676" s="1"/>
  <c r="J2672"/>
  <c r="L2672" s="1"/>
  <c r="N2672" s="1"/>
  <c r="J2668"/>
  <c r="L2668" s="1"/>
  <c r="N2668" s="1"/>
  <c r="J2664"/>
  <c r="L2664" s="1"/>
  <c r="N2664" s="1"/>
  <c r="J2660"/>
  <c r="L2660" s="1"/>
  <c r="N2660" s="1"/>
  <c r="J2656"/>
  <c r="L2656" s="1"/>
  <c r="N2656" s="1"/>
  <c r="J2652"/>
  <c r="L2652" s="1"/>
  <c r="N2652" s="1"/>
  <c r="J2648"/>
  <c r="L2648" s="1"/>
  <c r="N2648" s="1"/>
  <c r="J2644"/>
  <c r="L2644" s="1"/>
  <c r="N2644" s="1"/>
  <c r="J2640"/>
  <c r="L2640" s="1"/>
  <c r="N2640" s="1"/>
  <c r="J2636"/>
  <c r="L2636" s="1"/>
  <c r="N2636" s="1"/>
  <c r="J2632"/>
  <c r="L2632" s="1"/>
  <c r="N2632" s="1"/>
  <c r="J2628"/>
  <c r="L2628" s="1"/>
  <c r="N2628" s="1"/>
  <c r="J2624"/>
  <c r="L2624" s="1"/>
  <c r="N2624" s="1"/>
  <c r="J2620"/>
  <c r="L2620" s="1"/>
  <c r="N2620" s="1"/>
  <c r="J2616"/>
  <c r="L2616" s="1"/>
  <c r="N2616" s="1"/>
  <c r="J2612"/>
  <c r="L2612" s="1"/>
  <c r="N2612" s="1"/>
  <c r="J2608"/>
  <c r="L2608" s="1"/>
  <c r="N2608" s="1"/>
  <c r="J2604"/>
  <c r="L2604" s="1"/>
  <c r="N2604" s="1"/>
  <c r="J2600"/>
  <c r="L2600" s="1"/>
  <c r="N2600" s="1"/>
  <c r="J2596"/>
  <c r="L2596" s="1"/>
  <c r="N2596" s="1"/>
  <c r="J2592"/>
  <c r="L2592" s="1"/>
  <c r="N2592" s="1"/>
  <c r="J2588"/>
  <c r="L2588" s="1"/>
  <c r="N2588" s="1"/>
  <c r="J2584"/>
  <c r="L2584" s="1"/>
  <c r="N2584" s="1"/>
  <c r="J2580"/>
  <c r="L2580" s="1"/>
  <c r="N2580" s="1"/>
  <c r="J2576"/>
  <c r="L2576" s="1"/>
  <c r="N2576" s="1"/>
  <c r="J2572"/>
  <c r="L2572" s="1"/>
  <c r="N2572" s="1"/>
  <c r="J2568"/>
  <c r="L2568" s="1"/>
  <c r="N2568" s="1"/>
  <c r="J2564"/>
  <c r="L2564" s="1"/>
  <c r="N2564" s="1"/>
  <c r="J2560"/>
  <c r="L2560" s="1"/>
  <c r="N2560" s="1"/>
  <c r="J2556"/>
  <c r="L2556" s="1"/>
  <c r="N2556" s="1"/>
  <c r="J2552"/>
  <c r="L2552" s="1"/>
  <c r="N2552" s="1"/>
  <c r="J2548"/>
  <c r="L2548" s="1"/>
  <c r="N2548" s="1"/>
  <c r="J2544"/>
  <c r="L2544" s="1"/>
  <c r="N2544" s="1"/>
  <c r="J2540"/>
  <c r="L2540" s="1"/>
  <c r="N2540" s="1"/>
  <c r="J2536"/>
  <c r="L2536" s="1"/>
  <c r="N2536" s="1"/>
  <c r="J2532"/>
  <c r="L2532" s="1"/>
  <c r="N2532" s="1"/>
  <c r="J2528"/>
  <c r="L2528" s="1"/>
  <c r="N2528" s="1"/>
  <c r="J2524"/>
  <c r="L2524" s="1"/>
  <c r="N2524" s="1"/>
  <c r="J2520"/>
  <c r="L2520" s="1"/>
  <c r="N2520" s="1"/>
  <c r="J2516"/>
  <c r="L2516" s="1"/>
  <c r="N2516" s="1"/>
  <c r="J2512"/>
  <c r="L2512" s="1"/>
  <c r="N2512" s="1"/>
  <c r="J2508"/>
  <c r="L2508" s="1"/>
  <c r="N2508" s="1"/>
  <c r="J2504"/>
  <c r="L2504" s="1"/>
  <c r="N2504" s="1"/>
  <c r="J2500"/>
  <c r="L2500" s="1"/>
  <c r="N2500" s="1"/>
  <c r="J2496"/>
  <c r="L2496" s="1"/>
  <c r="N2496" s="1"/>
  <c r="J2492"/>
  <c r="L2492" s="1"/>
  <c r="N2492" s="1"/>
  <c r="J2488"/>
  <c r="L2488" s="1"/>
  <c r="N2488" s="1"/>
  <c r="J2484"/>
  <c r="L2484" s="1"/>
  <c r="N2484" s="1"/>
  <c r="J2480"/>
  <c r="L2480" s="1"/>
  <c r="N2480" s="1"/>
  <c r="J2476"/>
  <c r="L2476" s="1"/>
  <c r="N2476" s="1"/>
  <c r="J2472"/>
  <c r="L2472" s="1"/>
  <c r="N2472" s="1"/>
  <c r="J2468"/>
  <c r="L2468" s="1"/>
  <c r="N2468" s="1"/>
  <c r="J2464"/>
  <c r="L2464" s="1"/>
  <c r="N2464" s="1"/>
  <c r="J2460"/>
  <c r="L2460" s="1"/>
  <c r="N2460" s="1"/>
  <c r="J2456"/>
  <c r="L2456" s="1"/>
  <c r="N2456" s="1"/>
  <c r="J2452"/>
  <c r="L2452" s="1"/>
  <c r="N2452" s="1"/>
  <c r="J2448"/>
  <c r="L2448" s="1"/>
  <c r="N2448" s="1"/>
  <c r="J2444"/>
  <c r="L2444" s="1"/>
  <c r="N2444" s="1"/>
  <c r="J2440"/>
  <c r="L2440" s="1"/>
  <c r="N2440" s="1"/>
  <c r="J2436"/>
  <c r="L2436" s="1"/>
  <c r="N2436" s="1"/>
  <c r="J2432"/>
  <c r="L2432" s="1"/>
  <c r="N2432" s="1"/>
  <c r="J2428"/>
  <c r="L2428" s="1"/>
  <c r="N2428" s="1"/>
  <c r="J2424"/>
  <c r="L2424" s="1"/>
  <c r="N2424" s="1"/>
  <c r="J2420"/>
  <c r="L2420" s="1"/>
  <c r="N2420" s="1"/>
  <c r="J2416"/>
  <c r="L2416" s="1"/>
  <c r="N2416" s="1"/>
  <c r="J2412"/>
  <c r="L2412" s="1"/>
  <c r="N2412" s="1"/>
  <c r="J2408"/>
  <c r="L2408" s="1"/>
  <c r="N2408" s="1"/>
  <c r="J2404"/>
  <c r="L2404" s="1"/>
  <c r="N2404" s="1"/>
  <c r="J2400"/>
  <c r="L2400" s="1"/>
  <c r="N2400" s="1"/>
  <c r="J2396"/>
  <c r="L2396" s="1"/>
  <c r="N2396" s="1"/>
  <c r="J2392"/>
  <c r="L2392" s="1"/>
  <c r="N2392" s="1"/>
  <c r="J2388"/>
  <c r="L2388" s="1"/>
  <c r="N2388" s="1"/>
  <c r="J2384"/>
  <c r="L2384" s="1"/>
  <c r="N2384" s="1"/>
  <c r="J2380"/>
  <c r="L2380" s="1"/>
  <c r="N2380" s="1"/>
  <c r="J2376"/>
  <c r="L2376" s="1"/>
  <c r="N2376" s="1"/>
  <c r="J2372"/>
  <c r="L2372" s="1"/>
  <c r="N2372" s="1"/>
  <c r="J2368"/>
  <c r="L2368" s="1"/>
  <c r="N2368" s="1"/>
  <c r="J2364"/>
  <c r="L2364" s="1"/>
  <c r="N2364" s="1"/>
  <c r="J2360"/>
  <c r="L2360" s="1"/>
  <c r="N2360" s="1"/>
  <c r="J2356"/>
  <c r="L2356" s="1"/>
  <c r="N2356" s="1"/>
  <c r="J2352"/>
  <c r="L2352" s="1"/>
  <c r="N2352" s="1"/>
  <c r="J2348"/>
  <c r="L2348" s="1"/>
  <c r="N2348" s="1"/>
  <c r="J2344"/>
  <c r="L2344" s="1"/>
  <c r="N2344" s="1"/>
  <c r="J2340"/>
  <c r="L2340" s="1"/>
  <c r="N2340" s="1"/>
  <c r="J2336"/>
  <c r="L2336" s="1"/>
  <c r="N2336" s="1"/>
  <c r="J2332"/>
  <c r="L2332" s="1"/>
  <c r="N2332" s="1"/>
  <c r="J2328"/>
  <c r="L2328" s="1"/>
  <c r="N2328" s="1"/>
  <c r="J2324"/>
  <c r="L2324" s="1"/>
  <c r="N2324" s="1"/>
  <c r="J2320"/>
  <c r="L2320" s="1"/>
  <c r="N2320" s="1"/>
  <c r="J2316"/>
  <c r="L2316" s="1"/>
  <c r="N2316" s="1"/>
  <c r="J2312"/>
  <c r="L2312" s="1"/>
  <c r="N2312" s="1"/>
  <c r="J2308"/>
  <c r="L2308" s="1"/>
  <c r="N2308" s="1"/>
  <c r="J2304"/>
  <c r="L2304" s="1"/>
  <c r="N2304" s="1"/>
  <c r="J2300"/>
  <c r="L2300" s="1"/>
  <c r="N2300" s="1"/>
  <c r="J2296"/>
  <c r="L2296" s="1"/>
  <c r="N2296" s="1"/>
  <c r="J2292"/>
  <c r="L2292" s="1"/>
  <c r="N2292" s="1"/>
  <c r="J2288"/>
  <c r="L2288" s="1"/>
  <c r="N2288" s="1"/>
  <c r="J2284"/>
  <c r="L2284" s="1"/>
  <c r="N2284" s="1"/>
  <c r="J2280"/>
  <c r="L2280" s="1"/>
  <c r="N2280" s="1"/>
  <c r="J2276"/>
  <c r="L2276" s="1"/>
  <c r="N2276" s="1"/>
  <c r="J2272"/>
  <c r="L2272" s="1"/>
  <c r="N2272" s="1"/>
  <c r="J2268"/>
  <c r="L2268" s="1"/>
  <c r="N2268" s="1"/>
  <c r="J2264"/>
  <c r="L2264" s="1"/>
  <c r="N2264" s="1"/>
  <c r="J2260"/>
  <c r="L2260" s="1"/>
  <c r="N2260" s="1"/>
  <c r="J2256"/>
  <c r="L2256" s="1"/>
  <c r="N2256" s="1"/>
  <c r="J2252"/>
  <c r="L2252" s="1"/>
  <c r="N2252" s="1"/>
  <c r="J2248"/>
  <c r="L2248" s="1"/>
  <c r="N2248" s="1"/>
  <c r="J2244"/>
  <c r="L2244" s="1"/>
  <c r="N2244" s="1"/>
  <c r="J2240"/>
  <c r="L2240" s="1"/>
  <c r="N2240" s="1"/>
  <c r="J2236"/>
  <c r="L2236" s="1"/>
  <c r="N2236" s="1"/>
  <c r="J2232"/>
  <c r="L2232" s="1"/>
  <c r="N2232" s="1"/>
  <c r="J2228"/>
  <c r="L2228" s="1"/>
  <c r="N2228" s="1"/>
  <c r="J2224"/>
  <c r="L2224" s="1"/>
  <c r="N2224" s="1"/>
  <c r="J2220"/>
  <c r="L2220" s="1"/>
  <c r="N2220" s="1"/>
  <c r="J2216"/>
  <c r="L2216" s="1"/>
  <c r="N2216" s="1"/>
  <c r="J2212"/>
  <c r="L2212" s="1"/>
  <c r="N2212" s="1"/>
  <c r="J2208"/>
  <c r="L2208" s="1"/>
  <c r="N2208" s="1"/>
  <c r="J2204"/>
  <c r="L2204" s="1"/>
  <c r="N2204" s="1"/>
  <c r="J2200"/>
  <c r="L2200" s="1"/>
  <c r="N2200" s="1"/>
  <c r="J2196"/>
  <c r="L2196" s="1"/>
  <c r="N2196" s="1"/>
  <c r="J2192"/>
  <c r="L2192" s="1"/>
  <c r="N2192" s="1"/>
  <c r="J2188"/>
  <c r="L2188" s="1"/>
  <c r="N2188" s="1"/>
  <c r="J2184"/>
  <c r="L2184" s="1"/>
  <c r="N2184" s="1"/>
  <c r="J2180"/>
  <c r="L2180" s="1"/>
  <c r="N2180" s="1"/>
  <c r="J2176"/>
  <c r="L2176" s="1"/>
  <c r="N2176" s="1"/>
  <c r="J2172"/>
  <c r="L2172" s="1"/>
  <c r="N2172" s="1"/>
  <c r="J2168"/>
  <c r="L2168" s="1"/>
  <c r="N2168" s="1"/>
  <c r="J2164"/>
  <c r="L2164" s="1"/>
  <c r="N2164" s="1"/>
  <c r="J2160"/>
  <c r="L2160" s="1"/>
  <c r="N2160" s="1"/>
  <c r="J2156"/>
  <c r="L2156" s="1"/>
  <c r="N2156" s="1"/>
  <c r="J2152"/>
  <c r="L2152" s="1"/>
  <c r="N2152" s="1"/>
  <c r="J2148"/>
  <c r="L2148" s="1"/>
  <c r="N2148" s="1"/>
  <c r="J2144"/>
  <c r="L2144" s="1"/>
  <c r="N2144" s="1"/>
  <c r="J2140"/>
  <c r="L2140" s="1"/>
  <c r="N2140" s="1"/>
  <c r="J2136"/>
  <c r="L2136" s="1"/>
  <c r="N2136" s="1"/>
  <c r="J2132"/>
  <c r="L2132" s="1"/>
  <c r="N2132" s="1"/>
  <c r="J2128"/>
  <c r="L2128" s="1"/>
  <c r="N2128" s="1"/>
  <c r="J2124"/>
  <c r="L2124" s="1"/>
  <c r="N2124" s="1"/>
  <c r="J2120"/>
  <c r="L2120" s="1"/>
  <c r="N2120" s="1"/>
  <c r="J2116"/>
  <c r="L2116" s="1"/>
  <c r="N2116" s="1"/>
  <c r="J2112"/>
  <c r="L2112" s="1"/>
  <c r="N2112" s="1"/>
  <c r="J2108"/>
  <c r="L2108" s="1"/>
  <c r="N2108" s="1"/>
  <c r="J2104"/>
  <c r="L2104" s="1"/>
  <c r="N2104" s="1"/>
  <c r="J2100"/>
  <c r="L2100" s="1"/>
  <c r="N2100" s="1"/>
  <c r="J2096"/>
  <c r="L2096" s="1"/>
  <c r="N2096" s="1"/>
  <c r="J2092"/>
  <c r="L2092" s="1"/>
  <c r="N2092" s="1"/>
  <c r="J2088"/>
  <c r="L2088" s="1"/>
  <c r="N2088" s="1"/>
  <c r="J2084"/>
  <c r="L2084" s="1"/>
  <c r="N2084" s="1"/>
  <c r="J2080"/>
  <c r="L2080" s="1"/>
  <c r="N2080" s="1"/>
  <c r="J2076"/>
  <c r="L2076" s="1"/>
  <c r="N2076" s="1"/>
  <c r="J2072"/>
  <c r="L2072" s="1"/>
  <c r="N2072" s="1"/>
  <c r="J2068"/>
  <c r="L2068" s="1"/>
  <c r="N2068" s="1"/>
  <c r="J2064"/>
  <c r="L2064" s="1"/>
  <c r="N2064" s="1"/>
  <c r="J2060"/>
  <c r="L2060" s="1"/>
  <c r="N2060" s="1"/>
  <c r="J2056"/>
  <c r="L2056" s="1"/>
  <c r="N2056" s="1"/>
  <c r="J2052"/>
  <c r="L2052" s="1"/>
  <c r="N2052" s="1"/>
  <c r="J2048"/>
  <c r="L2048" s="1"/>
  <c r="N2048" s="1"/>
  <c r="J2044"/>
  <c r="L2044" s="1"/>
  <c r="N2044" s="1"/>
  <c r="J2040"/>
  <c r="L2040" s="1"/>
  <c r="N2040" s="1"/>
  <c r="J2036"/>
  <c r="L2036" s="1"/>
  <c r="N2036" s="1"/>
  <c r="J2032"/>
  <c r="L2032" s="1"/>
  <c r="N2032" s="1"/>
  <c r="J2028"/>
  <c r="L2028" s="1"/>
  <c r="N2028" s="1"/>
  <c r="J2024"/>
  <c r="L2024" s="1"/>
  <c r="N2024" s="1"/>
  <c r="J2020"/>
  <c r="L2020" s="1"/>
  <c r="N2020" s="1"/>
  <c r="J2016"/>
  <c r="L2016" s="1"/>
  <c r="N2016" s="1"/>
  <c r="J2012"/>
  <c r="L2012" s="1"/>
  <c r="N2012" s="1"/>
  <c r="J2008"/>
  <c r="L2008" s="1"/>
  <c r="N2008" s="1"/>
  <c r="J2004"/>
  <c r="L2004" s="1"/>
  <c r="N2004" s="1"/>
  <c r="J2000"/>
  <c r="L2000" s="1"/>
  <c r="N2000" s="1"/>
  <c r="J1996"/>
  <c r="L1996" s="1"/>
  <c r="N1996" s="1"/>
  <c r="J1992"/>
  <c r="L1992" s="1"/>
  <c r="N1992" s="1"/>
  <c r="J1988"/>
  <c r="L1988" s="1"/>
  <c r="N1988" s="1"/>
  <c r="J1984"/>
  <c r="L1984" s="1"/>
  <c r="N1984" s="1"/>
  <c r="J1980"/>
  <c r="L1980" s="1"/>
  <c r="N1980" s="1"/>
  <c r="J1976"/>
  <c r="L1976" s="1"/>
  <c r="N1976" s="1"/>
  <c r="J1972"/>
  <c r="L1972" s="1"/>
  <c r="N1972" s="1"/>
  <c r="J1968"/>
  <c r="L1968" s="1"/>
  <c r="N1968" s="1"/>
  <c r="J1964"/>
  <c r="L1964" s="1"/>
  <c r="N1964" s="1"/>
  <c r="J1960"/>
  <c r="L1960" s="1"/>
  <c r="N1960" s="1"/>
  <c r="J1956"/>
  <c r="L1956" s="1"/>
  <c r="N1956" s="1"/>
  <c r="J1952"/>
  <c r="L1952" s="1"/>
  <c r="N1952" s="1"/>
  <c r="J1948"/>
  <c r="L1948" s="1"/>
  <c r="N1948" s="1"/>
  <c r="J1944"/>
  <c r="L1944" s="1"/>
  <c r="N1944" s="1"/>
  <c r="J1940"/>
  <c r="L1940" s="1"/>
  <c r="N1940" s="1"/>
  <c r="J1936"/>
  <c r="L1936" s="1"/>
  <c r="N1936" s="1"/>
  <c r="J1932"/>
  <c r="L1932" s="1"/>
  <c r="N1932" s="1"/>
  <c r="J1928"/>
  <c r="L1928" s="1"/>
  <c r="N1928" s="1"/>
  <c r="J1924"/>
  <c r="L1924" s="1"/>
  <c r="N1924" s="1"/>
  <c r="J1920"/>
  <c r="L1920" s="1"/>
  <c r="N1920" s="1"/>
  <c r="J1916"/>
  <c r="L1916" s="1"/>
  <c r="N1916" s="1"/>
  <c r="J1912"/>
  <c r="L1912" s="1"/>
  <c r="N1912" s="1"/>
  <c r="J1908"/>
  <c r="L1908" s="1"/>
  <c r="N1908" s="1"/>
  <c r="J1904"/>
  <c r="L1904" s="1"/>
  <c r="N1904" s="1"/>
  <c r="J1900"/>
  <c r="L1900" s="1"/>
  <c r="N1900" s="1"/>
  <c r="J1896"/>
  <c r="L1896" s="1"/>
  <c r="N1896" s="1"/>
  <c r="J1892"/>
  <c r="L1892" s="1"/>
  <c r="N1892" s="1"/>
  <c r="J1888"/>
  <c r="L1888" s="1"/>
  <c r="N1888" s="1"/>
  <c r="J1884"/>
  <c r="L1884" s="1"/>
  <c r="N1884" s="1"/>
  <c r="J1880"/>
  <c r="L1880" s="1"/>
  <c r="N1880" s="1"/>
  <c r="J1876"/>
  <c r="L1876" s="1"/>
  <c r="N1876" s="1"/>
  <c r="J1872"/>
  <c r="L1872" s="1"/>
  <c r="N1872" s="1"/>
  <c r="J1868"/>
  <c r="L1868" s="1"/>
  <c r="N1868" s="1"/>
  <c r="J1864"/>
  <c r="L1864" s="1"/>
  <c r="N1864" s="1"/>
  <c r="J1860"/>
  <c r="L1860" s="1"/>
  <c r="N1860" s="1"/>
  <c r="J1856"/>
  <c r="L1856" s="1"/>
  <c r="N1856" s="1"/>
  <c r="J1852"/>
  <c r="L1852" s="1"/>
  <c r="N1852" s="1"/>
  <c r="J1848"/>
  <c r="L1848" s="1"/>
  <c r="N1848" s="1"/>
  <c r="J1844"/>
  <c r="L1844" s="1"/>
  <c r="N1844" s="1"/>
  <c r="J1840"/>
  <c r="L1840" s="1"/>
  <c r="N1840" s="1"/>
  <c r="J1836"/>
  <c r="L1836" s="1"/>
  <c r="N1836" s="1"/>
  <c r="J1832"/>
  <c r="L1832" s="1"/>
  <c r="N1832" s="1"/>
  <c r="J1828"/>
  <c r="L1828" s="1"/>
  <c r="N1828" s="1"/>
  <c r="J1824"/>
  <c r="L1824" s="1"/>
  <c r="N1824" s="1"/>
  <c r="J1820"/>
  <c r="L1820" s="1"/>
  <c r="N1820" s="1"/>
  <c r="J1816"/>
  <c r="L1816" s="1"/>
  <c r="N1816" s="1"/>
  <c r="J1812"/>
  <c r="L1812" s="1"/>
  <c r="N1812" s="1"/>
  <c r="J1808"/>
  <c r="L1808" s="1"/>
  <c r="N1808" s="1"/>
  <c r="J1804"/>
  <c r="L1804" s="1"/>
  <c r="N1804" s="1"/>
  <c r="J1800"/>
  <c r="L1800" s="1"/>
  <c r="N1800" s="1"/>
  <c r="J1796"/>
  <c r="L1796" s="1"/>
  <c r="N1796" s="1"/>
  <c r="J1792"/>
  <c r="L1792" s="1"/>
  <c r="N1792" s="1"/>
  <c r="J1788"/>
  <c r="L1788" s="1"/>
  <c r="N1788" s="1"/>
  <c r="J1784"/>
  <c r="L1784" s="1"/>
  <c r="N1784" s="1"/>
  <c r="J1780"/>
  <c r="L1780" s="1"/>
  <c r="N1780" s="1"/>
  <c r="J1776"/>
  <c r="L1776" s="1"/>
  <c r="N1776" s="1"/>
  <c r="J1772"/>
  <c r="L1772" s="1"/>
  <c r="N1772" s="1"/>
  <c r="J1768"/>
  <c r="L1768" s="1"/>
  <c r="N1768" s="1"/>
  <c r="J1764"/>
  <c r="L1764" s="1"/>
  <c r="N1764" s="1"/>
  <c r="J1760"/>
  <c r="L1760" s="1"/>
  <c r="N1760" s="1"/>
  <c r="J1756"/>
  <c r="L1756" s="1"/>
  <c r="N1756" s="1"/>
  <c r="J1752"/>
  <c r="L1752" s="1"/>
  <c r="N1752" s="1"/>
  <c r="J1748"/>
  <c r="L1748" s="1"/>
  <c r="N1748" s="1"/>
  <c r="J1744"/>
  <c r="L1744" s="1"/>
  <c r="N1744" s="1"/>
  <c r="J1740"/>
  <c r="L1740" s="1"/>
  <c r="N1740" s="1"/>
  <c r="J1736"/>
  <c r="L1736" s="1"/>
  <c r="N1736" s="1"/>
  <c r="J1732"/>
  <c r="L1732" s="1"/>
  <c r="N1732" s="1"/>
  <c r="J1728"/>
  <c r="L1728" s="1"/>
  <c r="N1728" s="1"/>
  <c r="J1724"/>
  <c r="L1724" s="1"/>
  <c r="N1724" s="1"/>
  <c r="J1720"/>
  <c r="L1720" s="1"/>
  <c r="N1720" s="1"/>
  <c r="J1716"/>
  <c r="L1716" s="1"/>
  <c r="N1716" s="1"/>
  <c r="J1712"/>
  <c r="L1712" s="1"/>
  <c r="N1712" s="1"/>
  <c r="J1708"/>
  <c r="L1708" s="1"/>
  <c r="N1708" s="1"/>
  <c r="J1704"/>
  <c r="L1704" s="1"/>
  <c r="N1704" s="1"/>
  <c r="J1700"/>
  <c r="L1700" s="1"/>
  <c r="N1700" s="1"/>
  <c r="J1696"/>
  <c r="L1696" s="1"/>
  <c r="N1696" s="1"/>
  <c r="J1692"/>
  <c r="L1692" s="1"/>
  <c r="N1692" s="1"/>
  <c r="J1688"/>
  <c r="L1688" s="1"/>
  <c r="N1688" s="1"/>
  <c r="J1684"/>
  <c r="L1684" s="1"/>
  <c r="N1684" s="1"/>
  <c r="J1680"/>
  <c r="L1680" s="1"/>
  <c r="N1680" s="1"/>
  <c r="J1676"/>
  <c r="L1676" s="1"/>
  <c r="N1676" s="1"/>
  <c r="J1672"/>
  <c r="L1672" s="1"/>
  <c r="N1672" s="1"/>
  <c r="J1668"/>
  <c r="L1668" s="1"/>
  <c r="N1668" s="1"/>
  <c r="J1664"/>
  <c r="L1664" s="1"/>
  <c r="N1664" s="1"/>
  <c r="J1660"/>
  <c r="L1660" s="1"/>
  <c r="N1660" s="1"/>
  <c r="J1656"/>
  <c r="L1656" s="1"/>
  <c r="N1656" s="1"/>
  <c r="J1652"/>
  <c r="L1652" s="1"/>
  <c r="N1652" s="1"/>
  <c r="J1648"/>
  <c r="L1648" s="1"/>
  <c r="N1648" s="1"/>
  <c r="J1644"/>
  <c r="L1644" s="1"/>
  <c r="N1644" s="1"/>
  <c r="J1640"/>
  <c r="L1640" s="1"/>
  <c r="N1640" s="1"/>
  <c r="J1636"/>
  <c r="L1636" s="1"/>
  <c r="N1636" s="1"/>
  <c r="J1632"/>
  <c r="L1632" s="1"/>
  <c r="N1632" s="1"/>
  <c r="J1628"/>
  <c r="L1628" s="1"/>
  <c r="N1628" s="1"/>
  <c r="J1624"/>
  <c r="L1624" s="1"/>
  <c r="N1624" s="1"/>
  <c r="J1620"/>
  <c r="L1620" s="1"/>
  <c r="N1620" s="1"/>
  <c r="J1616"/>
  <c r="L1616" s="1"/>
  <c r="N1616" s="1"/>
  <c r="J1612"/>
  <c r="L1612" s="1"/>
  <c r="N1612" s="1"/>
  <c r="J1608"/>
  <c r="L1608" s="1"/>
  <c r="N1608" s="1"/>
  <c r="J1604"/>
  <c r="L1604" s="1"/>
  <c r="N1604" s="1"/>
  <c r="J1600"/>
  <c r="L1600" s="1"/>
  <c r="N1600" s="1"/>
  <c r="J1596"/>
  <c r="L1596" s="1"/>
  <c r="N1596" s="1"/>
  <c r="J1592"/>
  <c r="L1592" s="1"/>
  <c r="N1592" s="1"/>
  <c r="J1588"/>
  <c r="L1588" s="1"/>
  <c r="N1588" s="1"/>
  <c r="J1584"/>
  <c r="L1584" s="1"/>
  <c r="N1584" s="1"/>
  <c r="J1580"/>
  <c r="L1580" s="1"/>
  <c r="N1580" s="1"/>
  <c r="J1576"/>
  <c r="L1576" s="1"/>
  <c r="N1576" s="1"/>
  <c r="J1572"/>
  <c r="L1572" s="1"/>
  <c r="N1572" s="1"/>
  <c r="J1568"/>
  <c r="L1568" s="1"/>
  <c r="N1568" s="1"/>
  <c r="J1564"/>
  <c r="L1564" s="1"/>
  <c r="N1564" s="1"/>
  <c r="J1560"/>
  <c r="L1560" s="1"/>
  <c r="N1560" s="1"/>
  <c r="J1556"/>
  <c r="L1556" s="1"/>
  <c r="N1556" s="1"/>
  <c r="J1552"/>
  <c r="L1552" s="1"/>
  <c r="N1552" s="1"/>
  <c r="J1548"/>
  <c r="L1548" s="1"/>
  <c r="N1548" s="1"/>
  <c r="J1544"/>
  <c r="L1544" s="1"/>
  <c r="N1544" s="1"/>
  <c r="J1540"/>
  <c r="L1540" s="1"/>
  <c r="N1540" s="1"/>
  <c r="J1536"/>
  <c r="L1536" s="1"/>
  <c r="N1536" s="1"/>
  <c r="J1532"/>
  <c r="L1532" s="1"/>
  <c r="N1532" s="1"/>
  <c r="J1528"/>
  <c r="L1528" s="1"/>
  <c r="N1528" s="1"/>
  <c r="J1524"/>
  <c r="L1524" s="1"/>
  <c r="N1524" s="1"/>
  <c r="J1520"/>
  <c r="L1520" s="1"/>
  <c r="N1520" s="1"/>
  <c r="J1516"/>
  <c r="L1516" s="1"/>
  <c r="N1516" s="1"/>
  <c r="J1512"/>
  <c r="L1512" s="1"/>
  <c r="N1512" s="1"/>
  <c r="J1508"/>
  <c r="L1508" s="1"/>
  <c r="N1508" s="1"/>
  <c r="J1504"/>
  <c r="L1504" s="1"/>
  <c r="N1504" s="1"/>
  <c r="J1500"/>
  <c r="L1500" s="1"/>
  <c r="N1500" s="1"/>
  <c r="J1496"/>
  <c r="L1496" s="1"/>
  <c r="N1496" s="1"/>
  <c r="J1492"/>
  <c r="L1492" s="1"/>
  <c r="N1492" s="1"/>
  <c r="J1488"/>
  <c r="L1488" s="1"/>
  <c r="N1488" s="1"/>
  <c r="J1484"/>
  <c r="L1484" s="1"/>
  <c r="N1484" s="1"/>
  <c r="J1480"/>
  <c r="L1480" s="1"/>
  <c r="N1480" s="1"/>
  <c r="J1476"/>
  <c r="L1476" s="1"/>
  <c r="N1476" s="1"/>
  <c r="J1472"/>
  <c r="L1472" s="1"/>
  <c r="N1472" s="1"/>
  <c r="J1468"/>
  <c r="L1468" s="1"/>
  <c r="N1468" s="1"/>
  <c r="J1464"/>
  <c r="L1464" s="1"/>
  <c r="N1464" s="1"/>
  <c r="J1460"/>
  <c r="L1460" s="1"/>
  <c r="N1460" s="1"/>
  <c r="J1456"/>
  <c r="L1456" s="1"/>
  <c r="N1456" s="1"/>
  <c r="J1452"/>
  <c r="L1452" s="1"/>
  <c r="N1452" s="1"/>
  <c r="J1448"/>
  <c r="L1448" s="1"/>
  <c r="N1448" s="1"/>
  <c r="J1444"/>
  <c r="L1444" s="1"/>
  <c r="N1444" s="1"/>
  <c r="J1440"/>
  <c r="L1440" s="1"/>
  <c r="N1440" s="1"/>
  <c r="J1436"/>
  <c r="L1436" s="1"/>
  <c r="N1436" s="1"/>
  <c r="J1432"/>
  <c r="L1432" s="1"/>
  <c r="N1432" s="1"/>
  <c r="J1428"/>
  <c r="L1428" s="1"/>
  <c r="N1428" s="1"/>
  <c r="J1424"/>
  <c r="L1424" s="1"/>
  <c r="N1424" s="1"/>
  <c r="J1420"/>
  <c r="L1420" s="1"/>
  <c r="N1420" s="1"/>
  <c r="J1416"/>
  <c r="L1416" s="1"/>
  <c r="N1416" s="1"/>
  <c r="J1412"/>
  <c r="L1412" s="1"/>
  <c r="N1412" s="1"/>
  <c r="J1408"/>
  <c r="L1408" s="1"/>
  <c r="N1408" s="1"/>
  <c r="J1404"/>
  <c r="L1404" s="1"/>
  <c r="N1404" s="1"/>
  <c r="J1400"/>
  <c r="L1400" s="1"/>
  <c r="N1400" s="1"/>
  <c r="J1396"/>
  <c r="L1396" s="1"/>
  <c r="N1396" s="1"/>
  <c r="J1392"/>
  <c r="L1392" s="1"/>
  <c r="N1392" s="1"/>
  <c r="J1388"/>
  <c r="L1388" s="1"/>
  <c r="N1388" s="1"/>
  <c r="J1384"/>
  <c r="L1384" s="1"/>
  <c r="N1384" s="1"/>
  <c r="J1380"/>
  <c r="L1380" s="1"/>
  <c r="N1380" s="1"/>
  <c r="J1376"/>
  <c r="L1376" s="1"/>
  <c r="N1376" s="1"/>
  <c r="J1372"/>
  <c r="L1372" s="1"/>
  <c r="N1372" s="1"/>
  <c r="J1368"/>
  <c r="L1368" s="1"/>
  <c r="N1368" s="1"/>
  <c r="J1364"/>
  <c r="L1364" s="1"/>
  <c r="N1364" s="1"/>
  <c r="J1360"/>
  <c r="L1360" s="1"/>
  <c r="N1360" s="1"/>
  <c r="J1356"/>
  <c r="L1356" s="1"/>
  <c r="N1356" s="1"/>
  <c r="J1352"/>
  <c r="L1352" s="1"/>
  <c r="N1352" s="1"/>
  <c r="J1348"/>
  <c r="L1348" s="1"/>
  <c r="N1348" s="1"/>
  <c r="J1344"/>
  <c r="L1344" s="1"/>
  <c r="N1344" s="1"/>
  <c r="J1340"/>
  <c r="L1340" s="1"/>
  <c r="N1340" s="1"/>
  <c r="J1336"/>
  <c r="L1336" s="1"/>
  <c r="N1336" s="1"/>
  <c r="J1332"/>
  <c r="L1332" s="1"/>
  <c r="N1332" s="1"/>
  <c r="J1328"/>
  <c r="L1328" s="1"/>
  <c r="N1328" s="1"/>
  <c r="J1324"/>
  <c r="L1324" s="1"/>
  <c r="N1324" s="1"/>
  <c r="J1320"/>
  <c r="L1320" s="1"/>
  <c r="N1320" s="1"/>
  <c r="J1316"/>
  <c r="L1316" s="1"/>
  <c r="N1316" s="1"/>
  <c r="J1312"/>
  <c r="L1312" s="1"/>
  <c r="N1312" s="1"/>
  <c r="J1308"/>
  <c r="L1308" s="1"/>
  <c r="N1308" s="1"/>
  <c r="J1304"/>
  <c r="L1304" s="1"/>
  <c r="N1304" s="1"/>
  <c r="J1300"/>
  <c r="L1300" s="1"/>
  <c r="N1300" s="1"/>
  <c r="J1296"/>
  <c r="L1296" s="1"/>
  <c r="N1296" s="1"/>
  <c r="J1292"/>
  <c r="L1292" s="1"/>
  <c r="N1292" s="1"/>
  <c r="J1288"/>
  <c r="L1288" s="1"/>
  <c r="N1288" s="1"/>
  <c r="J1284"/>
  <c r="L1284" s="1"/>
  <c r="N1284" s="1"/>
  <c r="J1280"/>
  <c r="L1280" s="1"/>
  <c r="N1280" s="1"/>
  <c r="J1276"/>
  <c r="L1276" s="1"/>
  <c r="N1276" s="1"/>
  <c r="J1272"/>
  <c r="L1272" s="1"/>
  <c r="N1272" s="1"/>
  <c r="J1268"/>
  <c r="L1268" s="1"/>
  <c r="N1268" s="1"/>
  <c r="J1264"/>
  <c r="L1264" s="1"/>
  <c r="N1264" s="1"/>
  <c r="J1260"/>
  <c r="L1260" s="1"/>
  <c r="N1260" s="1"/>
  <c r="J1256"/>
  <c r="L1256" s="1"/>
  <c r="N1256" s="1"/>
  <c r="J1252"/>
  <c r="L1252" s="1"/>
  <c r="N1252" s="1"/>
  <c r="J1248"/>
  <c r="L1248" s="1"/>
  <c r="N1248" s="1"/>
  <c r="J1244"/>
  <c r="L1244" s="1"/>
  <c r="N1244" s="1"/>
  <c r="J1240"/>
  <c r="L1240" s="1"/>
  <c r="N1240" s="1"/>
  <c r="J1236"/>
  <c r="L1236" s="1"/>
  <c r="N1236" s="1"/>
  <c r="J1232"/>
  <c r="L1232" s="1"/>
  <c r="N1232" s="1"/>
  <c r="J1228"/>
  <c r="L1228" s="1"/>
  <c r="N1228" s="1"/>
  <c r="J1224"/>
  <c r="L1224" s="1"/>
  <c r="N1224" s="1"/>
  <c r="J1220"/>
  <c r="L1220" s="1"/>
  <c r="N1220" s="1"/>
  <c r="J1216"/>
  <c r="L1216" s="1"/>
  <c r="N1216" s="1"/>
  <c r="J1212"/>
  <c r="L1212" s="1"/>
  <c r="N1212" s="1"/>
  <c r="J1208"/>
  <c r="L1208" s="1"/>
  <c r="N1208" s="1"/>
  <c r="J1204"/>
  <c r="L1204" s="1"/>
  <c r="N1204" s="1"/>
  <c r="J1200"/>
  <c r="L1200" s="1"/>
  <c r="N1200" s="1"/>
  <c r="J1196"/>
  <c r="L1196" s="1"/>
  <c r="N1196" s="1"/>
  <c r="J1192"/>
  <c r="L1192" s="1"/>
  <c r="N1192" s="1"/>
  <c r="J1188"/>
  <c r="L1188" s="1"/>
  <c r="N1188" s="1"/>
  <c r="J1184"/>
  <c r="L1184" s="1"/>
  <c r="N1184" s="1"/>
  <c r="J1180"/>
  <c r="L1180" s="1"/>
  <c r="N1180" s="1"/>
  <c r="J1176"/>
  <c r="L1176" s="1"/>
  <c r="N1176" s="1"/>
  <c r="J1172"/>
  <c r="L1172" s="1"/>
  <c r="N1172" s="1"/>
  <c r="J1168"/>
  <c r="L1168" s="1"/>
  <c r="N1168" s="1"/>
  <c r="J1164"/>
  <c r="L1164" s="1"/>
  <c r="N1164" s="1"/>
  <c r="J1160"/>
  <c r="L1160" s="1"/>
  <c r="N1160" s="1"/>
  <c r="J1156"/>
  <c r="L1156" s="1"/>
  <c r="N1156" s="1"/>
  <c r="J1152"/>
  <c r="L1152" s="1"/>
  <c r="N1152" s="1"/>
  <c r="J1148"/>
  <c r="L1148" s="1"/>
  <c r="N1148" s="1"/>
  <c r="J1144"/>
  <c r="L1144" s="1"/>
  <c r="N1144" s="1"/>
  <c r="J1140"/>
  <c r="L1140" s="1"/>
  <c r="N1140" s="1"/>
  <c r="J1136"/>
  <c r="L1136" s="1"/>
  <c r="N1136" s="1"/>
  <c r="J1132"/>
  <c r="L1132" s="1"/>
  <c r="N1132" s="1"/>
  <c r="J1128"/>
  <c r="L1128" s="1"/>
  <c r="N1128" s="1"/>
  <c r="J1124"/>
  <c r="L1124" s="1"/>
  <c r="N1124" s="1"/>
  <c r="J1120"/>
  <c r="L1120" s="1"/>
  <c r="N1120" s="1"/>
  <c r="J1116"/>
  <c r="L1116" s="1"/>
  <c r="N1116" s="1"/>
  <c r="J1112"/>
  <c r="L1112" s="1"/>
  <c r="N1112" s="1"/>
  <c r="J1108"/>
  <c r="L1108" s="1"/>
  <c r="N1108" s="1"/>
  <c r="J1104"/>
  <c r="L1104" s="1"/>
  <c r="N1104" s="1"/>
  <c r="J1100"/>
  <c r="L1100" s="1"/>
  <c r="N1100" s="1"/>
  <c r="J1096"/>
  <c r="L1096" s="1"/>
  <c r="N1096" s="1"/>
  <c r="J1092"/>
  <c r="L1092" s="1"/>
  <c r="N1092" s="1"/>
  <c r="J1088"/>
  <c r="L1088" s="1"/>
  <c r="N1088" s="1"/>
  <c r="J1084"/>
  <c r="L1084" s="1"/>
  <c r="N1084" s="1"/>
  <c r="J1080"/>
  <c r="L1080" s="1"/>
  <c r="N1080" s="1"/>
  <c r="J1076"/>
  <c r="L1076" s="1"/>
  <c r="N1076" s="1"/>
  <c r="J1072"/>
  <c r="L1072" s="1"/>
  <c r="N1072" s="1"/>
  <c r="J1068"/>
  <c r="L1068" s="1"/>
  <c r="N1068" s="1"/>
  <c r="J1064"/>
  <c r="L1064" s="1"/>
  <c r="N1064" s="1"/>
  <c r="J1060"/>
  <c r="L1060" s="1"/>
  <c r="N1060" s="1"/>
  <c r="J1056"/>
  <c r="L1056" s="1"/>
  <c r="N1056" s="1"/>
  <c r="J1052"/>
  <c r="L1052" s="1"/>
  <c r="N1052" s="1"/>
  <c r="J1048"/>
  <c r="L1048" s="1"/>
  <c r="N1048" s="1"/>
  <c r="J1044"/>
  <c r="L1044" s="1"/>
  <c r="N1044" s="1"/>
  <c r="J1040"/>
  <c r="L1040" s="1"/>
  <c r="N1040" s="1"/>
  <c r="J1036"/>
  <c r="L1036" s="1"/>
  <c r="N1036" s="1"/>
  <c r="J1032"/>
  <c r="L1032" s="1"/>
  <c r="N1032" s="1"/>
  <c r="J1028"/>
  <c r="L1028" s="1"/>
  <c r="N1028" s="1"/>
  <c r="J1024"/>
  <c r="L1024" s="1"/>
  <c r="N1024" s="1"/>
  <c r="J1020"/>
  <c r="L1020" s="1"/>
  <c r="N1020" s="1"/>
  <c r="J1016"/>
  <c r="L1016" s="1"/>
  <c r="N1016" s="1"/>
  <c r="J1012"/>
  <c r="L1012" s="1"/>
  <c r="N1012" s="1"/>
  <c r="J1008"/>
  <c r="L1008" s="1"/>
  <c r="N1008" s="1"/>
  <c r="J1004"/>
  <c r="L1004" s="1"/>
  <c r="N1004" s="1"/>
  <c r="J1000"/>
  <c r="L1000" s="1"/>
  <c r="N1000" s="1"/>
  <c r="J996"/>
  <c r="L996" s="1"/>
  <c r="N996" s="1"/>
  <c r="K18"/>
  <c r="M18" s="1"/>
  <c r="O18" s="1"/>
  <c r="J18"/>
  <c r="L18" s="1"/>
  <c r="N18" s="1"/>
  <c r="K14"/>
  <c r="M14" s="1"/>
  <c r="O14" s="1"/>
  <c r="J14"/>
  <c r="L14" s="1"/>
  <c r="N14" s="1"/>
  <c r="K573"/>
  <c r="M573" s="1"/>
  <c r="O573" s="1"/>
  <c r="J573"/>
  <c r="L573" s="1"/>
  <c r="N573" s="1"/>
  <c r="K569"/>
  <c r="M569" s="1"/>
  <c r="O569" s="1"/>
  <c r="J569"/>
  <c r="L569" s="1"/>
  <c r="N569" s="1"/>
  <c r="K565"/>
  <c r="M565" s="1"/>
  <c r="O565" s="1"/>
  <c r="J565"/>
  <c r="L565" s="1"/>
  <c r="N565" s="1"/>
  <c r="K561"/>
  <c r="M561" s="1"/>
  <c r="O561" s="1"/>
  <c r="J561"/>
  <c r="L561" s="1"/>
  <c r="N561" s="1"/>
  <c r="K557"/>
  <c r="M557" s="1"/>
  <c r="O557" s="1"/>
  <c r="J557"/>
  <c r="L557" s="1"/>
  <c r="N557" s="1"/>
  <c r="K553"/>
  <c r="M553" s="1"/>
  <c r="O553" s="1"/>
  <c r="J553"/>
  <c r="L553" s="1"/>
  <c r="N553" s="1"/>
  <c r="K549"/>
  <c r="M549" s="1"/>
  <c r="O549" s="1"/>
  <c r="J549"/>
  <c r="L549" s="1"/>
  <c r="N549" s="1"/>
  <c r="K545"/>
  <c r="M545" s="1"/>
  <c r="O545" s="1"/>
  <c r="J545"/>
  <c r="L545" s="1"/>
  <c r="N545" s="1"/>
  <c r="K541"/>
  <c r="M541" s="1"/>
  <c r="O541" s="1"/>
  <c r="J541"/>
  <c r="L541" s="1"/>
  <c r="N541" s="1"/>
  <c r="K537"/>
  <c r="M537" s="1"/>
  <c r="O537" s="1"/>
  <c r="J537"/>
  <c r="L537" s="1"/>
  <c r="N537" s="1"/>
  <c r="K533"/>
  <c r="M533" s="1"/>
  <c r="O533" s="1"/>
  <c r="J533"/>
  <c r="L533" s="1"/>
  <c r="N533" s="1"/>
  <c r="K529"/>
  <c r="M529" s="1"/>
  <c r="O529" s="1"/>
  <c r="J529"/>
  <c r="L529" s="1"/>
  <c r="N529" s="1"/>
  <c r="K525"/>
  <c r="M525" s="1"/>
  <c r="O525" s="1"/>
  <c r="J525"/>
  <c r="L525" s="1"/>
  <c r="N525" s="1"/>
  <c r="K521"/>
  <c r="M521" s="1"/>
  <c r="O521" s="1"/>
  <c r="J521"/>
  <c r="L521" s="1"/>
  <c r="N521" s="1"/>
  <c r="K517"/>
  <c r="M517" s="1"/>
  <c r="O517" s="1"/>
  <c r="J517"/>
  <c r="L517" s="1"/>
  <c r="N517" s="1"/>
  <c r="K513"/>
  <c r="M513" s="1"/>
  <c r="O513" s="1"/>
  <c r="J513"/>
  <c r="L513" s="1"/>
  <c r="N513" s="1"/>
  <c r="K509"/>
  <c r="M509" s="1"/>
  <c r="O509" s="1"/>
  <c r="J509"/>
  <c r="L509" s="1"/>
  <c r="N509" s="1"/>
  <c r="K505"/>
  <c r="M505" s="1"/>
  <c r="O505" s="1"/>
  <c r="J505"/>
  <c r="L505" s="1"/>
  <c r="N505" s="1"/>
  <c r="K501"/>
  <c r="M501" s="1"/>
  <c r="O501" s="1"/>
  <c r="J501"/>
  <c r="L501" s="1"/>
  <c r="N501" s="1"/>
  <c r="K497"/>
  <c r="M497" s="1"/>
  <c r="O497" s="1"/>
  <c r="J497"/>
  <c r="L497" s="1"/>
  <c r="N497" s="1"/>
  <c r="K493"/>
  <c r="M493" s="1"/>
  <c r="O493" s="1"/>
  <c r="J493"/>
  <c r="L493" s="1"/>
  <c r="N493" s="1"/>
  <c r="K489"/>
  <c r="M489" s="1"/>
  <c r="O489" s="1"/>
  <c r="J489"/>
  <c r="L489" s="1"/>
  <c r="N489" s="1"/>
  <c r="K485"/>
  <c r="M485" s="1"/>
  <c r="O485" s="1"/>
  <c r="J485"/>
  <c r="L485" s="1"/>
  <c r="N485" s="1"/>
  <c r="K481"/>
  <c r="M481" s="1"/>
  <c r="O481" s="1"/>
  <c r="J481"/>
  <c r="L481" s="1"/>
  <c r="N481" s="1"/>
  <c r="K477"/>
  <c r="M477" s="1"/>
  <c r="O477" s="1"/>
  <c r="J477"/>
  <c r="L477" s="1"/>
  <c r="N477" s="1"/>
  <c r="K473"/>
  <c r="M473" s="1"/>
  <c r="O473" s="1"/>
  <c r="J473"/>
  <c r="L473" s="1"/>
  <c r="N473" s="1"/>
  <c r="K469"/>
  <c r="M469" s="1"/>
  <c r="O469" s="1"/>
  <c r="J469"/>
  <c r="L469" s="1"/>
  <c r="N469" s="1"/>
  <c r="K465"/>
  <c r="M465" s="1"/>
  <c r="O465" s="1"/>
  <c r="J465"/>
  <c r="L465" s="1"/>
  <c r="N465" s="1"/>
  <c r="K461"/>
  <c r="M461" s="1"/>
  <c r="O461" s="1"/>
  <c r="J461"/>
  <c r="L461" s="1"/>
  <c r="N461" s="1"/>
  <c r="K457"/>
  <c r="M457" s="1"/>
  <c r="O457" s="1"/>
  <c r="J457"/>
  <c r="L457" s="1"/>
  <c r="N457" s="1"/>
  <c r="K453"/>
  <c r="M453" s="1"/>
  <c r="O453" s="1"/>
  <c r="J453"/>
  <c r="L453" s="1"/>
  <c r="N453" s="1"/>
  <c r="K449"/>
  <c r="M449" s="1"/>
  <c r="O449" s="1"/>
  <c r="J449"/>
  <c r="L449" s="1"/>
  <c r="N449" s="1"/>
  <c r="K445"/>
  <c r="M445" s="1"/>
  <c r="O445" s="1"/>
  <c r="J445"/>
  <c r="L445" s="1"/>
  <c r="N445" s="1"/>
  <c r="K441"/>
  <c r="M441" s="1"/>
  <c r="O441" s="1"/>
  <c r="J441"/>
  <c r="L441" s="1"/>
  <c r="N441" s="1"/>
  <c r="K437"/>
  <c r="M437" s="1"/>
  <c r="O437" s="1"/>
  <c r="J437"/>
  <c r="L437" s="1"/>
  <c r="N437" s="1"/>
  <c r="K433"/>
  <c r="M433" s="1"/>
  <c r="O433" s="1"/>
  <c r="J433"/>
  <c r="L433" s="1"/>
  <c r="N433" s="1"/>
  <c r="K429"/>
  <c r="M429" s="1"/>
  <c r="O429" s="1"/>
  <c r="J429"/>
  <c r="L429" s="1"/>
  <c r="N429" s="1"/>
  <c r="K425"/>
  <c r="M425" s="1"/>
  <c r="O425" s="1"/>
  <c r="J425"/>
  <c r="L425" s="1"/>
  <c r="N425" s="1"/>
  <c r="K421"/>
  <c r="M421" s="1"/>
  <c r="O421" s="1"/>
  <c r="J421"/>
  <c r="L421" s="1"/>
  <c r="N421" s="1"/>
  <c r="K417"/>
  <c r="M417" s="1"/>
  <c r="O417" s="1"/>
  <c r="J417"/>
  <c r="L417" s="1"/>
  <c r="N417" s="1"/>
  <c r="K413"/>
  <c r="M413" s="1"/>
  <c r="O413" s="1"/>
  <c r="J413"/>
  <c r="L413" s="1"/>
  <c r="N413" s="1"/>
  <c r="K409"/>
  <c r="M409" s="1"/>
  <c r="O409" s="1"/>
  <c r="J409"/>
  <c r="L409" s="1"/>
  <c r="N409" s="1"/>
  <c r="K405"/>
  <c r="M405" s="1"/>
  <c r="O405" s="1"/>
  <c r="J405"/>
  <c r="L405" s="1"/>
  <c r="N405" s="1"/>
  <c r="K401"/>
  <c r="M401" s="1"/>
  <c r="O401" s="1"/>
  <c r="J401"/>
  <c r="L401" s="1"/>
  <c r="N401" s="1"/>
  <c r="K397"/>
  <c r="M397" s="1"/>
  <c r="O397" s="1"/>
  <c r="J397"/>
  <c r="L397" s="1"/>
  <c r="N397" s="1"/>
  <c r="K393"/>
  <c r="M393" s="1"/>
  <c r="O393" s="1"/>
  <c r="J393"/>
  <c r="L393" s="1"/>
  <c r="N393" s="1"/>
  <c r="K389"/>
  <c r="M389" s="1"/>
  <c r="O389" s="1"/>
  <c r="J389"/>
  <c r="L389" s="1"/>
  <c r="N389" s="1"/>
  <c r="K385"/>
  <c r="M385" s="1"/>
  <c r="O385" s="1"/>
  <c r="J385"/>
  <c r="L385" s="1"/>
  <c r="N385" s="1"/>
  <c r="K381"/>
  <c r="M381" s="1"/>
  <c r="O381" s="1"/>
  <c r="J381"/>
  <c r="L381" s="1"/>
  <c r="N381" s="1"/>
  <c r="K377"/>
  <c r="M377" s="1"/>
  <c r="O377" s="1"/>
  <c r="J377"/>
  <c r="L377" s="1"/>
  <c r="N377" s="1"/>
  <c r="K373"/>
  <c r="M373" s="1"/>
  <c r="O373" s="1"/>
  <c r="J373"/>
  <c r="L373" s="1"/>
  <c r="N373" s="1"/>
  <c r="K369"/>
  <c r="M369" s="1"/>
  <c r="O369" s="1"/>
  <c r="J369"/>
  <c r="L369" s="1"/>
  <c r="N369" s="1"/>
  <c r="K365"/>
  <c r="M365" s="1"/>
  <c r="O365" s="1"/>
  <c r="J365"/>
  <c r="L365" s="1"/>
  <c r="N365" s="1"/>
  <c r="K361"/>
  <c r="M361" s="1"/>
  <c r="O361" s="1"/>
  <c r="J361"/>
  <c r="L361" s="1"/>
  <c r="N361" s="1"/>
  <c r="K357"/>
  <c r="M357" s="1"/>
  <c r="O357" s="1"/>
  <c r="J357"/>
  <c r="L357" s="1"/>
  <c r="N357" s="1"/>
  <c r="K353"/>
  <c r="M353" s="1"/>
  <c r="O353" s="1"/>
  <c r="J353"/>
  <c r="L353" s="1"/>
  <c r="N353" s="1"/>
  <c r="K349"/>
  <c r="M349" s="1"/>
  <c r="O349" s="1"/>
  <c r="J349"/>
  <c r="L349" s="1"/>
  <c r="N349" s="1"/>
  <c r="K345"/>
  <c r="M345" s="1"/>
  <c r="O345" s="1"/>
  <c r="J345"/>
  <c r="L345" s="1"/>
  <c r="N345" s="1"/>
  <c r="K341"/>
  <c r="M341" s="1"/>
  <c r="O341" s="1"/>
  <c r="J341"/>
  <c r="L341" s="1"/>
  <c r="N341" s="1"/>
  <c r="K337"/>
  <c r="M337" s="1"/>
  <c r="O337" s="1"/>
  <c r="J337"/>
  <c r="L337" s="1"/>
  <c r="N337" s="1"/>
  <c r="K333"/>
  <c r="M333" s="1"/>
  <c r="O333" s="1"/>
  <c r="J333"/>
  <c r="L333" s="1"/>
  <c r="N333" s="1"/>
  <c r="K329"/>
  <c r="M329" s="1"/>
  <c r="O329" s="1"/>
  <c r="J329"/>
  <c r="L329" s="1"/>
  <c r="N329" s="1"/>
  <c r="K325"/>
  <c r="M325" s="1"/>
  <c r="O325" s="1"/>
  <c r="J325"/>
  <c r="L325" s="1"/>
  <c r="N325" s="1"/>
  <c r="K321"/>
  <c r="M321" s="1"/>
  <c r="O321" s="1"/>
  <c r="J321"/>
  <c r="L321" s="1"/>
  <c r="N321" s="1"/>
  <c r="K317"/>
  <c r="M317" s="1"/>
  <c r="O317" s="1"/>
  <c r="J317"/>
  <c r="L317" s="1"/>
  <c r="N317" s="1"/>
  <c r="K313"/>
  <c r="M313" s="1"/>
  <c r="O313" s="1"/>
  <c r="J313"/>
  <c r="L313" s="1"/>
  <c r="N313" s="1"/>
  <c r="K309"/>
  <c r="M309" s="1"/>
  <c r="O309" s="1"/>
  <c r="J309"/>
  <c r="L309" s="1"/>
  <c r="N309" s="1"/>
  <c r="K305"/>
  <c r="M305" s="1"/>
  <c r="O305" s="1"/>
  <c r="J305"/>
  <c r="L305" s="1"/>
  <c r="N305" s="1"/>
  <c r="K301"/>
  <c r="M301" s="1"/>
  <c r="O301" s="1"/>
  <c r="J301"/>
  <c r="L301" s="1"/>
  <c r="N301" s="1"/>
  <c r="K297"/>
  <c r="M297" s="1"/>
  <c r="O297" s="1"/>
  <c r="J297"/>
  <c r="L297" s="1"/>
  <c r="N297" s="1"/>
  <c r="K293"/>
  <c r="M293" s="1"/>
  <c r="O293" s="1"/>
  <c r="J293"/>
  <c r="L293" s="1"/>
  <c r="N293" s="1"/>
  <c r="K289"/>
  <c r="M289" s="1"/>
  <c r="O289" s="1"/>
  <c r="J289"/>
  <c r="L289" s="1"/>
  <c r="N289" s="1"/>
  <c r="K285"/>
  <c r="M285" s="1"/>
  <c r="O285" s="1"/>
  <c r="J285"/>
  <c r="L285" s="1"/>
  <c r="N285" s="1"/>
  <c r="K281"/>
  <c r="M281" s="1"/>
  <c r="O281" s="1"/>
  <c r="J281"/>
  <c r="L281" s="1"/>
  <c r="N281" s="1"/>
  <c r="K277"/>
  <c r="M277" s="1"/>
  <c r="O277" s="1"/>
  <c r="J277"/>
  <c r="L277" s="1"/>
  <c r="N277" s="1"/>
  <c r="K273"/>
  <c r="M273" s="1"/>
  <c r="O273" s="1"/>
  <c r="J273"/>
  <c r="L273" s="1"/>
  <c r="N273" s="1"/>
  <c r="K269"/>
  <c r="M269" s="1"/>
  <c r="O269" s="1"/>
  <c r="J269"/>
  <c r="L269" s="1"/>
  <c r="N269" s="1"/>
  <c r="K265"/>
  <c r="M265" s="1"/>
  <c r="O265" s="1"/>
  <c r="J265"/>
  <c r="L265" s="1"/>
  <c r="N265" s="1"/>
  <c r="K261"/>
  <c r="M261" s="1"/>
  <c r="O261" s="1"/>
  <c r="J261"/>
  <c r="L261" s="1"/>
  <c r="N261" s="1"/>
  <c r="K257"/>
  <c r="M257" s="1"/>
  <c r="O257" s="1"/>
  <c r="J257"/>
  <c r="L257" s="1"/>
  <c r="N257" s="1"/>
  <c r="K253"/>
  <c r="M253" s="1"/>
  <c r="O253" s="1"/>
  <c r="J253"/>
  <c r="L253" s="1"/>
  <c r="N253" s="1"/>
  <c r="K249"/>
  <c r="M249" s="1"/>
  <c r="O249" s="1"/>
  <c r="J249"/>
  <c r="L249" s="1"/>
  <c r="N249" s="1"/>
  <c r="K245"/>
  <c r="M245" s="1"/>
  <c r="O245" s="1"/>
  <c r="J245"/>
  <c r="L245" s="1"/>
  <c r="N245" s="1"/>
  <c r="K241"/>
  <c r="M241" s="1"/>
  <c r="O241" s="1"/>
  <c r="J241"/>
  <c r="L241" s="1"/>
  <c r="N241" s="1"/>
  <c r="K237"/>
  <c r="M237" s="1"/>
  <c r="O237" s="1"/>
  <c r="J237"/>
  <c r="L237" s="1"/>
  <c r="N237" s="1"/>
  <c r="K233"/>
  <c r="M233" s="1"/>
  <c r="O233" s="1"/>
  <c r="J233"/>
  <c r="L233" s="1"/>
  <c r="N233" s="1"/>
  <c r="K229"/>
  <c r="M229" s="1"/>
  <c r="O229" s="1"/>
  <c r="J229"/>
  <c r="L229" s="1"/>
  <c r="N229" s="1"/>
  <c r="K225"/>
  <c r="M225" s="1"/>
  <c r="O225" s="1"/>
  <c r="J225"/>
  <c r="L225" s="1"/>
  <c r="N225" s="1"/>
  <c r="K221"/>
  <c r="M221" s="1"/>
  <c r="O221" s="1"/>
  <c r="J221"/>
  <c r="L221" s="1"/>
  <c r="N221" s="1"/>
  <c r="K217"/>
  <c r="M217" s="1"/>
  <c r="O217" s="1"/>
  <c r="J217"/>
  <c r="L217" s="1"/>
  <c r="N217" s="1"/>
  <c r="K213"/>
  <c r="M213" s="1"/>
  <c r="O213" s="1"/>
  <c r="J213"/>
  <c r="L213" s="1"/>
  <c r="N213" s="1"/>
  <c r="K209"/>
  <c r="M209" s="1"/>
  <c r="O209" s="1"/>
  <c r="J209"/>
  <c r="L209" s="1"/>
  <c r="N209" s="1"/>
  <c r="K205"/>
  <c r="M205" s="1"/>
  <c r="O205" s="1"/>
  <c r="J205"/>
  <c r="L205" s="1"/>
  <c r="N205" s="1"/>
  <c r="K201"/>
  <c r="M201" s="1"/>
  <c r="O201" s="1"/>
  <c r="J201"/>
  <c r="L201" s="1"/>
  <c r="N201" s="1"/>
  <c r="K197"/>
  <c r="M197" s="1"/>
  <c r="O197" s="1"/>
  <c r="J197"/>
  <c r="L197" s="1"/>
  <c r="N197" s="1"/>
  <c r="K193"/>
  <c r="M193" s="1"/>
  <c r="O193" s="1"/>
  <c r="J193"/>
  <c r="L193" s="1"/>
  <c r="N193" s="1"/>
  <c r="K189"/>
  <c r="M189" s="1"/>
  <c r="O189" s="1"/>
  <c r="J189"/>
  <c r="L189" s="1"/>
  <c r="N189" s="1"/>
  <c r="K185"/>
  <c r="M185" s="1"/>
  <c r="O185" s="1"/>
  <c r="J185"/>
  <c r="L185" s="1"/>
  <c r="N185" s="1"/>
  <c r="K181"/>
  <c r="M181" s="1"/>
  <c r="O181" s="1"/>
  <c r="J181"/>
  <c r="L181" s="1"/>
  <c r="N181" s="1"/>
  <c r="K177"/>
  <c r="M177" s="1"/>
  <c r="O177" s="1"/>
  <c r="J177"/>
  <c r="L177" s="1"/>
  <c r="N177" s="1"/>
  <c r="K173"/>
  <c r="M173" s="1"/>
  <c r="O173" s="1"/>
  <c r="J173"/>
  <c r="L173" s="1"/>
  <c r="N173" s="1"/>
  <c r="K169"/>
  <c r="M169" s="1"/>
  <c r="O169" s="1"/>
  <c r="J169"/>
  <c r="L169" s="1"/>
  <c r="N169" s="1"/>
  <c r="K165"/>
  <c r="M165" s="1"/>
  <c r="O165" s="1"/>
  <c r="J165"/>
  <c r="L165" s="1"/>
  <c r="N165" s="1"/>
  <c r="K161"/>
  <c r="M161" s="1"/>
  <c r="O161" s="1"/>
  <c r="J161"/>
  <c r="L161" s="1"/>
  <c r="N161" s="1"/>
  <c r="K157"/>
  <c r="M157" s="1"/>
  <c r="O157" s="1"/>
  <c r="J157"/>
  <c r="L157" s="1"/>
  <c r="N157" s="1"/>
  <c r="K153"/>
  <c r="M153" s="1"/>
  <c r="O153" s="1"/>
  <c r="J153"/>
  <c r="L153" s="1"/>
  <c r="N153" s="1"/>
  <c r="K149"/>
  <c r="M149" s="1"/>
  <c r="O149" s="1"/>
  <c r="J149"/>
  <c r="L149" s="1"/>
  <c r="N149" s="1"/>
  <c r="K145"/>
  <c r="M145" s="1"/>
  <c r="O145" s="1"/>
  <c r="J145"/>
  <c r="L145" s="1"/>
  <c r="N145" s="1"/>
  <c r="K141"/>
  <c r="M141" s="1"/>
  <c r="O141" s="1"/>
  <c r="J141"/>
  <c r="L141" s="1"/>
  <c r="N141" s="1"/>
  <c r="K137"/>
  <c r="M137" s="1"/>
  <c r="O137" s="1"/>
  <c r="J137"/>
  <c r="L137" s="1"/>
  <c r="N137" s="1"/>
  <c r="K133"/>
  <c r="M133" s="1"/>
  <c r="O133" s="1"/>
  <c r="J133"/>
  <c r="L133" s="1"/>
  <c r="N133" s="1"/>
  <c r="K129"/>
  <c r="M129" s="1"/>
  <c r="O129" s="1"/>
  <c r="J129"/>
  <c r="L129" s="1"/>
  <c r="N129" s="1"/>
  <c r="K125"/>
  <c r="M125" s="1"/>
  <c r="O125" s="1"/>
  <c r="J125"/>
  <c r="L125" s="1"/>
  <c r="N125" s="1"/>
  <c r="K121"/>
  <c r="M121" s="1"/>
  <c r="O121" s="1"/>
  <c r="J121"/>
  <c r="L121" s="1"/>
  <c r="N121" s="1"/>
  <c r="K117"/>
  <c r="M117" s="1"/>
  <c r="O117" s="1"/>
  <c r="J117"/>
  <c r="L117" s="1"/>
  <c r="N117" s="1"/>
  <c r="K113"/>
  <c r="M113" s="1"/>
  <c r="O113" s="1"/>
  <c r="J113"/>
  <c r="L113" s="1"/>
  <c r="N113" s="1"/>
  <c r="K109"/>
  <c r="M109" s="1"/>
  <c r="O109" s="1"/>
  <c r="J109"/>
  <c r="L109" s="1"/>
  <c r="N109" s="1"/>
  <c r="K105"/>
  <c r="M105" s="1"/>
  <c r="O105" s="1"/>
  <c r="J105"/>
  <c r="L105" s="1"/>
  <c r="N105" s="1"/>
  <c r="K101"/>
  <c r="M101" s="1"/>
  <c r="O101" s="1"/>
  <c r="J101"/>
  <c r="L101" s="1"/>
  <c r="N101" s="1"/>
  <c r="K97"/>
  <c r="M97" s="1"/>
  <c r="O97" s="1"/>
  <c r="J97"/>
  <c r="L97" s="1"/>
  <c r="N97" s="1"/>
  <c r="K93"/>
  <c r="M93" s="1"/>
  <c r="O93" s="1"/>
  <c r="J93"/>
  <c r="L93" s="1"/>
  <c r="N93" s="1"/>
  <c r="K89"/>
  <c r="M89" s="1"/>
  <c r="O89" s="1"/>
  <c r="J89"/>
  <c r="L89" s="1"/>
  <c r="N89" s="1"/>
  <c r="K85"/>
  <c r="M85" s="1"/>
  <c r="O85" s="1"/>
  <c r="J85"/>
  <c r="L85" s="1"/>
  <c r="N85" s="1"/>
  <c r="K81"/>
  <c r="M81" s="1"/>
  <c r="O81" s="1"/>
  <c r="J81"/>
  <c r="L81" s="1"/>
  <c r="N81" s="1"/>
  <c r="K77"/>
  <c r="M77" s="1"/>
  <c r="O77" s="1"/>
  <c r="J77"/>
  <c r="L77" s="1"/>
  <c r="N77" s="1"/>
  <c r="K73"/>
  <c r="M73" s="1"/>
  <c r="O73" s="1"/>
  <c r="J73"/>
  <c r="L73" s="1"/>
  <c r="N73" s="1"/>
  <c r="K69"/>
  <c r="M69" s="1"/>
  <c r="O69" s="1"/>
  <c r="J69"/>
  <c r="L69" s="1"/>
  <c r="N69" s="1"/>
  <c r="K65"/>
  <c r="M65" s="1"/>
  <c r="O65" s="1"/>
  <c r="J65"/>
  <c r="L65" s="1"/>
  <c r="N65" s="1"/>
  <c r="K61"/>
  <c r="M61" s="1"/>
  <c r="O61" s="1"/>
  <c r="J61"/>
  <c r="L61" s="1"/>
  <c r="N61" s="1"/>
  <c r="J57"/>
  <c r="L57" s="1"/>
  <c r="N57" s="1"/>
  <c r="K57"/>
  <c r="M57" s="1"/>
  <c r="O57" s="1"/>
  <c r="K53"/>
  <c r="M53" s="1"/>
  <c r="O53" s="1"/>
  <c r="J53"/>
  <c r="L53" s="1"/>
  <c r="N53" s="1"/>
  <c r="J49"/>
  <c r="L49" s="1"/>
  <c r="N49" s="1"/>
  <c r="K49"/>
  <c r="M49" s="1"/>
  <c r="O49" s="1"/>
  <c r="K45"/>
  <c r="M45" s="1"/>
  <c r="O45" s="1"/>
  <c r="J45"/>
  <c r="L45" s="1"/>
  <c r="N45" s="1"/>
  <c r="J41"/>
  <c r="L41" s="1"/>
  <c r="N41" s="1"/>
  <c r="K41"/>
  <c r="M41" s="1"/>
  <c r="O41" s="1"/>
  <c r="K37"/>
  <c r="M37" s="1"/>
  <c r="O37" s="1"/>
  <c r="J37"/>
  <c r="L37" s="1"/>
  <c r="N37" s="1"/>
  <c r="J33"/>
  <c r="L33" s="1"/>
  <c r="N33" s="1"/>
  <c r="K33"/>
  <c r="M33" s="1"/>
  <c r="O33" s="1"/>
  <c r="K29"/>
  <c r="M29" s="1"/>
  <c r="O29" s="1"/>
  <c r="J29"/>
  <c r="L29" s="1"/>
  <c r="N29" s="1"/>
  <c r="J25"/>
  <c r="L25" s="1"/>
  <c r="N25" s="1"/>
  <c r="K25"/>
  <c r="M25" s="1"/>
  <c r="O25" s="1"/>
  <c r="K21"/>
  <c r="M21" s="1"/>
  <c r="O21" s="1"/>
  <c r="J21"/>
  <c r="L21" s="1"/>
  <c r="N21" s="1"/>
  <c r="K2745"/>
  <c r="M2745" s="1"/>
  <c r="O2745" s="1"/>
  <c r="K2741"/>
  <c r="M2741" s="1"/>
  <c r="O2741" s="1"/>
  <c r="K2737"/>
  <c r="M2737" s="1"/>
  <c r="O2737" s="1"/>
  <c r="K2733"/>
  <c r="M2733" s="1"/>
  <c r="O2733" s="1"/>
  <c r="K2729"/>
  <c r="M2729" s="1"/>
  <c r="O2729" s="1"/>
  <c r="K2725"/>
  <c r="M2725" s="1"/>
  <c r="O2725" s="1"/>
  <c r="K2721"/>
  <c r="M2721" s="1"/>
  <c r="O2721" s="1"/>
  <c r="K2717"/>
  <c r="M2717" s="1"/>
  <c r="O2717" s="1"/>
  <c r="K2713"/>
  <c r="M2713" s="1"/>
  <c r="O2713" s="1"/>
  <c r="K2709"/>
  <c r="M2709" s="1"/>
  <c r="O2709" s="1"/>
  <c r="K2705"/>
  <c r="M2705" s="1"/>
  <c r="O2705" s="1"/>
  <c r="K2701"/>
  <c r="M2701" s="1"/>
  <c r="O2701" s="1"/>
  <c r="K2697"/>
  <c r="M2697" s="1"/>
  <c r="O2697" s="1"/>
  <c r="K2693"/>
  <c r="M2693" s="1"/>
  <c r="O2693" s="1"/>
  <c r="K2689"/>
  <c r="M2689" s="1"/>
  <c r="O2689" s="1"/>
  <c r="K2685"/>
  <c r="M2685" s="1"/>
  <c r="O2685" s="1"/>
  <c r="K2681"/>
  <c r="M2681" s="1"/>
  <c r="O2681" s="1"/>
  <c r="K2677"/>
  <c r="M2677" s="1"/>
  <c r="O2677" s="1"/>
  <c r="K2673"/>
  <c r="M2673" s="1"/>
  <c r="O2673" s="1"/>
  <c r="K2669"/>
  <c r="M2669" s="1"/>
  <c r="O2669" s="1"/>
  <c r="K2665"/>
  <c r="M2665" s="1"/>
  <c r="O2665" s="1"/>
  <c r="K2661"/>
  <c r="M2661" s="1"/>
  <c r="O2661" s="1"/>
  <c r="K2657"/>
  <c r="M2657" s="1"/>
  <c r="O2657" s="1"/>
  <c r="K2653"/>
  <c r="M2653" s="1"/>
  <c r="O2653" s="1"/>
  <c r="K2649"/>
  <c r="M2649" s="1"/>
  <c r="O2649" s="1"/>
  <c r="K2645"/>
  <c r="M2645" s="1"/>
  <c r="O2645" s="1"/>
  <c r="K2641"/>
  <c r="M2641" s="1"/>
  <c r="O2641" s="1"/>
  <c r="K2637"/>
  <c r="M2637" s="1"/>
  <c r="O2637" s="1"/>
  <c r="K2633"/>
  <c r="M2633" s="1"/>
  <c r="O2633" s="1"/>
  <c r="K2629"/>
  <c r="M2629" s="1"/>
  <c r="O2629" s="1"/>
  <c r="K2625"/>
  <c r="M2625" s="1"/>
  <c r="O2625" s="1"/>
  <c r="K2621"/>
  <c r="M2621" s="1"/>
  <c r="O2621" s="1"/>
  <c r="K2617"/>
  <c r="M2617" s="1"/>
  <c r="O2617" s="1"/>
  <c r="K2613"/>
  <c r="M2613" s="1"/>
  <c r="O2613" s="1"/>
  <c r="K2609"/>
  <c r="M2609" s="1"/>
  <c r="O2609" s="1"/>
  <c r="K2605"/>
  <c r="M2605" s="1"/>
  <c r="O2605" s="1"/>
  <c r="K2601"/>
  <c r="M2601" s="1"/>
  <c r="O2601" s="1"/>
  <c r="K2597"/>
  <c r="M2597" s="1"/>
  <c r="O2597" s="1"/>
  <c r="K2593"/>
  <c r="M2593" s="1"/>
  <c r="O2593" s="1"/>
  <c r="K2589"/>
  <c r="M2589" s="1"/>
  <c r="O2589" s="1"/>
  <c r="K2585"/>
  <c r="M2585" s="1"/>
  <c r="O2585" s="1"/>
  <c r="K2581"/>
  <c r="M2581" s="1"/>
  <c r="O2581" s="1"/>
  <c r="K2577"/>
  <c r="M2577" s="1"/>
  <c r="O2577" s="1"/>
  <c r="K2573"/>
  <c r="M2573" s="1"/>
  <c r="O2573" s="1"/>
  <c r="K2569"/>
  <c r="M2569" s="1"/>
  <c r="O2569" s="1"/>
  <c r="K2565"/>
  <c r="M2565" s="1"/>
  <c r="O2565" s="1"/>
  <c r="K2561"/>
  <c r="M2561" s="1"/>
  <c r="O2561" s="1"/>
  <c r="K2557"/>
  <c r="M2557" s="1"/>
  <c r="O2557" s="1"/>
  <c r="K2553"/>
  <c r="M2553" s="1"/>
  <c r="O2553" s="1"/>
  <c r="K2549"/>
  <c r="M2549" s="1"/>
  <c r="O2549" s="1"/>
  <c r="K2545"/>
  <c r="M2545" s="1"/>
  <c r="O2545" s="1"/>
  <c r="K2541"/>
  <c r="M2541" s="1"/>
  <c r="O2541" s="1"/>
  <c r="K2537"/>
  <c r="M2537" s="1"/>
  <c r="O2537" s="1"/>
  <c r="K2533"/>
  <c r="M2533" s="1"/>
  <c r="O2533" s="1"/>
  <c r="K2529"/>
  <c r="M2529" s="1"/>
  <c r="O2529" s="1"/>
  <c r="K2525"/>
  <c r="M2525" s="1"/>
  <c r="O2525" s="1"/>
  <c r="K2521"/>
  <c r="M2521" s="1"/>
  <c r="O2521" s="1"/>
  <c r="K2517"/>
  <c r="M2517" s="1"/>
  <c r="O2517" s="1"/>
  <c r="K2513"/>
  <c r="M2513" s="1"/>
  <c r="O2513" s="1"/>
  <c r="K2509"/>
  <c r="M2509" s="1"/>
  <c r="O2509" s="1"/>
  <c r="K2505"/>
  <c r="M2505" s="1"/>
  <c r="O2505" s="1"/>
  <c r="K2501"/>
  <c r="M2501" s="1"/>
  <c r="O2501" s="1"/>
  <c r="K2497"/>
  <c r="M2497" s="1"/>
  <c r="O2497" s="1"/>
  <c r="K2493"/>
  <c r="M2493" s="1"/>
  <c r="O2493" s="1"/>
  <c r="K2489"/>
  <c r="M2489" s="1"/>
  <c r="O2489" s="1"/>
  <c r="K2485"/>
  <c r="M2485" s="1"/>
  <c r="O2485" s="1"/>
  <c r="K2481"/>
  <c r="M2481" s="1"/>
  <c r="O2481" s="1"/>
  <c r="K2477"/>
  <c r="M2477" s="1"/>
  <c r="O2477" s="1"/>
  <c r="K2473"/>
  <c r="M2473" s="1"/>
  <c r="O2473" s="1"/>
  <c r="K2469"/>
  <c r="M2469" s="1"/>
  <c r="O2469" s="1"/>
  <c r="K2465"/>
  <c r="M2465" s="1"/>
  <c r="O2465" s="1"/>
  <c r="K2461"/>
  <c r="M2461" s="1"/>
  <c r="O2461" s="1"/>
  <c r="K2457"/>
  <c r="M2457" s="1"/>
  <c r="O2457" s="1"/>
  <c r="K2453"/>
  <c r="M2453" s="1"/>
  <c r="O2453" s="1"/>
  <c r="K2449"/>
  <c r="M2449" s="1"/>
  <c r="O2449" s="1"/>
  <c r="K2445"/>
  <c r="M2445" s="1"/>
  <c r="O2445" s="1"/>
  <c r="K2441"/>
  <c r="M2441" s="1"/>
  <c r="O2441" s="1"/>
  <c r="K2437"/>
  <c r="M2437" s="1"/>
  <c r="O2437" s="1"/>
  <c r="K2433"/>
  <c r="M2433" s="1"/>
  <c r="O2433" s="1"/>
  <c r="K2429"/>
  <c r="M2429" s="1"/>
  <c r="O2429" s="1"/>
  <c r="K2425"/>
  <c r="M2425" s="1"/>
  <c r="O2425" s="1"/>
  <c r="K2421"/>
  <c r="M2421" s="1"/>
  <c r="O2421" s="1"/>
  <c r="K2417"/>
  <c r="M2417" s="1"/>
  <c r="O2417" s="1"/>
  <c r="K2413"/>
  <c r="M2413" s="1"/>
  <c r="O2413" s="1"/>
  <c r="K2409"/>
  <c r="M2409" s="1"/>
  <c r="O2409" s="1"/>
  <c r="K2405"/>
  <c r="M2405" s="1"/>
  <c r="O2405" s="1"/>
  <c r="K2401"/>
  <c r="M2401" s="1"/>
  <c r="O2401" s="1"/>
  <c r="K2397"/>
  <c r="M2397" s="1"/>
  <c r="O2397" s="1"/>
  <c r="K2393"/>
  <c r="M2393" s="1"/>
  <c r="O2393" s="1"/>
  <c r="K2389"/>
  <c r="M2389" s="1"/>
  <c r="O2389" s="1"/>
  <c r="K2385"/>
  <c r="M2385" s="1"/>
  <c r="O2385" s="1"/>
  <c r="K2381"/>
  <c r="M2381" s="1"/>
  <c r="O2381" s="1"/>
  <c r="K2377"/>
  <c r="M2377" s="1"/>
  <c r="O2377" s="1"/>
  <c r="K2373"/>
  <c r="M2373" s="1"/>
  <c r="O2373" s="1"/>
  <c r="K2369"/>
  <c r="M2369" s="1"/>
  <c r="O2369" s="1"/>
  <c r="K2365"/>
  <c r="M2365" s="1"/>
  <c r="O2365" s="1"/>
  <c r="K2361"/>
  <c r="M2361" s="1"/>
  <c r="O2361" s="1"/>
  <c r="K2357"/>
  <c r="M2357" s="1"/>
  <c r="O2357" s="1"/>
  <c r="K2353"/>
  <c r="M2353" s="1"/>
  <c r="O2353" s="1"/>
  <c r="K2349"/>
  <c r="M2349" s="1"/>
  <c r="O2349" s="1"/>
  <c r="K2345"/>
  <c r="M2345" s="1"/>
  <c r="O2345" s="1"/>
  <c r="K2341"/>
  <c r="M2341" s="1"/>
  <c r="O2341" s="1"/>
  <c r="K2337"/>
  <c r="M2337" s="1"/>
  <c r="O2337" s="1"/>
  <c r="K2333"/>
  <c r="M2333" s="1"/>
  <c r="O2333" s="1"/>
  <c r="K2329"/>
  <c r="M2329" s="1"/>
  <c r="O2329" s="1"/>
  <c r="K2325"/>
  <c r="M2325" s="1"/>
  <c r="O2325" s="1"/>
  <c r="K2321"/>
  <c r="M2321" s="1"/>
  <c r="O2321" s="1"/>
  <c r="K2317"/>
  <c r="M2317" s="1"/>
  <c r="O2317" s="1"/>
  <c r="K2313"/>
  <c r="M2313" s="1"/>
  <c r="O2313" s="1"/>
  <c r="K2309"/>
  <c r="M2309" s="1"/>
  <c r="O2309" s="1"/>
  <c r="K2305"/>
  <c r="M2305" s="1"/>
  <c r="O2305" s="1"/>
  <c r="K2301"/>
  <c r="M2301" s="1"/>
  <c r="O2301" s="1"/>
  <c r="K2297"/>
  <c r="M2297" s="1"/>
  <c r="O2297" s="1"/>
  <c r="K2293"/>
  <c r="M2293" s="1"/>
  <c r="O2293" s="1"/>
  <c r="K2289"/>
  <c r="M2289" s="1"/>
  <c r="O2289" s="1"/>
  <c r="K2285"/>
  <c r="M2285" s="1"/>
  <c r="O2285" s="1"/>
  <c r="K2281"/>
  <c r="M2281" s="1"/>
  <c r="O2281" s="1"/>
  <c r="K2277"/>
  <c r="M2277" s="1"/>
  <c r="O2277" s="1"/>
  <c r="K2273"/>
  <c r="M2273" s="1"/>
  <c r="O2273" s="1"/>
  <c r="K2269"/>
  <c r="M2269" s="1"/>
  <c r="O2269" s="1"/>
  <c r="K2265"/>
  <c r="M2265" s="1"/>
  <c r="O2265" s="1"/>
  <c r="K2261"/>
  <c r="M2261" s="1"/>
  <c r="O2261" s="1"/>
  <c r="K2257"/>
  <c r="M2257" s="1"/>
  <c r="O2257" s="1"/>
  <c r="K2253"/>
  <c r="M2253" s="1"/>
  <c r="O2253" s="1"/>
  <c r="K2249"/>
  <c r="M2249" s="1"/>
  <c r="O2249" s="1"/>
  <c r="K2245"/>
  <c r="M2245" s="1"/>
  <c r="O2245" s="1"/>
  <c r="K2241"/>
  <c r="M2241" s="1"/>
  <c r="O2241" s="1"/>
  <c r="K2237"/>
  <c r="M2237" s="1"/>
  <c r="O2237" s="1"/>
  <c r="K2233"/>
  <c r="M2233" s="1"/>
  <c r="O2233" s="1"/>
  <c r="K2229"/>
  <c r="M2229" s="1"/>
  <c r="O2229" s="1"/>
  <c r="K2225"/>
  <c r="M2225" s="1"/>
  <c r="O2225" s="1"/>
  <c r="K2221"/>
  <c r="M2221" s="1"/>
  <c r="O2221" s="1"/>
  <c r="K2217"/>
  <c r="M2217" s="1"/>
  <c r="O2217" s="1"/>
  <c r="K2213"/>
  <c r="M2213" s="1"/>
  <c r="O2213" s="1"/>
  <c r="K2209"/>
  <c r="M2209" s="1"/>
  <c r="O2209" s="1"/>
  <c r="K2205"/>
  <c r="M2205" s="1"/>
  <c r="O2205" s="1"/>
  <c r="K2201"/>
  <c r="M2201" s="1"/>
  <c r="O2201" s="1"/>
  <c r="K2197"/>
  <c r="M2197" s="1"/>
  <c r="O2197" s="1"/>
  <c r="K2193"/>
  <c r="M2193" s="1"/>
  <c r="O2193" s="1"/>
  <c r="K2189"/>
  <c r="M2189" s="1"/>
  <c r="O2189" s="1"/>
  <c r="K2185"/>
  <c r="M2185" s="1"/>
  <c r="O2185" s="1"/>
  <c r="K2181"/>
  <c r="M2181" s="1"/>
  <c r="O2181" s="1"/>
  <c r="K2177"/>
  <c r="M2177" s="1"/>
  <c r="O2177" s="1"/>
  <c r="K2173"/>
  <c r="M2173" s="1"/>
  <c r="O2173" s="1"/>
  <c r="K2169"/>
  <c r="M2169" s="1"/>
  <c r="O2169" s="1"/>
  <c r="K2165"/>
  <c r="M2165" s="1"/>
  <c r="O2165" s="1"/>
  <c r="K2161"/>
  <c r="M2161" s="1"/>
  <c r="O2161" s="1"/>
  <c r="K2157"/>
  <c r="M2157" s="1"/>
  <c r="O2157" s="1"/>
  <c r="K2153"/>
  <c r="M2153" s="1"/>
  <c r="O2153" s="1"/>
  <c r="K2149"/>
  <c r="M2149" s="1"/>
  <c r="O2149" s="1"/>
  <c r="K2145"/>
  <c r="M2145" s="1"/>
  <c r="O2145" s="1"/>
  <c r="K2141"/>
  <c r="M2141" s="1"/>
  <c r="O2141" s="1"/>
  <c r="K2137"/>
  <c r="M2137" s="1"/>
  <c r="O2137" s="1"/>
  <c r="K2133"/>
  <c r="M2133" s="1"/>
  <c r="O2133" s="1"/>
  <c r="K2129"/>
  <c r="M2129" s="1"/>
  <c r="O2129" s="1"/>
  <c r="K2125"/>
  <c r="M2125" s="1"/>
  <c r="O2125" s="1"/>
  <c r="K2121"/>
  <c r="M2121" s="1"/>
  <c r="O2121" s="1"/>
  <c r="K2117"/>
  <c r="M2117" s="1"/>
  <c r="O2117" s="1"/>
  <c r="K2113"/>
  <c r="M2113" s="1"/>
  <c r="O2113" s="1"/>
  <c r="K2109"/>
  <c r="M2109" s="1"/>
  <c r="O2109" s="1"/>
  <c r="K2105"/>
  <c r="M2105" s="1"/>
  <c r="O2105" s="1"/>
  <c r="K2101"/>
  <c r="M2101" s="1"/>
  <c r="O2101" s="1"/>
  <c r="K2097"/>
  <c r="M2097" s="1"/>
  <c r="O2097" s="1"/>
  <c r="K2093"/>
  <c r="M2093" s="1"/>
  <c r="O2093" s="1"/>
  <c r="K2089"/>
  <c r="M2089" s="1"/>
  <c r="O2089" s="1"/>
  <c r="K2085"/>
  <c r="M2085" s="1"/>
  <c r="O2085" s="1"/>
  <c r="K2081"/>
  <c r="M2081" s="1"/>
  <c r="O2081" s="1"/>
  <c r="K2077"/>
  <c r="M2077" s="1"/>
  <c r="O2077" s="1"/>
  <c r="K2073"/>
  <c r="M2073" s="1"/>
  <c r="O2073" s="1"/>
  <c r="K2069"/>
  <c r="M2069" s="1"/>
  <c r="O2069" s="1"/>
  <c r="K2065"/>
  <c r="M2065" s="1"/>
  <c r="O2065" s="1"/>
  <c r="K2061"/>
  <c r="M2061" s="1"/>
  <c r="O2061" s="1"/>
  <c r="K2057"/>
  <c r="M2057" s="1"/>
  <c r="O2057" s="1"/>
  <c r="K2053"/>
  <c r="M2053" s="1"/>
  <c r="O2053" s="1"/>
  <c r="K2049"/>
  <c r="M2049" s="1"/>
  <c r="O2049" s="1"/>
  <c r="K2045"/>
  <c r="M2045" s="1"/>
  <c r="O2045" s="1"/>
  <c r="K2041"/>
  <c r="M2041" s="1"/>
  <c r="O2041" s="1"/>
  <c r="K2037"/>
  <c r="M2037" s="1"/>
  <c r="O2037" s="1"/>
  <c r="K2033"/>
  <c r="M2033" s="1"/>
  <c r="O2033" s="1"/>
  <c r="K2029"/>
  <c r="M2029" s="1"/>
  <c r="O2029" s="1"/>
  <c r="K2025"/>
  <c r="M2025" s="1"/>
  <c r="O2025" s="1"/>
  <c r="K2021"/>
  <c r="M2021" s="1"/>
  <c r="O2021" s="1"/>
  <c r="K2017"/>
  <c r="M2017" s="1"/>
  <c r="O2017" s="1"/>
  <c r="K2013"/>
  <c r="M2013" s="1"/>
  <c r="O2013" s="1"/>
  <c r="K2009"/>
  <c r="M2009" s="1"/>
  <c r="O2009" s="1"/>
  <c r="K2005"/>
  <c r="M2005" s="1"/>
  <c r="O2005" s="1"/>
  <c r="K2001"/>
  <c r="M2001" s="1"/>
  <c r="O2001" s="1"/>
  <c r="K1997"/>
  <c r="M1997" s="1"/>
  <c r="O1997" s="1"/>
  <c r="K1993"/>
  <c r="M1993" s="1"/>
  <c r="O1993" s="1"/>
  <c r="K1989"/>
  <c r="M1989" s="1"/>
  <c r="O1989" s="1"/>
  <c r="K1985"/>
  <c r="M1985" s="1"/>
  <c r="O1985" s="1"/>
  <c r="K1981"/>
  <c r="M1981" s="1"/>
  <c r="O1981" s="1"/>
  <c r="K1977"/>
  <c r="M1977" s="1"/>
  <c r="O1977" s="1"/>
  <c r="K1973"/>
  <c r="M1973" s="1"/>
  <c r="O1973" s="1"/>
  <c r="K1969"/>
  <c r="M1969" s="1"/>
  <c r="O1969" s="1"/>
  <c r="K1965"/>
  <c r="M1965" s="1"/>
  <c r="O1965" s="1"/>
  <c r="K1961"/>
  <c r="M1961" s="1"/>
  <c r="O1961" s="1"/>
  <c r="K1957"/>
  <c r="M1957" s="1"/>
  <c r="O1957" s="1"/>
  <c r="K1953"/>
  <c r="M1953" s="1"/>
  <c r="O1953" s="1"/>
  <c r="K1949"/>
  <c r="M1949" s="1"/>
  <c r="O1949" s="1"/>
  <c r="K1945"/>
  <c r="M1945" s="1"/>
  <c r="O1945" s="1"/>
  <c r="K1941"/>
  <c r="M1941" s="1"/>
  <c r="O1941" s="1"/>
  <c r="K1937"/>
  <c r="M1937" s="1"/>
  <c r="O1937" s="1"/>
  <c r="K1933"/>
  <c r="M1933" s="1"/>
  <c r="O1933" s="1"/>
  <c r="K1929"/>
  <c r="M1929" s="1"/>
  <c r="O1929" s="1"/>
  <c r="K1925"/>
  <c r="M1925" s="1"/>
  <c r="O1925" s="1"/>
  <c r="K1921"/>
  <c r="M1921" s="1"/>
  <c r="O1921" s="1"/>
  <c r="K1917"/>
  <c r="M1917" s="1"/>
  <c r="O1917" s="1"/>
  <c r="K1913"/>
  <c r="M1913" s="1"/>
  <c r="O1913" s="1"/>
  <c r="K1909"/>
  <c r="M1909" s="1"/>
  <c r="O1909" s="1"/>
  <c r="K1905"/>
  <c r="M1905" s="1"/>
  <c r="O1905" s="1"/>
  <c r="K1901"/>
  <c r="M1901" s="1"/>
  <c r="O1901" s="1"/>
  <c r="K1897"/>
  <c r="M1897" s="1"/>
  <c r="O1897" s="1"/>
  <c r="K1893"/>
  <c r="M1893" s="1"/>
  <c r="O1893" s="1"/>
  <c r="K1889"/>
  <c r="M1889" s="1"/>
  <c r="O1889" s="1"/>
  <c r="K1885"/>
  <c r="M1885" s="1"/>
  <c r="O1885" s="1"/>
  <c r="K1881"/>
  <c r="M1881" s="1"/>
  <c r="O1881" s="1"/>
  <c r="K1877"/>
  <c r="M1877" s="1"/>
  <c r="O1877" s="1"/>
  <c r="K1873"/>
  <c r="M1873" s="1"/>
  <c r="O1873" s="1"/>
  <c r="K1869"/>
  <c r="M1869" s="1"/>
  <c r="O1869" s="1"/>
  <c r="K1865"/>
  <c r="M1865" s="1"/>
  <c r="O1865" s="1"/>
  <c r="K1861"/>
  <c r="M1861" s="1"/>
  <c r="O1861" s="1"/>
  <c r="K1857"/>
  <c r="M1857" s="1"/>
  <c r="O1857" s="1"/>
  <c r="K1853"/>
  <c r="M1853" s="1"/>
  <c r="O1853" s="1"/>
  <c r="K1849"/>
  <c r="M1849" s="1"/>
  <c r="O1849" s="1"/>
  <c r="K1845"/>
  <c r="M1845" s="1"/>
  <c r="O1845" s="1"/>
  <c r="K1841"/>
  <c r="M1841" s="1"/>
  <c r="O1841" s="1"/>
  <c r="K1837"/>
  <c r="M1837" s="1"/>
  <c r="O1837" s="1"/>
  <c r="K1833"/>
  <c r="M1833" s="1"/>
  <c r="O1833" s="1"/>
  <c r="K1829"/>
  <c r="M1829" s="1"/>
  <c r="O1829" s="1"/>
  <c r="K1825"/>
  <c r="M1825" s="1"/>
  <c r="O1825" s="1"/>
  <c r="K1821"/>
  <c r="M1821" s="1"/>
  <c r="O1821" s="1"/>
  <c r="K1817"/>
  <c r="M1817" s="1"/>
  <c r="O1817" s="1"/>
  <c r="K1813"/>
  <c r="M1813" s="1"/>
  <c r="O1813" s="1"/>
  <c r="K1809"/>
  <c r="M1809" s="1"/>
  <c r="O1809" s="1"/>
  <c r="K1805"/>
  <c r="M1805" s="1"/>
  <c r="O1805" s="1"/>
  <c r="K1801"/>
  <c r="M1801" s="1"/>
  <c r="O1801" s="1"/>
  <c r="K1797"/>
  <c r="M1797" s="1"/>
  <c r="O1797" s="1"/>
  <c r="K1793"/>
  <c r="M1793" s="1"/>
  <c r="O1793" s="1"/>
  <c r="K1789"/>
  <c r="M1789" s="1"/>
  <c r="O1789" s="1"/>
  <c r="K1785"/>
  <c r="M1785" s="1"/>
  <c r="O1785" s="1"/>
  <c r="K1781"/>
  <c r="M1781" s="1"/>
  <c r="O1781" s="1"/>
  <c r="K1777"/>
  <c r="M1777" s="1"/>
  <c r="O1777" s="1"/>
  <c r="K1773"/>
  <c r="M1773" s="1"/>
  <c r="O1773" s="1"/>
  <c r="K1769"/>
  <c r="M1769" s="1"/>
  <c r="O1769" s="1"/>
  <c r="K1765"/>
  <c r="M1765" s="1"/>
  <c r="O1765" s="1"/>
  <c r="K1761"/>
  <c r="M1761" s="1"/>
  <c r="O1761" s="1"/>
  <c r="K1757"/>
  <c r="M1757" s="1"/>
  <c r="O1757" s="1"/>
  <c r="K1753"/>
  <c r="M1753" s="1"/>
  <c r="O1753" s="1"/>
  <c r="K1749"/>
  <c r="M1749" s="1"/>
  <c r="O1749" s="1"/>
  <c r="K1745"/>
  <c r="M1745" s="1"/>
  <c r="O1745" s="1"/>
  <c r="K1741"/>
  <c r="M1741" s="1"/>
  <c r="O1741" s="1"/>
  <c r="K1737"/>
  <c r="M1737" s="1"/>
  <c r="O1737" s="1"/>
  <c r="K1733"/>
  <c r="M1733" s="1"/>
  <c r="O1733" s="1"/>
  <c r="K1729"/>
  <c r="M1729" s="1"/>
  <c r="O1729" s="1"/>
  <c r="K1725"/>
  <c r="M1725" s="1"/>
  <c r="O1725" s="1"/>
  <c r="K1721"/>
  <c r="M1721" s="1"/>
  <c r="O1721" s="1"/>
  <c r="K1717"/>
  <c r="M1717" s="1"/>
  <c r="O1717" s="1"/>
  <c r="K1713"/>
  <c r="M1713" s="1"/>
  <c r="O1713" s="1"/>
  <c r="K1709"/>
  <c r="M1709" s="1"/>
  <c r="O1709" s="1"/>
  <c r="K1705"/>
  <c r="M1705" s="1"/>
  <c r="O1705" s="1"/>
  <c r="K1701"/>
  <c r="M1701" s="1"/>
  <c r="O1701" s="1"/>
  <c r="K1697"/>
  <c r="M1697" s="1"/>
  <c r="O1697" s="1"/>
  <c r="K1693"/>
  <c r="M1693" s="1"/>
  <c r="O1693" s="1"/>
  <c r="K1689"/>
  <c r="M1689" s="1"/>
  <c r="O1689" s="1"/>
  <c r="K1685"/>
  <c r="M1685" s="1"/>
  <c r="O1685" s="1"/>
  <c r="K1681"/>
  <c r="M1681" s="1"/>
  <c r="O1681" s="1"/>
  <c r="K1677"/>
  <c r="M1677" s="1"/>
  <c r="O1677" s="1"/>
  <c r="K1673"/>
  <c r="M1673" s="1"/>
  <c r="O1673" s="1"/>
  <c r="K1669"/>
  <c r="M1669" s="1"/>
  <c r="O1669" s="1"/>
  <c r="K1665"/>
  <c r="M1665" s="1"/>
  <c r="O1665" s="1"/>
  <c r="K1661"/>
  <c r="M1661" s="1"/>
  <c r="O1661" s="1"/>
  <c r="K1657"/>
  <c r="M1657" s="1"/>
  <c r="O1657" s="1"/>
  <c r="K1653"/>
  <c r="M1653" s="1"/>
  <c r="O1653" s="1"/>
  <c r="K1649"/>
  <c r="M1649" s="1"/>
  <c r="O1649" s="1"/>
  <c r="K1645"/>
  <c r="M1645" s="1"/>
  <c r="O1645" s="1"/>
  <c r="K1641"/>
  <c r="M1641" s="1"/>
  <c r="O1641" s="1"/>
  <c r="K1637"/>
  <c r="M1637" s="1"/>
  <c r="O1637" s="1"/>
  <c r="K1633"/>
  <c r="M1633" s="1"/>
  <c r="O1633" s="1"/>
  <c r="K1629"/>
  <c r="M1629" s="1"/>
  <c r="O1629" s="1"/>
  <c r="K1625"/>
  <c r="M1625" s="1"/>
  <c r="O1625" s="1"/>
  <c r="K1621"/>
  <c r="M1621" s="1"/>
  <c r="O1621" s="1"/>
  <c r="K1617"/>
  <c r="M1617" s="1"/>
  <c r="O1617" s="1"/>
  <c r="K1613"/>
  <c r="M1613" s="1"/>
  <c r="O1613" s="1"/>
  <c r="K1609"/>
  <c r="M1609" s="1"/>
  <c r="O1609" s="1"/>
  <c r="K1605"/>
  <c r="M1605" s="1"/>
  <c r="O1605" s="1"/>
  <c r="K1601"/>
  <c r="M1601" s="1"/>
  <c r="O1601" s="1"/>
  <c r="K1597"/>
  <c r="M1597" s="1"/>
  <c r="O1597" s="1"/>
  <c r="K1593"/>
  <c r="M1593" s="1"/>
  <c r="O1593" s="1"/>
  <c r="K1589"/>
  <c r="M1589" s="1"/>
  <c r="O1589" s="1"/>
  <c r="K1585"/>
  <c r="M1585" s="1"/>
  <c r="O1585" s="1"/>
  <c r="K1581"/>
  <c r="M1581" s="1"/>
  <c r="O1581" s="1"/>
  <c r="K1577"/>
  <c r="M1577" s="1"/>
  <c r="O1577" s="1"/>
  <c r="K1573"/>
  <c r="M1573" s="1"/>
  <c r="O1573" s="1"/>
  <c r="K1569"/>
  <c r="M1569" s="1"/>
  <c r="O1569" s="1"/>
  <c r="K1565"/>
  <c r="M1565" s="1"/>
  <c r="O1565" s="1"/>
  <c r="K1561"/>
  <c r="M1561" s="1"/>
  <c r="O1561" s="1"/>
  <c r="K1557"/>
  <c r="M1557" s="1"/>
  <c r="O1557" s="1"/>
  <c r="K1553"/>
  <c r="M1553" s="1"/>
  <c r="O1553" s="1"/>
  <c r="K1549"/>
  <c r="M1549" s="1"/>
  <c r="O1549" s="1"/>
  <c r="K1545"/>
  <c r="M1545" s="1"/>
  <c r="O1545" s="1"/>
  <c r="K1541"/>
  <c r="M1541" s="1"/>
  <c r="O1541" s="1"/>
  <c r="K1537"/>
  <c r="M1537" s="1"/>
  <c r="O1537" s="1"/>
  <c r="K1533"/>
  <c r="M1533" s="1"/>
  <c r="O1533" s="1"/>
  <c r="K1529"/>
  <c r="M1529" s="1"/>
  <c r="O1529" s="1"/>
  <c r="K1525"/>
  <c r="M1525" s="1"/>
  <c r="O1525" s="1"/>
  <c r="K1521"/>
  <c r="M1521" s="1"/>
  <c r="O1521" s="1"/>
  <c r="K1517"/>
  <c r="M1517" s="1"/>
  <c r="O1517" s="1"/>
  <c r="K1513"/>
  <c r="M1513" s="1"/>
  <c r="O1513" s="1"/>
  <c r="K1509"/>
  <c r="M1509" s="1"/>
  <c r="O1509" s="1"/>
  <c r="K1505"/>
  <c r="M1505" s="1"/>
  <c r="O1505" s="1"/>
  <c r="K1501"/>
  <c r="M1501" s="1"/>
  <c r="O1501" s="1"/>
  <c r="K1497"/>
  <c r="M1497" s="1"/>
  <c r="O1497" s="1"/>
  <c r="K1493"/>
  <c r="M1493" s="1"/>
  <c r="O1493" s="1"/>
  <c r="K1489"/>
  <c r="M1489" s="1"/>
  <c r="O1489" s="1"/>
  <c r="K1485"/>
  <c r="M1485" s="1"/>
  <c r="O1485" s="1"/>
  <c r="K1481"/>
  <c r="M1481" s="1"/>
  <c r="O1481" s="1"/>
  <c r="K1477"/>
  <c r="M1477" s="1"/>
  <c r="O1477" s="1"/>
  <c r="K1473"/>
  <c r="M1473" s="1"/>
  <c r="O1473" s="1"/>
  <c r="K1469"/>
  <c r="M1469" s="1"/>
  <c r="O1469" s="1"/>
  <c r="K1465"/>
  <c r="M1465" s="1"/>
  <c r="O1465" s="1"/>
  <c r="K1461"/>
  <c r="M1461" s="1"/>
  <c r="O1461" s="1"/>
  <c r="K1457"/>
  <c r="M1457" s="1"/>
  <c r="O1457" s="1"/>
  <c r="K1453"/>
  <c r="M1453" s="1"/>
  <c r="O1453" s="1"/>
  <c r="K1449"/>
  <c r="M1449" s="1"/>
  <c r="O1449" s="1"/>
  <c r="K1445"/>
  <c r="M1445" s="1"/>
  <c r="O1445" s="1"/>
  <c r="K1441"/>
  <c r="M1441" s="1"/>
  <c r="O1441" s="1"/>
  <c r="K1437"/>
  <c r="M1437" s="1"/>
  <c r="O1437" s="1"/>
  <c r="K1433"/>
  <c r="M1433" s="1"/>
  <c r="O1433" s="1"/>
  <c r="K1429"/>
  <c r="M1429" s="1"/>
  <c r="O1429" s="1"/>
  <c r="K1425"/>
  <c r="M1425" s="1"/>
  <c r="O1425" s="1"/>
  <c r="K1421"/>
  <c r="M1421" s="1"/>
  <c r="O1421" s="1"/>
  <c r="K1417"/>
  <c r="M1417" s="1"/>
  <c r="O1417" s="1"/>
  <c r="K1413"/>
  <c r="M1413" s="1"/>
  <c r="O1413" s="1"/>
  <c r="K1409"/>
  <c r="M1409" s="1"/>
  <c r="O1409" s="1"/>
  <c r="K1405"/>
  <c r="M1405" s="1"/>
  <c r="O1405" s="1"/>
  <c r="K1401"/>
  <c r="M1401" s="1"/>
  <c r="O1401" s="1"/>
  <c r="K1397"/>
  <c r="M1397" s="1"/>
  <c r="O1397" s="1"/>
  <c r="K1393"/>
  <c r="M1393" s="1"/>
  <c r="O1393" s="1"/>
  <c r="K1389"/>
  <c r="M1389" s="1"/>
  <c r="O1389" s="1"/>
  <c r="K1385"/>
  <c r="M1385" s="1"/>
  <c r="O1385" s="1"/>
  <c r="K1381"/>
  <c r="M1381" s="1"/>
  <c r="O1381" s="1"/>
  <c r="K1377"/>
  <c r="M1377" s="1"/>
  <c r="O1377" s="1"/>
  <c r="K1373"/>
  <c r="M1373" s="1"/>
  <c r="O1373" s="1"/>
  <c r="K1369"/>
  <c r="M1369" s="1"/>
  <c r="O1369" s="1"/>
  <c r="K1365"/>
  <c r="M1365" s="1"/>
  <c r="O1365" s="1"/>
  <c r="K1361"/>
  <c r="M1361" s="1"/>
  <c r="O1361" s="1"/>
  <c r="K1357"/>
  <c r="M1357" s="1"/>
  <c r="O1357" s="1"/>
  <c r="K1353"/>
  <c r="M1353" s="1"/>
  <c r="O1353" s="1"/>
  <c r="K1349"/>
  <c r="M1349" s="1"/>
  <c r="O1349" s="1"/>
  <c r="K1345"/>
  <c r="M1345" s="1"/>
  <c r="O1345" s="1"/>
  <c r="K1341"/>
  <c r="M1341" s="1"/>
  <c r="O1341" s="1"/>
  <c r="K1337"/>
  <c r="M1337" s="1"/>
  <c r="O1337" s="1"/>
  <c r="K1333"/>
  <c r="M1333" s="1"/>
  <c r="O1333" s="1"/>
  <c r="K1329"/>
  <c r="M1329" s="1"/>
  <c r="O1329" s="1"/>
  <c r="K1325"/>
  <c r="M1325" s="1"/>
  <c r="O1325" s="1"/>
  <c r="K1321"/>
  <c r="M1321" s="1"/>
  <c r="O1321" s="1"/>
  <c r="K1317"/>
  <c r="M1317" s="1"/>
  <c r="O1317" s="1"/>
  <c r="K1313"/>
  <c r="M1313" s="1"/>
  <c r="O1313" s="1"/>
  <c r="K1309"/>
  <c r="M1309" s="1"/>
  <c r="O1309" s="1"/>
  <c r="K1305"/>
  <c r="M1305" s="1"/>
  <c r="O1305" s="1"/>
  <c r="K1301"/>
  <c r="M1301" s="1"/>
  <c r="O1301" s="1"/>
  <c r="K1297"/>
  <c r="M1297" s="1"/>
  <c r="O1297" s="1"/>
  <c r="K1293"/>
  <c r="M1293" s="1"/>
  <c r="O1293" s="1"/>
  <c r="K1289"/>
  <c r="M1289" s="1"/>
  <c r="O1289" s="1"/>
  <c r="K1285"/>
  <c r="M1285" s="1"/>
  <c r="O1285" s="1"/>
  <c r="K1281"/>
  <c r="M1281" s="1"/>
  <c r="O1281" s="1"/>
  <c r="K1277"/>
  <c r="M1277" s="1"/>
  <c r="O1277" s="1"/>
  <c r="K1273"/>
  <c r="M1273" s="1"/>
  <c r="O1273" s="1"/>
  <c r="K1269"/>
  <c r="M1269" s="1"/>
  <c r="O1269" s="1"/>
  <c r="K1265"/>
  <c r="M1265" s="1"/>
  <c r="O1265" s="1"/>
  <c r="K1261"/>
  <c r="M1261" s="1"/>
  <c r="O1261" s="1"/>
  <c r="K1257"/>
  <c r="M1257" s="1"/>
  <c r="O1257" s="1"/>
  <c r="K1253"/>
  <c r="M1253" s="1"/>
  <c r="O1253" s="1"/>
  <c r="K1249"/>
  <c r="M1249" s="1"/>
  <c r="O1249" s="1"/>
  <c r="K1245"/>
  <c r="M1245" s="1"/>
  <c r="O1245" s="1"/>
  <c r="K1241"/>
  <c r="M1241" s="1"/>
  <c r="O1241" s="1"/>
  <c r="K1237"/>
  <c r="M1237" s="1"/>
  <c r="O1237" s="1"/>
  <c r="K1233"/>
  <c r="M1233" s="1"/>
  <c r="O1233" s="1"/>
  <c r="K1229"/>
  <c r="M1229" s="1"/>
  <c r="O1229" s="1"/>
  <c r="K1225"/>
  <c r="M1225" s="1"/>
  <c r="O1225" s="1"/>
  <c r="K1221"/>
  <c r="M1221" s="1"/>
  <c r="O1221" s="1"/>
  <c r="K1217"/>
  <c r="M1217" s="1"/>
  <c r="O1217" s="1"/>
  <c r="K1213"/>
  <c r="M1213" s="1"/>
  <c r="O1213" s="1"/>
  <c r="K1209"/>
  <c r="M1209" s="1"/>
  <c r="O1209" s="1"/>
  <c r="K1205"/>
  <c r="M1205" s="1"/>
  <c r="O1205" s="1"/>
  <c r="K1201"/>
  <c r="M1201" s="1"/>
  <c r="O1201" s="1"/>
  <c r="K1197"/>
  <c r="M1197" s="1"/>
  <c r="O1197" s="1"/>
  <c r="K1193"/>
  <c r="M1193" s="1"/>
  <c r="O1193" s="1"/>
  <c r="K1189"/>
  <c r="M1189" s="1"/>
  <c r="O1189" s="1"/>
  <c r="K1185"/>
  <c r="M1185" s="1"/>
  <c r="O1185" s="1"/>
  <c r="K1181"/>
  <c r="M1181" s="1"/>
  <c r="O1181" s="1"/>
  <c r="K1177"/>
  <c r="M1177" s="1"/>
  <c r="O1177" s="1"/>
  <c r="K1173"/>
  <c r="M1173" s="1"/>
  <c r="O1173" s="1"/>
  <c r="K1169"/>
  <c r="M1169" s="1"/>
  <c r="O1169" s="1"/>
  <c r="K1165"/>
  <c r="M1165" s="1"/>
  <c r="O1165" s="1"/>
  <c r="K1161"/>
  <c r="M1161" s="1"/>
  <c r="O1161" s="1"/>
  <c r="K1157"/>
  <c r="M1157" s="1"/>
  <c r="O1157" s="1"/>
  <c r="K1153"/>
  <c r="M1153" s="1"/>
  <c r="O1153" s="1"/>
  <c r="K1149"/>
  <c r="M1149" s="1"/>
  <c r="O1149" s="1"/>
  <c r="K1145"/>
  <c r="M1145" s="1"/>
  <c r="O1145" s="1"/>
  <c r="K1141"/>
  <c r="M1141" s="1"/>
  <c r="O1141" s="1"/>
  <c r="K1137"/>
  <c r="M1137" s="1"/>
  <c r="O1137" s="1"/>
  <c r="K1133"/>
  <c r="M1133" s="1"/>
  <c r="O1133" s="1"/>
  <c r="K1129"/>
  <c r="M1129" s="1"/>
  <c r="O1129" s="1"/>
  <c r="K1125"/>
  <c r="M1125" s="1"/>
  <c r="O1125" s="1"/>
  <c r="K1121"/>
  <c r="M1121" s="1"/>
  <c r="O1121" s="1"/>
  <c r="K1117"/>
  <c r="M1117" s="1"/>
  <c r="O1117" s="1"/>
  <c r="K1113"/>
  <c r="M1113" s="1"/>
  <c r="O1113" s="1"/>
  <c r="K1109"/>
  <c r="M1109" s="1"/>
  <c r="O1109" s="1"/>
  <c r="K1105"/>
  <c r="M1105" s="1"/>
  <c r="O1105" s="1"/>
  <c r="K1101"/>
  <c r="M1101" s="1"/>
  <c r="O1101" s="1"/>
  <c r="K1097"/>
  <c r="M1097" s="1"/>
  <c r="O1097" s="1"/>
  <c r="K1093"/>
  <c r="M1093" s="1"/>
  <c r="O1093" s="1"/>
  <c r="K1089"/>
  <c r="M1089" s="1"/>
  <c r="O1089" s="1"/>
  <c r="K1085"/>
  <c r="M1085" s="1"/>
  <c r="O1085" s="1"/>
  <c r="K1081"/>
  <c r="M1081" s="1"/>
  <c r="O1081" s="1"/>
  <c r="K1077"/>
  <c r="M1077" s="1"/>
  <c r="O1077" s="1"/>
  <c r="K1073"/>
  <c r="M1073" s="1"/>
  <c r="O1073" s="1"/>
  <c r="K1069"/>
  <c r="M1069" s="1"/>
  <c r="O1069" s="1"/>
  <c r="K1065"/>
  <c r="M1065" s="1"/>
  <c r="O1065" s="1"/>
  <c r="K1061"/>
  <c r="M1061" s="1"/>
  <c r="O1061" s="1"/>
  <c r="K1057"/>
  <c r="M1057" s="1"/>
  <c r="O1057" s="1"/>
  <c r="K1053"/>
  <c r="M1053" s="1"/>
  <c r="O1053" s="1"/>
  <c r="K1049"/>
  <c r="M1049" s="1"/>
  <c r="O1049" s="1"/>
  <c r="K1045"/>
  <c r="M1045" s="1"/>
  <c r="O1045" s="1"/>
  <c r="K1041"/>
  <c r="M1041" s="1"/>
  <c r="O1041" s="1"/>
  <c r="K1037"/>
  <c r="M1037" s="1"/>
  <c r="O1037" s="1"/>
  <c r="K1033"/>
  <c r="M1033" s="1"/>
  <c r="O1033" s="1"/>
  <c r="K1029"/>
  <c r="M1029" s="1"/>
  <c r="O1029" s="1"/>
  <c r="K1025"/>
  <c r="M1025" s="1"/>
  <c r="O1025" s="1"/>
  <c r="K1021"/>
  <c r="M1021" s="1"/>
  <c r="O1021" s="1"/>
  <c r="K1017"/>
  <c r="M1017" s="1"/>
  <c r="O1017" s="1"/>
  <c r="K1013"/>
  <c r="M1013" s="1"/>
  <c r="O1013" s="1"/>
  <c r="K1009"/>
  <c r="M1009" s="1"/>
  <c r="O1009" s="1"/>
  <c r="K1005"/>
  <c r="M1005" s="1"/>
  <c r="O1005" s="1"/>
  <c r="K1001"/>
  <c r="M1001" s="1"/>
  <c r="O1001" s="1"/>
  <c r="K997"/>
  <c r="M997" s="1"/>
  <c r="O997" s="1"/>
  <c r="K993"/>
  <c r="M993" s="1"/>
  <c r="O993" s="1"/>
  <c r="K989"/>
  <c r="M989" s="1"/>
  <c r="O989" s="1"/>
  <c r="K985"/>
  <c r="M985" s="1"/>
  <c r="O985" s="1"/>
  <c r="K981"/>
  <c r="M981" s="1"/>
  <c r="O981" s="1"/>
  <c r="K977"/>
  <c r="M977" s="1"/>
  <c r="O977" s="1"/>
  <c r="K973"/>
  <c r="M973" s="1"/>
  <c r="O973" s="1"/>
  <c r="K969"/>
  <c r="M969" s="1"/>
  <c r="O969" s="1"/>
  <c r="K965"/>
  <c r="M965" s="1"/>
  <c r="O965" s="1"/>
  <c r="K961"/>
  <c r="M961" s="1"/>
  <c r="O961" s="1"/>
  <c r="K957"/>
  <c r="M957" s="1"/>
  <c r="O957" s="1"/>
  <c r="K953"/>
  <c r="M953" s="1"/>
  <c r="O953" s="1"/>
  <c r="K949"/>
  <c r="M949" s="1"/>
  <c r="O949" s="1"/>
  <c r="K945"/>
  <c r="M945" s="1"/>
  <c r="O945" s="1"/>
  <c r="K941"/>
  <c r="M941" s="1"/>
  <c r="O941" s="1"/>
  <c r="K937"/>
  <c r="M937" s="1"/>
  <c r="O937" s="1"/>
  <c r="K933"/>
  <c r="M933" s="1"/>
  <c r="O933" s="1"/>
  <c r="K929"/>
  <c r="M929" s="1"/>
  <c r="O929" s="1"/>
  <c r="K925"/>
  <c r="M925" s="1"/>
  <c r="O925" s="1"/>
  <c r="K921"/>
  <c r="M921" s="1"/>
  <c r="O921" s="1"/>
  <c r="K917"/>
  <c r="M917" s="1"/>
  <c r="O917" s="1"/>
  <c r="K913"/>
  <c r="M913" s="1"/>
  <c r="O913" s="1"/>
  <c r="K909"/>
  <c r="M909" s="1"/>
  <c r="O909" s="1"/>
  <c r="K905"/>
  <c r="M905" s="1"/>
  <c r="O905" s="1"/>
  <c r="K901"/>
  <c r="M901" s="1"/>
  <c r="O901" s="1"/>
  <c r="K897"/>
  <c r="M897" s="1"/>
  <c r="O897" s="1"/>
  <c r="K893"/>
  <c r="M893" s="1"/>
  <c r="O893" s="1"/>
  <c r="K889"/>
  <c r="M889" s="1"/>
  <c r="O889" s="1"/>
  <c r="K885"/>
  <c r="M885" s="1"/>
  <c r="O885" s="1"/>
  <c r="K881"/>
  <c r="M881" s="1"/>
  <c r="O881" s="1"/>
  <c r="K877"/>
  <c r="M877" s="1"/>
  <c r="O877" s="1"/>
  <c r="K873"/>
  <c r="M873" s="1"/>
  <c r="O873" s="1"/>
  <c r="K869"/>
  <c r="M869" s="1"/>
  <c r="O869" s="1"/>
  <c r="K865"/>
  <c r="M865" s="1"/>
  <c r="O865" s="1"/>
  <c r="K861"/>
  <c r="M861" s="1"/>
  <c r="O861" s="1"/>
  <c r="K857"/>
  <c r="M857" s="1"/>
  <c r="O857" s="1"/>
  <c r="K853"/>
  <c r="M853" s="1"/>
  <c r="O853" s="1"/>
  <c r="K849"/>
  <c r="M849" s="1"/>
  <c r="O849" s="1"/>
  <c r="K845"/>
  <c r="M845" s="1"/>
  <c r="O845" s="1"/>
  <c r="K841"/>
  <c r="M841" s="1"/>
  <c r="O841" s="1"/>
  <c r="K837"/>
  <c r="M837" s="1"/>
  <c r="O837" s="1"/>
  <c r="K833"/>
  <c r="M833" s="1"/>
  <c r="O833" s="1"/>
  <c r="K829"/>
  <c r="M829" s="1"/>
  <c r="O829" s="1"/>
  <c r="K825"/>
  <c r="M825" s="1"/>
  <c r="O825" s="1"/>
  <c r="K821"/>
  <c r="M821" s="1"/>
  <c r="O821" s="1"/>
  <c r="K817"/>
  <c r="M817" s="1"/>
  <c r="O817" s="1"/>
  <c r="K813"/>
  <c r="M813" s="1"/>
  <c r="O813" s="1"/>
  <c r="K809"/>
  <c r="M809" s="1"/>
  <c r="O809" s="1"/>
  <c r="K805"/>
  <c r="M805" s="1"/>
  <c r="O805" s="1"/>
  <c r="K801"/>
  <c r="M801" s="1"/>
  <c r="O801" s="1"/>
  <c r="K797"/>
  <c r="M797" s="1"/>
  <c r="O797" s="1"/>
  <c r="K793"/>
  <c r="M793" s="1"/>
  <c r="O793" s="1"/>
  <c r="K789"/>
  <c r="M789" s="1"/>
  <c r="O789" s="1"/>
  <c r="K785"/>
  <c r="M785" s="1"/>
  <c r="O785" s="1"/>
  <c r="K781"/>
  <c r="M781" s="1"/>
  <c r="O781" s="1"/>
  <c r="K777"/>
  <c r="M777" s="1"/>
  <c r="O777" s="1"/>
  <c r="K773"/>
  <c r="M773" s="1"/>
  <c r="O773" s="1"/>
  <c r="K769"/>
  <c r="M769" s="1"/>
  <c r="O769" s="1"/>
  <c r="K765"/>
  <c r="M765" s="1"/>
  <c r="O765" s="1"/>
  <c r="K761"/>
  <c r="M761" s="1"/>
  <c r="O761" s="1"/>
  <c r="K757"/>
  <c r="M757" s="1"/>
  <c r="O757" s="1"/>
  <c r="K753"/>
  <c r="M753" s="1"/>
  <c r="O753" s="1"/>
  <c r="K749"/>
  <c r="M749" s="1"/>
  <c r="O749" s="1"/>
  <c r="K745"/>
  <c r="M745" s="1"/>
  <c r="O745" s="1"/>
  <c r="K741"/>
  <c r="M741" s="1"/>
  <c r="O741" s="1"/>
  <c r="K737"/>
  <c r="M737" s="1"/>
  <c r="O737" s="1"/>
  <c r="K733"/>
  <c r="M733" s="1"/>
  <c r="O733" s="1"/>
  <c r="K729"/>
  <c r="M729" s="1"/>
  <c r="O729" s="1"/>
  <c r="K725"/>
  <c r="M725" s="1"/>
  <c r="O725" s="1"/>
  <c r="K721"/>
  <c r="M721" s="1"/>
  <c r="O721" s="1"/>
  <c r="K717"/>
  <c r="M717" s="1"/>
  <c r="O717" s="1"/>
  <c r="K713"/>
  <c r="M713" s="1"/>
  <c r="O713" s="1"/>
  <c r="K709"/>
  <c r="M709" s="1"/>
  <c r="O709" s="1"/>
  <c r="K705"/>
  <c r="M705" s="1"/>
  <c r="O705" s="1"/>
  <c r="K701"/>
  <c r="M701" s="1"/>
  <c r="O701" s="1"/>
  <c r="K697"/>
  <c r="M697" s="1"/>
  <c r="O697" s="1"/>
  <c r="K693"/>
  <c r="M693" s="1"/>
  <c r="O693" s="1"/>
  <c r="K689"/>
  <c r="M689" s="1"/>
  <c r="O689" s="1"/>
  <c r="K685"/>
  <c r="M685" s="1"/>
  <c r="O685" s="1"/>
  <c r="K681"/>
  <c r="M681" s="1"/>
  <c r="O681" s="1"/>
  <c r="K677"/>
  <c r="M677" s="1"/>
  <c r="O677" s="1"/>
  <c r="K673"/>
  <c r="M673" s="1"/>
  <c r="O673" s="1"/>
  <c r="K669"/>
  <c r="M669" s="1"/>
  <c r="O669" s="1"/>
  <c r="K665"/>
  <c r="M665" s="1"/>
  <c r="O665" s="1"/>
  <c r="K661"/>
  <c r="M661" s="1"/>
  <c r="O661" s="1"/>
  <c r="K657"/>
  <c r="M657" s="1"/>
  <c r="O657" s="1"/>
  <c r="K653"/>
  <c r="M653" s="1"/>
  <c r="O653" s="1"/>
  <c r="K649"/>
  <c r="M649" s="1"/>
  <c r="O649" s="1"/>
  <c r="K645"/>
  <c r="M645" s="1"/>
  <c r="O645" s="1"/>
  <c r="K641"/>
  <c r="M641" s="1"/>
  <c r="O641" s="1"/>
  <c r="K637"/>
  <c r="M637" s="1"/>
  <c r="O637" s="1"/>
  <c r="K633"/>
  <c r="M633" s="1"/>
  <c r="O633" s="1"/>
  <c r="K629"/>
  <c r="M629" s="1"/>
  <c r="O629" s="1"/>
  <c r="K625"/>
  <c r="M625" s="1"/>
  <c r="O625" s="1"/>
  <c r="K621"/>
  <c r="M621" s="1"/>
  <c r="O621" s="1"/>
  <c r="K617"/>
  <c r="M617" s="1"/>
  <c r="O617" s="1"/>
  <c r="K613"/>
  <c r="M613" s="1"/>
  <c r="O613" s="1"/>
  <c r="K609"/>
  <c r="M609" s="1"/>
  <c r="O609" s="1"/>
  <c r="K605"/>
  <c r="M605" s="1"/>
  <c r="O605" s="1"/>
  <c r="K601"/>
  <c r="M601" s="1"/>
  <c r="O601" s="1"/>
  <c r="K597"/>
  <c r="M597" s="1"/>
  <c r="O597" s="1"/>
  <c r="K593"/>
  <c r="M593" s="1"/>
  <c r="O593" s="1"/>
  <c r="K589"/>
  <c r="M589" s="1"/>
  <c r="O589" s="1"/>
  <c r="K585"/>
  <c r="M585" s="1"/>
  <c r="O585" s="1"/>
  <c r="K581"/>
  <c r="M581" s="1"/>
  <c r="O581" s="1"/>
  <c r="K577"/>
  <c r="M577" s="1"/>
  <c r="O577" s="1"/>
  <c r="J2745"/>
  <c r="L2745" s="1"/>
  <c r="N2745" s="1"/>
  <c r="J2741"/>
  <c r="L2741" s="1"/>
  <c r="N2741" s="1"/>
  <c r="J2737"/>
  <c r="L2737" s="1"/>
  <c r="N2737" s="1"/>
  <c r="J2733"/>
  <c r="L2733" s="1"/>
  <c r="N2733" s="1"/>
  <c r="J2729"/>
  <c r="L2729" s="1"/>
  <c r="N2729" s="1"/>
  <c r="J2725"/>
  <c r="L2725" s="1"/>
  <c r="N2725" s="1"/>
  <c r="J2721"/>
  <c r="L2721" s="1"/>
  <c r="N2721" s="1"/>
  <c r="J2717"/>
  <c r="L2717" s="1"/>
  <c r="N2717" s="1"/>
  <c r="J2713"/>
  <c r="L2713" s="1"/>
  <c r="N2713" s="1"/>
  <c r="J2709"/>
  <c r="L2709" s="1"/>
  <c r="N2709" s="1"/>
  <c r="J2705"/>
  <c r="L2705" s="1"/>
  <c r="N2705" s="1"/>
  <c r="J2701"/>
  <c r="L2701" s="1"/>
  <c r="N2701" s="1"/>
  <c r="J2697"/>
  <c r="L2697" s="1"/>
  <c r="N2697" s="1"/>
  <c r="J2693"/>
  <c r="L2693" s="1"/>
  <c r="N2693" s="1"/>
  <c r="J2689"/>
  <c r="L2689" s="1"/>
  <c r="N2689" s="1"/>
  <c r="J2685"/>
  <c r="L2685" s="1"/>
  <c r="N2685" s="1"/>
  <c r="J2681"/>
  <c r="L2681" s="1"/>
  <c r="N2681" s="1"/>
  <c r="J2677"/>
  <c r="L2677" s="1"/>
  <c r="N2677" s="1"/>
  <c r="J2673"/>
  <c r="L2673" s="1"/>
  <c r="N2673" s="1"/>
  <c r="J2669"/>
  <c r="L2669" s="1"/>
  <c r="N2669" s="1"/>
  <c r="J2665"/>
  <c r="L2665" s="1"/>
  <c r="N2665" s="1"/>
  <c r="J2661"/>
  <c r="L2661" s="1"/>
  <c r="N2661" s="1"/>
  <c r="J2657"/>
  <c r="L2657" s="1"/>
  <c r="N2657" s="1"/>
  <c r="J2653"/>
  <c r="L2653" s="1"/>
  <c r="N2653" s="1"/>
  <c r="J2649"/>
  <c r="L2649" s="1"/>
  <c r="N2649" s="1"/>
  <c r="J2645"/>
  <c r="L2645" s="1"/>
  <c r="N2645" s="1"/>
  <c r="J2641"/>
  <c r="L2641" s="1"/>
  <c r="N2641" s="1"/>
  <c r="J2637"/>
  <c r="L2637" s="1"/>
  <c r="N2637" s="1"/>
  <c r="J2633"/>
  <c r="L2633" s="1"/>
  <c r="N2633" s="1"/>
  <c r="J2629"/>
  <c r="L2629" s="1"/>
  <c r="N2629" s="1"/>
  <c r="J2625"/>
  <c r="L2625" s="1"/>
  <c r="N2625" s="1"/>
  <c r="J2621"/>
  <c r="L2621" s="1"/>
  <c r="N2621" s="1"/>
  <c r="J2617"/>
  <c r="L2617" s="1"/>
  <c r="N2617" s="1"/>
  <c r="J2613"/>
  <c r="L2613" s="1"/>
  <c r="N2613" s="1"/>
  <c r="J2609"/>
  <c r="L2609" s="1"/>
  <c r="N2609" s="1"/>
  <c r="J2605"/>
  <c r="L2605" s="1"/>
  <c r="N2605" s="1"/>
  <c r="J2601"/>
  <c r="L2601" s="1"/>
  <c r="N2601" s="1"/>
  <c r="J2597"/>
  <c r="L2597" s="1"/>
  <c r="N2597" s="1"/>
  <c r="J2593"/>
  <c r="L2593" s="1"/>
  <c r="N2593" s="1"/>
  <c r="J2589"/>
  <c r="L2589" s="1"/>
  <c r="N2589" s="1"/>
  <c r="J2585"/>
  <c r="L2585" s="1"/>
  <c r="N2585" s="1"/>
  <c r="J2581"/>
  <c r="L2581" s="1"/>
  <c r="N2581" s="1"/>
  <c r="J2577"/>
  <c r="L2577" s="1"/>
  <c r="N2577" s="1"/>
  <c r="J2573"/>
  <c r="L2573" s="1"/>
  <c r="N2573" s="1"/>
  <c r="J2569"/>
  <c r="L2569" s="1"/>
  <c r="N2569" s="1"/>
  <c r="J2565"/>
  <c r="L2565" s="1"/>
  <c r="N2565" s="1"/>
  <c r="J2561"/>
  <c r="L2561" s="1"/>
  <c r="N2561" s="1"/>
  <c r="J2557"/>
  <c r="L2557" s="1"/>
  <c r="N2557" s="1"/>
  <c r="J2553"/>
  <c r="L2553" s="1"/>
  <c r="N2553" s="1"/>
  <c r="J2549"/>
  <c r="L2549" s="1"/>
  <c r="N2549" s="1"/>
  <c r="J2545"/>
  <c r="L2545" s="1"/>
  <c r="N2545" s="1"/>
  <c r="J2541"/>
  <c r="L2541" s="1"/>
  <c r="N2541" s="1"/>
  <c r="J2537"/>
  <c r="L2537" s="1"/>
  <c r="N2537" s="1"/>
  <c r="J2533"/>
  <c r="L2533" s="1"/>
  <c r="N2533" s="1"/>
  <c r="J2529"/>
  <c r="L2529" s="1"/>
  <c r="N2529" s="1"/>
  <c r="J2525"/>
  <c r="L2525" s="1"/>
  <c r="N2525" s="1"/>
  <c r="J2521"/>
  <c r="L2521" s="1"/>
  <c r="N2521" s="1"/>
  <c r="J2517"/>
  <c r="L2517" s="1"/>
  <c r="N2517" s="1"/>
  <c r="J2513"/>
  <c r="L2513" s="1"/>
  <c r="N2513" s="1"/>
  <c r="J2509"/>
  <c r="L2509" s="1"/>
  <c r="N2509" s="1"/>
  <c r="J2505"/>
  <c r="L2505" s="1"/>
  <c r="N2505" s="1"/>
  <c r="J2501"/>
  <c r="L2501" s="1"/>
  <c r="N2501" s="1"/>
  <c r="J2497"/>
  <c r="L2497" s="1"/>
  <c r="N2497" s="1"/>
  <c r="J2493"/>
  <c r="L2493" s="1"/>
  <c r="N2493" s="1"/>
  <c r="J2489"/>
  <c r="L2489" s="1"/>
  <c r="N2489" s="1"/>
  <c r="J2485"/>
  <c r="L2485" s="1"/>
  <c r="N2485" s="1"/>
  <c r="J2481"/>
  <c r="L2481" s="1"/>
  <c r="N2481" s="1"/>
  <c r="J2477"/>
  <c r="L2477" s="1"/>
  <c r="N2477" s="1"/>
  <c r="J2473"/>
  <c r="L2473" s="1"/>
  <c r="N2473" s="1"/>
  <c r="J2469"/>
  <c r="L2469" s="1"/>
  <c r="N2469" s="1"/>
  <c r="J2465"/>
  <c r="L2465" s="1"/>
  <c r="N2465" s="1"/>
  <c r="J2461"/>
  <c r="L2461" s="1"/>
  <c r="N2461" s="1"/>
  <c r="J2457"/>
  <c r="L2457" s="1"/>
  <c r="N2457" s="1"/>
  <c r="J2453"/>
  <c r="L2453" s="1"/>
  <c r="N2453" s="1"/>
  <c r="J2449"/>
  <c r="L2449" s="1"/>
  <c r="N2449" s="1"/>
  <c r="J2445"/>
  <c r="L2445" s="1"/>
  <c r="N2445" s="1"/>
  <c r="J2441"/>
  <c r="L2441" s="1"/>
  <c r="N2441" s="1"/>
  <c r="J2437"/>
  <c r="L2437" s="1"/>
  <c r="N2437" s="1"/>
  <c r="J2433"/>
  <c r="L2433" s="1"/>
  <c r="N2433" s="1"/>
  <c r="J2429"/>
  <c r="L2429" s="1"/>
  <c r="N2429" s="1"/>
  <c r="J2425"/>
  <c r="L2425" s="1"/>
  <c r="N2425" s="1"/>
  <c r="J2421"/>
  <c r="L2421" s="1"/>
  <c r="N2421" s="1"/>
  <c r="J2417"/>
  <c r="L2417" s="1"/>
  <c r="N2417" s="1"/>
  <c r="J2413"/>
  <c r="L2413" s="1"/>
  <c r="N2413" s="1"/>
  <c r="J2409"/>
  <c r="L2409" s="1"/>
  <c r="N2409" s="1"/>
  <c r="J2405"/>
  <c r="L2405" s="1"/>
  <c r="N2405" s="1"/>
  <c r="J2401"/>
  <c r="L2401" s="1"/>
  <c r="N2401" s="1"/>
  <c r="J2397"/>
  <c r="L2397" s="1"/>
  <c r="N2397" s="1"/>
  <c r="J2393"/>
  <c r="L2393" s="1"/>
  <c r="N2393" s="1"/>
  <c r="J2389"/>
  <c r="L2389" s="1"/>
  <c r="N2389" s="1"/>
  <c r="J2385"/>
  <c r="L2385" s="1"/>
  <c r="N2385" s="1"/>
  <c r="J2381"/>
  <c r="L2381" s="1"/>
  <c r="N2381" s="1"/>
  <c r="J2377"/>
  <c r="L2377" s="1"/>
  <c r="N2377" s="1"/>
  <c r="J2373"/>
  <c r="L2373" s="1"/>
  <c r="N2373" s="1"/>
  <c r="J2369"/>
  <c r="L2369" s="1"/>
  <c r="N2369" s="1"/>
  <c r="J2365"/>
  <c r="L2365" s="1"/>
  <c r="N2365" s="1"/>
  <c r="J2361"/>
  <c r="L2361" s="1"/>
  <c r="N2361" s="1"/>
  <c r="J2357"/>
  <c r="L2357" s="1"/>
  <c r="N2357" s="1"/>
  <c r="J2353"/>
  <c r="L2353" s="1"/>
  <c r="N2353" s="1"/>
  <c r="J2349"/>
  <c r="L2349" s="1"/>
  <c r="N2349" s="1"/>
  <c r="J2345"/>
  <c r="L2345" s="1"/>
  <c r="N2345" s="1"/>
  <c r="J2341"/>
  <c r="L2341" s="1"/>
  <c r="N2341" s="1"/>
  <c r="J2337"/>
  <c r="L2337" s="1"/>
  <c r="N2337" s="1"/>
  <c r="J2333"/>
  <c r="L2333" s="1"/>
  <c r="N2333" s="1"/>
  <c r="J2329"/>
  <c r="L2329" s="1"/>
  <c r="N2329" s="1"/>
  <c r="J2325"/>
  <c r="L2325" s="1"/>
  <c r="N2325" s="1"/>
  <c r="J2321"/>
  <c r="L2321" s="1"/>
  <c r="N2321" s="1"/>
  <c r="J2317"/>
  <c r="L2317" s="1"/>
  <c r="N2317" s="1"/>
  <c r="J2313"/>
  <c r="L2313" s="1"/>
  <c r="N2313" s="1"/>
  <c r="J2309"/>
  <c r="L2309" s="1"/>
  <c r="N2309" s="1"/>
  <c r="J2305"/>
  <c r="L2305" s="1"/>
  <c r="N2305" s="1"/>
  <c r="J2301"/>
  <c r="L2301" s="1"/>
  <c r="N2301" s="1"/>
  <c r="J2297"/>
  <c r="L2297" s="1"/>
  <c r="N2297" s="1"/>
  <c r="J2293"/>
  <c r="L2293" s="1"/>
  <c r="N2293" s="1"/>
  <c r="J2289"/>
  <c r="L2289" s="1"/>
  <c r="N2289" s="1"/>
  <c r="J2285"/>
  <c r="L2285" s="1"/>
  <c r="N2285" s="1"/>
  <c r="J2281"/>
  <c r="L2281" s="1"/>
  <c r="N2281" s="1"/>
  <c r="J2277"/>
  <c r="L2277" s="1"/>
  <c r="N2277" s="1"/>
  <c r="J2273"/>
  <c r="L2273" s="1"/>
  <c r="N2273" s="1"/>
  <c r="J2269"/>
  <c r="L2269" s="1"/>
  <c r="N2269" s="1"/>
  <c r="J2265"/>
  <c r="L2265" s="1"/>
  <c r="N2265" s="1"/>
  <c r="J2261"/>
  <c r="L2261" s="1"/>
  <c r="N2261" s="1"/>
  <c r="J2257"/>
  <c r="L2257" s="1"/>
  <c r="N2257" s="1"/>
  <c r="J2253"/>
  <c r="L2253" s="1"/>
  <c r="N2253" s="1"/>
  <c r="J2249"/>
  <c r="L2249" s="1"/>
  <c r="N2249" s="1"/>
  <c r="J2245"/>
  <c r="L2245" s="1"/>
  <c r="N2245" s="1"/>
  <c r="J2241"/>
  <c r="L2241" s="1"/>
  <c r="N2241" s="1"/>
  <c r="J2237"/>
  <c r="L2237" s="1"/>
  <c r="N2237" s="1"/>
  <c r="J2233"/>
  <c r="L2233" s="1"/>
  <c r="N2233" s="1"/>
  <c r="J2229"/>
  <c r="L2229" s="1"/>
  <c r="N2229" s="1"/>
  <c r="J2225"/>
  <c r="L2225" s="1"/>
  <c r="N2225" s="1"/>
  <c r="J2221"/>
  <c r="L2221" s="1"/>
  <c r="N2221" s="1"/>
  <c r="J2217"/>
  <c r="L2217" s="1"/>
  <c r="N2217" s="1"/>
  <c r="J2213"/>
  <c r="L2213" s="1"/>
  <c r="N2213" s="1"/>
  <c r="J2209"/>
  <c r="L2209" s="1"/>
  <c r="N2209" s="1"/>
  <c r="J2205"/>
  <c r="L2205" s="1"/>
  <c r="N2205" s="1"/>
  <c r="J2201"/>
  <c r="L2201" s="1"/>
  <c r="N2201" s="1"/>
  <c r="J2197"/>
  <c r="L2197" s="1"/>
  <c r="N2197" s="1"/>
  <c r="J2193"/>
  <c r="L2193" s="1"/>
  <c r="N2193" s="1"/>
  <c r="J2189"/>
  <c r="L2189" s="1"/>
  <c r="N2189" s="1"/>
  <c r="J2185"/>
  <c r="L2185" s="1"/>
  <c r="N2185" s="1"/>
  <c r="J2181"/>
  <c r="L2181" s="1"/>
  <c r="N2181" s="1"/>
  <c r="J2177"/>
  <c r="L2177" s="1"/>
  <c r="N2177" s="1"/>
  <c r="J2173"/>
  <c r="L2173" s="1"/>
  <c r="N2173" s="1"/>
  <c r="J2169"/>
  <c r="L2169" s="1"/>
  <c r="N2169" s="1"/>
  <c r="J2165"/>
  <c r="L2165" s="1"/>
  <c r="N2165" s="1"/>
  <c r="J2161"/>
  <c r="L2161" s="1"/>
  <c r="N2161" s="1"/>
  <c r="J2157"/>
  <c r="L2157" s="1"/>
  <c r="N2157" s="1"/>
  <c r="J2153"/>
  <c r="L2153" s="1"/>
  <c r="N2153" s="1"/>
  <c r="J2149"/>
  <c r="L2149" s="1"/>
  <c r="N2149" s="1"/>
  <c r="J2145"/>
  <c r="L2145" s="1"/>
  <c r="N2145" s="1"/>
  <c r="J2141"/>
  <c r="L2141" s="1"/>
  <c r="N2141" s="1"/>
  <c r="J2137"/>
  <c r="L2137" s="1"/>
  <c r="N2137" s="1"/>
  <c r="J2133"/>
  <c r="L2133" s="1"/>
  <c r="N2133" s="1"/>
  <c r="J2129"/>
  <c r="L2129" s="1"/>
  <c r="N2129" s="1"/>
  <c r="J2125"/>
  <c r="L2125" s="1"/>
  <c r="N2125" s="1"/>
  <c r="J2121"/>
  <c r="L2121" s="1"/>
  <c r="N2121" s="1"/>
  <c r="J2117"/>
  <c r="L2117" s="1"/>
  <c r="N2117" s="1"/>
  <c r="J2113"/>
  <c r="L2113" s="1"/>
  <c r="N2113" s="1"/>
  <c r="J2109"/>
  <c r="L2109" s="1"/>
  <c r="N2109" s="1"/>
  <c r="J2105"/>
  <c r="L2105" s="1"/>
  <c r="N2105" s="1"/>
  <c r="J2101"/>
  <c r="L2101" s="1"/>
  <c r="N2101" s="1"/>
  <c r="J2097"/>
  <c r="L2097" s="1"/>
  <c r="N2097" s="1"/>
  <c r="J2093"/>
  <c r="L2093" s="1"/>
  <c r="N2093" s="1"/>
  <c r="J2089"/>
  <c r="L2089" s="1"/>
  <c r="N2089" s="1"/>
  <c r="J2085"/>
  <c r="L2085" s="1"/>
  <c r="N2085" s="1"/>
  <c r="J2081"/>
  <c r="L2081" s="1"/>
  <c r="N2081" s="1"/>
  <c r="J2077"/>
  <c r="L2077" s="1"/>
  <c r="N2077" s="1"/>
  <c r="J2073"/>
  <c r="L2073" s="1"/>
  <c r="N2073" s="1"/>
  <c r="J2069"/>
  <c r="L2069" s="1"/>
  <c r="N2069" s="1"/>
  <c r="J2065"/>
  <c r="L2065" s="1"/>
  <c r="N2065" s="1"/>
  <c r="J2061"/>
  <c r="L2061" s="1"/>
  <c r="N2061" s="1"/>
  <c r="J2057"/>
  <c r="L2057" s="1"/>
  <c r="N2057" s="1"/>
  <c r="J2053"/>
  <c r="L2053" s="1"/>
  <c r="N2053" s="1"/>
  <c r="J2049"/>
  <c r="L2049" s="1"/>
  <c r="N2049" s="1"/>
  <c r="J2045"/>
  <c r="L2045" s="1"/>
  <c r="N2045" s="1"/>
  <c r="J2041"/>
  <c r="L2041" s="1"/>
  <c r="N2041" s="1"/>
  <c r="J2037"/>
  <c r="L2037" s="1"/>
  <c r="N2037" s="1"/>
  <c r="J2033"/>
  <c r="L2033" s="1"/>
  <c r="N2033" s="1"/>
  <c r="J2029"/>
  <c r="L2029" s="1"/>
  <c r="N2029" s="1"/>
  <c r="J2025"/>
  <c r="L2025" s="1"/>
  <c r="N2025" s="1"/>
  <c r="J2021"/>
  <c r="L2021" s="1"/>
  <c r="N2021" s="1"/>
  <c r="J2017"/>
  <c r="L2017" s="1"/>
  <c r="N2017" s="1"/>
  <c r="J2013"/>
  <c r="L2013" s="1"/>
  <c r="N2013" s="1"/>
  <c r="J2009"/>
  <c r="L2009" s="1"/>
  <c r="N2009" s="1"/>
  <c r="J2005"/>
  <c r="L2005" s="1"/>
  <c r="N2005" s="1"/>
  <c r="J2001"/>
  <c r="L2001" s="1"/>
  <c r="N2001" s="1"/>
  <c r="J1997"/>
  <c r="L1997" s="1"/>
  <c r="N1997" s="1"/>
  <c r="J1993"/>
  <c r="L1993" s="1"/>
  <c r="N1993" s="1"/>
  <c r="J1989"/>
  <c r="L1989" s="1"/>
  <c r="N1989" s="1"/>
  <c r="J1985"/>
  <c r="L1985" s="1"/>
  <c r="N1985" s="1"/>
  <c r="J1981"/>
  <c r="L1981" s="1"/>
  <c r="N1981" s="1"/>
  <c r="J1977"/>
  <c r="L1977" s="1"/>
  <c r="N1977" s="1"/>
  <c r="J1973"/>
  <c r="L1973" s="1"/>
  <c r="N1973" s="1"/>
  <c r="J1969"/>
  <c r="L1969" s="1"/>
  <c r="N1969" s="1"/>
  <c r="J1965"/>
  <c r="L1965" s="1"/>
  <c r="N1965" s="1"/>
  <c r="J1961"/>
  <c r="L1961" s="1"/>
  <c r="N1961" s="1"/>
  <c r="J1957"/>
  <c r="L1957" s="1"/>
  <c r="N1957" s="1"/>
  <c r="J1953"/>
  <c r="L1953" s="1"/>
  <c r="N1953" s="1"/>
  <c r="J1949"/>
  <c r="L1949" s="1"/>
  <c r="N1949" s="1"/>
  <c r="J1945"/>
  <c r="L1945" s="1"/>
  <c r="N1945" s="1"/>
  <c r="J1941"/>
  <c r="L1941" s="1"/>
  <c r="N1941" s="1"/>
  <c r="J1937"/>
  <c r="L1937" s="1"/>
  <c r="N1937" s="1"/>
  <c r="J1933"/>
  <c r="L1933" s="1"/>
  <c r="N1933" s="1"/>
  <c r="J1929"/>
  <c r="L1929" s="1"/>
  <c r="N1929" s="1"/>
  <c r="J1925"/>
  <c r="L1925" s="1"/>
  <c r="N1925" s="1"/>
  <c r="J1921"/>
  <c r="L1921" s="1"/>
  <c r="N1921" s="1"/>
  <c r="J1917"/>
  <c r="L1917" s="1"/>
  <c r="N1917" s="1"/>
  <c r="J1913"/>
  <c r="L1913" s="1"/>
  <c r="N1913" s="1"/>
  <c r="J1909"/>
  <c r="L1909" s="1"/>
  <c r="N1909" s="1"/>
  <c r="J1905"/>
  <c r="L1905" s="1"/>
  <c r="N1905" s="1"/>
  <c r="J1901"/>
  <c r="L1901" s="1"/>
  <c r="N1901" s="1"/>
  <c r="J1897"/>
  <c r="L1897" s="1"/>
  <c r="N1897" s="1"/>
  <c r="J1893"/>
  <c r="L1893" s="1"/>
  <c r="N1893" s="1"/>
  <c r="J1889"/>
  <c r="L1889" s="1"/>
  <c r="N1889" s="1"/>
  <c r="J1885"/>
  <c r="L1885" s="1"/>
  <c r="N1885" s="1"/>
  <c r="J1881"/>
  <c r="L1881" s="1"/>
  <c r="N1881" s="1"/>
  <c r="J1877"/>
  <c r="L1877" s="1"/>
  <c r="N1877" s="1"/>
  <c r="J1873"/>
  <c r="L1873" s="1"/>
  <c r="N1873" s="1"/>
  <c r="J1869"/>
  <c r="L1869" s="1"/>
  <c r="N1869" s="1"/>
  <c r="J1865"/>
  <c r="L1865" s="1"/>
  <c r="N1865" s="1"/>
  <c r="J1861"/>
  <c r="L1861" s="1"/>
  <c r="N1861" s="1"/>
  <c r="J1857"/>
  <c r="L1857" s="1"/>
  <c r="N1857" s="1"/>
  <c r="J1853"/>
  <c r="L1853" s="1"/>
  <c r="N1853" s="1"/>
  <c r="J1849"/>
  <c r="L1849" s="1"/>
  <c r="N1849" s="1"/>
  <c r="J1845"/>
  <c r="L1845" s="1"/>
  <c r="N1845" s="1"/>
  <c r="J1841"/>
  <c r="L1841" s="1"/>
  <c r="N1841" s="1"/>
  <c r="J1837"/>
  <c r="L1837" s="1"/>
  <c r="N1837" s="1"/>
  <c r="J1833"/>
  <c r="L1833" s="1"/>
  <c r="N1833" s="1"/>
  <c r="J1829"/>
  <c r="L1829" s="1"/>
  <c r="N1829" s="1"/>
  <c r="J1825"/>
  <c r="L1825" s="1"/>
  <c r="N1825" s="1"/>
  <c r="J1821"/>
  <c r="L1821" s="1"/>
  <c r="N1821" s="1"/>
  <c r="J1817"/>
  <c r="L1817" s="1"/>
  <c r="N1817" s="1"/>
  <c r="J1813"/>
  <c r="L1813" s="1"/>
  <c r="N1813" s="1"/>
  <c r="J1809"/>
  <c r="L1809" s="1"/>
  <c r="N1809" s="1"/>
  <c r="J1805"/>
  <c r="L1805" s="1"/>
  <c r="N1805" s="1"/>
  <c r="J1801"/>
  <c r="L1801" s="1"/>
  <c r="N1801" s="1"/>
  <c r="J1797"/>
  <c r="L1797" s="1"/>
  <c r="N1797" s="1"/>
  <c r="J1793"/>
  <c r="L1793" s="1"/>
  <c r="N1793" s="1"/>
  <c r="J1789"/>
  <c r="L1789" s="1"/>
  <c r="N1789" s="1"/>
  <c r="J1785"/>
  <c r="L1785" s="1"/>
  <c r="N1785" s="1"/>
  <c r="J1781"/>
  <c r="L1781" s="1"/>
  <c r="N1781" s="1"/>
  <c r="J1777"/>
  <c r="L1777" s="1"/>
  <c r="N1777" s="1"/>
  <c r="J1773"/>
  <c r="L1773" s="1"/>
  <c r="N1773" s="1"/>
  <c r="J1769"/>
  <c r="L1769" s="1"/>
  <c r="N1769" s="1"/>
  <c r="J1765"/>
  <c r="L1765" s="1"/>
  <c r="N1765" s="1"/>
  <c r="J1761"/>
  <c r="L1761" s="1"/>
  <c r="N1761" s="1"/>
  <c r="J1757"/>
  <c r="L1757" s="1"/>
  <c r="N1757" s="1"/>
  <c r="J1753"/>
  <c r="L1753" s="1"/>
  <c r="N1753" s="1"/>
  <c r="J1749"/>
  <c r="L1749" s="1"/>
  <c r="N1749" s="1"/>
  <c r="J1745"/>
  <c r="L1745" s="1"/>
  <c r="N1745" s="1"/>
  <c r="J1741"/>
  <c r="L1741" s="1"/>
  <c r="N1741" s="1"/>
  <c r="J1737"/>
  <c r="L1737" s="1"/>
  <c r="N1737" s="1"/>
  <c r="J1733"/>
  <c r="L1733" s="1"/>
  <c r="N1733" s="1"/>
  <c r="J1729"/>
  <c r="L1729" s="1"/>
  <c r="N1729" s="1"/>
  <c r="J1725"/>
  <c r="L1725" s="1"/>
  <c r="N1725" s="1"/>
  <c r="J1721"/>
  <c r="L1721" s="1"/>
  <c r="N1721" s="1"/>
  <c r="J1717"/>
  <c r="L1717" s="1"/>
  <c r="N1717" s="1"/>
  <c r="J1713"/>
  <c r="L1713" s="1"/>
  <c r="N1713" s="1"/>
  <c r="J1709"/>
  <c r="L1709" s="1"/>
  <c r="N1709" s="1"/>
  <c r="J1705"/>
  <c r="L1705" s="1"/>
  <c r="N1705" s="1"/>
  <c r="J1701"/>
  <c r="L1701" s="1"/>
  <c r="N1701" s="1"/>
  <c r="J1697"/>
  <c r="L1697" s="1"/>
  <c r="N1697" s="1"/>
  <c r="J1693"/>
  <c r="L1693" s="1"/>
  <c r="N1693" s="1"/>
  <c r="J1689"/>
  <c r="L1689" s="1"/>
  <c r="N1689" s="1"/>
  <c r="J1685"/>
  <c r="L1685" s="1"/>
  <c r="N1685" s="1"/>
  <c r="J1681"/>
  <c r="L1681" s="1"/>
  <c r="N1681" s="1"/>
  <c r="J1677"/>
  <c r="L1677" s="1"/>
  <c r="N1677" s="1"/>
  <c r="J1673"/>
  <c r="L1673" s="1"/>
  <c r="N1673" s="1"/>
  <c r="J1669"/>
  <c r="L1669" s="1"/>
  <c r="N1669" s="1"/>
  <c r="J1665"/>
  <c r="L1665" s="1"/>
  <c r="N1665" s="1"/>
  <c r="J1661"/>
  <c r="L1661" s="1"/>
  <c r="N1661" s="1"/>
  <c r="J1657"/>
  <c r="L1657" s="1"/>
  <c r="N1657" s="1"/>
  <c r="J1653"/>
  <c r="L1653" s="1"/>
  <c r="N1653" s="1"/>
  <c r="J1649"/>
  <c r="L1649" s="1"/>
  <c r="N1649" s="1"/>
  <c r="J1645"/>
  <c r="L1645" s="1"/>
  <c r="N1645" s="1"/>
  <c r="J1641"/>
  <c r="L1641" s="1"/>
  <c r="N1641" s="1"/>
  <c r="J1637"/>
  <c r="L1637" s="1"/>
  <c r="N1637" s="1"/>
  <c r="J1633"/>
  <c r="L1633" s="1"/>
  <c r="N1633" s="1"/>
  <c r="J1629"/>
  <c r="L1629" s="1"/>
  <c r="N1629" s="1"/>
  <c r="J1625"/>
  <c r="L1625" s="1"/>
  <c r="N1625" s="1"/>
  <c r="J1621"/>
  <c r="L1621" s="1"/>
  <c r="N1621" s="1"/>
  <c r="J1617"/>
  <c r="L1617" s="1"/>
  <c r="N1617" s="1"/>
  <c r="J1613"/>
  <c r="L1613" s="1"/>
  <c r="N1613" s="1"/>
  <c r="J1609"/>
  <c r="L1609" s="1"/>
  <c r="N1609" s="1"/>
  <c r="J1605"/>
  <c r="L1605" s="1"/>
  <c r="N1605" s="1"/>
  <c r="J1601"/>
  <c r="L1601" s="1"/>
  <c r="N1601" s="1"/>
  <c r="J1597"/>
  <c r="L1597" s="1"/>
  <c r="N1597" s="1"/>
  <c r="J1593"/>
  <c r="L1593" s="1"/>
  <c r="N1593" s="1"/>
  <c r="J1589"/>
  <c r="L1589" s="1"/>
  <c r="N1589" s="1"/>
  <c r="J1585"/>
  <c r="L1585" s="1"/>
  <c r="N1585" s="1"/>
  <c r="J1581"/>
  <c r="L1581" s="1"/>
  <c r="N1581" s="1"/>
  <c r="J1577"/>
  <c r="L1577" s="1"/>
  <c r="N1577" s="1"/>
  <c r="J1573"/>
  <c r="L1573" s="1"/>
  <c r="N1573" s="1"/>
  <c r="J1569"/>
  <c r="L1569" s="1"/>
  <c r="N1569" s="1"/>
  <c r="J1565"/>
  <c r="L1565" s="1"/>
  <c r="N1565" s="1"/>
  <c r="J1561"/>
  <c r="L1561" s="1"/>
  <c r="N1561" s="1"/>
  <c r="J1557"/>
  <c r="L1557" s="1"/>
  <c r="N1557" s="1"/>
  <c r="J1553"/>
  <c r="L1553" s="1"/>
  <c r="N1553" s="1"/>
  <c r="J1549"/>
  <c r="L1549" s="1"/>
  <c r="N1549" s="1"/>
  <c r="J1545"/>
  <c r="L1545" s="1"/>
  <c r="N1545" s="1"/>
  <c r="J1541"/>
  <c r="L1541" s="1"/>
  <c r="N1541" s="1"/>
  <c r="J1537"/>
  <c r="L1537" s="1"/>
  <c r="N1537" s="1"/>
  <c r="J1533"/>
  <c r="L1533" s="1"/>
  <c r="N1533" s="1"/>
  <c r="J1529"/>
  <c r="L1529" s="1"/>
  <c r="N1529" s="1"/>
  <c r="J1525"/>
  <c r="L1525" s="1"/>
  <c r="N1525" s="1"/>
  <c r="J1521"/>
  <c r="L1521" s="1"/>
  <c r="N1521" s="1"/>
  <c r="J1517"/>
  <c r="L1517" s="1"/>
  <c r="N1517" s="1"/>
  <c r="J1513"/>
  <c r="L1513" s="1"/>
  <c r="N1513" s="1"/>
  <c r="J1509"/>
  <c r="L1509" s="1"/>
  <c r="N1509" s="1"/>
  <c r="J1505"/>
  <c r="L1505" s="1"/>
  <c r="N1505" s="1"/>
  <c r="J1501"/>
  <c r="L1501" s="1"/>
  <c r="N1501" s="1"/>
  <c r="J1497"/>
  <c r="L1497" s="1"/>
  <c r="N1497" s="1"/>
  <c r="J1493"/>
  <c r="L1493" s="1"/>
  <c r="N1493" s="1"/>
  <c r="J1489"/>
  <c r="L1489" s="1"/>
  <c r="N1489" s="1"/>
  <c r="J1485"/>
  <c r="L1485" s="1"/>
  <c r="N1485" s="1"/>
  <c r="J1481"/>
  <c r="L1481" s="1"/>
  <c r="N1481" s="1"/>
  <c r="J1477"/>
  <c r="L1477" s="1"/>
  <c r="N1477" s="1"/>
  <c r="J1473"/>
  <c r="L1473" s="1"/>
  <c r="N1473" s="1"/>
  <c r="J1469"/>
  <c r="L1469" s="1"/>
  <c r="N1469" s="1"/>
  <c r="J1465"/>
  <c r="L1465" s="1"/>
  <c r="N1465" s="1"/>
  <c r="J1461"/>
  <c r="L1461" s="1"/>
  <c r="N1461" s="1"/>
  <c r="J1457"/>
  <c r="L1457" s="1"/>
  <c r="N1457" s="1"/>
  <c r="J1453"/>
  <c r="L1453" s="1"/>
  <c r="N1453" s="1"/>
  <c r="J1449"/>
  <c r="L1449" s="1"/>
  <c r="N1449" s="1"/>
  <c r="J1445"/>
  <c r="L1445" s="1"/>
  <c r="N1445" s="1"/>
  <c r="J1441"/>
  <c r="L1441" s="1"/>
  <c r="N1441" s="1"/>
  <c r="J1437"/>
  <c r="L1437" s="1"/>
  <c r="N1437" s="1"/>
  <c r="J1433"/>
  <c r="L1433" s="1"/>
  <c r="N1433" s="1"/>
  <c r="J1429"/>
  <c r="L1429" s="1"/>
  <c r="N1429" s="1"/>
  <c r="J1425"/>
  <c r="L1425" s="1"/>
  <c r="N1425" s="1"/>
  <c r="J1421"/>
  <c r="L1421" s="1"/>
  <c r="N1421" s="1"/>
  <c r="J1417"/>
  <c r="L1417" s="1"/>
  <c r="N1417" s="1"/>
  <c r="J1413"/>
  <c r="L1413" s="1"/>
  <c r="N1413" s="1"/>
  <c r="J1409"/>
  <c r="L1409" s="1"/>
  <c r="N1409" s="1"/>
  <c r="J1405"/>
  <c r="L1405" s="1"/>
  <c r="N1405" s="1"/>
  <c r="J1401"/>
  <c r="L1401" s="1"/>
  <c r="N1401" s="1"/>
  <c r="J1397"/>
  <c r="L1397" s="1"/>
  <c r="N1397" s="1"/>
  <c r="J1393"/>
  <c r="L1393" s="1"/>
  <c r="N1393" s="1"/>
  <c r="J1389"/>
  <c r="L1389" s="1"/>
  <c r="N1389" s="1"/>
  <c r="J1385"/>
  <c r="L1385" s="1"/>
  <c r="N1385" s="1"/>
  <c r="J1381"/>
  <c r="L1381" s="1"/>
  <c r="N1381" s="1"/>
  <c r="J1377"/>
  <c r="L1377" s="1"/>
  <c r="N1377" s="1"/>
  <c r="J1373"/>
  <c r="L1373" s="1"/>
  <c r="N1373" s="1"/>
  <c r="J1369"/>
  <c r="L1369" s="1"/>
  <c r="N1369" s="1"/>
  <c r="J1365"/>
  <c r="L1365" s="1"/>
  <c r="N1365" s="1"/>
  <c r="J1361"/>
  <c r="L1361" s="1"/>
  <c r="N1361" s="1"/>
  <c r="J1357"/>
  <c r="L1357" s="1"/>
  <c r="N1357" s="1"/>
  <c r="J1353"/>
  <c r="L1353" s="1"/>
  <c r="N1353" s="1"/>
  <c r="J1349"/>
  <c r="L1349" s="1"/>
  <c r="N1349" s="1"/>
  <c r="J1345"/>
  <c r="L1345" s="1"/>
  <c r="N1345" s="1"/>
  <c r="J1341"/>
  <c r="L1341" s="1"/>
  <c r="N1341" s="1"/>
  <c r="J1337"/>
  <c r="L1337" s="1"/>
  <c r="N1337" s="1"/>
  <c r="J1333"/>
  <c r="L1333" s="1"/>
  <c r="N1333" s="1"/>
  <c r="J1329"/>
  <c r="L1329" s="1"/>
  <c r="N1329" s="1"/>
  <c r="J1325"/>
  <c r="L1325" s="1"/>
  <c r="N1325" s="1"/>
  <c r="J1321"/>
  <c r="L1321" s="1"/>
  <c r="N1321" s="1"/>
  <c r="J1317"/>
  <c r="L1317" s="1"/>
  <c r="N1317" s="1"/>
  <c r="J1313"/>
  <c r="L1313" s="1"/>
  <c r="N1313" s="1"/>
  <c r="J1309"/>
  <c r="L1309" s="1"/>
  <c r="N1309" s="1"/>
  <c r="J1305"/>
  <c r="L1305" s="1"/>
  <c r="N1305" s="1"/>
  <c r="J1301"/>
  <c r="L1301" s="1"/>
  <c r="N1301" s="1"/>
  <c r="J1297"/>
  <c r="L1297" s="1"/>
  <c r="N1297" s="1"/>
  <c r="J1293"/>
  <c r="L1293" s="1"/>
  <c r="N1293" s="1"/>
  <c r="J1289"/>
  <c r="L1289" s="1"/>
  <c r="N1289" s="1"/>
  <c r="J1285"/>
  <c r="L1285" s="1"/>
  <c r="N1285" s="1"/>
  <c r="J1281"/>
  <c r="L1281" s="1"/>
  <c r="N1281" s="1"/>
  <c r="J1277"/>
  <c r="L1277" s="1"/>
  <c r="N1277" s="1"/>
  <c r="J1273"/>
  <c r="L1273" s="1"/>
  <c r="N1273" s="1"/>
  <c r="J1269"/>
  <c r="L1269" s="1"/>
  <c r="N1269" s="1"/>
  <c r="J1265"/>
  <c r="L1265" s="1"/>
  <c r="N1265" s="1"/>
  <c r="J1261"/>
  <c r="L1261" s="1"/>
  <c r="N1261" s="1"/>
  <c r="J1257"/>
  <c r="L1257" s="1"/>
  <c r="N1257" s="1"/>
  <c r="J1253"/>
  <c r="L1253" s="1"/>
  <c r="N1253" s="1"/>
  <c r="J1249"/>
  <c r="L1249" s="1"/>
  <c r="N1249" s="1"/>
  <c r="J1245"/>
  <c r="L1245" s="1"/>
  <c r="N1245" s="1"/>
  <c r="J1241"/>
  <c r="L1241" s="1"/>
  <c r="N1241" s="1"/>
  <c r="J1237"/>
  <c r="L1237" s="1"/>
  <c r="N1237" s="1"/>
  <c r="J1233"/>
  <c r="L1233" s="1"/>
  <c r="N1233" s="1"/>
  <c r="J1229"/>
  <c r="L1229" s="1"/>
  <c r="N1229" s="1"/>
  <c r="J1225"/>
  <c r="L1225" s="1"/>
  <c r="N1225" s="1"/>
  <c r="J1221"/>
  <c r="L1221" s="1"/>
  <c r="N1221" s="1"/>
  <c r="J1217"/>
  <c r="L1217" s="1"/>
  <c r="N1217" s="1"/>
  <c r="J1213"/>
  <c r="L1213" s="1"/>
  <c r="N1213" s="1"/>
  <c r="J1209"/>
  <c r="L1209" s="1"/>
  <c r="N1209" s="1"/>
  <c r="J1205"/>
  <c r="L1205" s="1"/>
  <c r="N1205" s="1"/>
  <c r="J1201"/>
  <c r="L1201" s="1"/>
  <c r="N1201" s="1"/>
  <c r="J1197"/>
  <c r="L1197" s="1"/>
  <c r="N1197" s="1"/>
  <c r="J1193"/>
  <c r="L1193" s="1"/>
  <c r="N1193" s="1"/>
  <c r="J1189"/>
  <c r="L1189" s="1"/>
  <c r="N1189" s="1"/>
  <c r="J1185"/>
  <c r="L1185" s="1"/>
  <c r="N1185" s="1"/>
  <c r="J1181"/>
  <c r="L1181" s="1"/>
  <c r="N1181" s="1"/>
  <c r="J1177"/>
  <c r="L1177" s="1"/>
  <c r="N1177" s="1"/>
  <c r="J1173"/>
  <c r="L1173" s="1"/>
  <c r="N1173" s="1"/>
  <c r="J1169"/>
  <c r="L1169" s="1"/>
  <c r="N1169" s="1"/>
  <c r="J1165"/>
  <c r="L1165" s="1"/>
  <c r="N1165" s="1"/>
  <c r="J1161"/>
  <c r="L1161" s="1"/>
  <c r="N1161" s="1"/>
  <c r="J1157"/>
  <c r="L1157" s="1"/>
  <c r="N1157" s="1"/>
  <c r="J1153"/>
  <c r="L1153" s="1"/>
  <c r="N1153" s="1"/>
  <c r="J1149"/>
  <c r="L1149" s="1"/>
  <c r="N1149" s="1"/>
  <c r="J1145"/>
  <c r="L1145" s="1"/>
  <c r="N1145" s="1"/>
  <c r="J1141"/>
  <c r="L1141" s="1"/>
  <c r="N1141" s="1"/>
  <c r="J1137"/>
  <c r="L1137" s="1"/>
  <c r="N1137" s="1"/>
  <c r="J1133"/>
  <c r="L1133" s="1"/>
  <c r="N1133" s="1"/>
  <c r="J1129"/>
  <c r="L1129" s="1"/>
  <c r="N1129" s="1"/>
  <c r="J1125"/>
  <c r="L1125" s="1"/>
  <c r="N1125" s="1"/>
  <c r="J1121"/>
  <c r="L1121" s="1"/>
  <c r="N1121" s="1"/>
  <c r="J1117"/>
  <c r="L1117" s="1"/>
  <c r="N1117" s="1"/>
  <c r="J1113"/>
  <c r="L1113" s="1"/>
  <c r="N1113" s="1"/>
  <c r="J1109"/>
  <c r="L1109" s="1"/>
  <c r="N1109" s="1"/>
  <c r="J1105"/>
  <c r="L1105" s="1"/>
  <c r="N1105" s="1"/>
  <c r="J1101"/>
  <c r="L1101" s="1"/>
  <c r="N1101" s="1"/>
  <c r="J1097"/>
  <c r="L1097" s="1"/>
  <c r="N1097" s="1"/>
  <c r="J1093"/>
  <c r="L1093" s="1"/>
  <c r="N1093" s="1"/>
  <c r="J1089"/>
  <c r="L1089" s="1"/>
  <c r="N1089" s="1"/>
  <c r="J1085"/>
  <c r="L1085" s="1"/>
  <c r="N1085" s="1"/>
  <c r="J1081"/>
  <c r="L1081" s="1"/>
  <c r="N1081" s="1"/>
  <c r="J1077"/>
  <c r="L1077" s="1"/>
  <c r="N1077" s="1"/>
  <c r="J1073"/>
  <c r="L1073" s="1"/>
  <c r="N1073" s="1"/>
  <c r="J1069"/>
  <c r="L1069" s="1"/>
  <c r="N1069" s="1"/>
  <c r="J1065"/>
  <c r="L1065" s="1"/>
  <c r="N1065" s="1"/>
  <c r="J1061"/>
  <c r="L1061" s="1"/>
  <c r="N1061" s="1"/>
  <c r="J1057"/>
  <c r="L1057" s="1"/>
  <c r="N1057" s="1"/>
  <c r="J1053"/>
  <c r="L1053" s="1"/>
  <c r="N1053" s="1"/>
  <c r="J1049"/>
  <c r="L1049" s="1"/>
  <c r="N1049" s="1"/>
  <c r="J1045"/>
  <c r="L1045" s="1"/>
  <c r="N1045" s="1"/>
  <c r="J1041"/>
  <c r="L1041" s="1"/>
  <c r="N1041" s="1"/>
  <c r="J1037"/>
  <c r="L1037" s="1"/>
  <c r="N1037" s="1"/>
  <c r="J1033"/>
  <c r="L1033" s="1"/>
  <c r="N1033" s="1"/>
  <c r="J1029"/>
  <c r="L1029" s="1"/>
  <c r="N1029" s="1"/>
  <c r="J1025"/>
  <c r="L1025" s="1"/>
  <c r="N1025" s="1"/>
  <c r="J1021"/>
  <c r="L1021" s="1"/>
  <c r="N1021" s="1"/>
  <c r="J1017"/>
  <c r="L1017" s="1"/>
  <c r="N1017" s="1"/>
  <c r="J1013"/>
  <c r="L1013" s="1"/>
  <c r="N1013" s="1"/>
  <c r="J1009"/>
  <c r="L1009" s="1"/>
  <c r="N1009" s="1"/>
  <c r="J1005"/>
  <c r="L1005" s="1"/>
  <c r="N1005" s="1"/>
  <c r="J1001"/>
  <c r="L1001" s="1"/>
  <c r="N1001" s="1"/>
  <c r="J997"/>
  <c r="L997" s="1"/>
  <c r="N997" s="1"/>
  <c r="J993"/>
  <c r="L993" s="1"/>
  <c r="N993" s="1"/>
  <c r="J985"/>
  <c r="L985" s="1"/>
  <c r="N985" s="1"/>
  <c r="J977"/>
  <c r="L977" s="1"/>
  <c r="N977" s="1"/>
  <c r="J969"/>
  <c r="L969" s="1"/>
  <c r="N969" s="1"/>
  <c r="J961"/>
  <c r="L961" s="1"/>
  <c r="N961" s="1"/>
  <c r="J953"/>
  <c r="L953" s="1"/>
  <c r="N953" s="1"/>
  <c r="J945"/>
  <c r="L945" s="1"/>
  <c r="N945" s="1"/>
  <c r="J937"/>
  <c r="L937" s="1"/>
  <c r="N937" s="1"/>
  <c r="J929"/>
  <c r="L929" s="1"/>
  <c r="N929" s="1"/>
  <c r="J921"/>
  <c r="L921" s="1"/>
  <c r="N921" s="1"/>
  <c r="J913"/>
  <c r="L913" s="1"/>
  <c r="N913" s="1"/>
  <c r="J905"/>
  <c r="L905" s="1"/>
  <c r="N905" s="1"/>
  <c r="J897"/>
  <c r="L897" s="1"/>
  <c r="N897" s="1"/>
  <c r="J889"/>
  <c r="L889" s="1"/>
  <c r="N889" s="1"/>
  <c r="J881"/>
  <c r="L881" s="1"/>
  <c r="N881" s="1"/>
  <c r="J873"/>
  <c r="L873" s="1"/>
  <c r="N873" s="1"/>
  <c r="J865"/>
  <c r="L865" s="1"/>
  <c r="N865" s="1"/>
  <c r="J857"/>
  <c r="L857" s="1"/>
  <c r="N857" s="1"/>
  <c r="J849"/>
  <c r="L849" s="1"/>
  <c r="N849" s="1"/>
  <c r="J841"/>
  <c r="L841" s="1"/>
  <c r="N841" s="1"/>
  <c r="J833"/>
  <c r="L833" s="1"/>
  <c r="N833" s="1"/>
  <c r="J825"/>
  <c r="L825" s="1"/>
  <c r="N825" s="1"/>
  <c r="J817"/>
  <c r="L817" s="1"/>
  <c r="N817" s="1"/>
  <c r="J809"/>
  <c r="L809" s="1"/>
  <c r="N809" s="1"/>
  <c r="J801"/>
  <c r="L801" s="1"/>
  <c r="N801" s="1"/>
  <c r="J793"/>
  <c r="L793" s="1"/>
  <c r="N793" s="1"/>
  <c r="J785"/>
  <c r="L785" s="1"/>
  <c r="N785" s="1"/>
  <c r="J777"/>
  <c r="L777" s="1"/>
  <c r="N777" s="1"/>
  <c r="J769"/>
  <c r="L769" s="1"/>
  <c r="N769" s="1"/>
  <c r="J761"/>
  <c r="L761" s="1"/>
  <c r="N761" s="1"/>
  <c r="J753"/>
  <c r="L753" s="1"/>
  <c r="N753" s="1"/>
  <c r="J745"/>
  <c r="L745" s="1"/>
  <c r="N745" s="1"/>
  <c r="J737"/>
  <c r="L737" s="1"/>
  <c r="N737" s="1"/>
  <c r="J729"/>
  <c r="L729" s="1"/>
  <c r="N729" s="1"/>
  <c r="J721"/>
  <c r="L721" s="1"/>
  <c r="N721" s="1"/>
  <c r="J713"/>
  <c r="L713" s="1"/>
  <c r="N713" s="1"/>
  <c r="J705"/>
  <c r="L705" s="1"/>
  <c r="N705" s="1"/>
  <c r="J697"/>
  <c r="L697" s="1"/>
  <c r="N697" s="1"/>
  <c r="J689"/>
  <c r="L689" s="1"/>
  <c r="N689" s="1"/>
  <c r="J681"/>
  <c r="L681" s="1"/>
  <c r="N681" s="1"/>
  <c r="J673"/>
  <c r="L673" s="1"/>
  <c r="N673" s="1"/>
  <c r="J665"/>
  <c r="L665" s="1"/>
  <c r="N665" s="1"/>
  <c r="J657"/>
  <c r="L657" s="1"/>
  <c r="N657" s="1"/>
  <c r="J649"/>
  <c r="L649" s="1"/>
  <c r="N649" s="1"/>
  <c r="J641"/>
  <c r="L641" s="1"/>
  <c r="N641" s="1"/>
  <c r="J633"/>
  <c r="L633" s="1"/>
  <c r="N633" s="1"/>
  <c r="J625"/>
  <c r="L625" s="1"/>
  <c r="N625" s="1"/>
  <c r="J617"/>
  <c r="L617" s="1"/>
  <c r="N617" s="1"/>
  <c r="J609"/>
  <c r="L609" s="1"/>
  <c r="N609" s="1"/>
  <c r="J601"/>
  <c r="L601" s="1"/>
  <c r="N601" s="1"/>
  <c r="J593"/>
  <c r="L593" s="1"/>
  <c r="N593" s="1"/>
  <c r="J585"/>
  <c r="L585" s="1"/>
  <c r="N585" s="1"/>
  <c r="J577"/>
  <c r="L577" s="1"/>
  <c r="N577" s="1"/>
  <c r="J570"/>
  <c r="L570" s="1"/>
  <c r="N570" s="1"/>
  <c r="K570"/>
  <c r="M570" s="1"/>
  <c r="O570" s="1"/>
  <c r="J566"/>
  <c r="L566" s="1"/>
  <c r="N566" s="1"/>
  <c r="K566"/>
  <c r="M566" s="1"/>
  <c r="O566" s="1"/>
  <c r="J562"/>
  <c r="L562" s="1"/>
  <c r="N562" s="1"/>
  <c r="K562"/>
  <c r="M562" s="1"/>
  <c r="O562" s="1"/>
  <c r="J558"/>
  <c r="L558" s="1"/>
  <c r="N558" s="1"/>
  <c r="K558"/>
  <c r="M558" s="1"/>
  <c r="O558" s="1"/>
  <c r="J554"/>
  <c r="L554" s="1"/>
  <c r="N554" s="1"/>
  <c r="K554"/>
  <c r="M554" s="1"/>
  <c r="O554" s="1"/>
  <c r="J550"/>
  <c r="L550" s="1"/>
  <c r="N550" s="1"/>
  <c r="K550"/>
  <c r="M550" s="1"/>
  <c r="O550" s="1"/>
  <c r="J546"/>
  <c r="L546" s="1"/>
  <c r="N546" s="1"/>
  <c r="K546"/>
  <c r="M546" s="1"/>
  <c r="O546" s="1"/>
  <c r="J542"/>
  <c r="L542" s="1"/>
  <c r="N542" s="1"/>
  <c r="K542"/>
  <c r="M542" s="1"/>
  <c r="O542" s="1"/>
  <c r="J538"/>
  <c r="L538" s="1"/>
  <c r="N538" s="1"/>
  <c r="K538"/>
  <c r="M538" s="1"/>
  <c r="O538" s="1"/>
  <c r="J534"/>
  <c r="L534" s="1"/>
  <c r="N534" s="1"/>
  <c r="K534"/>
  <c r="M534" s="1"/>
  <c r="O534" s="1"/>
  <c r="J530"/>
  <c r="L530" s="1"/>
  <c r="N530" s="1"/>
  <c r="K530"/>
  <c r="M530" s="1"/>
  <c r="O530" s="1"/>
  <c r="J526"/>
  <c r="L526" s="1"/>
  <c r="N526" s="1"/>
  <c r="K526"/>
  <c r="M526" s="1"/>
  <c r="O526" s="1"/>
  <c r="J522"/>
  <c r="L522" s="1"/>
  <c r="N522" s="1"/>
  <c r="K522"/>
  <c r="M522" s="1"/>
  <c r="O522" s="1"/>
  <c r="J518"/>
  <c r="L518" s="1"/>
  <c r="N518" s="1"/>
  <c r="K518"/>
  <c r="M518" s="1"/>
  <c r="O518" s="1"/>
  <c r="J514"/>
  <c r="L514" s="1"/>
  <c r="N514" s="1"/>
  <c r="K514"/>
  <c r="M514" s="1"/>
  <c r="O514" s="1"/>
  <c r="J510"/>
  <c r="L510" s="1"/>
  <c r="N510" s="1"/>
  <c r="K510"/>
  <c r="M510" s="1"/>
  <c r="O510" s="1"/>
  <c r="J506"/>
  <c r="L506" s="1"/>
  <c r="N506" s="1"/>
  <c r="K506"/>
  <c r="M506" s="1"/>
  <c r="O506" s="1"/>
  <c r="J502"/>
  <c r="L502" s="1"/>
  <c r="N502" s="1"/>
  <c r="K502"/>
  <c r="M502" s="1"/>
  <c r="O502" s="1"/>
  <c r="J498"/>
  <c r="L498" s="1"/>
  <c r="N498" s="1"/>
  <c r="K498"/>
  <c r="M498" s="1"/>
  <c r="O498" s="1"/>
  <c r="J494"/>
  <c r="L494" s="1"/>
  <c r="N494" s="1"/>
  <c r="K494"/>
  <c r="M494" s="1"/>
  <c r="O494" s="1"/>
  <c r="J490"/>
  <c r="L490" s="1"/>
  <c r="N490" s="1"/>
  <c r="K490"/>
  <c r="M490" s="1"/>
  <c r="O490" s="1"/>
  <c r="J486"/>
  <c r="L486" s="1"/>
  <c r="N486" s="1"/>
  <c r="K486"/>
  <c r="M486" s="1"/>
  <c r="O486" s="1"/>
  <c r="J482"/>
  <c r="L482" s="1"/>
  <c r="N482" s="1"/>
  <c r="K482"/>
  <c r="M482" s="1"/>
  <c r="O482" s="1"/>
  <c r="J478"/>
  <c r="L478" s="1"/>
  <c r="N478" s="1"/>
  <c r="K478"/>
  <c r="M478" s="1"/>
  <c r="O478" s="1"/>
  <c r="J474"/>
  <c r="L474" s="1"/>
  <c r="N474" s="1"/>
  <c r="K474"/>
  <c r="M474" s="1"/>
  <c r="O474" s="1"/>
  <c r="J470"/>
  <c r="L470" s="1"/>
  <c r="N470" s="1"/>
  <c r="K470"/>
  <c r="M470" s="1"/>
  <c r="O470" s="1"/>
  <c r="J466"/>
  <c r="L466" s="1"/>
  <c r="N466" s="1"/>
  <c r="K466"/>
  <c r="M466" s="1"/>
  <c r="O466" s="1"/>
  <c r="J462"/>
  <c r="L462" s="1"/>
  <c r="N462" s="1"/>
  <c r="K462"/>
  <c r="M462" s="1"/>
  <c r="O462" s="1"/>
  <c r="J458"/>
  <c r="L458" s="1"/>
  <c r="N458" s="1"/>
  <c r="K458"/>
  <c r="M458" s="1"/>
  <c r="O458" s="1"/>
  <c r="J454"/>
  <c r="L454" s="1"/>
  <c r="N454" s="1"/>
  <c r="K454"/>
  <c r="M454" s="1"/>
  <c r="O454" s="1"/>
  <c r="J450"/>
  <c r="L450" s="1"/>
  <c r="N450" s="1"/>
  <c r="K450"/>
  <c r="M450" s="1"/>
  <c r="O450" s="1"/>
  <c r="J446"/>
  <c r="L446" s="1"/>
  <c r="N446" s="1"/>
  <c r="K446"/>
  <c r="M446" s="1"/>
  <c r="O446" s="1"/>
  <c r="J442"/>
  <c r="L442" s="1"/>
  <c r="N442" s="1"/>
  <c r="K442"/>
  <c r="M442" s="1"/>
  <c r="O442" s="1"/>
  <c r="J438"/>
  <c r="L438" s="1"/>
  <c r="N438" s="1"/>
  <c r="K438"/>
  <c r="M438" s="1"/>
  <c r="O438" s="1"/>
  <c r="J434"/>
  <c r="L434" s="1"/>
  <c r="N434" s="1"/>
  <c r="K434"/>
  <c r="M434" s="1"/>
  <c r="O434" s="1"/>
  <c r="J430"/>
  <c r="L430" s="1"/>
  <c r="N430" s="1"/>
  <c r="K430"/>
  <c r="M430" s="1"/>
  <c r="O430" s="1"/>
  <c r="J426"/>
  <c r="L426" s="1"/>
  <c r="N426" s="1"/>
  <c r="K426"/>
  <c r="M426" s="1"/>
  <c r="O426" s="1"/>
  <c r="J422"/>
  <c r="L422" s="1"/>
  <c r="N422" s="1"/>
  <c r="K422"/>
  <c r="M422" s="1"/>
  <c r="O422" s="1"/>
  <c r="J418"/>
  <c r="L418" s="1"/>
  <c r="N418" s="1"/>
  <c r="K418"/>
  <c r="M418" s="1"/>
  <c r="O418" s="1"/>
  <c r="J414"/>
  <c r="L414" s="1"/>
  <c r="N414" s="1"/>
  <c r="K414"/>
  <c r="M414" s="1"/>
  <c r="O414" s="1"/>
  <c r="J410"/>
  <c r="L410" s="1"/>
  <c r="N410" s="1"/>
  <c r="K410"/>
  <c r="M410" s="1"/>
  <c r="O410" s="1"/>
  <c r="J406"/>
  <c r="L406" s="1"/>
  <c r="N406" s="1"/>
  <c r="K406"/>
  <c r="M406" s="1"/>
  <c r="O406" s="1"/>
  <c r="J402"/>
  <c r="L402" s="1"/>
  <c r="N402" s="1"/>
  <c r="K402"/>
  <c r="M402" s="1"/>
  <c r="O402" s="1"/>
  <c r="J398"/>
  <c r="L398" s="1"/>
  <c r="N398" s="1"/>
  <c r="K398"/>
  <c r="M398" s="1"/>
  <c r="O398" s="1"/>
  <c r="J394"/>
  <c r="L394" s="1"/>
  <c r="N394" s="1"/>
  <c r="K394"/>
  <c r="M394" s="1"/>
  <c r="O394" s="1"/>
  <c r="J390"/>
  <c r="L390" s="1"/>
  <c r="N390" s="1"/>
  <c r="K390"/>
  <c r="M390" s="1"/>
  <c r="O390" s="1"/>
  <c r="J386"/>
  <c r="L386" s="1"/>
  <c r="N386" s="1"/>
  <c r="K386"/>
  <c r="M386" s="1"/>
  <c r="O386" s="1"/>
  <c r="J382"/>
  <c r="L382" s="1"/>
  <c r="N382" s="1"/>
  <c r="K382"/>
  <c r="M382" s="1"/>
  <c r="O382" s="1"/>
  <c r="J378"/>
  <c r="L378" s="1"/>
  <c r="N378" s="1"/>
  <c r="K378"/>
  <c r="M378" s="1"/>
  <c r="O378" s="1"/>
  <c r="J374"/>
  <c r="L374" s="1"/>
  <c r="N374" s="1"/>
  <c r="K374"/>
  <c r="M374" s="1"/>
  <c r="O374" s="1"/>
  <c r="J370"/>
  <c r="L370" s="1"/>
  <c r="N370" s="1"/>
  <c r="K370"/>
  <c r="M370" s="1"/>
  <c r="O370" s="1"/>
  <c r="J366"/>
  <c r="L366" s="1"/>
  <c r="N366" s="1"/>
  <c r="K366"/>
  <c r="M366" s="1"/>
  <c r="O366" s="1"/>
  <c r="J362"/>
  <c r="L362" s="1"/>
  <c r="N362" s="1"/>
  <c r="K362"/>
  <c r="M362" s="1"/>
  <c r="O362" s="1"/>
  <c r="J358"/>
  <c r="L358" s="1"/>
  <c r="N358" s="1"/>
  <c r="K358"/>
  <c r="M358" s="1"/>
  <c r="O358" s="1"/>
  <c r="J354"/>
  <c r="L354" s="1"/>
  <c r="N354" s="1"/>
  <c r="K354"/>
  <c r="M354" s="1"/>
  <c r="O354" s="1"/>
  <c r="J350"/>
  <c r="L350" s="1"/>
  <c r="N350" s="1"/>
  <c r="K350"/>
  <c r="M350" s="1"/>
  <c r="O350" s="1"/>
  <c r="J346"/>
  <c r="L346" s="1"/>
  <c r="N346" s="1"/>
  <c r="K346"/>
  <c r="M346" s="1"/>
  <c r="O346" s="1"/>
  <c r="J342"/>
  <c r="L342" s="1"/>
  <c r="N342" s="1"/>
  <c r="K342"/>
  <c r="M342" s="1"/>
  <c r="O342" s="1"/>
  <c r="J338"/>
  <c r="L338" s="1"/>
  <c r="N338" s="1"/>
  <c r="K338"/>
  <c r="M338" s="1"/>
  <c r="O338" s="1"/>
  <c r="J334"/>
  <c r="L334" s="1"/>
  <c r="N334" s="1"/>
  <c r="K334"/>
  <c r="M334" s="1"/>
  <c r="O334" s="1"/>
  <c r="J330"/>
  <c r="L330" s="1"/>
  <c r="N330" s="1"/>
  <c r="K330"/>
  <c r="M330" s="1"/>
  <c r="O330" s="1"/>
  <c r="J326"/>
  <c r="L326" s="1"/>
  <c r="N326" s="1"/>
  <c r="K326"/>
  <c r="M326" s="1"/>
  <c r="O326" s="1"/>
  <c r="J322"/>
  <c r="L322" s="1"/>
  <c r="N322" s="1"/>
  <c r="K322"/>
  <c r="M322" s="1"/>
  <c r="O322" s="1"/>
  <c r="J318"/>
  <c r="L318" s="1"/>
  <c r="N318" s="1"/>
  <c r="K318"/>
  <c r="M318" s="1"/>
  <c r="O318" s="1"/>
  <c r="J314"/>
  <c r="L314" s="1"/>
  <c r="N314" s="1"/>
  <c r="K314"/>
  <c r="M314" s="1"/>
  <c r="O314" s="1"/>
  <c r="J310"/>
  <c r="L310" s="1"/>
  <c r="N310" s="1"/>
  <c r="K310"/>
  <c r="M310" s="1"/>
  <c r="O310" s="1"/>
  <c r="J306"/>
  <c r="L306" s="1"/>
  <c r="N306" s="1"/>
  <c r="K306"/>
  <c r="M306" s="1"/>
  <c r="O306" s="1"/>
  <c r="J302"/>
  <c r="L302" s="1"/>
  <c r="N302" s="1"/>
  <c r="K302"/>
  <c r="M302" s="1"/>
  <c r="O302" s="1"/>
  <c r="J298"/>
  <c r="L298" s="1"/>
  <c r="N298" s="1"/>
  <c r="K298"/>
  <c r="M298" s="1"/>
  <c r="O298" s="1"/>
  <c r="J294"/>
  <c r="L294" s="1"/>
  <c r="N294" s="1"/>
  <c r="K294"/>
  <c r="M294" s="1"/>
  <c r="O294" s="1"/>
  <c r="J290"/>
  <c r="L290" s="1"/>
  <c r="N290" s="1"/>
  <c r="K290"/>
  <c r="M290" s="1"/>
  <c r="O290" s="1"/>
  <c r="J286"/>
  <c r="L286" s="1"/>
  <c r="N286" s="1"/>
  <c r="K286"/>
  <c r="M286" s="1"/>
  <c r="O286" s="1"/>
  <c r="J282"/>
  <c r="L282" s="1"/>
  <c r="N282" s="1"/>
  <c r="K282"/>
  <c r="M282" s="1"/>
  <c r="O282" s="1"/>
  <c r="J278"/>
  <c r="L278" s="1"/>
  <c r="N278" s="1"/>
  <c r="K278"/>
  <c r="M278" s="1"/>
  <c r="O278" s="1"/>
  <c r="J274"/>
  <c r="L274" s="1"/>
  <c r="N274" s="1"/>
  <c r="K274"/>
  <c r="M274" s="1"/>
  <c r="O274" s="1"/>
  <c r="J270"/>
  <c r="L270" s="1"/>
  <c r="N270" s="1"/>
  <c r="K270"/>
  <c r="M270" s="1"/>
  <c r="O270" s="1"/>
  <c r="J266"/>
  <c r="L266" s="1"/>
  <c r="N266" s="1"/>
  <c r="K266"/>
  <c r="M266" s="1"/>
  <c r="O266" s="1"/>
  <c r="J262"/>
  <c r="L262" s="1"/>
  <c r="N262" s="1"/>
  <c r="K262"/>
  <c r="M262" s="1"/>
  <c r="O262" s="1"/>
  <c r="J258"/>
  <c r="L258" s="1"/>
  <c r="N258" s="1"/>
  <c r="K258"/>
  <c r="M258" s="1"/>
  <c r="O258" s="1"/>
  <c r="J254"/>
  <c r="L254" s="1"/>
  <c r="N254" s="1"/>
  <c r="K254"/>
  <c r="M254" s="1"/>
  <c r="O254" s="1"/>
  <c r="J250"/>
  <c r="L250" s="1"/>
  <c r="N250" s="1"/>
  <c r="K250"/>
  <c r="M250" s="1"/>
  <c r="O250" s="1"/>
  <c r="J246"/>
  <c r="L246" s="1"/>
  <c r="N246" s="1"/>
  <c r="K246"/>
  <c r="M246" s="1"/>
  <c r="O246" s="1"/>
  <c r="J242"/>
  <c r="L242" s="1"/>
  <c r="N242" s="1"/>
  <c r="K242"/>
  <c r="M242" s="1"/>
  <c r="O242" s="1"/>
  <c r="J238"/>
  <c r="L238" s="1"/>
  <c r="N238" s="1"/>
  <c r="K238"/>
  <c r="M238" s="1"/>
  <c r="O238" s="1"/>
  <c r="J234"/>
  <c r="L234" s="1"/>
  <c r="N234" s="1"/>
  <c r="K234"/>
  <c r="M234" s="1"/>
  <c r="O234" s="1"/>
  <c r="J230"/>
  <c r="L230" s="1"/>
  <c r="N230" s="1"/>
  <c r="K230"/>
  <c r="M230" s="1"/>
  <c r="O230" s="1"/>
  <c r="J226"/>
  <c r="L226" s="1"/>
  <c r="N226" s="1"/>
  <c r="K226"/>
  <c r="M226" s="1"/>
  <c r="O226" s="1"/>
  <c r="J222"/>
  <c r="L222" s="1"/>
  <c r="N222" s="1"/>
  <c r="K222"/>
  <c r="M222" s="1"/>
  <c r="O222" s="1"/>
  <c r="J218"/>
  <c r="L218" s="1"/>
  <c r="N218" s="1"/>
  <c r="K218"/>
  <c r="M218" s="1"/>
  <c r="O218" s="1"/>
  <c r="J214"/>
  <c r="L214" s="1"/>
  <c r="N214" s="1"/>
  <c r="K214"/>
  <c r="M214" s="1"/>
  <c r="O214" s="1"/>
  <c r="J210"/>
  <c r="L210" s="1"/>
  <c r="N210" s="1"/>
  <c r="K210"/>
  <c r="M210" s="1"/>
  <c r="O210" s="1"/>
  <c r="J206"/>
  <c r="L206" s="1"/>
  <c r="N206" s="1"/>
  <c r="K206"/>
  <c r="M206" s="1"/>
  <c r="O206" s="1"/>
  <c r="J202"/>
  <c r="L202" s="1"/>
  <c r="N202" s="1"/>
  <c r="K202"/>
  <c r="M202" s="1"/>
  <c r="O202" s="1"/>
  <c r="J198"/>
  <c r="L198" s="1"/>
  <c r="N198" s="1"/>
  <c r="K198"/>
  <c r="M198" s="1"/>
  <c r="O198" s="1"/>
  <c r="J194"/>
  <c r="L194" s="1"/>
  <c r="N194" s="1"/>
  <c r="K194"/>
  <c r="M194" s="1"/>
  <c r="O194" s="1"/>
  <c r="J190"/>
  <c r="L190" s="1"/>
  <c r="N190" s="1"/>
  <c r="K190"/>
  <c r="M190" s="1"/>
  <c r="O190" s="1"/>
  <c r="J186"/>
  <c r="L186" s="1"/>
  <c r="N186" s="1"/>
  <c r="K186"/>
  <c r="M186" s="1"/>
  <c r="O186" s="1"/>
  <c r="J182"/>
  <c r="L182" s="1"/>
  <c r="N182" s="1"/>
  <c r="K182"/>
  <c r="M182" s="1"/>
  <c r="O182" s="1"/>
  <c r="J178"/>
  <c r="L178" s="1"/>
  <c r="N178" s="1"/>
  <c r="K178"/>
  <c r="M178" s="1"/>
  <c r="O178" s="1"/>
  <c r="J174"/>
  <c r="L174" s="1"/>
  <c r="N174" s="1"/>
  <c r="K174"/>
  <c r="M174" s="1"/>
  <c r="O174" s="1"/>
  <c r="J170"/>
  <c r="L170" s="1"/>
  <c r="N170" s="1"/>
  <c r="K170"/>
  <c r="M170" s="1"/>
  <c r="O170" s="1"/>
  <c r="J166"/>
  <c r="L166" s="1"/>
  <c r="N166" s="1"/>
  <c r="K166"/>
  <c r="M166" s="1"/>
  <c r="O166" s="1"/>
  <c r="J162"/>
  <c r="L162" s="1"/>
  <c r="N162" s="1"/>
  <c r="K162"/>
  <c r="M162" s="1"/>
  <c r="O162" s="1"/>
  <c r="J158"/>
  <c r="L158" s="1"/>
  <c r="N158" s="1"/>
  <c r="K158"/>
  <c r="M158" s="1"/>
  <c r="O158" s="1"/>
  <c r="J154"/>
  <c r="L154" s="1"/>
  <c r="N154" s="1"/>
  <c r="K154"/>
  <c r="M154" s="1"/>
  <c r="O154" s="1"/>
  <c r="J150"/>
  <c r="L150" s="1"/>
  <c r="N150" s="1"/>
  <c r="K150"/>
  <c r="M150" s="1"/>
  <c r="O150" s="1"/>
  <c r="J146"/>
  <c r="L146" s="1"/>
  <c r="N146" s="1"/>
  <c r="K146"/>
  <c r="M146" s="1"/>
  <c r="O146" s="1"/>
  <c r="J142"/>
  <c r="L142" s="1"/>
  <c r="N142" s="1"/>
  <c r="K142"/>
  <c r="M142" s="1"/>
  <c r="O142" s="1"/>
  <c r="J138"/>
  <c r="L138" s="1"/>
  <c r="N138" s="1"/>
  <c r="K138"/>
  <c r="M138" s="1"/>
  <c r="O138" s="1"/>
  <c r="J134"/>
  <c r="L134" s="1"/>
  <c r="N134" s="1"/>
  <c r="K134"/>
  <c r="M134" s="1"/>
  <c r="O134" s="1"/>
  <c r="J130"/>
  <c r="L130" s="1"/>
  <c r="N130" s="1"/>
  <c r="K130"/>
  <c r="M130" s="1"/>
  <c r="O130" s="1"/>
  <c r="J126"/>
  <c r="L126" s="1"/>
  <c r="N126" s="1"/>
  <c r="K126"/>
  <c r="M126" s="1"/>
  <c r="O126" s="1"/>
  <c r="J122"/>
  <c r="L122" s="1"/>
  <c r="N122" s="1"/>
  <c r="K122"/>
  <c r="M122" s="1"/>
  <c r="O122" s="1"/>
  <c r="J118"/>
  <c r="L118" s="1"/>
  <c r="N118" s="1"/>
  <c r="K118"/>
  <c r="M118" s="1"/>
  <c r="O118" s="1"/>
  <c r="J114"/>
  <c r="L114" s="1"/>
  <c r="N114" s="1"/>
  <c r="K114"/>
  <c r="M114" s="1"/>
  <c r="O114" s="1"/>
  <c r="J110"/>
  <c r="L110" s="1"/>
  <c r="N110" s="1"/>
  <c r="K110"/>
  <c r="M110" s="1"/>
  <c r="O110" s="1"/>
  <c r="J106"/>
  <c r="L106" s="1"/>
  <c r="N106" s="1"/>
  <c r="K106"/>
  <c r="M106" s="1"/>
  <c r="O106" s="1"/>
  <c r="J102"/>
  <c r="L102" s="1"/>
  <c r="N102" s="1"/>
  <c r="K102"/>
  <c r="M102" s="1"/>
  <c r="O102" s="1"/>
  <c r="J98"/>
  <c r="L98" s="1"/>
  <c r="N98" s="1"/>
  <c r="K98"/>
  <c r="M98" s="1"/>
  <c r="O98" s="1"/>
  <c r="J94"/>
  <c r="L94" s="1"/>
  <c r="N94" s="1"/>
  <c r="K94"/>
  <c r="M94" s="1"/>
  <c r="O94" s="1"/>
  <c r="J90"/>
  <c r="L90" s="1"/>
  <c r="N90" s="1"/>
  <c r="K90"/>
  <c r="M90" s="1"/>
  <c r="O90" s="1"/>
  <c r="J86"/>
  <c r="L86" s="1"/>
  <c r="N86" s="1"/>
  <c r="K86"/>
  <c r="M86" s="1"/>
  <c r="O86" s="1"/>
  <c r="J82"/>
  <c r="L82" s="1"/>
  <c r="N82" s="1"/>
  <c r="K82"/>
  <c r="M82" s="1"/>
  <c r="O82" s="1"/>
  <c r="J78"/>
  <c r="L78" s="1"/>
  <c r="N78" s="1"/>
  <c r="K78"/>
  <c r="M78" s="1"/>
  <c r="O78" s="1"/>
  <c r="J74"/>
  <c r="L74" s="1"/>
  <c r="N74" s="1"/>
  <c r="K74"/>
  <c r="M74" s="1"/>
  <c r="O74" s="1"/>
  <c r="J70"/>
  <c r="L70" s="1"/>
  <c r="N70" s="1"/>
  <c r="K70"/>
  <c r="M70" s="1"/>
  <c r="O70" s="1"/>
  <c r="J66"/>
  <c r="L66" s="1"/>
  <c r="N66" s="1"/>
  <c r="K66"/>
  <c r="M66" s="1"/>
  <c r="O66" s="1"/>
  <c r="J62"/>
  <c r="L62" s="1"/>
  <c r="N62" s="1"/>
  <c r="K62"/>
  <c r="M62" s="1"/>
  <c r="O62" s="1"/>
  <c r="K58"/>
  <c r="M58" s="1"/>
  <c r="O58" s="1"/>
  <c r="J58"/>
  <c r="L58" s="1"/>
  <c r="N58" s="1"/>
  <c r="K54"/>
  <c r="M54" s="1"/>
  <c r="O54" s="1"/>
  <c r="J54"/>
  <c r="L54" s="1"/>
  <c r="N54" s="1"/>
  <c r="K50"/>
  <c r="M50" s="1"/>
  <c r="O50" s="1"/>
  <c r="J50"/>
  <c r="L50" s="1"/>
  <c r="N50" s="1"/>
  <c r="K46"/>
  <c r="M46" s="1"/>
  <c r="O46" s="1"/>
  <c r="J46"/>
  <c r="L46" s="1"/>
  <c r="N46" s="1"/>
  <c r="K42"/>
  <c r="M42" s="1"/>
  <c r="O42" s="1"/>
  <c r="J42"/>
  <c r="L42" s="1"/>
  <c r="N42" s="1"/>
  <c r="K38"/>
  <c r="M38" s="1"/>
  <c r="O38" s="1"/>
  <c r="J38"/>
  <c r="L38" s="1"/>
  <c r="N38" s="1"/>
  <c r="K34"/>
  <c r="M34" s="1"/>
  <c r="O34" s="1"/>
  <c r="J34"/>
  <c r="L34" s="1"/>
  <c r="N34" s="1"/>
  <c r="K30"/>
  <c r="M30" s="1"/>
  <c r="O30" s="1"/>
  <c r="J30"/>
  <c r="L30" s="1"/>
  <c r="N30" s="1"/>
  <c r="K26"/>
  <c r="M26" s="1"/>
  <c r="O26" s="1"/>
  <c r="J26"/>
  <c r="L26" s="1"/>
  <c r="N26" s="1"/>
  <c r="K22"/>
  <c r="M22" s="1"/>
  <c r="O22" s="1"/>
  <c r="J22"/>
  <c r="L22" s="1"/>
  <c r="N22" s="1"/>
  <c r="K2678"/>
  <c r="M2678" s="1"/>
  <c r="O2678" s="1"/>
  <c r="K2674"/>
  <c r="M2674" s="1"/>
  <c r="O2674" s="1"/>
  <c r="K2670"/>
  <c r="M2670" s="1"/>
  <c r="O2670" s="1"/>
  <c r="K2666"/>
  <c r="M2666" s="1"/>
  <c r="O2666" s="1"/>
  <c r="K2662"/>
  <c r="M2662" s="1"/>
  <c r="O2662" s="1"/>
  <c r="K2658"/>
  <c r="M2658" s="1"/>
  <c r="O2658" s="1"/>
  <c r="K2654"/>
  <c r="M2654" s="1"/>
  <c r="O2654" s="1"/>
  <c r="K2650"/>
  <c r="M2650" s="1"/>
  <c r="O2650" s="1"/>
  <c r="K2646"/>
  <c r="M2646" s="1"/>
  <c r="O2646" s="1"/>
  <c r="K2642"/>
  <c r="M2642" s="1"/>
  <c r="O2642" s="1"/>
  <c r="K2638"/>
  <c r="M2638" s="1"/>
  <c r="O2638" s="1"/>
  <c r="K2634"/>
  <c r="M2634" s="1"/>
  <c r="O2634" s="1"/>
  <c r="K2630"/>
  <c r="M2630" s="1"/>
  <c r="O2630" s="1"/>
  <c r="K2626"/>
  <c r="M2626" s="1"/>
  <c r="O2626" s="1"/>
  <c r="K2622"/>
  <c r="M2622" s="1"/>
  <c r="O2622" s="1"/>
  <c r="K2618"/>
  <c r="M2618" s="1"/>
  <c r="O2618" s="1"/>
  <c r="K2614"/>
  <c r="M2614" s="1"/>
  <c r="O2614" s="1"/>
  <c r="K2610"/>
  <c r="M2610" s="1"/>
  <c r="O2610" s="1"/>
  <c r="K2606"/>
  <c r="M2606" s="1"/>
  <c r="O2606" s="1"/>
  <c r="K2602"/>
  <c r="M2602" s="1"/>
  <c r="O2602" s="1"/>
  <c r="K2598"/>
  <c r="M2598" s="1"/>
  <c r="O2598" s="1"/>
  <c r="K2594"/>
  <c r="M2594" s="1"/>
  <c r="O2594" s="1"/>
  <c r="K2590"/>
  <c r="M2590" s="1"/>
  <c r="O2590" s="1"/>
  <c r="K2586"/>
  <c r="M2586" s="1"/>
  <c r="O2586" s="1"/>
  <c r="K2582"/>
  <c r="M2582" s="1"/>
  <c r="O2582" s="1"/>
  <c r="K2578"/>
  <c r="M2578" s="1"/>
  <c r="O2578" s="1"/>
  <c r="K2574"/>
  <c r="M2574" s="1"/>
  <c r="O2574" s="1"/>
  <c r="K2570"/>
  <c r="M2570" s="1"/>
  <c r="O2570" s="1"/>
  <c r="K2566"/>
  <c r="M2566" s="1"/>
  <c r="O2566" s="1"/>
  <c r="K2562"/>
  <c r="M2562" s="1"/>
  <c r="O2562" s="1"/>
  <c r="K2558"/>
  <c r="M2558" s="1"/>
  <c r="O2558" s="1"/>
  <c r="K2554"/>
  <c r="M2554" s="1"/>
  <c r="O2554" s="1"/>
  <c r="K2550"/>
  <c r="M2550" s="1"/>
  <c r="O2550" s="1"/>
  <c r="K2546"/>
  <c r="M2546" s="1"/>
  <c r="O2546" s="1"/>
  <c r="K2542"/>
  <c r="M2542" s="1"/>
  <c r="O2542" s="1"/>
  <c r="K2538"/>
  <c r="M2538" s="1"/>
  <c r="O2538" s="1"/>
  <c r="K2534"/>
  <c r="M2534" s="1"/>
  <c r="O2534" s="1"/>
  <c r="K2530"/>
  <c r="M2530" s="1"/>
  <c r="O2530" s="1"/>
  <c r="K2526"/>
  <c r="M2526" s="1"/>
  <c r="O2526" s="1"/>
  <c r="K2522"/>
  <c r="M2522" s="1"/>
  <c r="O2522" s="1"/>
  <c r="K2518"/>
  <c r="M2518" s="1"/>
  <c r="O2518" s="1"/>
  <c r="K2514"/>
  <c r="M2514" s="1"/>
  <c r="O2514" s="1"/>
  <c r="K2510"/>
  <c r="M2510" s="1"/>
  <c r="O2510" s="1"/>
  <c r="K2506"/>
  <c r="M2506" s="1"/>
  <c r="O2506" s="1"/>
  <c r="K2502"/>
  <c r="M2502" s="1"/>
  <c r="O2502" s="1"/>
  <c r="K2498"/>
  <c r="M2498" s="1"/>
  <c r="O2498" s="1"/>
  <c r="K2494"/>
  <c r="M2494" s="1"/>
  <c r="O2494" s="1"/>
  <c r="K2490"/>
  <c r="M2490" s="1"/>
  <c r="O2490" s="1"/>
  <c r="K2486"/>
  <c r="M2486" s="1"/>
  <c r="O2486" s="1"/>
  <c r="K2482"/>
  <c r="M2482" s="1"/>
  <c r="O2482" s="1"/>
  <c r="K2478"/>
  <c r="M2478" s="1"/>
  <c r="O2478" s="1"/>
  <c r="K2474"/>
  <c r="M2474" s="1"/>
  <c r="O2474" s="1"/>
  <c r="K2470"/>
  <c r="M2470" s="1"/>
  <c r="O2470" s="1"/>
  <c r="K2466"/>
  <c r="M2466" s="1"/>
  <c r="O2466" s="1"/>
  <c r="K2462"/>
  <c r="M2462" s="1"/>
  <c r="O2462" s="1"/>
  <c r="K2458"/>
  <c r="M2458" s="1"/>
  <c r="O2458" s="1"/>
  <c r="K2454"/>
  <c r="M2454" s="1"/>
  <c r="O2454" s="1"/>
  <c r="K2450"/>
  <c r="M2450" s="1"/>
  <c r="O2450" s="1"/>
  <c r="K2446"/>
  <c r="M2446" s="1"/>
  <c r="O2446" s="1"/>
  <c r="K2442"/>
  <c r="M2442" s="1"/>
  <c r="O2442" s="1"/>
  <c r="K2438"/>
  <c r="M2438" s="1"/>
  <c r="O2438" s="1"/>
  <c r="K2434"/>
  <c r="M2434" s="1"/>
  <c r="O2434" s="1"/>
  <c r="K2430"/>
  <c r="M2430" s="1"/>
  <c r="O2430" s="1"/>
  <c r="K2426"/>
  <c r="M2426" s="1"/>
  <c r="O2426" s="1"/>
  <c r="K2422"/>
  <c r="M2422" s="1"/>
  <c r="O2422" s="1"/>
  <c r="K2418"/>
  <c r="M2418" s="1"/>
  <c r="O2418" s="1"/>
  <c r="K2414"/>
  <c r="M2414" s="1"/>
  <c r="O2414" s="1"/>
  <c r="K2410"/>
  <c r="M2410" s="1"/>
  <c r="O2410" s="1"/>
  <c r="K2406"/>
  <c r="M2406" s="1"/>
  <c r="O2406" s="1"/>
  <c r="K2402"/>
  <c r="M2402" s="1"/>
  <c r="O2402" s="1"/>
  <c r="K2398"/>
  <c r="M2398" s="1"/>
  <c r="O2398" s="1"/>
  <c r="K2394"/>
  <c r="M2394" s="1"/>
  <c r="O2394" s="1"/>
  <c r="K2390"/>
  <c r="M2390" s="1"/>
  <c r="O2390" s="1"/>
  <c r="K2386"/>
  <c r="M2386" s="1"/>
  <c r="O2386" s="1"/>
  <c r="K2382"/>
  <c r="M2382" s="1"/>
  <c r="O2382" s="1"/>
  <c r="K2378"/>
  <c r="M2378" s="1"/>
  <c r="O2378" s="1"/>
  <c r="K2374"/>
  <c r="M2374" s="1"/>
  <c r="O2374" s="1"/>
  <c r="K2370"/>
  <c r="M2370" s="1"/>
  <c r="O2370" s="1"/>
  <c r="K2366"/>
  <c r="M2366" s="1"/>
  <c r="O2366" s="1"/>
  <c r="K2362"/>
  <c r="M2362" s="1"/>
  <c r="O2362" s="1"/>
  <c r="K2358"/>
  <c r="M2358" s="1"/>
  <c r="O2358" s="1"/>
  <c r="K2354"/>
  <c r="M2354" s="1"/>
  <c r="O2354" s="1"/>
  <c r="K2350"/>
  <c r="M2350" s="1"/>
  <c r="O2350" s="1"/>
  <c r="K2346"/>
  <c r="M2346" s="1"/>
  <c r="O2346" s="1"/>
  <c r="K2342"/>
  <c r="M2342" s="1"/>
  <c r="O2342" s="1"/>
  <c r="K2338"/>
  <c r="M2338" s="1"/>
  <c r="O2338" s="1"/>
  <c r="K2334"/>
  <c r="M2334" s="1"/>
  <c r="O2334" s="1"/>
  <c r="K2330"/>
  <c r="M2330" s="1"/>
  <c r="O2330" s="1"/>
  <c r="K2326"/>
  <c r="M2326" s="1"/>
  <c r="O2326" s="1"/>
  <c r="K2322"/>
  <c r="M2322" s="1"/>
  <c r="O2322" s="1"/>
  <c r="K2318"/>
  <c r="M2318" s="1"/>
  <c r="O2318" s="1"/>
  <c r="K2314"/>
  <c r="M2314" s="1"/>
  <c r="O2314" s="1"/>
  <c r="K2310"/>
  <c r="M2310" s="1"/>
  <c r="O2310" s="1"/>
  <c r="K2306"/>
  <c r="M2306" s="1"/>
  <c r="O2306" s="1"/>
  <c r="K2302"/>
  <c r="M2302" s="1"/>
  <c r="O2302" s="1"/>
  <c r="K2298"/>
  <c r="M2298" s="1"/>
  <c r="O2298" s="1"/>
  <c r="K2294"/>
  <c r="M2294" s="1"/>
  <c r="O2294" s="1"/>
  <c r="K2290"/>
  <c r="M2290" s="1"/>
  <c r="O2290" s="1"/>
  <c r="K2286"/>
  <c r="M2286" s="1"/>
  <c r="O2286" s="1"/>
  <c r="K2282"/>
  <c r="M2282" s="1"/>
  <c r="O2282" s="1"/>
  <c r="K2278"/>
  <c r="M2278" s="1"/>
  <c r="O2278" s="1"/>
  <c r="K2274"/>
  <c r="M2274" s="1"/>
  <c r="O2274" s="1"/>
  <c r="K2270"/>
  <c r="M2270" s="1"/>
  <c r="O2270" s="1"/>
  <c r="K2266"/>
  <c r="M2266" s="1"/>
  <c r="O2266" s="1"/>
  <c r="K2262"/>
  <c r="M2262" s="1"/>
  <c r="O2262" s="1"/>
  <c r="K2258"/>
  <c r="M2258" s="1"/>
  <c r="O2258" s="1"/>
  <c r="K2254"/>
  <c r="M2254" s="1"/>
  <c r="O2254" s="1"/>
  <c r="K2250"/>
  <c r="M2250" s="1"/>
  <c r="O2250" s="1"/>
  <c r="K2246"/>
  <c r="M2246" s="1"/>
  <c r="O2246" s="1"/>
  <c r="K2242"/>
  <c r="M2242" s="1"/>
  <c r="O2242" s="1"/>
  <c r="K2238"/>
  <c r="M2238" s="1"/>
  <c r="O2238" s="1"/>
  <c r="K2234"/>
  <c r="M2234" s="1"/>
  <c r="O2234" s="1"/>
  <c r="K2230"/>
  <c r="M2230" s="1"/>
  <c r="O2230" s="1"/>
  <c r="K2226"/>
  <c r="M2226" s="1"/>
  <c r="O2226" s="1"/>
  <c r="K2222"/>
  <c r="M2222" s="1"/>
  <c r="O2222" s="1"/>
  <c r="K2218"/>
  <c r="M2218" s="1"/>
  <c r="O2218" s="1"/>
  <c r="K2214"/>
  <c r="M2214" s="1"/>
  <c r="O2214" s="1"/>
  <c r="K2210"/>
  <c r="M2210" s="1"/>
  <c r="O2210" s="1"/>
  <c r="K2206"/>
  <c r="M2206" s="1"/>
  <c r="O2206" s="1"/>
  <c r="K2202"/>
  <c r="M2202" s="1"/>
  <c r="O2202" s="1"/>
  <c r="K2198"/>
  <c r="M2198" s="1"/>
  <c r="O2198" s="1"/>
  <c r="K2194"/>
  <c r="M2194" s="1"/>
  <c r="O2194" s="1"/>
  <c r="K2190"/>
  <c r="M2190" s="1"/>
  <c r="O2190" s="1"/>
  <c r="K2186"/>
  <c r="M2186" s="1"/>
  <c r="O2186" s="1"/>
  <c r="K2182"/>
  <c r="M2182" s="1"/>
  <c r="O2182" s="1"/>
  <c r="K2178"/>
  <c r="M2178" s="1"/>
  <c r="O2178" s="1"/>
  <c r="K2174"/>
  <c r="M2174" s="1"/>
  <c r="O2174" s="1"/>
  <c r="K2170"/>
  <c r="M2170" s="1"/>
  <c r="O2170" s="1"/>
  <c r="K2166"/>
  <c r="M2166" s="1"/>
  <c r="O2166" s="1"/>
  <c r="K2162"/>
  <c r="M2162" s="1"/>
  <c r="O2162" s="1"/>
  <c r="K2158"/>
  <c r="M2158" s="1"/>
  <c r="O2158" s="1"/>
  <c r="K2154"/>
  <c r="M2154" s="1"/>
  <c r="O2154" s="1"/>
  <c r="K2150"/>
  <c r="M2150" s="1"/>
  <c r="O2150" s="1"/>
  <c r="K2146"/>
  <c r="M2146" s="1"/>
  <c r="O2146" s="1"/>
  <c r="K2142"/>
  <c r="M2142" s="1"/>
  <c r="O2142" s="1"/>
  <c r="K2138"/>
  <c r="M2138" s="1"/>
  <c r="O2138" s="1"/>
  <c r="K2134"/>
  <c r="M2134" s="1"/>
  <c r="O2134" s="1"/>
  <c r="K2130"/>
  <c r="M2130" s="1"/>
  <c r="O2130" s="1"/>
  <c r="K2126"/>
  <c r="M2126" s="1"/>
  <c r="O2126" s="1"/>
  <c r="K2122"/>
  <c r="M2122" s="1"/>
  <c r="O2122" s="1"/>
  <c r="K2118"/>
  <c r="M2118" s="1"/>
  <c r="O2118" s="1"/>
  <c r="K2114"/>
  <c r="M2114" s="1"/>
  <c r="O2114" s="1"/>
  <c r="K2110"/>
  <c r="M2110" s="1"/>
  <c r="O2110" s="1"/>
  <c r="K2106"/>
  <c r="M2106" s="1"/>
  <c r="O2106" s="1"/>
  <c r="K2102"/>
  <c r="M2102" s="1"/>
  <c r="O2102" s="1"/>
  <c r="K2098"/>
  <c r="M2098" s="1"/>
  <c r="O2098" s="1"/>
  <c r="K2094"/>
  <c r="M2094" s="1"/>
  <c r="O2094" s="1"/>
  <c r="K2090"/>
  <c r="M2090" s="1"/>
  <c r="O2090" s="1"/>
  <c r="K2086"/>
  <c r="M2086" s="1"/>
  <c r="O2086" s="1"/>
  <c r="K2082"/>
  <c r="M2082" s="1"/>
  <c r="O2082" s="1"/>
  <c r="K2078"/>
  <c r="M2078" s="1"/>
  <c r="O2078" s="1"/>
  <c r="K2074"/>
  <c r="M2074" s="1"/>
  <c r="O2074" s="1"/>
  <c r="K2070"/>
  <c r="M2070" s="1"/>
  <c r="O2070" s="1"/>
  <c r="K2066"/>
  <c r="M2066" s="1"/>
  <c r="O2066" s="1"/>
  <c r="K2062"/>
  <c r="M2062" s="1"/>
  <c r="O2062" s="1"/>
  <c r="K2058"/>
  <c r="M2058" s="1"/>
  <c r="O2058" s="1"/>
  <c r="K2054"/>
  <c r="M2054" s="1"/>
  <c r="O2054" s="1"/>
  <c r="K2050"/>
  <c r="M2050" s="1"/>
  <c r="O2050" s="1"/>
  <c r="K2046"/>
  <c r="M2046" s="1"/>
  <c r="O2046" s="1"/>
  <c r="K2042"/>
  <c r="M2042" s="1"/>
  <c r="O2042" s="1"/>
  <c r="K2038"/>
  <c r="M2038" s="1"/>
  <c r="O2038" s="1"/>
  <c r="K2034"/>
  <c r="M2034" s="1"/>
  <c r="O2034" s="1"/>
  <c r="K2030"/>
  <c r="M2030" s="1"/>
  <c r="O2030" s="1"/>
  <c r="K2026"/>
  <c r="M2026" s="1"/>
  <c r="O2026" s="1"/>
  <c r="K2022"/>
  <c r="M2022" s="1"/>
  <c r="O2022" s="1"/>
  <c r="K2018"/>
  <c r="M2018" s="1"/>
  <c r="O2018" s="1"/>
  <c r="K2014"/>
  <c r="M2014" s="1"/>
  <c r="O2014" s="1"/>
  <c r="K2010"/>
  <c r="M2010" s="1"/>
  <c r="O2010" s="1"/>
  <c r="K2006"/>
  <c r="M2006" s="1"/>
  <c r="O2006" s="1"/>
  <c r="K2002"/>
  <c r="M2002" s="1"/>
  <c r="O2002" s="1"/>
  <c r="K1998"/>
  <c r="M1998" s="1"/>
  <c r="O1998" s="1"/>
  <c r="K1994"/>
  <c r="M1994" s="1"/>
  <c r="O1994" s="1"/>
  <c r="K1990"/>
  <c r="M1990" s="1"/>
  <c r="O1990" s="1"/>
  <c r="K1986"/>
  <c r="M1986" s="1"/>
  <c r="O1986" s="1"/>
  <c r="K1982"/>
  <c r="M1982" s="1"/>
  <c r="O1982" s="1"/>
  <c r="K1978"/>
  <c r="M1978" s="1"/>
  <c r="O1978" s="1"/>
  <c r="K1974"/>
  <c r="M1974" s="1"/>
  <c r="O1974" s="1"/>
  <c r="K1970"/>
  <c r="M1970" s="1"/>
  <c r="O1970" s="1"/>
  <c r="K1966"/>
  <c r="M1966" s="1"/>
  <c r="O1966" s="1"/>
  <c r="K1962"/>
  <c r="M1962" s="1"/>
  <c r="O1962" s="1"/>
  <c r="K1958"/>
  <c r="M1958" s="1"/>
  <c r="O1958" s="1"/>
  <c r="K1954"/>
  <c r="M1954" s="1"/>
  <c r="O1954" s="1"/>
  <c r="K1950"/>
  <c r="M1950" s="1"/>
  <c r="O1950" s="1"/>
  <c r="K1946"/>
  <c r="M1946" s="1"/>
  <c r="O1946" s="1"/>
  <c r="K1942"/>
  <c r="M1942" s="1"/>
  <c r="O1942" s="1"/>
  <c r="K1938"/>
  <c r="M1938" s="1"/>
  <c r="O1938" s="1"/>
  <c r="K1934"/>
  <c r="M1934" s="1"/>
  <c r="O1934" s="1"/>
  <c r="K1930"/>
  <c r="M1930" s="1"/>
  <c r="O1930" s="1"/>
  <c r="K1926"/>
  <c r="M1926" s="1"/>
  <c r="O1926" s="1"/>
  <c r="K1922"/>
  <c r="M1922" s="1"/>
  <c r="O1922" s="1"/>
  <c r="K1918"/>
  <c r="M1918" s="1"/>
  <c r="O1918" s="1"/>
  <c r="K1914"/>
  <c r="M1914" s="1"/>
  <c r="O1914" s="1"/>
  <c r="K1910"/>
  <c r="M1910" s="1"/>
  <c r="O1910" s="1"/>
  <c r="K1906"/>
  <c r="M1906" s="1"/>
  <c r="O1906" s="1"/>
  <c r="K1902"/>
  <c r="M1902" s="1"/>
  <c r="O1902" s="1"/>
  <c r="K1898"/>
  <c r="M1898" s="1"/>
  <c r="O1898" s="1"/>
  <c r="K1894"/>
  <c r="M1894" s="1"/>
  <c r="O1894" s="1"/>
  <c r="K1890"/>
  <c r="M1890" s="1"/>
  <c r="O1890" s="1"/>
  <c r="K1886"/>
  <c r="M1886" s="1"/>
  <c r="O1886" s="1"/>
  <c r="K1882"/>
  <c r="M1882" s="1"/>
  <c r="O1882" s="1"/>
  <c r="K1878"/>
  <c r="M1878" s="1"/>
  <c r="O1878" s="1"/>
  <c r="K1874"/>
  <c r="M1874" s="1"/>
  <c r="O1874" s="1"/>
  <c r="K1870"/>
  <c r="M1870" s="1"/>
  <c r="O1870" s="1"/>
  <c r="K1866"/>
  <c r="M1866" s="1"/>
  <c r="O1866" s="1"/>
  <c r="K1862"/>
  <c r="M1862" s="1"/>
  <c r="O1862" s="1"/>
  <c r="K1858"/>
  <c r="M1858" s="1"/>
  <c r="O1858" s="1"/>
  <c r="K1854"/>
  <c r="M1854" s="1"/>
  <c r="O1854" s="1"/>
  <c r="K1850"/>
  <c r="M1850" s="1"/>
  <c r="O1850" s="1"/>
  <c r="K1846"/>
  <c r="M1846" s="1"/>
  <c r="O1846" s="1"/>
  <c r="K1842"/>
  <c r="M1842" s="1"/>
  <c r="O1842" s="1"/>
  <c r="K1838"/>
  <c r="M1838" s="1"/>
  <c r="O1838" s="1"/>
  <c r="K1834"/>
  <c r="M1834" s="1"/>
  <c r="O1834" s="1"/>
  <c r="K1830"/>
  <c r="M1830" s="1"/>
  <c r="O1830" s="1"/>
  <c r="K1826"/>
  <c r="M1826" s="1"/>
  <c r="O1826" s="1"/>
  <c r="K1822"/>
  <c r="M1822" s="1"/>
  <c r="O1822" s="1"/>
  <c r="K1818"/>
  <c r="M1818" s="1"/>
  <c r="O1818" s="1"/>
  <c r="K1814"/>
  <c r="M1814" s="1"/>
  <c r="O1814" s="1"/>
  <c r="K1810"/>
  <c r="M1810" s="1"/>
  <c r="O1810" s="1"/>
  <c r="K1806"/>
  <c r="M1806" s="1"/>
  <c r="O1806" s="1"/>
  <c r="K1802"/>
  <c r="M1802" s="1"/>
  <c r="O1802" s="1"/>
  <c r="K1798"/>
  <c r="M1798" s="1"/>
  <c r="O1798" s="1"/>
  <c r="K1794"/>
  <c r="M1794" s="1"/>
  <c r="O1794" s="1"/>
  <c r="K1790"/>
  <c r="M1790" s="1"/>
  <c r="O1790" s="1"/>
  <c r="K1786"/>
  <c r="M1786" s="1"/>
  <c r="O1786" s="1"/>
  <c r="K1782"/>
  <c r="M1782" s="1"/>
  <c r="O1782" s="1"/>
  <c r="K1778"/>
  <c r="M1778" s="1"/>
  <c r="O1778" s="1"/>
  <c r="K1774"/>
  <c r="M1774" s="1"/>
  <c r="O1774" s="1"/>
  <c r="K1770"/>
  <c r="M1770" s="1"/>
  <c r="O1770" s="1"/>
  <c r="K1766"/>
  <c r="M1766" s="1"/>
  <c r="O1766" s="1"/>
  <c r="K1762"/>
  <c r="M1762" s="1"/>
  <c r="O1762" s="1"/>
  <c r="K1758"/>
  <c r="M1758" s="1"/>
  <c r="O1758" s="1"/>
  <c r="K1754"/>
  <c r="M1754" s="1"/>
  <c r="O1754" s="1"/>
  <c r="K1750"/>
  <c r="M1750" s="1"/>
  <c r="O1750" s="1"/>
  <c r="K1746"/>
  <c r="M1746" s="1"/>
  <c r="O1746" s="1"/>
  <c r="K1742"/>
  <c r="M1742" s="1"/>
  <c r="O1742" s="1"/>
  <c r="K1738"/>
  <c r="M1738" s="1"/>
  <c r="O1738" s="1"/>
  <c r="K1734"/>
  <c r="M1734" s="1"/>
  <c r="O1734" s="1"/>
  <c r="K1730"/>
  <c r="M1730" s="1"/>
  <c r="O1730" s="1"/>
  <c r="K1726"/>
  <c r="M1726" s="1"/>
  <c r="O1726" s="1"/>
  <c r="K1722"/>
  <c r="M1722" s="1"/>
  <c r="O1722" s="1"/>
  <c r="K1718"/>
  <c r="M1718" s="1"/>
  <c r="O1718" s="1"/>
  <c r="K1714"/>
  <c r="M1714" s="1"/>
  <c r="O1714" s="1"/>
  <c r="K1710"/>
  <c r="M1710" s="1"/>
  <c r="O1710" s="1"/>
  <c r="K1706"/>
  <c r="M1706" s="1"/>
  <c r="O1706" s="1"/>
  <c r="K1702"/>
  <c r="M1702" s="1"/>
  <c r="O1702" s="1"/>
  <c r="K1698"/>
  <c r="M1698" s="1"/>
  <c r="O1698" s="1"/>
  <c r="K1694"/>
  <c r="M1694" s="1"/>
  <c r="O1694" s="1"/>
  <c r="K1690"/>
  <c r="M1690" s="1"/>
  <c r="O1690" s="1"/>
  <c r="K1686"/>
  <c r="M1686" s="1"/>
  <c r="O1686" s="1"/>
  <c r="K1682"/>
  <c r="M1682" s="1"/>
  <c r="O1682" s="1"/>
  <c r="K1678"/>
  <c r="M1678" s="1"/>
  <c r="O1678" s="1"/>
  <c r="K1674"/>
  <c r="M1674" s="1"/>
  <c r="O1674" s="1"/>
  <c r="K1670"/>
  <c r="M1670" s="1"/>
  <c r="O1670" s="1"/>
  <c r="K1666"/>
  <c r="M1666" s="1"/>
  <c r="O1666" s="1"/>
  <c r="K1662"/>
  <c r="M1662" s="1"/>
  <c r="O1662" s="1"/>
  <c r="K1658"/>
  <c r="M1658" s="1"/>
  <c r="O1658" s="1"/>
  <c r="K1654"/>
  <c r="M1654" s="1"/>
  <c r="O1654" s="1"/>
  <c r="K1650"/>
  <c r="M1650" s="1"/>
  <c r="O1650" s="1"/>
  <c r="K1646"/>
  <c r="M1646" s="1"/>
  <c r="O1646" s="1"/>
  <c r="K1642"/>
  <c r="M1642" s="1"/>
  <c r="O1642" s="1"/>
  <c r="K1638"/>
  <c r="M1638" s="1"/>
  <c r="O1638" s="1"/>
  <c r="K1634"/>
  <c r="M1634" s="1"/>
  <c r="O1634" s="1"/>
  <c r="K1630"/>
  <c r="M1630" s="1"/>
  <c r="O1630" s="1"/>
  <c r="K1626"/>
  <c r="M1626" s="1"/>
  <c r="O1626" s="1"/>
  <c r="K1622"/>
  <c r="M1622" s="1"/>
  <c r="O1622" s="1"/>
  <c r="K1618"/>
  <c r="M1618" s="1"/>
  <c r="O1618" s="1"/>
  <c r="K1614"/>
  <c r="M1614" s="1"/>
  <c r="O1614" s="1"/>
  <c r="K1610"/>
  <c r="M1610" s="1"/>
  <c r="O1610" s="1"/>
  <c r="K1606"/>
  <c r="M1606" s="1"/>
  <c r="O1606" s="1"/>
  <c r="K1602"/>
  <c r="M1602" s="1"/>
  <c r="O1602" s="1"/>
  <c r="K1598"/>
  <c r="M1598" s="1"/>
  <c r="O1598" s="1"/>
  <c r="K1594"/>
  <c r="M1594" s="1"/>
  <c r="O1594" s="1"/>
  <c r="K1590"/>
  <c r="M1590" s="1"/>
  <c r="O1590" s="1"/>
  <c r="K1586"/>
  <c r="M1586" s="1"/>
  <c r="O1586" s="1"/>
  <c r="K1582"/>
  <c r="M1582" s="1"/>
  <c r="O1582" s="1"/>
  <c r="K1578"/>
  <c r="M1578" s="1"/>
  <c r="O1578" s="1"/>
  <c r="K1574"/>
  <c r="M1574" s="1"/>
  <c r="O1574" s="1"/>
  <c r="K1570"/>
  <c r="M1570" s="1"/>
  <c r="O1570" s="1"/>
  <c r="K1566"/>
  <c r="M1566" s="1"/>
  <c r="O1566" s="1"/>
  <c r="K1562"/>
  <c r="M1562" s="1"/>
  <c r="O1562" s="1"/>
  <c r="K1558"/>
  <c r="M1558" s="1"/>
  <c r="O1558" s="1"/>
  <c r="K1554"/>
  <c r="M1554" s="1"/>
  <c r="O1554" s="1"/>
  <c r="K1550"/>
  <c r="M1550" s="1"/>
  <c r="O1550" s="1"/>
  <c r="K1546"/>
  <c r="M1546" s="1"/>
  <c r="O1546" s="1"/>
  <c r="K1542"/>
  <c r="M1542" s="1"/>
  <c r="O1542" s="1"/>
  <c r="K1538"/>
  <c r="M1538" s="1"/>
  <c r="O1538" s="1"/>
  <c r="K1534"/>
  <c r="M1534" s="1"/>
  <c r="O1534" s="1"/>
  <c r="K1530"/>
  <c r="M1530" s="1"/>
  <c r="O1530" s="1"/>
  <c r="K1526"/>
  <c r="M1526" s="1"/>
  <c r="O1526" s="1"/>
  <c r="K1522"/>
  <c r="M1522" s="1"/>
  <c r="O1522" s="1"/>
  <c r="K1518"/>
  <c r="M1518" s="1"/>
  <c r="O1518" s="1"/>
  <c r="K1514"/>
  <c r="M1514" s="1"/>
  <c r="O1514" s="1"/>
  <c r="K1510"/>
  <c r="M1510" s="1"/>
  <c r="O1510" s="1"/>
  <c r="K1506"/>
  <c r="M1506" s="1"/>
  <c r="O1506" s="1"/>
  <c r="K1502"/>
  <c r="M1502" s="1"/>
  <c r="O1502" s="1"/>
  <c r="K1498"/>
  <c r="M1498" s="1"/>
  <c r="O1498" s="1"/>
  <c r="K1494"/>
  <c r="M1494" s="1"/>
  <c r="O1494" s="1"/>
  <c r="K1490"/>
  <c r="M1490" s="1"/>
  <c r="O1490" s="1"/>
  <c r="K1486"/>
  <c r="M1486" s="1"/>
  <c r="O1486" s="1"/>
  <c r="K1482"/>
  <c r="M1482" s="1"/>
  <c r="O1482" s="1"/>
  <c r="K1478"/>
  <c r="M1478" s="1"/>
  <c r="O1478" s="1"/>
  <c r="K1474"/>
  <c r="M1474" s="1"/>
  <c r="O1474" s="1"/>
  <c r="K1470"/>
  <c r="M1470" s="1"/>
  <c r="O1470" s="1"/>
  <c r="K1466"/>
  <c r="M1466" s="1"/>
  <c r="O1466" s="1"/>
  <c r="K1462"/>
  <c r="M1462" s="1"/>
  <c r="O1462" s="1"/>
  <c r="K1458"/>
  <c r="M1458" s="1"/>
  <c r="O1458" s="1"/>
  <c r="K1454"/>
  <c r="M1454" s="1"/>
  <c r="O1454" s="1"/>
  <c r="K1450"/>
  <c r="M1450" s="1"/>
  <c r="O1450" s="1"/>
  <c r="K1446"/>
  <c r="M1446" s="1"/>
  <c r="O1446" s="1"/>
  <c r="K1442"/>
  <c r="M1442" s="1"/>
  <c r="O1442" s="1"/>
  <c r="K1438"/>
  <c r="M1438" s="1"/>
  <c r="O1438" s="1"/>
  <c r="K1434"/>
  <c r="M1434" s="1"/>
  <c r="O1434" s="1"/>
  <c r="K1430"/>
  <c r="M1430" s="1"/>
  <c r="O1430" s="1"/>
  <c r="K1426"/>
  <c r="M1426" s="1"/>
  <c r="O1426" s="1"/>
  <c r="K1422"/>
  <c r="M1422" s="1"/>
  <c r="O1422" s="1"/>
  <c r="K1418"/>
  <c r="M1418" s="1"/>
  <c r="O1418" s="1"/>
  <c r="K1414"/>
  <c r="M1414" s="1"/>
  <c r="O1414" s="1"/>
  <c r="K1410"/>
  <c r="M1410" s="1"/>
  <c r="O1410" s="1"/>
  <c r="K1406"/>
  <c r="M1406" s="1"/>
  <c r="O1406" s="1"/>
  <c r="K1402"/>
  <c r="M1402" s="1"/>
  <c r="O1402" s="1"/>
  <c r="K1398"/>
  <c r="M1398" s="1"/>
  <c r="O1398" s="1"/>
  <c r="K1394"/>
  <c r="M1394" s="1"/>
  <c r="O1394" s="1"/>
  <c r="K1390"/>
  <c r="M1390" s="1"/>
  <c r="O1390" s="1"/>
  <c r="K1386"/>
  <c r="M1386" s="1"/>
  <c r="O1386" s="1"/>
  <c r="K1382"/>
  <c r="M1382" s="1"/>
  <c r="O1382" s="1"/>
  <c r="K1378"/>
  <c r="M1378" s="1"/>
  <c r="O1378" s="1"/>
  <c r="K1374"/>
  <c r="M1374" s="1"/>
  <c r="O1374" s="1"/>
  <c r="K1370"/>
  <c r="M1370" s="1"/>
  <c r="O1370" s="1"/>
  <c r="K1366"/>
  <c r="M1366" s="1"/>
  <c r="O1366" s="1"/>
  <c r="K1362"/>
  <c r="M1362" s="1"/>
  <c r="O1362" s="1"/>
  <c r="K1358"/>
  <c r="M1358" s="1"/>
  <c r="O1358" s="1"/>
  <c r="K1354"/>
  <c r="M1354" s="1"/>
  <c r="O1354" s="1"/>
  <c r="K1350"/>
  <c r="M1350" s="1"/>
  <c r="O1350" s="1"/>
  <c r="K1346"/>
  <c r="M1346" s="1"/>
  <c r="O1346" s="1"/>
  <c r="K1342"/>
  <c r="M1342" s="1"/>
  <c r="O1342" s="1"/>
  <c r="K1338"/>
  <c r="M1338" s="1"/>
  <c r="O1338" s="1"/>
  <c r="K1334"/>
  <c r="M1334" s="1"/>
  <c r="O1334" s="1"/>
  <c r="K1330"/>
  <c r="M1330" s="1"/>
  <c r="O1330" s="1"/>
  <c r="K1326"/>
  <c r="M1326" s="1"/>
  <c r="O1326" s="1"/>
  <c r="K1322"/>
  <c r="M1322" s="1"/>
  <c r="O1322" s="1"/>
  <c r="K1318"/>
  <c r="M1318" s="1"/>
  <c r="O1318" s="1"/>
  <c r="K1314"/>
  <c r="M1314" s="1"/>
  <c r="O1314" s="1"/>
  <c r="K1310"/>
  <c r="M1310" s="1"/>
  <c r="O1310" s="1"/>
  <c r="K1306"/>
  <c r="M1306" s="1"/>
  <c r="O1306" s="1"/>
  <c r="K1302"/>
  <c r="M1302" s="1"/>
  <c r="O1302" s="1"/>
  <c r="K1298"/>
  <c r="M1298" s="1"/>
  <c r="O1298" s="1"/>
  <c r="K1294"/>
  <c r="M1294" s="1"/>
  <c r="O1294" s="1"/>
  <c r="K1290"/>
  <c r="M1290" s="1"/>
  <c r="O1290" s="1"/>
  <c r="K1286"/>
  <c r="M1286" s="1"/>
  <c r="O1286" s="1"/>
  <c r="K1282"/>
  <c r="M1282" s="1"/>
  <c r="O1282" s="1"/>
  <c r="K1278"/>
  <c r="M1278" s="1"/>
  <c r="O1278" s="1"/>
  <c r="K1274"/>
  <c r="M1274" s="1"/>
  <c r="O1274" s="1"/>
  <c r="K1270"/>
  <c r="M1270" s="1"/>
  <c r="O1270" s="1"/>
  <c r="K1266"/>
  <c r="M1266" s="1"/>
  <c r="O1266" s="1"/>
  <c r="K1262"/>
  <c r="M1262" s="1"/>
  <c r="O1262" s="1"/>
  <c r="K1258"/>
  <c r="M1258" s="1"/>
  <c r="O1258" s="1"/>
  <c r="K1254"/>
  <c r="M1254" s="1"/>
  <c r="O1254" s="1"/>
  <c r="K1250"/>
  <c r="M1250" s="1"/>
  <c r="O1250" s="1"/>
  <c r="K1246"/>
  <c r="M1246" s="1"/>
  <c r="O1246" s="1"/>
  <c r="K1242"/>
  <c r="M1242" s="1"/>
  <c r="O1242" s="1"/>
  <c r="K1238"/>
  <c r="M1238" s="1"/>
  <c r="O1238" s="1"/>
  <c r="K1234"/>
  <c r="M1234" s="1"/>
  <c r="O1234" s="1"/>
  <c r="K1230"/>
  <c r="M1230" s="1"/>
  <c r="O1230" s="1"/>
  <c r="K1226"/>
  <c r="M1226" s="1"/>
  <c r="O1226" s="1"/>
  <c r="K1222"/>
  <c r="M1222" s="1"/>
  <c r="O1222" s="1"/>
  <c r="K1218"/>
  <c r="M1218" s="1"/>
  <c r="O1218" s="1"/>
  <c r="K1214"/>
  <c r="M1214" s="1"/>
  <c r="O1214" s="1"/>
  <c r="K1210"/>
  <c r="M1210" s="1"/>
  <c r="O1210" s="1"/>
  <c r="K1206"/>
  <c r="M1206" s="1"/>
  <c r="O1206" s="1"/>
  <c r="K1202"/>
  <c r="M1202" s="1"/>
  <c r="O1202" s="1"/>
  <c r="K1198"/>
  <c r="M1198" s="1"/>
  <c r="O1198" s="1"/>
  <c r="K1194"/>
  <c r="M1194" s="1"/>
  <c r="O1194" s="1"/>
  <c r="K1190"/>
  <c r="M1190" s="1"/>
  <c r="O1190" s="1"/>
  <c r="K1186"/>
  <c r="M1186" s="1"/>
  <c r="O1186" s="1"/>
  <c r="K1182"/>
  <c r="M1182" s="1"/>
  <c r="O1182" s="1"/>
  <c r="K1178"/>
  <c r="M1178" s="1"/>
  <c r="O1178" s="1"/>
  <c r="K1174"/>
  <c r="M1174" s="1"/>
  <c r="O1174" s="1"/>
  <c r="K1170"/>
  <c r="M1170" s="1"/>
  <c r="O1170" s="1"/>
  <c r="K1166"/>
  <c r="M1166" s="1"/>
  <c r="O1166" s="1"/>
  <c r="K1162"/>
  <c r="M1162" s="1"/>
  <c r="O1162" s="1"/>
  <c r="K1158"/>
  <c r="M1158" s="1"/>
  <c r="O1158" s="1"/>
  <c r="K1154"/>
  <c r="M1154" s="1"/>
  <c r="O1154" s="1"/>
  <c r="K1150"/>
  <c r="M1150" s="1"/>
  <c r="O1150" s="1"/>
  <c r="K1146"/>
  <c r="M1146" s="1"/>
  <c r="O1146" s="1"/>
  <c r="K1142"/>
  <c r="M1142" s="1"/>
  <c r="O1142" s="1"/>
  <c r="K1138"/>
  <c r="M1138" s="1"/>
  <c r="O1138" s="1"/>
  <c r="K1134"/>
  <c r="M1134" s="1"/>
  <c r="O1134" s="1"/>
  <c r="K1130"/>
  <c r="M1130" s="1"/>
  <c r="O1130" s="1"/>
  <c r="K1126"/>
  <c r="M1126" s="1"/>
  <c r="O1126" s="1"/>
  <c r="K1122"/>
  <c r="M1122" s="1"/>
  <c r="O1122" s="1"/>
  <c r="K1118"/>
  <c r="M1118" s="1"/>
  <c r="O1118" s="1"/>
  <c r="K1114"/>
  <c r="M1114" s="1"/>
  <c r="O1114" s="1"/>
  <c r="K1110"/>
  <c r="M1110" s="1"/>
  <c r="O1110" s="1"/>
  <c r="K1106"/>
  <c r="M1106" s="1"/>
  <c r="O1106" s="1"/>
  <c r="K1102"/>
  <c r="M1102" s="1"/>
  <c r="O1102" s="1"/>
  <c r="K1098"/>
  <c r="M1098" s="1"/>
  <c r="O1098" s="1"/>
  <c r="K1094"/>
  <c r="M1094" s="1"/>
  <c r="O1094" s="1"/>
  <c r="K1090"/>
  <c r="M1090" s="1"/>
  <c r="O1090" s="1"/>
  <c r="K1086"/>
  <c r="M1086" s="1"/>
  <c r="O1086" s="1"/>
  <c r="K1082"/>
  <c r="M1082" s="1"/>
  <c r="O1082" s="1"/>
  <c r="K1078"/>
  <c r="M1078" s="1"/>
  <c r="O1078" s="1"/>
  <c r="K1074"/>
  <c r="M1074" s="1"/>
  <c r="O1074" s="1"/>
  <c r="K1070"/>
  <c r="M1070" s="1"/>
  <c r="O1070" s="1"/>
  <c r="K1066"/>
  <c r="M1066" s="1"/>
  <c r="O1066" s="1"/>
  <c r="K1062"/>
  <c r="M1062" s="1"/>
  <c r="O1062" s="1"/>
  <c r="K1058"/>
  <c r="M1058" s="1"/>
  <c r="O1058" s="1"/>
  <c r="K1054"/>
  <c r="M1054" s="1"/>
  <c r="O1054" s="1"/>
  <c r="K1050"/>
  <c r="M1050" s="1"/>
  <c r="O1050" s="1"/>
  <c r="K1046"/>
  <c r="M1046" s="1"/>
  <c r="O1046" s="1"/>
  <c r="K1042"/>
  <c r="M1042" s="1"/>
  <c r="O1042" s="1"/>
  <c r="K1038"/>
  <c r="M1038" s="1"/>
  <c r="O1038" s="1"/>
  <c r="K1034"/>
  <c r="M1034" s="1"/>
  <c r="O1034" s="1"/>
  <c r="K1030"/>
  <c r="M1030" s="1"/>
  <c r="O1030" s="1"/>
  <c r="K1026"/>
  <c r="M1026" s="1"/>
  <c r="O1026" s="1"/>
  <c r="K1022"/>
  <c r="M1022" s="1"/>
  <c r="O1022" s="1"/>
  <c r="K1018"/>
  <c r="M1018" s="1"/>
  <c r="O1018" s="1"/>
  <c r="K1014"/>
  <c r="M1014" s="1"/>
  <c r="O1014" s="1"/>
  <c r="K1010"/>
  <c r="M1010" s="1"/>
  <c r="O1010" s="1"/>
  <c r="K1006"/>
  <c r="M1006" s="1"/>
  <c r="O1006" s="1"/>
  <c r="K1002"/>
  <c r="M1002" s="1"/>
  <c r="O1002" s="1"/>
  <c r="K998"/>
  <c r="M998" s="1"/>
  <c r="O998" s="1"/>
  <c r="K994"/>
  <c r="M994" s="1"/>
  <c r="O994" s="1"/>
  <c r="K990"/>
  <c r="M990" s="1"/>
  <c r="O990" s="1"/>
  <c r="K986"/>
  <c r="M986" s="1"/>
  <c r="O986" s="1"/>
  <c r="K982"/>
  <c r="M982" s="1"/>
  <c r="O982" s="1"/>
  <c r="K978"/>
  <c r="M978" s="1"/>
  <c r="O978" s="1"/>
  <c r="K974"/>
  <c r="M974" s="1"/>
  <c r="O974" s="1"/>
  <c r="K970"/>
  <c r="M970" s="1"/>
  <c r="O970" s="1"/>
  <c r="K966"/>
  <c r="M966" s="1"/>
  <c r="O966" s="1"/>
  <c r="K962"/>
  <c r="M962" s="1"/>
  <c r="O962" s="1"/>
  <c r="K958"/>
  <c r="M958" s="1"/>
  <c r="O958" s="1"/>
  <c r="K954"/>
  <c r="M954" s="1"/>
  <c r="O954" s="1"/>
  <c r="K950"/>
  <c r="M950" s="1"/>
  <c r="O950" s="1"/>
  <c r="K946"/>
  <c r="M946" s="1"/>
  <c r="O946" s="1"/>
  <c r="K942"/>
  <c r="M942" s="1"/>
  <c r="O942" s="1"/>
  <c r="K938"/>
  <c r="M938" s="1"/>
  <c r="O938" s="1"/>
  <c r="K934"/>
  <c r="M934" s="1"/>
  <c r="O934" s="1"/>
  <c r="K930"/>
  <c r="M930" s="1"/>
  <c r="O930" s="1"/>
  <c r="K926"/>
  <c r="M926" s="1"/>
  <c r="O926" s="1"/>
  <c r="K922"/>
  <c r="M922" s="1"/>
  <c r="O922" s="1"/>
  <c r="K918"/>
  <c r="M918" s="1"/>
  <c r="O918" s="1"/>
  <c r="K914"/>
  <c r="M914" s="1"/>
  <c r="O914" s="1"/>
  <c r="K910"/>
  <c r="M910" s="1"/>
  <c r="O910" s="1"/>
  <c r="K906"/>
  <c r="M906" s="1"/>
  <c r="O906" s="1"/>
  <c r="K902"/>
  <c r="M902" s="1"/>
  <c r="O902" s="1"/>
  <c r="K898"/>
  <c r="M898" s="1"/>
  <c r="O898" s="1"/>
  <c r="K894"/>
  <c r="M894" s="1"/>
  <c r="O894" s="1"/>
  <c r="K890"/>
  <c r="M890" s="1"/>
  <c r="O890" s="1"/>
  <c r="K886"/>
  <c r="M886" s="1"/>
  <c r="O886" s="1"/>
  <c r="K882"/>
  <c r="M882" s="1"/>
  <c r="O882" s="1"/>
  <c r="K878"/>
  <c r="M878" s="1"/>
  <c r="O878" s="1"/>
  <c r="K874"/>
  <c r="M874" s="1"/>
  <c r="O874" s="1"/>
  <c r="K870"/>
  <c r="M870" s="1"/>
  <c r="O870" s="1"/>
  <c r="K866"/>
  <c r="M866" s="1"/>
  <c r="O866" s="1"/>
  <c r="K862"/>
  <c r="M862" s="1"/>
  <c r="O862" s="1"/>
  <c r="K858"/>
  <c r="M858" s="1"/>
  <c r="O858" s="1"/>
  <c r="K854"/>
  <c r="M854" s="1"/>
  <c r="O854" s="1"/>
  <c r="K850"/>
  <c r="M850" s="1"/>
  <c r="O850" s="1"/>
  <c r="K846"/>
  <c r="M846" s="1"/>
  <c r="O846" s="1"/>
  <c r="K842"/>
  <c r="M842" s="1"/>
  <c r="O842" s="1"/>
  <c r="K838"/>
  <c r="M838" s="1"/>
  <c r="O838" s="1"/>
  <c r="K834"/>
  <c r="M834" s="1"/>
  <c r="O834" s="1"/>
  <c r="K830"/>
  <c r="M830" s="1"/>
  <c r="O830" s="1"/>
  <c r="K826"/>
  <c r="M826" s="1"/>
  <c r="O826" s="1"/>
  <c r="K822"/>
  <c r="M822" s="1"/>
  <c r="O822" s="1"/>
  <c r="K818"/>
  <c r="M818" s="1"/>
  <c r="O818" s="1"/>
  <c r="K814"/>
  <c r="M814" s="1"/>
  <c r="O814" s="1"/>
  <c r="K810"/>
  <c r="M810" s="1"/>
  <c r="O810" s="1"/>
  <c r="K806"/>
  <c r="M806" s="1"/>
  <c r="O806" s="1"/>
  <c r="K802"/>
  <c r="M802" s="1"/>
  <c r="O802" s="1"/>
  <c r="K798"/>
  <c r="M798" s="1"/>
  <c r="O798" s="1"/>
  <c r="K794"/>
  <c r="M794" s="1"/>
  <c r="O794" s="1"/>
  <c r="K790"/>
  <c r="M790" s="1"/>
  <c r="O790" s="1"/>
  <c r="K786"/>
  <c r="M786" s="1"/>
  <c r="O786" s="1"/>
  <c r="K782"/>
  <c r="M782" s="1"/>
  <c r="O782" s="1"/>
  <c r="K778"/>
  <c r="M778" s="1"/>
  <c r="O778" s="1"/>
  <c r="K774"/>
  <c r="M774" s="1"/>
  <c r="O774" s="1"/>
  <c r="K770"/>
  <c r="M770" s="1"/>
  <c r="O770" s="1"/>
  <c r="K766"/>
  <c r="M766" s="1"/>
  <c r="O766" s="1"/>
  <c r="K762"/>
  <c r="M762" s="1"/>
  <c r="O762" s="1"/>
  <c r="K758"/>
  <c r="M758" s="1"/>
  <c r="O758" s="1"/>
  <c r="K754"/>
  <c r="M754" s="1"/>
  <c r="O754" s="1"/>
  <c r="K750"/>
  <c r="M750" s="1"/>
  <c r="O750" s="1"/>
  <c r="K746"/>
  <c r="M746" s="1"/>
  <c r="O746" s="1"/>
  <c r="K742"/>
  <c r="M742" s="1"/>
  <c r="O742" s="1"/>
  <c r="K738"/>
  <c r="M738" s="1"/>
  <c r="O738" s="1"/>
  <c r="K734"/>
  <c r="M734" s="1"/>
  <c r="O734" s="1"/>
  <c r="K730"/>
  <c r="M730" s="1"/>
  <c r="O730" s="1"/>
  <c r="K726"/>
  <c r="M726" s="1"/>
  <c r="O726" s="1"/>
  <c r="K722"/>
  <c r="M722" s="1"/>
  <c r="O722" s="1"/>
  <c r="K718"/>
  <c r="M718" s="1"/>
  <c r="O718" s="1"/>
  <c r="K714"/>
  <c r="M714" s="1"/>
  <c r="O714" s="1"/>
  <c r="K710"/>
  <c r="M710" s="1"/>
  <c r="O710" s="1"/>
  <c r="K706"/>
  <c r="M706" s="1"/>
  <c r="O706" s="1"/>
  <c r="K702"/>
  <c r="M702" s="1"/>
  <c r="O702" s="1"/>
  <c r="K698"/>
  <c r="M698" s="1"/>
  <c r="O698" s="1"/>
  <c r="K694"/>
  <c r="M694" s="1"/>
  <c r="O694" s="1"/>
  <c r="K690"/>
  <c r="M690" s="1"/>
  <c r="O690" s="1"/>
  <c r="K686"/>
  <c r="M686" s="1"/>
  <c r="O686" s="1"/>
  <c r="K682"/>
  <c r="M682" s="1"/>
  <c r="O682" s="1"/>
  <c r="K678"/>
  <c r="M678" s="1"/>
  <c r="O678" s="1"/>
  <c r="K674"/>
  <c r="M674" s="1"/>
  <c r="O674" s="1"/>
  <c r="K670"/>
  <c r="M670" s="1"/>
  <c r="O670" s="1"/>
  <c r="K666"/>
  <c r="M666" s="1"/>
  <c r="O666" s="1"/>
  <c r="K662"/>
  <c r="M662" s="1"/>
  <c r="O662" s="1"/>
  <c r="K658"/>
  <c r="M658" s="1"/>
  <c r="O658" s="1"/>
  <c r="K654"/>
  <c r="M654" s="1"/>
  <c r="O654" s="1"/>
  <c r="K650"/>
  <c r="M650" s="1"/>
  <c r="O650" s="1"/>
  <c r="K646"/>
  <c r="M646" s="1"/>
  <c r="O646" s="1"/>
  <c r="K642"/>
  <c r="M642" s="1"/>
  <c r="O642" s="1"/>
  <c r="K638"/>
  <c r="M638" s="1"/>
  <c r="O638" s="1"/>
  <c r="K634"/>
  <c r="M634" s="1"/>
  <c r="O634" s="1"/>
  <c r="K630"/>
  <c r="M630" s="1"/>
  <c r="O630" s="1"/>
  <c r="K626"/>
  <c r="M626" s="1"/>
  <c r="O626" s="1"/>
  <c r="K622"/>
  <c r="M622" s="1"/>
  <c r="O622" s="1"/>
  <c r="K618"/>
  <c r="M618" s="1"/>
  <c r="O618" s="1"/>
  <c r="K614"/>
  <c r="M614" s="1"/>
  <c r="O614" s="1"/>
  <c r="K610"/>
  <c r="M610" s="1"/>
  <c r="O610" s="1"/>
  <c r="K606"/>
  <c r="M606" s="1"/>
  <c r="O606" s="1"/>
  <c r="K602"/>
  <c r="M602" s="1"/>
  <c r="O602" s="1"/>
  <c r="K598"/>
  <c r="M598" s="1"/>
  <c r="O598" s="1"/>
  <c r="K594"/>
  <c r="M594" s="1"/>
  <c r="O594" s="1"/>
  <c r="K590"/>
  <c r="M590" s="1"/>
  <c r="O590" s="1"/>
  <c r="K586"/>
  <c r="M586" s="1"/>
  <c r="O586" s="1"/>
  <c r="K582"/>
  <c r="M582" s="1"/>
  <c r="O582" s="1"/>
  <c r="K578"/>
  <c r="M578" s="1"/>
  <c r="O578" s="1"/>
  <c r="K574"/>
  <c r="M574" s="1"/>
  <c r="O574" s="1"/>
  <c r="J2678"/>
  <c r="L2678" s="1"/>
  <c r="N2678" s="1"/>
  <c r="J2674"/>
  <c r="L2674" s="1"/>
  <c r="N2674" s="1"/>
  <c r="J2670"/>
  <c r="L2670" s="1"/>
  <c r="N2670" s="1"/>
  <c r="J2666"/>
  <c r="L2666" s="1"/>
  <c r="N2666" s="1"/>
  <c r="J2662"/>
  <c r="L2662" s="1"/>
  <c r="N2662" s="1"/>
  <c r="J2658"/>
  <c r="L2658" s="1"/>
  <c r="N2658" s="1"/>
  <c r="J2654"/>
  <c r="L2654" s="1"/>
  <c r="N2654" s="1"/>
  <c r="J2650"/>
  <c r="L2650" s="1"/>
  <c r="N2650" s="1"/>
  <c r="J2646"/>
  <c r="L2646" s="1"/>
  <c r="N2646" s="1"/>
  <c r="J2642"/>
  <c r="L2642" s="1"/>
  <c r="N2642" s="1"/>
  <c r="J2638"/>
  <c r="L2638" s="1"/>
  <c r="N2638" s="1"/>
  <c r="J2634"/>
  <c r="L2634" s="1"/>
  <c r="N2634" s="1"/>
  <c r="J2630"/>
  <c r="L2630" s="1"/>
  <c r="N2630" s="1"/>
  <c r="J2626"/>
  <c r="L2626" s="1"/>
  <c r="N2626" s="1"/>
  <c r="J2622"/>
  <c r="L2622" s="1"/>
  <c r="N2622" s="1"/>
  <c r="J2618"/>
  <c r="L2618" s="1"/>
  <c r="N2618" s="1"/>
  <c r="J2614"/>
  <c r="L2614" s="1"/>
  <c r="N2614" s="1"/>
  <c r="J2610"/>
  <c r="L2610" s="1"/>
  <c r="N2610" s="1"/>
  <c r="J2606"/>
  <c r="L2606" s="1"/>
  <c r="N2606" s="1"/>
  <c r="J2602"/>
  <c r="L2602" s="1"/>
  <c r="N2602" s="1"/>
  <c r="J2598"/>
  <c r="L2598" s="1"/>
  <c r="N2598" s="1"/>
  <c r="J2594"/>
  <c r="L2594" s="1"/>
  <c r="N2594" s="1"/>
  <c r="J2590"/>
  <c r="L2590" s="1"/>
  <c r="N2590" s="1"/>
  <c r="J2586"/>
  <c r="L2586" s="1"/>
  <c r="N2586" s="1"/>
  <c r="J2582"/>
  <c r="L2582" s="1"/>
  <c r="N2582" s="1"/>
  <c r="J2578"/>
  <c r="L2578" s="1"/>
  <c r="N2578" s="1"/>
  <c r="J2574"/>
  <c r="L2574" s="1"/>
  <c r="N2574" s="1"/>
  <c r="J2570"/>
  <c r="L2570" s="1"/>
  <c r="N2570" s="1"/>
  <c r="J2566"/>
  <c r="L2566" s="1"/>
  <c r="N2566" s="1"/>
  <c r="J2562"/>
  <c r="L2562" s="1"/>
  <c r="N2562" s="1"/>
  <c r="J2558"/>
  <c r="L2558" s="1"/>
  <c r="N2558" s="1"/>
  <c r="J2554"/>
  <c r="L2554" s="1"/>
  <c r="N2554" s="1"/>
  <c r="J2550"/>
  <c r="L2550" s="1"/>
  <c r="N2550" s="1"/>
  <c r="J2546"/>
  <c r="L2546" s="1"/>
  <c r="N2546" s="1"/>
  <c r="J2542"/>
  <c r="L2542" s="1"/>
  <c r="N2542" s="1"/>
  <c r="J2538"/>
  <c r="L2538" s="1"/>
  <c r="N2538" s="1"/>
  <c r="J2534"/>
  <c r="L2534" s="1"/>
  <c r="N2534" s="1"/>
  <c r="J2530"/>
  <c r="L2530" s="1"/>
  <c r="N2530" s="1"/>
  <c r="J2526"/>
  <c r="L2526" s="1"/>
  <c r="N2526" s="1"/>
  <c r="J2522"/>
  <c r="L2522" s="1"/>
  <c r="N2522" s="1"/>
  <c r="J2518"/>
  <c r="L2518" s="1"/>
  <c r="N2518" s="1"/>
  <c r="J2514"/>
  <c r="L2514" s="1"/>
  <c r="N2514" s="1"/>
  <c r="J2510"/>
  <c r="L2510" s="1"/>
  <c r="N2510" s="1"/>
  <c r="J2506"/>
  <c r="L2506" s="1"/>
  <c r="N2506" s="1"/>
  <c r="J2502"/>
  <c r="L2502" s="1"/>
  <c r="N2502" s="1"/>
  <c r="J2498"/>
  <c r="L2498" s="1"/>
  <c r="N2498" s="1"/>
  <c r="J2494"/>
  <c r="L2494" s="1"/>
  <c r="N2494" s="1"/>
  <c r="J2490"/>
  <c r="L2490" s="1"/>
  <c r="N2490" s="1"/>
  <c r="J2486"/>
  <c r="L2486" s="1"/>
  <c r="N2486" s="1"/>
  <c r="J2482"/>
  <c r="L2482" s="1"/>
  <c r="N2482" s="1"/>
  <c r="J2478"/>
  <c r="L2478" s="1"/>
  <c r="N2478" s="1"/>
  <c r="J2474"/>
  <c r="L2474" s="1"/>
  <c r="N2474" s="1"/>
  <c r="J2470"/>
  <c r="L2470" s="1"/>
  <c r="N2470" s="1"/>
  <c r="J2466"/>
  <c r="L2466" s="1"/>
  <c r="N2466" s="1"/>
  <c r="J2462"/>
  <c r="L2462" s="1"/>
  <c r="N2462" s="1"/>
  <c r="J2458"/>
  <c r="L2458" s="1"/>
  <c r="N2458" s="1"/>
  <c r="J2454"/>
  <c r="L2454" s="1"/>
  <c r="N2454" s="1"/>
  <c r="J2450"/>
  <c r="L2450" s="1"/>
  <c r="N2450" s="1"/>
  <c r="J2446"/>
  <c r="L2446" s="1"/>
  <c r="N2446" s="1"/>
  <c r="J2442"/>
  <c r="L2442" s="1"/>
  <c r="N2442" s="1"/>
  <c r="J2438"/>
  <c r="L2438" s="1"/>
  <c r="N2438" s="1"/>
  <c r="J2434"/>
  <c r="L2434" s="1"/>
  <c r="N2434" s="1"/>
  <c r="J2430"/>
  <c r="L2430" s="1"/>
  <c r="N2430" s="1"/>
  <c r="J2426"/>
  <c r="L2426" s="1"/>
  <c r="N2426" s="1"/>
  <c r="J2422"/>
  <c r="L2422" s="1"/>
  <c r="N2422" s="1"/>
  <c r="J2418"/>
  <c r="L2418" s="1"/>
  <c r="N2418" s="1"/>
  <c r="J2414"/>
  <c r="L2414" s="1"/>
  <c r="N2414" s="1"/>
  <c r="J2410"/>
  <c r="L2410" s="1"/>
  <c r="N2410" s="1"/>
  <c r="J2406"/>
  <c r="L2406" s="1"/>
  <c r="N2406" s="1"/>
  <c r="J2402"/>
  <c r="L2402" s="1"/>
  <c r="N2402" s="1"/>
  <c r="J2398"/>
  <c r="L2398" s="1"/>
  <c r="N2398" s="1"/>
  <c r="J2394"/>
  <c r="L2394" s="1"/>
  <c r="N2394" s="1"/>
  <c r="J2390"/>
  <c r="L2390" s="1"/>
  <c r="N2390" s="1"/>
  <c r="J2386"/>
  <c r="L2386" s="1"/>
  <c r="N2386" s="1"/>
  <c r="J2382"/>
  <c r="L2382" s="1"/>
  <c r="N2382" s="1"/>
  <c r="J2378"/>
  <c r="L2378" s="1"/>
  <c r="N2378" s="1"/>
  <c r="J2374"/>
  <c r="L2374" s="1"/>
  <c r="N2374" s="1"/>
  <c r="J2370"/>
  <c r="L2370" s="1"/>
  <c r="N2370" s="1"/>
  <c r="J2366"/>
  <c r="L2366" s="1"/>
  <c r="N2366" s="1"/>
  <c r="J2362"/>
  <c r="L2362" s="1"/>
  <c r="N2362" s="1"/>
  <c r="J2358"/>
  <c r="L2358" s="1"/>
  <c r="N2358" s="1"/>
  <c r="J2354"/>
  <c r="L2354" s="1"/>
  <c r="N2354" s="1"/>
  <c r="J2350"/>
  <c r="L2350" s="1"/>
  <c r="N2350" s="1"/>
  <c r="J2346"/>
  <c r="L2346" s="1"/>
  <c r="N2346" s="1"/>
  <c r="J2342"/>
  <c r="L2342" s="1"/>
  <c r="N2342" s="1"/>
  <c r="J2338"/>
  <c r="L2338" s="1"/>
  <c r="N2338" s="1"/>
  <c r="J2334"/>
  <c r="L2334" s="1"/>
  <c r="N2334" s="1"/>
  <c r="J2330"/>
  <c r="L2330" s="1"/>
  <c r="N2330" s="1"/>
  <c r="J2326"/>
  <c r="L2326" s="1"/>
  <c r="N2326" s="1"/>
  <c r="J2322"/>
  <c r="L2322" s="1"/>
  <c r="N2322" s="1"/>
  <c r="J2318"/>
  <c r="L2318" s="1"/>
  <c r="N2318" s="1"/>
  <c r="J2314"/>
  <c r="L2314" s="1"/>
  <c r="N2314" s="1"/>
  <c r="J2310"/>
  <c r="L2310" s="1"/>
  <c r="N2310" s="1"/>
  <c r="J2306"/>
  <c r="L2306" s="1"/>
  <c r="N2306" s="1"/>
  <c r="J2302"/>
  <c r="L2302" s="1"/>
  <c r="N2302" s="1"/>
  <c r="J2298"/>
  <c r="L2298" s="1"/>
  <c r="N2298" s="1"/>
  <c r="J2294"/>
  <c r="L2294" s="1"/>
  <c r="N2294" s="1"/>
  <c r="J2290"/>
  <c r="L2290" s="1"/>
  <c r="N2290" s="1"/>
  <c r="J2286"/>
  <c r="L2286" s="1"/>
  <c r="N2286" s="1"/>
  <c r="J2282"/>
  <c r="L2282" s="1"/>
  <c r="N2282" s="1"/>
  <c r="J2278"/>
  <c r="L2278" s="1"/>
  <c r="N2278" s="1"/>
  <c r="J2274"/>
  <c r="L2274" s="1"/>
  <c r="N2274" s="1"/>
  <c r="J2270"/>
  <c r="L2270" s="1"/>
  <c r="N2270" s="1"/>
  <c r="J2266"/>
  <c r="L2266" s="1"/>
  <c r="N2266" s="1"/>
  <c r="J2262"/>
  <c r="L2262" s="1"/>
  <c r="N2262" s="1"/>
  <c r="J2258"/>
  <c r="L2258" s="1"/>
  <c r="N2258" s="1"/>
  <c r="J2254"/>
  <c r="L2254" s="1"/>
  <c r="N2254" s="1"/>
  <c r="J2250"/>
  <c r="L2250" s="1"/>
  <c r="N2250" s="1"/>
  <c r="J2246"/>
  <c r="L2246" s="1"/>
  <c r="N2246" s="1"/>
  <c r="J2242"/>
  <c r="L2242" s="1"/>
  <c r="N2242" s="1"/>
  <c r="J2238"/>
  <c r="L2238" s="1"/>
  <c r="N2238" s="1"/>
  <c r="J2234"/>
  <c r="L2234" s="1"/>
  <c r="N2234" s="1"/>
  <c r="J2230"/>
  <c r="L2230" s="1"/>
  <c r="N2230" s="1"/>
  <c r="J2226"/>
  <c r="L2226" s="1"/>
  <c r="N2226" s="1"/>
  <c r="J2222"/>
  <c r="L2222" s="1"/>
  <c r="N2222" s="1"/>
  <c r="J2218"/>
  <c r="L2218" s="1"/>
  <c r="N2218" s="1"/>
  <c r="J2214"/>
  <c r="L2214" s="1"/>
  <c r="N2214" s="1"/>
  <c r="J2210"/>
  <c r="L2210" s="1"/>
  <c r="N2210" s="1"/>
  <c r="J2206"/>
  <c r="L2206" s="1"/>
  <c r="N2206" s="1"/>
  <c r="J2202"/>
  <c r="L2202" s="1"/>
  <c r="N2202" s="1"/>
  <c r="J2198"/>
  <c r="L2198" s="1"/>
  <c r="N2198" s="1"/>
  <c r="J2194"/>
  <c r="L2194" s="1"/>
  <c r="N2194" s="1"/>
  <c r="J2190"/>
  <c r="L2190" s="1"/>
  <c r="N2190" s="1"/>
  <c r="J2186"/>
  <c r="L2186" s="1"/>
  <c r="N2186" s="1"/>
  <c r="J2182"/>
  <c r="L2182" s="1"/>
  <c r="N2182" s="1"/>
  <c r="J2178"/>
  <c r="L2178" s="1"/>
  <c r="N2178" s="1"/>
  <c r="J2174"/>
  <c r="L2174" s="1"/>
  <c r="N2174" s="1"/>
  <c r="J2170"/>
  <c r="L2170" s="1"/>
  <c r="N2170" s="1"/>
  <c r="J2166"/>
  <c r="L2166" s="1"/>
  <c r="N2166" s="1"/>
  <c r="J2162"/>
  <c r="L2162" s="1"/>
  <c r="N2162" s="1"/>
  <c r="J2158"/>
  <c r="L2158" s="1"/>
  <c r="N2158" s="1"/>
  <c r="J2154"/>
  <c r="L2154" s="1"/>
  <c r="N2154" s="1"/>
  <c r="J2150"/>
  <c r="L2150" s="1"/>
  <c r="N2150" s="1"/>
  <c r="J2146"/>
  <c r="L2146" s="1"/>
  <c r="N2146" s="1"/>
  <c r="J2142"/>
  <c r="L2142" s="1"/>
  <c r="N2142" s="1"/>
  <c r="J2138"/>
  <c r="L2138" s="1"/>
  <c r="N2138" s="1"/>
  <c r="J2134"/>
  <c r="L2134" s="1"/>
  <c r="N2134" s="1"/>
  <c r="J2130"/>
  <c r="L2130" s="1"/>
  <c r="N2130" s="1"/>
  <c r="J2126"/>
  <c r="L2126" s="1"/>
  <c r="N2126" s="1"/>
  <c r="J2122"/>
  <c r="L2122" s="1"/>
  <c r="N2122" s="1"/>
  <c r="J2118"/>
  <c r="L2118" s="1"/>
  <c r="N2118" s="1"/>
  <c r="J2114"/>
  <c r="L2114" s="1"/>
  <c r="N2114" s="1"/>
  <c r="J2110"/>
  <c r="L2110" s="1"/>
  <c r="N2110" s="1"/>
  <c r="J2106"/>
  <c r="L2106" s="1"/>
  <c r="N2106" s="1"/>
  <c r="J2102"/>
  <c r="L2102" s="1"/>
  <c r="N2102" s="1"/>
  <c r="J2098"/>
  <c r="L2098" s="1"/>
  <c r="N2098" s="1"/>
  <c r="J2094"/>
  <c r="L2094" s="1"/>
  <c r="N2094" s="1"/>
  <c r="J2090"/>
  <c r="L2090" s="1"/>
  <c r="N2090" s="1"/>
  <c r="J2086"/>
  <c r="L2086" s="1"/>
  <c r="N2086" s="1"/>
  <c r="J2082"/>
  <c r="L2082" s="1"/>
  <c r="N2082" s="1"/>
  <c r="J2078"/>
  <c r="L2078" s="1"/>
  <c r="N2078" s="1"/>
  <c r="J2074"/>
  <c r="L2074" s="1"/>
  <c r="N2074" s="1"/>
  <c r="J2070"/>
  <c r="L2070" s="1"/>
  <c r="N2070" s="1"/>
  <c r="J2066"/>
  <c r="L2066" s="1"/>
  <c r="N2066" s="1"/>
  <c r="J2062"/>
  <c r="L2062" s="1"/>
  <c r="N2062" s="1"/>
  <c r="J2058"/>
  <c r="L2058" s="1"/>
  <c r="N2058" s="1"/>
  <c r="J2054"/>
  <c r="L2054" s="1"/>
  <c r="N2054" s="1"/>
  <c r="J2050"/>
  <c r="L2050" s="1"/>
  <c r="N2050" s="1"/>
  <c r="J2046"/>
  <c r="L2046" s="1"/>
  <c r="N2046" s="1"/>
  <c r="J2042"/>
  <c r="L2042" s="1"/>
  <c r="N2042" s="1"/>
  <c r="J2038"/>
  <c r="L2038" s="1"/>
  <c r="N2038" s="1"/>
  <c r="J2034"/>
  <c r="L2034" s="1"/>
  <c r="N2034" s="1"/>
  <c r="J2030"/>
  <c r="L2030" s="1"/>
  <c r="N2030" s="1"/>
  <c r="J2026"/>
  <c r="L2026" s="1"/>
  <c r="N2026" s="1"/>
  <c r="J2022"/>
  <c r="L2022" s="1"/>
  <c r="N2022" s="1"/>
  <c r="J2018"/>
  <c r="L2018" s="1"/>
  <c r="N2018" s="1"/>
  <c r="J2014"/>
  <c r="L2014" s="1"/>
  <c r="N2014" s="1"/>
  <c r="J2010"/>
  <c r="L2010" s="1"/>
  <c r="N2010" s="1"/>
  <c r="J2006"/>
  <c r="L2006" s="1"/>
  <c r="N2006" s="1"/>
  <c r="J2002"/>
  <c r="L2002" s="1"/>
  <c r="N2002" s="1"/>
  <c r="J1998"/>
  <c r="L1998" s="1"/>
  <c r="N1998" s="1"/>
  <c r="J1994"/>
  <c r="L1994" s="1"/>
  <c r="N1994" s="1"/>
  <c r="J1990"/>
  <c r="L1990" s="1"/>
  <c r="N1990" s="1"/>
  <c r="J1986"/>
  <c r="L1986" s="1"/>
  <c r="N1986" s="1"/>
  <c r="J1982"/>
  <c r="L1982" s="1"/>
  <c r="N1982" s="1"/>
  <c r="J1978"/>
  <c r="L1978" s="1"/>
  <c r="N1978" s="1"/>
  <c r="J1974"/>
  <c r="L1974" s="1"/>
  <c r="N1974" s="1"/>
  <c r="J1970"/>
  <c r="L1970" s="1"/>
  <c r="N1970" s="1"/>
  <c r="J1966"/>
  <c r="L1966" s="1"/>
  <c r="N1966" s="1"/>
  <c r="J1962"/>
  <c r="L1962" s="1"/>
  <c r="N1962" s="1"/>
  <c r="J1958"/>
  <c r="L1958" s="1"/>
  <c r="N1958" s="1"/>
  <c r="J1954"/>
  <c r="L1954" s="1"/>
  <c r="N1954" s="1"/>
  <c r="J1950"/>
  <c r="L1950" s="1"/>
  <c r="N1950" s="1"/>
  <c r="J1946"/>
  <c r="L1946" s="1"/>
  <c r="N1946" s="1"/>
  <c r="J1942"/>
  <c r="L1942" s="1"/>
  <c r="N1942" s="1"/>
  <c r="J1938"/>
  <c r="L1938" s="1"/>
  <c r="N1938" s="1"/>
  <c r="J1934"/>
  <c r="L1934" s="1"/>
  <c r="N1934" s="1"/>
  <c r="J1930"/>
  <c r="L1930" s="1"/>
  <c r="N1930" s="1"/>
  <c r="J1926"/>
  <c r="L1926" s="1"/>
  <c r="N1926" s="1"/>
  <c r="J1922"/>
  <c r="L1922" s="1"/>
  <c r="N1922" s="1"/>
  <c r="J1918"/>
  <c r="L1918" s="1"/>
  <c r="N1918" s="1"/>
  <c r="J1914"/>
  <c r="L1914" s="1"/>
  <c r="N1914" s="1"/>
  <c r="J1910"/>
  <c r="L1910" s="1"/>
  <c r="N1910" s="1"/>
  <c r="J1906"/>
  <c r="L1906" s="1"/>
  <c r="N1906" s="1"/>
  <c r="J1902"/>
  <c r="L1902" s="1"/>
  <c r="N1902" s="1"/>
  <c r="J1898"/>
  <c r="L1898" s="1"/>
  <c r="N1898" s="1"/>
  <c r="J1894"/>
  <c r="L1894" s="1"/>
  <c r="N1894" s="1"/>
  <c r="J1890"/>
  <c r="L1890" s="1"/>
  <c r="N1890" s="1"/>
  <c r="J1886"/>
  <c r="L1886" s="1"/>
  <c r="N1886" s="1"/>
  <c r="J1882"/>
  <c r="L1882" s="1"/>
  <c r="N1882" s="1"/>
  <c r="J1878"/>
  <c r="L1878" s="1"/>
  <c r="N1878" s="1"/>
  <c r="J1874"/>
  <c r="L1874" s="1"/>
  <c r="N1874" s="1"/>
  <c r="J1870"/>
  <c r="L1870" s="1"/>
  <c r="N1870" s="1"/>
  <c r="J1866"/>
  <c r="L1866" s="1"/>
  <c r="N1866" s="1"/>
  <c r="J1862"/>
  <c r="L1862" s="1"/>
  <c r="N1862" s="1"/>
  <c r="J1858"/>
  <c r="L1858" s="1"/>
  <c r="N1858" s="1"/>
  <c r="J1854"/>
  <c r="L1854" s="1"/>
  <c r="N1854" s="1"/>
  <c r="J1850"/>
  <c r="L1850" s="1"/>
  <c r="N1850" s="1"/>
  <c r="J1846"/>
  <c r="L1846" s="1"/>
  <c r="N1846" s="1"/>
  <c r="J1842"/>
  <c r="L1842" s="1"/>
  <c r="N1842" s="1"/>
  <c r="J1838"/>
  <c r="L1838" s="1"/>
  <c r="N1838" s="1"/>
  <c r="J1834"/>
  <c r="L1834" s="1"/>
  <c r="N1834" s="1"/>
  <c r="J1830"/>
  <c r="L1830" s="1"/>
  <c r="N1830" s="1"/>
  <c r="J1826"/>
  <c r="L1826" s="1"/>
  <c r="N1826" s="1"/>
  <c r="J1822"/>
  <c r="L1822" s="1"/>
  <c r="N1822" s="1"/>
  <c r="J1818"/>
  <c r="L1818" s="1"/>
  <c r="N1818" s="1"/>
  <c r="J1814"/>
  <c r="L1814" s="1"/>
  <c r="N1814" s="1"/>
  <c r="J1810"/>
  <c r="L1810" s="1"/>
  <c r="N1810" s="1"/>
  <c r="J1806"/>
  <c r="L1806" s="1"/>
  <c r="N1806" s="1"/>
  <c r="J1802"/>
  <c r="L1802" s="1"/>
  <c r="N1802" s="1"/>
  <c r="J1798"/>
  <c r="L1798" s="1"/>
  <c r="N1798" s="1"/>
  <c r="J1794"/>
  <c r="L1794" s="1"/>
  <c r="N1794" s="1"/>
  <c r="J1790"/>
  <c r="L1790" s="1"/>
  <c r="N1790" s="1"/>
  <c r="J1786"/>
  <c r="L1786" s="1"/>
  <c r="N1786" s="1"/>
  <c r="J1782"/>
  <c r="L1782" s="1"/>
  <c r="N1782" s="1"/>
  <c r="J1778"/>
  <c r="L1778" s="1"/>
  <c r="N1778" s="1"/>
  <c r="J1774"/>
  <c r="L1774" s="1"/>
  <c r="N1774" s="1"/>
  <c r="J1770"/>
  <c r="L1770" s="1"/>
  <c r="N1770" s="1"/>
  <c r="J1766"/>
  <c r="L1766" s="1"/>
  <c r="N1766" s="1"/>
  <c r="J1762"/>
  <c r="L1762" s="1"/>
  <c r="N1762" s="1"/>
  <c r="J1758"/>
  <c r="L1758" s="1"/>
  <c r="N1758" s="1"/>
  <c r="J1754"/>
  <c r="L1754" s="1"/>
  <c r="N1754" s="1"/>
  <c r="J1750"/>
  <c r="L1750" s="1"/>
  <c r="N1750" s="1"/>
  <c r="J1746"/>
  <c r="L1746" s="1"/>
  <c r="N1746" s="1"/>
  <c r="J1742"/>
  <c r="L1742" s="1"/>
  <c r="N1742" s="1"/>
  <c r="J1738"/>
  <c r="L1738" s="1"/>
  <c r="N1738" s="1"/>
  <c r="J1734"/>
  <c r="L1734" s="1"/>
  <c r="N1734" s="1"/>
  <c r="J1730"/>
  <c r="L1730" s="1"/>
  <c r="N1730" s="1"/>
  <c r="J1726"/>
  <c r="L1726" s="1"/>
  <c r="N1726" s="1"/>
  <c r="J1722"/>
  <c r="L1722" s="1"/>
  <c r="N1722" s="1"/>
  <c r="J1718"/>
  <c r="L1718" s="1"/>
  <c r="N1718" s="1"/>
  <c r="J1714"/>
  <c r="L1714" s="1"/>
  <c r="N1714" s="1"/>
  <c r="J1710"/>
  <c r="L1710" s="1"/>
  <c r="N1710" s="1"/>
  <c r="J1706"/>
  <c r="L1706" s="1"/>
  <c r="N1706" s="1"/>
  <c r="J1702"/>
  <c r="L1702" s="1"/>
  <c r="N1702" s="1"/>
  <c r="J1698"/>
  <c r="L1698" s="1"/>
  <c r="N1698" s="1"/>
  <c r="J1694"/>
  <c r="L1694" s="1"/>
  <c r="N1694" s="1"/>
  <c r="J1690"/>
  <c r="L1690" s="1"/>
  <c r="N1690" s="1"/>
  <c r="J1686"/>
  <c r="L1686" s="1"/>
  <c r="N1686" s="1"/>
  <c r="J1682"/>
  <c r="L1682" s="1"/>
  <c r="N1682" s="1"/>
  <c r="J1678"/>
  <c r="L1678" s="1"/>
  <c r="N1678" s="1"/>
  <c r="J1674"/>
  <c r="L1674" s="1"/>
  <c r="N1674" s="1"/>
  <c r="J1670"/>
  <c r="L1670" s="1"/>
  <c r="N1670" s="1"/>
  <c r="J1666"/>
  <c r="L1666" s="1"/>
  <c r="N1666" s="1"/>
  <c r="J1662"/>
  <c r="L1662" s="1"/>
  <c r="N1662" s="1"/>
  <c r="J1658"/>
  <c r="L1658" s="1"/>
  <c r="N1658" s="1"/>
  <c r="J1654"/>
  <c r="L1654" s="1"/>
  <c r="N1654" s="1"/>
  <c r="J1650"/>
  <c r="L1650" s="1"/>
  <c r="N1650" s="1"/>
  <c r="J1646"/>
  <c r="L1646" s="1"/>
  <c r="N1646" s="1"/>
  <c r="J1642"/>
  <c r="L1642" s="1"/>
  <c r="N1642" s="1"/>
  <c r="J1638"/>
  <c r="L1638" s="1"/>
  <c r="N1638" s="1"/>
  <c r="J1634"/>
  <c r="L1634" s="1"/>
  <c r="N1634" s="1"/>
  <c r="J1630"/>
  <c r="L1630" s="1"/>
  <c r="N1630" s="1"/>
  <c r="J1626"/>
  <c r="L1626" s="1"/>
  <c r="N1626" s="1"/>
  <c r="J1622"/>
  <c r="L1622" s="1"/>
  <c r="N1622" s="1"/>
  <c r="J1618"/>
  <c r="L1618" s="1"/>
  <c r="N1618" s="1"/>
  <c r="J1614"/>
  <c r="L1614" s="1"/>
  <c r="N1614" s="1"/>
  <c r="J1610"/>
  <c r="L1610" s="1"/>
  <c r="N1610" s="1"/>
  <c r="J1606"/>
  <c r="L1606" s="1"/>
  <c r="N1606" s="1"/>
  <c r="J1602"/>
  <c r="L1602" s="1"/>
  <c r="N1602" s="1"/>
  <c r="J1598"/>
  <c r="L1598" s="1"/>
  <c r="N1598" s="1"/>
  <c r="J1594"/>
  <c r="L1594" s="1"/>
  <c r="N1594" s="1"/>
  <c r="J1590"/>
  <c r="L1590" s="1"/>
  <c r="N1590" s="1"/>
  <c r="J1586"/>
  <c r="L1586" s="1"/>
  <c r="N1586" s="1"/>
  <c r="J1582"/>
  <c r="L1582" s="1"/>
  <c r="N1582" s="1"/>
  <c r="J1578"/>
  <c r="L1578" s="1"/>
  <c r="N1578" s="1"/>
  <c r="J1574"/>
  <c r="L1574" s="1"/>
  <c r="N1574" s="1"/>
  <c r="J1570"/>
  <c r="L1570" s="1"/>
  <c r="N1570" s="1"/>
  <c r="J1566"/>
  <c r="L1566" s="1"/>
  <c r="N1566" s="1"/>
  <c r="J1562"/>
  <c r="L1562" s="1"/>
  <c r="N1562" s="1"/>
  <c r="J1558"/>
  <c r="L1558" s="1"/>
  <c r="N1558" s="1"/>
  <c r="J1554"/>
  <c r="L1554" s="1"/>
  <c r="N1554" s="1"/>
  <c r="J1550"/>
  <c r="L1550" s="1"/>
  <c r="N1550" s="1"/>
  <c r="J1546"/>
  <c r="L1546" s="1"/>
  <c r="N1546" s="1"/>
  <c r="J1542"/>
  <c r="L1542" s="1"/>
  <c r="N1542" s="1"/>
  <c r="J1538"/>
  <c r="L1538" s="1"/>
  <c r="N1538" s="1"/>
  <c r="J1534"/>
  <c r="L1534" s="1"/>
  <c r="N1534" s="1"/>
  <c r="J1530"/>
  <c r="L1530" s="1"/>
  <c r="N1530" s="1"/>
  <c r="J1526"/>
  <c r="L1526" s="1"/>
  <c r="N1526" s="1"/>
  <c r="J1522"/>
  <c r="L1522" s="1"/>
  <c r="N1522" s="1"/>
  <c r="J1518"/>
  <c r="L1518" s="1"/>
  <c r="N1518" s="1"/>
  <c r="J1514"/>
  <c r="L1514" s="1"/>
  <c r="N1514" s="1"/>
  <c r="J1510"/>
  <c r="L1510" s="1"/>
  <c r="N1510" s="1"/>
  <c r="J1506"/>
  <c r="L1506" s="1"/>
  <c r="N1506" s="1"/>
  <c r="J1502"/>
  <c r="L1502" s="1"/>
  <c r="N1502" s="1"/>
  <c r="J1498"/>
  <c r="L1498" s="1"/>
  <c r="N1498" s="1"/>
  <c r="J1494"/>
  <c r="L1494" s="1"/>
  <c r="N1494" s="1"/>
  <c r="J1490"/>
  <c r="L1490" s="1"/>
  <c r="N1490" s="1"/>
  <c r="J1486"/>
  <c r="L1486" s="1"/>
  <c r="N1486" s="1"/>
  <c r="J1482"/>
  <c r="L1482" s="1"/>
  <c r="N1482" s="1"/>
  <c r="J1478"/>
  <c r="L1478" s="1"/>
  <c r="N1478" s="1"/>
  <c r="J1474"/>
  <c r="L1474" s="1"/>
  <c r="N1474" s="1"/>
  <c r="J1470"/>
  <c r="L1470" s="1"/>
  <c r="N1470" s="1"/>
  <c r="J1466"/>
  <c r="L1466" s="1"/>
  <c r="N1466" s="1"/>
  <c r="J1462"/>
  <c r="L1462" s="1"/>
  <c r="N1462" s="1"/>
  <c r="J1458"/>
  <c r="L1458" s="1"/>
  <c r="N1458" s="1"/>
  <c r="J1454"/>
  <c r="L1454" s="1"/>
  <c r="N1454" s="1"/>
  <c r="J1450"/>
  <c r="L1450" s="1"/>
  <c r="N1450" s="1"/>
  <c r="J1446"/>
  <c r="L1446" s="1"/>
  <c r="N1446" s="1"/>
  <c r="J1442"/>
  <c r="L1442" s="1"/>
  <c r="N1442" s="1"/>
  <c r="J1438"/>
  <c r="L1438" s="1"/>
  <c r="N1438" s="1"/>
  <c r="J1434"/>
  <c r="L1434" s="1"/>
  <c r="N1434" s="1"/>
  <c r="J1430"/>
  <c r="L1430" s="1"/>
  <c r="N1430" s="1"/>
  <c r="J1426"/>
  <c r="L1426" s="1"/>
  <c r="N1426" s="1"/>
  <c r="J1422"/>
  <c r="L1422" s="1"/>
  <c r="N1422" s="1"/>
  <c r="J1418"/>
  <c r="L1418" s="1"/>
  <c r="N1418" s="1"/>
  <c r="J1414"/>
  <c r="L1414" s="1"/>
  <c r="N1414" s="1"/>
  <c r="J1410"/>
  <c r="L1410" s="1"/>
  <c r="N1410" s="1"/>
  <c r="J1406"/>
  <c r="L1406" s="1"/>
  <c r="N1406" s="1"/>
  <c r="J1402"/>
  <c r="L1402" s="1"/>
  <c r="N1402" s="1"/>
  <c r="J1398"/>
  <c r="L1398" s="1"/>
  <c r="N1398" s="1"/>
  <c r="J1394"/>
  <c r="L1394" s="1"/>
  <c r="N1394" s="1"/>
  <c r="J1390"/>
  <c r="L1390" s="1"/>
  <c r="N1390" s="1"/>
  <c r="J1386"/>
  <c r="L1386" s="1"/>
  <c r="N1386" s="1"/>
  <c r="J1382"/>
  <c r="L1382" s="1"/>
  <c r="N1382" s="1"/>
  <c r="J1378"/>
  <c r="L1378" s="1"/>
  <c r="N1378" s="1"/>
  <c r="J1374"/>
  <c r="L1374" s="1"/>
  <c r="N1374" s="1"/>
  <c r="J1370"/>
  <c r="L1370" s="1"/>
  <c r="N1370" s="1"/>
  <c r="J1366"/>
  <c r="L1366" s="1"/>
  <c r="N1366" s="1"/>
  <c r="J1362"/>
  <c r="L1362" s="1"/>
  <c r="N1362" s="1"/>
  <c r="J1358"/>
  <c r="L1358" s="1"/>
  <c r="N1358" s="1"/>
  <c r="J1354"/>
  <c r="L1354" s="1"/>
  <c r="N1354" s="1"/>
  <c r="J1350"/>
  <c r="L1350" s="1"/>
  <c r="N1350" s="1"/>
  <c r="J1346"/>
  <c r="L1346" s="1"/>
  <c r="N1346" s="1"/>
  <c r="J1342"/>
  <c r="L1342" s="1"/>
  <c r="N1342" s="1"/>
  <c r="J1338"/>
  <c r="L1338" s="1"/>
  <c r="N1338" s="1"/>
  <c r="J1334"/>
  <c r="L1334" s="1"/>
  <c r="N1334" s="1"/>
  <c r="J1330"/>
  <c r="L1330" s="1"/>
  <c r="N1330" s="1"/>
  <c r="J1326"/>
  <c r="L1326" s="1"/>
  <c r="N1326" s="1"/>
  <c r="J1322"/>
  <c r="L1322" s="1"/>
  <c r="N1322" s="1"/>
  <c r="J1318"/>
  <c r="L1318" s="1"/>
  <c r="N1318" s="1"/>
  <c r="J1314"/>
  <c r="L1314" s="1"/>
  <c r="N1314" s="1"/>
  <c r="J1310"/>
  <c r="L1310" s="1"/>
  <c r="N1310" s="1"/>
  <c r="J1306"/>
  <c r="L1306" s="1"/>
  <c r="N1306" s="1"/>
  <c r="J1302"/>
  <c r="L1302" s="1"/>
  <c r="N1302" s="1"/>
  <c r="J1298"/>
  <c r="L1298" s="1"/>
  <c r="N1298" s="1"/>
  <c r="J1294"/>
  <c r="L1294" s="1"/>
  <c r="N1294" s="1"/>
  <c r="J1290"/>
  <c r="L1290" s="1"/>
  <c r="N1290" s="1"/>
  <c r="J1286"/>
  <c r="L1286" s="1"/>
  <c r="N1286" s="1"/>
  <c r="J1282"/>
  <c r="L1282" s="1"/>
  <c r="N1282" s="1"/>
  <c r="J1278"/>
  <c r="L1278" s="1"/>
  <c r="N1278" s="1"/>
  <c r="J1274"/>
  <c r="L1274" s="1"/>
  <c r="N1274" s="1"/>
  <c r="J1270"/>
  <c r="L1270" s="1"/>
  <c r="N1270" s="1"/>
  <c r="J1266"/>
  <c r="L1266" s="1"/>
  <c r="N1266" s="1"/>
  <c r="J1262"/>
  <c r="L1262" s="1"/>
  <c r="N1262" s="1"/>
  <c r="J1258"/>
  <c r="L1258" s="1"/>
  <c r="N1258" s="1"/>
  <c r="J1254"/>
  <c r="L1254" s="1"/>
  <c r="N1254" s="1"/>
  <c r="J1250"/>
  <c r="L1250" s="1"/>
  <c r="N1250" s="1"/>
  <c r="J1246"/>
  <c r="L1246" s="1"/>
  <c r="N1246" s="1"/>
  <c r="J1242"/>
  <c r="L1242" s="1"/>
  <c r="N1242" s="1"/>
  <c r="J1238"/>
  <c r="L1238" s="1"/>
  <c r="N1238" s="1"/>
  <c r="J1234"/>
  <c r="L1234" s="1"/>
  <c r="N1234" s="1"/>
  <c r="J1230"/>
  <c r="L1230" s="1"/>
  <c r="N1230" s="1"/>
  <c r="J1226"/>
  <c r="L1226" s="1"/>
  <c r="N1226" s="1"/>
  <c r="J1222"/>
  <c r="L1222" s="1"/>
  <c r="N1222" s="1"/>
  <c r="J1218"/>
  <c r="L1218" s="1"/>
  <c r="N1218" s="1"/>
  <c r="J1214"/>
  <c r="L1214" s="1"/>
  <c r="N1214" s="1"/>
  <c r="J1210"/>
  <c r="L1210" s="1"/>
  <c r="N1210" s="1"/>
  <c r="J1206"/>
  <c r="L1206" s="1"/>
  <c r="N1206" s="1"/>
  <c r="J1202"/>
  <c r="L1202" s="1"/>
  <c r="N1202" s="1"/>
  <c r="J1198"/>
  <c r="L1198" s="1"/>
  <c r="N1198" s="1"/>
  <c r="J1194"/>
  <c r="L1194" s="1"/>
  <c r="N1194" s="1"/>
  <c r="J1190"/>
  <c r="L1190" s="1"/>
  <c r="N1190" s="1"/>
  <c r="J1186"/>
  <c r="L1186" s="1"/>
  <c r="N1186" s="1"/>
  <c r="J1182"/>
  <c r="L1182" s="1"/>
  <c r="N1182" s="1"/>
  <c r="J1178"/>
  <c r="L1178" s="1"/>
  <c r="N1178" s="1"/>
  <c r="J1174"/>
  <c r="L1174" s="1"/>
  <c r="N1174" s="1"/>
  <c r="J1170"/>
  <c r="L1170" s="1"/>
  <c r="N1170" s="1"/>
  <c r="J1166"/>
  <c r="L1166" s="1"/>
  <c r="N1166" s="1"/>
  <c r="J1162"/>
  <c r="L1162" s="1"/>
  <c r="N1162" s="1"/>
  <c r="J1158"/>
  <c r="L1158" s="1"/>
  <c r="N1158" s="1"/>
  <c r="J1154"/>
  <c r="L1154" s="1"/>
  <c r="N1154" s="1"/>
  <c r="J1150"/>
  <c r="L1150" s="1"/>
  <c r="N1150" s="1"/>
  <c r="J1146"/>
  <c r="L1146" s="1"/>
  <c r="N1146" s="1"/>
  <c r="J1142"/>
  <c r="L1142" s="1"/>
  <c r="N1142" s="1"/>
  <c r="J1138"/>
  <c r="L1138" s="1"/>
  <c r="N1138" s="1"/>
  <c r="J1134"/>
  <c r="L1134" s="1"/>
  <c r="N1134" s="1"/>
  <c r="J1130"/>
  <c r="L1130" s="1"/>
  <c r="N1130" s="1"/>
  <c r="J1126"/>
  <c r="L1126" s="1"/>
  <c r="N1126" s="1"/>
  <c r="J1122"/>
  <c r="L1122" s="1"/>
  <c r="N1122" s="1"/>
  <c r="J1118"/>
  <c r="L1118" s="1"/>
  <c r="N1118" s="1"/>
  <c r="J1114"/>
  <c r="L1114" s="1"/>
  <c r="N1114" s="1"/>
  <c r="J1110"/>
  <c r="L1110" s="1"/>
  <c r="N1110" s="1"/>
  <c r="J1106"/>
  <c r="L1106" s="1"/>
  <c r="N1106" s="1"/>
  <c r="J1102"/>
  <c r="L1102" s="1"/>
  <c r="N1102" s="1"/>
  <c r="J1098"/>
  <c r="L1098" s="1"/>
  <c r="N1098" s="1"/>
  <c r="J1094"/>
  <c r="L1094" s="1"/>
  <c r="N1094" s="1"/>
  <c r="J1090"/>
  <c r="L1090" s="1"/>
  <c r="N1090" s="1"/>
  <c r="J1086"/>
  <c r="L1086" s="1"/>
  <c r="N1086" s="1"/>
  <c r="J1082"/>
  <c r="L1082" s="1"/>
  <c r="N1082" s="1"/>
  <c r="J1078"/>
  <c r="L1078" s="1"/>
  <c r="N1078" s="1"/>
  <c r="J1074"/>
  <c r="L1074" s="1"/>
  <c r="N1074" s="1"/>
  <c r="J1070"/>
  <c r="L1070" s="1"/>
  <c r="N1070" s="1"/>
  <c r="J1066"/>
  <c r="L1066" s="1"/>
  <c r="N1066" s="1"/>
  <c r="J1062"/>
  <c r="L1062" s="1"/>
  <c r="N1062" s="1"/>
  <c r="J1058"/>
  <c r="L1058" s="1"/>
  <c r="N1058" s="1"/>
  <c r="J1054"/>
  <c r="L1054" s="1"/>
  <c r="N1054" s="1"/>
  <c r="J1050"/>
  <c r="L1050" s="1"/>
  <c r="N1050" s="1"/>
  <c r="J1046"/>
  <c r="L1046" s="1"/>
  <c r="N1046" s="1"/>
  <c r="J1042"/>
  <c r="L1042" s="1"/>
  <c r="N1042" s="1"/>
  <c r="J1038"/>
  <c r="L1038" s="1"/>
  <c r="N1038" s="1"/>
  <c r="J1034"/>
  <c r="L1034" s="1"/>
  <c r="N1034" s="1"/>
  <c r="J1030"/>
  <c r="L1030" s="1"/>
  <c r="N1030" s="1"/>
  <c r="J1026"/>
  <c r="L1026" s="1"/>
  <c r="N1026" s="1"/>
  <c r="J1022"/>
  <c r="L1022" s="1"/>
  <c r="N1022" s="1"/>
  <c r="J1018"/>
  <c r="L1018" s="1"/>
  <c r="N1018" s="1"/>
  <c r="J1014"/>
  <c r="L1014" s="1"/>
  <c r="N1014" s="1"/>
  <c r="J1010"/>
  <c r="L1010" s="1"/>
  <c r="N1010" s="1"/>
  <c r="J1006"/>
  <c r="L1006" s="1"/>
  <c r="N1006" s="1"/>
  <c r="J1002"/>
  <c r="L1002" s="1"/>
  <c r="N1002" s="1"/>
  <c r="J998"/>
  <c r="L998" s="1"/>
  <c r="N998" s="1"/>
  <c r="J994"/>
  <c r="L994" s="1"/>
  <c r="N994" s="1"/>
  <c r="J986"/>
  <c r="L986" s="1"/>
  <c r="N986" s="1"/>
  <c r="J978"/>
  <c r="L978" s="1"/>
  <c r="N978" s="1"/>
  <c r="J970"/>
  <c r="L970" s="1"/>
  <c r="N970" s="1"/>
  <c r="J962"/>
  <c r="L962" s="1"/>
  <c r="N962" s="1"/>
  <c r="J954"/>
  <c r="L954" s="1"/>
  <c r="N954" s="1"/>
  <c r="J946"/>
  <c r="L946" s="1"/>
  <c r="N946" s="1"/>
  <c r="J938"/>
  <c r="L938" s="1"/>
  <c r="N938" s="1"/>
  <c r="J930"/>
  <c r="L930" s="1"/>
  <c r="N930" s="1"/>
  <c r="J922"/>
  <c r="L922" s="1"/>
  <c r="N922" s="1"/>
  <c r="J914"/>
  <c r="L914" s="1"/>
  <c r="N914" s="1"/>
  <c r="J906"/>
  <c r="L906" s="1"/>
  <c r="N906" s="1"/>
  <c r="J898"/>
  <c r="L898" s="1"/>
  <c r="N898" s="1"/>
  <c r="J890"/>
  <c r="L890" s="1"/>
  <c r="N890" s="1"/>
  <c r="J882"/>
  <c r="L882" s="1"/>
  <c r="N882" s="1"/>
  <c r="J874"/>
  <c r="L874" s="1"/>
  <c r="N874" s="1"/>
  <c r="J866"/>
  <c r="L866" s="1"/>
  <c r="N866" s="1"/>
  <c r="J858"/>
  <c r="L858" s="1"/>
  <c r="N858" s="1"/>
  <c r="J850"/>
  <c r="L850" s="1"/>
  <c r="N850" s="1"/>
  <c r="J842"/>
  <c r="L842" s="1"/>
  <c r="N842" s="1"/>
  <c r="J834"/>
  <c r="L834" s="1"/>
  <c r="N834" s="1"/>
  <c r="J826"/>
  <c r="L826" s="1"/>
  <c r="N826" s="1"/>
  <c r="J818"/>
  <c r="L818" s="1"/>
  <c r="N818" s="1"/>
  <c r="J810"/>
  <c r="L810" s="1"/>
  <c r="N810" s="1"/>
  <c r="J802"/>
  <c r="L802" s="1"/>
  <c r="N802" s="1"/>
  <c r="J794"/>
  <c r="L794" s="1"/>
  <c r="N794" s="1"/>
  <c r="J786"/>
  <c r="L786" s="1"/>
  <c r="N786" s="1"/>
  <c r="J778"/>
  <c r="L778" s="1"/>
  <c r="N778" s="1"/>
  <c r="J770"/>
  <c r="L770" s="1"/>
  <c r="N770" s="1"/>
  <c r="J762"/>
  <c r="L762" s="1"/>
  <c r="N762" s="1"/>
  <c r="J754"/>
  <c r="L754" s="1"/>
  <c r="N754" s="1"/>
  <c r="J746"/>
  <c r="L746" s="1"/>
  <c r="N746" s="1"/>
  <c r="J738"/>
  <c r="L738" s="1"/>
  <c r="N738" s="1"/>
  <c r="J730"/>
  <c r="L730" s="1"/>
  <c r="N730" s="1"/>
  <c r="J722"/>
  <c r="L722" s="1"/>
  <c r="N722" s="1"/>
  <c r="J714"/>
  <c r="L714" s="1"/>
  <c r="N714" s="1"/>
  <c r="J706"/>
  <c r="L706" s="1"/>
  <c r="N706" s="1"/>
  <c r="J698"/>
  <c r="L698" s="1"/>
  <c r="N698" s="1"/>
  <c r="J690"/>
  <c r="L690" s="1"/>
  <c r="N690" s="1"/>
  <c r="J682"/>
  <c r="L682" s="1"/>
  <c r="N682" s="1"/>
  <c r="J674"/>
  <c r="L674" s="1"/>
  <c r="N674" s="1"/>
  <c r="J666"/>
  <c r="L666" s="1"/>
  <c r="N666" s="1"/>
  <c r="J658"/>
  <c r="L658" s="1"/>
  <c r="N658" s="1"/>
  <c r="J650"/>
  <c r="L650" s="1"/>
  <c r="N650" s="1"/>
  <c r="J642"/>
  <c r="L642" s="1"/>
  <c r="N642" s="1"/>
  <c r="J634"/>
  <c r="L634" s="1"/>
  <c r="N634" s="1"/>
  <c r="J626"/>
  <c r="L626" s="1"/>
  <c r="N626" s="1"/>
  <c r="J618"/>
  <c r="L618" s="1"/>
  <c r="N618" s="1"/>
  <c r="J610"/>
  <c r="L610" s="1"/>
  <c r="N610" s="1"/>
  <c r="J602"/>
  <c r="L602" s="1"/>
  <c r="N602" s="1"/>
  <c r="J594"/>
  <c r="L594" s="1"/>
  <c r="N594" s="1"/>
  <c r="J586"/>
  <c r="L586" s="1"/>
  <c r="N586" s="1"/>
  <c r="J578"/>
  <c r="L578" s="1"/>
  <c r="N578" s="1"/>
  <c r="K20"/>
  <c r="M20" s="1"/>
  <c r="O20" s="1"/>
  <c r="J20"/>
  <c r="L20" s="1"/>
  <c r="N20" s="1"/>
  <c r="J16"/>
  <c r="L16" s="1"/>
  <c r="N16" s="1"/>
  <c r="K16"/>
  <c r="M16" s="1"/>
  <c r="O16" s="1"/>
  <c r="K991"/>
  <c r="M991" s="1"/>
  <c r="O991" s="1"/>
  <c r="J991"/>
  <c r="L991" s="1"/>
  <c r="N991" s="1"/>
  <c r="K987"/>
  <c r="M987" s="1"/>
  <c r="O987" s="1"/>
  <c r="J987"/>
  <c r="L987" s="1"/>
  <c r="N987" s="1"/>
  <c r="K983"/>
  <c r="M983" s="1"/>
  <c r="O983" s="1"/>
  <c r="J983"/>
  <c r="L983" s="1"/>
  <c r="N983" s="1"/>
  <c r="K979"/>
  <c r="M979" s="1"/>
  <c r="O979" s="1"/>
  <c r="J979"/>
  <c r="L979" s="1"/>
  <c r="N979" s="1"/>
  <c r="K975"/>
  <c r="M975" s="1"/>
  <c r="O975" s="1"/>
  <c r="J975"/>
  <c r="L975" s="1"/>
  <c r="N975" s="1"/>
  <c r="K971"/>
  <c r="M971" s="1"/>
  <c r="O971" s="1"/>
  <c r="J971"/>
  <c r="L971" s="1"/>
  <c r="N971" s="1"/>
  <c r="K967"/>
  <c r="M967" s="1"/>
  <c r="O967" s="1"/>
  <c r="J967"/>
  <c r="L967" s="1"/>
  <c r="N967" s="1"/>
  <c r="K963"/>
  <c r="M963" s="1"/>
  <c r="O963" s="1"/>
  <c r="J963"/>
  <c r="L963" s="1"/>
  <c r="N963" s="1"/>
  <c r="K959"/>
  <c r="M959" s="1"/>
  <c r="O959" s="1"/>
  <c r="J959"/>
  <c r="L959" s="1"/>
  <c r="N959" s="1"/>
  <c r="K955"/>
  <c r="M955" s="1"/>
  <c r="O955" s="1"/>
  <c r="J955"/>
  <c r="L955" s="1"/>
  <c r="N955" s="1"/>
  <c r="K951"/>
  <c r="M951" s="1"/>
  <c r="O951" s="1"/>
  <c r="J951"/>
  <c r="L951" s="1"/>
  <c r="N951" s="1"/>
  <c r="K947"/>
  <c r="M947" s="1"/>
  <c r="O947" s="1"/>
  <c r="J947"/>
  <c r="L947" s="1"/>
  <c r="N947" s="1"/>
  <c r="K943"/>
  <c r="M943" s="1"/>
  <c r="O943" s="1"/>
  <c r="J943"/>
  <c r="L943" s="1"/>
  <c r="N943" s="1"/>
  <c r="K939"/>
  <c r="M939" s="1"/>
  <c r="O939" s="1"/>
  <c r="J939"/>
  <c r="L939" s="1"/>
  <c r="N939" s="1"/>
  <c r="K935"/>
  <c r="M935" s="1"/>
  <c r="O935" s="1"/>
  <c r="J935"/>
  <c r="L935" s="1"/>
  <c r="N935" s="1"/>
  <c r="K931"/>
  <c r="M931" s="1"/>
  <c r="O931" s="1"/>
  <c r="J931"/>
  <c r="L931" s="1"/>
  <c r="N931" s="1"/>
  <c r="K927"/>
  <c r="M927" s="1"/>
  <c r="O927" s="1"/>
  <c r="J927"/>
  <c r="L927" s="1"/>
  <c r="N927" s="1"/>
  <c r="K923"/>
  <c r="M923" s="1"/>
  <c r="O923" s="1"/>
  <c r="J923"/>
  <c r="L923" s="1"/>
  <c r="N923" s="1"/>
  <c r="K919"/>
  <c r="M919" s="1"/>
  <c r="O919" s="1"/>
  <c r="J919"/>
  <c r="L919" s="1"/>
  <c r="N919" s="1"/>
  <c r="K915"/>
  <c r="M915" s="1"/>
  <c r="O915" s="1"/>
  <c r="J915"/>
  <c r="L915" s="1"/>
  <c r="N915" s="1"/>
  <c r="K911"/>
  <c r="M911" s="1"/>
  <c r="O911" s="1"/>
  <c r="J911"/>
  <c r="L911" s="1"/>
  <c r="N911" s="1"/>
  <c r="K907"/>
  <c r="M907" s="1"/>
  <c r="O907" s="1"/>
  <c r="J907"/>
  <c r="L907" s="1"/>
  <c r="N907" s="1"/>
  <c r="K903"/>
  <c r="M903" s="1"/>
  <c r="O903" s="1"/>
  <c r="J903"/>
  <c r="L903" s="1"/>
  <c r="N903" s="1"/>
  <c r="K899"/>
  <c r="M899" s="1"/>
  <c r="O899" s="1"/>
  <c r="J899"/>
  <c r="L899" s="1"/>
  <c r="N899" s="1"/>
  <c r="K895"/>
  <c r="M895" s="1"/>
  <c r="O895" s="1"/>
  <c r="J895"/>
  <c r="L895" s="1"/>
  <c r="N895" s="1"/>
  <c r="K891"/>
  <c r="M891" s="1"/>
  <c r="O891" s="1"/>
  <c r="J891"/>
  <c r="L891" s="1"/>
  <c r="N891" s="1"/>
  <c r="K887"/>
  <c r="M887" s="1"/>
  <c r="O887" s="1"/>
  <c r="J887"/>
  <c r="L887" s="1"/>
  <c r="N887" s="1"/>
  <c r="K883"/>
  <c r="M883" s="1"/>
  <c r="O883" s="1"/>
  <c r="J883"/>
  <c r="L883" s="1"/>
  <c r="N883" s="1"/>
  <c r="K879"/>
  <c r="M879" s="1"/>
  <c r="O879" s="1"/>
  <c r="J879"/>
  <c r="L879" s="1"/>
  <c r="N879" s="1"/>
  <c r="K875"/>
  <c r="M875" s="1"/>
  <c r="O875" s="1"/>
  <c r="J875"/>
  <c r="L875" s="1"/>
  <c r="N875" s="1"/>
  <c r="K871"/>
  <c r="M871" s="1"/>
  <c r="O871" s="1"/>
  <c r="J871"/>
  <c r="L871" s="1"/>
  <c r="N871" s="1"/>
  <c r="K867"/>
  <c r="M867" s="1"/>
  <c r="O867" s="1"/>
  <c r="J867"/>
  <c r="L867" s="1"/>
  <c r="N867" s="1"/>
  <c r="K863"/>
  <c r="M863" s="1"/>
  <c r="O863" s="1"/>
  <c r="J863"/>
  <c r="L863" s="1"/>
  <c r="N863" s="1"/>
  <c r="K859"/>
  <c r="M859" s="1"/>
  <c r="O859" s="1"/>
  <c r="J859"/>
  <c r="L859" s="1"/>
  <c r="N859" s="1"/>
  <c r="K855"/>
  <c r="M855" s="1"/>
  <c r="O855" s="1"/>
  <c r="J855"/>
  <c r="L855" s="1"/>
  <c r="N855" s="1"/>
  <c r="K851"/>
  <c r="M851" s="1"/>
  <c r="O851" s="1"/>
  <c r="J851"/>
  <c r="L851" s="1"/>
  <c r="N851" s="1"/>
  <c r="K847"/>
  <c r="M847" s="1"/>
  <c r="O847" s="1"/>
  <c r="J847"/>
  <c r="L847" s="1"/>
  <c r="N847" s="1"/>
  <c r="K843"/>
  <c r="M843" s="1"/>
  <c r="O843" s="1"/>
  <c r="J843"/>
  <c r="L843" s="1"/>
  <c r="N843" s="1"/>
  <c r="K839"/>
  <c r="M839" s="1"/>
  <c r="O839" s="1"/>
  <c r="J839"/>
  <c r="L839" s="1"/>
  <c r="N839" s="1"/>
  <c r="K835"/>
  <c r="M835" s="1"/>
  <c r="O835" s="1"/>
  <c r="J835"/>
  <c r="L835" s="1"/>
  <c r="N835" s="1"/>
  <c r="K831"/>
  <c r="M831" s="1"/>
  <c r="O831" s="1"/>
  <c r="J831"/>
  <c r="L831" s="1"/>
  <c r="N831" s="1"/>
  <c r="K827"/>
  <c r="M827" s="1"/>
  <c r="O827" s="1"/>
  <c r="J827"/>
  <c r="L827" s="1"/>
  <c r="N827" s="1"/>
  <c r="K823"/>
  <c r="M823" s="1"/>
  <c r="O823" s="1"/>
  <c r="J823"/>
  <c r="L823" s="1"/>
  <c r="N823" s="1"/>
  <c r="K819"/>
  <c r="M819" s="1"/>
  <c r="O819" s="1"/>
  <c r="J819"/>
  <c r="L819" s="1"/>
  <c r="N819" s="1"/>
  <c r="K815"/>
  <c r="M815" s="1"/>
  <c r="O815" s="1"/>
  <c r="J815"/>
  <c r="L815" s="1"/>
  <c r="N815" s="1"/>
  <c r="K811"/>
  <c r="M811" s="1"/>
  <c r="O811" s="1"/>
  <c r="J811"/>
  <c r="L811" s="1"/>
  <c r="N811" s="1"/>
  <c r="K807"/>
  <c r="M807" s="1"/>
  <c r="O807" s="1"/>
  <c r="J807"/>
  <c r="L807" s="1"/>
  <c r="N807" s="1"/>
  <c r="K803"/>
  <c r="M803" s="1"/>
  <c r="O803" s="1"/>
  <c r="J803"/>
  <c r="L803" s="1"/>
  <c r="N803" s="1"/>
  <c r="K799"/>
  <c r="M799" s="1"/>
  <c r="O799" s="1"/>
  <c r="J799"/>
  <c r="L799" s="1"/>
  <c r="N799" s="1"/>
  <c r="K795"/>
  <c r="M795" s="1"/>
  <c r="O795" s="1"/>
  <c r="J795"/>
  <c r="L795" s="1"/>
  <c r="N795" s="1"/>
  <c r="K791"/>
  <c r="M791" s="1"/>
  <c r="O791" s="1"/>
  <c r="J791"/>
  <c r="L791" s="1"/>
  <c r="N791" s="1"/>
  <c r="K787"/>
  <c r="M787" s="1"/>
  <c r="O787" s="1"/>
  <c r="J787"/>
  <c r="L787" s="1"/>
  <c r="N787" s="1"/>
  <c r="K783"/>
  <c r="M783" s="1"/>
  <c r="O783" s="1"/>
  <c r="J783"/>
  <c r="L783" s="1"/>
  <c r="N783" s="1"/>
  <c r="K779"/>
  <c r="M779" s="1"/>
  <c r="O779" s="1"/>
  <c r="J779"/>
  <c r="L779" s="1"/>
  <c r="N779" s="1"/>
  <c r="K775"/>
  <c r="M775" s="1"/>
  <c r="O775" s="1"/>
  <c r="J775"/>
  <c r="L775" s="1"/>
  <c r="N775" s="1"/>
  <c r="K771"/>
  <c r="M771" s="1"/>
  <c r="O771" s="1"/>
  <c r="J771"/>
  <c r="L771" s="1"/>
  <c r="N771" s="1"/>
  <c r="K767"/>
  <c r="M767" s="1"/>
  <c r="O767" s="1"/>
  <c r="J767"/>
  <c r="L767" s="1"/>
  <c r="N767" s="1"/>
  <c r="K763"/>
  <c r="M763" s="1"/>
  <c r="O763" s="1"/>
  <c r="J763"/>
  <c r="L763" s="1"/>
  <c r="N763" s="1"/>
  <c r="K759"/>
  <c r="M759" s="1"/>
  <c r="O759" s="1"/>
  <c r="J759"/>
  <c r="L759" s="1"/>
  <c r="N759" s="1"/>
  <c r="K755"/>
  <c r="M755" s="1"/>
  <c r="O755" s="1"/>
  <c r="J755"/>
  <c r="L755" s="1"/>
  <c r="N755" s="1"/>
  <c r="K751"/>
  <c r="M751" s="1"/>
  <c r="O751" s="1"/>
  <c r="J751"/>
  <c r="L751" s="1"/>
  <c r="N751" s="1"/>
  <c r="K747"/>
  <c r="M747" s="1"/>
  <c r="O747" s="1"/>
  <c r="J747"/>
  <c r="L747" s="1"/>
  <c r="N747" s="1"/>
  <c r="K743"/>
  <c r="M743" s="1"/>
  <c r="O743" s="1"/>
  <c r="J743"/>
  <c r="L743" s="1"/>
  <c r="N743" s="1"/>
  <c r="K739"/>
  <c r="M739" s="1"/>
  <c r="O739" s="1"/>
  <c r="J739"/>
  <c r="L739" s="1"/>
  <c r="N739" s="1"/>
  <c r="K735"/>
  <c r="M735" s="1"/>
  <c r="O735" s="1"/>
  <c r="J735"/>
  <c r="L735" s="1"/>
  <c r="N735" s="1"/>
  <c r="K731"/>
  <c r="M731" s="1"/>
  <c r="O731" s="1"/>
  <c r="J731"/>
  <c r="L731" s="1"/>
  <c r="N731" s="1"/>
  <c r="K727"/>
  <c r="M727" s="1"/>
  <c r="O727" s="1"/>
  <c r="J727"/>
  <c r="L727" s="1"/>
  <c r="N727" s="1"/>
  <c r="K723"/>
  <c r="M723" s="1"/>
  <c r="O723" s="1"/>
  <c r="J723"/>
  <c r="L723" s="1"/>
  <c r="N723" s="1"/>
  <c r="K719"/>
  <c r="M719" s="1"/>
  <c r="O719" s="1"/>
  <c r="J719"/>
  <c r="L719" s="1"/>
  <c r="N719" s="1"/>
  <c r="K715"/>
  <c r="M715" s="1"/>
  <c r="O715" s="1"/>
  <c r="J715"/>
  <c r="L715" s="1"/>
  <c r="N715" s="1"/>
  <c r="K711"/>
  <c r="M711" s="1"/>
  <c r="O711" s="1"/>
  <c r="J711"/>
  <c r="L711" s="1"/>
  <c r="N711" s="1"/>
  <c r="K707"/>
  <c r="M707" s="1"/>
  <c r="O707" s="1"/>
  <c r="J707"/>
  <c r="L707" s="1"/>
  <c r="N707" s="1"/>
  <c r="K703"/>
  <c r="M703" s="1"/>
  <c r="O703" s="1"/>
  <c r="J703"/>
  <c r="L703" s="1"/>
  <c r="N703" s="1"/>
  <c r="K699"/>
  <c r="M699" s="1"/>
  <c r="O699" s="1"/>
  <c r="J699"/>
  <c r="L699" s="1"/>
  <c r="N699" s="1"/>
  <c r="K695"/>
  <c r="M695" s="1"/>
  <c r="O695" s="1"/>
  <c r="J695"/>
  <c r="L695" s="1"/>
  <c r="N695" s="1"/>
  <c r="K691"/>
  <c r="M691" s="1"/>
  <c r="O691" s="1"/>
  <c r="J691"/>
  <c r="L691" s="1"/>
  <c r="N691" s="1"/>
  <c r="K687"/>
  <c r="M687" s="1"/>
  <c r="O687" s="1"/>
  <c r="J687"/>
  <c r="L687" s="1"/>
  <c r="N687" s="1"/>
  <c r="K683"/>
  <c r="M683" s="1"/>
  <c r="O683" s="1"/>
  <c r="J683"/>
  <c r="L683" s="1"/>
  <c r="N683" s="1"/>
  <c r="K679"/>
  <c r="M679" s="1"/>
  <c r="O679" s="1"/>
  <c r="J679"/>
  <c r="L679" s="1"/>
  <c r="N679" s="1"/>
  <c r="K675"/>
  <c r="M675" s="1"/>
  <c r="O675" s="1"/>
  <c r="J675"/>
  <c r="L675" s="1"/>
  <c r="N675" s="1"/>
  <c r="K671"/>
  <c r="M671" s="1"/>
  <c r="O671" s="1"/>
  <c r="J671"/>
  <c r="L671" s="1"/>
  <c r="N671" s="1"/>
  <c r="K667"/>
  <c r="M667" s="1"/>
  <c r="O667" s="1"/>
  <c r="J667"/>
  <c r="L667" s="1"/>
  <c r="N667" s="1"/>
  <c r="K663"/>
  <c r="M663" s="1"/>
  <c r="O663" s="1"/>
  <c r="J663"/>
  <c r="L663" s="1"/>
  <c r="N663" s="1"/>
  <c r="K659"/>
  <c r="M659" s="1"/>
  <c r="O659" s="1"/>
  <c r="J659"/>
  <c r="L659" s="1"/>
  <c r="N659" s="1"/>
  <c r="K655"/>
  <c r="M655" s="1"/>
  <c r="O655" s="1"/>
  <c r="J655"/>
  <c r="L655" s="1"/>
  <c r="N655" s="1"/>
  <c r="K651"/>
  <c r="M651" s="1"/>
  <c r="O651" s="1"/>
  <c r="J651"/>
  <c r="L651" s="1"/>
  <c r="N651" s="1"/>
  <c r="K647"/>
  <c r="M647" s="1"/>
  <c r="O647" s="1"/>
  <c r="J647"/>
  <c r="L647" s="1"/>
  <c r="N647" s="1"/>
  <c r="K643"/>
  <c r="M643" s="1"/>
  <c r="O643" s="1"/>
  <c r="J643"/>
  <c r="L643" s="1"/>
  <c r="N643" s="1"/>
  <c r="K639"/>
  <c r="M639" s="1"/>
  <c r="O639" s="1"/>
  <c r="J639"/>
  <c r="L639" s="1"/>
  <c r="N639" s="1"/>
  <c r="K635"/>
  <c r="M635" s="1"/>
  <c r="O635" s="1"/>
  <c r="J635"/>
  <c r="L635" s="1"/>
  <c r="N635" s="1"/>
  <c r="K631"/>
  <c r="M631" s="1"/>
  <c r="O631" s="1"/>
  <c r="J631"/>
  <c r="L631" s="1"/>
  <c r="N631" s="1"/>
  <c r="K627"/>
  <c r="M627" s="1"/>
  <c r="O627" s="1"/>
  <c r="J627"/>
  <c r="L627" s="1"/>
  <c r="N627" s="1"/>
  <c r="K623"/>
  <c r="M623" s="1"/>
  <c r="O623" s="1"/>
  <c r="J623"/>
  <c r="L623" s="1"/>
  <c r="N623" s="1"/>
  <c r="K619"/>
  <c r="M619" s="1"/>
  <c r="O619" s="1"/>
  <c r="J619"/>
  <c r="L619" s="1"/>
  <c r="N619" s="1"/>
  <c r="K615"/>
  <c r="M615" s="1"/>
  <c r="O615" s="1"/>
  <c r="J615"/>
  <c r="L615" s="1"/>
  <c r="N615" s="1"/>
  <c r="K611"/>
  <c r="M611" s="1"/>
  <c r="O611" s="1"/>
  <c r="J611"/>
  <c r="L611" s="1"/>
  <c r="N611" s="1"/>
  <c r="K607"/>
  <c r="M607" s="1"/>
  <c r="O607" s="1"/>
  <c r="J607"/>
  <c r="L607" s="1"/>
  <c r="N607" s="1"/>
  <c r="K603"/>
  <c r="M603" s="1"/>
  <c r="O603" s="1"/>
  <c r="J603"/>
  <c r="L603" s="1"/>
  <c r="N603" s="1"/>
  <c r="K599"/>
  <c r="M599" s="1"/>
  <c r="O599" s="1"/>
  <c r="J599"/>
  <c r="L599" s="1"/>
  <c r="N599" s="1"/>
  <c r="K595"/>
  <c r="M595" s="1"/>
  <c r="O595" s="1"/>
  <c r="J595"/>
  <c r="L595" s="1"/>
  <c r="N595" s="1"/>
  <c r="K591"/>
  <c r="M591" s="1"/>
  <c r="O591" s="1"/>
  <c r="J591"/>
  <c r="L591" s="1"/>
  <c r="N591" s="1"/>
  <c r="K587"/>
  <c r="M587" s="1"/>
  <c r="O587" s="1"/>
  <c r="J587"/>
  <c r="L587" s="1"/>
  <c r="N587" s="1"/>
  <c r="K583"/>
  <c r="M583" s="1"/>
  <c r="O583" s="1"/>
  <c r="J583"/>
  <c r="L583" s="1"/>
  <c r="N583" s="1"/>
  <c r="K579"/>
  <c r="M579" s="1"/>
  <c r="O579" s="1"/>
  <c r="J579"/>
  <c r="L579" s="1"/>
  <c r="N579" s="1"/>
  <c r="K575"/>
  <c r="M575" s="1"/>
  <c r="O575" s="1"/>
  <c r="J575"/>
  <c r="L575" s="1"/>
  <c r="N575" s="1"/>
  <c r="K571"/>
  <c r="M571" s="1"/>
  <c r="O571" s="1"/>
  <c r="J571"/>
  <c r="L571" s="1"/>
  <c r="N571" s="1"/>
  <c r="K567"/>
  <c r="M567" s="1"/>
  <c r="O567" s="1"/>
  <c r="J567"/>
  <c r="L567" s="1"/>
  <c r="N567" s="1"/>
  <c r="K563"/>
  <c r="M563" s="1"/>
  <c r="O563" s="1"/>
  <c r="J563"/>
  <c r="L563" s="1"/>
  <c r="N563" s="1"/>
  <c r="K559"/>
  <c r="M559" s="1"/>
  <c r="O559" s="1"/>
  <c r="J559"/>
  <c r="L559" s="1"/>
  <c r="N559" s="1"/>
  <c r="K555"/>
  <c r="M555" s="1"/>
  <c r="O555" s="1"/>
  <c r="J555"/>
  <c r="L555" s="1"/>
  <c r="N555" s="1"/>
  <c r="K551"/>
  <c r="M551" s="1"/>
  <c r="O551" s="1"/>
  <c r="J551"/>
  <c r="L551" s="1"/>
  <c r="N551" s="1"/>
  <c r="K547"/>
  <c r="M547" s="1"/>
  <c r="O547" s="1"/>
  <c r="J547"/>
  <c r="L547" s="1"/>
  <c r="N547" s="1"/>
  <c r="K543"/>
  <c r="M543" s="1"/>
  <c r="O543" s="1"/>
  <c r="J543"/>
  <c r="L543" s="1"/>
  <c r="N543" s="1"/>
  <c r="K539"/>
  <c r="M539" s="1"/>
  <c r="O539" s="1"/>
  <c r="J539"/>
  <c r="L539" s="1"/>
  <c r="N539" s="1"/>
  <c r="K535"/>
  <c r="M535" s="1"/>
  <c r="O535" s="1"/>
  <c r="J535"/>
  <c r="L535" s="1"/>
  <c r="N535" s="1"/>
  <c r="K531"/>
  <c r="M531" s="1"/>
  <c r="O531" s="1"/>
  <c r="J531"/>
  <c r="L531" s="1"/>
  <c r="N531" s="1"/>
  <c r="K527"/>
  <c r="M527" s="1"/>
  <c r="O527" s="1"/>
  <c r="J527"/>
  <c r="L527" s="1"/>
  <c r="N527" s="1"/>
  <c r="K523"/>
  <c r="M523" s="1"/>
  <c r="O523" s="1"/>
  <c r="J523"/>
  <c r="L523" s="1"/>
  <c r="N523" s="1"/>
  <c r="K519"/>
  <c r="M519" s="1"/>
  <c r="O519" s="1"/>
  <c r="J519"/>
  <c r="L519" s="1"/>
  <c r="N519" s="1"/>
  <c r="K515"/>
  <c r="M515" s="1"/>
  <c r="O515" s="1"/>
  <c r="J515"/>
  <c r="L515" s="1"/>
  <c r="N515" s="1"/>
  <c r="K511"/>
  <c r="M511" s="1"/>
  <c r="O511" s="1"/>
  <c r="J511"/>
  <c r="L511" s="1"/>
  <c r="N511" s="1"/>
  <c r="K507"/>
  <c r="M507" s="1"/>
  <c r="O507" s="1"/>
  <c r="J507"/>
  <c r="L507" s="1"/>
  <c r="N507" s="1"/>
  <c r="K503"/>
  <c r="M503" s="1"/>
  <c r="O503" s="1"/>
  <c r="J503"/>
  <c r="L503" s="1"/>
  <c r="N503" s="1"/>
  <c r="K499"/>
  <c r="M499" s="1"/>
  <c r="O499" s="1"/>
  <c r="J499"/>
  <c r="L499" s="1"/>
  <c r="N499" s="1"/>
  <c r="K495"/>
  <c r="M495" s="1"/>
  <c r="O495" s="1"/>
  <c r="J495"/>
  <c r="L495" s="1"/>
  <c r="N495" s="1"/>
  <c r="K491"/>
  <c r="M491" s="1"/>
  <c r="O491" s="1"/>
  <c r="J491"/>
  <c r="L491" s="1"/>
  <c r="N491" s="1"/>
  <c r="K487"/>
  <c r="M487" s="1"/>
  <c r="O487" s="1"/>
  <c r="J487"/>
  <c r="L487" s="1"/>
  <c r="N487" s="1"/>
  <c r="K483"/>
  <c r="M483" s="1"/>
  <c r="O483" s="1"/>
  <c r="J483"/>
  <c r="L483" s="1"/>
  <c r="N483" s="1"/>
  <c r="K479"/>
  <c r="M479" s="1"/>
  <c r="O479" s="1"/>
  <c r="J479"/>
  <c r="L479" s="1"/>
  <c r="N479" s="1"/>
  <c r="K475"/>
  <c r="M475" s="1"/>
  <c r="O475" s="1"/>
  <c r="J475"/>
  <c r="L475" s="1"/>
  <c r="N475" s="1"/>
  <c r="K471"/>
  <c r="M471" s="1"/>
  <c r="O471" s="1"/>
  <c r="J471"/>
  <c r="L471" s="1"/>
  <c r="N471" s="1"/>
  <c r="K467"/>
  <c r="M467" s="1"/>
  <c r="O467" s="1"/>
  <c r="J467"/>
  <c r="L467" s="1"/>
  <c r="N467" s="1"/>
  <c r="K463"/>
  <c r="M463" s="1"/>
  <c r="O463" s="1"/>
  <c r="J463"/>
  <c r="L463" s="1"/>
  <c r="N463" s="1"/>
  <c r="K459"/>
  <c r="M459" s="1"/>
  <c r="O459" s="1"/>
  <c r="J459"/>
  <c r="L459" s="1"/>
  <c r="N459" s="1"/>
  <c r="K455"/>
  <c r="M455" s="1"/>
  <c r="O455" s="1"/>
  <c r="J455"/>
  <c r="L455" s="1"/>
  <c r="N455" s="1"/>
  <c r="K451"/>
  <c r="M451" s="1"/>
  <c r="O451" s="1"/>
  <c r="J451"/>
  <c r="L451" s="1"/>
  <c r="N451" s="1"/>
  <c r="K447"/>
  <c r="M447" s="1"/>
  <c r="O447" s="1"/>
  <c r="J447"/>
  <c r="L447" s="1"/>
  <c r="N447" s="1"/>
  <c r="K443"/>
  <c r="M443" s="1"/>
  <c r="O443" s="1"/>
  <c r="J443"/>
  <c r="L443" s="1"/>
  <c r="N443" s="1"/>
  <c r="K439"/>
  <c r="M439" s="1"/>
  <c r="O439" s="1"/>
  <c r="J439"/>
  <c r="L439" s="1"/>
  <c r="N439" s="1"/>
  <c r="K435"/>
  <c r="M435" s="1"/>
  <c r="O435" s="1"/>
  <c r="J435"/>
  <c r="L435" s="1"/>
  <c r="N435" s="1"/>
  <c r="K431"/>
  <c r="M431" s="1"/>
  <c r="O431" s="1"/>
  <c r="J431"/>
  <c r="L431" s="1"/>
  <c r="N431" s="1"/>
  <c r="K427"/>
  <c r="M427" s="1"/>
  <c r="O427" s="1"/>
  <c r="J427"/>
  <c r="L427" s="1"/>
  <c r="N427" s="1"/>
  <c r="K423"/>
  <c r="M423" s="1"/>
  <c r="O423" s="1"/>
  <c r="J423"/>
  <c r="L423" s="1"/>
  <c r="N423" s="1"/>
  <c r="K419"/>
  <c r="M419" s="1"/>
  <c r="O419" s="1"/>
  <c r="J419"/>
  <c r="L419" s="1"/>
  <c r="N419" s="1"/>
  <c r="K415"/>
  <c r="M415" s="1"/>
  <c r="O415" s="1"/>
  <c r="J415"/>
  <c r="L415" s="1"/>
  <c r="N415" s="1"/>
  <c r="K411"/>
  <c r="M411" s="1"/>
  <c r="O411" s="1"/>
  <c r="J411"/>
  <c r="L411" s="1"/>
  <c r="N411" s="1"/>
  <c r="K407"/>
  <c r="M407" s="1"/>
  <c r="O407" s="1"/>
  <c r="J407"/>
  <c r="L407" s="1"/>
  <c r="N407" s="1"/>
  <c r="K403"/>
  <c r="M403" s="1"/>
  <c r="O403" s="1"/>
  <c r="J403"/>
  <c r="L403" s="1"/>
  <c r="N403" s="1"/>
  <c r="K399"/>
  <c r="M399" s="1"/>
  <c r="O399" s="1"/>
  <c r="J399"/>
  <c r="L399" s="1"/>
  <c r="N399" s="1"/>
  <c r="K395"/>
  <c r="M395" s="1"/>
  <c r="O395" s="1"/>
  <c r="J395"/>
  <c r="L395" s="1"/>
  <c r="N395" s="1"/>
  <c r="K391"/>
  <c r="M391" s="1"/>
  <c r="O391" s="1"/>
  <c r="J391"/>
  <c r="L391" s="1"/>
  <c r="N391" s="1"/>
  <c r="K387"/>
  <c r="M387" s="1"/>
  <c r="O387" s="1"/>
  <c r="J387"/>
  <c r="L387" s="1"/>
  <c r="N387" s="1"/>
  <c r="K383"/>
  <c r="M383" s="1"/>
  <c r="O383" s="1"/>
  <c r="J383"/>
  <c r="L383" s="1"/>
  <c r="N383" s="1"/>
  <c r="K379"/>
  <c r="M379" s="1"/>
  <c r="O379" s="1"/>
  <c r="J379"/>
  <c r="L379" s="1"/>
  <c r="N379" s="1"/>
  <c r="K375"/>
  <c r="M375" s="1"/>
  <c r="O375" s="1"/>
  <c r="J375"/>
  <c r="L375" s="1"/>
  <c r="N375" s="1"/>
  <c r="K371"/>
  <c r="M371" s="1"/>
  <c r="O371" s="1"/>
  <c r="J371"/>
  <c r="L371" s="1"/>
  <c r="N371" s="1"/>
  <c r="K367"/>
  <c r="M367" s="1"/>
  <c r="O367" s="1"/>
  <c r="J367"/>
  <c r="L367" s="1"/>
  <c r="N367" s="1"/>
  <c r="K363"/>
  <c r="M363" s="1"/>
  <c r="O363" s="1"/>
  <c r="J363"/>
  <c r="L363" s="1"/>
  <c r="N363" s="1"/>
  <c r="K359"/>
  <c r="M359" s="1"/>
  <c r="O359" s="1"/>
  <c r="J359"/>
  <c r="L359" s="1"/>
  <c r="N359" s="1"/>
  <c r="K355"/>
  <c r="M355" s="1"/>
  <c r="O355" s="1"/>
  <c r="J355"/>
  <c r="L355" s="1"/>
  <c r="N355" s="1"/>
  <c r="K351"/>
  <c r="M351" s="1"/>
  <c r="O351" s="1"/>
  <c r="J351"/>
  <c r="L351" s="1"/>
  <c r="N351" s="1"/>
  <c r="K347"/>
  <c r="M347" s="1"/>
  <c r="O347" s="1"/>
  <c r="J347"/>
  <c r="L347" s="1"/>
  <c r="N347" s="1"/>
  <c r="K343"/>
  <c r="M343" s="1"/>
  <c r="O343" s="1"/>
  <c r="J343"/>
  <c r="L343" s="1"/>
  <c r="N343" s="1"/>
  <c r="K339"/>
  <c r="M339" s="1"/>
  <c r="O339" s="1"/>
  <c r="J339"/>
  <c r="L339" s="1"/>
  <c r="N339" s="1"/>
  <c r="K335"/>
  <c r="M335" s="1"/>
  <c r="O335" s="1"/>
  <c r="J335"/>
  <c r="L335" s="1"/>
  <c r="N335" s="1"/>
  <c r="K331"/>
  <c r="M331" s="1"/>
  <c r="O331" s="1"/>
  <c r="J331"/>
  <c r="L331" s="1"/>
  <c r="N331" s="1"/>
  <c r="K327"/>
  <c r="M327" s="1"/>
  <c r="O327" s="1"/>
  <c r="J327"/>
  <c r="L327" s="1"/>
  <c r="N327" s="1"/>
  <c r="K323"/>
  <c r="M323" s="1"/>
  <c r="O323" s="1"/>
  <c r="J323"/>
  <c r="L323" s="1"/>
  <c r="N323" s="1"/>
  <c r="K319"/>
  <c r="M319" s="1"/>
  <c r="O319" s="1"/>
  <c r="J319"/>
  <c r="L319" s="1"/>
  <c r="N319" s="1"/>
  <c r="K315"/>
  <c r="M315" s="1"/>
  <c r="O315" s="1"/>
  <c r="J315"/>
  <c r="L315" s="1"/>
  <c r="N315" s="1"/>
  <c r="K311"/>
  <c r="M311" s="1"/>
  <c r="O311" s="1"/>
  <c r="J311"/>
  <c r="L311" s="1"/>
  <c r="N311" s="1"/>
  <c r="K307"/>
  <c r="M307" s="1"/>
  <c r="O307" s="1"/>
  <c r="J307"/>
  <c r="L307" s="1"/>
  <c r="N307" s="1"/>
  <c r="K303"/>
  <c r="M303" s="1"/>
  <c r="O303" s="1"/>
  <c r="J303"/>
  <c r="L303" s="1"/>
  <c r="N303" s="1"/>
  <c r="K299"/>
  <c r="M299" s="1"/>
  <c r="O299" s="1"/>
  <c r="J299"/>
  <c r="L299" s="1"/>
  <c r="N299" s="1"/>
  <c r="K295"/>
  <c r="M295" s="1"/>
  <c r="O295" s="1"/>
  <c r="J295"/>
  <c r="L295" s="1"/>
  <c r="N295" s="1"/>
  <c r="K291"/>
  <c r="M291" s="1"/>
  <c r="O291" s="1"/>
  <c r="J291"/>
  <c r="L291" s="1"/>
  <c r="N291" s="1"/>
  <c r="K287"/>
  <c r="M287" s="1"/>
  <c r="O287" s="1"/>
  <c r="J287"/>
  <c r="L287" s="1"/>
  <c r="N287" s="1"/>
  <c r="K283"/>
  <c r="M283" s="1"/>
  <c r="O283" s="1"/>
  <c r="J283"/>
  <c r="L283" s="1"/>
  <c r="N283" s="1"/>
  <c r="K279"/>
  <c r="M279" s="1"/>
  <c r="O279" s="1"/>
  <c r="J279"/>
  <c r="L279" s="1"/>
  <c r="N279" s="1"/>
  <c r="K275"/>
  <c r="M275" s="1"/>
  <c r="O275" s="1"/>
  <c r="J275"/>
  <c r="L275" s="1"/>
  <c r="N275" s="1"/>
  <c r="K271"/>
  <c r="M271" s="1"/>
  <c r="O271" s="1"/>
  <c r="J271"/>
  <c r="L271" s="1"/>
  <c r="N271" s="1"/>
  <c r="K267"/>
  <c r="M267" s="1"/>
  <c r="O267" s="1"/>
  <c r="J267"/>
  <c r="L267" s="1"/>
  <c r="N267" s="1"/>
  <c r="K263"/>
  <c r="M263" s="1"/>
  <c r="O263" s="1"/>
  <c r="J263"/>
  <c r="L263" s="1"/>
  <c r="N263" s="1"/>
  <c r="K259"/>
  <c r="M259" s="1"/>
  <c r="O259" s="1"/>
  <c r="J259"/>
  <c r="L259" s="1"/>
  <c r="N259" s="1"/>
  <c r="K255"/>
  <c r="M255" s="1"/>
  <c r="O255" s="1"/>
  <c r="J255"/>
  <c r="L255" s="1"/>
  <c r="N255" s="1"/>
  <c r="K251"/>
  <c r="M251" s="1"/>
  <c r="O251" s="1"/>
  <c r="J251"/>
  <c r="L251" s="1"/>
  <c r="N251" s="1"/>
  <c r="K247"/>
  <c r="M247" s="1"/>
  <c r="O247" s="1"/>
  <c r="J247"/>
  <c r="L247" s="1"/>
  <c r="N247" s="1"/>
  <c r="K243"/>
  <c r="M243" s="1"/>
  <c r="O243" s="1"/>
  <c r="J243"/>
  <c r="L243" s="1"/>
  <c r="N243" s="1"/>
  <c r="K239"/>
  <c r="M239" s="1"/>
  <c r="O239" s="1"/>
  <c r="J239"/>
  <c r="L239" s="1"/>
  <c r="N239" s="1"/>
  <c r="K235"/>
  <c r="M235" s="1"/>
  <c r="O235" s="1"/>
  <c r="J235"/>
  <c r="L235" s="1"/>
  <c r="N235" s="1"/>
  <c r="K231"/>
  <c r="M231" s="1"/>
  <c r="O231" s="1"/>
  <c r="J231"/>
  <c r="L231" s="1"/>
  <c r="N231" s="1"/>
  <c r="K227"/>
  <c r="M227" s="1"/>
  <c r="O227" s="1"/>
  <c r="J227"/>
  <c r="L227" s="1"/>
  <c r="N227" s="1"/>
  <c r="K223"/>
  <c r="M223" s="1"/>
  <c r="O223" s="1"/>
  <c r="J223"/>
  <c r="L223" s="1"/>
  <c r="N223" s="1"/>
  <c r="K219"/>
  <c r="M219" s="1"/>
  <c r="O219" s="1"/>
  <c r="J219"/>
  <c r="L219" s="1"/>
  <c r="N219" s="1"/>
  <c r="K215"/>
  <c r="M215" s="1"/>
  <c r="O215" s="1"/>
  <c r="J215"/>
  <c r="L215" s="1"/>
  <c r="N215" s="1"/>
  <c r="K211"/>
  <c r="M211" s="1"/>
  <c r="O211" s="1"/>
  <c r="J211"/>
  <c r="L211" s="1"/>
  <c r="N211" s="1"/>
  <c r="K207"/>
  <c r="M207" s="1"/>
  <c r="O207" s="1"/>
  <c r="J207"/>
  <c r="L207" s="1"/>
  <c r="N207" s="1"/>
  <c r="K203"/>
  <c r="M203" s="1"/>
  <c r="O203" s="1"/>
  <c r="J203"/>
  <c r="L203" s="1"/>
  <c r="N203" s="1"/>
  <c r="K199"/>
  <c r="M199" s="1"/>
  <c r="O199" s="1"/>
  <c r="J199"/>
  <c r="L199" s="1"/>
  <c r="N199" s="1"/>
  <c r="K195"/>
  <c r="M195" s="1"/>
  <c r="O195" s="1"/>
  <c r="J195"/>
  <c r="L195" s="1"/>
  <c r="N195" s="1"/>
  <c r="K191"/>
  <c r="M191" s="1"/>
  <c r="O191" s="1"/>
  <c r="J191"/>
  <c r="L191" s="1"/>
  <c r="N191" s="1"/>
  <c r="K187"/>
  <c r="M187" s="1"/>
  <c r="O187" s="1"/>
  <c r="J187"/>
  <c r="L187" s="1"/>
  <c r="N187" s="1"/>
  <c r="K183"/>
  <c r="M183" s="1"/>
  <c r="O183" s="1"/>
  <c r="J183"/>
  <c r="L183" s="1"/>
  <c r="N183" s="1"/>
  <c r="K179"/>
  <c r="M179" s="1"/>
  <c r="O179" s="1"/>
  <c r="J179"/>
  <c r="L179" s="1"/>
  <c r="N179" s="1"/>
  <c r="K175"/>
  <c r="M175" s="1"/>
  <c r="O175" s="1"/>
  <c r="J175"/>
  <c r="L175" s="1"/>
  <c r="N175" s="1"/>
  <c r="K171"/>
  <c r="M171" s="1"/>
  <c r="O171" s="1"/>
  <c r="J171"/>
  <c r="L171" s="1"/>
  <c r="N171" s="1"/>
  <c r="K167"/>
  <c r="M167" s="1"/>
  <c r="O167" s="1"/>
  <c r="J167"/>
  <c r="L167" s="1"/>
  <c r="N167" s="1"/>
  <c r="K163"/>
  <c r="M163" s="1"/>
  <c r="O163" s="1"/>
  <c r="J163"/>
  <c r="L163" s="1"/>
  <c r="N163" s="1"/>
  <c r="K159"/>
  <c r="M159" s="1"/>
  <c r="O159" s="1"/>
  <c r="J159"/>
  <c r="L159" s="1"/>
  <c r="N159" s="1"/>
  <c r="K155"/>
  <c r="M155" s="1"/>
  <c r="O155" s="1"/>
  <c r="J155"/>
  <c r="L155" s="1"/>
  <c r="N155" s="1"/>
  <c r="K151"/>
  <c r="M151" s="1"/>
  <c r="O151" s="1"/>
  <c r="J151"/>
  <c r="L151" s="1"/>
  <c r="N151" s="1"/>
  <c r="K147"/>
  <c r="M147" s="1"/>
  <c r="O147" s="1"/>
  <c r="J147"/>
  <c r="L147" s="1"/>
  <c r="N147" s="1"/>
  <c r="K143"/>
  <c r="M143" s="1"/>
  <c r="O143" s="1"/>
  <c r="J143"/>
  <c r="L143" s="1"/>
  <c r="N143" s="1"/>
  <c r="K139"/>
  <c r="M139" s="1"/>
  <c r="O139" s="1"/>
  <c r="J139"/>
  <c r="L139" s="1"/>
  <c r="N139" s="1"/>
  <c r="K135"/>
  <c r="M135" s="1"/>
  <c r="O135" s="1"/>
  <c r="J135"/>
  <c r="L135" s="1"/>
  <c r="N135" s="1"/>
  <c r="K131"/>
  <c r="M131" s="1"/>
  <c r="O131" s="1"/>
  <c r="J131"/>
  <c r="L131" s="1"/>
  <c r="N131" s="1"/>
  <c r="K127"/>
  <c r="M127" s="1"/>
  <c r="O127" s="1"/>
  <c r="J127"/>
  <c r="L127" s="1"/>
  <c r="N127" s="1"/>
  <c r="K123"/>
  <c r="M123" s="1"/>
  <c r="O123" s="1"/>
  <c r="J123"/>
  <c r="L123" s="1"/>
  <c r="N123" s="1"/>
  <c r="K119"/>
  <c r="M119" s="1"/>
  <c r="O119" s="1"/>
  <c r="J119"/>
  <c r="L119" s="1"/>
  <c r="N119" s="1"/>
  <c r="K115"/>
  <c r="M115" s="1"/>
  <c r="O115" s="1"/>
  <c r="J115"/>
  <c r="L115" s="1"/>
  <c r="N115" s="1"/>
  <c r="K111"/>
  <c r="M111" s="1"/>
  <c r="O111" s="1"/>
  <c r="J111"/>
  <c r="L111" s="1"/>
  <c r="N111" s="1"/>
  <c r="K107"/>
  <c r="M107" s="1"/>
  <c r="O107" s="1"/>
  <c r="J107"/>
  <c r="L107" s="1"/>
  <c r="N107" s="1"/>
  <c r="K103"/>
  <c r="M103" s="1"/>
  <c r="O103" s="1"/>
  <c r="J103"/>
  <c r="L103" s="1"/>
  <c r="N103" s="1"/>
  <c r="K99"/>
  <c r="M99" s="1"/>
  <c r="O99" s="1"/>
  <c r="J99"/>
  <c r="L99" s="1"/>
  <c r="N99" s="1"/>
  <c r="K95"/>
  <c r="M95" s="1"/>
  <c r="O95" s="1"/>
  <c r="J95"/>
  <c r="L95" s="1"/>
  <c r="N95" s="1"/>
  <c r="K91"/>
  <c r="M91" s="1"/>
  <c r="O91" s="1"/>
  <c r="J91"/>
  <c r="L91" s="1"/>
  <c r="N91" s="1"/>
  <c r="K87"/>
  <c r="M87" s="1"/>
  <c r="O87" s="1"/>
  <c r="J87"/>
  <c r="L87" s="1"/>
  <c r="N87" s="1"/>
  <c r="K83"/>
  <c r="M83" s="1"/>
  <c r="O83" s="1"/>
  <c r="J83"/>
  <c r="L83" s="1"/>
  <c r="N83" s="1"/>
  <c r="K79"/>
  <c r="M79" s="1"/>
  <c r="O79" s="1"/>
  <c r="J79"/>
  <c r="L79" s="1"/>
  <c r="N79" s="1"/>
  <c r="K75"/>
  <c r="M75" s="1"/>
  <c r="O75" s="1"/>
  <c r="J75"/>
  <c r="L75" s="1"/>
  <c r="N75" s="1"/>
  <c r="K71"/>
  <c r="M71" s="1"/>
  <c r="O71" s="1"/>
  <c r="J71"/>
  <c r="L71" s="1"/>
  <c r="N71" s="1"/>
  <c r="K67"/>
  <c r="M67" s="1"/>
  <c r="O67" s="1"/>
  <c r="J67"/>
  <c r="L67" s="1"/>
  <c r="N67" s="1"/>
  <c r="K63"/>
  <c r="M63" s="1"/>
  <c r="O63" s="1"/>
  <c r="J63"/>
  <c r="L63" s="1"/>
  <c r="N63" s="1"/>
  <c r="K59"/>
  <c r="M59" s="1"/>
  <c r="O59" s="1"/>
  <c r="J59"/>
  <c r="L59" s="1"/>
  <c r="N59" s="1"/>
  <c r="K55"/>
  <c r="M55" s="1"/>
  <c r="O55" s="1"/>
  <c r="J55"/>
  <c r="L55" s="1"/>
  <c r="N55" s="1"/>
  <c r="K51"/>
  <c r="M51" s="1"/>
  <c r="O51" s="1"/>
  <c r="J51"/>
  <c r="L51" s="1"/>
  <c r="N51" s="1"/>
  <c r="K47"/>
  <c r="M47" s="1"/>
  <c r="O47" s="1"/>
  <c r="J47"/>
  <c r="L47" s="1"/>
  <c r="N47" s="1"/>
  <c r="K43"/>
  <c r="M43" s="1"/>
  <c r="O43" s="1"/>
  <c r="J43"/>
  <c r="L43" s="1"/>
  <c r="N43" s="1"/>
  <c r="K39"/>
  <c r="M39" s="1"/>
  <c r="O39" s="1"/>
  <c r="J39"/>
  <c r="L39" s="1"/>
  <c r="N39" s="1"/>
  <c r="K35"/>
  <c r="M35" s="1"/>
  <c r="O35" s="1"/>
  <c r="J35"/>
  <c r="L35" s="1"/>
  <c r="N35" s="1"/>
  <c r="K31"/>
  <c r="M31" s="1"/>
  <c r="O31" s="1"/>
  <c r="J31"/>
  <c r="L31" s="1"/>
  <c r="N31" s="1"/>
  <c r="K27"/>
  <c r="M27" s="1"/>
  <c r="O27" s="1"/>
  <c r="J27"/>
  <c r="L27" s="1"/>
  <c r="N27" s="1"/>
  <c r="K23"/>
  <c r="M23" s="1"/>
  <c r="O23" s="1"/>
  <c r="J23"/>
  <c r="L23" s="1"/>
  <c r="N23" s="1"/>
  <c r="K2743"/>
  <c r="M2743" s="1"/>
  <c r="O2743" s="1"/>
  <c r="K2739"/>
  <c r="M2739" s="1"/>
  <c r="O2739" s="1"/>
  <c r="K2735"/>
  <c r="M2735" s="1"/>
  <c r="O2735" s="1"/>
  <c r="K2731"/>
  <c r="M2731" s="1"/>
  <c r="O2731" s="1"/>
  <c r="K2727"/>
  <c r="M2727" s="1"/>
  <c r="O2727" s="1"/>
  <c r="K2723"/>
  <c r="M2723" s="1"/>
  <c r="O2723" s="1"/>
  <c r="K2719"/>
  <c r="M2719" s="1"/>
  <c r="O2719" s="1"/>
  <c r="K2715"/>
  <c r="M2715" s="1"/>
  <c r="O2715" s="1"/>
  <c r="K2711"/>
  <c r="M2711" s="1"/>
  <c r="O2711" s="1"/>
  <c r="K2707"/>
  <c r="M2707" s="1"/>
  <c r="O2707" s="1"/>
  <c r="K2703"/>
  <c r="M2703" s="1"/>
  <c r="O2703" s="1"/>
  <c r="K2699"/>
  <c r="M2699" s="1"/>
  <c r="O2699" s="1"/>
  <c r="K2695"/>
  <c r="M2695" s="1"/>
  <c r="O2695" s="1"/>
  <c r="K2691"/>
  <c r="M2691" s="1"/>
  <c r="O2691" s="1"/>
  <c r="K2687"/>
  <c r="M2687" s="1"/>
  <c r="O2687" s="1"/>
  <c r="K2683"/>
  <c r="M2683" s="1"/>
  <c r="O2683" s="1"/>
  <c r="K2679"/>
  <c r="M2679" s="1"/>
  <c r="O2679" s="1"/>
  <c r="K2675"/>
  <c r="M2675" s="1"/>
  <c r="O2675" s="1"/>
  <c r="K2671"/>
  <c r="M2671" s="1"/>
  <c r="O2671" s="1"/>
  <c r="K2667"/>
  <c r="M2667" s="1"/>
  <c r="O2667" s="1"/>
  <c r="K2663"/>
  <c r="M2663" s="1"/>
  <c r="O2663" s="1"/>
  <c r="K2659"/>
  <c r="M2659" s="1"/>
  <c r="O2659" s="1"/>
  <c r="K2655"/>
  <c r="M2655" s="1"/>
  <c r="O2655" s="1"/>
  <c r="K2651"/>
  <c r="M2651" s="1"/>
  <c r="O2651" s="1"/>
  <c r="K2647"/>
  <c r="M2647" s="1"/>
  <c r="O2647" s="1"/>
  <c r="K2643"/>
  <c r="M2643" s="1"/>
  <c r="O2643" s="1"/>
  <c r="K2639"/>
  <c r="M2639" s="1"/>
  <c r="O2639" s="1"/>
  <c r="K2635"/>
  <c r="M2635" s="1"/>
  <c r="O2635" s="1"/>
  <c r="K2631"/>
  <c r="M2631" s="1"/>
  <c r="O2631" s="1"/>
  <c r="K2627"/>
  <c r="M2627" s="1"/>
  <c r="O2627" s="1"/>
  <c r="K2623"/>
  <c r="M2623" s="1"/>
  <c r="O2623" s="1"/>
  <c r="K2619"/>
  <c r="M2619" s="1"/>
  <c r="O2619" s="1"/>
  <c r="K2615"/>
  <c r="M2615" s="1"/>
  <c r="O2615" s="1"/>
  <c r="K2611"/>
  <c r="M2611" s="1"/>
  <c r="O2611" s="1"/>
  <c r="K2607"/>
  <c r="M2607" s="1"/>
  <c r="O2607" s="1"/>
  <c r="K2603"/>
  <c r="M2603" s="1"/>
  <c r="O2603" s="1"/>
  <c r="K2599"/>
  <c r="M2599" s="1"/>
  <c r="O2599" s="1"/>
  <c r="K2595"/>
  <c r="M2595" s="1"/>
  <c r="O2595" s="1"/>
  <c r="K2591"/>
  <c r="M2591" s="1"/>
  <c r="O2591" s="1"/>
  <c r="K2587"/>
  <c r="M2587" s="1"/>
  <c r="O2587" s="1"/>
  <c r="K2583"/>
  <c r="M2583" s="1"/>
  <c r="O2583" s="1"/>
  <c r="K2579"/>
  <c r="M2579" s="1"/>
  <c r="O2579" s="1"/>
  <c r="K2575"/>
  <c r="M2575" s="1"/>
  <c r="O2575" s="1"/>
  <c r="K2571"/>
  <c r="M2571" s="1"/>
  <c r="O2571" s="1"/>
  <c r="K2567"/>
  <c r="M2567" s="1"/>
  <c r="O2567" s="1"/>
  <c r="K2563"/>
  <c r="M2563" s="1"/>
  <c r="O2563" s="1"/>
  <c r="K2559"/>
  <c r="M2559" s="1"/>
  <c r="O2559" s="1"/>
  <c r="K2555"/>
  <c r="M2555" s="1"/>
  <c r="O2555" s="1"/>
  <c r="K2551"/>
  <c r="M2551" s="1"/>
  <c r="O2551" s="1"/>
  <c r="K2547"/>
  <c r="M2547" s="1"/>
  <c r="O2547" s="1"/>
  <c r="K2543"/>
  <c r="M2543" s="1"/>
  <c r="O2543" s="1"/>
  <c r="K2539"/>
  <c r="M2539" s="1"/>
  <c r="O2539" s="1"/>
  <c r="K2535"/>
  <c r="M2535" s="1"/>
  <c r="O2535" s="1"/>
  <c r="K2531"/>
  <c r="M2531" s="1"/>
  <c r="O2531" s="1"/>
  <c r="K2527"/>
  <c r="M2527" s="1"/>
  <c r="O2527" s="1"/>
  <c r="K2523"/>
  <c r="M2523" s="1"/>
  <c r="O2523" s="1"/>
  <c r="K2519"/>
  <c r="M2519" s="1"/>
  <c r="O2519" s="1"/>
  <c r="K2515"/>
  <c r="M2515" s="1"/>
  <c r="O2515" s="1"/>
  <c r="K2511"/>
  <c r="M2511" s="1"/>
  <c r="O2511" s="1"/>
  <c r="K2507"/>
  <c r="M2507" s="1"/>
  <c r="O2507" s="1"/>
  <c r="K2503"/>
  <c r="M2503" s="1"/>
  <c r="O2503" s="1"/>
  <c r="K2499"/>
  <c r="M2499" s="1"/>
  <c r="O2499" s="1"/>
  <c r="K2495"/>
  <c r="M2495" s="1"/>
  <c r="O2495" s="1"/>
  <c r="K2491"/>
  <c r="M2491" s="1"/>
  <c r="O2491" s="1"/>
  <c r="K2487"/>
  <c r="M2487" s="1"/>
  <c r="O2487" s="1"/>
  <c r="K2483"/>
  <c r="M2483" s="1"/>
  <c r="O2483" s="1"/>
  <c r="K2479"/>
  <c r="M2479" s="1"/>
  <c r="O2479" s="1"/>
  <c r="K2475"/>
  <c r="M2475" s="1"/>
  <c r="O2475" s="1"/>
  <c r="K2471"/>
  <c r="M2471" s="1"/>
  <c r="O2471" s="1"/>
  <c r="K2467"/>
  <c r="M2467" s="1"/>
  <c r="O2467" s="1"/>
  <c r="K2463"/>
  <c r="M2463" s="1"/>
  <c r="O2463" s="1"/>
  <c r="K2459"/>
  <c r="M2459" s="1"/>
  <c r="O2459" s="1"/>
  <c r="K2455"/>
  <c r="M2455" s="1"/>
  <c r="O2455" s="1"/>
  <c r="K2451"/>
  <c r="M2451" s="1"/>
  <c r="O2451" s="1"/>
  <c r="K2447"/>
  <c r="M2447" s="1"/>
  <c r="O2447" s="1"/>
  <c r="K2443"/>
  <c r="M2443" s="1"/>
  <c r="O2443" s="1"/>
  <c r="K2439"/>
  <c r="M2439" s="1"/>
  <c r="O2439" s="1"/>
  <c r="K2435"/>
  <c r="M2435" s="1"/>
  <c r="O2435" s="1"/>
  <c r="K2431"/>
  <c r="M2431" s="1"/>
  <c r="O2431" s="1"/>
  <c r="K2427"/>
  <c r="M2427" s="1"/>
  <c r="O2427" s="1"/>
  <c r="K2423"/>
  <c r="M2423" s="1"/>
  <c r="O2423" s="1"/>
  <c r="K2419"/>
  <c r="M2419" s="1"/>
  <c r="O2419" s="1"/>
  <c r="K2415"/>
  <c r="M2415" s="1"/>
  <c r="O2415" s="1"/>
  <c r="K2411"/>
  <c r="M2411" s="1"/>
  <c r="O2411" s="1"/>
  <c r="K2407"/>
  <c r="M2407" s="1"/>
  <c r="O2407" s="1"/>
  <c r="K2403"/>
  <c r="M2403" s="1"/>
  <c r="O2403" s="1"/>
  <c r="K2399"/>
  <c r="M2399" s="1"/>
  <c r="O2399" s="1"/>
  <c r="K2395"/>
  <c r="M2395" s="1"/>
  <c r="O2395" s="1"/>
  <c r="K2391"/>
  <c r="M2391" s="1"/>
  <c r="O2391" s="1"/>
  <c r="K2387"/>
  <c r="M2387" s="1"/>
  <c r="O2387" s="1"/>
  <c r="K2383"/>
  <c r="M2383" s="1"/>
  <c r="O2383" s="1"/>
  <c r="K2379"/>
  <c r="M2379" s="1"/>
  <c r="O2379" s="1"/>
  <c r="K2375"/>
  <c r="M2375" s="1"/>
  <c r="O2375" s="1"/>
  <c r="K2371"/>
  <c r="M2371" s="1"/>
  <c r="O2371" s="1"/>
  <c r="K2367"/>
  <c r="M2367" s="1"/>
  <c r="O2367" s="1"/>
  <c r="K2363"/>
  <c r="M2363" s="1"/>
  <c r="O2363" s="1"/>
  <c r="K2359"/>
  <c r="M2359" s="1"/>
  <c r="O2359" s="1"/>
  <c r="K2355"/>
  <c r="M2355" s="1"/>
  <c r="O2355" s="1"/>
  <c r="K2351"/>
  <c r="M2351" s="1"/>
  <c r="O2351" s="1"/>
  <c r="K2347"/>
  <c r="M2347" s="1"/>
  <c r="O2347" s="1"/>
  <c r="K2343"/>
  <c r="M2343" s="1"/>
  <c r="O2343" s="1"/>
  <c r="K2339"/>
  <c r="M2339" s="1"/>
  <c r="O2339" s="1"/>
  <c r="K2335"/>
  <c r="M2335" s="1"/>
  <c r="O2335" s="1"/>
  <c r="K2331"/>
  <c r="M2331" s="1"/>
  <c r="O2331" s="1"/>
  <c r="K2327"/>
  <c r="M2327" s="1"/>
  <c r="O2327" s="1"/>
  <c r="K2323"/>
  <c r="M2323" s="1"/>
  <c r="O2323" s="1"/>
  <c r="K2319"/>
  <c r="M2319" s="1"/>
  <c r="O2319" s="1"/>
  <c r="K2315"/>
  <c r="M2315" s="1"/>
  <c r="O2315" s="1"/>
  <c r="K2311"/>
  <c r="M2311" s="1"/>
  <c r="O2311" s="1"/>
  <c r="K2307"/>
  <c r="M2307" s="1"/>
  <c r="O2307" s="1"/>
  <c r="K2303"/>
  <c r="M2303" s="1"/>
  <c r="O2303" s="1"/>
  <c r="K2299"/>
  <c r="M2299" s="1"/>
  <c r="O2299" s="1"/>
  <c r="K2295"/>
  <c r="M2295" s="1"/>
  <c r="O2295" s="1"/>
  <c r="K2291"/>
  <c r="M2291" s="1"/>
  <c r="O2291" s="1"/>
  <c r="K2287"/>
  <c r="M2287" s="1"/>
  <c r="O2287" s="1"/>
  <c r="K2283"/>
  <c r="M2283" s="1"/>
  <c r="O2283" s="1"/>
  <c r="K2279"/>
  <c r="M2279" s="1"/>
  <c r="O2279" s="1"/>
  <c r="K2275"/>
  <c r="M2275" s="1"/>
  <c r="O2275" s="1"/>
  <c r="K2271"/>
  <c r="M2271" s="1"/>
  <c r="O2271" s="1"/>
  <c r="K2267"/>
  <c r="M2267" s="1"/>
  <c r="O2267" s="1"/>
  <c r="K2263"/>
  <c r="M2263" s="1"/>
  <c r="O2263" s="1"/>
  <c r="K2259"/>
  <c r="M2259" s="1"/>
  <c r="O2259" s="1"/>
  <c r="K2255"/>
  <c r="M2255" s="1"/>
  <c r="O2255" s="1"/>
  <c r="K2251"/>
  <c r="M2251" s="1"/>
  <c r="O2251" s="1"/>
  <c r="K2247"/>
  <c r="M2247" s="1"/>
  <c r="O2247" s="1"/>
  <c r="K2243"/>
  <c r="M2243" s="1"/>
  <c r="O2243" s="1"/>
  <c r="K2239"/>
  <c r="M2239" s="1"/>
  <c r="O2239" s="1"/>
  <c r="K2235"/>
  <c r="M2235" s="1"/>
  <c r="O2235" s="1"/>
  <c r="K2231"/>
  <c r="M2231" s="1"/>
  <c r="O2231" s="1"/>
  <c r="K2227"/>
  <c r="M2227" s="1"/>
  <c r="O2227" s="1"/>
  <c r="K2223"/>
  <c r="M2223" s="1"/>
  <c r="O2223" s="1"/>
  <c r="K2219"/>
  <c r="M2219" s="1"/>
  <c r="O2219" s="1"/>
  <c r="K2215"/>
  <c r="M2215" s="1"/>
  <c r="O2215" s="1"/>
  <c r="K2211"/>
  <c r="M2211" s="1"/>
  <c r="O2211" s="1"/>
  <c r="K2207"/>
  <c r="M2207" s="1"/>
  <c r="O2207" s="1"/>
  <c r="K2203"/>
  <c r="M2203" s="1"/>
  <c r="O2203" s="1"/>
  <c r="K2199"/>
  <c r="M2199" s="1"/>
  <c r="O2199" s="1"/>
  <c r="K2195"/>
  <c r="M2195" s="1"/>
  <c r="O2195" s="1"/>
  <c r="K2191"/>
  <c r="M2191" s="1"/>
  <c r="O2191" s="1"/>
  <c r="K2187"/>
  <c r="M2187" s="1"/>
  <c r="O2187" s="1"/>
  <c r="K2183"/>
  <c r="M2183" s="1"/>
  <c r="O2183" s="1"/>
  <c r="K2179"/>
  <c r="M2179" s="1"/>
  <c r="O2179" s="1"/>
  <c r="K2175"/>
  <c r="M2175" s="1"/>
  <c r="O2175" s="1"/>
  <c r="K2171"/>
  <c r="M2171" s="1"/>
  <c r="O2171" s="1"/>
  <c r="K2167"/>
  <c r="M2167" s="1"/>
  <c r="O2167" s="1"/>
  <c r="K2163"/>
  <c r="M2163" s="1"/>
  <c r="O2163" s="1"/>
  <c r="K2159"/>
  <c r="M2159" s="1"/>
  <c r="O2159" s="1"/>
  <c r="K2155"/>
  <c r="M2155" s="1"/>
  <c r="O2155" s="1"/>
  <c r="K2151"/>
  <c r="M2151" s="1"/>
  <c r="O2151" s="1"/>
  <c r="K2147"/>
  <c r="M2147" s="1"/>
  <c r="O2147" s="1"/>
  <c r="K2143"/>
  <c r="M2143" s="1"/>
  <c r="O2143" s="1"/>
  <c r="K2139"/>
  <c r="M2139" s="1"/>
  <c r="O2139" s="1"/>
  <c r="K2135"/>
  <c r="M2135" s="1"/>
  <c r="O2135" s="1"/>
  <c r="K2131"/>
  <c r="M2131" s="1"/>
  <c r="O2131" s="1"/>
  <c r="K2127"/>
  <c r="M2127" s="1"/>
  <c r="O2127" s="1"/>
  <c r="K2123"/>
  <c r="M2123" s="1"/>
  <c r="O2123" s="1"/>
  <c r="K2119"/>
  <c r="M2119" s="1"/>
  <c r="O2119" s="1"/>
  <c r="K2115"/>
  <c r="M2115" s="1"/>
  <c r="O2115" s="1"/>
  <c r="K2111"/>
  <c r="M2111" s="1"/>
  <c r="O2111" s="1"/>
  <c r="K2107"/>
  <c r="M2107" s="1"/>
  <c r="O2107" s="1"/>
  <c r="K2103"/>
  <c r="M2103" s="1"/>
  <c r="O2103" s="1"/>
  <c r="K2099"/>
  <c r="M2099" s="1"/>
  <c r="O2099" s="1"/>
  <c r="K2095"/>
  <c r="M2095" s="1"/>
  <c r="O2095" s="1"/>
  <c r="K2091"/>
  <c r="M2091" s="1"/>
  <c r="O2091" s="1"/>
  <c r="K2087"/>
  <c r="M2087" s="1"/>
  <c r="O2087" s="1"/>
  <c r="K2083"/>
  <c r="M2083" s="1"/>
  <c r="O2083" s="1"/>
  <c r="K2079"/>
  <c r="M2079" s="1"/>
  <c r="O2079" s="1"/>
  <c r="K2075"/>
  <c r="M2075" s="1"/>
  <c r="O2075" s="1"/>
  <c r="K2071"/>
  <c r="M2071" s="1"/>
  <c r="O2071" s="1"/>
  <c r="K2067"/>
  <c r="M2067" s="1"/>
  <c r="O2067" s="1"/>
  <c r="K2063"/>
  <c r="M2063" s="1"/>
  <c r="O2063" s="1"/>
  <c r="K2059"/>
  <c r="M2059" s="1"/>
  <c r="O2059" s="1"/>
  <c r="K2055"/>
  <c r="M2055" s="1"/>
  <c r="O2055" s="1"/>
  <c r="K2051"/>
  <c r="M2051" s="1"/>
  <c r="O2051" s="1"/>
  <c r="K2047"/>
  <c r="M2047" s="1"/>
  <c r="O2047" s="1"/>
  <c r="K2043"/>
  <c r="M2043" s="1"/>
  <c r="O2043" s="1"/>
  <c r="K2039"/>
  <c r="M2039" s="1"/>
  <c r="O2039" s="1"/>
  <c r="K2035"/>
  <c r="M2035" s="1"/>
  <c r="O2035" s="1"/>
  <c r="K2031"/>
  <c r="M2031" s="1"/>
  <c r="O2031" s="1"/>
  <c r="K2027"/>
  <c r="M2027" s="1"/>
  <c r="O2027" s="1"/>
  <c r="K2023"/>
  <c r="M2023" s="1"/>
  <c r="O2023" s="1"/>
  <c r="K2019"/>
  <c r="M2019" s="1"/>
  <c r="O2019" s="1"/>
  <c r="K2015"/>
  <c r="M2015" s="1"/>
  <c r="O2015" s="1"/>
  <c r="K2011"/>
  <c r="M2011" s="1"/>
  <c r="O2011" s="1"/>
  <c r="K2007"/>
  <c r="M2007" s="1"/>
  <c r="O2007" s="1"/>
  <c r="K2003"/>
  <c r="M2003" s="1"/>
  <c r="O2003" s="1"/>
  <c r="K1999"/>
  <c r="M1999" s="1"/>
  <c r="O1999" s="1"/>
  <c r="K1995"/>
  <c r="M1995" s="1"/>
  <c r="O1995" s="1"/>
  <c r="K1991"/>
  <c r="M1991" s="1"/>
  <c r="O1991" s="1"/>
  <c r="K1987"/>
  <c r="M1987" s="1"/>
  <c r="O1987" s="1"/>
  <c r="K1983"/>
  <c r="M1983" s="1"/>
  <c r="O1983" s="1"/>
  <c r="K1979"/>
  <c r="M1979" s="1"/>
  <c r="O1979" s="1"/>
  <c r="K1975"/>
  <c r="M1975" s="1"/>
  <c r="O1975" s="1"/>
  <c r="K1971"/>
  <c r="M1971" s="1"/>
  <c r="O1971" s="1"/>
  <c r="K1967"/>
  <c r="M1967" s="1"/>
  <c r="O1967" s="1"/>
  <c r="K1963"/>
  <c r="M1963" s="1"/>
  <c r="O1963" s="1"/>
  <c r="K1959"/>
  <c r="M1959" s="1"/>
  <c r="O1959" s="1"/>
  <c r="K1955"/>
  <c r="M1955" s="1"/>
  <c r="O1955" s="1"/>
  <c r="K1951"/>
  <c r="M1951" s="1"/>
  <c r="O1951" s="1"/>
  <c r="K1947"/>
  <c r="M1947" s="1"/>
  <c r="O1947" s="1"/>
  <c r="K1943"/>
  <c r="M1943" s="1"/>
  <c r="O1943" s="1"/>
  <c r="K1939"/>
  <c r="M1939" s="1"/>
  <c r="O1939" s="1"/>
  <c r="K1935"/>
  <c r="M1935" s="1"/>
  <c r="O1935" s="1"/>
  <c r="K1931"/>
  <c r="M1931" s="1"/>
  <c r="O1931" s="1"/>
  <c r="K1927"/>
  <c r="M1927" s="1"/>
  <c r="O1927" s="1"/>
  <c r="K1923"/>
  <c r="M1923" s="1"/>
  <c r="O1923" s="1"/>
  <c r="K1919"/>
  <c r="M1919" s="1"/>
  <c r="O1919" s="1"/>
  <c r="K1915"/>
  <c r="M1915" s="1"/>
  <c r="O1915" s="1"/>
  <c r="K1911"/>
  <c r="M1911" s="1"/>
  <c r="O1911" s="1"/>
  <c r="K1907"/>
  <c r="M1907" s="1"/>
  <c r="O1907" s="1"/>
  <c r="K1903"/>
  <c r="M1903" s="1"/>
  <c r="O1903" s="1"/>
  <c r="K1899"/>
  <c r="M1899" s="1"/>
  <c r="O1899" s="1"/>
  <c r="K1895"/>
  <c r="M1895" s="1"/>
  <c r="O1895" s="1"/>
  <c r="K1891"/>
  <c r="M1891" s="1"/>
  <c r="O1891" s="1"/>
  <c r="K1887"/>
  <c r="M1887" s="1"/>
  <c r="O1887" s="1"/>
  <c r="K1883"/>
  <c r="M1883" s="1"/>
  <c r="O1883" s="1"/>
  <c r="K1879"/>
  <c r="M1879" s="1"/>
  <c r="O1879" s="1"/>
  <c r="K1875"/>
  <c r="M1875" s="1"/>
  <c r="O1875" s="1"/>
  <c r="K1871"/>
  <c r="M1871" s="1"/>
  <c r="O1871" s="1"/>
  <c r="K1867"/>
  <c r="M1867" s="1"/>
  <c r="O1867" s="1"/>
  <c r="K1863"/>
  <c r="M1863" s="1"/>
  <c r="O1863" s="1"/>
  <c r="K1859"/>
  <c r="M1859" s="1"/>
  <c r="O1859" s="1"/>
  <c r="K1855"/>
  <c r="M1855" s="1"/>
  <c r="O1855" s="1"/>
  <c r="K1851"/>
  <c r="M1851" s="1"/>
  <c r="O1851" s="1"/>
  <c r="K1847"/>
  <c r="M1847" s="1"/>
  <c r="O1847" s="1"/>
  <c r="K1843"/>
  <c r="M1843" s="1"/>
  <c r="O1843" s="1"/>
  <c r="K1839"/>
  <c r="M1839" s="1"/>
  <c r="O1839" s="1"/>
  <c r="K1835"/>
  <c r="M1835" s="1"/>
  <c r="O1835" s="1"/>
  <c r="K1831"/>
  <c r="M1831" s="1"/>
  <c r="O1831" s="1"/>
  <c r="K1827"/>
  <c r="M1827" s="1"/>
  <c r="O1827" s="1"/>
  <c r="K1823"/>
  <c r="M1823" s="1"/>
  <c r="O1823" s="1"/>
  <c r="K1819"/>
  <c r="M1819" s="1"/>
  <c r="O1819" s="1"/>
  <c r="K1815"/>
  <c r="M1815" s="1"/>
  <c r="O1815" s="1"/>
  <c r="K1811"/>
  <c r="M1811" s="1"/>
  <c r="O1811" s="1"/>
  <c r="K1807"/>
  <c r="M1807" s="1"/>
  <c r="O1807" s="1"/>
  <c r="K1803"/>
  <c r="M1803" s="1"/>
  <c r="O1803" s="1"/>
  <c r="K1799"/>
  <c r="M1799" s="1"/>
  <c r="O1799" s="1"/>
  <c r="K1795"/>
  <c r="M1795" s="1"/>
  <c r="O1795" s="1"/>
  <c r="K1791"/>
  <c r="M1791" s="1"/>
  <c r="O1791" s="1"/>
  <c r="K1787"/>
  <c r="M1787" s="1"/>
  <c r="O1787" s="1"/>
  <c r="K1783"/>
  <c r="M1783" s="1"/>
  <c r="O1783" s="1"/>
  <c r="K1779"/>
  <c r="M1779" s="1"/>
  <c r="O1779" s="1"/>
  <c r="K1775"/>
  <c r="M1775" s="1"/>
  <c r="O1775" s="1"/>
  <c r="K1771"/>
  <c r="M1771" s="1"/>
  <c r="O1771" s="1"/>
  <c r="K1767"/>
  <c r="M1767" s="1"/>
  <c r="O1767" s="1"/>
  <c r="K1763"/>
  <c r="M1763" s="1"/>
  <c r="O1763" s="1"/>
  <c r="K1759"/>
  <c r="M1759" s="1"/>
  <c r="O1759" s="1"/>
  <c r="K1755"/>
  <c r="M1755" s="1"/>
  <c r="O1755" s="1"/>
  <c r="K1751"/>
  <c r="M1751" s="1"/>
  <c r="O1751" s="1"/>
  <c r="K1747"/>
  <c r="M1747" s="1"/>
  <c r="O1747" s="1"/>
  <c r="K1743"/>
  <c r="M1743" s="1"/>
  <c r="O1743" s="1"/>
  <c r="K1739"/>
  <c r="M1739" s="1"/>
  <c r="O1739" s="1"/>
  <c r="K1735"/>
  <c r="M1735" s="1"/>
  <c r="O1735" s="1"/>
  <c r="K1731"/>
  <c r="M1731" s="1"/>
  <c r="O1731" s="1"/>
  <c r="K1727"/>
  <c r="M1727" s="1"/>
  <c r="O1727" s="1"/>
  <c r="K1723"/>
  <c r="M1723" s="1"/>
  <c r="O1723" s="1"/>
  <c r="K1719"/>
  <c r="M1719" s="1"/>
  <c r="O1719" s="1"/>
  <c r="K1715"/>
  <c r="M1715" s="1"/>
  <c r="O1715" s="1"/>
  <c r="K1711"/>
  <c r="M1711" s="1"/>
  <c r="O1711" s="1"/>
  <c r="K1707"/>
  <c r="M1707" s="1"/>
  <c r="O1707" s="1"/>
  <c r="K1703"/>
  <c r="M1703" s="1"/>
  <c r="O1703" s="1"/>
  <c r="K1699"/>
  <c r="M1699" s="1"/>
  <c r="O1699" s="1"/>
  <c r="K1695"/>
  <c r="M1695" s="1"/>
  <c r="O1695" s="1"/>
  <c r="K1691"/>
  <c r="M1691" s="1"/>
  <c r="O1691" s="1"/>
  <c r="K1687"/>
  <c r="M1687" s="1"/>
  <c r="O1687" s="1"/>
  <c r="K1683"/>
  <c r="M1683" s="1"/>
  <c r="O1683" s="1"/>
  <c r="K1679"/>
  <c r="M1679" s="1"/>
  <c r="O1679" s="1"/>
  <c r="K1675"/>
  <c r="M1675" s="1"/>
  <c r="O1675" s="1"/>
  <c r="K1671"/>
  <c r="M1671" s="1"/>
  <c r="O1671" s="1"/>
  <c r="K1667"/>
  <c r="M1667" s="1"/>
  <c r="O1667" s="1"/>
  <c r="K1663"/>
  <c r="M1663" s="1"/>
  <c r="O1663" s="1"/>
  <c r="K1659"/>
  <c r="M1659" s="1"/>
  <c r="O1659" s="1"/>
  <c r="K1655"/>
  <c r="M1655" s="1"/>
  <c r="O1655" s="1"/>
  <c r="K1651"/>
  <c r="M1651" s="1"/>
  <c r="O1651" s="1"/>
  <c r="K1647"/>
  <c r="M1647" s="1"/>
  <c r="O1647" s="1"/>
  <c r="K1643"/>
  <c r="M1643" s="1"/>
  <c r="O1643" s="1"/>
  <c r="K1639"/>
  <c r="M1639" s="1"/>
  <c r="O1639" s="1"/>
  <c r="K1635"/>
  <c r="M1635" s="1"/>
  <c r="O1635" s="1"/>
  <c r="K1631"/>
  <c r="M1631" s="1"/>
  <c r="O1631" s="1"/>
  <c r="K1627"/>
  <c r="M1627" s="1"/>
  <c r="O1627" s="1"/>
  <c r="K1623"/>
  <c r="M1623" s="1"/>
  <c r="O1623" s="1"/>
  <c r="K1619"/>
  <c r="M1619" s="1"/>
  <c r="O1619" s="1"/>
  <c r="K1615"/>
  <c r="M1615" s="1"/>
  <c r="O1615" s="1"/>
  <c r="K1611"/>
  <c r="M1611" s="1"/>
  <c r="O1611" s="1"/>
  <c r="K1607"/>
  <c r="M1607" s="1"/>
  <c r="O1607" s="1"/>
  <c r="K1603"/>
  <c r="M1603" s="1"/>
  <c r="O1603" s="1"/>
  <c r="K1599"/>
  <c r="M1599" s="1"/>
  <c r="O1599" s="1"/>
  <c r="K1595"/>
  <c r="M1595" s="1"/>
  <c r="O1595" s="1"/>
  <c r="K1591"/>
  <c r="M1591" s="1"/>
  <c r="O1591" s="1"/>
  <c r="K1587"/>
  <c r="M1587" s="1"/>
  <c r="O1587" s="1"/>
  <c r="K1583"/>
  <c r="M1583" s="1"/>
  <c r="O1583" s="1"/>
  <c r="K1579"/>
  <c r="M1579" s="1"/>
  <c r="O1579" s="1"/>
  <c r="K1575"/>
  <c r="M1575" s="1"/>
  <c r="O1575" s="1"/>
  <c r="K1571"/>
  <c r="M1571" s="1"/>
  <c r="O1571" s="1"/>
  <c r="K1567"/>
  <c r="M1567" s="1"/>
  <c r="O1567" s="1"/>
  <c r="K1563"/>
  <c r="M1563" s="1"/>
  <c r="O1563" s="1"/>
  <c r="K1559"/>
  <c r="M1559" s="1"/>
  <c r="O1559" s="1"/>
  <c r="K1555"/>
  <c r="M1555" s="1"/>
  <c r="O1555" s="1"/>
  <c r="K1551"/>
  <c r="M1551" s="1"/>
  <c r="O1551" s="1"/>
  <c r="K1547"/>
  <c r="M1547" s="1"/>
  <c r="O1547" s="1"/>
  <c r="K1543"/>
  <c r="M1543" s="1"/>
  <c r="O1543" s="1"/>
  <c r="K1539"/>
  <c r="M1539" s="1"/>
  <c r="O1539" s="1"/>
  <c r="K1535"/>
  <c r="M1535" s="1"/>
  <c r="O1535" s="1"/>
  <c r="K1531"/>
  <c r="M1531" s="1"/>
  <c r="O1531" s="1"/>
  <c r="K1527"/>
  <c r="M1527" s="1"/>
  <c r="O1527" s="1"/>
  <c r="K1523"/>
  <c r="M1523" s="1"/>
  <c r="O1523" s="1"/>
  <c r="K1519"/>
  <c r="M1519" s="1"/>
  <c r="O1519" s="1"/>
  <c r="K1515"/>
  <c r="M1515" s="1"/>
  <c r="O1515" s="1"/>
  <c r="K1511"/>
  <c r="M1511" s="1"/>
  <c r="O1511" s="1"/>
  <c r="K1507"/>
  <c r="M1507" s="1"/>
  <c r="O1507" s="1"/>
  <c r="K1503"/>
  <c r="M1503" s="1"/>
  <c r="O1503" s="1"/>
  <c r="K1499"/>
  <c r="M1499" s="1"/>
  <c r="O1499" s="1"/>
  <c r="K1495"/>
  <c r="M1495" s="1"/>
  <c r="O1495" s="1"/>
  <c r="K1491"/>
  <c r="M1491" s="1"/>
  <c r="O1491" s="1"/>
  <c r="K1487"/>
  <c r="M1487" s="1"/>
  <c r="O1487" s="1"/>
  <c r="K1483"/>
  <c r="M1483" s="1"/>
  <c r="O1483" s="1"/>
  <c r="K1479"/>
  <c r="M1479" s="1"/>
  <c r="O1479" s="1"/>
  <c r="K1475"/>
  <c r="M1475" s="1"/>
  <c r="O1475" s="1"/>
  <c r="K1471"/>
  <c r="M1471" s="1"/>
  <c r="O1471" s="1"/>
  <c r="K1467"/>
  <c r="M1467" s="1"/>
  <c r="O1467" s="1"/>
  <c r="K1463"/>
  <c r="M1463" s="1"/>
  <c r="O1463" s="1"/>
  <c r="K1459"/>
  <c r="M1459" s="1"/>
  <c r="O1459" s="1"/>
  <c r="K1455"/>
  <c r="M1455" s="1"/>
  <c r="O1455" s="1"/>
  <c r="K1451"/>
  <c r="M1451" s="1"/>
  <c r="O1451" s="1"/>
  <c r="K1447"/>
  <c r="M1447" s="1"/>
  <c r="O1447" s="1"/>
  <c r="K1443"/>
  <c r="M1443" s="1"/>
  <c r="O1443" s="1"/>
  <c r="K1439"/>
  <c r="M1439" s="1"/>
  <c r="O1439" s="1"/>
  <c r="K1435"/>
  <c r="M1435" s="1"/>
  <c r="O1435" s="1"/>
  <c r="K1431"/>
  <c r="M1431" s="1"/>
  <c r="O1431" s="1"/>
  <c r="K1427"/>
  <c r="M1427" s="1"/>
  <c r="O1427" s="1"/>
  <c r="K1423"/>
  <c r="M1423" s="1"/>
  <c r="O1423" s="1"/>
  <c r="K1419"/>
  <c r="M1419" s="1"/>
  <c r="O1419" s="1"/>
  <c r="K1415"/>
  <c r="M1415" s="1"/>
  <c r="O1415" s="1"/>
  <c r="K1411"/>
  <c r="M1411" s="1"/>
  <c r="O1411" s="1"/>
  <c r="K1407"/>
  <c r="M1407" s="1"/>
  <c r="O1407" s="1"/>
  <c r="K1403"/>
  <c r="M1403" s="1"/>
  <c r="O1403" s="1"/>
  <c r="K1399"/>
  <c r="M1399" s="1"/>
  <c r="O1399" s="1"/>
  <c r="K1395"/>
  <c r="M1395" s="1"/>
  <c r="O1395" s="1"/>
  <c r="K1391"/>
  <c r="M1391" s="1"/>
  <c r="O1391" s="1"/>
  <c r="K1387"/>
  <c r="M1387" s="1"/>
  <c r="O1387" s="1"/>
  <c r="K1383"/>
  <c r="M1383" s="1"/>
  <c r="O1383" s="1"/>
  <c r="K1379"/>
  <c r="M1379" s="1"/>
  <c r="O1379" s="1"/>
  <c r="K1375"/>
  <c r="M1375" s="1"/>
  <c r="O1375" s="1"/>
  <c r="K1371"/>
  <c r="M1371" s="1"/>
  <c r="O1371" s="1"/>
  <c r="K1367"/>
  <c r="M1367" s="1"/>
  <c r="O1367" s="1"/>
  <c r="K1363"/>
  <c r="M1363" s="1"/>
  <c r="O1363" s="1"/>
  <c r="K1359"/>
  <c r="M1359" s="1"/>
  <c r="O1359" s="1"/>
  <c r="K1355"/>
  <c r="M1355" s="1"/>
  <c r="O1355" s="1"/>
  <c r="K1351"/>
  <c r="M1351" s="1"/>
  <c r="O1351" s="1"/>
  <c r="K1347"/>
  <c r="M1347" s="1"/>
  <c r="O1347" s="1"/>
  <c r="K1343"/>
  <c r="M1343" s="1"/>
  <c r="O1343" s="1"/>
  <c r="K1339"/>
  <c r="M1339" s="1"/>
  <c r="O1339" s="1"/>
  <c r="K1335"/>
  <c r="M1335" s="1"/>
  <c r="O1335" s="1"/>
  <c r="K1331"/>
  <c r="M1331" s="1"/>
  <c r="O1331" s="1"/>
  <c r="K1327"/>
  <c r="M1327" s="1"/>
  <c r="O1327" s="1"/>
  <c r="K1323"/>
  <c r="M1323" s="1"/>
  <c r="O1323" s="1"/>
  <c r="K1319"/>
  <c r="M1319" s="1"/>
  <c r="O1319" s="1"/>
  <c r="K1315"/>
  <c r="M1315" s="1"/>
  <c r="O1315" s="1"/>
  <c r="K1311"/>
  <c r="M1311" s="1"/>
  <c r="O1311" s="1"/>
  <c r="K1307"/>
  <c r="M1307" s="1"/>
  <c r="O1307" s="1"/>
  <c r="K1303"/>
  <c r="M1303" s="1"/>
  <c r="O1303" s="1"/>
  <c r="K1299"/>
  <c r="M1299" s="1"/>
  <c r="O1299" s="1"/>
  <c r="K1295"/>
  <c r="M1295" s="1"/>
  <c r="O1295" s="1"/>
  <c r="K1291"/>
  <c r="M1291" s="1"/>
  <c r="O1291" s="1"/>
  <c r="K1287"/>
  <c r="M1287" s="1"/>
  <c r="O1287" s="1"/>
  <c r="K1283"/>
  <c r="M1283" s="1"/>
  <c r="O1283" s="1"/>
  <c r="K1279"/>
  <c r="M1279" s="1"/>
  <c r="O1279" s="1"/>
  <c r="K1275"/>
  <c r="M1275" s="1"/>
  <c r="O1275" s="1"/>
  <c r="K1271"/>
  <c r="M1271" s="1"/>
  <c r="O1271" s="1"/>
  <c r="K1267"/>
  <c r="M1267" s="1"/>
  <c r="O1267" s="1"/>
  <c r="K1263"/>
  <c r="M1263" s="1"/>
  <c r="O1263" s="1"/>
  <c r="K1259"/>
  <c r="M1259" s="1"/>
  <c r="O1259" s="1"/>
  <c r="K1255"/>
  <c r="M1255" s="1"/>
  <c r="O1255" s="1"/>
  <c r="K1251"/>
  <c r="M1251" s="1"/>
  <c r="O1251" s="1"/>
  <c r="K1247"/>
  <c r="M1247" s="1"/>
  <c r="O1247" s="1"/>
  <c r="K1243"/>
  <c r="M1243" s="1"/>
  <c r="O1243" s="1"/>
  <c r="K1239"/>
  <c r="M1239" s="1"/>
  <c r="O1239" s="1"/>
  <c r="K1235"/>
  <c r="M1235" s="1"/>
  <c r="O1235" s="1"/>
  <c r="K1231"/>
  <c r="M1231" s="1"/>
  <c r="O1231" s="1"/>
  <c r="K1227"/>
  <c r="M1227" s="1"/>
  <c r="O1227" s="1"/>
  <c r="K1223"/>
  <c r="M1223" s="1"/>
  <c r="O1223" s="1"/>
  <c r="K1219"/>
  <c r="M1219" s="1"/>
  <c r="O1219" s="1"/>
  <c r="K1215"/>
  <c r="M1215" s="1"/>
  <c r="O1215" s="1"/>
  <c r="K1211"/>
  <c r="M1211" s="1"/>
  <c r="O1211" s="1"/>
  <c r="K1207"/>
  <c r="M1207" s="1"/>
  <c r="O1207" s="1"/>
  <c r="K1203"/>
  <c r="M1203" s="1"/>
  <c r="O1203" s="1"/>
  <c r="K1199"/>
  <c r="M1199" s="1"/>
  <c r="O1199" s="1"/>
  <c r="K1195"/>
  <c r="M1195" s="1"/>
  <c r="O1195" s="1"/>
  <c r="K1191"/>
  <c r="M1191" s="1"/>
  <c r="O1191" s="1"/>
  <c r="K1187"/>
  <c r="M1187" s="1"/>
  <c r="O1187" s="1"/>
  <c r="K1183"/>
  <c r="M1183" s="1"/>
  <c r="O1183" s="1"/>
  <c r="K1179"/>
  <c r="M1179" s="1"/>
  <c r="O1179" s="1"/>
  <c r="K1175"/>
  <c r="M1175" s="1"/>
  <c r="O1175" s="1"/>
  <c r="K1171"/>
  <c r="M1171" s="1"/>
  <c r="O1171" s="1"/>
  <c r="K1167"/>
  <c r="M1167" s="1"/>
  <c r="O1167" s="1"/>
  <c r="K1163"/>
  <c r="M1163" s="1"/>
  <c r="O1163" s="1"/>
  <c r="K1159"/>
  <c r="M1159" s="1"/>
  <c r="O1159" s="1"/>
  <c r="K1155"/>
  <c r="M1155" s="1"/>
  <c r="O1155" s="1"/>
  <c r="K1151"/>
  <c r="M1151" s="1"/>
  <c r="O1151" s="1"/>
  <c r="K1147"/>
  <c r="M1147" s="1"/>
  <c r="O1147" s="1"/>
  <c r="K1143"/>
  <c r="M1143" s="1"/>
  <c r="O1143" s="1"/>
  <c r="K1139"/>
  <c r="M1139" s="1"/>
  <c r="O1139" s="1"/>
  <c r="K1135"/>
  <c r="M1135" s="1"/>
  <c r="O1135" s="1"/>
  <c r="K1131"/>
  <c r="M1131" s="1"/>
  <c r="O1131" s="1"/>
  <c r="K1127"/>
  <c r="M1127" s="1"/>
  <c r="O1127" s="1"/>
  <c r="K1123"/>
  <c r="M1123" s="1"/>
  <c r="O1123" s="1"/>
  <c r="K1119"/>
  <c r="M1119" s="1"/>
  <c r="O1119" s="1"/>
  <c r="K1115"/>
  <c r="M1115" s="1"/>
  <c r="O1115" s="1"/>
  <c r="K1111"/>
  <c r="M1111" s="1"/>
  <c r="O1111" s="1"/>
  <c r="K1107"/>
  <c r="M1107" s="1"/>
  <c r="O1107" s="1"/>
  <c r="K1103"/>
  <c r="M1103" s="1"/>
  <c r="O1103" s="1"/>
  <c r="K1099"/>
  <c r="M1099" s="1"/>
  <c r="O1099" s="1"/>
  <c r="K1095"/>
  <c r="M1095" s="1"/>
  <c r="O1095" s="1"/>
  <c r="K1091"/>
  <c r="M1091" s="1"/>
  <c r="O1091" s="1"/>
  <c r="K1087"/>
  <c r="M1087" s="1"/>
  <c r="O1087" s="1"/>
  <c r="K1083"/>
  <c r="M1083" s="1"/>
  <c r="O1083" s="1"/>
  <c r="K1079"/>
  <c r="M1079" s="1"/>
  <c r="O1079" s="1"/>
  <c r="K1075"/>
  <c r="M1075" s="1"/>
  <c r="O1075" s="1"/>
  <c r="K1071"/>
  <c r="M1071" s="1"/>
  <c r="O1071" s="1"/>
  <c r="K1067"/>
  <c r="M1067" s="1"/>
  <c r="O1067" s="1"/>
  <c r="K1063"/>
  <c r="M1063" s="1"/>
  <c r="O1063" s="1"/>
  <c r="K1059"/>
  <c r="M1059" s="1"/>
  <c r="O1059" s="1"/>
  <c r="K1055"/>
  <c r="M1055" s="1"/>
  <c r="O1055" s="1"/>
  <c r="K1051"/>
  <c r="M1051" s="1"/>
  <c r="O1051" s="1"/>
  <c r="K1047"/>
  <c r="M1047" s="1"/>
  <c r="O1047" s="1"/>
  <c r="K1043"/>
  <c r="M1043" s="1"/>
  <c r="O1043" s="1"/>
  <c r="K1039"/>
  <c r="M1039" s="1"/>
  <c r="O1039" s="1"/>
  <c r="K1035"/>
  <c r="M1035" s="1"/>
  <c r="O1035" s="1"/>
  <c r="K1031"/>
  <c r="M1031" s="1"/>
  <c r="O1031" s="1"/>
  <c r="K1027"/>
  <c r="M1027" s="1"/>
  <c r="O1027" s="1"/>
  <c r="K1023"/>
  <c r="M1023" s="1"/>
  <c r="O1023" s="1"/>
  <c r="K1019"/>
  <c r="M1019" s="1"/>
  <c r="O1019" s="1"/>
  <c r="K1015"/>
  <c r="M1015" s="1"/>
  <c r="O1015" s="1"/>
  <c r="K1011"/>
  <c r="M1011" s="1"/>
  <c r="O1011" s="1"/>
  <c r="K1007"/>
  <c r="M1007" s="1"/>
  <c r="O1007" s="1"/>
  <c r="K1003"/>
  <c r="M1003" s="1"/>
  <c r="O1003" s="1"/>
  <c r="K999"/>
  <c r="M999" s="1"/>
  <c r="O999" s="1"/>
  <c r="K995"/>
  <c r="M995" s="1"/>
  <c r="O995" s="1"/>
  <c r="J2743"/>
  <c r="L2743" s="1"/>
  <c r="N2743" s="1"/>
  <c r="J2739"/>
  <c r="L2739" s="1"/>
  <c r="N2739" s="1"/>
  <c r="J2735"/>
  <c r="L2735" s="1"/>
  <c r="N2735" s="1"/>
  <c r="J2731"/>
  <c r="L2731" s="1"/>
  <c r="N2731" s="1"/>
  <c r="J2727"/>
  <c r="L2727" s="1"/>
  <c r="N2727" s="1"/>
  <c r="J2723"/>
  <c r="L2723" s="1"/>
  <c r="N2723" s="1"/>
  <c r="J2719"/>
  <c r="L2719" s="1"/>
  <c r="N2719" s="1"/>
  <c r="J2715"/>
  <c r="L2715" s="1"/>
  <c r="N2715" s="1"/>
  <c r="J2711"/>
  <c r="L2711" s="1"/>
  <c r="N2711" s="1"/>
  <c r="J2707"/>
  <c r="L2707" s="1"/>
  <c r="N2707" s="1"/>
  <c r="J2703"/>
  <c r="L2703" s="1"/>
  <c r="N2703" s="1"/>
  <c r="J2699"/>
  <c r="L2699" s="1"/>
  <c r="N2699" s="1"/>
  <c r="J2695"/>
  <c r="L2695" s="1"/>
  <c r="N2695" s="1"/>
  <c r="J2691"/>
  <c r="L2691" s="1"/>
  <c r="N2691" s="1"/>
  <c r="J2687"/>
  <c r="L2687" s="1"/>
  <c r="N2687" s="1"/>
  <c r="J2683"/>
  <c r="L2683" s="1"/>
  <c r="N2683" s="1"/>
  <c r="J2679"/>
  <c r="L2679" s="1"/>
  <c r="N2679" s="1"/>
  <c r="J2675"/>
  <c r="L2675" s="1"/>
  <c r="N2675" s="1"/>
  <c r="J2671"/>
  <c r="L2671" s="1"/>
  <c r="N2671" s="1"/>
  <c r="J2667"/>
  <c r="L2667" s="1"/>
  <c r="N2667" s="1"/>
  <c r="J2663"/>
  <c r="L2663" s="1"/>
  <c r="N2663" s="1"/>
  <c r="J2659"/>
  <c r="L2659" s="1"/>
  <c r="N2659" s="1"/>
  <c r="J2655"/>
  <c r="L2655" s="1"/>
  <c r="N2655" s="1"/>
  <c r="J2651"/>
  <c r="L2651" s="1"/>
  <c r="N2651" s="1"/>
  <c r="J2647"/>
  <c r="L2647" s="1"/>
  <c r="N2647" s="1"/>
  <c r="J2643"/>
  <c r="L2643" s="1"/>
  <c r="N2643" s="1"/>
  <c r="J2639"/>
  <c r="L2639" s="1"/>
  <c r="N2639" s="1"/>
  <c r="J2635"/>
  <c r="L2635" s="1"/>
  <c r="N2635" s="1"/>
  <c r="J2631"/>
  <c r="L2631" s="1"/>
  <c r="N2631" s="1"/>
  <c r="J2627"/>
  <c r="L2627" s="1"/>
  <c r="N2627" s="1"/>
  <c r="J2623"/>
  <c r="L2623" s="1"/>
  <c r="N2623" s="1"/>
  <c r="J2619"/>
  <c r="L2619" s="1"/>
  <c r="N2619" s="1"/>
  <c r="J2615"/>
  <c r="L2615" s="1"/>
  <c r="N2615" s="1"/>
  <c r="J2611"/>
  <c r="L2611" s="1"/>
  <c r="N2611" s="1"/>
  <c r="J2607"/>
  <c r="L2607" s="1"/>
  <c r="N2607" s="1"/>
  <c r="J2603"/>
  <c r="L2603" s="1"/>
  <c r="N2603" s="1"/>
  <c r="J2599"/>
  <c r="L2599" s="1"/>
  <c r="N2599" s="1"/>
  <c r="J2595"/>
  <c r="L2595" s="1"/>
  <c r="N2595" s="1"/>
  <c r="J2591"/>
  <c r="L2591" s="1"/>
  <c r="N2591" s="1"/>
  <c r="J2587"/>
  <c r="L2587" s="1"/>
  <c r="N2587" s="1"/>
  <c r="J2583"/>
  <c r="L2583" s="1"/>
  <c r="N2583" s="1"/>
  <c r="J2579"/>
  <c r="L2579" s="1"/>
  <c r="N2579" s="1"/>
  <c r="J2575"/>
  <c r="L2575" s="1"/>
  <c r="N2575" s="1"/>
  <c r="J2571"/>
  <c r="L2571" s="1"/>
  <c r="N2571" s="1"/>
  <c r="J2567"/>
  <c r="L2567" s="1"/>
  <c r="N2567" s="1"/>
  <c r="J2563"/>
  <c r="L2563" s="1"/>
  <c r="N2563" s="1"/>
  <c r="J2559"/>
  <c r="L2559" s="1"/>
  <c r="N2559" s="1"/>
  <c r="J2555"/>
  <c r="L2555" s="1"/>
  <c r="N2555" s="1"/>
  <c r="J2551"/>
  <c r="L2551" s="1"/>
  <c r="N2551" s="1"/>
  <c r="J2547"/>
  <c r="L2547" s="1"/>
  <c r="N2547" s="1"/>
  <c r="J2543"/>
  <c r="L2543" s="1"/>
  <c r="N2543" s="1"/>
  <c r="J2539"/>
  <c r="L2539" s="1"/>
  <c r="N2539" s="1"/>
  <c r="J2535"/>
  <c r="L2535" s="1"/>
  <c r="N2535" s="1"/>
  <c r="J2531"/>
  <c r="L2531" s="1"/>
  <c r="N2531" s="1"/>
  <c r="J2527"/>
  <c r="L2527" s="1"/>
  <c r="N2527" s="1"/>
  <c r="J2523"/>
  <c r="L2523" s="1"/>
  <c r="N2523" s="1"/>
  <c r="J2519"/>
  <c r="L2519" s="1"/>
  <c r="N2519" s="1"/>
  <c r="J2515"/>
  <c r="L2515" s="1"/>
  <c r="N2515" s="1"/>
  <c r="J2511"/>
  <c r="L2511" s="1"/>
  <c r="N2511" s="1"/>
  <c r="J2507"/>
  <c r="L2507" s="1"/>
  <c r="N2507" s="1"/>
  <c r="J2503"/>
  <c r="L2503" s="1"/>
  <c r="N2503" s="1"/>
  <c r="J2499"/>
  <c r="L2499" s="1"/>
  <c r="N2499" s="1"/>
  <c r="J2495"/>
  <c r="L2495" s="1"/>
  <c r="N2495" s="1"/>
  <c r="J2491"/>
  <c r="L2491" s="1"/>
  <c r="N2491" s="1"/>
  <c r="J2487"/>
  <c r="L2487" s="1"/>
  <c r="N2487" s="1"/>
  <c r="J2483"/>
  <c r="L2483" s="1"/>
  <c r="N2483" s="1"/>
  <c r="J2479"/>
  <c r="L2479" s="1"/>
  <c r="N2479" s="1"/>
  <c r="J2475"/>
  <c r="L2475" s="1"/>
  <c r="N2475" s="1"/>
  <c r="J2471"/>
  <c r="L2471" s="1"/>
  <c r="N2471" s="1"/>
  <c r="J2467"/>
  <c r="L2467" s="1"/>
  <c r="N2467" s="1"/>
  <c r="J2463"/>
  <c r="L2463" s="1"/>
  <c r="N2463" s="1"/>
  <c r="J2459"/>
  <c r="L2459" s="1"/>
  <c r="N2459" s="1"/>
  <c r="J2455"/>
  <c r="L2455" s="1"/>
  <c r="N2455" s="1"/>
  <c r="J2451"/>
  <c r="L2451" s="1"/>
  <c r="N2451" s="1"/>
  <c r="J2447"/>
  <c r="L2447" s="1"/>
  <c r="N2447" s="1"/>
  <c r="J2443"/>
  <c r="L2443" s="1"/>
  <c r="N2443" s="1"/>
  <c r="J2439"/>
  <c r="L2439" s="1"/>
  <c r="N2439" s="1"/>
  <c r="J2435"/>
  <c r="L2435" s="1"/>
  <c r="N2435" s="1"/>
  <c r="J2431"/>
  <c r="L2431" s="1"/>
  <c r="N2431" s="1"/>
  <c r="J2427"/>
  <c r="L2427" s="1"/>
  <c r="N2427" s="1"/>
  <c r="J2423"/>
  <c r="L2423" s="1"/>
  <c r="N2423" s="1"/>
  <c r="J2419"/>
  <c r="L2419" s="1"/>
  <c r="N2419" s="1"/>
  <c r="J2415"/>
  <c r="L2415" s="1"/>
  <c r="N2415" s="1"/>
  <c r="J2411"/>
  <c r="L2411" s="1"/>
  <c r="N2411" s="1"/>
  <c r="J2407"/>
  <c r="L2407" s="1"/>
  <c r="N2407" s="1"/>
  <c r="J2403"/>
  <c r="L2403" s="1"/>
  <c r="N2403" s="1"/>
  <c r="J2399"/>
  <c r="L2399" s="1"/>
  <c r="N2399" s="1"/>
  <c r="J2395"/>
  <c r="L2395" s="1"/>
  <c r="N2395" s="1"/>
  <c r="J2391"/>
  <c r="L2391" s="1"/>
  <c r="N2391" s="1"/>
  <c r="J2387"/>
  <c r="L2387" s="1"/>
  <c r="N2387" s="1"/>
  <c r="J2383"/>
  <c r="L2383" s="1"/>
  <c r="N2383" s="1"/>
  <c r="J2379"/>
  <c r="L2379" s="1"/>
  <c r="N2379" s="1"/>
  <c r="J2375"/>
  <c r="L2375" s="1"/>
  <c r="N2375" s="1"/>
  <c r="J2371"/>
  <c r="L2371" s="1"/>
  <c r="N2371" s="1"/>
  <c r="J2367"/>
  <c r="L2367" s="1"/>
  <c r="N2367" s="1"/>
  <c r="J2363"/>
  <c r="L2363" s="1"/>
  <c r="N2363" s="1"/>
  <c r="J2359"/>
  <c r="L2359" s="1"/>
  <c r="N2359" s="1"/>
  <c r="J2355"/>
  <c r="L2355" s="1"/>
  <c r="N2355" s="1"/>
  <c r="J2351"/>
  <c r="L2351" s="1"/>
  <c r="N2351" s="1"/>
  <c r="J2347"/>
  <c r="L2347" s="1"/>
  <c r="N2347" s="1"/>
  <c r="J2343"/>
  <c r="L2343" s="1"/>
  <c r="N2343" s="1"/>
  <c r="J2339"/>
  <c r="L2339" s="1"/>
  <c r="N2339" s="1"/>
  <c r="J2335"/>
  <c r="L2335" s="1"/>
  <c r="N2335" s="1"/>
  <c r="J2331"/>
  <c r="L2331" s="1"/>
  <c r="N2331" s="1"/>
  <c r="J2327"/>
  <c r="L2327" s="1"/>
  <c r="N2327" s="1"/>
  <c r="J2323"/>
  <c r="L2323" s="1"/>
  <c r="N2323" s="1"/>
  <c r="J2319"/>
  <c r="L2319" s="1"/>
  <c r="N2319" s="1"/>
  <c r="J2315"/>
  <c r="L2315" s="1"/>
  <c r="N2315" s="1"/>
  <c r="J2311"/>
  <c r="L2311" s="1"/>
  <c r="N2311" s="1"/>
  <c r="J2307"/>
  <c r="L2307" s="1"/>
  <c r="N2307" s="1"/>
  <c r="J2303"/>
  <c r="L2303" s="1"/>
  <c r="N2303" s="1"/>
  <c r="J2299"/>
  <c r="L2299" s="1"/>
  <c r="N2299" s="1"/>
  <c r="J2295"/>
  <c r="L2295" s="1"/>
  <c r="N2295" s="1"/>
  <c r="J2291"/>
  <c r="L2291" s="1"/>
  <c r="N2291" s="1"/>
  <c r="J2287"/>
  <c r="L2287" s="1"/>
  <c r="N2287" s="1"/>
  <c r="J2283"/>
  <c r="L2283" s="1"/>
  <c r="N2283" s="1"/>
  <c r="J2279"/>
  <c r="L2279" s="1"/>
  <c r="N2279" s="1"/>
  <c r="J2275"/>
  <c r="L2275" s="1"/>
  <c r="N2275" s="1"/>
  <c r="J2271"/>
  <c r="L2271" s="1"/>
  <c r="N2271" s="1"/>
  <c r="J2267"/>
  <c r="L2267" s="1"/>
  <c r="N2267" s="1"/>
  <c r="J2263"/>
  <c r="L2263" s="1"/>
  <c r="N2263" s="1"/>
  <c r="J2259"/>
  <c r="L2259" s="1"/>
  <c r="N2259" s="1"/>
  <c r="J2255"/>
  <c r="L2255" s="1"/>
  <c r="N2255" s="1"/>
  <c r="J2251"/>
  <c r="L2251" s="1"/>
  <c r="N2251" s="1"/>
  <c r="J2247"/>
  <c r="L2247" s="1"/>
  <c r="N2247" s="1"/>
  <c r="J2243"/>
  <c r="L2243" s="1"/>
  <c r="N2243" s="1"/>
  <c r="J2239"/>
  <c r="L2239" s="1"/>
  <c r="N2239" s="1"/>
  <c r="J2235"/>
  <c r="L2235" s="1"/>
  <c r="N2235" s="1"/>
  <c r="J2231"/>
  <c r="L2231" s="1"/>
  <c r="N2231" s="1"/>
  <c r="J2227"/>
  <c r="L2227" s="1"/>
  <c r="N2227" s="1"/>
  <c r="J2223"/>
  <c r="L2223" s="1"/>
  <c r="N2223" s="1"/>
  <c r="J2219"/>
  <c r="L2219" s="1"/>
  <c r="N2219" s="1"/>
  <c r="J2215"/>
  <c r="L2215" s="1"/>
  <c r="N2215" s="1"/>
  <c r="J2211"/>
  <c r="L2211" s="1"/>
  <c r="N2211" s="1"/>
  <c r="J2207"/>
  <c r="L2207" s="1"/>
  <c r="N2207" s="1"/>
  <c r="J2203"/>
  <c r="L2203" s="1"/>
  <c r="N2203" s="1"/>
  <c r="J2199"/>
  <c r="L2199" s="1"/>
  <c r="N2199" s="1"/>
  <c r="J2195"/>
  <c r="L2195" s="1"/>
  <c r="N2195" s="1"/>
  <c r="J2191"/>
  <c r="L2191" s="1"/>
  <c r="N2191" s="1"/>
  <c r="J2187"/>
  <c r="L2187" s="1"/>
  <c r="N2187" s="1"/>
  <c r="J2183"/>
  <c r="L2183" s="1"/>
  <c r="N2183" s="1"/>
  <c r="J2179"/>
  <c r="L2179" s="1"/>
  <c r="N2179" s="1"/>
  <c r="J2175"/>
  <c r="L2175" s="1"/>
  <c r="N2175" s="1"/>
  <c r="J2171"/>
  <c r="L2171" s="1"/>
  <c r="N2171" s="1"/>
  <c r="J2167"/>
  <c r="L2167" s="1"/>
  <c r="N2167" s="1"/>
  <c r="J2163"/>
  <c r="L2163" s="1"/>
  <c r="N2163" s="1"/>
  <c r="J2159"/>
  <c r="L2159" s="1"/>
  <c r="N2159" s="1"/>
  <c r="J2155"/>
  <c r="L2155" s="1"/>
  <c r="N2155" s="1"/>
  <c r="J2151"/>
  <c r="L2151" s="1"/>
  <c r="N2151" s="1"/>
  <c r="J2147"/>
  <c r="L2147" s="1"/>
  <c r="N2147" s="1"/>
  <c r="J2143"/>
  <c r="L2143" s="1"/>
  <c r="N2143" s="1"/>
  <c r="J2139"/>
  <c r="L2139" s="1"/>
  <c r="N2139" s="1"/>
  <c r="J2135"/>
  <c r="L2135" s="1"/>
  <c r="N2135" s="1"/>
  <c r="J2131"/>
  <c r="L2131" s="1"/>
  <c r="N2131" s="1"/>
  <c r="J2127"/>
  <c r="L2127" s="1"/>
  <c r="N2127" s="1"/>
  <c r="J2123"/>
  <c r="L2123" s="1"/>
  <c r="N2123" s="1"/>
  <c r="J2119"/>
  <c r="L2119" s="1"/>
  <c r="N2119" s="1"/>
  <c r="J2115"/>
  <c r="L2115" s="1"/>
  <c r="N2115" s="1"/>
  <c r="J2111"/>
  <c r="L2111" s="1"/>
  <c r="N2111" s="1"/>
  <c r="J2107"/>
  <c r="L2107" s="1"/>
  <c r="N2107" s="1"/>
  <c r="J2103"/>
  <c r="L2103" s="1"/>
  <c r="N2103" s="1"/>
  <c r="J2099"/>
  <c r="L2099" s="1"/>
  <c r="N2099" s="1"/>
  <c r="J2095"/>
  <c r="L2095" s="1"/>
  <c r="N2095" s="1"/>
  <c r="J2091"/>
  <c r="L2091" s="1"/>
  <c r="N2091" s="1"/>
  <c r="J2087"/>
  <c r="L2087" s="1"/>
  <c r="N2087" s="1"/>
  <c r="J2083"/>
  <c r="L2083" s="1"/>
  <c r="N2083" s="1"/>
  <c r="J2079"/>
  <c r="L2079" s="1"/>
  <c r="N2079" s="1"/>
  <c r="J2075"/>
  <c r="L2075" s="1"/>
  <c r="N2075" s="1"/>
  <c r="J2071"/>
  <c r="L2071" s="1"/>
  <c r="N2071" s="1"/>
  <c r="J2067"/>
  <c r="L2067" s="1"/>
  <c r="N2067" s="1"/>
  <c r="J2063"/>
  <c r="L2063" s="1"/>
  <c r="N2063" s="1"/>
  <c r="J2059"/>
  <c r="L2059" s="1"/>
  <c r="N2059" s="1"/>
  <c r="J2055"/>
  <c r="L2055" s="1"/>
  <c r="N2055" s="1"/>
  <c r="J2051"/>
  <c r="L2051" s="1"/>
  <c r="N2051" s="1"/>
  <c r="J2047"/>
  <c r="L2047" s="1"/>
  <c r="N2047" s="1"/>
  <c r="J2043"/>
  <c r="L2043" s="1"/>
  <c r="N2043" s="1"/>
  <c r="J2039"/>
  <c r="L2039" s="1"/>
  <c r="N2039" s="1"/>
  <c r="J2035"/>
  <c r="L2035" s="1"/>
  <c r="N2035" s="1"/>
  <c r="J2031"/>
  <c r="L2031" s="1"/>
  <c r="N2031" s="1"/>
  <c r="J2027"/>
  <c r="L2027" s="1"/>
  <c r="N2027" s="1"/>
  <c r="J2023"/>
  <c r="L2023" s="1"/>
  <c r="N2023" s="1"/>
  <c r="J2019"/>
  <c r="L2019" s="1"/>
  <c r="N2019" s="1"/>
  <c r="J2015"/>
  <c r="L2015" s="1"/>
  <c r="N2015" s="1"/>
  <c r="J2011"/>
  <c r="L2011" s="1"/>
  <c r="N2011" s="1"/>
  <c r="J2007"/>
  <c r="L2007" s="1"/>
  <c r="N2007" s="1"/>
  <c r="J2003"/>
  <c r="L2003" s="1"/>
  <c r="N2003" s="1"/>
  <c r="J1999"/>
  <c r="L1999" s="1"/>
  <c r="N1999" s="1"/>
  <c r="J1995"/>
  <c r="L1995" s="1"/>
  <c r="N1995" s="1"/>
  <c r="J1991"/>
  <c r="L1991" s="1"/>
  <c r="N1991" s="1"/>
  <c r="J1987"/>
  <c r="L1987" s="1"/>
  <c r="N1987" s="1"/>
  <c r="J1983"/>
  <c r="L1983" s="1"/>
  <c r="N1983" s="1"/>
  <c r="J1979"/>
  <c r="L1979" s="1"/>
  <c r="N1979" s="1"/>
  <c r="J1975"/>
  <c r="L1975" s="1"/>
  <c r="N1975" s="1"/>
  <c r="J1971"/>
  <c r="L1971" s="1"/>
  <c r="N1971" s="1"/>
  <c r="J1967"/>
  <c r="L1967" s="1"/>
  <c r="N1967" s="1"/>
  <c r="J1963"/>
  <c r="L1963" s="1"/>
  <c r="N1963" s="1"/>
  <c r="J1959"/>
  <c r="L1959" s="1"/>
  <c r="N1959" s="1"/>
  <c r="J1955"/>
  <c r="L1955" s="1"/>
  <c r="N1955" s="1"/>
  <c r="J1951"/>
  <c r="L1951" s="1"/>
  <c r="N1951" s="1"/>
  <c r="J1947"/>
  <c r="L1947" s="1"/>
  <c r="N1947" s="1"/>
  <c r="J1943"/>
  <c r="L1943" s="1"/>
  <c r="N1943" s="1"/>
  <c r="J1939"/>
  <c r="L1939" s="1"/>
  <c r="N1939" s="1"/>
  <c r="J1935"/>
  <c r="L1935" s="1"/>
  <c r="N1935" s="1"/>
  <c r="J1931"/>
  <c r="L1931" s="1"/>
  <c r="N1931" s="1"/>
  <c r="J1927"/>
  <c r="L1927" s="1"/>
  <c r="N1927" s="1"/>
  <c r="J1923"/>
  <c r="L1923" s="1"/>
  <c r="N1923" s="1"/>
  <c r="J1919"/>
  <c r="L1919" s="1"/>
  <c r="N1919" s="1"/>
  <c r="J1915"/>
  <c r="L1915" s="1"/>
  <c r="N1915" s="1"/>
  <c r="J1911"/>
  <c r="L1911" s="1"/>
  <c r="N1911" s="1"/>
  <c r="J1907"/>
  <c r="L1907" s="1"/>
  <c r="N1907" s="1"/>
  <c r="J1903"/>
  <c r="L1903" s="1"/>
  <c r="N1903" s="1"/>
  <c r="J1899"/>
  <c r="L1899" s="1"/>
  <c r="N1899" s="1"/>
  <c r="J1895"/>
  <c r="L1895" s="1"/>
  <c r="N1895" s="1"/>
  <c r="J1891"/>
  <c r="L1891" s="1"/>
  <c r="N1891" s="1"/>
  <c r="J1887"/>
  <c r="L1887" s="1"/>
  <c r="N1887" s="1"/>
  <c r="J1883"/>
  <c r="L1883" s="1"/>
  <c r="N1883" s="1"/>
  <c r="J1879"/>
  <c r="L1879" s="1"/>
  <c r="N1879" s="1"/>
  <c r="J1875"/>
  <c r="L1875" s="1"/>
  <c r="N1875" s="1"/>
  <c r="J1871"/>
  <c r="L1871" s="1"/>
  <c r="N1871" s="1"/>
  <c r="J1867"/>
  <c r="L1867" s="1"/>
  <c r="N1867" s="1"/>
  <c r="J1863"/>
  <c r="L1863" s="1"/>
  <c r="N1863" s="1"/>
  <c r="J1859"/>
  <c r="L1859" s="1"/>
  <c r="N1859" s="1"/>
  <c r="J1855"/>
  <c r="L1855" s="1"/>
  <c r="N1855" s="1"/>
  <c r="J1851"/>
  <c r="L1851" s="1"/>
  <c r="N1851" s="1"/>
  <c r="J1847"/>
  <c r="L1847" s="1"/>
  <c r="N1847" s="1"/>
  <c r="J1843"/>
  <c r="L1843" s="1"/>
  <c r="N1843" s="1"/>
  <c r="J1839"/>
  <c r="L1839" s="1"/>
  <c r="N1839" s="1"/>
  <c r="J1835"/>
  <c r="L1835" s="1"/>
  <c r="N1835" s="1"/>
  <c r="J1831"/>
  <c r="L1831" s="1"/>
  <c r="N1831" s="1"/>
  <c r="J1827"/>
  <c r="L1827" s="1"/>
  <c r="N1827" s="1"/>
  <c r="J1823"/>
  <c r="L1823" s="1"/>
  <c r="N1823" s="1"/>
  <c r="J1819"/>
  <c r="L1819" s="1"/>
  <c r="N1819" s="1"/>
  <c r="J1815"/>
  <c r="L1815" s="1"/>
  <c r="N1815" s="1"/>
  <c r="J1811"/>
  <c r="L1811" s="1"/>
  <c r="N1811" s="1"/>
  <c r="J1807"/>
  <c r="L1807" s="1"/>
  <c r="N1807" s="1"/>
  <c r="J1803"/>
  <c r="L1803" s="1"/>
  <c r="N1803" s="1"/>
  <c r="J1799"/>
  <c r="L1799" s="1"/>
  <c r="N1799" s="1"/>
  <c r="J1795"/>
  <c r="L1795" s="1"/>
  <c r="N1795" s="1"/>
  <c r="J1791"/>
  <c r="L1791" s="1"/>
  <c r="N1791" s="1"/>
  <c r="J1787"/>
  <c r="L1787" s="1"/>
  <c r="N1787" s="1"/>
  <c r="J1783"/>
  <c r="L1783" s="1"/>
  <c r="N1783" s="1"/>
  <c r="J1779"/>
  <c r="L1779" s="1"/>
  <c r="N1779" s="1"/>
  <c r="J1775"/>
  <c r="L1775" s="1"/>
  <c r="N1775" s="1"/>
  <c r="J1771"/>
  <c r="L1771" s="1"/>
  <c r="N1771" s="1"/>
  <c r="J1767"/>
  <c r="L1767" s="1"/>
  <c r="N1767" s="1"/>
  <c r="J1763"/>
  <c r="L1763" s="1"/>
  <c r="N1763" s="1"/>
  <c r="J1759"/>
  <c r="L1759" s="1"/>
  <c r="N1759" s="1"/>
  <c r="J1755"/>
  <c r="L1755" s="1"/>
  <c r="N1755" s="1"/>
  <c r="J1751"/>
  <c r="L1751" s="1"/>
  <c r="N1751" s="1"/>
  <c r="J1747"/>
  <c r="L1747" s="1"/>
  <c r="N1747" s="1"/>
  <c r="J1743"/>
  <c r="L1743" s="1"/>
  <c r="N1743" s="1"/>
  <c r="J1739"/>
  <c r="L1739" s="1"/>
  <c r="N1739" s="1"/>
  <c r="J1735"/>
  <c r="L1735" s="1"/>
  <c r="N1735" s="1"/>
  <c r="J1731"/>
  <c r="L1731" s="1"/>
  <c r="N1731" s="1"/>
  <c r="J1727"/>
  <c r="L1727" s="1"/>
  <c r="N1727" s="1"/>
  <c r="J1723"/>
  <c r="L1723" s="1"/>
  <c r="N1723" s="1"/>
  <c r="J1719"/>
  <c r="L1719" s="1"/>
  <c r="N1719" s="1"/>
  <c r="J1715"/>
  <c r="L1715" s="1"/>
  <c r="N1715" s="1"/>
  <c r="J1711"/>
  <c r="L1711" s="1"/>
  <c r="N1711" s="1"/>
  <c r="J1707"/>
  <c r="L1707" s="1"/>
  <c r="N1707" s="1"/>
  <c r="J1703"/>
  <c r="L1703" s="1"/>
  <c r="N1703" s="1"/>
  <c r="J1699"/>
  <c r="L1699" s="1"/>
  <c r="N1699" s="1"/>
  <c r="J1695"/>
  <c r="L1695" s="1"/>
  <c r="N1695" s="1"/>
  <c r="J1691"/>
  <c r="L1691" s="1"/>
  <c r="N1691" s="1"/>
  <c r="J1687"/>
  <c r="L1687" s="1"/>
  <c r="N1687" s="1"/>
  <c r="J1683"/>
  <c r="L1683" s="1"/>
  <c r="N1683" s="1"/>
  <c r="J1679"/>
  <c r="L1679" s="1"/>
  <c r="N1679" s="1"/>
  <c r="J1675"/>
  <c r="L1675" s="1"/>
  <c r="N1675" s="1"/>
  <c r="J1671"/>
  <c r="L1671" s="1"/>
  <c r="N1671" s="1"/>
  <c r="J1667"/>
  <c r="L1667" s="1"/>
  <c r="N1667" s="1"/>
  <c r="J1663"/>
  <c r="L1663" s="1"/>
  <c r="N1663" s="1"/>
  <c r="J1659"/>
  <c r="L1659" s="1"/>
  <c r="N1659" s="1"/>
  <c r="J1655"/>
  <c r="L1655" s="1"/>
  <c r="N1655" s="1"/>
  <c r="J1651"/>
  <c r="L1651" s="1"/>
  <c r="N1651" s="1"/>
  <c r="J1647"/>
  <c r="L1647" s="1"/>
  <c r="N1647" s="1"/>
  <c r="J1643"/>
  <c r="L1643" s="1"/>
  <c r="N1643" s="1"/>
  <c r="J1639"/>
  <c r="L1639" s="1"/>
  <c r="N1639" s="1"/>
  <c r="J1635"/>
  <c r="L1635" s="1"/>
  <c r="N1635" s="1"/>
  <c r="J1631"/>
  <c r="L1631" s="1"/>
  <c r="N1631" s="1"/>
  <c r="J1627"/>
  <c r="L1627" s="1"/>
  <c r="N1627" s="1"/>
  <c r="J1623"/>
  <c r="L1623" s="1"/>
  <c r="N1623" s="1"/>
  <c r="J1619"/>
  <c r="L1619" s="1"/>
  <c r="N1619" s="1"/>
  <c r="J1615"/>
  <c r="L1615" s="1"/>
  <c r="N1615" s="1"/>
  <c r="J1611"/>
  <c r="L1611" s="1"/>
  <c r="N1611" s="1"/>
  <c r="J1607"/>
  <c r="L1607" s="1"/>
  <c r="N1607" s="1"/>
  <c r="J1603"/>
  <c r="L1603" s="1"/>
  <c r="N1603" s="1"/>
  <c r="J1599"/>
  <c r="L1599" s="1"/>
  <c r="N1599" s="1"/>
  <c r="J1595"/>
  <c r="L1595" s="1"/>
  <c r="N1595" s="1"/>
  <c r="J1591"/>
  <c r="L1591" s="1"/>
  <c r="N1591" s="1"/>
  <c r="J1587"/>
  <c r="L1587" s="1"/>
  <c r="N1587" s="1"/>
  <c r="J1583"/>
  <c r="L1583" s="1"/>
  <c r="N1583" s="1"/>
  <c r="J1579"/>
  <c r="L1579" s="1"/>
  <c r="N1579" s="1"/>
  <c r="J1575"/>
  <c r="L1575" s="1"/>
  <c r="N1575" s="1"/>
  <c r="J1571"/>
  <c r="L1571" s="1"/>
  <c r="N1571" s="1"/>
  <c r="J1567"/>
  <c r="L1567" s="1"/>
  <c r="N1567" s="1"/>
  <c r="J1563"/>
  <c r="L1563" s="1"/>
  <c r="N1563" s="1"/>
  <c r="J1559"/>
  <c r="L1559" s="1"/>
  <c r="N1559" s="1"/>
  <c r="J1555"/>
  <c r="L1555" s="1"/>
  <c r="N1555" s="1"/>
  <c r="J1551"/>
  <c r="L1551" s="1"/>
  <c r="N1551" s="1"/>
  <c r="J1547"/>
  <c r="L1547" s="1"/>
  <c r="N1547" s="1"/>
  <c r="J1543"/>
  <c r="L1543" s="1"/>
  <c r="N1543" s="1"/>
  <c r="J1539"/>
  <c r="L1539" s="1"/>
  <c r="N1539" s="1"/>
  <c r="J1535"/>
  <c r="L1535" s="1"/>
  <c r="N1535" s="1"/>
  <c r="J1531"/>
  <c r="L1531" s="1"/>
  <c r="N1531" s="1"/>
  <c r="J1527"/>
  <c r="L1527" s="1"/>
  <c r="N1527" s="1"/>
  <c r="J1523"/>
  <c r="L1523" s="1"/>
  <c r="N1523" s="1"/>
  <c r="J1519"/>
  <c r="L1519" s="1"/>
  <c r="N1519" s="1"/>
  <c r="J1515"/>
  <c r="L1515" s="1"/>
  <c r="N1515" s="1"/>
  <c r="J1511"/>
  <c r="L1511" s="1"/>
  <c r="N1511" s="1"/>
  <c r="J1507"/>
  <c r="L1507" s="1"/>
  <c r="N1507" s="1"/>
  <c r="J1503"/>
  <c r="L1503" s="1"/>
  <c r="N1503" s="1"/>
  <c r="J1499"/>
  <c r="L1499" s="1"/>
  <c r="N1499" s="1"/>
  <c r="J1495"/>
  <c r="L1495" s="1"/>
  <c r="N1495" s="1"/>
  <c r="J1491"/>
  <c r="L1491" s="1"/>
  <c r="N1491" s="1"/>
  <c r="J1487"/>
  <c r="L1487" s="1"/>
  <c r="N1487" s="1"/>
  <c r="J1483"/>
  <c r="L1483" s="1"/>
  <c r="N1483" s="1"/>
  <c r="J1479"/>
  <c r="L1479" s="1"/>
  <c r="N1479" s="1"/>
  <c r="J1475"/>
  <c r="L1475" s="1"/>
  <c r="N1475" s="1"/>
  <c r="J1471"/>
  <c r="L1471" s="1"/>
  <c r="N1471" s="1"/>
  <c r="J1467"/>
  <c r="L1467" s="1"/>
  <c r="N1467" s="1"/>
  <c r="J1463"/>
  <c r="L1463" s="1"/>
  <c r="N1463" s="1"/>
  <c r="J1459"/>
  <c r="L1459" s="1"/>
  <c r="N1459" s="1"/>
  <c r="J1455"/>
  <c r="L1455" s="1"/>
  <c r="N1455" s="1"/>
  <c r="J1451"/>
  <c r="L1451" s="1"/>
  <c r="N1451" s="1"/>
  <c r="J1447"/>
  <c r="L1447" s="1"/>
  <c r="N1447" s="1"/>
  <c r="J1443"/>
  <c r="L1443" s="1"/>
  <c r="N1443" s="1"/>
  <c r="J1439"/>
  <c r="L1439" s="1"/>
  <c r="N1439" s="1"/>
  <c r="J1435"/>
  <c r="L1435" s="1"/>
  <c r="N1435" s="1"/>
  <c r="J1431"/>
  <c r="L1431" s="1"/>
  <c r="N1431" s="1"/>
  <c r="J1427"/>
  <c r="L1427" s="1"/>
  <c r="N1427" s="1"/>
  <c r="J1423"/>
  <c r="L1423" s="1"/>
  <c r="N1423" s="1"/>
  <c r="J1419"/>
  <c r="L1419" s="1"/>
  <c r="N1419" s="1"/>
  <c r="J1415"/>
  <c r="L1415" s="1"/>
  <c r="N1415" s="1"/>
  <c r="J1411"/>
  <c r="L1411" s="1"/>
  <c r="N1411" s="1"/>
  <c r="J1407"/>
  <c r="L1407" s="1"/>
  <c r="N1407" s="1"/>
  <c r="J1403"/>
  <c r="L1403" s="1"/>
  <c r="N1403" s="1"/>
  <c r="J1399"/>
  <c r="L1399" s="1"/>
  <c r="N1399" s="1"/>
  <c r="J1395"/>
  <c r="L1395" s="1"/>
  <c r="N1395" s="1"/>
  <c r="J1391"/>
  <c r="L1391" s="1"/>
  <c r="N1391" s="1"/>
  <c r="J1387"/>
  <c r="L1387" s="1"/>
  <c r="N1387" s="1"/>
  <c r="J1383"/>
  <c r="L1383" s="1"/>
  <c r="N1383" s="1"/>
  <c r="J1379"/>
  <c r="L1379" s="1"/>
  <c r="N1379" s="1"/>
  <c r="J1375"/>
  <c r="L1375" s="1"/>
  <c r="N1375" s="1"/>
  <c r="J1371"/>
  <c r="L1371" s="1"/>
  <c r="N1371" s="1"/>
  <c r="J1367"/>
  <c r="L1367" s="1"/>
  <c r="N1367" s="1"/>
  <c r="J1363"/>
  <c r="L1363" s="1"/>
  <c r="N1363" s="1"/>
  <c r="J1359"/>
  <c r="L1359" s="1"/>
  <c r="N1359" s="1"/>
  <c r="J1355"/>
  <c r="L1355" s="1"/>
  <c r="N1355" s="1"/>
  <c r="J1351"/>
  <c r="L1351" s="1"/>
  <c r="N1351" s="1"/>
  <c r="J1347"/>
  <c r="L1347" s="1"/>
  <c r="N1347" s="1"/>
  <c r="J1343"/>
  <c r="L1343" s="1"/>
  <c r="N1343" s="1"/>
  <c r="J1339"/>
  <c r="L1339" s="1"/>
  <c r="N1339" s="1"/>
  <c r="J1335"/>
  <c r="L1335" s="1"/>
  <c r="N1335" s="1"/>
  <c r="J1331"/>
  <c r="L1331" s="1"/>
  <c r="N1331" s="1"/>
  <c r="J1327"/>
  <c r="L1327" s="1"/>
  <c r="N1327" s="1"/>
  <c r="J1323"/>
  <c r="L1323" s="1"/>
  <c r="N1323" s="1"/>
  <c r="J1319"/>
  <c r="L1319" s="1"/>
  <c r="N1319" s="1"/>
  <c r="J1315"/>
  <c r="L1315" s="1"/>
  <c r="N1315" s="1"/>
  <c r="J1311"/>
  <c r="L1311" s="1"/>
  <c r="N1311" s="1"/>
  <c r="J1307"/>
  <c r="L1307" s="1"/>
  <c r="N1307" s="1"/>
  <c r="J1303"/>
  <c r="L1303" s="1"/>
  <c r="N1303" s="1"/>
  <c r="J1299"/>
  <c r="L1299" s="1"/>
  <c r="N1299" s="1"/>
  <c r="J1295"/>
  <c r="L1295" s="1"/>
  <c r="N1295" s="1"/>
  <c r="J1291"/>
  <c r="L1291" s="1"/>
  <c r="N1291" s="1"/>
  <c r="J1287"/>
  <c r="L1287" s="1"/>
  <c r="N1287" s="1"/>
  <c r="J1283"/>
  <c r="L1283" s="1"/>
  <c r="N1283" s="1"/>
  <c r="J1279"/>
  <c r="L1279" s="1"/>
  <c r="N1279" s="1"/>
  <c r="J1275"/>
  <c r="L1275" s="1"/>
  <c r="N1275" s="1"/>
  <c r="J1271"/>
  <c r="L1271" s="1"/>
  <c r="N1271" s="1"/>
  <c r="J1267"/>
  <c r="L1267" s="1"/>
  <c r="N1267" s="1"/>
  <c r="J1263"/>
  <c r="L1263" s="1"/>
  <c r="N1263" s="1"/>
  <c r="J1259"/>
  <c r="L1259" s="1"/>
  <c r="N1259" s="1"/>
  <c r="J1255"/>
  <c r="L1255" s="1"/>
  <c r="N1255" s="1"/>
  <c r="J1251"/>
  <c r="L1251" s="1"/>
  <c r="N1251" s="1"/>
  <c r="J1247"/>
  <c r="L1247" s="1"/>
  <c r="N1247" s="1"/>
  <c r="J1243"/>
  <c r="L1243" s="1"/>
  <c r="N1243" s="1"/>
  <c r="J1239"/>
  <c r="L1239" s="1"/>
  <c r="N1239" s="1"/>
  <c r="J1235"/>
  <c r="L1235" s="1"/>
  <c r="N1235" s="1"/>
  <c r="J1231"/>
  <c r="L1231" s="1"/>
  <c r="N1231" s="1"/>
  <c r="J1227"/>
  <c r="L1227" s="1"/>
  <c r="N1227" s="1"/>
  <c r="J1223"/>
  <c r="L1223" s="1"/>
  <c r="N1223" s="1"/>
  <c r="J1219"/>
  <c r="L1219" s="1"/>
  <c r="N1219" s="1"/>
  <c r="J1215"/>
  <c r="L1215" s="1"/>
  <c r="N1215" s="1"/>
  <c r="J1211"/>
  <c r="L1211" s="1"/>
  <c r="N1211" s="1"/>
  <c r="J1207"/>
  <c r="L1207" s="1"/>
  <c r="N1207" s="1"/>
  <c r="J1203"/>
  <c r="L1203" s="1"/>
  <c r="N1203" s="1"/>
  <c r="J1199"/>
  <c r="L1199" s="1"/>
  <c r="N1199" s="1"/>
  <c r="J1195"/>
  <c r="L1195" s="1"/>
  <c r="N1195" s="1"/>
  <c r="J1191"/>
  <c r="L1191" s="1"/>
  <c r="N1191" s="1"/>
  <c r="J1187"/>
  <c r="L1187" s="1"/>
  <c r="N1187" s="1"/>
  <c r="J1183"/>
  <c r="L1183" s="1"/>
  <c r="N1183" s="1"/>
  <c r="J1179"/>
  <c r="L1179" s="1"/>
  <c r="N1179" s="1"/>
  <c r="J1175"/>
  <c r="L1175" s="1"/>
  <c r="N1175" s="1"/>
  <c r="J1171"/>
  <c r="L1171" s="1"/>
  <c r="N1171" s="1"/>
  <c r="J1167"/>
  <c r="L1167" s="1"/>
  <c r="N1167" s="1"/>
  <c r="J1163"/>
  <c r="L1163" s="1"/>
  <c r="N1163" s="1"/>
  <c r="J1159"/>
  <c r="L1159" s="1"/>
  <c r="N1159" s="1"/>
  <c r="J1155"/>
  <c r="L1155" s="1"/>
  <c r="N1155" s="1"/>
  <c r="J1151"/>
  <c r="L1151" s="1"/>
  <c r="N1151" s="1"/>
  <c r="J1147"/>
  <c r="L1147" s="1"/>
  <c r="N1147" s="1"/>
  <c r="J1143"/>
  <c r="L1143" s="1"/>
  <c r="N1143" s="1"/>
  <c r="J1139"/>
  <c r="L1139" s="1"/>
  <c r="N1139" s="1"/>
  <c r="J1135"/>
  <c r="L1135" s="1"/>
  <c r="N1135" s="1"/>
  <c r="J1131"/>
  <c r="L1131" s="1"/>
  <c r="N1131" s="1"/>
  <c r="J1127"/>
  <c r="L1127" s="1"/>
  <c r="N1127" s="1"/>
  <c r="J1123"/>
  <c r="L1123" s="1"/>
  <c r="N1123" s="1"/>
  <c r="J1119"/>
  <c r="L1119" s="1"/>
  <c r="N1119" s="1"/>
  <c r="J1115"/>
  <c r="L1115" s="1"/>
  <c r="N1115" s="1"/>
  <c r="J1111"/>
  <c r="L1111" s="1"/>
  <c r="N1111" s="1"/>
  <c r="J1107"/>
  <c r="L1107" s="1"/>
  <c r="N1107" s="1"/>
  <c r="J1103"/>
  <c r="L1103" s="1"/>
  <c r="N1103" s="1"/>
  <c r="J1099"/>
  <c r="L1099" s="1"/>
  <c r="N1099" s="1"/>
  <c r="J1095"/>
  <c r="L1095" s="1"/>
  <c r="N1095" s="1"/>
  <c r="J1091"/>
  <c r="L1091" s="1"/>
  <c r="N1091" s="1"/>
  <c r="J1087"/>
  <c r="L1087" s="1"/>
  <c r="N1087" s="1"/>
  <c r="J1083"/>
  <c r="L1083" s="1"/>
  <c r="N1083" s="1"/>
  <c r="J1079"/>
  <c r="L1079" s="1"/>
  <c r="N1079" s="1"/>
  <c r="J1075"/>
  <c r="L1075" s="1"/>
  <c r="N1075" s="1"/>
  <c r="J1071"/>
  <c r="L1071" s="1"/>
  <c r="N1071" s="1"/>
  <c r="J1067"/>
  <c r="L1067" s="1"/>
  <c r="N1067" s="1"/>
  <c r="J1063"/>
  <c r="L1063" s="1"/>
  <c r="N1063" s="1"/>
  <c r="J1059"/>
  <c r="L1059" s="1"/>
  <c r="N1059" s="1"/>
  <c r="J1055"/>
  <c r="L1055" s="1"/>
  <c r="N1055" s="1"/>
  <c r="J1051"/>
  <c r="L1051" s="1"/>
  <c r="N1051" s="1"/>
  <c r="J1047"/>
  <c r="L1047" s="1"/>
  <c r="N1047" s="1"/>
  <c r="J1043"/>
  <c r="L1043" s="1"/>
  <c r="N1043" s="1"/>
  <c r="J1039"/>
  <c r="L1039" s="1"/>
  <c r="N1039" s="1"/>
  <c r="J1035"/>
  <c r="L1035" s="1"/>
  <c r="N1035" s="1"/>
  <c r="J1031"/>
  <c r="L1031" s="1"/>
  <c r="N1031" s="1"/>
  <c r="J1027"/>
  <c r="L1027" s="1"/>
  <c r="N1027" s="1"/>
  <c r="J1023"/>
  <c r="L1023" s="1"/>
  <c r="N1023" s="1"/>
  <c r="J1019"/>
  <c r="L1019" s="1"/>
  <c r="N1019" s="1"/>
  <c r="J1015"/>
  <c r="L1015" s="1"/>
  <c r="N1015" s="1"/>
  <c r="J1011"/>
  <c r="L1011" s="1"/>
  <c r="N1011" s="1"/>
  <c r="J1007"/>
  <c r="L1007" s="1"/>
  <c r="N1007" s="1"/>
  <c r="J1003"/>
  <c r="L1003" s="1"/>
  <c r="N1003" s="1"/>
  <c r="J999"/>
  <c r="L999" s="1"/>
  <c r="N999" s="1"/>
  <c r="J995"/>
  <c r="L995" s="1"/>
  <c r="N995" s="1"/>
  <c r="J989"/>
  <c r="L989" s="1"/>
  <c r="N989" s="1"/>
  <c r="J981"/>
  <c r="L981" s="1"/>
  <c r="N981" s="1"/>
  <c r="J973"/>
  <c r="L973" s="1"/>
  <c r="N973" s="1"/>
  <c r="J965"/>
  <c r="L965" s="1"/>
  <c r="N965" s="1"/>
  <c r="J957"/>
  <c r="L957" s="1"/>
  <c r="N957" s="1"/>
  <c r="J949"/>
  <c r="L949" s="1"/>
  <c r="N949" s="1"/>
  <c r="J941"/>
  <c r="L941" s="1"/>
  <c r="N941" s="1"/>
  <c r="J933"/>
  <c r="L933" s="1"/>
  <c r="N933" s="1"/>
  <c r="J925"/>
  <c r="L925" s="1"/>
  <c r="N925" s="1"/>
  <c r="J917"/>
  <c r="L917" s="1"/>
  <c r="N917" s="1"/>
  <c r="J909"/>
  <c r="L909" s="1"/>
  <c r="N909" s="1"/>
  <c r="J901"/>
  <c r="L901" s="1"/>
  <c r="N901" s="1"/>
  <c r="J893"/>
  <c r="L893" s="1"/>
  <c r="N893" s="1"/>
  <c r="J885"/>
  <c r="L885" s="1"/>
  <c r="N885" s="1"/>
  <c r="J877"/>
  <c r="L877" s="1"/>
  <c r="N877" s="1"/>
  <c r="J869"/>
  <c r="L869" s="1"/>
  <c r="N869" s="1"/>
  <c r="J861"/>
  <c r="L861" s="1"/>
  <c r="N861" s="1"/>
  <c r="J853"/>
  <c r="L853" s="1"/>
  <c r="N853" s="1"/>
  <c r="J845"/>
  <c r="L845" s="1"/>
  <c r="N845" s="1"/>
  <c r="J837"/>
  <c r="L837" s="1"/>
  <c r="N837" s="1"/>
  <c r="J829"/>
  <c r="L829" s="1"/>
  <c r="N829" s="1"/>
  <c r="J821"/>
  <c r="L821" s="1"/>
  <c r="N821" s="1"/>
  <c r="J813"/>
  <c r="L813" s="1"/>
  <c r="N813" s="1"/>
  <c r="J805"/>
  <c r="L805" s="1"/>
  <c r="N805" s="1"/>
  <c r="J797"/>
  <c r="L797" s="1"/>
  <c r="N797" s="1"/>
  <c r="J789"/>
  <c r="L789" s="1"/>
  <c r="N789" s="1"/>
  <c r="J781"/>
  <c r="L781" s="1"/>
  <c r="N781" s="1"/>
  <c r="J773"/>
  <c r="L773" s="1"/>
  <c r="N773" s="1"/>
  <c r="J765"/>
  <c r="L765" s="1"/>
  <c r="N765" s="1"/>
  <c r="J757"/>
  <c r="L757" s="1"/>
  <c r="N757" s="1"/>
  <c r="J749"/>
  <c r="L749" s="1"/>
  <c r="N749" s="1"/>
  <c r="J741"/>
  <c r="L741" s="1"/>
  <c r="N741" s="1"/>
  <c r="J733"/>
  <c r="L733" s="1"/>
  <c r="N733" s="1"/>
  <c r="J725"/>
  <c r="L725" s="1"/>
  <c r="N725" s="1"/>
  <c r="J717"/>
  <c r="L717" s="1"/>
  <c r="N717" s="1"/>
  <c r="J709"/>
  <c r="L709" s="1"/>
  <c r="N709" s="1"/>
  <c r="J701"/>
  <c r="L701" s="1"/>
  <c r="N701" s="1"/>
  <c r="J693"/>
  <c r="L693" s="1"/>
  <c r="N693" s="1"/>
  <c r="J685"/>
  <c r="L685" s="1"/>
  <c r="N685" s="1"/>
  <c r="J677"/>
  <c r="L677" s="1"/>
  <c r="N677" s="1"/>
  <c r="J669"/>
  <c r="L669" s="1"/>
  <c r="N669" s="1"/>
  <c r="J661"/>
  <c r="L661" s="1"/>
  <c r="N661" s="1"/>
  <c r="J653"/>
  <c r="L653" s="1"/>
  <c r="N653" s="1"/>
  <c r="J645"/>
  <c r="L645" s="1"/>
  <c r="N645" s="1"/>
  <c r="J637"/>
  <c r="L637" s="1"/>
  <c r="N637" s="1"/>
  <c r="J629"/>
  <c r="L629" s="1"/>
  <c r="N629" s="1"/>
  <c r="J621"/>
  <c r="L621" s="1"/>
  <c r="N621" s="1"/>
  <c r="J613"/>
  <c r="L613" s="1"/>
  <c r="N613" s="1"/>
  <c r="J605"/>
  <c r="L605" s="1"/>
  <c r="N605" s="1"/>
  <c r="J597"/>
  <c r="L597" s="1"/>
  <c r="N597" s="1"/>
  <c r="J589"/>
  <c r="L589" s="1"/>
  <c r="N589" s="1"/>
  <c r="J581"/>
  <c r="L581" s="1"/>
  <c r="N581" s="1"/>
  <c r="BQ781" l="1"/>
  <c r="BQ813"/>
  <c r="BQ845"/>
  <c r="BQ877"/>
  <c r="BQ909"/>
  <c r="BQ941"/>
  <c r="BQ973"/>
  <c r="BQ1005"/>
  <c r="BQ1037"/>
  <c r="BQ1069"/>
  <c r="BQ1120"/>
  <c r="BQ1128"/>
  <c r="BQ1136"/>
  <c r="BQ1144"/>
  <c r="BQ1152"/>
  <c r="BQ1160"/>
  <c r="BQ1168"/>
  <c r="BQ1176"/>
  <c r="BQ1184"/>
  <c r="BQ1192"/>
  <c r="BQ1200"/>
  <c r="BQ1208"/>
  <c r="BQ1216"/>
  <c r="BQ1224"/>
  <c r="BQ1232"/>
  <c r="BQ1240"/>
  <c r="BQ1248"/>
  <c r="BQ1256"/>
  <c r="BQ1264"/>
  <c r="BQ1272"/>
  <c r="BQ1280"/>
  <c r="BQ1288"/>
  <c r="BQ1296"/>
  <c r="BQ1304"/>
  <c r="BQ1312"/>
  <c r="BQ1320"/>
  <c r="BQ1328"/>
  <c r="BQ1336"/>
  <c r="BQ1344"/>
  <c r="BQ1352"/>
  <c r="BQ1360"/>
  <c r="BQ1368"/>
  <c r="BQ1376"/>
  <c r="BQ1384"/>
  <c r="BQ1392"/>
  <c r="BQ1400"/>
  <c r="BQ1408"/>
  <c r="BQ1416"/>
  <c r="BQ1424"/>
  <c r="BQ1432"/>
  <c r="BQ1440"/>
  <c r="BQ1448"/>
  <c r="BQ1456"/>
  <c r="BQ1464"/>
  <c r="BQ1472"/>
  <c r="BQ1480"/>
  <c r="BQ1488"/>
  <c r="BQ1496"/>
  <c r="BQ1504"/>
  <c r="BQ802"/>
  <c r="BQ818"/>
  <c r="BQ834"/>
  <c r="BQ850"/>
  <c r="BQ866"/>
  <c r="BQ882"/>
  <c r="BQ898"/>
  <c r="BQ914"/>
  <c r="BQ930"/>
  <c r="BQ946"/>
  <c r="BQ962"/>
  <c r="BQ978"/>
  <c r="BQ994"/>
  <c r="BQ1010"/>
  <c r="BQ1101"/>
  <c r="BQ1109"/>
  <c r="BQ1117"/>
  <c r="BQ1125"/>
  <c r="BQ1133"/>
  <c r="BQ1141"/>
  <c r="BQ1149"/>
  <c r="BQ1157"/>
  <c r="BQ1165"/>
  <c r="BQ1173"/>
  <c r="BQ1181"/>
  <c r="BQ1189"/>
  <c r="BQ1197"/>
  <c r="BQ1205"/>
  <c r="BQ1213"/>
  <c r="BQ1221"/>
  <c r="BQ1229"/>
  <c r="BQ1237"/>
  <c r="BQ1245"/>
  <c r="BQ1253"/>
  <c r="BQ1261"/>
  <c r="BQ1269"/>
  <c r="BQ1277"/>
  <c r="BQ1285"/>
  <c r="BQ1293"/>
  <c r="BQ1301"/>
  <c r="BQ1309"/>
  <c r="BQ1317"/>
  <c r="BQ1325"/>
  <c r="BQ1333"/>
  <c r="BQ1341"/>
  <c r="BQ1349"/>
  <c r="BQ1357"/>
  <c r="BQ1365"/>
  <c r="BQ1373"/>
  <c r="BQ1381"/>
  <c r="BQ1389"/>
  <c r="BQ1397"/>
  <c r="BQ1405"/>
  <c r="BQ1413"/>
  <c r="BQ1421"/>
  <c r="BQ1429"/>
  <c r="BQ1437"/>
  <c r="BQ1445"/>
  <c r="BQ1453"/>
  <c r="BQ1461"/>
  <c r="BQ1469"/>
  <c r="BQ1477"/>
  <c r="BQ1485"/>
  <c r="BQ1493"/>
  <c r="BQ1501"/>
  <c r="BQ1509"/>
  <c r="BQ1517"/>
  <c r="BQ1525"/>
  <c r="BQ1533"/>
  <c r="BQ1541"/>
  <c r="BQ1549"/>
  <c r="BQ1557"/>
  <c r="BQ1565"/>
  <c r="BQ1573"/>
  <c r="BQ1581"/>
  <c r="BQ1589"/>
  <c r="BQ1597"/>
  <c r="BQ1605"/>
  <c r="BQ1613"/>
  <c r="BQ1621"/>
  <c r="BQ1629"/>
  <c r="BQ1637"/>
  <c r="BQ747"/>
  <c r="BC163"/>
  <c r="BB163"/>
  <c r="BB227"/>
  <c r="BC227"/>
  <c r="BB355"/>
  <c r="BC355"/>
  <c r="BC387"/>
  <c r="BB387"/>
  <c r="BB451"/>
  <c r="BC451"/>
  <c r="BB803"/>
  <c r="BC803"/>
  <c r="BB867"/>
  <c r="BC867"/>
  <c r="BC963"/>
  <c r="BB963"/>
  <c r="BC1347"/>
  <c r="BB1347"/>
  <c r="BC1379"/>
  <c r="BB1379"/>
  <c r="BB1411"/>
  <c r="BC1411"/>
  <c r="BC1475"/>
  <c r="BB1475"/>
  <c r="BC1539"/>
  <c r="BB1539"/>
  <c r="BC1571"/>
  <c r="BB1571"/>
  <c r="BC1635"/>
  <c r="BB1635"/>
  <c r="BC1667"/>
  <c r="BB1667"/>
  <c r="BC1719"/>
  <c r="BB1719"/>
  <c r="BC1735"/>
  <c r="BB1735"/>
  <c r="BC1751"/>
  <c r="BB1751"/>
  <c r="BB1767"/>
  <c r="BC1767"/>
  <c r="BB1815"/>
  <c r="BC1815"/>
  <c r="BC1959"/>
  <c r="BB1959"/>
  <c r="BB1991"/>
  <c r="BC1991"/>
  <c r="BB2023"/>
  <c r="BC2023"/>
  <c r="BB2071"/>
  <c r="BC2071"/>
  <c r="BB2119"/>
  <c r="BC2119"/>
  <c r="BC2135"/>
  <c r="BB2135"/>
  <c r="BC401"/>
  <c r="BB401"/>
  <c r="BB529"/>
  <c r="BC529"/>
  <c r="BB721"/>
  <c r="BC721"/>
  <c r="BB785"/>
  <c r="BC785"/>
  <c r="BB1553"/>
  <c r="BC1553"/>
  <c r="BB1568"/>
  <c r="BC1568"/>
  <c r="BB1664"/>
  <c r="BC1664"/>
  <c r="BC111"/>
  <c r="BB111"/>
  <c r="BC1976"/>
  <c r="BB1976"/>
  <c r="BB2168"/>
  <c r="BC2168"/>
  <c r="BB2385"/>
  <c r="BC2385"/>
  <c r="BB2437"/>
  <c r="BC2437"/>
  <c r="BC2525"/>
  <c r="BB2525"/>
  <c r="BB2693"/>
  <c r="BC2693"/>
  <c r="BC2100"/>
  <c r="BB2100"/>
  <c r="BB2164"/>
  <c r="BC2164"/>
  <c r="BC2292"/>
  <c r="BB2292"/>
  <c r="BB2356"/>
  <c r="BC2356"/>
  <c r="BB2548"/>
  <c r="BC2548"/>
  <c r="BC2171"/>
  <c r="BB2171"/>
  <c r="BC2295"/>
  <c r="BB2295"/>
  <c r="BB2531"/>
  <c r="BC2531"/>
  <c r="BB2651"/>
  <c r="BC2651"/>
  <c r="BB186"/>
  <c r="BC186"/>
  <c r="BC746"/>
  <c r="BB746"/>
  <c r="BC850"/>
  <c r="BB850"/>
  <c r="BC1174"/>
  <c r="BB1174"/>
  <c r="BB1302"/>
  <c r="BC1302"/>
  <c r="BC1750"/>
  <c r="BB1750"/>
  <c r="BC2066"/>
  <c r="BB2066"/>
  <c r="BC2166"/>
  <c r="BB2166"/>
  <c r="BC2622"/>
  <c r="BB2622"/>
  <c r="BB2730"/>
  <c r="BC2730"/>
  <c r="BC33"/>
  <c r="BB497"/>
  <c r="BB689"/>
  <c r="BB1009"/>
  <c r="BB1329"/>
  <c r="BB1649"/>
  <c r="BB452"/>
  <c r="BB460"/>
  <c r="BB1264"/>
  <c r="BC1300"/>
  <c r="BB1368"/>
  <c r="BB1392"/>
  <c r="BC1400"/>
  <c r="BB1436"/>
  <c r="BB1456"/>
  <c r="BC1472"/>
  <c r="BB547"/>
  <c r="BC639"/>
  <c r="BC1043"/>
  <c r="BC1075"/>
  <c r="BB1155"/>
  <c r="BC1203"/>
  <c r="BB1371"/>
  <c r="BB1771"/>
  <c r="BB1787"/>
  <c r="BB1819"/>
  <c r="BC1895"/>
  <c r="BC1943"/>
  <c r="BC2083"/>
  <c r="BB187"/>
  <c r="BC187"/>
  <c r="BC251"/>
  <c r="BB251"/>
  <c r="BB315"/>
  <c r="BC315"/>
  <c r="BC475"/>
  <c r="BB475"/>
  <c r="BC859"/>
  <c r="BB859"/>
  <c r="BC923"/>
  <c r="BB923"/>
  <c r="BB1051"/>
  <c r="BC1051"/>
  <c r="BC1083"/>
  <c r="BB1083"/>
  <c r="BC1115"/>
  <c r="BB1115"/>
  <c r="BC1147"/>
  <c r="BB1147"/>
  <c r="BB1243"/>
  <c r="BC1243"/>
  <c r="BC1275"/>
  <c r="BB1275"/>
  <c r="BB1307"/>
  <c r="BC1307"/>
  <c r="BB1339"/>
  <c r="BC1339"/>
  <c r="BB1627"/>
  <c r="BC1627"/>
  <c r="BB1659"/>
  <c r="BC1659"/>
  <c r="BC1715"/>
  <c r="BB1715"/>
  <c r="BB1747"/>
  <c r="BC1747"/>
  <c r="BB1763"/>
  <c r="BC1763"/>
  <c r="BC1811"/>
  <c r="BB1811"/>
  <c r="BC1843"/>
  <c r="BB1843"/>
  <c r="BB1859"/>
  <c r="BC1859"/>
  <c r="BC1875"/>
  <c r="BB1875"/>
  <c r="BC1891"/>
  <c r="BB1891"/>
  <c r="BB577"/>
  <c r="BC577"/>
  <c r="BB897"/>
  <c r="BC897"/>
  <c r="BB1025"/>
  <c r="BC1025"/>
  <c r="BB1217"/>
  <c r="BC1217"/>
  <c r="BE1229" s="1"/>
  <c r="BB1672"/>
  <c r="BC1672"/>
  <c r="BB159"/>
  <c r="BC159"/>
  <c r="BC223"/>
  <c r="BB223"/>
  <c r="BC479"/>
  <c r="BB479"/>
  <c r="BC575"/>
  <c r="BB575"/>
  <c r="BB607"/>
  <c r="BC607"/>
  <c r="BB703"/>
  <c r="BC703"/>
  <c r="BC767"/>
  <c r="BB767"/>
  <c r="BB895"/>
  <c r="BC895"/>
  <c r="BB959"/>
  <c r="BC959"/>
  <c r="BB991"/>
  <c r="BC991"/>
  <c r="BC1055"/>
  <c r="BB1055"/>
  <c r="BB1151"/>
  <c r="BC1151"/>
  <c r="BB1279"/>
  <c r="BC1279"/>
  <c r="BC1375"/>
  <c r="BB1375"/>
  <c r="BC1407"/>
  <c r="BB1407"/>
  <c r="BB1503"/>
  <c r="BC1503"/>
  <c r="BB1535"/>
  <c r="BC1535"/>
  <c r="BB1599"/>
  <c r="BC1599"/>
  <c r="BC1901"/>
  <c r="BB1901"/>
  <c r="BC2157"/>
  <c r="BB2157"/>
  <c r="BC2357"/>
  <c r="BE2370" s="1"/>
  <c r="BB2357"/>
  <c r="BB2413"/>
  <c r="BC2413"/>
  <c r="BC2573"/>
  <c r="BB2573"/>
  <c r="BB2179"/>
  <c r="BC2179"/>
  <c r="BB2215"/>
  <c r="BC2215"/>
  <c r="BC2259"/>
  <c r="BB2259"/>
  <c r="BB2459"/>
  <c r="BC2459"/>
  <c r="BB2603"/>
  <c r="BC2603"/>
  <c r="BB94"/>
  <c r="BC94"/>
  <c r="BB486"/>
  <c r="BC486"/>
  <c r="BB574"/>
  <c r="BC574"/>
  <c r="BB650"/>
  <c r="BC650"/>
  <c r="BC694"/>
  <c r="BB694"/>
  <c r="BB1230"/>
  <c r="BC1230"/>
  <c r="BC1274"/>
  <c r="BB1274"/>
  <c r="BC1338"/>
  <c r="BB1338"/>
  <c r="BC1374"/>
  <c r="BB1374"/>
  <c r="BB1414"/>
  <c r="BC1414"/>
  <c r="BB1442"/>
  <c r="BC1442"/>
  <c r="BB1542"/>
  <c r="BC1542"/>
  <c r="BC1866"/>
  <c r="BB1866"/>
  <c r="BC1926"/>
  <c r="BB1926"/>
  <c r="BC1962"/>
  <c r="BB1962"/>
  <c r="BC2050"/>
  <c r="BB2050"/>
  <c r="BB2174"/>
  <c r="BC2174"/>
  <c r="BB2398"/>
  <c r="BC2398"/>
  <c r="BB2442"/>
  <c r="BC2442"/>
  <c r="BC2642"/>
  <c r="BB2642"/>
  <c r="BQ1645"/>
  <c r="BQ1653"/>
  <c r="BQ1661"/>
  <c r="BQ1669"/>
  <c r="BQ1677"/>
  <c r="BQ1685"/>
  <c r="BQ1693"/>
  <c r="BQ1701"/>
  <c r="BQ1709"/>
  <c r="BQ1717"/>
  <c r="BQ1725"/>
  <c r="BQ1733"/>
  <c r="BQ1741"/>
  <c r="BQ1749"/>
  <c r="BQ1757"/>
  <c r="BQ1765"/>
  <c r="BQ1773"/>
  <c r="BQ1781"/>
  <c r="BQ1789"/>
  <c r="BQ1797"/>
  <c r="BQ1805"/>
  <c r="BQ1813"/>
  <c r="BQ1821"/>
  <c r="BQ1829"/>
  <c r="BQ1837"/>
  <c r="BQ1845"/>
  <c r="BQ1853"/>
  <c r="BQ1861"/>
  <c r="BQ1869"/>
  <c r="BQ1877"/>
  <c r="BQ1885"/>
  <c r="BQ1893"/>
  <c r="BQ1901"/>
  <c r="BQ1909"/>
  <c r="BQ1917"/>
  <c r="BQ1925"/>
  <c r="BQ1933"/>
  <c r="BQ1941"/>
  <c r="BQ1949"/>
  <c r="BQ1957"/>
  <c r="BQ1965"/>
  <c r="BQ1973"/>
  <c r="BQ1981"/>
  <c r="BQ1989"/>
  <c r="BQ1997"/>
  <c r="BQ2005"/>
  <c r="BQ2013"/>
  <c r="BQ2021"/>
  <c r="BQ2029"/>
  <c r="BQ2037"/>
  <c r="BQ2045"/>
  <c r="BQ2053"/>
  <c r="BQ2061"/>
  <c r="BQ2069"/>
  <c r="BQ2077"/>
  <c r="BQ2085"/>
  <c r="BQ2093"/>
  <c r="BQ2101"/>
  <c r="BQ2109"/>
  <c r="BQ2117"/>
  <c r="BQ1516"/>
  <c r="BQ1524"/>
  <c r="BQ1532"/>
  <c r="BQ1540"/>
  <c r="BQ1548"/>
  <c r="BQ1556"/>
  <c r="BQ1564"/>
  <c r="BQ1572"/>
  <c r="BQ1580"/>
  <c r="BQ1588"/>
  <c r="BQ1596"/>
  <c r="BQ1604"/>
  <c r="BQ1612"/>
  <c r="BQ1620"/>
  <c r="BQ1628"/>
  <c r="BQ1636"/>
  <c r="BQ1644"/>
  <c r="BQ1652"/>
  <c r="BQ1660"/>
  <c r="BQ1668"/>
  <c r="BQ1676"/>
  <c r="BQ1684"/>
  <c r="BQ1692"/>
  <c r="BQ1700"/>
  <c r="BQ1708"/>
  <c r="BQ1716"/>
  <c r="BQ1724"/>
  <c r="BQ1732"/>
  <c r="BQ1740"/>
  <c r="BQ1748"/>
  <c r="BQ1756"/>
  <c r="BQ1764"/>
  <c r="BQ1772"/>
  <c r="BQ1780"/>
  <c r="BQ1788"/>
  <c r="BQ1796"/>
  <c r="BQ1804"/>
  <c r="BQ1812"/>
  <c r="BQ1820"/>
  <c r="BQ1828"/>
  <c r="BQ1836"/>
  <c r="BQ1844"/>
  <c r="BQ1852"/>
  <c r="BQ1860"/>
  <c r="BQ1868"/>
  <c r="BQ1876"/>
  <c r="BQ1884"/>
  <c r="BQ1892"/>
  <c r="BQ1900"/>
  <c r="BQ1908"/>
  <c r="BQ1916"/>
  <c r="BQ1924"/>
  <c r="BQ1932"/>
  <c r="BQ2121"/>
  <c r="BQ2129"/>
  <c r="BQ2137"/>
  <c r="BQ2145"/>
  <c r="BQ2153"/>
  <c r="BQ2161"/>
  <c r="BQ2169"/>
  <c r="BQ2177"/>
  <c r="BQ2185"/>
  <c r="BQ2193"/>
  <c r="BQ2201"/>
  <c r="BQ2209"/>
  <c r="BQ2217"/>
  <c r="BQ2225"/>
  <c r="BQ2233"/>
  <c r="BQ2241"/>
  <c r="BQ2249"/>
  <c r="BQ2257"/>
  <c r="BQ2265"/>
  <c r="BQ2273"/>
  <c r="BQ2281"/>
  <c r="BQ2289"/>
  <c r="BQ2297"/>
  <c r="BQ2305"/>
  <c r="BQ2313"/>
  <c r="BQ2321"/>
  <c r="BQ2329"/>
  <c r="BQ2337"/>
  <c r="BQ2345"/>
  <c r="BQ2353"/>
  <c r="BQ2361"/>
  <c r="BQ2369"/>
  <c r="BQ2377"/>
  <c r="BQ2385"/>
  <c r="BQ2393"/>
  <c r="BQ2401"/>
  <c r="BQ2409"/>
  <c r="BQ2417"/>
  <c r="BQ2425"/>
  <c r="BQ2433"/>
  <c r="BQ2441"/>
  <c r="BQ2449"/>
  <c r="BQ2457"/>
  <c r="BQ2465"/>
  <c r="BQ2473"/>
  <c r="BQ2481"/>
  <c r="BE552"/>
  <c r="BE2016"/>
  <c r="BB1393"/>
  <c r="BC36"/>
  <c r="BC44"/>
  <c r="BC120"/>
  <c r="BB140"/>
  <c r="BB148"/>
  <c r="BC176"/>
  <c r="BC184"/>
  <c r="BB200"/>
  <c r="BC220"/>
  <c r="BB264"/>
  <c r="BB272"/>
  <c r="BB312"/>
  <c r="BB328"/>
  <c r="BC344"/>
  <c r="BB368"/>
  <c r="BB376"/>
  <c r="BB404"/>
  <c r="BB412"/>
  <c r="BB480"/>
  <c r="BC560"/>
  <c r="BB596"/>
  <c r="BB644"/>
  <c r="BB712"/>
  <c r="BC720"/>
  <c r="BB740"/>
  <c r="BD744" s="1"/>
  <c r="BB748"/>
  <c r="BC768"/>
  <c r="BB880"/>
  <c r="BC952"/>
  <c r="BB1040"/>
  <c r="BC1048"/>
  <c r="BB1056"/>
  <c r="BB1084"/>
  <c r="BC1108"/>
  <c r="BC1176"/>
  <c r="BB1184"/>
  <c r="BC1212"/>
  <c r="BE1224" s="1"/>
  <c r="BB1232"/>
  <c r="BC1240"/>
  <c r="BB1248"/>
  <c r="BB1276"/>
  <c r="BB1328"/>
  <c r="BB1412"/>
  <c r="BC1448"/>
  <c r="BC171"/>
  <c r="BB595"/>
  <c r="BC671"/>
  <c r="BB715"/>
  <c r="BC763"/>
  <c r="BB811"/>
  <c r="BB1107"/>
  <c r="BB1343"/>
  <c r="BB1467"/>
  <c r="BB1679"/>
  <c r="BB1803"/>
  <c r="BB1835"/>
  <c r="BC1911"/>
  <c r="BE1920" s="1"/>
  <c r="BC2035"/>
  <c r="BC2051"/>
  <c r="BB2095"/>
  <c r="BC2111"/>
  <c r="BC113"/>
  <c r="BB113"/>
  <c r="BC147"/>
  <c r="BB147"/>
  <c r="BB211"/>
  <c r="BC211"/>
  <c r="BC275"/>
  <c r="BB275"/>
  <c r="BC307"/>
  <c r="BB307"/>
  <c r="BC339"/>
  <c r="BB339"/>
  <c r="BC371"/>
  <c r="BB371"/>
  <c r="BC435"/>
  <c r="BB435"/>
  <c r="BB723"/>
  <c r="BC723"/>
  <c r="BC755"/>
  <c r="BB755"/>
  <c r="BB787"/>
  <c r="BC787"/>
  <c r="BC883"/>
  <c r="BB883"/>
  <c r="BC947"/>
  <c r="BB947"/>
  <c r="BC979"/>
  <c r="BB979"/>
  <c r="BC1299"/>
  <c r="BB1299"/>
  <c r="BB1331"/>
  <c r="BC1331"/>
  <c r="BB1427"/>
  <c r="BC1427"/>
  <c r="BC1619"/>
  <c r="BB1619"/>
  <c r="BC1695"/>
  <c r="BB1695"/>
  <c r="BD1696" s="1"/>
  <c r="BC1743"/>
  <c r="BB1743"/>
  <c r="BC1759"/>
  <c r="BB1759"/>
  <c r="BB1791"/>
  <c r="BC1791"/>
  <c r="BB1807"/>
  <c r="BC1807"/>
  <c r="BB1823"/>
  <c r="BC1823"/>
  <c r="BC1855"/>
  <c r="BB1855"/>
  <c r="BC1887"/>
  <c r="BB1887"/>
  <c r="BB1903"/>
  <c r="BC1903"/>
  <c r="BB1935"/>
  <c r="BC1935"/>
  <c r="BB1967"/>
  <c r="BC1967"/>
  <c r="BC1983"/>
  <c r="BB1983"/>
  <c r="BC1999"/>
  <c r="BB1999"/>
  <c r="BC2079"/>
  <c r="BB2079"/>
  <c r="BC1532"/>
  <c r="BB1532"/>
  <c r="BB2205"/>
  <c r="BC2205"/>
  <c r="BB2321"/>
  <c r="BC2321"/>
  <c r="BB2589"/>
  <c r="BC2589"/>
  <c r="BC2371"/>
  <c r="BB2371"/>
  <c r="BC2415"/>
  <c r="BB2415"/>
  <c r="BC418"/>
  <c r="BB418"/>
  <c r="BC458"/>
  <c r="BB458"/>
  <c r="BB722"/>
  <c r="BC722"/>
  <c r="BB814"/>
  <c r="BC814"/>
  <c r="BC866"/>
  <c r="BB866"/>
  <c r="BB1346"/>
  <c r="BC1346"/>
  <c r="BC1422"/>
  <c r="BB1422"/>
  <c r="BB1450"/>
  <c r="BC1450"/>
  <c r="BB1486"/>
  <c r="BC1486"/>
  <c r="BB1890"/>
  <c r="BC1890"/>
  <c r="BB1990"/>
  <c r="BC1990"/>
  <c r="BB2030"/>
  <c r="BC2030"/>
  <c r="BB2058"/>
  <c r="BC2058"/>
  <c r="BC2262"/>
  <c r="BB2262"/>
  <c r="BC2406"/>
  <c r="BB2406"/>
  <c r="BC2454"/>
  <c r="BB2454"/>
  <c r="BC2702"/>
  <c r="BB2702"/>
  <c r="BB467"/>
  <c r="BC1011"/>
  <c r="BB1267"/>
  <c r="BE1430"/>
  <c r="AB16"/>
  <c r="BC139"/>
  <c r="BB139"/>
  <c r="BC267"/>
  <c r="BB267"/>
  <c r="BC331"/>
  <c r="BB331"/>
  <c r="BC427"/>
  <c r="BB427"/>
  <c r="BB491"/>
  <c r="BC491"/>
  <c r="BC555"/>
  <c r="BB555"/>
  <c r="BB587"/>
  <c r="BC587"/>
  <c r="BB619"/>
  <c r="BC619"/>
  <c r="BC875"/>
  <c r="BB875"/>
  <c r="BC907"/>
  <c r="BB907"/>
  <c r="BC1067"/>
  <c r="BE1072" s="1"/>
  <c r="BB1067"/>
  <c r="BC1099"/>
  <c r="BB1099"/>
  <c r="BB1131"/>
  <c r="BC1131"/>
  <c r="BB1195"/>
  <c r="BC1195"/>
  <c r="BC1227"/>
  <c r="BB1227"/>
  <c r="BB1259"/>
  <c r="BC1259"/>
  <c r="BC1323"/>
  <c r="BB1323"/>
  <c r="BB1355"/>
  <c r="BC1355"/>
  <c r="BC1867"/>
  <c r="BB1867"/>
  <c r="BB1915"/>
  <c r="BC1915"/>
  <c r="BB1931"/>
  <c r="BC1931"/>
  <c r="BC1995"/>
  <c r="BB1995"/>
  <c r="BB2027"/>
  <c r="BC2027"/>
  <c r="BE2032" s="1"/>
  <c r="BB2075"/>
  <c r="BC2075"/>
  <c r="BC2123"/>
  <c r="BB2123"/>
  <c r="BC289"/>
  <c r="BB289"/>
  <c r="BB609"/>
  <c r="BC609"/>
  <c r="BB993"/>
  <c r="BC993"/>
  <c r="BE1000" s="1"/>
  <c r="BB1185"/>
  <c r="BC1185"/>
  <c r="BE1192" s="1"/>
  <c r="BB1441"/>
  <c r="BC1441"/>
  <c r="BB1505"/>
  <c r="BD1512" s="1"/>
  <c r="BC1505"/>
  <c r="BB1633"/>
  <c r="BC1633"/>
  <c r="BB16"/>
  <c r="BC16"/>
  <c r="BB116"/>
  <c r="BC116"/>
  <c r="BB180"/>
  <c r="BC180"/>
  <c r="BB99"/>
  <c r="BC99"/>
  <c r="BB2187"/>
  <c r="BC2187"/>
  <c r="BC2251"/>
  <c r="BB2251"/>
  <c r="BB230"/>
  <c r="BC230"/>
  <c r="BC642"/>
  <c r="BB642"/>
  <c r="BC658"/>
  <c r="BB658"/>
  <c r="BB686"/>
  <c r="BC686"/>
  <c r="BB790"/>
  <c r="BC790"/>
  <c r="BE797" s="1"/>
  <c r="BC822"/>
  <c r="BB822"/>
  <c r="BC874"/>
  <c r="BB874"/>
  <c r="BD885" s="1"/>
  <c r="BC950"/>
  <c r="BB950"/>
  <c r="BB1098"/>
  <c r="BC1098"/>
  <c r="BB1294"/>
  <c r="BC1294"/>
  <c r="BB1330"/>
  <c r="BC1330"/>
  <c r="BB1670"/>
  <c r="BC1670"/>
  <c r="BC1738"/>
  <c r="BB1738"/>
  <c r="BC1802"/>
  <c r="BB1802"/>
  <c r="BD1808" s="1"/>
  <c r="BC1998"/>
  <c r="BB1998"/>
  <c r="BB2318"/>
  <c r="BC2318"/>
  <c r="BC2378"/>
  <c r="BB2378"/>
  <c r="BB2650"/>
  <c r="BC2650"/>
  <c r="BC177"/>
  <c r="BC433"/>
  <c r="BC79"/>
  <c r="BB1457"/>
  <c r="BB60"/>
  <c r="BB68"/>
  <c r="BB84"/>
  <c r="BC108"/>
  <c r="BB188"/>
  <c r="BB260"/>
  <c r="BB340"/>
  <c r="BB348"/>
  <c r="BB400"/>
  <c r="BB408"/>
  <c r="BE557"/>
  <c r="BC640"/>
  <c r="BC688"/>
  <c r="BC708"/>
  <c r="BB716"/>
  <c r="BB772"/>
  <c r="BC848"/>
  <c r="BB912"/>
  <c r="BB940"/>
  <c r="BB976"/>
  <c r="BC1080"/>
  <c r="BC1088"/>
  <c r="BB1180"/>
  <c r="BC155"/>
  <c r="BC259"/>
  <c r="BC379"/>
  <c r="BC747"/>
  <c r="BC1251"/>
  <c r="BB1435"/>
  <c r="BB1451"/>
  <c r="BC1587"/>
  <c r="BC1707"/>
  <c r="BC1971"/>
  <c r="BB2019"/>
  <c r="BC2552"/>
  <c r="BD260"/>
  <c r="BE708"/>
  <c r="BE2098"/>
  <c r="BB239"/>
  <c r="BC231"/>
  <c r="BB295"/>
  <c r="BB375"/>
  <c r="BB439"/>
  <c r="BB527"/>
  <c r="BC679"/>
  <c r="BC711"/>
  <c r="BC743"/>
  <c r="BB759"/>
  <c r="BC791"/>
  <c r="BC1103"/>
  <c r="BC1135"/>
  <c r="BB1231"/>
  <c r="BC1263"/>
  <c r="BC1399"/>
  <c r="BB1463"/>
  <c r="BB1479"/>
  <c r="BB2481"/>
  <c r="BC2701"/>
  <c r="BB1960"/>
  <c r="BC2056"/>
  <c r="BC2180"/>
  <c r="BC2212"/>
  <c r="BC2264"/>
  <c r="BB2644"/>
  <c r="BB2155"/>
  <c r="BB2183"/>
  <c r="BC2211"/>
  <c r="BB2255"/>
  <c r="BB2291"/>
  <c r="BB2299"/>
  <c r="BB2375"/>
  <c r="BB2383"/>
  <c r="BC2419"/>
  <c r="BC2439"/>
  <c r="BC2447"/>
  <c r="BE2456" s="1"/>
  <c r="BB2455"/>
  <c r="BC2563"/>
  <c r="BB2683"/>
  <c r="BC70"/>
  <c r="BC98"/>
  <c r="BB114"/>
  <c r="BC198"/>
  <c r="BB386"/>
  <c r="BB422"/>
  <c r="BC431"/>
  <c r="BB562"/>
  <c r="BB570"/>
  <c r="BC578"/>
  <c r="BC646"/>
  <c r="BB654"/>
  <c r="BB662"/>
  <c r="BB690"/>
  <c r="BC742"/>
  <c r="BB786"/>
  <c r="BB794"/>
  <c r="BB802"/>
  <c r="BB854"/>
  <c r="BB1006"/>
  <c r="BC1026"/>
  <c r="BB1046"/>
  <c r="BB1114"/>
  <c r="BB1158"/>
  <c r="BB1178"/>
  <c r="BC1186"/>
  <c r="BB1234"/>
  <c r="BC1262"/>
  <c r="BB1270"/>
  <c r="BC1306"/>
  <c r="BC1334"/>
  <c r="BB1350"/>
  <c r="BC1438"/>
  <c r="BC1454"/>
  <c r="BB1482"/>
  <c r="BB1546"/>
  <c r="BC1554"/>
  <c r="BB1562"/>
  <c r="BB1594"/>
  <c r="BB1630"/>
  <c r="BB1654"/>
  <c r="BB1674"/>
  <c r="BB1726"/>
  <c r="BC1798"/>
  <c r="BC1806"/>
  <c r="BC1862"/>
  <c r="BC1930"/>
  <c r="BB1938"/>
  <c r="BC1966"/>
  <c r="BB1986"/>
  <c r="BB2034"/>
  <c r="BB2062"/>
  <c r="BB2070"/>
  <c r="BB2078"/>
  <c r="BB2086"/>
  <c r="BD2096" s="1"/>
  <c r="BC2214"/>
  <c r="BB2222"/>
  <c r="BC2294"/>
  <c r="BB2306"/>
  <c r="BB2346"/>
  <c r="BB2374"/>
  <c r="BB2394"/>
  <c r="BC2438"/>
  <c r="BB2518"/>
  <c r="BC2646"/>
  <c r="BB2682"/>
  <c r="BC1789"/>
  <c r="BC2045"/>
  <c r="BC2149"/>
  <c r="BB1576"/>
  <c r="BB83"/>
  <c r="BC183"/>
  <c r="BB455"/>
  <c r="BB615"/>
  <c r="BB663"/>
  <c r="BB847"/>
  <c r="BB879"/>
  <c r="BB911"/>
  <c r="BC1287"/>
  <c r="BC1319"/>
  <c r="BB1335"/>
  <c r="BB1519"/>
  <c r="BB1623"/>
  <c r="BC1639"/>
  <c r="BC1671"/>
  <c r="BB2245"/>
  <c r="BC2285"/>
  <c r="BB2333"/>
  <c r="BE2494"/>
  <c r="BB1988"/>
  <c r="BB2020"/>
  <c r="BB2136"/>
  <c r="BD2144" s="1"/>
  <c r="BB2200"/>
  <c r="BC2260"/>
  <c r="BC2516"/>
  <c r="BB2568"/>
  <c r="BC2600"/>
  <c r="BB2664"/>
  <c r="BB2728"/>
  <c r="BC175"/>
  <c r="BC1701"/>
  <c r="BE1712" s="1"/>
  <c r="BC1781"/>
  <c r="BC1825"/>
  <c r="BC2037"/>
  <c r="BE2049" s="1"/>
  <c r="BB207"/>
  <c r="BC327"/>
  <c r="BC407"/>
  <c r="BB471"/>
  <c r="BB535"/>
  <c r="BC567"/>
  <c r="BC583"/>
  <c r="BE593" s="1"/>
  <c r="BB1015"/>
  <c r="BC1031"/>
  <c r="BC1047"/>
  <c r="BB1079"/>
  <c r="BB1095"/>
  <c r="BC1111"/>
  <c r="BB1143"/>
  <c r="BB1159"/>
  <c r="BC1175"/>
  <c r="BB1191"/>
  <c r="BB1255"/>
  <c r="BB1391"/>
  <c r="BB1455"/>
  <c r="BB1487"/>
  <c r="BB1591"/>
  <c r="BE2325"/>
  <c r="BE2453"/>
  <c r="BC1944"/>
  <c r="BE1952" s="1"/>
  <c r="BC2132"/>
  <c r="BE2142" s="1"/>
  <c r="BB2248"/>
  <c r="BC2280"/>
  <c r="BB2344"/>
  <c r="BC2376"/>
  <c r="BC2504"/>
  <c r="BC2564"/>
  <c r="BC2596"/>
  <c r="BB2660"/>
  <c r="BB2692"/>
  <c r="BB2724"/>
  <c r="BC314"/>
  <c r="BC367"/>
  <c r="BC1889"/>
  <c r="BC2065"/>
  <c r="BC2173"/>
  <c r="AA16"/>
  <c r="AC16" s="1"/>
  <c r="BQ769"/>
  <c r="BQ801"/>
  <c r="BQ833"/>
  <c r="BQ865"/>
  <c r="BQ897"/>
  <c r="BQ929"/>
  <c r="BQ961"/>
  <c r="BQ993"/>
  <c r="BQ1025"/>
  <c r="BQ1057"/>
  <c r="BQ1089"/>
  <c r="BQ1071"/>
  <c r="BQ470"/>
  <c r="BQ478"/>
  <c r="BQ486"/>
  <c r="BQ494"/>
  <c r="BQ502"/>
  <c r="BQ510"/>
  <c r="BQ518"/>
  <c r="BQ526"/>
  <c r="BQ534"/>
  <c r="BQ542"/>
  <c r="BQ550"/>
  <c r="BQ558"/>
  <c r="BQ566"/>
  <c r="BQ574"/>
  <c r="BQ582"/>
  <c r="BQ590"/>
  <c r="BQ598"/>
  <c r="BQ606"/>
  <c r="BQ614"/>
  <c r="BQ622"/>
  <c r="BQ630"/>
  <c r="BQ638"/>
  <c r="BQ646"/>
  <c r="BQ654"/>
  <c r="BQ662"/>
  <c r="BQ670"/>
  <c r="BQ678"/>
  <c r="BQ686"/>
  <c r="BQ694"/>
  <c r="BQ702"/>
  <c r="BQ710"/>
  <c r="BQ718"/>
  <c r="BQ726"/>
  <c r="BQ734"/>
  <c r="BQ742"/>
  <c r="BQ750"/>
  <c r="BQ758"/>
  <c r="BQ766"/>
  <c r="BQ774"/>
  <c r="BQ782"/>
  <c r="BQ790"/>
  <c r="BQ798"/>
  <c r="BQ806"/>
  <c r="BQ814"/>
  <c r="BQ822"/>
  <c r="BQ830"/>
  <c r="BQ838"/>
  <c r="BQ846"/>
  <c r="BQ854"/>
  <c r="BQ862"/>
  <c r="BQ870"/>
  <c r="BQ878"/>
  <c r="BQ886"/>
  <c r="BQ894"/>
  <c r="BQ902"/>
  <c r="BQ910"/>
  <c r="BQ918"/>
  <c r="BQ926"/>
  <c r="BQ934"/>
  <c r="BQ942"/>
  <c r="BQ950"/>
  <c r="BQ958"/>
  <c r="BQ966"/>
  <c r="BQ974"/>
  <c r="BQ982"/>
  <c r="BQ990"/>
  <c r="BQ998"/>
  <c r="BQ1006"/>
  <c r="BQ1014"/>
  <c r="BQ1097"/>
  <c r="BQ1105"/>
  <c r="BQ1113"/>
  <c r="BQ1121"/>
  <c r="BQ1129"/>
  <c r="BQ1137"/>
  <c r="BQ1145"/>
  <c r="BQ1153"/>
  <c r="BQ1161"/>
  <c r="BQ1169"/>
  <c r="BQ1177"/>
  <c r="BQ1185"/>
  <c r="BQ1193"/>
  <c r="BQ1201"/>
  <c r="BQ1209"/>
  <c r="BQ1217"/>
  <c r="BQ1225"/>
  <c r="BQ1233"/>
  <c r="BQ1241"/>
  <c r="BQ1249"/>
  <c r="BQ1257"/>
  <c r="BQ1265"/>
  <c r="BQ1273"/>
  <c r="BQ1281"/>
  <c r="BQ1289"/>
  <c r="BQ1297"/>
  <c r="BQ1305"/>
  <c r="BQ1313"/>
  <c r="BQ1321"/>
  <c r="BQ1329"/>
  <c r="BQ1337"/>
  <c r="BQ1345"/>
  <c r="BQ1353"/>
  <c r="BQ1361"/>
  <c r="BQ1369"/>
  <c r="BQ1377"/>
  <c r="BQ1385"/>
  <c r="BQ1393"/>
  <c r="BQ1401"/>
  <c r="BQ1409"/>
  <c r="BQ1417"/>
  <c r="BQ1425"/>
  <c r="BQ1433"/>
  <c r="BQ1441"/>
  <c r="BQ1449"/>
  <c r="BQ1457"/>
  <c r="BQ1465"/>
  <c r="BQ1473"/>
  <c r="BQ1481"/>
  <c r="BQ1489"/>
  <c r="BQ1497"/>
  <c r="BQ1505"/>
  <c r="BQ1513"/>
  <c r="BQ1521"/>
  <c r="BQ1529"/>
  <c r="BQ1537"/>
  <c r="BQ1512"/>
  <c r="BQ1520"/>
  <c r="BQ1528"/>
  <c r="BQ1536"/>
  <c r="BQ1544"/>
  <c r="BQ1552"/>
  <c r="BQ1560"/>
  <c r="BQ1568"/>
  <c r="BQ1576"/>
  <c r="BQ1584"/>
  <c r="BQ1592"/>
  <c r="BQ1600"/>
  <c r="BQ1608"/>
  <c r="BQ1616"/>
  <c r="BQ1624"/>
  <c r="BQ1632"/>
  <c r="BQ1640"/>
  <c r="BQ1648"/>
  <c r="BQ1656"/>
  <c r="BQ1664"/>
  <c r="BQ1672"/>
  <c r="BQ1680"/>
  <c r="BQ1688"/>
  <c r="BQ1696"/>
  <c r="BQ1704"/>
  <c r="BQ1712"/>
  <c r="BQ1720"/>
  <c r="BQ1728"/>
  <c r="BQ1736"/>
  <c r="BQ1744"/>
  <c r="BQ1752"/>
  <c r="BQ1760"/>
  <c r="BQ1768"/>
  <c r="BQ1776"/>
  <c r="BQ1784"/>
  <c r="BQ1792"/>
  <c r="BQ1800"/>
  <c r="BQ1808"/>
  <c r="BQ1816"/>
  <c r="BQ1824"/>
  <c r="BQ1832"/>
  <c r="BQ1840"/>
  <c r="BQ1848"/>
  <c r="BQ1856"/>
  <c r="BQ1864"/>
  <c r="BQ1872"/>
  <c r="BQ1880"/>
  <c r="BQ1888"/>
  <c r="BQ1896"/>
  <c r="BQ1904"/>
  <c r="BQ1912"/>
  <c r="BQ1920"/>
  <c r="BQ1928"/>
  <c r="BQ1936"/>
  <c r="BQ1944"/>
  <c r="BQ1952"/>
  <c r="BQ1960"/>
  <c r="BQ1968"/>
  <c r="BQ1976"/>
  <c r="BQ1984"/>
  <c r="BQ1992"/>
  <c r="BQ2000"/>
  <c r="BQ2008"/>
  <c r="BQ2016"/>
  <c r="BQ2024"/>
  <c r="BQ2032"/>
  <c r="BQ2040"/>
  <c r="BQ2048"/>
  <c r="BQ2056"/>
  <c r="BQ2064"/>
  <c r="BQ2072"/>
  <c r="BQ2080"/>
  <c r="BQ2088"/>
  <c r="BQ2096"/>
  <c r="BQ2104"/>
  <c r="BQ2112"/>
  <c r="BQ2120"/>
  <c r="BQ2128"/>
  <c r="BQ2136"/>
  <c r="BQ2144"/>
  <c r="BQ2152"/>
  <c r="BQ2160"/>
  <c r="BQ2168"/>
  <c r="BQ2176"/>
  <c r="BQ2184"/>
  <c r="BQ2192"/>
  <c r="BQ2200"/>
  <c r="BQ2208"/>
  <c r="BQ2216"/>
  <c r="BQ2224"/>
  <c r="BQ2232"/>
  <c r="BQ2240"/>
  <c r="BQ2248"/>
  <c r="BQ2256"/>
  <c r="BQ2264"/>
  <c r="BQ2272"/>
  <c r="BQ2280"/>
  <c r="BQ2288"/>
  <c r="BQ2296"/>
  <c r="BQ2304"/>
  <c r="BQ2312"/>
  <c r="BQ2320"/>
  <c r="BQ2328"/>
  <c r="BQ2336"/>
  <c r="BQ2344"/>
  <c r="BQ2352"/>
  <c r="BQ2360"/>
  <c r="BQ2368"/>
  <c r="BQ2376"/>
  <c r="BQ2384"/>
  <c r="BQ2392"/>
  <c r="BQ2400"/>
  <c r="BQ2408"/>
  <c r="BQ2416"/>
  <c r="BQ2424"/>
  <c r="BQ2432"/>
  <c r="BQ2440"/>
  <c r="BQ2448"/>
  <c r="BQ2456"/>
  <c r="BQ2125"/>
  <c r="BQ2133"/>
  <c r="BQ2141"/>
  <c r="BQ2149"/>
  <c r="BQ2157"/>
  <c r="BQ2165"/>
  <c r="BQ2173"/>
  <c r="BQ2181"/>
  <c r="BQ2189"/>
  <c r="BQ2197"/>
  <c r="BQ2205"/>
  <c r="BQ2213"/>
  <c r="BQ2221"/>
  <c r="BQ2229"/>
  <c r="BQ2237"/>
  <c r="BQ2245"/>
  <c r="BQ2253"/>
  <c r="BQ2261"/>
  <c r="BQ2269"/>
  <c r="BQ2277"/>
  <c r="BQ2285"/>
  <c r="BQ2293"/>
  <c r="BQ2301"/>
  <c r="BQ2309"/>
  <c r="BQ2317"/>
  <c r="BQ2325"/>
  <c r="BQ2333"/>
  <c r="BQ2341"/>
  <c r="BQ2349"/>
  <c r="BQ2357"/>
  <c r="BQ2365"/>
  <c r="BQ2373"/>
  <c r="BQ2381"/>
  <c r="BQ2389"/>
  <c r="BQ2397"/>
  <c r="BQ2405"/>
  <c r="BQ2413"/>
  <c r="BQ2421"/>
  <c r="BQ2429"/>
  <c r="BQ2437"/>
  <c r="BQ2445"/>
  <c r="BQ2453"/>
  <c r="BQ2461"/>
  <c r="BQ2469"/>
  <c r="BQ2477"/>
  <c r="BQ2485"/>
  <c r="BQ2746"/>
  <c r="BE1800"/>
  <c r="BE28"/>
  <c r="BD446"/>
  <c r="BE61"/>
  <c r="BE161"/>
  <c r="BE729"/>
  <c r="BD781"/>
  <c r="BD845"/>
  <c r="BD1109"/>
  <c r="BD1301"/>
  <c r="BE1321"/>
  <c r="BD1397"/>
  <c r="BD916"/>
  <c r="BD1620"/>
  <c r="BD480"/>
  <c r="BE1694"/>
  <c r="BE2357"/>
  <c r="BE2421"/>
  <c r="BE2677"/>
  <c r="BE2266"/>
  <c r="BD2418"/>
  <c r="BD2462"/>
  <c r="BE2498"/>
  <c r="BD2578"/>
  <c r="BE2610"/>
  <c r="BD2730"/>
  <c r="BE2401"/>
  <c r="BE2721"/>
  <c r="BE2552"/>
  <c r="BD1987"/>
  <c r="BE2407"/>
  <c r="AV1291"/>
  <c r="BQ40"/>
  <c r="BQ48"/>
  <c r="BQ56"/>
  <c r="BQ64"/>
  <c r="BQ72"/>
  <c r="BQ80"/>
  <c r="BQ88"/>
  <c r="BQ96"/>
  <c r="BQ104"/>
  <c r="BQ112"/>
  <c r="BQ120"/>
  <c r="BQ128"/>
  <c r="BQ136"/>
  <c r="BQ144"/>
  <c r="BQ152"/>
  <c r="BQ160"/>
  <c r="BQ168"/>
  <c r="BQ176"/>
  <c r="BQ184"/>
  <c r="BQ192"/>
  <c r="BQ200"/>
  <c r="BQ208"/>
  <c r="BQ216"/>
  <c r="BQ224"/>
  <c r="BQ232"/>
  <c r="BQ240"/>
  <c r="BQ248"/>
  <c r="BQ256"/>
  <c r="BQ264"/>
  <c r="BQ272"/>
  <c r="BQ280"/>
  <c r="BQ288"/>
  <c r="BQ296"/>
  <c r="BQ304"/>
  <c r="BQ312"/>
  <c r="BQ320"/>
  <c r="BQ328"/>
  <c r="BQ336"/>
  <c r="BQ344"/>
  <c r="BQ352"/>
  <c r="BQ360"/>
  <c r="BQ368"/>
  <c r="BQ376"/>
  <c r="BQ384"/>
  <c r="BQ392"/>
  <c r="BQ400"/>
  <c r="BQ408"/>
  <c r="BQ416"/>
  <c r="BQ424"/>
  <c r="BQ432"/>
  <c r="BQ440"/>
  <c r="BQ448"/>
  <c r="BQ456"/>
  <c r="BQ464"/>
  <c r="BQ472"/>
  <c r="BQ480"/>
  <c r="BQ488"/>
  <c r="BQ496"/>
  <c r="BQ504"/>
  <c r="BQ512"/>
  <c r="BQ520"/>
  <c r="BQ528"/>
  <c r="BQ536"/>
  <c r="BQ544"/>
  <c r="BQ552"/>
  <c r="BQ560"/>
  <c r="BQ568"/>
  <c r="BQ576"/>
  <c r="BQ584"/>
  <c r="BQ592"/>
  <c r="BQ600"/>
  <c r="BQ608"/>
  <c r="BQ616"/>
  <c r="BQ624"/>
  <c r="BQ632"/>
  <c r="BQ640"/>
  <c r="BQ648"/>
  <c r="BQ656"/>
  <c r="BQ664"/>
  <c r="BQ672"/>
  <c r="BQ680"/>
  <c r="BQ688"/>
  <c r="BQ696"/>
  <c r="BQ704"/>
  <c r="BQ712"/>
  <c r="BQ720"/>
  <c r="BQ728"/>
  <c r="BQ736"/>
  <c r="BQ744"/>
  <c r="BQ752"/>
  <c r="BQ760"/>
  <c r="BQ768"/>
  <c r="BQ776"/>
  <c r="BQ784"/>
  <c r="BQ792"/>
  <c r="BQ800"/>
  <c r="BQ808"/>
  <c r="BQ816"/>
  <c r="BQ824"/>
  <c r="BQ832"/>
  <c r="BQ840"/>
  <c r="BQ848"/>
  <c r="BQ856"/>
  <c r="BQ864"/>
  <c r="BQ872"/>
  <c r="BQ880"/>
  <c r="BQ888"/>
  <c r="BQ896"/>
  <c r="BQ904"/>
  <c r="BQ912"/>
  <c r="BQ920"/>
  <c r="BQ928"/>
  <c r="BQ936"/>
  <c r="BQ944"/>
  <c r="BQ952"/>
  <c r="BQ960"/>
  <c r="BQ968"/>
  <c r="BQ976"/>
  <c r="BQ984"/>
  <c r="BQ992"/>
  <c r="BQ1000"/>
  <c r="BQ1008"/>
  <c r="BQ1016"/>
  <c r="BQ1024"/>
  <c r="BQ1032"/>
  <c r="BQ1040"/>
  <c r="BQ761"/>
  <c r="BQ793"/>
  <c r="BQ825"/>
  <c r="BQ857"/>
  <c r="BQ889"/>
  <c r="BQ921"/>
  <c r="BQ953"/>
  <c r="BQ985"/>
  <c r="BQ1017"/>
  <c r="BQ1049"/>
  <c r="BQ1081"/>
  <c r="BQ50"/>
  <c r="BQ58"/>
  <c r="BQ66"/>
  <c r="BQ74"/>
  <c r="BQ82"/>
  <c r="BQ90"/>
  <c r="BQ98"/>
  <c r="BQ106"/>
  <c r="BQ114"/>
  <c r="BQ122"/>
  <c r="BQ130"/>
  <c r="BQ138"/>
  <c r="BQ146"/>
  <c r="BQ154"/>
  <c r="BQ162"/>
  <c r="BQ170"/>
  <c r="BQ178"/>
  <c r="BQ186"/>
  <c r="BQ194"/>
  <c r="BQ202"/>
  <c r="BQ210"/>
  <c r="BQ218"/>
  <c r="BQ226"/>
  <c r="BQ234"/>
  <c r="BQ242"/>
  <c r="BQ250"/>
  <c r="BQ258"/>
  <c r="BQ266"/>
  <c r="BQ274"/>
  <c r="BQ282"/>
  <c r="BQ290"/>
  <c r="BQ298"/>
  <c r="BQ306"/>
  <c r="BQ314"/>
  <c r="BQ322"/>
  <c r="BQ330"/>
  <c r="BQ338"/>
  <c r="BQ346"/>
  <c r="BQ354"/>
  <c r="BQ362"/>
  <c r="BQ370"/>
  <c r="BQ378"/>
  <c r="BQ386"/>
  <c r="BQ394"/>
  <c r="BQ402"/>
  <c r="BQ410"/>
  <c r="BQ418"/>
  <c r="BQ426"/>
  <c r="BQ434"/>
  <c r="BQ442"/>
  <c r="BQ450"/>
  <c r="BQ458"/>
  <c r="BQ466"/>
  <c r="BQ41"/>
  <c r="BQ49"/>
  <c r="BQ57"/>
  <c r="BQ65"/>
  <c r="BQ73"/>
  <c r="BQ81"/>
  <c r="BQ89"/>
  <c r="BQ97"/>
  <c r="BQ105"/>
  <c r="BQ113"/>
  <c r="BQ121"/>
  <c r="BQ129"/>
  <c r="BQ137"/>
  <c r="BQ145"/>
  <c r="BQ153"/>
  <c r="BQ161"/>
  <c r="BQ169"/>
  <c r="BQ177"/>
  <c r="BQ185"/>
  <c r="BQ193"/>
  <c r="BQ201"/>
  <c r="BQ209"/>
  <c r="BQ217"/>
  <c r="BQ225"/>
  <c r="BQ233"/>
  <c r="BQ241"/>
  <c r="BQ249"/>
  <c r="BQ257"/>
  <c r="BQ265"/>
  <c r="BQ273"/>
  <c r="BQ281"/>
  <c r="BQ289"/>
  <c r="BQ297"/>
  <c r="BQ305"/>
  <c r="BQ313"/>
  <c r="BQ321"/>
  <c r="BQ329"/>
  <c r="BQ337"/>
  <c r="BQ345"/>
  <c r="BQ353"/>
  <c r="BQ361"/>
  <c r="BQ369"/>
  <c r="BQ377"/>
  <c r="BQ385"/>
  <c r="BQ393"/>
  <c r="BQ401"/>
  <c r="BQ409"/>
  <c r="BQ417"/>
  <c r="BQ425"/>
  <c r="BQ433"/>
  <c r="BQ441"/>
  <c r="BQ449"/>
  <c r="BQ457"/>
  <c r="BQ465"/>
  <c r="BQ473"/>
  <c r="BQ481"/>
  <c r="BQ489"/>
  <c r="BQ497"/>
  <c r="BQ505"/>
  <c r="BQ513"/>
  <c r="BQ521"/>
  <c r="BQ529"/>
  <c r="BQ537"/>
  <c r="BQ545"/>
  <c r="BQ553"/>
  <c r="BQ561"/>
  <c r="BQ569"/>
  <c r="BQ577"/>
  <c r="BQ585"/>
  <c r="BQ593"/>
  <c r="BQ601"/>
  <c r="BQ609"/>
  <c r="BQ617"/>
  <c r="BQ625"/>
  <c r="BQ633"/>
  <c r="BQ641"/>
  <c r="BQ649"/>
  <c r="BQ657"/>
  <c r="BQ665"/>
  <c r="BQ673"/>
  <c r="BQ681"/>
  <c r="BQ689"/>
  <c r="BQ697"/>
  <c r="BQ705"/>
  <c r="BQ713"/>
  <c r="BQ721"/>
  <c r="BQ729"/>
  <c r="BQ737"/>
  <c r="BQ745"/>
  <c r="BQ753"/>
  <c r="BQ1048"/>
  <c r="BQ1056"/>
  <c r="BQ1064"/>
  <c r="BQ1072"/>
  <c r="BQ1080"/>
  <c r="BQ1088"/>
  <c r="BQ1096"/>
  <c r="BQ1104"/>
  <c r="BQ1112"/>
  <c r="BQ1063"/>
  <c r="BQ1911"/>
  <c r="BQ1919"/>
  <c r="BQ1927"/>
  <c r="BQ1935"/>
  <c r="BQ1943"/>
  <c r="BQ1951"/>
  <c r="BQ1959"/>
  <c r="BQ1967"/>
  <c r="BQ1975"/>
  <c r="BQ1983"/>
  <c r="BQ1991"/>
  <c r="BQ1999"/>
  <c r="BQ2007"/>
  <c r="BQ2015"/>
  <c r="BQ2023"/>
  <c r="BQ2031"/>
  <c r="BQ2039"/>
  <c r="BQ2047"/>
  <c r="BQ2055"/>
  <c r="BQ2063"/>
  <c r="BQ2071"/>
  <c r="BQ2079"/>
  <c r="BQ2087"/>
  <c r="BQ2095"/>
  <c r="BQ2103"/>
  <c r="BQ2111"/>
  <c r="BQ2119"/>
  <c r="BQ2127"/>
  <c r="BQ2135"/>
  <c r="BQ2143"/>
  <c r="BQ2151"/>
  <c r="BQ2159"/>
  <c r="BQ2167"/>
  <c r="BQ2175"/>
  <c r="BQ2183"/>
  <c r="BQ2191"/>
  <c r="BQ2199"/>
  <c r="BQ2207"/>
  <c r="BQ2215"/>
  <c r="BQ2223"/>
  <c r="BQ2231"/>
  <c r="BQ2239"/>
  <c r="BQ2247"/>
  <c r="BQ2255"/>
  <c r="BQ2263"/>
  <c r="BQ2271"/>
  <c r="BQ2279"/>
  <c r="BQ2287"/>
  <c r="BQ2295"/>
  <c r="BQ2303"/>
  <c r="BQ2311"/>
  <c r="BQ2319"/>
  <c r="BQ2327"/>
  <c r="BQ2335"/>
  <c r="BQ2343"/>
  <c r="BQ2351"/>
  <c r="BQ2359"/>
  <c r="BQ2367"/>
  <c r="BQ2375"/>
  <c r="BQ2383"/>
  <c r="BQ2391"/>
  <c r="BQ2399"/>
  <c r="BQ2407"/>
  <c r="BQ2415"/>
  <c r="BQ2423"/>
  <c r="BQ2431"/>
  <c r="BQ2439"/>
  <c r="BQ2447"/>
  <c r="BQ2455"/>
  <c r="BQ2463"/>
  <c r="BQ2471"/>
  <c r="BQ2479"/>
  <c r="BQ2487"/>
  <c r="BQ2495"/>
  <c r="BQ2503"/>
  <c r="BQ2511"/>
  <c r="BQ2519"/>
  <c r="BQ2527"/>
  <c r="BQ2535"/>
  <c r="BQ2543"/>
  <c r="BQ2551"/>
  <c r="BQ2559"/>
  <c r="BQ2567"/>
  <c r="BQ2575"/>
  <c r="BQ2583"/>
  <c r="BQ2591"/>
  <c r="BQ2599"/>
  <c r="BQ2607"/>
  <c r="BQ2615"/>
  <c r="BQ2623"/>
  <c r="BQ2631"/>
  <c r="BQ2639"/>
  <c r="BQ2647"/>
  <c r="BQ2655"/>
  <c r="BQ2663"/>
  <c r="BQ2671"/>
  <c r="BQ2679"/>
  <c r="BQ2687"/>
  <c r="BQ2695"/>
  <c r="BQ2703"/>
  <c r="BQ2711"/>
  <c r="BQ2719"/>
  <c r="BQ2727"/>
  <c r="BQ2735"/>
  <c r="BQ1022"/>
  <c r="BQ1030"/>
  <c r="BQ1038"/>
  <c r="BQ1046"/>
  <c r="BQ1054"/>
  <c r="BQ1062"/>
  <c r="BQ1070"/>
  <c r="BQ1078"/>
  <c r="BQ1086"/>
  <c r="BQ1094"/>
  <c r="BQ1102"/>
  <c r="BQ1110"/>
  <c r="BQ1118"/>
  <c r="BQ1126"/>
  <c r="BQ1134"/>
  <c r="BQ1142"/>
  <c r="BQ1150"/>
  <c r="BQ1158"/>
  <c r="BQ1166"/>
  <c r="BQ1174"/>
  <c r="BQ1182"/>
  <c r="BQ1190"/>
  <c r="BQ1198"/>
  <c r="BQ1206"/>
  <c r="BQ1214"/>
  <c r="BQ1222"/>
  <c r="BQ1230"/>
  <c r="BQ1238"/>
  <c r="BQ1246"/>
  <c r="BQ1254"/>
  <c r="BQ1262"/>
  <c r="BQ1270"/>
  <c r="BQ1278"/>
  <c r="BQ1286"/>
  <c r="BQ1294"/>
  <c r="BQ1302"/>
  <c r="BQ1310"/>
  <c r="BQ1318"/>
  <c r="BQ1326"/>
  <c r="BQ1334"/>
  <c r="BQ1342"/>
  <c r="BQ1350"/>
  <c r="BQ1358"/>
  <c r="BQ1366"/>
  <c r="BQ1374"/>
  <c r="BQ1382"/>
  <c r="BQ1390"/>
  <c r="BQ1398"/>
  <c r="BQ1406"/>
  <c r="BQ1414"/>
  <c r="BQ1422"/>
  <c r="BQ1430"/>
  <c r="BQ1438"/>
  <c r="BQ1446"/>
  <c r="BQ1454"/>
  <c r="BQ1462"/>
  <c r="BQ1470"/>
  <c r="BQ1478"/>
  <c r="BQ1486"/>
  <c r="BQ1494"/>
  <c r="BQ1502"/>
  <c r="BQ1510"/>
  <c r="BQ1518"/>
  <c r="BQ1526"/>
  <c r="BQ1534"/>
  <c r="BQ1542"/>
  <c r="BQ1550"/>
  <c r="BQ1558"/>
  <c r="BQ1566"/>
  <c r="BQ1574"/>
  <c r="BQ1582"/>
  <c r="BQ1590"/>
  <c r="BQ1598"/>
  <c r="BQ1606"/>
  <c r="BQ1614"/>
  <c r="BQ1622"/>
  <c r="BQ1630"/>
  <c r="BQ1638"/>
  <c r="BQ1646"/>
  <c r="BQ1654"/>
  <c r="BQ1662"/>
  <c r="BQ1670"/>
  <c r="BQ1678"/>
  <c r="BQ1686"/>
  <c r="BQ1694"/>
  <c r="BQ1702"/>
  <c r="BQ1710"/>
  <c r="BQ1718"/>
  <c r="BQ1726"/>
  <c r="BQ1734"/>
  <c r="BQ1742"/>
  <c r="BQ1750"/>
  <c r="BQ1758"/>
  <c r="BQ1766"/>
  <c r="BQ1774"/>
  <c r="BQ1782"/>
  <c r="BQ1790"/>
  <c r="BQ1798"/>
  <c r="BQ1806"/>
  <c r="BQ1814"/>
  <c r="BQ1822"/>
  <c r="BQ1830"/>
  <c r="BQ1838"/>
  <c r="BQ1846"/>
  <c r="BQ1854"/>
  <c r="BQ1862"/>
  <c r="BQ1870"/>
  <c r="BQ1878"/>
  <c r="BQ1886"/>
  <c r="BQ1894"/>
  <c r="BQ1902"/>
  <c r="BQ1910"/>
  <c r="BQ1918"/>
  <c r="BQ1926"/>
  <c r="BQ1934"/>
  <c r="BQ1942"/>
  <c r="BQ1950"/>
  <c r="BQ1958"/>
  <c r="BQ1966"/>
  <c r="BQ1974"/>
  <c r="BQ1982"/>
  <c r="BQ1990"/>
  <c r="BQ1998"/>
  <c r="BQ2006"/>
  <c r="BQ2014"/>
  <c r="BQ2022"/>
  <c r="BQ2030"/>
  <c r="BQ2038"/>
  <c r="BQ2745"/>
  <c r="BQ2464"/>
  <c r="BQ2472"/>
  <c r="BQ2480"/>
  <c r="BQ2488"/>
  <c r="BQ2496"/>
  <c r="BQ2504"/>
  <c r="BQ2512"/>
  <c r="BQ2520"/>
  <c r="BQ2528"/>
  <c r="BQ2536"/>
  <c r="BQ2544"/>
  <c r="BQ2552"/>
  <c r="BQ2560"/>
  <c r="BQ2568"/>
  <c r="BQ2576"/>
  <c r="BQ2584"/>
  <c r="BQ2592"/>
  <c r="BQ2600"/>
  <c r="BQ2608"/>
  <c r="BQ2616"/>
  <c r="BQ2624"/>
  <c r="BQ2632"/>
  <c r="BQ2640"/>
  <c r="BQ2648"/>
  <c r="BQ2656"/>
  <c r="BQ2664"/>
  <c r="BQ2672"/>
  <c r="BQ2680"/>
  <c r="BQ2688"/>
  <c r="BQ2696"/>
  <c r="BQ2704"/>
  <c r="BQ2712"/>
  <c r="BQ2720"/>
  <c r="BQ2728"/>
  <c r="BQ2736"/>
  <c r="BQ2742"/>
  <c r="BQ2046"/>
  <c r="BQ2054"/>
  <c r="BQ2062"/>
  <c r="BQ2070"/>
  <c r="BQ2078"/>
  <c r="BQ2086"/>
  <c r="BQ2094"/>
  <c r="BQ2102"/>
  <c r="BQ2110"/>
  <c r="BQ2118"/>
  <c r="BQ2126"/>
  <c r="BQ2134"/>
  <c r="BQ2142"/>
  <c r="BQ2150"/>
  <c r="BQ2158"/>
  <c r="BQ2166"/>
  <c r="BQ2174"/>
  <c r="BQ2182"/>
  <c r="BQ2190"/>
  <c r="BQ2198"/>
  <c r="BQ2206"/>
  <c r="BQ2214"/>
  <c r="BQ2222"/>
  <c r="BQ2230"/>
  <c r="BQ2238"/>
  <c r="BQ2246"/>
  <c r="BQ2254"/>
  <c r="BQ2262"/>
  <c r="BQ2270"/>
  <c r="BQ2278"/>
  <c r="BQ2286"/>
  <c r="BQ2294"/>
  <c r="BQ2302"/>
  <c r="BQ2310"/>
  <c r="BQ2318"/>
  <c r="BQ2326"/>
  <c r="BQ2334"/>
  <c r="BQ2342"/>
  <c r="BQ2350"/>
  <c r="BQ2358"/>
  <c r="BQ2366"/>
  <c r="BQ2374"/>
  <c r="BQ2382"/>
  <c r="BQ2390"/>
  <c r="BQ2398"/>
  <c r="BQ2406"/>
  <c r="BQ2414"/>
  <c r="BQ2422"/>
  <c r="BQ2430"/>
  <c r="BQ2438"/>
  <c r="BQ2446"/>
  <c r="BQ2454"/>
  <c r="BQ2462"/>
  <c r="BQ2470"/>
  <c r="BQ2478"/>
  <c r="BQ2486"/>
  <c r="BQ2494"/>
  <c r="BQ2502"/>
  <c r="BQ2510"/>
  <c r="BQ2518"/>
  <c r="BQ2526"/>
  <c r="BQ2534"/>
  <c r="BQ2542"/>
  <c r="BQ2550"/>
  <c r="BQ2558"/>
  <c r="BQ2566"/>
  <c r="BQ2574"/>
  <c r="BQ2582"/>
  <c r="BQ2590"/>
  <c r="BQ2598"/>
  <c r="BQ2606"/>
  <c r="BQ2614"/>
  <c r="BQ2622"/>
  <c r="BQ2630"/>
  <c r="BQ2638"/>
  <c r="BQ2646"/>
  <c r="BQ2654"/>
  <c r="BQ2662"/>
  <c r="BQ2670"/>
  <c r="BQ2678"/>
  <c r="BQ2686"/>
  <c r="BQ2694"/>
  <c r="BQ2702"/>
  <c r="BQ2710"/>
  <c r="BQ2718"/>
  <c r="BQ2726"/>
  <c r="BQ2734"/>
  <c r="BD144"/>
  <c r="BD240"/>
  <c r="BD272"/>
  <c r="BD368"/>
  <c r="BE528"/>
  <c r="BE560"/>
  <c r="BE656"/>
  <c r="BE752"/>
  <c r="BE848"/>
  <c r="BE1136"/>
  <c r="BE1360"/>
  <c r="BE1488"/>
  <c r="BE1520"/>
  <c r="BE1584"/>
  <c r="BE1680"/>
  <c r="BD1700"/>
  <c r="BE1764"/>
  <c r="BD1780"/>
  <c r="BD1828"/>
  <c r="BD1844"/>
  <c r="BD1876"/>
  <c r="BD1892"/>
  <c r="BD1908"/>
  <c r="BD1924"/>
  <c r="BE1972"/>
  <c r="BD2004"/>
  <c r="BD2020"/>
  <c r="BE2148"/>
  <c r="BD1006"/>
  <c r="BD1198"/>
  <c r="BD1326"/>
  <c r="BD1390"/>
  <c r="BD1518"/>
  <c r="BD1646"/>
  <c r="BD29"/>
  <c r="BE73"/>
  <c r="BE105"/>
  <c r="BE457"/>
  <c r="BD653"/>
  <c r="BD981"/>
  <c r="BD1237"/>
  <c r="BD1333"/>
  <c r="BD1421"/>
  <c r="BD1557"/>
  <c r="BD1565"/>
  <c r="BD1164"/>
  <c r="BE2170"/>
  <c r="BE76"/>
  <c r="BD112"/>
  <c r="BE688"/>
  <c r="BE830"/>
  <c r="BE2149"/>
  <c r="BE2213"/>
  <c r="BE2469"/>
  <c r="BD2334"/>
  <c r="BD2514"/>
  <c r="BE2542"/>
  <c r="BD2641"/>
  <c r="BD2464"/>
  <c r="BE2500"/>
  <c r="BD2648"/>
  <c r="BD1203"/>
  <c r="BD2379"/>
  <c r="BE2723"/>
  <c r="BQ785"/>
  <c r="BQ817"/>
  <c r="BQ849"/>
  <c r="BQ881"/>
  <c r="BQ913"/>
  <c r="BQ945"/>
  <c r="BQ977"/>
  <c r="BQ1009"/>
  <c r="BQ1041"/>
  <c r="BQ1073"/>
  <c r="BQ474"/>
  <c r="BQ482"/>
  <c r="BQ490"/>
  <c r="BQ498"/>
  <c r="BQ506"/>
  <c r="BQ514"/>
  <c r="BQ522"/>
  <c r="BQ530"/>
  <c r="BQ538"/>
  <c r="BQ546"/>
  <c r="BQ554"/>
  <c r="BQ562"/>
  <c r="BQ570"/>
  <c r="BQ578"/>
  <c r="BQ586"/>
  <c r="BQ594"/>
  <c r="BQ602"/>
  <c r="BQ610"/>
  <c r="BQ618"/>
  <c r="BQ626"/>
  <c r="BQ634"/>
  <c r="BQ642"/>
  <c r="BQ650"/>
  <c r="BQ658"/>
  <c r="BQ666"/>
  <c r="BQ674"/>
  <c r="BQ682"/>
  <c r="BQ690"/>
  <c r="BQ698"/>
  <c r="BQ706"/>
  <c r="BQ714"/>
  <c r="BQ722"/>
  <c r="BQ730"/>
  <c r="BQ738"/>
  <c r="BQ746"/>
  <c r="BQ754"/>
  <c r="BQ762"/>
  <c r="BQ770"/>
  <c r="BQ778"/>
  <c r="BQ786"/>
  <c r="BQ794"/>
  <c r="BQ810"/>
  <c r="BQ826"/>
  <c r="BQ842"/>
  <c r="BQ858"/>
  <c r="BQ874"/>
  <c r="BQ890"/>
  <c r="BQ906"/>
  <c r="BQ922"/>
  <c r="BQ938"/>
  <c r="BQ954"/>
  <c r="BQ970"/>
  <c r="BQ986"/>
  <c r="BQ1002"/>
  <c r="BQ1018"/>
  <c r="BQ2744"/>
  <c r="BD1170"/>
  <c r="BD78"/>
  <c r="BE136"/>
  <c r="BD200"/>
  <c r="BE232"/>
  <c r="BE264"/>
  <c r="BD296"/>
  <c r="BD328"/>
  <c r="BD392"/>
  <c r="BE424"/>
  <c r="BE456"/>
  <c r="BD520"/>
  <c r="BD648"/>
  <c r="BD680"/>
  <c r="BD712"/>
  <c r="BD776"/>
  <c r="BD840"/>
  <c r="BD1032"/>
  <c r="BE1096"/>
  <c r="BE1128"/>
  <c r="BD1256"/>
  <c r="BE1288"/>
  <c r="BD1352"/>
  <c r="BE1416"/>
  <c r="BE1480"/>
  <c r="BD1544"/>
  <c r="BE1576"/>
  <c r="BD1608"/>
  <c r="BD1640"/>
  <c r="BD1672"/>
  <c r="BD1744"/>
  <c r="BD1760"/>
  <c r="BD1968"/>
  <c r="BD1984"/>
  <c r="BE2000"/>
  <c r="BD2048"/>
  <c r="BD2064"/>
  <c r="BD2080"/>
  <c r="BD2112"/>
  <c r="BD2128"/>
  <c r="BD222"/>
  <c r="BE1054"/>
  <c r="BE1246"/>
  <c r="BE1310"/>
  <c r="BE1630"/>
  <c r="BE97"/>
  <c r="BD129"/>
  <c r="BD137"/>
  <c r="BE201"/>
  <c r="BD233"/>
  <c r="BE317"/>
  <c r="BE353"/>
  <c r="BE361"/>
  <c r="BD393"/>
  <c r="BD501"/>
  <c r="BE509"/>
  <c r="BD565"/>
  <c r="BD621"/>
  <c r="BE633"/>
  <c r="BE745"/>
  <c r="BE777"/>
  <c r="BD821"/>
  <c r="BE829"/>
  <c r="BD973"/>
  <c r="BD1005"/>
  <c r="BE1037"/>
  <c r="BD1077"/>
  <c r="BD1085"/>
  <c r="BE1113"/>
  <c r="BE1165"/>
  <c r="BD1189"/>
  <c r="BE1197"/>
  <c r="BE1209"/>
  <c r="BD1269"/>
  <c r="BD1325"/>
  <c r="BE1357"/>
  <c r="BD1413"/>
  <c r="BD1445"/>
  <c r="BD1485"/>
  <c r="BD1549"/>
  <c r="BD1613"/>
  <c r="BE1661"/>
  <c r="BD1677"/>
  <c r="BE324"/>
  <c r="BE388"/>
  <c r="BD420"/>
  <c r="BE516"/>
  <c r="BD580"/>
  <c r="BE644"/>
  <c r="BE676"/>
  <c r="BD868"/>
  <c r="BD900"/>
  <c r="BD1124"/>
  <c r="BD1220"/>
  <c r="BD1284"/>
  <c r="BD1380"/>
  <c r="BE1604"/>
  <c r="BE1636"/>
  <c r="BE1738"/>
  <c r="BE1778"/>
  <c r="BE1842"/>
  <c r="BE2034"/>
  <c r="BE2122"/>
  <c r="BD26"/>
  <c r="BD44"/>
  <c r="BD64"/>
  <c r="BE100"/>
  <c r="BD108"/>
  <c r="BD1704"/>
  <c r="BE2261"/>
  <c r="BE2581"/>
  <c r="BE2645"/>
  <c r="BE2709"/>
  <c r="BD2206"/>
  <c r="BD2270"/>
  <c r="BD2314"/>
  <c r="BD2398"/>
  <c r="BD2442"/>
  <c r="BD2506"/>
  <c r="BD2558"/>
  <c r="BE2586"/>
  <c r="BD2602"/>
  <c r="BE2626"/>
  <c r="BD2698"/>
  <c r="BD2706"/>
  <c r="BD1985"/>
  <c r="BD2177"/>
  <c r="BD2241"/>
  <c r="BE2305"/>
  <c r="BD2369"/>
  <c r="BE2497"/>
  <c r="BD2561"/>
  <c r="BD2625"/>
  <c r="BE2168"/>
  <c r="BE2280"/>
  <c r="BE2344"/>
  <c r="BD2416"/>
  <c r="BD2536"/>
  <c r="BD2608"/>
  <c r="BD2640"/>
  <c r="BD2672"/>
  <c r="BE2692"/>
  <c r="BD2712"/>
  <c r="BD2720"/>
  <c r="BE27"/>
  <c r="BD83"/>
  <c r="BE103"/>
  <c r="BD143"/>
  <c r="BE179"/>
  <c r="BE267"/>
  <c r="BE363"/>
  <c r="BD531"/>
  <c r="BE655"/>
  <c r="BE687"/>
  <c r="BD715"/>
  <c r="BE815"/>
  <c r="BD1043"/>
  <c r="BD1155"/>
  <c r="BD1195"/>
  <c r="BD1467"/>
  <c r="BD1699"/>
  <c r="BD1811"/>
  <c r="BD1819"/>
  <c r="BE2063"/>
  <c r="BE2131"/>
  <c r="BD2291"/>
  <c r="BD2331"/>
  <c r="BE2355"/>
  <c r="BE2391"/>
  <c r="BE2599"/>
  <c r="BD2611"/>
  <c r="BE2695"/>
  <c r="T17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T2502" s="1"/>
  <c r="T2503" s="1"/>
  <c r="T2504" s="1"/>
  <c r="T2505" s="1"/>
  <c r="T2506" s="1"/>
  <c r="T2507" s="1"/>
  <c r="T2508" s="1"/>
  <c r="T2509" s="1"/>
  <c r="T2510" s="1"/>
  <c r="T2511" s="1"/>
  <c r="T2512" s="1"/>
  <c r="T2513" s="1"/>
  <c r="T2514" s="1"/>
  <c r="T2515" s="1"/>
  <c r="T2516" s="1"/>
  <c r="T2517" s="1"/>
  <c r="T2518" s="1"/>
  <c r="T2519" s="1"/>
  <c r="T2520" s="1"/>
  <c r="T2521" s="1"/>
  <c r="T2522" s="1"/>
  <c r="T2523" s="1"/>
  <c r="T2524" s="1"/>
  <c r="T2525" s="1"/>
  <c r="T2526" s="1"/>
  <c r="T2527" s="1"/>
  <c r="T2528" s="1"/>
  <c r="T2529" s="1"/>
  <c r="T2530" s="1"/>
  <c r="T2531" s="1"/>
  <c r="T2532" s="1"/>
  <c r="T2533" s="1"/>
  <c r="T2534" s="1"/>
  <c r="T2535" s="1"/>
  <c r="T2536" s="1"/>
  <c r="T2537" s="1"/>
  <c r="T2538" s="1"/>
  <c r="T2539" s="1"/>
  <c r="T2540" s="1"/>
  <c r="T2541" s="1"/>
  <c r="T2542" s="1"/>
  <c r="T2543" s="1"/>
  <c r="T2544" s="1"/>
  <c r="T2545" s="1"/>
  <c r="T2546" s="1"/>
  <c r="T2547" s="1"/>
  <c r="T2548" s="1"/>
  <c r="T2549" s="1"/>
  <c r="T2550" s="1"/>
  <c r="T2551" s="1"/>
  <c r="T2552" s="1"/>
  <c r="T2553" s="1"/>
  <c r="T2554" s="1"/>
  <c r="T2555" s="1"/>
  <c r="T2556" s="1"/>
  <c r="T2557" s="1"/>
  <c r="T2558" s="1"/>
  <c r="T2559" s="1"/>
  <c r="T2560" s="1"/>
  <c r="T2561" s="1"/>
  <c r="T2562" s="1"/>
  <c r="T2563" s="1"/>
  <c r="T2564" s="1"/>
  <c r="T2565" s="1"/>
  <c r="T2566" s="1"/>
  <c r="T2567" s="1"/>
  <c r="T2568" s="1"/>
  <c r="T2569" s="1"/>
  <c r="T2570" s="1"/>
  <c r="T2571" s="1"/>
  <c r="T2572" s="1"/>
  <c r="T2573" s="1"/>
  <c r="T2574" s="1"/>
  <c r="T2575" s="1"/>
  <c r="T2576" s="1"/>
  <c r="T2577" s="1"/>
  <c r="T2578" s="1"/>
  <c r="T2579" s="1"/>
  <c r="T2580" s="1"/>
  <c r="T2581" s="1"/>
  <c r="T2582" s="1"/>
  <c r="T2583" s="1"/>
  <c r="T2584" s="1"/>
  <c r="T2585" s="1"/>
  <c r="T2586" s="1"/>
  <c r="T2587" s="1"/>
  <c r="T2588" s="1"/>
  <c r="T2589" s="1"/>
  <c r="T2590" s="1"/>
  <c r="T2591" s="1"/>
  <c r="T2592" s="1"/>
  <c r="T2593" s="1"/>
  <c r="T2594" s="1"/>
  <c r="T2595" s="1"/>
  <c r="T2596" s="1"/>
  <c r="T2597" s="1"/>
  <c r="T2598" s="1"/>
  <c r="T2599" s="1"/>
  <c r="T2600" s="1"/>
  <c r="T2601" s="1"/>
  <c r="T2602" s="1"/>
  <c r="T2603" s="1"/>
  <c r="T2604" s="1"/>
  <c r="T2605" s="1"/>
  <c r="T2606" s="1"/>
  <c r="T2607" s="1"/>
  <c r="T2608" s="1"/>
  <c r="T2609" s="1"/>
  <c r="T2610" s="1"/>
  <c r="T2611" s="1"/>
  <c r="T2612" s="1"/>
  <c r="T2613" s="1"/>
  <c r="T2614" s="1"/>
  <c r="T2615" s="1"/>
  <c r="T2616" s="1"/>
  <c r="T2617" s="1"/>
  <c r="T2618" s="1"/>
  <c r="T2619" s="1"/>
  <c r="T2620" s="1"/>
  <c r="T2621" s="1"/>
  <c r="T2622" s="1"/>
  <c r="T2623" s="1"/>
  <c r="T2624" s="1"/>
  <c r="T2625" s="1"/>
  <c r="T2626" s="1"/>
  <c r="T2627" s="1"/>
  <c r="T2628" s="1"/>
  <c r="T2629" s="1"/>
  <c r="T2630" s="1"/>
  <c r="T2631" s="1"/>
  <c r="T2632" s="1"/>
  <c r="T2633" s="1"/>
  <c r="T2634" s="1"/>
  <c r="T2635" s="1"/>
  <c r="T2636" s="1"/>
  <c r="T2637" s="1"/>
  <c r="T2638" s="1"/>
  <c r="T2639" s="1"/>
  <c r="T2640" s="1"/>
  <c r="T2641" s="1"/>
  <c r="T2642" s="1"/>
  <c r="T2643" s="1"/>
  <c r="T2644" s="1"/>
  <c r="T2645" s="1"/>
  <c r="T2646" s="1"/>
  <c r="T2647" s="1"/>
  <c r="T2648" s="1"/>
  <c r="T2649" s="1"/>
  <c r="T2650" s="1"/>
  <c r="T2651" s="1"/>
  <c r="T2652" s="1"/>
  <c r="T2653" s="1"/>
  <c r="T2654" s="1"/>
  <c r="T2655" s="1"/>
  <c r="T2656" s="1"/>
  <c r="T2657" s="1"/>
  <c r="T2658" s="1"/>
  <c r="T2659" s="1"/>
  <c r="T2660" s="1"/>
  <c r="T2661" s="1"/>
  <c r="T2662" s="1"/>
  <c r="T2663" s="1"/>
  <c r="T2664" s="1"/>
  <c r="T2665" s="1"/>
  <c r="T2666" s="1"/>
  <c r="T2667" s="1"/>
  <c r="T2668" s="1"/>
  <c r="T2669" s="1"/>
  <c r="T2670" s="1"/>
  <c r="T2671" s="1"/>
  <c r="T2672" s="1"/>
  <c r="T2673" s="1"/>
  <c r="T2674" s="1"/>
  <c r="T2675" s="1"/>
  <c r="T2676" s="1"/>
  <c r="T2677" s="1"/>
  <c r="T2678" s="1"/>
  <c r="T2679" s="1"/>
  <c r="T2680" s="1"/>
  <c r="T2681" s="1"/>
  <c r="T2682" s="1"/>
  <c r="T2683" s="1"/>
  <c r="T2684" s="1"/>
  <c r="T2685" s="1"/>
  <c r="T2686" s="1"/>
  <c r="T2687" s="1"/>
  <c r="T2688" s="1"/>
  <c r="T2689" s="1"/>
  <c r="T2690" s="1"/>
  <c r="T2691" s="1"/>
  <c r="T2692" s="1"/>
  <c r="T2693" s="1"/>
  <c r="T2694" s="1"/>
  <c r="T2695" s="1"/>
  <c r="T2696" s="1"/>
  <c r="T2697" s="1"/>
  <c r="T2698" s="1"/>
  <c r="T2699" s="1"/>
  <c r="T2700" s="1"/>
  <c r="T2701" s="1"/>
  <c r="T2702" s="1"/>
  <c r="T2703" s="1"/>
  <c r="T2704" s="1"/>
  <c r="T2705" s="1"/>
  <c r="T2706" s="1"/>
  <c r="T2707" s="1"/>
  <c r="T2708" s="1"/>
  <c r="T2709" s="1"/>
  <c r="T2710" s="1"/>
  <c r="T2711" s="1"/>
  <c r="T2712" s="1"/>
  <c r="T2713" s="1"/>
  <c r="T2714" s="1"/>
  <c r="T2715" s="1"/>
  <c r="T2716" s="1"/>
  <c r="T2717" s="1"/>
  <c r="T2718" s="1"/>
  <c r="T2719" s="1"/>
  <c r="T2720" s="1"/>
  <c r="T2721" s="1"/>
  <c r="T2722" s="1"/>
  <c r="T2723" s="1"/>
  <c r="T2724" s="1"/>
  <c r="T2725" s="1"/>
  <c r="T2726" s="1"/>
  <c r="T2727" s="1"/>
  <c r="T2728" s="1"/>
  <c r="T2729" s="1"/>
  <c r="T2730" s="1"/>
  <c r="T2731" s="1"/>
  <c r="T2732" s="1"/>
  <c r="T2733" s="1"/>
  <c r="T2734" s="1"/>
  <c r="T2735" s="1"/>
  <c r="T2736" s="1"/>
  <c r="T2737" s="1"/>
  <c r="T2738" s="1"/>
  <c r="T2739" s="1"/>
  <c r="T2740" s="1"/>
  <c r="T2741" s="1"/>
  <c r="T2742" s="1"/>
  <c r="T2743" s="1"/>
  <c r="T2744" s="1"/>
  <c r="T2745" s="1"/>
  <c r="T2746" s="1"/>
  <c r="BQ43"/>
  <c r="BQ51"/>
  <c r="BQ59"/>
  <c r="BQ67"/>
  <c r="BQ75"/>
  <c r="BQ83"/>
  <c r="BQ91"/>
  <c r="BQ99"/>
  <c r="BQ107"/>
  <c r="BQ115"/>
  <c r="BQ123"/>
  <c r="BQ131"/>
  <c r="BQ139"/>
  <c r="BQ147"/>
  <c r="BQ155"/>
  <c r="BQ163"/>
  <c r="BQ171"/>
  <c r="BQ179"/>
  <c r="BQ187"/>
  <c r="BQ195"/>
  <c r="BQ203"/>
  <c r="BQ211"/>
  <c r="BQ219"/>
  <c r="BQ227"/>
  <c r="BQ235"/>
  <c r="BQ243"/>
  <c r="BQ251"/>
  <c r="BQ259"/>
  <c r="BQ267"/>
  <c r="BQ275"/>
  <c r="BQ283"/>
  <c r="BQ291"/>
  <c r="BQ299"/>
  <c r="BQ307"/>
  <c r="BQ315"/>
  <c r="BQ323"/>
  <c r="BQ331"/>
  <c r="BQ339"/>
  <c r="BQ347"/>
  <c r="BQ355"/>
  <c r="BQ363"/>
  <c r="BQ371"/>
  <c r="BQ379"/>
  <c r="BQ387"/>
  <c r="BQ395"/>
  <c r="BQ403"/>
  <c r="BQ411"/>
  <c r="BQ419"/>
  <c r="BQ427"/>
  <c r="BQ435"/>
  <c r="BQ443"/>
  <c r="BQ451"/>
  <c r="BQ459"/>
  <c r="BQ467"/>
  <c r="BQ475"/>
  <c r="BQ483"/>
  <c r="BQ491"/>
  <c r="BQ777"/>
  <c r="BQ809"/>
  <c r="BQ841"/>
  <c r="BQ873"/>
  <c r="BQ905"/>
  <c r="BQ937"/>
  <c r="BQ969"/>
  <c r="BQ1001"/>
  <c r="BQ1033"/>
  <c r="BQ1065"/>
  <c r="BQ53"/>
  <c r="BQ61"/>
  <c r="BQ69"/>
  <c r="BQ77"/>
  <c r="BQ85"/>
  <c r="BQ93"/>
  <c r="BQ101"/>
  <c r="BQ109"/>
  <c r="BQ117"/>
  <c r="BQ125"/>
  <c r="BQ133"/>
  <c r="BQ141"/>
  <c r="BQ149"/>
  <c r="BQ157"/>
  <c r="BQ165"/>
  <c r="BQ173"/>
  <c r="BQ181"/>
  <c r="BQ189"/>
  <c r="BQ197"/>
  <c r="BQ205"/>
  <c r="BQ213"/>
  <c r="BQ221"/>
  <c r="BQ229"/>
  <c r="BQ237"/>
  <c r="BQ245"/>
  <c r="BQ253"/>
  <c r="BQ261"/>
  <c r="BQ269"/>
  <c r="BQ277"/>
  <c r="BQ285"/>
  <c r="BQ293"/>
  <c r="BQ301"/>
  <c r="BQ309"/>
  <c r="BQ317"/>
  <c r="BQ325"/>
  <c r="BQ333"/>
  <c r="BQ341"/>
  <c r="BQ349"/>
  <c r="BQ357"/>
  <c r="BQ365"/>
  <c r="BQ373"/>
  <c r="BQ381"/>
  <c r="BQ389"/>
  <c r="BQ397"/>
  <c r="BQ405"/>
  <c r="BQ413"/>
  <c r="BQ421"/>
  <c r="BQ429"/>
  <c r="BQ437"/>
  <c r="BQ445"/>
  <c r="BQ453"/>
  <c r="BQ461"/>
  <c r="BQ469"/>
  <c r="BQ477"/>
  <c r="BQ485"/>
  <c r="BQ493"/>
  <c r="BQ501"/>
  <c r="BQ509"/>
  <c r="BQ517"/>
  <c r="BQ525"/>
  <c r="BQ533"/>
  <c r="BQ541"/>
  <c r="BQ549"/>
  <c r="BQ557"/>
  <c r="BQ565"/>
  <c r="BQ573"/>
  <c r="BQ581"/>
  <c r="BQ589"/>
  <c r="BQ597"/>
  <c r="BQ605"/>
  <c r="BQ613"/>
  <c r="BQ621"/>
  <c r="BQ629"/>
  <c r="BQ637"/>
  <c r="BQ645"/>
  <c r="BQ653"/>
  <c r="BQ661"/>
  <c r="BQ669"/>
  <c r="BQ677"/>
  <c r="BQ685"/>
  <c r="BQ693"/>
  <c r="BQ701"/>
  <c r="BQ709"/>
  <c r="BQ717"/>
  <c r="BQ725"/>
  <c r="BQ733"/>
  <c r="BQ741"/>
  <c r="BQ749"/>
  <c r="BQ757"/>
  <c r="BQ1052"/>
  <c r="BQ1060"/>
  <c r="BQ1068"/>
  <c r="BQ1076"/>
  <c r="BQ1084"/>
  <c r="BQ1092"/>
  <c r="BQ1100"/>
  <c r="BQ1108"/>
  <c r="BQ1079"/>
  <c r="BQ1026"/>
  <c r="BQ1034"/>
  <c r="BQ1042"/>
  <c r="BQ1050"/>
  <c r="BQ1058"/>
  <c r="BQ1066"/>
  <c r="BQ1074"/>
  <c r="BQ1082"/>
  <c r="BQ1090"/>
  <c r="BQ1098"/>
  <c r="BQ1106"/>
  <c r="BQ1114"/>
  <c r="BQ1122"/>
  <c r="BQ1130"/>
  <c r="BQ1138"/>
  <c r="BQ1146"/>
  <c r="BQ1154"/>
  <c r="BQ1162"/>
  <c r="BQ1170"/>
  <c r="BQ1178"/>
  <c r="BQ1186"/>
  <c r="BQ1194"/>
  <c r="BQ1202"/>
  <c r="BQ1210"/>
  <c r="BQ1218"/>
  <c r="BQ1226"/>
  <c r="BQ1234"/>
  <c r="BQ1242"/>
  <c r="BQ1250"/>
  <c r="BQ1258"/>
  <c r="BQ1266"/>
  <c r="BQ1274"/>
  <c r="BQ1282"/>
  <c r="BQ1290"/>
  <c r="BQ1298"/>
  <c r="BQ1306"/>
  <c r="BQ1314"/>
  <c r="BQ1322"/>
  <c r="BQ1330"/>
  <c r="BQ1338"/>
  <c r="BQ1346"/>
  <c r="BQ1354"/>
  <c r="BQ1362"/>
  <c r="BQ1370"/>
  <c r="BQ1378"/>
  <c r="BQ1386"/>
  <c r="BQ1394"/>
  <c r="BQ1402"/>
  <c r="BQ1410"/>
  <c r="BQ1418"/>
  <c r="BQ1426"/>
  <c r="BQ1434"/>
  <c r="BQ1442"/>
  <c r="BQ1450"/>
  <c r="BQ1458"/>
  <c r="BQ1466"/>
  <c r="BQ1474"/>
  <c r="BQ1482"/>
  <c r="BQ1490"/>
  <c r="BQ1498"/>
  <c r="BQ1506"/>
  <c r="BQ1514"/>
  <c r="BQ1522"/>
  <c r="BQ1530"/>
  <c r="BQ1538"/>
  <c r="BQ1546"/>
  <c r="BQ1554"/>
  <c r="BQ1562"/>
  <c r="BQ1570"/>
  <c r="BQ1578"/>
  <c r="BQ1586"/>
  <c r="BQ1594"/>
  <c r="BQ1602"/>
  <c r="BQ1610"/>
  <c r="BQ1618"/>
  <c r="BQ1626"/>
  <c r="BQ1634"/>
  <c r="BQ1642"/>
  <c r="BQ1650"/>
  <c r="BQ1658"/>
  <c r="BQ1666"/>
  <c r="BQ1674"/>
  <c r="BQ1682"/>
  <c r="BQ1690"/>
  <c r="BQ1698"/>
  <c r="BQ1706"/>
  <c r="BQ1714"/>
  <c r="BQ1722"/>
  <c r="BQ1730"/>
  <c r="BQ1738"/>
  <c r="BQ1746"/>
  <c r="BQ1754"/>
  <c r="BQ1762"/>
  <c r="BQ1770"/>
  <c r="BQ1778"/>
  <c r="BQ1786"/>
  <c r="BQ1794"/>
  <c r="BQ1802"/>
  <c r="BQ1810"/>
  <c r="BQ1818"/>
  <c r="BQ1826"/>
  <c r="BQ1834"/>
  <c r="BQ1842"/>
  <c r="BQ1850"/>
  <c r="BQ1858"/>
  <c r="BQ1866"/>
  <c r="BQ1874"/>
  <c r="BQ1882"/>
  <c r="BQ1890"/>
  <c r="BQ1898"/>
  <c r="BQ1906"/>
  <c r="BQ1914"/>
  <c r="BQ1922"/>
  <c r="BQ1930"/>
  <c r="BQ1938"/>
  <c r="BQ1946"/>
  <c r="BQ1954"/>
  <c r="BQ1962"/>
  <c r="BQ1970"/>
  <c r="BQ1978"/>
  <c r="BQ1986"/>
  <c r="BQ1994"/>
  <c r="BQ2002"/>
  <c r="BQ2010"/>
  <c r="BQ2018"/>
  <c r="BQ2026"/>
  <c r="BQ2034"/>
  <c r="BQ2042"/>
  <c r="BQ2460"/>
  <c r="BQ2468"/>
  <c r="BQ2476"/>
  <c r="BQ2484"/>
  <c r="BQ2492"/>
  <c r="BQ2500"/>
  <c r="BQ2508"/>
  <c r="BQ2516"/>
  <c r="BQ2524"/>
  <c r="BQ2532"/>
  <c r="BQ2540"/>
  <c r="BQ2548"/>
  <c r="BQ2556"/>
  <c r="BQ2564"/>
  <c r="BQ2572"/>
  <c r="BQ2580"/>
  <c r="BQ2588"/>
  <c r="BQ2596"/>
  <c r="BQ2604"/>
  <c r="BQ2612"/>
  <c r="BQ2620"/>
  <c r="BQ2628"/>
  <c r="BQ2636"/>
  <c r="BQ2644"/>
  <c r="BQ2652"/>
  <c r="BQ2660"/>
  <c r="BQ2668"/>
  <c r="BQ2676"/>
  <c r="BQ2684"/>
  <c r="BQ2692"/>
  <c r="BQ2700"/>
  <c r="BQ2708"/>
  <c r="BQ2716"/>
  <c r="BQ2724"/>
  <c r="BQ2732"/>
  <c r="BQ2740"/>
  <c r="BQ2050"/>
  <c r="BQ2058"/>
  <c r="BQ2066"/>
  <c r="BQ2074"/>
  <c r="BQ2082"/>
  <c r="BQ2090"/>
  <c r="BQ2098"/>
  <c r="BQ2106"/>
  <c r="BQ2114"/>
  <c r="BQ2122"/>
  <c r="BQ2130"/>
  <c r="BQ2138"/>
  <c r="BQ2146"/>
  <c r="BQ2154"/>
  <c r="BQ2162"/>
  <c r="BQ2170"/>
  <c r="BQ2178"/>
  <c r="BQ2186"/>
  <c r="BQ2194"/>
  <c r="BQ2202"/>
  <c r="BQ2210"/>
  <c r="BQ2218"/>
  <c r="BQ2226"/>
  <c r="BQ2234"/>
  <c r="BQ2242"/>
  <c r="BQ2250"/>
  <c r="BQ2258"/>
  <c r="BQ2266"/>
  <c r="BQ2274"/>
  <c r="BQ2282"/>
  <c r="BQ2290"/>
  <c r="BQ2298"/>
  <c r="BQ2306"/>
  <c r="BQ2314"/>
  <c r="BQ2322"/>
  <c r="BQ2330"/>
  <c r="BQ2338"/>
  <c r="BQ2346"/>
  <c r="BQ2354"/>
  <c r="BQ2362"/>
  <c r="BQ2370"/>
  <c r="BQ2378"/>
  <c r="BQ2386"/>
  <c r="BQ2394"/>
  <c r="BQ2402"/>
  <c r="BQ2410"/>
  <c r="BQ2418"/>
  <c r="BQ2426"/>
  <c r="BQ2434"/>
  <c r="BQ2442"/>
  <c r="BQ2450"/>
  <c r="BQ2458"/>
  <c r="BQ2466"/>
  <c r="BQ2474"/>
  <c r="BQ2482"/>
  <c r="BQ2490"/>
  <c r="BQ2498"/>
  <c r="BQ2506"/>
  <c r="BQ2514"/>
  <c r="BQ2522"/>
  <c r="BQ2530"/>
  <c r="BQ2538"/>
  <c r="BQ2546"/>
  <c r="BQ2554"/>
  <c r="BQ2562"/>
  <c r="BQ2570"/>
  <c r="BQ2578"/>
  <c r="BQ2586"/>
  <c r="BQ2594"/>
  <c r="BQ2602"/>
  <c r="BQ2610"/>
  <c r="BQ2618"/>
  <c r="BQ2626"/>
  <c r="BQ2634"/>
  <c r="BQ2642"/>
  <c r="BQ2650"/>
  <c r="BQ2658"/>
  <c r="BQ2666"/>
  <c r="BQ2674"/>
  <c r="BQ2682"/>
  <c r="BQ2690"/>
  <c r="BQ2698"/>
  <c r="BQ2706"/>
  <c r="BQ2714"/>
  <c r="BQ2722"/>
  <c r="BQ2730"/>
  <c r="BQ2738"/>
  <c r="BE160"/>
  <c r="BE288"/>
  <c r="BE1248"/>
  <c r="BE1536"/>
  <c r="BD1724"/>
  <c r="BD1820"/>
  <c r="BD1836"/>
  <c r="BD1852"/>
  <c r="BD1884"/>
  <c r="BD1916"/>
  <c r="BD1932"/>
  <c r="BD334"/>
  <c r="BD718"/>
  <c r="BD910"/>
  <c r="BD974"/>
  <c r="BD1102"/>
  <c r="BD1230"/>
  <c r="BD1294"/>
  <c r="BE1422"/>
  <c r="BD1550"/>
  <c r="BD1614"/>
  <c r="BE41"/>
  <c r="BD93"/>
  <c r="BE493"/>
  <c r="BD533"/>
  <c r="BD541"/>
  <c r="BE905"/>
  <c r="BE937"/>
  <c r="BE1097"/>
  <c r="BD1125"/>
  <c r="BD1157"/>
  <c r="BE1289"/>
  <c r="BE1429"/>
  <c r="BD1525"/>
  <c r="BD1581"/>
  <c r="BD1653"/>
  <c r="BD476"/>
  <c r="BD1730"/>
  <c r="BD1858"/>
  <c r="BE2178"/>
  <c r="BD394"/>
  <c r="BD2181"/>
  <c r="BD2373"/>
  <c r="BD2565"/>
  <c r="BE2222"/>
  <c r="BD2250"/>
  <c r="BD2482"/>
  <c r="BE2522"/>
  <c r="BE2538"/>
  <c r="BE2658"/>
  <c r="BE2504"/>
  <c r="BD547"/>
  <c r="AN26"/>
  <c r="AP26" s="1"/>
  <c r="BD360"/>
  <c r="BD358"/>
  <c r="BE1160"/>
  <c r="BE1158"/>
  <c r="BE1384"/>
  <c r="BE1382"/>
  <c r="BE1017"/>
  <c r="BE1014"/>
  <c r="BE1453"/>
  <c r="BE1450"/>
  <c r="BE1028"/>
  <c r="BE1026"/>
  <c r="BE608"/>
  <c r="BE606"/>
  <c r="BE768"/>
  <c r="BE766"/>
  <c r="BE1120"/>
  <c r="BE1118"/>
  <c r="BE1152"/>
  <c r="BE1150"/>
  <c r="BE1568"/>
  <c r="BE1566"/>
  <c r="BE1708"/>
  <c r="BE1706"/>
  <c r="BE1772"/>
  <c r="BE1770"/>
  <c r="BE1900"/>
  <c r="BE1898"/>
  <c r="BE2028"/>
  <c r="BE2026"/>
  <c r="BE605"/>
  <c r="BE602"/>
  <c r="BE1261"/>
  <c r="BE1258"/>
  <c r="BD188"/>
  <c r="BD186"/>
  <c r="BD380"/>
  <c r="BD374"/>
  <c r="BD378"/>
  <c r="BD444"/>
  <c r="BD442"/>
  <c r="BE892"/>
  <c r="BE890"/>
  <c r="BD43"/>
  <c r="BD38"/>
  <c r="BD87"/>
  <c r="BD86"/>
  <c r="BD199"/>
  <c r="BD198"/>
  <c r="BD415"/>
  <c r="BD414"/>
  <c r="BD410"/>
  <c r="BE563"/>
  <c r="BE562"/>
  <c r="BE575"/>
  <c r="BE574"/>
  <c r="BE627"/>
  <c r="BE626"/>
  <c r="BE622"/>
  <c r="BE707"/>
  <c r="BE706"/>
  <c r="BE775"/>
  <c r="BE774"/>
  <c r="BE835"/>
  <c r="BE834"/>
  <c r="BE855"/>
  <c r="BE854"/>
  <c r="BE947"/>
  <c r="BE946"/>
  <c r="BE1011"/>
  <c r="BE1010"/>
  <c r="BE1006"/>
  <c r="BE1075"/>
  <c r="BE1074"/>
  <c r="BE1095"/>
  <c r="BE1094"/>
  <c r="BE1127"/>
  <c r="BE1126"/>
  <c r="BE1139"/>
  <c r="BE1138"/>
  <c r="BE1263"/>
  <c r="BE1262"/>
  <c r="BE1283"/>
  <c r="BE1282"/>
  <c r="BE1335"/>
  <c r="BE1334"/>
  <c r="BE1379"/>
  <c r="BE1378"/>
  <c r="BE1415"/>
  <c r="BE1414"/>
  <c r="BE1519"/>
  <c r="BE1518"/>
  <c r="BE1623"/>
  <c r="BE1622"/>
  <c r="BE1731"/>
  <c r="BE1730"/>
  <c r="BE1795"/>
  <c r="BE1794"/>
  <c r="BE1831"/>
  <c r="BE1830"/>
  <c r="BE1863"/>
  <c r="BE1862"/>
  <c r="BE1927"/>
  <c r="BE1926"/>
  <c r="BE2095"/>
  <c r="BE2094"/>
  <c r="BD158"/>
  <c r="BE862"/>
  <c r="BE413"/>
  <c r="BD733"/>
  <c r="BE925"/>
  <c r="BE1305"/>
  <c r="BD1541"/>
  <c r="BD1669"/>
  <c r="BD196"/>
  <c r="BD612"/>
  <c r="BD804"/>
  <c r="BD836"/>
  <c r="BE932"/>
  <c r="BE1092"/>
  <c r="BD1508"/>
  <c r="BE1822"/>
  <c r="BE1950"/>
  <c r="BD72"/>
  <c r="BE1102"/>
  <c r="BE1654"/>
  <c r="BD2689"/>
  <c r="BE192"/>
  <c r="BE256"/>
  <c r="BE320"/>
  <c r="BE352"/>
  <c r="BE384"/>
  <c r="BE448"/>
  <c r="BE480"/>
  <c r="BE512"/>
  <c r="BE864"/>
  <c r="BE896"/>
  <c r="BE928"/>
  <c r="BE960"/>
  <c r="BE992"/>
  <c r="BE1280"/>
  <c r="BE1312"/>
  <c r="BE1472"/>
  <c r="BE1632"/>
  <c r="BE1664"/>
  <c r="BE1740"/>
  <c r="BE1756"/>
  <c r="BE1788"/>
  <c r="BD1804"/>
  <c r="BE1868"/>
  <c r="BD1948"/>
  <c r="BD1964"/>
  <c r="BD1980"/>
  <c r="BE1996"/>
  <c r="BE2012"/>
  <c r="BE2044"/>
  <c r="BE2060"/>
  <c r="BD2076"/>
  <c r="BE2092"/>
  <c r="BE2108"/>
  <c r="BD2124"/>
  <c r="BE2140"/>
  <c r="BD142"/>
  <c r="BD206"/>
  <c r="BD526"/>
  <c r="BD590"/>
  <c r="BE846"/>
  <c r="BD1038"/>
  <c r="BF1102"/>
  <c r="BG1102" s="1"/>
  <c r="BE1166"/>
  <c r="BE1358"/>
  <c r="BE1486"/>
  <c r="BE1678"/>
  <c r="BD225"/>
  <c r="BE253"/>
  <c r="BD261"/>
  <c r="BE297"/>
  <c r="BE325"/>
  <c r="BD349"/>
  <c r="BE425"/>
  <c r="BE445"/>
  <c r="BE453"/>
  <c r="BE577"/>
  <c r="BD613"/>
  <c r="BE657"/>
  <c r="BD669"/>
  <c r="BD693"/>
  <c r="BD813"/>
  <c r="BE877"/>
  <c r="BD965"/>
  <c r="BD997"/>
  <c r="BD1029"/>
  <c r="BD1061"/>
  <c r="BE1069"/>
  <c r="BE1133"/>
  <c r="BE1181"/>
  <c r="BD1221"/>
  <c r="BD1253"/>
  <c r="BE1337"/>
  <c r="BD1373"/>
  <c r="BE1385"/>
  <c r="BE1405"/>
  <c r="BD1437"/>
  <c r="BD1501"/>
  <c r="BE1533"/>
  <c r="BE1561"/>
  <c r="BE1569"/>
  <c r="BD1605"/>
  <c r="BE1629"/>
  <c r="BE220"/>
  <c r="BE252"/>
  <c r="BE316"/>
  <c r="BD348"/>
  <c r="BD508"/>
  <c r="BE540"/>
  <c r="BE572"/>
  <c r="BD604"/>
  <c r="BE636"/>
  <c r="BE668"/>
  <c r="BD700"/>
  <c r="BD732"/>
  <c r="BD764"/>
  <c r="BD796"/>
  <c r="BE828"/>
  <c r="BE860"/>
  <c r="BE924"/>
  <c r="BE956"/>
  <c r="BE988"/>
  <c r="BD1020"/>
  <c r="BD1052"/>
  <c r="BD1084"/>
  <c r="BD1116"/>
  <c r="BD1148"/>
  <c r="BE1180"/>
  <c r="BE1212"/>
  <c r="BE1244"/>
  <c r="BD1276"/>
  <c r="BD1308"/>
  <c r="BE1340"/>
  <c r="BE1372"/>
  <c r="BE1404"/>
  <c r="BD1436"/>
  <c r="BE1468"/>
  <c r="BE1500"/>
  <c r="BE1532"/>
  <c r="BD1564"/>
  <c r="BD1596"/>
  <c r="BE1628"/>
  <c r="BD1660"/>
  <c r="BE1690"/>
  <c r="BE1710"/>
  <c r="BF1730"/>
  <c r="BG1730" s="1"/>
  <c r="BD1774"/>
  <c r="BD1794"/>
  <c r="BF1794" s="1"/>
  <c r="BG1794" s="1"/>
  <c r="BD1838"/>
  <c r="BE1882"/>
  <c r="BD1902"/>
  <c r="BE1922"/>
  <c r="BE1966"/>
  <c r="BE1986"/>
  <c r="BE2030"/>
  <c r="BD2050"/>
  <c r="BE2074"/>
  <c r="BD2094"/>
  <c r="BE2114"/>
  <c r="BD2158"/>
  <c r="BD48"/>
  <c r="BE56"/>
  <c r="BD104"/>
  <c r="BE494"/>
  <c r="BE1206"/>
  <c r="BE1638"/>
  <c r="BE1989"/>
  <c r="BD2053"/>
  <c r="BD2117"/>
  <c r="BE2245"/>
  <c r="BD2309"/>
  <c r="BE2437"/>
  <c r="BD2501"/>
  <c r="BD2629"/>
  <c r="BD2693"/>
  <c r="BE2286"/>
  <c r="BE2302"/>
  <c r="BE2330"/>
  <c r="BE2386"/>
  <c r="BD2430"/>
  <c r="BE2474"/>
  <c r="BD2546"/>
  <c r="BE2642"/>
  <c r="BE2670"/>
  <c r="BD2686"/>
  <c r="BD2738"/>
  <c r="BE1969"/>
  <c r="BE2033"/>
  <c r="BD2161"/>
  <c r="BD2225"/>
  <c r="BE2289"/>
  <c r="BD2353"/>
  <c r="BD2417"/>
  <c r="BD2481"/>
  <c r="BD2545"/>
  <c r="BD2609"/>
  <c r="BE2673"/>
  <c r="BE2737"/>
  <c r="BD2160"/>
  <c r="BD2192"/>
  <c r="BD2200"/>
  <c r="BE2212"/>
  <c r="BD2232"/>
  <c r="BE2324"/>
  <c r="BD2368"/>
  <c r="BE2376"/>
  <c r="BE2388"/>
  <c r="BE2396"/>
  <c r="BD2408"/>
  <c r="BE2428"/>
  <c r="BE2468"/>
  <c r="BD2496"/>
  <c r="BD2560"/>
  <c r="BD2592"/>
  <c r="BD2600"/>
  <c r="BD2632"/>
  <c r="BD2664"/>
  <c r="BD2704"/>
  <c r="BE55"/>
  <c r="BE75"/>
  <c r="BD115"/>
  <c r="BE159"/>
  <c r="BD227"/>
  <c r="BE247"/>
  <c r="BE307"/>
  <c r="BE427"/>
  <c r="BE435"/>
  <c r="BD451"/>
  <c r="BE471"/>
  <c r="BD555"/>
  <c r="BD595"/>
  <c r="BD699"/>
  <c r="BD739"/>
  <c r="BE847"/>
  <c r="BD875"/>
  <c r="BD883"/>
  <c r="BD1147"/>
  <c r="BD1251"/>
  <c r="BD1315"/>
  <c r="BD1347"/>
  <c r="BD1459"/>
  <c r="BE1462"/>
  <c r="BD1491"/>
  <c r="BD1499"/>
  <c r="BD1539"/>
  <c r="BE1542"/>
  <c r="BD1571"/>
  <c r="BD1683"/>
  <c r="BD1691"/>
  <c r="BD1803"/>
  <c r="BD1843"/>
  <c r="BE1846"/>
  <c r="BE1855"/>
  <c r="BD1899"/>
  <c r="BE1919"/>
  <c r="BD1947"/>
  <c r="BD1955"/>
  <c r="BE1975"/>
  <c r="BD2003"/>
  <c r="BE2035"/>
  <c r="BD2115"/>
  <c r="BE2151"/>
  <c r="BD2163"/>
  <c r="BE2183"/>
  <c r="BD2211"/>
  <c r="BD2219"/>
  <c r="BE2303"/>
  <c r="BE2323"/>
  <c r="BE2375"/>
  <c r="BE2435"/>
  <c r="BE2483"/>
  <c r="BD2515"/>
  <c r="BE2527"/>
  <c r="BE2567"/>
  <c r="BD2579"/>
  <c r="BD2659"/>
  <c r="BE2679"/>
  <c r="BE2707"/>
  <c r="BE2727"/>
  <c r="BD2739"/>
  <c r="BE616"/>
  <c r="BE614"/>
  <c r="BE904"/>
  <c r="BE902"/>
  <c r="BE1448"/>
  <c r="BE1446"/>
  <c r="BE1792"/>
  <c r="BE1790"/>
  <c r="BD248"/>
  <c r="BD246"/>
  <c r="BE568"/>
  <c r="BE566"/>
  <c r="BE664"/>
  <c r="BE662"/>
  <c r="BE728"/>
  <c r="BE726"/>
  <c r="BE920"/>
  <c r="BE918"/>
  <c r="BE984"/>
  <c r="BE982"/>
  <c r="BE1080"/>
  <c r="BE1078"/>
  <c r="BE1112"/>
  <c r="BE1110"/>
  <c r="BE1304"/>
  <c r="BE1302"/>
  <c r="BE1528"/>
  <c r="BE1526"/>
  <c r="BE1736"/>
  <c r="BE1734"/>
  <c r="BE2072"/>
  <c r="BE2066"/>
  <c r="BD221"/>
  <c r="BD218"/>
  <c r="BE505"/>
  <c r="BE502"/>
  <c r="BE717"/>
  <c r="BE714"/>
  <c r="BE1053"/>
  <c r="BE1050"/>
  <c r="BE1517"/>
  <c r="BE1514"/>
  <c r="BE212"/>
  <c r="BE209"/>
  <c r="BE404"/>
  <c r="BE401"/>
  <c r="BE660"/>
  <c r="BE658"/>
  <c r="BE852"/>
  <c r="BE850"/>
  <c r="BE1108"/>
  <c r="BE1106"/>
  <c r="BE1204"/>
  <c r="BE1202"/>
  <c r="BE1268"/>
  <c r="BE1266"/>
  <c r="BE1428"/>
  <c r="BE1426"/>
  <c r="BE1460"/>
  <c r="BE1458"/>
  <c r="BE1492"/>
  <c r="BE1490"/>
  <c r="BE2165"/>
  <c r="BE2162"/>
  <c r="BE2154"/>
  <c r="BD119"/>
  <c r="BD118"/>
  <c r="BD271"/>
  <c r="BD270"/>
  <c r="BD347"/>
  <c r="BD346"/>
  <c r="BD455"/>
  <c r="BD454"/>
  <c r="BE515"/>
  <c r="BE514"/>
  <c r="BE527"/>
  <c r="BE526"/>
  <c r="BE751"/>
  <c r="BE750"/>
  <c r="BE746"/>
  <c r="BE759"/>
  <c r="BE758"/>
  <c r="BE787"/>
  <c r="BE786"/>
  <c r="BE819"/>
  <c r="BE818"/>
  <c r="BE867"/>
  <c r="BE866"/>
  <c r="BE915"/>
  <c r="BE914"/>
  <c r="BE910"/>
  <c r="BF910" s="1"/>
  <c r="BG910" s="1"/>
  <c r="BE995"/>
  <c r="BE994"/>
  <c r="BE1059"/>
  <c r="BE1058"/>
  <c r="BE1171"/>
  <c r="BE1170"/>
  <c r="BE1191"/>
  <c r="BE1190"/>
  <c r="BE1395"/>
  <c r="BE1394"/>
  <c r="BE1607"/>
  <c r="BE1606"/>
  <c r="BE1635"/>
  <c r="BE1634"/>
  <c r="BE1703"/>
  <c r="BE1702"/>
  <c r="BE1715"/>
  <c r="BE1714"/>
  <c r="BE1815"/>
  <c r="BE1814"/>
  <c r="BE2079"/>
  <c r="BE2078"/>
  <c r="BE2127"/>
  <c r="BE2126"/>
  <c r="BE2135"/>
  <c r="BE2134"/>
  <c r="Z17"/>
  <c r="BE1374"/>
  <c r="BD228"/>
  <c r="BD1412"/>
  <c r="BE152"/>
  <c r="BD184"/>
  <c r="BD216"/>
  <c r="BE280"/>
  <c r="BE312"/>
  <c r="BE344"/>
  <c r="BE376"/>
  <c r="BD408"/>
  <c r="BE440"/>
  <c r="BE472"/>
  <c r="BE824"/>
  <c r="BE856"/>
  <c r="BE888"/>
  <c r="BE1240"/>
  <c r="BE1336"/>
  <c r="BE1464"/>
  <c r="BE1624"/>
  <c r="BE1688"/>
  <c r="BE1784"/>
  <c r="BE1816"/>
  <c r="BE1832"/>
  <c r="BE1848"/>
  <c r="BE1880"/>
  <c r="BE1912"/>
  <c r="BE1976"/>
  <c r="BE1992"/>
  <c r="BE2008"/>
  <c r="BE2024"/>
  <c r="BE2136"/>
  <c r="BD190"/>
  <c r="BD318"/>
  <c r="BE510"/>
  <c r="BE702"/>
  <c r="BE894"/>
  <c r="BE958"/>
  <c r="BE1022"/>
  <c r="BE125"/>
  <c r="BE169"/>
  <c r="BD197"/>
  <c r="BE245"/>
  <c r="BE285"/>
  <c r="BD321"/>
  <c r="BD357"/>
  <c r="BE417"/>
  <c r="BE437"/>
  <c r="BE477"/>
  <c r="BE525"/>
  <c r="BE553"/>
  <c r="BE561"/>
  <c r="BD589"/>
  <c r="BE637"/>
  <c r="BE685"/>
  <c r="BD749"/>
  <c r="BE761"/>
  <c r="BE793"/>
  <c r="BE825"/>
  <c r="BE889"/>
  <c r="BD949"/>
  <c r="BD957"/>
  <c r="BE989"/>
  <c r="BE1021"/>
  <c r="BE1081"/>
  <c r="BD1117"/>
  <c r="BD1149"/>
  <c r="BE1193"/>
  <c r="BE1213"/>
  <c r="BE1245"/>
  <c r="BE1273"/>
  <c r="BE1309"/>
  <c r="BD1429"/>
  <c r="BF1429" s="1"/>
  <c r="BG1429" s="1"/>
  <c r="BE1449"/>
  <c r="BE1469"/>
  <c r="BE1481"/>
  <c r="BE1545"/>
  <c r="BE1597"/>
  <c r="BD1645"/>
  <c r="BE1665"/>
  <c r="BE1673"/>
  <c r="BE1681"/>
  <c r="BE276"/>
  <c r="BE308"/>
  <c r="BE436"/>
  <c r="BE468"/>
  <c r="BD500"/>
  <c r="BD532"/>
  <c r="BD564"/>
  <c r="BD596"/>
  <c r="BE628"/>
  <c r="BD692"/>
  <c r="BD724"/>
  <c r="BD756"/>
  <c r="BE788"/>
  <c r="BD820"/>
  <c r="BD884"/>
  <c r="BD948"/>
  <c r="BD980"/>
  <c r="BE1012"/>
  <c r="BD1044"/>
  <c r="BD1076"/>
  <c r="BD1140"/>
  <c r="BE1172"/>
  <c r="BD1236"/>
  <c r="BD1300"/>
  <c r="BD1332"/>
  <c r="BD1364"/>
  <c r="BD1396"/>
  <c r="BD1524"/>
  <c r="BD1556"/>
  <c r="BE1588"/>
  <c r="BD1652"/>
  <c r="BD1684"/>
  <c r="BD32"/>
  <c r="BE40"/>
  <c r="BE96"/>
  <c r="BD398"/>
  <c r="BE598"/>
  <c r="BE1270"/>
  <c r="BE1438"/>
  <c r="BE1806"/>
  <c r="BE1894"/>
  <c r="BE1973"/>
  <c r="BE2101"/>
  <c r="BE2741"/>
  <c r="BE2238"/>
  <c r="BE2346"/>
  <c r="BD2622"/>
  <c r="BD2634"/>
  <c r="BE2702"/>
  <c r="BE1953"/>
  <c r="BE2017"/>
  <c r="BD2081"/>
  <c r="BD2145"/>
  <c r="BD2209"/>
  <c r="BD2273"/>
  <c r="BE2337"/>
  <c r="BE2465"/>
  <c r="BD2529"/>
  <c r="BD2593"/>
  <c r="BE2657"/>
  <c r="BE2152"/>
  <c r="BE2184"/>
  <c r="BD2224"/>
  <c r="BE2244"/>
  <c r="BE2264"/>
  <c r="BE2276"/>
  <c r="BE2296"/>
  <c r="BE2308"/>
  <c r="BE2360"/>
  <c r="BE2440"/>
  <c r="BD2480"/>
  <c r="BE2488"/>
  <c r="BD2520"/>
  <c r="BE2532"/>
  <c r="BD2584"/>
  <c r="BD2624"/>
  <c r="BD2688"/>
  <c r="BE2696"/>
  <c r="BE2716"/>
  <c r="BD67"/>
  <c r="BD107"/>
  <c r="BE127"/>
  <c r="BD175"/>
  <c r="BE283"/>
  <c r="BD339"/>
  <c r="BE359"/>
  <c r="BE383"/>
  <c r="BE483"/>
  <c r="BD507"/>
  <c r="BD587"/>
  <c r="BD619"/>
  <c r="BD651"/>
  <c r="BD659"/>
  <c r="BE671"/>
  <c r="BD691"/>
  <c r="BD731"/>
  <c r="BD795"/>
  <c r="BD803"/>
  <c r="BD811"/>
  <c r="BD827"/>
  <c r="BE895"/>
  <c r="BD939"/>
  <c r="BD1003"/>
  <c r="BD1027"/>
  <c r="BD1107"/>
  <c r="BD1235"/>
  <c r="BD1243"/>
  <c r="BD1275"/>
  <c r="BD1307"/>
  <c r="BD1371"/>
  <c r="BE1398"/>
  <c r="BD1427"/>
  <c r="BD1451"/>
  <c r="BD1483"/>
  <c r="BD1531"/>
  <c r="BD1555"/>
  <c r="BD1563"/>
  <c r="BD1723"/>
  <c r="BD1747"/>
  <c r="BD1779"/>
  <c r="BD1787"/>
  <c r="BD1875"/>
  <c r="BD1883"/>
  <c r="BE1891"/>
  <c r="BE1939"/>
  <c r="BE2047"/>
  <c r="BD2067"/>
  <c r="BE2070"/>
  <c r="BE2087"/>
  <c r="BE2195"/>
  <c r="BD2203"/>
  <c r="BE2231"/>
  <c r="BE2243"/>
  <c r="BD2251"/>
  <c r="BD2259"/>
  <c r="BE2359"/>
  <c r="BE2387"/>
  <c r="BD2427"/>
  <c r="BD2451"/>
  <c r="BD2475"/>
  <c r="BE2551"/>
  <c r="BD2595"/>
  <c r="BD2627"/>
  <c r="BD2651"/>
  <c r="BE2691"/>
  <c r="BD2699"/>
  <c r="BE584"/>
  <c r="BE582"/>
  <c r="BD808"/>
  <c r="BD806"/>
  <c r="BE936"/>
  <c r="BE934"/>
  <c r="BE968"/>
  <c r="BE966"/>
  <c r="BE1728"/>
  <c r="BE1726"/>
  <c r="BE1840"/>
  <c r="BE1838"/>
  <c r="BE953"/>
  <c r="BE950"/>
  <c r="BE1316"/>
  <c r="BE1314"/>
  <c r="BE2005"/>
  <c r="BE2002"/>
  <c r="BD304"/>
  <c r="BD302"/>
  <c r="BD432"/>
  <c r="BD430"/>
  <c r="BD464"/>
  <c r="BD462"/>
  <c r="BE592"/>
  <c r="BE590"/>
  <c r="BE720"/>
  <c r="BE718"/>
  <c r="BE976"/>
  <c r="BE974"/>
  <c r="BE970"/>
  <c r="BE1040"/>
  <c r="BE1038"/>
  <c r="BE1232"/>
  <c r="BE1230"/>
  <c r="BF1230" s="1"/>
  <c r="BG1230" s="1"/>
  <c r="BE1392"/>
  <c r="BE1390"/>
  <c r="BF1390" s="1"/>
  <c r="BG1390" s="1"/>
  <c r="BE1552"/>
  <c r="BE1550"/>
  <c r="BF1550" s="1"/>
  <c r="BG1550" s="1"/>
  <c r="BE1648"/>
  <c r="BE1646"/>
  <c r="BF1646" s="1"/>
  <c r="BG1646" s="1"/>
  <c r="BE1860"/>
  <c r="BE1858"/>
  <c r="BD57"/>
  <c r="BD54"/>
  <c r="BD157"/>
  <c r="BD154"/>
  <c r="BE537"/>
  <c r="BE534"/>
  <c r="BE545"/>
  <c r="BE542"/>
  <c r="BE1257"/>
  <c r="BE1254"/>
  <c r="BD140"/>
  <c r="BD138"/>
  <c r="BD172"/>
  <c r="BD170"/>
  <c r="BD428"/>
  <c r="BD426"/>
  <c r="BE524"/>
  <c r="BE522"/>
  <c r="BE518"/>
  <c r="BE588"/>
  <c r="BE586"/>
  <c r="BE876"/>
  <c r="BE874"/>
  <c r="BE1068"/>
  <c r="BE1066"/>
  <c r="BE1132"/>
  <c r="BE1130"/>
  <c r="BE1196"/>
  <c r="BE1194"/>
  <c r="BE1388"/>
  <c r="BE1386"/>
  <c r="BE1580"/>
  <c r="BE1578"/>
  <c r="BE1644"/>
  <c r="BE1642"/>
  <c r="BD331"/>
  <c r="BD330"/>
  <c r="BD475"/>
  <c r="BD474"/>
  <c r="BE551"/>
  <c r="BE550"/>
  <c r="BE643"/>
  <c r="BE642"/>
  <c r="BE638"/>
  <c r="BE743"/>
  <c r="BE742"/>
  <c r="BE887"/>
  <c r="BE886"/>
  <c r="BE931"/>
  <c r="BE930"/>
  <c r="BE963"/>
  <c r="BE962"/>
  <c r="BE1091"/>
  <c r="BE1090"/>
  <c r="BE1123"/>
  <c r="BE1122"/>
  <c r="BE1143"/>
  <c r="BE1142"/>
  <c r="BE1287"/>
  <c r="BE1286"/>
  <c r="BE1351"/>
  <c r="BE1350"/>
  <c r="BE1363"/>
  <c r="BE1362"/>
  <c r="BE1495"/>
  <c r="BE1494"/>
  <c r="BE1523"/>
  <c r="BE1522"/>
  <c r="BE1575"/>
  <c r="BE1574"/>
  <c r="BE1587"/>
  <c r="BE1586"/>
  <c r="BE1619"/>
  <c r="BE1618"/>
  <c r="BE1687"/>
  <c r="BE1686"/>
  <c r="BE1799"/>
  <c r="BE1798"/>
  <c r="BE1971"/>
  <c r="BE1970"/>
  <c r="BE2007"/>
  <c r="BE2006"/>
  <c r="BE2147"/>
  <c r="BE2146"/>
  <c r="BE926"/>
  <c r="BD165"/>
  <c r="BD701"/>
  <c r="BE893"/>
  <c r="BE1049"/>
  <c r="BE1277"/>
  <c r="BE132"/>
  <c r="BD356"/>
  <c r="BE452"/>
  <c r="BD740"/>
  <c r="BD964"/>
  <c r="BD1188"/>
  <c r="BD1252"/>
  <c r="BD1540"/>
  <c r="BE1930"/>
  <c r="BE942"/>
  <c r="BE2248"/>
  <c r="BE2292"/>
  <c r="BE2484"/>
  <c r="BE176"/>
  <c r="BD208"/>
  <c r="BE336"/>
  <c r="BE400"/>
  <c r="BE784"/>
  <c r="BE1168"/>
  <c r="BE1716"/>
  <c r="BE1732"/>
  <c r="BE1748"/>
  <c r="BD1796"/>
  <c r="BD1812"/>
  <c r="BE1940"/>
  <c r="BD1956"/>
  <c r="BE1988"/>
  <c r="BD2036"/>
  <c r="BD2052"/>
  <c r="BD2068"/>
  <c r="BD2084"/>
  <c r="BD2100"/>
  <c r="BD2116"/>
  <c r="BD2132"/>
  <c r="BD174"/>
  <c r="BD238"/>
  <c r="BE302"/>
  <c r="BD366"/>
  <c r="BE430"/>
  <c r="BD494"/>
  <c r="BF494" s="1"/>
  <c r="BG494" s="1"/>
  <c r="BE558"/>
  <c r="BD622"/>
  <c r="BF622" s="1"/>
  <c r="BG622" s="1"/>
  <c r="BE686"/>
  <c r="BD750"/>
  <c r="BF750" s="1"/>
  <c r="BG750" s="1"/>
  <c r="BE814"/>
  <c r="BE878"/>
  <c r="BD942"/>
  <c r="BF1006"/>
  <c r="BG1006" s="1"/>
  <c r="BE1070"/>
  <c r="BE1134"/>
  <c r="BD1262"/>
  <c r="BF1262" s="1"/>
  <c r="BG1262" s="1"/>
  <c r="BD1454"/>
  <c r="BF1518"/>
  <c r="BG1518" s="1"/>
  <c r="BE1582"/>
  <c r="BD133"/>
  <c r="BD193"/>
  <c r="BE257"/>
  <c r="BE265"/>
  <c r="BD293"/>
  <c r="BE329"/>
  <c r="BE381"/>
  <c r="BE389"/>
  <c r="BE449"/>
  <c r="BE489"/>
  <c r="BD517"/>
  <c r="BD573"/>
  <c r="BD581"/>
  <c r="BE601"/>
  <c r="BE609"/>
  <c r="BD709"/>
  <c r="BD837"/>
  <c r="BD861"/>
  <c r="BE873"/>
  <c r="BD901"/>
  <c r="BD909"/>
  <c r="BD933"/>
  <c r="BE941"/>
  <c r="BE1065"/>
  <c r="BD1093"/>
  <c r="BD1101"/>
  <c r="BE1129"/>
  <c r="BD1285"/>
  <c r="BD1293"/>
  <c r="BE1341"/>
  <c r="BD1389"/>
  <c r="BD1461"/>
  <c r="BE1529"/>
  <c r="BE236"/>
  <c r="BE364"/>
  <c r="BE492"/>
  <c r="BE556"/>
  <c r="BD620"/>
  <c r="BD652"/>
  <c r="BD684"/>
  <c r="BD716"/>
  <c r="BD748"/>
  <c r="BE780"/>
  <c r="BD812"/>
  <c r="BD844"/>
  <c r="BD908"/>
  <c r="BD940"/>
  <c r="BD972"/>
  <c r="BD1004"/>
  <c r="BE1036"/>
  <c r="BE1100"/>
  <c r="BE1228"/>
  <c r="BD1260"/>
  <c r="BD1292"/>
  <c r="BD1324"/>
  <c r="BE1356"/>
  <c r="BE1420"/>
  <c r="BD1452"/>
  <c r="BD1484"/>
  <c r="BD1516"/>
  <c r="BD1548"/>
  <c r="BD1612"/>
  <c r="BE1676"/>
  <c r="BE1742"/>
  <c r="BE1826"/>
  <c r="BE1850"/>
  <c r="BE1870"/>
  <c r="BE1890"/>
  <c r="BE1914"/>
  <c r="BE1998"/>
  <c r="BE2018"/>
  <c r="BE2062"/>
  <c r="BE2190"/>
  <c r="BD458"/>
  <c r="BE60"/>
  <c r="BD68"/>
  <c r="BE646"/>
  <c r="BE1294"/>
  <c r="BF1294" s="1"/>
  <c r="BG1294" s="1"/>
  <c r="BE1502"/>
  <c r="BE1614"/>
  <c r="BF1614" s="1"/>
  <c r="BG1614" s="1"/>
  <c r="BE1758"/>
  <c r="BE2085"/>
  <c r="BE2341"/>
  <c r="BD2218"/>
  <c r="BD2226"/>
  <c r="BD2282"/>
  <c r="BE2322"/>
  <c r="BD2366"/>
  <c r="BD2410"/>
  <c r="BD2450"/>
  <c r="BE2478"/>
  <c r="BD2570"/>
  <c r="BD2610"/>
  <c r="BD2666"/>
  <c r="BD2718"/>
  <c r="BE1937"/>
  <c r="BE2001"/>
  <c r="BD2129"/>
  <c r="BD2193"/>
  <c r="BD2257"/>
  <c r="BD2321"/>
  <c r="BE2385"/>
  <c r="BD2449"/>
  <c r="BD2513"/>
  <c r="BD2577"/>
  <c r="BE2705"/>
  <c r="BD2176"/>
  <c r="BE2196"/>
  <c r="BD2216"/>
  <c r="BD2256"/>
  <c r="BD2320"/>
  <c r="BD2328"/>
  <c r="BD2352"/>
  <c r="BE2372"/>
  <c r="BE2392"/>
  <c r="BD2424"/>
  <c r="BD2432"/>
  <c r="BD2472"/>
  <c r="BD2544"/>
  <c r="BD2576"/>
  <c r="BE2596"/>
  <c r="BD2616"/>
  <c r="BE2660"/>
  <c r="BE2680"/>
  <c r="BD2728"/>
  <c r="BD59"/>
  <c r="BD211"/>
  <c r="BE231"/>
  <c r="BD243"/>
  <c r="BD323"/>
  <c r="BE399"/>
  <c r="BE411"/>
  <c r="BE431"/>
  <c r="BD467"/>
  <c r="BD499"/>
  <c r="BE559"/>
  <c r="BD579"/>
  <c r="BD611"/>
  <c r="BE703"/>
  <c r="BD723"/>
  <c r="BD771"/>
  <c r="BD779"/>
  <c r="BD851"/>
  <c r="BE879"/>
  <c r="BD907"/>
  <c r="BD1051"/>
  <c r="BE1071"/>
  <c r="BD1099"/>
  <c r="BD1163"/>
  <c r="BD1227"/>
  <c r="BD1267"/>
  <c r="BD1299"/>
  <c r="BD1331"/>
  <c r="BD1411"/>
  <c r="BD1419"/>
  <c r="BD1443"/>
  <c r="BD1475"/>
  <c r="BE1478"/>
  <c r="BD1515"/>
  <c r="BE1590"/>
  <c r="BD1627"/>
  <c r="BD1651"/>
  <c r="BD1771"/>
  <c r="BD1827"/>
  <c r="BD1859"/>
  <c r="BD1867"/>
  <c r="BD1915"/>
  <c r="BE1923"/>
  <c r="BD1931"/>
  <c r="BE1951"/>
  <c r="BE1959"/>
  <c r="BD1979"/>
  <c r="BE1999"/>
  <c r="BD2019"/>
  <c r="BE2031"/>
  <c r="BE2099"/>
  <c r="BE2111"/>
  <c r="BE2179"/>
  <c r="BD2187"/>
  <c r="BE2215"/>
  <c r="BE2275"/>
  <c r="BD2299"/>
  <c r="BD2307"/>
  <c r="BE2319"/>
  <c r="BD2339"/>
  <c r="BE2371"/>
  <c r="BE2419"/>
  <c r="BE2467"/>
  <c r="BE2487"/>
  <c r="BE2499"/>
  <c r="BE2511"/>
  <c r="BE2531"/>
  <c r="BD2563"/>
  <c r="BD2619"/>
  <c r="BE2643"/>
  <c r="BE2675"/>
  <c r="BD2683"/>
  <c r="BE2711"/>
  <c r="BD168"/>
  <c r="BD166"/>
  <c r="BE488"/>
  <c r="BE486"/>
  <c r="BE872"/>
  <c r="BE870"/>
  <c r="BD1320"/>
  <c r="BD1318"/>
  <c r="BE1904"/>
  <c r="BE1902"/>
  <c r="BE1936"/>
  <c r="BE1934"/>
  <c r="BD286"/>
  <c r="BD282"/>
  <c r="BE548"/>
  <c r="BE546"/>
  <c r="BE772"/>
  <c r="BE770"/>
  <c r="BE1156"/>
  <c r="BE1154"/>
  <c r="BE1348"/>
  <c r="BE1346"/>
  <c r="BE1444"/>
  <c r="BE1442"/>
  <c r="BE1476"/>
  <c r="BE1474"/>
  <c r="BE1572"/>
  <c r="BE1570"/>
  <c r="BE131"/>
  <c r="BE129"/>
  <c r="BF129" s="1"/>
  <c r="BG129" s="1"/>
  <c r="BD203"/>
  <c r="BD202"/>
  <c r="BD215"/>
  <c r="BD214"/>
  <c r="BD255"/>
  <c r="BD254"/>
  <c r="BD327"/>
  <c r="BD326"/>
  <c r="BE675"/>
  <c r="BE674"/>
  <c r="BE791"/>
  <c r="BE790"/>
  <c r="BE799"/>
  <c r="BE798"/>
  <c r="BE807"/>
  <c r="BE806"/>
  <c r="BE823"/>
  <c r="BE822"/>
  <c r="BE979"/>
  <c r="BE978"/>
  <c r="BE999"/>
  <c r="BE998"/>
  <c r="BE1031"/>
  <c r="BE1030"/>
  <c r="BE1063"/>
  <c r="BE1062"/>
  <c r="BE1175"/>
  <c r="BE1174"/>
  <c r="BE1187"/>
  <c r="BE1186"/>
  <c r="BE1239"/>
  <c r="BE1238"/>
  <c r="BE1507"/>
  <c r="BE1506"/>
  <c r="BE1559"/>
  <c r="BE1558"/>
  <c r="BE1603"/>
  <c r="BE1602"/>
  <c r="BE1667"/>
  <c r="BE1666"/>
  <c r="BE1719"/>
  <c r="BE1718"/>
  <c r="BE1751"/>
  <c r="BE1750"/>
  <c r="BE1763"/>
  <c r="BE1762"/>
  <c r="BE1783"/>
  <c r="BE1782"/>
  <c r="BE1879"/>
  <c r="BE1878"/>
  <c r="BE1887"/>
  <c r="BE1886"/>
  <c r="BE1907"/>
  <c r="BE1906"/>
  <c r="BE2051"/>
  <c r="BE2050"/>
  <c r="BE2083"/>
  <c r="BE2082"/>
  <c r="BE2199"/>
  <c r="BE2198"/>
  <c r="BE1182"/>
  <c r="BD189"/>
  <c r="BD289"/>
  <c r="BE481"/>
  <c r="BD765"/>
  <c r="BD1685"/>
  <c r="BD164"/>
  <c r="BD292"/>
  <c r="BE484"/>
  <c r="BE996"/>
  <c r="BD1060"/>
  <c r="BD1668"/>
  <c r="BE2014"/>
  <c r="BE630"/>
  <c r="BE1941"/>
  <c r="BE2258"/>
  <c r="BE2113"/>
  <c r="BD2433"/>
  <c r="BD2240"/>
  <c r="BE2312"/>
  <c r="BE2444"/>
  <c r="BE2568"/>
  <c r="BE2744"/>
  <c r="BE91"/>
  <c r="BE123"/>
  <c r="BD195"/>
  <c r="BE315"/>
  <c r="BE343"/>
  <c r="BE375"/>
  <c r="BE511"/>
  <c r="BD603"/>
  <c r="BD635"/>
  <c r="BD755"/>
  <c r="BD763"/>
  <c r="BE863"/>
  <c r="BD899"/>
  <c r="BD955"/>
  <c r="BE991"/>
  <c r="BD1083"/>
  <c r="BD1219"/>
  <c r="BE1222"/>
  <c r="BD1323"/>
  <c r="BD1611"/>
  <c r="BE1910"/>
  <c r="BE1991"/>
  <c r="BD2043"/>
  <c r="BD2123"/>
  <c r="BD2139"/>
  <c r="BD2171"/>
  <c r="BD2227"/>
  <c r="BE2247"/>
  <c r="BE2255"/>
  <c r="BD2363"/>
  <c r="BD2403"/>
  <c r="BD2411"/>
  <c r="BD2547"/>
  <c r="BD2555"/>
  <c r="BD2667"/>
  <c r="BE16"/>
  <c r="BE15"/>
  <c r="BE140"/>
  <c r="BE268"/>
  <c r="BE396"/>
  <c r="BD18"/>
  <c r="BD82"/>
  <c r="BD146"/>
  <c r="BD210"/>
  <c r="BD274"/>
  <c r="BD338"/>
  <c r="BD402"/>
  <c r="BD466"/>
  <c r="BD530"/>
  <c r="BD594"/>
  <c r="BD658"/>
  <c r="BF658" s="1"/>
  <c r="BG658" s="1"/>
  <c r="BD722"/>
  <c r="BD786"/>
  <c r="BF786" s="1"/>
  <c r="BG786" s="1"/>
  <c r="BD850"/>
  <c r="BD914"/>
  <c r="BD978"/>
  <c r="BD1042"/>
  <c r="BD1106"/>
  <c r="BF1170"/>
  <c r="BG1170" s="1"/>
  <c r="BD1234"/>
  <c r="BD1298"/>
  <c r="BD1362"/>
  <c r="BD1426"/>
  <c r="BD1490"/>
  <c r="BD1554"/>
  <c r="BD1618"/>
  <c r="BD1682"/>
  <c r="BD1746"/>
  <c r="BD1810"/>
  <c r="BD1874"/>
  <c r="BD1938"/>
  <c r="BD2002"/>
  <c r="BD2066"/>
  <c r="BF2066" s="1"/>
  <c r="BG2066" s="1"/>
  <c r="BD2130"/>
  <c r="BD2194"/>
  <c r="BE22"/>
  <c r="BE38"/>
  <c r="BE54"/>
  <c r="BE70"/>
  <c r="BE86"/>
  <c r="BE102"/>
  <c r="BE118"/>
  <c r="BE134"/>
  <c r="BE150"/>
  <c r="BE166"/>
  <c r="BE182"/>
  <c r="BE198"/>
  <c r="BE214"/>
  <c r="BE230"/>
  <c r="BE246"/>
  <c r="BE262"/>
  <c r="BE278"/>
  <c r="BE294"/>
  <c r="BE310"/>
  <c r="BE326"/>
  <c r="BE342"/>
  <c r="BE358"/>
  <c r="BE374"/>
  <c r="BE390"/>
  <c r="BE406"/>
  <c r="BE422"/>
  <c r="BE438"/>
  <c r="BE454"/>
  <c r="BE470"/>
  <c r="BE37"/>
  <c r="BE156"/>
  <c r="BE284"/>
  <c r="BE412"/>
  <c r="BD510"/>
  <c r="BF510" s="1"/>
  <c r="BG510" s="1"/>
  <c r="BD574"/>
  <c r="BF574" s="1"/>
  <c r="BG574" s="1"/>
  <c r="BD638"/>
  <c r="BF638" s="1"/>
  <c r="BG638" s="1"/>
  <c r="BD702"/>
  <c r="BD766"/>
  <c r="BF766" s="1"/>
  <c r="BG766" s="1"/>
  <c r="BD830"/>
  <c r="BF830" s="1"/>
  <c r="BG830" s="1"/>
  <c r="BD894"/>
  <c r="BF894" s="1"/>
  <c r="BG894" s="1"/>
  <c r="BD958"/>
  <c r="BF958" s="1"/>
  <c r="BG958" s="1"/>
  <c r="BD1022"/>
  <c r="BF1022" s="1"/>
  <c r="BG1022" s="1"/>
  <c r="BD1086"/>
  <c r="BD1150"/>
  <c r="BF1150" s="1"/>
  <c r="BG1150" s="1"/>
  <c r="BD1214"/>
  <c r="BD1278"/>
  <c r="BD1342"/>
  <c r="BD1406"/>
  <c r="BD1470"/>
  <c r="BD1534"/>
  <c r="BD1598"/>
  <c r="BD1662"/>
  <c r="BD1726"/>
  <c r="BD1790"/>
  <c r="BF1790" s="1"/>
  <c r="BG1790" s="1"/>
  <c r="BD1854"/>
  <c r="BD1918"/>
  <c r="BD1982"/>
  <c r="BD2046"/>
  <c r="BD2110"/>
  <c r="BD2174"/>
  <c r="BE17"/>
  <c r="BD33"/>
  <c r="BE49"/>
  <c r="BD53"/>
  <c r="BD65"/>
  <c r="BD77"/>
  <c r="BD85"/>
  <c r="BD89"/>
  <c r="BE101"/>
  <c r="BE109"/>
  <c r="BD113"/>
  <c r="BE121"/>
  <c r="BD141"/>
  <c r="BD149"/>
  <c r="BD153"/>
  <c r="BE165"/>
  <c r="BE173"/>
  <c r="BD177"/>
  <c r="BE185"/>
  <c r="BD205"/>
  <c r="BD213"/>
  <c r="BD217"/>
  <c r="BE229"/>
  <c r="BE237"/>
  <c r="BD241"/>
  <c r="BE249"/>
  <c r="BD269"/>
  <c r="BD277"/>
  <c r="BD281"/>
  <c r="BE293"/>
  <c r="BE301"/>
  <c r="BD305"/>
  <c r="BE313"/>
  <c r="BD333"/>
  <c r="BD341"/>
  <c r="BD345"/>
  <c r="BE357"/>
  <c r="BE365"/>
  <c r="BD369"/>
  <c r="BE377"/>
  <c r="BD397"/>
  <c r="BD405"/>
  <c r="BD409"/>
  <c r="BE421"/>
  <c r="BE429"/>
  <c r="BD433"/>
  <c r="BE441"/>
  <c r="BD461"/>
  <c r="BD469"/>
  <c r="BD473"/>
  <c r="BE485"/>
  <c r="BD497"/>
  <c r="BE501"/>
  <c r="BD513"/>
  <c r="BE517"/>
  <c r="BD529"/>
  <c r="BE533"/>
  <c r="BD545"/>
  <c r="BE549"/>
  <c r="BD561"/>
  <c r="BE565"/>
  <c r="BF565" s="1"/>
  <c r="BG565" s="1"/>
  <c r="BD577"/>
  <c r="BF577" s="1"/>
  <c r="BG577" s="1"/>
  <c r="BE581"/>
  <c r="BD593"/>
  <c r="BE597"/>
  <c r="BD609"/>
  <c r="BE613"/>
  <c r="BD625"/>
  <c r="BE629"/>
  <c r="BD641"/>
  <c r="BE645"/>
  <c r="BD657"/>
  <c r="BE661"/>
  <c r="BD673"/>
  <c r="BE677"/>
  <c r="BD689"/>
  <c r="BE693"/>
  <c r="BD705"/>
  <c r="BE709"/>
  <c r="BD721"/>
  <c r="BE725"/>
  <c r="BD737"/>
  <c r="BE741"/>
  <c r="BD753"/>
  <c r="BE757"/>
  <c r="BD769"/>
  <c r="BE773"/>
  <c r="BD785"/>
  <c r="BE789"/>
  <c r="BD801"/>
  <c r="BE805"/>
  <c r="BD817"/>
  <c r="BE821"/>
  <c r="BF821" s="1"/>
  <c r="BG821" s="1"/>
  <c r="BD833"/>
  <c r="BE837"/>
  <c r="BD849"/>
  <c r="BE853"/>
  <c r="BD865"/>
  <c r="BE869"/>
  <c r="BD881"/>
  <c r="BE885"/>
  <c r="BD897"/>
  <c r="BE901"/>
  <c r="BD913"/>
  <c r="BE917"/>
  <c r="BD929"/>
  <c r="BE933"/>
  <c r="BD945"/>
  <c r="BE949"/>
  <c r="BD961"/>
  <c r="BE965"/>
  <c r="BD977"/>
  <c r="BE981"/>
  <c r="BF981" s="1"/>
  <c r="BG981" s="1"/>
  <c r="BD993"/>
  <c r="BE997"/>
  <c r="BD1009"/>
  <c r="BE1013"/>
  <c r="BD1025"/>
  <c r="BE1029"/>
  <c r="BD1041"/>
  <c r="BE1045"/>
  <c r="BD1057"/>
  <c r="BE1061"/>
  <c r="BD1073"/>
  <c r="BE1077"/>
  <c r="BD1089"/>
  <c r="BE1093"/>
  <c r="BD1105"/>
  <c r="BE1109"/>
  <c r="BF1109" s="1"/>
  <c r="BG1109" s="1"/>
  <c r="BD1121"/>
  <c r="BE1125"/>
  <c r="BF1125" s="1"/>
  <c r="BG1125" s="1"/>
  <c r="BD1137"/>
  <c r="BE1141"/>
  <c r="BD1153"/>
  <c r="BE1157"/>
  <c r="BD1169"/>
  <c r="BE1173"/>
  <c r="BD1185"/>
  <c r="BE1189"/>
  <c r="BD1201"/>
  <c r="BE1205"/>
  <c r="BD1217"/>
  <c r="BE1221"/>
  <c r="BD1233"/>
  <c r="BE1237"/>
  <c r="BF1237" s="1"/>
  <c r="BG1237" s="1"/>
  <c r="BD1249"/>
  <c r="BE1253"/>
  <c r="BD1265"/>
  <c r="BE1269"/>
  <c r="BF1269" s="1"/>
  <c r="BG1269" s="1"/>
  <c r="BD1281"/>
  <c r="BE1285"/>
  <c r="BD1297"/>
  <c r="BE1301"/>
  <c r="BF1301" s="1"/>
  <c r="BG1301" s="1"/>
  <c r="BD1313"/>
  <c r="BE1317"/>
  <c r="BD1329"/>
  <c r="BE1333"/>
  <c r="BD1345"/>
  <c r="BE1349"/>
  <c r="BD1361"/>
  <c r="BE1365"/>
  <c r="BD1377"/>
  <c r="BE1381"/>
  <c r="BD1393"/>
  <c r="BE1397"/>
  <c r="BF1397" s="1"/>
  <c r="BG1397" s="1"/>
  <c r="BD1409"/>
  <c r="BE1413"/>
  <c r="BF1413" s="1"/>
  <c r="BG1413" s="1"/>
  <c r="BD1425"/>
  <c r="BD1441"/>
  <c r="BE1445"/>
  <c r="BF1445" s="1"/>
  <c r="BG1445" s="1"/>
  <c r="BD1457"/>
  <c r="BE1461"/>
  <c r="BD1473"/>
  <c r="BE1477"/>
  <c r="BD1489"/>
  <c r="BE1493"/>
  <c r="BD1505"/>
  <c r="BE1509"/>
  <c r="BD1521"/>
  <c r="BE1525"/>
  <c r="BF1525" s="1"/>
  <c r="BG1525" s="1"/>
  <c r="BD1537"/>
  <c r="BE1541"/>
  <c r="BD1553"/>
  <c r="BE1557"/>
  <c r="BF1557" s="1"/>
  <c r="BG1557" s="1"/>
  <c r="BD1569"/>
  <c r="BE1573"/>
  <c r="BD1585"/>
  <c r="BE1589"/>
  <c r="BD1601"/>
  <c r="BE1605"/>
  <c r="BD1617"/>
  <c r="BE1621"/>
  <c r="BD1633"/>
  <c r="BE1637"/>
  <c r="BD1649"/>
  <c r="BE1653"/>
  <c r="BF1653" s="1"/>
  <c r="BG1653" s="1"/>
  <c r="BD1665"/>
  <c r="BE1669"/>
  <c r="BD1681"/>
  <c r="BF1681" s="1"/>
  <c r="BG1681" s="1"/>
  <c r="BE1685"/>
  <c r="BE1693"/>
  <c r="BE1701"/>
  <c r="BE1709"/>
  <c r="BE1717"/>
  <c r="BE1725"/>
  <c r="BE1733"/>
  <c r="BE1741"/>
  <c r="BE1749"/>
  <c r="BE1757"/>
  <c r="BE1765"/>
  <c r="BE1773"/>
  <c r="BE1781"/>
  <c r="BE1789"/>
  <c r="BE1797"/>
  <c r="BE1805"/>
  <c r="BE1813"/>
  <c r="BE1821"/>
  <c r="BE1829"/>
  <c r="BE1837"/>
  <c r="BE1845"/>
  <c r="BE1853"/>
  <c r="BE1861"/>
  <c r="BE1869"/>
  <c r="BE1877"/>
  <c r="BE1885"/>
  <c r="BE1893"/>
  <c r="BE1901"/>
  <c r="BE1909"/>
  <c r="BE1917"/>
  <c r="BE1925"/>
  <c r="BE300"/>
  <c r="BD58"/>
  <c r="BD122"/>
  <c r="BD538"/>
  <c r="BD602"/>
  <c r="BF602" s="1"/>
  <c r="BG602" s="1"/>
  <c r="BD666"/>
  <c r="BD730"/>
  <c r="BD794"/>
  <c r="BD858"/>
  <c r="BD922"/>
  <c r="BD986"/>
  <c r="BD1050"/>
  <c r="BF1050" s="1"/>
  <c r="BG1050" s="1"/>
  <c r="BD1114"/>
  <c r="BD1178"/>
  <c r="BD1242"/>
  <c r="BD1306"/>
  <c r="BD1370"/>
  <c r="BD1434"/>
  <c r="BD1498"/>
  <c r="BD1562"/>
  <c r="BD1626"/>
  <c r="BD1690"/>
  <c r="BF1690" s="1"/>
  <c r="BG1690" s="1"/>
  <c r="BD1754"/>
  <c r="BD1818"/>
  <c r="BD1882"/>
  <c r="BF1882" s="1"/>
  <c r="BG1882" s="1"/>
  <c r="BD1946"/>
  <c r="BD2010"/>
  <c r="BD2074"/>
  <c r="BF2074" s="1"/>
  <c r="BG2074" s="1"/>
  <c r="BD2138"/>
  <c r="BD2202"/>
  <c r="BD252"/>
  <c r="BD316"/>
  <c r="BF316" s="1"/>
  <c r="BG316" s="1"/>
  <c r="BD24"/>
  <c r="BE36"/>
  <c r="BE52"/>
  <c r="BE68"/>
  <c r="BE80"/>
  <c r="BE88"/>
  <c r="BD92"/>
  <c r="BD116"/>
  <c r="BD120"/>
  <c r="BD128"/>
  <c r="BD148"/>
  <c r="BD160"/>
  <c r="BF160" s="1"/>
  <c r="BG160" s="1"/>
  <c r="BE168"/>
  <c r="BD180"/>
  <c r="BD192"/>
  <c r="BF192" s="1"/>
  <c r="BG192" s="1"/>
  <c r="BE200"/>
  <c r="BF200" s="1"/>
  <c r="BG200" s="1"/>
  <c r="BD212"/>
  <c r="BF212" s="1"/>
  <c r="BG212" s="1"/>
  <c r="BD224"/>
  <c r="BD244"/>
  <c r="BD256"/>
  <c r="BD276"/>
  <c r="BD288"/>
  <c r="BF288" s="1"/>
  <c r="BG288" s="1"/>
  <c r="BE296"/>
  <c r="BD308"/>
  <c r="BD320"/>
  <c r="BF320" s="1"/>
  <c r="BG320" s="1"/>
  <c r="BE328"/>
  <c r="BF328" s="1"/>
  <c r="BG328" s="1"/>
  <c r="BD340"/>
  <c r="BD352"/>
  <c r="BF352" s="1"/>
  <c r="BG352" s="1"/>
  <c r="BE360"/>
  <c r="BD372"/>
  <c r="BD384"/>
  <c r="BF384" s="1"/>
  <c r="BG384" s="1"/>
  <c r="BE392"/>
  <c r="BF392" s="1"/>
  <c r="BG392" s="1"/>
  <c r="BD404"/>
  <c r="BF404" s="1"/>
  <c r="BG404" s="1"/>
  <c r="BD416"/>
  <c r="BD436"/>
  <c r="BD448"/>
  <c r="BD468"/>
  <c r="BF468" s="1"/>
  <c r="BG468" s="1"/>
  <c r="BF480"/>
  <c r="BG480" s="1"/>
  <c r="BD488"/>
  <c r="BD496"/>
  <c r="BD504"/>
  <c r="BD512"/>
  <c r="BF512" s="1"/>
  <c r="BG512" s="1"/>
  <c r="BD528"/>
  <c r="BF528" s="1"/>
  <c r="BG528" s="1"/>
  <c r="BD536"/>
  <c r="BD544"/>
  <c r="BD552"/>
  <c r="BF552" s="1"/>
  <c r="BG552" s="1"/>
  <c r="BD560"/>
  <c r="BD568"/>
  <c r="BF568" s="1"/>
  <c r="BG568" s="1"/>
  <c r="BD576"/>
  <c r="BD584"/>
  <c r="BD592"/>
  <c r="BD600"/>
  <c r="BD608"/>
  <c r="BD616"/>
  <c r="BF616" s="1"/>
  <c r="BG616" s="1"/>
  <c r="BD624"/>
  <c r="BD632"/>
  <c r="BD640"/>
  <c r="BD656"/>
  <c r="BF656" s="1"/>
  <c r="BG656" s="1"/>
  <c r="BD664"/>
  <c r="BF664" s="1"/>
  <c r="BG664" s="1"/>
  <c r="BD672"/>
  <c r="BD688"/>
  <c r="BD696"/>
  <c r="BD704"/>
  <c r="BD720"/>
  <c r="BF720" s="1"/>
  <c r="BG720" s="1"/>
  <c r="BD728"/>
  <c r="BF728" s="1"/>
  <c r="BG728" s="1"/>
  <c r="BD736"/>
  <c r="BD752"/>
  <c r="BF752" s="1"/>
  <c r="BG752" s="1"/>
  <c r="BD760"/>
  <c r="BD768"/>
  <c r="BD784"/>
  <c r="BF784" s="1"/>
  <c r="BG784" s="1"/>
  <c r="BD792"/>
  <c r="BD800"/>
  <c r="BD816"/>
  <c r="BD824"/>
  <c r="BF824" s="1"/>
  <c r="BG824" s="1"/>
  <c r="BD832"/>
  <c r="BD848"/>
  <c r="BF848" s="1"/>
  <c r="BG848" s="1"/>
  <c r="BD856"/>
  <c r="BD864"/>
  <c r="BF864" s="1"/>
  <c r="BG864" s="1"/>
  <c r="BD872"/>
  <c r="BF872" s="1"/>
  <c r="BG872" s="1"/>
  <c r="BD880"/>
  <c r="BD888"/>
  <c r="BF888" s="1"/>
  <c r="BG888" s="1"/>
  <c r="BD896"/>
  <c r="BD904"/>
  <c r="BF904" s="1"/>
  <c r="BG904" s="1"/>
  <c r="BD912"/>
  <c r="BD920"/>
  <c r="BF920" s="1"/>
  <c r="BG920" s="1"/>
  <c r="BD928"/>
  <c r="BF928" s="1"/>
  <c r="BG928" s="1"/>
  <c r="BD936"/>
  <c r="BD944"/>
  <c r="BD952"/>
  <c r="BD960"/>
  <c r="BF960" s="1"/>
  <c r="BG960" s="1"/>
  <c r="BD968"/>
  <c r="BD976"/>
  <c r="BF976" s="1"/>
  <c r="BG976" s="1"/>
  <c r="BD984"/>
  <c r="BF984" s="1"/>
  <c r="BG984" s="1"/>
  <c r="BD992"/>
  <c r="BF992" s="1"/>
  <c r="BG992" s="1"/>
  <c r="BD1000"/>
  <c r="BD1008"/>
  <c r="BD1016"/>
  <c r="BD1024"/>
  <c r="BD1040"/>
  <c r="BF1040" s="1"/>
  <c r="BG1040" s="1"/>
  <c r="BD1048"/>
  <c r="BD1056"/>
  <c r="BD1072"/>
  <c r="BD1080"/>
  <c r="BF1080" s="1"/>
  <c r="BG1080" s="1"/>
  <c r="BD1088"/>
  <c r="BD1096"/>
  <c r="BD1104"/>
  <c r="BD1112"/>
  <c r="BF1112" s="1"/>
  <c r="BG1112" s="1"/>
  <c r="BD1120"/>
  <c r="BD1128"/>
  <c r="BF1128" s="1"/>
  <c r="BG1128" s="1"/>
  <c r="BD1136"/>
  <c r="BF1136" s="1"/>
  <c r="BG1136" s="1"/>
  <c r="BD1144"/>
  <c r="BD1152"/>
  <c r="BF1152" s="1"/>
  <c r="BG1152" s="1"/>
  <c r="BD1160"/>
  <c r="BD1168"/>
  <c r="BF1168" s="1"/>
  <c r="BG1168" s="1"/>
  <c r="BD1176"/>
  <c r="BD1184"/>
  <c r="BD1192"/>
  <c r="BD1200"/>
  <c r="BD1208"/>
  <c r="BD1216"/>
  <c r="BD1224"/>
  <c r="BD1232"/>
  <c r="BD1240"/>
  <c r="BD1248"/>
  <c r="BD1264"/>
  <c r="BD1272"/>
  <c r="BD1280"/>
  <c r="BD1288"/>
  <c r="BF1288" s="1"/>
  <c r="BG1288" s="1"/>
  <c r="BD1296"/>
  <c r="BD1304"/>
  <c r="BF1304" s="1"/>
  <c r="BG1304" s="1"/>
  <c r="BD1312"/>
  <c r="BF1312" s="1"/>
  <c r="BG1312" s="1"/>
  <c r="BD1328"/>
  <c r="BD1336"/>
  <c r="BF1336" s="1"/>
  <c r="BG1336" s="1"/>
  <c r="BD1344"/>
  <c r="BD1360"/>
  <c r="BF1360" s="1"/>
  <c r="BG1360" s="1"/>
  <c r="BD1368"/>
  <c r="BD1376"/>
  <c r="BD1384"/>
  <c r="BD1392"/>
  <c r="BF1392" s="1"/>
  <c r="BG1392" s="1"/>
  <c r="BD1400"/>
  <c r="BD1408"/>
  <c r="BD1416"/>
  <c r="BF1416" s="1"/>
  <c r="BG1416" s="1"/>
  <c r="BD1424"/>
  <c r="BD1432"/>
  <c r="BD1440"/>
  <c r="BD1448"/>
  <c r="BF1448" s="1"/>
  <c r="BG1448" s="1"/>
  <c r="BD1456"/>
  <c r="BD1464"/>
  <c r="BF1464" s="1"/>
  <c r="BG1464" s="1"/>
  <c r="BD1472"/>
  <c r="BD1480"/>
  <c r="BF1480" s="1"/>
  <c r="BG1480" s="1"/>
  <c r="BD1488"/>
  <c r="BF1488" s="1"/>
  <c r="BG1488" s="1"/>
  <c r="BD1496"/>
  <c r="BD1504"/>
  <c r="BD1520"/>
  <c r="BF1520" s="1"/>
  <c r="BG1520" s="1"/>
  <c r="BD1528"/>
  <c r="BF1528" s="1"/>
  <c r="BG1528" s="1"/>
  <c r="BD1536"/>
  <c r="BF1536" s="1"/>
  <c r="BG1536" s="1"/>
  <c r="BD1552"/>
  <c r="BF1552" s="1"/>
  <c r="BG1552" s="1"/>
  <c r="BD1560"/>
  <c r="BD1568"/>
  <c r="BD1576"/>
  <c r="BF1576" s="1"/>
  <c r="BG1576" s="1"/>
  <c r="BD1584"/>
  <c r="BF1584" s="1"/>
  <c r="BG1584" s="1"/>
  <c r="BD1592"/>
  <c r="BD1600"/>
  <c r="BD1616"/>
  <c r="BD1624"/>
  <c r="BF1624" s="1"/>
  <c r="BG1624" s="1"/>
  <c r="BD1632"/>
  <c r="BF1632" s="1"/>
  <c r="BG1632" s="1"/>
  <c r="BD1648"/>
  <c r="BF1648" s="1"/>
  <c r="BG1648" s="1"/>
  <c r="BD1656"/>
  <c r="BD1664"/>
  <c r="BD1680"/>
  <c r="BF1680" s="1"/>
  <c r="BG1680" s="1"/>
  <c r="BD1688"/>
  <c r="BD1712"/>
  <c r="BD1720"/>
  <c r="BD1728"/>
  <c r="BD1736"/>
  <c r="BF1736" s="1"/>
  <c r="BG1736" s="1"/>
  <c r="BD1752"/>
  <c r="BD1768"/>
  <c r="BD1784"/>
  <c r="BF1784" s="1"/>
  <c r="BG1784" s="1"/>
  <c r="BD1792"/>
  <c r="BF1792" s="1"/>
  <c r="BG1792" s="1"/>
  <c r="BD1800"/>
  <c r="BF1800" s="1"/>
  <c r="BG1800" s="1"/>
  <c r="BD1816"/>
  <c r="BD1824"/>
  <c r="BD1832"/>
  <c r="BD1840"/>
  <c r="BF1840" s="1"/>
  <c r="BG1840" s="1"/>
  <c r="BD1848"/>
  <c r="BD1856"/>
  <c r="BD1864"/>
  <c r="BD1880"/>
  <c r="BF1880" s="1"/>
  <c r="BG1880" s="1"/>
  <c r="BD1888"/>
  <c r="BD1896"/>
  <c r="BD1904"/>
  <c r="BF1904" s="1"/>
  <c r="BG1904" s="1"/>
  <c r="BD1912"/>
  <c r="BF1912" s="1"/>
  <c r="BG1912" s="1"/>
  <c r="BD1920"/>
  <c r="BD1928"/>
  <c r="BD1936"/>
  <c r="BD1944"/>
  <c r="BD1952"/>
  <c r="BD1960"/>
  <c r="BD1976"/>
  <c r="BD1992"/>
  <c r="BF1992" s="1"/>
  <c r="BG1992" s="1"/>
  <c r="BD2000"/>
  <c r="BF2000" s="1"/>
  <c r="BG2000" s="1"/>
  <c r="BD2008"/>
  <c r="BF2008" s="1"/>
  <c r="BG2008" s="1"/>
  <c r="BD2016"/>
  <c r="BF2016" s="1"/>
  <c r="BG2016" s="1"/>
  <c r="BD2024"/>
  <c r="BF2024" s="1"/>
  <c r="BG2024" s="1"/>
  <c r="BD2032"/>
  <c r="BD2040"/>
  <c r="BD2056"/>
  <c r="BD2072"/>
  <c r="BF2072" s="1"/>
  <c r="BG2072" s="1"/>
  <c r="BD2088"/>
  <c r="BD2104"/>
  <c r="BD2120"/>
  <c r="BD2136"/>
  <c r="BE2038"/>
  <c r="BE2294"/>
  <c r="BE2550"/>
  <c r="BD1958"/>
  <c r="BD2214"/>
  <c r="BD2470"/>
  <c r="BD2726"/>
  <c r="BD46"/>
  <c r="BD110"/>
  <c r="BD250"/>
  <c r="BD314"/>
  <c r="BE498"/>
  <c r="BE654"/>
  <c r="BE670"/>
  <c r="BE690"/>
  <c r="BE730"/>
  <c r="BE782"/>
  <c r="BE802"/>
  <c r="BE990"/>
  <c r="BE1086"/>
  <c r="BE1214"/>
  <c r="BE1234"/>
  <c r="BE1278"/>
  <c r="BE1298"/>
  <c r="BE1322"/>
  <c r="BE1342"/>
  <c r="BE1406"/>
  <c r="BE1470"/>
  <c r="BE1534"/>
  <c r="BE1554"/>
  <c r="BE1598"/>
  <c r="BE1662"/>
  <c r="BE1682"/>
  <c r="BE1746"/>
  <c r="BE1810"/>
  <c r="BE1834"/>
  <c r="BE1854"/>
  <c r="BE1874"/>
  <c r="BE1918"/>
  <c r="BE1938"/>
  <c r="BE1962"/>
  <c r="BE1982"/>
  <c r="BE2046"/>
  <c r="BE2090"/>
  <c r="BE2110"/>
  <c r="BE2130"/>
  <c r="BE2174"/>
  <c r="BE2194"/>
  <c r="BE2206"/>
  <c r="BF2206" s="1"/>
  <c r="BG2206" s="1"/>
  <c r="BD2222"/>
  <c r="BF2222" s="1"/>
  <c r="BG2222" s="1"/>
  <c r="BE2226"/>
  <c r="BD2242"/>
  <c r="BE2250"/>
  <c r="BD2266"/>
  <c r="BF2266" s="1"/>
  <c r="BG2266" s="1"/>
  <c r="BE2270"/>
  <c r="BF2270" s="1"/>
  <c r="BG2270" s="1"/>
  <c r="BD2286"/>
  <c r="BF2286" s="1"/>
  <c r="BG2286" s="1"/>
  <c r="BE2290"/>
  <c r="BD2306"/>
  <c r="BE2314"/>
  <c r="BF2314" s="1"/>
  <c r="BG2314" s="1"/>
  <c r="BD2330"/>
  <c r="BF2330" s="1"/>
  <c r="BG2330" s="1"/>
  <c r="BE2334"/>
  <c r="BF2334" s="1"/>
  <c r="BG2334" s="1"/>
  <c r="BD2350"/>
  <c r="BE2354"/>
  <c r="BD2370"/>
  <c r="BF2370" s="1"/>
  <c r="BG2370" s="1"/>
  <c r="BE2378"/>
  <c r="BD2394"/>
  <c r="BE2398"/>
  <c r="BF2398" s="1"/>
  <c r="BG2398" s="1"/>
  <c r="BD2414"/>
  <c r="BE2418"/>
  <c r="BF2418" s="1"/>
  <c r="BG2418" s="1"/>
  <c r="BD2434"/>
  <c r="BE2442"/>
  <c r="BF2442" s="1"/>
  <c r="BG2442" s="1"/>
  <c r="BD2458"/>
  <c r="BE2462"/>
  <c r="BF2462" s="1"/>
  <c r="BG2462" s="1"/>
  <c r="BD2478"/>
  <c r="BE2482"/>
  <c r="BF2482" s="1"/>
  <c r="BG2482" s="1"/>
  <c r="BD2498"/>
  <c r="BF2498" s="1"/>
  <c r="BG2498" s="1"/>
  <c r="BE2506"/>
  <c r="BF2506" s="1"/>
  <c r="BG2506" s="1"/>
  <c r="BD2522"/>
  <c r="BF2522" s="1"/>
  <c r="BG2522" s="1"/>
  <c r="BE2526"/>
  <c r="BD2542"/>
  <c r="BF2542" s="1"/>
  <c r="BG2542" s="1"/>
  <c r="BE2546"/>
  <c r="BD2562"/>
  <c r="BE2570"/>
  <c r="BD2586"/>
  <c r="BF2586" s="1"/>
  <c r="BG2586" s="1"/>
  <c r="BE2590"/>
  <c r="BD2606"/>
  <c r="BD2626"/>
  <c r="BF2626" s="1"/>
  <c r="BG2626" s="1"/>
  <c r="BE2634"/>
  <c r="BD2650"/>
  <c r="BE2654"/>
  <c r="BD2670"/>
  <c r="BF2670" s="1"/>
  <c r="BG2670" s="1"/>
  <c r="BE2674"/>
  <c r="BD2690"/>
  <c r="BE2698"/>
  <c r="BF2698" s="1"/>
  <c r="BG2698" s="1"/>
  <c r="BD2714"/>
  <c r="BE2718"/>
  <c r="BD2734"/>
  <c r="BE2738"/>
  <c r="BE2022"/>
  <c r="BE2278"/>
  <c r="BE2534"/>
  <c r="BD22"/>
  <c r="BF22" s="1"/>
  <c r="BG22" s="1"/>
  <c r="BD598"/>
  <c r="BD1110"/>
  <c r="BF1110" s="1"/>
  <c r="BG1110" s="1"/>
  <c r="BD1558"/>
  <c r="BD2006"/>
  <c r="BF2006" s="1"/>
  <c r="BG2006" s="1"/>
  <c r="BD2262"/>
  <c r="BD2518"/>
  <c r="BE385"/>
  <c r="BD1933"/>
  <c r="BD1941"/>
  <c r="BF1941" s="1"/>
  <c r="BG1941" s="1"/>
  <c r="BD1949"/>
  <c r="BD1957"/>
  <c r="BD1965"/>
  <c r="BD1973"/>
  <c r="BF1973" s="1"/>
  <c r="BG1973" s="1"/>
  <c r="BD1981"/>
  <c r="BD1989"/>
  <c r="BD1997"/>
  <c r="BD2005"/>
  <c r="BD2013"/>
  <c r="BD2021"/>
  <c r="BD2029"/>
  <c r="BD2037"/>
  <c r="BD2045"/>
  <c r="BD2061"/>
  <c r="BD2069"/>
  <c r="BD2077"/>
  <c r="BD2085"/>
  <c r="BD2093"/>
  <c r="BD2101"/>
  <c r="BF2101" s="1"/>
  <c r="BG2101" s="1"/>
  <c r="BD2109"/>
  <c r="BD2125"/>
  <c r="BD2133"/>
  <c r="BD2141"/>
  <c r="BD2149"/>
  <c r="BF2149" s="1"/>
  <c r="BG2149" s="1"/>
  <c r="BD2157"/>
  <c r="BD2165"/>
  <c r="BF2165" s="1"/>
  <c r="BG2165" s="1"/>
  <c r="BD2173"/>
  <c r="BD2189"/>
  <c r="BD2197"/>
  <c r="BD2205"/>
  <c r="BD2213"/>
  <c r="BF2213" s="1"/>
  <c r="BG2213" s="1"/>
  <c r="BD2221"/>
  <c r="BD2229"/>
  <c r="BD2237"/>
  <c r="BD2245"/>
  <c r="BF2245" s="1"/>
  <c r="BG2245" s="1"/>
  <c r="BD2253"/>
  <c r="BD2261"/>
  <c r="BF2261" s="1"/>
  <c r="BG2261" s="1"/>
  <c r="BD2269"/>
  <c r="BD2277"/>
  <c r="BD2285"/>
  <c r="BD2293"/>
  <c r="BD2301"/>
  <c r="BD2317"/>
  <c r="BD2325"/>
  <c r="BF2325" s="1"/>
  <c r="BG2325" s="1"/>
  <c r="BD2333"/>
  <c r="BD2341"/>
  <c r="BD2349"/>
  <c r="BD2357"/>
  <c r="BF2357" s="1"/>
  <c r="BG2357" s="1"/>
  <c r="BD2365"/>
  <c r="BD2381"/>
  <c r="BD2389"/>
  <c r="BD2397"/>
  <c r="BD2405"/>
  <c r="BD2413"/>
  <c r="BD2421"/>
  <c r="BF2421" s="1"/>
  <c r="BG2421" s="1"/>
  <c r="BD2429"/>
  <c r="BD2437"/>
  <c r="BF2437" s="1"/>
  <c r="BG2437" s="1"/>
  <c r="BD2445"/>
  <c r="BD2453"/>
  <c r="BF2453" s="1"/>
  <c r="BG2453" s="1"/>
  <c r="BD2461"/>
  <c r="BD2469"/>
  <c r="BF2469" s="1"/>
  <c r="BG2469" s="1"/>
  <c r="BD2477"/>
  <c r="BD2485"/>
  <c r="BD2493"/>
  <c r="BD2509"/>
  <c r="BD2517"/>
  <c r="BD2525"/>
  <c r="BD2533"/>
  <c r="BD2541"/>
  <c r="BD2549"/>
  <c r="BD2557"/>
  <c r="BD2573"/>
  <c r="BD2581"/>
  <c r="BF2581" s="1"/>
  <c r="BG2581" s="1"/>
  <c r="BD2589"/>
  <c r="BD2597"/>
  <c r="BD2605"/>
  <c r="BD2613"/>
  <c r="BD2621"/>
  <c r="BD2637"/>
  <c r="BD2645"/>
  <c r="BF2645" s="1"/>
  <c r="BG2645" s="1"/>
  <c r="BD2653"/>
  <c r="BD2661"/>
  <c r="BD2669"/>
  <c r="BD2677"/>
  <c r="BF2677" s="1"/>
  <c r="BG2677" s="1"/>
  <c r="BD2685"/>
  <c r="BD2701"/>
  <c r="BD2709"/>
  <c r="BF2709" s="1"/>
  <c r="BG2709" s="1"/>
  <c r="BD2717"/>
  <c r="BD2725"/>
  <c r="BD2733"/>
  <c r="BD2741"/>
  <c r="BF2741" s="1"/>
  <c r="BG2741" s="1"/>
  <c r="BE2262"/>
  <c r="BE2518"/>
  <c r="BD1222"/>
  <c r="BF1222" s="1"/>
  <c r="BG1222" s="1"/>
  <c r="BD1798"/>
  <c r="BD2310"/>
  <c r="BD2566"/>
  <c r="BD2156"/>
  <c r="BE2160"/>
  <c r="BD2172"/>
  <c r="BE2176"/>
  <c r="BD2188"/>
  <c r="BE2192"/>
  <c r="BD2204"/>
  <c r="BE2208"/>
  <c r="BD2220"/>
  <c r="BE2224"/>
  <c r="BD2236"/>
  <c r="BE2240"/>
  <c r="BD2252"/>
  <c r="BE2256"/>
  <c r="BD2268"/>
  <c r="BE2272"/>
  <c r="BD2284"/>
  <c r="BE2288"/>
  <c r="BD2300"/>
  <c r="BE2304"/>
  <c r="BD2316"/>
  <c r="BE2320"/>
  <c r="BD2332"/>
  <c r="BE2336"/>
  <c r="BD2348"/>
  <c r="BE2352"/>
  <c r="BD2364"/>
  <c r="BE2368"/>
  <c r="BD2380"/>
  <c r="BE2384"/>
  <c r="BD2396"/>
  <c r="BE2400"/>
  <c r="BD2412"/>
  <c r="BE2416"/>
  <c r="BF2416" s="1"/>
  <c r="BG2416" s="1"/>
  <c r="BD2428"/>
  <c r="BE2432"/>
  <c r="BD2444"/>
  <c r="BF2444" s="1"/>
  <c r="BG2444" s="1"/>
  <c r="BE2448"/>
  <c r="BD2460"/>
  <c r="BE2464"/>
  <c r="BF2464" s="1"/>
  <c r="BG2464" s="1"/>
  <c r="BD2476"/>
  <c r="BE2480"/>
  <c r="BD2492"/>
  <c r="BE2496"/>
  <c r="BD2508"/>
  <c r="BE2512"/>
  <c r="BD2524"/>
  <c r="BE2528"/>
  <c r="BD2540"/>
  <c r="BE2544"/>
  <c r="BD2556"/>
  <c r="BE2560"/>
  <c r="BD2572"/>
  <c r="BE2576"/>
  <c r="BD2588"/>
  <c r="BE2592"/>
  <c r="BD2604"/>
  <c r="BE2608"/>
  <c r="BF2608" s="1"/>
  <c r="BG2608" s="1"/>
  <c r="BD2620"/>
  <c r="BE2624"/>
  <c r="BD2636"/>
  <c r="BE2640"/>
  <c r="BF2640" s="1"/>
  <c r="BG2640" s="1"/>
  <c r="BD2652"/>
  <c r="BE2656"/>
  <c r="BD2668"/>
  <c r="BE2672"/>
  <c r="BF2672" s="1"/>
  <c r="BG2672" s="1"/>
  <c r="BD2684"/>
  <c r="BE2688"/>
  <c r="BD2700"/>
  <c r="BE2704"/>
  <c r="BD2716"/>
  <c r="BE2720"/>
  <c r="BF2720" s="1"/>
  <c r="BG2720" s="1"/>
  <c r="BD2732"/>
  <c r="BE2736"/>
  <c r="BE2054"/>
  <c r="BE2310"/>
  <c r="BE2566"/>
  <c r="BD886"/>
  <c r="BF886" s="1"/>
  <c r="BG886" s="1"/>
  <c r="BD1590"/>
  <c r="BF1590" s="1"/>
  <c r="BG1590" s="1"/>
  <c r="BD1910"/>
  <c r="BF1910" s="1"/>
  <c r="BG1910" s="1"/>
  <c r="BD2422"/>
  <c r="BD2678"/>
  <c r="BE19"/>
  <c r="BD31"/>
  <c r="BE35"/>
  <c r="BD47"/>
  <c r="BE51"/>
  <c r="BD63"/>
  <c r="BE67"/>
  <c r="BD79"/>
  <c r="BE83"/>
  <c r="BF83" s="1"/>
  <c r="BG83" s="1"/>
  <c r="BD95"/>
  <c r="BE99"/>
  <c r="BD111"/>
  <c r="BE115"/>
  <c r="BE124"/>
  <c r="BD131"/>
  <c r="BF131" s="1"/>
  <c r="BG131" s="1"/>
  <c r="BD135"/>
  <c r="BD147"/>
  <c r="BD151"/>
  <c r="BD163"/>
  <c r="BD167"/>
  <c r="BD179"/>
  <c r="BF179" s="1"/>
  <c r="BG179" s="1"/>
  <c r="BD183"/>
  <c r="BE187"/>
  <c r="BE203"/>
  <c r="BE219"/>
  <c r="BE235"/>
  <c r="BD251"/>
  <c r="BE255"/>
  <c r="BE263"/>
  <c r="BD267"/>
  <c r="BF267" s="1"/>
  <c r="BG267" s="1"/>
  <c r="BE271"/>
  <c r="BE279"/>
  <c r="BD283"/>
  <c r="BE287"/>
  <c r="BE295"/>
  <c r="BD299"/>
  <c r="BE303"/>
  <c r="BE311"/>
  <c r="BD319"/>
  <c r="BE323"/>
  <c r="BD335"/>
  <c r="BE339"/>
  <c r="BD351"/>
  <c r="BE355"/>
  <c r="BD367"/>
  <c r="BE371"/>
  <c r="BE380"/>
  <c r="BD387"/>
  <c r="BD391"/>
  <c r="BD403"/>
  <c r="BD407"/>
  <c r="BD419"/>
  <c r="BD423"/>
  <c r="BD435"/>
  <c r="BF435" s="1"/>
  <c r="BG435" s="1"/>
  <c r="BD439"/>
  <c r="BE443"/>
  <c r="BE459"/>
  <c r="BE475"/>
  <c r="BD487"/>
  <c r="BE491"/>
  <c r="BD503"/>
  <c r="BE507"/>
  <c r="BD519"/>
  <c r="BE523"/>
  <c r="BD535"/>
  <c r="BE539"/>
  <c r="BD551"/>
  <c r="BE555"/>
  <c r="BD567"/>
  <c r="BE571"/>
  <c r="BD583"/>
  <c r="BE587"/>
  <c r="BD599"/>
  <c r="BE603"/>
  <c r="BD615"/>
  <c r="BE619"/>
  <c r="BD631"/>
  <c r="BE635"/>
  <c r="BD647"/>
  <c r="BE651"/>
  <c r="BD663"/>
  <c r="BE667"/>
  <c r="BD679"/>
  <c r="BE683"/>
  <c r="BD695"/>
  <c r="BE699"/>
  <c r="BD711"/>
  <c r="BE715"/>
  <c r="BF715" s="1"/>
  <c r="BG715" s="1"/>
  <c r="BD727"/>
  <c r="BE731"/>
  <c r="BD743"/>
  <c r="BF743" s="1"/>
  <c r="BG743" s="1"/>
  <c r="BE747"/>
  <c r="BD759"/>
  <c r="BF759" s="1"/>
  <c r="BG759" s="1"/>
  <c r="BE763"/>
  <c r="BD775"/>
  <c r="BF775" s="1"/>
  <c r="BG775" s="1"/>
  <c r="BE779"/>
  <c r="BD791"/>
  <c r="BF791" s="1"/>
  <c r="BG791" s="1"/>
  <c r="BE795"/>
  <c r="BD807"/>
  <c r="BF807" s="1"/>
  <c r="BG807" s="1"/>
  <c r="BE811"/>
  <c r="BD823"/>
  <c r="BE827"/>
  <c r="BD839"/>
  <c r="BE843"/>
  <c r="BD855"/>
  <c r="BF855" s="1"/>
  <c r="BG855" s="1"/>
  <c r="BE859"/>
  <c r="BD871"/>
  <c r="BE875"/>
  <c r="BD887"/>
  <c r="BE891"/>
  <c r="BD903"/>
  <c r="BE907"/>
  <c r="BD919"/>
  <c r="BE923"/>
  <c r="BD935"/>
  <c r="BE939"/>
  <c r="BD951"/>
  <c r="BE955"/>
  <c r="BD967"/>
  <c r="BE971"/>
  <c r="BD983"/>
  <c r="BE987"/>
  <c r="BD999"/>
  <c r="BF999" s="1"/>
  <c r="BG999" s="1"/>
  <c r="BE1003"/>
  <c r="BD1015"/>
  <c r="BE1019"/>
  <c r="BD1031"/>
  <c r="BF1031" s="1"/>
  <c r="BG1031" s="1"/>
  <c r="BE1035"/>
  <c r="BD1047"/>
  <c r="BE1051"/>
  <c r="BD1063"/>
  <c r="BF1063" s="1"/>
  <c r="BG1063" s="1"/>
  <c r="BE1067"/>
  <c r="BD1079"/>
  <c r="BE1083"/>
  <c r="BD1095"/>
  <c r="BF1095" s="1"/>
  <c r="BG1095" s="1"/>
  <c r="BE1099"/>
  <c r="BD1111"/>
  <c r="BE1115"/>
  <c r="BD1127"/>
  <c r="BE1131"/>
  <c r="BD1143"/>
  <c r="BF1143" s="1"/>
  <c r="BG1143" s="1"/>
  <c r="BE1147"/>
  <c r="BD1159"/>
  <c r="BE1163"/>
  <c r="BD1175"/>
  <c r="BF1175" s="1"/>
  <c r="BG1175" s="1"/>
  <c r="BE1179"/>
  <c r="BD1191"/>
  <c r="BE1195"/>
  <c r="BF1195" s="1"/>
  <c r="BG1195" s="1"/>
  <c r="BD1207"/>
  <c r="BE1211"/>
  <c r="BD1223"/>
  <c r="BE1227"/>
  <c r="BD1239"/>
  <c r="BF1239" s="1"/>
  <c r="BG1239" s="1"/>
  <c r="BE1243"/>
  <c r="BD1255"/>
  <c r="BE1259"/>
  <c r="BD1271"/>
  <c r="BE1275"/>
  <c r="BD1287"/>
  <c r="BF1287" s="1"/>
  <c r="BG1287" s="1"/>
  <c r="BE1291"/>
  <c r="BD1303"/>
  <c r="BE1307"/>
  <c r="BD1319"/>
  <c r="BE1323"/>
  <c r="BD1335"/>
  <c r="BE1339"/>
  <c r="BD1351"/>
  <c r="BF1351" s="1"/>
  <c r="BG1351" s="1"/>
  <c r="BE1355"/>
  <c r="BD1367"/>
  <c r="BE1371"/>
  <c r="BD1383"/>
  <c r="BE1387"/>
  <c r="BD1399"/>
  <c r="BE1403"/>
  <c r="BD1415"/>
  <c r="BE1419"/>
  <c r="BD1431"/>
  <c r="BE1435"/>
  <c r="BD1447"/>
  <c r="BE1451"/>
  <c r="BD1463"/>
  <c r="BE1467"/>
  <c r="BF1467" s="1"/>
  <c r="BG1467" s="1"/>
  <c r="BD1479"/>
  <c r="BE1483"/>
  <c r="BD1495"/>
  <c r="BF1495" s="1"/>
  <c r="BG1495" s="1"/>
  <c r="BE1499"/>
  <c r="BD1511"/>
  <c r="BE1515"/>
  <c r="BD1527"/>
  <c r="BE1531"/>
  <c r="BD1543"/>
  <c r="BE1547"/>
  <c r="BD1559"/>
  <c r="BF1559" s="1"/>
  <c r="BG1559" s="1"/>
  <c r="BE1563"/>
  <c r="BD1575"/>
  <c r="BF1575" s="1"/>
  <c r="BG1575" s="1"/>
  <c r="BE1579"/>
  <c r="BD1591"/>
  <c r="BE1595"/>
  <c r="BD1607"/>
  <c r="BE1611"/>
  <c r="BD1623"/>
  <c r="BE1627"/>
  <c r="BD1639"/>
  <c r="BE1643"/>
  <c r="BD1655"/>
  <c r="BE1659"/>
  <c r="BD1671"/>
  <c r="BE1675"/>
  <c r="BD1687"/>
  <c r="BE1691"/>
  <c r="BD1703"/>
  <c r="BE1707"/>
  <c r="BD1719"/>
  <c r="BE1723"/>
  <c r="BD1735"/>
  <c r="BE1739"/>
  <c r="BD1751"/>
  <c r="BF1751" s="1"/>
  <c r="BG1751" s="1"/>
  <c r="BE1755"/>
  <c r="BD1767"/>
  <c r="BE1771"/>
  <c r="BD1783"/>
  <c r="BF1783" s="1"/>
  <c r="BG1783" s="1"/>
  <c r="BE1787"/>
  <c r="BD1799"/>
  <c r="BF1799" s="1"/>
  <c r="BG1799" s="1"/>
  <c r="BE1803"/>
  <c r="BD1815"/>
  <c r="BE1819"/>
  <c r="BF1819" s="1"/>
  <c r="BG1819" s="1"/>
  <c r="BD1831"/>
  <c r="BF1831" s="1"/>
  <c r="BG1831" s="1"/>
  <c r="BE1835"/>
  <c r="BD1847"/>
  <c r="BE1851"/>
  <c r="BD1863"/>
  <c r="BE1867"/>
  <c r="BD1879"/>
  <c r="BE1883"/>
  <c r="BD1895"/>
  <c r="BE1899"/>
  <c r="BD1911"/>
  <c r="BE1915"/>
  <c r="BD1927"/>
  <c r="BF1927" s="1"/>
  <c r="BG1927" s="1"/>
  <c r="BE1931"/>
  <c r="BD1943"/>
  <c r="BE1947"/>
  <c r="BD1959"/>
  <c r="BE1963"/>
  <c r="BD1975"/>
  <c r="BE1979"/>
  <c r="BD1991"/>
  <c r="BF1991" s="1"/>
  <c r="BG1991" s="1"/>
  <c r="BE1995"/>
  <c r="BD2007"/>
  <c r="BF2007" s="1"/>
  <c r="BG2007" s="1"/>
  <c r="BE2011"/>
  <c r="BD2023"/>
  <c r="BE2027"/>
  <c r="BD2039"/>
  <c r="BE2043"/>
  <c r="BD2055"/>
  <c r="BE2059"/>
  <c r="BD2071"/>
  <c r="BE2075"/>
  <c r="BD2087"/>
  <c r="BE2091"/>
  <c r="BD2103"/>
  <c r="BE2107"/>
  <c r="BD2119"/>
  <c r="BE2123"/>
  <c r="BD2135"/>
  <c r="BE2139"/>
  <c r="BD2151"/>
  <c r="BE2155"/>
  <c r="BD2167"/>
  <c r="BE2171"/>
  <c r="BD2183"/>
  <c r="BE2187"/>
  <c r="BD2199"/>
  <c r="BF2199" s="1"/>
  <c r="BG2199" s="1"/>
  <c r="BE2203"/>
  <c r="BD2215"/>
  <c r="BF2215" s="1"/>
  <c r="BG2215" s="1"/>
  <c r="BE2219"/>
  <c r="BD2231"/>
  <c r="BE2235"/>
  <c r="BD2247"/>
  <c r="BF2247" s="1"/>
  <c r="BG2247" s="1"/>
  <c r="BE2251"/>
  <c r="BD2263"/>
  <c r="BE2267"/>
  <c r="BD2279"/>
  <c r="BE2283"/>
  <c r="BD2295"/>
  <c r="BE2299"/>
  <c r="BD2311"/>
  <c r="BE2315"/>
  <c r="BD2327"/>
  <c r="BE2331"/>
  <c r="BF2331" s="1"/>
  <c r="BG2331" s="1"/>
  <c r="BD2343"/>
  <c r="BE2347"/>
  <c r="BD2359"/>
  <c r="BE2363"/>
  <c r="BD2375"/>
  <c r="BF2375" s="1"/>
  <c r="BG2375" s="1"/>
  <c r="BE2379"/>
  <c r="BF2379" s="1"/>
  <c r="BG2379" s="1"/>
  <c r="BD2391"/>
  <c r="BF2391" s="1"/>
  <c r="BG2391" s="1"/>
  <c r="BE2395"/>
  <c r="BD2407"/>
  <c r="BF2407" s="1"/>
  <c r="BG2407" s="1"/>
  <c r="BE2411"/>
  <c r="BD2423"/>
  <c r="BE2427"/>
  <c r="BD2439"/>
  <c r="BE2443"/>
  <c r="BD2455"/>
  <c r="BE2459"/>
  <c r="BD2471"/>
  <c r="BE2475"/>
  <c r="BD2487"/>
  <c r="BE2491"/>
  <c r="BD2503"/>
  <c r="BE2507"/>
  <c r="BD2519"/>
  <c r="BE2523"/>
  <c r="BD2535"/>
  <c r="BE2539"/>
  <c r="BD2551"/>
  <c r="BE2555"/>
  <c r="BD2567"/>
  <c r="BE2571"/>
  <c r="BD2583"/>
  <c r="BE2587"/>
  <c r="BD2599"/>
  <c r="BF2599" s="1"/>
  <c r="BG2599" s="1"/>
  <c r="BE2603"/>
  <c r="BD2615"/>
  <c r="BE2619"/>
  <c r="BD2631"/>
  <c r="BE2635"/>
  <c r="BD2647"/>
  <c r="BE2651"/>
  <c r="BD2663"/>
  <c r="BE2667"/>
  <c r="BD2679"/>
  <c r="BF2679" s="1"/>
  <c r="BG2679" s="1"/>
  <c r="BE2683"/>
  <c r="BD2695"/>
  <c r="BF2695" s="1"/>
  <c r="BG2695" s="1"/>
  <c r="BE2699"/>
  <c r="BD2711"/>
  <c r="BE2715"/>
  <c r="BD2727"/>
  <c r="BF2727" s="1"/>
  <c r="BG2727" s="1"/>
  <c r="BE2731"/>
  <c r="BD2743"/>
  <c r="BD134"/>
  <c r="BD262"/>
  <c r="BF262" s="1"/>
  <c r="BG262" s="1"/>
  <c r="BD406"/>
  <c r="BF406" s="1"/>
  <c r="BG406" s="1"/>
  <c r="BD502"/>
  <c r="BF502" s="1"/>
  <c r="BG502" s="1"/>
  <c r="BD566"/>
  <c r="BF566" s="1"/>
  <c r="BG566" s="1"/>
  <c r="BD694"/>
  <c r="BD838"/>
  <c r="BD950"/>
  <c r="BD1030"/>
  <c r="BD1174"/>
  <c r="BF1174" s="1"/>
  <c r="BG1174" s="1"/>
  <c r="BD1238"/>
  <c r="BE1366"/>
  <c r="BD1430"/>
  <c r="BF1430" s="1"/>
  <c r="BG1430" s="1"/>
  <c r="BD1686"/>
  <c r="BF1686" s="1"/>
  <c r="BG1686" s="1"/>
  <c r="BD1750"/>
  <c r="BD1814"/>
  <c r="BF1814" s="1"/>
  <c r="BG1814" s="1"/>
  <c r="BE1942"/>
  <c r="BD2038"/>
  <c r="BD2118"/>
  <c r="AN28"/>
  <c r="AP28" s="1"/>
  <c r="AN44"/>
  <c r="AP44" s="1"/>
  <c r="AN60"/>
  <c r="AP60" s="1"/>
  <c r="AN76"/>
  <c r="AP76" s="1"/>
  <c r="AN92"/>
  <c r="AP92" s="1"/>
  <c r="AN108"/>
  <c r="AP108" s="1"/>
  <c r="AN124"/>
  <c r="AP124" s="1"/>
  <c r="AN140"/>
  <c r="AP140" s="1"/>
  <c r="AN156"/>
  <c r="AP156" s="1"/>
  <c r="AN172"/>
  <c r="AP172" s="1"/>
  <c r="AN188"/>
  <c r="AP188" s="1"/>
  <c r="AN204"/>
  <c r="AP204" s="1"/>
  <c r="AN220"/>
  <c r="AP220" s="1"/>
  <c r="AN236"/>
  <c r="AP236" s="1"/>
  <c r="AN252"/>
  <c r="AP252" s="1"/>
  <c r="AN268"/>
  <c r="AP268" s="1"/>
  <c r="AN284"/>
  <c r="AP284" s="1"/>
  <c r="AN300"/>
  <c r="AP300" s="1"/>
  <c r="AN316"/>
  <c r="AP316" s="1"/>
  <c r="AN332"/>
  <c r="AP332" s="1"/>
  <c r="AN348"/>
  <c r="AP348" s="1"/>
  <c r="AN364"/>
  <c r="AP364" s="1"/>
  <c r="AN380"/>
  <c r="AP380" s="1"/>
  <c r="AN396"/>
  <c r="AP396" s="1"/>
  <c r="AN412"/>
  <c r="AP412" s="1"/>
  <c r="AN428"/>
  <c r="AP428" s="1"/>
  <c r="AN444"/>
  <c r="AP444" s="1"/>
  <c r="AN460"/>
  <c r="AP460" s="1"/>
  <c r="AN476"/>
  <c r="AP476" s="1"/>
  <c r="AN492"/>
  <c r="AP492" s="1"/>
  <c r="AN508"/>
  <c r="AP508" s="1"/>
  <c r="AN524"/>
  <c r="AP524" s="1"/>
  <c r="AN540"/>
  <c r="AP540" s="1"/>
  <c r="AN556"/>
  <c r="AP556" s="1"/>
  <c r="AN572"/>
  <c r="AP572" s="1"/>
  <c r="AN588"/>
  <c r="AP588" s="1"/>
  <c r="AN604"/>
  <c r="AP604" s="1"/>
  <c r="AN620"/>
  <c r="AP620" s="1"/>
  <c r="AN636"/>
  <c r="AP636" s="1"/>
  <c r="AN652"/>
  <c r="AP652" s="1"/>
  <c r="AN668"/>
  <c r="AP668" s="1"/>
  <c r="AN684"/>
  <c r="AP684" s="1"/>
  <c r="AN700"/>
  <c r="AP700" s="1"/>
  <c r="AN716"/>
  <c r="AP716" s="1"/>
  <c r="AN732"/>
  <c r="AP732" s="1"/>
  <c r="AN748"/>
  <c r="AP748" s="1"/>
  <c r="AN764"/>
  <c r="AP764" s="1"/>
  <c r="AN780"/>
  <c r="AP780" s="1"/>
  <c r="AN796"/>
  <c r="AP796" s="1"/>
  <c r="AN812"/>
  <c r="AP812" s="1"/>
  <c r="AN828"/>
  <c r="AP828" s="1"/>
  <c r="AN844"/>
  <c r="AP844" s="1"/>
  <c r="AN860"/>
  <c r="AP860" s="1"/>
  <c r="AN876"/>
  <c r="AP876" s="1"/>
  <c r="AN892"/>
  <c r="AP892" s="1"/>
  <c r="AN908"/>
  <c r="AP908" s="1"/>
  <c r="AN924"/>
  <c r="AP924" s="1"/>
  <c r="AN940"/>
  <c r="AP940" s="1"/>
  <c r="AN956"/>
  <c r="AP956" s="1"/>
  <c r="AN972"/>
  <c r="AP972" s="1"/>
  <c r="AN988"/>
  <c r="AP988" s="1"/>
  <c r="AN1004"/>
  <c r="AP1004" s="1"/>
  <c r="AN1020"/>
  <c r="AP1020" s="1"/>
  <c r="AN1036"/>
  <c r="AP1036" s="1"/>
  <c r="AN1052"/>
  <c r="AP1052" s="1"/>
  <c r="AN1068"/>
  <c r="AP1068" s="1"/>
  <c r="AN1084"/>
  <c r="AP1084" s="1"/>
  <c r="AN1100"/>
  <c r="AP1100" s="1"/>
  <c r="AN1116"/>
  <c r="AP1116" s="1"/>
  <c r="AN1132"/>
  <c r="AP1132" s="1"/>
  <c r="AN1148"/>
  <c r="AP1148" s="1"/>
  <c r="AN1164"/>
  <c r="AP1164" s="1"/>
  <c r="AN1180"/>
  <c r="AP1180" s="1"/>
  <c r="AN1196"/>
  <c r="AP1196" s="1"/>
  <c r="AN1212"/>
  <c r="AP1212" s="1"/>
  <c r="AN1228"/>
  <c r="AP1228" s="1"/>
  <c r="AN1244"/>
  <c r="AP1244" s="1"/>
  <c r="AN1260"/>
  <c r="AP1260" s="1"/>
  <c r="AN1276"/>
  <c r="AP1276" s="1"/>
  <c r="AN1292"/>
  <c r="AP1292" s="1"/>
  <c r="AN1308"/>
  <c r="AP1308" s="1"/>
  <c r="AN1324"/>
  <c r="AP1324" s="1"/>
  <c r="AN1340"/>
  <c r="AP1340" s="1"/>
  <c r="AN1356"/>
  <c r="AP1356" s="1"/>
  <c r="AN1372"/>
  <c r="AP1372" s="1"/>
  <c r="AN1388"/>
  <c r="AP1388" s="1"/>
  <c r="AN1404"/>
  <c r="AP1404" s="1"/>
  <c r="AN1420"/>
  <c r="AP1420" s="1"/>
  <c r="AN1436"/>
  <c r="AP1436" s="1"/>
  <c r="AN1452"/>
  <c r="AP1452" s="1"/>
  <c r="AN1468"/>
  <c r="AP1468" s="1"/>
  <c r="AN1484"/>
  <c r="AP1484" s="1"/>
  <c r="AN1500"/>
  <c r="AP1500" s="1"/>
  <c r="AN1516"/>
  <c r="AP1516" s="1"/>
  <c r="AN1532"/>
  <c r="AP1532" s="1"/>
  <c r="AN1548"/>
  <c r="AP1548" s="1"/>
  <c r="AN1564"/>
  <c r="AP1564" s="1"/>
  <c r="AN1580"/>
  <c r="AP1580" s="1"/>
  <c r="AN1596"/>
  <c r="AP1596" s="1"/>
  <c r="AN1612"/>
  <c r="AP1612" s="1"/>
  <c r="AN1628"/>
  <c r="AP1628" s="1"/>
  <c r="AN1644"/>
  <c r="AP1644" s="1"/>
  <c r="AN1660"/>
  <c r="AP1660" s="1"/>
  <c r="AN1676"/>
  <c r="AP1676" s="1"/>
  <c r="AN1692"/>
  <c r="AP1692" s="1"/>
  <c r="AN1708"/>
  <c r="AP1708" s="1"/>
  <c r="AN1724"/>
  <c r="AP1724" s="1"/>
  <c r="AN1740"/>
  <c r="AP1740" s="1"/>
  <c r="AN1756"/>
  <c r="AP1756" s="1"/>
  <c r="AN1772"/>
  <c r="AP1772" s="1"/>
  <c r="AN1788"/>
  <c r="AP1788" s="1"/>
  <c r="AN1804"/>
  <c r="AP1804" s="1"/>
  <c r="AN1820"/>
  <c r="AP1820" s="1"/>
  <c r="AN1836"/>
  <c r="AP1836" s="1"/>
  <c r="AN1852"/>
  <c r="AP1852" s="1"/>
  <c r="AN1868"/>
  <c r="AP1868" s="1"/>
  <c r="AN1884"/>
  <c r="AP1884" s="1"/>
  <c r="AN1900"/>
  <c r="AP1900" s="1"/>
  <c r="AN1916"/>
  <c r="AP1916" s="1"/>
  <c r="AN1932"/>
  <c r="AP1932" s="1"/>
  <c r="AN1948"/>
  <c r="AP1948" s="1"/>
  <c r="AN1964"/>
  <c r="AP1964" s="1"/>
  <c r="AN1980"/>
  <c r="AP1980" s="1"/>
  <c r="AN1996"/>
  <c r="AP1996" s="1"/>
  <c r="AN2012"/>
  <c r="AP2012" s="1"/>
  <c r="AN2028"/>
  <c r="AP2028" s="1"/>
  <c r="AN2044"/>
  <c r="AP2044" s="1"/>
  <c r="AN2060"/>
  <c r="AP2060" s="1"/>
  <c r="AN2076"/>
  <c r="AP2076" s="1"/>
  <c r="AN2092"/>
  <c r="AP2092" s="1"/>
  <c r="AN2108"/>
  <c r="AP2108" s="1"/>
  <c r="AN2124"/>
  <c r="AP2124" s="1"/>
  <c r="AN2140"/>
  <c r="AP2140" s="1"/>
  <c r="AN2156"/>
  <c r="AP2156" s="1"/>
  <c r="AN2172"/>
  <c r="AP2172" s="1"/>
  <c r="AN2188"/>
  <c r="AP2188" s="1"/>
  <c r="AN2204"/>
  <c r="AP2204" s="1"/>
  <c r="AN2220"/>
  <c r="AP2220" s="1"/>
  <c r="AN2236"/>
  <c r="AP2236" s="1"/>
  <c r="AN2252"/>
  <c r="AP2252" s="1"/>
  <c r="AN2268"/>
  <c r="AP2268" s="1"/>
  <c r="AN2284"/>
  <c r="AP2284" s="1"/>
  <c r="AN2300"/>
  <c r="AP2300" s="1"/>
  <c r="AN2316"/>
  <c r="AP2316" s="1"/>
  <c r="AN2332"/>
  <c r="AP2332" s="1"/>
  <c r="AN2348"/>
  <c r="AP2348" s="1"/>
  <c r="AN2364"/>
  <c r="AP2364" s="1"/>
  <c r="AN2380"/>
  <c r="AP2380" s="1"/>
  <c r="AN2396"/>
  <c r="AP2396" s="1"/>
  <c r="AN2412"/>
  <c r="AP2412" s="1"/>
  <c r="AN2428"/>
  <c r="AP2428" s="1"/>
  <c r="AN2444"/>
  <c r="AP2444" s="1"/>
  <c r="AN2460"/>
  <c r="AP2460" s="1"/>
  <c r="AN2476"/>
  <c r="AP2476" s="1"/>
  <c r="AN2492"/>
  <c r="AP2492" s="1"/>
  <c r="AN2508"/>
  <c r="AP2508" s="1"/>
  <c r="AN2524"/>
  <c r="AP2524" s="1"/>
  <c r="AN2540"/>
  <c r="AP2540" s="1"/>
  <c r="AN2556"/>
  <c r="AP2556" s="1"/>
  <c r="AN2572"/>
  <c r="AP2572" s="1"/>
  <c r="AN2588"/>
  <c r="AP2588" s="1"/>
  <c r="AN2604"/>
  <c r="AP2604" s="1"/>
  <c r="AN2620"/>
  <c r="AP2620" s="1"/>
  <c r="AN2636"/>
  <c r="AP2636" s="1"/>
  <c r="AN2652"/>
  <c r="AP2652" s="1"/>
  <c r="AN2668"/>
  <c r="AP2668" s="1"/>
  <c r="AN2684"/>
  <c r="AP2684" s="1"/>
  <c r="AN2700"/>
  <c r="AP2700" s="1"/>
  <c r="AN2716"/>
  <c r="AP2716" s="1"/>
  <c r="AN2732"/>
  <c r="AP2732" s="1"/>
  <c r="AN31"/>
  <c r="AP31" s="1"/>
  <c r="AN47"/>
  <c r="AP47" s="1"/>
  <c r="AN63"/>
  <c r="AP63" s="1"/>
  <c r="AN79"/>
  <c r="AP79" s="1"/>
  <c r="AN95"/>
  <c r="AP95" s="1"/>
  <c r="AN111"/>
  <c r="AP111" s="1"/>
  <c r="AN127"/>
  <c r="AP127" s="1"/>
  <c r="AN143"/>
  <c r="AP143" s="1"/>
  <c r="AN159"/>
  <c r="AP159" s="1"/>
  <c r="AN175"/>
  <c r="AP175" s="1"/>
  <c r="AN191"/>
  <c r="AP191" s="1"/>
  <c r="AN207"/>
  <c r="AP207" s="1"/>
  <c r="AN223"/>
  <c r="AP223" s="1"/>
  <c r="AN239"/>
  <c r="AP239" s="1"/>
  <c r="AN255"/>
  <c r="AP255" s="1"/>
  <c r="AN271"/>
  <c r="AP271" s="1"/>
  <c r="AN287"/>
  <c r="AP287" s="1"/>
  <c r="AN303"/>
  <c r="AP303" s="1"/>
  <c r="AN319"/>
  <c r="AP319" s="1"/>
  <c r="AN335"/>
  <c r="AP335" s="1"/>
  <c r="AN351"/>
  <c r="AP351" s="1"/>
  <c r="AN367"/>
  <c r="AP367" s="1"/>
  <c r="AN383"/>
  <c r="AP383" s="1"/>
  <c r="AN399"/>
  <c r="AP399" s="1"/>
  <c r="AN415"/>
  <c r="AP415" s="1"/>
  <c r="AN431"/>
  <c r="AP431" s="1"/>
  <c r="AN447"/>
  <c r="AP447" s="1"/>
  <c r="AN463"/>
  <c r="AP463" s="1"/>
  <c r="AN479"/>
  <c r="AP479" s="1"/>
  <c r="AN495"/>
  <c r="AP495" s="1"/>
  <c r="AN511"/>
  <c r="AP511" s="1"/>
  <c r="AN527"/>
  <c r="AP527" s="1"/>
  <c r="AN543"/>
  <c r="AP543" s="1"/>
  <c r="AN559"/>
  <c r="AP559" s="1"/>
  <c r="AN575"/>
  <c r="AP575" s="1"/>
  <c r="AN591"/>
  <c r="AP591" s="1"/>
  <c r="AN607"/>
  <c r="AP607" s="1"/>
  <c r="AN623"/>
  <c r="AP623" s="1"/>
  <c r="AN639"/>
  <c r="AP639" s="1"/>
  <c r="AN655"/>
  <c r="AP655" s="1"/>
  <c r="AN671"/>
  <c r="AP671" s="1"/>
  <c r="AN687"/>
  <c r="AP687" s="1"/>
  <c r="AN703"/>
  <c r="AP703" s="1"/>
  <c r="AN719"/>
  <c r="AP719" s="1"/>
  <c r="AN735"/>
  <c r="AP735" s="1"/>
  <c r="AN751"/>
  <c r="AP751" s="1"/>
  <c r="AN767"/>
  <c r="AP767" s="1"/>
  <c r="AN783"/>
  <c r="AP783" s="1"/>
  <c r="AN799"/>
  <c r="AP799" s="1"/>
  <c r="AN815"/>
  <c r="AP815" s="1"/>
  <c r="AN831"/>
  <c r="AP831" s="1"/>
  <c r="AN847"/>
  <c r="AP847" s="1"/>
  <c r="AN863"/>
  <c r="AP863" s="1"/>
  <c r="AN879"/>
  <c r="AP879" s="1"/>
  <c r="AN895"/>
  <c r="AP895" s="1"/>
  <c r="AN911"/>
  <c r="AP911" s="1"/>
  <c r="AN927"/>
  <c r="AP927" s="1"/>
  <c r="AN943"/>
  <c r="AP943" s="1"/>
  <c r="AN959"/>
  <c r="AP959" s="1"/>
  <c r="AN975"/>
  <c r="AP975" s="1"/>
  <c r="AN991"/>
  <c r="AP991" s="1"/>
  <c r="AN1007"/>
  <c r="AP1007" s="1"/>
  <c r="AN1023"/>
  <c r="AP1023" s="1"/>
  <c r="AN1039"/>
  <c r="AP1039" s="1"/>
  <c r="AN1055"/>
  <c r="AP1055" s="1"/>
  <c r="AN1071"/>
  <c r="AP1071" s="1"/>
  <c r="AN1087"/>
  <c r="AP1087" s="1"/>
  <c r="AN1103"/>
  <c r="AP1103" s="1"/>
  <c r="AN1119"/>
  <c r="AP1119" s="1"/>
  <c r="AN1135"/>
  <c r="AP1135" s="1"/>
  <c r="AN1151"/>
  <c r="AP1151" s="1"/>
  <c r="AN1167"/>
  <c r="AP1167" s="1"/>
  <c r="AN1183"/>
  <c r="AP1183" s="1"/>
  <c r="AN1199"/>
  <c r="AP1199" s="1"/>
  <c r="AN1215"/>
  <c r="AP1215" s="1"/>
  <c r="AN1231"/>
  <c r="AP1231" s="1"/>
  <c r="AN1247"/>
  <c r="AP1247" s="1"/>
  <c r="AN1263"/>
  <c r="AP1263" s="1"/>
  <c r="AN1279"/>
  <c r="AP1279" s="1"/>
  <c r="AN1295"/>
  <c r="AP1295" s="1"/>
  <c r="AN1311"/>
  <c r="AP1311" s="1"/>
  <c r="AN1327"/>
  <c r="AP1327" s="1"/>
  <c r="AN1343"/>
  <c r="AP1343" s="1"/>
  <c r="AN1359"/>
  <c r="AP1359" s="1"/>
  <c r="AN1375"/>
  <c r="AP1375" s="1"/>
  <c r="AN1391"/>
  <c r="AP1391" s="1"/>
  <c r="AN1407"/>
  <c r="AP1407" s="1"/>
  <c r="AN1423"/>
  <c r="AP1423" s="1"/>
  <c r="AN1439"/>
  <c r="AP1439" s="1"/>
  <c r="AN1455"/>
  <c r="AP1455" s="1"/>
  <c r="AN1471"/>
  <c r="AP1471" s="1"/>
  <c r="AN1487"/>
  <c r="AP1487" s="1"/>
  <c r="AN1503"/>
  <c r="AP1503" s="1"/>
  <c r="AN1519"/>
  <c r="AP1519" s="1"/>
  <c r="AN1535"/>
  <c r="AP1535" s="1"/>
  <c r="AN1551"/>
  <c r="AP1551" s="1"/>
  <c r="AN1567"/>
  <c r="AP1567" s="1"/>
  <c r="AN1583"/>
  <c r="AP1583" s="1"/>
  <c r="AN1599"/>
  <c r="AP1599" s="1"/>
  <c r="AN1615"/>
  <c r="AP1615" s="1"/>
  <c r="AN1631"/>
  <c r="AP1631" s="1"/>
  <c r="AN1647"/>
  <c r="AP1647" s="1"/>
  <c r="AN1663"/>
  <c r="AP1663" s="1"/>
  <c r="AN1679"/>
  <c r="AP1679" s="1"/>
  <c r="AN1695"/>
  <c r="AP1695" s="1"/>
  <c r="AN1711"/>
  <c r="AP1711" s="1"/>
  <c r="AN1727"/>
  <c r="AP1727" s="1"/>
  <c r="AN1743"/>
  <c r="AP1743" s="1"/>
  <c r="AN1759"/>
  <c r="AP1759" s="1"/>
  <c r="AN1775"/>
  <c r="AP1775" s="1"/>
  <c r="AN1791"/>
  <c r="AP1791" s="1"/>
  <c r="AN1807"/>
  <c r="AP1807" s="1"/>
  <c r="AN1823"/>
  <c r="AP1823" s="1"/>
  <c r="AN1839"/>
  <c r="AP1839" s="1"/>
  <c r="AN1855"/>
  <c r="AP1855" s="1"/>
  <c r="AN1871"/>
  <c r="AP1871" s="1"/>
  <c r="AN1887"/>
  <c r="AP1887" s="1"/>
  <c r="AN1903"/>
  <c r="AP1903" s="1"/>
  <c r="AN1919"/>
  <c r="AP1919" s="1"/>
  <c r="AN1935"/>
  <c r="AP1935" s="1"/>
  <c r="AN1951"/>
  <c r="AP1951" s="1"/>
  <c r="AN1967"/>
  <c r="AP1967" s="1"/>
  <c r="AN1983"/>
  <c r="AP1983" s="1"/>
  <c r="AN1999"/>
  <c r="AP1999" s="1"/>
  <c r="AN2015"/>
  <c r="AP2015" s="1"/>
  <c r="AN2031"/>
  <c r="AP2031" s="1"/>
  <c r="AN2047"/>
  <c r="AP2047" s="1"/>
  <c r="AN2063"/>
  <c r="AP2063" s="1"/>
  <c r="AN2079"/>
  <c r="AP2079" s="1"/>
  <c r="AN2095"/>
  <c r="AP2095" s="1"/>
  <c r="AN2111"/>
  <c r="AP2111" s="1"/>
  <c r="AN2127"/>
  <c r="AP2127" s="1"/>
  <c r="AN2143"/>
  <c r="AP2143" s="1"/>
  <c r="AN2159"/>
  <c r="AP2159" s="1"/>
  <c r="AN2175"/>
  <c r="AP2175" s="1"/>
  <c r="AN2191"/>
  <c r="AP2191" s="1"/>
  <c r="AN2207"/>
  <c r="AP2207" s="1"/>
  <c r="AN2223"/>
  <c r="AP2223" s="1"/>
  <c r="AN2239"/>
  <c r="AP2239" s="1"/>
  <c r="AN2255"/>
  <c r="AP2255" s="1"/>
  <c r="AN2271"/>
  <c r="AP2271" s="1"/>
  <c r="AN2287"/>
  <c r="AP2287" s="1"/>
  <c r="AN2303"/>
  <c r="AP2303" s="1"/>
  <c r="AN2319"/>
  <c r="AP2319" s="1"/>
  <c r="AN2335"/>
  <c r="AP2335" s="1"/>
  <c r="AN2351"/>
  <c r="AP2351" s="1"/>
  <c r="AN2367"/>
  <c r="AP2367" s="1"/>
  <c r="AN2383"/>
  <c r="AP2383" s="1"/>
  <c r="AN2399"/>
  <c r="AP2399" s="1"/>
  <c r="AN2415"/>
  <c r="AP2415" s="1"/>
  <c r="AN2431"/>
  <c r="AP2431" s="1"/>
  <c r="AN2447"/>
  <c r="AP2447" s="1"/>
  <c r="AN2463"/>
  <c r="AP2463" s="1"/>
  <c r="AN2479"/>
  <c r="AP2479" s="1"/>
  <c r="AN2495"/>
  <c r="AP2495" s="1"/>
  <c r="AN2511"/>
  <c r="AP2511" s="1"/>
  <c r="AN2527"/>
  <c r="AP2527" s="1"/>
  <c r="AN2543"/>
  <c r="AP2543" s="1"/>
  <c r="AN2559"/>
  <c r="AP2559" s="1"/>
  <c r="AN2575"/>
  <c r="AP2575" s="1"/>
  <c r="AN2591"/>
  <c r="AP2591" s="1"/>
  <c r="AN2607"/>
  <c r="AP2607" s="1"/>
  <c r="AN2623"/>
  <c r="AP2623" s="1"/>
  <c r="AN2639"/>
  <c r="AP2639" s="1"/>
  <c r="AN2655"/>
  <c r="AP2655" s="1"/>
  <c r="AN2671"/>
  <c r="AP2671" s="1"/>
  <c r="AN2687"/>
  <c r="AP2687" s="1"/>
  <c r="AN2703"/>
  <c r="AP2703" s="1"/>
  <c r="AN2719"/>
  <c r="AP2719" s="1"/>
  <c r="AN2735"/>
  <c r="AP2735" s="1"/>
  <c r="AN42"/>
  <c r="AP42" s="1"/>
  <c r="AN58"/>
  <c r="AP58" s="1"/>
  <c r="AN74"/>
  <c r="AP74" s="1"/>
  <c r="AN90"/>
  <c r="AP90" s="1"/>
  <c r="AN106"/>
  <c r="AP106" s="1"/>
  <c r="AN122"/>
  <c r="AP122" s="1"/>
  <c r="AN138"/>
  <c r="AP138" s="1"/>
  <c r="AN154"/>
  <c r="AP154" s="1"/>
  <c r="AN170"/>
  <c r="AP170" s="1"/>
  <c r="AN186"/>
  <c r="AP186" s="1"/>
  <c r="AN202"/>
  <c r="AP202" s="1"/>
  <c r="AN218"/>
  <c r="AP218" s="1"/>
  <c r="AN234"/>
  <c r="AP234" s="1"/>
  <c r="AN250"/>
  <c r="AP250" s="1"/>
  <c r="AN266"/>
  <c r="AP266" s="1"/>
  <c r="AN282"/>
  <c r="AP282" s="1"/>
  <c r="AN298"/>
  <c r="AP298" s="1"/>
  <c r="AN314"/>
  <c r="AP314" s="1"/>
  <c r="AN330"/>
  <c r="AP330" s="1"/>
  <c r="AN346"/>
  <c r="AP346" s="1"/>
  <c r="AN362"/>
  <c r="AP362" s="1"/>
  <c r="AN378"/>
  <c r="AP378" s="1"/>
  <c r="AN394"/>
  <c r="AP394" s="1"/>
  <c r="AN410"/>
  <c r="AP410" s="1"/>
  <c r="AN426"/>
  <c r="AP426" s="1"/>
  <c r="AN442"/>
  <c r="AP442" s="1"/>
  <c r="AN458"/>
  <c r="AP458" s="1"/>
  <c r="AN474"/>
  <c r="AP474" s="1"/>
  <c r="AN490"/>
  <c r="AP490" s="1"/>
  <c r="AN506"/>
  <c r="AP506" s="1"/>
  <c r="AN522"/>
  <c r="AP522" s="1"/>
  <c r="AN538"/>
  <c r="AP538" s="1"/>
  <c r="AN554"/>
  <c r="AP554" s="1"/>
  <c r="AN570"/>
  <c r="AP570" s="1"/>
  <c r="AN586"/>
  <c r="AP586" s="1"/>
  <c r="AN602"/>
  <c r="AP602" s="1"/>
  <c r="AN618"/>
  <c r="AP618" s="1"/>
  <c r="AN634"/>
  <c r="AP634" s="1"/>
  <c r="AN650"/>
  <c r="AP650" s="1"/>
  <c r="AN666"/>
  <c r="AP666" s="1"/>
  <c r="AN682"/>
  <c r="AP682" s="1"/>
  <c r="AN698"/>
  <c r="AP698" s="1"/>
  <c r="AN714"/>
  <c r="AP714" s="1"/>
  <c r="AN730"/>
  <c r="AP730" s="1"/>
  <c r="AN746"/>
  <c r="AP746" s="1"/>
  <c r="AN762"/>
  <c r="AP762" s="1"/>
  <c r="AN778"/>
  <c r="AP778" s="1"/>
  <c r="AN794"/>
  <c r="AP794" s="1"/>
  <c r="AN810"/>
  <c r="AP810" s="1"/>
  <c r="AN826"/>
  <c r="AP826" s="1"/>
  <c r="AN842"/>
  <c r="AP842" s="1"/>
  <c r="AN858"/>
  <c r="AP858" s="1"/>
  <c r="AN874"/>
  <c r="AP874" s="1"/>
  <c r="AN890"/>
  <c r="AP890" s="1"/>
  <c r="AN906"/>
  <c r="AP906" s="1"/>
  <c r="AN922"/>
  <c r="AP922" s="1"/>
  <c r="AN938"/>
  <c r="AP938" s="1"/>
  <c r="AN954"/>
  <c r="AP954" s="1"/>
  <c r="AN970"/>
  <c r="AP970" s="1"/>
  <c r="AN986"/>
  <c r="AP986" s="1"/>
  <c r="AN1002"/>
  <c r="AP1002" s="1"/>
  <c r="AN1018"/>
  <c r="AP1018" s="1"/>
  <c r="AN1034"/>
  <c r="AP1034" s="1"/>
  <c r="AN1050"/>
  <c r="AP1050" s="1"/>
  <c r="AN1066"/>
  <c r="AP1066" s="1"/>
  <c r="AN1082"/>
  <c r="AP1082" s="1"/>
  <c r="AN1098"/>
  <c r="AP1098" s="1"/>
  <c r="AN1114"/>
  <c r="AP1114" s="1"/>
  <c r="AN1130"/>
  <c r="AP1130" s="1"/>
  <c r="AN1146"/>
  <c r="AP1146" s="1"/>
  <c r="AN1162"/>
  <c r="AP1162" s="1"/>
  <c r="AN1178"/>
  <c r="AP1178" s="1"/>
  <c r="AN1194"/>
  <c r="AP1194" s="1"/>
  <c r="AN1210"/>
  <c r="AP1210" s="1"/>
  <c r="AN1226"/>
  <c r="AP1226" s="1"/>
  <c r="AN1242"/>
  <c r="AP1242" s="1"/>
  <c r="AN1258"/>
  <c r="AP1258" s="1"/>
  <c r="AN1274"/>
  <c r="AP1274" s="1"/>
  <c r="AN1290"/>
  <c r="AP1290" s="1"/>
  <c r="AN1306"/>
  <c r="AP1306" s="1"/>
  <c r="AN1322"/>
  <c r="AP1322" s="1"/>
  <c r="AN1338"/>
  <c r="AP1338" s="1"/>
  <c r="AN1354"/>
  <c r="AP1354" s="1"/>
  <c r="AN1370"/>
  <c r="AP1370" s="1"/>
  <c r="AN1386"/>
  <c r="AP1386" s="1"/>
  <c r="AN1402"/>
  <c r="AP1402" s="1"/>
  <c r="AN1418"/>
  <c r="AP1418" s="1"/>
  <c r="AN1434"/>
  <c r="AP1434" s="1"/>
  <c r="AN1450"/>
  <c r="AP1450" s="1"/>
  <c r="AN1466"/>
  <c r="AP1466" s="1"/>
  <c r="AN1482"/>
  <c r="AP1482" s="1"/>
  <c r="AN1498"/>
  <c r="AP1498" s="1"/>
  <c r="AN1514"/>
  <c r="AP1514" s="1"/>
  <c r="AN1530"/>
  <c r="AP1530" s="1"/>
  <c r="AN1546"/>
  <c r="AP1546" s="1"/>
  <c r="AN1562"/>
  <c r="AP1562" s="1"/>
  <c r="AN1578"/>
  <c r="AP1578" s="1"/>
  <c r="AN1594"/>
  <c r="AP1594" s="1"/>
  <c r="AN1610"/>
  <c r="AP1610" s="1"/>
  <c r="AN1626"/>
  <c r="AP1626" s="1"/>
  <c r="AN1642"/>
  <c r="AP1642" s="1"/>
  <c r="AN1658"/>
  <c r="AP1658" s="1"/>
  <c r="AN1674"/>
  <c r="AP1674" s="1"/>
  <c r="AN1690"/>
  <c r="AP1690" s="1"/>
  <c r="AN1706"/>
  <c r="AP1706" s="1"/>
  <c r="AN1722"/>
  <c r="AP1722" s="1"/>
  <c r="AN1738"/>
  <c r="AP1738" s="1"/>
  <c r="AN1754"/>
  <c r="AP1754" s="1"/>
  <c r="AN1770"/>
  <c r="AP1770" s="1"/>
  <c r="AN1786"/>
  <c r="AP1786" s="1"/>
  <c r="AN1802"/>
  <c r="AP1802" s="1"/>
  <c r="AN1818"/>
  <c r="AP1818" s="1"/>
  <c r="AN1834"/>
  <c r="AP1834" s="1"/>
  <c r="AN1850"/>
  <c r="AP1850" s="1"/>
  <c r="AN1866"/>
  <c r="AP1866" s="1"/>
  <c r="AN1882"/>
  <c r="AP1882" s="1"/>
  <c r="AN1898"/>
  <c r="AP1898" s="1"/>
  <c r="AN1914"/>
  <c r="AP1914" s="1"/>
  <c r="AN1930"/>
  <c r="AP1930" s="1"/>
  <c r="AN1946"/>
  <c r="AP1946" s="1"/>
  <c r="AN1962"/>
  <c r="AP1962" s="1"/>
  <c r="AN1978"/>
  <c r="AP1978" s="1"/>
  <c r="AN1994"/>
  <c r="AP1994" s="1"/>
  <c r="AN2010"/>
  <c r="AP2010" s="1"/>
  <c r="AN2026"/>
  <c r="AP2026" s="1"/>
  <c r="AN2042"/>
  <c r="AP2042" s="1"/>
  <c r="AN2058"/>
  <c r="AP2058" s="1"/>
  <c r="AN2074"/>
  <c r="AP2074" s="1"/>
  <c r="AN2090"/>
  <c r="AP2090" s="1"/>
  <c r="AN2106"/>
  <c r="AP2106" s="1"/>
  <c r="AN2122"/>
  <c r="AP2122" s="1"/>
  <c r="AN2138"/>
  <c r="AP2138" s="1"/>
  <c r="AN2154"/>
  <c r="AP2154" s="1"/>
  <c r="AN2170"/>
  <c r="AP2170" s="1"/>
  <c r="AN2186"/>
  <c r="AP2186" s="1"/>
  <c r="AN2202"/>
  <c r="AP2202" s="1"/>
  <c r="AN2218"/>
  <c r="AP2218" s="1"/>
  <c r="AN2234"/>
  <c r="AP2234" s="1"/>
  <c r="AN2250"/>
  <c r="AP2250" s="1"/>
  <c r="AN2266"/>
  <c r="AP2266" s="1"/>
  <c r="AN2282"/>
  <c r="AP2282" s="1"/>
  <c r="AN2298"/>
  <c r="AP2298" s="1"/>
  <c r="AN2314"/>
  <c r="AP2314" s="1"/>
  <c r="AN2330"/>
  <c r="AP2330" s="1"/>
  <c r="AN2346"/>
  <c r="AP2346" s="1"/>
  <c r="AN2362"/>
  <c r="AP2362" s="1"/>
  <c r="AN2378"/>
  <c r="AP2378" s="1"/>
  <c r="AN2394"/>
  <c r="AP2394" s="1"/>
  <c r="AN2410"/>
  <c r="AP2410" s="1"/>
  <c r="AN2426"/>
  <c r="AP2426" s="1"/>
  <c r="AN2442"/>
  <c r="AP2442" s="1"/>
  <c r="AN2458"/>
  <c r="AP2458" s="1"/>
  <c r="AN2474"/>
  <c r="AP2474" s="1"/>
  <c r="AN2490"/>
  <c r="AP2490" s="1"/>
  <c r="AN2506"/>
  <c r="AP2506" s="1"/>
  <c r="AN2522"/>
  <c r="AP2522" s="1"/>
  <c r="AN2538"/>
  <c r="AP2538" s="1"/>
  <c r="AN2554"/>
  <c r="AP2554" s="1"/>
  <c r="AN2570"/>
  <c r="AP2570" s="1"/>
  <c r="AN2586"/>
  <c r="AP2586" s="1"/>
  <c r="AN2602"/>
  <c r="AP2602" s="1"/>
  <c r="AN2618"/>
  <c r="AP2618" s="1"/>
  <c r="AN2634"/>
  <c r="AP2634" s="1"/>
  <c r="AN2650"/>
  <c r="AP2650" s="1"/>
  <c r="AN2666"/>
  <c r="AP2666" s="1"/>
  <c r="AN2682"/>
  <c r="AP2682" s="1"/>
  <c r="AN2698"/>
  <c r="AP2698" s="1"/>
  <c r="AN2714"/>
  <c r="AP2714" s="1"/>
  <c r="AN2730"/>
  <c r="AP2730" s="1"/>
  <c r="AN2746"/>
  <c r="AP2746" s="1"/>
  <c r="BD16"/>
  <c r="BF16" s="1"/>
  <c r="BG16" s="1"/>
  <c r="BD15"/>
  <c r="AU29"/>
  <c r="AU30" s="1"/>
  <c r="BI28"/>
  <c r="AW28"/>
  <c r="BE21"/>
  <c r="BE710"/>
  <c r="BE225"/>
  <c r="BD66"/>
  <c r="BD130"/>
  <c r="BD194"/>
  <c r="BD258"/>
  <c r="BD322"/>
  <c r="BD386"/>
  <c r="BD450"/>
  <c r="BD514"/>
  <c r="BF514" s="1"/>
  <c r="BG514" s="1"/>
  <c r="BD578"/>
  <c r="BD642"/>
  <c r="BD706"/>
  <c r="BD770"/>
  <c r="BF770" s="1"/>
  <c r="BG770" s="1"/>
  <c r="BD834"/>
  <c r="BD898"/>
  <c r="BD962"/>
  <c r="BF962" s="1"/>
  <c r="BG962" s="1"/>
  <c r="BD1026"/>
  <c r="BF1026" s="1"/>
  <c r="BG1026" s="1"/>
  <c r="BD1090"/>
  <c r="BD1154"/>
  <c r="BF1154" s="1"/>
  <c r="BG1154" s="1"/>
  <c r="BD1218"/>
  <c r="BD1282"/>
  <c r="BF1282" s="1"/>
  <c r="BG1282" s="1"/>
  <c r="BD1346"/>
  <c r="BD1410"/>
  <c r="BD1474"/>
  <c r="BD1538"/>
  <c r="BD1602"/>
  <c r="BF1602" s="1"/>
  <c r="BG1602" s="1"/>
  <c r="BD1666"/>
  <c r="BD1922"/>
  <c r="BF1922" s="1"/>
  <c r="BG1922" s="1"/>
  <c r="BD1986"/>
  <c r="BF1986" s="1"/>
  <c r="BG1986" s="1"/>
  <c r="BD2114"/>
  <c r="BD2178"/>
  <c r="BF2178" s="1"/>
  <c r="BG2178" s="1"/>
  <c r="BE18"/>
  <c r="BE34"/>
  <c r="BE50"/>
  <c r="BE66"/>
  <c r="BE82"/>
  <c r="BE98"/>
  <c r="BE114"/>
  <c r="BE130"/>
  <c r="BE146"/>
  <c r="BE162"/>
  <c r="BE178"/>
  <c r="BE194"/>
  <c r="BE210"/>
  <c r="BE226"/>
  <c r="BE242"/>
  <c r="BE258"/>
  <c r="BE274"/>
  <c r="BE290"/>
  <c r="BE306"/>
  <c r="BE322"/>
  <c r="BE338"/>
  <c r="BE354"/>
  <c r="BE370"/>
  <c r="BE386"/>
  <c r="BE402"/>
  <c r="BE418"/>
  <c r="BE434"/>
  <c r="BE450"/>
  <c r="BE466"/>
  <c r="BE482"/>
  <c r="BE113"/>
  <c r="BE241"/>
  <c r="BE369"/>
  <c r="BD558"/>
  <c r="BD686"/>
  <c r="BF686" s="1"/>
  <c r="BG686" s="1"/>
  <c r="BD814"/>
  <c r="BD878"/>
  <c r="BF878" s="1"/>
  <c r="BG878" s="1"/>
  <c r="BD1070"/>
  <c r="BD1134"/>
  <c r="BF1134" s="1"/>
  <c r="BG1134" s="1"/>
  <c r="BD1582"/>
  <c r="BF1582" s="1"/>
  <c r="BG1582" s="1"/>
  <c r="BD1710"/>
  <c r="BF1710" s="1"/>
  <c r="BG1710" s="1"/>
  <c r="BD1966"/>
  <c r="BF1966" s="1"/>
  <c r="BG1966" s="1"/>
  <c r="BD2030"/>
  <c r="BD21"/>
  <c r="BF21" s="1"/>
  <c r="BG21" s="1"/>
  <c r="BD25"/>
  <c r="BD45"/>
  <c r="BE53"/>
  <c r="BD101"/>
  <c r="BF101" s="1"/>
  <c r="BG101" s="1"/>
  <c r="BD105"/>
  <c r="BF105" s="1"/>
  <c r="BG105" s="1"/>
  <c r="BE117"/>
  <c r="BE137"/>
  <c r="BF137" s="1"/>
  <c r="BG137" s="1"/>
  <c r="BD169"/>
  <c r="BF169" s="1"/>
  <c r="BG169" s="1"/>
  <c r="BE181"/>
  <c r="BE189"/>
  <c r="BD229"/>
  <c r="BF229" s="1"/>
  <c r="BG229" s="1"/>
  <c r="BD257"/>
  <c r="BD285"/>
  <c r="BD297"/>
  <c r="BE309"/>
  <c r="BD361"/>
  <c r="BF361" s="1"/>
  <c r="BG361" s="1"/>
  <c r="BE373"/>
  <c r="BD385"/>
  <c r="BF385" s="1"/>
  <c r="BG385" s="1"/>
  <c r="BE393"/>
  <c r="BF393" s="1"/>
  <c r="BG393" s="1"/>
  <c r="BD413"/>
  <c r="BD421"/>
  <c r="BF421" s="1"/>
  <c r="BG421" s="1"/>
  <c r="BD425"/>
  <c r="BF425" s="1"/>
  <c r="BG425" s="1"/>
  <c r="BD449"/>
  <c r="BF449" s="1"/>
  <c r="BG449" s="1"/>
  <c r="BD477"/>
  <c r="BF477" s="1"/>
  <c r="BG477" s="1"/>
  <c r="BD485"/>
  <c r="BE521"/>
  <c r="BD549"/>
  <c r="BF549" s="1"/>
  <c r="BG549" s="1"/>
  <c r="BE569"/>
  <c r="BE585"/>
  <c r="BD597"/>
  <c r="BF597" s="1"/>
  <c r="BG597" s="1"/>
  <c r="BE617"/>
  <c r="BD629"/>
  <c r="BF629" s="1"/>
  <c r="BG629" s="1"/>
  <c r="BD645"/>
  <c r="BE649"/>
  <c r="BD661"/>
  <c r="BF661" s="1"/>
  <c r="BG661" s="1"/>
  <c r="BE665"/>
  <c r="BD677"/>
  <c r="BE681"/>
  <c r="BE697"/>
  <c r="BE713"/>
  <c r="BD725"/>
  <c r="BF725" s="1"/>
  <c r="BG725" s="1"/>
  <c r="BD741"/>
  <c r="BD757"/>
  <c r="BF757" s="1"/>
  <c r="BG757" s="1"/>
  <c r="BD773"/>
  <c r="BD789"/>
  <c r="BF789" s="1"/>
  <c r="BG789" s="1"/>
  <c r="BD805"/>
  <c r="BE809"/>
  <c r="BE841"/>
  <c r="BD853"/>
  <c r="BF853" s="1"/>
  <c r="BG853" s="1"/>
  <c r="BE857"/>
  <c r="BD869"/>
  <c r="BF869" s="1"/>
  <c r="BG869" s="1"/>
  <c r="BD917"/>
  <c r="BF917" s="1"/>
  <c r="BG917" s="1"/>
  <c r="BE921"/>
  <c r="BE969"/>
  <c r="BE985"/>
  <c r="BE1001"/>
  <c r="BD1013"/>
  <c r="BF1013" s="1"/>
  <c r="BG1013" s="1"/>
  <c r="BE1033"/>
  <c r="BD1045"/>
  <c r="BF1045" s="1"/>
  <c r="BG1045" s="1"/>
  <c r="BD1141"/>
  <c r="BF1141" s="1"/>
  <c r="BG1141" s="1"/>
  <c r="BE1145"/>
  <c r="BE1161"/>
  <c r="BD1173"/>
  <c r="BF1173" s="1"/>
  <c r="BG1173" s="1"/>
  <c r="BE1177"/>
  <c r="BD1205"/>
  <c r="BF1205" s="1"/>
  <c r="BG1205" s="1"/>
  <c r="BE1225"/>
  <c r="BE1241"/>
  <c r="BD1317"/>
  <c r="BD1349"/>
  <c r="BE1353"/>
  <c r="BD1365"/>
  <c r="BF1365" s="1"/>
  <c r="BG1365" s="1"/>
  <c r="BE1369"/>
  <c r="BD1381"/>
  <c r="BE1401"/>
  <c r="BE1417"/>
  <c r="BE1433"/>
  <c r="BE1465"/>
  <c r="BD1477"/>
  <c r="BF1477" s="1"/>
  <c r="BG1477" s="1"/>
  <c r="BD1493"/>
  <c r="BF1493" s="1"/>
  <c r="BG1493" s="1"/>
  <c r="BE1497"/>
  <c r="BD1509"/>
  <c r="BE1513"/>
  <c r="BD1573"/>
  <c r="BE1577"/>
  <c r="BD1589"/>
  <c r="BF1589" s="1"/>
  <c r="BG1589" s="1"/>
  <c r="BE1593"/>
  <c r="BE1609"/>
  <c r="BD1621"/>
  <c r="BF1621" s="1"/>
  <c r="BG1621" s="1"/>
  <c r="BE1625"/>
  <c r="BD1637"/>
  <c r="BF1637" s="1"/>
  <c r="BG1637" s="1"/>
  <c r="BE1641"/>
  <c r="BE1657"/>
  <c r="BD1693"/>
  <c r="BF1693" s="1"/>
  <c r="BG1693" s="1"/>
  <c r="BD1701"/>
  <c r="BF1701" s="1"/>
  <c r="BG1701" s="1"/>
  <c r="BD1709"/>
  <c r="BF1709" s="1"/>
  <c r="BG1709" s="1"/>
  <c r="BD1717"/>
  <c r="BF1717" s="1"/>
  <c r="BG1717" s="1"/>
  <c r="BD1725"/>
  <c r="BF1725" s="1"/>
  <c r="BG1725" s="1"/>
  <c r="BD1733"/>
  <c r="BF1733" s="1"/>
  <c r="BG1733" s="1"/>
  <c r="BD1741"/>
  <c r="BF1741" s="1"/>
  <c r="BG1741" s="1"/>
  <c r="BD1749"/>
  <c r="BF1749" s="1"/>
  <c r="BG1749" s="1"/>
  <c r="BD1757"/>
  <c r="BF1757" s="1"/>
  <c r="BG1757" s="1"/>
  <c r="BD1765"/>
  <c r="BF1765" s="1"/>
  <c r="BG1765" s="1"/>
  <c r="BD1773"/>
  <c r="BF1773" s="1"/>
  <c r="BG1773" s="1"/>
  <c r="BD1781"/>
  <c r="BF1781" s="1"/>
  <c r="BG1781" s="1"/>
  <c r="BD1789"/>
  <c r="BF1789" s="1"/>
  <c r="BG1789" s="1"/>
  <c r="BD1797"/>
  <c r="BF1797" s="1"/>
  <c r="BG1797" s="1"/>
  <c r="BD1805"/>
  <c r="BF1805" s="1"/>
  <c r="BG1805" s="1"/>
  <c r="BD1813"/>
  <c r="BF1813" s="1"/>
  <c r="BG1813" s="1"/>
  <c r="BD1821"/>
  <c r="BF1821" s="1"/>
  <c r="BG1821" s="1"/>
  <c r="BD1829"/>
  <c r="BF1829" s="1"/>
  <c r="BG1829" s="1"/>
  <c r="BD1837"/>
  <c r="BF1837" s="1"/>
  <c r="BG1837" s="1"/>
  <c r="BD1845"/>
  <c r="BF1845" s="1"/>
  <c r="BG1845" s="1"/>
  <c r="BD1853"/>
  <c r="BF1853" s="1"/>
  <c r="BG1853" s="1"/>
  <c r="BD1861"/>
  <c r="BF1861" s="1"/>
  <c r="BG1861" s="1"/>
  <c r="BD1869"/>
  <c r="BF1869" s="1"/>
  <c r="BG1869" s="1"/>
  <c r="BD1877"/>
  <c r="BF1877" s="1"/>
  <c r="BG1877" s="1"/>
  <c r="BD1885"/>
  <c r="BF1885" s="1"/>
  <c r="BG1885" s="1"/>
  <c r="BD1893"/>
  <c r="BF1893" s="1"/>
  <c r="BG1893" s="1"/>
  <c r="BD1901"/>
  <c r="BF1901" s="1"/>
  <c r="BG1901" s="1"/>
  <c r="BD1909"/>
  <c r="BF1909" s="1"/>
  <c r="BG1909" s="1"/>
  <c r="BD1917"/>
  <c r="BF1917" s="1"/>
  <c r="BG1917" s="1"/>
  <c r="BD1925"/>
  <c r="BF1925" s="1"/>
  <c r="BG1925" s="1"/>
  <c r="BD42"/>
  <c r="BD106"/>
  <c r="BD522"/>
  <c r="BD586"/>
  <c r="BF586" s="1"/>
  <c r="BG586" s="1"/>
  <c r="BD650"/>
  <c r="BD714"/>
  <c r="BD778"/>
  <c r="BD842"/>
  <c r="BD906"/>
  <c r="BD970"/>
  <c r="BF970" s="1"/>
  <c r="BG970" s="1"/>
  <c r="BD1034"/>
  <c r="BD1098"/>
  <c r="BD1162"/>
  <c r="BD1226"/>
  <c r="BD1290"/>
  <c r="BD1354"/>
  <c r="BD1418"/>
  <c r="BD1482"/>
  <c r="BD1546"/>
  <c r="BD1610"/>
  <c r="BD1674"/>
  <c r="BD1738"/>
  <c r="BF1738" s="1"/>
  <c r="BG1738" s="1"/>
  <c r="BD1802"/>
  <c r="BD1866"/>
  <c r="BD1930"/>
  <c r="BF1930" s="1"/>
  <c r="BG1930" s="1"/>
  <c r="BD1994"/>
  <c r="BD2058"/>
  <c r="BD2122"/>
  <c r="BF2122" s="1"/>
  <c r="BG2122" s="1"/>
  <c r="BD2186"/>
  <c r="BD236"/>
  <c r="BF236" s="1"/>
  <c r="BG236" s="1"/>
  <c r="BD300"/>
  <c r="BD364"/>
  <c r="BE24"/>
  <c r="BE32"/>
  <c r="BD36"/>
  <c r="BF36" s="1"/>
  <c r="BG36" s="1"/>
  <c r="BD40"/>
  <c r="BE48"/>
  <c r="BD52"/>
  <c r="BF52" s="1"/>
  <c r="BG52" s="1"/>
  <c r="BD56"/>
  <c r="BF56" s="1"/>
  <c r="BG56" s="1"/>
  <c r="BE64"/>
  <c r="BF64" s="1"/>
  <c r="BG64" s="1"/>
  <c r="BD80"/>
  <c r="BF80" s="1"/>
  <c r="BG80" s="1"/>
  <c r="BE84"/>
  <c r="BE104"/>
  <c r="BE144"/>
  <c r="BF144" s="1"/>
  <c r="BG144" s="1"/>
  <c r="BD152"/>
  <c r="BF152" s="1"/>
  <c r="BG152" s="1"/>
  <c r="BE164"/>
  <c r="BE196"/>
  <c r="BE208"/>
  <c r="BE228"/>
  <c r="BE240"/>
  <c r="BF240" s="1"/>
  <c r="BG240" s="1"/>
  <c r="BE260"/>
  <c r="BF260" s="1"/>
  <c r="BG260" s="1"/>
  <c r="BE272"/>
  <c r="BF272" s="1"/>
  <c r="BG272" s="1"/>
  <c r="BD280"/>
  <c r="BE292"/>
  <c r="BE304"/>
  <c r="BD312"/>
  <c r="BD344"/>
  <c r="BF344" s="1"/>
  <c r="BG344" s="1"/>
  <c r="BE356"/>
  <c r="BE368"/>
  <c r="BF368" s="1"/>
  <c r="BG368" s="1"/>
  <c r="BD376"/>
  <c r="BF376" s="1"/>
  <c r="BG376" s="1"/>
  <c r="BE420"/>
  <c r="BF420" s="1"/>
  <c r="BG420" s="1"/>
  <c r="BE432"/>
  <c r="BD440"/>
  <c r="BE464"/>
  <c r="BD472"/>
  <c r="BF472" s="1"/>
  <c r="BG472" s="1"/>
  <c r="BE500"/>
  <c r="BE508"/>
  <c r="BE532"/>
  <c r="BE564"/>
  <c r="BE580"/>
  <c r="BF580" s="1"/>
  <c r="BG580" s="1"/>
  <c r="BE596"/>
  <c r="BE604"/>
  <c r="BE612"/>
  <c r="BE620"/>
  <c r="BE652"/>
  <c r="BE684"/>
  <c r="BE692"/>
  <c r="BE700"/>
  <c r="BE716"/>
  <c r="BE724"/>
  <c r="BE732"/>
  <c r="BE740"/>
  <c r="BE748"/>
  <c r="BE756"/>
  <c r="BE764"/>
  <c r="BE796"/>
  <c r="BE804"/>
  <c r="BE812"/>
  <c r="BE820"/>
  <c r="BE836"/>
  <c r="BE844"/>
  <c r="BE868"/>
  <c r="BF868" s="1"/>
  <c r="BG868" s="1"/>
  <c r="BE884"/>
  <c r="BE900"/>
  <c r="BF900" s="1"/>
  <c r="BG900" s="1"/>
  <c r="BE908"/>
  <c r="BE916"/>
  <c r="BF916" s="1"/>
  <c r="BG916" s="1"/>
  <c r="BE940"/>
  <c r="BE948"/>
  <c r="BE964"/>
  <c r="BE972"/>
  <c r="BE980"/>
  <c r="BE1004"/>
  <c r="BE1020"/>
  <c r="BE1044"/>
  <c r="BE1052"/>
  <c r="BE1060"/>
  <c r="BE1076"/>
  <c r="BE1084"/>
  <c r="BE1116"/>
  <c r="BE1124"/>
  <c r="BF1124" s="1"/>
  <c r="BG1124" s="1"/>
  <c r="BE1140"/>
  <c r="BE1148"/>
  <c r="BE1164"/>
  <c r="BF1164" s="1"/>
  <c r="BG1164" s="1"/>
  <c r="BE1188"/>
  <c r="BE1220"/>
  <c r="BF1220" s="1"/>
  <c r="BG1220" s="1"/>
  <c r="BE1236"/>
  <c r="BE1252"/>
  <c r="BE1260"/>
  <c r="BE1276"/>
  <c r="BE1284"/>
  <c r="BF1284" s="1"/>
  <c r="BG1284" s="1"/>
  <c r="BE1292"/>
  <c r="BE1300"/>
  <c r="BE1308"/>
  <c r="BE1324"/>
  <c r="BE1332"/>
  <c r="BE1364"/>
  <c r="BE1380"/>
  <c r="BF1380" s="1"/>
  <c r="BG1380" s="1"/>
  <c r="BE1396"/>
  <c r="BE1412"/>
  <c r="BE1436"/>
  <c r="BE1452"/>
  <c r="BE1484"/>
  <c r="BE1508"/>
  <c r="BE1516"/>
  <c r="BE1524"/>
  <c r="BE1540"/>
  <c r="BE1548"/>
  <c r="BE1556"/>
  <c r="BE1564"/>
  <c r="BE1596"/>
  <c r="BE1612"/>
  <c r="BE1620"/>
  <c r="BF1620" s="1"/>
  <c r="BG1620" s="1"/>
  <c r="BE1652"/>
  <c r="BE1660"/>
  <c r="BE1668"/>
  <c r="BE1684"/>
  <c r="BE1700"/>
  <c r="BF1700" s="1"/>
  <c r="BG1700" s="1"/>
  <c r="BE1724"/>
  <c r="BF1724" s="1"/>
  <c r="BG1724" s="1"/>
  <c r="BE1780"/>
  <c r="BF1780" s="1"/>
  <c r="BG1780" s="1"/>
  <c r="BE1796"/>
  <c r="BE1804"/>
  <c r="BE1812"/>
  <c r="BE1820"/>
  <c r="BF1820" s="1"/>
  <c r="BG1820" s="1"/>
  <c r="BE1828"/>
  <c r="BF1828" s="1"/>
  <c r="BG1828" s="1"/>
  <c r="BE1836"/>
  <c r="BE1844"/>
  <c r="BF1844" s="1"/>
  <c r="BG1844" s="1"/>
  <c r="BE1852"/>
  <c r="BF1852" s="1"/>
  <c r="BG1852" s="1"/>
  <c r="BE1876"/>
  <c r="BF1876" s="1"/>
  <c r="BG1876" s="1"/>
  <c r="BE1884"/>
  <c r="BF1884" s="1"/>
  <c r="BG1884" s="1"/>
  <c r="BE1892"/>
  <c r="BF1892" s="1"/>
  <c r="BG1892" s="1"/>
  <c r="BE1908"/>
  <c r="BF1908" s="1"/>
  <c r="BG1908" s="1"/>
  <c r="BE1916"/>
  <c r="BF1916" s="1"/>
  <c r="BG1916" s="1"/>
  <c r="BE1924"/>
  <c r="BF1924" s="1"/>
  <c r="BG1924" s="1"/>
  <c r="BE1932"/>
  <c r="BE1948"/>
  <c r="BE1956"/>
  <c r="BE1964"/>
  <c r="BE1980"/>
  <c r="BE2004"/>
  <c r="BF2004" s="1"/>
  <c r="BG2004" s="1"/>
  <c r="BE2020"/>
  <c r="BF2020" s="1"/>
  <c r="BG2020" s="1"/>
  <c r="BE2036"/>
  <c r="BE2052"/>
  <c r="BE2068"/>
  <c r="BE2076"/>
  <c r="BE2084"/>
  <c r="BE2100"/>
  <c r="BE2116"/>
  <c r="BE2124"/>
  <c r="BE2132"/>
  <c r="BE1974"/>
  <c r="BE2230"/>
  <c r="BE2486"/>
  <c r="BE2742"/>
  <c r="BD742"/>
  <c r="BF742" s="1"/>
  <c r="BG742" s="1"/>
  <c r="BD1062"/>
  <c r="BF1062" s="1"/>
  <c r="BG1062" s="1"/>
  <c r="BD1830"/>
  <c r="BF1830" s="1"/>
  <c r="BG1830" s="1"/>
  <c r="BD2150"/>
  <c r="BD2406"/>
  <c r="BD2662"/>
  <c r="BD30"/>
  <c r="BD94"/>
  <c r="BE538"/>
  <c r="BE578"/>
  <c r="BE618"/>
  <c r="BE634"/>
  <c r="BE650"/>
  <c r="BE666"/>
  <c r="BE762"/>
  <c r="BE778"/>
  <c r="BE906"/>
  <c r="BE986"/>
  <c r="BE1002"/>
  <c r="BE1042"/>
  <c r="BE1082"/>
  <c r="BE1146"/>
  <c r="BE1210"/>
  <c r="BE1250"/>
  <c r="BE1274"/>
  <c r="BE1338"/>
  <c r="BE1402"/>
  <c r="BE1466"/>
  <c r="BE1530"/>
  <c r="BE1594"/>
  <c r="BE1658"/>
  <c r="BE1698"/>
  <c r="BE1722"/>
  <c r="BE1786"/>
  <c r="BE1954"/>
  <c r="BE1978"/>
  <c r="BE2042"/>
  <c r="BE2106"/>
  <c r="BE2210"/>
  <c r="BE2234"/>
  <c r="BE2254"/>
  <c r="BE2274"/>
  <c r="BD2290"/>
  <c r="BE2298"/>
  <c r="BE2318"/>
  <c r="BE2338"/>
  <c r="BD2354"/>
  <c r="BF2354" s="1"/>
  <c r="BG2354" s="1"/>
  <c r="BE2362"/>
  <c r="BD2378"/>
  <c r="BE2382"/>
  <c r="BE2402"/>
  <c r="BE2426"/>
  <c r="BE2446"/>
  <c r="BE2466"/>
  <c r="BE2490"/>
  <c r="BE2510"/>
  <c r="BD2526"/>
  <c r="BF2526" s="1"/>
  <c r="BG2526" s="1"/>
  <c r="BE2530"/>
  <c r="BE2554"/>
  <c r="BE2574"/>
  <c r="BD2590"/>
  <c r="BE2594"/>
  <c r="BE2618"/>
  <c r="BE2638"/>
  <c r="BD2654"/>
  <c r="BF2654" s="1"/>
  <c r="BG2654" s="1"/>
  <c r="BD2674"/>
  <c r="BE2682"/>
  <c r="BE2722"/>
  <c r="BE2746"/>
  <c r="BE1958"/>
  <c r="BE2214"/>
  <c r="BE2470"/>
  <c r="BE2726"/>
  <c r="BD470"/>
  <c r="BF470" s="1"/>
  <c r="BG470" s="1"/>
  <c r="BD854"/>
  <c r="BF854" s="1"/>
  <c r="BG854" s="1"/>
  <c r="BD1494"/>
  <c r="BD1942"/>
  <c r="BF1942" s="1"/>
  <c r="BG1942" s="1"/>
  <c r="BD2198"/>
  <c r="BD2454"/>
  <c r="BD2710"/>
  <c r="BE321"/>
  <c r="BE1929"/>
  <c r="BE1945"/>
  <c r="BE1961"/>
  <c r="BE1977"/>
  <c r="BE1985"/>
  <c r="BF1985" s="1"/>
  <c r="BG1985" s="1"/>
  <c r="BE1993"/>
  <c r="BE2009"/>
  <c r="BE2025"/>
  <c r="BE2041"/>
  <c r="BE2057"/>
  <c r="BE2065"/>
  <c r="BE2073"/>
  <c r="BE2081"/>
  <c r="BE2089"/>
  <c r="BE2097"/>
  <c r="BE2105"/>
  <c r="BE2121"/>
  <c r="BE2129"/>
  <c r="BE2137"/>
  <c r="BE2145"/>
  <c r="BE2153"/>
  <c r="BE2161"/>
  <c r="BE2169"/>
  <c r="BE2177"/>
  <c r="BF2177" s="1"/>
  <c r="BG2177" s="1"/>
  <c r="BE2185"/>
  <c r="BE2193"/>
  <c r="BE2201"/>
  <c r="BE2209"/>
  <c r="BE2217"/>
  <c r="BE2225"/>
  <c r="BE2233"/>
  <c r="BE2241"/>
  <c r="BF2241" s="1"/>
  <c r="BG2241" s="1"/>
  <c r="BE2249"/>
  <c r="BE2257"/>
  <c r="BE2265"/>
  <c r="BE2273"/>
  <c r="BE2281"/>
  <c r="BE2297"/>
  <c r="BE2313"/>
  <c r="BE2321"/>
  <c r="BE2329"/>
  <c r="BE2345"/>
  <c r="BE2353"/>
  <c r="BE2361"/>
  <c r="BE2369"/>
  <c r="BF2369" s="1"/>
  <c r="BG2369" s="1"/>
  <c r="BE2377"/>
  <c r="BE2393"/>
  <c r="BE2409"/>
  <c r="BE2417"/>
  <c r="BE2425"/>
  <c r="BE2433"/>
  <c r="BE2441"/>
  <c r="BE2449"/>
  <c r="BE2457"/>
  <c r="BE2473"/>
  <c r="BE2481"/>
  <c r="BE2489"/>
  <c r="BE2505"/>
  <c r="BE2513"/>
  <c r="BE2521"/>
  <c r="BE2529"/>
  <c r="BE2537"/>
  <c r="BE2545"/>
  <c r="BE2553"/>
  <c r="BE2561"/>
  <c r="BF2561" s="1"/>
  <c r="BG2561" s="1"/>
  <c r="BE2569"/>
  <c r="BE2577"/>
  <c r="BE2585"/>
  <c r="BE2593"/>
  <c r="BE2601"/>
  <c r="BE2609"/>
  <c r="BE2617"/>
  <c r="BE2625"/>
  <c r="BF2625" s="1"/>
  <c r="BG2625" s="1"/>
  <c r="BE2633"/>
  <c r="BE2641"/>
  <c r="BF2641" s="1"/>
  <c r="BG2641" s="1"/>
  <c r="BE2649"/>
  <c r="BE2665"/>
  <c r="BE2681"/>
  <c r="BE2689"/>
  <c r="BE2697"/>
  <c r="BE2713"/>
  <c r="BE2729"/>
  <c r="BE2745"/>
  <c r="BE2454"/>
  <c r="BE2710"/>
  <c r="BD774"/>
  <c r="BF774" s="1"/>
  <c r="BG774" s="1"/>
  <c r="BD1542"/>
  <c r="BD2246"/>
  <c r="BD2502"/>
  <c r="BE2164"/>
  <c r="BE2180"/>
  <c r="BD2208"/>
  <c r="BE2228"/>
  <c r="BE2260"/>
  <c r="BD2272"/>
  <c r="BF2272" s="1"/>
  <c r="BG2272" s="1"/>
  <c r="BD2288"/>
  <c r="BF2288" s="1"/>
  <c r="BG2288" s="1"/>
  <c r="BD2304"/>
  <c r="BD2336"/>
  <c r="BE2340"/>
  <c r="BE2356"/>
  <c r="BD2384"/>
  <c r="BF2384" s="1"/>
  <c r="BG2384" s="1"/>
  <c r="BD2400"/>
  <c r="BE2404"/>
  <c r="BE2420"/>
  <c r="BE2436"/>
  <c r="BD2448"/>
  <c r="BF2448" s="1"/>
  <c r="BG2448" s="1"/>
  <c r="BE2452"/>
  <c r="BD2512"/>
  <c r="BF2512" s="1"/>
  <c r="BG2512" s="1"/>
  <c r="BE2516"/>
  <c r="BD2528"/>
  <c r="BE2548"/>
  <c r="BE2564"/>
  <c r="BE2580"/>
  <c r="BE2612"/>
  <c r="BE2628"/>
  <c r="BE2644"/>
  <c r="BD2656"/>
  <c r="BE2676"/>
  <c r="BE2708"/>
  <c r="BE2724"/>
  <c r="BD2736"/>
  <c r="BF2736" s="1"/>
  <c r="BG2736" s="1"/>
  <c r="BE2740"/>
  <c r="BE1990"/>
  <c r="BE2246"/>
  <c r="BE2502"/>
  <c r="BD310"/>
  <c r="BF310" s="1"/>
  <c r="BG310" s="1"/>
  <c r="BD822"/>
  <c r="BF822" s="1"/>
  <c r="BG822" s="1"/>
  <c r="BD1462"/>
  <c r="BD1846"/>
  <c r="BF1846" s="1"/>
  <c r="BG1846" s="1"/>
  <c r="BD2358"/>
  <c r="BD2614"/>
  <c r="BD19"/>
  <c r="BF19" s="1"/>
  <c r="BG19" s="1"/>
  <c r="BE23"/>
  <c r="BD35"/>
  <c r="BF35" s="1"/>
  <c r="BG35" s="1"/>
  <c r="BE39"/>
  <c r="BD51"/>
  <c r="BF51" s="1"/>
  <c r="BG51" s="1"/>
  <c r="BE71"/>
  <c r="BD99"/>
  <c r="BF99" s="1"/>
  <c r="BG99" s="1"/>
  <c r="BD103"/>
  <c r="BF103" s="1"/>
  <c r="BG103" s="1"/>
  <c r="BE139"/>
  <c r="BE155"/>
  <c r="BE171"/>
  <c r="BD187"/>
  <c r="BE191"/>
  <c r="BE199"/>
  <c r="BE207"/>
  <c r="BE215"/>
  <c r="BD219"/>
  <c r="BF219" s="1"/>
  <c r="BG219" s="1"/>
  <c r="BE223"/>
  <c r="BD235"/>
  <c r="BE239"/>
  <c r="BE259"/>
  <c r="BE275"/>
  <c r="BD287"/>
  <c r="BE291"/>
  <c r="BD303"/>
  <c r="BF303" s="1"/>
  <c r="BG303" s="1"/>
  <c r="BD343"/>
  <c r="BF343" s="1"/>
  <c r="BG343" s="1"/>
  <c r="BD355"/>
  <c r="BF355" s="1"/>
  <c r="BG355" s="1"/>
  <c r="BD359"/>
  <c r="BF359" s="1"/>
  <c r="BG359" s="1"/>
  <c r="BD371"/>
  <c r="BD375"/>
  <c r="BE379"/>
  <c r="BE395"/>
  <c r="BD443"/>
  <c r="BF443" s="1"/>
  <c r="BG443" s="1"/>
  <c r="BE447"/>
  <c r="BE455"/>
  <c r="BD459"/>
  <c r="BF459" s="1"/>
  <c r="BG459" s="1"/>
  <c r="BE463"/>
  <c r="BE479"/>
  <c r="BD491"/>
  <c r="BF491" s="1"/>
  <c r="BG491" s="1"/>
  <c r="BE495"/>
  <c r="BD523"/>
  <c r="BF523" s="1"/>
  <c r="BG523" s="1"/>
  <c r="BD539"/>
  <c r="BF539" s="1"/>
  <c r="BG539" s="1"/>
  <c r="BE543"/>
  <c r="BD571"/>
  <c r="BE591"/>
  <c r="BE607"/>
  <c r="BE623"/>
  <c r="BE639"/>
  <c r="BD667"/>
  <c r="BD683"/>
  <c r="BF683" s="1"/>
  <c r="BG683" s="1"/>
  <c r="BE719"/>
  <c r="BE735"/>
  <c r="BD747"/>
  <c r="BF747" s="1"/>
  <c r="BG747" s="1"/>
  <c r="BE767"/>
  <c r="BE783"/>
  <c r="BE831"/>
  <c r="BD843"/>
  <c r="BF843" s="1"/>
  <c r="BG843" s="1"/>
  <c r="BD859"/>
  <c r="BF859" s="1"/>
  <c r="BG859" s="1"/>
  <c r="BD891"/>
  <c r="BE911"/>
  <c r="BD923"/>
  <c r="BE927"/>
  <c r="BE943"/>
  <c r="BE959"/>
  <c r="BD971"/>
  <c r="BF971" s="1"/>
  <c r="BG971" s="1"/>
  <c r="BE975"/>
  <c r="BD987"/>
  <c r="BE1007"/>
  <c r="BD1019"/>
  <c r="BE1023"/>
  <c r="BD1035"/>
  <c r="BF1035" s="1"/>
  <c r="BG1035" s="1"/>
  <c r="BE1039"/>
  <c r="BE1055"/>
  <c r="BD1067"/>
  <c r="BF1067" s="1"/>
  <c r="BG1067" s="1"/>
  <c r="BE1087"/>
  <c r="BE1103"/>
  <c r="BD1115"/>
  <c r="BE1119"/>
  <c r="BD1131"/>
  <c r="BF1131" s="1"/>
  <c r="BG1131" s="1"/>
  <c r="BE1135"/>
  <c r="BE1151"/>
  <c r="BE1167"/>
  <c r="BD1179"/>
  <c r="BE1183"/>
  <c r="BE1199"/>
  <c r="BD1211"/>
  <c r="BF1211" s="1"/>
  <c r="BG1211" s="1"/>
  <c r="BE1215"/>
  <c r="BE1231"/>
  <c r="BE1247"/>
  <c r="BD1259"/>
  <c r="BF1259" s="1"/>
  <c r="BG1259" s="1"/>
  <c r="BE1279"/>
  <c r="BD1291"/>
  <c r="BF1291" s="1"/>
  <c r="BG1291" s="1"/>
  <c r="BE1295"/>
  <c r="BE1311"/>
  <c r="BE1327"/>
  <c r="BD1339"/>
  <c r="BE1343"/>
  <c r="BD1355"/>
  <c r="BF1355" s="1"/>
  <c r="BG1355" s="1"/>
  <c r="BE1359"/>
  <c r="BE1375"/>
  <c r="BD1387"/>
  <c r="BF1387" s="1"/>
  <c r="BG1387" s="1"/>
  <c r="BE1391"/>
  <c r="BD1403"/>
  <c r="BE1407"/>
  <c r="BE1423"/>
  <c r="BD1435"/>
  <c r="BF1435" s="1"/>
  <c r="BG1435" s="1"/>
  <c r="BE1439"/>
  <c r="BE1455"/>
  <c r="BE1471"/>
  <c r="BE1487"/>
  <c r="BE1503"/>
  <c r="BE1535"/>
  <c r="BD1547"/>
  <c r="BF1547" s="1"/>
  <c r="BG1547" s="1"/>
  <c r="BE1551"/>
  <c r="BE1567"/>
  <c r="BD1579"/>
  <c r="BF1579" s="1"/>
  <c r="BG1579" s="1"/>
  <c r="BE1583"/>
  <c r="BD1595"/>
  <c r="BF1595" s="1"/>
  <c r="BG1595" s="1"/>
  <c r="BE1599"/>
  <c r="BE1615"/>
  <c r="BE1631"/>
  <c r="BD1643"/>
  <c r="BF1643" s="1"/>
  <c r="BG1643" s="1"/>
  <c r="BE1647"/>
  <c r="BD1659"/>
  <c r="BE1663"/>
  <c r="BD1675"/>
  <c r="BF1675" s="1"/>
  <c r="BG1675" s="1"/>
  <c r="BE1679"/>
  <c r="BE1695"/>
  <c r="BD1707"/>
  <c r="BF1707" s="1"/>
  <c r="BG1707" s="1"/>
  <c r="BE1711"/>
  <c r="BE1727"/>
  <c r="BD1739"/>
  <c r="BF1739" s="1"/>
  <c r="BG1739" s="1"/>
  <c r="BE1743"/>
  <c r="BD1755"/>
  <c r="BF1755" s="1"/>
  <c r="BG1755" s="1"/>
  <c r="BE1759"/>
  <c r="BE1775"/>
  <c r="BE1791"/>
  <c r="BE1807"/>
  <c r="BE1823"/>
  <c r="BD1835"/>
  <c r="BF1835" s="1"/>
  <c r="BG1835" s="1"/>
  <c r="BE1839"/>
  <c r="BD1851"/>
  <c r="BF1851" s="1"/>
  <c r="BG1851" s="1"/>
  <c r="BE1871"/>
  <c r="BE1903"/>
  <c r="BE1935"/>
  <c r="BD1963"/>
  <c r="BF1963" s="1"/>
  <c r="BG1963" s="1"/>
  <c r="BE1967"/>
  <c r="BE1983"/>
  <c r="BD1995"/>
  <c r="BF1995" s="1"/>
  <c r="BG1995" s="1"/>
  <c r="BD2011"/>
  <c r="BF2011" s="1"/>
  <c r="BG2011" s="1"/>
  <c r="BE2015"/>
  <c r="BD2027"/>
  <c r="BF2027" s="1"/>
  <c r="BG2027" s="1"/>
  <c r="BD2059"/>
  <c r="BF2059" s="1"/>
  <c r="BG2059" s="1"/>
  <c r="BD2075"/>
  <c r="BF2075" s="1"/>
  <c r="BG2075" s="1"/>
  <c r="BD2091"/>
  <c r="BF2091" s="1"/>
  <c r="BG2091" s="1"/>
  <c r="BD2107"/>
  <c r="BE2143"/>
  <c r="BD2155"/>
  <c r="BF2155" s="1"/>
  <c r="BG2155" s="1"/>
  <c r="BE2159"/>
  <c r="BE2175"/>
  <c r="BE2191"/>
  <c r="BE2207"/>
  <c r="BE2223"/>
  <c r="BD2235"/>
  <c r="BE2239"/>
  <c r="BD2267"/>
  <c r="BF2267" s="1"/>
  <c r="BG2267" s="1"/>
  <c r="BE2271"/>
  <c r="BD2283"/>
  <c r="BF2283" s="1"/>
  <c r="BG2283" s="1"/>
  <c r="BE2287"/>
  <c r="BD2315"/>
  <c r="BF2315" s="1"/>
  <c r="BG2315" s="1"/>
  <c r="BE2335"/>
  <c r="BD2347"/>
  <c r="BF2347" s="1"/>
  <c r="BG2347" s="1"/>
  <c r="BE2351"/>
  <c r="BE2367"/>
  <c r="BE2383"/>
  <c r="BD2395"/>
  <c r="BE2399"/>
  <c r="BE2415"/>
  <c r="BE2431"/>
  <c r="BD2443"/>
  <c r="BF2443" s="1"/>
  <c r="BG2443" s="1"/>
  <c r="BE2447"/>
  <c r="BD2459"/>
  <c r="BF2459" s="1"/>
  <c r="BG2459" s="1"/>
  <c r="BE2463"/>
  <c r="BE2479"/>
  <c r="BD2491"/>
  <c r="BE2495"/>
  <c r="BD2507"/>
  <c r="BF2507" s="1"/>
  <c r="BG2507" s="1"/>
  <c r="BD2523"/>
  <c r="BD2539"/>
  <c r="BF2539" s="1"/>
  <c r="BG2539" s="1"/>
  <c r="BE2543"/>
  <c r="BE2559"/>
  <c r="BD2571"/>
  <c r="BF2571" s="1"/>
  <c r="BG2571" s="1"/>
  <c r="BE2575"/>
  <c r="BD2587"/>
  <c r="BF2587" s="1"/>
  <c r="BG2587" s="1"/>
  <c r="BE2591"/>
  <c r="BD2603"/>
  <c r="BF2603" s="1"/>
  <c r="BG2603" s="1"/>
  <c r="BE2607"/>
  <c r="BE2623"/>
  <c r="BD2635"/>
  <c r="BF2635" s="1"/>
  <c r="BG2635" s="1"/>
  <c r="BE2639"/>
  <c r="BE2655"/>
  <c r="BE2671"/>
  <c r="BE2687"/>
  <c r="BE2703"/>
  <c r="BD2715"/>
  <c r="BE2719"/>
  <c r="BD2731"/>
  <c r="BF2731" s="1"/>
  <c r="BG2731" s="1"/>
  <c r="BE2735"/>
  <c r="BD102"/>
  <c r="BF102" s="1"/>
  <c r="BG102" s="1"/>
  <c r="BD390"/>
  <c r="BF390" s="1"/>
  <c r="BG390" s="1"/>
  <c r="BD486"/>
  <c r="BF486" s="1"/>
  <c r="BG486" s="1"/>
  <c r="BD550"/>
  <c r="BF550" s="1"/>
  <c r="BG550" s="1"/>
  <c r="BD678"/>
  <c r="BD790"/>
  <c r="BD918"/>
  <c r="BD1014"/>
  <c r="BF1014" s="1"/>
  <c r="BG1014" s="1"/>
  <c r="BD1094"/>
  <c r="BF1094" s="1"/>
  <c r="BG1094" s="1"/>
  <c r="BD1158"/>
  <c r="BF1158" s="1"/>
  <c r="BG1158" s="1"/>
  <c r="BD1286"/>
  <c r="BF1286" s="1"/>
  <c r="BG1286" s="1"/>
  <c r="BD1414"/>
  <c r="BF1414" s="1"/>
  <c r="BG1414" s="1"/>
  <c r="BD1606"/>
  <c r="BF1606" s="1"/>
  <c r="BG1606" s="1"/>
  <c r="BD1670"/>
  <c r="BD1734"/>
  <c r="BD2102"/>
  <c r="BD2182"/>
  <c r="AN25"/>
  <c r="AP25" s="1"/>
  <c r="AN41"/>
  <c r="AP41" s="1"/>
  <c r="AN57"/>
  <c r="AP57" s="1"/>
  <c r="AN73"/>
  <c r="AP73" s="1"/>
  <c r="AN89"/>
  <c r="AP89" s="1"/>
  <c r="AN105"/>
  <c r="AP105" s="1"/>
  <c r="AN121"/>
  <c r="AP121" s="1"/>
  <c r="AN137"/>
  <c r="AP137" s="1"/>
  <c r="AN153"/>
  <c r="AP153" s="1"/>
  <c r="AN169"/>
  <c r="AP169" s="1"/>
  <c r="AN185"/>
  <c r="AP185" s="1"/>
  <c r="AN201"/>
  <c r="AP201" s="1"/>
  <c r="AN217"/>
  <c r="AP217" s="1"/>
  <c r="AN233"/>
  <c r="AP233" s="1"/>
  <c r="AN249"/>
  <c r="AP249" s="1"/>
  <c r="AN265"/>
  <c r="AP265" s="1"/>
  <c r="AN281"/>
  <c r="AP281" s="1"/>
  <c r="AN297"/>
  <c r="AP297" s="1"/>
  <c r="AN313"/>
  <c r="AP313" s="1"/>
  <c r="AN329"/>
  <c r="AP329" s="1"/>
  <c r="AN345"/>
  <c r="AP345" s="1"/>
  <c r="AN361"/>
  <c r="AP361" s="1"/>
  <c r="AN377"/>
  <c r="AP377" s="1"/>
  <c r="AN393"/>
  <c r="AP393" s="1"/>
  <c r="AN409"/>
  <c r="AP409" s="1"/>
  <c r="AN425"/>
  <c r="AP425" s="1"/>
  <c r="AN441"/>
  <c r="AP441" s="1"/>
  <c r="AN457"/>
  <c r="AP457" s="1"/>
  <c r="AN473"/>
  <c r="AP473" s="1"/>
  <c r="AN489"/>
  <c r="AP489" s="1"/>
  <c r="AN505"/>
  <c r="AP505" s="1"/>
  <c r="AN521"/>
  <c r="AP521" s="1"/>
  <c r="AN537"/>
  <c r="AP537" s="1"/>
  <c r="AN553"/>
  <c r="AP553" s="1"/>
  <c r="AN569"/>
  <c r="AP569" s="1"/>
  <c r="AN585"/>
  <c r="AP585" s="1"/>
  <c r="AN601"/>
  <c r="AP601" s="1"/>
  <c r="AN617"/>
  <c r="AP617" s="1"/>
  <c r="AN633"/>
  <c r="AP633" s="1"/>
  <c r="AN649"/>
  <c r="AP649" s="1"/>
  <c r="AN665"/>
  <c r="AP665" s="1"/>
  <c r="AN681"/>
  <c r="AP681" s="1"/>
  <c r="AN697"/>
  <c r="AP697" s="1"/>
  <c r="AN713"/>
  <c r="AP713" s="1"/>
  <c r="AN729"/>
  <c r="AP729" s="1"/>
  <c r="AN745"/>
  <c r="AP745" s="1"/>
  <c r="AN761"/>
  <c r="AP761" s="1"/>
  <c r="AN777"/>
  <c r="AP777" s="1"/>
  <c r="AN793"/>
  <c r="AP793" s="1"/>
  <c r="AN809"/>
  <c r="AP809" s="1"/>
  <c r="AN825"/>
  <c r="AP825" s="1"/>
  <c r="AN841"/>
  <c r="AP841" s="1"/>
  <c r="AN857"/>
  <c r="AP857" s="1"/>
  <c r="AN873"/>
  <c r="AP873" s="1"/>
  <c r="AN889"/>
  <c r="AP889" s="1"/>
  <c r="AN905"/>
  <c r="AP905" s="1"/>
  <c r="AN921"/>
  <c r="AP921" s="1"/>
  <c r="AN937"/>
  <c r="AP937" s="1"/>
  <c r="AN953"/>
  <c r="AP953" s="1"/>
  <c r="AN969"/>
  <c r="AP969" s="1"/>
  <c r="AN985"/>
  <c r="AP985" s="1"/>
  <c r="AN1001"/>
  <c r="AP1001" s="1"/>
  <c r="AN1017"/>
  <c r="AP1017" s="1"/>
  <c r="AN1033"/>
  <c r="AP1033" s="1"/>
  <c r="AN1049"/>
  <c r="AP1049" s="1"/>
  <c r="AN1065"/>
  <c r="AP1065" s="1"/>
  <c r="AN1081"/>
  <c r="AP1081" s="1"/>
  <c r="AN1097"/>
  <c r="AP1097" s="1"/>
  <c r="AN1113"/>
  <c r="AP1113" s="1"/>
  <c r="AN1129"/>
  <c r="AP1129" s="1"/>
  <c r="AN1145"/>
  <c r="AP1145" s="1"/>
  <c r="AN1161"/>
  <c r="AP1161" s="1"/>
  <c r="AN1177"/>
  <c r="AP1177" s="1"/>
  <c r="AN1193"/>
  <c r="AP1193" s="1"/>
  <c r="AN1209"/>
  <c r="AP1209" s="1"/>
  <c r="AN1225"/>
  <c r="AP1225" s="1"/>
  <c r="AN1241"/>
  <c r="AP1241" s="1"/>
  <c r="AN1257"/>
  <c r="AP1257" s="1"/>
  <c r="AN1273"/>
  <c r="AP1273" s="1"/>
  <c r="AN1289"/>
  <c r="AP1289" s="1"/>
  <c r="AN1305"/>
  <c r="AP1305" s="1"/>
  <c r="AN1321"/>
  <c r="AP1321" s="1"/>
  <c r="AN1337"/>
  <c r="AP1337" s="1"/>
  <c r="AN1353"/>
  <c r="AP1353" s="1"/>
  <c r="AN1369"/>
  <c r="AP1369" s="1"/>
  <c r="AN1385"/>
  <c r="AP1385" s="1"/>
  <c r="AN1401"/>
  <c r="AP1401" s="1"/>
  <c r="AN1417"/>
  <c r="AP1417" s="1"/>
  <c r="AN1433"/>
  <c r="AP1433" s="1"/>
  <c r="AN1449"/>
  <c r="AP1449" s="1"/>
  <c r="AN1465"/>
  <c r="AP1465" s="1"/>
  <c r="AN1481"/>
  <c r="AP1481" s="1"/>
  <c r="AN1497"/>
  <c r="AP1497" s="1"/>
  <c r="AN1513"/>
  <c r="AP1513" s="1"/>
  <c r="AN1529"/>
  <c r="AP1529" s="1"/>
  <c r="AN1545"/>
  <c r="AP1545" s="1"/>
  <c r="AN1561"/>
  <c r="AP1561" s="1"/>
  <c r="AN1577"/>
  <c r="AP1577" s="1"/>
  <c r="AN1593"/>
  <c r="AP1593" s="1"/>
  <c r="AN1609"/>
  <c r="AP1609" s="1"/>
  <c r="AN1625"/>
  <c r="AP1625" s="1"/>
  <c r="AN1641"/>
  <c r="AP1641" s="1"/>
  <c r="AN1657"/>
  <c r="AP1657" s="1"/>
  <c r="AN1673"/>
  <c r="AP1673" s="1"/>
  <c r="AN1689"/>
  <c r="AP1689" s="1"/>
  <c r="AN1705"/>
  <c r="AP1705" s="1"/>
  <c r="AN1721"/>
  <c r="AP1721" s="1"/>
  <c r="AN1737"/>
  <c r="AP1737" s="1"/>
  <c r="AN1753"/>
  <c r="AP1753" s="1"/>
  <c r="AN1769"/>
  <c r="AP1769" s="1"/>
  <c r="AN1785"/>
  <c r="AP1785" s="1"/>
  <c r="AN1801"/>
  <c r="AP1801" s="1"/>
  <c r="AN1817"/>
  <c r="AP1817" s="1"/>
  <c r="AN1833"/>
  <c r="AP1833" s="1"/>
  <c r="AN1849"/>
  <c r="AP1849" s="1"/>
  <c r="AN1865"/>
  <c r="AP1865" s="1"/>
  <c r="AN1881"/>
  <c r="AP1881" s="1"/>
  <c r="AN1897"/>
  <c r="AP1897" s="1"/>
  <c r="AN1913"/>
  <c r="AP1913" s="1"/>
  <c r="AN1929"/>
  <c r="AP1929" s="1"/>
  <c r="AN1945"/>
  <c r="AP1945" s="1"/>
  <c r="AN1961"/>
  <c r="AP1961" s="1"/>
  <c r="AN1977"/>
  <c r="AP1977" s="1"/>
  <c r="AN1993"/>
  <c r="AP1993" s="1"/>
  <c r="AN2009"/>
  <c r="AP2009" s="1"/>
  <c r="AN2025"/>
  <c r="AP2025" s="1"/>
  <c r="AN2041"/>
  <c r="AP2041" s="1"/>
  <c r="AN2057"/>
  <c r="AP2057" s="1"/>
  <c r="AN2073"/>
  <c r="AP2073" s="1"/>
  <c r="AN2089"/>
  <c r="AP2089" s="1"/>
  <c r="AN2105"/>
  <c r="AP2105" s="1"/>
  <c r="AN2121"/>
  <c r="AP2121" s="1"/>
  <c r="AN2137"/>
  <c r="AP2137" s="1"/>
  <c r="AN2153"/>
  <c r="AP2153" s="1"/>
  <c r="AN2169"/>
  <c r="AP2169" s="1"/>
  <c r="AN2185"/>
  <c r="AP2185" s="1"/>
  <c r="AN2201"/>
  <c r="AP2201" s="1"/>
  <c r="AN2217"/>
  <c r="AP2217" s="1"/>
  <c r="AN2233"/>
  <c r="AP2233" s="1"/>
  <c r="AN2249"/>
  <c r="AP2249" s="1"/>
  <c r="AN2265"/>
  <c r="AP2265" s="1"/>
  <c r="AN2281"/>
  <c r="AP2281" s="1"/>
  <c r="AN2297"/>
  <c r="AP2297" s="1"/>
  <c r="AN2313"/>
  <c r="AP2313" s="1"/>
  <c r="AN2329"/>
  <c r="AP2329" s="1"/>
  <c r="AN2345"/>
  <c r="AP2345" s="1"/>
  <c r="AN2361"/>
  <c r="AP2361" s="1"/>
  <c r="AN2377"/>
  <c r="AP2377" s="1"/>
  <c r="AN2393"/>
  <c r="AP2393" s="1"/>
  <c r="AN2409"/>
  <c r="AP2409" s="1"/>
  <c r="AN2425"/>
  <c r="AP2425" s="1"/>
  <c r="AN2441"/>
  <c r="AP2441" s="1"/>
  <c r="AN2457"/>
  <c r="AP2457" s="1"/>
  <c r="AN2473"/>
  <c r="AP2473" s="1"/>
  <c r="AN2489"/>
  <c r="AP2489" s="1"/>
  <c r="AN2505"/>
  <c r="AP2505" s="1"/>
  <c r="AN2521"/>
  <c r="AP2521" s="1"/>
  <c r="AN2537"/>
  <c r="AP2537" s="1"/>
  <c r="AN2553"/>
  <c r="AP2553" s="1"/>
  <c r="AN2569"/>
  <c r="AP2569" s="1"/>
  <c r="AN2585"/>
  <c r="AP2585" s="1"/>
  <c r="AN2601"/>
  <c r="AP2601" s="1"/>
  <c r="AN2617"/>
  <c r="AP2617" s="1"/>
  <c r="AN2633"/>
  <c r="AP2633" s="1"/>
  <c r="AN2649"/>
  <c r="AP2649" s="1"/>
  <c r="AN2665"/>
  <c r="AP2665" s="1"/>
  <c r="AN2681"/>
  <c r="AP2681" s="1"/>
  <c r="AN2697"/>
  <c r="AP2697" s="1"/>
  <c r="AN2713"/>
  <c r="AP2713" s="1"/>
  <c r="AN2729"/>
  <c r="AP2729" s="1"/>
  <c r="AN2745"/>
  <c r="AP2745" s="1"/>
  <c r="AN24"/>
  <c r="AP24" s="1"/>
  <c r="AN40"/>
  <c r="AP40" s="1"/>
  <c r="AN56"/>
  <c r="AP56" s="1"/>
  <c r="AN72"/>
  <c r="AP72" s="1"/>
  <c r="AN88"/>
  <c r="AP88" s="1"/>
  <c r="AN104"/>
  <c r="AP104" s="1"/>
  <c r="AN120"/>
  <c r="AP120" s="1"/>
  <c r="AN136"/>
  <c r="AP136" s="1"/>
  <c r="AN152"/>
  <c r="AP152" s="1"/>
  <c r="AN168"/>
  <c r="AP168" s="1"/>
  <c r="AN184"/>
  <c r="AP184" s="1"/>
  <c r="AN200"/>
  <c r="AP200" s="1"/>
  <c r="AN216"/>
  <c r="AP216" s="1"/>
  <c r="AN232"/>
  <c r="AP232" s="1"/>
  <c r="AN248"/>
  <c r="AP248" s="1"/>
  <c r="AN264"/>
  <c r="AP264" s="1"/>
  <c r="AN280"/>
  <c r="AP280" s="1"/>
  <c r="AN296"/>
  <c r="AP296" s="1"/>
  <c r="AN312"/>
  <c r="AP312" s="1"/>
  <c r="AN328"/>
  <c r="AP328" s="1"/>
  <c r="AN344"/>
  <c r="AP344" s="1"/>
  <c r="AN360"/>
  <c r="AP360" s="1"/>
  <c r="AN376"/>
  <c r="AP376" s="1"/>
  <c r="AN392"/>
  <c r="AP392" s="1"/>
  <c r="AN408"/>
  <c r="AP408" s="1"/>
  <c r="AN424"/>
  <c r="AP424" s="1"/>
  <c r="AN440"/>
  <c r="AP440" s="1"/>
  <c r="AN456"/>
  <c r="AP456" s="1"/>
  <c r="AN472"/>
  <c r="AP472" s="1"/>
  <c r="AN488"/>
  <c r="AP488" s="1"/>
  <c r="AN504"/>
  <c r="AP504" s="1"/>
  <c r="AN520"/>
  <c r="AP520" s="1"/>
  <c r="AN536"/>
  <c r="AP536" s="1"/>
  <c r="AN552"/>
  <c r="AP552" s="1"/>
  <c r="AN568"/>
  <c r="AP568" s="1"/>
  <c r="AN584"/>
  <c r="AP584" s="1"/>
  <c r="AN600"/>
  <c r="AP600" s="1"/>
  <c r="AN616"/>
  <c r="AP616" s="1"/>
  <c r="AN632"/>
  <c r="AP632" s="1"/>
  <c r="AN648"/>
  <c r="AP648" s="1"/>
  <c r="AN664"/>
  <c r="AP664" s="1"/>
  <c r="AN680"/>
  <c r="AP680" s="1"/>
  <c r="AN696"/>
  <c r="AP696" s="1"/>
  <c r="AN712"/>
  <c r="AP712" s="1"/>
  <c r="AN728"/>
  <c r="AP728" s="1"/>
  <c r="AN744"/>
  <c r="AP744" s="1"/>
  <c r="AN760"/>
  <c r="AP760" s="1"/>
  <c r="AN776"/>
  <c r="AP776" s="1"/>
  <c r="AN792"/>
  <c r="AP792" s="1"/>
  <c r="AN808"/>
  <c r="AP808" s="1"/>
  <c r="AN824"/>
  <c r="AP824" s="1"/>
  <c r="AN840"/>
  <c r="AP840" s="1"/>
  <c r="AN856"/>
  <c r="AP856" s="1"/>
  <c r="AN872"/>
  <c r="AP872" s="1"/>
  <c r="AN888"/>
  <c r="AP888" s="1"/>
  <c r="AN904"/>
  <c r="AP904" s="1"/>
  <c r="AN920"/>
  <c r="AP920" s="1"/>
  <c r="AN936"/>
  <c r="AP936" s="1"/>
  <c r="AN952"/>
  <c r="AP952" s="1"/>
  <c r="AN968"/>
  <c r="AP968" s="1"/>
  <c r="AN984"/>
  <c r="AP984" s="1"/>
  <c r="AN1000"/>
  <c r="AP1000" s="1"/>
  <c r="AN1016"/>
  <c r="AP1016" s="1"/>
  <c r="AN1032"/>
  <c r="AP1032" s="1"/>
  <c r="AN1048"/>
  <c r="AP1048" s="1"/>
  <c r="AN1064"/>
  <c r="AP1064" s="1"/>
  <c r="AN1080"/>
  <c r="AP1080" s="1"/>
  <c r="AN1096"/>
  <c r="AP1096" s="1"/>
  <c r="AN1112"/>
  <c r="AP1112" s="1"/>
  <c r="AN1128"/>
  <c r="AP1128" s="1"/>
  <c r="AN1144"/>
  <c r="AP1144" s="1"/>
  <c r="AN1160"/>
  <c r="AP1160" s="1"/>
  <c r="AN1176"/>
  <c r="AP1176" s="1"/>
  <c r="AN1192"/>
  <c r="AP1192" s="1"/>
  <c r="AN1208"/>
  <c r="AP1208" s="1"/>
  <c r="AN1224"/>
  <c r="AP1224" s="1"/>
  <c r="AN1240"/>
  <c r="AP1240" s="1"/>
  <c r="AN1256"/>
  <c r="AP1256" s="1"/>
  <c r="AN1272"/>
  <c r="AP1272" s="1"/>
  <c r="AN1288"/>
  <c r="AP1288" s="1"/>
  <c r="AN1304"/>
  <c r="AP1304" s="1"/>
  <c r="AN1320"/>
  <c r="AP1320" s="1"/>
  <c r="AN1336"/>
  <c r="AP1336" s="1"/>
  <c r="AN1352"/>
  <c r="AP1352" s="1"/>
  <c r="AN1368"/>
  <c r="AP1368" s="1"/>
  <c r="AN1384"/>
  <c r="AP1384" s="1"/>
  <c r="AN1400"/>
  <c r="AP1400" s="1"/>
  <c r="AN1416"/>
  <c r="AP1416" s="1"/>
  <c r="AN1432"/>
  <c r="AP1432" s="1"/>
  <c r="AN1448"/>
  <c r="AP1448" s="1"/>
  <c r="AN1464"/>
  <c r="AP1464" s="1"/>
  <c r="AN1480"/>
  <c r="AP1480" s="1"/>
  <c r="AN1496"/>
  <c r="AP1496" s="1"/>
  <c r="AN1512"/>
  <c r="AP1512" s="1"/>
  <c r="AN1528"/>
  <c r="AP1528" s="1"/>
  <c r="AN1544"/>
  <c r="AP1544" s="1"/>
  <c r="AN1560"/>
  <c r="AP1560" s="1"/>
  <c r="AN1576"/>
  <c r="AP1576" s="1"/>
  <c r="AN1592"/>
  <c r="AP1592" s="1"/>
  <c r="AN1608"/>
  <c r="AP1608" s="1"/>
  <c r="AN1624"/>
  <c r="AP1624" s="1"/>
  <c r="AN1640"/>
  <c r="AP1640" s="1"/>
  <c r="AN1656"/>
  <c r="AP1656" s="1"/>
  <c r="AN1672"/>
  <c r="AP1672" s="1"/>
  <c r="AN1688"/>
  <c r="AP1688" s="1"/>
  <c r="AN1704"/>
  <c r="AP1704" s="1"/>
  <c r="AN1720"/>
  <c r="AP1720" s="1"/>
  <c r="AN1736"/>
  <c r="AP1736" s="1"/>
  <c r="AN1752"/>
  <c r="AP1752" s="1"/>
  <c r="AN1768"/>
  <c r="AP1768" s="1"/>
  <c r="AN1784"/>
  <c r="AP1784" s="1"/>
  <c r="AN1800"/>
  <c r="AP1800" s="1"/>
  <c r="AN1816"/>
  <c r="AP1816" s="1"/>
  <c r="AN1832"/>
  <c r="AP1832" s="1"/>
  <c r="AN1848"/>
  <c r="AP1848" s="1"/>
  <c r="AN1864"/>
  <c r="AP1864" s="1"/>
  <c r="AN1880"/>
  <c r="AP1880" s="1"/>
  <c r="AN1896"/>
  <c r="AP1896" s="1"/>
  <c r="AN1912"/>
  <c r="AP1912" s="1"/>
  <c r="AN1928"/>
  <c r="AP1928" s="1"/>
  <c r="AN1944"/>
  <c r="AP1944" s="1"/>
  <c r="AN1960"/>
  <c r="AP1960" s="1"/>
  <c r="AN1976"/>
  <c r="AP1976" s="1"/>
  <c r="AN1992"/>
  <c r="AP1992" s="1"/>
  <c r="AN2008"/>
  <c r="AP2008" s="1"/>
  <c r="AN2024"/>
  <c r="AP2024" s="1"/>
  <c r="AN2040"/>
  <c r="AP2040" s="1"/>
  <c r="AN2056"/>
  <c r="AP2056" s="1"/>
  <c r="AN2072"/>
  <c r="AP2072" s="1"/>
  <c r="AN2088"/>
  <c r="AP2088" s="1"/>
  <c r="AN2104"/>
  <c r="AP2104" s="1"/>
  <c r="AN2120"/>
  <c r="AP2120" s="1"/>
  <c r="AN2136"/>
  <c r="AP2136" s="1"/>
  <c r="AN2152"/>
  <c r="AP2152" s="1"/>
  <c r="AN2168"/>
  <c r="AP2168" s="1"/>
  <c r="AN2184"/>
  <c r="AP2184" s="1"/>
  <c r="AN2200"/>
  <c r="AP2200" s="1"/>
  <c r="AN2216"/>
  <c r="AP2216" s="1"/>
  <c r="AN2232"/>
  <c r="AP2232" s="1"/>
  <c r="AN2248"/>
  <c r="AP2248" s="1"/>
  <c r="AN2264"/>
  <c r="AP2264" s="1"/>
  <c r="AN2280"/>
  <c r="AP2280" s="1"/>
  <c r="AN2296"/>
  <c r="AP2296" s="1"/>
  <c r="AN2312"/>
  <c r="AP2312" s="1"/>
  <c r="AN2328"/>
  <c r="AP2328" s="1"/>
  <c r="AN2344"/>
  <c r="AP2344" s="1"/>
  <c r="AN2360"/>
  <c r="AP2360" s="1"/>
  <c r="AN2376"/>
  <c r="AP2376" s="1"/>
  <c r="AN2392"/>
  <c r="AP2392" s="1"/>
  <c r="AN2408"/>
  <c r="AP2408" s="1"/>
  <c r="AN2424"/>
  <c r="AP2424" s="1"/>
  <c r="AN2440"/>
  <c r="AP2440" s="1"/>
  <c r="AN2456"/>
  <c r="AP2456" s="1"/>
  <c r="AN2472"/>
  <c r="AP2472" s="1"/>
  <c r="AN2488"/>
  <c r="AP2488" s="1"/>
  <c r="AN2504"/>
  <c r="AP2504" s="1"/>
  <c r="AN2520"/>
  <c r="AP2520" s="1"/>
  <c r="AN2536"/>
  <c r="AP2536" s="1"/>
  <c r="AN2552"/>
  <c r="AP2552" s="1"/>
  <c r="AN2568"/>
  <c r="AP2568" s="1"/>
  <c r="AN2584"/>
  <c r="AP2584" s="1"/>
  <c r="AN2600"/>
  <c r="AP2600" s="1"/>
  <c r="AN2616"/>
  <c r="AP2616" s="1"/>
  <c r="AN2632"/>
  <c r="AP2632" s="1"/>
  <c r="AN2648"/>
  <c r="AP2648" s="1"/>
  <c r="AN2664"/>
  <c r="AP2664" s="1"/>
  <c r="AN2680"/>
  <c r="AP2680" s="1"/>
  <c r="AN2696"/>
  <c r="AP2696" s="1"/>
  <c r="AN2712"/>
  <c r="AP2712" s="1"/>
  <c r="AN2728"/>
  <c r="AP2728" s="1"/>
  <c r="AN2744"/>
  <c r="AP2744" s="1"/>
  <c r="AN27"/>
  <c r="AP27" s="1"/>
  <c r="AN43"/>
  <c r="AP43" s="1"/>
  <c r="AN59"/>
  <c r="AP59" s="1"/>
  <c r="AN75"/>
  <c r="AP75" s="1"/>
  <c r="AN91"/>
  <c r="AP91" s="1"/>
  <c r="AN107"/>
  <c r="AP107" s="1"/>
  <c r="AN123"/>
  <c r="AP123" s="1"/>
  <c r="AN139"/>
  <c r="AP139" s="1"/>
  <c r="AN155"/>
  <c r="AP155" s="1"/>
  <c r="AN171"/>
  <c r="AP171" s="1"/>
  <c r="AN187"/>
  <c r="AP187" s="1"/>
  <c r="AN203"/>
  <c r="AP203" s="1"/>
  <c r="AN219"/>
  <c r="AP219" s="1"/>
  <c r="AN235"/>
  <c r="AP235" s="1"/>
  <c r="AN251"/>
  <c r="AP251" s="1"/>
  <c r="AN267"/>
  <c r="AP267" s="1"/>
  <c r="AN283"/>
  <c r="AP283" s="1"/>
  <c r="AN299"/>
  <c r="AP299" s="1"/>
  <c r="AN315"/>
  <c r="AP315" s="1"/>
  <c r="AN331"/>
  <c r="AP331" s="1"/>
  <c r="AN347"/>
  <c r="AP347" s="1"/>
  <c r="AN363"/>
  <c r="AP363" s="1"/>
  <c r="AN379"/>
  <c r="AP379" s="1"/>
  <c r="AN395"/>
  <c r="AP395" s="1"/>
  <c r="AN411"/>
  <c r="AP411" s="1"/>
  <c r="AN427"/>
  <c r="AP427" s="1"/>
  <c r="AN443"/>
  <c r="AP443" s="1"/>
  <c r="AN459"/>
  <c r="AP459" s="1"/>
  <c r="AN475"/>
  <c r="AP475" s="1"/>
  <c r="AN491"/>
  <c r="AP491" s="1"/>
  <c r="AN507"/>
  <c r="AP507" s="1"/>
  <c r="AN523"/>
  <c r="AP523" s="1"/>
  <c r="AN539"/>
  <c r="AP539" s="1"/>
  <c r="AN555"/>
  <c r="AP555" s="1"/>
  <c r="AN571"/>
  <c r="AP571" s="1"/>
  <c r="AN587"/>
  <c r="AP587" s="1"/>
  <c r="AN603"/>
  <c r="AP603" s="1"/>
  <c r="AN619"/>
  <c r="AP619" s="1"/>
  <c r="AN635"/>
  <c r="AP635" s="1"/>
  <c r="AN651"/>
  <c r="AP651" s="1"/>
  <c r="AN667"/>
  <c r="AP667" s="1"/>
  <c r="AN683"/>
  <c r="AP683" s="1"/>
  <c r="AN699"/>
  <c r="AP699" s="1"/>
  <c r="AN715"/>
  <c r="AP715" s="1"/>
  <c r="AN731"/>
  <c r="AP731" s="1"/>
  <c r="AN747"/>
  <c r="AP747" s="1"/>
  <c r="AN763"/>
  <c r="AP763" s="1"/>
  <c r="AN779"/>
  <c r="AP779" s="1"/>
  <c r="AN795"/>
  <c r="AP795" s="1"/>
  <c r="AN811"/>
  <c r="AP811" s="1"/>
  <c r="AN827"/>
  <c r="AP827" s="1"/>
  <c r="AN843"/>
  <c r="AP843" s="1"/>
  <c r="AN859"/>
  <c r="AP859" s="1"/>
  <c r="AN875"/>
  <c r="AP875" s="1"/>
  <c r="AN891"/>
  <c r="AP891" s="1"/>
  <c r="AN907"/>
  <c r="AP907" s="1"/>
  <c r="AN923"/>
  <c r="AP923" s="1"/>
  <c r="AN939"/>
  <c r="AP939" s="1"/>
  <c r="AN955"/>
  <c r="AP955" s="1"/>
  <c r="AN971"/>
  <c r="AP971" s="1"/>
  <c r="AN987"/>
  <c r="AP987" s="1"/>
  <c r="AN1003"/>
  <c r="AP1003" s="1"/>
  <c r="AN1019"/>
  <c r="AP1019" s="1"/>
  <c r="AN1035"/>
  <c r="AP1035" s="1"/>
  <c r="AN1051"/>
  <c r="AP1051" s="1"/>
  <c r="AN1067"/>
  <c r="AP1067" s="1"/>
  <c r="AN1083"/>
  <c r="AP1083" s="1"/>
  <c r="AN1099"/>
  <c r="AP1099" s="1"/>
  <c r="AN1115"/>
  <c r="AP1115" s="1"/>
  <c r="AN1131"/>
  <c r="AP1131" s="1"/>
  <c r="AN1147"/>
  <c r="AP1147" s="1"/>
  <c r="AN1163"/>
  <c r="AP1163" s="1"/>
  <c r="AN1179"/>
  <c r="AP1179" s="1"/>
  <c r="AN1195"/>
  <c r="AP1195" s="1"/>
  <c r="AN1211"/>
  <c r="AP1211" s="1"/>
  <c r="AN1227"/>
  <c r="AP1227" s="1"/>
  <c r="AN1243"/>
  <c r="AP1243" s="1"/>
  <c r="AN1259"/>
  <c r="AP1259" s="1"/>
  <c r="AN1275"/>
  <c r="AP1275" s="1"/>
  <c r="AN1291"/>
  <c r="AP1291" s="1"/>
  <c r="AN1307"/>
  <c r="AP1307" s="1"/>
  <c r="AN1323"/>
  <c r="AP1323" s="1"/>
  <c r="AN1339"/>
  <c r="AP1339" s="1"/>
  <c r="AN1355"/>
  <c r="AP1355" s="1"/>
  <c r="AN1371"/>
  <c r="AP1371" s="1"/>
  <c r="AN1387"/>
  <c r="AP1387" s="1"/>
  <c r="AN1403"/>
  <c r="AP1403" s="1"/>
  <c r="AN1419"/>
  <c r="AP1419" s="1"/>
  <c r="AN1435"/>
  <c r="AP1435" s="1"/>
  <c r="AN1451"/>
  <c r="AP1451" s="1"/>
  <c r="AN1467"/>
  <c r="AP1467" s="1"/>
  <c r="AN1483"/>
  <c r="AP1483" s="1"/>
  <c r="AN1499"/>
  <c r="AP1499" s="1"/>
  <c r="AN1515"/>
  <c r="AP1515" s="1"/>
  <c r="AN1531"/>
  <c r="AP1531" s="1"/>
  <c r="AN1547"/>
  <c r="AP1547" s="1"/>
  <c r="AN1563"/>
  <c r="AP1563" s="1"/>
  <c r="AN1579"/>
  <c r="AP1579" s="1"/>
  <c r="AN1595"/>
  <c r="AP1595" s="1"/>
  <c r="AN1611"/>
  <c r="AP1611" s="1"/>
  <c r="AN1627"/>
  <c r="AP1627" s="1"/>
  <c r="AN1643"/>
  <c r="AP1643" s="1"/>
  <c r="AN1659"/>
  <c r="AP1659" s="1"/>
  <c r="AN1675"/>
  <c r="AP1675" s="1"/>
  <c r="AN1691"/>
  <c r="AP1691" s="1"/>
  <c r="AN1707"/>
  <c r="AP1707" s="1"/>
  <c r="AN1723"/>
  <c r="AP1723" s="1"/>
  <c r="AN1739"/>
  <c r="AP1739" s="1"/>
  <c r="AN1755"/>
  <c r="AP1755" s="1"/>
  <c r="AN1771"/>
  <c r="AP1771" s="1"/>
  <c r="AN1787"/>
  <c r="AP1787" s="1"/>
  <c r="AN1803"/>
  <c r="AP1803" s="1"/>
  <c r="AN1819"/>
  <c r="AP1819" s="1"/>
  <c r="AN1835"/>
  <c r="AP1835" s="1"/>
  <c r="AN1851"/>
  <c r="AP1851" s="1"/>
  <c r="AN1867"/>
  <c r="AP1867" s="1"/>
  <c r="AN1883"/>
  <c r="AP1883" s="1"/>
  <c r="AN1899"/>
  <c r="AP1899" s="1"/>
  <c r="AN1915"/>
  <c r="AP1915" s="1"/>
  <c r="AN1931"/>
  <c r="AP1931" s="1"/>
  <c r="AN1947"/>
  <c r="AP1947" s="1"/>
  <c r="AN1963"/>
  <c r="AP1963" s="1"/>
  <c r="AN1979"/>
  <c r="AP1979" s="1"/>
  <c r="AN1995"/>
  <c r="AP1995" s="1"/>
  <c r="AN2011"/>
  <c r="AP2011" s="1"/>
  <c r="AN2027"/>
  <c r="AP2027" s="1"/>
  <c r="AN2043"/>
  <c r="AP2043" s="1"/>
  <c r="AN2059"/>
  <c r="AP2059" s="1"/>
  <c r="AN2075"/>
  <c r="AP2075" s="1"/>
  <c r="AN2091"/>
  <c r="AP2091" s="1"/>
  <c r="AN2107"/>
  <c r="AP2107" s="1"/>
  <c r="AN2123"/>
  <c r="AP2123" s="1"/>
  <c r="AN2139"/>
  <c r="AP2139" s="1"/>
  <c r="AN2155"/>
  <c r="AP2155" s="1"/>
  <c r="AN2171"/>
  <c r="AP2171" s="1"/>
  <c r="AN2187"/>
  <c r="AP2187" s="1"/>
  <c r="AN2203"/>
  <c r="AP2203" s="1"/>
  <c r="AN2219"/>
  <c r="AP2219" s="1"/>
  <c r="AN2235"/>
  <c r="AP2235" s="1"/>
  <c r="AN2251"/>
  <c r="AP2251" s="1"/>
  <c r="AN2267"/>
  <c r="AP2267" s="1"/>
  <c r="AN2283"/>
  <c r="AP2283" s="1"/>
  <c r="AN2299"/>
  <c r="AP2299" s="1"/>
  <c r="AN2315"/>
  <c r="AP2315" s="1"/>
  <c r="AN2331"/>
  <c r="AP2331" s="1"/>
  <c r="AN2347"/>
  <c r="AP2347" s="1"/>
  <c r="AN2363"/>
  <c r="AP2363" s="1"/>
  <c r="AN2379"/>
  <c r="AP2379" s="1"/>
  <c r="AN2395"/>
  <c r="AP2395" s="1"/>
  <c r="AN2411"/>
  <c r="AP2411" s="1"/>
  <c r="AN2427"/>
  <c r="AP2427" s="1"/>
  <c r="AN2443"/>
  <c r="AP2443" s="1"/>
  <c r="AN2459"/>
  <c r="AP2459" s="1"/>
  <c r="AN2475"/>
  <c r="AP2475" s="1"/>
  <c r="AN2491"/>
  <c r="AP2491" s="1"/>
  <c r="AN2507"/>
  <c r="AP2507" s="1"/>
  <c r="AN2523"/>
  <c r="AP2523" s="1"/>
  <c r="AN2539"/>
  <c r="AP2539" s="1"/>
  <c r="AN2555"/>
  <c r="AP2555" s="1"/>
  <c r="AN2571"/>
  <c r="AP2571" s="1"/>
  <c r="AN2587"/>
  <c r="AP2587" s="1"/>
  <c r="AN2603"/>
  <c r="AP2603" s="1"/>
  <c r="AN2619"/>
  <c r="AP2619" s="1"/>
  <c r="AN2635"/>
  <c r="AP2635" s="1"/>
  <c r="AN2651"/>
  <c r="AP2651" s="1"/>
  <c r="AN2667"/>
  <c r="AP2667" s="1"/>
  <c r="AN2683"/>
  <c r="AP2683" s="1"/>
  <c r="AN2699"/>
  <c r="AP2699" s="1"/>
  <c r="AN2715"/>
  <c r="AP2715" s="1"/>
  <c r="AN2731"/>
  <c r="AP2731" s="1"/>
  <c r="AN22"/>
  <c r="AP22" s="1"/>
  <c r="AN38"/>
  <c r="AP38" s="1"/>
  <c r="AN54"/>
  <c r="AP54" s="1"/>
  <c r="AN70"/>
  <c r="AP70" s="1"/>
  <c r="AN86"/>
  <c r="AP86" s="1"/>
  <c r="AN102"/>
  <c r="AP102" s="1"/>
  <c r="AN118"/>
  <c r="AP118" s="1"/>
  <c r="AN134"/>
  <c r="AP134" s="1"/>
  <c r="AN150"/>
  <c r="AP150" s="1"/>
  <c r="AN166"/>
  <c r="AP166" s="1"/>
  <c r="AN182"/>
  <c r="AP182" s="1"/>
  <c r="AN198"/>
  <c r="AP198" s="1"/>
  <c r="AN214"/>
  <c r="AP214" s="1"/>
  <c r="AN230"/>
  <c r="AP230" s="1"/>
  <c r="AN246"/>
  <c r="AP246" s="1"/>
  <c r="AN262"/>
  <c r="AP262" s="1"/>
  <c r="AN278"/>
  <c r="AP278" s="1"/>
  <c r="AN294"/>
  <c r="AP294" s="1"/>
  <c r="AN310"/>
  <c r="AP310" s="1"/>
  <c r="AN326"/>
  <c r="AP326" s="1"/>
  <c r="AN342"/>
  <c r="AP342" s="1"/>
  <c r="AN358"/>
  <c r="AP358" s="1"/>
  <c r="AN374"/>
  <c r="AP374" s="1"/>
  <c r="AN390"/>
  <c r="AP390" s="1"/>
  <c r="AN406"/>
  <c r="AP406" s="1"/>
  <c r="AN422"/>
  <c r="AP422" s="1"/>
  <c r="AN438"/>
  <c r="AP438" s="1"/>
  <c r="AN454"/>
  <c r="AP454" s="1"/>
  <c r="AN470"/>
  <c r="AP470" s="1"/>
  <c r="AN486"/>
  <c r="AP486" s="1"/>
  <c r="AN502"/>
  <c r="AP502" s="1"/>
  <c r="AN518"/>
  <c r="AP518" s="1"/>
  <c r="AN534"/>
  <c r="AP534" s="1"/>
  <c r="AN550"/>
  <c r="AP550" s="1"/>
  <c r="AN566"/>
  <c r="AP566" s="1"/>
  <c r="AN582"/>
  <c r="AP582" s="1"/>
  <c r="AN598"/>
  <c r="AP598" s="1"/>
  <c r="AN614"/>
  <c r="AP614" s="1"/>
  <c r="AN630"/>
  <c r="AP630" s="1"/>
  <c r="AN646"/>
  <c r="AP646" s="1"/>
  <c r="AN662"/>
  <c r="AP662" s="1"/>
  <c r="AN678"/>
  <c r="AP678" s="1"/>
  <c r="AN694"/>
  <c r="AP694" s="1"/>
  <c r="AN710"/>
  <c r="AP710" s="1"/>
  <c r="AN726"/>
  <c r="AP726" s="1"/>
  <c r="AN742"/>
  <c r="AP742" s="1"/>
  <c r="AN758"/>
  <c r="AP758" s="1"/>
  <c r="AN774"/>
  <c r="AP774" s="1"/>
  <c r="AN790"/>
  <c r="AP790" s="1"/>
  <c r="AN806"/>
  <c r="AP806" s="1"/>
  <c r="AN822"/>
  <c r="AP822" s="1"/>
  <c r="AN838"/>
  <c r="AP838" s="1"/>
  <c r="AN854"/>
  <c r="AP854" s="1"/>
  <c r="AN870"/>
  <c r="AP870" s="1"/>
  <c r="AN886"/>
  <c r="AP886" s="1"/>
  <c r="AN902"/>
  <c r="AP902" s="1"/>
  <c r="AN918"/>
  <c r="AP918" s="1"/>
  <c r="AN934"/>
  <c r="AP934" s="1"/>
  <c r="AN950"/>
  <c r="AP950" s="1"/>
  <c r="AN966"/>
  <c r="AP966" s="1"/>
  <c r="AN982"/>
  <c r="AP982" s="1"/>
  <c r="AN998"/>
  <c r="AP998" s="1"/>
  <c r="AN1014"/>
  <c r="AP1014" s="1"/>
  <c r="AN1030"/>
  <c r="AP1030" s="1"/>
  <c r="AN1046"/>
  <c r="AP1046" s="1"/>
  <c r="AN1062"/>
  <c r="AP1062" s="1"/>
  <c r="AN1078"/>
  <c r="AP1078" s="1"/>
  <c r="AN1094"/>
  <c r="AP1094" s="1"/>
  <c r="AN1110"/>
  <c r="AP1110" s="1"/>
  <c r="AN1126"/>
  <c r="AP1126" s="1"/>
  <c r="AN1142"/>
  <c r="AP1142" s="1"/>
  <c r="AN1158"/>
  <c r="AP1158" s="1"/>
  <c r="AN1174"/>
  <c r="AP1174" s="1"/>
  <c r="AN1190"/>
  <c r="AP1190" s="1"/>
  <c r="AN1206"/>
  <c r="AP1206" s="1"/>
  <c r="AN1222"/>
  <c r="AP1222" s="1"/>
  <c r="AN1238"/>
  <c r="AP1238" s="1"/>
  <c r="AN1254"/>
  <c r="AP1254" s="1"/>
  <c r="AN1270"/>
  <c r="AP1270" s="1"/>
  <c r="AN1286"/>
  <c r="AP1286" s="1"/>
  <c r="AN1302"/>
  <c r="AP1302" s="1"/>
  <c r="AN1318"/>
  <c r="AP1318" s="1"/>
  <c r="AN1334"/>
  <c r="AP1334" s="1"/>
  <c r="AN1350"/>
  <c r="AP1350" s="1"/>
  <c r="AN1366"/>
  <c r="AP1366" s="1"/>
  <c r="AN1382"/>
  <c r="AP1382" s="1"/>
  <c r="AN1398"/>
  <c r="AP1398" s="1"/>
  <c r="AN1414"/>
  <c r="AP1414" s="1"/>
  <c r="AN1430"/>
  <c r="AP1430" s="1"/>
  <c r="AN1446"/>
  <c r="AP1446" s="1"/>
  <c r="AN1462"/>
  <c r="AP1462" s="1"/>
  <c r="AN1478"/>
  <c r="AP1478" s="1"/>
  <c r="AN1494"/>
  <c r="AP1494" s="1"/>
  <c r="AN1510"/>
  <c r="AP1510" s="1"/>
  <c r="AN1526"/>
  <c r="AP1526" s="1"/>
  <c r="AN1542"/>
  <c r="AP1542" s="1"/>
  <c r="AN1558"/>
  <c r="AP1558" s="1"/>
  <c r="AN1574"/>
  <c r="AP1574" s="1"/>
  <c r="AN1590"/>
  <c r="AP1590" s="1"/>
  <c r="AN1606"/>
  <c r="AP1606" s="1"/>
  <c r="AN1622"/>
  <c r="AP1622" s="1"/>
  <c r="AN1638"/>
  <c r="AP1638" s="1"/>
  <c r="AN1654"/>
  <c r="AP1654" s="1"/>
  <c r="AN1670"/>
  <c r="AP1670" s="1"/>
  <c r="AN1686"/>
  <c r="AP1686" s="1"/>
  <c r="AN1702"/>
  <c r="AP1702" s="1"/>
  <c r="AN1718"/>
  <c r="AP1718" s="1"/>
  <c r="AN1734"/>
  <c r="AP1734" s="1"/>
  <c r="AN1750"/>
  <c r="AP1750" s="1"/>
  <c r="AN1766"/>
  <c r="AP1766" s="1"/>
  <c r="AN1782"/>
  <c r="AP1782" s="1"/>
  <c r="AN1798"/>
  <c r="AP1798" s="1"/>
  <c r="AN1814"/>
  <c r="AP1814" s="1"/>
  <c r="AN1830"/>
  <c r="AP1830" s="1"/>
  <c r="AN1846"/>
  <c r="AP1846" s="1"/>
  <c r="AN1862"/>
  <c r="AP1862" s="1"/>
  <c r="AN1878"/>
  <c r="AP1878" s="1"/>
  <c r="AN1894"/>
  <c r="AP1894" s="1"/>
  <c r="AN1910"/>
  <c r="AP1910" s="1"/>
  <c r="AN1926"/>
  <c r="AP1926" s="1"/>
  <c r="AN1942"/>
  <c r="AP1942" s="1"/>
  <c r="AN1958"/>
  <c r="AP1958" s="1"/>
  <c r="AN1974"/>
  <c r="AP1974" s="1"/>
  <c r="AN1990"/>
  <c r="AP1990" s="1"/>
  <c r="AN2006"/>
  <c r="AP2006" s="1"/>
  <c r="AN2022"/>
  <c r="AP2022" s="1"/>
  <c r="AN2038"/>
  <c r="AP2038" s="1"/>
  <c r="AN2054"/>
  <c r="AP2054" s="1"/>
  <c r="AN2070"/>
  <c r="AP2070" s="1"/>
  <c r="AN2086"/>
  <c r="AP2086" s="1"/>
  <c r="AN2102"/>
  <c r="AP2102" s="1"/>
  <c r="AN2118"/>
  <c r="AP2118" s="1"/>
  <c r="AN2134"/>
  <c r="AP2134" s="1"/>
  <c r="AN2150"/>
  <c r="AP2150" s="1"/>
  <c r="AN2166"/>
  <c r="AP2166" s="1"/>
  <c r="AN2182"/>
  <c r="AP2182" s="1"/>
  <c r="AN2198"/>
  <c r="AP2198" s="1"/>
  <c r="AN2214"/>
  <c r="AP2214" s="1"/>
  <c r="AN2230"/>
  <c r="AP2230" s="1"/>
  <c r="AN2246"/>
  <c r="AP2246" s="1"/>
  <c r="AN2262"/>
  <c r="AP2262" s="1"/>
  <c r="AN2278"/>
  <c r="AP2278" s="1"/>
  <c r="AN2294"/>
  <c r="AP2294" s="1"/>
  <c r="AN2310"/>
  <c r="AP2310" s="1"/>
  <c r="AN2326"/>
  <c r="AP2326" s="1"/>
  <c r="AN2342"/>
  <c r="AP2342" s="1"/>
  <c r="AN2358"/>
  <c r="AP2358" s="1"/>
  <c r="AN2374"/>
  <c r="AP2374" s="1"/>
  <c r="AN2390"/>
  <c r="AP2390" s="1"/>
  <c r="AN2406"/>
  <c r="AP2406" s="1"/>
  <c r="AN2422"/>
  <c r="AP2422" s="1"/>
  <c r="AN2438"/>
  <c r="AP2438" s="1"/>
  <c r="AN2454"/>
  <c r="AP2454" s="1"/>
  <c r="AN2470"/>
  <c r="AP2470" s="1"/>
  <c r="AN2486"/>
  <c r="AP2486" s="1"/>
  <c r="AN2502"/>
  <c r="AP2502" s="1"/>
  <c r="AN2518"/>
  <c r="AP2518" s="1"/>
  <c r="AN2534"/>
  <c r="AP2534" s="1"/>
  <c r="AN2550"/>
  <c r="AP2550" s="1"/>
  <c r="AN2566"/>
  <c r="AP2566" s="1"/>
  <c r="AN2582"/>
  <c r="AP2582" s="1"/>
  <c r="AN2598"/>
  <c r="AP2598" s="1"/>
  <c r="AN2614"/>
  <c r="AP2614" s="1"/>
  <c r="AN2630"/>
  <c r="AP2630" s="1"/>
  <c r="AN2646"/>
  <c r="AP2646" s="1"/>
  <c r="AN2662"/>
  <c r="AP2662" s="1"/>
  <c r="AN2678"/>
  <c r="AP2678" s="1"/>
  <c r="AN2694"/>
  <c r="AP2694" s="1"/>
  <c r="AN2710"/>
  <c r="AP2710" s="1"/>
  <c r="AN2726"/>
  <c r="AP2726" s="1"/>
  <c r="AN2742"/>
  <c r="AP2742" s="1"/>
  <c r="AN21"/>
  <c r="AP21" s="1"/>
  <c r="BE694"/>
  <c r="BE204"/>
  <c r="BE332"/>
  <c r="BE460"/>
  <c r="BD50"/>
  <c r="BD114"/>
  <c r="BF114" s="1"/>
  <c r="BG114" s="1"/>
  <c r="BD178"/>
  <c r="BD242"/>
  <c r="BD306"/>
  <c r="BD370"/>
  <c r="BF370" s="1"/>
  <c r="BG370" s="1"/>
  <c r="BD434"/>
  <c r="BD498"/>
  <c r="BD562"/>
  <c r="BF562" s="1"/>
  <c r="BG562" s="1"/>
  <c r="BD626"/>
  <c r="BF626" s="1"/>
  <c r="BG626" s="1"/>
  <c r="BD690"/>
  <c r="BF690" s="1"/>
  <c r="BG690" s="1"/>
  <c r="BD754"/>
  <c r="BD818"/>
  <c r="BF818" s="1"/>
  <c r="BG818" s="1"/>
  <c r="BD882"/>
  <c r="BD946"/>
  <c r="BF946" s="1"/>
  <c r="BG946" s="1"/>
  <c r="BD1010"/>
  <c r="BF1010" s="1"/>
  <c r="BG1010" s="1"/>
  <c r="BD1074"/>
  <c r="BF1074" s="1"/>
  <c r="BG1074" s="1"/>
  <c r="BD1138"/>
  <c r="BF1138" s="1"/>
  <c r="BG1138" s="1"/>
  <c r="BD1202"/>
  <c r="BF1202" s="1"/>
  <c r="BG1202" s="1"/>
  <c r="BD1266"/>
  <c r="BF1266" s="1"/>
  <c r="BG1266" s="1"/>
  <c r="BD1330"/>
  <c r="BD1394"/>
  <c r="BF1394" s="1"/>
  <c r="BG1394" s="1"/>
  <c r="BD1458"/>
  <c r="BF1458" s="1"/>
  <c r="BG1458" s="1"/>
  <c r="BD1522"/>
  <c r="BF1522" s="1"/>
  <c r="BG1522" s="1"/>
  <c r="BD1586"/>
  <c r="BF1586" s="1"/>
  <c r="BG1586" s="1"/>
  <c r="BD1650"/>
  <c r="BD1714"/>
  <c r="BF1714" s="1"/>
  <c r="BG1714" s="1"/>
  <c r="BD1778"/>
  <c r="BF1778" s="1"/>
  <c r="BG1778" s="1"/>
  <c r="BD1842"/>
  <c r="BF1842" s="1"/>
  <c r="BG1842" s="1"/>
  <c r="BD1906"/>
  <c r="BF1906" s="1"/>
  <c r="BG1906" s="1"/>
  <c r="BD1970"/>
  <c r="BF1970" s="1"/>
  <c r="BG1970" s="1"/>
  <c r="BD2034"/>
  <c r="BF2034" s="1"/>
  <c r="BG2034" s="1"/>
  <c r="BD2098"/>
  <c r="BF2098" s="1"/>
  <c r="BG2098" s="1"/>
  <c r="BD2162"/>
  <c r="BF2162" s="1"/>
  <c r="BG2162" s="1"/>
  <c r="BE30"/>
  <c r="BE46"/>
  <c r="BE62"/>
  <c r="BE78"/>
  <c r="BF78" s="1"/>
  <c r="BG78" s="1"/>
  <c r="BE94"/>
  <c r="BE110"/>
  <c r="BE126"/>
  <c r="BE142"/>
  <c r="BE158"/>
  <c r="BE174"/>
  <c r="BE190"/>
  <c r="BE206"/>
  <c r="BE222"/>
  <c r="BF222" s="1"/>
  <c r="BG222" s="1"/>
  <c r="BE238"/>
  <c r="BE254"/>
  <c r="BE270"/>
  <c r="BE286"/>
  <c r="BE318"/>
  <c r="BE334"/>
  <c r="BF334" s="1"/>
  <c r="BG334" s="1"/>
  <c r="BE350"/>
  <c r="BE366"/>
  <c r="BE382"/>
  <c r="BE398"/>
  <c r="BE414"/>
  <c r="BE446"/>
  <c r="BF446" s="1"/>
  <c r="BG446" s="1"/>
  <c r="BE462"/>
  <c r="BE478"/>
  <c r="BE92"/>
  <c r="BE348"/>
  <c r="BE476"/>
  <c r="BF476" s="1"/>
  <c r="BG476" s="1"/>
  <c r="BD542"/>
  <c r="BF542" s="1"/>
  <c r="BG542" s="1"/>
  <c r="BD606"/>
  <c r="BF606" s="1"/>
  <c r="BG606" s="1"/>
  <c r="BD670"/>
  <c r="BF670" s="1"/>
  <c r="BG670" s="1"/>
  <c r="BD734"/>
  <c r="BD798"/>
  <c r="BF798" s="1"/>
  <c r="BG798" s="1"/>
  <c r="BD862"/>
  <c r="BF862" s="1"/>
  <c r="BG862" s="1"/>
  <c r="BD926"/>
  <c r="BF926" s="1"/>
  <c r="BG926" s="1"/>
  <c r="BD990"/>
  <c r="BF990" s="1"/>
  <c r="BG990" s="1"/>
  <c r="BD1054"/>
  <c r="BF1054" s="1"/>
  <c r="BG1054" s="1"/>
  <c r="BD1118"/>
  <c r="BF1118" s="1"/>
  <c r="BG1118" s="1"/>
  <c r="BD1182"/>
  <c r="BD1246"/>
  <c r="BF1246" s="1"/>
  <c r="BG1246" s="1"/>
  <c r="BD1310"/>
  <c r="BF1310" s="1"/>
  <c r="BG1310" s="1"/>
  <c r="BD1374"/>
  <c r="BF1374" s="1"/>
  <c r="BG1374" s="1"/>
  <c r="BD1438"/>
  <c r="BF1438" s="1"/>
  <c r="BG1438" s="1"/>
  <c r="BD1502"/>
  <c r="BD1566"/>
  <c r="BF1566" s="1"/>
  <c r="BG1566" s="1"/>
  <c r="BD1630"/>
  <c r="BF1630" s="1"/>
  <c r="BG1630" s="1"/>
  <c r="BD1694"/>
  <c r="BF1694" s="1"/>
  <c r="BG1694" s="1"/>
  <c r="BD1758"/>
  <c r="BF1758" s="1"/>
  <c r="BG1758" s="1"/>
  <c r="BD1822"/>
  <c r="BF1822" s="1"/>
  <c r="BG1822" s="1"/>
  <c r="BD1886"/>
  <c r="BF1886" s="1"/>
  <c r="BG1886" s="1"/>
  <c r="BD1950"/>
  <c r="BF1950" s="1"/>
  <c r="BG1950" s="1"/>
  <c r="BD2014"/>
  <c r="BD2078"/>
  <c r="BF2078" s="1"/>
  <c r="BG2078" s="1"/>
  <c r="BD2142"/>
  <c r="BE25"/>
  <c r="BE33"/>
  <c r="BD37"/>
  <c r="BF37" s="1"/>
  <c r="BG37" s="1"/>
  <c r="BD49"/>
  <c r="BF49" s="1"/>
  <c r="BG49" s="1"/>
  <c r="BE65"/>
  <c r="BD69"/>
  <c r="BE77"/>
  <c r="BD81"/>
  <c r="BE89"/>
  <c r="BD109"/>
  <c r="BD117"/>
  <c r="BF117" s="1"/>
  <c r="BG117" s="1"/>
  <c r="BD121"/>
  <c r="BF121" s="1"/>
  <c r="BG121" s="1"/>
  <c r="BE133"/>
  <c r="BE141"/>
  <c r="BD145"/>
  <c r="BE153"/>
  <c r="BD173"/>
  <c r="BF173" s="1"/>
  <c r="BG173" s="1"/>
  <c r="BD181"/>
  <c r="BF181" s="1"/>
  <c r="BG181" s="1"/>
  <c r="BD185"/>
  <c r="BE197"/>
  <c r="BE205"/>
  <c r="BD209"/>
  <c r="BF209" s="1"/>
  <c r="BG209" s="1"/>
  <c r="BE217"/>
  <c r="BD237"/>
  <c r="BF237" s="1"/>
  <c r="BG237" s="1"/>
  <c r="BD245"/>
  <c r="BF245" s="1"/>
  <c r="BG245" s="1"/>
  <c r="BD249"/>
  <c r="BE261"/>
  <c r="BE269"/>
  <c r="BD273"/>
  <c r="BE281"/>
  <c r="BD301"/>
  <c r="BD309"/>
  <c r="BF309" s="1"/>
  <c r="BG309" s="1"/>
  <c r="BD313"/>
  <c r="BF313" s="1"/>
  <c r="BG313" s="1"/>
  <c r="BE333"/>
  <c r="BD337"/>
  <c r="BE345"/>
  <c r="BD365"/>
  <c r="BF365" s="1"/>
  <c r="BG365" s="1"/>
  <c r="BD373"/>
  <c r="BF373" s="1"/>
  <c r="BG373" s="1"/>
  <c r="BD377"/>
  <c r="BF377" s="1"/>
  <c r="BG377" s="1"/>
  <c r="BE397"/>
  <c r="BD401"/>
  <c r="BF401" s="1"/>
  <c r="BG401" s="1"/>
  <c r="BE409"/>
  <c r="BD429"/>
  <c r="BF429" s="1"/>
  <c r="BG429" s="1"/>
  <c r="BD437"/>
  <c r="BF437" s="1"/>
  <c r="BG437" s="1"/>
  <c r="BD441"/>
  <c r="BE461"/>
  <c r="BD465"/>
  <c r="BE473"/>
  <c r="BD489"/>
  <c r="BF489" s="1"/>
  <c r="BG489" s="1"/>
  <c r="BD505"/>
  <c r="BF505" s="1"/>
  <c r="BG505" s="1"/>
  <c r="BD521"/>
  <c r="BF521" s="1"/>
  <c r="BG521" s="1"/>
  <c r="BD537"/>
  <c r="BF537" s="1"/>
  <c r="BG537" s="1"/>
  <c r="BE541"/>
  <c r="BF541" s="1"/>
  <c r="BG541" s="1"/>
  <c r="BD553"/>
  <c r="BF553" s="1"/>
  <c r="BG553" s="1"/>
  <c r="BD569"/>
  <c r="BF569" s="1"/>
  <c r="BG569" s="1"/>
  <c r="BE573"/>
  <c r="BD585"/>
  <c r="BF585" s="1"/>
  <c r="BG585" s="1"/>
  <c r="BE589"/>
  <c r="BD601"/>
  <c r="BF601" s="1"/>
  <c r="BG601" s="1"/>
  <c r="BD617"/>
  <c r="BF617" s="1"/>
  <c r="BG617" s="1"/>
  <c r="BE621"/>
  <c r="BF621" s="1"/>
  <c r="BG621" s="1"/>
  <c r="BD633"/>
  <c r="BF633" s="1"/>
  <c r="BG633" s="1"/>
  <c r="BD649"/>
  <c r="BF649" s="1"/>
  <c r="BG649" s="1"/>
  <c r="BE653"/>
  <c r="BF653" s="1"/>
  <c r="BG653" s="1"/>
  <c r="BD665"/>
  <c r="BF665" s="1"/>
  <c r="BG665" s="1"/>
  <c r="BE669"/>
  <c r="BD681"/>
  <c r="BF681" s="1"/>
  <c r="BG681" s="1"/>
  <c r="BD697"/>
  <c r="BF697" s="1"/>
  <c r="BG697" s="1"/>
  <c r="BE701"/>
  <c r="BD713"/>
  <c r="BF713" s="1"/>
  <c r="BG713" s="1"/>
  <c r="BD729"/>
  <c r="BF729" s="1"/>
  <c r="BG729" s="1"/>
  <c r="BE733"/>
  <c r="BD745"/>
  <c r="BF745" s="1"/>
  <c r="BG745" s="1"/>
  <c r="BE749"/>
  <c r="BD761"/>
  <c r="BF761" s="1"/>
  <c r="BG761" s="1"/>
  <c r="BE765"/>
  <c r="BD777"/>
  <c r="BF777" s="1"/>
  <c r="BG777" s="1"/>
  <c r="BE781"/>
  <c r="BF781" s="1"/>
  <c r="BG781" s="1"/>
  <c r="BD793"/>
  <c r="BF793" s="1"/>
  <c r="BG793" s="1"/>
  <c r="BD809"/>
  <c r="BF809" s="1"/>
  <c r="BG809" s="1"/>
  <c r="BE813"/>
  <c r="BD825"/>
  <c r="BF825" s="1"/>
  <c r="BG825" s="1"/>
  <c r="BD841"/>
  <c r="BF841" s="1"/>
  <c r="BG841" s="1"/>
  <c r="BE845"/>
  <c r="BF845" s="1"/>
  <c r="BG845" s="1"/>
  <c r="BD857"/>
  <c r="BE861"/>
  <c r="BD873"/>
  <c r="BD889"/>
  <c r="BF889" s="1"/>
  <c r="BG889" s="1"/>
  <c r="BD905"/>
  <c r="BF905" s="1"/>
  <c r="BG905" s="1"/>
  <c r="BE909"/>
  <c r="BD921"/>
  <c r="BF921" s="1"/>
  <c r="BG921" s="1"/>
  <c r="BD937"/>
  <c r="BF937" s="1"/>
  <c r="BG937" s="1"/>
  <c r="BD953"/>
  <c r="BF953" s="1"/>
  <c r="BG953" s="1"/>
  <c r="BE957"/>
  <c r="BD969"/>
  <c r="BF969" s="1"/>
  <c r="BG969" s="1"/>
  <c r="BE973"/>
  <c r="BF973" s="1"/>
  <c r="BG973" s="1"/>
  <c r="BD985"/>
  <c r="BD1001"/>
  <c r="BF1001" s="1"/>
  <c r="BG1001" s="1"/>
  <c r="BE1005"/>
  <c r="BF1005" s="1"/>
  <c r="BG1005" s="1"/>
  <c r="BD1017"/>
  <c r="BF1017" s="1"/>
  <c r="BG1017" s="1"/>
  <c r="BD1033"/>
  <c r="BD1049"/>
  <c r="BF1049" s="1"/>
  <c r="BG1049" s="1"/>
  <c r="BD1065"/>
  <c r="BF1065" s="1"/>
  <c r="BG1065" s="1"/>
  <c r="BD1081"/>
  <c r="BF1081" s="1"/>
  <c r="BG1081" s="1"/>
  <c r="BE1085"/>
  <c r="BF1085" s="1"/>
  <c r="BG1085" s="1"/>
  <c r="BD1097"/>
  <c r="BF1097" s="1"/>
  <c r="BG1097" s="1"/>
  <c r="BE1101"/>
  <c r="BD1113"/>
  <c r="BF1113" s="1"/>
  <c r="BG1113" s="1"/>
  <c r="BE1117"/>
  <c r="BD1129"/>
  <c r="BD1145"/>
  <c r="BF1145" s="1"/>
  <c r="BG1145" s="1"/>
  <c r="BE1149"/>
  <c r="BD1161"/>
  <c r="BD1177"/>
  <c r="BF1177" s="1"/>
  <c r="BG1177" s="1"/>
  <c r="BD1193"/>
  <c r="BF1193" s="1"/>
  <c r="BG1193" s="1"/>
  <c r="BD1209"/>
  <c r="BF1209" s="1"/>
  <c r="BG1209" s="1"/>
  <c r="BD1225"/>
  <c r="BD1241"/>
  <c r="BD1257"/>
  <c r="BF1257" s="1"/>
  <c r="BG1257" s="1"/>
  <c r="BD1273"/>
  <c r="BF1273" s="1"/>
  <c r="BG1273" s="1"/>
  <c r="BD1289"/>
  <c r="BF1289" s="1"/>
  <c r="BG1289" s="1"/>
  <c r="BE1293"/>
  <c r="BD1305"/>
  <c r="BF1305" s="1"/>
  <c r="BG1305" s="1"/>
  <c r="BD1321"/>
  <c r="BF1321" s="1"/>
  <c r="BG1321" s="1"/>
  <c r="BE1325"/>
  <c r="BF1325" s="1"/>
  <c r="BG1325" s="1"/>
  <c r="BD1337"/>
  <c r="BF1337" s="1"/>
  <c r="BG1337" s="1"/>
  <c r="BD1353"/>
  <c r="BF1353" s="1"/>
  <c r="BG1353" s="1"/>
  <c r="BD1369"/>
  <c r="BF1369" s="1"/>
  <c r="BG1369" s="1"/>
  <c r="BE1373"/>
  <c r="BD1385"/>
  <c r="BF1385" s="1"/>
  <c r="BG1385" s="1"/>
  <c r="BE1389"/>
  <c r="BD1401"/>
  <c r="BD1417"/>
  <c r="BE1421"/>
  <c r="BF1421" s="1"/>
  <c r="BG1421" s="1"/>
  <c r="BD1433"/>
  <c r="BF1433" s="1"/>
  <c r="BG1433" s="1"/>
  <c r="BE1437"/>
  <c r="BD1449"/>
  <c r="BF1449" s="1"/>
  <c r="BG1449" s="1"/>
  <c r="BD1465"/>
  <c r="BF1465" s="1"/>
  <c r="BG1465" s="1"/>
  <c r="BD1481"/>
  <c r="BF1481" s="1"/>
  <c r="BG1481" s="1"/>
  <c r="BE1485"/>
  <c r="BF1485" s="1"/>
  <c r="BG1485" s="1"/>
  <c r="BD1497"/>
  <c r="BF1497" s="1"/>
  <c r="BG1497" s="1"/>
  <c r="BE1501"/>
  <c r="BD1513"/>
  <c r="BF1513" s="1"/>
  <c r="BG1513" s="1"/>
  <c r="BD1529"/>
  <c r="BF1529" s="1"/>
  <c r="BG1529" s="1"/>
  <c r="BD1545"/>
  <c r="BF1545" s="1"/>
  <c r="BG1545" s="1"/>
  <c r="BE1549"/>
  <c r="BF1549" s="1"/>
  <c r="BG1549" s="1"/>
  <c r="BD1561"/>
  <c r="BF1561" s="1"/>
  <c r="BG1561" s="1"/>
  <c r="BE1565"/>
  <c r="BF1565" s="1"/>
  <c r="BG1565" s="1"/>
  <c r="BD1577"/>
  <c r="BF1577" s="1"/>
  <c r="BG1577" s="1"/>
  <c r="BE1581"/>
  <c r="BF1581" s="1"/>
  <c r="BG1581" s="1"/>
  <c r="BD1593"/>
  <c r="BF1593" s="1"/>
  <c r="BG1593" s="1"/>
  <c r="BD1609"/>
  <c r="BF1609" s="1"/>
  <c r="BG1609" s="1"/>
  <c r="BE1613"/>
  <c r="BF1613" s="1"/>
  <c r="BG1613" s="1"/>
  <c r="BD1625"/>
  <c r="BF1625" s="1"/>
  <c r="BG1625" s="1"/>
  <c r="BD1641"/>
  <c r="BE1645"/>
  <c r="BD1657"/>
  <c r="BF1657" s="1"/>
  <c r="BG1657" s="1"/>
  <c r="BD1673"/>
  <c r="BF1673" s="1"/>
  <c r="BG1673" s="1"/>
  <c r="BE1677"/>
  <c r="BF1677" s="1"/>
  <c r="BG1677" s="1"/>
  <c r="BE1689"/>
  <c r="BE1697"/>
  <c r="BE1705"/>
  <c r="BE1713"/>
  <c r="BE1721"/>
  <c r="BE1729"/>
  <c r="BE1737"/>
  <c r="BE1745"/>
  <c r="BE1753"/>
  <c r="BE1761"/>
  <c r="BE1769"/>
  <c r="BE1777"/>
  <c r="BE1785"/>
  <c r="BE1793"/>
  <c r="BE1801"/>
  <c r="BE1809"/>
  <c r="BE1817"/>
  <c r="BE1825"/>
  <c r="BE1833"/>
  <c r="BE1841"/>
  <c r="BE1849"/>
  <c r="BE1857"/>
  <c r="BE1865"/>
  <c r="BE1873"/>
  <c r="BE1881"/>
  <c r="BE1889"/>
  <c r="BE1897"/>
  <c r="BE1905"/>
  <c r="BE1913"/>
  <c r="BE1921"/>
  <c r="BE172"/>
  <c r="BE428"/>
  <c r="BD90"/>
  <c r="BD506"/>
  <c r="BD570"/>
  <c r="BD634"/>
  <c r="BF634" s="1"/>
  <c r="BG634" s="1"/>
  <c r="BD698"/>
  <c r="BD762"/>
  <c r="BF762" s="1"/>
  <c r="BG762" s="1"/>
  <c r="BD826"/>
  <c r="BD890"/>
  <c r="BF890" s="1"/>
  <c r="BG890" s="1"/>
  <c r="BD954"/>
  <c r="BD1018"/>
  <c r="BD1082"/>
  <c r="BD1146"/>
  <c r="BD1210"/>
  <c r="BF1210" s="1"/>
  <c r="BG1210" s="1"/>
  <c r="BD1274"/>
  <c r="BD1338"/>
  <c r="BD1402"/>
  <c r="BF1402" s="1"/>
  <c r="BG1402" s="1"/>
  <c r="BD1466"/>
  <c r="BF1466" s="1"/>
  <c r="BG1466" s="1"/>
  <c r="BD1530"/>
  <c r="BD1594"/>
  <c r="BD1658"/>
  <c r="BF1658" s="1"/>
  <c r="BG1658" s="1"/>
  <c r="BD1722"/>
  <c r="BD1786"/>
  <c r="BD1850"/>
  <c r="BF1850" s="1"/>
  <c r="BG1850" s="1"/>
  <c r="BD1914"/>
  <c r="BF1914" s="1"/>
  <c r="BG1914" s="1"/>
  <c r="BD1978"/>
  <c r="BF1978" s="1"/>
  <c r="BG1978" s="1"/>
  <c r="BD2042"/>
  <c r="BD2106"/>
  <c r="BD2170"/>
  <c r="BF2170" s="1"/>
  <c r="BG2170" s="1"/>
  <c r="BD156"/>
  <c r="BF156" s="1"/>
  <c r="BG156" s="1"/>
  <c r="BD220"/>
  <c r="BF220" s="1"/>
  <c r="BG220" s="1"/>
  <c r="BD284"/>
  <c r="BF284" s="1"/>
  <c r="BG284" s="1"/>
  <c r="BD412"/>
  <c r="BF412" s="1"/>
  <c r="BG412" s="1"/>
  <c r="BE20"/>
  <c r="BE44"/>
  <c r="BF44" s="1"/>
  <c r="BG44" s="1"/>
  <c r="BD84"/>
  <c r="BF84" s="1"/>
  <c r="BG84" s="1"/>
  <c r="BD88"/>
  <c r="BF88" s="1"/>
  <c r="BG88" s="1"/>
  <c r="BD96"/>
  <c r="BF96" s="1"/>
  <c r="BG96" s="1"/>
  <c r="BE112"/>
  <c r="BF112" s="1"/>
  <c r="BG112" s="1"/>
  <c r="BE120"/>
  <c r="BD124"/>
  <c r="BF124" s="1"/>
  <c r="BG124" s="1"/>
  <c r="BD132"/>
  <c r="BF132" s="1"/>
  <c r="BG132" s="1"/>
  <c r="BD176"/>
  <c r="BF176" s="1"/>
  <c r="BG176" s="1"/>
  <c r="BE184"/>
  <c r="BE216"/>
  <c r="BE248"/>
  <c r="BD324"/>
  <c r="BF324" s="1"/>
  <c r="BG324" s="1"/>
  <c r="BD336"/>
  <c r="BF336" s="1"/>
  <c r="BG336" s="1"/>
  <c r="BD388"/>
  <c r="BF388" s="1"/>
  <c r="BG388" s="1"/>
  <c r="BD400"/>
  <c r="BF400" s="1"/>
  <c r="BG400" s="1"/>
  <c r="BE408"/>
  <c r="BD452"/>
  <c r="BF452" s="1"/>
  <c r="BG452" s="1"/>
  <c r="BD484"/>
  <c r="BD492"/>
  <c r="BF492" s="1"/>
  <c r="BG492" s="1"/>
  <c r="BD516"/>
  <c r="BF516" s="1"/>
  <c r="BG516" s="1"/>
  <c r="BD524"/>
  <c r="BF524" s="1"/>
  <c r="BG524" s="1"/>
  <c r="BD540"/>
  <c r="BF540" s="1"/>
  <c r="BG540" s="1"/>
  <c r="BD548"/>
  <c r="BF548" s="1"/>
  <c r="BG548" s="1"/>
  <c r="BD556"/>
  <c r="BF556" s="1"/>
  <c r="BG556" s="1"/>
  <c r="BD572"/>
  <c r="BF572" s="1"/>
  <c r="BG572" s="1"/>
  <c r="BD588"/>
  <c r="BF588" s="1"/>
  <c r="BG588" s="1"/>
  <c r="BD628"/>
  <c r="BF628" s="1"/>
  <c r="BG628" s="1"/>
  <c r="BD636"/>
  <c r="BF636" s="1"/>
  <c r="BG636" s="1"/>
  <c r="BD644"/>
  <c r="BF644" s="1"/>
  <c r="BG644" s="1"/>
  <c r="BD660"/>
  <c r="BF660" s="1"/>
  <c r="BG660" s="1"/>
  <c r="BD668"/>
  <c r="BF668" s="1"/>
  <c r="BG668" s="1"/>
  <c r="BD676"/>
  <c r="BF676" s="1"/>
  <c r="BG676" s="1"/>
  <c r="BD708"/>
  <c r="BF708" s="1"/>
  <c r="BG708" s="1"/>
  <c r="BD772"/>
  <c r="BF772" s="1"/>
  <c r="BG772" s="1"/>
  <c r="BD780"/>
  <c r="BF780" s="1"/>
  <c r="BG780" s="1"/>
  <c r="BD788"/>
  <c r="BF788" s="1"/>
  <c r="BG788" s="1"/>
  <c r="BD828"/>
  <c r="BF828" s="1"/>
  <c r="BG828" s="1"/>
  <c r="BD852"/>
  <c r="BF852" s="1"/>
  <c r="BG852" s="1"/>
  <c r="BD860"/>
  <c r="BF860" s="1"/>
  <c r="BG860" s="1"/>
  <c r="BD876"/>
  <c r="BF876" s="1"/>
  <c r="BG876" s="1"/>
  <c r="BD892"/>
  <c r="BF892" s="1"/>
  <c r="BG892" s="1"/>
  <c r="BD924"/>
  <c r="BF924" s="1"/>
  <c r="BG924" s="1"/>
  <c r="BD932"/>
  <c r="BF932" s="1"/>
  <c r="BG932" s="1"/>
  <c r="BD956"/>
  <c r="BF956" s="1"/>
  <c r="BG956" s="1"/>
  <c r="BD988"/>
  <c r="BF988" s="1"/>
  <c r="BG988" s="1"/>
  <c r="BD996"/>
  <c r="BF996" s="1"/>
  <c r="BG996" s="1"/>
  <c r="BD1012"/>
  <c r="BF1012" s="1"/>
  <c r="BG1012" s="1"/>
  <c r="BD1028"/>
  <c r="BF1028" s="1"/>
  <c r="BG1028" s="1"/>
  <c r="BD1036"/>
  <c r="BF1036" s="1"/>
  <c r="BG1036" s="1"/>
  <c r="BD1068"/>
  <c r="BF1068" s="1"/>
  <c r="BG1068" s="1"/>
  <c r="BD1092"/>
  <c r="BF1092" s="1"/>
  <c r="BG1092" s="1"/>
  <c r="BD1100"/>
  <c r="BD1108"/>
  <c r="BF1108" s="1"/>
  <c r="BG1108" s="1"/>
  <c r="BD1132"/>
  <c r="BF1132" s="1"/>
  <c r="BG1132" s="1"/>
  <c r="BD1156"/>
  <c r="BF1156" s="1"/>
  <c r="BG1156" s="1"/>
  <c r="BD1172"/>
  <c r="BF1172" s="1"/>
  <c r="BG1172" s="1"/>
  <c r="BD1180"/>
  <c r="BF1180" s="1"/>
  <c r="BG1180" s="1"/>
  <c r="BD1196"/>
  <c r="BF1196" s="1"/>
  <c r="BG1196" s="1"/>
  <c r="BD1204"/>
  <c r="BF1204" s="1"/>
  <c r="BG1204" s="1"/>
  <c r="BD1212"/>
  <c r="BF1212" s="1"/>
  <c r="BG1212" s="1"/>
  <c r="BD1228"/>
  <c r="BF1228" s="1"/>
  <c r="BG1228" s="1"/>
  <c r="BD1244"/>
  <c r="BF1244" s="1"/>
  <c r="BG1244" s="1"/>
  <c r="BD1268"/>
  <c r="BF1268" s="1"/>
  <c r="BG1268" s="1"/>
  <c r="BD1316"/>
  <c r="BF1316" s="1"/>
  <c r="BG1316" s="1"/>
  <c r="BD1340"/>
  <c r="BF1340" s="1"/>
  <c r="BG1340" s="1"/>
  <c r="BD1348"/>
  <c r="BF1348" s="1"/>
  <c r="BG1348" s="1"/>
  <c r="BD1356"/>
  <c r="BF1356" s="1"/>
  <c r="BG1356" s="1"/>
  <c r="BD1372"/>
  <c r="BF1372" s="1"/>
  <c r="BG1372" s="1"/>
  <c r="BD1388"/>
  <c r="BF1388" s="1"/>
  <c r="BG1388" s="1"/>
  <c r="BD1404"/>
  <c r="BF1404" s="1"/>
  <c r="BG1404" s="1"/>
  <c r="BD1420"/>
  <c r="BF1420" s="1"/>
  <c r="BG1420" s="1"/>
  <c r="BD1428"/>
  <c r="BF1428" s="1"/>
  <c r="BG1428" s="1"/>
  <c r="BD1444"/>
  <c r="BD1460"/>
  <c r="BF1460" s="1"/>
  <c r="BG1460" s="1"/>
  <c r="BD1468"/>
  <c r="BF1468" s="1"/>
  <c r="BG1468" s="1"/>
  <c r="BD1476"/>
  <c r="BF1476" s="1"/>
  <c r="BG1476" s="1"/>
  <c r="BD1492"/>
  <c r="BF1492" s="1"/>
  <c r="BG1492" s="1"/>
  <c r="BD1500"/>
  <c r="BF1500" s="1"/>
  <c r="BG1500" s="1"/>
  <c r="BD1532"/>
  <c r="BF1532" s="1"/>
  <c r="BG1532" s="1"/>
  <c r="BD1572"/>
  <c r="BD1580"/>
  <c r="BF1580" s="1"/>
  <c r="BG1580" s="1"/>
  <c r="BD1588"/>
  <c r="BF1588" s="1"/>
  <c r="BG1588" s="1"/>
  <c r="BD1604"/>
  <c r="BF1604" s="1"/>
  <c r="BG1604" s="1"/>
  <c r="BD1628"/>
  <c r="BF1628" s="1"/>
  <c r="BG1628" s="1"/>
  <c r="BD1636"/>
  <c r="BF1636" s="1"/>
  <c r="BG1636" s="1"/>
  <c r="BD1644"/>
  <c r="BF1644" s="1"/>
  <c r="BG1644" s="1"/>
  <c r="BD1676"/>
  <c r="BF1676" s="1"/>
  <c r="BG1676" s="1"/>
  <c r="BD1692"/>
  <c r="BF1692" s="1"/>
  <c r="BG1692" s="1"/>
  <c r="BD1708"/>
  <c r="BF1708" s="1"/>
  <c r="BG1708" s="1"/>
  <c r="BD1716"/>
  <c r="BF1716" s="1"/>
  <c r="BG1716" s="1"/>
  <c r="BD1732"/>
  <c r="BF1732" s="1"/>
  <c r="BG1732" s="1"/>
  <c r="BD1740"/>
  <c r="BF1740" s="1"/>
  <c r="BG1740" s="1"/>
  <c r="BD1748"/>
  <c r="BF1748" s="1"/>
  <c r="BG1748" s="1"/>
  <c r="BD1756"/>
  <c r="BF1756" s="1"/>
  <c r="BG1756" s="1"/>
  <c r="BD1764"/>
  <c r="BF1764" s="1"/>
  <c r="BG1764" s="1"/>
  <c r="BD1772"/>
  <c r="BF1772" s="1"/>
  <c r="BG1772" s="1"/>
  <c r="BD1788"/>
  <c r="BF1788" s="1"/>
  <c r="BG1788" s="1"/>
  <c r="BD1860"/>
  <c r="BF1860" s="1"/>
  <c r="BG1860" s="1"/>
  <c r="BD1868"/>
  <c r="BF1868" s="1"/>
  <c r="BG1868" s="1"/>
  <c r="BD1900"/>
  <c r="BF1900" s="1"/>
  <c r="BG1900" s="1"/>
  <c r="BD1940"/>
  <c r="BF1940" s="1"/>
  <c r="BG1940" s="1"/>
  <c r="BD1972"/>
  <c r="BF1972" s="1"/>
  <c r="BG1972" s="1"/>
  <c r="BD1988"/>
  <c r="BF1988" s="1"/>
  <c r="BG1988" s="1"/>
  <c r="BD1996"/>
  <c r="BF1996" s="1"/>
  <c r="BG1996" s="1"/>
  <c r="BD2012"/>
  <c r="BF2012" s="1"/>
  <c r="BG2012" s="1"/>
  <c r="BD2028"/>
  <c r="BF2028" s="1"/>
  <c r="BG2028" s="1"/>
  <c r="BD2044"/>
  <c r="BF2044" s="1"/>
  <c r="BG2044" s="1"/>
  <c r="BD2060"/>
  <c r="BF2060" s="1"/>
  <c r="BG2060" s="1"/>
  <c r="BD2092"/>
  <c r="BF2092" s="1"/>
  <c r="BG2092" s="1"/>
  <c r="BD2108"/>
  <c r="BF2108" s="1"/>
  <c r="BG2108" s="1"/>
  <c r="BD2140"/>
  <c r="BF2140" s="1"/>
  <c r="BG2140" s="1"/>
  <c r="BD2148"/>
  <c r="BF2148" s="1"/>
  <c r="BG2148" s="1"/>
  <c r="BE2166"/>
  <c r="BE2422"/>
  <c r="BE2678"/>
  <c r="BD998"/>
  <c r="BF998" s="1"/>
  <c r="BG998" s="1"/>
  <c r="BD1574"/>
  <c r="BF1574" s="1"/>
  <c r="BG1574" s="1"/>
  <c r="BD2086"/>
  <c r="BD2342"/>
  <c r="BD2598"/>
  <c r="BD234"/>
  <c r="BD266"/>
  <c r="BD298"/>
  <c r="BD362"/>
  <c r="BE490"/>
  <c r="BE530"/>
  <c r="BE554"/>
  <c r="BE594"/>
  <c r="BE610"/>
  <c r="BE682"/>
  <c r="BE722"/>
  <c r="BE738"/>
  <c r="BE754"/>
  <c r="BE794"/>
  <c r="BE810"/>
  <c r="BE826"/>
  <c r="BE882"/>
  <c r="BE898"/>
  <c r="BE922"/>
  <c r="BE938"/>
  <c r="BE1018"/>
  <c r="BE1098"/>
  <c r="BE1162"/>
  <c r="BE1226"/>
  <c r="BE1290"/>
  <c r="BE1330"/>
  <c r="BE1354"/>
  <c r="BE1418"/>
  <c r="BE1482"/>
  <c r="BE1546"/>
  <c r="BE1610"/>
  <c r="BE1650"/>
  <c r="BE1674"/>
  <c r="BE1802"/>
  <c r="BE1866"/>
  <c r="BE1994"/>
  <c r="BE2058"/>
  <c r="BE2186"/>
  <c r="BD2210"/>
  <c r="BF2210" s="1"/>
  <c r="BG2210" s="1"/>
  <c r="BE2218"/>
  <c r="BD2234"/>
  <c r="BF2234" s="1"/>
  <c r="BG2234" s="1"/>
  <c r="BD2254"/>
  <c r="BF2254" s="1"/>
  <c r="BG2254" s="1"/>
  <c r="BD2274"/>
  <c r="BF2274" s="1"/>
  <c r="BG2274" s="1"/>
  <c r="BE2282"/>
  <c r="BD2298"/>
  <c r="BF2298" s="1"/>
  <c r="BG2298" s="1"/>
  <c r="BD2318"/>
  <c r="BF2318" s="1"/>
  <c r="BG2318" s="1"/>
  <c r="BD2338"/>
  <c r="BF2338" s="1"/>
  <c r="BG2338" s="1"/>
  <c r="BD2362"/>
  <c r="BF2362" s="1"/>
  <c r="BG2362" s="1"/>
  <c r="BE2366"/>
  <c r="BD2382"/>
  <c r="BD2402"/>
  <c r="BF2402" s="1"/>
  <c r="BG2402" s="1"/>
  <c r="BE2410"/>
  <c r="BD2426"/>
  <c r="BF2426" s="1"/>
  <c r="BG2426" s="1"/>
  <c r="BE2430"/>
  <c r="BD2446"/>
  <c r="BE2450"/>
  <c r="BD2466"/>
  <c r="BD2490"/>
  <c r="BF2490" s="1"/>
  <c r="BG2490" s="1"/>
  <c r="BD2510"/>
  <c r="BF2510" s="1"/>
  <c r="BG2510" s="1"/>
  <c r="BE2514"/>
  <c r="BF2514" s="1"/>
  <c r="BG2514" s="1"/>
  <c r="BD2530"/>
  <c r="BD2554"/>
  <c r="BF2554" s="1"/>
  <c r="BG2554" s="1"/>
  <c r="BE2558"/>
  <c r="BF2558" s="1"/>
  <c r="BG2558" s="1"/>
  <c r="BD2574"/>
  <c r="BF2574" s="1"/>
  <c r="BG2574" s="1"/>
  <c r="BE2578"/>
  <c r="BF2578" s="1"/>
  <c r="BG2578" s="1"/>
  <c r="BD2594"/>
  <c r="BE2602"/>
  <c r="BF2602" s="1"/>
  <c r="BG2602" s="1"/>
  <c r="BD2618"/>
  <c r="BF2618" s="1"/>
  <c r="BG2618" s="1"/>
  <c r="BE2622"/>
  <c r="BD2638"/>
  <c r="BF2638" s="1"/>
  <c r="BG2638" s="1"/>
  <c r="BD2658"/>
  <c r="BF2658" s="1"/>
  <c r="BG2658" s="1"/>
  <c r="BE2666"/>
  <c r="BD2682"/>
  <c r="BF2682" s="1"/>
  <c r="BG2682" s="1"/>
  <c r="BE2686"/>
  <c r="BD2702"/>
  <c r="BF2702" s="1"/>
  <c r="BG2702" s="1"/>
  <c r="BE2706"/>
  <c r="BF2706" s="1"/>
  <c r="BG2706" s="1"/>
  <c r="BD2722"/>
  <c r="BF2722" s="1"/>
  <c r="BG2722" s="1"/>
  <c r="BE2730"/>
  <c r="BF2730" s="1"/>
  <c r="BG2730" s="1"/>
  <c r="BD2746"/>
  <c r="BE2150"/>
  <c r="BE2406"/>
  <c r="BE2662"/>
  <c r="BD278"/>
  <c r="BF278" s="1"/>
  <c r="BG278" s="1"/>
  <c r="BD726"/>
  <c r="BF726" s="1"/>
  <c r="BG726" s="1"/>
  <c r="BD1366"/>
  <c r="BF1366" s="1"/>
  <c r="BG1366" s="1"/>
  <c r="BD1878"/>
  <c r="BF1878" s="1"/>
  <c r="BG1878" s="1"/>
  <c r="BD2134"/>
  <c r="BF2134" s="1"/>
  <c r="BG2134" s="1"/>
  <c r="BD2390"/>
  <c r="BD2646"/>
  <c r="BE29"/>
  <c r="BF29" s="1"/>
  <c r="BG29" s="1"/>
  <c r="BD1929"/>
  <c r="BF1929" s="1"/>
  <c r="BG1929" s="1"/>
  <c r="BD1937"/>
  <c r="BF1937" s="1"/>
  <c r="BG1937" s="1"/>
  <c r="BD1945"/>
  <c r="BD1953"/>
  <c r="BF1953" s="1"/>
  <c r="BG1953" s="1"/>
  <c r="BD1961"/>
  <c r="BD1969"/>
  <c r="BF1969" s="1"/>
  <c r="BG1969" s="1"/>
  <c r="BD1977"/>
  <c r="BF1977" s="1"/>
  <c r="BG1977" s="1"/>
  <c r="BD1993"/>
  <c r="BD2001"/>
  <c r="BF2001" s="1"/>
  <c r="BG2001" s="1"/>
  <c r="BD2009"/>
  <c r="BD2017"/>
  <c r="BF2017" s="1"/>
  <c r="BG2017" s="1"/>
  <c r="BD2025"/>
  <c r="BF2025" s="1"/>
  <c r="BG2025" s="1"/>
  <c r="BD2033"/>
  <c r="BF2033" s="1"/>
  <c r="BG2033" s="1"/>
  <c r="BD2041"/>
  <c r="BF2041" s="1"/>
  <c r="BG2041" s="1"/>
  <c r="BD2049"/>
  <c r="BD2057"/>
  <c r="BD2065"/>
  <c r="BD2073"/>
  <c r="BF2073" s="1"/>
  <c r="BG2073" s="1"/>
  <c r="BD2089"/>
  <c r="BD2097"/>
  <c r="BD2105"/>
  <c r="BF2105" s="1"/>
  <c r="BG2105" s="1"/>
  <c r="BD2113"/>
  <c r="BD2121"/>
  <c r="BF2121" s="1"/>
  <c r="BG2121" s="1"/>
  <c r="BD2137"/>
  <c r="BD2153"/>
  <c r="BF2153" s="1"/>
  <c r="BG2153" s="1"/>
  <c r="BD2169"/>
  <c r="BD2185"/>
  <c r="BF2185" s="1"/>
  <c r="BG2185" s="1"/>
  <c r="BD2201"/>
  <c r="BD2217"/>
  <c r="BF2217" s="1"/>
  <c r="BG2217" s="1"/>
  <c r="BD2233"/>
  <c r="BD2249"/>
  <c r="BF2249" s="1"/>
  <c r="BG2249" s="1"/>
  <c r="BD2265"/>
  <c r="BD2281"/>
  <c r="BF2281" s="1"/>
  <c r="BG2281" s="1"/>
  <c r="BD2289"/>
  <c r="BF2289" s="1"/>
  <c r="BG2289" s="1"/>
  <c r="BD2297"/>
  <c r="BD2305"/>
  <c r="BF2305" s="1"/>
  <c r="BG2305" s="1"/>
  <c r="BD2313"/>
  <c r="BD2329"/>
  <c r="BF2329" s="1"/>
  <c r="BG2329" s="1"/>
  <c r="BD2337"/>
  <c r="BF2337" s="1"/>
  <c r="BG2337" s="1"/>
  <c r="BD2345"/>
  <c r="BD2361"/>
  <c r="BF2361" s="1"/>
  <c r="BG2361" s="1"/>
  <c r="BD2377"/>
  <c r="BF2377" s="1"/>
  <c r="BG2377" s="1"/>
  <c r="BD2385"/>
  <c r="BF2385" s="1"/>
  <c r="BG2385" s="1"/>
  <c r="BD2393"/>
  <c r="BD2401"/>
  <c r="BF2401" s="1"/>
  <c r="BG2401" s="1"/>
  <c r="BD2409"/>
  <c r="BF2409" s="1"/>
  <c r="BG2409" s="1"/>
  <c r="BD2425"/>
  <c r="BD2441"/>
  <c r="BF2441" s="1"/>
  <c r="BG2441" s="1"/>
  <c r="BD2457"/>
  <c r="BD2465"/>
  <c r="BF2465" s="1"/>
  <c r="BG2465" s="1"/>
  <c r="BD2473"/>
  <c r="BF2473" s="1"/>
  <c r="BG2473" s="1"/>
  <c r="BD2489"/>
  <c r="BF2489" s="1"/>
  <c r="BG2489" s="1"/>
  <c r="BD2497"/>
  <c r="BF2497" s="1"/>
  <c r="BG2497" s="1"/>
  <c r="BD2505"/>
  <c r="BF2505" s="1"/>
  <c r="BG2505" s="1"/>
  <c r="BD2521"/>
  <c r="BF2521" s="1"/>
  <c r="BG2521" s="1"/>
  <c r="BD2537"/>
  <c r="BD2553"/>
  <c r="BF2553" s="1"/>
  <c r="BG2553" s="1"/>
  <c r="BD2569"/>
  <c r="BF2569" s="1"/>
  <c r="BG2569" s="1"/>
  <c r="BD2585"/>
  <c r="BF2585" s="1"/>
  <c r="BG2585" s="1"/>
  <c r="BD2601"/>
  <c r="BD2617"/>
  <c r="BF2617" s="1"/>
  <c r="BG2617" s="1"/>
  <c r="BD2633"/>
  <c r="BF2633" s="1"/>
  <c r="BG2633" s="1"/>
  <c r="BD2649"/>
  <c r="BF2649" s="1"/>
  <c r="BG2649" s="1"/>
  <c r="BD2657"/>
  <c r="BF2657" s="1"/>
  <c r="BG2657" s="1"/>
  <c r="BD2665"/>
  <c r="BF2665" s="1"/>
  <c r="BG2665" s="1"/>
  <c r="BD2673"/>
  <c r="BF2673" s="1"/>
  <c r="BG2673" s="1"/>
  <c r="BD2681"/>
  <c r="BD2697"/>
  <c r="BF2697" s="1"/>
  <c r="BG2697" s="1"/>
  <c r="BD2705"/>
  <c r="BF2705" s="1"/>
  <c r="BG2705" s="1"/>
  <c r="BD2713"/>
  <c r="BF2713" s="1"/>
  <c r="BG2713" s="1"/>
  <c r="BD2721"/>
  <c r="BF2721" s="1"/>
  <c r="BG2721" s="1"/>
  <c r="BD2729"/>
  <c r="BD2737"/>
  <c r="BF2737" s="1"/>
  <c r="BG2737" s="1"/>
  <c r="BD2745"/>
  <c r="BE2390"/>
  <c r="BE2646"/>
  <c r="BD646"/>
  <c r="BF646" s="1"/>
  <c r="BG646" s="1"/>
  <c r="BD1478"/>
  <c r="BF1478" s="1"/>
  <c r="BG1478" s="1"/>
  <c r="BD1926"/>
  <c r="BF1926" s="1"/>
  <c r="BG1926" s="1"/>
  <c r="BD2438"/>
  <c r="BD2694"/>
  <c r="BD2164"/>
  <c r="BF2164" s="1"/>
  <c r="BG2164" s="1"/>
  <c r="BD2180"/>
  <c r="BD2196"/>
  <c r="BF2196" s="1"/>
  <c r="BG2196" s="1"/>
  <c r="BE2200"/>
  <c r="BD2212"/>
  <c r="BF2212" s="1"/>
  <c r="BG2212" s="1"/>
  <c r="BE2216"/>
  <c r="BD2228"/>
  <c r="BF2228" s="1"/>
  <c r="BG2228" s="1"/>
  <c r="BE2232"/>
  <c r="BD2244"/>
  <c r="BF2244" s="1"/>
  <c r="BG2244" s="1"/>
  <c r="BD2260"/>
  <c r="BF2260" s="1"/>
  <c r="BG2260" s="1"/>
  <c r="BD2276"/>
  <c r="BF2276" s="1"/>
  <c r="BG2276" s="1"/>
  <c r="BD2292"/>
  <c r="BF2292" s="1"/>
  <c r="BG2292" s="1"/>
  <c r="BD2308"/>
  <c r="BF2308" s="1"/>
  <c r="BG2308" s="1"/>
  <c r="BD2324"/>
  <c r="BF2324" s="1"/>
  <c r="BG2324" s="1"/>
  <c r="BE2328"/>
  <c r="BD2340"/>
  <c r="BD2356"/>
  <c r="BD2372"/>
  <c r="BF2372" s="1"/>
  <c r="BG2372" s="1"/>
  <c r="BD2388"/>
  <c r="BF2388" s="1"/>
  <c r="BG2388" s="1"/>
  <c r="BD2404"/>
  <c r="BE2408"/>
  <c r="BD2420"/>
  <c r="BE2424"/>
  <c r="BD2436"/>
  <c r="BF2436" s="1"/>
  <c r="BG2436" s="1"/>
  <c r="BD2452"/>
  <c r="BD2468"/>
  <c r="BF2468" s="1"/>
  <c r="BG2468" s="1"/>
  <c r="BE2472"/>
  <c r="BD2484"/>
  <c r="BF2484" s="1"/>
  <c r="BG2484" s="1"/>
  <c r="BD2500"/>
  <c r="BF2500" s="1"/>
  <c r="BG2500" s="1"/>
  <c r="BD2516"/>
  <c r="BF2516" s="1"/>
  <c r="BG2516" s="1"/>
  <c r="BE2520"/>
  <c r="BD2532"/>
  <c r="BF2532" s="1"/>
  <c r="BG2532" s="1"/>
  <c r="BE2536"/>
  <c r="BF2536" s="1"/>
  <c r="BG2536" s="1"/>
  <c r="BD2548"/>
  <c r="BD2564"/>
  <c r="BD2580"/>
  <c r="BF2580" s="1"/>
  <c r="BG2580" s="1"/>
  <c r="BE2584"/>
  <c r="BD2596"/>
  <c r="BF2596" s="1"/>
  <c r="BG2596" s="1"/>
  <c r="BE2600"/>
  <c r="BD2612"/>
  <c r="BF2612" s="1"/>
  <c r="BG2612" s="1"/>
  <c r="BE2616"/>
  <c r="BD2628"/>
  <c r="BE2632"/>
  <c r="BD2644"/>
  <c r="BF2644" s="1"/>
  <c r="BG2644" s="1"/>
  <c r="BE2648"/>
  <c r="BF2648" s="1"/>
  <c r="BG2648" s="1"/>
  <c r="BD2660"/>
  <c r="BF2660" s="1"/>
  <c r="BG2660" s="1"/>
  <c r="BE2664"/>
  <c r="BD2676"/>
  <c r="BF2676" s="1"/>
  <c r="BG2676" s="1"/>
  <c r="BD2692"/>
  <c r="BF2692" s="1"/>
  <c r="BG2692" s="1"/>
  <c r="BD2708"/>
  <c r="BE2712"/>
  <c r="BF2712" s="1"/>
  <c r="BG2712" s="1"/>
  <c r="BD2724"/>
  <c r="BF2724" s="1"/>
  <c r="BG2724" s="1"/>
  <c r="BE2728"/>
  <c r="BD2740"/>
  <c r="BF2740" s="1"/>
  <c r="BG2740" s="1"/>
  <c r="BE2182"/>
  <c r="BE2438"/>
  <c r="BE2694"/>
  <c r="BD630"/>
  <c r="BF630" s="1"/>
  <c r="BG630" s="1"/>
  <c r="BD1398"/>
  <c r="BF1398" s="1"/>
  <c r="BG1398" s="1"/>
  <c r="BD1782"/>
  <c r="BF1782" s="1"/>
  <c r="BG1782" s="1"/>
  <c r="BD2294"/>
  <c r="BF2294" s="1"/>
  <c r="BG2294" s="1"/>
  <c r="BD2550"/>
  <c r="BF2550" s="1"/>
  <c r="BG2550" s="1"/>
  <c r="BD23"/>
  <c r="BD39"/>
  <c r="BF39" s="1"/>
  <c r="BG39" s="1"/>
  <c r="BE43"/>
  <c r="BD55"/>
  <c r="BF55" s="1"/>
  <c r="BG55" s="1"/>
  <c r="BE59"/>
  <c r="BD71"/>
  <c r="BE107"/>
  <c r="BD123"/>
  <c r="BF123" s="1"/>
  <c r="BG123" s="1"/>
  <c r="BE135"/>
  <c r="BD139"/>
  <c r="BF139" s="1"/>
  <c r="BG139" s="1"/>
  <c r="BE143"/>
  <c r="BF143" s="1"/>
  <c r="BG143" s="1"/>
  <c r="BE151"/>
  <c r="BD155"/>
  <c r="BE167"/>
  <c r="BD171"/>
  <c r="BE175"/>
  <c r="BE183"/>
  <c r="BD191"/>
  <c r="BF191" s="1"/>
  <c r="BG191" s="1"/>
  <c r="BE195"/>
  <c r="BD207"/>
  <c r="BF207" s="1"/>
  <c r="BG207" s="1"/>
  <c r="BE211"/>
  <c r="BD223"/>
  <c r="BE227"/>
  <c r="BD239"/>
  <c r="BF239" s="1"/>
  <c r="BG239" s="1"/>
  <c r="BE243"/>
  <c r="BD259"/>
  <c r="BF259" s="1"/>
  <c r="BG259" s="1"/>
  <c r="BD263"/>
  <c r="BF263" s="1"/>
  <c r="BG263" s="1"/>
  <c r="BD275"/>
  <c r="BD279"/>
  <c r="BF279" s="1"/>
  <c r="BG279" s="1"/>
  <c r="BD291"/>
  <c r="BF291" s="1"/>
  <c r="BG291" s="1"/>
  <c r="BD295"/>
  <c r="BD307"/>
  <c r="BF307" s="1"/>
  <c r="BG307" s="1"/>
  <c r="BD311"/>
  <c r="BF311" s="1"/>
  <c r="BG311" s="1"/>
  <c r="BE331"/>
  <c r="BE347"/>
  <c r="BD379"/>
  <c r="BF379" s="1"/>
  <c r="BG379" s="1"/>
  <c r="BE391"/>
  <c r="BD395"/>
  <c r="BF395" s="1"/>
  <c r="BG395" s="1"/>
  <c r="BE407"/>
  <c r="BD411"/>
  <c r="BF411" s="1"/>
  <c r="BG411" s="1"/>
  <c r="BE415"/>
  <c r="BE423"/>
  <c r="BD427"/>
  <c r="BF427" s="1"/>
  <c r="BG427" s="1"/>
  <c r="BE439"/>
  <c r="BD447"/>
  <c r="BE451"/>
  <c r="BD463"/>
  <c r="BF463" s="1"/>
  <c r="BG463" s="1"/>
  <c r="BE467"/>
  <c r="BD479"/>
  <c r="BD495"/>
  <c r="BF495" s="1"/>
  <c r="BG495" s="1"/>
  <c r="BE499"/>
  <c r="BD511"/>
  <c r="BF511" s="1"/>
  <c r="BG511" s="1"/>
  <c r="BD527"/>
  <c r="BF527" s="1"/>
  <c r="BG527" s="1"/>
  <c r="BE531"/>
  <c r="BF531" s="1"/>
  <c r="BG531" s="1"/>
  <c r="BD543"/>
  <c r="BE547"/>
  <c r="BF547" s="1"/>
  <c r="BG547" s="1"/>
  <c r="BD559"/>
  <c r="BF559" s="1"/>
  <c r="BG559" s="1"/>
  <c r="BD575"/>
  <c r="BF575" s="1"/>
  <c r="BG575" s="1"/>
  <c r="BE579"/>
  <c r="BD591"/>
  <c r="BF591" s="1"/>
  <c r="BG591" s="1"/>
  <c r="BE595"/>
  <c r="BD607"/>
  <c r="BE611"/>
  <c r="BD623"/>
  <c r="BF623" s="1"/>
  <c r="BG623" s="1"/>
  <c r="BD639"/>
  <c r="BF639" s="1"/>
  <c r="BG639" s="1"/>
  <c r="BD655"/>
  <c r="BF655" s="1"/>
  <c r="BG655" s="1"/>
  <c r="BE659"/>
  <c r="BD671"/>
  <c r="BF671" s="1"/>
  <c r="BG671" s="1"/>
  <c r="BD687"/>
  <c r="BF687" s="1"/>
  <c r="BG687" s="1"/>
  <c r="BE691"/>
  <c r="BD703"/>
  <c r="BF703" s="1"/>
  <c r="BG703" s="1"/>
  <c r="BD719"/>
  <c r="BF719" s="1"/>
  <c r="BG719" s="1"/>
  <c r="BE723"/>
  <c r="BD735"/>
  <c r="BF735" s="1"/>
  <c r="BG735" s="1"/>
  <c r="BE739"/>
  <c r="BD751"/>
  <c r="BF751" s="1"/>
  <c r="BG751" s="1"/>
  <c r="BE755"/>
  <c r="BD767"/>
  <c r="BE771"/>
  <c r="BD783"/>
  <c r="BF783" s="1"/>
  <c r="BG783" s="1"/>
  <c r="BD799"/>
  <c r="BF799" s="1"/>
  <c r="BG799" s="1"/>
  <c r="BE803"/>
  <c r="BD815"/>
  <c r="BF815" s="1"/>
  <c r="BG815" s="1"/>
  <c r="BD831"/>
  <c r="BF831" s="1"/>
  <c r="BG831" s="1"/>
  <c r="BD847"/>
  <c r="BF847" s="1"/>
  <c r="BG847" s="1"/>
  <c r="BE851"/>
  <c r="BD863"/>
  <c r="BF863" s="1"/>
  <c r="BG863" s="1"/>
  <c r="BD879"/>
  <c r="BF879" s="1"/>
  <c r="BG879" s="1"/>
  <c r="BE883"/>
  <c r="BD895"/>
  <c r="BF895" s="1"/>
  <c r="BG895" s="1"/>
  <c r="BE899"/>
  <c r="BD911"/>
  <c r="BF911" s="1"/>
  <c r="BG911" s="1"/>
  <c r="BD927"/>
  <c r="BD943"/>
  <c r="BD959"/>
  <c r="BF959" s="1"/>
  <c r="BG959" s="1"/>
  <c r="BD975"/>
  <c r="BD991"/>
  <c r="BF991" s="1"/>
  <c r="BG991" s="1"/>
  <c r="BD1007"/>
  <c r="BF1007" s="1"/>
  <c r="BG1007" s="1"/>
  <c r="BD1023"/>
  <c r="BF1023" s="1"/>
  <c r="BG1023" s="1"/>
  <c r="BE1027"/>
  <c r="BD1039"/>
  <c r="BF1039" s="1"/>
  <c r="BG1039" s="1"/>
  <c r="BE1043"/>
  <c r="BF1043" s="1"/>
  <c r="BG1043" s="1"/>
  <c r="BD1055"/>
  <c r="BF1055" s="1"/>
  <c r="BG1055" s="1"/>
  <c r="BD1071"/>
  <c r="BF1071" s="1"/>
  <c r="BG1071" s="1"/>
  <c r="BD1087"/>
  <c r="BD1103"/>
  <c r="BF1103" s="1"/>
  <c r="BG1103" s="1"/>
  <c r="BE1107"/>
  <c r="BD1119"/>
  <c r="BD1135"/>
  <c r="BF1135" s="1"/>
  <c r="BG1135" s="1"/>
  <c r="BD1151"/>
  <c r="BF1151" s="1"/>
  <c r="BG1151" s="1"/>
  <c r="BE1155"/>
  <c r="BF1155" s="1"/>
  <c r="BG1155" s="1"/>
  <c r="BD1167"/>
  <c r="BD1183"/>
  <c r="BF1183" s="1"/>
  <c r="BG1183" s="1"/>
  <c r="BD1199"/>
  <c r="BF1199" s="1"/>
  <c r="BG1199" s="1"/>
  <c r="BE1203"/>
  <c r="BF1203" s="1"/>
  <c r="BG1203" s="1"/>
  <c r="BD1215"/>
  <c r="BF1215" s="1"/>
  <c r="BG1215" s="1"/>
  <c r="BE1219"/>
  <c r="BD1231"/>
  <c r="BF1231" s="1"/>
  <c r="BG1231" s="1"/>
  <c r="BE1235"/>
  <c r="BD1247"/>
  <c r="BF1247" s="1"/>
  <c r="BG1247" s="1"/>
  <c r="BE1251"/>
  <c r="BD1263"/>
  <c r="BF1263" s="1"/>
  <c r="BG1263" s="1"/>
  <c r="BE1267"/>
  <c r="BD1279"/>
  <c r="BF1279" s="1"/>
  <c r="BG1279" s="1"/>
  <c r="BD1295"/>
  <c r="BF1295" s="1"/>
  <c r="BG1295" s="1"/>
  <c r="BE1299"/>
  <c r="BD1311"/>
  <c r="BF1311" s="1"/>
  <c r="BG1311" s="1"/>
  <c r="BE1315"/>
  <c r="BD1327"/>
  <c r="BE1331"/>
  <c r="BD1343"/>
  <c r="BF1343" s="1"/>
  <c r="BG1343" s="1"/>
  <c r="BE1347"/>
  <c r="BD1359"/>
  <c r="BD1375"/>
  <c r="BF1375" s="1"/>
  <c r="BG1375" s="1"/>
  <c r="BD1391"/>
  <c r="BF1391" s="1"/>
  <c r="BG1391" s="1"/>
  <c r="BD1407"/>
  <c r="BF1407" s="1"/>
  <c r="BG1407" s="1"/>
  <c r="BE1411"/>
  <c r="BD1423"/>
  <c r="BF1423" s="1"/>
  <c r="BG1423" s="1"/>
  <c r="BE1427"/>
  <c r="BD1439"/>
  <c r="BF1439" s="1"/>
  <c r="BG1439" s="1"/>
  <c r="BE1443"/>
  <c r="BD1455"/>
  <c r="BF1455" s="1"/>
  <c r="BG1455" s="1"/>
  <c r="BE1459"/>
  <c r="BD1471"/>
  <c r="BF1471" s="1"/>
  <c r="BG1471" s="1"/>
  <c r="BE1475"/>
  <c r="BD1487"/>
  <c r="BE1491"/>
  <c r="BD1503"/>
  <c r="BF1503" s="1"/>
  <c r="BG1503" s="1"/>
  <c r="BD1519"/>
  <c r="BF1519" s="1"/>
  <c r="BG1519" s="1"/>
  <c r="BD1535"/>
  <c r="BF1535" s="1"/>
  <c r="BG1535" s="1"/>
  <c r="BE1539"/>
  <c r="BD1551"/>
  <c r="BE1555"/>
  <c r="BD1567"/>
  <c r="BE1571"/>
  <c r="BD1583"/>
  <c r="BF1583" s="1"/>
  <c r="BG1583" s="1"/>
  <c r="BD1599"/>
  <c r="BD1615"/>
  <c r="BF1615" s="1"/>
  <c r="BG1615" s="1"/>
  <c r="BD1631"/>
  <c r="BF1631" s="1"/>
  <c r="BG1631" s="1"/>
  <c r="BD1647"/>
  <c r="BF1647" s="1"/>
  <c r="BG1647" s="1"/>
  <c r="BE1651"/>
  <c r="BD1663"/>
  <c r="BF1663" s="1"/>
  <c r="BG1663" s="1"/>
  <c r="BD1679"/>
  <c r="BE1683"/>
  <c r="BD1695"/>
  <c r="BF1695" s="1"/>
  <c r="BG1695" s="1"/>
  <c r="BE1699"/>
  <c r="BF1699" s="1"/>
  <c r="BG1699" s="1"/>
  <c r="BD1711"/>
  <c r="BF1711" s="1"/>
  <c r="BG1711" s="1"/>
  <c r="BD1727"/>
  <c r="BF1727" s="1"/>
  <c r="BG1727" s="1"/>
  <c r="BD1743"/>
  <c r="BF1743" s="1"/>
  <c r="BG1743" s="1"/>
  <c r="BE1747"/>
  <c r="BD1759"/>
  <c r="BD1775"/>
  <c r="BF1775" s="1"/>
  <c r="BG1775" s="1"/>
  <c r="BE1779"/>
  <c r="BD1791"/>
  <c r="BF1791" s="1"/>
  <c r="BG1791" s="1"/>
  <c r="BD1807"/>
  <c r="BF1807" s="1"/>
  <c r="BG1807" s="1"/>
  <c r="BE1811"/>
  <c r="BF1811" s="1"/>
  <c r="BG1811" s="1"/>
  <c r="BD1823"/>
  <c r="BE1827"/>
  <c r="BD1839"/>
  <c r="BF1839" s="1"/>
  <c r="BG1839" s="1"/>
  <c r="BE1843"/>
  <c r="BD1855"/>
  <c r="BF1855" s="1"/>
  <c r="BG1855" s="1"/>
  <c r="BE1859"/>
  <c r="BD1871"/>
  <c r="BE1875"/>
  <c r="BD1887"/>
  <c r="BF1887" s="1"/>
  <c r="BG1887" s="1"/>
  <c r="BD1903"/>
  <c r="BF1903" s="1"/>
  <c r="BG1903" s="1"/>
  <c r="BD1919"/>
  <c r="BF1919" s="1"/>
  <c r="BG1919" s="1"/>
  <c r="BD1935"/>
  <c r="BF1935" s="1"/>
  <c r="BG1935" s="1"/>
  <c r="BD1951"/>
  <c r="BF1951" s="1"/>
  <c r="BG1951" s="1"/>
  <c r="BE1955"/>
  <c r="BD1967"/>
  <c r="BD1983"/>
  <c r="BF1983" s="1"/>
  <c r="BG1983" s="1"/>
  <c r="BE1987"/>
  <c r="BF1987" s="1"/>
  <c r="BG1987" s="1"/>
  <c r="BD1999"/>
  <c r="BF1999" s="1"/>
  <c r="BG1999" s="1"/>
  <c r="BE2003"/>
  <c r="BD2015"/>
  <c r="BF2015" s="1"/>
  <c r="BG2015" s="1"/>
  <c r="BE2019"/>
  <c r="BD2031"/>
  <c r="BF2031" s="1"/>
  <c r="BG2031" s="1"/>
  <c r="BD2047"/>
  <c r="BF2047" s="1"/>
  <c r="BG2047" s="1"/>
  <c r="BD2063"/>
  <c r="BF2063" s="1"/>
  <c r="BG2063" s="1"/>
  <c r="BE2067"/>
  <c r="BD2079"/>
  <c r="BF2079" s="1"/>
  <c r="BG2079" s="1"/>
  <c r="BD2095"/>
  <c r="BF2095" s="1"/>
  <c r="BG2095" s="1"/>
  <c r="BD2111"/>
  <c r="BF2111" s="1"/>
  <c r="BG2111" s="1"/>
  <c r="BE2115"/>
  <c r="BD2127"/>
  <c r="BF2127" s="1"/>
  <c r="BG2127" s="1"/>
  <c r="BD2143"/>
  <c r="BF2143" s="1"/>
  <c r="BG2143" s="1"/>
  <c r="BD2159"/>
  <c r="BF2159" s="1"/>
  <c r="BG2159" s="1"/>
  <c r="BE2163"/>
  <c r="BD2175"/>
  <c r="BF2175" s="1"/>
  <c r="BG2175" s="1"/>
  <c r="BD2191"/>
  <c r="BF2191" s="1"/>
  <c r="BG2191" s="1"/>
  <c r="BD2207"/>
  <c r="BE2211"/>
  <c r="BD2223"/>
  <c r="BE2227"/>
  <c r="BD2239"/>
  <c r="BF2239" s="1"/>
  <c r="BG2239" s="1"/>
  <c r="BD2255"/>
  <c r="BF2255" s="1"/>
  <c r="BG2255" s="1"/>
  <c r="BE2259"/>
  <c r="BD2271"/>
  <c r="BD2287"/>
  <c r="BF2287" s="1"/>
  <c r="BG2287" s="1"/>
  <c r="BE2291"/>
  <c r="BF2291" s="1"/>
  <c r="BG2291" s="1"/>
  <c r="BD2303"/>
  <c r="BF2303" s="1"/>
  <c r="BG2303" s="1"/>
  <c r="BE2307"/>
  <c r="BD2319"/>
  <c r="BF2319" s="1"/>
  <c r="BG2319" s="1"/>
  <c r="BD2335"/>
  <c r="BE2339"/>
  <c r="BD2351"/>
  <c r="BF2351" s="1"/>
  <c r="BG2351" s="1"/>
  <c r="BD2367"/>
  <c r="BD2383"/>
  <c r="BD2399"/>
  <c r="BF2399" s="1"/>
  <c r="BG2399" s="1"/>
  <c r="BE2403"/>
  <c r="BD2415"/>
  <c r="BD2431"/>
  <c r="BD2447"/>
  <c r="BF2447" s="1"/>
  <c r="BG2447" s="1"/>
  <c r="BE2451"/>
  <c r="BD2463"/>
  <c r="BF2463" s="1"/>
  <c r="BG2463" s="1"/>
  <c r="BD2479"/>
  <c r="BF2479" s="1"/>
  <c r="BG2479" s="1"/>
  <c r="BD2495"/>
  <c r="BD2511"/>
  <c r="BF2511" s="1"/>
  <c r="BG2511" s="1"/>
  <c r="BE2515"/>
  <c r="BD2527"/>
  <c r="BF2527" s="1"/>
  <c r="BG2527" s="1"/>
  <c r="BD2543"/>
  <c r="BE2547"/>
  <c r="BD2559"/>
  <c r="BF2559" s="1"/>
  <c r="BG2559" s="1"/>
  <c r="BE2563"/>
  <c r="BD2575"/>
  <c r="BF2575" s="1"/>
  <c r="BG2575" s="1"/>
  <c r="BE2579"/>
  <c r="BD2591"/>
  <c r="BF2591" s="1"/>
  <c r="BG2591" s="1"/>
  <c r="BE2595"/>
  <c r="BD2607"/>
  <c r="BF2607" s="1"/>
  <c r="BG2607" s="1"/>
  <c r="BE2611"/>
  <c r="BF2611" s="1"/>
  <c r="BG2611" s="1"/>
  <c r="BD2623"/>
  <c r="BE2627"/>
  <c r="BD2639"/>
  <c r="BF2639" s="1"/>
  <c r="BG2639" s="1"/>
  <c r="BD2655"/>
  <c r="BF2655" s="1"/>
  <c r="BG2655" s="1"/>
  <c r="BE2659"/>
  <c r="BD2671"/>
  <c r="BD2687"/>
  <c r="BD2703"/>
  <c r="BF2703" s="1"/>
  <c r="BG2703" s="1"/>
  <c r="BD2719"/>
  <c r="BD2735"/>
  <c r="BF2735" s="1"/>
  <c r="BG2735" s="1"/>
  <c r="BE2739"/>
  <c r="BD342"/>
  <c r="BF342" s="1"/>
  <c r="BG342" s="1"/>
  <c r="BD534"/>
  <c r="BF534" s="1"/>
  <c r="BG534" s="1"/>
  <c r="BD614"/>
  <c r="BF614" s="1"/>
  <c r="BG614" s="1"/>
  <c r="BD758"/>
  <c r="BF758" s="1"/>
  <c r="BG758" s="1"/>
  <c r="BD902"/>
  <c r="BF902" s="1"/>
  <c r="BG902" s="1"/>
  <c r="BD982"/>
  <c r="BF982" s="1"/>
  <c r="BG982" s="1"/>
  <c r="BD1078"/>
  <c r="BF1078" s="1"/>
  <c r="BG1078" s="1"/>
  <c r="BD1206"/>
  <c r="BF1206" s="1"/>
  <c r="BG1206" s="1"/>
  <c r="BD1270"/>
  <c r="BF1270" s="1"/>
  <c r="BG1270" s="1"/>
  <c r="BD1334"/>
  <c r="BF1334" s="1"/>
  <c r="BG1334" s="1"/>
  <c r="BD1526"/>
  <c r="BF1526" s="1"/>
  <c r="BG1526" s="1"/>
  <c r="BD1654"/>
  <c r="BF1654" s="1"/>
  <c r="BG1654" s="1"/>
  <c r="BD1990"/>
  <c r="BD2166"/>
  <c r="BF2166" s="1"/>
  <c r="BG2166" s="1"/>
  <c r="AN37"/>
  <c r="AP37" s="1"/>
  <c r="AN53"/>
  <c r="AP53" s="1"/>
  <c r="AN69"/>
  <c r="AP69" s="1"/>
  <c r="AN85"/>
  <c r="AP85" s="1"/>
  <c r="AN101"/>
  <c r="AP101" s="1"/>
  <c r="AN117"/>
  <c r="AP117" s="1"/>
  <c r="AN133"/>
  <c r="AP133" s="1"/>
  <c r="AN149"/>
  <c r="AP149" s="1"/>
  <c r="AN165"/>
  <c r="AP165" s="1"/>
  <c r="AN181"/>
  <c r="AP181" s="1"/>
  <c r="AN197"/>
  <c r="AP197" s="1"/>
  <c r="AN213"/>
  <c r="AP213" s="1"/>
  <c r="AN229"/>
  <c r="AP229" s="1"/>
  <c r="AN245"/>
  <c r="AP245" s="1"/>
  <c r="AN261"/>
  <c r="AP261" s="1"/>
  <c r="AN277"/>
  <c r="AP277" s="1"/>
  <c r="AN293"/>
  <c r="AP293" s="1"/>
  <c r="AN309"/>
  <c r="AP309" s="1"/>
  <c r="AN325"/>
  <c r="AP325" s="1"/>
  <c r="AN341"/>
  <c r="AP341" s="1"/>
  <c r="AN357"/>
  <c r="AP357" s="1"/>
  <c r="AN373"/>
  <c r="AP373" s="1"/>
  <c r="AN389"/>
  <c r="AP389" s="1"/>
  <c r="AN405"/>
  <c r="AP405" s="1"/>
  <c r="AN421"/>
  <c r="AP421" s="1"/>
  <c r="AN437"/>
  <c r="AP437" s="1"/>
  <c r="AN453"/>
  <c r="AP453" s="1"/>
  <c r="AN469"/>
  <c r="AP469" s="1"/>
  <c r="AN485"/>
  <c r="AP485" s="1"/>
  <c r="AN501"/>
  <c r="AP501" s="1"/>
  <c r="AN517"/>
  <c r="AP517" s="1"/>
  <c r="AN533"/>
  <c r="AP533" s="1"/>
  <c r="AN549"/>
  <c r="AP549" s="1"/>
  <c r="AN565"/>
  <c r="AP565" s="1"/>
  <c r="AN581"/>
  <c r="AP581" s="1"/>
  <c r="AN597"/>
  <c r="AP597" s="1"/>
  <c r="AN613"/>
  <c r="AP613" s="1"/>
  <c r="AN629"/>
  <c r="AP629" s="1"/>
  <c r="AN645"/>
  <c r="AP645" s="1"/>
  <c r="AN661"/>
  <c r="AP661" s="1"/>
  <c r="AN677"/>
  <c r="AP677" s="1"/>
  <c r="AN693"/>
  <c r="AP693" s="1"/>
  <c r="AN709"/>
  <c r="AP709" s="1"/>
  <c r="AN725"/>
  <c r="AP725" s="1"/>
  <c r="AN741"/>
  <c r="AP741" s="1"/>
  <c r="AN757"/>
  <c r="AP757" s="1"/>
  <c r="AN773"/>
  <c r="AP773" s="1"/>
  <c r="AN789"/>
  <c r="AP789" s="1"/>
  <c r="AN805"/>
  <c r="AP805" s="1"/>
  <c r="AN821"/>
  <c r="AP821" s="1"/>
  <c r="AN837"/>
  <c r="AP837" s="1"/>
  <c r="AN853"/>
  <c r="AP853" s="1"/>
  <c r="AN869"/>
  <c r="AP869" s="1"/>
  <c r="AN885"/>
  <c r="AP885" s="1"/>
  <c r="AN901"/>
  <c r="AP901" s="1"/>
  <c r="AN917"/>
  <c r="AP917" s="1"/>
  <c r="AN933"/>
  <c r="AP933" s="1"/>
  <c r="AN949"/>
  <c r="AP949" s="1"/>
  <c r="AN965"/>
  <c r="AP965" s="1"/>
  <c r="AN981"/>
  <c r="AP981" s="1"/>
  <c r="AN997"/>
  <c r="AP997" s="1"/>
  <c r="AN1013"/>
  <c r="AP1013" s="1"/>
  <c r="AN1029"/>
  <c r="AP1029" s="1"/>
  <c r="AN1045"/>
  <c r="AP1045" s="1"/>
  <c r="AN1061"/>
  <c r="AP1061" s="1"/>
  <c r="AN1077"/>
  <c r="AP1077" s="1"/>
  <c r="AN1093"/>
  <c r="AP1093" s="1"/>
  <c r="AN1109"/>
  <c r="AP1109" s="1"/>
  <c r="AN1125"/>
  <c r="AP1125" s="1"/>
  <c r="AN1141"/>
  <c r="AP1141" s="1"/>
  <c r="AN1157"/>
  <c r="AP1157" s="1"/>
  <c r="AN1173"/>
  <c r="AP1173" s="1"/>
  <c r="AN1189"/>
  <c r="AP1189" s="1"/>
  <c r="AN1205"/>
  <c r="AP1205" s="1"/>
  <c r="AN1221"/>
  <c r="AP1221" s="1"/>
  <c r="AN1237"/>
  <c r="AP1237" s="1"/>
  <c r="AN1253"/>
  <c r="AP1253" s="1"/>
  <c r="AN1269"/>
  <c r="AP1269" s="1"/>
  <c r="AN1285"/>
  <c r="AP1285" s="1"/>
  <c r="AN1301"/>
  <c r="AP1301" s="1"/>
  <c r="AN1317"/>
  <c r="AP1317" s="1"/>
  <c r="AN1333"/>
  <c r="AP1333" s="1"/>
  <c r="AN1349"/>
  <c r="AP1349" s="1"/>
  <c r="AN1365"/>
  <c r="AP1365" s="1"/>
  <c r="AN1381"/>
  <c r="AP1381" s="1"/>
  <c r="AN1397"/>
  <c r="AP1397" s="1"/>
  <c r="AN1413"/>
  <c r="AP1413" s="1"/>
  <c r="AN1429"/>
  <c r="AP1429" s="1"/>
  <c r="AN1445"/>
  <c r="AP1445" s="1"/>
  <c r="AN1461"/>
  <c r="AP1461" s="1"/>
  <c r="AN1477"/>
  <c r="AP1477" s="1"/>
  <c r="AN1493"/>
  <c r="AP1493" s="1"/>
  <c r="AN1509"/>
  <c r="AP1509" s="1"/>
  <c r="AN1525"/>
  <c r="AP1525" s="1"/>
  <c r="AN1541"/>
  <c r="AP1541" s="1"/>
  <c r="AN1557"/>
  <c r="AP1557" s="1"/>
  <c r="AN1573"/>
  <c r="AP1573" s="1"/>
  <c r="AN1589"/>
  <c r="AP1589" s="1"/>
  <c r="AN1605"/>
  <c r="AP1605" s="1"/>
  <c r="AN1621"/>
  <c r="AP1621" s="1"/>
  <c r="AN1637"/>
  <c r="AP1637" s="1"/>
  <c r="AN1653"/>
  <c r="AP1653" s="1"/>
  <c r="AN1669"/>
  <c r="AP1669" s="1"/>
  <c r="AN1685"/>
  <c r="AP1685" s="1"/>
  <c r="AN1701"/>
  <c r="AP1701" s="1"/>
  <c r="AN1717"/>
  <c r="AP1717" s="1"/>
  <c r="AN1733"/>
  <c r="AP1733" s="1"/>
  <c r="AN1749"/>
  <c r="AP1749" s="1"/>
  <c r="AN1765"/>
  <c r="AP1765" s="1"/>
  <c r="AN1781"/>
  <c r="AP1781" s="1"/>
  <c r="AN1797"/>
  <c r="AP1797" s="1"/>
  <c r="AN1813"/>
  <c r="AP1813" s="1"/>
  <c r="AN1829"/>
  <c r="AP1829" s="1"/>
  <c r="AN1845"/>
  <c r="AP1845" s="1"/>
  <c r="AN1861"/>
  <c r="AP1861" s="1"/>
  <c r="AN1877"/>
  <c r="AP1877" s="1"/>
  <c r="AN1893"/>
  <c r="AP1893" s="1"/>
  <c r="AN1909"/>
  <c r="AP1909" s="1"/>
  <c r="AN1925"/>
  <c r="AP1925" s="1"/>
  <c r="AN1941"/>
  <c r="AP1941" s="1"/>
  <c r="AN1957"/>
  <c r="AP1957" s="1"/>
  <c r="AN1973"/>
  <c r="AP1973" s="1"/>
  <c r="AN1989"/>
  <c r="AP1989" s="1"/>
  <c r="AN2005"/>
  <c r="AP2005" s="1"/>
  <c r="AN2021"/>
  <c r="AP2021" s="1"/>
  <c r="AN2037"/>
  <c r="AP2037" s="1"/>
  <c r="AN2053"/>
  <c r="AP2053" s="1"/>
  <c r="AN2069"/>
  <c r="AP2069" s="1"/>
  <c r="AN2085"/>
  <c r="AP2085" s="1"/>
  <c r="AN2101"/>
  <c r="AP2101" s="1"/>
  <c r="AN2117"/>
  <c r="AP2117" s="1"/>
  <c r="AN2133"/>
  <c r="AP2133" s="1"/>
  <c r="AN2149"/>
  <c r="AP2149" s="1"/>
  <c r="AN2165"/>
  <c r="AP2165" s="1"/>
  <c r="AN2181"/>
  <c r="AP2181" s="1"/>
  <c r="AN2197"/>
  <c r="AP2197" s="1"/>
  <c r="AN2213"/>
  <c r="AP2213" s="1"/>
  <c r="AN2229"/>
  <c r="AP2229" s="1"/>
  <c r="AN2245"/>
  <c r="AP2245" s="1"/>
  <c r="AN2261"/>
  <c r="AP2261" s="1"/>
  <c r="AN2277"/>
  <c r="AP2277" s="1"/>
  <c r="AN2293"/>
  <c r="AP2293" s="1"/>
  <c r="AN2309"/>
  <c r="AP2309" s="1"/>
  <c r="AN2325"/>
  <c r="AP2325" s="1"/>
  <c r="AN2341"/>
  <c r="AP2341" s="1"/>
  <c r="AN2357"/>
  <c r="AP2357" s="1"/>
  <c r="AN2373"/>
  <c r="AP2373" s="1"/>
  <c r="AN2389"/>
  <c r="AP2389" s="1"/>
  <c r="AN2405"/>
  <c r="AP2405" s="1"/>
  <c r="AN2421"/>
  <c r="AP2421" s="1"/>
  <c r="AN2437"/>
  <c r="AP2437" s="1"/>
  <c r="AN2453"/>
  <c r="AP2453" s="1"/>
  <c r="AN2469"/>
  <c r="AP2469" s="1"/>
  <c r="AN2485"/>
  <c r="AP2485" s="1"/>
  <c r="AN2501"/>
  <c r="AP2501" s="1"/>
  <c r="AN2517"/>
  <c r="AP2517" s="1"/>
  <c r="AN2533"/>
  <c r="AP2533" s="1"/>
  <c r="AN2549"/>
  <c r="AP2549" s="1"/>
  <c r="AN2565"/>
  <c r="AP2565" s="1"/>
  <c r="AN2581"/>
  <c r="AP2581" s="1"/>
  <c r="AN2597"/>
  <c r="AP2597" s="1"/>
  <c r="AN2613"/>
  <c r="AP2613" s="1"/>
  <c r="AN2629"/>
  <c r="AP2629" s="1"/>
  <c r="AN2645"/>
  <c r="AP2645" s="1"/>
  <c r="AN2661"/>
  <c r="AP2661" s="1"/>
  <c r="AN2677"/>
  <c r="AP2677" s="1"/>
  <c r="AN2693"/>
  <c r="AP2693" s="1"/>
  <c r="AN2709"/>
  <c r="AP2709" s="1"/>
  <c r="AN2725"/>
  <c r="AP2725" s="1"/>
  <c r="AN2741"/>
  <c r="AP2741" s="1"/>
  <c r="AN36"/>
  <c r="AP36" s="1"/>
  <c r="AN52"/>
  <c r="AP52" s="1"/>
  <c r="AN68"/>
  <c r="AP68" s="1"/>
  <c r="AN84"/>
  <c r="AP84" s="1"/>
  <c r="AN100"/>
  <c r="AP100" s="1"/>
  <c r="AN116"/>
  <c r="AP116" s="1"/>
  <c r="AN132"/>
  <c r="AP132" s="1"/>
  <c r="AN148"/>
  <c r="AP148" s="1"/>
  <c r="AN164"/>
  <c r="AP164" s="1"/>
  <c r="AN180"/>
  <c r="AP180" s="1"/>
  <c r="AN196"/>
  <c r="AP196" s="1"/>
  <c r="AN212"/>
  <c r="AP212" s="1"/>
  <c r="AN228"/>
  <c r="AP228" s="1"/>
  <c r="AN244"/>
  <c r="AP244" s="1"/>
  <c r="AN260"/>
  <c r="AP260" s="1"/>
  <c r="AN276"/>
  <c r="AP276" s="1"/>
  <c r="AN292"/>
  <c r="AP292" s="1"/>
  <c r="AN308"/>
  <c r="AP308" s="1"/>
  <c r="AN324"/>
  <c r="AP324" s="1"/>
  <c r="AN340"/>
  <c r="AP340" s="1"/>
  <c r="AN356"/>
  <c r="AP356" s="1"/>
  <c r="AN372"/>
  <c r="AP372" s="1"/>
  <c r="AN388"/>
  <c r="AP388" s="1"/>
  <c r="AN404"/>
  <c r="AP404" s="1"/>
  <c r="AN420"/>
  <c r="AP420" s="1"/>
  <c r="AN436"/>
  <c r="AP436" s="1"/>
  <c r="AN452"/>
  <c r="AP452" s="1"/>
  <c r="AN468"/>
  <c r="AP468" s="1"/>
  <c r="AN484"/>
  <c r="AP484" s="1"/>
  <c r="AN500"/>
  <c r="AP500" s="1"/>
  <c r="AN516"/>
  <c r="AP516" s="1"/>
  <c r="AN532"/>
  <c r="AP532" s="1"/>
  <c r="AN548"/>
  <c r="AP548" s="1"/>
  <c r="AN564"/>
  <c r="AP564" s="1"/>
  <c r="AN580"/>
  <c r="AP580" s="1"/>
  <c r="AN596"/>
  <c r="AP596" s="1"/>
  <c r="AN612"/>
  <c r="AP612" s="1"/>
  <c r="AN628"/>
  <c r="AP628" s="1"/>
  <c r="AN644"/>
  <c r="AP644" s="1"/>
  <c r="AN660"/>
  <c r="AP660" s="1"/>
  <c r="AN676"/>
  <c r="AP676" s="1"/>
  <c r="AN692"/>
  <c r="AP692" s="1"/>
  <c r="AN708"/>
  <c r="AP708" s="1"/>
  <c r="AN724"/>
  <c r="AP724" s="1"/>
  <c r="AN740"/>
  <c r="AP740" s="1"/>
  <c r="AN756"/>
  <c r="AP756" s="1"/>
  <c r="AN772"/>
  <c r="AP772" s="1"/>
  <c r="AN788"/>
  <c r="AP788" s="1"/>
  <c r="AN804"/>
  <c r="AP804" s="1"/>
  <c r="AN820"/>
  <c r="AP820" s="1"/>
  <c r="AN836"/>
  <c r="AP836" s="1"/>
  <c r="AN852"/>
  <c r="AP852" s="1"/>
  <c r="AN868"/>
  <c r="AP868" s="1"/>
  <c r="AN884"/>
  <c r="AP884" s="1"/>
  <c r="AN900"/>
  <c r="AP900" s="1"/>
  <c r="AN916"/>
  <c r="AP916" s="1"/>
  <c r="AN932"/>
  <c r="AP932" s="1"/>
  <c r="AN948"/>
  <c r="AP948" s="1"/>
  <c r="AN964"/>
  <c r="AP964" s="1"/>
  <c r="AN980"/>
  <c r="AP980" s="1"/>
  <c r="AN996"/>
  <c r="AP996" s="1"/>
  <c r="AN1012"/>
  <c r="AP1012" s="1"/>
  <c r="AN1028"/>
  <c r="AP1028" s="1"/>
  <c r="AN1044"/>
  <c r="AP1044" s="1"/>
  <c r="AN1060"/>
  <c r="AP1060" s="1"/>
  <c r="AN1076"/>
  <c r="AP1076" s="1"/>
  <c r="AN1092"/>
  <c r="AP1092" s="1"/>
  <c r="AN1108"/>
  <c r="AP1108" s="1"/>
  <c r="AN1124"/>
  <c r="AP1124" s="1"/>
  <c r="AN1140"/>
  <c r="AP1140" s="1"/>
  <c r="AN1156"/>
  <c r="AP1156" s="1"/>
  <c r="AN1172"/>
  <c r="AP1172" s="1"/>
  <c r="AN1188"/>
  <c r="AP1188" s="1"/>
  <c r="AN1204"/>
  <c r="AP1204" s="1"/>
  <c r="AN1220"/>
  <c r="AP1220" s="1"/>
  <c r="AN1236"/>
  <c r="AP1236" s="1"/>
  <c r="AN1252"/>
  <c r="AP1252" s="1"/>
  <c r="AN1268"/>
  <c r="AP1268" s="1"/>
  <c r="AN1284"/>
  <c r="AP1284" s="1"/>
  <c r="AN1300"/>
  <c r="AP1300" s="1"/>
  <c r="AN1316"/>
  <c r="AP1316" s="1"/>
  <c r="AN1332"/>
  <c r="AP1332" s="1"/>
  <c r="AN1348"/>
  <c r="AP1348" s="1"/>
  <c r="AN1364"/>
  <c r="AP1364" s="1"/>
  <c r="AN1380"/>
  <c r="AP1380" s="1"/>
  <c r="AN1396"/>
  <c r="AP1396" s="1"/>
  <c r="AN1412"/>
  <c r="AP1412" s="1"/>
  <c r="AN1428"/>
  <c r="AP1428" s="1"/>
  <c r="AN1444"/>
  <c r="AP1444" s="1"/>
  <c r="AN1460"/>
  <c r="AP1460" s="1"/>
  <c r="AN1476"/>
  <c r="AP1476" s="1"/>
  <c r="AN1492"/>
  <c r="AP1492" s="1"/>
  <c r="AN1508"/>
  <c r="AP1508" s="1"/>
  <c r="AN1524"/>
  <c r="AP1524" s="1"/>
  <c r="AN1540"/>
  <c r="AP1540" s="1"/>
  <c r="AN1556"/>
  <c r="AP1556" s="1"/>
  <c r="AN1572"/>
  <c r="AP1572" s="1"/>
  <c r="AN1588"/>
  <c r="AP1588" s="1"/>
  <c r="AN1604"/>
  <c r="AP1604" s="1"/>
  <c r="AN1620"/>
  <c r="AP1620" s="1"/>
  <c r="AN1636"/>
  <c r="AP1636" s="1"/>
  <c r="AN1652"/>
  <c r="AP1652" s="1"/>
  <c r="AN1668"/>
  <c r="AP1668" s="1"/>
  <c r="AN1684"/>
  <c r="AP1684" s="1"/>
  <c r="AN1700"/>
  <c r="AP1700" s="1"/>
  <c r="AN1716"/>
  <c r="AP1716" s="1"/>
  <c r="AN1732"/>
  <c r="AP1732" s="1"/>
  <c r="AN1748"/>
  <c r="AP1748" s="1"/>
  <c r="AN1764"/>
  <c r="AP1764" s="1"/>
  <c r="AN1780"/>
  <c r="AP1780" s="1"/>
  <c r="AN1796"/>
  <c r="AP1796" s="1"/>
  <c r="AN1812"/>
  <c r="AP1812" s="1"/>
  <c r="AN1828"/>
  <c r="AP1828" s="1"/>
  <c r="AN1844"/>
  <c r="AP1844" s="1"/>
  <c r="AN1860"/>
  <c r="AP1860" s="1"/>
  <c r="AN1876"/>
  <c r="AP1876" s="1"/>
  <c r="AN1892"/>
  <c r="AP1892" s="1"/>
  <c r="AN1908"/>
  <c r="AP1908" s="1"/>
  <c r="AN1924"/>
  <c r="AP1924" s="1"/>
  <c r="AN1940"/>
  <c r="AP1940" s="1"/>
  <c r="AN1956"/>
  <c r="AP1956" s="1"/>
  <c r="AN1972"/>
  <c r="AP1972" s="1"/>
  <c r="AN1988"/>
  <c r="AP1988" s="1"/>
  <c r="AN2004"/>
  <c r="AP2004" s="1"/>
  <c r="AN2020"/>
  <c r="AP2020" s="1"/>
  <c r="AN2036"/>
  <c r="AP2036" s="1"/>
  <c r="AN2052"/>
  <c r="AP2052" s="1"/>
  <c r="AN2068"/>
  <c r="AP2068" s="1"/>
  <c r="AN2084"/>
  <c r="AP2084" s="1"/>
  <c r="AN2100"/>
  <c r="AP2100" s="1"/>
  <c r="AN2116"/>
  <c r="AP2116" s="1"/>
  <c r="AN2132"/>
  <c r="AP2132" s="1"/>
  <c r="AN2148"/>
  <c r="AP2148" s="1"/>
  <c r="AN2164"/>
  <c r="AP2164" s="1"/>
  <c r="AN2180"/>
  <c r="AP2180" s="1"/>
  <c r="AN2196"/>
  <c r="AP2196" s="1"/>
  <c r="AN2212"/>
  <c r="AP2212" s="1"/>
  <c r="AN2228"/>
  <c r="AP2228" s="1"/>
  <c r="AN2244"/>
  <c r="AP2244" s="1"/>
  <c r="AN2260"/>
  <c r="AP2260" s="1"/>
  <c r="AN2276"/>
  <c r="AP2276" s="1"/>
  <c r="AN2292"/>
  <c r="AP2292" s="1"/>
  <c r="AN2308"/>
  <c r="AP2308" s="1"/>
  <c r="AN2324"/>
  <c r="AP2324" s="1"/>
  <c r="AN2340"/>
  <c r="AP2340" s="1"/>
  <c r="AN2356"/>
  <c r="AP2356" s="1"/>
  <c r="AN2372"/>
  <c r="AP2372" s="1"/>
  <c r="AN2388"/>
  <c r="AP2388" s="1"/>
  <c r="AN2404"/>
  <c r="AP2404" s="1"/>
  <c r="AN2420"/>
  <c r="AP2420" s="1"/>
  <c r="AN2436"/>
  <c r="AP2436" s="1"/>
  <c r="AN2452"/>
  <c r="AP2452" s="1"/>
  <c r="AN2468"/>
  <c r="AP2468" s="1"/>
  <c r="AN2484"/>
  <c r="AP2484" s="1"/>
  <c r="AN2500"/>
  <c r="AP2500" s="1"/>
  <c r="AN2516"/>
  <c r="AP2516" s="1"/>
  <c r="AN2532"/>
  <c r="AP2532" s="1"/>
  <c r="AN2548"/>
  <c r="AP2548" s="1"/>
  <c r="AN2564"/>
  <c r="AP2564" s="1"/>
  <c r="AN2580"/>
  <c r="AP2580" s="1"/>
  <c r="AN2596"/>
  <c r="AP2596" s="1"/>
  <c r="AN2612"/>
  <c r="AP2612" s="1"/>
  <c r="AN2628"/>
  <c r="AP2628" s="1"/>
  <c r="AN2644"/>
  <c r="AP2644" s="1"/>
  <c r="AN2660"/>
  <c r="AP2660" s="1"/>
  <c r="AN2676"/>
  <c r="AP2676" s="1"/>
  <c r="AN2692"/>
  <c r="AP2692" s="1"/>
  <c r="AN2708"/>
  <c r="AP2708" s="1"/>
  <c r="AN2724"/>
  <c r="AP2724" s="1"/>
  <c r="AN2740"/>
  <c r="AP2740" s="1"/>
  <c r="AN23"/>
  <c r="AP23" s="1"/>
  <c r="AN39"/>
  <c r="AP39" s="1"/>
  <c r="AN55"/>
  <c r="AP55" s="1"/>
  <c r="AN71"/>
  <c r="AP71" s="1"/>
  <c r="AN87"/>
  <c r="AP87" s="1"/>
  <c r="AN103"/>
  <c r="AP103" s="1"/>
  <c r="AN119"/>
  <c r="AP119" s="1"/>
  <c r="AN135"/>
  <c r="AP135" s="1"/>
  <c r="AN151"/>
  <c r="AP151" s="1"/>
  <c r="AN167"/>
  <c r="AP167" s="1"/>
  <c r="AN183"/>
  <c r="AP183" s="1"/>
  <c r="AN199"/>
  <c r="AP199" s="1"/>
  <c r="AN215"/>
  <c r="AP215" s="1"/>
  <c r="AN231"/>
  <c r="AP231" s="1"/>
  <c r="AN247"/>
  <c r="AP247" s="1"/>
  <c r="AN263"/>
  <c r="AP263" s="1"/>
  <c r="AN279"/>
  <c r="AP279" s="1"/>
  <c r="AN295"/>
  <c r="AP295" s="1"/>
  <c r="AN311"/>
  <c r="AP311" s="1"/>
  <c r="AN327"/>
  <c r="AP327" s="1"/>
  <c r="AN343"/>
  <c r="AP343" s="1"/>
  <c r="AN359"/>
  <c r="AP359" s="1"/>
  <c r="AN375"/>
  <c r="AP375" s="1"/>
  <c r="AN391"/>
  <c r="AP391" s="1"/>
  <c r="AN407"/>
  <c r="AP407" s="1"/>
  <c r="AN423"/>
  <c r="AP423" s="1"/>
  <c r="AN439"/>
  <c r="AP439" s="1"/>
  <c r="AN455"/>
  <c r="AP455" s="1"/>
  <c r="AN471"/>
  <c r="AP471" s="1"/>
  <c r="AN487"/>
  <c r="AP487" s="1"/>
  <c r="AN503"/>
  <c r="AP503" s="1"/>
  <c r="AN519"/>
  <c r="AP519" s="1"/>
  <c r="AN535"/>
  <c r="AP535" s="1"/>
  <c r="AN551"/>
  <c r="AP551" s="1"/>
  <c r="AN567"/>
  <c r="AP567" s="1"/>
  <c r="AN583"/>
  <c r="AP583" s="1"/>
  <c r="AN599"/>
  <c r="AP599" s="1"/>
  <c r="AN615"/>
  <c r="AP615" s="1"/>
  <c r="AN631"/>
  <c r="AP631" s="1"/>
  <c r="AN647"/>
  <c r="AP647" s="1"/>
  <c r="AN663"/>
  <c r="AP663" s="1"/>
  <c r="AN679"/>
  <c r="AP679" s="1"/>
  <c r="AN695"/>
  <c r="AP695" s="1"/>
  <c r="AN711"/>
  <c r="AP711" s="1"/>
  <c r="AN727"/>
  <c r="AP727" s="1"/>
  <c r="AN743"/>
  <c r="AP743" s="1"/>
  <c r="AN759"/>
  <c r="AP759" s="1"/>
  <c r="AN775"/>
  <c r="AP775" s="1"/>
  <c r="AN791"/>
  <c r="AP791" s="1"/>
  <c r="AN807"/>
  <c r="AP807" s="1"/>
  <c r="AN823"/>
  <c r="AP823" s="1"/>
  <c r="AN839"/>
  <c r="AP839" s="1"/>
  <c r="AN855"/>
  <c r="AP855" s="1"/>
  <c r="AN871"/>
  <c r="AP871" s="1"/>
  <c r="AN887"/>
  <c r="AP887" s="1"/>
  <c r="AN903"/>
  <c r="AP903" s="1"/>
  <c r="AN919"/>
  <c r="AP919" s="1"/>
  <c r="AN935"/>
  <c r="AP935" s="1"/>
  <c r="AN951"/>
  <c r="AP951" s="1"/>
  <c r="AN967"/>
  <c r="AP967" s="1"/>
  <c r="AN983"/>
  <c r="AP983" s="1"/>
  <c r="AN999"/>
  <c r="AP999" s="1"/>
  <c r="AN1015"/>
  <c r="AP1015" s="1"/>
  <c r="AN1031"/>
  <c r="AP1031" s="1"/>
  <c r="AN1047"/>
  <c r="AP1047" s="1"/>
  <c r="AN1063"/>
  <c r="AP1063" s="1"/>
  <c r="AN1079"/>
  <c r="AP1079" s="1"/>
  <c r="AN1095"/>
  <c r="AP1095" s="1"/>
  <c r="AN1111"/>
  <c r="AP1111" s="1"/>
  <c r="AN1127"/>
  <c r="AP1127" s="1"/>
  <c r="AN1143"/>
  <c r="AP1143" s="1"/>
  <c r="AN1159"/>
  <c r="AP1159" s="1"/>
  <c r="AN1175"/>
  <c r="AP1175" s="1"/>
  <c r="AN1191"/>
  <c r="AP1191" s="1"/>
  <c r="AN1207"/>
  <c r="AP1207" s="1"/>
  <c r="AN1223"/>
  <c r="AP1223" s="1"/>
  <c r="AN1239"/>
  <c r="AP1239" s="1"/>
  <c r="AN1255"/>
  <c r="AP1255" s="1"/>
  <c r="AN1271"/>
  <c r="AP1271" s="1"/>
  <c r="AN1287"/>
  <c r="AP1287" s="1"/>
  <c r="AN1303"/>
  <c r="AP1303" s="1"/>
  <c r="AN1319"/>
  <c r="AP1319" s="1"/>
  <c r="AN1335"/>
  <c r="AP1335" s="1"/>
  <c r="AN1351"/>
  <c r="AP1351" s="1"/>
  <c r="AN1367"/>
  <c r="AP1367" s="1"/>
  <c r="AN1383"/>
  <c r="AP1383" s="1"/>
  <c r="AN1399"/>
  <c r="AP1399" s="1"/>
  <c r="AN1415"/>
  <c r="AP1415" s="1"/>
  <c r="AN1431"/>
  <c r="AP1431" s="1"/>
  <c r="AN1447"/>
  <c r="AP1447" s="1"/>
  <c r="AN1463"/>
  <c r="AP1463" s="1"/>
  <c r="AN1479"/>
  <c r="AP1479" s="1"/>
  <c r="AN1495"/>
  <c r="AP1495" s="1"/>
  <c r="AN1511"/>
  <c r="AP1511" s="1"/>
  <c r="AN1527"/>
  <c r="AP1527" s="1"/>
  <c r="AN1543"/>
  <c r="AP1543" s="1"/>
  <c r="AN1559"/>
  <c r="AP1559" s="1"/>
  <c r="AN1575"/>
  <c r="AP1575" s="1"/>
  <c r="AN1591"/>
  <c r="AP1591" s="1"/>
  <c r="AN1607"/>
  <c r="AP1607" s="1"/>
  <c r="AN1623"/>
  <c r="AP1623" s="1"/>
  <c r="AN1639"/>
  <c r="AP1639" s="1"/>
  <c r="AN1655"/>
  <c r="AP1655" s="1"/>
  <c r="AN1671"/>
  <c r="AP1671" s="1"/>
  <c r="AN1687"/>
  <c r="AP1687" s="1"/>
  <c r="AN1703"/>
  <c r="AP1703" s="1"/>
  <c r="AN1719"/>
  <c r="AP1719" s="1"/>
  <c r="AN1735"/>
  <c r="AP1735" s="1"/>
  <c r="AN1751"/>
  <c r="AP1751" s="1"/>
  <c r="AN1767"/>
  <c r="AP1767" s="1"/>
  <c r="AN1783"/>
  <c r="AP1783" s="1"/>
  <c r="AN1799"/>
  <c r="AP1799" s="1"/>
  <c r="AN1815"/>
  <c r="AP1815" s="1"/>
  <c r="AN1831"/>
  <c r="AP1831" s="1"/>
  <c r="AN1847"/>
  <c r="AP1847" s="1"/>
  <c r="AN1863"/>
  <c r="AP1863" s="1"/>
  <c r="AN1879"/>
  <c r="AP1879" s="1"/>
  <c r="AN1895"/>
  <c r="AP1895" s="1"/>
  <c r="AN1911"/>
  <c r="AP1911" s="1"/>
  <c r="AN1927"/>
  <c r="AP1927" s="1"/>
  <c r="AN1943"/>
  <c r="AP1943" s="1"/>
  <c r="AN1959"/>
  <c r="AP1959" s="1"/>
  <c r="AN1975"/>
  <c r="AP1975" s="1"/>
  <c r="AN1991"/>
  <c r="AP1991" s="1"/>
  <c r="AN2007"/>
  <c r="AP2007" s="1"/>
  <c r="AN2023"/>
  <c r="AP2023" s="1"/>
  <c r="AN2039"/>
  <c r="AP2039" s="1"/>
  <c r="AN2055"/>
  <c r="AP2055" s="1"/>
  <c r="AN2071"/>
  <c r="AP2071" s="1"/>
  <c r="AN2087"/>
  <c r="AP2087" s="1"/>
  <c r="AN2103"/>
  <c r="AP2103" s="1"/>
  <c r="AN2119"/>
  <c r="AP2119" s="1"/>
  <c r="AN2135"/>
  <c r="AP2135" s="1"/>
  <c r="AN2151"/>
  <c r="AP2151" s="1"/>
  <c r="AN2167"/>
  <c r="AP2167" s="1"/>
  <c r="AN2183"/>
  <c r="AP2183" s="1"/>
  <c r="AN2199"/>
  <c r="AP2199" s="1"/>
  <c r="AN2215"/>
  <c r="AP2215" s="1"/>
  <c r="AN2231"/>
  <c r="AP2231" s="1"/>
  <c r="AN2247"/>
  <c r="AP2247" s="1"/>
  <c r="AN2263"/>
  <c r="AP2263" s="1"/>
  <c r="AN2279"/>
  <c r="AP2279" s="1"/>
  <c r="AN2295"/>
  <c r="AP2295" s="1"/>
  <c r="AN2311"/>
  <c r="AP2311" s="1"/>
  <c r="AN2327"/>
  <c r="AP2327" s="1"/>
  <c r="AN2343"/>
  <c r="AP2343" s="1"/>
  <c r="AN2359"/>
  <c r="AP2359" s="1"/>
  <c r="AN2375"/>
  <c r="AP2375" s="1"/>
  <c r="AN2391"/>
  <c r="AP2391" s="1"/>
  <c r="AN2407"/>
  <c r="AP2407" s="1"/>
  <c r="AN2423"/>
  <c r="AP2423" s="1"/>
  <c r="AN2439"/>
  <c r="AP2439" s="1"/>
  <c r="AN2455"/>
  <c r="AP2455" s="1"/>
  <c r="AN2471"/>
  <c r="AP2471" s="1"/>
  <c r="AN2487"/>
  <c r="AP2487" s="1"/>
  <c r="AN2503"/>
  <c r="AP2503" s="1"/>
  <c r="AN2519"/>
  <c r="AP2519" s="1"/>
  <c r="AN2535"/>
  <c r="AP2535" s="1"/>
  <c r="AN2551"/>
  <c r="AP2551" s="1"/>
  <c r="AN2567"/>
  <c r="AP2567" s="1"/>
  <c r="AN2583"/>
  <c r="AP2583" s="1"/>
  <c r="AN2599"/>
  <c r="AP2599" s="1"/>
  <c r="AN2615"/>
  <c r="AP2615" s="1"/>
  <c r="AN2631"/>
  <c r="AP2631" s="1"/>
  <c r="AN2647"/>
  <c r="AP2647" s="1"/>
  <c r="AN2663"/>
  <c r="AP2663" s="1"/>
  <c r="AN2679"/>
  <c r="AP2679" s="1"/>
  <c r="AN2695"/>
  <c r="AP2695" s="1"/>
  <c r="AN2711"/>
  <c r="AP2711" s="1"/>
  <c r="AN2727"/>
  <c r="AP2727" s="1"/>
  <c r="AN2743"/>
  <c r="AP2743" s="1"/>
  <c r="AN34"/>
  <c r="AP34" s="1"/>
  <c r="AN50"/>
  <c r="AP50" s="1"/>
  <c r="AN66"/>
  <c r="AP66" s="1"/>
  <c r="AN82"/>
  <c r="AP82" s="1"/>
  <c r="AN98"/>
  <c r="AP98" s="1"/>
  <c r="AN114"/>
  <c r="AP114" s="1"/>
  <c r="AN130"/>
  <c r="AP130" s="1"/>
  <c r="AN146"/>
  <c r="AP146" s="1"/>
  <c r="AN162"/>
  <c r="AP162" s="1"/>
  <c r="AN178"/>
  <c r="AP178" s="1"/>
  <c r="AN194"/>
  <c r="AP194" s="1"/>
  <c r="AN210"/>
  <c r="AP210" s="1"/>
  <c r="AN226"/>
  <c r="AP226" s="1"/>
  <c r="AN242"/>
  <c r="AP242" s="1"/>
  <c r="AN258"/>
  <c r="AP258" s="1"/>
  <c r="AN274"/>
  <c r="AP274" s="1"/>
  <c r="AN290"/>
  <c r="AP290" s="1"/>
  <c r="AN306"/>
  <c r="AP306" s="1"/>
  <c r="AN322"/>
  <c r="AP322" s="1"/>
  <c r="AN338"/>
  <c r="AP338" s="1"/>
  <c r="AN354"/>
  <c r="AP354" s="1"/>
  <c r="AN370"/>
  <c r="AP370" s="1"/>
  <c r="AN386"/>
  <c r="AP386" s="1"/>
  <c r="AN402"/>
  <c r="AP402" s="1"/>
  <c r="AN418"/>
  <c r="AP418" s="1"/>
  <c r="AN434"/>
  <c r="AP434" s="1"/>
  <c r="AN450"/>
  <c r="AP450" s="1"/>
  <c r="AN466"/>
  <c r="AP466" s="1"/>
  <c r="AN482"/>
  <c r="AP482" s="1"/>
  <c r="AN498"/>
  <c r="AP498" s="1"/>
  <c r="AN514"/>
  <c r="AP514" s="1"/>
  <c r="AN530"/>
  <c r="AP530" s="1"/>
  <c r="AN546"/>
  <c r="AP546" s="1"/>
  <c r="AN562"/>
  <c r="AP562" s="1"/>
  <c r="AN578"/>
  <c r="AP578" s="1"/>
  <c r="AN594"/>
  <c r="AP594" s="1"/>
  <c r="AN610"/>
  <c r="AP610" s="1"/>
  <c r="AN626"/>
  <c r="AP626" s="1"/>
  <c r="AN642"/>
  <c r="AP642" s="1"/>
  <c r="AN658"/>
  <c r="AP658" s="1"/>
  <c r="AN674"/>
  <c r="AP674" s="1"/>
  <c r="AN690"/>
  <c r="AP690" s="1"/>
  <c r="AN706"/>
  <c r="AP706" s="1"/>
  <c r="AN722"/>
  <c r="AP722" s="1"/>
  <c r="AN738"/>
  <c r="AP738" s="1"/>
  <c r="AN754"/>
  <c r="AP754" s="1"/>
  <c r="AN770"/>
  <c r="AP770" s="1"/>
  <c r="AN786"/>
  <c r="AP786" s="1"/>
  <c r="AN802"/>
  <c r="AP802" s="1"/>
  <c r="AN818"/>
  <c r="AP818" s="1"/>
  <c r="AN834"/>
  <c r="AP834" s="1"/>
  <c r="AN850"/>
  <c r="AP850" s="1"/>
  <c r="AN866"/>
  <c r="AP866" s="1"/>
  <c r="AN882"/>
  <c r="AP882" s="1"/>
  <c r="AN898"/>
  <c r="AP898" s="1"/>
  <c r="AN914"/>
  <c r="AP914" s="1"/>
  <c r="AN930"/>
  <c r="AP930" s="1"/>
  <c r="AN946"/>
  <c r="AP946" s="1"/>
  <c r="AN962"/>
  <c r="AP962" s="1"/>
  <c r="AN978"/>
  <c r="AP978" s="1"/>
  <c r="AN994"/>
  <c r="AP994" s="1"/>
  <c r="AN1010"/>
  <c r="AP1010" s="1"/>
  <c r="AN1026"/>
  <c r="AP1026" s="1"/>
  <c r="AN1042"/>
  <c r="AP1042" s="1"/>
  <c r="AN1058"/>
  <c r="AP1058" s="1"/>
  <c r="AN1074"/>
  <c r="AP1074" s="1"/>
  <c r="AN1090"/>
  <c r="AP1090" s="1"/>
  <c r="AN1106"/>
  <c r="AP1106" s="1"/>
  <c r="AN1122"/>
  <c r="AP1122" s="1"/>
  <c r="AN1138"/>
  <c r="AP1138" s="1"/>
  <c r="AN1154"/>
  <c r="AP1154" s="1"/>
  <c r="AN1170"/>
  <c r="AP1170" s="1"/>
  <c r="AN1186"/>
  <c r="AP1186" s="1"/>
  <c r="AN1202"/>
  <c r="AP1202" s="1"/>
  <c r="AN1218"/>
  <c r="AP1218" s="1"/>
  <c r="AN1234"/>
  <c r="AP1234" s="1"/>
  <c r="AN1250"/>
  <c r="AP1250" s="1"/>
  <c r="AN1266"/>
  <c r="AP1266" s="1"/>
  <c r="AN1282"/>
  <c r="AP1282" s="1"/>
  <c r="AN1298"/>
  <c r="AP1298" s="1"/>
  <c r="AN1314"/>
  <c r="AP1314" s="1"/>
  <c r="AN1330"/>
  <c r="AP1330" s="1"/>
  <c r="AN1346"/>
  <c r="AP1346" s="1"/>
  <c r="AN1362"/>
  <c r="AP1362" s="1"/>
  <c r="AN1378"/>
  <c r="AP1378" s="1"/>
  <c r="AN1394"/>
  <c r="AP1394" s="1"/>
  <c r="AN1410"/>
  <c r="AP1410" s="1"/>
  <c r="AN1426"/>
  <c r="AP1426" s="1"/>
  <c r="AN1442"/>
  <c r="AP1442" s="1"/>
  <c r="AN1458"/>
  <c r="AP1458" s="1"/>
  <c r="AN1474"/>
  <c r="AP1474" s="1"/>
  <c r="AN1490"/>
  <c r="AP1490" s="1"/>
  <c r="AN1506"/>
  <c r="AP1506" s="1"/>
  <c r="AN1522"/>
  <c r="AP1522" s="1"/>
  <c r="AN1538"/>
  <c r="AP1538" s="1"/>
  <c r="AN1554"/>
  <c r="AP1554" s="1"/>
  <c r="AN1570"/>
  <c r="AP1570" s="1"/>
  <c r="AN1586"/>
  <c r="AP1586" s="1"/>
  <c r="AN1602"/>
  <c r="AP1602" s="1"/>
  <c r="AN1618"/>
  <c r="AP1618" s="1"/>
  <c r="AN1634"/>
  <c r="AP1634" s="1"/>
  <c r="AN1650"/>
  <c r="AP1650" s="1"/>
  <c r="AN1666"/>
  <c r="AP1666" s="1"/>
  <c r="AN1682"/>
  <c r="AP1682" s="1"/>
  <c r="AN1698"/>
  <c r="AP1698" s="1"/>
  <c r="AN1714"/>
  <c r="AP1714" s="1"/>
  <c r="AN1730"/>
  <c r="AP1730" s="1"/>
  <c r="AN1746"/>
  <c r="AP1746" s="1"/>
  <c r="AN1762"/>
  <c r="AP1762" s="1"/>
  <c r="AN1778"/>
  <c r="AP1778" s="1"/>
  <c r="AN1794"/>
  <c r="AP1794" s="1"/>
  <c r="AN1810"/>
  <c r="AP1810" s="1"/>
  <c r="AN1826"/>
  <c r="AP1826" s="1"/>
  <c r="AN1842"/>
  <c r="AP1842" s="1"/>
  <c r="AN1858"/>
  <c r="AP1858" s="1"/>
  <c r="AN1874"/>
  <c r="AP1874" s="1"/>
  <c r="AN1890"/>
  <c r="AP1890" s="1"/>
  <c r="AN1906"/>
  <c r="AP1906" s="1"/>
  <c r="AN1922"/>
  <c r="AP1922" s="1"/>
  <c r="AN1938"/>
  <c r="AP1938" s="1"/>
  <c r="AN1954"/>
  <c r="AP1954" s="1"/>
  <c r="AN1970"/>
  <c r="AP1970" s="1"/>
  <c r="AN1986"/>
  <c r="AP1986" s="1"/>
  <c r="AN2002"/>
  <c r="AP2002" s="1"/>
  <c r="AN2018"/>
  <c r="AP2018" s="1"/>
  <c r="AN2034"/>
  <c r="AP2034" s="1"/>
  <c r="AN2050"/>
  <c r="AP2050" s="1"/>
  <c r="AN2066"/>
  <c r="AP2066" s="1"/>
  <c r="AN2082"/>
  <c r="AP2082" s="1"/>
  <c r="AN2098"/>
  <c r="AP2098" s="1"/>
  <c r="AN2114"/>
  <c r="AP2114" s="1"/>
  <c r="AN2130"/>
  <c r="AP2130" s="1"/>
  <c r="AN2146"/>
  <c r="AP2146" s="1"/>
  <c r="AN2162"/>
  <c r="AP2162" s="1"/>
  <c r="AN2178"/>
  <c r="AP2178" s="1"/>
  <c r="AN2194"/>
  <c r="AP2194" s="1"/>
  <c r="AN2210"/>
  <c r="AP2210" s="1"/>
  <c r="AN2226"/>
  <c r="AP2226" s="1"/>
  <c r="AN2242"/>
  <c r="AP2242" s="1"/>
  <c r="AN2258"/>
  <c r="AP2258" s="1"/>
  <c r="AN2274"/>
  <c r="AP2274" s="1"/>
  <c r="AN2290"/>
  <c r="AP2290" s="1"/>
  <c r="AN2306"/>
  <c r="AP2306" s="1"/>
  <c r="AN2322"/>
  <c r="AP2322" s="1"/>
  <c r="AN2338"/>
  <c r="AP2338" s="1"/>
  <c r="AN2354"/>
  <c r="AP2354" s="1"/>
  <c r="AN2370"/>
  <c r="AP2370" s="1"/>
  <c r="AN2386"/>
  <c r="AP2386" s="1"/>
  <c r="AN2402"/>
  <c r="AP2402" s="1"/>
  <c r="AN2418"/>
  <c r="AP2418" s="1"/>
  <c r="AN2434"/>
  <c r="AP2434" s="1"/>
  <c r="AN2450"/>
  <c r="AP2450" s="1"/>
  <c r="AN2466"/>
  <c r="AP2466" s="1"/>
  <c r="AN2482"/>
  <c r="AP2482" s="1"/>
  <c r="AN2498"/>
  <c r="AP2498" s="1"/>
  <c r="AN2514"/>
  <c r="AP2514" s="1"/>
  <c r="AN2530"/>
  <c r="AP2530" s="1"/>
  <c r="AN2546"/>
  <c r="AP2546" s="1"/>
  <c r="AN2562"/>
  <c r="AP2562" s="1"/>
  <c r="AN2578"/>
  <c r="AP2578" s="1"/>
  <c r="AN2594"/>
  <c r="AP2594" s="1"/>
  <c r="AN2610"/>
  <c r="AP2610" s="1"/>
  <c r="AN2626"/>
  <c r="AP2626" s="1"/>
  <c r="AN2642"/>
  <c r="AP2642" s="1"/>
  <c r="AN2658"/>
  <c r="AP2658" s="1"/>
  <c r="AN2674"/>
  <c r="AP2674" s="1"/>
  <c r="AN2690"/>
  <c r="AP2690" s="1"/>
  <c r="AN2706"/>
  <c r="AP2706" s="1"/>
  <c r="AN2722"/>
  <c r="AP2722" s="1"/>
  <c r="AN2738"/>
  <c r="AP2738" s="1"/>
  <c r="Y17"/>
  <c r="BE678"/>
  <c r="BE838"/>
  <c r="BE45"/>
  <c r="BE289"/>
  <c r="BD34"/>
  <c r="BF34" s="1"/>
  <c r="BG34" s="1"/>
  <c r="BD98"/>
  <c r="BF98" s="1"/>
  <c r="BG98" s="1"/>
  <c r="BD162"/>
  <c r="BF162" s="1"/>
  <c r="BG162" s="1"/>
  <c r="BD226"/>
  <c r="BF226" s="1"/>
  <c r="BG226" s="1"/>
  <c r="BD290"/>
  <c r="BF290" s="1"/>
  <c r="BG290" s="1"/>
  <c r="BD354"/>
  <c r="BF354" s="1"/>
  <c r="BG354" s="1"/>
  <c r="BD418"/>
  <c r="BF418" s="1"/>
  <c r="BG418" s="1"/>
  <c r="BD482"/>
  <c r="BF482" s="1"/>
  <c r="BG482" s="1"/>
  <c r="BD546"/>
  <c r="BF546" s="1"/>
  <c r="BG546" s="1"/>
  <c r="BD610"/>
  <c r="BF610" s="1"/>
  <c r="BG610" s="1"/>
  <c r="BD674"/>
  <c r="BF674" s="1"/>
  <c r="BG674" s="1"/>
  <c r="BD738"/>
  <c r="BF738" s="1"/>
  <c r="BG738" s="1"/>
  <c r="BD802"/>
  <c r="BF802" s="1"/>
  <c r="BG802" s="1"/>
  <c r="BD866"/>
  <c r="BF866" s="1"/>
  <c r="BG866" s="1"/>
  <c r="BD930"/>
  <c r="BF930" s="1"/>
  <c r="BG930" s="1"/>
  <c r="BD994"/>
  <c r="BF994" s="1"/>
  <c r="BG994" s="1"/>
  <c r="BD1058"/>
  <c r="BF1058" s="1"/>
  <c r="BG1058" s="1"/>
  <c r="BD1122"/>
  <c r="BF1122" s="1"/>
  <c r="BG1122" s="1"/>
  <c r="BD1186"/>
  <c r="BF1186" s="1"/>
  <c r="BG1186" s="1"/>
  <c r="BD1250"/>
  <c r="BF1250" s="1"/>
  <c r="BG1250" s="1"/>
  <c r="BD1314"/>
  <c r="BF1314" s="1"/>
  <c r="BG1314" s="1"/>
  <c r="BD1378"/>
  <c r="BF1378" s="1"/>
  <c r="BG1378" s="1"/>
  <c r="BD1442"/>
  <c r="BF1442" s="1"/>
  <c r="BG1442" s="1"/>
  <c r="BD1506"/>
  <c r="BF1506" s="1"/>
  <c r="BG1506" s="1"/>
  <c r="BD1570"/>
  <c r="BF1570" s="1"/>
  <c r="BG1570" s="1"/>
  <c r="BD1634"/>
  <c r="BF1634" s="1"/>
  <c r="BG1634" s="1"/>
  <c r="BD1698"/>
  <c r="BF1698" s="1"/>
  <c r="BG1698" s="1"/>
  <c r="BD1762"/>
  <c r="BF1762" s="1"/>
  <c r="BG1762" s="1"/>
  <c r="BD1826"/>
  <c r="BF1826" s="1"/>
  <c r="BG1826" s="1"/>
  <c r="BD1890"/>
  <c r="BF1890" s="1"/>
  <c r="BG1890" s="1"/>
  <c r="BD1954"/>
  <c r="BF1954" s="1"/>
  <c r="BG1954" s="1"/>
  <c r="BD2018"/>
  <c r="BF2018" s="1"/>
  <c r="BG2018" s="1"/>
  <c r="BD2082"/>
  <c r="BF2082" s="1"/>
  <c r="BG2082" s="1"/>
  <c r="BD2146"/>
  <c r="BF2146" s="1"/>
  <c r="BG2146" s="1"/>
  <c r="BE26"/>
  <c r="BF26" s="1"/>
  <c r="BG26" s="1"/>
  <c r="BE42"/>
  <c r="BE58"/>
  <c r="BE74"/>
  <c r="BE90"/>
  <c r="BE106"/>
  <c r="BE122"/>
  <c r="BE138"/>
  <c r="BE154"/>
  <c r="BE170"/>
  <c r="BE186"/>
  <c r="BE202"/>
  <c r="BE218"/>
  <c r="BE234"/>
  <c r="BE250"/>
  <c r="BE266"/>
  <c r="BE282"/>
  <c r="BE298"/>
  <c r="BE314"/>
  <c r="BE330"/>
  <c r="BE346"/>
  <c r="BE362"/>
  <c r="BE378"/>
  <c r="BE394"/>
  <c r="BF394" s="1"/>
  <c r="BG394" s="1"/>
  <c r="BE410"/>
  <c r="BE426"/>
  <c r="BE442"/>
  <c r="BE458"/>
  <c r="BE474"/>
  <c r="BE69"/>
  <c r="BE177"/>
  <c r="BE305"/>
  <c r="BE433"/>
  <c r="BD654"/>
  <c r="BF654" s="1"/>
  <c r="BG654" s="1"/>
  <c r="BD782"/>
  <c r="BF782" s="1"/>
  <c r="BG782" s="1"/>
  <c r="BD846"/>
  <c r="BF846" s="1"/>
  <c r="BG846" s="1"/>
  <c r="BD1166"/>
  <c r="BF1166" s="1"/>
  <c r="BG1166" s="1"/>
  <c r="BD1358"/>
  <c r="BF1358" s="1"/>
  <c r="BG1358" s="1"/>
  <c r="BD1422"/>
  <c r="BF1422" s="1"/>
  <c r="BG1422" s="1"/>
  <c r="BD1486"/>
  <c r="BF1486" s="1"/>
  <c r="BG1486" s="1"/>
  <c r="BD1678"/>
  <c r="BF1678" s="1"/>
  <c r="BG1678" s="1"/>
  <c r="BD1742"/>
  <c r="BF1742" s="1"/>
  <c r="BG1742" s="1"/>
  <c r="BD1806"/>
  <c r="BF1806" s="1"/>
  <c r="BG1806" s="1"/>
  <c r="BD1870"/>
  <c r="BF1870" s="1"/>
  <c r="BG1870" s="1"/>
  <c r="BD1934"/>
  <c r="BF1934" s="1"/>
  <c r="BG1934" s="1"/>
  <c r="BD1998"/>
  <c r="BF1998" s="1"/>
  <c r="BG1998" s="1"/>
  <c r="BD2062"/>
  <c r="BF2062" s="1"/>
  <c r="BG2062" s="1"/>
  <c r="BD2126"/>
  <c r="BF2126" s="1"/>
  <c r="BG2126" s="1"/>
  <c r="BD2190"/>
  <c r="BF2190" s="1"/>
  <c r="BG2190" s="1"/>
  <c r="BD17"/>
  <c r="BF17" s="1"/>
  <c r="BG17" s="1"/>
  <c r="BD41"/>
  <c r="BF41" s="1"/>
  <c r="BG41" s="1"/>
  <c r="BE57"/>
  <c r="BD61"/>
  <c r="BF61" s="1"/>
  <c r="BG61" s="1"/>
  <c r="BD73"/>
  <c r="BF73" s="1"/>
  <c r="BG73" s="1"/>
  <c r="BE81"/>
  <c r="BE85"/>
  <c r="BE93"/>
  <c r="BF93" s="1"/>
  <c r="BG93" s="1"/>
  <c r="BD97"/>
  <c r="BF97" s="1"/>
  <c r="BG97" s="1"/>
  <c r="BD125"/>
  <c r="BF125" s="1"/>
  <c r="BG125" s="1"/>
  <c r="BE145"/>
  <c r="BE149"/>
  <c r="BE157"/>
  <c r="BD161"/>
  <c r="BF161" s="1"/>
  <c r="BG161" s="1"/>
  <c r="BD201"/>
  <c r="BF201" s="1"/>
  <c r="BG201" s="1"/>
  <c r="BE213"/>
  <c r="BE221"/>
  <c r="BE233"/>
  <c r="BF233" s="1"/>
  <c r="BG233" s="1"/>
  <c r="BD253"/>
  <c r="BF253" s="1"/>
  <c r="BG253" s="1"/>
  <c r="BD265"/>
  <c r="BF265" s="1"/>
  <c r="BG265" s="1"/>
  <c r="BE273"/>
  <c r="BE277"/>
  <c r="BD317"/>
  <c r="BF317" s="1"/>
  <c r="BG317" s="1"/>
  <c r="BD325"/>
  <c r="BF325" s="1"/>
  <c r="BG325" s="1"/>
  <c r="BD329"/>
  <c r="BF329" s="1"/>
  <c r="BG329" s="1"/>
  <c r="BE337"/>
  <c r="BE341"/>
  <c r="BE349"/>
  <c r="BD353"/>
  <c r="BF353" s="1"/>
  <c r="BG353" s="1"/>
  <c r="BD381"/>
  <c r="BF381" s="1"/>
  <c r="BG381" s="1"/>
  <c r="BD389"/>
  <c r="BF389" s="1"/>
  <c r="BG389" s="1"/>
  <c r="BE405"/>
  <c r="BD417"/>
  <c r="BF417" s="1"/>
  <c r="BG417" s="1"/>
  <c r="BD445"/>
  <c r="BF445" s="1"/>
  <c r="BG445" s="1"/>
  <c r="BD453"/>
  <c r="BF453" s="1"/>
  <c r="BG453" s="1"/>
  <c r="BD457"/>
  <c r="BF457" s="1"/>
  <c r="BG457" s="1"/>
  <c r="BE465"/>
  <c r="BE469"/>
  <c r="BD481"/>
  <c r="BF481" s="1"/>
  <c r="BG481" s="1"/>
  <c r="BD493"/>
  <c r="BF493" s="1"/>
  <c r="BG493" s="1"/>
  <c r="BE497"/>
  <c r="BD509"/>
  <c r="BF509" s="1"/>
  <c r="BG509" s="1"/>
  <c r="BE513"/>
  <c r="BD525"/>
  <c r="BF525" s="1"/>
  <c r="BG525" s="1"/>
  <c r="BE529"/>
  <c r="BD557"/>
  <c r="BF557" s="1"/>
  <c r="BG557" s="1"/>
  <c r="BD605"/>
  <c r="BF605" s="1"/>
  <c r="BG605" s="1"/>
  <c r="BE625"/>
  <c r="BD637"/>
  <c r="BF637" s="1"/>
  <c r="BG637" s="1"/>
  <c r="BE641"/>
  <c r="BE673"/>
  <c r="BD685"/>
  <c r="BF685" s="1"/>
  <c r="BG685" s="1"/>
  <c r="BE689"/>
  <c r="BE705"/>
  <c r="BD717"/>
  <c r="BF717" s="1"/>
  <c r="BG717" s="1"/>
  <c r="BE721"/>
  <c r="BE737"/>
  <c r="BE753"/>
  <c r="BE769"/>
  <c r="BE785"/>
  <c r="BD797"/>
  <c r="BE801"/>
  <c r="BE817"/>
  <c r="BD829"/>
  <c r="BF829" s="1"/>
  <c r="BG829" s="1"/>
  <c r="BE833"/>
  <c r="BE849"/>
  <c r="BE865"/>
  <c r="BD877"/>
  <c r="BF877" s="1"/>
  <c r="BG877" s="1"/>
  <c r="BE881"/>
  <c r="BD893"/>
  <c r="BF893" s="1"/>
  <c r="BG893" s="1"/>
  <c r="BE897"/>
  <c r="BE913"/>
  <c r="BD925"/>
  <c r="BF925" s="1"/>
  <c r="BG925" s="1"/>
  <c r="BE929"/>
  <c r="BD941"/>
  <c r="BF941" s="1"/>
  <c r="BG941" s="1"/>
  <c r="BE945"/>
  <c r="BE961"/>
  <c r="BE977"/>
  <c r="BD989"/>
  <c r="BF989" s="1"/>
  <c r="BG989" s="1"/>
  <c r="BE993"/>
  <c r="BE1009"/>
  <c r="BD1021"/>
  <c r="BF1021" s="1"/>
  <c r="BG1021" s="1"/>
  <c r="BE1025"/>
  <c r="BD1037"/>
  <c r="BF1037" s="1"/>
  <c r="BG1037" s="1"/>
  <c r="BE1041"/>
  <c r="BD1053"/>
  <c r="BF1053" s="1"/>
  <c r="BG1053" s="1"/>
  <c r="BE1057"/>
  <c r="BD1069"/>
  <c r="BF1069" s="1"/>
  <c r="BG1069" s="1"/>
  <c r="BE1073"/>
  <c r="BE1089"/>
  <c r="BE1105"/>
  <c r="BE1121"/>
  <c r="BD1133"/>
  <c r="BF1133" s="1"/>
  <c r="BG1133" s="1"/>
  <c r="BE1137"/>
  <c r="BE1153"/>
  <c r="BD1165"/>
  <c r="BF1165" s="1"/>
  <c r="BG1165" s="1"/>
  <c r="BE1169"/>
  <c r="BD1181"/>
  <c r="BF1181" s="1"/>
  <c r="BG1181" s="1"/>
  <c r="BE1185"/>
  <c r="BD1197"/>
  <c r="BF1197" s="1"/>
  <c r="BG1197" s="1"/>
  <c r="BE1201"/>
  <c r="BD1213"/>
  <c r="BF1213" s="1"/>
  <c r="BG1213" s="1"/>
  <c r="BE1217"/>
  <c r="BD1229"/>
  <c r="BE1233"/>
  <c r="BD1245"/>
  <c r="BF1245" s="1"/>
  <c r="BG1245" s="1"/>
  <c r="BE1249"/>
  <c r="BD1261"/>
  <c r="BF1261" s="1"/>
  <c r="BG1261" s="1"/>
  <c r="BE1265"/>
  <c r="BD1277"/>
  <c r="BF1277" s="1"/>
  <c r="BG1277" s="1"/>
  <c r="BE1281"/>
  <c r="BE1297"/>
  <c r="BD1309"/>
  <c r="BF1309" s="1"/>
  <c r="BG1309" s="1"/>
  <c r="BE1313"/>
  <c r="BE1329"/>
  <c r="BD1341"/>
  <c r="BF1341" s="1"/>
  <c r="BG1341" s="1"/>
  <c r="BE1345"/>
  <c r="BD1357"/>
  <c r="BF1357" s="1"/>
  <c r="BG1357" s="1"/>
  <c r="BE1361"/>
  <c r="BE1377"/>
  <c r="BE1393"/>
  <c r="BD1405"/>
  <c r="BF1405" s="1"/>
  <c r="BG1405" s="1"/>
  <c r="BE1409"/>
  <c r="BE1425"/>
  <c r="BE1441"/>
  <c r="BD1453"/>
  <c r="BF1453" s="1"/>
  <c r="BG1453" s="1"/>
  <c r="BE1457"/>
  <c r="BD1469"/>
  <c r="BF1469" s="1"/>
  <c r="BG1469" s="1"/>
  <c r="BE1473"/>
  <c r="BE1489"/>
  <c r="BE1505"/>
  <c r="BD1517"/>
  <c r="BF1517" s="1"/>
  <c r="BG1517" s="1"/>
  <c r="BE1521"/>
  <c r="BD1533"/>
  <c r="BF1533" s="1"/>
  <c r="BG1533" s="1"/>
  <c r="BE1537"/>
  <c r="BE1553"/>
  <c r="BE1585"/>
  <c r="BD1597"/>
  <c r="BF1597" s="1"/>
  <c r="BG1597" s="1"/>
  <c r="BE1601"/>
  <c r="BE1617"/>
  <c r="BD1629"/>
  <c r="BF1629" s="1"/>
  <c r="BG1629" s="1"/>
  <c r="BE1633"/>
  <c r="BE1649"/>
  <c r="BD1661"/>
  <c r="BF1661" s="1"/>
  <c r="BG1661" s="1"/>
  <c r="BD1689"/>
  <c r="BD1697"/>
  <c r="BF1697" s="1"/>
  <c r="BG1697" s="1"/>
  <c r="BD1705"/>
  <c r="BF1705" s="1"/>
  <c r="BG1705" s="1"/>
  <c r="BD1713"/>
  <c r="BD1721"/>
  <c r="BD1729"/>
  <c r="BF1729" s="1"/>
  <c r="BG1729" s="1"/>
  <c r="BD1737"/>
  <c r="BF1737" s="1"/>
  <c r="BG1737" s="1"/>
  <c r="BD1745"/>
  <c r="BD1753"/>
  <c r="BD1761"/>
  <c r="BF1761" s="1"/>
  <c r="BG1761" s="1"/>
  <c r="BD1769"/>
  <c r="BF1769" s="1"/>
  <c r="BG1769" s="1"/>
  <c r="BD1777"/>
  <c r="BD1785"/>
  <c r="BD1793"/>
  <c r="BF1793" s="1"/>
  <c r="BG1793" s="1"/>
  <c r="BD1801"/>
  <c r="BF1801" s="1"/>
  <c r="BG1801" s="1"/>
  <c r="BD1809"/>
  <c r="BD1817"/>
  <c r="BD1825"/>
  <c r="BF1825" s="1"/>
  <c r="BG1825" s="1"/>
  <c r="BD1833"/>
  <c r="BF1833" s="1"/>
  <c r="BG1833" s="1"/>
  <c r="BD1841"/>
  <c r="BD1849"/>
  <c r="BD1857"/>
  <c r="BF1857" s="1"/>
  <c r="BG1857" s="1"/>
  <c r="BD1865"/>
  <c r="BF1865" s="1"/>
  <c r="BG1865" s="1"/>
  <c r="BD1873"/>
  <c r="BD1881"/>
  <c r="BD1889"/>
  <c r="BF1889" s="1"/>
  <c r="BG1889" s="1"/>
  <c r="BD1897"/>
  <c r="BF1897" s="1"/>
  <c r="BG1897" s="1"/>
  <c r="BD1905"/>
  <c r="BD1913"/>
  <c r="BD1921"/>
  <c r="BF1921" s="1"/>
  <c r="BG1921" s="1"/>
  <c r="BE108"/>
  <c r="BF108" s="1"/>
  <c r="BG108" s="1"/>
  <c r="BD74"/>
  <c r="BF74" s="1"/>
  <c r="BG74" s="1"/>
  <c r="BD490"/>
  <c r="BF490" s="1"/>
  <c r="BG490" s="1"/>
  <c r="BD554"/>
  <c r="BD618"/>
  <c r="BF618" s="1"/>
  <c r="BG618" s="1"/>
  <c r="BD682"/>
  <c r="BD746"/>
  <c r="BF746" s="1"/>
  <c r="BG746" s="1"/>
  <c r="BD810"/>
  <c r="BD874"/>
  <c r="BF874" s="1"/>
  <c r="BG874" s="1"/>
  <c r="BD938"/>
  <c r="BF938" s="1"/>
  <c r="BG938" s="1"/>
  <c r="BD1002"/>
  <c r="BF1002" s="1"/>
  <c r="BG1002" s="1"/>
  <c r="BD1066"/>
  <c r="BF1066" s="1"/>
  <c r="BG1066" s="1"/>
  <c r="BD1130"/>
  <c r="BF1130" s="1"/>
  <c r="BG1130" s="1"/>
  <c r="BD1194"/>
  <c r="BF1194" s="1"/>
  <c r="BG1194" s="1"/>
  <c r="BD1258"/>
  <c r="BF1258" s="1"/>
  <c r="BG1258" s="1"/>
  <c r="BD1322"/>
  <c r="BF1322" s="1"/>
  <c r="BG1322" s="1"/>
  <c r="BD1386"/>
  <c r="BF1386" s="1"/>
  <c r="BG1386" s="1"/>
  <c r="BD1450"/>
  <c r="BF1450" s="1"/>
  <c r="BG1450" s="1"/>
  <c r="BD1514"/>
  <c r="BF1514" s="1"/>
  <c r="BG1514" s="1"/>
  <c r="BD1578"/>
  <c r="BF1578" s="1"/>
  <c r="BG1578" s="1"/>
  <c r="BD1642"/>
  <c r="BF1642" s="1"/>
  <c r="BG1642" s="1"/>
  <c r="BD1706"/>
  <c r="BF1706" s="1"/>
  <c r="BG1706" s="1"/>
  <c r="BD1770"/>
  <c r="BF1770" s="1"/>
  <c r="BG1770" s="1"/>
  <c r="BD1834"/>
  <c r="BF1834" s="1"/>
  <c r="BG1834" s="1"/>
  <c r="BD1898"/>
  <c r="BF1898" s="1"/>
  <c r="BG1898" s="1"/>
  <c r="BD1962"/>
  <c r="BF1962" s="1"/>
  <c r="BG1962" s="1"/>
  <c r="BD2026"/>
  <c r="BF2026" s="1"/>
  <c r="BG2026" s="1"/>
  <c r="BD2090"/>
  <c r="BF2090" s="1"/>
  <c r="BG2090" s="1"/>
  <c r="BD2154"/>
  <c r="BF2154" s="1"/>
  <c r="BG2154" s="1"/>
  <c r="BD204"/>
  <c r="BF204" s="1"/>
  <c r="BG204" s="1"/>
  <c r="BD268"/>
  <c r="BF268" s="1"/>
  <c r="BG268" s="1"/>
  <c r="BD332"/>
  <c r="BF332" s="1"/>
  <c r="BG332" s="1"/>
  <c r="BD396"/>
  <c r="BF396" s="1"/>
  <c r="BG396" s="1"/>
  <c r="BD460"/>
  <c r="BF460" s="1"/>
  <c r="BG460" s="1"/>
  <c r="BD20"/>
  <c r="BD28"/>
  <c r="BF28" s="1"/>
  <c r="BG28" s="1"/>
  <c r="BD60"/>
  <c r="BF60" s="1"/>
  <c r="BG60" s="1"/>
  <c r="BE72"/>
  <c r="BD76"/>
  <c r="BF76" s="1"/>
  <c r="BG76" s="1"/>
  <c r="BD100"/>
  <c r="BF100" s="1"/>
  <c r="BG100" s="1"/>
  <c r="BE116"/>
  <c r="BE128"/>
  <c r="BD136"/>
  <c r="BF136" s="1"/>
  <c r="BG136" s="1"/>
  <c r="BE148"/>
  <c r="BE180"/>
  <c r="BE224"/>
  <c r="BD232"/>
  <c r="BF232" s="1"/>
  <c r="BG232" s="1"/>
  <c r="BE244"/>
  <c r="BD264"/>
  <c r="BF264" s="1"/>
  <c r="BG264" s="1"/>
  <c r="BE340"/>
  <c r="BE372"/>
  <c r="BE416"/>
  <c r="BD424"/>
  <c r="BF424" s="1"/>
  <c r="BG424" s="1"/>
  <c r="BD456"/>
  <c r="BF456" s="1"/>
  <c r="BG456" s="1"/>
  <c r="BE496"/>
  <c r="BE504"/>
  <c r="BE520"/>
  <c r="BF520" s="1"/>
  <c r="BG520" s="1"/>
  <c r="BE536"/>
  <c r="BE544"/>
  <c r="BE576"/>
  <c r="BE600"/>
  <c r="BE624"/>
  <c r="BE632"/>
  <c r="BE640"/>
  <c r="BE648"/>
  <c r="BF648" s="1"/>
  <c r="BG648" s="1"/>
  <c r="BE672"/>
  <c r="BE680"/>
  <c r="BF680" s="1"/>
  <c r="BG680" s="1"/>
  <c r="BE696"/>
  <c r="BE704"/>
  <c r="BE712"/>
  <c r="BF712" s="1"/>
  <c r="BG712" s="1"/>
  <c r="BE736"/>
  <c r="BE744"/>
  <c r="BE760"/>
  <c r="BE776"/>
  <c r="BF776" s="1"/>
  <c r="BG776" s="1"/>
  <c r="BE792"/>
  <c r="BE800"/>
  <c r="BE808"/>
  <c r="BE816"/>
  <c r="BE832"/>
  <c r="BE840"/>
  <c r="BF840" s="1"/>
  <c r="BG840" s="1"/>
  <c r="BE880"/>
  <c r="BE912"/>
  <c r="BE944"/>
  <c r="BE952"/>
  <c r="BE1008"/>
  <c r="BE1016"/>
  <c r="BE1024"/>
  <c r="BE1032"/>
  <c r="BF1032" s="1"/>
  <c r="BG1032" s="1"/>
  <c r="BE1048"/>
  <c r="BE1056"/>
  <c r="BE1064"/>
  <c r="BE1088"/>
  <c r="BE1104"/>
  <c r="BE1144"/>
  <c r="BE1176"/>
  <c r="BE1184"/>
  <c r="BE1200"/>
  <c r="BE1208"/>
  <c r="BE1216"/>
  <c r="BE1256"/>
  <c r="BF1256" s="1"/>
  <c r="BG1256" s="1"/>
  <c r="BE1264"/>
  <c r="BE1272"/>
  <c r="BE1296"/>
  <c r="BE1320"/>
  <c r="BE1328"/>
  <c r="BE1344"/>
  <c r="BE1352"/>
  <c r="BF1352" s="1"/>
  <c r="BG1352" s="1"/>
  <c r="BE1368"/>
  <c r="BE1376"/>
  <c r="BE1400"/>
  <c r="BE1408"/>
  <c r="BE1424"/>
  <c r="BE1432"/>
  <c r="BE1440"/>
  <c r="BE1456"/>
  <c r="BE1496"/>
  <c r="BE1504"/>
  <c r="BE1512"/>
  <c r="BE1544"/>
  <c r="BF1544" s="1"/>
  <c r="BG1544" s="1"/>
  <c r="BE1560"/>
  <c r="BE1592"/>
  <c r="BE1600"/>
  <c r="BE1608"/>
  <c r="BF1608" s="1"/>
  <c r="BG1608" s="1"/>
  <c r="BE1616"/>
  <c r="BE1640"/>
  <c r="BF1640" s="1"/>
  <c r="BG1640" s="1"/>
  <c r="BE1656"/>
  <c r="BE1672"/>
  <c r="BF1672" s="1"/>
  <c r="BG1672" s="1"/>
  <c r="BE1696"/>
  <c r="BE1704"/>
  <c r="BF1704" s="1"/>
  <c r="BG1704" s="1"/>
  <c r="BE1720"/>
  <c r="BE1744"/>
  <c r="BF1744" s="1"/>
  <c r="BG1744" s="1"/>
  <c r="BE1752"/>
  <c r="BE1760"/>
  <c r="BF1760" s="1"/>
  <c r="BG1760" s="1"/>
  <c r="BE1768"/>
  <c r="BE1776"/>
  <c r="BE1808"/>
  <c r="BE1864"/>
  <c r="BE1872"/>
  <c r="BE1896"/>
  <c r="BE1928"/>
  <c r="BE1944"/>
  <c r="BE1960"/>
  <c r="BE1968"/>
  <c r="BF1968" s="1"/>
  <c r="BG1968" s="1"/>
  <c r="BE1984"/>
  <c r="BF1984" s="1"/>
  <c r="BG1984" s="1"/>
  <c r="BE2040"/>
  <c r="BE2048"/>
  <c r="BF2048" s="1"/>
  <c r="BG2048" s="1"/>
  <c r="BE2056"/>
  <c r="BE2064"/>
  <c r="BF2064" s="1"/>
  <c r="BG2064" s="1"/>
  <c r="BE2080"/>
  <c r="BF2080" s="1"/>
  <c r="BG2080" s="1"/>
  <c r="BE2088"/>
  <c r="BE2096"/>
  <c r="BE2104"/>
  <c r="BE2112"/>
  <c r="BF2112" s="1"/>
  <c r="BG2112" s="1"/>
  <c r="BE2120"/>
  <c r="BE2128"/>
  <c r="BF2128" s="1"/>
  <c r="BG2128" s="1"/>
  <c r="BE2144"/>
  <c r="BE2102"/>
  <c r="BE2358"/>
  <c r="BE2614"/>
  <c r="BD230"/>
  <c r="BF230" s="1"/>
  <c r="BG230" s="1"/>
  <c r="BD934"/>
  <c r="BF934" s="1"/>
  <c r="BG934" s="1"/>
  <c r="BD1510"/>
  <c r="BD2022"/>
  <c r="BF2022" s="1"/>
  <c r="BG2022" s="1"/>
  <c r="BD2278"/>
  <c r="BF2278" s="1"/>
  <c r="BG2278" s="1"/>
  <c r="BD2534"/>
  <c r="BF2534" s="1"/>
  <c r="BG2534" s="1"/>
  <c r="BD62"/>
  <c r="BF62" s="1"/>
  <c r="BG62" s="1"/>
  <c r="BD126"/>
  <c r="BD350"/>
  <c r="BD382"/>
  <c r="BF382" s="1"/>
  <c r="BG382" s="1"/>
  <c r="BD478"/>
  <c r="BE506"/>
  <c r="BE570"/>
  <c r="BE698"/>
  <c r="BE734"/>
  <c r="BE842"/>
  <c r="BE858"/>
  <c r="BE954"/>
  <c r="BE1034"/>
  <c r="BE1114"/>
  <c r="BE1178"/>
  <c r="BE1198"/>
  <c r="BF1198" s="1"/>
  <c r="BG1198" s="1"/>
  <c r="BE1218"/>
  <c r="BE1242"/>
  <c r="BE1306"/>
  <c r="BE1326"/>
  <c r="BF1326" s="1"/>
  <c r="BG1326" s="1"/>
  <c r="BE1370"/>
  <c r="BE1410"/>
  <c r="BE1434"/>
  <c r="BE1454"/>
  <c r="BE1498"/>
  <c r="BE1538"/>
  <c r="BE1562"/>
  <c r="BE1626"/>
  <c r="BE1754"/>
  <c r="BE1774"/>
  <c r="BE1818"/>
  <c r="BE1946"/>
  <c r="BE2010"/>
  <c r="BE2138"/>
  <c r="BE2158"/>
  <c r="BE2202"/>
  <c r="BD2238"/>
  <c r="BF2238" s="1"/>
  <c r="BG2238" s="1"/>
  <c r="BE2242"/>
  <c r="BD2258"/>
  <c r="BF2258" s="1"/>
  <c r="BG2258" s="1"/>
  <c r="BD2302"/>
  <c r="BF2302" s="1"/>
  <c r="BG2302" s="1"/>
  <c r="BE2306"/>
  <c r="BD2322"/>
  <c r="BF2322" s="1"/>
  <c r="BG2322" s="1"/>
  <c r="BD2346"/>
  <c r="BF2346" s="1"/>
  <c r="BG2346" s="1"/>
  <c r="BE2350"/>
  <c r="BD2386"/>
  <c r="BF2386" s="1"/>
  <c r="BG2386" s="1"/>
  <c r="BE2394"/>
  <c r="BE2414"/>
  <c r="BE2434"/>
  <c r="BE2458"/>
  <c r="BD2474"/>
  <c r="BF2474" s="1"/>
  <c r="BG2474" s="1"/>
  <c r="BD2494"/>
  <c r="BF2494" s="1"/>
  <c r="BG2494" s="1"/>
  <c r="BD2538"/>
  <c r="BF2538" s="1"/>
  <c r="BG2538" s="1"/>
  <c r="BE2562"/>
  <c r="BE2606"/>
  <c r="BD2642"/>
  <c r="BF2642" s="1"/>
  <c r="BG2642" s="1"/>
  <c r="BE2650"/>
  <c r="BE2690"/>
  <c r="BE2714"/>
  <c r="BE2734"/>
  <c r="BE1046"/>
  <c r="BE1766"/>
  <c r="BE2086"/>
  <c r="BE2342"/>
  <c r="BE2598"/>
  <c r="BD150"/>
  <c r="BF150" s="1"/>
  <c r="BG150" s="1"/>
  <c r="BD662"/>
  <c r="BF662" s="1"/>
  <c r="BG662" s="1"/>
  <c r="BD1302"/>
  <c r="BF1302" s="1"/>
  <c r="BG1302" s="1"/>
  <c r="BD1622"/>
  <c r="BF1622" s="1"/>
  <c r="BG1622" s="1"/>
  <c r="BD2070"/>
  <c r="BF2070" s="1"/>
  <c r="BG2070" s="1"/>
  <c r="BD2326"/>
  <c r="BD2582"/>
  <c r="BE193"/>
  <c r="BE1933"/>
  <c r="BE1949"/>
  <c r="BE1957"/>
  <c r="BE1965"/>
  <c r="BE1981"/>
  <c r="BE1997"/>
  <c r="BE2013"/>
  <c r="BE2021"/>
  <c r="BE2029"/>
  <c r="BE2037"/>
  <c r="BE2045"/>
  <c r="BE2053"/>
  <c r="BE2061"/>
  <c r="BE2069"/>
  <c r="BE2077"/>
  <c r="BE2093"/>
  <c r="BE2109"/>
  <c r="BE2117"/>
  <c r="BE2125"/>
  <c r="BE2133"/>
  <c r="BE2141"/>
  <c r="BE2157"/>
  <c r="BE2173"/>
  <c r="BE2181"/>
  <c r="BF2181" s="1"/>
  <c r="BG2181" s="1"/>
  <c r="BE2189"/>
  <c r="BE2197"/>
  <c r="BE2205"/>
  <c r="BE2221"/>
  <c r="BE2229"/>
  <c r="BE2237"/>
  <c r="BE2253"/>
  <c r="BE2269"/>
  <c r="BE2277"/>
  <c r="BE2285"/>
  <c r="BE2293"/>
  <c r="BE2301"/>
  <c r="BE2309"/>
  <c r="BE2317"/>
  <c r="BE2333"/>
  <c r="BE2349"/>
  <c r="BE2365"/>
  <c r="BE2373"/>
  <c r="BF2373" s="1"/>
  <c r="BG2373" s="1"/>
  <c r="BE2381"/>
  <c r="BE2389"/>
  <c r="BE2397"/>
  <c r="BE2405"/>
  <c r="BE2413"/>
  <c r="BE2429"/>
  <c r="BE2445"/>
  <c r="BE2461"/>
  <c r="BE2477"/>
  <c r="BE2485"/>
  <c r="BE2493"/>
  <c r="BE2501"/>
  <c r="BE2509"/>
  <c r="BE2517"/>
  <c r="BE2525"/>
  <c r="BE2533"/>
  <c r="BE2541"/>
  <c r="BE2549"/>
  <c r="BE2557"/>
  <c r="BE2565"/>
  <c r="BF2565" s="1"/>
  <c r="BG2565" s="1"/>
  <c r="BE2573"/>
  <c r="BE2589"/>
  <c r="BE2597"/>
  <c r="BE2605"/>
  <c r="BE2613"/>
  <c r="BE2621"/>
  <c r="BE2629"/>
  <c r="BE2637"/>
  <c r="BE2653"/>
  <c r="BE2661"/>
  <c r="BE2669"/>
  <c r="BE2685"/>
  <c r="BE2693"/>
  <c r="BE2701"/>
  <c r="BE2717"/>
  <c r="BE2725"/>
  <c r="BE2733"/>
  <c r="BE2326"/>
  <c r="BE2582"/>
  <c r="BD1350"/>
  <c r="BF1350" s="1"/>
  <c r="BG1350" s="1"/>
  <c r="BD1862"/>
  <c r="BF1862" s="1"/>
  <c r="BG1862" s="1"/>
  <c r="BD2374"/>
  <c r="BD2630"/>
  <c r="BD2152"/>
  <c r="BF2152" s="1"/>
  <c r="BG2152" s="1"/>
  <c r="BE2156"/>
  <c r="BD2168"/>
  <c r="BF2168" s="1"/>
  <c r="BG2168" s="1"/>
  <c r="BE2172"/>
  <c r="BD2184"/>
  <c r="BF2184" s="1"/>
  <c r="BG2184" s="1"/>
  <c r="BE2188"/>
  <c r="BE2204"/>
  <c r="BE2220"/>
  <c r="BE2236"/>
  <c r="BD2248"/>
  <c r="BF2248" s="1"/>
  <c r="BG2248" s="1"/>
  <c r="BE2252"/>
  <c r="BD2264"/>
  <c r="BF2264" s="1"/>
  <c r="BG2264" s="1"/>
  <c r="BE2268"/>
  <c r="BD2280"/>
  <c r="BF2280" s="1"/>
  <c r="BG2280" s="1"/>
  <c r="BE2284"/>
  <c r="BD2296"/>
  <c r="BF2296" s="1"/>
  <c r="BG2296" s="1"/>
  <c r="BE2300"/>
  <c r="BD2312"/>
  <c r="BF2312" s="1"/>
  <c r="BG2312" s="1"/>
  <c r="BE2316"/>
  <c r="BE2332"/>
  <c r="BD2344"/>
  <c r="BF2344" s="1"/>
  <c r="BG2344" s="1"/>
  <c r="BE2348"/>
  <c r="BD2360"/>
  <c r="BF2360" s="1"/>
  <c r="BG2360" s="1"/>
  <c r="BE2364"/>
  <c r="BD2376"/>
  <c r="BF2376" s="1"/>
  <c r="BG2376" s="1"/>
  <c r="BE2380"/>
  <c r="BD2392"/>
  <c r="BF2392" s="1"/>
  <c r="BG2392" s="1"/>
  <c r="BE2412"/>
  <c r="BD2440"/>
  <c r="BF2440" s="1"/>
  <c r="BG2440" s="1"/>
  <c r="BD2456"/>
  <c r="BE2460"/>
  <c r="BE2476"/>
  <c r="BD2488"/>
  <c r="BF2488" s="1"/>
  <c r="BG2488" s="1"/>
  <c r="BE2492"/>
  <c r="BD2504"/>
  <c r="BF2504" s="1"/>
  <c r="BG2504" s="1"/>
  <c r="BE2508"/>
  <c r="BE2524"/>
  <c r="BE2540"/>
  <c r="BD2552"/>
  <c r="BF2552" s="1"/>
  <c r="BG2552" s="1"/>
  <c r="BE2556"/>
  <c r="BD2568"/>
  <c r="BF2568" s="1"/>
  <c r="BG2568" s="1"/>
  <c r="BE2572"/>
  <c r="BE2588"/>
  <c r="BE2604"/>
  <c r="BE2620"/>
  <c r="BE2636"/>
  <c r="BE2652"/>
  <c r="BE2668"/>
  <c r="BD2680"/>
  <c r="BF2680" s="1"/>
  <c r="BG2680" s="1"/>
  <c r="BE2684"/>
  <c r="BD2696"/>
  <c r="BF2696" s="1"/>
  <c r="BG2696" s="1"/>
  <c r="BE2700"/>
  <c r="BE2732"/>
  <c r="BD2744"/>
  <c r="BF2744" s="1"/>
  <c r="BG2744" s="1"/>
  <c r="BE1670"/>
  <c r="BE2118"/>
  <c r="BE2374"/>
  <c r="BE2630"/>
  <c r="BD438"/>
  <c r="BF438" s="1"/>
  <c r="BG438" s="1"/>
  <c r="BD1142"/>
  <c r="BF1142" s="1"/>
  <c r="BG1142" s="1"/>
  <c r="BD1718"/>
  <c r="BF1718" s="1"/>
  <c r="BG1718" s="1"/>
  <c r="BD2230"/>
  <c r="BF2230" s="1"/>
  <c r="BG2230" s="1"/>
  <c r="BD2486"/>
  <c r="BF2486" s="1"/>
  <c r="BG2486" s="1"/>
  <c r="BD2742"/>
  <c r="BF2742" s="1"/>
  <c r="BG2742" s="1"/>
  <c r="BD27"/>
  <c r="BF27" s="1"/>
  <c r="BG27" s="1"/>
  <c r="BE31"/>
  <c r="BE47"/>
  <c r="BE63"/>
  <c r="BD75"/>
  <c r="BF75" s="1"/>
  <c r="BG75" s="1"/>
  <c r="BE79"/>
  <c r="BE87"/>
  <c r="BD91"/>
  <c r="BF91" s="1"/>
  <c r="BG91" s="1"/>
  <c r="BE95"/>
  <c r="BE111"/>
  <c r="BE119"/>
  <c r="BD127"/>
  <c r="BF127" s="1"/>
  <c r="BG127" s="1"/>
  <c r="BE147"/>
  <c r="BD159"/>
  <c r="BF159" s="1"/>
  <c r="BG159" s="1"/>
  <c r="BE163"/>
  <c r="BE188"/>
  <c r="BD231"/>
  <c r="BF231" s="1"/>
  <c r="BG231" s="1"/>
  <c r="BD247"/>
  <c r="BF247" s="1"/>
  <c r="BG247" s="1"/>
  <c r="BE251"/>
  <c r="BE299"/>
  <c r="BD315"/>
  <c r="BF315" s="1"/>
  <c r="BG315" s="1"/>
  <c r="BE319"/>
  <c r="BE327"/>
  <c r="BE335"/>
  <c r="BE351"/>
  <c r="BD363"/>
  <c r="BF363" s="1"/>
  <c r="BG363" s="1"/>
  <c r="BE367"/>
  <c r="BD383"/>
  <c r="BF383" s="1"/>
  <c r="BG383" s="1"/>
  <c r="BE387"/>
  <c r="BD399"/>
  <c r="BF399" s="1"/>
  <c r="BG399" s="1"/>
  <c r="BE403"/>
  <c r="BE419"/>
  <c r="BD431"/>
  <c r="BF431" s="1"/>
  <c r="BG431" s="1"/>
  <c r="BE444"/>
  <c r="BD471"/>
  <c r="BF471" s="1"/>
  <c r="BG471" s="1"/>
  <c r="BD483"/>
  <c r="BF483" s="1"/>
  <c r="BG483" s="1"/>
  <c r="BE487"/>
  <c r="BE503"/>
  <c r="BD515"/>
  <c r="BF515" s="1"/>
  <c r="BG515" s="1"/>
  <c r="BE519"/>
  <c r="BE535"/>
  <c r="BD563"/>
  <c r="BF563" s="1"/>
  <c r="BG563" s="1"/>
  <c r="BE567"/>
  <c r="BE583"/>
  <c r="BE599"/>
  <c r="BE615"/>
  <c r="BD627"/>
  <c r="BF627" s="1"/>
  <c r="BG627" s="1"/>
  <c r="BE631"/>
  <c r="BD643"/>
  <c r="BF643" s="1"/>
  <c r="BG643" s="1"/>
  <c r="BE647"/>
  <c r="BE663"/>
  <c r="BD675"/>
  <c r="BF675" s="1"/>
  <c r="BG675" s="1"/>
  <c r="BE679"/>
  <c r="BE695"/>
  <c r="BD707"/>
  <c r="BF707" s="1"/>
  <c r="BG707" s="1"/>
  <c r="BE711"/>
  <c r="BE727"/>
  <c r="BD787"/>
  <c r="BF787" s="1"/>
  <c r="BG787" s="1"/>
  <c r="BD819"/>
  <c r="BF819" s="1"/>
  <c r="BG819" s="1"/>
  <c r="BD835"/>
  <c r="BF835" s="1"/>
  <c r="BG835" s="1"/>
  <c r="BE839"/>
  <c r="BD867"/>
  <c r="BF867" s="1"/>
  <c r="BG867" s="1"/>
  <c r="BE871"/>
  <c r="BE903"/>
  <c r="BD915"/>
  <c r="BF915" s="1"/>
  <c r="BG915" s="1"/>
  <c r="BE919"/>
  <c r="BD931"/>
  <c r="BF931" s="1"/>
  <c r="BG931" s="1"/>
  <c r="BE935"/>
  <c r="BD947"/>
  <c r="BF947" s="1"/>
  <c r="BG947" s="1"/>
  <c r="BE951"/>
  <c r="BD963"/>
  <c r="BF963" s="1"/>
  <c r="BG963" s="1"/>
  <c r="BE967"/>
  <c r="BD979"/>
  <c r="BF979" s="1"/>
  <c r="BG979" s="1"/>
  <c r="BE983"/>
  <c r="BD995"/>
  <c r="BF995" s="1"/>
  <c r="BG995" s="1"/>
  <c r="BD1011"/>
  <c r="BF1011" s="1"/>
  <c r="BG1011" s="1"/>
  <c r="BE1015"/>
  <c r="BE1047"/>
  <c r="BD1059"/>
  <c r="BF1059" s="1"/>
  <c r="BG1059" s="1"/>
  <c r="BD1075"/>
  <c r="BF1075" s="1"/>
  <c r="BG1075" s="1"/>
  <c r="BE1079"/>
  <c r="BD1091"/>
  <c r="BF1091" s="1"/>
  <c r="BG1091" s="1"/>
  <c r="BE1111"/>
  <c r="BD1123"/>
  <c r="BF1123" s="1"/>
  <c r="BG1123" s="1"/>
  <c r="BD1139"/>
  <c r="BF1139" s="1"/>
  <c r="BG1139" s="1"/>
  <c r="BE1159"/>
  <c r="BD1171"/>
  <c r="BF1171" s="1"/>
  <c r="BG1171" s="1"/>
  <c r="BD1187"/>
  <c r="BF1187" s="1"/>
  <c r="BG1187" s="1"/>
  <c r="BE1207"/>
  <c r="BE1223"/>
  <c r="BE1255"/>
  <c r="BE1271"/>
  <c r="BD1283"/>
  <c r="BF1283" s="1"/>
  <c r="BG1283" s="1"/>
  <c r="BE1303"/>
  <c r="BE1319"/>
  <c r="BD1363"/>
  <c r="BF1363" s="1"/>
  <c r="BG1363" s="1"/>
  <c r="BE1367"/>
  <c r="BD1379"/>
  <c r="BF1379" s="1"/>
  <c r="BG1379" s="1"/>
  <c r="BE1383"/>
  <c r="BD1395"/>
  <c r="BF1395" s="1"/>
  <c r="BG1395" s="1"/>
  <c r="BE1399"/>
  <c r="BE1431"/>
  <c r="BE1447"/>
  <c r="BE1463"/>
  <c r="BE1479"/>
  <c r="BD1507"/>
  <c r="BF1507" s="1"/>
  <c r="BG1507" s="1"/>
  <c r="BE1511"/>
  <c r="BD1523"/>
  <c r="BF1523" s="1"/>
  <c r="BG1523" s="1"/>
  <c r="BE1527"/>
  <c r="BE1543"/>
  <c r="BD1587"/>
  <c r="BF1587" s="1"/>
  <c r="BG1587" s="1"/>
  <c r="BE1591"/>
  <c r="BD1603"/>
  <c r="BF1603" s="1"/>
  <c r="BG1603" s="1"/>
  <c r="BD1619"/>
  <c r="BF1619" s="1"/>
  <c r="BG1619" s="1"/>
  <c r="BD1635"/>
  <c r="BF1635" s="1"/>
  <c r="BG1635" s="1"/>
  <c r="BE1639"/>
  <c r="BE1655"/>
  <c r="BD1667"/>
  <c r="BF1667" s="1"/>
  <c r="BG1667" s="1"/>
  <c r="BE1671"/>
  <c r="BD1715"/>
  <c r="BF1715" s="1"/>
  <c r="BG1715" s="1"/>
  <c r="BD1731"/>
  <c r="BF1731" s="1"/>
  <c r="BG1731" s="1"/>
  <c r="BE1735"/>
  <c r="BD1763"/>
  <c r="BF1763" s="1"/>
  <c r="BG1763" s="1"/>
  <c r="BE1767"/>
  <c r="BD1795"/>
  <c r="BF1795" s="1"/>
  <c r="BG1795" s="1"/>
  <c r="BE1847"/>
  <c r="BD1891"/>
  <c r="BF1891" s="1"/>
  <c r="BG1891" s="1"/>
  <c r="BE1895"/>
  <c r="BD1907"/>
  <c r="BF1907" s="1"/>
  <c r="BG1907" s="1"/>
  <c r="BE1911"/>
  <c r="BD1923"/>
  <c r="BF1923" s="1"/>
  <c r="BG1923" s="1"/>
  <c r="BD1939"/>
  <c r="BF1939" s="1"/>
  <c r="BG1939" s="1"/>
  <c r="BE1943"/>
  <c r="BD1971"/>
  <c r="BF1971" s="1"/>
  <c r="BG1971" s="1"/>
  <c r="BE2023"/>
  <c r="BD2035"/>
  <c r="BF2035" s="1"/>
  <c r="BG2035" s="1"/>
  <c r="BE2039"/>
  <c r="BD2051"/>
  <c r="BF2051" s="1"/>
  <c r="BG2051" s="1"/>
  <c r="BE2055"/>
  <c r="BE2071"/>
  <c r="BD2083"/>
  <c r="BF2083" s="1"/>
  <c r="BG2083" s="1"/>
  <c r="BD2099"/>
  <c r="BF2099" s="1"/>
  <c r="BG2099" s="1"/>
  <c r="BE2103"/>
  <c r="BE2119"/>
  <c r="BD2131"/>
  <c r="BF2131" s="1"/>
  <c r="BG2131" s="1"/>
  <c r="BD2147"/>
  <c r="BF2147" s="1"/>
  <c r="BG2147" s="1"/>
  <c r="BE2167"/>
  <c r="BD2179"/>
  <c r="BF2179" s="1"/>
  <c r="BG2179" s="1"/>
  <c r="BD2195"/>
  <c r="BF2195" s="1"/>
  <c r="BG2195" s="1"/>
  <c r="BD2243"/>
  <c r="BF2243" s="1"/>
  <c r="BG2243" s="1"/>
  <c r="BE2263"/>
  <c r="BD2275"/>
  <c r="BF2275" s="1"/>
  <c r="BG2275" s="1"/>
  <c r="BE2279"/>
  <c r="BE2295"/>
  <c r="BE2311"/>
  <c r="BD2323"/>
  <c r="BF2323" s="1"/>
  <c r="BG2323" s="1"/>
  <c r="BE2327"/>
  <c r="BE2343"/>
  <c r="BD2355"/>
  <c r="BF2355" s="1"/>
  <c r="BG2355" s="1"/>
  <c r="BD2371"/>
  <c r="BF2371" s="1"/>
  <c r="BG2371" s="1"/>
  <c r="BD2387"/>
  <c r="BF2387" s="1"/>
  <c r="BG2387" s="1"/>
  <c r="BD2419"/>
  <c r="BF2419" s="1"/>
  <c r="BG2419" s="1"/>
  <c r="BE2423"/>
  <c r="BD2435"/>
  <c r="BF2435" s="1"/>
  <c r="BG2435" s="1"/>
  <c r="BE2439"/>
  <c r="BE2455"/>
  <c r="BD2467"/>
  <c r="BF2467" s="1"/>
  <c r="BG2467" s="1"/>
  <c r="BE2471"/>
  <c r="BD2483"/>
  <c r="BF2483" s="1"/>
  <c r="BG2483" s="1"/>
  <c r="BD2499"/>
  <c r="BF2499" s="1"/>
  <c r="BG2499" s="1"/>
  <c r="BE2503"/>
  <c r="BE2519"/>
  <c r="BD2531"/>
  <c r="BF2531" s="1"/>
  <c r="BG2531" s="1"/>
  <c r="BE2535"/>
  <c r="BE2583"/>
  <c r="BE2615"/>
  <c r="BE2631"/>
  <c r="BD2643"/>
  <c r="BF2643" s="1"/>
  <c r="BG2643" s="1"/>
  <c r="BE2647"/>
  <c r="BE2663"/>
  <c r="BD2675"/>
  <c r="BF2675" s="1"/>
  <c r="BG2675" s="1"/>
  <c r="BD2691"/>
  <c r="BF2691" s="1"/>
  <c r="BG2691" s="1"/>
  <c r="BD2707"/>
  <c r="BF2707" s="1"/>
  <c r="BG2707" s="1"/>
  <c r="BD2723"/>
  <c r="BF2723" s="1"/>
  <c r="BG2723" s="1"/>
  <c r="BE2743"/>
  <c r="BD70"/>
  <c r="BF70" s="1"/>
  <c r="BG70" s="1"/>
  <c r="BD182"/>
  <c r="BF182" s="1"/>
  <c r="BG182" s="1"/>
  <c r="BD294"/>
  <c r="BF294" s="1"/>
  <c r="BG294" s="1"/>
  <c r="BD422"/>
  <c r="BF422" s="1"/>
  <c r="BG422" s="1"/>
  <c r="BD518"/>
  <c r="BF518" s="1"/>
  <c r="BG518" s="1"/>
  <c r="BD582"/>
  <c r="BF582" s="1"/>
  <c r="BG582" s="1"/>
  <c r="BD710"/>
  <c r="BF710" s="1"/>
  <c r="BG710" s="1"/>
  <c r="BD870"/>
  <c r="BF870" s="1"/>
  <c r="BG870" s="1"/>
  <c r="BD966"/>
  <c r="BF966" s="1"/>
  <c r="BG966" s="1"/>
  <c r="BD1046"/>
  <c r="BF1046" s="1"/>
  <c r="BG1046" s="1"/>
  <c r="BD1126"/>
  <c r="BF1126" s="1"/>
  <c r="BG1126" s="1"/>
  <c r="BD1190"/>
  <c r="BF1190" s="1"/>
  <c r="BG1190" s="1"/>
  <c r="BD1254"/>
  <c r="BF1254" s="1"/>
  <c r="BG1254" s="1"/>
  <c r="BE1318"/>
  <c r="BD1382"/>
  <c r="BF1382" s="1"/>
  <c r="BG1382" s="1"/>
  <c r="BD1446"/>
  <c r="BF1446" s="1"/>
  <c r="BG1446" s="1"/>
  <c r="BE1510"/>
  <c r="BD1638"/>
  <c r="BF1638" s="1"/>
  <c r="BG1638" s="1"/>
  <c r="BD1702"/>
  <c r="BF1702" s="1"/>
  <c r="BG1702" s="1"/>
  <c r="BD1766"/>
  <c r="BD1894"/>
  <c r="BF1894" s="1"/>
  <c r="BG1894" s="1"/>
  <c r="BD1974"/>
  <c r="BF1974" s="1"/>
  <c r="BG1974" s="1"/>
  <c r="BD2054"/>
  <c r="BF2054" s="1"/>
  <c r="BG2054" s="1"/>
  <c r="AN33"/>
  <c r="AP33" s="1"/>
  <c r="AN49"/>
  <c r="AP49" s="1"/>
  <c r="AN65"/>
  <c r="AP65" s="1"/>
  <c r="AN81"/>
  <c r="AP81" s="1"/>
  <c r="AN97"/>
  <c r="AP97" s="1"/>
  <c r="AN113"/>
  <c r="AP113" s="1"/>
  <c r="AN129"/>
  <c r="AP129" s="1"/>
  <c r="AN145"/>
  <c r="AP145" s="1"/>
  <c r="AN161"/>
  <c r="AP161" s="1"/>
  <c r="AN177"/>
  <c r="AP177" s="1"/>
  <c r="AN193"/>
  <c r="AP193" s="1"/>
  <c r="AN209"/>
  <c r="AP209" s="1"/>
  <c r="AN225"/>
  <c r="AP225" s="1"/>
  <c r="AN241"/>
  <c r="AP241" s="1"/>
  <c r="AN257"/>
  <c r="AP257" s="1"/>
  <c r="AN273"/>
  <c r="AP273" s="1"/>
  <c r="AN289"/>
  <c r="AP289" s="1"/>
  <c r="AN305"/>
  <c r="AP305" s="1"/>
  <c r="AN321"/>
  <c r="AP321" s="1"/>
  <c r="AN337"/>
  <c r="AP337" s="1"/>
  <c r="AN353"/>
  <c r="AP353" s="1"/>
  <c r="AN369"/>
  <c r="AP369" s="1"/>
  <c r="AN385"/>
  <c r="AP385" s="1"/>
  <c r="AN401"/>
  <c r="AP401" s="1"/>
  <c r="AN417"/>
  <c r="AP417" s="1"/>
  <c r="AN433"/>
  <c r="AP433" s="1"/>
  <c r="AN449"/>
  <c r="AP449" s="1"/>
  <c r="AN465"/>
  <c r="AP465" s="1"/>
  <c r="AN481"/>
  <c r="AP481" s="1"/>
  <c r="AN497"/>
  <c r="AP497" s="1"/>
  <c r="AN513"/>
  <c r="AP513" s="1"/>
  <c r="AN529"/>
  <c r="AP529" s="1"/>
  <c r="AN545"/>
  <c r="AP545" s="1"/>
  <c r="AN561"/>
  <c r="AP561" s="1"/>
  <c r="AN577"/>
  <c r="AP577" s="1"/>
  <c r="AN593"/>
  <c r="AP593" s="1"/>
  <c r="AN609"/>
  <c r="AP609" s="1"/>
  <c r="AN625"/>
  <c r="AP625" s="1"/>
  <c r="AN641"/>
  <c r="AP641" s="1"/>
  <c r="AN657"/>
  <c r="AP657" s="1"/>
  <c r="AN673"/>
  <c r="AP673" s="1"/>
  <c r="AN689"/>
  <c r="AP689" s="1"/>
  <c r="AN705"/>
  <c r="AP705" s="1"/>
  <c r="AN721"/>
  <c r="AP721" s="1"/>
  <c r="AN737"/>
  <c r="AP737" s="1"/>
  <c r="AN753"/>
  <c r="AP753" s="1"/>
  <c r="AN769"/>
  <c r="AP769" s="1"/>
  <c r="AN785"/>
  <c r="AP785" s="1"/>
  <c r="AN801"/>
  <c r="AP801" s="1"/>
  <c r="AN817"/>
  <c r="AP817" s="1"/>
  <c r="AN833"/>
  <c r="AP833" s="1"/>
  <c r="AN849"/>
  <c r="AP849" s="1"/>
  <c r="AN865"/>
  <c r="AP865" s="1"/>
  <c r="AN881"/>
  <c r="AP881" s="1"/>
  <c r="AN897"/>
  <c r="AP897" s="1"/>
  <c r="AN913"/>
  <c r="AP913" s="1"/>
  <c r="AN929"/>
  <c r="AP929" s="1"/>
  <c r="AN945"/>
  <c r="AP945" s="1"/>
  <c r="AN961"/>
  <c r="AP961" s="1"/>
  <c r="AN977"/>
  <c r="AP977" s="1"/>
  <c r="AN993"/>
  <c r="AP993" s="1"/>
  <c r="AN1009"/>
  <c r="AP1009" s="1"/>
  <c r="AN1025"/>
  <c r="AP1025" s="1"/>
  <c r="AN1041"/>
  <c r="AP1041" s="1"/>
  <c r="AN1057"/>
  <c r="AP1057" s="1"/>
  <c r="AN1073"/>
  <c r="AP1073" s="1"/>
  <c r="AN1089"/>
  <c r="AP1089" s="1"/>
  <c r="AN1105"/>
  <c r="AP1105" s="1"/>
  <c r="AN1121"/>
  <c r="AP1121" s="1"/>
  <c r="AN1137"/>
  <c r="AP1137" s="1"/>
  <c r="AN1153"/>
  <c r="AP1153" s="1"/>
  <c r="AN1169"/>
  <c r="AP1169" s="1"/>
  <c r="AN1185"/>
  <c r="AP1185" s="1"/>
  <c r="AN1201"/>
  <c r="AP1201" s="1"/>
  <c r="AN1217"/>
  <c r="AP1217" s="1"/>
  <c r="AN1233"/>
  <c r="AP1233" s="1"/>
  <c r="AN1249"/>
  <c r="AP1249" s="1"/>
  <c r="AN1265"/>
  <c r="AP1265" s="1"/>
  <c r="AN1281"/>
  <c r="AP1281" s="1"/>
  <c r="AN1297"/>
  <c r="AP1297" s="1"/>
  <c r="AN1313"/>
  <c r="AP1313" s="1"/>
  <c r="AN1329"/>
  <c r="AP1329" s="1"/>
  <c r="AN1345"/>
  <c r="AP1345" s="1"/>
  <c r="AN1361"/>
  <c r="AP1361" s="1"/>
  <c r="AN1377"/>
  <c r="AP1377" s="1"/>
  <c r="AN1393"/>
  <c r="AP1393" s="1"/>
  <c r="AN1409"/>
  <c r="AP1409" s="1"/>
  <c r="AN1425"/>
  <c r="AP1425" s="1"/>
  <c r="AN1441"/>
  <c r="AP1441" s="1"/>
  <c r="AN1457"/>
  <c r="AP1457" s="1"/>
  <c r="AN1473"/>
  <c r="AP1473" s="1"/>
  <c r="AN1489"/>
  <c r="AP1489" s="1"/>
  <c r="AN1505"/>
  <c r="AP1505" s="1"/>
  <c r="AN1521"/>
  <c r="AP1521" s="1"/>
  <c r="AN1537"/>
  <c r="AP1537" s="1"/>
  <c r="AN1553"/>
  <c r="AP1553" s="1"/>
  <c r="AN1569"/>
  <c r="AP1569" s="1"/>
  <c r="AN1585"/>
  <c r="AP1585" s="1"/>
  <c r="AN1601"/>
  <c r="AP1601" s="1"/>
  <c r="AN1617"/>
  <c r="AP1617" s="1"/>
  <c r="AN1633"/>
  <c r="AP1633" s="1"/>
  <c r="AN1649"/>
  <c r="AP1649" s="1"/>
  <c r="AN1665"/>
  <c r="AP1665" s="1"/>
  <c r="AN1681"/>
  <c r="AP1681" s="1"/>
  <c r="AN1697"/>
  <c r="AP1697" s="1"/>
  <c r="AN1713"/>
  <c r="AP1713" s="1"/>
  <c r="AN1729"/>
  <c r="AP1729" s="1"/>
  <c r="AN1745"/>
  <c r="AP1745" s="1"/>
  <c r="AN1761"/>
  <c r="AP1761" s="1"/>
  <c r="AN1777"/>
  <c r="AP1777" s="1"/>
  <c r="AN1793"/>
  <c r="AP1793" s="1"/>
  <c r="AN1809"/>
  <c r="AP1809" s="1"/>
  <c r="AN1825"/>
  <c r="AP1825" s="1"/>
  <c r="AN1841"/>
  <c r="AP1841" s="1"/>
  <c r="AN1857"/>
  <c r="AP1857" s="1"/>
  <c r="AN1873"/>
  <c r="AP1873" s="1"/>
  <c r="AN1889"/>
  <c r="AP1889" s="1"/>
  <c r="AN1905"/>
  <c r="AP1905" s="1"/>
  <c r="AN1921"/>
  <c r="AP1921" s="1"/>
  <c r="AN1937"/>
  <c r="AP1937" s="1"/>
  <c r="AN1953"/>
  <c r="AP1953" s="1"/>
  <c r="AN1969"/>
  <c r="AP1969" s="1"/>
  <c r="AN1985"/>
  <c r="AP1985" s="1"/>
  <c r="AN2001"/>
  <c r="AP2001" s="1"/>
  <c r="AN2017"/>
  <c r="AP2017" s="1"/>
  <c r="AN2033"/>
  <c r="AP2033" s="1"/>
  <c r="AN2049"/>
  <c r="AP2049" s="1"/>
  <c r="AN2065"/>
  <c r="AP2065" s="1"/>
  <c r="AN2081"/>
  <c r="AP2081" s="1"/>
  <c r="AN2097"/>
  <c r="AP2097" s="1"/>
  <c r="AN2113"/>
  <c r="AP2113" s="1"/>
  <c r="AN2129"/>
  <c r="AP2129" s="1"/>
  <c r="AN2145"/>
  <c r="AP2145" s="1"/>
  <c r="AN2161"/>
  <c r="AP2161" s="1"/>
  <c r="AN2177"/>
  <c r="AP2177" s="1"/>
  <c r="AN2193"/>
  <c r="AP2193" s="1"/>
  <c r="AN2209"/>
  <c r="AP2209" s="1"/>
  <c r="AN2225"/>
  <c r="AP2225" s="1"/>
  <c r="AN2241"/>
  <c r="AP2241" s="1"/>
  <c r="AN2257"/>
  <c r="AP2257" s="1"/>
  <c r="AN2273"/>
  <c r="AP2273" s="1"/>
  <c r="AN2289"/>
  <c r="AP2289" s="1"/>
  <c r="AN2305"/>
  <c r="AP2305" s="1"/>
  <c r="AN2321"/>
  <c r="AP2321" s="1"/>
  <c r="AN2337"/>
  <c r="AP2337" s="1"/>
  <c r="AN2353"/>
  <c r="AP2353" s="1"/>
  <c r="AN2369"/>
  <c r="AP2369" s="1"/>
  <c r="AN2385"/>
  <c r="AP2385" s="1"/>
  <c r="AN2401"/>
  <c r="AP2401" s="1"/>
  <c r="AN2417"/>
  <c r="AP2417" s="1"/>
  <c r="AN2433"/>
  <c r="AP2433" s="1"/>
  <c r="AN2449"/>
  <c r="AP2449" s="1"/>
  <c r="AN2465"/>
  <c r="AP2465" s="1"/>
  <c r="AN2481"/>
  <c r="AP2481" s="1"/>
  <c r="AN2497"/>
  <c r="AP2497" s="1"/>
  <c r="AN2513"/>
  <c r="AP2513" s="1"/>
  <c r="AN2529"/>
  <c r="AP2529" s="1"/>
  <c r="AN2545"/>
  <c r="AP2545" s="1"/>
  <c r="AN2561"/>
  <c r="AP2561" s="1"/>
  <c r="AN2577"/>
  <c r="AP2577" s="1"/>
  <c r="AN2593"/>
  <c r="AP2593" s="1"/>
  <c r="AN2609"/>
  <c r="AP2609" s="1"/>
  <c r="AN2625"/>
  <c r="AP2625" s="1"/>
  <c r="AN2641"/>
  <c r="AP2641" s="1"/>
  <c r="AN2657"/>
  <c r="AP2657" s="1"/>
  <c r="AN2673"/>
  <c r="AP2673" s="1"/>
  <c r="AN2689"/>
  <c r="AP2689" s="1"/>
  <c r="AN2705"/>
  <c r="AP2705" s="1"/>
  <c r="AN2721"/>
  <c r="AP2721" s="1"/>
  <c r="AN2737"/>
  <c r="AP2737" s="1"/>
  <c r="AN32"/>
  <c r="AP32" s="1"/>
  <c r="AN48"/>
  <c r="AP48" s="1"/>
  <c r="AN64"/>
  <c r="AP64" s="1"/>
  <c r="AN80"/>
  <c r="AP80" s="1"/>
  <c r="AN96"/>
  <c r="AP96" s="1"/>
  <c r="AN112"/>
  <c r="AP112" s="1"/>
  <c r="AN128"/>
  <c r="AP128" s="1"/>
  <c r="AN144"/>
  <c r="AP144" s="1"/>
  <c r="AN160"/>
  <c r="AP160" s="1"/>
  <c r="AN176"/>
  <c r="AP176" s="1"/>
  <c r="AN192"/>
  <c r="AP192" s="1"/>
  <c r="AN208"/>
  <c r="AP208" s="1"/>
  <c r="AN224"/>
  <c r="AP224" s="1"/>
  <c r="AN240"/>
  <c r="AP240" s="1"/>
  <c r="AN256"/>
  <c r="AP256" s="1"/>
  <c r="AN272"/>
  <c r="AP272" s="1"/>
  <c r="AN288"/>
  <c r="AP288" s="1"/>
  <c r="AN304"/>
  <c r="AP304" s="1"/>
  <c r="AN320"/>
  <c r="AP320" s="1"/>
  <c r="AN336"/>
  <c r="AP336" s="1"/>
  <c r="AN352"/>
  <c r="AP352" s="1"/>
  <c r="AN368"/>
  <c r="AP368" s="1"/>
  <c r="AN384"/>
  <c r="AP384" s="1"/>
  <c r="AN400"/>
  <c r="AP400" s="1"/>
  <c r="AN416"/>
  <c r="AP416" s="1"/>
  <c r="AN432"/>
  <c r="AP432" s="1"/>
  <c r="AN448"/>
  <c r="AP448" s="1"/>
  <c r="AN464"/>
  <c r="AP464" s="1"/>
  <c r="AN480"/>
  <c r="AP480" s="1"/>
  <c r="AN496"/>
  <c r="AP496" s="1"/>
  <c r="AN512"/>
  <c r="AP512" s="1"/>
  <c r="AN528"/>
  <c r="AP528" s="1"/>
  <c r="AN544"/>
  <c r="AP544" s="1"/>
  <c r="AN560"/>
  <c r="AP560" s="1"/>
  <c r="AN576"/>
  <c r="AP576" s="1"/>
  <c r="AN592"/>
  <c r="AP592" s="1"/>
  <c r="AN608"/>
  <c r="AP608" s="1"/>
  <c r="AN624"/>
  <c r="AP624" s="1"/>
  <c r="AN640"/>
  <c r="AP640" s="1"/>
  <c r="AN656"/>
  <c r="AP656" s="1"/>
  <c r="AN672"/>
  <c r="AP672" s="1"/>
  <c r="AN688"/>
  <c r="AP688" s="1"/>
  <c r="AN704"/>
  <c r="AP704" s="1"/>
  <c r="AN720"/>
  <c r="AP720" s="1"/>
  <c r="AN736"/>
  <c r="AP736" s="1"/>
  <c r="AN752"/>
  <c r="AP752" s="1"/>
  <c r="AN768"/>
  <c r="AP768" s="1"/>
  <c r="AN784"/>
  <c r="AP784" s="1"/>
  <c r="AN800"/>
  <c r="AP800" s="1"/>
  <c r="AN816"/>
  <c r="AP816" s="1"/>
  <c r="AN832"/>
  <c r="AP832" s="1"/>
  <c r="AN848"/>
  <c r="AP848" s="1"/>
  <c r="AN864"/>
  <c r="AP864" s="1"/>
  <c r="AN880"/>
  <c r="AP880" s="1"/>
  <c r="AN896"/>
  <c r="AP896" s="1"/>
  <c r="AN912"/>
  <c r="AP912" s="1"/>
  <c r="AN928"/>
  <c r="AP928" s="1"/>
  <c r="AN944"/>
  <c r="AP944" s="1"/>
  <c r="AN960"/>
  <c r="AP960" s="1"/>
  <c r="AN976"/>
  <c r="AP976" s="1"/>
  <c r="AN992"/>
  <c r="AP992" s="1"/>
  <c r="AN1008"/>
  <c r="AP1008" s="1"/>
  <c r="AN1024"/>
  <c r="AP1024" s="1"/>
  <c r="AN1040"/>
  <c r="AP1040" s="1"/>
  <c r="AN1056"/>
  <c r="AP1056" s="1"/>
  <c r="AN1072"/>
  <c r="AP1072" s="1"/>
  <c r="AN1088"/>
  <c r="AP1088" s="1"/>
  <c r="AN1104"/>
  <c r="AP1104" s="1"/>
  <c r="AN1120"/>
  <c r="AP1120" s="1"/>
  <c r="AN1136"/>
  <c r="AP1136" s="1"/>
  <c r="AN1152"/>
  <c r="AP1152" s="1"/>
  <c r="AN1168"/>
  <c r="AP1168" s="1"/>
  <c r="AN1184"/>
  <c r="AP1184" s="1"/>
  <c r="AN1200"/>
  <c r="AP1200" s="1"/>
  <c r="AN1216"/>
  <c r="AP1216" s="1"/>
  <c r="AN1232"/>
  <c r="AP1232" s="1"/>
  <c r="AN1248"/>
  <c r="AP1248" s="1"/>
  <c r="AN1264"/>
  <c r="AP1264" s="1"/>
  <c r="AN1280"/>
  <c r="AP1280" s="1"/>
  <c r="AN1296"/>
  <c r="AP1296" s="1"/>
  <c r="AN1312"/>
  <c r="AP1312" s="1"/>
  <c r="AN1328"/>
  <c r="AP1328" s="1"/>
  <c r="AN1344"/>
  <c r="AP1344" s="1"/>
  <c r="AN1360"/>
  <c r="AP1360" s="1"/>
  <c r="AN1376"/>
  <c r="AP1376" s="1"/>
  <c r="AN1392"/>
  <c r="AP1392" s="1"/>
  <c r="AN1408"/>
  <c r="AP1408" s="1"/>
  <c r="AN1424"/>
  <c r="AP1424" s="1"/>
  <c r="AN1440"/>
  <c r="AP1440" s="1"/>
  <c r="AN1456"/>
  <c r="AP1456" s="1"/>
  <c r="AN1472"/>
  <c r="AP1472" s="1"/>
  <c r="AN1488"/>
  <c r="AP1488" s="1"/>
  <c r="AN1504"/>
  <c r="AP1504" s="1"/>
  <c r="AN1520"/>
  <c r="AP1520" s="1"/>
  <c r="AN1536"/>
  <c r="AP1536" s="1"/>
  <c r="AN1552"/>
  <c r="AP1552" s="1"/>
  <c r="AN1568"/>
  <c r="AP1568" s="1"/>
  <c r="AN1584"/>
  <c r="AP1584" s="1"/>
  <c r="AN1600"/>
  <c r="AP1600" s="1"/>
  <c r="AN1616"/>
  <c r="AP1616" s="1"/>
  <c r="AN1632"/>
  <c r="AP1632" s="1"/>
  <c r="AN1648"/>
  <c r="AP1648" s="1"/>
  <c r="AN1664"/>
  <c r="AP1664" s="1"/>
  <c r="AN1680"/>
  <c r="AP1680" s="1"/>
  <c r="AN1696"/>
  <c r="AP1696" s="1"/>
  <c r="AN1712"/>
  <c r="AP1712" s="1"/>
  <c r="AN1728"/>
  <c r="AP1728" s="1"/>
  <c r="AN1744"/>
  <c r="AP1744" s="1"/>
  <c r="AN1760"/>
  <c r="AP1760" s="1"/>
  <c r="AN1776"/>
  <c r="AP1776" s="1"/>
  <c r="AN1792"/>
  <c r="AP1792" s="1"/>
  <c r="AN1808"/>
  <c r="AP1808" s="1"/>
  <c r="AN1824"/>
  <c r="AP1824" s="1"/>
  <c r="AN1840"/>
  <c r="AP1840" s="1"/>
  <c r="AN1856"/>
  <c r="AP1856" s="1"/>
  <c r="AN1872"/>
  <c r="AP1872" s="1"/>
  <c r="AN1888"/>
  <c r="AP1888" s="1"/>
  <c r="AN1904"/>
  <c r="AP1904" s="1"/>
  <c r="AN1920"/>
  <c r="AP1920" s="1"/>
  <c r="AN1936"/>
  <c r="AP1936" s="1"/>
  <c r="AN1952"/>
  <c r="AP1952" s="1"/>
  <c r="AN1968"/>
  <c r="AP1968" s="1"/>
  <c r="AN1984"/>
  <c r="AP1984" s="1"/>
  <c r="AN2000"/>
  <c r="AP2000" s="1"/>
  <c r="AN2016"/>
  <c r="AP2016" s="1"/>
  <c r="AN2032"/>
  <c r="AP2032" s="1"/>
  <c r="AN2048"/>
  <c r="AP2048" s="1"/>
  <c r="AN2064"/>
  <c r="AP2064" s="1"/>
  <c r="AN2080"/>
  <c r="AP2080" s="1"/>
  <c r="AN2096"/>
  <c r="AP2096" s="1"/>
  <c r="AN2112"/>
  <c r="AP2112" s="1"/>
  <c r="AN2128"/>
  <c r="AP2128" s="1"/>
  <c r="AN2144"/>
  <c r="AP2144" s="1"/>
  <c r="AN2160"/>
  <c r="AP2160" s="1"/>
  <c r="AN2176"/>
  <c r="AP2176" s="1"/>
  <c r="AN2192"/>
  <c r="AP2192" s="1"/>
  <c r="AN2208"/>
  <c r="AP2208" s="1"/>
  <c r="AN2224"/>
  <c r="AP2224" s="1"/>
  <c r="AN2240"/>
  <c r="AP2240" s="1"/>
  <c r="AN2256"/>
  <c r="AP2256" s="1"/>
  <c r="AN2272"/>
  <c r="AP2272" s="1"/>
  <c r="AN2288"/>
  <c r="AP2288" s="1"/>
  <c r="AN2304"/>
  <c r="AP2304" s="1"/>
  <c r="AN2320"/>
  <c r="AP2320" s="1"/>
  <c r="AN2336"/>
  <c r="AP2336" s="1"/>
  <c r="AN2352"/>
  <c r="AP2352" s="1"/>
  <c r="AN2368"/>
  <c r="AP2368" s="1"/>
  <c r="AN2384"/>
  <c r="AP2384" s="1"/>
  <c r="AN2400"/>
  <c r="AP2400" s="1"/>
  <c r="AN2416"/>
  <c r="AP2416" s="1"/>
  <c r="AN2432"/>
  <c r="AP2432" s="1"/>
  <c r="AN2448"/>
  <c r="AP2448" s="1"/>
  <c r="AN2464"/>
  <c r="AP2464" s="1"/>
  <c r="AN2480"/>
  <c r="AP2480" s="1"/>
  <c r="AN2496"/>
  <c r="AP2496" s="1"/>
  <c r="AN2512"/>
  <c r="AP2512" s="1"/>
  <c r="AN2528"/>
  <c r="AP2528" s="1"/>
  <c r="AN2544"/>
  <c r="AP2544" s="1"/>
  <c r="AN2560"/>
  <c r="AP2560" s="1"/>
  <c r="AN2576"/>
  <c r="AP2576" s="1"/>
  <c r="AN2592"/>
  <c r="AP2592" s="1"/>
  <c r="AN2608"/>
  <c r="AP2608" s="1"/>
  <c r="AN2624"/>
  <c r="AP2624" s="1"/>
  <c r="AN2640"/>
  <c r="AP2640" s="1"/>
  <c r="AN2656"/>
  <c r="AP2656" s="1"/>
  <c r="AN2672"/>
  <c r="AP2672" s="1"/>
  <c r="AN2688"/>
  <c r="AP2688" s="1"/>
  <c r="AN2704"/>
  <c r="AP2704" s="1"/>
  <c r="AN2720"/>
  <c r="AP2720" s="1"/>
  <c r="AN2736"/>
  <c r="AP2736" s="1"/>
  <c r="AN35"/>
  <c r="AP35" s="1"/>
  <c r="AN51"/>
  <c r="AP51" s="1"/>
  <c r="AN67"/>
  <c r="AP67" s="1"/>
  <c r="AN83"/>
  <c r="AP83" s="1"/>
  <c r="AN99"/>
  <c r="AP99" s="1"/>
  <c r="AN115"/>
  <c r="AP115" s="1"/>
  <c r="AN131"/>
  <c r="AP131" s="1"/>
  <c r="AN147"/>
  <c r="AP147" s="1"/>
  <c r="AN163"/>
  <c r="AP163" s="1"/>
  <c r="AN179"/>
  <c r="AP179" s="1"/>
  <c r="AN195"/>
  <c r="AP195" s="1"/>
  <c r="AN211"/>
  <c r="AP211" s="1"/>
  <c r="AN227"/>
  <c r="AP227" s="1"/>
  <c r="AN243"/>
  <c r="AP243" s="1"/>
  <c r="AN259"/>
  <c r="AP259" s="1"/>
  <c r="AN275"/>
  <c r="AP275" s="1"/>
  <c r="AN291"/>
  <c r="AP291" s="1"/>
  <c r="AN307"/>
  <c r="AP307" s="1"/>
  <c r="AN323"/>
  <c r="AP323" s="1"/>
  <c r="AN339"/>
  <c r="AP339" s="1"/>
  <c r="AN355"/>
  <c r="AP355" s="1"/>
  <c r="AN371"/>
  <c r="AP371" s="1"/>
  <c r="AN387"/>
  <c r="AP387" s="1"/>
  <c r="AN403"/>
  <c r="AP403" s="1"/>
  <c r="AN419"/>
  <c r="AP419" s="1"/>
  <c r="AN435"/>
  <c r="AP435" s="1"/>
  <c r="AN451"/>
  <c r="AP451" s="1"/>
  <c r="AN467"/>
  <c r="AP467" s="1"/>
  <c r="AN483"/>
  <c r="AP483" s="1"/>
  <c r="AN499"/>
  <c r="AP499" s="1"/>
  <c r="AN515"/>
  <c r="AP515" s="1"/>
  <c r="AN531"/>
  <c r="AP531" s="1"/>
  <c r="AN547"/>
  <c r="AP547" s="1"/>
  <c r="AN563"/>
  <c r="AP563" s="1"/>
  <c r="AN579"/>
  <c r="AP579" s="1"/>
  <c r="AN595"/>
  <c r="AP595" s="1"/>
  <c r="AN611"/>
  <c r="AP611" s="1"/>
  <c r="AN627"/>
  <c r="AP627" s="1"/>
  <c r="AN643"/>
  <c r="AP643" s="1"/>
  <c r="AN659"/>
  <c r="AP659" s="1"/>
  <c r="AN675"/>
  <c r="AP675" s="1"/>
  <c r="AN691"/>
  <c r="AP691" s="1"/>
  <c r="AN707"/>
  <c r="AP707" s="1"/>
  <c r="AN723"/>
  <c r="AP723" s="1"/>
  <c r="AN739"/>
  <c r="AP739" s="1"/>
  <c r="AN755"/>
  <c r="AP755" s="1"/>
  <c r="AN771"/>
  <c r="AP771" s="1"/>
  <c r="AN787"/>
  <c r="AP787" s="1"/>
  <c r="AN803"/>
  <c r="AP803" s="1"/>
  <c r="AN819"/>
  <c r="AP819" s="1"/>
  <c r="AN835"/>
  <c r="AP835" s="1"/>
  <c r="AN851"/>
  <c r="AP851" s="1"/>
  <c r="AN867"/>
  <c r="AP867" s="1"/>
  <c r="AN883"/>
  <c r="AP883" s="1"/>
  <c r="AN899"/>
  <c r="AP899" s="1"/>
  <c r="AN915"/>
  <c r="AP915" s="1"/>
  <c r="AN931"/>
  <c r="AP931" s="1"/>
  <c r="AN947"/>
  <c r="AP947" s="1"/>
  <c r="AN963"/>
  <c r="AP963" s="1"/>
  <c r="AN979"/>
  <c r="AP979" s="1"/>
  <c r="AN995"/>
  <c r="AP995" s="1"/>
  <c r="AN1011"/>
  <c r="AP1011" s="1"/>
  <c r="AN1027"/>
  <c r="AP1027" s="1"/>
  <c r="AN1043"/>
  <c r="AP1043" s="1"/>
  <c r="AN1059"/>
  <c r="AP1059" s="1"/>
  <c r="AN1075"/>
  <c r="AP1075" s="1"/>
  <c r="AN1091"/>
  <c r="AP1091" s="1"/>
  <c r="AN1107"/>
  <c r="AP1107" s="1"/>
  <c r="AN1123"/>
  <c r="AP1123" s="1"/>
  <c r="AN1139"/>
  <c r="AP1139" s="1"/>
  <c r="AN1155"/>
  <c r="AP1155" s="1"/>
  <c r="AN1171"/>
  <c r="AP1171" s="1"/>
  <c r="AN1187"/>
  <c r="AP1187" s="1"/>
  <c r="AN1203"/>
  <c r="AP1203" s="1"/>
  <c r="AN1219"/>
  <c r="AP1219" s="1"/>
  <c r="AN1235"/>
  <c r="AP1235" s="1"/>
  <c r="AN1251"/>
  <c r="AP1251" s="1"/>
  <c r="AN1267"/>
  <c r="AP1267" s="1"/>
  <c r="AN1283"/>
  <c r="AP1283" s="1"/>
  <c r="AN1299"/>
  <c r="AP1299" s="1"/>
  <c r="AN1315"/>
  <c r="AP1315" s="1"/>
  <c r="AN1331"/>
  <c r="AP1331" s="1"/>
  <c r="AN1347"/>
  <c r="AP1347" s="1"/>
  <c r="AN1363"/>
  <c r="AP1363" s="1"/>
  <c r="AN1379"/>
  <c r="AP1379" s="1"/>
  <c r="AN1395"/>
  <c r="AP1395" s="1"/>
  <c r="AN1411"/>
  <c r="AP1411" s="1"/>
  <c r="AN1427"/>
  <c r="AP1427" s="1"/>
  <c r="AN1443"/>
  <c r="AP1443" s="1"/>
  <c r="AN1459"/>
  <c r="AP1459" s="1"/>
  <c r="AN1475"/>
  <c r="AP1475" s="1"/>
  <c r="AN1491"/>
  <c r="AP1491" s="1"/>
  <c r="AN1507"/>
  <c r="AP1507" s="1"/>
  <c r="AN1523"/>
  <c r="AP1523" s="1"/>
  <c r="AN1539"/>
  <c r="AP1539" s="1"/>
  <c r="AN1555"/>
  <c r="AP1555" s="1"/>
  <c r="AN1571"/>
  <c r="AP1571" s="1"/>
  <c r="AN1587"/>
  <c r="AP1587" s="1"/>
  <c r="AN1603"/>
  <c r="AP1603" s="1"/>
  <c r="AN1619"/>
  <c r="AP1619" s="1"/>
  <c r="AN1635"/>
  <c r="AP1635" s="1"/>
  <c r="AN1651"/>
  <c r="AP1651" s="1"/>
  <c r="AN1667"/>
  <c r="AP1667" s="1"/>
  <c r="AN1683"/>
  <c r="AP1683" s="1"/>
  <c r="AN1699"/>
  <c r="AP1699" s="1"/>
  <c r="AN1715"/>
  <c r="AP1715" s="1"/>
  <c r="AN1731"/>
  <c r="AP1731" s="1"/>
  <c r="AN1747"/>
  <c r="AP1747" s="1"/>
  <c r="AN1763"/>
  <c r="AP1763" s="1"/>
  <c r="AN1779"/>
  <c r="AP1779" s="1"/>
  <c r="AN1795"/>
  <c r="AP1795" s="1"/>
  <c r="AN1811"/>
  <c r="AP1811" s="1"/>
  <c r="AN1827"/>
  <c r="AP1827" s="1"/>
  <c r="AN1843"/>
  <c r="AP1843" s="1"/>
  <c r="AN1859"/>
  <c r="AP1859" s="1"/>
  <c r="AN1875"/>
  <c r="AP1875" s="1"/>
  <c r="AN1891"/>
  <c r="AP1891" s="1"/>
  <c r="AN1907"/>
  <c r="AP1907" s="1"/>
  <c r="AN1923"/>
  <c r="AP1923" s="1"/>
  <c r="AN1939"/>
  <c r="AP1939" s="1"/>
  <c r="AN1955"/>
  <c r="AP1955" s="1"/>
  <c r="AN1971"/>
  <c r="AP1971" s="1"/>
  <c r="AN1987"/>
  <c r="AP1987" s="1"/>
  <c r="AN2003"/>
  <c r="AP2003" s="1"/>
  <c r="AN2019"/>
  <c r="AP2019" s="1"/>
  <c r="AN2035"/>
  <c r="AP2035" s="1"/>
  <c r="AN2051"/>
  <c r="AP2051" s="1"/>
  <c r="AN2067"/>
  <c r="AP2067" s="1"/>
  <c r="AN2083"/>
  <c r="AP2083" s="1"/>
  <c r="AN2099"/>
  <c r="AP2099" s="1"/>
  <c r="AN2115"/>
  <c r="AP2115" s="1"/>
  <c r="AN2131"/>
  <c r="AP2131" s="1"/>
  <c r="AN2147"/>
  <c r="AP2147" s="1"/>
  <c r="AN2163"/>
  <c r="AP2163" s="1"/>
  <c r="AN2179"/>
  <c r="AP2179" s="1"/>
  <c r="AN2195"/>
  <c r="AP2195" s="1"/>
  <c r="AN2211"/>
  <c r="AP2211" s="1"/>
  <c r="AN2227"/>
  <c r="AP2227" s="1"/>
  <c r="AN2243"/>
  <c r="AP2243" s="1"/>
  <c r="AN2259"/>
  <c r="AP2259" s="1"/>
  <c r="AN2275"/>
  <c r="AP2275" s="1"/>
  <c r="AN2291"/>
  <c r="AP2291" s="1"/>
  <c r="AN2307"/>
  <c r="AP2307" s="1"/>
  <c r="AN2323"/>
  <c r="AP2323" s="1"/>
  <c r="AN2339"/>
  <c r="AP2339" s="1"/>
  <c r="AN2355"/>
  <c r="AP2355" s="1"/>
  <c r="AN2371"/>
  <c r="AP2371" s="1"/>
  <c r="AN2387"/>
  <c r="AP2387" s="1"/>
  <c r="AN2403"/>
  <c r="AP2403" s="1"/>
  <c r="AN2419"/>
  <c r="AP2419" s="1"/>
  <c r="AN2435"/>
  <c r="AP2435" s="1"/>
  <c r="AN2451"/>
  <c r="AP2451" s="1"/>
  <c r="AN2467"/>
  <c r="AP2467" s="1"/>
  <c r="AN2483"/>
  <c r="AP2483" s="1"/>
  <c r="AN2499"/>
  <c r="AP2499" s="1"/>
  <c r="AN2515"/>
  <c r="AP2515" s="1"/>
  <c r="AN2531"/>
  <c r="AP2531" s="1"/>
  <c r="AN2547"/>
  <c r="AP2547" s="1"/>
  <c r="AN2563"/>
  <c r="AP2563" s="1"/>
  <c r="AN2579"/>
  <c r="AP2579" s="1"/>
  <c r="AN2595"/>
  <c r="AP2595" s="1"/>
  <c r="AN2611"/>
  <c r="AP2611" s="1"/>
  <c r="AN2627"/>
  <c r="AP2627" s="1"/>
  <c r="AN2643"/>
  <c r="AP2643" s="1"/>
  <c r="AN2659"/>
  <c r="AP2659" s="1"/>
  <c r="AN2675"/>
  <c r="AP2675" s="1"/>
  <c r="AN2691"/>
  <c r="AP2691" s="1"/>
  <c r="AN2707"/>
  <c r="AP2707" s="1"/>
  <c r="AN2723"/>
  <c r="AP2723" s="1"/>
  <c r="AN2739"/>
  <c r="AP2739" s="1"/>
  <c r="AN30"/>
  <c r="AP30" s="1"/>
  <c r="AN46"/>
  <c r="AP46" s="1"/>
  <c r="AN62"/>
  <c r="AP62" s="1"/>
  <c r="AN78"/>
  <c r="AP78" s="1"/>
  <c r="AN94"/>
  <c r="AP94" s="1"/>
  <c r="AN110"/>
  <c r="AP110" s="1"/>
  <c r="AN126"/>
  <c r="AP126" s="1"/>
  <c r="AN142"/>
  <c r="AP142" s="1"/>
  <c r="AN158"/>
  <c r="AP158" s="1"/>
  <c r="AN174"/>
  <c r="AP174" s="1"/>
  <c r="AN190"/>
  <c r="AP190" s="1"/>
  <c r="AN206"/>
  <c r="AP206" s="1"/>
  <c r="AN222"/>
  <c r="AP222" s="1"/>
  <c r="AN238"/>
  <c r="AP238" s="1"/>
  <c r="AN254"/>
  <c r="AP254" s="1"/>
  <c r="AN270"/>
  <c r="AP270" s="1"/>
  <c r="AN286"/>
  <c r="AP286" s="1"/>
  <c r="AN302"/>
  <c r="AP302" s="1"/>
  <c r="AN318"/>
  <c r="AP318" s="1"/>
  <c r="AN334"/>
  <c r="AP334" s="1"/>
  <c r="AN350"/>
  <c r="AP350" s="1"/>
  <c r="AN366"/>
  <c r="AP366" s="1"/>
  <c r="AN382"/>
  <c r="AP382" s="1"/>
  <c r="AN398"/>
  <c r="AP398" s="1"/>
  <c r="AN414"/>
  <c r="AP414" s="1"/>
  <c r="AN430"/>
  <c r="AP430" s="1"/>
  <c r="AN446"/>
  <c r="AP446" s="1"/>
  <c r="AN462"/>
  <c r="AP462" s="1"/>
  <c r="AN478"/>
  <c r="AP478" s="1"/>
  <c r="AN494"/>
  <c r="AP494" s="1"/>
  <c r="AN510"/>
  <c r="AP510" s="1"/>
  <c r="AN526"/>
  <c r="AP526" s="1"/>
  <c r="AN542"/>
  <c r="AP542" s="1"/>
  <c r="AN558"/>
  <c r="AP558" s="1"/>
  <c r="AN574"/>
  <c r="AP574" s="1"/>
  <c r="AN590"/>
  <c r="AP590" s="1"/>
  <c r="AN606"/>
  <c r="AP606" s="1"/>
  <c r="AN622"/>
  <c r="AP622" s="1"/>
  <c r="AN638"/>
  <c r="AP638" s="1"/>
  <c r="AN654"/>
  <c r="AP654" s="1"/>
  <c r="AN670"/>
  <c r="AP670" s="1"/>
  <c r="AN686"/>
  <c r="AP686" s="1"/>
  <c r="AN702"/>
  <c r="AP702" s="1"/>
  <c r="AN718"/>
  <c r="AP718" s="1"/>
  <c r="AN734"/>
  <c r="AP734" s="1"/>
  <c r="AN750"/>
  <c r="AP750" s="1"/>
  <c r="AN766"/>
  <c r="AP766" s="1"/>
  <c r="AN782"/>
  <c r="AP782" s="1"/>
  <c r="AN798"/>
  <c r="AP798" s="1"/>
  <c r="AN814"/>
  <c r="AP814" s="1"/>
  <c r="AN830"/>
  <c r="AP830" s="1"/>
  <c r="AN846"/>
  <c r="AP846" s="1"/>
  <c r="AN862"/>
  <c r="AP862" s="1"/>
  <c r="AN878"/>
  <c r="AP878" s="1"/>
  <c r="AN894"/>
  <c r="AP894" s="1"/>
  <c r="AN910"/>
  <c r="AP910" s="1"/>
  <c r="AN926"/>
  <c r="AP926" s="1"/>
  <c r="AN942"/>
  <c r="AP942" s="1"/>
  <c r="AN958"/>
  <c r="AP958" s="1"/>
  <c r="AN974"/>
  <c r="AP974" s="1"/>
  <c r="AN990"/>
  <c r="AP990" s="1"/>
  <c r="AN1006"/>
  <c r="AP1006" s="1"/>
  <c r="AN1022"/>
  <c r="AP1022" s="1"/>
  <c r="AN1038"/>
  <c r="AP1038" s="1"/>
  <c r="AN1054"/>
  <c r="AP1054" s="1"/>
  <c r="AN1070"/>
  <c r="AP1070" s="1"/>
  <c r="AN1086"/>
  <c r="AP1086" s="1"/>
  <c r="AN1102"/>
  <c r="AP1102" s="1"/>
  <c r="AN1118"/>
  <c r="AP1118" s="1"/>
  <c r="AN1134"/>
  <c r="AP1134" s="1"/>
  <c r="AN1150"/>
  <c r="AP1150" s="1"/>
  <c r="AN1166"/>
  <c r="AP1166" s="1"/>
  <c r="AN1182"/>
  <c r="AP1182" s="1"/>
  <c r="AN1198"/>
  <c r="AP1198" s="1"/>
  <c r="AN1214"/>
  <c r="AP1214" s="1"/>
  <c r="AN1230"/>
  <c r="AP1230" s="1"/>
  <c r="AN1246"/>
  <c r="AP1246" s="1"/>
  <c r="AN1262"/>
  <c r="AP1262" s="1"/>
  <c r="AN1278"/>
  <c r="AP1278" s="1"/>
  <c r="AN1294"/>
  <c r="AP1294" s="1"/>
  <c r="AN1310"/>
  <c r="AP1310" s="1"/>
  <c r="AN1326"/>
  <c r="AP1326" s="1"/>
  <c r="AN1342"/>
  <c r="AP1342" s="1"/>
  <c r="AN1358"/>
  <c r="AP1358" s="1"/>
  <c r="AN1374"/>
  <c r="AP1374" s="1"/>
  <c r="AN1390"/>
  <c r="AP1390" s="1"/>
  <c r="AN1406"/>
  <c r="AP1406" s="1"/>
  <c r="AN1422"/>
  <c r="AP1422" s="1"/>
  <c r="AN1438"/>
  <c r="AP1438" s="1"/>
  <c r="AN1454"/>
  <c r="AP1454" s="1"/>
  <c r="AN1470"/>
  <c r="AP1470" s="1"/>
  <c r="AN1486"/>
  <c r="AP1486" s="1"/>
  <c r="AN1502"/>
  <c r="AP1502" s="1"/>
  <c r="AN1518"/>
  <c r="AP1518" s="1"/>
  <c r="AN1534"/>
  <c r="AP1534" s="1"/>
  <c r="AN1550"/>
  <c r="AP1550" s="1"/>
  <c r="AN1566"/>
  <c r="AP1566" s="1"/>
  <c r="AN1582"/>
  <c r="AP1582" s="1"/>
  <c r="AN1598"/>
  <c r="AP1598" s="1"/>
  <c r="AN1614"/>
  <c r="AP1614" s="1"/>
  <c r="AN1630"/>
  <c r="AP1630" s="1"/>
  <c r="AN1646"/>
  <c r="AP1646" s="1"/>
  <c r="AN1662"/>
  <c r="AP1662" s="1"/>
  <c r="AN1678"/>
  <c r="AP1678" s="1"/>
  <c r="AN1694"/>
  <c r="AP1694" s="1"/>
  <c r="AN1710"/>
  <c r="AP1710" s="1"/>
  <c r="AN1726"/>
  <c r="AP1726" s="1"/>
  <c r="AN1742"/>
  <c r="AP1742" s="1"/>
  <c r="AN1758"/>
  <c r="AP1758" s="1"/>
  <c r="AN1774"/>
  <c r="AP1774" s="1"/>
  <c r="AN1790"/>
  <c r="AP1790" s="1"/>
  <c r="AN1806"/>
  <c r="AP1806" s="1"/>
  <c r="AN1822"/>
  <c r="AP1822" s="1"/>
  <c r="AN1838"/>
  <c r="AP1838" s="1"/>
  <c r="AN1854"/>
  <c r="AP1854" s="1"/>
  <c r="AN1870"/>
  <c r="AP1870" s="1"/>
  <c r="AN1886"/>
  <c r="AP1886" s="1"/>
  <c r="AN1902"/>
  <c r="AP1902" s="1"/>
  <c r="AN1918"/>
  <c r="AP1918" s="1"/>
  <c r="AN1934"/>
  <c r="AP1934" s="1"/>
  <c r="AN1950"/>
  <c r="AP1950" s="1"/>
  <c r="AN1966"/>
  <c r="AP1966" s="1"/>
  <c r="AN1982"/>
  <c r="AP1982" s="1"/>
  <c r="AN1998"/>
  <c r="AP1998" s="1"/>
  <c r="AN2014"/>
  <c r="AP2014" s="1"/>
  <c r="AN2030"/>
  <c r="AP2030" s="1"/>
  <c r="AN2046"/>
  <c r="AP2046" s="1"/>
  <c r="AN2062"/>
  <c r="AP2062" s="1"/>
  <c r="AN2078"/>
  <c r="AP2078" s="1"/>
  <c r="AN2094"/>
  <c r="AP2094" s="1"/>
  <c r="AN2110"/>
  <c r="AP2110" s="1"/>
  <c r="AN2126"/>
  <c r="AP2126" s="1"/>
  <c r="AN2142"/>
  <c r="AP2142" s="1"/>
  <c r="AN2158"/>
  <c r="AP2158" s="1"/>
  <c r="AN2174"/>
  <c r="AP2174" s="1"/>
  <c r="AN2190"/>
  <c r="AP2190" s="1"/>
  <c r="AN2206"/>
  <c r="AP2206" s="1"/>
  <c r="AN2222"/>
  <c r="AP2222" s="1"/>
  <c r="AN2238"/>
  <c r="AP2238" s="1"/>
  <c r="AN2254"/>
  <c r="AP2254" s="1"/>
  <c r="AN2270"/>
  <c r="AP2270" s="1"/>
  <c r="AN2286"/>
  <c r="AP2286" s="1"/>
  <c r="AN2302"/>
  <c r="AP2302" s="1"/>
  <c r="AN2318"/>
  <c r="AP2318" s="1"/>
  <c r="AN2334"/>
  <c r="AP2334" s="1"/>
  <c r="AN2350"/>
  <c r="AP2350" s="1"/>
  <c r="AN2366"/>
  <c r="AP2366" s="1"/>
  <c r="AN2382"/>
  <c r="AP2382" s="1"/>
  <c r="AN2398"/>
  <c r="AP2398" s="1"/>
  <c r="AN2414"/>
  <c r="AP2414" s="1"/>
  <c r="AN2430"/>
  <c r="AP2430" s="1"/>
  <c r="AN2446"/>
  <c r="AP2446" s="1"/>
  <c r="AN2462"/>
  <c r="AP2462" s="1"/>
  <c r="AN2478"/>
  <c r="AP2478" s="1"/>
  <c r="AN2494"/>
  <c r="AP2494" s="1"/>
  <c r="AN2510"/>
  <c r="AP2510" s="1"/>
  <c r="AN2526"/>
  <c r="AP2526" s="1"/>
  <c r="AN2542"/>
  <c r="AP2542" s="1"/>
  <c r="AN2558"/>
  <c r="AP2558" s="1"/>
  <c r="AN2574"/>
  <c r="AP2574" s="1"/>
  <c r="AN2590"/>
  <c r="AP2590" s="1"/>
  <c r="AN2606"/>
  <c r="AP2606" s="1"/>
  <c r="AN2622"/>
  <c r="AP2622" s="1"/>
  <c r="AN2638"/>
  <c r="AP2638" s="1"/>
  <c r="AN2654"/>
  <c r="AP2654" s="1"/>
  <c r="AN2670"/>
  <c r="AP2670" s="1"/>
  <c r="AN2686"/>
  <c r="AP2686" s="1"/>
  <c r="AN2702"/>
  <c r="AP2702" s="1"/>
  <c r="AN2718"/>
  <c r="AP2718" s="1"/>
  <c r="AN2734"/>
  <c r="AP2734" s="1"/>
  <c r="BF1512" l="1"/>
  <c r="BG1512" s="1"/>
  <c r="BF2032"/>
  <c r="BG2032" s="1"/>
  <c r="BF1952"/>
  <c r="BG1952" s="1"/>
  <c r="BF1920"/>
  <c r="BG1920" s="1"/>
  <c r="BF1224"/>
  <c r="BG1224" s="1"/>
  <c r="BF1192"/>
  <c r="BG1192" s="1"/>
  <c r="BD1872"/>
  <c r="BE1824"/>
  <c r="BF1229"/>
  <c r="BG1229" s="1"/>
  <c r="BF2049"/>
  <c r="BG2049" s="1"/>
  <c r="BF2096"/>
  <c r="BG2096" s="1"/>
  <c r="BF20"/>
  <c r="BG20" s="1"/>
  <c r="BF1913"/>
  <c r="BG1913" s="1"/>
  <c r="BF1881"/>
  <c r="BG1881" s="1"/>
  <c r="BF1849"/>
  <c r="BG1849" s="1"/>
  <c r="BF1817"/>
  <c r="BG1817" s="1"/>
  <c r="BF1785"/>
  <c r="BG1785" s="1"/>
  <c r="BF1753"/>
  <c r="BG1753" s="1"/>
  <c r="BF1721"/>
  <c r="BG1721" s="1"/>
  <c r="BF1689"/>
  <c r="BG1689" s="1"/>
  <c r="BF797"/>
  <c r="BG797" s="1"/>
  <c r="BF1990"/>
  <c r="BG1990" s="1"/>
  <c r="BF2431"/>
  <c r="BG2431" s="1"/>
  <c r="BF2383"/>
  <c r="BG2383" s="1"/>
  <c r="BF2335"/>
  <c r="BG2335" s="1"/>
  <c r="BF1823"/>
  <c r="BG1823" s="1"/>
  <c r="BF1599"/>
  <c r="BG1599" s="1"/>
  <c r="BF1359"/>
  <c r="BG1359" s="1"/>
  <c r="BF1327"/>
  <c r="BG1327" s="1"/>
  <c r="BF1087"/>
  <c r="BG1087" s="1"/>
  <c r="BF2356"/>
  <c r="BG2356" s="1"/>
  <c r="BF2393"/>
  <c r="BG2393" s="1"/>
  <c r="BF2265"/>
  <c r="BG2265" s="1"/>
  <c r="BF2201"/>
  <c r="BG2201" s="1"/>
  <c r="BF2137"/>
  <c r="BG2137" s="1"/>
  <c r="BF2097"/>
  <c r="BG2097" s="1"/>
  <c r="BF1572"/>
  <c r="BG1572" s="1"/>
  <c r="BF1100"/>
  <c r="BG1100" s="1"/>
  <c r="BF1786"/>
  <c r="BG1786" s="1"/>
  <c r="BF1417"/>
  <c r="BG1417" s="1"/>
  <c r="BF985"/>
  <c r="BG985" s="1"/>
  <c r="BF441"/>
  <c r="BG441" s="1"/>
  <c r="BF1182"/>
  <c r="BG1182" s="1"/>
  <c r="BF434"/>
  <c r="BG434" s="1"/>
  <c r="BF178"/>
  <c r="BG178" s="1"/>
  <c r="BF187"/>
  <c r="BG187" s="1"/>
  <c r="BF2290"/>
  <c r="BG2290" s="1"/>
  <c r="BF714"/>
  <c r="BG714" s="1"/>
  <c r="BF1317"/>
  <c r="BG1317" s="1"/>
  <c r="BF773"/>
  <c r="BG773" s="1"/>
  <c r="BF413"/>
  <c r="BG413" s="1"/>
  <c r="BF257"/>
  <c r="BG257" s="1"/>
  <c r="BF814"/>
  <c r="BG814" s="1"/>
  <c r="BF642"/>
  <c r="BG642" s="1"/>
  <c r="BF950"/>
  <c r="BG950" s="1"/>
  <c r="BF2478"/>
  <c r="BG2478" s="1"/>
  <c r="BF1824"/>
  <c r="BG1824" s="1"/>
  <c r="BF1232"/>
  <c r="BG1232" s="1"/>
  <c r="BF1072"/>
  <c r="BG1072" s="1"/>
  <c r="BF593"/>
  <c r="BG593" s="1"/>
  <c r="BF561"/>
  <c r="BG561" s="1"/>
  <c r="BF1872"/>
  <c r="BG1872" s="1"/>
  <c r="BF350"/>
  <c r="BG350" s="1"/>
  <c r="BF2144"/>
  <c r="BG2144" s="1"/>
  <c r="BF1808"/>
  <c r="BG1808" s="1"/>
  <c r="BF1696"/>
  <c r="BG1696" s="1"/>
  <c r="BF744"/>
  <c r="BG744" s="1"/>
  <c r="BF810"/>
  <c r="BG810" s="1"/>
  <c r="BF554"/>
  <c r="BG554" s="1"/>
  <c r="BF2687"/>
  <c r="BG2687" s="1"/>
  <c r="BF2223"/>
  <c r="BG2223" s="1"/>
  <c r="BF1567"/>
  <c r="BG1567" s="1"/>
  <c r="BF943"/>
  <c r="BG943" s="1"/>
  <c r="BF2420"/>
  <c r="BG2420" s="1"/>
  <c r="BF2313"/>
  <c r="BG2313" s="1"/>
  <c r="BF2065"/>
  <c r="BG2065" s="1"/>
  <c r="BF1961"/>
  <c r="BG1961" s="1"/>
  <c r="BF2530"/>
  <c r="BG2530" s="1"/>
  <c r="BF2466"/>
  <c r="BG2466" s="1"/>
  <c r="BF1444"/>
  <c r="BG1444" s="1"/>
  <c r="BF2106"/>
  <c r="BG2106" s="1"/>
  <c r="BF1594"/>
  <c r="BG1594" s="1"/>
  <c r="BF1338"/>
  <c r="BG1338" s="1"/>
  <c r="BF1241"/>
  <c r="BG1241" s="1"/>
  <c r="BF1129"/>
  <c r="BG1129" s="1"/>
  <c r="BF2014"/>
  <c r="BG2014" s="1"/>
  <c r="BF1502"/>
  <c r="BG1502" s="1"/>
  <c r="BF242"/>
  <c r="BG242" s="1"/>
  <c r="BF440"/>
  <c r="BG440" s="1"/>
  <c r="BF300"/>
  <c r="BG300" s="1"/>
  <c r="BF1381"/>
  <c r="BG1381" s="1"/>
  <c r="BF1349"/>
  <c r="BG1349" s="1"/>
  <c r="BF677"/>
  <c r="BG677" s="1"/>
  <c r="BF645"/>
  <c r="BG645" s="1"/>
  <c r="BF485"/>
  <c r="BG485" s="1"/>
  <c r="BF285"/>
  <c r="BG285" s="1"/>
  <c r="BF2711"/>
  <c r="BG2711" s="1"/>
  <c r="BF2359"/>
  <c r="BG2359" s="1"/>
  <c r="BF2231"/>
  <c r="BG2231" s="1"/>
  <c r="BF1879"/>
  <c r="BG1879" s="1"/>
  <c r="BF1719"/>
  <c r="BG1719" s="1"/>
  <c r="BF1687"/>
  <c r="BG1687" s="1"/>
  <c r="BF887"/>
  <c r="BG887" s="1"/>
  <c r="BF823"/>
  <c r="BG823" s="1"/>
  <c r="BF283"/>
  <c r="BG283" s="1"/>
  <c r="BF2341"/>
  <c r="BG2341" s="1"/>
  <c r="BF1976"/>
  <c r="BG1976" s="1"/>
  <c r="BF1936"/>
  <c r="BG1936" s="1"/>
  <c r="BF1832"/>
  <c r="BG1832" s="1"/>
  <c r="BF1000"/>
  <c r="BG1000" s="1"/>
  <c r="BF488"/>
  <c r="BG488" s="1"/>
  <c r="BF1665"/>
  <c r="BG1665" s="1"/>
  <c r="BF885"/>
  <c r="BG885" s="1"/>
  <c r="BF1726"/>
  <c r="BG1726" s="1"/>
  <c r="BF702"/>
  <c r="BG702" s="1"/>
  <c r="BF2002"/>
  <c r="BG2002" s="1"/>
  <c r="BE1888"/>
  <c r="BF1888" s="1"/>
  <c r="BG1888" s="1"/>
  <c r="BE1856"/>
  <c r="BF1856" s="1"/>
  <c r="BG1856" s="1"/>
  <c r="BD1776"/>
  <c r="BF1776" s="1"/>
  <c r="BG1776" s="1"/>
  <c r="BD1064"/>
  <c r="BF1064" s="1"/>
  <c r="BG1064" s="1"/>
  <c r="BF2142"/>
  <c r="BG2142" s="1"/>
  <c r="BF2456"/>
  <c r="BG2456" s="1"/>
  <c r="BF2271"/>
  <c r="BG2271" s="1"/>
  <c r="BF1967"/>
  <c r="BG1967" s="1"/>
  <c r="BF1871"/>
  <c r="BG1871" s="1"/>
  <c r="BF1759"/>
  <c r="BG1759" s="1"/>
  <c r="BF1679"/>
  <c r="BG1679" s="1"/>
  <c r="BF543"/>
  <c r="BG543" s="1"/>
  <c r="BF295"/>
  <c r="BG295" s="1"/>
  <c r="BF171"/>
  <c r="BG171" s="1"/>
  <c r="BF2564"/>
  <c r="BG2564" s="1"/>
  <c r="BF2745"/>
  <c r="BG2745" s="1"/>
  <c r="BF2233"/>
  <c r="BG2233" s="1"/>
  <c r="BF2169"/>
  <c r="BG2169" s="1"/>
  <c r="BF2113"/>
  <c r="BG2113" s="1"/>
  <c r="BF2009"/>
  <c r="BG2009" s="1"/>
  <c r="BF2594"/>
  <c r="BG2594" s="1"/>
  <c r="BF2382"/>
  <c r="BG2382" s="1"/>
  <c r="BF484"/>
  <c r="BG484" s="1"/>
  <c r="BF1146"/>
  <c r="BG1146" s="1"/>
  <c r="BF1641"/>
  <c r="BG1641" s="1"/>
  <c r="BF873"/>
  <c r="BG873" s="1"/>
  <c r="BF301"/>
  <c r="BG301" s="1"/>
  <c r="BF185"/>
  <c r="BG185" s="1"/>
  <c r="BF306"/>
  <c r="BG306" s="1"/>
  <c r="BF50"/>
  <c r="BG50" s="1"/>
  <c r="BF1734"/>
  <c r="BG1734" s="1"/>
  <c r="BF918"/>
  <c r="BG918" s="1"/>
  <c r="BF375"/>
  <c r="BG375" s="1"/>
  <c r="BF2590"/>
  <c r="BG2590" s="1"/>
  <c r="BF2378"/>
  <c r="BG2378" s="1"/>
  <c r="BF1932"/>
  <c r="BG1932" s="1"/>
  <c r="BF312"/>
  <c r="BG312" s="1"/>
  <c r="BF40"/>
  <c r="BG40" s="1"/>
  <c r="BF364"/>
  <c r="BG364" s="1"/>
  <c r="BF805"/>
  <c r="BG805" s="1"/>
  <c r="BF741"/>
  <c r="BG741" s="1"/>
  <c r="BF297"/>
  <c r="BG297" s="1"/>
  <c r="BF1070"/>
  <c r="BG1070" s="1"/>
  <c r="BF558"/>
  <c r="BG558" s="1"/>
  <c r="BF2038"/>
  <c r="BG2038" s="1"/>
  <c r="BF2566"/>
  <c r="BG2566" s="1"/>
  <c r="BF2136"/>
  <c r="BG2136" s="1"/>
  <c r="BF1712"/>
  <c r="BG1712" s="1"/>
  <c r="BF1248"/>
  <c r="BG1248" s="1"/>
  <c r="BF1120"/>
  <c r="BG1120" s="1"/>
  <c r="BF448"/>
  <c r="BG448" s="1"/>
  <c r="BF308"/>
  <c r="BG308" s="1"/>
  <c r="BF256"/>
  <c r="BG256" s="1"/>
  <c r="BF609"/>
  <c r="BG609" s="1"/>
  <c r="BF545"/>
  <c r="BG545" s="1"/>
  <c r="AV1292"/>
  <c r="BF478"/>
  <c r="BG478" s="1"/>
  <c r="BF682"/>
  <c r="BG682" s="1"/>
  <c r="BF1905"/>
  <c r="BG1905" s="1"/>
  <c r="BF1873"/>
  <c r="BG1873" s="1"/>
  <c r="BF1841"/>
  <c r="BG1841" s="1"/>
  <c r="BF1809"/>
  <c r="BG1809" s="1"/>
  <c r="BF1777"/>
  <c r="BG1777" s="1"/>
  <c r="BF1745"/>
  <c r="BG1745" s="1"/>
  <c r="BF1713"/>
  <c r="BG1713" s="1"/>
  <c r="BF2671"/>
  <c r="BG2671" s="1"/>
  <c r="BF927"/>
  <c r="BG927" s="1"/>
  <c r="BF479"/>
  <c r="BG479" s="1"/>
  <c r="BF447"/>
  <c r="BG447" s="1"/>
  <c r="BF155"/>
  <c r="BG155" s="1"/>
  <c r="BF23"/>
  <c r="BG23" s="1"/>
  <c r="BF2452"/>
  <c r="BG2452" s="1"/>
  <c r="BF2729"/>
  <c r="BG2729" s="1"/>
  <c r="BF2601"/>
  <c r="BG2601" s="1"/>
  <c r="BF2537"/>
  <c r="BG2537" s="1"/>
  <c r="BF2345"/>
  <c r="BG2345" s="1"/>
  <c r="BF2057"/>
  <c r="BG2057" s="1"/>
  <c r="BF1993"/>
  <c r="BG1993" s="1"/>
  <c r="BF2042"/>
  <c r="BG2042" s="1"/>
  <c r="BF1530"/>
  <c r="BG1530" s="1"/>
  <c r="BF1274"/>
  <c r="BG1274" s="1"/>
  <c r="BF1225"/>
  <c r="BG1225" s="1"/>
  <c r="BF1161"/>
  <c r="BG1161" s="1"/>
  <c r="BF1033"/>
  <c r="BG1033" s="1"/>
  <c r="BF857"/>
  <c r="BG857" s="1"/>
  <c r="BF2523"/>
  <c r="BG2523" s="1"/>
  <c r="BF2395"/>
  <c r="BG2395" s="1"/>
  <c r="BF2235"/>
  <c r="BG2235" s="1"/>
  <c r="BF2107"/>
  <c r="BG2107" s="1"/>
  <c r="BF1659"/>
  <c r="BG1659" s="1"/>
  <c r="BF1339"/>
  <c r="BG1339" s="1"/>
  <c r="BF571"/>
  <c r="BG571" s="1"/>
  <c r="BF2656"/>
  <c r="BG2656" s="1"/>
  <c r="BF2304"/>
  <c r="BG2304" s="1"/>
  <c r="BF1666"/>
  <c r="BG1666" s="1"/>
  <c r="BF15"/>
  <c r="BG15" s="1"/>
  <c r="BF1798"/>
  <c r="BG1798" s="1"/>
  <c r="BF2085"/>
  <c r="BG2085" s="1"/>
  <c r="BF1728"/>
  <c r="BG1728" s="1"/>
  <c r="BF1384"/>
  <c r="BG1384" s="1"/>
  <c r="BF896"/>
  <c r="BG896" s="1"/>
  <c r="BF584"/>
  <c r="BG584" s="1"/>
  <c r="BF657"/>
  <c r="BG657" s="1"/>
  <c r="BF1426"/>
  <c r="BG1426" s="1"/>
  <c r="BF914"/>
  <c r="BG914" s="1"/>
  <c r="BF1858"/>
  <c r="BG1858" s="1"/>
  <c r="AW30"/>
  <c r="AU31"/>
  <c r="BF1766"/>
  <c r="BG1766" s="1"/>
  <c r="BF126"/>
  <c r="BG126" s="1"/>
  <c r="BF2543"/>
  <c r="BG2543" s="1"/>
  <c r="BF2495"/>
  <c r="BG2495" s="1"/>
  <c r="BF1487"/>
  <c r="BG1487" s="1"/>
  <c r="BF767"/>
  <c r="BG767" s="1"/>
  <c r="BF607"/>
  <c r="BG607" s="1"/>
  <c r="BF223"/>
  <c r="BG223" s="1"/>
  <c r="BF71"/>
  <c r="BG71" s="1"/>
  <c r="BF2708"/>
  <c r="BG2708" s="1"/>
  <c r="BF2628"/>
  <c r="BG2628" s="1"/>
  <c r="BF2548"/>
  <c r="BG2548" s="1"/>
  <c r="BF2180"/>
  <c r="BG2180" s="1"/>
  <c r="BF2457"/>
  <c r="BG2457" s="1"/>
  <c r="BF1082"/>
  <c r="BG1082" s="1"/>
  <c r="BF249"/>
  <c r="BG249" s="1"/>
  <c r="BF109"/>
  <c r="BG109" s="1"/>
  <c r="BF498"/>
  <c r="BG498" s="1"/>
  <c r="BF790"/>
  <c r="BG790" s="1"/>
  <c r="BF2715"/>
  <c r="BG2715" s="1"/>
  <c r="BF2491"/>
  <c r="BG2491" s="1"/>
  <c r="BF1115"/>
  <c r="BG1115" s="1"/>
  <c r="BF1019"/>
  <c r="BG1019" s="1"/>
  <c r="BF923"/>
  <c r="BG923" s="1"/>
  <c r="BF667"/>
  <c r="BG667" s="1"/>
  <c r="BF371"/>
  <c r="BG371" s="1"/>
  <c r="BF1462"/>
  <c r="BG1462" s="1"/>
  <c r="BF2528"/>
  <c r="BG2528" s="1"/>
  <c r="BF2400"/>
  <c r="BG2400" s="1"/>
  <c r="BF2336"/>
  <c r="BG2336" s="1"/>
  <c r="BF1542"/>
  <c r="BG1542" s="1"/>
  <c r="BF2198"/>
  <c r="BG2198" s="1"/>
  <c r="BF1836"/>
  <c r="BG1836" s="1"/>
  <c r="BF522"/>
  <c r="BG522" s="1"/>
  <c r="BF1509"/>
  <c r="BG1509" s="1"/>
  <c r="BF1474"/>
  <c r="BG1474" s="1"/>
  <c r="BF706"/>
  <c r="BG706" s="1"/>
  <c r="BF1030"/>
  <c r="BG1030" s="1"/>
  <c r="BF134"/>
  <c r="BG134" s="1"/>
  <c r="BF2551"/>
  <c r="BG2551" s="1"/>
  <c r="BF2487"/>
  <c r="BG2487" s="1"/>
  <c r="BF2135"/>
  <c r="BG2135" s="1"/>
  <c r="BF1975"/>
  <c r="BG1975" s="1"/>
  <c r="BF1815"/>
  <c r="BG1815" s="1"/>
  <c r="BF1623"/>
  <c r="BG1623" s="1"/>
  <c r="BF1335"/>
  <c r="BG1335" s="1"/>
  <c r="BF2716"/>
  <c r="BG2716" s="1"/>
  <c r="BF2428"/>
  <c r="BG2428" s="1"/>
  <c r="BF2396"/>
  <c r="BG2396" s="1"/>
  <c r="BF1989"/>
  <c r="BG1989" s="1"/>
  <c r="BF1558"/>
  <c r="BG1558" s="1"/>
  <c r="BF1688"/>
  <c r="BG1688" s="1"/>
  <c r="BF1568"/>
  <c r="BG1568" s="1"/>
  <c r="BF1280"/>
  <c r="BG1280" s="1"/>
  <c r="BF1240"/>
  <c r="BG1240" s="1"/>
  <c r="BF968"/>
  <c r="BG968" s="1"/>
  <c r="BF936"/>
  <c r="BG936" s="1"/>
  <c r="BF592"/>
  <c r="BG592" s="1"/>
  <c r="BF560"/>
  <c r="BG560" s="1"/>
  <c r="BF436"/>
  <c r="BG436" s="1"/>
  <c r="BF296"/>
  <c r="BG296" s="1"/>
  <c r="BF252"/>
  <c r="BG252" s="1"/>
  <c r="BF1569"/>
  <c r="BG1569" s="1"/>
  <c r="BF1333"/>
  <c r="BG1333" s="1"/>
  <c r="BF1077"/>
  <c r="BG1077" s="1"/>
  <c r="BF533"/>
  <c r="BG533" s="1"/>
  <c r="BF501"/>
  <c r="BG501" s="1"/>
  <c r="BF1490"/>
  <c r="BG1490" s="1"/>
  <c r="BF978"/>
  <c r="BG978" s="1"/>
  <c r="BF2610"/>
  <c r="BG2610" s="1"/>
  <c r="BF942"/>
  <c r="BG942" s="1"/>
  <c r="BF718"/>
  <c r="BG718" s="1"/>
  <c r="BF2719"/>
  <c r="BG2719" s="1"/>
  <c r="BF2623"/>
  <c r="BG2623" s="1"/>
  <c r="BF2415"/>
  <c r="BG2415" s="1"/>
  <c r="BF2367"/>
  <c r="BG2367" s="1"/>
  <c r="BF2207"/>
  <c r="BG2207" s="1"/>
  <c r="BF1551"/>
  <c r="BG1551" s="1"/>
  <c r="BF1167"/>
  <c r="BG1167" s="1"/>
  <c r="BF1119"/>
  <c r="BG1119" s="1"/>
  <c r="BF975"/>
  <c r="BG975" s="1"/>
  <c r="BF275"/>
  <c r="BG275" s="1"/>
  <c r="BF2404"/>
  <c r="BG2404" s="1"/>
  <c r="BF2340"/>
  <c r="BG2340" s="1"/>
  <c r="BF2681"/>
  <c r="BG2681" s="1"/>
  <c r="BF2425"/>
  <c r="BG2425" s="1"/>
  <c r="BF2297"/>
  <c r="BG2297" s="1"/>
  <c r="BF2089"/>
  <c r="BG2089" s="1"/>
  <c r="BF1945"/>
  <c r="BG1945" s="1"/>
  <c r="BF2746"/>
  <c r="BG2746" s="1"/>
  <c r="BF2446"/>
  <c r="BG2446" s="1"/>
  <c r="BF1722"/>
  <c r="BG1722" s="1"/>
  <c r="BF1401"/>
  <c r="BG1401" s="1"/>
  <c r="BF1403"/>
  <c r="BG1403" s="1"/>
  <c r="BF1179"/>
  <c r="BG1179" s="1"/>
  <c r="BF987"/>
  <c r="BG987" s="1"/>
  <c r="BF891"/>
  <c r="BG891" s="1"/>
  <c r="BF287"/>
  <c r="BG287" s="1"/>
  <c r="BF235"/>
  <c r="BG235" s="1"/>
  <c r="BF2208"/>
  <c r="BG2208" s="1"/>
  <c r="BF1494"/>
  <c r="BG1494" s="1"/>
  <c r="BF2674"/>
  <c r="BG2674" s="1"/>
  <c r="BF280"/>
  <c r="BG280" s="1"/>
  <c r="BF1573"/>
  <c r="BG1573" s="1"/>
  <c r="BF2030"/>
  <c r="BG2030" s="1"/>
  <c r="BF2114"/>
  <c r="BG2114" s="1"/>
  <c r="BF1346"/>
  <c r="BG1346" s="1"/>
  <c r="BF1090"/>
  <c r="BG1090" s="1"/>
  <c r="BF834"/>
  <c r="BG834" s="1"/>
  <c r="BF1750"/>
  <c r="BG1750" s="1"/>
  <c r="BF1238"/>
  <c r="BG1238" s="1"/>
  <c r="BF2567"/>
  <c r="BG2567" s="1"/>
  <c r="BF2183"/>
  <c r="BG2183" s="1"/>
  <c r="BF2151"/>
  <c r="BG2151" s="1"/>
  <c r="BF2087"/>
  <c r="BG2087" s="1"/>
  <c r="BF1959"/>
  <c r="BG1959" s="1"/>
  <c r="BF1863"/>
  <c r="BG1863" s="1"/>
  <c r="BF1703"/>
  <c r="BG1703" s="1"/>
  <c r="BF1607"/>
  <c r="BG1607" s="1"/>
  <c r="BF1415"/>
  <c r="BG1415" s="1"/>
  <c r="BF1191"/>
  <c r="BG1191" s="1"/>
  <c r="BF1127"/>
  <c r="BG1127" s="1"/>
  <c r="BF551"/>
  <c r="BG551" s="1"/>
  <c r="BF2005"/>
  <c r="BG2005" s="1"/>
  <c r="BF598"/>
  <c r="BG598" s="1"/>
  <c r="BF2250"/>
  <c r="BG2250" s="1"/>
  <c r="BF1848"/>
  <c r="BG1848" s="1"/>
  <c r="BF1816"/>
  <c r="BG1816" s="1"/>
  <c r="BF1664"/>
  <c r="BG1664" s="1"/>
  <c r="BF1472"/>
  <c r="BG1472" s="1"/>
  <c r="BF1160"/>
  <c r="BG1160" s="1"/>
  <c r="BF1096"/>
  <c r="BG1096" s="1"/>
  <c r="BF856"/>
  <c r="BG856" s="1"/>
  <c r="BF768"/>
  <c r="BG768" s="1"/>
  <c r="BF608"/>
  <c r="BG608" s="1"/>
  <c r="BF276"/>
  <c r="BG276" s="1"/>
  <c r="BF1189"/>
  <c r="BG1189" s="1"/>
  <c r="BF1157"/>
  <c r="BG1157" s="1"/>
  <c r="BF1618"/>
  <c r="BG1618" s="1"/>
  <c r="BF1362"/>
  <c r="BG1362" s="1"/>
  <c r="BF1106"/>
  <c r="BG1106" s="1"/>
  <c r="BF850"/>
  <c r="BG850" s="1"/>
  <c r="BF974"/>
  <c r="BG974" s="1"/>
  <c r="Y18"/>
  <c r="AA17"/>
  <c r="BF2326"/>
  <c r="BG2326" s="1"/>
  <c r="BF362"/>
  <c r="BG362" s="1"/>
  <c r="BF2598"/>
  <c r="BG2598" s="1"/>
  <c r="BF1018"/>
  <c r="BG1018" s="1"/>
  <c r="BF506"/>
  <c r="BG506" s="1"/>
  <c r="BF273"/>
  <c r="BG273" s="1"/>
  <c r="BF2246"/>
  <c r="BG2246" s="1"/>
  <c r="BF2454"/>
  <c r="BG2454" s="1"/>
  <c r="BF2406"/>
  <c r="BG2406" s="1"/>
  <c r="BF1866"/>
  <c r="BG1866" s="1"/>
  <c r="BF1610"/>
  <c r="BG1610" s="1"/>
  <c r="BF1354"/>
  <c r="BG1354" s="1"/>
  <c r="BF1098"/>
  <c r="BG1098" s="1"/>
  <c r="BF842"/>
  <c r="BG842" s="1"/>
  <c r="BF45"/>
  <c r="BG45" s="1"/>
  <c r="BF1538"/>
  <c r="BG1538" s="1"/>
  <c r="BF258"/>
  <c r="BG258" s="1"/>
  <c r="BF2118"/>
  <c r="BG2118" s="1"/>
  <c r="BF838"/>
  <c r="BG838" s="1"/>
  <c r="BF2663"/>
  <c r="BG2663" s="1"/>
  <c r="BF2631"/>
  <c r="BG2631" s="1"/>
  <c r="BF2535"/>
  <c r="BG2535" s="1"/>
  <c r="BF2503"/>
  <c r="BG2503" s="1"/>
  <c r="BF2471"/>
  <c r="BG2471" s="1"/>
  <c r="BF2439"/>
  <c r="BG2439" s="1"/>
  <c r="BF2343"/>
  <c r="BG2343" s="1"/>
  <c r="BF2311"/>
  <c r="BG2311" s="1"/>
  <c r="BF2279"/>
  <c r="BG2279" s="1"/>
  <c r="BF2119"/>
  <c r="BG2119" s="1"/>
  <c r="BF2055"/>
  <c r="BG2055" s="1"/>
  <c r="BF2023"/>
  <c r="BG2023" s="1"/>
  <c r="BF1895"/>
  <c r="BG1895" s="1"/>
  <c r="BF1767"/>
  <c r="BG1767" s="1"/>
  <c r="BF1735"/>
  <c r="BG1735" s="1"/>
  <c r="BF1671"/>
  <c r="BG1671" s="1"/>
  <c r="BF1639"/>
  <c r="BG1639" s="1"/>
  <c r="BF1543"/>
  <c r="BG1543" s="1"/>
  <c r="BF1511"/>
  <c r="BG1511" s="1"/>
  <c r="BF1479"/>
  <c r="BG1479" s="1"/>
  <c r="BF1447"/>
  <c r="BG1447" s="1"/>
  <c r="BF1383"/>
  <c r="BG1383" s="1"/>
  <c r="BF1319"/>
  <c r="BG1319" s="1"/>
  <c r="BF1255"/>
  <c r="BG1255" s="1"/>
  <c r="BF1223"/>
  <c r="BG1223" s="1"/>
  <c r="BF1159"/>
  <c r="BG1159" s="1"/>
  <c r="BF967"/>
  <c r="BG967" s="1"/>
  <c r="BF935"/>
  <c r="BG935" s="1"/>
  <c r="BF903"/>
  <c r="BG903" s="1"/>
  <c r="BF871"/>
  <c r="BG871" s="1"/>
  <c r="BF839"/>
  <c r="BG839" s="1"/>
  <c r="BF711"/>
  <c r="BG711" s="1"/>
  <c r="BF679"/>
  <c r="BG679" s="1"/>
  <c r="BF647"/>
  <c r="BG647" s="1"/>
  <c r="BF615"/>
  <c r="BG615" s="1"/>
  <c r="BF583"/>
  <c r="BG583" s="1"/>
  <c r="BF519"/>
  <c r="BG519" s="1"/>
  <c r="BF487"/>
  <c r="BG487" s="1"/>
  <c r="BF439"/>
  <c r="BG439" s="1"/>
  <c r="BF407"/>
  <c r="BG407" s="1"/>
  <c r="BF351"/>
  <c r="BG351" s="1"/>
  <c r="BF319"/>
  <c r="BG319" s="1"/>
  <c r="BF251"/>
  <c r="BG251" s="1"/>
  <c r="BF163"/>
  <c r="BG163" s="1"/>
  <c r="BF2422"/>
  <c r="BG2422" s="1"/>
  <c r="BF2732"/>
  <c r="BG2732" s="1"/>
  <c r="BF2700"/>
  <c r="BG2700" s="1"/>
  <c r="BF2668"/>
  <c r="BG2668" s="1"/>
  <c r="BF2636"/>
  <c r="BG2636" s="1"/>
  <c r="BF2604"/>
  <c r="BG2604" s="1"/>
  <c r="BF2572"/>
  <c r="BG2572" s="1"/>
  <c r="BF2540"/>
  <c r="BG2540" s="1"/>
  <c r="BF2508"/>
  <c r="BG2508" s="1"/>
  <c r="BF2476"/>
  <c r="BG2476" s="1"/>
  <c r="BF2412"/>
  <c r="BG2412" s="1"/>
  <c r="BF2380"/>
  <c r="BG2380" s="1"/>
  <c r="BF2348"/>
  <c r="BG2348" s="1"/>
  <c r="BF2316"/>
  <c r="BG2316" s="1"/>
  <c r="BF2284"/>
  <c r="BG2284" s="1"/>
  <c r="BF2252"/>
  <c r="BG2252" s="1"/>
  <c r="BF2220"/>
  <c r="BG2220" s="1"/>
  <c r="BF2188"/>
  <c r="BG2188" s="1"/>
  <c r="BF2156"/>
  <c r="BG2156" s="1"/>
  <c r="BF2717"/>
  <c r="BG2717" s="1"/>
  <c r="BF2605"/>
  <c r="BG2605" s="1"/>
  <c r="BF2573"/>
  <c r="BG2573" s="1"/>
  <c r="BF2533"/>
  <c r="BG2533" s="1"/>
  <c r="BF2493"/>
  <c r="BG2493" s="1"/>
  <c r="BF2461"/>
  <c r="BG2461" s="1"/>
  <c r="BF2429"/>
  <c r="BG2429" s="1"/>
  <c r="BF2397"/>
  <c r="BG2397" s="1"/>
  <c r="BF2285"/>
  <c r="BG2285" s="1"/>
  <c r="BF2253"/>
  <c r="BG2253" s="1"/>
  <c r="BF2221"/>
  <c r="BG2221" s="1"/>
  <c r="BF2189"/>
  <c r="BG2189" s="1"/>
  <c r="BF2109"/>
  <c r="BG2109" s="1"/>
  <c r="BF2077"/>
  <c r="BG2077" s="1"/>
  <c r="BF2037"/>
  <c r="BG2037" s="1"/>
  <c r="BF2262"/>
  <c r="BG2262" s="1"/>
  <c r="BF2734"/>
  <c r="BG2734" s="1"/>
  <c r="BF2690"/>
  <c r="BG2690" s="1"/>
  <c r="BF2650"/>
  <c r="BG2650" s="1"/>
  <c r="BF110"/>
  <c r="BG110" s="1"/>
  <c r="BF2214"/>
  <c r="BG2214" s="1"/>
  <c r="BF2088"/>
  <c r="BG2088" s="1"/>
  <c r="BF1768"/>
  <c r="BG1768" s="1"/>
  <c r="BF1720"/>
  <c r="BG1720" s="1"/>
  <c r="BF1592"/>
  <c r="BG1592" s="1"/>
  <c r="BF1560"/>
  <c r="BG1560" s="1"/>
  <c r="BF1344"/>
  <c r="BG1344" s="1"/>
  <c r="BF1272"/>
  <c r="BG1272" s="1"/>
  <c r="BF1200"/>
  <c r="BG1200" s="1"/>
  <c r="BF1104"/>
  <c r="BG1104" s="1"/>
  <c r="BF1024"/>
  <c r="BG1024" s="1"/>
  <c r="BF736"/>
  <c r="BG736" s="1"/>
  <c r="BF696"/>
  <c r="BG696" s="1"/>
  <c r="BF416"/>
  <c r="BG416" s="1"/>
  <c r="BF372"/>
  <c r="BG372" s="1"/>
  <c r="BF224"/>
  <c r="BG224" s="1"/>
  <c r="BF180"/>
  <c r="BG180" s="1"/>
  <c r="BF128"/>
  <c r="BG128" s="1"/>
  <c r="BF2202"/>
  <c r="BG2202" s="1"/>
  <c r="BF1946"/>
  <c r="BG1946" s="1"/>
  <c r="BF1434"/>
  <c r="BG1434" s="1"/>
  <c r="BF1178"/>
  <c r="BG1178" s="1"/>
  <c r="BF922"/>
  <c r="BG922" s="1"/>
  <c r="BF666"/>
  <c r="BG666" s="1"/>
  <c r="BF58"/>
  <c r="BG58" s="1"/>
  <c r="BF1425"/>
  <c r="BG1425" s="1"/>
  <c r="BF1393"/>
  <c r="BG1393" s="1"/>
  <c r="BF1361"/>
  <c r="BG1361" s="1"/>
  <c r="BF1329"/>
  <c r="BG1329" s="1"/>
  <c r="BF1297"/>
  <c r="BG1297" s="1"/>
  <c r="BF1265"/>
  <c r="BG1265" s="1"/>
  <c r="BF1233"/>
  <c r="BG1233" s="1"/>
  <c r="BF1201"/>
  <c r="BG1201" s="1"/>
  <c r="BF1169"/>
  <c r="BG1169" s="1"/>
  <c r="BF1137"/>
  <c r="BG1137" s="1"/>
  <c r="BF1105"/>
  <c r="BG1105" s="1"/>
  <c r="BF1073"/>
  <c r="BG1073" s="1"/>
  <c r="BF1041"/>
  <c r="BG1041" s="1"/>
  <c r="BF1009"/>
  <c r="BG1009" s="1"/>
  <c r="BF977"/>
  <c r="BG977" s="1"/>
  <c r="BF945"/>
  <c r="BG945" s="1"/>
  <c r="BF913"/>
  <c r="BG913" s="1"/>
  <c r="BF881"/>
  <c r="BG881" s="1"/>
  <c r="BF849"/>
  <c r="BG849" s="1"/>
  <c r="BF817"/>
  <c r="BG817" s="1"/>
  <c r="BF785"/>
  <c r="BG785" s="1"/>
  <c r="BF753"/>
  <c r="BG753" s="1"/>
  <c r="BF721"/>
  <c r="BG721" s="1"/>
  <c r="BF689"/>
  <c r="BG689" s="1"/>
  <c r="BF625"/>
  <c r="BG625" s="1"/>
  <c r="BF529"/>
  <c r="BG529" s="1"/>
  <c r="BF497"/>
  <c r="BG497" s="1"/>
  <c r="BF461"/>
  <c r="BG461" s="1"/>
  <c r="BF345"/>
  <c r="BG345" s="1"/>
  <c r="BF305"/>
  <c r="BG305" s="1"/>
  <c r="BF277"/>
  <c r="BG277" s="1"/>
  <c r="BF205"/>
  <c r="BG205" s="1"/>
  <c r="BF89"/>
  <c r="BG89" s="1"/>
  <c r="BF53"/>
  <c r="BG53" s="1"/>
  <c r="BF2174"/>
  <c r="BG2174" s="1"/>
  <c r="BF1918"/>
  <c r="BG1918" s="1"/>
  <c r="BF1662"/>
  <c r="BG1662" s="1"/>
  <c r="BF1406"/>
  <c r="BG1406" s="1"/>
  <c r="BF2194"/>
  <c r="BG2194" s="1"/>
  <c r="BF1938"/>
  <c r="BG1938" s="1"/>
  <c r="BF1682"/>
  <c r="BG1682" s="1"/>
  <c r="BF402"/>
  <c r="BG402" s="1"/>
  <c r="BF146"/>
  <c r="BG146" s="1"/>
  <c r="BF2667"/>
  <c r="BG2667" s="1"/>
  <c r="BF2411"/>
  <c r="BG2411" s="1"/>
  <c r="BF2171"/>
  <c r="BG2171" s="1"/>
  <c r="BF1083"/>
  <c r="BG1083" s="1"/>
  <c r="BF899"/>
  <c r="BG899" s="1"/>
  <c r="BF195"/>
  <c r="BG195" s="1"/>
  <c r="BF2433"/>
  <c r="BG2433" s="1"/>
  <c r="BF1060"/>
  <c r="BG1060" s="1"/>
  <c r="BF189"/>
  <c r="BG189" s="1"/>
  <c r="BF255"/>
  <c r="BG255" s="1"/>
  <c r="BF203"/>
  <c r="BG203" s="1"/>
  <c r="BF1320"/>
  <c r="BG1320" s="1"/>
  <c r="BF2619"/>
  <c r="BG2619" s="1"/>
  <c r="BF2307"/>
  <c r="BG2307" s="1"/>
  <c r="BF2187"/>
  <c r="BG2187" s="1"/>
  <c r="BF1915"/>
  <c r="BG1915" s="1"/>
  <c r="BF1771"/>
  <c r="BG1771" s="1"/>
  <c r="BF1515"/>
  <c r="BG1515" s="1"/>
  <c r="BF1419"/>
  <c r="BG1419" s="1"/>
  <c r="BF1267"/>
  <c r="BG1267" s="1"/>
  <c r="BF1099"/>
  <c r="BG1099" s="1"/>
  <c r="BF723"/>
  <c r="BG723" s="1"/>
  <c r="BF2256"/>
  <c r="BG2256" s="1"/>
  <c r="BF2513"/>
  <c r="BG2513" s="1"/>
  <c r="BF2257"/>
  <c r="BG2257" s="1"/>
  <c r="BF2570"/>
  <c r="BG2570" s="1"/>
  <c r="BF2410"/>
  <c r="BG2410" s="1"/>
  <c r="BF2282"/>
  <c r="BG2282" s="1"/>
  <c r="BF1484"/>
  <c r="BG1484" s="1"/>
  <c r="BF1324"/>
  <c r="BG1324" s="1"/>
  <c r="BF972"/>
  <c r="BG972" s="1"/>
  <c r="BF812"/>
  <c r="BG812" s="1"/>
  <c r="BF684"/>
  <c r="BG684" s="1"/>
  <c r="BF1389"/>
  <c r="BG1389" s="1"/>
  <c r="BF1285"/>
  <c r="BG1285" s="1"/>
  <c r="BF1093"/>
  <c r="BG1093" s="1"/>
  <c r="BF933"/>
  <c r="BG933" s="1"/>
  <c r="BF861"/>
  <c r="BG861" s="1"/>
  <c r="BF517"/>
  <c r="BG517" s="1"/>
  <c r="BF366"/>
  <c r="BG366" s="1"/>
  <c r="BF2132"/>
  <c r="BG2132" s="1"/>
  <c r="BF2068"/>
  <c r="BG2068" s="1"/>
  <c r="BF208"/>
  <c r="BG208" s="1"/>
  <c r="BF165"/>
  <c r="BG165" s="1"/>
  <c r="BF474"/>
  <c r="BG474" s="1"/>
  <c r="BF428"/>
  <c r="BG428" s="1"/>
  <c r="BF140"/>
  <c r="BG140" s="1"/>
  <c r="BF157"/>
  <c r="BG157" s="1"/>
  <c r="BF430"/>
  <c r="BG430" s="1"/>
  <c r="BF2651"/>
  <c r="BG2651" s="1"/>
  <c r="BF2475"/>
  <c r="BG2475" s="1"/>
  <c r="BF1787"/>
  <c r="BG1787" s="1"/>
  <c r="BF1563"/>
  <c r="BG1563" s="1"/>
  <c r="BF1451"/>
  <c r="BG1451" s="1"/>
  <c r="BF1307"/>
  <c r="BG1307" s="1"/>
  <c r="BF1107"/>
  <c r="BG1107" s="1"/>
  <c r="BF795"/>
  <c r="BG795" s="1"/>
  <c r="BF659"/>
  <c r="BG659" s="1"/>
  <c r="BF507"/>
  <c r="BG507" s="1"/>
  <c r="BF339"/>
  <c r="BG339" s="1"/>
  <c r="BF107"/>
  <c r="BG107" s="1"/>
  <c r="BF2584"/>
  <c r="BG2584" s="1"/>
  <c r="BF2480"/>
  <c r="BG2480" s="1"/>
  <c r="BF2224"/>
  <c r="BG2224" s="1"/>
  <c r="BF2593"/>
  <c r="BG2593" s="1"/>
  <c r="BF2273"/>
  <c r="BG2273" s="1"/>
  <c r="BF2634"/>
  <c r="BG2634" s="1"/>
  <c r="BF1652"/>
  <c r="BG1652" s="1"/>
  <c r="BF1524"/>
  <c r="BG1524" s="1"/>
  <c r="BF1300"/>
  <c r="BG1300" s="1"/>
  <c r="BF1076"/>
  <c r="BG1076" s="1"/>
  <c r="BF948"/>
  <c r="BG948" s="1"/>
  <c r="BF500"/>
  <c r="BG500" s="1"/>
  <c r="BF1645"/>
  <c r="BG1645" s="1"/>
  <c r="BF957"/>
  <c r="BG957" s="1"/>
  <c r="BF749"/>
  <c r="BG749" s="1"/>
  <c r="BF190"/>
  <c r="BG190" s="1"/>
  <c r="BF184"/>
  <c r="BG184" s="1"/>
  <c r="BF454"/>
  <c r="BG454" s="1"/>
  <c r="BF270"/>
  <c r="BG270" s="1"/>
  <c r="BF221"/>
  <c r="BG221" s="1"/>
  <c r="BF248"/>
  <c r="BG248" s="1"/>
  <c r="BF2211"/>
  <c r="BG2211" s="1"/>
  <c r="BF2115"/>
  <c r="BG2115" s="1"/>
  <c r="BF1955"/>
  <c r="BG1955" s="1"/>
  <c r="BF1691"/>
  <c r="BG1691" s="1"/>
  <c r="BF1539"/>
  <c r="BG1539" s="1"/>
  <c r="BF1459"/>
  <c r="BG1459" s="1"/>
  <c r="BF1147"/>
  <c r="BG1147" s="1"/>
  <c r="BF739"/>
  <c r="BG739" s="1"/>
  <c r="BF2704"/>
  <c r="BG2704" s="1"/>
  <c r="BF2592"/>
  <c r="BG2592" s="1"/>
  <c r="BF2481"/>
  <c r="BG2481" s="1"/>
  <c r="BF2225"/>
  <c r="BG2225" s="1"/>
  <c r="BF2430"/>
  <c r="BG2430" s="1"/>
  <c r="BF2629"/>
  <c r="BG2629" s="1"/>
  <c r="BF2117"/>
  <c r="BG2117" s="1"/>
  <c r="BF48"/>
  <c r="BG48" s="1"/>
  <c r="BF2094"/>
  <c r="BG2094" s="1"/>
  <c r="BF1774"/>
  <c r="BG1774" s="1"/>
  <c r="BF1660"/>
  <c r="BG1660" s="1"/>
  <c r="BF1276"/>
  <c r="BG1276" s="1"/>
  <c r="BF1148"/>
  <c r="BG1148" s="1"/>
  <c r="BF1020"/>
  <c r="BG1020" s="1"/>
  <c r="BF732"/>
  <c r="BG732" s="1"/>
  <c r="BF604"/>
  <c r="BG604" s="1"/>
  <c r="BF1221"/>
  <c r="BG1221" s="1"/>
  <c r="BF997"/>
  <c r="BG997" s="1"/>
  <c r="BF693"/>
  <c r="BG693" s="1"/>
  <c r="BF526"/>
  <c r="BG526" s="1"/>
  <c r="BF2076"/>
  <c r="BG2076" s="1"/>
  <c r="BF2689"/>
  <c r="BG2689" s="1"/>
  <c r="BF72"/>
  <c r="BG72" s="1"/>
  <c r="BF1508"/>
  <c r="BG1508" s="1"/>
  <c r="BF196"/>
  <c r="BG196" s="1"/>
  <c r="BF733"/>
  <c r="BG733" s="1"/>
  <c r="BF198"/>
  <c r="BG198" s="1"/>
  <c r="BF38"/>
  <c r="BG38" s="1"/>
  <c r="BF442"/>
  <c r="BG442" s="1"/>
  <c r="BF380"/>
  <c r="BG380" s="1"/>
  <c r="BF360"/>
  <c r="BG360" s="1"/>
  <c r="BF2374"/>
  <c r="BG2374" s="1"/>
  <c r="BF2582"/>
  <c r="BG2582" s="1"/>
  <c r="BF1510"/>
  <c r="BG1510" s="1"/>
  <c r="BF234"/>
  <c r="BG234" s="1"/>
  <c r="BF826"/>
  <c r="BG826" s="1"/>
  <c r="BF570"/>
  <c r="BG570" s="1"/>
  <c r="BF69"/>
  <c r="BG69" s="1"/>
  <c r="BF734"/>
  <c r="BG734" s="1"/>
  <c r="BF754"/>
  <c r="BG754" s="1"/>
  <c r="BF2102"/>
  <c r="BG2102" s="1"/>
  <c r="BF2358"/>
  <c r="BG2358" s="1"/>
  <c r="BF2502"/>
  <c r="BG2502" s="1"/>
  <c r="BF2710"/>
  <c r="BG2710" s="1"/>
  <c r="BF2662"/>
  <c r="BG2662" s="1"/>
  <c r="BF2186"/>
  <c r="BG2186" s="1"/>
  <c r="BF1674"/>
  <c r="BG1674" s="1"/>
  <c r="BF1418"/>
  <c r="BG1418" s="1"/>
  <c r="BF1162"/>
  <c r="BG1162" s="1"/>
  <c r="BF906"/>
  <c r="BG906" s="1"/>
  <c r="BF650"/>
  <c r="BG650" s="1"/>
  <c r="BF42"/>
  <c r="BG42" s="1"/>
  <c r="BF578"/>
  <c r="BG578" s="1"/>
  <c r="BF322"/>
  <c r="BG322" s="1"/>
  <c r="BF66"/>
  <c r="BG66" s="1"/>
  <c r="BF419"/>
  <c r="BG419" s="1"/>
  <c r="BF387"/>
  <c r="BG387" s="1"/>
  <c r="BF299"/>
  <c r="BG299" s="1"/>
  <c r="BF167"/>
  <c r="BG167" s="1"/>
  <c r="BF135"/>
  <c r="BG135" s="1"/>
  <c r="BF111"/>
  <c r="BG111" s="1"/>
  <c r="BF79"/>
  <c r="BG79" s="1"/>
  <c r="BF47"/>
  <c r="BG47" s="1"/>
  <c r="BF2678"/>
  <c r="BG2678" s="1"/>
  <c r="BF2725"/>
  <c r="BG2725" s="1"/>
  <c r="BF2685"/>
  <c r="BG2685" s="1"/>
  <c r="BF2653"/>
  <c r="BG2653" s="1"/>
  <c r="BF2613"/>
  <c r="BG2613" s="1"/>
  <c r="BF2541"/>
  <c r="BG2541" s="1"/>
  <c r="BF2509"/>
  <c r="BG2509" s="1"/>
  <c r="BF2405"/>
  <c r="BG2405" s="1"/>
  <c r="BF2365"/>
  <c r="BG2365" s="1"/>
  <c r="BF2333"/>
  <c r="BG2333" s="1"/>
  <c r="BF2293"/>
  <c r="BG2293" s="1"/>
  <c r="BF2229"/>
  <c r="BG2229" s="1"/>
  <c r="BF2197"/>
  <c r="BG2197" s="1"/>
  <c r="BF2157"/>
  <c r="BG2157" s="1"/>
  <c r="BF2125"/>
  <c r="BG2125" s="1"/>
  <c r="BF2045"/>
  <c r="BG2045" s="1"/>
  <c r="BF2013"/>
  <c r="BG2013" s="1"/>
  <c r="BF1981"/>
  <c r="BG1981" s="1"/>
  <c r="BF1949"/>
  <c r="BG1949" s="1"/>
  <c r="BF2518"/>
  <c r="BG2518" s="1"/>
  <c r="BF2606"/>
  <c r="BG2606" s="1"/>
  <c r="BF2562"/>
  <c r="BG2562" s="1"/>
  <c r="BF2434"/>
  <c r="BG2434" s="1"/>
  <c r="BF2394"/>
  <c r="BG2394" s="1"/>
  <c r="BF2350"/>
  <c r="BG2350" s="1"/>
  <c r="BF2306"/>
  <c r="BG2306" s="1"/>
  <c r="BF250"/>
  <c r="BG250" s="1"/>
  <c r="BF2470"/>
  <c r="BG2470" s="1"/>
  <c r="BF2104"/>
  <c r="BG2104" s="1"/>
  <c r="BF2040"/>
  <c r="BG2040" s="1"/>
  <c r="BF1960"/>
  <c r="BG1960" s="1"/>
  <c r="BF1928"/>
  <c r="BG1928" s="1"/>
  <c r="BF1896"/>
  <c r="BG1896" s="1"/>
  <c r="BF1600"/>
  <c r="BG1600" s="1"/>
  <c r="BF1456"/>
  <c r="BG1456" s="1"/>
  <c r="BF1424"/>
  <c r="BG1424" s="1"/>
  <c r="BF1208"/>
  <c r="BG1208" s="1"/>
  <c r="BF1176"/>
  <c r="BG1176" s="1"/>
  <c r="BF1144"/>
  <c r="BG1144" s="1"/>
  <c r="BF832"/>
  <c r="BG832" s="1"/>
  <c r="BF792"/>
  <c r="BG792" s="1"/>
  <c r="BF704"/>
  <c r="BG704" s="1"/>
  <c r="BF624"/>
  <c r="BG624" s="1"/>
  <c r="BF340"/>
  <c r="BG340" s="1"/>
  <c r="BF244"/>
  <c r="BG244" s="1"/>
  <c r="BF148"/>
  <c r="BG148" s="1"/>
  <c r="BF92"/>
  <c r="BG92" s="1"/>
  <c r="BF2010"/>
  <c r="BG2010" s="1"/>
  <c r="BF1754"/>
  <c r="BG1754" s="1"/>
  <c r="BF1498"/>
  <c r="BG1498" s="1"/>
  <c r="BF1242"/>
  <c r="BG1242" s="1"/>
  <c r="BF986"/>
  <c r="BG986" s="1"/>
  <c r="BF730"/>
  <c r="BG730" s="1"/>
  <c r="BF122"/>
  <c r="BG122" s="1"/>
  <c r="BF1633"/>
  <c r="BG1633" s="1"/>
  <c r="BF1601"/>
  <c r="BG1601" s="1"/>
  <c r="BF1537"/>
  <c r="BG1537" s="1"/>
  <c r="BF1505"/>
  <c r="BG1505" s="1"/>
  <c r="BF1473"/>
  <c r="BG1473" s="1"/>
  <c r="BF1441"/>
  <c r="BG1441" s="1"/>
  <c r="BF469"/>
  <c r="BG469" s="1"/>
  <c r="BF397"/>
  <c r="BG397" s="1"/>
  <c r="BF281"/>
  <c r="BG281" s="1"/>
  <c r="BF241"/>
  <c r="BG241" s="1"/>
  <c r="BF213"/>
  <c r="BG213" s="1"/>
  <c r="BF141"/>
  <c r="BG141" s="1"/>
  <c r="BF65"/>
  <c r="BG65" s="1"/>
  <c r="BF1982"/>
  <c r="BG1982" s="1"/>
  <c r="BF1470"/>
  <c r="BG1470" s="1"/>
  <c r="BF1214"/>
  <c r="BG1214" s="1"/>
  <c r="BF1746"/>
  <c r="BG1746" s="1"/>
  <c r="BF1234"/>
  <c r="BG1234" s="1"/>
  <c r="BF722"/>
  <c r="BG722" s="1"/>
  <c r="BF466"/>
  <c r="BG466" s="1"/>
  <c r="BF210"/>
  <c r="BG210" s="1"/>
  <c r="BF2547"/>
  <c r="BG2547" s="1"/>
  <c r="BF2227"/>
  <c r="BG2227" s="1"/>
  <c r="BF2043"/>
  <c r="BG2043" s="1"/>
  <c r="BF1323"/>
  <c r="BG1323" s="1"/>
  <c r="BF955"/>
  <c r="BG955" s="1"/>
  <c r="BF755"/>
  <c r="BG755" s="1"/>
  <c r="BF1685"/>
  <c r="BG1685" s="1"/>
  <c r="BF289"/>
  <c r="BG289" s="1"/>
  <c r="BF254"/>
  <c r="BG254" s="1"/>
  <c r="BF202"/>
  <c r="BG202" s="1"/>
  <c r="BF1318"/>
  <c r="BG1318" s="1"/>
  <c r="BF1979"/>
  <c r="BG1979" s="1"/>
  <c r="BF1827"/>
  <c r="BG1827" s="1"/>
  <c r="BF1443"/>
  <c r="BG1443" s="1"/>
  <c r="BF1299"/>
  <c r="BG1299" s="1"/>
  <c r="BF1163"/>
  <c r="BG1163" s="1"/>
  <c r="BF907"/>
  <c r="BG907" s="1"/>
  <c r="BF771"/>
  <c r="BG771" s="1"/>
  <c r="BF579"/>
  <c r="BG579" s="1"/>
  <c r="BF243"/>
  <c r="BG243" s="1"/>
  <c r="BF2728"/>
  <c r="BG2728" s="1"/>
  <c r="BF2616"/>
  <c r="BG2616" s="1"/>
  <c r="BF2472"/>
  <c r="BG2472" s="1"/>
  <c r="BF2320"/>
  <c r="BG2320" s="1"/>
  <c r="BF2176"/>
  <c r="BG2176" s="1"/>
  <c r="BF2577"/>
  <c r="BG2577" s="1"/>
  <c r="BF2321"/>
  <c r="BG2321" s="1"/>
  <c r="BF2450"/>
  <c r="BG2450" s="1"/>
  <c r="BF68"/>
  <c r="BG68" s="1"/>
  <c r="BF1516"/>
  <c r="BG1516" s="1"/>
  <c r="BF1004"/>
  <c r="BG1004" s="1"/>
  <c r="BF844"/>
  <c r="BG844" s="1"/>
  <c r="BF716"/>
  <c r="BG716" s="1"/>
  <c r="BF1293"/>
  <c r="BG1293" s="1"/>
  <c r="BF1101"/>
  <c r="BG1101" s="1"/>
  <c r="BF573"/>
  <c r="BG573" s="1"/>
  <c r="BF1454"/>
  <c r="BG1454" s="1"/>
  <c r="BF174"/>
  <c r="BG174" s="1"/>
  <c r="BF2084"/>
  <c r="BG2084" s="1"/>
  <c r="BF1796"/>
  <c r="BG1796" s="1"/>
  <c r="BF1188"/>
  <c r="BG1188" s="1"/>
  <c r="BF740"/>
  <c r="BG740" s="1"/>
  <c r="BF331"/>
  <c r="BG331" s="1"/>
  <c r="BF426"/>
  <c r="BG426" s="1"/>
  <c r="BF138"/>
  <c r="BG138" s="1"/>
  <c r="BF154"/>
  <c r="BG154" s="1"/>
  <c r="BF464"/>
  <c r="BG464" s="1"/>
  <c r="BF304"/>
  <c r="BG304" s="1"/>
  <c r="BF808"/>
  <c r="BG808" s="1"/>
  <c r="BF1875"/>
  <c r="BG1875" s="1"/>
  <c r="BF1723"/>
  <c r="BG1723" s="1"/>
  <c r="BF1483"/>
  <c r="BG1483" s="1"/>
  <c r="BF1371"/>
  <c r="BG1371" s="1"/>
  <c r="BF1235"/>
  <c r="BG1235" s="1"/>
  <c r="BF939"/>
  <c r="BG939" s="1"/>
  <c r="BF803"/>
  <c r="BG803" s="1"/>
  <c r="BF587"/>
  <c r="BG587" s="1"/>
  <c r="BF2624"/>
  <c r="BG2624" s="1"/>
  <c r="BF2081"/>
  <c r="BG2081" s="1"/>
  <c r="BF398"/>
  <c r="BG398" s="1"/>
  <c r="BF1684"/>
  <c r="BG1684" s="1"/>
  <c r="BF1556"/>
  <c r="BG1556" s="1"/>
  <c r="BF1332"/>
  <c r="BG1332" s="1"/>
  <c r="BF1140"/>
  <c r="BG1140" s="1"/>
  <c r="BF980"/>
  <c r="BG980" s="1"/>
  <c r="BF820"/>
  <c r="BG820" s="1"/>
  <c r="BF692"/>
  <c r="BG692" s="1"/>
  <c r="BF532"/>
  <c r="BG532" s="1"/>
  <c r="BF1117"/>
  <c r="BG1117" s="1"/>
  <c r="BF589"/>
  <c r="BG589" s="1"/>
  <c r="BF321"/>
  <c r="BG321" s="1"/>
  <c r="BF318"/>
  <c r="BG318" s="1"/>
  <c r="BF216"/>
  <c r="BG216" s="1"/>
  <c r="BF228"/>
  <c r="BG228" s="1"/>
  <c r="BF347"/>
  <c r="BG347" s="1"/>
  <c r="BF119"/>
  <c r="BG119" s="1"/>
  <c r="BF218"/>
  <c r="BG218" s="1"/>
  <c r="BF246"/>
  <c r="BG246" s="1"/>
  <c r="BF2219"/>
  <c r="BG2219" s="1"/>
  <c r="BF1899"/>
  <c r="BG1899" s="1"/>
  <c r="BF1803"/>
  <c r="BG1803" s="1"/>
  <c r="BF1251"/>
  <c r="BG1251" s="1"/>
  <c r="BF555"/>
  <c r="BG555" s="1"/>
  <c r="BF227"/>
  <c r="BG227" s="1"/>
  <c r="BF2600"/>
  <c r="BG2600" s="1"/>
  <c r="BF2232"/>
  <c r="BG2232" s="1"/>
  <c r="BF2160"/>
  <c r="BG2160" s="1"/>
  <c r="BF2545"/>
  <c r="BG2545" s="1"/>
  <c r="BF2693"/>
  <c r="BG2693" s="1"/>
  <c r="BF1902"/>
  <c r="BG1902" s="1"/>
  <c r="BF1564"/>
  <c r="BG1564" s="1"/>
  <c r="BF1436"/>
  <c r="BG1436" s="1"/>
  <c r="BF1308"/>
  <c r="BG1308" s="1"/>
  <c r="BF1052"/>
  <c r="BG1052" s="1"/>
  <c r="BF764"/>
  <c r="BG764" s="1"/>
  <c r="BF508"/>
  <c r="BG508" s="1"/>
  <c r="BF1605"/>
  <c r="BG1605" s="1"/>
  <c r="BF1253"/>
  <c r="BG1253" s="1"/>
  <c r="BF1029"/>
  <c r="BG1029" s="1"/>
  <c r="BF813"/>
  <c r="BG813" s="1"/>
  <c r="BF613"/>
  <c r="BG613" s="1"/>
  <c r="BF225"/>
  <c r="BG225" s="1"/>
  <c r="BF590"/>
  <c r="BG590" s="1"/>
  <c r="BF142"/>
  <c r="BG142" s="1"/>
  <c r="BF1948"/>
  <c r="BG1948" s="1"/>
  <c r="BF1804"/>
  <c r="BG1804" s="1"/>
  <c r="BF612"/>
  <c r="BG612" s="1"/>
  <c r="BF415"/>
  <c r="BG415" s="1"/>
  <c r="BF87"/>
  <c r="BG87" s="1"/>
  <c r="BF374"/>
  <c r="BG374" s="1"/>
  <c r="BF358"/>
  <c r="BG358" s="1"/>
  <c r="BI29"/>
  <c r="AW29"/>
  <c r="AB17"/>
  <c r="Z18"/>
  <c r="BF2630"/>
  <c r="BG2630" s="1"/>
  <c r="BF2438"/>
  <c r="BG2438" s="1"/>
  <c r="BF2390"/>
  <c r="BG2390" s="1"/>
  <c r="BF266"/>
  <c r="BG266" s="1"/>
  <c r="BF2086"/>
  <c r="BG2086" s="1"/>
  <c r="BF465"/>
  <c r="BG465" s="1"/>
  <c r="BF337"/>
  <c r="BG337" s="1"/>
  <c r="BF145"/>
  <c r="BG145" s="1"/>
  <c r="BF1330"/>
  <c r="BG1330" s="1"/>
  <c r="BF2182"/>
  <c r="BG2182" s="1"/>
  <c r="BF678"/>
  <c r="BG678" s="1"/>
  <c r="BF2614"/>
  <c r="BG2614" s="1"/>
  <c r="BF30"/>
  <c r="BG30" s="1"/>
  <c r="BF1994"/>
  <c r="BG1994" s="1"/>
  <c r="BF1482"/>
  <c r="BG1482" s="1"/>
  <c r="BF1226"/>
  <c r="BG1226" s="1"/>
  <c r="BF106"/>
  <c r="BG106" s="1"/>
  <c r="BF1410"/>
  <c r="BG1410" s="1"/>
  <c r="BF898"/>
  <c r="BG898" s="1"/>
  <c r="BF386"/>
  <c r="BG386" s="1"/>
  <c r="BF130"/>
  <c r="BG130" s="1"/>
  <c r="BF2743"/>
  <c r="BG2743" s="1"/>
  <c r="BF2647"/>
  <c r="BG2647" s="1"/>
  <c r="BF2615"/>
  <c r="BG2615" s="1"/>
  <c r="BF2583"/>
  <c r="BG2583" s="1"/>
  <c r="BF2519"/>
  <c r="BG2519" s="1"/>
  <c r="BF2455"/>
  <c r="BG2455" s="1"/>
  <c r="BF2423"/>
  <c r="BG2423" s="1"/>
  <c r="BF2327"/>
  <c r="BG2327" s="1"/>
  <c r="BF2295"/>
  <c r="BG2295" s="1"/>
  <c r="BF2263"/>
  <c r="BG2263" s="1"/>
  <c r="BF2167"/>
  <c r="BG2167" s="1"/>
  <c r="BF2103"/>
  <c r="BG2103" s="1"/>
  <c r="BF2071"/>
  <c r="BG2071" s="1"/>
  <c r="BF2039"/>
  <c r="BG2039" s="1"/>
  <c r="BF1943"/>
  <c r="BG1943" s="1"/>
  <c r="BF1911"/>
  <c r="BG1911" s="1"/>
  <c r="BF1847"/>
  <c r="BG1847" s="1"/>
  <c r="BF1655"/>
  <c r="BG1655" s="1"/>
  <c r="BF1591"/>
  <c r="BG1591" s="1"/>
  <c r="BF1527"/>
  <c r="BG1527" s="1"/>
  <c r="BF1463"/>
  <c r="BG1463" s="1"/>
  <c r="BF1431"/>
  <c r="BG1431" s="1"/>
  <c r="BF1399"/>
  <c r="BG1399" s="1"/>
  <c r="BF1367"/>
  <c r="BG1367" s="1"/>
  <c r="BF1303"/>
  <c r="BG1303" s="1"/>
  <c r="BF1271"/>
  <c r="BG1271" s="1"/>
  <c r="BF1207"/>
  <c r="BG1207" s="1"/>
  <c r="BF1111"/>
  <c r="BG1111" s="1"/>
  <c r="BF1079"/>
  <c r="BG1079" s="1"/>
  <c r="BF1047"/>
  <c r="BG1047" s="1"/>
  <c r="BF1015"/>
  <c r="BG1015" s="1"/>
  <c r="BF983"/>
  <c r="BG983" s="1"/>
  <c r="BF951"/>
  <c r="BG951" s="1"/>
  <c r="BF919"/>
  <c r="BG919" s="1"/>
  <c r="BF727"/>
  <c r="BG727" s="1"/>
  <c r="BF695"/>
  <c r="BG695" s="1"/>
  <c r="BF663"/>
  <c r="BG663" s="1"/>
  <c r="BF631"/>
  <c r="BG631" s="1"/>
  <c r="BF599"/>
  <c r="BG599" s="1"/>
  <c r="BF567"/>
  <c r="BG567" s="1"/>
  <c r="BF535"/>
  <c r="BG535" s="1"/>
  <c r="BF503"/>
  <c r="BG503" s="1"/>
  <c r="BF423"/>
  <c r="BG423" s="1"/>
  <c r="BF391"/>
  <c r="BG391" s="1"/>
  <c r="BF367"/>
  <c r="BG367" s="1"/>
  <c r="BF335"/>
  <c r="BG335" s="1"/>
  <c r="BF147"/>
  <c r="BG147" s="1"/>
  <c r="BF2684"/>
  <c r="BG2684" s="1"/>
  <c r="BF2652"/>
  <c r="BG2652" s="1"/>
  <c r="BF2620"/>
  <c r="BG2620" s="1"/>
  <c r="BF2588"/>
  <c r="BG2588" s="1"/>
  <c r="BF2556"/>
  <c r="BG2556" s="1"/>
  <c r="BF2524"/>
  <c r="BG2524" s="1"/>
  <c r="BF2492"/>
  <c r="BG2492" s="1"/>
  <c r="BF2460"/>
  <c r="BG2460" s="1"/>
  <c r="BF2364"/>
  <c r="BG2364" s="1"/>
  <c r="BF2332"/>
  <c r="BG2332" s="1"/>
  <c r="BF2300"/>
  <c r="BG2300" s="1"/>
  <c r="BF2268"/>
  <c r="BG2268" s="1"/>
  <c r="BF2236"/>
  <c r="BG2236" s="1"/>
  <c r="BF2204"/>
  <c r="BG2204" s="1"/>
  <c r="BF2172"/>
  <c r="BG2172" s="1"/>
  <c r="BF2310"/>
  <c r="BG2310" s="1"/>
  <c r="BF2733"/>
  <c r="BG2733" s="1"/>
  <c r="BF2701"/>
  <c r="BG2701" s="1"/>
  <c r="BF2661"/>
  <c r="BG2661" s="1"/>
  <c r="BF2621"/>
  <c r="BG2621" s="1"/>
  <c r="BF2589"/>
  <c r="BG2589" s="1"/>
  <c r="BF2549"/>
  <c r="BG2549" s="1"/>
  <c r="BF2517"/>
  <c r="BG2517" s="1"/>
  <c r="BF2477"/>
  <c r="BG2477" s="1"/>
  <c r="BF2445"/>
  <c r="BG2445" s="1"/>
  <c r="BF2413"/>
  <c r="BG2413" s="1"/>
  <c r="BF2381"/>
  <c r="BG2381" s="1"/>
  <c r="BF2301"/>
  <c r="BG2301" s="1"/>
  <c r="BF2269"/>
  <c r="BG2269" s="1"/>
  <c r="BF2237"/>
  <c r="BG2237" s="1"/>
  <c r="BF2205"/>
  <c r="BG2205" s="1"/>
  <c r="BF2133"/>
  <c r="BG2133" s="1"/>
  <c r="BF2093"/>
  <c r="BG2093" s="1"/>
  <c r="BF2061"/>
  <c r="BG2061" s="1"/>
  <c r="BF2021"/>
  <c r="BG2021" s="1"/>
  <c r="BF1957"/>
  <c r="BG1957" s="1"/>
  <c r="BF2714"/>
  <c r="BG2714" s="1"/>
  <c r="BF314"/>
  <c r="BG314" s="1"/>
  <c r="BF2726"/>
  <c r="BG2726" s="1"/>
  <c r="BF2120"/>
  <c r="BG2120" s="1"/>
  <c r="BF2056"/>
  <c r="BG2056" s="1"/>
  <c r="BF1864"/>
  <c r="BG1864" s="1"/>
  <c r="BF1656"/>
  <c r="BG1656" s="1"/>
  <c r="BF1616"/>
  <c r="BG1616" s="1"/>
  <c r="BF1496"/>
  <c r="BG1496" s="1"/>
  <c r="BF1432"/>
  <c r="BG1432" s="1"/>
  <c r="BF1400"/>
  <c r="BG1400" s="1"/>
  <c r="BF1368"/>
  <c r="BG1368" s="1"/>
  <c r="BF1328"/>
  <c r="BG1328" s="1"/>
  <c r="BF1216"/>
  <c r="BG1216" s="1"/>
  <c r="BF1184"/>
  <c r="BG1184" s="1"/>
  <c r="BF1088"/>
  <c r="BG1088" s="1"/>
  <c r="BF1048"/>
  <c r="BG1048" s="1"/>
  <c r="BF1008"/>
  <c r="BG1008" s="1"/>
  <c r="BF944"/>
  <c r="BG944" s="1"/>
  <c r="BF912"/>
  <c r="BG912" s="1"/>
  <c r="BF880"/>
  <c r="BG880" s="1"/>
  <c r="BF800"/>
  <c r="BG800" s="1"/>
  <c r="BF760"/>
  <c r="BG760" s="1"/>
  <c r="BF672"/>
  <c r="BG672" s="1"/>
  <c r="BF632"/>
  <c r="BG632" s="1"/>
  <c r="BF600"/>
  <c r="BG600" s="1"/>
  <c r="BF536"/>
  <c r="BG536" s="1"/>
  <c r="BF496"/>
  <c r="BG496" s="1"/>
  <c r="BF116"/>
  <c r="BG116" s="1"/>
  <c r="BF1818"/>
  <c r="BG1818" s="1"/>
  <c r="BF1562"/>
  <c r="BG1562" s="1"/>
  <c r="BF1306"/>
  <c r="BG1306" s="1"/>
  <c r="BF794"/>
  <c r="BG794" s="1"/>
  <c r="BF538"/>
  <c r="BG538" s="1"/>
  <c r="BF1409"/>
  <c r="BG1409" s="1"/>
  <c r="BF1377"/>
  <c r="BG1377" s="1"/>
  <c r="BF1345"/>
  <c r="BG1345" s="1"/>
  <c r="BF1313"/>
  <c r="BG1313" s="1"/>
  <c r="BF1281"/>
  <c r="BG1281" s="1"/>
  <c r="BF1249"/>
  <c r="BG1249" s="1"/>
  <c r="BF1217"/>
  <c r="BG1217" s="1"/>
  <c r="BF1185"/>
  <c r="BG1185" s="1"/>
  <c r="BF1153"/>
  <c r="BG1153" s="1"/>
  <c r="BF1121"/>
  <c r="BG1121" s="1"/>
  <c r="BF1089"/>
  <c r="BG1089" s="1"/>
  <c r="BF1057"/>
  <c r="BG1057" s="1"/>
  <c r="BF1025"/>
  <c r="BG1025" s="1"/>
  <c r="BF993"/>
  <c r="BG993" s="1"/>
  <c r="BF961"/>
  <c r="BG961" s="1"/>
  <c r="BF929"/>
  <c r="BG929" s="1"/>
  <c r="BF897"/>
  <c r="BG897" s="1"/>
  <c r="BF865"/>
  <c r="BG865" s="1"/>
  <c r="BF833"/>
  <c r="BG833" s="1"/>
  <c r="BF801"/>
  <c r="BG801" s="1"/>
  <c r="BF769"/>
  <c r="BG769" s="1"/>
  <c r="BF737"/>
  <c r="BG737" s="1"/>
  <c r="BF705"/>
  <c r="BG705" s="1"/>
  <c r="BF673"/>
  <c r="BG673" s="1"/>
  <c r="BF641"/>
  <c r="BG641" s="1"/>
  <c r="BF513"/>
  <c r="BG513" s="1"/>
  <c r="BF473"/>
  <c r="BG473" s="1"/>
  <c r="BF433"/>
  <c r="BG433" s="1"/>
  <c r="BF405"/>
  <c r="BG405" s="1"/>
  <c r="BF333"/>
  <c r="BG333" s="1"/>
  <c r="BF217"/>
  <c r="BG217" s="1"/>
  <c r="BF177"/>
  <c r="BG177" s="1"/>
  <c r="BF149"/>
  <c r="BG149" s="1"/>
  <c r="BF77"/>
  <c r="BG77" s="1"/>
  <c r="BF33"/>
  <c r="BG33" s="1"/>
  <c r="BF2046"/>
  <c r="BG2046" s="1"/>
  <c r="BF1534"/>
  <c r="BG1534" s="1"/>
  <c r="BF1278"/>
  <c r="BG1278" s="1"/>
  <c r="BF1810"/>
  <c r="BG1810" s="1"/>
  <c r="BF1554"/>
  <c r="BG1554" s="1"/>
  <c r="BF1298"/>
  <c r="BG1298" s="1"/>
  <c r="BF1042"/>
  <c r="BG1042" s="1"/>
  <c r="BF530"/>
  <c r="BG530" s="1"/>
  <c r="BF274"/>
  <c r="BG274" s="1"/>
  <c r="BF18"/>
  <c r="BG18" s="1"/>
  <c r="BF2555"/>
  <c r="BG2555" s="1"/>
  <c r="BF2363"/>
  <c r="BG2363" s="1"/>
  <c r="BF2123"/>
  <c r="BG2123" s="1"/>
  <c r="BF763"/>
  <c r="BG763" s="1"/>
  <c r="BF603"/>
  <c r="BG603" s="1"/>
  <c r="BF2240"/>
  <c r="BG2240" s="1"/>
  <c r="BF1668"/>
  <c r="BG1668" s="1"/>
  <c r="BF164"/>
  <c r="BG164" s="1"/>
  <c r="BF327"/>
  <c r="BG327" s="1"/>
  <c r="BF215"/>
  <c r="BG215" s="1"/>
  <c r="BF286"/>
  <c r="BG286" s="1"/>
  <c r="BF168"/>
  <c r="BG168" s="1"/>
  <c r="BF2339"/>
  <c r="BG2339" s="1"/>
  <c r="BF1931"/>
  <c r="BG1931" s="1"/>
  <c r="BF1859"/>
  <c r="BG1859" s="1"/>
  <c r="BF1627"/>
  <c r="BG1627" s="1"/>
  <c r="BF1475"/>
  <c r="BG1475" s="1"/>
  <c r="BF1331"/>
  <c r="BG1331" s="1"/>
  <c r="BF1051"/>
  <c r="BG1051" s="1"/>
  <c r="BF779"/>
  <c r="BG779" s="1"/>
  <c r="BF611"/>
  <c r="BG611" s="1"/>
  <c r="BF467"/>
  <c r="BG467" s="1"/>
  <c r="BF323"/>
  <c r="BG323" s="1"/>
  <c r="BF59"/>
  <c r="BG59" s="1"/>
  <c r="BF2544"/>
  <c r="BG2544" s="1"/>
  <c r="BF2424"/>
  <c r="BG2424" s="1"/>
  <c r="BF2328"/>
  <c r="BG2328" s="1"/>
  <c r="BF2129"/>
  <c r="BG2129" s="1"/>
  <c r="BF2666"/>
  <c r="BG2666" s="1"/>
  <c r="BF2218"/>
  <c r="BG2218" s="1"/>
  <c r="BF1548"/>
  <c r="BG1548" s="1"/>
  <c r="BF1260"/>
  <c r="BG1260" s="1"/>
  <c r="BF908"/>
  <c r="BG908" s="1"/>
  <c r="BF748"/>
  <c r="BG748" s="1"/>
  <c r="BF620"/>
  <c r="BG620" s="1"/>
  <c r="BF1461"/>
  <c r="BG1461" s="1"/>
  <c r="BF901"/>
  <c r="BG901" s="1"/>
  <c r="BF709"/>
  <c r="BG709" s="1"/>
  <c r="BF581"/>
  <c r="BG581" s="1"/>
  <c r="BF293"/>
  <c r="BG293" s="1"/>
  <c r="BF133"/>
  <c r="BG133" s="1"/>
  <c r="BF238"/>
  <c r="BG238" s="1"/>
  <c r="BF2100"/>
  <c r="BG2100" s="1"/>
  <c r="BF2036"/>
  <c r="BG2036" s="1"/>
  <c r="BF1956"/>
  <c r="BG1956" s="1"/>
  <c r="BF1812"/>
  <c r="BG1812" s="1"/>
  <c r="BF1252"/>
  <c r="BG1252" s="1"/>
  <c r="BF356"/>
  <c r="BG356" s="1"/>
  <c r="BF701"/>
  <c r="BG701" s="1"/>
  <c r="BF330"/>
  <c r="BG330" s="1"/>
  <c r="BF172"/>
  <c r="BG172" s="1"/>
  <c r="BF57"/>
  <c r="BG57" s="1"/>
  <c r="BF462"/>
  <c r="BG462" s="1"/>
  <c r="BF302"/>
  <c r="BG302" s="1"/>
  <c r="BF806"/>
  <c r="BG806" s="1"/>
  <c r="BF2699"/>
  <c r="BG2699" s="1"/>
  <c r="BF2595"/>
  <c r="BG2595" s="1"/>
  <c r="BF2427"/>
  <c r="BG2427" s="1"/>
  <c r="BF2251"/>
  <c r="BG2251" s="1"/>
  <c r="BF1883"/>
  <c r="BG1883" s="1"/>
  <c r="BF1747"/>
  <c r="BG1747" s="1"/>
  <c r="BF1531"/>
  <c r="BG1531" s="1"/>
  <c r="BF1243"/>
  <c r="BG1243" s="1"/>
  <c r="BF1003"/>
  <c r="BG1003" s="1"/>
  <c r="BF811"/>
  <c r="BG811" s="1"/>
  <c r="BF691"/>
  <c r="BG691" s="1"/>
  <c r="BF619"/>
  <c r="BG619" s="1"/>
  <c r="BF175"/>
  <c r="BG175" s="1"/>
  <c r="BF2688"/>
  <c r="BG2688" s="1"/>
  <c r="BF2520"/>
  <c r="BG2520" s="1"/>
  <c r="BF2145"/>
  <c r="BG2145" s="1"/>
  <c r="BF32"/>
  <c r="BG32" s="1"/>
  <c r="BF1364"/>
  <c r="BG1364" s="1"/>
  <c r="BF884"/>
  <c r="BG884" s="1"/>
  <c r="BF724"/>
  <c r="BG724" s="1"/>
  <c r="BF564"/>
  <c r="BG564" s="1"/>
  <c r="BF1149"/>
  <c r="BG1149" s="1"/>
  <c r="BF357"/>
  <c r="BG357" s="1"/>
  <c r="BF197"/>
  <c r="BG197" s="1"/>
  <c r="BF408"/>
  <c r="BG408" s="1"/>
  <c r="BF1412"/>
  <c r="BG1412" s="1"/>
  <c r="BF346"/>
  <c r="BG346" s="1"/>
  <c r="BF118"/>
  <c r="BG118" s="1"/>
  <c r="BF2579"/>
  <c r="BG2579" s="1"/>
  <c r="BF2163"/>
  <c r="BG2163" s="1"/>
  <c r="BF2003"/>
  <c r="BG2003" s="1"/>
  <c r="BF1843"/>
  <c r="BG1843" s="1"/>
  <c r="BF1571"/>
  <c r="BG1571" s="1"/>
  <c r="BF1491"/>
  <c r="BG1491" s="1"/>
  <c r="BF1315"/>
  <c r="BG1315" s="1"/>
  <c r="BF875"/>
  <c r="BG875" s="1"/>
  <c r="BF595"/>
  <c r="BG595" s="1"/>
  <c r="BF451"/>
  <c r="BG451" s="1"/>
  <c r="BF2632"/>
  <c r="BG2632" s="1"/>
  <c r="BF2496"/>
  <c r="BG2496" s="1"/>
  <c r="BF2192"/>
  <c r="BG2192" s="1"/>
  <c r="BF2609"/>
  <c r="BG2609" s="1"/>
  <c r="BF2353"/>
  <c r="BG2353" s="1"/>
  <c r="BF2686"/>
  <c r="BG2686" s="1"/>
  <c r="BF2501"/>
  <c r="BG2501" s="1"/>
  <c r="BF104"/>
  <c r="BG104" s="1"/>
  <c r="BF2158"/>
  <c r="BG2158" s="1"/>
  <c r="BF2050"/>
  <c r="BG2050" s="1"/>
  <c r="BF1838"/>
  <c r="BG1838" s="1"/>
  <c r="BF1596"/>
  <c r="BG1596" s="1"/>
  <c r="BF1084"/>
  <c r="BG1084" s="1"/>
  <c r="BF796"/>
  <c r="BG796" s="1"/>
  <c r="BF1437"/>
  <c r="BG1437" s="1"/>
  <c r="BF1061"/>
  <c r="BG1061" s="1"/>
  <c r="BF349"/>
  <c r="BG349" s="1"/>
  <c r="BF1038"/>
  <c r="BG1038" s="1"/>
  <c r="BF206"/>
  <c r="BG206" s="1"/>
  <c r="BF1964"/>
  <c r="BG1964" s="1"/>
  <c r="BF804"/>
  <c r="BG804" s="1"/>
  <c r="BF1541"/>
  <c r="BG1541" s="1"/>
  <c r="BF414"/>
  <c r="BG414" s="1"/>
  <c r="BF86"/>
  <c r="BG86" s="1"/>
  <c r="BF378"/>
  <c r="BG378" s="1"/>
  <c r="BF188"/>
  <c r="BG188" s="1"/>
  <c r="BF2694"/>
  <c r="BG2694" s="1"/>
  <c r="BF2646"/>
  <c r="BG2646" s="1"/>
  <c r="BF298"/>
  <c r="BG298" s="1"/>
  <c r="BF2342"/>
  <c r="BG2342" s="1"/>
  <c r="BF954"/>
  <c r="BG954" s="1"/>
  <c r="BF698"/>
  <c r="BG698" s="1"/>
  <c r="BF90"/>
  <c r="BG90" s="1"/>
  <c r="BF81"/>
  <c r="BG81" s="1"/>
  <c r="BF1650"/>
  <c r="BG1650" s="1"/>
  <c r="BF882"/>
  <c r="BG882" s="1"/>
  <c r="BF1670"/>
  <c r="BG1670" s="1"/>
  <c r="BF94"/>
  <c r="BG94" s="1"/>
  <c r="BF2150"/>
  <c r="BG2150" s="1"/>
  <c r="BF2058"/>
  <c r="BG2058" s="1"/>
  <c r="BF1802"/>
  <c r="BG1802" s="1"/>
  <c r="BF1546"/>
  <c r="BG1546" s="1"/>
  <c r="BF1290"/>
  <c r="BG1290" s="1"/>
  <c r="BF1034"/>
  <c r="BG1034" s="1"/>
  <c r="BF778"/>
  <c r="BG778" s="1"/>
  <c r="BF25"/>
  <c r="BG25" s="1"/>
  <c r="BF1218"/>
  <c r="BG1218" s="1"/>
  <c r="BF450"/>
  <c r="BG450" s="1"/>
  <c r="BF194"/>
  <c r="BG194" s="1"/>
  <c r="BF694"/>
  <c r="BG694" s="1"/>
  <c r="BF403"/>
  <c r="BG403" s="1"/>
  <c r="BF183"/>
  <c r="BG183" s="1"/>
  <c r="BF151"/>
  <c r="BG151" s="1"/>
  <c r="BF95"/>
  <c r="BG95" s="1"/>
  <c r="BF63"/>
  <c r="BG63" s="1"/>
  <c r="BF31"/>
  <c r="BG31" s="1"/>
  <c r="BF2669"/>
  <c r="BG2669" s="1"/>
  <c r="BF2637"/>
  <c r="BG2637" s="1"/>
  <c r="BF2597"/>
  <c r="BG2597" s="1"/>
  <c r="BF2557"/>
  <c r="BG2557" s="1"/>
  <c r="BF2525"/>
  <c r="BG2525" s="1"/>
  <c r="BF2485"/>
  <c r="BG2485" s="1"/>
  <c r="BF2389"/>
  <c r="BG2389" s="1"/>
  <c r="BF2349"/>
  <c r="BG2349" s="1"/>
  <c r="BF2317"/>
  <c r="BG2317" s="1"/>
  <c r="BF2277"/>
  <c r="BG2277" s="1"/>
  <c r="BF2173"/>
  <c r="BG2173" s="1"/>
  <c r="BF2141"/>
  <c r="BG2141" s="1"/>
  <c r="BF2069"/>
  <c r="BG2069" s="1"/>
  <c r="BF2029"/>
  <c r="BG2029" s="1"/>
  <c r="BF1997"/>
  <c r="BG1997" s="1"/>
  <c r="BF1965"/>
  <c r="BG1965" s="1"/>
  <c r="BF1933"/>
  <c r="BG1933" s="1"/>
  <c r="BF2458"/>
  <c r="BG2458" s="1"/>
  <c r="BF2414"/>
  <c r="BG2414" s="1"/>
  <c r="BF2242"/>
  <c r="BG2242" s="1"/>
  <c r="BF46"/>
  <c r="BG46" s="1"/>
  <c r="BF1958"/>
  <c r="BG1958" s="1"/>
  <c r="BF1944"/>
  <c r="BG1944" s="1"/>
  <c r="BF1752"/>
  <c r="BG1752" s="1"/>
  <c r="BF1504"/>
  <c r="BG1504" s="1"/>
  <c r="BF1440"/>
  <c r="BG1440" s="1"/>
  <c r="BF1408"/>
  <c r="BG1408" s="1"/>
  <c r="BF1376"/>
  <c r="BG1376" s="1"/>
  <c r="BF1296"/>
  <c r="BG1296" s="1"/>
  <c r="BF1264"/>
  <c r="BG1264" s="1"/>
  <c r="BF1056"/>
  <c r="BG1056" s="1"/>
  <c r="BF1016"/>
  <c r="BG1016" s="1"/>
  <c r="BF952"/>
  <c r="BG952" s="1"/>
  <c r="BF816"/>
  <c r="BG816" s="1"/>
  <c r="BG688"/>
  <c r="BF640"/>
  <c r="BG640" s="1"/>
  <c r="BF576"/>
  <c r="BG576" s="1"/>
  <c r="BF544"/>
  <c r="BG544" s="1"/>
  <c r="BF504"/>
  <c r="BG504" s="1"/>
  <c r="BF120"/>
  <c r="BG120" s="1"/>
  <c r="BF24"/>
  <c r="BG24" s="1"/>
  <c r="BF2138"/>
  <c r="BG2138" s="1"/>
  <c r="BF1626"/>
  <c r="BG1626" s="1"/>
  <c r="BF1370"/>
  <c r="BG1370" s="1"/>
  <c r="BF1114"/>
  <c r="BG1114" s="1"/>
  <c r="BF858"/>
  <c r="BG858" s="1"/>
  <c r="BF1649"/>
  <c r="BG1649" s="1"/>
  <c r="BF1617"/>
  <c r="BG1617" s="1"/>
  <c r="BF1585"/>
  <c r="BG1585" s="1"/>
  <c r="BF1553"/>
  <c r="BG1553" s="1"/>
  <c r="BF1521"/>
  <c r="BG1521" s="1"/>
  <c r="BF1489"/>
  <c r="BG1489" s="1"/>
  <c r="BF1457"/>
  <c r="BG1457" s="1"/>
  <c r="BF409"/>
  <c r="BG409" s="1"/>
  <c r="BF369"/>
  <c r="BG369" s="1"/>
  <c r="BF341"/>
  <c r="BG341" s="1"/>
  <c r="BF269"/>
  <c r="BG269" s="1"/>
  <c r="BF153"/>
  <c r="BG153" s="1"/>
  <c r="BF113"/>
  <c r="BG113" s="1"/>
  <c r="BF85"/>
  <c r="BG85" s="1"/>
  <c r="BF2110"/>
  <c r="BG2110" s="1"/>
  <c r="BF1854"/>
  <c r="BG1854" s="1"/>
  <c r="BF1598"/>
  <c r="BG1598" s="1"/>
  <c r="BF1342"/>
  <c r="BG1342" s="1"/>
  <c r="BF1086"/>
  <c r="BG1086" s="1"/>
  <c r="BF2130"/>
  <c r="BG2130" s="1"/>
  <c r="BF1874"/>
  <c r="BG1874" s="1"/>
  <c r="BF594"/>
  <c r="BG594" s="1"/>
  <c r="BF338"/>
  <c r="BG338" s="1"/>
  <c r="BF82"/>
  <c r="BG82" s="1"/>
  <c r="BF2403"/>
  <c r="BG2403" s="1"/>
  <c r="BF2139"/>
  <c r="BG2139" s="1"/>
  <c r="BF1611"/>
  <c r="BG1611" s="1"/>
  <c r="BF1219"/>
  <c r="BG1219" s="1"/>
  <c r="BF635"/>
  <c r="BG635" s="1"/>
  <c r="BF292"/>
  <c r="BG292" s="1"/>
  <c r="BF765"/>
  <c r="BG765" s="1"/>
  <c r="BF326"/>
  <c r="BG326" s="1"/>
  <c r="BF214"/>
  <c r="BG214" s="1"/>
  <c r="BF282"/>
  <c r="BG282" s="1"/>
  <c r="BF166"/>
  <c r="BG166" s="1"/>
  <c r="BF2683"/>
  <c r="BG2683" s="1"/>
  <c r="BF2563"/>
  <c r="BG2563" s="1"/>
  <c r="BF2299"/>
  <c r="BG2299" s="1"/>
  <c r="BF2019"/>
  <c r="BG2019" s="1"/>
  <c r="BF1867"/>
  <c r="BG1867" s="1"/>
  <c r="BF1651"/>
  <c r="BG1651" s="1"/>
  <c r="BF1411"/>
  <c r="BG1411" s="1"/>
  <c r="BF1227"/>
  <c r="BG1227" s="1"/>
  <c r="BF851"/>
  <c r="BG851" s="1"/>
  <c r="BF499"/>
  <c r="BG499" s="1"/>
  <c r="BF211"/>
  <c r="BG211" s="1"/>
  <c r="BF2576"/>
  <c r="BG2576" s="1"/>
  <c r="BF2432"/>
  <c r="BG2432" s="1"/>
  <c r="BF2352"/>
  <c r="BG2352" s="1"/>
  <c r="BF2216"/>
  <c r="BG2216" s="1"/>
  <c r="BF2449"/>
  <c r="BG2449" s="1"/>
  <c r="BF2193"/>
  <c r="BG2193" s="1"/>
  <c r="BF2718"/>
  <c r="BG2718" s="1"/>
  <c r="BF2366"/>
  <c r="BG2366" s="1"/>
  <c r="BF2226"/>
  <c r="BG2226" s="1"/>
  <c r="BF458"/>
  <c r="BG458" s="1"/>
  <c r="BF1612"/>
  <c r="BG1612" s="1"/>
  <c r="BF1452"/>
  <c r="BG1452" s="1"/>
  <c r="BF1292"/>
  <c r="BG1292" s="1"/>
  <c r="BF940"/>
  <c r="BG940" s="1"/>
  <c r="BF652"/>
  <c r="BG652" s="1"/>
  <c r="BF909"/>
  <c r="BG909" s="1"/>
  <c r="BF837"/>
  <c r="BG837" s="1"/>
  <c r="BF193"/>
  <c r="BG193" s="1"/>
  <c r="BF2116"/>
  <c r="BG2116" s="1"/>
  <c r="BF2052"/>
  <c r="BG2052" s="1"/>
  <c r="BF1540"/>
  <c r="BG1540" s="1"/>
  <c r="BF964"/>
  <c r="BG964" s="1"/>
  <c r="BF475"/>
  <c r="BG475" s="1"/>
  <c r="BF170"/>
  <c r="BG170" s="1"/>
  <c r="BF54"/>
  <c r="BG54" s="1"/>
  <c r="BF432"/>
  <c r="BG432" s="1"/>
  <c r="BF2627"/>
  <c r="BG2627" s="1"/>
  <c r="BF2451"/>
  <c r="BG2451" s="1"/>
  <c r="BF2259"/>
  <c r="BG2259" s="1"/>
  <c r="BF2203"/>
  <c r="BG2203" s="1"/>
  <c r="BF2067"/>
  <c r="BG2067" s="1"/>
  <c r="BF1779"/>
  <c r="BG1779" s="1"/>
  <c r="BF1555"/>
  <c r="BG1555" s="1"/>
  <c r="BF1427"/>
  <c r="BG1427" s="1"/>
  <c r="BF1275"/>
  <c r="BG1275" s="1"/>
  <c r="BF1027"/>
  <c r="BG1027" s="1"/>
  <c r="BF827"/>
  <c r="BG827" s="1"/>
  <c r="BF731"/>
  <c r="BG731" s="1"/>
  <c r="BF651"/>
  <c r="BG651" s="1"/>
  <c r="BF67"/>
  <c r="BG67" s="1"/>
  <c r="BF2529"/>
  <c r="BG2529" s="1"/>
  <c r="BF2209"/>
  <c r="BG2209" s="1"/>
  <c r="BF2622"/>
  <c r="BG2622" s="1"/>
  <c r="BF1396"/>
  <c r="BG1396" s="1"/>
  <c r="BF1236"/>
  <c r="BG1236" s="1"/>
  <c r="BF1044"/>
  <c r="BG1044" s="1"/>
  <c r="BF756"/>
  <c r="BG756" s="1"/>
  <c r="BF596"/>
  <c r="BG596" s="1"/>
  <c r="BF949"/>
  <c r="BG949" s="1"/>
  <c r="BF455"/>
  <c r="BG455" s="1"/>
  <c r="BF271"/>
  <c r="BG271" s="1"/>
  <c r="BF2739"/>
  <c r="BG2739" s="1"/>
  <c r="BF2659"/>
  <c r="BG2659" s="1"/>
  <c r="BF2515"/>
  <c r="BG2515" s="1"/>
  <c r="BF1947"/>
  <c r="BG1947" s="1"/>
  <c r="BF1683"/>
  <c r="BG1683" s="1"/>
  <c r="BF1499"/>
  <c r="BG1499" s="1"/>
  <c r="BF1347"/>
  <c r="BG1347" s="1"/>
  <c r="BF883"/>
  <c r="BG883" s="1"/>
  <c r="BF699"/>
  <c r="BG699" s="1"/>
  <c r="BF115"/>
  <c r="BG115" s="1"/>
  <c r="BF2664"/>
  <c r="BG2664" s="1"/>
  <c r="BF2560"/>
  <c r="BG2560" s="1"/>
  <c r="BF2408"/>
  <c r="BG2408" s="1"/>
  <c r="BF2368"/>
  <c r="BG2368" s="1"/>
  <c r="BF2200"/>
  <c r="BG2200" s="1"/>
  <c r="BF2417"/>
  <c r="BG2417" s="1"/>
  <c r="BF2161"/>
  <c r="BG2161" s="1"/>
  <c r="BF2738"/>
  <c r="BG2738" s="1"/>
  <c r="BF2546"/>
  <c r="BG2546" s="1"/>
  <c r="BF2309"/>
  <c r="BG2309" s="1"/>
  <c r="BF2053"/>
  <c r="BG2053" s="1"/>
  <c r="BF1116"/>
  <c r="BG1116" s="1"/>
  <c r="BF700"/>
  <c r="BG700" s="1"/>
  <c r="BF348"/>
  <c r="BG348" s="1"/>
  <c r="BF1501"/>
  <c r="BG1501" s="1"/>
  <c r="BF1373"/>
  <c r="BG1373" s="1"/>
  <c r="BF965"/>
  <c r="BG965" s="1"/>
  <c r="BF669"/>
  <c r="BG669" s="1"/>
  <c r="BF261"/>
  <c r="BG261" s="1"/>
  <c r="BF2124"/>
  <c r="BG2124" s="1"/>
  <c r="BF1980"/>
  <c r="BG1980" s="1"/>
  <c r="BF836"/>
  <c r="BG836" s="1"/>
  <c r="BF1669"/>
  <c r="BG1669" s="1"/>
  <c r="BF158"/>
  <c r="BG158" s="1"/>
  <c r="BF410"/>
  <c r="BG410" s="1"/>
  <c r="BF199"/>
  <c r="BG199" s="1"/>
  <c r="BF43"/>
  <c r="BG43" s="1"/>
  <c r="BF444"/>
  <c r="BG444" s="1"/>
  <c r="BF186"/>
  <c r="BG186" s="1"/>
  <c r="AW31" l="1"/>
  <c r="AU32"/>
  <c r="AV1293"/>
  <c r="AA18"/>
  <c r="Y19"/>
  <c r="AC17"/>
  <c r="AB18"/>
  <c r="Z19"/>
  <c r="BI30"/>
  <c r="AW32" l="1"/>
  <c r="AU33"/>
  <c r="AV1294"/>
  <c r="AC18"/>
  <c r="Z20"/>
  <c r="AB19"/>
  <c r="Y20"/>
  <c r="AA19"/>
  <c r="BI31"/>
  <c r="AV1295" l="1"/>
  <c r="AW33"/>
  <c r="AU34"/>
  <c r="BI32"/>
  <c r="Y21"/>
  <c r="AA21" s="1"/>
  <c r="AA20"/>
  <c r="AC19"/>
  <c r="Z21"/>
  <c r="AB21" s="1"/>
  <c r="AB20"/>
  <c r="AV1296" l="1"/>
  <c r="AW34"/>
  <c r="AU35"/>
  <c r="Y22"/>
  <c r="AA22" s="1"/>
  <c r="BI33"/>
  <c r="AC20"/>
  <c r="Z22"/>
  <c r="AB22" s="1"/>
  <c r="AW35" l="1"/>
  <c r="AU36"/>
  <c r="AV1297"/>
  <c r="Y23"/>
  <c r="AA23" s="1"/>
  <c r="AC22"/>
  <c r="Z23"/>
  <c r="AB23" s="1"/>
  <c r="BI34"/>
  <c r="AC21"/>
  <c r="AV1298" l="1"/>
  <c r="BI36"/>
  <c r="AW36"/>
  <c r="AU37"/>
  <c r="BI35"/>
  <c r="Y24"/>
  <c r="AA24" s="1"/>
  <c r="AC23"/>
  <c r="Z24"/>
  <c r="AB24" s="1"/>
  <c r="BI37" l="1"/>
  <c r="AW37"/>
  <c r="AU38"/>
  <c r="AV1299"/>
  <c r="Y25"/>
  <c r="AA25" s="1"/>
  <c r="AC24"/>
  <c r="Z25"/>
  <c r="AB25" s="1"/>
  <c r="AX35"/>
  <c r="AY35" s="1"/>
  <c r="AV1300" l="1"/>
  <c r="BI38"/>
  <c r="AW38"/>
  <c r="AU39"/>
  <c r="Y26"/>
  <c r="AA26" s="1"/>
  <c r="AC25"/>
  <c r="Z26"/>
  <c r="AB26" s="1"/>
  <c r="AX36"/>
  <c r="AY36" s="1"/>
  <c r="AV1301" l="1"/>
  <c r="BI39"/>
  <c r="AW39"/>
  <c r="AU40"/>
  <c r="Z27"/>
  <c r="AB27" s="1"/>
  <c r="AX37"/>
  <c r="AY37" s="1"/>
  <c r="Y27"/>
  <c r="AA27" s="1"/>
  <c r="AC26"/>
  <c r="AV1302" l="1"/>
  <c r="BI40"/>
  <c r="AW40"/>
  <c r="AU41"/>
  <c r="AX38"/>
  <c r="Y28"/>
  <c r="AA28" s="1"/>
  <c r="Z28"/>
  <c r="AB28" s="1"/>
  <c r="BI41" l="1"/>
  <c r="AW41"/>
  <c r="AU42"/>
  <c r="AX39"/>
  <c r="AY39" s="1"/>
  <c r="AY38"/>
  <c r="AV1303"/>
  <c r="Z29"/>
  <c r="AB29" s="1"/>
  <c r="AC27"/>
  <c r="Y29"/>
  <c r="AA29" s="1"/>
  <c r="AC28"/>
  <c r="AX40"/>
  <c r="AY40" s="1"/>
  <c r="AV1304" l="1"/>
  <c r="BI42"/>
  <c r="AW42"/>
  <c r="AU43"/>
  <c r="Y30"/>
  <c r="AA30" s="1"/>
  <c r="Z30"/>
  <c r="AB30" s="1"/>
  <c r="AX41"/>
  <c r="AY41" s="1"/>
  <c r="BI43" l="1"/>
  <c r="AW43"/>
  <c r="AU44"/>
  <c r="AV1305"/>
  <c r="AV1306" s="1"/>
  <c r="AV1307" s="1"/>
  <c r="AV1308" s="1"/>
  <c r="AV1309" s="1"/>
  <c r="AV1310" s="1"/>
  <c r="AV1311" s="1"/>
  <c r="AV1312" s="1"/>
  <c r="AV1313" s="1"/>
  <c r="AV1314" s="1"/>
  <c r="AV1315" s="1"/>
  <c r="AV1316" s="1"/>
  <c r="Y31"/>
  <c r="AA31" s="1"/>
  <c r="AC30"/>
  <c r="AC29"/>
  <c r="AD29" s="1"/>
  <c r="Z31"/>
  <c r="AB31" s="1"/>
  <c r="AX42"/>
  <c r="AY42" s="1"/>
  <c r="AV1317" l="1"/>
  <c r="AV1318" s="1"/>
  <c r="AV1319" s="1"/>
  <c r="AV1320" s="1"/>
  <c r="AV1321" s="1"/>
  <c r="AV1322" s="1"/>
  <c r="AV1323" s="1"/>
  <c r="AV1324" s="1"/>
  <c r="AV1325" s="1"/>
  <c r="AV1326" s="1"/>
  <c r="AV1327" s="1"/>
  <c r="AV1328" s="1"/>
  <c r="AV1329" s="1"/>
  <c r="AD30"/>
  <c r="BI44"/>
  <c r="AW44"/>
  <c r="AU45"/>
  <c r="Y32"/>
  <c r="AA32" s="1"/>
  <c r="AC31"/>
  <c r="Z32"/>
  <c r="AB32" s="1"/>
  <c r="AX43"/>
  <c r="AY43" s="1"/>
  <c r="AD31" l="1"/>
  <c r="BI45"/>
  <c r="AW45"/>
  <c r="AU46"/>
  <c r="AV1330"/>
  <c r="Y33"/>
  <c r="AA33" s="1"/>
  <c r="Z33"/>
  <c r="AB33" s="1"/>
  <c r="AV1331" l="1"/>
  <c r="BI46"/>
  <c r="AW46"/>
  <c r="AU47"/>
  <c r="AC32"/>
  <c r="Y34"/>
  <c r="AA34" s="1"/>
  <c r="Z34"/>
  <c r="AB34" s="1"/>
  <c r="AX44"/>
  <c r="AV1332" l="1"/>
  <c r="AV1333" s="1"/>
  <c r="AV1334" s="1"/>
  <c r="AV1335" s="1"/>
  <c r="AD32"/>
  <c r="AX45"/>
  <c r="AY45" s="1"/>
  <c r="AY44"/>
  <c r="BI47"/>
  <c r="AW47"/>
  <c r="AU48"/>
  <c r="Y35"/>
  <c r="AA35" s="1"/>
  <c r="Z35"/>
  <c r="AB35" s="1"/>
  <c r="AX46"/>
  <c r="AY46" s="1"/>
  <c r="AC33"/>
  <c r="BI48" l="1"/>
  <c r="AW48"/>
  <c r="AU49"/>
  <c r="AV1336"/>
  <c r="AV1337" s="1"/>
  <c r="AV1338" s="1"/>
  <c r="AV1339" s="1"/>
  <c r="AV1340" s="1"/>
  <c r="AV1341" s="1"/>
  <c r="AV1342" s="1"/>
  <c r="AV1343" s="1"/>
  <c r="AV1344" s="1"/>
  <c r="AV1345" s="1"/>
  <c r="AV1346" s="1"/>
  <c r="AV1347" s="1"/>
  <c r="AV1348" s="1"/>
  <c r="AV1349" s="1"/>
  <c r="AV1350" s="1"/>
  <c r="AV1351" s="1"/>
  <c r="AV1352" s="1"/>
  <c r="AV1353" s="1"/>
  <c r="AV1354" s="1"/>
  <c r="AV1355" s="1"/>
  <c r="AV1356" s="1"/>
  <c r="AV1357" s="1"/>
  <c r="AV1358" s="1"/>
  <c r="AV1359" s="1"/>
  <c r="AD33"/>
  <c r="AX47"/>
  <c r="AY47" s="1"/>
  <c r="AC34"/>
  <c r="Y36"/>
  <c r="AA36" s="1"/>
  <c r="Z36"/>
  <c r="AB36" s="1"/>
  <c r="AV1360" l="1"/>
  <c r="BI49"/>
  <c r="AW49"/>
  <c r="AU50"/>
  <c r="AD34"/>
  <c r="Z37"/>
  <c r="AB37" s="1"/>
  <c r="Y37"/>
  <c r="AA37" s="1"/>
  <c r="AC35"/>
  <c r="BI50" l="1"/>
  <c r="AW50"/>
  <c r="AU51"/>
  <c r="AD35"/>
  <c r="AV1361"/>
  <c r="AV1362" s="1"/>
  <c r="AV1363" s="1"/>
  <c r="AV1364" s="1"/>
  <c r="AV1365" s="1"/>
  <c r="AV1366" s="1"/>
  <c r="AV1367" s="1"/>
  <c r="AV1368" s="1"/>
  <c r="AV1369" s="1"/>
  <c r="AC36"/>
  <c r="Y38"/>
  <c r="AA38" s="1"/>
  <c r="Z38"/>
  <c r="AB38" s="1"/>
  <c r="AX48"/>
  <c r="AD36" l="1"/>
  <c r="AV1370"/>
  <c r="AV1371" s="1"/>
  <c r="BI51"/>
  <c r="AW51"/>
  <c r="AU52"/>
  <c r="AX49"/>
  <c r="AY49" s="1"/>
  <c r="AY48"/>
  <c r="Y39"/>
  <c r="AA39" s="1"/>
  <c r="AC38"/>
  <c r="AC37"/>
  <c r="Z39"/>
  <c r="AB39" s="1"/>
  <c r="AX50" l="1"/>
  <c r="AY50" s="1"/>
  <c r="AD37"/>
  <c r="BI52"/>
  <c r="AW52"/>
  <c r="AU53"/>
  <c r="AV1372"/>
  <c r="AD38"/>
  <c r="Z40"/>
  <c r="AB40" s="1"/>
  <c r="Y40"/>
  <c r="AA40" s="1"/>
  <c r="AC39"/>
  <c r="BI53" l="1"/>
  <c r="AW53"/>
  <c r="AU54"/>
  <c r="AD39"/>
  <c r="AV1373"/>
  <c r="Z41"/>
  <c r="AB41" s="1"/>
  <c r="Y41"/>
  <c r="AA41" s="1"/>
  <c r="AX51"/>
  <c r="AY51" s="1"/>
  <c r="AV1374" l="1"/>
  <c r="BI54"/>
  <c r="AW54"/>
  <c r="AU55"/>
  <c r="AC40"/>
  <c r="Z42"/>
  <c r="AB42" s="1"/>
  <c r="Y42"/>
  <c r="AA42" s="1"/>
  <c r="AC41"/>
  <c r="AX52"/>
  <c r="AY52" s="1"/>
  <c r="AD41" l="1"/>
  <c r="BI55"/>
  <c r="AW55"/>
  <c r="AU56"/>
  <c r="AD40"/>
  <c r="AV1375"/>
  <c r="Y43"/>
  <c r="AA43" s="1"/>
  <c r="Z43"/>
  <c r="AB43" s="1"/>
  <c r="AX53"/>
  <c r="AX54" l="1"/>
  <c r="AY54" s="1"/>
  <c r="AY53"/>
  <c r="BI56"/>
  <c r="AW56"/>
  <c r="AU57"/>
  <c r="AV1376"/>
  <c r="AC42"/>
  <c r="Y44"/>
  <c r="AA44" s="1"/>
  <c r="AC43"/>
  <c r="Z44"/>
  <c r="AB44" s="1"/>
  <c r="AX55"/>
  <c r="AY55" s="1"/>
  <c r="BI57" l="1"/>
  <c r="AW57"/>
  <c r="AU58"/>
  <c r="AD42"/>
  <c r="AD43"/>
  <c r="AV1377"/>
  <c r="AV1378" s="1"/>
  <c r="AV1379" s="1"/>
  <c r="AV1380" s="1"/>
  <c r="AV1381" s="1"/>
  <c r="AV1382" s="1"/>
  <c r="AV1383" s="1"/>
  <c r="AV1384" s="1"/>
  <c r="AV1385" s="1"/>
  <c r="AV1386" s="1"/>
  <c r="AV1387" s="1"/>
  <c r="AV1388" s="1"/>
  <c r="AV1389" s="1"/>
  <c r="AV1390" s="1"/>
  <c r="Y45"/>
  <c r="AA45" s="1"/>
  <c r="AC44"/>
  <c r="Z45"/>
  <c r="AB45" s="1"/>
  <c r="AD44" l="1"/>
  <c r="BI58"/>
  <c r="AW58"/>
  <c r="AU59"/>
  <c r="AV1391"/>
  <c r="AV1392" s="1"/>
  <c r="AV1393" s="1"/>
  <c r="AV1394" s="1"/>
  <c r="AV1395" s="1"/>
  <c r="AV1396" s="1"/>
  <c r="AV1397" s="1"/>
  <c r="Y46"/>
  <c r="AA46" s="1"/>
  <c r="AC45"/>
  <c r="Z46"/>
  <c r="AB46" s="1"/>
  <c r="AX56"/>
  <c r="AV1398" l="1"/>
  <c r="AV1399" s="1"/>
  <c r="AV1400" s="1"/>
  <c r="AV1401" s="1"/>
  <c r="BI59"/>
  <c r="AW59"/>
  <c r="AU60"/>
  <c r="AD45"/>
  <c r="AX57"/>
  <c r="AY57" s="1"/>
  <c r="AY56"/>
  <c r="Y47"/>
  <c r="AA47" s="1"/>
  <c r="Z47"/>
  <c r="AB47" s="1"/>
  <c r="BI60" l="1"/>
  <c r="AW60"/>
  <c r="AU61"/>
  <c r="AV1402"/>
  <c r="Z48"/>
  <c r="AB48" s="1"/>
  <c r="AC46"/>
  <c r="Y48"/>
  <c r="AA48" s="1"/>
  <c r="AX58"/>
  <c r="AY58" s="1"/>
  <c r="AV1403" l="1"/>
  <c r="AD46"/>
  <c r="BI61"/>
  <c r="AW61"/>
  <c r="AU62"/>
  <c r="Z49"/>
  <c r="AB49" s="1"/>
  <c r="Y49"/>
  <c r="AA49" s="1"/>
  <c r="AX59"/>
  <c r="AC47"/>
  <c r="AX60" l="1"/>
  <c r="AY60" s="1"/>
  <c r="AY59"/>
  <c r="BI62"/>
  <c r="AW62"/>
  <c r="AU63"/>
  <c r="AV1404"/>
  <c r="AD47"/>
  <c r="Z50"/>
  <c r="AB50" s="1"/>
  <c r="AC48"/>
  <c r="Y50"/>
  <c r="AA50" s="1"/>
  <c r="AD48" l="1"/>
  <c r="BI63"/>
  <c r="AW63"/>
  <c r="AU64"/>
  <c r="AV1405"/>
  <c r="Z51"/>
  <c r="AB51" s="1"/>
  <c r="Y51"/>
  <c r="AA51" s="1"/>
  <c r="AC49"/>
  <c r="AX61"/>
  <c r="AY61" s="1"/>
  <c r="AD49" l="1"/>
  <c r="AV1406"/>
  <c r="BI64"/>
  <c r="AW64"/>
  <c r="AU65"/>
  <c r="AC50"/>
  <c r="Y52"/>
  <c r="AA52" s="1"/>
  <c r="Z52"/>
  <c r="AB52" s="1"/>
  <c r="AX62"/>
  <c r="AX63" l="1"/>
  <c r="AY63" s="1"/>
  <c r="AY62"/>
  <c r="BI65"/>
  <c r="AW65"/>
  <c r="AU66"/>
  <c r="AD50"/>
  <c r="AV1407"/>
  <c r="AC51"/>
  <c r="Y53"/>
  <c r="AA53" s="1"/>
  <c r="AC52"/>
  <c r="Z53"/>
  <c r="AB53" s="1"/>
  <c r="AX64" l="1"/>
  <c r="AY64" s="1"/>
  <c r="AD52"/>
  <c r="AV1408"/>
  <c r="BI66"/>
  <c r="AW66"/>
  <c r="AU67"/>
  <c r="AD51"/>
  <c r="Y54"/>
  <c r="AA54" s="1"/>
  <c r="Z54"/>
  <c r="AB54" s="1"/>
  <c r="AX65"/>
  <c r="AY65" s="1"/>
  <c r="AV1409" l="1"/>
  <c r="BI67"/>
  <c r="AW67"/>
  <c r="AU68"/>
  <c r="AC53"/>
  <c r="Y55"/>
  <c r="AA55" s="1"/>
  <c r="Z55"/>
  <c r="AB55" s="1"/>
  <c r="BI68" l="1"/>
  <c r="AW68"/>
  <c r="AU69"/>
  <c r="AV1410"/>
  <c r="AD53"/>
  <c r="Y56"/>
  <c r="AA56" s="1"/>
  <c r="AX66"/>
  <c r="AY66" s="1"/>
  <c r="Z56"/>
  <c r="AB56" s="1"/>
  <c r="AC54"/>
  <c r="AD54" l="1"/>
  <c r="AV1411"/>
  <c r="BI69"/>
  <c r="AW69"/>
  <c r="AU70"/>
  <c r="AC55"/>
  <c r="Y57"/>
  <c r="AA57" s="1"/>
  <c r="AX67"/>
  <c r="AY67" s="1"/>
  <c r="Z57"/>
  <c r="AB57" s="1"/>
  <c r="AD55" l="1"/>
  <c r="AV1412"/>
  <c r="BI70"/>
  <c r="AW70"/>
  <c r="AU71"/>
  <c r="Z58"/>
  <c r="AB58" s="1"/>
  <c r="AC56"/>
  <c r="Y58"/>
  <c r="AA58" s="1"/>
  <c r="AX68"/>
  <c r="AX69" l="1"/>
  <c r="AY69" s="1"/>
  <c r="AY68"/>
  <c r="AD56"/>
  <c r="BI71"/>
  <c r="AW71"/>
  <c r="AU72"/>
  <c r="AV1413"/>
  <c r="Y59"/>
  <c r="AA59" s="1"/>
  <c r="Z59"/>
  <c r="AB59" s="1"/>
  <c r="AC57"/>
  <c r="AV1414" l="1"/>
  <c r="BI72"/>
  <c r="AW72"/>
  <c r="AU73"/>
  <c r="AD57"/>
  <c r="Y60"/>
  <c r="AA60" s="1"/>
  <c r="AC59"/>
  <c r="Z60"/>
  <c r="AB60" s="1"/>
  <c r="AC58"/>
  <c r="AX70"/>
  <c r="BI73" l="1"/>
  <c r="AW73"/>
  <c r="AU74"/>
  <c r="AX71"/>
  <c r="AY71" s="1"/>
  <c r="AY70"/>
  <c r="AD59"/>
  <c r="AV1415"/>
  <c r="AD58"/>
  <c r="Y61"/>
  <c r="AA61" s="1"/>
  <c r="Z61"/>
  <c r="AB61" s="1"/>
  <c r="AV1416" l="1"/>
  <c r="BI74"/>
  <c r="AW74"/>
  <c r="AU75"/>
  <c r="Z62"/>
  <c r="AB62" s="1"/>
  <c r="AC60"/>
  <c r="Y62"/>
  <c r="AA62" s="1"/>
  <c r="AC61"/>
  <c r="AX72"/>
  <c r="AX73" l="1"/>
  <c r="AY73" s="1"/>
  <c r="AY72"/>
  <c r="AD61"/>
  <c r="BI75"/>
  <c r="AW75"/>
  <c r="AU76"/>
  <c r="AV1417"/>
  <c r="AD60"/>
  <c r="Y63"/>
  <c r="AA63" s="1"/>
  <c r="AC62"/>
  <c r="Z63"/>
  <c r="AB63" s="1"/>
  <c r="AX74"/>
  <c r="AY74" s="1"/>
  <c r="AV1418" l="1"/>
  <c r="AD62"/>
  <c r="BI76"/>
  <c r="AW76"/>
  <c r="AU77"/>
  <c r="Y64"/>
  <c r="AA64" s="1"/>
  <c r="AC63"/>
  <c r="Z64"/>
  <c r="AB64" s="1"/>
  <c r="AD63" l="1"/>
  <c r="BI77"/>
  <c r="AW77"/>
  <c r="AU78"/>
  <c r="AV1419"/>
  <c r="Y65"/>
  <c r="AA65" s="1"/>
  <c r="Z65"/>
  <c r="AB65" s="1"/>
  <c r="AX75"/>
  <c r="AY75" s="1"/>
  <c r="BI78" l="1"/>
  <c r="AW78"/>
  <c r="AU79"/>
  <c r="AV1420"/>
  <c r="Y66"/>
  <c r="AA66" s="1"/>
  <c r="AX76"/>
  <c r="AY76" s="1"/>
  <c r="Z66"/>
  <c r="AB66" s="1"/>
  <c r="AC64"/>
  <c r="AD64" l="1"/>
  <c r="BI79"/>
  <c r="AW79"/>
  <c r="AU80"/>
  <c r="AV1421"/>
  <c r="Z67"/>
  <c r="AB67" s="1"/>
  <c r="Y67"/>
  <c r="AA67" s="1"/>
  <c r="AC65"/>
  <c r="AX77"/>
  <c r="AD65" l="1"/>
  <c r="AX78"/>
  <c r="AY78" s="1"/>
  <c r="AY77"/>
  <c r="AV1422"/>
  <c r="BI80"/>
  <c r="AW80"/>
  <c r="AU81"/>
  <c r="Z68"/>
  <c r="AB68" s="1"/>
  <c r="Y68"/>
  <c r="AA68" s="1"/>
  <c r="AX79"/>
  <c r="AY79" s="1"/>
  <c r="AC66"/>
  <c r="AV1423" l="1"/>
  <c r="AV1424" s="1"/>
  <c r="AV1425" s="1"/>
  <c r="AD66"/>
  <c r="BI81"/>
  <c r="AW81"/>
  <c r="AU82"/>
  <c r="Y69"/>
  <c r="AA69" s="1"/>
  <c r="Z69"/>
  <c r="AB69" s="1"/>
  <c r="AC67"/>
  <c r="AD67" l="1"/>
  <c r="AV1426"/>
  <c r="BI82"/>
  <c r="AW82"/>
  <c r="AU83"/>
  <c r="Z70"/>
  <c r="AB70" s="1"/>
  <c r="Y70"/>
  <c r="AA70" s="1"/>
  <c r="AX80"/>
  <c r="AC68"/>
  <c r="AX81" l="1"/>
  <c r="AY81" s="1"/>
  <c r="AY80"/>
  <c r="AD68"/>
  <c r="BI83"/>
  <c r="AW83"/>
  <c r="AU84"/>
  <c r="AV1427"/>
  <c r="AC69"/>
  <c r="AX82"/>
  <c r="AY82" s="1"/>
  <c r="Z71"/>
  <c r="AB71" s="1"/>
  <c r="Y71"/>
  <c r="AA71" s="1"/>
  <c r="AV1428" l="1"/>
  <c r="AD69"/>
  <c r="BI84"/>
  <c r="AW84"/>
  <c r="AU85"/>
  <c r="AC70"/>
  <c r="Y72"/>
  <c r="AA72" s="1"/>
  <c r="Z72"/>
  <c r="AB72" s="1"/>
  <c r="BI85" l="1"/>
  <c r="AW85"/>
  <c r="AU86"/>
  <c r="AV1429"/>
  <c r="AV1430" s="1"/>
  <c r="AV1431" s="1"/>
  <c r="AV1432" s="1"/>
  <c r="AV1433" s="1"/>
  <c r="AV1434" s="1"/>
  <c r="AV1435" s="1"/>
  <c r="AV1436" s="1"/>
  <c r="AV1437" s="1"/>
  <c r="AV1438" s="1"/>
  <c r="AD70"/>
  <c r="Z73"/>
  <c r="AB73" s="1"/>
  <c r="AC71"/>
  <c r="Y73"/>
  <c r="AA73" s="1"/>
  <c r="AC72"/>
  <c r="AX83"/>
  <c r="AV1439" l="1"/>
  <c r="AV1440" s="1"/>
  <c r="AV1441" s="1"/>
  <c r="AV1442" s="1"/>
  <c r="AV1443" s="1"/>
  <c r="AX84"/>
  <c r="AY84" s="1"/>
  <c r="AY83"/>
  <c r="AD72"/>
  <c r="AD71"/>
  <c r="BI86"/>
  <c r="AW86"/>
  <c r="AU87"/>
  <c r="Y74"/>
  <c r="AA74" s="1"/>
  <c r="AC73"/>
  <c r="Z74"/>
  <c r="AB74" s="1"/>
  <c r="AX85"/>
  <c r="AY85" s="1"/>
  <c r="AD73" l="1"/>
  <c r="BI87"/>
  <c r="AW87"/>
  <c r="AU88"/>
  <c r="AV1444"/>
  <c r="AV1445" s="1"/>
  <c r="AV1446" s="1"/>
  <c r="AV1447" s="1"/>
  <c r="AV1448" s="1"/>
  <c r="AV1449" s="1"/>
  <c r="AV1450" s="1"/>
  <c r="AV1451" s="1"/>
  <c r="AV1452" s="1"/>
  <c r="AV1453" s="1"/>
  <c r="AV1454" s="1"/>
  <c r="AV1455" s="1"/>
  <c r="AV1456" s="1"/>
  <c r="AV1457" s="1"/>
  <c r="AV1458" s="1"/>
  <c r="AV1459" s="1"/>
  <c r="AV1460" s="1"/>
  <c r="AV1461" s="1"/>
  <c r="AV1462" s="1"/>
  <c r="AV1463" s="1"/>
  <c r="AV1464" s="1"/>
  <c r="AV1465" s="1"/>
  <c r="AV1466" s="1"/>
  <c r="AV1467" s="1"/>
  <c r="AV1468" s="1"/>
  <c r="AV1469" s="1"/>
  <c r="AV1470" s="1"/>
  <c r="AV1471" s="1"/>
  <c r="AV1472" s="1"/>
  <c r="AV1473" s="1"/>
  <c r="AV1474" s="1"/>
  <c r="AV1475" s="1"/>
  <c r="AV1476" s="1"/>
  <c r="AV1477" s="1"/>
  <c r="AV1478" s="1"/>
  <c r="AV1479" s="1"/>
  <c r="AV1480" s="1"/>
  <c r="AV1481" s="1"/>
  <c r="AV1482" s="1"/>
  <c r="AV1483" s="1"/>
  <c r="AV1484" s="1"/>
  <c r="AV1485" s="1"/>
  <c r="AV1486" s="1"/>
  <c r="AV1487" s="1"/>
  <c r="AV1488" s="1"/>
  <c r="AV1489" s="1"/>
  <c r="AV1490" s="1"/>
  <c r="AV1491" s="1"/>
  <c r="AV1492" s="1"/>
  <c r="AV1493" s="1"/>
  <c r="AV1494" s="1"/>
  <c r="AV1495" s="1"/>
  <c r="AV1496" s="1"/>
  <c r="AV1497" s="1"/>
  <c r="AV1498" s="1"/>
  <c r="AV1499" s="1"/>
  <c r="AV1500" s="1"/>
  <c r="AV1501" s="1"/>
  <c r="AV1502" s="1"/>
  <c r="AV1503" s="1"/>
  <c r="AV1504" s="1"/>
  <c r="AV1505" s="1"/>
  <c r="AV1506" s="1"/>
  <c r="AV1507" s="1"/>
  <c r="AV1508" s="1"/>
  <c r="AV1509" s="1"/>
  <c r="AV1510" s="1"/>
  <c r="AV1511" s="1"/>
  <c r="AV1512" s="1"/>
  <c r="AV1513" s="1"/>
  <c r="AV1514" s="1"/>
  <c r="AV1515" s="1"/>
  <c r="AV1516" s="1"/>
  <c r="AV1517" s="1"/>
  <c r="AV1518" s="1"/>
  <c r="AV1519" s="1"/>
  <c r="AV1520" s="1"/>
  <c r="AV1521" s="1"/>
  <c r="AV1522" s="1"/>
  <c r="AV1523" s="1"/>
  <c r="AV1524" s="1"/>
  <c r="AV1525" s="1"/>
  <c r="Y75"/>
  <c r="AA75" s="1"/>
  <c r="Z75"/>
  <c r="AB75" s="1"/>
  <c r="BI88" l="1"/>
  <c r="AW88"/>
  <c r="AU89"/>
  <c r="AV1526"/>
  <c r="AC74"/>
  <c r="Y76"/>
  <c r="AA76" s="1"/>
  <c r="Z76"/>
  <c r="AB76" s="1"/>
  <c r="AX86"/>
  <c r="AY86" s="1"/>
  <c r="AV1527" l="1"/>
  <c r="AD74"/>
  <c r="BI89"/>
  <c r="AW89"/>
  <c r="AU90"/>
  <c r="AC75"/>
  <c r="Y77"/>
  <c r="AA77" s="1"/>
  <c r="AX87"/>
  <c r="AY87" s="1"/>
  <c r="Z77"/>
  <c r="AB77" s="1"/>
  <c r="AV1528" l="1"/>
  <c r="AD75"/>
  <c r="BI90"/>
  <c r="AW90"/>
  <c r="AU91"/>
  <c r="Y78"/>
  <c r="AA78" s="1"/>
  <c r="AC77"/>
  <c r="Z78"/>
  <c r="AB78" s="1"/>
  <c r="AC76"/>
  <c r="AX88"/>
  <c r="AY88" s="1"/>
  <c r="AD76" l="1"/>
  <c r="AD77"/>
  <c r="BI91"/>
  <c r="AW91"/>
  <c r="AU92"/>
  <c r="AV1529"/>
  <c r="AV1530" s="1"/>
  <c r="Y79"/>
  <c r="AA79" s="1"/>
  <c r="Z79"/>
  <c r="AB79" s="1"/>
  <c r="AX89"/>
  <c r="AX90" l="1"/>
  <c r="AY90" s="1"/>
  <c r="AY89"/>
  <c r="BI92"/>
  <c r="AW92"/>
  <c r="AU93"/>
  <c r="AV1531"/>
  <c r="AV1532" s="1"/>
  <c r="AV1533" s="1"/>
  <c r="AV1534" s="1"/>
  <c r="AV1535" s="1"/>
  <c r="AV1536" s="1"/>
  <c r="AV1537" s="1"/>
  <c r="AV1538" s="1"/>
  <c r="AV1539" s="1"/>
  <c r="AV1540" s="1"/>
  <c r="AV1541" s="1"/>
  <c r="AV1542" s="1"/>
  <c r="AV1543" s="1"/>
  <c r="AV1544" s="1"/>
  <c r="AV1545" s="1"/>
  <c r="AV1546" s="1"/>
  <c r="AV1547" s="1"/>
  <c r="AV1548" s="1"/>
  <c r="AV1549" s="1"/>
  <c r="AV1550" s="1"/>
  <c r="AV1551" s="1"/>
  <c r="AV1552" s="1"/>
  <c r="AV1553" s="1"/>
  <c r="AV1554" s="1"/>
  <c r="AV1555" s="1"/>
  <c r="AV1556" s="1"/>
  <c r="AV1557" s="1"/>
  <c r="AV1558" s="1"/>
  <c r="AV1559" s="1"/>
  <c r="AV1560" s="1"/>
  <c r="AV1561" s="1"/>
  <c r="AV1562" s="1"/>
  <c r="AV1563" s="1"/>
  <c r="AV1564" s="1"/>
  <c r="AV1565" s="1"/>
  <c r="AV1566" s="1"/>
  <c r="AV1567" s="1"/>
  <c r="AV1568" s="1"/>
  <c r="AV1569" s="1"/>
  <c r="AV1570" s="1"/>
  <c r="AV1571" s="1"/>
  <c r="AV1572" s="1"/>
  <c r="AV1573" s="1"/>
  <c r="AV1574" s="1"/>
  <c r="AV1575" s="1"/>
  <c r="AV1576" s="1"/>
  <c r="AV1577" s="1"/>
  <c r="AV1578" s="1"/>
  <c r="AV1579" s="1"/>
  <c r="AV1580" s="1"/>
  <c r="AV1581" s="1"/>
  <c r="AV1582" s="1"/>
  <c r="AV1583" s="1"/>
  <c r="AV1584" s="1"/>
  <c r="AV1585" s="1"/>
  <c r="AV1586" s="1"/>
  <c r="AV1587" s="1"/>
  <c r="AV1588" s="1"/>
  <c r="AV1589" s="1"/>
  <c r="AV1590" s="1"/>
  <c r="AV1591" s="1"/>
  <c r="AV1592" s="1"/>
  <c r="AV1593" s="1"/>
  <c r="AV1594" s="1"/>
  <c r="AV1595" s="1"/>
  <c r="AV1596" s="1"/>
  <c r="AV1597" s="1"/>
  <c r="AV1598" s="1"/>
  <c r="AV1599" s="1"/>
  <c r="AV1600" s="1"/>
  <c r="AV1601" s="1"/>
  <c r="AV1602" s="1"/>
  <c r="AV1603" s="1"/>
  <c r="AV1604" s="1"/>
  <c r="AV1605" s="1"/>
  <c r="AV1606" s="1"/>
  <c r="AV1607" s="1"/>
  <c r="AV1608" s="1"/>
  <c r="AV1609" s="1"/>
  <c r="AV1610" s="1"/>
  <c r="AV1611" s="1"/>
  <c r="AV1612" s="1"/>
  <c r="AV1613" s="1"/>
  <c r="AV1614" s="1"/>
  <c r="AV1615" s="1"/>
  <c r="AV1616" s="1"/>
  <c r="AV1617" s="1"/>
  <c r="AV1618" s="1"/>
  <c r="AV1619" s="1"/>
  <c r="AV1620" s="1"/>
  <c r="AV1621" s="1"/>
  <c r="AV1622" s="1"/>
  <c r="AV1623" s="1"/>
  <c r="AV1624" s="1"/>
  <c r="AV1625" s="1"/>
  <c r="AV1626" s="1"/>
  <c r="AV1627" s="1"/>
  <c r="AV1628" s="1"/>
  <c r="AV1629" s="1"/>
  <c r="AV1630" s="1"/>
  <c r="AV1631" s="1"/>
  <c r="AV1632" s="1"/>
  <c r="AV1633" s="1"/>
  <c r="AV1634" s="1"/>
  <c r="AV1635" s="1"/>
  <c r="AV1636" s="1"/>
  <c r="AV1637" s="1"/>
  <c r="AV1638" s="1"/>
  <c r="AV1639" s="1"/>
  <c r="AV1640" s="1"/>
  <c r="AV1641" s="1"/>
  <c r="AV1642" s="1"/>
  <c r="AV1643" s="1"/>
  <c r="AV1644" s="1"/>
  <c r="AV1645" s="1"/>
  <c r="AV1646" s="1"/>
  <c r="AV1647" s="1"/>
  <c r="AV1648" s="1"/>
  <c r="AV1649" s="1"/>
  <c r="AV1650" s="1"/>
  <c r="AV1651" s="1"/>
  <c r="AV1652" s="1"/>
  <c r="AV1653" s="1"/>
  <c r="AV1654" s="1"/>
  <c r="AV1655" s="1"/>
  <c r="AV1656" s="1"/>
  <c r="AV1657" s="1"/>
  <c r="AV1658" s="1"/>
  <c r="AV1659" s="1"/>
  <c r="AV1660" s="1"/>
  <c r="AV1661" s="1"/>
  <c r="AV1662" s="1"/>
  <c r="AV1663" s="1"/>
  <c r="AV1664" s="1"/>
  <c r="AV1665" s="1"/>
  <c r="AV1666" s="1"/>
  <c r="AV1667" s="1"/>
  <c r="AV1668" s="1"/>
  <c r="AV1669" s="1"/>
  <c r="AV1670" s="1"/>
  <c r="AV1671" s="1"/>
  <c r="AV1672" s="1"/>
  <c r="AV1673" s="1"/>
  <c r="AV1674" s="1"/>
  <c r="AV1675" s="1"/>
  <c r="AV1676" s="1"/>
  <c r="AV1677" s="1"/>
  <c r="AV1678" s="1"/>
  <c r="AV1679" s="1"/>
  <c r="AV1680" s="1"/>
  <c r="AV1681" s="1"/>
  <c r="AV1682" s="1"/>
  <c r="AV1683" s="1"/>
  <c r="AV1684" s="1"/>
  <c r="AV1685" s="1"/>
  <c r="AV1686" s="1"/>
  <c r="AV1687" s="1"/>
  <c r="AV1688" s="1"/>
  <c r="AV1689" s="1"/>
  <c r="AV1690" s="1"/>
  <c r="AV1691" s="1"/>
  <c r="AV1692" s="1"/>
  <c r="AV1693" s="1"/>
  <c r="AV1694" s="1"/>
  <c r="AV1695" s="1"/>
  <c r="AV1696" s="1"/>
  <c r="AV1697" s="1"/>
  <c r="AV1698" s="1"/>
  <c r="AV1699" s="1"/>
  <c r="AV1700" s="1"/>
  <c r="AV1701" s="1"/>
  <c r="AV1702" s="1"/>
  <c r="AV1703" s="1"/>
  <c r="AV1704" s="1"/>
  <c r="AV1705" s="1"/>
  <c r="AV1706" s="1"/>
  <c r="AV1707" s="1"/>
  <c r="AV1708" s="1"/>
  <c r="AV1709" s="1"/>
  <c r="AV1710" s="1"/>
  <c r="AV1711" s="1"/>
  <c r="AV1712" s="1"/>
  <c r="AV1713" s="1"/>
  <c r="AV1714" s="1"/>
  <c r="AV1715" s="1"/>
  <c r="AV1716" s="1"/>
  <c r="AV1717" s="1"/>
  <c r="AV1718" s="1"/>
  <c r="AV1719" s="1"/>
  <c r="AV1720" s="1"/>
  <c r="AV1721" s="1"/>
  <c r="AV1722" s="1"/>
  <c r="AV1723" s="1"/>
  <c r="AV1724" s="1"/>
  <c r="AV1725" s="1"/>
  <c r="AV1726" s="1"/>
  <c r="AV1727" s="1"/>
  <c r="AV1728" s="1"/>
  <c r="AV1729" s="1"/>
  <c r="AV1730" s="1"/>
  <c r="AV1731" s="1"/>
  <c r="AV1732" s="1"/>
  <c r="AV1733" s="1"/>
  <c r="AV1734" s="1"/>
  <c r="AV1735" s="1"/>
  <c r="AV1736" s="1"/>
  <c r="AV1737" s="1"/>
  <c r="AV1738" s="1"/>
  <c r="AV1739" s="1"/>
  <c r="AV1740" s="1"/>
  <c r="AV1741" s="1"/>
  <c r="AV1742" s="1"/>
  <c r="AV1743" s="1"/>
  <c r="AV1744" s="1"/>
  <c r="AV1745" s="1"/>
  <c r="AV1746" s="1"/>
  <c r="AV1747" s="1"/>
  <c r="AV1748" s="1"/>
  <c r="AV1749" s="1"/>
  <c r="AV1750" s="1"/>
  <c r="AV1751" s="1"/>
  <c r="AV1752" s="1"/>
  <c r="AV1753" s="1"/>
  <c r="AV1754" s="1"/>
  <c r="AV1755" s="1"/>
  <c r="AV1756" s="1"/>
  <c r="AV1757" s="1"/>
  <c r="AV1758" s="1"/>
  <c r="AV1759" s="1"/>
  <c r="AV1760" s="1"/>
  <c r="AV1761" s="1"/>
  <c r="AV1762" s="1"/>
  <c r="AV1763" s="1"/>
  <c r="AV1764" s="1"/>
  <c r="AV1765" s="1"/>
  <c r="AV1766" s="1"/>
  <c r="AV1767" s="1"/>
  <c r="AV1768" s="1"/>
  <c r="AV1769" s="1"/>
  <c r="AV1770" s="1"/>
  <c r="AV1771" s="1"/>
  <c r="AV1772" s="1"/>
  <c r="AV1773" s="1"/>
  <c r="AV1774" s="1"/>
  <c r="AV1775" s="1"/>
  <c r="AV1776" s="1"/>
  <c r="AV1777" s="1"/>
  <c r="AV1778" s="1"/>
  <c r="AV1779" s="1"/>
  <c r="AV1780" s="1"/>
  <c r="AV1781" s="1"/>
  <c r="AV1782" s="1"/>
  <c r="AV1783" s="1"/>
  <c r="AV1784" s="1"/>
  <c r="AV1785" s="1"/>
  <c r="AV1786" s="1"/>
  <c r="AV1787" s="1"/>
  <c r="AV1788" s="1"/>
  <c r="AV1789" s="1"/>
  <c r="AV1790" s="1"/>
  <c r="AV1791" s="1"/>
  <c r="AV1792" s="1"/>
  <c r="AV1793" s="1"/>
  <c r="AV1794" s="1"/>
  <c r="AV1795" s="1"/>
  <c r="AV1796" s="1"/>
  <c r="AV1797" s="1"/>
  <c r="AV1798" s="1"/>
  <c r="AV1799" s="1"/>
  <c r="AV1800" s="1"/>
  <c r="AV1801" s="1"/>
  <c r="AV1802" s="1"/>
  <c r="AV1803" s="1"/>
  <c r="AV1804" s="1"/>
  <c r="AV1805" s="1"/>
  <c r="AV1806" s="1"/>
  <c r="AV1807" s="1"/>
  <c r="AV1808" s="1"/>
  <c r="AV1809" s="1"/>
  <c r="AV1810" s="1"/>
  <c r="AV1811" s="1"/>
  <c r="AV1812" s="1"/>
  <c r="AV1813" s="1"/>
  <c r="AV1814" s="1"/>
  <c r="AV1815" s="1"/>
  <c r="AV1816" s="1"/>
  <c r="AV1817" s="1"/>
  <c r="AV1818" s="1"/>
  <c r="AV1819" s="1"/>
  <c r="AV1820" s="1"/>
  <c r="AV1821" s="1"/>
  <c r="AV1822" s="1"/>
  <c r="AV1823" s="1"/>
  <c r="AV1824" s="1"/>
  <c r="AV1825" s="1"/>
  <c r="AV1826" s="1"/>
  <c r="AV1827" s="1"/>
  <c r="AV1828" s="1"/>
  <c r="AV1829" s="1"/>
  <c r="AV1830" s="1"/>
  <c r="AV1831" s="1"/>
  <c r="AV1832" s="1"/>
  <c r="AV1833" s="1"/>
  <c r="AV1834" s="1"/>
  <c r="AV1835" s="1"/>
  <c r="AV1836" s="1"/>
  <c r="AV1837" s="1"/>
  <c r="AV1838" s="1"/>
  <c r="AV1839" s="1"/>
  <c r="AV1840" s="1"/>
  <c r="AV1841" s="1"/>
  <c r="AV1842" s="1"/>
  <c r="AV1843" s="1"/>
  <c r="AV1844" s="1"/>
  <c r="AV1845" s="1"/>
  <c r="AV1846" s="1"/>
  <c r="Y80"/>
  <c r="AA80" s="1"/>
  <c r="AC78"/>
  <c r="Z80"/>
  <c r="AB80" s="1"/>
  <c r="BI93" l="1"/>
  <c r="AW93"/>
  <c r="AU94"/>
  <c r="AX91"/>
  <c r="AY91" s="1"/>
  <c r="AV1847"/>
  <c r="AD78"/>
  <c r="AC79"/>
  <c r="AX92"/>
  <c r="AY92" s="1"/>
  <c r="Z81"/>
  <c r="AB81" s="1"/>
  <c r="Y81"/>
  <c r="AA81" s="1"/>
  <c r="AC80"/>
  <c r="AV1848" l="1"/>
  <c r="AD80"/>
  <c r="AD79"/>
  <c r="BI94"/>
  <c r="AW94"/>
  <c r="AU95"/>
  <c r="Y82"/>
  <c r="AA82" s="1"/>
  <c r="AC81"/>
  <c r="AX93"/>
  <c r="AY93" s="1"/>
  <c r="Z82"/>
  <c r="AB82" s="1"/>
  <c r="BI95" l="1"/>
  <c r="AW95"/>
  <c r="AU96"/>
  <c r="AV1849"/>
  <c r="AD81"/>
  <c r="Y83"/>
  <c r="AA83" s="1"/>
  <c r="Z83"/>
  <c r="AB83" s="1"/>
  <c r="BI96" l="1"/>
  <c r="AW96"/>
  <c r="AU97"/>
  <c r="AV1850"/>
  <c r="AV1851" s="1"/>
  <c r="AV1852" s="1"/>
  <c r="AV1853" s="1"/>
  <c r="AV1854" s="1"/>
  <c r="AV1855" s="1"/>
  <c r="AV1856" s="1"/>
  <c r="AV1857" s="1"/>
  <c r="AV1858" s="1"/>
  <c r="AV1859" s="1"/>
  <c r="AV1860" s="1"/>
  <c r="AV1861" s="1"/>
  <c r="AV1862" s="1"/>
  <c r="AV1863" s="1"/>
  <c r="AV1864" s="1"/>
  <c r="AV1865" s="1"/>
  <c r="AV1866" s="1"/>
  <c r="AV1867" s="1"/>
  <c r="AV1868" s="1"/>
  <c r="AV1869" s="1"/>
  <c r="AV1870" s="1"/>
  <c r="AV1871" s="1"/>
  <c r="AV1872" s="1"/>
  <c r="AV1873" s="1"/>
  <c r="AV1874" s="1"/>
  <c r="AV1875" s="1"/>
  <c r="AV1876" s="1"/>
  <c r="AV1877" s="1"/>
  <c r="AV1878" s="1"/>
  <c r="AV1879" s="1"/>
  <c r="AV1880" s="1"/>
  <c r="AV1881" s="1"/>
  <c r="AV1882" s="1"/>
  <c r="AV1883" s="1"/>
  <c r="AV1884" s="1"/>
  <c r="AV1885" s="1"/>
  <c r="AV1886" s="1"/>
  <c r="AV1887" s="1"/>
  <c r="AV1888" s="1"/>
  <c r="AV1889" s="1"/>
  <c r="AV1890" s="1"/>
  <c r="AV1891" s="1"/>
  <c r="AV1892" s="1"/>
  <c r="AV1893" s="1"/>
  <c r="AV1894" s="1"/>
  <c r="AV1895" s="1"/>
  <c r="AV1896" s="1"/>
  <c r="AV1897" s="1"/>
  <c r="AV1898" s="1"/>
  <c r="AV1899" s="1"/>
  <c r="AV1900" s="1"/>
  <c r="AV1901" s="1"/>
  <c r="AV1902" s="1"/>
  <c r="AV1903" s="1"/>
  <c r="AV1904" s="1"/>
  <c r="AV1905" s="1"/>
  <c r="AV1906" s="1"/>
  <c r="AV1907" s="1"/>
  <c r="AV1908" s="1"/>
  <c r="AV1909" s="1"/>
  <c r="AV1910" s="1"/>
  <c r="AV1911" s="1"/>
  <c r="AV1912" s="1"/>
  <c r="AV1913" s="1"/>
  <c r="AV1914" s="1"/>
  <c r="AV1915" s="1"/>
  <c r="AV1916" s="1"/>
  <c r="AV1917" s="1"/>
  <c r="AV1918" s="1"/>
  <c r="AV1919" s="1"/>
  <c r="AV1920" s="1"/>
  <c r="AV1921" s="1"/>
  <c r="AV1922" s="1"/>
  <c r="AV1923" s="1"/>
  <c r="AV1924" s="1"/>
  <c r="AV1925" s="1"/>
  <c r="AV1926" s="1"/>
  <c r="AV1927" s="1"/>
  <c r="AV1928" s="1"/>
  <c r="AV1929" s="1"/>
  <c r="AV1930" s="1"/>
  <c r="AV1931" s="1"/>
  <c r="AV1932" s="1"/>
  <c r="AV1933" s="1"/>
  <c r="AV1934" s="1"/>
  <c r="AV1935" s="1"/>
  <c r="AV1936" s="1"/>
  <c r="AV1937" s="1"/>
  <c r="AV1938" s="1"/>
  <c r="AV1939" s="1"/>
  <c r="AV1940" s="1"/>
  <c r="AV1941" s="1"/>
  <c r="AV1942" s="1"/>
  <c r="AV1943" s="1"/>
  <c r="AV1944" s="1"/>
  <c r="AV1945" s="1"/>
  <c r="AV1946" s="1"/>
  <c r="AV1947" s="1"/>
  <c r="AV1948" s="1"/>
  <c r="AV1949" s="1"/>
  <c r="AV1950" s="1"/>
  <c r="AV1951" s="1"/>
  <c r="AV1952" s="1"/>
  <c r="AV1953" s="1"/>
  <c r="AV1954" s="1"/>
  <c r="AV1955" s="1"/>
  <c r="AV1956" s="1"/>
  <c r="AV1957" s="1"/>
  <c r="AV1958" s="1"/>
  <c r="AV1959" s="1"/>
  <c r="AV1960" s="1"/>
  <c r="AV1961" s="1"/>
  <c r="AV1962" s="1"/>
  <c r="AV1963" s="1"/>
  <c r="AV1964" s="1"/>
  <c r="AV1965" s="1"/>
  <c r="AV1966" s="1"/>
  <c r="AV1967" s="1"/>
  <c r="AV1968" s="1"/>
  <c r="AV1969" s="1"/>
  <c r="AV1970" s="1"/>
  <c r="AV1971" s="1"/>
  <c r="AV1972" s="1"/>
  <c r="AV1973" s="1"/>
  <c r="AV1974" s="1"/>
  <c r="AV1975" s="1"/>
  <c r="AV1976" s="1"/>
  <c r="AV1977" s="1"/>
  <c r="AV1978" s="1"/>
  <c r="AV1979" s="1"/>
  <c r="AV1980" s="1"/>
  <c r="AV1981" s="1"/>
  <c r="AV1982" s="1"/>
  <c r="AV1983" s="1"/>
  <c r="AV1984" s="1"/>
  <c r="AV1985" s="1"/>
  <c r="AV1986" s="1"/>
  <c r="AV1987" s="1"/>
  <c r="AV1988" s="1"/>
  <c r="AV1989" s="1"/>
  <c r="AV1990" s="1"/>
  <c r="AV1991" s="1"/>
  <c r="AV1992" s="1"/>
  <c r="AV1993" s="1"/>
  <c r="AV1994" s="1"/>
  <c r="AV1995" s="1"/>
  <c r="AV1996" s="1"/>
  <c r="AV1997" s="1"/>
  <c r="AV1998" s="1"/>
  <c r="AV1999" s="1"/>
  <c r="AV2000" s="1"/>
  <c r="AV2001" s="1"/>
  <c r="AV2002" s="1"/>
  <c r="AV2003" s="1"/>
  <c r="AV2004" s="1"/>
  <c r="AV2005" s="1"/>
  <c r="AV2006" s="1"/>
  <c r="AV2007" s="1"/>
  <c r="AV2008" s="1"/>
  <c r="AV2009" s="1"/>
  <c r="AV2010" s="1"/>
  <c r="AV2011" s="1"/>
  <c r="AV2012" s="1"/>
  <c r="AV2013" s="1"/>
  <c r="AV2014" s="1"/>
  <c r="AV2015" s="1"/>
  <c r="AV2016" s="1"/>
  <c r="AV2017" s="1"/>
  <c r="AV2018" s="1"/>
  <c r="AV2019" s="1"/>
  <c r="AV2020" s="1"/>
  <c r="AV2021" s="1"/>
  <c r="AV2022" s="1"/>
  <c r="AV2023" s="1"/>
  <c r="AV2024" s="1"/>
  <c r="AV2025" s="1"/>
  <c r="AV2026" s="1"/>
  <c r="AV2027" s="1"/>
  <c r="AV2028" s="1"/>
  <c r="AV2029" s="1"/>
  <c r="AV2030" s="1"/>
  <c r="AV2031" s="1"/>
  <c r="AV2032" s="1"/>
  <c r="AV2033" s="1"/>
  <c r="AV2034" s="1"/>
  <c r="AV2035" s="1"/>
  <c r="AV2036" s="1"/>
  <c r="AV2037" s="1"/>
  <c r="AV2038" s="1"/>
  <c r="AV2039" s="1"/>
  <c r="AV2040" s="1"/>
  <c r="AV2041" s="1"/>
  <c r="AV2042" s="1"/>
  <c r="AV2043" s="1"/>
  <c r="AV2044" s="1"/>
  <c r="AV2045" s="1"/>
  <c r="AV2046" s="1"/>
  <c r="AV2047" s="1"/>
  <c r="AV2048" s="1"/>
  <c r="AV2049" s="1"/>
  <c r="AV2050" s="1"/>
  <c r="AV2051" s="1"/>
  <c r="AV2052" s="1"/>
  <c r="AV2053" s="1"/>
  <c r="AV2054" s="1"/>
  <c r="AV2055" s="1"/>
  <c r="AV2056" s="1"/>
  <c r="AV2057" s="1"/>
  <c r="AV2058" s="1"/>
  <c r="AV2059" s="1"/>
  <c r="AV2060" s="1"/>
  <c r="AV2061" s="1"/>
  <c r="AV2062" s="1"/>
  <c r="AV2063" s="1"/>
  <c r="AV2064" s="1"/>
  <c r="AV2065" s="1"/>
  <c r="AV2066" s="1"/>
  <c r="AV2067" s="1"/>
  <c r="AV2068" s="1"/>
  <c r="AV2069" s="1"/>
  <c r="AV2070" s="1"/>
  <c r="AV2071" s="1"/>
  <c r="AV2072" s="1"/>
  <c r="AV2073" s="1"/>
  <c r="AV2074" s="1"/>
  <c r="AV2075" s="1"/>
  <c r="AV2076" s="1"/>
  <c r="AV2077" s="1"/>
  <c r="AV2078" s="1"/>
  <c r="AV2079" s="1"/>
  <c r="AV2080" s="1"/>
  <c r="AV2081" s="1"/>
  <c r="AV2082" s="1"/>
  <c r="AV2083" s="1"/>
  <c r="AV2084" s="1"/>
  <c r="AV2085" s="1"/>
  <c r="AV2086" s="1"/>
  <c r="AV2087" s="1"/>
  <c r="AV2088" s="1"/>
  <c r="AV2089" s="1"/>
  <c r="AV2090" s="1"/>
  <c r="AV2091" s="1"/>
  <c r="AV2092" s="1"/>
  <c r="AV2093" s="1"/>
  <c r="AV2094" s="1"/>
  <c r="AV2095" s="1"/>
  <c r="AV2096" s="1"/>
  <c r="AV2097" s="1"/>
  <c r="AV2098" s="1"/>
  <c r="AV2099" s="1"/>
  <c r="AV2100" s="1"/>
  <c r="AV2101" s="1"/>
  <c r="AV2102" s="1"/>
  <c r="AV2103" s="1"/>
  <c r="AV2104" s="1"/>
  <c r="AV2105" s="1"/>
  <c r="AV2106" s="1"/>
  <c r="AV2107" s="1"/>
  <c r="AV2108" s="1"/>
  <c r="AV2109" s="1"/>
  <c r="AV2110" s="1"/>
  <c r="AV2111" s="1"/>
  <c r="AV2112" s="1"/>
  <c r="AV2113" s="1"/>
  <c r="AV2114" s="1"/>
  <c r="AV2115" s="1"/>
  <c r="AV2116" s="1"/>
  <c r="AV2117" s="1"/>
  <c r="AV2118" s="1"/>
  <c r="AV2119" s="1"/>
  <c r="AV2120" s="1"/>
  <c r="AV2121" s="1"/>
  <c r="AV2122" s="1"/>
  <c r="AV2123" s="1"/>
  <c r="AV2124" s="1"/>
  <c r="AV2125" s="1"/>
  <c r="AV2126" s="1"/>
  <c r="AV2127" s="1"/>
  <c r="AV2128" s="1"/>
  <c r="AV2129" s="1"/>
  <c r="AV2130" s="1"/>
  <c r="AV2131" s="1"/>
  <c r="AV2132" s="1"/>
  <c r="AV2133" s="1"/>
  <c r="AV2134" s="1"/>
  <c r="AV2135" s="1"/>
  <c r="AV2136" s="1"/>
  <c r="AV2137" s="1"/>
  <c r="AV2138" s="1"/>
  <c r="AV2139" s="1"/>
  <c r="AV2140" s="1"/>
  <c r="AV2141" s="1"/>
  <c r="AV2142" s="1"/>
  <c r="AV2143" s="1"/>
  <c r="AV2144" s="1"/>
  <c r="AV2145" s="1"/>
  <c r="AV2146" s="1"/>
  <c r="AV2147" s="1"/>
  <c r="AV2148" s="1"/>
  <c r="AV2149" s="1"/>
  <c r="AV2150" s="1"/>
  <c r="AV2151" s="1"/>
  <c r="AV2152" s="1"/>
  <c r="AV2153" s="1"/>
  <c r="AV2154" s="1"/>
  <c r="AV2155" s="1"/>
  <c r="AV2156" s="1"/>
  <c r="AV2157" s="1"/>
  <c r="AV2158" s="1"/>
  <c r="AV2159" s="1"/>
  <c r="AV2160" s="1"/>
  <c r="AV2161" s="1"/>
  <c r="AV2162" s="1"/>
  <c r="AV2163" s="1"/>
  <c r="AV2164" s="1"/>
  <c r="AV2165" s="1"/>
  <c r="AV2166" s="1"/>
  <c r="AV2167" s="1"/>
  <c r="AV2168" s="1"/>
  <c r="AV2169" s="1"/>
  <c r="AV2170" s="1"/>
  <c r="AV2171" s="1"/>
  <c r="AV2172" s="1"/>
  <c r="AV2173" s="1"/>
  <c r="AV2174" s="1"/>
  <c r="AV2175" s="1"/>
  <c r="AV2176" s="1"/>
  <c r="AV2177" s="1"/>
  <c r="AV2178" s="1"/>
  <c r="AV2179" s="1"/>
  <c r="AV2180" s="1"/>
  <c r="AV2181" s="1"/>
  <c r="AV2182" s="1"/>
  <c r="AV2183" s="1"/>
  <c r="AV2184" s="1"/>
  <c r="AV2185" s="1"/>
  <c r="AV2186" s="1"/>
  <c r="AV2187" s="1"/>
  <c r="AV2188" s="1"/>
  <c r="AV2189" s="1"/>
  <c r="AV2190" s="1"/>
  <c r="AV2191" s="1"/>
  <c r="AV2192" s="1"/>
  <c r="AV2193" s="1"/>
  <c r="AV2194" s="1"/>
  <c r="AV2195" s="1"/>
  <c r="AV2196" s="1"/>
  <c r="AV2197" s="1"/>
  <c r="AV2198" s="1"/>
  <c r="AV2199" s="1"/>
  <c r="AV2200" s="1"/>
  <c r="AV2201" s="1"/>
  <c r="AV2202" s="1"/>
  <c r="AV2203" s="1"/>
  <c r="AV2204" s="1"/>
  <c r="AV2205" s="1"/>
  <c r="AV2206" s="1"/>
  <c r="AV2207" s="1"/>
  <c r="AV2208" s="1"/>
  <c r="AV2209" s="1"/>
  <c r="AV2210" s="1"/>
  <c r="AV2211" s="1"/>
  <c r="AV2212" s="1"/>
  <c r="AV2213" s="1"/>
  <c r="AV2214" s="1"/>
  <c r="AV2215" s="1"/>
  <c r="AV2216" s="1"/>
  <c r="AV2217" s="1"/>
  <c r="AV2218" s="1"/>
  <c r="AV2219" s="1"/>
  <c r="AV2220" s="1"/>
  <c r="AV2221" s="1"/>
  <c r="AV2222" s="1"/>
  <c r="AV2223" s="1"/>
  <c r="AV2224" s="1"/>
  <c r="AV2225" s="1"/>
  <c r="AV2226" s="1"/>
  <c r="AV2227" s="1"/>
  <c r="AV2228" s="1"/>
  <c r="AV2229" s="1"/>
  <c r="AV2230" s="1"/>
  <c r="AV2231" s="1"/>
  <c r="AV2232" s="1"/>
  <c r="AV2233" s="1"/>
  <c r="AV2234" s="1"/>
  <c r="AV2235" s="1"/>
  <c r="AV2236" s="1"/>
  <c r="AV2237" s="1"/>
  <c r="AV2238" s="1"/>
  <c r="AV2239" s="1"/>
  <c r="AV2240" s="1"/>
  <c r="AV2241" s="1"/>
  <c r="AV2242" s="1"/>
  <c r="AV2243" s="1"/>
  <c r="AV2244" s="1"/>
  <c r="AV2245" s="1"/>
  <c r="AV2246" s="1"/>
  <c r="AV2247" s="1"/>
  <c r="AV2248" s="1"/>
  <c r="AV2249" s="1"/>
  <c r="AV2250" s="1"/>
  <c r="AV2251" s="1"/>
  <c r="AV2252" s="1"/>
  <c r="AV2253" s="1"/>
  <c r="AV2254" s="1"/>
  <c r="AV2255" s="1"/>
  <c r="AV2256" s="1"/>
  <c r="AV2257" s="1"/>
  <c r="AV2258" s="1"/>
  <c r="AV2259" s="1"/>
  <c r="AV2260" s="1"/>
  <c r="AV2261" s="1"/>
  <c r="AV2262" s="1"/>
  <c r="AV2263" s="1"/>
  <c r="AV2264" s="1"/>
  <c r="AV2265" s="1"/>
  <c r="AV2266" s="1"/>
  <c r="AV2267" s="1"/>
  <c r="AV2268" s="1"/>
  <c r="AV2269" s="1"/>
  <c r="AV2270" s="1"/>
  <c r="AV2271" s="1"/>
  <c r="AV2272" s="1"/>
  <c r="AV2273" s="1"/>
  <c r="AV2274" s="1"/>
  <c r="AV2275" s="1"/>
  <c r="AV2276" s="1"/>
  <c r="AV2277" s="1"/>
  <c r="AV2278" s="1"/>
  <c r="AV2279" s="1"/>
  <c r="AV2280" s="1"/>
  <c r="AV2281" s="1"/>
  <c r="AV2282" s="1"/>
  <c r="AV2283" s="1"/>
  <c r="AV2284" s="1"/>
  <c r="AV2285" s="1"/>
  <c r="AV2286" s="1"/>
  <c r="AV2287" s="1"/>
  <c r="AV2288" s="1"/>
  <c r="AV2289" s="1"/>
  <c r="AV2290" s="1"/>
  <c r="AV2291" s="1"/>
  <c r="AV2292" s="1"/>
  <c r="AV2293" s="1"/>
  <c r="AV2294" s="1"/>
  <c r="AV2295" s="1"/>
  <c r="AV2296" s="1"/>
  <c r="AV2297" s="1"/>
  <c r="AV2298" s="1"/>
  <c r="AV2299" s="1"/>
  <c r="AV2300" s="1"/>
  <c r="AV2301" s="1"/>
  <c r="AV2302" s="1"/>
  <c r="AV2303" s="1"/>
  <c r="AV2304" s="1"/>
  <c r="AV2305" s="1"/>
  <c r="AV2306" s="1"/>
  <c r="AV2307" s="1"/>
  <c r="AV2308" s="1"/>
  <c r="AV2309" s="1"/>
  <c r="AV2310" s="1"/>
  <c r="AV2311" s="1"/>
  <c r="AV2312" s="1"/>
  <c r="AV2313" s="1"/>
  <c r="AV2314" s="1"/>
  <c r="AV2315" s="1"/>
  <c r="AV2316" s="1"/>
  <c r="AV2317" s="1"/>
  <c r="AV2318" s="1"/>
  <c r="AV2319" s="1"/>
  <c r="AV2320" s="1"/>
  <c r="AV2321" s="1"/>
  <c r="AV2322" s="1"/>
  <c r="AV2323" s="1"/>
  <c r="AV2324" s="1"/>
  <c r="AV2325" s="1"/>
  <c r="AV2326" s="1"/>
  <c r="AV2327" s="1"/>
  <c r="AV2328" s="1"/>
  <c r="AV2329" s="1"/>
  <c r="AV2330" s="1"/>
  <c r="AV2331" s="1"/>
  <c r="AV2332" s="1"/>
  <c r="AV2333" s="1"/>
  <c r="AV2334" s="1"/>
  <c r="AV2335" s="1"/>
  <c r="AV2336" s="1"/>
  <c r="AV2337" s="1"/>
  <c r="AV2338" s="1"/>
  <c r="AV2339" s="1"/>
  <c r="AV2340" s="1"/>
  <c r="AV2341" s="1"/>
  <c r="AV2342" s="1"/>
  <c r="AV2343" s="1"/>
  <c r="AV2344" s="1"/>
  <c r="AV2345" s="1"/>
  <c r="AV2346" s="1"/>
  <c r="AV2347" s="1"/>
  <c r="AV2348" s="1"/>
  <c r="AV2349" s="1"/>
  <c r="AV2350" s="1"/>
  <c r="AV2351" s="1"/>
  <c r="AV2352" s="1"/>
  <c r="AV2353" s="1"/>
  <c r="AV2354" s="1"/>
  <c r="AV2355" s="1"/>
  <c r="AV2356" s="1"/>
  <c r="AV2357" s="1"/>
  <c r="AV2358" s="1"/>
  <c r="AV2359" s="1"/>
  <c r="AV2360" s="1"/>
  <c r="AV2361" s="1"/>
  <c r="AV2362" s="1"/>
  <c r="AV2363" s="1"/>
  <c r="AV2364" s="1"/>
  <c r="AV2365" s="1"/>
  <c r="AV2366" s="1"/>
  <c r="AV2367" s="1"/>
  <c r="AV2368" s="1"/>
  <c r="AV2369" s="1"/>
  <c r="AV2370" s="1"/>
  <c r="AV2371" s="1"/>
  <c r="AV2372" s="1"/>
  <c r="AV2373" s="1"/>
  <c r="AV2374" s="1"/>
  <c r="AV2375" s="1"/>
  <c r="AV2376" s="1"/>
  <c r="AV2377" s="1"/>
  <c r="AV2378" s="1"/>
  <c r="AV2379" s="1"/>
  <c r="AV2380" s="1"/>
  <c r="AV2381" s="1"/>
  <c r="AV2382" s="1"/>
  <c r="AV2383" s="1"/>
  <c r="AV2384" s="1"/>
  <c r="AV2385" s="1"/>
  <c r="AV2386" s="1"/>
  <c r="AV2387" s="1"/>
  <c r="AV2388" s="1"/>
  <c r="AV2389" s="1"/>
  <c r="AV2390" s="1"/>
  <c r="AV2391" s="1"/>
  <c r="AV2392" s="1"/>
  <c r="AV2393" s="1"/>
  <c r="AV2394" s="1"/>
  <c r="AV2395" s="1"/>
  <c r="AV2396" s="1"/>
  <c r="AV2397" s="1"/>
  <c r="AV2398" s="1"/>
  <c r="AV2399" s="1"/>
  <c r="AV2400" s="1"/>
  <c r="AV2401" s="1"/>
  <c r="AV2402" s="1"/>
  <c r="AV2403" s="1"/>
  <c r="AV2404" s="1"/>
  <c r="AV2405" s="1"/>
  <c r="AV2406" s="1"/>
  <c r="AV2407" s="1"/>
  <c r="AV2408" s="1"/>
  <c r="AV2409" s="1"/>
  <c r="AV2410" s="1"/>
  <c r="AV2411" s="1"/>
  <c r="AV2412" s="1"/>
  <c r="AV2413" s="1"/>
  <c r="AV2414" s="1"/>
  <c r="AV2415" s="1"/>
  <c r="AV2416" s="1"/>
  <c r="AV2417" s="1"/>
  <c r="AV2418" s="1"/>
  <c r="AV2419" s="1"/>
  <c r="AV2420" s="1"/>
  <c r="AV2421" s="1"/>
  <c r="AV2422" s="1"/>
  <c r="AV2423" s="1"/>
  <c r="AV2424" s="1"/>
  <c r="AV2425" s="1"/>
  <c r="AV2426" s="1"/>
  <c r="AV2427" s="1"/>
  <c r="AV2428" s="1"/>
  <c r="AV2429" s="1"/>
  <c r="AV2430" s="1"/>
  <c r="AV2431" s="1"/>
  <c r="AV2432" s="1"/>
  <c r="AV2433" s="1"/>
  <c r="AV2434" s="1"/>
  <c r="AV2435" s="1"/>
  <c r="AV2436" s="1"/>
  <c r="AV2437" s="1"/>
  <c r="AV2438" s="1"/>
  <c r="AV2439" s="1"/>
  <c r="AV2440" s="1"/>
  <c r="AV2441" s="1"/>
  <c r="AV2442" s="1"/>
  <c r="AV2443" s="1"/>
  <c r="AV2444" s="1"/>
  <c r="AV2445" s="1"/>
  <c r="AV2446" s="1"/>
  <c r="AV2447" s="1"/>
  <c r="AV2448" s="1"/>
  <c r="AV2449" s="1"/>
  <c r="AV2450" s="1"/>
  <c r="AV2451" s="1"/>
  <c r="AV2452" s="1"/>
  <c r="AV2453" s="1"/>
  <c r="AV2454" s="1"/>
  <c r="AV2455" s="1"/>
  <c r="AV2456" s="1"/>
  <c r="AV2457" s="1"/>
  <c r="AV2458" s="1"/>
  <c r="AV2459" s="1"/>
  <c r="AV2460" s="1"/>
  <c r="AV2461" s="1"/>
  <c r="AV2462" s="1"/>
  <c r="AV2463" s="1"/>
  <c r="AV2464" s="1"/>
  <c r="AV2465" s="1"/>
  <c r="AV2466" s="1"/>
  <c r="AV2467" s="1"/>
  <c r="AV2468" s="1"/>
  <c r="AV2469" s="1"/>
  <c r="AV2470" s="1"/>
  <c r="AV2471" s="1"/>
  <c r="AV2472" s="1"/>
  <c r="AV2473" s="1"/>
  <c r="AV2474" s="1"/>
  <c r="AV2475" s="1"/>
  <c r="AV2476" s="1"/>
  <c r="AV2477" s="1"/>
  <c r="AV2478" s="1"/>
  <c r="AV2479" s="1"/>
  <c r="AV2480" s="1"/>
  <c r="AV2481" s="1"/>
  <c r="AV2482" s="1"/>
  <c r="AV2483" s="1"/>
  <c r="AV2484" s="1"/>
  <c r="AV2485" s="1"/>
  <c r="AV2486" s="1"/>
  <c r="AV2487" s="1"/>
  <c r="AV2488" s="1"/>
  <c r="AV2489" s="1"/>
  <c r="AV2490" s="1"/>
  <c r="AV2491" s="1"/>
  <c r="AV2492" s="1"/>
  <c r="AV2493" s="1"/>
  <c r="AV2494" s="1"/>
  <c r="AV2495" s="1"/>
  <c r="AV2496" s="1"/>
  <c r="AV2497" s="1"/>
  <c r="AV2498" s="1"/>
  <c r="AV2499" s="1"/>
  <c r="AV2500" s="1"/>
  <c r="AV2501" s="1"/>
  <c r="AV2502" s="1"/>
  <c r="AV2503" s="1"/>
  <c r="AV2504" s="1"/>
  <c r="AV2505" s="1"/>
  <c r="AV2506" s="1"/>
  <c r="AV2507" s="1"/>
  <c r="AV2508" s="1"/>
  <c r="AV2509" s="1"/>
  <c r="AV2510" s="1"/>
  <c r="AV2511" s="1"/>
  <c r="AV2512" s="1"/>
  <c r="AV2513" s="1"/>
  <c r="AV2514" s="1"/>
  <c r="AV2515" s="1"/>
  <c r="AV2516" s="1"/>
  <c r="AV2517" s="1"/>
  <c r="AV2518" s="1"/>
  <c r="AV2519" s="1"/>
  <c r="AV2520" s="1"/>
  <c r="AV2521" s="1"/>
  <c r="AV2522" s="1"/>
  <c r="AV2523" s="1"/>
  <c r="AV2524" s="1"/>
  <c r="AV2525" s="1"/>
  <c r="AV2526" s="1"/>
  <c r="AV2527" s="1"/>
  <c r="AV2528" s="1"/>
  <c r="AV2529" s="1"/>
  <c r="AV2530" s="1"/>
  <c r="AV2531" s="1"/>
  <c r="AV2532" s="1"/>
  <c r="AV2533" s="1"/>
  <c r="AV2534" s="1"/>
  <c r="AV2535" s="1"/>
  <c r="AV2536" s="1"/>
  <c r="AV2537" s="1"/>
  <c r="AV2538" s="1"/>
  <c r="AV2539" s="1"/>
  <c r="AV2540" s="1"/>
  <c r="AV2541" s="1"/>
  <c r="AV2542" s="1"/>
  <c r="AV2543" s="1"/>
  <c r="AV2544" s="1"/>
  <c r="AV2545" s="1"/>
  <c r="AV2546" s="1"/>
  <c r="AV2547" s="1"/>
  <c r="AV2548" s="1"/>
  <c r="AV2549" s="1"/>
  <c r="AV2550" s="1"/>
  <c r="AV2551" s="1"/>
  <c r="AV2552" s="1"/>
  <c r="AV2553" s="1"/>
  <c r="AV2554" s="1"/>
  <c r="AV2555" s="1"/>
  <c r="AV2556" s="1"/>
  <c r="AV2557" s="1"/>
  <c r="AV2558" s="1"/>
  <c r="AV2559" s="1"/>
  <c r="AV2560" s="1"/>
  <c r="AV2561" s="1"/>
  <c r="AV2562" s="1"/>
  <c r="AV2563" s="1"/>
  <c r="AV2564" s="1"/>
  <c r="AV2565" s="1"/>
  <c r="AV2566" s="1"/>
  <c r="AV2567" s="1"/>
  <c r="AV2568" s="1"/>
  <c r="AV2569" s="1"/>
  <c r="AV2570" s="1"/>
  <c r="AV2571" s="1"/>
  <c r="AV2572" s="1"/>
  <c r="AV2573" s="1"/>
  <c r="AV2574" s="1"/>
  <c r="AV2575" s="1"/>
  <c r="AV2576" s="1"/>
  <c r="AV2577" s="1"/>
  <c r="AV2578" s="1"/>
  <c r="AV2579" s="1"/>
  <c r="AV2580" s="1"/>
  <c r="AV2581" s="1"/>
  <c r="AV2582" s="1"/>
  <c r="AV2583" s="1"/>
  <c r="AV2584" s="1"/>
  <c r="AV2585" s="1"/>
  <c r="AV2586" s="1"/>
  <c r="AV2587" s="1"/>
  <c r="AV2588" s="1"/>
  <c r="AV2589" s="1"/>
  <c r="AV2590" s="1"/>
  <c r="AV2591" s="1"/>
  <c r="AV2592" s="1"/>
  <c r="AV2593" s="1"/>
  <c r="AV2594" s="1"/>
  <c r="AV2595" s="1"/>
  <c r="AV2596" s="1"/>
  <c r="AV2597" s="1"/>
  <c r="AV2598" s="1"/>
  <c r="AV2599" s="1"/>
  <c r="AV2600" s="1"/>
  <c r="AV2601" s="1"/>
  <c r="AV2602" s="1"/>
  <c r="AV2603" s="1"/>
  <c r="AV2604" s="1"/>
  <c r="AV2605" s="1"/>
  <c r="AV2606" s="1"/>
  <c r="AV2607" s="1"/>
  <c r="AV2608" s="1"/>
  <c r="AV2609" s="1"/>
  <c r="AV2610" s="1"/>
  <c r="AV2611" s="1"/>
  <c r="AV2612" s="1"/>
  <c r="AV2613" s="1"/>
  <c r="AV2614" s="1"/>
  <c r="AV2615" s="1"/>
  <c r="AV2616" s="1"/>
  <c r="AV2617" s="1"/>
  <c r="AV2618" s="1"/>
  <c r="AV2619" s="1"/>
  <c r="AV2620" s="1"/>
  <c r="AV2621" s="1"/>
  <c r="AV2622" s="1"/>
  <c r="AV2623" s="1"/>
  <c r="AV2624" s="1"/>
  <c r="AV2625" s="1"/>
  <c r="AV2626" s="1"/>
  <c r="AV2627" s="1"/>
  <c r="AV2628" s="1"/>
  <c r="AV2629" s="1"/>
  <c r="AV2630" s="1"/>
  <c r="AV2631" s="1"/>
  <c r="AV2632" s="1"/>
  <c r="AV2633" s="1"/>
  <c r="AV2634" s="1"/>
  <c r="AV2635" s="1"/>
  <c r="AV2636" s="1"/>
  <c r="AV2637" s="1"/>
  <c r="AV2638" s="1"/>
  <c r="AV2639" s="1"/>
  <c r="AV2640" s="1"/>
  <c r="AV2641" s="1"/>
  <c r="AV2642" s="1"/>
  <c r="AV2643" s="1"/>
  <c r="AV2644" s="1"/>
  <c r="AV2645" s="1"/>
  <c r="AV2646" s="1"/>
  <c r="AV2647" s="1"/>
  <c r="AV2648" s="1"/>
  <c r="AV2649" s="1"/>
  <c r="AV2650" s="1"/>
  <c r="AV2651" s="1"/>
  <c r="AV2652" s="1"/>
  <c r="AV2653" s="1"/>
  <c r="AV2654" s="1"/>
  <c r="AV2655" s="1"/>
  <c r="AV2656" s="1"/>
  <c r="AV2657" s="1"/>
  <c r="AV2658" s="1"/>
  <c r="AV2659" s="1"/>
  <c r="AV2660" s="1"/>
  <c r="AV2661" s="1"/>
  <c r="AV2662" s="1"/>
  <c r="AV2663" s="1"/>
  <c r="AV2664" s="1"/>
  <c r="AV2665" s="1"/>
  <c r="AV2666" s="1"/>
  <c r="AV2667" s="1"/>
  <c r="AV2668" s="1"/>
  <c r="AV2669" s="1"/>
  <c r="AV2670" s="1"/>
  <c r="AV2671" s="1"/>
  <c r="AV2672" s="1"/>
  <c r="AV2673" s="1"/>
  <c r="AV2674" s="1"/>
  <c r="AV2675" s="1"/>
  <c r="AV2676" s="1"/>
  <c r="AV2677" s="1"/>
  <c r="AV2678" s="1"/>
  <c r="AV2679" s="1"/>
  <c r="AV2680" s="1"/>
  <c r="AV2681" s="1"/>
  <c r="AV2682" s="1"/>
  <c r="AV2683" s="1"/>
  <c r="AV2684" s="1"/>
  <c r="AV2685" s="1"/>
  <c r="AV2686" s="1"/>
  <c r="AV2687" s="1"/>
  <c r="AV2688" s="1"/>
  <c r="AV2689" s="1"/>
  <c r="AV2690" s="1"/>
  <c r="AV2691" s="1"/>
  <c r="AV2692" s="1"/>
  <c r="AV2693" s="1"/>
  <c r="AV2694" s="1"/>
  <c r="AV2695" s="1"/>
  <c r="AV2696" s="1"/>
  <c r="AV2697" s="1"/>
  <c r="AV2698" s="1"/>
  <c r="AV2699" s="1"/>
  <c r="AV2700" s="1"/>
  <c r="AV2701" s="1"/>
  <c r="AV2702" s="1"/>
  <c r="AV2703" s="1"/>
  <c r="AV2704" s="1"/>
  <c r="AV2705" s="1"/>
  <c r="AV2706" s="1"/>
  <c r="AV2707" s="1"/>
  <c r="AV2708" s="1"/>
  <c r="AV2709" s="1"/>
  <c r="AV2710" s="1"/>
  <c r="AV2711" s="1"/>
  <c r="AV2712" s="1"/>
  <c r="AV2713" s="1"/>
  <c r="AV2714" s="1"/>
  <c r="AV2715" s="1"/>
  <c r="AV2716" s="1"/>
  <c r="AV2717" s="1"/>
  <c r="AV2718" s="1"/>
  <c r="AV2719" s="1"/>
  <c r="AV2720" s="1"/>
  <c r="AV2721" s="1"/>
  <c r="AV2722" s="1"/>
  <c r="AV2723" s="1"/>
  <c r="AV2724" s="1"/>
  <c r="AV2725" s="1"/>
  <c r="AV2726" s="1"/>
  <c r="AV2727" s="1"/>
  <c r="AV2728" s="1"/>
  <c r="AV2729" s="1"/>
  <c r="AV2730" s="1"/>
  <c r="AV2731" s="1"/>
  <c r="AV2732" s="1"/>
  <c r="AV2733" s="1"/>
  <c r="AV2734" s="1"/>
  <c r="AV2735" s="1"/>
  <c r="AV2736" s="1"/>
  <c r="AV2737" s="1"/>
  <c r="AV2738" s="1"/>
  <c r="AV2739" s="1"/>
  <c r="AV2740" s="1"/>
  <c r="AV2741" s="1"/>
  <c r="AV2742" s="1"/>
  <c r="AV2743" s="1"/>
  <c r="AV2744" s="1"/>
  <c r="AV2745" s="1"/>
  <c r="AV2746" s="1"/>
  <c r="Z84"/>
  <c r="AB84" s="1"/>
  <c r="Y84"/>
  <c r="AA84" s="1"/>
  <c r="AX94"/>
  <c r="AC82"/>
  <c r="AD82" l="1"/>
  <c r="AX95"/>
  <c r="AY95" s="1"/>
  <c r="AY94"/>
  <c r="BI97"/>
  <c r="AW97"/>
  <c r="AU98"/>
  <c r="Z85"/>
  <c r="AB85" s="1"/>
  <c r="AX96"/>
  <c r="AY96" s="1"/>
  <c r="Y85"/>
  <c r="AA85" s="1"/>
  <c r="AC83"/>
  <c r="AD83" l="1"/>
  <c r="BI98"/>
  <c r="AW98"/>
  <c r="AU99"/>
  <c r="Y86"/>
  <c r="AA86" s="1"/>
  <c r="AC85"/>
  <c r="AX97"/>
  <c r="AY97" s="1"/>
  <c r="Z86"/>
  <c r="AB86" s="1"/>
  <c r="AC84"/>
  <c r="AD85" l="1"/>
  <c r="AD84"/>
  <c r="BI99"/>
  <c r="AW99"/>
  <c r="AU100"/>
  <c r="Z87"/>
  <c r="AB87" s="1"/>
  <c r="Y87"/>
  <c r="AA87" s="1"/>
  <c r="AC86"/>
  <c r="AX98"/>
  <c r="AY98" s="1"/>
  <c r="BI100" l="1"/>
  <c r="AW100"/>
  <c r="AU101"/>
  <c r="AD86"/>
  <c r="Z88"/>
  <c r="AB88" s="1"/>
  <c r="Y88"/>
  <c r="AA88" s="1"/>
  <c r="AX99"/>
  <c r="AY99" s="1"/>
  <c r="BI101" l="1"/>
  <c r="AW101"/>
  <c r="AU102"/>
  <c r="Z89"/>
  <c r="AB89" s="1"/>
  <c r="AX100"/>
  <c r="AY100" s="1"/>
  <c r="Y89"/>
  <c r="AA89" s="1"/>
  <c r="AC88"/>
  <c r="AC87"/>
  <c r="AD87" l="1"/>
  <c r="AD88"/>
  <c r="BI102"/>
  <c r="AW102"/>
  <c r="AU103"/>
  <c r="Z90"/>
  <c r="AB90" s="1"/>
  <c r="AX101"/>
  <c r="AY101" s="1"/>
  <c r="Y90"/>
  <c r="AA90" s="1"/>
  <c r="BI103" l="1"/>
  <c r="AW103"/>
  <c r="AU104"/>
  <c r="Z91"/>
  <c r="AB91" s="1"/>
  <c r="Y91"/>
  <c r="AA91" s="1"/>
  <c r="AC90"/>
  <c r="AX102"/>
  <c r="AY102" s="1"/>
  <c r="AC89"/>
  <c r="AD89" l="1"/>
  <c r="AD90"/>
  <c r="BI104"/>
  <c r="AW104"/>
  <c r="AU105"/>
  <c r="AY103"/>
  <c r="Z92"/>
  <c r="AB92" s="1"/>
  <c r="AX103"/>
  <c r="Y92"/>
  <c r="AA92" s="1"/>
  <c r="BI105" l="1"/>
  <c r="AW105"/>
  <c r="AU106"/>
  <c r="Z93"/>
  <c r="AB93" s="1"/>
  <c r="Y93"/>
  <c r="AA93" s="1"/>
  <c r="AC92"/>
  <c r="AX104"/>
  <c r="AY104" s="1"/>
  <c r="AC91"/>
  <c r="AD91" l="1"/>
  <c r="BI106"/>
  <c r="AW106"/>
  <c r="AU107"/>
  <c r="AD92"/>
  <c r="Z94"/>
  <c r="AB94" s="1"/>
  <c r="Y94"/>
  <c r="AA94" s="1"/>
  <c r="AX105"/>
  <c r="AY105" s="1"/>
  <c r="BI107" l="1"/>
  <c r="AW107"/>
  <c r="AU108"/>
  <c r="Z95"/>
  <c r="AB95" s="1"/>
  <c r="Y95"/>
  <c r="AA95" s="1"/>
  <c r="AC94"/>
  <c r="AC93"/>
  <c r="BI108" l="1"/>
  <c r="AW108"/>
  <c r="AU109"/>
  <c r="AD94"/>
  <c r="AD93"/>
  <c r="Y96"/>
  <c r="AA96" s="1"/>
  <c r="AC95"/>
  <c r="Z96"/>
  <c r="AB96" s="1"/>
  <c r="AX106"/>
  <c r="AY106" s="1"/>
  <c r="AD95" l="1"/>
  <c r="BI109"/>
  <c r="AW109"/>
  <c r="AU110"/>
  <c r="Y97"/>
  <c r="AA97" s="1"/>
  <c r="Z97"/>
  <c r="AB97" s="1"/>
  <c r="AX107"/>
  <c r="AY107" s="1"/>
  <c r="BI110" l="1"/>
  <c r="AW110"/>
  <c r="AU111"/>
  <c r="AC96"/>
  <c r="Y98"/>
  <c r="AA98" s="1"/>
  <c r="AC97"/>
  <c r="Z98"/>
  <c r="AB98" s="1"/>
  <c r="AX108"/>
  <c r="AD96" l="1"/>
  <c r="AX109"/>
  <c r="AY109" s="1"/>
  <c r="AY108"/>
  <c r="AD97"/>
  <c r="BI111"/>
  <c r="AW111"/>
  <c r="AU112"/>
  <c r="Y99"/>
  <c r="AA99" s="1"/>
  <c r="Z99"/>
  <c r="AB99" s="1"/>
  <c r="AX110"/>
  <c r="AY110" s="1"/>
  <c r="BI112" l="1"/>
  <c r="AW112"/>
  <c r="AU113"/>
  <c r="AX111"/>
  <c r="AY111" s="1"/>
  <c r="AC98"/>
  <c r="Y100"/>
  <c r="AA100" s="1"/>
  <c r="Z100"/>
  <c r="AB100" s="1"/>
  <c r="AD98" l="1"/>
  <c r="BI113"/>
  <c r="AW113"/>
  <c r="AU114"/>
  <c r="Y101"/>
  <c r="AA101" s="1"/>
  <c r="Z101"/>
  <c r="AB101" s="1"/>
  <c r="AC99"/>
  <c r="BI114" l="1"/>
  <c r="AW114"/>
  <c r="AU115"/>
  <c r="AD99"/>
  <c r="Y102"/>
  <c r="AA102" s="1"/>
  <c r="Z102"/>
  <c r="AB102" s="1"/>
  <c r="AX112"/>
  <c r="AC100"/>
  <c r="AX113" l="1"/>
  <c r="AY113" s="1"/>
  <c r="AY112"/>
  <c r="AD100"/>
  <c r="BI115"/>
  <c r="AW115"/>
  <c r="AU116"/>
  <c r="Y103"/>
  <c r="AA103" s="1"/>
  <c r="Z103"/>
  <c r="AB103" s="1"/>
  <c r="AC101"/>
  <c r="BI116" l="1"/>
  <c r="AW116"/>
  <c r="AU117"/>
  <c r="AD101"/>
  <c r="Z104"/>
  <c r="AB104" s="1"/>
  <c r="Y104"/>
  <c r="AA104" s="1"/>
  <c r="AX114"/>
  <c r="AY114" s="1"/>
  <c r="AC102"/>
  <c r="AD102" l="1"/>
  <c r="BI117"/>
  <c r="AW117"/>
  <c r="AU118"/>
  <c r="AC103"/>
  <c r="Y105"/>
  <c r="AA105" s="1"/>
  <c r="Z105"/>
  <c r="AB105" s="1"/>
  <c r="AX115"/>
  <c r="AX116" l="1"/>
  <c r="AY116" s="1"/>
  <c r="AY115"/>
  <c r="AD103"/>
  <c r="BI118"/>
  <c r="AW118"/>
  <c r="AU119"/>
  <c r="Z106"/>
  <c r="AB106" s="1"/>
  <c r="AC104"/>
  <c r="Y106"/>
  <c r="AA106" s="1"/>
  <c r="AC105"/>
  <c r="AX117"/>
  <c r="AY117" s="1"/>
  <c r="BI119" l="1"/>
  <c r="AW119"/>
  <c r="AU120"/>
  <c r="AD104"/>
  <c r="AD105"/>
  <c r="Y107"/>
  <c r="AA107" s="1"/>
  <c r="AC106"/>
  <c r="Z107"/>
  <c r="AB107" s="1"/>
  <c r="AX118"/>
  <c r="AY118" s="1"/>
  <c r="BI120" l="1"/>
  <c r="AW120"/>
  <c r="AU121"/>
  <c r="AD106"/>
  <c r="Y108"/>
  <c r="AA108" s="1"/>
  <c r="Z108"/>
  <c r="AB108" s="1"/>
  <c r="BI121" l="1"/>
  <c r="AW121"/>
  <c r="AU122"/>
  <c r="Y109"/>
  <c r="AA109" s="1"/>
  <c r="AX119"/>
  <c r="Z109"/>
  <c r="AB109" s="1"/>
  <c r="AC107"/>
  <c r="AX120" l="1"/>
  <c r="AY120" s="1"/>
  <c r="AY119"/>
  <c r="AD107"/>
  <c r="BI122"/>
  <c r="AW122"/>
  <c r="AU123"/>
  <c r="AC108"/>
  <c r="Z110"/>
  <c r="AB110" s="1"/>
  <c r="Y110"/>
  <c r="AA110" s="1"/>
  <c r="AC109"/>
  <c r="AX121"/>
  <c r="AY121" s="1"/>
  <c r="AD108" l="1"/>
  <c r="AD109"/>
  <c r="BI123"/>
  <c r="AW123"/>
  <c r="AU124"/>
  <c r="Y111"/>
  <c r="AA111" s="1"/>
  <c r="Z111"/>
  <c r="AB111" s="1"/>
  <c r="BI124" l="1"/>
  <c r="AW124"/>
  <c r="AU125"/>
  <c r="Y112"/>
  <c r="AA112" s="1"/>
  <c r="AC111"/>
  <c r="Z112"/>
  <c r="AB112" s="1"/>
  <c r="AC110"/>
  <c r="AX122"/>
  <c r="AY122" s="1"/>
  <c r="AD111" l="1"/>
  <c r="AD110"/>
  <c r="BI125"/>
  <c r="AW125"/>
  <c r="AU126"/>
  <c r="Y113"/>
  <c r="AA113" s="1"/>
  <c r="Z113"/>
  <c r="AB113" s="1"/>
  <c r="AX123"/>
  <c r="AX124" l="1"/>
  <c r="AY124" s="1"/>
  <c r="AY123"/>
  <c r="BI126"/>
  <c r="AW126"/>
  <c r="AU127"/>
  <c r="Z114"/>
  <c r="AB114" s="1"/>
  <c r="AC112"/>
  <c r="Y114"/>
  <c r="AA114" s="1"/>
  <c r="AC113"/>
  <c r="AX125"/>
  <c r="AY125" s="1"/>
  <c r="AD113" l="1"/>
  <c r="BI127"/>
  <c r="AW127"/>
  <c r="AU128"/>
  <c r="AD112"/>
  <c r="Y115"/>
  <c r="AA115" s="1"/>
  <c r="AC114"/>
  <c r="Z115"/>
  <c r="AB115" s="1"/>
  <c r="AX126"/>
  <c r="AY126" s="1"/>
  <c r="AD114" l="1"/>
  <c r="BI128"/>
  <c r="AW128"/>
  <c r="AU129"/>
  <c r="Y116"/>
  <c r="AA116" s="1"/>
  <c r="AC115"/>
  <c r="Z116"/>
  <c r="AB116" s="1"/>
  <c r="AD115" l="1"/>
  <c r="BI129"/>
  <c r="AW129"/>
  <c r="AU130"/>
  <c r="Y117"/>
  <c r="AA117" s="1"/>
  <c r="Z117"/>
  <c r="AB117" s="1"/>
  <c r="AX127"/>
  <c r="AY127" s="1"/>
  <c r="BI130" l="1"/>
  <c r="AW130"/>
  <c r="AU131"/>
  <c r="Y118"/>
  <c r="AA118" s="1"/>
  <c r="AC117"/>
  <c r="AC116"/>
  <c r="Z118"/>
  <c r="AB118" s="1"/>
  <c r="AX128"/>
  <c r="AD117" l="1"/>
  <c r="AX129"/>
  <c r="AY129" s="1"/>
  <c r="AY128"/>
  <c r="AD116"/>
  <c r="BI131"/>
  <c r="AW131"/>
  <c r="AU132"/>
  <c r="Y119"/>
  <c r="AA119" s="1"/>
  <c r="AC118"/>
  <c r="Z119"/>
  <c r="AB119" s="1"/>
  <c r="AD118" l="1"/>
  <c r="BI132"/>
  <c r="AW132"/>
  <c r="AU133"/>
  <c r="Y120"/>
  <c r="AA120" s="1"/>
  <c r="Z120"/>
  <c r="AB120" s="1"/>
  <c r="AX130"/>
  <c r="BI133" l="1"/>
  <c r="AW133"/>
  <c r="AU134"/>
  <c r="AX131"/>
  <c r="AY131" s="1"/>
  <c r="AY130"/>
  <c r="AC119"/>
  <c r="Y121"/>
  <c r="AA121" s="1"/>
  <c r="AC120"/>
  <c r="Z121"/>
  <c r="AB121" s="1"/>
  <c r="AD120" l="1"/>
  <c r="AX132"/>
  <c r="AY132" s="1"/>
  <c r="AD119"/>
  <c r="BI134"/>
  <c r="AW134"/>
  <c r="AU135"/>
  <c r="Z122"/>
  <c r="AB122" s="1"/>
  <c r="Y122"/>
  <c r="AA122" s="1"/>
  <c r="AC121"/>
  <c r="AX133" l="1"/>
  <c r="AY133" s="1"/>
  <c r="AD121"/>
  <c r="BI135"/>
  <c r="AW135"/>
  <c r="AU136"/>
  <c r="Y123"/>
  <c r="AA123" s="1"/>
  <c r="Z123"/>
  <c r="AB123" s="1"/>
  <c r="BI136" l="1"/>
  <c r="AW136"/>
  <c r="AU137"/>
  <c r="AC122"/>
  <c r="Y124"/>
  <c r="AA124" s="1"/>
  <c r="Z124"/>
  <c r="AB124" s="1"/>
  <c r="AX134"/>
  <c r="AD122" l="1"/>
  <c r="AX135"/>
  <c r="AY135" s="1"/>
  <c r="AY134"/>
  <c r="BI137"/>
  <c r="AW137"/>
  <c r="AU138"/>
  <c r="Z125"/>
  <c r="AB125" s="1"/>
  <c r="Y125"/>
  <c r="AA125" s="1"/>
  <c r="AC123"/>
  <c r="AX136" l="1"/>
  <c r="AY136" s="1"/>
  <c r="AD123"/>
  <c r="BI138"/>
  <c r="AW138"/>
  <c r="AU139"/>
  <c r="AC124"/>
  <c r="AX137"/>
  <c r="AY137" s="1"/>
  <c r="Z126"/>
  <c r="AB126" s="1"/>
  <c r="Y126"/>
  <c r="AA126" s="1"/>
  <c r="AC125"/>
  <c r="AD125" l="1"/>
  <c r="BI139"/>
  <c r="AW139"/>
  <c r="AU140"/>
  <c r="AD124"/>
  <c r="AX138"/>
  <c r="AY138" s="1"/>
  <c r="Z127"/>
  <c r="AB127" s="1"/>
  <c r="Y127"/>
  <c r="AA127" s="1"/>
  <c r="AC126"/>
  <c r="BI140" l="1"/>
  <c r="AW140"/>
  <c r="AU141"/>
  <c r="AD126"/>
  <c r="Z128"/>
  <c r="AB128" s="1"/>
  <c r="Y128"/>
  <c r="AA128" s="1"/>
  <c r="AX139"/>
  <c r="AY139" s="1"/>
  <c r="BI141" l="1"/>
  <c r="AW141"/>
  <c r="AU142"/>
  <c r="Z129"/>
  <c r="AB129" s="1"/>
  <c r="AX140"/>
  <c r="AY140" s="1"/>
  <c r="Y129"/>
  <c r="AA129" s="1"/>
  <c r="AC128"/>
  <c r="AC127"/>
  <c r="AD127" l="1"/>
  <c r="AD128"/>
  <c r="BI142"/>
  <c r="AW142"/>
  <c r="AU143"/>
  <c r="Z130"/>
  <c r="AB130" s="1"/>
  <c r="AX141"/>
  <c r="AY141" s="1"/>
  <c r="Y130"/>
  <c r="AA130" s="1"/>
  <c r="BI143" l="1"/>
  <c r="AW143"/>
  <c r="AU144"/>
  <c r="AX142"/>
  <c r="AY142" s="1"/>
  <c r="Z131"/>
  <c r="AB131" s="1"/>
  <c r="Y131"/>
  <c r="AA131" s="1"/>
  <c r="AC130"/>
  <c r="AC129"/>
  <c r="AD129" l="1"/>
  <c r="AD130"/>
  <c r="BI144"/>
  <c r="AW144"/>
  <c r="AU145"/>
  <c r="AX143"/>
  <c r="AY143" s="1"/>
  <c r="Z132"/>
  <c r="AB132" s="1"/>
  <c r="Y132"/>
  <c r="AA132" s="1"/>
  <c r="BI145" l="1"/>
  <c r="AW145"/>
  <c r="AU146"/>
  <c r="Z133"/>
  <c r="AB133" s="1"/>
  <c r="Y133"/>
  <c r="AA133" s="1"/>
  <c r="AC131"/>
  <c r="BI146" l="1"/>
  <c r="AW146"/>
  <c r="AU147"/>
  <c r="AD131"/>
  <c r="AC132"/>
  <c r="Y134"/>
  <c r="AA134" s="1"/>
  <c r="Z134"/>
  <c r="AB134" s="1"/>
  <c r="AX144"/>
  <c r="AD132" l="1"/>
  <c r="AX145"/>
  <c r="AY145" s="1"/>
  <c r="AY144"/>
  <c r="BI147"/>
  <c r="AW147"/>
  <c r="AU148"/>
  <c r="Y135"/>
  <c r="AA135" s="1"/>
  <c r="AC133"/>
  <c r="Z135"/>
  <c r="AB135" s="1"/>
  <c r="AX146"/>
  <c r="AY146" s="1"/>
  <c r="AD133" l="1"/>
  <c r="BI148"/>
  <c r="AW148"/>
  <c r="AU149"/>
  <c r="AC134"/>
  <c r="Y136"/>
  <c r="AA136" s="1"/>
  <c r="Z136"/>
  <c r="AB136" s="1"/>
  <c r="AD134" l="1"/>
  <c r="BI149"/>
  <c r="AW149"/>
  <c r="AU150"/>
  <c r="Z137"/>
  <c r="AB137" s="1"/>
  <c r="Y137"/>
  <c r="AA137" s="1"/>
  <c r="AC135"/>
  <c r="AX147"/>
  <c r="AY147" s="1"/>
  <c r="BI150" l="1"/>
  <c r="AW150"/>
  <c r="AU151"/>
  <c r="AD135"/>
  <c r="AC136"/>
  <c r="Z138"/>
  <c r="AB138" s="1"/>
  <c r="Y138"/>
  <c r="AA138" s="1"/>
  <c r="AC137"/>
  <c r="AX148"/>
  <c r="AY148" s="1"/>
  <c r="AD137" l="1"/>
  <c r="AD136"/>
  <c r="BI151"/>
  <c r="AW151"/>
  <c r="AU152"/>
  <c r="Z139"/>
  <c r="AB139" s="1"/>
  <c r="Y139"/>
  <c r="AA139" s="1"/>
  <c r="AX149"/>
  <c r="AX150" l="1"/>
  <c r="AY150" s="1"/>
  <c r="AY149"/>
  <c r="BI152"/>
  <c r="AW152"/>
  <c r="AU153"/>
  <c r="AC138"/>
  <c r="Z140"/>
  <c r="AB140" s="1"/>
  <c r="Y140"/>
  <c r="AA140" s="1"/>
  <c r="BI153" l="1"/>
  <c r="AW153"/>
  <c r="AU154"/>
  <c r="AD138"/>
  <c r="AX151"/>
  <c r="AY151" s="1"/>
  <c r="AC139"/>
  <c r="Y141"/>
  <c r="AA141" s="1"/>
  <c r="Z141"/>
  <c r="AB141" s="1"/>
  <c r="AD139" l="1"/>
  <c r="BI154"/>
  <c r="AW154"/>
  <c r="AU155"/>
  <c r="AC140"/>
  <c r="Y142"/>
  <c r="AA142" s="1"/>
  <c r="AC141"/>
  <c r="Z142"/>
  <c r="AB142" s="1"/>
  <c r="AX152"/>
  <c r="AD141" l="1"/>
  <c r="BI155"/>
  <c r="AW155"/>
  <c r="AU156"/>
  <c r="AD140"/>
  <c r="AX153"/>
  <c r="AY153" s="1"/>
  <c r="AY152"/>
  <c r="Y143"/>
  <c r="AA143" s="1"/>
  <c r="Z143"/>
  <c r="AB143" s="1"/>
  <c r="BI156" l="1"/>
  <c r="AW156"/>
  <c r="AU157"/>
  <c r="Y144"/>
  <c r="AA144" s="1"/>
  <c r="AC142"/>
  <c r="AX154"/>
  <c r="AY154" s="1"/>
  <c r="Z144"/>
  <c r="AB144" s="1"/>
  <c r="AD142" l="1"/>
  <c r="BI157"/>
  <c r="AW157"/>
  <c r="AU158"/>
  <c r="Z145"/>
  <c r="AB145" s="1"/>
  <c r="Y145"/>
  <c r="AA145" s="1"/>
  <c r="AC143"/>
  <c r="AX155"/>
  <c r="AY155" s="1"/>
  <c r="AD143" l="1"/>
  <c r="BI158"/>
  <c r="AW158"/>
  <c r="AU159"/>
  <c r="AC144"/>
  <c r="AX156"/>
  <c r="Z146"/>
  <c r="AB146" s="1"/>
  <c r="Y146"/>
  <c r="AA146" s="1"/>
  <c r="AX157" l="1"/>
  <c r="AY157" s="1"/>
  <c r="AY156"/>
  <c r="AD144"/>
  <c r="BI159"/>
  <c r="AW159"/>
  <c r="AU160"/>
  <c r="AC145"/>
  <c r="Y147"/>
  <c r="AA147" s="1"/>
  <c r="Z147"/>
  <c r="AB147" s="1"/>
  <c r="BI160" l="1"/>
  <c r="AW160"/>
  <c r="AU161"/>
  <c r="AD145"/>
  <c r="AC146"/>
  <c r="Y148"/>
  <c r="AA148" s="1"/>
  <c r="AC147"/>
  <c r="Z148"/>
  <c r="AB148" s="1"/>
  <c r="AX158"/>
  <c r="AD147" l="1"/>
  <c r="BI161"/>
  <c r="AW161"/>
  <c r="AU162"/>
  <c r="AD146"/>
  <c r="AX159"/>
  <c r="AY159" s="1"/>
  <c r="AY158"/>
  <c r="Y149"/>
  <c r="AA149" s="1"/>
  <c r="Z149"/>
  <c r="AB149" s="1"/>
  <c r="BI162" l="1"/>
  <c r="AW162"/>
  <c r="AU163"/>
  <c r="Y150"/>
  <c r="AA150" s="1"/>
  <c r="AC148"/>
  <c r="AX160"/>
  <c r="AY160" s="1"/>
  <c r="Z150"/>
  <c r="AB150" s="1"/>
  <c r="AD148" l="1"/>
  <c r="BI163"/>
  <c r="AW163"/>
  <c r="AU164"/>
  <c r="Z151"/>
  <c r="AB151" s="1"/>
  <c r="Y151"/>
  <c r="AA151" s="1"/>
  <c r="AC149"/>
  <c r="AX161"/>
  <c r="AY161" s="1"/>
  <c r="AD149" l="1"/>
  <c r="BI164"/>
  <c r="AW164"/>
  <c r="AU165"/>
  <c r="AC150"/>
  <c r="Z152"/>
  <c r="AB152" s="1"/>
  <c r="Y152"/>
  <c r="AA152" s="1"/>
  <c r="AC151"/>
  <c r="AX162"/>
  <c r="BI165" l="1"/>
  <c r="AW165"/>
  <c r="AU166"/>
  <c r="AD151"/>
  <c r="AX163"/>
  <c r="AY163" s="1"/>
  <c r="AY162"/>
  <c r="AD150"/>
  <c r="AX164"/>
  <c r="AY164" s="1"/>
  <c r="Z153"/>
  <c r="AB153" s="1"/>
  <c r="Y153"/>
  <c r="AA153" s="1"/>
  <c r="AC152"/>
  <c r="BI166" l="1"/>
  <c r="AW166"/>
  <c r="AU167"/>
  <c r="AD152"/>
  <c r="Y154"/>
  <c r="AA154" s="1"/>
  <c r="Z154"/>
  <c r="AB154" s="1"/>
  <c r="BI167" l="1"/>
  <c r="AW167"/>
  <c r="AU168"/>
  <c r="AC153"/>
  <c r="Y155"/>
  <c r="AA155" s="1"/>
  <c r="AC154"/>
  <c r="Z155"/>
  <c r="AB155" s="1"/>
  <c r="AX165"/>
  <c r="AD153" l="1"/>
  <c r="AD154"/>
  <c r="AX166"/>
  <c r="AY166" s="1"/>
  <c r="AY165"/>
  <c r="BI168"/>
  <c r="AW168"/>
  <c r="AU169"/>
  <c r="Y156"/>
  <c r="AA156" s="1"/>
  <c r="AC155"/>
  <c r="Z156"/>
  <c r="AB156" s="1"/>
  <c r="AX167"/>
  <c r="AY167" s="1"/>
  <c r="BI169" l="1"/>
  <c r="AW169"/>
  <c r="AU170"/>
  <c r="AD155"/>
  <c r="Y157"/>
  <c r="AA157" s="1"/>
  <c r="AC156"/>
  <c r="Z157"/>
  <c r="AB157" s="1"/>
  <c r="AX168"/>
  <c r="AY168" s="1"/>
  <c r="BI170" l="1"/>
  <c r="AW170"/>
  <c r="AU171"/>
  <c r="AD156"/>
  <c r="Y158"/>
  <c r="AA158" s="1"/>
  <c r="Z158"/>
  <c r="AB158" s="1"/>
  <c r="BI171" l="1"/>
  <c r="AW171"/>
  <c r="AU172"/>
  <c r="AC157"/>
  <c r="Y159"/>
  <c r="AA159" s="1"/>
  <c r="Z159"/>
  <c r="AB159" s="1"/>
  <c r="AX169"/>
  <c r="AY169" s="1"/>
  <c r="AD157" l="1"/>
  <c r="BI172"/>
  <c r="AW172"/>
  <c r="AU173"/>
  <c r="Y160"/>
  <c r="AA160" s="1"/>
  <c r="AC159"/>
  <c r="AC158"/>
  <c r="Z160"/>
  <c r="AB160" s="1"/>
  <c r="AX170"/>
  <c r="AD159" l="1"/>
  <c r="AD158"/>
  <c r="BI173"/>
  <c r="AW173"/>
  <c r="AU174"/>
  <c r="AX171"/>
  <c r="AY171" s="1"/>
  <c r="AY170"/>
  <c r="Y161"/>
  <c r="AA161" s="1"/>
  <c r="AC160"/>
  <c r="Z161"/>
  <c r="AB161" s="1"/>
  <c r="AD160" l="1"/>
  <c r="BI174"/>
  <c r="AW174"/>
  <c r="AU175"/>
  <c r="Y162"/>
  <c r="AA162" s="1"/>
  <c r="Z162"/>
  <c r="AB162" s="1"/>
  <c r="AX172"/>
  <c r="AX173" l="1"/>
  <c r="AY173" s="1"/>
  <c r="AY172"/>
  <c r="BI175"/>
  <c r="AW175"/>
  <c r="AU176"/>
  <c r="AC161"/>
  <c r="Y163"/>
  <c r="AA163" s="1"/>
  <c r="AC162"/>
  <c r="Z163"/>
  <c r="AB163" s="1"/>
  <c r="BI176" l="1"/>
  <c r="AW176"/>
  <c r="AU177"/>
  <c r="AD161"/>
  <c r="AD162"/>
  <c r="Y164"/>
  <c r="AA164" s="1"/>
  <c r="AC163"/>
  <c r="Z164"/>
  <c r="AB164" s="1"/>
  <c r="AX174"/>
  <c r="AD163" l="1"/>
  <c r="BI177"/>
  <c r="AW177"/>
  <c r="AU178"/>
  <c r="AX175"/>
  <c r="AY175" s="1"/>
  <c r="AY174"/>
  <c r="Z165"/>
  <c r="AB165" s="1"/>
  <c r="Y165"/>
  <c r="AA165" s="1"/>
  <c r="AC164"/>
  <c r="AX176" l="1"/>
  <c r="AY176" s="1"/>
  <c r="AD164"/>
  <c r="BI178"/>
  <c r="AW178"/>
  <c r="AU179"/>
  <c r="Z166"/>
  <c r="AB166" s="1"/>
  <c r="Y166"/>
  <c r="AA166" s="1"/>
  <c r="BI179" l="1"/>
  <c r="AW179"/>
  <c r="AU180"/>
  <c r="AC165"/>
  <c r="Z167"/>
  <c r="AB167" s="1"/>
  <c r="Y167"/>
  <c r="AA167" s="1"/>
  <c r="AC166"/>
  <c r="AX177"/>
  <c r="AD165" l="1"/>
  <c r="AX178"/>
  <c r="AY178" s="1"/>
  <c r="AY177"/>
  <c r="AD166"/>
  <c r="BI180"/>
  <c r="AW180"/>
  <c r="AU181"/>
  <c r="Z168"/>
  <c r="AB168" s="1"/>
  <c r="Y168"/>
  <c r="AA168" s="1"/>
  <c r="AC167"/>
  <c r="AD167" l="1"/>
  <c r="BI181"/>
  <c r="AW181"/>
  <c r="AU182"/>
  <c r="Y169"/>
  <c r="AA169" s="1"/>
  <c r="AC168"/>
  <c r="Z169"/>
  <c r="AB169" s="1"/>
  <c r="AX179"/>
  <c r="AX180" l="1"/>
  <c r="AY180" s="1"/>
  <c r="AY179"/>
  <c r="BI182"/>
  <c r="AW182"/>
  <c r="AU183"/>
  <c r="AD168"/>
  <c r="Y170"/>
  <c r="AA170" s="1"/>
  <c r="AC169"/>
  <c r="Z170"/>
  <c r="AB170" s="1"/>
  <c r="AX181"/>
  <c r="AY181" s="1"/>
  <c r="BI183" l="1"/>
  <c r="AW183"/>
  <c r="AU184"/>
  <c r="AD169"/>
  <c r="Y171"/>
  <c r="AA171" s="1"/>
  <c r="Z171"/>
  <c r="AB171" s="1"/>
  <c r="AX182"/>
  <c r="AY182" s="1"/>
  <c r="BI184" l="1"/>
  <c r="AW184"/>
  <c r="AU185"/>
  <c r="AX183"/>
  <c r="AY183" s="1"/>
  <c r="Y172"/>
  <c r="AA172" s="1"/>
  <c r="Z172"/>
  <c r="AB172" s="1"/>
  <c r="AC170"/>
  <c r="BI185" l="1"/>
  <c r="AW185"/>
  <c r="AU186"/>
  <c r="AD170"/>
  <c r="AX184"/>
  <c r="AY184" s="1"/>
  <c r="AC171"/>
  <c r="Y173"/>
  <c r="AA173" s="1"/>
  <c r="Z173"/>
  <c r="AB173" s="1"/>
  <c r="AD171" l="1"/>
  <c r="BI186"/>
  <c r="AW186"/>
  <c r="AU187"/>
  <c r="Z174"/>
  <c r="AB174" s="1"/>
  <c r="Y174"/>
  <c r="AA174" s="1"/>
  <c r="AC172"/>
  <c r="AD172" l="1"/>
  <c r="BI187"/>
  <c r="AW187"/>
  <c r="AU188"/>
  <c r="AC173"/>
  <c r="Y175"/>
  <c r="AA175" s="1"/>
  <c r="Z175"/>
  <c r="AB175" s="1"/>
  <c r="AX185"/>
  <c r="AY185" s="1"/>
  <c r="AD173" l="1"/>
  <c r="BI188"/>
  <c r="AW188"/>
  <c r="AU189"/>
  <c r="Z176"/>
  <c r="AB176" s="1"/>
  <c r="AC174"/>
  <c r="Y176"/>
  <c r="AA176" s="1"/>
  <c r="AC175"/>
  <c r="AX186"/>
  <c r="AD175" l="1"/>
  <c r="BI189"/>
  <c r="AW189"/>
  <c r="AU190"/>
  <c r="AX187"/>
  <c r="AY187" s="1"/>
  <c r="AY186"/>
  <c r="AD174"/>
  <c r="Y177"/>
  <c r="AA177" s="1"/>
  <c r="AC176"/>
  <c r="Z177"/>
  <c r="AB177" s="1"/>
  <c r="AX188" l="1"/>
  <c r="AY188" s="1"/>
  <c r="AD176"/>
  <c r="BI190"/>
  <c r="AW190"/>
  <c r="AU191"/>
  <c r="Y178"/>
  <c r="AA178" s="1"/>
  <c r="Z178"/>
  <c r="AB178" s="1"/>
  <c r="AX189"/>
  <c r="AY189" s="1"/>
  <c r="BI191" l="1"/>
  <c r="AW191"/>
  <c r="AU192"/>
  <c r="AX190"/>
  <c r="AY190" s="1"/>
  <c r="Y179"/>
  <c r="AA179" s="1"/>
  <c r="AC177"/>
  <c r="Z179"/>
  <c r="AB179" s="1"/>
  <c r="AD177" l="1"/>
  <c r="BI192"/>
  <c r="AW192"/>
  <c r="AU193"/>
  <c r="AC178"/>
  <c r="Z180"/>
  <c r="AB180" s="1"/>
  <c r="Y180"/>
  <c r="AA180" s="1"/>
  <c r="AC179"/>
  <c r="BI193" l="1"/>
  <c r="AW193"/>
  <c r="AU194"/>
  <c r="AD179"/>
  <c r="AD178"/>
  <c r="Y181"/>
  <c r="AA181" s="1"/>
  <c r="Z181"/>
  <c r="AB181" s="1"/>
  <c r="AX191"/>
  <c r="BI194" l="1"/>
  <c r="AW194"/>
  <c r="AU195"/>
  <c r="AX192"/>
  <c r="AY192" s="1"/>
  <c r="AY191"/>
  <c r="AC180"/>
  <c r="Y182"/>
  <c r="AA182" s="1"/>
  <c r="Z182"/>
  <c r="AB182" s="1"/>
  <c r="AX193" l="1"/>
  <c r="AY193" s="1"/>
  <c r="AD180"/>
  <c r="BI195"/>
  <c r="AW195"/>
  <c r="AU196"/>
  <c r="AC181"/>
  <c r="Y183"/>
  <c r="AA183" s="1"/>
  <c r="AX194"/>
  <c r="AY194" s="1"/>
  <c r="Z183"/>
  <c r="AB183" s="1"/>
  <c r="BI196" l="1"/>
  <c r="AW196"/>
  <c r="AU197"/>
  <c r="AD181"/>
  <c r="AC182"/>
  <c r="Y184"/>
  <c r="AA184" s="1"/>
  <c r="Z184"/>
  <c r="AB184" s="1"/>
  <c r="AD182" l="1"/>
  <c r="BI197"/>
  <c r="AW197"/>
  <c r="AU198"/>
  <c r="AC183"/>
  <c r="Z185"/>
  <c r="AB185" s="1"/>
  <c r="Y185"/>
  <c r="AA185" s="1"/>
  <c r="AC184"/>
  <c r="AX195"/>
  <c r="AY195" s="1"/>
  <c r="BI198" l="1"/>
  <c r="AW198"/>
  <c r="AU199"/>
  <c r="AD184"/>
  <c r="AD183"/>
  <c r="AX196"/>
  <c r="Z186"/>
  <c r="AB186" s="1"/>
  <c r="Y186"/>
  <c r="AA186" s="1"/>
  <c r="AX197" l="1"/>
  <c r="AY197" s="1"/>
  <c r="AY196"/>
  <c r="BI199"/>
  <c r="AW199"/>
  <c r="AU200"/>
  <c r="AC185"/>
  <c r="Z187"/>
  <c r="AB187" s="1"/>
  <c r="Y187"/>
  <c r="AA187" s="1"/>
  <c r="AC186"/>
  <c r="BI200" l="1"/>
  <c r="AW200"/>
  <c r="AU201"/>
  <c r="AD186"/>
  <c r="AD185"/>
  <c r="AX198"/>
  <c r="AY198" s="1"/>
  <c r="Z188"/>
  <c r="AB188" s="1"/>
  <c r="Y188"/>
  <c r="AA188" s="1"/>
  <c r="BI201" l="1"/>
  <c r="AW201"/>
  <c r="AU202"/>
  <c r="AX199"/>
  <c r="AY199" s="1"/>
  <c r="Z189"/>
  <c r="AB189" s="1"/>
  <c r="AX200"/>
  <c r="AY200" s="1"/>
  <c r="Y189"/>
  <c r="AA189" s="1"/>
  <c r="AC187"/>
  <c r="AD187" l="1"/>
  <c r="BI202"/>
  <c r="AW202"/>
  <c r="AU203"/>
  <c r="AX201"/>
  <c r="AY201" s="1"/>
  <c r="Z190"/>
  <c r="AB190" s="1"/>
  <c r="Y190"/>
  <c r="AA190" s="1"/>
  <c r="AC189"/>
  <c r="AC188"/>
  <c r="AD189" l="1"/>
  <c r="BI203"/>
  <c r="AW203"/>
  <c r="AU204"/>
  <c r="AD188"/>
  <c r="AX202"/>
  <c r="AY202" s="1"/>
  <c r="Z191"/>
  <c r="AB191" s="1"/>
  <c r="Y191"/>
  <c r="AA191" s="1"/>
  <c r="BI204" l="1"/>
  <c r="AW204"/>
  <c r="AU205"/>
  <c r="Z192"/>
  <c r="AB192" s="1"/>
  <c r="AX203"/>
  <c r="AY203" s="1"/>
  <c r="Y192"/>
  <c r="AA192" s="1"/>
  <c r="AC191"/>
  <c r="AC190"/>
  <c r="AD190" l="1"/>
  <c r="AD191"/>
  <c r="BI205"/>
  <c r="AW205"/>
  <c r="AU206"/>
  <c r="Z193"/>
  <c r="AB193" s="1"/>
  <c r="AX204"/>
  <c r="AY204" s="1"/>
  <c r="Y193"/>
  <c r="AA193" s="1"/>
  <c r="BI206" l="1"/>
  <c r="AW206"/>
  <c r="AU207"/>
  <c r="Z194"/>
  <c r="AB194" s="1"/>
  <c r="Y194"/>
  <c r="AA194" s="1"/>
  <c r="AC193"/>
  <c r="AX205"/>
  <c r="AY205" s="1"/>
  <c r="AC192"/>
  <c r="AD192" l="1"/>
  <c r="BI207"/>
  <c r="AW207"/>
  <c r="AU208"/>
  <c r="AD193"/>
  <c r="Z195"/>
  <c r="AB195" s="1"/>
  <c r="Y195"/>
  <c r="AA195" s="1"/>
  <c r="AX206"/>
  <c r="AY206" s="1"/>
  <c r="BI208" l="1"/>
  <c r="AW208"/>
  <c r="AU209"/>
  <c r="Z196"/>
  <c r="AB196" s="1"/>
  <c r="Y196"/>
  <c r="AA196" s="1"/>
  <c r="AC194"/>
  <c r="AD194" l="1"/>
  <c r="BI209"/>
  <c r="AW209"/>
  <c r="AU210"/>
  <c r="Z197"/>
  <c r="AB197" s="1"/>
  <c r="Y197"/>
  <c r="AA197" s="1"/>
  <c r="AX207"/>
  <c r="AC195"/>
  <c r="AD195" l="1"/>
  <c r="AX208"/>
  <c r="AY208" s="1"/>
  <c r="AY207"/>
  <c r="BI210"/>
  <c r="AW210"/>
  <c r="AU211"/>
  <c r="Y198"/>
  <c r="AA198" s="1"/>
  <c r="AC197"/>
  <c r="Z198"/>
  <c r="AB198" s="1"/>
  <c r="AX209"/>
  <c r="AY209" s="1"/>
  <c r="AC196"/>
  <c r="AD197" l="1"/>
  <c r="AD196"/>
  <c r="BI211"/>
  <c r="AW211"/>
  <c r="AU212"/>
  <c r="Y199"/>
  <c r="AA199" s="1"/>
  <c r="Z199"/>
  <c r="AB199" s="1"/>
  <c r="BI212" l="1"/>
  <c r="AW212"/>
  <c r="AU213"/>
  <c r="AC198"/>
  <c r="Y200"/>
  <c r="AA200" s="1"/>
  <c r="AC199"/>
  <c r="Z200"/>
  <c r="AB200" s="1"/>
  <c r="AX210"/>
  <c r="AD198" l="1"/>
  <c r="AX211"/>
  <c r="AY211" s="1"/>
  <c r="AY210"/>
  <c r="BI213"/>
  <c r="AW213"/>
  <c r="AU214"/>
  <c r="AD199"/>
  <c r="Y201"/>
  <c r="AA201" s="1"/>
  <c r="Z201"/>
  <c r="AB201" s="1"/>
  <c r="BI214" l="1"/>
  <c r="AW214"/>
  <c r="AU215"/>
  <c r="Y202"/>
  <c r="AA202" s="1"/>
  <c r="AC201"/>
  <c r="Z202"/>
  <c r="AB202" s="1"/>
  <c r="AC200"/>
  <c r="AX212"/>
  <c r="AY212" s="1"/>
  <c r="AD201" l="1"/>
  <c r="BI215"/>
  <c r="AW215"/>
  <c r="AU216"/>
  <c r="AD200"/>
  <c r="Y203"/>
  <c r="AA203" s="1"/>
  <c r="AX213"/>
  <c r="Z203"/>
  <c r="AB203" s="1"/>
  <c r="BI216" l="1"/>
  <c r="AW216"/>
  <c r="AU217"/>
  <c r="AX214"/>
  <c r="AY214" s="1"/>
  <c r="AY213"/>
  <c r="AC202"/>
  <c r="Y204"/>
  <c r="AA204" s="1"/>
  <c r="Z204"/>
  <c r="AB204" s="1"/>
  <c r="AD202" l="1"/>
  <c r="BI217"/>
  <c r="AW217"/>
  <c r="AU218"/>
  <c r="Y205"/>
  <c r="AA205" s="1"/>
  <c r="AC204"/>
  <c r="Z205"/>
  <c r="AB205" s="1"/>
  <c r="AX215"/>
  <c r="AC203"/>
  <c r="AX216" l="1"/>
  <c r="AY216" s="1"/>
  <c r="AY215"/>
  <c r="BI218"/>
  <c r="AW218"/>
  <c r="AU219"/>
  <c r="AD203"/>
  <c r="AD204"/>
  <c r="AY217"/>
  <c r="Y206"/>
  <c r="AA206" s="1"/>
  <c r="Z206"/>
  <c r="AB206" s="1"/>
  <c r="AX217"/>
  <c r="BI219" l="1"/>
  <c r="AW219"/>
  <c r="AU220"/>
  <c r="AC205"/>
  <c r="AX218"/>
  <c r="AY218" s="1"/>
  <c r="Z207"/>
  <c r="AB207" s="1"/>
  <c r="Y207"/>
  <c r="AA207" s="1"/>
  <c r="AC206"/>
  <c r="AD205" l="1"/>
  <c r="AD206"/>
  <c r="BI220"/>
  <c r="AW220"/>
  <c r="AU221"/>
  <c r="Z208"/>
  <c r="AB208" s="1"/>
  <c r="AX219"/>
  <c r="AY219" s="1"/>
  <c r="Y208"/>
  <c r="AA208" s="1"/>
  <c r="BI221" l="1"/>
  <c r="AW221"/>
  <c r="AU222"/>
  <c r="AC207"/>
  <c r="Z209"/>
  <c r="AB209" s="1"/>
  <c r="Y209"/>
  <c r="AA209" s="1"/>
  <c r="AX220"/>
  <c r="AY220" s="1"/>
  <c r="AD207" l="1"/>
  <c r="BI222"/>
  <c r="AW222"/>
  <c r="AU223"/>
  <c r="Y210"/>
  <c r="AA210" s="1"/>
  <c r="AC209"/>
  <c r="Z210"/>
  <c r="AB210" s="1"/>
  <c r="AC208"/>
  <c r="AD209" l="1"/>
  <c r="AD208"/>
  <c r="BI223"/>
  <c r="AW223"/>
  <c r="AU224"/>
  <c r="Y211"/>
  <c r="AA211" s="1"/>
  <c r="AC210"/>
  <c r="Z211"/>
  <c r="AB211" s="1"/>
  <c r="AX221"/>
  <c r="AX222" l="1"/>
  <c r="AY222" s="1"/>
  <c r="AY221"/>
  <c r="AD210"/>
  <c r="BI224"/>
  <c r="AW224"/>
  <c r="AU225"/>
  <c r="Z212"/>
  <c r="AB212" s="1"/>
  <c r="Y212"/>
  <c r="AA212" s="1"/>
  <c r="AX223"/>
  <c r="AY223" s="1"/>
  <c r="BI225" l="1"/>
  <c r="AW225"/>
  <c r="AU226"/>
  <c r="AC211"/>
  <c r="Z213"/>
  <c r="AB213" s="1"/>
  <c r="Y213"/>
  <c r="AA213" s="1"/>
  <c r="AX224"/>
  <c r="AY224" s="1"/>
  <c r="AD211" l="1"/>
  <c r="BI226"/>
  <c r="AW226"/>
  <c r="AU227"/>
  <c r="Y214"/>
  <c r="AA214" s="1"/>
  <c r="AX225"/>
  <c r="AY225" s="1"/>
  <c r="Z214"/>
  <c r="AB214" s="1"/>
  <c r="AC212"/>
  <c r="AD212" l="1"/>
  <c r="BI227"/>
  <c r="AW227"/>
  <c r="AU228"/>
  <c r="Y215"/>
  <c r="AA215" s="1"/>
  <c r="AC214"/>
  <c r="Z215"/>
  <c r="AB215" s="1"/>
  <c r="AC213"/>
  <c r="AD214" l="1"/>
  <c r="AD213"/>
  <c r="BI228"/>
  <c r="AW228"/>
  <c r="AU229"/>
  <c r="Y216"/>
  <c r="AA216" s="1"/>
  <c r="Z216"/>
  <c r="AB216" s="1"/>
  <c r="AX226"/>
  <c r="BI229" l="1"/>
  <c r="AW229"/>
  <c r="AU230"/>
  <c r="AX227"/>
  <c r="AY227" s="1"/>
  <c r="AY226"/>
  <c r="Z217"/>
  <c r="AB217" s="1"/>
  <c r="AC215"/>
  <c r="Y217"/>
  <c r="AA217" s="1"/>
  <c r="AD215" l="1"/>
  <c r="BI230"/>
  <c r="AW230"/>
  <c r="AU231"/>
  <c r="Z218"/>
  <c r="AB218" s="1"/>
  <c r="Y218"/>
  <c r="AA218" s="1"/>
  <c r="AC216"/>
  <c r="AX228"/>
  <c r="AY228" s="1"/>
  <c r="AD216" l="1"/>
  <c r="BI231"/>
  <c r="AW231"/>
  <c r="AU232"/>
  <c r="AC217"/>
  <c r="Y219"/>
  <c r="AA219" s="1"/>
  <c r="Z219"/>
  <c r="AB219" s="1"/>
  <c r="AX229"/>
  <c r="AY229" s="1"/>
  <c r="AD217" l="1"/>
  <c r="BI232"/>
  <c r="AW232"/>
  <c r="AU233"/>
  <c r="AC218"/>
  <c r="Y220"/>
  <c r="AA220" s="1"/>
  <c r="Z220"/>
  <c r="AB220" s="1"/>
  <c r="AX230"/>
  <c r="BI233" l="1"/>
  <c r="AW233"/>
  <c r="AU234"/>
  <c r="AX231"/>
  <c r="AY231" s="1"/>
  <c r="AY230"/>
  <c r="AD218"/>
  <c r="Y221"/>
  <c r="AA221" s="1"/>
  <c r="AX232"/>
  <c r="AY232" s="1"/>
  <c r="Z221"/>
  <c r="AB221" s="1"/>
  <c r="AC219"/>
  <c r="BI234" l="1"/>
  <c r="AW234"/>
  <c r="AU235"/>
  <c r="AD219"/>
  <c r="Z222"/>
  <c r="AB222" s="1"/>
  <c r="Y222"/>
  <c r="AA222" s="1"/>
  <c r="AC220"/>
  <c r="AX233"/>
  <c r="AY233" s="1"/>
  <c r="AD220" l="1"/>
  <c r="BI235"/>
  <c r="AW235"/>
  <c r="AU236"/>
  <c r="Z223"/>
  <c r="AB223" s="1"/>
  <c r="AX234"/>
  <c r="AY234" s="1"/>
  <c r="Y223"/>
  <c r="AA223" s="1"/>
  <c r="AC221"/>
  <c r="BI236" l="1"/>
  <c r="AW236"/>
  <c r="AU237"/>
  <c r="AD221"/>
  <c r="Y224"/>
  <c r="AA224" s="1"/>
  <c r="AX235"/>
  <c r="AY235" s="1"/>
  <c r="Z224"/>
  <c r="AB224" s="1"/>
  <c r="AC222"/>
  <c r="AD222" l="1"/>
  <c r="BI237"/>
  <c r="AW237"/>
  <c r="AU238"/>
  <c r="AC223"/>
  <c r="AX236"/>
  <c r="AY236" s="1"/>
  <c r="Z225"/>
  <c r="AB225" s="1"/>
  <c r="Y225"/>
  <c r="AA225" s="1"/>
  <c r="AC224"/>
  <c r="AD223" l="1"/>
  <c r="AD224"/>
  <c r="BI238"/>
  <c r="AW238"/>
  <c r="AU239"/>
  <c r="Y226"/>
  <c r="AA226" s="1"/>
  <c r="AC225"/>
  <c r="Z226"/>
  <c r="AB226" s="1"/>
  <c r="AD225" l="1"/>
  <c r="BI239"/>
  <c r="AW239"/>
  <c r="AU240"/>
  <c r="Y227"/>
  <c r="AA227" s="1"/>
  <c r="AC226"/>
  <c r="Z227"/>
  <c r="AB227" s="1"/>
  <c r="AX237"/>
  <c r="AD226" l="1"/>
  <c r="AX238"/>
  <c r="AY238" s="1"/>
  <c r="AY237"/>
  <c r="BI240"/>
  <c r="AW240"/>
  <c r="AU241"/>
  <c r="Y228"/>
  <c r="AA228" s="1"/>
  <c r="AC227"/>
  <c r="Z228"/>
  <c r="AB228" s="1"/>
  <c r="AD227" l="1"/>
  <c r="BI241"/>
  <c r="AW241"/>
  <c r="AU242"/>
  <c r="AX239"/>
  <c r="AY239" s="1"/>
  <c r="Y229"/>
  <c r="AA229" s="1"/>
  <c r="Z229"/>
  <c r="AB229" s="1"/>
  <c r="AX240" l="1"/>
  <c r="AY240" s="1"/>
  <c r="BI242"/>
  <c r="AW242"/>
  <c r="AU243"/>
  <c r="Z230"/>
  <c r="AB230" s="1"/>
  <c r="AC228"/>
  <c r="Y230"/>
  <c r="AA230" s="1"/>
  <c r="AC229"/>
  <c r="AX241"/>
  <c r="AY241" s="1"/>
  <c r="AD229" l="1"/>
  <c r="BI243"/>
  <c r="AW243"/>
  <c r="AU244"/>
  <c r="AD228"/>
  <c r="Z231"/>
  <c r="AB231" s="1"/>
  <c r="Y231"/>
  <c r="AA231" s="1"/>
  <c r="AC230"/>
  <c r="BI244" l="1"/>
  <c r="AW244"/>
  <c r="AU245"/>
  <c r="AD230"/>
  <c r="Y232"/>
  <c r="AA232" s="1"/>
  <c r="AC231"/>
  <c r="Z232"/>
  <c r="AB232" s="1"/>
  <c r="AX242"/>
  <c r="AX243" l="1"/>
  <c r="AY243" s="1"/>
  <c r="AY242"/>
  <c r="AD231"/>
  <c r="BI245"/>
  <c r="AW245"/>
  <c r="AU246"/>
  <c r="Y233"/>
  <c r="AA233" s="1"/>
  <c r="AC232"/>
  <c r="Z233"/>
  <c r="AB233" s="1"/>
  <c r="AX244"/>
  <c r="AY244" s="1"/>
  <c r="AD232" l="1"/>
  <c r="BI246"/>
  <c r="AW246"/>
  <c r="AU247"/>
  <c r="Y234"/>
  <c r="AA234" s="1"/>
  <c r="Z234"/>
  <c r="AB234" s="1"/>
  <c r="BI247" l="1"/>
  <c r="AW247"/>
  <c r="AU248"/>
  <c r="Z235"/>
  <c r="AB235" s="1"/>
  <c r="Y235"/>
  <c r="AA235" s="1"/>
  <c r="AX245"/>
  <c r="AY245" s="1"/>
  <c r="AC233"/>
  <c r="BI248" l="1"/>
  <c r="AW248"/>
  <c r="AU249"/>
  <c r="AD233"/>
  <c r="AC234"/>
  <c r="Z236"/>
  <c r="AB236" s="1"/>
  <c r="Y236"/>
  <c r="AA236" s="1"/>
  <c r="AX246"/>
  <c r="AX247" l="1"/>
  <c r="AY247" s="1"/>
  <c r="AY246"/>
  <c r="AD234"/>
  <c r="BI249"/>
  <c r="AW249"/>
  <c r="AU250"/>
  <c r="Z237"/>
  <c r="AB237" s="1"/>
  <c r="Y237"/>
  <c r="AA237" s="1"/>
  <c r="AX248"/>
  <c r="AY248" s="1"/>
  <c r="AC235"/>
  <c r="BI250" l="1"/>
  <c r="AW250"/>
  <c r="AU251"/>
  <c r="AD235"/>
  <c r="Z238"/>
  <c r="AB238" s="1"/>
  <c r="Y238"/>
  <c r="AA238" s="1"/>
  <c r="AX249"/>
  <c r="AY249" s="1"/>
  <c r="AC236"/>
  <c r="AD236" l="1"/>
  <c r="BI251"/>
  <c r="AW251"/>
  <c r="AU252"/>
  <c r="AC237"/>
  <c r="AX250"/>
  <c r="AY250" s="1"/>
  <c r="Z239"/>
  <c r="AB239" s="1"/>
  <c r="Y239"/>
  <c r="AA239" s="1"/>
  <c r="AD237" l="1"/>
  <c r="BI252"/>
  <c r="AW252"/>
  <c r="AU253"/>
  <c r="AC238"/>
  <c r="Z240"/>
  <c r="AB240" s="1"/>
  <c r="Y240"/>
  <c r="AA240" s="1"/>
  <c r="AX251"/>
  <c r="AY251" s="1"/>
  <c r="AD238" l="1"/>
  <c r="BI253"/>
  <c r="AW253"/>
  <c r="AU254"/>
  <c r="Z241"/>
  <c r="AB241" s="1"/>
  <c r="AX252"/>
  <c r="AY252" s="1"/>
  <c r="Y241"/>
  <c r="AA241" s="1"/>
  <c r="AC239"/>
  <c r="AD239" l="1"/>
  <c r="BI254"/>
  <c r="AW254"/>
  <c r="AU255"/>
  <c r="Z242"/>
  <c r="AB242" s="1"/>
  <c r="Y242"/>
  <c r="AA242" s="1"/>
  <c r="AC240"/>
  <c r="BI255" l="1"/>
  <c r="AW255"/>
  <c r="AU256"/>
  <c r="AD240"/>
  <c r="AC241"/>
  <c r="Y243"/>
  <c r="AA243" s="1"/>
  <c r="AX253"/>
  <c r="AY253" s="1"/>
  <c r="Z243"/>
  <c r="AB243" s="1"/>
  <c r="AD241" l="1"/>
  <c r="BI256"/>
  <c r="AW256"/>
  <c r="AU257"/>
  <c r="AX254"/>
  <c r="AY254" s="1"/>
  <c r="Z244"/>
  <c r="AB244" s="1"/>
  <c r="AC242"/>
  <c r="Y244"/>
  <c r="AA244" s="1"/>
  <c r="AC243"/>
  <c r="BI257" l="1"/>
  <c r="AW257"/>
  <c r="AU258"/>
  <c r="AD243"/>
  <c r="AD242"/>
  <c r="Y245"/>
  <c r="AA245" s="1"/>
  <c r="AX255"/>
  <c r="AY255" s="1"/>
  <c r="Z245"/>
  <c r="AB245" s="1"/>
  <c r="BI258" l="1"/>
  <c r="AW258"/>
  <c r="AU259"/>
  <c r="Z246"/>
  <c r="AB246" s="1"/>
  <c r="Y246"/>
  <c r="AA246" s="1"/>
  <c r="AC244"/>
  <c r="AX256"/>
  <c r="AD244" l="1"/>
  <c r="AX257"/>
  <c r="AY257" s="1"/>
  <c r="AY256"/>
  <c r="BI259"/>
  <c r="AW259"/>
  <c r="AU260"/>
  <c r="Z247"/>
  <c r="AB247" s="1"/>
  <c r="Y247"/>
  <c r="AA247" s="1"/>
  <c r="AC246"/>
  <c r="AX258"/>
  <c r="AY258" s="1"/>
  <c r="AC245"/>
  <c r="AD245" l="1"/>
  <c r="BI260"/>
  <c r="AW260"/>
  <c r="AU261"/>
  <c r="AD246"/>
  <c r="Y248"/>
  <c r="AA248" s="1"/>
  <c r="Z248"/>
  <c r="AB248" s="1"/>
  <c r="BI261" l="1"/>
  <c r="AW261"/>
  <c r="AU262"/>
  <c r="AC247"/>
  <c r="Y249"/>
  <c r="AA249" s="1"/>
  <c r="Z249"/>
  <c r="AB249" s="1"/>
  <c r="AX259"/>
  <c r="AD247" l="1"/>
  <c r="AX260"/>
  <c r="AY260" s="1"/>
  <c r="AY259"/>
  <c r="BI262"/>
  <c r="AW262"/>
  <c r="AU263"/>
  <c r="Z250"/>
  <c r="AB250" s="1"/>
  <c r="Y250"/>
  <c r="AA250" s="1"/>
  <c r="AC248"/>
  <c r="BI263" l="1"/>
  <c r="AW263"/>
  <c r="AU264"/>
  <c r="AD248"/>
  <c r="AX261"/>
  <c r="AY261" s="1"/>
  <c r="Z251"/>
  <c r="AB251" s="1"/>
  <c r="AC249"/>
  <c r="Y251"/>
  <c r="AA251" s="1"/>
  <c r="AC250"/>
  <c r="AX262"/>
  <c r="AY262" s="1"/>
  <c r="AD250" l="1"/>
  <c r="AD249"/>
  <c r="BI264"/>
  <c r="AW264"/>
  <c r="AU265"/>
  <c r="Y252"/>
  <c r="AA252" s="1"/>
  <c r="Z252"/>
  <c r="AB252" s="1"/>
  <c r="BI265" l="1"/>
  <c r="AW265"/>
  <c r="AU266"/>
  <c r="Z253"/>
  <c r="AB253" s="1"/>
  <c r="AC251"/>
  <c r="Y253"/>
  <c r="AA253" s="1"/>
  <c r="AC252"/>
  <c r="AX263"/>
  <c r="AX264" l="1"/>
  <c r="AY264" s="1"/>
  <c r="AY263"/>
  <c r="AD251"/>
  <c r="BI266"/>
  <c r="AW266"/>
  <c r="AU267"/>
  <c r="AD252"/>
  <c r="Z254"/>
  <c r="AB254" s="1"/>
  <c r="Y254"/>
  <c r="AA254" s="1"/>
  <c r="BI267" l="1"/>
  <c r="AW267"/>
  <c r="AU268"/>
  <c r="AC253"/>
  <c r="Z255"/>
  <c r="AB255" s="1"/>
  <c r="AX265"/>
  <c r="Y255"/>
  <c r="AA255" s="1"/>
  <c r="AC254"/>
  <c r="AD253" l="1"/>
  <c r="AD254"/>
  <c r="AX266"/>
  <c r="AY266" s="1"/>
  <c r="AY265"/>
  <c r="BI268"/>
  <c r="AW268"/>
  <c r="AU269"/>
  <c r="Y256"/>
  <c r="AA256" s="1"/>
  <c r="Z256"/>
  <c r="AB256" s="1"/>
  <c r="AX267"/>
  <c r="AY267" s="1"/>
  <c r="BI269" l="1"/>
  <c r="AW269"/>
  <c r="AU270"/>
  <c r="Y257"/>
  <c r="AA257" s="1"/>
  <c r="AX268"/>
  <c r="AY268" s="1"/>
  <c r="Z257"/>
  <c r="AB257" s="1"/>
  <c r="AC255"/>
  <c r="BI270" l="1"/>
  <c r="AW270"/>
  <c r="AU271"/>
  <c r="AD255"/>
  <c r="AC256"/>
  <c r="AX269"/>
  <c r="AY269" s="1"/>
  <c r="Z258"/>
  <c r="AB258" s="1"/>
  <c r="Y258"/>
  <c r="AA258" s="1"/>
  <c r="AD256" l="1"/>
  <c r="BI271"/>
  <c r="AW271"/>
  <c r="AU272"/>
  <c r="Y259"/>
  <c r="AA259" s="1"/>
  <c r="AC257"/>
  <c r="Z259"/>
  <c r="AB259" s="1"/>
  <c r="AX270"/>
  <c r="AY270" s="1"/>
  <c r="BI272" l="1"/>
  <c r="AW272"/>
  <c r="AU273"/>
  <c r="AD257"/>
  <c r="AX271"/>
  <c r="AY271" s="1"/>
  <c r="AC258"/>
  <c r="Y260"/>
  <c r="AA260" s="1"/>
  <c r="Z260"/>
  <c r="AB260" s="1"/>
  <c r="BI273" l="1"/>
  <c r="AW273"/>
  <c r="AU274"/>
  <c r="AD258"/>
  <c r="Z261"/>
  <c r="AB261" s="1"/>
  <c r="AX272"/>
  <c r="AY272" s="1"/>
  <c r="Y261"/>
  <c r="AA261" s="1"/>
  <c r="AC259"/>
  <c r="BI274" l="1"/>
  <c r="AW274"/>
  <c r="AU275"/>
  <c r="AD259"/>
  <c r="AC260"/>
  <c r="Z262"/>
  <c r="AB262" s="1"/>
  <c r="Y262"/>
  <c r="AA262" s="1"/>
  <c r="AC261"/>
  <c r="AD261" l="1"/>
  <c r="AD260"/>
  <c r="BI275"/>
  <c r="AW275"/>
  <c r="AU276"/>
  <c r="Y263"/>
  <c r="AA263" s="1"/>
  <c r="Z263"/>
  <c r="AB263" s="1"/>
  <c r="AX273"/>
  <c r="BI276" l="1"/>
  <c r="AW276"/>
  <c r="AU277"/>
  <c r="AX274"/>
  <c r="AY274" s="1"/>
  <c r="AY273"/>
  <c r="AC262"/>
  <c r="Y264"/>
  <c r="AA264" s="1"/>
  <c r="Z264"/>
  <c r="AB264" s="1"/>
  <c r="AX275" l="1"/>
  <c r="AY275" s="1"/>
  <c r="BI277"/>
  <c r="AW277"/>
  <c r="AU278"/>
  <c r="AD262"/>
  <c r="Y265"/>
  <c r="AA265" s="1"/>
  <c r="AC263"/>
  <c r="Z265"/>
  <c r="AB265" s="1"/>
  <c r="AX276"/>
  <c r="AY276" s="1"/>
  <c r="AD263" l="1"/>
  <c r="BI278"/>
  <c r="AW278"/>
  <c r="AU279"/>
  <c r="Y266"/>
  <c r="AA266" s="1"/>
  <c r="AX277"/>
  <c r="AY277" s="1"/>
  <c r="AC264"/>
  <c r="Z266"/>
  <c r="AB266" s="1"/>
  <c r="AD264" l="1"/>
  <c r="BI279"/>
  <c r="AW279"/>
  <c r="AU280"/>
  <c r="Z267"/>
  <c r="AB267" s="1"/>
  <c r="Y267"/>
  <c r="AA267" s="1"/>
  <c r="AC265"/>
  <c r="AX278"/>
  <c r="AY278" s="1"/>
  <c r="BI280" l="1"/>
  <c r="AW280"/>
  <c r="AU281"/>
  <c r="AD265"/>
  <c r="AC266"/>
  <c r="Z268"/>
  <c r="AB268" s="1"/>
  <c r="Y268"/>
  <c r="AA268" s="1"/>
  <c r="AX279"/>
  <c r="AY279" s="1"/>
  <c r="BI281" l="1"/>
  <c r="AW281"/>
  <c r="AU282"/>
  <c r="AD266"/>
  <c r="Z269"/>
  <c r="AB269" s="1"/>
  <c r="AX280"/>
  <c r="AY280" s="1"/>
  <c r="Y269"/>
  <c r="AA269" s="1"/>
  <c r="AC268"/>
  <c r="AC267"/>
  <c r="AD268" l="1"/>
  <c r="AD267"/>
  <c r="BI282"/>
  <c r="AW282"/>
  <c r="AU283"/>
  <c r="Z270"/>
  <c r="AB270" s="1"/>
  <c r="AX281"/>
  <c r="AY281" s="1"/>
  <c r="Y270"/>
  <c r="AA270" s="1"/>
  <c r="BI283" l="1"/>
  <c r="AW283"/>
  <c r="AU284"/>
  <c r="AX282"/>
  <c r="AY282" s="1"/>
  <c r="Z271"/>
  <c r="AB271" s="1"/>
  <c r="Y271"/>
  <c r="AA271" s="1"/>
  <c r="AC270"/>
  <c r="AC269"/>
  <c r="AD269" l="1"/>
  <c r="AD270"/>
  <c r="BI284"/>
  <c r="AW284"/>
  <c r="AU285"/>
  <c r="AX283"/>
  <c r="AY283" s="1"/>
  <c r="Z272"/>
  <c r="AB272" s="1"/>
  <c r="Y272"/>
  <c r="AA272" s="1"/>
  <c r="BI285" l="1"/>
  <c r="AW285"/>
  <c r="AU286"/>
  <c r="Z273"/>
  <c r="AB273" s="1"/>
  <c r="Y273"/>
  <c r="AA273" s="1"/>
  <c r="AC271"/>
  <c r="AD271" l="1"/>
  <c r="BI286"/>
  <c r="AW286"/>
  <c r="AU287"/>
  <c r="Z274"/>
  <c r="AB274" s="1"/>
  <c r="AX284"/>
  <c r="AY284" s="1"/>
  <c r="Y274"/>
  <c r="AA274" s="1"/>
  <c r="AC273"/>
  <c r="AC272"/>
  <c r="AD272" l="1"/>
  <c r="BI287"/>
  <c r="AU288"/>
  <c r="AW287"/>
  <c r="AD273"/>
  <c r="AX285"/>
  <c r="AY285" s="1"/>
  <c r="Y275"/>
  <c r="AA275" s="1"/>
  <c r="Z275"/>
  <c r="AB275" s="1"/>
  <c r="BI288" l="1"/>
  <c r="AW288"/>
  <c r="AU289"/>
  <c r="Z276"/>
  <c r="AB276" s="1"/>
  <c r="Y276"/>
  <c r="AA276" s="1"/>
  <c r="AX286"/>
  <c r="AC274"/>
  <c r="AX287" l="1"/>
  <c r="AY287" s="1"/>
  <c r="AY286"/>
  <c r="AD274"/>
  <c r="BI289"/>
  <c r="AW289"/>
  <c r="AU290"/>
  <c r="Z277"/>
  <c r="AB277" s="1"/>
  <c r="Y277"/>
  <c r="AA277" s="1"/>
  <c r="AX288"/>
  <c r="AY288" s="1"/>
  <c r="AC275"/>
  <c r="BI290" l="1"/>
  <c r="AW290"/>
  <c r="AU291"/>
  <c r="AD275"/>
  <c r="Z278"/>
  <c r="AB278" s="1"/>
  <c r="Y278"/>
  <c r="AA278" s="1"/>
  <c r="AX289"/>
  <c r="AY289" s="1"/>
  <c r="AC276"/>
  <c r="AD276" l="1"/>
  <c r="BI291"/>
  <c r="AW291"/>
  <c r="AU292"/>
  <c r="AC277"/>
  <c r="Z279"/>
  <c r="AB279" s="1"/>
  <c r="Y279"/>
  <c r="AA279" s="1"/>
  <c r="AX290"/>
  <c r="AY290" s="1"/>
  <c r="AD277" l="1"/>
  <c r="BI292"/>
  <c r="AW292"/>
  <c r="AU293"/>
  <c r="AX291"/>
  <c r="AY291" s="1"/>
  <c r="Z280"/>
  <c r="AB280" s="1"/>
  <c r="Y280"/>
  <c r="AA280" s="1"/>
  <c r="AC279"/>
  <c r="AC278"/>
  <c r="BI293" l="1"/>
  <c r="AW293"/>
  <c r="AU294"/>
  <c r="AD279"/>
  <c r="AD278"/>
  <c r="AX292"/>
  <c r="AY292" s="1"/>
  <c r="Z281"/>
  <c r="AB281" s="1"/>
  <c r="Y281"/>
  <c r="AA281" s="1"/>
  <c r="BI294" l="1"/>
  <c r="AW294"/>
  <c r="AU295"/>
  <c r="AY293"/>
  <c r="Z282"/>
  <c r="AB282" s="1"/>
  <c r="AX293"/>
  <c r="Y282"/>
  <c r="AA282" s="1"/>
  <c r="AC281"/>
  <c r="AC280"/>
  <c r="BI295" l="1"/>
  <c r="AW295"/>
  <c r="AU296"/>
  <c r="AD280"/>
  <c r="AD281"/>
  <c r="Z283"/>
  <c r="AB283" s="1"/>
  <c r="Y283"/>
  <c r="AA283" s="1"/>
  <c r="BI296" l="1"/>
  <c r="AW296"/>
  <c r="AU297"/>
  <c r="Z284"/>
  <c r="AB284" s="1"/>
  <c r="Y284"/>
  <c r="AA284" s="1"/>
  <c r="AX294"/>
  <c r="AC282"/>
  <c r="AX295" l="1"/>
  <c r="AY295" s="1"/>
  <c r="AY294"/>
  <c r="AD282"/>
  <c r="BI297"/>
  <c r="AW297"/>
  <c r="AU298"/>
  <c r="AC283"/>
  <c r="Z285"/>
  <c r="AB285" s="1"/>
  <c r="Y285"/>
  <c r="AA285" s="1"/>
  <c r="AC284"/>
  <c r="AX296"/>
  <c r="AY296" s="1"/>
  <c r="BI298" l="1"/>
  <c r="AW298"/>
  <c r="AU299"/>
  <c r="AD283"/>
  <c r="AD284"/>
  <c r="Z286"/>
  <c r="AB286" s="1"/>
  <c r="AX297"/>
  <c r="AY297" s="1"/>
  <c r="Y286"/>
  <c r="AA286" s="1"/>
  <c r="AC285"/>
  <c r="AD285" l="1"/>
  <c r="BI299"/>
  <c r="AW299"/>
  <c r="AU300"/>
  <c r="Y287"/>
  <c r="AA287" s="1"/>
  <c r="Z287"/>
  <c r="AB287" s="1"/>
  <c r="AX298"/>
  <c r="AY298" s="1"/>
  <c r="BI300" l="1"/>
  <c r="AW300"/>
  <c r="AU301"/>
  <c r="AX299"/>
  <c r="AY299" s="1"/>
  <c r="AC286"/>
  <c r="Y288"/>
  <c r="AA288" s="1"/>
  <c r="Z288"/>
  <c r="AB288" s="1"/>
  <c r="AD286" l="1"/>
  <c r="BI301"/>
  <c r="AW301"/>
  <c r="AU302"/>
  <c r="AX300"/>
  <c r="AY300" s="1"/>
  <c r="AC287"/>
  <c r="Y289"/>
  <c r="AA289" s="1"/>
  <c r="Z289"/>
  <c r="AB289" s="1"/>
  <c r="AD287" l="1"/>
  <c r="BI302"/>
  <c r="AW302"/>
  <c r="AU303"/>
  <c r="Z290"/>
  <c r="AB290" s="1"/>
  <c r="AC288"/>
  <c r="AX301"/>
  <c r="AY301" s="1"/>
  <c r="Y290"/>
  <c r="AA290" s="1"/>
  <c r="AC289"/>
  <c r="AD289" l="1"/>
  <c r="AD288"/>
  <c r="BI303"/>
  <c r="AW303"/>
  <c r="AU304"/>
  <c r="AX302"/>
  <c r="AY302" s="1"/>
  <c r="Y291"/>
  <c r="AA291" s="1"/>
  <c r="Z291"/>
  <c r="AB291" s="1"/>
  <c r="BI304" l="1"/>
  <c r="AW304"/>
  <c r="AU305"/>
  <c r="Y292"/>
  <c r="AA292" s="1"/>
  <c r="AC291"/>
  <c r="Z292"/>
  <c r="AB292" s="1"/>
  <c r="AC290"/>
  <c r="AD291" l="1"/>
  <c r="AD290"/>
  <c r="BI305"/>
  <c r="AW305"/>
  <c r="AU306"/>
  <c r="Y293"/>
  <c r="AA293" s="1"/>
  <c r="AC292"/>
  <c r="Z293"/>
  <c r="AB293" s="1"/>
  <c r="AX303"/>
  <c r="AD292" l="1"/>
  <c r="AX304"/>
  <c r="AY304" s="1"/>
  <c r="AY303"/>
  <c r="BI306"/>
  <c r="AW306"/>
  <c r="AU307"/>
  <c r="Y294"/>
  <c r="AA294" s="1"/>
  <c r="Z294"/>
  <c r="AB294" s="1"/>
  <c r="BI307" l="1"/>
  <c r="AW307"/>
  <c r="AU308"/>
  <c r="Z295"/>
  <c r="AB295" s="1"/>
  <c r="Y295"/>
  <c r="AA295" s="1"/>
  <c r="AX305"/>
  <c r="AY305" s="1"/>
  <c r="AC293"/>
  <c r="AD293" l="1"/>
  <c r="BI308"/>
  <c r="AW308"/>
  <c r="AU309"/>
  <c r="Z296"/>
  <c r="AB296" s="1"/>
  <c r="Y296"/>
  <c r="AA296" s="1"/>
  <c r="AX306"/>
  <c r="AY306" s="1"/>
  <c r="AC294"/>
  <c r="BI309" l="1"/>
  <c r="AW309"/>
  <c r="AU310"/>
  <c r="AD294"/>
  <c r="AC295"/>
  <c r="Z297"/>
  <c r="AB297" s="1"/>
  <c r="Y297"/>
  <c r="AA297" s="1"/>
  <c r="AX307"/>
  <c r="BI310" l="1"/>
  <c r="AW310"/>
  <c r="AU311"/>
  <c r="AX308"/>
  <c r="AY308" s="1"/>
  <c r="AY307"/>
  <c r="AD295"/>
  <c r="Z298"/>
  <c r="AB298" s="1"/>
  <c r="Y298"/>
  <c r="AA298" s="1"/>
  <c r="AX309"/>
  <c r="AY309" s="1"/>
  <c r="AC296"/>
  <c r="BI311" l="1"/>
  <c r="AW311"/>
  <c r="AU312"/>
  <c r="AD296"/>
  <c r="AC297"/>
  <c r="Z299"/>
  <c r="AB299" s="1"/>
  <c r="Y299"/>
  <c r="AA299" s="1"/>
  <c r="AC298"/>
  <c r="BI312" l="1"/>
  <c r="AW312"/>
  <c r="AU313"/>
  <c r="AD298"/>
  <c r="AD297"/>
  <c r="Y300"/>
  <c r="AA300" s="1"/>
  <c r="Z300"/>
  <c r="AB300" s="1"/>
  <c r="AX310"/>
  <c r="AY310" s="1"/>
  <c r="BI313" l="1"/>
  <c r="AW313"/>
  <c r="AU314"/>
  <c r="Y301"/>
  <c r="AA301" s="1"/>
  <c r="AC299"/>
  <c r="Z301"/>
  <c r="AB301" s="1"/>
  <c r="AX311"/>
  <c r="AD299" l="1"/>
  <c r="AX312"/>
  <c r="AY312" s="1"/>
  <c r="AY311"/>
  <c r="BI314"/>
  <c r="AW314"/>
  <c r="AU315"/>
  <c r="Y302"/>
  <c r="AA302" s="1"/>
  <c r="AC301"/>
  <c r="AX313"/>
  <c r="AY313" s="1"/>
  <c r="AC300"/>
  <c r="Z302"/>
  <c r="AB302" s="1"/>
  <c r="AD301" l="1"/>
  <c r="BI315"/>
  <c r="AW315"/>
  <c r="AU316"/>
  <c r="AD300"/>
  <c r="Z303"/>
  <c r="AB303" s="1"/>
  <c r="Y303"/>
  <c r="AA303" s="1"/>
  <c r="AC302"/>
  <c r="AX314"/>
  <c r="AY314" s="1"/>
  <c r="BI316" l="1"/>
  <c r="AW316"/>
  <c r="AU317"/>
  <c r="AD302"/>
  <c r="Z304"/>
  <c r="AB304" s="1"/>
  <c r="Y304"/>
  <c r="AA304" s="1"/>
  <c r="BI317" l="1"/>
  <c r="AW317"/>
  <c r="AU318"/>
  <c r="AC303"/>
  <c r="Z305"/>
  <c r="AB305" s="1"/>
  <c r="Y305"/>
  <c r="AA305" s="1"/>
  <c r="AX315"/>
  <c r="AD303" l="1"/>
  <c r="AX316"/>
  <c r="AY316" s="1"/>
  <c r="AY315"/>
  <c r="BI318"/>
  <c r="AW318"/>
  <c r="AU319"/>
  <c r="AC304"/>
  <c r="Z306"/>
  <c r="AB306" s="1"/>
  <c r="Y306"/>
  <c r="AA306" s="1"/>
  <c r="AD304" l="1"/>
  <c r="BI319"/>
  <c r="AW319"/>
  <c r="AU320"/>
  <c r="AX317"/>
  <c r="AY317" s="1"/>
  <c r="AC305"/>
  <c r="Y307"/>
  <c r="AA307" s="1"/>
  <c r="Z307"/>
  <c r="AB307" s="1"/>
  <c r="AD305" l="1"/>
  <c r="BI320"/>
  <c r="AW320"/>
  <c r="AU321"/>
  <c r="AC306"/>
  <c r="Y308"/>
  <c r="AA308" s="1"/>
  <c r="AC307"/>
  <c r="Z308"/>
  <c r="AB308" s="1"/>
  <c r="AX318"/>
  <c r="AD306" l="1"/>
  <c r="AX319"/>
  <c r="AY319" s="1"/>
  <c r="AY318"/>
  <c r="BI321"/>
  <c r="AW321"/>
  <c r="AU322"/>
  <c r="AD307"/>
  <c r="Y309"/>
  <c r="AA309" s="1"/>
  <c r="Z309"/>
  <c r="AB309" s="1"/>
  <c r="BI322" l="1"/>
  <c r="AW322"/>
  <c r="AU323"/>
  <c r="Y310"/>
  <c r="AA310" s="1"/>
  <c r="AC308"/>
  <c r="AX320"/>
  <c r="AY320" s="1"/>
  <c r="Z310"/>
  <c r="AB310" s="1"/>
  <c r="AD308" l="1"/>
  <c r="BI323"/>
  <c r="AW323"/>
  <c r="AU324"/>
  <c r="Z311"/>
  <c r="AB311" s="1"/>
  <c r="Y311"/>
  <c r="AA311" s="1"/>
  <c r="AC309"/>
  <c r="AX321"/>
  <c r="AY321" s="1"/>
  <c r="AD309" l="1"/>
  <c r="BI324"/>
  <c r="AW324"/>
  <c r="AU325"/>
  <c r="AC310"/>
  <c r="AX322"/>
  <c r="Z312"/>
  <c r="AB312" s="1"/>
  <c r="Y312"/>
  <c r="AA312" s="1"/>
  <c r="AX323" l="1"/>
  <c r="AY323" s="1"/>
  <c r="AY322"/>
  <c r="BI325"/>
  <c r="AW325"/>
  <c r="AU326"/>
  <c r="AD310"/>
  <c r="AC311"/>
  <c r="Y313"/>
  <c r="AA313" s="1"/>
  <c r="Z313"/>
  <c r="AB313" s="1"/>
  <c r="AD311" l="1"/>
  <c r="BI326"/>
  <c r="AW326"/>
  <c r="AU327"/>
  <c r="AC312"/>
  <c r="Y314"/>
  <c r="AA314" s="1"/>
  <c r="AC313"/>
  <c r="Z314"/>
  <c r="AB314" s="1"/>
  <c r="AX324"/>
  <c r="AD313" l="1"/>
  <c r="AX325"/>
  <c r="AY325" s="1"/>
  <c r="AY324"/>
  <c r="AD312"/>
  <c r="BI327"/>
  <c r="AW327"/>
  <c r="AU328"/>
  <c r="Y315"/>
  <c r="AA315" s="1"/>
  <c r="Z315"/>
  <c r="AB315" s="1"/>
  <c r="BI328" l="1"/>
  <c r="AW328"/>
  <c r="AU329"/>
  <c r="Y316"/>
  <c r="AA316" s="1"/>
  <c r="AC315"/>
  <c r="Z316"/>
  <c r="AB316" s="1"/>
  <c r="AC314"/>
  <c r="AX326"/>
  <c r="AY326" s="1"/>
  <c r="AD315" l="1"/>
  <c r="BI329"/>
  <c r="AW329"/>
  <c r="AU330"/>
  <c r="AD314"/>
  <c r="Y317"/>
  <c r="AA317" s="1"/>
  <c r="Z317"/>
  <c r="AB317" s="1"/>
  <c r="AX327"/>
  <c r="AY327" s="1"/>
  <c r="BI330" l="1"/>
  <c r="AW330"/>
  <c r="AU331"/>
  <c r="Z318"/>
  <c r="AB318" s="1"/>
  <c r="AX328"/>
  <c r="AY328" s="1"/>
  <c r="AC316"/>
  <c r="Y318"/>
  <c r="AA318" s="1"/>
  <c r="AD316" l="1"/>
  <c r="BI331"/>
  <c r="AW331"/>
  <c r="AU332"/>
  <c r="Z319"/>
  <c r="AB319" s="1"/>
  <c r="Y319"/>
  <c r="AA319" s="1"/>
  <c r="AC317"/>
  <c r="AX329"/>
  <c r="AY329" s="1"/>
  <c r="AD317" l="1"/>
  <c r="BI332"/>
  <c r="AW332"/>
  <c r="AU333"/>
  <c r="Z320"/>
  <c r="AB320" s="1"/>
  <c r="AC318"/>
  <c r="AX330"/>
  <c r="AY330" s="1"/>
  <c r="Y320"/>
  <c r="AA320" s="1"/>
  <c r="AC319"/>
  <c r="AD318" l="1"/>
  <c r="BI333"/>
  <c r="AW333"/>
  <c r="AU334"/>
  <c r="AD319"/>
  <c r="Y321"/>
  <c r="AA321" s="1"/>
  <c r="Z321"/>
  <c r="AB321" s="1"/>
  <c r="AX331"/>
  <c r="BI334" l="1"/>
  <c r="AW334"/>
  <c r="AU335"/>
  <c r="AX332"/>
  <c r="AY332" s="1"/>
  <c r="AY331"/>
  <c r="AC320"/>
  <c r="Y322"/>
  <c r="AA322" s="1"/>
  <c r="Z322"/>
  <c r="AB322" s="1"/>
  <c r="AD320" l="1"/>
  <c r="BI335"/>
  <c r="AW335"/>
  <c r="AU336"/>
  <c r="Z323"/>
  <c r="AB323" s="1"/>
  <c r="Y323"/>
  <c r="AA323" s="1"/>
  <c r="AX333"/>
  <c r="AC321"/>
  <c r="AX334" l="1"/>
  <c r="AY334" s="1"/>
  <c r="AY333"/>
  <c r="AD321"/>
  <c r="BI336"/>
  <c r="AW336"/>
  <c r="AU337"/>
  <c r="AC322"/>
  <c r="Z324"/>
  <c r="AB324" s="1"/>
  <c r="Y324"/>
  <c r="AA324" s="1"/>
  <c r="AC323"/>
  <c r="AD323" l="1"/>
  <c r="BI337"/>
  <c r="AW337"/>
  <c r="AU338"/>
  <c r="AD322"/>
  <c r="Z325"/>
  <c r="AB325" s="1"/>
  <c r="Y325"/>
  <c r="AA325" s="1"/>
  <c r="AX335"/>
  <c r="BI338" l="1"/>
  <c r="AW338"/>
  <c r="AU339"/>
  <c r="AX336"/>
  <c r="AY336" s="1"/>
  <c r="AY335"/>
  <c r="Z326"/>
  <c r="AB326" s="1"/>
  <c r="Y326"/>
  <c r="AA326" s="1"/>
  <c r="AX337"/>
  <c r="AY337" s="1"/>
  <c r="AC324"/>
  <c r="AD324" l="1"/>
  <c r="BI339"/>
  <c r="AW339"/>
  <c r="AU340"/>
  <c r="Z327"/>
  <c r="AB327" s="1"/>
  <c r="Y327"/>
  <c r="AA327" s="1"/>
  <c r="AC325"/>
  <c r="AD325" l="1"/>
  <c r="BI340"/>
  <c r="AW340"/>
  <c r="AU341"/>
  <c r="AC326"/>
  <c r="Y328"/>
  <c r="AA328" s="1"/>
  <c r="Z328"/>
  <c r="AB328" s="1"/>
  <c r="AX338"/>
  <c r="AY338" s="1"/>
  <c r="AD326" l="1"/>
  <c r="BI341"/>
  <c r="AW341"/>
  <c r="AU342"/>
  <c r="AC327"/>
  <c r="Y329"/>
  <c r="AA329" s="1"/>
  <c r="Z329"/>
  <c r="AB329" s="1"/>
  <c r="AX339"/>
  <c r="AX340" l="1"/>
  <c r="AY340" s="1"/>
  <c r="AY339"/>
  <c r="BI342"/>
  <c r="AW342"/>
  <c r="AU343"/>
  <c r="AD327"/>
  <c r="Y330"/>
  <c r="AA330" s="1"/>
  <c r="Z330"/>
  <c r="AB330" s="1"/>
  <c r="AC328"/>
  <c r="BI343" l="1"/>
  <c r="AW343"/>
  <c r="AU344"/>
  <c r="AD328"/>
  <c r="AX341"/>
  <c r="AY341" s="1"/>
  <c r="AC329"/>
  <c r="Z331"/>
  <c r="AB331" s="1"/>
  <c r="Y331"/>
  <c r="AA331" s="1"/>
  <c r="BI344" l="1"/>
  <c r="AW344"/>
  <c r="AU345"/>
  <c r="AD329"/>
  <c r="Z332"/>
  <c r="AB332" s="1"/>
  <c r="Y332"/>
  <c r="AA332" s="1"/>
  <c r="AX342"/>
  <c r="AC330"/>
  <c r="AX343" l="1"/>
  <c r="AY343" s="1"/>
  <c r="AY342"/>
  <c r="AD330"/>
  <c r="BI345"/>
  <c r="AW345"/>
  <c r="AU346"/>
  <c r="AC331"/>
  <c r="Y333"/>
  <c r="AA333" s="1"/>
  <c r="Z333"/>
  <c r="AB333" s="1"/>
  <c r="BI346" l="1"/>
  <c r="AW346"/>
  <c r="AU347"/>
  <c r="AD331"/>
  <c r="AC332"/>
  <c r="Z334"/>
  <c r="AB334" s="1"/>
  <c r="Y334"/>
  <c r="AA334" s="1"/>
  <c r="AC333"/>
  <c r="AX344"/>
  <c r="AD333" l="1"/>
  <c r="AX345"/>
  <c r="AY345" s="1"/>
  <c r="AY344"/>
  <c r="AD332"/>
  <c r="BI347"/>
  <c r="AW347"/>
  <c r="AU348"/>
  <c r="Y335"/>
  <c r="AA335" s="1"/>
  <c r="AC334"/>
  <c r="AX346"/>
  <c r="AY346" s="1"/>
  <c r="Z335"/>
  <c r="AB335" s="1"/>
  <c r="BI348" l="1"/>
  <c r="AW348"/>
  <c r="AU349"/>
  <c r="AD334"/>
  <c r="Y336"/>
  <c r="AA336" s="1"/>
  <c r="AX347"/>
  <c r="AY347" s="1"/>
  <c r="Z336"/>
  <c r="AB336" s="1"/>
  <c r="BI349" l="1"/>
  <c r="AW349"/>
  <c r="AU350"/>
  <c r="Y337"/>
  <c r="AA337" s="1"/>
  <c r="AC336"/>
  <c r="Z337"/>
  <c r="AB337" s="1"/>
  <c r="AC335"/>
  <c r="AX348"/>
  <c r="AY348" s="1"/>
  <c r="AD336" l="1"/>
  <c r="AD335"/>
  <c r="BI350"/>
  <c r="AW350"/>
  <c r="AU351"/>
  <c r="Y338"/>
  <c r="AA338" s="1"/>
  <c r="Z338"/>
  <c r="AB338" s="1"/>
  <c r="BI351" l="1"/>
  <c r="AW351"/>
  <c r="AU352"/>
  <c r="Y339"/>
  <c r="AA339" s="1"/>
  <c r="AX349"/>
  <c r="Z339"/>
  <c r="AB339" s="1"/>
  <c r="AC337"/>
  <c r="AX350" l="1"/>
  <c r="AY350" s="1"/>
  <c r="AY349"/>
  <c r="BI352"/>
  <c r="AW352"/>
  <c r="AU353"/>
  <c r="AD337"/>
  <c r="AC338"/>
  <c r="Z340"/>
  <c r="AB340" s="1"/>
  <c r="Y340"/>
  <c r="AA340" s="1"/>
  <c r="AC339"/>
  <c r="AX351"/>
  <c r="AY351" s="1"/>
  <c r="AD339" l="1"/>
  <c r="BI353"/>
  <c r="AW353"/>
  <c r="AU354"/>
  <c r="AD338"/>
  <c r="Y341"/>
  <c r="AA341" s="1"/>
  <c r="AC340"/>
  <c r="Z341"/>
  <c r="AB341" s="1"/>
  <c r="AX352"/>
  <c r="AY352" s="1"/>
  <c r="BI354" l="1"/>
  <c r="AW354"/>
  <c r="AU355"/>
  <c r="AD340"/>
  <c r="Y342"/>
  <c r="AA342" s="1"/>
  <c r="Z342"/>
  <c r="AB342" s="1"/>
  <c r="BI355" l="1"/>
  <c r="AW355"/>
  <c r="AU356"/>
  <c r="Y343"/>
  <c r="AA343" s="1"/>
  <c r="Z343"/>
  <c r="AB343" s="1"/>
  <c r="AC341"/>
  <c r="AX353"/>
  <c r="AD341" l="1"/>
  <c r="AX354"/>
  <c r="AY354" s="1"/>
  <c r="AY353"/>
  <c r="BI356"/>
  <c r="AW356"/>
  <c r="AU357"/>
  <c r="AC342"/>
  <c r="AX355"/>
  <c r="AY355" s="1"/>
  <c r="Z344"/>
  <c r="AB344" s="1"/>
  <c r="Y344"/>
  <c r="AA344" s="1"/>
  <c r="BI357" l="1"/>
  <c r="AW357"/>
  <c r="AU358"/>
  <c r="AD342"/>
  <c r="Y345"/>
  <c r="AA345" s="1"/>
  <c r="AC343"/>
  <c r="Z345"/>
  <c r="AB345" s="1"/>
  <c r="AX356"/>
  <c r="AY356" s="1"/>
  <c r="BI358" l="1"/>
  <c r="AW358"/>
  <c r="AU359"/>
  <c r="AD343"/>
  <c r="Y346"/>
  <c r="AA346" s="1"/>
  <c r="AX357"/>
  <c r="AY357" s="1"/>
  <c r="AC344"/>
  <c r="Z346"/>
  <c r="AB346" s="1"/>
  <c r="BI359" l="1"/>
  <c r="AW359"/>
  <c r="AU360"/>
  <c r="AD344"/>
  <c r="Z347"/>
  <c r="AB347" s="1"/>
  <c r="Y347"/>
  <c r="AA347" s="1"/>
  <c r="AC345"/>
  <c r="AX358"/>
  <c r="AY358" s="1"/>
  <c r="AD345" l="1"/>
  <c r="BI360"/>
  <c r="AW360"/>
  <c r="AU361"/>
  <c r="AC346"/>
  <c r="Z348"/>
  <c r="AB348" s="1"/>
  <c r="Y348"/>
  <c r="AA348" s="1"/>
  <c r="AX359"/>
  <c r="AY359" s="1"/>
  <c r="AD346" l="1"/>
  <c r="BI361"/>
  <c r="AW361"/>
  <c r="AU362"/>
  <c r="Z349"/>
  <c r="AB349" s="1"/>
  <c r="Y349"/>
  <c r="AA349" s="1"/>
  <c r="AC347"/>
  <c r="AD347" l="1"/>
  <c r="BI362"/>
  <c r="AW362"/>
  <c r="AU363"/>
  <c r="Z350"/>
  <c r="AB350" s="1"/>
  <c r="Y350"/>
  <c r="AA350" s="1"/>
  <c r="AX360"/>
  <c r="AC348"/>
  <c r="AX361" l="1"/>
  <c r="AY361" s="1"/>
  <c r="AY360"/>
  <c r="BI363"/>
  <c r="AW363"/>
  <c r="AU364"/>
  <c r="AD348"/>
  <c r="Y351"/>
  <c r="AA351" s="1"/>
  <c r="Z351"/>
  <c r="AB351" s="1"/>
  <c r="AC349"/>
  <c r="AD349" l="1"/>
  <c r="BI364"/>
  <c r="AW364"/>
  <c r="AU365"/>
  <c r="AX362"/>
  <c r="AY362" s="1"/>
  <c r="Z352"/>
  <c r="AB352" s="1"/>
  <c r="Y352"/>
  <c r="AA352" s="1"/>
  <c r="AC350"/>
  <c r="AX363"/>
  <c r="AY363" s="1"/>
  <c r="BI365" l="1"/>
  <c r="AW365"/>
  <c r="AU366"/>
  <c r="AD350"/>
  <c r="Z353"/>
  <c r="AB353" s="1"/>
  <c r="Y353"/>
  <c r="AA353" s="1"/>
  <c r="AC351"/>
  <c r="AD351" l="1"/>
  <c r="BI366"/>
  <c r="AW366"/>
  <c r="AU367"/>
  <c r="AC352"/>
  <c r="Y354"/>
  <c r="AA354" s="1"/>
  <c r="Z354"/>
  <c r="AB354" s="1"/>
  <c r="AX364"/>
  <c r="AD352" l="1"/>
  <c r="AX365"/>
  <c r="AY365" s="1"/>
  <c r="AY364"/>
  <c r="BI367"/>
  <c r="AW367"/>
  <c r="AU368"/>
  <c r="AC353"/>
  <c r="Y355"/>
  <c r="AA355" s="1"/>
  <c r="AC354"/>
  <c r="Z355"/>
  <c r="AB355" s="1"/>
  <c r="AX366" l="1"/>
  <c r="AY366" s="1"/>
  <c r="AD353"/>
  <c r="BI368"/>
  <c r="AW368"/>
  <c r="AU369"/>
  <c r="AD354"/>
  <c r="Y356"/>
  <c r="AA356" s="1"/>
  <c r="AC355"/>
  <c r="Z356"/>
  <c r="AB356" s="1"/>
  <c r="AD355" l="1"/>
  <c r="BI369"/>
  <c r="AW369"/>
  <c r="AU370"/>
  <c r="Y357"/>
  <c r="AA357" s="1"/>
  <c r="Z357"/>
  <c r="AB357" s="1"/>
  <c r="AX367"/>
  <c r="AY367" s="1"/>
  <c r="BI370" l="1"/>
  <c r="AW370"/>
  <c r="AU371"/>
  <c r="Z358"/>
  <c r="AB358" s="1"/>
  <c r="Y358"/>
  <c r="AA358" s="1"/>
  <c r="AX368"/>
  <c r="AY368" s="1"/>
  <c r="AC356"/>
  <c r="BI371" l="1"/>
  <c r="AW371"/>
  <c r="AU372"/>
  <c r="AD356"/>
  <c r="Z359"/>
  <c r="AB359" s="1"/>
  <c r="AX369"/>
  <c r="AY369" s="1"/>
  <c r="Y359"/>
  <c r="AA359" s="1"/>
  <c r="AC358"/>
  <c r="AC357"/>
  <c r="AD357" l="1"/>
  <c r="BI372"/>
  <c r="AW372"/>
  <c r="AU373"/>
  <c r="AD358"/>
  <c r="Z360"/>
  <c r="AB360" s="1"/>
  <c r="Y360"/>
  <c r="AA360" s="1"/>
  <c r="AX370"/>
  <c r="BI373" l="1"/>
  <c r="AW373"/>
  <c r="AU374"/>
  <c r="AX371"/>
  <c r="AY371" s="1"/>
  <c r="AY370"/>
  <c r="AC359"/>
  <c r="Y361"/>
  <c r="AA361" s="1"/>
  <c r="Z361"/>
  <c r="AB361" s="1"/>
  <c r="AX372"/>
  <c r="AY372" s="1"/>
  <c r="AD359" l="1"/>
  <c r="BI374"/>
  <c r="AW374"/>
  <c r="AU375"/>
  <c r="Y362"/>
  <c r="AA362" s="1"/>
  <c r="Z362"/>
  <c r="AB362" s="1"/>
  <c r="AC360"/>
  <c r="AD360" l="1"/>
  <c r="BI375"/>
  <c r="AW375"/>
  <c r="AU376"/>
  <c r="Y363"/>
  <c r="AA363" s="1"/>
  <c r="Z363"/>
  <c r="AB363" s="1"/>
  <c r="AC361"/>
  <c r="AX373"/>
  <c r="AX374" l="1"/>
  <c r="AY374" s="1"/>
  <c r="AY373"/>
  <c r="AD361"/>
  <c r="BI376"/>
  <c r="AW376"/>
  <c r="AU377"/>
  <c r="Y364"/>
  <c r="AA364" s="1"/>
  <c r="AC362"/>
  <c r="Z364"/>
  <c r="AB364" s="1"/>
  <c r="AX375"/>
  <c r="AY375" s="1"/>
  <c r="AD362" l="1"/>
  <c r="BI377"/>
  <c r="AW377"/>
  <c r="AU378"/>
  <c r="AC363"/>
  <c r="Y365"/>
  <c r="AA365" s="1"/>
  <c r="Z365"/>
  <c r="AB365" s="1"/>
  <c r="AX376"/>
  <c r="AY376" s="1"/>
  <c r="AD363" l="1"/>
  <c r="BI378"/>
  <c r="AW378"/>
  <c r="AU379"/>
  <c r="Z366"/>
  <c r="AB366" s="1"/>
  <c r="Y366"/>
  <c r="AA366" s="1"/>
  <c r="AX377"/>
  <c r="AY377" s="1"/>
  <c r="AC364"/>
  <c r="BI379" l="1"/>
  <c r="AW379"/>
  <c r="AU380"/>
  <c r="AD364"/>
  <c r="Z367"/>
  <c r="AB367" s="1"/>
  <c r="Y367"/>
  <c r="AA367" s="1"/>
  <c r="AC365"/>
  <c r="BI380" l="1"/>
  <c r="AW380"/>
  <c r="AU381"/>
  <c r="AD365"/>
  <c r="AC366"/>
  <c r="Z368"/>
  <c r="AB368" s="1"/>
  <c r="Y368"/>
  <c r="AA368" s="1"/>
  <c r="AC367"/>
  <c r="AX378"/>
  <c r="AD367" l="1"/>
  <c r="BI381"/>
  <c r="AW381"/>
  <c r="AU382"/>
  <c r="AX379"/>
  <c r="AY379" s="1"/>
  <c r="AY378"/>
  <c r="AD366"/>
  <c r="Z369"/>
  <c r="AB369" s="1"/>
  <c r="Y369"/>
  <c r="AA369" s="1"/>
  <c r="AX380" l="1"/>
  <c r="AY380" s="1"/>
  <c r="BI382"/>
  <c r="AW382"/>
  <c r="AU383"/>
  <c r="AC368"/>
  <c r="Z370"/>
  <c r="AB370" s="1"/>
  <c r="Y370"/>
  <c r="AA370" s="1"/>
  <c r="AX381"/>
  <c r="AY381" s="1"/>
  <c r="AD368" l="1"/>
  <c r="BI383"/>
  <c r="AW383"/>
  <c r="AU384"/>
  <c r="Y371"/>
  <c r="AA371" s="1"/>
  <c r="AX382"/>
  <c r="AY382" s="1"/>
  <c r="Z371"/>
  <c r="AB371" s="1"/>
  <c r="AC369"/>
  <c r="BI384" l="1"/>
  <c r="AW384"/>
  <c r="AU385"/>
  <c r="AD369"/>
  <c r="Y372"/>
  <c r="AA372" s="1"/>
  <c r="AC371"/>
  <c r="AX383"/>
  <c r="AY383" s="1"/>
  <c r="Z372"/>
  <c r="AB372" s="1"/>
  <c r="AC370"/>
  <c r="BI385" l="1"/>
  <c r="AW385"/>
  <c r="AU386"/>
  <c r="AD371"/>
  <c r="AD370"/>
  <c r="Y373"/>
  <c r="AA373" s="1"/>
  <c r="Z373"/>
  <c r="AB373" s="1"/>
  <c r="BI386" l="1"/>
  <c r="AW386"/>
  <c r="AU387"/>
  <c r="Z374"/>
  <c r="AB374" s="1"/>
  <c r="AX384"/>
  <c r="AY384" s="1"/>
  <c r="AC372"/>
  <c r="Y374"/>
  <c r="AA374" s="1"/>
  <c r="AD372" l="1"/>
  <c r="BI387"/>
  <c r="AW387"/>
  <c r="AU388"/>
  <c r="Z375"/>
  <c r="AB375" s="1"/>
  <c r="AC373"/>
  <c r="Y375"/>
  <c r="AA375" s="1"/>
  <c r="AC374"/>
  <c r="AX385"/>
  <c r="AY385" s="1"/>
  <c r="AD374" l="1"/>
  <c r="AD373"/>
  <c r="BI388"/>
  <c r="AW388"/>
  <c r="AU389"/>
  <c r="Y376"/>
  <c r="AA376" s="1"/>
  <c r="AC375"/>
  <c r="Z376"/>
  <c r="AB376" s="1"/>
  <c r="AX386"/>
  <c r="AY386" s="1"/>
  <c r="AD375" l="1"/>
  <c r="BI389"/>
  <c r="AW389"/>
  <c r="AU390"/>
  <c r="Y377"/>
  <c r="AA377" s="1"/>
  <c r="Z377"/>
  <c r="AB377" s="1"/>
  <c r="AX387"/>
  <c r="BI390" l="1"/>
  <c r="AW390"/>
  <c r="AU391"/>
  <c r="AX388"/>
  <c r="AY388" s="1"/>
  <c r="AY387"/>
  <c r="Y378"/>
  <c r="AA378" s="1"/>
  <c r="Z378"/>
  <c r="AB378" s="1"/>
  <c r="AX389"/>
  <c r="AY389" s="1"/>
  <c r="AC376"/>
  <c r="BI391" l="1"/>
  <c r="AW391"/>
  <c r="AU392"/>
  <c r="AD376"/>
  <c r="Y379"/>
  <c r="AA379" s="1"/>
  <c r="Z379"/>
  <c r="AB379" s="1"/>
  <c r="AX390"/>
  <c r="AY390" s="1"/>
  <c r="AC377"/>
  <c r="AD377" l="1"/>
  <c r="BI392"/>
  <c r="AW392"/>
  <c r="AU393"/>
  <c r="Y380"/>
  <c r="AA380" s="1"/>
  <c r="AC378"/>
  <c r="Z380"/>
  <c r="AB380" s="1"/>
  <c r="AX391"/>
  <c r="AY391" s="1"/>
  <c r="AD378" l="1"/>
  <c r="BI393"/>
  <c r="AW393"/>
  <c r="AU394"/>
  <c r="Z381"/>
  <c r="AB381" s="1"/>
  <c r="Y381"/>
  <c r="AA381" s="1"/>
  <c r="AC379"/>
  <c r="AX392"/>
  <c r="AY392" s="1"/>
  <c r="BI394" l="1"/>
  <c r="AW394"/>
  <c r="AU395"/>
  <c r="AD379"/>
  <c r="AC380"/>
  <c r="AX393"/>
  <c r="AY393" s="1"/>
  <c r="Z382"/>
  <c r="AB382" s="1"/>
  <c r="Y382"/>
  <c r="AA382" s="1"/>
  <c r="BI395" l="1"/>
  <c r="AW395"/>
  <c r="AU396"/>
  <c r="AD380"/>
  <c r="AC381"/>
  <c r="Z383"/>
  <c r="AB383" s="1"/>
  <c r="AX394"/>
  <c r="AY394" s="1"/>
  <c r="Y383"/>
  <c r="AA383" s="1"/>
  <c r="AC382"/>
  <c r="BI396" l="1"/>
  <c r="AW396"/>
  <c r="AU397"/>
  <c r="AD382"/>
  <c r="AD381"/>
  <c r="Z384"/>
  <c r="AB384" s="1"/>
  <c r="Y384"/>
  <c r="AA384" s="1"/>
  <c r="BI397" l="1"/>
  <c r="AW397"/>
  <c r="AU398"/>
  <c r="AC383"/>
  <c r="Z385"/>
  <c r="AB385" s="1"/>
  <c r="Y385"/>
  <c r="AA385" s="1"/>
  <c r="AX395"/>
  <c r="AD383" l="1"/>
  <c r="AX396"/>
  <c r="AY396" s="1"/>
  <c r="AY395"/>
  <c r="BI398"/>
  <c r="AW398"/>
  <c r="AU399"/>
  <c r="Z386"/>
  <c r="AB386" s="1"/>
  <c r="Y386"/>
  <c r="AA386" s="1"/>
  <c r="AC384"/>
  <c r="AD384" l="1"/>
  <c r="BI399"/>
  <c r="AW399"/>
  <c r="AU400"/>
  <c r="Z387"/>
  <c r="AB387" s="1"/>
  <c r="Y387"/>
  <c r="AA387" s="1"/>
  <c r="AX397"/>
  <c r="AC385"/>
  <c r="BI400" l="1"/>
  <c r="AW400"/>
  <c r="AU401"/>
  <c r="AX398"/>
  <c r="AY398" s="1"/>
  <c r="AY397"/>
  <c r="AD385"/>
  <c r="Y388"/>
  <c r="AA388" s="1"/>
  <c r="AC386"/>
  <c r="Z388"/>
  <c r="AB388" s="1"/>
  <c r="AX399"/>
  <c r="AY399" s="1"/>
  <c r="BI401" l="1"/>
  <c r="AW401"/>
  <c r="AU402"/>
  <c r="AD386"/>
  <c r="Z389"/>
  <c r="AB389" s="1"/>
  <c r="Y389"/>
  <c r="AA389" s="1"/>
  <c r="AC387"/>
  <c r="BI402" l="1"/>
  <c r="AW402"/>
  <c r="AU403"/>
  <c r="AD387"/>
  <c r="AC388"/>
  <c r="Z390"/>
  <c r="AB390" s="1"/>
  <c r="Y390"/>
  <c r="AA390" s="1"/>
  <c r="AC389"/>
  <c r="AX400"/>
  <c r="AD389" l="1"/>
  <c r="BI403"/>
  <c r="AW403"/>
  <c r="AU404"/>
  <c r="AD388"/>
  <c r="AX401"/>
  <c r="AY401" s="1"/>
  <c r="AY400"/>
  <c r="Z391"/>
  <c r="AB391" s="1"/>
  <c r="Y391"/>
  <c r="AA391" s="1"/>
  <c r="AC390"/>
  <c r="AD390" l="1"/>
  <c r="BI404"/>
  <c r="AW404"/>
  <c r="AU405"/>
  <c r="Y392"/>
  <c r="AA392" s="1"/>
  <c r="Z392"/>
  <c r="AB392" s="1"/>
  <c r="AX402"/>
  <c r="AX403" l="1"/>
  <c r="AY403" s="1"/>
  <c r="AY402"/>
  <c r="BI405"/>
  <c r="AW405"/>
  <c r="AU406"/>
  <c r="AC391"/>
  <c r="Y393"/>
  <c r="AA393" s="1"/>
  <c r="Z393"/>
  <c r="AB393" s="1"/>
  <c r="AD391" l="1"/>
  <c r="BI406"/>
  <c r="AW406"/>
  <c r="AU407"/>
  <c r="AX404"/>
  <c r="AY404" s="1"/>
  <c r="AX405"/>
  <c r="AY405" s="1"/>
  <c r="Y394"/>
  <c r="AA394" s="1"/>
  <c r="Z394"/>
  <c r="AB394" s="1"/>
  <c r="AC392"/>
  <c r="BI407" l="1"/>
  <c r="AW407"/>
  <c r="AU408"/>
  <c r="AD392"/>
  <c r="Y395"/>
  <c r="AA395" s="1"/>
  <c r="AC394"/>
  <c r="Z395"/>
  <c r="AB395" s="1"/>
  <c r="AX406"/>
  <c r="AY406" s="1"/>
  <c r="AC393"/>
  <c r="AD394" l="1"/>
  <c r="AD393"/>
  <c r="BI408"/>
  <c r="AW408"/>
  <c r="AU409"/>
  <c r="Y396"/>
  <c r="AA396" s="1"/>
  <c r="Z396"/>
  <c r="AB396" s="1"/>
  <c r="BI409" l="1"/>
  <c r="AW409"/>
  <c r="AU410"/>
  <c r="AC395"/>
  <c r="Y397"/>
  <c r="AA397" s="1"/>
  <c r="AC396"/>
  <c r="Z397"/>
  <c r="AB397" s="1"/>
  <c r="AX407"/>
  <c r="AD395" l="1"/>
  <c r="AD396"/>
  <c r="BI410"/>
  <c r="AW410"/>
  <c r="AU411"/>
  <c r="AX408"/>
  <c r="AY408" s="1"/>
  <c r="AY407"/>
  <c r="Y398"/>
  <c r="AA398" s="1"/>
  <c r="Z398"/>
  <c r="AB398" s="1"/>
  <c r="BI411" l="1"/>
  <c r="AW411"/>
  <c r="AU412"/>
  <c r="Y399"/>
  <c r="AA399" s="1"/>
  <c r="AC397"/>
  <c r="AX409"/>
  <c r="AY409" s="1"/>
  <c r="Z399"/>
  <c r="AB399" s="1"/>
  <c r="AD397" l="1"/>
  <c r="BI412"/>
  <c r="AW412"/>
  <c r="AU413"/>
  <c r="Z400"/>
  <c r="AB400" s="1"/>
  <c r="Y400"/>
  <c r="AA400" s="1"/>
  <c r="AC398"/>
  <c r="AX410"/>
  <c r="AY410" s="1"/>
  <c r="BI413" l="1"/>
  <c r="AW413"/>
  <c r="AU414"/>
  <c r="AD398"/>
  <c r="AC399"/>
  <c r="Z401"/>
  <c r="AB401" s="1"/>
  <c r="Y401"/>
  <c r="AA401" s="1"/>
  <c r="AX411"/>
  <c r="BI414" l="1"/>
  <c r="AW414"/>
  <c r="AU415"/>
  <c r="AD399"/>
  <c r="AX412"/>
  <c r="AY412" s="1"/>
  <c r="AY411"/>
  <c r="Z402"/>
  <c r="AB402" s="1"/>
  <c r="Y402"/>
  <c r="AA402" s="1"/>
  <c r="AC401"/>
  <c r="AC400"/>
  <c r="AD401" l="1"/>
  <c r="BI415"/>
  <c r="AW415"/>
  <c r="AU416"/>
  <c r="AD400"/>
  <c r="Z403"/>
  <c r="AB403" s="1"/>
  <c r="Y403"/>
  <c r="AA403" s="1"/>
  <c r="AX413"/>
  <c r="BI416" l="1"/>
  <c r="AW416"/>
  <c r="AU417"/>
  <c r="AX414"/>
  <c r="AY414" s="1"/>
  <c r="AY413"/>
  <c r="Z404"/>
  <c r="AB404" s="1"/>
  <c r="Y404"/>
  <c r="AA404" s="1"/>
  <c r="AC402"/>
  <c r="AD402" l="1"/>
  <c r="BI417"/>
  <c r="AW417"/>
  <c r="AU418"/>
  <c r="AC403"/>
  <c r="Z405"/>
  <c r="AB405" s="1"/>
  <c r="Y405"/>
  <c r="AA405" s="1"/>
  <c r="AC404"/>
  <c r="AX415"/>
  <c r="AD403" l="1"/>
  <c r="AD404"/>
  <c r="AX416"/>
  <c r="AY416" s="1"/>
  <c r="AY415"/>
  <c r="BI418"/>
  <c r="AW418"/>
  <c r="AU419"/>
  <c r="Z406"/>
  <c r="AB406" s="1"/>
  <c r="Y406"/>
  <c r="AA406" s="1"/>
  <c r="BI419" l="1"/>
  <c r="AW419"/>
  <c r="AU420"/>
  <c r="AC405"/>
  <c r="Z407"/>
  <c r="AB407" s="1"/>
  <c r="AX417"/>
  <c r="AY417" s="1"/>
  <c r="Y407"/>
  <c r="AA407" s="1"/>
  <c r="AC406"/>
  <c r="AD405" l="1"/>
  <c r="BI420"/>
  <c r="AW420"/>
  <c r="AU421"/>
  <c r="AD406"/>
  <c r="Y408"/>
  <c r="AA408" s="1"/>
  <c r="Z408"/>
  <c r="AB408" s="1"/>
  <c r="AX418"/>
  <c r="AX419" l="1"/>
  <c r="AY419" s="1"/>
  <c r="AY418"/>
  <c r="BI421"/>
  <c r="AW421"/>
  <c r="AU422"/>
  <c r="AC407"/>
  <c r="Y409"/>
  <c r="AA409" s="1"/>
  <c r="AC408"/>
  <c r="Z409"/>
  <c r="AB409" s="1"/>
  <c r="BI422" l="1"/>
  <c r="AW422"/>
  <c r="AU423"/>
  <c r="AX420"/>
  <c r="AY420" s="1"/>
  <c r="AD408"/>
  <c r="AD407"/>
  <c r="AX421"/>
  <c r="AY421" s="1"/>
  <c r="Z410"/>
  <c r="AB410" s="1"/>
  <c r="Y410"/>
  <c r="AA410" s="1"/>
  <c r="AC409"/>
  <c r="BI423" l="1"/>
  <c r="AW423"/>
  <c r="AU424"/>
  <c r="AD409"/>
  <c r="Y411"/>
  <c r="AA411" s="1"/>
  <c r="Z411"/>
  <c r="AB411" s="1"/>
  <c r="BI424" l="1"/>
  <c r="AW424"/>
  <c r="AU425"/>
  <c r="Z412"/>
  <c r="AB412" s="1"/>
  <c r="AC410"/>
  <c r="Y412"/>
  <c r="AA412" s="1"/>
  <c r="AC411"/>
  <c r="AX422"/>
  <c r="AX423" l="1"/>
  <c r="AY423" s="1"/>
  <c r="AY422"/>
  <c r="AD410"/>
  <c r="AD411"/>
  <c r="BI425"/>
  <c r="AW425"/>
  <c r="AU426"/>
  <c r="Y413"/>
  <c r="AA413" s="1"/>
  <c r="AC412"/>
  <c r="Z413"/>
  <c r="AB413" s="1"/>
  <c r="AX424"/>
  <c r="AY424" s="1"/>
  <c r="BI426" l="1"/>
  <c r="AW426"/>
  <c r="AU427"/>
  <c r="AD412"/>
  <c r="Y414"/>
  <c r="AA414" s="1"/>
  <c r="AX425"/>
  <c r="AY425" s="1"/>
  <c r="Z414"/>
  <c r="AB414" s="1"/>
  <c r="BI427" l="1"/>
  <c r="AW427"/>
  <c r="AU428"/>
  <c r="Y415"/>
  <c r="AA415" s="1"/>
  <c r="Z415"/>
  <c r="AB415" s="1"/>
  <c r="AC413"/>
  <c r="AD413" l="1"/>
  <c r="BI428"/>
  <c r="AW428"/>
  <c r="AU429"/>
  <c r="Y416"/>
  <c r="AA416" s="1"/>
  <c r="Z416"/>
  <c r="AB416" s="1"/>
  <c r="AC414"/>
  <c r="AX426"/>
  <c r="AD414" l="1"/>
  <c r="BI429"/>
  <c r="AW429"/>
  <c r="AU430"/>
  <c r="AX427"/>
  <c r="AY427" s="1"/>
  <c r="AY426"/>
  <c r="Y417"/>
  <c r="AA417" s="1"/>
  <c r="Z417"/>
  <c r="AB417" s="1"/>
  <c r="AC415"/>
  <c r="BI430" l="1"/>
  <c r="AW430"/>
  <c r="AU431"/>
  <c r="AD415"/>
  <c r="AC416"/>
  <c r="Y418"/>
  <c r="AA418" s="1"/>
  <c r="AC417"/>
  <c r="Z418"/>
  <c r="AB418" s="1"/>
  <c r="AX428"/>
  <c r="AY428" s="1"/>
  <c r="AD417" l="1"/>
  <c r="BI431"/>
  <c r="AW431"/>
  <c r="AU432"/>
  <c r="AD416"/>
  <c r="Z419"/>
  <c r="AB419" s="1"/>
  <c r="Y419"/>
  <c r="AA419" s="1"/>
  <c r="AX429"/>
  <c r="AX430" l="1"/>
  <c r="AY430" s="1"/>
  <c r="AY429"/>
  <c r="BI432"/>
  <c r="AW432"/>
  <c r="AU433"/>
  <c r="Y420"/>
  <c r="AA420" s="1"/>
  <c r="Z420"/>
  <c r="AB420" s="1"/>
  <c r="AC418"/>
  <c r="AX431" l="1"/>
  <c r="AY431" s="1"/>
  <c r="BI433"/>
  <c r="AW433"/>
  <c r="AU434"/>
  <c r="AD418"/>
  <c r="Z421"/>
  <c r="AB421" s="1"/>
  <c r="AC419"/>
  <c r="Y421"/>
  <c r="AA421" s="1"/>
  <c r="AC420"/>
  <c r="AD420" l="1"/>
  <c r="AD419"/>
  <c r="BI434"/>
  <c r="AW434"/>
  <c r="AU435"/>
  <c r="Y422"/>
  <c r="AA422" s="1"/>
  <c r="Z422"/>
  <c r="AB422" s="1"/>
  <c r="AX432"/>
  <c r="BI435" l="1"/>
  <c r="AW435"/>
  <c r="AU436"/>
  <c r="AX433"/>
  <c r="AY433" s="1"/>
  <c r="AY432"/>
  <c r="AC421"/>
  <c r="Y423"/>
  <c r="AA423" s="1"/>
  <c r="AC422"/>
  <c r="Z423"/>
  <c r="AB423" s="1"/>
  <c r="AD422" l="1"/>
  <c r="AX434"/>
  <c r="AY434" s="1"/>
  <c r="AD421"/>
  <c r="BI436"/>
  <c r="AW436"/>
  <c r="AU437"/>
  <c r="Y424"/>
  <c r="AA424" s="1"/>
  <c r="AC423"/>
  <c r="Z424"/>
  <c r="AB424" s="1"/>
  <c r="AD423" l="1"/>
  <c r="BI437"/>
  <c r="AW437"/>
  <c r="AU438"/>
  <c r="Y425"/>
  <c r="AA425" s="1"/>
  <c r="Z425"/>
  <c r="AB425" s="1"/>
  <c r="AX435"/>
  <c r="BI438" l="1"/>
  <c r="AW438"/>
  <c r="AU439"/>
  <c r="AX436"/>
  <c r="AY436" s="1"/>
  <c r="AY435"/>
  <c r="AC424"/>
  <c r="Y426"/>
  <c r="AA426" s="1"/>
  <c r="Z426"/>
  <c r="AB426" s="1"/>
  <c r="AD424" l="1"/>
  <c r="BI439"/>
  <c r="AW439"/>
  <c r="AU440"/>
  <c r="Z427"/>
  <c r="AB427" s="1"/>
  <c r="AC425"/>
  <c r="Y427"/>
  <c r="AA427" s="1"/>
  <c r="AX437"/>
  <c r="AD425" l="1"/>
  <c r="AX438"/>
  <c r="AY438" s="1"/>
  <c r="AY437"/>
  <c r="BI440"/>
  <c r="AW440"/>
  <c r="AU441"/>
  <c r="Y428"/>
  <c r="AA428" s="1"/>
  <c r="Z428"/>
  <c r="AB428" s="1"/>
  <c r="AC426"/>
  <c r="AD426" l="1"/>
  <c r="BI441"/>
  <c r="AW441"/>
  <c r="AU442"/>
  <c r="AX439"/>
  <c r="AY439" s="1"/>
  <c r="AC427"/>
  <c r="Z429"/>
  <c r="AB429" s="1"/>
  <c r="Y429"/>
  <c r="AA429" s="1"/>
  <c r="AC428"/>
  <c r="AX440" l="1"/>
  <c r="AY440" s="1"/>
  <c r="BI442"/>
  <c r="AW442"/>
  <c r="AU443"/>
  <c r="AD428"/>
  <c r="AD427"/>
  <c r="Y430"/>
  <c r="AA430" s="1"/>
  <c r="AC429"/>
  <c r="Z430"/>
  <c r="AB430" s="1"/>
  <c r="AD429" l="1"/>
  <c r="BI443"/>
  <c r="AW443"/>
  <c r="AU444"/>
  <c r="Y431"/>
  <c r="AA431" s="1"/>
  <c r="AC430"/>
  <c r="Z431"/>
  <c r="AB431" s="1"/>
  <c r="AX441"/>
  <c r="BI444" l="1"/>
  <c r="AW444"/>
  <c r="AU445"/>
  <c r="AD430"/>
  <c r="AX442"/>
  <c r="AY442" s="1"/>
  <c r="AY441"/>
  <c r="Y432"/>
  <c r="AA432" s="1"/>
  <c r="Z432"/>
  <c r="AB432" s="1"/>
  <c r="BI445" l="1"/>
  <c r="AW445"/>
  <c r="AU446"/>
  <c r="Z433"/>
  <c r="AB433" s="1"/>
  <c r="Y433"/>
  <c r="AA433" s="1"/>
  <c r="AC431"/>
  <c r="AX443"/>
  <c r="AY443" s="1"/>
  <c r="AD431" l="1"/>
  <c r="BI446"/>
  <c r="AW446"/>
  <c r="AU447"/>
  <c r="Z434"/>
  <c r="AB434" s="1"/>
  <c r="Y434"/>
  <c r="AA434" s="1"/>
  <c r="AC432"/>
  <c r="AX444"/>
  <c r="AY444" s="1"/>
  <c r="AD432" l="1"/>
  <c r="BI447"/>
  <c r="AW447"/>
  <c r="AU448"/>
  <c r="AC433"/>
  <c r="Y435"/>
  <c r="AA435" s="1"/>
  <c r="Z435"/>
  <c r="AB435" s="1"/>
  <c r="AX445"/>
  <c r="AY445" s="1"/>
  <c r="BI448" l="1"/>
  <c r="AW448"/>
  <c r="AU449"/>
  <c r="AD433"/>
  <c r="Z436"/>
  <c r="AB436" s="1"/>
  <c r="AC434"/>
  <c r="Y436"/>
  <c r="AA436" s="1"/>
  <c r="AC435"/>
  <c r="AX446"/>
  <c r="AX447" l="1"/>
  <c r="AY447" s="1"/>
  <c r="AY446"/>
  <c r="AD434"/>
  <c r="AD435"/>
  <c r="BI449"/>
  <c r="AW449"/>
  <c r="AU450"/>
  <c r="Y437"/>
  <c r="AA437" s="1"/>
  <c r="AC436"/>
  <c r="Z437"/>
  <c r="AB437" s="1"/>
  <c r="AX448"/>
  <c r="AY448" s="1"/>
  <c r="BI450" l="1"/>
  <c r="AW450"/>
  <c r="AU451"/>
  <c r="AD436"/>
  <c r="Y438"/>
  <c r="AA438" s="1"/>
  <c r="AX449"/>
  <c r="AY449" s="1"/>
  <c r="Z438"/>
  <c r="AB438" s="1"/>
  <c r="BI451" l="1"/>
  <c r="AW451"/>
  <c r="AU452"/>
  <c r="AC437"/>
  <c r="Y439"/>
  <c r="AA439" s="1"/>
  <c r="Z439"/>
  <c r="AB439" s="1"/>
  <c r="AD437" l="1"/>
  <c r="BI452"/>
  <c r="AW452"/>
  <c r="AU453"/>
  <c r="Y440"/>
  <c r="AA440" s="1"/>
  <c r="AC439"/>
  <c r="Z440"/>
  <c r="AB440" s="1"/>
  <c r="AC438"/>
  <c r="AX450"/>
  <c r="AY450" s="1"/>
  <c r="AD438" l="1"/>
  <c r="BI453"/>
  <c r="AW453"/>
  <c r="AU454"/>
  <c r="AD439"/>
  <c r="Z441"/>
  <c r="AB441" s="1"/>
  <c r="Y441"/>
  <c r="AA441" s="1"/>
  <c r="AC440"/>
  <c r="AX451"/>
  <c r="AY451" s="1"/>
  <c r="BI454" l="1"/>
  <c r="AW454"/>
  <c r="AU455"/>
  <c r="AD440"/>
  <c r="Z442"/>
  <c r="AB442" s="1"/>
  <c r="Y442"/>
  <c r="AA442" s="1"/>
  <c r="AX452"/>
  <c r="AX453" l="1"/>
  <c r="AY453" s="1"/>
  <c r="AY452"/>
  <c r="BI455"/>
  <c r="AW455"/>
  <c r="AU456"/>
  <c r="AC441"/>
  <c r="Z443"/>
  <c r="AB443" s="1"/>
  <c r="Y443"/>
  <c r="AA443" s="1"/>
  <c r="AC442"/>
  <c r="AX454" l="1"/>
  <c r="AY454" s="1"/>
  <c r="AD442"/>
  <c r="BI456"/>
  <c r="AW456"/>
  <c r="AU457"/>
  <c r="AD441"/>
  <c r="Y444"/>
  <c r="AA444" s="1"/>
  <c r="Z444"/>
  <c r="AB444" s="1"/>
  <c r="BI457" l="1"/>
  <c r="AW457"/>
  <c r="AU458"/>
  <c r="AX455"/>
  <c r="AC443"/>
  <c r="Y445"/>
  <c r="AA445" s="1"/>
  <c r="Z445"/>
  <c r="AB445" s="1"/>
  <c r="AX456" l="1"/>
  <c r="AY456" s="1"/>
  <c r="AY455"/>
  <c r="AD443"/>
  <c r="BI458"/>
  <c r="AW458"/>
  <c r="AU459"/>
  <c r="Z446"/>
  <c r="AB446" s="1"/>
  <c r="AC444"/>
  <c r="Y446"/>
  <c r="AA446" s="1"/>
  <c r="AC445"/>
  <c r="AX457"/>
  <c r="AY457" s="1"/>
  <c r="BI459" l="1"/>
  <c r="AW459"/>
  <c r="AU460"/>
  <c r="AD445"/>
  <c r="AD444"/>
  <c r="Y447"/>
  <c r="AA447" s="1"/>
  <c r="Z447"/>
  <c r="AB447" s="1"/>
  <c r="AX458"/>
  <c r="AY458" s="1"/>
  <c r="BI460" l="1"/>
  <c r="AW460"/>
  <c r="AU461"/>
  <c r="AX459"/>
  <c r="AY459" s="1"/>
  <c r="AC446"/>
  <c r="Y448"/>
  <c r="AA448" s="1"/>
  <c r="Z448"/>
  <c r="AB448" s="1"/>
  <c r="AD446" l="1"/>
  <c r="BI461"/>
  <c r="AW461"/>
  <c r="AU462"/>
  <c r="AX460"/>
  <c r="AY460" s="1"/>
  <c r="Y449"/>
  <c r="AA449" s="1"/>
  <c r="Z449"/>
  <c r="AB449" s="1"/>
  <c r="AC447"/>
  <c r="AD447" l="1"/>
  <c r="BI462"/>
  <c r="AW462"/>
  <c r="AU463"/>
  <c r="Y450"/>
  <c r="AA450" s="1"/>
  <c r="Z450"/>
  <c r="AB450" s="1"/>
  <c r="AX461"/>
  <c r="AY461" s="1"/>
  <c r="AC448"/>
  <c r="BI463" l="1"/>
  <c r="AW463"/>
  <c r="AU464"/>
  <c r="AD448"/>
  <c r="Y451"/>
  <c r="AA451" s="1"/>
  <c r="AX462"/>
  <c r="AY462" s="1"/>
  <c r="Z451"/>
  <c r="AB451" s="1"/>
  <c r="AC449"/>
  <c r="BI464" l="1"/>
  <c r="AW464"/>
  <c r="AU465"/>
  <c r="AD449"/>
  <c r="Z452"/>
  <c r="AB452" s="1"/>
  <c r="Y452"/>
  <c r="AA452" s="1"/>
  <c r="AC450"/>
  <c r="AX463"/>
  <c r="AY463" s="1"/>
  <c r="AD450" l="1"/>
  <c r="BI465"/>
  <c r="AW465"/>
  <c r="AU466"/>
  <c r="AC451"/>
  <c r="Z453"/>
  <c r="AB453" s="1"/>
  <c r="Y453"/>
  <c r="AA453" s="1"/>
  <c r="AC452"/>
  <c r="BI466" l="1"/>
  <c r="AW466"/>
  <c r="AU467"/>
  <c r="AD451"/>
  <c r="AD452"/>
  <c r="Z454"/>
  <c r="AB454" s="1"/>
  <c r="Y454"/>
  <c r="AA454" s="1"/>
  <c r="AX464"/>
  <c r="BI467" l="1"/>
  <c r="AW467"/>
  <c r="AU468"/>
  <c r="AX465"/>
  <c r="AY465" s="1"/>
  <c r="AY464"/>
  <c r="AC453"/>
  <c r="Z455"/>
  <c r="AB455" s="1"/>
  <c r="Y455"/>
  <c r="AA455" s="1"/>
  <c r="AC454"/>
  <c r="AX466"/>
  <c r="AY466" s="1"/>
  <c r="AD454" l="1"/>
  <c r="BI468"/>
  <c r="AW468"/>
  <c r="AU469"/>
  <c r="AD453"/>
  <c r="Z456"/>
  <c r="AB456" s="1"/>
  <c r="Y456"/>
  <c r="AA456" s="1"/>
  <c r="AX467"/>
  <c r="AY467" s="1"/>
  <c r="BI469" l="1"/>
  <c r="AW469"/>
  <c r="AU470"/>
  <c r="Z457"/>
  <c r="AB457" s="1"/>
  <c r="Y457"/>
  <c r="AA457" s="1"/>
  <c r="AX468"/>
  <c r="AY468" s="1"/>
  <c r="AC455"/>
  <c r="AD455" l="1"/>
  <c r="BI470"/>
  <c r="AW470"/>
  <c r="AU471"/>
  <c r="Z458"/>
  <c r="AB458" s="1"/>
  <c r="Y458"/>
  <c r="AA458" s="1"/>
  <c r="AX469"/>
  <c r="AY469" s="1"/>
  <c r="AC456"/>
  <c r="BI471" l="1"/>
  <c r="AW471"/>
  <c r="AU472"/>
  <c r="AD456"/>
  <c r="AC457"/>
  <c r="AX470"/>
  <c r="AY470" s="1"/>
  <c r="Z459"/>
  <c r="AB459" s="1"/>
  <c r="Y459"/>
  <c r="AA459" s="1"/>
  <c r="AC458"/>
  <c r="AD458" l="1"/>
  <c r="AD457"/>
  <c r="BI472"/>
  <c r="AW472"/>
  <c r="AU473"/>
  <c r="Z460"/>
  <c r="AB460" s="1"/>
  <c r="AX471"/>
  <c r="AY471" s="1"/>
  <c r="Y460"/>
  <c r="AA460" s="1"/>
  <c r="BI473" l="1"/>
  <c r="AW473"/>
  <c r="AU474"/>
  <c r="AC459"/>
  <c r="Z461"/>
  <c r="AB461" s="1"/>
  <c r="Y461"/>
  <c r="AA461" s="1"/>
  <c r="AD459" l="1"/>
  <c r="BI474"/>
  <c r="AW474"/>
  <c r="AU475"/>
  <c r="AC460"/>
  <c r="Z462"/>
  <c r="AB462" s="1"/>
  <c r="Y462"/>
  <c r="AA462" s="1"/>
  <c r="AX472"/>
  <c r="AX473" l="1"/>
  <c r="AY473" s="1"/>
  <c r="AY472"/>
  <c r="BI475"/>
  <c r="AW475"/>
  <c r="AU476"/>
  <c r="AD460"/>
  <c r="AC461"/>
  <c r="Z463"/>
  <c r="AB463" s="1"/>
  <c r="Y463"/>
  <c r="AA463" s="1"/>
  <c r="AX474" l="1"/>
  <c r="AY474" s="1"/>
  <c r="BI476"/>
  <c r="AW476"/>
  <c r="AU477"/>
  <c r="AD461"/>
  <c r="AC462"/>
  <c r="Y464"/>
  <c r="AA464" s="1"/>
  <c r="Z464"/>
  <c r="AB464" s="1"/>
  <c r="AD462" l="1"/>
  <c r="BI477"/>
  <c r="AW477"/>
  <c r="AU478"/>
  <c r="AC463"/>
  <c r="Y465"/>
  <c r="AA465" s="1"/>
  <c r="Z465"/>
  <c r="AB465" s="1"/>
  <c r="AX475"/>
  <c r="AY475" s="1"/>
  <c r="BI478" l="1"/>
  <c r="AW478"/>
  <c r="AU479"/>
  <c r="AD463"/>
  <c r="Z466"/>
  <c r="AB466" s="1"/>
  <c r="Y466"/>
  <c r="AA466" s="1"/>
  <c r="AX476"/>
  <c r="AC464"/>
  <c r="AX477" l="1"/>
  <c r="AY477" s="1"/>
  <c r="AY476"/>
  <c r="AD464"/>
  <c r="BI479"/>
  <c r="AW479"/>
  <c r="AU480"/>
  <c r="Z467"/>
  <c r="AB467" s="1"/>
  <c r="Y467"/>
  <c r="AA467" s="1"/>
  <c r="AC465"/>
  <c r="AD465" l="1"/>
  <c r="BI480"/>
  <c r="AW480"/>
  <c r="AU481"/>
  <c r="AC466"/>
  <c r="Y468"/>
  <c r="AA468" s="1"/>
  <c r="Z468"/>
  <c r="AB468" s="1"/>
  <c r="AX478"/>
  <c r="BI481" l="1"/>
  <c r="AW481"/>
  <c r="AU482"/>
  <c r="AX479"/>
  <c r="AY479" s="1"/>
  <c r="AY478"/>
  <c r="AD466"/>
  <c r="AC467"/>
  <c r="Y469"/>
  <c r="AA469" s="1"/>
  <c r="Z469"/>
  <c r="AB469" s="1"/>
  <c r="AD467" l="1"/>
  <c r="BI482"/>
  <c r="AW482"/>
  <c r="AU483"/>
  <c r="Z470"/>
  <c r="AB470" s="1"/>
  <c r="AC468"/>
  <c r="Y470"/>
  <c r="AA470" s="1"/>
  <c r="AX480"/>
  <c r="BI483" l="1"/>
  <c r="AW483"/>
  <c r="AU484"/>
  <c r="AX481"/>
  <c r="AY481" s="1"/>
  <c r="AY480"/>
  <c r="AD468"/>
  <c r="Z471"/>
  <c r="AB471" s="1"/>
  <c r="Y471"/>
  <c r="AA471" s="1"/>
  <c r="AC470"/>
  <c r="AX482"/>
  <c r="AY482" s="1"/>
  <c r="AC469"/>
  <c r="BI484" l="1"/>
  <c r="AW484"/>
  <c r="AU485"/>
  <c r="AD470"/>
  <c r="AD469"/>
  <c r="Z472"/>
  <c r="AB472" s="1"/>
  <c r="AX483"/>
  <c r="AY483" s="1"/>
  <c r="Y472"/>
  <c r="AA472" s="1"/>
  <c r="BI485" l="1"/>
  <c r="AW485"/>
  <c r="AU486"/>
  <c r="Z473"/>
  <c r="AB473" s="1"/>
  <c r="Y473"/>
  <c r="AA473" s="1"/>
  <c r="AX484"/>
  <c r="AY484" s="1"/>
  <c r="AC471"/>
  <c r="AD471" l="1"/>
  <c r="BI486"/>
  <c r="AW486"/>
  <c r="AU487"/>
  <c r="AC472"/>
  <c r="Z474"/>
  <c r="AB474" s="1"/>
  <c r="AX485"/>
  <c r="AY485" s="1"/>
  <c r="Y474"/>
  <c r="AA474" s="1"/>
  <c r="AC473"/>
  <c r="AD472" l="1"/>
  <c r="AD473"/>
  <c r="BI487"/>
  <c r="AW487"/>
  <c r="AU488"/>
  <c r="Z475"/>
  <c r="AB475" s="1"/>
  <c r="Y475"/>
  <c r="AA475" s="1"/>
  <c r="AC474"/>
  <c r="AD474" l="1"/>
  <c r="BI488"/>
  <c r="AW488"/>
  <c r="AU489"/>
  <c r="Y476"/>
  <c r="AA476" s="1"/>
  <c r="AX486"/>
  <c r="AY486" s="1"/>
  <c r="Z476"/>
  <c r="AB476" s="1"/>
  <c r="BI489" l="1"/>
  <c r="AW489"/>
  <c r="AU490"/>
  <c r="Z477"/>
  <c r="AB477" s="1"/>
  <c r="Y477"/>
  <c r="AA477" s="1"/>
  <c r="AC475"/>
  <c r="AX487"/>
  <c r="AD475" l="1"/>
  <c r="BI490"/>
  <c r="AW490"/>
  <c r="AU491"/>
  <c r="AX488"/>
  <c r="AY488" s="1"/>
  <c r="AY487"/>
  <c r="Z478"/>
  <c r="AB478" s="1"/>
  <c r="Y478"/>
  <c r="AA478" s="1"/>
  <c r="AC477"/>
  <c r="AC476"/>
  <c r="AD477" l="1"/>
  <c r="BI491"/>
  <c r="AW491"/>
  <c r="AU492"/>
  <c r="AD476"/>
  <c r="Y479"/>
  <c r="AA479" s="1"/>
  <c r="Z479"/>
  <c r="AB479" s="1"/>
  <c r="AX489"/>
  <c r="AY489" s="1"/>
  <c r="BI492" l="1"/>
  <c r="AW492"/>
  <c r="AU493"/>
  <c r="AX490"/>
  <c r="AC478"/>
  <c r="Y480"/>
  <c r="AA480" s="1"/>
  <c r="Z480"/>
  <c r="AB480" s="1"/>
  <c r="AX491" l="1"/>
  <c r="AY491" s="1"/>
  <c r="AY490"/>
  <c r="AD478"/>
  <c r="BI493"/>
  <c r="AW493"/>
  <c r="AU494"/>
  <c r="Y481"/>
  <c r="AA481" s="1"/>
  <c r="AC480"/>
  <c r="Z481"/>
  <c r="AB481" s="1"/>
  <c r="AC479"/>
  <c r="AD479" l="1"/>
  <c r="AD480"/>
  <c r="BI494"/>
  <c r="AW494"/>
  <c r="AU495"/>
  <c r="Y482"/>
  <c r="AA482" s="1"/>
  <c r="Z482"/>
  <c r="AB482" s="1"/>
  <c r="AX492"/>
  <c r="AX493" l="1"/>
  <c r="AY493" s="1"/>
  <c r="AY492"/>
  <c r="BI495"/>
  <c r="AW495"/>
  <c r="AU496"/>
  <c r="Y483"/>
  <c r="AA483" s="1"/>
  <c r="Z483"/>
  <c r="AB483" s="1"/>
  <c r="AC481"/>
  <c r="AD481" l="1"/>
  <c r="BI496"/>
  <c r="AW496"/>
  <c r="AU497"/>
  <c r="Z484"/>
  <c r="AB484" s="1"/>
  <c r="Y484"/>
  <c r="AA484" s="1"/>
  <c r="AC482"/>
  <c r="AX494"/>
  <c r="AY494" s="1"/>
  <c r="AD482" l="1"/>
  <c r="BI497"/>
  <c r="AW497"/>
  <c r="AU498"/>
  <c r="Z485"/>
  <c r="AB485" s="1"/>
  <c r="Y485"/>
  <c r="AA485" s="1"/>
  <c r="AX495"/>
  <c r="AC483"/>
  <c r="BI498" l="1"/>
  <c r="AW498"/>
  <c r="AU499"/>
  <c r="AX496"/>
  <c r="AY496" s="1"/>
  <c r="AY495"/>
  <c r="AD483"/>
  <c r="Z486"/>
  <c r="AB486" s="1"/>
  <c r="Y486"/>
  <c r="AA486" s="1"/>
  <c r="AC485"/>
  <c r="AC484"/>
  <c r="AD484" l="1"/>
  <c r="BI499"/>
  <c r="AW499"/>
  <c r="AU500"/>
  <c r="AD485"/>
  <c r="Y487"/>
  <c r="AA487" s="1"/>
  <c r="Z487"/>
  <c r="AB487" s="1"/>
  <c r="AX497"/>
  <c r="AY497" s="1"/>
  <c r="BI500" l="1"/>
  <c r="AW500"/>
  <c r="AU501"/>
  <c r="Z488"/>
  <c r="AB488" s="1"/>
  <c r="AC486"/>
  <c r="Y488"/>
  <c r="AA488" s="1"/>
  <c r="AC487"/>
  <c r="AX498"/>
  <c r="AX499" l="1"/>
  <c r="AY499" s="1"/>
  <c r="AY498"/>
  <c r="AD486"/>
  <c r="BI501"/>
  <c r="AW501"/>
  <c r="AU502"/>
  <c r="AD487"/>
  <c r="Y489"/>
  <c r="AA489" s="1"/>
  <c r="AC488"/>
  <c r="Z489"/>
  <c r="AB489" s="1"/>
  <c r="AX500"/>
  <c r="AY500" s="1"/>
  <c r="BI502" l="1"/>
  <c r="AW502"/>
  <c r="AU503"/>
  <c r="AD488"/>
  <c r="Y490"/>
  <c r="AA490" s="1"/>
  <c r="AX501"/>
  <c r="AY501" s="1"/>
  <c r="Z490"/>
  <c r="AB490" s="1"/>
  <c r="BI503" l="1"/>
  <c r="AW503"/>
  <c r="AU504"/>
  <c r="AC489"/>
  <c r="Y491"/>
  <c r="AA491" s="1"/>
  <c r="Z491"/>
  <c r="AB491" s="1"/>
  <c r="AD489" l="1"/>
  <c r="BI504"/>
  <c r="AW504"/>
  <c r="AU505"/>
  <c r="Y492"/>
  <c r="AA492" s="1"/>
  <c r="AX502"/>
  <c r="AY502" s="1"/>
  <c r="Z492"/>
  <c r="AB492" s="1"/>
  <c r="AC490"/>
  <c r="BI505" l="1"/>
  <c r="AW505"/>
  <c r="AU506"/>
  <c r="AD490"/>
  <c r="AC491"/>
  <c r="Y493"/>
  <c r="AA493" s="1"/>
  <c r="Z493"/>
  <c r="AB493" s="1"/>
  <c r="AX503"/>
  <c r="AY503" s="1"/>
  <c r="AD491" l="1"/>
  <c r="BI506"/>
  <c r="AW506"/>
  <c r="AU507"/>
  <c r="Z494"/>
  <c r="AB494" s="1"/>
  <c r="AX504"/>
  <c r="AY504" s="1"/>
  <c r="AC492"/>
  <c r="Y494"/>
  <c r="AA494" s="1"/>
  <c r="AD492" l="1"/>
  <c r="BI507"/>
  <c r="AW507"/>
  <c r="AU508"/>
  <c r="Z495"/>
  <c r="AB495" s="1"/>
  <c r="Y495"/>
  <c r="AA495" s="1"/>
  <c r="AC493"/>
  <c r="AX505"/>
  <c r="AY505" s="1"/>
  <c r="AD493" l="1"/>
  <c r="BI508"/>
  <c r="AW508"/>
  <c r="AU509"/>
  <c r="AC494"/>
  <c r="Z496"/>
  <c r="AB496" s="1"/>
  <c r="AX506"/>
  <c r="Y496"/>
  <c r="AA496" s="1"/>
  <c r="AC495"/>
  <c r="AX507" l="1"/>
  <c r="AY507" s="1"/>
  <c r="AY506"/>
  <c r="BI509"/>
  <c r="AW509"/>
  <c r="AU510"/>
  <c r="AD495"/>
  <c r="AD494"/>
  <c r="Z497"/>
  <c r="AB497" s="1"/>
  <c r="Y497"/>
  <c r="AA497" s="1"/>
  <c r="AC496"/>
  <c r="BI510" l="1"/>
  <c r="AW510"/>
  <c r="AU511"/>
  <c r="AD496"/>
  <c r="Y498"/>
  <c r="AA498" s="1"/>
  <c r="Z498"/>
  <c r="AB498" s="1"/>
  <c r="AX508"/>
  <c r="AY508" s="1"/>
  <c r="BI511" l="1"/>
  <c r="AW511"/>
  <c r="AU512"/>
  <c r="Z499"/>
  <c r="AB499" s="1"/>
  <c r="AC497"/>
  <c r="Y499"/>
  <c r="AA499" s="1"/>
  <c r="AC498"/>
  <c r="AX509"/>
  <c r="AX510" l="1"/>
  <c r="AY510" s="1"/>
  <c r="AY509"/>
  <c r="BI512"/>
  <c r="AW512"/>
  <c r="AU513"/>
  <c r="AD497"/>
  <c r="AD498"/>
  <c r="Y500"/>
  <c r="AA500" s="1"/>
  <c r="AC499"/>
  <c r="Z500"/>
  <c r="AB500" s="1"/>
  <c r="AX511"/>
  <c r="AY511" s="1"/>
  <c r="BI513" l="1"/>
  <c r="AW513"/>
  <c r="AU514"/>
  <c r="AD499"/>
  <c r="Y501"/>
  <c r="AA501" s="1"/>
  <c r="AC500"/>
  <c r="Z501"/>
  <c r="AB501" s="1"/>
  <c r="AD500" l="1"/>
  <c r="BI514"/>
  <c r="AW514"/>
  <c r="AU515"/>
  <c r="Y502"/>
  <c r="AA502" s="1"/>
  <c r="Z502"/>
  <c r="AB502" s="1"/>
  <c r="AX512"/>
  <c r="AY512" s="1"/>
  <c r="BI515" l="1"/>
  <c r="AW515"/>
  <c r="AU516"/>
  <c r="AC501"/>
  <c r="Y503"/>
  <c r="AA503" s="1"/>
  <c r="AX513"/>
  <c r="Z503"/>
  <c r="AB503" s="1"/>
  <c r="AD501" l="1"/>
  <c r="AX514"/>
  <c r="AY514" s="1"/>
  <c r="AY513"/>
  <c r="BI516"/>
  <c r="AW516"/>
  <c r="AU517"/>
  <c r="AC502"/>
  <c r="Z504"/>
  <c r="AB504" s="1"/>
  <c r="Y504"/>
  <c r="AA504" s="1"/>
  <c r="AC503"/>
  <c r="AD503" l="1"/>
  <c r="AX515"/>
  <c r="AY515" s="1"/>
  <c r="BI517"/>
  <c r="AW517"/>
  <c r="AU518"/>
  <c r="AD502"/>
  <c r="Z505"/>
  <c r="AB505" s="1"/>
  <c r="Y505"/>
  <c r="AA505" s="1"/>
  <c r="AC504"/>
  <c r="AX516" l="1"/>
  <c r="AY516" s="1"/>
  <c r="BI518"/>
  <c r="AW518"/>
  <c r="AU519"/>
  <c r="AD504"/>
  <c r="Z506"/>
  <c r="AB506" s="1"/>
  <c r="AX517"/>
  <c r="AY517" s="1"/>
  <c r="Y506"/>
  <c r="AA506" s="1"/>
  <c r="BI519" l="1"/>
  <c r="AW519"/>
  <c r="AU520"/>
  <c r="Z507"/>
  <c r="AB507" s="1"/>
  <c r="AC505"/>
  <c r="Y507"/>
  <c r="AA507" s="1"/>
  <c r="AC506"/>
  <c r="AD505" l="1"/>
  <c r="BI520"/>
  <c r="AW520"/>
  <c r="AU521"/>
  <c r="AD506"/>
  <c r="Y508"/>
  <c r="AA508" s="1"/>
  <c r="Z508"/>
  <c r="AB508" s="1"/>
  <c r="AX518"/>
  <c r="BI521" l="1"/>
  <c r="AW521"/>
  <c r="AU522"/>
  <c r="AX519"/>
  <c r="AY519" s="1"/>
  <c r="AY518"/>
  <c r="AC507"/>
  <c r="Y509"/>
  <c r="AA509" s="1"/>
  <c r="Z509"/>
  <c r="AB509" s="1"/>
  <c r="AX520"/>
  <c r="AY520" s="1"/>
  <c r="AD507" l="1"/>
  <c r="BI522"/>
  <c r="AW522"/>
  <c r="AU523"/>
  <c r="Z510"/>
  <c r="AB510" s="1"/>
  <c r="AC508"/>
  <c r="Y510"/>
  <c r="AA510" s="1"/>
  <c r="AX521"/>
  <c r="AY521" s="1"/>
  <c r="AD508" l="1"/>
  <c r="BI523"/>
  <c r="AW523"/>
  <c r="AU524"/>
  <c r="AC509"/>
  <c r="Z511"/>
  <c r="AB511" s="1"/>
  <c r="AX522"/>
  <c r="AY522" s="1"/>
  <c r="Y511"/>
  <c r="AA511" s="1"/>
  <c r="AC510"/>
  <c r="AD510" l="1"/>
  <c r="AD509"/>
  <c r="BI524"/>
  <c r="AW524"/>
  <c r="AU525"/>
  <c r="Z512"/>
  <c r="AB512" s="1"/>
  <c r="Y512"/>
  <c r="AA512" s="1"/>
  <c r="AX523"/>
  <c r="AY523" s="1"/>
  <c r="BI525" l="1"/>
  <c r="AW525"/>
  <c r="AU526"/>
  <c r="Y513"/>
  <c r="AA513" s="1"/>
  <c r="AX524"/>
  <c r="AY524" s="1"/>
  <c r="Z513"/>
  <c r="AB513" s="1"/>
  <c r="AC511"/>
  <c r="AD511" l="1"/>
  <c r="BI526"/>
  <c r="AW526"/>
  <c r="AU527"/>
  <c r="Y514"/>
  <c r="AA514" s="1"/>
  <c r="AC513"/>
  <c r="AX525"/>
  <c r="AY525" s="1"/>
  <c r="Z514"/>
  <c r="AB514" s="1"/>
  <c r="AC512"/>
  <c r="AD513" l="1"/>
  <c r="BI527"/>
  <c r="AW527"/>
  <c r="AU528"/>
  <c r="AD512"/>
  <c r="Y515"/>
  <c r="AA515" s="1"/>
  <c r="Z515"/>
  <c r="AB515" s="1"/>
  <c r="BI528" l="1"/>
  <c r="AW528"/>
  <c r="AU529"/>
  <c r="Z516"/>
  <c r="AB516" s="1"/>
  <c r="AC514"/>
  <c r="Y516"/>
  <c r="AA516" s="1"/>
  <c r="AC515"/>
  <c r="AX526"/>
  <c r="AX527" l="1"/>
  <c r="AY527" s="1"/>
  <c r="AY526"/>
  <c r="AD514"/>
  <c r="AD515"/>
  <c r="BI529"/>
  <c r="AW529"/>
  <c r="AU530"/>
  <c r="Y517"/>
  <c r="AA517" s="1"/>
  <c r="AC516"/>
  <c r="Z517"/>
  <c r="AB517" s="1"/>
  <c r="AX528"/>
  <c r="AY528" s="1"/>
  <c r="AD516" l="1"/>
  <c r="BI530"/>
  <c r="AW530"/>
  <c r="AU531"/>
  <c r="Y518"/>
  <c r="AA518" s="1"/>
  <c r="AC517"/>
  <c r="Z518"/>
  <c r="AB518" s="1"/>
  <c r="AD517" l="1"/>
  <c r="BI531"/>
  <c r="AW531"/>
  <c r="AU532"/>
  <c r="Y519"/>
  <c r="AA519" s="1"/>
  <c r="Z519"/>
  <c r="AB519" s="1"/>
  <c r="AX529"/>
  <c r="AY529" s="1"/>
  <c r="BI532" l="1"/>
  <c r="AW532"/>
  <c r="AU533"/>
  <c r="AC518"/>
  <c r="Y520"/>
  <c r="AA520" s="1"/>
  <c r="AX530"/>
  <c r="Z520"/>
  <c r="AB520" s="1"/>
  <c r="AD518" l="1"/>
  <c r="AX531"/>
  <c r="AY531" s="1"/>
  <c r="AY530"/>
  <c r="BI533"/>
  <c r="AW533"/>
  <c r="AU534"/>
  <c r="AC519"/>
  <c r="Z521"/>
  <c r="AB521" s="1"/>
  <c r="Y521"/>
  <c r="AA521" s="1"/>
  <c r="AC520"/>
  <c r="BI534" l="1"/>
  <c r="AW534"/>
  <c r="AU535"/>
  <c r="AD520"/>
  <c r="AX532"/>
  <c r="AY532" s="1"/>
  <c r="AD519"/>
  <c r="Z522"/>
  <c r="AB522" s="1"/>
  <c r="Y522"/>
  <c r="AA522" s="1"/>
  <c r="AC521"/>
  <c r="AD521" l="1"/>
  <c r="BI535"/>
  <c r="AW535"/>
  <c r="AU536"/>
  <c r="AX533"/>
  <c r="AY533" s="1"/>
  <c r="Z523"/>
  <c r="AB523" s="1"/>
  <c r="Y523"/>
  <c r="AA523" s="1"/>
  <c r="AX534" l="1"/>
  <c r="AY534" s="1"/>
  <c r="BI536"/>
  <c r="AW536"/>
  <c r="AU537"/>
  <c r="Z524"/>
  <c r="AB524" s="1"/>
  <c r="AX535"/>
  <c r="AY535" s="1"/>
  <c r="Y524"/>
  <c r="AA524" s="1"/>
  <c r="AC523"/>
  <c r="AC522"/>
  <c r="AD522" l="1"/>
  <c r="BI537"/>
  <c r="AW537"/>
  <c r="AU538"/>
  <c r="AD523"/>
  <c r="Z525"/>
  <c r="AB525" s="1"/>
  <c r="Y525"/>
  <c r="AA525" s="1"/>
  <c r="AC524"/>
  <c r="BI538" l="1"/>
  <c r="AW538"/>
  <c r="AU539"/>
  <c r="AD524"/>
  <c r="Y526"/>
  <c r="AA526" s="1"/>
  <c r="AC525"/>
  <c r="Z526"/>
  <c r="AB526" s="1"/>
  <c r="AX536"/>
  <c r="AD525" l="1"/>
  <c r="AX537"/>
  <c r="AY537" s="1"/>
  <c r="AY536"/>
  <c r="BI539"/>
  <c r="AW539"/>
  <c r="AU540"/>
  <c r="Y527"/>
  <c r="AA527" s="1"/>
  <c r="Z527"/>
  <c r="AB527" s="1"/>
  <c r="AX538" l="1"/>
  <c r="AY538" s="1"/>
  <c r="BI540"/>
  <c r="AW540"/>
  <c r="AU541"/>
  <c r="Z528"/>
  <c r="AB528" s="1"/>
  <c r="AC526"/>
  <c r="Y528"/>
  <c r="AA528" s="1"/>
  <c r="AC527"/>
  <c r="AD526" l="1"/>
  <c r="AD527"/>
  <c r="BI541"/>
  <c r="AW541"/>
  <c r="AU542"/>
  <c r="Y529"/>
  <c r="AA529" s="1"/>
  <c r="AX539"/>
  <c r="AY539" s="1"/>
  <c r="Z529"/>
  <c r="AB529" s="1"/>
  <c r="BI542" l="1"/>
  <c r="AW542"/>
  <c r="AU543"/>
  <c r="Y530"/>
  <c r="AA530" s="1"/>
  <c r="Z530"/>
  <c r="AB530" s="1"/>
  <c r="AC528"/>
  <c r="AX540"/>
  <c r="BI543" l="1"/>
  <c r="AW543"/>
  <c r="AU544"/>
  <c r="AD528"/>
  <c r="AX541"/>
  <c r="AY541" s="1"/>
  <c r="AY540"/>
  <c r="AC529"/>
  <c r="Z531"/>
  <c r="AB531" s="1"/>
  <c r="Y531"/>
  <c r="AA531" s="1"/>
  <c r="AX542" l="1"/>
  <c r="AY542" s="1"/>
  <c r="BI544"/>
  <c r="AW544"/>
  <c r="AU545"/>
  <c r="AD529"/>
  <c r="Y532"/>
  <c r="AA532" s="1"/>
  <c r="AC530"/>
  <c r="Z532"/>
  <c r="AB532" s="1"/>
  <c r="AD530" l="1"/>
  <c r="BI545"/>
  <c r="AW545"/>
  <c r="AU546"/>
  <c r="AX543"/>
  <c r="AY543" s="1"/>
  <c r="AC531"/>
  <c r="Y533"/>
  <c r="AA533" s="1"/>
  <c r="Z533"/>
  <c r="AB533" s="1"/>
  <c r="AX544"/>
  <c r="AY544" s="1"/>
  <c r="BI546" l="1"/>
  <c r="AW546"/>
  <c r="AU547"/>
  <c r="AD531"/>
  <c r="Z534"/>
  <c r="AB534" s="1"/>
  <c r="Y534"/>
  <c r="AA534" s="1"/>
  <c r="AC532"/>
  <c r="BI547" l="1"/>
  <c r="AW547"/>
  <c r="AU548"/>
  <c r="AD532"/>
  <c r="AC533"/>
  <c r="Y535"/>
  <c r="AA535" s="1"/>
  <c r="Z535"/>
  <c r="AB535" s="1"/>
  <c r="AX545"/>
  <c r="AY545" s="1"/>
  <c r="AD533" l="1"/>
  <c r="BI548"/>
  <c r="AW548"/>
  <c r="AU549"/>
  <c r="Z536"/>
  <c r="AB536" s="1"/>
  <c r="Y536"/>
  <c r="AA536" s="1"/>
  <c r="AX546"/>
  <c r="AC534"/>
  <c r="AD534" l="1"/>
  <c r="AX547"/>
  <c r="AY547" s="1"/>
  <c r="AY546"/>
  <c r="BI549"/>
  <c r="AW549"/>
  <c r="AU550"/>
  <c r="Z537"/>
  <c r="AB537" s="1"/>
  <c r="Y537"/>
  <c r="AA537" s="1"/>
  <c r="AC535"/>
  <c r="AX548" l="1"/>
  <c r="AY548" s="1"/>
  <c r="BI550"/>
  <c r="AW550"/>
  <c r="AU551"/>
  <c r="AD535"/>
  <c r="AC536"/>
  <c r="AX549"/>
  <c r="AY549" s="1"/>
  <c r="Y538"/>
  <c r="AA538" s="1"/>
  <c r="Z538"/>
  <c r="AB538" s="1"/>
  <c r="AD536" l="1"/>
  <c r="BI551"/>
  <c r="AW551"/>
  <c r="AU552"/>
  <c r="Y539"/>
  <c r="AA539" s="1"/>
  <c r="AC538"/>
  <c r="Z539"/>
  <c r="AB539" s="1"/>
  <c r="AX550"/>
  <c r="AY550" s="1"/>
  <c r="AC537"/>
  <c r="AD538" l="1"/>
  <c r="BI552"/>
  <c r="AW552"/>
  <c r="AU553"/>
  <c r="AD537"/>
  <c r="Z540"/>
  <c r="AB540" s="1"/>
  <c r="Y540"/>
  <c r="AA540" s="1"/>
  <c r="AC539"/>
  <c r="AX551"/>
  <c r="AY551" s="1"/>
  <c r="AD539" l="1"/>
  <c r="BI553"/>
  <c r="AW553"/>
  <c r="AU554"/>
  <c r="AX552"/>
  <c r="AY552" s="1"/>
  <c r="Z541"/>
  <c r="AB541" s="1"/>
  <c r="Y541"/>
  <c r="AA541" s="1"/>
  <c r="AC540"/>
  <c r="AD540" l="1"/>
  <c r="BI554"/>
  <c r="AW554"/>
  <c r="AU555"/>
  <c r="Y542"/>
  <c r="AA542" s="1"/>
  <c r="Z542"/>
  <c r="AB542" s="1"/>
  <c r="BI555" l="1"/>
  <c r="AW555"/>
  <c r="AU556"/>
  <c r="Z543"/>
  <c r="AB543" s="1"/>
  <c r="Y543"/>
  <c r="AA543" s="1"/>
  <c r="AX553"/>
  <c r="AC541"/>
  <c r="AX554" l="1"/>
  <c r="AY554" s="1"/>
  <c r="AY553"/>
  <c r="BI556"/>
  <c r="AW556"/>
  <c r="AU557"/>
  <c r="AD541"/>
  <c r="Z544"/>
  <c r="AB544" s="1"/>
  <c r="Y544"/>
  <c r="AA544" s="1"/>
  <c r="AC542"/>
  <c r="AX555" l="1"/>
  <c r="AY555" s="1"/>
  <c r="AW557"/>
  <c r="AU558"/>
  <c r="BI557"/>
  <c r="AD542"/>
  <c r="AC543"/>
  <c r="AX556"/>
  <c r="AY556" s="1"/>
  <c r="Z545"/>
  <c r="AB545" s="1"/>
  <c r="Y545"/>
  <c r="AA545" s="1"/>
  <c r="AC544"/>
  <c r="AD543" l="1"/>
  <c r="AD544"/>
  <c r="BI558"/>
  <c r="AW558"/>
  <c r="AU559"/>
  <c r="Z546"/>
  <c r="AB546" s="1"/>
  <c r="Y546"/>
  <c r="AA546" s="1"/>
  <c r="AC545"/>
  <c r="AX557"/>
  <c r="AY557" s="1"/>
  <c r="AD545" l="1"/>
  <c r="BI559"/>
  <c r="AW559"/>
  <c r="AU560"/>
  <c r="Z547"/>
  <c r="AB547" s="1"/>
  <c r="Y547"/>
  <c r="AA547" s="1"/>
  <c r="AX558"/>
  <c r="AY558" s="1"/>
  <c r="BI560" l="1"/>
  <c r="AW560"/>
  <c r="AU561"/>
  <c r="Z548"/>
  <c r="AB548" s="1"/>
  <c r="AX559"/>
  <c r="AY559" s="1"/>
  <c r="Y548"/>
  <c r="AA548" s="1"/>
  <c r="AC547"/>
  <c r="AC546"/>
  <c r="AD546" l="1"/>
  <c r="AD547"/>
  <c r="BI561"/>
  <c r="AW561"/>
  <c r="AU562"/>
  <c r="Z549"/>
  <c r="AB549" s="1"/>
  <c r="AX560"/>
  <c r="AY560" s="1"/>
  <c r="Y549"/>
  <c r="AA549" s="1"/>
  <c r="BI562" l="1"/>
  <c r="AW562"/>
  <c r="AU563"/>
  <c r="Z550"/>
  <c r="AB550" s="1"/>
  <c r="Y550"/>
  <c r="AA550" s="1"/>
  <c r="AC549"/>
  <c r="AX561"/>
  <c r="AY561" s="1"/>
  <c r="AC548"/>
  <c r="BI563" l="1"/>
  <c r="AW563"/>
  <c r="AU564"/>
  <c r="AD548"/>
  <c r="AD549"/>
  <c r="Z551"/>
  <c r="AB551" s="1"/>
  <c r="Y551"/>
  <c r="AA551" s="1"/>
  <c r="AX562"/>
  <c r="AY562" s="1"/>
  <c r="BI564" l="1"/>
  <c r="AW564"/>
  <c r="AU565"/>
  <c r="Z552"/>
  <c r="AB552" s="1"/>
  <c r="Y552"/>
  <c r="AA552" s="1"/>
  <c r="AC551"/>
  <c r="AX563"/>
  <c r="AY563" s="1"/>
  <c r="AC550"/>
  <c r="AD550" l="1"/>
  <c r="AD551"/>
  <c r="BI565"/>
  <c r="AW565"/>
  <c r="AU566"/>
  <c r="Z553"/>
  <c r="AB553" s="1"/>
  <c r="Y553"/>
  <c r="AA553" s="1"/>
  <c r="AX564"/>
  <c r="AY564" s="1"/>
  <c r="BI566" l="1"/>
  <c r="AW566"/>
  <c r="AU567"/>
  <c r="Z554"/>
  <c r="AB554" s="1"/>
  <c r="Y554"/>
  <c r="AA554" s="1"/>
  <c r="AC553"/>
  <c r="AX565"/>
  <c r="AY565" s="1"/>
  <c r="AC552"/>
  <c r="AD552" l="1"/>
  <c r="AD553"/>
  <c r="BI567"/>
  <c r="AW567"/>
  <c r="AU568"/>
  <c r="Z555"/>
  <c r="AB555" s="1"/>
  <c r="Y555"/>
  <c r="AA555" s="1"/>
  <c r="AX566"/>
  <c r="AY566" s="1"/>
  <c r="BI568" l="1"/>
  <c r="AW568"/>
  <c r="AU569"/>
  <c r="Z556"/>
  <c r="AB556" s="1"/>
  <c r="Y556"/>
  <c r="AA556" s="1"/>
  <c r="AC554"/>
  <c r="BI569" l="1"/>
  <c r="AW569"/>
  <c r="AU570"/>
  <c r="AD554"/>
  <c r="AC555"/>
  <c r="Y557"/>
  <c r="AA557" s="1"/>
  <c r="Z557"/>
  <c r="AB557" s="1"/>
  <c r="AX567"/>
  <c r="AX568" l="1"/>
  <c r="AY568" s="1"/>
  <c r="AY567"/>
  <c r="AD555"/>
  <c r="BI570"/>
  <c r="AW570"/>
  <c r="AU571"/>
  <c r="Y558"/>
  <c r="AA558" s="1"/>
  <c r="AC556"/>
  <c r="Z558"/>
  <c r="AB558" s="1"/>
  <c r="BI571" l="1"/>
  <c r="AW571"/>
  <c r="AU572"/>
  <c r="AD556"/>
  <c r="AC557"/>
  <c r="Z559"/>
  <c r="AB559" s="1"/>
  <c r="Y559"/>
  <c r="AA559" s="1"/>
  <c r="AC558"/>
  <c r="AX569"/>
  <c r="BI572" l="1"/>
  <c r="AW572"/>
  <c r="AU573"/>
  <c r="AD557"/>
  <c r="AX570"/>
  <c r="AY570" s="1"/>
  <c r="AY569"/>
  <c r="AD558"/>
  <c r="Z560"/>
  <c r="AB560" s="1"/>
  <c r="Y560"/>
  <c r="AA560" s="1"/>
  <c r="BI573" l="1"/>
  <c r="AW573"/>
  <c r="AU574"/>
  <c r="AC559"/>
  <c r="Z561"/>
  <c r="AB561" s="1"/>
  <c r="Y561"/>
  <c r="AA561" s="1"/>
  <c r="AX571"/>
  <c r="AD559" l="1"/>
  <c r="AX572"/>
  <c r="AY572" s="1"/>
  <c r="AY571"/>
  <c r="BI574"/>
  <c r="AW574"/>
  <c r="AU575"/>
  <c r="Z562"/>
  <c r="AB562" s="1"/>
  <c r="Y562"/>
  <c r="AA562" s="1"/>
  <c r="AC560"/>
  <c r="BI575" l="1"/>
  <c r="AW575"/>
  <c r="AU576"/>
  <c r="AD560"/>
  <c r="Z563"/>
  <c r="AB563" s="1"/>
  <c r="Y563"/>
  <c r="AA563" s="1"/>
  <c r="AX573"/>
  <c r="AC561"/>
  <c r="AX574" l="1"/>
  <c r="AY574" s="1"/>
  <c r="AY573"/>
  <c r="AD561"/>
  <c r="BI576"/>
  <c r="AW576"/>
  <c r="AU577"/>
  <c r="Y564"/>
  <c r="AA564" s="1"/>
  <c r="AC563"/>
  <c r="Z564"/>
  <c r="AB564" s="1"/>
  <c r="AX575"/>
  <c r="AY575" s="1"/>
  <c r="AC562"/>
  <c r="BI577" l="1"/>
  <c r="AW577"/>
  <c r="AU578"/>
  <c r="AD562"/>
  <c r="AD563"/>
  <c r="Z565"/>
  <c r="AB565" s="1"/>
  <c r="Y565"/>
  <c r="AA565" s="1"/>
  <c r="AC564"/>
  <c r="AX576"/>
  <c r="AY576" s="1"/>
  <c r="AD564" l="1"/>
  <c r="BI578"/>
  <c r="AW578"/>
  <c r="AU579"/>
  <c r="Z566"/>
  <c r="AB566" s="1"/>
  <c r="Y566"/>
  <c r="AA566" s="1"/>
  <c r="BI579" l="1"/>
  <c r="AW579"/>
  <c r="AU580"/>
  <c r="AC565"/>
  <c r="Z567"/>
  <c r="AB567" s="1"/>
  <c r="Y567"/>
  <c r="AA567" s="1"/>
  <c r="AX577"/>
  <c r="AD565" l="1"/>
  <c r="AX578"/>
  <c r="AY578" s="1"/>
  <c r="AY577"/>
  <c r="BI580"/>
  <c r="AW580"/>
  <c r="AU581"/>
  <c r="AC566"/>
  <c r="Z568"/>
  <c r="AB568" s="1"/>
  <c r="Y568"/>
  <c r="AA568" s="1"/>
  <c r="AC567"/>
  <c r="AX579"/>
  <c r="AY579" s="1"/>
  <c r="AD566" l="1"/>
  <c r="AD567"/>
  <c r="BI581"/>
  <c r="AW581"/>
  <c r="AU582"/>
  <c r="Z569"/>
  <c r="AB569" s="1"/>
  <c r="Y569"/>
  <c r="AA569" s="1"/>
  <c r="AX580"/>
  <c r="AY580" s="1"/>
  <c r="BI582" l="1"/>
  <c r="AW582"/>
  <c r="AU583"/>
  <c r="Z570"/>
  <c r="AB570" s="1"/>
  <c r="AX581"/>
  <c r="AY581" s="1"/>
  <c r="Y570"/>
  <c r="AA570" s="1"/>
  <c r="AC569"/>
  <c r="AC568"/>
  <c r="AD568" l="1"/>
  <c r="BI583"/>
  <c r="AW583"/>
  <c r="AU584"/>
  <c r="AD569"/>
  <c r="Z571"/>
  <c r="AB571" s="1"/>
  <c r="AX582"/>
  <c r="AY582" s="1"/>
  <c r="Y571"/>
  <c r="AA571" s="1"/>
  <c r="BI584" l="1"/>
  <c r="AW584"/>
  <c r="AU585"/>
  <c r="Z572"/>
  <c r="AB572" s="1"/>
  <c r="Y572"/>
  <c r="AA572" s="1"/>
  <c r="AC571"/>
  <c r="AX583"/>
  <c r="AY583" s="1"/>
  <c r="AC570"/>
  <c r="AD570" l="1"/>
  <c r="AD571"/>
  <c r="BI585"/>
  <c r="AW585"/>
  <c r="AU586"/>
  <c r="Z573"/>
  <c r="AB573" s="1"/>
  <c r="Y573"/>
  <c r="AA573" s="1"/>
  <c r="AX584"/>
  <c r="AY584" s="1"/>
  <c r="BI586" l="1"/>
  <c r="AW586"/>
  <c r="AU587"/>
  <c r="Z574"/>
  <c r="AB574" s="1"/>
  <c r="Y574"/>
  <c r="AA574" s="1"/>
  <c r="AC572"/>
  <c r="AD572" l="1"/>
  <c r="BI587"/>
  <c r="AW587"/>
  <c r="AU588"/>
  <c r="AC573"/>
  <c r="Y575"/>
  <c r="AA575" s="1"/>
  <c r="Z575"/>
  <c r="AB575" s="1"/>
  <c r="AX585"/>
  <c r="AX586" l="1"/>
  <c r="AY586" s="1"/>
  <c r="AY585"/>
  <c r="BI588"/>
  <c r="AW588"/>
  <c r="AU589"/>
  <c r="AD573"/>
  <c r="AC574"/>
  <c r="Y576"/>
  <c r="AA576" s="1"/>
  <c r="Z576"/>
  <c r="AB576" s="1"/>
  <c r="AX587"/>
  <c r="AY587" s="1"/>
  <c r="BI589" l="1"/>
  <c r="AW589"/>
  <c r="AU590"/>
  <c r="AD574"/>
  <c r="AC575"/>
  <c r="Z577"/>
  <c r="AB577" s="1"/>
  <c r="Y577"/>
  <c r="AA577" s="1"/>
  <c r="AD575" l="1"/>
  <c r="BI590"/>
  <c r="AW590"/>
  <c r="AU591"/>
  <c r="Z578"/>
  <c r="AB578" s="1"/>
  <c r="Y578"/>
  <c r="AA578" s="1"/>
  <c r="AC576"/>
  <c r="AX588"/>
  <c r="AD576" l="1"/>
  <c r="BI591"/>
  <c r="AW591"/>
  <c r="AU592"/>
  <c r="AX589"/>
  <c r="AY589" s="1"/>
  <c r="AY588"/>
  <c r="Y579"/>
  <c r="AA579" s="1"/>
  <c r="Z579"/>
  <c r="AB579" s="1"/>
  <c r="AX590"/>
  <c r="AY590" s="1"/>
  <c r="AC577"/>
  <c r="BI592" l="1"/>
  <c r="AW592"/>
  <c r="AU593"/>
  <c r="AD577"/>
  <c r="Y580"/>
  <c r="AA580" s="1"/>
  <c r="Z580"/>
  <c r="AB580" s="1"/>
  <c r="AC578"/>
  <c r="AD578" l="1"/>
  <c r="BI593"/>
  <c r="AW593"/>
  <c r="AU594"/>
  <c r="Z581"/>
  <c r="AB581" s="1"/>
  <c r="Y581"/>
  <c r="AA581" s="1"/>
  <c r="AX591"/>
  <c r="AY591" s="1"/>
  <c r="AC579"/>
  <c r="AD579" l="1"/>
  <c r="BI594"/>
  <c r="AW594"/>
  <c r="AU595"/>
  <c r="Y582"/>
  <c r="AA582" s="1"/>
  <c r="AC581"/>
  <c r="Z582"/>
  <c r="AB582" s="1"/>
  <c r="AC580"/>
  <c r="AX592"/>
  <c r="AY592" s="1"/>
  <c r="AD581" l="1"/>
  <c r="BI595"/>
  <c r="AW595"/>
  <c r="AU596"/>
  <c r="AD580"/>
  <c r="Y583"/>
  <c r="AA583" s="1"/>
  <c r="AC582"/>
  <c r="Z583"/>
  <c r="AB583" s="1"/>
  <c r="AX593"/>
  <c r="BI596" l="1"/>
  <c r="AW596"/>
  <c r="AU597"/>
  <c r="AD582"/>
  <c r="AX594"/>
  <c r="AY594" s="1"/>
  <c r="AY593"/>
  <c r="Y584"/>
  <c r="AA584" s="1"/>
  <c r="AC583"/>
  <c r="Z584"/>
  <c r="AB584" s="1"/>
  <c r="AX595"/>
  <c r="AY595" s="1"/>
  <c r="BI597" l="1"/>
  <c r="AW597"/>
  <c r="AU598"/>
  <c r="AD583"/>
  <c r="AX596"/>
  <c r="AY596" s="1"/>
  <c r="Y585"/>
  <c r="AA585" s="1"/>
  <c r="Z585"/>
  <c r="AB585" s="1"/>
  <c r="AY597" l="1"/>
  <c r="BI598"/>
  <c r="AW598"/>
  <c r="AU599"/>
  <c r="Y586"/>
  <c r="AA586" s="1"/>
  <c r="AC585"/>
  <c r="Z586"/>
  <c r="AB586" s="1"/>
  <c r="AX597"/>
  <c r="AC584"/>
  <c r="AD585" l="1"/>
  <c r="AD584"/>
  <c r="BI599"/>
  <c r="AW599"/>
  <c r="AU600"/>
  <c r="Z587"/>
  <c r="AB587" s="1"/>
  <c r="AX598"/>
  <c r="AY598" s="1"/>
  <c r="Y587"/>
  <c r="AA587" s="1"/>
  <c r="AC586"/>
  <c r="AD586" l="1"/>
  <c r="BI600"/>
  <c r="AW600"/>
  <c r="AU601"/>
  <c r="Y588"/>
  <c r="AA588" s="1"/>
  <c r="Z588"/>
  <c r="AB588" s="1"/>
  <c r="BI601" l="1"/>
  <c r="AW601"/>
  <c r="AU602"/>
  <c r="Y589"/>
  <c r="AA589" s="1"/>
  <c r="AX599"/>
  <c r="AY599" s="1"/>
  <c r="AC587"/>
  <c r="Z589"/>
  <c r="AB589" s="1"/>
  <c r="BI602" l="1"/>
  <c r="AW602"/>
  <c r="AU603"/>
  <c r="AD587"/>
  <c r="Y590"/>
  <c r="AA590" s="1"/>
  <c r="AC588"/>
  <c r="Z590"/>
  <c r="AB590" s="1"/>
  <c r="AX600"/>
  <c r="AY600" s="1"/>
  <c r="AD588" l="1"/>
  <c r="BI603"/>
  <c r="AW603"/>
  <c r="AU604"/>
  <c r="Y591"/>
  <c r="AA591" s="1"/>
  <c r="AC590"/>
  <c r="AX601"/>
  <c r="AY601" s="1"/>
  <c r="AC589"/>
  <c r="Z591"/>
  <c r="AB591" s="1"/>
  <c r="AD589" l="1"/>
  <c r="AD590"/>
  <c r="BI604"/>
  <c r="AW604"/>
  <c r="AU605"/>
  <c r="Z592"/>
  <c r="AB592" s="1"/>
  <c r="Y592"/>
  <c r="AA592" s="1"/>
  <c r="AX602"/>
  <c r="AY602" s="1"/>
  <c r="BI605" l="1"/>
  <c r="AW605"/>
  <c r="AU606"/>
  <c r="AC591"/>
  <c r="Z593"/>
  <c r="AB593" s="1"/>
  <c r="Y593"/>
  <c r="AA593" s="1"/>
  <c r="AC592"/>
  <c r="AX603"/>
  <c r="AD591" l="1"/>
  <c r="AX604"/>
  <c r="AY604" s="1"/>
  <c r="AY603"/>
  <c r="AD592"/>
  <c r="BI606"/>
  <c r="AW606"/>
  <c r="AU607"/>
  <c r="Z594"/>
  <c r="AB594" s="1"/>
  <c r="Y594"/>
  <c r="AA594" s="1"/>
  <c r="AC593"/>
  <c r="AD593" l="1"/>
  <c r="BI607"/>
  <c r="AW607"/>
  <c r="AU608"/>
  <c r="AX605"/>
  <c r="AY605" s="1"/>
  <c r="Z595"/>
  <c r="AB595" s="1"/>
  <c r="Y595"/>
  <c r="AA595" s="1"/>
  <c r="BI608" l="1"/>
  <c r="AW608"/>
  <c r="AU609"/>
  <c r="AC594"/>
  <c r="Z596"/>
  <c r="AB596" s="1"/>
  <c r="Y596"/>
  <c r="AA596" s="1"/>
  <c r="AX606"/>
  <c r="AD594" l="1"/>
  <c r="BI609"/>
  <c r="AW609"/>
  <c r="AU610"/>
  <c r="AX607"/>
  <c r="AY607" s="1"/>
  <c r="AY606"/>
  <c r="Z597"/>
  <c r="AB597" s="1"/>
  <c r="Y597"/>
  <c r="AA597" s="1"/>
  <c r="AX608"/>
  <c r="AY608" s="1"/>
  <c r="AC595"/>
  <c r="AD595" l="1"/>
  <c r="BI610"/>
  <c r="AW610"/>
  <c r="AU611"/>
  <c r="AC596"/>
  <c r="AX609"/>
  <c r="AY609" s="1"/>
  <c r="Z598"/>
  <c r="AB598" s="1"/>
  <c r="Y598"/>
  <c r="AA598" s="1"/>
  <c r="AD596" l="1"/>
  <c r="BI611"/>
  <c r="AW611"/>
  <c r="AU612"/>
  <c r="Y599"/>
  <c r="AA599" s="1"/>
  <c r="Z599"/>
  <c r="AB599" s="1"/>
  <c r="AX610"/>
  <c r="AY610" s="1"/>
  <c r="AC597"/>
  <c r="AD597" l="1"/>
  <c r="BI612"/>
  <c r="AW612"/>
  <c r="AU613"/>
  <c r="Y600"/>
  <c r="AA600" s="1"/>
  <c r="AC599"/>
  <c r="AX611"/>
  <c r="AY611" s="1"/>
  <c r="Z600"/>
  <c r="AB600" s="1"/>
  <c r="AC598"/>
  <c r="BI613" l="1"/>
  <c r="AW613"/>
  <c r="AU614"/>
  <c r="AD598"/>
  <c r="AD599"/>
  <c r="Y601"/>
  <c r="AA601" s="1"/>
  <c r="Z601"/>
  <c r="AB601" s="1"/>
  <c r="BI614" l="1"/>
  <c r="AW614"/>
  <c r="AU615"/>
  <c r="Z602"/>
  <c r="AB602" s="1"/>
  <c r="Y602"/>
  <c r="AA602" s="1"/>
  <c r="AX612"/>
  <c r="AC600"/>
  <c r="AX613" l="1"/>
  <c r="AY613" s="1"/>
  <c r="AY612"/>
  <c r="AD600"/>
  <c r="BI615"/>
  <c r="AW615"/>
  <c r="AU616"/>
  <c r="AC601"/>
  <c r="AX614"/>
  <c r="AY614" s="1"/>
  <c r="Z603"/>
  <c r="AB603" s="1"/>
  <c r="Y603"/>
  <c r="AA603" s="1"/>
  <c r="AD601" l="1"/>
  <c r="BI616"/>
  <c r="AW616"/>
  <c r="AU617"/>
  <c r="AC602"/>
  <c r="Z604"/>
  <c r="AB604" s="1"/>
  <c r="Y604"/>
  <c r="AA604" s="1"/>
  <c r="AD602" l="1"/>
  <c r="BI617"/>
  <c r="AW617"/>
  <c r="AU618"/>
  <c r="AC603"/>
  <c r="Z605"/>
  <c r="AB605" s="1"/>
  <c r="Y605"/>
  <c r="AA605" s="1"/>
  <c r="AC604"/>
  <c r="AX615"/>
  <c r="BI618" l="1"/>
  <c r="AW618"/>
  <c r="AU619"/>
  <c r="AD604"/>
  <c r="AX616"/>
  <c r="AY616" s="1"/>
  <c r="AY615"/>
  <c r="AD603"/>
  <c r="Z606"/>
  <c r="AB606" s="1"/>
  <c r="Y606"/>
  <c r="AA606" s="1"/>
  <c r="BI619" l="1"/>
  <c r="AW619"/>
  <c r="AU620"/>
  <c r="AC605"/>
  <c r="AX617"/>
  <c r="AY617" s="1"/>
  <c r="Z607"/>
  <c r="AB607" s="1"/>
  <c r="Y607"/>
  <c r="AA607" s="1"/>
  <c r="AC606"/>
  <c r="AD605" l="1"/>
  <c r="AD606"/>
  <c r="BI620"/>
  <c r="AW620"/>
  <c r="AU621"/>
  <c r="Y608"/>
  <c r="AA608" s="1"/>
  <c r="AX618"/>
  <c r="AY618" s="1"/>
  <c r="Z608"/>
  <c r="AB608" s="1"/>
  <c r="BI621" l="1"/>
  <c r="AW621"/>
  <c r="AU622"/>
  <c r="Y609"/>
  <c r="AA609" s="1"/>
  <c r="AC608"/>
  <c r="Z609"/>
  <c r="AB609" s="1"/>
  <c r="AC607"/>
  <c r="AX619"/>
  <c r="AD608" l="1"/>
  <c r="AX620"/>
  <c r="AY620" s="1"/>
  <c r="AY619"/>
  <c r="AD607"/>
  <c r="BI622"/>
  <c r="AW622"/>
  <c r="AU623"/>
  <c r="Z610"/>
  <c r="AB610" s="1"/>
  <c r="Y610"/>
  <c r="AA610" s="1"/>
  <c r="BI623" l="1"/>
  <c r="AW623"/>
  <c r="AU624"/>
  <c r="AC609"/>
  <c r="Y611"/>
  <c r="AA611" s="1"/>
  <c r="Z611"/>
  <c r="AB611" s="1"/>
  <c r="AX621"/>
  <c r="AY621" s="1"/>
  <c r="AD609" l="1"/>
  <c r="BI624"/>
  <c r="AW624"/>
  <c r="AU625"/>
  <c r="Z612"/>
  <c r="AB612" s="1"/>
  <c r="Y612"/>
  <c r="AA612" s="1"/>
  <c r="AX622"/>
  <c r="AY622" s="1"/>
  <c r="AC610"/>
  <c r="AD610" l="1"/>
  <c r="BI625"/>
  <c r="AW625"/>
  <c r="AU626"/>
  <c r="Y613"/>
  <c r="AA613" s="1"/>
  <c r="Z613"/>
  <c r="AB613" s="1"/>
  <c r="AC611"/>
  <c r="AX623"/>
  <c r="BI626" l="1"/>
  <c r="AW626"/>
  <c r="AU627"/>
  <c r="AD611"/>
  <c r="AX624"/>
  <c r="AY624" s="1"/>
  <c r="AY623"/>
  <c r="AC612"/>
  <c r="Y614"/>
  <c r="AA614" s="1"/>
  <c r="Z614"/>
  <c r="AB614" s="1"/>
  <c r="AX625"/>
  <c r="AY625" s="1"/>
  <c r="BI627" l="1"/>
  <c r="AW627"/>
  <c r="AU628"/>
  <c r="AD612"/>
  <c r="Y615"/>
  <c r="AA615" s="1"/>
  <c r="Z615"/>
  <c r="AB615" s="1"/>
  <c r="AX626"/>
  <c r="AY626" s="1"/>
  <c r="AC613"/>
  <c r="BI628" l="1"/>
  <c r="AW628"/>
  <c r="AU629"/>
  <c r="AD613"/>
  <c r="Z616"/>
  <c r="AB616" s="1"/>
  <c r="AC614"/>
  <c r="Y616"/>
  <c r="AA616" s="1"/>
  <c r="AC615"/>
  <c r="AD614" l="1"/>
  <c r="BI629"/>
  <c r="AW629"/>
  <c r="AU630"/>
  <c r="AD615"/>
  <c r="Y617"/>
  <c r="AA617" s="1"/>
  <c r="Z617"/>
  <c r="AB617" s="1"/>
  <c r="AX627"/>
  <c r="AY627" s="1"/>
  <c r="BI630" l="1"/>
  <c r="AW630"/>
  <c r="AU631"/>
  <c r="AC616"/>
  <c r="Y618"/>
  <c r="AA618" s="1"/>
  <c r="AX628"/>
  <c r="Z618"/>
  <c r="AB618" s="1"/>
  <c r="AD616" l="1"/>
  <c r="AX629"/>
  <c r="AY629" s="1"/>
  <c r="AY628"/>
  <c r="BI631"/>
  <c r="AW631"/>
  <c r="AU632"/>
  <c r="AC617"/>
  <c r="Z619"/>
  <c r="AB619" s="1"/>
  <c r="Y619"/>
  <c r="AA619" s="1"/>
  <c r="AC618"/>
  <c r="BI632" l="1"/>
  <c r="AW632"/>
  <c r="AU633"/>
  <c r="AD618"/>
  <c r="AD617"/>
  <c r="AX630"/>
  <c r="Y620"/>
  <c r="AA620" s="1"/>
  <c r="AC619"/>
  <c r="Z620"/>
  <c r="AB620" s="1"/>
  <c r="AD619" l="1"/>
  <c r="AX631"/>
  <c r="AY631" s="1"/>
  <c r="AY630"/>
  <c r="BI633"/>
  <c r="AW633"/>
  <c r="AU634"/>
  <c r="Z621"/>
  <c r="AB621" s="1"/>
  <c r="Y621"/>
  <c r="AA621" s="1"/>
  <c r="BI634" l="1"/>
  <c r="AW634"/>
  <c r="AU635"/>
  <c r="AX632"/>
  <c r="AY632" s="1"/>
  <c r="Z622"/>
  <c r="AB622" s="1"/>
  <c r="Y622"/>
  <c r="AA622" s="1"/>
  <c r="AC621"/>
  <c r="AC620"/>
  <c r="AD620" l="1"/>
  <c r="BI635"/>
  <c r="AW635"/>
  <c r="AU636"/>
  <c r="AD621"/>
  <c r="Z623"/>
  <c r="AB623" s="1"/>
  <c r="Y623"/>
  <c r="AA623" s="1"/>
  <c r="AX633"/>
  <c r="AX634" l="1"/>
  <c r="AY634" s="1"/>
  <c r="AY633"/>
  <c r="BI636"/>
  <c r="AW636"/>
  <c r="AU637"/>
  <c r="AC622"/>
  <c r="Z624"/>
  <c r="AB624" s="1"/>
  <c r="Y624"/>
  <c r="AA624" s="1"/>
  <c r="AX635"/>
  <c r="AY635" s="1"/>
  <c r="BI637" l="1"/>
  <c r="AW637"/>
  <c r="AU638"/>
  <c r="AD622"/>
  <c r="Z625"/>
  <c r="AB625" s="1"/>
  <c r="Y625"/>
  <c r="AA625" s="1"/>
  <c r="AC623"/>
  <c r="BI638" l="1"/>
  <c r="AW638"/>
  <c r="AU639"/>
  <c r="AD623"/>
  <c r="Y626"/>
  <c r="AA626" s="1"/>
  <c r="AC625"/>
  <c r="Z626"/>
  <c r="AB626" s="1"/>
  <c r="AC624"/>
  <c r="AX636"/>
  <c r="AD625" l="1"/>
  <c r="AX637"/>
  <c r="AY637" s="1"/>
  <c r="AY636"/>
  <c r="BI639"/>
  <c r="AW639"/>
  <c r="AU640"/>
  <c r="AD624"/>
  <c r="Y627"/>
  <c r="AA627" s="1"/>
  <c r="Z627"/>
  <c r="AB627" s="1"/>
  <c r="BI640" l="1"/>
  <c r="AW640"/>
  <c r="AU641"/>
  <c r="AX638"/>
  <c r="AY638" s="1"/>
  <c r="Y628"/>
  <c r="AA628" s="1"/>
  <c r="AC627"/>
  <c r="Z628"/>
  <c r="AB628" s="1"/>
  <c r="AC626"/>
  <c r="AD626" l="1"/>
  <c r="AD627"/>
  <c r="BI641"/>
  <c r="AW641"/>
  <c r="AU642"/>
  <c r="Z629"/>
  <c r="AB629" s="1"/>
  <c r="Y629"/>
  <c r="AA629" s="1"/>
  <c r="AX639"/>
  <c r="BI642" l="1"/>
  <c r="AW642"/>
  <c r="AU643"/>
  <c r="AX640"/>
  <c r="AY640" s="1"/>
  <c r="AY639"/>
  <c r="Z630"/>
  <c r="AB630" s="1"/>
  <c r="Y630"/>
  <c r="AA630" s="1"/>
  <c r="AC628"/>
  <c r="AD628" l="1"/>
  <c r="BI643"/>
  <c r="AW643"/>
  <c r="AU644"/>
  <c r="Z631"/>
  <c r="AB631" s="1"/>
  <c r="Y631"/>
  <c r="AA631" s="1"/>
  <c r="AC629"/>
  <c r="AX641"/>
  <c r="AD629" l="1"/>
  <c r="BI644"/>
  <c r="AW644"/>
  <c r="AU645"/>
  <c r="AX642"/>
  <c r="AY642" s="1"/>
  <c r="AY641"/>
  <c r="AC630"/>
  <c r="Z632"/>
  <c r="AB632" s="1"/>
  <c r="AX643"/>
  <c r="AY643" s="1"/>
  <c r="Y632"/>
  <c r="AA632" s="1"/>
  <c r="AC631"/>
  <c r="BI645" l="1"/>
  <c r="AW645"/>
  <c r="AU646"/>
  <c r="AD630"/>
  <c r="AD631"/>
  <c r="Z633"/>
  <c r="AB633" s="1"/>
  <c r="Y633"/>
  <c r="AA633" s="1"/>
  <c r="AX644"/>
  <c r="AY644" s="1"/>
  <c r="BI646" l="1"/>
  <c r="AW646"/>
  <c r="AU647"/>
  <c r="Z634"/>
  <c r="AB634" s="1"/>
  <c r="Y634"/>
  <c r="AA634" s="1"/>
  <c r="AC632"/>
  <c r="BI647" l="1"/>
  <c r="AW647"/>
  <c r="AU648"/>
  <c r="AD632"/>
  <c r="AX645"/>
  <c r="AY645" s="1"/>
  <c r="Z635"/>
  <c r="AB635" s="1"/>
  <c r="Y635"/>
  <c r="AA635" s="1"/>
  <c r="AC633"/>
  <c r="BI648" l="1"/>
  <c r="AW648"/>
  <c r="AU649"/>
  <c r="AD633"/>
  <c r="Y636"/>
  <c r="AA636" s="1"/>
  <c r="AX646"/>
  <c r="Z636"/>
  <c r="AB636" s="1"/>
  <c r="AC634"/>
  <c r="AX647" l="1"/>
  <c r="AY647" s="1"/>
  <c r="AY646"/>
  <c r="BI649"/>
  <c r="AW649"/>
  <c r="AU650"/>
  <c r="AD634"/>
  <c r="Z637"/>
  <c r="AB637" s="1"/>
  <c r="Y637"/>
  <c r="AA637" s="1"/>
  <c r="AC635"/>
  <c r="BI650" l="1"/>
  <c r="AW650"/>
  <c r="AU651"/>
  <c r="AX648"/>
  <c r="AY648" s="1"/>
  <c r="AD635"/>
  <c r="Z638"/>
  <c r="AB638" s="1"/>
  <c r="AX649"/>
  <c r="AY649" s="1"/>
  <c r="Y638"/>
  <c r="AA638" s="1"/>
  <c r="AC636"/>
  <c r="BI651" l="1"/>
  <c r="AW651"/>
  <c r="AU652"/>
  <c r="AD636"/>
  <c r="Z639"/>
  <c r="AB639" s="1"/>
  <c r="Y639"/>
  <c r="AA639" s="1"/>
  <c r="AC638"/>
  <c r="AX650"/>
  <c r="AY650" s="1"/>
  <c r="AC637"/>
  <c r="AD637" l="1"/>
  <c r="AD638"/>
  <c r="BI652"/>
  <c r="AW652"/>
  <c r="AU653"/>
  <c r="Z640"/>
  <c r="AB640" s="1"/>
  <c r="AX651"/>
  <c r="AY651" s="1"/>
  <c r="Y640"/>
  <c r="AA640" s="1"/>
  <c r="AW653" l="1"/>
  <c r="BI653"/>
  <c r="AU654"/>
  <c r="Y641"/>
  <c r="AA641" s="1"/>
  <c r="AC640"/>
  <c r="Z641"/>
  <c r="AB641" s="1"/>
  <c r="AX652"/>
  <c r="AY652" s="1"/>
  <c r="AC639"/>
  <c r="AD639" l="1"/>
  <c r="AD640"/>
  <c r="BI654"/>
  <c r="AW654"/>
  <c r="AU655"/>
  <c r="Y642"/>
  <c r="AA642" s="1"/>
  <c r="Z642"/>
  <c r="AB642" s="1"/>
  <c r="BI655" l="1"/>
  <c r="AW655"/>
  <c r="AU656"/>
  <c r="Y643"/>
  <c r="AA643" s="1"/>
  <c r="AX653"/>
  <c r="AY653" s="1"/>
  <c r="Z643"/>
  <c r="AB643" s="1"/>
  <c r="AC641"/>
  <c r="BI656" l="1"/>
  <c r="AW656"/>
  <c r="AU657"/>
  <c r="AD641"/>
  <c r="Y644"/>
  <c r="AA644" s="1"/>
  <c r="AC643"/>
  <c r="AC642"/>
  <c r="Z644"/>
  <c r="AB644" s="1"/>
  <c r="AX654"/>
  <c r="AX655" l="1"/>
  <c r="AY655" s="1"/>
  <c r="AY654"/>
  <c r="AD643"/>
  <c r="BI657"/>
  <c r="AW657"/>
  <c r="AU658"/>
  <c r="AD642"/>
  <c r="Y645"/>
  <c r="AA645" s="1"/>
  <c r="Z645"/>
  <c r="AB645" s="1"/>
  <c r="BI658" l="1"/>
  <c r="AW658"/>
  <c r="AU659"/>
  <c r="AX656"/>
  <c r="Z646"/>
  <c r="AB646" s="1"/>
  <c r="Y646"/>
  <c r="AA646" s="1"/>
  <c r="AC645"/>
  <c r="AC644"/>
  <c r="AX657" l="1"/>
  <c r="AY657" s="1"/>
  <c r="AY656"/>
  <c r="AD644"/>
  <c r="AD645"/>
  <c r="BI659"/>
  <c r="AW659"/>
  <c r="AU660"/>
  <c r="Z647"/>
  <c r="AB647" s="1"/>
  <c r="Y647"/>
  <c r="AA647" s="1"/>
  <c r="BI660" l="1"/>
  <c r="AW660"/>
  <c r="AU661"/>
  <c r="Z648"/>
  <c r="AB648" s="1"/>
  <c r="Y648"/>
  <c r="AA648" s="1"/>
  <c r="AC646"/>
  <c r="AX658"/>
  <c r="AD646" l="1"/>
  <c r="AX659"/>
  <c r="AY659" s="1"/>
  <c r="AY658"/>
  <c r="BI661"/>
  <c r="AW661"/>
  <c r="AU662"/>
  <c r="Y649"/>
  <c r="AA649" s="1"/>
  <c r="AC648"/>
  <c r="Z649"/>
  <c r="AB649" s="1"/>
  <c r="AX660"/>
  <c r="AY660" s="1"/>
  <c r="AC647"/>
  <c r="AD648" l="1"/>
  <c r="BI662"/>
  <c r="AW662"/>
  <c r="AU663"/>
  <c r="AD647"/>
  <c r="Y650"/>
  <c r="AA650" s="1"/>
  <c r="AX661"/>
  <c r="AY661" s="1"/>
  <c r="Z650"/>
  <c r="AB650" s="1"/>
  <c r="AY662" l="1"/>
  <c r="BI663"/>
  <c r="AW663"/>
  <c r="AU664"/>
  <c r="AC649"/>
  <c r="Y651"/>
  <c r="AA651" s="1"/>
  <c r="Z651"/>
  <c r="AB651" s="1"/>
  <c r="AX662"/>
  <c r="AD649" l="1"/>
  <c r="BI664"/>
  <c r="AW664"/>
  <c r="AU665"/>
  <c r="AX663"/>
  <c r="AY663" s="1"/>
  <c r="Z652"/>
  <c r="AB652" s="1"/>
  <c r="Y652"/>
  <c r="AA652" s="1"/>
  <c r="AC650"/>
  <c r="AD650" l="1"/>
  <c r="BI665"/>
  <c r="AW665"/>
  <c r="AU666"/>
  <c r="Z653"/>
  <c r="AB653" s="1"/>
  <c r="Y653"/>
  <c r="AA653" s="1"/>
  <c r="AC652"/>
  <c r="AC651"/>
  <c r="AD652" l="1"/>
  <c r="BI666"/>
  <c r="AW666"/>
  <c r="AU667"/>
  <c r="AD651"/>
  <c r="Y654"/>
  <c r="AA654" s="1"/>
  <c r="Z654"/>
  <c r="AB654" s="1"/>
  <c r="AX664"/>
  <c r="AX665" l="1"/>
  <c r="AY665" s="1"/>
  <c r="AY664"/>
  <c r="BI667"/>
  <c r="AW667"/>
  <c r="AU668"/>
  <c r="AC653"/>
  <c r="Y655"/>
  <c r="AA655" s="1"/>
  <c r="Z655"/>
  <c r="AB655" s="1"/>
  <c r="BI668" l="1"/>
  <c r="AW668"/>
  <c r="AU669"/>
  <c r="AD653"/>
  <c r="AX666"/>
  <c r="AY666" s="1"/>
  <c r="Y656"/>
  <c r="AA656" s="1"/>
  <c r="AC655"/>
  <c r="Z656"/>
  <c r="AB656" s="1"/>
  <c r="AC654"/>
  <c r="AD654" l="1"/>
  <c r="AD655"/>
  <c r="BI669"/>
  <c r="AW669"/>
  <c r="AU670"/>
  <c r="Z657"/>
  <c r="AB657" s="1"/>
  <c r="Y657"/>
  <c r="AA657" s="1"/>
  <c r="AX667"/>
  <c r="AX668" l="1"/>
  <c r="AY668" s="1"/>
  <c r="AY667"/>
  <c r="BI670"/>
  <c r="AW670"/>
  <c r="AU671"/>
  <c r="Y658"/>
  <c r="AA658" s="1"/>
  <c r="AC657"/>
  <c r="Z658"/>
  <c r="AB658" s="1"/>
  <c r="AC656"/>
  <c r="AD657" l="1"/>
  <c r="BI671"/>
  <c r="AW671"/>
  <c r="AU672"/>
  <c r="AX669"/>
  <c r="AY669" s="1"/>
  <c r="AD656"/>
  <c r="Y659"/>
  <c r="AA659" s="1"/>
  <c r="Z659"/>
  <c r="AB659" s="1"/>
  <c r="BI672" l="1"/>
  <c r="AW672"/>
  <c r="AU673"/>
  <c r="Y660"/>
  <c r="AA660" s="1"/>
  <c r="AC659"/>
  <c r="AC658"/>
  <c r="Z660"/>
  <c r="AB660" s="1"/>
  <c r="AX670"/>
  <c r="AX671" l="1"/>
  <c r="AY671" s="1"/>
  <c r="AY670"/>
  <c r="AD658"/>
  <c r="AD659"/>
  <c r="BI673"/>
  <c r="AW673"/>
  <c r="AU674"/>
  <c r="AX672"/>
  <c r="AY672" s="1"/>
  <c r="Y661"/>
  <c r="AA661" s="1"/>
  <c r="Z661"/>
  <c r="AB661" s="1"/>
  <c r="BI674" l="1"/>
  <c r="AW674"/>
  <c r="AU675"/>
  <c r="Y662"/>
  <c r="AA662" s="1"/>
  <c r="AC661"/>
  <c r="Z662"/>
  <c r="AB662" s="1"/>
  <c r="AC660"/>
  <c r="AD661" l="1"/>
  <c r="BI675"/>
  <c r="AW675"/>
  <c r="AU676"/>
  <c r="AD660"/>
  <c r="Z663"/>
  <c r="AB663" s="1"/>
  <c r="Y663"/>
  <c r="AA663" s="1"/>
  <c r="AX673"/>
  <c r="AX674" l="1"/>
  <c r="AY674" s="1"/>
  <c r="AY673"/>
  <c r="BI676"/>
  <c r="AW676"/>
  <c r="AU677"/>
  <c r="Y664"/>
  <c r="AA664" s="1"/>
  <c r="AC663"/>
  <c r="Z664"/>
  <c r="AB664" s="1"/>
  <c r="AC662"/>
  <c r="BI677" l="1"/>
  <c r="AW677"/>
  <c r="AU678"/>
  <c r="AD662"/>
  <c r="AD663"/>
  <c r="Z665"/>
  <c r="AB665" s="1"/>
  <c r="Y665"/>
  <c r="AA665" s="1"/>
  <c r="AX675"/>
  <c r="BI678" l="1"/>
  <c r="AW678"/>
  <c r="AU679"/>
  <c r="AX676"/>
  <c r="AY676" s="1"/>
  <c r="AY675"/>
  <c r="Z666"/>
  <c r="AB666" s="1"/>
  <c r="Y666"/>
  <c r="AA666" s="1"/>
  <c r="AC665"/>
  <c r="AX677"/>
  <c r="AY677" s="1"/>
  <c r="AC664"/>
  <c r="AD665" l="1"/>
  <c r="AD664"/>
  <c r="BI679"/>
  <c r="AW679"/>
  <c r="AU680"/>
  <c r="Z667"/>
  <c r="AB667" s="1"/>
  <c r="Y667"/>
  <c r="AA667" s="1"/>
  <c r="BI680" l="1"/>
  <c r="AW680"/>
  <c r="AU681"/>
  <c r="Z668"/>
  <c r="AB668" s="1"/>
  <c r="Y668"/>
  <c r="AA668" s="1"/>
  <c r="AC667"/>
  <c r="AC666"/>
  <c r="AX678"/>
  <c r="AD667" l="1"/>
  <c r="AX679"/>
  <c r="AY679" s="1"/>
  <c r="AY678"/>
  <c r="AD666"/>
  <c r="BI681"/>
  <c r="AW681"/>
  <c r="AU682"/>
  <c r="Z669"/>
  <c r="AB669" s="1"/>
  <c r="Y669"/>
  <c r="AA669" s="1"/>
  <c r="AX680"/>
  <c r="AY680" s="1"/>
  <c r="BI682" l="1"/>
  <c r="AW682"/>
  <c r="AU683"/>
  <c r="Z670"/>
  <c r="AB670" s="1"/>
  <c r="Y670"/>
  <c r="AA670" s="1"/>
  <c r="AC668"/>
  <c r="BI683" l="1"/>
  <c r="AW683"/>
  <c r="AU684"/>
  <c r="AD668"/>
  <c r="Z671"/>
  <c r="AB671" s="1"/>
  <c r="Y671"/>
  <c r="AA671" s="1"/>
  <c r="AX681"/>
  <c r="AC669"/>
  <c r="AX682" l="1"/>
  <c r="AY682" s="1"/>
  <c r="AY681"/>
  <c r="BI684"/>
  <c r="AW684"/>
  <c r="AU685"/>
  <c r="AD669"/>
  <c r="AX683"/>
  <c r="AY683" s="1"/>
  <c r="Z672"/>
  <c r="AB672" s="1"/>
  <c r="Y672"/>
  <c r="AA672" s="1"/>
  <c r="AC670"/>
  <c r="AD670" l="1"/>
  <c r="AW685"/>
  <c r="AU686"/>
  <c r="BI685"/>
  <c r="AC671"/>
  <c r="AX684"/>
  <c r="AY684" s="1"/>
  <c r="Z673"/>
  <c r="AB673" s="1"/>
  <c r="Y673"/>
  <c r="AA673" s="1"/>
  <c r="AC672"/>
  <c r="BI686" l="1"/>
  <c r="AW686"/>
  <c r="AU687"/>
  <c r="AD671"/>
  <c r="AD672"/>
  <c r="AX685"/>
  <c r="AY685" s="1"/>
  <c r="Z674"/>
  <c r="AB674" s="1"/>
  <c r="Y674"/>
  <c r="AA674" s="1"/>
  <c r="AC673"/>
  <c r="AD673" l="1"/>
  <c r="BI687"/>
  <c r="AW687"/>
  <c r="AU688"/>
  <c r="Z675"/>
  <c r="AB675" s="1"/>
  <c r="Y675"/>
  <c r="AA675" s="1"/>
  <c r="AX686"/>
  <c r="AY686" s="1"/>
  <c r="BI688" l="1"/>
  <c r="AW688"/>
  <c r="AU689"/>
  <c r="Z676"/>
  <c r="AB676" s="1"/>
  <c r="Y676"/>
  <c r="AA676" s="1"/>
  <c r="AC674"/>
  <c r="AD674" l="1"/>
  <c r="BI689"/>
  <c r="AW689"/>
  <c r="AU690"/>
  <c r="Z677"/>
  <c r="AB677" s="1"/>
  <c r="Y677"/>
  <c r="AA677" s="1"/>
  <c r="AC675"/>
  <c r="AX687"/>
  <c r="AD675" l="1"/>
  <c r="AX688"/>
  <c r="AY688" s="1"/>
  <c r="AY687"/>
  <c r="BI690"/>
  <c r="AW690"/>
  <c r="AU691"/>
  <c r="Z678"/>
  <c r="AB678" s="1"/>
  <c r="Y678"/>
  <c r="AA678" s="1"/>
  <c r="AC677"/>
  <c r="AC676"/>
  <c r="AD677" l="1"/>
  <c r="AD676"/>
  <c r="BI691"/>
  <c r="AW691"/>
  <c r="AU692"/>
  <c r="Y679"/>
  <c r="AA679" s="1"/>
  <c r="AC678"/>
  <c r="Z679"/>
  <c r="AB679" s="1"/>
  <c r="AX689"/>
  <c r="AX690" l="1"/>
  <c r="AY690" s="1"/>
  <c r="AY689"/>
  <c r="BI692"/>
  <c r="AW692"/>
  <c r="AU693"/>
  <c r="AD678"/>
  <c r="Y680"/>
  <c r="AA680" s="1"/>
  <c r="Z680"/>
  <c r="AB680" s="1"/>
  <c r="BI693" l="1"/>
  <c r="AW693"/>
  <c r="AU694"/>
  <c r="AC679"/>
  <c r="Y681"/>
  <c r="AA681" s="1"/>
  <c r="Z681"/>
  <c r="AB681" s="1"/>
  <c r="AX691"/>
  <c r="AD679" l="1"/>
  <c r="BI694"/>
  <c r="AW694"/>
  <c r="AU695"/>
  <c r="AX692"/>
  <c r="AY692" s="1"/>
  <c r="AY691"/>
  <c r="Y682"/>
  <c r="AA682" s="1"/>
  <c r="AC681"/>
  <c r="Z682"/>
  <c r="AB682" s="1"/>
  <c r="AC680"/>
  <c r="BI695" l="1"/>
  <c r="AW695"/>
  <c r="AU696"/>
  <c r="AD681"/>
  <c r="AD680"/>
  <c r="Z683"/>
  <c r="AB683" s="1"/>
  <c r="Y683"/>
  <c r="AA683" s="1"/>
  <c r="AX693"/>
  <c r="AY693" s="1"/>
  <c r="BI696" l="1"/>
  <c r="AW696"/>
  <c r="AU697"/>
  <c r="Z684"/>
  <c r="AB684" s="1"/>
  <c r="Y684"/>
  <c r="AA684" s="1"/>
  <c r="AX694"/>
  <c r="AC682"/>
  <c r="AX695" l="1"/>
  <c r="AY695" s="1"/>
  <c r="AY694"/>
  <c r="AD682"/>
  <c r="BI697"/>
  <c r="AW697"/>
  <c r="AU698"/>
  <c r="Z685"/>
  <c r="AB685" s="1"/>
  <c r="AX696"/>
  <c r="AY696" s="1"/>
  <c r="Y685"/>
  <c r="AA685" s="1"/>
  <c r="AC683"/>
  <c r="AD683" l="1"/>
  <c r="BI698"/>
  <c r="AW698"/>
  <c r="AU699"/>
  <c r="Y686"/>
  <c r="AA686" s="1"/>
  <c r="AC685"/>
  <c r="Z686"/>
  <c r="AB686" s="1"/>
  <c r="AC684"/>
  <c r="AD685" l="1"/>
  <c r="BI699"/>
  <c r="AW699"/>
  <c r="AU700"/>
  <c r="AD684"/>
  <c r="Y687"/>
  <c r="AA687" s="1"/>
  <c r="AC686"/>
  <c r="Z687"/>
  <c r="AB687" s="1"/>
  <c r="AX697"/>
  <c r="AY697" s="1"/>
  <c r="BI700" l="1"/>
  <c r="AW700"/>
  <c r="AU701"/>
  <c r="AD686"/>
  <c r="Y688"/>
  <c r="AA688" s="1"/>
  <c r="Z688"/>
  <c r="AB688" s="1"/>
  <c r="AX698"/>
  <c r="AX699" l="1"/>
  <c r="AY699" s="1"/>
  <c r="AY698"/>
  <c r="BI701"/>
  <c r="AW701"/>
  <c r="AU702"/>
  <c r="Y689"/>
  <c r="AA689" s="1"/>
  <c r="AC688"/>
  <c r="Z689"/>
  <c r="AB689" s="1"/>
  <c r="AC687"/>
  <c r="BI702" l="1"/>
  <c r="AW702"/>
  <c r="AU703"/>
  <c r="AD687"/>
  <c r="AD688"/>
  <c r="Y690"/>
  <c r="AA690" s="1"/>
  <c r="Z690"/>
  <c r="AB690" s="1"/>
  <c r="AX700"/>
  <c r="BI703" l="1"/>
  <c r="AW703"/>
  <c r="AU704"/>
  <c r="AX701"/>
  <c r="AY701" s="1"/>
  <c r="AY700"/>
  <c r="Y691"/>
  <c r="AA691" s="1"/>
  <c r="AC690"/>
  <c r="Z691"/>
  <c r="AB691" s="1"/>
  <c r="AC689"/>
  <c r="AD689" l="1"/>
  <c r="AD690"/>
  <c r="BI704"/>
  <c r="AW704"/>
  <c r="AU705"/>
  <c r="Y692"/>
  <c r="AA692" s="1"/>
  <c r="Z692"/>
  <c r="AB692" s="1"/>
  <c r="AX702"/>
  <c r="AY702" s="1"/>
  <c r="BI705" l="1"/>
  <c r="AW705"/>
  <c r="AU706"/>
  <c r="AX703"/>
  <c r="AY703" s="1"/>
  <c r="AC691"/>
  <c r="Z693"/>
  <c r="AB693" s="1"/>
  <c r="Y693"/>
  <c r="AA693" s="1"/>
  <c r="AD691" l="1"/>
  <c r="BI706"/>
  <c r="AW706"/>
  <c r="AU707"/>
  <c r="Y694"/>
  <c r="AA694" s="1"/>
  <c r="AX704"/>
  <c r="AY704" s="1"/>
  <c r="Z694"/>
  <c r="AB694" s="1"/>
  <c r="AC692"/>
  <c r="AD692" l="1"/>
  <c r="BI707"/>
  <c r="AW707"/>
  <c r="AU708"/>
  <c r="AC693"/>
  <c r="Y695"/>
  <c r="AA695" s="1"/>
  <c r="Z695"/>
  <c r="AB695" s="1"/>
  <c r="AX705"/>
  <c r="AD693" l="1"/>
  <c r="BI708"/>
  <c r="AW708"/>
  <c r="AU709"/>
  <c r="AX706"/>
  <c r="AY706" s="1"/>
  <c r="AY705"/>
  <c r="Y696"/>
  <c r="AA696" s="1"/>
  <c r="AC695"/>
  <c r="Z696"/>
  <c r="AB696" s="1"/>
  <c r="AC694"/>
  <c r="AX707" l="1"/>
  <c r="AY707" s="1"/>
  <c r="AD695"/>
  <c r="AD694"/>
  <c r="BI709"/>
  <c r="AW709"/>
  <c r="AU710"/>
  <c r="Z697"/>
  <c r="AB697" s="1"/>
  <c r="Y697"/>
  <c r="AA697" s="1"/>
  <c r="AX708"/>
  <c r="AY708" s="1"/>
  <c r="BI710" l="1"/>
  <c r="AW710"/>
  <c r="AU711"/>
  <c r="Y698"/>
  <c r="AA698" s="1"/>
  <c r="AC697"/>
  <c r="Z698"/>
  <c r="AB698" s="1"/>
  <c r="AC696"/>
  <c r="AD697" l="1"/>
  <c r="AD696"/>
  <c r="BI711"/>
  <c r="AW711"/>
  <c r="AU712"/>
  <c r="Z699"/>
  <c r="AB699" s="1"/>
  <c r="Y699"/>
  <c r="AA699" s="1"/>
  <c r="AX709"/>
  <c r="BI712" l="1"/>
  <c r="AW712"/>
  <c r="AU713"/>
  <c r="AX710"/>
  <c r="AY710" s="1"/>
  <c r="AY709"/>
  <c r="Z700"/>
  <c r="AB700" s="1"/>
  <c r="Y700"/>
  <c r="AA700" s="1"/>
  <c r="AC698"/>
  <c r="AD698" l="1"/>
  <c r="BI713"/>
  <c r="AW713"/>
  <c r="AU714"/>
  <c r="Z701"/>
  <c r="AB701" s="1"/>
  <c r="Y701"/>
  <c r="AA701" s="1"/>
  <c r="AC699"/>
  <c r="AX711"/>
  <c r="AD699" l="1"/>
  <c r="BI714"/>
  <c r="AW714"/>
  <c r="AU715"/>
  <c r="AX712"/>
  <c r="AY712" s="1"/>
  <c r="AY711"/>
  <c r="Z702"/>
  <c r="AB702" s="1"/>
  <c r="Y702"/>
  <c r="AA702" s="1"/>
  <c r="AC701"/>
  <c r="AC700"/>
  <c r="AD700" l="1"/>
  <c r="BI715"/>
  <c r="AW715"/>
  <c r="AU716"/>
  <c r="AD701"/>
  <c r="AX713"/>
  <c r="Y703"/>
  <c r="AA703" s="1"/>
  <c r="Z703"/>
  <c r="AB703" s="1"/>
  <c r="BI716" l="1"/>
  <c r="AW716"/>
  <c r="AU717"/>
  <c r="AX714"/>
  <c r="AY714" s="1"/>
  <c r="AY713"/>
  <c r="AY715"/>
  <c r="AX715"/>
  <c r="Y704"/>
  <c r="AA704" s="1"/>
  <c r="AC703"/>
  <c r="Z704"/>
  <c r="AB704" s="1"/>
  <c r="AC702"/>
  <c r="AD703" l="1"/>
  <c r="BI717"/>
  <c r="AW717"/>
  <c r="AU718"/>
  <c r="AD702"/>
  <c r="AX716"/>
  <c r="AY716" s="1"/>
  <c r="Y705"/>
  <c r="AA705" s="1"/>
  <c r="AC704"/>
  <c r="Z705"/>
  <c r="AB705" s="1"/>
  <c r="AD704" l="1"/>
  <c r="BI718"/>
  <c r="AW718"/>
  <c r="AU719"/>
  <c r="Y706"/>
  <c r="AA706" s="1"/>
  <c r="Z706"/>
  <c r="AB706" s="1"/>
  <c r="BI719" l="1"/>
  <c r="AW719"/>
  <c r="AU720"/>
  <c r="AC705"/>
  <c r="Z707"/>
  <c r="AB707" s="1"/>
  <c r="Y707"/>
  <c r="AA707" s="1"/>
  <c r="AC706"/>
  <c r="AX717"/>
  <c r="AY717" s="1"/>
  <c r="AD705" l="1"/>
  <c r="BI720"/>
  <c r="AW720"/>
  <c r="AU721"/>
  <c r="AD706"/>
  <c r="Y708"/>
  <c r="AA708" s="1"/>
  <c r="Z708"/>
  <c r="AB708" s="1"/>
  <c r="AX718"/>
  <c r="AX719" l="1"/>
  <c r="AY719" s="1"/>
  <c r="AY718"/>
  <c r="BI721"/>
  <c r="AU722"/>
  <c r="AW721"/>
  <c r="Y709"/>
  <c r="AA709" s="1"/>
  <c r="Z709"/>
  <c r="AB709" s="1"/>
  <c r="AC707"/>
  <c r="BI722" l="1"/>
  <c r="AU723"/>
  <c r="AW722"/>
  <c r="AD707"/>
  <c r="AX720"/>
  <c r="AY720" s="1"/>
  <c r="Y710"/>
  <c r="AA710" s="1"/>
  <c r="Z710"/>
  <c r="AB710" s="1"/>
  <c r="AC708"/>
  <c r="BI723" l="1"/>
  <c r="AU724"/>
  <c r="AW723"/>
  <c r="AX721"/>
  <c r="AY721" s="1"/>
  <c r="AD708"/>
  <c r="Y711"/>
  <c r="AA711" s="1"/>
  <c r="AC710"/>
  <c r="Z711"/>
  <c r="AB711" s="1"/>
  <c r="AX722"/>
  <c r="AY722" s="1"/>
  <c r="AC709"/>
  <c r="AD709" l="1"/>
  <c r="AD710"/>
  <c r="BI724"/>
  <c r="AU725"/>
  <c r="AW724"/>
  <c r="AX723"/>
  <c r="AY723" s="1"/>
  <c r="Z712"/>
  <c r="AB712" s="1"/>
  <c r="Y712"/>
  <c r="AA712" s="1"/>
  <c r="AC711"/>
  <c r="AD711" l="1"/>
  <c r="BI725"/>
  <c r="AU726"/>
  <c r="AW725"/>
  <c r="Z713"/>
  <c r="AB713" s="1"/>
  <c r="Y713"/>
  <c r="AA713" s="1"/>
  <c r="AX724"/>
  <c r="AY724" s="1"/>
  <c r="BI726" l="1"/>
  <c r="AU727"/>
  <c r="AW726"/>
  <c r="Z714"/>
  <c r="AB714" s="1"/>
  <c r="Y714"/>
  <c r="AA714" s="1"/>
  <c r="AC712"/>
  <c r="BI727" l="1"/>
  <c r="AU728"/>
  <c r="AW727"/>
  <c r="AD712"/>
  <c r="Y715"/>
  <c r="AA715" s="1"/>
  <c r="AC714"/>
  <c r="Z715"/>
  <c r="AB715" s="1"/>
  <c r="AC713"/>
  <c r="AX725"/>
  <c r="AY725" s="1"/>
  <c r="AD713" l="1"/>
  <c r="BI728"/>
  <c r="AU729"/>
  <c r="AW728"/>
  <c r="AD714"/>
  <c r="Y716"/>
  <c r="AA716" s="1"/>
  <c r="Z716"/>
  <c r="AB716" s="1"/>
  <c r="AX726"/>
  <c r="BI729" l="1"/>
  <c r="AU730"/>
  <c r="AW729"/>
  <c r="AX727"/>
  <c r="AY727" s="1"/>
  <c r="AY726"/>
  <c r="Y717"/>
  <c r="AA717" s="1"/>
  <c r="AC716"/>
  <c r="Z717"/>
  <c r="AB717" s="1"/>
  <c r="AC715"/>
  <c r="AD715" l="1"/>
  <c r="BI730"/>
  <c r="AU731"/>
  <c r="AW730"/>
  <c r="AD716"/>
  <c r="Z718"/>
  <c r="AB718" s="1"/>
  <c r="Y718"/>
  <c r="AA718" s="1"/>
  <c r="AX728"/>
  <c r="AX729" l="1"/>
  <c r="AY729" s="1"/>
  <c r="AY728"/>
  <c r="BI731"/>
  <c r="AU732"/>
  <c r="AW731"/>
  <c r="Y719"/>
  <c r="AA719" s="1"/>
  <c r="AC718"/>
  <c r="Z719"/>
  <c r="AB719" s="1"/>
  <c r="AC717"/>
  <c r="AD718" l="1"/>
  <c r="AX730"/>
  <c r="AY730" s="1"/>
  <c r="AD717"/>
  <c r="BI732"/>
  <c r="AU733"/>
  <c r="AW732"/>
  <c r="Y720"/>
  <c r="AA720" s="1"/>
  <c r="Z720"/>
  <c r="AB720" s="1"/>
  <c r="BI733" l="1"/>
  <c r="AU734"/>
  <c r="AW733"/>
  <c r="Y721"/>
  <c r="AA721" s="1"/>
  <c r="Z721"/>
  <c r="AB721" s="1"/>
  <c r="AC719"/>
  <c r="AX731"/>
  <c r="AY731" s="1"/>
  <c r="AD719" l="1"/>
  <c r="BI734"/>
  <c r="AU735"/>
  <c r="AW734"/>
  <c r="Y722"/>
  <c r="AA722" s="1"/>
  <c r="AC721"/>
  <c r="Z722"/>
  <c r="AB722" s="1"/>
  <c r="AC720"/>
  <c r="AX732"/>
  <c r="AD720" l="1"/>
  <c r="AX733"/>
  <c r="AY733" s="1"/>
  <c r="AY732"/>
  <c r="AD721"/>
  <c r="BI735"/>
  <c r="AU736"/>
  <c r="AW735"/>
  <c r="Y723"/>
  <c r="AA723" s="1"/>
  <c r="AC722"/>
  <c r="Z723"/>
  <c r="AB723" s="1"/>
  <c r="AX734"/>
  <c r="AY734" s="1"/>
  <c r="AD722" l="1"/>
  <c r="BI736"/>
  <c r="AU737"/>
  <c r="AW736"/>
  <c r="Y724"/>
  <c r="AA724" s="1"/>
  <c r="Z724"/>
  <c r="AB724" s="1"/>
  <c r="BI737" l="1"/>
  <c r="AU738"/>
  <c r="AW737"/>
  <c r="AC723"/>
  <c r="Z725"/>
  <c r="AB725" s="1"/>
  <c r="Y725"/>
  <c r="AA725" s="1"/>
  <c r="AC724"/>
  <c r="AX735"/>
  <c r="AD723" l="1"/>
  <c r="AX736"/>
  <c r="AY736" s="1"/>
  <c r="AY735"/>
  <c r="BI738"/>
  <c r="AU739"/>
  <c r="AW738"/>
  <c r="AD724"/>
  <c r="Z726"/>
  <c r="AB726" s="1"/>
  <c r="Y726"/>
  <c r="AA726" s="1"/>
  <c r="BI739" l="1"/>
  <c r="AU740"/>
  <c r="AW739"/>
  <c r="AX737"/>
  <c r="AY737" s="1"/>
  <c r="Z727"/>
  <c r="AB727" s="1"/>
  <c r="Y727"/>
  <c r="AA727" s="1"/>
  <c r="AC725"/>
  <c r="BI740" l="1"/>
  <c r="AU741"/>
  <c r="AW740"/>
  <c r="AD725"/>
  <c r="Z728"/>
  <c r="AB728" s="1"/>
  <c r="Y728"/>
  <c r="AA728" s="1"/>
  <c r="AC726"/>
  <c r="AX738"/>
  <c r="AD726" l="1"/>
  <c r="BI741"/>
  <c r="AU742"/>
  <c r="AW741"/>
  <c r="AX739"/>
  <c r="AY739" s="1"/>
  <c r="AY738"/>
  <c r="Z729"/>
  <c r="AB729" s="1"/>
  <c r="Y729"/>
  <c r="AA729" s="1"/>
  <c r="AC728"/>
  <c r="AC727"/>
  <c r="BI742" l="1"/>
  <c r="AU743"/>
  <c r="AW742"/>
  <c r="AD728"/>
  <c r="AD727"/>
  <c r="Y730"/>
  <c r="AA730" s="1"/>
  <c r="Z730"/>
  <c r="AB730" s="1"/>
  <c r="AX740"/>
  <c r="BI743" l="1"/>
  <c r="AU744"/>
  <c r="AW743"/>
  <c r="AX741"/>
  <c r="AY741" s="1"/>
  <c r="AY740"/>
  <c r="Y731"/>
  <c r="AA731" s="1"/>
  <c r="AC730"/>
  <c r="Z731"/>
  <c r="AB731" s="1"/>
  <c r="AC729"/>
  <c r="AX742" l="1"/>
  <c r="AY742" s="1"/>
  <c r="BI744"/>
  <c r="AU745"/>
  <c r="AW744"/>
  <c r="AD729"/>
  <c r="AD730"/>
  <c r="AX743"/>
  <c r="AY743" s="1"/>
  <c r="Y732"/>
  <c r="AA732" s="1"/>
  <c r="AC731"/>
  <c r="Z732"/>
  <c r="AB732" s="1"/>
  <c r="AD731" l="1"/>
  <c r="BI745"/>
  <c r="AU746"/>
  <c r="AW745"/>
  <c r="Y733"/>
  <c r="AA733" s="1"/>
  <c r="AC732"/>
  <c r="AX744"/>
  <c r="AY744" s="1"/>
  <c r="Z733"/>
  <c r="AB733" s="1"/>
  <c r="AD732" l="1"/>
  <c r="BI746"/>
  <c r="AU747"/>
  <c r="AW746"/>
  <c r="Y734"/>
  <c r="AA734" s="1"/>
  <c r="Z734"/>
  <c r="AB734" s="1"/>
  <c r="BI747" l="1"/>
  <c r="AU748"/>
  <c r="AW747"/>
  <c r="Z735"/>
  <c r="AB735" s="1"/>
  <c r="Y735"/>
  <c r="AA735" s="1"/>
  <c r="AX745"/>
  <c r="AC733"/>
  <c r="AX746" l="1"/>
  <c r="AY746" s="1"/>
  <c r="AY745"/>
  <c r="BI748"/>
  <c r="AU749"/>
  <c r="AW748"/>
  <c r="AD733"/>
  <c r="AX747"/>
  <c r="AY747" s="1"/>
  <c r="Z736"/>
  <c r="AB736" s="1"/>
  <c r="Y736"/>
  <c r="AA736" s="1"/>
  <c r="AC734"/>
  <c r="AD734" l="1"/>
  <c r="BI749"/>
  <c r="AU750"/>
  <c r="AW749"/>
  <c r="AX748"/>
  <c r="AY748" s="1"/>
  <c r="Y737"/>
  <c r="AA737" s="1"/>
  <c r="Z737"/>
  <c r="AB737" s="1"/>
  <c r="AC735"/>
  <c r="BI750" l="1"/>
  <c r="AU751"/>
  <c r="AW750"/>
  <c r="AD735"/>
  <c r="Y738"/>
  <c r="AA738" s="1"/>
  <c r="AC737"/>
  <c r="AX749"/>
  <c r="AY749" s="1"/>
  <c r="Z738"/>
  <c r="AB738" s="1"/>
  <c r="AC736"/>
  <c r="BI751" l="1"/>
  <c r="AU752"/>
  <c r="AW751"/>
  <c r="AD736"/>
  <c r="AD737"/>
  <c r="Y739"/>
  <c r="AA739" s="1"/>
  <c r="Z739"/>
  <c r="AB739" s="1"/>
  <c r="BI752" l="1"/>
  <c r="AU753"/>
  <c r="AW752"/>
  <c r="Z740"/>
  <c r="AB740" s="1"/>
  <c r="Y740"/>
  <c r="AA740" s="1"/>
  <c r="AX750"/>
  <c r="AC738"/>
  <c r="AX751" l="1"/>
  <c r="AY751" s="1"/>
  <c r="AY750"/>
  <c r="BI753"/>
  <c r="AU754"/>
  <c r="AW753"/>
  <c r="AD738"/>
  <c r="AC739"/>
  <c r="Y741"/>
  <c r="AA741" s="1"/>
  <c r="Z741"/>
  <c r="AB741" s="1"/>
  <c r="AD739" l="1"/>
  <c r="BI754"/>
  <c r="AU755"/>
  <c r="AW754"/>
  <c r="Y742"/>
  <c r="AA742" s="1"/>
  <c r="AC740"/>
  <c r="Z742"/>
  <c r="AB742" s="1"/>
  <c r="AX752"/>
  <c r="AY752" s="1"/>
  <c r="AD740" l="1"/>
  <c r="BI755"/>
  <c r="AU756"/>
  <c r="AW755"/>
  <c r="AX753"/>
  <c r="AY753" s="1"/>
  <c r="AC741"/>
  <c r="Z743"/>
  <c r="AB743" s="1"/>
  <c r="Y743"/>
  <c r="AA743" s="1"/>
  <c r="AC742"/>
  <c r="AD742" l="1"/>
  <c r="AD741"/>
  <c r="BI756"/>
  <c r="AU757"/>
  <c r="AW756"/>
  <c r="Y744"/>
  <c r="AA744" s="1"/>
  <c r="Z744"/>
  <c r="AB744" s="1"/>
  <c r="AX754"/>
  <c r="BI757" l="1"/>
  <c r="AU758"/>
  <c r="AW757"/>
  <c r="AX755"/>
  <c r="AY755" s="1"/>
  <c r="AY754"/>
  <c r="Y745"/>
  <c r="AA745" s="1"/>
  <c r="AC744"/>
  <c r="Z745"/>
  <c r="AB745" s="1"/>
  <c r="AC743"/>
  <c r="AX756" l="1"/>
  <c r="AY756" s="1"/>
  <c r="BI758"/>
  <c r="AU759"/>
  <c r="AW758"/>
  <c r="AD743"/>
  <c r="AD744"/>
  <c r="Y746"/>
  <c r="AA746" s="1"/>
  <c r="AC745"/>
  <c r="Z746"/>
  <c r="AB746" s="1"/>
  <c r="BI759" l="1"/>
  <c r="AU760"/>
  <c r="AW759"/>
  <c r="AD745"/>
  <c r="Y747"/>
  <c r="AA747" s="1"/>
  <c r="AC746"/>
  <c r="Z747"/>
  <c r="AB747" s="1"/>
  <c r="AX757"/>
  <c r="AY757" s="1"/>
  <c r="BI760" l="1"/>
  <c r="AU761"/>
  <c r="AW760"/>
  <c r="AD746"/>
  <c r="Y748"/>
  <c r="AA748" s="1"/>
  <c r="Z748"/>
  <c r="AB748" s="1"/>
  <c r="AX758"/>
  <c r="BI761" l="1"/>
  <c r="AU762"/>
  <c r="AW761"/>
  <c r="AX759"/>
  <c r="AY759" s="1"/>
  <c r="AY758"/>
  <c r="Y749"/>
  <c r="AA749" s="1"/>
  <c r="AC748"/>
  <c r="Z749"/>
  <c r="AB749" s="1"/>
  <c r="AC747"/>
  <c r="AD747" l="1"/>
  <c r="BI762"/>
  <c r="AU763"/>
  <c r="AW762"/>
  <c r="AD748"/>
  <c r="Z750"/>
  <c r="AB750" s="1"/>
  <c r="Y750"/>
  <c r="AA750" s="1"/>
  <c r="AX760"/>
  <c r="AY760" s="1"/>
  <c r="BI763" l="1"/>
  <c r="AU764"/>
  <c r="AW763"/>
  <c r="AX761"/>
  <c r="Z751"/>
  <c r="AB751" s="1"/>
  <c r="Y751"/>
  <c r="AA751" s="1"/>
  <c r="AC750"/>
  <c r="AC749"/>
  <c r="AD749" l="1"/>
  <c r="AX762"/>
  <c r="AY762" s="1"/>
  <c r="AY761"/>
  <c r="BI764"/>
  <c r="AU765"/>
  <c r="AW764"/>
  <c r="AD750"/>
  <c r="Y752"/>
  <c r="AA752" s="1"/>
  <c r="Z752"/>
  <c r="AB752" s="1"/>
  <c r="BI765" l="1"/>
  <c r="AU766"/>
  <c r="AW765"/>
  <c r="Y753"/>
  <c r="AA753" s="1"/>
  <c r="AC752"/>
  <c r="AC751"/>
  <c r="Z753"/>
  <c r="AB753" s="1"/>
  <c r="AX763"/>
  <c r="AX764" l="1"/>
  <c r="AY764" s="1"/>
  <c r="AY763"/>
  <c r="AD751"/>
  <c r="AD752"/>
  <c r="BI766"/>
  <c r="AU767"/>
  <c r="AW766"/>
  <c r="Z754"/>
  <c r="AB754" s="1"/>
  <c r="Y754"/>
  <c r="AA754" s="1"/>
  <c r="BI767" l="1"/>
  <c r="AU768"/>
  <c r="AW767"/>
  <c r="Z755"/>
  <c r="AB755" s="1"/>
  <c r="Y755"/>
  <c r="AA755" s="1"/>
  <c r="AC753"/>
  <c r="AX765"/>
  <c r="BI768" l="1"/>
  <c r="AU769"/>
  <c r="AW768"/>
  <c r="AD753"/>
  <c r="AX766"/>
  <c r="AY766" s="1"/>
  <c r="AY765"/>
  <c r="Y756"/>
  <c r="AA756" s="1"/>
  <c r="AC755"/>
  <c r="Z756"/>
  <c r="AB756" s="1"/>
  <c r="AC754"/>
  <c r="AD755" l="1"/>
  <c r="BI769"/>
  <c r="AU770"/>
  <c r="AW769"/>
  <c r="AX767"/>
  <c r="AY767" s="1"/>
  <c r="AD754"/>
  <c r="Y757"/>
  <c r="AA757" s="1"/>
  <c r="Z757"/>
  <c r="AB757" s="1"/>
  <c r="AX768" l="1"/>
  <c r="AY768" s="1"/>
  <c r="BI770"/>
  <c r="AU771"/>
  <c r="AW770"/>
  <c r="Z758"/>
  <c r="AB758" s="1"/>
  <c r="Y758"/>
  <c r="AA758" s="1"/>
  <c r="AC756"/>
  <c r="AX769" l="1"/>
  <c r="AY769" s="1"/>
  <c r="BI771"/>
  <c r="AU772"/>
  <c r="AW771"/>
  <c r="AD756"/>
  <c r="Y759"/>
  <c r="AA759" s="1"/>
  <c r="AC758"/>
  <c r="Z759"/>
  <c r="AB759" s="1"/>
  <c r="AX770"/>
  <c r="AY770" s="1"/>
  <c r="AC757"/>
  <c r="AD757" l="1"/>
  <c r="BI772"/>
  <c r="AU773"/>
  <c r="AW772"/>
  <c r="AD758"/>
  <c r="Y760"/>
  <c r="AA760" s="1"/>
  <c r="AX771"/>
  <c r="AY771" s="1"/>
  <c r="Z760"/>
  <c r="AB760" s="1"/>
  <c r="BI773" l="1"/>
  <c r="AU774"/>
  <c r="AW773"/>
  <c r="AX772"/>
  <c r="AY772" s="1"/>
  <c r="Y761"/>
  <c r="AA761" s="1"/>
  <c r="AC760"/>
  <c r="Z761"/>
  <c r="AB761" s="1"/>
  <c r="AC759"/>
  <c r="AD759" l="1"/>
  <c r="BI774"/>
  <c r="AU775"/>
  <c r="AW774"/>
  <c r="AD760"/>
  <c r="AX773"/>
  <c r="AY773" s="1"/>
  <c r="Y762"/>
  <c r="AA762" s="1"/>
  <c r="AC761"/>
  <c r="Z762"/>
  <c r="AB762" s="1"/>
  <c r="AD761" l="1"/>
  <c r="BI775"/>
  <c r="AU776"/>
  <c r="AW775"/>
  <c r="Y763"/>
  <c r="AA763" s="1"/>
  <c r="Z763"/>
  <c r="AB763" s="1"/>
  <c r="BI776" l="1"/>
  <c r="AU777"/>
  <c r="AW776"/>
  <c r="AC762"/>
  <c r="Z764"/>
  <c r="AB764" s="1"/>
  <c r="Y764"/>
  <c r="AA764" s="1"/>
  <c r="AC763"/>
  <c r="AX774"/>
  <c r="AY774" s="1"/>
  <c r="AD762" l="1"/>
  <c r="BI777"/>
  <c r="AU778"/>
  <c r="AW777"/>
  <c r="AD763"/>
  <c r="AX775"/>
  <c r="Y765"/>
  <c r="AA765" s="1"/>
  <c r="Z765"/>
  <c r="AB765" s="1"/>
  <c r="BI778" l="1"/>
  <c r="AU779"/>
  <c r="AW778"/>
  <c r="AX776"/>
  <c r="AY776" s="1"/>
  <c r="AY775"/>
  <c r="AC764"/>
  <c r="Z766"/>
  <c r="AB766" s="1"/>
  <c r="Y766"/>
  <c r="AA766" s="1"/>
  <c r="AX777"/>
  <c r="AY777" s="1"/>
  <c r="AD764" l="1"/>
  <c r="BI779"/>
  <c r="AU780"/>
  <c r="AW779"/>
  <c r="Z767"/>
  <c r="AB767" s="1"/>
  <c r="Y767"/>
  <c r="AA767" s="1"/>
  <c r="AC766"/>
  <c r="AX778"/>
  <c r="AY778" s="1"/>
  <c r="AC765"/>
  <c r="AD765" l="1"/>
  <c r="AD766"/>
  <c r="BI780"/>
  <c r="AU781"/>
  <c r="AW780"/>
  <c r="AX779"/>
  <c r="AY779" s="1"/>
  <c r="Z768"/>
  <c r="AB768" s="1"/>
  <c r="Y768"/>
  <c r="AA768" s="1"/>
  <c r="AC767"/>
  <c r="AD767" l="1"/>
  <c r="BI781"/>
  <c r="AU782"/>
  <c r="AW781"/>
  <c r="Z769"/>
  <c r="AB769" s="1"/>
  <c r="Y769"/>
  <c r="AA769" s="1"/>
  <c r="BI782" l="1"/>
  <c r="AU783"/>
  <c r="AW782"/>
  <c r="Z770"/>
  <c r="AB770" s="1"/>
  <c r="Y770"/>
  <c r="AA770" s="1"/>
  <c r="AC768"/>
  <c r="AX780"/>
  <c r="AY780" s="1"/>
  <c r="AD768" l="1"/>
  <c r="BI783"/>
  <c r="AU784"/>
  <c r="AW783"/>
  <c r="Y771"/>
  <c r="AA771" s="1"/>
  <c r="Z771"/>
  <c r="AB771" s="1"/>
  <c r="AX781"/>
  <c r="AC769"/>
  <c r="BI784" l="1"/>
  <c r="AU785"/>
  <c r="AW784"/>
  <c r="AD769"/>
  <c r="AX782"/>
  <c r="AY782" s="1"/>
  <c r="AY781"/>
  <c r="Y772"/>
  <c r="AA772" s="1"/>
  <c r="AC771"/>
  <c r="Z772"/>
  <c r="AB772" s="1"/>
  <c r="AC770"/>
  <c r="AX783" l="1"/>
  <c r="AY783" s="1"/>
  <c r="AD770"/>
  <c r="AD771"/>
  <c r="BI785"/>
  <c r="AU786"/>
  <c r="AW785"/>
  <c r="Z773"/>
  <c r="AB773" s="1"/>
  <c r="Y773"/>
  <c r="AA773" s="1"/>
  <c r="BI786" l="1"/>
  <c r="AU787"/>
  <c r="AW786"/>
  <c r="AC772"/>
  <c r="Z774"/>
  <c r="AB774" s="1"/>
  <c r="AX784"/>
  <c r="Y774"/>
  <c r="AA774" s="1"/>
  <c r="AC773"/>
  <c r="AD772" l="1"/>
  <c r="AX785"/>
  <c r="AY785" s="1"/>
  <c r="AY784"/>
  <c r="AD773"/>
  <c r="BI787"/>
  <c r="AU788"/>
  <c r="AW787"/>
  <c r="Y775"/>
  <c r="AA775" s="1"/>
  <c r="Z775"/>
  <c r="AB775" s="1"/>
  <c r="AX786"/>
  <c r="AY786" s="1"/>
  <c r="BI788" l="1"/>
  <c r="AU789"/>
  <c r="AW788"/>
  <c r="Y776"/>
  <c r="AA776" s="1"/>
  <c r="AC775"/>
  <c r="Z776"/>
  <c r="AB776" s="1"/>
  <c r="AC774"/>
  <c r="AD775" l="1"/>
  <c r="BI789"/>
  <c r="AU790"/>
  <c r="AW789"/>
  <c r="AD774"/>
  <c r="Z777"/>
  <c r="AB777" s="1"/>
  <c r="Y777"/>
  <c r="AA777" s="1"/>
  <c r="AX787"/>
  <c r="BI790" l="1"/>
  <c r="AU791"/>
  <c r="AW790"/>
  <c r="AX788"/>
  <c r="AY788" s="1"/>
  <c r="AY787"/>
  <c r="Y778"/>
  <c r="AA778" s="1"/>
  <c r="AC777"/>
  <c r="Z778"/>
  <c r="AB778" s="1"/>
  <c r="AC776"/>
  <c r="AD776" l="1"/>
  <c r="BI791"/>
  <c r="AU792"/>
  <c r="AW791"/>
  <c r="AD777"/>
  <c r="Z779"/>
  <c r="AB779" s="1"/>
  <c r="Y779"/>
  <c r="AA779" s="1"/>
  <c r="AX789"/>
  <c r="AY789" s="1"/>
  <c r="BI792" l="1"/>
  <c r="AU793"/>
  <c r="AW792"/>
  <c r="AX790"/>
  <c r="Z780"/>
  <c r="AB780" s="1"/>
  <c r="Y780"/>
  <c r="AA780" s="1"/>
  <c r="AC779"/>
  <c r="AC778"/>
  <c r="AD778" l="1"/>
  <c r="AX791"/>
  <c r="AY791" s="1"/>
  <c r="AY790"/>
  <c r="BI793"/>
  <c r="AU794"/>
  <c r="AW793"/>
  <c r="AD779"/>
  <c r="Z781"/>
  <c r="AB781" s="1"/>
  <c r="Y781"/>
  <c r="AA781" s="1"/>
  <c r="AX792"/>
  <c r="AY792" s="1"/>
  <c r="BI794" l="1"/>
  <c r="AU795"/>
  <c r="AW794"/>
  <c r="Z782"/>
  <c r="AB782" s="1"/>
  <c r="Y782"/>
  <c r="AA782" s="1"/>
  <c r="AC781"/>
  <c r="AX793"/>
  <c r="AY793" s="1"/>
  <c r="AC780"/>
  <c r="BI795" l="1"/>
  <c r="AU796"/>
  <c r="AW795"/>
  <c r="AD780"/>
  <c r="AD781"/>
  <c r="Z783"/>
  <c r="AB783" s="1"/>
  <c r="AX794"/>
  <c r="AY794" s="1"/>
  <c r="Y783"/>
  <c r="AA783" s="1"/>
  <c r="AC782"/>
  <c r="BI796" l="1"/>
  <c r="AU797"/>
  <c r="AW796"/>
  <c r="AD782"/>
  <c r="Y784"/>
  <c r="AA784" s="1"/>
  <c r="AC783"/>
  <c r="Z784"/>
  <c r="AB784" s="1"/>
  <c r="BI797" l="1"/>
  <c r="AU798"/>
  <c r="AW797"/>
  <c r="AD783"/>
  <c r="Y785"/>
  <c r="AA785" s="1"/>
  <c r="AC784"/>
  <c r="Z785"/>
  <c r="AB785" s="1"/>
  <c r="AX795"/>
  <c r="AY795" s="1"/>
  <c r="AD784" l="1"/>
  <c r="BI798"/>
  <c r="AU799"/>
  <c r="AW798"/>
  <c r="Y786"/>
  <c r="AA786" s="1"/>
  <c r="Z786"/>
  <c r="AB786" s="1"/>
  <c r="AX796"/>
  <c r="AY796" s="1"/>
  <c r="BI799" l="1"/>
  <c r="AU800"/>
  <c r="AW799"/>
  <c r="AX797"/>
  <c r="Z787"/>
  <c r="AB787" s="1"/>
  <c r="Y787"/>
  <c r="AA787" s="1"/>
  <c r="AC786"/>
  <c r="AC785"/>
  <c r="AD785" l="1"/>
  <c r="AX798"/>
  <c r="AY798" s="1"/>
  <c r="AY797"/>
  <c r="BI800"/>
  <c r="AU801"/>
  <c r="AW800"/>
  <c r="AD786"/>
  <c r="Z788"/>
  <c r="AB788" s="1"/>
  <c r="Y788"/>
  <c r="AA788" s="1"/>
  <c r="AX799" l="1"/>
  <c r="AY799" s="1"/>
  <c r="BI801"/>
  <c r="AU802"/>
  <c r="AW801"/>
  <c r="AC787"/>
  <c r="Z789"/>
  <c r="AB789" s="1"/>
  <c r="Y789"/>
  <c r="AA789" s="1"/>
  <c r="AX800" l="1"/>
  <c r="AY800" s="1"/>
  <c r="AD787"/>
  <c r="BI802"/>
  <c r="AU803"/>
  <c r="AW802"/>
  <c r="Z790"/>
  <c r="AB790" s="1"/>
  <c r="Y790"/>
  <c r="AA790" s="1"/>
  <c r="AC788"/>
  <c r="AX801" l="1"/>
  <c r="AY801" s="1"/>
  <c r="BI803"/>
  <c r="AU804"/>
  <c r="AW803"/>
  <c r="AD788"/>
  <c r="AC789"/>
  <c r="Z791"/>
  <c r="AB791" s="1"/>
  <c r="Y791"/>
  <c r="AA791" s="1"/>
  <c r="AC790"/>
  <c r="BI804" l="1"/>
  <c r="AU805"/>
  <c r="AW804"/>
  <c r="AD790"/>
  <c r="AD789"/>
  <c r="Z792"/>
  <c r="AB792" s="1"/>
  <c r="Y792"/>
  <c r="AA792" s="1"/>
  <c r="AX802"/>
  <c r="BI805" l="1"/>
  <c r="AU806"/>
  <c r="AW805"/>
  <c r="AX803"/>
  <c r="AY803" s="1"/>
  <c r="AY802"/>
  <c r="AC791"/>
  <c r="Z793"/>
  <c r="AB793" s="1"/>
  <c r="Y793"/>
  <c r="AA793" s="1"/>
  <c r="AX804"/>
  <c r="AY804" s="1"/>
  <c r="BI806" l="1"/>
  <c r="AU807"/>
  <c r="AW806"/>
  <c r="AD791"/>
  <c r="Z794"/>
  <c r="AB794" s="1"/>
  <c r="AX805"/>
  <c r="AY805" s="1"/>
  <c r="Y794"/>
  <c r="AA794" s="1"/>
  <c r="AC793"/>
  <c r="AC792"/>
  <c r="BI807" l="1"/>
  <c r="AU808"/>
  <c r="AW807"/>
  <c r="AD793"/>
  <c r="AD792"/>
  <c r="Z795"/>
  <c r="AB795" s="1"/>
  <c r="Y795"/>
  <c r="AA795" s="1"/>
  <c r="BI808" l="1"/>
  <c r="AU809"/>
  <c r="AW808"/>
  <c r="AC794"/>
  <c r="Z796"/>
  <c r="AB796" s="1"/>
  <c r="Y796"/>
  <c r="AA796" s="1"/>
  <c r="AX806"/>
  <c r="AD794" l="1"/>
  <c r="BI809"/>
  <c r="AU810"/>
  <c r="AW809"/>
  <c r="AX807"/>
  <c r="AY807" s="1"/>
  <c r="AY806"/>
  <c r="Z797"/>
  <c r="AB797" s="1"/>
  <c r="Y797"/>
  <c r="AA797" s="1"/>
  <c r="AC795"/>
  <c r="AX808" l="1"/>
  <c r="AY808" s="1"/>
  <c r="AD795"/>
  <c r="BI810"/>
  <c r="AU811"/>
  <c r="AW810"/>
  <c r="Z798"/>
  <c r="AB798" s="1"/>
  <c r="Y798"/>
  <c r="AA798" s="1"/>
  <c r="AC796"/>
  <c r="AD796" l="1"/>
  <c r="BI811"/>
  <c r="AU812"/>
  <c r="AW811"/>
  <c r="AC797"/>
  <c r="Y799"/>
  <c r="AA799" s="1"/>
  <c r="Z799"/>
  <c r="AB799" s="1"/>
  <c r="AX809"/>
  <c r="AY809" s="1"/>
  <c r="AD797" l="1"/>
  <c r="BI812"/>
  <c r="AU813"/>
  <c r="AW812"/>
  <c r="Y800"/>
  <c r="AA800" s="1"/>
  <c r="AC799"/>
  <c r="Z800"/>
  <c r="AB800" s="1"/>
  <c r="AX810"/>
  <c r="AC798"/>
  <c r="AX811" l="1"/>
  <c r="AY811" s="1"/>
  <c r="AY810"/>
  <c r="AD798"/>
  <c r="AD799"/>
  <c r="BI813"/>
  <c r="AU814"/>
  <c r="AW813"/>
  <c r="Y801"/>
  <c r="AA801" s="1"/>
  <c r="Z801"/>
  <c r="AB801" s="1"/>
  <c r="BI814" l="1"/>
  <c r="AU815"/>
  <c r="AW814"/>
  <c r="AX812"/>
  <c r="Z802"/>
  <c r="AB802" s="1"/>
  <c r="Y802"/>
  <c r="AA802" s="1"/>
  <c r="AC801"/>
  <c r="AC800"/>
  <c r="AX813" l="1"/>
  <c r="AY813" s="1"/>
  <c r="AY812"/>
  <c r="BI815"/>
  <c r="AU816"/>
  <c r="AW815"/>
  <c r="AD800"/>
  <c r="AD801"/>
  <c r="Z803"/>
  <c r="AB803" s="1"/>
  <c r="Y803"/>
  <c r="AA803" s="1"/>
  <c r="AX814" l="1"/>
  <c r="AY814" s="1"/>
  <c r="BI816"/>
  <c r="AU817"/>
  <c r="AW816"/>
  <c r="Z804"/>
  <c r="AB804" s="1"/>
  <c r="Y804"/>
  <c r="AA804" s="1"/>
  <c r="AC802"/>
  <c r="BI817" l="1"/>
  <c r="AU818"/>
  <c r="AW817"/>
  <c r="AD802"/>
  <c r="Z805"/>
  <c r="AB805" s="1"/>
  <c r="AX815"/>
  <c r="AY815" s="1"/>
  <c r="Y805"/>
  <c r="AA805" s="1"/>
  <c r="AC804"/>
  <c r="AC803"/>
  <c r="BI818" l="1"/>
  <c r="AU819"/>
  <c r="AW818"/>
  <c r="AD803"/>
  <c r="AD804"/>
  <c r="Z806"/>
  <c r="AB806" s="1"/>
  <c r="Y806"/>
  <c r="AA806" s="1"/>
  <c r="AC805"/>
  <c r="AX816"/>
  <c r="AX817" l="1"/>
  <c r="AY817" s="1"/>
  <c r="AY816"/>
  <c r="AD805"/>
  <c r="BI819"/>
  <c r="AU820"/>
  <c r="AW819"/>
  <c r="Z807"/>
  <c r="AB807" s="1"/>
  <c r="Y807"/>
  <c r="AA807" s="1"/>
  <c r="AX818"/>
  <c r="AY818" s="1"/>
  <c r="BI820" l="1"/>
  <c r="AU821"/>
  <c r="AW820"/>
  <c r="Z808"/>
  <c r="AB808" s="1"/>
  <c r="Y808"/>
  <c r="AA808" s="1"/>
  <c r="AC807"/>
  <c r="AX819"/>
  <c r="AY819" s="1"/>
  <c r="AC806"/>
  <c r="AD806" l="1"/>
  <c r="BI821"/>
  <c r="AU822"/>
  <c r="AW821"/>
  <c r="AD807"/>
  <c r="AX820"/>
  <c r="AY820" s="1"/>
  <c r="Z809"/>
  <c r="AB809" s="1"/>
  <c r="Y809"/>
  <c r="AA809" s="1"/>
  <c r="AC808"/>
  <c r="AD808" l="1"/>
  <c r="BI822"/>
  <c r="AU823"/>
  <c r="AW822"/>
  <c r="AX821"/>
  <c r="AY821" s="1"/>
  <c r="Z810"/>
  <c r="AB810" s="1"/>
  <c r="Y810"/>
  <c r="AA810" s="1"/>
  <c r="BI823" l="1"/>
  <c r="AU824"/>
  <c r="AW823"/>
  <c r="AC809"/>
  <c r="AX822"/>
  <c r="AY822" s="1"/>
  <c r="Z811"/>
  <c r="AB811" s="1"/>
  <c r="Y811"/>
  <c r="AA811" s="1"/>
  <c r="AC810"/>
  <c r="AD809" l="1"/>
  <c r="AD810"/>
  <c r="BI824"/>
  <c r="AU825"/>
  <c r="AW824"/>
  <c r="AX823"/>
  <c r="AY823" s="1"/>
  <c r="Z812"/>
  <c r="AB812" s="1"/>
  <c r="Y812"/>
  <c r="AA812" s="1"/>
  <c r="BI825" l="1"/>
  <c r="AU826"/>
  <c r="AW825"/>
  <c r="AC811"/>
  <c r="AX824"/>
  <c r="AY824" s="1"/>
  <c r="Z813"/>
  <c r="AB813" s="1"/>
  <c r="Y813"/>
  <c r="AA813" s="1"/>
  <c r="AC812"/>
  <c r="AD811" l="1"/>
  <c r="AD812"/>
  <c r="BI826"/>
  <c r="AU827"/>
  <c r="AW826"/>
  <c r="Z814"/>
  <c r="AB814" s="1"/>
  <c r="Y814"/>
  <c r="AA814" s="1"/>
  <c r="AX825"/>
  <c r="AY825" s="1"/>
  <c r="BI827" l="1"/>
  <c r="AU828"/>
  <c r="AW827"/>
  <c r="Z815"/>
  <c r="AB815" s="1"/>
  <c r="Y815"/>
  <c r="AA815" s="1"/>
  <c r="AC813"/>
  <c r="AD813" l="1"/>
  <c r="BI828"/>
  <c r="AU829"/>
  <c r="AW828"/>
  <c r="Z816"/>
  <c r="AB816" s="1"/>
  <c r="Y816"/>
  <c r="AA816" s="1"/>
  <c r="AX826"/>
  <c r="AC814"/>
  <c r="BI829" l="1"/>
  <c r="AU830"/>
  <c r="AW829"/>
  <c r="AX827"/>
  <c r="AY827" s="1"/>
  <c r="AY826"/>
  <c r="AD814"/>
  <c r="Z817"/>
  <c r="AB817" s="1"/>
  <c r="Y817"/>
  <c r="AA817" s="1"/>
  <c r="AC815"/>
  <c r="AD815" l="1"/>
  <c r="BI830"/>
  <c r="AU831"/>
  <c r="AW830"/>
  <c r="AC816"/>
  <c r="Z818"/>
  <c r="AB818" s="1"/>
  <c r="Y818"/>
  <c r="AA818" s="1"/>
  <c r="AC817"/>
  <c r="AX828"/>
  <c r="AY828" s="1"/>
  <c r="AD817" l="1"/>
  <c r="BI831"/>
  <c r="AU832"/>
  <c r="AW831"/>
  <c r="AD816"/>
  <c r="Z819"/>
  <c r="AB819" s="1"/>
  <c r="Y819"/>
  <c r="AA819" s="1"/>
  <c r="AC818"/>
  <c r="AX829"/>
  <c r="AY829" s="1"/>
  <c r="AD818" l="1"/>
  <c r="BI832"/>
  <c r="AU833"/>
  <c r="AW832"/>
  <c r="Y820"/>
  <c r="AA820" s="1"/>
  <c r="Z820"/>
  <c r="AB820" s="1"/>
  <c r="AX830"/>
  <c r="AY830" s="1"/>
  <c r="BI833" l="1"/>
  <c r="AU834"/>
  <c r="AW833"/>
  <c r="Y821"/>
  <c r="AA821" s="1"/>
  <c r="AX831"/>
  <c r="AY831" s="1"/>
  <c r="Z821"/>
  <c r="AB821" s="1"/>
  <c r="AC819"/>
  <c r="BI834" l="1"/>
  <c r="AU835"/>
  <c r="AW834"/>
  <c r="AD819"/>
  <c r="Y822"/>
  <c r="AA822" s="1"/>
  <c r="AC821"/>
  <c r="AC820"/>
  <c r="Z822"/>
  <c r="AB822" s="1"/>
  <c r="AX832"/>
  <c r="AD821" l="1"/>
  <c r="BI835"/>
  <c r="AU836"/>
  <c r="AW835"/>
  <c r="AD820"/>
  <c r="AX833"/>
  <c r="AY833" s="1"/>
  <c r="AY832"/>
  <c r="Z823"/>
  <c r="AB823" s="1"/>
  <c r="Y823"/>
  <c r="AA823" s="1"/>
  <c r="AX834"/>
  <c r="AY834" s="1"/>
  <c r="BI836" l="1"/>
  <c r="AU837"/>
  <c r="AW836"/>
  <c r="Z824"/>
  <c r="AB824" s="1"/>
  <c r="Y824"/>
  <c r="AA824" s="1"/>
  <c r="AC822"/>
  <c r="BI837" l="1"/>
  <c r="AU838"/>
  <c r="AW837"/>
  <c r="AD822"/>
  <c r="Z825"/>
  <c r="AB825" s="1"/>
  <c r="Y825"/>
  <c r="AA825" s="1"/>
  <c r="AC823"/>
  <c r="AX835"/>
  <c r="BI838" l="1"/>
  <c r="AU839"/>
  <c r="AW838"/>
  <c r="AD823"/>
  <c r="AX836"/>
  <c r="AY836" s="1"/>
  <c r="AY835"/>
  <c r="AC824"/>
  <c r="Z826"/>
  <c r="AB826" s="1"/>
  <c r="Y826"/>
  <c r="AA826" s="1"/>
  <c r="AX837"/>
  <c r="AY837" s="1"/>
  <c r="BI839" l="1"/>
  <c r="AU840"/>
  <c r="AW839"/>
  <c r="AD824"/>
  <c r="Z827"/>
  <c r="AB827" s="1"/>
  <c r="Y827"/>
  <c r="AA827" s="1"/>
  <c r="AC825"/>
  <c r="AD825" l="1"/>
  <c r="BI840"/>
  <c r="AU841"/>
  <c r="AW840"/>
  <c r="Y828"/>
  <c r="AA828" s="1"/>
  <c r="Z828"/>
  <c r="AB828" s="1"/>
  <c r="AC826"/>
  <c r="AX838"/>
  <c r="AD826" l="1"/>
  <c r="AX839"/>
  <c r="AY839" s="1"/>
  <c r="AY838"/>
  <c r="BI841"/>
  <c r="AU842"/>
  <c r="AW841"/>
  <c r="AC827"/>
  <c r="Y829"/>
  <c r="AA829" s="1"/>
  <c r="Z829"/>
  <c r="AB829" s="1"/>
  <c r="AX840" l="1"/>
  <c r="AY840" s="1"/>
  <c r="AD827"/>
  <c r="BI842"/>
  <c r="AU843"/>
  <c r="AW842"/>
  <c r="Y830"/>
  <c r="AA830" s="1"/>
  <c r="Z830"/>
  <c r="AB830" s="1"/>
  <c r="AC828"/>
  <c r="BI843" l="1"/>
  <c r="AU844"/>
  <c r="AW843"/>
  <c r="AD828"/>
  <c r="Y831"/>
  <c r="AA831" s="1"/>
  <c r="AC830"/>
  <c r="Z831"/>
  <c r="AB831" s="1"/>
  <c r="AC829"/>
  <c r="AX841"/>
  <c r="AD829" l="1"/>
  <c r="BI844"/>
  <c r="AU845"/>
  <c r="AW844"/>
  <c r="AX842"/>
  <c r="AY842" s="1"/>
  <c r="AY841"/>
  <c r="AD830"/>
  <c r="Y832"/>
  <c r="AA832" s="1"/>
  <c r="AC831"/>
  <c r="Z832"/>
  <c r="AB832" s="1"/>
  <c r="AX843" l="1"/>
  <c r="AY843" s="1"/>
  <c r="BI845"/>
  <c r="AU846"/>
  <c r="AW845"/>
  <c r="AD831"/>
  <c r="Y833"/>
  <c r="AA833" s="1"/>
  <c r="AC832"/>
  <c r="Z833"/>
  <c r="AB833" s="1"/>
  <c r="AX844"/>
  <c r="AY844" s="1"/>
  <c r="BI846" l="1"/>
  <c r="AU847"/>
  <c r="AW846"/>
  <c r="AD832"/>
  <c r="Y834"/>
  <c r="AA834" s="1"/>
  <c r="Z834"/>
  <c r="AB834" s="1"/>
  <c r="BI847" l="1"/>
  <c r="AU848"/>
  <c r="AW847"/>
  <c r="Z835"/>
  <c r="AB835" s="1"/>
  <c r="Y835"/>
  <c r="AA835" s="1"/>
  <c r="AX845"/>
  <c r="AC833"/>
  <c r="AX846" l="1"/>
  <c r="AY846" s="1"/>
  <c r="AY845"/>
  <c r="BI848"/>
  <c r="AU849"/>
  <c r="AW848"/>
  <c r="AD833"/>
  <c r="AX847"/>
  <c r="AY847" s="1"/>
  <c r="Z836"/>
  <c r="AB836" s="1"/>
  <c r="Y836"/>
  <c r="AA836" s="1"/>
  <c r="AC834"/>
  <c r="AD834" l="1"/>
  <c r="BI849"/>
  <c r="AU850"/>
  <c r="AW849"/>
  <c r="AC835"/>
  <c r="AX848"/>
  <c r="AY848" s="1"/>
  <c r="Z837"/>
  <c r="AB837" s="1"/>
  <c r="Y837"/>
  <c r="AA837" s="1"/>
  <c r="AC836"/>
  <c r="AD836" l="1"/>
  <c r="AD835"/>
  <c r="BI850"/>
  <c r="AU851"/>
  <c r="AW850"/>
  <c r="Z838"/>
  <c r="AB838" s="1"/>
  <c r="Y838"/>
  <c r="AA838" s="1"/>
  <c r="BI851" l="1"/>
  <c r="AU852"/>
  <c r="AW851"/>
  <c r="Y839"/>
  <c r="AA839" s="1"/>
  <c r="AC838"/>
  <c r="Z839"/>
  <c r="AB839" s="1"/>
  <c r="AC837"/>
  <c r="AX849"/>
  <c r="AX850" l="1"/>
  <c r="AY850" s="1"/>
  <c r="AY849"/>
  <c r="AD838"/>
  <c r="BI852"/>
  <c r="AU853"/>
  <c r="AW852"/>
  <c r="AD837"/>
  <c r="Z840"/>
  <c r="AB840" s="1"/>
  <c r="Y840"/>
  <c r="AA840" s="1"/>
  <c r="AX851"/>
  <c r="AY851" s="1"/>
  <c r="BI853" l="1"/>
  <c r="AU854"/>
  <c r="AW853"/>
  <c r="Z841"/>
  <c r="AB841" s="1"/>
  <c r="Y841"/>
  <c r="AA841" s="1"/>
  <c r="AC839"/>
  <c r="BI854" l="1"/>
  <c r="AU855"/>
  <c r="AW854"/>
  <c r="AD839"/>
  <c r="Z842"/>
  <c r="AB842" s="1"/>
  <c r="Y842"/>
  <c r="AA842" s="1"/>
  <c r="AX852"/>
  <c r="AC840"/>
  <c r="BI855" l="1"/>
  <c r="AU856"/>
  <c r="AW855"/>
  <c r="AX853"/>
  <c r="AY853" s="1"/>
  <c r="AY852"/>
  <c r="AD840"/>
  <c r="Y843"/>
  <c r="AA843" s="1"/>
  <c r="Z843"/>
  <c r="AB843" s="1"/>
  <c r="AC841"/>
  <c r="BI856" l="1"/>
  <c r="AU857"/>
  <c r="AW856"/>
  <c r="AD841"/>
  <c r="Y844"/>
  <c r="AA844" s="1"/>
  <c r="AC843"/>
  <c r="Z844"/>
  <c r="AB844" s="1"/>
  <c r="AC842"/>
  <c r="AX854"/>
  <c r="AD843" l="1"/>
  <c r="BI857"/>
  <c r="AU858"/>
  <c r="AW857"/>
  <c r="AX855"/>
  <c r="AY855" s="1"/>
  <c r="AY854"/>
  <c r="AD842"/>
  <c r="Y845"/>
  <c r="AA845" s="1"/>
  <c r="AC844"/>
  <c r="Z845"/>
  <c r="AB845" s="1"/>
  <c r="AX856" l="1"/>
  <c r="AY856" s="1"/>
  <c r="BI858"/>
  <c r="AU859"/>
  <c r="AW858"/>
  <c r="AD844"/>
  <c r="Y846"/>
  <c r="AA846" s="1"/>
  <c r="Z846"/>
  <c r="AB846" s="1"/>
  <c r="AX857"/>
  <c r="AY857" s="1"/>
  <c r="BI859" l="1"/>
  <c r="AU860"/>
  <c r="AW859"/>
  <c r="AX858"/>
  <c r="AY858" s="1"/>
  <c r="Z847"/>
  <c r="AB847" s="1"/>
  <c r="Y847"/>
  <c r="AA847" s="1"/>
  <c r="AC845"/>
  <c r="BI860" l="1"/>
  <c r="AU861"/>
  <c r="AW860"/>
  <c r="AD845"/>
  <c r="Z848"/>
  <c r="AB848" s="1"/>
  <c r="Y848"/>
  <c r="AA848" s="1"/>
  <c r="AX859"/>
  <c r="AY859" s="1"/>
  <c r="AC846"/>
  <c r="BI861" l="1"/>
  <c r="AU862"/>
  <c r="AW861"/>
  <c r="AD846"/>
  <c r="AC847"/>
  <c r="Z849"/>
  <c r="AB849" s="1"/>
  <c r="Y849"/>
  <c r="AA849" s="1"/>
  <c r="AC848"/>
  <c r="AD848" l="1"/>
  <c r="BI862"/>
  <c r="AU863"/>
  <c r="AW862"/>
  <c r="AD847"/>
  <c r="Z850"/>
  <c r="AB850" s="1"/>
  <c r="Y850"/>
  <c r="AA850" s="1"/>
  <c r="AX860"/>
  <c r="BI863" l="1"/>
  <c r="AU864"/>
  <c r="AW863"/>
  <c r="AX861"/>
  <c r="AY861" s="1"/>
  <c r="AY860"/>
  <c r="AC849"/>
  <c r="Z851"/>
  <c r="AB851" s="1"/>
  <c r="Y851"/>
  <c r="AA851" s="1"/>
  <c r="BI864" l="1"/>
  <c r="AU865"/>
  <c r="AW864"/>
  <c r="AD849"/>
  <c r="AC850"/>
  <c r="Z852"/>
  <c r="AB852" s="1"/>
  <c r="AX862"/>
  <c r="AY862" s="1"/>
  <c r="Y852"/>
  <c r="AA852" s="1"/>
  <c r="AC851"/>
  <c r="AD851" l="1"/>
  <c r="BI865"/>
  <c r="AU866"/>
  <c r="AW865"/>
  <c r="AD850"/>
  <c r="Y853"/>
  <c r="AA853" s="1"/>
  <c r="AX863"/>
  <c r="AY863" s="1"/>
  <c r="Z853"/>
  <c r="AB853" s="1"/>
  <c r="BI866" l="1"/>
  <c r="AU867"/>
  <c r="AW866"/>
  <c r="Z854"/>
  <c r="AB854" s="1"/>
  <c r="AX864"/>
  <c r="Y854"/>
  <c r="AA854" s="1"/>
  <c r="AC852"/>
  <c r="AX865" l="1"/>
  <c r="AY865" s="1"/>
  <c r="AY864"/>
  <c r="BI867"/>
  <c r="AU868"/>
  <c r="AW867"/>
  <c r="AD852"/>
  <c r="AC853"/>
  <c r="Y855"/>
  <c r="AA855" s="1"/>
  <c r="Z855"/>
  <c r="AB855" s="1"/>
  <c r="AX866"/>
  <c r="AY866" s="1"/>
  <c r="AD853" l="1"/>
  <c r="BI868"/>
  <c r="AU869"/>
  <c r="AW868"/>
  <c r="AC854"/>
  <c r="Y856"/>
  <c r="AA856" s="1"/>
  <c r="Z856"/>
  <c r="AB856" s="1"/>
  <c r="AX867"/>
  <c r="AY867" s="1"/>
  <c r="AD854" l="1"/>
  <c r="BI869"/>
  <c r="AU870"/>
  <c r="AW869"/>
  <c r="Z857"/>
  <c r="AB857" s="1"/>
  <c r="Y857"/>
  <c r="AA857" s="1"/>
  <c r="AC855"/>
  <c r="BI870" l="1"/>
  <c r="AU871"/>
  <c r="AW870"/>
  <c r="AD855"/>
  <c r="AC856"/>
  <c r="Z858"/>
  <c r="AB858" s="1"/>
  <c r="AX868"/>
  <c r="Y858"/>
  <c r="AA858" s="1"/>
  <c r="AX869" l="1"/>
  <c r="AY869" s="1"/>
  <c r="AY868"/>
  <c r="BI871"/>
  <c r="AU872"/>
  <c r="AW871"/>
  <c r="AD856"/>
  <c r="Y859"/>
  <c r="AA859" s="1"/>
  <c r="AC858"/>
  <c r="Z859"/>
  <c r="AB859" s="1"/>
  <c r="AC857"/>
  <c r="BI872" l="1"/>
  <c r="AU873"/>
  <c r="AW872"/>
  <c r="AX870"/>
  <c r="AY870" s="1"/>
  <c r="AD858"/>
  <c r="AD857"/>
  <c r="Y860"/>
  <c r="AA860" s="1"/>
  <c r="Z860"/>
  <c r="AB860" s="1"/>
  <c r="BI873" l="1"/>
  <c r="AU874"/>
  <c r="AW873"/>
  <c r="AX871"/>
  <c r="AY871" s="1"/>
  <c r="Z861"/>
  <c r="AB861" s="1"/>
  <c r="Y861"/>
  <c r="AA861" s="1"/>
  <c r="AC859"/>
  <c r="BI874" l="1"/>
  <c r="AU875"/>
  <c r="AW874"/>
  <c r="AD859"/>
  <c r="AC860"/>
  <c r="Z862"/>
  <c r="AB862" s="1"/>
  <c r="AX872"/>
  <c r="Y862"/>
  <c r="AA862" s="1"/>
  <c r="AX873" l="1"/>
  <c r="AY873" s="1"/>
  <c r="AY872"/>
  <c r="BI875"/>
  <c r="AU876"/>
  <c r="AW875"/>
  <c r="AD860"/>
  <c r="Z863"/>
  <c r="AB863" s="1"/>
  <c r="AC861"/>
  <c r="Y863"/>
  <c r="AA863" s="1"/>
  <c r="AC862"/>
  <c r="AD861" l="1"/>
  <c r="AD862"/>
  <c r="BI876"/>
  <c r="AU877"/>
  <c r="AW876"/>
  <c r="AX874"/>
  <c r="AY874" s="1"/>
  <c r="Y864"/>
  <c r="AA864" s="1"/>
  <c r="Z864"/>
  <c r="AB864" s="1"/>
  <c r="AX875" l="1"/>
  <c r="AY875" s="1"/>
  <c r="BI877"/>
  <c r="AU878"/>
  <c r="AW877"/>
  <c r="Y865"/>
  <c r="AA865" s="1"/>
  <c r="AX876"/>
  <c r="AY876" s="1"/>
  <c r="Z865"/>
  <c r="AB865" s="1"/>
  <c r="AC863"/>
  <c r="BI878" l="1"/>
  <c r="AU879"/>
  <c r="AW878"/>
  <c r="AD863"/>
  <c r="Z866"/>
  <c r="AB866" s="1"/>
  <c r="Y866"/>
  <c r="AA866" s="1"/>
  <c r="AC864"/>
  <c r="BI879" l="1"/>
  <c r="AU880"/>
  <c r="AW879"/>
  <c r="AD864"/>
  <c r="AC865"/>
  <c r="Y867"/>
  <c r="AA867" s="1"/>
  <c r="Z867"/>
  <c r="AB867" s="1"/>
  <c r="AX877"/>
  <c r="AX878" l="1"/>
  <c r="AY878" s="1"/>
  <c r="AY877"/>
  <c r="AD865"/>
  <c r="BI880"/>
  <c r="AU881"/>
  <c r="AW880"/>
  <c r="AC866"/>
  <c r="Z868"/>
  <c r="AB868" s="1"/>
  <c r="AX879"/>
  <c r="AY879" s="1"/>
  <c r="Y868"/>
  <c r="AA868" s="1"/>
  <c r="AD866" l="1"/>
  <c r="BI881"/>
  <c r="AU882"/>
  <c r="AW881"/>
  <c r="AC867"/>
  <c r="Z869"/>
  <c r="AB869" s="1"/>
  <c r="Y869"/>
  <c r="AA869" s="1"/>
  <c r="AD867" l="1"/>
  <c r="BI882"/>
  <c r="AU883"/>
  <c r="AW882"/>
  <c r="AC868"/>
  <c r="AX880"/>
  <c r="AY880" s="1"/>
  <c r="Y870"/>
  <c r="AA870" s="1"/>
  <c r="Z870"/>
  <c r="AB870" s="1"/>
  <c r="AD868" l="1"/>
  <c r="BI883"/>
  <c r="AU884"/>
  <c r="AW883"/>
  <c r="Y871"/>
  <c r="AA871" s="1"/>
  <c r="AC869"/>
  <c r="Z871"/>
  <c r="AB871" s="1"/>
  <c r="AX881"/>
  <c r="AD869" l="1"/>
  <c r="BI884"/>
  <c r="AU885"/>
  <c r="AW884"/>
  <c r="AX882"/>
  <c r="AY882" s="1"/>
  <c r="AY881"/>
  <c r="Y872"/>
  <c r="AA872" s="1"/>
  <c r="AC870"/>
  <c r="Z872"/>
  <c r="AB872" s="1"/>
  <c r="AX883" l="1"/>
  <c r="AY883" s="1"/>
  <c r="BI885"/>
  <c r="AU886"/>
  <c r="AW885"/>
  <c r="AD870"/>
  <c r="Z873"/>
  <c r="AB873" s="1"/>
  <c r="Y873"/>
  <c r="AA873" s="1"/>
  <c r="AX884"/>
  <c r="AY884" s="1"/>
  <c r="AC871"/>
  <c r="AD871" l="1"/>
  <c r="BI886"/>
  <c r="AU887"/>
  <c r="AW886"/>
  <c r="AC872"/>
  <c r="Y874"/>
  <c r="AA874" s="1"/>
  <c r="Z874"/>
  <c r="AB874" s="1"/>
  <c r="AX885"/>
  <c r="AY885" s="1"/>
  <c r="AD872" l="1"/>
  <c r="BI887"/>
  <c r="AU888"/>
  <c r="AW887"/>
  <c r="Z875"/>
  <c r="AB875" s="1"/>
  <c r="Y875"/>
  <c r="AA875" s="1"/>
  <c r="AC873"/>
  <c r="BI888" l="1"/>
  <c r="AU889"/>
  <c r="AW888"/>
  <c r="AD873"/>
  <c r="Y876"/>
  <c r="AA876" s="1"/>
  <c r="AC875"/>
  <c r="Z876"/>
  <c r="AB876" s="1"/>
  <c r="AX886"/>
  <c r="AY886" s="1"/>
  <c r="AC874"/>
  <c r="BI889" l="1"/>
  <c r="AU890"/>
  <c r="AW889"/>
  <c r="AD874"/>
  <c r="AD875"/>
  <c r="Y877"/>
  <c r="AA877" s="1"/>
  <c r="AX887"/>
  <c r="Z877"/>
  <c r="AB877" s="1"/>
  <c r="BI890" l="1"/>
  <c r="AU891"/>
  <c r="AW890"/>
  <c r="AX888"/>
  <c r="AY888" s="1"/>
  <c r="AY887"/>
  <c r="Y878"/>
  <c r="AA878" s="1"/>
  <c r="AC877"/>
  <c r="Z878"/>
  <c r="AB878" s="1"/>
  <c r="AC876"/>
  <c r="AX889" l="1"/>
  <c r="AY889" s="1"/>
  <c r="AD876"/>
  <c r="BI891"/>
  <c r="AU892"/>
  <c r="AW891"/>
  <c r="AD877"/>
  <c r="Y879"/>
  <c r="AA879" s="1"/>
  <c r="AC878"/>
  <c r="Z879"/>
  <c r="AB879" s="1"/>
  <c r="BI892" l="1"/>
  <c r="AU893"/>
  <c r="AW892"/>
  <c r="AD878"/>
  <c r="Z880"/>
  <c r="AB880" s="1"/>
  <c r="Y880"/>
  <c r="AA880" s="1"/>
  <c r="AX890"/>
  <c r="BI893" l="1"/>
  <c r="AU894"/>
  <c r="AW893"/>
  <c r="AX891"/>
  <c r="AY891" s="1"/>
  <c r="AY890"/>
  <c r="AC879"/>
  <c r="Y881"/>
  <c r="AA881" s="1"/>
  <c r="Z881"/>
  <c r="AB881" s="1"/>
  <c r="AX892" l="1"/>
  <c r="AY892" s="1"/>
  <c r="AD879"/>
  <c r="BI894"/>
  <c r="AU895"/>
  <c r="AW894"/>
  <c r="Z882"/>
  <c r="AB882" s="1"/>
  <c r="Y882"/>
  <c r="AA882" s="1"/>
  <c r="AC881"/>
  <c r="AC880"/>
  <c r="AD881" l="1"/>
  <c r="BI895"/>
  <c r="AU896"/>
  <c r="AW895"/>
  <c r="AD880"/>
  <c r="Y883"/>
  <c r="AA883" s="1"/>
  <c r="Z883"/>
  <c r="AB883" s="1"/>
  <c r="AX893"/>
  <c r="AX894" l="1"/>
  <c r="AY894" s="1"/>
  <c r="AY893"/>
  <c r="BI896"/>
  <c r="AU897"/>
  <c r="AW896"/>
  <c r="Y884"/>
  <c r="AA884" s="1"/>
  <c r="AC883"/>
  <c r="Z884"/>
  <c r="AB884" s="1"/>
  <c r="AC882"/>
  <c r="BI897" l="1"/>
  <c r="AU898"/>
  <c r="AW897"/>
  <c r="AD882"/>
  <c r="AD883"/>
  <c r="Z885"/>
  <c r="AB885" s="1"/>
  <c r="Y885"/>
  <c r="AA885" s="1"/>
  <c r="AX895"/>
  <c r="AX896" l="1"/>
  <c r="AY896" s="1"/>
  <c r="AY895"/>
  <c r="BI898"/>
  <c r="AU899"/>
  <c r="AW898"/>
  <c r="Z886"/>
  <c r="AB886" s="1"/>
  <c r="Y886"/>
  <c r="AA886" s="1"/>
  <c r="AC884"/>
  <c r="AD884" l="1"/>
  <c r="BI899"/>
  <c r="AU900"/>
  <c r="AW899"/>
  <c r="Z887"/>
  <c r="AB887" s="1"/>
  <c r="Y887"/>
  <c r="AA887" s="1"/>
  <c r="AX897"/>
  <c r="AC885"/>
  <c r="AD885" l="1"/>
  <c r="AX898"/>
  <c r="AY898" s="1"/>
  <c r="AY897"/>
  <c r="BI900"/>
  <c r="AU901"/>
  <c r="AW900"/>
  <c r="Z888"/>
  <c r="AB888" s="1"/>
  <c r="AC886"/>
  <c r="Y888"/>
  <c r="AA888" s="1"/>
  <c r="AC887"/>
  <c r="AX899" l="1"/>
  <c r="AY899" s="1"/>
  <c r="AD887"/>
  <c r="BI901"/>
  <c r="AU902"/>
  <c r="AW901"/>
  <c r="AD886"/>
  <c r="Y889"/>
  <c r="AA889" s="1"/>
  <c r="Z889"/>
  <c r="AB889" s="1"/>
  <c r="BI902" l="1"/>
  <c r="AU903"/>
  <c r="AW902"/>
  <c r="AC888"/>
  <c r="Y890"/>
  <c r="AA890" s="1"/>
  <c r="AC889"/>
  <c r="Z890"/>
  <c r="AB890" s="1"/>
  <c r="AX900"/>
  <c r="AD888" l="1"/>
  <c r="AX901"/>
  <c r="AY901" s="1"/>
  <c r="AY900"/>
  <c r="AD889"/>
  <c r="BI903"/>
  <c r="AU904"/>
  <c r="AW903"/>
  <c r="Y891"/>
  <c r="AA891" s="1"/>
  <c r="Z891"/>
  <c r="AB891" s="1"/>
  <c r="BI904" l="1"/>
  <c r="AU905"/>
  <c r="AW904"/>
  <c r="Z892"/>
  <c r="AB892" s="1"/>
  <c r="Y892"/>
  <c r="AA892" s="1"/>
  <c r="AX902"/>
  <c r="AC890"/>
  <c r="AX903" l="1"/>
  <c r="AY903" s="1"/>
  <c r="AY902"/>
  <c r="BI905"/>
  <c r="AU906"/>
  <c r="AW905"/>
  <c r="AD890"/>
  <c r="AC891"/>
  <c r="Z893"/>
  <c r="AB893" s="1"/>
  <c r="AX904"/>
  <c r="AY904" s="1"/>
  <c r="Y893"/>
  <c r="AA893" s="1"/>
  <c r="AC892"/>
  <c r="BI906" l="1"/>
  <c r="AU907"/>
  <c r="AW906"/>
  <c r="AD892"/>
  <c r="AD891"/>
  <c r="Z894"/>
  <c r="AB894" s="1"/>
  <c r="Y894"/>
  <c r="AA894" s="1"/>
  <c r="AX905"/>
  <c r="AY905" s="1"/>
  <c r="BI907" l="1"/>
  <c r="AU908"/>
  <c r="AW907"/>
  <c r="AC893"/>
  <c r="Z895"/>
  <c r="AB895" s="1"/>
  <c r="Y895"/>
  <c r="AA895" s="1"/>
  <c r="AC894"/>
  <c r="AD893" l="1"/>
  <c r="BI908"/>
  <c r="AU909"/>
  <c r="AW908"/>
  <c r="AD894"/>
  <c r="Y896"/>
  <c r="AA896" s="1"/>
  <c r="AC895"/>
  <c r="Z896"/>
  <c r="AB896" s="1"/>
  <c r="AX906"/>
  <c r="AD895" l="1"/>
  <c r="AX907"/>
  <c r="AY907" s="1"/>
  <c r="AY906"/>
  <c r="BI909"/>
  <c r="AU910"/>
  <c r="AW909"/>
  <c r="Y897"/>
  <c r="AA897" s="1"/>
  <c r="Z897"/>
  <c r="AB897" s="1"/>
  <c r="AX908" l="1"/>
  <c r="AY908" s="1"/>
  <c r="BI910"/>
  <c r="AU911"/>
  <c r="AW910"/>
  <c r="Z898"/>
  <c r="AB898" s="1"/>
  <c r="Y898"/>
  <c r="AA898" s="1"/>
  <c r="AC897"/>
  <c r="AC896"/>
  <c r="AD897" l="1"/>
  <c r="BI911"/>
  <c r="AU912"/>
  <c r="AW911"/>
  <c r="AD896"/>
  <c r="Y899"/>
  <c r="AA899" s="1"/>
  <c r="AX909"/>
  <c r="AY909" s="1"/>
  <c r="Z899"/>
  <c r="AB899" s="1"/>
  <c r="BI912" l="1"/>
  <c r="AU913"/>
  <c r="AW912"/>
  <c r="Z900"/>
  <c r="AB900" s="1"/>
  <c r="Y900"/>
  <c r="AA900" s="1"/>
  <c r="AX910"/>
  <c r="AC898"/>
  <c r="AX911" l="1"/>
  <c r="AY911" s="1"/>
  <c r="AY910"/>
  <c r="BI913"/>
  <c r="AU914"/>
  <c r="AW913"/>
  <c r="AD898"/>
  <c r="AC899"/>
  <c r="Z901"/>
  <c r="AB901" s="1"/>
  <c r="Y901"/>
  <c r="AA901" s="1"/>
  <c r="AX912"/>
  <c r="AY912" s="1"/>
  <c r="AD899" l="1"/>
  <c r="BI914"/>
  <c r="AU915"/>
  <c r="AW914"/>
  <c r="Y902"/>
  <c r="AA902" s="1"/>
  <c r="AC901"/>
  <c r="Z902"/>
  <c r="AB902" s="1"/>
  <c r="AC900"/>
  <c r="AX913"/>
  <c r="AY913" s="1"/>
  <c r="BI915" l="1"/>
  <c r="AU916"/>
  <c r="AW915"/>
  <c r="AD901"/>
  <c r="AD900"/>
  <c r="Y903"/>
  <c r="AA903" s="1"/>
  <c r="Z903"/>
  <c r="AB903" s="1"/>
  <c r="BI916" l="1"/>
  <c r="AU917"/>
  <c r="AW916"/>
  <c r="AC902"/>
  <c r="Z904"/>
  <c r="AB904" s="1"/>
  <c r="Y904"/>
  <c r="AA904" s="1"/>
  <c r="AX914"/>
  <c r="AD902" l="1"/>
  <c r="BI917"/>
  <c r="AU918"/>
  <c r="AW917"/>
  <c r="AX915"/>
  <c r="AY915" s="1"/>
  <c r="AY914"/>
  <c r="AC903"/>
  <c r="Z905"/>
  <c r="AB905" s="1"/>
  <c r="Y905"/>
  <c r="AA905" s="1"/>
  <c r="AC904"/>
  <c r="AD904" l="1"/>
  <c r="BI918"/>
  <c r="AU919"/>
  <c r="AW918"/>
  <c r="AD903"/>
  <c r="Y906"/>
  <c r="AA906" s="1"/>
  <c r="AC905"/>
  <c r="Z906"/>
  <c r="AB906" s="1"/>
  <c r="AX916"/>
  <c r="BI919" l="1"/>
  <c r="AU920"/>
  <c r="AW919"/>
  <c r="AD905"/>
  <c r="AX917"/>
  <c r="AY917" s="1"/>
  <c r="AY916"/>
  <c r="Z907"/>
  <c r="AB907" s="1"/>
  <c r="Y907"/>
  <c r="AA907" s="1"/>
  <c r="AX918"/>
  <c r="AY918" s="1"/>
  <c r="BI920" l="1"/>
  <c r="AU921"/>
  <c r="AW920"/>
  <c r="AC906"/>
  <c r="Y908"/>
  <c r="AA908" s="1"/>
  <c r="AX919"/>
  <c r="AY919" s="1"/>
  <c r="Z908"/>
  <c r="AB908" s="1"/>
  <c r="AD906" l="1"/>
  <c r="BI921"/>
  <c r="AU922"/>
  <c r="AW921"/>
  <c r="Y909"/>
  <c r="AA909" s="1"/>
  <c r="AC908"/>
  <c r="Z909"/>
  <c r="AB909" s="1"/>
  <c r="AC907"/>
  <c r="AD908" l="1"/>
  <c r="BI922"/>
  <c r="AU923"/>
  <c r="AW922"/>
  <c r="AD907"/>
  <c r="Y910"/>
  <c r="AA910" s="1"/>
  <c r="AX920"/>
  <c r="AY920" s="1"/>
  <c r="Z910"/>
  <c r="AB910" s="1"/>
  <c r="BI923" l="1"/>
  <c r="AU924"/>
  <c r="AW923"/>
  <c r="Z911"/>
  <c r="AB911" s="1"/>
  <c r="Y911"/>
  <c r="AA911" s="1"/>
  <c r="AX921"/>
  <c r="AC909"/>
  <c r="BI924" l="1"/>
  <c r="AU925"/>
  <c r="AW924"/>
  <c r="AX922"/>
  <c r="AY922" s="1"/>
  <c r="AY921"/>
  <c r="AD909"/>
  <c r="AC910"/>
  <c r="Z912"/>
  <c r="AB912" s="1"/>
  <c r="Y912"/>
  <c r="AA912" s="1"/>
  <c r="AX923"/>
  <c r="AY923" s="1"/>
  <c r="AD910" l="1"/>
  <c r="BI925"/>
  <c r="AU926"/>
  <c r="AW925"/>
  <c r="Y913"/>
  <c r="AA913" s="1"/>
  <c r="AC912"/>
  <c r="Z913"/>
  <c r="AB913" s="1"/>
  <c r="AC911"/>
  <c r="AX924"/>
  <c r="AY924" s="1"/>
  <c r="BI926" l="1"/>
  <c r="AU927"/>
  <c r="AW926"/>
  <c r="AD911"/>
  <c r="AD912"/>
  <c r="Y914"/>
  <c r="AA914" s="1"/>
  <c r="Z914"/>
  <c r="AB914" s="1"/>
  <c r="AX925"/>
  <c r="AY925" s="1"/>
  <c r="BI927" l="1"/>
  <c r="AU928"/>
  <c r="AW927"/>
  <c r="AC913"/>
  <c r="Z915"/>
  <c r="AB915" s="1"/>
  <c r="AX926"/>
  <c r="AY926" s="1"/>
  <c r="Y915"/>
  <c r="AA915" s="1"/>
  <c r="AD913" l="1"/>
  <c r="BI928"/>
  <c r="AU929"/>
  <c r="AW928"/>
  <c r="Y916"/>
  <c r="AA916" s="1"/>
  <c r="AX927"/>
  <c r="AY927" s="1"/>
  <c r="AC914"/>
  <c r="Z916"/>
  <c r="AB916" s="1"/>
  <c r="BI929" l="1"/>
  <c r="AU930"/>
  <c r="AW929"/>
  <c r="AD914"/>
  <c r="Z917"/>
  <c r="AB917" s="1"/>
  <c r="AX928"/>
  <c r="AY928" s="1"/>
  <c r="Y917"/>
  <c r="AA917" s="1"/>
  <c r="AC915"/>
  <c r="BI930" l="1"/>
  <c r="AU931"/>
  <c r="AW930"/>
  <c r="AD915"/>
  <c r="AC916"/>
  <c r="Z918"/>
  <c r="AB918" s="1"/>
  <c r="Y918"/>
  <c r="AA918" s="1"/>
  <c r="AC917"/>
  <c r="AD916" l="1"/>
  <c r="BI931"/>
  <c r="AU932"/>
  <c r="AW931"/>
  <c r="AD917"/>
  <c r="Z919"/>
  <c r="AB919" s="1"/>
  <c r="AX929"/>
  <c r="AY929" s="1"/>
  <c r="Y919"/>
  <c r="AA919" s="1"/>
  <c r="AC918"/>
  <c r="AD918" l="1"/>
  <c r="BI932"/>
  <c r="AU933"/>
  <c r="AW932"/>
  <c r="Y920"/>
  <c r="AA920" s="1"/>
  <c r="AX930"/>
  <c r="AY930" s="1"/>
  <c r="Z920"/>
  <c r="AB920" s="1"/>
  <c r="BI933" l="1"/>
  <c r="AU934"/>
  <c r="AW933"/>
  <c r="Z921"/>
  <c r="AB921" s="1"/>
  <c r="AX931"/>
  <c r="Y921"/>
  <c r="AA921" s="1"/>
  <c r="AC919"/>
  <c r="BI934" l="1"/>
  <c r="AU935"/>
  <c r="AW934"/>
  <c r="AX932"/>
  <c r="AY932" s="1"/>
  <c r="AY931"/>
  <c r="AD919"/>
  <c r="AC920"/>
  <c r="Y922"/>
  <c r="AA922" s="1"/>
  <c r="Z922"/>
  <c r="AB922" s="1"/>
  <c r="AX933"/>
  <c r="AY933" s="1"/>
  <c r="AD920" l="1"/>
  <c r="BI935"/>
  <c r="AU936"/>
  <c r="AW935"/>
  <c r="AC921"/>
  <c r="Y923"/>
  <c r="AA923" s="1"/>
  <c r="Z923"/>
  <c r="AB923" s="1"/>
  <c r="BI936" l="1"/>
  <c r="AU937"/>
  <c r="AW936"/>
  <c r="AD921"/>
  <c r="AX934"/>
  <c r="Z924"/>
  <c r="AB924" s="1"/>
  <c r="Y924"/>
  <c r="AA924" s="1"/>
  <c r="AC923"/>
  <c r="AC922"/>
  <c r="AX935" l="1"/>
  <c r="AY935" s="1"/>
  <c r="AY934"/>
  <c r="AD922"/>
  <c r="BI937"/>
  <c r="AU938"/>
  <c r="AW937"/>
  <c r="AD923"/>
  <c r="Y925"/>
  <c r="AA925" s="1"/>
  <c r="AX936"/>
  <c r="AY936" s="1"/>
  <c r="Z925"/>
  <c r="AB925" s="1"/>
  <c r="BI938" l="1"/>
  <c r="AU939"/>
  <c r="AW938"/>
  <c r="Y926"/>
  <c r="AA926" s="1"/>
  <c r="Z926"/>
  <c r="AB926" s="1"/>
  <c r="AC924"/>
  <c r="BI939" l="1"/>
  <c r="AU940"/>
  <c r="AW939"/>
  <c r="AD924"/>
  <c r="AC925"/>
  <c r="Z927"/>
  <c r="AB927" s="1"/>
  <c r="Y927"/>
  <c r="AA927" s="1"/>
  <c r="AC926"/>
  <c r="AX937"/>
  <c r="AY937" s="1"/>
  <c r="BI940" l="1"/>
  <c r="AU941"/>
  <c r="AW940"/>
  <c r="AD926"/>
  <c r="AD925"/>
  <c r="Z928"/>
  <c r="AB928" s="1"/>
  <c r="Y928"/>
  <c r="AA928" s="1"/>
  <c r="AX938"/>
  <c r="BI941" l="1"/>
  <c r="AU942"/>
  <c r="AW941"/>
  <c r="AX939"/>
  <c r="AY939" s="1"/>
  <c r="AY938"/>
  <c r="AC927"/>
  <c r="Z929"/>
  <c r="AB929" s="1"/>
  <c r="Y929"/>
  <c r="AA929" s="1"/>
  <c r="AC928"/>
  <c r="AD927" l="1"/>
  <c r="AD928"/>
  <c r="BI942"/>
  <c r="AU943"/>
  <c r="AW942"/>
  <c r="Y930"/>
  <c r="AA930" s="1"/>
  <c r="AC929"/>
  <c r="Z930"/>
  <c r="AB930" s="1"/>
  <c r="AX940"/>
  <c r="BI943" l="1"/>
  <c r="AU944"/>
  <c r="AW943"/>
  <c r="AX941"/>
  <c r="AY941" s="1"/>
  <c r="AY940"/>
  <c r="AD929"/>
  <c r="Z931"/>
  <c r="AB931" s="1"/>
  <c r="Y931"/>
  <c r="AA931" s="1"/>
  <c r="BI944" l="1"/>
  <c r="AU945"/>
  <c r="AW944"/>
  <c r="AX942"/>
  <c r="AY942" s="1"/>
  <c r="AC930"/>
  <c r="Y932"/>
  <c r="AA932" s="1"/>
  <c r="Z932"/>
  <c r="AB932" s="1"/>
  <c r="BI945" l="1"/>
  <c r="AU946"/>
  <c r="AW945"/>
  <c r="AD930"/>
  <c r="Y933"/>
  <c r="AA933" s="1"/>
  <c r="AC932"/>
  <c r="AX943"/>
  <c r="Z933"/>
  <c r="AB933" s="1"/>
  <c r="AC931"/>
  <c r="BI946" l="1"/>
  <c r="AU947"/>
  <c r="AW946"/>
  <c r="AD932"/>
  <c r="AD931"/>
  <c r="AX944"/>
  <c r="AY944" s="1"/>
  <c r="AY943"/>
  <c r="Z934"/>
  <c r="AB934" s="1"/>
  <c r="Y934"/>
  <c r="AA934" s="1"/>
  <c r="AX945"/>
  <c r="AY945" s="1"/>
  <c r="BI947" l="1"/>
  <c r="AU948"/>
  <c r="AW947"/>
  <c r="Z935"/>
  <c r="AB935" s="1"/>
  <c r="Y935"/>
  <c r="AA935" s="1"/>
  <c r="AC934"/>
  <c r="AC933"/>
  <c r="AD934" l="1"/>
  <c r="BI948"/>
  <c r="AU949"/>
  <c r="AW948"/>
  <c r="AD933"/>
  <c r="Y936"/>
  <c r="AA936" s="1"/>
  <c r="Z936"/>
  <c r="AB936" s="1"/>
  <c r="AX946"/>
  <c r="AX947" l="1"/>
  <c r="AY947" s="1"/>
  <c r="AY946"/>
  <c r="BI949"/>
  <c r="AU950"/>
  <c r="AW949"/>
  <c r="Y937"/>
  <c r="AA937" s="1"/>
  <c r="AC936"/>
  <c r="Z937"/>
  <c r="AB937" s="1"/>
  <c r="AC935"/>
  <c r="AD935" l="1"/>
  <c r="AD936"/>
  <c r="BI950"/>
  <c r="AU951"/>
  <c r="AW950"/>
  <c r="Z938"/>
  <c r="AB938" s="1"/>
  <c r="Y938"/>
  <c r="AA938" s="1"/>
  <c r="AX948"/>
  <c r="BI951" l="1"/>
  <c r="AU952"/>
  <c r="AW951"/>
  <c r="AX949"/>
  <c r="AY949" s="1"/>
  <c r="AY948"/>
  <c r="Z939"/>
  <c r="AB939" s="1"/>
  <c r="Y939"/>
  <c r="AA939" s="1"/>
  <c r="AC937"/>
  <c r="AD937" l="1"/>
  <c r="BI952"/>
  <c r="AU953"/>
  <c r="AW952"/>
  <c r="Z940"/>
  <c r="AB940" s="1"/>
  <c r="Y940"/>
  <c r="AA940" s="1"/>
  <c r="AX950"/>
  <c r="AC938"/>
  <c r="AD938" l="1"/>
  <c r="AX951"/>
  <c r="AY951" s="1"/>
  <c r="AY950"/>
  <c r="BI953"/>
  <c r="AU954"/>
  <c r="AW953"/>
  <c r="Z941"/>
  <c r="AB941" s="1"/>
  <c r="AC939"/>
  <c r="Y941"/>
  <c r="AA941" s="1"/>
  <c r="AC940"/>
  <c r="AX952" l="1"/>
  <c r="AY952" s="1"/>
  <c r="AD939"/>
  <c r="AD940"/>
  <c r="BI954"/>
  <c r="AU955"/>
  <c r="AW954"/>
  <c r="Z942"/>
  <c r="AB942" s="1"/>
  <c r="Y942"/>
  <c r="AA942" s="1"/>
  <c r="BI955" l="1"/>
  <c r="AU956"/>
  <c r="AW955"/>
  <c r="AC941"/>
  <c r="Y943"/>
  <c r="AA943" s="1"/>
  <c r="AX953"/>
  <c r="AY953" s="1"/>
  <c r="Z943"/>
  <c r="AB943" s="1"/>
  <c r="AD941" l="1"/>
  <c r="BI956"/>
  <c r="AU957"/>
  <c r="AW956"/>
  <c r="AX954"/>
  <c r="Z944"/>
  <c r="AB944" s="1"/>
  <c r="Y944"/>
  <c r="AA944" s="1"/>
  <c r="AC942"/>
  <c r="AX955" l="1"/>
  <c r="AY955" s="1"/>
  <c r="AY954"/>
  <c r="BI957"/>
  <c r="AU958"/>
  <c r="AW957"/>
  <c r="AD942"/>
  <c r="AC943"/>
  <c r="Z945"/>
  <c r="AB945" s="1"/>
  <c r="Y945"/>
  <c r="AA945" s="1"/>
  <c r="AC944"/>
  <c r="AD943" l="1"/>
  <c r="AD944"/>
  <c r="AX956"/>
  <c r="AY956" s="1"/>
  <c r="BI958"/>
  <c r="AU959"/>
  <c r="AW958"/>
  <c r="Y946"/>
  <c r="AA946" s="1"/>
  <c r="Z946"/>
  <c r="AB946" s="1"/>
  <c r="BI959" l="1"/>
  <c r="AU960"/>
  <c r="AW959"/>
  <c r="AX957"/>
  <c r="AY957" s="1"/>
  <c r="Y947"/>
  <c r="AA947" s="1"/>
  <c r="AC946"/>
  <c r="Z947"/>
  <c r="AB947" s="1"/>
  <c r="AC945"/>
  <c r="AD945" l="1"/>
  <c r="AD946"/>
  <c r="BI960"/>
  <c r="AU961"/>
  <c r="AW960"/>
  <c r="Z948"/>
  <c r="AB948" s="1"/>
  <c r="Y948"/>
  <c r="AA948" s="1"/>
  <c r="AX958"/>
  <c r="AX959" l="1"/>
  <c r="AY959" s="1"/>
  <c r="AY958"/>
  <c r="BI961"/>
  <c r="AU962"/>
  <c r="AW961"/>
  <c r="Z949"/>
  <c r="AB949" s="1"/>
  <c r="Y949"/>
  <c r="AA949" s="1"/>
  <c r="AC947"/>
  <c r="AD947" l="1"/>
  <c r="BI962"/>
  <c r="AU963"/>
  <c r="AW962"/>
  <c r="Y950"/>
  <c r="AA950" s="1"/>
  <c r="AC949"/>
  <c r="Z950"/>
  <c r="AB950" s="1"/>
  <c r="AC948"/>
  <c r="AX960"/>
  <c r="AD948" l="1"/>
  <c r="AX961"/>
  <c r="AY961" s="1"/>
  <c r="AY960"/>
  <c r="AD949"/>
  <c r="BI963"/>
  <c r="AU964"/>
  <c r="AW963"/>
  <c r="Z951"/>
  <c r="AB951" s="1"/>
  <c r="Y951"/>
  <c r="AA951" s="1"/>
  <c r="BI964" l="1"/>
  <c r="AU965"/>
  <c r="AW964"/>
  <c r="AX962"/>
  <c r="AY962" s="1"/>
  <c r="AC950"/>
  <c r="Y952"/>
  <c r="AA952" s="1"/>
  <c r="Z952"/>
  <c r="AB952" s="1"/>
  <c r="AX963"/>
  <c r="AY963" s="1"/>
  <c r="AD950" l="1"/>
  <c r="BI965"/>
  <c r="AU966"/>
  <c r="AW965"/>
  <c r="Z953"/>
  <c r="AB953" s="1"/>
  <c r="Y953"/>
  <c r="AA953" s="1"/>
  <c r="AC951"/>
  <c r="AD951" l="1"/>
  <c r="BI966"/>
  <c r="AU967"/>
  <c r="AW966"/>
  <c r="Y954"/>
  <c r="AA954" s="1"/>
  <c r="AC953"/>
  <c r="Z954"/>
  <c r="AB954" s="1"/>
  <c r="AX964"/>
  <c r="AY964" s="1"/>
  <c r="AC952"/>
  <c r="BI967" l="1"/>
  <c r="AU968"/>
  <c r="AW967"/>
  <c r="AD952"/>
  <c r="AD953"/>
  <c r="Y955"/>
  <c r="AA955" s="1"/>
  <c r="AC954"/>
  <c r="Z955"/>
  <c r="AB955" s="1"/>
  <c r="AX965"/>
  <c r="AX966" l="1"/>
  <c r="AY966" s="1"/>
  <c r="AY965"/>
  <c r="AD954"/>
  <c r="BI968"/>
  <c r="AU969"/>
  <c r="AW968"/>
  <c r="AX967"/>
  <c r="AY967" s="1"/>
  <c r="Y956"/>
  <c r="AA956" s="1"/>
  <c r="Z956"/>
  <c r="AB956" s="1"/>
  <c r="BI969" l="1"/>
  <c r="AU970"/>
  <c r="AW969"/>
  <c r="Y957"/>
  <c r="AA957" s="1"/>
  <c r="AX968"/>
  <c r="AY968" s="1"/>
  <c r="Z957"/>
  <c r="AB957" s="1"/>
  <c r="AC955"/>
  <c r="BI970" l="1"/>
  <c r="AU971"/>
  <c r="AW970"/>
  <c r="AD955"/>
  <c r="Y958"/>
  <c r="AA958" s="1"/>
  <c r="Z958"/>
  <c r="AB958" s="1"/>
  <c r="AX969"/>
  <c r="AY969" s="1"/>
  <c r="AC956"/>
  <c r="AD956" l="1"/>
  <c r="BI971"/>
  <c r="AU972"/>
  <c r="AW971"/>
  <c r="AC957"/>
  <c r="Z959"/>
  <c r="AB959" s="1"/>
  <c r="Y959"/>
  <c r="AA959" s="1"/>
  <c r="AC958"/>
  <c r="BI972" l="1"/>
  <c r="AU973"/>
  <c r="AW972"/>
  <c r="AD958"/>
  <c r="AD957"/>
  <c r="Y960"/>
  <c r="AA960" s="1"/>
  <c r="Z960"/>
  <c r="AB960" s="1"/>
  <c r="AX970"/>
  <c r="BI973" l="1"/>
  <c r="AU974"/>
  <c r="AW973"/>
  <c r="AX971"/>
  <c r="AY971" s="1"/>
  <c r="AY970"/>
  <c r="Y961"/>
  <c r="AA961" s="1"/>
  <c r="AC960"/>
  <c r="Z961"/>
  <c r="AB961" s="1"/>
  <c r="AX972"/>
  <c r="AY972" s="1"/>
  <c r="AC959"/>
  <c r="BI974" l="1"/>
  <c r="AU975"/>
  <c r="AW974"/>
  <c r="AD959"/>
  <c r="AD960"/>
  <c r="Y962"/>
  <c r="AA962" s="1"/>
  <c r="AX973"/>
  <c r="AY973" s="1"/>
  <c r="Z962"/>
  <c r="AB962" s="1"/>
  <c r="BI975" l="1"/>
  <c r="AU976"/>
  <c r="AW975"/>
  <c r="Y963"/>
  <c r="AA963" s="1"/>
  <c r="Z963"/>
  <c r="AB963" s="1"/>
  <c r="AX974"/>
  <c r="AY974" s="1"/>
  <c r="AC961"/>
  <c r="BI976" l="1"/>
  <c r="AU977"/>
  <c r="AW976"/>
  <c r="AD961"/>
  <c r="Z964"/>
  <c r="AB964" s="1"/>
  <c r="Y964"/>
  <c r="AA964" s="1"/>
  <c r="AC962"/>
  <c r="AD962" l="1"/>
  <c r="BI977"/>
  <c r="AU978"/>
  <c r="AW977"/>
  <c r="AC963"/>
  <c r="Y965"/>
  <c r="AA965" s="1"/>
  <c r="Z965"/>
  <c r="AB965" s="1"/>
  <c r="AX975"/>
  <c r="BI978" l="1"/>
  <c r="AU979"/>
  <c r="AW978"/>
  <c r="AX976"/>
  <c r="AY976" s="1"/>
  <c r="AY975"/>
  <c r="AD963"/>
  <c r="AC964"/>
  <c r="Y966"/>
  <c r="AA966" s="1"/>
  <c r="AX977"/>
  <c r="AY977" s="1"/>
  <c r="Z966"/>
  <c r="AB966" s="1"/>
  <c r="BI979" l="1"/>
  <c r="AU980"/>
  <c r="AW979"/>
  <c r="AD964"/>
  <c r="Z967"/>
  <c r="AB967" s="1"/>
  <c r="Y967"/>
  <c r="AA967" s="1"/>
  <c r="AC966"/>
  <c r="AC965"/>
  <c r="BI980" l="1"/>
  <c r="AU981"/>
  <c r="AW980"/>
  <c r="AD966"/>
  <c r="AD965"/>
  <c r="Y968"/>
  <c r="AA968" s="1"/>
  <c r="AX978"/>
  <c r="AY978" s="1"/>
  <c r="Z968"/>
  <c r="AB968" s="1"/>
  <c r="BI981" l="1"/>
  <c r="AU982"/>
  <c r="AW981"/>
  <c r="Z969"/>
  <c r="AB969" s="1"/>
  <c r="Y969"/>
  <c r="AA969" s="1"/>
  <c r="AX979"/>
  <c r="AC967"/>
  <c r="AX980" l="1"/>
  <c r="AY980" s="1"/>
  <c r="AY979"/>
  <c r="BI982"/>
  <c r="AU983"/>
  <c r="AW982"/>
  <c r="AD967"/>
  <c r="AC968"/>
  <c r="Z970"/>
  <c r="AB970" s="1"/>
  <c r="Y970"/>
  <c r="AA970" s="1"/>
  <c r="AX981"/>
  <c r="AY981" s="1"/>
  <c r="AD968" l="1"/>
  <c r="BI983"/>
  <c r="AU984"/>
  <c r="AW983"/>
  <c r="Y971"/>
  <c r="AA971" s="1"/>
  <c r="AC970"/>
  <c r="Z971"/>
  <c r="AB971" s="1"/>
  <c r="AC969"/>
  <c r="AX982"/>
  <c r="AY982" s="1"/>
  <c r="AD970" l="1"/>
  <c r="AD969"/>
  <c r="BI984"/>
  <c r="AU985"/>
  <c r="AW984"/>
  <c r="Y972"/>
  <c r="AA972" s="1"/>
  <c r="Z972"/>
  <c r="AB972" s="1"/>
  <c r="AX983"/>
  <c r="AY983" s="1"/>
  <c r="BI985" l="1"/>
  <c r="AU986"/>
  <c r="AW985"/>
  <c r="AC971"/>
  <c r="Z973"/>
  <c r="AB973" s="1"/>
  <c r="AX984"/>
  <c r="AY984" s="1"/>
  <c r="Y973"/>
  <c r="AA973" s="1"/>
  <c r="AD971" l="1"/>
  <c r="BI986"/>
  <c r="AU987"/>
  <c r="AW986"/>
  <c r="Y974"/>
  <c r="AA974" s="1"/>
  <c r="AX985"/>
  <c r="AY985" s="1"/>
  <c r="AC972"/>
  <c r="Z974"/>
  <c r="AB974" s="1"/>
  <c r="AD972" l="1"/>
  <c r="BI987"/>
  <c r="AU988"/>
  <c r="AW987"/>
  <c r="Y975"/>
  <c r="AA975" s="1"/>
  <c r="Z975"/>
  <c r="AB975" s="1"/>
  <c r="AC973"/>
  <c r="AD973" l="1"/>
  <c r="BI988"/>
  <c r="AU989"/>
  <c r="AW988"/>
  <c r="Z976"/>
  <c r="AB976" s="1"/>
  <c r="AX986"/>
  <c r="Y976"/>
  <c r="AA976" s="1"/>
  <c r="AC975"/>
  <c r="AC974"/>
  <c r="AX987" l="1"/>
  <c r="AY987" s="1"/>
  <c r="AY986"/>
  <c r="BI989"/>
  <c r="AU990"/>
  <c r="AW989"/>
  <c r="AD975"/>
  <c r="AD974"/>
  <c r="Y977"/>
  <c r="AA977" s="1"/>
  <c r="Z977"/>
  <c r="AB977" s="1"/>
  <c r="AX988"/>
  <c r="AY988" s="1"/>
  <c r="BI990" l="1"/>
  <c r="AU991"/>
  <c r="AW990"/>
  <c r="AC976"/>
  <c r="Y978"/>
  <c r="AA978" s="1"/>
  <c r="Z978"/>
  <c r="AB978" s="1"/>
  <c r="AD976" l="1"/>
  <c r="BI991"/>
  <c r="AU992"/>
  <c r="AW991"/>
  <c r="Y979"/>
  <c r="AA979" s="1"/>
  <c r="AC978"/>
  <c r="AX989"/>
  <c r="Z979"/>
  <c r="AB979" s="1"/>
  <c r="AC977"/>
  <c r="AX990" l="1"/>
  <c r="AY990" s="1"/>
  <c r="AY989"/>
  <c r="BI992"/>
  <c r="AU993"/>
  <c r="AW992"/>
  <c r="AD977"/>
  <c r="AD978"/>
  <c r="Z980"/>
  <c r="AB980" s="1"/>
  <c r="Y980"/>
  <c r="AA980" s="1"/>
  <c r="AX991"/>
  <c r="AY991" s="1"/>
  <c r="BI993" l="1"/>
  <c r="AU994"/>
  <c r="AW993"/>
  <c r="Z981"/>
  <c r="AB981" s="1"/>
  <c r="Y981"/>
  <c r="AA981" s="1"/>
  <c r="AC980"/>
  <c r="AC979"/>
  <c r="AD980" l="1"/>
  <c r="BI994"/>
  <c r="AU995"/>
  <c r="AW994"/>
  <c r="AD979"/>
  <c r="Y982"/>
  <c r="AA982" s="1"/>
  <c r="Z982"/>
  <c r="AB982" s="1"/>
  <c r="AX992"/>
  <c r="AX993" l="1"/>
  <c r="AY993" s="1"/>
  <c r="AY992"/>
  <c r="BI995"/>
  <c r="AU996"/>
  <c r="AW995"/>
  <c r="Y983"/>
  <c r="AA983" s="1"/>
  <c r="AC982"/>
  <c r="Z983"/>
  <c r="AB983" s="1"/>
  <c r="AC981"/>
  <c r="AD981" l="1"/>
  <c r="AD982"/>
  <c r="BI996"/>
  <c r="AU997"/>
  <c r="AW996"/>
  <c r="Z984"/>
  <c r="AB984" s="1"/>
  <c r="Y984"/>
  <c r="AA984" s="1"/>
  <c r="AX994"/>
  <c r="AY994" s="1"/>
  <c r="BI997" l="1"/>
  <c r="AU998"/>
  <c r="AW997"/>
  <c r="Z985"/>
  <c r="AB985" s="1"/>
  <c r="Y985"/>
  <c r="AA985" s="1"/>
  <c r="AX995"/>
  <c r="AC983"/>
  <c r="AX996" l="1"/>
  <c r="AY996" s="1"/>
  <c r="AY995"/>
  <c r="BI998"/>
  <c r="AU999"/>
  <c r="AW998"/>
  <c r="AD983"/>
  <c r="Z986"/>
  <c r="AB986" s="1"/>
  <c r="AC984"/>
  <c r="Y986"/>
  <c r="AA986" s="1"/>
  <c r="AC985"/>
  <c r="AD984" l="1"/>
  <c r="BI999"/>
  <c r="AU1000"/>
  <c r="AW999"/>
  <c r="AD985"/>
  <c r="Y987"/>
  <c r="AA987" s="1"/>
  <c r="Z987"/>
  <c r="AB987" s="1"/>
  <c r="AX997"/>
  <c r="AX998" l="1"/>
  <c r="AY998" s="1"/>
  <c r="AY997"/>
  <c r="BI1000"/>
  <c r="AU1001"/>
  <c r="AW1000"/>
  <c r="Z988"/>
  <c r="AB988" s="1"/>
  <c r="Y988"/>
  <c r="AA988" s="1"/>
  <c r="AC986"/>
  <c r="AD986" l="1"/>
  <c r="BI1001"/>
  <c r="AU1002"/>
  <c r="AW1001"/>
  <c r="Y989"/>
  <c r="AA989" s="1"/>
  <c r="AC988"/>
  <c r="Z989"/>
  <c r="AB989" s="1"/>
  <c r="AX999"/>
  <c r="AC987"/>
  <c r="AX1000" l="1"/>
  <c r="AY1000" s="1"/>
  <c r="AY999"/>
  <c r="AD987"/>
  <c r="AD988"/>
  <c r="BI1002"/>
  <c r="AU1003"/>
  <c r="AW1002"/>
  <c r="Y990"/>
  <c r="AA990" s="1"/>
  <c r="Z990"/>
  <c r="AB990" s="1"/>
  <c r="BI1003" l="1"/>
  <c r="AU1004"/>
  <c r="AW1003"/>
  <c r="Z991"/>
  <c r="AB991" s="1"/>
  <c r="Y991"/>
  <c r="AA991" s="1"/>
  <c r="AX1001"/>
  <c r="AC989"/>
  <c r="AX1002" l="1"/>
  <c r="AY1002" s="1"/>
  <c r="AY1001"/>
  <c r="BI1004"/>
  <c r="AU1005"/>
  <c r="AW1004"/>
  <c r="AD989"/>
  <c r="Z992"/>
  <c r="AB992" s="1"/>
  <c r="Y992"/>
  <c r="AA992" s="1"/>
  <c r="AC991"/>
  <c r="AC990"/>
  <c r="BI1005" l="1"/>
  <c r="AU1006"/>
  <c r="AW1005"/>
  <c r="AD991"/>
  <c r="AD990"/>
  <c r="Y993"/>
  <c r="AA993" s="1"/>
  <c r="Z993"/>
  <c r="AB993" s="1"/>
  <c r="AX1003"/>
  <c r="AX1004" l="1"/>
  <c r="AY1004" s="1"/>
  <c r="AY1003"/>
  <c r="BI1006"/>
  <c r="AU1007"/>
  <c r="AW1006"/>
  <c r="Y994"/>
  <c r="AA994" s="1"/>
  <c r="AC993"/>
  <c r="Z994"/>
  <c r="AB994" s="1"/>
  <c r="AX1005"/>
  <c r="AY1005" s="1"/>
  <c r="AC992"/>
  <c r="AD992" l="1"/>
  <c r="AD993"/>
  <c r="BI1007"/>
  <c r="AU1008"/>
  <c r="AW1007"/>
  <c r="Z995"/>
  <c r="AB995" s="1"/>
  <c r="AX1006"/>
  <c r="AY1006" s="1"/>
  <c r="Y995"/>
  <c r="AA995" s="1"/>
  <c r="BI1008" l="1"/>
  <c r="AU1009"/>
  <c r="AW1008"/>
  <c r="AC994"/>
  <c r="Z996"/>
  <c r="AB996" s="1"/>
  <c r="Y996"/>
  <c r="AA996" s="1"/>
  <c r="AD994" l="1"/>
  <c r="BI1009"/>
  <c r="AU1010"/>
  <c r="AW1009"/>
  <c r="AC995"/>
  <c r="Y997"/>
  <c r="AA997" s="1"/>
  <c r="AX1007"/>
  <c r="AY1007" s="1"/>
  <c r="Z997"/>
  <c r="AB997" s="1"/>
  <c r="BI1010" l="1"/>
  <c r="AU1011"/>
  <c r="AW1010"/>
  <c r="AD995"/>
  <c r="AX1008"/>
  <c r="Z998"/>
  <c r="AB998" s="1"/>
  <c r="Y998"/>
  <c r="AA998" s="1"/>
  <c r="AC996"/>
  <c r="BI1011" l="1"/>
  <c r="AU1012"/>
  <c r="AW1011"/>
  <c r="AD996"/>
  <c r="AX1009"/>
  <c r="AY1009" s="1"/>
  <c r="AY1008"/>
  <c r="AC997"/>
  <c r="Z999"/>
  <c r="AB999" s="1"/>
  <c r="Y999"/>
  <c r="AA999" s="1"/>
  <c r="AD997" l="1"/>
  <c r="BI1012"/>
  <c r="AU1013"/>
  <c r="AW1012"/>
  <c r="AX1010"/>
  <c r="AY1010" s="1"/>
  <c r="Y1000"/>
  <c r="AA1000" s="1"/>
  <c r="Z1000"/>
  <c r="AB1000" s="1"/>
  <c r="AC998"/>
  <c r="AD998" l="1"/>
  <c r="BI1013"/>
  <c r="AU1014"/>
  <c r="AW1013"/>
  <c r="Y1001"/>
  <c r="AA1001" s="1"/>
  <c r="AC1000"/>
  <c r="Z1001"/>
  <c r="AB1001" s="1"/>
  <c r="AC999"/>
  <c r="AX1011"/>
  <c r="AY1011" s="1"/>
  <c r="AD999" l="1"/>
  <c r="BI1014"/>
  <c r="AU1015"/>
  <c r="AW1014"/>
  <c r="AD1000"/>
  <c r="Y1002"/>
  <c r="AA1002" s="1"/>
  <c r="Z1002"/>
  <c r="AB1002" s="1"/>
  <c r="AX1012"/>
  <c r="BI1015" l="1"/>
  <c r="AU1016"/>
  <c r="AW1015"/>
  <c r="AX1013"/>
  <c r="AY1013" s="1"/>
  <c r="AY1012"/>
  <c r="Z1003"/>
  <c r="AB1003" s="1"/>
  <c r="Y1003"/>
  <c r="AA1003" s="1"/>
  <c r="AC1001"/>
  <c r="AD1001" l="1"/>
  <c r="BI1016"/>
  <c r="AU1017"/>
  <c r="AW1016"/>
  <c r="Z1004"/>
  <c r="AB1004" s="1"/>
  <c r="AC1002"/>
  <c r="AX1014"/>
  <c r="Y1004"/>
  <c r="AA1004" s="1"/>
  <c r="AC1003"/>
  <c r="AD1002" l="1"/>
  <c r="BI1017"/>
  <c r="AU1018"/>
  <c r="AW1017"/>
  <c r="AX1015"/>
  <c r="AY1015" s="1"/>
  <c r="AY1014"/>
  <c r="AD1003"/>
  <c r="Z1005"/>
  <c r="AB1005" s="1"/>
  <c r="Y1005"/>
  <c r="AA1005" s="1"/>
  <c r="AX1016" l="1"/>
  <c r="AY1016" s="1"/>
  <c r="BI1018"/>
  <c r="AU1019"/>
  <c r="AW1018"/>
  <c r="AC1004"/>
  <c r="Z1006"/>
  <c r="AB1006" s="1"/>
  <c r="Y1006"/>
  <c r="AA1006" s="1"/>
  <c r="AC1005"/>
  <c r="AX1017"/>
  <c r="AY1017" s="1"/>
  <c r="AD1004" l="1"/>
  <c r="BI1019"/>
  <c r="AU1020"/>
  <c r="AW1019"/>
  <c r="AD1005"/>
  <c r="Z1007"/>
  <c r="AB1007" s="1"/>
  <c r="AX1018"/>
  <c r="AY1018" s="1"/>
  <c r="Y1007"/>
  <c r="AA1007" s="1"/>
  <c r="BI1020" l="1"/>
  <c r="AU1021"/>
  <c r="AW1020"/>
  <c r="AC1006"/>
  <c r="Z1008"/>
  <c r="AB1008" s="1"/>
  <c r="Y1008"/>
  <c r="AA1008" s="1"/>
  <c r="AC1007"/>
  <c r="AX1019"/>
  <c r="AY1019" s="1"/>
  <c r="AD1006" l="1"/>
  <c r="BI1021"/>
  <c r="AU1022"/>
  <c r="AW1021"/>
  <c r="AD1007"/>
  <c r="Y1009"/>
  <c r="AA1009" s="1"/>
  <c r="Z1009"/>
  <c r="AB1009" s="1"/>
  <c r="BI1022" l="1"/>
  <c r="AU1023"/>
  <c r="AW1022"/>
  <c r="Y1010"/>
  <c r="AA1010" s="1"/>
  <c r="AX1020"/>
  <c r="Z1010"/>
  <c r="AB1010" s="1"/>
  <c r="AC1008"/>
  <c r="BI1023" l="1"/>
  <c r="AU1024"/>
  <c r="AW1023"/>
  <c r="AX1021"/>
  <c r="AY1021" s="1"/>
  <c r="AY1020"/>
  <c r="AD1008"/>
  <c r="Z1011"/>
  <c r="AB1011" s="1"/>
  <c r="Y1011"/>
  <c r="AA1011" s="1"/>
  <c r="AC1009"/>
  <c r="AD1009" l="1"/>
  <c r="BI1024"/>
  <c r="AU1025"/>
  <c r="AW1024"/>
  <c r="Z1012"/>
  <c r="AB1012" s="1"/>
  <c r="Y1012"/>
  <c r="AA1012" s="1"/>
  <c r="AC1010"/>
  <c r="AX1022"/>
  <c r="AY1022" s="1"/>
  <c r="BI1025" l="1"/>
  <c r="AU1026"/>
  <c r="AW1025"/>
  <c r="AD1010"/>
  <c r="AC1011"/>
  <c r="Y1013"/>
  <c r="AA1013" s="1"/>
  <c r="Z1013"/>
  <c r="AB1013" s="1"/>
  <c r="AX1023"/>
  <c r="AY1023" s="1"/>
  <c r="AD1011" l="1"/>
  <c r="BI1026"/>
  <c r="AU1027"/>
  <c r="AW1026"/>
  <c r="Z1014"/>
  <c r="AB1014" s="1"/>
  <c r="Y1014"/>
  <c r="AA1014" s="1"/>
  <c r="AX1024"/>
  <c r="AC1012"/>
  <c r="BI1027" l="1"/>
  <c r="AU1028"/>
  <c r="AW1027"/>
  <c r="AX1025"/>
  <c r="AY1025" s="1"/>
  <c r="AY1024"/>
  <c r="AD1012"/>
  <c r="AC1013"/>
  <c r="Z1015"/>
  <c r="AB1015" s="1"/>
  <c r="Y1015"/>
  <c r="AA1015" s="1"/>
  <c r="AC1014"/>
  <c r="AX1026" l="1"/>
  <c r="AY1026" s="1"/>
  <c r="BI1028"/>
  <c r="AU1029"/>
  <c r="AW1028"/>
  <c r="AD1014"/>
  <c r="AD1013"/>
  <c r="Z1016"/>
  <c r="AB1016" s="1"/>
  <c r="AX1027"/>
  <c r="AY1027" s="1"/>
  <c r="Y1016"/>
  <c r="AA1016" s="1"/>
  <c r="BI1029" l="1"/>
  <c r="AU1030"/>
  <c r="AW1029"/>
  <c r="AC1015"/>
  <c r="Z1017"/>
  <c r="AB1017" s="1"/>
  <c r="Y1017"/>
  <c r="AA1017" s="1"/>
  <c r="AD1015" l="1"/>
  <c r="BI1030"/>
  <c r="AU1031"/>
  <c r="AW1030"/>
  <c r="AC1016"/>
  <c r="AX1028"/>
  <c r="AY1028" s="1"/>
  <c r="Y1018"/>
  <c r="AA1018" s="1"/>
  <c r="AC1017"/>
  <c r="Z1018"/>
  <c r="AB1018" s="1"/>
  <c r="BI1031" l="1"/>
  <c r="AU1032"/>
  <c r="AW1031"/>
  <c r="AD1017"/>
  <c r="AD1016"/>
  <c r="Y1019"/>
  <c r="AA1019" s="1"/>
  <c r="Z1019"/>
  <c r="AB1019" s="1"/>
  <c r="AX1029"/>
  <c r="BI1032" l="1"/>
  <c r="AU1033"/>
  <c r="AW1032"/>
  <c r="AX1030"/>
  <c r="AY1030" s="1"/>
  <c r="AY1029"/>
  <c r="Y1020"/>
  <c r="AA1020" s="1"/>
  <c r="AC1019"/>
  <c r="Z1020"/>
  <c r="AB1020" s="1"/>
  <c r="AX1031"/>
  <c r="AY1031" s="1"/>
  <c r="AC1018"/>
  <c r="BI1033" l="1"/>
  <c r="AU1034"/>
  <c r="AW1033"/>
  <c r="AD1018"/>
  <c r="AD1019"/>
  <c r="Y1021"/>
  <c r="AA1021" s="1"/>
  <c r="AX1032"/>
  <c r="AY1032" s="1"/>
  <c r="Z1021"/>
  <c r="AB1021" s="1"/>
  <c r="BI1034" l="1"/>
  <c r="AU1035"/>
  <c r="AW1034"/>
  <c r="Y1022"/>
  <c r="AA1022" s="1"/>
  <c r="Z1022"/>
  <c r="AB1022" s="1"/>
  <c r="AC1020"/>
  <c r="BI1035" l="1"/>
  <c r="AU1036"/>
  <c r="AW1035"/>
  <c r="AD1020"/>
  <c r="AC1021"/>
  <c r="Z1023"/>
  <c r="AB1023" s="1"/>
  <c r="Y1023"/>
  <c r="AA1023" s="1"/>
  <c r="AX1033"/>
  <c r="AY1033" s="1"/>
  <c r="BI1036" l="1"/>
  <c r="AU1037"/>
  <c r="AW1036"/>
  <c r="AD1021"/>
  <c r="Z1024"/>
  <c r="AB1024" s="1"/>
  <c r="AC1022"/>
  <c r="Y1024"/>
  <c r="AA1024" s="1"/>
  <c r="AX1034"/>
  <c r="AD1022" l="1"/>
  <c r="AX1035"/>
  <c r="AY1035" s="1"/>
  <c r="AY1034"/>
  <c r="BI1037"/>
  <c r="AU1038"/>
  <c r="AW1037"/>
  <c r="AC1023"/>
  <c r="Z1025"/>
  <c r="AB1025" s="1"/>
  <c r="Y1025"/>
  <c r="AA1025" s="1"/>
  <c r="AD1023" l="1"/>
  <c r="BI1038"/>
  <c r="AU1039"/>
  <c r="AW1038"/>
  <c r="AX1036"/>
  <c r="AY1036" s="1"/>
  <c r="Y1026"/>
  <c r="AA1026" s="1"/>
  <c r="Z1026"/>
  <c r="AB1026" s="1"/>
  <c r="AC1024"/>
  <c r="BI1039" l="1"/>
  <c r="AU1040"/>
  <c r="AW1039"/>
  <c r="AD1024"/>
  <c r="Y1027"/>
  <c r="AA1027" s="1"/>
  <c r="AC1026"/>
  <c r="Z1027"/>
  <c r="AB1027" s="1"/>
  <c r="AX1037"/>
  <c r="AY1037" s="1"/>
  <c r="AC1025"/>
  <c r="AD1025" l="1"/>
  <c r="AD1026"/>
  <c r="BI1040"/>
  <c r="AU1041"/>
  <c r="AW1040"/>
  <c r="Y1028"/>
  <c r="AA1028" s="1"/>
  <c r="AC1027"/>
  <c r="Z1028"/>
  <c r="AB1028" s="1"/>
  <c r="AX1038"/>
  <c r="AD1027" l="1"/>
  <c r="AX1039"/>
  <c r="AY1039" s="1"/>
  <c r="AY1038"/>
  <c r="BI1041"/>
  <c r="AU1042"/>
  <c r="AW1041"/>
  <c r="Y1029"/>
  <c r="AA1029" s="1"/>
  <c r="Z1029"/>
  <c r="AB1029" s="1"/>
  <c r="AX1040" l="1"/>
  <c r="AY1040" s="1"/>
  <c r="BI1042"/>
  <c r="AU1043"/>
  <c r="AW1042"/>
  <c r="Z1030"/>
  <c r="AB1030" s="1"/>
  <c r="AX1041"/>
  <c r="AY1041" s="1"/>
  <c r="Y1030"/>
  <c r="AA1030" s="1"/>
  <c r="AC1028"/>
  <c r="BI1043" l="1"/>
  <c r="AU1044"/>
  <c r="AW1043"/>
  <c r="AD1028"/>
  <c r="AC1029"/>
  <c r="Z1031"/>
  <c r="AB1031" s="1"/>
  <c r="Y1031"/>
  <c r="AA1031" s="1"/>
  <c r="BI1044" l="1"/>
  <c r="AU1045"/>
  <c r="AW1044"/>
  <c r="AD1029"/>
  <c r="Y1032"/>
  <c r="AA1032" s="1"/>
  <c r="Z1032"/>
  <c r="AB1032" s="1"/>
  <c r="AC1030"/>
  <c r="AX1042"/>
  <c r="BI1045" l="1"/>
  <c r="AU1046"/>
  <c r="AW1045"/>
  <c r="AD1030"/>
  <c r="AX1043"/>
  <c r="AY1043" s="1"/>
  <c r="AY1042"/>
  <c r="Y1033"/>
  <c r="AA1033" s="1"/>
  <c r="Z1033"/>
  <c r="AB1033" s="1"/>
  <c r="AC1031"/>
  <c r="BI1046" l="1"/>
  <c r="AU1047"/>
  <c r="AW1046"/>
  <c r="AD1031"/>
  <c r="Z1034"/>
  <c r="AB1034" s="1"/>
  <c r="Y1034"/>
  <c r="AA1034" s="1"/>
  <c r="AC1032"/>
  <c r="AX1044"/>
  <c r="AY1044" s="1"/>
  <c r="BI1047" l="1"/>
  <c r="AU1048"/>
  <c r="AW1047"/>
  <c r="AD1032"/>
  <c r="AC1033"/>
  <c r="Y1035"/>
  <c r="AA1035" s="1"/>
  <c r="Z1035"/>
  <c r="AB1035" s="1"/>
  <c r="AX1045"/>
  <c r="BI1048" l="1"/>
  <c r="AU1049"/>
  <c r="AW1048"/>
  <c r="AX1046"/>
  <c r="AY1046" s="1"/>
  <c r="AY1045"/>
  <c r="AD1033"/>
  <c r="Z1036"/>
  <c r="AB1036" s="1"/>
  <c r="Y1036"/>
  <c r="AA1036" s="1"/>
  <c r="AC1035"/>
  <c r="AX1047"/>
  <c r="AY1047" s="1"/>
  <c r="AC1034"/>
  <c r="AD1034" l="1"/>
  <c r="AD1035"/>
  <c r="BI1049"/>
  <c r="AU1050"/>
  <c r="AW1049"/>
  <c r="Y1037"/>
  <c r="AA1037" s="1"/>
  <c r="Z1037"/>
  <c r="AB1037" s="1"/>
  <c r="BI1050" l="1"/>
  <c r="AU1051"/>
  <c r="AW1050"/>
  <c r="Y1038"/>
  <c r="AA1038" s="1"/>
  <c r="AC1037"/>
  <c r="AX1048"/>
  <c r="Z1038"/>
  <c r="AB1038" s="1"/>
  <c r="AC1036"/>
  <c r="AD1037" l="1"/>
  <c r="BI1051"/>
  <c r="AU1052"/>
  <c r="AW1051"/>
  <c r="AD1036"/>
  <c r="AX1049"/>
  <c r="AY1049" s="1"/>
  <c r="AY1048"/>
  <c r="Z1039"/>
  <c r="AB1039" s="1"/>
  <c r="Y1039"/>
  <c r="AA1039" s="1"/>
  <c r="BI1052" l="1"/>
  <c r="AU1053"/>
  <c r="AW1052"/>
  <c r="AX1050"/>
  <c r="AY1050" s="1"/>
  <c r="Z1040"/>
  <c r="AB1040" s="1"/>
  <c r="Y1040"/>
  <c r="AA1040" s="1"/>
  <c r="AC1039"/>
  <c r="AC1038"/>
  <c r="AD1038" l="1"/>
  <c r="BI1053"/>
  <c r="AU1054"/>
  <c r="AW1053"/>
  <c r="AD1039"/>
  <c r="Y1041"/>
  <c r="AA1041" s="1"/>
  <c r="Z1041"/>
  <c r="AB1041" s="1"/>
  <c r="AX1051"/>
  <c r="AX1052" l="1"/>
  <c r="AY1052" s="1"/>
  <c r="AY1051"/>
  <c r="BI1054"/>
  <c r="AU1055"/>
  <c r="AW1054"/>
  <c r="Y1042"/>
  <c r="AA1042" s="1"/>
  <c r="AC1041"/>
  <c r="AX1053"/>
  <c r="AY1053" s="1"/>
  <c r="Z1042"/>
  <c r="AB1042" s="1"/>
  <c r="AC1040"/>
  <c r="AD1040" l="1"/>
  <c r="AD1041"/>
  <c r="BI1055"/>
  <c r="AU1056"/>
  <c r="AW1055"/>
  <c r="Y1043"/>
  <c r="AA1043" s="1"/>
  <c r="Z1043"/>
  <c r="AB1043" s="1"/>
  <c r="BI1056" l="1"/>
  <c r="AU1057"/>
  <c r="AW1056"/>
  <c r="Y1044"/>
  <c r="AA1044" s="1"/>
  <c r="AX1054"/>
  <c r="AY1054" s="1"/>
  <c r="Z1044"/>
  <c r="AB1044" s="1"/>
  <c r="AC1042"/>
  <c r="BI1057" l="1"/>
  <c r="AU1058"/>
  <c r="AW1057"/>
  <c r="AD1042"/>
  <c r="Z1045"/>
  <c r="AB1045" s="1"/>
  <c r="Y1045"/>
  <c r="AA1045" s="1"/>
  <c r="AX1055"/>
  <c r="AC1043"/>
  <c r="AD1043" l="1"/>
  <c r="AX1056"/>
  <c r="AY1056" s="1"/>
  <c r="AY1055"/>
  <c r="BI1058"/>
  <c r="AU1059"/>
  <c r="AW1058"/>
  <c r="AC1044"/>
  <c r="Z1046"/>
  <c r="AB1046" s="1"/>
  <c r="Y1046"/>
  <c r="AA1046" s="1"/>
  <c r="AC1045"/>
  <c r="BI1059" l="1"/>
  <c r="AU1060"/>
  <c r="AW1059"/>
  <c r="AD1045"/>
  <c r="AD1044"/>
  <c r="Y1047"/>
  <c r="AA1047" s="1"/>
  <c r="Z1047"/>
  <c r="AB1047" s="1"/>
  <c r="AX1057"/>
  <c r="BI1060" l="1"/>
  <c r="AU1061"/>
  <c r="AW1060"/>
  <c r="AX1058"/>
  <c r="AY1058" s="1"/>
  <c r="AY1057"/>
  <c r="Z1048"/>
  <c r="AB1048" s="1"/>
  <c r="Y1048"/>
  <c r="AA1048" s="1"/>
  <c r="AC1046"/>
  <c r="AD1046" l="1"/>
  <c r="BI1061"/>
  <c r="AU1062"/>
  <c r="AW1061"/>
  <c r="AC1047"/>
  <c r="Z1049"/>
  <c r="AB1049" s="1"/>
  <c r="Y1049"/>
  <c r="AA1049" s="1"/>
  <c r="AC1048"/>
  <c r="AX1059"/>
  <c r="AX1060" l="1"/>
  <c r="AY1060" s="1"/>
  <c r="AY1059"/>
  <c r="AD1047"/>
  <c r="BI1062"/>
  <c r="AU1063"/>
  <c r="AW1062"/>
  <c r="AD1048"/>
  <c r="Z1050"/>
  <c r="AB1050" s="1"/>
  <c r="Y1050"/>
  <c r="AA1050" s="1"/>
  <c r="BI1063" l="1"/>
  <c r="AU1064"/>
  <c r="AW1063"/>
  <c r="AC1049"/>
  <c r="Y1051"/>
  <c r="AA1051" s="1"/>
  <c r="AC1050"/>
  <c r="Z1051"/>
  <c r="AB1051" s="1"/>
  <c r="AX1061"/>
  <c r="AD1049" l="1"/>
  <c r="AX1062"/>
  <c r="AY1062" s="1"/>
  <c r="AY1061"/>
  <c r="AD1050"/>
  <c r="BI1064"/>
  <c r="AU1065"/>
  <c r="AW1064"/>
  <c r="Z1052"/>
  <c r="AB1052" s="1"/>
  <c r="Y1052"/>
  <c r="AA1052" s="1"/>
  <c r="BI1065" l="1"/>
  <c r="AU1066"/>
  <c r="AW1065"/>
  <c r="AX1063"/>
  <c r="Y1053"/>
  <c r="AA1053" s="1"/>
  <c r="Z1053"/>
  <c r="AB1053" s="1"/>
  <c r="AC1051"/>
  <c r="AX1064" l="1"/>
  <c r="AY1064" s="1"/>
  <c r="AY1063"/>
  <c r="BI1066"/>
  <c r="AU1067"/>
  <c r="AW1066"/>
  <c r="AD1051"/>
  <c r="AC1052"/>
  <c r="Y1054"/>
  <c r="AA1054" s="1"/>
  <c r="Z1054"/>
  <c r="AB1054" s="1"/>
  <c r="BI1067" l="1"/>
  <c r="AU1068"/>
  <c r="AW1067"/>
  <c r="AD1052"/>
  <c r="Y1055"/>
  <c r="AA1055" s="1"/>
  <c r="Z1055"/>
  <c r="AB1055" s="1"/>
  <c r="AC1053"/>
  <c r="AX1065"/>
  <c r="BI1068" l="1"/>
  <c r="AU1069"/>
  <c r="AW1068"/>
  <c r="AD1053"/>
  <c r="AX1066"/>
  <c r="AY1066" s="1"/>
  <c r="AY1065"/>
  <c r="Y1056"/>
  <c r="AA1056" s="1"/>
  <c r="AC1055"/>
  <c r="Z1056"/>
  <c r="AB1056" s="1"/>
  <c r="AX1067"/>
  <c r="AY1067" s="1"/>
  <c r="AC1054"/>
  <c r="BI1069" l="1"/>
  <c r="AU1070"/>
  <c r="AW1069"/>
  <c r="AD1054"/>
  <c r="AD1055"/>
  <c r="Y1057"/>
  <c r="AA1057" s="1"/>
  <c r="AX1068"/>
  <c r="AY1068" s="1"/>
  <c r="Z1057"/>
  <c r="AB1057" s="1"/>
  <c r="BI1070" l="1"/>
  <c r="AU1071"/>
  <c r="AW1070"/>
  <c r="Z1058"/>
  <c r="AB1058" s="1"/>
  <c r="AX1069"/>
  <c r="AY1069" s="1"/>
  <c r="Y1058"/>
  <c r="AA1058" s="1"/>
  <c r="AC1056"/>
  <c r="BI1071" l="1"/>
  <c r="AU1072"/>
  <c r="AW1071"/>
  <c r="AD1056"/>
  <c r="AC1057"/>
  <c r="Z1059"/>
  <c r="AB1059" s="1"/>
  <c r="Y1059"/>
  <c r="AA1059" s="1"/>
  <c r="AD1057" l="1"/>
  <c r="BI1072"/>
  <c r="AU1073"/>
  <c r="AW1072"/>
  <c r="Y1060"/>
  <c r="AA1060" s="1"/>
  <c r="Z1060"/>
  <c r="AB1060" s="1"/>
  <c r="AC1058"/>
  <c r="AX1070"/>
  <c r="AD1058" l="1"/>
  <c r="AX1071"/>
  <c r="AY1071" s="1"/>
  <c r="AY1070"/>
  <c r="BI1073"/>
  <c r="AU1074"/>
  <c r="AW1073"/>
  <c r="Y1061"/>
  <c r="AA1061" s="1"/>
  <c r="Z1061"/>
  <c r="AB1061" s="1"/>
  <c r="AC1059"/>
  <c r="BI1074" l="1"/>
  <c r="AU1075"/>
  <c r="AW1074"/>
  <c r="AD1059"/>
  <c r="Z1062"/>
  <c r="AB1062" s="1"/>
  <c r="Y1062"/>
  <c r="AA1062" s="1"/>
  <c r="AC1060"/>
  <c r="AX1072"/>
  <c r="AY1072" s="1"/>
  <c r="AD1060" l="1"/>
  <c r="BI1075"/>
  <c r="AU1076"/>
  <c r="AW1075"/>
  <c r="AC1061"/>
  <c r="Y1063"/>
  <c r="AA1063" s="1"/>
  <c r="Z1063"/>
  <c r="AB1063" s="1"/>
  <c r="AX1073"/>
  <c r="AX1074" l="1"/>
  <c r="AY1074" s="1"/>
  <c r="AY1073"/>
  <c r="AD1061"/>
  <c r="BI1076"/>
  <c r="AU1077"/>
  <c r="AW1076"/>
  <c r="Z1064"/>
  <c r="AB1064" s="1"/>
  <c r="Y1064"/>
  <c r="AA1064" s="1"/>
  <c r="AC1063"/>
  <c r="AX1075"/>
  <c r="AY1075" s="1"/>
  <c r="AC1062"/>
  <c r="BI1077" l="1"/>
  <c r="AU1078"/>
  <c r="AW1077"/>
  <c r="AD1063"/>
  <c r="AD1062"/>
  <c r="Y1065"/>
  <c r="AA1065" s="1"/>
  <c r="Z1065"/>
  <c r="AB1065" s="1"/>
  <c r="BI1078" l="1"/>
  <c r="AU1079"/>
  <c r="AW1078"/>
  <c r="Y1066"/>
  <c r="AA1066" s="1"/>
  <c r="AC1065"/>
  <c r="AX1076"/>
  <c r="Z1066"/>
  <c r="AB1066" s="1"/>
  <c r="AC1064"/>
  <c r="AD1065" l="1"/>
  <c r="BI1079"/>
  <c r="AU1080"/>
  <c r="AW1079"/>
  <c r="AD1064"/>
  <c r="AX1077"/>
  <c r="AY1077" s="1"/>
  <c r="AY1076"/>
  <c r="Z1067"/>
  <c r="AB1067" s="1"/>
  <c r="Y1067"/>
  <c r="AA1067" s="1"/>
  <c r="AX1078"/>
  <c r="AY1078" s="1"/>
  <c r="BI1080" l="1"/>
  <c r="AU1081"/>
  <c r="AW1080"/>
  <c r="Z1068"/>
  <c r="AB1068" s="1"/>
  <c r="Y1068"/>
  <c r="AA1068" s="1"/>
  <c r="AC1067"/>
  <c r="AC1066"/>
  <c r="AD1067" l="1"/>
  <c r="BI1081"/>
  <c r="AU1082"/>
  <c r="AW1081"/>
  <c r="AD1066"/>
  <c r="Y1069"/>
  <c r="AA1069" s="1"/>
  <c r="Z1069"/>
  <c r="AB1069" s="1"/>
  <c r="AX1079"/>
  <c r="AX1080" l="1"/>
  <c r="AY1080" s="1"/>
  <c r="AY1079"/>
  <c r="BI1082"/>
  <c r="AU1083"/>
  <c r="AW1082"/>
  <c r="Y1070"/>
  <c r="AA1070" s="1"/>
  <c r="AC1069"/>
  <c r="Z1070"/>
  <c r="AB1070" s="1"/>
  <c r="AC1068"/>
  <c r="BI1083" l="1"/>
  <c r="AU1084"/>
  <c r="AW1083"/>
  <c r="AD1068"/>
  <c r="AD1069"/>
  <c r="Z1071"/>
  <c r="AB1071" s="1"/>
  <c r="Y1071"/>
  <c r="AA1071" s="1"/>
  <c r="AX1081"/>
  <c r="BI1084" l="1"/>
  <c r="AU1085"/>
  <c r="AW1084"/>
  <c r="AX1082"/>
  <c r="AY1082" s="1"/>
  <c r="AY1081"/>
  <c r="Z1072"/>
  <c r="AB1072" s="1"/>
  <c r="Y1072"/>
  <c r="AA1072" s="1"/>
  <c r="AC1070"/>
  <c r="AD1070" l="1"/>
  <c r="BI1085"/>
  <c r="AU1086"/>
  <c r="AW1085"/>
  <c r="Z1073"/>
  <c r="AB1073" s="1"/>
  <c r="Y1073"/>
  <c r="AA1073" s="1"/>
  <c r="AX1083"/>
  <c r="AC1071"/>
  <c r="AX1084" l="1"/>
  <c r="AY1084" s="1"/>
  <c r="AY1083"/>
  <c r="BI1086"/>
  <c r="AU1087"/>
  <c r="AW1086"/>
  <c r="AD1071"/>
  <c r="Z1074"/>
  <c r="AB1074" s="1"/>
  <c r="AX1085"/>
  <c r="AY1085" s="1"/>
  <c r="AC1072"/>
  <c r="Y1074"/>
  <c r="AA1074" s="1"/>
  <c r="AC1073"/>
  <c r="BI1087" l="1"/>
  <c r="AU1088"/>
  <c r="AW1087"/>
  <c r="AD1072"/>
  <c r="AD1073"/>
  <c r="AX1086"/>
  <c r="AY1086" s="1"/>
  <c r="Z1075"/>
  <c r="AB1075" s="1"/>
  <c r="Y1075"/>
  <c r="AA1075" s="1"/>
  <c r="AC1074"/>
  <c r="BI1088" l="1"/>
  <c r="AU1089"/>
  <c r="AW1088"/>
  <c r="AD1074"/>
  <c r="Y1076"/>
  <c r="AA1076" s="1"/>
  <c r="Z1076"/>
  <c r="AB1076" s="1"/>
  <c r="AX1087"/>
  <c r="AY1087" s="1"/>
  <c r="BI1089" l="1"/>
  <c r="AU1090"/>
  <c r="AW1089"/>
  <c r="Z1077"/>
  <c r="AB1077" s="1"/>
  <c r="AC1075"/>
  <c r="Y1077"/>
  <c r="AA1077" s="1"/>
  <c r="AX1088"/>
  <c r="AY1088" s="1"/>
  <c r="BI1090" l="1"/>
  <c r="AU1091"/>
  <c r="AW1090"/>
  <c r="AD1075"/>
  <c r="Y1078"/>
  <c r="AA1078" s="1"/>
  <c r="AC1077"/>
  <c r="Z1078"/>
  <c r="AB1078" s="1"/>
  <c r="AC1076"/>
  <c r="AX1089"/>
  <c r="AY1089" s="1"/>
  <c r="BI1091" l="1"/>
  <c r="AU1092"/>
  <c r="AW1091"/>
  <c r="AD1076"/>
  <c r="AD1077"/>
  <c r="Y1079"/>
  <c r="AA1079" s="1"/>
  <c r="Z1079"/>
  <c r="AB1079" s="1"/>
  <c r="BI1092" l="1"/>
  <c r="AU1093"/>
  <c r="AW1092"/>
  <c r="AX1090"/>
  <c r="Z1080"/>
  <c r="AB1080" s="1"/>
  <c r="Y1080"/>
  <c r="AA1080" s="1"/>
  <c r="AC1079"/>
  <c r="AC1078"/>
  <c r="AD1078" l="1"/>
  <c r="AX1091"/>
  <c r="AY1091" s="1"/>
  <c r="AY1090"/>
  <c r="BI1093"/>
  <c r="AU1094"/>
  <c r="AW1093"/>
  <c r="AD1079"/>
  <c r="Y1081"/>
  <c r="AA1081" s="1"/>
  <c r="AX1092"/>
  <c r="AY1092" s="1"/>
  <c r="Z1081"/>
  <c r="AB1081" s="1"/>
  <c r="BI1094" l="1"/>
  <c r="AU1095"/>
  <c r="AW1094"/>
  <c r="Y1082"/>
  <c r="AA1082" s="1"/>
  <c r="Z1082"/>
  <c r="AB1082" s="1"/>
  <c r="AC1080"/>
  <c r="BI1095" l="1"/>
  <c r="AU1096"/>
  <c r="AW1095"/>
  <c r="AD1080"/>
  <c r="AC1081"/>
  <c r="Z1083"/>
  <c r="AB1083" s="1"/>
  <c r="Y1083"/>
  <c r="AA1083" s="1"/>
  <c r="AC1082"/>
  <c r="AX1093"/>
  <c r="AY1093" s="1"/>
  <c r="AD1081" l="1"/>
  <c r="BI1096"/>
  <c r="AU1097"/>
  <c r="AW1096"/>
  <c r="AD1082"/>
  <c r="Z1084"/>
  <c r="AB1084" s="1"/>
  <c r="Y1084"/>
  <c r="AA1084" s="1"/>
  <c r="AX1094"/>
  <c r="AX1095" l="1"/>
  <c r="AY1095" s="1"/>
  <c r="AY1094"/>
  <c r="BI1097"/>
  <c r="AU1098"/>
  <c r="AW1097"/>
  <c r="AC1083"/>
  <c r="Z1085"/>
  <c r="AB1085" s="1"/>
  <c r="Y1085"/>
  <c r="AA1085" s="1"/>
  <c r="AC1084"/>
  <c r="AD1084" l="1"/>
  <c r="AD1083"/>
  <c r="BI1098"/>
  <c r="AU1099"/>
  <c r="AW1098"/>
  <c r="Y1086"/>
  <c r="AA1086" s="1"/>
  <c r="AC1085"/>
  <c r="Z1086"/>
  <c r="AB1086" s="1"/>
  <c r="AX1096"/>
  <c r="AD1085" l="1"/>
  <c r="AX1097"/>
  <c r="AY1097" s="1"/>
  <c r="AY1096"/>
  <c r="BI1099"/>
  <c r="AU1100"/>
  <c r="AW1099"/>
  <c r="Z1087"/>
  <c r="AB1087" s="1"/>
  <c r="Y1087"/>
  <c r="AA1087" s="1"/>
  <c r="AX1098"/>
  <c r="AY1098" s="1"/>
  <c r="BI1100" l="1"/>
  <c r="AU1101"/>
  <c r="AW1100"/>
  <c r="AC1086"/>
  <c r="Y1088"/>
  <c r="AA1088" s="1"/>
  <c r="AX1099"/>
  <c r="AY1099" s="1"/>
  <c r="Z1088"/>
  <c r="AB1088" s="1"/>
  <c r="AD1086" l="1"/>
  <c r="BI1101"/>
  <c r="AU1102"/>
  <c r="AW1101"/>
  <c r="Y1089"/>
  <c r="AA1089" s="1"/>
  <c r="AC1088"/>
  <c r="Z1089"/>
  <c r="AB1089" s="1"/>
  <c r="AC1087"/>
  <c r="AD1088" l="1"/>
  <c r="BI1102"/>
  <c r="AU1103"/>
  <c r="AW1102"/>
  <c r="AD1087"/>
  <c r="Y1090"/>
  <c r="AA1090" s="1"/>
  <c r="AX1100"/>
  <c r="AY1100" s="1"/>
  <c r="Z1090"/>
  <c r="AB1090" s="1"/>
  <c r="BI1103" l="1"/>
  <c r="AU1104"/>
  <c r="AW1103"/>
  <c r="Z1091"/>
  <c r="AB1091" s="1"/>
  <c r="Y1091"/>
  <c r="AA1091" s="1"/>
  <c r="AX1101"/>
  <c r="AC1089"/>
  <c r="BI1104" l="1"/>
  <c r="AU1105"/>
  <c r="AW1104"/>
  <c r="AX1102"/>
  <c r="AY1102" s="1"/>
  <c r="AY1101"/>
  <c r="AD1089"/>
  <c r="AC1090"/>
  <c r="Z1092"/>
  <c r="AB1092" s="1"/>
  <c r="Y1092"/>
  <c r="AA1092" s="1"/>
  <c r="AX1103"/>
  <c r="AY1103" s="1"/>
  <c r="AD1090" l="1"/>
  <c r="BI1105"/>
  <c r="AU1106"/>
  <c r="AW1105"/>
  <c r="Y1093"/>
  <c r="AA1093" s="1"/>
  <c r="AC1092"/>
  <c r="Z1093"/>
  <c r="AB1093" s="1"/>
  <c r="AC1091"/>
  <c r="AX1104"/>
  <c r="AY1104" s="1"/>
  <c r="AD1092" l="1"/>
  <c r="BI1106"/>
  <c r="AU1107"/>
  <c r="AW1106"/>
  <c r="AD1091"/>
  <c r="Y1094"/>
  <c r="AA1094" s="1"/>
  <c r="Z1094"/>
  <c r="AB1094" s="1"/>
  <c r="AX1105"/>
  <c r="AY1105" s="1"/>
  <c r="BI1107" l="1"/>
  <c r="AU1108"/>
  <c r="AW1107"/>
  <c r="AC1093"/>
  <c r="Z1095"/>
  <c r="AB1095" s="1"/>
  <c r="AX1106"/>
  <c r="AY1106" s="1"/>
  <c r="Y1095"/>
  <c r="AA1095" s="1"/>
  <c r="AD1093" l="1"/>
  <c r="BI1108"/>
  <c r="AU1109"/>
  <c r="AW1108"/>
  <c r="AY1107"/>
  <c r="Y1096"/>
  <c r="AA1096" s="1"/>
  <c r="AX1107"/>
  <c r="AC1094"/>
  <c r="Z1096"/>
  <c r="AB1096" s="1"/>
  <c r="BI1109" l="1"/>
  <c r="AU1110"/>
  <c r="AW1109"/>
  <c r="AD1094"/>
  <c r="Y1097"/>
  <c r="AA1097" s="1"/>
  <c r="Z1097"/>
  <c r="AB1097" s="1"/>
  <c r="AC1095"/>
  <c r="BI1110" l="1"/>
  <c r="AU1111"/>
  <c r="AW1110"/>
  <c r="AD1095"/>
  <c r="Y1098"/>
  <c r="AA1098" s="1"/>
  <c r="AC1097"/>
  <c r="Z1098"/>
  <c r="AB1098" s="1"/>
  <c r="AX1108"/>
  <c r="AY1108" s="1"/>
  <c r="AC1096"/>
  <c r="BI1111" l="1"/>
  <c r="AU1112"/>
  <c r="AW1111"/>
  <c r="AD1097"/>
  <c r="AD1096"/>
  <c r="Y1099"/>
  <c r="AA1099" s="1"/>
  <c r="AC1098"/>
  <c r="Z1099"/>
  <c r="AB1099" s="1"/>
  <c r="AX1109"/>
  <c r="AD1098" l="1"/>
  <c r="AX1110"/>
  <c r="AY1110" s="1"/>
  <c r="AY1109"/>
  <c r="BI1112"/>
  <c r="AU1113"/>
  <c r="AW1112"/>
  <c r="Y1100"/>
  <c r="AA1100" s="1"/>
  <c r="AX1111"/>
  <c r="AY1111" s="1"/>
  <c r="Z1100"/>
  <c r="AB1100" s="1"/>
  <c r="BI1113" l="1"/>
  <c r="AU1114"/>
  <c r="AW1113"/>
  <c r="Z1101"/>
  <c r="AB1101" s="1"/>
  <c r="Y1101"/>
  <c r="AA1101" s="1"/>
  <c r="AC1099"/>
  <c r="BI1114" l="1"/>
  <c r="AU1115"/>
  <c r="AW1114"/>
  <c r="AD1099"/>
  <c r="Y1102"/>
  <c r="AA1102" s="1"/>
  <c r="AC1101"/>
  <c r="AX1112"/>
  <c r="Z1102"/>
  <c r="AB1102" s="1"/>
  <c r="AC1100"/>
  <c r="AD1101" l="1"/>
  <c r="BI1115"/>
  <c r="AU1116"/>
  <c r="AW1115"/>
  <c r="AD1100"/>
  <c r="AX1113"/>
  <c r="AY1113" s="1"/>
  <c r="AY1112"/>
  <c r="Z1103"/>
  <c r="AB1103" s="1"/>
  <c r="Y1103"/>
  <c r="AA1103" s="1"/>
  <c r="AX1114"/>
  <c r="AY1114" s="1"/>
  <c r="BI1116" l="1"/>
  <c r="AU1117"/>
  <c r="AW1116"/>
  <c r="Z1104"/>
  <c r="AB1104" s="1"/>
  <c r="Y1104"/>
  <c r="AA1104" s="1"/>
  <c r="AC1102"/>
  <c r="BI1117" l="1"/>
  <c r="AU1118"/>
  <c r="AW1117"/>
  <c r="AD1102"/>
  <c r="Z1105"/>
  <c r="AB1105" s="1"/>
  <c r="AX1115"/>
  <c r="Y1105"/>
  <c r="AA1105" s="1"/>
  <c r="AC1103"/>
  <c r="BI1118" l="1"/>
  <c r="AU1119"/>
  <c r="AW1118"/>
  <c r="AX1116"/>
  <c r="AY1116" s="1"/>
  <c r="AY1115"/>
  <c r="AD1103"/>
  <c r="AC1104"/>
  <c r="Y1106"/>
  <c r="AA1106" s="1"/>
  <c r="Z1106"/>
  <c r="AB1106" s="1"/>
  <c r="BI1119" l="1"/>
  <c r="AU1120"/>
  <c r="AW1119"/>
  <c r="AD1104"/>
  <c r="Z1107"/>
  <c r="AB1107" s="1"/>
  <c r="Y1107"/>
  <c r="AA1107" s="1"/>
  <c r="AX1117"/>
  <c r="AC1105"/>
  <c r="AD1105" l="1"/>
  <c r="BI1120"/>
  <c r="AU1121"/>
  <c r="AW1120"/>
  <c r="AX1118"/>
  <c r="AY1118" s="1"/>
  <c r="AY1117"/>
  <c r="AC1106"/>
  <c r="Z1108"/>
  <c r="AB1108" s="1"/>
  <c r="Y1108"/>
  <c r="AA1108" s="1"/>
  <c r="AX1119" l="1"/>
  <c r="AY1119" s="1"/>
  <c r="AD1106"/>
  <c r="BI1121"/>
  <c r="AU1122"/>
  <c r="AW1121"/>
  <c r="Y1109"/>
  <c r="AA1109" s="1"/>
  <c r="Z1109"/>
  <c r="AB1109" s="1"/>
  <c r="AC1107"/>
  <c r="AX1120"/>
  <c r="AY1120" s="1"/>
  <c r="BI1122" l="1"/>
  <c r="AU1123"/>
  <c r="AW1122"/>
  <c r="AD1107"/>
  <c r="Y1110"/>
  <c r="AA1110" s="1"/>
  <c r="AC1109"/>
  <c r="Z1110"/>
  <c r="AB1110" s="1"/>
  <c r="AX1121"/>
  <c r="AY1121" s="1"/>
  <c r="AC1108"/>
  <c r="AD1108" l="1"/>
  <c r="AD1109"/>
  <c r="BI1123"/>
  <c r="AU1124"/>
  <c r="AW1123"/>
  <c r="Z1111"/>
  <c r="AB1111" s="1"/>
  <c r="AX1122"/>
  <c r="AY1122" s="1"/>
  <c r="Y1111"/>
  <c r="AA1111" s="1"/>
  <c r="BI1124" l="1"/>
  <c r="AU1125"/>
  <c r="AW1124"/>
  <c r="AC1110"/>
  <c r="Z1112"/>
  <c r="AB1112" s="1"/>
  <c r="Y1112"/>
  <c r="AA1112" s="1"/>
  <c r="AD1110" l="1"/>
  <c r="BI1125"/>
  <c r="AU1126"/>
  <c r="AW1125"/>
  <c r="AC1111"/>
  <c r="AX1123"/>
  <c r="AY1123" s="1"/>
  <c r="Y1113"/>
  <c r="AA1113" s="1"/>
  <c r="Z1113"/>
  <c r="AB1113" s="1"/>
  <c r="BI1126" l="1"/>
  <c r="AU1127"/>
  <c r="AW1126"/>
  <c r="AD1111"/>
  <c r="Y1114"/>
  <c r="AA1114" s="1"/>
  <c r="AC1112"/>
  <c r="Z1114"/>
  <c r="AB1114" s="1"/>
  <c r="AX1124"/>
  <c r="AD1112" l="1"/>
  <c r="BI1127"/>
  <c r="AU1128"/>
  <c r="AW1127"/>
  <c r="AX1125"/>
  <c r="AY1125" s="1"/>
  <c r="AY1124"/>
  <c r="Y1115"/>
  <c r="AA1115" s="1"/>
  <c r="AC1113"/>
  <c r="Z1115"/>
  <c r="AB1115" s="1"/>
  <c r="AD1113" l="1"/>
  <c r="BI1128"/>
  <c r="AU1129"/>
  <c r="AW1128"/>
  <c r="AX1126"/>
  <c r="AY1126" s="1"/>
  <c r="Z1116"/>
  <c r="AB1116" s="1"/>
  <c r="Y1116"/>
  <c r="AA1116" s="1"/>
  <c r="AC1114"/>
  <c r="AX1127" l="1"/>
  <c r="AY1127" s="1"/>
  <c r="AD1114"/>
  <c r="BI1129"/>
  <c r="AU1130"/>
  <c r="AW1129"/>
  <c r="AC1115"/>
  <c r="Y1117"/>
  <c r="AA1117" s="1"/>
  <c r="Z1117"/>
  <c r="AB1117" s="1"/>
  <c r="AX1128"/>
  <c r="AY1128" s="1"/>
  <c r="BI1130" l="1"/>
  <c r="AU1131"/>
  <c r="AW1130"/>
  <c r="AD1115"/>
  <c r="Z1118"/>
  <c r="AB1118" s="1"/>
  <c r="Y1118"/>
  <c r="AA1118" s="1"/>
  <c r="AC1116"/>
  <c r="BI1131" l="1"/>
  <c r="AU1132"/>
  <c r="AW1131"/>
  <c r="AD1116"/>
  <c r="Y1119"/>
  <c r="AA1119" s="1"/>
  <c r="AC1118"/>
  <c r="Z1119"/>
  <c r="AB1119" s="1"/>
  <c r="AX1129"/>
  <c r="AY1129" s="1"/>
  <c r="AC1117"/>
  <c r="AD1118" l="1"/>
  <c r="AD1117"/>
  <c r="BI1132"/>
  <c r="AU1133"/>
  <c r="AW1132"/>
  <c r="Y1120"/>
  <c r="AA1120" s="1"/>
  <c r="AX1130"/>
  <c r="Z1120"/>
  <c r="AB1120" s="1"/>
  <c r="BI1133" l="1"/>
  <c r="AU1134"/>
  <c r="AW1133"/>
  <c r="AX1131"/>
  <c r="AY1131" s="1"/>
  <c r="AY1130"/>
  <c r="Y1121"/>
  <c r="AA1121" s="1"/>
  <c r="AC1120"/>
  <c r="Z1121"/>
  <c r="AB1121" s="1"/>
  <c r="AC1119"/>
  <c r="AX1132" l="1"/>
  <c r="AY1132" s="1"/>
  <c r="BI1134"/>
  <c r="AU1135"/>
  <c r="AW1134"/>
  <c r="AD1119"/>
  <c r="AD1120"/>
  <c r="Y1122"/>
  <c r="AA1122" s="1"/>
  <c r="AC1121"/>
  <c r="Z1122"/>
  <c r="AB1122" s="1"/>
  <c r="BI1135" l="1"/>
  <c r="AU1136"/>
  <c r="AW1135"/>
  <c r="AD1121"/>
  <c r="Z1123"/>
  <c r="AB1123" s="1"/>
  <c r="Y1123"/>
  <c r="AA1123" s="1"/>
  <c r="AX1133"/>
  <c r="AX1134" l="1"/>
  <c r="AY1134" s="1"/>
  <c r="AY1133"/>
  <c r="BI1136"/>
  <c r="AU1137"/>
  <c r="AW1136"/>
  <c r="AC1122"/>
  <c r="Y1124"/>
  <c r="AA1124" s="1"/>
  <c r="Z1124"/>
  <c r="AB1124" s="1"/>
  <c r="AX1135"/>
  <c r="AY1135" s="1"/>
  <c r="BI1137" l="1"/>
  <c r="AU1138"/>
  <c r="AW1137"/>
  <c r="AD1122"/>
  <c r="Z1125"/>
  <c r="AB1125" s="1"/>
  <c r="Y1125"/>
  <c r="AA1125" s="1"/>
  <c r="AC1124"/>
  <c r="AC1123"/>
  <c r="AD1124" l="1"/>
  <c r="BI1138"/>
  <c r="AU1139"/>
  <c r="AW1138"/>
  <c r="AD1123"/>
  <c r="Y1126"/>
  <c r="AA1126" s="1"/>
  <c r="Z1126"/>
  <c r="AB1126" s="1"/>
  <c r="AX1136"/>
  <c r="BI1139" l="1"/>
  <c r="AU1140"/>
  <c r="AW1139"/>
  <c r="AX1137"/>
  <c r="AY1137" s="1"/>
  <c r="AY1136"/>
  <c r="Y1127"/>
  <c r="AA1127" s="1"/>
  <c r="AC1126"/>
  <c r="Z1127"/>
  <c r="AB1127" s="1"/>
  <c r="AX1138"/>
  <c r="AY1138" s="1"/>
  <c r="AC1125"/>
  <c r="BI1140" l="1"/>
  <c r="AU1141"/>
  <c r="AW1140"/>
  <c r="AD1125"/>
  <c r="AD1126"/>
  <c r="Z1128"/>
  <c r="AB1128" s="1"/>
  <c r="Y1128"/>
  <c r="AA1128" s="1"/>
  <c r="AX1139"/>
  <c r="AY1139" s="1"/>
  <c r="BI1141" l="1"/>
  <c r="AU1142"/>
  <c r="AW1141"/>
  <c r="Z1129"/>
  <c r="AB1129" s="1"/>
  <c r="Y1129"/>
  <c r="AA1129" s="1"/>
  <c r="AC1127"/>
  <c r="AD1127" l="1"/>
  <c r="BI1142"/>
  <c r="AU1143"/>
  <c r="AW1142"/>
  <c r="Z1130"/>
  <c r="AB1130" s="1"/>
  <c r="Y1130"/>
  <c r="AA1130" s="1"/>
  <c r="AC1128"/>
  <c r="AX1140"/>
  <c r="AY1140" s="1"/>
  <c r="BI1143" l="1"/>
  <c r="AU1144"/>
  <c r="AW1143"/>
  <c r="AD1128"/>
  <c r="Y1131"/>
  <c r="AA1131" s="1"/>
  <c r="Z1131"/>
  <c r="AB1131" s="1"/>
  <c r="AC1129"/>
  <c r="AX1141"/>
  <c r="AY1141" s="1"/>
  <c r="AD1129" l="1"/>
  <c r="BI1144"/>
  <c r="AU1145"/>
  <c r="AW1144"/>
  <c r="Z1132"/>
  <c r="AB1132" s="1"/>
  <c r="Y1132"/>
  <c r="AA1132" s="1"/>
  <c r="AX1142"/>
  <c r="AC1130"/>
  <c r="AX1143" l="1"/>
  <c r="AY1143" s="1"/>
  <c r="AY1142"/>
  <c r="BI1145"/>
  <c r="AU1146"/>
  <c r="AW1145"/>
  <c r="AD1130"/>
  <c r="Y1133"/>
  <c r="AA1133" s="1"/>
  <c r="Z1133"/>
  <c r="AB1133" s="1"/>
  <c r="AX1144"/>
  <c r="AY1144" s="1"/>
  <c r="AC1131"/>
  <c r="BI1146" l="1"/>
  <c r="AU1147"/>
  <c r="AW1146"/>
  <c r="AD1131"/>
  <c r="Z1134"/>
  <c r="AB1134" s="1"/>
  <c r="AX1145"/>
  <c r="AY1145" s="1"/>
  <c r="Y1134"/>
  <c r="AA1134" s="1"/>
  <c r="AC1132"/>
  <c r="AD1132" l="1"/>
  <c r="BI1147"/>
  <c r="AU1148"/>
  <c r="AW1147"/>
  <c r="AC1133"/>
  <c r="Z1135"/>
  <c r="AB1135" s="1"/>
  <c r="Y1135"/>
  <c r="AA1135" s="1"/>
  <c r="AC1134"/>
  <c r="AD1134" l="1"/>
  <c r="BI1148"/>
  <c r="AU1149"/>
  <c r="AW1148"/>
  <c r="AD1133"/>
  <c r="Y1136"/>
  <c r="AA1136" s="1"/>
  <c r="AX1146"/>
  <c r="AY1146" s="1"/>
  <c r="Z1136"/>
  <c r="AB1136" s="1"/>
  <c r="BI1149" l="1"/>
  <c r="AU1150"/>
  <c r="AW1149"/>
  <c r="AX1147"/>
  <c r="Z1137"/>
  <c r="AB1137" s="1"/>
  <c r="Y1137"/>
  <c r="AA1137" s="1"/>
  <c r="AC1135"/>
  <c r="AX1148" l="1"/>
  <c r="AY1148" s="1"/>
  <c r="AY1147"/>
  <c r="BI1150"/>
  <c r="AU1151"/>
  <c r="AW1150"/>
  <c r="AD1135"/>
  <c r="AC1136"/>
  <c r="Z1138"/>
  <c r="AB1138" s="1"/>
  <c r="AX1149"/>
  <c r="AY1149" s="1"/>
  <c r="Y1138"/>
  <c r="AA1138" s="1"/>
  <c r="AC1137"/>
  <c r="AD1137" l="1"/>
  <c r="AD1136"/>
  <c r="BI1151"/>
  <c r="AU1152"/>
  <c r="AW1151"/>
  <c r="Y1139"/>
  <c r="AA1139" s="1"/>
  <c r="AC1138"/>
  <c r="Z1139"/>
  <c r="AB1139" s="1"/>
  <c r="AX1150"/>
  <c r="AY1150" s="1"/>
  <c r="BI1152" l="1"/>
  <c r="AU1153"/>
  <c r="AW1152"/>
  <c r="AD1138"/>
  <c r="Y1140"/>
  <c r="AA1140" s="1"/>
  <c r="AC1139"/>
  <c r="Z1140"/>
  <c r="AB1140" s="1"/>
  <c r="AX1151"/>
  <c r="AY1151" s="1"/>
  <c r="BI1153" l="1"/>
  <c r="AU1154"/>
  <c r="AW1153"/>
  <c r="AD1139"/>
  <c r="Z1141"/>
  <c r="AB1141" s="1"/>
  <c r="Y1141"/>
  <c r="AA1141" s="1"/>
  <c r="BI1154" l="1"/>
  <c r="AU1155"/>
  <c r="AW1154"/>
  <c r="AC1140"/>
  <c r="Y1142"/>
  <c r="AA1142" s="1"/>
  <c r="AC1141"/>
  <c r="Z1142"/>
  <c r="AB1142" s="1"/>
  <c r="AX1152"/>
  <c r="AD1140" l="1"/>
  <c r="AD1141"/>
  <c r="AX1153"/>
  <c r="AY1153" s="1"/>
  <c r="AY1152"/>
  <c r="BI1155"/>
  <c r="AU1156"/>
  <c r="AW1155"/>
  <c r="Y1143"/>
  <c r="AA1143" s="1"/>
  <c r="AX1154"/>
  <c r="AY1154" s="1"/>
  <c r="Z1143"/>
  <c r="AB1143" s="1"/>
  <c r="BI1156" l="1"/>
  <c r="AU1157"/>
  <c r="AW1156"/>
  <c r="Z1144"/>
  <c r="AB1144" s="1"/>
  <c r="AX1155"/>
  <c r="AY1155" s="1"/>
  <c r="Y1144"/>
  <c r="AA1144" s="1"/>
  <c r="AC1143"/>
  <c r="AC1142"/>
  <c r="AD1142" l="1"/>
  <c r="BI1157"/>
  <c r="AU1158"/>
  <c r="AW1157"/>
  <c r="AD1143"/>
  <c r="Y1145"/>
  <c r="AA1145" s="1"/>
  <c r="Z1145"/>
  <c r="AB1145" s="1"/>
  <c r="AX1156"/>
  <c r="AY1156" s="1"/>
  <c r="BI1158" l="1"/>
  <c r="AU1159"/>
  <c r="AW1158"/>
  <c r="Y1146"/>
  <c r="AA1146" s="1"/>
  <c r="AX1157"/>
  <c r="AY1157" s="1"/>
  <c r="Z1146"/>
  <c r="AB1146" s="1"/>
  <c r="AC1144"/>
  <c r="BI1159" l="1"/>
  <c r="AU1160"/>
  <c r="AW1159"/>
  <c r="AD1144"/>
  <c r="Y1147"/>
  <c r="AA1147" s="1"/>
  <c r="AC1146"/>
  <c r="Z1147"/>
  <c r="AB1147" s="1"/>
  <c r="AC1145"/>
  <c r="AD1146" l="1"/>
  <c r="BI1160"/>
  <c r="AU1161"/>
  <c r="AW1160"/>
  <c r="AD1145"/>
  <c r="Y1148"/>
  <c r="AA1148" s="1"/>
  <c r="AX1158"/>
  <c r="AY1158" s="1"/>
  <c r="Z1148"/>
  <c r="AB1148" s="1"/>
  <c r="BI1161" l="1"/>
  <c r="AU1162"/>
  <c r="AW1161"/>
  <c r="Z1149"/>
  <c r="AB1149" s="1"/>
  <c r="AX1159"/>
  <c r="Y1149"/>
  <c r="AA1149" s="1"/>
  <c r="AC1147"/>
  <c r="AX1160" l="1"/>
  <c r="AY1160" s="1"/>
  <c r="AY1159"/>
  <c r="BI1162"/>
  <c r="AU1163"/>
  <c r="AW1162"/>
  <c r="AY1161"/>
  <c r="AD1147"/>
  <c r="Y1150"/>
  <c r="AA1150" s="1"/>
  <c r="AC1149"/>
  <c r="Z1150"/>
  <c r="AB1150" s="1"/>
  <c r="AX1161"/>
  <c r="AC1148"/>
  <c r="AD1149" l="1"/>
  <c r="AD1148"/>
  <c r="BI1163"/>
  <c r="AU1164"/>
  <c r="AW1163"/>
  <c r="Y1151"/>
  <c r="AA1151" s="1"/>
  <c r="Z1151"/>
  <c r="AB1151" s="1"/>
  <c r="BI1164" l="1"/>
  <c r="AU1165"/>
  <c r="AW1164"/>
  <c r="Z1152"/>
  <c r="AB1152" s="1"/>
  <c r="Y1152"/>
  <c r="AA1152" s="1"/>
  <c r="AC1150"/>
  <c r="AX1162"/>
  <c r="AY1162" s="1"/>
  <c r="AD1150" l="1"/>
  <c r="BI1165"/>
  <c r="AU1166"/>
  <c r="AW1165"/>
  <c r="AC1151"/>
  <c r="Z1153"/>
  <c r="AB1153" s="1"/>
  <c r="Y1153"/>
  <c r="AA1153" s="1"/>
  <c r="AX1163"/>
  <c r="AD1151" l="1"/>
  <c r="BI1166"/>
  <c r="AU1167"/>
  <c r="AW1166"/>
  <c r="AX1164"/>
  <c r="AY1164" s="1"/>
  <c r="AY1163"/>
  <c r="Y1154"/>
  <c r="AA1154" s="1"/>
  <c r="AC1153"/>
  <c r="Z1154"/>
  <c r="AB1154" s="1"/>
  <c r="AC1152"/>
  <c r="AX1165"/>
  <c r="AY1165" s="1"/>
  <c r="AD1152" l="1"/>
  <c r="AY1166"/>
  <c r="BI1167"/>
  <c r="AU1168"/>
  <c r="AW1167"/>
  <c r="AD1153"/>
  <c r="Y1155"/>
  <c r="AA1155" s="1"/>
  <c r="Z1155"/>
  <c r="AB1155" s="1"/>
  <c r="AX1166"/>
  <c r="BI1168" l="1"/>
  <c r="AU1169"/>
  <c r="AW1168"/>
  <c r="Z1156"/>
  <c r="AB1156" s="1"/>
  <c r="Y1156"/>
  <c r="AA1156" s="1"/>
  <c r="AC1154"/>
  <c r="BI1169" l="1"/>
  <c r="AU1170"/>
  <c r="AW1169"/>
  <c r="AD1154"/>
  <c r="AC1155"/>
  <c r="Z1157"/>
  <c r="AB1157" s="1"/>
  <c r="AX1167"/>
  <c r="Y1157"/>
  <c r="AA1157" s="1"/>
  <c r="AC1156"/>
  <c r="BI1170" l="1"/>
  <c r="AU1171"/>
  <c r="AW1170"/>
  <c r="AX1168"/>
  <c r="AY1168" s="1"/>
  <c r="AY1167"/>
  <c r="AD1156"/>
  <c r="AD1155"/>
  <c r="Y1158"/>
  <c r="AA1158" s="1"/>
  <c r="Z1158"/>
  <c r="AB1158" s="1"/>
  <c r="BI1171" l="1"/>
  <c r="AU1172"/>
  <c r="AW1171"/>
  <c r="AX1169"/>
  <c r="AY1169" s="1"/>
  <c r="Y1159"/>
  <c r="AA1159" s="1"/>
  <c r="Z1159"/>
  <c r="AB1159" s="1"/>
  <c r="AC1157"/>
  <c r="BI1172" l="1"/>
  <c r="AU1173"/>
  <c r="AW1172"/>
  <c r="AD1157"/>
  <c r="Y1160"/>
  <c r="AA1160" s="1"/>
  <c r="AC1159"/>
  <c r="AX1170"/>
  <c r="Z1160"/>
  <c r="AB1160" s="1"/>
  <c r="AC1158"/>
  <c r="AD1158" l="1"/>
  <c r="AD1159"/>
  <c r="BI1173"/>
  <c r="AU1174"/>
  <c r="AW1173"/>
  <c r="AX1171"/>
  <c r="AY1171" s="1"/>
  <c r="AY1170"/>
  <c r="Z1161"/>
  <c r="AB1161" s="1"/>
  <c r="Y1161"/>
  <c r="AA1161" s="1"/>
  <c r="AX1172" l="1"/>
  <c r="AY1172" s="1"/>
  <c r="BI1174"/>
  <c r="AU1175"/>
  <c r="AW1174"/>
  <c r="Z1162"/>
  <c r="AB1162" s="1"/>
  <c r="Y1162"/>
  <c r="AA1162" s="1"/>
  <c r="AC1161"/>
  <c r="AC1160"/>
  <c r="AD1161" l="1"/>
  <c r="BI1175"/>
  <c r="AU1176"/>
  <c r="AW1175"/>
  <c r="AD1160"/>
  <c r="Y1163"/>
  <c r="AA1163" s="1"/>
  <c r="Z1163"/>
  <c r="AB1163" s="1"/>
  <c r="AX1173"/>
  <c r="AX1174" l="1"/>
  <c r="AY1174" s="1"/>
  <c r="AY1173"/>
  <c r="BI1176"/>
  <c r="AU1177"/>
  <c r="AW1176"/>
  <c r="Y1164"/>
  <c r="AA1164" s="1"/>
  <c r="AC1163"/>
  <c r="Z1164"/>
  <c r="AB1164" s="1"/>
  <c r="AC1162"/>
  <c r="AD1162" l="1"/>
  <c r="BI1177"/>
  <c r="AU1178"/>
  <c r="AW1177"/>
  <c r="AD1163"/>
  <c r="Y1165"/>
  <c r="AA1165" s="1"/>
  <c r="AX1175"/>
  <c r="Z1165"/>
  <c r="AB1165" s="1"/>
  <c r="AX1176" l="1"/>
  <c r="AY1176" s="1"/>
  <c r="AY1175"/>
  <c r="BI1178"/>
  <c r="AU1179"/>
  <c r="AW1178"/>
  <c r="Z1166"/>
  <c r="AB1166" s="1"/>
  <c r="Y1166"/>
  <c r="AA1166" s="1"/>
  <c r="AC1164"/>
  <c r="BI1179" l="1"/>
  <c r="AU1180"/>
  <c r="AW1179"/>
  <c r="AD1164"/>
  <c r="AX1177"/>
  <c r="AY1177" s="1"/>
  <c r="AC1165"/>
  <c r="Z1167"/>
  <c r="AB1167" s="1"/>
  <c r="Y1167"/>
  <c r="AA1167" s="1"/>
  <c r="AC1166"/>
  <c r="AX1178"/>
  <c r="AY1178" s="1"/>
  <c r="AD1166" l="1"/>
  <c r="AD1165"/>
  <c r="BI1180"/>
  <c r="AU1181"/>
  <c r="AW1180"/>
  <c r="Z1168"/>
  <c r="AB1168" s="1"/>
  <c r="AX1179"/>
  <c r="AY1179" s="1"/>
  <c r="Y1168"/>
  <c r="AA1168" s="1"/>
  <c r="BI1181" l="1"/>
  <c r="AU1182"/>
  <c r="AW1181"/>
  <c r="Y1169"/>
  <c r="AA1169" s="1"/>
  <c r="Z1169"/>
  <c r="AB1169" s="1"/>
  <c r="AC1167"/>
  <c r="AD1167" l="1"/>
  <c r="BI1182"/>
  <c r="AU1183"/>
  <c r="AW1182"/>
  <c r="Y1170"/>
  <c r="AA1170" s="1"/>
  <c r="AC1169"/>
  <c r="Z1170"/>
  <c r="AB1170" s="1"/>
  <c r="AX1180"/>
  <c r="AC1168"/>
  <c r="AX1181" l="1"/>
  <c r="AY1181" s="1"/>
  <c r="AY1180"/>
  <c r="AD1168"/>
  <c r="BI1183"/>
  <c r="AU1184"/>
  <c r="AW1183"/>
  <c r="AD1169"/>
  <c r="Z1171"/>
  <c r="AB1171" s="1"/>
  <c r="AX1182"/>
  <c r="AY1182" s="1"/>
  <c r="Y1171"/>
  <c r="AA1171" s="1"/>
  <c r="BI1184" l="1"/>
  <c r="AU1185"/>
  <c r="AW1184"/>
  <c r="AC1170"/>
  <c r="Z1172"/>
  <c r="AB1172" s="1"/>
  <c r="Y1172"/>
  <c r="AA1172" s="1"/>
  <c r="BI1185" l="1"/>
  <c r="AU1186"/>
  <c r="AW1185"/>
  <c r="AD1170"/>
  <c r="AC1171"/>
  <c r="AX1183"/>
  <c r="AY1183" s="1"/>
  <c r="Y1173"/>
  <c r="AA1173" s="1"/>
  <c r="Z1173"/>
  <c r="AB1173" s="1"/>
  <c r="BI1186" l="1"/>
  <c r="AU1187"/>
  <c r="AW1186"/>
  <c r="AD1171"/>
  <c r="Y1174"/>
  <c r="AA1174" s="1"/>
  <c r="AC1172"/>
  <c r="Z1174"/>
  <c r="AB1174" s="1"/>
  <c r="AX1184"/>
  <c r="BI1187" l="1"/>
  <c r="AU1188"/>
  <c r="AW1187"/>
  <c r="AD1172"/>
  <c r="AX1185"/>
  <c r="AY1185" s="1"/>
  <c r="AY1184"/>
  <c r="Y1175"/>
  <c r="AA1175" s="1"/>
  <c r="AC1173"/>
  <c r="Z1175"/>
  <c r="AB1175" s="1"/>
  <c r="AD1173" l="1"/>
  <c r="BI1188"/>
  <c r="AU1189"/>
  <c r="AW1188"/>
  <c r="AX1186"/>
  <c r="AY1186" s="1"/>
  <c r="Z1176"/>
  <c r="AB1176" s="1"/>
  <c r="Y1176"/>
  <c r="AA1176" s="1"/>
  <c r="AC1174"/>
  <c r="AX1187" l="1"/>
  <c r="AY1187" s="1"/>
  <c r="BI1189"/>
  <c r="AU1190"/>
  <c r="AW1189"/>
  <c r="AD1174"/>
  <c r="AC1175"/>
  <c r="Y1177"/>
  <c r="AA1177" s="1"/>
  <c r="Z1177"/>
  <c r="AB1177" s="1"/>
  <c r="AX1188"/>
  <c r="AY1188" s="1"/>
  <c r="AD1175" l="1"/>
  <c r="BI1190"/>
  <c r="AU1191"/>
  <c r="AW1190"/>
  <c r="Z1178"/>
  <c r="AB1178" s="1"/>
  <c r="Y1178"/>
  <c r="AA1178" s="1"/>
  <c r="AC1176"/>
  <c r="BI1191" l="1"/>
  <c r="AU1192"/>
  <c r="AW1191"/>
  <c r="AD1176"/>
  <c r="Y1179"/>
  <c r="AA1179" s="1"/>
  <c r="AC1178"/>
  <c r="Z1179"/>
  <c r="AB1179" s="1"/>
  <c r="AX1189"/>
  <c r="AY1189" s="1"/>
  <c r="AC1177"/>
  <c r="AD1178" l="1"/>
  <c r="AD1177"/>
  <c r="BI1192"/>
  <c r="AU1193"/>
  <c r="AW1192"/>
  <c r="Y1180"/>
  <c r="AA1180" s="1"/>
  <c r="AX1190"/>
  <c r="Z1180"/>
  <c r="AB1180" s="1"/>
  <c r="BI1193" l="1"/>
  <c r="AU1194"/>
  <c r="AW1193"/>
  <c r="AX1191"/>
  <c r="AY1191" s="1"/>
  <c r="AY1190"/>
  <c r="Y1181"/>
  <c r="AA1181" s="1"/>
  <c r="AC1180"/>
  <c r="Z1181"/>
  <c r="AB1181" s="1"/>
  <c r="AC1179"/>
  <c r="AX1192"/>
  <c r="AY1192" s="1"/>
  <c r="BI1194" l="1"/>
  <c r="AU1195"/>
  <c r="AW1194"/>
  <c r="AD1179"/>
  <c r="AD1180"/>
  <c r="Y1182"/>
  <c r="AA1182" s="1"/>
  <c r="AC1181"/>
  <c r="Z1182"/>
  <c r="AB1182" s="1"/>
  <c r="AD1181" l="1"/>
  <c r="BI1195"/>
  <c r="AU1196"/>
  <c r="AW1195"/>
  <c r="Z1183"/>
  <c r="AB1183" s="1"/>
  <c r="Y1183"/>
  <c r="AA1183" s="1"/>
  <c r="AX1193"/>
  <c r="AX1194" l="1"/>
  <c r="AY1194" s="1"/>
  <c r="AY1193"/>
  <c r="BI1196"/>
  <c r="AU1197"/>
  <c r="AW1196"/>
  <c r="AC1182"/>
  <c r="Y1184"/>
  <c r="AA1184" s="1"/>
  <c r="Z1184"/>
  <c r="AB1184" s="1"/>
  <c r="AX1195"/>
  <c r="AY1195" s="1"/>
  <c r="BI1197" l="1"/>
  <c r="AU1198"/>
  <c r="AW1197"/>
  <c r="AD1182"/>
  <c r="Z1185"/>
  <c r="AB1185" s="1"/>
  <c r="Y1185"/>
  <c r="AA1185" s="1"/>
  <c r="AC1183"/>
  <c r="BI1198" l="1"/>
  <c r="AU1199"/>
  <c r="AW1198"/>
  <c r="AD1183"/>
  <c r="Y1186"/>
  <c r="AA1186" s="1"/>
  <c r="AC1185"/>
  <c r="Z1186"/>
  <c r="AB1186" s="1"/>
  <c r="AX1196"/>
  <c r="AY1196" s="1"/>
  <c r="AC1184"/>
  <c r="AD1185" l="1"/>
  <c r="BI1199"/>
  <c r="AU1200"/>
  <c r="AW1199"/>
  <c r="AD1184"/>
  <c r="Y1187"/>
  <c r="AA1187" s="1"/>
  <c r="Z1187"/>
  <c r="AB1187" s="1"/>
  <c r="AX1197"/>
  <c r="BI1200" l="1"/>
  <c r="AU1201"/>
  <c r="AW1200"/>
  <c r="AX1198"/>
  <c r="AY1198" s="1"/>
  <c r="AY1197"/>
  <c r="Y1188"/>
  <c r="AA1188" s="1"/>
  <c r="AC1187"/>
  <c r="AX1199"/>
  <c r="AY1199" s="1"/>
  <c r="AC1186"/>
  <c r="Z1188"/>
  <c r="AB1188" s="1"/>
  <c r="BI1201" l="1"/>
  <c r="AU1202"/>
  <c r="AW1201"/>
  <c r="AD1186"/>
  <c r="AD1187"/>
  <c r="Z1189"/>
  <c r="AB1189" s="1"/>
  <c r="Y1189"/>
  <c r="AA1189" s="1"/>
  <c r="AC1188"/>
  <c r="BI1202" l="1"/>
  <c r="AU1203"/>
  <c r="AW1202"/>
  <c r="AD1188"/>
  <c r="Z1190"/>
  <c r="AB1190" s="1"/>
  <c r="Y1190"/>
  <c r="AA1190" s="1"/>
  <c r="AX1200"/>
  <c r="AX1201" l="1"/>
  <c r="AY1201" s="1"/>
  <c r="AY1200"/>
  <c r="BI1203"/>
  <c r="AU1204"/>
  <c r="AW1203"/>
  <c r="AC1189"/>
  <c r="Z1191"/>
  <c r="AB1191" s="1"/>
  <c r="Y1191"/>
  <c r="AA1191" s="1"/>
  <c r="AC1190"/>
  <c r="BI1204" l="1"/>
  <c r="AU1205"/>
  <c r="AW1204"/>
  <c r="AD1190"/>
  <c r="AD1189"/>
  <c r="Y1192"/>
  <c r="AA1192" s="1"/>
  <c r="Z1192"/>
  <c r="AB1192" s="1"/>
  <c r="AX1202"/>
  <c r="BI1205" l="1"/>
  <c r="AU1206"/>
  <c r="AW1205"/>
  <c r="AX1203"/>
  <c r="AY1203" s="1"/>
  <c r="AY1202"/>
  <c r="Z1193"/>
  <c r="AB1193" s="1"/>
  <c r="Y1193"/>
  <c r="AA1193" s="1"/>
  <c r="AX1204"/>
  <c r="AY1204" s="1"/>
  <c r="AC1191"/>
  <c r="AD1191" l="1"/>
  <c r="BI1206"/>
  <c r="AU1207"/>
  <c r="AW1206"/>
  <c r="Z1194"/>
  <c r="AB1194" s="1"/>
  <c r="Y1194"/>
  <c r="AA1194" s="1"/>
  <c r="AC1192"/>
  <c r="AD1192" l="1"/>
  <c r="BI1207"/>
  <c r="AU1208"/>
  <c r="AW1207"/>
  <c r="AC1193"/>
  <c r="Y1195"/>
  <c r="AA1195" s="1"/>
  <c r="Z1195"/>
  <c r="AB1195" s="1"/>
  <c r="AX1205"/>
  <c r="AY1205" s="1"/>
  <c r="AD1193" l="1"/>
  <c r="BI1208"/>
  <c r="AU1209"/>
  <c r="AW1208"/>
  <c r="Y1196"/>
  <c r="AA1196" s="1"/>
  <c r="AC1195"/>
  <c r="Z1196"/>
  <c r="AB1196" s="1"/>
  <c r="AX1206"/>
  <c r="AC1194"/>
  <c r="AD1195" l="1"/>
  <c r="AX1207"/>
  <c r="AY1207" s="1"/>
  <c r="AY1206"/>
  <c r="BI1209"/>
  <c r="AU1210"/>
  <c r="AW1209"/>
  <c r="AD1194"/>
  <c r="Y1197"/>
  <c r="AA1197" s="1"/>
  <c r="Z1197"/>
  <c r="AB1197" s="1"/>
  <c r="AX1208"/>
  <c r="AY1208" s="1"/>
  <c r="BI1210" l="1"/>
  <c r="AU1211"/>
  <c r="AW1210"/>
  <c r="Z1198"/>
  <c r="AB1198" s="1"/>
  <c r="Y1198"/>
  <c r="AA1198" s="1"/>
  <c r="AC1197"/>
  <c r="AC1196"/>
  <c r="BI1211" l="1"/>
  <c r="AU1212"/>
  <c r="AW1211"/>
  <c r="AD1197"/>
  <c r="AD1196"/>
  <c r="Y1199"/>
  <c r="AA1199" s="1"/>
  <c r="AX1209"/>
  <c r="Z1199"/>
  <c r="AB1199" s="1"/>
  <c r="BI1212" l="1"/>
  <c r="AU1213"/>
  <c r="AW1212"/>
  <c r="AX1210"/>
  <c r="AY1210" s="1"/>
  <c r="AY1209"/>
  <c r="Z1200"/>
  <c r="AB1200" s="1"/>
  <c r="Y1200"/>
  <c r="AA1200" s="1"/>
  <c r="AX1211"/>
  <c r="AY1211" s="1"/>
  <c r="AC1198"/>
  <c r="AD1198" l="1"/>
  <c r="BI1213"/>
  <c r="AU1214"/>
  <c r="AW1213"/>
  <c r="Z1201"/>
  <c r="AB1201" s="1"/>
  <c r="Y1201"/>
  <c r="AA1201" s="1"/>
  <c r="AC1199"/>
  <c r="BI1214" l="1"/>
  <c r="AU1215"/>
  <c r="AW1214"/>
  <c r="AD1199"/>
  <c r="Z1202"/>
  <c r="AB1202" s="1"/>
  <c r="Y1202"/>
  <c r="AA1202" s="1"/>
  <c r="AC1200"/>
  <c r="AX1212"/>
  <c r="AY1212" s="1"/>
  <c r="AD1200" l="1"/>
  <c r="BI1215"/>
  <c r="AU1216"/>
  <c r="AW1215"/>
  <c r="Y1203"/>
  <c r="AA1203" s="1"/>
  <c r="Z1203"/>
  <c r="AB1203" s="1"/>
  <c r="AC1201"/>
  <c r="AX1213"/>
  <c r="AY1213" s="1"/>
  <c r="AD1201" l="1"/>
  <c r="BI1216"/>
  <c r="AU1217"/>
  <c r="AW1216"/>
  <c r="Z1204"/>
  <c r="AB1204" s="1"/>
  <c r="Y1204"/>
  <c r="AA1204" s="1"/>
  <c r="AX1214"/>
  <c r="AC1202"/>
  <c r="AX1215" l="1"/>
  <c r="AY1215" s="1"/>
  <c r="AY1214"/>
  <c r="AD1202"/>
  <c r="BI1217"/>
  <c r="AU1218"/>
  <c r="AW1217"/>
  <c r="Y1205"/>
  <c r="AA1205" s="1"/>
  <c r="Z1205"/>
  <c r="AB1205" s="1"/>
  <c r="AC1203"/>
  <c r="BI1218" l="1"/>
  <c r="AU1219"/>
  <c r="AW1218"/>
  <c r="AD1203"/>
  <c r="Z1206"/>
  <c r="AB1206" s="1"/>
  <c r="Y1206"/>
  <c r="AA1206" s="1"/>
  <c r="AX1216"/>
  <c r="AC1204"/>
  <c r="BI1219" l="1"/>
  <c r="AU1220"/>
  <c r="AW1219"/>
  <c r="AX1217"/>
  <c r="AY1217" s="1"/>
  <c r="AY1216"/>
  <c r="AD1204"/>
  <c r="Z1207"/>
  <c r="AB1207" s="1"/>
  <c r="Y1207"/>
  <c r="AA1207" s="1"/>
  <c r="AC1206"/>
  <c r="AC1205"/>
  <c r="AD1205" l="1"/>
  <c r="BI1220"/>
  <c r="AU1221"/>
  <c r="AW1220"/>
  <c r="AD1206"/>
  <c r="AX1218"/>
  <c r="AY1218" s="1"/>
  <c r="Y1208"/>
  <c r="AA1208" s="1"/>
  <c r="Z1208"/>
  <c r="AB1208" s="1"/>
  <c r="BI1221" l="1"/>
  <c r="AU1222"/>
  <c r="AW1221"/>
  <c r="Z1209"/>
  <c r="AB1209" s="1"/>
  <c r="Y1209"/>
  <c r="AA1209" s="1"/>
  <c r="AX1219"/>
  <c r="AC1207"/>
  <c r="BI1222" l="1"/>
  <c r="AU1223"/>
  <c r="AW1222"/>
  <c r="AX1220"/>
  <c r="AY1220" s="1"/>
  <c r="AY1219"/>
  <c r="AD1207"/>
  <c r="Z1210"/>
  <c r="AB1210" s="1"/>
  <c r="Y1210"/>
  <c r="AA1210" s="1"/>
  <c r="AC1209"/>
  <c r="AC1208"/>
  <c r="AD1208" l="1"/>
  <c r="BI1223"/>
  <c r="AU1224"/>
  <c r="AW1223"/>
  <c r="AD1209"/>
  <c r="Y1211"/>
  <c r="AA1211" s="1"/>
  <c r="Z1211"/>
  <c r="AB1211" s="1"/>
  <c r="AX1221"/>
  <c r="BI1224" l="1"/>
  <c r="AU1225"/>
  <c r="AW1224"/>
  <c r="AX1222"/>
  <c r="AY1222" s="1"/>
  <c r="AY1221"/>
  <c r="Y1212"/>
  <c r="AA1212" s="1"/>
  <c r="Z1212"/>
  <c r="AB1212" s="1"/>
  <c r="AC1210"/>
  <c r="AD1210" l="1"/>
  <c r="BI1225"/>
  <c r="AU1226"/>
  <c r="AW1225"/>
  <c r="AC1211"/>
  <c r="Y1213"/>
  <c r="AA1213" s="1"/>
  <c r="Z1213"/>
  <c r="AB1213" s="1"/>
  <c r="AX1223"/>
  <c r="AX1224" l="1"/>
  <c r="AY1224" s="1"/>
  <c r="AY1223"/>
  <c r="AD1211"/>
  <c r="BI1226"/>
  <c r="AU1227"/>
  <c r="AW1226"/>
  <c r="Z1214"/>
  <c r="AB1214" s="1"/>
  <c r="Y1214"/>
  <c r="AA1214" s="1"/>
  <c r="AC1213"/>
  <c r="AX1225"/>
  <c r="AY1225" s="1"/>
  <c r="AC1212"/>
  <c r="AD1212" l="1"/>
  <c r="AD1213"/>
  <c r="BI1227"/>
  <c r="AU1228"/>
  <c r="AW1227"/>
  <c r="Y1215"/>
  <c r="AA1215" s="1"/>
  <c r="AC1214"/>
  <c r="Z1215"/>
  <c r="AB1215" s="1"/>
  <c r="BI1228" l="1"/>
  <c r="AU1229"/>
  <c r="AW1228"/>
  <c r="AD1214"/>
  <c r="Y1216"/>
  <c r="AA1216" s="1"/>
  <c r="AX1226"/>
  <c r="Z1216"/>
  <c r="AB1216" s="1"/>
  <c r="AX1227" l="1"/>
  <c r="AY1227" s="1"/>
  <c r="AY1226"/>
  <c r="BI1229"/>
  <c r="AU1230"/>
  <c r="AW1229"/>
  <c r="Z1217"/>
  <c r="AB1217" s="1"/>
  <c r="Y1217"/>
  <c r="AA1217" s="1"/>
  <c r="AC1215"/>
  <c r="AX1228"/>
  <c r="AY1228" s="1"/>
  <c r="BI1230" l="1"/>
  <c r="AU1231"/>
  <c r="AW1230"/>
  <c r="AD1215"/>
  <c r="AC1216"/>
  <c r="Z1218"/>
  <c r="AB1218" s="1"/>
  <c r="AX1229"/>
  <c r="AY1229" s="1"/>
  <c r="Y1218"/>
  <c r="AA1218" s="1"/>
  <c r="AC1217"/>
  <c r="BI1231" l="1"/>
  <c r="AU1232"/>
  <c r="AW1231"/>
  <c r="AD1217"/>
  <c r="AD1216"/>
  <c r="Z1219"/>
  <c r="AB1219" s="1"/>
  <c r="AX1230"/>
  <c r="AY1230" s="1"/>
  <c r="Y1219"/>
  <c r="AA1219" s="1"/>
  <c r="BI1232" l="1"/>
  <c r="AU1233"/>
  <c r="AW1232"/>
  <c r="AC1218"/>
  <c r="Z1220"/>
  <c r="AB1220" s="1"/>
  <c r="Y1220"/>
  <c r="AA1220" s="1"/>
  <c r="AD1218" l="1"/>
  <c r="BI1233"/>
  <c r="AU1234"/>
  <c r="AW1233"/>
  <c r="AC1219"/>
  <c r="AX1231"/>
  <c r="AY1231" s="1"/>
  <c r="Y1221"/>
  <c r="AA1221" s="1"/>
  <c r="Z1221"/>
  <c r="AB1221" s="1"/>
  <c r="AD1219" l="1"/>
  <c r="BI1234"/>
  <c r="AU1235"/>
  <c r="AW1234"/>
  <c r="Y1222"/>
  <c r="AA1222" s="1"/>
  <c r="AC1220"/>
  <c r="Z1222"/>
  <c r="AB1222" s="1"/>
  <c r="AX1232"/>
  <c r="BI1235" l="1"/>
  <c r="AU1236"/>
  <c r="AW1235"/>
  <c r="AD1220"/>
  <c r="AX1233"/>
  <c r="AY1233" s="1"/>
  <c r="AY1232"/>
  <c r="Y1223"/>
  <c r="AA1223" s="1"/>
  <c r="AC1221"/>
  <c r="Z1223"/>
  <c r="AB1223" s="1"/>
  <c r="BI1236" l="1"/>
  <c r="AU1237"/>
  <c r="AW1236"/>
  <c r="AX1234"/>
  <c r="AY1234" s="1"/>
  <c r="AD1221"/>
  <c r="Z1224"/>
  <c r="AB1224" s="1"/>
  <c r="Y1224"/>
  <c r="AA1224" s="1"/>
  <c r="AX1235"/>
  <c r="AY1235" s="1"/>
  <c r="AC1222"/>
  <c r="AD1222" l="1"/>
  <c r="BI1237"/>
  <c r="AU1238"/>
  <c r="AW1237"/>
  <c r="AC1223"/>
  <c r="Y1225"/>
  <c r="AA1225" s="1"/>
  <c r="Z1225"/>
  <c r="AB1225" s="1"/>
  <c r="AX1236"/>
  <c r="AY1236" s="1"/>
  <c r="BI1238" l="1"/>
  <c r="AU1239"/>
  <c r="AW1238"/>
  <c r="AD1223"/>
  <c r="Z1226"/>
  <c r="AB1226" s="1"/>
  <c r="Y1226"/>
  <c r="AA1226" s="1"/>
  <c r="AC1224"/>
  <c r="BI1239" l="1"/>
  <c r="AU1240"/>
  <c r="AW1239"/>
  <c r="AD1224"/>
  <c r="Y1227"/>
  <c r="AA1227" s="1"/>
  <c r="AC1226"/>
  <c r="Z1227"/>
  <c r="AB1227" s="1"/>
  <c r="AX1237"/>
  <c r="AY1237" s="1"/>
  <c r="AC1225"/>
  <c r="AD1225" l="1"/>
  <c r="BI1240"/>
  <c r="AU1241"/>
  <c r="AW1240"/>
  <c r="AD1226"/>
  <c r="Y1228"/>
  <c r="AA1228" s="1"/>
  <c r="AX1238"/>
  <c r="Z1228"/>
  <c r="AB1228" s="1"/>
  <c r="AX1239" l="1"/>
  <c r="AY1239" s="1"/>
  <c r="AY1238"/>
  <c r="BI1241"/>
  <c r="AU1242"/>
  <c r="AW1241"/>
  <c r="Y1229"/>
  <c r="AA1229" s="1"/>
  <c r="AC1228"/>
  <c r="Z1229"/>
  <c r="AB1229" s="1"/>
  <c r="AC1227"/>
  <c r="AX1240"/>
  <c r="AY1240" s="1"/>
  <c r="AD1227" l="1"/>
  <c r="AD1228"/>
  <c r="BI1242"/>
  <c r="AU1243"/>
  <c r="AW1242"/>
  <c r="Y1230"/>
  <c r="AA1230" s="1"/>
  <c r="Z1230"/>
  <c r="AB1230" s="1"/>
  <c r="BI1243" l="1"/>
  <c r="AU1244"/>
  <c r="AW1243"/>
  <c r="Y1231"/>
  <c r="AA1231" s="1"/>
  <c r="AC1230"/>
  <c r="AX1241"/>
  <c r="Z1231"/>
  <c r="AB1231" s="1"/>
  <c r="AC1229"/>
  <c r="AD1229" l="1"/>
  <c r="AD1230"/>
  <c r="AX1242"/>
  <c r="AY1242" s="1"/>
  <c r="AY1241"/>
  <c r="BI1244"/>
  <c r="AU1245"/>
  <c r="AW1244"/>
  <c r="Z1232"/>
  <c r="AB1232" s="1"/>
  <c r="Y1232"/>
  <c r="AA1232" s="1"/>
  <c r="AX1243"/>
  <c r="AY1243" s="1"/>
  <c r="BI1245" l="1"/>
  <c r="AU1246"/>
  <c r="AW1245"/>
  <c r="Z1233"/>
  <c r="AB1233" s="1"/>
  <c r="Y1233"/>
  <c r="AA1233" s="1"/>
  <c r="AC1232"/>
  <c r="AC1231"/>
  <c r="BI1246" l="1"/>
  <c r="AU1247"/>
  <c r="AW1246"/>
  <c r="AD1232"/>
  <c r="AD1231"/>
  <c r="Y1234"/>
  <c r="AA1234" s="1"/>
  <c r="AC1233"/>
  <c r="Z1234"/>
  <c r="AB1234" s="1"/>
  <c r="AX1244"/>
  <c r="BI1247" l="1"/>
  <c r="AU1248"/>
  <c r="AW1247"/>
  <c r="AX1245"/>
  <c r="AY1245" s="1"/>
  <c r="AY1244"/>
  <c r="AD1233"/>
  <c r="Y1235"/>
  <c r="AA1235" s="1"/>
  <c r="Z1235"/>
  <c r="AB1235" s="1"/>
  <c r="BI1248" l="1"/>
  <c r="AU1249"/>
  <c r="AW1248"/>
  <c r="AX1246"/>
  <c r="AY1246" s="1"/>
  <c r="Z1236"/>
  <c r="AB1236" s="1"/>
  <c r="Y1236"/>
  <c r="AA1236" s="1"/>
  <c r="AC1235"/>
  <c r="AC1234"/>
  <c r="AD1234" l="1"/>
  <c r="BI1249"/>
  <c r="AU1250"/>
  <c r="AW1249"/>
  <c r="AD1235"/>
  <c r="Y1237"/>
  <c r="AA1237" s="1"/>
  <c r="AX1247"/>
  <c r="AY1247" s="1"/>
  <c r="Z1237"/>
  <c r="AB1237" s="1"/>
  <c r="BI1250" l="1"/>
  <c r="AU1251"/>
  <c r="AW1250"/>
  <c r="Z1238"/>
  <c r="AB1238" s="1"/>
  <c r="Y1238"/>
  <c r="AA1238" s="1"/>
  <c r="AX1248"/>
  <c r="AC1236"/>
  <c r="AX1249" l="1"/>
  <c r="AY1249" s="1"/>
  <c r="AY1248"/>
  <c r="BI1251"/>
  <c r="AU1252"/>
  <c r="AW1251"/>
  <c r="AD1236"/>
  <c r="AC1237"/>
  <c r="Z1239"/>
  <c r="AB1239" s="1"/>
  <c r="Y1239"/>
  <c r="AA1239" s="1"/>
  <c r="AX1250"/>
  <c r="AY1250" s="1"/>
  <c r="AD1237" l="1"/>
  <c r="BI1252"/>
  <c r="AU1253"/>
  <c r="AW1252"/>
  <c r="Y1240"/>
  <c r="AA1240" s="1"/>
  <c r="AC1239"/>
  <c r="Z1240"/>
  <c r="AB1240" s="1"/>
  <c r="AC1238"/>
  <c r="AX1251"/>
  <c r="AY1251" s="1"/>
  <c r="BI1253" l="1"/>
  <c r="AU1254"/>
  <c r="AW1253"/>
  <c r="AD1239"/>
  <c r="AD1238"/>
  <c r="Y1241"/>
  <c r="AA1241" s="1"/>
  <c r="Z1241"/>
  <c r="AB1241" s="1"/>
  <c r="AX1252"/>
  <c r="AY1252" s="1"/>
  <c r="BI1254" l="1"/>
  <c r="AU1255"/>
  <c r="AW1254"/>
  <c r="AC1240"/>
  <c r="Z1242"/>
  <c r="AB1242" s="1"/>
  <c r="AX1253"/>
  <c r="AY1253" s="1"/>
  <c r="Y1242"/>
  <c r="AA1242" s="1"/>
  <c r="AD1240" l="1"/>
  <c r="BI1255"/>
  <c r="AU1256"/>
  <c r="AW1255"/>
  <c r="Y1243"/>
  <c r="AA1243" s="1"/>
  <c r="AC1241"/>
  <c r="Z1243"/>
  <c r="AB1243" s="1"/>
  <c r="AD1241" l="1"/>
  <c r="BI1256"/>
  <c r="AU1257"/>
  <c r="AW1256"/>
  <c r="AX1254"/>
  <c r="AC1242"/>
  <c r="Y1244"/>
  <c r="AA1244" s="1"/>
  <c r="Z1244"/>
  <c r="AB1244" s="1"/>
  <c r="AD1242" l="1"/>
  <c r="AX1255"/>
  <c r="AY1255" s="1"/>
  <c r="AY1254"/>
  <c r="BI1257"/>
  <c r="AU1258"/>
  <c r="AW1257"/>
  <c r="AC1243"/>
  <c r="Y1245"/>
  <c r="AA1245" s="1"/>
  <c r="Z1245"/>
  <c r="AB1245" s="1"/>
  <c r="AD1243" l="1"/>
  <c r="BI1258"/>
  <c r="AU1259"/>
  <c r="AW1258"/>
  <c r="AX1256"/>
  <c r="AY1256" s="1"/>
  <c r="AC1244"/>
  <c r="Z1246"/>
  <c r="AB1246" s="1"/>
  <c r="Y1246"/>
  <c r="AA1246" s="1"/>
  <c r="AC1245"/>
  <c r="AD1244" l="1"/>
  <c r="BI1259"/>
  <c r="AU1260"/>
  <c r="AW1259"/>
  <c r="AD1245"/>
  <c r="Z1247"/>
  <c r="AB1247" s="1"/>
  <c r="AX1257"/>
  <c r="AY1257" s="1"/>
  <c r="Y1247"/>
  <c r="AA1247" s="1"/>
  <c r="BI1260" l="1"/>
  <c r="AU1261"/>
  <c r="AW1260"/>
  <c r="AC1246"/>
  <c r="Y1248"/>
  <c r="AA1248" s="1"/>
  <c r="Z1248"/>
  <c r="AB1248" s="1"/>
  <c r="AX1258"/>
  <c r="AY1258" s="1"/>
  <c r="AD1246" l="1"/>
  <c r="BI1261"/>
  <c r="AU1262"/>
  <c r="AW1261"/>
  <c r="Z1249"/>
  <c r="AB1249" s="1"/>
  <c r="Y1249"/>
  <c r="AA1249" s="1"/>
  <c r="AX1259"/>
  <c r="AY1259" s="1"/>
  <c r="AC1247"/>
  <c r="BI1262" l="1"/>
  <c r="AU1263"/>
  <c r="AW1262"/>
  <c r="AD1247"/>
  <c r="Z1250"/>
  <c r="AB1250" s="1"/>
  <c r="Y1250"/>
  <c r="AA1250" s="1"/>
  <c r="AC1248"/>
  <c r="AX1260"/>
  <c r="AY1260" s="1"/>
  <c r="AD1248" l="1"/>
  <c r="BI1263"/>
  <c r="AU1264"/>
  <c r="AW1263"/>
  <c r="AC1249"/>
  <c r="Y1251"/>
  <c r="AA1251" s="1"/>
  <c r="Z1251"/>
  <c r="AB1251" s="1"/>
  <c r="AX1261"/>
  <c r="AY1261" s="1"/>
  <c r="BI1264" l="1"/>
  <c r="AU1265"/>
  <c r="AW1264"/>
  <c r="AD1249"/>
  <c r="AX1262"/>
  <c r="Y1252"/>
  <c r="AA1252" s="1"/>
  <c r="Z1252"/>
  <c r="AB1252" s="1"/>
  <c r="AC1250"/>
  <c r="BI1265" l="1"/>
  <c r="AU1266"/>
  <c r="AW1265"/>
  <c r="AD1250"/>
  <c r="AX1263"/>
  <c r="AY1263" s="1"/>
  <c r="AY1262"/>
  <c r="Y1253"/>
  <c r="AA1253" s="1"/>
  <c r="Z1253"/>
  <c r="AB1253" s="1"/>
  <c r="AC1251"/>
  <c r="BI1266" l="1"/>
  <c r="AU1267"/>
  <c r="AW1266"/>
  <c r="AX1264"/>
  <c r="AY1264" s="1"/>
  <c r="AD1251"/>
  <c r="AC1252"/>
  <c r="Y1254"/>
  <c r="AA1254" s="1"/>
  <c r="Z1254"/>
  <c r="AB1254" s="1"/>
  <c r="AX1265" l="1"/>
  <c r="AY1265" s="1"/>
  <c r="AD1252"/>
  <c r="BI1267"/>
  <c r="AU1268"/>
  <c r="AW1267"/>
  <c r="AC1253"/>
  <c r="Z1255"/>
  <c r="AB1255" s="1"/>
  <c r="Y1255"/>
  <c r="AA1255" s="1"/>
  <c r="AC1254"/>
  <c r="BI1268" l="1"/>
  <c r="AU1269"/>
  <c r="AW1268"/>
  <c r="AD1254"/>
  <c r="AD1253"/>
  <c r="Y1256"/>
  <c r="AA1256" s="1"/>
  <c r="AX1266"/>
  <c r="AY1266" s="1"/>
  <c r="Z1256"/>
  <c r="AB1256" s="1"/>
  <c r="BI1269" l="1"/>
  <c r="AU1270"/>
  <c r="AW1269"/>
  <c r="AX1267"/>
  <c r="Z1257"/>
  <c r="AB1257" s="1"/>
  <c r="Y1257"/>
  <c r="AA1257" s="1"/>
  <c r="AC1255"/>
  <c r="AX1268" l="1"/>
  <c r="AY1268" s="1"/>
  <c r="AY1267"/>
  <c r="BI1270"/>
  <c r="AU1271"/>
  <c r="AW1270"/>
  <c r="AD1255"/>
  <c r="AC1256"/>
  <c r="Z1258"/>
  <c r="AB1258" s="1"/>
  <c r="Y1258"/>
  <c r="AA1258" s="1"/>
  <c r="AC1257"/>
  <c r="AD1257" l="1"/>
  <c r="AD1256"/>
  <c r="BI1271"/>
  <c r="AU1272"/>
  <c r="AW1271"/>
  <c r="AX1269"/>
  <c r="AY1269" s="1"/>
  <c r="Y1259"/>
  <c r="AA1259" s="1"/>
  <c r="Z1259"/>
  <c r="AB1259" s="1"/>
  <c r="AX1270" l="1"/>
  <c r="AY1270" s="1"/>
  <c r="BI1272"/>
  <c r="AU1273"/>
  <c r="AW1272"/>
  <c r="Y1260"/>
  <c r="AA1260" s="1"/>
  <c r="AX1271"/>
  <c r="AY1271" s="1"/>
  <c r="Z1260"/>
  <c r="AB1260" s="1"/>
  <c r="AC1258"/>
  <c r="BI1273" l="1"/>
  <c r="AU1274"/>
  <c r="AW1273"/>
  <c r="AD1258"/>
  <c r="Y1261"/>
  <c r="AA1261" s="1"/>
  <c r="AC1260"/>
  <c r="Z1261"/>
  <c r="AB1261" s="1"/>
  <c r="AC1259"/>
  <c r="AD1260" l="1"/>
  <c r="BI1274"/>
  <c r="AU1275"/>
  <c r="AW1274"/>
  <c r="AD1259"/>
  <c r="Y1262"/>
  <c r="AA1262" s="1"/>
  <c r="AX1272"/>
  <c r="AY1272" s="1"/>
  <c r="Z1262"/>
  <c r="AB1262" s="1"/>
  <c r="BI1275" l="1"/>
  <c r="AU1276"/>
  <c r="AW1275"/>
  <c r="Z1263"/>
  <c r="AB1263" s="1"/>
  <c r="AX1273"/>
  <c r="Y1263"/>
  <c r="AA1263" s="1"/>
  <c r="AC1261"/>
  <c r="AX1274" l="1"/>
  <c r="AY1274" s="1"/>
  <c r="AY1273"/>
  <c r="BI1276"/>
  <c r="AU1277"/>
  <c r="AW1276"/>
  <c r="AD1261"/>
  <c r="AC1262"/>
  <c r="Z1264"/>
  <c r="AB1264" s="1"/>
  <c r="AX1275"/>
  <c r="AY1275" s="1"/>
  <c r="Y1264"/>
  <c r="AA1264" s="1"/>
  <c r="AC1263"/>
  <c r="AD1263" l="1"/>
  <c r="AD1262"/>
  <c r="BI1277"/>
  <c r="AU1278"/>
  <c r="AW1277"/>
  <c r="Z1265"/>
  <c r="AB1265" s="1"/>
  <c r="AX1276"/>
  <c r="AY1276" s="1"/>
  <c r="Y1265"/>
  <c r="AA1265" s="1"/>
  <c r="BI1278" l="1"/>
  <c r="AU1279"/>
  <c r="AW1278"/>
  <c r="AC1264"/>
  <c r="Z1266"/>
  <c r="AB1266" s="1"/>
  <c r="Y1266"/>
  <c r="AA1266" s="1"/>
  <c r="AD1264" l="1"/>
  <c r="BI1279"/>
  <c r="AU1280"/>
  <c r="AW1279"/>
  <c r="AC1265"/>
  <c r="AX1277"/>
  <c r="AY1277" s="1"/>
  <c r="Y1267"/>
  <c r="AA1267" s="1"/>
  <c r="Z1267"/>
  <c r="AB1267" s="1"/>
  <c r="AD1265" l="1"/>
  <c r="BI1280"/>
  <c r="AU1281"/>
  <c r="AW1280"/>
  <c r="Y1268"/>
  <c r="AA1268" s="1"/>
  <c r="AC1266"/>
  <c r="Z1268"/>
  <c r="AB1268" s="1"/>
  <c r="AX1278"/>
  <c r="AD1266" l="1"/>
  <c r="AX1279"/>
  <c r="AY1279" s="1"/>
  <c r="AY1278"/>
  <c r="BI1281"/>
  <c r="AU1282"/>
  <c r="AW1281"/>
  <c r="Y1269"/>
  <c r="AA1269" s="1"/>
  <c r="AC1267"/>
  <c r="Z1269"/>
  <c r="AB1269" s="1"/>
  <c r="BI1282" l="1"/>
  <c r="AU1283"/>
  <c r="AW1282"/>
  <c r="AX1280"/>
  <c r="AY1280" s="1"/>
  <c r="AD1267"/>
  <c r="Z1270"/>
  <c r="AB1270" s="1"/>
  <c r="Y1270"/>
  <c r="AA1270" s="1"/>
  <c r="AX1281"/>
  <c r="AY1281" s="1"/>
  <c r="AC1268"/>
  <c r="AD1268" l="1"/>
  <c r="BI1283"/>
  <c r="AU1284"/>
  <c r="AW1283"/>
  <c r="AC1269"/>
  <c r="AX1282"/>
  <c r="AY1282" s="1"/>
  <c r="Z1271"/>
  <c r="AB1271" s="1"/>
  <c r="Y1271"/>
  <c r="AA1271" s="1"/>
  <c r="BI1284" l="1"/>
  <c r="AU1285"/>
  <c r="AW1284"/>
  <c r="AD1269"/>
  <c r="Y1272"/>
  <c r="AA1272" s="1"/>
  <c r="AC1270"/>
  <c r="Z1272"/>
  <c r="AB1272" s="1"/>
  <c r="AX1283"/>
  <c r="AY1283" s="1"/>
  <c r="AD1270" l="1"/>
  <c r="BI1285"/>
  <c r="AU1286"/>
  <c r="AW1285"/>
  <c r="Y1273"/>
  <c r="AA1273" s="1"/>
  <c r="Z1273"/>
  <c r="AB1273" s="1"/>
  <c r="AC1271"/>
  <c r="AD1271" l="1"/>
  <c r="BI1286"/>
  <c r="AU1287"/>
  <c r="AW1286"/>
  <c r="AC1272"/>
  <c r="Z1274"/>
  <c r="AB1274" s="1"/>
  <c r="Y1274"/>
  <c r="AA1274" s="1"/>
  <c r="AC1273"/>
  <c r="AX1284"/>
  <c r="AY1284" s="1"/>
  <c r="AD1273" l="1"/>
  <c r="AD1272"/>
  <c r="BI1287"/>
  <c r="AU1288"/>
  <c r="AW1287"/>
  <c r="Z1275"/>
  <c r="AB1275" s="1"/>
  <c r="Y1275"/>
  <c r="AA1275" s="1"/>
  <c r="AX1285"/>
  <c r="AX1286" l="1"/>
  <c r="AY1286" s="1"/>
  <c r="AY1285"/>
  <c r="BI1288"/>
  <c r="AU1289"/>
  <c r="AW1288"/>
  <c r="AC1274"/>
  <c r="Z1276"/>
  <c r="AB1276" s="1"/>
  <c r="Y1276"/>
  <c r="AA1276" s="1"/>
  <c r="AC1275"/>
  <c r="AD1275" l="1"/>
  <c r="AX1287"/>
  <c r="AY1287" s="1"/>
  <c r="AD1274"/>
  <c r="BI1289"/>
  <c r="AU1290"/>
  <c r="AW1289"/>
  <c r="Z1277"/>
  <c r="AB1277" s="1"/>
  <c r="Y1277"/>
  <c r="AA1277" s="1"/>
  <c r="BI1290" l="1"/>
  <c r="AU1291"/>
  <c r="AW1290"/>
  <c r="AC1276"/>
  <c r="Z1278"/>
  <c r="AB1278" s="1"/>
  <c r="Y1278"/>
  <c r="AA1278" s="1"/>
  <c r="AC1277"/>
  <c r="AX1288"/>
  <c r="AX1289" l="1"/>
  <c r="AY1289" s="1"/>
  <c r="AY1288"/>
  <c r="AD1276"/>
  <c r="BI1291"/>
  <c r="AU1292"/>
  <c r="AW1291"/>
  <c r="AD1277"/>
  <c r="Z1279"/>
  <c r="AB1279" s="1"/>
  <c r="Y1279"/>
  <c r="AA1279" s="1"/>
  <c r="AX1290" l="1"/>
  <c r="AY1290" s="1"/>
  <c r="BI1292"/>
  <c r="AU1293"/>
  <c r="AW1292"/>
  <c r="Z1280"/>
  <c r="AB1280" s="1"/>
  <c r="Y1280"/>
  <c r="AA1280" s="1"/>
  <c r="AC1278"/>
  <c r="BI1293" l="1"/>
  <c r="AU1294"/>
  <c r="AW1293"/>
  <c r="AD1278"/>
  <c r="Z1281"/>
  <c r="AB1281" s="1"/>
  <c r="AX1291"/>
  <c r="Y1281"/>
  <c r="AA1281" s="1"/>
  <c r="AC1279"/>
  <c r="AD1279" l="1"/>
  <c r="BI1294"/>
  <c r="AU1295"/>
  <c r="AW1294"/>
  <c r="AX1292"/>
  <c r="AY1292" s="1"/>
  <c r="AY1291"/>
  <c r="AC1280"/>
  <c r="Y1282"/>
  <c r="AA1282" s="1"/>
  <c r="Z1282"/>
  <c r="AB1282" s="1"/>
  <c r="BI1295" l="1"/>
  <c r="AU1296"/>
  <c r="AW1295"/>
  <c r="AD1280"/>
  <c r="Z1283"/>
  <c r="AB1283" s="1"/>
  <c r="Y1283"/>
  <c r="AA1283" s="1"/>
  <c r="AX1293"/>
  <c r="AC1281"/>
  <c r="AX1294" l="1"/>
  <c r="AY1294" s="1"/>
  <c r="AY1293"/>
  <c r="AD1281"/>
  <c r="BI1296"/>
  <c r="AU1297"/>
  <c r="AW1296"/>
  <c r="AC1282"/>
  <c r="Z1284"/>
  <c r="AB1284" s="1"/>
  <c r="Y1284"/>
  <c r="AA1284" s="1"/>
  <c r="AC1283"/>
  <c r="BI1297" l="1"/>
  <c r="AU1298"/>
  <c r="AW1297"/>
  <c r="AD1282"/>
  <c r="AD1283"/>
  <c r="Z1285"/>
  <c r="AB1285" s="1"/>
  <c r="Y1285"/>
  <c r="AA1285" s="1"/>
  <c r="AC1284"/>
  <c r="AX1295"/>
  <c r="AX1296" l="1"/>
  <c r="AY1296" s="1"/>
  <c r="AY1295"/>
  <c r="BI1298"/>
  <c r="AU1299"/>
  <c r="AW1298"/>
  <c r="AD1284"/>
  <c r="Y1286"/>
  <c r="AA1286" s="1"/>
  <c r="Z1286"/>
  <c r="AB1286" s="1"/>
  <c r="BI1299" l="1"/>
  <c r="AU1300"/>
  <c r="AW1299"/>
  <c r="AX1297"/>
  <c r="AY1297" s="1"/>
  <c r="Y1287"/>
  <c r="AA1287" s="1"/>
  <c r="AC1286"/>
  <c r="Z1287"/>
  <c r="AB1287" s="1"/>
  <c r="AC1285"/>
  <c r="AD1285" l="1"/>
  <c r="BI1300"/>
  <c r="AU1301"/>
  <c r="AW1300"/>
  <c r="AD1286"/>
  <c r="Z1288"/>
  <c r="AB1288" s="1"/>
  <c r="Y1288"/>
  <c r="AA1288" s="1"/>
  <c r="AX1298"/>
  <c r="AY1298" s="1"/>
  <c r="BI1301" l="1"/>
  <c r="AU1302"/>
  <c r="AW1301"/>
  <c r="AC1287"/>
  <c r="AX1299"/>
  <c r="AY1299" s="1"/>
  <c r="Z1289"/>
  <c r="AB1289" s="1"/>
  <c r="Y1289"/>
  <c r="AA1289" s="1"/>
  <c r="AD1287" l="1"/>
  <c r="BI1302"/>
  <c r="AU1303"/>
  <c r="AW1302"/>
  <c r="Y1290"/>
  <c r="AA1290" s="1"/>
  <c r="AC1288"/>
  <c r="AX1300"/>
  <c r="AY1300" s="1"/>
  <c r="Z1290"/>
  <c r="AB1290" s="1"/>
  <c r="AD1288" l="1"/>
  <c r="BI1303"/>
  <c r="AU1304"/>
  <c r="AW1303"/>
  <c r="Z1291"/>
  <c r="AB1291" s="1"/>
  <c r="AC1289"/>
  <c r="Y1291"/>
  <c r="AA1291" s="1"/>
  <c r="AC1290"/>
  <c r="AX1301"/>
  <c r="AY1301" s="1"/>
  <c r="AD1290" l="1"/>
  <c r="BI1304"/>
  <c r="AU1305"/>
  <c r="AW1304"/>
  <c r="AD1289"/>
  <c r="Z1292"/>
  <c r="AB1292" s="1"/>
  <c r="Y1292"/>
  <c r="AA1292" s="1"/>
  <c r="AC1291"/>
  <c r="AX1302"/>
  <c r="AD1291" l="1"/>
  <c r="AX1303"/>
  <c r="AY1303" s="1"/>
  <c r="AY1302"/>
  <c r="AW1305"/>
  <c r="BI1305"/>
  <c r="AU1306"/>
  <c r="Z1293"/>
  <c r="AB1293" s="1"/>
  <c r="Y1293"/>
  <c r="AA1293" s="1"/>
  <c r="AW1306" l="1"/>
  <c r="BI1306"/>
  <c r="AU1307"/>
  <c r="AX1304"/>
  <c r="AY1304" s="1"/>
  <c r="AC1292"/>
  <c r="AX1305"/>
  <c r="AY1305" s="1"/>
  <c r="Z1294"/>
  <c r="AB1294" s="1"/>
  <c r="Y1294"/>
  <c r="AA1294" s="1"/>
  <c r="AC1293"/>
  <c r="AD1292" l="1"/>
  <c r="AD1293"/>
  <c r="AW1307"/>
  <c r="BI1307"/>
  <c r="AU1308"/>
  <c r="Z1295"/>
  <c r="AB1295" s="1"/>
  <c r="Y1295"/>
  <c r="AA1295" s="1"/>
  <c r="AX1306"/>
  <c r="AY1306" s="1"/>
  <c r="AW1308" l="1"/>
  <c r="BI1308"/>
  <c r="AU1309"/>
  <c r="Z1296"/>
  <c r="AB1296" s="1"/>
  <c r="Y1296"/>
  <c r="AA1296" s="1"/>
  <c r="AC1294"/>
  <c r="AD1294" l="1"/>
  <c r="AW1309"/>
  <c r="BI1309"/>
  <c r="AU1310"/>
  <c r="AC1295"/>
  <c r="Z1297"/>
  <c r="AB1297" s="1"/>
  <c r="Y1297"/>
  <c r="AA1297" s="1"/>
  <c r="AX1307"/>
  <c r="AD1295" l="1"/>
  <c r="AX1308"/>
  <c r="AY1308" s="1"/>
  <c r="AY1307"/>
  <c r="AW1310"/>
  <c r="BI1310"/>
  <c r="AU1311"/>
  <c r="Z1298"/>
  <c r="AB1298" s="1"/>
  <c r="Y1298"/>
  <c r="AA1298" s="1"/>
  <c r="AC1296"/>
  <c r="AW1311" l="1"/>
  <c r="BI1311"/>
  <c r="AU1312"/>
  <c r="AD1296"/>
  <c r="Z1299"/>
  <c r="AB1299" s="1"/>
  <c r="Y1299"/>
  <c r="AA1299" s="1"/>
  <c r="AC1297"/>
  <c r="AX1309"/>
  <c r="AY1309" s="1"/>
  <c r="AD1297" l="1"/>
  <c r="AW1312"/>
  <c r="BI1312"/>
  <c r="AU1313"/>
  <c r="AC1298"/>
  <c r="Z1300"/>
  <c r="AB1300" s="1"/>
  <c r="Y1300"/>
  <c r="AA1300" s="1"/>
  <c r="AC1299"/>
  <c r="AX1310"/>
  <c r="AW1313" l="1"/>
  <c r="BI1313"/>
  <c r="AU1314"/>
  <c r="AD1299"/>
  <c r="AX1311"/>
  <c r="AY1311" s="1"/>
  <c r="AY1310"/>
  <c r="AD1298"/>
  <c r="Z1301"/>
  <c r="AB1301" s="1"/>
  <c r="Y1301"/>
  <c r="AA1301" s="1"/>
  <c r="AW1314" l="1"/>
  <c r="BI1314"/>
  <c r="AU1315"/>
  <c r="Z1302"/>
  <c r="AB1302" s="1"/>
  <c r="AC1300"/>
  <c r="AX1312"/>
  <c r="Y1302"/>
  <c r="AA1302" s="1"/>
  <c r="AC1301"/>
  <c r="AD1301" l="1"/>
  <c r="AW1315"/>
  <c r="BI1315"/>
  <c r="AU1316"/>
  <c r="AD1300"/>
  <c r="AX1313"/>
  <c r="AY1313" s="1"/>
  <c r="AY1312"/>
  <c r="Y1303"/>
  <c r="AA1303" s="1"/>
  <c r="AC1302"/>
  <c r="Z1303"/>
  <c r="AB1303" s="1"/>
  <c r="BI1316" l="1"/>
  <c r="AU1317"/>
  <c r="AW1316"/>
  <c r="AD1302"/>
  <c r="Y1304"/>
  <c r="AA1304" s="1"/>
  <c r="AC1303"/>
  <c r="Z1304"/>
  <c r="AB1304" s="1"/>
  <c r="AX1314"/>
  <c r="AY1314" s="1"/>
  <c r="AW1317" l="1"/>
  <c r="BI1317"/>
  <c r="AU1318"/>
  <c r="AD1303"/>
  <c r="Y1305"/>
  <c r="AA1305" s="1"/>
  <c r="Z1305"/>
  <c r="AB1305" s="1"/>
  <c r="AX1315"/>
  <c r="AX1316" l="1"/>
  <c r="AY1316" s="1"/>
  <c r="AY1315"/>
  <c r="AW1318"/>
  <c r="BI1318"/>
  <c r="AU1319"/>
  <c r="Y1306"/>
  <c r="AA1306" s="1"/>
  <c r="AC1305"/>
  <c r="Z1306"/>
  <c r="AB1306" s="1"/>
  <c r="AC1304"/>
  <c r="AD1304" l="1"/>
  <c r="AW1319"/>
  <c r="BI1319"/>
  <c r="AU1320"/>
  <c r="AD1305"/>
  <c r="Z1307"/>
  <c r="AB1307" s="1"/>
  <c r="Y1307"/>
  <c r="AA1307" s="1"/>
  <c r="AX1317"/>
  <c r="AY1317" s="1"/>
  <c r="AW1320" l="1"/>
  <c r="BI1320"/>
  <c r="AU1321"/>
  <c r="AC1306"/>
  <c r="Z1308"/>
  <c r="AB1308" s="1"/>
  <c r="Y1308"/>
  <c r="AA1308" s="1"/>
  <c r="AC1307"/>
  <c r="AX1318"/>
  <c r="AY1318" s="1"/>
  <c r="AD1306" l="1"/>
  <c r="AD1307"/>
  <c r="AW1321"/>
  <c r="BI1321"/>
  <c r="AU1322"/>
  <c r="Z1309"/>
  <c r="AB1309" s="1"/>
  <c r="Y1309"/>
  <c r="AA1309" s="1"/>
  <c r="AX1319"/>
  <c r="AX1320" l="1"/>
  <c r="AY1320" s="1"/>
  <c r="AY1319"/>
  <c r="AW1322"/>
  <c r="BI1322"/>
  <c r="AU1323"/>
  <c r="AC1308"/>
  <c r="Z1310"/>
  <c r="AB1310" s="1"/>
  <c r="Y1310"/>
  <c r="AA1310" s="1"/>
  <c r="AW1323" l="1"/>
  <c r="BI1323"/>
  <c r="AU1324"/>
  <c r="AD1308"/>
  <c r="AC1309"/>
  <c r="Z1311"/>
  <c r="AB1311" s="1"/>
  <c r="Y1311"/>
  <c r="AA1311" s="1"/>
  <c r="AX1321"/>
  <c r="AX1322" l="1"/>
  <c r="AY1322" s="1"/>
  <c r="AY1321"/>
  <c r="AW1324"/>
  <c r="BI1324"/>
  <c r="AU1325"/>
  <c r="AD1309"/>
  <c r="Z1312"/>
  <c r="AB1312" s="1"/>
  <c r="Y1312"/>
  <c r="AA1312" s="1"/>
  <c r="AC1310"/>
  <c r="AW1325" l="1"/>
  <c r="BI1325"/>
  <c r="AU1326"/>
  <c r="AD1310"/>
  <c r="Z1313"/>
  <c r="AB1313" s="1"/>
  <c r="Y1313"/>
  <c r="AA1313" s="1"/>
  <c r="AC1311"/>
  <c r="AX1323"/>
  <c r="AY1323" s="1"/>
  <c r="AD1311" l="1"/>
  <c r="AW1326"/>
  <c r="BI1326"/>
  <c r="AU1327"/>
  <c r="AC1312"/>
  <c r="Z1314"/>
  <c r="AB1314" s="1"/>
  <c r="Y1314"/>
  <c r="AA1314" s="1"/>
  <c r="AC1313"/>
  <c r="AX1324"/>
  <c r="AW1327" l="1"/>
  <c r="BI1327"/>
  <c r="AU1328"/>
  <c r="AD1313"/>
  <c r="AD1312"/>
  <c r="AX1325"/>
  <c r="AY1325" s="1"/>
  <c r="AY1324"/>
  <c r="Z1315"/>
  <c r="AB1315" s="1"/>
  <c r="Y1315"/>
  <c r="AA1315" s="1"/>
  <c r="AW1328" l="1"/>
  <c r="BI1328"/>
  <c r="AU1329"/>
  <c r="AC1314"/>
  <c r="Z1316"/>
  <c r="AB1316" s="1"/>
  <c r="Y1316"/>
  <c r="AA1316" s="1"/>
  <c r="AX1326"/>
  <c r="AD1314" l="1"/>
  <c r="AX1327"/>
  <c r="AY1327" s="1"/>
  <c r="AY1326"/>
  <c r="BI1329"/>
  <c r="AU1330"/>
  <c r="AW1329"/>
  <c r="Z1317"/>
  <c r="AB1317" s="1"/>
  <c r="Y1317"/>
  <c r="AA1317" s="1"/>
  <c r="AC1316"/>
  <c r="AC1315"/>
  <c r="AX1328" l="1"/>
  <c r="AY1328" s="1"/>
  <c r="AD1316"/>
  <c r="AD1315"/>
  <c r="BI1330"/>
  <c r="AU1331"/>
  <c r="AW1330"/>
  <c r="Z1318"/>
  <c r="AB1318" s="1"/>
  <c r="Y1318"/>
  <c r="AA1318" s="1"/>
  <c r="AX1329"/>
  <c r="AY1329" s="1"/>
  <c r="BI1331" l="1"/>
  <c r="AU1332"/>
  <c r="AW1331"/>
  <c r="Z1319"/>
  <c r="AB1319" s="1"/>
  <c r="Y1319"/>
  <c r="AA1319" s="1"/>
  <c r="AC1317"/>
  <c r="AW1332" l="1"/>
  <c r="BI1332"/>
  <c r="AU1333"/>
  <c r="AD1317"/>
  <c r="AC1318"/>
  <c r="Y1320"/>
  <c r="AA1320" s="1"/>
  <c r="Z1320"/>
  <c r="AB1320" s="1"/>
  <c r="AX1330"/>
  <c r="AX1331" l="1"/>
  <c r="AY1331" s="1"/>
  <c r="AY1330"/>
  <c r="AW1333"/>
  <c r="BI1333"/>
  <c r="AU1334"/>
  <c r="AD1318"/>
  <c r="AC1319"/>
  <c r="Y1321"/>
  <c r="AA1321" s="1"/>
  <c r="AC1320"/>
  <c r="Z1321"/>
  <c r="AB1321" s="1"/>
  <c r="AX1332"/>
  <c r="AY1332" s="1"/>
  <c r="AD1320" l="1"/>
  <c r="AW1334"/>
  <c r="BI1334"/>
  <c r="AU1335"/>
  <c r="AD1319"/>
  <c r="Y1322"/>
  <c r="AA1322" s="1"/>
  <c r="Z1322"/>
  <c r="AB1322" s="1"/>
  <c r="AX1333"/>
  <c r="AY1333" s="1"/>
  <c r="BI1335" l="1"/>
  <c r="AU1336"/>
  <c r="AW1335"/>
  <c r="AC1321"/>
  <c r="Y1323"/>
  <c r="AA1323" s="1"/>
  <c r="Z1323"/>
  <c r="AB1323" s="1"/>
  <c r="AX1334"/>
  <c r="AY1334" s="1"/>
  <c r="AD1321" l="1"/>
  <c r="AW1336"/>
  <c r="BI1336"/>
  <c r="AU1337"/>
  <c r="Z1324"/>
  <c r="AB1324" s="1"/>
  <c r="AC1322"/>
  <c r="Y1324"/>
  <c r="AA1324" s="1"/>
  <c r="AC1323"/>
  <c r="AW1337" l="1"/>
  <c r="BI1337"/>
  <c r="AU1338"/>
  <c r="AD1322"/>
  <c r="AD1323"/>
  <c r="Z1325"/>
  <c r="AB1325" s="1"/>
  <c r="Y1325"/>
  <c r="AA1325" s="1"/>
  <c r="AX1335"/>
  <c r="AX1336" l="1"/>
  <c r="AY1336" s="1"/>
  <c r="AY1335"/>
  <c r="AW1338"/>
  <c r="BI1338"/>
  <c r="AU1339"/>
  <c r="AC1324"/>
  <c r="Z1326"/>
  <c r="AB1326" s="1"/>
  <c r="Y1326"/>
  <c r="AA1326" s="1"/>
  <c r="AX1337"/>
  <c r="AY1337" s="1"/>
  <c r="AW1339" l="1"/>
  <c r="BI1339"/>
  <c r="AU1340"/>
  <c r="AD1324"/>
  <c r="Y1327"/>
  <c r="AA1327" s="1"/>
  <c r="Z1327"/>
  <c r="AB1327" s="1"/>
  <c r="AC1325"/>
  <c r="AW1340" l="1"/>
  <c r="BI1340"/>
  <c r="AU1341"/>
  <c r="AD1325"/>
  <c r="AC1326"/>
  <c r="Z1328"/>
  <c r="AB1328" s="1"/>
  <c r="Y1328"/>
  <c r="AA1328" s="1"/>
  <c r="AC1327"/>
  <c r="AX1338"/>
  <c r="AY1338" s="1"/>
  <c r="AD1327" l="1"/>
  <c r="AD1326"/>
  <c r="AW1341"/>
  <c r="BI1341"/>
  <c r="AU1342"/>
  <c r="Y1329"/>
  <c r="AA1329" s="1"/>
  <c r="Z1329"/>
  <c r="AB1329" s="1"/>
  <c r="AX1339"/>
  <c r="AW1342" l="1"/>
  <c r="BI1342"/>
  <c r="AU1343"/>
  <c r="AX1340"/>
  <c r="AY1340" s="1"/>
  <c r="AY1339"/>
  <c r="Y1330"/>
  <c r="AA1330" s="1"/>
  <c r="Z1330"/>
  <c r="AB1330" s="1"/>
  <c r="AC1328"/>
  <c r="AD1328" l="1"/>
  <c r="AW1343"/>
  <c r="BI1343"/>
  <c r="AU1344"/>
  <c r="AX1341"/>
  <c r="AY1341" s="1"/>
  <c r="Y1331"/>
  <c r="AA1331" s="1"/>
  <c r="AC1329"/>
  <c r="Z1331"/>
  <c r="AB1331" s="1"/>
  <c r="AD1329" l="1"/>
  <c r="AW1344"/>
  <c r="BI1344"/>
  <c r="AU1345"/>
  <c r="AX1342"/>
  <c r="AY1342" s="1"/>
  <c r="Z1332"/>
  <c r="AB1332" s="1"/>
  <c r="Y1332"/>
  <c r="AA1332" s="1"/>
  <c r="AC1330"/>
  <c r="AX1343" l="1"/>
  <c r="AY1343" s="1"/>
  <c r="AW1345"/>
  <c r="BI1345"/>
  <c r="AU1346"/>
  <c r="AD1330"/>
  <c r="AC1331"/>
  <c r="Z1333"/>
  <c r="AB1333" s="1"/>
  <c r="Y1333"/>
  <c r="AA1333" s="1"/>
  <c r="AC1332"/>
  <c r="AX1344"/>
  <c r="AY1344" s="1"/>
  <c r="AD1332" l="1"/>
  <c r="AD1331"/>
  <c r="AW1346"/>
  <c r="BI1346"/>
  <c r="AU1347"/>
  <c r="Y1334"/>
  <c r="AA1334" s="1"/>
  <c r="AC1333"/>
  <c r="Z1334"/>
  <c r="AB1334" s="1"/>
  <c r="AW1347" l="1"/>
  <c r="BI1347"/>
  <c r="AU1348"/>
  <c r="AD1333"/>
  <c r="Y1335"/>
  <c r="AA1335" s="1"/>
  <c r="AX1345"/>
  <c r="AY1345" s="1"/>
  <c r="Z1335"/>
  <c r="AB1335" s="1"/>
  <c r="AW1348" l="1"/>
  <c r="BI1348"/>
  <c r="AU1349"/>
  <c r="Z1336"/>
  <c r="AB1336" s="1"/>
  <c r="AX1346"/>
  <c r="Y1336"/>
  <c r="AA1336" s="1"/>
  <c r="AC1334"/>
  <c r="AX1347" l="1"/>
  <c r="AY1347" s="1"/>
  <c r="AY1346"/>
  <c r="AW1349"/>
  <c r="BI1349"/>
  <c r="AU1350"/>
  <c r="AD1334"/>
  <c r="AC1335"/>
  <c r="Y1337"/>
  <c r="AA1337" s="1"/>
  <c r="Z1337"/>
  <c r="AB1337" s="1"/>
  <c r="AX1348"/>
  <c r="AY1348" s="1"/>
  <c r="AD1335" l="1"/>
  <c r="AW1350"/>
  <c r="BI1350"/>
  <c r="AU1351"/>
  <c r="AC1336"/>
  <c r="Y1338"/>
  <c r="AA1338" s="1"/>
  <c r="Z1338"/>
  <c r="AB1338" s="1"/>
  <c r="AD1336" l="1"/>
  <c r="AW1351"/>
  <c r="BI1351"/>
  <c r="AU1352"/>
  <c r="AX1349"/>
  <c r="Z1339"/>
  <c r="AB1339" s="1"/>
  <c r="Y1339"/>
  <c r="AA1339" s="1"/>
  <c r="AC1338"/>
  <c r="AC1337"/>
  <c r="AW1352" l="1"/>
  <c r="BI1352"/>
  <c r="AU1353"/>
  <c r="AD1338"/>
  <c r="AD1337"/>
  <c r="AX1350"/>
  <c r="AY1350" s="1"/>
  <c r="AY1349"/>
  <c r="Y1340"/>
  <c r="AA1340" s="1"/>
  <c r="AX1351"/>
  <c r="AY1351" s="1"/>
  <c r="Z1340"/>
  <c r="AB1340" s="1"/>
  <c r="AW1353" l="1"/>
  <c r="BI1353"/>
  <c r="AU1354"/>
  <c r="Y1341"/>
  <c r="AA1341" s="1"/>
  <c r="Z1341"/>
  <c r="AB1341" s="1"/>
  <c r="AC1339"/>
  <c r="AD1339" l="1"/>
  <c r="AW1354"/>
  <c r="BI1354"/>
  <c r="AU1355"/>
  <c r="Z1342"/>
  <c r="AB1342" s="1"/>
  <c r="Y1342"/>
  <c r="AA1342" s="1"/>
  <c r="AX1352"/>
  <c r="AC1340"/>
  <c r="AX1353" l="1"/>
  <c r="AY1353" s="1"/>
  <c r="AY1352"/>
  <c r="AW1355"/>
  <c r="BI1355"/>
  <c r="AU1356"/>
  <c r="AD1340"/>
  <c r="AC1341"/>
  <c r="Z1343"/>
  <c r="AB1343" s="1"/>
  <c r="Y1343"/>
  <c r="AA1343" s="1"/>
  <c r="AW1356" l="1"/>
  <c r="BI1356"/>
  <c r="AU1357"/>
  <c r="AX1354"/>
  <c r="AY1354" s="1"/>
  <c r="AD1341"/>
  <c r="Y1344"/>
  <c r="AA1344" s="1"/>
  <c r="AC1343"/>
  <c r="Z1344"/>
  <c r="AB1344" s="1"/>
  <c r="AC1342"/>
  <c r="AX1355"/>
  <c r="AY1355" s="1"/>
  <c r="AW1357" l="1"/>
  <c r="BI1357"/>
  <c r="AU1358"/>
  <c r="AD1343"/>
  <c r="AD1342"/>
  <c r="Y1345"/>
  <c r="AA1345" s="1"/>
  <c r="Z1345"/>
  <c r="AB1345" s="1"/>
  <c r="AW1358" l="1"/>
  <c r="BI1358"/>
  <c r="AU1359"/>
  <c r="AC1344"/>
  <c r="Z1346"/>
  <c r="AB1346" s="1"/>
  <c r="Y1346"/>
  <c r="AA1346" s="1"/>
  <c r="AX1356"/>
  <c r="AD1344" l="1"/>
  <c r="BI1359"/>
  <c r="AU1360"/>
  <c r="AW1359"/>
  <c r="AX1357"/>
  <c r="AY1357" s="1"/>
  <c r="AY1356"/>
  <c r="AC1345"/>
  <c r="Z1347"/>
  <c r="AB1347" s="1"/>
  <c r="Y1347"/>
  <c r="AA1347" s="1"/>
  <c r="AC1346"/>
  <c r="AD1346" l="1"/>
  <c r="BI1360"/>
  <c r="AU1361"/>
  <c r="AW1360"/>
  <c r="AD1345"/>
  <c r="Y1348"/>
  <c r="AA1348" s="1"/>
  <c r="Z1348"/>
  <c r="AB1348" s="1"/>
  <c r="AX1358"/>
  <c r="BI1361" l="1"/>
  <c r="AU1362"/>
  <c r="AW1361"/>
  <c r="AX1359"/>
  <c r="AY1359" s="1"/>
  <c r="AY1358"/>
  <c r="Z1349"/>
  <c r="AB1349" s="1"/>
  <c r="Y1349"/>
  <c r="AA1349" s="1"/>
  <c r="AX1360"/>
  <c r="AY1360" s="1"/>
  <c r="AC1347"/>
  <c r="AD1347" l="1"/>
  <c r="BI1362"/>
  <c r="AU1363"/>
  <c r="AW1362"/>
  <c r="Y1350"/>
  <c r="AA1350" s="1"/>
  <c r="AC1349"/>
  <c r="Z1350"/>
  <c r="AB1350" s="1"/>
  <c r="AX1361"/>
  <c r="AY1361" s="1"/>
  <c r="AC1348"/>
  <c r="AD1348" l="1"/>
  <c r="AD1349"/>
  <c r="BI1363"/>
  <c r="AU1364"/>
  <c r="AW1363"/>
  <c r="Y1351"/>
  <c r="AA1351" s="1"/>
  <c r="Z1351"/>
  <c r="AB1351" s="1"/>
  <c r="BI1364" l="1"/>
  <c r="AU1365"/>
  <c r="AW1364"/>
  <c r="Z1352"/>
  <c r="AB1352" s="1"/>
  <c r="Y1352"/>
  <c r="AA1352" s="1"/>
  <c r="AC1350"/>
  <c r="AX1362"/>
  <c r="AY1362" s="1"/>
  <c r="AD1350" l="1"/>
  <c r="BI1365"/>
  <c r="AU1366"/>
  <c r="AW1365"/>
  <c r="AC1351"/>
  <c r="Z1353"/>
  <c r="AB1353" s="1"/>
  <c r="Y1353"/>
  <c r="AA1353" s="1"/>
  <c r="AC1352"/>
  <c r="AX1363"/>
  <c r="AX1364" l="1"/>
  <c r="AY1364" s="1"/>
  <c r="AY1363"/>
  <c r="AD1351"/>
  <c r="BI1366"/>
  <c r="AU1367"/>
  <c r="AW1366"/>
  <c r="AD1352"/>
  <c r="Z1354"/>
  <c r="AB1354" s="1"/>
  <c r="Y1354"/>
  <c r="AA1354" s="1"/>
  <c r="AX1365"/>
  <c r="AY1365" s="1"/>
  <c r="BI1367" l="1"/>
  <c r="AU1368"/>
  <c r="AW1367"/>
  <c r="AC1353"/>
  <c r="Z1355"/>
  <c r="AB1355" s="1"/>
  <c r="Y1355"/>
  <c r="AA1355" s="1"/>
  <c r="AD1353" l="1"/>
  <c r="BI1368"/>
  <c r="AU1369"/>
  <c r="AW1368"/>
  <c r="AC1354"/>
  <c r="Y1356"/>
  <c r="AA1356" s="1"/>
  <c r="Z1356"/>
  <c r="AB1356" s="1"/>
  <c r="AX1366"/>
  <c r="AD1354" l="1"/>
  <c r="BI1369"/>
  <c r="AU1370"/>
  <c r="AW1369"/>
  <c r="AX1367"/>
  <c r="AY1367" s="1"/>
  <c r="AY1366"/>
  <c r="Y1357"/>
  <c r="AA1357" s="1"/>
  <c r="AC1356"/>
  <c r="Z1357"/>
  <c r="AB1357" s="1"/>
  <c r="AC1355"/>
  <c r="AX1368" l="1"/>
  <c r="AY1368" s="1"/>
  <c r="BI1370"/>
  <c r="AU1371"/>
  <c r="AW1370"/>
  <c r="AD1355"/>
  <c r="AD1356"/>
  <c r="Y1358"/>
  <c r="AA1358" s="1"/>
  <c r="Z1358"/>
  <c r="AB1358" s="1"/>
  <c r="BI1371" l="1"/>
  <c r="AU1372"/>
  <c r="AW1371"/>
  <c r="AX1369"/>
  <c r="AY1369" s="1"/>
  <c r="Y1359"/>
  <c r="AA1359" s="1"/>
  <c r="Z1359"/>
  <c r="AB1359" s="1"/>
  <c r="AC1357"/>
  <c r="AD1357" l="1"/>
  <c r="BI1372"/>
  <c r="AU1373"/>
  <c r="AW1372"/>
  <c r="AX1370"/>
  <c r="AY1370" s="1"/>
  <c r="AC1358"/>
  <c r="Z1360"/>
  <c r="AB1360" s="1"/>
  <c r="Y1360"/>
  <c r="AA1360" s="1"/>
  <c r="AC1359"/>
  <c r="AX1371"/>
  <c r="AY1371" s="1"/>
  <c r="BI1373" l="1"/>
  <c r="AU1374"/>
  <c r="AW1373"/>
  <c r="AD1359"/>
  <c r="AD1358"/>
  <c r="Y1361"/>
  <c r="AA1361" s="1"/>
  <c r="Z1361"/>
  <c r="AB1361" s="1"/>
  <c r="AX1372"/>
  <c r="AY1372" s="1"/>
  <c r="BI1374" l="1"/>
  <c r="AU1375"/>
  <c r="AW1374"/>
  <c r="Z1362"/>
  <c r="AB1362" s="1"/>
  <c r="Y1362"/>
  <c r="AA1362" s="1"/>
  <c r="AC1360"/>
  <c r="BI1375" l="1"/>
  <c r="AU1376"/>
  <c r="AW1375"/>
  <c r="AD1360"/>
  <c r="Y1363"/>
  <c r="AA1363" s="1"/>
  <c r="AC1362"/>
  <c r="Z1363"/>
  <c r="AB1363" s="1"/>
  <c r="AX1373"/>
  <c r="AY1373" s="1"/>
  <c r="AC1361"/>
  <c r="AD1362" l="1"/>
  <c r="BI1376"/>
  <c r="AU1377"/>
  <c r="AW1376"/>
  <c r="AD1361"/>
  <c r="Y1364"/>
  <c r="AA1364" s="1"/>
  <c r="AX1374"/>
  <c r="Z1364"/>
  <c r="AB1364" s="1"/>
  <c r="AW1377" l="1"/>
  <c r="BI1377"/>
  <c r="AU1378"/>
  <c r="AX1375"/>
  <c r="AY1375" s="1"/>
  <c r="AY1374"/>
  <c r="Y1365"/>
  <c r="AA1365" s="1"/>
  <c r="AC1364"/>
  <c r="Z1365"/>
  <c r="AB1365" s="1"/>
  <c r="AC1363"/>
  <c r="AD1363" l="1"/>
  <c r="AW1378"/>
  <c r="BI1378"/>
  <c r="AU1379"/>
  <c r="AD1364"/>
  <c r="AX1376"/>
  <c r="AY1376" s="1"/>
  <c r="Y1366"/>
  <c r="AA1366" s="1"/>
  <c r="AC1365"/>
  <c r="Z1366"/>
  <c r="AB1366" s="1"/>
  <c r="AW1379" l="1"/>
  <c r="BI1379"/>
  <c r="AU1380"/>
  <c r="AD1365"/>
  <c r="Z1367"/>
  <c r="AB1367" s="1"/>
  <c r="Y1367"/>
  <c r="AA1367" s="1"/>
  <c r="AX1377"/>
  <c r="AX1378" l="1"/>
  <c r="AY1378" s="1"/>
  <c r="AY1377"/>
  <c r="AW1380"/>
  <c r="BI1380"/>
  <c r="AU1381"/>
  <c r="AC1366"/>
  <c r="Y1368"/>
  <c r="AA1368" s="1"/>
  <c r="Z1368"/>
  <c r="AB1368" s="1"/>
  <c r="AD1366" l="1"/>
  <c r="AW1381"/>
  <c r="BI1381"/>
  <c r="AU1382"/>
  <c r="AX1379"/>
  <c r="AY1379" s="1"/>
  <c r="Z1369"/>
  <c r="AB1369" s="1"/>
  <c r="Y1369"/>
  <c r="AA1369" s="1"/>
  <c r="AC1368"/>
  <c r="AC1367"/>
  <c r="AD1368" l="1"/>
  <c r="AD1367"/>
  <c r="AW1382"/>
  <c r="BI1382"/>
  <c r="AU1383"/>
  <c r="Y1370"/>
  <c r="AA1370" s="1"/>
  <c r="Z1370"/>
  <c r="AB1370" s="1"/>
  <c r="AX1380"/>
  <c r="AX1381" l="1"/>
  <c r="AY1381" s="1"/>
  <c r="AY1380"/>
  <c r="AW1383"/>
  <c r="BI1383"/>
  <c r="AU1384"/>
  <c r="Y1371"/>
  <c r="AA1371" s="1"/>
  <c r="AC1370"/>
  <c r="Z1371"/>
  <c r="AB1371" s="1"/>
  <c r="AC1369"/>
  <c r="AD1369" l="1"/>
  <c r="AW1384"/>
  <c r="BI1384"/>
  <c r="AU1385"/>
  <c r="AD1370"/>
  <c r="Z1372"/>
  <c r="AB1372" s="1"/>
  <c r="Y1372"/>
  <c r="AA1372" s="1"/>
  <c r="AX1382"/>
  <c r="AW1385" l="1"/>
  <c r="BI1385"/>
  <c r="AU1386"/>
  <c r="AX1383"/>
  <c r="AY1383" s="1"/>
  <c r="AY1382"/>
  <c r="Z1373"/>
  <c r="AB1373" s="1"/>
  <c r="Y1373"/>
  <c r="AA1373" s="1"/>
  <c r="AC1371"/>
  <c r="AW1386" l="1"/>
  <c r="BI1386"/>
  <c r="AU1387"/>
  <c r="AD1371"/>
  <c r="Z1374"/>
  <c r="AB1374" s="1"/>
  <c r="Y1374"/>
  <c r="AA1374" s="1"/>
  <c r="AX1384"/>
  <c r="AC1372"/>
  <c r="AD1372" l="1"/>
  <c r="AX1385"/>
  <c r="AY1385" s="1"/>
  <c r="AY1384"/>
  <c r="AW1387"/>
  <c r="BI1387"/>
  <c r="AU1388"/>
  <c r="Z1375"/>
  <c r="AB1375" s="1"/>
  <c r="AX1386"/>
  <c r="AY1386" s="1"/>
  <c r="AC1373"/>
  <c r="Y1375"/>
  <c r="AA1375" s="1"/>
  <c r="AD1373" l="1"/>
  <c r="AW1388"/>
  <c r="BI1388"/>
  <c r="AU1389"/>
  <c r="AC1374"/>
  <c r="AX1387"/>
  <c r="AY1387" s="1"/>
  <c r="Z1376"/>
  <c r="AB1376" s="1"/>
  <c r="Y1376"/>
  <c r="AA1376" s="1"/>
  <c r="AC1375"/>
  <c r="AD1374" l="1"/>
  <c r="AW1389"/>
  <c r="BI1389"/>
  <c r="AU1390"/>
  <c r="AD1375"/>
  <c r="Y1377"/>
  <c r="AA1377" s="1"/>
  <c r="Z1377"/>
  <c r="AB1377" s="1"/>
  <c r="AX1388"/>
  <c r="AY1388" s="1"/>
  <c r="BI1390" l="1"/>
  <c r="AU1391"/>
  <c r="AW1390"/>
  <c r="Z1378"/>
  <c r="AB1378" s="1"/>
  <c r="Y1378"/>
  <c r="AA1378" s="1"/>
  <c r="AC1376"/>
  <c r="AW1391" l="1"/>
  <c r="BI1391"/>
  <c r="AU1392"/>
  <c r="AD1376"/>
  <c r="Y1379"/>
  <c r="AA1379" s="1"/>
  <c r="AC1378"/>
  <c r="Z1379"/>
  <c r="AB1379" s="1"/>
  <c r="AX1389"/>
  <c r="AY1389" s="1"/>
  <c r="AC1377"/>
  <c r="AD1378" l="1"/>
  <c r="AW1392"/>
  <c r="BI1392"/>
  <c r="AU1393"/>
  <c r="AD1377"/>
  <c r="Y1380"/>
  <c r="AA1380" s="1"/>
  <c r="AX1390"/>
  <c r="Z1380"/>
  <c r="AB1380" s="1"/>
  <c r="AW1393" l="1"/>
  <c r="BI1393"/>
  <c r="AU1394"/>
  <c r="AX1391"/>
  <c r="AY1391" s="1"/>
  <c r="AY1390"/>
  <c r="Y1381"/>
  <c r="AA1381" s="1"/>
  <c r="AC1380"/>
  <c r="Z1381"/>
  <c r="AB1381" s="1"/>
  <c r="AC1379"/>
  <c r="AD1379" l="1"/>
  <c r="AW1394"/>
  <c r="BI1394"/>
  <c r="AU1395"/>
  <c r="AD1380"/>
  <c r="AX1392"/>
  <c r="AY1392" s="1"/>
  <c r="Y1382"/>
  <c r="AA1382" s="1"/>
  <c r="AC1381"/>
  <c r="Z1382"/>
  <c r="AB1382" s="1"/>
  <c r="AD1381" l="1"/>
  <c r="AW1395"/>
  <c r="BI1395"/>
  <c r="AU1396"/>
  <c r="Z1383"/>
  <c r="AB1383" s="1"/>
  <c r="Y1383"/>
  <c r="AA1383" s="1"/>
  <c r="AX1393"/>
  <c r="AX1394" l="1"/>
  <c r="AY1394" s="1"/>
  <c r="AY1393"/>
  <c r="AW1396"/>
  <c r="BI1396"/>
  <c r="AU1397"/>
  <c r="AC1382"/>
  <c r="Y1384"/>
  <c r="AA1384" s="1"/>
  <c r="Z1384"/>
  <c r="AB1384" s="1"/>
  <c r="AX1395"/>
  <c r="AY1395" s="1"/>
  <c r="BI1397" l="1"/>
  <c r="AU1398"/>
  <c r="AW1397"/>
  <c r="AD1382"/>
  <c r="Z1385"/>
  <c r="AB1385" s="1"/>
  <c r="Y1385"/>
  <c r="AA1385" s="1"/>
  <c r="AC1384"/>
  <c r="AC1383"/>
  <c r="AW1398" l="1"/>
  <c r="BI1398"/>
  <c r="AU1399"/>
  <c r="AD1384"/>
  <c r="AD1383"/>
  <c r="Y1386"/>
  <c r="AA1386" s="1"/>
  <c r="AC1385"/>
  <c r="Z1386"/>
  <c r="AB1386" s="1"/>
  <c r="AX1396"/>
  <c r="AX1397" l="1"/>
  <c r="AY1397" s="1"/>
  <c r="AY1396"/>
  <c r="AW1399"/>
  <c r="BI1399"/>
  <c r="AU1400"/>
  <c r="AD1385"/>
  <c r="Y1387"/>
  <c r="AA1387" s="1"/>
  <c r="Z1387"/>
  <c r="AB1387" s="1"/>
  <c r="AW1400" l="1"/>
  <c r="BI1400"/>
  <c r="AU1401"/>
  <c r="Z1388"/>
  <c r="AB1388" s="1"/>
  <c r="Y1388"/>
  <c r="AA1388" s="1"/>
  <c r="AC1386"/>
  <c r="AX1398"/>
  <c r="AY1398" s="1"/>
  <c r="AD1386" l="1"/>
  <c r="BI1401"/>
  <c r="AU1402"/>
  <c r="AW1401"/>
  <c r="AC1387"/>
  <c r="Z1389"/>
  <c r="AB1389" s="1"/>
  <c r="Y1389"/>
  <c r="AA1389" s="1"/>
  <c r="AC1388"/>
  <c r="AX1399"/>
  <c r="BI1402" l="1"/>
  <c r="AU1403"/>
  <c r="AW1402"/>
  <c r="AD1388"/>
  <c r="AX1400"/>
  <c r="AY1400" s="1"/>
  <c r="AY1399"/>
  <c r="AD1387"/>
  <c r="Z1390"/>
  <c r="AB1390" s="1"/>
  <c r="Y1390"/>
  <c r="AA1390" s="1"/>
  <c r="AX1401"/>
  <c r="AY1401" s="1"/>
  <c r="BI1403" l="1"/>
  <c r="AU1404"/>
  <c r="AW1403"/>
  <c r="AC1389"/>
  <c r="Z1391"/>
  <c r="AB1391" s="1"/>
  <c r="Y1391"/>
  <c r="AA1391" s="1"/>
  <c r="AD1389" l="1"/>
  <c r="BI1404"/>
  <c r="AU1405"/>
  <c r="AW1404"/>
  <c r="AC1390"/>
  <c r="Y1392"/>
  <c r="AA1392" s="1"/>
  <c r="Z1392"/>
  <c r="AB1392" s="1"/>
  <c r="AX1402"/>
  <c r="AD1390" l="1"/>
  <c r="AX1403"/>
  <c r="AY1403" s="1"/>
  <c r="AY1402"/>
  <c r="BI1405"/>
  <c r="AU1406"/>
  <c r="AW1405"/>
  <c r="Y1393"/>
  <c r="AA1393" s="1"/>
  <c r="AC1392"/>
  <c r="Z1393"/>
  <c r="AB1393" s="1"/>
  <c r="AX1404"/>
  <c r="AY1404" s="1"/>
  <c r="AC1391"/>
  <c r="BI1406" l="1"/>
  <c r="AU1407"/>
  <c r="AW1406"/>
  <c r="AD1391"/>
  <c r="AD1392"/>
  <c r="Y1394"/>
  <c r="AA1394" s="1"/>
  <c r="AX1405"/>
  <c r="AY1405" s="1"/>
  <c r="Z1394"/>
  <c r="AB1394" s="1"/>
  <c r="BI1407" l="1"/>
  <c r="AU1408"/>
  <c r="AW1407"/>
  <c r="Y1395"/>
  <c r="AA1395" s="1"/>
  <c r="Z1395"/>
  <c r="AB1395" s="1"/>
  <c r="AX1406"/>
  <c r="AY1406" s="1"/>
  <c r="AC1393"/>
  <c r="BI1408" l="1"/>
  <c r="AU1409"/>
  <c r="AW1408"/>
  <c r="AD1393"/>
  <c r="AC1394"/>
  <c r="Z1396"/>
  <c r="AB1396" s="1"/>
  <c r="Y1396"/>
  <c r="AA1396" s="1"/>
  <c r="AC1395"/>
  <c r="BI1409" l="1"/>
  <c r="AU1410"/>
  <c r="AW1409"/>
  <c r="AD1395"/>
  <c r="AD1394"/>
  <c r="Y1397"/>
  <c r="AA1397" s="1"/>
  <c r="Z1397"/>
  <c r="AB1397" s="1"/>
  <c r="AX1407"/>
  <c r="BI1410" l="1"/>
  <c r="AU1411"/>
  <c r="AW1410"/>
  <c r="AX1408"/>
  <c r="AY1408" s="1"/>
  <c r="AY1407"/>
  <c r="Y1398"/>
  <c r="AA1398" s="1"/>
  <c r="AC1397"/>
  <c r="Z1398"/>
  <c r="AB1398" s="1"/>
  <c r="AC1396"/>
  <c r="AD1396" l="1"/>
  <c r="BI1411"/>
  <c r="AU1412"/>
  <c r="AW1411"/>
  <c r="AD1397"/>
  <c r="AX1409"/>
  <c r="AY1409" s="1"/>
  <c r="Y1399"/>
  <c r="AA1399" s="1"/>
  <c r="Z1399"/>
  <c r="AB1399" s="1"/>
  <c r="AX1410" l="1"/>
  <c r="AY1410" s="1"/>
  <c r="BI1412"/>
  <c r="AU1413"/>
  <c r="AW1412"/>
  <c r="Y1400"/>
  <c r="AA1400" s="1"/>
  <c r="Z1400"/>
  <c r="AB1400" s="1"/>
  <c r="AX1411"/>
  <c r="AY1411" s="1"/>
  <c r="AC1398"/>
  <c r="BI1413" l="1"/>
  <c r="AU1414"/>
  <c r="AW1413"/>
  <c r="AD1398"/>
  <c r="Z1401"/>
  <c r="AB1401" s="1"/>
  <c r="Y1401"/>
  <c r="AA1401" s="1"/>
  <c r="AC1399"/>
  <c r="BI1414" l="1"/>
  <c r="AU1415"/>
  <c r="AW1414"/>
  <c r="AD1399"/>
  <c r="AC1400"/>
  <c r="Y1402"/>
  <c r="AA1402" s="1"/>
  <c r="Z1402"/>
  <c r="AB1402" s="1"/>
  <c r="AX1412"/>
  <c r="AD1400" l="1"/>
  <c r="BI1415"/>
  <c r="AU1416"/>
  <c r="AW1415"/>
  <c r="AX1413"/>
  <c r="AY1413" s="1"/>
  <c r="AY1412"/>
  <c r="Y1403"/>
  <c r="AA1403" s="1"/>
  <c r="AC1402"/>
  <c r="Z1403"/>
  <c r="AB1403" s="1"/>
  <c r="AX1414"/>
  <c r="AY1414" s="1"/>
  <c r="AC1401"/>
  <c r="AD1401" l="1"/>
  <c r="AD1402"/>
  <c r="BI1416"/>
  <c r="AU1417"/>
  <c r="AW1416"/>
  <c r="Z1404"/>
  <c r="AB1404" s="1"/>
  <c r="Y1404"/>
  <c r="AA1404" s="1"/>
  <c r="AX1415"/>
  <c r="AY1415" s="1"/>
  <c r="BI1417" l="1"/>
  <c r="AU1418"/>
  <c r="AW1417"/>
  <c r="Z1405"/>
  <c r="AB1405" s="1"/>
  <c r="Y1405"/>
  <c r="AA1405" s="1"/>
  <c r="AC1403"/>
  <c r="BI1418" l="1"/>
  <c r="AU1419"/>
  <c r="AW1418"/>
  <c r="AD1403"/>
  <c r="Z1406"/>
  <c r="AB1406" s="1"/>
  <c r="Y1406"/>
  <c r="AA1406" s="1"/>
  <c r="AC1404"/>
  <c r="AX1416"/>
  <c r="AY1416" s="1"/>
  <c r="BI1419" l="1"/>
  <c r="AU1420"/>
  <c r="AW1419"/>
  <c r="AD1404"/>
  <c r="Y1407"/>
  <c r="AA1407" s="1"/>
  <c r="Z1407"/>
  <c r="AB1407" s="1"/>
  <c r="AC1405"/>
  <c r="AX1417"/>
  <c r="AY1417" s="1"/>
  <c r="BI1420" l="1"/>
  <c r="AU1421"/>
  <c r="AW1420"/>
  <c r="AD1405"/>
  <c r="Z1408"/>
  <c r="AB1408" s="1"/>
  <c r="Y1408"/>
  <c r="AA1408" s="1"/>
  <c r="AX1418"/>
  <c r="AC1406"/>
  <c r="AX1419" l="1"/>
  <c r="AY1419" s="1"/>
  <c r="AY1418"/>
  <c r="AD1406"/>
  <c r="BI1421"/>
  <c r="AU1422"/>
  <c r="AW1421"/>
  <c r="Y1409"/>
  <c r="AA1409" s="1"/>
  <c r="Z1409"/>
  <c r="AB1409" s="1"/>
  <c r="AC1407"/>
  <c r="AD1407" l="1"/>
  <c r="BI1422"/>
  <c r="AU1423"/>
  <c r="AW1422"/>
  <c r="AX1420"/>
  <c r="AY1420" s="1"/>
  <c r="Z1410"/>
  <c r="AB1410" s="1"/>
  <c r="Y1410"/>
  <c r="AA1410" s="1"/>
  <c r="AC1408"/>
  <c r="AX1421" l="1"/>
  <c r="AY1421" s="1"/>
  <c r="AW1423"/>
  <c r="BI1423"/>
  <c r="AU1424"/>
  <c r="AD1408"/>
  <c r="AC1409"/>
  <c r="Z1411"/>
  <c r="AB1411" s="1"/>
  <c r="Y1411"/>
  <c r="AA1411" s="1"/>
  <c r="AC1410"/>
  <c r="AW1424" l="1"/>
  <c r="BI1424"/>
  <c r="AU1425"/>
  <c r="AD1410"/>
  <c r="AD1409"/>
  <c r="Y1412"/>
  <c r="AA1412" s="1"/>
  <c r="AX1422"/>
  <c r="AY1422" s="1"/>
  <c r="Z1412"/>
  <c r="AB1412" s="1"/>
  <c r="BI1425" l="1"/>
  <c r="AU1426"/>
  <c r="AW1425"/>
  <c r="AX1423"/>
  <c r="Z1413"/>
  <c r="AB1413" s="1"/>
  <c r="Y1413"/>
  <c r="AA1413" s="1"/>
  <c r="AC1411"/>
  <c r="AX1424" l="1"/>
  <c r="AY1424" s="1"/>
  <c r="AY1423"/>
  <c r="BI1426"/>
  <c r="AU1427"/>
  <c r="AW1426"/>
  <c r="AD1411"/>
  <c r="AC1412"/>
  <c r="Z1414"/>
  <c r="AB1414" s="1"/>
  <c r="AX1425"/>
  <c r="AY1425" s="1"/>
  <c r="Y1414"/>
  <c r="AA1414" s="1"/>
  <c r="BI1427" l="1"/>
  <c r="AU1428"/>
  <c r="AW1427"/>
  <c r="AD1412"/>
  <c r="Y1415"/>
  <c r="AA1415" s="1"/>
  <c r="Z1415"/>
  <c r="AB1415" s="1"/>
  <c r="AC1413"/>
  <c r="BI1428" l="1"/>
  <c r="AU1429"/>
  <c r="AW1428"/>
  <c r="AD1413"/>
  <c r="Y1416"/>
  <c r="AA1416" s="1"/>
  <c r="Z1416"/>
  <c r="AB1416" s="1"/>
  <c r="AC1414"/>
  <c r="AX1426"/>
  <c r="AY1426" s="1"/>
  <c r="AD1414" l="1"/>
  <c r="AW1429"/>
  <c r="BI1429"/>
  <c r="AU1430"/>
  <c r="Y1417"/>
  <c r="AA1417" s="1"/>
  <c r="AC1416"/>
  <c r="Z1417"/>
  <c r="AB1417" s="1"/>
  <c r="AC1415"/>
  <c r="AX1427"/>
  <c r="AY1427" s="1"/>
  <c r="AD1415" l="1"/>
  <c r="AD1416"/>
  <c r="AW1430"/>
  <c r="BI1430"/>
  <c r="AU1431"/>
  <c r="Y1418"/>
  <c r="AA1418" s="1"/>
  <c r="Z1418"/>
  <c r="AB1418" s="1"/>
  <c r="AX1428"/>
  <c r="AX1429" l="1"/>
  <c r="AY1429" s="1"/>
  <c r="AY1428"/>
  <c r="AW1431"/>
  <c r="BI1431"/>
  <c r="AU1432"/>
  <c r="Z1419"/>
  <c r="AB1419" s="1"/>
  <c r="Y1419"/>
  <c r="AA1419" s="1"/>
  <c r="AX1430"/>
  <c r="AY1430" s="1"/>
  <c r="AC1417"/>
  <c r="AW1432" l="1"/>
  <c r="BI1432"/>
  <c r="AU1433"/>
  <c r="AD1417"/>
  <c r="Z1420"/>
  <c r="AB1420" s="1"/>
  <c r="AC1418"/>
  <c r="Y1420"/>
  <c r="AA1420" s="1"/>
  <c r="AX1431"/>
  <c r="AY1431" s="1"/>
  <c r="AD1418" l="1"/>
  <c r="AW1433"/>
  <c r="BI1433"/>
  <c r="AU1434"/>
  <c r="Y1421"/>
  <c r="AA1421" s="1"/>
  <c r="Z1421"/>
  <c r="AB1421" s="1"/>
  <c r="AC1419"/>
  <c r="AD1419" l="1"/>
  <c r="AW1434"/>
  <c r="BI1434"/>
  <c r="AU1435"/>
  <c r="AX1432"/>
  <c r="Y1422"/>
  <c r="AA1422" s="1"/>
  <c r="Z1422"/>
  <c r="AB1422" s="1"/>
  <c r="AC1420"/>
  <c r="AW1435" l="1"/>
  <c r="BI1435"/>
  <c r="AU1436"/>
  <c r="AD1420"/>
  <c r="AX1433"/>
  <c r="AY1433" s="1"/>
  <c r="AY1432"/>
  <c r="Z1423"/>
  <c r="AB1423" s="1"/>
  <c r="Y1423"/>
  <c r="AA1423" s="1"/>
  <c r="AC1421"/>
  <c r="AW1436" l="1"/>
  <c r="BI1436"/>
  <c r="AU1437"/>
  <c r="AD1421"/>
  <c r="AX1434"/>
  <c r="AY1434" s="1"/>
  <c r="Y1424"/>
  <c r="AA1424" s="1"/>
  <c r="Z1424"/>
  <c r="AB1424" s="1"/>
  <c r="AC1422"/>
  <c r="AD1422" l="1"/>
  <c r="AW1437"/>
  <c r="BI1437"/>
  <c r="AU1438"/>
  <c r="Z1425"/>
  <c r="AB1425" s="1"/>
  <c r="Y1425"/>
  <c r="AA1425" s="1"/>
  <c r="AX1435"/>
  <c r="AC1423"/>
  <c r="AX1436" l="1"/>
  <c r="AY1436" s="1"/>
  <c r="AY1435"/>
  <c r="AD1423"/>
  <c r="BI1438"/>
  <c r="AU1439"/>
  <c r="AW1438"/>
  <c r="Y1426"/>
  <c r="AA1426" s="1"/>
  <c r="Z1426"/>
  <c r="AB1426" s="1"/>
  <c r="AC1424"/>
  <c r="AW1439" l="1"/>
  <c r="BI1439"/>
  <c r="AU1440"/>
  <c r="AX1437"/>
  <c r="AY1437" s="1"/>
  <c r="AD1424"/>
  <c r="Z1427"/>
  <c r="AB1427" s="1"/>
  <c r="Y1427"/>
  <c r="AA1427" s="1"/>
  <c r="AC1425"/>
  <c r="AX1438" l="1"/>
  <c r="AY1438" s="1"/>
  <c r="AW1440"/>
  <c r="BI1440"/>
  <c r="AU1441"/>
  <c r="AD1425"/>
  <c r="AC1426"/>
  <c r="Z1428"/>
  <c r="AB1428" s="1"/>
  <c r="Y1428"/>
  <c r="AA1428" s="1"/>
  <c r="AC1427"/>
  <c r="AW1441" l="1"/>
  <c r="BI1441"/>
  <c r="AU1442"/>
  <c r="AD1427"/>
  <c r="AD1426"/>
  <c r="Y1429"/>
  <c r="AA1429" s="1"/>
  <c r="AX1439"/>
  <c r="AY1439" s="1"/>
  <c r="Z1429"/>
  <c r="AB1429" s="1"/>
  <c r="AW1442" l="1"/>
  <c r="BI1442"/>
  <c r="AU1443"/>
  <c r="AX1440"/>
  <c r="Z1430"/>
  <c r="AB1430" s="1"/>
  <c r="Y1430"/>
  <c r="AA1430" s="1"/>
  <c r="AC1428"/>
  <c r="AX1441" l="1"/>
  <c r="AY1441" s="1"/>
  <c r="AY1440"/>
  <c r="BI1443"/>
  <c r="AU1444"/>
  <c r="AW1443"/>
  <c r="AD1428"/>
  <c r="AC1429"/>
  <c r="Z1431"/>
  <c r="AB1431" s="1"/>
  <c r="AX1442"/>
  <c r="AY1442" s="1"/>
  <c r="Y1431"/>
  <c r="AA1431" s="1"/>
  <c r="AW1444" l="1"/>
  <c r="BI1444"/>
  <c r="AU1445"/>
  <c r="AD1429"/>
  <c r="Y1432"/>
  <c r="AA1432" s="1"/>
  <c r="Z1432"/>
  <c r="AB1432" s="1"/>
  <c r="AC1430"/>
  <c r="AD1430" l="1"/>
  <c r="AW1445"/>
  <c r="BI1445"/>
  <c r="AU1446"/>
  <c r="Y1433"/>
  <c r="AA1433" s="1"/>
  <c r="AC1432"/>
  <c r="Z1433"/>
  <c r="AB1433" s="1"/>
  <c r="AC1431"/>
  <c r="AX1443"/>
  <c r="AY1443" s="1"/>
  <c r="AD1432" l="1"/>
  <c r="AD1431"/>
  <c r="AW1446"/>
  <c r="BI1446"/>
  <c r="AU1447"/>
  <c r="Y1434"/>
  <c r="AA1434" s="1"/>
  <c r="AC1433"/>
  <c r="Z1434"/>
  <c r="AB1434" s="1"/>
  <c r="AX1444"/>
  <c r="AX1445" l="1"/>
  <c r="AY1445" s="1"/>
  <c r="AY1444"/>
  <c r="AW1447"/>
  <c r="BI1447"/>
  <c r="AU1448"/>
  <c r="AD1433"/>
  <c r="Z1435"/>
  <c r="AB1435" s="1"/>
  <c r="Y1435"/>
  <c r="AA1435" s="1"/>
  <c r="AW1448" l="1"/>
  <c r="BI1448"/>
  <c r="AU1449"/>
  <c r="AC1434"/>
  <c r="Y1436"/>
  <c r="AA1436" s="1"/>
  <c r="Z1436"/>
  <c r="AB1436" s="1"/>
  <c r="AX1446"/>
  <c r="AD1434" l="1"/>
  <c r="AX1447"/>
  <c r="AY1447" s="1"/>
  <c r="AY1446"/>
  <c r="AW1449"/>
  <c r="BI1449"/>
  <c r="AU1450"/>
  <c r="Y1437"/>
  <c r="AA1437" s="1"/>
  <c r="AC1436"/>
  <c r="Z1437"/>
  <c r="AB1437" s="1"/>
  <c r="AC1435"/>
  <c r="AD1435" l="1"/>
  <c r="AD1436"/>
  <c r="AW1450"/>
  <c r="BI1450"/>
  <c r="AU1451"/>
  <c r="AX1448"/>
  <c r="AY1448" s="1"/>
  <c r="Z1438"/>
  <c r="AB1438" s="1"/>
  <c r="Y1438"/>
  <c r="AA1438" s="1"/>
  <c r="AX1449" l="1"/>
  <c r="AY1449" s="1"/>
  <c r="AW1451"/>
  <c r="BI1451"/>
  <c r="AU1452"/>
  <c r="Z1439"/>
  <c r="AB1439" s="1"/>
  <c r="Y1439"/>
  <c r="AA1439" s="1"/>
  <c r="AC1437"/>
  <c r="AD1437" l="1"/>
  <c r="AW1452"/>
  <c r="BI1452"/>
  <c r="AU1453"/>
  <c r="Z1440"/>
  <c r="AB1440" s="1"/>
  <c r="Y1440"/>
  <c r="AA1440" s="1"/>
  <c r="AC1438"/>
  <c r="AX1450"/>
  <c r="AY1450" s="1"/>
  <c r="AD1438" l="1"/>
  <c r="AW1453"/>
  <c r="BI1453"/>
  <c r="AU1454"/>
  <c r="Y1441"/>
  <c r="AA1441" s="1"/>
  <c r="Z1441"/>
  <c r="AB1441" s="1"/>
  <c r="AC1439"/>
  <c r="AX1451"/>
  <c r="AY1451" s="1"/>
  <c r="AD1439" l="1"/>
  <c r="AW1454"/>
  <c r="BI1454"/>
  <c r="AU1455"/>
  <c r="Z1442"/>
  <c r="AB1442" s="1"/>
  <c r="Y1442"/>
  <c r="AA1442" s="1"/>
  <c r="AX1452"/>
  <c r="AC1440"/>
  <c r="AX1453" l="1"/>
  <c r="AY1453" s="1"/>
  <c r="AY1452"/>
  <c r="AD1440"/>
  <c r="AW1455"/>
  <c r="BI1455"/>
  <c r="AU1456"/>
  <c r="Y1443"/>
  <c r="AA1443" s="1"/>
  <c r="Z1443"/>
  <c r="AB1443" s="1"/>
  <c r="AC1441"/>
  <c r="AW1456" l="1"/>
  <c r="BI1456"/>
  <c r="AU1457"/>
  <c r="AD1441"/>
  <c r="Z1444"/>
  <c r="AB1444" s="1"/>
  <c r="Y1444"/>
  <c r="AA1444" s="1"/>
  <c r="AX1454"/>
  <c r="AC1442"/>
  <c r="AX1455" l="1"/>
  <c r="AY1455" s="1"/>
  <c r="AY1454"/>
  <c r="AD1442"/>
  <c r="AW1457"/>
  <c r="BI1457"/>
  <c r="AU1458"/>
  <c r="Y1445"/>
  <c r="AA1445" s="1"/>
  <c r="Z1445"/>
  <c r="AB1445" s="1"/>
  <c r="AX1456"/>
  <c r="AY1456" s="1"/>
  <c r="AC1443"/>
  <c r="AW1458" l="1"/>
  <c r="BI1458"/>
  <c r="AU1459"/>
  <c r="AD1443"/>
  <c r="Z1446"/>
  <c r="AB1446" s="1"/>
  <c r="AX1457"/>
  <c r="AY1457" s="1"/>
  <c r="Y1446"/>
  <c r="AA1446" s="1"/>
  <c r="AC1444"/>
  <c r="AD1444" l="1"/>
  <c r="AW1459"/>
  <c r="BI1459"/>
  <c r="AU1460"/>
  <c r="AC1445"/>
  <c r="Z1447"/>
  <c r="AB1447" s="1"/>
  <c r="Y1447"/>
  <c r="AA1447" s="1"/>
  <c r="AC1446"/>
  <c r="AD1445" l="1"/>
  <c r="AD1446"/>
  <c r="AW1460"/>
  <c r="BI1460"/>
  <c r="AU1461"/>
  <c r="Y1448"/>
  <c r="AA1448" s="1"/>
  <c r="AX1458"/>
  <c r="AY1458" s="1"/>
  <c r="Z1448"/>
  <c r="AB1448" s="1"/>
  <c r="AW1461" l="1"/>
  <c r="BI1461"/>
  <c r="AU1462"/>
  <c r="AX1459"/>
  <c r="Z1449"/>
  <c r="AB1449" s="1"/>
  <c r="Y1449"/>
  <c r="AA1449" s="1"/>
  <c r="AC1447"/>
  <c r="AX1460" l="1"/>
  <c r="AY1460" s="1"/>
  <c r="AY1459"/>
  <c r="AW1462"/>
  <c r="BI1462"/>
  <c r="AU1463"/>
  <c r="AD1447"/>
  <c r="AC1448"/>
  <c r="Z1450"/>
  <c r="AB1450" s="1"/>
  <c r="AX1461"/>
  <c r="AY1461" s="1"/>
  <c r="Y1450"/>
  <c r="AA1450" s="1"/>
  <c r="AC1449"/>
  <c r="AW1463" l="1"/>
  <c r="BI1463"/>
  <c r="AU1464"/>
  <c r="AD1448"/>
  <c r="AD1449"/>
  <c r="Y1451"/>
  <c r="AA1451" s="1"/>
  <c r="Z1451"/>
  <c r="AB1451" s="1"/>
  <c r="AX1462"/>
  <c r="AY1462" s="1"/>
  <c r="AW1464" l="1"/>
  <c r="BI1464"/>
  <c r="AU1465"/>
  <c r="Y1452"/>
  <c r="AA1452" s="1"/>
  <c r="AC1451"/>
  <c r="Z1452"/>
  <c r="AB1452" s="1"/>
  <c r="AC1450"/>
  <c r="AD1451" l="1"/>
  <c r="AW1465"/>
  <c r="BI1465"/>
  <c r="AU1466"/>
  <c r="AD1450"/>
  <c r="Z1453"/>
  <c r="AB1453" s="1"/>
  <c r="Y1453"/>
  <c r="AA1453" s="1"/>
  <c r="AX1463"/>
  <c r="AW1466" l="1"/>
  <c r="BI1466"/>
  <c r="AU1467"/>
  <c r="AX1464"/>
  <c r="AY1464" s="1"/>
  <c r="AY1463"/>
  <c r="Z1454"/>
  <c r="AB1454" s="1"/>
  <c r="Y1454"/>
  <c r="AA1454" s="1"/>
  <c r="AC1453"/>
  <c r="AX1465"/>
  <c r="AY1465" s="1"/>
  <c r="AC1452"/>
  <c r="AD1453" l="1"/>
  <c r="AW1467"/>
  <c r="BI1467"/>
  <c r="AU1468"/>
  <c r="AD1452"/>
  <c r="Y1455"/>
  <c r="AA1455" s="1"/>
  <c r="AC1454"/>
  <c r="Z1455"/>
  <c r="AB1455" s="1"/>
  <c r="AW1468" l="1"/>
  <c r="BI1468"/>
  <c r="AU1469"/>
  <c r="AD1454"/>
  <c r="Y1456"/>
  <c r="AA1456" s="1"/>
  <c r="AX1466"/>
  <c r="Z1456"/>
  <c r="AB1456" s="1"/>
  <c r="AX1467" l="1"/>
  <c r="AY1467" s="1"/>
  <c r="AY1466"/>
  <c r="AW1469"/>
  <c r="BI1469"/>
  <c r="AU1470"/>
  <c r="Z1457"/>
  <c r="AB1457" s="1"/>
  <c r="Y1457"/>
  <c r="AA1457" s="1"/>
  <c r="AC1455"/>
  <c r="AX1468"/>
  <c r="AY1468" s="1"/>
  <c r="AD1455" l="1"/>
  <c r="AW1470"/>
  <c r="BI1470"/>
  <c r="AU1471"/>
  <c r="AY1469"/>
  <c r="AC1456"/>
  <c r="Z1458"/>
  <c r="AB1458" s="1"/>
  <c r="AX1469"/>
  <c r="Y1458"/>
  <c r="AA1458" s="1"/>
  <c r="AC1457"/>
  <c r="AW1471" l="1"/>
  <c r="BI1471"/>
  <c r="AU1472"/>
  <c r="AD1456"/>
  <c r="AD1457"/>
  <c r="Z1459"/>
  <c r="AB1459" s="1"/>
  <c r="AX1470"/>
  <c r="AY1470" s="1"/>
  <c r="Y1459"/>
  <c r="AA1459" s="1"/>
  <c r="AW1472" l="1"/>
  <c r="BI1472"/>
  <c r="AU1473"/>
  <c r="AC1458"/>
  <c r="Z1460"/>
  <c r="AB1460" s="1"/>
  <c r="Y1460"/>
  <c r="AA1460" s="1"/>
  <c r="AD1458" l="1"/>
  <c r="AW1473"/>
  <c r="BI1473"/>
  <c r="AU1474"/>
  <c r="AC1459"/>
  <c r="Y1461"/>
  <c r="AA1461" s="1"/>
  <c r="AX1471"/>
  <c r="AY1471" s="1"/>
  <c r="Z1461"/>
  <c r="AB1461" s="1"/>
  <c r="AW1474" l="1"/>
  <c r="BI1474"/>
  <c r="AU1475"/>
  <c r="AD1459"/>
  <c r="AX1472"/>
  <c r="Z1462"/>
  <c r="AB1462" s="1"/>
  <c r="Y1462"/>
  <c r="AA1462" s="1"/>
  <c r="AC1460"/>
  <c r="AX1473" l="1"/>
  <c r="AY1473" s="1"/>
  <c r="AY1472"/>
  <c r="AD1460"/>
  <c r="AW1475"/>
  <c r="BI1475"/>
  <c r="AU1476"/>
  <c r="AC1461"/>
  <c r="Z1463"/>
  <c r="AB1463" s="1"/>
  <c r="Y1463"/>
  <c r="AA1463" s="1"/>
  <c r="AD1461" l="1"/>
  <c r="AW1476"/>
  <c r="BI1476"/>
  <c r="AU1477"/>
  <c r="AX1474"/>
  <c r="AY1474" s="1"/>
  <c r="Y1464"/>
  <c r="AA1464" s="1"/>
  <c r="Z1464"/>
  <c r="AB1464" s="1"/>
  <c r="AC1462"/>
  <c r="AD1462" l="1"/>
  <c r="AW1477"/>
  <c r="BI1477"/>
  <c r="AU1478"/>
  <c r="Y1465"/>
  <c r="AA1465" s="1"/>
  <c r="AC1464"/>
  <c r="Z1465"/>
  <c r="AB1465" s="1"/>
  <c r="AX1475"/>
  <c r="AC1463"/>
  <c r="AD1464" l="1"/>
  <c r="AX1476"/>
  <c r="AY1476" s="1"/>
  <c r="AY1475"/>
  <c r="AW1478"/>
  <c r="BI1478"/>
  <c r="AU1479"/>
  <c r="AD1463"/>
  <c r="Z1466"/>
  <c r="AB1466" s="1"/>
  <c r="AX1477"/>
  <c r="AY1477" s="1"/>
  <c r="Y1466"/>
  <c r="AA1466" s="1"/>
  <c r="AW1479" l="1"/>
  <c r="BI1479"/>
  <c r="AU1480"/>
  <c r="AC1465"/>
  <c r="Z1467"/>
  <c r="AB1467" s="1"/>
  <c r="Y1467"/>
  <c r="AA1467" s="1"/>
  <c r="AD1465" l="1"/>
  <c r="AW1480"/>
  <c r="BI1480"/>
  <c r="AU1481"/>
  <c r="AC1466"/>
  <c r="AX1478"/>
  <c r="AY1478" s="1"/>
  <c r="Y1468"/>
  <c r="AA1468" s="1"/>
  <c r="Z1468"/>
  <c r="AB1468" s="1"/>
  <c r="AD1466" l="1"/>
  <c r="AW1481"/>
  <c r="BI1481"/>
  <c r="AU1482"/>
  <c r="Y1469"/>
  <c r="AA1469" s="1"/>
  <c r="AC1467"/>
  <c r="Z1469"/>
  <c r="AB1469" s="1"/>
  <c r="AX1479"/>
  <c r="AX1480" l="1"/>
  <c r="AY1480" s="1"/>
  <c r="AY1479"/>
  <c r="AD1467"/>
  <c r="AW1482"/>
  <c r="BI1482"/>
  <c r="AU1483"/>
  <c r="Y1470"/>
  <c r="AA1470" s="1"/>
  <c r="AC1468"/>
  <c r="Z1470"/>
  <c r="AB1470" s="1"/>
  <c r="AW1483" l="1"/>
  <c r="BI1483"/>
  <c r="AU1484"/>
  <c r="AD1468"/>
  <c r="AX1481"/>
  <c r="AY1481" s="1"/>
  <c r="Z1471"/>
  <c r="AB1471" s="1"/>
  <c r="Y1471"/>
  <c r="AA1471" s="1"/>
  <c r="AX1482"/>
  <c r="AY1482" s="1"/>
  <c r="AC1469"/>
  <c r="AD1469" l="1"/>
  <c r="AW1484"/>
  <c r="BI1484"/>
  <c r="AU1485"/>
  <c r="AC1470"/>
  <c r="Y1472"/>
  <c r="AA1472" s="1"/>
  <c r="Z1472"/>
  <c r="AB1472" s="1"/>
  <c r="AX1483"/>
  <c r="AY1483" s="1"/>
  <c r="AW1485" l="1"/>
  <c r="BI1485"/>
  <c r="AU1486"/>
  <c r="AD1470"/>
  <c r="Z1473"/>
  <c r="AB1473" s="1"/>
  <c r="Y1473"/>
  <c r="AA1473" s="1"/>
  <c r="AC1471"/>
  <c r="AD1471" l="1"/>
  <c r="AW1486"/>
  <c r="BI1486"/>
  <c r="AU1487"/>
  <c r="Y1474"/>
  <c r="AA1474" s="1"/>
  <c r="AC1473"/>
  <c r="Z1474"/>
  <c r="AB1474" s="1"/>
  <c r="AX1484"/>
  <c r="AY1484" s="1"/>
  <c r="AC1472"/>
  <c r="AD1473" l="1"/>
  <c r="AW1487"/>
  <c r="BI1487"/>
  <c r="AU1488"/>
  <c r="AD1472"/>
  <c r="Y1475"/>
  <c r="AA1475" s="1"/>
  <c r="AX1485"/>
  <c r="Z1475"/>
  <c r="AB1475" s="1"/>
  <c r="AX1486" l="1"/>
  <c r="AY1486" s="1"/>
  <c r="AY1485"/>
  <c r="AW1488"/>
  <c r="BI1488"/>
  <c r="AU1489"/>
  <c r="Y1476"/>
  <c r="AA1476" s="1"/>
  <c r="AC1475"/>
  <c r="Z1476"/>
  <c r="AB1476" s="1"/>
  <c r="AC1474"/>
  <c r="AD1474" l="1"/>
  <c r="AX1487"/>
  <c r="AY1487" s="1"/>
  <c r="AW1489"/>
  <c r="BI1489"/>
  <c r="AU1490"/>
  <c r="AD1475"/>
  <c r="Y1477"/>
  <c r="AA1477" s="1"/>
  <c r="AC1476"/>
  <c r="Z1477"/>
  <c r="AB1477" s="1"/>
  <c r="AW1490" l="1"/>
  <c r="BI1490"/>
  <c r="AU1491"/>
  <c r="AD1476"/>
  <c r="Z1478"/>
  <c r="AB1478" s="1"/>
  <c r="Y1478"/>
  <c r="AA1478" s="1"/>
  <c r="AX1488"/>
  <c r="AX1489" l="1"/>
  <c r="AY1489" s="1"/>
  <c r="AY1488"/>
  <c r="AW1491"/>
  <c r="BI1491"/>
  <c r="AU1492"/>
  <c r="AC1477"/>
  <c r="Y1479"/>
  <c r="AA1479" s="1"/>
  <c r="Z1479"/>
  <c r="AB1479" s="1"/>
  <c r="AX1490"/>
  <c r="AY1490" s="1"/>
  <c r="AW1492" l="1"/>
  <c r="BI1492"/>
  <c r="AU1493"/>
  <c r="AD1477"/>
  <c r="Z1480"/>
  <c r="AB1480" s="1"/>
  <c r="Y1480"/>
  <c r="AA1480" s="1"/>
  <c r="AC1479"/>
  <c r="AC1478"/>
  <c r="AD1479" l="1"/>
  <c r="AW1493"/>
  <c r="BI1493"/>
  <c r="AU1494"/>
  <c r="AD1478"/>
  <c r="Y1481"/>
  <c r="AA1481" s="1"/>
  <c r="Z1481"/>
  <c r="AB1481" s="1"/>
  <c r="AX1491"/>
  <c r="AX1492" l="1"/>
  <c r="AY1492" s="1"/>
  <c r="AY1491"/>
  <c r="AW1494"/>
  <c r="BI1494"/>
  <c r="AU1495"/>
  <c r="Y1482"/>
  <c r="AA1482" s="1"/>
  <c r="AC1481"/>
  <c r="AX1493"/>
  <c r="AY1493" s="1"/>
  <c r="Z1482"/>
  <c r="AB1482" s="1"/>
  <c r="AC1480"/>
  <c r="AW1495" l="1"/>
  <c r="BI1495"/>
  <c r="AU1496"/>
  <c r="AD1480"/>
  <c r="AD1481"/>
  <c r="Y1483"/>
  <c r="AA1483" s="1"/>
  <c r="AC1482"/>
  <c r="Z1483"/>
  <c r="AB1483" s="1"/>
  <c r="AD1482" l="1"/>
  <c r="AW1496"/>
  <c r="BI1496"/>
  <c r="AU1497"/>
  <c r="Y1484"/>
  <c r="AA1484" s="1"/>
  <c r="AX1494"/>
  <c r="AY1494" s="1"/>
  <c r="Z1484"/>
  <c r="AB1484" s="1"/>
  <c r="AW1497" l="1"/>
  <c r="BI1497"/>
  <c r="AU1498"/>
  <c r="Z1485"/>
  <c r="AB1485" s="1"/>
  <c r="Y1485"/>
  <c r="AA1485" s="1"/>
  <c r="AX1495"/>
  <c r="AC1483"/>
  <c r="AW1498" l="1"/>
  <c r="BI1498"/>
  <c r="AU1499"/>
  <c r="AX1496"/>
  <c r="AY1496" s="1"/>
  <c r="AY1495"/>
  <c r="AD1483"/>
  <c r="AC1484"/>
  <c r="Z1486"/>
  <c r="AB1486" s="1"/>
  <c r="Y1486"/>
  <c r="AA1486" s="1"/>
  <c r="AC1485"/>
  <c r="AD1485" l="1"/>
  <c r="AD1484"/>
  <c r="AW1499"/>
  <c r="BI1499"/>
  <c r="AU1500"/>
  <c r="Y1487"/>
  <c r="AA1487" s="1"/>
  <c r="Z1487"/>
  <c r="AB1487" s="1"/>
  <c r="AX1497"/>
  <c r="AW1500" l="1"/>
  <c r="BI1500"/>
  <c r="AU1501"/>
  <c r="AX1498"/>
  <c r="AY1498" s="1"/>
  <c r="AY1497"/>
  <c r="Z1488"/>
  <c r="AB1488" s="1"/>
  <c r="AX1499"/>
  <c r="AY1499" s="1"/>
  <c r="Y1488"/>
  <c r="AA1488" s="1"/>
  <c r="AC1486"/>
  <c r="AD1486" l="1"/>
  <c r="AW1501"/>
  <c r="BI1501"/>
  <c r="AU1502"/>
  <c r="Y1489"/>
  <c r="AA1489" s="1"/>
  <c r="AC1488"/>
  <c r="Z1489"/>
  <c r="AB1489" s="1"/>
  <c r="AC1487"/>
  <c r="AX1500"/>
  <c r="AY1500" s="1"/>
  <c r="AD1488" l="1"/>
  <c r="AD1487"/>
  <c r="AW1502"/>
  <c r="BI1502"/>
  <c r="AU1503"/>
  <c r="AX1501"/>
  <c r="AY1501" s="1"/>
  <c r="Y1490"/>
  <c r="AA1490" s="1"/>
  <c r="Z1490"/>
  <c r="AB1490" s="1"/>
  <c r="AW1503" l="1"/>
  <c r="BI1503"/>
  <c r="AU1504"/>
  <c r="Z1491"/>
  <c r="AB1491" s="1"/>
  <c r="Y1491"/>
  <c r="AA1491" s="1"/>
  <c r="AC1489"/>
  <c r="AD1489" l="1"/>
  <c r="AW1504"/>
  <c r="BI1504"/>
  <c r="AU1505"/>
  <c r="Y1492"/>
  <c r="AA1492" s="1"/>
  <c r="AC1491"/>
  <c r="Z1492"/>
  <c r="AB1492" s="1"/>
  <c r="AX1502"/>
  <c r="AY1502" s="1"/>
  <c r="AC1490"/>
  <c r="AD1491" l="1"/>
  <c r="AW1505"/>
  <c r="BI1505"/>
  <c r="AU1506"/>
  <c r="AD1490"/>
  <c r="Y1493"/>
  <c r="AA1493" s="1"/>
  <c r="AC1492"/>
  <c r="Z1493"/>
  <c r="AB1493" s="1"/>
  <c r="AX1503"/>
  <c r="AX1504" l="1"/>
  <c r="AY1504" s="1"/>
  <c r="AY1503"/>
  <c r="AW1506"/>
  <c r="BI1506"/>
  <c r="AU1507"/>
  <c r="AD1492"/>
  <c r="AX1505"/>
  <c r="AY1505" s="1"/>
  <c r="Y1494"/>
  <c r="AA1494" s="1"/>
  <c r="Z1494"/>
  <c r="AB1494" s="1"/>
  <c r="AW1507" l="1"/>
  <c r="BI1507"/>
  <c r="AU1508"/>
  <c r="Y1495"/>
  <c r="AA1495" s="1"/>
  <c r="AC1494"/>
  <c r="AX1506"/>
  <c r="AY1506" s="1"/>
  <c r="Z1495"/>
  <c r="AB1495" s="1"/>
  <c r="AC1493"/>
  <c r="AD1493" l="1"/>
  <c r="AD1494"/>
  <c r="AW1508"/>
  <c r="BI1508"/>
  <c r="AU1509"/>
  <c r="Z1496"/>
  <c r="AB1496" s="1"/>
  <c r="Y1496"/>
  <c r="AA1496" s="1"/>
  <c r="AW1509" l="1"/>
  <c r="BI1509"/>
  <c r="AU1510"/>
  <c r="AC1495"/>
  <c r="Y1497"/>
  <c r="AA1497" s="1"/>
  <c r="Z1497"/>
  <c r="AB1497" s="1"/>
  <c r="AX1507"/>
  <c r="AD1495" l="1"/>
  <c r="AX1508"/>
  <c r="AY1508" s="1"/>
  <c r="AY1507"/>
  <c r="AW1510"/>
  <c r="BI1510"/>
  <c r="AU1511"/>
  <c r="Y1498"/>
  <c r="AA1498" s="1"/>
  <c r="AC1497"/>
  <c r="Z1498"/>
  <c r="AB1498" s="1"/>
  <c r="AX1509"/>
  <c r="AY1509" s="1"/>
  <c r="AC1496"/>
  <c r="AD1497" l="1"/>
  <c r="AD1496"/>
  <c r="AW1511"/>
  <c r="BI1511"/>
  <c r="AU1512"/>
  <c r="Y1499"/>
  <c r="AA1499" s="1"/>
  <c r="AX1510"/>
  <c r="AY1510" s="1"/>
  <c r="Z1499"/>
  <c r="AB1499" s="1"/>
  <c r="AW1512" l="1"/>
  <c r="BI1512"/>
  <c r="AU1513"/>
  <c r="Y1500"/>
  <c r="AA1500" s="1"/>
  <c r="Z1500"/>
  <c r="AB1500" s="1"/>
  <c r="AX1511"/>
  <c r="AY1511" s="1"/>
  <c r="AC1498"/>
  <c r="AW1513" l="1"/>
  <c r="BI1513"/>
  <c r="AU1514"/>
  <c r="AD1498"/>
  <c r="Z1501"/>
  <c r="AB1501" s="1"/>
  <c r="Y1501"/>
  <c r="AA1501" s="1"/>
  <c r="AC1499"/>
  <c r="AD1499" l="1"/>
  <c r="AW1514"/>
  <c r="BI1514"/>
  <c r="AU1515"/>
  <c r="AC1500"/>
  <c r="Y1502"/>
  <c r="AA1502" s="1"/>
  <c r="Z1502"/>
  <c r="AB1502" s="1"/>
  <c r="AX1512"/>
  <c r="AD1500" l="1"/>
  <c r="AW1515"/>
  <c r="BI1515"/>
  <c r="AU1516"/>
  <c r="AX1513"/>
  <c r="AY1513" s="1"/>
  <c r="AY1512"/>
  <c r="Y1503"/>
  <c r="AA1503" s="1"/>
  <c r="AC1502"/>
  <c r="Z1503"/>
  <c r="AB1503" s="1"/>
  <c r="AC1501"/>
  <c r="AD1502" l="1"/>
  <c r="AD1501"/>
  <c r="AW1516"/>
  <c r="BI1516"/>
  <c r="AU1517"/>
  <c r="AX1514"/>
  <c r="AY1514" s="1"/>
  <c r="Z1504"/>
  <c r="AB1504" s="1"/>
  <c r="Y1504"/>
  <c r="AA1504" s="1"/>
  <c r="AX1515"/>
  <c r="AY1515" s="1"/>
  <c r="AW1517" l="1"/>
  <c r="BI1517"/>
  <c r="AU1518"/>
  <c r="Z1505"/>
  <c r="AB1505" s="1"/>
  <c r="Y1505"/>
  <c r="AA1505" s="1"/>
  <c r="AC1503"/>
  <c r="AD1503" l="1"/>
  <c r="AW1518"/>
  <c r="BI1518"/>
  <c r="AU1519"/>
  <c r="Z1506"/>
  <c r="AB1506" s="1"/>
  <c r="Y1506"/>
  <c r="AA1506" s="1"/>
  <c r="AC1505"/>
  <c r="AC1504"/>
  <c r="AX1516"/>
  <c r="AD1505" l="1"/>
  <c r="AD1504"/>
  <c r="AW1519"/>
  <c r="BI1519"/>
  <c r="AU1520"/>
  <c r="AX1517"/>
  <c r="AY1517" s="1"/>
  <c r="AY1516"/>
  <c r="Y1507"/>
  <c r="AA1507" s="1"/>
  <c r="Z1507"/>
  <c r="AB1507" s="1"/>
  <c r="AX1518"/>
  <c r="AY1518" s="1"/>
  <c r="AW1520" l="1"/>
  <c r="BI1520"/>
  <c r="AU1521"/>
  <c r="Z1508"/>
  <c r="AB1508" s="1"/>
  <c r="AX1519"/>
  <c r="AY1519" s="1"/>
  <c r="Y1508"/>
  <c r="AA1508" s="1"/>
  <c r="AC1506"/>
  <c r="AD1506" l="1"/>
  <c r="AW1521"/>
  <c r="BI1521"/>
  <c r="AU1522"/>
  <c r="AC1507"/>
  <c r="Z1509"/>
  <c r="AB1509" s="1"/>
  <c r="Y1509"/>
  <c r="AA1509" s="1"/>
  <c r="AC1508"/>
  <c r="AD1507" l="1"/>
  <c r="AD1508"/>
  <c r="AW1522"/>
  <c r="BI1522"/>
  <c r="AU1523"/>
  <c r="Z1510"/>
  <c r="AB1510" s="1"/>
  <c r="AX1520"/>
  <c r="AY1520" s="1"/>
  <c r="Y1510"/>
  <c r="AA1510" s="1"/>
  <c r="AC1509"/>
  <c r="AD1509" l="1"/>
  <c r="AW1523"/>
  <c r="BI1523"/>
  <c r="AU1524"/>
  <c r="Y1511"/>
  <c r="AA1511" s="1"/>
  <c r="AX1521"/>
  <c r="AY1521" s="1"/>
  <c r="Z1511"/>
  <c r="AB1511" s="1"/>
  <c r="AW1524" l="1"/>
  <c r="BI1524"/>
  <c r="AU1525"/>
  <c r="Z1512"/>
  <c r="AB1512" s="1"/>
  <c r="AX1522"/>
  <c r="AY1522" s="1"/>
  <c r="Y1512"/>
  <c r="AA1512" s="1"/>
  <c r="AC1511"/>
  <c r="AC1510"/>
  <c r="AD1510" l="1"/>
  <c r="BI1525"/>
  <c r="AU1526"/>
  <c r="AW1525"/>
  <c r="AD1511"/>
  <c r="Z1513"/>
  <c r="AB1513" s="1"/>
  <c r="Y1513"/>
  <c r="AA1513" s="1"/>
  <c r="AX1523"/>
  <c r="AX1524" l="1"/>
  <c r="AY1524" s="1"/>
  <c r="AY1523"/>
  <c r="BI1526"/>
  <c r="AU1527"/>
  <c r="AW1526"/>
  <c r="AC1512"/>
  <c r="Z1514"/>
  <c r="AB1514" s="1"/>
  <c r="Y1514"/>
  <c r="AA1514" s="1"/>
  <c r="AC1513"/>
  <c r="AD1513" l="1"/>
  <c r="AD1512"/>
  <c r="BI1527"/>
  <c r="AU1528"/>
  <c r="AW1527"/>
  <c r="Y1515"/>
  <c r="AA1515" s="1"/>
  <c r="AC1514"/>
  <c r="Z1515"/>
  <c r="AB1515" s="1"/>
  <c r="AX1525"/>
  <c r="BI1528" l="1"/>
  <c r="AU1529"/>
  <c r="AW1528"/>
  <c r="AX1526"/>
  <c r="AY1526" s="1"/>
  <c r="AY1525"/>
  <c r="AD1514"/>
  <c r="Y1516"/>
  <c r="AA1516" s="1"/>
  <c r="Z1516"/>
  <c r="AB1516" s="1"/>
  <c r="AW1529" l="1"/>
  <c r="BI1529"/>
  <c r="AU1530"/>
  <c r="Z1517"/>
  <c r="AB1517" s="1"/>
  <c r="Y1517"/>
  <c r="AA1517" s="1"/>
  <c r="AC1515"/>
  <c r="AX1527"/>
  <c r="AY1527" s="1"/>
  <c r="BI1530" l="1"/>
  <c r="AU1531"/>
  <c r="AW1530"/>
  <c r="AD1515"/>
  <c r="AC1516"/>
  <c r="Z1518"/>
  <c r="AB1518" s="1"/>
  <c r="Y1518"/>
  <c r="AA1518" s="1"/>
  <c r="AX1528"/>
  <c r="AX1529" l="1"/>
  <c r="AY1529" s="1"/>
  <c r="AY1528"/>
  <c r="AW1531"/>
  <c r="BI1531"/>
  <c r="AU1532"/>
  <c r="AD1516"/>
  <c r="Y1519"/>
  <c r="AA1519" s="1"/>
  <c r="AC1518"/>
  <c r="Z1519"/>
  <c r="AB1519" s="1"/>
  <c r="AC1517"/>
  <c r="AX1530"/>
  <c r="AY1530" s="1"/>
  <c r="AW1532" l="1"/>
  <c r="BI1532"/>
  <c r="AU1533"/>
  <c r="AD1517"/>
  <c r="AD1518"/>
  <c r="Y1520"/>
  <c r="AA1520" s="1"/>
  <c r="Z1520"/>
  <c r="AB1520" s="1"/>
  <c r="AW1533" l="1"/>
  <c r="BI1533"/>
  <c r="AU1534"/>
  <c r="Z1521"/>
  <c r="AB1521" s="1"/>
  <c r="Y1521"/>
  <c r="AA1521" s="1"/>
  <c r="AX1531"/>
  <c r="AC1519"/>
  <c r="AW1534" l="1"/>
  <c r="BI1534"/>
  <c r="AU1535"/>
  <c r="AX1532"/>
  <c r="AY1532" s="1"/>
  <c r="AY1531"/>
  <c r="AD1519"/>
  <c r="AX1533"/>
  <c r="AY1533" s="1"/>
  <c r="Z1522"/>
  <c r="AB1522" s="1"/>
  <c r="Y1522"/>
  <c r="AA1522" s="1"/>
  <c r="AC1520"/>
  <c r="AD1520" l="1"/>
  <c r="AW1535"/>
  <c r="BI1535"/>
  <c r="AU1536"/>
  <c r="Z1523"/>
  <c r="AB1523" s="1"/>
  <c r="AX1534"/>
  <c r="AY1534" s="1"/>
  <c r="AC1521"/>
  <c r="Y1523"/>
  <c r="AA1523" s="1"/>
  <c r="AD1521" l="1"/>
  <c r="AW1536"/>
  <c r="BI1536"/>
  <c r="AU1537"/>
  <c r="AC1522"/>
  <c r="Y1524"/>
  <c r="AA1524" s="1"/>
  <c r="Z1524"/>
  <c r="AB1524" s="1"/>
  <c r="AW1537" l="1"/>
  <c r="BI1537"/>
  <c r="AU1538"/>
  <c r="AD1522"/>
  <c r="Z1525"/>
  <c r="AB1525" s="1"/>
  <c r="AX1535"/>
  <c r="Y1525"/>
  <c r="AA1525" s="1"/>
  <c r="AC1524"/>
  <c r="AC1523"/>
  <c r="AD1524" l="1"/>
  <c r="AD1523"/>
  <c r="AX1536"/>
  <c r="AY1536" s="1"/>
  <c r="AY1535"/>
  <c r="AW1538"/>
  <c r="BI1538"/>
  <c r="AU1539"/>
  <c r="Y1526"/>
  <c r="AA1526" s="1"/>
  <c r="Z1526"/>
  <c r="AB1526" s="1"/>
  <c r="AW1539" l="1"/>
  <c r="BI1539"/>
  <c r="AU1540"/>
  <c r="AC1525"/>
  <c r="Y1527"/>
  <c r="AA1527" s="1"/>
  <c r="AX1537"/>
  <c r="Z1527"/>
  <c r="AB1527" s="1"/>
  <c r="AD1525" l="1"/>
  <c r="AX1538"/>
  <c r="AY1538" s="1"/>
  <c r="AY1537"/>
  <c r="AW1540"/>
  <c r="BI1540"/>
  <c r="AU1541"/>
  <c r="Z1528"/>
  <c r="AB1528" s="1"/>
  <c r="Y1528"/>
  <c r="AA1528" s="1"/>
  <c r="AC1526"/>
  <c r="AW1541" l="1"/>
  <c r="BI1541"/>
  <c r="AU1542"/>
  <c r="AD1526"/>
  <c r="AC1527"/>
  <c r="Z1529"/>
  <c r="AB1529" s="1"/>
  <c r="AX1539"/>
  <c r="Y1529"/>
  <c r="AA1529" s="1"/>
  <c r="AW1542" l="1"/>
  <c r="BI1542"/>
  <c r="AU1543"/>
  <c r="AD1527"/>
  <c r="AX1540"/>
  <c r="AY1540" s="1"/>
  <c r="AY1539"/>
  <c r="Z1530"/>
  <c r="AB1530" s="1"/>
  <c r="AC1528"/>
  <c r="Y1530"/>
  <c r="AA1530" s="1"/>
  <c r="AC1529"/>
  <c r="AD1529" l="1"/>
  <c r="AX1541"/>
  <c r="AY1541" s="1"/>
  <c r="AD1528"/>
  <c r="AW1543"/>
  <c r="BI1543"/>
  <c r="AU1544"/>
  <c r="Y1531"/>
  <c r="AA1531" s="1"/>
  <c r="Z1531"/>
  <c r="AB1531" s="1"/>
  <c r="AX1542" l="1"/>
  <c r="AY1542" s="1"/>
  <c r="AW1544"/>
  <c r="BI1544"/>
  <c r="AU1545"/>
  <c r="Y1532"/>
  <c r="AA1532" s="1"/>
  <c r="AX1543"/>
  <c r="AY1543" s="1"/>
  <c r="Z1532"/>
  <c r="AB1532" s="1"/>
  <c r="AC1530"/>
  <c r="AW1545" l="1"/>
  <c r="BI1545"/>
  <c r="AU1546"/>
  <c r="AD1530"/>
  <c r="Z1533"/>
  <c r="AB1533" s="1"/>
  <c r="Y1533"/>
  <c r="AA1533" s="1"/>
  <c r="AC1531"/>
  <c r="AD1531" l="1"/>
  <c r="AW1546"/>
  <c r="BI1546"/>
  <c r="AU1547"/>
  <c r="AC1532"/>
  <c r="Y1534"/>
  <c r="AA1534" s="1"/>
  <c r="Z1534"/>
  <c r="AB1534" s="1"/>
  <c r="AX1544"/>
  <c r="AW1547" l="1"/>
  <c r="BI1547"/>
  <c r="AU1548"/>
  <c r="AX1545"/>
  <c r="AY1545" s="1"/>
  <c r="AY1544"/>
  <c r="AD1532"/>
  <c r="AC1533"/>
  <c r="Z1535"/>
  <c r="AB1535" s="1"/>
  <c r="Y1535"/>
  <c r="AA1535" s="1"/>
  <c r="AD1533" l="1"/>
  <c r="AW1548"/>
  <c r="BI1548"/>
  <c r="AU1549"/>
  <c r="AC1534"/>
  <c r="Z1536"/>
  <c r="AB1536" s="1"/>
  <c r="AX1546"/>
  <c r="AY1546" s="1"/>
  <c r="Y1536"/>
  <c r="AA1536" s="1"/>
  <c r="AC1535"/>
  <c r="AW1549" l="1"/>
  <c r="BI1549"/>
  <c r="AU1550"/>
  <c r="AD1535"/>
  <c r="AD1534"/>
  <c r="Y1537"/>
  <c r="AA1537" s="1"/>
  <c r="AX1547"/>
  <c r="AY1547" s="1"/>
  <c r="Z1537"/>
  <c r="AB1537" s="1"/>
  <c r="BI1550" l="1"/>
  <c r="AU1551"/>
  <c r="AW1550"/>
  <c r="Z1538"/>
  <c r="AB1538" s="1"/>
  <c r="AX1548"/>
  <c r="Y1538"/>
  <c r="AA1538" s="1"/>
  <c r="AC1536"/>
  <c r="BI1551" l="1"/>
  <c r="AU1552"/>
  <c r="AW1551"/>
  <c r="AX1549"/>
  <c r="AY1549" s="1"/>
  <c r="AY1548"/>
  <c r="AD1536"/>
  <c r="AC1537"/>
  <c r="Y1539"/>
  <c r="AA1539" s="1"/>
  <c r="AC1538"/>
  <c r="Z1539"/>
  <c r="AB1539" s="1"/>
  <c r="AX1550"/>
  <c r="AY1550" s="1"/>
  <c r="BI1552" l="1"/>
  <c r="AU1553"/>
  <c r="AW1552"/>
  <c r="AD1537"/>
  <c r="AD1538"/>
  <c r="Y1540"/>
  <c r="AA1540" s="1"/>
  <c r="AC1539"/>
  <c r="Z1540"/>
  <c r="AB1540" s="1"/>
  <c r="AD1539" l="1"/>
  <c r="BI1553"/>
  <c r="AU1554"/>
  <c r="AW1553"/>
  <c r="Y1541"/>
  <c r="AA1541" s="1"/>
  <c r="Z1541"/>
  <c r="AB1541" s="1"/>
  <c r="AX1551"/>
  <c r="AX1552" l="1"/>
  <c r="AY1552" s="1"/>
  <c r="AY1551"/>
  <c r="BI1554"/>
  <c r="AU1555"/>
  <c r="AW1554"/>
  <c r="Z1542"/>
  <c r="AB1542" s="1"/>
  <c r="Y1542"/>
  <c r="AA1542" s="1"/>
  <c r="AC1540"/>
  <c r="AX1553"/>
  <c r="AY1553" s="1"/>
  <c r="AD1540" l="1"/>
  <c r="BI1555"/>
  <c r="AU1556"/>
  <c r="AW1555"/>
  <c r="AC1541"/>
  <c r="Z1543"/>
  <c r="AB1543" s="1"/>
  <c r="Y1543"/>
  <c r="AA1543" s="1"/>
  <c r="AD1541" l="1"/>
  <c r="BI1556"/>
  <c r="AU1557"/>
  <c r="AW1556"/>
  <c r="Z1544"/>
  <c r="AB1544" s="1"/>
  <c r="AC1542"/>
  <c r="Y1544"/>
  <c r="AA1544" s="1"/>
  <c r="AC1543"/>
  <c r="AX1554"/>
  <c r="AD1542" l="1"/>
  <c r="BI1557"/>
  <c r="AU1558"/>
  <c r="AW1557"/>
  <c r="AD1543"/>
  <c r="AX1555"/>
  <c r="AY1555" s="1"/>
  <c r="AY1554"/>
  <c r="Y1545"/>
  <c r="AA1545" s="1"/>
  <c r="Z1545"/>
  <c r="AB1545" s="1"/>
  <c r="AX1556"/>
  <c r="AY1556" s="1"/>
  <c r="BI1558" l="1"/>
  <c r="AU1559"/>
  <c r="AW1558"/>
  <c r="Y1546"/>
  <c r="AA1546" s="1"/>
  <c r="AX1557"/>
  <c r="AY1557" s="1"/>
  <c r="Z1546"/>
  <c r="AB1546" s="1"/>
  <c r="AC1544"/>
  <c r="BI1559" l="1"/>
  <c r="AU1560"/>
  <c r="AW1559"/>
  <c r="AD1544"/>
  <c r="AX1558"/>
  <c r="AY1558" s="1"/>
  <c r="Y1547"/>
  <c r="AA1547" s="1"/>
  <c r="AC1546"/>
  <c r="Z1547"/>
  <c r="AB1547" s="1"/>
  <c r="AC1545"/>
  <c r="AD1546" l="1"/>
  <c r="BI1560"/>
  <c r="AU1561"/>
  <c r="AW1560"/>
  <c r="AD1545"/>
  <c r="Y1548"/>
  <c r="AA1548" s="1"/>
  <c r="AX1559"/>
  <c r="AY1559" s="1"/>
  <c r="Z1548"/>
  <c r="AB1548" s="1"/>
  <c r="BI1561" l="1"/>
  <c r="AU1562"/>
  <c r="AW1561"/>
  <c r="Y1549"/>
  <c r="AA1549" s="1"/>
  <c r="Z1549"/>
  <c r="AB1549" s="1"/>
  <c r="AC1547"/>
  <c r="BI1562" l="1"/>
  <c r="AU1563"/>
  <c r="AW1562"/>
  <c r="AD1547"/>
  <c r="Y1550"/>
  <c r="AA1550" s="1"/>
  <c r="AX1560"/>
  <c r="AY1560" s="1"/>
  <c r="Z1550"/>
  <c r="AB1550" s="1"/>
  <c r="AC1548"/>
  <c r="BI1563" l="1"/>
  <c r="AU1564"/>
  <c r="AW1563"/>
  <c r="AD1548"/>
  <c r="Z1551"/>
  <c r="AB1551" s="1"/>
  <c r="Y1551"/>
  <c r="AA1551" s="1"/>
  <c r="AX1561"/>
  <c r="AY1561" s="1"/>
  <c r="AC1549"/>
  <c r="BI1564" l="1"/>
  <c r="AU1565"/>
  <c r="AW1564"/>
  <c r="AD1549"/>
  <c r="AC1550"/>
  <c r="Z1552"/>
  <c r="AB1552" s="1"/>
  <c r="Y1552"/>
  <c r="AA1552" s="1"/>
  <c r="AX1562"/>
  <c r="AX1563" l="1"/>
  <c r="AY1563" s="1"/>
  <c r="AY1562"/>
  <c r="BI1565"/>
  <c r="AU1566"/>
  <c r="AW1565"/>
  <c r="AD1550"/>
  <c r="Z1553"/>
  <c r="AB1553" s="1"/>
  <c r="Y1553"/>
  <c r="AA1553" s="1"/>
  <c r="AC1551"/>
  <c r="BI1566" l="1"/>
  <c r="AU1567"/>
  <c r="AW1566"/>
  <c r="AD1551"/>
  <c r="Z1554"/>
  <c r="AB1554" s="1"/>
  <c r="Y1554"/>
  <c r="AA1554" s="1"/>
  <c r="AX1564"/>
  <c r="AC1552"/>
  <c r="AD1552" l="1"/>
  <c r="BI1567"/>
  <c r="AU1568"/>
  <c r="AW1567"/>
  <c r="AX1565"/>
  <c r="AY1565" s="1"/>
  <c r="AY1564"/>
  <c r="AC1553"/>
  <c r="Z1555"/>
  <c r="AB1555" s="1"/>
  <c r="Y1555"/>
  <c r="AA1555" s="1"/>
  <c r="AC1554"/>
  <c r="AD1553" l="1"/>
  <c r="BI1568"/>
  <c r="AU1569"/>
  <c r="AW1568"/>
  <c r="AD1554"/>
  <c r="Y1556"/>
  <c r="AA1556" s="1"/>
  <c r="Z1556"/>
  <c r="AB1556" s="1"/>
  <c r="AX1566"/>
  <c r="AX1567" l="1"/>
  <c r="AY1567" s="1"/>
  <c r="AY1566"/>
  <c r="BI1569"/>
  <c r="AU1570"/>
  <c r="AW1569"/>
  <c r="Z1557"/>
  <c r="AB1557" s="1"/>
  <c r="Y1557"/>
  <c r="AA1557" s="1"/>
  <c r="AC1555"/>
  <c r="AD1555" l="1"/>
  <c r="BI1570"/>
  <c r="AU1571"/>
  <c r="AW1570"/>
  <c r="AX1568"/>
  <c r="AY1568" s="1"/>
  <c r="Y1558"/>
  <c r="AA1558" s="1"/>
  <c r="AC1557"/>
  <c r="Z1558"/>
  <c r="AB1558" s="1"/>
  <c r="AC1556"/>
  <c r="AX1569"/>
  <c r="AY1569" s="1"/>
  <c r="AD1557" l="1"/>
  <c r="BI1571"/>
  <c r="AU1572"/>
  <c r="AW1571"/>
  <c r="AD1556"/>
  <c r="Y1559"/>
  <c r="AA1559" s="1"/>
  <c r="Z1559"/>
  <c r="AB1559" s="1"/>
  <c r="BI1572" l="1"/>
  <c r="AU1573"/>
  <c r="AW1572"/>
  <c r="Z1560"/>
  <c r="AB1560" s="1"/>
  <c r="AX1570"/>
  <c r="AY1570" s="1"/>
  <c r="Y1560"/>
  <c r="AA1560" s="1"/>
  <c r="AC1559"/>
  <c r="AC1558"/>
  <c r="AD1558" l="1"/>
  <c r="BI1573"/>
  <c r="AW1573"/>
  <c r="AU1574"/>
  <c r="AD1559"/>
  <c r="Y1561"/>
  <c r="AA1561" s="1"/>
  <c r="Z1561"/>
  <c r="AB1561" s="1"/>
  <c r="AX1571"/>
  <c r="BI1574" l="1"/>
  <c r="AW1574"/>
  <c r="AU1575"/>
  <c r="AX1572"/>
  <c r="AY1572" s="1"/>
  <c r="AY1571"/>
  <c r="Y1562"/>
  <c r="AA1562" s="1"/>
  <c r="Z1562"/>
  <c r="AB1562" s="1"/>
  <c r="AC1560"/>
  <c r="AD1560" l="1"/>
  <c r="BI1575"/>
  <c r="AW1575"/>
  <c r="AU1576"/>
  <c r="Z1563"/>
  <c r="AB1563" s="1"/>
  <c r="Y1563"/>
  <c r="AA1563" s="1"/>
  <c r="AC1561"/>
  <c r="AX1573"/>
  <c r="AY1573" s="1"/>
  <c r="AD1561" l="1"/>
  <c r="BI1576"/>
  <c r="AW1576"/>
  <c r="AU1577"/>
  <c r="AC1562"/>
  <c r="Z1564"/>
  <c r="AB1564" s="1"/>
  <c r="Y1564"/>
  <c r="AA1564" s="1"/>
  <c r="AX1574"/>
  <c r="BI1577" l="1"/>
  <c r="AW1577"/>
  <c r="AU1578"/>
  <c r="AX1575"/>
  <c r="AY1575" s="1"/>
  <c r="AY1574"/>
  <c r="AD1562"/>
  <c r="AC1563"/>
  <c r="Z1565"/>
  <c r="AB1565" s="1"/>
  <c r="Y1565"/>
  <c r="AA1565" s="1"/>
  <c r="AC1564"/>
  <c r="AX1576"/>
  <c r="AY1576" s="1"/>
  <c r="AD1564" l="1"/>
  <c r="AD1563"/>
  <c r="BI1578"/>
  <c r="AW1578"/>
  <c r="AU1579"/>
  <c r="Z1566"/>
  <c r="AB1566" s="1"/>
  <c r="AX1577"/>
  <c r="AY1577" s="1"/>
  <c r="Y1566"/>
  <c r="AA1566" s="1"/>
  <c r="BI1579" l="1"/>
  <c r="AW1579"/>
  <c r="AU1580"/>
  <c r="AC1565"/>
  <c r="Z1567"/>
  <c r="AB1567" s="1"/>
  <c r="Y1567"/>
  <c r="AA1567" s="1"/>
  <c r="AC1566"/>
  <c r="AX1578"/>
  <c r="AY1578" s="1"/>
  <c r="AD1565" l="1"/>
  <c r="BI1580"/>
  <c r="AW1580"/>
  <c r="AU1581"/>
  <c r="AD1566"/>
  <c r="Y1568"/>
  <c r="AA1568" s="1"/>
  <c r="Z1568"/>
  <c r="AB1568" s="1"/>
  <c r="BI1581" l="1"/>
  <c r="AW1581"/>
  <c r="AU1582"/>
  <c r="Y1569"/>
  <c r="AA1569" s="1"/>
  <c r="AX1579"/>
  <c r="AY1579" s="1"/>
  <c r="Z1569"/>
  <c r="AB1569" s="1"/>
  <c r="AC1567"/>
  <c r="AD1567" l="1"/>
  <c r="BI1582"/>
  <c r="AW1582"/>
  <c r="AU1583"/>
  <c r="Z1570"/>
  <c r="AB1570" s="1"/>
  <c r="Y1570"/>
  <c r="AA1570" s="1"/>
  <c r="AX1580"/>
  <c r="AC1568"/>
  <c r="AD1568" l="1"/>
  <c r="BI1583"/>
  <c r="AW1583"/>
  <c r="AU1584"/>
  <c r="AX1581"/>
  <c r="AY1581" s="1"/>
  <c r="AY1580"/>
  <c r="Z1571"/>
  <c r="AB1571" s="1"/>
  <c r="AC1569"/>
  <c r="Y1571"/>
  <c r="AA1571" s="1"/>
  <c r="AC1570"/>
  <c r="AD1569" l="1"/>
  <c r="BI1584"/>
  <c r="AW1584"/>
  <c r="AU1585"/>
  <c r="AD1570"/>
  <c r="AX1582"/>
  <c r="AY1582" s="1"/>
  <c r="Y1572"/>
  <c r="AA1572" s="1"/>
  <c r="Z1572"/>
  <c r="AB1572" s="1"/>
  <c r="BI1585" l="1"/>
  <c r="AW1585"/>
  <c r="AU1586"/>
  <c r="AC1571"/>
  <c r="Y1573"/>
  <c r="AA1573" s="1"/>
  <c r="AC1572"/>
  <c r="Z1573"/>
  <c r="AB1573" s="1"/>
  <c r="AX1583"/>
  <c r="AD1571" l="1"/>
  <c r="BI1586"/>
  <c r="AW1586"/>
  <c r="AU1587"/>
  <c r="AX1584"/>
  <c r="AY1584" s="1"/>
  <c r="AY1583"/>
  <c r="AD1572"/>
  <c r="Y1574"/>
  <c r="AA1574" s="1"/>
  <c r="AX1585"/>
  <c r="AY1585" s="1"/>
  <c r="Z1574"/>
  <c r="AB1574" s="1"/>
  <c r="BI1587" l="1"/>
  <c r="AW1587"/>
  <c r="AU1588"/>
  <c r="Z1575"/>
  <c r="AB1575" s="1"/>
  <c r="Y1575"/>
  <c r="AA1575" s="1"/>
  <c r="AC1573"/>
  <c r="AD1573" l="1"/>
  <c r="BI1588"/>
  <c r="AW1588"/>
  <c r="AU1589"/>
  <c r="Y1576"/>
  <c r="AA1576" s="1"/>
  <c r="AC1575"/>
  <c r="AX1586"/>
  <c r="Z1576"/>
  <c r="AB1576" s="1"/>
  <c r="AC1574"/>
  <c r="AD1574" l="1"/>
  <c r="AD1575"/>
  <c r="AX1587"/>
  <c r="AY1587" s="1"/>
  <c r="AY1586"/>
  <c r="BI1589"/>
  <c r="AW1589"/>
  <c r="AU1590"/>
  <c r="Z1577"/>
  <c r="AB1577" s="1"/>
  <c r="Y1577"/>
  <c r="AA1577" s="1"/>
  <c r="AX1588"/>
  <c r="AY1588" s="1"/>
  <c r="BI1590" l="1"/>
  <c r="AW1590"/>
  <c r="AU1591"/>
  <c r="Z1578"/>
  <c r="AB1578" s="1"/>
  <c r="Y1578"/>
  <c r="AA1578" s="1"/>
  <c r="AC1577"/>
  <c r="AC1576"/>
  <c r="AD1577" l="1"/>
  <c r="AD1576"/>
  <c r="BI1591"/>
  <c r="AW1591"/>
  <c r="AU1592"/>
  <c r="Y1579"/>
  <c r="AA1579" s="1"/>
  <c r="Z1579"/>
  <c r="AB1579" s="1"/>
  <c r="AX1589"/>
  <c r="AX1590" l="1"/>
  <c r="AY1590" s="1"/>
  <c r="AY1589"/>
  <c r="BI1592"/>
  <c r="AW1592"/>
  <c r="AU1593"/>
  <c r="Y1580"/>
  <c r="AA1580" s="1"/>
  <c r="AC1579"/>
  <c r="Z1580"/>
  <c r="AB1580" s="1"/>
  <c r="AC1578"/>
  <c r="AD1578" l="1"/>
  <c r="BI1593"/>
  <c r="AW1593"/>
  <c r="AU1594"/>
  <c r="AD1579"/>
  <c r="Z1581"/>
  <c r="AB1581" s="1"/>
  <c r="Y1581"/>
  <c r="AA1581" s="1"/>
  <c r="AX1591"/>
  <c r="BI1594" l="1"/>
  <c r="AW1594"/>
  <c r="AU1595"/>
  <c r="AX1592"/>
  <c r="AY1592" s="1"/>
  <c r="AY1591"/>
  <c r="Z1582"/>
  <c r="AB1582" s="1"/>
  <c r="Y1582"/>
  <c r="AA1582" s="1"/>
  <c r="AC1580"/>
  <c r="AD1580" l="1"/>
  <c r="BI1595"/>
  <c r="AW1595"/>
  <c r="AU1596"/>
  <c r="Z1583"/>
  <c r="AB1583" s="1"/>
  <c r="Y1583"/>
  <c r="AA1583" s="1"/>
  <c r="AX1593"/>
  <c r="AC1581"/>
  <c r="AD1581" l="1"/>
  <c r="AX1594"/>
  <c r="AY1594" s="1"/>
  <c r="AY1593"/>
  <c r="BI1596"/>
  <c r="AW1596"/>
  <c r="AU1597"/>
  <c r="Z1584"/>
  <c r="AB1584" s="1"/>
  <c r="AC1582"/>
  <c r="Y1584"/>
  <c r="AA1584" s="1"/>
  <c r="AC1583"/>
  <c r="AX1595"/>
  <c r="AY1595" s="1"/>
  <c r="AD1582" l="1"/>
  <c r="AD1583"/>
  <c r="BI1597"/>
  <c r="AW1597"/>
  <c r="AU1598"/>
  <c r="Y1585"/>
  <c r="AA1585" s="1"/>
  <c r="Z1585"/>
  <c r="AB1585" s="1"/>
  <c r="BI1598" l="1"/>
  <c r="AW1598"/>
  <c r="AU1599"/>
  <c r="AC1584"/>
  <c r="Y1586"/>
  <c r="AA1586" s="1"/>
  <c r="AC1585"/>
  <c r="Z1586"/>
  <c r="AB1586" s="1"/>
  <c r="AX1596"/>
  <c r="AD1584" l="1"/>
  <c r="AX1597"/>
  <c r="AY1597" s="1"/>
  <c r="AY1596"/>
  <c r="AD1585"/>
  <c r="BI1599"/>
  <c r="AW1599"/>
  <c r="AU1600"/>
  <c r="Y1587"/>
  <c r="AA1587" s="1"/>
  <c r="Z1587"/>
  <c r="AB1587" s="1"/>
  <c r="AX1598" l="1"/>
  <c r="AY1598" s="1"/>
  <c r="BI1600"/>
  <c r="AW1600"/>
  <c r="AU1601"/>
  <c r="Z1588"/>
  <c r="AB1588" s="1"/>
  <c r="Y1588"/>
  <c r="AA1588" s="1"/>
  <c r="AC1587"/>
  <c r="AC1586"/>
  <c r="BI1601" l="1"/>
  <c r="AW1601"/>
  <c r="AU1602"/>
  <c r="AD1587"/>
  <c r="AD1586"/>
  <c r="Y1589"/>
  <c r="AA1589" s="1"/>
  <c r="AX1599"/>
  <c r="AY1599" s="1"/>
  <c r="Z1589"/>
  <c r="AB1589" s="1"/>
  <c r="BI1602" l="1"/>
  <c r="AW1602"/>
  <c r="AU1603"/>
  <c r="Z1590"/>
  <c r="AB1590" s="1"/>
  <c r="Y1590"/>
  <c r="AA1590" s="1"/>
  <c r="AX1600"/>
  <c r="AC1588"/>
  <c r="AX1601" l="1"/>
  <c r="AY1601" s="1"/>
  <c r="AY1600"/>
  <c r="AD1588"/>
  <c r="BI1603"/>
  <c r="AW1603"/>
  <c r="AU1604"/>
  <c r="AC1589"/>
  <c r="Z1591"/>
  <c r="AB1591" s="1"/>
  <c r="Y1591"/>
  <c r="AA1591" s="1"/>
  <c r="AX1602"/>
  <c r="AY1602" s="1"/>
  <c r="BI1604" l="1"/>
  <c r="AW1604"/>
  <c r="AU1605"/>
  <c r="AD1589"/>
  <c r="Y1592"/>
  <c r="AA1592" s="1"/>
  <c r="AC1591"/>
  <c r="Z1592"/>
  <c r="AB1592" s="1"/>
  <c r="AC1590"/>
  <c r="AX1603"/>
  <c r="AY1603" s="1"/>
  <c r="AD1590" l="1"/>
  <c r="AD1591"/>
  <c r="BI1605"/>
  <c r="AW1605"/>
  <c r="AU1606"/>
  <c r="Y1593"/>
  <c r="AA1593" s="1"/>
  <c r="Z1593"/>
  <c r="AB1593" s="1"/>
  <c r="AX1604"/>
  <c r="AY1604" s="1"/>
  <c r="BI1606" l="1"/>
  <c r="AW1606"/>
  <c r="AU1607"/>
  <c r="AC1592"/>
  <c r="Z1594"/>
  <c r="AB1594" s="1"/>
  <c r="AX1605"/>
  <c r="AY1605" s="1"/>
  <c r="Y1594"/>
  <c r="AA1594" s="1"/>
  <c r="AD1592" l="1"/>
  <c r="AY1606"/>
  <c r="BI1607"/>
  <c r="AW1607"/>
  <c r="AU1608"/>
  <c r="Y1595"/>
  <c r="AA1595" s="1"/>
  <c r="AX1606"/>
  <c r="AC1593"/>
  <c r="Z1595"/>
  <c r="AB1595" s="1"/>
  <c r="BI1608" l="1"/>
  <c r="AW1608"/>
  <c r="AU1609"/>
  <c r="AD1593"/>
  <c r="Y1596"/>
  <c r="AA1596" s="1"/>
  <c r="Z1596"/>
  <c r="AB1596" s="1"/>
  <c r="AC1594"/>
  <c r="AD1594" l="1"/>
  <c r="BI1609"/>
  <c r="AW1609"/>
  <c r="AU1610"/>
  <c r="Z1597"/>
  <c r="AB1597" s="1"/>
  <c r="AX1607"/>
  <c r="Y1597"/>
  <c r="AA1597" s="1"/>
  <c r="AC1596"/>
  <c r="AC1595"/>
  <c r="AX1608" l="1"/>
  <c r="AY1608" s="1"/>
  <c r="AY1607"/>
  <c r="BI1610"/>
  <c r="AW1610"/>
  <c r="AU1611"/>
  <c r="AD1596"/>
  <c r="AD1595"/>
  <c r="Y1598"/>
  <c r="AA1598" s="1"/>
  <c r="Z1598"/>
  <c r="AB1598" s="1"/>
  <c r="AX1609"/>
  <c r="AY1609" s="1"/>
  <c r="BI1611" l="1"/>
  <c r="AW1611"/>
  <c r="AU1612"/>
  <c r="Y1599"/>
  <c r="AA1599" s="1"/>
  <c r="AX1610"/>
  <c r="AY1610" s="1"/>
  <c r="Z1599"/>
  <c r="AB1599" s="1"/>
  <c r="AC1597"/>
  <c r="AD1597" l="1"/>
  <c r="BI1612"/>
  <c r="AW1612"/>
  <c r="AU1613"/>
  <c r="AC1598"/>
  <c r="Y1600"/>
  <c r="AA1600" s="1"/>
  <c r="Z1600"/>
  <c r="AB1600" s="1"/>
  <c r="AX1611"/>
  <c r="AY1611" s="1"/>
  <c r="BI1613" l="1"/>
  <c r="AW1613"/>
  <c r="AU1614"/>
  <c r="AD1598"/>
  <c r="Z1601"/>
  <c r="AB1601" s="1"/>
  <c r="Y1601"/>
  <c r="AA1601" s="1"/>
  <c r="AC1600"/>
  <c r="AX1612"/>
  <c r="AY1612" s="1"/>
  <c r="AC1599"/>
  <c r="AD1599" l="1"/>
  <c r="AD1600"/>
  <c r="BI1614"/>
  <c r="AW1614"/>
  <c r="AU1615"/>
  <c r="Z1602"/>
  <c r="AB1602" s="1"/>
  <c r="Y1602"/>
  <c r="AA1602" s="1"/>
  <c r="AC1601"/>
  <c r="AX1613"/>
  <c r="AY1613" s="1"/>
  <c r="AD1601" l="1"/>
  <c r="BI1615"/>
  <c r="AW1615"/>
  <c r="AU1616"/>
  <c r="AX1614"/>
  <c r="AY1614" s="1"/>
  <c r="Y1603"/>
  <c r="AA1603" s="1"/>
  <c r="AC1602"/>
  <c r="Z1603"/>
  <c r="AB1603" s="1"/>
  <c r="AD1602" l="1"/>
  <c r="BI1616"/>
  <c r="AW1616"/>
  <c r="AU1617"/>
  <c r="Z1604"/>
  <c r="AB1604" s="1"/>
  <c r="Y1604"/>
  <c r="AA1604" s="1"/>
  <c r="BI1617" l="1"/>
  <c r="AW1617"/>
  <c r="AU1618"/>
  <c r="AC1603"/>
  <c r="Z1605"/>
  <c r="AB1605" s="1"/>
  <c r="AX1615"/>
  <c r="AY1615" s="1"/>
  <c r="Y1605"/>
  <c r="AA1605" s="1"/>
  <c r="AC1604"/>
  <c r="AD1603" l="1"/>
  <c r="AD1604"/>
  <c r="BI1618"/>
  <c r="AW1618"/>
  <c r="AU1619"/>
  <c r="Y1606"/>
  <c r="AA1606" s="1"/>
  <c r="AX1616"/>
  <c r="AY1616" s="1"/>
  <c r="Z1606"/>
  <c r="AB1606" s="1"/>
  <c r="BI1619" l="1"/>
  <c r="AW1619"/>
  <c r="AU1620"/>
  <c r="Z1607"/>
  <c r="AB1607" s="1"/>
  <c r="AX1617"/>
  <c r="Y1607"/>
  <c r="AA1607" s="1"/>
  <c r="AC1605"/>
  <c r="AX1618" l="1"/>
  <c r="AY1618" s="1"/>
  <c r="AY1617"/>
  <c r="BI1620"/>
  <c r="AW1620"/>
  <c r="AU1621"/>
  <c r="AD1605"/>
  <c r="AC1606"/>
  <c r="Z1608"/>
  <c r="AB1608" s="1"/>
  <c r="AX1619"/>
  <c r="AY1619" s="1"/>
  <c r="Y1608"/>
  <c r="AA1608" s="1"/>
  <c r="AC1607"/>
  <c r="BI1621" l="1"/>
  <c r="AW1621"/>
  <c r="AU1622"/>
  <c r="AD1606"/>
  <c r="AD1607"/>
  <c r="Z1609"/>
  <c r="AB1609" s="1"/>
  <c r="AX1620"/>
  <c r="AY1620" s="1"/>
  <c r="Y1609"/>
  <c r="AA1609" s="1"/>
  <c r="BI1622" l="1"/>
  <c r="AW1622"/>
  <c r="AU1623"/>
  <c r="AC1608"/>
  <c r="Z1610"/>
  <c r="AB1610" s="1"/>
  <c r="Y1610"/>
  <c r="AA1610" s="1"/>
  <c r="AD1608" l="1"/>
  <c r="BI1623"/>
  <c r="AW1623"/>
  <c r="AU1624"/>
  <c r="AC1609"/>
  <c r="Y1611"/>
  <c r="AA1611" s="1"/>
  <c r="AX1621"/>
  <c r="AY1621" s="1"/>
  <c r="Z1611"/>
  <c r="AB1611" s="1"/>
  <c r="AD1609" l="1"/>
  <c r="BI1624"/>
  <c r="AW1624"/>
  <c r="AU1625"/>
  <c r="AX1622"/>
  <c r="Z1612"/>
  <c r="AB1612" s="1"/>
  <c r="Y1612"/>
  <c r="AA1612" s="1"/>
  <c r="AC1610"/>
  <c r="AX1623" l="1"/>
  <c r="AY1623" s="1"/>
  <c r="AY1622"/>
  <c r="BI1625"/>
  <c r="AW1625"/>
  <c r="AU1626"/>
  <c r="AD1610"/>
  <c r="AC1611"/>
  <c r="Z1613"/>
  <c r="AB1613" s="1"/>
  <c r="AX1624"/>
  <c r="AY1624" s="1"/>
  <c r="Y1613"/>
  <c r="AA1613" s="1"/>
  <c r="AC1612"/>
  <c r="BI1626" l="1"/>
  <c r="AW1626"/>
  <c r="AU1627"/>
  <c r="AD1612"/>
  <c r="AD1611"/>
  <c r="Y1614"/>
  <c r="AA1614" s="1"/>
  <c r="Z1614"/>
  <c r="AB1614" s="1"/>
  <c r="AX1625"/>
  <c r="AY1625" s="1"/>
  <c r="BI1627" l="1"/>
  <c r="AW1627"/>
  <c r="AU1628"/>
  <c r="Y1615"/>
  <c r="AA1615" s="1"/>
  <c r="AX1626"/>
  <c r="AY1626" s="1"/>
  <c r="Z1615"/>
  <c r="AB1615" s="1"/>
  <c r="AC1613"/>
  <c r="AD1613" l="1"/>
  <c r="BI1628"/>
  <c r="AW1628"/>
  <c r="AU1629"/>
  <c r="Y1616"/>
  <c r="AA1616" s="1"/>
  <c r="AC1615"/>
  <c r="Z1616"/>
  <c r="AB1616" s="1"/>
  <c r="AC1614"/>
  <c r="AD1615" l="1"/>
  <c r="AD1614"/>
  <c r="BI1629"/>
  <c r="AW1629"/>
  <c r="AU1630"/>
  <c r="Y1617"/>
  <c r="AA1617" s="1"/>
  <c r="AX1627"/>
  <c r="AY1627" s="1"/>
  <c r="Z1617"/>
  <c r="AB1617" s="1"/>
  <c r="BI1630" l="1"/>
  <c r="AW1630"/>
  <c r="AU1631"/>
  <c r="Z1618"/>
  <c r="AB1618" s="1"/>
  <c r="AX1628"/>
  <c r="Y1618"/>
  <c r="AA1618" s="1"/>
  <c r="AC1616"/>
  <c r="AX1629" l="1"/>
  <c r="AY1629" s="1"/>
  <c r="AY1628"/>
  <c r="BI1631"/>
  <c r="AW1631"/>
  <c r="AU1632"/>
  <c r="AD1616"/>
  <c r="AC1617"/>
  <c r="Y1619"/>
  <c r="AA1619" s="1"/>
  <c r="Z1619"/>
  <c r="AB1619" s="1"/>
  <c r="AX1630"/>
  <c r="AY1630" s="1"/>
  <c r="BI1632" l="1"/>
  <c r="AW1632"/>
  <c r="AU1633"/>
  <c r="AD1617"/>
  <c r="AC1618"/>
  <c r="Z1620"/>
  <c r="AB1620" s="1"/>
  <c r="Y1620"/>
  <c r="AA1620" s="1"/>
  <c r="AC1619"/>
  <c r="AD1619" l="1"/>
  <c r="AD1618"/>
  <c r="BI1633"/>
  <c r="AW1633"/>
  <c r="AU1634"/>
  <c r="Y1621"/>
  <c r="AA1621" s="1"/>
  <c r="Z1621"/>
  <c r="AB1621" s="1"/>
  <c r="AX1631"/>
  <c r="AX1632" l="1"/>
  <c r="AY1632" s="1"/>
  <c r="AY1631"/>
  <c r="BI1634"/>
  <c r="AW1634"/>
  <c r="AU1635"/>
  <c r="Y1622"/>
  <c r="AA1622" s="1"/>
  <c r="AC1621"/>
  <c r="Z1622"/>
  <c r="AB1622" s="1"/>
  <c r="AX1633"/>
  <c r="AY1633" s="1"/>
  <c r="AC1620"/>
  <c r="BI1635" l="1"/>
  <c r="AW1635"/>
  <c r="AU1636"/>
  <c r="AD1620"/>
  <c r="AD1621"/>
  <c r="Y1623"/>
  <c r="AA1623" s="1"/>
  <c r="AX1634"/>
  <c r="AY1634" s="1"/>
  <c r="Z1623"/>
  <c r="AB1623" s="1"/>
  <c r="BI1636" l="1"/>
  <c r="AW1636"/>
  <c r="AU1637"/>
  <c r="Y1624"/>
  <c r="AA1624" s="1"/>
  <c r="Z1624"/>
  <c r="AB1624" s="1"/>
  <c r="AX1635"/>
  <c r="AY1635" s="1"/>
  <c r="AC1622"/>
  <c r="AD1622" l="1"/>
  <c r="BI1637"/>
  <c r="AW1637"/>
  <c r="AU1638"/>
  <c r="AC1623"/>
  <c r="Z1625"/>
  <c r="AB1625" s="1"/>
  <c r="Y1625"/>
  <c r="AA1625" s="1"/>
  <c r="AC1624"/>
  <c r="AD1623" l="1"/>
  <c r="AD1624"/>
  <c r="BI1638"/>
  <c r="AW1638"/>
  <c r="AU1639"/>
  <c r="Y1626"/>
  <c r="AA1626" s="1"/>
  <c r="Z1626"/>
  <c r="AB1626" s="1"/>
  <c r="AX1636"/>
  <c r="AX1637" l="1"/>
  <c r="AY1637" s="1"/>
  <c r="AY1636"/>
  <c r="BI1639"/>
  <c r="AW1639"/>
  <c r="AU1640"/>
  <c r="AC1625"/>
  <c r="Z1627"/>
  <c r="AB1627" s="1"/>
  <c r="Y1627"/>
  <c r="AA1627" s="1"/>
  <c r="AC1626"/>
  <c r="BI1640" l="1"/>
  <c r="AW1640"/>
  <c r="AU1641"/>
  <c r="AD1625"/>
  <c r="AD1626"/>
  <c r="AX1638"/>
  <c r="AY1638" s="1"/>
  <c r="Y1628"/>
  <c r="AA1628" s="1"/>
  <c r="Z1628"/>
  <c r="AB1628" s="1"/>
  <c r="AX1639" l="1"/>
  <c r="AY1639" s="1"/>
  <c r="BI1641"/>
  <c r="AW1641"/>
  <c r="AU1642"/>
  <c r="Y1629"/>
  <c r="AA1629" s="1"/>
  <c r="Z1629"/>
  <c r="AB1629" s="1"/>
  <c r="AC1627"/>
  <c r="AD1627" l="1"/>
  <c r="BI1642"/>
  <c r="AW1642"/>
  <c r="AU1643"/>
  <c r="Y1630"/>
  <c r="AA1630" s="1"/>
  <c r="AX1640"/>
  <c r="AY1640" s="1"/>
  <c r="Z1630"/>
  <c r="AB1630" s="1"/>
  <c r="AC1628"/>
  <c r="AD1628" l="1"/>
  <c r="BI1643"/>
  <c r="AW1643"/>
  <c r="AU1644"/>
  <c r="Z1631"/>
  <c r="AB1631" s="1"/>
  <c r="Y1631"/>
  <c r="AA1631" s="1"/>
  <c r="AX1641"/>
  <c r="AC1629"/>
  <c r="AX1642" l="1"/>
  <c r="AY1642" s="1"/>
  <c r="AY1641"/>
  <c r="AD1629"/>
  <c r="BI1644"/>
  <c r="AW1644"/>
  <c r="AU1645"/>
  <c r="Z1632"/>
  <c r="AB1632" s="1"/>
  <c r="AC1630"/>
  <c r="AX1643"/>
  <c r="AY1643" s="1"/>
  <c r="Y1632"/>
  <c r="AA1632" s="1"/>
  <c r="AC1631"/>
  <c r="AD1631" l="1"/>
  <c r="AD1630"/>
  <c r="BI1645"/>
  <c r="AW1645"/>
  <c r="AU1646"/>
  <c r="Z1633"/>
  <c r="AB1633" s="1"/>
  <c r="Y1633"/>
  <c r="AA1633" s="1"/>
  <c r="BI1646" l="1"/>
  <c r="AW1646"/>
  <c r="AU1647"/>
  <c r="AC1632"/>
  <c r="Y1634"/>
  <c r="AA1634" s="1"/>
  <c r="AX1644"/>
  <c r="AY1644" s="1"/>
  <c r="Z1634"/>
  <c r="AB1634" s="1"/>
  <c r="AD1632" l="1"/>
  <c r="BI1647"/>
  <c r="AW1647"/>
  <c r="AU1648"/>
  <c r="AX1645"/>
  <c r="Z1635"/>
  <c r="AB1635" s="1"/>
  <c r="Y1635"/>
  <c r="AA1635" s="1"/>
  <c r="AC1633"/>
  <c r="AX1646" l="1"/>
  <c r="AY1646" s="1"/>
  <c r="AY1645"/>
  <c r="BI1648"/>
  <c r="AW1648"/>
  <c r="AU1649"/>
  <c r="AD1633"/>
  <c r="AC1634"/>
  <c r="Z1636"/>
  <c r="AB1636" s="1"/>
  <c r="Y1636"/>
  <c r="AA1636" s="1"/>
  <c r="AC1635"/>
  <c r="AD1634" l="1"/>
  <c r="AD1635"/>
  <c r="AX1647"/>
  <c r="AY1647" s="1"/>
  <c r="BI1649"/>
  <c r="AW1649"/>
  <c r="AU1650"/>
  <c r="Y1637"/>
  <c r="AA1637" s="1"/>
  <c r="Z1637"/>
  <c r="AB1637" s="1"/>
  <c r="BI1650" l="1"/>
  <c r="AW1650"/>
  <c r="AU1651"/>
  <c r="AX1648"/>
  <c r="AY1648" s="1"/>
  <c r="Y1638"/>
  <c r="AA1638" s="1"/>
  <c r="AC1637"/>
  <c r="Z1638"/>
  <c r="AB1638" s="1"/>
  <c r="AC1636"/>
  <c r="AD1636" l="1"/>
  <c r="AD1637"/>
  <c r="BI1651"/>
  <c r="AW1651"/>
  <c r="AU1652"/>
  <c r="Z1639"/>
  <c r="AB1639" s="1"/>
  <c r="Y1639"/>
  <c r="AA1639" s="1"/>
  <c r="AX1649"/>
  <c r="AX1650" l="1"/>
  <c r="AY1650" s="1"/>
  <c r="AY1649"/>
  <c r="BI1652"/>
  <c r="AW1652"/>
  <c r="AU1653"/>
  <c r="Z1640"/>
  <c r="AB1640" s="1"/>
  <c r="Y1640"/>
  <c r="AA1640" s="1"/>
  <c r="AC1639"/>
  <c r="AX1651"/>
  <c r="AY1651" s="1"/>
  <c r="AC1638"/>
  <c r="AD1639" l="1"/>
  <c r="BI1653"/>
  <c r="AW1653"/>
  <c r="AU1654"/>
  <c r="AD1638"/>
  <c r="Y1641"/>
  <c r="AA1641" s="1"/>
  <c r="Z1641"/>
  <c r="AB1641" s="1"/>
  <c r="BI1654" l="1"/>
  <c r="AW1654"/>
  <c r="AU1655"/>
  <c r="Y1642"/>
  <c r="AA1642" s="1"/>
  <c r="AX1652"/>
  <c r="AY1652" s="1"/>
  <c r="Z1642"/>
  <c r="AB1642" s="1"/>
  <c r="AC1640"/>
  <c r="AD1640" l="1"/>
  <c r="BI1655"/>
  <c r="AW1655"/>
  <c r="AU1656"/>
  <c r="Z1643"/>
  <c r="AB1643" s="1"/>
  <c r="Y1643"/>
  <c r="AA1643" s="1"/>
  <c r="AX1653"/>
  <c r="AC1641"/>
  <c r="AD1641" l="1"/>
  <c r="BI1656"/>
  <c r="AW1656"/>
  <c r="AU1657"/>
  <c r="AX1654"/>
  <c r="AY1654" s="1"/>
  <c r="AY1653"/>
  <c r="Z1644"/>
  <c r="AB1644" s="1"/>
  <c r="AX1655"/>
  <c r="AY1655" s="1"/>
  <c r="AC1642"/>
  <c r="Y1644"/>
  <c r="AA1644" s="1"/>
  <c r="AD1642" l="1"/>
  <c r="BI1657"/>
  <c r="AW1657"/>
  <c r="AU1658"/>
  <c r="AC1643"/>
  <c r="AX1656"/>
  <c r="AY1656" s="1"/>
  <c r="Z1645"/>
  <c r="AB1645" s="1"/>
  <c r="Y1645"/>
  <c r="AA1645" s="1"/>
  <c r="AC1644"/>
  <c r="AD1643" l="1"/>
  <c r="BI1658"/>
  <c r="AW1658"/>
  <c r="AU1659"/>
  <c r="AD1644"/>
  <c r="Y1646"/>
  <c r="AA1646" s="1"/>
  <c r="Z1646"/>
  <c r="AB1646" s="1"/>
  <c r="AX1657"/>
  <c r="AY1657" s="1"/>
  <c r="BI1659" l="1"/>
  <c r="AW1659"/>
  <c r="AU1660"/>
  <c r="AC1645"/>
  <c r="Z1647"/>
  <c r="AB1647" s="1"/>
  <c r="Y1647"/>
  <c r="AA1647" s="1"/>
  <c r="AC1646"/>
  <c r="AX1658"/>
  <c r="AY1658" s="1"/>
  <c r="BI1660" l="1"/>
  <c r="AW1660"/>
  <c r="AU1661"/>
  <c r="AD1645"/>
  <c r="AD1646"/>
  <c r="AY1659"/>
  <c r="Y1648"/>
  <c r="AA1648" s="1"/>
  <c r="AX1659"/>
  <c r="Z1648"/>
  <c r="AB1648" s="1"/>
  <c r="BI1661" l="1"/>
  <c r="AW1661"/>
  <c r="AU1662"/>
  <c r="Y1649"/>
  <c r="AA1649" s="1"/>
  <c r="AC1648"/>
  <c r="Z1649"/>
  <c r="AB1649" s="1"/>
  <c r="AC1647"/>
  <c r="AD1648" l="1"/>
  <c r="BI1662"/>
  <c r="AW1662"/>
  <c r="AU1663"/>
  <c r="AD1647"/>
  <c r="Y1650"/>
  <c r="AA1650" s="1"/>
  <c r="AX1660"/>
  <c r="AY1660" s="1"/>
  <c r="Z1650"/>
  <c r="AB1650" s="1"/>
  <c r="BI1663" l="1"/>
  <c r="AW1663"/>
  <c r="AU1664"/>
  <c r="Z1651"/>
  <c r="AB1651" s="1"/>
  <c r="Y1651"/>
  <c r="AA1651" s="1"/>
  <c r="AX1661"/>
  <c r="AC1649"/>
  <c r="BI1664" l="1"/>
  <c r="AW1664"/>
  <c r="AU1665"/>
  <c r="AX1662"/>
  <c r="AY1662" s="1"/>
  <c r="AY1661"/>
  <c r="AD1649"/>
  <c r="AC1650"/>
  <c r="Z1652"/>
  <c r="AB1652" s="1"/>
  <c r="Y1652"/>
  <c r="AA1652" s="1"/>
  <c r="AX1663"/>
  <c r="AY1663" s="1"/>
  <c r="BI1665" l="1"/>
  <c r="AW1665"/>
  <c r="AU1666"/>
  <c r="AD1650"/>
  <c r="Y1653"/>
  <c r="AA1653" s="1"/>
  <c r="AC1652"/>
  <c r="Z1653"/>
  <c r="AB1653" s="1"/>
  <c r="AC1651"/>
  <c r="AX1664"/>
  <c r="AY1664" s="1"/>
  <c r="BI1666" l="1"/>
  <c r="AW1666"/>
  <c r="AU1667"/>
  <c r="AD1652"/>
  <c r="AD1651"/>
  <c r="Y1654"/>
  <c r="AA1654" s="1"/>
  <c r="Z1654"/>
  <c r="AB1654" s="1"/>
  <c r="BI1667" l="1"/>
  <c r="AW1667"/>
  <c r="AU1668"/>
  <c r="AC1653"/>
  <c r="Z1655"/>
  <c r="AB1655" s="1"/>
  <c r="Y1655"/>
  <c r="AA1655" s="1"/>
  <c r="AX1665"/>
  <c r="AD1653" l="1"/>
  <c r="AX1666"/>
  <c r="AY1666" s="1"/>
  <c r="AY1665"/>
  <c r="BI1668"/>
  <c r="AW1668"/>
  <c r="AU1669"/>
  <c r="AC1654"/>
  <c r="Z1656"/>
  <c r="AB1656" s="1"/>
  <c r="Y1656"/>
  <c r="AA1656" s="1"/>
  <c r="AC1655"/>
  <c r="BI1669" l="1"/>
  <c r="AW1669"/>
  <c r="AU1670"/>
  <c r="AD1654"/>
  <c r="AD1655"/>
  <c r="Y1657"/>
  <c r="AA1657" s="1"/>
  <c r="AC1656"/>
  <c r="Z1657"/>
  <c r="AB1657" s="1"/>
  <c r="AX1667"/>
  <c r="AX1668" l="1"/>
  <c r="AY1668" s="1"/>
  <c r="AY1667"/>
  <c r="BI1670"/>
  <c r="AW1670"/>
  <c r="AU1671"/>
  <c r="AD1656"/>
  <c r="Z1658"/>
  <c r="AB1658" s="1"/>
  <c r="Y1658"/>
  <c r="AA1658" s="1"/>
  <c r="AX1669"/>
  <c r="AY1669" s="1"/>
  <c r="BI1671" l="1"/>
  <c r="AW1671"/>
  <c r="AU1672"/>
  <c r="AC1657"/>
  <c r="Y1659"/>
  <c r="AA1659" s="1"/>
  <c r="AX1670"/>
  <c r="AY1670" s="1"/>
  <c r="Z1659"/>
  <c r="AB1659" s="1"/>
  <c r="AD1657" l="1"/>
  <c r="BI1672"/>
  <c r="AW1672"/>
  <c r="AU1673"/>
  <c r="Y1660"/>
  <c r="AA1660" s="1"/>
  <c r="AC1659"/>
  <c r="Z1660"/>
  <c r="AB1660" s="1"/>
  <c r="AC1658"/>
  <c r="AD1659" l="1"/>
  <c r="BI1673"/>
  <c r="AW1673"/>
  <c r="AU1674"/>
  <c r="AD1658"/>
  <c r="Y1661"/>
  <c r="AA1661" s="1"/>
  <c r="AX1671"/>
  <c r="AY1671" s="1"/>
  <c r="Z1661"/>
  <c r="AB1661" s="1"/>
  <c r="BI1674" l="1"/>
  <c r="AW1674"/>
  <c r="AU1675"/>
  <c r="Z1662"/>
  <c r="AB1662" s="1"/>
  <c r="Y1662"/>
  <c r="AA1662" s="1"/>
  <c r="AX1672"/>
  <c r="AC1660"/>
  <c r="BI1675" l="1"/>
  <c r="AW1675"/>
  <c r="AU1676"/>
  <c r="AX1673"/>
  <c r="AY1673" s="1"/>
  <c r="AY1672"/>
  <c r="AD1660"/>
  <c r="AC1661"/>
  <c r="Z1663"/>
  <c r="AB1663" s="1"/>
  <c r="Y1663"/>
  <c r="AA1663" s="1"/>
  <c r="AX1674"/>
  <c r="AY1674" s="1"/>
  <c r="BI1676" l="1"/>
  <c r="AW1676"/>
  <c r="AU1677"/>
  <c r="AD1661"/>
  <c r="Y1664"/>
  <c r="AA1664" s="1"/>
  <c r="AC1663"/>
  <c r="Z1664"/>
  <c r="AB1664" s="1"/>
  <c r="AC1662"/>
  <c r="AX1675"/>
  <c r="AY1675" s="1"/>
  <c r="AD1662" l="1"/>
  <c r="BI1677"/>
  <c r="AW1677"/>
  <c r="AU1678"/>
  <c r="AD1663"/>
  <c r="Y1665"/>
  <c r="AA1665" s="1"/>
  <c r="Z1665"/>
  <c r="AB1665" s="1"/>
  <c r="BI1678" l="1"/>
  <c r="AW1678"/>
  <c r="AU1679"/>
  <c r="AC1664"/>
  <c r="Z1666"/>
  <c r="AB1666" s="1"/>
  <c r="Y1666"/>
  <c r="AA1666" s="1"/>
  <c r="AX1676"/>
  <c r="AD1664" l="1"/>
  <c r="BI1679"/>
  <c r="AW1679"/>
  <c r="AU1680"/>
  <c r="AX1677"/>
  <c r="AY1677" s="1"/>
  <c r="AY1676"/>
  <c r="AC1665"/>
  <c r="Z1667"/>
  <c r="AB1667" s="1"/>
  <c r="Y1667"/>
  <c r="AA1667" s="1"/>
  <c r="AC1666"/>
  <c r="AD1666" l="1"/>
  <c r="AD1665"/>
  <c r="BI1680"/>
  <c r="AW1680"/>
  <c r="AU1681"/>
  <c r="Y1668"/>
  <c r="AA1668" s="1"/>
  <c r="AC1667"/>
  <c r="Z1668"/>
  <c r="AB1668" s="1"/>
  <c r="AX1678"/>
  <c r="AX1679" l="1"/>
  <c r="AY1679" s="1"/>
  <c r="AY1678"/>
  <c r="AD1667"/>
  <c r="BI1681"/>
  <c r="AW1681"/>
  <c r="AU1682"/>
  <c r="Z1669"/>
  <c r="AB1669" s="1"/>
  <c r="Y1669"/>
  <c r="AA1669" s="1"/>
  <c r="AX1680"/>
  <c r="AY1680" s="1"/>
  <c r="BI1682" l="1"/>
  <c r="AW1682"/>
  <c r="AU1683"/>
  <c r="AC1668"/>
  <c r="Y1670"/>
  <c r="AA1670" s="1"/>
  <c r="AX1681"/>
  <c r="AY1681" s="1"/>
  <c r="Z1670"/>
  <c r="AB1670" s="1"/>
  <c r="AD1668" l="1"/>
  <c r="BI1683"/>
  <c r="AW1683"/>
  <c r="AU1684"/>
  <c r="Y1671"/>
  <c r="AA1671" s="1"/>
  <c r="AC1670"/>
  <c r="Z1671"/>
  <c r="AB1671" s="1"/>
  <c r="AC1669"/>
  <c r="AD1670" l="1"/>
  <c r="BI1684"/>
  <c r="AW1684"/>
  <c r="AU1685"/>
  <c r="AD1669"/>
  <c r="Y1672"/>
  <c r="AA1672" s="1"/>
  <c r="AX1682"/>
  <c r="AY1682" s="1"/>
  <c r="Z1672"/>
  <c r="AB1672" s="1"/>
  <c r="BI1685" l="1"/>
  <c r="AW1685"/>
  <c r="AU1686"/>
  <c r="Z1673"/>
  <c r="AB1673" s="1"/>
  <c r="Y1673"/>
  <c r="AA1673" s="1"/>
  <c r="AX1683"/>
  <c r="AC1671"/>
  <c r="BI1686" l="1"/>
  <c r="AW1686"/>
  <c r="AU1687"/>
  <c r="AX1684"/>
  <c r="AY1684" s="1"/>
  <c r="AY1683"/>
  <c r="AD1671"/>
  <c r="AC1672"/>
  <c r="Z1674"/>
  <c r="AB1674" s="1"/>
  <c r="Y1674"/>
  <c r="AA1674" s="1"/>
  <c r="AX1685"/>
  <c r="AY1685" s="1"/>
  <c r="BI1687" l="1"/>
  <c r="AW1687"/>
  <c r="AU1688"/>
  <c r="AD1672"/>
  <c r="Y1675"/>
  <c r="AA1675" s="1"/>
  <c r="AC1674"/>
  <c r="Z1675"/>
  <c r="AB1675" s="1"/>
  <c r="AC1673"/>
  <c r="AX1686"/>
  <c r="AY1686" s="1"/>
  <c r="AD1674" l="1"/>
  <c r="BI1688"/>
  <c r="AW1688"/>
  <c r="AU1689"/>
  <c r="AD1673"/>
  <c r="Y1676"/>
  <c r="AA1676" s="1"/>
  <c r="Z1676"/>
  <c r="AB1676" s="1"/>
  <c r="AX1687"/>
  <c r="AY1687" s="1"/>
  <c r="BI1689" l="1"/>
  <c r="AW1689"/>
  <c r="AU1690"/>
  <c r="AC1675"/>
  <c r="Z1677"/>
  <c r="AB1677" s="1"/>
  <c r="AX1688"/>
  <c r="AY1688" s="1"/>
  <c r="Y1677"/>
  <c r="AA1677" s="1"/>
  <c r="AD1675" l="1"/>
  <c r="BI1690"/>
  <c r="AW1690"/>
  <c r="AU1691"/>
  <c r="Y1678"/>
  <c r="AA1678" s="1"/>
  <c r="AX1689"/>
  <c r="AY1689" s="1"/>
  <c r="AC1676"/>
  <c r="Z1678"/>
  <c r="AB1678" s="1"/>
  <c r="AD1676" l="1"/>
  <c r="BI1691"/>
  <c r="AW1691"/>
  <c r="AU1692"/>
  <c r="Y1679"/>
  <c r="AA1679" s="1"/>
  <c r="Z1679"/>
  <c r="AB1679" s="1"/>
  <c r="AC1677"/>
  <c r="AD1677" l="1"/>
  <c r="BI1692"/>
  <c r="AW1692"/>
  <c r="AU1693"/>
  <c r="Y1680"/>
  <c r="AA1680" s="1"/>
  <c r="AC1679"/>
  <c r="Z1680"/>
  <c r="AB1680" s="1"/>
  <c r="AX1690"/>
  <c r="AY1690" s="1"/>
  <c r="AC1678"/>
  <c r="BI1693" l="1"/>
  <c r="AW1693"/>
  <c r="AU1694"/>
  <c r="AD1678"/>
  <c r="AD1679"/>
  <c r="Y1681"/>
  <c r="AA1681" s="1"/>
  <c r="AC1680"/>
  <c r="Z1681"/>
  <c r="AB1681" s="1"/>
  <c r="AX1691"/>
  <c r="AD1680" l="1"/>
  <c r="BI1694"/>
  <c r="AW1694"/>
  <c r="AU1695"/>
  <c r="AX1692"/>
  <c r="AY1692" s="1"/>
  <c r="AY1691"/>
  <c r="Z1682"/>
  <c r="AB1682" s="1"/>
  <c r="Y1682"/>
  <c r="AA1682" s="1"/>
  <c r="AC1681"/>
  <c r="AD1681" l="1"/>
  <c r="BI1695"/>
  <c r="AW1695"/>
  <c r="AU1696"/>
  <c r="Y1683"/>
  <c r="AA1683" s="1"/>
  <c r="Z1683"/>
  <c r="AB1683" s="1"/>
  <c r="AX1693"/>
  <c r="AX1694" l="1"/>
  <c r="AY1694" s="1"/>
  <c r="AY1693"/>
  <c r="BI1696"/>
  <c r="AW1696"/>
  <c r="AU1697"/>
  <c r="Y1684"/>
  <c r="AA1684" s="1"/>
  <c r="AC1683"/>
  <c r="Z1684"/>
  <c r="AB1684" s="1"/>
  <c r="AX1695"/>
  <c r="AY1695" s="1"/>
  <c r="AC1682"/>
  <c r="AD1682" l="1"/>
  <c r="BI1697"/>
  <c r="AW1697"/>
  <c r="AU1698"/>
  <c r="AD1683"/>
  <c r="Z1685"/>
  <c r="AB1685" s="1"/>
  <c r="Y1685"/>
  <c r="AA1685" s="1"/>
  <c r="AX1696"/>
  <c r="AY1696" s="1"/>
  <c r="BI1698" l="1"/>
  <c r="AW1698"/>
  <c r="AU1699"/>
  <c r="Z1686"/>
  <c r="AB1686" s="1"/>
  <c r="Y1686"/>
  <c r="AA1686" s="1"/>
  <c r="AC1684"/>
  <c r="AD1684" l="1"/>
  <c r="BI1699"/>
  <c r="AW1699"/>
  <c r="AU1700"/>
  <c r="Y1687"/>
  <c r="AA1687" s="1"/>
  <c r="Z1687"/>
  <c r="AB1687" s="1"/>
  <c r="AC1685"/>
  <c r="AX1697"/>
  <c r="AY1697" s="1"/>
  <c r="BI1700" l="1"/>
  <c r="AW1700"/>
  <c r="AU1701"/>
  <c r="AD1685"/>
  <c r="Y1688"/>
  <c r="AA1688" s="1"/>
  <c r="AC1687"/>
  <c r="Z1688"/>
  <c r="AB1688" s="1"/>
  <c r="AX1698"/>
  <c r="AC1686"/>
  <c r="AX1699" l="1"/>
  <c r="AY1699" s="1"/>
  <c r="AY1698"/>
  <c r="AD1686"/>
  <c r="AD1687"/>
  <c r="BI1701"/>
  <c r="AW1701"/>
  <c r="AU1702"/>
  <c r="Y1689"/>
  <c r="AA1689" s="1"/>
  <c r="Z1689"/>
  <c r="AB1689" s="1"/>
  <c r="BI1702" l="1"/>
  <c r="AW1702"/>
  <c r="AU1703"/>
  <c r="Z1690"/>
  <c r="AB1690" s="1"/>
  <c r="Y1690"/>
  <c r="AA1690" s="1"/>
  <c r="AX1700"/>
  <c r="AC1688"/>
  <c r="AX1701" l="1"/>
  <c r="AY1701" s="1"/>
  <c r="AY1700"/>
  <c r="AD1688"/>
  <c r="BI1703"/>
  <c r="AW1703"/>
  <c r="AU1704"/>
  <c r="AC1689"/>
  <c r="Z1691"/>
  <c r="AB1691" s="1"/>
  <c r="AX1702"/>
  <c r="AY1702" s="1"/>
  <c r="Y1691"/>
  <c r="AA1691" s="1"/>
  <c r="AC1690"/>
  <c r="BI1704" l="1"/>
  <c r="AW1704"/>
  <c r="AU1705"/>
  <c r="AD1690"/>
  <c r="AD1689"/>
  <c r="Z1692"/>
  <c r="AB1692" s="1"/>
  <c r="Y1692"/>
  <c r="AA1692" s="1"/>
  <c r="AX1703"/>
  <c r="AY1703" s="1"/>
  <c r="BI1705" l="1"/>
  <c r="AW1705"/>
  <c r="AU1706"/>
  <c r="AC1691"/>
  <c r="Z1693"/>
  <c r="AB1693" s="1"/>
  <c r="Y1693"/>
  <c r="AA1693" s="1"/>
  <c r="AC1692"/>
  <c r="AD1691" l="1"/>
  <c r="AD1692"/>
  <c r="BI1706"/>
  <c r="AW1706"/>
  <c r="AU1707"/>
  <c r="Y1694"/>
  <c r="AA1694" s="1"/>
  <c r="Z1694"/>
  <c r="AB1694" s="1"/>
  <c r="AX1704"/>
  <c r="AX1705" l="1"/>
  <c r="AY1705" s="1"/>
  <c r="AY1704"/>
  <c r="BI1707"/>
  <c r="AW1707"/>
  <c r="AU1708"/>
  <c r="Y1695"/>
  <c r="AA1695" s="1"/>
  <c r="AC1694"/>
  <c r="Z1695"/>
  <c r="AB1695" s="1"/>
  <c r="AC1693"/>
  <c r="BI1708" l="1"/>
  <c r="AW1708"/>
  <c r="AU1709"/>
  <c r="AD1693"/>
  <c r="AD1694"/>
  <c r="Z1696"/>
  <c r="AB1696" s="1"/>
  <c r="Y1696"/>
  <c r="AA1696" s="1"/>
  <c r="AX1706"/>
  <c r="AX1707" l="1"/>
  <c r="AY1707" s="1"/>
  <c r="AY1706"/>
  <c r="BI1709"/>
  <c r="AW1709"/>
  <c r="AU1710"/>
  <c r="Z1697"/>
  <c r="AB1697" s="1"/>
  <c r="Y1697"/>
  <c r="AA1697" s="1"/>
  <c r="AC1695"/>
  <c r="AD1695" l="1"/>
  <c r="BI1710"/>
  <c r="AW1710"/>
  <c r="AU1711"/>
  <c r="Z1698"/>
  <c r="AB1698" s="1"/>
  <c r="Y1698"/>
  <c r="AA1698" s="1"/>
  <c r="AX1708"/>
  <c r="AC1696"/>
  <c r="BI1711" l="1"/>
  <c r="AW1711"/>
  <c r="AU1712"/>
  <c r="AD1696"/>
  <c r="AX1709"/>
  <c r="AY1709" s="1"/>
  <c r="AY1708"/>
  <c r="Z1699"/>
  <c r="AB1699" s="1"/>
  <c r="AC1697"/>
  <c r="Y1699"/>
  <c r="AA1699" s="1"/>
  <c r="AD1697" l="1"/>
  <c r="AX1710"/>
  <c r="AY1710" s="1"/>
  <c r="BI1712"/>
  <c r="AW1712"/>
  <c r="AU1713"/>
  <c r="AC1698"/>
  <c r="Z1700"/>
  <c r="AB1700" s="1"/>
  <c r="Y1700"/>
  <c r="AA1700" s="1"/>
  <c r="AC1699"/>
  <c r="AX1711" l="1"/>
  <c r="AY1711" s="1"/>
  <c r="BI1713"/>
  <c r="AW1713"/>
  <c r="AU1714"/>
  <c r="AD1698"/>
  <c r="AD1699"/>
  <c r="Y1701"/>
  <c r="AA1701" s="1"/>
  <c r="Z1701"/>
  <c r="AB1701" s="1"/>
  <c r="AX1712"/>
  <c r="AY1712" s="1"/>
  <c r="BI1714" l="1"/>
  <c r="AW1714"/>
  <c r="AU1715"/>
  <c r="AC1700"/>
  <c r="Z1702"/>
  <c r="AB1702" s="1"/>
  <c r="Y1702"/>
  <c r="AA1702" s="1"/>
  <c r="AC1701"/>
  <c r="AX1713"/>
  <c r="AY1713" s="1"/>
  <c r="AD1700" l="1"/>
  <c r="AD1701"/>
  <c r="BI1715"/>
  <c r="AW1715"/>
  <c r="AU1716"/>
  <c r="Y1703"/>
  <c r="AA1703" s="1"/>
  <c r="AX1714"/>
  <c r="AY1714" s="1"/>
  <c r="Z1703"/>
  <c r="AB1703" s="1"/>
  <c r="BI1716" l="1"/>
  <c r="AW1716"/>
  <c r="AU1717"/>
  <c r="Y1704"/>
  <c r="AA1704" s="1"/>
  <c r="AC1703"/>
  <c r="Z1704"/>
  <c r="AB1704" s="1"/>
  <c r="AC1702"/>
  <c r="AD1703" l="1"/>
  <c r="AD1702"/>
  <c r="BI1717"/>
  <c r="AW1717"/>
  <c r="AU1718"/>
  <c r="Y1705"/>
  <c r="AA1705" s="1"/>
  <c r="AX1715"/>
  <c r="AY1715" s="1"/>
  <c r="Z1705"/>
  <c r="AB1705" s="1"/>
  <c r="BI1718" l="1"/>
  <c r="AW1718"/>
  <c r="AU1719"/>
  <c r="Z1706"/>
  <c r="AB1706" s="1"/>
  <c r="Y1706"/>
  <c r="AA1706" s="1"/>
  <c r="AX1716"/>
  <c r="AC1704"/>
  <c r="AX1717" l="1"/>
  <c r="AY1717" s="1"/>
  <c r="AY1716"/>
  <c r="AD1704"/>
  <c r="BI1719"/>
  <c r="AW1719"/>
  <c r="AU1720"/>
  <c r="AC1705"/>
  <c r="Z1707"/>
  <c r="AB1707" s="1"/>
  <c r="Y1707"/>
  <c r="AA1707" s="1"/>
  <c r="AX1718"/>
  <c r="AY1718" s="1"/>
  <c r="BI1720" l="1"/>
  <c r="AW1720"/>
  <c r="AU1721"/>
  <c r="AD1705"/>
  <c r="Y1708"/>
  <c r="AA1708" s="1"/>
  <c r="AC1707"/>
  <c r="Z1708"/>
  <c r="AB1708" s="1"/>
  <c r="AC1706"/>
  <c r="AX1719"/>
  <c r="AY1719" s="1"/>
  <c r="BI1721" l="1"/>
  <c r="AW1721"/>
  <c r="AU1722"/>
  <c r="AD1706"/>
  <c r="AD1707"/>
  <c r="Y1709"/>
  <c r="AA1709" s="1"/>
  <c r="Z1709"/>
  <c r="AB1709" s="1"/>
  <c r="AX1720"/>
  <c r="AY1720" s="1"/>
  <c r="BI1722" l="1"/>
  <c r="AW1722"/>
  <c r="AU1723"/>
  <c r="AC1708"/>
  <c r="Z1710"/>
  <c r="AB1710" s="1"/>
  <c r="AX1721"/>
  <c r="AY1721" s="1"/>
  <c r="Y1710"/>
  <c r="AA1710" s="1"/>
  <c r="AD1708" l="1"/>
  <c r="BI1723"/>
  <c r="AW1723"/>
  <c r="AU1724"/>
  <c r="Y1711"/>
  <c r="AA1711" s="1"/>
  <c r="AX1722"/>
  <c r="AY1722" s="1"/>
  <c r="AC1709"/>
  <c r="Z1711"/>
  <c r="AB1711" s="1"/>
  <c r="AD1709" l="1"/>
  <c r="BI1724"/>
  <c r="AW1724"/>
  <c r="AU1725"/>
  <c r="Y1712"/>
  <c r="AA1712" s="1"/>
  <c r="Z1712"/>
  <c r="AB1712" s="1"/>
  <c r="AC1710"/>
  <c r="AD1710" l="1"/>
  <c r="BI1725"/>
  <c r="AW1725"/>
  <c r="AU1726"/>
  <c r="Z1713"/>
  <c r="AB1713" s="1"/>
  <c r="AX1723"/>
  <c r="Y1713"/>
  <c r="AA1713" s="1"/>
  <c r="AC1712"/>
  <c r="AC1711"/>
  <c r="AX1724" l="1"/>
  <c r="AY1724" s="1"/>
  <c r="AY1723"/>
  <c r="BI1726"/>
  <c r="AW1726"/>
  <c r="AU1727"/>
  <c r="AD1712"/>
  <c r="AD1711"/>
  <c r="Y1714"/>
  <c r="AA1714" s="1"/>
  <c r="Z1714"/>
  <c r="AB1714" s="1"/>
  <c r="AX1725"/>
  <c r="AY1725" s="1"/>
  <c r="BI1727" l="1"/>
  <c r="AW1727"/>
  <c r="AU1728"/>
  <c r="Y1715"/>
  <c r="AA1715" s="1"/>
  <c r="AX1726"/>
  <c r="AY1726" s="1"/>
  <c r="Z1715"/>
  <c r="AB1715" s="1"/>
  <c r="AC1713"/>
  <c r="BI1728" l="1"/>
  <c r="AW1728"/>
  <c r="AU1729"/>
  <c r="AD1713"/>
  <c r="AC1714"/>
  <c r="Y1716"/>
  <c r="AA1716" s="1"/>
  <c r="Z1716"/>
  <c r="AB1716" s="1"/>
  <c r="AX1727"/>
  <c r="AY1727" s="1"/>
  <c r="BI1729" l="1"/>
  <c r="AW1729"/>
  <c r="AU1730"/>
  <c r="AD1714"/>
  <c r="Z1717"/>
  <c r="AB1717" s="1"/>
  <c r="Y1717"/>
  <c r="AA1717" s="1"/>
  <c r="AX1728"/>
  <c r="AY1728" s="1"/>
  <c r="AC1715"/>
  <c r="BI1730" l="1"/>
  <c r="AW1730"/>
  <c r="AU1731"/>
  <c r="AD1715"/>
  <c r="AC1716"/>
  <c r="Z1718"/>
  <c r="AB1718" s="1"/>
  <c r="Y1718"/>
  <c r="AA1718" s="1"/>
  <c r="AC1717"/>
  <c r="AX1729"/>
  <c r="AY1729" s="1"/>
  <c r="AD1717" l="1"/>
  <c r="AD1716"/>
  <c r="BI1731"/>
  <c r="AW1731"/>
  <c r="AU1732"/>
  <c r="AX1730"/>
  <c r="AY1730" s="1"/>
  <c r="Y1719"/>
  <c r="AA1719" s="1"/>
  <c r="Z1719"/>
  <c r="AB1719" s="1"/>
  <c r="BI1732" l="1"/>
  <c r="AW1732"/>
  <c r="AU1733"/>
  <c r="AC1718"/>
  <c r="Z1720"/>
  <c r="AB1720" s="1"/>
  <c r="AX1731"/>
  <c r="AY1731" s="1"/>
  <c r="Y1720"/>
  <c r="AA1720" s="1"/>
  <c r="AD1718" l="1"/>
  <c r="BI1733"/>
  <c r="AW1733"/>
  <c r="AU1734"/>
  <c r="AC1719"/>
  <c r="Z1721"/>
  <c r="AB1721" s="1"/>
  <c r="Y1721"/>
  <c r="AA1721" s="1"/>
  <c r="AD1719" l="1"/>
  <c r="BI1734"/>
  <c r="AW1734"/>
  <c r="AU1735"/>
  <c r="AC1720"/>
  <c r="Y1722"/>
  <c r="AA1722" s="1"/>
  <c r="AX1732"/>
  <c r="AY1732" s="1"/>
  <c r="Z1722"/>
  <c r="AB1722" s="1"/>
  <c r="AD1720" l="1"/>
  <c r="BI1735"/>
  <c r="AW1735"/>
  <c r="AU1736"/>
  <c r="AX1733"/>
  <c r="Z1723"/>
  <c r="AB1723" s="1"/>
  <c r="Y1723"/>
  <c r="AA1723" s="1"/>
  <c r="AC1721"/>
  <c r="AX1734" l="1"/>
  <c r="AY1734" s="1"/>
  <c r="AY1733"/>
  <c r="BI1736"/>
  <c r="AW1736"/>
  <c r="AU1737"/>
  <c r="AD1721"/>
  <c r="AC1722"/>
  <c r="Z1724"/>
  <c r="AB1724" s="1"/>
  <c r="AX1735"/>
  <c r="AY1735" s="1"/>
  <c r="Y1724"/>
  <c r="AA1724" s="1"/>
  <c r="BI1737" l="1"/>
  <c r="AW1737"/>
  <c r="AU1738"/>
  <c r="AD1722"/>
  <c r="Y1725"/>
  <c r="AA1725" s="1"/>
  <c r="Z1725"/>
  <c r="AB1725" s="1"/>
  <c r="AC1723"/>
  <c r="BI1738" l="1"/>
  <c r="AW1738"/>
  <c r="AU1739"/>
  <c r="AD1723"/>
  <c r="Y1726"/>
  <c r="AA1726" s="1"/>
  <c r="AC1725"/>
  <c r="Z1726"/>
  <c r="AB1726" s="1"/>
  <c r="AX1736"/>
  <c r="AC1724"/>
  <c r="AD1724" l="1"/>
  <c r="BI1739"/>
  <c r="AW1739"/>
  <c r="AU1740"/>
  <c r="AX1737"/>
  <c r="AY1737" s="1"/>
  <c r="AY1736"/>
  <c r="AD1725"/>
  <c r="Z1727"/>
  <c r="AB1727" s="1"/>
  <c r="Y1727"/>
  <c r="AA1727" s="1"/>
  <c r="BI1740" l="1"/>
  <c r="AW1740"/>
  <c r="AU1741"/>
  <c r="AX1738"/>
  <c r="AY1738" s="1"/>
  <c r="AC1726"/>
  <c r="Z1728"/>
  <c r="AB1728" s="1"/>
  <c r="Y1728"/>
  <c r="AA1728" s="1"/>
  <c r="AD1726" l="1"/>
  <c r="BI1741"/>
  <c r="AW1741"/>
  <c r="AU1742"/>
  <c r="AC1727"/>
  <c r="Y1729"/>
  <c r="AA1729" s="1"/>
  <c r="AX1739"/>
  <c r="AY1739" s="1"/>
  <c r="Z1729"/>
  <c r="AB1729" s="1"/>
  <c r="BI1742" l="1"/>
  <c r="AW1742"/>
  <c r="AU1743"/>
  <c r="AD1727"/>
  <c r="AX1740"/>
  <c r="Z1730"/>
  <c r="AB1730" s="1"/>
  <c r="Y1730"/>
  <c r="AA1730" s="1"/>
  <c r="AC1728"/>
  <c r="AD1728" l="1"/>
  <c r="BI1743"/>
  <c r="AW1743"/>
  <c r="AU1744"/>
  <c r="AX1741"/>
  <c r="AY1741" s="1"/>
  <c r="AY1740"/>
  <c r="AC1729"/>
  <c r="Z1731"/>
  <c r="AB1731" s="1"/>
  <c r="AX1742"/>
  <c r="AY1742" s="1"/>
  <c r="Y1731"/>
  <c r="AA1731" s="1"/>
  <c r="BI1744" l="1"/>
  <c r="AW1744"/>
  <c r="AU1745"/>
  <c r="AD1729"/>
  <c r="Y1732"/>
  <c r="AA1732" s="1"/>
  <c r="Z1732"/>
  <c r="AB1732" s="1"/>
  <c r="AC1730"/>
  <c r="BI1745" l="1"/>
  <c r="AW1745"/>
  <c r="AU1746"/>
  <c r="AD1730"/>
  <c r="Y1733"/>
  <c r="AA1733" s="1"/>
  <c r="Z1733"/>
  <c r="AB1733" s="1"/>
  <c r="AC1731"/>
  <c r="AX1743"/>
  <c r="AY1743" s="1"/>
  <c r="BI1746" l="1"/>
  <c r="AW1746"/>
  <c r="AU1747"/>
  <c r="AD1731"/>
  <c r="Y1734"/>
  <c r="AA1734" s="1"/>
  <c r="AC1733"/>
  <c r="Z1734"/>
  <c r="AB1734" s="1"/>
  <c r="AC1732"/>
  <c r="AX1744"/>
  <c r="AY1744" s="1"/>
  <c r="AD1732" l="1"/>
  <c r="BI1747"/>
  <c r="AW1747"/>
  <c r="AU1748"/>
  <c r="AD1733"/>
  <c r="Y1735"/>
  <c r="AA1735" s="1"/>
  <c r="Z1735"/>
  <c r="AB1735" s="1"/>
  <c r="AX1745"/>
  <c r="BI1748" l="1"/>
  <c r="AW1748"/>
  <c r="AU1749"/>
  <c r="AX1746"/>
  <c r="AY1746" s="1"/>
  <c r="AY1745"/>
  <c r="Z1736"/>
  <c r="AB1736" s="1"/>
  <c r="Y1736"/>
  <c r="AA1736" s="1"/>
  <c r="AC1734"/>
  <c r="AD1734" l="1"/>
  <c r="BI1749"/>
  <c r="AW1749"/>
  <c r="AU1750"/>
  <c r="AC1735"/>
  <c r="Z1737"/>
  <c r="AB1737" s="1"/>
  <c r="AX1747"/>
  <c r="Y1737"/>
  <c r="AA1737" s="1"/>
  <c r="AX1748" l="1"/>
  <c r="AY1748" s="1"/>
  <c r="AY1747"/>
  <c r="BI1750"/>
  <c r="AW1750"/>
  <c r="AU1751"/>
  <c r="AD1735"/>
  <c r="Y1738"/>
  <c r="AA1738" s="1"/>
  <c r="AC1737"/>
  <c r="Z1738"/>
  <c r="AB1738" s="1"/>
  <c r="AX1749"/>
  <c r="AY1749" s="1"/>
  <c r="AC1736"/>
  <c r="AD1736" l="1"/>
  <c r="AD1737"/>
  <c r="BI1751"/>
  <c r="AW1751"/>
  <c r="AU1752"/>
  <c r="Y1739"/>
  <c r="AA1739" s="1"/>
  <c r="Z1739"/>
  <c r="AB1739" s="1"/>
  <c r="BI1752" l="1"/>
  <c r="AW1752"/>
  <c r="AU1753"/>
  <c r="Z1740"/>
  <c r="AB1740" s="1"/>
  <c r="Y1740"/>
  <c r="AA1740" s="1"/>
  <c r="AC1738"/>
  <c r="AX1750"/>
  <c r="AY1750" s="1"/>
  <c r="AD1738" l="1"/>
  <c r="BI1753"/>
  <c r="AW1753"/>
  <c r="AU1754"/>
  <c r="AC1739"/>
  <c r="Z1741"/>
  <c r="AB1741" s="1"/>
  <c r="Y1741"/>
  <c r="AA1741" s="1"/>
  <c r="AX1751"/>
  <c r="BI1754" l="1"/>
  <c r="AW1754"/>
  <c r="AU1755"/>
  <c r="AX1752"/>
  <c r="AY1752" s="1"/>
  <c r="AY1751"/>
  <c r="AD1739"/>
  <c r="Y1742"/>
  <c r="AA1742" s="1"/>
  <c r="AC1741"/>
  <c r="Z1742"/>
  <c r="AB1742" s="1"/>
  <c r="AC1740"/>
  <c r="AX1753"/>
  <c r="AY1753" s="1"/>
  <c r="AD1740" l="1"/>
  <c r="AD1741"/>
  <c r="BI1755"/>
  <c r="AW1755"/>
  <c r="AU1756"/>
  <c r="Y1743"/>
  <c r="AA1743" s="1"/>
  <c r="Z1743"/>
  <c r="AB1743" s="1"/>
  <c r="AX1754"/>
  <c r="AY1754" s="1"/>
  <c r="BI1756" l="1"/>
  <c r="AW1756"/>
  <c r="AU1757"/>
  <c r="Z1744"/>
  <c r="AB1744" s="1"/>
  <c r="Y1744"/>
  <c r="AA1744" s="1"/>
  <c r="AC1742"/>
  <c r="AD1742" l="1"/>
  <c r="BI1757"/>
  <c r="AW1757"/>
  <c r="AU1758"/>
  <c r="AC1743"/>
  <c r="Z1745"/>
  <c r="AB1745" s="1"/>
  <c r="AX1755"/>
  <c r="Y1745"/>
  <c r="AA1745" s="1"/>
  <c r="AC1744"/>
  <c r="BI1758" l="1"/>
  <c r="AW1758"/>
  <c r="AU1759"/>
  <c r="AD1744"/>
  <c r="AD1743"/>
  <c r="AX1756"/>
  <c r="AY1756" s="1"/>
  <c r="AY1755"/>
  <c r="Y1746"/>
  <c r="AA1746" s="1"/>
  <c r="AC1745"/>
  <c r="Z1746"/>
  <c r="AB1746" s="1"/>
  <c r="AX1757" l="1"/>
  <c r="AY1757" s="1"/>
  <c r="AD1745"/>
  <c r="BI1759"/>
  <c r="AW1759"/>
  <c r="AU1760"/>
  <c r="Y1747"/>
  <c r="AA1747" s="1"/>
  <c r="Z1747"/>
  <c r="AB1747" s="1"/>
  <c r="AX1758"/>
  <c r="AY1758" s="1"/>
  <c r="BI1760" l="1"/>
  <c r="AW1760"/>
  <c r="AU1761"/>
  <c r="AC1746"/>
  <c r="Z1748"/>
  <c r="AB1748" s="1"/>
  <c r="Y1748"/>
  <c r="AA1748" s="1"/>
  <c r="AC1747"/>
  <c r="AX1759"/>
  <c r="AY1759" s="1"/>
  <c r="AD1746" l="1"/>
  <c r="AY1760"/>
  <c r="AD1747"/>
  <c r="BI1761"/>
  <c r="AW1761"/>
  <c r="AU1762"/>
  <c r="Y1749"/>
  <c r="AA1749" s="1"/>
  <c r="AX1760"/>
  <c r="Z1749"/>
  <c r="AB1749" s="1"/>
  <c r="BI1762" l="1"/>
  <c r="AW1762"/>
  <c r="AU1763"/>
  <c r="Y1750"/>
  <c r="AA1750" s="1"/>
  <c r="AC1749"/>
  <c r="Z1750"/>
  <c r="AB1750" s="1"/>
  <c r="AC1748"/>
  <c r="AD1749" l="1"/>
  <c r="AD1748"/>
  <c r="BI1763"/>
  <c r="AW1763"/>
  <c r="AU1764"/>
  <c r="Y1751"/>
  <c r="AA1751" s="1"/>
  <c r="AX1761"/>
  <c r="AY1761" s="1"/>
  <c r="Z1751"/>
  <c r="AB1751" s="1"/>
  <c r="BI1764" l="1"/>
  <c r="AW1764"/>
  <c r="AU1765"/>
  <c r="Z1752"/>
  <c r="AB1752" s="1"/>
  <c r="Y1752"/>
  <c r="AA1752" s="1"/>
  <c r="AX1762"/>
  <c r="AC1750"/>
  <c r="AX1763" l="1"/>
  <c r="AY1763" s="1"/>
  <c r="AY1762"/>
  <c r="AD1750"/>
  <c r="BI1765"/>
  <c r="AW1765"/>
  <c r="AU1766"/>
  <c r="AC1751"/>
  <c r="Z1753"/>
  <c r="AB1753" s="1"/>
  <c r="Y1753"/>
  <c r="AA1753" s="1"/>
  <c r="AX1764"/>
  <c r="AY1764" s="1"/>
  <c r="AD1751" l="1"/>
  <c r="BI1766"/>
  <c r="AW1766"/>
  <c r="AU1767"/>
  <c r="Y1754"/>
  <c r="AA1754" s="1"/>
  <c r="AC1753"/>
  <c r="Z1754"/>
  <c r="AB1754" s="1"/>
  <c r="AC1752"/>
  <c r="AX1765"/>
  <c r="AY1765" s="1"/>
  <c r="AD1752" l="1"/>
  <c r="AD1753"/>
  <c r="BI1767"/>
  <c r="AW1767"/>
  <c r="AU1768"/>
  <c r="Y1755"/>
  <c r="AA1755" s="1"/>
  <c r="Z1755"/>
  <c r="AB1755" s="1"/>
  <c r="AX1766"/>
  <c r="AY1766" s="1"/>
  <c r="BI1768" l="1"/>
  <c r="AW1768"/>
  <c r="AU1769"/>
  <c r="AC1754"/>
  <c r="Z1756"/>
  <c r="AB1756" s="1"/>
  <c r="AX1767"/>
  <c r="AY1767" s="1"/>
  <c r="Y1756"/>
  <c r="AA1756" s="1"/>
  <c r="AD1754" l="1"/>
  <c r="BI1769"/>
  <c r="AW1769"/>
  <c r="AU1770"/>
  <c r="Y1757"/>
  <c r="AA1757" s="1"/>
  <c r="AX1768"/>
  <c r="AY1768" s="1"/>
  <c r="AC1755"/>
  <c r="Z1757"/>
  <c r="AB1757" s="1"/>
  <c r="AD1755" l="1"/>
  <c r="BI1770"/>
  <c r="AW1770"/>
  <c r="AU1771"/>
  <c r="Y1758"/>
  <c r="AA1758" s="1"/>
  <c r="Z1758"/>
  <c r="AB1758" s="1"/>
  <c r="AC1756"/>
  <c r="AD1756" l="1"/>
  <c r="BI1771"/>
  <c r="AW1771"/>
  <c r="AU1772"/>
  <c r="Z1759"/>
  <c r="AB1759" s="1"/>
  <c r="AX1769"/>
  <c r="Y1759"/>
  <c r="AA1759" s="1"/>
  <c r="AC1758"/>
  <c r="AC1757"/>
  <c r="AX1770" l="1"/>
  <c r="AY1770" s="1"/>
  <c r="AY1769"/>
  <c r="BI1772"/>
  <c r="AW1772"/>
  <c r="AU1773"/>
  <c r="AD1758"/>
  <c r="AD1757"/>
  <c r="Y1760"/>
  <c r="AA1760" s="1"/>
  <c r="Z1760"/>
  <c r="AB1760" s="1"/>
  <c r="AX1771"/>
  <c r="AY1771" s="1"/>
  <c r="BI1773" l="1"/>
  <c r="AW1773"/>
  <c r="AU1774"/>
  <c r="Y1761"/>
  <c r="AA1761" s="1"/>
  <c r="AX1772"/>
  <c r="AY1772" s="1"/>
  <c r="Z1761"/>
  <c r="AB1761" s="1"/>
  <c r="AC1759"/>
  <c r="AD1759" l="1"/>
  <c r="BI1774"/>
  <c r="AW1774"/>
  <c r="AU1775"/>
  <c r="AC1760"/>
  <c r="Y1762"/>
  <c r="AA1762" s="1"/>
  <c r="Z1762"/>
  <c r="AB1762" s="1"/>
  <c r="AX1773"/>
  <c r="AY1773" s="1"/>
  <c r="BI1775" l="1"/>
  <c r="AW1775"/>
  <c r="AU1776"/>
  <c r="AD1760"/>
  <c r="Z1763"/>
  <c r="AB1763" s="1"/>
  <c r="Y1763"/>
  <c r="AA1763" s="1"/>
  <c r="AX1774"/>
  <c r="AY1774" s="1"/>
  <c r="AC1761"/>
  <c r="BI1776" l="1"/>
  <c r="AW1776"/>
  <c r="AU1777"/>
  <c r="AD1761"/>
  <c r="AC1762"/>
  <c r="Z1764"/>
  <c r="AB1764" s="1"/>
  <c r="Y1764"/>
  <c r="AA1764" s="1"/>
  <c r="AC1763"/>
  <c r="AX1775"/>
  <c r="AY1775" s="1"/>
  <c r="AD1763" l="1"/>
  <c r="AD1762"/>
  <c r="BI1777"/>
  <c r="AW1777"/>
  <c r="AU1778"/>
  <c r="AX1776"/>
  <c r="AY1776" s="1"/>
  <c r="Y1765"/>
  <c r="AA1765" s="1"/>
  <c r="Z1765"/>
  <c r="AB1765" s="1"/>
  <c r="BI1778" l="1"/>
  <c r="AW1778"/>
  <c r="AU1779"/>
  <c r="AC1764"/>
  <c r="Z1766"/>
  <c r="AB1766" s="1"/>
  <c r="Y1766"/>
  <c r="AA1766" s="1"/>
  <c r="AD1764" l="1"/>
  <c r="BI1779"/>
  <c r="AW1779"/>
  <c r="AU1780"/>
  <c r="AC1765"/>
  <c r="Z1767"/>
  <c r="AB1767" s="1"/>
  <c r="AX1777"/>
  <c r="AY1777" s="1"/>
  <c r="Y1767"/>
  <c r="AA1767" s="1"/>
  <c r="AC1766"/>
  <c r="BI1780" l="1"/>
  <c r="AW1780"/>
  <c r="AU1781"/>
  <c r="AD1766"/>
  <c r="AD1765"/>
  <c r="Y1768"/>
  <c r="AA1768" s="1"/>
  <c r="AX1778"/>
  <c r="AY1778" s="1"/>
  <c r="Z1768"/>
  <c r="AB1768" s="1"/>
  <c r="BI1781" l="1"/>
  <c r="AW1781"/>
  <c r="AU1782"/>
  <c r="Z1769"/>
  <c r="AB1769" s="1"/>
  <c r="AX1779"/>
  <c r="Y1769"/>
  <c r="AA1769" s="1"/>
  <c r="AC1767"/>
  <c r="AX1780" l="1"/>
  <c r="AY1780" s="1"/>
  <c r="AY1779"/>
  <c r="BI1782"/>
  <c r="AW1782"/>
  <c r="AU1783"/>
  <c r="AD1767"/>
  <c r="AC1768"/>
  <c r="Y1770"/>
  <c r="AA1770" s="1"/>
  <c r="Z1770"/>
  <c r="AB1770" s="1"/>
  <c r="AX1781"/>
  <c r="AY1781" s="1"/>
  <c r="BI1783" l="1"/>
  <c r="AW1783"/>
  <c r="AU1784"/>
  <c r="AD1768"/>
  <c r="AC1769"/>
  <c r="Z1771"/>
  <c r="AB1771" s="1"/>
  <c r="Y1771"/>
  <c r="AA1771" s="1"/>
  <c r="AC1770"/>
  <c r="AD1769" l="1"/>
  <c r="BI1784"/>
  <c r="AW1784"/>
  <c r="AU1785"/>
  <c r="AD1770"/>
  <c r="Y1772"/>
  <c r="AA1772" s="1"/>
  <c r="Z1772"/>
  <c r="AB1772" s="1"/>
  <c r="AX1782"/>
  <c r="AX1783" l="1"/>
  <c r="AY1783" s="1"/>
  <c r="AY1782"/>
  <c r="BI1785"/>
  <c r="AW1785"/>
  <c r="AU1786"/>
  <c r="Y1773"/>
  <c r="AA1773" s="1"/>
  <c r="Z1773"/>
  <c r="AB1773" s="1"/>
  <c r="AC1771"/>
  <c r="BI1786" l="1"/>
  <c r="AW1786"/>
  <c r="AU1787"/>
  <c r="AD1771"/>
  <c r="Z1774"/>
  <c r="AB1774" s="1"/>
  <c r="Y1774"/>
  <c r="AA1774" s="1"/>
  <c r="AC1772"/>
  <c r="AX1784"/>
  <c r="AY1784" s="1"/>
  <c r="AD1772" l="1"/>
  <c r="BI1787"/>
  <c r="AW1787"/>
  <c r="AU1788"/>
  <c r="AC1773"/>
  <c r="Z1775"/>
  <c r="AB1775" s="1"/>
  <c r="Y1775"/>
  <c r="AA1775" s="1"/>
  <c r="AX1785"/>
  <c r="AD1773" l="1"/>
  <c r="BI1788"/>
  <c r="AW1788"/>
  <c r="AU1789"/>
  <c r="AX1786"/>
  <c r="AY1786" s="1"/>
  <c r="AY1785"/>
  <c r="AC1774"/>
  <c r="Z1776"/>
  <c r="AB1776" s="1"/>
  <c r="Y1776"/>
  <c r="AA1776" s="1"/>
  <c r="AC1775"/>
  <c r="AD1775" l="1"/>
  <c r="AX1787"/>
  <c r="AY1787" s="1"/>
  <c r="AD1774"/>
  <c r="BI1789"/>
  <c r="AW1789"/>
  <c r="AU1790"/>
  <c r="Z1777"/>
  <c r="AB1777" s="1"/>
  <c r="AX1788"/>
  <c r="AY1788" s="1"/>
  <c r="Y1777"/>
  <c r="AA1777" s="1"/>
  <c r="BI1790" l="1"/>
  <c r="AW1790"/>
  <c r="AU1791"/>
  <c r="AC1776"/>
  <c r="Z1778"/>
  <c r="AB1778" s="1"/>
  <c r="Y1778"/>
  <c r="AA1778" s="1"/>
  <c r="AC1777"/>
  <c r="AX1789"/>
  <c r="AY1789" s="1"/>
  <c r="AD1776" l="1"/>
  <c r="AD1777"/>
  <c r="BI1791"/>
  <c r="AW1791"/>
  <c r="AU1792"/>
  <c r="Y1779"/>
  <c r="AA1779" s="1"/>
  <c r="Z1779"/>
  <c r="AB1779" s="1"/>
  <c r="BI1792" l="1"/>
  <c r="AW1792"/>
  <c r="AU1793"/>
  <c r="Y1780"/>
  <c r="AA1780" s="1"/>
  <c r="AX1790"/>
  <c r="AY1790" s="1"/>
  <c r="Z1780"/>
  <c r="AB1780" s="1"/>
  <c r="AC1778"/>
  <c r="BI1793" l="1"/>
  <c r="AW1793"/>
  <c r="AU1794"/>
  <c r="AD1778"/>
  <c r="Z1781"/>
  <c r="AB1781" s="1"/>
  <c r="Y1781"/>
  <c r="AA1781" s="1"/>
  <c r="AX1791"/>
  <c r="AC1779"/>
  <c r="AX1792" l="1"/>
  <c r="AY1792" s="1"/>
  <c r="AY1791"/>
  <c r="BI1794"/>
  <c r="AW1794"/>
  <c r="AU1795"/>
  <c r="AD1779"/>
  <c r="Z1782"/>
  <c r="AB1782" s="1"/>
  <c r="AC1780"/>
  <c r="AX1793"/>
  <c r="AY1793" s="1"/>
  <c r="Y1782"/>
  <c r="AA1782" s="1"/>
  <c r="AC1781"/>
  <c r="BI1795" l="1"/>
  <c r="AW1795"/>
  <c r="AU1796"/>
  <c r="AD1781"/>
  <c r="AD1780"/>
  <c r="Z1783"/>
  <c r="AB1783" s="1"/>
  <c r="Y1783"/>
  <c r="AA1783" s="1"/>
  <c r="BI1796" l="1"/>
  <c r="AW1796"/>
  <c r="AU1797"/>
  <c r="AC1782"/>
  <c r="AX1794"/>
  <c r="AY1794" s="1"/>
  <c r="Y1784"/>
  <c r="AA1784" s="1"/>
  <c r="AC1783"/>
  <c r="Z1784"/>
  <c r="AB1784" s="1"/>
  <c r="AD1782" l="1"/>
  <c r="AD1783"/>
  <c r="BI1797"/>
  <c r="AW1797"/>
  <c r="AU1798"/>
  <c r="Y1785"/>
  <c r="AA1785" s="1"/>
  <c r="Z1785"/>
  <c r="AB1785" s="1"/>
  <c r="AX1795"/>
  <c r="AX1796" l="1"/>
  <c r="AY1796" s="1"/>
  <c r="AY1795"/>
  <c r="BI1798"/>
  <c r="AW1798"/>
  <c r="AU1799"/>
  <c r="Y1786"/>
  <c r="AA1786" s="1"/>
  <c r="AC1785"/>
  <c r="Z1786"/>
  <c r="AB1786" s="1"/>
  <c r="AX1797"/>
  <c r="AY1797" s="1"/>
  <c r="AC1784"/>
  <c r="BI1799" l="1"/>
  <c r="AW1799"/>
  <c r="AU1800"/>
  <c r="AD1784"/>
  <c r="AD1785"/>
  <c r="Y1787"/>
  <c r="AA1787" s="1"/>
  <c r="AX1798"/>
  <c r="AY1798" s="1"/>
  <c r="Z1787"/>
  <c r="AB1787" s="1"/>
  <c r="BI1800" l="1"/>
  <c r="AW1800"/>
  <c r="AU1801"/>
  <c r="Y1788"/>
  <c r="AA1788" s="1"/>
  <c r="Z1788"/>
  <c r="AB1788" s="1"/>
  <c r="AX1799"/>
  <c r="AY1799" s="1"/>
  <c r="AC1786"/>
  <c r="AD1786" l="1"/>
  <c r="BI1801"/>
  <c r="AW1801"/>
  <c r="AU1802"/>
  <c r="Z1789"/>
  <c r="AB1789" s="1"/>
  <c r="Y1789"/>
  <c r="AA1789" s="1"/>
  <c r="AX1800"/>
  <c r="AY1800" s="1"/>
  <c r="AC1787"/>
  <c r="AD1787" l="1"/>
  <c r="BI1802"/>
  <c r="AW1802"/>
  <c r="AU1803"/>
  <c r="AC1788"/>
  <c r="Y1790"/>
  <c r="AA1790" s="1"/>
  <c r="AX1801"/>
  <c r="AY1801" s="1"/>
  <c r="Z1790"/>
  <c r="AB1790" s="1"/>
  <c r="BI1803" l="1"/>
  <c r="AW1803"/>
  <c r="AU1804"/>
  <c r="AD1788"/>
  <c r="Y1791"/>
  <c r="AA1791" s="1"/>
  <c r="Z1791"/>
  <c r="AB1791" s="1"/>
  <c r="AC1789"/>
  <c r="AD1789" l="1"/>
  <c r="BI1804"/>
  <c r="AW1804"/>
  <c r="AU1805"/>
  <c r="Y1792"/>
  <c r="AA1792" s="1"/>
  <c r="AC1791"/>
  <c r="AX1802"/>
  <c r="Z1792"/>
  <c r="AB1792" s="1"/>
  <c r="AC1790"/>
  <c r="AX1803" l="1"/>
  <c r="AY1803" s="1"/>
  <c r="AY1802"/>
  <c r="AD1790"/>
  <c r="AD1791"/>
  <c r="BI1805"/>
  <c r="AW1805"/>
  <c r="AU1806"/>
  <c r="Z1793"/>
  <c r="AB1793" s="1"/>
  <c r="Y1793"/>
  <c r="AA1793" s="1"/>
  <c r="AX1804"/>
  <c r="AY1804" s="1"/>
  <c r="BI1806" l="1"/>
  <c r="AW1806"/>
  <c r="AU1807"/>
  <c r="Z1794"/>
  <c r="AB1794" s="1"/>
  <c r="Y1794"/>
  <c r="AA1794" s="1"/>
  <c r="AC1793"/>
  <c r="AC1792"/>
  <c r="AD1793" l="1"/>
  <c r="AD1792"/>
  <c r="BI1807"/>
  <c r="AW1807"/>
  <c r="AU1808"/>
  <c r="Y1795"/>
  <c r="AA1795" s="1"/>
  <c r="Z1795"/>
  <c r="AB1795" s="1"/>
  <c r="AX1805"/>
  <c r="BI1808" l="1"/>
  <c r="AW1808"/>
  <c r="AU1809"/>
  <c r="AX1806"/>
  <c r="AY1806" s="1"/>
  <c r="AY1805"/>
  <c r="Y1796"/>
  <c r="AA1796" s="1"/>
  <c r="AC1795"/>
  <c r="AX1807"/>
  <c r="AY1807" s="1"/>
  <c r="Z1796"/>
  <c r="AB1796" s="1"/>
  <c r="AC1794"/>
  <c r="AD1794" l="1"/>
  <c r="BI1809"/>
  <c r="AW1809"/>
  <c r="AU1810"/>
  <c r="AD1795"/>
  <c r="Y1797"/>
  <c r="AA1797" s="1"/>
  <c r="AC1796"/>
  <c r="Z1797"/>
  <c r="AB1797" s="1"/>
  <c r="BI1810" l="1"/>
  <c r="AW1810"/>
  <c r="AU1811"/>
  <c r="AD1796"/>
  <c r="Y1798"/>
  <c r="AA1798" s="1"/>
  <c r="AX1808"/>
  <c r="AY1808" s="1"/>
  <c r="Z1798"/>
  <c r="AB1798" s="1"/>
  <c r="BI1811" l="1"/>
  <c r="AW1811"/>
  <c r="AU1812"/>
  <c r="Z1799"/>
  <c r="AB1799" s="1"/>
  <c r="Y1799"/>
  <c r="AA1799" s="1"/>
  <c r="AX1809"/>
  <c r="AC1797"/>
  <c r="AX1810" l="1"/>
  <c r="AY1810" s="1"/>
  <c r="AY1809"/>
  <c r="AD1797"/>
  <c r="BI1812"/>
  <c r="AW1812"/>
  <c r="AU1813"/>
  <c r="AC1798"/>
  <c r="Z1800"/>
  <c r="AB1800" s="1"/>
  <c r="Y1800"/>
  <c r="AA1800" s="1"/>
  <c r="AC1799"/>
  <c r="BI1813" l="1"/>
  <c r="AW1813"/>
  <c r="AU1814"/>
  <c r="AD1799"/>
  <c r="AD1798"/>
  <c r="Y1801"/>
  <c r="AA1801" s="1"/>
  <c r="Z1801"/>
  <c r="AB1801" s="1"/>
  <c r="AX1811"/>
  <c r="BI1814" l="1"/>
  <c r="AW1814"/>
  <c r="AU1815"/>
  <c r="AX1812"/>
  <c r="AY1812" s="1"/>
  <c r="AY1811"/>
  <c r="Z1802"/>
  <c r="AB1802" s="1"/>
  <c r="Y1802"/>
  <c r="AA1802" s="1"/>
  <c r="AC1800"/>
  <c r="AD1800" l="1"/>
  <c r="BI1815"/>
  <c r="AW1815"/>
  <c r="AU1816"/>
  <c r="AX1813"/>
  <c r="AY1813" s="1"/>
  <c r="Y1803"/>
  <c r="AA1803" s="1"/>
  <c r="AC1802"/>
  <c r="Z1803"/>
  <c r="AB1803" s="1"/>
  <c r="AC1801"/>
  <c r="AX1814"/>
  <c r="AY1814" s="1"/>
  <c r="AD1801" l="1"/>
  <c r="BI1816"/>
  <c r="AW1816"/>
  <c r="AU1817"/>
  <c r="AD1802"/>
  <c r="Y1804"/>
  <c r="AA1804" s="1"/>
  <c r="AC1803"/>
  <c r="Z1804"/>
  <c r="AB1804" s="1"/>
  <c r="AD1803" l="1"/>
  <c r="BI1817"/>
  <c r="AW1817"/>
  <c r="AU1818"/>
  <c r="Z1805"/>
  <c r="AB1805" s="1"/>
  <c r="Y1805"/>
  <c r="AA1805" s="1"/>
  <c r="AX1815"/>
  <c r="AX1816" l="1"/>
  <c r="AY1816" s="1"/>
  <c r="AY1815"/>
  <c r="BI1818"/>
  <c r="AW1818"/>
  <c r="AU1819"/>
  <c r="Z1806"/>
  <c r="AB1806" s="1"/>
  <c r="Y1806"/>
  <c r="AA1806" s="1"/>
  <c r="AC1805"/>
  <c r="AX1817"/>
  <c r="AY1817" s="1"/>
  <c r="AC1804"/>
  <c r="AD1805" l="1"/>
  <c r="BI1819"/>
  <c r="AW1819"/>
  <c r="AU1820"/>
  <c r="AD1804"/>
  <c r="Y1807"/>
  <c r="AA1807" s="1"/>
  <c r="Z1807"/>
  <c r="AB1807" s="1"/>
  <c r="BI1820" l="1"/>
  <c r="AW1820"/>
  <c r="AU1821"/>
  <c r="Y1808"/>
  <c r="AA1808" s="1"/>
  <c r="AC1807"/>
  <c r="AX1818"/>
  <c r="Z1808"/>
  <c r="AB1808" s="1"/>
  <c r="AC1806"/>
  <c r="AD1806" l="1"/>
  <c r="AX1819"/>
  <c r="AY1819" s="1"/>
  <c r="AY1818"/>
  <c r="AD1807"/>
  <c r="BI1821"/>
  <c r="AW1821"/>
  <c r="AU1822"/>
  <c r="Z1809"/>
  <c r="AB1809" s="1"/>
  <c r="Y1809"/>
  <c r="AA1809" s="1"/>
  <c r="AX1820"/>
  <c r="AY1820" s="1"/>
  <c r="BI1822" l="1"/>
  <c r="AW1822"/>
  <c r="AU1823"/>
  <c r="Z1810"/>
  <c r="AB1810" s="1"/>
  <c r="Y1810"/>
  <c r="AA1810" s="1"/>
  <c r="AC1809"/>
  <c r="AC1808"/>
  <c r="AD1809" l="1"/>
  <c r="AD1808"/>
  <c r="BI1823"/>
  <c r="AW1823"/>
  <c r="AU1824"/>
  <c r="Y1811"/>
  <c r="AA1811" s="1"/>
  <c r="Z1811"/>
  <c r="AB1811" s="1"/>
  <c r="AX1821"/>
  <c r="BI1824" l="1"/>
  <c r="AW1824"/>
  <c r="AU1825"/>
  <c r="AX1822"/>
  <c r="AY1822" s="1"/>
  <c r="AY1821"/>
  <c r="Y1812"/>
  <c r="AA1812" s="1"/>
  <c r="AC1811"/>
  <c r="Z1812"/>
  <c r="AB1812" s="1"/>
  <c r="AC1810"/>
  <c r="AD1810" l="1"/>
  <c r="AD1811"/>
  <c r="BI1825"/>
  <c r="AW1825"/>
  <c r="AU1826"/>
  <c r="Z1813"/>
  <c r="AB1813" s="1"/>
  <c r="Y1813"/>
  <c r="AA1813" s="1"/>
  <c r="AX1823"/>
  <c r="AX1824" l="1"/>
  <c r="AY1824" s="1"/>
  <c r="AY1823"/>
  <c r="BI1826"/>
  <c r="AW1826"/>
  <c r="AU1827"/>
  <c r="Z1814"/>
  <c r="AB1814" s="1"/>
  <c r="Y1814"/>
  <c r="AA1814" s="1"/>
  <c r="AC1812"/>
  <c r="AD1812" l="1"/>
  <c r="BI1827"/>
  <c r="AW1827"/>
  <c r="AU1828"/>
  <c r="Z1815"/>
  <c r="AB1815" s="1"/>
  <c r="Y1815"/>
  <c r="AA1815" s="1"/>
  <c r="AX1825"/>
  <c r="AC1813"/>
  <c r="AX1826" l="1"/>
  <c r="AY1826" s="1"/>
  <c r="AY1825"/>
  <c r="BI1828"/>
  <c r="AW1828"/>
  <c r="AU1829"/>
  <c r="AD1813"/>
  <c r="Z1816"/>
  <c r="AB1816" s="1"/>
  <c r="AC1814"/>
  <c r="AX1827"/>
  <c r="AY1827" s="1"/>
  <c r="Y1816"/>
  <c r="AA1816" s="1"/>
  <c r="AC1815"/>
  <c r="AD1814" l="1"/>
  <c r="BI1829"/>
  <c r="AW1829"/>
  <c r="AU1830"/>
  <c r="AD1815"/>
  <c r="Z1817"/>
  <c r="AB1817" s="1"/>
  <c r="Y1817"/>
  <c r="AA1817" s="1"/>
  <c r="BI1830" l="1"/>
  <c r="AW1830"/>
  <c r="AU1831"/>
  <c r="AC1816"/>
  <c r="AX1828"/>
  <c r="AY1828" s="1"/>
  <c r="Y1818"/>
  <c r="AA1818" s="1"/>
  <c r="Z1818"/>
  <c r="AB1818" s="1"/>
  <c r="AD1816" l="1"/>
  <c r="BI1831"/>
  <c r="AW1831"/>
  <c r="AU1832"/>
  <c r="Y1819"/>
  <c r="AA1819" s="1"/>
  <c r="AC1817"/>
  <c r="Z1819"/>
  <c r="AB1819" s="1"/>
  <c r="AX1829"/>
  <c r="AD1817" l="1"/>
  <c r="AX1830"/>
  <c r="AY1830" s="1"/>
  <c r="AY1829"/>
  <c r="BI1832"/>
  <c r="AW1832"/>
  <c r="AU1833"/>
  <c r="Y1820"/>
  <c r="AA1820" s="1"/>
  <c r="AC1818"/>
  <c r="Z1820"/>
  <c r="AB1820" s="1"/>
  <c r="AX1831" l="1"/>
  <c r="AY1831" s="1"/>
  <c r="AD1818"/>
  <c r="BI1833"/>
  <c r="AW1833"/>
  <c r="AU1834"/>
  <c r="Z1821"/>
  <c r="AB1821" s="1"/>
  <c r="Y1821"/>
  <c r="AA1821" s="1"/>
  <c r="AC1819"/>
  <c r="AX1832" l="1"/>
  <c r="AY1832" s="1"/>
  <c r="AD1819"/>
  <c r="BI1834"/>
  <c r="AW1834"/>
  <c r="AU1835"/>
  <c r="AC1820"/>
  <c r="Y1822"/>
  <c r="AA1822" s="1"/>
  <c r="Z1822"/>
  <c r="AB1822" s="1"/>
  <c r="AX1833"/>
  <c r="AY1833" s="1"/>
  <c r="BI1835" l="1"/>
  <c r="AW1835"/>
  <c r="AU1836"/>
  <c r="AD1820"/>
  <c r="Z1823"/>
  <c r="AB1823" s="1"/>
  <c r="Y1823"/>
  <c r="AA1823" s="1"/>
  <c r="AC1822"/>
  <c r="AC1821"/>
  <c r="AD1822" l="1"/>
  <c r="AD1821"/>
  <c r="BI1836"/>
  <c r="AW1836"/>
  <c r="AU1837"/>
  <c r="Y1824"/>
  <c r="AA1824" s="1"/>
  <c r="Z1824"/>
  <c r="AB1824" s="1"/>
  <c r="AX1834"/>
  <c r="AX1835" l="1"/>
  <c r="AY1835" s="1"/>
  <c r="AY1834"/>
  <c r="BI1837"/>
  <c r="AW1837"/>
  <c r="AU1838"/>
  <c r="Y1825"/>
  <c r="AA1825" s="1"/>
  <c r="Z1825"/>
  <c r="AB1825" s="1"/>
  <c r="AX1836"/>
  <c r="AY1836" s="1"/>
  <c r="AC1823"/>
  <c r="BI1838" l="1"/>
  <c r="AW1838"/>
  <c r="AU1839"/>
  <c r="AD1823"/>
  <c r="AC1824"/>
  <c r="Z1826"/>
  <c r="AB1826" s="1"/>
  <c r="Y1826"/>
  <c r="AA1826" s="1"/>
  <c r="AX1837"/>
  <c r="AY1837" s="1"/>
  <c r="BI1839" l="1"/>
  <c r="AW1839"/>
  <c r="AU1840"/>
  <c r="AD1824"/>
  <c r="Z1827"/>
  <c r="AB1827" s="1"/>
  <c r="Y1827"/>
  <c r="AA1827" s="1"/>
  <c r="AC1825"/>
  <c r="AD1825" l="1"/>
  <c r="BI1840"/>
  <c r="AW1840"/>
  <c r="AU1841"/>
  <c r="Z1828"/>
  <c r="AB1828" s="1"/>
  <c r="Y1828"/>
  <c r="AA1828" s="1"/>
  <c r="AC1826"/>
  <c r="AX1838"/>
  <c r="AY1838" s="1"/>
  <c r="BI1841" l="1"/>
  <c r="AW1841"/>
  <c r="AU1842"/>
  <c r="AD1826"/>
  <c r="Y1829"/>
  <c r="AA1829" s="1"/>
  <c r="Z1829"/>
  <c r="AB1829" s="1"/>
  <c r="AC1827"/>
  <c r="AX1839"/>
  <c r="AY1839" s="1"/>
  <c r="AD1827" l="1"/>
  <c r="BI1842"/>
  <c r="AW1842"/>
  <c r="AU1843"/>
  <c r="Z1830"/>
  <c r="AB1830" s="1"/>
  <c r="Y1830"/>
  <c r="AA1830" s="1"/>
  <c r="AX1840"/>
  <c r="AC1828"/>
  <c r="BI1843" l="1"/>
  <c r="AW1843"/>
  <c r="AU1844"/>
  <c r="AX1841"/>
  <c r="AY1841" s="1"/>
  <c r="AY1840"/>
  <c r="AD1828"/>
  <c r="Y1831"/>
  <c r="AA1831" s="1"/>
  <c r="Z1831"/>
  <c r="AB1831" s="1"/>
  <c r="AC1829"/>
  <c r="AD1829" l="1"/>
  <c r="BI1844"/>
  <c r="AW1844"/>
  <c r="AU1845"/>
  <c r="Z1832"/>
  <c r="AB1832" s="1"/>
  <c r="Y1832"/>
  <c r="AA1832" s="1"/>
  <c r="AX1842"/>
  <c r="AC1830"/>
  <c r="AD1830" l="1"/>
  <c r="BI1845"/>
  <c r="AW1845"/>
  <c r="AU1846"/>
  <c r="AX1843"/>
  <c r="AY1843" s="1"/>
  <c r="AY1842"/>
  <c r="Y1833"/>
  <c r="AA1833" s="1"/>
  <c r="Z1833"/>
  <c r="AB1833" s="1"/>
  <c r="AX1844"/>
  <c r="AY1844" s="1"/>
  <c r="AC1831"/>
  <c r="BI1846" l="1"/>
  <c r="AU1847"/>
  <c r="AW1846"/>
  <c r="AD1831"/>
  <c r="Z1834"/>
  <c r="AB1834" s="1"/>
  <c r="AX1845"/>
  <c r="AY1845" s="1"/>
  <c r="Y1834"/>
  <c r="AA1834" s="1"/>
  <c r="AC1832"/>
  <c r="AD1832" l="1"/>
  <c r="BI1847"/>
  <c r="AU1848"/>
  <c r="AW1847"/>
  <c r="AC1833"/>
  <c r="Z1835"/>
  <c r="AB1835" s="1"/>
  <c r="Y1835"/>
  <c r="AA1835" s="1"/>
  <c r="AC1834"/>
  <c r="AD1834" l="1"/>
  <c r="AD1833"/>
  <c r="BI1848"/>
  <c r="AU1849"/>
  <c r="AW1848"/>
  <c r="AX1846"/>
  <c r="AY1846" s="1"/>
  <c r="Y1836"/>
  <c r="AA1836" s="1"/>
  <c r="Z1836"/>
  <c r="AB1836" s="1"/>
  <c r="BI1849" l="1"/>
  <c r="AU1850"/>
  <c r="AW1849"/>
  <c r="Y1837"/>
  <c r="AA1837" s="1"/>
  <c r="AC1835"/>
  <c r="Z1837"/>
  <c r="AB1837" s="1"/>
  <c r="AX1847"/>
  <c r="AD1835" l="1"/>
  <c r="BI1850"/>
  <c r="AW1850"/>
  <c r="AU1851"/>
  <c r="AX1848"/>
  <c r="AY1848" s="1"/>
  <c r="AY1847"/>
  <c r="Y1838"/>
  <c r="AA1838" s="1"/>
  <c r="AX1849"/>
  <c r="AY1849" s="1"/>
  <c r="AC1836"/>
  <c r="Z1838"/>
  <c r="AB1838" s="1"/>
  <c r="BI1851" l="1"/>
  <c r="AW1851"/>
  <c r="AU1852"/>
  <c r="AD1836"/>
  <c r="Z1839"/>
  <c r="AB1839" s="1"/>
  <c r="Y1839"/>
  <c r="AA1839" s="1"/>
  <c r="AX1850"/>
  <c r="AY1850" s="1"/>
  <c r="AC1837"/>
  <c r="AD1837" l="1"/>
  <c r="BI1852"/>
  <c r="AW1852"/>
  <c r="AU1853"/>
  <c r="AC1838"/>
  <c r="Y1840"/>
  <c r="AA1840" s="1"/>
  <c r="Z1840"/>
  <c r="AB1840" s="1"/>
  <c r="AX1851"/>
  <c r="AY1851" s="1"/>
  <c r="AD1838" l="1"/>
  <c r="BI1853"/>
  <c r="AW1853"/>
  <c r="AU1854"/>
  <c r="Z1841"/>
  <c r="AB1841" s="1"/>
  <c r="Y1841"/>
  <c r="AA1841" s="1"/>
  <c r="AC1839"/>
  <c r="AD1839" l="1"/>
  <c r="BI1854"/>
  <c r="AW1854"/>
  <c r="AU1855"/>
  <c r="Y1842"/>
  <c r="AA1842" s="1"/>
  <c r="AC1841"/>
  <c r="Z1842"/>
  <c r="AB1842" s="1"/>
  <c r="AX1852"/>
  <c r="AY1852" s="1"/>
  <c r="AC1840"/>
  <c r="AD1840" l="1"/>
  <c r="BI1855"/>
  <c r="AW1855"/>
  <c r="AU1856"/>
  <c r="AD1841"/>
  <c r="Y1843"/>
  <c r="AA1843" s="1"/>
  <c r="AX1853"/>
  <c r="Z1843"/>
  <c r="AB1843" s="1"/>
  <c r="AX1854" l="1"/>
  <c r="AY1854" s="1"/>
  <c r="AY1853"/>
  <c r="BI1856"/>
  <c r="AW1856"/>
  <c r="AU1857"/>
  <c r="Y1844"/>
  <c r="AA1844" s="1"/>
  <c r="AC1843"/>
  <c r="Z1844"/>
  <c r="AB1844" s="1"/>
  <c r="AC1842"/>
  <c r="BI1857" l="1"/>
  <c r="AW1857"/>
  <c r="AU1858"/>
  <c r="AX1855"/>
  <c r="AY1855" s="1"/>
  <c r="AD1842"/>
  <c r="AD1843"/>
  <c r="Y1845"/>
  <c r="AA1845" s="1"/>
  <c r="AC1844"/>
  <c r="Z1845"/>
  <c r="AB1845" s="1"/>
  <c r="BI1858" l="1"/>
  <c r="AW1858"/>
  <c r="AU1859"/>
  <c r="AD1844"/>
  <c r="Z1846"/>
  <c r="AB1846" s="1"/>
  <c r="Y1846"/>
  <c r="AA1846" s="1"/>
  <c r="AX1856"/>
  <c r="AY1856" s="1"/>
  <c r="BI1859" l="1"/>
  <c r="AW1859"/>
  <c r="AU1860"/>
  <c r="AC1845"/>
  <c r="Z1847"/>
  <c r="AB1847" s="1"/>
  <c r="AX1857"/>
  <c r="AY1857" s="1"/>
  <c r="Y1847"/>
  <c r="AA1847" s="1"/>
  <c r="AC1846"/>
  <c r="AD1846" l="1"/>
  <c r="AD1845"/>
  <c r="BI1860"/>
  <c r="AW1860"/>
  <c r="AU1861"/>
  <c r="Y1848"/>
  <c r="AA1848" s="1"/>
  <c r="AX1858"/>
  <c r="Z1848"/>
  <c r="AB1848" s="1"/>
  <c r="AX1859" l="1"/>
  <c r="AY1859" s="1"/>
  <c r="AY1858"/>
  <c r="BI1861"/>
  <c r="AW1861"/>
  <c r="AU1862"/>
  <c r="Z1849"/>
  <c r="AB1849" s="1"/>
  <c r="Y1849"/>
  <c r="AA1849" s="1"/>
  <c r="AC1847"/>
  <c r="AX1860"/>
  <c r="AY1860" s="1"/>
  <c r="AD1847" l="1"/>
  <c r="BI1862"/>
  <c r="AW1862"/>
  <c r="AU1863"/>
  <c r="AC1848"/>
  <c r="Z1850"/>
  <c r="AB1850" s="1"/>
  <c r="Y1850"/>
  <c r="AA1850" s="1"/>
  <c r="AX1861"/>
  <c r="AY1861" s="1"/>
  <c r="BI1863" l="1"/>
  <c r="AW1863"/>
  <c r="AU1864"/>
  <c r="AD1848"/>
  <c r="AY1862"/>
  <c r="Z1851"/>
  <c r="AB1851" s="1"/>
  <c r="Y1851"/>
  <c r="AA1851" s="1"/>
  <c r="AX1862"/>
  <c r="AC1849"/>
  <c r="BI1864" l="1"/>
  <c r="AW1864"/>
  <c r="AU1865"/>
  <c r="AD1849"/>
  <c r="Z1852"/>
  <c r="AB1852" s="1"/>
  <c r="Y1852"/>
  <c r="AA1852" s="1"/>
  <c r="AC1850"/>
  <c r="AD1850" l="1"/>
  <c r="BI1865"/>
  <c r="AW1865"/>
  <c r="AU1866"/>
  <c r="Z1853"/>
  <c r="AB1853" s="1"/>
  <c r="AC1851"/>
  <c r="AX1863"/>
  <c r="Y1853"/>
  <c r="AA1853" s="1"/>
  <c r="AC1852"/>
  <c r="AD1851" l="1"/>
  <c r="AX1864"/>
  <c r="AY1864" s="1"/>
  <c r="AY1863"/>
  <c r="AD1852"/>
  <c r="BI1866"/>
  <c r="AW1866"/>
  <c r="AU1867"/>
  <c r="Y1854"/>
  <c r="AA1854" s="1"/>
  <c r="Z1854"/>
  <c r="AB1854" s="1"/>
  <c r="BI1867" l="1"/>
  <c r="AW1867"/>
  <c r="AU1868"/>
  <c r="Y1855"/>
  <c r="AA1855" s="1"/>
  <c r="AC1853"/>
  <c r="Z1855"/>
  <c r="AB1855" s="1"/>
  <c r="AX1865"/>
  <c r="AD1853" l="1"/>
  <c r="BI1868"/>
  <c r="AW1868"/>
  <c r="AU1869"/>
  <c r="AX1866"/>
  <c r="AY1866" s="1"/>
  <c r="AY1865"/>
  <c r="Y1856"/>
  <c r="AA1856" s="1"/>
  <c r="AC1854"/>
  <c r="Z1856"/>
  <c r="AB1856" s="1"/>
  <c r="AD1854" l="1"/>
  <c r="BI1869"/>
  <c r="AW1869"/>
  <c r="AU1870"/>
  <c r="Z1857"/>
  <c r="AB1857" s="1"/>
  <c r="Y1857"/>
  <c r="AA1857" s="1"/>
  <c r="AC1855"/>
  <c r="AX1867"/>
  <c r="AY1867" s="1"/>
  <c r="BI1870" l="1"/>
  <c r="AW1870"/>
  <c r="AU1871"/>
  <c r="AD1855"/>
  <c r="Z1858"/>
  <c r="AB1858" s="1"/>
  <c r="Y1858"/>
  <c r="AA1858" s="1"/>
  <c r="AC1857"/>
  <c r="AX1868"/>
  <c r="AY1868" s="1"/>
  <c r="AC1856"/>
  <c r="AD1857" l="1"/>
  <c r="AD1856"/>
  <c r="BI1871"/>
  <c r="AW1871"/>
  <c r="AU1872"/>
  <c r="Z1859"/>
  <c r="AB1859" s="1"/>
  <c r="Y1859"/>
  <c r="AA1859" s="1"/>
  <c r="AX1869"/>
  <c r="AY1869" s="1"/>
  <c r="BI1872" l="1"/>
  <c r="AW1872"/>
  <c r="AU1873"/>
  <c r="Z1860"/>
  <c r="AB1860" s="1"/>
  <c r="Y1860"/>
  <c r="AA1860" s="1"/>
  <c r="AC1859"/>
  <c r="AX1870"/>
  <c r="AC1858"/>
  <c r="AD1858" l="1"/>
  <c r="AD1859"/>
  <c r="AX1871"/>
  <c r="AY1871" s="1"/>
  <c r="AY1870"/>
  <c r="BI1873"/>
  <c r="AW1873"/>
  <c r="AU1874"/>
  <c r="Z1861"/>
  <c r="AB1861" s="1"/>
  <c r="Y1861"/>
  <c r="AA1861" s="1"/>
  <c r="BI1874" l="1"/>
  <c r="AW1874"/>
  <c r="AU1875"/>
  <c r="AC1860"/>
  <c r="Z1862"/>
  <c r="AB1862" s="1"/>
  <c r="Y1862"/>
  <c r="AA1862" s="1"/>
  <c r="AC1861"/>
  <c r="AX1872"/>
  <c r="AD1860" l="1"/>
  <c r="AX1873"/>
  <c r="AY1873" s="1"/>
  <c r="AY1872"/>
  <c r="BI1875"/>
  <c r="AW1875"/>
  <c r="AU1876"/>
  <c r="AD1861"/>
  <c r="Z1863"/>
  <c r="AB1863" s="1"/>
  <c r="Y1863"/>
  <c r="AA1863" s="1"/>
  <c r="AX1874"/>
  <c r="AY1874" s="1"/>
  <c r="BI1876" l="1"/>
  <c r="AW1876"/>
  <c r="AU1877"/>
  <c r="AC1862"/>
  <c r="Z1864"/>
  <c r="AB1864" s="1"/>
  <c r="Y1864"/>
  <c r="AA1864" s="1"/>
  <c r="AX1875"/>
  <c r="AY1875" s="1"/>
  <c r="AD1862" l="1"/>
  <c r="BI1877"/>
  <c r="AW1877"/>
  <c r="AU1878"/>
  <c r="Y1865"/>
  <c r="AA1865" s="1"/>
  <c r="Z1865"/>
  <c r="AB1865" s="1"/>
  <c r="AC1863"/>
  <c r="BI1878" l="1"/>
  <c r="AW1878"/>
  <c r="AU1879"/>
  <c r="AD1863"/>
  <c r="AC1864"/>
  <c r="Y1866"/>
  <c r="AA1866" s="1"/>
  <c r="Z1866"/>
  <c r="AB1866" s="1"/>
  <c r="AX1876"/>
  <c r="AD1864" l="1"/>
  <c r="BI1879"/>
  <c r="AW1879"/>
  <c r="AU1880"/>
  <c r="AX1877"/>
  <c r="AY1877" s="1"/>
  <c r="AY1876"/>
  <c r="AC1865"/>
  <c r="Z1867"/>
  <c r="AB1867" s="1"/>
  <c r="Y1867"/>
  <c r="AA1867" s="1"/>
  <c r="BI1880" l="1"/>
  <c r="AW1880"/>
  <c r="AU1881"/>
  <c r="AD1865"/>
  <c r="Y1868"/>
  <c r="AA1868" s="1"/>
  <c r="AX1878"/>
  <c r="AY1878" s="1"/>
  <c r="Z1868"/>
  <c r="AB1868" s="1"/>
  <c r="AC1866"/>
  <c r="BI1881" l="1"/>
  <c r="AW1881"/>
  <c r="AU1882"/>
  <c r="AD1866"/>
  <c r="Z1869"/>
  <c r="AB1869" s="1"/>
  <c r="Y1869"/>
  <c r="AA1869" s="1"/>
  <c r="AC1867"/>
  <c r="AX1879"/>
  <c r="BI1882" l="1"/>
  <c r="AW1882"/>
  <c r="AU1883"/>
  <c r="AD1867"/>
  <c r="AX1880"/>
  <c r="AY1880" s="1"/>
  <c r="AY1879"/>
  <c r="Z1870"/>
  <c r="AB1870" s="1"/>
  <c r="Y1870"/>
  <c r="AA1870" s="1"/>
  <c r="AX1881"/>
  <c r="AY1881" s="1"/>
  <c r="AC1868"/>
  <c r="AD1868" l="1"/>
  <c r="BI1883"/>
  <c r="AW1883"/>
  <c r="AU1884"/>
  <c r="Z1871"/>
  <c r="AB1871" s="1"/>
  <c r="Y1871"/>
  <c r="AA1871" s="1"/>
  <c r="AC1870"/>
  <c r="AC1869"/>
  <c r="AD1870" l="1"/>
  <c r="AD1869"/>
  <c r="BI1884"/>
  <c r="AW1884"/>
  <c r="AU1885"/>
  <c r="Y1872"/>
  <c r="AA1872" s="1"/>
  <c r="AC1871"/>
  <c r="Z1872"/>
  <c r="AB1872" s="1"/>
  <c r="AX1882"/>
  <c r="AD1871" l="1"/>
  <c r="BI1885"/>
  <c r="AW1885"/>
  <c r="AU1886"/>
  <c r="AX1883"/>
  <c r="AY1883" s="1"/>
  <c r="AY1882"/>
  <c r="Y1873"/>
  <c r="AA1873" s="1"/>
  <c r="Z1873"/>
  <c r="AB1873" s="1"/>
  <c r="AX1884" l="1"/>
  <c r="AY1884" s="1"/>
  <c r="BI1886"/>
  <c r="AW1886"/>
  <c r="AU1887"/>
  <c r="AX1885"/>
  <c r="AY1885" s="1"/>
  <c r="AC1872"/>
  <c r="Y1874"/>
  <c r="AA1874" s="1"/>
  <c r="Z1874"/>
  <c r="AB1874" s="1"/>
  <c r="AD1872" l="1"/>
  <c r="BI1887"/>
  <c r="AW1887"/>
  <c r="AU1888"/>
  <c r="Y1875"/>
  <c r="AA1875" s="1"/>
  <c r="Z1875"/>
  <c r="AB1875" s="1"/>
  <c r="AX1886"/>
  <c r="AY1886" s="1"/>
  <c r="AC1873"/>
  <c r="BI1888" l="1"/>
  <c r="AW1888"/>
  <c r="AU1889"/>
  <c r="AD1873"/>
  <c r="Y1876"/>
  <c r="AA1876" s="1"/>
  <c r="AC1874"/>
  <c r="Z1876"/>
  <c r="AB1876" s="1"/>
  <c r="AX1887"/>
  <c r="AY1887" s="1"/>
  <c r="BI1889" l="1"/>
  <c r="AW1889"/>
  <c r="AU1890"/>
  <c r="AD1874"/>
  <c r="AX1888"/>
  <c r="AY1888" s="1"/>
  <c r="Y1877"/>
  <c r="AA1877" s="1"/>
  <c r="AC1876"/>
  <c r="AC1875"/>
  <c r="Z1877"/>
  <c r="AB1877" s="1"/>
  <c r="AD1875" l="1"/>
  <c r="AD1876"/>
  <c r="BI1890"/>
  <c r="AW1890"/>
  <c r="AU1891"/>
  <c r="Y1878"/>
  <c r="AA1878" s="1"/>
  <c r="AX1889"/>
  <c r="AY1889" s="1"/>
  <c r="Z1878"/>
  <c r="AB1878" s="1"/>
  <c r="BI1891" l="1"/>
  <c r="AW1891"/>
  <c r="AU1892"/>
  <c r="AX1890"/>
  <c r="AY1890" s="1"/>
  <c r="Y1879"/>
  <c r="AA1879" s="1"/>
  <c r="Z1879"/>
  <c r="AB1879" s="1"/>
  <c r="AC1877"/>
  <c r="BI1892" l="1"/>
  <c r="AW1892"/>
  <c r="AU1893"/>
  <c r="AD1877"/>
  <c r="Y1880"/>
  <c r="AA1880" s="1"/>
  <c r="AC1878"/>
  <c r="Z1880"/>
  <c r="AB1880" s="1"/>
  <c r="BI1893" l="1"/>
  <c r="AW1893"/>
  <c r="AU1894"/>
  <c r="AD1878"/>
  <c r="Z1881"/>
  <c r="AB1881" s="1"/>
  <c r="AC1879"/>
  <c r="Y1881"/>
  <c r="AA1881" s="1"/>
  <c r="AC1880"/>
  <c r="AX1891"/>
  <c r="AD1879" l="1"/>
  <c r="AX1892"/>
  <c r="AY1892" s="1"/>
  <c r="AY1891"/>
  <c r="AD1880"/>
  <c r="BI1894"/>
  <c r="AW1894"/>
  <c r="AU1895"/>
  <c r="Y1882"/>
  <c r="AA1882" s="1"/>
  <c r="Z1882"/>
  <c r="AB1882" s="1"/>
  <c r="BI1895" l="1"/>
  <c r="AW1895"/>
  <c r="AU1896"/>
  <c r="AC1881"/>
  <c r="Y1883"/>
  <c r="AA1883" s="1"/>
  <c r="Z1883"/>
  <c r="AB1883" s="1"/>
  <c r="AX1893"/>
  <c r="AY1893" s="1"/>
  <c r="AD1881" l="1"/>
  <c r="BI1896"/>
  <c r="AW1896"/>
  <c r="AU1897"/>
  <c r="Y1884"/>
  <c r="AA1884" s="1"/>
  <c r="AC1882"/>
  <c r="Z1884"/>
  <c r="AB1884" s="1"/>
  <c r="AX1894"/>
  <c r="AY1894" s="1"/>
  <c r="AD1882" l="1"/>
  <c r="BI1897"/>
  <c r="AW1897"/>
  <c r="AU1898"/>
  <c r="Y1885"/>
  <c r="AA1885" s="1"/>
  <c r="AC1884"/>
  <c r="AX1895"/>
  <c r="AY1895" s="1"/>
  <c r="AC1883"/>
  <c r="Z1885"/>
  <c r="AB1885" s="1"/>
  <c r="AD1883" l="1"/>
  <c r="BI1898"/>
  <c r="AW1898"/>
  <c r="AU1899"/>
  <c r="AD1884"/>
  <c r="Z1886"/>
  <c r="AB1886" s="1"/>
  <c r="AX1896"/>
  <c r="Y1886"/>
  <c r="AA1886" s="1"/>
  <c r="AC1885"/>
  <c r="AX1897" l="1"/>
  <c r="AY1897" s="1"/>
  <c r="AY1896"/>
  <c r="AD1885"/>
  <c r="BI1899"/>
  <c r="AW1899"/>
  <c r="AU1900"/>
  <c r="Z1887"/>
  <c r="AB1887" s="1"/>
  <c r="Y1887"/>
  <c r="AA1887" s="1"/>
  <c r="AX1898" l="1"/>
  <c r="AY1898" s="1"/>
  <c r="BI1900"/>
  <c r="AW1900"/>
  <c r="AU1901"/>
  <c r="AC1886"/>
  <c r="Y1888"/>
  <c r="AA1888" s="1"/>
  <c r="AX1899"/>
  <c r="AY1899" s="1"/>
  <c r="Z1888"/>
  <c r="AB1888" s="1"/>
  <c r="AD1886" l="1"/>
  <c r="BI1901"/>
  <c r="AW1901"/>
  <c r="AU1902"/>
  <c r="Z1889"/>
  <c r="AB1889" s="1"/>
  <c r="Y1889"/>
  <c r="AA1889" s="1"/>
  <c r="AC1887"/>
  <c r="AX1900"/>
  <c r="AY1900" s="1"/>
  <c r="AD1887" l="1"/>
  <c r="BI1902"/>
  <c r="AW1902"/>
  <c r="AU1903"/>
  <c r="Y1890"/>
  <c r="AA1890" s="1"/>
  <c r="Z1890"/>
  <c r="AB1890" s="1"/>
  <c r="AC1888"/>
  <c r="AD1888" l="1"/>
  <c r="BI1903"/>
  <c r="AW1903"/>
  <c r="AU1904"/>
  <c r="AX1901"/>
  <c r="Z1891"/>
  <c r="AB1891" s="1"/>
  <c r="Y1891"/>
  <c r="AA1891" s="1"/>
  <c r="AC1890"/>
  <c r="AC1889"/>
  <c r="AX1902" l="1"/>
  <c r="AY1902" s="1"/>
  <c r="AY1901"/>
  <c r="AD1890"/>
  <c r="AD1889"/>
  <c r="BI1904"/>
  <c r="AW1904"/>
  <c r="AU1905"/>
  <c r="Y1892"/>
  <c r="AA1892" s="1"/>
  <c r="AC1891"/>
  <c r="Z1892"/>
  <c r="AB1892" s="1"/>
  <c r="AX1903"/>
  <c r="AY1903" s="1"/>
  <c r="AD1891" l="1"/>
  <c r="AY1904"/>
  <c r="BI1905"/>
  <c r="AW1905"/>
  <c r="AU1906"/>
  <c r="Y1893"/>
  <c r="AA1893" s="1"/>
  <c r="AX1904"/>
  <c r="Z1893"/>
  <c r="AB1893" s="1"/>
  <c r="BI1906" l="1"/>
  <c r="AW1906"/>
  <c r="AU1907"/>
  <c r="Y1894"/>
  <c r="AA1894" s="1"/>
  <c r="AC1893"/>
  <c r="AX1905"/>
  <c r="AY1905" s="1"/>
  <c r="Z1894"/>
  <c r="AB1894" s="1"/>
  <c r="AC1892"/>
  <c r="AD1893" l="1"/>
  <c r="BI1907"/>
  <c r="AW1907"/>
  <c r="AU1908"/>
  <c r="AD1892"/>
  <c r="AX1906"/>
  <c r="AY1906" s="1"/>
  <c r="Z1895"/>
  <c r="AB1895" s="1"/>
  <c r="Y1895"/>
  <c r="AA1895" s="1"/>
  <c r="AC1894"/>
  <c r="BI1908" l="1"/>
  <c r="AW1908"/>
  <c r="AU1909"/>
  <c r="AD1894"/>
  <c r="Z1896"/>
  <c r="AB1896" s="1"/>
  <c r="Y1896"/>
  <c r="AA1896" s="1"/>
  <c r="BI1909" l="1"/>
  <c r="AW1909"/>
  <c r="AU1910"/>
  <c r="Z1897"/>
  <c r="AB1897" s="1"/>
  <c r="Y1897"/>
  <c r="AA1897" s="1"/>
  <c r="AC1896"/>
  <c r="AC1895"/>
  <c r="AX1907"/>
  <c r="AY1907" s="1"/>
  <c r="BI1910" l="1"/>
  <c r="AW1910"/>
  <c r="AU1911"/>
  <c r="AD1896"/>
  <c r="AD1895"/>
  <c r="AX1908"/>
  <c r="Y1898"/>
  <c r="AA1898" s="1"/>
  <c r="Z1898"/>
  <c r="AB1898" s="1"/>
  <c r="BI1911" l="1"/>
  <c r="AW1911"/>
  <c r="AU1912"/>
  <c r="AX1909"/>
  <c r="AY1909" s="1"/>
  <c r="AY1908"/>
  <c r="Y1899"/>
  <c r="AA1899" s="1"/>
  <c r="Z1899"/>
  <c r="AB1899" s="1"/>
  <c r="AX1910"/>
  <c r="AY1910" s="1"/>
  <c r="AC1897"/>
  <c r="AD1897" l="1"/>
  <c r="BI1912"/>
  <c r="AW1912"/>
  <c r="AU1913"/>
  <c r="AC1898"/>
  <c r="Y1900"/>
  <c r="AA1900" s="1"/>
  <c r="AX1911"/>
  <c r="AY1911" s="1"/>
  <c r="Z1900"/>
  <c r="AB1900" s="1"/>
  <c r="BI1913" l="1"/>
  <c r="AW1913"/>
  <c r="AU1914"/>
  <c r="AD1898"/>
  <c r="Y1901"/>
  <c r="AA1901" s="1"/>
  <c r="AC1900"/>
  <c r="Z1901"/>
  <c r="AB1901" s="1"/>
  <c r="AC1899"/>
  <c r="AX1912"/>
  <c r="AY1912" s="1"/>
  <c r="AD1900" l="1"/>
  <c r="AD1899"/>
  <c r="BI1914"/>
  <c r="AW1914"/>
  <c r="AU1915"/>
  <c r="Z1902"/>
  <c r="AB1902" s="1"/>
  <c r="Y1902"/>
  <c r="AA1902" s="1"/>
  <c r="AX1913"/>
  <c r="AY1913" s="1"/>
  <c r="BI1915" l="1"/>
  <c r="AW1915"/>
  <c r="AU1916"/>
  <c r="Y1903"/>
  <c r="AA1903" s="1"/>
  <c r="Z1903"/>
  <c r="AB1903" s="1"/>
  <c r="AX1914"/>
  <c r="AY1914" s="1"/>
  <c r="AC1901"/>
  <c r="BI1916" l="1"/>
  <c r="AW1916"/>
  <c r="AU1917"/>
  <c r="AD1901"/>
  <c r="Y1904"/>
  <c r="AA1904" s="1"/>
  <c r="AX1915"/>
  <c r="AY1915" s="1"/>
  <c r="AC1902"/>
  <c r="Z1904"/>
  <c r="AB1904" s="1"/>
  <c r="AD1902" l="1"/>
  <c r="BI1917"/>
  <c r="AW1917"/>
  <c r="AU1918"/>
  <c r="Z1905"/>
  <c r="AB1905" s="1"/>
  <c r="Y1905"/>
  <c r="AA1905" s="1"/>
  <c r="AC1903"/>
  <c r="AX1916"/>
  <c r="AY1916" s="1"/>
  <c r="AD1903" l="1"/>
  <c r="BI1918"/>
  <c r="AW1918"/>
  <c r="AU1919"/>
  <c r="AC1904"/>
  <c r="Y1906"/>
  <c r="AA1906" s="1"/>
  <c r="Z1906"/>
  <c r="AB1906" s="1"/>
  <c r="BI1919" l="1"/>
  <c r="AW1919"/>
  <c r="AU1920"/>
  <c r="AD1904"/>
  <c r="AC1905"/>
  <c r="AX1917"/>
  <c r="Y1907"/>
  <c r="AA1907" s="1"/>
  <c r="Z1907"/>
  <c r="AB1907" s="1"/>
  <c r="AD1905" l="1"/>
  <c r="AX1918"/>
  <c r="AY1918" s="1"/>
  <c r="AY1917"/>
  <c r="BI1920"/>
  <c r="AW1920"/>
  <c r="AU1921"/>
  <c r="Z1908"/>
  <c r="AB1908" s="1"/>
  <c r="AC1906"/>
  <c r="Y1908"/>
  <c r="AA1908" s="1"/>
  <c r="AD1906" l="1"/>
  <c r="BI1921"/>
  <c r="AW1921"/>
  <c r="AU1922"/>
  <c r="AC1907"/>
  <c r="Z1909"/>
  <c r="AB1909" s="1"/>
  <c r="Y1909"/>
  <c r="AA1909" s="1"/>
  <c r="AC1908"/>
  <c r="AX1919"/>
  <c r="AD1908" l="1"/>
  <c r="AD1907"/>
  <c r="BI1922"/>
  <c r="AW1922"/>
  <c r="AU1923"/>
  <c r="AX1920"/>
  <c r="AY1920" s="1"/>
  <c r="AY1919"/>
  <c r="Z1910"/>
  <c r="AB1910" s="1"/>
  <c r="Y1910"/>
  <c r="AA1910" s="1"/>
  <c r="BI1923" l="1"/>
  <c r="AW1923"/>
  <c r="AU1924"/>
  <c r="AX1921"/>
  <c r="AY1921" s="1"/>
  <c r="AC1909"/>
  <c r="Z1911"/>
  <c r="AB1911" s="1"/>
  <c r="Y1911"/>
  <c r="AA1911" s="1"/>
  <c r="AC1910"/>
  <c r="AD1910" l="1"/>
  <c r="AD1909"/>
  <c r="BI1924"/>
  <c r="AW1924"/>
  <c r="AU1925"/>
  <c r="Y1912"/>
  <c r="AA1912" s="1"/>
  <c r="Z1912"/>
  <c r="AB1912" s="1"/>
  <c r="AX1922"/>
  <c r="BI1925" l="1"/>
  <c r="AW1925"/>
  <c r="AU1926"/>
  <c r="AX1923"/>
  <c r="AY1923" s="1"/>
  <c r="AY1922"/>
  <c r="Y1913"/>
  <c r="AA1913" s="1"/>
  <c r="AC1912"/>
  <c r="Z1913"/>
  <c r="AB1913" s="1"/>
  <c r="AX1924"/>
  <c r="AY1924" s="1"/>
  <c r="AC1911"/>
  <c r="AD1911" l="1"/>
  <c r="BI1926"/>
  <c r="AW1926"/>
  <c r="AU1927"/>
  <c r="AD1912"/>
  <c r="AY1925"/>
  <c r="Z1914"/>
  <c r="AB1914" s="1"/>
  <c r="AX1925"/>
  <c r="Y1914"/>
  <c r="AA1914" s="1"/>
  <c r="AC1913"/>
  <c r="AD1913" l="1"/>
  <c r="BI1927"/>
  <c r="AW1927"/>
  <c r="AU1928"/>
  <c r="Z1915"/>
  <c r="AB1915" s="1"/>
  <c r="Y1915"/>
  <c r="AA1915" s="1"/>
  <c r="AC1914"/>
  <c r="AD1914" l="1"/>
  <c r="BI1928"/>
  <c r="AW1928"/>
  <c r="AU1929"/>
  <c r="AX1926"/>
  <c r="AY1926" s="1"/>
  <c r="Y1916"/>
  <c r="AA1916" s="1"/>
  <c r="Z1916"/>
  <c r="AB1916" s="1"/>
  <c r="BI1929" l="1"/>
  <c r="AW1929"/>
  <c r="AU1930"/>
  <c r="Y1917"/>
  <c r="AA1917" s="1"/>
  <c r="AC1915"/>
  <c r="Z1917"/>
  <c r="AB1917" s="1"/>
  <c r="AX1927"/>
  <c r="AD1915" l="1"/>
  <c r="BI1930"/>
  <c r="AW1930"/>
  <c r="AU1931"/>
  <c r="AX1928"/>
  <c r="AY1928" s="1"/>
  <c r="AY1927"/>
  <c r="Y1918"/>
  <c r="AA1918" s="1"/>
  <c r="AC1916"/>
  <c r="Z1918"/>
  <c r="AB1918" s="1"/>
  <c r="AX1929" l="1"/>
  <c r="AY1929" s="1"/>
  <c r="AD1916"/>
  <c r="BI1931"/>
  <c r="AW1931"/>
  <c r="AU1932"/>
  <c r="Z1919"/>
  <c r="AB1919" s="1"/>
  <c r="Y1919"/>
  <c r="AA1919" s="1"/>
  <c r="AC1918"/>
  <c r="AX1930"/>
  <c r="AY1930" s="1"/>
  <c r="AC1917"/>
  <c r="BI1932" l="1"/>
  <c r="AW1932"/>
  <c r="AU1933"/>
  <c r="AD1917"/>
  <c r="AD1918"/>
  <c r="Y1920"/>
  <c r="AA1920" s="1"/>
  <c r="Z1920"/>
  <c r="AB1920" s="1"/>
  <c r="AX1931"/>
  <c r="AY1931" s="1"/>
  <c r="BI1933" l="1"/>
  <c r="AW1933"/>
  <c r="AU1934"/>
  <c r="Z1921"/>
  <c r="AB1921" s="1"/>
  <c r="Y1921"/>
  <c r="AA1921" s="1"/>
  <c r="AC1919"/>
  <c r="AD1919" l="1"/>
  <c r="BI1934"/>
  <c r="AW1934"/>
  <c r="AU1935"/>
  <c r="Y1922"/>
  <c r="AA1922" s="1"/>
  <c r="AC1921"/>
  <c r="Z1922"/>
  <c r="AB1922" s="1"/>
  <c r="AX1932"/>
  <c r="AY1932" s="1"/>
  <c r="AC1920"/>
  <c r="BI1935" l="1"/>
  <c r="AW1935"/>
  <c r="AU1936"/>
  <c r="AD1920"/>
  <c r="AD1921"/>
  <c r="Y1923"/>
  <c r="AA1923" s="1"/>
  <c r="AX1933"/>
  <c r="Z1923"/>
  <c r="AB1923" s="1"/>
  <c r="AX1934" l="1"/>
  <c r="AY1934" s="1"/>
  <c r="AY1933"/>
  <c r="BI1936"/>
  <c r="AW1936"/>
  <c r="AU1937"/>
  <c r="Y1924"/>
  <c r="AA1924" s="1"/>
  <c r="AC1923"/>
  <c r="Z1924"/>
  <c r="AB1924" s="1"/>
  <c r="AC1922"/>
  <c r="BI1937" l="1"/>
  <c r="AW1937"/>
  <c r="AU1938"/>
  <c r="AD1922"/>
  <c r="AD1923"/>
  <c r="AX1935"/>
  <c r="AY1935" s="1"/>
  <c r="Y1925"/>
  <c r="AA1925" s="1"/>
  <c r="AC1924"/>
  <c r="Z1925"/>
  <c r="AB1925" s="1"/>
  <c r="AD1924" l="1"/>
  <c r="BI1938"/>
  <c r="AW1938"/>
  <c r="AU1939"/>
  <c r="Z1926"/>
  <c r="AB1926" s="1"/>
  <c r="Y1926"/>
  <c r="AA1926" s="1"/>
  <c r="AX1936"/>
  <c r="BI1939" l="1"/>
  <c r="AW1939"/>
  <c r="AU1940"/>
  <c r="AX1937"/>
  <c r="AY1937" s="1"/>
  <c r="AY1936"/>
  <c r="AC1925"/>
  <c r="Y1927"/>
  <c r="AA1927" s="1"/>
  <c r="Z1927"/>
  <c r="AB1927" s="1"/>
  <c r="AX1938" l="1"/>
  <c r="AY1938" s="1"/>
  <c r="AD1925"/>
  <c r="BI1940"/>
  <c r="AW1940"/>
  <c r="AU1941"/>
  <c r="Z1928"/>
  <c r="AB1928" s="1"/>
  <c r="Y1928"/>
  <c r="AA1928" s="1"/>
  <c r="AC1926"/>
  <c r="BI1941" l="1"/>
  <c r="AW1941"/>
  <c r="AU1942"/>
  <c r="AD1926"/>
  <c r="Y1929"/>
  <c r="AA1929" s="1"/>
  <c r="AC1928"/>
  <c r="Z1929"/>
  <c r="AB1929" s="1"/>
  <c r="AX1939"/>
  <c r="AY1939" s="1"/>
  <c r="AC1927"/>
  <c r="AD1927" l="1"/>
  <c r="AD1928"/>
  <c r="BI1942"/>
  <c r="AW1942"/>
  <c r="AU1943"/>
  <c r="Y1930"/>
  <c r="AA1930" s="1"/>
  <c r="Z1930"/>
  <c r="AB1930" s="1"/>
  <c r="AX1940"/>
  <c r="AX1941" l="1"/>
  <c r="AY1941" s="1"/>
  <c r="AY1940"/>
  <c r="BI1943"/>
  <c r="AW1943"/>
  <c r="AU1944"/>
  <c r="Y1931"/>
  <c r="AA1931" s="1"/>
  <c r="AC1930"/>
  <c r="AX1942"/>
  <c r="AY1942" s="1"/>
  <c r="AC1929"/>
  <c r="Z1931"/>
  <c r="AB1931" s="1"/>
  <c r="BI1944" l="1"/>
  <c r="AW1944"/>
  <c r="AU1945"/>
  <c r="AD1929"/>
  <c r="AD1930"/>
  <c r="Z1932"/>
  <c r="AB1932" s="1"/>
  <c r="Y1932"/>
  <c r="AA1932" s="1"/>
  <c r="AC1931"/>
  <c r="AD1931" l="1"/>
  <c r="BI1945"/>
  <c r="AW1945"/>
  <c r="AU1946"/>
  <c r="Z1933"/>
  <c r="AB1933" s="1"/>
  <c r="Y1933"/>
  <c r="AA1933" s="1"/>
  <c r="AX1943"/>
  <c r="AX1944" l="1"/>
  <c r="AY1944" s="1"/>
  <c r="AY1943"/>
  <c r="BI1946"/>
  <c r="AW1946"/>
  <c r="AU1947"/>
  <c r="AC1932"/>
  <c r="Z1934"/>
  <c r="AB1934" s="1"/>
  <c r="Y1934"/>
  <c r="AA1934" s="1"/>
  <c r="AC1933"/>
  <c r="AD1932" l="1"/>
  <c r="AD1933"/>
  <c r="BI1947"/>
  <c r="AW1947"/>
  <c r="AU1948"/>
  <c r="Y1935"/>
  <c r="AA1935" s="1"/>
  <c r="Z1935"/>
  <c r="AB1935" s="1"/>
  <c r="AX1945"/>
  <c r="AX1946" l="1"/>
  <c r="AY1946" s="1"/>
  <c r="AY1945"/>
  <c r="BI1948"/>
  <c r="AW1948"/>
  <c r="AU1949"/>
  <c r="AC1934"/>
  <c r="Z1936"/>
  <c r="AB1936" s="1"/>
  <c r="Y1936"/>
  <c r="AA1936" s="1"/>
  <c r="AC1935"/>
  <c r="AD1934" l="1"/>
  <c r="AD1935"/>
  <c r="BI1949"/>
  <c r="AW1949"/>
  <c r="AU1950"/>
  <c r="AX1947"/>
  <c r="AY1947" s="1"/>
  <c r="Y1937"/>
  <c r="AA1937" s="1"/>
  <c r="Z1937"/>
  <c r="AB1937" s="1"/>
  <c r="AX1948" l="1"/>
  <c r="AY1948" s="1"/>
  <c r="BI1950"/>
  <c r="AW1950"/>
  <c r="AU1951"/>
  <c r="Y1938"/>
  <c r="AA1938" s="1"/>
  <c r="AC1937"/>
  <c r="Z1938"/>
  <c r="AB1938" s="1"/>
  <c r="AC1936"/>
  <c r="AD1937" l="1"/>
  <c r="AD1936"/>
  <c r="BI1951"/>
  <c r="AW1951"/>
  <c r="AU1952"/>
  <c r="Y1939"/>
  <c r="AA1939" s="1"/>
  <c r="AX1949"/>
  <c r="AY1949" s="1"/>
  <c r="Z1939"/>
  <c r="AB1939" s="1"/>
  <c r="BI1952" l="1"/>
  <c r="AW1952"/>
  <c r="AU1953"/>
  <c r="Z1940"/>
  <c r="AB1940" s="1"/>
  <c r="Y1940"/>
  <c r="AA1940" s="1"/>
  <c r="AX1950"/>
  <c r="AC1938"/>
  <c r="AX1951" l="1"/>
  <c r="AY1951" s="1"/>
  <c r="AY1950"/>
  <c r="AD1938"/>
  <c r="BI1953"/>
  <c r="AW1953"/>
  <c r="AU1954"/>
  <c r="AC1939"/>
  <c r="Z1941"/>
  <c r="AB1941" s="1"/>
  <c r="Y1941"/>
  <c r="AA1941" s="1"/>
  <c r="BI1954" l="1"/>
  <c r="AW1954"/>
  <c r="AU1955"/>
  <c r="AD1939"/>
  <c r="AX1952"/>
  <c r="AY1952" s="1"/>
  <c r="Y1942"/>
  <c r="AA1942" s="1"/>
  <c r="AC1941"/>
  <c r="Z1942"/>
  <c r="AB1942" s="1"/>
  <c r="AC1940"/>
  <c r="AX1953"/>
  <c r="AY1953" s="1"/>
  <c r="BI1955" l="1"/>
  <c r="AW1955"/>
  <c r="AU1956"/>
  <c r="AD1941"/>
  <c r="AD1940"/>
  <c r="Y1943"/>
  <c r="AA1943" s="1"/>
  <c r="Z1943"/>
  <c r="AB1943" s="1"/>
  <c r="BI1956" l="1"/>
  <c r="AW1956"/>
  <c r="AU1957"/>
  <c r="AC1942"/>
  <c r="Z1944"/>
  <c r="AB1944" s="1"/>
  <c r="Y1944"/>
  <c r="AA1944" s="1"/>
  <c r="AX1954"/>
  <c r="AD1942" l="1"/>
  <c r="BI1957"/>
  <c r="AW1957"/>
  <c r="AU1958"/>
  <c r="AX1955"/>
  <c r="AY1955" s="1"/>
  <c r="AY1954"/>
  <c r="AC1943"/>
  <c r="Z1945"/>
  <c r="AB1945" s="1"/>
  <c r="Y1945"/>
  <c r="AA1945" s="1"/>
  <c r="AC1944"/>
  <c r="AD1944" l="1"/>
  <c r="AD1943"/>
  <c r="BI1958"/>
  <c r="AW1958"/>
  <c r="AU1959"/>
  <c r="Y1946"/>
  <c r="AA1946" s="1"/>
  <c r="AC1945"/>
  <c r="Z1946"/>
  <c r="AB1946" s="1"/>
  <c r="AX1956"/>
  <c r="BI1959" l="1"/>
  <c r="AW1959"/>
  <c r="AU1960"/>
  <c r="AX1957"/>
  <c r="AY1957" s="1"/>
  <c r="AY1956"/>
  <c r="AD1945"/>
  <c r="Z1947"/>
  <c r="AB1947" s="1"/>
  <c r="Y1947"/>
  <c r="AA1947" s="1"/>
  <c r="BI1960" l="1"/>
  <c r="AW1960"/>
  <c r="AU1961"/>
  <c r="AX1958"/>
  <c r="AY1958" s="1"/>
  <c r="AC1946"/>
  <c r="Y1948"/>
  <c r="AA1948" s="1"/>
  <c r="Z1948"/>
  <c r="AB1948" s="1"/>
  <c r="AD1946" l="1"/>
  <c r="BI1961"/>
  <c r="AW1961"/>
  <c r="AU1962"/>
  <c r="AX1959"/>
  <c r="AY1959" s="1"/>
  <c r="Y1949"/>
  <c r="AA1949" s="1"/>
  <c r="AC1948"/>
  <c r="Z1949"/>
  <c r="AB1949" s="1"/>
  <c r="AC1947"/>
  <c r="AD1948" l="1"/>
  <c r="BI1962"/>
  <c r="AW1962"/>
  <c r="AU1963"/>
  <c r="AD1947"/>
  <c r="Y1950"/>
  <c r="AA1950" s="1"/>
  <c r="AX1960"/>
  <c r="AY1960" s="1"/>
  <c r="Z1950"/>
  <c r="AB1950" s="1"/>
  <c r="BI1963" l="1"/>
  <c r="AW1963"/>
  <c r="AU1964"/>
  <c r="Z1951"/>
  <c r="AB1951" s="1"/>
  <c r="Y1951"/>
  <c r="AA1951" s="1"/>
  <c r="AX1961"/>
  <c r="AC1949"/>
  <c r="BI1964" l="1"/>
  <c r="AW1964"/>
  <c r="AU1965"/>
  <c r="AX1962"/>
  <c r="AY1962" s="1"/>
  <c r="AY1961"/>
  <c r="AD1949"/>
  <c r="AC1950"/>
  <c r="Z1952"/>
  <c r="AB1952" s="1"/>
  <c r="Y1952"/>
  <c r="AA1952" s="1"/>
  <c r="AX1963"/>
  <c r="AY1963" s="1"/>
  <c r="AD1950" l="1"/>
  <c r="BI1965"/>
  <c r="AW1965"/>
  <c r="AU1966"/>
  <c r="Y1953"/>
  <c r="AA1953" s="1"/>
  <c r="AC1952"/>
  <c r="Z1953"/>
  <c r="AB1953" s="1"/>
  <c r="AC1951"/>
  <c r="AX1964"/>
  <c r="AY1964" s="1"/>
  <c r="BI1966" l="1"/>
  <c r="AW1966"/>
  <c r="AU1967"/>
  <c r="AD1952"/>
  <c r="AD1951"/>
  <c r="Y1954"/>
  <c r="AA1954" s="1"/>
  <c r="AC1953"/>
  <c r="Z1954"/>
  <c r="AB1954" s="1"/>
  <c r="BI1967" l="1"/>
  <c r="AW1967"/>
  <c r="AU1968"/>
  <c r="AD1953"/>
  <c r="Y1955"/>
  <c r="AA1955" s="1"/>
  <c r="AC1954"/>
  <c r="Z1955"/>
  <c r="AB1955" s="1"/>
  <c r="AX1965"/>
  <c r="AX1966" l="1"/>
  <c r="AY1966" s="1"/>
  <c r="AY1965"/>
  <c r="AD1954"/>
  <c r="BI1968"/>
  <c r="AW1968"/>
  <c r="AU1969"/>
  <c r="Z1956"/>
  <c r="AB1956" s="1"/>
  <c r="AX1967"/>
  <c r="AY1967" s="1"/>
  <c r="Y1956"/>
  <c r="AA1956" s="1"/>
  <c r="AC1955"/>
  <c r="BI1969" l="1"/>
  <c r="AW1969"/>
  <c r="AU1970"/>
  <c r="AD1955"/>
  <c r="Y1957"/>
  <c r="AA1957" s="1"/>
  <c r="AC1956"/>
  <c r="Z1957"/>
  <c r="AB1957" s="1"/>
  <c r="AX1968"/>
  <c r="AY1968" s="1"/>
  <c r="BI1970" l="1"/>
  <c r="AW1970"/>
  <c r="AU1971"/>
  <c r="AD1956"/>
  <c r="Y1958"/>
  <c r="AA1958" s="1"/>
  <c r="AC1957"/>
  <c r="Z1958"/>
  <c r="AB1958" s="1"/>
  <c r="AX1969"/>
  <c r="AY1969" s="1"/>
  <c r="AD1957" l="1"/>
  <c r="BI1971"/>
  <c r="AW1971"/>
  <c r="AU1972"/>
  <c r="Y1959"/>
  <c r="AA1959" s="1"/>
  <c r="AC1958"/>
  <c r="Z1959"/>
  <c r="AB1959" s="1"/>
  <c r="AX1970"/>
  <c r="AY1970" s="1"/>
  <c r="AD1958" l="1"/>
  <c r="BI1972"/>
  <c r="AW1972"/>
  <c r="AU1973"/>
  <c r="Y1960"/>
  <c r="AA1960" s="1"/>
  <c r="Z1960"/>
  <c r="AB1960" s="1"/>
  <c r="AX1971"/>
  <c r="AY1971" s="1"/>
  <c r="BI1973" l="1"/>
  <c r="AW1973"/>
  <c r="AU1974"/>
  <c r="AX1972"/>
  <c r="AY1972" s="1"/>
  <c r="Z1961"/>
  <c r="AB1961" s="1"/>
  <c r="Y1961"/>
  <c r="AA1961" s="1"/>
  <c r="AC1960"/>
  <c r="AC1959"/>
  <c r="AD1959" l="1"/>
  <c r="BI1974"/>
  <c r="AW1974"/>
  <c r="AU1975"/>
  <c r="AD1960"/>
  <c r="Z1962"/>
  <c r="AB1962" s="1"/>
  <c r="Y1962"/>
  <c r="AA1962" s="1"/>
  <c r="AX1973"/>
  <c r="AY1973" s="1"/>
  <c r="BI1975" l="1"/>
  <c r="AW1975"/>
  <c r="AU1976"/>
  <c r="Z1963"/>
  <c r="AB1963" s="1"/>
  <c r="Y1963"/>
  <c r="AA1963" s="1"/>
  <c r="AC1961"/>
  <c r="AD1961" l="1"/>
  <c r="BI1976"/>
  <c r="AW1976"/>
  <c r="AU1977"/>
  <c r="Z1964"/>
  <c r="AB1964" s="1"/>
  <c r="Y1964"/>
  <c r="AA1964" s="1"/>
  <c r="AX1974"/>
  <c r="AC1962"/>
  <c r="AX1975" l="1"/>
  <c r="AY1975" s="1"/>
  <c r="AY1974"/>
  <c r="AD1962"/>
  <c r="BI1977"/>
  <c r="AW1977"/>
  <c r="AU1978"/>
  <c r="AC1963"/>
  <c r="Z1965"/>
  <c r="AB1965" s="1"/>
  <c r="Y1965"/>
  <c r="AA1965" s="1"/>
  <c r="BI1978" l="1"/>
  <c r="AW1978"/>
  <c r="AU1979"/>
  <c r="AD1963"/>
  <c r="AC1964"/>
  <c r="Z1966"/>
  <c r="AB1966" s="1"/>
  <c r="Y1966"/>
  <c r="AA1966" s="1"/>
  <c r="AC1965"/>
  <c r="AX1976"/>
  <c r="AX1977" l="1"/>
  <c r="AY1977" s="1"/>
  <c r="AY1976"/>
  <c r="BI1979"/>
  <c r="AW1979"/>
  <c r="AU1980"/>
  <c r="AD1964"/>
  <c r="AD1965"/>
  <c r="Z1967"/>
  <c r="AB1967" s="1"/>
  <c r="AX1978"/>
  <c r="AY1978" s="1"/>
  <c r="Y1967"/>
  <c r="AA1967" s="1"/>
  <c r="AC1966"/>
  <c r="BI1980" l="1"/>
  <c r="AW1980"/>
  <c r="AU1981"/>
  <c r="AD1966"/>
  <c r="AX1979"/>
  <c r="AY1979" s="1"/>
  <c r="Y1968"/>
  <c r="AA1968" s="1"/>
  <c r="Z1968"/>
  <c r="AB1968" s="1"/>
  <c r="BI1981" l="1"/>
  <c r="AW1981"/>
  <c r="AU1982"/>
  <c r="AC1967"/>
  <c r="Z1969"/>
  <c r="AB1969" s="1"/>
  <c r="Y1969"/>
  <c r="AA1969" s="1"/>
  <c r="AD1967" l="1"/>
  <c r="BI1982"/>
  <c r="AW1982"/>
  <c r="AU1983"/>
  <c r="Z1970"/>
  <c r="AB1970" s="1"/>
  <c r="Y1970"/>
  <c r="AA1970" s="1"/>
  <c r="AC1969"/>
  <c r="AC1968"/>
  <c r="AX1980"/>
  <c r="AY1980" s="1"/>
  <c r="AD1969" l="1"/>
  <c r="AD1968"/>
  <c r="BI1983"/>
  <c r="AW1983"/>
  <c r="AU1984"/>
  <c r="Y1971"/>
  <c r="AA1971" s="1"/>
  <c r="AC1970"/>
  <c r="Z1971"/>
  <c r="AB1971" s="1"/>
  <c r="AX1981"/>
  <c r="AX1982" l="1"/>
  <c r="AY1982" s="1"/>
  <c r="AY1981"/>
  <c r="BI1984"/>
  <c r="AW1984"/>
  <c r="AU1985"/>
  <c r="AD1970"/>
  <c r="Y1972"/>
  <c r="AA1972" s="1"/>
  <c r="Z1972"/>
  <c r="AB1972" s="1"/>
  <c r="BI1985" l="1"/>
  <c r="AW1985"/>
  <c r="AU1986"/>
  <c r="Y1973"/>
  <c r="AA1973" s="1"/>
  <c r="AC1971"/>
  <c r="Z1973"/>
  <c r="AB1973" s="1"/>
  <c r="AX1983"/>
  <c r="AY1983" s="1"/>
  <c r="AD1971" l="1"/>
  <c r="BI1986"/>
  <c r="AW1986"/>
  <c r="AU1987"/>
  <c r="Z1974"/>
  <c r="AB1974" s="1"/>
  <c r="AX1984"/>
  <c r="AC1972"/>
  <c r="Y1974"/>
  <c r="AA1974" s="1"/>
  <c r="BI1987" l="1"/>
  <c r="AW1987"/>
  <c r="AU1988"/>
  <c r="AX1985"/>
  <c r="AY1985" s="1"/>
  <c r="AY1984"/>
  <c r="AD1972"/>
  <c r="AC1973"/>
  <c r="Z1975"/>
  <c r="AB1975" s="1"/>
  <c r="Y1975"/>
  <c r="AA1975" s="1"/>
  <c r="AX1986"/>
  <c r="AY1986" s="1"/>
  <c r="AD1973" l="1"/>
  <c r="BI1988"/>
  <c r="AW1988"/>
  <c r="AU1989"/>
  <c r="Z1976"/>
  <c r="AB1976" s="1"/>
  <c r="Y1976"/>
  <c r="AA1976" s="1"/>
  <c r="AX1987"/>
  <c r="AY1987" s="1"/>
  <c r="AC1974"/>
  <c r="BI1989" l="1"/>
  <c r="AW1989"/>
  <c r="AU1990"/>
  <c r="AD1974"/>
  <c r="Z1977"/>
  <c r="AB1977" s="1"/>
  <c r="Y1977"/>
  <c r="AA1977" s="1"/>
  <c r="AC1976"/>
  <c r="AC1975"/>
  <c r="AD1975" l="1"/>
  <c r="AD1976"/>
  <c r="BI1990"/>
  <c r="AW1990"/>
  <c r="AU1991"/>
  <c r="Z1978"/>
  <c r="AB1978" s="1"/>
  <c r="Y1978"/>
  <c r="AA1978" s="1"/>
  <c r="AX1988"/>
  <c r="AY1988" s="1"/>
  <c r="BI1991" l="1"/>
  <c r="AW1991"/>
  <c r="AU1992"/>
  <c r="AC1977"/>
  <c r="Y1979"/>
  <c r="AA1979" s="1"/>
  <c r="Z1979"/>
  <c r="AB1979" s="1"/>
  <c r="AX1989"/>
  <c r="AY1989" s="1"/>
  <c r="AD1977" l="1"/>
  <c r="BI1992"/>
  <c r="AW1992"/>
  <c r="AU1993"/>
  <c r="Z1980"/>
  <c r="AB1980" s="1"/>
  <c r="Y1980"/>
  <c r="AA1980" s="1"/>
  <c r="AX1990"/>
  <c r="AC1978"/>
  <c r="BI1993" l="1"/>
  <c r="AW1993"/>
  <c r="AU1994"/>
  <c r="AD1978"/>
  <c r="AX1991"/>
  <c r="AY1991" s="1"/>
  <c r="AY1990"/>
  <c r="Z1981"/>
  <c r="AB1981" s="1"/>
  <c r="Y1981"/>
  <c r="AA1981" s="1"/>
  <c r="AC1979"/>
  <c r="BI1994" l="1"/>
  <c r="AW1994"/>
  <c r="AU1995"/>
  <c r="AD1979"/>
  <c r="AX1992"/>
  <c r="AY1992" s="1"/>
  <c r="AC1980"/>
  <c r="Z1982"/>
  <c r="AB1982" s="1"/>
  <c r="Y1982"/>
  <c r="AA1982" s="1"/>
  <c r="AD1980" l="1"/>
  <c r="BI1995"/>
  <c r="AW1995"/>
  <c r="AU1996"/>
  <c r="Y1983"/>
  <c r="AA1983" s="1"/>
  <c r="AC1982"/>
  <c r="Z1983"/>
  <c r="AB1983" s="1"/>
  <c r="AC1981"/>
  <c r="AX1993"/>
  <c r="AD1981" l="1"/>
  <c r="AX1994"/>
  <c r="AY1994" s="1"/>
  <c r="AY1993"/>
  <c r="AD1982"/>
  <c r="BI1996"/>
  <c r="AW1996"/>
  <c r="AU1997"/>
  <c r="Z1984"/>
  <c r="AB1984" s="1"/>
  <c r="Y1984"/>
  <c r="AA1984" s="1"/>
  <c r="BI1997" l="1"/>
  <c r="AW1997"/>
  <c r="AU1998"/>
  <c r="AX1995"/>
  <c r="AY1995" s="1"/>
  <c r="Z1985"/>
  <c r="AB1985" s="1"/>
  <c r="Y1985"/>
  <c r="AA1985" s="1"/>
  <c r="AC1983"/>
  <c r="BI1998" l="1"/>
  <c r="AW1998"/>
  <c r="AU1999"/>
  <c r="AD1983"/>
  <c r="Y1986"/>
  <c r="AA1986" s="1"/>
  <c r="AC1984"/>
  <c r="Z1986"/>
  <c r="AB1986" s="1"/>
  <c r="AX1996"/>
  <c r="AY1996" s="1"/>
  <c r="AD1984" l="1"/>
  <c r="BI1999"/>
  <c r="AW1999"/>
  <c r="AU2000"/>
  <c r="Z1987"/>
  <c r="AB1987" s="1"/>
  <c r="AC1985"/>
  <c r="Y1987"/>
  <c r="AA1987" s="1"/>
  <c r="AX1997"/>
  <c r="AD1985" l="1"/>
  <c r="BI2000"/>
  <c r="AW2000"/>
  <c r="AU2001"/>
  <c r="AX1998"/>
  <c r="AY1998" s="1"/>
  <c r="AY1997"/>
  <c r="AC1986"/>
  <c r="Z1988"/>
  <c r="AB1988" s="1"/>
  <c r="Y1988"/>
  <c r="AA1988" s="1"/>
  <c r="AD1986" l="1"/>
  <c r="BI2001"/>
  <c r="AW2001"/>
  <c r="AU2002"/>
  <c r="AX1999"/>
  <c r="AY1999" s="1"/>
  <c r="AC1987"/>
  <c r="Y1989"/>
  <c r="AA1989" s="1"/>
  <c r="Z1989"/>
  <c r="AB1989" s="1"/>
  <c r="AD1987" l="1"/>
  <c r="BI2002"/>
  <c r="AW2002"/>
  <c r="AU2003"/>
  <c r="Y1990"/>
  <c r="AA1990" s="1"/>
  <c r="AC1989"/>
  <c r="Z1990"/>
  <c r="AB1990" s="1"/>
  <c r="AX2000"/>
  <c r="AY2000" s="1"/>
  <c r="AC1988"/>
  <c r="BI2003" l="1"/>
  <c r="AW2003"/>
  <c r="AU2004"/>
  <c r="AD1988"/>
  <c r="AD1989"/>
  <c r="Y1991"/>
  <c r="AA1991" s="1"/>
  <c r="Z1991"/>
  <c r="AB1991" s="1"/>
  <c r="AX2001"/>
  <c r="AX2002" l="1"/>
  <c r="AY2002" s="1"/>
  <c r="AY2001"/>
  <c r="BI2004"/>
  <c r="AW2004"/>
  <c r="AU2005"/>
  <c r="AC1990"/>
  <c r="Y1992"/>
  <c r="AA1992" s="1"/>
  <c r="AC1991"/>
  <c r="Z1992"/>
  <c r="AB1992" s="1"/>
  <c r="AD1991" l="1"/>
  <c r="AD1990"/>
  <c r="BI2005"/>
  <c r="AW2005"/>
  <c r="AU2006"/>
  <c r="AX2003"/>
  <c r="AY2003" s="1"/>
  <c r="Y1993"/>
  <c r="AA1993" s="1"/>
  <c r="Z1993"/>
  <c r="AB1993" s="1"/>
  <c r="BI2006" l="1"/>
  <c r="AW2006"/>
  <c r="AU2007"/>
  <c r="Z1994"/>
  <c r="AB1994" s="1"/>
  <c r="Y1994"/>
  <c r="AA1994" s="1"/>
  <c r="AC1992"/>
  <c r="AX2004"/>
  <c r="AD1992" l="1"/>
  <c r="BI2007"/>
  <c r="AW2007"/>
  <c r="AU2008"/>
  <c r="AX2005"/>
  <c r="AY2005" s="1"/>
  <c r="AY2004"/>
  <c r="Z1995"/>
  <c r="AB1995" s="1"/>
  <c r="Y1995"/>
  <c r="AA1995" s="1"/>
  <c r="AC1993"/>
  <c r="AX2006" l="1"/>
  <c r="AY2006" s="1"/>
  <c r="AD1993"/>
  <c r="BI2008"/>
  <c r="AW2008"/>
  <c r="AU2009"/>
  <c r="AC1994"/>
  <c r="Z1996"/>
  <c r="AB1996" s="1"/>
  <c r="AX2007"/>
  <c r="AY2007" s="1"/>
  <c r="Y1996"/>
  <c r="AA1996" s="1"/>
  <c r="AC1995"/>
  <c r="AD1994" l="1"/>
  <c r="BI2009"/>
  <c r="AW2009"/>
  <c r="AU2010"/>
  <c r="AD1995"/>
  <c r="AY2008"/>
  <c r="AX2008"/>
  <c r="Z1997"/>
  <c r="AB1997" s="1"/>
  <c r="Y1997"/>
  <c r="AA1997" s="1"/>
  <c r="BI2010" l="1"/>
  <c r="AW2010"/>
  <c r="AU2011"/>
  <c r="AC1996"/>
  <c r="AX2009"/>
  <c r="AY2009" s="1"/>
  <c r="Z1998"/>
  <c r="AB1998" s="1"/>
  <c r="Y1998"/>
  <c r="AA1998" s="1"/>
  <c r="AC1997"/>
  <c r="AD1996" l="1"/>
  <c r="AD1997"/>
  <c r="BI2011"/>
  <c r="AW2011"/>
  <c r="AU2012"/>
  <c r="AX2010"/>
  <c r="AY2010" s="1"/>
  <c r="Z1999"/>
  <c r="AB1999" s="1"/>
  <c r="Y1999"/>
  <c r="AA1999" s="1"/>
  <c r="BI2012" l="1"/>
  <c r="AW2012"/>
  <c r="AU2013"/>
  <c r="AC1998"/>
  <c r="AX2011"/>
  <c r="AY2011" s="1"/>
  <c r="Z2000"/>
  <c r="AB2000" s="1"/>
  <c r="Y2000"/>
  <c r="AA2000" s="1"/>
  <c r="AC1999"/>
  <c r="AD1998" l="1"/>
  <c r="AD1999"/>
  <c r="BI2013"/>
  <c r="AW2013"/>
  <c r="AU2014"/>
  <c r="AX2012"/>
  <c r="AY2012" s="1"/>
  <c r="Z2001"/>
  <c r="AB2001" s="1"/>
  <c r="Y2001"/>
  <c r="AA2001" s="1"/>
  <c r="AC2000"/>
  <c r="AD2000" l="1"/>
  <c r="BI2014"/>
  <c r="AW2014"/>
  <c r="AU2015"/>
  <c r="Z2002"/>
  <c r="AB2002" s="1"/>
  <c r="Y2002"/>
  <c r="AA2002" s="1"/>
  <c r="AX2013"/>
  <c r="AY2013" s="1"/>
  <c r="BI2015" l="1"/>
  <c r="AW2015"/>
  <c r="AU2016"/>
  <c r="AC2001"/>
  <c r="Z2003"/>
  <c r="AB2003" s="1"/>
  <c r="Y2003"/>
  <c r="AA2003" s="1"/>
  <c r="AX2014"/>
  <c r="AY2014" s="1"/>
  <c r="AD2001" l="1"/>
  <c r="BI2016"/>
  <c r="AW2016"/>
  <c r="AU2017"/>
  <c r="AC2002"/>
  <c r="AX2015"/>
  <c r="AY2015" s="1"/>
  <c r="Z2004"/>
  <c r="AB2004" s="1"/>
  <c r="Y2004"/>
  <c r="AA2004" s="1"/>
  <c r="AC2003"/>
  <c r="AD2002" l="1"/>
  <c r="AD2003"/>
  <c r="BI2017"/>
  <c r="AW2017"/>
  <c r="AU2018"/>
  <c r="Z2005"/>
  <c r="AB2005" s="1"/>
  <c r="Y2005"/>
  <c r="AA2005" s="1"/>
  <c r="AX2016"/>
  <c r="AY2016" s="1"/>
  <c r="BI2018" l="1"/>
  <c r="AW2018"/>
  <c r="AU2019"/>
  <c r="Z2006"/>
  <c r="AB2006" s="1"/>
  <c r="Y2006"/>
  <c r="AA2006" s="1"/>
  <c r="AC2004"/>
  <c r="AD2004" l="1"/>
  <c r="BI2019"/>
  <c r="AW2019"/>
  <c r="AU2020"/>
  <c r="AC2005"/>
  <c r="Z2007"/>
  <c r="AB2007" s="1"/>
  <c r="Y2007"/>
  <c r="AA2007" s="1"/>
  <c r="AC2006"/>
  <c r="AX2017"/>
  <c r="AD2006" l="1"/>
  <c r="BI2020"/>
  <c r="AW2020"/>
  <c r="AU2021"/>
  <c r="AX2018"/>
  <c r="AY2018" s="1"/>
  <c r="AY2017"/>
  <c r="AD2005"/>
  <c r="Z2008"/>
  <c r="AB2008" s="1"/>
  <c r="Y2008"/>
  <c r="AA2008" s="1"/>
  <c r="AX2019" l="1"/>
  <c r="AY2019" s="1"/>
  <c r="BI2021"/>
  <c r="AW2021"/>
  <c r="AU2022"/>
  <c r="AC2007"/>
  <c r="Z2009"/>
  <c r="AB2009" s="1"/>
  <c r="AX2020"/>
  <c r="AY2020" s="1"/>
  <c r="Y2009"/>
  <c r="AA2009" s="1"/>
  <c r="AC2008"/>
  <c r="AD2007" l="1"/>
  <c r="AD2008"/>
  <c r="BI2022"/>
  <c r="AW2022"/>
  <c r="AU2023"/>
  <c r="Z2010"/>
  <c r="AB2010" s="1"/>
  <c r="Y2010"/>
  <c r="AA2010" s="1"/>
  <c r="AC2009"/>
  <c r="AX2021"/>
  <c r="AY2021" s="1"/>
  <c r="AD2009" l="1"/>
  <c r="BI2023"/>
  <c r="AW2023"/>
  <c r="AU2024"/>
  <c r="Y2011"/>
  <c r="AA2011" s="1"/>
  <c r="Z2011"/>
  <c r="AB2011" s="1"/>
  <c r="BI2024" l="1"/>
  <c r="AW2024"/>
  <c r="AU2025"/>
  <c r="Y2012"/>
  <c r="AA2012" s="1"/>
  <c r="AC2011"/>
  <c r="AX2022"/>
  <c r="Z2012"/>
  <c r="AB2012" s="1"/>
  <c r="AC2010"/>
  <c r="AD2011" l="1"/>
  <c r="AD2010"/>
  <c r="AX2023"/>
  <c r="AY2023" s="1"/>
  <c r="AY2022"/>
  <c r="BI2025"/>
  <c r="AW2025"/>
  <c r="AU2026"/>
  <c r="Z2013"/>
  <c r="AB2013" s="1"/>
  <c r="Y2013"/>
  <c r="AA2013" s="1"/>
  <c r="AX2024"/>
  <c r="AY2024" s="1"/>
  <c r="BI2026" l="1"/>
  <c r="AW2026"/>
  <c r="AU2027"/>
  <c r="Z2014"/>
  <c r="AB2014" s="1"/>
  <c r="Y2014"/>
  <c r="AA2014" s="1"/>
  <c r="AC2013"/>
  <c r="AC2012"/>
  <c r="BI2027" l="1"/>
  <c r="AW2027"/>
  <c r="AU2028"/>
  <c r="AD2013"/>
  <c r="AD2012"/>
  <c r="Y2015"/>
  <c r="AA2015" s="1"/>
  <c r="Z2015"/>
  <c r="AB2015" s="1"/>
  <c r="AX2025"/>
  <c r="AX2026" l="1"/>
  <c r="AY2026" s="1"/>
  <c r="AY2025"/>
  <c r="BI2028"/>
  <c r="AW2028"/>
  <c r="AU2029"/>
  <c r="AC2014"/>
  <c r="Y2016"/>
  <c r="AA2016" s="1"/>
  <c r="Z2016"/>
  <c r="AB2016" s="1"/>
  <c r="AX2027" l="1"/>
  <c r="AY2027" s="1"/>
  <c r="AD2014"/>
  <c r="BI2029"/>
  <c r="AW2029"/>
  <c r="AU2030"/>
  <c r="Z2017"/>
  <c r="AB2017" s="1"/>
  <c r="Y2017"/>
  <c r="AA2017" s="1"/>
  <c r="AC2015"/>
  <c r="BI2030" l="1"/>
  <c r="AW2030"/>
  <c r="AU2031"/>
  <c r="AD2015"/>
  <c r="Z2018"/>
  <c r="AB2018" s="1"/>
  <c r="Y2018"/>
  <c r="AA2018" s="1"/>
  <c r="AX2028"/>
  <c r="AC2016"/>
  <c r="AD2016" l="1"/>
  <c r="AX2029"/>
  <c r="AY2029" s="1"/>
  <c r="AY2028"/>
  <c r="BI2031"/>
  <c r="AW2031"/>
  <c r="AU2032"/>
  <c r="AC2017"/>
  <c r="Z2019"/>
  <c r="AB2019" s="1"/>
  <c r="Y2019"/>
  <c r="AA2019" s="1"/>
  <c r="AC2018"/>
  <c r="BI2032" l="1"/>
  <c r="AW2032"/>
  <c r="AU2033"/>
  <c r="AD2018"/>
  <c r="AD2017"/>
  <c r="Z2020"/>
  <c r="AB2020" s="1"/>
  <c r="Y2020"/>
  <c r="AA2020" s="1"/>
  <c r="AC2019"/>
  <c r="AX2030"/>
  <c r="AY2030" s="1"/>
  <c r="AD2019" l="1"/>
  <c r="BI2033"/>
  <c r="AW2033"/>
  <c r="AU2034"/>
  <c r="Y2021"/>
  <c r="AA2021" s="1"/>
  <c r="AX2031"/>
  <c r="AY2031" s="1"/>
  <c r="Z2021"/>
  <c r="AB2021" s="1"/>
  <c r="BI2034" l="1"/>
  <c r="AW2034"/>
  <c r="AU2035"/>
  <c r="AX2032"/>
  <c r="AY2032" s="1"/>
  <c r="Z2022"/>
  <c r="AB2022" s="1"/>
  <c r="Y2022"/>
  <c r="AA2022" s="1"/>
  <c r="AC2021"/>
  <c r="AC2020"/>
  <c r="AD2020" l="1"/>
  <c r="AD2021"/>
  <c r="BI2035"/>
  <c r="AW2035"/>
  <c r="AU2036"/>
  <c r="Y2023"/>
  <c r="AA2023" s="1"/>
  <c r="AX2033"/>
  <c r="AY2033" s="1"/>
  <c r="Z2023"/>
  <c r="AB2023" s="1"/>
  <c r="BI2036" l="1"/>
  <c r="AW2036"/>
  <c r="AU2037"/>
  <c r="AC2022"/>
  <c r="Y2024"/>
  <c r="AA2024" s="1"/>
  <c r="AX2034"/>
  <c r="Z2024"/>
  <c r="AB2024" s="1"/>
  <c r="AD2022" l="1"/>
  <c r="AX2035"/>
  <c r="AY2035" s="1"/>
  <c r="AY2034"/>
  <c r="BI2037"/>
  <c r="AW2037"/>
  <c r="AU2038"/>
  <c r="Z2025"/>
  <c r="AB2025" s="1"/>
  <c r="Y2025"/>
  <c r="AA2025" s="1"/>
  <c r="AC2023"/>
  <c r="AD2023" l="1"/>
  <c r="BI2038"/>
  <c r="AW2038"/>
  <c r="AU2039"/>
  <c r="AC2024"/>
  <c r="Z2026"/>
  <c r="AB2026" s="1"/>
  <c r="AX2036"/>
  <c r="Y2026"/>
  <c r="AA2026" s="1"/>
  <c r="AC2025"/>
  <c r="BI2039" l="1"/>
  <c r="AW2039"/>
  <c r="AU2040"/>
  <c r="AX2037"/>
  <c r="AY2037" s="1"/>
  <c r="AY2036"/>
  <c r="AD2025"/>
  <c r="AD2024"/>
  <c r="Y2027"/>
  <c r="AA2027" s="1"/>
  <c r="AX2038"/>
  <c r="AY2038" s="1"/>
  <c r="Z2027"/>
  <c r="AB2027" s="1"/>
  <c r="BI2040" l="1"/>
  <c r="AW2040"/>
  <c r="AU2041"/>
  <c r="Y2028"/>
  <c r="AA2028" s="1"/>
  <c r="Z2028"/>
  <c r="AB2028" s="1"/>
  <c r="AC2026"/>
  <c r="AD2026" l="1"/>
  <c r="BI2041"/>
  <c r="AW2041"/>
  <c r="AU2042"/>
  <c r="Y2029"/>
  <c r="AA2029" s="1"/>
  <c r="AC2028"/>
  <c r="AX2039"/>
  <c r="Z2029"/>
  <c r="AB2029" s="1"/>
  <c r="AC2027"/>
  <c r="BI2042" l="1"/>
  <c r="AW2042"/>
  <c r="AU2043"/>
  <c r="AD2028"/>
  <c r="AD2027"/>
  <c r="AX2040"/>
  <c r="AY2040" s="1"/>
  <c r="AY2039"/>
  <c r="Z2030"/>
  <c r="AB2030" s="1"/>
  <c r="Y2030"/>
  <c r="AA2030" s="1"/>
  <c r="AX2041"/>
  <c r="AY2041" s="1"/>
  <c r="BI2043" l="1"/>
  <c r="AW2043"/>
  <c r="AU2044"/>
  <c r="Z2031"/>
  <c r="AB2031" s="1"/>
  <c r="Y2031"/>
  <c r="AA2031" s="1"/>
  <c r="AC2030"/>
  <c r="AC2029"/>
  <c r="AD2030" l="1"/>
  <c r="AD2029"/>
  <c r="BI2044"/>
  <c r="AW2044"/>
  <c r="AU2045"/>
  <c r="Y2032"/>
  <c r="AA2032" s="1"/>
  <c r="Z2032"/>
  <c r="AB2032" s="1"/>
  <c r="AX2042"/>
  <c r="AX2043" l="1"/>
  <c r="AY2043" s="1"/>
  <c r="AY2042"/>
  <c r="BI2045"/>
  <c r="AW2045"/>
  <c r="AU2046"/>
  <c r="Y2033"/>
  <c r="AA2033" s="1"/>
  <c r="AC2032"/>
  <c r="Z2033"/>
  <c r="AB2033" s="1"/>
  <c r="AC2031"/>
  <c r="BI2046" l="1"/>
  <c r="AW2046"/>
  <c r="AU2047"/>
  <c r="AD2031"/>
  <c r="AD2032"/>
  <c r="Z2034"/>
  <c r="AB2034" s="1"/>
  <c r="Y2034"/>
  <c r="AA2034" s="1"/>
  <c r="AX2044"/>
  <c r="AX2045" l="1"/>
  <c r="AY2045" s="1"/>
  <c r="AY2044"/>
  <c r="BI2047"/>
  <c r="AW2047"/>
  <c r="AU2048"/>
  <c r="Z2035"/>
  <c r="AB2035" s="1"/>
  <c r="Y2035"/>
  <c r="AA2035" s="1"/>
  <c r="AC2033"/>
  <c r="AD2033" l="1"/>
  <c r="BI2048"/>
  <c r="AW2048"/>
  <c r="AU2049"/>
  <c r="Z2036"/>
  <c r="AB2036" s="1"/>
  <c r="Y2036"/>
  <c r="AA2036" s="1"/>
  <c r="AX2046"/>
  <c r="AC2034"/>
  <c r="AD2034" l="1"/>
  <c r="AX2047"/>
  <c r="AY2047" s="1"/>
  <c r="AY2046"/>
  <c r="BI2049"/>
  <c r="AW2049"/>
  <c r="AU2050"/>
  <c r="Z2037"/>
  <c r="AB2037" s="1"/>
  <c r="AC2035"/>
  <c r="Y2037"/>
  <c r="AA2037" s="1"/>
  <c r="AC2036"/>
  <c r="AX2048"/>
  <c r="AY2048" s="1"/>
  <c r="AD2035" l="1"/>
  <c r="AD2036"/>
  <c r="BI2050"/>
  <c r="AW2050"/>
  <c r="AU2051"/>
  <c r="Y2038"/>
  <c r="AA2038" s="1"/>
  <c r="Z2038"/>
  <c r="AB2038" s="1"/>
  <c r="BI2051" l="1"/>
  <c r="AW2051"/>
  <c r="AU2052"/>
  <c r="AC2037"/>
  <c r="Y2039"/>
  <c r="AA2039" s="1"/>
  <c r="Z2039"/>
  <c r="AB2039" s="1"/>
  <c r="AX2049"/>
  <c r="AD2037" l="1"/>
  <c r="AX2050"/>
  <c r="AY2050" s="1"/>
  <c r="AY2049"/>
  <c r="BI2052"/>
  <c r="AW2052"/>
  <c r="AU2053"/>
  <c r="Y2040"/>
  <c r="AA2040" s="1"/>
  <c r="AC2039"/>
  <c r="Z2040"/>
  <c r="AB2040" s="1"/>
  <c r="AX2051"/>
  <c r="AY2051" s="1"/>
  <c r="AC2038"/>
  <c r="AD2038" l="1"/>
  <c r="AD2039"/>
  <c r="BI2053"/>
  <c r="AW2053"/>
  <c r="AU2054"/>
  <c r="Y2041"/>
  <c r="AA2041" s="1"/>
  <c r="AX2052"/>
  <c r="AY2052" s="1"/>
  <c r="Z2041"/>
  <c r="AB2041" s="1"/>
  <c r="BI2054" l="1"/>
  <c r="AW2054"/>
  <c r="AU2055"/>
  <c r="Y2042"/>
  <c r="AA2042" s="1"/>
  <c r="Z2042"/>
  <c r="AB2042" s="1"/>
  <c r="AX2053"/>
  <c r="AY2053" s="1"/>
  <c r="AC2040"/>
  <c r="BI2055" l="1"/>
  <c r="AW2055"/>
  <c r="AU2056"/>
  <c r="AD2040"/>
  <c r="AC2041"/>
  <c r="Z2043"/>
  <c r="AB2043" s="1"/>
  <c r="Y2043"/>
  <c r="AA2043" s="1"/>
  <c r="AC2042"/>
  <c r="AD2041" l="1"/>
  <c r="BI2056"/>
  <c r="AW2056"/>
  <c r="AU2057"/>
  <c r="AD2042"/>
  <c r="Y2044"/>
  <c r="AA2044" s="1"/>
  <c r="Z2044"/>
  <c r="AB2044" s="1"/>
  <c r="AX2054"/>
  <c r="AX2055" l="1"/>
  <c r="AY2055" s="1"/>
  <c r="AY2054"/>
  <c r="BI2057"/>
  <c r="AW2057"/>
  <c r="AU2058"/>
  <c r="Y2045"/>
  <c r="AA2045" s="1"/>
  <c r="Z2045"/>
  <c r="AB2045" s="1"/>
  <c r="AX2056"/>
  <c r="AY2056" s="1"/>
  <c r="AC2043"/>
  <c r="AD2043" l="1"/>
  <c r="BI2058"/>
  <c r="AW2058"/>
  <c r="AU2059"/>
  <c r="AC2044"/>
  <c r="Z2046"/>
  <c r="AB2046" s="1"/>
  <c r="Y2046"/>
  <c r="AA2046" s="1"/>
  <c r="AX2057"/>
  <c r="AY2057" s="1"/>
  <c r="AD2044" l="1"/>
  <c r="BI2059"/>
  <c r="AW2059"/>
  <c r="AU2060"/>
  <c r="Z2047"/>
  <c r="AB2047" s="1"/>
  <c r="Y2047"/>
  <c r="AA2047" s="1"/>
  <c r="AC2045"/>
  <c r="BI2060" l="1"/>
  <c r="AW2060"/>
  <c r="AU2061"/>
  <c r="AD2045"/>
  <c r="Z2048"/>
  <c r="AB2048" s="1"/>
  <c r="Y2048"/>
  <c r="AA2048" s="1"/>
  <c r="AC2046"/>
  <c r="AX2058"/>
  <c r="AY2058" s="1"/>
  <c r="AD2046" l="1"/>
  <c r="BI2061"/>
  <c r="AW2061"/>
  <c r="AU2062"/>
  <c r="Y2049"/>
  <c r="AA2049" s="1"/>
  <c r="Z2049"/>
  <c r="AB2049" s="1"/>
  <c r="AC2047"/>
  <c r="AX2059"/>
  <c r="AY2059" s="1"/>
  <c r="BI2062" l="1"/>
  <c r="AW2062"/>
  <c r="AU2063"/>
  <c r="AD2047"/>
  <c r="Z2050"/>
  <c r="AB2050" s="1"/>
  <c r="Y2050"/>
  <c r="AA2050" s="1"/>
  <c r="AX2060"/>
  <c r="AC2048"/>
  <c r="AX2061" l="1"/>
  <c r="AY2061" s="1"/>
  <c r="AY2060"/>
  <c r="AD2048"/>
  <c r="BI2063"/>
  <c r="AW2063"/>
  <c r="AU2064"/>
  <c r="Y2051"/>
  <c r="AA2051" s="1"/>
  <c r="Z2051"/>
  <c r="AB2051" s="1"/>
  <c r="AC2049"/>
  <c r="BI2064" l="1"/>
  <c r="AW2064"/>
  <c r="AU2065"/>
  <c r="AD2049"/>
  <c r="Z2052"/>
  <c r="AB2052" s="1"/>
  <c r="Y2052"/>
  <c r="AA2052" s="1"/>
  <c r="AX2062"/>
  <c r="AC2050"/>
  <c r="AD2050" l="1"/>
  <c r="AX2063"/>
  <c r="AY2063" s="1"/>
  <c r="AY2062"/>
  <c r="BI2065"/>
  <c r="AW2065"/>
  <c r="AU2066"/>
  <c r="Y2053"/>
  <c r="AA2053" s="1"/>
  <c r="Z2053"/>
  <c r="AB2053" s="1"/>
  <c r="AC2051"/>
  <c r="AX2064" l="1"/>
  <c r="AY2064" s="1"/>
  <c r="BI2066"/>
  <c r="AW2066"/>
  <c r="AU2067"/>
  <c r="AD2051"/>
  <c r="Z2054"/>
  <c r="AB2054" s="1"/>
  <c r="AX2065"/>
  <c r="AY2065" s="1"/>
  <c r="Y2054"/>
  <c r="AA2054" s="1"/>
  <c r="AC2052"/>
  <c r="AD2052" l="1"/>
  <c r="BI2067"/>
  <c r="AW2067"/>
  <c r="AU2068"/>
  <c r="AC2053"/>
  <c r="Z2055"/>
  <c r="AB2055" s="1"/>
  <c r="Y2055"/>
  <c r="AA2055" s="1"/>
  <c r="AC2054"/>
  <c r="AD2054" l="1"/>
  <c r="BI2068"/>
  <c r="AW2068"/>
  <c r="AU2069"/>
  <c r="AD2053"/>
  <c r="AX2066"/>
  <c r="AY2066" s="1"/>
  <c r="Y2056"/>
  <c r="AA2056" s="1"/>
  <c r="AC2055"/>
  <c r="Z2056"/>
  <c r="AB2056" s="1"/>
  <c r="AD2055" l="1"/>
  <c r="BI2069"/>
  <c r="AW2069"/>
  <c r="AU2070"/>
  <c r="Y2057"/>
  <c r="AA2057" s="1"/>
  <c r="Z2057"/>
  <c r="AB2057" s="1"/>
  <c r="AX2067"/>
  <c r="AX2068" l="1"/>
  <c r="AY2068" s="1"/>
  <c r="AY2067"/>
  <c r="BI2070"/>
  <c r="AW2070"/>
  <c r="AU2071"/>
  <c r="Y2058"/>
  <c r="AA2058" s="1"/>
  <c r="AC2057"/>
  <c r="Z2058"/>
  <c r="AB2058" s="1"/>
  <c r="AX2069"/>
  <c r="AY2069" s="1"/>
  <c r="AC2056"/>
  <c r="BI2071" l="1"/>
  <c r="AW2071"/>
  <c r="AU2072"/>
  <c r="AD2056"/>
  <c r="AD2057"/>
  <c r="Y2059"/>
  <c r="AA2059" s="1"/>
  <c r="AX2070"/>
  <c r="AY2070" s="1"/>
  <c r="Z2059"/>
  <c r="AB2059" s="1"/>
  <c r="BI2072" l="1"/>
  <c r="AW2072"/>
  <c r="AU2073"/>
  <c r="Y2060"/>
  <c r="AA2060" s="1"/>
  <c r="Z2060"/>
  <c r="AB2060" s="1"/>
  <c r="AX2071"/>
  <c r="AY2071" s="1"/>
  <c r="AC2058"/>
  <c r="AD2058" l="1"/>
  <c r="BI2073"/>
  <c r="AW2073"/>
  <c r="AU2074"/>
  <c r="AC2059"/>
  <c r="Z2061"/>
  <c r="AB2061" s="1"/>
  <c r="Y2061"/>
  <c r="AA2061" s="1"/>
  <c r="AC2060"/>
  <c r="BI2074" l="1"/>
  <c r="AW2074"/>
  <c r="AU2075"/>
  <c r="AD2060"/>
  <c r="AD2059"/>
  <c r="Y2062"/>
  <c r="AA2062" s="1"/>
  <c r="Z2062"/>
  <c r="AB2062" s="1"/>
  <c r="AX2072"/>
  <c r="BI2075" l="1"/>
  <c r="AW2075"/>
  <c r="AU2076"/>
  <c r="AX2073"/>
  <c r="AY2073" s="1"/>
  <c r="AY2072"/>
  <c r="Z2063"/>
  <c r="AB2063" s="1"/>
  <c r="AC2061"/>
  <c r="Y2063"/>
  <c r="AA2063" s="1"/>
  <c r="AX2074"/>
  <c r="AY2074" s="1"/>
  <c r="AD2061" l="1"/>
  <c r="BI2076"/>
  <c r="AW2076"/>
  <c r="AU2077"/>
  <c r="Y2064"/>
  <c r="AA2064" s="1"/>
  <c r="AC2063"/>
  <c r="Z2064"/>
  <c r="AB2064" s="1"/>
  <c r="AC2062"/>
  <c r="AX2075"/>
  <c r="AY2075" s="1"/>
  <c r="AD2063" l="1"/>
  <c r="AD2062"/>
  <c r="BI2077"/>
  <c r="AW2077"/>
  <c r="AU2078"/>
  <c r="Y2065"/>
  <c r="AA2065" s="1"/>
  <c r="Z2065"/>
  <c r="AB2065" s="1"/>
  <c r="AX2076"/>
  <c r="AY2076" s="1"/>
  <c r="BI2078" l="1"/>
  <c r="AW2078"/>
  <c r="AU2079"/>
  <c r="Z2066"/>
  <c r="AB2066" s="1"/>
  <c r="Y2066"/>
  <c r="AA2066" s="1"/>
  <c r="AC2064"/>
  <c r="AD2064" l="1"/>
  <c r="BI2079"/>
  <c r="AW2079"/>
  <c r="AU2080"/>
  <c r="AC2065"/>
  <c r="Z2067"/>
  <c r="AB2067" s="1"/>
  <c r="AX2077"/>
  <c r="Y2067"/>
  <c r="AA2067" s="1"/>
  <c r="AX2078" l="1"/>
  <c r="AY2078" s="1"/>
  <c r="AY2077"/>
  <c r="BI2080"/>
  <c r="AW2080"/>
  <c r="AU2081"/>
  <c r="AD2065"/>
  <c r="Y2068"/>
  <c r="AA2068" s="1"/>
  <c r="AC2067"/>
  <c r="Z2068"/>
  <c r="AB2068" s="1"/>
  <c r="AX2079"/>
  <c r="AY2079" s="1"/>
  <c r="AC2066"/>
  <c r="BI2081" l="1"/>
  <c r="AW2081"/>
  <c r="AU2082"/>
  <c r="AD2066"/>
  <c r="AD2067"/>
  <c r="Y2069"/>
  <c r="AA2069" s="1"/>
  <c r="Z2069"/>
  <c r="AB2069" s="1"/>
  <c r="BI2082" l="1"/>
  <c r="AW2082"/>
  <c r="AU2083"/>
  <c r="AC2068"/>
  <c r="Y2070"/>
  <c r="AA2070" s="1"/>
  <c r="Z2070"/>
  <c r="AB2070" s="1"/>
  <c r="AX2080"/>
  <c r="AD2068" l="1"/>
  <c r="AX2081"/>
  <c r="AY2081" s="1"/>
  <c r="AY2080"/>
  <c r="BI2083"/>
  <c r="AW2083"/>
  <c r="AU2084"/>
  <c r="Y2071"/>
  <c r="AA2071" s="1"/>
  <c r="Z2071"/>
  <c r="AB2071" s="1"/>
  <c r="AC2069"/>
  <c r="AX2082" l="1"/>
  <c r="AY2082" s="1"/>
  <c r="AD2069"/>
  <c r="BI2084"/>
  <c r="AW2084"/>
  <c r="AU2085"/>
  <c r="AC2070"/>
  <c r="Z2072"/>
  <c r="AB2072" s="1"/>
  <c r="Y2072"/>
  <c r="AA2072" s="1"/>
  <c r="AX2083"/>
  <c r="AY2083" s="1"/>
  <c r="AD2070" l="1"/>
  <c r="BI2085"/>
  <c r="AW2085"/>
  <c r="AU2086"/>
  <c r="Z2073"/>
  <c r="AB2073" s="1"/>
  <c r="Y2073"/>
  <c r="AA2073" s="1"/>
  <c r="AC2071"/>
  <c r="AD2071" l="1"/>
  <c r="BI2086"/>
  <c r="AW2086"/>
  <c r="AU2087"/>
  <c r="Z2074"/>
  <c r="AB2074" s="1"/>
  <c r="Y2074"/>
  <c r="AA2074" s="1"/>
  <c r="AC2072"/>
  <c r="AX2084"/>
  <c r="AY2084" s="1"/>
  <c r="AD2072" l="1"/>
  <c r="BI2087"/>
  <c r="AW2087"/>
  <c r="AU2088"/>
  <c r="Y2075"/>
  <c r="AA2075" s="1"/>
  <c r="Z2075"/>
  <c r="AB2075" s="1"/>
  <c r="AC2073"/>
  <c r="AX2085"/>
  <c r="AY2085" s="1"/>
  <c r="AD2073" l="1"/>
  <c r="BI2088"/>
  <c r="AW2088"/>
  <c r="AU2089"/>
  <c r="Z2076"/>
  <c r="AB2076" s="1"/>
  <c r="Y2076"/>
  <c r="AA2076" s="1"/>
  <c r="AX2086"/>
  <c r="AC2074"/>
  <c r="AX2087" l="1"/>
  <c r="AY2087" s="1"/>
  <c r="AY2086"/>
  <c r="BI2089"/>
  <c r="AW2089"/>
  <c r="AU2090"/>
  <c r="AD2074"/>
  <c r="Y2077"/>
  <c r="AA2077" s="1"/>
  <c r="Z2077"/>
  <c r="AB2077" s="1"/>
  <c r="AX2088"/>
  <c r="AY2088" s="1"/>
  <c r="AC2075"/>
  <c r="AD2075" l="1"/>
  <c r="BI2090"/>
  <c r="AW2090"/>
  <c r="AU2091"/>
  <c r="Z2078"/>
  <c r="AB2078" s="1"/>
  <c r="AX2089"/>
  <c r="AY2089" s="1"/>
  <c r="Y2078"/>
  <c r="AA2078" s="1"/>
  <c r="AC2076"/>
  <c r="BI2091" l="1"/>
  <c r="AW2091"/>
  <c r="AU2092"/>
  <c r="AD2076"/>
  <c r="AC2077"/>
  <c r="Z2079"/>
  <c r="AB2079" s="1"/>
  <c r="Y2079"/>
  <c r="AA2079" s="1"/>
  <c r="AC2078"/>
  <c r="AD2077" l="1"/>
  <c r="AD2078"/>
  <c r="BI2092"/>
  <c r="AW2092"/>
  <c r="AU2093"/>
  <c r="AX2090"/>
  <c r="AY2090" s="1"/>
  <c r="Y2080"/>
  <c r="AA2080" s="1"/>
  <c r="Z2080"/>
  <c r="AB2080" s="1"/>
  <c r="BI2093" l="1"/>
  <c r="AW2093"/>
  <c r="AU2094"/>
  <c r="AC2079"/>
  <c r="Y2081"/>
  <c r="AA2081" s="1"/>
  <c r="Z2081"/>
  <c r="AB2081" s="1"/>
  <c r="AX2091"/>
  <c r="AD2079" l="1"/>
  <c r="AX2092"/>
  <c r="AY2092" s="1"/>
  <c r="AY2091"/>
  <c r="BI2094"/>
  <c r="AW2094"/>
  <c r="AU2095"/>
  <c r="Y2082"/>
  <c r="AA2082" s="1"/>
  <c r="Z2082"/>
  <c r="AB2082" s="1"/>
  <c r="AC2080"/>
  <c r="AX2093" l="1"/>
  <c r="AY2093" s="1"/>
  <c r="AD2080"/>
  <c r="BI2095"/>
  <c r="AW2095"/>
  <c r="AU2096"/>
  <c r="Y2083"/>
  <c r="AA2083" s="1"/>
  <c r="AC2082"/>
  <c r="Z2083"/>
  <c r="AB2083" s="1"/>
  <c r="AX2094"/>
  <c r="AY2094" s="1"/>
  <c r="AC2081"/>
  <c r="AD2082" l="1"/>
  <c r="BI2096"/>
  <c r="AW2096"/>
  <c r="AU2097"/>
  <c r="AD2081"/>
  <c r="Y2084"/>
  <c r="AA2084" s="1"/>
  <c r="AC2083"/>
  <c r="Z2084"/>
  <c r="AB2084" s="1"/>
  <c r="BI2097" l="1"/>
  <c r="AW2097"/>
  <c r="AU2098"/>
  <c r="AD2083"/>
  <c r="Z2085"/>
  <c r="AB2085" s="1"/>
  <c r="Y2085"/>
  <c r="AA2085" s="1"/>
  <c r="AX2095"/>
  <c r="AX2096" l="1"/>
  <c r="AY2096" s="1"/>
  <c r="AY2095"/>
  <c r="BI2098"/>
  <c r="AW2098"/>
  <c r="AU2099"/>
  <c r="AC2084"/>
  <c r="Y2086"/>
  <c r="AA2086" s="1"/>
  <c r="Z2086"/>
  <c r="AB2086" s="1"/>
  <c r="AX2097"/>
  <c r="AY2097" s="1"/>
  <c r="BI2099" l="1"/>
  <c r="AW2099"/>
  <c r="AU2100"/>
  <c r="AD2084"/>
  <c r="Z2087"/>
  <c r="AB2087" s="1"/>
  <c r="Y2087"/>
  <c r="AA2087" s="1"/>
  <c r="AC2086"/>
  <c r="AC2085"/>
  <c r="BI2100" l="1"/>
  <c r="AW2100"/>
  <c r="AU2101"/>
  <c r="AD2086"/>
  <c r="AD2085"/>
  <c r="Y2088"/>
  <c r="AA2088" s="1"/>
  <c r="AC2087"/>
  <c r="Z2088"/>
  <c r="AB2088" s="1"/>
  <c r="AX2098"/>
  <c r="AX2099" l="1"/>
  <c r="AY2099" s="1"/>
  <c r="AY2098"/>
  <c r="AD2087"/>
  <c r="BI2101"/>
  <c r="AW2101"/>
  <c r="AU2102"/>
  <c r="Y2089"/>
  <c r="AA2089" s="1"/>
  <c r="AX2100"/>
  <c r="AY2100" s="1"/>
  <c r="Z2089"/>
  <c r="AB2089" s="1"/>
  <c r="BI2102" l="1"/>
  <c r="AW2102"/>
  <c r="AU2103"/>
  <c r="Z2090"/>
  <c r="AB2090" s="1"/>
  <c r="Y2090"/>
  <c r="AA2090" s="1"/>
  <c r="AC2089"/>
  <c r="AC2088"/>
  <c r="AD2089" l="1"/>
  <c r="AD2088"/>
  <c r="BI2103"/>
  <c r="AW2103"/>
  <c r="AU2104"/>
  <c r="Y2091"/>
  <c r="AA2091" s="1"/>
  <c r="AX2101"/>
  <c r="AY2101" s="1"/>
  <c r="Z2091"/>
  <c r="AB2091" s="1"/>
  <c r="BI2104" l="1"/>
  <c r="AW2104"/>
  <c r="AU2105"/>
  <c r="Z2092"/>
  <c r="AB2092" s="1"/>
  <c r="Y2092"/>
  <c r="AA2092" s="1"/>
  <c r="AX2102"/>
  <c r="AC2090"/>
  <c r="AX2103" l="1"/>
  <c r="AY2103" s="1"/>
  <c r="AY2102"/>
  <c r="AD2090"/>
  <c r="BI2105"/>
  <c r="AW2105"/>
  <c r="AU2106"/>
  <c r="AC2091"/>
  <c r="Z2093"/>
  <c r="AB2093" s="1"/>
  <c r="Y2093"/>
  <c r="AA2093" s="1"/>
  <c r="AX2104" l="1"/>
  <c r="AY2104" s="1"/>
  <c r="AD2091"/>
  <c r="BI2106"/>
  <c r="AW2106"/>
  <c r="AU2107"/>
  <c r="Y2094"/>
  <c r="AA2094" s="1"/>
  <c r="AC2093"/>
  <c r="Z2094"/>
  <c r="AB2094" s="1"/>
  <c r="AC2092"/>
  <c r="AX2105" l="1"/>
  <c r="AY2105" s="1"/>
  <c r="AD2093"/>
  <c r="BI2107"/>
  <c r="AW2107"/>
  <c r="AU2108"/>
  <c r="AD2092"/>
  <c r="Y2095"/>
  <c r="AA2095" s="1"/>
  <c r="Z2095"/>
  <c r="AB2095" s="1"/>
  <c r="AX2106"/>
  <c r="AY2106" s="1"/>
  <c r="BI2108" l="1"/>
  <c r="AW2108"/>
  <c r="AU2109"/>
  <c r="AC2094"/>
  <c r="Z2096"/>
  <c r="AB2096" s="1"/>
  <c r="AX2107"/>
  <c r="AY2107" s="1"/>
  <c r="Y2096"/>
  <c r="AA2096" s="1"/>
  <c r="AD2094" l="1"/>
  <c r="BI2109"/>
  <c r="AW2109"/>
  <c r="AU2110"/>
  <c r="Y2097"/>
  <c r="AA2097" s="1"/>
  <c r="AC2095"/>
  <c r="Z2097"/>
  <c r="AB2097" s="1"/>
  <c r="AD2095" l="1"/>
  <c r="BI2110"/>
  <c r="AW2110"/>
  <c r="AU2111"/>
  <c r="Y2098"/>
  <c r="AA2098" s="1"/>
  <c r="AC2097"/>
  <c r="Z2098"/>
  <c r="AB2098" s="1"/>
  <c r="AX2108"/>
  <c r="AC2096"/>
  <c r="AD2097" l="1"/>
  <c r="BI2111"/>
  <c r="AW2111"/>
  <c r="AU2112"/>
  <c r="AX2109"/>
  <c r="AY2109" s="1"/>
  <c r="AY2108"/>
  <c r="AD2096"/>
  <c r="Y2099"/>
  <c r="AA2099" s="1"/>
  <c r="Z2099"/>
  <c r="AB2099" s="1"/>
  <c r="BI2112" l="1"/>
  <c r="AW2112"/>
  <c r="AU2113"/>
  <c r="AX2110"/>
  <c r="AY2110" s="1"/>
  <c r="Z2100"/>
  <c r="AB2100" s="1"/>
  <c r="Y2100"/>
  <c r="AA2100" s="1"/>
  <c r="AC2098"/>
  <c r="AX2111"/>
  <c r="AY2111" s="1"/>
  <c r="BI2113" l="1"/>
  <c r="AW2113"/>
  <c r="AU2114"/>
  <c r="AD2098"/>
  <c r="AC2099"/>
  <c r="Z2101"/>
  <c r="AB2101" s="1"/>
  <c r="Y2101"/>
  <c r="AA2101" s="1"/>
  <c r="AC2100"/>
  <c r="AD2099" l="1"/>
  <c r="BI2114"/>
  <c r="AW2114"/>
  <c r="AU2115"/>
  <c r="AD2100"/>
  <c r="Z2102"/>
  <c r="AB2102" s="1"/>
  <c r="AX2112"/>
  <c r="AY2112" s="1"/>
  <c r="Y2102"/>
  <c r="AA2102" s="1"/>
  <c r="AC2101"/>
  <c r="BI2115" l="1"/>
  <c r="AW2115"/>
  <c r="AU2116"/>
  <c r="AD2101"/>
  <c r="Y2103"/>
  <c r="AA2103" s="1"/>
  <c r="AX2113"/>
  <c r="AY2113" s="1"/>
  <c r="Z2103"/>
  <c r="AB2103" s="1"/>
  <c r="BI2116" l="1"/>
  <c r="AW2116"/>
  <c r="AU2117"/>
  <c r="Z2104"/>
  <c r="AB2104" s="1"/>
  <c r="AX2114"/>
  <c r="Y2104"/>
  <c r="AA2104" s="1"/>
  <c r="AC2102"/>
  <c r="AX2115" l="1"/>
  <c r="AY2115" s="1"/>
  <c r="AY2114"/>
  <c r="AD2102"/>
  <c r="BI2117"/>
  <c r="AW2117"/>
  <c r="AU2118"/>
  <c r="AC2103"/>
  <c r="Y2105"/>
  <c r="AA2105" s="1"/>
  <c r="Z2105"/>
  <c r="AB2105" s="1"/>
  <c r="AX2116" l="1"/>
  <c r="AY2116" s="1"/>
  <c r="BI2118"/>
  <c r="AW2118"/>
  <c r="AU2119"/>
  <c r="AD2103"/>
  <c r="AC2104"/>
  <c r="Z2106"/>
  <c r="AB2106" s="1"/>
  <c r="Y2106"/>
  <c r="AA2106" s="1"/>
  <c r="AC2105"/>
  <c r="BI2119" l="1"/>
  <c r="AW2119"/>
  <c r="AU2120"/>
  <c r="AD2105"/>
  <c r="AD2104"/>
  <c r="Y2107"/>
  <c r="AA2107" s="1"/>
  <c r="Z2107"/>
  <c r="AB2107" s="1"/>
  <c r="AX2117"/>
  <c r="BI2120" l="1"/>
  <c r="AW2120"/>
  <c r="AU2121"/>
  <c r="AX2118"/>
  <c r="AY2118" s="1"/>
  <c r="AY2117"/>
  <c r="Y2108"/>
  <c r="AA2108" s="1"/>
  <c r="AC2107"/>
  <c r="Z2108"/>
  <c r="AB2108" s="1"/>
  <c r="AX2119"/>
  <c r="AY2119" s="1"/>
  <c r="AC2106"/>
  <c r="AD2106" l="1"/>
  <c r="BI2121"/>
  <c r="AW2121"/>
  <c r="AU2122"/>
  <c r="AD2107"/>
  <c r="Y2109"/>
  <c r="AA2109" s="1"/>
  <c r="AX2120"/>
  <c r="AY2120" s="1"/>
  <c r="Z2109"/>
  <c r="AB2109" s="1"/>
  <c r="BI2122" l="1"/>
  <c r="AW2122"/>
  <c r="AU2123"/>
  <c r="Y2110"/>
  <c r="AA2110" s="1"/>
  <c r="Z2110"/>
  <c r="AB2110" s="1"/>
  <c r="AX2121"/>
  <c r="AY2121" s="1"/>
  <c r="AC2108"/>
  <c r="AD2108" l="1"/>
  <c r="BI2123"/>
  <c r="AW2123"/>
  <c r="AU2124"/>
  <c r="Z2111"/>
  <c r="AB2111" s="1"/>
  <c r="Y2111"/>
  <c r="AA2111" s="1"/>
  <c r="AC2109"/>
  <c r="AD2109" l="1"/>
  <c r="BI2124"/>
  <c r="AW2124"/>
  <c r="AU2125"/>
  <c r="AC2110"/>
  <c r="Y2112"/>
  <c r="AA2112" s="1"/>
  <c r="Z2112"/>
  <c r="AB2112" s="1"/>
  <c r="AX2122"/>
  <c r="AD2110" l="1"/>
  <c r="BI2125"/>
  <c r="AW2125"/>
  <c r="AU2126"/>
  <c r="AX2123"/>
  <c r="AY2123" s="1"/>
  <c r="AY2122"/>
  <c r="Y2113"/>
  <c r="AA2113" s="1"/>
  <c r="AC2112"/>
  <c r="Z2113"/>
  <c r="AB2113" s="1"/>
  <c r="AC2111"/>
  <c r="AX2124" l="1"/>
  <c r="AY2124" s="1"/>
  <c r="BI2126"/>
  <c r="AW2126"/>
  <c r="AU2127"/>
  <c r="AD2111"/>
  <c r="AD2112"/>
  <c r="Z2114"/>
  <c r="AB2114" s="1"/>
  <c r="Y2114"/>
  <c r="AA2114" s="1"/>
  <c r="AX2125" l="1"/>
  <c r="AY2125" s="1"/>
  <c r="BI2127"/>
  <c r="AW2127"/>
  <c r="AU2128"/>
  <c r="Z2115"/>
  <c r="AB2115" s="1"/>
  <c r="Y2115"/>
  <c r="AA2115" s="1"/>
  <c r="AC2113"/>
  <c r="AD2113" l="1"/>
  <c r="BI2128"/>
  <c r="AW2128"/>
  <c r="AU2129"/>
  <c r="Y2116"/>
  <c r="AA2116" s="1"/>
  <c r="Z2116"/>
  <c r="AB2116" s="1"/>
  <c r="AC2114"/>
  <c r="AX2126"/>
  <c r="AY2126" s="1"/>
  <c r="AD2114" l="1"/>
  <c r="BI2129"/>
  <c r="AW2129"/>
  <c r="AU2130"/>
  <c r="Y2117"/>
  <c r="AA2117" s="1"/>
  <c r="Z2117"/>
  <c r="AB2117" s="1"/>
  <c r="AX2127"/>
  <c r="AC2115"/>
  <c r="BI2130" l="1"/>
  <c r="AW2130"/>
  <c r="AU2131"/>
  <c r="AX2128"/>
  <c r="AY2128" s="1"/>
  <c r="AY2127"/>
  <c r="AD2115"/>
  <c r="Y2118"/>
  <c r="AA2118" s="1"/>
  <c r="Z2118"/>
  <c r="AB2118" s="1"/>
  <c r="AC2116"/>
  <c r="AD2116" l="1"/>
  <c r="BI2131"/>
  <c r="AW2131"/>
  <c r="AU2132"/>
  <c r="Z2119"/>
  <c r="AB2119" s="1"/>
  <c r="Y2119"/>
  <c r="AA2119" s="1"/>
  <c r="AX2129"/>
  <c r="AC2117"/>
  <c r="AY2131" l="1"/>
  <c r="AX2130"/>
  <c r="AY2130" s="1"/>
  <c r="AY2129"/>
  <c r="BI2132"/>
  <c r="AW2132"/>
  <c r="AU2133"/>
  <c r="AD2117"/>
  <c r="Z2120"/>
  <c r="AB2120" s="1"/>
  <c r="AC2118"/>
  <c r="Y2120"/>
  <c r="AA2120" s="1"/>
  <c r="AC2119"/>
  <c r="AX2131"/>
  <c r="AD2119" l="1"/>
  <c r="BI2133"/>
  <c r="AW2133"/>
  <c r="AU2134"/>
  <c r="AD2118"/>
  <c r="Y2121"/>
  <c r="AA2121" s="1"/>
  <c r="Z2121"/>
  <c r="AB2121" s="1"/>
  <c r="BI2134" l="1"/>
  <c r="AW2134"/>
  <c r="AU2135"/>
  <c r="AC2120"/>
  <c r="Y2122"/>
  <c r="AA2122" s="1"/>
  <c r="Z2122"/>
  <c r="AB2122" s="1"/>
  <c r="AX2132"/>
  <c r="AD2120" l="1"/>
  <c r="AX2133"/>
  <c r="AY2133" s="1"/>
  <c r="AY2132"/>
  <c r="BI2135"/>
  <c r="AW2135"/>
  <c r="AU2136"/>
  <c r="Y2123"/>
  <c r="AA2123" s="1"/>
  <c r="AC2122"/>
  <c r="Z2123"/>
  <c r="AB2123" s="1"/>
  <c r="AX2134"/>
  <c r="AY2134" s="1"/>
  <c r="AC2121"/>
  <c r="AD2121" l="1"/>
  <c r="AD2122"/>
  <c r="BI2136"/>
  <c r="AW2136"/>
  <c r="AU2137"/>
  <c r="Y2124"/>
  <c r="AA2124" s="1"/>
  <c r="AX2135"/>
  <c r="AY2135" s="1"/>
  <c r="Z2124"/>
  <c r="AB2124" s="1"/>
  <c r="BI2137" l="1"/>
  <c r="AW2137"/>
  <c r="AU2138"/>
  <c r="Y2125"/>
  <c r="AA2125" s="1"/>
  <c r="Z2125"/>
  <c r="AB2125" s="1"/>
  <c r="AX2136"/>
  <c r="AY2136" s="1"/>
  <c r="AC2123"/>
  <c r="AD2123" l="1"/>
  <c r="BI2138"/>
  <c r="AW2138"/>
  <c r="AU2139"/>
  <c r="AC2124"/>
  <c r="Z2126"/>
  <c r="AB2126" s="1"/>
  <c r="Y2126"/>
  <c r="AA2126" s="1"/>
  <c r="AC2125"/>
  <c r="BI2139" l="1"/>
  <c r="AW2139"/>
  <c r="AU2140"/>
  <c r="AD2125"/>
  <c r="AD2124"/>
  <c r="Y2127"/>
  <c r="AA2127" s="1"/>
  <c r="Z2127"/>
  <c r="AB2127" s="1"/>
  <c r="AX2137"/>
  <c r="AX2138" l="1"/>
  <c r="AY2138" s="1"/>
  <c r="AY2137"/>
  <c r="BI2140"/>
  <c r="AW2140"/>
  <c r="AU2141"/>
  <c r="Y2128"/>
  <c r="AA2128" s="1"/>
  <c r="Z2128"/>
  <c r="AB2128" s="1"/>
  <c r="AC2126"/>
  <c r="BI2141" l="1"/>
  <c r="AW2141"/>
  <c r="AU2142"/>
  <c r="AD2126"/>
  <c r="AX2139"/>
  <c r="AY2139" s="1"/>
  <c r="Z2129"/>
  <c r="AB2129" s="1"/>
  <c r="Y2129"/>
  <c r="AA2129" s="1"/>
  <c r="AC2127"/>
  <c r="AX2140" l="1"/>
  <c r="AY2140" s="1"/>
  <c r="AD2127"/>
  <c r="BI2142"/>
  <c r="AW2142"/>
  <c r="AU2143"/>
  <c r="AC2128"/>
  <c r="Z2130"/>
  <c r="AB2130" s="1"/>
  <c r="Y2130"/>
  <c r="AA2130" s="1"/>
  <c r="AC2129"/>
  <c r="AX2141" l="1"/>
  <c r="AY2141" s="1"/>
  <c r="AD2128"/>
  <c r="BI2143"/>
  <c r="AW2143"/>
  <c r="AU2144"/>
  <c r="AD2129"/>
  <c r="Y2131"/>
  <c r="AA2131" s="1"/>
  <c r="Z2131"/>
  <c r="AB2131" s="1"/>
  <c r="AX2142" l="1"/>
  <c r="AY2142" s="1"/>
  <c r="BI2144"/>
  <c r="AW2144"/>
  <c r="AU2145"/>
  <c r="Z2132"/>
  <c r="AB2132" s="1"/>
  <c r="Y2132"/>
  <c r="AA2132" s="1"/>
  <c r="AC2130"/>
  <c r="AD2130" l="1"/>
  <c r="BI2145"/>
  <c r="AW2145"/>
  <c r="AU2146"/>
  <c r="AC2131"/>
  <c r="Z2133"/>
  <c r="AB2133" s="1"/>
  <c r="AX2143"/>
  <c r="Y2133"/>
  <c r="AA2133" s="1"/>
  <c r="AC2132"/>
  <c r="AD2131" l="1"/>
  <c r="AD2132"/>
  <c r="AX2144"/>
  <c r="AY2144" s="1"/>
  <c r="AY2143"/>
  <c r="BI2146"/>
  <c r="AW2146"/>
  <c r="AU2147"/>
  <c r="Y2134"/>
  <c r="AA2134" s="1"/>
  <c r="AX2145"/>
  <c r="AY2145" s="1"/>
  <c r="Z2134"/>
  <c r="AB2134" s="1"/>
  <c r="BI2147" l="1"/>
  <c r="AW2147"/>
  <c r="AU2148"/>
  <c r="Y2135"/>
  <c r="AA2135" s="1"/>
  <c r="Z2135"/>
  <c r="AB2135" s="1"/>
  <c r="AC2133"/>
  <c r="AD2133" l="1"/>
  <c r="BI2148"/>
  <c r="AW2148"/>
  <c r="AU2149"/>
  <c r="Y2136"/>
  <c r="AA2136" s="1"/>
  <c r="AC2135"/>
  <c r="AX2146"/>
  <c r="Z2136"/>
  <c r="AB2136" s="1"/>
  <c r="AC2134"/>
  <c r="AD2134" l="1"/>
  <c r="AD2135"/>
  <c r="BI2149"/>
  <c r="AW2149"/>
  <c r="AU2150"/>
  <c r="AX2147"/>
  <c r="AY2147" s="1"/>
  <c r="AY2146"/>
  <c r="Z2137"/>
  <c r="AB2137" s="1"/>
  <c r="Y2137"/>
  <c r="AA2137" s="1"/>
  <c r="AX2148"/>
  <c r="AY2148" s="1"/>
  <c r="BI2150" l="1"/>
  <c r="AW2150"/>
  <c r="AU2151"/>
  <c r="Z2138"/>
  <c r="AB2138" s="1"/>
  <c r="Y2138"/>
  <c r="AA2138" s="1"/>
  <c r="AC2137"/>
  <c r="AC2136"/>
  <c r="BI2151" l="1"/>
  <c r="AW2151"/>
  <c r="AU2152"/>
  <c r="AD2137"/>
  <c r="AD2136"/>
  <c r="Y2139"/>
  <c r="AA2139" s="1"/>
  <c r="Z2139"/>
  <c r="AB2139" s="1"/>
  <c r="AX2149"/>
  <c r="AX2150" l="1"/>
  <c r="AY2150" s="1"/>
  <c r="AY2149"/>
  <c r="BI2152"/>
  <c r="AW2152"/>
  <c r="AU2153"/>
  <c r="Y2140"/>
  <c r="AA2140" s="1"/>
  <c r="AC2139"/>
  <c r="Z2140"/>
  <c r="AB2140" s="1"/>
  <c r="AC2138"/>
  <c r="BI2153" l="1"/>
  <c r="AW2153"/>
  <c r="AU2154"/>
  <c r="AD2138"/>
  <c r="AD2139"/>
  <c r="Z2141"/>
  <c r="AB2141" s="1"/>
  <c r="Y2141"/>
  <c r="AA2141" s="1"/>
  <c r="AX2151"/>
  <c r="AX2152" l="1"/>
  <c r="AY2152" s="1"/>
  <c r="AY2151"/>
  <c r="BI2154"/>
  <c r="AW2154"/>
  <c r="AU2155"/>
  <c r="Z2142"/>
  <c r="AB2142" s="1"/>
  <c r="Y2142"/>
  <c r="AA2142" s="1"/>
  <c r="AC2140"/>
  <c r="AD2140" l="1"/>
  <c r="BI2155"/>
  <c r="AW2155"/>
  <c r="AU2156"/>
  <c r="Z2143"/>
  <c r="AB2143" s="1"/>
  <c r="Y2143"/>
  <c r="AA2143" s="1"/>
  <c r="AX2153"/>
  <c r="AC2141"/>
  <c r="AD2141" l="1"/>
  <c r="BI2156"/>
  <c r="AW2156"/>
  <c r="AU2157"/>
  <c r="AX2154"/>
  <c r="AY2154" s="1"/>
  <c r="AY2153"/>
  <c r="Z2144"/>
  <c r="AB2144" s="1"/>
  <c r="AC2142"/>
  <c r="Y2144"/>
  <c r="AA2144" s="1"/>
  <c r="AC2143"/>
  <c r="AX2155" l="1"/>
  <c r="AY2155" s="1"/>
  <c r="AD2142"/>
  <c r="BI2157"/>
  <c r="AW2157"/>
  <c r="AU2158"/>
  <c r="AD2143"/>
  <c r="Y2145"/>
  <c r="AA2145" s="1"/>
  <c r="Z2145"/>
  <c r="AB2145" s="1"/>
  <c r="BI2158" l="1"/>
  <c r="AW2158"/>
  <c r="AU2159"/>
  <c r="AC2144"/>
  <c r="Y2146"/>
  <c r="AA2146" s="1"/>
  <c r="AC2145"/>
  <c r="Z2146"/>
  <c r="AB2146" s="1"/>
  <c r="AX2156"/>
  <c r="AD2144" l="1"/>
  <c r="AX2157"/>
  <c r="AY2157" s="1"/>
  <c r="AY2156"/>
  <c r="AD2145"/>
  <c r="BI2159"/>
  <c r="AW2159"/>
  <c r="AU2160"/>
  <c r="Y2147"/>
  <c r="AA2147" s="1"/>
  <c r="AX2158"/>
  <c r="AY2158" s="1"/>
  <c r="Z2147"/>
  <c r="AB2147" s="1"/>
  <c r="BI2160" l="1"/>
  <c r="AW2160"/>
  <c r="AU2161"/>
  <c r="Z2148"/>
  <c r="AB2148" s="1"/>
  <c r="Y2148"/>
  <c r="AA2148" s="1"/>
  <c r="AC2146"/>
  <c r="AD2146" l="1"/>
  <c r="BI2161"/>
  <c r="AW2161"/>
  <c r="AU2162"/>
  <c r="Y2149"/>
  <c r="AA2149" s="1"/>
  <c r="AC2148"/>
  <c r="AX2159"/>
  <c r="Z2149"/>
  <c r="AB2149" s="1"/>
  <c r="AC2147"/>
  <c r="AD2147" l="1"/>
  <c r="AD2148"/>
  <c r="AX2160"/>
  <c r="AY2160" s="1"/>
  <c r="AY2159"/>
  <c r="BI2162"/>
  <c r="AW2162"/>
  <c r="AU2163"/>
  <c r="Z2150"/>
  <c r="AB2150" s="1"/>
  <c r="Y2150"/>
  <c r="AA2150" s="1"/>
  <c r="AX2161"/>
  <c r="AY2161" s="1"/>
  <c r="BI2163" l="1"/>
  <c r="AW2163"/>
  <c r="AU2164"/>
  <c r="Z2151"/>
  <c r="AB2151" s="1"/>
  <c r="Y2151"/>
  <c r="AA2151" s="1"/>
  <c r="AC2150"/>
  <c r="AC2149"/>
  <c r="BI2164" l="1"/>
  <c r="AW2164"/>
  <c r="AU2165"/>
  <c r="AD2150"/>
  <c r="AD2149"/>
  <c r="Y2152"/>
  <c r="AA2152" s="1"/>
  <c r="AC2151"/>
  <c r="Z2152"/>
  <c r="AB2152" s="1"/>
  <c r="AX2162"/>
  <c r="AX2163" l="1"/>
  <c r="AY2163" s="1"/>
  <c r="AY2162"/>
  <c r="BI2165"/>
  <c r="AW2165"/>
  <c r="AU2166"/>
  <c r="AD2151"/>
  <c r="Y2153"/>
  <c r="AA2153" s="1"/>
  <c r="AX2164"/>
  <c r="AY2164" s="1"/>
  <c r="Z2153"/>
  <c r="AB2153" s="1"/>
  <c r="BI2166" l="1"/>
  <c r="AW2166"/>
  <c r="AU2167"/>
  <c r="Z2154"/>
  <c r="AB2154" s="1"/>
  <c r="Y2154"/>
  <c r="AA2154" s="1"/>
  <c r="AC2152"/>
  <c r="AD2152" l="1"/>
  <c r="BI2167"/>
  <c r="AW2167"/>
  <c r="AU2168"/>
  <c r="Y2155"/>
  <c r="AA2155" s="1"/>
  <c r="AC2154"/>
  <c r="AX2165"/>
  <c r="Z2155"/>
  <c r="AB2155" s="1"/>
  <c r="AC2153"/>
  <c r="AD2153" l="1"/>
  <c r="AX2166"/>
  <c r="AY2166" s="1"/>
  <c r="AY2165"/>
  <c r="AD2154"/>
  <c r="BI2168"/>
  <c r="AW2168"/>
  <c r="AU2169"/>
  <c r="Z2156"/>
  <c r="AB2156" s="1"/>
  <c r="Y2156"/>
  <c r="AA2156" s="1"/>
  <c r="AX2167"/>
  <c r="AY2167" s="1"/>
  <c r="BI2169" l="1"/>
  <c r="AW2169"/>
  <c r="AU2170"/>
  <c r="Z2157"/>
  <c r="AB2157" s="1"/>
  <c r="Y2157"/>
  <c r="AA2157" s="1"/>
  <c r="AC2156"/>
  <c r="AC2155"/>
  <c r="BI2170" l="1"/>
  <c r="AW2170"/>
  <c r="AU2171"/>
  <c r="AD2156"/>
  <c r="AD2155"/>
  <c r="Y2158"/>
  <c r="AA2158" s="1"/>
  <c r="AC2157"/>
  <c r="Z2158"/>
  <c r="AB2158" s="1"/>
  <c r="AX2168"/>
  <c r="AX2169" l="1"/>
  <c r="AY2169" s="1"/>
  <c r="AY2168"/>
  <c r="BI2171"/>
  <c r="AW2171"/>
  <c r="AU2172"/>
  <c r="AD2157"/>
  <c r="Y2159"/>
  <c r="AA2159" s="1"/>
  <c r="Z2159"/>
  <c r="AB2159" s="1"/>
  <c r="AX2170" l="1"/>
  <c r="AY2170" s="1"/>
  <c r="BI2172"/>
  <c r="AW2172"/>
  <c r="AU2173"/>
  <c r="Z2160"/>
  <c r="AB2160" s="1"/>
  <c r="Y2160"/>
  <c r="AA2160" s="1"/>
  <c r="AC2158"/>
  <c r="AD2158" l="1"/>
  <c r="BI2173"/>
  <c r="AW2173"/>
  <c r="AU2174"/>
  <c r="Y2161"/>
  <c r="AA2161" s="1"/>
  <c r="AC2160"/>
  <c r="AX2171"/>
  <c r="Z2161"/>
  <c r="AB2161" s="1"/>
  <c r="AC2159"/>
  <c r="AD2159" l="1"/>
  <c r="BI2174"/>
  <c r="AW2174"/>
  <c r="AU2175"/>
  <c r="AD2160"/>
  <c r="AX2172"/>
  <c r="AY2172" s="1"/>
  <c r="AY2171"/>
  <c r="Z2162"/>
  <c r="AB2162" s="1"/>
  <c r="Y2162"/>
  <c r="AA2162" s="1"/>
  <c r="AX2173"/>
  <c r="AY2173" s="1"/>
  <c r="BI2175" l="1"/>
  <c r="AW2175"/>
  <c r="AU2176"/>
  <c r="Z2163"/>
  <c r="AB2163" s="1"/>
  <c r="Y2163"/>
  <c r="AA2163" s="1"/>
  <c r="AX2174"/>
  <c r="AY2174" s="1"/>
  <c r="AC2161"/>
  <c r="AD2161" l="1"/>
  <c r="BI2176"/>
  <c r="AW2176"/>
  <c r="AU2177"/>
  <c r="AX2175"/>
  <c r="AY2175" s="1"/>
  <c r="Y2164"/>
  <c r="AA2164" s="1"/>
  <c r="AC2163"/>
  <c r="Z2164"/>
  <c r="AB2164" s="1"/>
  <c r="AC2162"/>
  <c r="AD2162" l="1"/>
  <c r="AD2163"/>
  <c r="BI2177"/>
  <c r="AW2177"/>
  <c r="AU2178"/>
  <c r="Z2165"/>
  <c r="AB2165" s="1"/>
  <c r="AX2176"/>
  <c r="AY2176" s="1"/>
  <c r="Y2165"/>
  <c r="AA2165" s="1"/>
  <c r="BI2178" l="1"/>
  <c r="AW2178"/>
  <c r="AU2179"/>
  <c r="AC2164"/>
  <c r="Z2166"/>
  <c r="AB2166" s="1"/>
  <c r="Y2166"/>
  <c r="AA2166" s="1"/>
  <c r="AD2164" l="1"/>
  <c r="BI2179"/>
  <c r="AW2179"/>
  <c r="AU2180"/>
  <c r="AC2165"/>
  <c r="AX2177"/>
  <c r="AY2177" s="1"/>
  <c r="Y2167"/>
  <c r="AA2167" s="1"/>
  <c r="Z2167"/>
  <c r="AB2167" s="1"/>
  <c r="AD2165" l="1"/>
  <c r="BI2180"/>
  <c r="AW2180"/>
  <c r="AU2181"/>
  <c r="Y2168"/>
  <c r="AA2168" s="1"/>
  <c r="AC2166"/>
  <c r="Z2168"/>
  <c r="AB2168" s="1"/>
  <c r="AX2178"/>
  <c r="AD2166" l="1"/>
  <c r="AX2179"/>
  <c r="AY2179" s="1"/>
  <c r="AY2178"/>
  <c r="BI2181"/>
  <c r="AW2181"/>
  <c r="AU2182"/>
  <c r="Y2169"/>
  <c r="AA2169" s="1"/>
  <c r="AX2180"/>
  <c r="AY2180" s="1"/>
  <c r="AC2167"/>
  <c r="Z2169"/>
  <c r="AB2169" s="1"/>
  <c r="AD2167" l="1"/>
  <c r="BI2182"/>
  <c r="AW2182"/>
  <c r="AU2183"/>
  <c r="Z2170"/>
  <c r="AB2170" s="1"/>
  <c r="Y2170"/>
  <c r="AA2170" s="1"/>
  <c r="AX2181"/>
  <c r="AY2181" s="1"/>
  <c r="AC2168"/>
  <c r="BI2183" l="1"/>
  <c r="AW2183"/>
  <c r="AU2184"/>
  <c r="AD2168"/>
  <c r="AC2169"/>
  <c r="Y2171"/>
  <c r="AA2171" s="1"/>
  <c r="Z2171"/>
  <c r="AB2171" s="1"/>
  <c r="AX2182"/>
  <c r="AY2182" s="1"/>
  <c r="BI2184" l="1"/>
  <c r="AW2184"/>
  <c r="AU2185"/>
  <c r="AD2169"/>
  <c r="Z2172"/>
  <c r="AB2172" s="1"/>
  <c r="Y2172"/>
  <c r="AA2172" s="1"/>
  <c r="AC2170"/>
  <c r="AD2170" l="1"/>
  <c r="BI2185"/>
  <c r="AW2185"/>
  <c r="AU2186"/>
  <c r="Y2173"/>
  <c r="AA2173" s="1"/>
  <c r="AC2172"/>
  <c r="Z2173"/>
  <c r="AB2173" s="1"/>
  <c r="AX2183"/>
  <c r="AY2183" s="1"/>
  <c r="AC2171"/>
  <c r="AD2172" l="1"/>
  <c r="BI2186"/>
  <c r="AW2186"/>
  <c r="AU2187"/>
  <c r="AD2171"/>
  <c r="Y2174"/>
  <c r="AA2174" s="1"/>
  <c r="AX2184"/>
  <c r="Z2174"/>
  <c r="AB2174" s="1"/>
  <c r="BI2187" l="1"/>
  <c r="AW2187"/>
  <c r="AU2188"/>
  <c r="AX2185"/>
  <c r="AY2185" s="1"/>
  <c r="AY2184"/>
  <c r="Y2175"/>
  <c r="AA2175" s="1"/>
  <c r="AC2174"/>
  <c r="Z2175"/>
  <c r="AB2175" s="1"/>
  <c r="AC2173"/>
  <c r="AX2186"/>
  <c r="AY2186" s="1"/>
  <c r="AD2173" l="1"/>
  <c r="BI2188"/>
  <c r="AW2188"/>
  <c r="AU2189"/>
  <c r="AD2174"/>
  <c r="Y2176"/>
  <c r="AA2176" s="1"/>
  <c r="AC2175"/>
  <c r="Z2176"/>
  <c r="AB2176" s="1"/>
  <c r="BI2189" l="1"/>
  <c r="AW2189"/>
  <c r="AU2190"/>
  <c r="AD2175"/>
  <c r="Z2177"/>
  <c r="AB2177" s="1"/>
  <c r="Y2177"/>
  <c r="AA2177" s="1"/>
  <c r="AC2176"/>
  <c r="AX2187"/>
  <c r="AD2176" l="1"/>
  <c r="AX2188"/>
  <c r="AY2188" s="1"/>
  <c r="AY2187"/>
  <c r="BI2190"/>
  <c r="AW2190"/>
  <c r="AU2191"/>
  <c r="Y2178"/>
  <c r="AA2178" s="1"/>
  <c r="Z2178"/>
  <c r="AB2178" s="1"/>
  <c r="AX2189"/>
  <c r="AY2189" s="1"/>
  <c r="BI2191" l="1"/>
  <c r="AW2191"/>
  <c r="AU2192"/>
  <c r="Z2179"/>
  <c r="AB2179" s="1"/>
  <c r="Y2179"/>
  <c r="AA2179" s="1"/>
  <c r="AC2177"/>
  <c r="AD2177" l="1"/>
  <c r="BI2192"/>
  <c r="AW2192"/>
  <c r="AU2193"/>
  <c r="Y2180"/>
  <c r="AA2180" s="1"/>
  <c r="AC2179"/>
  <c r="Z2180"/>
  <c r="AB2180" s="1"/>
  <c r="AX2190"/>
  <c r="AY2190" s="1"/>
  <c r="AC2178"/>
  <c r="AD2178" l="1"/>
  <c r="AD2179"/>
  <c r="BI2193"/>
  <c r="AW2193"/>
  <c r="AU2194"/>
  <c r="Y2181"/>
  <c r="AA2181" s="1"/>
  <c r="AC2180"/>
  <c r="Z2181"/>
  <c r="AB2181" s="1"/>
  <c r="AX2191"/>
  <c r="AD2180" l="1"/>
  <c r="AX2192"/>
  <c r="AY2192" s="1"/>
  <c r="AY2191"/>
  <c r="BI2194"/>
  <c r="AW2194"/>
  <c r="AU2195"/>
  <c r="Y2182"/>
  <c r="AA2182" s="1"/>
  <c r="Z2182"/>
  <c r="AB2182" s="1"/>
  <c r="AX2193" l="1"/>
  <c r="AY2193" s="1"/>
  <c r="BI2195"/>
  <c r="AW2195"/>
  <c r="AU2196"/>
  <c r="AC2181"/>
  <c r="Y2183"/>
  <c r="AA2183" s="1"/>
  <c r="Z2183"/>
  <c r="AB2183" s="1"/>
  <c r="AD2181" l="1"/>
  <c r="BI2196"/>
  <c r="AW2196"/>
  <c r="AU2197"/>
  <c r="Z2184"/>
  <c r="AB2184" s="1"/>
  <c r="Y2184"/>
  <c r="AA2184" s="1"/>
  <c r="AX2194"/>
  <c r="AC2182"/>
  <c r="AX2195" l="1"/>
  <c r="AY2195" s="1"/>
  <c r="AY2194"/>
  <c r="AD2182"/>
  <c r="BI2197"/>
  <c r="AW2197"/>
  <c r="AU2198"/>
  <c r="Z2185"/>
  <c r="AB2185" s="1"/>
  <c r="Y2185"/>
  <c r="AA2185" s="1"/>
  <c r="AC2184"/>
  <c r="AC2183"/>
  <c r="BI2198" l="1"/>
  <c r="AW2198"/>
  <c r="AU2199"/>
  <c r="AD2184"/>
  <c r="AD2183"/>
  <c r="Y2186"/>
  <c r="AA2186" s="1"/>
  <c r="Z2186"/>
  <c r="AB2186" s="1"/>
  <c r="AX2196"/>
  <c r="BI2199" l="1"/>
  <c r="AW2199"/>
  <c r="AU2200"/>
  <c r="AX2197"/>
  <c r="AY2197" s="1"/>
  <c r="AY2196"/>
  <c r="Y2187"/>
  <c r="AA2187" s="1"/>
  <c r="Z2187"/>
  <c r="AB2187" s="1"/>
  <c r="AC2185"/>
  <c r="AD2185" l="1"/>
  <c r="BI2200"/>
  <c r="AW2200"/>
  <c r="AU2201"/>
  <c r="Z2188"/>
  <c r="AB2188" s="1"/>
  <c r="Y2188"/>
  <c r="AA2188" s="1"/>
  <c r="AC2186"/>
  <c r="AX2198"/>
  <c r="AY2198" s="1"/>
  <c r="AD2186" l="1"/>
  <c r="BI2201"/>
  <c r="AW2201"/>
  <c r="AU2202"/>
  <c r="AC2187"/>
  <c r="Y2189"/>
  <c r="AA2189" s="1"/>
  <c r="Z2189"/>
  <c r="AB2189" s="1"/>
  <c r="AX2199"/>
  <c r="AD2187" l="1"/>
  <c r="BI2202"/>
  <c r="AW2202"/>
  <c r="AU2203"/>
  <c r="AX2200"/>
  <c r="AY2200" s="1"/>
  <c r="AY2199"/>
  <c r="Z2190"/>
  <c r="AB2190" s="1"/>
  <c r="Y2190"/>
  <c r="AA2190" s="1"/>
  <c r="AC2189"/>
  <c r="AC2188"/>
  <c r="AX2201" l="1"/>
  <c r="AY2201" s="1"/>
  <c r="BI2203"/>
  <c r="AW2203"/>
  <c r="AU2204"/>
  <c r="AD2188"/>
  <c r="AD2189"/>
  <c r="Y2191"/>
  <c r="AA2191" s="1"/>
  <c r="AC2190"/>
  <c r="Z2191"/>
  <c r="AB2191" s="1"/>
  <c r="AD2190" l="1"/>
  <c r="BI2204"/>
  <c r="AW2204"/>
  <c r="AU2205"/>
  <c r="Y2192"/>
  <c r="AA2192" s="1"/>
  <c r="AX2202"/>
  <c r="Z2192"/>
  <c r="AB2192" s="1"/>
  <c r="AX2203" l="1"/>
  <c r="AY2203" s="1"/>
  <c r="AY2202"/>
  <c r="BI2205"/>
  <c r="AW2205"/>
  <c r="AU2206"/>
  <c r="Z2193"/>
  <c r="AB2193" s="1"/>
  <c r="Y2193"/>
  <c r="AA2193" s="1"/>
  <c r="AC2191"/>
  <c r="AX2204"/>
  <c r="AY2204" s="1"/>
  <c r="BI2206" l="1"/>
  <c r="AW2206"/>
  <c r="AU2207"/>
  <c r="AD2191"/>
  <c r="AC2192"/>
  <c r="Z2194"/>
  <c r="AB2194" s="1"/>
  <c r="AX2205"/>
  <c r="AY2205" s="1"/>
  <c r="Y2194"/>
  <c r="AA2194" s="1"/>
  <c r="AC2193"/>
  <c r="AY2206" l="1"/>
  <c r="BI2207"/>
  <c r="AW2207"/>
  <c r="AU2208"/>
  <c r="AD2193"/>
  <c r="AD2192"/>
  <c r="Z2195"/>
  <c r="AB2195" s="1"/>
  <c r="AX2206"/>
  <c r="Y2195"/>
  <c r="AA2195" s="1"/>
  <c r="BI2208" l="1"/>
  <c r="AW2208"/>
  <c r="AU2209"/>
  <c r="AC2194"/>
  <c r="Z2196"/>
  <c r="AB2196" s="1"/>
  <c r="Y2196"/>
  <c r="AA2196" s="1"/>
  <c r="AD2194" l="1"/>
  <c r="BI2209"/>
  <c r="AW2209"/>
  <c r="AU2210"/>
  <c r="AC2195"/>
  <c r="Y2197"/>
  <c r="AA2197" s="1"/>
  <c r="AX2207"/>
  <c r="AY2207" s="1"/>
  <c r="Z2197"/>
  <c r="AB2197" s="1"/>
  <c r="AD2195" l="1"/>
  <c r="BI2210"/>
  <c r="AW2210"/>
  <c r="AU2211"/>
  <c r="AX2208"/>
  <c r="Z2198"/>
  <c r="AB2198" s="1"/>
  <c r="Y2198"/>
  <c r="AA2198" s="1"/>
  <c r="AC2196"/>
  <c r="AD2196" l="1"/>
  <c r="BI2211"/>
  <c r="AW2211"/>
  <c r="AU2212"/>
  <c r="AX2209"/>
  <c r="AY2209" s="1"/>
  <c r="AY2208"/>
  <c r="AC2197"/>
  <c r="Z2199"/>
  <c r="AB2199" s="1"/>
  <c r="Y2199"/>
  <c r="AA2199" s="1"/>
  <c r="AX2210" l="1"/>
  <c r="AY2210" s="1"/>
  <c r="BI2212"/>
  <c r="AW2212"/>
  <c r="AU2213"/>
  <c r="AD2197"/>
  <c r="Y2200"/>
  <c r="AA2200" s="1"/>
  <c r="Z2200"/>
  <c r="AB2200" s="1"/>
  <c r="AC2198"/>
  <c r="AD2198" l="1"/>
  <c r="BI2213"/>
  <c r="AW2213"/>
  <c r="AU2214"/>
  <c r="Y2201"/>
  <c r="AA2201" s="1"/>
  <c r="Z2201"/>
  <c r="AB2201" s="1"/>
  <c r="AC2199"/>
  <c r="AX2211"/>
  <c r="AY2211" s="1"/>
  <c r="AD2199" l="1"/>
  <c r="BI2214"/>
  <c r="AW2214"/>
  <c r="AU2215"/>
  <c r="Y2202"/>
  <c r="AA2202" s="1"/>
  <c r="AC2201"/>
  <c r="Z2202"/>
  <c r="AB2202" s="1"/>
  <c r="AC2200"/>
  <c r="AX2212"/>
  <c r="AY2212" s="1"/>
  <c r="AD2201" l="1"/>
  <c r="BI2215"/>
  <c r="AW2215"/>
  <c r="AU2216"/>
  <c r="AD2200"/>
  <c r="Y2203"/>
  <c r="AA2203" s="1"/>
  <c r="Z2203"/>
  <c r="AB2203" s="1"/>
  <c r="AX2213"/>
  <c r="AX2214" l="1"/>
  <c r="AY2214" s="1"/>
  <c r="AY2213"/>
  <c r="BI2216"/>
  <c r="AW2216"/>
  <c r="AU2217"/>
  <c r="Y2204"/>
  <c r="AA2204" s="1"/>
  <c r="AC2202"/>
  <c r="Z2204"/>
  <c r="AB2204" s="1"/>
  <c r="AD2202" l="1"/>
  <c r="BI2217"/>
  <c r="AW2217"/>
  <c r="AU2218"/>
  <c r="AX2215"/>
  <c r="AY2215" s="1"/>
  <c r="Z2205"/>
  <c r="AB2205" s="1"/>
  <c r="Y2205"/>
  <c r="AA2205" s="1"/>
  <c r="AC2203"/>
  <c r="AX2216" l="1"/>
  <c r="AY2216" s="1"/>
  <c r="BI2218"/>
  <c r="AW2218"/>
  <c r="AU2219"/>
  <c r="AD2203"/>
  <c r="AC2204"/>
  <c r="Z2206"/>
  <c r="AB2206" s="1"/>
  <c r="Y2206"/>
  <c r="AA2206" s="1"/>
  <c r="AC2205"/>
  <c r="AX2217" l="1"/>
  <c r="AY2217" s="1"/>
  <c r="BI2219"/>
  <c r="AW2219"/>
  <c r="AU2220"/>
  <c r="AD2205"/>
  <c r="AD2204"/>
  <c r="Z2207"/>
  <c r="AB2207" s="1"/>
  <c r="Y2207"/>
  <c r="AA2207" s="1"/>
  <c r="BI2220" l="1"/>
  <c r="AW2220"/>
  <c r="AU2221"/>
  <c r="AC2206"/>
  <c r="Y2208"/>
  <c r="AA2208" s="1"/>
  <c r="Z2208"/>
  <c r="AB2208" s="1"/>
  <c r="AX2218"/>
  <c r="AD2206" l="1"/>
  <c r="BI2221"/>
  <c r="AW2221"/>
  <c r="AU2222"/>
  <c r="AX2219"/>
  <c r="AY2219" s="1"/>
  <c r="AY2218"/>
  <c r="Y2209"/>
  <c r="AA2209" s="1"/>
  <c r="AX2220"/>
  <c r="AY2220" s="1"/>
  <c r="AC2207"/>
  <c r="Z2209"/>
  <c r="AB2209" s="1"/>
  <c r="BI2222" l="1"/>
  <c r="AW2222"/>
  <c r="AU2223"/>
  <c r="AD2207"/>
  <c r="Z2210"/>
  <c r="AB2210" s="1"/>
  <c r="AX2221"/>
  <c r="AY2221" s="1"/>
  <c r="Y2210"/>
  <c r="AA2210" s="1"/>
  <c r="AC2208"/>
  <c r="AD2208" l="1"/>
  <c r="BI2223"/>
  <c r="AW2223"/>
  <c r="AU2224"/>
  <c r="AC2209"/>
  <c r="Z2211"/>
  <c r="AB2211" s="1"/>
  <c r="Y2211"/>
  <c r="AA2211" s="1"/>
  <c r="AC2210"/>
  <c r="BI2224" l="1"/>
  <c r="AW2224"/>
  <c r="AU2225"/>
  <c r="AD2210"/>
  <c r="AD2209"/>
  <c r="Z2212"/>
  <c r="AB2212" s="1"/>
  <c r="AX2222"/>
  <c r="AY2222" s="1"/>
  <c r="Y2212"/>
  <c r="AA2212" s="1"/>
  <c r="AC2211"/>
  <c r="AD2211" l="1"/>
  <c r="BI2225"/>
  <c r="AW2225"/>
  <c r="AU2226"/>
  <c r="Y2213"/>
  <c r="AA2213" s="1"/>
  <c r="AX2223"/>
  <c r="AY2223" s="1"/>
  <c r="Z2213"/>
  <c r="AB2213" s="1"/>
  <c r="BI2226" l="1"/>
  <c r="AW2226"/>
  <c r="AU2227"/>
  <c r="Y2214"/>
  <c r="AA2214" s="1"/>
  <c r="AC2213"/>
  <c r="Z2214"/>
  <c r="AB2214" s="1"/>
  <c r="AC2212"/>
  <c r="AX2224"/>
  <c r="AX2225" l="1"/>
  <c r="AY2225" s="1"/>
  <c r="AY2224"/>
  <c r="BI2227"/>
  <c r="AW2227"/>
  <c r="AU2228"/>
  <c r="AD2213"/>
  <c r="AD2212"/>
  <c r="Z2215"/>
  <c r="AB2215" s="1"/>
  <c r="Y2215"/>
  <c r="AA2215" s="1"/>
  <c r="AX2226"/>
  <c r="AY2226" s="1"/>
  <c r="BI2228" l="1"/>
  <c r="AW2228"/>
  <c r="AU2229"/>
  <c r="AC2214"/>
  <c r="Z2216"/>
  <c r="AB2216" s="1"/>
  <c r="Y2216"/>
  <c r="AA2216" s="1"/>
  <c r="AD2214" l="1"/>
  <c r="BI2229"/>
  <c r="AW2229"/>
  <c r="AU2230"/>
  <c r="AC2215"/>
  <c r="Z2217"/>
  <c r="AB2217" s="1"/>
  <c r="AX2227"/>
  <c r="AY2227" s="1"/>
  <c r="Y2217"/>
  <c r="AA2217" s="1"/>
  <c r="AC2216"/>
  <c r="AD2216" l="1"/>
  <c r="AD2215"/>
  <c r="BI2230"/>
  <c r="AW2230"/>
  <c r="AU2231"/>
  <c r="AX2228"/>
  <c r="AY2228" s="1"/>
  <c r="Y2218"/>
  <c r="AA2218" s="1"/>
  <c r="Z2218"/>
  <c r="AB2218" s="1"/>
  <c r="BI2231" l="1"/>
  <c r="AW2231"/>
  <c r="AU2232"/>
  <c r="Z2219"/>
  <c r="AB2219" s="1"/>
  <c r="AX2229"/>
  <c r="AY2229" s="1"/>
  <c r="Y2219"/>
  <c r="AA2219" s="1"/>
  <c r="AC2218"/>
  <c r="AC2217"/>
  <c r="AD2217" l="1"/>
  <c r="BI2232"/>
  <c r="AW2232"/>
  <c r="AU2233"/>
  <c r="AD2218"/>
  <c r="Y2220"/>
  <c r="AA2220" s="1"/>
  <c r="AC2219"/>
  <c r="Z2220"/>
  <c r="AB2220" s="1"/>
  <c r="AX2230"/>
  <c r="AY2230" s="1"/>
  <c r="BI2233" l="1"/>
  <c r="AW2233"/>
  <c r="AU2234"/>
  <c r="AD2219"/>
  <c r="Y2221"/>
  <c r="AA2221" s="1"/>
  <c r="Z2221"/>
  <c r="AB2221" s="1"/>
  <c r="AX2231"/>
  <c r="BI2234" l="1"/>
  <c r="AW2234"/>
  <c r="AU2235"/>
  <c r="AX2232"/>
  <c r="AY2232" s="1"/>
  <c r="AY2231"/>
  <c r="Y2222"/>
  <c r="AA2222" s="1"/>
  <c r="Z2222"/>
  <c r="AB2222" s="1"/>
  <c r="AC2220"/>
  <c r="AD2220" l="1"/>
  <c r="BI2235"/>
  <c r="AW2235"/>
  <c r="AU2236"/>
  <c r="Y2223"/>
  <c r="AA2223" s="1"/>
  <c r="AC2222"/>
  <c r="Z2223"/>
  <c r="AB2223" s="1"/>
  <c r="AC2221"/>
  <c r="AX2233"/>
  <c r="AY2233" s="1"/>
  <c r="AD2222" l="1"/>
  <c r="AD2221"/>
  <c r="BI2236"/>
  <c r="AW2236"/>
  <c r="AU2237"/>
  <c r="Y2224"/>
  <c r="AA2224" s="1"/>
  <c r="AC2223"/>
  <c r="Z2224"/>
  <c r="AB2224" s="1"/>
  <c r="AX2234"/>
  <c r="AX2235" l="1"/>
  <c r="AY2235" s="1"/>
  <c r="AY2234"/>
  <c r="AD2223"/>
  <c r="BI2237"/>
  <c r="AW2237"/>
  <c r="AU2238"/>
  <c r="Y2225"/>
  <c r="AA2225" s="1"/>
  <c r="Z2225"/>
  <c r="AB2225" s="1"/>
  <c r="BI2238" l="1"/>
  <c r="AW2238"/>
  <c r="AU2239"/>
  <c r="Z2226"/>
  <c r="AB2226" s="1"/>
  <c r="Y2226"/>
  <c r="AA2226" s="1"/>
  <c r="AX2236"/>
  <c r="AC2224"/>
  <c r="AX2237" l="1"/>
  <c r="AY2237" s="1"/>
  <c r="AY2236"/>
  <c r="AD2224"/>
  <c r="BI2239"/>
  <c r="AW2239"/>
  <c r="AU2240"/>
  <c r="Z2227"/>
  <c r="AB2227" s="1"/>
  <c r="Y2227"/>
  <c r="AA2227" s="1"/>
  <c r="AC2225"/>
  <c r="AD2225" l="1"/>
  <c r="BI2240"/>
  <c r="AW2240"/>
  <c r="AU2241"/>
  <c r="Z2228"/>
  <c r="AB2228" s="1"/>
  <c r="AX2238"/>
  <c r="AY2238" s="1"/>
  <c r="Y2228"/>
  <c r="AA2228" s="1"/>
  <c r="AC2226"/>
  <c r="BI2241" l="1"/>
  <c r="AW2241"/>
  <c r="AU2242"/>
  <c r="AD2226"/>
  <c r="Z2229"/>
  <c r="AB2229" s="1"/>
  <c r="AX2239"/>
  <c r="AY2239" s="1"/>
  <c r="Y2229"/>
  <c r="AA2229" s="1"/>
  <c r="AC2228"/>
  <c r="AC2227"/>
  <c r="AD2227" l="1"/>
  <c r="AD2228"/>
  <c r="BI2242"/>
  <c r="AW2242"/>
  <c r="AU2243"/>
  <c r="Y2230"/>
  <c r="AA2230" s="1"/>
  <c r="Z2230"/>
  <c r="AB2230" s="1"/>
  <c r="AX2240"/>
  <c r="AX2241" l="1"/>
  <c r="AY2241" s="1"/>
  <c r="AY2240"/>
  <c r="BI2243"/>
  <c r="AW2243"/>
  <c r="AU2244"/>
  <c r="Y2231"/>
  <c r="AA2231" s="1"/>
  <c r="AC2229"/>
  <c r="Z2231"/>
  <c r="AB2231" s="1"/>
  <c r="AD2229" l="1"/>
  <c r="BI2244"/>
  <c r="AW2244"/>
  <c r="AU2245"/>
  <c r="AX2242"/>
  <c r="AY2242" s="1"/>
  <c r="Z2232"/>
  <c r="AB2232" s="1"/>
  <c r="AC2230"/>
  <c r="Y2232"/>
  <c r="AA2232" s="1"/>
  <c r="AX2243" l="1"/>
  <c r="AY2243" s="1"/>
  <c r="AD2230"/>
  <c r="BI2245"/>
  <c r="AW2245"/>
  <c r="AU2246"/>
  <c r="AC2231"/>
  <c r="Y2233"/>
  <c r="AA2233" s="1"/>
  <c r="Z2233"/>
  <c r="AB2233" s="1"/>
  <c r="AX2244"/>
  <c r="AY2244" s="1"/>
  <c r="AD2231" l="1"/>
  <c r="BI2246"/>
  <c r="AW2246"/>
  <c r="AU2247"/>
  <c r="Z2234"/>
  <c r="AB2234" s="1"/>
  <c r="Y2234"/>
  <c r="AA2234" s="1"/>
  <c r="AC2233"/>
  <c r="AX2245"/>
  <c r="AY2245" s="1"/>
  <c r="AC2232"/>
  <c r="AD2232" l="1"/>
  <c r="AD2233"/>
  <c r="BI2247"/>
  <c r="AW2247"/>
  <c r="AU2248"/>
  <c r="AY2246"/>
  <c r="Y2235"/>
  <c r="AA2235" s="1"/>
  <c r="AX2246"/>
  <c r="Z2235"/>
  <c r="AB2235" s="1"/>
  <c r="BI2248" l="1"/>
  <c r="AW2248"/>
  <c r="AU2249"/>
  <c r="Z2236"/>
  <c r="AB2236" s="1"/>
  <c r="Y2236"/>
  <c r="AA2236" s="1"/>
  <c r="AC2234"/>
  <c r="AD2234" l="1"/>
  <c r="BI2249"/>
  <c r="AW2249"/>
  <c r="AU2250"/>
  <c r="AC2235"/>
  <c r="AX2247"/>
  <c r="AY2247" s="1"/>
  <c r="Z2237"/>
  <c r="AB2237" s="1"/>
  <c r="Y2237"/>
  <c r="AA2237" s="1"/>
  <c r="AD2235" l="1"/>
  <c r="BI2250"/>
  <c r="AW2250"/>
  <c r="AU2251"/>
  <c r="AC2236"/>
  <c r="Y2238"/>
  <c r="AA2238" s="1"/>
  <c r="Z2238"/>
  <c r="AB2238" s="1"/>
  <c r="AX2248"/>
  <c r="AY2248" s="1"/>
  <c r="AD2236" l="1"/>
  <c r="BI2251"/>
  <c r="AW2251"/>
  <c r="AU2252"/>
  <c r="AX2249"/>
  <c r="AY2249" s="1"/>
  <c r="Z2239"/>
  <c r="AB2239" s="1"/>
  <c r="Y2239"/>
  <c r="AA2239" s="1"/>
  <c r="AC2238"/>
  <c r="AC2237"/>
  <c r="BI2252" l="1"/>
  <c r="AW2252"/>
  <c r="AU2253"/>
  <c r="AD2238"/>
  <c r="AD2237"/>
  <c r="Y2240"/>
  <c r="AA2240" s="1"/>
  <c r="AC2239"/>
  <c r="Z2240"/>
  <c r="AB2240" s="1"/>
  <c r="AX2250"/>
  <c r="AX2251" l="1"/>
  <c r="AY2251" s="1"/>
  <c r="AY2250"/>
  <c r="AD2239"/>
  <c r="BI2253"/>
  <c r="AW2253"/>
  <c r="AU2254"/>
  <c r="Y2241"/>
  <c r="AA2241" s="1"/>
  <c r="Z2241"/>
  <c r="AB2241" s="1"/>
  <c r="BI2254" l="1"/>
  <c r="AW2254"/>
  <c r="AU2255"/>
  <c r="Z2242"/>
  <c r="AB2242" s="1"/>
  <c r="Y2242"/>
  <c r="AA2242" s="1"/>
  <c r="AC2240"/>
  <c r="AX2252"/>
  <c r="AD2240" l="1"/>
  <c r="AX2253"/>
  <c r="AY2253" s="1"/>
  <c r="AY2252"/>
  <c r="BI2255"/>
  <c r="AW2255"/>
  <c r="AU2256"/>
  <c r="Z2243"/>
  <c r="AB2243" s="1"/>
  <c r="Y2243"/>
  <c r="AA2243" s="1"/>
  <c r="AX2254"/>
  <c r="AY2254" s="1"/>
  <c r="AC2241"/>
  <c r="AD2241" l="1"/>
  <c r="BI2256"/>
  <c r="AW2256"/>
  <c r="AU2257"/>
  <c r="AC2242"/>
  <c r="Z2244"/>
  <c r="AB2244" s="1"/>
  <c r="Y2244"/>
  <c r="AA2244" s="1"/>
  <c r="AC2243"/>
  <c r="AX2255"/>
  <c r="AY2255" s="1"/>
  <c r="AD2243" l="1"/>
  <c r="BI2257"/>
  <c r="AW2257"/>
  <c r="AU2258"/>
  <c r="AD2242"/>
  <c r="Z2245"/>
  <c r="AB2245" s="1"/>
  <c r="AX2256"/>
  <c r="AY2256" s="1"/>
  <c r="Y2245"/>
  <c r="AA2245" s="1"/>
  <c r="BI2258" l="1"/>
  <c r="AW2258"/>
  <c r="AU2259"/>
  <c r="AC2244"/>
  <c r="Z2246"/>
  <c r="AB2246" s="1"/>
  <c r="Y2246"/>
  <c r="AA2246" s="1"/>
  <c r="AC2245"/>
  <c r="AX2257"/>
  <c r="AY2257" s="1"/>
  <c r="AD2244" l="1"/>
  <c r="BI2259"/>
  <c r="AW2259"/>
  <c r="AU2260"/>
  <c r="AD2245"/>
  <c r="Y2247"/>
  <c r="AA2247" s="1"/>
  <c r="Z2247"/>
  <c r="AB2247" s="1"/>
  <c r="BI2260" l="1"/>
  <c r="AW2260"/>
  <c r="AU2261"/>
  <c r="Y2248"/>
  <c r="AA2248" s="1"/>
  <c r="AC2247"/>
  <c r="AX2258"/>
  <c r="Z2248"/>
  <c r="AB2248" s="1"/>
  <c r="AC2246"/>
  <c r="AD2247" l="1"/>
  <c r="AX2259"/>
  <c r="AY2259" s="1"/>
  <c r="AY2258"/>
  <c r="AD2246"/>
  <c r="BI2261"/>
  <c r="AW2261"/>
  <c r="AU2262"/>
  <c r="Z2249"/>
  <c r="AB2249" s="1"/>
  <c r="Y2249"/>
  <c r="AA2249" s="1"/>
  <c r="AX2260"/>
  <c r="AY2260" s="1"/>
  <c r="BI2262" l="1"/>
  <c r="AW2262"/>
  <c r="AU2263"/>
  <c r="Z2250"/>
  <c r="AB2250" s="1"/>
  <c r="Y2250"/>
  <c r="AA2250" s="1"/>
  <c r="AC2249"/>
  <c r="AC2248"/>
  <c r="AD2249" l="1"/>
  <c r="AD2248"/>
  <c r="BI2263"/>
  <c r="AW2263"/>
  <c r="AU2264"/>
  <c r="Y2251"/>
  <c r="AA2251" s="1"/>
  <c r="AC2250"/>
  <c r="Z2251"/>
  <c r="AB2251" s="1"/>
  <c r="AX2261"/>
  <c r="AY2261" s="1"/>
  <c r="AD2250" l="1"/>
  <c r="BI2264"/>
  <c r="AW2264"/>
  <c r="AU2265"/>
  <c r="Y2252"/>
  <c r="AA2252" s="1"/>
  <c r="AX2262"/>
  <c r="Z2252"/>
  <c r="AB2252" s="1"/>
  <c r="BI2265" l="1"/>
  <c r="AW2265"/>
  <c r="AU2266"/>
  <c r="AX2263"/>
  <c r="AY2263" s="1"/>
  <c r="AY2262"/>
  <c r="Y2253"/>
  <c r="AA2253" s="1"/>
  <c r="AC2252"/>
  <c r="Z2253"/>
  <c r="AB2253" s="1"/>
  <c r="AC2251"/>
  <c r="AX2264"/>
  <c r="AY2264" s="1"/>
  <c r="AD2251" l="1"/>
  <c r="BI2266"/>
  <c r="AW2266"/>
  <c r="AU2267"/>
  <c r="AD2252"/>
  <c r="Y2254"/>
  <c r="AA2254" s="1"/>
  <c r="AX2265"/>
  <c r="AY2265" s="1"/>
  <c r="Z2254"/>
  <c r="AB2254" s="1"/>
  <c r="BI2267" l="1"/>
  <c r="AW2267"/>
  <c r="AU2268"/>
  <c r="Y2255"/>
  <c r="AA2255" s="1"/>
  <c r="AC2253"/>
  <c r="Z2255"/>
  <c r="AB2255" s="1"/>
  <c r="AX2266"/>
  <c r="AY2266" s="1"/>
  <c r="AD2253" l="1"/>
  <c r="BI2268"/>
  <c r="AW2268"/>
  <c r="AU2269"/>
  <c r="Y2256"/>
  <c r="AA2256" s="1"/>
  <c r="Z2256"/>
  <c r="AB2256" s="1"/>
  <c r="AC2254"/>
  <c r="AD2254" l="1"/>
  <c r="BI2269"/>
  <c r="AW2269"/>
  <c r="AU2270"/>
  <c r="Z2257"/>
  <c r="AB2257" s="1"/>
  <c r="Y2257"/>
  <c r="AA2257" s="1"/>
  <c r="AC2255"/>
  <c r="AX2267"/>
  <c r="AY2267" s="1"/>
  <c r="BI2270" l="1"/>
  <c r="AW2270"/>
  <c r="AU2271"/>
  <c r="AD2255"/>
  <c r="AC2256"/>
  <c r="Z2258"/>
  <c r="AB2258" s="1"/>
  <c r="Y2258"/>
  <c r="AA2258" s="1"/>
  <c r="AX2268"/>
  <c r="BI2271" l="1"/>
  <c r="AW2271"/>
  <c r="AU2272"/>
  <c r="AX2269"/>
  <c r="AY2269" s="1"/>
  <c r="AY2268"/>
  <c r="AD2256"/>
  <c r="AC2257"/>
  <c r="Z2259"/>
  <c r="AB2259" s="1"/>
  <c r="Y2259"/>
  <c r="AA2259" s="1"/>
  <c r="AC2258"/>
  <c r="AX2270"/>
  <c r="AY2270" s="1"/>
  <c r="AD2258" l="1"/>
  <c r="BI2272"/>
  <c r="AW2272"/>
  <c r="AU2273"/>
  <c r="AD2257"/>
  <c r="Z2260"/>
  <c r="AB2260" s="1"/>
  <c r="AX2271"/>
  <c r="AY2271" s="1"/>
  <c r="Y2260"/>
  <c r="AA2260" s="1"/>
  <c r="BI2273" l="1"/>
  <c r="AW2273"/>
  <c r="AU2274"/>
  <c r="AC2259"/>
  <c r="Z2261"/>
  <c r="AB2261" s="1"/>
  <c r="Y2261"/>
  <c r="AA2261" s="1"/>
  <c r="AC2260"/>
  <c r="AX2272"/>
  <c r="AY2272" s="1"/>
  <c r="AD2259" l="1"/>
  <c r="AD2260"/>
  <c r="BI2274"/>
  <c r="AW2274"/>
  <c r="AU2275"/>
  <c r="Y2262"/>
  <c r="AA2262" s="1"/>
  <c r="Z2262"/>
  <c r="AB2262" s="1"/>
  <c r="BI2275" l="1"/>
  <c r="AW2275"/>
  <c r="AU2276"/>
  <c r="Y2263"/>
  <c r="AA2263" s="1"/>
  <c r="AC2262"/>
  <c r="AX2273"/>
  <c r="Z2263"/>
  <c r="AB2263" s="1"/>
  <c r="AC2261"/>
  <c r="AD2261" l="1"/>
  <c r="AX2274"/>
  <c r="AY2274" s="1"/>
  <c r="AY2273"/>
  <c r="AD2262"/>
  <c r="BI2276"/>
  <c r="AW2276"/>
  <c r="AU2277"/>
  <c r="Z2264"/>
  <c r="AB2264" s="1"/>
  <c r="Y2264"/>
  <c r="AA2264" s="1"/>
  <c r="BI2277" l="1"/>
  <c r="AW2277"/>
  <c r="AU2278"/>
  <c r="AX2275"/>
  <c r="AY2275" s="1"/>
  <c r="Z2265"/>
  <c r="AB2265" s="1"/>
  <c r="Y2265"/>
  <c r="AA2265" s="1"/>
  <c r="AC2264"/>
  <c r="AC2263"/>
  <c r="AD2263" l="1"/>
  <c r="AD2264"/>
  <c r="BI2278"/>
  <c r="AW2278"/>
  <c r="AU2279"/>
  <c r="Y2266"/>
  <c r="AA2266" s="1"/>
  <c r="AC2265"/>
  <c r="Z2266"/>
  <c r="AB2266" s="1"/>
  <c r="AX2276"/>
  <c r="AY2276" s="1"/>
  <c r="AD2265" l="1"/>
  <c r="BI2279"/>
  <c r="AW2279"/>
  <c r="AU2280"/>
  <c r="Y2267"/>
  <c r="AA2267" s="1"/>
  <c r="AX2277"/>
  <c r="AY2277" s="1"/>
  <c r="Z2267"/>
  <c r="AB2267" s="1"/>
  <c r="BI2280" l="1"/>
  <c r="AW2280"/>
  <c r="AU2281"/>
  <c r="Z2268"/>
  <c r="AB2268" s="1"/>
  <c r="Y2268"/>
  <c r="AA2268" s="1"/>
  <c r="AC2266"/>
  <c r="AX2278"/>
  <c r="AD2266" l="1"/>
  <c r="BI2281"/>
  <c r="AW2281"/>
  <c r="AU2282"/>
  <c r="AX2279"/>
  <c r="AY2279" s="1"/>
  <c r="AY2278"/>
  <c r="AC2267"/>
  <c r="Z2269"/>
  <c r="AB2269" s="1"/>
  <c r="Y2269"/>
  <c r="AA2269" s="1"/>
  <c r="AC2268"/>
  <c r="AD2268" l="1"/>
  <c r="AD2267"/>
  <c r="BI2282"/>
  <c r="AW2282"/>
  <c r="AU2283"/>
  <c r="Y2270"/>
  <c r="AA2270" s="1"/>
  <c r="Z2270"/>
  <c r="AB2270" s="1"/>
  <c r="AX2280"/>
  <c r="AX2281" l="1"/>
  <c r="AY2281" s="1"/>
  <c r="AY2280"/>
  <c r="BI2283"/>
  <c r="AW2283"/>
  <c r="AU2284"/>
  <c r="Y2271"/>
  <c r="AA2271" s="1"/>
  <c r="AC2269"/>
  <c r="Z2271"/>
  <c r="AB2271" s="1"/>
  <c r="AD2269" l="1"/>
  <c r="BI2284"/>
  <c r="AW2284"/>
  <c r="AU2285"/>
  <c r="AX2282"/>
  <c r="AY2282" s="1"/>
  <c r="AC2270"/>
  <c r="Z2272"/>
  <c r="AB2272" s="1"/>
  <c r="Y2272"/>
  <c r="AA2272" s="1"/>
  <c r="AC2271"/>
  <c r="AD2271" l="1"/>
  <c r="BI2285"/>
  <c r="AW2285"/>
  <c r="AU2286"/>
  <c r="AD2270"/>
  <c r="Z2273"/>
  <c r="AB2273" s="1"/>
  <c r="Y2273"/>
  <c r="AA2273" s="1"/>
  <c r="AX2283"/>
  <c r="AX2284" l="1"/>
  <c r="AY2284" s="1"/>
  <c r="AY2283"/>
  <c r="BI2286"/>
  <c r="AW2286"/>
  <c r="AU2287"/>
  <c r="AC2272"/>
  <c r="Z2274"/>
  <c r="AB2274" s="1"/>
  <c r="Y2274"/>
  <c r="AA2274" s="1"/>
  <c r="BI2287" l="1"/>
  <c r="AW2287"/>
  <c r="AU2288"/>
  <c r="AD2272"/>
  <c r="AX2285"/>
  <c r="AY2285" s="1"/>
  <c r="Y2275"/>
  <c r="AA2275" s="1"/>
  <c r="AC2274"/>
  <c r="Z2275"/>
  <c r="AB2275" s="1"/>
  <c r="AX2286"/>
  <c r="AY2286" s="1"/>
  <c r="AC2273"/>
  <c r="AD2273" l="1"/>
  <c r="AD2274"/>
  <c r="BI2288"/>
  <c r="AW2288"/>
  <c r="AU2289"/>
  <c r="Y2276"/>
  <c r="AA2276" s="1"/>
  <c r="Z2276"/>
  <c r="AB2276" s="1"/>
  <c r="AX2287"/>
  <c r="AY2287" s="1"/>
  <c r="BI2289" l="1"/>
  <c r="AW2289"/>
  <c r="AU2290"/>
  <c r="Y2277"/>
  <c r="AA2277" s="1"/>
  <c r="AC2276"/>
  <c r="AC2275"/>
  <c r="Z2277"/>
  <c r="AB2277" s="1"/>
  <c r="AX2288"/>
  <c r="AY2288" s="1"/>
  <c r="AD2276" l="1"/>
  <c r="AD2275"/>
  <c r="BI2290"/>
  <c r="AW2290"/>
  <c r="AU2291"/>
  <c r="Y2278"/>
  <c r="AA2278" s="1"/>
  <c r="Z2278"/>
  <c r="AB2278" s="1"/>
  <c r="BI2291" l="1"/>
  <c r="AW2291"/>
  <c r="AU2292"/>
  <c r="Z2279"/>
  <c r="AB2279" s="1"/>
  <c r="Y2279"/>
  <c r="AA2279" s="1"/>
  <c r="AC2277"/>
  <c r="AX2289"/>
  <c r="AD2277" l="1"/>
  <c r="AX2290"/>
  <c r="AY2290" s="1"/>
  <c r="AY2289"/>
  <c r="BI2292"/>
  <c r="AW2292"/>
  <c r="AU2293"/>
  <c r="Z2280"/>
  <c r="AB2280" s="1"/>
  <c r="Y2280"/>
  <c r="AA2280" s="1"/>
  <c r="AC2279"/>
  <c r="AC2278"/>
  <c r="AD2279" l="1"/>
  <c r="BI2293"/>
  <c r="AW2293"/>
  <c r="AU2294"/>
  <c r="AX2291"/>
  <c r="AY2291" s="1"/>
  <c r="AD2278"/>
  <c r="Z2281"/>
  <c r="AB2281" s="1"/>
  <c r="Y2281"/>
  <c r="AA2281" s="1"/>
  <c r="AX2292" l="1"/>
  <c r="AY2292" s="1"/>
  <c r="BI2294"/>
  <c r="AW2294"/>
  <c r="AU2295"/>
  <c r="AC2280"/>
  <c r="Y2282"/>
  <c r="AA2282" s="1"/>
  <c r="Z2282"/>
  <c r="AB2282" s="1"/>
  <c r="AX2293" l="1"/>
  <c r="AY2293" s="1"/>
  <c r="AD2280"/>
  <c r="BI2295"/>
  <c r="AW2295"/>
  <c r="AU2296"/>
  <c r="Z2283"/>
  <c r="AB2283" s="1"/>
  <c r="Y2283"/>
  <c r="AA2283" s="1"/>
  <c r="AC2281"/>
  <c r="AX2294" l="1"/>
  <c r="AY2294" s="1"/>
  <c r="BI2296"/>
  <c r="AW2296"/>
  <c r="AU2297"/>
  <c r="AD2281"/>
  <c r="AC2282"/>
  <c r="Z2284"/>
  <c r="AB2284" s="1"/>
  <c r="Y2284"/>
  <c r="AA2284" s="1"/>
  <c r="AX2295"/>
  <c r="AY2295" s="1"/>
  <c r="BI2297" l="1"/>
  <c r="AW2297"/>
  <c r="AU2298"/>
  <c r="AD2282"/>
  <c r="AC2283"/>
  <c r="Z2285"/>
  <c r="AB2285" s="1"/>
  <c r="AX2296"/>
  <c r="AY2296" s="1"/>
  <c r="Y2285"/>
  <c r="AA2285" s="1"/>
  <c r="AD2283" l="1"/>
  <c r="BI2298"/>
  <c r="AW2298"/>
  <c r="AU2299"/>
  <c r="Y2286"/>
  <c r="AA2286" s="1"/>
  <c r="Z2286"/>
  <c r="AB2286" s="1"/>
  <c r="AC2284"/>
  <c r="AX2297"/>
  <c r="AY2297" s="1"/>
  <c r="AD2284" l="1"/>
  <c r="BI2299"/>
  <c r="AW2299"/>
  <c r="AU2300"/>
  <c r="Y2287"/>
  <c r="AA2287" s="1"/>
  <c r="Z2287"/>
  <c r="AB2287" s="1"/>
  <c r="AX2298"/>
  <c r="AY2298" s="1"/>
  <c r="AC2285"/>
  <c r="BI2300" l="1"/>
  <c r="AW2300"/>
  <c r="AU2301"/>
  <c r="AD2285"/>
  <c r="Y2288"/>
  <c r="AA2288" s="1"/>
  <c r="Z2288"/>
  <c r="AB2288" s="1"/>
  <c r="AC2286"/>
  <c r="AD2286" l="1"/>
  <c r="BI2301"/>
  <c r="AW2301"/>
  <c r="AU2302"/>
  <c r="Z2289"/>
  <c r="AB2289" s="1"/>
  <c r="AX2299"/>
  <c r="AY2299" s="1"/>
  <c r="Y2289"/>
  <c r="AA2289" s="1"/>
  <c r="AC2287"/>
  <c r="AD2287" l="1"/>
  <c r="BI2302"/>
  <c r="AW2302"/>
  <c r="AU2303"/>
  <c r="AC2288"/>
  <c r="Y2290"/>
  <c r="AA2290" s="1"/>
  <c r="AX2300"/>
  <c r="Z2290"/>
  <c r="AB2290" s="1"/>
  <c r="AD2288" l="1"/>
  <c r="AX2301"/>
  <c r="AY2301" s="1"/>
  <c r="AY2300"/>
  <c r="BI2303"/>
  <c r="AW2303"/>
  <c r="AU2304"/>
  <c r="Y2291"/>
  <c r="AA2291" s="1"/>
  <c r="AC2290"/>
  <c r="Z2291"/>
  <c r="AB2291" s="1"/>
  <c r="AC2289"/>
  <c r="AX2302"/>
  <c r="AY2302" s="1"/>
  <c r="BI2304" l="1"/>
  <c r="AW2304"/>
  <c r="AU2305"/>
  <c r="AD2290"/>
  <c r="AD2289"/>
  <c r="Y2292"/>
  <c r="AA2292" s="1"/>
  <c r="Z2292"/>
  <c r="AB2292" s="1"/>
  <c r="BI2305" l="1"/>
  <c r="AW2305"/>
  <c r="AU2306"/>
  <c r="Z2293"/>
  <c r="AB2293" s="1"/>
  <c r="Y2293"/>
  <c r="AA2293" s="1"/>
  <c r="AC2291"/>
  <c r="AX2303"/>
  <c r="BI2306" l="1"/>
  <c r="AW2306"/>
  <c r="AU2307"/>
  <c r="AD2291"/>
  <c r="AX2304"/>
  <c r="AY2304" s="1"/>
  <c r="AY2303"/>
  <c r="Z2294"/>
  <c r="AB2294" s="1"/>
  <c r="AX2305"/>
  <c r="AY2305" s="1"/>
  <c r="Y2294"/>
  <c r="AA2294" s="1"/>
  <c r="AC2293"/>
  <c r="AC2292"/>
  <c r="AD2293" l="1"/>
  <c r="BI2307"/>
  <c r="AW2307"/>
  <c r="AU2308"/>
  <c r="AD2292"/>
  <c r="Y2295"/>
  <c r="AA2295" s="1"/>
  <c r="AC2294"/>
  <c r="AX2306"/>
  <c r="AY2306" s="1"/>
  <c r="Z2295"/>
  <c r="AB2295" s="1"/>
  <c r="BI2308" l="1"/>
  <c r="AW2308"/>
  <c r="AU2309"/>
  <c r="AD2294"/>
  <c r="Z2296"/>
  <c r="AB2296" s="1"/>
  <c r="AX2307"/>
  <c r="AY2307" s="1"/>
  <c r="Y2296"/>
  <c r="AA2296" s="1"/>
  <c r="BI2309" l="1"/>
  <c r="AW2309"/>
  <c r="AU2310"/>
  <c r="AC2295"/>
  <c r="Z2297"/>
  <c r="AB2297" s="1"/>
  <c r="Y2297"/>
  <c r="AA2297" s="1"/>
  <c r="AC2296"/>
  <c r="AD2295" l="1"/>
  <c r="BI2310"/>
  <c r="AW2310"/>
  <c r="AU2311"/>
  <c r="AD2296"/>
  <c r="Y2298"/>
  <c r="AA2298" s="1"/>
  <c r="AX2308"/>
  <c r="AY2308" s="1"/>
  <c r="Z2298"/>
  <c r="AB2298" s="1"/>
  <c r="BI2311" l="1"/>
  <c r="AW2311"/>
  <c r="AU2312"/>
  <c r="Z2299"/>
  <c r="AB2299" s="1"/>
  <c r="Y2299"/>
  <c r="AA2299" s="1"/>
  <c r="AX2309"/>
  <c r="AC2297"/>
  <c r="AX2310" l="1"/>
  <c r="AY2310" s="1"/>
  <c r="AY2309"/>
  <c r="AD2297"/>
  <c r="BI2312"/>
  <c r="AW2312"/>
  <c r="AU2313"/>
  <c r="AC2298"/>
  <c r="Y2300"/>
  <c r="AA2300" s="1"/>
  <c r="Z2300"/>
  <c r="AB2300" s="1"/>
  <c r="AX2311" l="1"/>
  <c r="AY2311" s="1"/>
  <c r="BI2313"/>
  <c r="AW2313"/>
  <c r="AU2314"/>
  <c r="AD2298"/>
  <c r="Y2301"/>
  <c r="AA2301" s="1"/>
  <c r="AC2299"/>
  <c r="Z2301"/>
  <c r="AB2301" s="1"/>
  <c r="AD2299" l="1"/>
  <c r="BI2314"/>
  <c r="AW2314"/>
  <c r="AU2315"/>
  <c r="Z2302"/>
  <c r="AB2302" s="1"/>
  <c r="AX2312"/>
  <c r="Y2302"/>
  <c r="AA2302" s="1"/>
  <c r="AC2300"/>
  <c r="AD2300" l="1"/>
  <c r="AX2313"/>
  <c r="AY2313" s="1"/>
  <c r="AY2312"/>
  <c r="BI2315"/>
  <c r="AW2315"/>
  <c r="AU2316"/>
  <c r="Y2303"/>
  <c r="AA2303" s="1"/>
  <c r="AC2302"/>
  <c r="Z2303"/>
  <c r="AB2303" s="1"/>
  <c r="AC2301"/>
  <c r="BI2316" l="1"/>
  <c r="AW2316"/>
  <c r="AU2317"/>
  <c r="AD2301"/>
  <c r="AD2302"/>
  <c r="Y2304"/>
  <c r="AA2304" s="1"/>
  <c r="Z2304"/>
  <c r="AB2304" s="1"/>
  <c r="AX2314"/>
  <c r="AX2315" l="1"/>
  <c r="AY2315" s="1"/>
  <c r="AY2314"/>
  <c r="BI2317"/>
  <c r="AW2317"/>
  <c r="AU2318"/>
  <c r="Y2305"/>
  <c r="AA2305" s="1"/>
  <c r="AC2304"/>
  <c r="Z2305"/>
  <c r="AB2305" s="1"/>
  <c r="AX2316"/>
  <c r="AY2316" s="1"/>
  <c r="AC2303"/>
  <c r="BI2318" l="1"/>
  <c r="AW2318"/>
  <c r="AU2319"/>
  <c r="AD2303"/>
  <c r="AD2304"/>
  <c r="Y2306"/>
  <c r="AA2306" s="1"/>
  <c r="AX2317"/>
  <c r="AY2317" s="1"/>
  <c r="Z2306"/>
  <c r="AB2306" s="1"/>
  <c r="BI2319" l="1"/>
  <c r="AW2319"/>
  <c r="AU2320"/>
  <c r="Y2307"/>
  <c r="AA2307" s="1"/>
  <c r="AC2306"/>
  <c r="Z2307"/>
  <c r="AB2307" s="1"/>
  <c r="AC2305"/>
  <c r="AX2318"/>
  <c r="AY2318" s="1"/>
  <c r="AD2306" l="1"/>
  <c r="AD2305"/>
  <c r="BI2320"/>
  <c r="AW2320"/>
  <c r="AU2321"/>
  <c r="Y2308"/>
  <c r="AA2308" s="1"/>
  <c r="AX2319"/>
  <c r="AY2319" s="1"/>
  <c r="Z2308"/>
  <c r="AB2308" s="1"/>
  <c r="AY2320" l="1"/>
  <c r="BI2321"/>
  <c r="AW2321"/>
  <c r="AU2322"/>
  <c r="Z2309"/>
  <c r="AB2309" s="1"/>
  <c r="Y2309"/>
  <c r="AA2309" s="1"/>
  <c r="AC2307"/>
  <c r="AX2320"/>
  <c r="AD2307" l="1"/>
  <c r="BI2322"/>
  <c r="AW2322"/>
  <c r="AU2323"/>
  <c r="AY2321"/>
  <c r="Z2310"/>
  <c r="AB2310" s="1"/>
  <c r="AX2321"/>
  <c r="Y2310"/>
  <c r="AA2310" s="1"/>
  <c r="AC2308"/>
  <c r="AD2308" l="1"/>
  <c r="BI2323"/>
  <c r="AW2323"/>
  <c r="AU2324"/>
  <c r="AC2309"/>
  <c r="Z2311"/>
  <c r="AB2311" s="1"/>
  <c r="AX2322"/>
  <c r="AY2322" s="1"/>
  <c r="Y2311"/>
  <c r="AA2311" s="1"/>
  <c r="AC2310"/>
  <c r="AD2309" l="1"/>
  <c r="AD2310"/>
  <c r="BI2324"/>
  <c r="AW2324"/>
  <c r="AU2325"/>
  <c r="Z2312"/>
  <c r="AB2312" s="1"/>
  <c r="Y2312"/>
  <c r="AA2312" s="1"/>
  <c r="AC2311"/>
  <c r="AX2323"/>
  <c r="AY2323" s="1"/>
  <c r="AD2311" l="1"/>
  <c r="BI2325"/>
  <c r="AW2325"/>
  <c r="AU2326"/>
  <c r="Y2313"/>
  <c r="AA2313" s="1"/>
  <c r="Z2313"/>
  <c r="AB2313" s="1"/>
  <c r="BI2326" l="1"/>
  <c r="AW2326"/>
  <c r="AU2327"/>
  <c r="Y2314"/>
  <c r="AA2314" s="1"/>
  <c r="AC2312"/>
  <c r="Z2314"/>
  <c r="AB2314" s="1"/>
  <c r="AX2324"/>
  <c r="AD2312" l="1"/>
  <c r="BI2327"/>
  <c r="AW2327"/>
  <c r="AU2328"/>
  <c r="AX2325"/>
  <c r="AY2325" s="1"/>
  <c r="AY2324"/>
  <c r="Z2315"/>
  <c r="AB2315" s="1"/>
  <c r="Y2315"/>
  <c r="AA2315" s="1"/>
  <c r="AC2313"/>
  <c r="BI2328" l="1"/>
  <c r="AW2328"/>
  <c r="AU2329"/>
  <c r="AD2313"/>
  <c r="Z2316"/>
  <c r="AB2316" s="1"/>
  <c r="AX2326"/>
  <c r="Y2316"/>
  <c r="AA2316" s="1"/>
  <c r="AC2315"/>
  <c r="AC2314"/>
  <c r="AD2314" l="1"/>
  <c r="BI2329"/>
  <c r="AW2329"/>
  <c r="AU2330"/>
  <c r="AX2327"/>
  <c r="AY2327" s="1"/>
  <c r="AY2326"/>
  <c r="AD2315"/>
  <c r="Z2317"/>
  <c r="AB2317" s="1"/>
  <c r="Y2317"/>
  <c r="AA2317" s="1"/>
  <c r="AC2316"/>
  <c r="AX2328" l="1"/>
  <c r="AY2328" s="1"/>
  <c r="AD2316"/>
  <c r="BI2330"/>
  <c r="AW2330"/>
  <c r="AU2331"/>
  <c r="Z2318"/>
  <c r="AB2318" s="1"/>
  <c r="Y2318"/>
  <c r="AA2318" s="1"/>
  <c r="AC2317"/>
  <c r="AX2329" l="1"/>
  <c r="AY2329" s="1"/>
  <c r="BI2331"/>
  <c r="AW2331"/>
  <c r="AU2332"/>
  <c r="AD2317"/>
  <c r="Y2319"/>
  <c r="AA2319" s="1"/>
  <c r="Z2319"/>
  <c r="AB2319" s="1"/>
  <c r="AX2330" l="1"/>
  <c r="AY2330" s="1"/>
  <c r="BI2332"/>
  <c r="AW2332"/>
  <c r="AU2333"/>
  <c r="Z2320"/>
  <c r="AB2320" s="1"/>
  <c r="Y2320"/>
  <c r="AA2320" s="1"/>
  <c r="AC2318"/>
  <c r="AD2318" l="1"/>
  <c r="BI2333"/>
  <c r="AW2333"/>
  <c r="AU2334"/>
  <c r="AC2319"/>
  <c r="Y2321"/>
  <c r="AA2321" s="1"/>
  <c r="Z2321"/>
  <c r="AB2321" s="1"/>
  <c r="AX2331"/>
  <c r="BI2334" l="1"/>
  <c r="AW2334"/>
  <c r="AU2335"/>
  <c r="AX2332"/>
  <c r="AY2332" s="1"/>
  <c r="AY2331"/>
  <c r="AD2319"/>
  <c r="AC2320"/>
  <c r="Y2322"/>
  <c r="AA2322" s="1"/>
  <c r="Z2322"/>
  <c r="AB2322" s="1"/>
  <c r="BI2335" l="1"/>
  <c r="AW2335"/>
  <c r="AU2336"/>
  <c r="AD2320"/>
  <c r="AC2321"/>
  <c r="Z2323"/>
  <c r="AB2323" s="1"/>
  <c r="Y2323"/>
  <c r="AA2323" s="1"/>
  <c r="AX2333"/>
  <c r="BI2336" l="1"/>
  <c r="AW2336"/>
  <c r="AU2337"/>
  <c r="AX2334"/>
  <c r="AY2334" s="1"/>
  <c r="AY2333"/>
  <c r="AD2321"/>
  <c r="AC2322"/>
  <c r="AX2335"/>
  <c r="AY2335" s="1"/>
  <c r="Z2324"/>
  <c r="AB2324" s="1"/>
  <c r="Y2324"/>
  <c r="AA2324" s="1"/>
  <c r="AD2322" l="1"/>
  <c r="BI2337"/>
  <c r="AW2337"/>
  <c r="AU2338"/>
  <c r="AX2336"/>
  <c r="AY2336" s="1"/>
  <c r="Y2325"/>
  <c r="AA2325" s="1"/>
  <c r="AC2323"/>
  <c r="Z2325"/>
  <c r="AB2325" s="1"/>
  <c r="AD2323" l="1"/>
  <c r="BI2338"/>
  <c r="AW2338"/>
  <c r="AU2339"/>
  <c r="Z2326"/>
  <c r="AB2326" s="1"/>
  <c r="Y2326"/>
  <c r="AA2326" s="1"/>
  <c r="AX2337"/>
  <c r="AY2337" s="1"/>
  <c r="AC2324"/>
  <c r="BI2339" l="1"/>
  <c r="AW2339"/>
  <c r="AU2340"/>
  <c r="AD2324"/>
  <c r="AC2325"/>
  <c r="Z2327"/>
  <c r="AB2327" s="1"/>
  <c r="AX2338"/>
  <c r="AY2338" s="1"/>
  <c r="Y2327"/>
  <c r="AA2327" s="1"/>
  <c r="AD2325" l="1"/>
  <c r="BI2340"/>
  <c r="AW2340"/>
  <c r="AU2341"/>
  <c r="Z2328"/>
  <c r="AB2328" s="1"/>
  <c r="AC2326"/>
  <c r="Y2328"/>
  <c r="AA2328" s="1"/>
  <c r="BI2341" l="1"/>
  <c r="AW2341"/>
  <c r="AU2342"/>
  <c r="AD2326"/>
  <c r="Z2329"/>
  <c r="AB2329" s="1"/>
  <c r="AC2327"/>
  <c r="AX2339"/>
  <c r="AY2339" s="1"/>
  <c r="Y2329"/>
  <c r="AA2329" s="1"/>
  <c r="AD2327" l="1"/>
  <c r="BI2342"/>
  <c r="AW2342"/>
  <c r="AU2343"/>
  <c r="Z2330"/>
  <c r="AB2330" s="1"/>
  <c r="AC2328"/>
  <c r="AX2340"/>
  <c r="Y2330"/>
  <c r="AA2330" s="1"/>
  <c r="AD2328" l="1"/>
  <c r="AX2341"/>
  <c r="AY2341" s="1"/>
  <c r="AY2340"/>
  <c r="BI2343"/>
  <c r="AW2343"/>
  <c r="AU2344"/>
  <c r="AC2329"/>
  <c r="Z2331"/>
  <c r="AB2331" s="1"/>
  <c r="Y2331"/>
  <c r="AA2331" s="1"/>
  <c r="AC2330"/>
  <c r="AX2342"/>
  <c r="AY2342" s="1"/>
  <c r="AD2329" l="1"/>
  <c r="BI2344"/>
  <c r="AW2344"/>
  <c r="AU2345"/>
  <c r="AD2330"/>
  <c r="Z2332"/>
  <c r="AB2332" s="1"/>
  <c r="Y2332"/>
  <c r="AA2332" s="1"/>
  <c r="AX2343"/>
  <c r="AY2343" s="1"/>
  <c r="BI2345" l="1"/>
  <c r="AW2345"/>
  <c r="AU2346"/>
  <c r="AC2331"/>
  <c r="Z2333"/>
  <c r="AB2333" s="1"/>
  <c r="AX2344"/>
  <c r="AY2344" s="1"/>
  <c r="Y2333"/>
  <c r="AA2333" s="1"/>
  <c r="AC2332"/>
  <c r="AD2331" l="1"/>
  <c r="AD2332"/>
  <c r="BI2346"/>
  <c r="AW2346"/>
  <c r="AU2347"/>
  <c r="Z2334"/>
  <c r="AB2334" s="1"/>
  <c r="Y2334"/>
  <c r="AA2334" s="1"/>
  <c r="AC2333"/>
  <c r="AX2345"/>
  <c r="AY2345" s="1"/>
  <c r="AD2333" l="1"/>
  <c r="BI2347"/>
  <c r="AW2347"/>
  <c r="AU2348"/>
  <c r="Y2335"/>
  <c r="AA2335" s="1"/>
  <c r="AC2334"/>
  <c r="Z2335"/>
  <c r="AB2335" s="1"/>
  <c r="BI2348" l="1"/>
  <c r="AW2348"/>
  <c r="AU2349"/>
  <c r="AD2334"/>
  <c r="Y2336"/>
  <c r="AA2336" s="1"/>
  <c r="AX2346"/>
  <c r="AY2346" s="1"/>
  <c r="Z2336"/>
  <c r="AB2336" s="1"/>
  <c r="BI2349" l="1"/>
  <c r="AW2349"/>
  <c r="AU2350"/>
  <c r="Z2337"/>
  <c r="AB2337" s="1"/>
  <c r="Y2337"/>
  <c r="AA2337" s="1"/>
  <c r="AX2347"/>
  <c r="AC2335"/>
  <c r="AX2348" l="1"/>
  <c r="AY2348" s="1"/>
  <c r="AY2347"/>
  <c r="AD2335"/>
  <c r="BI2350"/>
  <c r="AW2350"/>
  <c r="AU2351"/>
  <c r="Z2338"/>
  <c r="AB2338" s="1"/>
  <c r="Y2338"/>
  <c r="AA2338" s="1"/>
  <c r="AC2337"/>
  <c r="AX2349"/>
  <c r="AY2349" s="1"/>
  <c r="AC2336"/>
  <c r="AD2337" l="1"/>
  <c r="BI2351"/>
  <c r="AW2351"/>
  <c r="AU2352"/>
  <c r="AD2336"/>
  <c r="Y2339"/>
  <c r="AA2339" s="1"/>
  <c r="AC2338"/>
  <c r="Z2339"/>
  <c r="AB2339" s="1"/>
  <c r="AD2338" l="1"/>
  <c r="BI2352"/>
  <c r="AW2352"/>
  <c r="AU2353"/>
  <c r="Y2340"/>
  <c r="AA2340" s="1"/>
  <c r="Z2340"/>
  <c r="AB2340" s="1"/>
  <c r="AX2350"/>
  <c r="AX2351" l="1"/>
  <c r="AY2351" s="1"/>
  <c r="AY2350"/>
  <c r="BI2353"/>
  <c r="AW2353"/>
  <c r="AU2354"/>
  <c r="AC2339"/>
  <c r="Z2341"/>
  <c r="AB2341" s="1"/>
  <c r="Y2341"/>
  <c r="AA2341" s="1"/>
  <c r="AC2340"/>
  <c r="BI2354" l="1"/>
  <c r="AW2354"/>
  <c r="AU2355"/>
  <c r="AD2339"/>
  <c r="AD2340"/>
  <c r="AX2352"/>
  <c r="AY2352" s="1"/>
  <c r="Z2342"/>
  <c r="AB2342" s="1"/>
  <c r="Y2342"/>
  <c r="AA2342" s="1"/>
  <c r="BI2355" l="1"/>
  <c r="AW2355"/>
  <c r="AU2356"/>
  <c r="Z2343"/>
  <c r="AB2343" s="1"/>
  <c r="Y2343"/>
  <c r="AA2343" s="1"/>
  <c r="AC2341"/>
  <c r="AX2353"/>
  <c r="AD2341" l="1"/>
  <c r="AX2354"/>
  <c r="AY2354" s="1"/>
  <c r="AY2353"/>
  <c r="BI2356"/>
  <c r="AW2356"/>
  <c r="AU2357"/>
  <c r="Z2344"/>
  <c r="AB2344" s="1"/>
  <c r="Y2344"/>
  <c r="AA2344" s="1"/>
  <c r="AC2343"/>
  <c r="AX2355"/>
  <c r="AY2355" s="1"/>
  <c r="AC2342"/>
  <c r="BI2357" l="1"/>
  <c r="AW2357"/>
  <c r="AU2358"/>
  <c r="AD2343"/>
  <c r="AD2342"/>
  <c r="Z2345"/>
  <c r="AB2345" s="1"/>
  <c r="Y2345"/>
  <c r="AA2345" s="1"/>
  <c r="BI2358" l="1"/>
  <c r="AW2358"/>
  <c r="AU2359"/>
  <c r="AC2344"/>
  <c r="Y2346"/>
  <c r="AA2346" s="1"/>
  <c r="Z2346"/>
  <c r="AB2346" s="1"/>
  <c r="AX2356"/>
  <c r="AD2344" l="1"/>
  <c r="AX2357"/>
  <c r="AY2357" s="1"/>
  <c r="AY2356"/>
  <c r="BI2359"/>
  <c r="AW2359"/>
  <c r="AU2360"/>
  <c r="Y2347"/>
  <c r="AA2347" s="1"/>
  <c r="AC2346"/>
  <c r="Z2347"/>
  <c r="AB2347" s="1"/>
  <c r="AC2345"/>
  <c r="BI2360" l="1"/>
  <c r="AW2360"/>
  <c r="AU2361"/>
  <c r="AD2345"/>
  <c r="AD2346"/>
  <c r="Z2348"/>
  <c r="AB2348" s="1"/>
  <c r="Y2348"/>
  <c r="AA2348" s="1"/>
  <c r="AX2358"/>
  <c r="AX2359" l="1"/>
  <c r="AY2359" s="1"/>
  <c r="AY2358"/>
  <c r="BI2361"/>
  <c r="AW2361"/>
  <c r="AU2362"/>
  <c r="Y2349"/>
  <c r="AA2349" s="1"/>
  <c r="AC2347"/>
  <c r="Z2349"/>
  <c r="AB2349" s="1"/>
  <c r="AD2347" l="1"/>
  <c r="BI2362"/>
  <c r="AW2362"/>
  <c r="AU2363"/>
  <c r="AX2360"/>
  <c r="AY2360" s="1"/>
  <c r="Y2350"/>
  <c r="AA2350" s="1"/>
  <c r="Z2350"/>
  <c r="AB2350" s="1"/>
  <c r="AC2348"/>
  <c r="AX2361" l="1"/>
  <c r="AY2361" s="1"/>
  <c r="AD2348"/>
  <c r="BI2363"/>
  <c r="AW2363"/>
  <c r="AU2364"/>
  <c r="Y2351"/>
  <c r="AA2351" s="1"/>
  <c r="Z2351"/>
  <c r="AB2351" s="1"/>
  <c r="AC2349"/>
  <c r="AD2349" l="1"/>
  <c r="BI2364"/>
  <c r="AW2364"/>
  <c r="AU2365"/>
  <c r="Y2352"/>
  <c r="AA2352" s="1"/>
  <c r="AX2362"/>
  <c r="AY2362" s="1"/>
  <c r="AC2350"/>
  <c r="Z2352"/>
  <c r="AB2352" s="1"/>
  <c r="AD2350" l="1"/>
  <c r="BI2365"/>
  <c r="AW2365"/>
  <c r="AU2366"/>
  <c r="AX2363"/>
  <c r="Z2353"/>
  <c r="AB2353" s="1"/>
  <c r="Y2353"/>
  <c r="AA2353" s="1"/>
  <c r="AC2351"/>
  <c r="AD2351" l="1"/>
  <c r="AX2364"/>
  <c r="AY2364" s="1"/>
  <c r="AY2363"/>
  <c r="BI2366"/>
  <c r="AW2366"/>
  <c r="AU2367"/>
  <c r="AC2352"/>
  <c r="AX2365"/>
  <c r="AY2365" s="1"/>
  <c r="Z2354"/>
  <c r="AB2354" s="1"/>
  <c r="Y2354"/>
  <c r="AA2354" s="1"/>
  <c r="AC2353"/>
  <c r="BI2367" l="1"/>
  <c r="AW2367"/>
  <c r="AU2368"/>
  <c r="AD2353"/>
  <c r="AD2352"/>
  <c r="Y2355"/>
  <c r="AA2355" s="1"/>
  <c r="Z2355"/>
  <c r="AB2355" s="1"/>
  <c r="AX2366"/>
  <c r="AY2366" s="1"/>
  <c r="BI2368" l="1"/>
  <c r="AW2368"/>
  <c r="AU2369"/>
  <c r="Z2356"/>
  <c r="AB2356" s="1"/>
  <c r="Y2356"/>
  <c r="AA2356" s="1"/>
  <c r="AC2355"/>
  <c r="AX2367"/>
  <c r="AY2367" s="1"/>
  <c r="AC2354"/>
  <c r="AD2354" l="1"/>
  <c r="AD2355"/>
  <c r="BI2369"/>
  <c r="AW2369"/>
  <c r="AU2370"/>
  <c r="Z2357"/>
  <c r="AB2357" s="1"/>
  <c r="Y2357"/>
  <c r="AA2357" s="1"/>
  <c r="BI2370" l="1"/>
  <c r="AW2370"/>
  <c r="AU2371"/>
  <c r="AC2356"/>
  <c r="Z2358"/>
  <c r="AB2358" s="1"/>
  <c r="Y2358"/>
  <c r="AA2358" s="1"/>
  <c r="AC2357"/>
  <c r="AX2368"/>
  <c r="AD2356" l="1"/>
  <c r="AX2369"/>
  <c r="AY2369" s="1"/>
  <c r="AY2368"/>
  <c r="BI2371"/>
  <c r="AW2371"/>
  <c r="AU2372"/>
  <c r="AD2357"/>
  <c r="Z2359"/>
  <c r="AB2359" s="1"/>
  <c r="Y2359"/>
  <c r="AA2359" s="1"/>
  <c r="BI2372" l="1"/>
  <c r="AW2372"/>
  <c r="AU2373"/>
  <c r="AC2358"/>
  <c r="Z2360"/>
  <c r="AB2360" s="1"/>
  <c r="AX2370"/>
  <c r="AY2370" s="1"/>
  <c r="Y2360"/>
  <c r="AA2360" s="1"/>
  <c r="AC2359"/>
  <c r="AD2358" l="1"/>
  <c r="BI2373"/>
  <c r="AW2373"/>
  <c r="AU2374"/>
  <c r="AD2359"/>
  <c r="Y2361"/>
  <c r="AA2361" s="1"/>
  <c r="AX2371"/>
  <c r="AY2371" s="1"/>
  <c r="Z2361"/>
  <c r="AB2361" s="1"/>
  <c r="BI2374" l="1"/>
  <c r="AW2374"/>
  <c r="AU2375"/>
  <c r="Y2362"/>
  <c r="AA2362" s="1"/>
  <c r="AC2361"/>
  <c r="Z2362"/>
  <c r="AB2362" s="1"/>
  <c r="AC2360"/>
  <c r="AX2372"/>
  <c r="AX2373" l="1"/>
  <c r="AY2373" s="1"/>
  <c r="AY2372"/>
  <c r="AD2361"/>
  <c r="AD2360"/>
  <c r="BI2375"/>
  <c r="AW2375"/>
  <c r="AU2376"/>
  <c r="Z2363"/>
  <c r="AB2363" s="1"/>
  <c r="Y2363"/>
  <c r="AA2363" s="1"/>
  <c r="AX2374"/>
  <c r="AY2374" s="1"/>
  <c r="BI2376" l="1"/>
  <c r="AW2376"/>
  <c r="AU2377"/>
  <c r="Z2364"/>
  <c r="AB2364" s="1"/>
  <c r="AC2362"/>
  <c r="Y2364"/>
  <c r="AA2364" s="1"/>
  <c r="AD2362" l="1"/>
  <c r="BI2377"/>
  <c r="AW2377"/>
  <c r="AU2378"/>
  <c r="AC2363"/>
  <c r="Z2365"/>
  <c r="AB2365" s="1"/>
  <c r="AX2375"/>
  <c r="Y2365"/>
  <c r="AA2365" s="1"/>
  <c r="AC2364"/>
  <c r="AX2376" l="1"/>
  <c r="AY2376" s="1"/>
  <c r="AY2375"/>
  <c r="BI2378"/>
  <c r="AW2378"/>
  <c r="AU2379"/>
  <c r="AD2363"/>
  <c r="AD2364"/>
  <c r="Y2366"/>
  <c r="AA2366" s="1"/>
  <c r="AC2365"/>
  <c r="Z2366"/>
  <c r="AB2366" s="1"/>
  <c r="BI2379" l="1"/>
  <c r="AW2379"/>
  <c r="AU2380"/>
  <c r="AD2365"/>
  <c r="AX2377"/>
  <c r="AY2377" s="1"/>
  <c r="Y2367"/>
  <c r="AA2367" s="1"/>
  <c r="Z2367"/>
  <c r="AB2367" s="1"/>
  <c r="AX2378" l="1"/>
  <c r="AY2378" s="1"/>
  <c r="BI2380"/>
  <c r="AW2380"/>
  <c r="AU2381"/>
  <c r="Y2368"/>
  <c r="AA2368" s="1"/>
  <c r="Z2368"/>
  <c r="AB2368" s="1"/>
  <c r="AC2366"/>
  <c r="AX2379" l="1"/>
  <c r="AY2379" s="1"/>
  <c r="AD2366"/>
  <c r="BI2381"/>
  <c r="AW2381"/>
  <c r="AU2382"/>
  <c r="AC2367"/>
  <c r="Y2369"/>
  <c r="AA2369" s="1"/>
  <c r="Z2369"/>
  <c r="AB2369" s="1"/>
  <c r="AD2367" l="1"/>
  <c r="BI2382"/>
  <c r="AW2382"/>
  <c r="AU2383"/>
  <c r="AC2368"/>
  <c r="Z2370"/>
  <c r="AB2370" s="1"/>
  <c r="Y2370"/>
  <c r="AA2370" s="1"/>
  <c r="AC2369"/>
  <c r="AX2380"/>
  <c r="AY2380" s="1"/>
  <c r="AD2369" l="1"/>
  <c r="AD2368"/>
  <c r="BI2383"/>
  <c r="AW2383"/>
  <c r="AU2384"/>
  <c r="Y2371"/>
  <c r="AA2371" s="1"/>
  <c r="Z2371"/>
  <c r="AB2371" s="1"/>
  <c r="AX2381"/>
  <c r="BI2384" l="1"/>
  <c r="AW2384"/>
  <c r="AU2385"/>
  <c r="AX2382"/>
  <c r="AY2382" s="1"/>
  <c r="AY2381"/>
  <c r="Y2372"/>
  <c r="AA2372" s="1"/>
  <c r="AC2371"/>
  <c r="Z2372"/>
  <c r="AB2372" s="1"/>
  <c r="AX2383"/>
  <c r="AY2383" s="1"/>
  <c r="AC2370"/>
  <c r="AD2370" l="1"/>
  <c r="AD2371"/>
  <c r="BI2385"/>
  <c r="AW2385"/>
  <c r="AU2386"/>
  <c r="Y2373"/>
  <c r="AA2373" s="1"/>
  <c r="AX2384"/>
  <c r="AY2384" s="1"/>
  <c r="Z2373"/>
  <c r="AB2373" s="1"/>
  <c r="BI2386" l="1"/>
  <c r="AW2386"/>
  <c r="AU2387"/>
  <c r="Y2374"/>
  <c r="AA2374" s="1"/>
  <c r="Z2374"/>
  <c r="AB2374" s="1"/>
  <c r="AX2385"/>
  <c r="AY2385" s="1"/>
  <c r="AC2372"/>
  <c r="BI2387" l="1"/>
  <c r="AW2387"/>
  <c r="AU2388"/>
  <c r="AD2372"/>
  <c r="AC2373"/>
  <c r="Z2375"/>
  <c r="AB2375" s="1"/>
  <c r="Y2375"/>
  <c r="AA2375" s="1"/>
  <c r="AC2374"/>
  <c r="AD2373" l="1"/>
  <c r="BI2388"/>
  <c r="AW2388"/>
  <c r="AU2389"/>
  <c r="AD2374"/>
  <c r="Y2376"/>
  <c r="AA2376" s="1"/>
  <c r="Z2376"/>
  <c r="AB2376" s="1"/>
  <c r="AX2386"/>
  <c r="AX2387" l="1"/>
  <c r="AY2387" s="1"/>
  <c r="AY2386"/>
  <c r="BI2389"/>
  <c r="AW2389"/>
  <c r="AU2390"/>
  <c r="Y2377"/>
  <c r="AA2377" s="1"/>
  <c r="AC2375"/>
  <c r="Z2377"/>
  <c r="AB2377" s="1"/>
  <c r="AD2375" l="1"/>
  <c r="BI2390"/>
  <c r="AW2390"/>
  <c r="AU2391"/>
  <c r="AX2388"/>
  <c r="AY2388" s="1"/>
  <c r="Y2378"/>
  <c r="AA2378" s="1"/>
  <c r="Z2378"/>
  <c r="AB2378" s="1"/>
  <c r="AC2376"/>
  <c r="AX2389" l="1"/>
  <c r="AY2389" s="1"/>
  <c r="BI2391"/>
  <c r="AW2391"/>
  <c r="AU2392"/>
  <c r="AD2376"/>
  <c r="Y2379"/>
  <c r="AA2379" s="1"/>
  <c r="AC2378"/>
  <c r="AX2390"/>
  <c r="AY2390" s="1"/>
  <c r="Z2379"/>
  <c r="AB2379" s="1"/>
  <c r="AC2377"/>
  <c r="AD2377" l="1"/>
  <c r="AD2378"/>
  <c r="AY2391"/>
  <c r="BI2392"/>
  <c r="AW2392"/>
  <c r="AU2393"/>
  <c r="Y2380"/>
  <c r="AA2380" s="1"/>
  <c r="AX2391"/>
  <c r="Z2380"/>
  <c r="AB2380" s="1"/>
  <c r="BI2393" l="1"/>
  <c r="AW2393"/>
  <c r="AU2394"/>
  <c r="AC2379"/>
  <c r="Y2381"/>
  <c r="AA2381" s="1"/>
  <c r="AC2380"/>
  <c r="Z2381"/>
  <c r="AB2381" s="1"/>
  <c r="AX2392"/>
  <c r="AY2392" s="1"/>
  <c r="AD2379" l="1"/>
  <c r="AD2380"/>
  <c r="BI2394"/>
  <c r="AW2394"/>
  <c r="AU2395"/>
  <c r="Z2382"/>
  <c r="AB2382" s="1"/>
  <c r="Y2382"/>
  <c r="AA2382" s="1"/>
  <c r="AX2393"/>
  <c r="AY2393" s="1"/>
  <c r="BI2395" l="1"/>
  <c r="AW2395"/>
  <c r="AU2396"/>
  <c r="AC2381"/>
  <c r="Z2383"/>
  <c r="AB2383" s="1"/>
  <c r="Y2383"/>
  <c r="AA2383" s="1"/>
  <c r="AX2394"/>
  <c r="AY2394" s="1"/>
  <c r="BI2396" l="1"/>
  <c r="AW2396"/>
  <c r="AU2397"/>
  <c r="AD2381"/>
  <c r="Z2384"/>
  <c r="AB2384" s="1"/>
  <c r="Y2384"/>
  <c r="AA2384" s="1"/>
  <c r="AC2382"/>
  <c r="AD2382" l="1"/>
  <c r="BI2397"/>
  <c r="AW2397"/>
  <c r="AU2398"/>
  <c r="Z2385"/>
  <c r="AB2385" s="1"/>
  <c r="Y2385"/>
  <c r="AA2385" s="1"/>
  <c r="AC2383"/>
  <c r="AX2395"/>
  <c r="AY2395" s="1"/>
  <c r="AD2383" l="1"/>
  <c r="BI2398"/>
  <c r="AW2398"/>
  <c r="AU2399"/>
  <c r="Y2386"/>
  <c r="AA2386" s="1"/>
  <c r="Z2386"/>
  <c r="AB2386" s="1"/>
  <c r="AC2384"/>
  <c r="AX2396"/>
  <c r="AY2396" s="1"/>
  <c r="BI2399" l="1"/>
  <c r="AW2399"/>
  <c r="AU2400"/>
  <c r="AD2384"/>
  <c r="AX2397"/>
  <c r="AY2397" s="1"/>
  <c r="Y2387"/>
  <c r="AA2387" s="1"/>
  <c r="AC2385"/>
  <c r="Z2387"/>
  <c r="AB2387" s="1"/>
  <c r="AD2385" l="1"/>
  <c r="BI2400"/>
  <c r="AW2400"/>
  <c r="AU2401"/>
  <c r="Z2388"/>
  <c r="AB2388" s="1"/>
  <c r="Y2388"/>
  <c r="AA2388" s="1"/>
  <c r="AX2398"/>
  <c r="AC2386"/>
  <c r="AX2399" l="1"/>
  <c r="AY2399" s="1"/>
  <c r="AY2398"/>
  <c r="AD2386"/>
  <c r="BI2401"/>
  <c r="AW2401"/>
  <c r="AU2402"/>
  <c r="AC2387"/>
  <c r="Z2389"/>
  <c r="AB2389" s="1"/>
  <c r="Y2389"/>
  <c r="AA2389" s="1"/>
  <c r="AX2400"/>
  <c r="AY2400" s="1"/>
  <c r="AD2387" l="1"/>
  <c r="BI2402"/>
  <c r="AW2402"/>
  <c r="AU2403"/>
  <c r="Z2390"/>
  <c r="AB2390" s="1"/>
  <c r="AX2401"/>
  <c r="AY2401" s="1"/>
  <c r="Y2390"/>
  <c r="AA2390" s="1"/>
  <c r="AC2388"/>
  <c r="AD2388" l="1"/>
  <c r="BI2403"/>
  <c r="AW2403"/>
  <c r="AU2404"/>
  <c r="Z2391"/>
  <c r="AB2391" s="1"/>
  <c r="Y2391"/>
  <c r="AA2391" s="1"/>
  <c r="AC2390"/>
  <c r="AC2389"/>
  <c r="AD2390" l="1"/>
  <c r="BI2404"/>
  <c r="AW2404"/>
  <c r="AU2405"/>
  <c r="AD2389"/>
  <c r="Z2392"/>
  <c r="AB2392" s="1"/>
  <c r="AX2402"/>
  <c r="AY2402" s="1"/>
  <c r="Y2392"/>
  <c r="AA2392" s="1"/>
  <c r="AC2391"/>
  <c r="AD2391" l="1"/>
  <c r="BI2405"/>
  <c r="AW2405"/>
  <c r="AU2406"/>
  <c r="Y2393"/>
  <c r="AA2393" s="1"/>
  <c r="Z2393"/>
  <c r="AB2393" s="1"/>
  <c r="AX2403"/>
  <c r="AX2404" l="1"/>
  <c r="AY2404" s="1"/>
  <c r="AY2403"/>
  <c r="BI2406"/>
  <c r="AW2406"/>
  <c r="AU2407"/>
  <c r="AC2392"/>
  <c r="Y2394"/>
  <c r="AA2394" s="1"/>
  <c r="Z2394"/>
  <c r="AB2394" s="1"/>
  <c r="BI2407" l="1"/>
  <c r="AW2407"/>
  <c r="AU2408"/>
  <c r="AD2392"/>
  <c r="AX2405"/>
  <c r="AY2405" s="1"/>
  <c r="AC2393"/>
  <c r="Z2395"/>
  <c r="AB2395" s="1"/>
  <c r="Y2395"/>
  <c r="AA2395" s="1"/>
  <c r="BI2408" l="1"/>
  <c r="AW2408"/>
  <c r="AU2409"/>
  <c r="AD2393"/>
  <c r="Z2396"/>
  <c r="AB2396" s="1"/>
  <c r="Y2396"/>
  <c r="AA2396" s="1"/>
  <c r="AC2394"/>
  <c r="AX2406"/>
  <c r="BI2409" l="1"/>
  <c r="AW2409"/>
  <c r="AU2410"/>
  <c r="AD2394"/>
  <c r="AX2407"/>
  <c r="AY2407" s="1"/>
  <c r="AY2406"/>
  <c r="AC2395"/>
  <c r="Z2397"/>
  <c r="AB2397" s="1"/>
  <c r="Y2397"/>
  <c r="AA2397" s="1"/>
  <c r="BI2410" l="1"/>
  <c r="AW2410"/>
  <c r="AU2411"/>
  <c r="AD2395"/>
  <c r="Z2398"/>
  <c r="AB2398" s="1"/>
  <c r="AC2396"/>
  <c r="Y2398"/>
  <c r="AA2398" s="1"/>
  <c r="AC2397"/>
  <c r="AX2408"/>
  <c r="AD2397" l="1"/>
  <c r="AX2409"/>
  <c r="AY2409" s="1"/>
  <c r="AY2408"/>
  <c r="AD2396"/>
  <c r="BI2411"/>
  <c r="AW2411"/>
  <c r="AU2412"/>
  <c r="Y2399"/>
  <c r="AA2399" s="1"/>
  <c r="AC2398"/>
  <c r="Z2399"/>
  <c r="AB2399" s="1"/>
  <c r="BI2412" l="1"/>
  <c r="AW2412"/>
  <c r="AU2413"/>
  <c r="AD2398"/>
  <c r="Y2400"/>
  <c r="AA2400" s="1"/>
  <c r="AX2410"/>
  <c r="AY2410" s="1"/>
  <c r="Z2400"/>
  <c r="AB2400" s="1"/>
  <c r="BI2413" l="1"/>
  <c r="AW2413"/>
  <c r="AU2414"/>
  <c r="Y2401"/>
  <c r="AA2401" s="1"/>
  <c r="AC2400"/>
  <c r="Z2401"/>
  <c r="AB2401" s="1"/>
  <c r="AC2399"/>
  <c r="AX2411"/>
  <c r="AX2412" l="1"/>
  <c r="AY2412" s="1"/>
  <c r="AY2411"/>
  <c r="AD2400"/>
  <c r="AD2399"/>
  <c r="BI2414"/>
  <c r="AW2414"/>
  <c r="AU2415"/>
  <c r="Z2402"/>
  <c r="AB2402" s="1"/>
  <c r="Y2402"/>
  <c r="AA2402" s="1"/>
  <c r="AX2413"/>
  <c r="AY2413" s="1"/>
  <c r="AY2414" l="1"/>
  <c r="BI2415"/>
  <c r="AW2415"/>
  <c r="AU2416"/>
  <c r="Z2403"/>
  <c r="AB2403" s="1"/>
  <c r="AC2401"/>
  <c r="AX2414"/>
  <c r="Y2403"/>
  <c r="AA2403" s="1"/>
  <c r="AD2401" l="1"/>
  <c r="BI2416"/>
  <c r="AW2416"/>
  <c r="AU2417"/>
  <c r="Y2404"/>
  <c r="AA2404" s="1"/>
  <c r="Z2404"/>
  <c r="AB2404" s="1"/>
  <c r="AC2402"/>
  <c r="AD2402" l="1"/>
  <c r="BI2417"/>
  <c r="AW2417"/>
  <c r="AU2418"/>
  <c r="AX2415"/>
  <c r="AY2415" s="1"/>
  <c r="AC2403"/>
  <c r="Y2405"/>
  <c r="AA2405" s="1"/>
  <c r="Z2405"/>
  <c r="AB2405" s="1"/>
  <c r="AD2403" l="1"/>
  <c r="BI2418"/>
  <c r="AW2418"/>
  <c r="AU2419"/>
  <c r="AC2404"/>
  <c r="Z2406"/>
  <c r="AB2406" s="1"/>
  <c r="AX2416"/>
  <c r="Y2406"/>
  <c r="AA2406" s="1"/>
  <c r="AC2405"/>
  <c r="AX2417" l="1"/>
  <c r="AY2417" s="1"/>
  <c r="AY2416"/>
  <c r="AD2405"/>
  <c r="AD2404"/>
  <c r="BI2419"/>
  <c r="AW2419"/>
  <c r="AU2420"/>
  <c r="Y2407"/>
  <c r="AA2407" s="1"/>
  <c r="Z2407"/>
  <c r="AB2407" s="1"/>
  <c r="AX2418" l="1"/>
  <c r="AY2418" s="1"/>
  <c r="BI2420"/>
  <c r="AW2420"/>
  <c r="AU2421"/>
  <c r="Z2408"/>
  <c r="AB2408" s="1"/>
  <c r="Y2408"/>
  <c r="AA2408" s="1"/>
  <c r="AC2406"/>
  <c r="AX2419" l="1"/>
  <c r="AY2419" s="1"/>
  <c r="AD2406"/>
  <c r="BI2421"/>
  <c r="AW2421"/>
  <c r="AU2422"/>
  <c r="AC2407"/>
  <c r="Z2409"/>
  <c r="AB2409" s="1"/>
  <c r="Y2409"/>
  <c r="AA2409" s="1"/>
  <c r="AC2408"/>
  <c r="AX2420" l="1"/>
  <c r="AY2420" s="1"/>
  <c r="AD2407"/>
  <c r="BI2422"/>
  <c r="AW2422"/>
  <c r="AU2423"/>
  <c r="AD2408"/>
  <c r="Y2410"/>
  <c r="AA2410" s="1"/>
  <c r="Z2410"/>
  <c r="AB2410" s="1"/>
  <c r="BI2423" l="1"/>
  <c r="AW2423"/>
  <c r="AU2424"/>
  <c r="Z2411"/>
  <c r="AB2411" s="1"/>
  <c r="AX2421"/>
  <c r="AY2421" s="1"/>
  <c r="Y2411"/>
  <c r="AA2411" s="1"/>
  <c r="AC2410"/>
  <c r="AC2409"/>
  <c r="BI2424" l="1"/>
  <c r="AW2424"/>
  <c r="AU2425"/>
  <c r="AD2409"/>
  <c r="AD2410"/>
  <c r="Y2412"/>
  <c r="AA2412" s="1"/>
  <c r="AC2411"/>
  <c r="Z2412"/>
  <c r="AB2412" s="1"/>
  <c r="AX2422"/>
  <c r="BI2425" l="1"/>
  <c r="AW2425"/>
  <c r="AU2426"/>
  <c r="AX2423"/>
  <c r="AY2423" s="1"/>
  <c r="AY2422"/>
  <c r="AD2411"/>
  <c r="Y2413"/>
  <c r="AA2413" s="1"/>
  <c r="AC2412"/>
  <c r="Z2413"/>
  <c r="AB2413" s="1"/>
  <c r="AD2412" l="1"/>
  <c r="BI2426"/>
  <c r="AW2426"/>
  <c r="AU2427"/>
  <c r="AX2424"/>
  <c r="AY2424" s="1"/>
  <c r="Z2414"/>
  <c r="AB2414" s="1"/>
  <c r="Y2414"/>
  <c r="AA2414" s="1"/>
  <c r="AX2425" l="1"/>
  <c r="AY2425" s="1"/>
  <c r="BI2427"/>
  <c r="AW2427"/>
  <c r="AU2428"/>
  <c r="AC2413"/>
  <c r="Z2415"/>
  <c r="AB2415" s="1"/>
  <c r="Y2415"/>
  <c r="AA2415" s="1"/>
  <c r="AD2413" l="1"/>
  <c r="BI2428"/>
  <c r="AW2428"/>
  <c r="AU2429"/>
  <c r="AC2414"/>
  <c r="Z2416"/>
  <c r="AB2416" s="1"/>
  <c r="AX2426"/>
  <c r="AY2426" s="1"/>
  <c r="Y2416"/>
  <c r="AA2416" s="1"/>
  <c r="AC2415"/>
  <c r="AD2414" l="1"/>
  <c r="AD2415"/>
  <c r="BI2429"/>
  <c r="AW2429"/>
  <c r="AU2430"/>
  <c r="Y2417"/>
  <c r="AA2417" s="1"/>
  <c r="AX2427"/>
  <c r="AY2427" s="1"/>
  <c r="Z2417"/>
  <c r="AB2417" s="1"/>
  <c r="BI2430" l="1"/>
  <c r="AW2430"/>
  <c r="AU2431"/>
  <c r="Y2418"/>
  <c r="AA2418" s="1"/>
  <c r="AC2417"/>
  <c r="Z2418"/>
  <c r="AB2418" s="1"/>
  <c r="AC2416"/>
  <c r="AX2428"/>
  <c r="AX2429" l="1"/>
  <c r="AY2429" s="1"/>
  <c r="AY2428"/>
  <c r="AD2417"/>
  <c r="AD2416"/>
  <c r="BI2431"/>
  <c r="AW2431"/>
  <c r="AU2432"/>
  <c r="Z2419"/>
  <c r="AB2419" s="1"/>
  <c r="Y2419"/>
  <c r="AA2419" s="1"/>
  <c r="AC2418"/>
  <c r="BI2432" l="1"/>
  <c r="AW2432"/>
  <c r="AU2433"/>
  <c r="AD2418"/>
  <c r="AX2430"/>
  <c r="AY2430" s="1"/>
  <c r="Y2420"/>
  <c r="AA2420" s="1"/>
  <c r="Z2420"/>
  <c r="AB2420" s="1"/>
  <c r="BI2433" l="1"/>
  <c r="AW2433"/>
  <c r="AU2434"/>
  <c r="AX2431"/>
  <c r="AY2431" s="1"/>
  <c r="Z2421"/>
  <c r="AB2421" s="1"/>
  <c r="Y2421"/>
  <c r="AA2421" s="1"/>
  <c r="AC2419"/>
  <c r="AD2419" l="1"/>
  <c r="BI2434"/>
  <c r="AW2434"/>
  <c r="AU2435"/>
  <c r="AX2432"/>
  <c r="AY2432" s="1"/>
  <c r="AC2420"/>
  <c r="Z2422"/>
  <c r="AB2422" s="1"/>
  <c r="Y2422"/>
  <c r="AA2422" s="1"/>
  <c r="AC2421"/>
  <c r="AX2433" l="1"/>
  <c r="AY2433" s="1"/>
  <c r="BI2435"/>
  <c r="AW2435"/>
  <c r="AU2436"/>
  <c r="AD2420"/>
  <c r="AD2421"/>
  <c r="Y2423"/>
  <c r="AA2423" s="1"/>
  <c r="Z2423"/>
  <c r="AB2423" s="1"/>
  <c r="AX2434"/>
  <c r="AY2434" s="1"/>
  <c r="BI2436" l="1"/>
  <c r="AW2436"/>
  <c r="AU2437"/>
  <c r="AC2422"/>
  <c r="Y2424"/>
  <c r="AA2424" s="1"/>
  <c r="Z2424"/>
  <c r="AB2424" s="1"/>
  <c r="AD2422" l="1"/>
  <c r="BI2437"/>
  <c r="AW2437"/>
  <c r="AU2438"/>
  <c r="Z2425"/>
  <c r="AB2425" s="1"/>
  <c r="AC2423"/>
  <c r="AX2435"/>
  <c r="AY2435" s="1"/>
  <c r="Y2425"/>
  <c r="AA2425" s="1"/>
  <c r="AD2423" l="1"/>
  <c r="BI2438"/>
  <c r="AW2438"/>
  <c r="AU2439"/>
  <c r="Y2426"/>
  <c r="AA2426" s="1"/>
  <c r="AC2425"/>
  <c r="Z2426"/>
  <c r="AB2426" s="1"/>
  <c r="AX2436"/>
  <c r="AC2424"/>
  <c r="BI2439" l="1"/>
  <c r="AW2439"/>
  <c r="AU2440"/>
  <c r="AD2425"/>
  <c r="AX2437"/>
  <c r="AY2437" s="1"/>
  <c r="AY2436"/>
  <c r="AD2424"/>
  <c r="Z2427"/>
  <c r="AB2427" s="1"/>
  <c r="Y2427"/>
  <c r="AA2427" s="1"/>
  <c r="AX2438" l="1"/>
  <c r="AY2438" s="1"/>
  <c r="BI2440"/>
  <c r="AW2440"/>
  <c r="AU2441"/>
  <c r="AC2426"/>
  <c r="Z2428"/>
  <c r="AB2428" s="1"/>
  <c r="Y2428"/>
  <c r="AA2428" s="1"/>
  <c r="AD2426" l="1"/>
  <c r="BI2441"/>
  <c r="AW2441"/>
  <c r="AU2442"/>
  <c r="AC2427"/>
  <c r="Z2429"/>
  <c r="AB2429" s="1"/>
  <c r="AX2439"/>
  <c r="Y2429"/>
  <c r="AA2429" s="1"/>
  <c r="AC2428"/>
  <c r="BI2442" l="1"/>
  <c r="AW2442"/>
  <c r="AU2443"/>
  <c r="AD2427"/>
  <c r="AD2428"/>
  <c r="AX2440"/>
  <c r="AY2440" s="1"/>
  <c r="AY2439"/>
  <c r="Y2430"/>
  <c r="AA2430" s="1"/>
  <c r="Z2430"/>
  <c r="AB2430" s="1"/>
  <c r="AX2441" l="1"/>
  <c r="AY2441" s="1"/>
  <c r="BI2443"/>
  <c r="AW2443"/>
  <c r="AU2444"/>
  <c r="Z2431"/>
  <c r="AB2431" s="1"/>
  <c r="Y2431"/>
  <c r="AA2431" s="1"/>
  <c r="AC2429"/>
  <c r="AD2429" l="1"/>
  <c r="BI2444"/>
  <c r="AW2444"/>
  <c r="AU2445"/>
  <c r="AX2442"/>
  <c r="AY2442" s="1"/>
  <c r="AC2430"/>
  <c r="Z2432"/>
  <c r="AB2432" s="1"/>
  <c r="Y2432"/>
  <c r="AA2432" s="1"/>
  <c r="AC2431"/>
  <c r="AX2443" l="1"/>
  <c r="AY2443" s="1"/>
  <c r="BI2445"/>
  <c r="AW2445"/>
  <c r="AU2446"/>
  <c r="AD2430"/>
  <c r="AD2431"/>
  <c r="Y2433"/>
  <c r="AA2433" s="1"/>
  <c r="Z2433"/>
  <c r="AB2433" s="1"/>
  <c r="BI2446" l="1"/>
  <c r="AW2446"/>
  <c r="AU2447"/>
  <c r="Z2434"/>
  <c r="AB2434" s="1"/>
  <c r="Y2434"/>
  <c r="AA2434" s="1"/>
  <c r="AX2444"/>
  <c r="AC2432"/>
  <c r="AX2445" l="1"/>
  <c r="AY2445" s="1"/>
  <c r="AY2444"/>
  <c r="BI2447"/>
  <c r="AW2447"/>
  <c r="AU2448"/>
  <c r="AD2432"/>
  <c r="Z2435"/>
  <c r="AB2435" s="1"/>
  <c r="Y2435"/>
  <c r="AA2435" s="1"/>
  <c r="AC2434"/>
  <c r="AX2446"/>
  <c r="AY2446" s="1"/>
  <c r="AC2433"/>
  <c r="AD2434" l="1"/>
  <c r="BI2448"/>
  <c r="AW2448"/>
  <c r="AU2449"/>
  <c r="AD2433"/>
  <c r="Y2436"/>
  <c r="AA2436" s="1"/>
  <c r="AX2447"/>
  <c r="AY2447" s="1"/>
  <c r="Z2436"/>
  <c r="AB2436" s="1"/>
  <c r="BI2449" l="1"/>
  <c r="AW2449"/>
  <c r="AU2450"/>
  <c r="AC2435"/>
  <c r="Z2437"/>
  <c r="AB2437" s="1"/>
  <c r="Y2437"/>
  <c r="AA2437" s="1"/>
  <c r="AX2448"/>
  <c r="AY2448" s="1"/>
  <c r="AD2435" l="1"/>
  <c r="BI2450"/>
  <c r="AW2450"/>
  <c r="AU2451"/>
  <c r="Z2438"/>
  <c r="AB2438" s="1"/>
  <c r="Y2438"/>
  <c r="AA2438" s="1"/>
  <c r="AC2437"/>
  <c r="AC2436"/>
  <c r="AD2437" l="1"/>
  <c r="BI2451"/>
  <c r="AW2451"/>
  <c r="AU2452"/>
  <c r="AD2436"/>
  <c r="Y2439"/>
  <c r="AA2439" s="1"/>
  <c r="AC2438"/>
  <c r="Z2439"/>
  <c r="AB2439" s="1"/>
  <c r="AX2449"/>
  <c r="AY2449" s="1"/>
  <c r="AD2438" l="1"/>
  <c r="BI2452"/>
  <c r="AW2452"/>
  <c r="AU2453"/>
  <c r="Y2440"/>
  <c r="AA2440" s="1"/>
  <c r="Z2440"/>
  <c r="AB2440" s="1"/>
  <c r="AX2450"/>
  <c r="BI2453" l="1"/>
  <c r="AW2453"/>
  <c r="AU2454"/>
  <c r="AX2451"/>
  <c r="AY2451" s="1"/>
  <c r="AY2450"/>
  <c r="Y2441"/>
  <c r="AA2441" s="1"/>
  <c r="AC2440"/>
  <c r="Z2441"/>
  <c r="AB2441" s="1"/>
  <c r="AC2439"/>
  <c r="AD2439" l="1"/>
  <c r="AD2440"/>
  <c r="BI2454"/>
  <c r="AW2454"/>
  <c r="AU2455"/>
  <c r="Y2442"/>
  <c r="AA2442" s="1"/>
  <c r="Z2442"/>
  <c r="AB2442" s="1"/>
  <c r="AX2452"/>
  <c r="AX2453" l="1"/>
  <c r="AY2453" s="1"/>
  <c r="AY2452"/>
  <c r="BI2455"/>
  <c r="AW2455"/>
  <c r="AU2456"/>
  <c r="Y2443"/>
  <c r="AA2443" s="1"/>
  <c r="AC2442"/>
  <c r="Z2443"/>
  <c r="AB2443" s="1"/>
  <c r="AC2441"/>
  <c r="AD2441" l="1"/>
  <c r="BI2456"/>
  <c r="AW2456"/>
  <c r="AU2457"/>
  <c r="AD2442"/>
  <c r="Y2444"/>
  <c r="AA2444" s="1"/>
  <c r="Z2444"/>
  <c r="AB2444" s="1"/>
  <c r="AX2454"/>
  <c r="BI2457" l="1"/>
  <c r="AW2457"/>
  <c r="AU2458"/>
  <c r="AX2455"/>
  <c r="AY2455" s="1"/>
  <c r="AY2454"/>
  <c r="Y2445"/>
  <c r="AA2445" s="1"/>
  <c r="AC2444"/>
  <c r="Z2445"/>
  <c r="AB2445" s="1"/>
  <c r="AC2443"/>
  <c r="BI2458" l="1"/>
  <c r="AW2458"/>
  <c r="AU2459"/>
  <c r="AD2443"/>
  <c r="AD2444"/>
  <c r="Y2446"/>
  <c r="AA2446" s="1"/>
  <c r="Z2446"/>
  <c r="AB2446" s="1"/>
  <c r="AX2456"/>
  <c r="AX2457" l="1"/>
  <c r="AY2457" s="1"/>
  <c r="AY2456"/>
  <c r="BI2459"/>
  <c r="AW2459"/>
  <c r="AU2460"/>
  <c r="Z2447"/>
  <c r="AB2447" s="1"/>
  <c r="Y2447"/>
  <c r="AA2447" s="1"/>
  <c r="AX2458"/>
  <c r="AY2458" s="1"/>
  <c r="AC2445"/>
  <c r="AD2445" l="1"/>
  <c r="BI2460"/>
  <c r="AW2460"/>
  <c r="AU2461"/>
  <c r="Z2448"/>
  <c r="AB2448" s="1"/>
  <c r="Y2448"/>
  <c r="AA2448" s="1"/>
  <c r="AC2446"/>
  <c r="BI2461" l="1"/>
  <c r="AW2461"/>
  <c r="AU2462"/>
  <c r="AD2446"/>
  <c r="Z2449"/>
  <c r="AB2449" s="1"/>
  <c r="AC2447"/>
  <c r="AX2459"/>
  <c r="Y2449"/>
  <c r="AA2449" s="1"/>
  <c r="AD2447" l="1"/>
  <c r="AX2460"/>
  <c r="AY2460" s="1"/>
  <c r="AY2459"/>
  <c r="BI2462"/>
  <c r="AW2462"/>
  <c r="AU2463"/>
  <c r="AC2448"/>
  <c r="Z2450"/>
  <c r="AB2450" s="1"/>
  <c r="Y2450"/>
  <c r="AA2450" s="1"/>
  <c r="AC2449"/>
  <c r="BI2463" l="1"/>
  <c r="AW2463"/>
  <c r="AU2464"/>
  <c r="AD2449"/>
  <c r="AD2448"/>
  <c r="Z2451"/>
  <c r="AB2451" s="1"/>
  <c r="AX2461"/>
  <c r="AY2461" s="1"/>
  <c r="Y2451"/>
  <c r="AA2451" s="1"/>
  <c r="AC2450"/>
  <c r="AD2450" l="1"/>
  <c r="BI2464"/>
  <c r="AW2464"/>
  <c r="AU2465"/>
  <c r="AX2462"/>
  <c r="Y2452"/>
  <c r="AA2452" s="1"/>
  <c r="Z2452"/>
  <c r="AB2452" s="1"/>
  <c r="AX2463" l="1"/>
  <c r="AY2463" s="1"/>
  <c r="AY2462"/>
  <c r="BI2465"/>
  <c r="AW2465"/>
  <c r="AU2466"/>
  <c r="Y2453"/>
  <c r="AA2453" s="1"/>
  <c r="AC2451"/>
  <c r="Z2453"/>
  <c r="AB2453" s="1"/>
  <c r="BI2466" l="1"/>
  <c r="AW2466"/>
  <c r="AU2467"/>
  <c r="AD2451"/>
  <c r="AX2464"/>
  <c r="AY2464" s="1"/>
  <c r="Y2454"/>
  <c r="AA2454" s="1"/>
  <c r="Z2454"/>
  <c r="AB2454" s="1"/>
  <c r="AC2452"/>
  <c r="AX2465" l="1"/>
  <c r="AY2465" s="1"/>
  <c r="BI2467"/>
  <c r="AW2467"/>
  <c r="AU2468"/>
  <c r="AD2452"/>
  <c r="Y2455"/>
  <c r="AA2455" s="1"/>
  <c r="AC2454"/>
  <c r="AC2453"/>
  <c r="Z2455"/>
  <c r="AB2455" s="1"/>
  <c r="AX2466" l="1"/>
  <c r="AY2466" s="1"/>
  <c r="AD2454"/>
  <c r="AD2453"/>
  <c r="BI2468"/>
  <c r="AW2468"/>
  <c r="AU2469"/>
  <c r="Y2456"/>
  <c r="AA2456" s="1"/>
  <c r="Z2456"/>
  <c r="AB2456" s="1"/>
  <c r="AX2467" l="1"/>
  <c r="AY2467" s="1"/>
  <c r="BI2469"/>
  <c r="AW2469"/>
  <c r="AU2470"/>
  <c r="AX2468"/>
  <c r="AY2468" s="1"/>
  <c r="Y2457"/>
  <c r="AA2457" s="1"/>
  <c r="AC2456"/>
  <c r="AC2455"/>
  <c r="Z2457"/>
  <c r="AB2457" s="1"/>
  <c r="BI2470" l="1"/>
  <c r="AW2470"/>
  <c r="AU2471"/>
  <c r="AD2456"/>
  <c r="AD2455"/>
  <c r="Z2458"/>
  <c r="AB2458" s="1"/>
  <c r="Y2458"/>
  <c r="AA2458" s="1"/>
  <c r="AC2457"/>
  <c r="AD2457" l="1"/>
  <c r="BI2471"/>
  <c r="AW2471"/>
  <c r="AU2472"/>
  <c r="AX2469"/>
  <c r="AY2469" s="1"/>
  <c r="Y2459"/>
  <c r="AA2459" s="1"/>
  <c r="Z2459"/>
  <c r="AB2459" s="1"/>
  <c r="BI2472" l="1"/>
  <c r="AW2472"/>
  <c r="AU2473"/>
  <c r="Y2460"/>
  <c r="AA2460" s="1"/>
  <c r="AC2459"/>
  <c r="Z2460"/>
  <c r="AB2460" s="1"/>
  <c r="AC2458"/>
  <c r="AX2470"/>
  <c r="AX2471" l="1"/>
  <c r="AY2471" s="1"/>
  <c r="AY2470"/>
  <c r="AD2459"/>
  <c r="AD2458"/>
  <c r="BI2473"/>
  <c r="AW2473"/>
  <c r="AU2474"/>
  <c r="Y2461"/>
  <c r="AA2461" s="1"/>
  <c r="Z2461"/>
  <c r="AB2461" s="1"/>
  <c r="BI2474" l="1"/>
  <c r="AW2474"/>
  <c r="AU2475"/>
  <c r="Z2462"/>
  <c r="AB2462" s="1"/>
  <c r="Y2462"/>
  <c r="AA2462" s="1"/>
  <c r="AC2460"/>
  <c r="AX2472"/>
  <c r="AD2460" l="1"/>
  <c r="AX2473"/>
  <c r="AY2473" s="1"/>
  <c r="AY2472"/>
  <c r="BI2475"/>
  <c r="AW2475"/>
  <c r="AU2476"/>
  <c r="AC2461"/>
  <c r="Y2463"/>
  <c r="AA2463" s="1"/>
  <c r="AX2474"/>
  <c r="AY2474" s="1"/>
  <c r="Z2463"/>
  <c r="AB2463" s="1"/>
  <c r="BI2476" l="1"/>
  <c r="AW2476"/>
  <c r="AU2477"/>
  <c r="AD2461"/>
  <c r="Z2464"/>
  <c r="AB2464" s="1"/>
  <c r="Y2464"/>
  <c r="AA2464" s="1"/>
  <c r="AC2462"/>
  <c r="AX2475"/>
  <c r="AY2475" s="1"/>
  <c r="AD2462" l="1"/>
  <c r="BI2477"/>
  <c r="AW2477"/>
  <c r="AU2478"/>
  <c r="Z2465"/>
  <c r="AB2465" s="1"/>
  <c r="Y2465"/>
  <c r="AA2465" s="1"/>
  <c r="AC2463"/>
  <c r="AD2463" l="1"/>
  <c r="BI2478"/>
  <c r="AW2478"/>
  <c r="AU2479"/>
  <c r="Z2466"/>
  <c r="AB2466" s="1"/>
  <c r="AX2476"/>
  <c r="Y2466"/>
  <c r="AA2466" s="1"/>
  <c r="AC2464"/>
  <c r="AD2464" l="1"/>
  <c r="BI2479"/>
  <c r="AW2479"/>
  <c r="AU2480"/>
  <c r="AX2477"/>
  <c r="AY2477" s="1"/>
  <c r="AY2476"/>
  <c r="AC2465"/>
  <c r="Y2467"/>
  <c r="AA2467" s="1"/>
  <c r="Z2467"/>
  <c r="AB2467" s="1"/>
  <c r="AD2465" l="1"/>
  <c r="BI2480"/>
  <c r="AW2480"/>
  <c r="AU2481"/>
  <c r="Y2468"/>
  <c r="AA2468" s="1"/>
  <c r="AC2467"/>
  <c r="Z2468"/>
  <c r="AB2468" s="1"/>
  <c r="AX2478"/>
  <c r="AC2466"/>
  <c r="AX2479" l="1"/>
  <c r="AY2479" s="1"/>
  <c r="AY2478"/>
  <c r="AD2466"/>
  <c r="BI2481"/>
  <c r="AW2481"/>
  <c r="AU2482"/>
  <c r="AD2467"/>
  <c r="Y2469"/>
  <c r="AA2469" s="1"/>
  <c r="Z2469"/>
  <c r="AB2469" s="1"/>
  <c r="BI2482" l="1"/>
  <c r="AW2482"/>
  <c r="AU2483"/>
  <c r="Y2470"/>
  <c r="AA2470" s="1"/>
  <c r="AX2480"/>
  <c r="AY2480" s="1"/>
  <c r="Z2470"/>
  <c r="AB2470" s="1"/>
  <c r="AC2468"/>
  <c r="BI2483" l="1"/>
  <c r="AW2483"/>
  <c r="AU2484"/>
  <c r="AD2468"/>
  <c r="Y2471"/>
  <c r="AA2471" s="1"/>
  <c r="Z2471"/>
  <c r="AB2471" s="1"/>
  <c r="AC2469"/>
  <c r="AX2481"/>
  <c r="AY2481" s="1"/>
  <c r="AD2469" l="1"/>
  <c r="BI2484"/>
  <c r="AW2484"/>
  <c r="AU2485"/>
  <c r="Y2472"/>
  <c r="AA2472" s="1"/>
  <c r="AC2471"/>
  <c r="Z2472"/>
  <c r="AB2472" s="1"/>
  <c r="AC2470"/>
  <c r="AX2482"/>
  <c r="AY2482" s="1"/>
  <c r="AD2471" l="1"/>
  <c r="BI2485"/>
  <c r="AW2485"/>
  <c r="AU2486"/>
  <c r="AD2470"/>
  <c r="Y2473"/>
  <c r="AA2473" s="1"/>
  <c r="Z2473"/>
  <c r="AB2473" s="1"/>
  <c r="AX2483"/>
  <c r="AX2484" l="1"/>
  <c r="AY2484" s="1"/>
  <c r="AY2483"/>
  <c r="BI2486"/>
  <c r="AW2486"/>
  <c r="AU2487"/>
  <c r="Y2474"/>
  <c r="AA2474" s="1"/>
  <c r="AC2472"/>
  <c r="Z2474"/>
  <c r="AB2474" s="1"/>
  <c r="AX2485"/>
  <c r="AY2485" s="1"/>
  <c r="BI2487" l="1"/>
  <c r="AW2487"/>
  <c r="AU2488"/>
  <c r="AD2472"/>
  <c r="AC2473"/>
  <c r="AX2486"/>
  <c r="AY2486" s="1"/>
  <c r="Z2475"/>
  <c r="AB2475" s="1"/>
  <c r="Y2475"/>
  <c r="AA2475" s="1"/>
  <c r="AD2473" l="1"/>
  <c r="BI2488"/>
  <c r="AW2488"/>
  <c r="AU2489"/>
  <c r="Y2476"/>
  <c r="AA2476" s="1"/>
  <c r="Z2476"/>
  <c r="AB2476" s="1"/>
  <c r="AC2474"/>
  <c r="BI2489" l="1"/>
  <c r="AW2489"/>
  <c r="AU2490"/>
  <c r="AD2474"/>
  <c r="Y2477"/>
  <c r="AA2477" s="1"/>
  <c r="Z2477"/>
  <c r="AB2477" s="1"/>
  <c r="AC2475"/>
  <c r="AX2487"/>
  <c r="AY2487" s="1"/>
  <c r="AD2475" l="1"/>
  <c r="BI2490"/>
  <c r="AW2490"/>
  <c r="AU2491"/>
  <c r="Y2478"/>
  <c r="AA2478" s="1"/>
  <c r="Z2478"/>
  <c r="AB2478" s="1"/>
  <c r="AC2476"/>
  <c r="AX2488"/>
  <c r="BI2491" l="1"/>
  <c r="AW2491"/>
  <c r="AU2492"/>
  <c r="AX2489"/>
  <c r="AY2489" s="1"/>
  <c r="AY2488"/>
  <c r="AD2476"/>
  <c r="Y2479"/>
  <c r="AA2479" s="1"/>
  <c r="AC2477"/>
  <c r="Z2479"/>
  <c r="AB2479" s="1"/>
  <c r="AD2477" l="1"/>
  <c r="BI2492"/>
  <c r="AW2492"/>
  <c r="AU2493"/>
  <c r="Z2480"/>
  <c r="AB2480" s="1"/>
  <c r="AX2490"/>
  <c r="AY2490" s="1"/>
  <c r="AC2478"/>
  <c r="Y2480"/>
  <c r="AA2480" s="1"/>
  <c r="AC2479"/>
  <c r="AD2478" l="1"/>
  <c r="BI2493"/>
  <c r="AW2493"/>
  <c r="AU2494"/>
  <c r="AD2479"/>
  <c r="AX2491"/>
  <c r="AY2491" s="1"/>
  <c r="Z2481"/>
  <c r="AB2481" s="1"/>
  <c r="Y2481"/>
  <c r="AA2481" s="1"/>
  <c r="AC2480"/>
  <c r="BI2494" l="1"/>
  <c r="AW2494"/>
  <c r="AU2495"/>
  <c r="AD2480"/>
  <c r="AX2492"/>
  <c r="AY2492" s="1"/>
  <c r="Y2482"/>
  <c r="AA2482" s="1"/>
  <c r="Z2482"/>
  <c r="AB2482" s="1"/>
  <c r="BI2495" l="1"/>
  <c r="AW2495"/>
  <c r="AU2496"/>
  <c r="AC2481"/>
  <c r="Z2483"/>
  <c r="AB2483" s="1"/>
  <c r="AX2493"/>
  <c r="AY2493" s="1"/>
  <c r="Y2483"/>
  <c r="AA2483" s="1"/>
  <c r="AC2482"/>
  <c r="AD2481" l="1"/>
  <c r="AD2482"/>
  <c r="BI2496"/>
  <c r="AW2496"/>
  <c r="AU2497"/>
  <c r="Y2484"/>
  <c r="AA2484" s="1"/>
  <c r="AX2494"/>
  <c r="AY2494" s="1"/>
  <c r="Z2484"/>
  <c r="AB2484" s="1"/>
  <c r="BI2497" l="1"/>
  <c r="AW2497"/>
  <c r="AU2498"/>
  <c r="Z2485"/>
  <c r="AB2485" s="1"/>
  <c r="AX2495"/>
  <c r="AY2495" s="1"/>
  <c r="Y2485"/>
  <c r="AA2485" s="1"/>
  <c r="AC2483"/>
  <c r="BI2498" l="1"/>
  <c r="AW2498"/>
  <c r="AU2499"/>
  <c r="AD2483"/>
  <c r="Y2486"/>
  <c r="AA2486" s="1"/>
  <c r="AC2485"/>
  <c r="Z2486"/>
  <c r="AB2486" s="1"/>
  <c r="AC2484"/>
  <c r="AX2496"/>
  <c r="AD2484" l="1"/>
  <c r="AX2497"/>
  <c r="AY2497" s="1"/>
  <c r="AY2496"/>
  <c r="AD2485"/>
  <c r="BI2499"/>
  <c r="AW2499"/>
  <c r="AU2500"/>
  <c r="Y2487"/>
  <c r="AA2487" s="1"/>
  <c r="Z2487"/>
  <c r="AB2487" s="1"/>
  <c r="BI2500" l="1"/>
  <c r="AW2500"/>
  <c r="AU2501"/>
  <c r="Z2488"/>
  <c r="AB2488" s="1"/>
  <c r="Y2488"/>
  <c r="AA2488" s="1"/>
  <c r="AC2487"/>
  <c r="AC2486"/>
  <c r="AX2498"/>
  <c r="AX2499" l="1"/>
  <c r="AY2499" s="1"/>
  <c r="AY2498"/>
  <c r="AD2487"/>
  <c r="AD2486"/>
  <c r="BI2501"/>
  <c r="AW2501"/>
  <c r="AU2502"/>
  <c r="Y2489"/>
  <c r="AA2489" s="1"/>
  <c r="Z2489"/>
  <c r="AB2489" s="1"/>
  <c r="AX2500"/>
  <c r="AY2500" s="1"/>
  <c r="BI2502" l="1"/>
  <c r="AW2502"/>
  <c r="AU2503"/>
  <c r="AC2488"/>
  <c r="Z2490"/>
  <c r="AB2490" s="1"/>
  <c r="Y2490"/>
  <c r="AA2490" s="1"/>
  <c r="AC2489"/>
  <c r="AX2501"/>
  <c r="AY2501" s="1"/>
  <c r="AD2488" l="1"/>
  <c r="BI2503"/>
  <c r="AW2503"/>
  <c r="AU2504"/>
  <c r="AY2502"/>
  <c r="AD2489"/>
  <c r="AX2502"/>
  <c r="Z2491"/>
  <c r="AB2491" s="1"/>
  <c r="Y2491"/>
  <c r="AA2491" s="1"/>
  <c r="BI2504" l="1"/>
  <c r="AW2504"/>
  <c r="AU2505"/>
  <c r="AC2490"/>
  <c r="Y2492"/>
  <c r="AA2492" s="1"/>
  <c r="Z2492"/>
  <c r="AB2492" s="1"/>
  <c r="AX2503"/>
  <c r="AY2503" s="1"/>
  <c r="AD2490" l="1"/>
  <c r="BI2505"/>
  <c r="AW2505"/>
  <c r="AU2506"/>
  <c r="Z2493"/>
  <c r="AB2493" s="1"/>
  <c r="AC2491"/>
  <c r="Y2493"/>
  <c r="AA2493" s="1"/>
  <c r="AC2492"/>
  <c r="AD2492" l="1"/>
  <c r="BI2506"/>
  <c r="AW2506"/>
  <c r="AU2507"/>
  <c r="AD2491"/>
  <c r="Y2494"/>
  <c r="AA2494" s="1"/>
  <c r="AC2493"/>
  <c r="Z2494"/>
  <c r="AB2494" s="1"/>
  <c r="AX2504"/>
  <c r="AD2493" l="1"/>
  <c r="BI2507"/>
  <c r="AW2507"/>
  <c r="AU2508"/>
  <c r="AX2505"/>
  <c r="AY2505" s="1"/>
  <c r="AY2504"/>
  <c r="Y2495"/>
  <c r="AA2495" s="1"/>
  <c r="Z2495"/>
  <c r="AB2495" s="1"/>
  <c r="BI2508" l="1"/>
  <c r="AW2508"/>
  <c r="AU2509"/>
  <c r="Z2496"/>
  <c r="AB2496" s="1"/>
  <c r="AC2494"/>
  <c r="Y2496"/>
  <c r="AA2496" s="1"/>
  <c r="AX2506"/>
  <c r="AD2494" l="1"/>
  <c r="BI2509"/>
  <c r="AW2509"/>
  <c r="AU2510"/>
  <c r="AX2507"/>
  <c r="AY2507" s="1"/>
  <c r="AY2506"/>
  <c r="AC2495"/>
  <c r="Y2497"/>
  <c r="AA2497" s="1"/>
  <c r="Z2497"/>
  <c r="AB2497" s="1"/>
  <c r="BI2510" l="1"/>
  <c r="AW2510"/>
  <c r="AU2511"/>
  <c r="AD2495"/>
  <c r="Z2498"/>
  <c r="AB2498" s="1"/>
  <c r="Y2498"/>
  <c r="AA2498" s="1"/>
  <c r="AC2496"/>
  <c r="AX2508"/>
  <c r="BI2511" l="1"/>
  <c r="AW2511"/>
  <c r="AU2512"/>
  <c r="AX2509"/>
  <c r="AY2509" s="1"/>
  <c r="AY2508"/>
  <c r="AD2496"/>
  <c r="Y2499"/>
  <c r="AA2499" s="1"/>
  <c r="AC2498"/>
  <c r="Z2499"/>
  <c r="AB2499" s="1"/>
  <c r="AX2510"/>
  <c r="AY2510" s="1"/>
  <c r="AC2497"/>
  <c r="BI2512" l="1"/>
  <c r="AW2512"/>
  <c r="AU2513"/>
  <c r="AD2498"/>
  <c r="AD2497"/>
  <c r="Y2500"/>
  <c r="AA2500" s="1"/>
  <c r="Z2500"/>
  <c r="AB2500" s="1"/>
  <c r="BI2513" l="1"/>
  <c r="AW2513"/>
  <c r="AU2514"/>
  <c r="Y2501"/>
  <c r="AA2501" s="1"/>
  <c r="AX2511"/>
  <c r="AY2511" s="1"/>
  <c r="AC2499"/>
  <c r="Z2501"/>
  <c r="AB2501" s="1"/>
  <c r="AD2499" l="1"/>
  <c r="BI2514"/>
  <c r="AW2514"/>
  <c r="AU2515"/>
  <c r="Z2502"/>
  <c r="AB2502" s="1"/>
  <c r="Y2502"/>
  <c r="AA2502" s="1"/>
  <c r="AC2500"/>
  <c r="AX2512"/>
  <c r="AY2512" s="1"/>
  <c r="AD2500" l="1"/>
  <c r="BI2515"/>
  <c r="AW2515"/>
  <c r="AU2516"/>
  <c r="AC2501"/>
  <c r="Z2503"/>
  <c r="AB2503" s="1"/>
  <c r="AX2513"/>
  <c r="Y2503"/>
  <c r="AA2503" s="1"/>
  <c r="AC2502"/>
  <c r="AX2514" l="1"/>
  <c r="AY2514" s="1"/>
  <c r="AY2513"/>
  <c r="AD2502"/>
  <c r="AD2501"/>
  <c r="BI2516"/>
  <c r="AW2516"/>
  <c r="AU2517"/>
  <c r="Y2504"/>
  <c r="AA2504" s="1"/>
  <c r="Z2504"/>
  <c r="AB2504" s="1"/>
  <c r="AX2515"/>
  <c r="AY2515" s="1"/>
  <c r="BI2517" l="1"/>
  <c r="AW2517"/>
  <c r="AU2518"/>
  <c r="AX2516"/>
  <c r="AY2516" s="1"/>
  <c r="Z2505"/>
  <c r="AB2505" s="1"/>
  <c r="Y2505"/>
  <c r="AA2505" s="1"/>
  <c r="AC2504"/>
  <c r="AC2503"/>
  <c r="AD2503" l="1"/>
  <c r="BI2518"/>
  <c r="AW2518"/>
  <c r="AU2519"/>
  <c r="AD2504"/>
  <c r="Z2506"/>
  <c r="AB2506" s="1"/>
  <c r="Y2506"/>
  <c r="AA2506" s="1"/>
  <c r="BI2519" l="1"/>
  <c r="AW2519"/>
  <c r="AU2520"/>
  <c r="AC2505"/>
  <c r="AX2517"/>
  <c r="AY2517" s="1"/>
  <c r="Z2507"/>
  <c r="AB2507" s="1"/>
  <c r="Y2507"/>
  <c r="AA2507" s="1"/>
  <c r="AD2505" l="1"/>
  <c r="BI2520"/>
  <c r="AW2520"/>
  <c r="AU2521"/>
  <c r="AC2506"/>
  <c r="Z2508"/>
  <c r="AB2508" s="1"/>
  <c r="Y2508"/>
  <c r="AA2508" s="1"/>
  <c r="AC2507"/>
  <c r="AX2518"/>
  <c r="AX2519" l="1"/>
  <c r="AY2519" s="1"/>
  <c r="AY2518"/>
  <c r="AD2506"/>
  <c r="BI2521"/>
  <c r="AW2521"/>
  <c r="AU2522"/>
  <c r="AD2507"/>
  <c r="Z2509"/>
  <c r="AB2509" s="1"/>
  <c r="Y2509"/>
  <c r="AA2509" s="1"/>
  <c r="AC2508"/>
  <c r="AD2508" l="1"/>
  <c r="BI2522"/>
  <c r="AW2522"/>
  <c r="AU2523"/>
  <c r="Z2510"/>
  <c r="AB2510" s="1"/>
  <c r="Y2510"/>
  <c r="AA2510" s="1"/>
  <c r="AX2520"/>
  <c r="BI2523" l="1"/>
  <c r="AW2523"/>
  <c r="AU2524"/>
  <c r="AX2521"/>
  <c r="AY2521" s="1"/>
  <c r="AY2520"/>
  <c r="Z2511"/>
  <c r="AB2511" s="1"/>
  <c r="AC2509"/>
  <c r="Y2511"/>
  <c r="AA2511" s="1"/>
  <c r="AC2510"/>
  <c r="AD2510" l="1"/>
  <c r="AD2509"/>
  <c r="BI2524"/>
  <c r="AW2524"/>
  <c r="AU2525"/>
  <c r="Y2512"/>
  <c r="AA2512" s="1"/>
  <c r="AC2511"/>
  <c r="Z2512"/>
  <c r="AB2512" s="1"/>
  <c r="AX2522"/>
  <c r="AY2522" s="1"/>
  <c r="BI2525" l="1"/>
  <c r="AW2525"/>
  <c r="AU2526"/>
  <c r="AD2511"/>
  <c r="Y2513"/>
  <c r="AA2513" s="1"/>
  <c r="AX2523"/>
  <c r="AY2523" s="1"/>
  <c r="Z2513"/>
  <c r="AB2513" s="1"/>
  <c r="BI2526" l="1"/>
  <c r="AW2526"/>
  <c r="AU2527"/>
  <c r="Y2514"/>
  <c r="AA2514" s="1"/>
  <c r="AC2513"/>
  <c r="Z2514"/>
  <c r="AB2514" s="1"/>
  <c r="AC2512"/>
  <c r="AX2524"/>
  <c r="AX2525" l="1"/>
  <c r="AY2525" s="1"/>
  <c r="AY2524"/>
  <c r="BI2527"/>
  <c r="AW2527"/>
  <c r="AU2528"/>
  <c r="AD2513"/>
  <c r="AD2512"/>
  <c r="Z2515"/>
  <c r="AB2515" s="1"/>
  <c r="Y2515"/>
  <c r="AA2515" s="1"/>
  <c r="AC2514"/>
  <c r="AX2526" l="1"/>
  <c r="AY2526" s="1"/>
  <c r="BI2528"/>
  <c r="AW2528"/>
  <c r="AU2529"/>
  <c r="AD2514"/>
  <c r="Y2516"/>
  <c r="AA2516" s="1"/>
  <c r="AC2515"/>
  <c r="Z2516"/>
  <c r="AB2516" s="1"/>
  <c r="AX2527"/>
  <c r="AY2527" s="1"/>
  <c r="AD2515" l="1"/>
  <c r="BI2529"/>
  <c r="AW2529"/>
  <c r="AU2530"/>
  <c r="Y2517"/>
  <c r="AA2517" s="1"/>
  <c r="Z2517"/>
  <c r="AB2517" s="1"/>
  <c r="BI2530" l="1"/>
  <c r="AW2530"/>
  <c r="AU2531"/>
  <c r="Z2518"/>
  <c r="AB2518" s="1"/>
  <c r="Y2518"/>
  <c r="AA2518" s="1"/>
  <c r="AX2528"/>
  <c r="AC2516"/>
  <c r="BI2531" l="1"/>
  <c r="AW2531"/>
  <c r="AU2532"/>
  <c r="AX2529"/>
  <c r="AY2529" s="1"/>
  <c r="AY2528"/>
  <c r="AD2516"/>
  <c r="Z2519"/>
  <c r="AB2519" s="1"/>
  <c r="AX2530"/>
  <c r="AY2530" s="1"/>
  <c r="Y2519"/>
  <c r="AA2519" s="1"/>
  <c r="AC2518"/>
  <c r="AC2517"/>
  <c r="AD2518" l="1"/>
  <c r="AD2517"/>
  <c r="BI2532"/>
  <c r="AW2532"/>
  <c r="AU2533"/>
  <c r="Y2520"/>
  <c r="AA2520" s="1"/>
  <c r="AC2519"/>
  <c r="Z2520"/>
  <c r="AB2520" s="1"/>
  <c r="AX2531"/>
  <c r="AY2531" s="1"/>
  <c r="BI2533" l="1"/>
  <c r="AW2533"/>
  <c r="AU2534"/>
  <c r="AD2519"/>
  <c r="Y2521"/>
  <c r="AA2521" s="1"/>
  <c r="Z2521"/>
  <c r="AB2521" s="1"/>
  <c r="BI2534" l="1"/>
  <c r="AW2534"/>
  <c r="AU2535"/>
  <c r="Y2522"/>
  <c r="AA2522" s="1"/>
  <c r="AC2520"/>
  <c r="Z2522"/>
  <c r="AB2522" s="1"/>
  <c r="AX2532"/>
  <c r="AD2520" l="1"/>
  <c r="AX2533"/>
  <c r="AY2533" s="1"/>
  <c r="AY2532"/>
  <c r="BI2535"/>
  <c r="AW2535"/>
  <c r="AU2536"/>
  <c r="Z2523"/>
  <c r="AB2523" s="1"/>
  <c r="Y2523"/>
  <c r="AA2523" s="1"/>
  <c r="AX2534"/>
  <c r="AY2534" s="1"/>
  <c r="AC2521"/>
  <c r="AD2521" l="1"/>
  <c r="BI2536"/>
  <c r="AW2536"/>
  <c r="AU2537"/>
  <c r="AC2522"/>
  <c r="Z2524"/>
  <c r="AB2524" s="1"/>
  <c r="Y2524"/>
  <c r="AA2524" s="1"/>
  <c r="AC2523"/>
  <c r="AX2535"/>
  <c r="AY2535" s="1"/>
  <c r="AD2522" l="1"/>
  <c r="AD2523"/>
  <c r="BI2537"/>
  <c r="AW2537"/>
  <c r="AU2538"/>
  <c r="Z2525"/>
  <c r="AB2525" s="1"/>
  <c r="AX2536"/>
  <c r="AY2536" s="1"/>
  <c r="Y2525"/>
  <c r="AA2525" s="1"/>
  <c r="BI2538" l="1"/>
  <c r="AW2538"/>
  <c r="AU2539"/>
  <c r="AC2524"/>
  <c r="Z2526"/>
  <c r="AB2526" s="1"/>
  <c r="Y2526"/>
  <c r="AA2526" s="1"/>
  <c r="AX2537"/>
  <c r="AY2537" s="1"/>
  <c r="AD2524" l="1"/>
  <c r="BI2539"/>
  <c r="AW2539"/>
  <c r="AU2540"/>
  <c r="Z2527"/>
  <c r="AB2527" s="1"/>
  <c r="AC2525"/>
  <c r="Y2527"/>
  <c r="AA2527" s="1"/>
  <c r="AD2525" l="1"/>
  <c r="BI2540"/>
  <c r="AW2540"/>
  <c r="AU2541"/>
  <c r="Z2528"/>
  <c r="AB2528" s="1"/>
  <c r="AC2526"/>
  <c r="AX2538"/>
  <c r="Y2528"/>
  <c r="AA2528" s="1"/>
  <c r="AX2539" l="1"/>
  <c r="AY2539" s="1"/>
  <c r="AY2538"/>
  <c r="AD2526"/>
  <c r="BI2541"/>
  <c r="AW2541"/>
  <c r="AU2542"/>
  <c r="Z2529"/>
  <c r="AB2529" s="1"/>
  <c r="Y2529"/>
  <c r="AA2529" s="1"/>
  <c r="AC2527"/>
  <c r="BI2542" l="1"/>
  <c r="AW2542"/>
  <c r="AU2543"/>
  <c r="AD2527"/>
  <c r="Y2530"/>
  <c r="AA2530" s="1"/>
  <c r="AC2529"/>
  <c r="Z2530"/>
  <c r="AB2530" s="1"/>
  <c r="AC2528"/>
  <c r="AX2540"/>
  <c r="BI2543" l="1"/>
  <c r="AW2543"/>
  <c r="AU2544"/>
  <c r="AX2541"/>
  <c r="AY2541" s="1"/>
  <c r="AY2540"/>
  <c r="AD2529"/>
  <c r="AD2528"/>
  <c r="Z2531"/>
  <c r="AB2531" s="1"/>
  <c r="Y2531"/>
  <c r="AA2531" s="1"/>
  <c r="AC2530"/>
  <c r="AD2530" l="1"/>
  <c r="BI2544"/>
  <c r="AW2544"/>
  <c r="AU2545"/>
  <c r="Z2532"/>
  <c r="AB2532" s="1"/>
  <c r="AX2542"/>
  <c r="Y2532"/>
  <c r="AA2532" s="1"/>
  <c r="AX2543" l="1"/>
  <c r="AY2543" s="1"/>
  <c r="AY2542"/>
  <c r="BI2545"/>
  <c r="AW2545"/>
  <c r="AU2546"/>
  <c r="AC2531"/>
  <c r="Y2533"/>
  <c r="AA2533" s="1"/>
  <c r="Z2533"/>
  <c r="AB2533" s="1"/>
  <c r="BI2546" l="1"/>
  <c r="AW2546"/>
  <c r="AU2547"/>
  <c r="AD2531"/>
  <c r="Y2534"/>
  <c r="AA2534" s="1"/>
  <c r="AC2533"/>
  <c r="Z2534"/>
  <c r="AB2534" s="1"/>
  <c r="AX2544"/>
  <c r="AC2532"/>
  <c r="BI2547" l="1"/>
  <c r="AW2547"/>
  <c r="AU2548"/>
  <c r="AX2545"/>
  <c r="AY2545" s="1"/>
  <c r="AY2544"/>
  <c r="AD2532"/>
  <c r="AD2533"/>
  <c r="AX2546"/>
  <c r="AY2546" s="1"/>
  <c r="Z2535"/>
  <c r="AB2535" s="1"/>
  <c r="Y2535"/>
  <c r="AA2535" s="1"/>
  <c r="AC2534"/>
  <c r="BI2548" l="1"/>
  <c r="AW2548"/>
  <c r="AU2549"/>
  <c r="AD2534"/>
  <c r="Y2536"/>
  <c r="AA2536" s="1"/>
  <c r="Z2536"/>
  <c r="AB2536" s="1"/>
  <c r="BI2549" l="1"/>
  <c r="AW2549"/>
  <c r="AU2550"/>
  <c r="Y2537"/>
  <c r="AA2537" s="1"/>
  <c r="AX2547"/>
  <c r="AY2547" s="1"/>
  <c r="AC2535"/>
  <c r="Z2537"/>
  <c r="AB2537" s="1"/>
  <c r="AD2535" l="1"/>
  <c r="BI2550"/>
  <c r="AW2550"/>
  <c r="AU2551"/>
  <c r="Z2538"/>
  <c r="AB2538" s="1"/>
  <c r="Y2538"/>
  <c r="AA2538" s="1"/>
  <c r="AC2536"/>
  <c r="AX2548"/>
  <c r="AY2548" s="1"/>
  <c r="AD2536" l="1"/>
  <c r="BI2551"/>
  <c r="AW2551"/>
  <c r="AU2552"/>
  <c r="AC2537"/>
  <c r="Z2539"/>
  <c r="AB2539" s="1"/>
  <c r="AX2549"/>
  <c r="AY2549" s="1"/>
  <c r="Y2539"/>
  <c r="AA2539" s="1"/>
  <c r="AC2538"/>
  <c r="BI2552" l="1"/>
  <c r="AW2552"/>
  <c r="AU2553"/>
  <c r="AD2538"/>
  <c r="AD2537"/>
  <c r="Y2540"/>
  <c r="AA2540" s="1"/>
  <c r="AX2550"/>
  <c r="AY2550" s="1"/>
  <c r="Z2540"/>
  <c r="AB2540" s="1"/>
  <c r="BI2553" l="1"/>
  <c r="AW2553"/>
  <c r="AU2554"/>
  <c r="Y2541"/>
  <c r="AA2541" s="1"/>
  <c r="AC2539"/>
  <c r="Z2541"/>
  <c r="AB2541" s="1"/>
  <c r="AX2551"/>
  <c r="BI2554" l="1"/>
  <c r="AW2554"/>
  <c r="AU2555"/>
  <c r="AD2539"/>
  <c r="AX2552"/>
  <c r="AY2552" s="1"/>
  <c r="AY2551"/>
  <c r="Z2542"/>
  <c r="AB2542" s="1"/>
  <c r="Y2542"/>
  <c r="AA2542" s="1"/>
  <c r="AX2553"/>
  <c r="AY2553" s="1"/>
  <c r="AC2540"/>
  <c r="AD2540" l="1"/>
  <c r="BI2555"/>
  <c r="AW2555"/>
  <c r="AU2556"/>
  <c r="AC2541"/>
  <c r="Z2543"/>
  <c r="AB2543" s="1"/>
  <c r="Y2543"/>
  <c r="AA2543" s="1"/>
  <c r="AC2542"/>
  <c r="AX2554"/>
  <c r="AY2554" s="1"/>
  <c r="AD2542" l="1"/>
  <c r="AD2541"/>
  <c r="BI2556"/>
  <c r="AW2556"/>
  <c r="AU2557"/>
  <c r="Z2544"/>
  <c r="AB2544" s="1"/>
  <c r="AX2555"/>
  <c r="AY2555" s="1"/>
  <c r="Y2544"/>
  <c r="AA2544" s="1"/>
  <c r="BI2557" l="1"/>
  <c r="AW2557"/>
  <c r="AU2558"/>
  <c r="AC2543"/>
  <c r="Z2545"/>
  <c r="AB2545" s="1"/>
  <c r="Y2545"/>
  <c r="AA2545" s="1"/>
  <c r="AC2544"/>
  <c r="AX2556"/>
  <c r="AY2556" s="1"/>
  <c r="BI2558" l="1"/>
  <c r="AW2558"/>
  <c r="AU2559"/>
  <c r="AD2543"/>
  <c r="AD2544"/>
  <c r="AX2557"/>
  <c r="AY2557" s="1"/>
  <c r="Z2546"/>
  <c r="AB2546" s="1"/>
  <c r="Y2546"/>
  <c r="AA2546" s="1"/>
  <c r="AC2545"/>
  <c r="AD2545" l="1"/>
  <c r="BI2559"/>
  <c r="AW2559"/>
  <c r="AU2560"/>
  <c r="Z2547"/>
  <c r="AB2547" s="1"/>
  <c r="Y2547"/>
  <c r="AA2547" s="1"/>
  <c r="AX2558"/>
  <c r="AY2558" s="1"/>
  <c r="BI2560" l="1"/>
  <c r="AW2560"/>
  <c r="AU2561"/>
  <c r="Z2548"/>
  <c r="AB2548" s="1"/>
  <c r="Y2548"/>
  <c r="AA2548" s="1"/>
  <c r="AC2546"/>
  <c r="AD2546" l="1"/>
  <c r="BI2561"/>
  <c r="AW2561"/>
  <c r="AU2562"/>
  <c r="AC2547"/>
  <c r="Z2549"/>
  <c r="AB2549" s="1"/>
  <c r="Y2549"/>
  <c r="AA2549" s="1"/>
  <c r="AC2548"/>
  <c r="AX2559"/>
  <c r="AY2559" s="1"/>
  <c r="AD2548" l="1"/>
  <c r="BI2562"/>
  <c r="AW2562"/>
  <c r="AU2563"/>
  <c r="AD2547"/>
  <c r="Z2550"/>
  <c r="AB2550" s="1"/>
  <c r="Y2550"/>
  <c r="AA2550" s="1"/>
  <c r="AX2560"/>
  <c r="BI2563" l="1"/>
  <c r="AW2563"/>
  <c r="AU2564"/>
  <c r="AX2561"/>
  <c r="AY2561" s="1"/>
  <c r="AY2560"/>
  <c r="AC2549"/>
  <c r="Z2551"/>
  <c r="AB2551" s="1"/>
  <c r="Y2551"/>
  <c r="AA2551" s="1"/>
  <c r="AC2550"/>
  <c r="AD2550" l="1"/>
  <c r="BI2564"/>
  <c r="AW2564"/>
  <c r="AU2565"/>
  <c r="AD2549"/>
  <c r="Y2552"/>
  <c r="AA2552" s="1"/>
  <c r="Z2552"/>
  <c r="AB2552" s="1"/>
  <c r="AX2562"/>
  <c r="BI2565" l="1"/>
  <c r="AW2565"/>
  <c r="AU2566"/>
  <c r="AX2563"/>
  <c r="AY2563" s="1"/>
  <c r="AY2562"/>
  <c r="AC2551"/>
  <c r="Z2553"/>
  <c r="AB2553" s="1"/>
  <c r="Y2553"/>
  <c r="AA2553" s="1"/>
  <c r="AC2552"/>
  <c r="BI2566" l="1"/>
  <c r="AW2566"/>
  <c r="AU2567"/>
  <c r="AD2552"/>
  <c r="AD2551"/>
  <c r="Y2554"/>
  <c r="AA2554" s="1"/>
  <c r="Z2554"/>
  <c r="AB2554" s="1"/>
  <c r="AX2564"/>
  <c r="BI2567" l="1"/>
  <c r="AW2567"/>
  <c r="AU2568"/>
  <c r="AX2565"/>
  <c r="AY2565" s="1"/>
  <c r="AY2564"/>
  <c r="Y2555"/>
  <c r="AA2555" s="1"/>
  <c r="AC2553"/>
  <c r="Z2555"/>
  <c r="AB2555" s="1"/>
  <c r="AD2553" l="1"/>
  <c r="BI2568"/>
  <c r="AW2568"/>
  <c r="AU2569"/>
  <c r="AX2566"/>
  <c r="AY2566" s="1"/>
  <c r="Z2556"/>
  <c r="AB2556" s="1"/>
  <c r="AC2554"/>
  <c r="Y2556"/>
  <c r="AA2556" s="1"/>
  <c r="AC2555"/>
  <c r="AD2555" l="1"/>
  <c r="AD2554"/>
  <c r="BI2569"/>
  <c r="AW2569"/>
  <c r="AU2570"/>
  <c r="Y2557"/>
  <c r="AA2557" s="1"/>
  <c r="Z2557"/>
  <c r="AB2557" s="1"/>
  <c r="AX2567"/>
  <c r="AY2567" s="1"/>
  <c r="BI2570" l="1"/>
  <c r="AW2570"/>
  <c r="AU2571"/>
  <c r="Y2558"/>
  <c r="AA2558" s="1"/>
  <c r="AC2557"/>
  <c r="Z2558"/>
  <c r="AB2558" s="1"/>
  <c r="AX2568"/>
  <c r="AC2556"/>
  <c r="AD2556" l="1"/>
  <c r="AD2557"/>
  <c r="BI2571"/>
  <c r="AW2571"/>
  <c r="AU2572"/>
  <c r="AX2569"/>
  <c r="AY2569" s="1"/>
  <c r="AY2568"/>
  <c r="Z2559"/>
  <c r="AB2559" s="1"/>
  <c r="Y2559"/>
  <c r="AA2559" s="1"/>
  <c r="AC2558"/>
  <c r="AX2570" l="1"/>
  <c r="AY2570" s="1"/>
  <c r="BI2572"/>
  <c r="AW2572"/>
  <c r="AU2573"/>
  <c r="AD2558"/>
  <c r="Y2560"/>
  <c r="AA2560" s="1"/>
  <c r="Z2560"/>
  <c r="AB2560" s="1"/>
  <c r="BI2573" l="1"/>
  <c r="AW2573"/>
  <c r="AU2574"/>
  <c r="Z2561"/>
  <c r="AB2561" s="1"/>
  <c r="Y2561"/>
  <c r="AA2561" s="1"/>
  <c r="AC2559"/>
  <c r="AX2571"/>
  <c r="AD2559" l="1"/>
  <c r="AX2572"/>
  <c r="AY2572" s="1"/>
  <c r="AY2571"/>
  <c r="BI2574"/>
  <c r="AW2574"/>
  <c r="AU2575"/>
  <c r="AC2560"/>
  <c r="Z2562"/>
  <c r="AB2562" s="1"/>
  <c r="Y2562"/>
  <c r="AA2562" s="1"/>
  <c r="AC2561"/>
  <c r="BI2575" l="1"/>
  <c r="AW2575"/>
  <c r="AU2576"/>
  <c r="AX2573"/>
  <c r="AY2573" s="1"/>
  <c r="AD2561"/>
  <c r="AD2560"/>
  <c r="Z2563"/>
  <c r="AB2563" s="1"/>
  <c r="Y2563"/>
  <c r="AA2563" s="1"/>
  <c r="AC2562"/>
  <c r="BI2576" l="1"/>
  <c r="AW2576"/>
  <c r="AU2577"/>
  <c r="AD2562"/>
  <c r="Z2564"/>
  <c r="AB2564" s="1"/>
  <c r="Y2564"/>
  <c r="AA2564" s="1"/>
  <c r="AX2574"/>
  <c r="AX2575" l="1"/>
  <c r="AY2575" s="1"/>
  <c r="AY2574"/>
  <c r="BI2577"/>
  <c r="AW2577"/>
  <c r="AU2578"/>
  <c r="AC2563"/>
  <c r="Y2565"/>
  <c r="AA2565" s="1"/>
  <c r="Z2565"/>
  <c r="AB2565" s="1"/>
  <c r="AX2576" l="1"/>
  <c r="AY2576" s="1"/>
  <c r="AD2563"/>
  <c r="BI2578"/>
  <c r="AW2578"/>
  <c r="AU2579"/>
  <c r="Z2566"/>
  <c r="AB2566" s="1"/>
  <c r="AC2564"/>
  <c r="Y2566"/>
  <c r="AA2566" s="1"/>
  <c r="AC2565"/>
  <c r="AD2565" l="1"/>
  <c r="BI2579"/>
  <c r="AW2579"/>
  <c r="AU2580"/>
  <c r="AD2564"/>
  <c r="Y2567"/>
  <c r="AA2567" s="1"/>
  <c r="AC2566"/>
  <c r="Z2567"/>
  <c r="AB2567" s="1"/>
  <c r="AX2577"/>
  <c r="AX2578" l="1"/>
  <c r="AY2578" s="1"/>
  <c r="AY2577"/>
  <c r="BI2580"/>
  <c r="AW2580"/>
  <c r="AU2581"/>
  <c r="AD2566"/>
  <c r="Y2568"/>
  <c r="AA2568" s="1"/>
  <c r="Z2568"/>
  <c r="AB2568" s="1"/>
  <c r="BI2581" l="1"/>
  <c r="AW2581"/>
  <c r="AU2582"/>
  <c r="AC2567"/>
  <c r="Z2569"/>
  <c r="AB2569" s="1"/>
  <c r="Y2569"/>
  <c r="AA2569" s="1"/>
  <c r="AC2568"/>
  <c r="AX2579"/>
  <c r="AD2567" l="1"/>
  <c r="AX2580"/>
  <c r="AY2580" s="1"/>
  <c r="AY2579"/>
  <c r="AD2568"/>
  <c r="BI2582"/>
  <c r="AW2582"/>
  <c r="AU2583"/>
  <c r="Z2570"/>
  <c r="AB2570" s="1"/>
  <c r="Y2570"/>
  <c r="AA2570" s="1"/>
  <c r="AC2569"/>
  <c r="AX2581"/>
  <c r="AY2581" s="1"/>
  <c r="AD2569" l="1"/>
  <c r="BI2583"/>
  <c r="AW2583"/>
  <c r="AU2584"/>
  <c r="Y2571"/>
  <c r="AA2571" s="1"/>
  <c r="Z2571"/>
  <c r="AB2571" s="1"/>
  <c r="BI2584" l="1"/>
  <c r="AW2584"/>
  <c r="AU2585"/>
  <c r="Z2572"/>
  <c r="AB2572" s="1"/>
  <c r="Y2572"/>
  <c r="AA2572" s="1"/>
  <c r="AX2582"/>
  <c r="AC2570"/>
  <c r="AX2583" l="1"/>
  <c r="AY2583" s="1"/>
  <c r="AY2582"/>
  <c r="AD2570"/>
  <c r="BI2585"/>
  <c r="AW2585"/>
  <c r="AU2586"/>
  <c r="AC2571"/>
  <c r="Z2573"/>
  <c r="AB2573" s="1"/>
  <c r="Y2573"/>
  <c r="AA2573" s="1"/>
  <c r="AC2572"/>
  <c r="AX2584"/>
  <c r="AY2584" s="1"/>
  <c r="AD2572" l="1"/>
  <c r="BI2586"/>
  <c r="AW2586"/>
  <c r="AU2587"/>
  <c r="AD2571"/>
  <c r="AX2585"/>
  <c r="AY2585" s="1"/>
  <c r="Z2574"/>
  <c r="AB2574" s="1"/>
  <c r="Y2574"/>
  <c r="AA2574" s="1"/>
  <c r="BI2587" l="1"/>
  <c r="AW2587"/>
  <c r="AU2588"/>
  <c r="Y2575"/>
  <c r="AA2575" s="1"/>
  <c r="Z2575"/>
  <c r="AB2575" s="1"/>
  <c r="AC2573"/>
  <c r="AD2573" l="1"/>
  <c r="BI2588"/>
  <c r="AW2588"/>
  <c r="AU2589"/>
  <c r="AC2574"/>
  <c r="Y2576"/>
  <c r="AA2576" s="1"/>
  <c r="AC2575"/>
  <c r="Z2576"/>
  <c r="AB2576" s="1"/>
  <c r="AX2586"/>
  <c r="AY2586" s="1"/>
  <c r="AD2574" l="1"/>
  <c r="AD2575"/>
  <c r="BI2589"/>
  <c r="AW2589"/>
  <c r="AU2590"/>
  <c r="Z2577"/>
  <c r="AB2577" s="1"/>
  <c r="Y2577"/>
  <c r="AA2577" s="1"/>
  <c r="AX2587"/>
  <c r="BI2590" l="1"/>
  <c r="AW2590"/>
  <c r="AU2591"/>
  <c r="AX2588"/>
  <c r="AY2588" s="1"/>
  <c r="AY2587"/>
  <c r="Y2578"/>
  <c r="AA2578" s="1"/>
  <c r="Z2578"/>
  <c r="AB2578" s="1"/>
  <c r="AC2576"/>
  <c r="AD2576" l="1"/>
  <c r="BI2591"/>
  <c r="AW2591"/>
  <c r="AU2592"/>
  <c r="AC2577"/>
  <c r="Y2579"/>
  <c r="AA2579" s="1"/>
  <c r="AX2589"/>
  <c r="Z2579"/>
  <c r="AB2579" s="1"/>
  <c r="AD2577" l="1"/>
  <c r="AX2590"/>
  <c r="AY2590" s="1"/>
  <c r="AY2589"/>
  <c r="BI2592"/>
  <c r="AW2592"/>
  <c r="AU2593"/>
  <c r="AC2578"/>
  <c r="Z2580"/>
  <c r="AB2580" s="1"/>
  <c r="Y2580"/>
  <c r="AA2580" s="1"/>
  <c r="AC2579"/>
  <c r="AX2591"/>
  <c r="AY2591" s="1"/>
  <c r="AD2578" l="1"/>
  <c r="AD2579"/>
  <c r="BI2593"/>
  <c r="AW2593"/>
  <c r="AU2594"/>
  <c r="Z2581"/>
  <c r="AB2581" s="1"/>
  <c r="Y2581"/>
  <c r="AA2581" s="1"/>
  <c r="AX2592"/>
  <c r="AY2592" s="1"/>
  <c r="BI2594" l="1"/>
  <c r="AW2594"/>
  <c r="AU2595"/>
  <c r="Y2582"/>
  <c r="AA2582" s="1"/>
  <c r="AC2581"/>
  <c r="Z2582"/>
  <c r="AB2582" s="1"/>
  <c r="AX2593"/>
  <c r="AY2593" s="1"/>
  <c r="AC2580"/>
  <c r="AD2580" l="1"/>
  <c r="AD2581"/>
  <c r="BI2595"/>
  <c r="AW2595"/>
  <c r="AU2596"/>
  <c r="Y2583"/>
  <c r="AA2583" s="1"/>
  <c r="Z2583"/>
  <c r="AB2583" s="1"/>
  <c r="AX2594"/>
  <c r="AY2594" s="1"/>
  <c r="BI2596" l="1"/>
  <c r="AW2596"/>
  <c r="AU2597"/>
  <c r="Y2584"/>
  <c r="AA2584" s="1"/>
  <c r="AC2582"/>
  <c r="Z2584"/>
  <c r="AB2584" s="1"/>
  <c r="AD2582" l="1"/>
  <c r="BI2597"/>
  <c r="AW2597"/>
  <c r="AU2598"/>
  <c r="AC2583"/>
  <c r="Y2585"/>
  <c r="AA2585" s="1"/>
  <c r="Z2585"/>
  <c r="AB2585" s="1"/>
  <c r="AX2595"/>
  <c r="AY2595" s="1"/>
  <c r="AD2583" l="1"/>
  <c r="BI2598"/>
  <c r="AW2598"/>
  <c r="AU2599"/>
  <c r="AC2584"/>
  <c r="Y2586"/>
  <c r="AA2586" s="1"/>
  <c r="Z2586"/>
  <c r="AB2586" s="1"/>
  <c r="AX2596"/>
  <c r="AX2597" l="1"/>
  <c r="AY2597" s="1"/>
  <c r="AY2596"/>
  <c r="AD2584"/>
  <c r="BI2599"/>
  <c r="AW2599"/>
  <c r="AU2600"/>
  <c r="Y2587"/>
  <c r="AA2587" s="1"/>
  <c r="AC2585"/>
  <c r="Z2587"/>
  <c r="AB2587" s="1"/>
  <c r="AD2585" l="1"/>
  <c r="BI2600"/>
  <c r="AW2600"/>
  <c r="AU2601"/>
  <c r="Y2588"/>
  <c r="AA2588" s="1"/>
  <c r="Z2588"/>
  <c r="AB2588" s="1"/>
  <c r="AX2598"/>
  <c r="AY2598" s="1"/>
  <c r="AC2586"/>
  <c r="AD2586" l="1"/>
  <c r="BI2601"/>
  <c r="AW2601"/>
  <c r="AU2602"/>
  <c r="Z2589"/>
  <c r="AB2589" s="1"/>
  <c r="Y2589"/>
  <c r="AA2589" s="1"/>
  <c r="AC2588"/>
  <c r="AX2599"/>
  <c r="AY2599" s="1"/>
  <c r="AC2587"/>
  <c r="AD2587" l="1"/>
  <c r="AD2588"/>
  <c r="BI2602"/>
  <c r="AW2602"/>
  <c r="AU2603"/>
  <c r="Z2590"/>
  <c r="AB2590" s="1"/>
  <c r="Y2590"/>
  <c r="AA2590" s="1"/>
  <c r="AC2589"/>
  <c r="AX2600"/>
  <c r="AY2600" s="1"/>
  <c r="BI2603" l="1"/>
  <c r="AW2603"/>
  <c r="AU2604"/>
  <c r="AD2589"/>
  <c r="Z2591"/>
  <c r="AB2591" s="1"/>
  <c r="Y2591"/>
  <c r="AA2591" s="1"/>
  <c r="AX2601"/>
  <c r="BI2604" l="1"/>
  <c r="AW2604"/>
  <c r="AU2605"/>
  <c r="AX2602"/>
  <c r="AY2602" s="1"/>
  <c r="AY2601"/>
  <c r="AC2590"/>
  <c r="Z2592"/>
  <c r="AB2592" s="1"/>
  <c r="Y2592"/>
  <c r="AA2592" s="1"/>
  <c r="AX2603" l="1"/>
  <c r="AY2603" s="1"/>
  <c r="AD2590"/>
  <c r="BI2605"/>
  <c r="AW2605"/>
  <c r="AU2606"/>
  <c r="AC2591"/>
  <c r="Z2593"/>
  <c r="AB2593" s="1"/>
  <c r="Y2593"/>
  <c r="AA2593" s="1"/>
  <c r="AD2591" l="1"/>
  <c r="BI2606"/>
  <c r="AW2606"/>
  <c r="AU2607"/>
  <c r="AC2592"/>
  <c r="Z2594"/>
  <c r="AB2594" s="1"/>
  <c r="Y2594"/>
  <c r="AA2594" s="1"/>
  <c r="AX2604"/>
  <c r="AX2605" l="1"/>
  <c r="AY2605" s="1"/>
  <c r="AY2604"/>
  <c r="BI2607"/>
  <c r="AW2607"/>
  <c r="AU2608"/>
  <c r="AD2592"/>
  <c r="AC2593"/>
  <c r="Z2595"/>
  <c r="AB2595" s="1"/>
  <c r="Y2595"/>
  <c r="AA2595" s="1"/>
  <c r="AC2594"/>
  <c r="AX2606"/>
  <c r="AY2606" s="1"/>
  <c r="BI2608" l="1"/>
  <c r="AW2608"/>
  <c r="AU2609"/>
  <c r="AD2594"/>
  <c r="AD2593"/>
  <c r="Z2596"/>
  <c r="AB2596" s="1"/>
  <c r="Y2596"/>
  <c r="AA2596" s="1"/>
  <c r="AX2607"/>
  <c r="AY2607" s="1"/>
  <c r="BI2609" l="1"/>
  <c r="AW2609"/>
  <c r="AU2610"/>
  <c r="AC2595"/>
  <c r="Y2597"/>
  <c r="AA2597" s="1"/>
  <c r="Z2597"/>
  <c r="AB2597" s="1"/>
  <c r="BI2610" l="1"/>
  <c r="AW2610"/>
  <c r="AU2611"/>
  <c r="AD2595"/>
  <c r="Y2598"/>
  <c r="AA2598" s="1"/>
  <c r="AX2608"/>
  <c r="AY2608" s="1"/>
  <c r="Z2598"/>
  <c r="AB2598" s="1"/>
  <c r="AC2596"/>
  <c r="AD2596" l="1"/>
  <c r="BI2611"/>
  <c r="AW2611"/>
  <c r="AU2612"/>
  <c r="Y2599"/>
  <c r="AA2599" s="1"/>
  <c r="AC2598"/>
  <c r="AC2597"/>
  <c r="Z2599"/>
  <c r="AB2599" s="1"/>
  <c r="AX2609"/>
  <c r="AY2609" s="1"/>
  <c r="AD2598" l="1"/>
  <c r="BI2612"/>
  <c r="AW2612"/>
  <c r="AU2613"/>
  <c r="AD2597"/>
  <c r="Y2600"/>
  <c r="AA2600" s="1"/>
  <c r="Z2600"/>
  <c r="AB2600" s="1"/>
  <c r="AX2610"/>
  <c r="AY2610" s="1"/>
  <c r="BI2613" l="1"/>
  <c r="AW2613"/>
  <c r="AU2614"/>
  <c r="Y2601"/>
  <c r="AA2601" s="1"/>
  <c r="Z2601"/>
  <c r="AB2601" s="1"/>
  <c r="AC2599"/>
  <c r="AX2611"/>
  <c r="AD2599" l="1"/>
  <c r="AX2612"/>
  <c r="AY2612" s="1"/>
  <c r="AY2611"/>
  <c r="BI2614"/>
  <c r="AW2614"/>
  <c r="AU2615"/>
  <c r="Y2602"/>
  <c r="AA2602" s="1"/>
  <c r="Z2602"/>
  <c r="AB2602" s="1"/>
  <c r="AX2613"/>
  <c r="AY2613" s="1"/>
  <c r="AC2600"/>
  <c r="AD2600" l="1"/>
  <c r="BI2615"/>
  <c r="AW2615"/>
  <c r="AU2616"/>
  <c r="Z2603"/>
  <c r="AB2603" s="1"/>
  <c r="Y2603"/>
  <c r="AA2603" s="1"/>
  <c r="AX2614"/>
  <c r="AY2614" s="1"/>
  <c r="AC2601"/>
  <c r="AD2601" l="1"/>
  <c r="BI2616"/>
  <c r="AW2616"/>
  <c r="AU2617"/>
  <c r="AC2602"/>
  <c r="Z2604"/>
  <c r="AB2604" s="1"/>
  <c r="Y2604"/>
  <c r="AA2604" s="1"/>
  <c r="AC2603"/>
  <c r="AD2602" l="1"/>
  <c r="BI2617"/>
  <c r="AW2617"/>
  <c r="AU2618"/>
  <c r="AD2603"/>
  <c r="Y2605"/>
  <c r="AA2605" s="1"/>
  <c r="Z2605"/>
  <c r="AB2605" s="1"/>
  <c r="AX2615"/>
  <c r="AY2615" s="1"/>
  <c r="BI2618" l="1"/>
  <c r="AW2618"/>
  <c r="AU2619"/>
  <c r="Y2606"/>
  <c r="AA2606" s="1"/>
  <c r="AX2616"/>
  <c r="AY2616" s="1"/>
  <c r="AC2604"/>
  <c r="Z2606"/>
  <c r="AB2606" s="1"/>
  <c r="AD2604" l="1"/>
  <c r="BI2619"/>
  <c r="AW2619"/>
  <c r="AU2620"/>
  <c r="Y2607"/>
  <c r="AA2607" s="1"/>
  <c r="AC2606"/>
  <c r="Z2607"/>
  <c r="AB2607" s="1"/>
  <c r="AC2605"/>
  <c r="AX2617"/>
  <c r="AX2618" l="1"/>
  <c r="AY2618" s="1"/>
  <c r="AY2617"/>
  <c r="AD2606"/>
  <c r="BI2620"/>
  <c r="AW2620"/>
  <c r="AU2621"/>
  <c r="AD2605"/>
  <c r="Z2608"/>
  <c r="AB2608" s="1"/>
  <c r="Y2608"/>
  <c r="AA2608" s="1"/>
  <c r="AX2619"/>
  <c r="AY2619" s="1"/>
  <c r="AY2620" l="1"/>
  <c r="BI2621"/>
  <c r="AW2621"/>
  <c r="AU2622"/>
  <c r="AC2607"/>
  <c r="Z2609"/>
  <c r="AB2609" s="1"/>
  <c r="Y2609"/>
  <c r="AA2609" s="1"/>
  <c r="AX2620"/>
  <c r="AD2607" l="1"/>
  <c r="BI2622"/>
  <c r="AW2622"/>
  <c r="AU2623"/>
  <c r="Z2610"/>
  <c r="AB2610" s="1"/>
  <c r="Y2610"/>
  <c r="AA2610" s="1"/>
  <c r="AC2608"/>
  <c r="AD2608" l="1"/>
  <c r="BI2623"/>
  <c r="AW2623"/>
  <c r="AU2624"/>
  <c r="Z2611"/>
  <c r="AB2611" s="1"/>
  <c r="Y2611"/>
  <c r="AA2611" s="1"/>
  <c r="AX2621"/>
  <c r="AC2609"/>
  <c r="AX2622" l="1"/>
  <c r="AY2622" s="1"/>
  <c r="AY2621"/>
  <c r="AD2609"/>
  <c r="BI2624"/>
  <c r="AW2624"/>
  <c r="AU2625"/>
  <c r="AX2623"/>
  <c r="AY2623" s="1"/>
  <c r="Y2612"/>
  <c r="AA2612" s="1"/>
  <c r="Z2612"/>
  <c r="AB2612" s="1"/>
  <c r="AC2610"/>
  <c r="BI2625" l="1"/>
  <c r="AW2625"/>
  <c r="AU2626"/>
  <c r="AD2610"/>
  <c r="Z2613"/>
  <c r="AB2613" s="1"/>
  <c r="Y2613"/>
  <c r="AA2613" s="1"/>
  <c r="AC2611"/>
  <c r="AD2611" l="1"/>
  <c r="BI2626"/>
  <c r="AW2626"/>
  <c r="AU2627"/>
  <c r="AC2612"/>
  <c r="Z2614"/>
  <c r="AB2614" s="1"/>
  <c r="Y2614"/>
  <c r="AA2614" s="1"/>
  <c r="AC2613"/>
  <c r="AX2624"/>
  <c r="BI2627" l="1"/>
  <c r="AW2627"/>
  <c r="AU2628"/>
  <c r="AD2613"/>
  <c r="AX2625"/>
  <c r="AY2625" s="1"/>
  <c r="AY2624"/>
  <c r="AD2612"/>
  <c r="Z2615"/>
  <c r="AB2615" s="1"/>
  <c r="Y2615"/>
  <c r="AA2615" s="1"/>
  <c r="AX2626"/>
  <c r="AY2626" s="1"/>
  <c r="BI2628" l="1"/>
  <c r="AW2628"/>
  <c r="AU2629"/>
  <c r="AC2614"/>
  <c r="Z2616"/>
  <c r="AB2616" s="1"/>
  <c r="Y2616"/>
  <c r="AA2616" s="1"/>
  <c r="AD2614" l="1"/>
  <c r="BI2629"/>
  <c r="AW2629"/>
  <c r="AU2630"/>
  <c r="AC2615"/>
  <c r="Z2617"/>
  <c r="AB2617" s="1"/>
  <c r="Y2617"/>
  <c r="AA2617" s="1"/>
  <c r="AX2627"/>
  <c r="BI2630" l="1"/>
  <c r="AW2630"/>
  <c r="AU2631"/>
  <c r="AX2628"/>
  <c r="AY2628" s="1"/>
  <c r="AY2627"/>
  <c r="AD2615"/>
  <c r="AC2616"/>
  <c r="Z2618"/>
  <c r="AB2618" s="1"/>
  <c r="Y2618"/>
  <c r="AA2618" s="1"/>
  <c r="AX2629"/>
  <c r="AY2629" s="1"/>
  <c r="AD2616" l="1"/>
  <c r="BI2631"/>
  <c r="AW2631"/>
  <c r="AU2632"/>
  <c r="Z2619"/>
  <c r="AB2619" s="1"/>
  <c r="Y2619"/>
  <c r="AA2619" s="1"/>
  <c r="AC2617"/>
  <c r="AD2617" l="1"/>
  <c r="BI2632"/>
  <c r="AW2632"/>
  <c r="AU2633"/>
  <c r="AC2618"/>
  <c r="Z2620"/>
  <c r="AB2620" s="1"/>
  <c r="Y2620"/>
  <c r="AA2620" s="1"/>
  <c r="AX2630"/>
  <c r="AX2631" l="1"/>
  <c r="AY2631" s="1"/>
  <c r="AY2630"/>
  <c r="AD2618"/>
  <c r="BI2633"/>
  <c r="AW2633"/>
  <c r="AU2634"/>
  <c r="Z2621"/>
  <c r="AB2621" s="1"/>
  <c r="Y2621"/>
  <c r="AA2621" s="1"/>
  <c r="AC2620"/>
  <c r="AC2619"/>
  <c r="AD2619" l="1"/>
  <c r="AD2620"/>
  <c r="BI2634"/>
  <c r="AW2634"/>
  <c r="AU2635"/>
  <c r="Y2622"/>
  <c r="AA2622" s="1"/>
  <c r="Z2622"/>
  <c r="AB2622" s="1"/>
  <c r="AX2632"/>
  <c r="AY2632" s="1"/>
  <c r="BI2635" l="1"/>
  <c r="AW2635"/>
  <c r="AU2636"/>
  <c r="Y2623"/>
  <c r="AA2623" s="1"/>
  <c r="Z2623"/>
  <c r="AB2623" s="1"/>
  <c r="AX2633"/>
  <c r="AC2621"/>
  <c r="BI2636" l="1"/>
  <c r="AW2636"/>
  <c r="AU2637"/>
  <c r="AX2634"/>
  <c r="AY2634" s="1"/>
  <c r="AY2633"/>
  <c r="AD2621"/>
  <c r="Y2624"/>
  <c r="AA2624" s="1"/>
  <c r="AC2622"/>
  <c r="Z2624"/>
  <c r="AB2624" s="1"/>
  <c r="AX2635"/>
  <c r="AY2635" s="1"/>
  <c r="AD2622" l="1"/>
  <c r="BI2637"/>
  <c r="AW2637"/>
  <c r="AU2638"/>
  <c r="Z2625"/>
  <c r="AB2625" s="1"/>
  <c r="Y2625"/>
  <c r="AA2625" s="1"/>
  <c r="AX2636"/>
  <c r="AY2636" s="1"/>
  <c r="AC2623"/>
  <c r="BI2638" l="1"/>
  <c r="AW2638"/>
  <c r="AU2639"/>
  <c r="AD2623"/>
  <c r="AC2624"/>
  <c r="AX2637"/>
  <c r="AY2637" s="1"/>
  <c r="Z2626"/>
  <c r="AB2626" s="1"/>
  <c r="Y2626"/>
  <c r="AA2626" s="1"/>
  <c r="AC2625"/>
  <c r="AD2624" l="1"/>
  <c r="AD2625"/>
  <c r="BI2639"/>
  <c r="AW2639"/>
  <c r="AU2640"/>
  <c r="Z2627"/>
  <c r="AB2627" s="1"/>
  <c r="AX2638"/>
  <c r="AY2638" s="1"/>
  <c r="Y2627"/>
  <c r="AA2627" s="1"/>
  <c r="BI2640" l="1"/>
  <c r="AW2640"/>
  <c r="AU2641"/>
  <c r="AC2626"/>
  <c r="Z2628"/>
  <c r="AB2628" s="1"/>
  <c r="Y2628"/>
  <c r="AA2628" s="1"/>
  <c r="AC2627"/>
  <c r="AD2626" l="1"/>
  <c r="BI2641"/>
  <c r="AW2641"/>
  <c r="AU2642"/>
  <c r="AD2627"/>
  <c r="AX2639"/>
  <c r="AY2639" s="1"/>
  <c r="Y2629"/>
  <c r="AA2629" s="1"/>
  <c r="Z2629"/>
  <c r="AB2629" s="1"/>
  <c r="BI2642" l="1"/>
  <c r="AW2642"/>
  <c r="AU2643"/>
  <c r="AC2628"/>
  <c r="Z2630"/>
  <c r="AB2630" s="1"/>
  <c r="AX2640"/>
  <c r="Y2630"/>
  <c r="AA2630" s="1"/>
  <c r="AC2629"/>
  <c r="AD2628" l="1"/>
  <c r="AD2629"/>
  <c r="AX2641"/>
  <c r="AY2641" s="1"/>
  <c r="AY2640"/>
  <c r="BI2643"/>
  <c r="AW2643"/>
  <c r="AU2644"/>
  <c r="Z2631"/>
  <c r="AB2631" s="1"/>
  <c r="Y2631"/>
  <c r="AA2631" s="1"/>
  <c r="AX2642" l="1"/>
  <c r="AY2642" s="1"/>
  <c r="BI2644"/>
  <c r="AW2644"/>
  <c r="AU2645"/>
  <c r="AC2630"/>
  <c r="Z2632"/>
  <c r="AB2632" s="1"/>
  <c r="Y2632"/>
  <c r="AA2632" s="1"/>
  <c r="AC2631"/>
  <c r="AX2643" l="1"/>
  <c r="AY2643" s="1"/>
  <c r="AD2630"/>
  <c r="AD2631"/>
  <c r="BI2645"/>
  <c r="AW2645"/>
  <c r="AU2646"/>
  <c r="Z2633"/>
  <c r="AB2633" s="1"/>
  <c r="Y2633"/>
  <c r="AA2633" s="1"/>
  <c r="AC2632"/>
  <c r="AX2644" l="1"/>
  <c r="AY2644" s="1"/>
  <c r="AD2632"/>
  <c r="BI2646"/>
  <c r="AW2646"/>
  <c r="AU2647"/>
  <c r="Z2634"/>
  <c r="AB2634" s="1"/>
  <c r="Y2634"/>
  <c r="AA2634" s="1"/>
  <c r="BI2647" l="1"/>
  <c r="AW2647"/>
  <c r="AU2648"/>
  <c r="AC2633"/>
  <c r="Z2635"/>
  <c r="AB2635" s="1"/>
  <c r="Y2635"/>
  <c r="AA2635" s="1"/>
  <c r="AC2634"/>
  <c r="AX2645"/>
  <c r="AY2645" s="1"/>
  <c r="AD2633" l="1"/>
  <c r="BI2648"/>
  <c r="AW2648"/>
  <c r="AU2649"/>
  <c r="AD2634"/>
  <c r="Y2636"/>
  <c r="AA2636" s="1"/>
  <c r="Z2636"/>
  <c r="AB2636" s="1"/>
  <c r="AX2646"/>
  <c r="AX2647" l="1"/>
  <c r="AY2647" s="1"/>
  <c r="AY2646"/>
  <c r="BI2649"/>
  <c r="AW2649"/>
  <c r="AU2650"/>
  <c r="Y2637"/>
  <c r="AA2637" s="1"/>
  <c r="AC2636"/>
  <c r="AC2635"/>
  <c r="Z2637"/>
  <c r="AB2637" s="1"/>
  <c r="AD2635" l="1"/>
  <c r="AD2636"/>
  <c r="BI2650"/>
  <c r="AW2650"/>
  <c r="AU2651"/>
  <c r="AX2648"/>
  <c r="AY2648" s="1"/>
  <c r="AX2649"/>
  <c r="AY2649" s="1"/>
  <c r="Z2638"/>
  <c r="AB2638" s="1"/>
  <c r="Y2638"/>
  <c r="AA2638" s="1"/>
  <c r="AC2637"/>
  <c r="BI2651" l="1"/>
  <c r="AW2651"/>
  <c r="AU2652"/>
  <c r="AD2637"/>
  <c r="AX2650"/>
  <c r="AY2650" s="1"/>
  <c r="Z2639"/>
  <c r="AB2639" s="1"/>
  <c r="Y2639"/>
  <c r="AA2639" s="1"/>
  <c r="BI2652" l="1"/>
  <c r="AW2652"/>
  <c r="AU2653"/>
  <c r="Z2640"/>
  <c r="AB2640" s="1"/>
  <c r="Y2640"/>
  <c r="AA2640" s="1"/>
  <c r="AX2651"/>
  <c r="AY2651" s="1"/>
  <c r="AC2638"/>
  <c r="AD2638" l="1"/>
  <c r="BI2653"/>
  <c r="AW2653"/>
  <c r="AU2654"/>
  <c r="Z2641"/>
  <c r="AB2641" s="1"/>
  <c r="Y2641"/>
  <c r="AA2641" s="1"/>
  <c r="AC2640"/>
  <c r="AX2652"/>
  <c r="AY2652" s="1"/>
  <c r="AC2639"/>
  <c r="AD2639" l="1"/>
  <c r="AD2640"/>
  <c r="BI2654"/>
  <c r="AW2654"/>
  <c r="AU2655"/>
  <c r="Y2642"/>
  <c r="AA2642" s="1"/>
  <c r="Z2642"/>
  <c r="AB2642" s="1"/>
  <c r="BI2655" l="1"/>
  <c r="AW2655"/>
  <c r="AU2656"/>
  <c r="Z2643"/>
  <c r="AB2643" s="1"/>
  <c r="Y2643"/>
  <c r="AA2643" s="1"/>
  <c r="AX2653"/>
  <c r="AY2653" s="1"/>
  <c r="AC2641"/>
  <c r="BI2656" l="1"/>
  <c r="AW2656"/>
  <c r="AU2657"/>
  <c r="AD2641"/>
  <c r="Z2644"/>
  <c r="AB2644" s="1"/>
  <c r="AX2654"/>
  <c r="AY2654" s="1"/>
  <c r="Y2644"/>
  <c r="AA2644" s="1"/>
  <c r="AC2643"/>
  <c r="AC2642"/>
  <c r="AD2643" l="1"/>
  <c r="AD2642"/>
  <c r="BI2657"/>
  <c r="AW2657"/>
  <c r="AU2658"/>
  <c r="Y2645"/>
  <c r="AA2645" s="1"/>
  <c r="Z2645"/>
  <c r="AB2645" s="1"/>
  <c r="AX2655"/>
  <c r="AY2655" s="1"/>
  <c r="BI2658" l="1"/>
  <c r="AW2658"/>
  <c r="AU2659"/>
  <c r="Y2646"/>
  <c r="AA2646" s="1"/>
  <c r="AX2656"/>
  <c r="AY2656" s="1"/>
  <c r="AC2644"/>
  <c r="Z2646"/>
  <c r="AB2646" s="1"/>
  <c r="AD2644" l="1"/>
  <c r="BI2659"/>
  <c r="AW2659"/>
  <c r="AU2660"/>
  <c r="Z2647"/>
  <c r="AB2647" s="1"/>
  <c r="Y2647"/>
  <c r="AA2647" s="1"/>
  <c r="AC2645"/>
  <c r="AX2657"/>
  <c r="AD2645" l="1"/>
  <c r="AX2658"/>
  <c r="AY2658" s="1"/>
  <c r="AY2657"/>
  <c r="BI2660"/>
  <c r="AW2660"/>
  <c r="AU2661"/>
  <c r="AC2646"/>
  <c r="Z2648"/>
  <c r="AB2648" s="1"/>
  <c r="Y2648"/>
  <c r="AA2648" s="1"/>
  <c r="AC2647"/>
  <c r="AD2647" l="1"/>
  <c r="AD2646"/>
  <c r="BI2661"/>
  <c r="AW2661"/>
  <c r="AU2662"/>
  <c r="Y2649"/>
  <c r="AA2649" s="1"/>
  <c r="AC2648"/>
  <c r="Z2649"/>
  <c r="AB2649" s="1"/>
  <c r="AX2659"/>
  <c r="AD2648" l="1"/>
  <c r="BI2662"/>
  <c r="AW2662"/>
  <c r="AU2663"/>
  <c r="AX2660"/>
  <c r="AY2660" s="1"/>
  <c r="AY2659"/>
  <c r="Z2650"/>
  <c r="AB2650" s="1"/>
  <c r="Y2650"/>
  <c r="AA2650" s="1"/>
  <c r="AC2649"/>
  <c r="AD2649" l="1"/>
  <c r="AX2661"/>
  <c r="AY2661" s="1"/>
  <c r="BI2663"/>
  <c r="AW2663"/>
  <c r="AU2664"/>
  <c r="Y2651"/>
  <c r="AA2651" s="1"/>
  <c r="Z2651"/>
  <c r="AB2651" s="1"/>
  <c r="AX2662" l="1"/>
  <c r="AY2662" s="1"/>
  <c r="BI2664"/>
  <c r="AW2664"/>
  <c r="AU2665"/>
  <c r="Y2652"/>
  <c r="AA2652" s="1"/>
  <c r="Z2652"/>
  <c r="AB2652" s="1"/>
  <c r="AC2650"/>
  <c r="AD2650" l="1"/>
  <c r="BI2665"/>
  <c r="AW2665"/>
  <c r="AU2666"/>
  <c r="Y2653"/>
  <c r="AA2653" s="1"/>
  <c r="AC2652"/>
  <c r="AC2651"/>
  <c r="AX2663"/>
  <c r="Z2653"/>
  <c r="AB2653" s="1"/>
  <c r="AD2652" l="1"/>
  <c r="AD2651"/>
  <c r="AX2664"/>
  <c r="AY2664" s="1"/>
  <c r="AY2663"/>
  <c r="BI2666"/>
  <c r="AW2666"/>
  <c r="AU2667"/>
  <c r="Y2654"/>
  <c r="AA2654" s="1"/>
  <c r="AC2653"/>
  <c r="Z2654"/>
  <c r="AB2654" s="1"/>
  <c r="AX2665"/>
  <c r="AY2665" s="1"/>
  <c r="BI2667" l="1"/>
  <c r="AW2667"/>
  <c r="AU2668"/>
  <c r="AD2653"/>
  <c r="Y2655"/>
  <c r="AA2655" s="1"/>
  <c r="Z2655"/>
  <c r="AB2655" s="1"/>
  <c r="BI2668" l="1"/>
  <c r="AW2668"/>
  <c r="AU2669"/>
  <c r="Z2656"/>
  <c r="AB2656" s="1"/>
  <c r="Y2656"/>
  <c r="AA2656" s="1"/>
  <c r="AC2654"/>
  <c r="AX2666"/>
  <c r="AY2666" s="1"/>
  <c r="AD2654" l="1"/>
  <c r="BI2669"/>
  <c r="AW2669"/>
  <c r="AU2670"/>
  <c r="AC2655"/>
  <c r="Z2657"/>
  <c r="AB2657" s="1"/>
  <c r="AX2667"/>
  <c r="Y2657"/>
  <c r="AA2657" s="1"/>
  <c r="AC2656"/>
  <c r="AX2668" l="1"/>
  <c r="AY2668" s="1"/>
  <c r="AY2667"/>
  <c r="BI2670"/>
  <c r="AW2670"/>
  <c r="AU2671"/>
  <c r="AD2656"/>
  <c r="AD2655"/>
  <c r="Z2658"/>
  <c r="AB2658" s="1"/>
  <c r="AX2669"/>
  <c r="AY2669" s="1"/>
  <c r="Y2658"/>
  <c r="AA2658" s="1"/>
  <c r="AC2657"/>
  <c r="AD2657" l="1"/>
  <c r="BI2671"/>
  <c r="AW2671"/>
  <c r="AU2672"/>
  <c r="Y2659"/>
  <c r="AA2659" s="1"/>
  <c r="Z2659"/>
  <c r="AB2659" s="1"/>
  <c r="BI2672" l="1"/>
  <c r="AW2672"/>
  <c r="AU2673"/>
  <c r="Z2660"/>
  <c r="AB2660" s="1"/>
  <c r="AX2670"/>
  <c r="AY2670" s="1"/>
  <c r="Y2660"/>
  <c r="AA2660" s="1"/>
  <c r="AC2659"/>
  <c r="AC2658"/>
  <c r="AD2658" l="1"/>
  <c r="AD2659"/>
  <c r="BI2673"/>
  <c r="AW2673"/>
  <c r="AU2674"/>
  <c r="Y2661"/>
  <c r="AA2661" s="1"/>
  <c r="AC2660"/>
  <c r="Z2661"/>
  <c r="AB2661" s="1"/>
  <c r="AX2671"/>
  <c r="AX2672" l="1"/>
  <c r="AY2672" s="1"/>
  <c r="AY2671"/>
  <c r="BI2674"/>
  <c r="AW2674"/>
  <c r="AU2675"/>
  <c r="AD2660"/>
  <c r="Y2662"/>
  <c r="AA2662" s="1"/>
  <c r="Z2662"/>
  <c r="AB2662" s="1"/>
  <c r="BI2675" l="1"/>
  <c r="AW2675"/>
  <c r="AU2676"/>
  <c r="AX2673"/>
  <c r="AY2673" s="1"/>
  <c r="AY2674"/>
  <c r="AX2674"/>
  <c r="Y2663"/>
  <c r="AA2663" s="1"/>
  <c r="AC2662"/>
  <c r="AC2661"/>
  <c r="Z2663"/>
  <c r="AB2663" s="1"/>
  <c r="AD2661" l="1"/>
  <c r="BI2676"/>
  <c r="AW2676"/>
  <c r="AU2677"/>
  <c r="AD2662"/>
  <c r="AY2675"/>
  <c r="AX2675"/>
  <c r="Z2664"/>
  <c r="AB2664" s="1"/>
  <c r="Y2664"/>
  <c r="AA2664" s="1"/>
  <c r="AC2663"/>
  <c r="AD2663" l="1"/>
  <c r="BI2677"/>
  <c r="AW2677"/>
  <c r="AU2678"/>
  <c r="AY2676"/>
  <c r="AX2676"/>
  <c r="Z2665"/>
  <c r="AB2665" s="1"/>
  <c r="Y2665"/>
  <c r="AA2665" s="1"/>
  <c r="AC2664"/>
  <c r="BI2678" l="1"/>
  <c r="AW2678"/>
  <c r="AU2679"/>
  <c r="AD2664"/>
  <c r="Z2666"/>
  <c r="AB2666" s="1"/>
  <c r="Y2666"/>
  <c r="AA2666" s="1"/>
  <c r="AX2677"/>
  <c r="AY2677" s="1"/>
  <c r="BI2679" l="1"/>
  <c r="AW2679"/>
  <c r="AU2680"/>
  <c r="Y2667"/>
  <c r="AA2667" s="1"/>
  <c r="AC2666"/>
  <c r="Z2667"/>
  <c r="AB2667" s="1"/>
  <c r="AC2665"/>
  <c r="AD2666" l="1"/>
  <c r="AD2665"/>
  <c r="BI2680"/>
  <c r="AW2680"/>
  <c r="AU2681"/>
  <c r="Y2668"/>
  <c r="AA2668" s="1"/>
  <c r="Z2668"/>
  <c r="AB2668" s="1"/>
  <c r="AX2678"/>
  <c r="AX2679" l="1"/>
  <c r="AY2679" s="1"/>
  <c r="AY2678"/>
  <c r="BI2681"/>
  <c r="AW2681"/>
  <c r="AU2682"/>
  <c r="Y2669"/>
  <c r="AA2669" s="1"/>
  <c r="AC2667"/>
  <c r="Z2669"/>
  <c r="AB2669" s="1"/>
  <c r="BI2682" l="1"/>
  <c r="AW2682"/>
  <c r="AU2683"/>
  <c r="AD2667"/>
  <c r="AC2668"/>
  <c r="Z2670"/>
  <c r="AB2670" s="1"/>
  <c r="AX2680"/>
  <c r="Y2670"/>
  <c r="AA2670" s="1"/>
  <c r="AC2669"/>
  <c r="AX2681" l="1"/>
  <c r="AY2681" s="1"/>
  <c r="AY2680"/>
  <c r="AD2669"/>
  <c r="AD2668"/>
  <c r="BI2683"/>
  <c r="AW2683"/>
  <c r="AU2684"/>
  <c r="Z2671"/>
  <c r="AB2671" s="1"/>
  <c r="Y2671"/>
  <c r="AA2671" s="1"/>
  <c r="BI2684" l="1"/>
  <c r="AW2684"/>
  <c r="AU2685"/>
  <c r="Z2672"/>
  <c r="AB2672" s="1"/>
  <c r="Y2672"/>
  <c r="AA2672" s="1"/>
  <c r="AC2670"/>
  <c r="AX2682"/>
  <c r="AY2682" s="1"/>
  <c r="AD2670" l="1"/>
  <c r="BI2685"/>
  <c r="AW2685"/>
  <c r="AU2686"/>
  <c r="AC2671"/>
  <c r="Y2673"/>
  <c r="AA2673" s="1"/>
  <c r="Z2673"/>
  <c r="AB2673" s="1"/>
  <c r="AX2683"/>
  <c r="AY2683" s="1"/>
  <c r="AD2671" l="1"/>
  <c r="BI2686"/>
  <c r="AW2686"/>
  <c r="AU2687"/>
  <c r="AX2684"/>
  <c r="Y2674"/>
  <c r="AA2674" s="1"/>
  <c r="Z2674"/>
  <c r="AB2674" s="1"/>
  <c r="AC2672"/>
  <c r="AD2672" l="1"/>
  <c r="AX2685"/>
  <c r="AY2685" s="1"/>
  <c r="AY2684"/>
  <c r="BI2687"/>
  <c r="AW2687"/>
  <c r="AU2688"/>
  <c r="Y2675"/>
  <c r="AA2675" s="1"/>
  <c r="Z2675"/>
  <c r="AB2675" s="1"/>
  <c r="AC2673"/>
  <c r="BI2688" l="1"/>
  <c r="AW2688"/>
  <c r="AU2689"/>
  <c r="AD2673"/>
  <c r="AX2686"/>
  <c r="AY2686" s="1"/>
  <c r="Z2676"/>
  <c r="AB2676" s="1"/>
  <c r="Y2676"/>
  <c r="AA2676" s="1"/>
  <c r="AC2674"/>
  <c r="BI2689" l="1"/>
  <c r="AW2689"/>
  <c r="AU2690"/>
  <c r="AD2674"/>
  <c r="AX2687"/>
  <c r="AY2687" s="1"/>
  <c r="AC2675"/>
  <c r="Z2677"/>
  <c r="AB2677" s="1"/>
  <c r="Y2677"/>
  <c r="AA2677" s="1"/>
  <c r="AC2676"/>
  <c r="AD2675" l="1"/>
  <c r="AD2676"/>
  <c r="BI2690"/>
  <c r="AW2690"/>
  <c r="AU2691"/>
  <c r="Z2678"/>
  <c r="AB2678" s="1"/>
  <c r="Y2678"/>
  <c r="AA2678" s="1"/>
  <c r="AX2688"/>
  <c r="BI2691" l="1"/>
  <c r="AW2691"/>
  <c r="AU2692"/>
  <c r="AX2689"/>
  <c r="AY2689" s="1"/>
  <c r="AY2688"/>
  <c r="Z2679"/>
  <c r="AB2679" s="1"/>
  <c r="AC2677"/>
  <c r="Y2679"/>
  <c r="AA2679" s="1"/>
  <c r="AC2678"/>
  <c r="AD2678" l="1"/>
  <c r="AD2677"/>
  <c r="BI2692"/>
  <c r="AW2692"/>
  <c r="AU2693"/>
  <c r="Y2680"/>
  <c r="AA2680" s="1"/>
  <c r="AC2679"/>
  <c r="Z2680"/>
  <c r="AB2680" s="1"/>
  <c r="AX2690"/>
  <c r="AY2690" s="1"/>
  <c r="BI2693" l="1"/>
  <c r="AW2693"/>
  <c r="AU2694"/>
  <c r="AD2679"/>
  <c r="Y2681"/>
  <c r="AA2681" s="1"/>
  <c r="AX2691"/>
  <c r="Z2681"/>
  <c r="AB2681" s="1"/>
  <c r="AX2692" l="1"/>
  <c r="AY2692" s="1"/>
  <c r="AY2691"/>
  <c r="BI2694"/>
  <c r="AW2694"/>
  <c r="AU2695"/>
  <c r="Z2682"/>
  <c r="AB2682" s="1"/>
  <c r="Y2682"/>
  <c r="AA2682" s="1"/>
  <c r="AC2680"/>
  <c r="AX2693"/>
  <c r="AY2693" s="1"/>
  <c r="AD2680" l="1"/>
  <c r="BI2695"/>
  <c r="AW2695"/>
  <c r="AU2696"/>
  <c r="AC2681"/>
  <c r="AX2694"/>
  <c r="AY2694" s="1"/>
  <c r="Z2683"/>
  <c r="AB2683" s="1"/>
  <c r="Y2683"/>
  <c r="AA2683" s="1"/>
  <c r="BI2696" l="1"/>
  <c r="AW2696"/>
  <c r="AU2697"/>
  <c r="AD2681"/>
  <c r="Z2684"/>
  <c r="AB2684" s="1"/>
  <c r="AC2682"/>
  <c r="AX2695"/>
  <c r="AY2695" s="1"/>
  <c r="Y2684"/>
  <c r="AA2684" s="1"/>
  <c r="AD2682" l="1"/>
  <c r="BI2697"/>
  <c r="AW2697"/>
  <c r="AU2698"/>
  <c r="AC2683"/>
  <c r="AX2696"/>
  <c r="AY2696" s="1"/>
  <c r="Y2685"/>
  <c r="AA2685" s="1"/>
  <c r="Z2685"/>
  <c r="AB2685" s="1"/>
  <c r="AD2683" l="1"/>
  <c r="BI2698"/>
  <c r="AW2698"/>
  <c r="AU2699"/>
  <c r="AC2684"/>
  <c r="AX2697"/>
  <c r="AY2697" s="1"/>
  <c r="Y2686"/>
  <c r="AA2686" s="1"/>
  <c r="Z2686"/>
  <c r="AB2686" s="1"/>
  <c r="BI2699" l="1"/>
  <c r="AW2699"/>
  <c r="AU2700"/>
  <c r="AD2684"/>
  <c r="Y2687"/>
  <c r="AA2687" s="1"/>
  <c r="AX2698"/>
  <c r="AY2698" s="1"/>
  <c r="Z2687"/>
  <c r="AB2687" s="1"/>
  <c r="AC2685"/>
  <c r="AD2685" l="1"/>
  <c r="BI2700"/>
  <c r="AW2700"/>
  <c r="AU2701"/>
  <c r="AC2686"/>
  <c r="AX2699"/>
  <c r="AY2699" s="1"/>
  <c r="Z2688"/>
  <c r="AB2688" s="1"/>
  <c r="Y2688"/>
  <c r="AA2688" s="1"/>
  <c r="AD2686" l="1"/>
  <c r="BI2701"/>
  <c r="AW2701"/>
  <c r="AU2702"/>
  <c r="Y2689"/>
  <c r="AA2689" s="1"/>
  <c r="Z2689"/>
  <c r="AB2689" s="1"/>
  <c r="AC2687"/>
  <c r="AD2687" l="1"/>
  <c r="BI2702"/>
  <c r="AW2702"/>
  <c r="AU2703"/>
  <c r="Y2690"/>
  <c r="AA2690" s="1"/>
  <c r="AX2700"/>
  <c r="AC2688"/>
  <c r="Z2690"/>
  <c r="AB2690" s="1"/>
  <c r="BI2703" l="1"/>
  <c r="AW2703"/>
  <c r="AU2704"/>
  <c r="AD2688"/>
  <c r="AX2701"/>
  <c r="AY2701" s="1"/>
  <c r="AY2700"/>
  <c r="Z2691"/>
  <c r="AB2691" s="1"/>
  <c r="Y2691"/>
  <c r="AA2691" s="1"/>
  <c r="AC2689"/>
  <c r="AX2702" l="1"/>
  <c r="AY2702" s="1"/>
  <c r="AD2689"/>
  <c r="BI2704"/>
  <c r="AW2704"/>
  <c r="AU2705"/>
  <c r="AC2690"/>
  <c r="Z2692"/>
  <c r="AB2692" s="1"/>
  <c r="Y2692"/>
  <c r="AA2692" s="1"/>
  <c r="AC2691"/>
  <c r="AX2703" l="1"/>
  <c r="AY2703" s="1"/>
  <c r="BI2705"/>
  <c r="AW2705"/>
  <c r="AU2706"/>
  <c r="AD2691"/>
  <c r="AD2690"/>
  <c r="Y2693"/>
  <c r="AA2693" s="1"/>
  <c r="Z2693"/>
  <c r="AB2693" s="1"/>
  <c r="AX2704"/>
  <c r="AY2704" s="1"/>
  <c r="BI2706" l="1"/>
  <c r="AW2706"/>
  <c r="AU2707"/>
  <c r="Z2694"/>
  <c r="AB2694" s="1"/>
  <c r="Y2694"/>
  <c r="AA2694" s="1"/>
  <c r="AC2692"/>
  <c r="AD2692" l="1"/>
  <c r="BI2707"/>
  <c r="AW2707"/>
  <c r="AU2708"/>
  <c r="AC2693"/>
  <c r="Z2695"/>
  <c r="AB2695" s="1"/>
  <c r="AX2705"/>
  <c r="Y2695"/>
  <c r="AA2695" s="1"/>
  <c r="AC2694"/>
  <c r="BI2708" l="1"/>
  <c r="AW2708"/>
  <c r="AU2709"/>
  <c r="AX2706"/>
  <c r="AY2706" s="1"/>
  <c r="AY2705"/>
  <c r="AD2694"/>
  <c r="AD2693"/>
  <c r="Y2696"/>
  <c r="AA2696" s="1"/>
  <c r="Z2696"/>
  <c r="AB2696" s="1"/>
  <c r="AX2707"/>
  <c r="AY2707" s="1"/>
  <c r="BI2709" l="1"/>
  <c r="AW2709"/>
  <c r="AU2710"/>
  <c r="Y2697"/>
  <c r="AA2697" s="1"/>
  <c r="AC2696"/>
  <c r="AX2708"/>
  <c r="AY2708" s="1"/>
  <c r="Z2697"/>
  <c r="AB2697" s="1"/>
  <c r="AC2695"/>
  <c r="AD2695" l="1"/>
  <c r="AD2696"/>
  <c r="BI2710"/>
  <c r="AW2710"/>
  <c r="AU2711"/>
  <c r="Z2698"/>
  <c r="AB2698" s="1"/>
  <c r="Y2698"/>
  <c r="AA2698" s="1"/>
  <c r="AX2709"/>
  <c r="AY2709" s="1"/>
  <c r="BI2711" l="1"/>
  <c r="AW2711"/>
  <c r="AU2712"/>
  <c r="AC2697"/>
  <c r="Z2699"/>
  <c r="AB2699" s="1"/>
  <c r="Y2699"/>
  <c r="AA2699" s="1"/>
  <c r="AX2710"/>
  <c r="AY2710" s="1"/>
  <c r="AD2697" l="1"/>
  <c r="BI2712"/>
  <c r="AW2712"/>
  <c r="AU2713"/>
  <c r="AY2711"/>
  <c r="AC2698"/>
  <c r="Z2700"/>
  <c r="AB2700" s="1"/>
  <c r="AX2711"/>
  <c r="Y2700"/>
  <c r="AA2700" s="1"/>
  <c r="AC2699"/>
  <c r="AD2699" l="1"/>
  <c r="AD2698"/>
  <c r="BI2713"/>
  <c r="AW2713"/>
  <c r="AU2714"/>
  <c r="Z2701"/>
  <c r="AB2701" s="1"/>
  <c r="Y2701"/>
  <c r="AA2701" s="1"/>
  <c r="AX2712"/>
  <c r="AY2712" s="1"/>
  <c r="BI2714" l="1"/>
  <c r="AW2714"/>
  <c r="AU2715"/>
  <c r="Z2702"/>
  <c r="AB2702" s="1"/>
  <c r="AC2700"/>
  <c r="Y2702"/>
  <c r="AA2702" s="1"/>
  <c r="AD2700" l="1"/>
  <c r="BI2715"/>
  <c r="AW2715"/>
  <c r="AU2716"/>
  <c r="Z2703"/>
  <c r="AB2703" s="1"/>
  <c r="AX2713"/>
  <c r="AY2713" s="1"/>
  <c r="Y2703"/>
  <c r="AA2703" s="1"/>
  <c r="AC2702"/>
  <c r="AC2701"/>
  <c r="AD2701" l="1"/>
  <c r="BI2716"/>
  <c r="AW2716"/>
  <c r="AU2717"/>
  <c r="AD2702"/>
  <c r="Y2704"/>
  <c r="AA2704" s="1"/>
  <c r="AC2703"/>
  <c r="Z2704"/>
  <c r="AB2704" s="1"/>
  <c r="AX2714"/>
  <c r="AX2715" l="1"/>
  <c r="AY2715" s="1"/>
  <c r="AY2714"/>
  <c r="BI2717"/>
  <c r="AW2717"/>
  <c r="AU2718"/>
  <c r="AD2703"/>
  <c r="Y2705"/>
  <c r="AA2705" s="1"/>
  <c r="Z2705"/>
  <c r="AB2705" s="1"/>
  <c r="BI2718" l="1"/>
  <c r="AW2718"/>
  <c r="AU2719"/>
  <c r="AC2704"/>
  <c r="Y2706"/>
  <c r="AA2706" s="1"/>
  <c r="Z2706"/>
  <c r="AB2706" s="1"/>
  <c r="AX2716"/>
  <c r="AD2704" l="1"/>
  <c r="AX2717"/>
  <c r="AY2717" s="1"/>
  <c r="AY2716"/>
  <c r="BI2719"/>
  <c r="AW2719"/>
  <c r="AU2720"/>
  <c r="Y2707"/>
  <c r="AA2707" s="1"/>
  <c r="AC2705"/>
  <c r="Z2707"/>
  <c r="AB2707" s="1"/>
  <c r="AD2705" l="1"/>
  <c r="BI2720"/>
  <c r="AW2720"/>
  <c r="AU2721"/>
  <c r="AX2718"/>
  <c r="AY2718" s="1"/>
  <c r="Z2708"/>
  <c r="AB2708" s="1"/>
  <c r="Y2708"/>
  <c r="AA2708" s="1"/>
  <c r="AC2706"/>
  <c r="BI2721" l="1"/>
  <c r="AW2721"/>
  <c r="AU2722"/>
  <c r="AD2706"/>
  <c r="AX2719"/>
  <c r="AY2719" s="1"/>
  <c r="AC2707"/>
  <c r="Z2709"/>
  <c r="AB2709" s="1"/>
  <c r="Y2709"/>
  <c r="AA2709" s="1"/>
  <c r="AX2720" l="1"/>
  <c r="AY2720" s="1"/>
  <c r="BI2722"/>
  <c r="AW2722"/>
  <c r="AU2723"/>
  <c r="AD2707"/>
  <c r="AC2708"/>
  <c r="Z2710"/>
  <c r="AB2710" s="1"/>
  <c r="Y2710"/>
  <c r="AA2710" s="1"/>
  <c r="AC2709"/>
  <c r="BI2723" l="1"/>
  <c r="AW2723"/>
  <c r="AU2724"/>
  <c r="AD2709"/>
  <c r="AD2708"/>
  <c r="Y2711"/>
  <c r="AA2711" s="1"/>
  <c r="Z2711"/>
  <c r="AB2711" s="1"/>
  <c r="AX2721"/>
  <c r="AY2721" s="1"/>
  <c r="BI2724" l="1"/>
  <c r="AW2724"/>
  <c r="AU2725"/>
  <c r="Y2712"/>
  <c r="AA2712" s="1"/>
  <c r="AC2711"/>
  <c r="Z2712"/>
  <c r="AB2712" s="1"/>
  <c r="AX2722"/>
  <c r="AC2710"/>
  <c r="AD2711" l="1"/>
  <c r="AD2710"/>
  <c r="AX2723"/>
  <c r="AY2723" s="1"/>
  <c r="AY2722"/>
  <c r="BI2725"/>
  <c r="AW2725"/>
  <c r="AU2726"/>
  <c r="Z2713"/>
  <c r="AB2713" s="1"/>
  <c r="Y2713"/>
  <c r="AA2713" s="1"/>
  <c r="AC2712"/>
  <c r="AX2724"/>
  <c r="AY2724" s="1"/>
  <c r="AD2712" l="1"/>
  <c r="BI2726"/>
  <c r="AW2726"/>
  <c r="AU2727"/>
  <c r="AY2725"/>
  <c r="Y2714"/>
  <c r="AA2714" s="1"/>
  <c r="Z2714"/>
  <c r="AB2714" s="1"/>
  <c r="AX2725"/>
  <c r="BI2727" l="1"/>
  <c r="AW2727"/>
  <c r="AU2728"/>
  <c r="AX2726"/>
  <c r="AY2726" s="1"/>
  <c r="Z2715"/>
  <c r="AB2715" s="1"/>
  <c r="Y2715"/>
  <c r="AA2715" s="1"/>
  <c r="AC2713"/>
  <c r="BI2728" l="1"/>
  <c r="AW2728"/>
  <c r="AU2729"/>
  <c r="AD2713"/>
  <c r="AC2714"/>
  <c r="Z2716"/>
  <c r="AB2716" s="1"/>
  <c r="Y2716"/>
  <c r="AA2716" s="1"/>
  <c r="BI2729" l="1"/>
  <c r="AW2729"/>
  <c r="AU2730"/>
  <c r="AD2714"/>
  <c r="Z2717"/>
  <c r="AB2717" s="1"/>
  <c r="Y2717"/>
  <c r="AA2717" s="1"/>
  <c r="AX2727"/>
  <c r="AC2715"/>
  <c r="BI2730" l="1"/>
  <c r="AW2730"/>
  <c r="AU2731"/>
  <c r="AX2728"/>
  <c r="AY2728" s="1"/>
  <c r="AY2727"/>
  <c r="AD2715"/>
  <c r="AC2716"/>
  <c r="Z2718"/>
  <c r="AB2718" s="1"/>
  <c r="Y2718"/>
  <c r="AA2718" s="1"/>
  <c r="AD2716" l="1"/>
  <c r="BI2731"/>
  <c r="AW2731"/>
  <c r="AU2732"/>
  <c r="Y2719"/>
  <c r="AA2719" s="1"/>
  <c r="AC2718"/>
  <c r="Z2719"/>
  <c r="AB2719" s="1"/>
  <c r="AC2717"/>
  <c r="AX2729"/>
  <c r="BI2732" l="1"/>
  <c r="AW2732"/>
  <c r="AU2733"/>
  <c r="AD2717"/>
  <c r="AX2730"/>
  <c r="AY2730" s="1"/>
  <c r="AY2729"/>
  <c r="AD2718"/>
  <c r="Z2720"/>
  <c r="AB2720" s="1"/>
  <c r="Y2720"/>
  <c r="AA2720" s="1"/>
  <c r="AC2719"/>
  <c r="AX2731"/>
  <c r="AY2731" s="1"/>
  <c r="BI2733" l="1"/>
  <c r="AW2733"/>
  <c r="AU2734"/>
  <c r="AD2719"/>
  <c r="Z2721"/>
  <c r="AB2721" s="1"/>
  <c r="Y2721"/>
  <c r="AA2721" s="1"/>
  <c r="AX2732"/>
  <c r="AY2732" s="1"/>
  <c r="BI2734" l="1"/>
  <c r="AW2734"/>
  <c r="AU2735"/>
  <c r="Z2722"/>
  <c r="AB2722" s="1"/>
  <c r="Y2722"/>
  <c r="AA2722" s="1"/>
  <c r="AC2721"/>
  <c r="AC2720"/>
  <c r="AD2721" l="1"/>
  <c r="AD2720"/>
  <c r="BI2735"/>
  <c r="AW2735"/>
  <c r="AU2736"/>
  <c r="Y2723"/>
  <c r="AA2723" s="1"/>
  <c r="Z2723"/>
  <c r="AB2723" s="1"/>
  <c r="AX2733"/>
  <c r="BI2736" l="1"/>
  <c r="AW2736"/>
  <c r="AU2737"/>
  <c r="AX2734"/>
  <c r="AY2734" s="1"/>
  <c r="AY2733"/>
  <c r="Y2724"/>
  <c r="AA2724" s="1"/>
  <c r="AC2723"/>
  <c r="AX2735"/>
  <c r="AY2735" s="1"/>
  <c r="AC2722"/>
  <c r="Z2724"/>
  <c r="AB2724" s="1"/>
  <c r="AD2722" l="1"/>
  <c r="BI2737"/>
  <c r="AW2737"/>
  <c r="AU2738"/>
  <c r="AD2723"/>
  <c r="Y2725"/>
  <c r="AA2725" s="1"/>
  <c r="Z2725"/>
  <c r="AB2725" s="1"/>
  <c r="BI2738" l="1"/>
  <c r="AW2738"/>
  <c r="AU2739"/>
  <c r="AC2724"/>
  <c r="Z2726"/>
  <c r="AB2726" s="1"/>
  <c r="Y2726"/>
  <c r="AA2726" s="1"/>
  <c r="AX2736"/>
  <c r="AD2724" l="1"/>
  <c r="AX2737"/>
  <c r="AY2737" s="1"/>
  <c r="AY2736"/>
  <c r="BI2739"/>
  <c r="AW2739"/>
  <c r="AU2740"/>
  <c r="Z2727"/>
  <c r="AB2727" s="1"/>
  <c r="Y2727"/>
  <c r="AA2727" s="1"/>
  <c r="AC2725"/>
  <c r="AD2725" l="1"/>
  <c r="BI2740"/>
  <c r="AW2740"/>
  <c r="AU2741"/>
  <c r="Z2728"/>
  <c r="AB2728" s="1"/>
  <c r="Y2728"/>
  <c r="AA2728" s="1"/>
  <c r="AC2726"/>
  <c r="AX2738"/>
  <c r="AD2726" l="1"/>
  <c r="AX2739"/>
  <c r="AY2739" s="1"/>
  <c r="AY2738"/>
  <c r="BI2741"/>
  <c r="AW2741"/>
  <c r="AU2742"/>
  <c r="AC2727"/>
  <c r="Z2729"/>
  <c r="AB2729" s="1"/>
  <c r="Y2729"/>
  <c r="AA2729" s="1"/>
  <c r="AC2728"/>
  <c r="AD2728" l="1"/>
  <c r="AD2727"/>
  <c r="BI2742"/>
  <c r="AW2742"/>
  <c r="AU2743"/>
  <c r="Z2730"/>
  <c r="AB2730" s="1"/>
  <c r="Y2730"/>
  <c r="AA2730" s="1"/>
  <c r="AX2740"/>
  <c r="BI2743" l="1"/>
  <c r="AW2743"/>
  <c r="AU2744"/>
  <c r="AX2741"/>
  <c r="AY2741" s="1"/>
  <c r="AY2740"/>
  <c r="AC2729"/>
  <c r="Z2731"/>
  <c r="AB2731" s="1"/>
  <c r="AX2742"/>
  <c r="AY2742" s="1"/>
  <c r="Y2731"/>
  <c r="AA2731" s="1"/>
  <c r="AC2730"/>
  <c r="AD2729" l="1"/>
  <c r="BI2744"/>
  <c r="AW2744"/>
  <c r="AU2745"/>
  <c r="AD2730"/>
  <c r="AX2743"/>
  <c r="AY2743" s="1"/>
  <c r="Y2732"/>
  <c r="AA2732" s="1"/>
  <c r="Z2732"/>
  <c r="AB2732" s="1"/>
  <c r="BI2745" l="1"/>
  <c r="AW2745"/>
  <c r="AU2746"/>
  <c r="Y2733"/>
  <c r="AA2733" s="1"/>
  <c r="AC2731"/>
  <c r="Z2733"/>
  <c r="AB2733" s="1"/>
  <c r="AD2731" l="1"/>
  <c r="BI2746"/>
  <c r="AW2746"/>
  <c r="Z2734"/>
  <c r="AB2734" s="1"/>
  <c r="Y2734"/>
  <c r="AA2734" s="1"/>
  <c r="AC2732"/>
  <c r="AX2744"/>
  <c r="AY2744" s="1"/>
  <c r="AD2732" l="1"/>
  <c r="Z2735"/>
  <c r="AB2735" s="1"/>
  <c r="AC2733"/>
  <c r="Y2735"/>
  <c r="AA2735" s="1"/>
  <c r="AX2745"/>
  <c r="AD2733" l="1"/>
  <c r="AX2746"/>
  <c r="AY2746" s="1"/>
  <c r="AY2745"/>
  <c r="AC2734"/>
  <c r="Y2736"/>
  <c r="AA2736" s="1"/>
  <c r="Z2736"/>
  <c r="AB2736" s="1"/>
  <c r="AD2734" l="1"/>
  <c r="Z2737"/>
  <c r="AB2737" s="1"/>
  <c r="Y2737"/>
  <c r="AA2737" s="1"/>
  <c r="AC2735"/>
  <c r="AD2735" l="1"/>
  <c r="AC2736"/>
  <c r="Z2738"/>
  <c r="AB2738" s="1"/>
  <c r="Y2738"/>
  <c r="AA2738" s="1"/>
  <c r="AC2737"/>
  <c r="AD2736" l="1"/>
  <c r="AD2737"/>
  <c r="Y2739"/>
  <c r="AA2739" s="1"/>
  <c r="Z2739"/>
  <c r="AB2739" s="1"/>
  <c r="AC2738" l="1"/>
  <c r="Z2740"/>
  <c r="AB2740" s="1"/>
  <c r="Y2740"/>
  <c r="AA2740" s="1"/>
  <c r="AC2739"/>
  <c r="AD2738" l="1"/>
  <c r="AD2739"/>
  <c r="Y2741"/>
  <c r="AA2741" s="1"/>
  <c r="Z2741"/>
  <c r="AB2741" s="1"/>
  <c r="Y2742" l="1"/>
  <c r="AA2742" s="1"/>
  <c r="AC2741"/>
  <c r="Z2742"/>
  <c r="AB2742" s="1"/>
  <c r="AC2740"/>
  <c r="AD2741" l="1"/>
  <c r="AD2740"/>
  <c r="Y2743"/>
  <c r="AA2743" s="1"/>
  <c r="Z2743"/>
  <c r="AB2743" s="1"/>
  <c r="AC2742" l="1"/>
  <c r="Z2744"/>
  <c r="AB2744" s="1"/>
  <c r="Y2744"/>
  <c r="AA2744" s="1"/>
  <c r="AD2742" l="1"/>
  <c r="AC2743"/>
  <c r="Z2745"/>
  <c r="AB2745" s="1"/>
  <c r="Y2745"/>
  <c r="AA2745" s="1"/>
  <c r="AC2744"/>
  <c r="AD2743" l="1"/>
  <c r="AD2744"/>
  <c r="Z2746"/>
  <c r="AB2746" s="1"/>
  <c r="Y2746"/>
  <c r="AA2746" s="1"/>
  <c r="AC2745" l="1"/>
  <c r="AC2746"/>
  <c r="AD2746" l="1"/>
  <c r="AD2745"/>
</calcChain>
</file>

<file path=xl/sharedStrings.xml><?xml version="1.0" encoding="utf-8"?>
<sst xmlns="http://schemas.openxmlformats.org/spreadsheetml/2006/main" count="81" uniqueCount="81">
  <si>
    <t>Date</t>
  </si>
  <si>
    <t>Open</t>
  </si>
  <si>
    <t>High</t>
  </si>
  <si>
    <t>Low</t>
  </si>
  <si>
    <t>Close</t>
  </si>
  <si>
    <t>Volume</t>
  </si>
  <si>
    <t>A/D line</t>
  </si>
  <si>
    <t>aroon up</t>
  </si>
  <si>
    <t>aroon down</t>
  </si>
  <si>
    <t>ohlc</t>
  </si>
  <si>
    <t>10 high</t>
  </si>
  <si>
    <t>10 low</t>
  </si>
  <si>
    <t>day since 10 high</t>
  </si>
  <si>
    <t>day since 10 low</t>
  </si>
  <si>
    <t>h-l</t>
  </si>
  <si>
    <t>h-cp</t>
  </si>
  <si>
    <t>cp-l</t>
  </si>
  <si>
    <t>true range</t>
  </si>
  <si>
    <t>ATR</t>
  </si>
  <si>
    <t>h-ph</t>
  </si>
  <si>
    <t>pl-l</t>
  </si>
  <si>
    <t>Dx+</t>
  </si>
  <si>
    <t>Dx-</t>
  </si>
  <si>
    <t>smooth+dx</t>
  </si>
  <si>
    <t>smooth-dx</t>
  </si>
  <si>
    <t>DMI+</t>
  </si>
  <si>
    <t>DMI-</t>
  </si>
  <si>
    <t>Dx</t>
  </si>
  <si>
    <t>ADX</t>
  </si>
  <si>
    <t>sma5</t>
  </si>
  <si>
    <t>sma6</t>
  </si>
  <si>
    <t>sma20</t>
  </si>
  <si>
    <t>sma10</t>
  </si>
  <si>
    <t>upper bb</t>
  </si>
  <si>
    <t>lower bb</t>
  </si>
  <si>
    <t>%b</t>
  </si>
  <si>
    <t>mfv</t>
  </si>
  <si>
    <t>mfv*vol</t>
  </si>
  <si>
    <t>CMF</t>
  </si>
  <si>
    <t>ema5</t>
  </si>
  <si>
    <t>ema6</t>
  </si>
  <si>
    <t>ema10</t>
  </si>
  <si>
    <t>ema20</t>
  </si>
  <si>
    <t>ema12</t>
  </si>
  <si>
    <t>ema26</t>
  </si>
  <si>
    <t>macd</t>
  </si>
  <si>
    <t>signal</t>
  </si>
  <si>
    <t>histogram</t>
  </si>
  <si>
    <t>typicalP</t>
  </si>
  <si>
    <t>typicalP*v</t>
  </si>
  <si>
    <t xml:space="preserve"> 14 +ve</t>
  </si>
  <si>
    <t>14 -ve</t>
  </si>
  <si>
    <t>money ratio</t>
  </si>
  <si>
    <t>Mfi</t>
  </si>
  <si>
    <t>OBV</t>
  </si>
  <si>
    <t>PPO</t>
  </si>
  <si>
    <t>ROC</t>
  </si>
  <si>
    <t>ROC%</t>
  </si>
  <si>
    <t>ROC Ratio</t>
  </si>
  <si>
    <t>stdev</t>
  </si>
  <si>
    <t>median P</t>
  </si>
  <si>
    <t>MPsma5</t>
  </si>
  <si>
    <t>MPsma34</t>
  </si>
  <si>
    <t>AO</t>
  </si>
  <si>
    <t>mom cp</t>
  </si>
  <si>
    <t>mom low</t>
  </si>
  <si>
    <t>mom high</t>
  </si>
  <si>
    <t>mom op</t>
  </si>
  <si>
    <t>WMA5</t>
  </si>
  <si>
    <t>WMA6</t>
  </si>
  <si>
    <t>WMA10</t>
  </si>
  <si>
    <t>WMA20</t>
  </si>
  <si>
    <t>UPC</t>
  </si>
  <si>
    <t>LPC</t>
  </si>
  <si>
    <t>TMA5</t>
  </si>
  <si>
    <t>TMA6</t>
  </si>
  <si>
    <t>TMA10</t>
  </si>
  <si>
    <t>TMA20</t>
  </si>
  <si>
    <t>PCp</t>
  </si>
  <si>
    <t>Phigh</t>
  </si>
  <si>
    <t>Plow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</si>
</sst>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H2746"/>
  <sheetViews>
    <sheetView tabSelected="1" topLeftCell="A2735" workbookViewId="0">
      <selection activeCell="A2747" sqref="A2747:XFD2772"/>
    </sheetView>
  </sheetViews>
  <sheetFormatPr defaultRowHeight="15"/>
  <cols>
    <col min="7" max="7" width="27.140625" customWidth="1"/>
    <col min="9" max="9" width="15.5703125" customWidth="1"/>
    <col min="10" max="10" width="10.42578125" customWidth="1"/>
    <col min="11" max="11" width="11.5703125" customWidth="1"/>
    <col min="12" max="12" width="22.85546875" customWidth="1"/>
    <col min="13" max="13" width="23.28515625" customWidth="1"/>
    <col min="14" max="15" width="16.5703125" customWidth="1"/>
    <col min="19" max="19" width="13.140625" customWidth="1"/>
    <col min="20" max="20" width="15.7109375" customWidth="1"/>
    <col min="23" max="23" width="22.85546875" customWidth="1"/>
    <col min="24" max="24" width="23.28515625" customWidth="1"/>
    <col min="25" max="25" width="17.5703125" customWidth="1"/>
    <col min="26" max="26" width="16" customWidth="1"/>
    <col min="27" max="27" width="13.42578125" customWidth="1"/>
    <col min="28" max="28" width="13.5703125" customWidth="1"/>
    <col min="29" max="29" width="36.7109375" customWidth="1"/>
    <col min="30" max="30" width="19.5703125" customWidth="1"/>
    <col min="31" max="31" width="15.7109375" customWidth="1"/>
    <col min="32" max="32" width="16" customWidth="1"/>
    <col min="33" max="33" width="16.140625" customWidth="1"/>
    <col min="34" max="34" width="16.42578125" customWidth="1"/>
    <col min="35" max="35" width="25.140625" customWidth="1"/>
    <col min="36" max="36" width="24.140625" customWidth="1"/>
    <col min="37" max="37" width="21" customWidth="1"/>
    <col min="38" max="38" width="11.42578125" customWidth="1"/>
    <col min="41" max="41" width="10" bestFit="1" customWidth="1"/>
    <col min="52" max="54" width="11" bestFit="1" customWidth="1"/>
    <col min="56" max="57" width="12" bestFit="1" customWidth="1"/>
    <col min="58" max="58" width="11.7109375" customWidth="1"/>
    <col min="70" max="70" width="9.7109375" bestFit="1" customWidth="1"/>
  </cols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7</v>
      </c>
      <c r="O1" t="s">
        <v>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</row>
    <row r="2" spans="1:86">
      <c r="A2" s="1">
        <v>39448</v>
      </c>
      <c r="B2">
        <v>269.25</v>
      </c>
      <c r="C2">
        <v>269.25</v>
      </c>
      <c r="D2">
        <v>263</v>
      </c>
      <c r="E2">
        <v>263.63799999999998</v>
      </c>
      <c r="F2">
        <v>928388</v>
      </c>
      <c r="G2">
        <f>(((E2-D2)-(C2-E2))/(C2-D2))*F2</f>
        <v>-738848.30592000694</v>
      </c>
      <c r="H2">
        <v>-738848.30592000694</v>
      </c>
      <c r="I2">
        <f>AVERAGE(B2:E2)</f>
        <v>266.28449999999998</v>
      </c>
      <c r="P2">
        <f>(C2-D2)</f>
        <v>6.25</v>
      </c>
      <c r="Q2">
        <f>(C2-E2)</f>
        <v>5.6120000000000232</v>
      </c>
      <c r="R2">
        <f>(E2-D2)</f>
        <v>0.63799999999997681</v>
      </c>
      <c r="S2">
        <f>MAX(P2:R2)</f>
        <v>6.25</v>
      </c>
      <c r="U2">
        <f>(C3-C2)</f>
        <v>-4</v>
      </c>
      <c r="V2">
        <f>D2-D3</f>
        <v>5.125</v>
      </c>
      <c r="W2">
        <f>IF(AND(U2&gt;V2,U2&gt;0),U2,)</f>
        <v>0</v>
      </c>
      <c r="X2">
        <f>IF(AND(V2&gt;U2,V2&gt;0),V2,)</f>
        <v>5.125</v>
      </c>
      <c r="AL2">
        <f>(R2-Q2)/P2</f>
        <v>-0.79584000000000743</v>
      </c>
      <c r="AM2">
        <f>AL2*F2</f>
        <v>-738848.30592000694</v>
      </c>
      <c r="AZ2">
        <f>AVERAGE(C2:E2)</f>
        <v>265.29599999999999</v>
      </c>
      <c r="BA2">
        <f>AZ2*F2</f>
        <v>246297622.84799999</v>
      </c>
      <c r="BB2">
        <v>0</v>
      </c>
      <c r="BC2">
        <v>0</v>
      </c>
      <c r="BH2">
        <v>0</v>
      </c>
      <c r="BN2">
        <f>(C2+D2)/2</f>
        <v>266.125</v>
      </c>
    </row>
    <row r="3" spans="1:86">
      <c r="A3" s="1">
        <v>39449</v>
      </c>
      <c r="B3">
        <v>265</v>
      </c>
      <c r="C3">
        <v>265.25</v>
      </c>
      <c r="D3">
        <v>257.875</v>
      </c>
      <c r="E3">
        <v>262.5</v>
      </c>
      <c r="F3">
        <v>2864924</v>
      </c>
      <c r="G3">
        <f t="shared" ref="G3:G10" si="0">(((E3-D3)-(C3-E3))/(C3-D3))*F3</f>
        <v>728370.50847457629</v>
      </c>
      <c r="H3">
        <f t="shared" ref="H3:H20" si="1">SUM(H2,G3)</f>
        <v>-10477.797445430653</v>
      </c>
      <c r="I3">
        <f>AVERAGE(B3:E3)</f>
        <v>262.65625</v>
      </c>
      <c r="P3">
        <f t="shared" ref="P3:P66" si="2">(C3-D3)</f>
        <v>7.375</v>
      </c>
      <c r="Q3">
        <f t="shared" ref="Q3:Q66" si="3">(C3-E3)</f>
        <v>2.75</v>
      </c>
      <c r="R3">
        <f t="shared" ref="R3:R66" si="4">(E3-D3)</f>
        <v>4.625</v>
      </c>
      <c r="S3">
        <f t="shared" ref="S3:S66" si="5">MAX(P3:R3)</f>
        <v>7.375</v>
      </c>
      <c r="U3">
        <f t="shared" ref="U3:U66" si="6">(C4-C3)</f>
        <v>-4</v>
      </c>
      <c r="V3">
        <f t="shared" ref="V3:V66" si="7">D3-D4</f>
        <v>6.5379939999999976</v>
      </c>
      <c r="W3">
        <f t="shared" ref="W3:W66" si="8">IF(AND(U3&gt;V3,U3&gt;0),U3,)</f>
        <v>0</v>
      </c>
      <c r="X3">
        <f t="shared" ref="X3:X66" si="9">IF(AND(V3&gt;U3,V3&gt;0),V3,)</f>
        <v>6.5379939999999976</v>
      </c>
      <c r="AL3">
        <f t="shared" ref="AL3:AL66" si="10">(R3-Q3)/P3</f>
        <v>0.25423728813559321</v>
      </c>
      <c r="AM3">
        <f t="shared" ref="AM3:AM66" si="11">AL3*F3</f>
        <v>728370.50847457629</v>
      </c>
      <c r="AZ3">
        <f t="shared" ref="AZ3:AZ66" si="12">AVERAGE(C3:E3)</f>
        <v>261.875</v>
      </c>
      <c r="BA3">
        <f t="shared" ref="BA3:BA66" si="13">AZ3*F3</f>
        <v>750251972.5</v>
      </c>
      <c r="BB3">
        <f>IF(AZ3&gt;AZ2,BA3,0)</f>
        <v>0</v>
      </c>
      <c r="BC3">
        <f>IF(AZ3&lt;AZ2,BA3,0)</f>
        <v>750251972.5</v>
      </c>
      <c r="BH3">
        <f>(IF(E3&gt;E2,BH2+F3,IF(E3&lt;E2,BH2-F3,IF(E3=E2,BH2))))</f>
        <v>-2864924</v>
      </c>
      <c r="BJ3">
        <f>((E3-E2)-1)*100</f>
        <v>-213.79999999999768</v>
      </c>
      <c r="BK3">
        <f>((E3-E2)/E2)</f>
        <v>-4.3165249319141279E-3</v>
      </c>
      <c r="BL3">
        <f>E3/E2</f>
        <v>0.99568347506808585</v>
      </c>
      <c r="BN3">
        <f t="shared" ref="BN3:BN35" si="14">(C3+D3)/2</f>
        <v>261.5625</v>
      </c>
      <c r="CF3">
        <f>E2</f>
        <v>263.63799999999998</v>
      </c>
      <c r="CG3">
        <f>C2</f>
        <v>269.25</v>
      </c>
      <c r="CH3">
        <f>D2</f>
        <v>263</v>
      </c>
    </row>
    <row r="4" spans="1:86">
      <c r="A4" s="1">
        <v>39450</v>
      </c>
      <c r="B4">
        <v>257.52499399999999</v>
      </c>
      <c r="C4">
        <v>261.25</v>
      </c>
      <c r="D4">
        <v>251.337006</v>
      </c>
      <c r="E4">
        <v>252.76199299999999</v>
      </c>
      <c r="F4">
        <v>5168280</v>
      </c>
      <c r="G4">
        <f t="shared" si="0"/>
        <v>-3682405.6390632465</v>
      </c>
      <c r="H4">
        <f t="shared" si="1"/>
        <v>-3692883.436508677</v>
      </c>
      <c r="I4">
        <f t="shared" ref="I4:I67" si="15">AVERAGE(B4:E4)</f>
        <v>255.71849824999998</v>
      </c>
      <c r="P4">
        <f t="shared" si="2"/>
        <v>9.9129939999999976</v>
      </c>
      <c r="Q4">
        <f t="shared" si="3"/>
        <v>8.4880070000000103</v>
      </c>
      <c r="R4">
        <f t="shared" si="4"/>
        <v>1.4249869999999873</v>
      </c>
      <c r="S4">
        <f t="shared" si="5"/>
        <v>9.9129939999999976</v>
      </c>
      <c r="U4">
        <f t="shared" si="6"/>
        <v>-5.5249939999999924</v>
      </c>
      <c r="V4">
        <f t="shared" si="7"/>
        <v>0.76200900000000615</v>
      </c>
      <c r="W4">
        <f t="shared" si="8"/>
        <v>0</v>
      </c>
      <c r="X4">
        <f t="shared" si="9"/>
        <v>0.76200900000000615</v>
      </c>
      <c r="AL4">
        <f t="shared" si="10"/>
        <v>-0.71250118783487859</v>
      </c>
      <c r="AM4">
        <f t="shared" si="11"/>
        <v>-3682405.6390632465</v>
      </c>
      <c r="AZ4">
        <f t="shared" si="12"/>
        <v>255.11633299999997</v>
      </c>
      <c r="BA4">
        <f t="shared" si="13"/>
        <v>1318512641.5172398</v>
      </c>
      <c r="BB4">
        <f t="shared" ref="BB4:BB67" si="16">IF(AZ4&gt;AZ3,BA4,0)</f>
        <v>0</v>
      </c>
      <c r="BC4">
        <f t="shared" ref="BC4:BC67" si="17">IF(AZ4&lt;AZ3,BA4,0)</f>
        <v>1318512641.5172398</v>
      </c>
      <c r="BH4">
        <f t="shared" ref="BH4:BH35" si="18">(IF(E4&gt;E3,BH3+F4,IF(E4&lt;E3,BH3-F4,IF(E4=E3,BH3))))</f>
        <v>-8033204</v>
      </c>
      <c r="BJ4">
        <f t="shared" ref="BJ4:BJ67" si="19">((E4-E3)-1)*100</f>
        <v>-1073.8007000000011</v>
      </c>
      <c r="BK4">
        <f t="shared" ref="BK4:BK35" si="20">((E4-E3)/E3)</f>
        <v>-3.7097169523809564E-2</v>
      </c>
      <c r="BL4">
        <f t="shared" ref="BL4:BL35" si="21">E4/E3</f>
        <v>0.96290283047619041</v>
      </c>
      <c r="BN4">
        <f t="shared" si="14"/>
        <v>256.29350299999999</v>
      </c>
      <c r="CF4">
        <f t="shared" ref="CF4:CF21" si="22">E3</f>
        <v>262.5</v>
      </c>
      <c r="CG4">
        <f t="shared" ref="CG4:CG21" si="23">C3</f>
        <v>265.25</v>
      </c>
      <c r="CH4">
        <f t="shared" ref="CH4:CH21" si="24">D3</f>
        <v>257.875</v>
      </c>
    </row>
    <row r="5" spans="1:86">
      <c r="A5" s="1">
        <v>39451</v>
      </c>
      <c r="B5">
        <v>252.76199299999999</v>
      </c>
      <c r="C5">
        <v>255.72500600000001</v>
      </c>
      <c r="D5">
        <v>250.574997</v>
      </c>
      <c r="E5">
        <v>251.300003</v>
      </c>
      <c r="F5">
        <v>2318868</v>
      </c>
      <c r="G5">
        <f t="shared" si="0"/>
        <v>-1665978.5727356926</v>
      </c>
      <c r="H5">
        <f t="shared" si="1"/>
        <v>-5358862.0092443693</v>
      </c>
      <c r="I5">
        <f t="shared" si="15"/>
        <v>252.59049974999999</v>
      </c>
      <c r="P5">
        <f t="shared" si="2"/>
        <v>5.1500090000000114</v>
      </c>
      <c r="Q5">
        <f t="shared" si="3"/>
        <v>4.4250030000000038</v>
      </c>
      <c r="R5">
        <f t="shared" si="4"/>
        <v>0.72500600000000759</v>
      </c>
      <c r="S5">
        <f t="shared" si="5"/>
        <v>5.1500090000000114</v>
      </c>
      <c r="U5">
        <f t="shared" si="6"/>
        <v>-3.5250090000000114</v>
      </c>
      <c r="V5">
        <f t="shared" si="7"/>
        <v>7.4499969999999962</v>
      </c>
      <c r="W5">
        <f t="shared" si="8"/>
        <v>0</v>
      </c>
      <c r="X5">
        <f t="shared" si="9"/>
        <v>7.4499969999999962</v>
      </c>
      <c r="AL5">
        <f t="shared" si="10"/>
        <v>-0.71844476388293455</v>
      </c>
      <c r="AM5">
        <f t="shared" si="11"/>
        <v>-1665978.5727356926</v>
      </c>
      <c r="AZ5">
        <f t="shared" si="12"/>
        <v>252.53333533333333</v>
      </c>
      <c r="BA5">
        <f t="shared" si="13"/>
        <v>585591470.23773599</v>
      </c>
      <c r="BB5">
        <f t="shared" si="16"/>
        <v>0</v>
      </c>
      <c r="BC5">
        <f t="shared" si="17"/>
        <v>585591470.23773599</v>
      </c>
      <c r="BH5">
        <f t="shared" si="18"/>
        <v>-10352072</v>
      </c>
      <c r="BJ5">
        <f t="shared" si="19"/>
        <v>-246.19899999999859</v>
      </c>
      <c r="BK5">
        <f t="shared" si="20"/>
        <v>-5.7840578903806394E-3</v>
      </c>
      <c r="BL5">
        <f t="shared" si="21"/>
        <v>0.99421594210961939</v>
      </c>
      <c r="BN5">
        <f t="shared" si="14"/>
        <v>253.1500015</v>
      </c>
      <c r="CF5">
        <f t="shared" si="22"/>
        <v>252.76199299999999</v>
      </c>
      <c r="CG5">
        <f t="shared" si="23"/>
        <v>261.25</v>
      </c>
      <c r="CH5">
        <f t="shared" si="24"/>
        <v>251.337006</v>
      </c>
    </row>
    <row r="6" spans="1:86">
      <c r="A6" s="1">
        <v>39454</v>
      </c>
      <c r="B6">
        <v>250</v>
      </c>
      <c r="C6">
        <v>252.199997</v>
      </c>
      <c r="D6">
        <v>243.125</v>
      </c>
      <c r="E6">
        <v>243.89999399999999</v>
      </c>
      <c r="F6">
        <v>3647344</v>
      </c>
      <c r="G6">
        <f t="shared" si="0"/>
        <v>-3024386.2809096305</v>
      </c>
      <c r="H6">
        <f t="shared" si="1"/>
        <v>-8383248.2901539998</v>
      </c>
      <c r="I6">
        <f t="shared" si="15"/>
        <v>247.30624774999998</v>
      </c>
      <c r="P6">
        <f t="shared" si="2"/>
        <v>9.0749969999999962</v>
      </c>
      <c r="Q6">
        <f t="shared" si="3"/>
        <v>8.3000030000000038</v>
      </c>
      <c r="R6">
        <f t="shared" si="4"/>
        <v>0.77499399999999241</v>
      </c>
      <c r="S6">
        <f t="shared" si="5"/>
        <v>9.0749969999999962</v>
      </c>
      <c r="U6">
        <f t="shared" si="6"/>
        <v>-4.1999969999999962</v>
      </c>
      <c r="V6">
        <f t="shared" si="7"/>
        <v>0.80000300000000379</v>
      </c>
      <c r="W6">
        <f t="shared" si="8"/>
        <v>0</v>
      </c>
      <c r="X6">
        <f t="shared" si="9"/>
        <v>0.80000300000000379</v>
      </c>
      <c r="AE6">
        <f>AVERAGE(E2:E6)</f>
        <v>254.81999799999994</v>
      </c>
      <c r="AL6">
        <f t="shared" si="10"/>
        <v>-0.82920236778039869</v>
      </c>
      <c r="AM6">
        <f t="shared" si="11"/>
        <v>-3024386.2809096305</v>
      </c>
      <c r="AQ6">
        <f>AVERAGE(E2:E6)</f>
        <v>254.81999799999994</v>
      </c>
      <c r="AZ6">
        <f t="shared" si="12"/>
        <v>246.40833033333334</v>
      </c>
      <c r="BA6">
        <f t="shared" si="13"/>
        <v>898735945.19130135</v>
      </c>
      <c r="BB6">
        <f t="shared" si="16"/>
        <v>0</v>
      </c>
      <c r="BC6">
        <f t="shared" si="17"/>
        <v>898735945.19130135</v>
      </c>
      <c r="BH6">
        <f t="shared" si="18"/>
        <v>-13999416</v>
      </c>
      <c r="BJ6">
        <f t="shared" si="19"/>
        <v>-840.00090000000114</v>
      </c>
      <c r="BK6">
        <f t="shared" si="20"/>
        <v>-2.9446911705767114E-2</v>
      </c>
      <c r="BL6">
        <f t="shared" si="21"/>
        <v>0.97055308829423292</v>
      </c>
      <c r="BN6">
        <f t="shared" si="14"/>
        <v>247.6624985</v>
      </c>
      <c r="BO6">
        <f>AVERAGE(BN2:BN6)</f>
        <v>256.95870060000004</v>
      </c>
      <c r="BV6">
        <f t="shared" ref="BV6:BV35" si="25">(E6*5+E5*4+E4*3+E3*2+E2)/15</f>
        <v>251.44159740000001</v>
      </c>
      <c r="CB6">
        <f t="shared" ref="CB6:CB35" si="26">(AVERAGE(E2:E6)+AVERAGE(E2:E5)+AVERAGE(E2:E4)+AVERAGE(E2:E3)+E2)/5</f>
        <v>259.74206559999993</v>
      </c>
      <c r="CF6">
        <f t="shared" si="22"/>
        <v>251.300003</v>
      </c>
      <c r="CG6">
        <f t="shared" si="23"/>
        <v>255.72500600000001</v>
      </c>
      <c r="CH6">
        <f t="shared" si="24"/>
        <v>250.574997</v>
      </c>
    </row>
    <row r="7" spans="1:86">
      <c r="A7" s="1">
        <v>39455</v>
      </c>
      <c r="B7">
        <v>245</v>
      </c>
      <c r="C7">
        <v>248</v>
      </c>
      <c r="D7">
        <v>242.324997</v>
      </c>
      <c r="E7">
        <v>246.962006</v>
      </c>
      <c r="F7">
        <v>3207732</v>
      </c>
      <c r="G7">
        <f t="shared" si="0"/>
        <v>2034302.9922592146</v>
      </c>
      <c r="H7">
        <f t="shared" si="1"/>
        <v>-6348945.2978947852</v>
      </c>
      <c r="I7">
        <f t="shared" si="15"/>
        <v>245.57175074999998</v>
      </c>
      <c r="P7">
        <f t="shared" si="2"/>
        <v>5.6750030000000038</v>
      </c>
      <c r="Q7">
        <f t="shared" si="3"/>
        <v>1.0379939999999976</v>
      </c>
      <c r="R7">
        <f t="shared" si="4"/>
        <v>4.6370090000000062</v>
      </c>
      <c r="S7">
        <f t="shared" si="5"/>
        <v>5.6750030000000038</v>
      </c>
      <c r="U7">
        <f t="shared" si="6"/>
        <v>3.5</v>
      </c>
      <c r="V7">
        <f t="shared" si="7"/>
        <v>-5.1500090000000114</v>
      </c>
      <c r="W7">
        <f t="shared" si="8"/>
        <v>3.5</v>
      </c>
      <c r="X7">
        <f t="shared" si="9"/>
        <v>0</v>
      </c>
      <c r="AE7">
        <f t="shared" ref="AE7:AE70" si="27">AVERAGE(E3:E7)</f>
        <v>251.4847992</v>
      </c>
      <c r="AF7">
        <f>AVERAGE(E2:E7)</f>
        <v>253.51033266666661</v>
      </c>
      <c r="AL7">
        <f t="shared" si="10"/>
        <v>0.63418732994502491</v>
      </c>
      <c r="AM7">
        <f t="shared" si="11"/>
        <v>2034302.9922592146</v>
      </c>
      <c r="AQ7">
        <f t="shared" ref="AQ7:AQ29" si="28">((E7-AQ6)*0.34)+AQ6</f>
        <v>252.14828071999997</v>
      </c>
      <c r="AR7">
        <f>AVERAGE(E2:E7)</f>
        <v>253.51033266666661</v>
      </c>
      <c r="AZ7">
        <f t="shared" si="12"/>
        <v>245.76233433333334</v>
      </c>
      <c r="BA7">
        <f t="shared" si="13"/>
        <v>788339704.23573208</v>
      </c>
      <c r="BB7">
        <f t="shared" si="16"/>
        <v>0</v>
      </c>
      <c r="BC7">
        <f t="shared" si="17"/>
        <v>788339704.23573208</v>
      </c>
      <c r="BH7">
        <f t="shared" si="18"/>
        <v>-10791684</v>
      </c>
      <c r="BJ7">
        <f t="shared" si="19"/>
        <v>206.20120000000099</v>
      </c>
      <c r="BK7">
        <f t="shared" si="20"/>
        <v>1.2554375052588194E-2</v>
      </c>
      <c r="BL7">
        <f t="shared" si="21"/>
        <v>1.0125543750525883</v>
      </c>
      <c r="BN7">
        <f t="shared" si="14"/>
        <v>245.1624985</v>
      </c>
      <c r="BO7">
        <f t="shared" ref="BO7:BO70" si="29">AVERAGE(BN3:BN7)</f>
        <v>252.76620029999998</v>
      </c>
      <c r="BV7">
        <f t="shared" si="25"/>
        <v>248.82226673333335</v>
      </c>
      <c r="BW7">
        <f t="shared" ref="BW7:BW35" si="30">(E7*6+E6*5+E5*4+E4*3+E3*2+E2)/21</f>
        <v>250.16171414285716</v>
      </c>
      <c r="CB7">
        <f t="shared" si="26"/>
        <v>255.95039170666664</v>
      </c>
      <c r="CC7">
        <f t="shared" ref="CC7:CC35" si="31">(AVERAGE(E2:E7)+AVERAGE(E2:E6)+AVERAGE(E2:E5)+AVERAGE(E2:E4)+AVERAGE(E2:E3)+E2)/6</f>
        <v>258.70344344444442</v>
      </c>
      <c r="CF7">
        <f t="shared" si="22"/>
        <v>243.89999399999999</v>
      </c>
      <c r="CG7">
        <f t="shared" si="23"/>
        <v>252.199997</v>
      </c>
      <c r="CH7">
        <f t="shared" si="24"/>
        <v>243.125</v>
      </c>
    </row>
    <row r="8" spans="1:86">
      <c r="A8" s="1">
        <v>39456</v>
      </c>
      <c r="B8">
        <v>248.699997</v>
      </c>
      <c r="C8">
        <v>251.5</v>
      </c>
      <c r="D8">
        <v>247.47500600000001</v>
      </c>
      <c r="E8">
        <v>249.074997</v>
      </c>
      <c r="F8">
        <v>2450128</v>
      </c>
      <c r="G8">
        <f t="shared" si="0"/>
        <v>-502208.2024311194</v>
      </c>
      <c r="H8">
        <f t="shared" si="1"/>
        <v>-6851153.5003259042</v>
      </c>
      <c r="I8">
        <f t="shared" si="15"/>
        <v>249.1875</v>
      </c>
      <c r="P8">
        <f t="shared" si="2"/>
        <v>4.0249939999999924</v>
      </c>
      <c r="Q8">
        <f t="shared" si="3"/>
        <v>2.4250030000000038</v>
      </c>
      <c r="R8">
        <f t="shared" si="4"/>
        <v>1.5999909999999886</v>
      </c>
      <c r="S8">
        <f t="shared" si="5"/>
        <v>4.0249939999999924</v>
      </c>
      <c r="U8">
        <f t="shared" si="6"/>
        <v>0.875</v>
      </c>
      <c r="V8">
        <f t="shared" si="7"/>
        <v>6.9750060000000076</v>
      </c>
      <c r="W8">
        <f t="shared" si="8"/>
        <v>0</v>
      </c>
      <c r="X8">
        <f t="shared" si="9"/>
        <v>6.9750060000000076</v>
      </c>
      <c r="AE8">
        <f t="shared" si="27"/>
        <v>248.79979859999997</v>
      </c>
      <c r="AF8">
        <f t="shared" ref="AF8:AF71" si="32">AVERAGE(E3:E8)</f>
        <v>251.08316549999998</v>
      </c>
      <c r="AL8">
        <f t="shared" si="10"/>
        <v>-0.20497223101451001</v>
      </c>
      <c r="AM8">
        <f t="shared" si="11"/>
        <v>-502208.2024311194</v>
      </c>
      <c r="AQ8">
        <f t="shared" si="28"/>
        <v>251.10336425519998</v>
      </c>
      <c r="AR8">
        <f t="shared" ref="AR8:AR29" si="33">((E9-AR7)*0.285)+AR7</f>
        <v>251.20259114666663</v>
      </c>
      <c r="AZ8">
        <f t="shared" si="12"/>
        <v>249.35000100000002</v>
      </c>
      <c r="BA8">
        <f t="shared" si="13"/>
        <v>610939419.25012803</v>
      </c>
      <c r="BB8">
        <f t="shared" si="16"/>
        <v>610939419.25012803</v>
      </c>
      <c r="BC8">
        <f t="shared" si="17"/>
        <v>0</v>
      </c>
      <c r="BH8">
        <f t="shared" si="18"/>
        <v>-8341556</v>
      </c>
      <c r="BJ8">
        <f t="shared" si="19"/>
        <v>111.29909999999938</v>
      </c>
      <c r="BK8">
        <f t="shared" si="20"/>
        <v>8.5559355231346543E-3</v>
      </c>
      <c r="BL8">
        <f t="shared" si="21"/>
        <v>1.0085559355231346</v>
      </c>
      <c r="BN8">
        <f t="shared" si="14"/>
        <v>249.487503</v>
      </c>
      <c r="BO8">
        <f t="shared" si="29"/>
        <v>250.35120090000001</v>
      </c>
      <c r="BV8">
        <f t="shared" si="25"/>
        <v>248.01899933333334</v>
      </c>
      <c r="BW8">
        <f t="shared" si="30"/>
        <v>248.8944753809524</v>
      </c>
      <c r="CB8">
        <f t="shared" si="26"/>
        <v>250.32889038666667</v>
      </c>
      <c r="CC8">
        <f t="shared" si="31"/>
        <v>255.13918733888886</v>
      </c>
      <c r="CF8">
        <f t="shared" si="22"/>
        <v>246.962006</v>
      </c>
      <c r="CG8">
        <f t="shared" si="23"/>
        <v>248</v>
      </c>
      <c r="CH8">
        <f t="shared" si="24"/>
        <v>242.324997</v>
      </c>
    </row>
    <row r="9" spans="1:86">
      <c r="A9" s="1">
        <v>39457</v>
      </c>
      <c r="B9">
        <v>249.5</v>
      </c>
      <c r="C9">
        <v>252.375</v>
      </c>
      <c r="D9">
        <v>240.5</v>
      </c>
      <c r="E9">
        <v>245.412994</v>
      </c>
      <c r="F9">
        <v>3342376</v>
      </c>
      <c r="G9">
        <f t="shared" si="0"/>
        <v>-576721.56063259079</v>
      </c>
      <c r="H9">
        <f t="shared" si="1"/>
        <v>-7427875.0609584954</v>
      </c>
      <c r="I9">
        <f t="shared" si="15"/>
        <v>246.94699850000001</v>
      </c>
      <c r="P9">
        <f t="shared" si="2"/>
        <v>11.875</v>
      </c>
      <c r="Q9">
        <f t="shared" si="3"/>
        <v>6.9620060000000024</v>
      </c>
      <c r="R9">
        <f t="shared" si="4"/>
        <v>4.9129939999999976</v>
      </c>
      <c r="S9">
        <f t="shared" si="5"/>
        <v>11.875</v>
      </c>
      <c r="U9">
        <f t="shared" si="6"/>
        <v>-1.375</v>
      </c>
      <c r="V9">
        <f t="shared" si="7"/>
        <v>11.662993999999998</v>
      </c>
      <c r="W9">
        <f t="shared" si="8"/>
        <v>0</v>
      </c>
      <c r="X9">
        <f t="shared" si="9"/>
        <v>11.662993999999998</v>
      </c>
      <c r="AE9">
        <f t="shared" si="27"/>
        <v>247.32999880000003</v>
      </c>
      <c r="AF9">
        <f t="shared" si="32"/>
        <v>248.23533116666667</v>
      </c>
      <c r="AL9">
        <f t="shared" si="10"/>
        <v>-0.17254837894736882</v>
      </c>
      <c r="AM9">
        <f t="shared" si="11"/>
        <v>-576721.56063259079</v>
      </c>
      <c r="AQ9">
        <f t="shared" si="28"/>
        <v>249.16863836843197</v>
      </c>
      <c r="AR9">
        <f t="shared" si="33"/>
        <v>250.12968380986663</v>
      </c>
      <c r="AZ9">
        <f t="shared" si="12"/>
        <v>246.09599800000001</v>
      </c>
      <c r="BA9">
        <f t="shared" si="13"/>
        <v>822545357.41124809</v>
      </c>
      <c r="BB9">
        <f t="shared" si="16"/>
        <v>0</v>
      </c>
      <c r="BC9">
        <f t="shared" si="17"/>
        <v>822545357.41124809</v>
      </c>
      <c r="BH9">
        <f t="shared" si="18"/>
        <v>-11683932</v>
      </c>
      <c r="BJ9">
        <f t="shared" si="19"/>
        <v>-466.20029999999986</v>
      </c>
      <c r="BK9">
        <f t="shared" si="20"/>
        <v>-1.470241109748964E-2</v>
      </c>
      <c r="BL9">
        <f t="shared" si="21"/>
        <v>0.9852975889025104</v>
      </c>
      <c r="BN9">
        <f t="shared" si="14"/>
        <v>246.4375</v>
      </c>
      <c r="BO9">
        <f t="shared" si="29"/>
        <v>248.38000029999998</v>
      </c>
      <c r="BV9">
        <f t="shared" si="25"/>
        <v>246.89006446666664</v>
      </c>
      <c r="BW9">
        <f t="shared" si="30"/>
        <v>247.27442638095238</v>
      </c>
      <c r="CB9">
        <f t="shared" si="26"/>
        <v>248.28531692666667</v>
      </c>
      <c r="CC9">
        <f t="shared" si="31"/>
        <v>249.97996384999999</v>
      </c>
      <c r="CF9">
        <f t="shared" si="22"/>
        <v>249.074997</v>
      </c>
      <c r="CG9">
        <f t="shared" si="23"/>
        <v>251.5</v>
      </c>
      <c r="CH9">
        <f t="shared" si="24"/>
        <v>247.47500600000001</v>
      </c>
    </row>
    <row r="10" spans="1:86">
      <c r="A10" s="1">
        <v>39458</v>
      </c>
      <c r="B10">
        <v>228.837006</v>
      </c>
      <c r="C10">
        <v>251</v>
      </c>
      <c r="D10">
        <v>228.837006</v>
      </c>
      <c r="E10">
        <v>247.43800400000001</v>
      </c>
      <c r="F10">
        <v>2149188</v>
      </c>
      <c r="G10">
        <f t="shared" si="0"/>
        <v>1458360.8437730041</v>
      </c>
      <c r="H10">
        <f t="shared" si="1"/>
        <v>-5969514.2171854917</v>
      </c>
      <c r="I10">
        <f t="shared" si="15"/>
        <v>239.02800399999998</v>
      </c>
      <c r="P10">
        <f t="shared" si="2"/>
        <v>22.162993999999998</v>
      </c>
      <c r="Q10">
        <f t="shared" si="3"/>
        <v>3.5619959999999935</v>
      </c>
      <c r="R10">
        <f t="shared" si="4"/>
        <v>18.600998000000004</v>
      </c>
      <c r="S10">
        <f t="shared" si="5"/>
        <v>22.162993999999998</v>
      </c>
      <c r="U10">
        <f t="shared" si="6"/>
        <v>-1.0500030000000038</v>
      </c>
      <c r="V10">
        <f t="shared" si="7"/>
        <v>-10.06298799999999</v>
      </c>
      <c r="W10">
        <f t="shared" si="8"/>
        <v>0</v>
      </c>
      <c r="X10">
        <f t="shared" si="9"/>
        <v>0</v>
      </c>
      <c r="AE10">
        <f t="shared" si="27"/>
        <v>246.55759900000004</v>
      </c>
      <c r="AF10">
        <f t="shared" si="32"/>
        <v>247.34799966666671</v>
      </c>
      <c r="AL10">
        <f t="shared" si="10"/>
        <v>0.67856364532698121</v>
      </c>
      <c r="AM10">
        <f t="shared" si="11"/>
        <v>1458360.8437730041</v>
      </c>
      <c r="AQ10">
        <f t="shared" si="28"/>
        <v>248.58022268316509</v>
      </c>
      <c r="AR10">
        <f t="shared" si="33"/>
        <v>247.32480221405464</v>
      </c>
      <c r="AZ10">
        <f t="shared" si="12"/>
        <v>242.42500333333331</v>
      </c>
      <c r="BA10">
        <f t="shared" si="13"/>
        <v>521016908.06395996</v>
      </c>
      <c r="BB10">
        <f t="shared" si="16"/>
        <v>0</v>
      </c>
      <c r="BC10">
        <f t="shared" si="17"/>
        <v>521016908.06395996</v>
      </c>
      <c r="BH10">
        <f t="shared" si="18"/>
        <v>-9534744</v>
      </c>
      <c r="BJ10">
        <f t="shared" si="19"/>
        <v>102.50100000000089</v>
      </c>
      <c r="BK10">
        <f t="shared" si="20"/>
        <v>8.251437574654295E-3</v>
      </c>
      <c r="BL10">
        <f t="shared" si="21"/>
        <v>1.0082514375746543</v>
      </c>
      <c r="BN10">
        <f t="shared" si="14"/>
        <v>239.91850299999999</v>
      </c>
      <c r="BO10">
        <f t="shared" si="29"/>
        <v>245.73370059999996</v>
      </c>
      <c r="BV10">
        <f t="shared" si="25"/>
        <v>246.92606620000001</v>
      </c>
      <c r="BW10">
        <f t="shared" si="30"/>
        <v>247.04661861904762</v>
      </c>
      <c r="CB10">
        <f t="shared" si="26"/>
        <v>245.77435128333337</v>
      </c>
      <c r="CC10">
        <f t="shared" si="31"/>
        <v>248.12909738333337</v>
      </c>
      <c r="CF10">
        <f t="shared" si="22"/>
        <v>245.412994</v>
      </c>
      <c r="CG10">
        <f t="shared" si="23"/>
        <v>252.375</v>
      </c>
      <c r="CH10">
        <f t="shared" si="24"/>
        <v>240.5</v>
      </c>
    </row>
    <row r="11" spans="1:86">
      <c r="A11" s="1">
        <v>39461</v>
      </c>
      <c r="B11">
        <v>249.949997</v>
      </c>
      <c r="C11">
        <v>249.949997</v>
      </c>
      <c r="D11">
        <v>238.89999399999999</v>
      </c>
      <c r="E11">
        <v>240.287994</v>
      </c>
      <c r="F11">
        <v>4158864</v>
      </c>
      <c r="G11">
        <f t="shared" ref="G11:G67" si="34">(((E11-D11)-(C11-E11))/(C11-D11))*F11</f>
        <v>-3114067.3185873311</v>
      </c>
      <c r="H11">
        <f t="shared" si="1"/>
        <v>-9083581.5357728228</v>
      </c>
      <c r="I11">
        <f t="shared" si="15"/>
        <v>244.7719955</v>
      </c>
      <c r="J11">
        <f>MAX(I2:I11)</f>
        <v>266.28449999999998</v>
      </c>
      <c r="K11">
        <f>MIN(I2:I11)</f>
        <v>239.02800399999998</v>
      </c>
      <c r="L11">
        <f>10-MATCH(J11,I2:I11,0)+1</f>
        <v>10</v>
      </c>
      <c r="M11">
        <f>10-MATCH(K11,I2:I11,0)+1</f>
        <v>2</v>
      </c>
      <c r="N11">
        <f>(100*(10-L11)/10)</f>
        <v>0</v>
      </c>
      <c r="O11">
        <f>100*(10-M11)/10</f>
        <v>80</v>
      </c>
      <c r="P11">
        <f t="shared" si="2"/>
        <v>11.050003000000004</v>
      </c>
      <c r="Q11">
        <f t="shared" si="3"/>
        <v>9.6620029999999986</v>
      </c>
      <c r="R11">
        <f t="shared" si="4"/>
        <v>1.3880000000000052</v>
      </c>
      <c r="S11">
        <f t="shared" si="5"/>
        <v>11.050003000000004</v>
      </c>
      <c r="U11">
        <f t="shared" si="6"/>
        <v>-7.9499969999999962</v>
      </c>
      <c r="V11">
        <f t="shared" si="7"/>
        <v>5.3999939999999924</v>
      </c>
      <c r="W11">
        <f t="shared" si="8"/>
        <v>0</v>
      </c>
      <c r="X11">
        <f t="shared" si="9"/>
        <v>5.3999939999999924</v>
      </c>
      <c r="AE11">
        <f t="shared" si="27"/>
        <v>245.83519900000002</v>
      </c>
      <c r="AF11">
        <f t="shared" si="32"/>
        <v>245.51266483333336</v>
      </c>
      <c r="AH11">
        <f>AVERAGE(E2:E11)</f>
        <v>250.32759849999994</v>
      </c>
      <c r="AI11">
        <f>AH11+(STDEVPA(E2:E11)*2)</f>
        <v>264.74582403224332</v>
      </c>
      <c r="AJ11">
        <f>AH11-(STDEVPA(E2:E11)*2)</f>
        <v>235.90937296775652</v>
      </c>
      <c r="AK11">
        <f>(E11-AJ11)/(AI11-AJ11)</f>
        <v>0.15184327025720284</v>
      </c>
      <c r="AL11">
        <f t="shared" si="10"/>
        <v>-0.74877834874795879</v>
      </c>
      <c r="AM11">
        <f t="shared" si="11"/>
        <v>-3114067.3185873311</v>
      </c>
      <c r="AQ11">
        <f t="shared" si="28"/>
        <v>245.76086493088897</v>
      </c>
      <c r="AR11">
        <f t="shared" si="33"/>
        <v>243.81223358304908</v>
      </c>
      <c r="AS11">
        <f>AVERAGE(E2:E11)</f>
        <v>250.32759849999994</v>
      </c>
      <c r="AZ11">
        <f t="shared" si="12"/>
        <v>243.04599499999998</v>
      </c>
      <c r="BA11">
        <f t="shared" si="13"/>
        <v>1010795238.9496799</v>
      </c>
      <c r="BB11">
        <f t="shared" si="16"/>
        <v>1010795238.9496799</v>
      </c>
      <c r="BC11">
        <f t="shared" si="17"/>
        <v>0</v>
      </c>
      <c r="BH11">
        <f t="shared" si="18"/>
        <v>-13693608</v>
      </c>
      <c r="BJ11">
        <f t="shared" si="19"/>
        <v>-815.00100000000089</v>
      </c>
      <c r="BK11">
        <f t="shared" si="20"/>
        <v>-2.8896167461809983E-2</v>
      </c>
      <c r="BL11">
        <f t="shared" si="21"/>
        <v>0.97110383253818999</v>
      </c>
      <c r="BM11">
        <f t="shared" ref="BM11:BM35" si="35">STDEV(E2:E11)</f>
        <v>7.5990720833139473</v>
      </c>
      <c r="BN11">
        <f t="shared" si="14"/>
        <v>244.42499549999999</v>
      </c>
      <c r="BO11">
        <f t="shared" si="29"/>
        <v>245.08620000000002</v>
      </c>
      <c r="BR11">
        <f t="shared" ref="BR11:BR35" si="36">(E11-E2)</f>
        <v>-23.350005999999979</v>
      </c>
      <c r="BS11">
        <f t="shared" ref="BS11:BS35" si="37">(D11-D2)</f>
        <v>-24.100006000000008</v>
      </c>
      <c r="BT11">
        <f t="shared" ref="BT11:BT35" si="38">C11-C2</f>
        <v>-19.300003000000004</v>
      </c>
      <c r="BU11">
        <f t="shared" ref="BU11:BU35" si="39">B11-B2</f>
        <v>-19.300003000000004</v>
      </c>
      <c r="BV11">
        <f t="shared" si="25"/>
        <v>244.83619786666665</v>
      </c>
      <c r="BW11">
        <f t="shared" si="30"/>
        <v>245.02947414285717</v>
      </c>
      <c r="BX11">
        <f t="shared" ref="BX11:BX35" si="40">(E11*10+E10*9+E9*8+E8*7+E7*6+E6*5+E5*4+E4*3+E3*2+E2)/55</f>
        <v>247.09176189090908</v>
      </c>
      <c r="BZ11">
        <f t="shared" ref="BZ11:BZ35" si="41">MAX(C2:C11)</f>
        <v>269.25</v>
      </c>
      <c r="CA11">
        <f t="shared" ref="CA11:CA35" si="42">MIN(D2:D11)</f>
        <v>228.837006</v>
      </c>
      <c r="CB11">
        <f t="shared" si="26"/>
        <v>247.03754115000001</v>
      </c>
      <c r="CC11">
        <f t="shared" si="31"/>
        <v>245.73073687500005</v>
      </c>
      <c r="CD11">
        <f t="shared" ref="CD11:CD35" si="43">(AVERAGE(E2:E11)+AVERAGE(E2:E10)+AVERAGE(E2:E9)+AVERAGE(E2:E8)+AVERAGE(E2:E7)+AVERAGE(E2:E6)+AVERAGE(E2:E5)+AVERAGE(E2:E4)+AVERAGE(E2:E3)+E2)/10</f>
        <v>255.88118309384913</v>
      </c>
      <c r="CF11">
        <f t="shared" si="22"/>
        <v>247.43800400000001</v>
      </c>
      <c r="CG11">
        <f t="shared" si="23"/>
        <v>251</v>
      </c>
      <c r="CH11">
        <f t="shared" si="24"/>
        <v>228.837006</v>
      </c>
    </row>
    <row r="12" spans="1:86">
      <c r="A12" s="1">
        <v>39462</v>
      </c>
      <c r="B12">
        <v>241.25</v>
      </c>
      <c r="C12">
        <v>242</v>
      </c>
      <c r="D12">
        <v>233.5</v>
      </c>
      <c r="E12">
        <v>235</v>
      </c>
      <c r="F12">
        <v>2935588</v>
      </c>
      <c r="G12">
        <f t="shared" si="34"/>
        <v>-1899498.117647059</v>
      </c>
      <c r="H12">
        <f t="shared" si="1"/>
        <v>-10983079.653419882</v>
      </c>
      <c r="I12">
        <f t="shared" si="15"/>
        <v>237.9375</v>
      </c>
      <c r="J12">
        <f t="shared" ref="J12:J75" si="44">MAX(I3:I12)</f>
        <v>262.65625</v>
      </c>
      <c r="K12">
        <f t="shared" ref="K12:K75" si="45">MIN(I3:I12)</f>
        <v>237.9375</v>
      </c>
      <c r="L12">
        <f t="shared" ref="L12:L75" si="46">10-MATCH(J12,I3:I12,0)+1</f>
        <v>10</v>
      </c>
      <c r="M12">
        <f t="shared" ref="M12:M75" si="47">10-MATCH(K12,I3:I12,0)+1</f>
        <v>1</v>
      </c>
      <c r="N12">
        <f t="shared" ref="N12:N75" si="48">(100*(10-L12)/10)</f>
        <v>0</v>
      </c>
      <c r="O12">
        <f t="shared" ref="O12:O75" si="49">100*(10-M12)/10</f>
        <v>90</v>
      </c>
      <c r="P12">
        <f t="shared" si="2"/>
        <v>8.5</v>
      </c>
      <c r="Q12">
        <f t="shared" si="3"/>
        <v>7</v>
      </c>
      <c r="R12">
        <f t="shared" si="4"/>
        <v>1.5</v>
      </c>
      <c r="S12">
        <f t="shared" si="5"/>
        <v>8.5</v>
      </c>
      <c r="U12">
        <f t="shared" si="6"/>
        <v>-0.32499699999999621</v>
      </c>
      <c r="V12">
        <f t="shared" si="7"/>
        <v>2.25</v>
      </c>
      <c r="W12">
        <f t="shared" si="8"/>
        <v>0</v>
      </c>
      <c r="X12">
        <f t="shared" si="9"/>
        <v>2.25</v>
      </c>
      <c r="AE12">
        <f t="shared" si="27"/>
        <v>243.44279779999997</v>
      </c>
      <c r="AF12">
        <f t="shared" si="32"/>
        <v>244.02933250000001</v>
      </c>
      <c r="AH12">
        <f t="shared" ref="AH12:AH75" si="50">AVERAGE(E3:E12)</f>
        <v>247.4637985</v>
      </c>
      <c r="AI12">
        <f t="shared" ref="AI12:AI75" si="51">AH12+(STDEVPA(E3:E12)*2)</f>
        <v>261.54169680950935</v>
      </c>
      <c r="AJ12">
        <f t="shared" ref="AJ12:AJ75" si="52">AH12-(STDEVPA(E3:E12)*2)</f>
        <v>233.38590019049062</v>
      </c>
      <c r="AK12">
        <f t="shared" ref="AK12:AK75" si="53">(E12-AJ12)/(AI12-AJ12)</f>
        <v>5.7327442421539879E-2</v>
      </c>
      <c r="AL12">
        <f t="shared" si="10"/>
        <v>-0.6470588235294118</v>
      </c>
      <c r="AM12">
        <f t="shared" si="11"/>
        <v>-1899498.117647059</v>
      </c>
      <c r="AQ12">
        <f t="shared" si="28"/>
        <v>242.10217085438671</v>
      </c>
      <c r="AR12">
        <f t="shared" si="33"/>
        <v>241.65357900688011</v>
      </c>
      <c r="AS12">
        <f t="shared" ref="AS12:AS29" si="54">((E12-AS11)*0.18)+AS11</f>
        <v>247.56863076999994</v>
      </c>
      <c r="AZ12">
        <f t="shared" si="12"/>
        <v>236.83333333333334</v>
      </c>
      <c r="BA12">
        <f t="shared" si="13"/>
        <v>695245091.33333337</v>
      </c>
      <c r="BB12">
        <f t="shared" si="16"/>
        <v>0</v>
      </c>
      <c r="BC12">
        <f t="shared" si="17"/>
        <v>695245091.33333337</v>
      </c>
      <c r="BH12">
        <f t="shared" si="18"/>
        <v>-16629196</v>
      </c>
      <c r="BJ12">
        <f t="shared" si="19"/>
        <v>-628.79939999999976</v>
      </c>
      <c r="BK12">
        <f t="shared" si="20"/>
        <v>-2.20069006027825E-2</v>
      </c>
      <c r="BL12">
        <f t="shared" si="21"/>
        <v>0.97799309939721746</v>
      </c>
      <c r="BM12">
        <f t="shared" si="35"/>
        <v>7.4197038877144719</v>
      </c>
      <c r="BN12">
        <f t="shared" si="14"/>
        <v>237.75</v>
      </c>
      <c r="BO12">
        <f t="shared" si="29"/>
        <v>243.60370029999999</v>
      </c>
      <c r="BR12">
        <f t="shared" si="36"/>
        <v>-27.5</v>
      </c>
      <c r="BS12">
        <f t="shared" si="37"/>
        <v>-24.375</v>
      </c>
      <c r="BT12">
        <f t="shared" si="38"/>
        <v>-23.25</v>
      </c>
      <c r="BU12">
        <f t="shared" si="39"/>
        <v>-23.75</v>
      </c>
      <c r="BV12">
        <f t="shared" si="25"/>
        <v>241.22446486666666</v>
      </c>
      <c r="BW12">
        <f t="shared" si="30"/>
        <v>242.0258556190476</v>
      </c>
      <c r="BX12">
        <f t="shared" si="40"/>
        <v>244.30492580000003</v>
      </c>
      <c r="BZ12">
        <f t="shared" si="41"/>
        <v>265.25</v>
      </c>
      <c r="CA12">
        <f t="shared" si="42"/>
        <v>228.837006</v>
      </c>
      <c r="CB12">
        <f t="shared" si="26"/>
        <v>246.52479051</v>
      </c>
      <c r="CC12">
        <f t="shared" si="31"/>
        <v>246.53617304166664</v>
      </c>
      <c r="CD12">
        <f t="shared" si="43"/>
        <v>252.73394774083332</v>
      </c>
      <c r="CF12">
        <f t="shared" si="22"/>
        <v>240.287994</v>
      </c>
      <c r="CG12">
        <f t="shared" si="23"/>
        <v>249.949997</v>
      </c>
      <c r="CH12">
        <f t="shared" si="24"/>
        <v>238.89999399999999</v>
      </c>
    </row>
    <row r="13" spans="1:86">
      <c r="A13" s="1">
        <v>39463</v>
      </c>
      <c r="B13">
        <v>235</v>
      </c>
      <c r="C13">
        <v>241.675003</v>
      </c>
      <c r="D13">
        <v>231.25</v>
      </c>
      <c r="E13">
        <v>236.23800700000001</v>
      </c>
      <c r="F13">
        <v>3131956</v>
      </c>
      <c r="G13">
        <f t="shared" si="34"/>
        <v>-134888.57437105264</v>
      </c>
      <c r="H13">
        <f t="shared" si="1"/>
        <v>-11117968.227790935</v>
      </c>
      <c r="I13">
        <f t="shared" si="15"/>
        <v>236.04075250000002</v>
      </c>
      <c r="J13">
        <f t="shared" si="44"/>
        <v>255.71849824999998</v>
      </c>
      <c r="K13">
        <f t="shared" si="45"/>
        <v>236.04075250000002</v>
      </c>
      <c r="L13">
        <f t="shared" si="46"/>
        <v>10</v>
      </c>
      <c r="M13">
        <f t="shared" si="47"/>
        <v>1</v>
      </c>
      <c r="N13">
        <f t="shared" si="48"/>
        <v>0</v>
      </c>
      <c r="O13">
        <f t="shared" si="49"/>
        <v>90</v>
      </c>
      <c r="P13">
        <f t="shared" si="2"/>
        <v>10.425003000000004</v>
      </c>
      <c r="Q13">
        <f t="shared" si="3"/>
        <v>5.4369959999999935</v>
      </c>
      <c r="R13">
        <f t="shared" si="4"/>
        <v>4.9880070000000103</v>
      </c>
      <c r="S13">
        <f t="shared" si="5"/>
        <v>10.425003000000004</v>
      </c>
      <c r="U13">
        <f t="shared" si="6"/>
        <v>-0.17500300000000379</v>
      </c>
      <c r="V13">
        <f t="shared" si="7"/>
        <v>1.5</v>
      </c>
      <c r="W13">
        <f t="shared" si="8"/>
        <v>0</v>
      </c>
      <c r="X13">
        <f t="shared" si="9"/>
        <v>1.5</v>
      </c>
      <c r="AE13">
        <f t="shared" si="27"/>
        <v>240.87539980000003</v>
      </c>
      <c r="AF13">
        <f t="shared" si="32"/>
        <v>242.2419993333333</v>
      </c>
      <c r="AH13">
        <f t="shared" si="50"/>
        <v>244.83759920000003</v>
      </c>
      <c r="AI13">
        <f t="shared" si="51"/>
        <v>256.26440739217247</v>
      </c>
      <c r="AJ13">
        <f t="shared" si="52"/>
        <v>233.41079100782758</v>
      </c>
      <c r="AK13">
        <f t="shared" si="53"/>
        <v>0.12370978599733201</v>
      </c>
      <c r="AL13">
        <f t="shared" si="10"/>
        <v>-4.3068476814825188E-2</v>
      </c>
      <c r="AM13">
        <f t="shared" si="11"/>
        <v>-134888.57437105264</v>
      </c>
      <c r="AQ13">
        <f t="shared" si="28"/>
        <v>240.10835514389524</v>
      </c>
      <c r="AR13">
        <f t="shared" si="33"/>
        <v>238.52468484491928</v>
      </c>
      <c r="AS13">
        <f t="shared" si="54"/>
        <v>245.52911849139994</v>
      </c>
      <c r="AU13">
        <f>AVERAGE(E2:E13)</f>
        <v>247.87616599999993</v>
      </c>
      <c r="AZ13">
        <f t="shared" si="12"/>
        <v>236.38766999999999</v>
      </c>
      <c r="BA13">
        <f t="shared" si="13"/>
        <v>740355781.38251996</v>
      </c>
      <c r="BB13">
        <f t="shared" si="16"/>
        <v>0</v>
      </c>
      <c r="BC13">
        <f t="shared" si="17"/>
        <v>740355781.38251996</v>
      </c>
      <c r="BH13">
        <f t="shared" si="18"/>
        <v>-13497240</v>
      </c>
      <c r="BJ13">
        <f t="shared" si="19"/>
        <v>23.800700000001029</v>
      </c>
      <c r="BK13">
        <f t="shared" si="20"/>
        <v>5.2681148936170649E-3</v>
      </c>
      <c r="BL13">
        <f t="shared" si="21"/>
        <v>1.0052681148936171</v>
      </c>
      <c r="BM13">
        <f t="shared" si="35"/>
        <v>6.0224567121893289</v>
      </c>
      <c r="BN13">
        <f t="shared" si="14"/>
        <v>236.4625015</v>
      </c>
      <c r="BO13">
        <f t="shared" si="29"/>
        <v>240.99870000000001</v>
      </c>
      <c r="BR13">
        <f t="shared" si="36"/>
        <v>-16.523985999999979</v>
      </c>
      <c r="BS13">
        <f t="shared" si="37"/>
        <v>-20.087006000000002</v>
      </c>
      <c r="BT13">
        <f t="shared" si="38"/>
        <v>-19.574996999999996</v>
      </c>
      <c r="BU13">
        <f t="shared" si="39"/>
        <v>-22.524993999999992</v>
      </c>
      <c r="BV13">
        <f t="shared" si="25"/>
        <v>238.82286793333333</v>
      </c>
      <c r="BW13">
        <f t="shared" si="30"/>
        <v>239.79976261904761</v>
      </c>
      <c r="BX13">
        <f t="shared" si="40"/>
        <v>242.26387280000003</v>
      </c>
      <c r="BZ13">
        <f t="shared" si="41"/>
        <v>261.25</v>
      </c>
      <c r="CA13">
        <f t="shared" si="42"/>
        <v>228.837006</v>
      </c>
      <c r="CB13">
        <f t="shared" si="26"/>
        <v>243.82566095999999</v>
      </c>
      <c r="CC13">
        <f t="shared" si="31"/>
        <v>245.81099198055551</v>
      </c>
      <c r="CD13">
        <f t="shared" si="43"/>
        <v>248.57741671551588</v>
      </c>
      <c r="CF13">
        <f t="shared" si="22"/>
        <v>235</v>
      </c>
      <c r="CG13">
        <f t="shared" si="23"/>
        <v>242</v>
      </c>
      <c r="CH13">
        <f t="shared" si="24"/>
        <v>233.5</v>
      </c>
    </row>
    <row r="14" spans="1:86">
      <c r="A14" s="1">
        <v>39464</v>
      </c>
      <c r="B14">
        <v>241.449997</v>
      </c>
      <c r="C14">
        <v>241.5</v>
      </c>
      <c r="D14">
        <v>229.75</v>
      </c>
      <c r="E14">
        <v>230.675003</v>
      </c>
      <c r="F14">
        <v>6302096</v>
      </c>
      <c r="G14">
        <f t="shared" si="34"/>
        <v>-5309847.8797807619</v>
      </c>
      <c r="H14">
        <f t="shared" si="1"/>
        <v>-16427816.107571697</v>
      </c>
      <c r="I14">
        <f t="shared" si="15"/>
        <v>235.84375</v>
      </c>
      <c r="J14">
        <f t="shared" si="44"/>
        <v>252.59049974999999</v>
      </c>
      <c r="K14">
        <f t="shared" si="45"/>
        <v>235.84375</v>
      </c>
      <c r="L14">
        <f t="shared" si="46"/>
        <v>10</v>
      </c>
      <c r="M14">
        <f t="shared" si="47"/>
        <v>1</v>
      </c>
      <c r="N14">
        <f t="shared" si="48"/>
        <v>0</v>
      </c>
      <c r="O14">
        <f t="shared" si="49"/>
        <v>90</v>
      </c>
      <c r="P14">
        <f t="shared" si="2"/>
        <v>11.75</v>
      </c>
      <c r="Q14">
        <f t="shared" si="3"/>
        <v>10.824996999999996</v>
      </c>
      <c r="R14">
        <f t="shared" si="4"/>
        <v>0.92500300000000379</v>
      </c>
      <c r="S14">
        <f t="shared" si="5"/>
        <v>11.75</v>
      </c>
      <c r="U14">
        <f t="shared" si="6"/>
        <v>-6.5</v>
      </c>
      <c r="V14">
        <f t="shared" si="7"/>
        <v>5.4750060000000076</v>
      </c>
      <c r="W14">
        <f t="shared" si="8"/>
        <v>0</v>
      </c>
      <c r="X14">
        <f t="shared" si="9"/>
        <v>5.4750060000000076</v>
      </c>
      <c r="AE14">
        <f t="shared" si="27"/>
        <v>237.92780160000001</v>
      </c>
      <c r="AF14">
        <f t="shared" si="32"/>
        <v>239.17533366666669</v>
      </c>
      <c r="AH14">
        <f t="shared" si="50"/>
        <v>242.6289002</v>
      </c>
      <c r="AI14">
        <f t="shared" si="51"/>
        <v>255.51966379185507</v>
      </c>
      <c r="AJ14">
        <f t="shared" si="52"/>
        <v>229.73813660814494</v>
      </c>
      <c r="AK14">
        <f t="shared" si="53"/>
        <v>3.633866935729916E-2</v>
      </c>
      <c r="AL14">
        <f t="shared" si="10"/>
        <v>-0.84255268085106316</v>
      </c>
      <c r="AM14">
        <f t="shared" si="11"/>
        <v>-5309847.8797807619</v>
      </c>
      <c r="AQ14">
        <f t="shared" si="28"/>
        <v>236.90101541497086</v>
      </c>
      <c r="AR14">
        <f t="shared" si="33"/>
        <v>234.89815051911728</v>
      </c>
      <c r="AS14">
        <f t="shared" si="54"/>
        <v>242.85537770294795</v>
      </c>
      <c r="AU14">
        <f t="shared" ref="AU14:AU29" si="55">((E14-AU13)*0.15)+AU13</f>
        <v>245.29599154999994</v>
      </c>
      <c r="AZ14">
        <f t="shared" si="12"/>
        <v>233.97500100000002</v>
      </c>
      <c r="BA14">
        <f t="shared" si="13"/>
        <v>1474532917.902096</v>
      </c>
      <c r="BB14">
        <f t="shared" si="16"/>
        <v>0</v>
      </c>
      <c r="BC14">
        <f t="shared" si="17"/>
        <v>1474532917.902096</v>
      </c>
      <c r="BH14">
        <f t="shared" si="18"/>
        <v>-19799336</v>
      </c>
      <c r="BJ14">
        <f t="shared" si="19"/>
        <v>-656.30040000000065</v>
      </c>
      <c r="BK14">
        <f t="shared" si="20"/>
        <v>-2.3548302284822468E-2</v>
      </c>
      <c r="BL14">
        <f t="shared" si="21"/>
        <v>0.97645169771517748</v>
      </c>
      <c r="BM14">
        <f t="shared" si="35"/>
        <v>6.7940289548386286</v>
      </c>
      <c r="BN14">
        <f t="shared" si="14"/>
        <v>235.625</v>
      </c>
      <c r="BO14">
        <f t="shared" si="29"/>
        <v>238.83620000000002</v>
      </c>
      <c r="BR14">
        <f t="shared" si="36"/>
        <v>-20.625</v>
      </c>
      <c r="BS14">
        <f t="shared" si="37"/>
        <v>-20.824996999999996</v>
      </c>
      <c r="BT14">
        <f t="shared" si="38"/>
        <v>-14.225006000000008</v>
      </c>
      <c r="BU14">
        <f t="shared" si="39"/>
        <v>-11.311995999999994</v>
      </c>
      <c r="BV14">
        <f t="shared" si="25"/>
        <v>235.42273566666668</v>
      </c>
      <c r="BW14">
        <f t="shared" si="30"/>
        <v>236.49490652380956</v>
      </c>
      <c r="BX14">
        <f t="shared" si="40"/>
        <v>239.68885530909091</v>
      </c>
      <c r="BZ14">
        <f t="shared" si="41"/>
        <v>255.72500600000001</v>
      </c>
      <c r="CA14">
        <f t="shared" si="42"/>
        <v>228.837006</v>
      </c>
      <c r="CB14">
        <f t="shared" si="26"/>
        <v>241.97569437000001</v>
      </c>
      <c r="CC14">
        <f t="shared" si="31"/>
        <v>243.05060641111115</v>
      </c>
      <c r="CD14">
        <f t="shared" si="43"/>
        <v>246.66220219285714</v>
      </c>
      <c r="CF14">
        <f t="shared" si="22"/>
        <v>236.23800700000001</v>
      </c>
      <c r="CG14">
        <f t="shared" si="23"/>
        <v>241.675003</v>
      </c>
      <c r="CH14">
        <f t="shared" si="24"/>
        <v>231.25</v>
      </c>
    </row>
    <row r="15" spans="1:86">
      <c r="A15" s="1">
        <v>39465</v>
      </c>
      <c r="B15">
        <v>232.375</v>
      </c>
      <c r="C15">
        <v>235</v>
      </c>
      <c r="D15">
        <v>224.27499399999999</v>
      </c>
      <c r="E15">
        <v>225.800003</v>
      </c>
      <c r="F15">
        <v>4333816</v>
      </c>
      <c r="G15">
        <f t="shared" si="34"/>
        <v>-3101348.9217822268</v>
      </c>
      <c r="H15">
        <f t="shared" si="1"/>
        <v>-19529165.029353924</v>
      </c>
      <c r="I15">
        <f t="shared" si="15"/>
        <v>229.36249924999998</v>
      </c>
      <c r="J15">
        <f t="shared" si="44"/>
        <v>249.1875</v>
      </c>
      <c r="K15">
        <f t="shared" si="45"/>
        <v>229.36249924999998</v>
      </c>
      <c r="L15">
        <f t="shared" si="46"/>
        <v>8</v>
      </c>
      <c r="M15">
        <f t="shared" si="47"/>
        <v>1</v>
      </c>
      <c r="N15">
        <f t="shared" si="48"/>
        <v>20</v>
      </c>
      <c r="O15">
        <f t="shared" si="49"/>
        <v>90</v>
      </c>
      <c r="P15">
        <f t="shared" si="2"/>
        <v>10.725006000000008</v>
      </c>
      <c r="Q15">
        <f t="shared" si="3"/>
        <v>9.1999969999999962</v>
      </c>
      <c r="R15">
        <f t="shared" si="4"/>
        <v>1.5250090000000114</v>
      </c>
      <c r="S15">
        <f t="shared" si="5"/>
        <v>10.725006000000008</v>
      </c>
      <c r="U15">
        <f t="shared" si="6"/>
        <v>-8.8249969999999962</v>
      </c>
      <c r="V15">
        <f t="shared" si="7"/>
        <v>22.962997999999999</v>
      </c>
      <c r="W15">
        <f t="shared" si="8"/>
        <v>0</v>
      </c>
      <c r="X15">
        <f t="shared" si="9"/>
        <v>22.962997999999999</v>
      </c>
      <c r="AE15">
        <f t="shared" si="27"/>
        <v>233.6002014</v>
      </c>
      <c r="AF15">
        <f t="shared" si="32"/>
        <v>235.90650183333335</v>
      </c>
      <c r="AH15">
        <f t="shared" si="50"/>
        <v>240.07890019999999</v>
      </c>
      <c r="AI15">
        <f t="shared" si="51"/>
        <v>255.02451122334304</v>
      </c>
      <c r="AJ15">
        <f t="shared" si="52"/>
        <v>225.13328917665694</v>
      </c>
      <c r="AK15">
        <f t="shared" si="53"/>
        <v>2.2304669320703626E-2</v>
      </c>
      <c r="AL15">
        <f t="shared" si="10"/>
        <v>-0.71561619639186957</v>
      </c>
      <c r="AM15">
        <f t="shared" si="11"/>
        <v>-3101348.9217822268</v>
      </c>
      <c r="AQ15">
        <f t="shared" si="28"/>
        <v>233.12667119388075</v>
      </c>
      <c r="AR15">
        <f t="shared" si="33"/>
        <v>227.16434562616885</v>
      </c>
      <c r="AS15">
        <f t="shared" si="54"/>
        <v>239.78541025641732</v>
      </c>
      <c r="AU15">
        <f t="shared" si="55"/>
        <v>242.37159326749995</v>
      </c>
      <c r="AZ15">
        <f t="shared" si="12"/>
        <v>228.35833233333332</v>
      </c>
      <c r="BA15">
        <f t="shared" si="13"/>
        <v>989662994.3995173</v>
      </c>
      <c r="BB15">
        <f t="shared" si="16"/>
        <v>0</v>
      </c>
      <c r="BC15">
        <f t="shared" si="17"/>
        <v>989662994.3995173</v>
      </c>
      <c r="BD15">
        <f>SUM(BB2:BB15)</f>
        <v>1621734658.1998079</v>
      </c>
      <c r="BE15">
        <f>SUM(BC2:BC15)</f>
        <v>9584790784.1746826</v>
      </c>
      <c r="BF15">
        <f>BD15/BE15</f>
        <v>0.16919875401739931</v>
      </c>
      <c r="BG15">
        <f>100-(100/(1+BF15))</f>
        <v>14.47134231336014</v>
      </c>
      <c r="BH15">
        <f t="shared" si="18"/>
        <v>-24133152</v>
      </c>
      <c r="BJ15">
        <f t="shared" si="19"/>
        <v>-587.5</v>
      </c>
      <c r="BK15">
        <f t="shared" si="20"/>
        <v>-2.1133629290556462E-2</v>
      </c>
      <c r="BL15">
        <f t="shared" si="21"/>
        <v>0.97886637070944349</v>
      </c>
      <c r="BM15">
        <f t="shared" si="35"/>
        <v>7.8770286427803429</v>
      </c>
      <c r="BN15">
        <f t="shared" si="14"/>
        <v>229.637497</v>
      </c>
      <c r="BO15">
        <f t="shared" si="29"/>
        <v>236.77999880000002</v>
      </c>
      <c r="BR15">
        <f t="shared" si="36"/>
        <v>-18.099990999999989</v>
      </c>
      <c r="BS15">
        <f t="shared" si="37"/>
        <v>-18.850006000000008</v>
      </c>
      <c r="BT15">
        <f t="shared" si="38"/>
        <v>-17.199996999999996</v>
      </c>
      <c r="BU15">
        <f t="shared" si="39"/>
        <v>-17.625</v>
      </c>
      <c r="BV15">
        <f t="shared" si="25"/>
        <v>231.38013613333331</v>
      </c>
      <c r="BW15">
        <f t="shared" si="30"/>
        <v>232.67338347619045</v>
      </c>
      <c r="BX15">
        <f t="shared" si="40"/>
        <v>236.62905581818183</v>
      </c>
      <c r="BZ15">
        <f t="shared" si="41"/>
        <v>252.375</v>
      </c>
      <c r="CA15">
        <f t="shared" si="42"/>
        <v>224.27499399999999</v>
      </c>
      <c r="CB15">
        <f t="shared" si="26"/>
        <v>236.85155541333333</v>
      </c>
      <c r="CC15">
        <f t="shared" si="31"/>
        <v>240.96416228055557</v>
      </c>
      <c r="CD15">
        <f t="shared" si="43"/>
        <v>244.31788708547614</v>
      </c>
      <c r="CF15">
        <f t="shared" si="22"/>
        <v>230.675003</v>
      </c>
      <c r="CG15">
        <f t="shared" si="23"/>
        <v>241.5</v>
      </c>
      <c r="CH15">
        <f t="shared" si="24"/>
        <v>229.75</v>
      </c>
    </row>
    <row r="16" spans="1:86">
      <c r="A16" s="1">
        <v>39468</v>
      </c>
      <c r="B16">
        <v>226</v>
      </c>
      <c r="C16">
        <v>226.175003</v>
      </c>
      <c r="D16">
        <v>201.31199599999999</v>
      </c>
      <c r="E16">
        <v>207.76199299999999</v>
      </c>
      <c r="F16">
        <v>4840032</v>
      </c>
      <c r="G16">
        <f t="shared" si="34"/>
        <v>-2328815.8884569379</v>
      </c>
      <c r="H16">
        <f t="shared" si="1"/>
        <v>-21857980.917810861</v>
      </c>
      <c r="I16">
        <f t="shared" si="15"/>
        <v>215.31224799999998</v>
      </c>
      <c r="J16">
        <f t="shared" si="44"/>
        <v>249.1875</v>
      </c>
      <c r="K16">
        <f t="shared" si="45"/>
        <v>215.31224799999998</v>
      </c>
      <c r="L16">
        <f t="shared" si="46"/>
        <v>9</v>
      </c>
      <c r="M16">
        <f t="shared" si="47"/>
        <v>1</v>
      </c>
      <c r="N16">
        <f t="shared" si="48"/>
        <v>10</v>
      </c>
      <c r="O16">
        <f t="shared" si="49"/>
        <v>90</v>
      </c>
      <c r="P16">
        <f t="shared" si="2"/>
        <v>24.86300700000001</v>
      </c>
      <c r="Q16">
        <f t="shared" si="3"/>
        <v>18.413010000000014</v>
      </c>
      <c r="R16">
        <f t="shared" si="4"/>
        <v>6.4499969999999962</v>
      </c>
      <c r="S16">
        <f t="shared" si="5"/>
        <v>24.86300700000001</v>
      </c>
      <c r="T16">
        <f>AVERAGE(S3:S16)</f>
        <v>10.897429285714287</v>
      </c>
      <c r="U16">
        <f t="shared" si="6"/>
        <v>21.324996999999996</v>
      </c>
      <c r="V16">
        <f t="shared" si="7"/>
        <v>20.061995999999994</v>
      </c>
      <c r="W16">
        <f t="shared" si="8"/>
        <v>21.324996999999996</v>
      </c>
      <c r="X16">
        <f t="shared" si="9"/>
        <v>0</v>
      </c>
      <c r="Y16">
        <f>AVERAGE(W2:W16)</f>
        <v>1.6549997999999997</v>
      </c>
      <c r="Z16">
        <f>AVERAGE(X2:X16)</f>
        <v>5.1267334000000009</v>
      </c>
      <c r="AA16">
        <f>(Y16/T16)*100</f>
        <v>15.187066202572936</v>
      </c>
      <c r="AB16">
        <f>(Z16/T16)*100</f>
        <v>47.045346802302852</v>
      </c>
      <c r="AC16">
        <f>(ABS(AA16-AB16)/SUM(AA16,AB16))*100</f>
        <v>51.192423789246099</v>
      </c>
      <c r="AE16">
        <f t="shared" si="27"/>
        <v>227.09500120000001</v>
      </c>
      <c r="AF16">
        <f t="shared" si="32"/>
        <v>229.29383333333337</v>
      </c>
      <c r="AH16">
        <f t="shared" si="50"/>
        <v>236.46510010000003</v>
      </c>
      <c r="AI16">
        <f t="shared" si="51"/>
        <v>260.61144097119643</v>
      </c>
      <c r="AJ16">
        <f t="shared" si="52"/>
        <v>212.3187592288036</v>
      </c>
      <c r="AK16">
        <f t="shared" si="53"/>
        <v>-9.4357282809654747E-2</v>
      </c>
      <c r="AL16">
        <f t="shared" si="10"/>
        <v>-0.48115712632828417</v>
      </c>
      <c r="AM16">
        <f t="shared" si="11"/>
        <v>-2328815.8884569379</v>
      </c>
      <c r="AQ16">
        <f t="shared" si="28"/>
        <v>224.50268060796128</v>
      </c>
      <c r="AR16">
        <f t="shared" si="33"/>
        <v>219.44017598271074</v>
      </c>
      <c r="AS16">
        <f t="shared" si="54"/>
        <v>234.0211951502622</v>
      </c>
      <c r="AU16">
        <f t="shared" si="55"/>
        <v>237.18015322737494</v>
      </c>
      <c r="AZ16">
        <f t="shared" si="12"/>
        <v>211.74966399999997</v>
      </c>
      <c r="BA16">
        <f t="shared" si="13"/>
        <v>1024875149.7492478</v>
      </c>
      <c r="BB16">
        <f t="shared" si="16"/>
        <v>0</v>
      </c>
      <c r="BC16">
        <f t="shared" si="17"/>
        <v>1024875149.7492478</v>
      </c>
      <c r="BD16">
        <f t="shared" ref="BD16:BD79" si="56">SUM(BB3:BB16)</f>
        <v>1621734658.1998079</v>
      </c>
      <c r="BE16">
        <f t="shared" ref="BE16:BE79" si="57">SUM(BC3:BC16)</f>
        <v>10609665933.923931</v>
      </c>
      <c r="BF16">
        <f t="shared" ref="BF16:BF79" si="58">BD16/BE16</f>
        <v>0.15285445067731906</v>
      </c>
      <c r="BG16">
        <f t="shared" ref="BG16:BG79" si="59">100-(100/(1+BF16))</f>
        <v>13.258781330766851</v>
      </c>
      <c r="BH16">
        <f t="shared" si="18"/>
        <v>-28973184</v>
      </c>
      <c r="BJ16">
        <f t="shared" si="19"/>
        <v>-1903.8010000000013</v>
      </c>
      <c r="BK16">
        <f t="shared" si="20"/>
        <v>-7.9884897078588674E-2</v>
      </c>
      <c r="BL16">
        <f t="shared" si="21"/>
        <v>0.9201151029214113</v>
      </c>
      <c r="BM16">
        <f t="shared" si="35"/>
        <v>12.726239051965855</v>
      </c>
      <c r="BN16">
        <f t="shared" si="14"/>
        <v>213.74349949999998</v>
      </c>
      <c r="BO16">
        <f t="shared" si="29"/>
        <v>230.64369960000005</v>
      </c>
      <c r="BR16">
        <f t="shared" si="36"/>
        <v>-39.200013000000013</v>
      </c>
      <c r="BS16">
        <f t="shared" si="37"/>
        <v>-41.013001000000003</v>
      </c>
      <c r="BT16">
        <f t="shared" si="38"/>
        <v>-21.824996999999996</v>
      </c>
      <c r="BU16">
        <f t="shared" si="39"/>
        <v>-19</v>
      </c>
      <c r="BV16">
        <f t="shared" si="25"/>
        <v>222.76739999999998</v>
      </c>
      <c r="BW16">
        <f t="shared" si="30"/>
        <v>224.63209523809525</v>
      </c>
      <c r="BX16">
        <f t="shared" si="40"/>
        <v>230.75325450909094</v>
      </c>
      <c r="BZ16">
        <f t="shared" si="41"/>
        <v>252.375</v>
      </c>
      <c r="CA16">
        <f t="shared" si="42"/>
        <v>201.31199599999999</v>
      </c>
      <c r="CB16">
        <f t="shared" si="26"/>
        <v>232.72265225666666</v>
      </c>
      <c r="CC16">
        <f t="shared" si="31"/>
        <v>235.59193506666668</v>
      </c>
      <c r="CD16">
        <f t="shared" si="43"/>
        <v>243.96388841972231</v>
      </c>
      <c r="CF16">
        <f t="shared" si="22"/>
        <v>225.800003</v>
      </c>
      <c r="CG16">
        <f t="shared" si="23"/>
        <v>235</v>
      </c>
      <c r="CH16">
        <f t="shared" si="24"/>
        <v>224.27499399999999</v>
      </c>
    </row>
    <row r="17" spans="1:86">
      <c r="A17" s="1">
        <v>39469</v>
      </c>
      <c r="B17">
        <v>203.675003</v>
      </c>
      <c r="C17">
        <v>247.5</v>
      </c>
      <c r="D17">
        <v>181.25</v>
      </c>
      <c r="E17">
        <v>200.06199599999999</v>
      </c>
      <c r="F17">
        <v>6376872</v>
      </c>
      <c r="G17">
        <f t="shared" si="34"/>
        <v>-2755387.0020675636</v>
      </c>
      <c r="H17">
        <f t="shared" si="1"/>
        <v>-24613367.919878423</v>
      </c>
      <c r="I17">
        <f t="shared" si="15"/>
        <v>208.12174975000002</v>
      </c>
      <c r="J17">
        <f t="shared" si="44"/>
        <v>249.1875</v>
      </c>
      <c r="K17">
        <f t="shared" si="45"/>
        <v>208.12174975000002</v>
      </c>
      <c r="L17">
        <f t="shared" si="46"/>
        <v>10</v>
      </c>
      <c r="M17">
        <f t="shared" si="47"/>
        <v>1</v>
      </c>
      <c r="N17">
        <f t="shared" si="48"/>
        <v>0</v>
      </c>
      <c r="O17">
        <f t="shared" si="49"/>
        <v>90</v>
      </c>
      <c r="P17">
        <f t="shared" si="2"/>
        <v>66.25</v>
      </c>
      <c r="Q17">
        <f t="shared" si="3"/>
        <v>47.438004000000006</v>
      </c>
      <c r="R17">
        <f t="shared" si="4"/>
        <v>18.811995999999994</v>
      </c>
      <c r="S17">
        <f t="shared" si="5"/>
        <v>66.25</v>
      </c>
      <c r="T17">
        <f>((T16*13)+S17)/14</f>
        <v>14.851184336734693</v>
      </c>
      <c r="U17">
        <f t="shared" si="6"/>
        <v>-25</v>
      </c>
      <c r="V17">
        <f t="shared" si="7"/>
        <v>-20</v>
      </c>
      <c r="W17">
        <f t="shared" si="8"/>
        <v>0</v>
      </c>
      <c r="X17">
        <f t="shared" si="9"/>
        <v>0</v>
      </c>
      <c r="Y17">
        <f>((Y16*13)+W17)/14</f>
        <v>1.5367855285714282</v>
      </c>
      <c r="Z17">
        <f>((Z16*13)+X17)/14</f>
        <v>4.7605381571428582</v>
      </c>
      <c r="AA17">
        <f t="shared" ref="AA17:AA80" si="60">(Y17/T17)*100</f>
        <v>10.347898818885167</v>
      </c>
      <c r="AB17">
        <f t="shared" ref="AB17:AB80" si="61">(Z17/T17)*100</f>
        <v>32.054939519992182</v>
      </c>
      <c r="AC17">
        <f t="shared" ref="AC17:AC80" si="62">(ABS(AA17-AB17)/SUM(AA17,AB17))*100</f>
        <v>51.192423789246114</v>
      </c>
      <c r="AE17">
        <f t="shared" si="27"/>
        <v>220.10740040000002</v>
      </c>
      <c r="AF17">
        <f t="shared" si="32"/>
        <v>222.58950033333335</v>
      </c>
      <c r="AH17">
        <f t="shared" si="50"/>
        <v>231.77509909999998</v>
      </c>
      <c r="AI17">
        <f t="shared" si="51"/>
        <v>263.09700392401811</v>
      </c>
      <c r="AJ17">
        <f t="shared" si="52"/>
        <v>200.45319427598184</v>
      </c>
      <c r="AK17">
        <f t="shared" si="53"/>
        <v>-6.2448034080269752E-3</v>
      </c>
      <c r="AL17">
        <f t="shared" si="10"/>
        <v>-0.43209068679245305</v>
      </c>
      <c r="AM17">
        <f t="shared" si="11"/>
        <v>-2755387.0020675636</v>
      </c>
      <c r="AQ17">
        <f t="shared" si="28"/>
        <v>216.19284784125443</v>
      </c>
      <c r="AR17">
        <f t="shared" si="33"/>
        <v>219.02630782263819</v>
      </c>
      <c r="AS17">
        <f t="shared" si="54"/>
        <v>227.90853930321501</v>
      </c>
      <c r="AU17">
        <f t="shared" si="55"/>
        <v>231.61242964326871</v>
      </c>
      <c r="AZ17">
        <f t="shared" si="12"/>
        <v>209.60399866666668</v>
      </c>
      <c r="BA17">
        <f t="shared" si="13"/>
        <v>1336617870.1855042</v>
      </c>
      <c r="BB17">
        <f t="shared" si="16"/>
        <v>0</v>
      </c>
      <c r="BC17">
        <f t="shared" si="17"/>
        <v>1336617870.1855042</v>
      </c>
      <c r="BD17">
        <f t="shared" si="56"/>
        <v>1621734658.1998079</v>
      </c>
      <c r="BE17">
        <f t="shared" si="57"/>
        <v>11196031831.609436</v>
      </c>
      <c r="BF17">
        <f t="shared" si="58"/>
        <v>0.14484905746884452</v>
      </c>
      <c r="BG17">
        <f t="shared" si="59"/>
        <v>12.652240618435101</v>
      </c>
      <c r="BH17">
        <f t="shared" si="18"/>
        <v>-35350056</v>
      </c>
      <c r="BJ17">
        <f t="shared" si="19"/>
        <v>-869.99969999999962</v>
      </c>
      <c r="BK17">
        <f t="shared" si="20"/>
        <v>-3.7061624644696187E-2</v>
      </c>
      <c r="BL17">
        <f t="shared" si="21"/>
        <v>0.9629383753553038</v>
      </c>
      <c r="BM17">
        <f t="shared" si="35"/>
        <v>16.508093316485294</v>
      </c>
      <c r="BN17">
        <f t="shared" si="14"/>
        <v>214.375</v>
      </c>
      <c r="BO17">
        <f t="shared" si="29"/>
        <v>225.96869960000004</v>
      </c>
      <c r="BR17">
        <f t="shared" si="36"/>
        <v>-49.013001000000003</v>
      </c>
      <c r="BS17">
        <f t="shared" si="37"/>
        <v>-66.225006000000008</v>
      </c>
      <c r="BT17">
        <f t="shared" si="38"/>
        <v>-4</v>
      </c>
      <c r="BU17">
        <f t="shared" si="39"/>
        <v>-45.024993999999992</v>
      </c>
      <c r="BV17">
        <f t="shared" si="25"/>
        <v>213.75639826666665</v>
      </c>
      <c r="BW17">
        <f t="shared" si="30"/>
        <v>216.28014171428572</v>
      </c>
      <c r="BX17">
        <f t="shared" si="40"/>
        <v>224.1345083090909</v>
      </c>
      <c r="BZ17">
        <f t="shared" si="41"/>
        <v>252.375</v>
      </c>
      <c r="CA17">
        <f t="shared" si="42"/>
        <v>181.25</v>
      </c>
      <c r="CB17">
        <f t="shared" si="26"/>
        <v>229.16500031333334</v>
      </c>
      <c r="CC17">
        <f t="shared" si="31"/>
        <v>231.03379360277779</v>
      </c>
      <c r="CD17">
        <f t="shared" si="43"/>
        <v>242.127027474127</v>
      </c>
      <c r="CF17">
        <f t="shared" si="22"/>
        <v>207.76199299999999</v>
      </c>
      <c r="CG17">
        <f t="shared" si="23"/>
        <v>226.175003</v>
      </c>
      <c r="CH17">
        <f t="shared" si="24"/>
        <v>201.31199599999999</v>
      </c>
    </row>
    <row r="18" spans="1:86">
      <c r="A18" s="1">
        <v>39470</v>
      </c>
      <c r="B18">
        <v>214.75</v>
      </c>
      <c r="C18">
        <v>222.5</v>
      </c>
      <c r="D18">
        <v>201.25</v>
      </c>
      <c r="E18">
        <v>217.98800700000001</v>
      </c>
      <c r="F18">
        <v>5359120</v>
      </c>
      <c r="G18">
        <f t="shared" si="34"/>
        <v>3083325.9363614172</v>
      </c>
      <c r="H18">
        <f t="shared" si="1"/>
        <v>-21530041.983517006</v>
      </c>
      <c r="I18">
        <f t="shared" si="15"/>
        <v>214.12200175000001</v>
      </c>
      <c r="J18">
        <f t="shared" si="44"/>
        <v>246.94699850000001</v>
      </c>
      <c r="K18">
        <f t="shared" si="45"/>
        <v>208.12174975000002</v>
      </c>
      <c r="L18">
        <f t="shared" si="46"/>
        <v>10</v>
      </c>
      <c r="M18">
        <f t="shared" si="47"/>
        <v>2</v>
      </c>
      <c r="N18">
        <f t="shared" si="48"/>
        <v>0</v>
      </c>
      <c r="O18">
        <f t="shared" si="49"/>
        <v>80</v>
      </c>
      <c r="P18">
        <f t="shared" si="2"/>
        <v>21.25</v>
      </c>
      <c r="Q18">
        <f t="shared" si="3"/>
        <v>4.5119929999999897</v>
      </c>
      <c r="R18">
        <f t="shared" si="4"/>
        <v>16.73800700000001</v>
      </c>
      <c r="S18">
        <f t="shared" si="5"/>
        <v>21.25</v>
      </c>
      <c r="T18">
        <f>((T17*13)+S18)/14</f>
        <v>15.308242598396502</v>
      </c>
      <c r="U18">
        <f t="shared" si="6"/>
        <v>-0.5</v>
      </c>
      <c r="V18">
        <f t="shared" si="7"/>
        <v>-5.1880040000000065</v>
      </c>
      <c r="W18">
        <f t="shared" si="8"/>
        <v>0</v>
      </c>
      <c r="X18">
        <f t="shared" si="9"/>
        <v>0</v>
      </c>
      <c r="Y18">
        <f t="shared" ref="Y18:Y81" si="63">((Y17*13)+W18)/14</f>
        <v>1.4270151336734691</v>
      </c>
      <c r="Z18">
        <f t="shared" ref="Z18:Z81" si="64">((Z17*13)+X18)/14</f>
        <v>4.4204997173469396</v>
      </c>
      <c r="AA18">
        <f t="shared" si="60"/>
        <v>9.3218743072633643</v>
      </c>
      <c r="AB18">
        <f t="shared" si="61"/>
        <v>28.876598270071675</v>
      </c>
      <c r="AC18">
        <f t="shared" si="62"/>
        <v>51.192423789246099</v>
      </c>
      <c r="AE18">
        <f t="shared" si="27"/>
        <v>216.45740040000001</v>
      </c>
      <c r="AF18">
        <f t="shared" si="32"/>
        <v>219.75416816666666</v>
      </c>
      <c r="AH18">
        <f t="shared" si="50"/>
        <v>228.6664001</v>
      </c>
      <c r="AI18">
        <f t="shared" si="51"/>
        <v>258.64513690467152</v>
      </c>
      <c r="AJ18">
        <f t="shared" si="52"/>
        <v>198.68766329532849</v>
      </c>
      <c r="AK18">
        <f t="shared" si="53"/>
        <v>0.32190054955324193</v>
      </c>
      <c r="AL18">
        <f t="shared" si="10"/>
        <v>0.57534183529411864</v>
      </c>
      <c r="AM18">
        <f t="shared" si="11"/>
        <v>3083325.9363614172</v>
      </c>
      <c r="AQ18">
        <f t="shared" si="28"/>
        <v>216.80320195522793</v>
      </c>
      <c r="AR18">
        <f t="shared" si="33"/>
        <v>216.68522895318631</v>
      </c>
      <c r="AS18">
        <f t="shared" si="54"/>
        <v>226.12284348863631</v>
      </c>
      <c r="AU18">
        <f t="shared" si="55"/>
        <v>229.56876624677841</v>
      </c>
      <c r="AZ18">
        <f t="shared" si="12"/>
        <v>213.91266900000002</v>
      </c>
      <c r="BA18">
        <f t="shared" si="13"/>
        <v>1146383662.6912801</v>
      </c>
      <c r="BB18">
        <f t="shared" si="16"/>
        <v>1146383662.6912801</v>
      </c>
      <c r="BC18">
        <f t="shared" si="17"/>
        <v>0</v>
      </c>
      <c r="BD18">
        <f t="shared" si="56"/>
        <v>2768118320.891088</v>
      </c>
      <c r="BE18">
        <f t="shared" si="57"/>
        <v>9877519190.0921955</v>
      </c>
      <c r="BF18">
        <f t="shared" si="58"/>
        <v>0.28024428681117558</v>
      </c>
      <c r="BG18">
        <f t="shared" si="59"/>
        <v>21.889907238657273</v>
      </c>
      <c r="BH18">
        <f t="shared" si="18"/>
        <v>-29990936</v>
      </c>
      <c r="BJ18">
        <f t="shared" si="19"/>
        <v>1692.6011000000017</v>
      </c>
      <c r="BK18">
        <f t="shared" si="20"/>
        <v>8.9602280085219269E-2</v>
      </c>
      <c r="BL18">
        <f t="shared" si="21"/>
        <v>1.0896022800852192</v>
      </c>
      <c r="BM18">
        <f t="shared" si="35"/>
        <v>15.80018161291342</v>
      </c>
      <c r="BN18">
        <f t="shared" si="14"/>
        <v>211.875</v>
      </c>
      <c r="BO18">
        <f t="shared" si="29"/>
        <v>221.05119930000001</v>
      </c>
      <c r="BR18">
        <f t="shared" si="36"/>
        <v>-27.424986999999987</v>
      </c>
      <c r="BS18">
        <f t="shared" si="37"/>
        <v>-39.25</v>
      </c>
      <c r="BT18">
        <f t="shared" si="38"/>
        <v>-29.875</v>
      </c>
      <c r="BU18">
        <f t="shared" si="39"/>
        <v>-34.75</v>
      </c>
      <c r="BV18">
        <f t="shared" si="25"/>
        <v>213.04993380000002</v>
      </c>
      <c r="BW18">
        <f t="shared" si="30"/>
        <v>214.9654293333333</v>
      </c>
      <c r="BX18">
        <f t="shared" si="40"/>
        <v>221.62776429090908</v>
      </c>
      <c r="BZ18">
        <f t="shared" si="41"/>
        <v>252.375</v>
      </c>
      <c r="CA18">
        <f t="shared" si="42"/>
        <v>181.25</v>
      </c>
      <c r="CB18">
        <f t="shared" si="26"/>
        <v>222.57139763000001</v>
      </c>
      <c r="CC18">
        <f t="shared" si="31"/>
        <v>227.59652828888889</v>
      </c>
      <c r="CD18">
        <f t="shared" si="43"/>
        <v>238.7664248681746</v>
      </c>
      <c r="CF18">
        <f t="shared" si="22"/>
        <v>200.06199599999999</v>
      </c>
      <c r="CG18">
        <f t="shared" si="23"/>
        <v>247.5</v>
      </c>
      <c r="CH18">
        <f t="shared" si="24"/>
        <v>181.25</v>
      </c>
    </row>
    <row r="19" spans="1:86">
      <c r="A19" s="1">
        <v>39471</v>
      </c>
      <c r="B19">
        <v>217.5</v>
      </c>
      <c r="C19">
        <v>222</v>
      </c>
      <c r="D19">
        <v>206.43800400000001</v>
      </c>
      <c r="E19">
        <v>210.81199599999999</v>
      </c>
      <c r="F19">
        <v>2013336</v>
      </c>
      <c r="G19">
        <f t="shared" si="34"/>
        <v>-881564.01428403181</v>
      </c>
      <c r="H19">
        <f t="shared" si="1"/>
        <v>-22411605.997801039</v>
      </c>
      <c r="I19">
        <f t="shared" si="15"/>
        <v>214.1875</v>
      </c>
      <c r="J19">
        <f t="shared" si="44"/>
        <v>244.7719955</v>
      </c>
      <c r="K19">
        <f t="shared" si="45"/>
        <v>208.12174975000002</v>
      </c>
      <c r="L19">
        <f t="shared" si="46"/>
        <v>9</v>
      </c>
      <c r="M19">
        <f t="shared" si="47"/>
        <v>3</v>
      </c>
      <c r="N19">
        <f t="shared" si="48"/>
        <v>10</v>
      </c>
      <c r="O19">
        <f t="shared" si="49"/>
        <v>70</v>
      </c>
      <c r="P19">
        <f t="shared" si="2"/>
        <v>15.561995999999994</v>
      </c>
      <c r="Q19">
        <f t="shared" si="3"/>
        <v>11.188004000000006</v>
      </c>
      <c r="R19">
        <f t="shared" si="4"/>
        <v>4.373991999999987</v>
      </c>
      <c r="S19">
        <f t="shared" si="5"/>
        <v>15.561995999999994</v>
      </c>
      <c r="T19">
        <f t="shared" ref="T19:T82" si="65">((T18*13)+S19)/14</f>
        <v>15.32636784136818</v>
      </c>
      <c r="U19">
        <f t="shared" si="6"/>
        <v>2.4250030000000038</v>
      </c>
      <c r="V19">
        <f t="shared" si="7"/>
        <v>-6.0869899999999859</v>
      </c>
      <c r="W19">
        <f t="shared" si="8"/>
        <v>2.4250030000000038</v>
      </c>
      <c r="X19">
        <f t="shared" si="9"/>
        <v>0</v>
      </c>
      <c r="Y19">
        <f t="shared" si="63"/>
        <v>1.4982999812682216</v>
      </c>
      <c r="Z19">
        <f t="shared" si="64"/>
        <v>4.1047497375364435</v>
      </c>
      <c r="AA19">
        <f t="shared" si="60"/>
        <v>9.7759625553556386</v>
      </c>
      <c r="AB19">
        <f t="shared" si="61"/>
        <v>26.782273399814301</v>
      </c>
      <c r="AC19">
        <f t="shared" si="62"/>
        <v>46.518412062641346</v>
      </c>
      <c r="AE19">
        <f t="shared" si="27"/>
        <v>212.48479900000001</v>
      </c>
      <c r="AF19">
        <f t="shared" si="32"/>
        <v>215.51649966666665</v>
      </c>
      <c r="AH19">
        <f t="shared" si="50"/>
        <v>225.20630030000001</v>
      </c>
      <c r="AI19">
        <f t="shared" si="51"/>
        <v>254.63703310273155</v>
      </c>
      <c r="AJ19">
        <f t="shared" si="52"/>
        <v>195.77556749726847</v>
      </c>
      <c r="AK19">
        <f t="shared" si="53"/>
        <v>0.25545453800824075</v>
      </c>
      <c r="AL19">
        <f t="shared" si="10"/>
        <v>-0.43786234105188193</v>
      </c>
      <c r="AM19">
        <f t="shared" si="11"/>
        <v>-881564.01428403181</v>
      </c>
      <c r="AQ19">
        <f t="shared" si="28"/>
        <v>214.76619193045045</v>
      </c>
      <c r="AR19">
        <f t="shared" si="33"/>
        <v>217.95768699152822</v>
      </c>
      <c r="AS19">
        <f t="shared" si="54"/>
        <v>223.36689094068177</v>
      </c>
      <c r="AU19">
        <f t="shared" si="55"/>
        <v>226.75525070976164</v>
      </c>
      <c r="AZ19">
        <f t="shared" si="12"/>
        <v>213.08333333333334</v>
      </c>
      <c r="BA19">
        <f t="shared" si="13"/>
        <v>429008346</v>
      </c>
      <c r="BB19">
        <f t="shared" si="16"/>
        <v>0</v>
      </c>
      <c r="BC19">
        <f t="shared" si="17"/>
        <v>429008346</v>
      </c>
      <c r="BD19">
        <f t="shared" si="56"/>
        <v>2768118320.891088</v>
      </c>
      <c r="BE19">
        <f t="shared" si="57"/>
        <v>9720936065.8544598</v>
      </c>
      <c r="BF19">
        <f t="shared" si="58"/>
        <v>0.28475841237289051</v>
      </c>
      <c r="BG19">
        <f t="shared" si="59"/>
        <v>22.164354763550818</v>
      </c>
      <c r="BH19">
        <f t="shared" si="18"/>
        <v>-32004272</v>
      </c>
      <c r="BJ19">
        <f t="shared" si="19"/>
        <v>-817.60110000000168</v>
      </c>
      <c r="BK19">
        <f t="shared" si="20"/>
        <v>-3.291929266549061E-2</v>
      </c>
      <c r="BL19">
        <f t="shared" si="21"/>
        <v>0.96708070733450935</v>
      </c>
      <c r="BM19">
        <f t="shared" si="35"/>
        <v>15.511358144077201</v>
      </c>
      <c r="BN19">
        <f t="shared" si="14"/>
        <v>214.21900199999999</v>
      </c>
      <c r="BO19">
        <f t="shared" si="29"/>
        <v>216.76999970000003</v>
      </c>
      <c r="BR19">
        <f t="shared" si="36"/>
        <v>-36.626008000000013</v>
      </c>
      <c r="BS19">
        <f t="shared" si="37"/>
        <v>-22.399001999999996</v>
      </c>
      <c r="BT19">
        <f t="shared" si="38"/>
        <v>-29</v>
      </c>
      <c r="BU19">
        <f t="shared" si="39"/>
        <v>-11.337006000000002</v>
      </c>
      <c r="BV19">
        <f t="shared" si="25"/>
        <v>211.16813233333332</v>
      </c>
      <c r="BW19">
        <f t="shared" si="30"/>
        <v>212.41052299999998</v>
      </c>
      <c r="BX19">
        <f t="shared" si="40"/>
        <v>218.38150899999999</v>
      </c>
      <c r="BZ19">
        <f t="shared" si="41"/>
        <v>251</v>
      </c>
      <c r="CA19">
        <f t="shared" si="42"/>
        <v>181.25</v>
      </c>
      <c r="CB19">
        <f t="shared" si="26"/>
        <v>215.83535941666668</v>
      </c>
      <c r="CC19">
        <f t="shared" si="31"/>
        <v>221.3955813027778</v>
      </c>
      <c r="CD19">
        <f t="shared" si="43"/>
        <v>235.75906741420641</v>
      </c>
      <c r="CF19">
        <f t="shared" si="22"/>
        <v>217.98800700000001</v>
      </c>
      <c r="CG19">
        <f t="shared" si="23"/>
        <v>222.5</v>
      </c>
      <c r="CH19">
        <f t="shared" si="24"/>
        <v>201.25</v>
      </c>
    </row>
    <row r="20" spans="1:86">
      <c r="A20" s="1">
        <v>39472</v>
      </c>
      <c r="B20">
        <v>213.25</v>
      </c>
      <c r="C20">
        <v>224.425003</v>
      </c>
      <c r="D20">
        <v>212.52499399999999</v>
      </c>
      <c r="E20">
        <v>221.14999399999999</v>
      </c>
      <c r="F20">
        <v>2243116</v>
      </c>
      <c r="G20">
        <f t="shared" si="34"/>
        <v>1008457.2551126612</v>
      </c>
      <c r="H20">
        <f t="shared" si="1"/>
        <v>-21403148.742688376</v>
      </c>
      <c r="I20">
        <f t="shared" si="15"/>
        <v>217.83749774999998</v>
      </c>
      <c r="J20">
        <f t="shared" si="44"/>
        <v>244.7719955</v>
      </c>
      <c r="K20">
        <f t="shared" si="45"/>
        <v>208.12174975000002</v>
      </c>
      <c r="L20">
        <f t="shared" si="46"/>
        <v>10</v>
      </c>
      <c r="M20">
        <f t="shared" si="47"/>
        <v>4</v>
      </c>
      <c r="N20">
        <f t="shared" si="48"/>
        <v>0</v>
      </c>
      <c r="O20">
        <f t="shared" si="49"/>
        <v>60</v>
      </c>
      <c r="P20">
        <f t="shared" si="2"/>
        <v>11.900009000000011</v>
      </c>
      <c r="Q20">
        <f t="shared" si="3"/>
        <v>3.2750090000000114</v>
      </c>
      <c r="R20">
        <f t="shared" si="4"/>
        <v>8.625</v>
      </c>
      <c r="S20">
        <f t="shared" si="5"/>
        <v>11.900009000000011</v>
      </c>
      <c r="T20">
        <f t="shared" si="65"/>
        <v>15.081627924127597</v>
      </c>
      <c r="U20">
        <f t="shared" si="6"/>
        <v>-6.9250030000000038</v>
      </c>
      <c r="V20">
        <f t="shared" si="7"/>
        <v>6.2749939999999924</v>
      </c>
      <c r="W20">
        <f t="shared" si="8"/>
        <v>0</v>
      </c>
      <c r="X20">
        <f t="shared" si="9"/>
        <v>6.2749939999999924</v>
      </c>
      <c r="Y20">
        <f t="shared" si="63"/>
        <v>1.3912785540347772</v>
      </c>
      <c r="Z20">
        <f t="shared" si="64"/>
        <v>4.2597671848552681</v>
      </c>
      <c r="AA20">
        <f t="shared" si="60"/>
        <v>9.2249892454183211</v>
      </c>
      <c r="AB20">
        <f t="shared" si="61"/>
        <v>28.244743911501025</v>
      </c>
      <c r="AC20">
        <f t="shared" si="62"/>
        <v>50.76031522944119</v>
      </c>
      <c r="AE20">
        <f t="shared" si="27"/>
        <v>211.55479720000002</v>
      </c>
      <c r="AF20">
        <f t="shared" si="32"/>
        <v>213.92899816666667</v>
      </c>
      <c r="AH20">
        <f t="shared" si="50"/>
        <v>222.5774993</v>
      </c>
      <c r="AI20">
        <f t="shared" si="51"/>
        <v>248.02170577364174</v>
      </c>
      <c r="AJ20">
        <f t="shared" si="52"/>
        <v>197.13329282635826</v>
      </c>
      <c r="AK20">
        <f t="shared" si="53"/>
        <v>0.47194832345275156</v>
      </c>
      <c r="AL20">
        <f t="shared" si="10"/>
        <v>0.4495787356127196</v>
      </c>
      <c r="AM20">
        <f t="shared" si="11"/>
        <v>1008457.2551126612</v>
      </c>
      <c r="AQ20">
        <f t="shared" si="28"/>
        <v>216.9366846340973</v>
      </c>
      <c r="AR20">
        <f t="shared" si="33"/>
        <v>216.70862034394267</v>
      </c>
      <c r="AS20">
        <f t="shared" si="54"/>
        <v>222.96784949135906</v>
      </c>
      <c r="AU20">
        <f t="shared" si="55"/>
        <v>225.9144622032974</v>
      </c>
      <c r="AZ20">
        <f t="shared" si="12"/>
        <v>219.36666366666668</v>
      </c>
      <c r="BA20">
        <f t="shared" si="13"/>
        <v>492064873.13731873</v>
      </c>
      <c r="BB20">
        <f t="shared" si="16"/>
        <v>492064873.13731873</v>
      </c>
      <c r="BC20">
        <f t="shared" si="17"/>
        <v>0</v>
      </c>
      <c r="BD20">
        <f t="shared" si="56"/>
        <v>3260183194.0284066</v>
      </c>
      <c r="BE20">
        <f t="shared" si="57"/>
        <v>8822200120.6631584</v>
      </c>
      <c r="BF20">
        <f t="shared" si="58"/>
        <v>0.36954310143027463</v>
      </c>
      <c r="BG20">
        <f t="shared" si="59"/>
        <v>26.982947892939208</v>
      </c>
      <c r="BH20">
        <f t="shared" si="18"/>
        <v>-29761156</v>
      </c>
      <c r="BJ20">
        <f t="shared" si="19"/>
        <v>933.79979999999989</v>
      </c>
      <c r="BK20">
        <f t="shared" si="20"/>
        <v>4.9038945582584398E-2</v>
      </c>
      <c r="BL20">
        <f t="shared" si="21"/>
        <v>1.0490389455825844</v>
      </c>
      <c r="BM20">
        <f t="shared" si="35"/>
        <v>13.410274285385022</v>
      </c>
      <c r="BN20">
        <f t="shared" si="14"/>
        <v>218.4749985</v>
      </c>
      <c r="BO20">
        <f t="shared" si="29"/>
        <v>214.53749999999999</v>
      </c>
      <c r="BR20">
        <f t="shared" si="36"/>
        <v>-19.138000000000005</v>
      </c>
      <c r="BS20">
        <f t="shared" si="37"/>
        <v>-26.375</v>
      </c>
      <c r="BT20">
        <f t="shared" si="38"/>
        <v>-25.524993999999992</v>
      </c>
      <c r="BU20">
        <f t="shared" si="39"/>
        <v>-36.699996999999996</v>
      </c>
      <c r="BV20">
        <f t="shared" si="25"/>
        <v>214.05653066666667</v>
      </c>
      <c r="BW20">
        <f t="shared" si="30"/>
        <v>214.02009280952385</v>
      </c>
      <c r="BX20">
        <f t="shared" si="40"/>
        <v>217.64399876363635</v>
      </c>
      <c r="BZ20">
        <f t="shared" si="41"/>
        <v>249.949997</v>
      </c>
      <c r="CA20">
        <f t="shared" si="42"/>
        <v>181.25</v>
      </c>
      <c r="CB20">
        <f t="shared" si="26"/>
        <v>208.19775627333334</v>
      </c>
      <c r="CC20">
        <f t="shared" si="31"/>
        <v>215.51763254166667</v>
      </c>
      <c r="CD20">
        <f t="shared" si="43"/>
        <v>230.82097026464285</v>
      </c>
      <c r="CF20">
        <f t="shared" si="22"/>
        <v>210.81199599999999</v>
      </c>
      <c r="CG20">
        <f t="shared" si="23"/>
        <v>222</v>
      </c>
      <c r="CH20">
        <f t="shared" si="24"/>
        <v>206.43800400000001</v>
      </c>
    </row>
    <row r="21" spans="1:86">
      <c r="A21" s="1">
        <v>39475</v>
      </c>
      <c r="B21">
        <v>217.5</v>
      </c>
      <c r="C21">
        <v>217.5</v>
      </c>
      <c r="D21">
        <v>206.25</v>
      </c>
      <c r="E21">
        <v>213.574997</v>
      </c>
      <c r="F21">
        <v>2485660</v>
      </c>
      <c r="G21">
        <f t="shared" si="34"/>
        <v>751220.36320355395</v>
      </c>
      <c r="H21">
        <f t="shared" ref="H21:H84" si="66">SUM(H20,G21)</f>
        <v>-20651928.379484821</v>
      </c>
      <c r="I21">
        <f t="shared" si="15"/>
        <v>213.70624924999998</v>
      </c>
      <c r="J21">
        <f t="shared" si="44"/>
        <v>237.9375</v>
      </c>
      <c r="K21">
        <f t="shared" si="45"/>
        <v>208.12174975000002</v>
      </c>
      <c r="L21">
        <f t="shared" si="46"/>
        <v>10</v>
      </c>
      <c r="M21">
        <f t="shared" si="47"/>
        <v>5</v>
      </c>
      <c r="N21">
        <f t="shared" si="48"/>
        <v>0</v>
      </c>
      <c r="O21">
        <f t="shared" si="49"/>
        <v>50</v>
      </c>
      <c r="P21">
        <f t="shared" si="2"/>
        <v>11.25</v>
      </c>
      <c r="Q21">
        <f t="shared" si="3"/>
        <v>3.9250030000000038</v>
      </c>
      <c r="R21">
        <f t="shared" si="4"/>
        <v>7.3249969999999962</v>
      </c>
      <c r="S21">
        <f t="shared" si="5"/>
        <v>11.25</v>
      </c>
      <c r="T21">
        <f t="shared" si="65"/>
        <v>14.80794021526134</v>
      </c>
      <c r="U21">
        <f t="shared" si="6"/>
        <v>3.6499939999999924</v>
      </c>
      <c r="V21">
        <f t="shared" si="7"/>
        <v>-7.5</v>
      </c>
      <c r="W21">
        <f t="shared" si="8"/>
        <v>3.6499939999999924</v>
      </c>
      <c r="X21">
        <f t="shared" si="9"/>
        <v>0</v>
      </c>
      <c r="Y21">
        <f t="shared" si="63"/>
        <v>1.5526153716037212</v>
      </c>
      <c r="Z21">
        <f t="shared" si="64"/>
        <v>3.9554981002227487</v>
      </c>
      <c r="AA21">
        <f t="shared" si="60"/>
        <v>10.485019179126391</v>
      </c>
      <c r="AB21">
        <f t="shared" si="61"/>
        <v>26.7120074954526</v>
      </c>
      <c r="AC21">
        <f t="shared" si="62"/>
        <v>43.624423151584786</v>
      </c>
      <c r="AE21">
        <f t="shared" si="27"/>
        <v>212.717398</v>
      </c>
      <c r="AF21">
        <f t="shared" si="32"/>
        <v>211.89149716666668</v>
      </c>
      <c r="AG21">
        <f>AVERAGE(E2:E21)</f>
        <v>235.11689904999994</v>
      </c>
      <c r="AH21">
        <f t="shared" si="50"/>
        <v>219.90619959999998</v>
      </c>
      <c r="AI21">
        <f t="shared" si="51"/>
        <v>242.83691360505404</v>
      </c>
      <c r="AJ21">
        <f t="shared" si="52"/>
        <v>196.97548559494592</v>
      </c>
      <c r="AK21">
        <f t="shared" si="53"/>
        <v>0.3619492921457973</v>
      </c>
      <c r="AL21">
        <f t="shared" si="10"/>
        <v>0.30222168888888823</v>
      </c>
      <c r="AM21">
        <f t="shared" si="11"/>
        <v>751220.36320355395</v>
      </c>
      <c r="AN21">
        <f>SUM(AM2:AM21)</f>
        <v>-20651928.379484821</v>
      </c>
      <c r="AO21">
        <f>SUM(F2:F21)</f>
        <v>70257684</v>
      </c>
      <c r="AP21">
        <f t="shared" ref="AP21:AP29" si="67">AN21/AO21</f>
        <v>-0.29394547619139882</v>
      </c>
      <c r="AQ21">
        <f t="shared" si="28"/>
        <v>215.79371083850421</v>
      </c>
      <c r="AR21">
        <f t="shared" si="33"/>
        <v>216.77028940091901</v>
      </c>
      <c r="AS21">
        <f t="shared" si="54"/>
        <v>221.27713604291444</v>
      </c>
      <c r="AT21">
        <f>AVERAGE(E2:E21)</f>
        <v>235.11689904999994</v>
      </c>
      <c r="AU21">
        <f t="shared" si="55"/>
        <v>224.06354242280278</v>
      </c>
      <c r="AZ21">
        <f t="shared" si="12"/>
        <v>212.44166566666664</v>
      </c>
      <c r="BA21">
        <f t="shared" si="13"/>
        <v>528057750.68100661</v>
      </c>
      <c r="BB21">
        <f t="shared" si="16"/>
        <v>0</v>
      </c>
      <c r="BC21">
        <f t="shared" si="17"/>
        <v>528057750.68100661</v>
      </c>
      <c r="BD21">
        <f t="shared" si="56"/>
        <v>3260183194.0284066</v>
      </c>
      <c r="BE21">
        <f t="shared" si="57"/>
        <v>8561918167.1084318</v>
      </c>
      <c r="BF21">
        <f t="shared" si="58"/>
        <v>0.38077719623071915</v>
      </c>
      <c r="BG21">
        <f t="shared" si="59"/>
        <v>27.577019469192749</v>
      </c>
      <c r="BH21">
        <f t="shared" si="18"/>
        <v>-32246816</v>
      </c>
      <c r="BJ21">
        <f t="shared" si="19"/>
        <v>-857.49969999999962</v>
      </c>
      <c r="BK21">
        <f t="shared" si="20"/>
        <v>-3.4252756977239604E-2</v>
      </c>
      <c r="BL21">
        <f t="shared" si="21"/>
        <v>0.96574724302276038</v>
      </c>
      <c r="BM21">
        <f t="shared" si="35"/>
        <v>12.085547438315329</v>
      </c>
      <c r="BN21">
        <f t="shared" si="14"/>
        <v>211.875</v>
      </c>
      <c r="BO21">
        <f t="shared" si="29"/>
        <v>214.16380010000003</v>
      </c>
      <c r="BR21">
        <f t="shared" si="36"/>
        <v>-21.425003000000004</v>
      </c>
      <c r="BS21">
        <f t="shared" si="37"/>
        <v>-27.25</v>
      </c>
      <c r="BT21">
        <f t="shared" si="38"/>
        <v>-24.5</v>
      </c>
      <c r="BU21">
        <f t="shared" si="39"/>
        <v>-23.75</v>
      </c>
      <c r="BV21">
        <f t="shared" si="25"/>
        <v>214.72993059999999</v>
      </c>
      <c r="BW21">
        <f t="shared" si="30"/>
        <v>213.91894961904762</v>
      </c>
      <c r="BX21">
        <f t="shared" si="40"/>
        <v>216.00718016363635</v>
      </c>
      <c r="BY21">
        <f t="shared" ref="BY21:BY35" si="68">(E21*20+E20*19+E19*18+E18*17+E17*16+E16*15+E15*14+E14*13+E13*12+E12*11+E11*10+E10*9+E9*8+E8*7+E7*6+E6*5+E5*4+E4*3+E3*2+E2)/210</f>
        <v>226.00505606190478</v>
      </c>
      <c r="BZ21">
        <f t="shared" si="41"/>
        <v>247.5</v>
      </c>
      <c r="CA21">
        <f t="shared" si="42"/>
        <v>181.25</v>
      </c>
      <c r="CB21">
        <f t="shared" si="26"/>
        <v>208.78561201666668</v>
      </c>
      <c r="CC21">
        <f t="shared" si="31"/>
        <v>208.81337975555559</v>
      </c>
      <c r="CD21">
        <f t="shared" si="43"/>
        <v>226.91928975400796</v>
      </c>
      <c r="CE21">
        <f t="shared" ref="CE21:CE35" si="69">(AVERAGE(E2:E21)+AVERAGE(E2:E20)+AVERAGE(E2:E19)+AVERAGE(E2:E18)+AVERAGE(E2:E17)+AVERAGE(E2:E16)+AVERAGE(E2:E15)+AVERAGE(E2:E14)+AVERAGE(E2:E13)+AVERAGE(E2:E12)+AVERAGE(E2:E11)+AVERAGE(E2:E10)+AVERAGE(E2:E9)+AVERAGE(E2:E8)+AVERAGE(E2:E7)+AVERAGE(E2:E6)+AVERAGE(E2:E5)+AVERAGE(E2:E4)+AVERAGE(E2:E3)+E2)/20</f>
        <v>248.84237881862094</v>
      </c>
      <c r="CF21">
        <f t="shared" si="22"/>
        <v>221.14999399999999</v>
      </c>
      <c r="CG21">
        <f t="shared" si="23"/>
        <v>224.425003</v>
      </c>
      <c r="CH21">
        <f t="shared" si="24"/>
        <v>212.52499399999999</v>
      </c>
    </row>
    <row r="22" spans="1:86">
      <c r="A22" s="1">
        <v>39476</v>
      </c>
      <c r="B22">
        <v>214</v>
      </c>
      <c r="C22">
        <v>221.14999399999999</v>
      </c>
      <c r="D22">
        <v>213.75</v>
      </c>
      <c r="E22">
        <v>216.925003</v>
      </c>
      <c r="F22">
        <v>3258712</v>
      </c>
      <c r="G22">
        <f t="shared" si="34"/>
        <v>-462379.90131558944</v>
      </c>
      <c r="H22">
        <f t="shared" si="66"/>
        <v>-21114308.28080041</v>
      </c>
      <c r="I22">
        <f t="shared" si="15"/>
        <v>216.45624924999998</v>
      </c>
      <c r="J22">
        <f t="shared" si="44"/>
        <v>236.04075250000002</v>
      </c>
      <c r="K22">
        <f t="shared" si="45"/>
        <v>208.12174975000002</v>
      </c>
      <c r="L22">
        <f t="shared" si="46"/>
        <v>10</v>
      </c>
      <c r="M22">
        <f t="shared" si="47"/>
        <v>6</v>
      </c>
      <c r="N22">
        <f t="shared" si="48"/>
        <v>0</v>
      </c>
      <c r="O22">
        <f t="shared" si="49"/>
        <v>40</v>
      </c>
      <c r="P22">
        <f t="shared" si="2"/>
        <v>7.3999939999999924</v>
      </c>
      <c r="Q22">
        <f t="shared" si="3"/>
        <v>4.2249909999999886</v>
      </c>
      <c r="R22">
        <f t="shared" si="4"/>
        <v>3.1750030000000038</v>
      </c>
      <c r="S22">
        <f t="shared" si="5"/>
        <v>7.3999939999999924</v>
      </c>
      <c r="T22">
        <f t="shared" si="65"/>
        <v>14.27880119988553</v>
      </c>
      <c r="U22">
        <f t="shared" si="6"/>
        <v>1.8500060000000076</v>
      </c>
      <c r="V22">
        <f t="shared" si="7"/>
        <v>-1.25</v>
      </c>
      <c r="W22">
        <f t="shared" si="8"/>
        <v>1.8500060000000076</v>
      </c>
      <c r="X22">
        <f t="shared" si="9"/>
        <v>0</v>
      </c>
      <c r="Y22">
        <f t="shared" si="63"/>
        <v>1.5738575593463131</v>
      </c>
      <c r="Z22">
        <f t="shared" si="64"/>
        <v>3.6729625216354096</v>
      </c>
      <c r="AA22">
        <f t="shared" si="60"/>
        <v>11.022336800647734</v>
      </c>
      <c r="AB22">
        <f t="shared" si="61"/>
        <v>25.723185512694545</v>
      </c>
      <c r="AC22">
        <f t="shared" si="62"/>
        <v>40.007183968395907</v>
      </c>
      <c r="AE22">
        <f t="shared" si="27"/>
        <v>216.08999939999998</v>
      </c>
      <c r="AF22">
        <f t="shared" si="32"/>
        <v>213.4186655</v>
      </c>
      <c r="AG22">
        <f t="shared" ref="AG22:AG85" si="70">AVERAGE(E3:E22)</f>
        <v>232.78124919999996</v>
      </c>
      <c r="AH22">
        <f t="shared" si="50"/>
        <v>218.09869989999999</v>
      </c>
      <c r="AI22">
        <f t="shared" si="51"/>
        <v>238.71847955887904</v>
      </c>
      <c r="AJ22">
        <f t="shared" si="52"/>
        <v>197.47892024112093</v>
      </c>
      <c r="AK22">
        <f t="shared" si="53"/>
        <v>0.471539538263335</v>
      </c>
      <c r="AL22">
        <f t="shared" si="10"/>
        <v>-0.14189038531652673</v>
      </c>
      <c r="AM22">
        <f t="shared" si="11"/>
        <v>-462379.90131558944</v>
      </c>
      <c r="AN22">
        <f t="shared" ref="AN22:AN85" si="71">SUM(AM3:AM22)</f>
        <v>-20375459.974880401</v>
      </c>
      <c r="AO22">
        <f t="shared" ref="AO22:AO85" si="72">SUM(F3:F22)</f>
        <v>72588008</v>
      </c>
      <c r="AP22">
        <f t="shared" si="67"/>
        <v>-0.2807000844392975</v>
      </c>
      <c r="AQ22">
        <f t="shared" si="28"/>
        <v>216.17835017341278</v>
      </c>
      <c r="AR22">
        <f t="shared" si="33"/>
        <v>216.9674286316571</v>
      </c>
      <c r="AS22">
        <f t="shared" si="54"/>
        <v>220.49375209518985</v>
      </c>
      <c r="AT22">
        <f t="shared" ref="AT22:AT29" si="73">((E22-AT21)*0.09)+AT21</f>
        <v>233.47962840549994</v>
      </c>
      <c r="AU22">
        <f t="shared" si="55"/>
        <v>222.99276150938238</v>
      </c>
      <c r="AZ22">
        <f t="shared" si="12"/>
        <v>217.27499899999998</v>
      </c>
      <c r="BA22">
        <f t="shared" si="13"/>
        <v>708036646.5412879</v>
      </c>
      <c r="BB22">
        <f t="shared" si="16"/>
        <v>708036646.5412879</v>
      </c>
      <c r="BC22">
        <f t="shared" si="17"/>
        <v>0</v>
      </c>
      <c r="BD22">
        <f t="shared" si="56"/>
        <v>3357280421.3195662</v>
      </c>
      <c r="BE22">
        <f t="shared" si="57"/>
        <v>8561918167.1084318</v>
      </c>
      <c r="BF22">
        <f t="shared" si="58"/>
        <v>0.39211778900397987</v>
      </c>
      <c r="BG22">
        <f t="shared" si="59"/>
        <v>28.166997943796744</v>
      </c>
      <c r="BH22">
        <f t="shared" si="18"/>
        <v>-28988104</v>
      </c>
      <c r="BJ22">
        <f t="shared" si="19"/>
        <v>235.00060000000076</v>
      </c>
      <c r="BK22">
        <f t="shared" si="20"/>
        <v>1.5685384745668555E-2</v>
      </c>
      <c r="BL22">
        <f t="shared" si="21"/>
        <v>1.0156853847456686</v>
      </c>
      <c r="BM22">
        <f t="shared" si="35"/>
        <v>10.86757809547805</v>
      </c>
      <c r="BN22">
        <f t="shared" si="14"/>
        <v>217.449997</v>
      </c>
      <c r="BO22">
        <f t="shared" si="29"/>
        <v>214.77879950000002</v>
      </c>
      <c r="BR22">
        <f t="shared" si="36"/>
        <v>-19.313004000000006</v>
      </c>
      <c r="BS22">
        <f t="shared" si="37"/>
        <v>-17.5</v>
      </c>
      <c r="BT22">
        <f t="shared" si="38"/>
        <v>-20.525009000000011</v>
      </c>
      <c r="BU22">
        <f t="shared" si="39"/>
        <v>-21</v>
      </c>
      <c r="BV22">
        <f t="shared" si="25"/>
        <v>216.13246559999999</v>
      </c>
      <c r="BW22">
        <f t="shared" si="30"/>
        <v>215.35709414285716</v>
      </c>
      <c r="BX22">
        <f t="shared" si="40"/>
        <v>215.46514441818184</v>
      </c>
      <c r="BY22">
        <f t="shared" si="68"/>
        <v>224.27249453333329</v>
      </c>
      <c r="BZ22">
        <f t="shared" si="41"/>
        <v>247.5</v>
      </c>
      <c r="CA22">
        <f t="shared" si="42"/>
        <v>181.25</v>
      </c>
      <c r="CB22">
        <f t="shared" si="26"/>
        <v>216.20185108000001</v>
      </c>
      <c r="CC22">
        <f t="shared" si="31"/>
        <v>209.55778759722219</v>
      </c>
      <c r="CD22">
        <f t="shared" si="43"/>
        <v>223.91945701749995</v>
      </c>
      <c r="CE22">
        <f t="shared" si="69"/>
        <v>245.78528565541893</v>
      </c>
      <c r="CF22">
        <f t="shared" ref="CF22:CF35" si="74">E21</f>
        <v>213.574997</v>
      </c>
      <c r="CG22">
        <f t="shared" ref="CG22:CG35" si="75">C21</f>
        <v>217.5</v>
      </c>
      <c r="CH22">
        <f t="shared" ref="CH22:CH35" si="76">D21</f>
        <v>206.25</v>
      </c>
    </row>
    <row r="23" spans="1:86">
      <c r="A23" s="1">
        <v>39477</v>
      </c>
      <c r="B23">
        <v>220.5</v>
      </c>
      <c r="C23">
        <v>223</v>
      </c>
      <c r="D23">
        <v>215</v>
      </c>
      <c r="E23">
        <v>217.462006</v>
      </c>
      <c r="F23">
        <v>3032856</v>
      </c>
      <c r="G23">
        <f t="shared" si="34"/>
        <v>-1166128.5827159982</v>
      </c>
      <c r="H23">
        <f t="shared" si="66"/>
        <v>-22280436.863516409</v>
      </c>
      <c r="I23">
        <f t="shared" si="15"/>
        <v>218.99050149999999</v>
      </c>
      <c r="J23">
        <f t="shared" si="44"/>
        <v>235.84375</v>
      </c>
      <c r="K23">
        <f t="shared" si="45"/>
        <v>208.12174975000002</v>
      </c>
      <c r="L23">
        <f t="shared" si="46"/>
        <v>10</v>
      </c>
      <c r="M23">
        <f t="shared" si="47"/>
        <v>7</v>
      </c>
      <c r="N23">
        <f t="shared" si="48"/>
        <v>0</v>
      </c>
      <c r="O23">
        <f t="shared" si="49"/>
        <v>30</v>
      </c>
      <c r="P23">
        <f t="shared" si="2"/>
        <v>8</v>
      </c>
      <c r="Q23">
        <f t="shared" si="3"/>
        <v>5.5379939999999976</v>
      </c>
      <c r="R23">
        <f t="shared" si="4"/>
        <v>2.4620060000000024</v>
      </c>
      <c r="S23">
        <f t="shared" si="5"/>
        <v>8</v>
      </c>
      <c r="T23">
        <f t="shared" si="65"/>
        <v>13.830315399893706</v>
      </c>
      <c r="U23">
        <f t="shared" si="6"/>
        <v>-0.5</v>
      </c>
      <c r="V23">
        <f t="shared" si="7"/>
        <v>6.1629939999999976</v>
      </c>
      <c r="W23">
        <f t="shared" si="8"/>
        <v>0</v>
      </c>
      <c r="X23">
        <f t="shared" si="9"/>
        <v>6.1629939999999976</v>
      </c>
      <c r="Y23">
        <f t="shared" si="63"/>
        <v>1.4614391622501479</v>
      </c>
      <c r="Z23">
        <f t="shared" si="64"/>
        <v>3.8508219129471657</v>
      </c>
      <c r="AA23">
        <f t="shared" si="60"/>
        <v>10.566925771348497</v>
      </c>
      <c r="AB23">
        <f t="shared" si="61"/>
        <v>27.843341251471109</v>
      </c>
      <c r="AC23">
        <f t="shared" si="62"/>
        <v>44.978639356656025</v>
      </c>
      <c r="AE23">
        <f t="shared" si="27"/>
        <v>215.9847992</v>
      </c>
      <c r="AF23">
        <f t="shared" si="32"/>
        <v>216.31866716666664</v>
      </c>
      <c r="AG23">
        <f t="shared" si="70"/>
        <v>230.5293495</v>
      </c>
      <c r="AH23">
        <f t="shared" si="50"/>
        <v>216.22109979999999</v>
      </c>
      <c r="AI23">
        <f t="shared" si="51"/>
        <v>232.94300613451446</v>
      </c>
      <c r="AJ23">
        <f t="shared" si="52"/>
        <v>199.49919346548552</v>
      </c>
      <c r="AK23">
        <f t="shared" si="53"/>
        <v>0.53710420855063479</v>
      </c>
      <c r="AL23">
        <f t="shared" si="10"/>
        <v>-0.38449849999999941</v>
      </c>
      <c r="AM23">
        <f t="shared" si="11"/>
        <v>-1166128.5827159982</v>
      </c>
      <c r="AN23">
        <f t="shared" si="71"/>
        <v>-22269959.066070978</v>
      </c>
      <c r="AO23">
        <f t="shared" si="72"/>
        <v>72755940</v>
      </c>
      <c r="AP23">
        <f t="shared" si="67"/>
        <v>-0.30609128362675236</v>
      </c>
      <c r="AQ23">
        <f t="shared" si="28"/>
        <v>216.61479315445243</v>
      </c>
      <c r="AR23">
        <f t="shared" si="33"/>
        <v>217.38654261163484</v>
      </c>
      <c r="AS23">
        <f t="shared" si="54"/>
        <v>219.94803779805568</v>
      </c>
      <c r="AT23">
        <f t="shared" si="73"/>
        <v>232.03804238900494</v>
      </c>
      <c r="AU23">
        <f t="shared" si="55"/>
        <v>222.16314818297502</v>
      </c>
      <c r="AZ23">
        <f t="shared" si="12"/>
        <v>218.48733533333333</v>
      </c>
      <c r="BA23">
        <f t="shared" si="13"/>
        <v>662640625.88971198</v>
      </c>
      <c r="BB23">
        <f t="shared" si="16"/>
        <v>662640625.88971198</v>
      </c>
      <c r="BC23">
        <f t="shared" si="17"/>
        <v>0</v>
      </c>
      <c r="BD23">
        <f t="shared" si="56"/>
        <v>4019921047.2092781</v>
      </c>
      <c r="BE23">
        <f t="shared" si="57"/>
        <v>7739372809.6971846</v>
      </c>
      <c r="BF23">
        <f t="shared" si="58"/>
        <v>0.51941173348988268</v>
      </c>
      <c r="BG23">
        <f t="shared" si="59"/>
        <v>34.185054784121249</v>
      </c>
      <c r="BH23">
        <f t="shared" si="18"/>
        <v>-25955248</v>
      </c>
      <c r="BJ23">
        <f t="shared" si="19"/>
        <v>-46.299700000000144</v>
      </c>
      <c r="BK23">
        <f t="shared" si="20"/>
        <v>2.475523764312215E-3</v>
      </c>
      <c r="BL23">
        <f t="shared" si="21"/>
        <v>1.0024755237643121</v>
      </c>
      <c r="BM23">
        <f t="shared" si="35"/>
        <v>8.8132184728437224</v>
      </c>
      <c r="BN23">
        <f t="shared" si="14"/>
        <v>219</v>
      </c>
      <c r="BO23">
        <f t="shared" si="29"/>
        <v>216.2037995</v>
      </c>
      <c r="BR23">
        <f t="shared" si="36"/>
        <v>-13.212997000000001</v>
      </c>
      <c r="BS23">
        <f t="shared" si="37"/>
        <v>-14.75</v>
      </c>
      <c r="BT23">
        <f t="shared" si="38"/>
        <v>-18.5</v>
      </c>
      <c r="BU23">
        <f t="shared" si="39"/>
        <v>-20.949996999999996</v>
      </c>
      <c r="BV23">
        <f t="shared" si="25"/>
        <v>216.58980113333331</v>
      </c>
      <c r="BW23">
        <f t="shared" si="30"/>
        <v>216.51233428571427</v>
      </c>
      <c r="BX23">
        <f t="shared" si="40"/>
        <v>215.34938189090909</v>
      </c>
      <c r="BY23">
        <f t="shared" si="68"/>
        <v>222.81351899047621</v>
      </c>
      <c r="BZ23">
        <f t="shared" si="41"/>
        <v>247.5</v>
      </c>
      <c r="CA23">
        <f t="shared" si="42"/>
        <v>181.25</v>
      </c>
      <c r="CB23">
        <f t="shared" si="26"/>
        <v>214.71445667333333</v>
      </c>
      <c r="CC23">
        <f t="shared" si="31"/>
        <v>216.22132042777775</v>
      </c>
      <c r="CD23">
        <f t="shared" si="43"/>
        <v>219.29770921464288</v>
      </c>
      <c r="CE23">
        <f t="shared" si="69"/>
        <v>242.17597278278981</v>
      </c>
      <c r="CF23">
        <f t="shared" si="74"/>
        <v>216.925003</v>
      </c>
      <c r="CG23">
        <f t="shared" si="75"/>
        <v>221.14999399999999</v>
      </c>
      <c r="CH23">
        <f t="shared" si="76"/>
        <v>213.75</v>
      </c>
    </row>
    <row r="24" spans="1:86">
      <c r="A24" s="1">
        <v>39478</v>
      </c>
      <c r="B24">
        <v>217.5</v>
      </c>
      <c r="C24">
        <v>222.5</v>
      </c>
      <c r="D24">
        <v>208.837006</v>
      </c>
      <c r="E24">
        <v>218.43800400000001</v>
      </c>
      <c r="F24">
        <v>5966956</v>
      </c>
      <c r="G24">
        <f t="shared" si="34"/>
        <v>2419014.5452681947</v>
      </c>
      <c r="H24">
        <f t="shared" si="66"/>
        <v>-19861422.318248212</v>
      </c>
      <c r="I24">
        <f t="shared" si="15"/>
        <v>216.81875249999999</v>
      </c>
      <c r="J24">
        <f t="shared" si="44"/>
        <v>229.36249924999998</v>
      </c>
      <c r="K24">
        <f t="shared" si="45"/>
        <v>208.12174975000002</v>
      </c>
      <c r="L24">
        <f t="shared" si="46"/>
        <v>10</v>
      </c>
      <c r="M24">
        <f t="shared" si="47"/>
        <v>8</v>
      </c>
      <c r="N24">
        <f t="shared" si="48"/>
        <v>0</v>
      </c>
      <c r="O24">
        <f t="shared" si="49"/>
        <v>20</v>
      </c>
      <c r="P24">
        <f t="shared" si="2"/>
        <v>13.662993999999998</v>
      </c>
      <c r="Q24">
        <f t="shared" si="3"/>
        <v>4.0619959999999935</v>
      </c>
      <c r="R24">
        <f t="shared" si="4"/>
        <v>9.6009980000000041</v>
      </c>
      <c r="S24">
        <f t="shared" si="5"/>
        <v>13.662993999999998</v>
      </c>
      <c r="T24">
        <f t="shared" si="65"/>
        <v>13.81836387132987</v>
      </c>
      <c r="U24">
        <f t="shared" si="6"/>
        <v>12.774993999999992</v>
      </c>
      <c r="V24">
        <f t="shared" si="7"/>
        <v>-9.4879909999999938</v>
      </c>
      <c r="W24">
        <f t="shared" si="8"/>
        <v>12.774993999999992</v>
      </c>
      <c r="X24">
        <f t="shared" si="9"/>
        <v>0</v>
      </c>
      <c r="Y24">
        <f t="shared" si="63"/>
        <v>2.2695502220894226</v>
      </c>
      <c r="Z24">
        <f t="shared" si="64"/>
        <v>3.5757632048795109</v>
      </c>
      <c r="AA24">
        <f t="shared" si="60"/>
        <v>16.424160220576116</v>
      </c>
      <c r="AB24">
        <f t="shared" si="61"/>
        <v>25.87689279407709</v>
      </c>
      <c r="AC24">
        <f t="shared" si="62"/>
        <v>22.346329227848109</v>
      </c>
      <c r="AE24">
        <f t="shared" si="27"/>
        <v>217.5100008</v>
      </c>
      <c r="AF24">
        <f t="shared" si="32"/>
        <v>216.39366666666669</v>
      </c>
      <c r="AG24">
        <f t="shared" si="70"/>
        <v>228.81315004999996</v>
      </c>
      <c r="AH24">
        <f t="shared" si="50"/>
        <v>214.99739989999998</v>
      </c>
      <c r="AI24">
        <f t="shared" si="51"/>
        <v>228.85496549739236</v>
      </c>
      <c r="AJ24">
        <f t="shared" si="52"/>
        <v>201.1398343026076</v>
      </c>
      <c r="AK24">
        <f t="shared" si="53"/>
        <v>0.62414172156787262</v>
      </c>
      <c r="AL24">
        <f t="shared" si="10"/>
        <v>0.40540177357905682</v>
      </c>
      <c r="AM24">
        <f t="shared" si="11"/>
        <v>2419014.5452681947</v>
      </c>
      <c r="AN24">
        <f t="shared" si="71"/>
        <v>-16168538.881739536</v>
      </c>
      <c r="AO24">
        <f t="shared" si="72"/>
        <v>73554616</v>
      </c>
      <c r="AP24">
        <f t="shared" si="67"/>
        <v>-0.21981678052319023</v>
      </c>
      <c r="AQ24">
        <f t="shared" si="28"/>
        <v>217.23468484193862</v>
      </c>
      <c r="AR24">
        <f t="shared" si="33"/>
        <v>221.6582529673189</v>
      </c>
      <c r="AS24">
        <f t="shared" si="54"/>
        <v>219.67623171440565</v>
      </c>
      <c r="AT24">
        <f t="shared" si="73"/>
        <v>230.81403893399451</v>
      </c>
      <c r="AU24">
        <f t="shared" si="55"/>
        <v>221.60437655552877</v>
      </c>
      <c r="AZ24">
        <f t="shared" si="12"/>
        <v>216.59166999999999</v>
      </c>
      <c r="BA24">
        <f t="shared" si="13"/>
        <v>1292392964.8565199</v>
      </c>
      <c r="BB24">
        <f t="shared" si="16"/>
        <v>0</v>
      </c>
      <c r="BC24">
        <f t="shared" si="17"/>
        <v>1292392964.8565199</v>
      </c>
      <c r="BD24">
        <f t="shared" si="56"/>
        <v>4019921047.2092781</v>
      </c>
      <c r="BE24">
        <f t="shared" si="57"/>
        <v>8510748866.4897442</v>
      </c>
      <c r="BF24">
        <f t="shared" si="58"/>
        <v>0.47233458656468302</v>
      </c>
      <c r="BG24">
        <f t="shared" si="59"/>
        <v>32.080655502819866</v>
      </c>
      <c r="BH24">
        <f t="shared" si="18"/>
        <v>-19988292</v>
      </c>
      <c r="BJ24">
        <f t="shared" si="19"/>
        <v>-2.400199999999586</v>
      </c>
      <c r="BK24">
        <f t="shared" si="20"/>
        <v>4.4881311358822111E-3</v>
      </c>
      <c r="BL24">
        <f t="shared" si="21"/>
        <v>1.0044881311358822</v>
      </c>
      <c r="BM24">
        <f t="shared" si="35"/>
        <v>7.3035783521585529</v>
      </c>
      <c r="BN24">
        <f t="shared" si="14"/>
        <v>215.66850299999999</v>
      </c>
      <c r="BO24">
        <f t="shared" si="29"/>
        <v>216.49369969999998</v>
      </c>
      <c r="BR24">
        <f t="shared" si="36"/>
        <v>-7.3619989999999973</v>
      </c>
      <c r="BS24">
        <f t="shared" si="37"/>
        <v>-15.43798799999999</v>
      </c>
      <c r="BT24">
        <f t="shared" si="38"/>
        <v>-12.5</v>
      </c>
      <c r="BU24">
        <f t="shared" si="39"/>
        <v>-14.875</v>
      </c>
      <c r="BV24">
        <f t="shared" si="25"/>
        <v>217.40753606666664</v>
      </c>
      <c r="BW24">
        <f t="shared" si="30"/>
        <v>217.11785909523812</v>
      </c>
      <c r="BX24">
        <f t="shared" si="40"/>
        <v>215.75245538181818</v>
      </c>
      <c r="BY24">
        <f t="shared" si="68"/>
        <v>221.66196227619045</v>
      </c>
      <c r="BZ24">
        <f t="shared" si="41"/>
        <v>247.5</v>
      </c>
      <c r="CA24">
        <f t="shared" si="42"/>
        <v>181.25</v>
      </c>
      <c r="CB24">
        <f t="shared" si="26"/>
        <v>218.10343099333332</v>
      </c>
      <c r="CC24">
        <f t="shared" si="31"/>
        <v>214.99432500555554</v>
      </c>
      <c r="CD24">
        <f t="shared" si="43"/>
        <v>215.0855980901984</v>
      </c>
      <c r="CE24">
        <f t="shared" si="69"/>
        <v>239.94929735779115</v>
      </c>
      <c r="CF24">
        <f t="shared" si="74"/>
        <v>217.462006</v>
      </c>
      <c r="CG24">
        <f t="shared" si="75"/>
        <v>223</v>
      </c>
      <c r="CH24">
        <f t="shared" si="76"/>
        <v>215</v>
      </c>
    </row>
    <row r="25" spans="1:86">
      <c r="A25" s="1">
        <v>39479</v>
      </c>
      <c r="B25">
        <v>221.25</v>
      </c>
      <c r="C25">
        <v>235.27499399999999</v>
      </c>
      <c r="D25">
        <v>218.324997</v>
      </c>
      <c r="E25">
        <v>232.375</v>
      </c>
      <c r="F25">
        <v>4169520</v>
      </c>
      <c r="G25">
        <f t="shared" si="34"/>
        <v>2742784.2922733296</v>
      </c>
      <c r="H25">
        <f t="shared" si="66"/>
        <v>-17118638.025974885</v>
      </c>
      <c r="I25">
        <f t="shared" si="15"/>
        <v>226.80624775000001</v>
      </c>
      <c r="J25">
        <f t="shared" si="44"/>
        <v>226.80624775000001</v>
      </c>
      <c r="K25">
        <f t="shared" si="45"/>
        <v>208.12174975000002</v>
      </c>
      <c r="L25">
        <f t="shared" si="46"/>
        <v>1</v>
      </c>
      <c r="M25">
        <f t="shared" si="47"/>
        <v>9</v>
      </c>
      <c r="N25">
        <f t="shared" si="48"/>
        <v>90</v>
      </c>
      <c r="O25">
        <f t="shared" si="49"/>
        <v>10</v>
      </c>
      <c r="P25">
        <f t="shared" si="2"/>
        <v>16.949996999999996</v>
      </c>
      <c r="Q25">
        <f t="shared" si="3"/>
        <v>2.8999939999999924</v>
      </c>
      <c r="R25">
        <f t="shared" si="4"/>
        <v>14.050003000000004</v>
      </c>
      <c r="S25">
        <f t="shared" si="5"/>
        <v>16.949996999999996</v>
      </c>
      <c r="T25">
        <f t="shared" si="65"/>
        <v>14.042051951949164</v>
      </c>
      <c r="U25">
        <f t="shared" si="6"/>
        <v>11.975006000000008</v>
      </c>
      <c r="V25">
        <f t="shared" si="7"/>
        <v>-16.425003000000004</v>
      </c>
      <c r="W25">
        <f t="shared" si="8"/>
        <v>11.975006000000008</v>
      </c>
      <c r="X25">
        <f t="shared" si="9"/>
        <v>0</v>
      </c>
      <c r="Y25">
        <f t="shared" si="63"/>
        <v>2.9627970633687499</v>
      </c>
      <c r="Z25">
        <f t="shared" si="64"/>
        <v>3.3203515473881171</v>
      </c>
      <c r="AA25">
        <f t="shared" si="60"/>
        <v>21.099459491441969</v>
      </c>
      <c r="AB25">
        <f t="shared" si="61"/>
        <v>23.645771705945172</v>
      </c>
      <c r="AC25">
        <f t="shared" si="62"/>
        <v>5.6906895916360636</v>
      </c>
      <c r="AE25">
        <f t="shared" si="27"/>
        <v>219.75500199999996</v>
      </c>
      <c r="AF25">
        <f t="shared" si="32"/>
        <v>219.98750066666665</v>
      </c>
      <c r="AG25">
        <f t="shared" si="70"/>
        <v>227.86689989999996</v>
      </c>
      <c r="AH25">
        <f t="shared" si="50"/>
        <v>215.65489960000005</v>
      </c>
      <c r="AI25">
        <f t="shared" si="51"/>
        <v>231.91579752919512</v>
      </c>
      <c r="AJ25">
        <f t="shared" si="52"/>
        <v>199.39400167080498</v>
      </c>
      <c r="AK25">
        <f t="shared" si="53"/>
        <v>1.0141198374408471</v>
      </c>
      <c r="AL25">
        <f t="shared" si="10"/>
        <v>0.65781775654591645</v>
      </c>
      <c r="AM25">
        <f t="shared" si="11"/>
        <v>2742784.2922733296</v>
      </c>
      <c r="AN25">
        <f t="shared" si="71"/>
        <v>-11759776.016730521</v>
      </c>
      <c r="AO25">
        <f t="shared" si="72"/>
        <v>75405268</v>
      </c>
      <c r="AP25">
        <f t="shared" si="67"/>
        <v>-0.15595430304326377</v>
      </c>
      <c r="AQ25">
        <f t="shared" si="28"/>
        <v>222.38239199567948</v>
      </c>
      <c r="AR25">
        <f t="shared" si="33"/>
        <v>228.00085416163301</v>
      </c>
      <c r="AS25">
        <f t="shared" si="54"/>
        <v>221.96201000581263</v>
      </c>
      <c r="AT25">
        <f t="shared" si="73"/>
        <v>230.95452542993502</v>
      </c>
      <c r="AU25">
        <f t="shared" si="55"/>
        <v>223.21997007219946</v>
      </c>
      <c r="AZ25">
        <f t="shared" si="12"/>
        <v>228.65833033333334</v>
      </c>
      <c r="BA25">
        <f t="shared" si="13"/>
        <v>953395481.49144006</v>
      </c>
      <c r="BB25">
        <f t="shared" si="16"/>
        <v>953395481.49144006</v>
      </c>
      <c r="BC25">
        <f t="shared" si="17"/>
        <v>0</v>
      </c>
      <c r="BD25">
        <f t="shared" si="56"/>
        <v>3962521289.7510386</v>
      </c>
      <c r="BE25">
        <f t="shared" si="57"/>
        <v>8510748866.4897442</v>
      </c>
      <c r="BF25">
        <f t="shared" si="58"/>
        <v>0.46559020268511098</v>
      </c>
      <c r="BG25">
        <f t="shared" si="59"/>
        <v>31.768102832026457</v>
      </c>
      <c r="BH25">
        <f t="shared" si="18"/>
        <v>-15818772</v>
      </c>
      <c r="BJ25">
        <f t="shared" si="19"/>
        <v>1293.6995999999995</v>
      </c>
      <c r="BK25">
        <f t="shared" si="20"/>
        <v>6.3802981829114286E-2</v>
      </c>
      <c r="BL25">
        <f t="shared" si="21"/>
        <v>1.0638029818291144</v>
      </c>
      <c r="BM25">
        <f t="shared" si="35"/>
        <v>8.570245709295234</v>
      </c>
      <c r="BN25">
        <f t="shared" si="14"/>
        <v>226.79999549999999</v>
      </c>
      <c r="BO25">
        <f t="shared" si="29"/>
        <v>218.15869909999998</v>
      </c>
      <c r="BR25">
        <f t="shared" si="36"/>
        <v>24.61300700000001</v>
      </c>
      <c r="BS25">
        <f t="shared" si="37"/>
        <v>17.013001000000003</v>
      </c>
      <c r="BT25">
        <f t="shared" si="38"/>
        <v>9.0999909999999886</v>
      </c>
      <c r="BU25">
        <f t="shared" si="39"/>
        <v>-4.75</v>
      </c>
      <c r="BV25">
        <f t="shared" si="25"/>
        <v>222.36253580000002</v>
      </c>
      <c r="BW25">
        <f t="shared" si="30"/>
        <v>221.68395433333336</v>
      </c>
      <c r="BX25">
        <f t="shared" si="40"/>
        <v>218.91201903636363</v>
      </c>
      <c r="BY25">
        <f t="shared" si="68"/>
        <v>222.00118608095241</v>
      </c>
      <c r="BZ25">
        <f t="shared" si="41"/>
        <v>247.5</v>
      </c>
      <c r="CA25">
        <f t="shared" si="42"/>
        <v>181.25</v>
      </c>
      <c r="CB25">
        <f t="shared" si="26"/>
        <v>216.23346736666667</v>
      </c>
      <c r="CC25">
        <f t="shared" si="31"/>
        <v>218.41744260555552</v>
      </c>
      <c r="CD25">
        <f t="shared" si="43"/>
        <v>210.81598572285716</v>
      </c>
      <c r="CE25">
        <f t="shared" si="69"/>
        <v>237.54574547299995</v>
      </c>
      <c r="CF25">
        <f t="shared" si="74"/>
        <v>218.43800400000001</v>
      </c>
      <c r="CG25">
        <f t="shared" si="75"/>
        <v>222.5</v>
      </c>
      <c r="CH25">
        <f t="shared" si="76"/>
        <v>208.837006</v>
      </c>
    </row>
    <row r="26" spans="1:86">
      <c r="A26" s="1">
        <v>39482</v>
      </c>
      <c r="B26">
        <v>236.25</v>
      </c>
      <c r="C26">
        <v>247.25</v>
      </c>
      <c r="D26">
        <v>234.75</v>
      </c>
      <c r="E26">
        <v>243.912994</v>
      </c>
      <c r="F26">
        <v>3730520</v>
      </c>
      <c r="G26">
        <f t="shared" si="34"/>
        <v>1738717.1803007985</v>
      </c>
      <c r="H26">
        <f t="shared" si="66"/>
        <v>-15379920.845674086</v>
      </c>
      <c r="I26">
        <f t="shared" si="15"/>
        <v>240.54074850000001</v>
      </c>
      <c r="J26">
        <f t="shared" si="44"/>
        <v>240.54074850000001</v>
      </c>
      <c r="K26">
        <f t="shared" si="45"/>
        <v>208.12174975000002</v>
      </c>
      <c r="L26">
        <f t="shared" si="46"/>
        <v>1</v>
      </c>
      <c r="M26">
        <f t="shared" si="47"/>
        <v>10</v>
      </c>
      <c r="N26">
        <f t="shared" si="48"/>
        <v>90</v>
      </c>
      <c r="O26">
        <f t="shared" si="49"/>
        <v>0</v>
      </c>
      <c r="P26">
        <f t="shared" si="2"/>
        <v>12.5</v>
      </c>
      <c r="Q26">
        <f t="shared" si="3"/>
        <v>3.3370060000000024</v>
      </c>
      <c r="R26">
        <f t="shared" si="4"/>
        <v>9.1629939999999976</v>
      </c>
      <c r="S26">
        <f t="shared" si="5"/>
        <v>12.5</v>
      </c>
      <c r="T26">
        <f t="shared" si="65"/>
        <v>13.931905383952795</v>
      </c>
      <c r="U26">
        <f t="shared" si="6"/>
        <v>-3.5</v>
      </c>
      <c r="V26">
        <f t="shared" si="7"/>
        <v>0.83700600000000236</v>
      </c>
      <c r="W26">
        <f t="shared" si="8"/>
        <v>0</v>
      </c>
      <c r="X26">
        <f t="shared" si="9"/>
        <v>0.83700600000000236</v>
      </c>
      <c r="Y26">
        <f t="shared" si="63"/>
        <v>2.7511687016995539</v>
      </c>
      <c r="Z26">
        <f t="shared" si="64"/>
        <v>3.1429697225746804</v>
      </c>
      <c r="AA26">
        <f t="shared" si="60"/>
        <v>19.747253702055971</v>
      </c>
      <c r="AB26">
        <f t="shared" si="61"/>
        <v>22.559510963912025</v>
      </c>
      <c r="AC26">
        <f t="shared" si="62"/>
        <v>6.6472992772199921</v>
      </c>
      <c r="AE26">
        <f t="shared" si="27"/>
        <v>225.8226014</v>
      </c>
      <c r="AF26">
        <f t="shared" si="32"/>
        <v>223.78133399999999</v>
      </c>
      <c r="AG26">
        <f t="shared" si="70"/>
        <v>227.8675499</v>
      </c>
      <c r="AH26">
        <f t="shared" si="50"/>
        <v>219.26999970000003</v>
      </c>
      <c r="AI26">
        <f t="shared" si="51"/>
        <v>241.77843759206169</v>
      </c>
      <c r="AJ26">
        <f t="shared" si="52"/>
        <v>196.76156180793836</v>
      </c>
      <c r="AK26">
        <f t="shared" si="53"/>
        <v>1.0474168047150691</v>
      </c>
      <c r="AL26">
        <f t="shared" si="10"/>
        <v>0.46607903999999961</v>
      </c>
      <c r="AM26">
        <f t="shared" si="11"/>
        <v>1738717.1803007985</v>
      </c>
      <c r="AN26">
        <f t="shared" si="71"/>
        <v>-6996672.5555200893</v>
      </c>
      <c r="AO26">
        <f t="shared" si="72"/>
        <v>75488444</v>
      </c>
      <c r="AP26">
        <f t="shared" si="67"/>
        <v>-9.26853460580018E-2</v>
      </c>
      <c r="AQ26">
        <f t="shared" si="28"/>
        <v>229.70279667714846</v>
      </c>
      <c r="AR26">
        <f t="shared" si="33"/>
        <v>231.0677787305676</v>
      </c>
      <c r="AS26">
        <f t="shared" si="54"/>
        <v>225.91318712476635</v>
      </c>
      <c r="AT26">
        <f t="shared" si="73"/>
        <v>232.12078760124086</v>
      </c>
      <c r="AU26">
        <f t="shared" si="55"/>
        <v>226.32392366136955</v>
      </c>
      <c r="AZ26">
        <f t="shared" si="12"/>
        <v>241.97099800000001</v>
      </c>
      <c r="BA26">
        <f t="shared" si="13"/>
        <v>902677647.45896006</v>
      </c>
      <c r="BB26">
        <f t="shared" si="16"/>
        <v>902677647.45896006</v>
      </c>
      <c r="BC26">
        <f t="shared" si="17"/>
        <v>0</v>
      </c>
      <c r="BD26">
        <f t="shared" si="56"/>
        <v>4865198937.2099991</v>
      </c>
      <c r="BE26">
        <f t="shared" si="57"/>
        <v>7815503775.1564112</v>
      </c>
      <c r="BF26">
        <f t="shared" si="58"/>
        <v>0.62250612080507017</v>
      </c>
      <c r="BG26">
        <f t="shared" si="59"/>
        <v>38.366950535520282</v>
      </c>
      <c r="BH26">
        <f t="shared" si="18"/>
        <v>-12088252</v>
      </c>
      <c r="BJ26">
        <f t="shared" si="19"/>
        <v>1053.7993999999999</v>
      </c>
      <c r="BK26">
        <f t="shared" si="20"/>
        <v>4.9652475524475513E-2</v>
      </c>
      <c r="BL26">
        <f t="shared" si="21"/>
        <v>1.0496524755244756</v>
      </c>
      <c r="BM26">
        <f t="shared" si="35"/>
        <v>11.862988385225895</v>
      </c>
      <c r="BN26">
        <f t="shared" si="14"/>
        <v>241</v>
      </c>
      <c r="BO26">
        <f t="shared" si="29"/>
        <v>223.98369910000002</v>
      </c>
      <c r="BR26">
        <f t="shared" si="36"/>
        <v>43.850998000000004</v>
      </c>
      <c r="BS26">
        <f t="shared" si="37"/>
        <v>53.5</v>
      </c>
      <c r="BT26">
        <f t="shared" si="38"/>
        <v>-0.25</v>
      </c>
      <c r="BU26">
        <f t="shared" si="39"/>
        <v>32.574996999999996</v>
      </c>
      <c r="BV26">
        <f t="shared" si="25"/>
        <v>230.41519980000001</v>
      </c>
      <c r="BW26">
        <f t="shared" si="30"/>
        <v>228.51980957142851</v>
      </c>
      <c r="BX26">
        <f t="shared" si="40"/>
        <v>224.04985438181816</v>
      </c>
      <c r="BY26">
        <f t="shared" si="68"/>
        <v>223.52938551904762</v>
      </c>
      <c r="BZ26">
        <f t="shared" si="41"/>
        <v>247.5</v>
      </c>
      <c r="CA26">
        <f t="shared" si="42"/>
        <v>181.25</v>
      </c>
      <c r="CB26">
        <f t="shared" si="26"/>
        <v>219.76988996333336</v>
      </c>
      <c r="CC26">
        <f t="shared" si="31"/>
        <v>217.49144513888885</v>
      </c>
      <c r="CD26">
        <f t="shared" si="43"/>
        <v>212.16964004519841</v>
      </c>
      <c r="CE26">
        <f t="shared" si="69"/>
        <v>236.48884122955837</v>
      </c>
      <c r="CF26">
        <f t="shared" si="74"/>
        <v>232.375</v>
      </c>
      <c r="CG26">
        <f t="shared" si="75"/>
        <v>235.27499399999999</v>
      </c>
      <c r="CH26">
        <f t="shared" si="76"/>
        <v>218.324997</v>
      </c>
    </row>
    <row r="27" spans="1:86">
      <c r="A27" s="1">
        <v>39483</v>
      </c>
      <c r="B27">
        <v>240</v>
      </c>
      <c r="C27">
        <v>243.75</v>
      </c>
      <c r="D27">
        <v>233.912994</v>
      </c>
      <c r="E27">
        <v>238.76199299999999</v>
      </c>
      <c r="F27">
        <v>1722872</v>
      </c>
      <c r="G27">
        <f t="shared" si="34"/>
        <v>-24346.126349422921</v>
      </c>
      <c r="H27">
        <f t="shared" si="66"/>
        <v>-15404266.972023509</v>
      </c>
      <c r="I27">
        <f t="shared" si="15"/>
        <v>239.10624675</v>
      </c>
      <c r="J27">
        <f t="shared" si="44"/>
        <v>240.54074850000001</v>
      </c>
      <c r="K27">
        <f t="shared" si="45"/>
        <v>213.70624924999998</v>
      </c>
      <c r="L27">
        <f t="shared" si="46"/>
        <v>2</v>
      </c>
      <c r="M27">
        <f t="shared" si="47"/>
        <v>7</v>
      </c>
      <c r="N27">
        <f t="shared" si="48"/>
        <v>80</v>
      </c>
      <c r="O27">
        <f t="shared" si="49"/>
        <v>30</v>
      </c>
      <c r="P27">
        <f t="shared" si="2"/>
        <v>9.8370060000000024</v>
      </c>
      <c r="Q27">
        <f t="shared" si="3"/>
        <v>4.9880070000000103</v>
      </c>
      <c r="R27">
        <f t="shared" si="4"/>
        <v>4.8489989999999921</v>
      </c>
      <c r="S27">
        <f t="shared" si="5"/>
        <v>9.8370060000000024</v>
      </c>
      <c r="T27">
        <f t="shared" si="65"/>
        <v>13.63941257081331</v>
      </c>
      <c r="U27">
        <f t="shared" si="6"/>
        <v>-11.25</v>
      </c>
      <c r="V27">
        <f t="shared" si="7"/>
        <v>10.287993999999998</v>
      </c>
      <c r="W27">
        <f t="shared" si="8"/>
        <v>0</v>
      </c>
      <c r="X27">
        <f t="shared" si="9"/>
        <v>10.287993999999998</v>
      </c>
      <c r="Y27">
        <f t="shared" si="63"/>
        <v>2.5546566515781572</v>
      </c>
      <c r="Z27">
        <f t="shared" si="64"/>
        <v>3.6533285995336313</v>
      </c>
      <c r="AA27">
        <f t="shared" si="60"/>
        <v>18.72996097386784</v>
      </c>
      <c r="AB27">
        <f t="shared" si="61"/>
        <v>26.785087558325731</v>
      </c>
      <c r="AC27">
        <f t="shared" si="62"/>
        <v>17.697721620049162</v>
      </c>
      <c r="AE27">
        <f t="shared" si="27"/>
        <v>230.18999940000003</v>
      </c>
      <c r="AF27">
        <f t="shared" si="32"/>
        <v>227.97916666666666</v>
      </c>
      <c r="AG27">
        <f t="shared" si="70"/>
        <v>227.45754925</v>
      </c>
      <c r="AH27">
        <f t="shared" si="50"/>
        <v>223.13999939999999</v>
      </c>
      <c r="AI27">
        <f t="shared" si="51"/>
        <v>244.37954610646491</v>
      </c>
      <c r="AJ27">
        <f t="shared" si="52"/>
        <v>201.90045269353507</v>
      </c>
      <c r="AK27">
        <f t="shared" si="53"/>
        <v>0.86775722702323377</v>
      </c>
      <c r="AL27">
        <f t="shared" si="10"/>
        <v>-1.4131128922765544E-2</v>
      </c>
      <c r="AM27">
        <f t="shared" si="11"/>
        <v>-24346.126349422921</v>
      </c>
      <c r="AN27">
        <f t="shared" si="71"/>
        <v>-9055321.674128728</v>
      </c>
      <c r="AO27">
        <f t="shared" si="72"/>
        <v>74003584</v>
      </c>
      <c r="AP27">
        <f t="shared" si="67"/>
        <v>-0.12236328546099508</v>
      </c>
      <c r="AQ27">
        <f t="shared" si="28"/>
        <v>232.78292342691799</v>
      </c>
      <c r="AR27">
        <f t="shared" si="33"/>
        <v>229.77308508235583</v>
      </c>
      <c r="AS27">
        <f t="shared" si="54"/>
        <v>228.2259721823084</v>
      </c>
      <c r="AT27">
        <f t="shared" si="73"/>
        <v>232.71849608712918</v>
      </c>
      <c r="AU27">
        <f t="shared" si="55"/>
        <v>228.18963406216412</v>
      </c>
      <c r="AV27">
        <f>AVERAGE(E2:E27)</f>
        <v>233.46973003846148</v>
      </c>
      <c r="AW27">
        <f>AU27-AV27</f>
        <v>-5.2800959762973605</v>
      </c>
      <c r="AZ27">
        <f t="shared" si="12"/>
        <v>238.80832899999999</v>
      </c>
      <c r="BA27">
        <f t="shared" si="13"/>
        <v>411436183.40088797</v>
      </c>
      <c r="BB27">
        <f t="shared" si="16"/>
        <v>0</v>
      </c>
      <c r="BC27">
        <f t="shared" si="17"/>
        <v>411436183.40088797</v>
      </c>
      <c r="BD27">
        <f t="shared" si="56"/>
        <v>4865198937.2099991</v>
      </c>
      <c r="BE27">
        <f t="shared" si="57"/>
        <v>7486584177.1747799</v>
      </c>
      <c r="BF27">
        <f t="shared" si="58"/>
        <v>0.64985563804159141</v>
      </c>
      <c r="BG27">
        <f t="shared" si="59"/>
        <v>39.388636378694429</v>
      </c>
      <c r="BH27">
        <f t="shared" si="18"/>
        <v>-13811124</v>
      </c>
      <c r="BI27">
        <f t="shared" ref="BI27:BI35" si="77">((AU27-AV27)/AV27)*100</f>
        <v>-2.2615762546294653</v>
      </c>
      <c r="BJ27">
        <f t="shared" si="19"/>
        <v>-615.10010000000079</v>
      </c>
      <c r="BK27">
        <f t="shared" si="20"/>
        <v>-2.1118190201871771E-2</v>
      </c>
      <c r="BL27">
        <f t="shared" si="21"/>
        <v>0.97888180979812822</v>
      </c>
      <c r="BM27">
        <f t="shared" si="35"/>
        <v>11.194224010326327</v>
      </c>
      <c r="BN27">
        <f t="shared" si="14"/>
        <v>238.83149700000001</v>
      </c>
      <c r="BO27">
        <f t="shared" si="29"/>
        <v>228.25999910000002</v>
      </c>
      <c r="BR27">
        <f t="shared" si="36"/>
        <v>20.773985999999979</v>
      </c>
      <c r="BS27">
        <f t="shared" si="37"/>
        <v>32.662993999999998</v>
      </c>
      <c r="BT27">
        <f t="shared" si="38"/>
        <v>21.25</v>
      </c>
      <c r="BU27">
        <f t="shared" si="39"/>
        <v>25.25</v>
      </c>
      <c r="BV27">
        <f t="shared" si="25"/>
        <v>234.72833033333336</v>
      </c>
      <c r="BW27">
        <f t="shared" si="30"/>
        <v>232.79999785714287</v>
      </c>
      <c r="BX27">
        <f t="shared" si="40"/>
        <v>227.59385316363637</v>
      </c>
      <c r="BY27">
        <f t="shared" si="68"/>
        <v>224.56695152857148</v>
      </c>
      <c r="BZ27">
        <f t="shared" si="41"/>
        <v>247.25</v>
      </c>
      <c r="CA27">
        <f t="shared" si="42"/>
        <v>201.25</v>
      </c>
      <c r="CB27">
        <f t="shared" si="26"/>
        <v>223.28146961333337</v>
      </c>
      <c r="CC27">
        <f t="shared" si="31"/>
        <v>221.13810274722223</v>
      </c>
      <c r="CD27">
        <f t="shared" si="43"/>
        <v>217.70841997464282</v>
      </c>
      <c r="CE27">
        <f t="shared" si="69"/>
        <v>234.72432125628831</v>
      </c>
      <c r="CF27">
        <f t="shared" si="74"/>
        <v>243.912994</v>
      </c>
      <c r="CG27">
        <f t="shared" si="75"/>
        <v>247.25</v>
      </c>
      <c r="CH27">
        <f t="shared" si="76"/>
        <v>234.75</v>
      </c>
    </row>
    <row r="28" spans="1:86">
      <c r="A28" s="1">
        <v>39484</v>
      </c>
      <c r="B28">
        <v>232.5</v>
      </c>
      <c r="C28">
        <v>232.5</v>
      </c>
      <c r="D28">
        <v>223.625</v>
      </c>
      <c r="E28">
        <v>226.52499399999999</v>
      </c>
      <c r="F28">
        <v>4007952</v>
      </c>
      <c r="G28">
        <f t="shared" si="34"/>
        <v>-1388676.1121604575</v>
      </c>
      <c r="H28">
        <f t="shared" si="66"/>
        <v>-16792943.084183969</v>
      </c>
      <c r="I28">
        <f t="shared" si="15"/>
        <v>228.7874985</v>
      </c>
      <c r="J28">
        <f t="shared" si="44"/>
        <v>240.54074850000001</v>
      </c>
      <c r="K28">
        <f t="shared" si="45"/>
        <v>213.70624924999998</v>
      </c>
      <c r="L28">
        <f t="shared" si="46"/>
        <v>3</v>
      </c>
      <c r="M28">
        <f t="shared" si="47"/>
        <v>8</v>
      </c>
      <c r="N28">
        <f t="shared" si="48"/>
        <v>70</v>
      </c>
      <c r="O28">
        <f t="shared" si="49"/>
        <v>20</v>
      </c>
      <c r="P28">
        <f t="shared" si="2"/>
        <v>8.875</v>
      </c>
      <c r="Q28">
        <f t="shared" si="3"/>
        <v>5.9750060000000076</v>
      </c>
      <c r="R28">
        <f t="shared" si="4"/>
        <v>2.8999939999999924</v>
      </c>
      <c r="S28">
        <f t="shared" si="5"/>
        <v>8.875</v>
      </c>
      <c r="T28">
        <f t="shared" si="65"/>
        <v>13.299097387183789</v>
      </c>
      <c r="U28">
        <f t="shared" si="6"/>
        <v>-5.9750060000000076</v>
      </c>
      <c r="V28">
        <f t="shared" si="7"/>
        <v>5.8630070000000103</v>
      </c>
      <c r="W28">
        <f t="shared" si="8"/>
        <v>0</v>
      </c>
      <c r="X28">
        <f t="shared" si="9"/>
        <v>5.8630070000000103</v>
      </c>
      <c r="Y28">
        <f t="shared" si="63"/>
        <v>2.3721811764654319</v>
      </c>
      <c r="Z28">
        <f t="shared" si="64"/>
        <v>3.8111627709955154</v>
      </c>
      <c r="AA28">
        <f t="shared" si="60"/>
        <v>17.837159225192831</v>
      </c>
      <c r="AB28">
        <f t="shared" si="61"/>
        <v>28.657304026273962</v>
      </c>
      <c r="AC28">
        <f t="shared" si="62"/>
        <v>23.271899586322849</v>
      </c>
      <c r="AE28">
        <f t="shared" si="27"/>
        <v>232.00259699999998</v>
      </c>
      <c r="AF28">
        <f t="shared" si="32"/>
        <v>229.57916516666668</v>
      </c>
      <c r="AG28">
        <f t="shared" si="70"/>
        <v>226.3300491</v>
      </c>
      <c r="AH28">
        <f t="shared" si="50"/>
        <v>223.99369810000002</v>
      </c>
      <c r="AI28">
        <f t="shared" si="51"/>
        <v>245.0215178518294</v>
      </c>
      <c r="AJ28">
        <f t="shared" si="52"/>
        <v>202.96587834817063</v>
      </c>
      <c r="AK28">
        <f t="shared" si="53"/>
        <v>0.56018921433306834</v>
      </c>
      <c r="AL28">
        <f t="shared" si="10"/>
        <v>-0.34648022535211437</v>
      </c>
      <c r="AM28">
        <f t="shared" si="11"/>
        <v>-1388676.1121604575</v>
      </c>
      <c r="AN28">
        <f t="shared" si="71"/>
        <v>-9941789.5838580653</v>
      </c>
      <c r="AO28">
        <f t="shared" si="72"/>
        <v>75561408</v>
      </c>
      <c r="AP28">
        <f t="shared" si="67"/>
        <v>-0.13157231776117864</v>
      </c>
      <c r="AQ28">
        <f t="shared" si="28"/>
        <v>230.65522742176586</v>
      </c>
      <c r="AR28">
        <f t="shared" si="33"/>
        <v>226.91992383888442</v>
      </c>
      <c r="AS28">
        <f t="shared" si="54"/>
        <v>227.91979610949289</v>
      </c>
      <c r="AT28">
        <f t="shared" si="73"/>
        <v>232.16108089928755</v>
      </c>
      <c r="AU28">
        <f t="shared" si="55"/>
        <v>227.93993805283949</v>
      </c>
      <c r="AV28">
        <f>((E28-AV27)*0.07)+AV27</f>
        <v>232.98359851576916</v>
      </c>
      <c r="AW28">
        <f>AU28-AV28</f>
        <v>-5.0436604629296653</v>
      </c>
      <c r="AZ28">
        <f t="shared" si="12"/>
        <v>227.54999799999999</v>
      </c>
      <c r="BA28">
        <f t="shared" si="13"/>
        <v>912009469.58409595</v>
      </c>
      <c r="BB28">
        <f t="shared" si="16"/>
        <v>0</v>
      </c>
      <c r="BC28">
        <f t="shared" si="17"/>
        <v>912009469.58409595</v>
      </c>
      <c r="BD28">
        <f t="shared" si="56"/>
        <v>4865198937.2099991</v>
      </c>
      <c r="BE28">
        <f t="shared" si="57"/>
        <v>6924060728.8567801</v>
      </c>
      <c r="BF28">
        <f t="shared" si="58"/>
        <v>0.70265110716515677</v>
      </c>
      <c r="BG28">
        <f t="shared" si="59"/>
        <v>41.268061566355868</v>
      </c>
      <c r="BH28">
        <f t="shared" si="18"/>
        <v>-17819076</v>
      </c>
      <c r="BI28">
        <f t="shared" si="77"/>
        <v>-2.1648135298194786</v>
      </c>
      <c r="BJ28">
        <f t="shared" si="19"/>
        <v>-1323.6998999999996</v>
      </c>
      <c r="BK28">
        <f t="shared" si="20"/>
        <v>-5.1251871565672506E-2</v>
      </c>
      <c r="BL28">
        <f t="shared" si="21"/>
        <v>0.94874812843432754</v>
      </c>
      <c r="BM28">
        <f t="shared" si="35"/>
        <v>11.082634107209801</v>
      </c>
      <c r="BN28">
        <f t="shared" si="14"/>
        <v>228.0625</v>
      </c>
      <c r="BO28">
        <f t="shared" si="29"/>
        <v>230.07249910000002</v>
      </c>
      <c r="BR28">
        <f t="shared" si="36"/>
        <v>15.712997999999999</v>
      </c>
      <c r="BS28">
        <f t="shared" si="37"/>
        <v>17.186995999999994</v>
      </c>
      <c r="BT28">
        <f t="shared" si="38"/>
        <v>10.5</v>
      </c>
      <c r="BU28">
        <f t="shared" si="39"/>
        <v>15</v>
      </c>
      <c r="BV28">
        <f t="shared" si="25"/>
        <v>233.50666186666663</v>
      </c>
      <c r="BW28">
        <f t="shared" si="30"/>
        <v>232.38451995238094</v>
      </c>
      <c r="BX28">
        <f t="shared" si="40"/>
        <v>228.20930672727272</v>
      </c>
      <c r="BY28">
        <f t="shared" si="68"/>
        <v>224.47813674285715</v>
      </c>
      <c r="BZ28">
        <f t="shared" si="41"/>
        <v>247.25</v>
      </c>
      <c r="CA28">
        <f t="shared" si="42"/>
        <v>206.25</v>
      </c>
      <c r="CB28">
        <f t="shared" si="26"/>
        <v>228.15888668333338</v>
      </c>
      <c r="CC28">
        <f t="shared" si="31"/>
        <v>224.33108553888891</v>
      </c>
      <c r="CD28">
        <f t="shared" si="43"/>
        <v>217.81800546690474</v>
      </c>
      <c r="CE28">
        <f t="shared" si="69"/>
        <v>232.15429490668626</v>
      </c>
      <c r="CF28">
        <f t="shared" si="74"/>
        <v>238.76199299999999</v>
      </c>
      <c r="CG28">
        <f t="shared" si="75"/>
        <v>243.75</v>
      </c>
      <c r="CH28">
        <f t="shared" si="76"/>
        <v>233.912994</v>
      </c>
    </row>
    <row r="29" spans="1:86">
      <c r="A29" s="1">
        <v>39485</v>
      </c>
      <c r="B29">
        <v>226.52499399999999</v>
      </c>
      <c r="C29">
        <v>226.52499399999999</v>
      </c>
      <c r="D29">
        <v>217.76199299999999</v>
      </c>
      <c r="E29">
        <v>219.76199299999999</v>
      </c>
      <c r="F29">
        <v>2574652</v>
      </c>
      <c r="G29">
        <f t="shared" si="34"/>
        <v>-1399414.4301309565</v>
      </c>
      <c r="H29">
        <f t="shared" si="66"/>
        <v>-18192357.514314923</v>
      </c>
      <c r="I29">
        <f t="shared" si="15"/>
        <v>222.64349349999998</v>
      </c>
      <c r="J29">
        <f t="shared" si="44"/>
        <v>240.54074850000001</v>
      </c>
      <c r="K29">
        <f t="shared" si="45"/>
        <v>213.70624924999998</v>
      </c>
      <c r="L29">
        <f t="shared" si="46"/>
        <v>4</v>
      </c>
      <c r="M29">
        <f t="shared" si="47"/>
        <v>9</v>
      </c>
      <c r="N29">
        <f t="shared" si="48"/>
        <v>60</v>
      </c>
      <c r="O29">
        <f t="shared" si="49"/>
        <v>10</v>
      </c>
      <c r="P29">
        <f t="shared" si="2"/>
        <v>8.7630010000000027</v>
      </c>
      <c r="Q29">
        <f t="shared" si="3"/>
        <v>6.7630010000000027</v>
      </c>
      <c r="R29">
        <f t="shared" si="4"/>
        <v>2</v>
      </c>
      <c r="S29">
        <f t="shared" si="5"/>
        <v>8.7630010000000027</v>
      </c>
      <c r="T29">
        <f t="shared" si="65"/>
        <v>12.975090502384946</v>
      </c>
      <c r="U29">
        <f t="shared" si="6"/>
        <v>4.7250060000000076</v>
      </c>
      <c r="V29">
        <f t="shared" si="7"/>
        <v>-2.2380070000000103</v>
      </c>
      <c r="W29">
        <f t="shared" si="8"/>
        <v>4.7250060000000076</v>
      </c>
      <c r="X29">
        <f t="shared" si="9"/>
        <v>0</v>
      </c>
      <c r="Y29">
        <f t="shared" si="63"/>
        <v>2.5402400924321875</v>
      </c>
      <c r="Z29">
        <f t="shared" si="64"/>
        <v>3.53893685878155</v>
      </c>
      <c r="AA29">
        <f t="shared" si="60"/>
        <v>19.577821765214409</v>
      </c>
      <c r="AB29">
        <f t="shared" si="61"/>
        <v>27.274852981804322</v>
      </c>
      <c r="AC29">
        <f t="shared" si="62"/>
        <v>16.428157534548614</v>
      </c>
      <c r="AD29">
        <f>AVERAGE(AC16:AC29)</f>
        <v>33.682024426720162</v>
      </c>
      <c r="AE29">
        <f t="shared" si="27"/>
        <v>232.26739480000001</v>
      </c>
      <c r="AF29">
        <f t="shared" si="32"/>
        <v>229.96249633333332</v>
      </c>
      <c r="AG29">
        <f t="shared" si="70"/>
        <v>225.04749905000003</v>
      </c>
      <c r="AH29">
        <f t="shared" si="50"/>
        <v>224.88869779999999</v>
      </c>
      <c r="AI29">
        <f t="shared" si="51"/>
        <v>244.29552981307165</v>
      </c>
      <c r="AJ29">
        <f t="shared" si="52"/>
        <v>205.48186578692832</v>
      </c>
      <c r="AK29">
        <f t="shared" si="53"/>
        <v>0.36791494880393522</v>
      </c>
      <c r="AL29">
        <f t="shared" si="10"/>
        <v>-0.5435353710446913</v>
      </c>
      <c r="AM29">
        <f t="shared" si="11"/>
        <v>-1399414.4301309565</v>
      </c>
      <c r="AN29">
        <f t="shared" si="71"/>
        <v>-10764482.453356428</v>
      </c>
      <c r="AO29">
        <f t="shared" si="72"/>
        <v>74793684</v>
      </c>
      <c r="AP29">
        <f t="shared" si="67"/>
        <v>-0.14392234581407207</v>
      </c>
      <c r="AQ29">
        <f t="shared" si="28"/>
        <v>226.95152771836547</v>
      </c>
      <c r="AR29">
        <f t="shared" si="33"/>
        <v>226.25874725480236</v>
      </c>
      <c r="AS29">
        <f t="shared" si="54"/>
        <v>226.45139154978418</v>
      </c>
      <c r="AT29">
        <f t="shared" si="73"/>
        <v>231.04516298835168</v>
      </c>
      <c r="AU29">
        <f t="shared" si="55"/>
        <v>226.71324629491357</v>
      </c>
      <c r="AV29">
        <f>((E29-AV28)*0.07)+AV28</f>
        <v>232.05808612966533</v>
      </c>
      <c r="AW29">
        <f>AU29-AV29</f>
        <v>-5.3448398347517525</v>
      </c>
      <c r="AZ29">
        <f t="shared" si="12"/>
        <v>221.34965999999997</v>
      </c>
      <c r="BA29">
        <f t="shared" si="13"/>
        <v>569898344.81831992</v>
      </c>
      <c r="BB29">
        <f t="shared" si="16"/>
        <v>0</v>
      </c>
      <c r="BC29">
        <f t="shared" si="17"/>
        <v>569898344.81831992</v>
      </c>
      <c r="BD29">
        <f t="shared" si="56"/>
        <v>4865198937.2099991</v>
      </c>
      <c r="BE29">
        <f t="shared" si="57"/>
        <v>6504296079.2755833</v>
      </c>
      <c r="BF29">
        <f t="shared" si="58"/>
        <v>0.74799776607830271</v>
      </c>
      <c r="BG29">
        <f t="shared" si="59"/>
        <v>42.79168890223832</v>
      </c>
      <c r="BH29">
        <f t="shared" si="18"/>
        <v>-20393728</v>
      </c>
      <c r="BI29">
        <f t="shared" si="77"/>
        <v>-2.3032336101252069</v>
      </c>
      <c r="BJ29">
        <f t="shared" si="19"/>
        <v>-776.30010000000027</v>
      </c>
      <c r="BK29">
        <f t="shared" si="20"/>
        <v>-2.9855429551407485E-2</v>
      </c>
      <c r="BL29">
        <f t="shared" si="21"/>
        <v>0.97014457044859248</v>
      </c>
      <c r="BM29">
        <f t="shared" si="35"/>
        <v>10.22829855492958</v>
      </c>
      <c r="BN29">
        <f t="shared" si="14"/>
        <v>222.14349349999998</v>
      </c>
      <c r="BO29">
        <f t="shared" si="29"/>
        <v>231.36749719999997</v>
      </c>
      <c r="BR29">
        <f t="shared" si="36"/>
        <v>-1.3880010000000027</v>
      </c>
      <c r="BS29">
        <f t="shared" si="37"/>
        <v>5.2369989999999973</v>
      </c>
      <c r="BT29">
        <f t="shared" si="38"/>
        <v>2.0999909999999886</v>
      </c>
      <c r="BU29">
        <f t="shared" si="39"/>
        <v>13.274993999999992</v>
      </c>
      <c r="BV29">
        <f t="shared" si="25"/>
        <v>229.42646053333334</v>
      </c>
      <c r="BW29">
        <f t="shared" si="30"/>
        <v>229.57961361904759</v>
      </c>
      <c r="BX29">
        <f t="shared" si="40"/>
        <v>227.43990579999999</v>
      </c>
      <c r="BY29">
        <f t="shared" si="68"/>
        <v>223.8526075904762</v>
      </c>
      <c r="BZ29">
        <f t="shared" si="41"/>
        <v>247.25</v>
      </c>
      <c r="CA29">
        <f t="shared" si="42"/>
        <v>206.25</v>
      </c>
      <c r="CB29">
        <f t="shared" si="26"/>
        <v>235.30602654333333</v>
      </c>
      <c r="CC29">
        <f t="shared" si="31"/>
        <v>228.45948829166664</v>
      </c>
      <c r="CD29">
        <f t="shared" si="43"/>
        <v>220.95821122607146</v>
      </c>
      <c r="CE29">
        <f t="shared" si="69"/>
        <v>229.93089744421081</v>
      </c>
      <c r="CF29">
        <f t="shared" si="74"/>
        <v>226.52499399999999</v>
      </c>
      <c r="CG29">
        <f t="shared" si="75"/>
        <v>232.5</v>
      </c>
      <c r="CH29">
        <f t="shared" si="76"/>
        <v>223.625</v>
      </c>
    </row>
    <row r="30" spans="1:86">
      <c r="A30" s="1">
        <v>39486</v>
      </c>
      <c r="B30">
        <v>221</v>
      </c>
      <c r="C30">
        <v>231.25</v>
      </c>
      <c r="D30">
        <v>220</v>
      </c>
      <c r="E30">
        <v>224.60000600000001</v>
      </c>
      <c r="F30">
        <v>2576820</v>
      </c>
      <c r="G30">
        <f t="shared" si="34"/>
        <v>-469551.11805866321</v>
      </c>
      <c r="H30">
        <f t="shared" si="66"/>
        <v>-18661908.632373586</v>
      </c>
      <c r="I30">
        <f t="shared" si="15"/>
        <v>224.2125015</v>
      </c>
      <c r="J30">
        <f t="shared" si="44"/>
        <v>240.54074850000001</v>
      </c>
      <c r="K30">
        <f t="shared" si="45"/>
        <v>213.70624924999998</v>
      </c>
      <c r="L30">
        <f t="shared" si="46"/>
        <v>5</v>
      </c>
      <c r="M30">
        <f t="shared" si="47"/>
        <v>10</v>
      </c>
      <c r="N30">
        <f t="shared" si="48"/>
        <v>50</v>
      </c>
      <c r="O30">
        <f t="shared" si="49"/>
        <v>0</v>
      </c>
      <c r="P30">
        <f t="shared" si="2"/>
        <v>11.25</v>
      </c>
      <c r="Q30">
        <f t="shared" si="3"/>
        <v>6.6499939999999924</v>
      </c>
      <c r="R30">
        <f t="shared" si="4"/>
        <v>4.6000060000000076</v>
      </c>
      <c r="S30">
        <f t="shared" si="5"/>
        <v>11.25</v>
      </c>
      <c r="T30">
        <f t="shared" si="65"/>
        <v>12.851869752214593</v>
      </c>
      <c r="U30">
        <f t="shared" si="6"/>
        <v>1.75</v>
      </c>
      <c r="V30">
        <f t="shared" si="7"/>
        <v>4.9750060000000076</v>
      </c>
      <c r="W30">
        <f t="shared" si="8"/>
        <v>0</v>
      </c>
      <c r="X30">
        <f t="shared" si="9"/>
        <v>4.9750060000000076</v>
      </c>
      <c r="Y30">
        <f t="shared" si="63"/>
        <v>2.3587943715441742</v>
      </c>
      <c r="Z30">
        <f t="shared" si="64"/>
        <v>3.64151322601144</v>
      </c>
      <c r="AA30">
        <f t="shared" si="60"/>
        <v>18.353705857762169</v>
      </c>
      <c r="AB30">
        <f t="shared" si="61"/>
        <v>28.334501486711272</v>
      </c>
      <c r="AC30">
        <f t="shared" si="62"/>
        <v>21.377551627350169</v>
      </c>
      <c r="AD30">
        <f t="shared" ref="AD30:AD93" si="78">AVERAGE(AC17:AC30)</f>
        <v>31.552390700870454</v>
      </c>
      <c r="AE30">
        <f t="shared" si="27"/>
        <v>230.71239599999998</v>
      </c>
      <c r="AF30">
        <f t="shared" si="32"/>
        <v>230.98949666666667</v>
      </c>
      <c r="AG30">
        <f t="shared" si="70"/>
        <v>223.90559915</v>
      </c>
      <c r="AH30">
        <f t="shared" si="50"/>
        <v>225.23369900000003</v>
      </c>
      <c r="AI30">
        <f t="shared" si="51"/>
        <v>244.48444444561989</v>
      </c>
      <c r="AJ30">
        <f t="shared" si="52"/>
        <v>205.98295355438017</v>
      </c>
      <c r="AK30">
        <f t="shared" si="53"/>
        <v>0.4835410789210709</v>
      </c>
      <c r="AL30">
        <f t="shared" si="10"/>
        <v>-0.18222115555555421</v>
      </c>
      <c r="AM30">
        <f t="shared" si="11"/>
        <v>-469551.11805866321</v>
      </c>
      <c r="AN30">
        <f t="shared" si="71"/>
        <v>-12692394.415188098</v>
      </c>
      <c r="AO30">
        <f t="shared" si="72"/>
        <v>75221316</v>
      </c>
      <c r="AP30">
        <f t="shared" ref="AP30:AP93" si="79">AN30/AO30</f>
        <v>-0.16873401171535071</v>
      </c>
      <c r="AQ30">
        <f t="shared" ref="AQ30:AQ93" si="80">((E30-AQ29)*0.34)+AQ29</f>
        <v>226.1520103341212</v>
      </c>
      <c r="AR30">
        <f t="shared" ref="AR30:AR93" si="81">((E31-AR29)*0.285)+AR29</f>
        <v>226.33462757718368</v>
      </c>
      <c r="AS30">
        <f t="shared" ref="AS30:AS93" si="82">((E30-AS29)*0.18)+AS29</f>
        <v>226.11814215082302</v>
      </c>
      <c r="AT30">
        <f t="shared" ref="AT30:AT93" si="83">((E30-AT29)*0.09)+AT29</f>
        <v>230.46509885940003</v>
      </c>
      <c r="AU30">
        <f t="shared" ref="AU30:AU93" si="84">((E30-AU29)*0.15)+AU29</f>
        <v>226.39626025067653</v>
      </c>
      <c r="AV30">
        <f t="shared" ref="AV30:AV93" si="85">((E30-AV29)*0.07)+AV29</f>
        <v>231.53602052058875</v>
      </c>
      <c r="AW30">
        <f t="shared" ref="AW30:AW93" si="86">AU30-AV30</f>
        <v>-5.139760269912216</v>
      </c>
      <c r="AZ30">
        <f t="shared" si="12"/>
        <v>225.28333533333333</v>
      </c>
      <c r="BA30">
        <f t="shared" si="13"/>
        <v>580514604.15364003</v>
      </c>
      <c r="BB30">
        <f t="shared" si="16"/>
        <v>580514604.15364003</v>
      </c>
      <c r="BC30">
        <f t="shared" si="17"/>
        <v>0</v>
      </c>
      <c r="BD30">
        <f t="shared" si="56"/>
        <v>5445713541.3636389</v>
      </c>
      <c r="BE30">
        <f t="shared" si="57"/>
        <v>5479420929.5263357</v>
      </c>
      <c r="BF30">
        <f t="shared" si="58"/>
        <v>0.99384836671680732</v>
      </c>
      <c r="BG30">
        <f t="shared" si="59"/>
        <v>49.845734676069618</v>
      </c>
      <c r="BH30">
        <f t="shared" si="18"/>
        <v>-17816908</v>
      </c>
      <c r="BI30">
        <f t="shared" si="77"/>
        <v>-2.2198534199369537</v>
      </c>
      <c r="BJ30">
        <f t="shared" si="19"/>
        <v>383.80130000000179</v>
      </c>
      <c r="BK30">
        <f t="shared" si="20"/>
        <v>2.2014784876837272E-2</v>
      </c>
      <c r="BL30">
        <f t="shared" si="21"/>
        <v>1.0220147848768373</v>
      </c>
      <c r="BM30">
        <f t="shared" si="35"/>
        <v>10.146033710711787</v>
      </c>
      <c r="BN30">
        <f t="shared" si="14"/>
        <v>225.625</v>
      </c>
      <c r="BO30">
        <f t="shared" si="29"/>
        <v>231.13249809999996</v>
      </c>
      <c r="BR30">
        <f t="shared" si="36"/>
        <v>11.025009000000011</v>
      </c>
      <c r="BS30">
        <f t="shared" si="37"/>
        <v>13.75</v>
      </c>
      <c r="BT30">
        <f t="shared" si="38"/>
        <v>13.75</v>
      </c>
      <c r="BU30">
        <f t="shared" si="39"/>
        <v>3.5</v>
      </c>
      <c r="BV30">
        <f t="shared" si="25"/>
        <v>226.87066426666667</v>
      </c>
      <c r="BW30">
        <f t="shared" si="30"/>
        <v>228.04747352380951</v>
      </c>
      <c r="BX30">
        <f t="shared" si="40"/>
        <v>227.38741638181818</v>
      </c>
      <c r="BY30">
        <f t="shared" si="68"/>
        <v>223.80998920476188</v>
      </c>
      <c r="BZ30">
        <f t="shared" si="41"/>
        <v>247.25</v>
      </c>
      <c r="CA30">
        <f t="shared" si="42"/>
        <v>206.25</v>
      </c>
      <c r="CB30">
        <f t="shared" si="26"/>
        <v>236.92067413333334</v>
      </c>
      <c r="CC30">
        <f t="shared" si="31"/>
        <v>234.5866048972222</v>
      </c>
      <c r="CD30">
        <f t="shared" si="43"/>
        <v>220.74047811845239</v>
      </c>
      <c r="CE30">
        <f t="shared" si="69"/>
        <v>226.68716323126583</v>
      </c>
      <c r="CF30">
        <f t="shared" si="74"/>
        <v>219.76199299999999</v>
      </c>
      <c r="CG30">
        <f t="shared" si="75"/>
        <v>226.52499399999999</v>
      </c>
      <c r="CH30">
        <f t="shared" si="76"/>
        <v>217.76199299999999</v>
      </c>
    </row>
    <row r="31" spans="1:86">
      <c r="A31" s="1">
        <v>39489</v>
      </c>
      <c r="B31">
        <v>224.60000600000001</v>
      </c>
      <c r="C31">
        <v>233</v>
      </c>
      <c r="D31">
        <v>215.02499399999999</v>
      </c>
      <c r="E31">
        <v>226.52499399999999</v>
      </c>
      <c r="F31">
        <v>3200988</v>
      </c>
      <c r="G31">
        <f t="shared" si="34"/>
        <v>894850.63282159506</v>
      </c>
      <c r="H31">
        <f t="shared" si="66"/>
        <v>-17767057.999551993</v>
      </c>
      <c r="I31">
        <f t="shared" si="15"/>
        <v>224.7874985</v>
      </c>
      <c r="J31">
        <f t="shared" si="44"/>
        <v>240.54074850000001</v>
      </c>
      <c r="K31">
        <f t="shared" si="45"/>
        <v>216.45624924999998</v>
      </c>
      <c r="L31">
        <f t="shared" si="46"/>
        <v>6</v>
      </c>
      <c r="M31">
        <f t="shared" si="47"/>
        <v>10</v>
      </c>
      <c r="N31">
        <f t="shared" si="48"/>
        <v>40</v>
      </c>
      <c r="O31">
        <f t="shared" si="49"/>
        <v>0</v>
      </c>
      <c r="P31">
        <f t="shared" si="2"/>
        <v>17.975006000000008</v>
      </c>
      <c r="Q31">
        <f t="shared" si="3"/>
        <v>6.4750060000000076</v>
      </c>
      <c r="R31">
        <f t="shared" si="4"/>
        <v>11.5</v>
      </c>
      <c r="S31">
        <f t="shared" si="5"/>
        <v>17.975006000000008</v>
      </c>
      <c r="T31">
        <f t="shared" si="65"/>
        <v>13.217808055627838</v>
      </c>
      <c r="U31">
        <f t="shared" si="6"/>
        <v>-1.75</v>
      </c>
      <c r="V31">
        <f t="shared" si="7"/>
        <v>2.4993999999992411E-2</v>
      </c>
      <c r="W31">
        <f t="shared" si="8"/>
        <v>0</v>
      </c>
      <c r="X31">
        <f t="shared" si="9"/>
        <v>2.4993999999992411E-2</v>
      </c>
      <c r="Y31">
        <f t="shared" si="63"/>
        <v>2.1903090592910188</v>
      </c>
      <c r="Z31">
        <f t="shared" si="64"/>
        <v>3.3831904241534794</v>
      </c>
      <c r="AA31">
        <f t="shared" si="60"/>
        <v>16.570894735897117</v>
      </c>
      <c r="AB31">
        <f t="shared" si="61"/>
        <v>25.595699452701577</v>
      </c>
      <c r="AC31">
        <f t="shared" si="62"/>
        <v>21.40273572117108</v>
      </c>
      <c r="AD31">
        <f t="shared" si="78"/>
        <v>29.424555838865096</v>
      </c>
      <c r="AE31">
        <f t="shared" si="27"/>
        <v>227.23479600000002</v>
      </c>
      <c r="AF31">
        <f t="shared" si="32"/>
        <v>230.01449566666665</v>
      </c>
      <c r="AG31">
        <f t="shared" si="70"/>
        <v>223.21744914999999</v>
      </c>
      <c r="AH31">
        <f t="shared" si="50"/>
        <v>226.52869870000001</v>
      </c>
      <c r="AI31">
        <f t="shared" si="51"/>
        <v>244.14062498592941</v>
      </c>
      <c r="AJ31">
        <f t="shared" si="52"/>
        <v>208.91677241407061</v>
      </c>
      <c r="AK31">
        <f t="shared" si="53"/>
        <v>0.49989482411123382</v>
      </c>
      <c r="AL31">
        <f t="shared" si="10"/>
        <v>0.27955451030169282</v>
      </c>
      <c r="AM31">
        <f t="shared" si="11"/>
        <v>894850.63282159506</v>
      </c>
      <c r="AN31">
        <f t="shared" si="71"/>
        <v>-8683476.4637791701</v>
      </c>
      <c r="AO31">
        <f t="shared" si="72"/>
        <v>74263440</v>
      </c>
      <c r="AP31">
        <f t="shared" si="79"/>
        <v>-0.11692801281194583</v>
      </c>
      <c r="AQ31">
        <f t="shared" si="80"/>
        <v>226.27882478051998</v>
      </c>
      <c r="AR31">
        <f t="shared" si="81"/>
        <v>223.43571200768633</v>
      </c>
      <c r="AS31">
        <f t="shared" si="82"/>
        <v>226.19137548367488</v>
      </c>
      <c r="AT31">
        <f t="shared" si="83"/>
        <v>230.11048942205403</v>
      </c>
      <c r="AU31">
        <f t="shared" si="84"/>
        <v>226.41557031307505</v>
      </c>
      <c r="AV31">
        <f t="shared" si="85"/>
        <v>231.18524866414754</v>
      </c>
      <c r="AW31">
        <f t="shared" si="86"/>
        <v>-4.7696783510724856</v>
      </c>
      <c r="AZ31">
        <f t="shared" si="12"/>
        <v>224.849996</v>
      </c>
      <c r="BA31">
        <f t="shared" si="13"/>
        <v>719742138.99604797</v>
      </c>
      <c r="BB31">
        <f t="shared" si="16"/>
        <v>0</v>
      </c>
      <c r="BC31">
        <f t="shared" si="17"/>
        <v>719742138.99604797</v>
      </c>
      <c r="BD31">
        <f t="shared" si="56"/>
        <v>5445713541.3636389</v>
      </c>
      <c r="BE31">
        <f t="shared" si="57"/>
        <v>4862545198.3368778</v>
      </c>
      <c r="BF31">
        <f t="shared" si="58"/>
        <v>1.1199306781202198</v>
      </c>
      <c r="BG31">
        <f t="shared" si="59"/>
        <v>52.828646223153022</v>
      </c>
      <c r="BH31">
        <f t="shared" si="18"/>
        <v>-14615920</v>
      </c>
      <c r="BI31">
        <f t="shared" si="77"/>
        <v>-2.0631413027574248</v>
      </c>
      <c r="BJ31">
        <f t="shared" si="19"/>
        <v>92.498799999998482</v>
      </c>
      <c r="BK31">
        <f t="shared" si="20"/>
        <v>8.5707388627584667E-3</v>
      </c>
      <c r="BL31">
        <f t="shared" si="21"/>
        <v>1.0085707388627585</v>
      </c>
      <c r="BM31">
        <f t="shared" si="35"/>
        <v>9.2823001744209979</v>
      </c>
      <c r="BN31">
        <f t="shared" si="14"/>
        <v>224.012497</v>
      </c>
      <c r="BO31">
        <f t="shared" si="29"/>
        <v>227.73499750000002</v>
      </c>
      <c r="BR31">
        <f t="shared" si="36"/>
        <v>9.5999909999999886</v>
      </c>
      <c r="BS31">
        <f t="shared" si="37"/>
        <v>1.2749939999999924</v>
      </c>
      <c r="BT31">
        <f t="shared" si="38"/>
        <v>11.850006000000008</v>
      </c>
      <c r="BU31">
        <f t="shared" si="39"/>
        <v>10.600006000000008</v>
      </c>
      <c r="BV31">
        <f t="shared" si="25"/>
        <v>225.47486359999996</v>
      </c>
      <c r="BW31">
        <f t="shared" si="30"/>
        <v>226.77190133333335</v>
      </c>
      <c r="BX31">
        <f t="shared" si="40"/>
        <v>227.6221972909091</v>
      </c>
      <c r="BY31">
        <f t="shared" si="68"/>
        <v>224.05945538095236</v>
      </c>
      <c r="BZ31">
        <f t="shared" si="41"/>
        <v>247.25</v>
      </c>
      <c r="CA31">
        <f t="shared" si="42"/>
        <v>208.837006</v>
      </c>
      <c r="CB31">
        <f t="shared" si="26"/>
        <v>230.88043779999998</v>
      </c>
      <c r="CC31">
        <f t="shared" si="31"/>
        <v>235.76964438888888</v>
      </c>
      <c r="CD31">
        <f t="shared" si="43"/>
        <v>223.44281016059523</v>
      </c>
      <c r="CE31">
        <f t="shared" si="69"/>
        <v>224.25684698309638</v>
      </c>
      <c r="CF31">
        <f t="shared" si="74"/>
        <v>224.60000600000001</v>
      </c>
      <c r="CG31">
        <f t="shared" si="75"/>
        <v>231.25</v>
      </c>
      <c r="CH31">
        <f t="shared" si="76"/>
        <v>220</v>
      </c>
    </row>
    <row r="32" spans="1:86">
      <c r="A32" s="1">
        <v>39490</v>
      </c>
      <c r="B32">
        <v>226.25</v>
      </c>
      <c r="C32">
        <v>231.25</v>
      </c>
      <c r="D32">
        <v>215</v>
      </c>
      <c r="E32">
        <v>216.162994</v>
      </c>
      <c r="F32">
        <v>5161328</v>
      </c>
      <c r="G32">
        <f t="shared" si="34"/>
        <v>-4422547.2620268324</v>
      </c>
      <c r="H32">
        <f t="shared" si="66"/>
        <v>-22189605.261578824</v>
      </c>
      <c r="I32">
        <f t="shared" si="15"/>
        <v>222.16574850000001</v>
      </c>
      <c r="J32">
        <f t="shared" si="44"/>
        <v>240.54074850000001</v>
      </c>
      <c r="K32">
        <f t="shared" si="45"/>
        <v>216.81875249999999</v>
      </c>
      <c r="L32">
        <f t="shared" si="46"/>
        <v>7</v>
      </c>
      <c r="M32">
        <f t="shared" si="47"/>
        <v>9</v>
      </c>
      <c r="N32">
        <f t="shared" si="48"/>
        <v>30</v>
      </c>
      <c r="O32">
        <f t="shared" si="49"/>
        <v>10</v>
      </c>
      <c r="P32">
        <f t="shared" si="2"/>
        <v>16.25</v>
      </c>
      <c r="Q32">
        <f t="shared" si="3"/>
        <v>15.087006000000002</v>
      </c>
      <c r="R32">
        <f t="shared" si="4"/>
        <v>1.1629939999999976</v>
      </c>
      <c r="S32">
        <f t="shared" si="5"/>
        <v>16.25</v>
      </c>
      <c r="T32">
        <f t="shared" si="65"/>
        <v>13.434393194511562</v>
      </c>
      <c r="U32">
        <f t="shared" si="6"/>
        <v>-7</v>
      </c>
      <c r="V32">
        <f t="shared" si="7"/>
        <v>2.1750030000000038</v>
      </c>
      <c r="W32">
        <f t="shared" si="8"/>
        <v>0</v>
      </c>
      <c r="X32">
        <f t="shared" si="9"/>
        <v>2.1750030000000038</v>
      </c>
      <c r="Y32">
        <f t="shared" si="63"/>
        <v>2.033858412198803</v>
      </c>
      <c r="Z32">
        <f t="shared" si="64"/>
        <v>3.2968913224282312</v>
      </c>
      <c r="AA32">
        <f t="shared" si="60"/>
        <v>15.139190752803842</v>
      </c>
      <c r="AB32">
        <f t="shared" si="61"/>
        <v>24.540679096508288</v>
      </c>
      <c r="AC32">
        <f t="shared" si="62"/>
        <v>23.693344709565441</v>
      </c>
      <c r="AD32">
        <f t="shared" si="78"/>
        <v>27.4603359046022</v>
      </c>
      <c r="AE32">
        <f t="shared" si="27"/>
        <v>222.7149962</v>
      </c>
      <c r="AF32">
        <f t="shared" si="32"/>
        <v>225.38949566666668</v>
      </c>
      <c r="AG32">
        <f t="shared" si="70"/>
        <v>222.27559884999999</v>
      </c>
      <c r="AH32">
        <f t="shared" si="50"/>
        <v>226.4524978</v>
      </c>
      <c r="AI32">
        <f t="shared" si="51"/>
        <v>244.23573334149063</v>
      </c>
      <c r="AJ32">
        <f t="shared" si="52"/>
        <v>208.66926225850938</v>
      </c>
      <c r="AK32">
        <f t="shared" si="53"/>
        <v>0.2106965215639966</v>
      </c>
      <c r="AL32">
        <f t="shared" si="10"/>
        <v>-0.85686227692307726</v>
      </c>
      <c r="AM32">
        <f t="shared" si="11"/>
        <v>-4422547.2620268324</v>
      </c>
      <c r="AN32">
        <f t="shared" si="71"/>
        <v>-11206525.608158942</v>
      </c>
      <c r="AO32">
        <f t="shared" si="72"/>
        <v>76489180</v>
      </c>
      <c r="AP32">
        <f t="shared" si="79"/>
        <v>-0.14651125307081267</v>
      </c>
      <c r="AQ32">
        <f t="shared" si="80"/>
        <v>222.83944231514317</v>
      </c>
      <c r="AR32">
        <f t="shared" si="81"/>
        <v>221.66936608049573</v>
      </c>
      <c r="AS32">
        <f t="shared" si="82"/>
        <v>224.38626681661339</v>
      </c>
      <c r="AT32">
        <f t="shared" si="83"/>
        <v>228.85521483406916</v>
      </c>
      <c r="AU32">
        <f t="shared" si="84"/>
        <v>224.87768386611378</v>
      </c>
      <c r="AV32">
        <f t="shared" si="85"/>
        <v>230.13369083765721</v>
      </c>
      <c r="AW32">
        <f t="shared" si="86"/>
        <v>-5.2560069715434281</v>
      </c>
      <c r="AZ32">
        <f t="shared" si="12"/>
        <v>220.80433133333335</v>
      </c>
      <c r="BA32">
        <f t="shared" si="13"/>
        <v>1139643577.8320107</v>
      </c>
      <c r="BB32">
        <f t="shared" si="16"/>
        <v>0</v>
      </c>
      <c r="BC32">
        <f t="shared" si="17"/>
        <v>1139643577.8320107</v>
      </c>
      <c r="BD32">
        <f t="shared" si="56"/>
        <v>4299329878.6723585</v>
      </c>
      <c r="BE32">
        <f t="shared" si="57"/>
        <v>6002188776.1688881</v>
      </c>
      <c r="BF32">
        <f t="shared" si="58"/>
        <v>0.71629367868975291</v>
      </c>
      <c r="BG32">
        <f t="shared" si="59"/>
        <v>41.73491329505935</v>
      </c>
      <c r="BH32">
        <f t="shared" si="18"/>
        <v>-19777248</v>
      </c>
      <c r="BI32">
        <f t="shared" si="77"/>
        <v>-2.2838928765328688</v>
      </c>
      <c r="BJ32">
        <f t="shared" si="19"/>
        <v>-1136.1999999999994</v>
      </c>
      <c r="BK32">
        <f t="shared" si="20"/>
        <v>-4.5743296653613395E-2</v>
      </c>
      <c r="BL32">
        <f t="shared" si="21"/>
        <v>0.95425670334638657</v>
      </c>
      <c r="BM32">
        <f t="shared" si="35"/>
        <v>9.372588079728235</v>
      </c>
      <c r="BN32">
        <f t="shared" si="14"/>
        <v>223.125</v>
      </c>
      <c r="BO32">
        <f t="shared" si="29"/>
        <v>224.59369809999998</v>
      </c>
      <c r="BR32">
        <f t="shared" si="36"/>
        <v>-1.2990120000000047</v>
      </c>
      <c r="BS32">
        <f t="shared" si="37"/>
        <v>0</v>
      </c>
      <c r="BT32">
        <f t="shared" si="38"/>
        <v>8.25</v>
      </c>
      <c r="BU32">
        <f t="shared" si="39"/>
        <v>5.75</v>
      </c>
      <c r="BV32">
        <f t="shared" si="25"/>
        <v>221.78426293333331</v>
      </c>
      <c r="BW32">
        <f t="shared" si="30"/>
        <v>222.8143294285714</v>
      </c>
      <c r="BX32">
        <f t="shared" si="40"/>
        <v>225.73752370909088</v>
      </c>
      <c r="BY32">
        <f t="shared" si="68"/>
        <v>223.38760250952384</v>
      </c>
      <c r="BZ32">
        <f t="shared" si="41"/>
        <v>247.25</v>
      </c>
      <c r="CA32">
        <f t="shared" si="42"/>
        <v>208.837006</v>
      </c>
      <c r="CB32">
        <f t="shared" si="26"/>
        <v>224.0730956233333</v>
      </c>
      <c r="CC32">
        <f t="shared" si="31"/>
        <v>229.96528077777779</v>
      </c>
      <c r="CD32">
        <f t="shared" si="43"/>
        <v>225.59411227833334</v>
      </c>
      <c r="CE32">
        <f t="shared" si="69"/>
        <v>222.47289399189171</v>
      </c>
      <c r="CF32">
        <f t="shared" si="74"/>
        <v>226.52499399999999</v>
      </c>
      <c r="CG32">
        <f t="shared" si="75"/>
        <v>233</v>
      </c>
      <c r="CH32">
        <f t="shared" si="76"/>
        <v>215.02499399999999</v>
      </c>
    </row>
    <row r="33" spans="1:86">
      <c r="A33" s="1">
        <v>39491</v>
      </c>
      <c r="B33">
        <v>218.75</v>
      </c>
      <c r="C33">
        <v>224.25</v>
      </c>
      <c r="D33">
        <v>212.824997</v>
      </c>
      <c r="E33">
        <v>217.23800700000001</v>
      </c>
      <c r="F33">
        <v>2185376</v>
      </c>
      <c r="G33">
        <f t="shared" si="34"/>
        <v>-497133.79266578262</v>
      </c>
      <c r="H33">
        <f t="shared" si="66"/>
        <v>-22686739.054244608</v>
      </c>
      <c r="I33">
        <f t="shared" si="15"/>
        <v>218.26575099999999</v>
      </c>
      <c r="J33">
        <f t="shared" si="44"/>
        <v>240.54074850000001</v>
      </c>
      <c r="K33">
        <f t="shared" si="45"/>
        <v>216.81875249999999</v>
      </c>
      <c r="L33">
        <f t="shared" si="46"/>
        <v>8</v>
      </c>
      <c r="M33">
        <f t="shared" si="47"/>
        <v>10</v>
      </c>
      <c r="N33">
        <f t="shared" si="48"/>
        <v>20</v>
      </c>
      <c r="O33">
        <f t="shared" si="49"/>
        <v>0</v>
      </c>
      <c r="P33">
        <f t="shared" si="2"/>
        <v>11.425003000000004</v>
      </c>
      <c r="Q33">
        <f t="shared" si="3"/>
        <v>7.0119929999999897</v>
      </c>
      <c r="R33">
        <f t="shared" si="4"/>
        <v>4.4130100000000141</v>
      </c>
      <c r="S33">
        <f t="shared" si="5"/>
        <v>11.425003000000004</v>
      </c>
      <c r="T33">
        <f t="shared" si="65"/>
        <v>13.290865323475021</v>
      </c>
      <c r="U33">
        <f t="shared" si="6"/>
        <v>0.75</v>
      </c>
      <c r="V33">
        <f t="shared" si="7"/>
        <v>-2.4250030000000038</v>
      </c>
      <c r="W33">
        <f t="shared" si="8"/>
        <v>0.75</v>
      </c>
      <c r="X33">
        <f t="shared" si="9"/>
        <v>0</v>
      </c>
      <c r="Y33">
        <f t="shared" si="63"/>
        <v>1.9421542398988885</v>
      </c>
      <c r="Z33">
        <f t="shared" si="64"/>
        <v>3.0613990851119293</v>
      </c>
      <c r="AA33">
        <f t="shared" si="60"/>
        <v>14.612699719923835</v>
      </c>
      <c r="AB33">
        <f t="shared" si="61"/>
        <v>23.033858297433245</v>
      </c>
      <c r="AC33">
        <f t="shared" si="62"/>
        <v>22.36900003879984</v>
      </c>
      <c r="AD33">
        <f t="shared" si="78"/>
        <v>25.735377902899238</v>
      </c>
      <c r="AE33">
        <f t="shared" si="27"/>
        <v>220.85759880000001</v>
      </c>
      <c r="AF33">
        <f t="shared" si="32"/>
        <v>221.80216466666664</v>
      </c>
      <c r="AG33">
        <f t="shared" si="70"/>
        <v>221.32559885000001</v>
      </c>
      <c r="AH33">
        <f t="shared" si="50"/>
        <v>226.43009790000002</v>
      </c>
      <c r="AI33">
        <f t="shared" si="51"/>
        <v>244.25908044138444</v>
      </c>
      <c r="AJ33">
        <f t="shared" si="52"/>
        <v>208.6011153586156</v>
      </c>
      <c r="AK33">
        <f t="shared" si="53"/>
        <v>0.24221493350325965</v>
      </c>
      <c r="AL33">
        <f t="shared" si="10"/>
        <v>-0.22748204092375071</v>
      </c>
      <c r="AM33">
        <f t="shared" si="11"/>
        <v>-497133.79266578262</v>
      </c>
      <c r="AN33">
        <f t="shared" si="71"/>
        <v>-11568770.826453675</v>
      </c>
      <c r="AO33">
        <f t="shared" si="72"/>
        <v>75542600</v>
      </c>
      <c r="AP33">
        <f t="shared" si="79"/>
        <v>-0.15314234387555731</v>
      </c>
      <c r="AQ33">
        <f t="shared" si="80"/>
        <v>220.9349543079945</v>
      </c>
      <c r="AR33">
        <f t="shared" si="81"/>
        <v>220.75184589255446</v>
      </c>
      <c r="AS33">
        <f t="shared" si="82"/>
        <v>223.09958004962297</v>
      </c>
      <c r="AT33">
        <f t="shared" si="83"/>
        <v>227.80966612900295</v>
      </c>
      <c r="AU33">
        <f t="shared" si="84"/>
        <v>223.73173233619673</v>
      </c>
      <c r="AV33">
        <f t="shared" si="85"/>
        <v>229.2309929690212</v>
      </c>
      <c r="AW33">
        <f t="shared" si="86"/>
        <v>-5.4992606328244733</v>
      </c>
      <c r="AZ33">
        <f t="shared" si="12"/>
        <v>218.10433466666666</v>
      </c>
      <c r="BA33">
        <f t="shared" si="13"/>
        <v>476639978.47650135</v>
      </c>
      <c r="BB33">
        <f t="shared" si="16"/>
        <v>0</v>
      </c>
      <c r="BC33">
        <f t="shared" si="17"/>
        <v>476639978.47650135</v>
      </c>
      <c r="BD33">
        <f t="shared" si="56"/>
        <v>4299329878.6723585</v>
      </c>
      <c r="BE33">
        <f t="shared" si="57"/>
        <v>6049820408.6453896</v>
      </c>
      <c r="BF33">
        <f t="shared" si="58"/>
        <v>0.71065413322492621</v>
      </c>
      <c r="BG33">
        <f t="shared" si="59"/>
        <v>41.542829694346253</v>
      </c>
      <c r="BH33">
        <f t="shared" si="18"/>
        <v>-17591872</v>
      </c>
      <c r="BI33">
        <f t="shared" si="77"/>
        <v>-2.3990039748105336</v>
      </c>
      <c r="BJ33">
        <f t="shared" si="19"/>
        <v>7.5013000000012653</v>
      </c>
      <c r="BK33">
        <f t="shared" si="20"/>
        <v>4.9731592818334702E-3</v>
      </c>
      <c r="BL33">
        <f t="shared" si="21"/>
        <v>1.0049731592818334</v>
      </c>
      <c r="BM33">
        <f t="shared" si="35"/>
        <v>9.3966988656918637</v>
      </c>
      <c r="BN33">
        <f t="shared" si="14"/>
        <v>218.5374985</v>
      </c>
      <c r="BO33">
        <f t="shared" si="29"/>
        <v>222.6886978</v>
      </c>
      <c r="BR33">
        <f t="shared" si="36"/>
        <v>-1.1999969999999962</v>
      </c>
      <c r="BS33">
        <f t="shared" si="37"/>
        <v>3.9879909999999938</v>
      </c>
      <c r="BT33">
        <f t="shared" si="38"/>
        <v>1.75</v>
      </c>
      <c r="BU33">
        <f t="shared" si="39"/>
        <v>1.25</v>
      </c>
      <c r="BV33">
        <f t="shared" si="25"/>
        <v>219.95859986666667</v>
      </c>
      <c r="BW33">
        <f t="shared" si="30"/>
        <v>220.48533266666666</v>
      </c>
      <c r="BX33">
        <f t="shared" si="40"/>
        <v>224.06216174545457</v>
      </c>
      <c r="BY33">
        <f t="shared" si="68"/>
        <v>222.9078318571429</v>
      </c>
      <c r="BZ33">
        <f t="shared" si="41"/>
        <v>247.25</v>
      </c>
      <c r="CA33">
        <f t="shared" si="42"/>
        <v>208.837006</v>
      </c>
      <c r="CB33">
        <f t="shared" si="26"/>
        <v>221.63841714333336</v>
      </c>
      <c r="CC33">
        <f t="shared" si="31"/>
        <v>223.69460713055551</v>
      </c>
      <c r="CD33">
        <f t="shared" si="43"/>
        <v>228.26973925190472</v>
      </c>
      <c r="CE33">
        <f t="shared" si="69"/>
        <v>219.85814529819973</v>
      </c>
      <c r="CF33">
        <f t="shared" si="74"/>
        <v>216.162994</v>
      </c>
      <c r="CG33">
        <f t="shared" si="75"/>
        <v>231.25</v>
      </c>
      <c r="CH33">
        <f t="shared" si="76"/>
        <v>215</v>
      </c>
    </row>
    <row r="34" spans="1:86">
      <c r="A34" s="1">
        <v>39492</v>
      </c>
      <c r="B34">
        <v>221.25</v>
      </c>
      <c r="C34">
        <v>225</v>
      </c>
      <c r="D34">
        <v>215.25</v>
      </c>
      <c r="E34">
        <v>218.449997</v>
      </c>
      <c r="F34">
        <v>2246480</v>
      </c>
      <c r="G34">
        <f t="shared" si="34"/>
        <v>-771868.86962871964</v>
      </c>
      <c r="H34">
        <f t="shared" si="66"/>
        <v>-23458607.923873328</v>
      </c>
      <c r="I34">
        <f t="shared" si="15"/>
        <v>219.98749924999998</v>
      </c>
      <c r="J34">
        <f t="shared" si="44"/>
        <v>240.54074850000001</v>
      </c>
      <c r="K34">
        <f t="shared" si="45"/>
        <v>218.26575099999999</v>
      </c>
      <c r="L34">
        <f t="shared" si="46"/>
        <v>9</v>
      </c>
      <c r="M34">
        <f t="shared" si="47"/>
        <v>2</v>
      </c>
      <c r="N34">
        <f t="shared" si="48"/>
        <v>10</v>
      </c>
      <c r="O34">
        <f t="shared" si="49"/>
        <v>80</v>
      </c>
      <c r="P34">
        <f t="shared" si="2"/>
        <v>9.75</v>
      </c>
      <c r="Q34">
        <f t="shared" si="3"/>
        <v>6.5500030000000038</v>
      </c>
      <c r="R34">
        <f t="shared" si="4"/>
        <v>3.1999969999999962</v>
      </c>
      <c r="S34">
        <f t="shared" si="5"/>
        <v>9.75</v>
      </c>
      <c r="T34">
        <f t="shared" si="65"/>
        <v>13.037946371798233</v>
      </c>
      <c r="U34">
        <f t="shared" si="6"/>
        <v>-3.2380070000000103</v>
      </c>
      <c r="V34">
        <f t="shared" si="7"/>
        <v>0.25</v>
      </c>
      <c r="W34">
        <f t="shared" si="8"/>
        <v>0</v>
      </c>
      <c r="X34">
        <f t="shared" si="9"/>
        <v>0.25</v>
      </c>
      <c r="Y34">
        <f t="shared" si="63"/>
        <v>1.803428937048968</v>
      </c>
      <c r="Z34">
        <f t="shared" si="64"/>
        <v>2.8605848647467913</v>
      </c>
      <c r="AA34">
        <f t="shared" si="60"/>
        <v>13.832154893272763</v>
      </c>
      <c r="AB34">
        <f t="shared" si="61"/>
        <v>21.940455829258415</v>
      </c>
      <c r="AC34">
        <f t="shared" si="62"/>
        <v>22.666226401191018</v>
      </c>
      <c r="AD34">
        <f t="shared" si="78"/>
        <v>23.728657272309931</v>
      </c>
      <c r="AE34">
        <f t="shared" si="27"/>
        <v>220.59519960000003</v>
      </c>
      <c r="AF34">
        <f t="shared" si="32"/>
        <v>220.45633183333334</v>
      </c>
      <c r="AG34">
        <f t="shared" si="70"/>
        <v>220.71434854999998</v>
      </c>
      <c r="AH34">
        <f t="shared" si="50"/>
        <v>226.43129719999996</v>
      </c>
      <c r="AI34">
        <f t="shared" si="51"/>
        <v>244.25813065114556</v>
      </c>
      <c r="AJ34">
        <f t="shared" si="52"/>
        <v>208.60446374885436</v>
      </c>
      <c r="AK34">
        <f t="shared" si="53"/>
        <v>0.27614363701010897</v>
      </c>
      <c r="AL34">
        <f t="shared" si="10"/>
        <v>-0.34359035897435974</v>
      </c>
      <c r="AM34">
        <f t="shared" si="11"/>
        <v>-771868.86962871964</v>
      </c>
      <c r="AN34">
        <f t="shared" si="71"/>
        <v>-7030791.8163016327</v>
      </c>
      <c r="AO34">
        <f t="shared" si="72"/>
        <v>71486984</v>
      </c>
      <c r="AP34">
        <f t="shared" si="79"/>
        <v>-9.8350656621653432E-2</v>
      </c>
      <c r="AQ34">
        <f t="shared" si="80"/>
        <v>220.09006882327637</v>
      </c>
      <c r="AR34">
        <f t="shared" si="81"/>
        <v>220.01744566817644</v>
      </c>
      <c r="AS34">
        <f t="shared" si="82"/>
        <v>222.26265510069084</v>
      </c>
      <c r="AT34">
        <f t="shared" si="83"/>
        <v>226.9672959073927</v>
      </c>
      <c r="AU34">
        <f t="shared" si="84"/>
        <v>222.93947203576721</v>
      </c>
      <c r="AV34">
        <f t="shared" si="85"/>
        <v>228.47632325118971</v>
      </c>
      <c r="AW34">
        <f t="shared" si="86"/>
        <v>-5.5368512154225016</v>
      </c>
      <c r="AZ34">
        <f t="shared" si="12"/>
        <v>219.56666566666664</v>
      </c>
      <c r="BA34">
        <f t="shared" si="13"/>
        <v>493252123.08685327</v>
      </c>
      <c r="BB34">
        <f t="shared" si="16"/>
        <v>493252123.08685327</v>
      </c>
      <c r="BC34">
        <f t="shared" si="17"/>
        <v>0</v>
      </c>
      <c r="BD34">
        <f t="shared" si="56"/>
        <v>4300517128.6218929</v>
      </c>
      <c r="BE34">
        <f t="shared" si="57"/>
        <v>6049820408.6453896</v>
      </c>
      <c r="BF34">
        <f t="shared" si="58"/>
        <v>0.71085037871145973</v>
      </c>
      <c r="BG34">
        <f t="shared" si="59"/>
        <v>41.549535105860173</v>
      </c>
      <c r="BH34">
        <f t="shared" si="18"/>
        <v>-15345392</v>
      </c>
      <c r="BI34">
        <f t="shared" si="77"/>
        <v>-2.4233807410036174</v>
      </c>
      <c r="BJ34">
        <f t="shared" si="19"/>
        <v>21.198999999998591</v>
      </c>
      <c r="BK34">
        <f t="shared" si="20"/>
        <v>5.5790881933472439E-3</v>
      </c>
      <c r="BL34">
        <f t="shared" si="21"/>
        <v>1.0055790881933473</v>
      </c>
      <c r="BM34">
        <f t="shared" si="35"/>
        <v>9.3955661956832142</v>
      </c>
      <c r="BN34">
        <f t="shared" si="14"/>
        <v>220.125</v>
      </c>
      <c r="BO34">
        <f t="shared" si="29"/>
        <v>222.28499909999999</v>
      </c>
      <c r="BR34">
        <f t="shared" si="36"/>
        <v>-13.925003000000004</v>
      </c>
      <c r="BS34">
        <f t="shared" si="37"/>
        <v>-3.0749969999999962</v>
      </c>
      <c r="BT34">
        <f t="shared" si="38"/>
        <v>-10.274993999999992</v>
      </c>
      <c r="BU34">
        <f t="shared" si="39"/>
        <v>0</v>
      </c>
      <c r="BV34">
        <f t="shared" si="25"/>
        <v>219.15606593333331</v>
      </c>
      <c r="BW34">
        <f t="shared" si="30"/>
        <v>219.52757047619048</v>
      </c>
      <c r="BX34">
        <f t="shared" si="40"/>
        <v>222.61123430909092</v>
      </c>
      <c r="BY34">
        <f t="shared" si="68"/>
        <v>222.63396501428568</v>
      </c>
      <c r="BZ34">
        <f t="shared" si="41"/>
        <v>247.25</v>
      </c>
      <c r="CA34">
        <f t="shared" si="42"/>
        <v>212.824997</v>
      </c>
      <c r="CB34">
        <f t="shared" si="26"/>
        <v>222.86370743666666</v>
      </c>
      <c r="CC34">
        <f t="shared" si="31"/>
        <v>221.44140292500001</v>
      </c>
      <c r="CD34">
        <f t="shared" si="43"/>
        <v>232.01988664880952</v>
      </c>
      <c r="CE34">
        <f t="shared" si="69"/>
        <v>217.65745649653059</v>
      </c>
      <c r="CF34">
        <f t="shared" si="74"/>
        <v>217.23800700000001</v>
      </c>
      <c r="CG34">
        <f t="shared" si="75"/>
        <v>224.25</v>
      </c>
      <c r="CH34">
        <f t="shared" si="76"/>
        <v>212.824997</v>
      </c>
    </row>
    <row r="35" spans="1:86">
      <c r="A35" s="1">
        <v>39493</v>
      </c>
      <c r="B35">
        <v>215</v>
      </c>
      <c r="C35">
        <v>221.76199299999999</v>
      </c>
      <c r="D35">
        <v>215</v>
      </c>
      <c r="E35">
        <v>218.175003</v>
      </c>
      <c r="F35">
        <v>2213044</v>
      </c>
      <c r="G35">
        <f t="shared" si="34"/>
        <v>-134833.82168954652</v>
      </c>
      <c r="H35">
        <f t="shared" si="66"/>
        <v>-23593441.745562874</v>
      </c>
      <c r="I35">
        <f t="shared" si="15"/>
        <v>217.48424899999998</v>
      </c>
      <c r="J35">
        <f t="shared" si="44"/>
        <v>240.54074850000001</v>
      </c>
      <c r="K35">
        <f t="shared" si="45"/>
        <v>217.48424899999998</v>
      </c>
      <c r="L35">
        <f t="shared" si="46"/>
        <v>10</v>
      </c>
      <c r="M35">
        <f t="shared" si="47"/>
        <v>1</v>
      </c>
      <c r="N35">
        <f t="shared" si="48"/>
        <v>0</v>
      </c>
      <c r="O35">
        <f t="shared" si="49"/>
        <v>90</v>
      </c>
      <c r="P35">
        <f t="shared" si="2"/>
        <v>6.7619929999999897</v>
      </c>
      <c r="Q35">
        <f t="shared" si="3"/>
        <v>3.5869899999999859</v>
      </c>
      <c r="R35">
        <f t="shared" si="4"/>
        <v>3.1750030000000038</v>
      </c>
      <c r="S35">
        <f t="shared" si="5"/>
        <v>6.7619929999999897</v>
      </c>
      <c r="T35">
        <f t="shared" si="65"/>
        <v>12.589663988098357</v>
      </c>
      <c r="U35">
        <f t="shared" si="6"/>
        <v>-3.0119929999999897</v>
      </c>
      <c r="V35">
        <f t="shared" si="7"/>
        <v>2.5</v>
      </c>
      <c r="W35">
        <f t="shared" si="8"/>
        <v>0</v>
      </c>
      <c r="X35">
        <f t="shared" si="9"/>
        <v>2.5</v>
      </c>
      <c r="Y35">
        <f t="shared" si="63"/>
        <v>1.6746125844026132</v>
      </c>
      <c r="Z35">
        <f t="shared" si="64"/>
        <v>2.8348288029791635</v>
      </c>
      <c r="AA35">
        <f t="shared" si="60"/>
        <v>13.301487521713915</v>
      </c>
      <c r="AB35">
        <f t="shared" si="61"/>
        <v>22.517112495290341</v>
      </c>
      <c r="AC35">
        <f t="shared" si="62"/>
        <v>25.728601813586987</v>
      </c>
      <c r="AD35">
        <f t="shared" si="78"/>
        <v>22.450384319595802</v>
      </c>
      <c r="AE35">
        <f t="shared" si="27"/>
        <v>219.31019900000001</v>
      </c>
      <c r="AF35">
        <f t="shared" si="32"/>
        <v>220.19183350000003</v>
      </c>
      <c r="AG35">
        <f t="shared" si="70"/>
        <v>220.33309855000002</v>
      </c>
      <c r="AH35">
        <f t="shared" si="50"/>
        <v>225.01129749999996</v>
      </c>
      <c r="AI35">
        <f t="shared" si="51"/>
        <v>242.97976740368986</v>
      </c>
      <c r="AJ35">
        <f t="shared" si="52"/>
        <v>207.04282759631005</v>
      </c>
      <c r="AK35">
        <f t="shared" si="53"/>
        <v>0.30976970947882193</v>
      </c>
      <c r="AL35">
        <f t="shared" si="10"/>
        <v>-6.0926859876959755E-2</v>
      </c>
      <c r="AM35">
        <f t="shared" si="11"/>
        <v>-134833.82168954652</v>
      </c>
      <c r="AN35">
        <f t="shared" si="71"/>
        <v>-4064276.7162089525</v>
      </c>
      <c r="AO35">
        <f t="shared" si="72"/>
        <v>69366212</v>
      </c>
      <c r="AP35">
        <f t="shared" si="79"/>
        <v>-5.8591590906087718E-2</v>
      </c>
      <c r="AQ35">
        <f t="shared" si="80"/>
        <v>219.4389464433624</v>
      </c>
      <c r="AR35">
        <f t="shared" si="81"/>
        <v>218.10297450774615</v>
      </c>
      <c r="AS35">
        <f t="shared" si="82"/>
        <v>221.5268777225665</v>
      </c>
      <c r="AT35">
        <f t="shared" si="83"/>
        <v>226.17598954572736</v>
      </c>
      <c r="AU35">
        <f t="shared" si="84"/>
        <v>222.22480168040212</v>
      </c>
      <c r="AV35">
        <f t="shared" si="85"/>
        <v>227.75523083360642</v>
      </c>
      <c r="AW35">
        <f t="shared" si="86"/>
        <v>-5.5304291532042953</v>
      </c>
      <c r="AX35">
        <f>AVERAGE(AW27:AW35)</f>
        <v>-5.2667314297731309</v>
      </c>
      <c r="AY35">
        <f>AW35-AX35</f>
        <v>-0.26369772343116438</v>
      </c>
      <c r="AZ35">
        <f t="shared" si="12"/>
        <v>218.31233199999997</v>
      </c>
      <c r="BA35">
        <f t="shared" si="13"/>
        <v>483134796.45860791</v>
      </c>
      <c r="BB35">
        <f t="shared" si="16"/>
        <v>0</v>
      </c>
      <c r="BC35">
        <f t="shared" si="17"/>
        <v>483134796.45860791</v>
      </c>
      <c r="BD35">
        <f t="shared" si="56"/>
        <v>4300517128.6218929</v>
      </c>
      <c r="BE35">
        <f t="shared" si="57"/>
        <v>6004897454.4229918</v>
      </c>
      <c r="BF35">
        <f t="shared" si="58"/>
        <v>0.71616828784549624</v>
      </c>
      <c r="BG35">
        <f t="shared" si="59"/>
        <v>41.73065619016797</v>
      </c>
      <c r="BH35">
        <f t="shared" si="18"/>
        <v>-17558436</v>
      </c>
      <c r="BI35">
        <f t="shared" si="77"/>
        <v>-2.4282336493271233</v>
      </c>
      <c r="BJ35">
        <f t="shared" si="19"/>
        <v>-127.49939999999924</v>
      </c>
      <c r="BK35">
        <f t="shared" si="20"/>
        <v>-1.2588418575258319E-3</v>
      </c>
      <c r="BL35">
        <f t="shared" si="21"/>
        <v>0.99874115814247422</v>
      </c>
      <c r="BM35">
        <f t="shared" si="35"/>
        <v>9.4702151606409366</v>
      </c>
      <c r="BN35">
        <f t="shared" si="14"/>
        <v>218.38099649999998</v>
      </c>
      <c r="BO35">
        <f t="shared" si="29"/>
        <v>220.8361984</v>
      </c>
      <c r="BP35">
        <f>AVERAGE(BN2:BN35)</f>
        <v>231.5595288088235</v>
      </c>
      <c r="BQ35">
        <f>BO35-BP35</f>
        <v>-10.7233304088235</v>
      </c>
      <c r="BR35">
        <f t="shared" si="36"/>
        <v>-25.737990999999994</v>
      </c>
      <c r="BS35">
        <f t="shared" si="37"/>
        <v>-19.75</v>
      </c>
      <c r="BT35">
        <f t="shared" si="38"/>
        <v>-25.48800700000001</v>
      </c>
      <c r="BU35">
        <f t="shared" si="39"/>
        <v>-21.25</v>
      </c>
      <c r="BV35">
        <f t="shared" si="25"/>
        <v>218.34933373333334</v>
      </c>
      <c r="BW35">
        <f t="shared" si="30"/>
        <v>218.87576223809521</v>
      </c>
      <c r="BX35">
        <f t="shared" si="40"/>
        <v>221.1100899090909</v>
      </c>
      <c r="BY35">
        <f t="shared" si="68"/>
        <v>222.39212258095236</v>
      </c>
      <c r="BZ35">
        <f t="shared" si="41"/>
        <v>247.25</v>
      </c>
      <c r="CA35">
        <f t="shared" si="42"/>
        <v>212.824997</v>
      </c>
      <c r="CB35">
        <f t="shared" si="26"/>
        <v>221.34970333333331</v>
      </c>
      <c r="CC35">
        <f t="shared" si="31"/>
        <v>222.41839511388889</v>
      </c>
      <c r="CD35">
        <f t="shared" si="43"/>
        <v>232.01217562003961</v>
      </c>
      <c r="CE35">
        <f t="shared" si="69"/>
        <v>215.54794800677647</v>
      </c>
      <c r="CF35">
        <f t="shared" si="74"/>
        <v>218.449997</v>
      </c>
      <c r="CG35">
        <f t="shared" si="75"/>
        <v>225</v>
      </c>
      <c r="CH35">
        <f t="shared" si="76"/>
        <v>215.25</v>
      </c>
    </row>
    <row r="36" spans="1:86">
      <c r="A36" s="1">
        <v>39496</v>
      </c>
      <c r="B36">
        <v>218.175003</v>
      </c>
      <c r="C36">
        <v>218.75</v>
      </c>
      <c r="D36">
        <v>212.5</v>
      </c>
      <c r="E36">
        <v>213.300003</v>
      </c>
      <c r="F36">
        <v>1723160</v>
      </c>
      <c r="G36">
        <f t="shared" si="34"/>
        <v>-1282029.3857663979</v>
      </c>
      <c r="H36">
        <f t="shared" si="66"/>
        <v>-24875471.131329272</v>
      </c>
      <c r="I36">
        <f t="shared" si="15"/>
        <v>215.68125150000003</v>
      </c>
      <c r="J36">
        <f t="shared" si="44"/>
        <v>239.10624675</v>
      </c>
      <c r="K36">
        <f t="shared" si="45"/>
        <v>215.68125150000003</v>
      </c>
      <c r="L36">
        <f t="shared" si="46"/>
        <v>10</v>
      </c>
      <c r="M36">
        <f t="shared" si="47"/>
        <v>1</v>
      </c>
      <c r="N36">
        <f t="shared" si="48"/>
        <v>0</v>
      </c>
      <c r="O36">
        <f t="shared" si="49"/>
        <v>90</v>
      </c>
      <c r="P36">
        <f t="shared" si="2"/>
        <v>6.25</v>
      </c>
      <c r="Q36">
        <f t="shared" si="3"/>
        <v>5.4499969999999962</v>
      </c>
      <c r="R36">
        <f t="shared" si="4"/>
        <v>0.80000300000000379</v>
      </c>
      <c r="S36">
        <f t="shared" si="5"/>
        <v>6.25</v>
      </c>
      <c r="T36">
        <f t="shared" si="65"/>
        <v>12.13683084609133</v>
      </c>
      <c r="U36">
        <f t="shared" si="6"/>
        <v>2.25</v>
      </c>
      <c r="V36">
        <f t="shared" si="7"/>
        <v>-1.25</v>
      </c>
      <c r="W36">
        <f t="shared" si="8"/>
        <v>2.25</v>
      </c>
      <c r="X36">
        <f t="shared" si="9"/>
        <v>0</v>
      </c>
      <c r="Y36">
        <f t="shared" si="63"/>
        <v>1.7157116855167123</v>
      </c>
      <c r="Z36">
        <f t="shared" si="64"/>
        <v>2.6323410313377948</v>
      </c>
      <c r="AA36">
        <f t="shared" si="60"/>
        <v>14.136406013018279</v>
      </c>
      <c r="AB36">
        <f t="shared" si="61"/>
        <v>21.68886643242244</v>
      </c>
      <c r="AC36">
        <f t="shared" si="62"/>
        <v>21.081376089759008</v>
      </c>
      <c r="AD36">
        <f t="shared" si="78"/>
        <v>21.09854089969317</v>
      </c>
      <c r="AE36">
        <f t="shared" si="27"/>
        <v>216.66520080000001</v>
      </c>
      <c r="AF36">
        <f t="shared" si="32"/>
        <v>218.30849966666668</v>
      </c>
      <c r="AG36">
        <f t="shared" si="70"/>
        <v>220.60999905000003</v>
      </c>
      <c r="AH36">
        <f t="shared" si="50"/>
        <v>221.9499984</v>
      </c>
      <c r="AI36">
        <f t="shared" si="51"/>
        <v>235.99748277536565</v>
      </c>
      <c r="AJ36">
        <f t="shared" si="52"/>
        <v>207.90251402463434</v>
      </c>
      <c r="AK36">
        <f t="shared" si="53"/>
        <v>0.19211585616108454</v>
      </c>
      <c r="AL36">
        <f t="shared" si="10"/>
        <v>-0.74399903999999883</v>
      </c>
      <c r="AM36">
        <f t="shared" si="11"/>
        <v>-1282029.3857663979</v>
      </c>
      <c r="AN36">
        <f t="shared" si="71"/>
        <v>-3017490.2135184128</v>
      </c>
      <c r="AO36">
        <f t="shared" si="72"/>
        <v>66249340</v>
      </c>
      <c r="AP36">
        <f t="shared" si="79"/>
        <v>-4.5547475846829763E-2</v>
      </c>
      <c r="AQ36">
        <f t="shared" si="80"/>
        <v>217.35170567261918</v>
      </c>
      <c r="AR36">
        <f t="shared" si="81"/>
        <v>218.31958376803851</v>
      </c>
      <c r="AS36">
        <f t="shared" si="82"/>
        <v>220.04604027250454</v>
      </c>
      <c r="AT36">
        <f t="shared" si="83"/>
        <v>225.0171507566119</v>
      </c>
      <c r="AU36">
        <f t="shared" si="84"/>
        <v>220.8860818783418</v>
      </c>
      <c r="AV36">
        <f t="shared" si="85"/>
        <v>226.74336488525398</v>
      </c>
      <c r="AW36">
        <f t="shared" si="86"/>
        <v>-5.8572830069121835</v>
      </c>
      <c r="AX36">
        <f>((AW36-AX35)*0.2)+AX35</f>
        <v>-5.3848417452009416</v>
      </c>
      <c r="AY36">
        <f t="shared" ref="AY36:AY99" si="87">AW36-AX36</f>
        <v>-0.4724412617112419</v>
      </c>
      <c r="AZ36">
        <f t="shared" si="12"/>
        <v>214.85000100000002</v>
      </c>
      <c r="BA36">
        <f t="shared" si="13"/>
        <v>370220927.72316003</v>
      </c>
      <c r="BB36">
        <f t="shared" si="16"/>
        <v>0</v>
      </c>
      <c r="BC36">
        <f t="shared" si="17"/>
        <v>370220927.72316003</v>
      </c>
      <c r="BD36">
        <f t="shared" si="56"/>
        <v>3592480482.0806055</v>
      </c>
      <c r="BE36">
        <f t="shared" si="57"/>
        <v>6375118382.1461515</v>
      </c>
      <c r="BF36">
        <f t="shared" si="58"/>
        <v>0.56351588578206369</v>
      </c>
      <c r="BG36">
        <f t="shared" si="59"/>
        <v>36.041583645323534</v>
      </c>
      <c r="BH36">
        <f t="shared" ref="BH36:BH99" si="88">(IF(E36&gt;E35,BH35+F36,IF(E36&lt;E35,BH35-F36,IF(E36=E35,BH35))))</f>
        <v>-19281596</v>
      </c>
      <c r="BI36">
        <f t="shared" ref="BI36:BI99" si="89">((AU36-AV36)/AV36)*100</f>
        <v>-2.5832213480100408</v>
      </c>
      <c r="BJ36">
        <f t="shared" si="19"/>
        <v>-587.5</v>
      </c>
      <c r="BK36">
        <f t="shared" ref="BK36:BK99" si="90">((E36-E35)/E35)</f>
        <v>-2.2344447956762489E-2</v>
      </c>
      <c r="BL36">
        <f t="shared" ref="BL36:BL99" si="91">E36/E35</f>
        <v>0.97765555204323751</v>
      </c>
      <c r="BM36">
        <f t="shared" ref="BM36:BM99" si="92">STDEV(E27:E36)</f>
        <v>7.403674336963955</v>
      </c>
      <c r="BN36">
        <f t="shared" ref="BN36:BN99" si="93">(C36+D36)/2</f>
        <v>215.625</v>
      </c>
      <c r="BO36">
        <f t="shared" si="29"/>
        <v>219.15869899999998</v>
      </c>
      <c r="BP36">
        <f t="shared" ref="BP36:BP99" si="94">AVERAGE(BN3:BN36)</f>
        <v>230.07423469117643</v>
      </c>
      <c r="BQ36">
        <f t="shared" ref="BQ36:BQ99" si="95">BO36-BP36</f>
        <v>-10.915535691176444</v>
      </c>
      <c r="BR36">
        <f t="shared" ref="BR36:BR99" si="96">(E36-E27)</f>
        <v>-25.461989999999986</v>
      </c>
      <c r="BS36">
        <f t="shared" ref="BS36:BS99" si="97">(D36-D27)</f>
        <v>-21.412993999999998</v>
      </c>
      <c r="BT36">
        <f t="shared" ref="BT36:BT99" si="98">C36-C27</f>
        <v>-25</v>
      </c>
      <c r="BU36">
        <f t="shared" ref="BU36:BU99" si="99">B36-B27</f>
        <v>-21.824996999999996</v>
      </c>
      <c r="BV36">
        <f t="shared" ref="BV36:BV99" si="100">(E36*5+E35*4+E34*3+E33*2+E32)/15</f>
        <v>216.34593506666664</v>
      </c>
      <c r="BW36">
        <f t="shared" ref="BW36:BW99" si="101">(E36*6+E35*5+E34*4+E33*3+E32*2+E31)/21</f>
        <v>216.90666780952381</v>
      </c>
      <c r="BX36">
        <f t="shared" ref="BX36:BX99" si="102">(E36*10+E35*9+E34*8+E33*7+E32*6+E31*5+E30*4+E29*3+E28*2+E27)/55</f>
        <v>218.98076363636369</v>
      </c>
      <c r="BY36">
        <f t="shared" ref="BY36:BY99" si="103">(E36*20+E35*19+E34*18+E33*17+E32*16+E31*15+E30*14+E29*13+E28*12+E27*11+E26*10+E25*9+E24*8+E23*7+E22*6+E21*5+E20*4+E19*3+E18*2+E17)/210</f>
        <v>221.7223039571428</v>
      </c>
      <c r="BZ36">
        <f t="shared" ref="BZ36:BZ99" si="104">MAX(C27:C36)</f>
        <v>243.75</v>
      </c>
      <c r="CA36">
        <f t="shared" ref="CA36:CA99" si="105">MIN(D27:D36)</f>
        <v>212.5</v>
      </c>
      <c r="CB36">
        <f t="shared" ref="CB36:CB99" si="106">(AVERAGE(E32:E36)+AVERAGE(E32:E35)+AVERAGE(E32:E34)+AVERAGE(E32:E33)+E32)/5</f>
        <v>216.86377231</v>
      </c>
      <c r="CC36">
        <f t="shared" ref="CC36:CC99" si="107">(AVERAGE(E31:E36)+AVERAGE(E31:E35)+AVERAGE(E31:E34)+AVERAGE(E31:E33)+AVERAGE(E31:E32)+E31)/6</f>
        <v>220.84283605555552</v>
      </c>
      <c r="CD36">
        <f t="shared" ref="CD36:CD99" si="108">(AVERAGE(E27:E36)+AVERAGE(E27:E35)+AVERAGE(E27:E34)+AVERAGE(E27:E33)+AVERAGE(E27:E32)+AVERAGE(E27:E31)+AVERAGE(E27:E30)+AVERAGE(E27:E29)+AVERAGE(E27:E28)+E27)/10</f>
        <v>227.23809116023807</v>
      </c>
      <c r="CE36">
        <f t="shared" ref="CE36:CE99" si="109">(AVERAGE(E17:E36)+AVERAGE(E17:E35)+AVERAGE(E17:E34)+AVERAGE(E17:E33)+AVERAGE(E17:E32)+AVERAGE(E17:E31)+AVERAGE(E17:E30)+AVERAGE(E17:E29)+AVERAGE(E17:E28)+AVERAGE(E17:E27)+AVERAGE(E17:E26)+AVERAGE(E17:E25)+AVERAGE(E17:E24)+AVERAGE(E17:E23)+AVERAGE(E17:E22)+AVERAGE(E17:E21)+AVERAGE(E17:E20)+AVERAGE(E17:E19)+AVERAGE(E17:E18)+E17)/20</f>
        <v>216.73775671365576</v>
      </c>
      <c r="CF36">
        <f t="shared" ref="CF36:CF99" si="110">E35</f>
        <v>218.175003</v>
      </c>
      <c r="CG36">
        <f t="shared" ref="CG36:CG99" si="111">C35</f>
        <v>221.76199299999999</v>
      </c>
      <c r="CH36">
        <f t="shared" ref="CH36:CH99" si="112">D35</f>
        <v>215</v>
      </c>
    </row>
    <row r="37" spans="1:86">
      <c r="A37" s="1">
        <v>39497</v>
      </c>
      <c r="B37">
        <v>214</v>
      </c>
      <c r="C37">
        <v>221</v>
      </c>
      <c r="D37">
        <v>213.75</v>
      </c>
      <c r="E37">
        <v>218.86300700000001</v>
      </c>
      <c r="F37">
        <v>1947288</v>
      </c>
      <c r="G37">
        <f t="shared" si="34"/>
        <v>799331.91034924693</v>
      </c>
      <c r="H37">
        <f t="shared" si="66"/>
        <v>-24076139.220980026</v>
      </c>
      <c r="I37">
        <f t="shared" si="15"/>
        <v>216.90325175000001</v>
      </c>
      <c r="J37">
        <f t="shared" si="44"/>
        <v>228.7874985</v>
      </c>
      <c r="K37">
        <f t="shared" si="45"/>
        <v>215.68125150000003</v>
      </c>
      <c r="L37">
        <f t="shared" si="46"/>
        <v>10</v>
      </c>
      <c r="M37">
        <f t="shared" si="47"/>
        <v>2</v>
      </c>
      <c r="N37">
        <f t="shared" si="48"/>
        <v>0</v>
      </c>
      <c r="O37">
        <f t="shared" si="49"/>
        <v>80</v>
      </c>
      <c r="P37">
        <f t="shared" si="2"/>
        <v>7.25</v>
      </c>
      <c r="Q37">
        <f t="shared" si="3"/>
        <v>2.1369929999999897</v>
      </c>
      <c r="R37">
        <f t="shared" si="4"/>
        <v>5.1130070000000103</v>
      </c>
      <c r="S37">
        <f t="shared" si="5"/>
        <v>7.25</v>
      </c>
      <c r="T37">
        <f t="shared" si="65"/>
        <v>11.78777149994195</v>
      </c>
      <c r="U37">
        <f t="shared" si="6"/>
        <v>2.6629939999999976</v>
      </c>
      <c r="V37">
        <f t="shared" si="7"/>
        <v>-4.5619959999999935</v>
      </c>
      <c r="W37">
        <f t="shared" si="8"/>
        <v>2.6629939999999976</v>
      </c>
      <c r="X37">
        <f t="shared" si="9"/>
        <v>0</v>
      </c>
      <c r="Y37">
        <f t="shared" si="63"/>
        <v>1.7833747079798041</v>
      </c>
      <c r="Z37">
        <f t="shared" si="64"/>
        <v>2.4443166719565239</v>
      </c>
      <c r="AA37">
        <f t="shared" si="60"/>
        <v>15.129023395037699</v>
      </c>
      <c r="AB37">
        <f t="shared" si="61"/>
        <v>20.736037103947606</v>
      </c>
      <c r="AC37">
        <f t="shared" si="62"/>
        <v>15.633637949860816</v>
      </c>
      <c r="AD37">
        <f t="shared" si="78"/>
        <v>19.002469370636366</v>
      </c>
      <c r="AE37">
        <f t="shared" si="27"/>
        <v>217.20520339999999</v>
      </c>
      <c r="AF37">
        <f t="shared" si="32"/>
        <v>217.03150183333332</v>
      </c>
      <c r="AG37">
        <f t="shared" si="70"/>
        <v>221.55004959999997</v>
      </c>
      <c r="AH37">
        <f t="shared" si="50"/>
        <v>219.96009979999999</v>
      </c>
      <c r="AI37">
        <f t="shared" si="51"/>
        <v>228.45995702893703</v>
      </c>
      <c r="AJ37">
        <f t="shared" si="52"/>
        <v>211.46024257106296</v>
      </c>
      <c r="AK37">
        <f t="shared" si="53"/>
        <v>0.43546404542743222</v>
      </c>
      <c r="AL37">
        <f t="shared" si="10"/>
        <v>0.41048468965517526</v>
      </c>
      <c r="AM37">
        <f t="shared" si="11"/>
        <v>799331.91034924693</v>
      </c>
      <c r="AN37">
        <f t="shared" si="71"/>
        <v>537228.69889839797</v>
      </c>
      <c r="AO37">
        <f t="shared" si="72"/>
        <v>61819756</v>
      </c>
      <c r="AP37">
        <f t="shared" si="79"/>
        <v>8.6902429524050202E-3</v>
      </c>
      <c r="AQ37">
        <f t="shared" si="80"/>
        <v>217.86554812392865</v>
      </c>
      <c r="AR37">
        <f t="shared" si="81"/>
        <v>219.23312568414752</v>
      </c>
      <c r="AS37">
        <f t="shared" si="82"/>
        <v>219.83309428345373</v>
      </c>
      <c r="AT37">
        <f t="shared" si="83"/>
        <v>224.46327781851681</v>
      </c>
      <c r="AU37">
        <f t="shared" si="84"/>
        <v>220.58262064659053</v>
      </c>
      <c r="AV37">
        <f t="shared" si="85"/>
        <v>226.19173983328619</v>
      </c>
      <c r="AW37">
        <f t="shared" si="86"/>
        <v>-5.6091191866956649</v>
      </c>
      <c r="AX37">
        <f t="shared" ref="AX37:AX100" si="113">((AW37-AX36)*0.2)+AX36</f>
        <v>-5.4296972334998861</v>
      </c>
      <c r="AY37">
        <f t="shared" si="87"/>
        <v>-0.1794219531957788</v>
      </c>
      <c r="AZ37">
        <f t="shared" si="12"/>
        <v>217.87100233333334</v>
      </c>
      <c r="BA37">
        <f t="shared" si="13"/>
        <v>424257588.39167202</v>
      </c>
      <c r="BB37">
        <f t="shared" si="16"/>
        <v>424257588.39167202</v>
      </c>
      <c r="BC37">
        <f t="shared" si="17"/>
        <v>0</v>
      </c>
      <c r="BD37">
        <f t="shared" si="56"/>
        <v>3354097444.5825653</v>
      </c>
      <c r="BE37">
        <f t="shared" si="57"/>
        <v>6375118382.1461515</v>
      </c>
      <c r="BF37">
        <f t="shared" si="58"/>
        <v>0.52612316250877611</v>
      </c>
      <c r="BG37">
        <f t="shared" si="59"/>
        <v>34.474489047390406</v>
      </c>
      <c r="BH37">
        <f t="shared" si="88"/>
        <v>-17334308</v>
      </c>
      <c r="BI37">
        <f t="shared" si="89"/>
        <v>-2.47980726034905</v>
      </c>
      <c r="BJ37">
        <f t="shared" si="19"/>
        <v>456.30040000000065</v>
      </c>
      <c r="BK37">
        <f t="shared" si="90"/>
        <v>2.6080655985738575E-2</v>
      </c>
      <c r="BL37">
        <f t="shared" si="91"/>
        <v>1.0260806559857385</v>
      </c>
      <c r="BM37">
        <f t="shared" si="92"/>
        <v>4.4798181049476113</v>
      </c>
      <c r="BN37">
        <f t="shared" si="93"/>
        <v>217.375</v>
      </c>
      <c r="BO37">
        <f t="shared" si="29"/>
        <v>218.00869899999998</v>
      </c>
      <c r="BP37">
        <f t="shared" si="94"/>
        <v>228.77460233823524</v>
      </c>
      <c r="BQ37">
        <f t="shared" si="95"/>
        <v>-10.765903338235262</v>
      </c>
      <c r="BR37">
        <f t="shared" si="96"/>
        <v>-7.6619869999999821</v>
      </c>
      <c r="BS37">
        <f t="shared" si="97"/>
        <v>-9.875</v>
      </c>
      <c r="BT37">
        <f t="shared" si="98"/>
        <v>-11.5</v>
      </c>
      <c r="BU37">
        <f t="shared" si="99"/>
        <v>-18.5</v>
      </c>
      <c r="BV37">
        <f t="shared" si="100"/>
        <v>217.0785371333333</v>
      </c>
      <c r="BW37">
        <f t="shared" si="101"/>
        <v>217.06509847619049</v>
      </c>
      <c r="BX37">
        <f t="shared" si="102"/>
        <v>218.41949247272723</v>
      </c>
      <c r="BY37">
        <f t="shared" si="103"/>
        <v>221.55592376190478</v>
      </c>
      <c r="BZ37">
        <f t="shared" si="104"/>
        <v>233</v>
      </c>
      <c r="CA37">
        <f t="shared" si="105"/>
        <v>212.5</v>
      </c>
      <c r="CB37">
        <f t="shared" si="106"/>
        <v>217.40646011333334</v>
      </c>
      <c r="CC37">
        <f t="shared" si="107"/>
        <v>216.89172723055557</v>
      </c>
      <c r="CD37">
        <f t="shared" si="108"/>
        <v>222.44627736547619</v>
      </c>
      <c r="CE37">
        <f t="shared" si="109"/>
        <v>220.19198470238842</v>
      </c>
      <c r="CF37">
        <f t="shared" si="110"/>
        <v>213.300003</v>
      </c>
      <c r="CG37">
        <f t="shared" si="111"/>
        <v>218.75</v>
      </c>
      <c r="CH37">
        <f t="shared" si="112"/>
        <v>212.5</v>
      </c>
    </row>
    <row r="38" spans="1:86">
      <c r="A38" s="1">
        <v>39498</v>
      </c>
      <c r="B38">
        <v>219.97500600000001</v>
      </c>
      <c r="C38">
        <v>223.662994</v>
      </c>
      <c r="D38">
        <v>218.31199599999999</v>
      </c>
      <c r="E38">
        <v>221.52499399999999</v>
      </c>
      <c r="F38">
        <v>3060624</v>
      </c>
      <c r="G38">
        <f t="shared" si="34"/>
        <v>614869.35310982703</v>
      </c>
      <c r="H38">
        <f t="shared" si="66"/>
        <v>-23461269.8678702</v>
      </c>
      <c r="I38">
        <f t="shared" si="15"/>
        <v>220.86874750000001</v>
      </c>
      <c r="J38">
        <f t="shared" si="44"/>
        <v>224.7874985</v>
      </c>
      <c r="K38">
        <f t="shared" si="45"/>
        <v>215.68125150000003</v>
      </c>
      <c r="L38">
        <f t="shared" si="46"/>
        <v>8</v>
      </c>
      <c r="M38">
        <f t="shared" si="47"/>
        <v>3</v>
      </c>
      <c r="N38">
        <f t="shared" si="48"/>
        <v>20</v>
      </c>
      <c r="O38">
        <f t="shared" si="49"/>
        <v>70</v>
      </c>
      <c r="P38">
        <f t="shared" si="2"/>
        <v>5.3509980000000041</v>
      </c>
      <c r="Q38">
        <f t="shared" si="3"/>
        <v>2.1380000000000052</v>
      </c>
      <c r="R38">
        <f t="shared" si="4"/>
        <v>3.2129979999999989</v>
      </c>
      <c r="S38">
        <f t="shared" si="5"/>
        <v>5.3509980000000041</v>
      </c>
      <c r="T38">
        <f t="shared" si="65"/>
        <v>11.328001964231811</v>
      </c>
      <c r="U38">
        <f t="shared" si="6"/>
        <v>9.0870060000000024</v>
      </c>
      <c r="V38">
        <f t="shared" si="7"/>
        <v>-2.1880040000000065</v>
      </c>
      <c r="W38">
        <f t="shared" si="8"/>
        <v>9.0870060000000024</v>
      </c>
      <c r="X38">
        <f t="shared" si="9"/>
        <v>0</v>
      </c>
      <c r="Y38">
        <f t="shared" si="63"/>
        <v>2.3050626574098181</v>
      </c>
      <c r="Z38">
        <f t="shared" si="64"/>
        <v>2.2697226239596295</v>
      </c>
      <c r="AA38">
        <f t="shared" si="60"/>
        <v>20.348360325925597</v>
      </c>
      <c r="AB38">
        <f t="shared" si="61"/>
        <v>20.036389745749368</v>
      </c>
      <c r="AC38">
        <f t="shared" si="62"/>
        <v>0.77249600312628686</v>
      </c>
      <c r="AD38">
        <f t="shared" si="78"/>
        <v>17.461481283156239</v>
      </c>
      <c r="AE38">
        <f t="shared" si="27"/>
        <v>218.06260080000001</v>
      </c>
      <c r="AF38">
        <f t="shared" si="32"/>
        <v>217.92516850000001</v>
      </c>
      <c r="AG38">
        <f t="shared" si="70"/>
        <v>221.72689895000002</v>
      </c>
      <c r="AH38">
        <f t="shared" si="50"/>
        <v>219.46009979999999</v>
      </c>
      <c r="AI38">
        <f t="shared" si="51"/>
        <v>226.87548894098879</v>
      </c>
      <c r="AJ38">
        <f t="shared" si="52"/>
        <v>212.0447106590112</v>
      </c>
      <c r="AK38">
        <f t="shared" si="53"/>
        <v>0.63923033307761501</v>
      </c>
      <c r="AL38">
        <f t="shared" si="10"/>
        <v>0.20089672991841762</v>
      </c>
      <c r="AM38">
        <f t="shared" si="11"/>
        <v>614869.35310982703</v>
      </c>
      <c r="AN38">
        <f t="shared" si="71"/>
        <v>-1931227.8843531928</v>
      </c>
      <c r="AO38">
        <f t="shared" si="72"/>
        <v>59521260</v>
      </c>
      <c r="AP38">
        <f t="shared" si="79"/>
        <v>-3.2446018184984535E-2</v>
      </c>
      <c r="AQ38">
        <f t="shared" si="80"/>
        <v>219.1097597217929</v>
      </c>
      <c r="AR38">
        <f t="shared" si="81"/>
        <v>221.92063815416549</v>
      </c>
      <c r="AS38">
        <f t="shared" si="82"/>
        <v>220.13763623243207</v>
      </c>
      <c r="AT38">
        <f t="shared" si="83"/>
        <v>224.1988322748503</v>
      </c>
      <c r="AU38">
        <f t="shared" si="84"/>
        <v>220.72397664960195</v>
      </c>
      <c r="AV38">
        <f t="shared" si="85"/>
        <v>225.86506762495617</v>
      </c>
      <c r="AW38">
        <f t="shared" si="86"/>
        <v>-5.1410909753542171</v>
      </c>
      <c r="AX38">
        <f t="shared" si="113"/>
        <v>-5.3719759818707526</v>
      </c>
      <c r="AY38">
        <f t="shared" si="87"/>
        <v>0.23088500651653554</v>
      </c>
      <c r="AZ38">
        <f t="shared" si="12"/>
        <v>221.16666133333334</v>
      </c>
      <c r="BA38">
        <f t="shared" si="13"/>
        <v>676907991.67667198</v>
      </c>
      <c r="BB38">
        <f t="shared" si="16"/>
        <v>676907991.67667198</v>
      </c>
      <c r="BC38">
        <f t="shared" si="17"/>
        <v>0</v>
      </c>
      <c r="BD38">
        <f t="shared" si="56"/>
        <v>4031005436.2592373</v>
      </c>
      <c r="BE38">
        <f t="shared" si="57"/>
        <v>5082725417.2896318</v>
      </c>
      <c r="BF38">
        <f t="shared" si="58"/>
        <v>0.79307952039808882</v>
      </c>
      <c r="BG38">
        <f t="shared" si="59"/>
        <v>44.230025014284585</v>
      </c>
      <c r="BH38">
        <f t="shared" si="88"/>
        <v>-14273684</v>
      </c>
      <c r="BI38">
        <f t="shared" si="89"/>
        <v>-2.2761779984016308</v>
      </c>
      <c r="BJ38">
        <f t="shared" si="19"/>
        <v>166.19869999999821</v>
      </c>
      <c r="BK38">
        <f t="shared" si="90"/>
        <v>1.2162800084346745E-2</v>
      </c>
      <c r="BL38">
        <f t="shared" si="91"/>
        <v>1.0121628000843468</v>
      </c>
      <c r="BM38">
        <f t="shared" si="92"/>
        <v>3.9082532370008396</v>
      </c>
      <c r="BN38">
        <f t="shared" si="93"/>
        <v>220.987495</v>
      </c>
      <c r="BO38">
        <f t="shared" si="29"/>
        <v>218.49869830000003</v>
      </c>
      <c r="BP38">
        <f t="shared" si="94"/>
        <v>227.73619033823528</v>
      </c>
      <c r="BQ38">
        <f t="shared" si="95"/>
        <v>-9.2374920382352457</v>
      </c>
      <c r="BR38">
        <f t="shared" si="96"/>
        <v>1.7630010000000027</v>
      </c>
      <c r="BS38">
        <f t="shared" si="97"/>
        <v>0.55000300000000379</v>
      </c>
      <c r="BT38">
        <f t="shared" si="98"/>
        <v>-2.8619999999999948</v>
      </c>
      <c r="BU38">
        <f t="shared" si="99"/>
        <v>-6.5499879999999848</v>
      </c>
      <c r="BV38">
        <f t="shared" si="100"/>
        <v>218.51846733333335</v>
      </c>
      <c r="BW38">
        <f t="shared" si="101"/>
        <v>218.34895338095239</v>
      </c>
      <c r="BX38">
        <f t="shared" si="102"/>
        <v>218.70401869090907</v>
      </c>
      <c r="BY38">
        <f t="shared" si="103"/>
        <v>221.55353751428569</v>
      </c>
      <c r="BZ38">
        <f t="shared" si="104"/>
        <v>233</v>
      </c>
      <c r="CA38">
        <f t="shared" si="105"/>
        <v>212.5</v>
      </c>
      <c r="CB38">
        <f t="shared" si="106"/>
        <v>217.73275359333334</v>
      </c>
      <c r="CC38">
        <f t="shared" si="107"/>
        <v>217.49291151111109</v>
      </c>
      <c r="CD38">
        <f t="shared" si="108"/>
        <v>220.6746236800397</v>
      </c>
      <c r="CE38">
        <f t="shared" si="109"/>
        <v>220.30632425162406</v>
      </c>
      <c r="CF38">
        <f t="shared" si="110"/>
        <v>218.86300700000001</v>
      </c>
      <c r="CG38">
        <f t="shared" si="111"/>
        <v>221</v>
      </c>
      <c r="CH38">
        <f t="shared" si="112"/>
        <v>213.75</v>
      </c>
    </row>
    <row r="39" spans="1:86">
      <c r="A39" s="1">
        <v>39499</v>
      </c>
      <c r="B39">
        <v>224.5</v>
      </c>
      <c r="C39">
        <v>232.75</v>
      </c>
      <c r="D39">
        <v>220.5</v>
      </c>
      <c r="E39">
        <v>228.662994</v>
      </c>
      <c r="F39">
        <v>3562052</v>
      </c>
      <c r="G39">
        <f t="shared" si="34"/>
        <v>1185214.7924388559</v>
      </c>
      <c r="H39">
        <f t="shared" si="66"/>
        <v>-22276055.075431343</v>
      </c>
      <c r="I39">
        <f t="shared" si="15"/>
        <v>226.60324850000001</v>
      </c>
      <c r="J39">
        <f t="shared" si="44"/>
        <v>226.60324850000001</v>
      </c>
      <c r="K39">
        <f t="shared" si="45"/>
        <v>215.68125150000003</v>
      </c>
      <c r="L39">
        <f t="shared" si="46"/>
        <v>1</v>
      </c>
      <c r="M39">
        <f t="shared" si="47"/>
        <v>4</v>
      </c>
      <c r="N39">
        <f t="shared" si="48"/>
        <v>90</v>
      </c>
      <c r="O39">
        <f t="shared" si="49"/>
        <v>60</v>
      </c>
      <c r="P39">
        <f t="shared" si="2"/>
        <v>12.25</v>
      </c>
      <c r="Q39">
        <f t="shared" si="3"/>
        <v>4.0870060000000024</v>
      </c>
      <c r="R39">
        <f t="shared" si="4"/>
        <v>8.1629939999999976</v>
      </c>
      <c r="S39">
        <f t="shared" si="5"/>
        <v>12.25</v>
      </c>
      <c r="T39">
        <f t="shared" si="65"/>
        <v>11.393858966786683</v>
      </c>
      <c r="U39">
        <f t="shared" si="6"/>
        <v>-2.5249939999999924</v>
      </c>
      <c r="V39">
        <f t="shared" si="7"/>
        <v>-0.75</v>
      </c>
      <c r="W39">
        <f t="shared" si="8"/>
        <v>0</v>
      </c>
      <c r="X39">
        <f t="shared" si="9"/>
        <v>0</v>
      </c>
      <c r="Y39">
        <f t="shared" si="63"/>
        <v>2.1404153247376883</v>
      </c>
      <c r="Z39">
        <f t="shared" si="64"/>
        <v>2.1075995793910844</v>
      </c>
      <c r="AA39">
        <f t="shared" si="60"/>
        <v>18.785692634752106</v>
      </c>
      <c r="AB39">
        <f t="shared" si="61"/>
        <v>18.49768007077126</v>
      </c>
      <c r="AC39">
        <f t="shared" si="62"/>
        <v>0.77249600312629019</v>
      </c>
      <c r="AD39">
        <f t="shared" si="78"/>
        <v>17.110181741119824</v>
      </c>
      <c r="AE39">
        <f t="shared" si="27"/>
        <v>220.10520019999998</v>
      </c>
      <c r="AF39">
        <f t="shared" si="32"/>
        <v>219.82933300000002</v>
      </c>
      <c r="AG39">
        <f t="shared" si="70"/>
        <v>222.61944884999997</v>
      </c>
      <c r="AH39">
        <f t="shared" si="50"/>
        <v>220.35019990000001</v>
      </c>
      <c r="AI39">
        <f t="shared" si="51"/>
        <v>229.60545420342299</v>
      </c>
      <c r="AJ39">
        <f t="shared" si="52"/>
        <v>211.09494559657702</v>
      </c>
      <c r="AK39">
        <f t="shared" si="53"/>
        <v>0.94908512653863897</v>
      </c>
      <c r="AL39">
        <f t="shared" si="10"/>
        <v>0.33273371428571391</v>
      </c>
      <c r="AM39">
        <f t="shared" si="11"/>
        <v>1185214.7924388559</v>
      </c>
      <c r="AN39">
        <f t="shared" si="71"/>
        <v>135550.9223696955</v>
      </c>
      <c r="AO39">
        <f t="shared" si="72"/>
        <v>61069976</v>
      </c>
      <c r="AP39">
        <f t="shared" si="79"/>
        <v>2.2196000596053206E-3</v>
      </c>
      <c r="AQ39">
        <f t="shared" si="80"/>
        <v>222.35785937638332</v>
      </c>
      <c r="AR39">
        <f t="shared" si="81"/>
        <v>222.83729928522831</v>
      </c>
      <c r="AS39">
        <f t="shared" si="82"/>
        <v>221.67220063059429</v>
      </c>
      <c r="AT39">
        <f t="shared" si="83"/>
        <v>224.60060683011378</v>
      </c>
      <c r="AU39">
        <f t="shared" si="84"/>
        <v>221.91482925216167</v>
      </c>
      <c r="AV39">
        <f t="shared" si="85"/>
        <v>226.06092247120924</v>
      </c>
      <c r="AW39">
        <f t="shared" si="86"/>
        <v>-4.1460932190475717</v>
      </c>
      <c r="AX39">
        <f t="shared" si="113"/>
        <v>-5.1267994293061161</v>
      </c>
      <c r="AY39">
        <f t="shared" si="87"/>
        <v>0.98070621025854443</v>
      </c>
      <c r="AZ39">
        <f t="shared" si="12"/>
        <v>227.30433133333335</v>
      </c>
      <c r="BA39">
        <f t="shared" si="13"/>
        <v>809669848.03456271</v>
      </c>
      <c r="BB39">
        <f t="shared" si="16"/>
        <v>809669848.03456271</v>
      </c>
      <c r="BC39">
        <f t="shared" si="17"/>
        <v>0</v>
      </c>
      <c r="BD39">
        <f t="shared" si="56"/>
        <v>3887279802.8023601</v>
      </c>
      <c r="BE39">
        <f t="shared" si="57"/>
        <v>5082725417.2896318</v>
      </c>
      <c r="BF39">
        <f t="shared" si="58"/>
        <v>0.76480224361111671</v>
      </c>
      <c r="BG39">
        <f t="shared" si="59"/>
        <v>43.336427431449074</v>
      </c>
      <c r="BH39">
        <f t="shared" si="88"/>
        <v>-10711632</v>
      </c>
      <c r="BI39">
        <f t="shared" si="89"/>
        <v>-1.834060116947285</v>
      </c>
      <c r="BJ39">
        <f t="shared" si="19"/>
        <v>613.80000000000052</v>
      </c>
      <c r="BK39">
        <f t="shared" si="90"/>
        <v>3.2222097701535231E-2</v>
      </c>
      <c r="BL39">
        <f t="shared" si="91"/>
        <v>1.0322220977015353</v>
      </c>
      <c r="BM39">
        <f t="shared" si="92"/>
        <v>4.8779473204823578</v>
      </c>
      <c r="BN39">
        <f t="shared" si="93"/>
        <v>226.625</v>
      </c>
      <c r="BO39">
        <f t="shared" si="29"/>
        <v>219.79869829999998</v>
      </c>
      <c r="BP39">
        <f t="shared" si="94"/>
        <v>226.95604323529409</v>
      </c>
      <c r="BQ39">
        <f t="shared" si="95"/>
        <v>-7.1573449352941054</v>
      </c>
      <c r="BR39">
        <f t="shared" si="96"/>
        <v>4.0629879999999901</v>
      </c>
      <c r="BS39">
        <f t="shared" si="97"/>
        <v>0.5</v>
      </c>
      <c r="BT39">
        <f t="shared" si="98"/>
        <v>1.5</v>
      </c>
      <c r="BU39">
        <f t="shared" si="99"/>
        <v>3.5</v>
      </c>
      <c r="BV39">
        <f t="shared" si="100"/>
        <v>222.0519317333333</v>
      </c>
      <c r="BW39">
        <f t="shared" si="101"/>
        <v>221.41690352380951</v>
      </c>
      <c r="BX39">
        <f t="shared" si="102"/>
        <v>220.37727218181823</v>
      </c>
      <c r="BY39">
        <f t="shared" si="103"/>
        <v>222.21411799523807</v>
      </c>
      <c r="BZ39">
        <f t="shared" si="104"/>
        <v>233</v>
      </c>
      <c r="CA39">
        <f t="shared" si="105"/>
        <v>212.5</v>
      </c>
      <c r="CB39">
        <f t="shared" si="106"/>
        <v>217.75255912333336</v>
      </c>
      <c r="CC39">
        <f t="shared" si="107"/>
        <v>218.08218349444448</v>
      </c>
      <c r="CD39">
        <f t="shared" si="108"/>
        <v>221.2658664355159</v>
      </c>
      <c r="CE39">
        <f t="shared" si="109"/>
        <v>222.19907211205864</v>
      </c>
      <c r="CF39">
        <f t="shared" si="110"/>
        <v>221.52499399999999</v>
      </c>
      <c r="CG39">
        <f t="shared" si="111"/>
        <v>223.662994</v>
      </c>
      <c r="CH39">
        <f t="shared" si="112"/>
        <v>218.31199599999999</v>
      </c>
    </row>
    <row r="40" spans="1:86">
      <c r="A40" s="1">
        <v>39500</v>
      </c>
      <c r="B40">
        <v>230</v>
      </c>
      <c r="C40">
        <v>230.22500600000001</v>
      </c>
      <c r="D40">
        <v>221.25</v>
      </c>
      <c r="E40">
        <v>225.13699299999999</v>
      </c>
      <c r="F40">
        <v>2401516</v>
      </c>
      <c r="G40">
        <f t="shared" si="34"/>
        <v>-321366.77639213449</v>
      </c>
      <c r="H40">
        <f t="shared" si="66"/>
        <v>-22597421.851823479</v>
      </c>
      <c r="I40">
        <f t="shared" si="15"/>
        <v>226.65299974999999</v>
      </c>
      <c r="J40">
        <f t="shared" si="44"/>
        <v>226.65299974999999</v>
      </c>
      <c r="K40">
        <f t="shared" si="45"/>
        <v>215.68125150000003</v>
      </c>
      <c r="L40">
        <f t="shared" si="46"/>
        <v>1</v>
      </c>
      <c r="M40">
        <f t="shared" si="47"/>
        <v>5</v>
      </c>
      <c r="N40">
        <f t="shared" si="48"/>
        <v>90</v>
      </c>
      <c r="O40">
        <f t="shared" si="49"/>
        <v>50</v>
      </c>
      <c r="P40">
        <f t="shared" si="2"/>
        <v>8.9750060000000076</v>
      </c>
      <c r="Q40">
        <f t="shared" si="3"/>
        <v>5.0880130000000179</v>
      </c>
      <c r="R40">
        <f t="shared" si="4"/>
        <v>3.8869929999999897</v>
      </c>
      <c r="S40">
        <f t="shared" si="5"/>
        <v>8.9750060000000076</v>
      </c>
      <c r="T40">
        <f t="shared" si="65"/>
        <v>11.221083754873348</v>
      </c>
      <c r="U40">
        <f t="shared" si="6"/>
        <v>2.0249939999999924</v>
      </c>
      <c r="V40">
        <f t="shared" si="7"/>
        <v>-1.3119959999999935</v>
      </c>
      <c r="W40">
        <f t="shared" si="8"/>
        <v>2.0249939999999924</v>
      </c>
      <c r="X40">
        <f t="shared" si="9"/>
        <v>0</v>
      </c>
      <c r="Y40">
        <f t="shared" si="63"/>
        <v>2.1321709443992813</v>
      </c>
      <c r="Z40">
        <f t="shared" si="64"/>
        <v>1.9570567522917213</v>
      </c>
      <c r="AA40">
        <f t="shared" si="60"/>
        <v>19.00147072223103</v>
      </c>
      <c r="AB40">
        <f t="shared" si="61"/>
        <v>17.440888910946466</v>
      </c>
      <c r="AC40">
        <f t="shared" si="62"/>
        <v>4.2823292097249226</v>
      </c>
      <c r="AD40">
        <f t="shared" si="78"/>
        <v>16.941255307727321</v>
      </c>
      <c r="AE40">
        <f t="shared" si="27"/>
        <v>221.4975982</v>
      </c>
      <c r="AF40">
        <f t="shared" si="32"/>
        <v>220.94383233333335</v>
      </c>
      <c r="AG40">
        <f t="shared" si="70"/>
        <v>222.81879879999997</v>
      </c>
      <c r="AH40">
        <f t="shared" si="50"/>
        <v>220.40389859999999</v>
      </c>
      <c r="AI40">
        <f t="shared" si="51"/>
        <v>229.76280946277512</v>
      </c>
      <c r="AJ40">
        <f t="shared" si="52"/>
        <v>211.04498773722486</v>
      </c>
      <c r="AK40">
        <f t="shared" si="53"/>
        <v>0.75286566297077262</v>
      </c>
      <c r="AL40">
        <f t="shared" si="10"/>
        <v>-0.13381829494041866</v>
      </c>
      <c r="AM40">
        <f t="shared" si="11"/>
        <v>-321366.77639213449</v>
      </c>
      <c r="AN40">
        <f t="shared" si="71"/>
        <v>-1194273.1091351002</v>
      </c>
      <c r="AO40">
        <f t="shared" si="72"/>
        <v>61228376</v>
      </c>
      <c r="AP40">
        <f t="shared" si="79"/>
        <v>-1.9505222695031143E-2</v>
      </c>
      <c r="AQ40">
        <f t="shared" si="80"/>
        <v>223.30276480841297</v>
      </c>
      <c r="AR40">
        <f t="shared" si="81"/>
        <v>223.50725012893824</v>
      </c>
      <c r="AS40">
        <f t="shared" si="82"/>
        <v>222.29586325708732</v>
      </c>
      <c r="AT40">
        <f t="shared" si="83"/>
        <v>224.64888158540353</v>
      </c>
      <c r="AU40">
        <f t="shared" si="84"/>
        <v>222.39815381433741</v>
      </c>
      <c r="AV40">
        <f t="shared" si="85"/>
        <v>225.9962474082246</v>
      </c>
      <c r="AW40">
        <f t="shared" si="86"/>
        <v>-3.5980935938871994</v>
      </c>
      <c r="AX40">
        <f t="shared" si="113"/>
        <v>-4.8210582622223326</v>
      </c>
      <c r="AY40">
        <f t="shared" si="87"/>
        <v>1.2229646683351332</v>
      </c>
      <c r="AZ40">
        <f t="shared" si="12"/>
        <v>225.53733299999999</v>
      </c>
      <c r="BA40">
        <f t="shared" si="13"/>
        <v>541631513.79682803</v>
      </c>
      <c r="BB40">
        <f t="shared" si="16"/>
        <v>0</v>
      </c>
      <c r="BC40">
        <f t="shared" si="17"/>
        <v>541631513.79682803</v>
      </c>
      <c r="BD40">
        <f t="shared" si="56"/>
        <v>2984602155.3434</v>
      </c>
      <c r="BE40">
        <f t="shared" si="57"/>
        <v>5624356931.0864601</v>
      </c>
      <c r="BF40">
        <f t="shared" si="58"/>
        <v>0.53065660517510271</v>
      </c>
      <c r="BG40">
        <f t="shared" si="59"/>
        <v>34.668560105576205</v>
      </c>
      <c r="BH40">
        <f t="shared" si="88"/>
        <v>-13113148</v>
      </c>
      <c r="BI40">
        <f t="shared" si="89"/>
        <v>-1.5921032473551837</v>
      </c>
      <c r="BJ40">
        <f t="shared" si="19"/>
        <v>-452.60010000000079</v>
      </c>
      <c r="BK40">
        <f t="shared" si="90"/>
        <v>-1.5420077111384311E-2</v>
      </c>
      <c r="BL40">
        <f t="shared" si="91"/>
        <v>0.98457992288861573</v>
      </c>
      <c r="BM40">
        <f t="shared" si="92"/>
        <v>4.9325791241435031</v>
      </c>
      <c r="BN40">
        <f t="shared" si="93"/>
        <v>225.737503</v>
      </c>
      <c r="BO40">
        <f t="shared" si="29"/>
        <v>221.26999959999998</v>
      </c>
      <c r="BP40">
        <f t="shared" si="94"/>
        <v>226.31119042647057</v>
      </c>
      <c r="BQ40">
        <f t="shared" si="95"/>
        <v>-5.0411908264705971</v>
      </c>
      <c r="BR40">
        <f t="shared" si="96"/>
        <v>-1.3880010000000027</v>
      </c>
      <c r="BS40">
        <f t="shared" si="97"/>
        <v>6.2250060000000076</v>
      </c>
      <c r="BT40">
        <f t="shared" si="98"/>
        <v>-2.7749939999999924</v>
      </c>
      <c r="BU40">
        <f t="shared" si="99"/>
        <v>5.3999939999999924</v>
      </c>
      <c r="BV40">
        <f t="shared" si="100"/>
        <v>223.72919599999997</v>
      </c>
      <c r="BW40">
        <f t="shared" si="101"/>
        <v>222.93337780952382</v>
      </c>
      <c r="BX40">
        <f t="shared" si="102"/>
        <v>221.2475982</v>
      </c>
      <c r="BY40">
        <f t="shared" si="103"/>
        <v>222.4538841047619</v>
      </c>
      <c r="BZ40">
        <f t="shared" si="104"/>
        <v>233</v>
      </c>
      <c r="CA40">
        <f t="shared" si="105"/>
        <v>212.5</v>
      </c>
      <c r="CB40">
        <f t="shared" si="106"/>
        <v>217.87257140666665</v>
      </c>
      <c r="CC40">
        <f t="shared" si="107"/>
        <v>218.28443799166669</v>
      </c>
      <c r="CD40">
        <f t="shared" si="108"/>
        <v>220.25065040305557</v>
      </c>
      <c r="CE40">
        <f t="shared" si="109"/>
        <v>222.05877518539313</v>
      </c>
      <c r="CF40">
        <f t="shared" si="110"/>
        <v>228.662994</v>
      </c>
      <c r="CG40">
        <f t="shared" si="111"/>
        <v>232.75</v>
      </c>
      <c r="CH40">
        <f t="shared" si="112"/>
        <v>220.5</v>
      </c>
    </row>
    <row r="41" spans="1:86">
      <c r="A41" s="1">
        <v>39503</v>
      </c>
      <c r="B41">
        <v>232</v>
      </c>
      <c r="C41">
        <v>232.25</v>
      </c>
      <c r="D41">
        <v>222.56199599999999</v>
      </c>
      <c r="E41">
        <v>225.18800400000001</v>
      </c>
      <c r="F41">
        <v>3255460</v>
      </c>
      <c r="G41">
        <f t="shared" si="34"/>
        <v>-1490625.0549112002</v>
      </c>
      <c r="H41">
        <f t="shared" si="66"/>
        <v>-24088046.906734679</v>
      </c>
      <c r="I41">
        <f t="shared" si="15"/>
        <v>228</v>
      </c>
      <c r="J41">
        <f t="shared" si="44"/>
        <v>228</v>
      </c>
      <c r="K41">
        <f t="shared" si="45"/>
        <v>215.68125150000003</v>
      </c>
      <c r="L41">
        <f t="shared" si="46"/>
        <v>1</v>
      </c>
      <c r="M41">
        <f t="shared" si="47"/>
        <v>6</v>
      </c>
      <c r="N41">
        <f t="shared" si="48"/>
        <v>90</v>
      </c>
      <c r="O41">
        <f t="shared" si="49"/>
        <v>40</v>
      </c>
      <c r="P41">
        <f t="shared" si="2"/>
        <v>9.6880040000000065</v>
      </c>
      <c r="Q41">
        <f t="shared" si="3"/>
        <v>7.0619959999999935</v>
      </c>
      <c r="R41">
        <f t="shared" si="4"/>
        <v>2.626008000000013</v>
      </c>
      <c r="S41">
        <f t="shared" si="5"/>
        <v>9.6880040000000065</v>
      </c>
      <c r="T41">
        <f t="shared" si="65"/>
        <v>11.111578058096681</v>
      </c>
      <c r="U41">
        <f t="shared" si="6"/>
        <v>-1.25</v>
      </c>
      <c r="V41">
        <f t="shared" si="7"/>
        <v>-1.1880040000000065</v>
      </c>
      <c r="W41">
        <f t="shared" si="8"/>
        <v>0</v>
      </c>
      <c r="X41">
        <f t="shared" si="9"/>
        <v>0</v>
      </c>
      <c r="Y41">
        <f t="shared" si="63"/>
        <v>1.9798730197993328</v>
      </c>
      <c r="Z41">
        <f t="shared" si="64"/>
        <v>1.817266984270884</v>
      </c>
      <c r="AA41">
        <f t="shared" si="60"/>
        <v>17.818108368114803</v>
      </c>
      <c r="AB41">
        <f t="shared" si="61"/>
        <v>16.354715547776717</v>
      </c>
      <c r="AC41">
        <f t="shared" si="62"/>
        <v>4.2823292097249208</v>
      </c>
      <c r="AD41">
        <f t="shared" si="78"/>
        <v>15.983012992704159</v>
      </c>
      <c r="AE41">
        <f t="shared" si="27"/>
        <v>223.87519839999999</v>
      </c>
      <c r="AF41">
        <f t="shared" si="32"/>
        <v>222.11266583333335</v>
      </c>
      <c r="AG41">
        <f t="shared" si="70"/>
        <v>223.39944914999992</v>
      </c>
      <c r="AH41">
        <f t="shared" si="50"/>
        <v>220.27019959999998</v>
      </c>
      <c r="AI41">
        <f t="shared" si="51"/>
        <v>229.30821116670933</v>
      </c>
      <c r="AJ41">
        <f t="shared" si="52"/>
        <v>211.23218803329064</v>
      </c>
      <c r="AK41">
        <f t="shared" si="53"/>
        <v>0.77206229842160679</v>
      </c>
      <c r="AL41">
        <f t="shared" si="10"/>
        <v>-0.45788461689321946</v>
      </c>
      <c r="AM41">
        <f t="shared" si="11"/>
        <v>-1490625.0549112002</v>
      </c>
      <c r="AN41">
        <f t="shared" si="71"/>
        <v>-3436118.5272498541</v>
      </c>
      <c r="AO41">
        <f t="shared" si="72"/>
        <v>61998176</v>
      </c>
      <c r="AP41">
        <f t="shared" si="79"/>
        <v>-5.5422897074421253E-2</v>
      </c>
      <c r="AQ41">
        <f t="shared" si="80"/>
        <v>223.94374613355257</v>
      </c>
      <c r="AR41">
        <f t="shared" si="81"/>
        <v>223.81868555219086</v>
      </c>
      <c r="AS41">
        <f t="shared" si="82"/>
        <v>222.8164485908116</v>
      </c>
      <c r="AT41">
        <f t="shared" si="83"/>
        <v>224.6974026027172</v>
      </c>
      <c r="AU41">
        <f t="shared" si="84"/>
        <v>222.81663134218678</v>
      </c>
      <c r="AV41">
        <f t="shared" si="85"/>
        <v>225.93967036964889</v>
      </c>
      <c r="AW41">
        <f t="shared" si="86"/>
        <v>-3.1230390274621129</v>
      </c>
      <c r="AX41">
        <f t="shared" si="113"/>
        <v>-4.4814544152702886</v>
      </c>
      <c r="AY41">
        <f t="shared" si="87"/>
        <v>1.3584153878081757</v>
      </c>
      <c r="AZ41">
        <f t="shared" si="12"/>
        <v>226.66666666666666</v>
      </c>
      <c r="BA41">
        <f t="shared" si="13"/>
        <v>737904266.66666663</v>
      </c>
      <c r="BB41">
        <f t="shared" si="16"/>
        <v>737904266.66666663</v>
      </c>
      <c r="BC41">
        <f t="shared" si="17"/>
        <v>0</v>
      </c>
      <c r="BD41">
        <f t="shared" si="56"/>
        <v>3722506422.0100665</v>
      </c>
      <c r="BE41">
        <f t="shared" si="57"/>
        <v>5212920747.6855717</v>
      </c>
      <c r="BF41">
        <f t="shared" si="58"/>
        <v>0.71409227229529282</v>
      </c>
      <c r="BG41">
        <f t="shared" si="59"/>
        <v>41.660083522754114</v>
      </c>
      <c r="BH41">
        <f t="shared" si="88"/>
        <v>-9857688</v>
      </c>
      <c r="BI41">
        <f t="shared" si="89"/>
        <v>-1.382244659537947</v>
      </c>
      <c r="BJ41">
        <f t="shared" si="19"/>
        <v>-94.898899999998321</v>
      </c>
      <c r="BK41">
        <f t="shared" si="90"/>
        <v>2.2657760202036986E-4</v>
      </c>
      <c r="BL41">
        <f t="shared" si="91"/>
        <v>1.0002265776020203</v>
      </c>
      <c r="BM41">
        <f t="shared" si="92"/>
        <v>4.7634503449581915</v>
      </c>
      <c r="BN41">
        <f t="shared" si="93"/>
        <v>227.40599800000001</v>
      </c>
      <c r="BO41">
        <f t="shared" si="29"/>
        <v>223.62619919999997</v>
      </c>
      <c r="BP41">
        <f t="shared" si="94"/>
        <v>225.78894041176471</v>
      </c>
      <c r="BQ41">
        <f t="shared" si="95"/>
        <v>-2.1627412117647395</v>
      </c>
      <c r="BR41">
        <f t="shared" si="96"/>
        <v>9.0250100000000089</v>
      </c>
      <c r="BS41">
        <f t="shared" si="97"/>
        <v>7.5619959999999935</v>
      </c>
      <c r="BT41">
        <f t="shared" si="98"/>
        <v>1</v>
      </c>
      <c r="BU41">
        <f t="shared" si="99"/>
        <v>5.75</v>
      </c>
      <c r="BV41">
        <f t="shared" si="100"/>
        <v>224.95933126666665</v>
      </c>
      <c r="BW41">
        <f t="shared" si="101"/>
        <v>224.14599828571431</v>
      </c>
      <c r="BX41">
        <f t="shared" si="102"/>
        <v>222.11743554545455</v>
      </c>
      <c r="BY41">
        <f t="shared" si="103"/>
        <v>222.67952269523812</v>
      </c>
      <c r="BZ41">
        <f t="shared" si="104"/>
        <v>232.75</v>
      </c>
      <c r="CA41">
        <f t="shared" si="105"/>
        <v>212.5</v>
      </c>
      <c r="CB41">
        <f t="shared" si="106"/>
        <v>221.89924024666666</v>
      </c>
      <c r="CC41">
        <f t="shared" si="107"/>
        <v>218.5792538111111</v>
      </c>
      <c r="CD41">
        <f t="shared" si="108"/>
        <v>217.80648940329365</v>
      </c>
      <c r="CE41">
        <f t="shared" si="109"/>
        <v>223.61250661795765</v>
      </c>
      <c r="CF41">
        <f t="shared" si="110"/>
        <v>225.13699299999999</v>
      </c>
      <c r="CG41">
        <f t="shared" si="111"/>
        <v>230.22500600000001</v>
      </c>
      <c r="CH41">
        <f t="shared" si="112"/>
        <v>221.25</v>
      </c>
    </row>
    <row r="42" spans="1:86">
      <c r="A42" s="1">
        <v>39504</v>
      </c>
      <c r="B42">
        <v>231</v>
      </c>
      <c r="C42">
        <v>231</v>
      </c>
      <c r="D42">
        <v>223.75</v>
      </c>
      <c r="E42">
        <v>224.60000600000001</v>
      </c>
      <c r="F42">
        <v>4999584</v>
      </c>
      <c r="G42">
        <f t="shared" si="34"/>
        <v>-3827259.4765506098</v>
      </c>
      <c r="H42">
        <f t="shared" si="66"/>
        <v>-27915306.383285288</v>
      </c>
      <c r="I42">
        <f t="shared" si="15"/>
        <v>227.5875015</v>
      </c>
      <c r="J42">
        <f t="shared" si="44"/>
        <v>228</v>
      </c>
      <c r="K42">
        <f t="shared" si="45"/>
        <v>215.68125150000003</v>
      </c>
      <c r="L42">
        <f t="shared" si="46"/>
        <v>2</v>
      </c>
      <c r="M42">
        <f t="shared" si="47"/>
        <v>7</v>
      </c>
      <c r="N42">
        <f t="shared" si="48"/>
        <v>80</v>
      </c>
      <c r="O42">
        <f t="shared" si="49"/>
        <v>30</v>
      </c>
      <c r="P42">
        <f t="shared" si="2"/>
        <v>7.25</v>
      </c>
      <c r="Q42">
        <f t="shared" si="3"/>
        <v>6.3999939999999924</v>
      </c>
      <c r="R42">
        <f t="shared" si="4"/>
        <v>0.85000600000000759</v>
      </c>
      <c r="S42">
        <f t="shared" si="5"/>
        <v>7.25</v>
      </c>
      <c r="T42">
        <f t="shared" si="65"/>
        <v>10.835751053946918</v>
      </c>
      <c r="U42">
        <f t="shared" si="6"/>
        <v>-2.2879939999999976</v>
      </c>
      <c r="V42">
        <f t="shared" si="7"/>
        <v>5.2380070000000103</v>
      </c>
      <c r="W42">
        <f t="shared" si="8"/>
        <v>0</v>
      </c>
      <c r="X42">
        <f t="shared" si="9"/>
        <v>5.2380070000000103</v>
      </c>
      <c r="Y42">
        <f t="shared" si="63"/>
        <v>1.8384535183850947</v>
      </c>
      <c r="Z42">
        <f t="shared" si="64"/>
        <v>2.0616055568229643</v>
      </c>
      <c r="AA42">
        <f t="shared" si="60"/>
        <v>16.966553672488065</v>
      </c>
      <c r="AB42">
        <f t="shared" si="61"/>
        <v>19.025959036517595</v>
      </c>
      <c r="AC42">
        <f t="shared" si="62"/>
        <v>5.7217604691273687</v>
      </c>
      <c r="AD42">
        <f t="shared" si="78"/>
        <v>14.729431627190197</v>
      </c>
      <c r="AE42">
        <f t="shared" si="27"/>
        <v>225.0225982</v>
      </c>
      <c r="AF42">
        <f t="shared" si="32"/>
        <v>223.99599966666665</v>
      </c>
      <c r="AG42">
        <f t="shared" si="70"/>
        <v>223.78319929999992</v>
      </c>
      <c r="AH42">
        <f t="shared" si="50"/>
        <v>221.11390080000001</v>
      </c>
      <c r="AI42">
        <f t="shared" si="51"/>
        <v>230.0351989380917</v>
      </c>
      <c r="AJ42">
        <f t="shared" si="52"/>
        <v>212.19260266190832</v>
      </c>
      <c r="AK42">
        <f t="shared" si="53"/>
        <v>0.69538105027087982</v>
      </c>
      <c r="AL42">
        <f t="shared" si="10"/>
        <v>-0.76551558620689442</v>
      </c>
      <c r="AM42">
        <f t="shared" si="11"/>
        <v>-3827259.4765506098</v>
      </c>
      <c r="AN42">
        <f t="shared" si="71"/>
        <v>-6800998.1024848744</v>
      </c>
      <c r="AO42">
        <f t="shared" si="72"/>
        <v>63739048</v>
      </c>
      <c r="AP42">
        <f t="shared" si="79"/>
        <v>-0.10670065393014459</v>
      </c>
      <c r="AQ42">
        <f t="shared" si="80"/>
        <v>224.16687448814469</v>
      </c>
      <c r="AR42">
        <f t="shared" si="81"/>
        <v>222.55565317481646</v>
      </c>
      <c r="AS42">
        <f t="shared" si="82"/>
        <v>223.13748892446552</v>
      </c>
      <c r="AT42">
        <f t="shared" si="83"/>
        <v>224.68863690847266</v>
      </c>
      <c r="AU42">
        <f t="shared" si="84"/>
        <v>223.08413754085876</v>
      </c>
      <c r="AV42">
        <f t="shared" si="85"/>
        <v>225.84589386377348</v>
      </c>
      <c r="AW42">
        <f t="shared" si="86"/>
        <v>-2.7617563229147208</v>
      </c>
      <c r="AX42">
        <f t="shared" si="113"/>
        <v>-4.1375147967991754</v>
      </c>
      <c r="AY42">
        <f t="shared" si="87"/>
        <v>1.3757584738844546</v>
      </c>
      <c r="AZ42">
        <f t="shared" si="12"/>
        <v>226.45000200000001</v>
      </c>
      <c r="BA42">
        <f t="shared" si="13"/>
        <v>1132155806.7991681</v>
      </c>
      <c r="BB42">
        <f t="shared" si="16"/>
        <v>0</v>
      </c>
      <c r="BC42">
        <f t="shared" si="17"/>
        <v>1132155806.7991681</v>
      </c>
      <c r="BD42">
        <f t="shared" si="56"/>
        <v>3722506422.0100665</v>
      </c>
      <c r="BE42">
        <f t="shared" si="57"/>
        <v>5433067084.9006443</v>
      </c>
      <c r="BF42">
        <f t="shared" si="58"/>
        <v>0.68515745597095656</v>
      </c>
      <c r="BG42">
        <f t="shared" si="59"/>
        <v>40.658364210612085</v>
      </c>
      <c r="BH42">
        <f t="shared" si="88"/>
        <v>-14857272</v>
      </c>
      <c r="BI42">
        <f t="shared" si="89"/>
        <v>-1.2228499157839756</v>
      </c>
      <c r="BJ42">
        <f t="shared" si="19"/>
        <v>-158.79979999999989</v>
      </c>
      <c r="BK42">
        <f t="shared" si="90"/>
        <v>-2.6111426432821835E-3</v>
      </c>
      <c r="BL42">
        <f t="shared" si="91"/>
        <v>0.99738885735671778</v>
      </c>
      <c r="BM42">
        <f t="shared" si="92"/>
        <v>4.701936966965131</v>
      </c>
      <c r="BN42">
        <f t="shared" si="93"/>
        <v>227.375</v>
      </c>
      <c r="BO42">
        <f t="shared" si="29"/>
        <v>225.62619919999997</v>
      </c>
      <c r="BP42">
        <f t="shared" si="94"/>
        <v>225.13857267647057</v>
      </c>
      <c r="BQ42">
        <f t="shared" si="95"/>
        <v>0.48762652352939995</v>
      </c>
      <c r="BR42">
        <f t="shared" si="96"/>
        <v>7.3619989999999973</v>
      </c>
      <c r="BS42">
        <f t="shared" si="97"/>
        <v>10.925003000000004</v>
      </c>
      <c r="BT42">
        <f t="shared" si="98"/>
        <v>6.75</v>
      </c>
      <c r="BU42">
        <f t="shared" si="99"/>
        <v>12.25</v>
      </c>
      <c r="BV42">
        <f t="shared" si="100"/>
        <v>225.20093379999997</v>
      </c>
      <c r="BW42">
        <f t="shared" si="101"/>
        <v>224.85666690476188</v>
      </c>
      <c r="BX42">
        <f t="shared" si="102"/>
        <v>222.90467307272721</v>
      </c>
      <c r="BY42">
        <f t="shared" si="103"/>
        <v>222.79386144285715</v>
      </c>
      <c r="BZ42">
        <f t="shared" si="104"/>
        <v>232.75</v>
      </c>
      <c r="CA42">
        <f t="shared" si="105"/>
        <v>212.5</v>
      </c>
      <c r="CB42">
        <f t="shared" si="106"/>
        <v>224.37563189000002</v>
      </c>
      <c r="CC42">
        <f t="shared" si="107"/>
        <v>222.24870014999999</v>
      </c>
      <c r="CD42">
        <f t="shared" si="108"/>
        <v>218.6425943965873</v>
      </c>
      <c r="CE42">
        <f t="shared" si="109"/>
        <v>224.80689764614067</v>
      </c>
      <c r="CF42">
        <f t="shared" si="110"/>
        <v>225.18800400000001</v>
      </c>
      <c r="CG42">
        <f t="shared" si="111"/>
        <v>232.25</v>
      </c>
      <c r="CH42">
        <f t="shared" si="112"/>
        <v>222.56199599999999</v>
      </c>
    </row>
    <row r="43" spans="1:86">
      <c r="A43" s="1">
        <v>39505</v>
      </c>
      <c r="B43">
        <v>227</v>
      </c>
      <c r="C43">
        <v>228.712006</v>
      </c>
      <c r="D43">
        <v>218.51199299999999</v>
      </c>
      <c r="E43">
        <v>219.38699299999999</v>
      </c>
      <c r="F43">
        <v>2364056</v>
      </c>
      <c r="G43">
        <f t="shared" si="34"/>
        <v>-1958458.6738005143</v>
      </c>
      <c r="H43">
        <f t="shared" si="66"/>
        <v>-29873765.057085801</v>
      </c>
      <c r="I43">
        <f t="shared" si="15"/>
        <v>223.40274799999997</v>
      </c>
      <c r="J43">
        <f t="shared" si="44"/>
        <v>228</v>
      </c>
      <c r="K43">
        <f t="shared" si="45"/>
        <v>215.68125150000003</v>
      </c>
      <c r="L43">
        <f t="shared" si="46"/>
        <v>3</v>
      </c>
      <c r="M43">
        <f t="shared" si="47"/>
        <v>8</v>
      </c>
      <c r="N43">
        <f t="shared" si="48"/>
        <v>70</v>
      </c>
      <c r="O43">
        <f t="shared" si="49"/>
        <v>20</v>
      </c>
      <c r="P43">
        <f t="shared" si="2"/>
        <v>10.200013000000013</v>
      </c>
      <c r="Q43">
        <f t="shared" si="3"/>
        <v>9.3250130000000127</v>
      </c>
      <c r="R43">
        <f t="shared" si="4"/>
        <v>0.875</v>
      </c>
      <c r="S43">
        <f t="shared" si="5"/>
        <v>10.200013000000013</v>
      </c>
      <c r="T43">
        <f t="shared" si="65"/>
        <v>10.790341192950709</v>
      </c>
      <c r="U43">
        <f t="shared" si="6"/>
        <v>-6.2120060000000024</v>
      </c>
      <c r="V43">
        <f t="shared" si="7"/>
        <v>0.51199299999998971</v>
      </c>
      <c r="W43">
        <f t="shared" si="8"/>
        <v>0</v>
      </c>
      <c r="X43">
        <f t="shared" si="9"/>
        <v>0.51199299999998971</v>
      </c>
      <c r="Y43">
        <f t="shared" si="63"/>
        <v>1.7071354099290166</v>
      </c>
      <c r="Z43">
        <f t="shared" si="64"/>
        <v>1.9509189456213232</v>
      </c>
      <c r="AA43">
        <f t="shared" si="60"/>
        <v>15.820958572137478</v>
      </c>
      <c r="AB43">
        <f t="shared" si="61"/>
        <v>18.080234079121162</v>
      </c>
      <c r="AC43">
        <f t="shared" si="62"/>
        <v>6.6642950595421153</v>
      </c>
      <c r="AD43">
        <f t="shared" si="78"/>
        <v>14.032012878975451</v>
      </c>
      <c r="AE43">
        <f t="shared" si="27"/>
        <v>224.59499799999998</v>
      </c>
      <c r="AF43">
        <f t="shared" si="32"/>
        <v>224.08333066666668</v>
      </c>
      <c r="AG43">
        <f t="shared" si="70"/>
        <v>223.87944865</v>
      </c>
      <c r="AH43">
        <f t="shared" si="50"/>
        <v>221.32879940000004</v>
      </c>
      <c r="AI43">
        <f t="shared" si="51"/>
        <v>229.96527425701817</v>
      </c>
      <c r="AJ43">
        <f t="shared" si="52"/>
        <v>212.69232454298191</v>
      </c>
      <c r="AK43">
        <f t="shared" si="53"/>
        <v>0.38758107722492202</v>
      </c>
      <c r="AL43">
        <f t="shared" si="10"/>
        <v>-0.82843159121463883</v>
      </c>
      <c r="AM43">
        <f t="shared" si="11"/>
        <v>-1958458.6738005143</v>
      </c>
      <c r="AN43">
        <f t="shared" si="71"/>
        <v>-7593328.193569391</v>
      </c>
      <c r="AO43">
        <f t="shared" si="72"/>
        <v>63070248</v>
      </c>
      <c r="AP43">
        <f t="shared" si="79"/>
        <v>-0.12039477304052128</v>
      </c>
      <c r="AQ43">
        <f t="shared" si="80"/>
        <v>222.54171478217549</v>
      </c>
      <c r="AR43">
        <f t="shared" si="81"/>
        <v>221.89141872999377</v>
      </c>
      <c r="AS43">
        <f t="shared" si="82"/>
        <v>222.46239965806171</v>
      </c>
      <c r="AT43">
        <f t="shared" si="83"/>
        <v>224.21148895671013</v>
      </c>
      <c r="AU43">
        <f t="shared" si="84"/>
        <v>222.52956585972996</v>
      </c>
      <c r="AV43">
        <f t="shared" si="85"/>
        <v>225.39377080330934</v>
      </c>
      <c r="AW43">
        <f t="shared" si="86"/>
        <v>-2.8642049435793808</v>
      </c>
      <c r="AX43">
        <f t="shared" si="113"/>
        <v>-3.8828528261552164</v>
      </c>
      <c r="AY43">
        <f t="shared" si="87"/>
        <v>1.0186478825758356</v>
      </c>
      <c r="AZ43">
        <f t="shared" si="12"/>
        <v>222.203664</v>
      </c>
      <c r="BA43">
        <f t="shared" si="13"/>
        <v>525301905.10118401</v>
      </c>
      <c r="BB43">
        <f t="shared" si="16"/>
        <v>0</v>
      </c>
      <c r="BC43">
        <f t="shared" si="17"/>
        <v>525301905.10118401</v>
      </c>
      <c r="BD43">
        <f t="shared" si="56"/>
        <v>3722506422.0100665</v>
      </c>
      <c r="BE43">
        <f t="shared" si="57"/>
        <v>5388470645.1835089</v>
      </c>
      <c r="BF43">
        <f t="shared" si="58"/>
        <v>0.69082800429421165</v>
      </c>
      <c r="BG43">
        <f t="shared" si="59"/>
        <v>40.857378901917244</v>
      </c>
      <c r="BH43">
        <f t="shared" si="88"/>
        <v>-17221328</v>
      </c>
      <c r="BI43">
        <f t="shared" si="89"/>
        <v>-1.2707560343709938</v>
      </c>
      <c r="BJ43">
        <f t="shared" si="19"/>
        <v>-621.30130000000179</v>
      </c>
      <c r="BK43">
        <f t="shared" si="90"/>
        <v>-2.3210208640867168E-2</v>
      </c>
      <c r="BL43">
        <f t="shared" si="91"/>
        <v>0.9767897913591328</v>
      </c>
      <c r="BM43">
        <f t="shared" si="92"/>
        <v>4.5518219171587733</v>
      </c>
      <c r="BN43">
        <f t="shared" si="93"/>
        <v>223.6119995</v>
      </c>
      <c r="BO43">
        <f t="shared" si="29"/>
        <v>226.15110009999998</v>
      </c>
      <c r="BP43">
        <f t="shared" si="94"/>
        <v>224.46723442647058</v>
      </c>
      <c r="BQ43">
        <f t="shared" si="95"/>
        <v>1.6838656735293966</v>
      </c>
      <c r="BR43">
        <f t="shared" si="96"/>
        <v>0.9369959999999935</v>
      </c>
      <c r="BS43">
        <f t="shared" si="97"/>
        <v>3.2619929999999897</v>
      </c>
      <c r="BT43">
        <f t="shared" si="98"/>
        <v>3.7120060000000024</v>
      </c>
      <c r="BU43">
        <f t="shared" si="99"/>
        <v>5.75</v>
      </c>
      <c r="BV43">
        <f t="shared" si="100"/>
        <v>223.3223987333333</v>
      </c>
      <c r="BW43">
        <f t="shared" si="101"/>
        <v>223.53980785714288</v>
      </c>
      <c r="BX43">
        <f t="shared" si="102"/>
        <v>222.59068983636362</v>
      </c>
      <c r="BY43">
        <f t="shared" si="103"/>
        <v>222.37517512857144</v>
      </c>
      <c r="BZ43">
        <f t="shared" si="104"/>
        <v>232.75</v>
      </c>
      <c r="CA43">
        <f t="shared" si="105"/>
        <v>212.5</v>
      </c>
      <c r="CB43">
        <f t="shared" si="106"/>
        <v>226.47686301666667</v>
      </c>
      <c r="CC43">
        <f t="shared" si="107"/>
        <v>224.32691501944441</v>
      </c>
      <c r="CD43">
        <f t="shared" si="108"/>
        <v>219.31166505511911</v>
      </c>
      <c r="CE43">
        <f t="shared" si="109"/>
        <v>226.25734634868709</v>
      </c>
      <c r="CF43">
        <f t="shared" si="110"/>
        <v>224.60000600000001</v>
      </c>
      <c r="CG43">
        <f t="shared" si="111"/>
        <v>231</v>
      </c>
      <c r="CH43">
        <f t="shared" si="112"/>
        <v>223.75</v>
      </c>
    </row>
    <row r="44" spans="1:86">
      <c r="A44" s="1">
        <v>39506</v>
      </c>
      <c r="B44">
        <v>221.25</v>
      </c>
      <c r="C44">
        <v>222.5</v>
      </c>
      <c r="D44">
        <v>218</v>
      </c>
      <c r="E44">
        <v>220.22500600000001</v>
      </c>
      <c r="F44">
        <v>5579004</v>
      </c>
      <c r="G44">
        <f t="shared" si="34"/>
        <v>-61974.055989314511</v>
      </c>
      <c r="H44">
        <f t="shared" si="66"/>
        <v>-29935739.113075115</v>
      </c>
      <c r="I44">
        <f t="shared" si="15"/>
        <v>220.4937515</v>
      </c>
      <c r="J44">
        <f t="shared" si="44"/>
        <v>228</v>
      </c>
      <c r="K44">
        <f t="shared" si="45"/>
        <v>215.68125150000003</v>
      </c>
      <c r="L44">
        <f t="shared" si="46"/>
        <v>4</v>
      </c>
      <c r="M44">
        <f t="shared" si="47"/>
        <v>9</v>
      </c>
      <c r="N44">
        <f t="shared" si="48"/>
        <v>60</v>
      </c>
      <c r="O44">
        <f t="shared" si="49"/>
        <v>10</v>
      </c>
      <c r="P44">
        <f t="shared" si="2"/>
        <v>4.5</v>
      </c>
      <c r="Q44">
        <f t="shared" si="3"/>
        <v>2.2749939999999924</v>
      </c>
      <c r="R44">
        <f t="shared" si="4"/>
        <v>2.2250060000000076</v>
      </c>
      <c r="S44">
        <f t="shared" si="5"/>
        <v>4.5</v>
      </c>
      <c r="T44">
        <f t="shared" si="65"/>
        <v>10.341031107739946</v>
      </c>
      <c r="U44">
        <f t="shared" si="6"/>
        <v>0.42500300000000379</v>
      </c>
      <c r="V44">
        <f t="shared" si="7"/>
        <v>2.125</v>
      </c>
      <c r="W44">
        <f t="shared" si="8"/>
        <v>0</v>
      </c>
      <c r="X44">
        <f t="shared" si="9"/>
        <v>2.125</v>
      </c>
      <c r="Y44">
        <f t="shared" si="63"/>
        <v>1.5851971663626583</v>
      </c>
      <c r="Z44">
        <f t="shared" si="64"/>
        <v>1.9633533066483717</v>
      </c>
      <c r="AA44">
        <f t="shared" si="60"/>
        <v>15.329198315399967</v>
      </c>
      <c r="AB44">
        <f t="shared" si="61"/>
        <v>18.986049710060939</v>
      </c>
      <c r="AC44">
        <f t="shared" si="62"/>
        <v>10.656636932793537</v>
      </c>
      <c r="AD44">
        <f t="shared" si="78"/>
        <v>13.266233257935692</v>
      </c>
      <c r="AE44">
        <f t="shared" si="27"/>
        <v>222.9074004</v>
      </c>
      <c r="AF44">
        <f t="shared" si="32"/>
        <v>223.86666599999998</v>
      </c>
      <c r="AG44">
        <f t="shared" si="70"/>
        <v>223.96879874999996</v>
      </c>
      <c r="AH44">
        <f t="shared" si="50"/>
        <v>221.50630030000002</v>
      </c>
      <c r="AI44">
        <f t="shared" si="51"/>
        <v>229.9700473615886</v>
      </c>
      <c r="AJ44">
        <f t="shared" si="52"/>
        <v>213.04255323841144</v>
      </c>
      <c r="AK44">
        <f t="shared" si="53"/>
        <v>0.42430691213499444</v>
      </c>
      <c r="AL44">
        <f t="shared" si="10"/>
        <v>-1.1108444444441071E-2</v>
      </c>
      <c r="AM44">
        <f t="shared" si="11"/>
        <v>-61974.055989314511</v>
      </c>
      <c r="AN44">
        <f t="shared" si="71"/>
        <v>-10074316.794826899</v>
      </c>
      <c r="AO44">
        <f t="shared" si="72"/>
        <v>62682296</v>
      </c>
      <c r="AP44">
        <f t="shared" si="79"/>
        <v>-0.16072029006127822</v>
      </c>
      <c r="AQ44">
        <f t="shared" si="80"/>
        <v>221.75403379623583</v>
      </c>
      <c r="AR44">
        <f t="shared" si="81"/>
        <v>221.16711610194554</v>
      </c>
      <c r="AS44">
        <f t="shared" si="82"/>
        <v>222.05966879961062</v>
      </c>
      <c r="AT44">
        <f t="shared" si="83"/>
        <v>223.85270549060621</v>
      </c>
      <c r="AU44">
        <f t="shared" si="84"/>
        <v>222.18388188077046</v>
      </c>
      <c r="AV44">
        <f t="shared" si="85"/>
        <v>225.03195726707767</v>
      </c>
      <c r="AW44">
        <f t="shared" si="86"/>
        <v>-2.8480753863072152</v>
      </c>
      <c r="AX44">
        <f t="shared" si="113"/>
        <v>-3.6758973381856164</v>
      </c>
      <c r="AY44">
        <f t="shared" si="87"/>
        <v>0.82782195187840113</v>
      </c>
      <c r="AZ44">
        <f t="shared" si="12"/>
        <v>220.24166866666667</v>
      </c>
      <c r="BA44">
        <f t="shared" si="13"/>
        <v>1228729150.4580081</v>
      </c>
      <c r="BB44">
        <f t="shared" si="16"/>
        <v>0</v>
      </c>
      <c r="BC44">
        <f t="shared" si="17"/>
        <v>1228729150.4580081</v>
      </c>
      <c r="BD44">
        <f t="shared" si="56"/>
        <v>3141991817.8564262</v>
      </c>
      <c r="BE44">
        <f t="shared" si="57"/>
        <v>6617199795.6415167</v>
      </c>
      <c r="BF44">
        <f t="shared" si="58"/>
        <v>0.47482196622292255</v>
      </c>
      <c r="BG44">
        <f t="shared" si="59"/>
        <v>32.195205733134046</v>
      </c>
      <c r="BH44">
        <f t="shared" si="88"/>
        <v>-11642324</v>
      </c>
      <c r="BI44">
        <f t="shared" si="89"/>
        <v>-1.2656315222495247</v>
      </c>
      <c r="BJ44">
        <f t="shared" si="19"/>
        <v>-16.198699999998212</v>
      </c>
      <c r="BK44">
        <f t="shared" si="90"/>
        <v>3.8197934551207325E-3</v>
      </c>
      <c r="BL44">
        <f t="shared" si="91"/>
        <v>1.0038197934551207</v>
      </c>
      <c r="BM44">
        <f t="shared" si="92"/>
        <v>4.4607863756966495</v>
      </c>
      <c r="BN44">
        <f t="shared" si="93"/>
        <v>220.25</v>
      </c>
      <c r="BO44">
        <f t="shared" si="29"/>
        <v>224.87610009999997</v>
      </c>
      <c r="BP44">
        <f t="shared" si="94"/>
        <v>223.88874904411767</v>
      </c>
      <c r="BQ44">
        <f t="shared" si="95"/>
        <v>0.98735105588229999</v>
      </c>
      <c r="BR44">
        <f t="shared" si="96"/>
        <v>2.0500030000000038</v>
      </c>
      <c r="BS44">
        <f t="shared" si="97"/>
        <v>3</v>
      </c>
      <c r="BT44">
        <f t="shared" si="98"/>
        <v>0.73800700000001029</v>
      </c>
      <c r="BU44">
        <f t="shared" si="99"/>
        <v>6.25</v>
      </c>
      <c r="BV44">
        <f t="shared" si="100"/>
        <v>221.86573473333334</v>
      </c>
      <c r="BW44">
        <f t="shared" si="101"/>
        <v>222.43742938095244</v>
      </c>
      <c r="BX44">
        <f t="shared" si="102"/>
        <v>222.39000012727271</v>
      </c>
      <c r="BY44">
        <f t="shared" si="103"/>
        <v>222.02713297142861</v>
      </c>
      <c r="BZ44">
        <f t="shared" si="104"/>
        <v>232.75</v>
      </c>
      <c r="CA44">
        <f t="shared" si="105"/>
        <v>212.5</v>
      </c>
      <c r="CB44">
        <f t="shared" si="106"/>
        <v>224.35197837999999</v>
      </c>
      <c r="CC44">
        <f t="shared" si="107"/>
        <v>226.04183018055554</v>
      </c>
      <c r="CD44">
        <f t="shared" si="108"/>
        <v>219.63431126547616</v>
      </c>
      <c r="CE44">
        <f t="shared" si="109"/>
        <v>228.22142794025467</v>
      </c>
      <c r="CF44">
        <f t="shared" si="110"/>
        <v>219.38699299999999</v>
      </c>
      <c r="CG44">
        <f t="shared" si="111"/>
        <v>228.712006</v>
      </c>
      <c r="CH44">
        <f t="shared" si="112"/>
        <v>218.51199299999999</v>
      </c>
    </row>
    <row r="45" spans="1:86">
      <c r="A45" s="1">
        <v>39507</v>
      </c>
      <c r="B45">
        <v>220</v>
      </c>
      <c r="C45">
        <v>222.925003</v>
      </c>
      <c r="D45">
        <v>215.875</v>
      </c>
      <c r="E45">
        <v>219.35000600000001</v>
      </c>
      <c r="F45">
        <v>3416480</v>
      </c>
      <c r="G45">
        <f t="shared" si="34"/>
        <v>-48456.327136309148</v>
      </c>
      <c r="H45">
        <f t="shared" si="66"/>
        <v>-29984195.440211423</v>
      </c>
      <c r="I45">
        <f t="shared" si="15"/>
        <v>219.53750225000002</v>
      </c>
      <c r="J45">
        <f t="shared" si="44"/>
        <v>228</v>
      </c>
      <c r="K45">
        <f t="shared" si="45"/>
        <v>215.68125150000003</v>
      </c>
      <c r="L45">
        <f t="shared" si="46"/>
        <v>5</v>
      </c>
      <c r="M45">
        <f t="shared" si="47"/>
        <v>10</v>
      </c>
      <c r="N45">
        <f t="shared" si="48"/>
        <v>50</v>
      </c>
      <c r="O45">
        <f t="shared" si="49"/>
        <v>0</v>
      </c>
      <c r="P45">
        <f t="shared" si="2"/>
        <v>7.0500030000000038</v>
      </c>
      <c r="Q45">
        <f t="shared" si="3"/>
        <v>3.5749969999999962</v>
      </c>
      <c r="R45">
        <f t="shared" si="4"/>
        <v>3.4750060000000076</v>
      </c>
      <c r="S45">
        <f t="shared" si="5"/>
        <v>7.0500030000000038</v>
      </c>
      <c r="T45">
        <f t="shared" si="65"/>
        <v>10.105957671472808</v>
      </c>
      <c r="U45">
        <f t="shared" si="6"/>
        <v>-5.75</v>
      </c>
      <c r="V45">
        <f t="shared" si="7"/>
        <v>5.875</v>
      </c>
      <c r="W45">
        <f t="shared" si="8"/>
        <v>0</v>
      </c>
      <c r="X45">
        <f t="shared" si="9"/>
        <v>5.875</v>
      </c>
      <c r="Y45">
        <f t="shared" si="63"/>
        <v>1.4719687973367541</v>
      </c>
      <c r="Z45">
        <f t="shared" si="64"/>
        <v>2.2427566418877736</v>
      </c>
      <c r="AA45">
        <f t="shared" si="60"/>
        <v>14.565356843833232</v>
      </c>
      <c r="AB45">
        <f t="shared" si="61"/>
        <v>22.192420696740577</v>
      </c>
      <c r="AC45">
        <f t="shared" si="62"/>
        <v>20.749523946295369</v>
      </c>
      <c r="AD45">
        <f t="shared" si="78"/>
        <v>13.219575274015996</v>
      </c>
      <c r="AE45">
        <f t="shared" si="27"/>
        <v>221.75000300000002</v>
      </c>
      <c r="AF45">
        <f t="shared" si="32"/>
        <v>222.31450133333337</v>
      </c>
      <c r="AG45">
        <f t="shared" si="70"/>
        <v>223.31754904999994</v>
      </c>
      <c r="AH45">
        <f t="shared" si="50"/>
        <v>221.62380060000004</v>
      </c>
      <c r="AI45">
        <f t="shared" si="51"/>
        <v>229.93046144557522</v>
      </c>
      <c r="AJ45">
        <f t="shared" si="52"/>
        <v>213.31713975442486</v>
      </c>
      <c r="AK45">
        <f t="shared" si="53"/>
        <v>0.36313425802070376</v>
      </c>
      <c r="AL45">
        <f t="shared" si="10"/>
        <v>-1.4183114532006378E-2</v>
      </c>
      <c r="AM45">
        <f t="shared" si="11"/>
        <v>-48456.327136309148</v>
      </c>
      <c r="AN45">
        <f t="shared" si="71"/>
        <v>-12865557.414236538</v>
      </c>
      <c r="AO45">
        <f t="shared" si="72"/>
        <v>61929256</v>
      </c>
      <c r="AP45">
        <f t="shared" si="79"/>
        <v>-0.20774603548017012</v>
      </c>
      <c r="AQ45">
        <f t="shared" si="80"/>
        <v>220.93666434551565</v>
      </c>
      <c r="AR45">
        <f t="shared" si="81"/>
        <v>218.59723630289105</v>
      </c>
      <c r="AS45">
        <f t="shared" si="82"/>
        <v>221.57192949568071</v>
      </c>
      <c r="AT45">
        <f t="shared" si="83"/>
        <v>223.44746253645167</v>
      </c>
      <c r="AU45">
        <f t="shared" si="84"/>
        <v>221.75880049865489</v>
      </c>
      <c r="AV45">
        <f t="shared" si="85"/>
        <v>224.63422067838223</v>
      </c>
      <c r="AW45">
        <f t="shared" si="86"/>
        <v>-2.8754201797273424</v>
      </c>
      <c r="AX45">
        <f t="shared" si="113"/>
        <v>-3.5158019064939614</v>
      </c>
      <c r="AY45">
        <f t="shared" si="87"/>
        <v>0.64038172676661897</v>
      </c>
      <c r="AZ45">
        <f t="shared" si="12"/>
        <v>219.38333633333332</v>
      </c>
      <c r="BA45">
        <f t="shared" si="13"/>
        <v>749518780.91610658</v>
      </c>
      <c r="BB45">
        <f t="shared" si="16"/>
        <v>0</v>
      </c>
      <c r="BC45">
        <f t="shared" si="17"/>
        <v>749518780.91610658</v>
      </c>
      <c r="BD45">
        <f t="shared" si="56"/>
        <v>3141991817.8564262</v>
      </c>
      <c r="BE45">
        <f t="shared" si="57"/>
        <v>6646976437.5615749</v>
      </c>
      <c r="BF45">
        <f t="shared" si="58"/>
        <v>0.47269489329031794</v>
      </c>
      <c r="BG45">
        <f t="shared" si="59"/>
        <v>32.097272520190216</v>
      </c>
      <c r="BH45">
        <f t="shared" si="88"/>
        <v>-15058804</v>
      </c>
      <c r="BI45">
        <f t="shared" si="89"/>
        <v>-1.2800454761717701</v>
      </c>
      <c r="BJ45">
        <f t="shared" si="19"/>
        <v>-187.5</v>
      </c>
      <c r="BK45">
        <f t="shared" si="90"/>
        <v>-3.9732091095958464E-3</v>
      </c>
      <c r="BL45">
        <f t="shared" si="91"/>
        <v>0.99602679089040413</v>
      </c>
      <c r="BM45">
        <f t="shared" si="92"/>
        <v>4.37799467042659</v>
      </c>
      <c r="BN45">
        <f t="shared" si="93"/>
        <v>219.4000015</v>
      </c>
      <c r="BO45">
        <f t="shared" si="29"/>
        <v>223.60859980000001</v>
      </c>
      <c r="BP45">
        <f t="shared" si="94"/>
        <v>223.15271980882358</v>
      </c>
      <c r="BQ45">
        <f t="shared" si="95"/>
        <v>0.45587999117643108</v>
      </c>
      <c r="BR45">
        <f t="shared" si="96"/>
        <v>6.0500030000000038</v>
      </c>
      <c r="BS45">
        <f t="shared" si="97"/>
        <v>3.375</v>
      </c>
      <c r="BT45">
        <f t="shared" si="98"/>
        <v>4.1750030000000038</v>
      </c>
      <c r="BU45">
        <f t="shared" si="99"/>
        <v>1.8249969999999962</v>
      </c>
      <c r="BV45">
        <f t="shared" si="100"/>
        <v>220.67993660000002</v>
      </c>
      <c r="BW45">
        <f t="shared" si="101"/>
        <v>221.14695509523807</v>
      </c>
      <c r="BX45">
        <f t="shared" si="102"/>
        <v>221.9979466181818</v>
      </c>
      <c r="BY45">
        <f t="shared" si="103"/>
        <v>221.58724794761906</v>
      </c>
      <c r="BZ45">
        <f t="shared" si="104"/>
        <v>232.75</v>
      </c>
      <c r="CA45">
        <f t="shared" si="105"/>
        <v>212.5</v>
      </c>
      <c r="CB45">
        <f t="shared" si="106"/>
        <v>223.44806971666668</v>
      </c>
      <c r="CC45">
        <f t="shared" si="107"/>
        <v>224.01239887222224</v>
      </c>
      <c r="CD45">
        <f t="shared" si="108"/>
        <v>219.95266423039681</v>
      </c>
      <c r="CE45">
        <f t="shared" si="109"/>
        <v>227.84951233406983</v>
      </c>
      <c r="CF45">
        <f t="shared" si="110"/>
        <v>220.22500600000001</v>
      </c>
      <c r="CG45">
        <f t="shared" si="111"/>
        <v>222.5</v>
      </c>
      <c r="CH45">
        <f t="shared" si="112"/>
        <v>218</v>
      </c>
    </row>
    <row r="46" spans="1:86">
      <c r="A46" s="1">
        <v>39510</v>
      </c>
      <c r="B46">
        <v>216.5</v>
      </c>
      <c r="C46">
        <v>217.175003</v>
      </c>
      <c r="D46">
        <v>210</v>
      </c>
      <c r="E46">
        <v>212.14999399999999</v>
      </c>
      <c r="F46">
        <v>3141328</v>
      </c>
      <c r="G46">
        <f t="shared" si="34"/>
        <v>-1258726.3196851702</v>
      </c>
      <c r="H46">
        <f t="shared" si="66"/>
        <v>-31242921.759896591</v>
      </c>
      <c r="I46">
        <f t="shared" si="15"/>
        <v>213.95624925000001</v>
      </c>
      <c r="J46">
        <f t="shared" si="44"/>
        <v>228</v>
      </c>
      <c r="K46">
        <f t="shared" si="45"/>
        <v>213.95624925000001</v>
      </c>
      <c r="L46">
        <f t="shared" si="46"/>
        <v>6</v>
      </c>
      <c r="M46">
        <f t="shared" si="47"/>
        <v>1</v>
      </c>
      <c r="N46">
        <f t="shared" si="48"/>
        <v>40</v>
      </c>
      <c r="O46">
        <f t="shared" si="49"/>
        <v>90</v>
      </c>
      <c r="P46">
        <f t="shared" si="2"/>
        <v>7.1750030000000038</v>
      </c>
      <c r="Q46">
        <f t="shared" si="3"/>
        <v>5.0250090000000114</v>
      </c>
      <c r="R46">
        <f t="shared" si="4"/>
        <v>2.1499939999999924</v>
      </c>
      <c r="S46">
        <f t="shared" si="5"/>
        <v>7.1750030000000038</v>
      </c>
      <c r="T46">
        <f t="shared" si="65"/>
        <v>9.8966037663676083</v>
      </c>
      <c r="U46">
        <f t="shared" si="6"/>
        <v>0.32499699999999621</v>
      </c>
      <c r="V46">
        <f t="shared" si="7"/>
        <v>-1.7749939999999924</v>
      </c>
      <c r="W46">
        <f t="shared" si="8"/>
        <v>0.32499699999999621</v>
      </c>
      <c r="X46">
        <f t="shared" si="9"/>
        <v>0</v>
      </c>
      <c r="Y46">
        <f t="shared" si="63"/>
        <v>1.3900422403841284</v>
      </c>
      <c r="Z46">
        <f t="shared" si="64"/>
        <v>2.0825597388957897</v>
      </c>
      <c r="AA46">
        <f t="shared" si="60"/>
        <v>14.04564912569316</v>
      </c>
      <c r="AB46">
        <f t="shared" si="61"/>
        <v>21.043175902152544</v>
      </c>
      <c r="AC46">
        <f t="shared" si="62"/>
        <v>19.942322864633695</v>
      </c>
      <c r="AD46">
        <f t="shared" si="78"/>
        <v>12.951645142235154</v>
      </c>
      <c r="AE46">
        <f t="shared" si="27"/>
        <v>219.14240099999998</v>
      </c>
      <c r="AF46">
        <f t="shared" si="32"/>
        <v>220.1500015</v>
      </c>
      <c r="AG46">
        <f t="shared" si="70"/>
        <v>221.72939905000004</v>
      </c>
      <c r="AH46">
        <f t="shared" si="50"/>
        <v>221.5087997</v>
      </c>
      <c r="AI46">
        <f t="shared" si="51"/>
        <v>230.29143458816696</v>
      </c>
      <c r="AJ46">
        <f t="shared" si="52"/>
        <v>212.72616481183303</v>
      </c>
      <c r="AK46">
        <f t="shared" si="53"/>
        <v>-3.280170581890663E-2</v>
      </c>
      <c r="AL46">
        <f t="shared" si="10"/>
        <v>-0.4006987871642726</v>
      </c>
      <c r="AM46">
        <f t="shared" si="11"/>
        <v>-1258726.3196851702</v>
      </c>
      <c r="AN46">
        <f t="shared" si="71"/>
        <v>-15863000.914222511</v>
      </c>
      <c r="AO46">
        <f t="shared" si="72"/>
        <v>61340064</v>
      </c>
      <c r="AP46">
        <f t="shared" si="79"/>
        <v>-0.25860750510828467</v>
      </c>
      <c r="AQ46">
        <f t="shared" si="80"/>
        <v>217.94919642804032</v>
      </c>
      <c r="AR46">
        <f t="shared" si="81"/>
        <v>217.48652310156709</v>
      </c>
      <c r="AS46">
        <f t="shared" si="82"/>
        <v>219.87598110645817</v>
      </c>
      <c r="AT46">
        <f t="shared" si="83"/>
        <v>222.43069036817101</v>
      </c>
      <c r="AU46">
        <f t="shared" si="84"/>
        <v>220.31747952385666</v>
      </c>
      <c r="AV46">
        <f t="shared" si="85"/>
        <v>223.76032481089547</v>
      </c>
      <c r="AW46">
        <f t="shared" si="86"/>
        <v>-3.4428452870388071</v>
      </c>
      <c r="AX46">
        <f t="shared" si="113"/>
        <v>-3.5012105826029307</v>
      </c>
      <c r="AY46">
        <f t="shared" si="87"/>
        <v>5.836529556412362E-2</v>
      </c>
      <c r="AZ46">
        <f t="shared" si="12"/>
        <v>213.10833233333332</v>
      </c>
      <c r="BA46">
        <f t="shared" si="13"/>
        <v>669443171.39200532</v>
      </c>
      <c r="BB46">
        <f t="shared" si="16"/>
        <v>0</v>
      </c>
      <c r="BC46">
        <f t="shared" si="17"/>
        <v>669443171.39200532</v>
      </c>
      <c r="BD46">
        <f t="shared" si="56"/>
        <v>3141991817.8564262</v>
      </c>
      <c r="BE46">
        <f t="shared" si="57"/>
        <v>6176776031.1215687</v>
      </c>
      <c r="BF46">
        <f t="shared" si="58"/>
        <v>0.5086782816837716</v>
      </c>
      <c r="BG46">
        <f t="shared" si="59"/>
        <v>33.716816093889648</v>
      </c>
      <c r="BH46">
        <f t="shared" si="88"/>
        <v>-18200132</v>
      </c>
      <c r="BI46">
        <f t="shared" si="89"/>
        <v>-1.5386308050582371</v>
      </c>
      <c r="BJ46">
        <f t="shared" si="19"/>
        <v>-820.00120000000152</v>
      </c>
      <c r="BK46">
        <f t="shared" si="90"/>
        <v>-3.2824307285407667E-2</v>
      </c>
      <c r="BL46">
        <f t="shared" si="91"/>
        <v>0.96717569271459236</v>
      </c>
      <c r="BM46">
        <f t="shared" si="92"/>
        <v>4.6288550173781928</v>
      </c>
      <c r="BN46">
        <f t="shared" si="93"/>
        <v>213.5875015</v>
      </c>
      <c r="BO46">
        <f t="shared" si="29"/>
        <v>220.84490049999999</v>
      </c>
      <c r="BP46">
        <f t="shared" si="94"/>
        <v>222.44205808823534</v>
      </c>
      <c r="BQ46">
        <f t="shared" si="95"/>
        <v>-1.5971575882353477</v>
      </c>
      <c r="BR46">
        <f t="shared" si="96"/>
        <v>-6.7130130000000179</v>
      </c>
      <c r="BS46">
        <f t="shared" si="97"/>
        <v>-3.75</v>
      </c>
      <c r="BT46">
        <f t="shared" si="98"/>
        <v>-3.8249969999999962</v>
      </c>
      <c r="BU46">
        <f t="shared" si="99"/>
        <v>2.5</v>
      </c>
      <c r="BV46">
        <f t="shared" si="100"/>
        <v>217.47993360000001</v>
      </c>
      <c r="BW46">
        <f t="shared" si="101"/>
        <v>218.24281014285714</v>
      </c>
      <c r="BX46">
        <f t="shared" si="102"/>
        <v>220.27543632727276</v>
      </c>
      <c r="BY46">
        <f t="shared" si="103"/>
        <v>220.52367127619044</v>
      </c>
      <c r="BZ46">
        <f t="shared" si="104"/>
        <v>232.75</v>
      </c>
      <c r="CA46">
        <f t="shared" si="105"/>
        <v>210</v>
      </c>
      <c r="CB46">
        <f t="shared" si="106"/>
        <v>221.60608218333331</v>
      </c>
      <c r="CC46">
        <f t="shared" si="107"/>
        <v>222.89839168055559</v>
      </c>
      <c r="CD46">
        <f t="shared" si="108"/>
        <v>222.38357373678568</v>
      </c>
      <c r="CE46">
        <f t="shared" si="109"/>
        <v>224.72486027431651</v>
      </c>
      <c r="CF46">
        <f t="shared" si="110"/>
        <v>219.35000600000001</v>
      </c>
      <c r="CG46">
        <f t="shared" si="111"/>
        <v>222.925003</v>
      </c>
      <c r="CH46">
        <f t="shared" si="112"/>
        <v>215.875</v>
      </c>
    </row>
    <row r="47" spans="1:86">
      <c r="A47" s="1">
        <v>39511</v>
      </c>
      <c r="B47">
        <v>214.5</v>
      </c>
      <c r="C47">
        <v>217.5</v>
      </c>
      <c r="D47">
        <v>211.77499399999999</v>
      </c>
      <c r="E47">
        <v>214.699997</v>
      </c>
      <c r="F47">
        <v>3010532</v>
      </c>
      <c r="G47">
        <f t="shared" si="34"/>
        <v>65732.070848484611</v>
      </c>
      <c r="H47">
        <f t="shared" si="66"/>
        <v>-31177189.689048108</v>
      </c>
      <c r="I47">
        <f t="shared" si="15"/>
        <v>214.61874775000001</v>
      </c>
      <c r="J47">
        <f t="shared" si="44"/>
        <v>228</v>
      </c>
      <c r="K47">
        <f t="shared" si="45"/>
        <v>213.95624925000001</v>
      </c>
      <c r="L47">
        <f t="shared" si="46"/>
        <v>7</v>
      </c>
      <c r="M47">
        <f t="shared" si="47"/>
        <v>2</v>
      </c>
      <c r="N47">
        <f t="shared" si="48"/>
        <v>30</v>
      </c>
      <c r="O47">
        <f t="shared" si="49"/>
        <v>80</v>
      </c>
      <c r="P47">
        <f t="shared" si="2"/>
        <v>5.7250060000000076</v>
      </c>
      <c r="Q47">
        <f t="shared" si="3"/>
        <v>2.8000030000000038</v>
      </c>
      <c r="R47">
        <f t="shared" si="4"/>
        <v>2.9250030000000038</v>
      </c>
      <c r="S47">
        <f t="shared" si="5"/>
        <v>5.7250060000000076</v>
      </c>
      <c r="T47">
        <f t="shared" si="65"/>
        <v>9.5986324973413524</v>
      </c>
      <c r="U47">
        <f t="shared" si="6"/>
        <v>3.1999969999999962</v>
      </c>
      <c r="V47">
        <f t="shared" si="7"/>
        <v>0.52499399999999241</v>
      </c>
      <c r="W47">
        <f t="shared" si="8"/>
        <v>3.1999969999999962</v>
      </c>
      <c r="X47">
        <f t="shared" si="9"/>
        <v>0</v>
      </c>
      <c r="Y47">
        <f t="shared" si="63"/>
        <v>1.5193247232138332</v>
      </c>
      <c r="Z47">
        <f t="shared" si="64"/>
        <v>1.9338054718318047</v>
      </c>
      <c r="AA47">
        <f t="shared" si="60"/>
        <v>15.828553949061583</v>
      </c>
      <c r="AB47">
        <f t="shared" si="61"/>
        <v>20.146676855973325</v>
      </c>
      <c r="AC47">
        <f t="shared" si="62"/>
        <v>12.003044345465048</v>
      </c>
      <c r="AD47">
        <f t="shared" si="78"/>
        <v>12.211219735568383</v>
      </c>
      <c r="AE47">
        <f t="shared" si="27"/>
        <v>217.16239919999998</v>
      </c>
      <c r="AF47">
        <f t="shared" si="32"/>
        <v>218.40200033333329</v>
      </c>
      <c r="AG47">
        <f t="shared" si="70"/>
        <v>220.52629925000002</v>
      </c>
      <c r="AH47">
        <f t="shared" si="50"/>
        <v>221.09249870000002</v>
      </c>
      <c r="AI47">
        <f t="shared" si="51"/>
        <v>230.69381525383295</v>
      </c>
      <c r="AJ47">
        <f t="shared" si="52"/>
        <v>211.49118214616709</v>
      </c>
      <c r="AK47">
        <f t="shared" si="53"/>
        <v>0.16710285698016683</v>
      </c>
      <c r="AL47">
        <f t="shared" si="10"/>
        <v>2.1834038252536301E-2</v>
      </c>
      <c r="AM47">
        <f t="shared" si="11"/>
        <v>65732.070848484611</v>
      </c>
      <c r="AN47">
        <f t="shared" si="71"/>
        <v>-15772922.717024602</v>
      </c>
      <c r="AO47">
        <f t="shared" si="72"/>
        <v>62627724</v>
      </c>
      <c r="AP47">
        <f t="shared" si="79"/>
        <v>-0.25185208258605407</v>
      </c>
      <c r="AQ47">
        <f t="shared" si="80"/>
        <v>216.84446862250661</v>
      </c>
      <c r="AR47">
        <f t="shared" si="81"/>
        <v>217.86798816262046</v>
      </c>
      <c r="AS47">
        <f t="shared" si="82"/>
        <v>218.9443039672957</v>
      </c>
      <c r="AT47">
        <f t="shared" si="83"/>
        <v>221.73492796503561</v>
      </c>
      <c r="AU47">
        <f t="shared" si="84"/>
        <v>219.47485714527815</v>
      </c>
      <c r="AV47">
        <f t="shared" si="85"/>
        <v>223.12610186413278</v>
      </c>
      <c r="AW47">
        <f t="shared" si="86"/>
        <v>-3.6512447188546275</v>
      </c>
      <c r="AX47">
        <f t="shared" si="113"/>
        <v>-3.5312174098532703</v>
      </c>
      <c r="AY47">
        <f t="shared" si="87"/>
        <v>-0.12002730900135727</v>
      </c>
      <c r="AZ47">
        <f t="shared" si="12"/>
        <v>214.65833033333334</v>
      </c>
      <c r="BA47">
        <f t="shared" si="13"/>
        <v>646235772.53507066</v>
      </c>
      <c r="BB47">
        <f t="shared" si="16"/>
        <v>646235772.53507066</v>
      </c>
      <c r="BC47">
        <f t="shared" si="17"/>
        <v>0</v>
      </c>
      <c r="BD47">
        <f t="shared" si="56"/>
        <v>3788227590.3914967</v>
      </c>
      <c r="BE47">
        <f t="shared" si="57"/>
        <v>5700136052.6450672</v>
      </c>
      <c r="BF47">
        <f t="shared" si="58"/>
        <v>0.66458546873343904</v>
      </c>
      <c r="BG47">
        <f t="shared" si="59"/>
        <v>39.924983199517726</v>
      </c>
      <c r="BH47">
        <f t="shared" si="88"/>
        <v>-15189600</v>
      </c>
      <c r="BI47">
        <f t="shared" si="89"/>
        <v>-1.6364041178283859</v>
      </c>
      <c r="BJ47">
        <f t="shared" si="19"/>
        <v>155.00030000000038</v>
      </c>
      <c r="BK47">
        <f t="shared" si="90"/>
        <v>1.2019811794102638E-2</v>
      </c>
      <c r="BL47">
        <f t="shared" si="91"/>
        <v>1.0120198117941026</v>
      </c>
      <c r="BM47">
        <f t="shared" si="92"/>
        <v>5.060338141064614</v>
      </c>
      <c r="BN47">
        <f t="shared" si="93"/>
        <v>214.637497</v>
      </c>
      <c r="BO47">
        <f t="shared" si="29"/>
        <v>218.29739990000002</v>
      </c>
      <c r="BP47">
        <f t="shared" si="94"/>
        <v>221.80014619117651</v>
      </c>
      <c r="BQ47">
        <f t="shared" si="95"/>
        <v>-3.5027462911764928</v>
      </c>
      <c r="BR47">
        <f t="shared" si="96"/>
        <v>-6.8249969999999962</v>
      </c>
      <c r="BS47">
        <f t="shared" si="97"/>
        <v>-6.5370020000000011</v>
      </c>
      <c r="BT47">
        <f t="shared" si="98"/>
        <v>-6.1629939999999976</v>
      </c>
      <c r="BU47">
        <f t="shared" si="99"/>
        <v>-5.4750060000000076</v>
      </c>
      <c r="BV47">
        <f t="shared" si="100"/>
        <v>215.99913226666666</v>
      </c>
      <c r="BW47">
        <f t="shared" si="101"/>
        <v>216.68566599999997</v>
      </c>
      <c r="BX47">
        <f t="shared" si="102"/>
        <v>219.03747220000002</v>
      </c>
      <c r="BY47">
        <f t="shared" si="103"/>
        <v>219.8542044142857</v>
      </c>
      <c r="BZ47">
        <f t="shared" si="104"/>
        <v>232.75</v>
      </c>
      <c r="CA47">
        <f t="shared" si="105"/>
        <v>210</v>
      </c>
      <c r="CB47">
        <f t="shared" si="106"/>
        <v>218.75747862333333</v>
      </c>
      <c r="CC47">
        <f t="shared" si="107"/>
        <v>221.07206854166665</v>
      </c>
      <c r="CD47">
        <f t="shared" si="108"/>
        <v>223.5398281411905</v>
      </c>
      <c r="CE47">
        <f t="shared" si="109"/>
        <v>221.76125903992406</v>
      </c>
      <c r="CF47">
        <f t="shared" si="110"/>
        <v>212.14999399999999</v>
      </c>
      <c r="CG47">
        <f t="shared" si="111"/>
        <v>217.175003</v>
      </c>
      <c r="CH47">
        <f t="shared" si="112"/>
        <v>210</v>
      </c>
    </row>
    <row r="48" spans="1:86">
      <c r="A48" s="1">
        <v>39512</v>
      </c>
      <c r="B48">
        <v>211.25</v>
      </c>
      <c r="C48">
        <v>220.699997</v>
      </c>
      <c r="D48">
        <v>211.25</v>
      </c>
      <c r="E48">
        <v>218.824997</v>
      </c>
      <c r="F48">
        <v>2209348</v>
      </c>
      <c r="G48">
        <f t="shared" si="34"/>
        <v>1332622.3248489916</v>
      </c>
      <c r="H48">
        <f t="shared" si="66"/>
        <v>-29844567.364199117</v>
      </c>
      <c r="I48">
        <f t="shared" si="15"/>
        <v>215.50624849999997</v>
      </c>
      <c r="J48">
        <f t="shared" si="44"/>
        <v>228</v>
      </c>
      <c r="K48">
        <f t="shared" si="45"/>
        <v>213.95624925000001</v>
      </c>
      <c r="L48">
        <f t="shared" si="46"/>
        <v>8</v>
      </c>
      <c r="M48">
        <f t="shared" si="47"/>
        <v>3</v>
      </c>
      <c r="N48">
        <f t="shared" si="48"/>
        <v>20</v>
      </c>
      <c r="O48">
        <f t="shared" si="49"/>
        <v>70</v>
      </c>
      <c r="P48">
        <f t="shared" si="2"/>
        <v>9.4499969999999962</v>
      </c>
      <c r="Q48">
        <f t="shared" si="3"/>
        <v>1.875</v>
      </c>
      <c r="R48">
        <f t="shared" si="4"/>
        <v>7.5749969999999962</v>
      </c>
      <c r="S48">
        <f t="shared" si="5"/>
        <v>9.4499969999999962</v>
      </c>
      <c r="T48">
        <f t="shared" si="65"/>
        <v>9.5880156761026853</v>
      </c>
      <c r="U48">
        <f t="shared" si="6"/>
        <v>-4.1750030000000038</v>
      </c>
      <c r="V48">
        <f t="shared" si="7"/>
        <v>0.6880040000000065</v>
      </c>
      <c r="W48">
        <f t="shared" si="8"/>
        <v>0</v>
      </c>
      <c r="X48">
        <f t="shared" si="9"/>
        <v>0.6880040000000065</v>
      </c>
      <c r="Y48">
        <f t="shared" si="63"/>
        <v>1.4108015286985593</v>
      </c>
      <c r="Z48">
        <f t="shared" si="64"/>
        <v>1.8448196524152478</v>
      </c>
      <c r="AA48">
        <f t="shared" si="60"/>
        <v>14.714218002530622</v>
      </c>
      <c r="AB48">
        <f t="shared" si="61"/>
        <v>19.24089107419071</v>
      </c>
      <c r="AC48">
        <f t="shared" si="62"/>
        <v>13.331345988116553</v>
      </c>
      <c r="AD48">
        <f t="shared" si="78"/>
        <v>11.544442563205921</v>
      </c>
      <c r="AE48">
        <f t="shared" si="27"/>
        <v>217.05</v>
      </c>
      <c r="AF48">
        <f t="shared" si="32"/>
        <v>217.43949883333332</v>
      </c>
      <c r="AG48">
        <f t="shared" si="70"/>
        <v>220.14129939999998</v>
      </c>
      <c r="AH48">
        <f t="shared" si="50"/>
        <v>220.82249899999997</v>
      </c>
      <c r="AI48">
        <f t="shared" si="51"/>
        <v>230.51143521224674</v>
      </c>
      <c r="AJ48">
        <f t="shared" si="52"/>
        <v>211.13356278775319</v>
      </c>
      <c r="AK48">
        <f t="shared" si="53"/>
        <v>0.39691840485670993</v>
      </c>
      <c r="AL48">
        <f t="shared" si="10"/>
        <v>0.60317447719824657</v>
      </c>
      <c r="AM48">
        <f t="shared" si="11"/>
        <v>1332622.3248489916</v>
      </c>
      <c r="AN48">
        <f t="shared" si="71"/>
        <v>-13051624.28001515</v>
      </c>
      <c r="AO48">
        <f t="shared" si="72"/>
        <v>60829120</v>
      </c>
      <c r="AP48">
        <f t="shared" si="79"/>
        <v>-0.21456210906906348</v>
      </c>
      <c r="AQ48">
        <f t="shared" si="80"/>
        <v>217.51784827085436</v>
      </c>
      <c r="AR48">
        <f t="shared" si="81"/>
        <v>216.06393982627364</v>
      </c>
      <c r="AS48">
        <f t="shared" si="82"/>
        <v>218.92282871318247</v>
      </c>
      <c r="AT48">
        <f t="shared" si="83"/>
        <v>221.47303417818242</v>
      </c>
      <c r="AU48">
        <f t="shared" si="84"/>
        <v>219.37737812348644</v>
      </c>
      <c r="AV48">
        <f t="shared" si="85"/>
        <v>222.82502452364349</v>
      </c>
      <c r="AW48">
        <f t="shared" si="86"/>
        <v>-3.4476464001570548</v>
      </c>
      <c r="AX48">
        <f t="shared" si="113"/>
        <v>-3.5145032079140273</v>
      </c>
      <c r="AY48">
        <f t="shared" si="87"/>
        <v>6.6856807756972447E-2</v>
      </c>
      <c r="AZ48">
        <f t="shared" si="12"/>
        <v>216.92499799999999</v>
      </c>
      <c r="BA48">
        <f t="shared" si="13"/>
        <v>479262810.48130399</v>
      </c>
      <c r="BB48">
        <f t="shared" si="16"/>
        <v>479262810.48130399</v>
      </c>
      <c r="BC48">
        <f t="shared" si="17"/>
        <v>0</v>
      </c>
      <c r="BD48">
        <f t="shared" si="56"/>
        <v>3774238277.7859478</v>
      </c>
      <c r="BE48">
        <f t="shared" si="57"/>
        <v>5700136052.6450672</v>
      </c>
      <c r="BF48">
        <f t="shared" si="58"/>
        <v>0.66213126194322436</v>
      </c>
      <c r="BG48">
        <f t="shared" si="59"/>
        <v>39.83627990782847</v>
      </c>
      <c r="BH48">
        <f t="shared" si="88"/>
        <v>-12980252</v>
      </c>
      <c r="BI48">
        <f t="shared" si="89"/>
        <v>-1.5472438104864799</v>
      </c>
      <c r="BJ48">
        <f t="shared" si="19"/>
        <v>312.5</v>
      </c>
      <c r="BK48">
        <f t="shared" si="90"/>
        <v>1.92128554151773E-2</v>
      </c>
      <c r="BL48">
        <f t="shared" si="91"/>
        <v>1.0192128554151774</v>
      </c>
      <c r="BM48">
        <f t="shared" si="92"/>
        <v>5.1065177557970243</v>
      </c>
      <c r="BN48">
        <f t="shared" si="93"/>
        <v>215.9749985</v>
      </c>
      <c r="BO48">
        <f t="shared" si="29"/>
        <v>216.76999970000003</v>
      </c>
      <c r="BP48">
        <f t="shared" si="94"/>
        <v>221.22220497058828</v>
      </c>
      <c r="BQ48">
        <f t="shared" si="95"/>
        <v>-4.4522052705882516</v>
      </c>
      <c r="BR48">
        <f t="shared" si="96"/>
        <v>-9.8379970000000014</v>
      </c>
      <c r="BS48">
        <f t="shared" si="97"/>
        <v>-9.25</v>
      </c>
      <c r="BT48">
        <f t="shared" si="98"/>
        <v>-12.050003000000004</v>
      </c>
      <c r="BU48">
        <f t="shared" si="99"/>
        <v>-13.25</v>
      </c>
      <c r="BV48">
        <f t="shared" si="100"/>
        <v>216.55333153333331</v>
      </c>
      <c r="BW48">
        <f t="shared" si="101"/>
        <v>216.80652219047619</v>
      </c>
      <c r="BX48">
        <f t="shared" si="102"/>
        <v>218.62519916363638</v>
      </c>
      <c r="BY48">
        <f t="shared" si="103"/>
        <v>219.69217562857142</v>
      </c>
      <c r="BZ48">
        <f t="shared" si="104"/>
        <v>232.75</v>
      </c>
      <c r="CA48">
        <f t="shared" si="105"/>
        <v>210</v>
      </c>
      <c r="CB48">
        <f t="shared" si="106"/>
        <v>218.18208628333332</v>
      </c>
      <c r="CC48">
        <f t="shared" si="107"/>
        <v>218.537815325</v>
      </c>
      <c r="CD48">
        <f t="shared" si="108"/>
        <v>224.31768521071427</v>
      </c>
      <c r="CE48">
        <f t="shared" si="109"/>
        <v>220.7124671488879</v>
      </c>
      <c r="CF48">
        <f t="shared" si="110"/>
        <v>214.699997</v>
      </c>
      <c r="CG48">
        <f t="shared" si="111"/>
        <v>217.5</v>
      </c>
      <c r="CH48">
        <f t="shared" si="112"/>
        <v>211.77499399999999</v>
      </c>
    </row>
    <row r="49" spans="1:86">
      <c r="A49" s="1">
        <v>39514</v>
      </c>
      <c r="B49">
        <v>215.64999399999999</v>
      </c>
      <c r="C49">
        <v>216.52499399999999</v>
      </c>
      <c r="D49">
        <v>210.56199599999999</v>
      </c>
      <c r="E49">
        <v>211.537994</v>
      </c>
      <c r="F49">
        <v>1996828</v>
      </c>
      <c r="G49">
        <f t="shared" si="34"/>
        <v>-1343163.4727457534</v>
      </c>
      <c r="H49">
        <f t="shared" si="66"/>
        <v>-31187730.836944871</v>
      </c>
      <c r="I49">
        <f t="shared" si="15"/>
        <v>213.56874450000001</v>
      </c>
      <c r="J49">
        <f t="shared" si="44"/>
        <v>228</v>
      </c>
      <c r="K49">
        <f t="shared" si="45"/>
        <v>213.56874450000001</v>
      </c>
      <c r="L49">
        <f t="shared" si="46"/>
        <v>9</v>
      </c>
      <c r="M49">
        <f t="shared" si="47"/>
        <v>1</v>
      </c>
      <c r="N49">
        <f t="shared" si="48"/>
        <v>10</v>
      </c>
      <c r="O49">
        <f t="shared" si="49"/>
        <v>90</v>
      </c>
      <c r="P49">
        <f t="shared" si="2"/>
        <v>5.9629979999999989</v>
      </c>
      <c r="Q49">
        <f t="shared" si="3"/>
        <v>4.9869999999999948</v>
      </c>
      <c r="R49">
        <f t="shared" si="4"/>
        <v>0.97599800000000414</v>
      </c>
      <c r="S49">
        <f t="shared" si="5"/>
        <v>5.9629979999999989</v>
      </c>
      <c r="T49">
        <f t="shared" si="65"/>
        <v>9.3290858420953509</v>
      </c>
      <c r="U49">
        <f t="shared" si="6"/>
        <v>-3.0249939999999924</v>
      </c>
      <c r="V49">
        <f t="shared" si="7"/>
        <v>3.0619959999999935</v>
      </c>
      <c r="W49">
        <f t="shared" si="8"/>
        <v>0</v>
      </c>
      <c r="X49">
        <f t="shared" si="9"/>
        <v>3.0619959999999935</v>
      </c>
      <c r="Y49">
        <f t="shared" si="63"/>
        <v>1.3100299909343764</v>
      </c>
      <c r="Z49">
        <f t="shared" si="64"/>
        <v>1.9317608200998726</v>
      </c>
      <c r="AA49">
        <f t="shared" si="60"/>
        <v>14.042426161662785</v>
      </c>
      <c r="AB49">
        <f t="shared" si="61"/>
        <v>20.706860809268651</v>
      </c>
      <c r="AC49">
        <f t="shared" si="62"/>
        <v>19.178622724491632</v>
      </c>
      <c r="AD49">
        <f t="shared" si="78"/>
        <v>11.076586913984825</v>
      </c>
      <c r="AE49">
        <f t="shared" si="27"/>
        <v>215.31259759999998</v>
      </c>
      <c r="AF49">
        <f t="shared" si="32"/>
        <v>216.13133233333335</v>
      </c>
      <c r="AG49">
        <f t="shared" si="70"/>
        <v>219.73009945000004</v>
      </c>
      <c r="AH49">
        <f t="shared" si="50"/>
        <v>219.10999899999996</v>
      </c>
      <c r="AI49">
        <f t="shared" si="51"/>
        <v>228.70355560977509</v>
      </c>
      <c r="AJ49">
        <f t="shared" si="52"/>
        <v>209.51644239022482</v>
      </c>
      <c r="AK49">
        <f t="shared" si="53"/>
        <v>0.1053598624578584</v>
      </c>
      <c r="AL49">
        <f t="shared" si="10"/>
        <v>-0.67264855698425374</v>
      </c>
      <c r="AM49">
        <f t="shared" si="11"/>
        <v>-1343163.4727457534</v>
      </c>
      <c r="AN49">
        <f t="shared" si="71"/>
        <v>-12995373.322629947</v>
      </c>
      <c r="AO49">
        <f t="shared" si="72"/>
        <v>60251296</v>
      </c>
      <c r="AP49">
        <f t="shared" si="79"/>
        <v>-0.21568620403833216</v>
      </c>
      <c r="AQ49">
        <f t="shared" si="80"/>
        <v>215.48469781876386</v>
      </c>
      <c r="AR49">
        <f t="shared" si="81"/>
        <v>213.88342026578565</v>
      </c>
      <c r="AS49">
        <f t="shared" si="82"/>
        <v>217.59355846480963</v>
      </c>
      <c r="AT49">
        <f t="shared" si="83"/>
        <v>220.578880562146</v>
      </c>
      <c r="AU49">
        <f t="shared" si="84"/>
        <v>218.20147050496348</v>
      </c>
      <c r="AV49">
        <f t="shared" si="85"/>
        <v>222.03493238698846</v>
      </c>
      <c r="AW49">
        <f t="shared" si="86"/>
        <v>-3.8334618820249773</v>
      </c>
      <c r="AX49">
        <f t="shared" si="113"/>
        <v>-3.5782949427362172</v>
      </c>
      <c r="AY49">
        <f t="shared" si="87"/>
        <v>-0.25516693928876011</v>
      </c>
      <c r="AZ49">
        <f t="shared" si="12"/>
        <v>212.87499466666668</v>
      </c>
      <c r="BA49">
        <f t="shared" si="13"/>
        <v>425074749.85025072</v>
      </c>
      <c r="BB49">
        <f t="shared" si="16"/>
        <v>0</v>
      </c>
      <c r="BC49">
        <f t="shared" si="17"/>
        <v>425074749.85025072</v>
      </c>
      <c r="BD49">
        <f t="shared" si="56"/>
        <v>3774238277.7859478</v>
      </c>
      <c r="BE49">
        <f t="shared" si="57"/>
        <v>5642076006.0367107</v>
      </c>
      <c r="BF49">
        <f t="shared" si="58"/>
        <v>0.66894495461381953</v>
      </c>
      <c r="BG49">
        <f t="shared" si="59"/>
        <v>40.08190640227604</v>
      </c>
      <c r="BH49">
        <f t="shared" si="88"/>
        <v>-14977080</v>
      </c>
      <c r="BI49">
        <f t="shared" si="89"/>
        <v>-1.7265129593858553</v>
      </c>
      <c r="BJ49">
        <f t="shared" si="19"/>
        <v>-828.70029999999986</v>
      </c>
      <c r="BK49">
        <f t="shared" si="90"/>
        <v>-3.3300596823497265E-2</v>
      </c>
      <c r="BL49">
        <f t="shared" si="91"/>
        <v>0.96669940317650271</v>
      </c>
      <c r="BM49">
        <f t="shared" si="92"/>
        <v>5.0562482914419782</v>
      </c>
      <c r="BN49">
        <f t="shared" si="93"/>
        <v>213.54349500000001</v>
      </c>
      <c r="BO49">
        <f t="shared" si="29"/>
        <v>215.42869869999998</v>
      </c>
      <c r="BP49">
        <f t="shared" si="94"/>
        <v>220.74885197058825</v>
      </c>
      <c r="BQ49">
        <f t="shared" si="95"/>
        <v>-5.3201532705882641</v>
      </c>
      <c r="BR49">
        <f t="shared" si="96"/>
        <v>-13.598998999999992</v>
      </c>
      <c r="BS49">
        <f t="shared" si="97"/>
        <v>-10.688004000000006</v>
      </c>
      <c r="BT49">
        <f t="shared" si="98"/>
        <v>-13.700012000000015</v>
      </c>
      <c r="BU49">
        <f t="shared" si="99"/>
        <v>-14.350006000000008</v>
      </c>
      <c r="BV49">
        <f t="shared" si="100"/>
        <v>214.71599620000001</v>
      </c>
      <c r="BW49">
        <f t="shared" si="101"/>
        <v>215.12037795238095</v>
      </c>
      <c r="BX49">
        <f t="shared" si="102"/>
        <v>216.93710734545454</v>
      </c>
      <c r="BY49">
        <f t="shared" si="103"/>
        <v>218.87281320952383</v>
      </c>
      <c r="BZ49">
        <f t="shared" si="104"/>
        <v>232.25</v>
      </c>
      <c r="CA49">
        <f t="shared" si="105"/>
        <v>210</v>
      </c>
      <c r="CB49">
        <f t="shared" si="106"/>
        <v>216.41377021999998</v>
      </c>
      <c r="CC49">
        <f t="shared" si="107"/>
        <v>217.84029395833332</v>
      </c>
      <c r="CD49">
        <f t="shared" si="108"/>
        <v>222.4090278854365</v>
      </c>
      <c r="CE49">
        <f t="shared" si="109"/>
        <v>221.01317798905924</v>
      </c>
      <c r="CF49">
        <f t="shared" si="110"/>
        <v>218.824997</v>
      </c>
      <c r="CG49">
        <f t="shared" si="111"/>
        <v>220.699997</v>
      </c>
      <c r="CH49">
        <f t="shared" si="112"/>
        <v>211.25</v>
      </c>
    </row>
    <row r="50" spans="1:86">
      <c r="A50" s="1">
        <v>39517</v>
      </c>
      <c r="B50">
        <v>211.537994</v>
      </c>
      <c r="C50">
        <v>213.5</v>
      </c>
      <c r="D50">
        <v>207.5</v>
      </c>
      <c r="E50">
        <v>208.412994</v>
      </c>
      <c r="F50">
        <v>2494168</v>
      </c>
      <c r="G50">
        <f t="shared" si="34"/>
        <v>-1735114.5270026687</v>
      </c>
      <c r="H50">
        <f t="shared" si="66"/>
        <v>-32922845.363947541</v>
      </c>
      <c r="I50">
        <f t="shared" si="15"/>
        <v>210.23774700000001</v>
      </c>
      <c r="J50">
        <f t="shared" si="44"/>
        <v>228</v>
      </c>
      <c r="K50">
        <f t="shared" si="45"/>
        <v>210.23774700000001</v>
      </c>
      <c r="L50">
        <f t="shared" si="46"/>
        <v>10</v>
      </c>
      <c r="M50">
        <f t="shared" si="47"/>
        <v>1</v>
      </c>
      <c r="N50">
        <f t="shared" si="48"/>
        <v>0</v>
      </c>
      <c r="O50">
        <f t="shared" si="49"/>
        <v>90</v>
      </c>
      <c r="P50">
        <f t="shared" si="2"/>
        <v>6</v>
      </c>
      <c r="Q50">
        <f t="shared" si="3"/>
        <v>5.0870060000000024</v>
      </c>
      <c r="R50">
        <f t="shared" si="4"/>
        <v>0.91299399999999764</v>
      </c>
      <c r="S50">
        <f t="shared" si="5"/>
        <v>6</v>
      </c>
      <c r="T50">
        <f t="shared" si="65"/>
        <v>9.0912939962313963</v>
      </c>
      <c r="U50">
        <f t="shared" si="6"/>
        <v>-3.5</v>
      </c>
      <c r="V50">
        <f t="shared" si="7"/>
        <v>2.5</v>
      </c>
      <c r="W50">
        <f t="shared" si="8"/>
        <v>0</v>
      </c>
      <c r="X50">
        <f t="shared" si="9"/>
        <v>2.5</v>
      </c>
      <c r="Y50">
        <f t="shared" si="63"/>
        <v>1.2164564201533494</v>
      </c>
      <c r="Z50">
        <f t="shared" si="64"/>
        <v>1.9723493329498818</v>
      </c>
      <c r="AA50">
        <f t="shared" si="60"/>
        <v>13.380454098807117</v>
      </c>
      <c r="AB50">
        <f t="shared" si="61"/>
        <v>21.694924108355504</v>
      </c>
      <c r="AC50">
        <f t="shared" si="62"/>
        <v>23.704576926986682</v>
      </c>
      <c r="AD50">
        <f t="shared" si="78"/>
        <v>11.263958402358229</v>
      </c>
      <c r="AE50">
        <f t="shared" si="27"/>
        <v>213.12519520000001</v>
      </c>
      <c r="AF50">
        <f t="shared" si="32"/>
        <v>214.16266366666665</v>
      </c>
      <c r="AG50">
        <f t="shared" si="70"/>
        <v>218.92074885000005</v>
      </c>
      <c r="AH50">
        <f t="shared" si="50"/>
        <v>217.4375991</v>
      </c>
      <c r="AI50">
        <f t="shared" si="51"/>
        <v>228.02481527992549</v>
      </c>
      <c r="AJ50">
        <f t="shared" si="52"/>
        <v>206.85038292007451</v>
      </c>
      <c r="AK50">
        <f t="shared" si="53"/>
        <v>7.379707060711431E-2</v>
      </c>
      <c r="AL50">
        <f t="shared" si="10"/>
        <v>-0.69566866666666749</v>
      </c>
      <c r="AM50">
        <f t="shared" si="11"/>
        <v>-1735114.5270026687</v>
      </c>
      <c r="AN50">
        <f t="shared" si="71"/>
        <v>-14260936.731573952</v>
      </c>
      <c r="AO50">
        <f t="shared" si="72"/>
        <v>60168644</v>
      </c>
      <c r="AP50">
        <f t="shared" si="79"/>
        <v>-0.23701608983532937</v>
      </c>
      <c r="AQ50">
        <f t="shared" si="80"/>
        <v>213.08031852038414</v>
      </c>
      <c r="AR50">
        <f t="shared" si="81"/>
        <v>211.60102049003675</v>
      </c>
      <c r="AS50">
        <f t="shared" si="82"/>
        <v>215.94105686114389</v>
      </c>
      <c r="AT50">
        <f t="shared" si="83"/>
        <v>219.48395077155286</v>
      </c>
      <c r="AU50">
        <f t="shared" si="84"/>
        <v>216.73319902921895</v>
      </c>
      <c r="AV50">
        <f t="shared" si="85"/>
        <v>221.08139669989927</v>
      </c>
      <c r="AW50">
        <f t="shared" si="86"/>
        <v>-4.3481976706803209</v>
      </c>
      <c r="AX50">
        <f t="shared" si="113"/>
        <v>-3.7322754883250377</v>
      </c>
      <c r="AY50">
        <f t="shared" si="87"/>
        <v>-0.61592218235528318</v>
      </c>
      <c r="AZ50">
        <f t="shared" si="12"/>
        <v>209.80433133333335</v>
      </c>
      <c r="BA50">
        <f t="shared" si="13"/>
        <v>523287249.47299737</v>
      </c>
      <c r="BB50">
        <f t="shared" si="16"/>
        <v>0</v>
      </c>
      <c r="BC50">
        <f t="shared" si="17"/>
        <v>523287249.47299737</v>
      </c>
      <c r="BD50">
        <f t="shared" si="56"/>
        <v>3774238277.7859478</v>
      </c>
      <c r="BE50">
        <f t="shared" si="57"/>
        <v>5795142327.7865486</v>
      </c>
      <c r="BF50">
        <f t="shared" si="58"/>
        <v>0.65127620070506809</v>
      </c>
      <c r="BG50">
        <f t="shared" si="59"/>
        <v>39.440779224395271</v>
      </c>
      <c r="BH50">
        <f t="shared" si="88"/>
        <v>-17471248</v>
      </c>
      <c r="BI50">
        <f t="shared" si="89"/>
        <v>-1.9667858696327398</v>
      </c>
      <c r="BJ50">
        <f t="shared" si="19"/>
        <v>-412.5</v>
      </c>
      <c r="BK50">
        <f t="shared" si="90"/>
        <v>-1.4772759923212659E-2</v>
      </c>
      <c r="BL50">
        <f t="shared" si="91"/>
        <v>0.9852272400767873</v>
      </c>
      <c r="BM50">
        <f t="shared" si="92"/>
        <v>5.5799528681913539</v>
      </c>
      <c r="BN50">
        <f t="shared" si="93"/>
        <v>210.5</v>
      </c>
      <c r="BO50">
        <f t="shared" si="29"/>
        <v>213.6486984</v>
      </c>
      <c r="BP50">
        <f t="shared" si="94"/>
        <v>220.6534549264706</v>
      </c>
      <c r="BQ50">
        <f t="shared" si="95"/>
        <v>-7.0047565264706009</v>
      </c>
      <c r="BR50">
        <f t="shared" si="96"/>
        <v>-16.775010000000009</v>
      </c>
      <c r="BS50">
        <f t="shared" si="97"/>
        <v>-15.061995999999994</v>
      </c>
      <c r="BT50">
        <f t="shared" si="98"/>
        <v>-18.75</v>
      </c>
      <c r="BU50">
        <f t="shared" si="99"/>
        <v>-20.462006000000002</v>
      </c>
      <c r="BV50">
        <f t="shared" si="100"/>
        <v>212.41612833333332</v>
      </c>
      <c r="BW50">
        <f t="shared" si="101"/>
        <v>212.9151384285714</v>
      </c>
      <c r="BX50">
        <f t="shared" si="102"/>
        <v>214.99219734545451</v>
      </c>
      <c r="BY50">
        <f t="shared" si="103"/>
        <v>217.79499364285715</v>
      </c>
      <c r="BZ50">
        <f t="shared" si="104"/>
        <v>232.25</v>
      </c>
      <c r="CA50">
        <f t="shared" si="105"/>
        <v>207.5</v>
      </c>
      <c r="CB50">
        <f t="shared" si="106"/>
        <v>213.64568524000001</v>
      </c>
      <c r="CC50">
        <f t="shared" si="107"/>
        <v>216.03858579444446</v>
      </c>
      <c r="CD50">
        <f t="shared" si="108"/>
        <v>221.19428369869047</v>
      </c>
      <c r="CE50">
        <f t="shared" si="109"/>
        <v>220.29616074252536</v>
      </c>
      <c r="CF50">
        <f t="shared" si="110"/>
        <v>211.537994</v>
      </c>
      <c r="CG50">
        <f t="shared" si="111"/>
        <v>216.52499399999999</v>
      </c>
      <c r="CH50">
        <f t="shared" si="112"/>
        <v>210.56199599999999</v>
      </c>
    </row>
    <row r="51" spans="1:86">
      <c r="A51" s="1">
        <v>39518</v>
      </c>
      <c r="B51">
        <v>210</v>
      </c>
      <c r="C51">
        <v>210</v>
      </c>
      <c r="D51">
        <v>205</v>
      </c>
      <c r="E51">
        <v>205.875</v>
      </c>
      <c r="F51">
        <v>4043520</v>
      </c>
      <c r="G51">
        <f t="shared" si="34"/>
        <v>-2628288</v>
      </c>
      <c r="H51">
        <f t="shared" si="66"/>
        <v>-35551133.363947541</v>
      </c>
      <c r="I51">
        <f t="shared" si="15"/>
        <v>207.71875</v>
      </c>
      <c r="J51">
        <f t="shared" si="44"/>
        <v>227.5875015</v>
      </c>
      <c r="K51">
        <f t="shared" si="45"/>
        <v>207.71875</v>
      </c>
      <c r="L51">
        <f t="shared" si="46"/>
        <v>10</v>
      </c>
      <c r="M51">
        <f t="shared" si="47"/>
        <v>1</v>
      </c>
      <c r="N51">
        <f t="shared" si="48"/>
        <v>0</v>
      </c>
      <c r="O51">
        <f t="shared" si="49"/>
        <v>90</v>
      </c>
      <c r="P51">
        <f t="shared" si="2"/>
        <v>5</v>
      </c>
      <c r="Q51">
        <f t="shared" si="3"/>
        <v>4.125</v>
      </c>
      <c r="R51">
        <f t="shared" si="4"/>
        <v>0.875</v>
      </c>
      <c r="S51">
        <f t="shared" si="5"/>
        <v>5</v>
      </c>
      <c r="T51">
        <f t="shared" si="65"/>
        <v>8.7990587107862961</v>
      </c>
      <c r="U51">
        <f t="shared" si="6"/>
        <v>2.5</v>
      </c>
      <c r="V51">
        <f t="shared" si="7"/>
        <v>2.4380040000000065</v>
      </c>
      <c r="W51">
        <f t="shared" si="8"/>
        <v>2.5</v>
      </c>
      <c r="X51">
        <f t="shared" si="9"/>
        <v>0</v>
      </c>
      <c r="Y51">
        <f t="shared" si="63"/>
        <v>1.3081381044281102</v>
      </c>
      <c r="Z51">
        <f t="shared" si="64"/>
        <v>1.8314672377391759</v>
      </c>
      <c r="AA51">
        <f t="shared" si="60"/>
        <v>14.86679595425967</v>
      </c>
      <c r="AB51">
        <f t="shared" si="61"/>
        <v>20.81435410237777</v>
      </c>
      <c r="AC51">
        <f t="shared" si="62"/>
        <v>16.668627941300702</v>
      </c>
      <c r="AD51">
        <f t="shared" si="78"/>
        <v>11.337886258889652</v>
      </c>
      <c r="AE51">
        <f t="shared" si="27"/>
        <v>211.8701964</v>
      </c>
      <c r="AF51">
        <f t="shared" si="32"/>
        <v>211.91682933333334</v>
      </c>
      <c r="AG51">
        <f t="shared" si="70"/>
        <v>217.88824915000001</v>
      </c>
      <c r="AH51">
        <f t="shared" si="50"/>
        <v>215.50629869999997</v>
      </c>
      <c r="AI51">
        <f t="shared" si="51"/>
        <v>226.75882864813386</v>
      </c>
      <c r="AJ51">
        <f t="shared" si="52"/>
        <v>204.25376875186609</v>
      </c>
      <c r="AK51">
        <f t="shared" si="53"/>
        <v>7.2038521808278966E-2</v>
      </c>
      <c r="AL51">
        <f t="shared" si="10"/>
        <v>-0.65</v>
      </c>
      <c r="AM51">
        <f t="shared" si="11"/>
        <v>-2628288</v>
      </c>
      <c r="AN51">
        <f t="shared" si="71"/>
        <v>-17784075.364395548</v>
      </c>
      <c r="AO51">
        <f t="shared" si="72"/>
        <v>61011176</v>
      </c>
      <c r="AP51">
        <f t="shared" si="79"/>
        <v>-0.29148881451482839</v>
      </c>
      <c r="AQ51">
        <f t="shared" si="80"/>
        <v>210.63051022345354</v>
      </c>
      <c r="AR51">
        <f t="shared" si="81"/>
        <v>209.97252265537628</v>
      </c>
      <c r="AS51">
        <f t="shared" si="82"/>
        <v>214.12916662613799</v>
      </c>
      <c r="AT51">
        <f t="shared" si="83"/>
        <v>218.2591452021131</v>
      </c>
      <c r="AU51">
        <f t="shared" si="84"/>
        <v>215.10446917483611</v>
      </c>
      <c r="AV51">
        <f t="shared" si="85"/>
        <v>220.01694893090632</v>
      </c>
      <c r="AW51">
        <f t="shared" si="86"/>
        <v>-4.912479756070212</v>
      </c>
      <c r="AX51">
        <f t="shared" si="113"/>
        <v>-3.9683163418740728</v>
      </c>
      <c r="AY51">
        <f t="shared" si="87"/>
        <v>-0.94416341419613925</v>
      </c>
      <c r="AZ51">
        <f t="shared" si="12"/>
        <v>206.95833333333334</v>
      </c>
      <c r="BA51">
        <f t="shared" si="13"/>
        <v>836840160</v>
      </c>
      <c r="BB51">
        <f t="shared" si="16"/>
        <v>0</v>
      </c>
      <c r="BC51">
        <f t="shared" si="17"/>
        <v>836840160</v>
      </c>
      <c r="BD51">
        <f t="shared" si="56"/>
        <v>3349980689.3942757</v>
      </c>
      <c r="BE51">
        <f t="shared" si="57"/>
        <v>6631982487.7865486</v>
      </c>
      <c r="BF51">
        <f t="shared" si="58"/>
        <v>0.50512508070755557</v>
      </c>
      <c r="BG51">
        <f t="shared" si="59"/>
        <v>33.560339082921772</v>
      </c>
      <c r="BH51">
        <f t="shared" si="88"/>
        <v>-21514768</v>
      </c>
      <c r="BI51">
        <f t="shared" si="89"/>
        <v>-2.2327733294824106</v>
      </c>
      <c r="BJ51">
        <f t="shared" si="19"/>
        <v>-353.79939999999976</v>
      </c>
      <c r="BK51">
        <f t="shared" si="90"/>
        <v>-1.2177714792581491E-2</v>
      </c>
      <c r="BL51">
        <f t="shared" si="91"/>
        <v>0.98782228520741855</v>
      </c>
      <c r="BM51">
        <f t="shared" si="92"/>
        <v>5.9306040125594688</v>
      </c>
      <c r="BN51">
        <f t="shared" si="93"/>
        <v>207.5</v>
      </c>
      <c r="BO51">
        <f t="shared" si="29"/>
        <v>212.43119809999999</v>
      </c>
      <c r="BP51">
        <f t="shared" si="94"/>
        <v>220.45124904411767</v>
      </c>
      <c r="BQ51">
        <f t="shared" si="95"/>
        <v>-8.0200509441176848</v>
      </c>
      <c r="BR51">
        <f t="shared" si="96"/>
        <v>-18.725006000000008</v>
      </c>
      <c r="BS51">
        <f t="shared" si="97"/>
        <v>-18.75</v>
      </c>
      <c r="BT51">
        <f t="shared" si="98"/>
        <v>-21</v>
      </c>
      <c r="BU51">
        <f t="shared" si="99"/>
        <v>-21</v>
      </c>
      <c r="BV51">
        <f t="shared" si="100"/>
        <v>209.99939660000001</v>
      </c>
      <c r="BW51">
        <f t="shared" si="101"/>
        <v>210.54723452380955</v>
      </c>
      <c r="BX51">
        <f t="shared" si="102"/>
        <v>212.88990660000002</v>
      </c>
      <c r="BY51">
        <f t="shared" si="103"/>
        <v>216.55254137142862</v>
      </c>
      <c r="BZ51">
        <f t="shared" si="104"/>
        <v>231</v>
      </c>
      <c r="CA51">
        <f t="shared" si="105"/>
        <v>205</v>
      </c>
      <c r="CB51">
        <f t="shared" si="106"/>
        <v>214.34453637999999</v>
      </c>
      <c r="CC51">
        <f t="shared" si="107"/>
        <v>213.35754258888892</v>
      </c>
      <c r="CD51">
        <f t="shared" si="108"/>
        <v>219.45744555035714</v>
      </c>
      <c r="CE51">
        <f t="shared" si="109"/>
        <v>218.73729741539478</v>
      </c>
      <c r="CF51">
        <f t="shared" si="110"/>
        <v>208.412994</v>
      </c>
      <c r="CG51">
        <f t="shared" si="111"/>
        <v>213.5</v>
      </c>
      <c r="CH51">
        <f t="shared" si="112"/>
        <v>207.5</v>
      </c>
    </row>
    <row r="52" spans="1:86">
      <c r="A52" s="1">
        <v>39519</v>
      </c>
      <c r="B52">
        <v>209.75</v>
      </c>
      <c r="C52">
        <v>212.5</v>
      </c>
      <c r="D52">
        <v>202.56199599999999</v>
      </c>
      <c r="E52">
        <v>205.88699299999999</v>
      </c>
      <c r="F52">
        <v>1884412</v>
      </c>
      <c r="G52">
        <f t="shared" si="34"/>
        <v>-623461.76356137742</v>
      </c>
      <c r="H52">
        <f t="shared" si="66"/>
        <v>-36174595.127508916</v>
      </c>
      <c r="I52">
        <f t="shared" si="15"/>
        <v>207.67474725</v>
      </c>
      <c r="J52">
        <f t="shared" si="44"/>
        <v>223.40274799999997</v>
      </c>
      <c r="K52">
        <f t="shared" si="45"/>
        <v>207.67474725</v>
      </c>
      <c r="L52">
        <f t="shared" si="46"/>
        <v>10</v>
      </c>
      <c r="M52">
        <f t="shared" si="47"/>
        <v>1</v>
      </c>
      <c r="N52">
        <f t="shared" si="48"/>
        <v>0</v>
      </c>
      <c r="O52">
        <f t="shared" si="49"/>
        <v>90</v>
      </c>
      <c r="P52">
        <f t="shared" si="2"/>
        <v>9.9380040000000065</v>
      </c>
      <c r="Q52">
        <f t="shared" si="3"/>
        <v>6.6130070000000103</v>
      </c>
      <c r="R52">
        <f t="shared" si="4"/>
        <v>3.3249969999999962</v>
      </c>
      <c r="S52">
        <f t="shared" si="5"/>
        <v>9.9380040000000065</v>
      </c>
      <c r="T52">
        <f t="shared" si="65"/>
        <v>8.8804119457301329</v>
      </c>
      <c r="U52">
        <f t="shared" si="6"/>
        <v>-8.75</v>
      </c>
      <c r="V52">
        <f t="shared" si="7"/>
        <v>12.311995999999994</v>
      </c>
      <c r="W52">
        <f t="shared" si="8"/>
        <v>0</v>
      </c>
      <c r="X52">
        <f t="shared" si="9"/>
        <v>12.311995999999994</v>
      </c>
      <c r="Y52">
        <f t="shared" si="63"/>
        <v>1.2146996683975309</v>
      </c>
      <c r="Z52">
        <f t="shared" si="64"/>
        <v>2.5800764350435199</v>
      </c>
      <c r="AA52">
        <f t="shared" si="60"/>
        <v>13.678415774186927</v>
      </c>
      <c r="AB52">
        <f t="shared" si="61"/>
        <v>29.053567005797166</v>
      </c>
      <c r="AC52">
        <f t="shared" si="62"/>
        <v>35.980430186853042</v>
      </c>
      <c r="AD52">
        <f t="shared" si="78"/>
        <v>13.852738700584419</v>
      </c>
      <c r="AE52">
        <f t="shared" si="27"/>
        <v>210.10759560000002</v>
      </c>
      <c r="AF52">
        <f t="shared" si="32"/>
        <v>210.87299583333333</v>
      </c>
      <c r="AG52">
        <f t="shared" si="70"/>
        <v>217.37444910000005</v>
      </c>
      <c r="AH52">
        <f t="shared" si="50"/>
        <v>213.63499739999997</v>
      </c>
      <c r="AI52">
        <f t="shared" si="51"/>
        <v>224.4306709727295</v>
      </c>
      <c r="AJ52">
        <f t="shared" si="52"/>
        <v>202.83932382727045</v>
      </c>
      <c r="AK52">
        <f t="shared" si="53"/>
        <v>0.14115233997201082</v>
      </c>
      <c r="AL52">
        <f t="shared" si="10"/>
        <v>-0.33085215099531173</v>
      </c>
      <c r="AM52">
        <f t="shared" si="11"/>
        <v>-623461.76356137742</v>
      </c>
      <c r="AN52">
        <f t="shared" si="71"/>
        <v>-13984989.86593009</v>
      </c>
      <c r="AO52">
        <f t="shared" si="72"/>
        <v>57734260</v>
      </c>
      <c r="AP52">
        <f t="shared" si="79"/>
        <v>-0.24223034756018505</v>
      </c>
      <c r="AQ52">
        <f t="shared" si="80"/>
        <v>209.01771436747933</v>
      </c>
      <c r="AR52">
        <f t="shared" si="81"/>
        <v>205.68397955359404</v>
      </c>
      <c r="AS52">
        <f t="shared" si="82"/>
        <v>212.64557537343316</v>
      </c>
      <c r="AT52">
        <f t="shared" si="83"/>
        <v>217.14565150392292</v>
      </c>
      <c r="AU52">
        <f t="shared" si="84"/>
        <v>213.72184774861068</v>
      </c>
      <c r="AV52">
        <f t="shared" si="85"/>
        <v>219.02785201574289</v>
      </c>
      <c r="AW52">
        <f t="shared" si="86"/>
        <v>-5.3060042671322094</v>
      </c>
      <c r="AX52">
        <f t="shared" si="113"/>
        <v>-4.2358539269257003</v>
      </c>
      <c r="AY52">
        <f t="shared" si="87"/>
        <v>-1.0701503402065091</v>
      </c>
      <c r="AZ52">
        <f t="shared" si="12"/>
        <v>206.98299633333332</v>
      </c>
      <c r="BA52">
        <f t="shared" si="13"/>
        <v>390041242.08648932</v>
      </c>
      <c r="BB52">
        <f t="shared" si="16"/>
        <v>390041242.08648932</v>
      </c>
      <c r="BC52">
        <f t="shared" si="17"/>
        <v>0</v>
      </c>
      <c r="BD52">
        <f t="shared" si="56"/>
        <v>3063113939.8040934</v>
      </c>
      <c r="BE52">
        <f t="shared" si="57"/>
        <v>6631982487.7865486</v>
      </c>
      <c r="BF52">
        <f t="shared" si="58"/>
        <v>0.46187002837313285</v>
      </c>
      <c r="BG52">
        <f t="shared" si="59"/>
        <v>31.594465951746258</v>
      </c>
      <c r="BH52">
        <f t="shared" si="88"/>
        <v>-19630356</v>
      </c>
      <c r="BI52">
        <f t="shared" si="89"/>
        <v>-2.422524906444699</v>
      </c>
      <c r="BJ52">
        <f t="shared" si="19"/>
        <v>-98.800700000001029</v>
      </c>
      <c r="BK52">
        <f t="shared" si="90"/>
        <v>5.8253794778334941E-5</v>
      </c>
      <c r="BL52">
        <f t="shared" si="91"/>
        <v>1.0000582537947784</v>
      </c>
      <c r="BM52">
        <f t="shared" si="92"/>
        <v>5.6898195609182149</v>
      </c>
      <c r="BN52">
        <f t="shared" si="93"/>
        <v>207.53099800000001</v>
      </c>
      <c r="BO52">
        <f t="shared" si="29"/>
        <v>211.00989829999997</v>
      </c>
      <c r="BP52">
        <f t="shared" si="94"/>
        <v>220.32348427941179</v>
      </c>
      <c r="BQ52">
        <f t="shared" si="95"/>
        <v>-9.3135859794118119</v>
      </c>
      <c r="BR52">
        <f t="shared" si="96"/>
        <v>-13.5</v>
      </c>
      <c r="BS52">
        <f t="shared" si="97"/>
        <v>-15.949996999999996</v>
      </c>
      <c r="BT52">
        <f t="shared" si="98"/>
        <v>-16.212006000000002</v>
      </c>
      <c r="BU52">
        <f t="shared" si="99"/>
        <v>-17.25</v>
      </c>
      <c r="BV52">
        <f t="shared" si="100"/>
        <v>208.00499546666666</v>
      </c>
      <c r="BW52">
        <f t="shared" si="101"/>
        <v>208.82442414285711</v>
      </c>
      <c r="BX52">
        <f t="shared" si="102"/>
        <v>211.14094192727273</v>
      </c>
      <c r="BY52">
        <f t="shared" si="103"/>
        <v>215.40956459523801</v>
      </c>
      <c r="BZ52">
        <f t="shared" si="104"/>
        <v>228.712006</v>
      </c>
      <c r="CA52">
        <f t="shared" si="105"/>
        <v>202.56199599999999</v>
      </c>
      <c r="CB52">
        <f t="shared" si="106"/>
        <v>213.64043253666668</v>
      </c>
      <c r="CC52">
        <f t="shared" si="107"/>
        <v>213.7659462888889</v>
      </c>
      <c r="CD52">
        <f t="shared" si="108"/>
        <v>217.15277004670634</v>
      </c>
      <c r="CE52">
        <f t="shared" si="109"/>
        <v>219.10040281138814</v>
      </c>
      <c r="CF52">
        <f t="shared" si="110"/>
        <v>205.875</v>
      </c>
      <c r="CG52">
        <f t="shared" si="111"/>
        <v>210</v>
      </c>
      <c r="CH52">
        <f t="shared" si="112"/>
        <v>205</v>
      </c>
    </row>
    <row r="53" spans="1:86">
      <c r="A53" s="1">
        <v>39520</v>
      </c>
      <c r="B53">
        <v>203.75</v>
      </c>
      <c r="C53">
        <v>203.75</v>
      </c>
      <c r="D53">
        <v>190.25</v>
      </c>
      <c r="E53">
        <v>194.925003</v>
      </c>
      <c r="F53">
        <v>3408600</v>
      </c>
      <c r="G53">
        <f t="shared" si="34"/>
        <v>-1047827.3739555536</v>
      </c>
      <c r="H53">
        <f t="shared" si="66"/>
        <v>-37222422.501464471</v>
      </c>
      <c r="I53">
        <f t="shared" si="15"/>
        <v>198.16875075000002</v>
      </c>
      <c r="J53">
        <f t="shared" si="44"/>
        <v>220.4937515</v>
      </c>
      <c r="K53">
        <f t="shared" si="45"/>
        <v>198.16875075000002</v>
      </c>
      <c r="L53">
        <f t="shared" si="46"/>
        <v>10</v>
      </c>
      <c r="M53">
        <f t="shared" si="47"/>
        <v>1</v>
      </c>
      <c r="N53">
        <f t="shared" si="48"/>
        <v>0</v>
      </c>
      <c r="O53">
        <f t="shared" si="49"/>
        <v>90</v>
      </c>
      <c r="P53">
        <f t="shared" si="2"/>
        <v>13.5</v>
      </c>
      <c r="Q53">
        <f t="shared" si="3"/>
        <v>8.8249969999999962</v>
      </c>
      <c r="R53">
        <f t="shared" si="4"/>
        <v>4.6750030000000038</v>
      </c>
      <c r="S53">
        <f t="shared" si="5"/>
        <v>13.5</v>
      </c>
      <c r="T53">
        <f t="shared" si="65"/>
        <v>9.2103825210351236</v>
      </c>
      <c r="U53">
        <f t="shared" si="6"/>
        <v>-0.52499399999999241</v>
      </c>
      <c r="V53">
        <f t="shared" si="7"/>
        <v>2.75</v>
      </c>
      <c r="W53">
        <f t="shared" si="8"/>
        <v>0</v>
      </c>
      <c r="X53">
        <f t="shared" si="9"/>
        <v>2.75</v>
      </c>
      <c r="Y53">
        <f t="shared" si="63"/>
        <v>1.1279354063691358</v>
      </c>
      <c r="Z53">
        <f t="shared" si="64"/>
        <v>2.5922138325404114</v>
      </c>
      <c r="AA53">
        <f t="shared" si="60"/>
        <v>12.246347030572309</v>
      </c>
      <c r="AB53">
        <f t="shared" si="61"/>
        <v>28.144475287754727</v>
      </c>
      <c r="AC53">
        <f t="shared" si="62"/>
        <v>39.360744210371671</v>
      </c>
      <c r="AD53">
        <f t="shared" si="78"/>
        <v>16.609042143959091</v>
      </c>
      <c r="AE53">
        <f t="shared" si="27"/>
        <v>205.32759679999998</v>
      </c>
      <c r="AF53">
        <f t="shared" si="32"/>
        <v>207.57716350000001</v>
      </c>
      <c r="AG53">
        <f t="shared" si="70"/>
        <v>216.25879890000002</v>
      </c>
      <c r="AH53">
        <f t="shared" si="50"/>
        <v>211.1887984</v>
      </c>
      <c r="AI53">
        <f t="shared" si="51"/>
        <v>226.00103606095851</v>
      </c>
      <c r="AJ53">
        <f t="shared" si="52"/>
        <v>196.37656073904148</v>
      </c>
      <c r="AK53">
        <f t="shared" si="53"/>
        <v>-4.89985973850336E-2</v>
      </c>
      <c r="AL53">
        <f t="shared" si="10"/>
        <v>-0.30740696296296238</v>
      </c>
      <c r="AM53">
        <f t="shared" si="11"/>
        <v>-1047827.3739555536</v>
      </c>
      <c r="AN53">
        <f t="shared" si="71"/>
        <v>-14535683.44721986</v>
      </c>
      <c r="AO53">
        <f t="shared" si="72"/>
        <v>58957484</v>
      </c>
      <c r="AP53">
        <f t="shared" si="79"/>
        <v>-0.24654517901781323</v>
      </c>
      <c r="AQ53">
        <f t="shared" si="80"/>
        <v>204.22619250253635</v>
      </c>
      <c r="AR53">
        <f t="shared" si="81"/>
        <v>204.33821709081974</v>
      </c>
      <c r="AS53">
        <f t="shared" si="82"/>
        <v>209.45587234621519</v>
      </c>
      <c r="AT53">
        <f t="shared" si="83"/>
        <v>215.14579313856987</v>
      </c>
      <c r="AU53">
        <f t="shared" si="84"/>
        <v>210.90232103631908</v>
      </c>
      <c r="AV53">
        <f t="shared" si="85"/>
        <v>217.34065258464088</v>
      </c>
      <c r="AW53">
        <f t="shared" si="86"/>
        <v>-6.4383315483217984</v>
      </c>
      <c r="AX53">
        <f t="shared" si="113"/>
        <v>-4.6763494512049197</v>
      </c>
      <c r="AY53">
        <f t="shared" si="87"/>
        <v>-1.7619820971168787</v>
      </c>
      <c r="AZ53">
        <f t="shared" si="12"/>
        <v>196.30833433333336</v>
      </c>
      <c r="BA53">
        <f t="shared" si="13"/>
        <v>669136588.40860009</v>
      </c>
      <c r="BB53">
        <f t="shared" si="16"/>
        <v>0</v>
      </c>
      <c r="BC53">
        <f t="shared" si="17"/>
        <v>669136588.40860009</v>
      </c>
      <c r="BD53">
        <f t="shared" si="56"/>
        <v>2253444091.7695308</v>
      </c>
      <c r="BE53">
        <f t="shared" si="57"/>
        <v>7301119076.1951485</v>
      </c>
      <c r="BF53">
        <f t="shared" si="58"/>
        <v>0.30864365698633067</v>
      </c>
      <c r="BG53">
        <f t="shared" si="59"/>
        <v>23.585003857895487</v>
      </c>
      <c r="BH53">
        <f t="shared" si="88"/>
        <v>-23038956</v>
      </c>
      <c r="BI53">
        <f t="shared" si="89"/>
        <v>-2.9623227278267521</v>
      </c>
      <c r="BJ53">
        <f t="shared" si="19"/>
        <v>-1196.1989999999987</v>
      </c>
      <c r="BK53">
        <f t="shared" si="90"/>
        <v>-5.3242751473863072E-2</v>
      </c>
      <c r="BL53">
        <f t="shared" si="91"/>
        <v>0.94675724852613696</v>
      </c>
      <c r="BM53">
        <f t="shared" si="92"/>
        <v>7.8067347087257257</v>
      </c>
      <c r="BN53">
        <f t="shared" si="93"/>
        <v>197</v>
      </c>
      <c r="BO53">
        <f t="shared" si="29"/>
        <v>207.21489860000003</v>
      </c>
      <c r="BP53">
        <f t="shared" si="94"/>
        <v>219.81704304411764</v>
      </c>
      <c r="BQ53">
        <f t="shared" si="95"/>
        <v>-12.602144444117613</v>
      </c>
      <c r="BR53">
        <f t="shared" si="96"/>
        <v>-25.300003000000004</v>
      </c>
      <c r="BS53">
        <f t="shared" si="97"/>
        <v>-27.75</v>
      </c>
      <c r="BT53">
        <f t="shared" si="98"/>
        <v>-18.75</v>
      </c>
      <c r="BU53">
        <f t="shared" si="99"/>
        <v>-17.5</v>
      </c>
      <c r="BV53">
        <f t="shared" si="100"/>
        <v>202.94413126666666</v>
      </c>
      <c r="BW53">
        <f t="shared" si="101"/>
        <v>204.26785476190474</v>
      </c>
      <c r="BX53">
        <f t="shared" si="102"/>
        <v>207.73912476363637</v>
      </c>
      <c r="BY53">
        <f t="shared" si="103"/>
        <v>213.27152210952374</v>
      </c>
      <c r="BZ53">
        <f t="shared" si="104"/>
        <v>222.925003</v>
      </c>
      <c r="CA53">
        <f t="shared" si="105"/>
        <v>190.25</v>
      </c>
      <c r="CB53">
        <f t="shared" si="106"/>
        <v>208.67559854333331</v>
      </c>
      <c r="CC53">
        <f t="shared" si="107"/>
        <v>212.62988769722222</v>
      </c>
      <c r="CD53">
        <f t="shared" si="108"/>
        <v>216.01396599992069</v>
      </c>
      <c r="CE53">
        <f t="shared" si="109"/>
        <v>219.27298580011774</v>
      </c>
      <c r="CF53">
        <f t="shared" si="110"/>
        <v>205.88699299999999</v>
      </c>
      <c r="CG53">
        <f t="shared" si="111"/>
        <v>212.5</v>
      </c>
      <c r="CH53">
        <f t="shared" si="112"/>
        <v>202.56199599999999</v>
      </c>
    </row>
    <row r="54" spans="1:86">
      <c r="A54" s="1">
        <v>39521</v>
      </c>
      <c r="B54">
        <v>195</v>
      </c>
      <c r="C54">
        <v>203.22500600000001</v>
      </c>
      <c r="D54">
        <v>187.5</v>
      </c>
      <c r="E54">
        <v>200.962006</v>
      </c>
      <c r="F54">
        <v>2216056</v>
      </c>
      <c r="G54">
        <f t="shared" si="34"/>
        <v>1578226.7072162631</v>
      </c>
      <c r="H54">
        <f t="shared" si="66"/>
        <v>-35644195.794248208</v>
      </c>
      <c r="I54">
        <f t="shared" si="15"/>
        <v>196.671753</v>
      </c>
      <c r="J54">
        <f t="shared" si="44"/>
        <v>219.53750225000002</v>
      </c>
      <c r="K54">
        <f t="shared" si="45"/>
        <v>196.671753</v>
      </c>
      <c r="L54">
        <f t="shared" si="46"/>
        <v>10</v>
      </c>
      <c r="M54">
        <f t="shared" si="47"/>
        <v>1</v>
      </c>
      <c r="N54">
        <f t="shared" si="48"/>
        <v>0</v>
      </c>
      <c r="O54">
        <f t="shared" si="49"/>
        <v>90</v>
      </c>
      <c r="P54">
        <f t="shared" si="2"/>
        <v>15.725006000000008</v>
      </c>
      <c r="Q54">
        <f t="shared" si="3"/>
        <v>2.2630000000000052</v>
      </c>
      <c r="R54">
        <f t="shared" si="4"/>
        <v>13.462006000000002</v>
      </c>
      <c r="S54">
        <f t="shared" si="5"/>
        <v>15.725006000000008</v>
      </c>
      <c r="T54">
        <f t="shared" si="65"/>
        <v>9.6757127695326144</v>
      </c>
      <c r="U54">
        <f t="shared" si="6"/>
        <v>-3.8000030000000038</v>
      </c>
      <c r="V54">
        <f t="shared" si="7"/>
        <v>-4.6880040000000065</v>
      </c>
      <c r="W54">
        <f t="shared" si="8"/>
        <v>0</v>
      </c>
      <c r="X54">
        <f t="shared" si="9"/>
        <v>0</v>
      </c>
      <c r="Y54">
        <f t="shared" si="63"/>
        <v>1.0473685916284832</v>
      </c>
      <c r="Z54">
        <f t="shared" si="64"/>
        <v>2.4070557016446679</v>
      </c>
      <c r="AA54">
        <f t="shared" si="60"/>
        <v>10.824717688256431</v>
      </c>
      <c r="AB54">
        <f t="shared" si="61"/>
        <v>24.877295957194281</v>
      </c>
      <c r="AC54">
        <f t="shared" si="62"/>
        <v>39.360744210371685</v>
      </c>
      <c r="AD54">
        <f t="shared" si="78"/>
        <v>19.114643215433858</v>
      </c>
      <c r="AE54">
        <f t="shared" si="27"/>
        <v>203.21239919999999</v>
      </c>
      <c r="AF54">
        <f t="shared" si="32"/>
        <v>204.59999833333333</v>
      </c>
      <c r="AG54">
        <f t="shared" si="70"/>
        <v>215.38439935000002</v>
      </c>
      <c r="AH54">
        <f t="shared" si="50"/>
        <v>209.2624984</v>
      </c>
      <c r="AI54">
        <f t="shared" si="51"/>
        <v>223.88212738864675</v>
      </c>
      <c r="AJ54">
        <f t="shared" si="52"/>
        <v>194.64286941135325</v>
      </c>
      <c r="AK54">
        <f t="shared" si="53"/>
        <v>0.21611822685630544</v>
      </c>
      <c r="AL54">
        <f t="shared" si="10"/>
        <v>0.71217817023408392</v>
      </c>
      <c r="AM54">
        <f t="shared" si="11"/>
        <v>1578226.7072162631</v>
      </c>
      <c r="AN54">
        <f t="shared" si="71"/>
        <v>-12185587.870374881</v>
      </c>
      <c r="AO54">
        <f t="shared" si="72"/>
        <v>58927060</v>
      </c>
      <c r="AP54">
        <f t="shared" si="79"/>
        <v>-0.2067910374346672</v>
      </c>
      <c r="AQ54">
        <f t="shared" si="80"/>
        <v>203.11636909167399</v>
      </c>
      <c r="AR54">
        <f t="shared" si="81"/>
        <v>202.5209969299361</v>
      </c>
      <c r="AS54">
        <f t="shared" si="82"/>
        <v>207.92697640389645</v>
      </c>
      <c r="AT54">
        <f t="shared" si="83"/>
        <v>213.86925229609858</v>
      </c>
      <c r="AU54">
        <f t="shared" si="84"/>
        <v>209.41127378087123</v>
      </c>
      <c r="AV54">
        <f t="shared" si="85"/>
        <v>216.19414732371601</v>
      </c>
      <c r="AW54">
        <f t="shared" si="86"/>
        <v>-6.7828735428447828</v>
      </c>
      <c r="AX54">
        <f t="shared" si="113"/>
        <v>-5.0976542695328924</v>
      </c>
      <c r="AY54">
        <f t="shared" si="87"/>
        <v>-1.6852192733118905</v>
      </c>
      <c r="AZ54">
        <f t="shared" si="12"/>
        <v>197.229004</v>
      </c>
      <c r="BA54">
        <f t="shared" si="13"/>
        <v>437070517.68822402</v>
      </c>
      <c r="BB54">
        <f t="shared" si="16"/>
        <v>437070517.68822402</v>
      </c>
      <c r="BC54">
        <f t="shared" si="17"/>
        <v>0</v>
      </c>
      <c r="BD54">
        <f t="shared" si="56"/>
        <v>2690514609.4577546</v>
      </c>
      <c r="BE54">
        <f t="shared" si="57"/>
        <v>6759487562.3983212</v>
      </c>
      <c r="BF54">
        <f t="shared" si="58"/>
        <v>0.39803529256042275</v>
      </c>
      <c r="BG54">
        <f t="shared" si="59"/>
        <v>28.47104752494792</v>
      </c>
      <c r="BH54">
        <f t="shared" si="88"/>
        <v>-20822900</v>
      </c>
      <c r="BI54">
        <f t="shared" si="89"/>
        <v>-3.1373992436014095</v>
      </c>
      <c r="BJ54">
        <f t="shared" si="19"/>
        <v>503.70029999999986</v>
      </c>
      <c r="BK54">
        <f t="shared" si="90"/>
        <v>3.097090115217286E-2</v>
      </c>
      <c r="BL54">
        <f t="shared" si="91"/>
        <v>1.0309709011521728</v>
      </c>
      <c r="BM54">
        <f t="shared" si="92"/>
        <v>7.7052210251245237</v>
      </c>
      <c r="BN54">
        <f t="shared" si="93"/>
        <v>195.362503</v>
      </c>
      <c r="BO54">
        <f t="shared" si="29"/>
        <v>203.57870020000001</v>
      </c>
      <c r="BP54">
        <f t="shared" si="94"/>
        <v>219.13726376470589</v>
      </c>
      <c r="BQ54">
        <f t="shared" si="95"/>
        <v>-15.558563564705878</v>
      </c>
      <c r="BR54">
        <f t="shared" si="96"/>
        <v>-18.388000000000005</v>
      </c>
      <c r="BS54">
        <f t="shared" si="97"/>
        <v>-28.375</v>
      </c>
      <c r="BT54">
        <f t="shared" si="98"/>
        <v>-19.699996999999996</v>
      </c>
      <c r="BU54">
        <f t="shared" si="99"/>
        <v>-25</v>
      </c>
      <c r="BV54">
        <f t="shared" si="100"/>
        <v>201.48893433333333</v>
      </c>
      <c r="BW54">
        <f t="shared" si="101"/>
        <v>202.37780976190476</v>
      </c>
      <c r="BX54">
        <f t="shared" si="102"/>
        <v>205.87970796363638</v>
      </c>
      <c r="BY54">
        <f t="shared" si="103"/>
        <v>211.81468469047616</v>
      </c>
      <c r="BZ54">
        <f t="shared" si="104"/>
        <v>222.925003</v>
      </c>
      <c r="CA54">
        <f t="shared" si="105"/>
        <v>187.5</v>
      </c>
      <c r="CB54">
        <f t="shared" si="106"/>
        <v>205.85387667333333</v>
      </c>
      <c r="CC54">
        <f t="shared" si="107"/>
        <v>207.99633184166666</v>
      </c>
      <c r="CD54">
        <f t="shared" si="108"/>
        <v>214.07497470892855</v>
      </c>
      <c r="CE54">
        <f t="shared" si="109"/>
        <v>219.16715003213776</v>
      </c>
      <c r="CF54">
        <f t="shared" si="110"/>
        <v>194.925003</v>
      </c>
      <c r="CG54">
        <f t="shared" si="111"/>
        <v>203.75</v>
      </c>
      <c r="CH54">
        <f t="shared" si="112"/>
        <v>190.25</v>
      </c>
    </row>
    <row r="55" spans="1:86">
      <c r="A55" s="1">
        <v>39524</v>
      </c>
      <c r="B55">
        <v>193.75</v>
      </c>
      <c r="C55">
        <v>199.425003</v>
      </c>
      <c r="D55">
        <v>192.18800400000001</v>
      </c>
      <c r="E55">
        <v>197.962006</v>
      </c>
      <c r="F55">
        <v>1958904</v>
      </c>
      <c r="G55">
        <f t="shared" si="34"/>
        <v>1166898.7295037613</v>
      </c>
      <c r="H55">
        <f t="shared" si="66"/>
        <v>-34477297.06474445</v>
      </c>
      <c r="I55">
        <f t="shared" si="15"/>
        <v>195.83125325</v>
      </c>
      <c r="J55">
        <f t="shared" si="44"/>
        <v>215.50624849999997</v>
      </c>
      <c r="K55">
        <f t="shared" si="45"/>
        <v>195.83125325</v>
      </c>
      <c r="L55">
        <f t="shared" si="46"/>
        <v>8</v>
      </c>
      <c r="M55">
        <f t="shared" si="47"/>
        <v>1</v>
      </c>
      <c r="N55">
        <f t="shared" si="48"/>
        <v>20</v>
      </c>
      <c r="O55">
        <f t="shared" si="49"/>
        <v>90</v>
      </c>
      <c r="P55">
        <f t="shared" si="2"/>
        <v>7.2369989999999973</v>
      </c>
      <c r="Q55">
        <f t="shared" si="3"/>
        <v>1.4629970000000014</v>
      </c>
      <c r="R55">
        <f t="shared" si="4"/>
        <v>5.7740019999999959</v>
      </c>
      <c r="S55">
        <f t="shared" si="5"/>
        <v>7.2369989999999973</v>
      </c>
      <c r="T55">
        <f t="shared" si="65"/>
        <v>9.5015189288517128</v>
      </c>
      <c r="U55">
        <f t="shared" si="6"/>
        <v>7.7749939999999924</v>
      </c>
      <c r="V55">
        <f t="shared" si="7"/>
        <v>-0.3119959999999935</v>
      </c>
      <c r="W55">
        <f t="shared" si="8"/>
        <v>7.7749939999999924</v>
      </c>
      <c r="X55">
        <f t="shared" si="9"/>
        <v>0</v>
      </c>
      <c r="Y55">
        <f t="shared" si="63"/>
        <v>1.5279132636550194</v>
      </c>
      <c r="Z55">
        <f t="shared" si="64"/>
        <v>2.2351231515271914</v>
      </c>
      <c r="AA55">
        <f t="shared" si="60"/>
        <v>16.080726409073971</v>
      </c>
      <c r="AB55">
        <f t="shared" si="61"/>
        <v>23.523850957557507</v>
      </c>
      <c r="AC55">
        <f t="shared" si="62"/>
        <v>18.793596708734686</v>
      </c>
      <c r="AD55">
        <f t="shared" si="78"/>
        <v>20.151162322505986</v>
      </c>
      <c r="AE55">
        <f t="shared" si="27"/>
        <v>201.12220159999998</v>
      </c>
      <c r="AF55">
        <f t="shared" si="32"/>
        <v>202.33733366666664</v>
      </c>
      <c r="AG55">
        <f t="shared" si="70"/>
        <v>214.37374950000003</v>
      </c>
      <c r="AH55">
        <f t="shared" si="50"/>
        <v>207.12369840000002</v>
      </c>
      <c r="AI55">
        <f t="shared" si="51"/>
        <v>221.46988317389074</v>
      </c>
      <c r="AJ55">
        <f t="shared" si="52"/>
        <v>192.77751362610931</v>
      </c>
      <c r="AK55">
        <f t="shared" si="53"/>
        <v>0.18069237416090547</v>
      </c>
      <c r="AL55">
        <f t="shared" si="10"/>
        <v>0.59568959454049886</v>
      </c>
      <c r="AM55">
        <f t="shared" si="11"/>
        <v>1166898.7295037613</v>
      </c>
      <c r="AN55">
        <f t="shared" si="71"/>
        <v>-10883855.319181571</v>
      </c>
      <c r="AO55">
        <f t="shared" si="72"/>
        <v>58672920</v>
      </c>
      <c r="AP55">
        <f t="shared" si="79"/>
        <v>-0.18550048845671174</v>
      </c>
      <c r="AQ55">
        <f t="shared" si="80"/>
        <v>201.36388564050483</v>
      </c>
      <c r="AR55">
        <f t="shared" si="81"/>
        <v>203.06363865990431</v>
      </c>
      <c r="AS55">
        <f t="shared" si="82"/>
        <v>206.1332817311951</v>
      </c>
      <c r="AT55">
        <f t="shared" si="83"/>
        <v>212.43760012944972</v>
      </c>
      <c r="AU55">
        <f t="shared" si="84"/>
        <v>207.69388361374055</v>
      </c>
      <c r="AV55">
        <f t="shared" si="85"/>
        <v>214.91789743105588</v>
      </c>
      <c r="AW55">
        <f t="shared" si="86"/>
        <v>-7.2240138173153241</v>
      </c>
      <c r="AX55">
        <f t="shared" si="113"/>
        <v>-5.5229261790893789</v>
      </c>
      <c r="AY55">
        <f t="shared" si="87"/>
        <v>-1.7010876382259452</v>
      </c>
      <c r="AZ55">
        <f t="shared" si="12"/>
        <v>196.52500433333333</v>
      </c>
      <c r="BA55">
        <f t="shared" si="13"/>
        <v>384973617.08858401</v>
      </c>
      <c r="BB55">
        <f t="shared" si="16"/>
        <v>0</v>
      </c>
      <c r="BC55">
        <f t="shared" si="17"/>
        <v>384973617.08858401</v>
      </c>
      <c r="BD55">
        <f t="shared" si="56"/>
        <v>1952610342.7910879</v>
      </c>
      <c r="BE55">
        <f t="shared" si="57"/>
        <v>7144461179.4869051</v>
      </c>
      <c r="BF55">
        <f t="shared" si="58"/>
        <v>0.27330407342647478</v>
      </c>
      <c r="BG55">
        <f t="shared" si="59"/>
        <v>21.46416391263169</v>
      </c>
      <c r="BH55">
        <f t="shared" si="88"/>
        <v>-22781804</v>
      </c>
      <c r="BI55">
        <f t="shared" si="89"/>
        <v>-3.3612900105877577</v>
      </c>
      <c r="BJ55">
        <f t="shared" si="19"/>
        <v>-400</v>
      </c>
      <c r="BK55">
        <f t="shared" si="90"/>
        <v>-1.4928194934519115E-2</v>
      </c>
      <c r="BL55">
        <f t="shared" si="91"/>
        <v>0.98507180506548087</v>
      </c>
      <c r="BM55">
        <f t="shared" si="92"/>
        <v>7.561103269853386</v>
      </c>
      <c r="BN55">
        <f t="shared" si="93"/>
        <v>195.80650350000002</v>
      </c>
      <c r="BO55">
        <f t="shared" si="29"/>
        <v>200.64000089999999</v>
      </c>
      <c r="BP55">
        <f t="shared" si="94"/>
        <v>218.66466092647059</v>
      </c>
      <c r="BQ55">
        <f t="shared" si="95"/>
        <v>-18.024660026470599</v>
      </c>
      <c r="BR55">
        <f t="shared" si="96"/>
        <v>-14.18798799999999</v>
      </c>
      <c r="BS55">
        <f t="shared" si="97"/>
        <v>-17.811995999999994</v>
      </c>
      <c r="BT55">
        <f t="shared" si="98"/>
        <v>-17.75</v>
      </c>
      <c r="BU55">
        <f t="shared" si="99"/>
        <v>-22.75</v>
      </c>
      <c r="BV55">
        <f t="shared" si="100"/>
        <v>199.73880326666668</v>
      </c>
      <c r="BW55">
        <f t="shared" si="101"/>
        <v>200.48124052380956</v>
      </c>
      <c r="BX55">
        <f t="shared" si="102"/>
        <v>203.82507298181815</v>
      </c>
      <c r="BY55">
        <f t="shared" si="103"/>
        <v>210.15540913333331</v>
      </c>
      <c r="BZ55">
        <f t="shared" si="104"/>
        <v>220.699997</v>
      </c>
      <c r="CA55">
        <f t="shared" si="105"/>
        <v>187.5</v>
      </c>
      <c r="CB55">
        <f t="shared" si="106"/>
        <v>203.40388945333331</v>
      </c>
      <c r="CC55">
        <f t="shared" si="107"/>
        <v>205.26778617222223</v>
      </c>
      <c r="CD55">
        <f t="shared" si="108"/>
        <v>211.55051637984124</v>
      </c>
      <c r="CE55">
        <f t="shared" si="109"/>
        <v>218.99572536012056</v>
      </c>
      <c r="CF55">
        <f t="shared" si="110"/>
        <v>200.962006</v>
      </c>
      <c r="CG55">
        <f t="shared" si="111"/>
        <v>203.22500600000001</v>
      </c>
      <c r="CH55">
        <f t="shared" si="112"/>
        <v>187.5</v>
      </c>
    </row>
    <row r="56" spans="1:86">
      <c r="A56" s="1">
        <v>39525</v>
      </c>
      <c r="B56">
        <v>197.5</v>
      </c>
      <c r="C56">
        <v>207.199997</v>
      </c>
      <c r="D56">
        <v>192.5</v>
      </c>
      <c r="E56">
        <v>204.425003</v>
      </c>
      <c r="F56">
        <v>3596080</v>
      </c>
      <c r="G56">
        <f t="shared" si="34"/>
        <v>2238378.985024286</v>
      </c>
      <c r="H56">
        <f t="shared" si="66"/>
        <v>-32238918.079720166</v>
      </c>
      <c r="I56">
        <f t="shared" si="15"/>
        <v>200.40625</v>
      </c>
      <c r="J56">
        <f t="shared" si="44"/>
        <v>215.50624849999997</v>
      </c>
      <c r="K56">
        <f t="shared" si="45"/>
        <v>195.83125325</v>
      </c>
      <c r="L56">
        <f t="shared" si="46"/>
        <v>9</v>
      </c>
      <c r="M56">
        <f t="shared" si="47"/>
        <v>2</v>
      </c>
      <c r="N56">
        <f t="shared" si="48"/>
        <v>10</v>
      </c>
      <c r="O56">
        <f t="shared" si="49"/>
        <v>80</v>
      </c>
      <c r="P56">
        <f t="shared" si="2"/>
        <v>14.699996999999996</v>
      </c>
      <c r="Q56">
        <f t="shared" si="3"/>
        <v>2.7749939999999924</v>
      </c>
      <c r="R56">
        <f t="shared" si="4"/>
        <v>11.925003000000004</v>
      </c>
      <c r="S56">
        <f t="shared" si="5"/>
        <v>14.699996999999996</v>
      </c>
      <c r="T56">
        <f t="shared" si="65"/>
        <v>9.8728387910765889</v>
      </c>
      <c r="U56">
        <f t="shared" si="6"/>
        <v>2.8000030000000038</v>
      </c>
      <c r="V56">
        <f t="shared" si="7"/>
        <v>-8.8869929999999897</v>
      </c>
      <c r="W56">
        <f t="shared" si="8"/>
        <v>2.8000030000000038</v>
      </c>
      <c r="X56">
        <f t="shared" si="9"/>
        <v>0</v>
      </c>
      <c r="Y56">
        <f t="shared" si="63"/>
        <v>1.6187768162510898</v>
      </c>
      <c r="Z56">
        <f t="shared" si="64"/>
        <v>2.0754714978466775</v>
      </c>
      <c r="AA56">
        <f t="shared" si="60"/>
        <v>16.396265051083343</v>
      </c>
      <c r="AB56">
        <f t="shared" si="61"/>
        <v>21.022033700403981</v>
      </c>
      <c r="AC56">
        <f t="shared" si="62"/>
        <v>12.362316844072899</v>
      </c>
      <c r="AD56">
        <f t="shared" si="78"/>
        <v>20.625487777859238</v>
      </c>
      <c r="AE56">
        <f t="shared" si="27"/>
        <v>200.83220219999998</v>
      </c>
      <c r="AF56">
        <f t="shared" si="32"/>
        <v>201.67266849999999</v>
      </c>
      <c r="AG56">
        <f t="shared" si="70"/>
        <v>213.92999950000004</v>
      </c>
      <c r="AH56">
        <f t="shared" si="50"/>
        <v>206.35119930000002</v>
      </c>
      <c r="AI56">
        <f t="shared" si="51"/>
        <v>220.35954402341409</v>
      </c>
      <c r="AJ56">
        <f t="shared" si="52"/>
        <v>192.34285457658595</v>
      </c>
      <c r="AK56">
        <f t="shared" si="53"/>
        <v>0.43124825459283211</v>
      </c>
      <c r="AL56">
        <f t="shared" si="10"/>
        <v>0.6224497188672905</v>
      </c>
      <c r="AM56">
        <f t="shared" si="11"/>
        <v>2238378.985024286</v>
      </c>
      <c r="AN56">
        <f t="shared" si="71"/>
        <v>-7363446.9483908881</v>
      </c>
      <c r="AO56">
        <f t="shared" si="72"/>
        <v>60545840</v>
      </c>
      <c r="AP56">
        <f t="shared" si="79"/>
        <v>-0.12161771887863622</v>
      </c>
      <c r="AQ56">
        <f t="shared" si="80"/>
        <v>202.4046655427332</v>
      </c>
      <c r="AR56">
        <f t="shared" si="81"/>
        <v>203.00645863683158</v>
      </c>
      <c r="AS56">
        <f t="shared" si="82"/>
        <v>205.82579155957998</v>
      </c>
      <c r="AT56">
        <f t="shared" si="83"/>
        <v>211.71646638779924</v>
      </c>
      <c r="AU56">
        <f t="shared" si="84"/>
        <v>207.20355152167946</v>
      </c>
      <c r="AV56">
        <f t="shared" si="85"/>
        <v>214.18339482088197</v>
      </c>
      <c r="AW56">
        <f t="shared" si="86"/>
        <v>-6.9798432992025141</v>
      </c>
      <c r="AX56">
        <f t="shared" si="113"/>
        <v>-5.8143096031120063</v>
      </c>
      <c r="AY56">
        <f t="shared" si="87"/>
        <v>-1.1655336960905078</v>
      </c>
      <c r="AZ56">
        <f t="shared" si="12"/>
        <v>201.375</v>
      </c>
      <c r="BA56">
        <f t="shared" si="13"/>
        <v>724160610</v>
      </c>
      <c r="BB56">
        <f t="shared" si="16"/>
        <v>724160610</v>
      </c>
      <c r="BC56">
        <f t="shared" si="17"/>
        <v>0</v>
      </c>
      <c r="BD56">
        <f t="shared" si="56"/>
        <v>2676770952.7910881</v>
      </c>
      <c r="BE56">
        <f t="shared" si="57"/>
        <v>6012305372.6877356</v>
      </c>
      <c r="BF56">
        <f t="shared" si="58"/>
        <v>0.44521540189075043</v>
      </c>
      <c r="BG56">
        <f t="shared" si="59"/>
        <v>30.806162272300909</v>
      </c>
      <c r="BH56">
        <f t="shared" si="88"/>
        <v>-19185724</v>
      </c>
      <c r="BI56">
        <f t="shared" si="89"/>
        <v>-3.258816261195058</v>
      </c>
      <c r="BJ56">
        <f t="shared" si="19"/>
        <v>546.29970000000014</v>
      </c>
      <c r="BK56">
        <f t="shared" si="90"/>
        <v>3.2647663713813856E-2</v>
      </c>
      <c r="BL56">
        <f t="shared" si="91"/>
        <v>1.0326476637138138</v>
      </c>
      <c r="BM56">
        <f t="shared" si="92"/>
        <v>7.3830459291315575</v>
      </c>
      <c r="BN56">
        <f t="shared" si="93"/>
        <v>199.8499985</v>
      </c>
      <c r="BO56">
        <f t="shared" si="29"/>
        <v>199.11000059999998</v>
      </c>
      <c r="BP56">
        <f t="shared" si="94"/>
        <v>218.1470139117647</v>
      </c>
      <c r="BQ56">
        <f t="shared" si="95"/>
        <v>-19.037013311764724</v>
      </c>
      <c r="BR56">
        <f t="shared" si="96"/>
        <v>-10.274993999999992</v>
      </c>
      <c r="BS56">
        <f t="shared" si="97"/>
        <v>-19.274993999999992</v>
      </c>
      <c r="BT56">
        <f t="shared" si="98"/>
        <v>-10.300003000000004</v>
      </c>
      <c r="BU56">
        <f t="shared" si="99"/>
        <v>-17</v>
      </c>
      <c r="BV56">
        <f t="shared" si="100"/>
        <v>200.83973706666669</v>
      </c>
      <c r="BW56">
        <f t="shared" si="101"/>
        <v>201.07771747619049</v>
      </c>
      <c r="BX56">
        <f t="shared" si="102"/>
        <v>203.3344010909091</v>
      </c>
      <c r="BY56">
        <f t="shared" si="103"/>
        <v>209.20790946666668</v>
      </c>
      <c r="BZ56">
        <f t="shared" si="104"/>
        <v>220.699997</v>
      </c>
      <c r="CA56">
        <f t="shared" si="105"/>
        <v>187.5</v>
      </c>
      <c r="CB56">
        <f t="shared" si="106"/>
        <v>201.53010583999998</v>
      </c>
      <c r="CC56">
        <f t="shared" si="107"/>
        <v>203.11535262777775</v>
      </c>
      <c r="CD56">
        <f t="shared" si="108"/>
        <v>211.17474322873014</v>
      </c>
      <c r="CE56">
        <f t="shared" si="109"/>
        <v>220.01755132168955</v>
      </c>
      <c r="CF56">
        <f t="shared" si="110"/>
        <v>197.962006</v>
      </c>
      <c r="CG56">
        <f t="shared" si="111"/>
        <v>199.425003</v>
      </c>
      <c r="CH56">
        <f t="shared" si="112"/>
        <v>192.18800400000001</v>
      </c>
    </row>
    <row r="57" spans="1:86">
      <c r="A57" s="1">
        <v>39526</v>
      </c>
      <c r="B57">
        <v>207</v>
      </c>
      <c r="C57">
        <v>210</v>
      </c>
      <c r="D57">
        <v>201.38699299999999</v>
      </c>
      <c r="E57">
        <v>202.86300700000001</v>
      </c>
      <c r="F57">
        <v>4361924</v>
      </c>
      <c r="G57">
        <f t="shared" si="34"/>
        <v>-2866915.1393463206</v>
      </c>
      <c r="H57">
        <f t="shared" si="66"/>
        <v>-35105833.219066486</v>
      </c>
      <c r="I57">
        <f t="shared" si="15"/>
        <v>205.3125</v>
      </c>
      <c r="J57">
        <f t="shared" si="44"/>
        <v>215.50624849999997</v>
      </c>
      <c r="K57">
        <f t="shared" si="45"/>
        <v>195.83125325</v>
      </c>
      <c r="L57">
        <f t="shared" si="46"/>
        <v>10</v>
      </c>
      <c r="M57">
        <f t="shared" si="47"/>
        <v>3</v>
      </c>
      <c r="N57">
        <f t="shared" si="48"/>
        <v>0</v>
      </c>
      <c r="O57">
        <f t="shared" si="49"/>
        <v>70</v>
      </c>
      <c r="P57">
        <f t="shared" si="2"/>
        <v>8.6130070000000103</v>
      </c>
      <c r="Q57">
        <f t="shared" si="3"/>
        <v>7.1369929999999897</v>
      </c>
      <c r="R57">
        <f t="shared" si="4"/>
        <v>1.4760140000000206</v>
      </c>
      <c r="S57">
        <f t="shared" si="5"/>
        <v>8.6130070000000103</v>
      </c>
      <c r="T57">
        <f t="shared" si="65"/>
        <v>9.7828508059996899</v>
      </c>
      <c r="U57">
        <f t="shared" si="6"/>
        <v>-0.625</v>
      </c>
      <c r="V57">
        <f t="shared" si="7"/>
        <v>-1.4760140000000206</v>
      </c>
      <c r="W57">
        <f t="shared" si="8"/>
        <v>0</v>
      </c>
      <c r="X57">
        <f t="shared" si="9"/>
        <v>0</v>
      </c>
      <c r="Y57">
        <f t="shared" si="63"/>
        <v>1.5031499008045834</v>
      </c>
      <c r="Z57">
        <f t="shared" si="64"/>
        <v>1.9272235337147718</v>
      </c>
      <c r="AA57">
        <f t="shared" si="60"/>
        <v>15.365152046300471</v>
      </c>
      <c r="AB57">
        <f t="shared" si="61"/>
        <v>19.700019676604203</v>
      </c>
      <c r="AC57">
        <f t="shared" si="62"/>
        <v>12.3623168440729</v>
      </c>
      <c r="AD57">
        <f t="shared" si="78"/>
        <v>21.032489333897153</v>
      </c>
      <c r="AE57">
        <f t="shared" si="27"/>
        <v>200.22740500000003</v>
      </c>
      <c r="AF57">
        <f t="shared" si="32"/>
        <v>201.17066966666664</v>
      </c>
      <c r="AG57">
        <f t="shared" si="70"/>
        <v>213.12999950000003</v>
      </c>
      <c r="AH57">
        <f t="shared" si="50"/>
        <v>205.16750030000003</v>
      </c>
      <c r="AI57">
        <f t="shared" si="51"/>
        <v>218.11412818505403</v>
      </c>
      <c r="AJ57">
        <f t="shared" si="52"/>
        <v>192.22087241494603</v>
      </c>
      <c r="AK57">
        <f t="shared" si="53"/>
        <v>0.41100024962251369</v>
      </c>
      <c r="AL57">
        <f t="shared" si="10"/>
        <v>-0.65725930560604007</v>
      </c>
      <c r="AM57">
        <f t="shared" si="11"/>
        <v>-2866915.1393463206</v>
      </c>
      <c r="AN57">
        <f t="shared" si="71"/>
        <v>-11029693.998086454</v>
      </c>
      <c r="AO57">
        <f t="shared" si="72"/>
        <v>62960476</v>
      </c>
      <c r="AP57">
        <f t="shared" si="79"/>
        <v>-0.17518441248897887</v>
      </c>
      <c r="AQ57">
        <f t="shared" si="80"/>
        <v>202.5605016382039</v>
      </c>
      <c r="AR57">
        <f t="shared" si="81"/>
        <v>203.83824378033458</v>
      </c>
      <c r="AS57">
        <f t="shared" si="82"/>
        <v>205.2924903388556</v>
      </c>
      <c r="AT57">
        <f t="shared" si="83"/>
        <v>210.91965504289732</v>
      </c>
      <c r="AU57">
        <f t="shared" si="84"/>
        <v>206.55246984342753</v>
      </c>
      <c r="AV57">
        <f t="shared" si="85"/>
        <v>213.39096767342022</v>
      </c>
      <c r="AW57">
        <f t="shared" si="86"/>
        <v>-6.83849782999269</v>
      </c>
      <c r="AX57">
        <f t="shared" si="113"/>
        <v>-6.0191472484881432</v>
      </c>
      <c r="AY57">
        <f t="shared" si="87"/>
        <v>-0.81935058150454676</v>
      </c>
      <c r="AZ57">
        <f t="shared" si="12"/>
        <v>204.75</v>
      </c>
      <c r="BA57">
        <f t="shared" si="13"/>
        <v>893103939</v>
      </c>
      <c r="BB57">
        <f t="shared" si="16"/>
        <v>893103939</v>
      </c>
      <c r="BC57">
        <f t="shared" si="17"/>
        <v>0</v>
      </c>
      <c r="BD57">
        <f t="shared" si="56"/>
        <v>3569874891.7910881</v>
      </c>
      <c r="BE57">
        <f t="shared" si="57"/>
        <v>5487003467.5865517</v>
      </c>
      <c r="BF57">
        <f t="shared" si="58"/>
        <v>0.65060554688537331</v>
      </c>
      <c r="BG57">
        <f t="shared" si="59"/>
        <v>39.416173543887574</v>
      </c>
      <c r="BH57">
        <f t="shared" si="88"/>
        <v>-23547648</v>
      </c>
      <c r="BI57">
        <f t="shared" si="89"/>
        <v>-3.2046800783332721</v>
      </c>
      <c r="BJ57">
        <f t="shared" si="19"/>
        <v>-256.19959999999935</v>
      </c>
      <c r="BK57">
        <f t="shared" si="90"/>
        <v>-7.6409244323209988E-3</v>
      </c>
      <c r="BL57">
        <f t="shared" si="91"/>
        <v>0.99235907556767899</v>
      </c>
      <c r="BM57">
        <f t="shared" si="92"/>
        <v>6.823472022569681</v>
      </c>
      <c r="BN57">
        <f t="shared" si="93"/>
        <v>205.69349649999998</v>
      </c>
      <c r="BO57">
        <f t="shared" si="29"/>
        <v>198.74250029999999</v>
      </c>
      <c r="BP57">
        <f t="shared" si="94"/>
        <v>217.7556461617647</v>
      </c>
      <c r="BQ57">
        <f t="shared" si="95"/>
        <v>-19.013145861764713</v>
      </c>
      <c r="BR57">
        <f t="shared" si="96"/>
        <v>-15.961989999999986</v>
      </c>
      <c r="BS57">
        <f t="shared" si="97"/>
        <v>-9.8630070000000103</v>
      </c>
      <c r="BT57">
        <f t="shared" si="98"/>
        <v>-10.699996999999996</v>
      </c>
      <c r="BU57">
        <f t="shared" si="99"/>
        <v>-4.25</v>
      </c>
      <c r="BV57">
        <f t="shared" si="100"/>
        <v>201.516672</v>
      </c>
      <c r="BW57">
        <f t="shared" si="101"/>
        <v>201.41781419047618</v>
      </c>
      <c r="BX57">
        <f t="shared" si="102"/>
        <v>202.70018430909093</v>
      </c>
      <c r="BY57">
        <f t="shared" si="103"/>
        <v>208.15391018095238</v>
      </c>
      <c r="BZ57">
        <f t="shared" si="104"/>
        <v>220.699997</v>
      </c>
      <c r="CA57">
        <f t="shared" si="105"/>
        <v>187.5</v>
      </c>
      <c r="CB57">
        <f t="shared" si="106"/>
        <v>198.12281773333333</v>
      </c>
      <c r="CC57">
        <f t="shared" si="107"/>
        <v>201.47019981111112</v>
      </c>
      <c r="CD57">
        <f t="shared" si="108"/>
        <v>209.85508967194446</v>
      </c>
      <c r="CE57">
        <f t="shared" si="109"/>
        <v>220.17164403776596</v>
      </c>
      <c r="CF57">
        <f t="shared" si="110"/>
        <v>204.425003</v>
      </c>
      <c r="CG57">
        <f t="shared" si="111"/>
        <v>207.199997</v>
      </c>
      <c r="CH57">
        <f t="shared" si="112"/>
        <v>192.5</v>
      </c>
    </row>
    <row r="58" spans="1:86">
      <c r="A58" s="1">
        <v>39531</v>
      </c>
      <c r="B58">
        <v>202.86300700000001</v>
      </c>
      <c r="C58">
        <v>209.375</v>
      </c>
      <c r="D58">
        <v>202.86300700000001</v>
      </c>
      <c r="E58">
        <v>205.925003</v>
      </c>
      <c r="F58">
        <v>3301984</v>
      </c>
      <c r="G58">
        <f t="shared" si="34"/>
        <v>-196740.5514692677</v>
      </c>
      <c r="H58">
        <f t="shared" si="66"/>
        <v>-35302573.770535752</v>
      </c>
      <c r="I58">
        <f t="shared" si="15"/>
        <v>205.25650425000003</v>
      </c>
      <c r="J58">
        <f t="shared" si="44"/>
        <v>213.56874450000001</v>
      </c>
      <c r="K58">
        <f t="shared" si="45"/>
        <v>195.83125325</v>
      </c>
      <c r="L58">
        <f t="shared" si="46"/>
        <v>10</v>
      </c>
      <c r="M58">
        <f t="shared" si="47"/>
        <v>4</v>
      </c>
      <c r="N58">
        <f t="shared" si="48"/>
        <v>0</v>
      </c>
      <c r="O58">
        <f t="shared" si="49"/>
        <v>60</v>
      </c>
      <c r="P58">
        <f t="shared" si="2"/>
        <v>6.5119929999999897</v>
      </c>
      <c r="Q58">
        <f t="shared" si="3"/>
        <v>3.4499969999999962</v>
      </c>
      <c r="R58">
        <f t="shared" si="4"/>
        <v>3.0619959999999935</v>
      </c>
      <c r="S58">
        <f t="shared" si="5"/>
        <v>6.5119929999999897</v>
      </c>
      <c r="T58">
        <f t="shared" si="65"/>
        <v>9.5492181055711409</v>
      </c>
      <c r="U58">
        <f t="shared" si="6"/>
        <v>15.587006000000002</v>
      </c>
      <c r="V58">
        <f t="shared" si="7"/>
        <v>-5.8869929999999897</v>
      </c>
      <c r="W58">
        <f t="shared" si="8"/>
        <v>15.587006000000002</v>
      </c>
      <c r="X58">
        <f t="shared" si="9"/>
        <v>0</v>
      </c>
      <c r="Y58">
        <f t="shared" si="63"/>
        <v>2.509139622175685</v>
      </c>
      <c r="Z58">
        <f t="shared" si="64"/>
        <v>1.7895647098780023</v>
      </c>
      <c r="AA58">
        <f t="shared" si="60"/>
        <v>26.275864625102862</v>
      </c>
      <c r="AB58">
        <f t="shared" si="61"/>
        <v>18.740431835292846</v>
      </c>
      <c r="AC58">
        <f t="shared" si="62"/>
        <v>16.739344153821083</v>
      </c>
      <c r="AD58">
        <f t="shared" si="78"/>
        <v>21.466968421113403</v>
      </c>
      <c r="AE58">
        <f t="shared" si="27"/>
        <v>202.42740499999999</v>
      </c>
      <c r="AF58">
        <f t="shared" si="32"/>
        <v>201.17700466666668</v>
      </c>
      <c r="AG58">
        <f t="shared" si="70"/>
        <v>212.34999994999998</v>
      </c>
      <c r="AH58">
        <f t="shared" si="50"/>
        <v>203.8775009</v>
      </c>
      <c r="AI58">
        <f t="shared" si="51"/>
        <v>213.18219957744864</v>
      </c>
      <c r="AJ58">
        <f t="shared" si="52"/>
        <v>194.57280222255136</v>
      </c>
      <c r="AK58">
        <f t="shared" si="53"/>
        <v>0.61002516959320974</v>
      </c>
      <c r="AL58">
        <f t="shared" si="10"/>
        <v>-5.9582527192520524E-2</v>
      </c>
      <c r="AM58">
        <f t="shared" si="11"/>
        <v>-196740.5514692677</v>
      </c>
      <c r="AN58">
        <f t="shared" si="71"/>
        <v>-11841303.90266555</v>
      </c>
      <c r="AO58">
        <f t="shared" si="72"/>
        <v>63201836</v>
      </c>
      <c r="AP58">
        <f t="shared" si="79"/>
        <v>-0.18735696068490082</v>
      </c>
      <c r="AQ58">
        <f t="shared" si="80"/>
        <v>203.70443210121456</v>
      </c>
      <c r="AR58">
        <f t="shared" si="81"/>
        <v>208.19496930293923</v>
      </c>
      <c r="AS58">
        <f t="shared" si="82"/>
        <v>205.40634261786158</v>
      </c>
      <c r="AT58">
        <f t="shared" si="83"/>
        <v>210.47013635903656</v>
      </c>
      <c r="AU58">
        <f t="shared" si="84"/>
        <v>206.4583498169134</v>
      </c>
      <c r="AV58">
        <f t="shared" si="85"/>
        <v>212.86835014628082</v>
      </c>
      <c r="AW58">
        <f t="shared" si="86"/>
        <v>-6.4100003293674206</v>
      </c>
      <c r="AX58">
        <f t="shared" si="113"/>
        <v>-6.0973178646639985</v>
      </c>
      <c r="AY58">
        <f t="shared" si="87"/>
        <v>-0.31268246470342209</v>
      </c>
      <c r="AZ58">
        <f t="shared" si="12"/>
        <v>206.05433666666667</v>
      </c>
      <c r="BA58">
        <f t="shared" si="13"/>
        <v>680388122.80394673</v>
      </c>
      <c r="BB58">
        <f t="shared" si="16"/>
        <v>680388122.80394673</v>
      </c>
      <c r="BC58">
        <f t="shared" si="17"/>
        <v>0</v>
      </c>
      <c r="BD58">
        <f t="shared" si="56"/>
        <v>4250263014.5950346</v>
      </c>
      <c r="BE58">
        <f t="shared" si="57"/>
        <v>4258274317.1285439</v>
      </c>
      <c r="BF58">
        <f t="shared" si="58"/>
        <v>0.99811865043515757</v>
      </c>
      <c r="BG58">
        <f t="shared" si="59"/>
        <v>49.952921975768739</v>
      </c>
      <c r="BH58">
        <f t="shared" si="88"/>
        <v>-20245664</v>
      </c>
      <c r="BI58">
        <f t="shared" si="89"/>
        <v>-3.0112510032433368</v>
      </c>
      <c r="BJ58">
        <f t="shared" si="19"/>
        <v>206.19959999999935</v>
      </c>
      <c r="BK58">
        <f t="shared" si="90"/>
        <v>1.5093910147945274E-2</v>
      </c>
      <c r="BL58">
        <f t="shared" si="91"/>
        <v>1.0150939101479453</v>
      </c>
      <c r="BM58">
        <f t="shared" si="92"/>
        <v>4.9040067937160758</v>
      </c>
      <c r="BN58">
        <f t="shared" si="93"/>
        <v>206.11900350000002</v>
      </c>
      <c r="BO58">
        <f t="shared" si="29"/>
        <v>200.56630099999998</v>
      </c>
      <c r="BP58">
        <f t="shared" si="94"/>
        <v>217.47477852941176</v>
      </c>
      <c r="BQ58">
        <f t="shared" si="95"/>
        <v>-16.908477529411783</v>
      </c>
      <c r="BR58">
        <f t="shared" si="96"/>
        <v>-5.6129909999999938</v>
      </c>
      <c r="BS58">
        <f t="shared" si="97"/>
        <v>-7.6989889999999832</v>
      </c>
      <c r="BT58">
        <f t="shared" si="98"/>
        <v>-7.1499939999999924</v>
      </c>
      <c r="BU58">
        <f t="shared" si="99"/>
        <v>-12.786986999999982</v>
      </c>
      <c r="BV58">
        <f t="shared" si="100"/>
        <v>203.41587133333334</v>
      </c>
      <c r="BW58">
        <f t="shared" si="101"/>
        <v>202.77619514285712</v>
      </c>
      <c r="BX58">
        <f t="shared" si="102"/>
        <v>202.83791207272731</v>
      </c>
      <c r="BY58">
        <f t="shared" si="103"/>
        <v>207.46772003809528</v>
      </c>
      <c r="BZ58">
        <f t="shared" si="104"/>
        <v>216.52499399999999</v>
      </c>
      <c r="CA58">
        <f t="shared" si="105"/>
        <v>187.5</v>
      </c>
      <c r="CB58">
        <f t="shared" si="106"/>
        <v>201.10415216666667</v>
      </c>
      <c r="CC58">
        <f t="shared" si="107"/>
        <v>198.63184888888887</v>
      </c>
      <c r="CD58">
        <f t="shared" si="108"/>
        <v>206.29055812059522</v>
      </c>
      <c r="CE58">
        <f t="shared" si="109"/>
        <v>219.98666217180795</v>
      </c>
      <c r="CF58">
        <f t="shared" si="110"/>
        <v>202.86300700000001</v>
      </c>
      <c r="CG58">
        <f t="shared" si="111"/>
        <v>210</v>
      </c>
      <c r="CH58">
        <f t="shared" si="112"/>
        <v>201.38699299999999</v>
      </c>
    </row>
    <row r="59" spans="1:86">
      <c r="A59" s="1">
        <v>39532</v>
      </c>
      <c r="B59">
        <v>210</v>
      </c>
      <c r="C59">
        <v>224.962006</v>
      </c>
      <c r="D59">
        <v>208.75</v>
      </c>
      <c r="E59">
        <v>219.125</v>
      </c>
      <c r="F59">
        <v>2928896</v>
      </c>
      <c r="G59">
        <f t="shared" si="34"/>
        <v>819843.7919788576</v>
      </c>
      <c r="H59">
        <f t="shared" si="66"/>
        <v>-34482729.978556894</v>
      </c>
      <c r="I59">
        <f t="shared" si="15"/>
        <v>215.70925149999999</v>
      </c>
      <c r="J59">
        <f t="shared" si="44"/>
        <v>215.70925149999999</v>
      </c>
      <c r="K59">
        <f t="shared" si="45"/>
        <v>195.83125325</v>
      </c>
      <c r="L59">
        <f t="shared" si="46"/>
        <v>1</v>
      </c>
      <c r="M59">
        <f t="shared" si="47"/>
        <v>5</v>
      </c>
      <c r="N59">
        <f t="shared" si="48"/>
        <v>90</v>
      </c>
      <c r="O59">
        <f t="shared" si="49"/>
        <v>50</v>
      </c>
      <c r="P59">
        <f t="shared" si="2"/>
        <v>16.212006000000002</v>
      </c>
      <c r="Q59">
        <f t="shared" si="3"/>
        <v>5.8370060000000024</v>
      </c>
      <c r="R59">
        <f t="shared" si="4"/>
        <v>10.375</v>
      </c>
      <c r="S59">
        <f t="shared" si="5"/>
        <v>16.212006000000002</v>
      </c>
      <c r="T59">
        <f t="shared" si="65"/>
        <v>10.025131526601772</v>
      </c>
      <c r="U59">
        <f t="shared" si="6"/>
        <v>10.037993999999998</v>
      </c>
      <c r="V59">
        <f t="shared" si="7"/>
        <v>-4.1369929999999897</v>
      </c>
      <c r="W59">
        <f t="shared" si="8"/>
        <v>10.037993999999998</v>
      </c>
      <c r="X59">
        <f t="shared" si="9"/>
        <v>0</v>
      </c>
      <c r="Y59">
        <f t="shared" si="63"/>
        <v>3.0469149348774214</v>
      </c>
      <c r="Z59">
        <f t="shared" si="64"/>
        <v>1.6617386591724306</v>
      </c>
      <c r="AA59">
        <f t="shared" si="60"/>
        <v>30.392767683819478</v>
      </c>
      <c r="AB59">
        <f t="shared" si="61"/>
        <v>16.575729253656103</v>
      </c>
      <c r="AC59">
        <f t="shared" si="62"/>
        <v>29.417672122990446</v>
      </c>
      <c r="AD59">
        <f t="shared" si="78"/>
        <v>22.086121862305909</v>
      </c>
      <c r="AE59">
        <f t="shared" si="27"/>
        <v>206.0600038</v>
      </c>
      <c r="AF59">
        <f t="shared" si="32"/>
        <v>205.21033750000001</v>
      </c>
      <c r="AG59">
        <f t="shared" si="70"/>
        <v>211.87310024999996</v>
      </c>
      <c r="AH59">
        <f t="shared" si="50"/>
        <v>204.6362015</v>
      </c>
      <c r="AI59">
        <f t="shared" si="51"/>
        <v>217.03765870405871</v>
      </c>
      <c r="AJ59">
        <f t="shared" si="52"/>
        <v>192.23474429594128</v>
      </c>
      <c r="AK59">
        <f t="shared" si="53"/>
        <v>1.0841570978956467</v>
      </c>
      <c r="AL59">
        <f t="shared" si="10"/>
        <v>0.27991563783038304</v>
      </c>
      <c r="AM59">
        <f t="shared" si="11"/>
        <v>819843.7919788576</v>
      </c>
      <c r="AN59">
        <f t="shared" si="71"/>
        <v>-12206674.903125545</v>
      </c>
      <c r="AO59">
        <f t="shared" si="72"/>
        <v>62568680</v>
      </c>
      <c r="AP59">
        <f t="shared" si="79"/>
        <v>-0.1950924152966875</v>
      </c>
      <c r="AQ59">
        <f t="shared" si="80"/>
        <v>208.94742518680161</v>
      </c>
      <c r="AR59">
        <f t="shared" si="81"/>
        <v>211.44169976160154</v>
      </c>
      <c r="AS59">
        <f t="shared" si="82"/>
        <v>207.8757009466465</v>
      </c>
      <c r="AT59">
        <f t="shared" si="83"/>
        <v>211.24907408672325</v>
      </c>
      <c r="AU59">
        <f t="shared" si="84"/>
        <v>208.3583473443764</v>
      </c>
      <c r="AV59">
        <f t="shared" si="85"/>
        <v>213.30631563604115</v>
      </c>
      <c r="AW59">
        <f t="shared" si="86"/>
        <v>-4.9479682916647505</v>
      </c>
      <c r="AX59">
        <f t="shared" si="113"/>
        <v>-5.8674479500641485</v>
      </c>
      <c r="AY59">
        <f t="shared" si="87"/>
        <v>0.91947965839939805</v>
      </c>
      <c r="AZ59">
        <f t="shared" si="12"/>
        <v>217.61233533333333</v>
      </c>
      <c r="BA59">
        <f t="shared" si="13"/>
        <v>637363898.50845861</v>
      </c>
      <c r="BB59">
        <f t="shared" si="16"/>
        <v>637363898.50845861</v>
      </c>
      <c r="BC59">
        <f t="shared" si="17"/>
        <v>0</v>
      </c>
      <c r="BD59">
        <f t="shared" si="56"/>
        <v>4887626913.1034927</v>
      </c>
      <c r="BE59">
        <f t="shared" si="57"/>
        <v>3508755536.2124376</v>
      </c>
      <c r="BF59">
        <f t="shared" si="58"/>
        <v>1.392980178487867</v>
      </c>
      <c r="BG59">
        <f t="shared" si="59"/>
        <v>58.211103920137617</v>
      </c>
      <c r="BH59">
        <f t="shared" si="88"/>
        <v>-17316768</v>
      </c>
      <c r="BI59">
        <f t="shared" si="89"/>
        <v>-2.3196539103452221</v>
      </c>
      <c r="BJ59">
        <f t="shared" si="19"/>
        <v>1219.9996999999996</v>
      </c>
      <c r="BK59">
        <f t="shared" si="90"/>
        <v>6.410099214615525E-2</v>
      </c>
      <c r="BL59">
        <f t="shared" si="91"/>
        <v>1.0641009921461553</v>
      </c>
      <c r="BM59">
        <f t="shared" si="92"/>
        <v>6.5361418449880802</v>
      </c>
      <c r="BN59">
        <f t="shared" si="93"/>
        <v>216.85600299999999</v>
      </c>
      <c r="BO59">
        <f t="shared" si="29"/>
        <v>204.86500100000003</v>
      </c>
      <c r="BP59">
        <f t="shared" si="94"/>
        <v>217.18230816176469</v>
      </c>
      <c r="BQ59">
        <f t="shared" si="95"/>
        <v>-12.31730716176466</v>
      </c>
      <c r="BR59">
        <f t="shared" si="96"/>
        <v>10.712006000000002</v>
      </c>
      <c r="BS59">
        <f t="shared" si="97"/>
        <v>1.25</v>
      </c>
      <c r="BT59">
        <f t="shared" si="98"/>
        <v>11.462006000000002</v>
      </c>
      <c r="BU59">
        <f t="shared" si="99"/>
        <v>-1.5379939999999976</v>
      </c>
      <c r="BV59">
        <f t="shared" si="100"/>
        <v>208.98173633333334</v>
      </c>
      <c r="BW59">
        <f t="shared" si="101"/>
        <v>207.90419380952383</v>
      </c>
      <c r="BX59">
        <f t="shared" si="102"/>
        <v>205.61018463636364</v>
      </c>
      <c r="BY59">
        <f t="shared" si="103"/>
        <v>208.11295813809528</v>
      </c>
      <c r="BZ59">
        <f t="shared" si="104"/>
        <v>224.962006</v>
      </c>
      <c r="CA59">
        <f t="shared" si="105"/>
        <v>187.5</v>
      </c>
      <c r="CB59">
        <f t="shared" si="106"/>
        <v>201.95185487666669</v>
      </c>
      <c r="CC59">
        <f t="shared" si="107"/>
        <v>201.78851638888889</v>
      </c>
      <c r="CD59">
        <f t="shared" si="108"/>
        <v>204.45688271761904</v>
      </c>
      <c r="CE59">
        <f t="shared" si="109"/>
        <v>218.22233139381061</v>
      </c>
      <c r="CF59">
        <f t="shared" si="110"/>
        <v>205.925003</v>
      </c>
      <c r="CG59">
        <f t="shared" si="111"/>
        <v>209.375</v>
      </c>
      <c r="CH59">
        <f t="shared" si="112"/>
        <v>202.86300700000001</v>
      </c>
    </row>
    <row r="60" spans="1:86">
      <c r="A60" s="1">
        <v>39533</v>
      </c>
      <c r="B60">
        <v>235</v>
      </c>
      <c r="C60">
        <v>235</v>
      </c>
      <c r="D60">
        <v>212.88699299999999</v>
      </c>
      <c r="E60">
        <v>219.587006</v>
      </c>
      <c r="F60">
        <v>2171768</v>
      </c>
      <c r="G60">
        <f t="shared" si="34"/>
        <v>-855721.40054981934</v>
      </c>
      <c r="H60">
        <f t="shared" si="66"/>
        <v>-35338451.379106715</v>
      </c>
      <c r="I60">
        <f t="shared" si="15"/>
        <v>225.61849974999998</v>
      </c>
      <c r="J60">
        <f t="shared" si="44"/>
        <v>225.61849974999998</v>
      </c>
      <c r="K60">
        <f t="shared" si="45"/>
        <v>195.83125325</v>
      </c>
      <c r="L60">
        <f t="shared" si="46"/>
        <v>1</v>
      </c>
      <c r="M60">
        <f t="shared" si="47"/>
        <v>6</v>
      </c>
      <c r="N60">
        <f t="shared" si="48"/>
        <v>90</v>
      </c>
      <c r="O60">
        <f t="shared" si="49"/>
        <v>40</v>
      </c>
      <c r="P60">
        <f t="shared" si="2"/>
        <v>22.11300700000001</v>
      </c>
      <c r="Q60">
        <f t="shared" si="3"/>
        <v>15.412993999999998</v>
      </c>
      <c r="R60">
        <f t="shared" si="4"/>
        <v>6.7000130000000127</v>
      </c>
      <c r="S60">
        <f t="shared" si="5"/>
        <v>22.11300700000001</v>
      </c>
      <c r="T60">
        <f t="shared" si="65"/>
        <v>10.888551203273076</v>
      </c>
      <c r="U60">
        <f t="shared" si="6"/>
        <v>-16</v>
      </c>
      <c r="V60">
        <f t="shared" si="7"/>
        <v>2.6119989999999973</v>
      </c>
      <c r="W60">
        <f t="shared" si="8"/>
        <v>0</v>
      </c>
      <c r="X60">
        <f t="shared" si="9"/>
        <v>2.6119989999999973</v>
      </c>
      <c r="Y60">
        <f t="shared" si="63"/>
        <v>2.8292781538147485</v>
      </c>
      <c r="Z60">
        <f t="shared" si="64"/>
        <v>1.729614397802971</v>
      </c>
      <c r="AA60">
        <f t="shared" si="60"/>
        <v>25.983972532215976</v>
      </c>
      <c r="AB60">
        <f t="shared" si="61"/>
        <v>15.884706473006736</v>
      </c>
      <c r="AC60">
        <f t="shared" si="62"/>
        <v>24.121291378573122</v>
      </c>
      <c r="AD60">
        <f t="shared" si="78"/>
        <v>22.384619613301577</v>
      </c>
      <c r="AE60">
        <f t="shared" si="27"/>
        <v>210.38500379999999</v>
      </c>
      <c r="AF60">
        <f t="shared" si="32"/>
        <v>208.31450416666667</v>
      </c>
      <c r="AG60">
        <f t="shared" si="70"/>
        <v>211.59560089999999</v>
      </c>
      <c r="AH60">
        <f t="shared" si="50"/>
        <v>205.75360270000002</v>
      </c>
      <c r="AI60">
        <f t="shared" si="51"/>
        <v>221.00177493344054</v>
      </c>
      <c r="AJ60">
        <f t="shared" si="52"/>
        <v>190.50543046655949</v>
      </c>
      <c r="AK60">
        <f t="shared" si="53"/>
        <v>0.95360857315285852</v>
      </c>
      <c r="AL60">
        <f t="shared" si="10"/>
        <v>-0.39402063229121126</v>
      </c>
      <c r="AM60">
        <f t="shared" si="11"/>
        <v>-855721.40054981934</v>
      </c>
      <c r="AN60">
        <f t="shared" si="71"/>
        <v>-12741029.527283231</v>
      </c>
      <c r="AO60">
        <f t="shared" si="72"/>
        <v>62338932</v>
      </c>
      <c r="AP60">
        <f t="shared" si="79"/>
        <v>-0.20438318589229651</v>
      </c>
      <c r="AQ60">
        <f t="shared" si="80"/>
        <v>212.56488266328907</v>
      </c>
      <c r="AR60">
        <f t="shared" si="81"/>
        <v>211.92144032954511</v>
      </c>
      <c r="AS60">
        <f t="shared" si="82"/>
        <v>209.98373585625012</v>
      </c>
      <c r="AT60">
        <f t="shared" si="83"/>
        <v>211.99948795891817</v>
      </c>
      <c r="AU60">
        <f t="shared" si="84"/>
        <v>210.04264614271995</v>
      </c>
      <c r="AV60">
        <f t="shared" si="85"/>
        <v>213.74596396151827</v>
      </c>
      <c r="AW60">
        <f t="shared" si="86"/>
        <v>-3.7033178187983253</v>
      </c>
      <c r="AX60">
        <f t="shared" si="113"/>
        <v>-5.4346219238109841</v>
      </c>
      <c r="AY60">
        <f t="shared" si="87"/>
        <v>1.7313041050126587</v>
      </c>
      <c r="AZ60">
        <f t="shared" si="12"/>
        <v>222.49133299999997</v>
      </c>
      <c r="BA60">
        <f t="shared" si="13"/>
        <v>483199557.28674394</v>
      </c>
      <c r="BB60">
        <f t="shared" si="16"/>
        <v>483199557.28674394</v>
      </c>
      <c r="BC60">
        <f t="shared" si="17"/>
        <v>0</v>
      </c>
      <c r="BD60">
        <f t="shared" si="56"/>
        <v>5370826470.3902369</v>
      </c>
      <c r="BE60">
        <f t="shared" si="57"/>
        <v>2839312364.8204322</v>
      </c>
      <c r="BF60">
        <f t="shared" si="58"/>
        <v>1.8915940834603826</v>
      </c>
      <c r="BG60">
        <f t="shared" si="59"/>
        <v>65.416999373463369</v>
      </c>
      <c r="BH60">
        <f t="shared" si="88"/>
        <v>-15145000</v>
      </c>
      <c r="BI60">
        <f t="shared" si="89"/>
        <v>-1.7325790626226991</v>
      </c>
      <c r="BJ60">
        <f t="shared" si="19"/>
        <v>-53.799399999999764</v>
      </c>
      <c r="BK60">
        <f t="shared" si="90"/>
        <v>2.1084130062749679E-3</v>
      </c>
      <c r="BL60">
        <f t="shared" si="91"/>
        <v>1.002108413006275</v>
      </c>
      <c r="BM60">
        <f t="shared" si="92"/>
        <v>8.0364924020347939</v>
      </c>
      <c r="BN60">
        <f t="shared" si="93"/>
        <v>223.94349649999998</v>
      </c>
      <c r="BO60">
        <f t="shared" si="29"/>
        <v>210.4923996</v>
      </c>
      <c r="BP60">
        <f t="shared" si="94"/>
        <v>216.68064629411765</v>
      </c>
      <c r="BQ60">
        <f t="shared" si="95"/>
        <v>-6.1882466941176517</v>
      </c>
      <c r="BR60">
        <f t="shared" si="96"/>
        <v>13.712006000000002</v>
      </c>
      <c r="BS60">
        <f t="shared" si="97"/>
        <v>7.8869929999999897</v>
      </c>
      <c r="BT60">
        <f t="shared" si="98"/>
        <v>25</v>
      </c>
      <c r="BU60">
        <f t="shared" si="99"/>
        <v>25</v>
      </c>
      <c r="BV60">
        <f t="shared" si="100"/>
        <v>213.49073706666664</v>
      </c>
      <c r="BW60">
        <f t="shared" si="101"/>
        <v>212.01181338095236</v>
      </c>
      <c r="BX60">
        <f t="shared" si="102"/>
        <v>208.32851272727277</v>
      </c>
      <c r="BY60">
        <f t="shared" si="103"/>
        <v>208.84761582857143</v>
      </c>
      <c r="BZ60">
        <f t="shared" si="104"/>
        <v>235</v>
      </c>
      <c r="CA60">
        <f t="shared" si="105"/>
        <v>187.5</v>
      </c>
      <c r="CB60">
        <f t="shared" si="106"/>
        <v>206.18857054333336</v>
      </c>
      <c r="CC60">
        <f t="shared" si="107"/>
        <v>203.01229642500002</v>
      </c>
      <c r="CD60">
        <f t="shared" si="108"/>
        <v>203.28579958376983</v>
      </c>
      <c r="CE60">
        <f t="shared" si="109"/>
        <v>216.94077462976492</v>
      </c>
      <c r="CF60">
        <f t="shared" si="110"/>
        <v>219.125</v>
      </c>
      <c r="CG60">
        <f t="shared" si="111"/>
        <v>224.962006</v>
      </c>
      <c r="CH60">
        <f t="shared" si="112"/>
        <v>208.75</v>
      </c>
    </row>
    <row r="61" spans="1:86">
      <c r="A61" s="1">
        <v>39534</v>
      </c>
      <c r="B61">
        <v>218</v>
      </c>
      <c r="C61">
        <v>219</v>
      </c>
      <c r="D61">
        <v>210.27499399999999</v>
      </c>
      <c r="E61">
        <v>213.125</v>
      </c>
      <c r="F61">
        <v>6151152</v>
      </c>
      <c r="G61">
        <f t="shared" si="34"/>
        <v>-2132628.6644488196</v>
      </c>
      <c r="H61">
        <f t="shared" si="66"/>
        <v>-37471080.043555535</v>
      </c>
      <c r="I61">
        <f t="shared" si="15"/>
        <v>215.0999985</v>
      </c>
      <c r="J61">
        <f t="shared" si="44"/>
        <v>225.61849974999998</v>
      </c>
      <c r="K61">
        <f t="shared" si="45"/>
        <v>195.83125325</v>
      </c>
      <c r="L61">
        <f t="shared" si="46"/>
        <v>2</v>
      </c>
      <c r="M61">
        <f t="shared" si="47"/>
        <v>7</v>
      </c>
      <c r="N61">
        <f t="shared" si="48"/>
        <v>80</v>
      </c>
      <c r="O61">
        <f t="shared" si="49"/>
        <v>30</v>
      </c>
      <c r="P61">
        <f t="shared" si="2"/>
        <v>8.7250060000000076</v>
      </c>
      <c r="Q61">
        <f t="shared" si="3"/>
        <v>5.875</v>
      </c>
      <c r="R61">
        <f t="shared" si="4"/>
        <v>2.8500060000000076</v>
      </c>
      <c r="S61">
        <f t="shared" si="5"/>
        <v>8.7250060000000076</v>
      </c>
      <c r="T61">
        <f t="shared" si="65"/>
        <v>10.734012260182142</v>
      </c>
      <c r="U61">
        <f t="shared" si="6"/>
        <v>-0.32499699999999621</v>
      </c>
      <c r="V61">
        <f t="shared" si="7"/>
        <v>-2.7250060000000076</v>
      </c>
      <c r="W61">
        <f t="shared" si="8"/>
        <v>0</v>
      </c>
      <c r="X61">
        <f t="shared" si="9"/>
        <v>0</v>
      </c>
      <c r="Y61">
        <f t="shared" si="63"/>
        <v>2.6271868571136952</v>
      </c>
      <c r="Z61">
        <f t="shared" si="64"/>
        <v>1.6060705122456158</v>
      </c>
      <c r="AA61">
        <f t="shared" si="60"/>
        <v>24.475348019298007</v>
      </c>
      <c r="AB61">
        <f t="shared" si="61"/>
        <v>14.962443430434119</v>
      </c>
      <c r="AC61">
        <f t="shared" si="62"/>
        <v>24.121291378573137</v>
      </c>
      <c r="AD61">
        <f t="shared" si="78"/>
        <v>23.250208687095014</v>
      </c>
      <c r="AE61">
        <f t="shared" si="27"/>
        <v>212.12500319999998</v>
      </c>
      <c r="AF61">
        <f t="shared" si="32"/>
        <v>210.84166983333333</v>
      </c>
      <c r="AG61">
        <f t="shared" si="70"/>
        <v>210.99245069999998</v>
      </c>
      <c r="AH61">
        <f t="shared" si="50"/>
        <v>206.47860270000001</v>
      </c>
      <c r="AI61">
        <f t="shared" si="51"/>
        <v>222.35731048119771</v>
      </c>
      <c r="AJ61">
        <f t="shared" si="52"/>
        <v>190.59989491880231</v>
      </c>
      <c r="AK61">
        <f t="shared" si="53"/>
        <v>0.70928646687075259</v>
      </c>
      <c r="AL61">
        <f t="shared" si="10"/>
        <v>-0.3467039449600367</v>
      </c>
      <c r="AM61">
        <f t="shared" si="11"/>
        <v>-2132628.6644488196</v>
      </c>
      <c r="AN61">
        <f t="shared" si="71"/>
        <v>-13383033.136820853</v>
      </c>
      <c r="AO61">
        <f t="shared" si="72"/>
        <v>65234624</v>
      </c>
      <c r="AP61">
        <f t="shared" si="79"/>
        <v>-0.20515229974837984</v>
      </c>
      <c r="AQ61">
        <f t="shared" si="80"/>
        <v>212.7553225577708</v>
      </c>
      <c r="AR61">
        <f t="shared" si="81"/>
        <v>213.58599784062474</v>
      </c>
      <c r="AS61">
        <f t="shared" si="82"/>
        <v>210.54916340212509</v>
      </c>
      <c r="AT61">
        <f t="shared" si="83"/>
        <v>212.10078404261554</v>
      </c>
      <c r="AU61">
        <f t="shared" si="84"/>
        <v>210.50499922131195</v>
      </c>
      <c r="AV61">
        <f t="shared" si="85"/>
        <v>213.70249648421199</v>
      </c>
      <c r="AW61">
        <f t="shared" si="86"/>
        <v>-3.1974972629000433</v>
      </c>
      <c r="AX61">
        <f t="shared" si="113"/>
        <v>-4.9871969916287959</v>
      </c>
      <c r="AY61">
        <f t="shared" si="87"/>
        <v>1.7896997287287526</v>
      </c>
      <c r="AZ61">
        <f t="shared" si="12"/>
        <v>214.13333133333333</v>
      </c>
      <c r="BA61">
        <f t="shared" si="13"/>
        <v>1317166669.2976959</v>
      </c>
      <c r="BB61">
        <f t="shared" si="16"/>
        <v>0</v>
      </c>
      <c r="BC61">
        <f t="shared" si="17"/>
        <v>1317166669.2976959</v>
      </c>
      <c r="BD61">
        <f t="shared" si="56"/>
        <v>4724590697.8551664</v>
      </c>
      <c r="BE61">
        <f t="shared" si="57"/>
        <v>4156479034.1181278</v>
      </c>
      <c r="BF61">
        <f t="shared" si="58"/>
        <v>1.136680988662216</v>
      </c>
      <c r="BG61">
        <f t="shared" si="59"/>
        <v>53.19844163418594</v>
      </c>
      <c r="BH61">
        <f t="shared" si="88"/>
        <v>-21296152</v>
      </c>
      <c r="BI61">
        <f t="shared" si="89"/>
        <v>-1.496237674105164</v>
      </c>
      <c r="BJ61">
        <f t="shared" si="19"/>
        <v>-746.20060000000024</v>
      </c>
      <c r="BK61">
        <f t="shared" si="90"/>
        <v>-2.9427998121163881E-2</v>
      </c>
      <c r="BL61">
        <f t="shared" si="91"/>
        <v>0.97057200187883608</v>
      </c>
      <c r="BM61">
        <f t="shared" si="92"/>
        <v>8.3688138148041187</v>
      </c>
      <c r="BN61">
        <f t="shared" si="93"/>
        <v>214.637497</v>
      </c>
      <c r="BO61">
        <f t="shared" si="29"/>
        <v>213.44989929999997</v>
      </c>
      <c r="BP61">
        <f t="shared" si="94"/>
        <v>215.96905805882352</v>
      </c>
      <c r="BQ61">
        <f t="shared" si="95"/>
        <v>-2.5191587588235507</v>
      </c>
      <c r="BR61">
        <f t="shared" si="96"/>
        <v>7.2380070000000103</v>
      </c>
      <c r="BS61">
        <f t="shared" si="97"/>
        <v>7.7129979999999989</v>
      </c>
      <c r="BT61">
        <f t="shared" si="98"/>
        <v>6.5</v>
      </c>
      <c r="BU61">
        <f t="shared" si="99"/>
        <v>8.25</v>
      </c>
      <c r="BV61">
        <f t="shared" si="100"/>
        <v>214.40406913333334</v>
      </c>
      <c r="BW61">
        <f t="shared" si="101"/>
        <v>213.38624076190479</v>
      </c>
      <c r="BX61">
        <f t="shared" si="102"/>
        <v>209.66876678181816</v>
      </c>
      <c r="BY61">
        <f t="shared" si="103"/>
        <v>208.99327288571433</v>
      </c>
      <c r="BZ61">
        <f t="shared" si="104"/>
        <v>235</v>
      </c>
      <c r="CA61">
        <f t="shared" si="105"/>
        <v>187.5</v>
      </c>
      <c r="CB61">
        <f t="shared" si="106"/>
        <v>208.11227117333334</v>
      </c>
      <c r="CC61">
        <f t="shared" si="107"/>
        <v>206.9640870916667</v>
      </c>
      <c r="CD61">
        <f t="shared" si="108"/>
        <v>202.68990284456351</v>
      </c>
      <c r="CE61">
        <f t="shared" si="109"/>
        <v>215.41074506693766</v>
      </c>
      <c r="CF61">
        <f t="shared" si="110"/>
        <v>219.587006</v>
      </c>
      <c r="CG61">
        <f t="shared" si="111"/>
        <v>235</v>
      </c>
      <c r="CH61">
        <f t="shared" si="112"/>
        <v>212.88699299999999</v>
      </c>
    </row>
    <row r="62" spans="1:86">
      <c r="A62" s="1">
        <v>39535</v>
      </c>
      <c r="B62">
        <v>213.25</v>
      </c>
      <c r="C62">
        <v>218.675003</v>
      </c>
      <c r="D62">
        <v>213</v>
      </c>
      <c r="E62">
        <v>217.76199299999999</v>
      </c>
      <c r="F62">
        <v>3633696</v>
      </c>
      <c r="G62">
        <f t="shared" si="34"/>
        <v>2464498.1035548178</v>
      </c>
      <c r="H62">
        <f t="shared" si="66"/>
        <v>-35006581.94000072</v>
      </c>
      <c r="I62">
        <f t="shared" si="15"/>
        <v>215.67174900000001</v>
      </c>
      <c r="J62">
        <f t="shared" si="44"/>
        <v>225.61849974999998</v>
      </c>
      <c r="K62">
        <f t="shared" si="45"/>
        <v>195.83125325</v>
      </c>
      <c r="L62">
        <f t="shared" si="46"/>
        <v>3</v>
      </c>
      <c r="M62">
        <f t="shared" si="47"/>
        <v>8</v>
      </c>
      <c r="N62">
        <f t="shared" si="48"/>
        <v>70</v>
      </c>
      <c r="O62">
        <f t="shared" si="49"/>
        <v>20</v>
      </c>
      <c r="P62">
        <f t="shared" si="2"/>
        <v>5.6750030000000038</v>
      </c>
      <c r="Q62">
        <f t="shared" si="3"/>
        <v>0.91301000000001409</v>
      </c>
      <c r="R62">
        <f t="shared" si="4"/>
        <v>4.7619929999999897</v>
      </c>
      <c r="S62">
        <f t="shared" si="5"/>
        <v>5.6750030000000038</v>
      </c>
      <c r="T62">
        <f t="shared" si="65"/>
        <v>10.372654455883419</v>
      </c>
      <c r="U62">
        <f t="shared" si="6"/>
        <v>-0.91301000000001409</v>
      </c>
      <c r="V62">
        <f t="shared" si="7"/>
        <v>13.75</v>
      </c>
      <c r="W62">
        <f t="shared" si="8"/>
        <v>0</v>
      </c>
      <c r="X62">
        <f t="shared" si="9"/>
        <v>13.75</v>
      </c>
      <c r="Y62">
        <f t="shared" si="63"/>
        <v>2.4395306530341458</v>
      </c>
      <c r="Z62">
        <f t="shared" si="64"/>
        <v>2.4734940470852149</v>
      </c>
      <c r="AA62">
        <f t="shared" si="60"/>
        <v>23.518865526754652</v>
      </c>
      <c r="AB62">
        <f t="shared" si="61"/>
        <v>23.84629756640777</v>
      </c>
      <c r="AC62">
        <f t="shared" si="62"/>
        <v>0.69129296358400116</v>
      </c>
      <c r="AD62">
        <f t="shared" si="78"/>
        <v>22.34734775677126</v>
      </c>
      <c r="AE62">
        <f t="shared" si="27"/>
        <v>215.10480040000002</v>
      </c>
      <c r="AF62">
        <f t="shared" si="32"/>
        <v>213.06450150000001</v>
      </c>
      <c r="AG62">
        <f t="shared" si="70"/>
        <v>210.65055004999999</v>
      </c>
      <c r="AH62">
        <f t="shared" si="50"/>
        <v>207.66610270000001</v>
      </c>
      <c r="AI62">
        <f t="shared" si="51"/>
        <v>224.90787446657609</v>
      </c>
      <c r="AJ62">
        <f t="shared" si="52"/>
        <v>190.42433093342393</v>
      </c>
      <c r="AK62">
        <f t="shared" si="53"/>
        <v>0.79277415443960642</v>
      </c>
      <c r="AL62">
        <f t="shared" si="10"/>
        <v>0.67823453132975842</v>
      </c>
      <c r="AM62">
        <f t="shared" si="11"/>
        <v>2464498.1035548178</v>
      </c>
      <c r="AN62">
        <f t="shared" si="71"/>
        <v>-7091275.5567154279</v>
      </c>
      <c r="AO62">
        <f t="shared" si="72"/>
        <v>63868736</v>
      </c>
      <c r="AP62">
        <f t="shared" si="79"/>
        <v>-0.11102890084932052</v>
      </c>
      <c r="AQ62">
        <f t="shared" si="80"/>
        <v>214.45759050812873</v>
      </c>
      <c r="AR62">
        <f t="shared" si="81"/>
        <v>210.45869545104671</v>
      </c>
      <c r="AS62">
        <f t="shared" si="82"/>
        <v>211.84747272974258</v>
      </c>
      <c r="AT62">
        <f t="shared" si="83"/>
        <v>212.61029284878015</v>
      </c>
      <c r="AU62">
        <f t="shared" si="84"/>
        <v>211.59354828811516</v>
      </c>
      <c r="AV62">
        <f t="shared" si="85"/>
        <v>213.98666124031715</v>
      </c>
      <c r="AW62">
        <f t="shared" si="86"/>
        <v>-2.3931129522019887</v>
      </c>
      <c r="AX62">
        <f t="shared" si="113"/>
        <v>-4.4683801837434345</v>
      </c>
      <c r="AY62">
        <f t="shared" si="87"/>
        <v>2.0752672315414458</v>
      </c>
      <c r="AZ62">
        <f t="shared" si="12"/>
        <v>216.47899866666668</v>
      </c>
      <c r="BA62">
        <f t="shared" si="13"/>
        <v>786618871.53907204</v>
      </c>
      <c r="BB62">
        <f t="shared" si="16"/>
        <v>786618871.53907204</v>
      </c>
      <c r="BC62">
        <f t="shared" si="17"/>
        <v>0</v>
      </c>
      <c r="BD62">
        <f t="shared" si="56"/>
        <v>5031946758.9129353</v>
      </c>
      <c r="BE62">
        <f t="shared" si="57"/>
        <v>4156479034.1181278</v>
      </c>
      <c r="BF62">
        <f t="shared" si="58"/>
        <v>1.2106272442633779</v>
      </c>
      <c r="BG62">
        <f t="shared" si="59"/>
        <v>54.763970153945223</v>
      </c>
      <c r="BH62">
        <f t="shared" si="88"/>
        <v>-17662456</v>
      </c>
      <c r="BI62">
        <f t="shared" si="89"/>
        <v>-1.118346787753471</v>
      </c>
      <c r="BJ62">
        <f t="shared" si="19"/>
        <v>363.69929999999897</v>
      </c>
      <c r="BK62">
        <f t="shared" si="90"/>
        <v>2.175715190615831E-2</v>
      </c>
      <c r="BL62">
        <f t="shared" si="91"/>
        <v>1.0217571519061583</v>
      </c>
      <c r="BM62">
        <f t="shared" si="92"/>
        <v>9.087211613194027</v>
      </c>
      <c r="BN62">
        <f t="shared" si="93"/>
        <v>215.8375015</v>
      </c>
      <c r="BO62">
        <f t="shared" si="29"/>
        <v>215.47870029999999</v>
      </c>
      <c r="BP62">
        <f t="shared" si="94"/>
        <v>215.60949927941175</v>
      </c>
      <c r="BQ62">
        <f t="shared" si="95"/>
        <v>-0.13079897941176455</v>
      </c>
      <c r="BR62">
        <f t="shared" si="96"/>
        <v>22.836989999999986</v>
      </c>
      <c r="BS62">
        <f t="shared" si="97"/>
        <v>22.75</v>
      </c>
      <c r="BT62">
        <f t="shared" si="98"/>
        <v>14.925003000000004</v>
      </c>
      <c r="BU62">
        <f t="shared" si="99"/>
        <v>9.5</v>
      </c>
      <c r="BV62">
        <f t="shared" si="100"/>
        <v>216.28306573333333</v>
      </c>
      <c r="BW62">
        <f t="shared" si="101"/>
        <v>215.36347595238095</v>
      </c>
      <c r="BX62">
        <f t="shared" si="102"/>
        <v>211.72029229090907</v>
      </c>
      <c r="BY62">
        <f t="shared" si="103"/>
        <v>209.63799120000002</v>
      </c>
      <c r="BZ62">
        <f t="shared" si="104"/>
        <v>235</v>
      </c>
      <c r="CA62">
        <f t="shared" si="105"/>
        <v>187.5</v>
      </c>
      <c r="CB62">
        <f t="shared" si="106"/>
        <v>212.57486203000002</v>
      </c>
      <c r="CC62">
        <f t="shared" si="107"/>
        <v>208.93764289444445</v>
      </c>
      <c r="CD62">
        <f t="shared" si="108"/>
        <v>201.54642913944446</v>
      </c>
      <c r="CE62">
        <f t="shared" si="109"/>
        <v>213.64238541963383</v>
      </c>
      <c r="CF62">
        <f t="shared" si="110"/>
        <v>213.125</v>
      </c>
      <c r="CG62">
        <f t="shared" si="111"/>
        <v>219</v>
      </c>
      <c r="CH62">
        <f t="shared" si="112"/>
        <v>210.27499399999999</v>
      </c>
    </row>
    <row r="63" spans="1:86">
      <c r="A63" s="1">
        <v>39538</v>
      </c>
      <c r="B63">
        <v>217.76199299999999</v>
      </c>
      <c r="C63">
        <v>217.76199299999999</v>
      </c>
      <c r="D63">
        <v>199.25</v>
      </c>
      <c r="E63">
        <v>202.61300700000001</v>
      </c>
      <c r="F63">
        <v>4051860</v>
      </c>
      <c r="G63">
        <f t="shared" si="34"/>
        <v>-2579686.4157705707</v>
      </c>
      <c r="H63">
        <f t="shared" si="66"/>
        <v>-37586268.355771288</v>
      </c>
      <c r="I63">
        <f t="shared" si="15"/>
        <v>209.34674824999999</v>
      </c>
      <c r="J63">
        <f t="shared" si="44"/>
        <v>225.61849974999998</v>
      </c>
      <c r="K63">
        <f t="shared" si="45"/>
        <v>195.83125325</v>
      </c>
      <c r="L63">
        <f t="shared" si="46"/>
        <v>4</v>
      </c>
      <c r="M63">
        <f t="shared" si="47"/>
        <v>9</v>
      </c>
      <c r="N63">
        <f t="shared" si="48"/>
        <v>60</v>
      </c>
      <c r="O63">
        <f t="shared" si="49"/>
        <v>10</v>
      </c>
      <c r="P63">
        <f t="shared" si="2"/>
        <v>18.51199299999999</v>
      </c>
      <c r="Q63">
        <f t="shared" si="3"/>
        <v>15.148985999999979</v>
      </c>
      <c r="R63">
        <f t="shared" si="4"/>
        <v>3.3630070000000103</v>
      </c>
      <c r="S63">
        <f t="shared" si="5"/>
        <v>18.51199299999999</v>
      </c>
      <c r="T63">
        <f t="shared" si="65"/>
        <v>10.954035780463174</v>
      </c>
      <c r="U63">
        <f t="shared" si="6"/>
        <v>-4.5369869999999821</v>
      </c>
      <c r="V63">
        <f t="shared" si="7"/>
        <v>-3.25</v>
      </c>
      <c r="W63">
        <f t="shared" si="8"/>
        <v>0</v>
      </c>
      <c r="X63">
        <f t="shared" si="9"/>
        <v>0</v>
      </c>
      <c r="Y63">
        <f t="shared" si="63"/>
        <v>2.2652784635317067</v>
      </c>
      <c r="Z63">
        <f t="shared" si="64"/>
        <v>2.2968159008648423</v>
      </c>
      <c r="AA63">
        <f t="shared" si="60"/>
        <v>20.679852694765646</v>
      </c>
      <c r="AB63">
        <f t="shared" si="61"/>
        <v>20.967759708812316</v>
      </c>
      <c r="AC63">
        <f t="shared" si="62"/>
        <v>0.69129296358399639</v>
      </c>
      <c r="AD63">
        <f t="shared" si="78"/>
        <v>21.026824202420716</v>
      </c>
      <c r="AE63">
        <f t="shared" si="27"/>
        <v>214.44240120000001</v>
      </c>
      <c r="AF63">
        <f t="shared" si="32"/>
        <v>213.02283483333335</v>
      </c>
      <c r="AG63">
        <f t="shared" si="70"/>
        <v>209.81185075000002</v>
      </c>
      <c r="AH63">
        <f t="shared" si="50"/>
        <v>208.43490310000001</v>
      </c>
      <c r="AI63">
        <f t="shared" si="51"/>
        <v>223.9330881313424</v>
      </c>
      <c r="AJ63">
        <f t="shared" si="52"/>
        <v>192.93671806865763</v>
      </c>
      <c r="AK63">
        <f t="shared" si="53"/>
        <v>0.31217490666725717</v>
      </c>
      <c r="AL63">
        <f t="shared" si="10"/>
        <v>-0.63666721351936417</v>
      </c>
      <c r="AM63">
        <f t="shared" si="11"/>
        <v>-2579686.4157705707</v>
      </c>
      <c r="AN63">
        <f t="shared" si="71"/>
        <v>-7712503.2986854836</v>
      </c>
      <c r="AO63">
        <f t="shared" si="72"/>
        <v>65556540</v>
      </c>
      <c r="AP63">
        <f t="shared" si="79"/>
        <v>-0.11764658871083623</v>
      </c>
      <c r="AQ63">
        <f t="shared" si="80"/>
        <v>210.43043211536497</v>
      </c>
      <c r="AR63">
        <f t="shared" si="81"/>
        <v>209.78276395749839</v>
      </c>
      <c r="AS63">
        <f t="shared" si="82"/>
        <v>210.18526889838893</v>
      </c>
      <c r="AT63">
        <f t="shared" si="83"/>
        <v>211.71053712238992</v>
      </c>
      <c r="AU63">
        <f t="shared" si="84"/>
        <v>210.24646709489789</v>
      </c>
      <c r="AV63">
        <f t="shared" si="85"/>
        <v>213.19050544349494</v>
      </c>
      <c r="AW63">
        <f t="shared" si="86"/>
        <v>-2.9440383485970472</v>
      </c>
      <c r="AX63">
        <f t="shared" si="113"/>
        <v>-4.1635118167141574</v>
      </c>
      <c r="AY63">
        <f t="shared" si="87"/>
        <v>1.2194734681171102</v>
      </c>
      <c r="AZ63">
        <f t="shared" si="12"/>
        <v>206.54166666666666</v>
      </c>
      <c r="BA63">
        <f t="shared" si="13"/>
        <v>836877917.5</v>
      </c>
      <c r="BB63">
        <f t="shared" si="16"/>
        <v>0</v>
      </c>
      <c r="BC63">
        <f t="shared" si="17"/>
        <v>836877917.5</v>
      </c>
      <c r="BD63">
        <f t="shared" si="56"/>
        <v>5031946758.9129353</v>
      </c>
      <c r="BE63">
        <f t="shared" si="57"/>
        <v>4568282201.7678776</v>
      </c>
      <c r="BF63">
        <f t="shared" si="58"/>
        <v>1.1014964786907482</v>
      </c>
      <c r="BG63">
        <f t="shared" si="59"/>
        <v>52.414861973834512</v>
      </c>
      <c r="BH63">
        <f t="shared" si="88"/>
        <v>-21714316</v>
      </c>
      <c r="BI63">
        <f t="shared" si="89"/>
        <v>-1.3809425248430445</v>
      </c>
      <c r="BJ63">
        <f t="shared" si="19"/>
        <v>-1614.8985999999979</v>
      </c>
      <c r="BK63">
        <f t="shared" si="90"/>
        <v>-6.9566712681583417E-2</v>
      </c>
      <c r="BL63">
        <f t="shared" si="91"/>
        <v>0.93043328731841657</v>
      </c>
      <c r="BM63">
        <f t="shared" si="92"/>
        <v>8.1682607162948386</v>
      </c>
      <c r="BN63">
        <f t="shared" si="93"/>
        <v>208.50599649999998</v>
      </c>
      <c r="BO63">
        <f t="shared" si="29"/>
        <v>215.9560989</v>
      </c>
      <c r="BP63">
        <f t="shared" si="94"/>
        <v>215.20839642647059</v>
      </c>
      <c r="BQ63">
        <f t="shared" si="95"/>
        <v>0.7477024735294151</v>
      </c>
      <c r="BR63">
        <f t="shared" si="96"/>
        <v>1.6510010000000079</v>
      </c>
      <c r="BS63">
        <f t="shared" si="97"/>
        <v>11.75</v>
      </c>
      <c r="BT63">
        <f t="shared" si="98"/>
        <v>14.536986999999982</v>
      </c>
      <c r="BU63">
        <f t="shared" si="99"/>
        <v>22.76199299999999</v>
      </c>
      <c r="BV63">
        <f t="shared" si="100"/>
        <v>212.1191346</v>
      </c>
      <c r="BW63">
        <f t="shared" si="101"/>
        <v>212.37733466666668</v>
      </c>
      <c r="BX63">
        <f t="shared" si="102"/>
        <v>210.80154761818179</v>
      </c>
      <c r="BY63">
        <f t="shared" si="103"/>
        <v>208.87251090952378</v>
      </c>
      <c r="BZ63">
        <f t="shared" si="104"/>
        <v>235</v>
      </c>
      <c r="CA63">
        <f t="shared" si="105"/>
        <v>187.5</v>
      </c>
      <c r="CB63">
        <f t="shared" si="106"/>
        <v>217.52043119000001</v>
      </c>
      <c r="CC63">
        <f t="shared" si="107"/>
        <v>212.64952416388891</v>
      </c>
      <c r="CD63">
        <f t="shared" si="108"/>
        <v>204.35086830384915</v>
      </c>
      <c r="CE63">
        <f t="shared" si="109"/>
        <v>212.67469286468128</v>
      </c>
      <c r="CF63">
        <f t="shared" si="110"/>
        <v>217.76199299999999</v>
      </c>
      <c r="CG63">
        <f t="shared" si="111"/>
        <v>218.675003</v>
      </c>
      <c r="CH63">
        <f t="shared" si="112"/>
        <v>213</v>
      </c>
    </row>
    <row r="64" spans="1:86">
      <c r="A64" s="1">
        <v>39539</v>
      </c>
      <c r="B64">
        <v>205</v>
      </c>
      <c r="C64">
        <v>213.22500600000001</v>
      </c>
      <c r="D64">
        <v>202.5</v>
      </c>
      <c r="E64">
        <v>208.087006</v>
      </c>
      <c r="F64">
        <v>2086728</v>
      </c>
      <c r="G64">
        <f t="shared" si="34"/>
        <v>87361.572792406223</v>
      </c>
      <c r="H64">
        <f t="shared" si="66"/>
        <v>-37498906.782978885</v>
      </c>
      <c r="I64">
        <f t="shared" si="15"/>
        <v>207.203003</v>
      </c>
      <c r="J64">
        <f t="shared" si="44"/>
        <v>225.61849974999998</v>
      </c>
      <c r="K64">
        <f t="shared" si="45"/>
        <v>195.83125325</v>
      </c>
      <c r="L64">
        <f t="shared" si="46"/>
        <v>5</v>
      </c>
      <c r="M64">
        <f t="shared" si="47"/>
        <v>10</v>
      </c>
      <c r="N64">
        <f t="shared" si="48"/>
        <v>50</v>
      </c>
      <c r="O64">
        <f t="shared" si="49"/>
        <v>0</v>
      </c>
      <c r="P64">
        <f t="shared" si="2"/>
        <v>10.725006000000008</v>
      </c>
      <c r="Q64">
        <f t="shared" si="3"/>
        <v>5.1380000000000052</v>
      </c>
      <c r="R64">
        <f t="shared" si="4"/>
        <v>5.5870060000000024</v>
      </c>
      <c r="S64">
        <f t="shared" si="5"/>
        <v>10.725006000000008</v>
      </c>
      <c r="T64">
        <f t="shared" si="65"/>
        <v>10.937676510430091</v>
      </c>
      <c r="U64">
        <f t="shared" si="6"/>
        <v>4.0249939999999924</v>
      </c>
      <c r="V64">
        <f t="shared" si="7"/>
        <v>-9.8119959999999935</v>
      </c>
      <c r="W64">
        <f t="shared" si="8"/>
        <v>4.0249939999999924</v>
      </c>
      <c r="X64">
        <f t="shared" si="9"/>
        <v>0</v>
      </c>
      <c r="Y64">
        <f t="shared" si="63"/>
        <v>2.3909724304222988</v>
      </c>
      <c r="Z64">
        <f t="shared" si="64"/>
        <v>2.1327576222316393</v>
      </c>
      <c r="AA64">
        <f t="shared" si="60"/>
        <v>21.859966585611527</v>
      </c>
      <c r="AB64">
        <f t="shared" si="61"/>
        <v>19.499183580697938</v>
      </c>
      <c r="AC64">
        <f t="shared" si="62"/>
        <v>5.7080065606295927</v>
      </c>
      <c r="AD64">
        <f t="shared" si="78"/>
        <v>19.741354890538066</v>
      </c>
      <c r="AE64">
        <f t="shared" si="27"/>
        <v>212.23480239999998</v>
      </c>
      <c r="AF64">
        <f t="shared" si="32"/>
        <v>213.38316866666665</v>
      </c>
      <c r="AG64">
        <f t="shared" si="70"/>
        <v>209.20495074999999</v>
      </c>
      <c r="AH64">
        <f t="shared" si="50"/>
        <v>209.14740310000002</v>
      </c>
      <c r="AI64">
        <f t="shared" si="51"/>
        <v>223.84004924682253</v>
      </c>
      <c r="AJ64">
        <f t="shared" si="52"/>
        <v>194.45475695317751</v>
      </c>
      <c r="AK64">
        <f t="shared" si="53"/>
        <v>0.46391401897916995</v>
      </c>
      <c r="AL64">
        <f t="shared" si="10"/>
        <v>4.1865337884192964E-2</v>
      </c>
      <c r="AM64">
        <f t="shared" si="11"/>
        <v>87361.572792406223</v>
      </c>
      <c r="AN64">
        <f t="shared" si="71"/>
        <v>-7563167.6699037636</v>
      </c>
      <c r="AO64">
        <f t="shared" si="72"/>
        <v>62064264</v>
      </c>
      <c r="AP64">
        <f t="shared" si="79"/>
        <v>-0.12186026519067017</v>
      </c>
      <c r="AQ64">
        <f t="shared" si="80"/>
        <v>209.63366723614087</v>
      </c>
      <c r="AR64">
        <f t="shared" si="81"/>
        <v>210.64609508961135</v>
      </c>
      <c r="AS64">
        <f t="shared" si="82"/>
        <v>209.80758157667893</v>
      </c>
      <c r="AT64">
        <f t="shared" si="83"/>
        <v>211.38441932137482</v>
      </c>
      <c r="AU64">
        <f t="shared" si="84"/>
        <v>209.9225479306632</v>
      </c>
      <c r="AV64">
        <f t="shared" si="85"/>
        <v>212.8332604824503</v>
      </c>
      <c r="AW64">
        <f t="shared" si="86"/>
        <v>-2.9107125517870998</v>
      </c>
      <c r="AX64">
        <f t="shared" si="113"/>
        <v>-3.9129519637287458</v>
      </c>
      <c r="AY64">
        <f t="shared" si="87"/>
        <v>1.002239411941646</v>
      </c>
      <c r="AZ64">
        <f t="shared" si="12"/>
        <v>207.93733733333332</v>
      </c>
      <c r="BA64">
        <f t="shared" si="13"/>
        <v>433908664.05891198</v>
      </c>
      <c r="BB64">
        <f t="shared" si="16"/>
        <v>433908664.05891198</v>
      </c>
      <c r="BC64">
        <f t="shared" si="17"/>
        <v>0</v>
      </c>
      <c r="BD64">
        <f t="shared" si="56"/>
        <v>5465855422.9718475</v>
      </c>
      <c r="BE64">
        <f t="shared" si="57"/>
        <v>4044994952.2948799</v>
      </c>
      <c r="BF64">
        <f t="shared" si="58"/>
        <v>1.3512638427078529</v>
      </c>
      <c r="BG64">
        <f t="shared" si="59"/>
        <v>57.469681545889742</v>
      </c>
      <c r="BH64">
        <f t="shared" si="88"/>
        <v>-19627588</v>
      </c>
      <c r="BI64">
        <f t="shared" si="89"/>
        <v>-1.3676022935461771</v>
      </c>
      <c r="BJ64">
        <f t="shared" si="19"/>
        <v>447.39989999999921</v>
      </c>
      <c r="BK64">
        <f t="shared" si="90"/>
        <v>2.701701673081626E-2</v>
      </c>
      <c r="BL64">
        <f t="shared" si="91"/>
        <v>1.0270170167308164</v>
      </c>
      <c r="BM64">
        <f t="shared" si="92"/>
        <v>7.743704446476058</v>
      </c>
      <c r="BN64">
        <f t="shared" si="93"/>
        <v>207.862503</v>
      </c>
      <c r="BO64">
        <f t="shared" si="29"/>
        <v>214.1573989</v>
      </c>
      <c r="BP64">
        <f t="shared" si="94"/>
        <v>214.68597004411768</v>
      </c>
      <c r="BQ64">
        <f t="shared" si="95"/>
        <v>-0.52857114411767725</v>
      </c>
      <c r="BR64">
        <f t="shared" si="96"/>
        <v>10.125</v>
      </c>
      <c r="BS64">
        <f t="shared" si="97"/>
        <v>10.311995999999994</v>
      </c>
      <c r="BT64">
        <f t="shared" si="98"/>
        <v>13.800003000000004</v>
      </c>
      <c r="BU64">
        <f t="shared" si="99"/>
        <v>11.25</v>
      </c>
      <c r="BV64">
        <f t="shared" si="100"/>
        <v>210.00066953333337</v>
      </c>
      <c r="BW64">
        <f t="shared" si="101"/>
        <v>210.96709785714285</v>
      </c>
      <c r="BX64">
        <f t="shared" si="102"/>
        <v>210.73829359999999</v>
      </c>
      <c r="BY64">
        <f t="shared" si="103"/>
        <v>208.70823998095238</v>
      </c>
      <c r="BZ64">
        <f t="shared" si="104"/>
        <v>235</v>
      </c>
      <c r="CA64">
        <f t="shared" si="105"/>
        <v>192.18800400000001</v>
      </c>
      <c r="CB64">
        <f t="shared" si="106"/>
        <v>215.65484584666666</v>
      </c>
      <c r="CC64">
        <f t="shared" si="107"/>
        <v>216.83088743611111</v>
      </c>
      <c r="CD64">
        <f t="shared" si="108"/>
        <v>205.55848767571428</v>
      </c>
      <c r="CE64">
        <f t="shared" si="109"/>
        <v>211.31024318446771</v>
      </c>
      <c r="CF64">
        <f t="shared" si="110"/>
        <v>202.61300700000001</v>
      </c>
      <c r="CG64">
        <f t="shared" si="111"/>
        <v>217.76199299999999</v>
      </c>
      <c r="CH64">
        <f t="shared" si="112"/>
        <v>199.25</v>
      </c>
    </row>
    <row r="65" spans="1:86">
      <c r="A65" s="1">
        <v>39540</v>
      </c>
      <c r="B65">
        <v>212.5</v>
      </c>
      <c r="C65">
        <v>217.25</v>
      </c>
      <c r="D65">
        <v>212.31199599999999</v>
      </c>
      <c r="E65">
        <v>212.81199599999999</v>
      </c>
      <c r="F65">
        <v>1428844</v>
      </c>
      <c r="G65">
        <f t="shared" si="34"/>
        <v>-1139487.4097663756</v>
      </c>
      <c r="H65">
        <f t="shared" si="66"/>
        <v>-38638394.192745261</v>
      </c>
      <c r="I65">
        <f t="shared" si="15"/>
        <v>213.71849800000001</v>
      </c>
      <c r="J65">
        <f t="shared" si="44"/>
        <v>225.61849974999998</v>
      </c>
      <c r="K65">
        <f t="shared" si="45"/>
        <v>200.40625</v>
      </c>
      <c r="L65">
        <f t="shared" si="46"/>
        <v>6</v>
      </c>
      <c r="M65">
        <f t="shared" si="47"/>
        <v>10</v>
      </c>
      <c r="N65">
        <f t="shared" si="48"/>
        <v>40</v>
      </c>
      <c r="O65">
        <f t="shared" si="49"/>
        <v>0</v>
      </c>
      <c r="P65">
        <f t="shared" si="2"/>
        <v>4.9380040000000065</v>
      </c>
      <c r="Q65">
        <f t="shared" si="3"/>
        <v>4.4380040000000065</v>
      </c>
      <c r="R65">
        <f t="shared" si="4"/>
        <v>0.5</v>
      </c>
      <c r="S65">
        <f t="shared" si="5"/>
        <v>4.9380040000000065</v>
      </c>
      <c r="T65">
        <f t="shared" si="65"/>
        <v>10.509128473970799</v>
      </c>
      <c r="U65">
        <f t="shared" si="6"/>
        <v>5.75</v>
      </c>
      <c r="V65">
        <f t="shared" si="7"/>
        <v>-0.1880040000000065</v>
      </c>
      <c r="W65">
        <f t="shared" si="8"/>
        <v>5.75</v>
      </c>
      <c r="X65">
        <f t="shared" si="9"/>
        <v>0</v>
      </c>
      <c r="Y65">
        <f t="shared" si="63"/>
        <v>2.6309029711064205</v>
      </c>
      <c r="Z65">
        <f t="shared" si="64"/>
        <v>1.9804177920722366</v>
      </c>
      <c r="AA65">
        <f t="shared" si="60"/>
        <v>25.034454356730805</v>
      </c>
      <c r="AB65">
        <f t="shared" si="61"/>
        <v>18.844738619166865</v>
      </c>
      <c r="AC65">
        <f t="shared" si="62"/>
        <v>14.106266131566914</v>
      </c>
      <c r="AD65">
        <f t="shared" si="78"/>
        <v>19.558329046985655</v>
      </c>
      <c r="AE65">
        <f t="shared" si="27"/>
        <v>210.87980039999997</v>
      </c>
      <c r="AF65">
        <f t="shared" si="32"/>
        <v>212.33100133333332</v>
      </c>
      <c r="AG65">
        <f t="shared" si="70"/>
        <v>208.87805025000003</v>
      </c>
      <c r="AH65">
        <f t="shared" si="50"/>
        <v>210.63240209999998</v>
      </c>
      <c r="AI65">
        <f t="shared" si="51"/>
        <v>223.37522030520736</v>
      </c>
      <c r="AJ65">
        <f t="shared" si="52"/>
        <v>197.88958389479259</v>
      </c>
      <c r="AK65">
        <f t="shared" si="53"/>
        <v>0.58552244350112903</v>
      </c>
      <c r="AL65">
        <f t="shared" si="10"/>
        <v>-0.79748902593031545</v>
      </c>
      <c r="AM65">
        <f t="shared" si="11"/>
        <v>-1139487.4097663756</v>
      </c>
      <c r="AN65">
        <f t="shared" si="71"/>
        <v>-8654198.7525338288</v>
      </c>
      <c r="AO65">
        <f t="shared" si="72"/>
        <v>60076628</v>
      </c>
      <c r="AP65">
        <f t="shared" si="79"/>
        <v>-0.14405267140715403</v>
      </c>
      <c r="AQ65">
        <f t="shared" si="80"/>
        <v>210.71429901585296</v>
      </c>
      <c r="AR65">
        <f t="shared" si="81"/>
        <v>213.69670969907213</v>
      </c>
      <c r="AS65">
        <f t="shared" si="82"/>
        <v>210.34837617287673</v>
      </c>
      <c r="AT65">
        <f t="shared" si="83"/>
        <v>211.51290122245109</v>
      </c>
      <c r="AU65">
        <f t="shared" si="84"/>
        <v>210.35596514106371</v>
      </c>
      <c r="AV65">
        <f t="shared" si="85"/>
        <v>212.83177196867877</v>
      </c>
      <c r="AW65">
        <f t="shared" si="86"/>
        <v>-2.4758068276150595</v>
      </c>
      <c r="AX65">
        <f t="shared" si="113"/>
        <v>-3.6255229365060084</v>
      </c>
      <c r="AY65">
        <f t="shared" si="87"/>
        <v>1.1497161088909489</v>
      </c>
      <c r="AZ65">
        <f t="shared" si="12"/>
        <v>214.12466400000002</v>
      </c>
      <c r="BA65">
        <f t="shared" si="13"/>
        <v>305950741.40841603</v>
      </c>
      <c r="BB65">
        <f t="shared" si="16"/>
        <v>305950741.40841603</v>
      </c>
      <c r="BC65">
        <f t="shared" si="17"/>
        <v>0</v>
      </c>
      <c r="BD65">
        <f t="shared" si="56"/>
        <v>5771806164.3802633</v>
      </c>
      <c r="BE65">
        <f t="shared" si="57"/>
        <v>3208154792.2948799</v>
      </c>
      <c r="BF65">
        <f t="shared" si="58"/>
        <v>1.7991046374204203</v>
      </c>
      <c r="BG65">
        <f t="shared" si="59"/>
        <v>64.274290191538768</v>
      </c>
      <c r="BH65">
        <f t="shared" si="88"/>
        <v>-18198744</v>
      </c>
      <c r="BI65">
        <f t="shared" si="89"/>
        <v>-1.1632693768951987</v>
      </c>
      <c r="BJ65">
        <f t="shared" si="19"/>
        <v>372.49899999999911</v>
      </c>
      <c r="BK65">
        <f t="shared" si="90"/>
        <v>2.2706799866205923E-2</v>
      </c>
      <c r="BL65">
        <f t="shared" si="91"/>
        <v>1.0227067998662058</v>
      </c>
      <c r="BM65">
        <f t="shared" si="92"/>
        <v>6.7160548896524741</v>
      </c>
      <c r="BN65">
        <f t="shared" si="93"/>
        <v>214.78099800000001</v>
      </c>
      <c r="BO65">
        <f t="shared" si="29"/>
        <v>212.32489919999998</v>
      </c>
      <c r="BP65">
        <f t="shared" si="94"/>
        <v>214.41445536764709</v>
      </c>
      <c r="BQ65">
        <f t="shared" si="95"/>
        <v>-2.0895561676471175</v>
      </c>
      <c r="BR65">
        <f t="shared" si="96"/>
        <v>8.3869929999999897</v>
      </c>
      <c r="BS65">
        <f t="shared" si="97"/>
        <v>19.811995999999994</v>
      </c>
      <c r="BT65">
        <f t="shared" si="98"/>
        <v>10.050003000000004</v>
      </c>
      <c r="BU65">
        <f t="shared" si="99"/>
        <v>15</v>
      </c>
      <c r="BV65">
        <f t="shared" si="100"/>
        <v>210.19306739999999</v>
      </c>
      <c r="BW65">
        <f t="shared" si="101"/>
        <v>210.80390566666665</v>
      </c>
      <c r="BX65">
        <f t="shared" si="102"/>
        <v>211.40458321818184</v>
      </c>
      <c r="BY65">
        <f t="shared" si="103"/>
        <v>209.05176810000003</v>
      </c>
      <c r="BZ65">
        <f t="shared" si="104"/>
        <v>235</v>
      </c>
      <c r="CA65">
        <f t="shared" si="105"/>
        <v>192.5</v>
      </c>
      <c r="CB65">
        <f t="shared" si="106"/>
        <v>212.20234301333329</v>
      </c>
      <c r="CC65">
        <f t="shared" si="107"/>
        <v>215.10087176111108</v>
      </c>
      <c r="CD65">
        <f t="shared" si="108"/>
        <v>208.5315564453571</v>
      </c>
      <c r="CE65">
        <f t="shared" si="109"/>
        <v>209.74322911545627</v>
      </c>
      <c r="CF65">
        <f t="shared" si="110"/>
        <v>208.087006</v>
      </c>
      <c r="CG65">
        <f t="shared" si="111"/>
        <v>213.22500600000001</v>
      </c>
      <c r="CH65">
        <f t="shared" si="112"/>
        <v>202.5</v>
      </c>
    </row>
    <row r="66" spans="1:86">
      <c r="A66" s="1">
        <v>39541</v>
      </c>
      <c r="B66">
        <v>212.5</v>
      </c>
      <c r="C66">
        <v>223</v>
      </c>
      <c r="D66">
        <v>212.5</v>
      </c>
      <c r="E66">
        <v>221.35000600000001</v>
      </c>
      <c r="F66">
        <v>3287172</v>
      </c>
      <c r="G66">
        <f t="shared" si="34"/>
        <v>2254064.5567680048</v>
      </c>
      <c r="H66">
        <f t="shared" si="66"/>
        <v>-36384329.635977253</v>
      </c>
      <c r="I66">
        <f t="shared" si="15"/>
        <v>217.3375015</v>
      </c>
      <c r="J66">
        <f t="shared" si="44"/>
        <v>225.61849974999998</v>
      </c>
      <c r="K66">
        <f t="shared" si="45"/>
        <v>205.25650425000003</v>
      </c>
      <c r="L66">
        <f t="shared" si="46"/>
        <v>7</v>
      </c>
      <c r="M66">
        <f t="shared" si="47"/>
        <v>9</v>
      </c>
      <c r="N66">
        <f t="shared" si="48"/>
        <v>30</v>
      </c>
      <c r="O66">
        <f t="shared" si="49"/>
        <v>10</v>
      </c>
      <c r="P66">
        <f t="shared" si="2"/>
        <v>10.5</v>
      </c>
      <c r="Q66">
        <f t="shared" si="3"/>
        <v>1.6499939999999924</v>
      </c>
      <c r="R66">
        <f t="shared" si="4"/>
        <v>8.8500060000000076</v>
      </c>
      <c r="S66">
        <f t="shared" si="5"/>
        <v>10.5</v>
      </c>
      <c r="T66">
        <f t="shared" si="65"/>
        <v>10.508476440115743</v>
      </c>
      <c r="U66">
        <f t="shared" si="6"/>
        <v>-0.52499399999999241</v>
      </c>
      <c r="V66">
        <f t="shared" si="7"/>
        <v>-2.5119929999999897</v>
      </c>
      <c r="W66">
        <f t="shared" si="8"/>
        <v>0</v>
      </c>
      <c r="X66">
        <f t="shared" si="9"/>
        <v>0</v>
      </c>
      <c r="Y66">
        <f t="shared" si="63"/>
        <v>2.4429813303131049</v>
      </c>
      <c r="Z66">
        <f t="shared" si="64"/>
        <v>1.8389593783527911</v>
      </c>
      <c r="AA66">
        <f t="shared" si="60"/>
        <v>23.247721439305025</v>
      </c>
      <c r="AB66">
        <f t="shared" si="61"/>
        <v>17.499771625624316</v>
      </c>
      <c r="AC66">
        <f t="shared" si="62"/>
        <v>14.106266131566922</v>
      </c>
      <c r="AD66">
        <f t="shared" si="78"/>
        <v>17.995888757322362</v>
      </c>
      <c r="AE66">
        <f t="shared" si="27"/>
        <v>212.52480159999999</v>
      </c>
      <c r="AF66">
        <f t="shared" si="32"/>
        <v>212.62483466666663</v>
      </c>
      <c r="AG66">
        <f t="shared" si="70"/>
        <v>209.33805085</v>
      </c>
      <c r="AH66">
        <f t="shared" si="50"/>
        <v>212.32490239999998</v>
      </c>
      <c r="AI66">
        <f t="shared" si="51"/>
        <v>225.79543611835223</v>
      </c>
      <c r="AJ66">
        <f t="shared" si="52"/>
        <v>198.85436868164774</v>
      </c>
      <c r="AK66">
        <f t="shared" si="53"/>
        <v>0.83499428414273702</v>
      </c>
      <c r="AL66">
        <f t="shared" si="10"/>
        <v>0.68571542857142997</v>
      </c>
      <c r="AM66">
        <f t="shared" si="11"/>
        <v>2254064.5567680048</v>
      </c>
      <c r="AN66">
        <f t="shared" si="71"/>
        <v>-5141407.8760806536</v>
      </c>
      <c r="AO66">
        <f t="shared" si="72"/>
        <v>60222472</v>
      </c>
      <c r="AP66">
        <f t="shared" si="79"/>
        <v>-8.5373577426058722E-2</v>
      </c>
      <c r="AQ66">
        <f t="shared" si="80"/>
        <v>214.33043939046294</v>
      </c>
      <c r="AR66">
        <f t="shared" si="81"/>
        <v>214.98727414483656</v>
      </c>
      <c r="AS66">
        <f t="shared" si="82"/>
        <v>212.32866954175893</v>
      </c>
      <c r="AT66">
        <f t="shared" si="83"/>
        <v>212.3982406524305</v>
      </c>
      <c r="AU66">
        <f t="shared" si="84"/>
        <v>212.00507126990416</v>
      </c>
      <c r="AV66">
        <f t="shared" si="85"/>
        <v>213.42804835087125</v>
      </c>
      <c r="AW66">
        <f t="shared" si="86"/>
        <v>-1.4229770809670867</v>
      </c>
      <c r="AX66">
        <f t="shared" si="113"/>
        <v>-3.185013765398224</v>
      </c>
      <c r="AY66">
        <f t="shared" si="87"/>
        <v>1.7620366844311373</v>
      </c>
      <c r="AZ66">
        <f t="shared" si="12"/>
        <v>218.95000200000001</v>
      </c>
      <c r="BA66">
        <f t="shared" si="13"/>
        <v>719726315.97434402</v>
      </c>
      <c r="BB66">
        <f t="shared" si="16"/>
        <v>719726315.97434402</v>
      </c>
      <c r="BC66">
        <f t="shared" si="17"/>
        <v>0</v>
      </c>
      <c r="BD66">
        <f t="shared" si="56"/>
        <v>6101491238.2681179</v>
      </c>
      <c r="BE66">
        <f t="shared" si="57"/>
        <v>3208154792.2948799</v>
      </c>
      <c r="BF66">
        <f t="shared" si="58"/>
        <v>1.9018693402582225</v>
      </c>
      <c r="BG66">
        <f t="shared" si="59"/>
        <v>65.539454649911448</v>
      </c>
      <c r="BH66">
        <f t="shared" si="88"/>
        <v>-14911572</v>
      </c>
      <c r="BI66">
        <f t="shared" si="89"/>
        <v>-0.66672449659837685</v>
      </c>
      <c r="BJ66">
        <f t="shared" si="19"/>
        <v>753.80100000000141</v>
      </c>
      <c r="BK66">
        <f t="shared" si="90"/>
        <v>4.0119965793657675E-2</v>
      </c>
      <c r="BL66">
        <f t="shared" si="91"/>
        <v>1.0401199657936577</v>
      </c>
      <c r="BM66">
        <f t="shared" si="92"/>
        <v>7.09959464134828</v>
      </c>
      <c r="BN66">
        <f t="shared" si="93"/>
        <v>217.75</v>
      </c>
      <c r="BO66">
        <f t="shared" si="29"/>
        <v>212.9473998</v>
      </c>
      <c r="BP66">
        <f t="shared" si="94"/>
        <v>214.25636713235298</v>
      </c>
      <c r="BQ66">
        <f t="shared" si="95"/>
        <v>-1.308967332352978</v>
      </c>
      <c r="BR66">
        <f t="shared" si="96"/>
        <v>18.486998999999997</v>
      </c>
      <c r="BS66">
        <f t="shared" si="97"/>
        <v>11.11300700000001</v>
      </c>
      <c r="BT66">
        <f t="shared" si="98"/>
        <v>13</v>
      </c>
      <c r="BU66">
        <f t="shared" si="99"/>
        <v>5.5</v>
      </c>
      <c r="BV66">
        <f t="shared" si="100"/>
        <v>213.68313593333335</v>
      </c>
      <c r="BW66">
        <f t="shared" si="101"/>
        <v>213.38076414285712</v>
      </c>
      <c r="BX66">
        <f t="shared" si="102"/>
        <v>213.3532384727273</v>
      </c>
      <c r="BY66">
        <f t="shared" si="103"/>
        <v>210.23957340952384</v>
      </c>
      <c r="BZ66">
        <f t="shared" si="104"/>
        <v>235</v>
      </c>
      <c r="CA66">
        <f t="shared" si="105"/>
        <v>199.25</v>
      </c>
      <c r="CB66">
        <f t="shared" si="106"/>
        <v>212.05602608666669</v>
      </c>
      <c r="CC66">
        <f t="shared" si="107"/>
        <v>212.27275828888887</v>
      </c>
      <c r="CD66">
        <f t="shared" si="108"/>
        <v>209.99801814849206</v>
      </c>
      <c r="CE66">
        <f t="shared" si="109"/>
        <v>209.54677282128355</v>
      </c>
      <c r="CF66">
        <f t="shared" si="110"/>
        <v>212.81199599999999</v>
      </c>
      <c r="CG66">
        <f t="shared" si="111"/>
        <v>217.25</v>
      </c>
      <c r="CH66">
        <f t="shared" si="112"/>
        <v>212.31199599999999</v>
      </c>
    </row>
    <row r="67" spans="1:86">
      <c r="A67" s="1">
        <v>39542</v>
      </c>
      <c r="B67">
        <v>221.5</v>
      </c>
      <c r="C67">
        <v>222.47500600000001</v>
      </c>
      <c r="D67">
        <v>215.01199299999999</v>
      </c>
      <c r="E67">
        <v>218.22500600000001</v>
      </c>
      <c r="F67">
        <v>2020844</v>
      </c>
      <c r="G67">
        <f t="shared" si="34"/>
        <v>-280796.63763522304</v>
      </c>
      <c r="H67">
        <f t="shared" si="66"/>
        <v>-36665126.273612477</v>
      </c>
      <c r="I67">
        <f t="shared" si="15"/>
        <v>219.30300124999999</v>
      </c>
      <c r="J67">
        <f t="shared" si="44"/>
        <v>225.61849974999998</v>
      </c>
      <c r="K67">
        <f t="shared" si="45"/>
        <v>205.25650425000003</v>
      </c>
      <c r="L67">
        <f t="shared" si="46"/>
        <v>8</v>
      </c>
      <c r="M67">
        <f t="shared" si="47"/>
        <v>10</v>
      </c>
      <c r="N67">
        <f t="shared" si="48"/>
        <v>20</v>
      </c>
      <c r="O67">
        <f t="shared" si="49"/>
        <v>0</v>
      </c>
      <c r="P67">
        <f t="shared" ref="P67:P130" si="114">(C67-D67)</f>
        <v>7.4630130000000179</v>
      </c>
      <c r="Q67">
        <f t="shared" ref="Q67:Q130" si="115">(C67-E67)</f>
        <v>4.25</v>
      </c>
      <c r="R67">
        <f t="shared" ref="R67:R130" si="116">(E67-D67)</f>
        <v>3.2130130000000179</v>
      </c>
      <c r="S67">
        <f t="shared" ref="S67:S130" si="117">MAX(P67:R67)</f>
        <v>7.4630130000000179</v>
      </c>
      <c r="T67">
        <f t="shared" si="65"/>
        <v>10.290943337250335</v>
      </c>
      <c r="U67">
        <f t="shared" ref="U67:U130" si="118">(C68-C67)</f>
        <v>7.5499879999999848</v>
      </c>
      <c r="V67">
        <f t="shared" ref="V67:V130" si="119">D67-D68</f>
        <v>-4.5380100000000141</v>
      </c>
      <c r="W67">
        <f t="shared" ref="W67:W130" si="120">IF(AND(U67&gt;V67,U67&gt;0),U67,)</f>
        <v>7.5499879999999848</v>
      </c>
      <c r="X67">
        <f t="shared" ref="X67:X130" si="121">IF(AND(V67&gt;U67,V67&gt;0),V67,)</f>
        <v>0</v>
      </c>
      <c r="Y67">
        <f t="shared" si="63"/>
        <v>2.807767521005025</v>
      </c>
      <c r="Z67">
        <f t="shared" si="64"/>
        <v>1.7076051370418774</v>
      </c>
      <c r="AA67">
        <f t="shared" si="60"/>
        <v>27.28386921383283</v>
      </c>
      <c r="AB67">
        <f t="shared" si="61"/>
        <v>16.593280917802986</v>
      </c>
      <c r="AC67">
        <f t="shared" si="62"/>
        <v>24.364819191668136</v>
      </c>
      <c r="AD67">
        <f t="shared" si="78"/>
        <v>16.924751255986397</v>
      </c>
      <c r="AE67">
        <f t="shared" si="27"/>
        <v>212.61740420000001</v>
      </c>
      <c r="AF67">
        <f t="shared" si="32"/>
        <v>213.47483566666665</v>
      </c>
      <c r="AG67">
        <f t="shared" si="70"/>
        <v>209.51430130000003</v>
      </c>
      <c r="AH67">
        <f t="shared" si="50"/>
        <v>213.8611023</v>
      </c>
      <c r="AI67">
        <f t="shared" si="51"/>
        <v>226.11382205107043</v>
      </c>
      <c r="AJ67">
        <f t="shared" si="52"/>
        <v>201.60838254892957</v>
      </c>
      <c r="AK67">
        <f t="shared" si="53"/>
        <v>0.67807898118369869</v>
      </c>
      <c r="AL67">
        <f t="shared" ref="AL67:AL130" si="122">(R67-Q67)/P67</f>
        <v>-0.13895018004122192</v>
      </c>
      <c r="AM67">
        <f t="shared" ref="AM67:AM130" si="123">AL67*F67</f>
        <v>-280796.63763522304</v>
      </c>
      <c r="AN67">
        <f t="shared" si="71"/>
        <v>-5487936.5845643617</v>
      </c>
      <c r="AO67">
        <f t="shared" si="72"/>
        <v>59232784</v>
      </c>
      <c r="AP67">
        <f t="shared" si="79"/>
        <v>-9.2650323249441752E-2</v>
      </c>
      <c r="AQ67">
        <f t="shared" si="80"/>
        <v>215.65459203770556</v>
      </c>
      <c r="AR67">
        <f t="shared" si="81"/>
        <v>218.13302430355813</v>
      </c>
      <c r="AS67">
        <f t="shared" si="82"/>
        <v>213.39001010424232</v>
      </c>
      <c r="AT67">
        <f t="shared" si="83"/>
        <v>212.92264953371176</v>
      </c>
      <c r="AU67">
        <f t="shared" si="84"/>
        <v>212.93806147941854</v>
      </c>
      <c r="AV67">
        <f t="shared" si="85"/>
        <v>213.76383538631026</v>
      </c>
      <c r="AW67">
        <f t="shared" si="86"/>
        <v>-0.82577390689172603</v>
      </c>
      <c r="AX67">
        <f t="shared" si="113"/>
        <v>-2.7131657936969242</v>
      </c>
      <c r="AY67">
        <f t="shared" si="87"/>
        <v>1.8873918868051982</v>
      </c>
      <c r="AZ67">
        <f t="shared" ref="AZ67:AZ130" si="124">AVERAGE(C67:E67)</f>
        <v>218.57066833333332</v>
      </c>
      <c r="BA67">
        <f t="shared" ref="BA67:BA130" si="125">AZ67*F67</f>
        <v>441697223.67740661</v>
      </c>
      <c r="BB67">
        <f t="shared" si="16"/>
        <v>0</v>
      </c>
      <c r="BC67">
        <f t="shared" si="17"/>
        <v>441697223.67740661</v>
      </c>
      <c r="BD67">
        <f t="shared" si="56"/>
        <v>6101491238.2681179</v>
      </c>
      <c r="BE67">
        <f t="shared" si="57"/>
        <v>2980715427.5636868</v>
      </c>
      <c r="BF67">
        <f t="shared" si="58"/>
        <v>2.0469888476590414</v>
      </c>
      <c r="BG67">
        <f t="shared" si="59"/>
        <v>67.180713484780682</v>
      </c>
      <c r="BH67">
        <f t="shared" si="88"/>
        <v>-16932416</v>
      </c>
      <c r="BI67">
        <f t="shared" si="89"/>
        <v>-0.38630196983479542</v>
      </c>
      <c r="BJ67">
        <f t="shared" si="19"/>
        <v>-412.5</v>
      </c>
      <c r="BK67">
        <f t="shared" si="90"/>
        <v>-1.4117912425084821E-2</v>
      </c>
      <c r="BL67">
        <f t="shared" si="91"/>
        <v>0.98588208757491513</v>
      </c>
      <c r="BM67">
        <f t="shared" si="92"/>
        <v>6.4577503241854544</v>
      </c>
      <c r="BN67">
        <f t="shared" si="93"/>
        <v>218.74349949999998</v>
      </c>
      <c r="BO67">
        <f t="shared" si="29"/>
        <v>213.52859939999999</v>
      </c>
      <c r="BP67">
        <f t="shared" si="94"/>
        <v>214.26242598529416</v>
      </c>
      <c r="BQ67">
        <f t="shared" si="95"/>
        <v>-0.73382658529416744</v>
      </c>
      <c r="BR67">
        <f t="shared" si="96"/>
        <v>12.300003000000004</v>
      </c>
      <c r="BS67">
        <f t="shared" si="97"/>
        <v>12.148985999999979</v>
      </c>
      <c r="BT67">
        <f t="shared" si="98"/>
        <v>13.100006000000008</v>
      </c>
      <c r="BU67">
        <f t="shared" si="99"/>
        <v>18.63699299999999</v>
      </c>
      <c r="BV67">
        <f t="shared" si="100"/>
        <v>215.58320406666664</v>
      </c>
      <c r="BW67">
        <f t="shared" si="101"/>
        <v>214.98081309523812</v>
      </c>
      <c r="BX67">
        <f t="shared" si="102"/>
        <v>214.4259845818182</v>
      </c>
      <c r="BY67">
        <f t="shared" si="103"/>
        <v>211.08595009047619</v>
      </c>
      <c r="BZ67">
        <f t="shared" si="104"/>
        <v>235</v>
      </c>
      <c r="CA67">
        <f t="shared" si="105"/>
        <v>199.25</v>
      </c>
      <c r="CB67">
        <f t="shared" si="106"/>
        <v>207.92665155666668</v>
      </c>
      <c r="CC67">
        <f t="shared" si="107"/>
        <v>212.29249435</v>
      </c>
      <c r="CD67">
        <f t="shared" si="108"/>
        <v>212.78316891980157</v>
      </c>
      <c r="CE67">
        <f t="shared" si="109"/>
        <v>208.85272135321878</v>
      </c>
      <c r="CF67">
        <f t="shared" si="110"/>
        <v>221.35000600000001</v>
      </c>
      <c r="CG67">
        <f t="shared" si="111"/>
        <v>223</v>
      </c>
      <c r="CH67">
        <f t="shared" si="112"/>
        <v>212.5</v>
      </c>
    </row>
    <row r="68" spans="1:86">
      <c r="A68" s="1">
        <v>39545</v>
      </c>
      <c r="B68">
        <v>223.75</v>
      </c>
      <c r="C68">
        <v>230.02499399999999</v>
      </c>
      <c r="D68">
        <v>219.550003</v>
      </c>
      <c r="E68">
        <v>226.02499399999999</v>
      </c>
      <c r="F68">
        <v>3659528</v>
      </c>
      <c r="G68">
        <f t="shared" ref="G68:G131" si="126">(((E68-D68)-(C68-E68))/(C68-D68))*F68</f>
        <v>864659.34569757315</v>
      </c>
      <c r="H68">
        <f t="shared" si="66"/>
        <v>-35800466.927914903</v>
      </c>
      <c r="I68">
        <f t="shared" ref="I68:I131" si="127">AVERAGE(B68:E68)</f>
        <v>224.83749774999998</v>
      </c>
      <c r="J68">
        <f t="shared" si="44"/>
        <v>225.61849974999998</v>
      </c>
      <c r="K68">
        <f t="shared" si="45"/>
        <v>207.203003</v>
      </c>
      <c r="L68">
        <f t="shared" si="46"/>
        <v>9</v>
      </c>
      <c r="M68">
        <f t="shared" si="47"/>
        <v>5</v>
      </c>
      <c r="N68">
        <f t="shared" si="48"/>
        <v>10</v>
      </c>
      <c r="O68">
        <f t="shared" si="49"/>
        <v>50</v>
      </c>
      <c r="P68">
        <f t="shared" si="114"/>
        <v>10.474990999999989</v>
      </c>
      <c r="Q68">
        <f t="shared" si="115"/>
        <v>4</v>
      </c>
      <c r="R68">
        <f t="shared" si="116"/>
        <v>6.4749909999999886</v>
      </c>
      <c r="S68">
        <f t="shared" si="117"/>
        <v>10.474990999999989</v>
      </c>
      <c r="T68">
        <f t="shared" si="65"/>
        <v>10.30408959887531</v>
      </c>
      <c r="U68">
        <f t="shared" si="118"/>
        <v>-3.2749939999999924</v>
      </c>
      <c r="V68">
        <f t="shared" si="119"/>
        <v>0.80000300000000379</v>
      </c>
      <c r="W68">
        <f t="shared" si="120"/>
        <v>0</v>
      </c>
      <c r="X68">
        <f t="shared" si="121"/>
        <v>0.80000300000000379</v>
      </c>
      <c r="Y68">
        <f t="shared" si="63"/>
        <v>2.6072126980760943</v>
      </c>
      <c r="Z68">
        <f t="shared" si="64"/>
        <v>1.6427764129674578</v>
      </c>
      <c r="AA68">
        <f t="shared" si="60"/>
        <v>25.302698244788857</v>
      </c>
      <c r="AB68">
        <f t="shared" si="61"/>
        <v>15.942955437293236</v>
      </c>
      <c r="AC68">
        <f t="shared" si="62"/>
        <v>22.692676614219049</v>
      </c>
      <c r="AD68">
        <f t="shared" si="78"/>
        <v>15.73417499911835</v>
      </c>
      <c r="AE68">
        <f t="shared" si="27"/>
        <v>217.2998016</v>
      </c>
      <c r="AF68">
        <f t="shared" si="32"/>
        <v>214.85200250000003</v>
      </c>
      <c r="AG68">
        <f t="shared" si="70"/>
        <v>209.87430115000001</v>
      </c>
      <c r="AH68">
        <f t="shared" si="50"/>
        <v>215.87110139999999</v>
      </c>
      <c r="AI68">
        <f t="shared" si="51"/>
        <v>228.83104705753152</v>
      </c>
      <c r="AJ68">
        <f t="shared" si="52"/>
        <v>202.91115574246845</v>
      </c>
      <c r="AK68">
        <f t="shared" si="53"/>
        <v>0.89174132624928015</v>
      </c>
      <c r="AL68">
        <f t="shared" si="122"/>
        <v>0.23627619345925846</v>
      </c>
      <c r="AM68">
        <f t="shared" si="123"/>
        <v>864659.34569757315</v>
      </c>
      <c r="AN68">
        <f t="shared" si="71"/>
        <v>-5955899.5637157792</v>
      </c>
      <c r="AO68">
        <f t="shared" si="72"/>
        <v>60682964</v>
      </c>
      <c r="AP68">
        <f t="shared" si="79"/>
        <v>-9.8147802465874595E-2</v>
      </c>
      <c r="AQ68">
        <f t="shared" si="80"/>
        <v>219.18052870488566</v>
      </c>
      <c r="AR68">
        <f t="shared" si="81"/>
        <v>219.18865908704407</v>
      </c>
      <c r="AS68">
        <f t="shared" si="82"/>
        <v>215.66430720547871</v>
      </c>
      <c r="AT68">
        <f t="shared" si="83"/>
        <v>214.1018605356777</v>
      </c>
      <c r="AU68">
        <f t="shared" si="84"/>
        <v>214.90110135750575</v>
      </c>
      <c r="AV68">
        <f t="shared" si="85"/>
        <v>214.62211648926854</v>
      </c>
      <c r="AW68">
        <f t="shared" si="86"/>
        <v>0.27898486823721669</v>
      </c>
      <c r="AX68">
        <f t="shared" si="113"/>
        <v>-2.114735661310096</v>
      </c>
      <c r="AY68">
        <f t="shared" si="87"/>
        <v>2.3937205295473127</v>
      </c>
      <c r="AZ68">
        <f t="shared" si="124"/>
        <v>225.19999700000002</v>
      </c>
      <c r="BA68">
        <f t="shared" si="125"/>
        <v>824125694.62141609</v>
      </c>
      <c r="BB68">
        <f t="shared" ref="BB68:BB131" si="128">IF(AZ68&gt;AZ67,BA68,0)</f>
        <v>824125694.62141609</v>
      </c>
      <c r="BC68">
        <f t="shared" ref="BC68:BC131" si="129">IF(AZ68&lt;AZ67,BA68,0)</f>
        <v>0</v>
      </c>
      <c r="BD68">
        <f t="shared" si="56"/>
        <v>6488546415.2013092</v>
      </c>
      <c r="BE68">
        <f t="shared" si="57"/>
        <v>2980715427.5636868</v>
      </c>
      <c r="BF68">
        <f t="shared" si="58"/>
        <v>2.1768419605573612</v>
      </c>
      <c r="BG68">
        <f t="shared" si="59"/>
        <v>68.522198698717929</v>
      </c>
      <c r="BH68">
        <f t="shared" si="88"/>
        <v>-13272888</v>
      </c>
      <c r="BI68">
        <f t="shared" si="89"/>
        <v>0.12998887197683862</v>
      </c>
      <c r="BJ68">
        <f t="shared" ref="BJ68:BJ131" si="130">((E68-E67)-1)*100</f>
        <v>679.99879999999848</v>
      </c>
      <c r="BK68">
        <f t="shared" si="90"/>
        <v>3.5742869907401831E-2</v>
      </c>
      <c r="BL68">
        <f t="shared" si="91"/>
        <v>1.0357428699074018</v>
      </c>
      <c r="BM68">
        <f t="shared" si="92"/>
        <v>6.8304911049684964</v>
      </c>
      <c r="BN68">
        <f t="shared" si="93"/>
        <v>224.7874985</v>
      </c>
      <c r="BO68">
        <f t="shared" si="29"/>
        <v>216.78489980000001</v>
      </c>
      <c r="BP68">
        <f t="shared" si="94"/>
        <v>214.3995582941177</v>
      </c>
      <c r="BQ68">
        <f t="shared" si="95"/>
        <v>2.3853415058823089</v>
      </c>
      <c r="BR68">
        <f t="shared" si="96"/>
        <v>6.8999939999999924</v>
      </c>
      <c r="BS68">
        <f t="shared" si="97"/>
        <v>10.800003000000004</v>
      </c>
      <c r="BT68">
        <f t="shared" si="98"/>
        <v>5.0629879999999901</v>
      </c>
      <c r="BU68">
        <f t="shared" si="99"/>
        <v>13.75</v>
      </c>
      <c r="BV68">
        <f t="shared" si="100"/>
        <v>220.05240066666664</v>
      </c>
      <c r="BW68">
        <f t="shared" si="101"/>
        <v>218.56657261904763</v>
      </c>
      <c r="BX68">
        <f t="shared" si="102"/>
        <v>216.63760125454544</v>
      </c>
      <c r="BY68">
        <f t="shared" si="103"/>
        <v>212.65839701428573</v>
      </c>
      <c r="BZ68">
        <f t="shared" si="104"/>
        <v>235</v>
      </c>
      <c r="CA68">
        <f t="shared" si="105"/>
        <v>199.25</v>
      </c>
      <c r="CB68">
        <f t="shared" si="106"/>
        <v>213.00756295333332</v>
      </c>
      <c r="CC68">
        <f t="shared" si="107"/>
        <v>209.0808767138889</v>
      </c>
      <c r="CD68">
        <f t="shared" si="108"/>
        <v>215.92085164492065</v>
      </c>
      <c r="CE68">
        <f t="shared" si="109"/>
        <v>206.96742825390658</v>
      </c>
      <c r="CF68">
        <f t="shared" si="110"/>
        <v>218.22500600000001</v>
      </c>
      <c r="CG68">
        <f t="shared" si="111"/>
        <v>222.47500600000001</v>
      </c>
      <c r="CH68">
        <f t="shared" si="112"/>
        <v>215.01199299999999</v>
      </c>
    </row>
    <row r="69" spans="1:86">
      <c r="A69" s="1">
        <v>39546</v>
      </c>
      <c r="B69">
        <v>226.25</v>
      </c>
      <c r="C69">
        <v>226.75</v>
      </c>
      <c r="D69">
        <v>218.75</v>
      </c>
      <c r="E69">
        <v>221.837006</v>
      </c>
      <c r="F69">
        <v>4055352</v>
      </c>
      <c r="G69">
        <f t="shared" si="126"/>
        <v>-925628.01097199763</v>
      </c>
      <c r="H69">
        <f t="shared" si="66"/>
        <v>-36726094.938886903</v>
      </c>
      <c r="I69">
        <f t="shared" si="127"/>
        <v>223.39675149999999</v>
      </c>
      <c r="J69">
        <f t="shared" si="44"/>
        <v>225.61849974999998</v>
      </c>
      <c r="K69">
        <f t="shared" si="45"/>
        <v>207.203003</v>
      </c>
      <c r="L69">
        <f t="shared" si="46"/>
        <v>10</v>
      </c>
      <c r="M69">
        <f t="shared" si="47"/>
        <v>6</v>
      </c>
      <c r="N69">
        <f t="shared" si="48"/>
        <v>0</v>
      </c>
      <c r="O69">
        <f t="shared" si="49"/>
        <v>40</v>
      </c>
      <c r="P69">
        <f t="shared" si="114"/>
        <v>8</v>
      </c>
      <c r="Q69">
        <f t="shared" si="115"/>
        <v>4.9129939999999976</v>
      </c>
      <c r="R69">
        <f t="shared" si="116"/>
        <v>3.0870060000000024</v>
      </c>
      <c r="S69">
        <f t="shared" si="117"/>
        <v>8</v>
      </c>
      <c r="T69">
        <f t="shared" si="65"/>
        <v>10.139511770384216</v>
      </c>
      <c r="U69">
        <f t="shared" si="118"/>
        <v>-3.75</v>
      </c>
      <c r="V69">
        <f t="shared" si="119"/>
        <v>1.5</v>
      </c>
      <c r="W69">
        <f t="shared" si="120"/>
        <v>0</v>
      </c>
      <c r="X69">
        <f t="shared" si="121"/>
        <v>1.5</v>
      </c>
      <c r="Y69">
        <f t="shared" si="63"/>
        <v>2.4209832196420877</v>
      </c>
      <c r="Z69">
        <f t="shared" si="64"/>
        <v>1.6325780977554964</v>
      </c>
      <c r="AA69">
        <f t="shared" si="60"/>
        <v>23.876723795650268</v>
      </c>
      <c r="AB69">
        <f t="shared" si="61"/>
        <v>16.101150969852203</v>
      </c>
      <c r="AC69">
        <f t="shared" si="62"/>
        <v>19.449690288458573</v>
      </c>
      <c r="AD69">
        <f t="shared" si="78"/>
        <v>15.781038826241483</v>
      </c>
      <c r="AE69">
        <f t="shared" si="27"/>
        <v>220.0498016</v>
      </c>
      <c r="AF69">
        <f t="shared" si="32"/>
        <v>218.05600233333334</v>
      </c>
      <c r="AG69">
        <f t="shared" si="70"/>
        <v>210.38925175</v>
      </c>
      <c r="AH69">
        <f t="shared" si="50"/>
        <v>216.14230200000003</v>
      </c>
      <c r="AI69">
        <f t="shared" si="51"/>
        <v>229.47150516535311</v>
      </c>
      <c r="AJ69">
        <f t="shared" si="52"/>
        <v>202.81309883464695</v>
      </c>
      <c r="AK69">
        <f t="shared" si="53"/>
        <v>0.71361757073379883</v>
      </c>
      <c r="AL69">
        <f t="shared" si="122"/>
        <v>-0.22824849999999941</v>
      </c>
      <c r="AM69">
        <f t="shared" si="123"/>
        <v>-925628.01097199763</v>
      </c>
      <c r="AN69">
        <f t="shared" si="71"/>
        <v>-5538364.1019420233</v>
      </c>
      <c r="AO69">
        <f t="shared" si="72"/>
        <v>62741488</v>
      </c>
      <c r="AP69">
        <f t="shared" si="79"/>
        <v>-8.8272756647754719E-2</v>
      </c>
      <c r="AQ69">
        <f t="shared" si="80"/>
        <v>220.08373098522455</v>
      </c>
      <c r="AR69">
        <f t="shared" si="81"/>
        <v>219.1525601072365</v>
      </c>
      <c r="AS69">
        <f t="shared" si="82"/>
        <v>216.77539298849254</v>
      </c>
      <c r="AT69">
        <f t="shared" si="83"/>
        <v>214.7980236274667</v>
      </c>
      <c r="AU69">
        <f t="shared" si="84"/>
        <v>215.94148705387988</v>
      </c>
      <c r="AV69">
        <f t="shared" si="85"/>
        <v>215.12715875501974</v>
      </c>
      <c r="AW69">
        <f t="shared" si="86"/>
        <v>0.81432829886014702</v>
      </c>
      <c r="AX69">
        <f t="shared" si="113"/>
        <v>-1.5289228692760473</v>
      </c>
      <c r="AY69">
        <f t="shared" si="87"/>
        <v>2.3432511681361943</v>
      </c>
      <c r="AZ69">
        <f t="shared" si="124"/>
        <v>222.44566866666665</v>
      </c>
      <c r="BA69">
        <f t="shared" si="125"/>
        <v>902095487.31870389</v>
      </c>
      <c r="BB69">
        <f t="shared" si="128"/>
        <v>0</v>
      </c>
      <c r="BC69">
        <f t="shared" si="129"/>
        <v>902095487.31870389</v>
      </c>
      <c r="BD69">
        <f t="shared" si="56"/>
        <v>6488546415.2013092</v>
      </c>
      <c r="BE69">
        <f t="shared" si="57"/>
        <v>3497837297.793807</v>
      </c>
      <c r="BF69">
        <f t="shared" si="58"/>
        <v>1.8550166467988187</v>
      </c>
      <c r="BG69">
        <f t="shared" si="59"/>
        <v>64.973934526047415</v>
      </c>
      <c r="BH69">
        <f t="shared" si="88"/>
        <v>-17328240</v>
      </c>
      <c r="BI69">
        <f t="shared" si="89"/>
        <v>0.37853346995926224</v>
      </c>
      <c r="BJ69">
        <f t="shared" si="130"/>
        <v>-518.79879999999901</v>
      </c>
      <c r="BK69">
        <f t="shared" si="90"/>
        <v>-1.8528871192006271E-2</v>
      </c>
      <c r="BL69">
        <f t="shared" si="91"/>
        <v>0.9814711288079937</v>
      </c>
      <c r="BM69">
        <f t="shared" si="92"/>
        <v>7.0251068996072243</v>
      </c>
      <c r="BN69">
        <f t="shared" si="93"/>
        <v>222.75</v>
      </c>
      <c r="BO69">
        <f t="shared" si="29"/>
        <v>219.76239919999998</v>
      </c>
      <c r="BP69">
        <f t="shared" si="94"/>
        <v>214.52805839705883</v>
      </c>
      <c r="BQ69">
        <f t="shared" si="95"/>
        <v>5.2343408029411478</v>
      </c>
      <c r="BR69">
        <f t="shared" si="96"/>
        <v>2.25</v>
      </c>
      <c r="BS69">
        <f t="shared" si="97"/>
        <v>5.8630070000000103</v>
      </c>
      <c r="BT69">
        <f t="shared" si="98"/>
        <v>-8.25</v>
      </c>
      <c r="BU69">
        <f t="shared" si="99"/>
        <v>-8.75</v>
      </c>
      <c r="BV69">
        <f t="shared" si="100"/>
        <v>221.56480213333333</v>
      </c>
      <c r="BW69">
        <f t="shared" si="101"/>
        <v>220.56228790476192</v>
      </c>
      <c r="BX69">
        <f t="shared" si="102"/>
        <v>217.72231118181818</v>
      </c>
      <c r="BY69">
        <f t="shared" si="103"/>
        <v>213.79770223809524</v>
      </c>
      <c r="BZ69">
        <f t="shared" si="104"/>
        <v>235</v>
      </c>
      <c r="CA69">
        <f t="shared" si="105"/>
        <v>199.25</v>
      </c>
      <c r="CB69">
        <f t="shared" si="106"/>
        <v>217.40162702000003</v>
      </c>
      <c r="CC69">
        <f t="shared" si="107"/>
        <v>213.84896951666667</v>
      </c>
      <c r="CD69">
        <f t="shared" si="108"/>
        <v>215.00716477492065</v>
      </c>
      <c r="CE69">
        <f t="shared" si="109"/>
        <v>206.18963606900525</v>
      </c>
      <c r="CF69">
        <f t="shared" si="110"/>
        <v>226.02499399999999</v>
      </c>
      <c r="CG69">
        <f t="shared" si="111"/>
        <v>230.02499399999999</v>
      </c>
      <c r="CH69">
        <f t="shared" si="112"/>
        <v>219.550003</v>
      </c>
    </row>
    <row r="70" spans="1:86">
      <c r="A70" s="1">
        <v>39547</v>
      </c>
      <c r="B70">
        <v>220</v>
      </c>
      <c r="C70">
        <v>223</v>
      </c>
      <c r="D70">
        <v>217.25</v>
      </c>
      <c r="E70">
        <v>219.06199599999999</v>
      </c>
      <c r="F70">
        <v>1482600</v>
      </c>
      <c r="G70">
        <f t="shared" si="126"/>
        <v>-548177.29753043817</v>
      </c>
      <c r="H70">
        <f t="shared" si="66"/>
        <v>-37274272.236417338</v>
      </c>
      <c r="I70">
        <f t="shared" si="127"/>
        <v>219.82799900000001</v>
      </c>
      <c r="J70">
        <f t="shared" si="44"/>
        <v>224.83749774999998</v>
      </c>
      <c r="K70">
        <f t="shared" si="45"/>
        <v>207.203003</v>
      </c>
      <c r="L70">
        <f t="shared" si="46"/>
        <v>3</v>
      </c>
      <c r="M70">
        <f t="shared" si="47"/>
        <v>7</v>
      </c>
      <c r="N70">
        <f t="shared" si="48"/>
        <v>70</v>
      </c>
      <c r="O70">
        <f t="shared" si="49"/>
        <v>30</v>
      </c>
      <c r="P70">
        <f t="shared" si="114"/>
        <v>5.75</v>
      </c>
      <c r="Q70">
        <f t="shared" si="115"/>
        <v>3.9380040000000065</v>
      </c>
      <c r="R70">
        <f t="shared" si="116"/>
        <v>1.8119959999999935</v>
      </c>
      <c r="S70">
        <f t="shared" si="117"/>
        <v>5.75</v>
      </c>
      <c r="T70">
        <f t="shared" si="65"/>
        <v>9.8259752153567721</v>
      </c>
      <c r="U70">
        <f t="shared" si="118"/>
        <v>6.9129939999999976</v>
      </c>
      <c r="V70">
        <f t="shared" si="119"/>
        <v>-2</v>
      </c>
      <c r="W70">
        <f t="shared" si="120"/>
        <v>6.9129939999999976</v>
      </c>
      <c r="X70">
        <f t="shared" si="121"/>
        <v>0</v>
      </c>
      <c r="Y70">
        <f t="shared" si="63"/>
        <v>2.7418411325247951</v>
      </c>
      <c r="Z70">
        <f t="shared" si="64"/>
        <v>1.5159653764872467</v>
      </c>
      <c r="AA70">
        <f t="shared" si="60"/>
        <v>27.9040102629166</v>
      </c>
      <c r="AB70">
        <f t="shared" si="61"/>
        <v>15.428141667994257</v>
      </c>
      <c r="AC70">
        <f t="shared" si="62"/>
        <v>28.791250927980617</v>
      </c>
      <c r="AD70">
        <f t="shared" si="78"/>
        <v>16.954534117949176</v>
      </c>
      <c r="AE70">
        <f t="shared" si="27"/>
        <v>221.2998016</v>
      </c>
      <c r="AF70">
        <f t="shared" si="32"/>
        <v>219.88516733333333</v>
      </c>
      <c r="AG70">
        <f t="shared" si="70"/>
        <v>210.92170185000003</v>
      </c>
      <c r="AH70">
        <f t="shared" si="50"/>
        <v>216.08980099999999</v>
      </c>
      <c r="AI70">
        <f t="shared" si="51"/>
        <v>229.36835824714595</v>
      </c>
      <c r="AJ70">
        <f t="shared" si="52"/>
        <v>202.81124375285404</v>
      </c>
      <c r="AK70">
        <f t="shared" si="53"/>
        <v>0.61191709101675307</v>
      </c>
      <c r="AL70">
        <f t="shared" si="122"/>
        <v>-0.36974052173913269</v>
      </c>
      <c r="AM70">
        <f t="shared" si="123"/>
        <v>-548177.29753043817</v>
      </c>
      <c r="AN70">
        <f t="shared" si="71"/>
        <v>-4351426.872469794</v>
      </c>
      <c r="AO70">
        <f t="shared" si="72"/>
        <v>61729920</v>
      </c>
      <c r="AP70">
        <f t="shared" si="79"/>
        <v>-7.049137391510947E-2</v>
      </c>
      <c r="AQ70">
        <f t="shared" si="80"/>
        <v>219.7363410902482</v>
      </c>
      <c r="AR70">
        <f t="shared" si="81"/>
        <v>220.78687348167409</v>
      </c>
      <c r="AS70">
        <f t="shared" si="82"/>
        <v>217.18698153056388</v>
      </c>
      <c r="AT70">
        <f t="shared" si="83"/>
        <v>215.1817811409947</v>
      </c>
      <c r="AU70">
        <f t="shared" si="84"/>
        <v>216.4095633957979</v>
      </c>
      <c r="AV70">
        <f t="shared" si="85"/>
        <v>215.40259736216836</v>
      </c>
      <c r="AW70">
        <f t="shared" si="86"/>
        <v>1.0069660336295385</v>
      </c>
      <c r="AX70">
        <f t="shared" si="113"/>
        <v>-1.0217450886949302</v>
      </c>
      <c r="AY70">
        <f t="shared" si="87"/>
        <v>2.0287111223244687</v>
      </c>
      <c r="AZ70">
        <f t="shared" si="124"/>
        <v>219.77066533333334</v>
      </c>
      <c r="BA70">
        <f t="shared" si="125"/>
        <v>325831988.42320001</v>
      </c>
      <c r="BB70">
        <f t="shared" si="128"/>
        <v>0</v>
      </c>
      <c r="BC70">
        <f t="shared" si="129"/>
        <v>325831988.42320001</v>
      </c>
      <c r="BD70">
        <f t="shared" si="56"/>
        <v>5764385805.2013102</v>
      </c>
      <c r="BE70">
        <f t="shared" si="57"/>
        <v>3823669286.2170072</v>
      </c>
      <c r="BF70">
        <f t="shared" si="58"/>
        <v>1.507553445058627</v>
      </c>
      <c r="BG70">
        <f t="shared" si="59"/>
        <v>60.120491071861487</v>
      </c>
      <c r="BH70">
        <f t="shared" si="88"/>
        <v>-18810840</v>
      </c>
      <c r="BI70">
        <f t="shared" si="89"/>
        <v>0.46748091525399321</v>
      </c>
      <c r="BJ70">
        <f t="shared" si="130"/>
        <v>-377.50100000000089</v>
      </c>
      <c r="BK70">
        <f t="shared" si="90"/>
        <v>-1.250922941143557E-2</v>
      </c>
      <c r="BL70">
        <f t="shared" si="91"/>
        <v>0.98749077058856438</v>
      </c>
      <c r="BM70">
        <f t="shared" si="92"/>
        <v>6.9984141569863736</v>
      </c>
      <c r="BN70">
        <f t="shared" si="93"/>
        <v>220.125</v>
      </c>
      <c r="BO70">
        <f t="shared" si="29"/>
        <v>220.83119959999999</v>
      </c>
      <c r="BP70">
        <f t="shared" si="94"/>
        <v>214.66041133823529</v>
      </c>
      <c r="BQ70">
        <f t="shared" si="95"/>
        <v>6.1707882617646987</v>
      </c>
      <c r="BR70">
        <f t="shared" si="96"/>
        <v>5.9369959999999935</v>
      </c>
      <c r="BS70">
        <f t="shared" si="97"/>
        <v>6.9750060000000076</v>
      </c>
      <c r="BT70">
        <f t="shared" si="98"/>
        <v>4</v>
      </c>
      <c r="BU70">
        <f t="shared" si="99"/>
        <v>2</v>
      </c>
      <c r="BV70">
        <f t="shared" si="100"/>
        <v>221.23553360000002</v>
      </c>
      <c r="BW70">
        <f t="shared" si="101"/>
        <v>220.84971466666667</v>
      </c>
      <c r="BX70">
        <f t="shared" si="102"/>
        <v>218.25316463636364</v>
      </c>
      <c r="BY70">
        <f t="shared" si="103"/>
        <v>214.62367788095241</v>
      </c>
      <c r="BZ70">
        <f t="shared" si="104"/>
        <v>230.02499399999999</v>
      </c>
      <c r="CA70">
        <f t="shared" si="105"/>
        <v>199.25</v>
      </c>
      <c r="CB70">
        <f t="shared" si="106"/>
        <v>221.23264705333332</v>
      </c>
      <c r="CC70">
        <f t="shared" si="107"/>
        <v>217.81555040555554</v>
      </c>
      <c r="CD70">
        <f t="shared" si="108"/>
        <v>213.39106429873019</v>
      </c>
      <c r="CE70">
        <f t="shared" si="109"/>
        <v>205.8358164244209</v>
      </c>
      <c r="CF70">
        <f t="shared" si="110"/>
        <v>221.837006</v>
      </c>
      <c r="CG70">
        <f t="shared" si="111"/>
        <v>226.75</v>
      </c>
      <c r="CH70">
        <f t="shared" si="112"/>
        <v>218.75</v>
      </c>
    </row>
    <row r="71" spans="1:86">
      <c r="A71" s="1">
        <v>39548</v>
      </c>
      <c r="B71">
        <v>220</v>
      </c>
      <c r="C71">
        <v>229.912994</v>
      </c>
      <c r="D71">
        <v>219.25</v>
      </c>
      <c r="E71">
        <v>224.88699299999999</v>
      </c>
      <c r="F71">
        <v>2925932</v>
      </c>
      <c r="G71">
        <f t="shared" si="126"/>
        <v>167656.57418019246</v>
      </c>
      <c r="H71">
        <f t="shared" si="66"/>
        <v>-37106615.662237145</v>
      </c>
      <c r="I71">
        <f t="shared" si="127"/>
        <v>223.51249675</v>
      </c>
      <c r="J71">
        <f t="shared" si="44"/>
        <v>224.83749774999998</v>
      </c>
      <c r="K71">
        <f t="shared" si="45"/>
        <v>207.203003</v>
      </c>
      <c r="L71">
        <f t="shared" si="46"/>
        <v>4</v>
      </c>
      <c r="M71">
        <f t="shared" si="47"/>
        <v>8</v>
      </c>
      <c r="N71">
        <f t="shared" si="48"/>
        <v>60</v>
      </c>
      <c r="O71">
        <f t="shared" si="49"/>
        <v>20</v>
      </c>
      <c r="P71">
        <f t="shared" si="114"/>
        <v>10.662993999999998</v>
      </c>
      <c r="Q71">
        <f t="shared" si="115"/>
        <v>5.0260010000000079</v>
      </c>
      <c r="R71">
        <f t="shared" si="116"/>
        <v>5.6369929999999897</v>
      </c>
      <c r="S71">
        <f t="shared" si="117"/>
        <v>10.662993999999998</v>
      </c>
      <c r="T71">
        <f t="shared" si="65"/>
        <v>9.8857622714027151</v>
      </c>
      <c r="U71">
        <f t="shared" si="118"/>
        <v>1.3370060000000024</v>
      </c>
      <c r="V71">
        <f t="shared" si="119"/>
        <v>-4.0619959999999935</v>
      </c>
      <c r="W71">
        <f t="shared" si="120"/>
        <v>1.3370060000000024</v>
      </c>
      <c r="X71">
        <f t="shared" si="121"/>
        <v>0</v>
      </c>
      <c r="Y71">
        <f t="shared" si="63"/>
        <v>2.6414957659158813</v>
      </c>
      <c r="Z71">
        <f t="shared" si="64"/>
        <v>1.4076821353095863</v>
      </c>
      <c r="AA71">
        <f t="shared" si="60"/>
        <v>26.720203191180651</v>
      </c>
      <c r="AB71">
        <f t="shared" si="61"/>
        <v>14.23949005310085</v>
      </c>
      <c r="AC71">
        <f t="shared" si="62"/>
        <v>30.470719259652341</v>
      </c>
      <c r="AD71">
        <f t="shared" si="78"/>
        <v>18.24799143334771</v>
      </c>
      <c r="AE71">
        <f t="shared" ref="AE71:AE134" si="131">AVERAGE(E67:E71)</f>
        <v>222.00719899999999</v>
      </c>
      <c r="AF71">
        <f t="shared" si="32"/>
        <v>221.89766683333335</v>
      </c>
      <c r="AG71">
        <f t="shared" si="70"/>
        <v>211.87230149999999</v>
      </c>
      <c r="AH71">
        <f t="shared" si="50"/>
        <v>217.26600029999994</v>
      </c>
      <c r="AI71">
        <f t="shared" si="51"/>
        <v>231.34529432486605</v>
      </c>
      <c r="AJ71">
        <f t="shared" si="52"/>
        <v>203.18670627513384</v>
      </c>
      <c r="AK71">
        <f t="shared" si="53"/>
        <v>0.77064541327641334</v>
      </c>
      <c r="AL71">
        <f t="shared" si="122"/>
        <v>5.7300229185159618E-2</v>
      </c>
      <c r="AM71">
        <f t="shared" si="123"/>
        <v>167656.57418019246</v>
      </c>
      <c r="AN71">
        <f t="shared" si="71"/>
        <v>-1555482.2982896015</v>
      </c>
      <c r="AO71">
        <f t="shared" si="72"/>
        <v>60612332</v>
      </c>
      <c r="AP71">
        <f t="shared" si="79"/>
        <v>-2.5662802386313095E-2</v>
      </c>
      <c r="AQ71">
        <f t="shared" si="80"/>
        <v>221.4875627395638</v>
      </c>
      <c r="AR71">
        <f t="shared" si="81"/>
        <v>222.55761453939698</v>
      </c>
      <c r="AS71">
        <f t="shared" si="82"/>
        <v>218.5729835950624</v>
      </c>
      <c r="AT71">
        <f t="shared" si="83"/>
        <v>216.05525020830518</v>
      </c>
      <c r="AU71">
        <f t="shared" si="84"/>
        <v>217.68117783642822</v>
      </c>
      <c r="AV71">
        <f t="shared" si="85"/>
        <v>216.06650505681657</v>
      </c>
      <c r="AW71">
        <f t="shared" si="86"/>
        <v>1.6146727796116522</v>
      </c>
      <c r="AX71">
        <f t="shared" si="113"/>
        <v>-0.49446151503361369</v>
      </c>
      <c r="AY71">
        <f t="shared" si="87"/>
        <v>2.109134294645266</v>
      </c>
      <c r="AZ71">
        <f t="shared" si="124"/>
        <v>224.68332899999999</v>
      </c>
      <c r="BA71">
        <f t="shared" si="125"/>
        <v>657408142.18762791</v>
      </c>
      <c r="BB71">
        <f t="shared" si="128"/>
        <v>657408142.18762791</v>
      </c>
      <c r="BC71">
        <f t="shared" si="129"/>
        <v>0</v>
      </c>
      <c r="BD71">
        <f t="shared" si="56"/>
        <v>5528690008.388937</v>
      </c>
      <c r="BE71">
        <f t="shared" si="57"/>
        <v>3823669286.2170072</v>
      </c>
      <c r="BF71">
        <f t="shared" si="58"/>
        <v>1.4459121839636953</v>
      </c>
      <c r="BG71">
        <f t="shared" si="59"/>
        <v>59.115457760242997</v>
      </c>
      <c r="BH71">
        <f t="shared" si="88"/>
        <v>-15884908</v>
      </c>
      <c r="BI71">
        <f t="shared" si="89"/>
        <v>0.74730360413200558</v>
      </c>
      <c r="BJ71">
        <f t="shared" si="130"/>
        <v>482.49969999999962</v>
      </c>
      <c r="BK71">
        <f t="shared" si="90"/>
        <v>2.6590632361443454E-2</v>
      </c>
      <c r="BL71">
        <f t="shared" si="91"/>
        <v>1.0265906323614435</v>
      </c>
      <c r="BM71">
        <f t="shared" si="92"/>
        <v>7.4204394942960397</v>
      </c>
      <c r="BN71">
        <f t="shared" si="93"/>
        <v>224.58149700000001</v>
      </c>
      <c r="BO71">
        <f t="shared" ref="BO71:BO134" si="132">AVERAGE(BN67:BN71)</f>
        <v>222.19749899999997</v>
      </c>
      <c r="BP71">
        <f t="shared" si="94"/>
        <v>214.87236713235293</v>
      </c>
      <c r="BQ71">
        <f t="shared" si="95"/>
        <v>7.3251318676470305</v>
      </c>
      <c r="BR71">
        <f t="shared" si="96"/>
        <v>7.125</v>
      </c>
      <c r="BS71">
        <f t="shared" si="97"/>
        <v>6.25</v>
      </c>
      <c r="BT71">
        <f t="shared" si="98"/>
        <v>11.237990999999994</v>
      </c>
      <c r="BU71">
        <f t="shared" si="99"/>
        <v>6.75</v>
      </c>
      <c r="BV71">
        <f t="shared" si="100"/>
        <v>222.43126406666667</v>
      </c>
      <c r="BW71">
        <f t="shared" si="101"/>
        <v>222.27880771428568</v>
      </c>
      <c r="BX71">
        <f t="shared" si="102"/>
        <v>219.85265409090908</v>
      </c>
      <c r="BY71">
        <f t="shared" si="103"/>
        <v>215.95370560952378</v>
      </c>
      <c r="BZ71">
        <f t="shared" si="104"/>
        <v>230.02499399999999</v>
      </c>
      <c r="CA71">
        <f t="shared" si="105"/>
        <v>199.25</v>
      </c>
      <c r="CB71">
        <f t="shared" si="106"/>
        <v>221.1346915</v>
      </c>
      <c r="CC71">
        <f t="shared" si="107"/>
        <v>221.34348368333335</v>
      </c>
      <c r="CD71">
        <f t="shared" si="108"/>
        <v>213.87967819119044</v>
      </c>
      <c r="CE71">
        <f t="shared" si="109"/>
        <v>205.88760422420711</v>
      </c>
      <c r="CF71">
        <f t="shared" si="110"/>
        <v>219.06199599999999</v>
      </c>
      <c r="CG71">
        <f t="shared" si="111"/>
        <v>223</v>
      </c>
      <c r="CH71">
        <f t="shared" si="112"/>
        <v>217.25</v>
      </c>
    </row>
    <row r="72" spans="1:86">
      <c r="A72" s="1">
        <v>39549</v>
      </c>
      <c r="B72">
        <v>225.76199299999999</v>
      </c>
      <c r="C72">
        <v>231.25</v>
      </c>
      <c r="D72">
        <v>223.31199599999999</v>
      </c>
      <c r="E72">
        <v>227</v>
      </c>
      <c r="F72">
        <v>2189264</v>
      </c>
      <c r="G72">
        <f t="shared" si="126"/>
        <v>-154995.84164280904</v>
      </c>
      <c r="H72">
        <f t="shared" si="66"/>
        <v>-37261611.503879957</v>
      </c>
      <c r="I72">
        <f t="shared" si="127"/>
        <v>226.83099725</v>
      </c>
      <c r="J72">
        <f t="shared" si="44"/>
        <v>226.83099725</v>
      </c>
      <c r="K72">
        <f t="shared" si="45"/>
        <v>207.203003</v>
      </c>
      <c r="L72">
        <f t="shared" si="46"/>
        <v>1</v>
      </c>
      <c r="M72">
        <f t="shared" si="47"/>
        <v>9</v>
      </c>
      <c r="N72">
        <f t="shared" si="48"/>
        <v>90</v>
      </c>
      <c r="O72">
        <f t="shared" si="49"/>
        <v>10</v>
      </c>
      <c r="P72">
        <f t="shared" si="114"/>
        <v>7.9380040000000065</v>
      </c>
      <c r="Q72">
        <f t="shared" si="115"/>
        <v>4.25</v>
      </c>
      <c r="R72">
        <f t="shared" si="116"/>
        <v>3.6880040000000065</v>
      </c>
      <c r="S72">
        <f t="shared" si="117"/>
        <v>7.9380040000000065</v>
      </c>
      <c r="T72">
        <f t="shared" si="65"/>
        <v>9.746636680588237</v>
      </c>
      <c r="U72">
        <f t="shared" si="118"/>
        <v>15</v>
      </c>
      <c r="V72">
        <f t="shared" si="119"/>
        <v>3.2119899999999859</v>
      </c>
      <c r="W72">
        <f t="shared" si="120"/>
        <v>15</v>
      </c>
      <c r="X72">
        <f t="shared" si="121"/>
        <v>0</v>
      </c>
      <c r="Y72">
        <f t="shared" si="63"/>
        <v>3.5242460683504611</v>
      </c>
      <c r="Z72">
        <f t="shared" si="64"/>
        <v>1.3071334113589015</v>
      </c>
      <c r="AA72">
        <f t="shared" si="60"/>
        <v>36.158586637065071</v>
      </c>
      <c r="AB72">
        <f t="shared" si="61"/>
        <v>13.411122771840228</v>
      </c>
      <c r="AC72">
        <f t="shared" si="62"/>
        <v>45.889847119293819</v>
      </c>
      <c r="AD72">
        <f t="shared" si="78"/>
        <v>20.330170216595768</v>
      </c>
      <c r="AE72">
        <f t="shared" si="131"/>
        <v>223.76219780000002</v>
      </c>
      <c r="AF72">
        <f t="shared" ref="AF72:AF135" si="133">AVERAGE(E67:E72)</f>
        <v>222.83933249999998</v>
      </c>
      <c r="AG72">
        <f t="shared" si="70"/>
        <v>212.92795185000006</v>
      </c>
      <c r="AH72">
        <f t="shared" si="50"/>
        <v>218.18980099999999</v>
      </c>
      <c r="AI72">
        <f t="shared" si="51"/>
        <v>233.44151519433669</v>
      </c>
      <c r="AJ72">
        <f t="shared" si="52"/>
        <v>202.93808680566329</v>
      </c>
      <c r="AK72">
        <f t="shared" si="53"/>
        <v>0.78882651771928147</v>
      </c>
      <c r="AL72">
        <f t="shared" si="122"/>
        <v>-7.0798150265481474E-2</v>
      </c>
      <c r="AM72">
        <f t="shared" si="123"/>
        <v>-154995.84164280904</v>
      </c>
      <c r="AN72">
        <f t="shared" si="71"/>
        <v>-1087016.3763710328</v>
      </c>
      <c r="AO72">
        <f t="shared" si="72"/>
        <v>60917184</v>
      </c>
      <c r="AP72">
        <f t="shared" si="79"/>
        <v>-1.7844166538805089E-2</v>
      </c>
      <c r="AQ72">
        <f t="shared" si="80"/>
        <v>223.36179140811211</v>
      </c>
      <c r="AR72">
        <f t="shared" si="81"/>
        <v>228.53702268566883</v>
      </c>
      <c r="AS72">
        <f t="shared" si="82"/>
        <v>220.08984654795117</v>
      </c>
      <c r="AT72">
        <f t="shared" si="83"/>
        <v>217.04027768955771</v>
      </c>
      <c r="AU72">
        <f t="shared" si="84"/>
        <v>219.079001160964</v>
      </c>
      <c r="AV72">
        <f t="shared" si="85"/>
        <v>216.83184970283941</v>
      </c>
      <c r="AW72">
        <f t="shared" si="86"/>
        <v>2.2471514581245913</v>
      </c>
      <c r="AX72">
        <f t="shared" si="113"/>
        <v>5.3861079598027328E-2</v>
      </c>
      <c r="AY72">
        <f t="shared" si="87"/>
        <v>2.1932903785265641</v>
      </c>
      <c r="AZ72">
        <f t="shared" si="124"/>
        <v>227.187332</v>
      </c>
      <c r="BA72">
        <f t="shared" si="125"/>
        <v>497373047.20364797</v>
      </c>
      <c r="BB72">
        <f t="shared" si="128"/>
        <v>497373047.20364797</v>
      </c>
      <c r="BC72">
        <f t="shared" si="129"/>
        <v>0</v>
      </c>
      <c r="BD72">
        <f t="shared" si="56"/>
        <v>5345674932.7886381</v>
      </c>
      <c r="BE72">
        <f t="shared" si="57"/>
        <v>3823669286.2170072</v>
      </c>
      <c r="BF72">
        <f t="shared" si="58"/>
        <v>1.3980484536301112</v>
      </c>
      <c r="BG72">
        <f t="shared" si="59"/>
        <v>58.299424747393132</v>
      </c>
      <c r="BH72">
        <f t="shared" si="88"/>
        <v>-13695644</v>
      </c>
      <c r="BI72">
        <f t="shared" si="89"/>
        <v>1.0363567258242896</v>
      </c>
      <c r="BJ72">
        <f t="shared" si="130"/>
        <v>111.30070000000103</v>
      </c>
      <c r="BK72">
        <f t="shared" si="90"/>
        <v>9.3958613248922331E-3</v>
      </c>
      <c r="BL72">
        <f t="shared" si="91"/>
        <v>1.0093958613248923</v>
      </c>
      <c r="BM72">
        <f t="shared" si="92"/>
        <v>8.0383591793374798</v>
      </c>
      <c r="BN72">
        <f t="shared" si="93"/>
        <v>227.28099800000001</v>
      </c>
      <c r="BO72">
        <f t="shared" si="132"/>
        <v>223.90499869999999</v>
      </c>
      <c r="BP72">
        <f t="shared" si="94"/>
        <v>215.05747016176471</v>
      </c>
      <c r="BQ72">
        <f t="shared" si="95"/>
        <v>8.8475285382352808</v>
      </c>
      <c r="BR72">
        <f t="shared" si="96"/>
        <v>24.38699299999999</v>
      </c>
      <c r="BS72">
        <f t="shared" si="97"/>
        <v>24.061995999999994</v>
      </c>
      <c r="BT72">
        <f t="shared" si="98"/>
        <v>13.48800700000001</v>
      </c>
      <c r="BU72">
        <f t="shared" si="99"/>
        <v>8</v>
      </c>
      <c r="BV72">
        <f t="shared" si="100"/>
        <v>224.09553106666664</v>
      </c>
      <c r="BW72">
        <f t="shared" si="101"/>
        <v>223.73661719047618</v>
      </c>
      <c r="BX72">
        <f t="shared" si="102"/>
        <v>221.6224722181818</v>
      </c>
      <c r="BY72">
        <f t="shared" si="103"/>
        <v>217.39443880000002</v>
      </c>
      <c r="BZ72">
        <f t="shared" si="104"/>
        <v>231.25</v>
      </c>
      <c r="CA72">
        <f t="shared" si="105"/>
        <v>199.25</v>
      </c>
      <c r="CB72">
        <f t="shared" si="106"/>
        <v>223.79578754333335</v>
      </c>
      <c r="CC72">
        <f t="shared" si="107"/>
        <v>221.41879833333337</v>
      </c>
      <c r="CD72">
        <f t="shared" si="108"/>
        <v>212.19871885511907</v>
      </c>
      <c r="CE72">
        <f t="shared" si="109"/>
        <v>205.68236152540885</v>
      </c>
      <c r="CF72">
        <f t="shared" si="110"/>
        <v>224.88699299999999</v>
      </c>
      <c r="CG72">
        <f t="shared" si="111"/>
        <v>229.912994</v>
      </c>
      <c r="CH72">
        <f t="shared" si="112"/>
        <v>219.25</v>
      </c>
    </row>
    <row r="73" spans="1:86">
      <c r="A73" s="1">
        <v>39553</v>
      </c>
      <c r="B73">
        <v>230.5</v>
      </c>
      <c r="C73">
        <v>246.25</v>
      </c>
      <c r="D73">
        <v>220.10000600000001</v>
      </c>
      <c r="E73">
        <v>243.537994</v>
      </c>
      <c r="F73">
        <v>5703772</v>
      </c>
      <c r="G73">
        <f t="shared" si="126"/>
        <v>4520699.920776424</v>
      </c>
      <c r="H73">
        <f t="shared" si="66"/>
        <v>-32740911.583103534</v>
      </c>
      <c r="I73">
        <f t="shared" si="127"/>
        <v>235.09700000000001</v>
      </c>
      <c r="J73">
        <f t="shared" si="44"/>
        <v>235.09700000000001</v>
      </c>
      <c r="K73">
        <f t="shared" si="45"/>
        <v>207.203003</v>
      </c>
      <c r="L73">
        <f t="shared" si="46"/>
        <v>1</v>
      </c>
      <c r="M73">
        <f t="shared" si="47"/>
        <v>10</v>
      </c>
      <c r="N73">
        <f t="shared" si="48"/>
        <v>90</v>
      </c>
      <c r="O73">
        <f t="shared" si="49"/>
        <v>0</v>
      </c>
      <c r="P73">
        <f t="shared" si="114"/>
        <v>26.149993999999992</v>
      </c>
      <c r="Q73">
        <f t="shared" si="115"/>
        <v>2.7120060000000024</v>
      </c>
      <c r="R73">
        <f t="shared" si="116"/>
        <v>23.43798799999999</v>
      </c>
      <c r="S73">
        <f t="shared" si="117"/>
        <v>26.149993999999992</v>
      </c>
      <c r="T73">
        <f t="shared" si="65"/>
        <v>10.918305060546219</v>
      </c>
      <c r="U73">
        <f t="shared" si="118"/>
        <v>4.25</v>
      </c>
      <c r="V73">
        <f t="shared" si="119"/>
        <v>-20.399993999999992</v>
      </c>
      <c r="W73">
        <f t="shared" si="120"/>
        <v>4.25</v>
      </c>
      <c r="X73">
        <f t="shared" si="121"/>
        <v>0</v>
      </c>
      <c r="Y73">
        <f t="shared" si="63"/>
        <v>3.5760856348968568</v>
      </c>
      <c r="Z73">
        <f t="shared" si="64"/>
        <v>1.2137667391189801</v>
      </c>
      <c r="AA73">
        <f t="shared" si="60"/>
        <v>32.753120700201002</v>
      </c>
      <c r="AB73">
        <f t="shared" si="61"/>
        <v>11.116805515033466</v>
      </c>
      <c r="AC73">
        <f t="shared" si="62"/>
        <v>49.319242250409829</v>
      </c>
      <c r="AD73">
        <f t="shared" si="78"/>
        <v>21.751710939982864</v>
      </c>
      <c r="AE73">
        <f t="shared" si="131"/>
        <v>227.2647978</v>
      </c>
      <c r="AF73">
        <f t="shared" si="133"/>
        <v>227.05816383333334</v>
      </c>
      <c r="AG73">
        <f t="shared" si="70"/>
        <v>215.35860140000005</v>
      </c>
      <c r="AH73">
        <f t="shared" si="50"/>
        <v>222.28229969999998</v>
      </c>
      <c r="AI73">
        <f t="shared" si="51"/>
        <v>240.3260896080682</v>
      </c>
      <c r="AJ73">
        <f t="shared" si="52"/>
        <v>204.23850979193176</v>
      </c>
      <c r="AK73">
        <f t="shared" si="53"/>
        <v>1.0890030422737189</v>
      </c>
      <c r="AL73">
        <f t="shared" si="122"/>
        <v>0.79258075546785955</v>
      </c>
      <c r="AM73">
        <f t="shared" si="123"/>
        <v>4520699.920776424</v>
      </c>
      <c r="AN73">
        <f t="shared" si="71"/>
        <v>4481510.9183609448</v>
      </c>
      <c r="AO73">
        <f t="shared" si="72"/>
        <v>63212356</v>
      </c>
      <c r="AP73">
        <f t="shared" si="79"/>
        <v>7.089612224484948E-2</v>
      </c>
      <c r="AQ73">
        <f t="shared" si="80"/>
        <v>230.221700289354</v>
      </c>
      <c r="AR73">
        <f t="shared" si="81"/>
        <v>232.65184793025321</v>
      </c>
      <c r="AS73">
        <f t="shared" si="82"/>
        <v>224.31051308931995</v>
      </c>
      <c r="AT73">
        <f t="shared" si="83"/>
        <v>219.42507215749751</v>
      </c>
      <c r="AU73">
        <f t="shared" si="84"/>
        <v>222.7478500868194</v>
      </c>
      <c r="AV73">
        <f t="shared" si="85"/>
        <v>218.70127980364066</v>
      </c>
      <c r="AW73">
        <f t="shared" si="86"/>
        <v>4.0465702831787382</v>
      </c>
      <c r="AX73">
        <f t="shared" si="113"/>
        <v>0.85240292031416953</v>
      </c>
      <c r="AY73">
        <f t="shared" si="87"/>
        <v>3.1941673628645688</v>
      </c>
      <c r="AZ73">
        <f t="shared" si="124"/>
        <v>236.62933333333334</v>
      </c>
      <c r="BA73">
        <f t="shared" si="125"/>
        <v>1349679765.8453333</v>
      </c>
      <c r="BB73">
        <f t="shared" si="128"/>
        <v>1349679765.8453333</v>
      </c>
      <c r="BC73">
        <f t="shared" si="129"/>
        <v>0</v>
      </c>
      <c r="BD73">
        <f t="shared" si="56"/>
        <v>6057990800.1255131</v>
      </c>
      <c r="BE73">
        <f t="shared" si="57"/>
        <v>3823669286.2170072</v>
      </c>
      <c r="BF73">
        <f t="shared" si="58"/>
        <v>1.584339634696561</v>
      </c>
      <c r="BG73">
        <f t="shared" si="59"/>
        <v>61.305395522542668</v>
      </c>
      <c r="BH73">
        <f t="shared" si="88"/>
        <v>-7991872</v>
      </c>
      <c r="BI73">
        <f t="shared" si="89"/>
        <v>1.8502727952995619</v>
      </c>
      <c r="BJ73">
        <f t="shared" si="130"/>
        <v>1553.7993999999999</v>
      </c>
      <c r="BK73">
        <f t="shared" si="90"/>
        <v>7.2854599118942723E-2</v>
      </c>
      <c r="BL73">
        <f t="shared" si="91"/>
        <v>1.0728545991189427</v>
      </c>
      <c r="BM73">
        <f t="shared" si="92"/>
        <v>9.5099122885091631</v>
      </c>
      <c r="BN73">
        <f t="shared" si="93"/>
        <v>233.175003</v>
      </c>
      <c r="BO73">
        <f t="shared" si="132"/>
        <v>225.58249960000003</v>
      </c>
      <c r="BP73">
        <f t="shared" si="94"/>
        <v>215.25011730882355</v>
      </c>
      <c r="BQ73">
        <f t="shared" si="95"/>
        <v>10.332382291176486</v>
      </c>
      <c r="BR73">
        <f t="shared" si="96"/>
        <v>35.450987999999995</v>
      </c>
      <c r="BS73">
        <f t="shared" si="97"/>
        <v>17.600006000000008</v>
      </c>
      <c r="BT73">
        <f t="shared" si="98"/>
        <v>33.024993999999992</v>
      </c>
      <c r="BU73">
        <f t="shared" si="99"/>
        <v>25.5</v>
      </c>
      <c r="BV73">
        <f t="shared" si="100"/>
        <v>230.68746313333332</v>
      </c>
      <c r="BW73">
        <f t="shared" si="101"/>
        <v>229.65052047619048</v>
      </c>
      <c r="BX73">
        <f t="shared" si="102"/>
        <v>226.23123458181814</v>
      </c>
      <c r="BY73">
        <f t="shared" si="103"/>
        <v>220.30968090952376</v>
      </c>
      <c r="BZ73">
        <f t="shared" si="104"/>
        <v>246.25</v>
      </c>
      <c r="CA73">
        <f t="shared" si="105"/>
        <v>202.5</v>
      </c>
      <c r="CB73">
        <f t="shared" si="106"/>
        <v>222.93529371</v>
      </c>
      <c r="CC73">
        <f t="shared" si="107"/>
        <v>224.339516925</v>
      </c>
      <c r="CD73">
        <f t="shared" si="108"/>
        <v>216.25320137781745</v>
      </c>
      <c r="CE73">
        <f t="shared" si="109"/>
        <v>207.95171237109267</v>
      </c>
      <c r="CF73">
        <f t="shared" si="110"/>
        <v>227</v>
      </c>
      <c r="CG73">
        <f t="shared" si="111"/>
        <v>231.25</v>
      </c>
      <c r="CH73">
        <f t="shared" si="112"/>
        <v>223.31199599999999</v>
      </c>
    </row>
    <row r="74" spans="1:86">
      <c r="A74" s="1">
        <v>39554</v>
      </c>
      <c r="B74">
        <v>246.25</v>
      </c>
      <c r="C74">
        <v>250.5</v>
      </c>
      <c r="D74">
        <v>240.5</v>
      </c>
      <c r="E74">
        <v>242.97500600000001</v>
      </c>
      <c r="F74">
        <v>6438768</v>
      </c>
      <c r="G74">
        <f t="shared" si="126"/>
        <v>-3251570.1134783905</v>
      </c>
      <c r="H74">
        <f t="shared" si="66"/>
        <v>-35992481.696581922</v>
      </c>
      <c r="I74">
        <f t="shared" si="127"/>
        <v>245.0562515</v>
      </c>
      <c r="J74">
        <f t="shared" si="44"/>
        <v>245.0562515</v>
      </c>
      <c r="K74">
        <f t="shared" si="45"/>
        <v>213.71849800000001</v>
      </c>
      <c r="L74">
        <f t="shared" si="46"/>
        <v>1</v>
      </c>
      <c r="M74">
        <f t="shared" si="47"/>
        <v>10</v>
      </c>
      <c r="N74">
        <f t="shared" si="48"/>
        <v>90</v>
      </c>
      <c r="O74">
        <f t="shared" si="49"/>
        <v>0</v>
      </c>
      <c r="P74">
        <f t="shared" si="114"/>
        <v>10</v>
      </c>
      <c r="Q74">
        <f t="shared" si="115"/>
        <v>7.5249939999999924</v>
      </c>
      <c r="R74">
        <f t="shared" si="116"/>
        <v>2.4750060000000076</v>
      </c>
      <c r="S74">
        <f t="shared" si="117"/>
        <v>10</v>
      </c>
      <c r="T74">
        <f t="shared" si="65"/>
        <v>10.852711841935774</v>
      </c>
      <c r="U74">
        <f t="shared" si="118"/>
        <v>2</v>
      </c>
      <c r="V74">
        <f t="shared" si="119"/>
        <v>-4.3869929999999897</v>
      </c>
      <c r="W74">
        <f t="shared" si="120"/>
        <v>2</v>
      </c>
      <c r="X74">
        <f t="shared" si="121"/>
        <v>0</v>
      </c>
      <c r="Y74">
        <f t="shared" si="63"/>
        <v>3.4635080895470813</v>
      </c>
      <c r="Z74">
        <f t="shared" si="64"/>
        <v>1.1270691148961958</v>
      </c>
      <c r="AA74">
        <f t="shared" si="60"/>
        <v>31.913757040556444</v>
      </c>
      <c r="AB74">
        <f t="shared" si="61"/>
        <v>10.385138123184177</v>
      </c>
      <c r="AC74">
        <f t="shared" si="62"/>
        <v>50.896409549313681</v>
      </c>
      <c r="AD74">
        <f t="shared" si="78"/>
        <v>23.664219380750041</v>
      </c>
      <c r="AE74">
        <f t="shared" si="131"/>
        <v>231.49239779999999</v>
      </c>
      <c r="AF74">
        <f t="shared" si="133"/>
        <v>229.88316583333335</v>
      </c>
      <c r="AG74">
        <f t="shared" si="70"/>
        <v>217.4592514</v>
      </c>
      <c r="AH74">
        <f t="shared" si="50"/>
        <v>225.77109970000001</v>
      </c>
      <c r="AI74">
        <f t="shared" si="51"/>
        <v>244.94306216611037</v>
      </c>
      <c r="AJ74">
        <f t="shared" si="52"/>
        <v>206.59913723388965</v>
      </c>
      <c r="AK74">
        <f t="shared" si="53"/>
        <v>0.94867358598293661</v>
      </c>
      <c r="AL74">
        <f t="shared" si="122"/>
        <v>-0.50499879999999853</v>
      </c>
      <c r="AM74">
        <f t="shared" si="123"/>
        <v>-3251570.1134783905</v>
      </c>
      <c r="AN74">
        <f t="shared" si="71"/>
        <v>-348285.90233370848</v>
      </c>
      <c r="AO74">
        <f t="shared" si="72"/>
        <v>67435068</v>
      </c>
      <c r="AP74">
        <f t="shared" si="79"/>
        <v>-5.1647594146966456E-3</v>
      </c>
      <c r="AQ74">
        <f t="shared" si="80"/>
        <v>234.55782423097364</v>
      </c>
      <c r="AR74">
        <f t="shared" si="81"/>
        <v>237.66019798013104</v>
      </c>
      <c r="AS74">
        <f t="shared" si="82"/>
        <v>227.67012181324236</v>
      </c>
      <c r="AT74">
        <f t="shared" si="83"/>
        <v>221.54456620332274</v>
      </c>
      <c r="AU74">
        <f t="shared" si="84"/>
        <v>225.7819234737965</v>
      </c>
      <c r="AV74">
        <f t="shared" si="85"/>
        <v>220.40044063738583</v>
      </c>
      <c r="AW74">
        <f t="shared" si="86"/>
        <v>5.3814828364106688</v>
      </c>
      <c r="AX74">
        <f t="shared" si="113"/>
        <v>1.7582189035334694</v>
      </c>
      <c r="AY74">
        <f t="shared" si="87"/>
        <v>3.6232639328771992</v>
      </c>
      <c r="AZ74">
        <f t="shared" si="124"/>
        <v>244.65833533333333</v>
      </c>
      <c r="BA74">
        <f t="shared" si="125"/>
        <v>1575298260.477536</v>
      </c>
      <c r="BB74">
        <f t="shared" si="128"/>
        <v>1575298260.477536</v>
      </c>
      <c r="BC74">
        <f t="shared" si="129"/>
        <v>0</v>
      </c>
      <c r="BD74">
        <f t="shared" si="56"/>
        <v>7150089503.3163061</v>
      </c>
      <c r="BE74">
        <f t="shared" si="57"/>
        <v>3823669286.2170072</v>
      </c>
      <c r="BF74">
        <f t="shared" si="58"/>
        <v>1.8699550008390848</v>
      </c>
      <c r="BG74">
        <f t="shared" si="59"/>
        <v>65.156248104669544</v>
      </c>
      <c r="BH74">
        <f t="shared" si="88"/>
        <v>-14430640</v>
      </c>
      <c r="BI74">
        <f t="shared" si="89"/>
        <v>2.4416842456610883</v>
      </c>
      <c r="BJ74">
        <f t="shared" si="130"/>
        <v>-156.29879999999901</v>
      </c>
      <c r="BK74">
        <f t="shared" si="90"/>
        <v>-2.3117050064885977E-3</v>
      </c>
      <c r="BL74">
        <f t="shared" si="91"/>
        <v>0.99768829499351142</v>
      </c>
      <c r="BM74">
        <f t="shared" si="92"/>
        <v>10.104511434694706</v>
      </c>
      <c r="BN74">
        <f t="shared" si="93"/>
        <v>245.5</v>
      </c>
      <c r="BO74">
        <f t="shared" si="132"/>
        <v>230.13249960000002</v>
      </c>
      <c r="BP74">
        <f t="shared" si="94"/>
        <v>215.83136722058825</v>
      </c>
      <c r="BQ74">
        <f t="shared" si="95"/>
        <v>14.301132379411769</v>
      </c>
      <c r="BR74">
        <f t="shared" si="96"/>
        <v>30.163010000000014</v>
      </c>
      <c r="BS74">
        <f t="shared" si="97"/>
        <v>28.188004000000006</v>
      </c>
      <c r="BT74">
        <f t="shared" si="98"/>
        <v>33.25</v>
      </c>
      <c r="BU74">
        <f t="shared" si="99"/>
        <v>33.75</v>
      </c>
      <c r="BV74">
        <f t="shared" si="100"/>
        <v>235.92419920000003</v>
      </c>
      <c r="BW74">
        <f t="shared" si="101"/>
        <v>234.19818966666668</v>
      </c>
      <c r="BX74">
        <f t="shared" si="102"/>
        <v>229.99354481818182</v>
      </c>
      <c r="BY74">
        <f t="shared" si="103"/>
        <v>222.9398146809524</v>
      </c>
      <c r="BZ74">
        <f t="shared" si="104"/>
        <v>250.5</v>
      </c>
      <c r="CA74">
        <f t="shared" si="105"/>
        <v>212.31199599999999</v>
      </c>
      <c r="CB74">
        <f t="shared" si="106"/>
        <v>224.96005940999999</v>
      </c>
      <c r="CC74">
        <f t="shared" si="107"/>
        <v>224.09327239722222</v>
      </c>
      <c r="CD74">
        <f t="shared" si="108"/>
        <v>219.85234201710318</v>
      </c>
      <c r="CE74">
        <f t="shared" si="109"/>
        <v>209.33615821891118</v>
      </c>
      <c r="CF74">
        <f t="shared" si="110"/>
        <v>243.537994</v>
      </c>
      <c r="CG74">
        <f t="shared" si="111"/>
        <v>246.25</v>
      </c>
      <c r="CH74">
        <f t="shared" si="112"/>
        <v>220.10000600000001</v>
      </c>
    </row>
    <row r="75" spans="1:86">
      <c r="A75" s="1">
        <v>39555</v>
      </c>
      <c r="B75">
        <v>249.925003</v>
      </c>
      <c r="C75">
        <v>252.5</v>
      </c>
      <c r="D75">
        <v>244.88699299999999</v>
      </c>
      <c r="E75">
        <v>250.22500600000001</v>
      </c>
      <c r="F75">
        <v>3999556</v>
      </c>
      <c r="G75">
        <f t="shared" si="126"/>
        <v>1609182.2875723201</v>
      </c>
      <c r="H75">
        <f t="shared" si="66"/>
        <v>-34383299.409009606</v>
      </c>
      <c r="I75">
        <f t="shared" si="127"/>
        <v>249.38425050000001</v>
      </c>
      <c r="J75">
        <f t="shared" si="44"/>
        <v>249.38425050000001</v>
      </c>
      <c r="K75">
        <f t="shared" si="45"/>
        <v>217.3375015</v>
      </c>
      <c r="L75">
        <f t="shared" si="46"/>
        <v>1</v>
      </c>
      <c r="M75">
        <f t="shared" si="47"/>
        <v>10</v>
      </c>
      <c r="N75">
        <f t="shared" si="48"/>
        <v>90</v>
      </c>
      <c r="O75">
        <f t="shared" si="49"/>
        <v>0</v>
      </c>
      <c r="P75">
        <f t="shared" si="114"/>
        <v>7.6130070000000103</v>
      </c>
      <c r="Q75">
        <f t="shared" si="115"/>
        <v>2.2749939999999924</v>
      </c>
      <c r="R75">
        <f t="shared" si="116"/>
        <v>5.3380130000000179</v>
      </c>
      <c r="S75">
        <f t="shared" si="117"/>
        <v>7.6130070000000103</v>
      </c>
      <c r="T75">
        <f t="shared" si="65"/>
        <v>10.621304353226076</v>
      </c>
      <c r="U75">
        <f t="shared" si="118"/>
        <v>6.25</v>
      </c>
      <c r="V75">
        <f t="shared" si="119"/>
        <v>-1.7630010000000027</v>
      </c>
      <c r="W75">
        <f t="shared" si="120"/>
        <v>6.25</v>
      </c>
      <c r="X75">
        <f t="shared" si="121"/>
        <v>0</v>
      </c>
      <c r="Y75">
        <f t="shared" si="63"/>
        <v>3.6625432260080042</v>
      </c>
      <c r="Z75">
        <f t="shared" si="64"/>
        <v>1.046564178117896</v>
      </c>
      <c r="AA75">
        <f t="shared" si="60"/>
        <v>34.482989133962221</v>
      </c>
      <c r="AB75">
        <f t="shared" si="61"/>
        <v>9.8534430735902649</v>
      </c>
      <c r="AC75">
        <f t="shared" si="62"/>
        <v>55.551484037040858</v>
      </c>
      <c r="AD75">
        <f t="shared" si="78"/>
        <v>25.909233142069162</v>
      </c>
      <c r="AE75">
        <f t="shared" si="131"/>
        <v>237.72499980000003</v>
      </c>
      <c r="AF75">
        <f t="shared" si="133"/>
        <v>234.61449916666666</v>
      </c>
      <c r="AG75">
        <f t="shared" si="70"/>
        <v>220.07240139999999</v>
      </c>
      <c r="AH75">
        <f t="shared" si="50"/>
        <v>229.51240070000003</v>
      </c>
      <c r="AI75">
        <f t="shared" si="51"/>
        <v>251.503236926943</v>
      </c>
      <c r="AJ75">
        <f t="shared" si="52"/>
        <v>207.52156447305705</v>
      </c>
      <c r="AK75">
        <f t="shared" si="53"/>
        <v>0.97093719143392743</v>
      </c>
      <c r="AL75">
        <f t="shared" si="122"/>
        <v>0.40234023165879412</v>
      </c>
      <c r="AM75">
        <f t="shared" si="123"/>
        <v>1609182.2875723201</v>
      </c>
      <c r="AN75">
        <f t="shared" si="71"/>
        <v>93997.655734849628</v>
      </c>
      <c r="AO75">
        <f t="shared" si="72"/>
        <v>69475720</v>
      </c>
      <c r="AP75">
        <f t="shared" si="79"/>
        <v>1.3529569140823532E-3</v>
      </c>
      <c r="AQ75">
        <f t="shared" si="80"/>
        <v>239.8846660324426</v>
      </c>
      <c r="AR75">
        <f t="shared" si="81"/>
        <v>240.70679326579369</v>
      </c>
      <c r="AS75">
        <f t="shared" si="82"/>
        <v>231.73000096685874</v>
      </c>
      <c r="AT75">
        <f t="shared" si="83"/>
        <v>224.12580578502369</v>
      </c>
      <c r="AU75">
        <f t="shared" si="84"/>
        <v>229.44838585272703</v>
      </c>
      <c r="AV75">
        <f t="shared" si="85"/>
        <v>222.48816021276883</v>
      </c>
      <c r="AW75">
        <f t="shared" si="86"/>
        <v>6.9602256399581961</v>
      </c>
      <c r="AX75">
        <f t="shared" si="113"/>
        <v>2.7986202508184146</v>
      </c>
      <c r="AY75">
        <f t="shared" si="87"/>
        <v>4.1616053891397815</v>
      </c>
      <c r="AZ75">
        <f t="shared" si="124"/>
        <v>249.20399966666665</v>
      </c>
      <c r="BA75">
        <f t="shared" si="125"/>
        <v>996705352.09081459</v>
      </c>
      <c r="BB75">
        <f t="shared" si="128"/>
        <v>996705352.09081459</v>
      </c>
      <c r="BC75">
        <f t="shared" si="129"/>
        <v>0</v>
      </c>
      <c r="BD75">
        <f t="shared" si="56"/>
        <v>8146794855.4071207</v>
      </c>
      <c r="BE75">
        <f t="shared" si="57"/>
        <v>2506502616.9193106</v>
      </c>
      <c r="BF75">
        <f t="shared" si="58"/>
        <v>3.250263853871485</v>
      </c>
      <c r="BG75">
        <f t="shared" si="59"/>
        <v>76.472048927289094</v>
      </c>
      <c r="BH75">
        <f t="shared" si="88"/>
        <v>-10431084</v>
      </c>
      <c r="BI75">
        <f t="shared" si="89"/>
        <v>3.1283577666793709</v>
      </c>
      <c r="BJ75">
        <f t="shared" si="130"/>
        <v>625</v>
      </c>
      <c r="BK75">
        <f t="shared" si="90"/>
        <v>2.9838460010162524E-2</v>
      </c>
      <c r="BL75">
        <f t="shared" si="91"/>
        <v>1.0298384600101624</v>
      </c>
      <c r="BM75">
        <f t="shared" si="92"/>
        <v>11.590188354814211</v>
      </c>
      <c r="BN75">
        <f t="shared" si="93"/>
        <v>248.69349649999998</v>
      </c>
      <c r="BO75">
        <f t="shared" si="132"/>
        <v>235.84619889999999</v>
      </c>
      <c r="BP75">
        <f t="shared" si="94"/>
        <v>216.45747011764709</v>
      </c>
      <c r="BQ75">
        <f t="shared" si="95"/>
        <v>19.388728782352899</v>
      </c>
      <c r="BR75">
        <f t="shared" si="96"/>
        <v>28.875</v>
      </c>
      <c r="BS75">
        <f t="shared" si="97"/>
        <v>32.38699299999999</v>
      </c>
      <c r="BT75">
        <f t="shared" si="98"/>
        <v>29.5</v>
      </c>
      <c r="BU75">
        <f t="shared" si="99"/>
        <v>37.425003000000004</v>
      </c>
      <c r="BV75">
        <f t="shared" si="100"/>
        <v>242.16840193333334</v>
      </c>
      <c r="BW75">
        <f t="shared" si="101"/>
        <v>240.01014400000003</v>
      </c>
      <c r="BX75">
        <f t="shared" si="102"/>
        <v>234.43970960000001</v>
      </c>
      <c r="BY75">
        <f t="shared" si="103"/>
        <v>226.06036273809519</v>
      </c>
      <c r="BZ75">
        <f t="shared" si="104"/>
        <v>252.5</v>
      </c>
      <c r="CA75">
        <f t="shared" si="105"/>
        <v>212.5</v>
      </c>
      <c r="CB75">
        <f t="shared" si="106"/>
        <v>230.99276331000002</v>
      </c>
      <c r="CC75">
        <f t="shared" si="107"/>
        <v>226.56913270277778</v>
      </c>
      <c r="CD75">
        <f t="shared" si="108"/>
        <v>223.265137385754</v>
      </c>
      <c r="CE75">
        <f t="shared" si="109"/>
        <v>211.82222576658742</v>
      </c>
      <c r="CF75">
        <f t="shared" si="110"/>
        <v>242.97500600000001</v>
      </c>
      <c r="CG75">
        <f t="shared" si="111"/>
        <v>250.5</v>
      </c>
      <c r="CH75">
        <f t="shared" si="112"/>
        <v>240.5</v>
      </c>
    </row>
    <row r="76" spans="1:86">
      <c r="A76" s="1">
        <v>39559</v>
      </c>
      <c r="B76">
        <v>252.25</v>
      </c>
      <c r="C76">
        <v>258.75</v>
      </c>
      <c r="D76">
        <v>246.64999399999999</v>
      </c>
      <c r="E76">
        <v>248.35000600000001</v>
      </c>
      <c r="F76">
        <v>3399296</v>
      </c>
      <c r="G76">
        <f t="shared" si="126"/>
        <v>-2444115.6485932241</v>
      </c>
      <c r="H76">
        <f t="shared" si="66"/>
        <v>-36827415.05760283</v>
      </c>
      <c r="I76">
        <f t="shared" si="127"/>
        <v>251.5</v>
      </c>
      <c r="J76">
        <f t="shared" ref="J76:J139" si="134">MAX(I67:I76)</f>
        <v>251.5</v>
      </c>
      <c r="K76">
        <f t="shared" ref="K76:K139" si="135">MIN(I67:I76)</f>
        <v>219.30300124999999</v>
      </c>
      <c r="L76">
        <f t="shared" ref="L76:L139" si="136">10-MATCH(J76,I67:I76,0)+1</f>
        <v>1</v>
      </c>
      <c r="M76">
        <f t="shared" ref="M76:M139" si="137">10-MATCH(K76,I67:I76,0)+1</f>
        <v>10</v>
      </c>
      <c r="N76">
        <f t="shared" ref="N76:N139" si="138">(100*(10-L76)/10)</f>
        <v>90</v>
      </c>
      <c r="O76">
        <f t="shared" ref="O76:O139" si="139">100*(10-M76)/10</f>
        <v>0</v>
      </c>
      <c r="P76">
        <f t="shared" si="114"/>
        <v>12.100006000000008</v>
      </c>
      <c r="Q76">
        <f t="shared" si="115"/>
        <v>10.399993999999992</v>
      </c>
      <c r="R76">
        <f t="shared" si="116"/>
        <v>1.7000120000000152</v>
      </c>
      <c r="S76">
        <f t="shared" si="117"/>
        <v>12.100006000000008</v>
      </c>
      <c r="T76">
        <f t="shared" si="65"/>
        <v>10.726925899424215</v>
      </c>
      <c r="U76">
        <f t="shared" si="118"/>
        <v>-12.51199299999999</v>
      </c>
      <c r="V76">
        <f t="shared" si="119"/>
        <v>26.149993999999992</v>
      </c>
      <c r="W76">
        <f t="shared" si="120"/>
        <v>0</v>
      </c>
      <c r="X76">
        <f t="shared" si="121"/>
        <v>26.149993999999992</v>
      </c>
      <c r="Y76">
        <f t="shared" si="63"/>
        <v>3.4009329955788608</v>
      </c>
      <c r="Z76">
        <f t="shared" si="64"/>
        <v>2.839666308252331</v>
      </c>
      <c r="AA76">
        <f t="shared" si="60"/>
        <v>31.704637726279174</v>
      </c>
      <c r="AB76">
        <f t="shared" si="61"/>
        <v>26.472321472871872</v>
      </c>
      <c r="AC76">
        <f t="shared" si="62"/>
        <v>8.9937946661943347</v>
      </c>
      <c r="AD76">
        <f t="shared" si="78"/>
        <v>26.502268977969898</v>
      </c>
      <c r="AE76">
        <f t="shared" si="131"/>
        <v>242.41760240000002</v>
      </c>
      <c r="AF76">
        <f t="shared" si="133"/>
        <v>239.4958341666667</v>
      </c>
      <c r="AG76">
        <f t="shared" si="70"/>
        <v>222.26865154999996</v>
      </c>
      <c r="AH76">
        <f t="shared" ref="AH76:AH139" si="140">AVERAGE(E67:E76)</f>
        <v>232.21240070000005</v>
      </c>
      <c r="AI76">
        <f t="shared" ref="AI76:AI139" si="141">AH76+(STDEVPA(E67:E76)*2)</f>
        <v>256.08140052069228</v>
      </c>
      <c r="AJ76">
        <f t="shared" ref="AJ76:AJ139" si="142">AH76-(STDEVPA(E67:E76)*2)</f>
        <v>208.34340087930784</v>
      </c>
      <c r="AK76">
        <f t="shared" ref="AK76:AK139" si="143">(E76-AJ76)/(AI76-AJ76)</f>
        <v>0.83804527674448537</v>
      </c>
      <c r="AL76">
        <f t="shared" si="122"/>
        <v>-0.71900642032739259</v>
      </c>
      <c r="AM76">
        <f t="shared" si="123"/>
        <v>-2444115.6485932241</v>
      </c>
      <c r="AN76">
        <f t="shared" si="71"/>
        <v>-4588496.9778826591</v>
      </c>
      <c r="AO76">
        <f t="shared" si="72"/>
        <v>69278936</v>
      </c>
      <c r="AP76">
        <f t="shared" si="79"/>
        <v>-6.6232209136160222E-2</v>
      </c>
      <c r="AQ76">
        <f t="shared" si="80"/>
        <v>242.76288162141211</v>
      </c>
      <c r="AR76">
        <f t="shared" si="81"/>
        <v>235.31835804004248</v>
      </c>
      <c r="AS76">
        <f t="shared" si="82"/>
        <v>234.72160187282418</v>
      </c>
      <c r="AT76">
        <f t="shared" si="83"/>
        <v>226.30598380437155</v>
      </c>
      <c r="AU76">
        <f t="shared" si="84"/>
        <v>232.28362887481796</v>
      </c>
      <c r="AV76">
        <f t="shared" si="85"/>
        <v>224.298489417875</v>
      </c>
      <c r="AW76">
        <f t="shared" si="86"/>
        <v>7.9851394569429601</v>
      </c>
      <c r="AX76">
        <f t="shared" si="113"/>
        <v>3.8359240920433235</v>
      </c>
      <c r="AY76">
        <f t="shared" si="87"/>
        <v>4.1492153648996366</v>
      </c>
      <c r="AZ76">
        <f t="shared" si="124"/>
        <v>251.25</v>
      </c>
      <c r="BA76">
        <f t="shared" si="125"/>
        <v>854073120</v>
      </c>
      <c r="BB76">
        <f t="shared" si="128"/>
        <v>854073120</v>
      </c>
      <c r="BC76">
        <f t="shared" si="129"/>
        <v>0</v>
      </c>
      <c r="BD76">
        <f t="shared" si="56"/>
        <v>8214249103.8680487</v>
      </c>
      <c r="BE76">
        <f t="shared" si="57"/>
        <v>2506502616.9193106</v>
      </c>
      <c r="BF76">
        <f t="shared" si="58"/>
        <v>3.2771755546634971</v>
      </c>
      <c r="BG76">
        <f t="shared" si="59"/>
        <v>76.620085212315445</v>
      </c>
      <c r="BH76">
        <f t="shared" si="88"/>
        <v>-13830380</v>
      </c>
      <c r="BI76">
        <f t="shared" si="89"/>
        <v>3.5600504834726725</v>
      </c>
      <c r="BJ76">
        <f t="shared" si="130"/>
        <v>-287.5</v>
      </c>
      <c r="BK76">
        <f t="shared" si="90"/>
        <v>-7.4932558898609834E-3</v>
      </c>
      <c r="BL76">
        <f t="shared" si="91"/>
        <v>0.99250674411013906</v>
      </c>
      <c r="BM76">
        <f t="shared" si="92"/>
        <v>12.580067483922804</v>
      </c>
      <c r="BN76">
        <f t="shared" si="93"/>
        <v>252.699997</v>
      </c>
      <c r="BO76">
        <f t="shared" si="132"/>
        <v>241.4698989</v>
      </c>
      <c r="BP76">
        <f t="shared" si="94"/>
        <v>217.20232297058826</v>
      </c>
      <c r="BQ76">
        <f t="shared" si="95"/>
        <v>24.267575929411748</v>
      </c>
      <c r="BR76">
        <f t="shared" si="96"/>
        <v>30.125</v>
      </c>
      <c r="BS76">
        <f t="shared" si="97"/>
        <v>31.638001000000003</v>
      </c>
      <c r="BT76">
        <f t="shared" si="98"/>
        <v>36.274993999999992</v>
      </c>
      <c r="BU76">
        <f t="shared" si="99"/>
        <v>30.75</v>
      </c>
      <c r="BV76">
        <f t="shared" si="100"/>
        <v>245.71007066666667</v>
      </c>
      <c r="BW76">
        <f t="shared" si="101"/>
        <v>243.93457452380954</v>
      </c>
      <c r="BX76">
        <f t="shared" si="102"/>
        <v>237.86472874545458</v>
      </c>
      <c r="BY76">
        <f t="shared" si="103"/>
        <v>228.75346793809518</v>
      </c>
      <c r="BZ76">
        <f t="shared" si="104"/>
        <v>258.75</v>
      </c>
      <c r="CA76">
        <f t="shared" si="105"/>
        <v>215.01199299999999</v>
      </c>
      <c r="CB76">
        <f t="shared" si="106"/>
        <v>236.69175351333334</v>
      </c>
      <c r="CC76">
        <f t="shared" si="107"/>
        <v>232.40994178611115</v>
      </c>
      <c r="CD76">
        <f t="shared" si="108"/>
        <v>224.48844326623015</v>
      </c>
      <c r="CE76">
        <f t="shared" si="109"/>
        <v>213.41864196495894</v>
      </c>
      <c r="CF76">
        <f t="shared" si="110"/>
        <v>250.22500600000001</v>
      </c>
      <c r="CG76">
        <f t="shared" si="111"/>
        <v>252.5</v>
      </c>
      <c r="CH76">
        <f t="shared" si="112"/>
        <v>244.88699299999999</v>
      </c>
    </row>
    <row r="77" spans="1:86">
      <c r="A77" s="1">
        <v>39560</v>
      </c>
      <c r="B77">
        <v>246.23800700000001</v>
      </c>
      <c r="C77">
        <v>246.23800700000001</v>
      </c>
      <c r="D77">
        <v>220.5</v>
      </c>
      <c r="E77">
        <v>221.800003</v>
      </c>
      <c r="F77">
        <v>13785196</v>
      </c>
      <c r="G77">
        <f t="shared" si="126"/>
        <v>-12392640.923331629</v>
      </c>
      <c r="H77">
        <f t="shared" si="66"/>
        <v>-49220055.980934456</v>
      </c>
      <c r="I77">
        <f t="shared" si="127"/>
        <v>233.69400425000003</v>
      </c>
      <c r="J77">
        <f t="shared" si="134"/>
        <v>251.5</v>
      </c>
      <c r="K77">
        <f t="shared" si="135"/>
        <v>219.82799900000001</v>
      </c>
      <c r="L77">
        <f t="shared" si="136"/>
        <v>2</v>
      </c>
      <c r="M77">
        <f t="shared" si="137"/>
        <v>8</v>
      </c>
      <c r="N77">
        <f t="shared" si="138"/>
        <v>80</v>
      </c>
      <c r="O77">
        <f t="shared" si="139"/>
        <v>20</v>
      </c>
      <c r="P77">
        <f t="shared" si="114"/>
        <v>25.73800700000001</v>
      </c>
      <c r="Q77">
        <f t="shared" si="115"/>
        <v>24.438004000000006</v>
      </c>
      <c r="R77">
        <f t="shared" si="116"/>
        <v>1.3000030000000038</v>
      </c>
      <c r="S77">
        <f t="shared" si="117"/>
        <v>25.73800700000001</v>
      </c>
      <c r="T77">
        <f t="shared" si="65"/>
        <v>11.799145978036773</v>
      </c>
      <c r="U77">
        <f t="shared" si="118"/>
        <v>-19.813004000000006</v>
      </c>
      <c r="V77">
        <f t="shared" si="119"/>
        <v>0.48800700000001029</v>
      </c>
      <c r="W77">
        <f t="shared" si="120"/>
        <v>0</v>
      </c>
      <c r="X77">
        <f t="shared" si="121"/>
        <v>0.48800700000001029</v>
      </c>
      <c r="Y77">
        <f t="shared" si="63"/>
        <v>3.1580092101803707</v>
      </c>
      <c r="Z77">
        <f t="shared" si="64"/>
        <v>2.6716906433771652</v>
      </c>
      <c r="AA77">
        <f t="shared" si="60"/>
        <v>26.764727007011935</v>
      </c>
      <c r="AB77">
        <f t="shared" si="61"/>
        <v>22.643084917758603</v>
      </c>
      <c r="AC77">
        <f t="shared" si="62"/>
        <v>8.342085853809996</v>
      </c>
      <c r="AD77">
        <f t="shared" si="78"/>
        <v>27.048754184414612</v>
      </c>
      <c r="AE77">
        <f t="shared" si="131"/>
        <v>241.37760299999999</v>
      </c>
      <c r="AF77">
        <f t="shared" si="133"/>
        <v>238.98133583333336</v>
      </c>
      <c r="AG77">
        <f t="shared" si="70"/>
        <v>223.21550135000001</v>
      </c>
      <c r="AH77">
        <f t="shared" si="140"/>
        <v>232.56990039999999</v>
      </c>
      <c r="AI77">
        <f t="shared" si="141"/>
        <v>255.68539854401632</v>
      </c>
      <c r="AJ77">
        <f t="shared" si="142"/>
        <v>209.45440225598367</v>
      </c>
      <c r="AK77">
        <f t="shared" si="143"/>
        <v>0.26704163300093353</v>
      </c>
      <c r="AL77">
        <f t="shared" si="122"/>
        <v>-0.89898184424302918</v>
      </c>
      <c r="AM77">
        <f t="shared" si="123"/>
        <v>-12392640.923331629</v>
      </c>
      <c r="AN77">
        <f t="shared" si="71"/>
        <v>-14114222.761867968</v>
      </c>
      <c r="AO77">
        <f t="shared" si="72"/>
        <v>78702208</v>
      </c>
      <c r="AP77">
        <f t="shared" si="79"/>
        <v>-0.17933706207922359</v>
      </c>
      <c r="AQ77">
        <f t="shared" si="80"/>
        <v>235.63550289013199</v>
      </c>
      <c r="AR77">
        <f t="shared" si="81"/>
        <v>231.60470428863039</v>
      </c>
      <c r="AS77">
        <f t="shared" si="82"/>
        <v>232.39571407571583</v>
      </c>
      <c r="AT77">
        <f t="shared" si="83"/>
        <v>225.90044553197811</v>
      </c>
      <c r="AU77">
        <f t="shared" si="84"/>
        <v>230.71108499359528</v>
      </c>
      <c r="AV77">
        <f t="shared" si="85"/>
        <v>224.12359536862377</v>
      </c>
      <c r="AW77">
        <f t="shared" si="86"/>
        <v>6.5874896249715107</v>
      </c>
      <c r="AX77">
        <f t="shared" si="113"/>
        <v>4.3862371986289608</v>
      </c>
      <c r="AY77">
        <f t="shared" si="87"/>
        <v>2.2012524263425499</v>
      </c>
      <c r="AZ77">
        <f t="shared" si="124"/>
        <v>229.51266999999999</v>
      </c>
      <c r="BA77">
        <f t="shared" si="125"/>
        <v>3163877140.4333196</v>
      </c>
      <c r="BB77">
        <f t="shared" si="128"/>
        <v>0</v>
      </c>
      <c r="BC77">
        <f t="shared" si="129"/>
        <v>3163877140.4333196</v>
      </c>
      <c r="BD77">
        <f t="shared" si="56"/>
        <v>8214249103.8680487</v>
      </c>
      <c r="BE77">
        <f t="shared" si="57"/>
        <v>4833501839.8526306</v>
      </c>
      <c r="BF77">
        <f t="shared" si="58"/>
        <v>1.699440566286925</v>
      </c>
      <c r="BG77">
        <f t="shared" si="59"/>
        <v>62.95528738476736</v>
      </c>
      <c r="BH77">
        <f t="shared" si="88"/>
        <v>-27615576</v>
      </c>
      <c r="BI77">
        <f t="shared" si="89"/>
        <v>2.9392218227343889</v>
      </c>
      <c r="BJ77">
        <f t="shared" si="130"/>
        <v>-2755.0003000000006</v>
      </c>
      <c r="BK77">
        <f t="shared" si="90"/>
        <v>-0.10690558630387149</v>
      </c>
      <c r="BL77">
        <f t="shared" si="91"/>
        <v>0.89309441369612852</v>
      </c>
      <c r="BM77">
        <f t="shared" si="92"/>
        <v>12.182937230747639</v>
      </c>
      <c r="BN77">
        <f t="shared" si="93"/>
        <v>233.36900350000002</v>
      </c>
      <c r="BO77">
        <f t="shared" si="132"/>
        <v>242.6875</v>
      </c>
      <c r="BP77">
        <f t="shared" si="94"/>
        <v>217.48929367647062</v>
      </c>
      <c r="BQ77">
        <f t="shared" si="95"/>
        <v>25.198206323529377</v>
      </c>
      <c r="BR77">
        <f t="shared" si="96"/>
        <v>-4.2249909999999886</v>
      </c>
      <c r="BS77">
        <f t="shared" si="97"/>
        <v>0.94999699999999621</v>
      </c>
      <c r="BT77">
        <f t="shared" si="98"/>
        <v>16.213013000000018</v>
      </c>
      <c r="BU77">
        <f t="shared" si="99"/>
        <v>22.48800700000001</v>
      </c>
      <c r="BV77">
        <f t="shared" si="100"/>
        <v>238.83753753333335</v>
      </c>
      <c r="BW77">
        <f t="shared" si="101"/>
        <v>238.87862276190475</v>
      </c>
      <c r="BX77">
        <f t="shared" si="102"/>
        <v>235.9715655272727</v>
      </c>
      <c r="BY77">
        <f t="shared" si="103"/>
        <v>228.70883474285711</v>
      </c>
      <c r="BZ77">
        <f t="shared" si="104"/>
        <v>258.75</v>
      </c>
      <c r="CA77">
        <f t="shared" si="105"/>
        <v>217.25</v>
      </c>
      <c r="CB77">
        <f t="shared" si="106"/>
        <v>244.00468706666666</v>
      </c>
      <c r="CC77">
        <f t="shared" si="107"/>
        <v>237.0733505666667</v>
      </c>
      <c r="CD77">
        <f t="shared" si="108"/>
        <v>227.36491804202382</v>
      </c>
      <c r="CE77">
        <f t="shared" si="109"/>
        <v>215.76066700821065</v>
      </c>
      <c r="CF77">
        <f t="shared" si="110"/>
        <v>248.35000600000001</v>
      </c>
      <c r="CG77">
        <f t="shared" si="111"/>
        <v>258.75</v>
      </c>
      <c r="CH77">
        <f t="shared" si="112"/>
        <v>246.64999399999999</v>
      </c>
    </row>
    <row r="78" spans="1:86">
      <c r="A78" s="1">
        <v>39561</v>
      </c>
      <c r="B78">
        <v>221.75</v>
      </c>
      <c r="C78">
        <v>226.425003</v>
      </c>
      <c r="D78">
        <v>220.01199299999999</v>
      </c>
      <c r="E78">
        <v>222.287994</v>
      </c>
      <c r="F78">
        <v>6326156</v>
      </c>
      <c r="G78">
        <f t="shared" si="126"/>
        <v>-1835803.61253888</v>
      </c>
      <c r="H78">
        <f t="shared" si="66"/>
        <v>-51055859.593473338</v>
      </c>
      <c r="I78">
        <f t="shared" si="127"/>
        <v>222.61874750000001</v>
      </c>
      <c r="J78">
        <f t="shared" si="134"/>
        <v>251.5</v>
      </c>
      <c r="K78">
        <f t="shared" si="135"/>
        <v>219.82799900000001</v>
      </c>
      <c r="L78">
        <f t="shared" si="136"/>
        <v>3</v>
      </c>
      <c r="M78">
        <f t="shared" si="137"/>
        <v>9</v>
      </c>
      <c r="N78">
        <f t="shared" si="138"/>
        <v>70</v>
      </c>
      <c r="O78">
        <f t="shared" si="139"/>
        <v>10</v>
      </c>
      <c r="P78">
        <f t="shared" si="114"/>
        <v>6.4130100000000141</v>
      </c>
      <c r="Q78">
        <f t="shared" si="115"/>
        <v>4.1370090000000062</v>
      </c>
      <c r="R78">
        <f t="shared" si="116"/>
        <v>2.2760010000000079</v>
      </c>
      <c r="S78">
        <f t="shared" si="117"/>
        <v>6.4130100000000141</v>
      </c>
      <c r="T78">
        <f t="shared" si="65"/>
        <v>11.414421979605576</v>
      </c>
      <c r="U78">
        <f t="shared" si="118"/>
        <v>-0.19999699999999621</v>
      </c>
      <c r="V78">
        <f t="shared" si="119"/>
        <v>4.0119929999999897</v>
      </c>
      <c r="W78">
        <f t="shared" si="120"/>
        <v>0</v>
      </c>
      <c r="X78">
        <f t="shared" si="121"/>
        <v>4.0119929999999897</v>
      </c>
      <c r="Y78">
        <f t="shared" si="63"/>
        <v>2.9324371237389153</v>
      </c>
      <c r="Z78">
        <f t="shared" si="64"/>
        <v>2.767426525993081</v>
      </c>
      <c r="AA78">
        <f t="shared" si="60"/>
        <v>25.690631807535869</v>
      </c>
      <c r="AB78">
        <f t="shared" si="61"/>
        <v>24.244999273180095</v>
      </c>
      <c r="AC78">
        <f t="shared" si="62"/>
        <v>2.8949920188633502</v>
      </c>
      <c r="AD78">
        <f t="shared" si="78"/>
        <v>26.847824574288456</v>
      </c>
      <c r="AE78">
        <f t="shared" si="131"/>
        <v>237.12760299999999</v>
      </c>
      <c r="AF78">
        <f t="shared" si="133"/>
        <v>238.19600149999999</v>
      </c>
      <c r="AG78">
        <f t="shared" si="70"/>
        <v>224.03365090000003</v>
      </c>
      <c r="AH78">
        <f t="shared" si="140"/>
        <v>232.19620040000001</v>
      </c>
      <c r="AI78">
        <f t="shared" si="141"/>
        <v>255.8376971262953</v>
      </c>
      <c r="AJ78">
        <f t="shared" si="142"/>
        <v>208.55470367370472</v>
      </c>
      <c r="AK78">
        <f t="shared" si="143"/>
        <v>0.29044883421066153</v>
      </c>
      <c r="AL78">
        <f t="shared" si="122"/>
        <v>-0.29019259286980592</v>
      </c>
      <c r="AM78">
        <f t="shared" si="123"/>
        <v>-1835803.61253888</v>
      </c>
      <c r="AN78">
        <f t="shared" si="71"/>
        <v>-15753285.82293758</v>
      </c>
      <c r="AO78">
        <f t="shared" si="72"/>
        <v>81726380</v>
      </c>
      <c r="AP78">
        <f t="shared" si="79"/>
        <v>-0.19275643706398815</v>
      </c>
      <c r="AQ78">
        <f t="shared" si="80"/>
        <v>231.09734986748711</v>
      </c>
      <c r="AR78">
        <f t="shared" si="81"/>
        <v>229.06344470637072</v>
      </c>
      <c r="AS78">
        <f t="shared" si="82"/>
        <v>230.57632446208697</v>
      </c>
      <c r="AT78">
        <f t="shared" si="83"/>
        <v>225.57532489410008</v>
      </c>
      <c r="AU78">
        <f t="shared" si="84"/>
        <v>229.44762134455598</v>
      </c>
      <c r="AV78">
        <f t="shared" si="85"/>
        <v>223.9951032728201</v>
      </c>
      <c r="AW78">
        <f t="shared" si="86"/>
        <v>5.4525180717358808</v>
      </c>
      <c r="AX78">
        <f t="shared" si="113"/>
        <v>4.5994933732503451</v>
      </c>
      <c r="AY78">
        <f t="shared" si="87"/>
        <v>0.85302469848553564</v>
      </c>
      <c r="AZ78">
        <f t="shared" si="124"/>
        <v>222.90833000000001</v>
      </c>
      <c r="BA78">
        <f t="shared" si="125"/>
        <v>1410152869.27948</v>
      </c>
      <c r="BB78">
        <f t="shared" si="128"/>
        <v>0</v>
      </c>
      <c r="BC78">
        <f t="shared" si="129"/>
        <v>1410152869.27948</v>
      </c>
      <c r="BD78">
        <f t="shared" si="56"/>
        <v>7780340439.8091364</v>
      </c>
      <c r="BE78">
        <f t="shared" si="57"/>
        <v>6243654709.1321106</v>
      </c>
      <c r="BF78">
        <f t="shared" si="58"/>
        <v>1.2461195889691712</v>
      </c>
      <c r="BG78">
        <f t="shared" si="59"/>
        <v>55.478773039910244</v>
      </c>
      <c r="BH78">
        <f t="shared" si="88"/>
        <v>-21289420</v>
      </c>
      <c r="BI78">
        <f t="shared" si="89"/>
        <v>2.4342130662985335</v>
      </c>
      <c r="BJ78">
        <f t="shared" si="130"/>
        <v>-51.200900000000615</v>
      </c>
      <c r="BK78">
        <f t="shared" si="90"/>
        <v>2.2001397357960984E-3</v>
      </c>
      <c r="BL78">
        <f t="shared" si="91"/>
        <v>1.002200139735796</v>
      </c>
      <c r="BM78">
        <f t="shared" si="92"/>
        <v>12.460162825084685</v>
      </c>
      <c r="BN78">
        <f t="shared" si="93"/>
        <v>223.21849800000001</v>
      </c>
      <c r="BO78">
        <f t="shared" si="132"/>
        <v>240.69619899999998</v>
      </c>
      <c r="BP78">
        <f t="shared" si="94"/>
        <v>217.5766024411765</v>
      </c>
      <c r="BQ78">
        <f t="shared" si="95"/>
        <v>23.119596558823474</v>
      </c>
      <c r="BR78">
        <f t="shared" si="96"/>
        <v>0.45098799999999528</v>
      </c>
      <c r="BS78">
        <f t="shared" si="97"/>
        <v>1.2619929999999897</v>
      </c>
      <c r="BT78">
        <f t="shared" si="98"/>
        <v>-0.32499699999999621</v>
      </c>
      <c r="BU78">
        <f t="shared" si="99"/>
        <v>-4.5</v>
      </c>
      <c r="BV78">
        <f t="shared" si="100"/>
        <v>232.47433453333332</v>
      </c>
      <c r="BW78">
        <f t="shared" si="101"/>
        <v>234.10909652380957</v>
      </c>
      <c r="BX78">
        <f t="shared" si="102"/>
        <v>234.10212799999999</v>
      </c>
      <c r="BY78">
        <f t="shared" si="103"/>
        <v>228.62050070952381</v>
      </c>
      <c r="BZ78">
        <f t="shared" si="104"/>
        <v>258.75</v>
      </c>
      <c r="CA78">
        <f t="shared" si="105"/>
        <v>217.25</v>
      </c>
      <c r="CB78">
        <f t="shared" si="106"/>
        <v>242.94469191666667</v>
      </c>
      <c r="CC78">
        <f t="shared" si="107"/>
        <v>243.03657280555558</v>
      </c>
      <c r="CD78">
        <f t="shared" si="108"/>
        <v>227.75763408805557</v>
      </c>
      <c r="CE78">
        <f t="shared" si="109"/>
        <v>218.17675475152222</v>
      </c>
      <c r="CF78">
        <f t="shared" si="110"/>
        <v>221.800003</v>
      </c>
      <c r="CG78">
        <f t="shared" si="111"/>
        <v>246.23800700000001</v>
      </c>
      <c r="CH78">
        <f t="shared" si="112"/>
        <v>220.5</v>
      </c>
    </row>
    <row r="79" spans="1:86">
      <c r="A79" s="1">
        <v>39562</v>
      </c>
      <c r="B79">
        <v>226</v>
      </c>
      <c r="C79">
        <v>226.22500600000001</v>
      </c>
      <c r="D79">
        <v>216</v>
      </c>
      <c r="E79">
        <v>222.68800400000001</v>
      </c>
      <c r="F79">
        <v>15290096</v>
      </c>
      <c r="G79">
        <f t="shared" si="126"/>
        <v>4711891.9124538461</v>
      </c>
      <c r="H79">
        <f t="shared" si="66"/>
        <v>-46343967.681019492</v>
      </c>
      <c r="I79">
        <f t="shared" si="127"/>
        <v>222.7282525</v>
      </c>
      <c r="J79">
        <f t="shared" si="134"/>
        <v>251.5</v>
      </c>
      <c r="K79">
        <f t="shared" si="135"/>
        <v>219.82799900000001</v>
      </c>
      <c r="L79">
        <f t="shared" si="136"/>
        <v>4</v>
      </c>
      <c r="M79">
        <f t="shared" si="137"/>
        <v>10</v>
      </c>
      <c r="N79">
        <f t="shared" si="138"/>
        <v>60</v>
      </c>
      <c r="O79">
        <f t="shared" si="139"/>
        <v>0</v>
      </c>
      <c r="P79">
        <f t="shared" si="114"/>
        <v>10.225006000000008</v>
      </c>
      <c r="Q79">
        <f t="shared" si="115"/>
        <v>3.5370020000000011</v>
      </c>
      <c r="R79">
        <f t="shared" si="116"/>
        <v>6.6880040000000065</v>
      </c>
      <c r="S79">
        <f t="shared" si="117"/>
        <v>10.225006000000008</v>
      </c>
      <c r="T79">
        <f t="shared" si="65"/>
        <v>11.329463695348036</v>
      </c>
      <c r="U79">
        <f t="shared" si="118"/>
        <v>1.7749939999999924</v>
      </c>
      <c r="V79">
        <f t="shared" si="119"/>
        <v>-5.25</v>
      </c>
      <c r="W79">
        <f t="shared" si="120"/>
        <v>1.7749939999999924</v>
      </c>
      <c r="X79">
        <f t="shared" si="121"/>
        <v>0</v>
      </c>
      <c r="Y79">
        <f t="shared" si="63"/>
        <v>2.8497626149004209</v>
      </c>
      <c r="Z79">
        <f t="shared" si="64"/>
        <v>2.5697532027078611</v>
      </c>
      <c r="AA79">
        <f t="shared" si="60"/>
        <v>25.153552644072246</v>
      </c>
      <c r="AB79">
        <f t="shared" si="61"/>
        <v>22.682037489232798</v>
      </c>
      <c r="AC79">
        <f t="shared" si="62"/>
        <v>5.1666868704911844</v>
      </c>
      <c r="AD79">
        <f t="shared" si="78"/>
        <v>26.209283198497332</v>
      </c>
      <c r="AE79">
        <f t="shared" si="131"/>
        <v>233.07020260000004</v>
      </c>
      <c r="AF79">
        <f t="shared" si="133"/>
        <v>234.72100316666669</v>
      </c>
      <c r="AG79">
        <f t="shared" si="70"/>
        <v>224.2118011</v>
      </c>
      <c r="AH79">
        <f t="shared" si="140"/>
        <v>232.28130020000003</v>
      </c>
      <c r="AI79">
        <f t="shared" si="141"/>
        <v>255.77871613497402</v>
      </c>
      <c r="AJ79">
        <f t="shared" si="142"/>
        <v>208.78388426502605</v>
      </c>
      <c r="AK79">
        <f t="shared" si="143"/>
        <v>0.29586486815085938</v>
      </c>
      <c r="AL79">
        <f t="shared" si="122"/>
        <v>0.30816627393666107</v>
      </c>
      <c r="AM79">
        <f t="shared" si="123"/>
        <v>4711891.9124538461</v>
      </c>
      <c r="AN79">
        <f t="shared" si="71"/>
        <v>-11861237.702462591</v>
      </c>
      <c r="AO79">
        <f t="shared" si="72"/>
        <v>94087580</v>
      </c>
      <c r="AP79">
        <f t="shared" si="79"/>
        <v>-0.12606592392388657</v>
      </c>
      <c r="AQ79">
        <f t="shared" si="80"/>
        <v>228.2381722725415</v>
      </c>
      <c r="AR79">
        <f t="shared" si="81"/>
        <v>227.14298711005506</v>
      </c>
      <c r="AS79">
        <f t="shared" si="82"/>
        <v>229.15642677891131</v>
      </c>
      <c r="AT79">
        <f t="shared" si="83"/>
        <v>225.31546601363107</v>
      </c>
      <c r="AU79">
        <f t="shared" si="84"/>
        <v>228.43367874287259</v>
      </c>
      <c r="AV79">
        <f t="shared" si="85"/>
        <v>223.9036063237227</v>
      </c>
      <c r="AW79">
        <f t="shared" si="86"/>
        <v>4.5300724191498887</v>
      </c>
      <c r="AX79">
        <f t="shared" si="113"/>
        <v>4.5856091824302538</v>
      </c>
      <c r="AY79">
        <f t="shared" si="87"/>
        <v>-5.5536763280365165E-2</v>
      </c>
      <c r="AZ79">
        <f t="shared" si="124"/>
        <v>221.63766999999999</v>
      </c>
      <c r="BA79">
        <f t="shared" si="125"/>
        <v>3388861251.5163198</v>
      </c>
      <c r="BB79">
        <f t="shared" si="128"/>
        <v>0</v>
      </c>
      <c r="BC79">
        <f t="shared" si="129"/>
        <v>3388861251.5163198</v>
      </c>
      <c r="BD79">
        <f t="shared" si="56"/>
        <v>7474389698.4007206</v>
      </c>
      <c r="BE79">
        <f t="shared" si="57"/>
        <v>9632515960.6484299</v>
      </c>
      <c r="BF79">
        <f t="shared" si="58"/>
        <v>0.77595404242627064</v>
      </c>
      <c r="BG79">
        <f t="shared" si="59"/>
        <v>43.692236617011702</v>
      </c>
      <c r="BH79">
        <f t="shared" si="88"/>
        <v>-5999324</v>
      </c>
      <c r="BI79">
        <f t="shared" si="89"/>
        <v>2.0232244105082668</v>
      </c>
      <c r="BJ79">
        <f t="shared" si="130"/>
        <v>-59.998999999999114</v>
      </c>
      <c r="BK79">
        <f t="shared" si="90"/>
        <v>1.7995123929185706E-3</v>
      </c>
      <c r="BL79">
        <f t="shared" si="91"/>
        <v>1.0017995123929186</v>
      </c>
      <c r="BM79">
        <f t="shared" si="92"/>
        <v>12.384225580475352</v>
      </c>
      <c r="BN79">
        <f t="shared" si="93"/>
        <v>221.112503</v>
      </c>
      <c r="BO79">
        <f t="shared" si="132"/>
        <v>235.8186996</v>
      </c>
      <c r="BP79">
        <f t="shared" si="94"/>
        <v>217.62697013235297</v>
      </c>
      <c r="BQ79">
        <f t="shared" si="95"/>
        <v>18.191729467647036</v>
      </c>
      <c r="BR79">
        <f t="shared" si="96"/>
        <v>3.626008000000013</v>
      </c>
      <c r="BS79">
        <f t="shared" si="97"/>
        <v>-1.25</v>
      </c>
      <c r="BT79">
        <f t="shared" si="98"/>
        <v>3.2250060000000076</v>
      </c>
      <c r="BU79">
        <f t="shared" si="99"/>
        <v>6</v>
      </c>
      <c r="BV79">
        <f t="shared" si="100"/>
        <v>227.66113486666669</v>
      </c>
      <c r="BW79">
        <f t="shared" si="101"/>
        <v>229.6782400952381</v>
      </c>
      <c r="BX79">
        <f t="shared" si="102"/>
        <v>232.37336501818186</v>
      </c>
      <c r="BY79">
        <f t="shared" si="103"/>
        <v>228.4923438619048</v>
      </c>
      <c r="BZ79">
        <f t="shared" si="104"/>
        <v>258.75</v>
      </c>
      <c r="CA79">
        <f t="shared" si="105"/>
        <v>216</v>
      </c>
      <c r="CB79">
        <f t="shared" si="106"/>
        <v>241.67469437</v>
      </c>
      <c r="CC79">
        <f t="shared" si="107"/>
        <v>241.57407712500003</v>
      </c>
      <c r="CD79">
        <f t="shared" si="108"/>
        <v>229.6349658345238</v>
      </c>
      <c r="CE79">
        <f t="shared" si="109"/>
        <v>218.14841614575479</v>
      </c>
      <c r="CF79">
        <f t="shared" si="110"/>
        <v>222.287994</v>
      </c>
      <c r="CG79">
        <f t="shared" si="111"/>
        <v>226.425003</v>
      </c>
      <c r="CH79">
        <f t="shared" si="112"/>
        <v>220.01199299999999</v>
      </c>
    </row>
    <row r="80" spans="1:86">
      <c r="A80" s="1">
        <v>39563</v>
      </c>
      <c r="B80">
        <v>228</v>
      </c>
      <c r="C80">
        <v>228</v>
      </c>
      <c r="D80">
        <v>221.25</v>
      </c>
      <c r="E80">
        <v>222.324997</v>
      </c>
      <c r="F80">
        <v>6828568</v>
      </c>
      <c r="G80">
        <f t="shared" si="126"/>
        <v>-4653548.7068752674</v>
      </c>
      <c r="H80">
        <f t="shared" si="66"/>
        <v>-50997516.387894757</v>
      </c>
      <c r="I80">
        <f t="shared" si="127"/>
        <v>224.89374924999998</v>
      </c>
      <c r="J80">
        <f t="shared" si="134"/>
        <v>251.5</v>
      </c>
      <c r="K80">
        <f t="shared" si="135"/>
        <v>222.61874750000001</v>
      </c>
      <c r="L80">
        <f t="shared" si="136"/>
        <v>5</v>
      </c>
      <c r="M80">
        <f t="shared" si="137"/>
        <v>3</v>
      </c>
      <c r="N80">
        <f t="shared" si="138"/>
        <v>50</v>
      </c>
      <c r="O80">
        <f t="shared" si="139"/>
        <v>70</v>
      </c>
      <c r="P80">
        <f t="shared" si="114"/>
        <v>6.75</v>
      </c>
      <c r="Q80">
        <f t="shared" si="115"/>
        <v>5.6750030000000038</v>
      </c>
      <c r="R80">
        <f t="shared" si="116"/>
        <v>1.0749969999999962</v>
      </c>
      <c r="S80">
        <f t="shared" si="117"/>
        <v>6.75</v>
      </c>
      <c r="T80">
        <f t="shared" si="65"/>
        <v>11.002359145680318</v>
      </c>
      <c r="U80">
        <f t="shared" si="118"/>
        <v>-4</v>
      </c>
      <c r="V80">
        <f t="shared" si="119"/>
        <v>41.25</v>
      </c>
      <c r="W80">
        <f t="shared" si="120"/>
        <v>0</v>
      </c>
      <c r="X80">
        <f t="shared" si="121"/>
        <v>41.25</v>
      </c>
      <c r="Y80">
        <f t="shared" si="63"/>
        <v>2.6462081424075339</v>
      </c>
      <c r="Z80">
        <f t="shared" si="64"/>
        <v>5.3326279739430138</v>
      </c>
      <c r="AA80">
        <f t="shared" si="60"/>
        <v>24.051279433524698</v>
      </c>
      <c r="AB80">
        <f t="shared" si="61"/>
        <v>48.468041293095574</v>
      </c>
      <c r="AC80">
        <f t="shared" si="62"/>
        <v>33.669319589487017</v>
      </c>
      <c r="AD80">
        <f t="shared" si="78"/>
        <v>27.606644159777339</v>
      </c>
      <c r="AE80">
        <f t="shared" si="131"/>
        <v>227.4902008</v>
      </c>
      <c r="AF80">
        <f t="shared" si="133"/>
        <v>231.27933500000003</v>
      </c>
      <c r="AG80">
        <f t="shared" si="70"/>
        <v>224.34870064999996</v>
      </c>
      <c r="AH80">
        <f t="shared" si="140"/>
        <v>232.60760030000006</v>
      </c>
      <c r="AI80">
        <f t="shared" si="141"/>
        <v>255.44296446506976</v>
      </c>
      <c r="AJ80">
        <f t="shared" si="142"/>
        <v>209.77223613493035</v>
      </c>
      <c r="AK80">
        <f t="shared" si="143"/>
        <v>0.27485352925247131</v>
      </c>
      <c r="AL80">
        <f t="shared" si="122"/>
        <v>-0.68148237037037152</v>
      </c>
      <c r="AM80">
        <f t="shared" si="123"/>
        <v>-4653548.7068752674</v>
      </c>
      <c r="AN80">
        <f t="shared" si="71"/>
        <v>-15659065.008788042</v>
      </c>
      <c r="AO80">
        <f t="shared" si="72"/>
        <v>98744380</v>
      </c>
      <c r="AP80">
        <f t="shared" si="79"/>
        <v>-0.15858183532863382</v>
      </c>
      <c r="AQ80">
        <f t="shared" si="80"/>
        <v>226.22769267987738</v>
      </c>
      <c r="AR80">
        <f t="shared" si="81"/>
        <v>225.22836163868936</v>
      </c>
      <c r="AS80">
        <f t="shared" si="82"/>
        <v>227.92676941870727</v>
      </c>
      <c r="AT80">
        <f t="shared" si="83"/>
        <v>225.04632380240426</v>
      </c>
      <c r="AU80">
        <f t="shared" si="84"/>
        <v>227.51737648144169</v>
      </c>
      <c r="AV80">
        <f t="shared" si="85"/>
        <v>223.79310367106211</v>
      </c>
      <c r="AW80">
        <f t="shared" si="86"/>
        <v>3.7242728103795741</v>
      </c>
      <c r="AX80">
        <f t="shared" si="113"/>
        <v>4.4133419080201177</v>
      </c>
      <c r="AY80">
        <f t="shared" si="87"/>
        <v>-0.68906909764054358</v>
      </c>
      <c r="AZ80">
        <f t="shared" si="124"/>
        <v>223.85833233333332</v>
      </c>
      <c r="BA80">
        <f t="shared" si="125"/>
        <v>1528631844.7047653</v>
      </c>
      <c r="BB80">
        <f t="shared" si="128"/>
        <v>1528631844.7047653</v>
      </c>
      <c r="BC80">
        <f t="shared" si="129"/>
        <v>0</v>
      </c>
      <c r="BD80">
        <f t="shared" ref="BD80:BD143" si="144">SUM(BB67:BB80)</f>
        <v>8283295227.1311417</v>
      </c>
      <c r="BE80">
        <f t="shared" ref="BE80:BE143" si="145">SUM(BC67:BC80)</f>
        <v>9632515960.6484299</v>
      </c>
      <c r="BF80">
        <f t="shared" ref="BF80:BF143" si="146">BD80/BE80</f>
        <v>0.85993059974888819</v>
      </c>
      <c r="BG80">
        <f t="shared" ref="BG80:BG143" si="147">100-(100/(1+BF80))</f>
        <v>46.234553045419467</v>
      </c>
      <c r="BH80">
        <f t="shared" si="88"/>
        <v>-12827892</v>
      </c>
      <c r="BI80">
        <f t="shared" si="89"/>
        <v>1.6641588812556187</v>
      </c>
      <c r="BJ80">
        <f t="shared" si="130"/>
        <v>-136.30070000000103</v>
      </c>
      <c r="BK80">
        <f t="shared" si="90"/>
        <v>-1.6301147501416838E-3</v>
      </c>
      <c r="BL80">
        <f t="shared" si="91"/>
        <v>0.99836988524985837</v>
      </c>
      <c r="BM80">
        <f t="shared" si="92"/>
        <v>12.035293660168458</v>
      </c>
      <c r="BN80">
        <f t="shared" si="93"/>
        <v>224.625</v>
      </c>
      <c r="BO80">
        <f t="shared" si="132"/>
        <v>231.00500030000003</v>
      </c>
      <c r="BP80">
        <f t="shared" si="94"/>
        <v>217.9516024411765</v>
      </c>
      <c r="BQ80">
        <f t="shared" si="95"/>
        <v>13.05339785882353</v>
      </c>
      <c r="BR80">
        <f t="shared" si="96"/>
        <v>-2.5619959999999935</v>
      </c>
      <c r="BS80">
        <f t="shared" si="97"/>
        <v>2</v>
      </c>
      <c r="BT80">
        <f t="shared" si="98"/>
        <v>-1.9129939999999976</v>
      </c>
      <c r="BU80">
        <f t="shared" si="99"/>
        <v>8</v>
      </c>
      <c r="BV80">
        <f t="shared" si="100"/>
        <v>224.07939966666666</v>
      </c>
      <c r="BW80">
        <f t="shared" si="101"/>
        <v>226.13652404761905</v>
      </c>
      <c r="BX80">
        <f t="shared" si="102"/>
        <v>230.5631280727273</v>
      </c>
      <c r="BY80">
        <f t="shared" si="103"/>
        <v>228.31264823333339</v>
      </c>
      <c r="BZ80">
        <f t="shared" si="104"/>
        <v>258.75</v>
      </c>
      <c r="CA80">
        <f t="shared" si="105"/>
        <v>216</v>
      </c>
      <c r="CB80">
        <f t="shared" si="106"/>
        <v>234.10187614333336</v>
      </c>
      <c r="CC80">
        <f t="shared" si="107"/>
        <v>239.94213447500002</v>
      </c>
      <c r="CD80">
        <f t="shared" si="108"/>
        <v>233.29180963301587</v>
      </c>
      <c r="CE80">
        <f t="shared" si="109"/>
        <v>217.79202008807314</v>
      </c>
      <c r="CF80">
        <f t="shared" si="110"/>
        <v>222.68800400000001</v>
      </c>
      <c r="CG80">
        <f t="shared" si="111"/>
        <v>226.22500600000001</v>
      </c>
      <c r="CH80">
        <f t="shared" si="112"/>
        <v>216</v>
      </c>
    </row>
    <row r="81" spans="1:86">
      <c r="A81" s="1">
        <v>39566</v>
      </c>
      <c r="B81">
        <v>202.25</v>
      </c>
      <c r="C81">
        <v>224</v>
      </c>
      <c r="D81">
        <v>180</v>
      </c>
      <c r="E81">
        <v>220.425003</v>
      </c>
      <c r="F81">
        <v>6598136</v>
      </c>
      <c r="G81">
        <f t="shared" si="126"/>
        <v>5525939.7997458195</v>
      </c>
      <c r="H81">
        <f t="shared" si="66"/>
        <v>-45471576.588148937</v>
      </c>
      <c r="I81">
        <f t="shared" si="127"/>
        <v>206.66875075000002</v>
      </c>
      <c r="J81">
        <f t="shared" si="134"/>
        <v>251.5</v>
      </c>
      <c r="K81">
        <f t="shared" si="135"/>
        <v>206.66875075000002</v>
      </c>
      <c r="L81">
        <f t="shared" si="136"/>
        <v>6</v>
      </c>
      <c r="M81">
        <f t="shared" si="137"/>
        <v>1</v>
      </c>
      <c r="N81">
        <f t="shared" si="138"/>
        <v>40</v>
      </c>
      <c r="O81">
        <f t="shared" si="139"/>
        <v>90</v>
      </c>
      <c r="P81">
        <f t="shared" si="114"/>
        <v>44</v>
      </c>
      <c r="Q81">
        <f t="shared" si="115"/>
        <v>3.5749969999999962</v>
      </c>
      <c r="R81">
        <f t="shared" si="116"/>
        <v>40.425003000000004</v>
      </c>
      <c r="S81">
        <f t="shared" si="117"/>
        <v>44</v>
      </c>
      <c r="T81">
        <f t="shared" si="65"/>
        <v>13.359333492417438</v>
      </c>
      <c r="U81">
        <f t="shared" si="118"/>
        <v>8.5</v>
      </c>
      <c r="V81">
        <f t="shared" si="119"/>
        <v>-37.537993999999998</v>
      </c>
      <c r="W81">
        <f t="shared" si="120"/>
        <v>8.5</v>
      </c>
      <c r="X81">
        <f t="shared" si="121"/>
        <v>0</v>
      </c>
      <c r="Y81">
        <f t="shared" si="63"/>
        <v>3.0643361322355673</v>
      </c>
      <c r="Z81">
        <f t="shared" si="64"/>
        <v>4.9517259758042274</v>
      </c>
      <c r="AA81">
        <f t="shared" ref="AA81:AA144" si="148">(Y81/T81)*100</f>
        <v>22.937792023642796</v>
      </c>
      <c r="AB81">
        <f t="shared" ref="AB81:AB144" si="149">(Z81/T81)*100</f>
        <v>37.065666326952275</v>
      </c>
      <c r="AC81">
        <f t="shared" ref="AC81:AC144" si="150">(ABS(AA81-AB81)/SUM(AA81,AB81))*100</f>
        <v>23.545100052002869</v>
      </c>
      <c r="AD81">
        <f t="shared" si="78"/>
        <v>27.548092792658395</v>
      </c>
      <c r="AE81">
        <f t="shared" si="131"/>
        <v>221.9052002</v>
      </c>
      <c r="AF81">
        <f t="shared" si="133"/>
        <v>226.31266783333334</v>
      </c>
      <c r="AG81">
        <f t="shared" si="70"/>
        <v>224.71370079999997</v>
      </c>
      <c r="AH81">
        <f t="shared" si="140"/>
        <v>232.16140130000002</v>
      </c>
      <c r="AI81">
        <f t="shared" si="141"/>
        <v>255.74488370439147</v>
      </c>
      <c r="AJ81">
        <f t="shared" si="142"/>
        <v>208.57791889560858</v>
      </c>
      <c r="AK81">
        <f t="shared" si="143"/>
        <v>0.25117334033300781</v>
      </c>
      <c r="AL81">
        <f t="shared" si="122"/>
        <v>0.83750013636363652</v>
      </c>
      <c r="AM81">
        <f t="shared" si="123"/>
        <v>5525939.7997458195</v>
      </c>
      <c r="AN81">
        <f t="shared" si="71"/>
        <v>-8000496.5445934022</v>
      </c>
      <c r="AO81">
        <f t="shared" si="72"/>
        <v>99191364</v>
      </c>
      <c r="AP81">
        <f t="shared" si="79"/>
        <v>-8.0657188508804073E-2</v>
      </c>
      <c r="AQ81">
        <f t="shared" si="80"/>
        <v>224.25477818871906</v>
      </c>
      <c r="AR81">
        <f t="shared" si="81"/>
        <v>225.91482157666289</v>
      </c>
      <c r="AS81">
        <f t="shared" si="82"/>
        <v>226.57645146333996</v>
      </c>
      <c r="AT81">
        <f t="shared" si="83"/>
        <v>224.63040493018786</v>
      </c>
      <c r="AU81">
        <f t="shared" si="84"/>
        <v>226.45352045922544</v>
      </c>
      <c r="AV81">
        <f t="shared" si="85"/>
        <v>223.55733662408775</v>
      </c>
      <c r="AW81">
        <f t="shared" si="86"/>
        <v>2.8961838351376912</v>
      </c>
      <c r="AX81">
        <f t="shared" si="113"/>
        <v>4.1099102934436322</v>
      </c>
      <c r="AY81">
        <f t="shared" si="87"/>
        <v>-1.2137264583059411</v>
      </c>
      <c r="AZ81">
        <f t="shared" si="124"/>
        <v>208.14166766666668</v>
      </c>
      <c r="BA81">
        <f t="shared" si="125"/>
        <v>1373347030.5314693</v>
      </c>
      <c r="BB81">
        <f t="shared" si="128"/>
        <v>0</v>
      </c>
      <c r="BC81">
        <f t="shared" si="129"/>
        <v>1373347030.5314693</v>
      </c>
      <c r="BD81">
        <f t="shared" si="144"/>
        <v>8283295227.1311417</v>
      </c>
      <c r="BE81">
        <f t="shared" si="145"/>
        <v>10564165767.502493</v>
      </c>
      <c r="BF81">
        <f t="shared" si="146"/>
        <v>0.78409364349546939</v>
      </c>
      <c r="BG81">
        <f t="shared" si="147"/>
        <v>43.949130492906242</v>
      </c>
      <c r="BH81">
        <f t="shared" si="88"/>
        <v>-19426028</v>
      </c>
      <c r="BI81">
        <f t="shared" si="89"/>
        <v>1.2954993465536011</v>
      </c>
      <c r="BJ81">
        <f t="shared" si="130"/>
        <v>-289.99939999999924</v>
      </c>
      <c r="BK81">
        <f t="shared" si="90"/>
        <v>-8.5460205808526001E-3</v>
      </c>
      <c r="BL81">
        <f t="shared" si="91"/>
        <v>0.99145397941914737</v>
      </c>
      <c r="BM81">
        <f t="shared" si="92"/>
        <v>12.42958659272988</v>
      </c>
      <c r="BN81">
        <f t="shared" si="93"/>
        <v>202</v>
      </c>
      <c r="BO81">
        <f t="shared" si="132"/>
        <v>220.86500089999998</v>
      </c>
      <c r="BP81">
        <f t="shared" si="94"/>
        <v>217.57991135294122</v>
      </c>
      <c r="BQ81">
        <f t="shared" si="95"/>
        <v>3.2850895470587602</v>
      </c>
      <c r="BR81">
        <f t="shared" si="96"/>
        <v>-6.5749969999999962</v>
      </c>
      <c r="BS81">
        <f t="shared" si="97"/>
        <v>-43.311995999999994</v>
      </c>
      <c r="BT81">
        <f t="shared" si="98"/>
        <v>-7.25</v>
      </c>
      <c r="BU81">
        <f t="shared" si="99"/>
        <v>-23.51199299999999</v>
      </c>
      <c r="BV81">
        <f t="shared" si="100"/>
        <v>221.72433373333334</v>
      </c>
      <c r="BW81">
        <f t="shared" si="101"/>
        <v>223.03528633333329</v>
      </c>
      <c r="BX81">
        <f t="shared" si="102"/>
        <v>228.34811038181817</v>
      </c>
      <c r="BY81">
        <f t="shared" si="103"/>
        <v>227.9389627428572</v>
      </c>
      <c r="BZ81">
        <f t="shared" si="104"/>
        <v>258.75</v>
      </c>
      <c r="CA81">
        <f t="shared" si="105"/>
        <v>180</v>
      </c>
      <c r="CB81">
        <f t="shared" si="106"/>
        <v>222.05662364</v>
      </c>
      <c r="CC81">
        <f t="shared" si="107"/>
        <v>232.80367475833336</v>
      </c>
      <c r="CD81">
        <f t="shared" si="108"/>
        <v>235.95215245948415</v>
      </c>
      <c r="CE81">
        <f t="shared" si="109"/>
        <v>218.71392424058368</v>
      </c>
      <c r="CF81">
        <f t="shared" si="110"/>
        <v>222.324997</v>
      </c>
      <c r="CG81">
        <f t="shared" si="111"/>
        <v>228</v>
      </c>
      <c r="CH81">
        <f t="shared" si="112"/>
        <v>221.25</v>
      </c>
    </row>
    <row r="82" spans="1:86">
      <c r="A82" s="1">
        <v>39567</v>
      </c>
      <c r="B82">
        <v>220.51199299999999</v>
      </c>
      <c r="C82">
        <v>232.5</v>
      </c>
      <c r="D82">
        <v>217.537994</v>
      </c>
      <c r="E82">
        <v>227.63699299999999</v>
      </c>
      <c r="F82">
        <v>16209848</v>
      </c>
      <c r="G82">
        <f t="shared" si="126"/>
        <v>5672677.4771521743</v>
      </c>
      <c r="H82">
        <f t="shared" si="66"/>
        <v>-39798899.11099676</v>
      </c>
      <c r="I82">
        <f t="shared" si="127"/>
        <v>224.54674499999999</v>
      </c>
      <c r="J82">
        <f t="shared" si="134"/>
        <v>251.5</v>
      </c>
      <c r="K82">
        <f t="shared" si="135"/>
        <v>206.66875075000002</v>
      </c>
      <c r="L82">
        <f t="shared" si="136"/>
        <v>7</v>
      </c>
      <c r="M82">
        <f t="shared" si="137"/>
        <v>2</v>
      </c>
      <c r="N82">
        <f t="shared" si="138"/>
        <v>30</v>
      </c>
      <c r="O82">
        <f t="shared" si="139"/>
        <v>80</v>
      </c>
      <c r="P82">
        <f t="shared" si="114"/>
        <v>14.962006000000002</v>
      </c>
      <c r="Q82">
        <f t="shared" si="115"/>
        <v>4.8630070000000103</v>
      </c>
      <c r="R82">
        <f t="shared" si="116"/>
        <v>10.098998999999992</v>
      </c>
      <c r="S82">
        <f t="shared" si="117"/>
        <v>14.962006000000002</v>
      </c>
      <c r="T82">
        <f t="shared" si="65"/>
        <v>13.473810100101906</v>
      </c>
      <c r="U82">
        <f t="shared" si="118"/>
        <v>1.4380040000000065</v>
      </c>
      <c r="V82">
        <f t="shared" si="119"/>
        <v>-9.0870060000000024</v>
      </c>
      <c r="W82">
        <f t="shared" si="120"/>
        <v>1.4380040000000065</v>
      </c>
      <c r="X82">
        <f t="shared" si="121"/>
        <v>0</v>
      </c>
      <c r="Y82">
        <f t="shared" ref="Y82:Y145" si="151">((Y81*13)+W82)/14</f>
        <v>2.9481695513615986</v>
      </c>
      <c r="Z82">
        <f t="shared" ref="Z82:Z145" si="152">((Z81*13)+X82)/14</f>
        <v>4.5980312632467824</v>
      </c>
      <c r="AA82">
        <f t="shared" si="148"/>
        <v>21.880741449215623</v>
      </c>
      <c r="AB82">
        <f t="shared" si="149"/>
        <v>34.125694433024599</v>
      </c>
      <c r="AC82">
        <f t="shared" si="150"/>
        <v>21.863474779140301</v>
      </c>
      <c r="AD82">
        <f t="shared" si="78"/>
        <v>27.488864090152767</v>
      </c>
      <c r="AE82">
        <f t="shared" si="131"/>
        <v>223.07259820000004</v>
      </c>
      <c r="AF82">
        <f t="shared" si="133"/>
        <v>222.860499</v>
      </c>
      <c r="AG82">
        <f t="shared" si="70"/>
        <v>225.2074508</v>
      </c>
      <c r="AH82">
        <f t="shared" si="140"/>
        <v>232.22510059999999</v>
      </c>
      <c r="AI82">
        <f t="shared" si="141"/>
        <v>255.75585695735549</v>
      </c>
      <c r="AJ82">
        <f t="shared" si="142"/>
        <v>208.69434424264449</v>
      </c>
      <c r="AK82">
        <f t="shared" si="143"/>
        <v>0.40250828468236211</v>
      </c>
      <c r="AL82">
        <f t="shared" si="122"/>
        <v>0.34995253978644181</v>
      </c>
      <c r="AM82">
        <f t="shared" si="123"/>
        <v>5672677.4771521743</v>
      </c>
      <c r="AN82">
        <f t="shared" si="71"/>
        <v>-4792317.1709960457</v>
      </c>
      <c r="AO82">
        <f t="shared" si="72"/>
        <v>111767516</v>
      </c>
      <c r="AP82">
        <f t="shared" si="79"/>
        <v>-4.2877549242447563E-2</v>
      </c>
      <c r="AQ82">
        <f t="shared" si="80"/>
        <v>225.40473122455458</v>
      </c>
      <c r="AR82">
        <f t="shared" si="81"/>
        <v>227.15034742731396</v>
      </c>
      <c r="AS82">
        <f t="shared" si="82"/>
        <v>226.76734893993876</v>
      </c>
      <c r="AT82">
        <f t="shared" si="83"/>
        <v>224.90099785647095</v>
      </c>
      <c r="AU82">
        <f t="shared" si="84"/>
        <v>226.63104134034162</v>
      </c>
      <c r="AV82">
        <f t="shared" si="85"/>
        <v>223.84291257040161</v>
      </c>
      <c r="AW82">
        <f t="shared" si="86"/>
        <v>2.7881287699400161</v>
      </c>
      <c r="AX82">
        <f t="shared" si="113"/>
        <v>3.8455539887429091</v>
      </c>
      <c r="AY82">
        <f t="shared" si="87"/>
        <v>-1.057425218802893</v>
      </c>
      <c r="AZ82">
        <f t="shared" si="124"/>
        <v>225.89166233333333</v>
      </c>
      <c r="BA82">
        <f t="shared" si="125"/>
        <v>3661669510.8906584</v>
      </c>
      <c r="BB82">
        <f t="shared" si="128"/>
        <v>3661669510.8906584</v>
      </c>
      <c r="BC82">
        <f t="shared" si="129"/>
        <v>0</v>
      </c>
      <c r="BD82">
        <f t="shared" si="144"/>
        <v>11120839043.400383</v>
      </c>
      <c r="BE82">
        <f t="shared" si="145"/>
        <v>10564165767.502493</v>
      </c>
      <c r="BF82">
        <f t="shared" si="146"/>
        <v>1.0526944851253972</v>
      </c>
      <c r="BG82">
        <f t="shared" si="147"/>
        <v>51.283544275761486</v>
      </c>
      <c r="BH82">
        <f t="shared" si="88"/>
        <v>-3216180</v>
      </c>
      <c r="BI82">
        <f t="shared" si="89"/>
        <v>1.2455738436941184</v>
      </c>
      <c r="BJ82">
        <f t="shared" si="130"/>
        <v>621.19899999999859</v>
      </c>
      <c r="BK82">
        <f t="shared" si="90"/>
        <v>3.2718565960504882E-2</v>
      </c>
      <c r="BL82">
        <f t="shared" si="91"/>
        <v>1.0327185659605049</v>
      </c>
      <c r="BM82">
        <f t="shared" si="92"/>
        <v>12.401797525955159</v>
      </c>
      <c r="BN82">
        <f t="shared" si="93"/>
        <v>225.01899700000001</v>
      </c>
      <c r="BO82">
        <f t="shared" si="132"/>
        <v>219.19499960000002</v>
      </c>
      <c r="BP82">
        <f t="shared" si="94"/>
        <v>217.84591130882359</v>
      </c>
      <c r="BQ82">
        <f t="shared" si="95"/>
        <v>1.3490882911764288</v>
      </c>
      <c r="BR82">
        <f t="shared" si="96"/>
        <v>-15.901001000000008</v>
      </c>
      <c r="BS82">
        <f t="shared" si="97"/>
        <v>-2.5620120000000099</v>
      </c>
      <c r="BT82">
        <f t="shared" si="98"/>
        <v>-13.75</v>
      </c>
      <c r="BU82">
        <f t="shared" si="99"/>
        <v>-9.9880070000000103</v>
      </c>
      <c r="BV82">
        <f t="shared" si="100"/>
        <v>223.63493133333333</v>
      </c>
      <c r="BW82">
        <f t="shared" si="101"/>
        <v>223.41366495238094</v>
      </c>
      <c r="BX82">
        <f t="shared" si="102"/>
        <v>227.52549069090909</v>
      </c>
      <c r="BY82">
        <f t="shared" si="103"/>
        <v>228.21737152380956</v>
      </c>
      <c r="BZ82">
        <f t="shared" si="104"/>
        <v>258.75</v>
      </c>
      <c r="CA82">
        <f t="shared" si="105"/>
        <v>180</v>
      </c>
      <c r="CB82">
        <f t="shared" si="106"/>
        <v>222.44275114000001</v>
      </c>
      <c r="CC82">
        <f t="shared" si="107"/>
        <v>222.19060286666664</v>
      </c>
      <c r="CD82">
        <f t="shared" si="108"/>
        <v>239.34336273023808</v>
      </c>
      <c r="CE82">
        <f t="shared" si="109"/>
        <v>218.4162255664387</v>
      </c>
      <c r="CF82">
        <f t="shared" si="110"/>
        <v>220.425003</v>
      </c>
      <c r="CG82">
        <f t="shared" si="111"/>
        <v>224</v>
      </c>
      <c r="CH82">
        <f t="shared" si="112"/>
        <v>180</v>
      </c>
    </row>
    <row r="83" spans="1:86">
      <c r="A83" s="1">
        <v>39568</v>
      </c>
      <c r="B83">
        <v>229.02499399999999</v>
      </c>
      <c r="C83">
        <v>233.93800400000001</v>
      </c>
      <c r="D83">
        <v>226.625</v>
      </c>
      <c r="E83">
        <v>230.25</v>
      </c>
      <c r="F83">
        <v>9487980</v>
      </c>
      <c r="G83">
        <f t="shared" si="126"/>
        <v>-81742.153008539462</v>
      </c>
      <c r="H83">
        <f t="shared" si="66"/>
        <v>-39880641.264005303</v>
      </c>
      <c r="I83">
        <f t="shared" si="127"/>
        <v>229.95949949999999</v>
      </c>
      <c r="J83">
        <f t="shared" si="134"/>
        <v>251.5</v>
      </c>
      <c r="K83">
        <f t="shared" si="135"/>
        <v>206.66875075000002</v>
      </c>
      <c r="L83">
        <f t="shared" si="136"/>
        <v>8</v>
      </c>
      <c r="M83">
        <f t="shared" si="137"/>
        <v>3</v>
      </c>
      <c r="N83">
        <f t="shared" si="138"/>
        <v>20</v>
      </c>
      <c r="O83">
        <f t="shared" si="139"/>
        <v>70</v>
      </c>
      <c r="P83">
        <f t="shared" si="114"/>
        <v>7.3130040000000065</v>
      </c>
      <c r="Q83">
        <f t="shared" si="115"/>
        <v>3.6880040000000065</v>
      </c>
      <c r="R83">
        <f t="shared" si="116"/>
        <v>3.625</v>
      </c>
      <c r="S83">
        <f t="shared" si="117"/>
        <v>7.3130040000000065</v>
      </c>
      <c r="T83">
        <f t="shared" ref="T83:T146" si="153">((T82*13)+S83)/14</f>
        <v>13.033752521523198</v>
      </c>
      <c r="U83">
        <f t="shared" si="118"/>
        <v>6.5619959999999935</v>
      </c>
      <c r="V83">
        <f t="shared" si="119"/>
        <v>-4.375</v>
      </c>
      <c r="W83">
        <f t="shared" si="120"/>
        <v>6.5619959999999935</v>
      </c>
      <c r="X83">
        <f t="shared" si="121"/>
        <v>0</v>
      </c>
      <c r="Y83">
        <f t="shared" si="151"/>
        <v>3.2063000119786267</v>
      </c>
      <c r="Z83">
        <f t="shared" si="152"/>
        <v>4.2696004587291556</v>
      </c>
      <c r="AA83">
        <f t="shared" si="148"/>
        <v>24.599976151794543</v>
      </c>
      <c r="AB83">
        <f t="shared" si="149"/>
        <v>32.75802921436923</v>
      </c>
      <c r="AC83">
        <f t="shared" si="150"/>
        <v>14.223041771580203</v>
      </c>
      <c r="AD83">
        <f t="shared" si="78"/>
        <v>27.115532053232887</v>
      </c>
      <c r="AE83">
        <f t="shared" si="131"/>
        <v>224.66499940000003</v>
      </c>
      <c r="AF83">
        <f t="shared" si="133"/>
        <v>224.26883183333337</v>
      </c>
      <c r="AG83">
        <f t="shared" si="70"/>
        <v>226.58930044999997</v>
      </c>
      <c r="AH83">
        <f t="shared" si="140"/>
        <v>230.89630120000001</v>
      </c>
      <c r="AI83">
        <f t="shared" si="141"/>
        <v>253.18983051878709</v>
      </c>
      <c r="AJ83">
        <f t="shared" si="142"/>
        <v>208.60277188121293</v>
      </c>
      <c r="AK83">
        <f t="shared" si="143"/>
        <v>0.4855047356845521</v>
      </c>
      <c r="AL83">
        <f t="shared" si="122"/>
        <v>-8.6153378283406433E-3</v>
      </c>
      <c r="AM83">
        <f t="shared" si="123"/>
        <v>-81742.153008539462</v>
      </c>
      <c r="AN83">
        <f t="shared" si="71"/>
        <v>-2294372.9082340142</v>
      </c>
      <c r="AO83">
        <f t="shared" si="72"/>
        <v>117203636</v>
      </c>
      <c r="AP83">
        <f t="shared" si="79"/>
        <v>-1.9575953328222807E-2</v>
      </c>
      <c r="AQ83">
        <f t="shared" si="80"/>
        <v>227.05212260820602</v>
      </c>
      <c r="AR83">
        <f t="shared" si="81"/>
        <v>229.65482955052948</v>
      </c>
      <c r="AS83">
        <f t="shared" si="82"/>
        <v>227.39422613074979</v>
      </c>
      <c r="AT83">
        <f t="shared" si="83"/>
        <v>225.38240804938857</v>
      </c>
      <c r="AU83">
        <f t="shared" si="84"/>
        <v>227.17388513929038</v>
      </c>
      <c r="AV83">
        <f t="shared" si="85"/>
        <v>224.2914086904735</v>
      </c>
      <c r="AW83">
        <f t="shared" si="86"/>
        <v>2.8824764488168739</v>
      </c>
      <c r="AX83">
        <f t="shared" si="113"/>
        <v>3.6529384807577019</v>
      </c>
      <c r="AY83">
        <f t="shared" si="87"/>
        <v>-0.77046203194082796</v>
      </c>
      <c r="AZ83">
        <f t="shared" si="124"/>
        <v>230.27100133333332</v>
      </c>
      <c r="BA83">
        <f t="shared" si="125"/>
        <v>2184806655.2306399</v>
      </c>
      <c r="BB83">
        <f t="shared" si="128"/>
        <v>2184806655.2306399</v>
      </c>
      <c r="BC83">
        <f t="shared" si="129"/>
        <v>0</v>
      </c>
      <c r="BD83">
        <f t="shared" si="144"/>
        <v>13305645698.631023</v>
      </c>
      <c r="BE83">
        <f t="shared" si="145"/>
        <v>9662070280.1837883</v>
      </c>
      <c r="BF83">
        <f t="shared" si="146"/>
        <v>1.377100902062361</v>
      </c>
      <c r="BG83">
        <f t="shared" si="147"/>
        <v>57.931949832991741</v>
      </c>
      <c r="BH83">
        <f t="shared" si="88"/>
        <v>6271800</v>
      </c>
      <c r="BI83">
        <f t="shared" si="89"/>
        <v>1.2851479535690764</v>
      </c>
      <c r="BJ83">
        <f t="shared" si="130"/>
        <v>161.30070000000103</v>
      </c>
      <c r="BK83">
        <f t="shared" si="90"/>
        <v>1.1478832880207701E-2</v>
      </c>
      <c r="BL83">
        <f t="shared" si="91"/>
        <v>1.0114788328802078</v>
      </c>
      <c r="BM83">
        <f t="shared" si="92"/>
        <v>11.749721621851199</v>
      </c>
      <c r="BN83">
        <f t="shared" si="93"/>
        <v>230.28150199999999</v>
      </c>
      <c r="BO83">
        <f t="shared" si="132"/>
        <v>220.6076004</v>
      </c>
      <c r="BP83">
        <f t="shared" si="94"/>
        <v>218.33820563235295</v>
      </c>
      <c r="BQ83">
        <f t="shared" si="95"/>
        <v>2.269394767647043</v>
      </c>
      <c r="BR83">
        <f t="shared" si="96"/>
        <v>-12.725006000000008</v>
      </c>
      <c r="BS83">
        <f t="shared" si="97"/>
        <v>-13.875</v>
      </c>
      <c r="BT83">
        <f t="shared" si="98"/>
        <v>-16.561995999999994</v>
      </c>
      <c r="BU83">
        <f t="shared" si="99"/>
        <v>-17.225006000000008</v>
      </c>
      <c r="BV83">
        <f t="shared" si="100"/>
        <v>226.0273986</v>
      </c>
      <c r="BW83">
        <f t="shared" si="101"/>
        <v>225.52495095238095</v>
      </c>
      <c r="BX83">
        <f t="shared" si="102"/>
        <v>227.16638149090903</v>
      </c>
      <c r="BY83">
        <f t="shared" si="103"/>
        <v>228.69761430476194</v>
      </c>
      <c r="BZ83">
        <f t="shared" si="104"/>
        <v>258.75</v>
      </c>
      <c r="CA83">
        <f t="shared" si="105"/>
        <v>180</v>
      </c>
      <c r="CB83">
        <f t="shared" si="106"/>
        <v>222.98818423000003</v>
      </c>
      <c r="CC83">
        <f t="shared" si="107"/>
        <v>222.74709792222222</v>
      </c>
      <c r="CD83">
        <f t="shared" si="108"/>
        <v>237.56435239123016</v>
      </c>
      <c r="CE83">
        <f t="shared" si="109"/>
        <v>221.44046724980734</v>
      </c>
      <c r="CF83">
        <f t="shared" si="110"/>
        <v>227.63699299999999</v>
      </c>
      <c r="CG83">
        <f t="shared" si="111"/>
        <v>232.5</v>
      </c>
      <c r="CH83">
        <f t="shared" si="112"/>
        <v>217.537994</v>
      </c>
    </row>
    <row r="84" spans="1:86">
      <c r="A84" s="1">
        <v>39570</v>
      </c>
      <c r="B84">
        <v>231.25</v>
      </c>
      <c r="C84">
        <v>240.5</v>
      </c>
      <c r="D84">
        <v>231</v>
      </c>
      <c r="E84">
        <v>235.93800400000001</v>
      </c>
      <c r="F84">
        <v>5298780</v>
      </c>
      <c r="G84">
        <f t="shared" si="126"/>
        <v>209724.59686737569</v>
      </c>
      <c r="H84">
        <f t="shared" si="66"/>
        <v>-39670916.667137928</v>
      </c>
      <c r="I84">
        <f t="shared" si="127"/>
        <v>234.67200099999999</v>
      </c>
      <c r="J84">
        <f t="shared" si="134"/>
        <v>251.5</v>
      </c>
      <c r="K84">
        <f t="shared" si="135"/>
        <v>206.66875075000002</v>
      </c>
      <c r="L84">
        <f t="shared" si="136"/>
        <v>9</v>
      </c>
      <c r="M84">
        <f t="shared" si="137"/>
        <v>4</v>
      </c>
      <c r="N84">
        <f t="shared" si="138"/>
        <v>10</v>
      </c>
      <c r="O84">
        <f t="shared" si="139"/>
        <v>60</v>
      </c>
      <c r="P84">
        <f t="shared" si="114"/>
        <v>9.5</v>
      </c>
      <c r="Q84">
        <f t="shared" si="115"/>
        <v>4.5619959999999935</v>
      </c>
      <c r="R84">
        <f t="shared" si="116"/>
        <v>4.9380040000000065</v>
      </c>
      <c r="S84">
        <f t="shared" si="117"/>
        <v>9.5</v>
      </c>
      <c r="T84">
        <f t="shared" si="153"/>
        <v>12.781341627128683</v>
      </c>
      <c r="U84">
        <f t="shared" si="118"/>
        <v>-3.125</v>
      </c>
      <c r="V84">
        <f t="shared" si="119"/>
        <v>0.71200600000000236</v>
      </c>
      <c r="W84">
        <f t="shared" si="120"/>
        <v>0</v>
      </c>
      <c r="X84">
        <f t="shared" si="121"/>
        <v>0.71200600000000236</v>
      </c>
      <c r="Y84">
        <f t="shared" si="151"/>
        <v>2.9772785825515817</v>
      </c>
      <c r="Z84">
        <f t="shared" si="152"/>
        <v>4.0154865688199299</v>
      </c>
      <c r="AA84">
        <f t="shared" si="148"/>
        <v>23.293944168053855</v>
      </c>
      <c r="AB84">
        <f t="shared" si="149"/>
        <v>31.416784606531213</v>
      </c>
      <c r="AC84">
        <f t="shared" si="150"/>
        <v>14.846887658807214</v>
      </c>
      <c r="AD84">
        <f t="shared" si="78"/>
        <v>26.119506105434784</v>
      </c>
      <c r="AE84">
        <f t="shared" si="131"/>
        <v>227.31499939999998</v>
      </c>
      <c r="AF84">
        <f t="shared" si="133"/>
        <v>226.54383350000003</v>
      </c>
      <c r="AG84">
        <f t="shared" si="70"/>
        <v>227.98185034999997</v>
      </c>
      <c r="AH84">
        <f t="shared" si="140"/>
        <v>230.19260100000005</v>
      </c>
      <c r="AI84">
        <f t="shared" si="141"/>
        <v>251.33095799842263</v>
      </c>
      <c r="AJ84">
        <f t="shared" si="142"/>
        <v>209.05424400157747</v>
      </c>
      <c r="AK84">
        <f t="shared" si="143"/>
        <v>0.63589994247019044</v>
      </c>
      <c r="AL84">
        <f t="shared" si="122"/>
        <v>3.9579789473685581E-2</v>
      </c>
      <c r="AM84">
        <f t="shared" si="123"/>
        <v>209724.59686737569</v>
      </c>
      <c r="AN84">
        <f t="shared" si="71"/>
        <v>-2172009.8841590458</v>
      </c>
      <c r="AO84">
        <f t="shared" si="72"/>
        <v>120415688</v>
      </c>
      <c r="AP84">
        <f t="shared" si="79"/>
        <v>-1.8037598922816814E-2</v>
      </c>
      <c r="AQ84">
        <f t="shared" si="80"/>
        <v>230.07332228141598</v>
      </c>
      <c r="AR84">
        <f t="shared" si="81"/>
        <v>230.2841601236286</v>
      </c>
      <c r="AS84">
        <f t="shared" si="82"/>
        <v>228.93210614721482</v>
      </c>
      <c r="AT84">
        <f t="shared" si="83"/>
        <v>226.33241168494359</v>
      </c>
      <c r="AU84">
        <f t="shared" si="84"/>
        <v>228.48850296839683</v>
      </c>
      <c r="AV84">
        <f t="shared" si="85"/>
        <v>225.10667036214036</v>
      </c>
      <c r="AW84">
        <f t="shared" si="86"/>
        <v>3.3818326062564665</v>
      </c>
      <c r="AX84">
        <f t="shared" si="113"/>
        <v>3.5987173058574546</v>
      </c>
      <c r="AY84">
        <f t="shared" si="87"/>
        <v>-0.21688469960098811</v>
      </c>
      <c r="AZ84">
        <f t="shared" si="124"/>
        <v>235.812668</v>
      </c>
      <c r="BA84">
        <f t="shared" si="125"/>
        <v>1249519448.94504</v>
      </c>
      <c r="BB84">
        <f t="shared" si="128"/>
        <v>1249519448.94504</v>
      </c>
      <c r="BC84">
        <f t="shared" si="129"/>
        <v>0</v>
      </c>
      <c r="BD84">
        <f t="shared" si="144"/>
        <v>14555165147.576063</v>
      </c>
      <c r="BE84">
        <f t="shared" si="145"/>
        <v>9336238291.7605877</v>
      </c>
      <c r="BF84">
        <f t="shared" si="146"/>
        <v>1.5589967493033334</v>
      </c>
      <c r="BG84">
        <f t="shared" si="147"/>
        <v>60.922185607611965</v>
      </c>
      <c r="BH84">
        <f t="shared" si="88"/>
        <v>11570580</v>
      </c>
      <c r="BI84">
        <f t="shared" si="89"/>
        <v>1.5023244761321124</v>
      </c>
      <c r="BJ84">
        <f t="shared" si="130"/>
        <v>468.80040000000065</v>
      </c>
      <c r="BK84">
        <f t="shared" si="90"/>
        <v>2.4703600434310559E-2</v>
      </c>
      <c r="BL84">
        <f t="shared" si="91"/>
        <v>1.0247036004343106</v>
      </c>
      <c r="BM84">
        <f t="shared" si="92"/>
        <v>11.140892351462837</v>
      </c>
      <c r="BN84">
        <f t="shared" si="93"/>
        <v>235.75</v>
      </c>
      <c r="BO84">
        <f t="shared" si="132"/>
        <v>223.53509979999998</v>
      </c>
      <c r="BP84">
        <f t="shared" si="94"/>
        <v>219.08085269117649</v>
      </c>
      <c r="BQ84">
        <f t="shared" si="95"/>
        <v>4.4542471088234947</v>
      </c>
      <c r="BR84">
        <f t="shared" si="96"/>
        <v>-14.287002000000001</v>
      </c>
      <c r="BS84">
        <f t="shared" si="97"/>
        <v>-13.88699299999999</v>
      </c>
      <c r="BT84">
        <f t="shared" si="98"/>
        <v>-12</v>
      </c>
      <c r="BU84">
        <f t="shared" si="99"/>
        <v>-18.675003000000004</v>
      </c>
      <c r="BV84">
        <f t="shared" si="100"/>
        <v>229.78506680000004</v>
      </c>
      <c r="BW84">
        <f t="shared" si="101"/>
        <v>228.85900014285713</v>
      </c>
      <c r="BX84">
        <f t="shared" si="102"/>
        <v>228.08305472727275</v>
      </c>
      <c r="BY84">
        <f t="shared" si="103"/>
        <v>229.58796702380948</v>
      </c>
      <c r="BZ84">
        <f t="shared" si="104"/>
        <v>258.75</v>
      </c>
      <c r="CA84">
        <f t="shared" si="105"/>
        <v>180</v>
      </c>
      <c r="CB84">
        <f t="shared" si="106"/>
        <v>223.92731512999998</v>
      </c>
      <c r="CC84">
        <f t="shared" si="107"/>
        <v>223.58079244166672</v>
      </c>
      <c r="CD84">
        <f t="shared" si="108"/>
        <v>235.85955976317464</v>
      </c>
      <c r="CE84">
        <f t="shared" si="109"/>
        <v>224.01450516807057</v>
      </c>
      <c r="CF84">
        <f t="shared" si="110"/>
        <v>230.25</v>
      </c>
      <c r="CG84">
        <f t="shared" si="111"/>
        <v>233.93800400000001</v>
      </c>
      <c r="CH84">
        <f t="shared" si="112"/>
        <v>226.625</v>
      </c>
    </row>
    <row r="85" spans="1:86">
      <c r="A85" s="1">
        <v>39573</v>
      </c>
      <c r="B85">
        <v>236.25</v>
      </c>
      <c r="C85">
        <v>237.375</v>
      </c>
      <c r="D85">
        <v>230.287994</v>
      </c>
      <c r="E85">
        <v>231.86300700000001</v>
      </c>
      <c r="F85">
        <v>3613764</v>
      </c>
      <c r="G85">
        <f t="shared" si="126"/>
        <v>-2007521.4544364593</v>
      </c>
      <c r="H85">
        <f t="shared" ref="H85:H148" si="154">SUM(H84,G85)</f>
        <v>-41678438.121574387</v>
      </c>
      <c r="I85">
        <f t="shared" si="127"/>
        <v>233.94400025000002</v>
      </c>
      <c r="J85">
        <f t="shared" si="134"/>
        <v>251.5</v>
      </c>
      <c r="K85">
        <f t="shared" si="135"/>
        <v>206.66875075000002</v>
      </c>
      <c r="L85">
        <f t="shared" si="136"/>
        <v>10</v>
      </c>
      <c r="M85">
        <f t="shared" si="137"/>
        <v>5</v>
      </c>
      <c r="N85">
        <f t="shared" si="138"/>
        <v>0</v>
      </c>
      <c r="O85">
        <f t="shared" si="139"/>
        <v>50</v>
      </c>
      <c r="P85">
        <f t="shared" si="114"/>
        <v>7.0870060000000024</v>
      </c>
      <c r="Q85">
        <f t="shared" si="115"/>
        <v>5.5119929999999897</v>
      </c>
      <c r="R85">
        <f t="shared" si="116"/>
        <v>1.5750130000000127</v>
      </c>
      <c r="S85">
        <f t="shared" si="117"/>
        <v>7.0870060000000024</v>
      </c>
      <c r="T85">
        <f t="shared" si="153"/>
        <v>12.374603368048062</v>
      </c>
      <c r="U85">
        <f t="shared" si="118"/>
        <v>0.125</v>
      </c>
      <c r="V85">
        <f t="shared" si="119"/>
        <v>12.138000000000005</v>
      </c>
      <c r="W85">
        <f t="shared" si="120"/>
        <v>0</v>
      </c>
      <c r="X85">
        <f t="shared" si="121"/>
        <v>12.138000000000005</v>
      </c>
      <c r="Y85">
        <f t="shared" si="151"/>
        <v>2.76461582665504</v>
      </c>
      <c r="Z85">
        <f t="shared" si="152"/>
        <v>4.5956660996185059</v>
      </c>
      <c r="AA85">
        <f t="shared" si="148"/>
        <v>22.34104596672114</v>
      </c>
      <c r="AB85">
        <f t="shared" si="149"/>
        <v>37.137886063360867</v>
      </c>
      <c r="AC85">
        <f t="shared" si="150"/>
        <v>24.877447512265505</v>
      </c>
      <c r="AD85">
        <f t="shared" si="78"/>
        <v>25.719986694907153</v>
      </c>
      <c r="AE85">
        <f t="shared" si="131"/>
        <v>229.22260139999997</v>
      </c>
      <c r="AF85">
        <f t="shared" si="133"/>
        <v>228.07300066666664</v>
      </c>
      <c r="AG85">
        <f t="shared" si="70"/>
        <v>228.93440089999999</v>
      </c>
      <c r="AH85">
        <f t="shared" si="140"/>
        <v>228.3564011</v>
      </c>
      <c r="AI85">
        <f t="shared" si="141"/>
        <v>244.90755872568363</v>
      </c>
      <c r="AJ85">
        <f t="shared" si="142"/>
        <v>211.80524347431637</v>
      </c>
      <c r="AK85">
        <f t="shared" si="143"/>
        <v>0.60593234561909304</v>
      </c>
      <c r="AL85">
        <f t="shared" si="122"/>
        <v>-0.55552090685403344</v>
      </c>
      <c r="AM85">
        <f t="shared" si="123"/>
        <v>-2007521.4544364593</v>
      </c>
      <c r="AN85">
        <f t="shared" si="71"/>
        <v>-3040043.9288291293</v>
      </c>
      <c r="AO85">
        <f t="shared" si="72"/>
        <v>122600608</v>
      </c>
      <c r="AP85">
        <f t="shared" si="79"/>
        <v>-2.4796320168568246E-2</v>
      </c>
      <c r="AQ85">
        <f t="shared" si="80"/>
        <v>230.68181508573454</v>
      </c>
      <c r="AR85">
        <f t="shared" si="81"/>
        <v>231.41784249339443</v>
      </c>
      <c r="AS85">
        <f t="shared" si="82"/>
        <v>229.45966830071615</v>
      </c>
      <c r="AT85">
        <f t="shared" si="83"/>
        <v>226.83016526329868</v>
      </c>
      <c r="AU85">
        <f t="shared" si="84"/>
        <v>228.99467857313732</v>
      </c>
      <c r="AV85">
        <f t="shared" si="85"/>
        <v>225.57961392679053</v>
      </c>
      <c r="AW85">
        <f t="shared" si="86"/>
        <v>3.4150646463467922</v>
      </c>
      <c r="AX85">
        <f t="shared" si="113"/>
        <v>3.5619867739553221</v>
      </c>
      <c r="AY85">
        <f t="shared" si="87"/>
        <v>-0.14692212760852996</v>
      </c>
      <c r="AZ85">
        <f t="shared" si="124"/>
        <v>233.17533366666669</v>
      </c>
      <c r="BA85">
        <f t="shared" si="125"/>
        <v>842640626.49258804</v>
      </c>
      <c r="BB85">
        <f t="shared" si="128"/>
        <v>0</v>
      </c>
      <c r="BC85">
        <f t="shared" si="129"/>
        <v>842640626.49258804</v>
      </c>
      <c r="BD85">
        <f t="shared" si="144"/>
        <v>13897757005.388435</v>
      </c>
      <c r="BE85">
        <f t="shared" si="145"/>
        <v>10178878918.253176</v>
      </c>
      <c r="BF85">
        <f t="shared" si="146"/>
        <v>1.3653524240735802</v>
      </c>
      <c r="BG85">
        <f t="shared" si="147"/>
        <v>57.723001873952782</v>
      </c>
      <c r="BH85">
        <f t="shared" si="88"/>
        <v>7956816</v>
      </c>
      <c r="BI85">
        <f t="shared" si="89"/>
        <v>1.513906592399398</v>
      </c>
      <c r="BJ85">
        <f t="shared" si="130"/>
        <v>-507.49969999999962</v>
      </c>
      <c r="BK85">
        <f t="shared" si="90"/>
        <v>-1.7271473568963466E-2</v>
      </c>
      <c r="BL85">
        <f t="shared" si="91"/>
        <v>0.98272852643103659</v>
      </c>
      <c r="BM85">
        <f t="shared" si="92"/>
        <v>8.723226001603841</v>
      </c>
      <c r="BN85">
        <f t="shared" si="93"/>
        <v>233.83149700000001</v>
      </c>
      <c r="BO85">
        <f t="shared" si="132"/>
        <v>225.37639920000001</v>
      </c>
      <c r="BP85">
        <f t="shared" si="94"/>
        <v>219.85530848529413</v>
      </c>
      <c r="BQ85">
        <f t="shared" si="95"/>
        <v>5.5210907147058776</v>
      </c>
      <c r="BR85">
        <f t="shared" si="96"/>
        <v>-16.486998999999997</v>
      </c>
      <c r="BS85">
        <f t="shared" si="97"/>
        <v>-16.361999999999995</v>
      </c>
      <c r="BT85">
        <f t="shared" si="98"/>
        <v>-21.375</v>
      </c>
      <c r="BU85">
        <f t="shared" si="99"/>
        <v>-16</v>
      </c>
      <c r="BV85">
        <f t="shared" si="100"/>
        <v>231.30106933333334</v>
      </c>
      <c r="BW85">
        <f t="shared" si="101"/>
        <v>230.37876399999996</v>
      </c>
      <c r="BX85">
        <f t="shared" si="102"/>
        <v>228.38676490909091</v>
      </c>
      <c r="BY85">
        <f t="shared" si="103"/>
        <v>229.95760099047618</v>
      </c>
      <c r="BZ85">
        <f t="shared" si="104"/>
        <v>258.75</v>
      </c>
      <c r="CA85">
        <f t="shared" si="105"/>
        <v>180</v>
      </c>
      <c r="CB85">
        <f t="shared" si="106"/>
        <v>225.66902021333334</v>
      </c>
      <c r="CC85">
        <f t="shared" si="107"/>
        <v>224.6182627194444</v>
      </c>
      <c r="CD85">
        <f t="shared" si="108"/>
        <v>230.66174600150794</v>
      </c>
      <c r="CE85">
        <f t="shared" si="109"/>
        <v>226.24763481980099</v>
      </c>
      <c r="CF85">
        <f t="shared" si="110"/>
        <v>235.93800400000001</v>
      </c>
      <c r="CG85">
        <f t="shared" si="111"/>
        <v>240.5</v>
      </c>
      <c r="CH85">
        <f t="shared" si="112"/>
        <v>231</v>
      </c>
    </row>
    <row r="86" spans="1:86">
      <c r="A86" s="1">
        <v>39574</v>
      </c>
      <c r="B86">
        <v>227.5</v>
      </c>
      <c r="C86">
        <v>237.5</v>
      </c>
      <c r="D86">
        <v>218.14999399999999</v>
      </c>
      <c r="E86">
        <v>234.26199299999999</v>
      </c>
      <c r="F86">
        <v>3982796</v>
      </c>
      <c r="G86">
        <f t="shared" si="126"/>
        <v>2649843.3045256902</v>
      </c>
      <c r="H86">
        <f t="shared" si="154"/>
        <v>-39028594.817048699</v>
      </c>
      <c r="I86">
        <f t="shared" si="127"/>
        <v>229.35299674999999</v>
      </c>
      <c r="J86">
        <f t="shared" si="134"/>
        <v>234.67200099999999</v>
      </c>
      <c r="K86">
        <f t="shared" si="135"/>
        <v>206.66875075000002</v>
      </c>
      <c r="L86">
        <f t="shared" si="136"/>
        <v>3</v>
      </c>
      <c r="M86">
        <f t="shared" si="137"/>
        <v>6</v>
      </c>
      <c r="N86">
        <f t="shared" si="138"/>
        <v>70</v>
      </c>
      <c r="O86">
        <f t="shared" si="139"/>
        <v>40</v>
      </c>
      <c r="P86">
        <f t="shared" si="114"/>
        <v>19.350006000000008</v>
      </c>
      <c r="Q86">
        <f t="shared" si="115"/>
        <v>3.2380070000000103</v>
      </c>
      <c r="R86">
        <f t="shared" si="116"/>
        <v>16.111998999999997</v>
      </c>
      <c r="S86">
        <f t="shared" si="117"/>
        <v>19.350006000000008</v>
      </c>
      <c r="T86">
        <f t="shared" si="153"/>
        <v>12.872846413187487</v>
      </c>
      <c r="U86">
        <f t="shared" si="118"/>
        <v>7.4750060000000076</v>
      </c>
      <c r="V86">
        <f t="shared" si="119"/>
        <v>-19.350006000000008</v>
      </c>
      <c r="W86">
        <f t="shared" si="120"/>
        <v>7.4750060000000076</v>
      </c>
      <c r="X86">
        <f t="shared" si="121"/>
        <v>0</v>
      </c>
      <c r="Y86">
        <f t="shared" si="151"/>
        <v>3.1010722676082518</v>
      </c>
      <c r="Z86">
        <f t="shared" si="152"/>
        <v>4.2674042353600417</v>
      </c>
      <c r="AA86">
        <f t="shared" si="148"/>
        <v>24.090027706936539</v>
      </c>
      <c r="AB86">
        <f t="shared" si="149"/>
        <v>33.150432300569769</v>
      </c>
      <c r="AC86">
        <f t="shared" si="150"/>
        <v>15.828671873784876</v>
      </c>
      <c r="AD86">
        <f t="shared" si="78"/>
        <v>23.572759891656517</v>
      </c>
      <c r="AE86">
        <f t="shared" si="131"/>
        <v>231.98999939999999</v>
      </c>
      <c r="AF86">
        <f t="shared" si="133"/>
        <v>230.0625</v>
      </c>
      <c r="AG86">
        <f t="shared" ref="AG86:AG149" si="155">AVERAGE(E67:E86)</f>
        <v>229.58000025000001</v>
      </c>
      <c r="AH86">
        <f t="shared" si="140"/>
        <v>226.94759979999998</v>
      </c>
      <c r="AI86">
        <f t="shared" si="141"/>
        <v>237.90454489685357</v>
      </c>
      <c r="AJ86">
        <f t="shared" si="142"/>
        <v>215.99065470314639</v>
      </c>
      <c r="AK86">
        <f t="shared" si="143"/>
        <v>0.83377885602896851</v>
      </c>
      <c r="AL86">
        <f t="shared" si="122"/>
        <v>0.66532237767781477</v>
      </c>
      <c r="AM86">
        <f t="shared" si="123"/>
        <v>2649843.3045256902</v>
      </c>
      <c r="AN86">
        <f t="shared" ref="AN86:AN149" si="156">SUM(AM67:AM86)</f>
        <v>-2644265.1810714416</v>
      </c>
      <c r="AO86">
        <f t="shared" ref="AO86:AO149" si="157">SUM(F67:F86)</f>
        <v>123296232</v>
      </c>
      <c r="AP86">
        <f t="shared" si="79"/>
        <v>-2.1446439507343918E-2</v>
      </c>
      <c r="AQ86">
        <f t="shared" si="80"/>
        <v>231.89907557658481</v>
      </c>
      <c r="AR86">
        <f t="shared" si="81"/>
        <v>234.34483852277702</v>
      </c>
      <c r="AS86">
        <f t="shared" si="82"/>
        <v>230.32408674658723</v>
      </c>
      <c r="AT86">
        <f t="shared" si="83"/>
        <v>227.4990297596018</v>
      </c>
      <c r="AU86">
        <f t="shared" si="84"/>
        <v>229.78477573716671</v>
      </c>
      <c r="AV86">
        <f t="shared" si="85"/>
        <v>226.18738046191518</v>
      </c>
      <c r="AW86">
        <f t="shared" si="86"/>
        <v>3.5973952752515288</v>
      </c>
      <c r="AX86">
        <f t="shared" si="113"/>
        <v>3.5690684742145633</v>
      </c>
      <c r="AY86">
        <f t="shared" si="87"/>
        <v>2.8326801036965499E-2</v>
      </c>
      <c r="AZ86">
        <f t="shared" si="124"/>
        <v>229.97066233333331</v>
      </c>
      <c r="BA86">
        <f t="shared" si="125"/>
        <v>915926234.0585506</v>
      </c>
      <c r="BB86">
        <f t="shared" si="128"/>
        <v>0</v>
      </c>
      <c r="BC86">
        <f t="shared" si="129"/>
        <v>915926234.0585506</v>
      </c>
      <c r="BD86">
        <f t="shared" si="144"/>
        <v>13400383958.184788</v>
      </c>
      <c r="BE86">
        <f t="shared" si="145"/>
        <v>11094805152.311726</v>
      </c>
      <c r="BF86">
        <f t="shared" si="146"/>
        <v>1.2078070569263373</v>
      </c>
      <c r="BG86">
        <f t="shared" si="147"/>
        <v>54.706186989356802</v>
      </c>
      <c r="BH86">
        <f t="shared" si="88"/>
        <v>11939612</v>
      </c>
      <c r="BI86">
        <f t="shared" si="89"/>
        <v>1.5904491523377664</v>
      </c>
      <c r="BJ86">
        <f t="shared" si="130"/>
        <v>139.89859999999794</v>
      </c>
      <c r="BK86">
        <f t="shared" si="90"/>
        <v>1.0346566410225065E-2</v>
      </c>
      <c r="BL86">
        <f t="shared" si="91"/>
        <v>1.0103465664102251</v>
      </c>
      <c r="BM86">
        <f t="shared" si="92"/>
        <v>5.7748171172453757</v>
      </c>
      <c r="BN86">
        <f t="shared" si="93"/>
        <v>227.824997</v>
      </c>
      <c r="BO86">
        <f t="shared" si="132"/>
        <v>230.54139860000001</v>
      </c>
      <c r="BP86">
        <f t="shared" si="94"/>
        <v>220.45219080882353</v>
      </c>
      <c r="BQ86">
        <f t="shared" si="95"/>
        <v>10.089207791176477</v>
      </c>
      <c r="BR86">
        <f t="shared" si="96"/>
        <v>12.461989999999986</v>
      </c>
      <c r="BS86">
        <f t="shared" si="97"/>
        <v>-2.3500060000000076</v>
      </c>
      <c r="BT86">
        <f t="shared" si="98"/>
        <v>-8.7380070000000103</v>
      </c>
      <c r="BU86">
        <f t="shared" si="99"/>
        <v>-18.73800700000001</v>
      </c>
      <c r="BV86">
        <f t="shared" si="100"/>
        <v>232.98086653333334</v>
      </c>
      <c r="BW86">
        <f t="shared" si="101"/>
        <v>232.14704752380956</v>
      </c>
      <c r="BX86">
        <f t="shared" si="102"/>
        <v>229.46050889090913</v>
      </c>
      <c r="BY86">
        <f t="shared" si="103"/>
        <v>230.4649907142857</v>
      </c>
      <c r="BZ86">
        <f t="shared" si="104"/>
        <v>246.23800700000001</v>
      </c>
      <c r="CA86">
        <f t="shared" si="105"/>
        <v>180</v>
      </c>
      <c r="CB86">
        <f t="shared" si="106"/>
        <v>230.25349778</v>
      </c>
      <c r="CC86">
        <f t="shared" si="107"/>
        <v>226.40126684444445</v>
      </c>
      <c r="CD86">
        <f t="shared" si="108"/>
        <v>223.55611231944445</v>
      </c>
      <c r="CE86">
        <f t="shared" si="109"/>
        <v>227.01707766140444</v>
      </c>
      <c r="CF86">
        <f t="shared" si="110"/>
        <v>231.86300700000001</v>
      </c>
      <c r="CG86">
        <f t="shared" si="111"/>
        <v>237.375</v>
      </c>
      <c r="CH86">
        <f t="shared" si="112"/>
        <v>230.287994</v>
      </c>
    </row>
    <row r="87" spans="1:86">
      <c r="A87" s="1">
        <v>39575</v>
      </c>
      <c r="B87">
        <v>237.5</v>
      </c>
      <c r="C87">
        <v>244.97500600000001</v>
      </c>
      <c r="D87">
        <v>237.5</v>
      </c>
      <c r="E87">
        <v>241.68800400000001</v>
      </c>
      <c r="F87">
        <v>12585540</v>
      </c>
      <c r="G87">
        <f t="shared" si="126"/>
        <v>1517001.6868320983</v>
      </c>
      <c r="H87">
        <f t="shared" si="154"/>
        <v>-37511593.130216599</v>
      </c>
      <c r="I87">
        <f t="shared" si="127"/>
        <v>240.4157525</v>
      </c>
      <c r="J87">
        <f t="shared" si="134"/>
        <v>240.4157525</v>
      </c>
      <c r="K87">
        <f t="shared" si="135"/>
        <v>206.66875075000002</v>
      </c>
      <c r="L87">
        <f t="shared" si="136"/>
        <v>1</v>
      </c>
      <c r="M87">
        <f t="shared" si="137"/>
        <v>7</v>
      </c>
      <c r="N87">
        <f t="shared" si="138"/>
        <v>90</v>
      </c>
      <c r="O87">
        <f t="shared" si="139"/>
        <v>30</v>
      </c>
      <c r="P87">
        <f t="shared" si="114"/>
        <v>7.4750060000000076</v>
      </c>
      <c r="Q87">
        <f t="shared" si="115"/>
        <v>3.2870020000000011</v>
      </c>
      <c r="R87">
        <f t="shared" si="116"/>
        <v>4.1880040000000065</v>
      </c>
      <c r="S87">
        <f t="shared" si="117"/>
        <v>7.4750060000000076</v>
      </c>
      <c r="T87">
        <f t="shared" si="153"/>
        <v>12.487286383674094</v>
      </c>
      <c r="U87">
        <f t="shared" si="118"/>
        <v>-3.7250060000000076</v>
      </c>
      <c r="V87">
        <f t="shared" si="119"/>
        <v>8</v>
      </c>
      <c r="W87">
        <f t="shared" si="120"/>
        <v>0</v>
      </c>
      <c r="X87">
        <f t="shared" si="121"/>
        <v>8</v>
      </c>
      <c r="Y87">
        <f t="shared" si="151"/>
        <v>2.8795671056362337</v>
      </c>
      <c r="Z87">
        <f t="shared" si="152"/>
        <v>4.53401821854861</v>
      </c>
      <c r="AA87">
        <f t="shared" si="148"/>
        <v>23.059990915247898</v>
      </c>
      <c r="AB87">
        <f t="shared" si="149"/>
        <v>36.309075320610852</v>
      </c>
      <c r="AC87">
        <f t="shared" si="150"/>
        <v>22.316477663178308</v>
      </c>
      <c r="AD87">
        <f t="shared" si="78"/>
        <v>21.643990992568551</v>
      </c>
      <c r="AE87">
        <f t="shared" si="131"/>
        <v>234.80020159999998</v>
      </c>
      <c r="AF87">
        <f t="shared" si="133"/>
        <v>233.60633350000001</v>
      </c>
      <c r="AG87">
        <f t="shared" si="155"/>
        <v>230.75315015000001</v>
      </c>
      <c r="AH87">
        <f t="shared" si="140"/>
        <v>228.93639990000003</v>
      </c>
      <c r="AI87">
        <f t="shared" si="141"/>
        <v>242.37314235380822</v>
      </c>
      <c r="AJ87">
        <f t="shared" si="142"/>
        <v>215.49965744619183</v>
      </c>
      <c r="AK87">
        <f t="shared" si="143"/>
        <v>0.97450504256654735</v>
      </c>
      <c r="AL87">
        <f t="shared" si="122"/>
        <v>0.12053528786465248</v>
      </c>
      <c r="AM87">
        <f t="shared" si="123"/>
        <v>1517001.6868320983</v>
      </c>
      <c r="AN87">
        <f t="shared" si="156"/>
        <v>-846466.85660411976</v>
      </c>
      <c r="AO87">
        <f t="shared" si="157"/>
        <v>133860928</v>
      </c>
      <c r="AP87">
        <f t="shared" si="79"/>
        <v>-6.3234796684221387E-3</v>
      </c>
      <c r="AQ87">
        <f t="shared" si="80"/>
        <v>235.22731124054599</v>
      </c>
      <c r="AR87">
        <f t="shared" si="81"/>
        <v>235.03030954378556</v>
      </c>
      <c r="AS87">
        <f t="shared" si="82"/>
        <v>232.36959185220152</v>
      </c>
      <c r="AT87">
        <f t="shared" si="83"/>
        <v>228.77603744123763</v>
      </c>
      <c r="AU87">
        <f t="shared" si="84"/>
        <v>231.5702599765917</v>
      </c>
      <c r="AV87">
        <f t="shared" si="85"/>
        <v>227.27242410958112</v>
      </c>
      <c r="AW87">
        <f t="shared" si="86"/>
        <v>4.2978358670105763</v>
      </c>
      <c r="AX87">
        <f t="shared" si="113"/>
        <v>3.7148219527737658</v>
      </c>
      <c r="AY87">
        <f t="shared" si="87"/>
        <v>0.58301391423681048</v>
      </c>
      <c r="AZ87">
        <f t="shared" si="124"/>
        <v>241.38766999999999</v>
      </c>
      <c r="BA87">
        <f t="shared" si="125"/>
        <v>3037994176.2918</v>
      </c>
      <c r="BB87">
        <f t="shared" si="128"/>
        <v>3037994176.2918</v>
      </c>
      <c r="BC87">
        <f t="shared" si="129"/>
        <v>0</v>
      </c>
      <c r="BD87">
        <f t="shared" si="144"/>
        <v>15088698368.631254</v>
      </c>
      <c r="BE87">
        <f t="shared" si="145"/>
        <v>11094805152.311726</v>
      </c>
      <c r="BF87">
        <f t="shared" si="146"/>
        <v>1.3599786712331181</v>
      </c>
      <c r="BG87">
        <f t="shared" si="147"/>
        <v>57.626735690899793</v>
      </c>
      <c r="BH87">
        <f t="shared" si="88"/>
        <v>24525152</v>
      </c>
      <c r="BI87">
        <f t="shared" si="89"/>
        <v>1.8910503039903961</v>
      </c>
      <c r="BJ87">
        <f t="shared" si="130"/>
        <v>642.60110000000168</v>
      </c>
      <c r="BK87">
        <f t="shared" si="90"/>
        <v>3.1699597979600633E-2</v>
      </c>
      <c r="BL87">
        <f t="shared" si="91"/>
        <v>1.0316995979796006</v>
      </c>
      <c r="BM87">
        <f t="shared" si="92"/>
        <v>7.08178508118616</v>
      </c>
      <c r="BN87">
        <f t="shared" si="93"/>
        <v>241.237503</v>
      </c>
      <c r="BO87">
        <f t="shared" si="132"/>
        <v>233.78509979999998</v>
      </c>
      <c r="BP87">
        <f t="shared" si="94"/>
        <v>221.75329383823532</v>
      </c>
      <c r="BQ87">
        <f t="shared" si="95"/>
        <v>12.031805961764661</v>
      </c>
      <c r="BR87">
        <f t="shared" si="96"/>
        <v>19.400010000000009</v>
      </c>
      <c r="BS87">
        <f t="shared" si="97"/>
        <v>17.48800700000001</v>
      </c>
      <c r="BT87">
        <f t="shared" si="98"/>
        <v>18.550003000000004</v>
      </c>
      <c r="BU87">
        <f t="shared" si="99"/>
        <v>15.75</v>
      </c>
      <c r="BV87">
        <f t="shared" si="100"/>
        <v>236.21353473333335</v>
      </c>
      <c r="BW87">
        <f t="shared" si="101"/>
        <v>235.46862009523812</v>
      </c>
      <c r="BX87">
        <f t="shared" si="102"/>
        <v>232.14058238181821</v>
      </c>
      <c r="BY87">
        <f t="shared" si="103"/>
        <v>231.61813392857141</v>
      </c>
      <c r="BZ87">
        <f t="shared" si="104"/>
        <v>244.97500600000001</v>
      </c>
      <c r="CA87">
        <f t="shared" si="105"/>
        <v>180</v>
      </c>
      <c r="CB87">
        <f t="shared" si="106"/>
        <v>232.78122498666667</v>
      </c>
      <c r="CC87">
        <f t="shared" si="107"/>
        <v>230.81230373333335</v>
      </c>
      <c r="CD87">
        <f t="shared" si="108"/>
        <v>224.55511491119051</v>
      </c>
      <c r="CE87">
        <f t="shared" si="109"/>
        <v>228.77579720754139</v>
      </c>
      <c r="CF87">
        <f t="shared" si="110"/>
        <v>234.26199299999999</v>
      </c>
      <c r="CG87">
        <f t="shared" si="111"/>
        <v>237.5</v>
      </c>
      <c r="CH87">
        <f t="shared" si="112"/>
        <v>218.14999399999999</v>
      </c>
    </row>
    <row r="88" spans="1:86">
      <c r="A88" s="1">
        <v>39576</v>
      </c>
      <c r="B88">
        <v>241.22500600000001</v>
      </c>
      <c r="C88">
        <v>241.25</v>
      </c>
      <c r="D88">
        <v>229.5</v>
      </c>
      <c r="E88">
        <v>236.75</v>
      </c>
      <c r="F88">
        <v>10845832</v>
      </c>
      <c r="G88">
        <f t="shared" si="126"/>
        <v>2538386.2127659577</v>
      </c>
      <c r="H88">
        <f t="shared" si="154"/>
        <v>-34973206.917450644</v>
      </c>
      <c r="I88">
        <f t="shared" si="127"/>
        <v>237.1812515</v>
      </c>
      <c r="J88">
        <f t="shared" si="134"/>
        <v>240.4157525</v>
      </c>
      <c r="K88">
        <f t="shared" si="135"/>
        <v>206.66875075000002</v>
      </c>
      <c r="L88">
        <f t="shared" si="136"/>
        <v>2</v>
      </c>
      <c r="M88">
        <f t="shared" si="137"/>
        <v>8</v>
      </c>
      <c r="N88">
        <f t="shared" si="138"/>
        <v>80</v>
      </c>
      <c r="O88">
        <f t="shared" si="139"/>
        <v>20</v>
      </c>
      <c r="P88">
        <f t="shared" si="114"/>
        <v>11.75</v>
      </c>
      <c r="Q88">
        <f t="shared" si="115"/>
        <v>4.5</v>
      </c>
      <c r="R88">
        <f t="shared" si="116"/>
        <v>7.25</v>
      </c>
      <c r="S88">
        <f t="shared" si="117"/>
        <v>11.75</v>
      </c>
      <c r="T88">
        <f t="shared" si="153"/>
        <v>12.434623070554517</v>
      </c>
      <c r="U88">
        <f t="shared" si="118"/>
        <v>-1.5</v>
      </c>
      <c r="V88">
        <f t="shared" si="119"/>
        <v>2</v>
      </c>
      <c r="W88">
        <f t="shared" si="120"/>
        <v>0</v>
      </c>
      <c r="X88">
        <f t="shared" si="121"/>
        <v>2</v>
      </c>
      <c r="Y88">
        <f t="shared" si="151"/>
        <v>2.6738837409479315</v>
      </c>
      <c r="Z88">
        <f t="shared" si="152"/>
        <v>4.3530169172237096</v>
      </c>
      <c r="AA88">
        <f t="shared" si="148"/>
        <v>21.503536743946437</v>
      </c>
      <c r="AB88">
        <f t="shared" si="149"/>
        <v>35.007228546651788</v>
      </c>
      <c r="AC88">
        <f t="shared" si="150"/>
        <v>23.895786463454563</v>
      </c>
      <c r="AD88">
        <f t="shared" si="78"/>
        <v>19.715375057864328</v>
      </c>
      <c r="AE88">
        <f t="shared" si="131"/>
        <v>236.10020159999999</v>
      </c>
      <c r="AF88">
        <f t="shared" si="133"/>
        <v>235.125168</v>
      </c>
      <c r="AG88">
        <f t="shared" si="155"/>
        <v>231.28940044999999</v>
      </c>
      <c r="AH88">
        <f t="shared" si="140"/>
        <v>230.38260050000002</v>
      </c>
      <c r="AI88">
        <f t="shared" si="141"/>
        <v>243.75871657578315</v>
      </c>
      <c r="AJ88">
        <f t="shared" si="142"/>
        <v>217.00648442421689</v>
      </c>
      <c r="AK88">
        <f t="shared" si="143"/>
        <v>0.7380137651290225</v>
      </c>
      <c r="AL88">
        <f t="shared" si="122"/>
        <v>0.23404255319148937</v>
      </c>
      <c r="AM88">
        <f t="shared" si="123"/>
        <v>2538386.2127659577</v>
      </c>
      <c r="AN88">
        <f t="shared" si="156"/>
        <v>827260.01046426361</v>
      </c>
      <c r="AO88">
        <f t="shared" si="157"/>
        <v>141047232</v>
      </c>
      <c r="AP88">
        <f t="shared" si="79"/>
        <v>5.8651275798468957E-3</v>
      </c>
      <c r="AQ88">
        <f t="shared" si="80"/>
        <v>235.74502541876035</v>
      </c>
      <c r="AR88">
        <f t="shared" si="81"/>
        <v>233.38292132380667</v>
      </c>
      <c r="AS88">
        <f t="shared" si="82"/>
        <v>233.15806531880526</v>
      </c>
      <c r="AT88">
        <f t="shared" si="83"/>
        <v>229.49369407152625</v>
      </c>
      <c r="AU88">
        <f t="shared" si="84"/>
        <v>232.34722098010295</v>
      </c>
      <c r="AV88">
        <f t="shared" si="85"/>
        <v>227.93585442191045</v>
      </c>
      <c r="AW88">
        <f t="shared" si="86"/>
        <v>4.4113665581924977</v>
      </c>
      <c r="AX88">
        <f t="shared" si="113"/>
        <v>3.8541308738575122</v>
      </c>
      <c r="AY88">
        <f t="shared" si="87"/>
        <v>0.55723568433498549</v>
      </c>
      <c r="AZ88">
        <f t="shared" si="124"/>
        <v>235.83333333333334</v>
      </c>
      <c r="BA88">
        <f t="shared" si="125"/>
        <v>2557808713.3333335</v>
      </c>
      <c r="BB88">
        <f t="shared" si="128"/>
        <v>0</v>
      </c>
      <c r="BC88">
        <f t="shared" si="129"/>
        <v>2557808713.3333335</v>
      </c>
      <c r="BD88">
        <f t="shared" si="144"/>
        <v>13513400108.153717</v>
      </c>
      <c r="BE88">
        <f t="shared" si="145"/>
        <v>13652613865.64506</v>
      </c>
      <c r="BF88">
        <f t="shared" si="146"/>
        <v>0.98980314254388646</v>
      </c>
      <c r="BG88">
        <f t="shared" si="147"/>
        <v>49.743772204443367</v>
      </c>
      <c r="BH88">
        <f t="shared" si="88"/>
        <v>13679320</v>
      </c>
      <c r="BI88">
        <f t="shared" si="89"/>
        <v>1.9353543870404148</v>
      </c>
      <c r="BJ88">
        <f t="shared" si="130"/>
        <v>-593.80040000000065</v>
      </c>
      <c r="BK88">
        <f t="shared" si="90"/>
        <v>-2.0431316069787254E-2</v>
      </c>
      <c r="BL88">
        <f t="shared" si="91"/>
        <v>0.97956868393021279</v>
      </c>
      <c r="BM88">
        <f t="shared" si="92"/>
        <v>7.0498321743782082</v>
      </c>
      <c r="BN88">
        <f t="shared" si="93"/>
        <v>235.375</v>
      </c>
      <c r="BO88">
        <f t="shared" si="132"/>
        <v>234.80379940000003</v>
      </c>
      <c r="BP88">
        <f t="shared" si="94"/>
        <v>222.93013198529411</v>
      </c>
      <c r="BQ88">
        <f t="shared" si="95"/>
        <v>11.87366741470592</v>
      </c>
      <c r="BR88">
        <f t="shared" si="96"/>
        <v>14.061995999999994</v>
      </c>
      <c r="BS88">
        <f t="shared" si="97"/>
        <v>13.5</v>
      </c>
      <c r="BT88">
        <f t="shared" si="98"/>
        <v>15.024993999999992</v>
      </c>
      <c r="BU88">
        <f t="shared" si="99"/>
        <v>15.225006000000008</v>
      </c>
      <c r="BV88">
        <f t="shared" si="100"/>
        <v>236.86346753333331</v>
      </c>
      <c r="BW88">
        <f t="shared" si="101"/>
        <v>236.36681052380953</v>
      </c>
      <c r="BX88">
        <f t="shared" si="102"/>
        <v>233.56123694545451</v>
      </c>
      <c r="BY88">
        <f t="shared" si="103"/>
        <v>232.18926248571429</v>
      </c>
      <c r="BZ88">
        <f t="shared" si="104"/>
        <v>244.97500600000001</v>
      </c>
      <c r="CA88">
        <f t="shared" si="105"/>
        <v>180</v>
      </c>
      <c r="CB88">
        <f t="shared" si="106"/>
        <v>235.17949288666668</v>
      </c>
      <c r="CC88">
        <f t="shared" si="107"/>
        <v>233.17188215555555</v>
      </c>
      <c r="CD88">
        <f t="shared" si="108"/>
        <v>225.70196823702381</v>
      </c>
      <c r="CE88">
        <f t="shared" si="109"/>
        <v>229.07893280358971</v>
      </c>
      <c r="CF88">
        <f t="shared" si="110"/>
        <v>241.68800400000001</v>
      </c>
      <c r="CG88">
        <f t="shared" si="111"/>
        <v>244.97500600000001</v>
      </c>
      <c r="CH88">
        <f t="shared" si="112"/>
        <v>237.5</v>
      </c>
    </row>
    <row r="89" spans="1:86">
      <c r="A89" s="1">
        <v>39577</v>
      </c>
      <c r="B89">
        <v>239.75</v>
      </c>
      <c r="C89">
        <v>239.75</v>
      </c>
      <c r="D89">
        <v>227.5</v>
      </c>
      <c r="E89">
        <v>229.25</v>
      </c>
      <c r="F89">
        <v>4492296</v>
      </c>
      <c r="G89">
        <f t="shared" si="126"/>
        <v>-3208782.8571428573</v>
      </c>
      <c r="H89">
        <f t="shared" si="154"/>
        <v>-38181989.774593502</v>
      </c>
      <c r="I89">
        <f t="shared" si="127"/>
        <v>234.0625</v>
      </c>
      <c r="J89">
        <f t="shared" si="134"/>
        <v>240.4157525</v>
      </c>
      <c r="K89">
        <f t="shared" si="135"/>
        <v>206.66875075000002</v>
      </c>
      <c r="L89">
        <f t="shared" si="136"/>
        <v>3</v>
      </c>
      <c r="M89">
        <f t="shared" si="137"/>
        <v>9</v>
      </c>
      <c r="N89">
        <f t="shared" si="138"/>
        <v>70</v>
      </c>
      <c r="O89">
        <f t="shared" si="139"/>
        <v>10</v>
      </c>
      <c r="P89">
        <f t="shared" si="114"/>
        <v>12.25</v>
      </c>
      <c r="Q89">
        <f t="shared" si="115"/>
        <v>10.5</v>
      </c>
      <c r="R89">
        <f t="shared" si="116"/>
        <v>1.75</v>
      </c>
      <c r="S89">
        <f t="shared" si="117"/>
        <v>12.25</v>
      </c>
      <c r="T89">
        <f t="shared" si="153"/>
        <v>12.421435708372053</v>
      </c>
      <c r="U89">
        <f t="shared" si="118"/>
        <v>-6.0379939999999976</v>
      </c>
      <c r="V89">
        <f t="shared" si="119"/>
        <v>-7.4996999999996206E-2</v>
      </c>
      <c r="W89">
        <f t="shared" si="120"/>
        <v>0</v>
      </c>
      <c r="X89">
        <f t="shared" si="121"/>
        <v>0</v>
      </c>
      <c r="Y89">
        <f t="shared" si="151"/>
        <v>2.4828920451659364</v>
      </c>
      <c r="Z89">
        <f t="shared" si="152"/>
        <v>4.0420871374220164</v>
      </c>
      <c r="AA89">
        <f t="shared" si="148"/>
        <v>19.988768637207261</v>
      </c>
      <c r="AB89">
        <f t="shared" si="149"/>
        <v>32.541223352286465</v>
      </c>
      <c r="AC89">
        <f t="shared" si="150"/>
        <v>23.895786463454556</v>
      </c>
      <c r="AD89">
        <f t="shared" si="78"/>
        <v>17.454253802608164</v>
      </c>
      <c r="AE89">
        <f t="shared" si="131"/>
        <v>234.76260080000003</v>
      </c>
      <c r="AF89">
        <f t="shared" si="133"/>
        <v>234.95850133333332</v>
      </c>
      <c r="AG89">
        <f t="shared" si="155"/>
        <v>231.66005015000002</v>
      </c>
      <c r="AH89">
        <f t="shared" si="140"/>
        <v>231.03880010000003</v>
      </c>
      <c r="AI89">
        <f t="shared" si="141"/>
        <v>243.44962106601946</v>
      </c>
      <c r="AJ89">
        <f t="shared" si="142"/>
        <v>218.6279791339806</v>
      </c>
      <c r="AK89">
        <f t="shared" si="143"/>
        <v>0.42793385284914959</v>
      </c>
      <c r="AL89">
        <f t="shared" si="122"/>
        <v>-0.7142857142857143</v>
      </c>
      <c r="AM89">
        <f t="shared" si="123"/>
        <v>-3208782.8571428573</v>
      </c>
      <c r="AN89">
        <f t="shared" si="156"/>
        <v>-1455894.8357065967</v>
      </c>
      <c r="AO89">
        <f t="shared" si="157"/>
        <v>141484176</v>
      </c>
      <c r="AP89">
        <f t="shared" si="79"/>
        <v>-1.0290160192236598E-2</v>
      </c>
      <c r="AQ89">
        <f t="shared" si="80"/>
        <v>233.53671677638184</v>
      </c>
      <c r="AR89">
        <f t="shared" si="81"/>
        <v>232.91041545652178</v>
      </c>
      <c r="AS89">
        <f t="shared" si="82"/>
        <v>232.4546135614203</v>
      </c>
      <c r="AT89">
        <f t="shared" si="83"/>
        <v>229.47176160508889</v>
      </c>
      <c r="AU89">
        <f t="shared" si="84"/>
        <v>231.8826378330875</v>
      </c>
      <c r="AV89">
        <f t="shared" si="85"/>
        <v>228.02784461237673</v>
      </c>
      <c r="AW89">
        <f t="shared" si="86"/>
        <v>3.8547932207107749</v>
      </c>
      <c r="AX89">
        <f t="shared" si="113"/>
        <v>3.8542633432281646</v>
      </c>
      <c r="AY89">
        <f t="shared" si="87"/>
        <v>5.298774826103525E-4</v>
      </c>
      <c r="AZ89">
        <f t="shared" si="124"/>
        <v>232.16666666666666</v>
      </c>
      <c r="BA89">
        <f t="shared" si="125"/>
        <v>1042961388</v>
      </c>
      <c r="BB89">
        <f t="shared" si="128"/>
        <v>0</v>
      </c>
      <c r="BC89">
        <f t="shared" si="129"/>
        <v>1042961388</v>
      </c>
      <c r="BD89">
        <f t="shared" si="144"/>
        <v>12516694756.062902</v>
      </c>
      <c r="BE89">
        <f t="shared" si="145"/>
        <v>14695575253.64506</v>
      </c>
      <c r="BF89">
        <f t="shared" si="146"/>
        <v>0.85173220782618142</v>
      </c>
      <c r="BG89">
        <f t="shared" si="147"/>
        <v>45.996510954792001</v>
      </c>
      <c r="BH89">
        <f t="shared" si="88"/>
        <v>9187024</v>
      </c>
      <c r="BI89">
        <f t="shared" si="89"/>
        <v>1.6904923288046321</v>
      </c>
      <c r="BJ89">
        <f t="shared" si="130"/>
        <v>-850</v>
      </c>
      <c r="BK89">
        <f t="shared" si="90"/>
        <v>-3.1678986272439279E-2</v>
      </c>
      <c r="BL89">
        <f t="shared" si="91"/>
        <v>0.96832101372756074</v>
      </c>
      <c r="BM89">
        <f t="shared" si="92"/>
        <v>6.5410769808656308</v>
      </c>
      <c r="BN89">
        <f t="shared" si="93"/>
        <v>233.625</v>
      </c>
      <c r="BO89">
        <f t="shared" si="132"/>
        <v>234.37879940000002</v>
      </c>
      <c r="BP89">
        <f t="shared" si="94"/>
        <v>224.04244070588237</v>
      </c>
      <c r="BQ89">
        <f t="shared" si="95"/>
        <v>10.336358694117649</v>
      </c>
      <c r="BR89">
        <f t="shared" si="96"/>
        <v>6.9250030000000038</v>
      </c>
      <c r="BS89">
        <f t="shared" si="97"/>
        <v>6.25</v>
      </c>
      <c r="BT89">
        <f t="shared" si="98"/>
        <v>11.75</v>
      </c>
      <c r="BU89">
        <f t="shared" si="99"/>
        <v>11.75</v>
      </c>
      <c r="BV89">
        <f t="shared" si="100"/>
        <v>234.58006699999999</v>
      </c>
      <c r="BW89">
        <f t="shared" si="101"/>
        <v>234.68819109523807</v>
      </c>
      <c r="BX89">
        <f t="shared" si="102"/>
        <v>233.35530958181818</v>
      </c>
      <c r="BY89">
        <f t="shared" si="103"/>
        <v>231.9950338714286</v>
      </c>
      <c r="BZ89">
        <f t="shared" si="104"/>
        <v>244.97500600000001</v>
      </c>
      <c r="CA89">
        <f t="shared" si="105"/>
        <v>180</v>
      </c>
      <c r="CB89">
        <f t="shared" si="106"/>
        <v>234.35330536000001</v>
      </c>
      <c r="CC89">
        <f t="shared" si="107"/>
        <v>235.14266096111112</v>
      </c>
      <c r="CD89">
        <f t="shared" si="108"/>
        <v>226.94915746369048</v>
      </c>
      <c r="CE89">
        <f t="shared" si="109"/>
        <v>230.29408504771737</v>
      </c>
      <c r="CF89">
        <f t="shared" si="110"/>
        <v>236.75</v>
      </c>
      <c r="CG89">
        <f t="shared" si="111"/>
        <v>241.25</v>
      </c>
      <c r="CH89">
        <f t="shared" si="112"/>
        <v>229.5</v>
      </c>
    </row>
    <row r="90" spans="1:86">
      <c r="A90" s="1">
        <v>39580</v>
      </c>
      <c r="B90">
        <v>229.25</v>
      </c>
      <c r="C90">
        <v>233.712006</v>
      </c>
      <c r="D90">
        <v>227.574997</v>
      </c>
      <c r="E90">
        <v>231.72500600000001</v>
      </c>
      <c r="F90">
        <v>3898508</v>
      </c>
      <c r="G90">
        <f t="shared" si="126"/>
        <v>1374041.9625540809</v>
      </c>
      <c r="H90">
        <f t="shared" si="154"/>
        <v>-36807947.81203942</v>
      </c>
      <c r="I90">
        <f t="shared" si="127"/>
        <v>230.56550224999998</v>
      </c>
      <c r="J90">
        <f t="shared" si="134"/>
        <v>240.4157525</v>
      </c>
      <c r="K90">
        <f t="shared" si="135"/>
        <v>206.66875075000002</v>
      </c>
      <c r="L90">
        <f t="shared" si="136"/>
        <v>4</v>
      </c>
      <c r="M90">
        <f t="shared" si="137"/>
        <v>10</v>
      </c>
      <c r="N90">
        <f t="shared" si="138"/>
        <v>60</v>
      </c>
      <c r="O90">
        <f t="shared" si="139"/>
        <v>0</v>
      </c>
      <c r="P90">
        <f t="shared" si="114"/>
        <v>6.1370090000000062</v>
      </c>
      <c r="Q90">
        <f t="shared" si="115"/>
        <v>1.9869999999999948</v>
      </c>
      <c r="R90">
        <f t="shared" si="116"/>
        <v>4.1500090000000114</v>
      </c>
      <c r="S90">
        <f t="shared" si="117"/>
        <v>6.1370090000000062</v>
      </c>
      <c r="T90">
        <f t="shared" si="153"/>
        <v>11.97254808634548</v>
      </c>
      <c r="U90">
        <f t="shared" si="118"/>
        <v>1.6380000000000052</v>
      </c>
      <c r="V90">
        <f t="shared" si="119"/>
        <v>5.3249969999999962</v>
      </c>
      <c r="W90">
        <f t="shared" si="120"/>
        <v>0</v>
      </c>
      <c r="X90">
        <f t="shared" si="121"/>
        <v>5.3249969999999962</v>
      </c>
      <c r="Y90">
        <f t="shared" si="151"/>
        <v>2.3055426133683699</v>
      </c>
      <c r="Z90">
        <f t="shared" si="152"/>
        <v>4.1337235561775865</v>
      </c>
      <c r="AA90">
        <f t="shared" si="148"/>
        <v>19.256908360199514</v>
      </c>
      <c r="AB90">
        <f t="shared" si="149"/>
        <v>34.526681591632439</v>
      </c>
      <c r="AC90">
        <f t="shared" si="150"/>
        <v>28.391137975557935</v>
      </c>
      <c r="AD90">
        <f t="shared" si="78"/>
        <v>18.839778324705566</v>
      </c>
      <c r="AE90">
        <f t="shared" si="131"/>
        <v>234.73500059999998</v>
      </c>
      <c r="AF90">
        <f t="shared" si="133"/>
        <v>234.25633500000004</v>
      </c>
      <c r="AG90">
        <f t="shared" si="155"/>
        <v>232.29320065000002</v>
      </c>
      <c r="AH90">
        <f t="shared" si="140"/>
        <v>231.97880100000003</v>
      </c>
      <c r="AI90">
        <f t="shared" si="141"/>
        <v>242.94740510039685</v>
      </c>
      <c r="AJ90">
        <f t="shared" si="142"/>
        <v>221.01019689960322</v>
      </c>
      <c r="AK90">
        <f t="shared" si="143"/>
        <v>0.48843084326514968</v>
      </c>
      <c r="AL90">
        <f t="shared" si="122"/>
        <v>0.3524532879127299</v>
      </c>
      <c r="AM90">
        <f t="shared" si="123"/>
        <v>1374041.9625540809</v>
      </c>
      <c r="AN90">
        <f t="shared" si="156"/>
        <v>466324.42437792197</v>
      </c>
      <c r="AO90">
        <f t="shared" si="157"/>
        <v>143900084</v>
      </c>
      <c r="AP90">
        <f t="shared" si="79"/>
        <v>3.2406125932346362E-3</v>
      </c>
      <c r="AQ90">
        <f t="shared" si="80"/>
        <v>232.92073511241202</v>
      </c>
      <c r="AR90">
        <f t="shared" si="81"/>
        <v>231.01561505641305</v>
      </c>
      <c r="AS90">
        <f t="shared" si="82"/>
        <v>232.32328420036464</v>
      </c>
      <c r="AT90">
        <f t="shared" si="83"/>
        <v>229.6745536006309</v>
      </c>
      <c r="AU90">
        <f t="shared" si="84"/>
        <v>231.85899305812438</v>
      </c>
      <c r="AV90">
        <f t="shared" si="85"/>
        <v>228.28664590951036</v>
      </c>
      <c r="AW90">
        <f t="shared" si="86"/>
        <v>3.5723471486140284</v>
      </c>
      <c r="AX90">
        <f t="shared" si="113"/>
        <v>3.7978801043053374</v>
      </c>
      <c r="AY90">
        <f t="shared" si="87"/>
        <v>-0.22553295569130904</v>
      </c>
      <c r="AZ90">
        <f t="shared" si="124"/>
        <v>231.00400300000001</v>
      </c>
      <c r="BA90">
        <f t="shared" si="125"/>
        <v>900570953.72752404</v>
      </c>
      <c r="BB90">
        <f t="shared" si="128"/>
        <v>0</v>
      </c>
      <c r="BC90">
        <f t="shared" si="129"/>
        <v>900570953.72752404</v>
      </c>
      <c r="BD90">
        <f t="shared" si="144"/>
        <v>11662621636.062902</v>
      </c>
      <c r="BE90">
        <f t="shared" si="145"/>
        <v>15596146207.372583</v>
      </c>
      <c r="BF90">
        <f t="shared" si="146"/>
        <v>0.74778868324213121</v>
      </c>
      <c r="BG90">
        <f t="shared" si="147"/>
        <v>42.784845239699713</v>
      </c>
      <c r="BH90">
        <f t="shared" si="88"/>
        <v>13085532</v>
      </c>
      <c r="BI90">
        <f t="shared" si="89"/>
        <v>1.5648515638667961</v>
      </c>
      <c r="BJ90">
        <f t="shared" si="130"/>
        <v>147.50060000000076</v>
      </c>
      <c r="BK90">
        <f t="shared" si="90"/>
        <v>1.0796100327153795E-2</v>
      </c>
      <c r="BL90">
        <f t="shared" si="91"/>
        <v>1.0107961003271537</v>
      </c>
      <c r="BM90">
        <f t="shared" si="92"/>
        <v>5.7809619516531354</v>
      </c>
      <c r="BN90">
        <f t="shared" si="93"/>
        <v>230.64350150000001</v>
      </c>
      <c r="BO90">
        <f t="shared" si="132"/>
        <v>233.7412003</v>
      </c>
      <c r="BP90">
        <f t="shared" si="94"/>
        <v>224.94813197058821</v>
      </c>
      <c r="BQ90">
        <f t="shared" si="95"/>
        <v>8.7930683294117955</v>
      </c>
      <c r="BR90">
        <f t="shared" si="96"/>
        <v>11.300003000000004</v>
      </c>
      <c r="BS90">
        <f t="shared" si="97"/>
        <v>47.574996999999996</v>
      </c>
      <c r="BT90">
        <f t="shared" si="98"/>
        <v>9.7120060000000024</v>
      </c>
      <c r="BU90">
        <f t="shared" si="99"/>
        <v>27</v>
      </c>
      <c r="BV90">
        <f t="shared" si="100"/>
        <v>233.56753540000003</v>
      </c>
      <c r="BW90">
        <f t="shared" si="101"/>
        <v>233.76433528571428</v>
      </c>
      <c r="BX90">
        <f t="shared" si="102"/>
        <v>233.4800742909091</v>
      </c>
      <c r="BY90">
        <f t="shared" si="103"/>
        <v>232.00122014285716</v>
      </c>
      <c r="BZ90">
        <f t="shared" si="104"/>
        <v>244.97500600000001</v>
      </c>
      <c r="CA90">
        <f t="shared" si="105"/>
        <v>180</v>
      </c>
      <c r="CB90">
        <f t="shared" si="106"/>
        <v>236.00523140333331</v>
      </c>
      <c r="CC90">
        <f t="shared" si="107"/>
        <v>234.33714363333334</v>
      </c>
      <c r="CD90">
        <f t="shared" si="108"/>
        <v>228.64683142968255</v>
      </c>
      <c r="CE90">
        <f t="shared" si="109"/>
        <v>232.5320523451831</v>
      </c>
      <c r="CF90">
        <f t="shared" si="110"/>
        <v>229.25</v>
      </c>
      <c r="CG90">
        <f t="shared" si="111"/>
        <v>239.75</v>
      </c>
      <c r="CH90">
        <f t="shared" si="112"/>
        <v>227.5</v>
      </c>
    </row>
    <row r="91" spans="1:86">
      <c r="A91" s="1">
        <v>39581</v>
      </c>
      <c r="B91">
        <v>232.5</v>
      </c>
      <c r="C91">
        <v>235.35000600000001</v>
      </c>
      <c r="D91">
        <v>222.25</v>
      </c>
      <c r="E91">
        <v>226.26199299999999</v>
      </c>
      <c r="F91">
        <v>4462876</v>
      </c>
      <c r="G91">
        <f t="shared" si="126"/>
        <v>-1729285.302122771</v>
      </c>
      <c r="H91">
        <f t="shared" si="154"/>
        <v>-38537233.114162192</v>
      </c>
      <c r="I91">
        <f t="shared" si="127"/>
        <v>229.09049974999999</v>
      </c>
      <c r="J91">
        <f t="shared" si="134"/>
        <v>240.4157525</v>
      </c>
      <c r="K91">
        <f t="shared" si="135"/>
        <v>224.54674499999999</v>
      </c>
      <c r="L91">
        <f t="shared" si="136"/>
        <v>5</v>
      </c>
      <c r="M91">
        <f t="shared" si="137"/>
        <v>10</v>
      </c>
      <c r="N91">
        <f t="shared" si="138"/>
        <v>50</v>
      </c>
      <c r="O91">
        <f t="shared" si="139"/>
        <v>0</v>
      </c>
      <c r="P91">
        <f t="shared" si="114"/>
        <v>13.100006000000008</v>
      </c>
      <c r="Q91">
        <f t="shared" si="115"/>
        <v>9.0880130000000179</v>
      </c>
      <c r="R91">
        <f t="shared" si="116"/>
        <v>4.0119929999999897</v>
      </c>
      <c r="S91">
        <f t="shared" si="117"/>
        <v>13.100006000000008</v>
      </c>
      <c r="T91">
        <f t="shared" si="153"/>
        <v>12.053080794463659</v>
      </c>
      <c r="U91">
        <f t="shared" si="118"/>
        <v>9.3880010000000027</v>
      </c>
      <c r="V91">
        <f t="shared" si="119"/>
        <v>-0.53799399999999764</v>
      </c>
      <c r="W91">
        <f t="shared" si="120"/>
        <v>9.3880010000000027</v>
      </c>
      <c r="X91">
        <f t="shared" si="121"/>
        <v>0</v>
      </c>
      <c r="Y91">
        <f t="shared" si="151"/>
        <v>2.8114324981277719</v>
      </c>
      <c r="Z91">
        <f t="shared" si="152"/>
        <v>3.8384575878791876</v>
      </c>
      <c r="AA91">
        <f t="shared" si="148"/>
        <v>23.32542647037716</v>
      </c>
      <c r="AB91">
        <f t="shared" si="149"/>
        <v>31.846277755329627</v>
      </c>
      <c r="AC91">
        <f t="shared" si="150"/>
        <v>15.444241580962888</v>
      </c>
      <c r="AD91">
        <f t="shared" si="78"/>
        <v>19.347075162359342</v>
      </c>
      <c r="AE91">
        <f t="shared" si="131"/>
        <v>233.13500060000001</v>
      </c>
      <c r="AF91">
        <f t="shared" si="133"/>
        <v>233.32283266666664</v>
      </c>
      <c r="AG91">
        <f t="shared" si="155"/>
        <v>232.36195065000001</v>
      </c>
      <c r="AH91">
        <f t="shared" si="140"/>
        <v>232.5625</v>
      </c>
      <c r="AI91">
        <f t="shared" si="141"/>
        <v>241.42952407882939</v>
      </c>
      <c r="AJ91">
        <f t="shared" si="142"/>
        <v>223.69547592117061</v>
      </c>
      <c r="AK91">
        <f t="shared" si="143"/>
        <v>0.14472257298573873</v>
      </c>
      <c r="AL91">
        <f t="shared" si="122"/>
        <v>-0.38748226527530027</v>
      </c>
      <c r="AM91">
        <f t="shared" si="123"/>
        <v>-1729285.302122771</v>
      </c>
      <c r="AN91">
        <f t="shared" si="156"/>
        <v>-1430617.4519250423</v>
      </c>
      <c r="AO91">
        <f t="shared" si="157"/>
        <v>145437028</v>
      </c>
      <c r="AP91">
        <f t="shared" si="79"/>
        <v>-9.8366796379051585E-3</v>
      </c>
      <c r="AQ91">
        <f t="shared" si="80"/>
        <v>230.65676279419193</v>
      </c>
      <c r="AR91">
        <f t="shared" si="81"/>
        <v>234.37074305533534</v>
      </c>
      <c r="AS91">
        <f t="shared" si="82"/>
        <v>231.232251784299</v>
      </c>
      <c r="AT91">
        <f t="shared" si="83"/>
        <v>229.36742314657411</v>
      </c>
      <c r="AU91">
        <f t="shared" si="84"/>
        <v>231.01944304940574</v>
      </c>
      <c r="AV91">
        <f t="shared" si="85"/>
        <v>228.14492020584464</v>
      </c>
      <c r="AW91">
        <f t="shared" si="86"/>
        <v>2.8745228435610954</v>
      </c>
      <c r="AX91">
        <f t="shared" si="113"/>
        <v>3.613208652156489</v>
      </c>
      <c r="AY91">
        <f t="shared" si="87"/>
        <v>-0.73868580859539357</v>
      </c>
      <c r="AZ91">
        <f t="shared" si="124"/>
        <v>227.95399966666665</v>
      </c>
      <c r="BA91">
        <f t="shared" si="125"/>
        <v>1017330434.2163746</v>
      </c>
      <c r="BB91">
        <f t="shared" si="128"/>
        <v>0</v>
      </c>
      <c r="BC91">
        <f t="shared" si="129"/>
        <v>1017330434.2163746</v>
      </c>
      <c r="BD91">
        <f t="shared" si="144"/>
        <v>11662621636.062902</v>
      </c>
      <c r="BE91">
        <f t="shared" si="145"/>
        <v>13449599501.15564</v>
      </c>
      <c r="BF91">
        <f t="shared" si="146"/>
        <v>0.86713523589016961</v>
      </c>
      <c r="BG91">
        <f t="shared" si="147"/>
        <v>46.442015512430565</v>
      </c>
      <c r="BH91">
        <f t="shared" si="88"/>
        <v>8622656</v>
      </c>
      <c r="BI91">
        <f t="shared" si="89"/>
        <v>1.2599547870570802</v>
      </c>
      <c r="BJ91">
        <f t="shared" si="130"/>
        <v>-646.30130000000179</v>
      </c>
      <c r="BK91">
        <f t="shared" si="90"/>
        <v>-2.3575414213173083E-2</v>
      </c>
      <c r="BL91">
        <f t="shared" si="91"/>
        <v>0.97642458578682689</v>
      </c>
      <c r="BM91">
        <f t="shared" si="92"/>
        <v>4.6733320261098239</v>
      </c>
      <c r="BN91">
        <f t="shared" si="93"/>
        <v>228.800003</v>
      </c>
      <c r="BO91">
        <f t="shared" si="132"/>
        <v>233.93620150000001</v>
      </c>
      <c r="BP91">
        <f t="shared" si="94"/>
        <v>225.62773510294119</v>
      </c>
      <c r="BQ91">
        <f t="shared" si="95"/>
        <v>8.3084663970588224</v>
      </c>
      <c r="BR91">
        <f t="shared" si="96"/>
        <v>-1.375</v>
      </c>
      <c r="BS91">
        <f t="shared" si="97"/>
        <v>4.7120060000000024</v>
      </c>
      <c r="BT91">
        <f t="shared" si="98"/>
        <v>2.8500060000000076</v>
      </c>
      <c r="BU91">
        <f t="shared" si="99"/>
        <v>11.98800700000001</v>
      </c>
      <c r="BV91">
        <f t="shared" si="100"/>
        <v>230.74319953333332</v>
      </c>
      <c r="BW91">
        <f t="shared" si="101"/>
        <v>231.48023757142857</v>
      </c>
      <c r="BX91">
        <f t="shared" si="102"/>
        <v>232.44065465454548</v>
      </c>
      <c r="BY91">
        <f t="shared" si="103"/>
        <v>231.42681941428575</v>
      </c>
      <c r="BZ91">
        <f t="shared" si="104"/>
        <v>244.97500600000001</v>
      </c>
      <c r="CA91">
        <f t="shared" si="105"/>
        <v>217.537994</v>
      </c>
      <c r="CB91">
        <f t="shared" si="106"/>
        <v>236.9582520866667</v>
      </c>
      <c r="CC91">
        <f t="shared" si="107"/>
        <v>235.5581649472222</v>
      </c>
      <c r="CD91">
        <f t="shared" si="108"/>
        <v>231.82090575726193</v>
      </c>
      <c r="CE91">
        <f t="shared" si="109"/>
        <v>234.11668393646838</v>
      </c>
      <c r="CF91">
        <f t="shared" si="110"/>
        <v>231.72500600000001</v>
      </c>
      <c r="CG91">
        <f t="shared" si="111"/>
        <v>233.712006</v>
      </c>
      <c r="CH91">
        <f t="shared" si="112"/>
        <v>227.574997</v>
      </c>
    </row>
    <row r="92" spans="1:86">
      <c r="A92" s="1">
        <v>39582</v>
      </c>
      <c r="B92">
        <v>226.25</v>
      </c>
      <c r="C92">
        <v>244.73800700000001</v>
      </c>
      <c r="D92">
        <v>222.787994</v>
      </c>
      <c r="E92">
        <v>242.787994</v>
      </c>
      <c r="F92">
        <v>9373188</v>
      </c>
      <c r="G92">
        <f t="shared" si="126"/>
        <v>7707782.2937305681</v>
      </c>
      <c r="H92">
        <f t="shared" si="154"/>
        <v>-30829450.820431624</v>
      </c>
      <c r="I92">
        <f t="shared" si="127"/>
        <v>234.14099875000002</v>
      </c>
      <c r="J92">
        <f t="shared" si="134"/>
        <v>240.4157525</v>
      </c>
      <c r="K92">
        <f t="shared" si="135"/>
        <v>229.09049974999999</v>
      </c>
      <c r="L92">
        <f t="shared" si="136"/>
        <v>6</v>
      </c>
      <c r="M92">
        <f t="shared" si="137"/>
        <v>2</v>
      </c>
      <c r="N92">
        <f t="shared" si="138"/>
        <v>40</v>
      </c>
      <c r="O92">
        <f t="shared" si="139"/>
        <v>80</v>
      </c>
      <c r="P92">
        <f t="shared" si="114"/>
        <v>21.950013000000013</v>
      </c>
      <c r="Q92">
        <f t="shared" si="115"/>
        <v>1.9500130000000127</v>
      </c>
      <c r="R92">
        <f t="shared" si="116"/>
        <v>20</v>
      </c>
      <c r="S92">
        <f t="shared" si="117"/>
        <v>21.950013000000013</v>
      </c>
      <c r="T92">
        <f t="shared" si="153"/>
        <v>12.76000452343054</v>
      </c>
      <c r="U92">
        <f t="shared" si="118"/>
        <v>5.7619929999999897</v>
      </c>
      <c r="V92">
        <f t="shared" si="119"/>
        <v>-17.236999999999995</v>
      </c>
      <c r="W92">
        <f t="shared" si="120"/>
        <v>5.7619929999999897</v>
      </c>
      <c r="X92">
        <f t="shared" si="121"/>
        <v>0</v>
      </c>
      <c r="Y92">
        <f t="shared" si="151"/>
        <v>3.0221868196900732</v>
      </c>
      <c r="Z92">
        <f t="shared" si="152"/>
        <v>3.5642820458878171</v>
      </c>
      <c r="AA92">
        <f t="shared" si="148"/>
        <v>23.684841287795681</v>
      </c>
      <c r="AB92">
        <f t="shared" si="149"/>
        <v>27.933234971374105</v>
      </c>
      <c r="AC92">
        <f t="shared" si="150"/>
        <v>8.2304378455477814</v>
      </c>
      <c r="AD92">
        <f t="shared" si="78"/>
        <v>19.728178435693945</v>
      </c>
      <c r="AE92">
        <f t="shared" si="131"/>
        <v>233.35499859999999</v>
      </c>
      <c r="AF92">
        <f t="shared" si="133"/>
        <v>234.74383283333336</v>
      </c>
      <c r="AG92">
        <f t="shared" si="155"/>
        <v>233.15135035000003</v>
      </c>
      <c r="AH92">
        <f t="shared" si="140"/>
        <v>234.07760009999998</v>
      </c>
      <c r="AI92">
        <f t="shared" si="141"/>
        <v>244.15539976546731</v>
      </c>
      <c r="AJ92">
        <f t="shared" si="142"/>
        <v>223.99980043453266</v>
      </c>
      <c r="AK92">
        <f t="shared" si="143"/>
        <v>0.93215752392097673</v>
      </c>
      <c r="AL92">
        <f t="shared" si="122"/>
        <v>0.82232238313480621</v>
      </c>
      <c r="AM92">
        <f t="shared" si="123"/>
        <v>7707782.2937305681</v>
      </c>
      <c r="AN92">
        <f t="shared" si="156"/>
        <v>6432160.6834483379</v>
      </c>
      <c r="AO92">
        <f t="shared" si="157"/>
        <v>152620952</v>
      </c>
      <c r="AP92">
        <f t="shared" si="79"/>
        <v>4.2144676724650089E-2</v>
      </c>
      <c r="AQ92">
        <f t="shared" si="80"/>
        <v>234.78138140416667</v>
      </c>
      <c r="AR92">
        <f t="shared" si="81"/>
        <v>237.73866242456478</v>
      </c>
      <c r="AS92">
        <f t="shared" si="82"/>
        <v>233.31228538312519</v>
      </c>
      <c r="AT92">
        <f t="shared" si="83"/>
        <v>230.57527452338243</v>
      </c>
      <c r="AU92">
        <f t="shared" si="84"/>
        <v>232.78472569199488</v>
      </c>
      <c r="AV92">
        <f t="shared" si="85"/>
        <v>229.16993537143551</v>
      </c>
      <c r="AW92">
        <f t="shared" si="86"/>
        <v>3.614790320559365</v>
      </c>
      <c r="AX92">
        <f t="shared" si="113"/>
        <v>3.6135249858370644</v>
      </c>
      <c r="AY92">
        <f t="shared" si="87"/>
        <v>1.2653347223006151E-3</v>
      </c>
      <c r="AZ92">
        <f t="shared" si="124"/>
        <v>236.77133166666667</v>
      </c>
      <c r="BA92">
        <f t="shared" si="125"/>
        <v>2219302204.7220201</v>
      </c>
      <c r="BB92">
        <f t="shared" si="128"/>
        <v>2219302204.7220201</v>
      </c>
      <c r="BC92">
        <f t="shared" si="129"/>
        <v>0</v>
      </c>
      <c r="BD92">
        <f t="shared" si="144"/>
        <v>13881923840.784924</v>
      </c>
      <c r="BE92">
        <f t="shared" si="145"/>
        <v>12039446631.87616</v>
      </c>
      <c r="BF92">
        <f t="shared" si="146"/>
        <v>1.153036702204447</v>
      </c>
      <c r="BG92">
        <f t="shared" si="147"/>
        <v>53.553973372765917</v>
      </c>
      <c r="BH92">
        <f t="shared" si="88"/>
        <v>17995844</v>
      </c>
      <c r="BI92">
        <f t="shared" si="89"/>
        <v>1.5773405506706462</v>
      </c>
      <c r="BJ92">
        <f t="shared" si="130"/>
        <v>1552.6001000000008</v>
      </c>
      <c r="BK92">
        <f t="shared" si="90"/>
        <v>7.3039226698582149E-2</v>
      </c>
      <c r="BL92">
        <f t="shared" si="91"/>
        <v>1.0730392266985822</v>
      </c>
      <c r="BM92">
        <f t="shared" si="92"/>
        <v>5.3114667909604396</v>
      </c>
      <c r="BN92">
        <f t="shared" si="93"/>
        <v>233.7630005</v>
      </c>
      <c r="BO92">
        <f t="shared" si="132"/>
        <v>232.44130100000001</v>
      </c>
      <c r="BP92">
        <f t="shared" si="94"/>
        <v>226.44079383823532</v>
      </c>
      <c r="BQ92">
        <f t="shared" si="95"/>
        <v>6.0005071617646877</v>
      </c>
      <c r="BR92">
        <f t="shared" si="96"/>
        <v>12.537993999999998</v>
      </c>
      <c r="BS92">
        <f t="shared" si="97"/>
        <v>-3.8370060000000024</v>
      </c>
      <c r="BT92">
        <f t="shared" si="98"/>
        <v>10.800003000000004</v>
      </c>
      <c r="BU92">
        <f t="shared" si="99"/>
        <v>-2.7749939999999924</v>
      </c>
      <c r="BV92">
        <f t="shared" si="100"/>
        <v>233.96086399999999</v>
      </c>
      <c r="BW92">
        <f t="shared" si="101"/>
        <v>234.18456938095238</v>
      </c>
      <c r="BX92">
        <f t="shared" si="102"/>
        <v>234.29983538181818</v>
      </c>
      <c r="BY92">
        <f t="shared" si="103"/>
        <v>232.41977592380954</v>
      </c>
      <c r="BZ92">
        <f t="shared" si="104"/>
        <v>244.97500600000001</v>
      </c>
      <c r="CA92">
        <f t="shared" si="105"/>
        <v>218.14999399999999</v>
      </c>
      <c r="CB92">
        <f t="shared" si="106"/>
        <v>233.33535007</v>
      </c>
      <c r="CC92">
        <f t="shared" si="107"/>
        <v>236.58918221111114</v>
      </c>
      <c r="CD92">
        <f t="shared" si="108"/>
        <v>233.4470281624603</v>
      </c>
      <c r="CE92">
        <f t="shared" si="109"/>
        <v>236.04564233318865</v>
      </c>
      <c r="CF92">
        <f t="shared" si="110"/>
        <v>226.26199299999999</v>
      </c>
      <c r="CG92">
        <f t="shared" si="111"/>
        <v>235.35000600000001</v>
      </c>
      <c r="CH92">
        <f t="shared" si="112"/>
        <v>222.25</v>
      </c>
    </row>
    <row r="93" spans="1:86">
      <c r="A93" s="1">
        <v>39583</v>
      </c>
      <c r="B93">
        <v>243.25</v>
      </c>
      <c r="C93">
        <v>250.5</v>
      </c>
      <c r="D93">
        <v>240.02499399999999</v>
      </c>
      <c r="E93">
        <v>246.18800400000001</v>
      </c>
      <c r="F93">
        <v>7177896</v>
      </c>
      <c r="G93">
        <f t="shared" si="126"/>
        <v>1268389.343790747</v>
      </c>
      <c r="H93">
        <f t="shared" si="154"/>
        <v>-29561061.476640876</v>
      </c>
      <c r="I93">
        <f t="shared" si="127"/>
        <v>244.99074949999999</v>
      </c>
      <c r="J93">
        <f t="shared" si="134"/>
        <v>244.99074949999999</v>
      </c>
      <c r="K93">
        <f t="shared" si="135"/>
        <v>229.09049974999999</v>
      </c>
      <c r="L93">
        <f t="shared" si="136"/>
        <v>1</v>
      </c>
      <c r="M93">
        <f t="shared" si="137"/>
        <v>3</v>
      </c>
      <c r="N93">
        <f t="shared" si="138"/>
        <v>90</v>
      </c>
      <c r="O93">
        <f t="shared" si="139"/>
        <v>70</v>
      </c>
      <c r="P93">
        <f t="shared" si="114"/>
        <v>10.475006000000008</v>
      </c>
      <c r="Q93">
        <f t="shared" si="115"/>
        <v>4.3119959999999935</v>
      </c>
      <c r="R93">
        <f t="shared" si="116"/>
        <v>6.1630100000000141</v>
      </c>
      <c r="S93">
        <f t="shared" si="117"/>
        <v>10.475006000000008</v>
      </c>
      <c r="T93">
        <f t="shared" si="153"/>
        <v>12.596790343185502</v>
      </c>
      <c r="U93">
        <f t="shared" si="118"/>
        <v>-2</v>
      </c>
      <c r="V93">
        <f t="shared" si="119"/>
        <v>-2.1000060000000076</v>
      </c>
      <c r="W93">
        <f t="shared" si="120"/>
        <v>0</v>
      </c>
      <c r="X93">
        <f t="shared" si="121"/>
        <v>0</v>
      </c>
      <c r="Y93">
        <f t="shared" si="151"/>
        <v>2.8063163325693536</v>
      </c>
      <c r="Z93">
        <f t="shared" si="152"/>
        <v>3.3096904711815442</v>
      </c>
      <c r="AA93">
        <f t="shared" si="148"/>
        <v>22.278026831553081</v>
      </c>
      <c r="AB93">
        <f t="shared" si="149"/>
        <v>26.274077610349295</v>
      </c>
      <c r="AC93">
        <f t="shared" si="150"/>
        <v>8.2304378455477725</v>
      </c>
      <c r="AD93">
        <f t="shared" si="78"/>
        <v>19.947017791055128</v>
      </c>
      <c r="AE93">
        <f t="shared" si="131"/>
        <v>235.24259940000002</v>
      </c>
      <c r="AF93">
        <f t="shared" si="133"/>
        <v>235.49383283333336</v>
      </c>
      <c r="AG93">
        <f t="shared" si="155"/>
        <v>233.28385084999999</v>
      </c>
      <c r="AH93">
        <f t="shared" si="140"/>
        <v>235.67140049999998</v>
      </c>
      <c r="AI93">
        <f t="shared" si="141"/>
        <v>247.67997207514381</v>
      </c>
      <c r="AJ93">
        <f t="shared" si="142"/>
        <v>223.66282892485614</v>
      </c>
      <c r="AK93">
        <f t="shared" si="143"/>
        <v>0.93787903641129222</v>
      </c>
      <c r="AL93">
        <f t="shared" si="122"/>
        <v>0.17670767921278702</v>
      </c>
      <c r="AM93">
        <f t="shared" si="123"/>
        <v>1268389.343790747</v>
      </c>
      <c r="AN93">
        <f t="shared" si="156"/>
        <v>3179850.1064626584</v>
      </c>
      <c r="AO93">
        <f t="shared" si="157"/>
        <v>154095076</v>
      </c>
      <c r="AP93">
        <f t="shared" si="79"/>
        <v>2.063563735458139E-2</v>
      </c>
      <c r="AQ93">
        <f t="shared" si="80"/>
        <v>238.65963308675001</v>
      </c>
      <c r="AR93">
        <f t="shared" si="81"/>
        <v>239.88281163856382</v>
      </c>
      <c r="AS93">
        <f t="shared" si="82"/>
        <v>235.62991473416264</v>
      </c>
      <c r="AT93">
        <f t="shared" si="83"/>
        <v>231.98042017627802</v>
      </c>
      <c r="AU93">
        <f t="shared" si="84"/>
        <v>234.79521743819564</v>
      </c>
      <c r="AV93">
        <f t="shared" si="85"/>
        <v>230.36120017543502</v>
      </c>
      <c r="AW93">
        <f t="shared" si="86"/>
        <v>4.4340172627606194</v>
      </c>
      <c r="AX93">
        <f t="shared" si="113"/>
        <v>3.7776234412217753</v>
      </c>
      <c r="AY93">
        <f t="shared" si="87"/>
        <v>0.65639382153884407</v>
      </c>
      <c r="AZ93">
        <f t="shared" si="124"/>
        <v>245.57099933333333</v>
      </c>
      <c r="BA93">
        <f t="shared" si="125"/>
        <v>1762683093.8307359</v>
      </c>
      <c r="BB93">
        <f t="shared" si="128"/>
        <v>1762683093.8307359</v>
      </c>
      <c r="BC93">
        <f t="shared" si="129"/>
        <v>0</v>
      </c>
      <c r="BD93">
        <f t="shared" si="144"/>
        <v>15644606934.61566</v>
      </c>
      <c r="BE93">
        <f t="shared" si="145"/>
        <v>8650585380.3598404</v>
      </c>
      <c r="BF93">
        <f t="shared" si="146"/>
        <v>1.8085026904809172</v>
      </c>
      <c r="BG93">
        <f t="shared" si="147"/>
        <v>64.393838631902327</v>
      </c>
      <c r="BH93">
        <f t="shared" si="88"/>
        <v>25173740</v>
      </c>
      <c r="BI93">
        <f t="shared" si="89"/>
        <v>1.9248108012042946</v>
      </c>
      <c r="BJ93">
        <f t="shared" si="130"/>
        <v>240.00100000000089</v>
      </c>
      <c r="BK93">
        <f t="shared" si="90"/>
        <v>1.400402855175783E-2</v>
      </c>
      <c r="BL93">
        <f t="shared" si="91"/>
        <v>1.0140040285517578</v>
      </c>
      <c r="BM93">
        <f t="shared" si="92"/>
        <v>6.3290729371015164</v>
      </c>
      <c r="BN93">
        <f t="shared" si="93"/>
        <v>245.262497</v>
      </c>
      <c r="BO93">
        <f t="shared" si="132"/>
        <v>234.41880040000001</v>
      </c>
      <c r="BP93">
        <f t="shared" si="94"/>
        <v>227.27627895588236</v>
      </c>
      <c r="BQ93">
        <f t="shared" si="95"/>
        <v>7.1425214441176479</v>
      </c>
      <c r="BR93">
        <f t="shared" si="96"/>
        <v>10.25</v>
      </c>
      <c r="BS93">
        <f t="shared" si="97"/>
        <v>9.0249939999999924</v>
      </c>
      <c r="BT93">
        <f t="shared" si="98"/>
        <v>10</v>
      </c>
      <c r="BU93">
        <f t="shared" si="99"/>
        <v>12</v>
      </c>
      <c r="BV93">
        <f t="shared" si="100"/>
        <v>238.2385324666667</v>
      </c>
      <c r="BW93">
        <f t="shared" si="101"/>
        <v>237.45433257142858</v>
      </c>
      <c r="BX93">
        <f t="shared" si="102"/>
        <v>236.50172699999999</v>
      </c>
      <c r="BY93">
        <f t="shared" si="103"/>
        <v>233.66136198571431</v>
      </c>
      <c r="BZ93">
        <f t="shared" si="104"/>
        <v>250.5</v>
      </c>
      <c r="CA93">
        <f t="shared" si="105"/>
        <v>218.14999399999999</v>
      </c>
      <c r="CB93">
        <f t="shared" si="106"/>
        <v>231.31307006333333</v>
      </c>
      <c r="CC93">
        <f t="shared" si="107"/>
        <v>233.69509719722222</v>
      </c>
      <c r="CD93">
        <f t="shared" si="108"/>
        <v>234.89940795702381</v>
      </c>
      <c r="CE93">
        <f t="shared" si="109"/>
        <v>234.88530368021435</v>
      </c>
      <c r="CF93">
        <f t="shared" si="110"/>
        <v>242.787994</v>
      </c>
      <c r="CG93">
        <f t="shared" si="111"/>
        <v>244.73800700000001</v>
      </c>
      <c r="CH93">
        <f t="shared" si="112"/>
        <v>222.787994</v>
      </c>
    </row>
    <row r="94" spans="1:86">
      <c r="A94" s="1">
        <v>39584</v>
      </c>
      <c r="B94">
        <v>248.5</v>
      </c>
      <c r="C94">
        <v>248.5</v>
      </c>
      <c r="D94">
        <v>242.125</v>
      </c>
      <c r="E94">
        <v>245.26199299999999</v>
      </c>
      <c r="F94">
        <v>3838648</v>
      </c>
      <c r="G94">
        <f t="shared" si="126"/>
        <v>-60824.657109345731</v>
      </c>
      <c r="H94">
        <f t="shared" si="154"/>
        <v>-29621886.133750223</v>
      </c>
      <c r="I94">
        <f t="shared" si="127"/>
        <v>246.09674824999999</v>
      </c>
      <c r="J94">
        <f t="shared" si="134"/>
        <v>246.09674824999999</v>
      </c>
      <c r="K94">
        <f t="shared" si="135"/>
        <v>229.09049974999999</v>
      </c>
      <c r="L94">
        <f t="shared" si="136"/>
        <v>1</v>
      </c>
      <c r="M94">
        <f t="shared" si="137"/>
        <v>4</v>
      </c>
      <c r="N94">
        <f t="shared" si="138"/>
        <v>90</v>
      </c>
      <c r="O94">
        <f t="shared" si="139"/>
        <v>60</v>
      </c>
      <c r="P94">
        <f t="shared" si="114"/>
        <v>6.375</v>
      </c>
      <c r="Q94">
        <f t="shared" si="115"/>
        <v>3.2380070000000103</v>
      </c>
      <c r="R94">
        <f t="shared" si="116"/>
        <v>3.1369929999999897</v>
      </c>
      <c r="S94">
        <f t="shared" si="117"/>
        <v>6.375</v>
      </c>
      <c r="T94">
        <f t="shared" si="153"/>
        <v>12.152376747243681</v>
      </c>
      <c r="U94">
        <f t="shared" si="118"/>
        <v>-1</v>
      </c>
      <c r="V94">
        <f t="shared" si="119"/>
        <v>5.3130040000000065</v>
      </c>
      <c r="W94">
        <f t="shared" si="120"/>
        <v>0</v>
      </c>
      <c r="X94">
        <f t="shared" si="121"/>
        <v>5.3130040000000065</v>
      </c>
      <c r="Y94">
        <f t="shared" si="151"/>
        <v>2.6058651659572569</v>
      </c>
      <c r="Z94">
        <f t="shared" si="152"/>
        <v>3.4527842946685774</v>
      </c>
      <c r="AA94">
        <f t="shared" si="148"/>
        <v>21.443255259085852</v>
      </c>
      <c r="AB94">
        <f t="shared" si="149"/>
        <v>28.41241977995551</v>
      </c>
      <c r="AC94">
        <f t="shared" si="150"/>
        <v>13.978678486275017</v>
      </c>
      <c r="AD94">
        <f t="shared" ref="AD94:AD157" si="158">AVERAGE(AC81:AC94)</f>
        <v>18.540543426539987</v>
      </c>
      <c r="AE94">
        <f t="shared" si="131"/>
        <v>238.444998</v>
      </c>
      <c r="AF94">
        <f t="shared" si="133"/>
        <v>236.91249833333336</v>
      </c>
      <c r="AG94">
        <f t="shared" si="155"/>
        <v>233.39820020000002</v>
      </c>
      <c r="AH94">
        <f t="shared" si="140"/>
        <v>236.60379940000001</v>
      </c>
      <c r="AI94">
        <f t="shared" si="141"/>
        <v>249.92639956927297</v>
      </c>
      <c r="AJ94">
        <f t="shared" si="142"/>
        <v>223.28119923072705</v>
      </c>
      <c r="AK94">
        <f t="shared" si="143"/>
        <v>0.82494383566239193</v>
      </c>
      <c r="AL94">
        <f t="shared" si="122"/>
        <v>-1.5845333333336563E-2</v>
      </c>
      <c r="AM94">
        <f t="shared" si="123"/>
        <v>-60824.657109345731</v>
      </c>
      <c r="AN94">
        <f t="shared" si="156"/>
        <v>6370595.5628317064</v>
      </c>
      <c r="AO94">
        <f t="shared" si="157"/>
        <v>151494956</v>
      </c>
      <c r="AP94">
        <f t="shared" ref="AP94:AP157" si="159">AN94/AO94</f>
        <v>4.2051535780714085E-2</v>
      </c>
      <c r="AQ94">
        <f t="shared" ref="AQ94:AQ157" si="160">((E94-AQ93)*0.34)+AQ93</f>
        <v>240.904435457255</v>
      </c>
      <c r="AR94">
        <f t="shared" ref="AR94:AR157" si="161">((E95-AR93)*0.285)+AR93</f>
        <v>239.63833361157313</v>
      </c>
      <c r="AS94">
        <f t="shared" ref="AS94:AS157" si="162">((E94-AS93)*0.18)+AS93</f>
        <v>237.36368882201336</v>
      </c>
      <c r="AT94">
        <f t="shared" ref="AT94:AT157" si="163">((E94-AT93)*0.09)+AT93</f>
        <v>233.175761730413</v>
      </c>
      <c r="AU94">
        <f t="shared" ref="AU94:AU157" si="164">((E94-AU93)*0.15)+AU93</f>
        <v>236.3652337724663</v>
      </c>
      <c r="AV94">
        <f t="shared" ref="AV94:AV157" si="165">((E94-AV93)*0.07)+AV93</f>
        <v>231.40425567315455</v>
      </c>
      <c r="AW94">
        <f t="shared" ref="AW94:AW157" si="166">AU94-AV94</f>
        <v>4.9609780993117454</v>
      </c>
      <c r="AX94">
        <f t="shared" si="113"/>
        <v>4.0142943728397693</v>
      </c>
      <c r="AY94">
        <f t="shared" si="87"/>
        <v>0.94668372647197607</v>
      </c>
      <c r="AZ94">
        <f t="shared" si="124"/>
        <v>245.29566433333332</v>
      </c>
      <c r="BA94">
        <f t="shared" si="125"/>
        <v>941603711.30182123</v>
      </c>
      <c r="BB94">
        <f t="shared" si="128"/>
        <v>0</v>
      </c>
      <c r="BC94">
        <f t="shared" si="129"/>
        <v>941603711.30182123</v>
      </c>
      <c r="BD94">
        <f t="shared" si="144"/>
        <v>14115975089.910894</v>
      </c>
      <c r="BE94">
        <f t="shared" si="145"/>
        <v>9592189091.6616611</v>
      </c>
      <c r="BF94">
        <f t="shared" si="146"/>
        <v>1.4716114283215798</v>
      </c>
      <c r="BG94">
        <f t="shared" si="147"/>
        <v>59.540565780638126</v>
      </c>
      <c r="BH94">
        <f t="shared" si="88"/>
        <v>21335092</v>
      </c>
      <c r="BI94">
        <f t="shared" si="89"/>
        <v>2.143857763065018</v>
      </c>
      <c r="BJ94">
        <f t="shared" si="130"/>
        <v>-192.60110000000168</v>
      </c>
      <c r="BK94">
        <f t="shared" si="90"/>
        <v>-3.7613977324419787E-3</v>
      </c>
      <c r="BL94">
        <f t="shared" si="91"/>
        <v>0.996238602267558</v>
      </c>
      <c r="BM94">
        <f t="shared" si="92"/>
        <v>7.0216268151077008</v>
      </c>
      <c r="BN94">
        <f t="shared" si="93"/>
        <v>245.3125</v>
      </c>
      <c r="BO94">
        <f t="shared" si="132"/>
        <v>236.75630040000001</v>
      </c>
      <c r="BP94">
        <f t="shared" si="94"/>
        <v>227.90477905882355</v>
      </c>
      <c r="BQ94">
        <f t="shared" si="95"/>
        <v>8.8515213411764648</v>
      </c>
      <c r="BR94">
        <f t="shared" si="96"/>
        <v>13.398985999999979</v>
      </c>
      <c r="BS94">
        <f t="shared" si="97"/>
        <v>11.837006000000002</v>
      </c>
      <c r="BT94">
        <f t="shared" si="98"/>
        <v>11.125</v>
      </c>
      <c r="BU94">
        <f t="shared" si="99"/>
        <v>12.25</v>
      </c>
      <c r="BV94">
        <f t="shared" si="100"/>
        <v>241.57833033333333</v>
      </c>
      <c r="BW94">
        <f t="shared" si="101"/>
        <v>240.24523547619049</v>
      </c>
      <c r="BX94">
        <f t="shared" si="102"/>
        <v>238.24547109090909</v>
      </c>
      <c r="BY94">
        <f t="shared" si="103"/>
        <v>234.80213742857146</v>
      </c>
      <c r="BZ94">
        <f t="shared" si="104"/>
        <v>250.5</v>
      </c>
      <c r="CA94">
        <f t="shared" si="105"/>
        <v>218.14999399999999</v>
      </c>
      <c r="CB94">
        <f t="shared" si="106"/>
        <v>233.89918341666666</v>
      </c>
      <c r="CC94">
        <f t="shared" si="107"/>
        <v>232.24630810833332</v>
      </c>
      <c r="CD94">
        <f t="shared" si="108"/>
        <v>234.57062248567462</v>
      </c>
      <c r="CE94">
        <f t="shared" si="109"/>
        <v>233.80250294404033</v>
      </c>
      <c r="CF94">
        <f t="shared" si="110"/>
        <v>246.18800400000001</v>
      </c>
      <c r="CG94">
        <f t="shared" si="111"/>
        <v>250.5</v>
      </c>
      <c r="CH94">
        <f t="shared" si="112"/>
        <v>240.02499399999999</v>
      </c>
    </row>
    <row r="95" spans="1:86">
      <c r="A95" s="1">
        <v>39588</v>
      </c>
      <c r="B95">
        <v>243.75</v>
      </c>
      <c r="C95">
        <v>247.5</v>
      </c>
      <c r="D95">
        <v>236.81199599999999</v>
      </c>
      <c r="E95">
        <v>239.02499399999999</v>
      </c>
      <c r="F95">
        <v>4946904</v>
      </c>
      <c r="G95">
        <f t="shared" si="126"/>
        <v>-2898347.7572830273</v>
      </c>
      <c r="H95">
        <f t="shared" si="154"/>
        <v>-32520233.891033251</v>
      </c>
      <c r="I95">
        <f t="shared" si="127"/>
        <v>241.7717475</v>
      </c>
      <c r="J95">
        <f t="shared" si="134"/>
        <v>246.09674824999999</v>
      </c>
      <c r="K95">
        <f t="shared" si="135"/>
        <v>229.09049974999999</v>
      </c>
      <c r="L95">
        <f t="shared" si="136"/>
        <v>2</v>
      </c>
      <c r="M95">
        <f t="shared" si="137"/>
        <v>5</v>
      </c>
      <c r="N95">
        <f t="shared" si="138"/>
        <v>80</v>
      </c>
      <c r="O95">
        <f t="shared" si="139"/>
        <v>50</v>
      </c>
      <c r="P95">
        <f t="shared" si="114"/>
        <v>10.688004000000006</v>
      </c>
      <c r="Q95">
        <f t="shared" si="115"/>
        <v>8.4750060000000076</v>
      </c>
      <c r="R95">
        <f t="shared" si="116"/>
        <v>2.2129979999999989</v>
      </c>
      <c r="S95">
        <f t="shared" si="117"/>
        <v>10.688004000000006</v>
      </c>
      <c r="T95">
        <f t="shared" si="153"/>
        <v>12.047778693869132</v>
      </c>
      <c r="U95">
        <f t="shared" si="118"/>
        <v>-5.5</v>
      </c>
      <c r="V95">
        <f t="shared" si="119"/>
        <v>8.0619959999999935</v>
      </c>
      <c r="W95">
        <f t="shared" si="120"/>
        <v>0</v>
      </c>
      <c r="X95">
        <f t="shared" si="121"/>
        <v>8.0619959999999935</v>
      </c>
      <c r="Y95">
        <f t="shared" si="151"/>
        <v>2.4197319398174528</v>
      </c>
      <c r="Z95">
        <f t="shared" si="152"/>
        <v>3.7820137021922497</v>
      </c>
      <c r="AA95">
        <f t="shared" si="148"/>
        <v>20.084465371602526</v>
      </c>
      <c r="AB95">
        <f t="shared" si="149"/>
        <v>31.391792614159147</v>
      </c>
      <c r="AC95">
        <f t="shared" si="150"/>
        <v>21.966101820540697</v>
      </c>
      <c r="AD95">
        <f t="shared" si="158"/>
        <v>18.427757838578401</v>
      </c>
      <c r="AE95">
        <f t="shared" si="131"/>
        <v>239.90499559999998</v>
      </c>
      <c r="AF95">
        <f t="shared" si="133"/>
        <v>238.541664</v>
      </c>
      <c r="AG95">
        <f t="shared" si="155"/>
        <v>232.8381996</v>
      </c>
      <c r="AH95">
        <f t="shared" si="140"/>
        <v>237.31999809999996</v>
      </c>
      <c r="AI95">
        <f t="shared" si="141"/>
        <v>250.31210113389511</v>
      </c>
      <c r="AJ95">
        <f t="shared" si="142"/>
        <v>224.32789506610482</v>
      </c>
      <c r="AK95">
        <f t="shared" si="143"/>
        <v>0.56561662478937624</v>
      </c>
      <c r="AL95">
        <f t="shared" si="122"/>
        <v>-0.58589124779519219</v>
      </c>
      <c r="AM95">
        <f t="shared" si="123"/>
        <v>-2898347.7572830273</v>
      </c>
      <c r="AN95">
        <f t="shared" si="156"/>
        <v>1863065.5179763585</v>
      </c>
      <c r="AO95">
        <f t="shared" si="157"/>
        <v>152442304</v>
      </c>
      <c r="AP95">
        <f t="shared" si="159"/>
        <v>1.2221446862783959E-2</v>
      </c>
      <c r="AQ95">
        <f t="shared" si="160"/>
        <v>240.26542536178829</v>
      </c>
      <c r="AR95">
        <f t="shared" si="161"/>
        <v>240.10478182227479</v>
      </c>
      <c r="AS95">
        <f t="shared" si="162"/>
        <v>237.66272375405094</v>
      </c>
      <c r="AT95">
        <f t="shared" si="163"/>
        <v>233.70219263467584</v>
      </c>
      <c r="AU95">
        <f t="shared" si="164"/>
        <v>236.76419780659634</v>
      </c>
      <c r="AV95">
        <f t="shared" si="165"/>
        <v>231.93770735603374</v>
      </c>
      <c r="AW95">
        <f t="shared" si="166"/>
        <v>4.8264904505626021</v>
      </c>
      <c r="AX95">
        <f t="shared" si="113"/>
        <v>4.1767335883843355</v>
      </c>
      <c r="AY95">
        <f t="shared" si="87"/>
        <v>0.64975686217826656</v>
      </c>
      <c r="AZ95">
        <f t="shared" si="124"/>
        <v>241.11233000000001</v>
      </c>
      <c r="BA95">
        <f t="shared" si="125"/>
        <v>1192759549.72632</v>
      </c>
      <c r="BB95">
        <f t="shared" si="128"/>
        <v>0</v>
      </c>
      <c r="BC95">
        <f t="shared" si="129"/>
        <v>1192759549.72632</v>
      </c>
      <c r="BD95">
        <f t="shared" si="144"/>
        <v>14115975089.910894</v>
      </c>
      <c r="BE95">
        <f t="shared" si="145"/>
        <v>9411601610.8565121</v>
      </c>
      <c r="BF95">
        <f t="shared" si="146"/>
        <v>1.4998483439447514</v>
      </c>
      <c r="BG95">
        <f t="shared" si="147"/>
        <v>59.997573355909914</v>
      </c>
      <c r="BH95">
        <f t="shared" si="88"/>
        <v>16388188</v>
      </c>
      <c r="BI95">
        <f t="shared" si="89"/>
        <v>2.0809425537494617</v>
      </c>
      <c r="BJ95">
        <f t="shared" si="130"/>
        <v>-723.69989999999973</v>
      </c>
      <c r="BK95">
        <f t="shared" si="90"/>
        <v>-2.5429945030251783E-2</v>
      </c>
      <c r="BL95">
        <f t="shared" si="91"/>
        <v>0.97457005496974825</v>
      </c>
      <c r="BM95">
        <f t="shared" si="92"/>
        <v>6.8474395304489315</v>
      </c>
      <c r="BN95">
        <f t="shared" si="93"/>
        <v>242.15599800000001</v>
      </c>
      <c r="BO95">
        <f t="shared" si="132"/>
        <v>239.05879970000001</v>
      </c>
      <c r="BP95">
        <f t="shared" si="94"/>
        <v>228.71414673529415</v>
      </c>
      <c r="BQ95">
        <f t="shared" si="95"/>
        <v>10.344652964705858</v>
      </c>
      <c r="BR95">
        <f t="shared" si="96"/>
        <v>4.7630010000000027</v>
      </c>
      <c r="BS95">
        <f t="shared" si="97"/>
        <v>18.662002000000001</v>
      </c>
      <c r="BT95">
        <f t="shared" si="98"/>
        <v>10</v>
      </c>
      <c r="BU95">
        <f t="shared" si="99"/>
        <v>16.25</v>
      </c>
      <c r="BV95">
        <f t="shared" si="100"/>
        <v>241.77166233333335</v>
      </c>
      <c r="BW95">
        <f t="shared" si="101"/>
        <v>240.84880566666666</v>
      </c>
      <c r="BX95">
        <f t="shared" si="102"/>
        <v>238.68568829090907</v>
      </c>
      <c r="BY95">
        <f t="shared" si="103"/>
        <v>235.33802255238098</v>
      </c>
      <c r="BZ95">
        <f t="shared" si="104"/>
        <v>250.5</v>
      </c>
      <c r="CA95">
        <f t="shared" si="105"/>
        <v>218.14999399999999</v>
      </c>
      <c r="CB95">
        <f t="shared" si="106"/>
        <v>235.84592835333333</v>
      </c>
      <c r="CC95">
        <f t="shared" si="107"/>
        <v>234.67293018055557</v>
      </c>
      <c r="CD95">
        <f t="shared" si="108"/>
        <v>235.85886647158728</v>
      </c>
      <c r="CE95">
        <f t="shared" si="109"/>
        <v>230.7580292577039</v>
      </c>
      <c r="CF95">
        <f t="shared" si="110"/>
        <v>245.26199299999999</v>
      </c>
      <c r="CG95">
        <f t="shared" si="111"/>
        <v>248.5</v>
      </c>
      <c r="CH95">
        <f t="shared" si="112"/>
        <v>242.125</v>
      </c>
    </row>
    <row r="96" spans="1:86">
      <c r="A96" s="1">
        <v>39589</v>
      </c>
      <c r="B96">
        <v>232</v>
      </c>
      <c r="C96">
        <v>242</v>
      </c>
      <c r="D96">
        <v>228.75</v>
      </c>
      <c r="E96">
        <v>241.27499399999999</v>
      </c>
      <c r="F96">
        <v>3140184</v>
      </c>
      <c r="G96">
        <f t="shared" si="126"/>
        <v>2796538.3787012794</v>
      </c>
      <c r="H96">
        <f t="shared" si="154"/>
        <v>-29723695.51233197</v>
      </c>
      <c r="I96">
        <f t="shared" si="127"/>
        <v>236.0062485</v>
      </c>
      <c r="J96">
        <f t="shared" si="134"/>
        <v>246.09674824999999</v>
      </c>
      <c r="K96">
        <f t="shared" si="135"/>
        <v>229.09049974999999</v>
      </c>
      <c r="L96">
        <f t="shared" si="136"/>
        <v>3</v>
      </c>
      <c r="M96">
        <f t="shared" si="137"/>
        <v>6</v>
      </c>
      <c r="N96">
        <f t="shared" si="138"/>
        <v>70</v>
      </c>
      <c r="O96">
        <f t="shared" si="139"/>
        <v>40</v>
      </c>
      <c r="P96">
        <f t="shared" si="114"/>
        <v>13.25</v>
      </c>
      <c r="Q96">
        <f t="shared" si="115"/>
        <v>0.72500600000000759</v>
      </c>
      <c r="R96">
        <f t="shared" si="116"/>
        <v>12.524993999999992</v>
      </c>
      <c r="S96">
        <f t="shared" si="117"/>
        <v>13.25</v>
      </c>
      <c r="T96">
        <f t="shared" si="153"/>
        <v>12.133651644307051</v>
      </c>
      <c r="U96">
        <f t="shared" si="118"/>
        <v>4.375</v>
      </c>
      <c r="V96">
        <f t="shared" si="119"/>
        <v>-9</v>
      </c>
      <c r="W96">
        <f t="shared" si="120"/>
        <v>4.375</v>
      </c>
      <c r="X96">
        <f t="shared" si="121"/>
        <v>0</v>
      </c>
      <c r="Y96">
        <f t="shared" si="151"/>
        <v>2.5593939441162061</v>
      </c>
      <c r="Z96">
        <f t="shared" si="152"/>
        <v>3.511869866321375</v>
      </c>
      <c r="AA96">
        <f t="shared" si="148"/>
        <v>21.093352760931126</v>
      </c>
      <c r="AB96">
        <f t="shared" si="149"/>
        <v>28.943223106039127</v>
      </c>
      <c r="AC96">
        <f t="shared" si="150"/>
        <v>15.688264452743649</v>
      </c>
      <c r="AD96">
        <f t="shared" si="158"/>
        <v>17.986671386692926</v>
      </c>
      <c r="AE96">
        <f t="shared" si="131"/>
        <v>242.9075958</v>
      </c>
      <c r="AF96">
        <f t="shared" si="133"/>
        <v>240.13332866666664</v>
      </c>
      <c r="AG96">
        <f t="shared" si="155"/>
        <v>232.48444900000004</v>
      </c>
      <c r="AH96">
        <f t="shared" si="140"/>
        <v>238.02129819999999</v>
      </c>
      <c r="AI96">
        <f t="shared" si="141"/>
        <v>251.03451044268607</v>
      </c>
      <c r="AJ96">
        <f t="shared" si="142"/>
        <v>225.00808595731391</v>
      </c>
      <c r="AK96">
        <f t="shared" si="143"/>
        <v>0.6250150900224003</v>
      </c>
      <c r="AL96">
        <f t="shared" si="122"/>
        <v>0.8905651320754705</v>
      </c>
      <c r="AM96">
        <f t="shared" si="123"/>
        <v>2796538.3787012794</v>
      </c>
      <c r="AN96">
        <f t="shared" si="156"/>
        <v>7103719.5452708621</v>
      </c>
      <c r="AO96">
        <f t="shared" si="157"/>
        <v>152183192</v>
      </c>
      <c r="AP96">
        <f t="shared" si="159"/>
        <v>4.6678739300400944E-2</v>
      </c>
      <c r="AQ96">
        <f t="shared" si="160"/>
        <v>240.60867869878027</v>
      </c>
      <c r="AR96">
        <f t="shared" si="161"/>
        <v>240.15699729292646</v>
      </c>
      <c r="AS96">
        <f t="shared" si="162"/>
        <v>238.31293239832178</v>
      </c>
      <c r="AT96">
        <f t="shared" si="163"/>
        <v>234.38374475755501</v>
      </c>
      <c r="AU96">
        <f t="shared" si="164"/>
        <v>237.44081723560689</v>
      </c>
      <c r="AV96">
        <f t="shared" si="165"/>
        <v>232.59131742111137</v>
      </c>
      <c r="AW96">
        <f t="shared" si="166"/>
        <v>4.8494998144955161</v>
      </c>
      <c r="AX96">
        <f t="shared" si="113"/>
        <v>4.3112868336065713</v>
      </c>
      <c r="AY96">
        <f t="shared" si="87"/>
        <v>0.53821298088894487</v>
      </c>
      <c r="AZ96">
        <f t="shared" si="124"/>
        <v>237.34166466666667</v>
      </c>
      <c r="BA96">
        <f t="shared" si="125"/>
        <v>745296497.91963208</v>
      </c>
      <c r="BB96">
        <f t="shared" si="128"/>
        <v>0</v>
      </c>
      <c r="BC96">
        <f t="shared" si="129"/>
        <v>745296497.91963208</v>
      </c>
      <c r="BD96">
        <f t="shared" si="144"/>
        <v>10454305579.020235</v>
      </c>
      <c r="BE96">
        <f t="shared" si="145"/>
        <v>10156898108.776144</v>
      </c>
      <c r="BF96">
        <f t="shared" si="146"/>
        <v>1.0292813285177207</v>
      </c>
      <c r="BG96">
        <f t="shared" si="147"/>
        <v>50.721470406942274</v>
      </c>
      <c r="BH96">
        <f t="shared" si="88"/>
        <v>19528372</v>
      </c>
      <c r="BI96">
        <f t="shared" si="89"/>
        <v>2.0849874656823051</v>
      </c>
      <c r="BJ96">
        <f t="shared" si="130"/>
        <v>125</v>
      </c>
      <c r="BK96">
        <f t="shared" si="90"/>
        <v>9.4132415290427741E-3</v>
      </c>
      <c r="BL96">
        <f t="shared" si="91"/>
        <v>1.0094132415290429</v>
      </c>
      <c r="BM96">
        <f t="shared" si="92"/>
        <v>6.8585650603457839</v>
      </c>
      <c r="BN96">
        <f t="shared" si="93"/>
        <v>235.375</v>
      </c>
      <c r="BO96">
        <f t="shared" si="132"/>
        <v>240.37379909999999</v>
      </c>
      <c r="BP96">
        <f t="shared" si="94"/>
        <v>229.28877904411766</v>
      </c>
      <c r="BQ96">
        <f t="shared" si="95"/>
        <v>11.085020055882325</v>
      </c>
      <c r="BR96">
        <f t="shared" si="96"/>
        <v>-0.41301000000001409</v>
      </c>
      <c r="BS96">
        <f t="shared" si="97"/>
        <v>-8.75</v>
      </c>
      <c r="BT96">
        <f t="shared" si="98"/>
        <v>-2.9750060000000076</v>
      </c>
      <c r="BU96">
        <f t="shared" si="99"/>
        <v>-5.5</v>
      </c>
      <c r="BV96">
        <f t="shared" si="100"/>
        <v>242.22832846666662</v>
      </c>
      <c r="BW96">
        <f t="shared" si="101"/>
        <v>241.62975709523809</v>
      </c>
      <c r="BX96">
        <f t="shared" si="102"/>
        <v>239.40477845454546</v>
      </c>
      <c r="BY96">
        <f t="shared" si="103"/>
        <v>236.14152678095232</v>
      </c>
      <c r="BZ96">
        <f t="shared" si="104"/>
        <v>250.5</v>
      </c>
      <c r="CA96">
        <f t="shared" si="105"/>
        <v>222.25</v>
      </c>
      <c r="CB96">
        <f t="shared" si="106"/>
        <v>243.64906640999999</v>
      </c>
      <c r="CC96">
        <f t="shared" si="107"/>
        <v>236.56049507222221</v>
      </c>
      <c r="CD96">
        <f t="shared" si="108"/>
        <v>236.90840065896828</v>
      </c>
      <c r="CE96">
        <f t="shared" si="109"/>
        <v>226.84558899346379</v>
      </c>
      <c r="CF96">
        <f t="shared" si="110"/>
        <v>239.02499399999999</v>
      </c>
      <c r="CG96">
        <f t="shared" si="111"/>
        <v>247.5</v>
      </c>
      <c r="CH96">
        <f t="shared" si="112"/>
        <v>236.81199599999999</v>
      </c>
    </row>
    <row r="97" spans="1:86">
      <c r="A97" s="1">
        <v>39590</v>
      </c>
      <c r="B97">
        <v>239.125</v>
      </c>
      <c r="C97">
        <v>246.375</v>
      </c>
      <c r="D97">
        <v>237.75</v>
      </c>
      <c r="E97">
        <v>240.287994</v>
      </c>
      <c r="F97">
        <v>5445200</v>
      </c>
      <c r="G97">
        <f t="shared" si="126"/>
        <v>-2240589.0020173942</v>
      </c>
      <c r="H97">
        <f t="shared" si="154"/>
        <v>-31964284.514349364</v>
      </c>
      <c r="I97">
        <f t="shared" si="127"/>
        <v>240.88449850000001</v>
      </c>
      <c r="J97">
        <f t="shared" si="134"/>
        <v>246.09674824999999</v>
      </c>
      <c r="K97">
        <f t="shared" si="135"/>
        <v>229.09049974999999</v>
      </c>
      <c r="L97">
        <f t="shared" si="136"/>
        <v>4</v>
      </c>
      <c r="M97">
        <f t="shared" si="137"/>
        <v>7</v>
      </c>
      <c r="N97">
        <f t="shared" si="138"/>
        <v>60</v>
      </c>
      <c r="O97">
        <f t="shared" si="139"/>
        <v>30</v>
      </c>
      <c r="P97">
        <f t="shared" si="114"/>
        <v>8.625</v>
      </c>
      <c r="Q97">
        <f t="shared" si="115"/>
        <v>6.0870060000000024</v>
      </c>
      <c r="R97">
        <f t="shared" si="116"/>
        <v>2.5379939999999976</v>
      </c>
      <c r="S97">
        <f t="shared" si="117"/>
        <v>8.625</v>
      </c>
      <c r="T97">
        <f t="shared" si="153"/>
        <v>11.883033669713692</v>
      </c>
      <c r="U97">
        <f t="shared" si="118"/>
        <v>-1.4499969999999962</v>
      </c>
      <c r="V97">
        <f t="shared" si="119"/>
        <v>6.2250060000000076</v>
      </c>
      <c r="W97">
        <f t="shared" si="120"/>
        <v>0</v>
      </c>
      <c r="X97">
        <f t="shared" si="121"/>
        <v>6.2250060000000076</v>
      </c>
      <c r="Y97">
        <f t="shared" si="151"/>
        <v>2.3765800909650485</v>
      </c>
      <c r="Z97">
        <f t="shared" si="152"/>
        <v>3.7056653044412777</v>
      </c>
      <c r="AA97">
        <f t="shared" si="148"/>
        <v>19.99977578976522</v>
      </c>
      <c r="AB97">
        <f t="shared" si="149"/>
        <v>31.184505635845444</v>
      </c>
      <c r="AC97">
        <f t="shared" si="150"/>
        <v>21.851884083467489</v>
      </c>
      <c r="AD97">
        <f t="shared" si="158"/>
        <v>18.531588694684874</v>
      </c>
      <c r="AE97">
        <f t="shared" si="131"/>
        <v>242.4075958</v>
      </c>
      <c r="AF97">
        <f t="shared" si="133"/>
        <v>242.47099549999999</v>
      </c>
      <c r="AG97">
        <f t="shared" si="155"/>
        <v>233.40884855000004</v>
      </c>
      <c r="AH97">
        <f t="shared" si="140"/>
        <v>237.88129719999998</v>
      </c>
      <c r="AI97">
        <f t="shared" si="141"/>
        <v>250.76316675079369</v>
      </c>
      <c r="AJ97">
        <f t="shared" si="142"/>
        <v>224.99942764920627</v>
      </c>
      <c r="AK97">
        <f t="shared" si="143"/>
        <v>0.5934141116128494</v>
      </c>
      <c r="AL97">
        <f t="shared" si="122"/>
        <v>-0.41147965217391358</v>
      </c>
      <c r="AM97">
        <f t="shared" si="123"/>
        <v>-2240589.0020173942</v>
      </c>
      <c r="AN97">
        <f t="shared" si="156"/>
        <v>17255771.466585096</v>
      </c>
      <c r="AO97">
        <f t="shared" si="157"/>
        <v>143843196</v>
      </c>
      <c r="AP97">
        <f t="shared" si="159"/>
        <v>0.1199623753255948</v>
      </c>
      <c r="AQ97">
        <f t="shared" si="160"/>
        <v>240.49964590119498</v>
      </c>
      <c r="AR97">
        <f t="shared" si="161"/>
        <v>238.14575477444242</v>
      </c>
      <c r="AS97">
        <f t="shared" si="162"/>
        <v>238.66844348662386</v>
      </c>
      <c r="AT97">
        <f t="shared" si="163"/>
        <v>234.91512718937506</v>
      </c>
      <c r="AU97">
        <f t="shared" si="164"/>
        <v>237.86789375026586</v>
      </c>
      <c r="AV97">
        <f t="shared" si="165"/>
        <v>233.13008478163357</v>
      </c>
      <c r="AW97">
        <f t="shared" si="166"/>
        <v>4.7378089686322937</v>
      </c>
      <c r="AX97">
        <f t="shared" si="113"/>
        <v>4.3965912606117161</v>
      </c>
      <c r="AY97">
        <f t="shared" si="87"/>
        <v>0.3412177080205776</v>
      </c>
      <c r="AZ97">
        <f t="shared" si="124"/>
        <v>241.47099800000001</v>
      </c>
      <c r="BA97">
        <f t="shared" si="125"/>
        <v>1314857878.3096001</v>
      </c>
      <c r="BB97">
        <f t="shared" si="128"/>
        <v>1314857878.3096001</v>
      </c>
      <c r="BC97">
        <f t="shared" si="129"/>
        <v>0</v>
      </c>
      <c r="BD97">
        <f t="shared" si="144"/>
        <v>9584356802.0991974</v>
      </c>
      <c r="BE97">
        <f t="shared" si="145"/>
        <v>10156898108.776144</v>
      </c>
      <c r="BF97">
        <f t="shared" si="146"/>
        <v>0.94363029927589426</v>
      </c>
      <c r="BG97">
        <f t="shared" si="147"/>
        <v>48.549886242638159</v>
      </c>
      <c r="BH97">
        <f t="shared" si="88"/>
        <v>14083172</v>
      </c>
      <c r="BI97">
        <f t="shared" si="89"/>
        <v>2.0322597888084957</v>
      </c>
      <c r="BJ97">
        <f t="shared" si="130"/>
        <v>-198.69999999999948</v>
      </c>
      <c r="BK97">
        <f t="shared" si="90"/>
        <v>-4.090767897812049E-3</v>
      </c>
      <c r="BL97">
        <f t="shared" si="91"/>
        <v>0.99590923210218796</v>
      </c>
      <c r="BM97">
        <f t="shared" si="92"/>
        <v>6.7893413836132206</v>
      </c>
      <c r="BN97">
        <f t="shared" si="93"/>
        <v>242.0625</v>
      </c>
      <c r="BO97">
        <f t="shared" si="132"/>
        <v>242.03369899999998</v>
      </c>
      <c r="BP97">
        <f t="shared" si="94"/>
        <v>230.27573502941175</v>
      </c>
      <c r="BQ97">
        <f t="shared" si="95"/>
        <v>11.757963970588236</v>
      </c>
      <c r="BR97">
        <f t="shared" si="96"/>
        <v>3.5379939999999976</v>
      </c>
      <c r="BS97">
        <f t="shared" si="97"/>
        <v>8.25</v>
      </c>
      <c r="BT97">
        <f t="shared" si="98"/>
        <v>5.125</v>
      </c>
      <c r="BU97">
        <f t="shared" si="99"/>
        <v>-2.1000060000000076</v>
      </c>
      <c r="BV97">
        <f t="shared" si="100"/>
        <v>241.35512786666669</v>
      </c>
      <c r="BW97">
        <f t="shared" si="101"/>
        <v>241.67394719047618</v>
      </c>
      <c r="BX97">
        <f t="shared" si="102"/>
        <v>239.81690496363632</v>
      </c>
      <c r="BY97">
        <f t="shared" si="103"/>
        <v>236.88472154285714</v>
      </c>
      <c r="BZ97">
        <f t="shared" si="104"/>
        <v>250.5</v>
      </c>
      <c r="CA97">
        <f t="shared" si="105"/>
        <v>222.25</v>
      </c>
      <c r="CB97">
        <f t="shared" si="106"/>
        <v>244.14995164333331</v>
      </c>
      <c r="CC97">
        <f t="shared" si="107"/>
        <v>243.45272125833333</v>
      </c>
      <c r="CD97">
        <f t="shared" si="108"/>
        <v>235.17112991134917</v>
      </c>
      <c r="CE97">
        <f t="shared" si="109"/>
        <v>227.85869071945885</v>
      </c>
      <c r="CF97">
        <f t="shared" si="110"/>
        <v>241.27499399999999</v>
      </c>
      <c r="CG97">
        <f t="shared" si="111"/>
        <v>242</v>
      </c>
      <c r="CH97">
        <f t="shared" si="112"/>
        <v>228.75</v>
      </c>
    </row>
    <row r="98" spans="1:86">
      <c r="A98" s="1">
        <v>39591</v>
      </c>
      <c r="B98">
        <v>243.72500600000001</v>
      </c>
      <c r="C98">
        <v>244.925003</v>
      </c>
      <c r="D98">
        <v>231.52499399999999</v>
      </c>
      <c r="E98">
        <v>233.10000600000001</v>
      </c>
      <c r="F98">
        <v>5401384</v>
      </c>
      <c r="G98">
        <f t="shared" si="126"/>
        <v>-4131646.8503297162</v>
      </c>
      <c r="H98">
        <f t="shared" si="154"/>
        <v>-36095931.364679083</v>
      </c>
      <c r="I98">
        <f t="shared" si="127"/>
        <v>238.31875225000002</v>
      </c>
      <c r="J98">
        <f t="shared" si="134"/>
        <v>246.09674824999999</v>
      </c>
      <c r="K98">
        <f t="shared" si="135"/>
        <v>229.09049974999999</v>
      </c>
      <c r="L98">
        <f t="shared" si="136"/>
        <v>5</v>
      </c>
      <c r="M98">
        <f t="shared" si="137"/>
        <v>8</v>
      </c>
      <c r="N98">
        <f t="shared" si="138"/>
        <v>50</v>
      </c>
      <c r="O98">
        <f t="shared" si="139"/>
        <v>20</v>
      </c>
      <c r="P98">
        <f t="shared" si="114"/>
        <v>13.400009000000011</v>
      </c>
      <c r="Q98">
        <f t="shared" si="115"/>
        <v>11.824996999999996</v>
      </c>
      <c r="R98">
        <f t="shared" si="116"/>
        <v>1.5750120000000152</v>
      </c>
      <c r="S98">
        <f t="shared" si="117"/>
        <v>13.400009000000011</v>
      </c>
      <c r="T98">
        <f t="shared" si="153"/>
        <v>11.991389050448429</v>
      </c>
      <c r="U98">
        <f t="shared" si="118"/>
        <v>-4.1999969999999962</v>
      </c>
      <c r="V98">
        <f t="shared" si="119"/>
        <v>2.5249939999999924</v>
      </c>
      <c r="W98">
        <f t="shared" si="120"/>
        <v>0</v>
      </c>
      <c r="X98">
        <f t="shared" si="121"/>
        <v>2.5249939999999924</v>
      </c>
      <c r="Y98">
        <f t="shared" si="151"/>
        <v>2.2068243701818306</v>
      </c>
      <c r="Z98">
        <f t="shared" si="152"/>
        <v>3.6213316398383286</v>
      </c>
      <c r="AA98">
        <f t="shared" si="148"/>
        <v>18.403408987045619</v>
      </c>
      <c r="AB98">
        <f t="shared" si="149"/>
        <v>30.199434148981307</v>
      </c>
      <c r="AC98">
        <f t="shared" si="150"/>
        <v>24.270236884952659</v>
      </c>
      <c r="AD98">
        <f t="shared" si="158"/>
        <v>19.204685067980982</v>
      </c>
      <c r="AE98">
        <f t="shared" si="131"/>
        <v>239.78999619999999</v>
      </c>
      <c r="AF98">
        <f t="shared" si="133"/>
        <v>240.85633083333332</v>
      </c>
      <c r="AG98">
        <f t="shared" si="155"/>
        <v>233.94944915000002</v>
      </c>
      <c r="AH98">
        <f t="shared" si="140"/>
        <v>237.51629779999999</v>
      </c>
      <c r="AI98">
        <f t="shared" si="141"/>
        <v>250.70879679561926</v>
      </c>
      <c r="AJ98">
        <f t="shared" si="142"/>
        <v>224.32379880438071</v>
      </c>
      <c r="AK98">
        <f t="shared" si="143"/>
        <v>0.33262110531649597</v>
      </c>
      <c r="AL98">
        <f t="shared" si="122"/>
        <v>-0.76492373997659047</v>
      </c>
      <c r="AM98">
        <f t="shared" si="123"/>
        <v>-4131646.8503297162</v>
      </c>
      <c r="AN98">
        <f t="shared" si="156"/>
        <v>14959928.228794262</v>
      </c>
      <c r="AO98">
        <f t="shared" si="157"/>
        <v>142918424</v>
      </c>
      <c r="AP98">
        <f t="shared" si="159"/>
        <v>0.10467459554965609</v>
      </c>
      <c r="AQ98">
        <f t="shared" si="160"/>
        <v>237.98376833478869</v>
      </c>
      <c r="AR98">
        <f t="shared" si="161"/>
        <v>238.35017165872634</v>
      </c>
      <c r="AS98">
        <f t="shared" si="162"/>
        <v>237.66612473903157</v>
      </c>
      <c r="AT98">
        <f t="shared" si="163"/>
        <v>234.75176628233129</v>
      </c>
      <c r="AU98">
        <f t="shared" si="164"/>
        <v>237.15271058772598</v>
      </c>
      <c r="AV98">
        <f t="shared" si="165"/>
        <v>233.12797926691923</v>
      </c>
      <c r="AW98">
        <f t="shared" si="166"/>
        <v>4.024731320806751</v>
      </c>
      <c r="AX98">
        <f t="shared" si="113"/>
        <v>4.3222192726507229</v>
      </c>
      <c r="AY98">
        <f t="shared" si="87"/>
        <v>-0.29748795184397192</v>
      </c>
      <c r="AZ98">
        <f t="shared" si="124"/>
        <v>236.51666766666668</v>
      </c>
      <c r="BA98">
        <f t="shared" si="125"/>
        <v>1277517344.4680507</v>
      </c>
      <c r="BB98">
        <f t="shared" si="128"/>
        <v>0</v>
      </c>
      <c r="BC98">
        <f t="shared" si="129"/>
        <v>1277517344.4680507</v>
      </c>
      <c r="BD98">
        <f t="shared" si="144"/>
        <v>8334837353.1541567</v>
      </c>
      <c r="BE98">
        <f t="shared" si="145"/>
        <v>11434415453.244194</v>
      </c>
      <c r="BF98">
        <f t="shared" si="146"/>
        <v>0.7289255307571828</v>
      </c>
      <c r="BG98">
        <f t="shared" si="147"/>
        <v>42.160608874689359</v>
      </c>
      <c r="BH98">
        <f t="shared" si="88"/>
        <v>8681788</v>
      </c>
      <c r="BI98">
        <f t="shared" si="89"/>
        <v>1.7264042409078004</v>
      </c>
      <c r="BJ98">
        <f t="shared" si="130"/>
        <v>-818.79879999999901</v>
      </c>
      <c r="BK98">
        <f t="shared" si="90"/>
        <v>-2.9914053883191478E-2</v>
      </c>
      <c r="BL98">
        <f t="shared" si="91"/>
        <v>0.97008594611680854</v>
      </c>
      <c r="BM98">
        <f t="shared" si="92"/>
        <v>6.9530574759401071</v>
      </c>
      <c r="BN98">
        <f t="shared" si="93"/>
        <v>238.2249985</v>
      </c>
      <c r="BO98">
        <f t="shared" si="132"/>
        <v>240.6261993</v>
      </c>
      <c r="BP98">
        <f t="shared" si="94"/>
        <v>231.16874960294118</v>
      </c>
      <c r="BQ98">
        <f t="shared" si="95"/>
        <v>9.45744969705882</v>
      </c>
      <c r="BR98">
        <f t="shared" si="96"/>
        <v>3.8500060000000076</v>
      </c>
      <c r="BS98">
        <f t="shared" si="97"/>
        <v>4.0249939999999924</v>
      </c>
      <c r="BT98">
        <f t="shared" si="98"/>
        <v>5.1750030000000038</v>
      </c>
      <c r="BU98">
        <f t="shared" si="99"/>
        <v>3.9750060000000076</v>
      </c>
      <c r="BV98">
        <f t="shared" si="100"/>
        <v>238.25259793333333</v>
      </c>
      <c r="BW98">
        <f t="shared" si="101"/>
        <v>238.9965216190476</v>
      </c>
      <c r="BX98">
        <f t="shared" si="102"/>
        <v>238.94757929090909</v>
      </c>
      <c r="BY98">
        <f t="shared" si="103"/>
        <v>236.85530796666669</v>
      </c>
      <c r="BZ98">
        <f t="shared" si="104"/>
        <v>250.5</v>
      </c>
      <c r="CA98">
        <f t="shared" si="105"/>
        <v>222.25</v>
      </c>
      <c r="CB98">
        <f t="shared" si="106"/>
        <v>242.10239402333332</v>
      </c>
      <c r="CC98">
        <f t="shared" si="107"/>
        <v>243.60101484166668</v>
      </c>
      <c r="CD98">
        <f t="shared" si="108"/>
        <v>234.39372990174601</v>
      </c>
      <c r="CE98">
        <f t="shared" si="109"/>
        <v>228.91940967996226</v>
      </c>
      <c r="CF98">
        <f t="shared" si="110"/>
        <v>240.287994</v>
      </c>
      <c r="CG98">
        <f t="shared" si="111"/>
        <v>246.375</v>
      </c>
      <c r="CH98">
        <f t="shared" si="112"/>
        <v>237.75</v>
      </c>
    </row>
    <row r="99" spans="1:86">
      <c r="A99" s="1">
        <v>39594</v>
      </c>
      <c r="B99">
        <v>230</v>
      </c>
      <c r="C99">
        <v>240.72500600000001</v>
      </c>
      <c r="D99">
        <v>229</v>
      </c>
      <c r="E99">
        <v>238.86300700000001</v>
      </c>
      <c r="F99">
        <v>5457272</v>
      </c>
      <c r="G99">
        <f t="shared" si="126"/>
        <v>3723979.0691941688</v>
      </c>
      <c r="H99">
        <f t="shared" si="154"/>
        <v>-32371952.295484915</v>
      </c>
      <c r="I99">
        <f t="shared" si="127"/>
        <v>234.64700325000001</v>
      </c>
      <c r="J99">
        <f t="shared" si="134"/>
        <v>246.09674824999999</v>
      </c>
      <c r="K99">
        <f t="shared" si="135"/>
        <v>229.09049974999999</v>
      </c>
      <c r="L99">
        <f t="shared" si="136"/>
        <v>6</v>
      </c>
      <c r="M99">
        <f t="shared" si="137"/>
        <v>9</v>
      </c>
      <c r="N99">
        <f t="shared" si="138"/>
        <v>40</v>
      </c>
      <c r="O99">
        <f t="shared" si="139"/>
        <v>10</v>
      </c>
      <c r="P99">
        <f t="shared" si="114"/>
        <v>11.725006000000008</v>
      </c>
      <c r="Q99">
        <f t="shared" si="115"/>
        <v>1.8619989999999973</v>
      </c>
      <c r="R99">
        <f t="shared" si="116"/>
        <v>9.8630070000000103</v>
      </c>
      <c r="S99">
        <f t="shared" si="117"/>
        <v>11.725006000000008</v>
      </c>
      <c r="T99">
        <f t="shared" si="153"/>
        <v>11.972361689702113</v>
      </c>
      <c r="U99">
        <f t="shared" si="118"/>
        <v>7.7749939999999924</v>
      </c>
      <c r="V99">
        <f t="shared" si="119"/>
        <v>-7.5</v>
      </c>
      <c r="W99">
        <f t="shared" si="120"/>
        <v>7.7749939999999924</v>
      </c>
      <c r="X99">
        <f t="shared" si="121"/>
        <v>0</v>
      </c>
      <c r="Y99">
        <f t="shared" si="151"/>
        <v>2.6045507723116992</v>
      </c>
      <c r="Z99">
        <f t="shared" si="152"/>
        <v>3.3626650941355907</v>
      </c>
      <c r="AA99">
        <f t="shared" si="148"/>
        <v>21.754695020214541</v>
      </c>
      <c r="AB99">
        <f t="shared" si="149"/>
        <v>28.086898652819247</v>
      </c>
      <c r="AC99">
        <f t="shared" si="150"/>
        <v>12.704657226943109</v>
      </c>
      <c r="AD99">
        <f t="shared" si="158"/>
        <v>18.335200047600807</v>
      </c>
      <c r="AE99">
        <f t="shared" si="131"/>
        <v>238.510199</v>
      </c>
      <c r="AF99">
        <f t="shared" si="133"/>
        <v>239.63549799999998</v>
      </c>
      <c r="AG99">
        <f t="shared" si="155"/>
        <v>234.75819929999997</v>
      </c>
      <c r="AH99">
        <f t="shared" si="140"/>
        <v>238.47759849999997</v>
      </c>
      <c r="AI99">
        <f t="shared" si="141"/>
        <v>250.46669405165045</v>
      </c>
      <c r="AJ99">
        <f t="shared" si="142"/>
        <v>226.48850294834949</v>
      </c>
      <c r="AK99">
        <f t="shared" si="143"/>
        <v>0.51607329336644503</v>
      </c>
      <c r="AL99">
        <f t="shared" si="122"/>
        <v>0.68238839280764618</v>
      </c>
      <c r="AM99">
        <f t="shared" si="123"/>
        <v>3723979.0691941688</v>
      </c>
      <c r="AN99">
        <f t="shared" si="156"/>
        <v>13972015.385534585</v>
      </c>
      <c r="AO99">
        <f t="shared" si="157"/>
        <v>133085600</v>
      </c>
      <c r="AP99">
        <f t="shared" si="159"/>
        <v>0.10498517785195832</v>
      </c>
      <c r="AQ99">
        <f t="shared" si="160"/>
        <v>238.28270948096053</v>
      </c>
      <c r="AR99">
        <f t="shared" si="161"/>
        <v>239.45449944598934</v>
      </c>
      <c r="AS99">
        <f t="shared" si="162"/>
        <v>237.88156354600588</v>
      </c>
      <c r="AT99">
        <f t="shared" si="163"/>
        <v>235.12177794692147</v>
      </c>
      <c r="AU99">
        <f t="shared" si="164"/>
        <v>237.40925504956709</v>
      </c>
      <c r="AV99">
        <f t="shared" si="165"/>
        <v>233.52943120823488</v>
      </c>
      <c r="AW99">
        <f t="shared" si="166"/>
        <v>3.879823841332211</v>
      </c>
      <c r="AX99">
        <f t="shared" si="113"/>
        <v>4.2337401863870205</v>
      </c>
      <c r="AY99">
        <f t="shared" si="87"/>
        <v>-0.35391634505480951</v>
      </c>
      <c r="AZ99">
        <f t="shared" si="124"/>
        <v>236.19600433333335</v>
      </c>
      <c r="BA99">
        <f t="shared" si="125"/>
        <v>1288985840.9601789</v>
      </c>
      <c r="BB99">
        <f t="shared" si="128"/>
        <v>0</v>
      </c>
      <c r="BC99">
        <f t="shared" si="129"/>
        <v>1288985840.9601789</v>
      </c>
      <c r="BD99">
        <f t="shared" si="144"/>
        <v>8334837353.1541567</v>
      </c>
      <c r="BE99">
        <f t="shared" si="145"/>
        <v>11880760667.711784</v>
      </c>
      <c r="BF99">
        <f t="shared" si="146"/>
        <v>0.7015407166483586</v>
      </c>
      <c r="BG99">
        <f t="shared" si="147"/>
        <v>41.229734309868959</v>
      </c>
      <c r="BH99">
        <f t="shared" si="88"/>
        <v>14139060</v>
      </c>
      <c r="BI99">
        <f t="shared" si="89"/>
        <v>1.6613853856701375</v>
      </c>
      <c r="BJ99">
        <f t="shared" si="130"/>
        <v>476.30010000000027</v>
      </c>
      <c r="BK99">
        <f t="shared" si="90"/>
        <v>2.4723298376920687E-2</v>
      </c>
      <c r="BL99">
        <f t="shared" si="91"/>
        <v>1.0247232983769208</v>
      </c>
      <c r="BM99">
        <f t="shared" si="92"/>
        <v>6.3188081714345348</v>
      </c>
      <c r="BN99">
        <f t="shared" si="93"/>
        <v>234.862503</v>
      </c>
      <c r="BO99">
        <f t="shared" si="132"/>
        <v>238.53619989999999</v>
      </c>
      <c r="BP99">
        <f t="shared" si="94"/>
        <v>231.75938210294117</v>
      </c>
      <c r="BQ99">
        <f t="shared" si="95"/>
        <v>6.7768177970588113</v>
      </c>
      <c r="BR99">
        <f t="shared" si="96"/>
        <v>7.1380010000000027</v>
      </c>
      <c r="BS99">
        <f t="shared" si="97"/>
        <v>1.4250030000000038</v>
      </c>
      <c r="BT99">
        <f t="shared" si="98"/>
        <v>7.0130000000000052</v>
      </c>
      <c r="BU99">
        <f t="shared" si="99"/>
        <v>0.75</v>
      </c>
      <c r="BV99">
        <f t="shared" si="100"/>
        <v>237.94360153333329</v>
      </c>
      <c r="BW99">
        <f t="shared" si="101"/>
        <v>238.42700052380951</v>
      </c>
      <c r="BX99">
        <f t="shared" si="102"/>
        <v>239.19243550909096</v>
      </c>
      <c r="BY99">
        <f t="shared" si="103"/>
        <v>237.32326585714284</v>
      </c>
      <c r="BZ99">
        <f t="shared" si="104"/>
        <v>250.5</v>
      </c>
      <c r="CA99">
        <f t="shared" si="105"/>
        <v>222.25</v>
      </c>
      <c r="CB99">
        <f t="shared" si="106"/>
        <v>239.26063560000003</v>
      </c>
      <c r="CC99">
        <f t="shared" si="107"/>
        <v>241.69124468611111</v>
      </c>
      <c r="CD99">
        <f t="shared" si="108"/>
        <v>236.29837161309524</v>
      </c>
      <c r="CE99">
        <f t="shared" si="109"/>
        <v>230.05790313649317</v>
      </c>
      <c r="CF99">
        <f t="shared" si="110"/>
        <v>233.10000600000001</v>
      </c>
      <c r="CG99">
        <f t="shared" si="111"/>
        <v>244.925003</v>
      </c>
      <c r="CH99">
        <f t="shared" si="112"/>
        <v>231.52499399999999</v>
      </c>
    </row>
    <row r="100" spans="1:86">
      <c r="A100" s="1">
        <v>39595</v>
      </c>
      <c r="B100">
        <v>245</v>
      </c>
      <c r="C100">
        <v>248.5</v>
      </c>
      <c r="D100">
        <v>236.5</v>
      </c>
      <c r="E100">
        <v>242.22500600000001</v>
      </c>
      <c r="F100">
        <v>5682072</v>
      </c>
      <c r="G100">
        <f t="shared" si="126"/>
        <v>-260422.6179279928</v>
      </c>
      <c r="H100">
        <f t="shared" si="154"/>
        <v>-32632374.91341291</v>
      </c>
      <c r="I100">
        <f t="shared" si="127"/>
        <v>243.0562515</v>
      </c>
      <c r="J100">
        <f t="shared" si="134"/>
        <v>246.09674824999999</v>
      </c>
      <c r="K100">
        <f t="shared" si="135"/>
        <v>229.09049974999999</v>
      </c>
      <c r="L100">
        <f t="shared" si="136"/>
        <v>7</v>
      </c>
      <c r="M100">
        <f t="shared" si="137"/>
        <v>10</v>
      </c>
      <c r="N100">
        <f t="shared" si="138"/>
        <v>30</v>
      </c>
      <c r="O100">
        <f t="shared" si="139"/>
        <v>0</v>
      </c>
      <c r="P100">
        <f t="shared" si="114"/>
        <v>12</v>
      </c>
      <c r="Q100">
        <f t="shared" si="115"/>
        <v>6.2749939999999924</v>
      </c>
      <c r="R100">
        <f t="shared" si="116"/>
        <v>5.7250060000000076</v>
      </c>
      <c r="S100">
        <f t="shared" si="117"/>
        <v>12</v>
      </c>
      <c r="T100">
        <f t="shared" si="153"/>
        <v>11.974335854723391</v>
      </c>
      <c r="U100">
        <f t="shared" si="118"/>
        <v>5.3119959999999935</v>
      </c>
      <c r="V100">
        <f t="shared" si="119"/>
        <v>-6.0249939999999924</v>
      </c>
      <c r="W100">
        <f t="shared" si="120"/>
        <v>5.3119959999999935</v>
      </c>
      <c r="X100">
        <f t="shared" si="121"/>
        <v>0</v>
      </c>
      <c r="Y100">
        <f t="shared" si="151"/>
        <v>2.7979397171465772</v>
      </c>
      <c r="Z100">
        <f t="shared" si="152"/>
        <v>3.1224747302687628</v>
      </c>
      <c r="AA100">
        <f t="shared" si="148"/>
        <v>23.366136970702247</v>
      </c>
      <c r="AB100">
        <f t="shared" si="149"/>
        <v>26.076391777812653</v>
      </c>
      <c r="AC100">
        <f t="shared" si="150"/>
        <v>5.4816265990274893</v>
      </c>
      <c r="AD100">
        <f t="shared" si="158"/>
        <v>17.596125385118139</v>
      </c>
      <c r="AE100">
        <f t="shared" si="131"/>
        <v>239.15020140000001</v>
      </c>
      <c r="AF100">
        <f t="shared" si="133"/>
        <v>239.12933350000003</v>
      </c>
      <c r="AG100">
        <f t="shared" si="155"/>
        <v>235.75319974999996</v>
      </c>
      <c r="AH100">
        <f t="shared" si="140"/>
        <v>239.52759849999998</v>
      </c>
      <c r="AI100">
        <f t="shared" si="141"/>
        <v>250.78400268368807</v>
      </c>
      <c r="AJ100">
        <f t="shared" si="142"/>
        <v>228.27119431631189</v>
      </c>
      <c r="AK100">
        <f t="shared" si="143"/>
        <v>0.6198165709040947</v>
      </c>
      <c r="AL100">
        <f t="shared" si="122"/>
        <v>-4.5832333333332066E-2</v>
      </c>
      <c r="AM100">
        <f t="shared" si="123"/>
        <v>-260422.6179279928</v>
      </c>
      <c r="AN100">
        <f t="shared" si="156"/>
        <v>18365141.474481855</v>
      </c>
      <c r="AO100">
        <f t="shared" si="157"/>
        <v>131939104</v>
      </c>
      <c r="AP100">
        <f t="shared" si="159"/>
        <v>0.13919407452154484</v>
      </c>
      <c r="AQ100">
        <f t="shared" si="160"/>
        <v>239.62309029743395</v>
      </c>
      <c r="AR100">
        <f t="shared" si="161"/>
        <v>243.13342409888239</v>
      </c>
      <c r="AS100">
        <f t="shared" si="162"/>
        <v>238.66338318772483</v>
      </c>
      <c r="AT100">
        <f t="shared" si="163"/>
        <v>235.76106847169854</v>
      </c>
      <c r="AU100">
        <f t="shared" si="164"/>
        <v>238.13161769213204</v>
      </c>
      <c r="AV100">
        <f t="shared" si="165"/>
        <v>234.13812144365843</v>
      </c>
      <c r="AW100">
        <f t="shared" si="166"/>
        <v>3.9934962484736047</v>
      </c>
      <c r="AX100">
        <f t="shared" si="113"/>
        <v>4.1856913988043374</v>
      </c>
      <c r="AY100">
        <f t="shared" ref="AY100:AY163" si="167">AW100-AX100</f>
        <v>-0.19219515033073264</v>
      </c>
      <c r="AZ100">
        <f t="shared" si="124"/>
        <v>242.40833533333333</v>
      </c>
      <c r="BA100">
        <f t="shared" si="125"/>
        <v>1377381614.7641439</v>
      </c>
      <c r="BB100">
        <f t="shared" si="128"/>
        <v>1377381614.7641439</v>
      </c>
      <c r="BC100">
        <f t="shared" si="129"/>
        <v>0</v>
      </c>
      <c r="BD100">
        <f t="shared" si="144"/>
        <v>9712218967.9183006</v>
      </c>
      <c r="BE100">
        <f t="shared" si="145"/>
        <v>10964834433.653234</v>
      </c>
      <c r="BF100">
        <f t="shared" si="146"/>
        <v>0.88576065846553864</v>
      </c>
      <c r="BG100">
        <f t="shared" si="147"/>
        <v>46.971001038185328</v>
      </c>
      <c r="BH100">
        <f t="shared" ref="BH100:BH163" si="168">(IF(E100&gt;E99,BH99+F100,IF(E100&lt;E99,BH99-F100,IF(E100=E99,BH99))))</f>
        <v>19821132</v>
      </c>
      <c r="BI100">
        <f t="shared" ref="BI100:BI163" si="169">((AU100-AV100)/AV100)*100</f>
        <v>1.7056155673626925</v>
      </c>
      <c r="BJ100">
        <f t="shared" si="130"/>
        <v>236.19989999999973</v>
      </c>
      <c r="BK100">
        <f t="shared" ref="BK100:BK163" si="170">((E100-E99)/E99)</f>
        <v>1.4075009111812769E-2</v>
      </c>
      <c r="BL100">
        <f t="shared" ref="BL100:BL163" si="171">E100/E99</f>
        <v>1.0140750091118127</v>
      </c>
      <c r="BM100">
        <f t="shared" ref="BM100:BM163" si="172">STDEV(E91:E100)</f>
        <v>5.9326459139835723</v>
      </c>
      <c r="BN100">
        <f t="shared" ref="BN100:BN163" si="173">(C100+D100)/2</f>
        <v>242.5</v>
      </c>
      <c r="BO100">
        <f t="shared" si="132"/>
        <v>238.60500029999997</v>
      </c>
      <c r="BP100">
        <f t="shared" ref="BP100:BP163" si="174">AVERAGE(BN67:BN100)</f>
        <v>232.48732327941178</v>
      </c>
      <c r="BQ100">
        <f t="shared" ref="BQ100:BQ163" si="175">BO100-BP100</f>
        <v>6.1176770205881894</v>
      </c>
      <c r="BR100">
        <f t="shared" ref="BR100:BR163" si="176">(E100-E91)</f>
        <v>15.963013000000018</v>
      </c>
      <c r="BS100">
        <f t="shared" ref="BS100:BS163" si="177">(D100-D91)</f>
        <v>14.25</v>
      </c>
      <c r="BT100">
        <f t="shared" ref="BT100:BT163" si="178">C100-C91</f>
        <v>13.149993999999992</v>
      </c>
      <c r="BU100">
        <f t="shared" ref="BU100:BU163" si="179">B100-B91</f>
        <v>12.5</v>
      </c>
      <c r="BV100">
        <f t="shared" ref="BV100:BV163" si="180">(E100*5+E99*4+E98*3+E97*2+E96)/15</f>
        <v>239.18187053333335</v>
      </c>
      <c r="BW100">
        <f t="shared" ref="BW100:BW163" si="181">(E100*6+E99*5+E98*4+E97*3+E96*2+E95)/21</f>
        <v>239.166859952381</v>
      </c>
      <c r="BX100">
        <f t="shared" ref="BX100:BX163" si="182">(E100*10+E99*9+E98*8+E97*7+E96*6+E95*5+E94*4+E93*3+E92*2+E91)/55</f>
        <v>239.87378232727275</v>
      </c>
      <c r="BY100">
        <f t="shared" ref="BY100:BY163" si="183">(E100*20+E99*19+E98*18+E97*17+E96*16+E95*15+E94*14+E93*13+E92*12+E91*11+E90*10+E89*9+E88*8+E87*7+E86*6+E85*5+E84*4+E83*3+E82*2+E81)/210</f>
        <v>238.0343903047619</v>
      </c>
      <c r="BZ100">
        <f t="shared" ref="BZ100:BZ163" si="184">MAX(C91:C100)</f>
        <v>250.5</v>
      </c>
      <c r="CA100">
        <f t="shared" ref="CA100:CA163" si="185">MIN(D91:D100)</f>
        <v>222.25</v>
      </c>
      <c r="CB100">
        <f t="shared" ref="CB100:CB163" si="186">(AVERAGE(E96:E100)+AVERAGE(E96:E99)+AVERAGE(E96:E98)+AVERAGE(E96:E97)+E96)/5</f>
        <v>239.56183753000005</v>
      </c>
      <c r="CC100">
        <f t="shared" ref="CC100:CC163" si="187">(AVERAGE(E95:E100)+AVERAGE(E95:E99)+AVERAGE(E95:E98)+AVERAGE(E95:E97)+AVERAGE(E95:E96)+E95)/6</f>
        <v>239.2387519166667</v>
      </c>
      <c r="CD100">
        <f t="shared" ref="CD100:CD163" si="188">(AVERAGE(E91:E100)+AVERAGE(E91:E99)+AVERAGE(E91:E98)+AVERAGE(E91:E97)+AVERAGE(E91:E96)+AVERAGE(E91:E95)+AVERAGE(E91:E94)+AVERAGE(E91:E93)+AVERAGE(E91:E92)+E91)/10</f>
        <v>237.75473757031745</v>
      </c>
      <c r="CE100">
        <f t="shared" ref="CE100:CE163" si="189">(AVERAGE(E81:E100)+AVERAGE(E81:E99)+AVERAGE(E81:E98)+AVERAGE(E81:E97)+AVERAGE(E81:E96)+AVERAGE(E81:E95)+AVERAGE(E81:E94)+AVERAGE(E81:E93)+AVERAGE(E81:E92)+AVERAGE(E81:E91)+AVERAGE(E81:E90)+AVERAGE(E81:E89)+AVERAGE(E81:E88)+AVERAGE(E81:E87)+AVERAGE(E81:E86)+AVERAGE(E81:E85)+AVERAGE(E81:E84)+AVERAGE(E81:E83)+AVERAGE(E81:E82)+E81)/20</f>
        <v>231.47451610577613</v>
      </c>
      <c r="CF100">
        <f t="shared" ref="CF100:CF163" si="190">E99</f>
        <v>238.86300700000001</v>
      </c>
      <c r="CG100">
        <f t="shared" ref="CG100:CG163" si="191">C99</f>
        <v>240.72500600000001</v>
      </c>
      <c r="CH100">
        <f t="shared" ref="CH100:CH163" si="192">D99</f>
        <v>229</v>
      </c>
    </row>
    <row r="101" spans="1:86">
      <c r="A101" s="1">
        <v>39596</v>
      </c>
      <c r="B101">
        <v>242.52499399999999</v>
      </c>
      <c r="C101">
        <v>253.81199599999999</v>
      </c>
      <c r="D101">
        <v>242.52499399999999</v>
      </c>
      <c r="E101">
        <v>252.36300700000001</v>
      </c>
      <c r="F101">
        <v>5469588</v>
      </c>
      <c r="G101">
        <f t="shared" si="126"/>
        <v>4065251.7827242506</v>
      </c>
      <c r="H101">
        <f t="shared" si="154"/>
        <v>-28567123.13068866</v>
      </c>
      <c r="I101">
        <f t="shared" si="127"/>
        <v>247.80624775000001</v>
      </c>
      <c r="J101">
        <f t="shared" si="134"/>
        <v>247.80624775000001</v>
      </c>
      <c r="K101">
        <f t="shared" si="135"/>
        <v>234.14099875000002</v>
      </c>
      <c r="L101">
        <f t="shared" si="136"/>
        <v>1</v>
      </c>
      <c r="M101">
        <f t="shared" si="137"/>
        <v>10</v>
      </c>
      <c r="N101">
        <f t="shared" si="138"/>
        <v>90</v>
      </c>
      <c r="O101">
        <f t="shared" si="139"/>
        <v>0</v>
      </c>
      <c r="P101">
        <f t="shared" si="114"/>
        <v>11.287002000000001</v>
      </c>
      <c r="Q101">
        <f t="shared" si="115"/>
        <v>1.4489889999999832</v>
      </c>
      <c r="R101">
        <f t="shared" si="116"/>
        <v>9.8380130000000179</v>
      </c>
      <c r="S101">
        <f t="shared" si="117"/>
        <v>11.287002000000001</v>
      </c>
      <c r="T101">
        <f t="shared" si="153"/>
        <v>11.925240579386005</v>
      </c>
      <c r="U101">
        <f t="shared" si="118"/>
        <v>3.2750099999999804</v>
      </c>
      <c r="V101">
        <f t="shared" si="119"/>
        <v>-3.4750060000000076</v>
      </c>
      <c r="W101">
        <f t="shared" si="120"/>
        <v>3.2750099999999804</v>
      </c>
      <c r="X101">
        <f t="shared" si="121"/>
        <v>0</v>
      </c>
      <c r="Y101">
        <f t="shared" si="151"/>
        <v>2.8320161659218206</v>
      </c>
      <c r="Z101">
        <f t="shared" si="152"/>
        <v>2.8994408209638509</v>
      </c>
      <c r="AA101">
        <f t="shared" si="148"/>
        <v>23.748084133558276</v>
      </c>
      <c r="AB101">
        <f t="shared" si="149"/>
        <v>24.313478639381334</v>
      </c>
      <c r="AC101">
        <f t="shared" si="150"/>
        <v>1.1763964240908853</v>
      </c>
      <c r="AD101">
        <f t="shared" si="158"/>
        <v>16.086119582326177</v>
      </c>
      <c r="AE101">
        <f t="shared" si="131"/>
        <v>241.36780400000004</v>
      </c>
      <c r="AF101">
        <f t="shared" si="133"/>
        <v>241.35233566666668</v>
      </c>
      <c r="AG101">
        <f t="shared" si="155"/>
        <v>237.35009994999996</v>
      </c>
      <c r="AH101">
        <f t="shared" si="140"/>
        <v>242.1376999</v>
      </c>
      <c r="AI101">
        <f t="shared" si="141"/>
        <v>251.88268254264975</v>
      </c>
      <c r="AJ101">
        <f t="shared" si="142"/>
        <v>232.39271725735026</v>
      </c>
      <c r="AK101">
        <f t="shared" si="143"/>
        <v>1.02464470563796</v>
      </c>
      <c r="AL101">
        <f t="shared" si="122"/>
        <v>0.74324643514726352</v>
      </c>
      <c r="AM101">
        <f t="shared" si="123"/>
        <v>4065251.7827242506</v>
      </c>
      <c r="AN101">
        <f t="shared" si="156"/>
        <v>16904453.457460292</v>
      </c>
      <c r="AO101">
        <f t="shared" si="157"/>
        <v>130810556</v>
      </c>
      <c r="AP101">
        <f t="shared" si="159"/>
        <v>0.12922851163066909</v>
      </c>
      <c r="AQ101">
        <f t="shared" si="160"/>
        <v>243.9546619763064</v>
      </c>
      <c r="AR101">
        <f t="shared" si="161"/>
        <v>244.70935152070089</v>
      </c>
      <c r="AS101">
        <f t="shared" si="162"/>
        <v>241.12931547393435</v>
      </c>
      <c r="AT101">
        <f t="shared" si="163"/>
        <v>237.25524293924568</v>
      </c>
      <c r="AU101">
        <f t="shared" si="164"/>
        <v>240.26632608831224</v>
      </c>
      <c r="AV101">
        <f t="shared" si="165"/>
        <v>235.41386343260234</v>
      </c>
      <c r="AW101">
        <f t="shared" si="166"/>
        <v>4.8524626557098998</v>
      </c>
      <c r="AX101">
        <f t="shared" ref="AX101:AX164" si="193">((AW101-AX100)*0.2)+AX100</f>
        <v>4.3190456501854495</v>
      </c>
      <c r="AY101">
        <f t="shared" si="167"/>
        <v>0.53341700552445026</v>
      </c>
      <c r="AZ101">
        <f t="shared" si="124"/>
        <v>249.56666566666669</v>
      </c>
      <c r="BA101">
        <f t="shared" si="125"/>
        <v>1365026839.7304122</v>
      </c>
      <c r="BB101">
        <f t="shared" si="128"/>
        <v>1365026839.7304122</v>
      </c>
      <c r="BC101">
        <f t="shared" si="129"/>
        <v>0</v>
      </c>
      <c r="BD101">
        <f t="shared" si="144"/>
        <v>8039251631.3569126</v>
      </c>
      <c r="BE101">
        <f t="shared" si="145"/>
        <v>10964834433.653234</v>
      </c>
      <c r="BF101">
        <f t="shared" si="146"/>
        <v>0.73318495413691498</v>
      </c>
      <c r="BG101">
        <f t="shared" si="147"/>
        <v>42.302753228204871</v>
      </c>
      <c r="BH101">
        <f t="shared" si="168"/>
        <v>25290720</v>
      </c>
      <c r="BI101">
        <f t="shared" si="169"/>
        <v>2.0612476193863292</v>
      </c>
      <c r="BJ101">
        <f t="shared" si="130"/>
        <v>913.80010000000027</v>
      </c>
      <c r="BK101">
        <f t="shared" si="170"/>
        <v>4.1853651558997187E-2</v>
      </c>
      <c r="BL101">
        <f t="shared" si="171"/>
        <v>1.0418536515589971</v>
      </c>
      <c r="BM101">
        <f t="shared" si="172"/>
        <v>5.1360568182633122</v>
      </c>
      <c r="BN101">
        <f t="shared" si="173"/>
        <v>248.16849500000001</v>
      </c>
      <c r="BO101">
        <f t="shared" si="132"/>
        <v>241.16369930000002</v>
      </c>
      <c r="BP101">
        <f t="shared" si="174"/>
        <v>233.35276432352941</v>
      </c>
      <c r="BQ101">
        <f t="shared" si="175"/>
        <v>7.8109349764706053</v>
      </c>
      <c r="BR101">
        <f t="shared" si="176"/>
        <v>9.5750130000000127</v>
      </c>
      <c r="BS101">
        <f t="shared" si="177"/>
        <v>19.736999999999995</v>
      </c>
      <c r="BT101">
        <f t="shared" si="178"/>
        <v>9.0739889999999832</v>
      </c>
      <c r="BU101">
        <f t="shared" si="179"/>
        <v>16.274993999999992</v>
      </c>
      <c r="BV101">
        <f t="shared" si="180"/>
        <v>243.58613906666668</v>
      </c>
      <c r="BW101">
        <f t="shared" si="181"/>
        <v>242.94790952380953</v>
      </c>
      <c r="BX101">
        <f t="shared" si="182"/>
        <v>242.20749296363633</v>
      </c>
      <c r="BY101">
        <f t="shared" si="183"/>
        <v>239.61627670952379</v>
      </c>
      <c r="BZ101">
        <f t="shared" si="184"/>
        <v>253.81199599999999</v>
      </c>
      <c r="CA101">
        <f t="shared" si="185"/>
        <v>222.787994</v>
      </c>
      <c r="CB101">
        <f t="shared" si="186"/>
        <v>238.87716071666668</v>
      </c>
      <c r="CC101">
        <f t="shared" si="187"/>
        <v>239.86025388611111</v>
      </c>
      <c r="CD101">
        <f t="shared" si="188"/>
        <v>242.58364880809526</v>
      </c>
      <c r="CE101">
        <f t="shared" si="189"/>
        <v>233.78978584424613</v>
      </c>
      <c r="CF101">
        <f t="shared" si="190"/>
        <v>242.22500600000001</v>
      </c>
      <c r="CG101">
        <f t="shared" si="191"/>
        <v>248.5</v>
      </c>
      <c r="CH101">
        <f t="shared" si="192"/>
        <v>236.5</v>
      </c>
    </row>
    <row r="102" spans="1:86">
      <c r="A102" s="1">
        <v>39597</v>
      </c>
      <c r="B102">
        <v>252.25</v>
      </c>
      <c r="C102">
        <v>257.08700599999997</v>
      </c>
      <c r="D102">
        <v>246</v>
      </c>
      <c r="E102">
        <v>248.662994</v>
      </c>
      <c r="F102">
        <v>8258940</v>
      </c>
      <c r="G102">
        <f t="shared" si="126"/>
        <v>-4291501.420755065</v>
      </c>
      <c r="H102">
        <f t="shared" si="154"/>
        <v>-32858624.551443726</v>
      </c>
      <c r="I102">
        <f t="shared" si="127"/>
        <v>251</v>
      </c>
      <c r="J102">
        <f t="shared" si="134"/>
        <v>251</v>
      </c>
      <c r="K102">
        <f t="shared" si="135"/>
        <v>234.64700325000001</v>
      </c>
      <c r="L102">
        <f t="shared" si="136"/>
        <v>1</v>
      </c>
      <c r="M102">
        <f t="shared" si="137"/>
        <v>4</v>
      </c>
      <c r="N102">
        <f t="shared" si="138"/>
        <v>90</v>
      </c>
      <c r="O102">
        <f t="shared" si="139"/>
        <v>60</v>
      </c>
      <c r="P102">
        <f t="shared" si="114"/>
        <v>11.087005999999974</v>
      </c>
      <c r="Q102">
        <f t="shared" si="115"/>
        <v>8.4240119999999763</v>
      </c>
      <c r="R102">
        <f t="shared" si="116"/>
        <v>2.6629939999999976</v>
      </c>
      <c r="S102">
        <f t="shared" si="117"/>
        <v>11.087005999999974</v>
      </c>
      <c r="T102">
        <f t="shared" si="153"/>
        <v>11.865366680858431</v>
      </c>
      <c r="U102">
        <f t="shared" si="118"/>
        <v>5.1629940000000261</v>
      </c>
      <c r="V102">
        <f t="shared" si="119"/>
        <v>1.5</v>
      </c>
      <c r="W102">
        <f t="shared" si="120"/>
        <v>5.1629940000000261</v>
      </c>
      <c r="X102">
        <f t="shared" si="121"/>
        <v>0</v>
      </c>
      <c r="Y102">
        <f t="shared" si="151"/>
        <v>2.9985145826416923</v>
      </c>
      <c r="Z102">
        <f t="shared" si="152"/>
        <v>2.6923379051807186</v>
      </c>
      <c r="AA102">
        <f t="shared" si="148"/>
        <v>25.271149752826322</v>
      </c>
      <c r="AB102">
        <f t="shared" si="149"/>
        <v>22.690726528696999</v>
      </c>
      <c r="AC102">
        <f t="shared" si="150"/>
        <v>5.3801548733892988</v>
      </c>
      <c r="AD102">
        <f t="shared" si="158"/>
        <v>14.763574468750088</v>
      </c>
      <c r="AE102">
        <f t="shared" si="131"/>
        <v>243.04280400000002</v>
      </c>
      <c r="AF102">
        <f t="shared" si="133"/>
        <v>242.58366900000001</v>
      </c>
      <c r="AG102">
        <f t="shared" si="155"/>
        <v>238.40139999999997</v>
      </c>
      <c r="AH102">
        <f t="shared" si="140"/>
        <v>242.72519989999995</v>
      </c>
      <c r="AI102">
        <f t="shared" si="141"/>
        <v>253.23456210593935</v>
      </c>
      <c r="AJ102">
        <f t="shared" si="142"/>
        <v>232.21583769406055</v>
      </c>
      <c r="AK102">
        <f t="shared" si="143"/>
        <v>0.78250021188937069</v>
      </c>
      <c r="AL102">
        <f t="shared" si="122"/>
        <v>-0.51961891244579395</v>
      </c>
      <c r="AM102">
        <f t="shared" si="123"/>
        <v>-4291501.420755065</v>
      </c>
      <c r="AN102">
        <f t="shared" si="156"/>
        <v>6940274.5595530486</v>
      </c>
      <c r="AO102">
        <f t="shared" si="157"/>
        <v>122859648</v>
      </c>
      <c r="AP102">
        <f t="shared" si="159"/>
        <v>5.6489455020683838E-2</v>
      </c>
      <c r="AQ102">
        <f t="shared" si="160"/>
        <v>245.55549486436223</v>
      </c>
      <c r="AR102">
        <f t="shared" si="161"/>
        <v>249.00676462730115</v>
      </c>
      <c r="AS102">
        <f t="shared" si="162"/>
        <v>242.48537760862618</v>
      </c>
      <c r="AT102">
        <f t="shared" si="163"/>
        <v>238.28194053471356</v>
      </c>
      <c r="AU102">
        <f t="shared" si="164"/>
        <v>241.52582627506541</v>
      </c>
      <c r="AV102">
        <f t="shared" si="165"/>
        <v>236.34130257232019</v>
      </c>
      <c r="AW102">
        <f t="shared" si="166"/>
        <v>5.1845237027452242</v>
      </c>
      <c r="AX102">
        <f t="shared" si="193"/>
        <v>4.4921412606974043</v>
      </c>
      <c r="AY102">
        <f t="shared" si="167"/>
        <v>0.69238244204781996</v>
      </c>
      <c r="AZ102">
        <f t="shared" si="124"/>
        <v>250.58333333333334</v>
      </c>
      <c r="BA102">
        <f t="shared" si="125"/>
        <v>2069552715</v>
      </c>
      <c r="BB102">
        <f t="shared" si="128"/>
        <v>2069552715</v>
      </c>
      <c r="BC102">
        <f t="shared" si="129"/>
        <v>0</v>
      </c>
      <c r="BD102">
        <f t="shared" si="144"/>
        <v>10108804346.356913</v>
      </c>
      <c r="BE102">
        <f t="shared" si="145"/>
        <v>8407025720.3199024</v>
      </c>
      <c r="BF102">
        <f t="shared" si="146"/>
        <v>1.2024233876106489</v>
      </c>
      <c r="BG102">
        <f t="shared" si="147"/>
        <v>54.595469444007598</v>
      </c>
      <c r="BH102">
        <f t="shared" si="168"/>
        <v>17031780</v>
      </c>
      <c r="BI102">
        <f t="shared" si="169"/>
        <v>2.1936596127368664</v>
      </c>
      <c r="BJ102">
        <f t="shared" si="130"/>
        <v>-470.00130000000127</v>
      </c>
      <c r="BK102">
        <f t="shared" si="170"/>
        <v>-1.4661471362163682E-2</v>
      </c>
      <c r="BL102">
        <f t="shared" si="171"/>
        <v>0.98533852863783633</v>
      </c>
      <c r="BM102">
        <f t="shared" si="172"/>
        <v>5.5389202210764399</v>
      </c>
      <c r="BN102">
        <f t="shared" si="173"/>
        <v>251.54350299999999</v>
      </c>
      <c r="BO102">
        <f t="shared" si="132"/>
        <v>243.05989989999998</v>
      </c>
      <c r="BP102">
        <f t="shared" si="174"/>
        <v>234.13970563235296</v>
      </c>
      <c r="BQ102">
        <f t="shared" si="175"/>
        <v>8.9201942676470196</v>
      </c>
      <c r="BR102">
        <f t="shared" si="176"/>
        <v>2.4749899999999911</v>
      </c>
      <c r="BS102">
        <f t="shared" si="177"/>
        <v>5.9750060000000076</v>
      </c>
      <c r="BT102">
        <f t="shared" si="178"/>
        <v>6.5870059999999739</v>
      </c>
      <c r="BU102">
        <f t="shared" si="179"/>
        <v>9</v>
      </c>
      <c r="BV102">
        <f t="shared" si="180"/>
        <v>246.01786906666666</v>
      </c>
      <c r="BW102">
        <f t="shared" si="181"/>
        <v>245.03666904761909</v>
      </c>
      <c r="BX102">
        <f t="shared" si="182"/>
        <v>243.39391007272727</v>
      </c>
      <c r="BY102">
        <f t="shared" si="183"/>
        <v>240.69369519047618</v>
      </c>
      <c r="BZ102">
        <f t="shared" si="184"/>
        <v>257.08700599999997</v>
      </c>
      <c r="CA102">
        <f t="shared" si="185"/>
        <v>228.75</v>
      </c>
      <c r="CB102">
        <f t="shared" si="186"/>
        <v>238.36494920000004</v>
      </c>
      <c r="CC102">
        <f t="shared" si="187"/>
        <v>239.49491209722225</v>
      </c>
      <c r="CD102">
        <f t="shared" si="188"/>
        <v>242.77465539857144</v>
      </c>
      <c r="CE102">
        <f t="shared" si="189"/>
        <v>235.10352980031448</v>
      </c>
      <c r="CF102">
        <f t="shared" si="190"/>
        <v>252.36300700000001</v>
      </c>
      <c r="CG102">
        <f t="shared" si="191"/>
        <v>253.81199599999999</v>
      </c>
      <c r="CH102">
        <f t="shared" si="192"/>
        <v>242.52499399999999</v>
      </c>
    </row>
    <row r="103" spans="1:86">
      <c r="A103" s="1">
        <v>39598</v>
      </c>
      <c r="B103">
        <v>247.75</v>
      </c>
      <c r="C103">
        <v>262.25</v>
      </c>
      <c r="D103">
        <v>244.5</v>
      </c>
      <c r="E103">
        <v>259.78799400000003</v>
      </c>
      <c r="F103">
        <v>15485284</v>
      </c>
      <c r="G103">
        <f t="shared" si="126"/>
        <v>11189524.887920722</v>
      </c>
      <c r="H103">
        <f t="shared" si="154"/>
        <v>-21669099.663523003</v>
      </c>
      <c r="I103">
        <f t="shared" si="127"/>
        <v>253.57199850000001</v>
      </c>
      <c r="J103">
        <f t="shared" si="134"/>
        <v>253.57199850000001</v>
      </c>
      <c r="K103">
        <f t="shared" si="135"/>
        <v>234.64700325000001</v>
      </c>
      <c r="L103">
        <f t="shared" si="136"/>
        <v>1</v>
      </c>
      <c r="M103">
        <f t="shared" si="137"/>
        <v>5</v>
      </c>
      <c r="N103">
        <f t="shared" si="138"/>
        <v>90</v>
      </c>
      <c r="O103">
        <f t="shared" si="139"/>
        <v>50</v>
      </c>
      <c r="P103">
        <f t="shared" si="114"/>
        <v>17.75</v>
      </c>
      <c r="Q103">
        <f t="shared" si="115"/>
        <v>2.4620059999999739</v>
      </c>
      <c r="R103">
        <f t="shared" si="116"/>
        <v>15.287994000000026</v>
      </c>
      <c r="S103">
        <f t="shared" si="117"/>
        <v>17.75</v>
      </c>
      <c r="T103">
        <f t="shared" si="153"/>
        <v>12.285697632225686</v>
      </c>
      <c r="U103">
        <f t="shared" si="118"/>
        <v>2.1000060000000076</v>
      </c>
      <c r="V103">
        <f t="shared" si="119"/>
        <v>3.25</v>
      </c>
      <c r="W103">
        <f t="shared" si="120"/>
        <v>0</v>
      </c>
      <c r="X103">
        <f t="shared" si="121"/>
        <v>3.25</v>
      </c>
      <c r="Y103">
        <f t="shared" si="151"/>
        <v>2.7843349695958572</v>
      </c>
      <c r="Z103">
        <f t="shared" si="152"/>
        <v>2.7321709119535242</v>
      </c>
      <c r="AA103">
        <f t="shared" si="148"/>
        <v>22.66322233336167</v>
      </c>
      <c r="AB103">
        <f t="shared" si="149"/>
        <v>22.238630590964352</v>
      </c>
      <c r="AC103">
        <f t="shared" si="150"/>
        <v>0.94559960167543877</v>
      </c>
      <c r="AD103">
        <f t="shared" si="158"/>
        <v>13.124275407194435</v>
      </c>
      <c r="AE103">
        <f t="shared" si="131"/>
        <v>248.3804016</v>
      </c>
      <c r="AF103">
        <f t="shared" si="133"/>
        <v>245.83366900000001</v>
      </c>
      <c r="AG103">
        <f t="shared" si="155"/>
        <v>239.87829970000001</v>
      </c>
      <c r="AH103">
        <f t="shared" si="140"/>
        <v>244.08519889999997</v>
      </c>
      <c r="AI103">
        <f t="shared" si="141"/>
        <v>258.73809885056278</v>
      </c>
      <c r="AJ103">
        <f t="shared" si="142"/>
        <v>229.43229894943718</v>
      </c>
      <c r="AK103">
        <f t="shared" si="143"/>
        <v>1.0358255073391436</v>
      </c>
      <c r="AL103">
        <f t="shared" si="122"/>
        <v>0.7225908732394396</v>
      </c>
      <c r="AM103">
        <f t="shared" si="123"/>
        <v>11189524.887920722</v>
      </c>
      <c r="AN103">
        <f t="shared" si="156"/>
        <v>18211541.600482311</v>
      </c>
      <c r="AO103">
        <f t="shared" si="157"/>
        <v>128856952</v>
      </c>
      <c r="AP103">
        <f t="shared" si="159"/>
        <v>0.14133146343925868</v>
      </c>
      <c r="AQ103">
        <f t="shared" si="160"/>
        <v>250.39454457047907</v>
      </c>
      <c r="AR103">
        <f t="shared" si="161"/>
        <v>248.13900841852032</v>
      </c>
      <c r="AS103">
        <f t="shared" si="162"/>
        <v>245.59984855907348</v>
      </c>
      <c r="AT103">
        <f t="shared" si="163"/>
        <v>240.21748534658934</v>
      </c>
      <c r="AU103">
        <f t="shared" si="164"/>
        <v>244.26515143380561</v>
      </c>
      <c r="AV103">
        <f t="shared" si="165"/>
        <v>237.98257097225778</v>
      </c>
      <c r="AW103">
        <f t="shared" si="166"/>
        <v>6.2825804615478376</v>
      </c>
      <c r="AX103">
        <f t="shared" si="193"/>
        <v>4.8502291008674909</v>
      </c>
      <c r="AY103">
        <f t="shared" si="167"/>
        <v>1.4323513606803466</v>
      </c>
      <c r="AZ103">
        <f t="shared" si="124"/>
        <v>255.51266466666667</v>
      </c>
      <c r="BA103">
        <f t="shared" si="125"/>
        <v>3956686177.9600987</v>
      </c>
      <c r="BB103">
        <f t="shared" si="128"/>
        <v>3956686177.9600987</v>
      </c>
      <c r="BC103">
        <f t="shared" si="129"/>
        <v>0</v>
      </c>
      <c r="BD103">
        <f t="shared" si="144"/>
        <v>14065490524.317011</v>
      </c>
      <c r="BE103">
        <f t="shared" si="145"/>
        <v>7364064332.3199024</v>
      </c>
      <c r="BF103">
        <f t="shared" si="146"/>
        <v>1.9100173341215172</v>
      </c>
      <c r="BG103">
        <f t="shared" si="147"/>
        <v>65.635943529460718</v>
      </c>
      <c r="BH103">
        <f t="shared" si="168"/>
        <v>32517064</v>
      </c>
      <c r="BI103">
        <f t="shared" si="169"/>
        <v>2.6399330152123679</v>
      </c>
      <c r="BJ103">
        <f t="shared" si="130"/>
        <v>1012.5000000000028</v>
      </c>
      <c r="BK103">
        <f t="shared" si="170"/>
        <v>4.4739266671903859E-2</v>
      </c>
      <c r="BL103">
        <f t="shared" si="171"/>
        <v>1.0447392666719038</v>
      </c>
      <c r="BM103">
        <f t="shared" si="172"/>
        <v>7.7227563617243407</v>
      </c>
      <c r="BN103">
        <f t="shared" si="173"/>
        <v>253.375</v>
      </c>
      <c r="BO103">
        <f t="shared" si="132"/>
        <v>246.08990020000002</v>
      </c>
      <c r="BP103">
        <f t="shared" si="174"/>
        <v>235.04044092647058</v>
      </c>
      <c r="BQ103">
        <f t="shared" si="175"/>
        <v>11.049459273529436</v>
      </c>
      <c r="BR103">
        <f t="shared" si="176"/>
        <v>14.526001000000036</v>
      </c>
      <c r="BS103">
        <f t="shared" si="177"/>
        <v>2.375</v>
      </c>
      <c r="BT103">
        <f t="shared" si="178"/>
        <v>13.75</v>
      </c>
      <c r="BU103">
        <f t="shared" si="179"/>
        <v>-0.75</v>
      </c>
      <c r="BV103">
        <f t="shared" si="180"/>
        <v>251.59959906666668</v>
      </c>
      <c r="BW103">
        <f t="shared" si="181"/>
        <v>249.95219047619048</v>
      </c>
      <c r="BX103">
        <f t="shared" si="182"/>
        <v>246.49623627272732</v>
      </c>
      <c r="BY103">
        <f t="shared" si="183"/>
        <v>242.73051366666664</v>
      </c>
      <c r="BZ103">
        <f t="shared" si="184"/>
        <v>262.25</v>
      </c>
      <c r="CA103">
        <f t="shared" si="185"/>
        <v>228.75</v>
      </c>
      <c r="CB103">
        <f t="shared" si="186"/>
        <v>243.55991838666668</v>
      </c>
      <c r="CC103">
        <f t="shared" si="187"/>
        <v>239.60973583333339</v>
      </c>
      <c r="CD103">
        <f t="shared" si="188"/>
        <v>241.81286637448412</v>
      </c>
      <c r="CE103">
        <f t="shared" si="189"/>
        <v>236.26813383063296</v>
      </c>
      <c r="CF103">
        <f t="shared" si="190"/>
        <v>248.662994</v>
      </c>
      <c r="CG103">
        <f t="shared" si="191"/>
        <v>257.08700599999997</v>
      </c>
      <c r="CH103">
        <f t="shared" si="192"/>
        <v>246</v>
      </c>
    </row>
    <row r="104" spans="1:86">
      <c r="A104" s="1">
        <v>39601</v>
      </c>
      <c r="B104">
        <v>253.75</v>
      </c>
      <c r="C104">
        <v>264.35000600000001</v>
      </c>
      <c r="D104">
        <v>241.25</v>
      </c>
      <c r="E104">
        <v>245.962006</v>
      </c>
      <c r="F104">
        <v>7054764</v>
      </c>
      <c r="G104">
        <f t="shared" si="126"/>
        <v>-4176661.6915777419</v>
      </c>
      <c r="H104">
        <f t="shared" si="154"/>
        <v>-25845761.355100743</v>
      </c>
      <c r="I104">
        <f t="shared" si="127"/>
        <v>251.328003</v>
      </c>
      <c r="J104">
        <f t="shared" si="134"/>
        <v>253.57199850000001</v>
      </c>
      <c r="K104">
        <f t="shared" si="135"/>
        <v>234.64700325000001</v>
      </c>
      <c r="L104">
        <f t="shared" si="136"/>
        <v>2</v>
      </c>
      <c r="M104">
        <f t="shared" si="137"/>
        <v>6</v>
      </c>
      <c r="N104">
        <f t="shared" si="138"/>
        <v>80</v>
      </c>
      <c r="O104">
        <f t="shared" si="139"/>
        <v>40</v>
      </c>
      <c r="P104">
        <f t="shared" si="114"/>
        <v>23.100006000000008</v>
      </c>
      <c r="Q104">
        <f t="shared" si="115"/>
        <v>18.388000000000005</v>
      </c>
      <c r="R104">
        <f t="shared" si="116"/>
        <v>4.7120060000000024</v>
      </c>
      <c r="S104">
        <f t="shared" si="117"/>
        <v>23.100006000000008</v>
      </c>
      <c r="T104">
        <f t="shared" si="153"/>
        <v>13.058148229923853</v>
      </c>
      <c r="U104">
        <f t="shared" si="118"/>
        <v>-16.850006000000008</v>
      </c>
      <c r="V104">
        <f t="shared" si="119"/>
        <v>6.7120060000000024</v>
      </c>
      <c r="W104">
        <f t="shared" si="120"/>
        <v>0</v>
      </c>
      <c r="X104">
        <f t="shared" si="121"/>
        <v>6.7120060000000024</v>
      </c>
      <c r="Y104">
        <f t="shared" si="151"/>
        <v>2.5854539003390107</v>
      </c>
      <c r="Z104">
        <f t="shared" si="152"/>
        <v>3.0164448468139868</v>
      </c>
      <c r="AA104">
        <f t="shared" si="148"/>
        <v>19.799544734943535</v>
      </c>
      <c r="AB104">
        <f t="shared" si="149"/>
        <v>23.100096535139247</v>
      </c>
      <c r="AC104">
        <f t="shared" si="150"/>
        <v>7.6936582742416579</v>
      </c>
      <c r="AD104">
        <f t="shared" si="158"/>
        <v>11.645883999957562</v>
      </c>
      <c r="AE104">
        <f t="shared" si="131"/>
        <v>249.80020140000002</v>
      </c>
      <c r="AF104">
        <f t="shared" si="133"/>
        <v>247.97733566666668</v>
      </c>
      <c r="AG104">
        <f t="shared" si="155"/>
        <v>240.37949979999999</v>
      </c>
      <c r="AH104">
        <f t="shared" si="140"/>
        <v>244.15520020000002</v>
      </c>
      <c r="AI104">
        <f t="shared" si="141"/>
        <v>258.83657957823868</v>
      </c>
      <c r="AJ104">
        <f t="shared" si="142"/>
        <v>229.47382082176136</v>
      </c>
      <c r="AK104">
        <f t="shared" si="143"/>
        <v>0.56153392516639478</v>
      </c>
      <c r="AL104">
        <f t="shared" si="122"/>
        <v>-0.59203421851925053</v>
      </c>
      <c r="AM104">
        <f t="shared" si="123"/>
        <v>-4176661.6915777419</v>
      </c>
      <c r="AN104">
        <f t="shared" si="156"/>
        <v>13825155.31203719</v>
      </c>
      <c r="AO104">
        <f t="shared" si="157"/>
        <v>130612936</v>
      </c>
      <c r="AP104">
        <f t="shared" si="159"/>
        <v>0.10584828528804521</v>
      </c>
      <c r="AQ104">
        <f t="shared" si="160"/>
        <v>248.88748145651618</v>
      </c>
      <c r="AR104">
        <f t="shared" si="161"/>
        <v>246.89896930924203</v>
      </c>
      <c r="AS104">
        <f t="shared" si="162"/>
        <v>245.66503689844026</v>
      </c>
      <c r="AT104">
        <f t="shared" si="163"/>
        <v>240.73449220539629</v>
      </c>
      <c r="AU104">
        <f t="shared" si="164"/>
        <v>244.51967961873478</v>
      </c>
      <c r="AV104">
        <f t="shared" si="165"/>
        <v>238.54113142419973</v>
      </c>
      <c r="AW104">
        <f t="shared" si="166"/>
        <v>5.9785481945350512</v>
      </c>
      <c r="AX104">
        <f t="shared" si="193"/>
        <v>5.075892919601003</v>
      </c>
      <c r="AY104">
        <f t="shared" si="167"/>
        <v>0.90265527493404818</v>
      </c>
      <c r="AZ104">
        <f t="shared" si="124"/>
        <v>250.52067066666666</v>
      </c>
      <c r="BA104">
        <f t="shared" si="125"/>
        <v>1767364208.675056</v>
      </c>
      <c r="BB104">
        <f t="shared" si="128"/>
        <v>0</v>
      </c>
      <c r="BC104">
        <f t="shared" si="129"/>
        <v>1767364208.675056</v>
      </c>
      <c r="BD104">
        <f t="shared" si="144"/>
        <v>14065490524.317011</v>
      </c>
      <c r="BE104">
        <f t="shared" si="145"/>
        <v>8230857587.2674332</v>
      </c>
      <c r="BF104">
        <f t="shared" si="146"/>
        <v>1.7088730275293975</v>
      </c>
      <c r="BG104">
        <f t="shared" si="147"/>
        <v>63.08427933545336</v>
      </c>
      <c r="BH104">
        <f t="shared" si="168"/>
        <v>25462300</v>
      </c>
      <c r="BI104">
        <f t="shared" si="169"/>
        <v>2.5062965698369846</v>
      </c>
      <c r="BJ104">
        <f t="shared" si="130"/>
        <v>-1482.5988000000025</v>
      </c>
      <c r="BK104">
        <f t="shared" si="170"/>
        <v>-5.3220273143184678E-2</v>
      </c>
      <c r="BL104">
        <f t="shared" si="171"/>
        <v>0.94677972685681533</v>
      </c>
      <c r="BM104">
        <f t="shared" si="172"/>
        <v>7.7377663380436337</v>
      </c>
      <c r="BN104">
        <f t="shared" si="173"/>
        <v>252.800003</v>
      </c>
      <c r="BO104">
        <f t="shared" si="132"/>
        <v>249.67740020000002</v>
      </c>
      <c r="BP104">
        <f t="shared" si="174"/>
        <v>236.0014704264706</v>
      </c>
      <c r="BQ104">
        <f t="shared" si="175"/>
        <v>13.675929773529418</v>
      </c>
      <c r="BR104">
        <f t="shared" si="176"/>
        <v>6.9370120000000099</v>
      </c>
      <c r="BS104">
        <f t="shared" si="177"/>
        <v>4.4380040000000065</v>
      </c>
      <c r="BT104">
        <f t="shared" si="178"/>
        <v>16.850006000000008</v>
      </c>
      <c r="BU104">
        <f t="shared" si="179"/>
        <v>10</v>
      </c>
      <c r="BV104">
        <f t="shared" si="180"/>
        <v>250.79346720000001</v>
      </c>
      <c r="BW104">
        <f t="shared" si="181"/>
        <v>249.98885819047624</v>
      </c>
      <c r="BX104">
        <f t="shared" si="182"/>
        <v>246.83747392727275</v>
      </c>
      <c r="BY104">
        <f t="shared" si="183"/>
        <v>243.30991426666674</v>
      </c>
      <c r="BZ104">
        <f t="shared" si="184"/>
        <v>264.35000600000001</v>
      </c>
      <c r="CA104">
        <f t="shared" si="185"/>
        <v>228.75</v>
      </c>
      <c r="CB104">
        <f t="shared" si="186"/>
        <v>247.56585996333334</v>
      </c>
      <c r="CC104">
        <f t="shared" si="187"/>
        <v>244.29615459999999</v>
      </c>
      <c r="CD104">
        <f t="shared" si="188"/>
        <v>240.65372642357141</v>
      </c>
      <c r="CE104">
        <f t="shared" si="189"/>
        <v>236.34748140427169</v>
      </c>
      <c r="CF104">
        <f t="shared" si="190"/>
        <v>259.78799400000003</v>
      </c>
      <c r="CG104">
        <f t="shared" si="191"/>
        <v>262.25</v>
      </c>
      <c r="CH104">
        <f t="shared" si="192"/>
        <v>244.5</v>
      </c>
    </row>
    <row r="105" spans="1:86">
      <c r="A105" s="1">
        <v>39602</v>
      </c>
      <c r="B105">
        <v>240</v>
      </c>
      <c r="C105">
        <v>247.5</v>
      </c>
      <c r="D105">
        <v>234.537994</v>
      </c>
      <c r="E105">
        <v>243.787994</v>
      </c>
      <c r="F105">
        <v>4900256</v>
      </c>
      <c r="G105">
        <f t="shared" si="126"/>
        <v>2093625.6568978585</v>
      </c>
      <c r="H105">
        <f t="shared" si="154"/>
        <v>-23752135.698202886</v>
      </c>
      <c r="I105">
        <f t="shared" si="127"/>
        <v>241.45649700000001</v>
      </c>
      <c r="J105">
        <f t="shared" si="134"/>
        <v>253.57199850000001</v>
      </c>
      <c r="K105">
        <f t="shared" si="135"/>
        <v>234.64700325000001</v>
      </c>
      <c r="L105">
        <f t="shared" si="136"/>
        <v>3</v>
      </c>
      <c r="M105">
        <f t="shared" si="137"/>
        <v>7</v>
      </c>
      <c r="N105">
        <f t="shared" si="138"/>
        <v>70</v>
      </c>
      <c r="O105">
        <f t="shared" si="139"/>
        <v>30</v>
      </c>
      <c r="P105">
        <f t="shared" si="114"/>
        <v>12.962006000000002</v>
      </c>
      <c r="Q105">
        <f t="shared" si="115"/>
        <v>3.7120060000000024</v>
      </c>
      <c r="R105">
        <f t="shared" si="116"/>
        <v>9.25</v>
      </c>
      <c r="S105">
        <f t="shared" si="117"/>
        <v>12.962006000000002</v>
      </c>
      <c r="T105">
        <f t="shared" si="153"/>
        <v>13.051280927786436</v>
      </c>
      <c r="U105">
        <f t="shared" si="118"/>
        <v>-5.0003000000003794E-2</v>
      </c>
      <c r="V105">
        <f t="shared" si="119"/>
        <v>-2.0490120000000047</v>
      </c>
      <c r="W105">
        <f t="shared" si="120"/>
        <v>0</v>
      </c>
      <c r="X105">
        <f t="shared" si="121"/>
        <v>0</v>
      </c>
      <c r="Y105">
        <f t="shared" si="151"/>
        <v>2.4007786217433669</v>
      </c>
      <c r="Z105">
        <f t="shared" si="152"/>
        <v>2.8009845006129876</v>
      </c>
      <c r="AA105">
        <f t="shared" si="148"/>
        <v>18.394965482905679</v>
      </c>
      <c r="AB105">
        <f t="shared" si="149"/>
        <v>21.46137621365299</v>
      </c>
      <c r="AC105">
        <f t="shared" si="150"/>
        <v>7.6936582742416491</v>
      </c>
      <c r="AD105">
        <f t="shared" si="158"/>
        <v>11.092270906620328</v>
      </c>
      <c r="AE105">
        <f t="shared" si="131"/>
        <v>250.112799</v>
      </c>
      <c r="AF105">
        <f t="shared" si="133"/>
        <v>248.79816683333334</v>
      </c>
      <c r="AG105">
        <f t="shared" si="155"/>
        <v>240.97574914999996</v>
      </c>
      <c r="AH105">
        <f t="shared" si="140"/>
        <v>244.63150019999998</v>
      </c>
      <c r="AI105">
        <f t="shared" si="141"/>
        <v>258.9200194928934</v>
      </c>
      <c r="AJ105">
        <f t="shared" si="142"/>
        <v>230.34298090710655</v>
      </c>
      <c r="AK105">
        <f t="shared" si="143"/>
        <v>0.47048307866233879</v>
      </c>
      <c r="AL105">
        <f t="shared" si="122"/>
        <v>0.42724822068435986</v>
      </c>
      <c r="AM105">
        <f t="shared" si="123"/>
        <v>2093625.6568978585</v>
      </c>
      <c r="AN105">
        <f t="shared" si="156"/>
        <v>17926302.423371512</v>
      </c>
      <c r="AO105">
        <f t="shared" si="157"/>
        <v>131899428</v>
      </c>
      <c r="AP105">
        <f t="shared" si="159"/>
        <v>0.13590887159398077</v>
      </c>
      <c r="AQ105">
        <f t="shared" si="160"/>
        <v>247.15365572130068</v>
      </c>
      <c r="AR105">
        <f t="shared" si="161"/>
        <v>244.70134419610807</v>
      </c>
      <c r="AS105">
        <f t="shared" si="162"/>
        <v>245.32716917672101</v>
      </c>
      <c r="AT105">
        <f t="shared" si="163"/>
        <v>241.00930736691063</v>
      </c>
      <c r="AU105">
        <f t="shared" si="164"/>
        <v>244.40992677592456</v>
      </c>
      <c r="AV105">
        <f t="shared" si="165"/>
        <v>238.90841180450576</v>
      </c>
      <c r="AW105">
        <f t="shared" si="166"/>
        <v>5.5015149714187999</v>
      </c>
      <c r="AX105">
        <f t="shared" si="193"/>
        <v>5.1610173299645625</v>
      </c>
      <c r="AY105">
        <f t="shared" si="167"/>
        <v>0.34049764145423733</v>
      </c>
      <c r="AZ105">
        <f t="shared" si="124"/>
        <v>241.94199600000002</v>
      </c>
      <c r="BA105">
        <f t="shared" si="125"/>
        <v>1185577717.550976</v>
      </c>
      <c r="BB105">
        <f t="shared" si="128"/>
        <v>0</v>
      </c>
      <c r="BC105">
        <f t="shared" si="129"/>
        <v>1185577717.550976</v>
      </c>
      <c r="BD105">
        <f t="shared" si="144"/>
        <v>14065490524.317011</v>
      </c>
      <c r="BE105">
        <f t="shared" si="145"/>
        <v>8399104870.6020355</v>
      </c>
      <c r="BF105">
        <f t="shared" si="146"/>
        <v>1.6746416125304098</v>
      </c>
      <c r="BG105">
        <f t="shared" si="147"/>
        <v>62.611813286867779</v>
      </c>
      <c r="BH105">
        <f t="shared" si="168"/>
        <v>20562044</v>
      </c>
      <c r="BI105">
        <f t="shared" si="169"/>
        <v>2.3027715641593174</v>
      </c>
      <c r="BJ105">
        <f t="shared" si="130"/>
        <v>-317.40120000000047</v>
      </c>
      <c r="BK105">
        <f t="shared" si="170"/>
        <v>-8.8388122838777162E-3</v>
      </c>
      <c r="BL105">
        <f t="shared" si="171"/>
        <v>0.99116118771612227</v>
      </c>
      <c r="BM105">
        <f t="shared" si="172"/>
        <v>7.5307108927999531</v>
      </c>
      <c r="BN105">
        <f t="shared" si="173"/>
        <v>241.01899700000001</v>
      </c>
      <c r="BO105">
        <f t="shared" si="132"/>
        <v>249.38119960000003</v>
      </c>
      <c r="BP105">
        <f t="shared" si="174"/>
        <v>236.48492630882353</v>
      </c>
      <c r="BQ105">
        <f t="shared" si="175"/>
        <v>12.896273291176499</v>
      </c>
      <c r="BR105">
        <f t="shared" si="176"/>
        <v>2.5130000000000052</v>
      </c>
      <c r="BS105">
        <f t="shared" si="177"/>
        <v>5.7879939999999976</v>
      </c>
      <c r="BT105">
        <f t="shared" si="178"/>
        <v>5.5</v>
      </c>
      <c r="BU105">
        <f t="shared" si="179"/>
        <v>8</v>
      </c>
      <c r="BV105">
        <f t="shared" si="180"/>
        <v>248.78939806666668</v>
      </c>
      <c r="BW105">
        <f t="shared" si="181"/>
        <v>248.7919034285714</v>
      </c>
      <c r="BX105">
        <f t="shared" si="182"/>
        <v>246.77070916363635</v>
      </c>
      <c r="BY105">
        <f t="shared" si="183"/>
        <v>243.63453276190478</v>
      </c>
      <c r="BZ105">
        <f t="shared" si="184"/>
        <v>264.35000600000001</v>
      </c>
      <c r="CA105">
        <f t="shared" si="185"/>
        <v>228.75</v>
      </c>
      <c r="CB105">
        <f t="shared" si="186"/>
        <v>251.65749434999998</v>
      </c>
      <c r="CC105">
        <f t="shared" si="187"/>
        <v>247.77124444166671</v>
      </c>
      <c r="CD105">
        <f t="shared" si="188"/>
        <v>241.54855873063494</v>
      </c>
      <c r="CE105">
        <f t="shared" si="189"/>
        <v>237.39174568519843</v>
      </c>
      <c r="CF105">
        <f t="shared" si="190"/>
        <v>245.962006</v>
      </c>
      <c r="CG105">
        <f t="shared" si="191"/>
        <v>264.35000600000001</v>
      </c>
      <c r="CH105">
        <f t="shared" si="192"/>
        <v>241.25</v>
      </c>
    </row>
    <row r="106" spans="1:86">
      <c r="A106" s="1">
        <v>39603</v>
      </c>
      <c r="B106">
        <v>247.449997</v>
      </c>
      <c r="C106">
        <v>247.449997</v>
      </c>
      <c r="D106">
        <v>236.587006</v>
      </c>
      <c r="E106">
        <v>239.18800400000001</v>
      </c>
      <c r="F106">
        <v>3787856</v>
      </c>
      <c r="G106">
        <f t="shared" si="126"/>
        <v>-1973953.0187146391</v>
      </c>
      <c r="H106">
        <f t="shared" si="154"/>
        <v>-25726088.716917526</v>
      </c>
      <c r="I106">
        <f t="shared" si="127"/>
        <v>242.66875099999999</v>
      </c>
      <c r="J106">
        <f t="shared" si="134"/>
        <v>253.57199850000001</v>
      </c>
      <c r="K106">
        <f t="shared" si="135"/>
        <v>234.64700325000001</v>
      </c>
      <c r="L106">
        <f t="shared" si="136"/>
        <v>4</v>
      </c>
      <c r="M106">
        <f t="shared" si="137"/>
        <v>8</v>
      </c>
      <c r="N106">
        <f t="shared" si="138"/>
        <v>60</v>
      </c>
      <c r="O106">
        <f t="shared" si="139"/>
        <v>20</v>
      </c>
      <c r="P106">
        <f t="shared" si="114"/>
        <v>10.862990999999994</v>
      </c>
      <c r="Q106">
        <f t="shared" si="115"/>
        <v>8.2619929999999897</v>
      </c>
      <c r="R106">
        <f t="shared" si="116"/>
        <v>2.6009980000000041</v>
      </c>
      <c r="S106">
        <f t="shared" si="117"/>
        <v>10.862990999999994</v>
      </c>
      <c r="T106">
        <f t="shared" si="153"/>
        <v>12.894974504373119</v>
      </c>
      <c r="U106">
        <f t="shared" si="118"/>
        <v>1.75</v>
      </c>
      <c r="V106">
        <f t="shared" si="119"/>
        <v>-4.4129939999999976</v>
      </c>
      <c r="W106">
        <f t="shared" si="120"/>
        <v>1.75</v>
      </c>
      <c r="X106">
        <f t="shared" si="121"/>
        <v>0</v>
      </c>
      <c r="Y106">
        <f t="shared" si="151"/>
        <v>2.354294434475984</v>
      </c>
      <c r="Z106">
        <f t="shared" si="152"/>
        <v>2.6009141791406312</v>
      </c>
      <c r="AA106">
        <f t="shared" si="148"/>
        <v>18.257457071183538</v>
      </c>
      <c r="AB106">
        <f t="shared" si="149"/>
        <v>20.169983106663562</v>
      </c>
      <c r="AC106">
        <f t="shared" si="150"/>
        <v>4.9769800606769774</v>
      </c>
      <c r="AD106">
        <f t="shared" si="158"/>
        <v>10.859881064843842</v>
      </c>
      <c r="AE106">
        <f t="shared" si="131"/>
        <v>247.47779840000004</v>
      </c>
      <c r="AF106">
        <f t="shared" si="133"/>
        <v>248.29199983333334</v>
      </c>
      <c r="AG106">
        <f t="shared" si="155"/>
        <v>241.22204969999999</v>
      </c>
      <c r="AH106">
        <f t="shared" si="140"/>
        <v>244.42280120000001</v>
      </c>
      <c r="AI106">
        <f t="shared" si="141"/>
        <v>258.96012451952765</v>
      </c>
      <c r="AJ106">
        <f t="shared" si="142"/>
        <v>229.88547788047237</v>
      </c>
      <c r="AK106">
        <f t="shared" si="143"/>
        <v>0.31995319616479112</v>
      </c>
      <c r="AL106">
        <f t="shared" si="122"/>
        <v>-0.52112673203908466</v>
      </c>
      <c r="AM106">
        <f t="shared" si="123"/>
        <v>-1973953.0187146391</v>
      </c>
      <c r="AN106">
        <f t="shared" si="156"/>
        <v>13302506.10013118</v>
      </c>
      <c r="AO106">
        <f t="shared" si="157"/>
        <v>131704488</v>
      </c>
      <c r="AP106">
        <f t="shared" si="159"/>
        <v>0.10100267881631475</v>
      </c>
      <c r="AQ106">
        <f t="shared" si="160"/>
        <v>244.44533413605845</v>
      </c>
      <c r="AR106">
        <f t="shared" si="161"/>
        <v>244.91813281021726</v>
      </c>
      <c r="AS106">
        <f t="shared" si="162"/>
        <v>244.22211944491124</v>
      </c>
      <c r="AT106">
        <f t="shared" si="163"/>
        <v>240.84539006388869</v>
      </c>
      <c r="AU106">
        <f t="shared" si="164"/>
        <v>243.62663835953589</v>
      </c>
      <c r="AV106">
        <f t="shared" si="165"/>
        <v>238.92798325819035</v>
      </c>
      <c r="AW106">
        <f t="shared" si="166"/>
        <v>4.6986551013455369</v>
      </c>
      <c r="AX106">
        <f t="shared" si="193"/>
        <v>5.0685448842407572</v>
      </c>
      <c r="AY106">
        <f t="shared" si="167"/>
        <v>-0.36988978289522034</v>
      </c>
      <c r="AZ106">
        <f t="shared" si="124"/>
        <v>241.07500233333334</v>
      </c>
      <c r="BA106">
        <f t="shared" si="125"/>
        <v>913157394.03833067</v>
      </c>
      <c r="BB106">
        <f t="shared" si="128"/>
        <v>0</v>
      </c>
      <c r="BC106">
        <f t="shared" si="129"/>
        <v>913157394.03833067</v>
      </c>
      <c r="BD106">
        <f t="shared" si="144"/>
        <v>11846188319.594992</v>
      </c>
      <c r="BE106">
        <f t="shared" si="145"/>
        <v>9312262264.6403656</v>
      </c>
      <c r="BF106">
        <f t="shared" si="146"/>
        <v>1.2721063886458834</v>
      </c>
      <c r="BG106">
        <f t="shared" si="147"/>
        <v>55.987976399468948</v>
      </c>
      <c r="BH106">
        <f t="shared" si="168"/>
        <v>16774188</v>
      </c>
      <c r="BI106">
        <f t="shared" si="169"/>
        <v>1.9665570509035253</v>
      </c>
      <c r="BJ106">
        <f t="shared" si="130"/>
        <v>-559.99899999999911</v>
      </c>
      <c r="BK106">
        <f t="shared" si="170"/>
        <v>-1.8868812711096802E-2</v>
      </c>
      <c r="BL106">
        <f t="shared" si="171"/>
        <v>0.98113118728890325</v>
      </c>
      <c r="BM106">
        <f t="shared" si="172"/>
        <v>7.6618421286645155</v>
      </c>
      <c r="BN106">
        <f t="shared" si="173"/>
        <v>242.01850150000001</v>
      </c>
      <c r="BO106">
        <f t="shared" si="132"/>
        <v>248.15120089999999</v>
      </c>
      <c r="BP106">
        <f t="shared" si="174"/>
        <v>236.91838229411766</v>
      </c>
      <c r="BQ106">
        <f t="shared" si="175"/>
        <v>11.232818605882329</v>
      </c>
      <c r="BR106">
        <f t="shared" si="176"/>
        <v>-1.0999899999999911</v>
      </c>
      <c r="BS106">
        <f t="shared" si="177"/>
        <v>-1.1629939999999976</v>
      </c>
      <c r="BT106">
        <f t="shared" si="178"/>
        <v>1.0749969999999962</v>
      </c>
      <c r="BU106">
        <f t="shared" si="179"/>
        <v>8.3249969999999962</v>
      </c>
      <c r="BV106">
        <f t="shared" si="180"/>
        <v>245.14779973333333</v>
      </c>
      <c r="BW106">
        <f t="shared" si="181"/>
        <v>246.04614261904757</v>
      </c>
      <c r="BX106">
        <f t="shared" si="182"/>
        <v>245.78098258181817</v>
      </c>
      <c r="BY106">
        <f t="shared" si="183"/>
        <v>243.46427131904767</v>
      </c>
      <c r="BZ106">
        <f t="shared" si="184"/>
        <v>264.35000600000001</v>
      </c>
      <c r="CA106">
        <f t="shared" si="185"/>
        <v>229</v>
      </c>
      <c r="CB106">
        <f t="shared" si="186"/>
        <v>250.27750628000004</v>
      </c>
      <c r="CC106">
        <f t="shared" si="187"/>
        <v>251.09657859722219</v>
      </c>
      <c r="CD106">
        <f t="shared" si="188"/>
        <v>241.65946505809524</v>
      </c>
      <c r="CE106">
        <f t="shared" si="189"/>
        <v>238.23549742214354</v>
      </c>
      <c r="CF106">
        <f t="shared" si="190"/>
        <v>243.787994</v>
      </c>
      <c r="CG106">
        <f t="shared" si="191"/>
        <v>247.5</v>
      </c>
      <c r="CH106">
        <f t="shared" si="192"/>
        <v>234.537994</v>
      </c>
    </row>
    <row r="107" spans="1:86">
      <c r="A107" s="1">
        <v>39604</v>
      </c>
      <c r="B107">
        <v>241.02499399999999</v>
      </c>
      <c r="C107">
        <v>249.199997</v>
      </c>
      <c r="D107">
        <v>241</v>
      </c>
      <c r="E107">
        <v>245.462006</v>
      </c>
      <c r="F107">
        <v>5905256</v>
      </c>
      <c r="G107">
        <f t="shared" si="126"/>
        <v>521401.88866411202</v>
      </c>
      <c r="H107">
        <f t="shared" si="154"/>
        <v>-25204686.828253414</v>
      </c>
      <c r="I107">
        <f t="shared" si="127"/>
        <v>244.17174925</v>
      </c>
      <c r="J107">
        <f t="shared" si="134"/>
        <v>253.57199850000001</v>
      </c>
      <c r="K107">
        <f t="shared" si="135"/>
        <v>234.64700325000001</v>
      </c>
      <c r="L107">
        <f t="shared" si="136"/>
        <v>5</v>
      </c>
      <c r="M107">
        <f t="shared" si="137"/>
        <v>9</v>
      </c>
      <c r="N107">
        <f t="shared" si="138"/>
        <v>50</v>
      </c>
      <c r="O107">
        <f t="shared" si="139"/>
        <v>10</v>
      </c>
      <c r="P107">
        <f t="shared" si="114"/>
        <v>8.1999969999999962</v>
      </c>
      <c r="Q107">
        <f t="shared" si="115"/>
        <v>3.7379909999999938</v>
      </c>
      <c r="R107">
        <f t="shared" si="116"/>
        <v>4.4620060000000024</v>
      </c>
      <c r="S107">
        <f t="shared" si="117"/>
        <v>8.1999969999999962</v>
      </c>
      <c r="T107">
        <f t="shared" si="153"/>
        <v>12.559618968346468</v>
      </c>
      <c r="U107">
        <f t="shared" si="118"/>
        <v>0.46299700000000144</v>
      </c>
      <c r="V107">
        <f t="shared" si="119"/>
        <v>1.5500030000000038</v>
      </c>
      <c r="W107">
        <f t="shared" si="120"/>
        <v>0</v>
      </c>
      <c r="X107">
        <f t="shared" si="121"/>
        <v>1.5500030000000038</v>
      </c>
      <c r="Y107">
        <f t="shared" si="151"/>
        <v>2.1861305462991281</v>
      </c>
      <c r="Z107">
        <f t="shared" si="152"/>
        <v>2.5258490949163006</v>
      </c>
      <c r="AA107">
        <f t="shared" si="148"/>
        <v>17.406026025222182</v>
      </c>
      <c r="AB107">
        <f t="shared" si="149"/>
        <v>20.110873596421218</v>
      </c>
      <c r="AC107">
        <f t="shared" si="150"/>
        <v>7.2096777678255046</v>
      </c>
      <c r="AD107">
        <f t="shared" si="158"/>
        <v>10.786969630720822</v>
      </c>
      <c r="AE107">
        <f t="shared" si="131"/>
        <v>246.83760080000002</v>
      </c>
      <c r="AF107">
        <f t="shared" si="133"/>
        <v>247.14183300000002</v>
      </c>
      <c r="AG107">
        <f t="shared" si="155"/>
        <v>241.41074979999993</v>
      </c>
      <c r="AH107">
        <f t="shared" si="140"/>
        <v>244.94020240000003</v>
      </c>
      <c r="AI107">
        <f t="shared" si="141"/>
        <v>259.21802715391181</v>
      </c>
      <c r="AJ107">
        <f t="shared" si="142"/>
        <v>230.66237764608826</v>
      </c>
      <c r="AK107">
        <f t="shared" si="143"/>
        <v>0.51827321769925105</v>
      </c>
      <c r="AL107">
        <f t="shared" si="122"/>
        <v>8.8294544498005167E-2</v>
      </c>
      <c r="AM107">
        <f t="shared" si="123"/>
        <v>521401.88866411202</v>
      </c>
      <c r="AN107">
        <f t="shared" si="156"/>
        <v>12306906.301963195</v>
      </c>
      <c r="AO107">
        <f t="shared" si="157"/>
        <v>125024204</v>
      </c>
      <c r="AP107">
        <f t="shared" si="159"/>
        <v>9.8436190019359729E-2</v>
      </c>
      <c r="AQ107">
        <f t="shared" si="160"/>
        <v>244.79100256979856</v>
      </c>
      <c r="AR107">
        <f t="shared" si="161"/>
        <v>243.95821581430533</v>
      </c>
      <c r="AS107">
        <f t="shared" si="162"/>
        <v>244.44529902482722</v>
      </c>
      <c r="AT107">
        <f t="shared" si="163"/>
        <v>241.26088549813869</v>
      </c>
      <c r="AU107">
        <f t="shared" si="164"/>
        <v>243.90194350560552</v>
      </c>
      <c r="AV107">
        <f t="shared" si="165"/>
        <v>239.38536485011701</v>
      </c>
      <c r="AW107">
        <f t="shared" si="166"/>
        <v>4.5165786554885017</v>
      </c>
      <c r="AX107">
        <f t="shared" si="193"/>
        <v>4.9581516384903059</v>
      </c>
      <c r="AY107">
        <f t="shared" si="167"/>
        <v>-0.44157298300180425</v>
      </c>
      <c r="AZ107">
        <f t="shared" si="124"/>
        <v>245.22066766666669</v>
      </c>
      <c r="BA107">
        <f t="shared" si="125"/>
        <v>1448090819.0625894</v>
      </c>
      <c r="BB107">
        <f t="shared" si="128"/>
        <v>1448090819.0625894</v>
      </c>
      <c r="BC107">
        <f t="shared" si="129"/>
        <v>0</v>
      </c>
      <c r="BD107">
        <f t="shared" si="144"/>
        <v>11531596044.826845</v>
      </c>
      <c r="BE107">
        <f t="shared" si="145"/>
        <v>9312262264.6403656</v>
      </c>
      <c r="BF107">
        <f t="shared" si="146"/>
        <v>1.2383238054423706</v>
      </c>
      <c r="BG107">
        <f t="shared" si="147"/>
        <v>55.32371153947652</v>
      </c>
      <c r="BH107">
        <f t="shared" si="168"/>
        <v>22679444</v>
      </c>
      <c r="BI107">
        <f t="shared" si="169"/>
        <v>1.886739675299868</v>
      </c>
      <c r="BJ107">
        <f t="shared" si="130"/>
        <v>527.40019999999959</v>
      </c>
      <c r="BK107">
        <f t="shared" si="170"/>
        <v>2.6230420819933743E-2</v>
      </c>
      <c r="BL107">
        <f t="shared" si="171"/>
        <v>1.0262304208199338</v>
      </c>
      <c r="BM107">
        <f t="shared" si="172"/>
        <v>7.5250743758490506</v>
      </c>
      <c r="BN107">
        <f t="shared" si="173"/>
        <v>245.0999985</v>
      </c>
      <c r="BO107">
        <f t="shared" si="132"/>
        <v>246.86250000000001</v>
      </c>
      <c r="BP107">
        <f t="shared" si="174"/>
        <v>237.26911745588237</v>
      </c>
      <c r="BQ107">
        <f t="shared" si="175"/>
        <v>9.5933825441176452</v>
      </c>
      <c r="BR107">
        <f t="shared" si="176"/>
        <v>12.361999999999995</v>
      </c>
      <c r="BS107">
        <f t="shared" si="177"/>
        <v>9.4750060000000076</v>
      </c>
      <c r="BT107">
        <f t="shared" si="178"/>
        <v>4.2749939999999924</v>
      </c>
      <c r="BU107">
        <f t="shared" si="179"/>
        <v>-2.7000120000000152</v>
      </c>
      <c r="BV107">
        <f t="shared" si="180"/>
        <v>244.47586893333332</v>
      </c>
      <c r="BW107">
        <f t="shared" si="181"/>
        <v>245.23757295238102</v>
      </c>
      <c r="BX107">
        <f t="shared" si="182"/>
        <v>245.9699289090909</v>
      </c>
      <c r="BY107">
        <f t="shared" si="183"/>
        <v>243.86807668095238</v>
      </c>
      <c r="BZ107">
        <f t="shared" si="184"/>
        <v>264.35000600000001</v>
      </c>
      <c r="CA107">
        <f t="shared" si="185"/>
        <v>229</v>
      </c>
      <c r="CB107">
        <f t="shared" si="186"/>
        <v>251.30561846000001</v>
      </c>
      <c r="CC107">
        <f t="shared" si="187"/>
        <v>249.75489406666668</v>
      </c>
      <c r="CD107">
        <f t="shared" si="188"/>
        <v>241.89268462293654</v>
      </c>
      <c r="CE107">
        <f t="shared" si="189"/>
        <v>237.45731766869864</v>
      </c>
      <c r="CF107">
        <f t="shared" si="190"/>
        <v>239.18800400000001</v>
      </c>
      <c r="CG107">
        <f t="shared" si="191"/>
        <v>247.449997</v>
      </c>
      <c r="CH107">
        <f t="shared" si="192"/>
        <v>236.587006</v>
      </c>
    </row>
    <row r="108" spans="1:86">
      <c r="A108" s="1">
        <v>39605</v>
      </c>
      <c r="B108">
        <v>247.5</v>
      </c>
      <c r="C108">
        <v>249.662994</v>
      </c>
      <c r="D108">
        <v>239.449997</v>
      </c>
      <c r="E108">
        <v>241.550003</v>
      </c>
      <c r="F108">
        <v>4137784</v>
      </c>
      <c r="G108">
        <f t="shared" si="126"/>
        <v>-2436153.9639382977</v>
      </c>
      <c r="H108">
        <f t="shared" si="154"/>
        <v>-27640840.792191714</v>
      </c>
      <c r="I108">
        <f t="shared" si="127"/>
        <v>244.54074850000001</v>
      </c>
      <c r="J108">
        <f t="shared" si="134"/>
        <v>253.57199850000001</v>
      </c>
      <c r="K108">
        <f t="shared" si="135"/>
        <v>234.64700325000001</v>
      </c>
      <c r="L108">
        <f t="shared" si="136"/>
        <v>6</v>
      </c>
      <c r="M108">
        <f t="shared" si="137"/>
        <v>10</v>
      </c>
      <c r="N108">
        <f t="shared" si="138"/>
        <v>40</v>
      </c>
      <c r="O108">
        <f t="shared" si="139"/>
        <v>0</v>
      </c>
      <c r="P108">
        <f t="shared" si="114"/>
        <v>10.212997000000001</v>
      </c>
      <c r="Q108">
        <f t="shared" si="115"/>
        <v>8.1129909999999938</v>
      </c>
      <c r="R108">
        <f t="shared" si="116"/>
        <v>2.1000060000000076</v>
      </c>
      <c r="S108">
        <f t="shared" si="117"/>
        <v>10.212997000000001</v>
      </c>
      <c r="T108">
        <f t="shared" si="153"/>
        <v>12.392003113464579</v>
      </c>
      <c r="U108">
        <f t="shared" si="118"/>
        <v>-8.4379879999999901</v>
      </c>
      <c r="V108">
        <f t="shared" si="119"/>
        <v>16.949996999999996</v>
      </c>
      <c r="W108">
        <f t="shared" si="120"/>
        <v>0</v>
      </c>
      <c r="X108">
        <f t="shared" si="121"/>
        <v>16.949996999999996</v>
      </c>
      <c r="Y108">
        <f t="shared" si="151"/>
        <v>2.0299783644206189</v>
      </c>
      <c r="Z108">
        <f t="shared" si="152"/>
        <v>3.5561453738508502</v>
      </c>
      <c r="AA108">
        <f t="shared" si="148"/>
        <v>16.381357766243116</v>
      </c>
      <c r="AB108">
        <f t="shared" si="149"/>
        <v>28.697098776443227</v>
      </c>
      <c r="AC108">
        <f t="shared" si="150"/>
        <v>27.320680331053289</v>
      </c>
      <c r="AD108">
        <f t="shared" si="158"/>
        <v>11.7399697624907</v>
      </c>
      <c r="AE108">
        <f t="shared" si="131"/>
        <v>243.19000259999999</v>
      </c>
      <c r="AF108">
        <f t="shared" si="133"/>
        <v>245.95633450000003</v>
      </c>
      <c r="AG108">
        <f t="shared" si="155"/>
        <v>241.65074994999995</v>
      </c>
      <c r="AH108">
        <f t="shared" si="140"/>
        <v>245.78520210000002</v>
      </c>
      <c r="AI108">
        <f t="shared" si="141"/>
        <v>258.01309898392634</v>
      </c>
      <c r="AJ108">
        <f t="shared" si="142"/>
        <v>233.5573052160737</v>
      </c>
      <c r="AK108">
        <f t="shared" si="143"/>
        <v>0.32682225978012525</v>
      </c>
      <c r="AL108">
        <f t="shared" si="122"/>
        <v>-0.58875812849058762</v>
      </c>
      <c r="AM108">
        <f t="shared" si="123"/>
        <v>-2436153.9639382977</v>
      </c>
      <c r="AN108">
        <f t="shared" si="156"/>
        <v>7332366.1252589393</v>
      </c>
      <c r="AO108">
        <f t="shared" si="157"/>
        <v>118316156</v>
      </c>
      <c r="AP108">
        <f t="shared" si="159"/>
        <v>6.1972653381833498E-2</v>
      </c>
      <c r="AQ108">
        <f t="shared" si="160"/>
        <v>243.68906271606704</v>
      </c>
      <c r="AR108">
        <f t="shared" si="161"/>
        <v>239.55974759722832</v>
      </c>
      <c r="AS108">
        <f t="shared" si="162"/>
        <v>243.92414574035831</v>
      </c>
      <c r="AT108">
        <f t="shared" si="163"/>
        <v>241.2869060733062</v>
      </c>
      <c r="AU108">
        <f t="shared" si="164"/>
        <v>243.54915242976469</v>
      </c>
      <c r="AV108">
        <f t="shared" si="165"/>
        <v>239.53688952060881</v>
      </c>
      <c r="AW108">
        <f t="shared" si="166"/>
        <v>4.0122629091558792</v>
      </c>
      <c r="AX108">
        <f t="shared" si="193"/>
        <v>4.7689738926234204</v>
      </c>
      <c r="AY108">
        <f t="shared" si="167"/>
        <v>-0.75671098346754118</v>
      </c>
      <c r="AZ108">
        <f t="shared" si="124"/>
        <v>243.55433133333335</v>
      </c>
      <c r="BA108">
        <f t="shared" si="125"/>
        <v>1007775215.3217654</v>
      </c>
      <c r="BB108">
        <f t="shared" si="128"/>
        <v>0</v>
      </c>
      <c r="BC108">
        <f t="shared" si="129"/>
        <v>1007775215.3217654</v>
      </c>
      <c r="BD108">
        <f t="shared" si="144"/>
        <v>11531596044.826845</v>
      </c>
      <c r="BE108">
        <f t="shared" si="145"/>
        <v>9378433768.6603107</v>
      </c>
      <c r="BF108">
        <f t="shared" si="146"/>
        <v>1.2295865524328493</v>
      </c>
      <c r="BG108">
        <f t="shared" si="147"/>
        <v>55.148635117626</v>
      </c>
      <c r="BH108">
        <f t="shared" si="168"/>
        <v>18541660</v>
      </c>
      <c r="BI108">
        <f t="shared" si="169"/>
        <v>1.6750083534881504</v>
      </c>
      <c r="BJ108">
        <f t="shared" si="130"/>
        <v>-491.20029999999986</v>
      </c>
      <c r="BK108">
        <f t="shared" si="170"/>
        <v>-1.5937305588547983E-2</v>
      </c>
      <c r="BL108">
        <f t="shared" si="171"/>
        <v>0.984062694411452</v>
      </c>
      <c r="BM108">
        <f t="shared" si="172"/>
        <v>6.4446675244804519</v>
      </c>
      <c r="BN108">
        <f t="shared" si="173"/>
        <v>244.55649549999998</v>
      </c>
      <c r="BO108">
        <f t="shared" si="132"/>
        <v>245.09879910000001</v>
      </c>
      <c r="BP108">
        <f t="shared" si="174"/>
        <v>237.2413673235294</v>
      </c>
      <c r="BQ108">
        <f t="shared" si="175"/>
        <v>7.8574317764706052</v>
      </c>
      <c r="BR108">
        <f t="shared" si="176"/>
        <v>2.6869959999999935</v>
      </c>
      <c r="BS108">
        <f t="shared" si="177"/>
        <v>10.449996999999996</v>
      </c>
      <c r="BT108">
        <f t="shared" si="178"/>
        <v>8.9379879999999901</v>
      </c>
      <c r="BU108">
        <f t="shared" si="179"/>
        <v>17.5</v>
      </c>
      <c r="BV108">
        <f t="shared" si="180"/>
        <v>242.71333633333336</v>
      </c>
      <c r="BW108">
        <f t="shared" si="181"/>
        <v>243.63990723809525</v>
      </c>
      <c r="BX108">
        <f t="shared" si="182"/>
        <v>245.35352901818177</v>
      </c>
      <c r="BY108">
        <f t="shared" si="183"/>
        <v>243.8813388904762</v>
      </c>
      <c r="BZ108">
        <f t="shared" si="184"/>
        <v>264.35000600000001</v>
      </c>
      <c r="CA108">
        <f t="shared" si="185"/>
        <v>229</v>
      </c>
      <c r="CB108">
        <f t="shared" si="186"/>
        <v>244.12126915333334</v>
      </c>
      <c r="CC108">
        <f t="shared" si="187"/>
        <v>250.41407113333332</v>
      </c>
      <c r="CD108">
        <f t="shared" si="188"/>
        <v>245.15517692634921</v>
      </c>
      <c r="CE108">
        <f t="shared" si="189"/>
        <v>237.37161058708426</v>
      </c>
      <c r="CF108">
        <f t="shared" si="190"/>
        <v>245.462006</v>
      </c>
      <c r="CG108">
        <f t="shared" si="191"/>
        <v>249.199997</v>
      </c>
      <c r="CH108">
        <f t="shared" si="192"/>
        <v>241</v>
      </c>
    </row>
    <row r="109" spans="1:86">
      <c r="A109" s="1">
        <v>39608</v>
      </c>
      <c r="B109">
        <v>225.56199599999999</v>
      </c>
      <c r="C109">
        <v>241.22500600000001</v>
      </c>
      <c r="D109">
        <v>222.5</v>
      </c>
      <c r="E109">
        <v>228.52499399999999</v>
      </c>
      <c r="F109">
        <v>6140140</v>
      </c>
      <c r="G109">
        <f t="shared" si="126"/>
        <v>-2188813.452050169</v>
      </c>
      <c r="H109">
        <f t="shared" si="154"/>
        <v>-29829654.244241882</v>
      </c>
      <c r="I109">
        <f t="shared" si="127"/>
        <v>229.45299900000001</v>
      </c>
      <c r="J109">
        <f t="shared" si="134"/>
        <v>253.57199850000001</v>
      </c>
      <c r="K109">
        <f t="shared" si="135"/>
        <v>229.45299900000001</v>
      </c>
      <c r="L109">
        <f t="shared" si="136"/>
        <v>7</v>
      </c>
      <c r="M109">
        <f t="shared" si="137"/>
        <v>1</v>
      </c>
      <c r="N109">
        <f t="shared" si="138"/>
        <v>30</v>
      </c>
      <c r="O109">
        <f t="shared" si="139"/>
        <v>90</v>
      </c>
      <c r="P109">
        <f t="shared" si="114"/>
        <v>18.725006000000008</v>
      </c>
      <c r="Q109">
        <f t="shared" si="115"/>
        <v>12.700012000000015</v>
      </c>
      <c r="R109">
        <f t="shared" si="116"/>
        <v>6.0249939999999924</v>
      </c>
      <c r="S109">
        <f t="shared" si="117"/>
        <v>18.725006000000008</v>
      </c>
      <c r="T109">
        <f t="shared" si="153"/>
        <v>12.844360462502824</v>
      </c>
      <c r="U109">
        <f t="shared" si="118"/>
        <v>-11.475006000000008</v>
      </c>
      <c r="V109">
        <f t="shared" si="119"/>
        <v>5.75</v>
      </c>
      <c r="W109">
        <f t="shared" si="120"/>
        <v>0</v>
      </c>
      <c r="X109">
        <f t="shared" si="121"/>
        <v>5.75</v>
      </c>
      <c r="Y109">
        <f t="shared" si="151"/>
        <v>1.884979909819146</v>
      </c>
      <c r="Z109">
        <f t="shared" si="152"/>
        <v>3.7128492757186464</v>
      </c>
      <c r="AA109">
        <f t="shared" si="148"/>
        <v>14.675545079274761</v>
      </c>
      <c r="AB109">
        <f t="shared" si="149"/>
        <v>28.906454989002768</v>
      </c>
      <c r="AC109">
        <f t="shared" si="150"/>
        <v>32.653182248252079</v>
      </c>
      <c r="AD109">
        <f t="shared" si="158"/>
        <v>12.503332650184371</v>
      </c>
      <c r="AE109">
        <f t="shared" si="131"/>
        <v>239.70260019999995</v>
      </c>
      <c r="AF109">
        <f t="shared" si="133"/>
        <v>240.7458345</v>
      </c>
      <c r="AG109">
        <f t="shared" si="155"/>
        <v>241.61449964999997</v>
      </c>
      <c r="AH109">
        <f t="shared" si="140"/>
        <v>244.7514008</v>
      </c>
      <c r="AI109">
        <f t="shared" si="141"/>
        <v>260.41172267260328</v>
      </c>
      <c r="AJ109">
        <f t="shared" si="142"/>
        <v>229.09107892739675</v>
      </c>
      <c r="AK109">
        <f t="shared" si="143"/>
        <v>-1.8073859911752137E-2</v>
      </c>
      <c r="AL109">
        <f t="shared" si="122"/>
        <v>-0.35647614745757733</v>
      </c>
      <c r="AM109">
        <f t="shared" si="123"/>
        <v>-2188813.452050169</v>
      </c>
      <c r="AN109">
        <f t="shared" si="156"/>
        <v>8352335.5303516248</v>
      </c>
      <c r="AO109">
        <f t="shared" si="157"/>
        <v>119964000</v>
      </c>
      <c r="AP109">
        <f t="shared" si="159"/>
        <v>6.9623683191220906E-2</v>
      </c>
      <c r="AQ109">
        <f t="shared" si="160"/>
        <v>238.53327935260424</v>
      </c>
      <c r="AR109">
        <f t="shared" si="161"/>
        <v>233.91396953201826</v>
      </c>
      <c r="AS109">
        <f t="shared" si="162"/>
        <v>241.15229842709383</v>
      </c>
      <c r="AT109">
        <f t="shared" si="163"/>
        <v>240.13833398670863</v>
      </c>
      <c r="AU109">
        <f t="shared" si="164"/>
        <v>241.2955286653</v>
      </c>
      <c r="AV109">
        <f t="shared" si="165"/>
        <v>238.76605683416619</v>
      </c>
      <c r="AW109">
        <f t="shared" si="166"/>
        <v>2.5294718311338045</v>
      </c>
      <c r="AX109">
        <f t="shared" si="193"/>
        <v>4.3210734803254969</v>
      </c>
      <c r="AY109">
        <f t="shared" si="167"/>
        <v>-1.7916016491916924</v>
      </c>
      <c r="AZ109">
        <f t="shared" si="124"/>
        <v>230.75</v>
      </c>
      <c r="BA109">
        <f t="shared" si="125"/>
        <v>1416837305</v>
      </c>
      <c r="BB109">
        <f t="shared" si="128"/>
        <v>0</v>
      </c>
      <c r="BC109">
        <f t="shared" si="129"/>
        <v>1416837305</v>
      </c>
      <c r="BD109">
        <f t="shared" si="144"/>
        <v>11531596044.826845</v>
      </c>
      <c r="BE109">
        <f t="shared" si="145"/>
        <v>9602511523.9339905</v>
      </c>
      <c r="BF109">
        <f t="shared" si="146"/>
        <v>1.200893747024897</v>
      </c>
      <c r="BG109">
        <f t="shared" si="147"/>
        <v>54.563912894397085</v>
      </c>
      <c r="BH109">
        <f t="shared" si="168"/>
        <v>12401520</v>
      </c>
      <c r="BI109">
        <f t="shared" si="169"/>
        <v>1.0593933931281685</v>
      </c>
      <c r="BJ109">
        <f t="shared" si="130"/>
        <v>-1402.5009000000011</v>
      </c>
      <c r="BK109">
        <f t="shared" si="170"/>
        <v>-5.3922619905742708E-2</v>
      </c>
      <c r="BL109">
        <f t="shared" si="171"/>
        <v>0.94607738009425724</v>
      </c>
      <c r="BM109">
        <f t="shared" si="172"/>
        <v>8.2537143347970545</v>
      </c>
      <c r="BN109">
        <f t="shared" si="173"/>
        <v>231.862503</v>
      </c>
      <c r="BO109">
        <f t="shared" si="132"/>
        <v>240.91129910000001</v>
      </c>
      <c r="BP109">
        <f t="shared" si="174"/>
        <v>236.74633810294119</v>
      </c>
      <c r="BQ109">
        <f t="shared" si="175"/>
        <v>4.1649609970588131</v>
      </c>
      <c r="BR109">
        <f t="shared" si="176"/>
        <v>-13.700012000000015</v>
      </c>
      <c r="BS109">
        <f t="shared" si="177"/>
        <v>-14</v>
      </c>
      <c r="BT109">
        <f t="shared" si="178"/>
        <v>-7.2749939999999924</v>
      </c>
      <c r="BU109">
        <f t="shared" si="179"/>
        <v>-19.438004000000006</v>
      </c>
      <c r="BV109">
        <f t="shared" si="180"/>
        <v>237.82500013333336</v>
      </c>
      <c r="BW109">
        <f t="shared" si="181"/>
        <v>238.65952423809517</v>
      </c>
      <c r="BX109">
        <f t="shared" si="182"/>
        <v>242.21530936363638</v>
      </c>
      <c r="BY109">
        <f t="shared" si="183"/>
        <v>242.6312668952381</v>
      </c>
      <c r="BZ109">
        <f t="shared" si="184"/>
        <v>264.35000600000001</v>
      </c>
      <c r="CA109">
        <f t="shared" si="185"/>
        <v>222.5</v>
      </c>
      <c r="CB109">
        <f t="shared" si="186"/>
        <v>242.05765259</v>
      </c>
      <c r="CC109">
        <f t="shared" si="187"/>
        <v>243.55869671111111</v>
      </c>
      <c r="CD109">
        <f t="shared" si="188"/>
        <v>247.25383651424605</v>
      </c>
      <c r="CE109">
        <f t="shared" si="189"/>
        <v>238.86889916980982</v>
      </c>
      <c r="CF109">
        <f t="shared" si="190"/>
        <v>241.550003</v>
      </c>
      <c r="CG109">
        <f t="shared" si="191"/>
        <v>249.662994</v>
      </c>
      <c r="CH109">
        <f t="shared" si="192"/>
        <v>239.449997</v>
      </c>
    </row>
    <row r="110" spans="1:86">
      <c r="A110" s="1">
        <v>39609</v>
      </c>
      <c r="B110">
        <v>227.5</v>
      </c>
      <c r="C110">
        <v>229.75</v>
      </c>
      <c r="D110">
        <v>216.75</v>
      </c>
      <c r="E110">
        <v>219.75</v>
      </c>
      <c r="F110">
        <v>6155372</v>
      </c>
      <c r="G110">
        <f t="shared" si="126"/>
        <v>-3314431.076923077</v>
      </c>
      <c r="H110">
        <f t="shared" si="154"/>
        <v>-33144085.321164958</v>
      </c>
      <c r="I110">
        <f t="shared" si="127"/>
        <v>223.4375</v>
      </c>
      <c r="J110">
        <f t="shared" si="134"/>
        <v>253.57199850000001</v>
      </c>
      <c r="K110">
        <f t="shared" si="135"/>
        <v>223.4375</v>
      </c>
      <c r="L110">
        <f t="shared" si="136"/>
        <v>8</v>
      </c>
      <c r="M110">
        <f t="shared" si="137"/>
        <v>1</v>
      </c>
      <c r="N110">
        <f t="shared" si="138"/>
        <v>20</v>
      </c>
      <c r="O110">
        <f t="shared" si="139"/>
        <v>90</v>
      </c>
      <c r="P110">
        <f t="shared" si="114"/>
        <v>13</v>
      </c>
      <c r="Q110">
        <f t="shared" si="115"/>
        <v>10</v>
      </c>
      <c r="R110">
        <f t="shared" si="116"/>
        <v>3</v>
      </c>
      <c r="S110">
        <f t="shared" si="117"/>
        <v>13</v>
      </c>
      <c r="T110">
        <f t="shared" si="153"/>
        <v>12.85547757232405</v>
      </c>
      <c r="U110">
        <f t="shared" si="118"/>
        <v>-2.25</v>
      </c>
      <c r="V110">
        <f t="shared" si="119"/>
        <v>-3.25</v>
      </c>
      <c r="W110">
        <f t="shared" si="120"/>
        <v>0</v>
      </c>
      <c r="X110">
        <f t="shared" si="121"/>
        <v>0</v>
      </c>
      <c r="Y110">
        <f t="shared" si="151"/>
        <v>1.750338487689207</v>
      </c>
      <c r="Z110">
        <f t="shared" si="152"/>
        <v>3.4476457560244573</v>
      </c>
      <c r="AA110">
        <f t="shared" si="148"/>
        <v>13.61550730295254</v>
      </c>
      <c r="AB110">
        <f t="shared" si="149"/>
        <v>26.818496136205244</v>
      </c>
      <c r="AC110">
        <f t="shared" si="150"/>
        <v>32.653182248252079</v>
      </c>
      <c r="AD110">
        <f t="shared" si="158"/>
        <v>13.715112492720689</v>
      </c>
      <c r="AE110">
        <f t="shared" si="131"/>
        <v>234.89500140000001</v>
      </c>
      <c r="AF110">
        <f t="shared" si="133"/>
        <v>236.37716683333329</v>
      </c>
      <c r="AG110">
        <f t="shared" si="155"/>
        <v>241.01574935000002</v>
      </c>
      <c r="AH110">
        <f t="shared" si="140"/>
        <v>242.5039002</v>
      </c>
      <c r="AI110">
        <f t="shared" si="141"/>
        <v>264.2413240095558</v>
      </c>
      <c r="AJ110">
        <f t="shared" si="142"/>
        <v>220.76647639044421</v>
      </c>
      <c r="AK110">
        <f t="shared" si="143"/>
        <v>-2.3380792483729537E-2</v>
      </c>
      <c r="AL110">
        <f t="shared" si="122"/>
        <v>-0.53846153846153844</v>
      </c>
      <c r="AM110">
        <f t="shared" si="123"/>
        <v>-3314431.076923077</v>
      </c>
      <c r="AN110">
        <f t="shared" si="156"/>
        <v>3663862.4908744693</v>
      </c>
      <c r="AO110">
        <f t="shared" si="157"/>
        <v>122220864</v>
      </c>
      <c r="AP110">
        <f t="shared" si="159"/>
        <v>2.9977389874076405E-2</v>
      </c>
      <c r="AQ110">
        <f t="shared" si="160"/>
        <v>232.1469643727188</v>
      </c>
      <c r="AR110">
        <f t="shared" si="161"/>
        <v>230.68578492539305</v>
      </c>
      <c r="AS110">
        <f t="shared" si="162"/>
        <v>237.29988471021693</v>
      </c>
      <c r="AT110">
        <f t="shared" si="163"/>
        <v>238.30338392790486</v>
      </c>
      <c r="AU110">
        <f t="shared" si="164"/>
        <v>238.06369936550499</v>
      </c>
      <c r="AV110">
        <f t="shared" si="165"/>
        <v>237.43493285577455</v>
      </c>
      <c r="AW110">
        <f t="shared" si="166"/>
        <v>0.62876650973043979</v>
      </c>
      <c r="AX110">
        <f t="shared" si="193"/>
        <v>3.5826120862064856</v>
      </c>
      <c r="AY110">
        <f t="shared" si="167"/>
        <v>-2.9538455764760458</v>
      </c>
      <c r="AZ110">
        <f t="shared" si="124"/>
        <v>222.08333333333334</v>
      </c>
      <c r="BA110">
        <f t="shared" si="125"/>
        <v>1367005531.6666667</v>
      </c>
      <c r="BB110">
        <f t="shared" si="128"/>
        <v>0</v>
      </c>
      <c r="BC110">
        <f t="shared" si="129"/>
        <v>1367005531.6666667</v>
      </c>
      <c r="BD110">
        <f t="shared" si="144"/>
        <v>11531596044.826845</v>
      </c>
      <c r="BE110">
        <f t="shared" si="145"/>
        <v>10224220557.681023</v>
      </c>
      <c r="BF110">
        <f t="shared" si="146"/>
        <v>1.1278704307844423</v>
      </c>
      <c r="BG110">
        <f t="shared" si="147"/>
        <v>53.004657354473011</v>
      </c>
      <c r="BH110">
        <f t="shared" si="168"/>
        <v>6246148</v>
      </c>
      <c r="BI110">
        <f t="shared" si="169"/>
        <v>0.26481634448978592</v>
      </c>
      <c r="BJ110">
        <f t="shared" si="130"/>
        <v>-977.49939999999924</v>
      </c>
      <c r="BK110">
        <f t="shared" si="170"/>
        <v>-3.8398399432842747E-2</v>
      </c>
      <c r="BL110">
        <f t="shared" si="171"/>
        <v>0.96160160056715727</v>
      </c>
      <c r="BM110">
        <f t="shared" si="172"/>
        <v>11.456628283762084</v>
      </c>
      <c r="BN110">
        <f t="shared" si="173"/>
        <v>223.25</v>
      </c>
      <c r="BO110">
        <f t="shared" si="132"/>
        <v>237.35749970000001</v>
      </c>
      <c r="BP110">
        <f t="shared" si="174"/>
        <v>235.88016172058826</v>
      </c>
      <c r="BQ110">
        <f t="shared" si="175"/>
        <v>1.4773379794117432</v>
      </c>
      <c r="BR110">
        <f t="shared" si="176"/>
        <v>-32.61300700000001</v>
      </c>
      <c r="BS110">
        <f t="shared" si="177"/>
        <v>-25.774993999999992</v>
      </c>
      <c r="BT110">
        <f t="shared" si="178"/>
        <v>-24.061995999999994</v>
      </c>
      <c r="BU110">
        <f t="shared" si="179"/>
        <v>-15.024993999999992</v>
      </c>
      <c r="BV110">
        <f t="shared" si="180"/>
        <v>231.17413339999999</v>
      </c>
      <c r="BW110">
        <f t="shared" si="181"/>
        <v>232.66071438095241</v>
      </c>
      <c r="BX110">
        <f t="shared" si="182"/>
        <v>237.66960012727276</v>
      </c>
      <c r="BY110">
        <f t="shared" si="183"/>
        <v>240.54893359523808</v>
      </c>
      <c r="BZ110">
        <f t="shared" si="184"/>
        <v>264.35000600000001</v>
      </c>
      <c r="CA110">
        <f t="shared" si="185"/>
        <v>216.75</v>
      </c>
      <c r="CB110">
        <f t="shared" si="186"/>
        <v>239.43118663000001</v>
      </c>
      <c r="CC110">
        <f t="shared" si="187"/>
        <v>241.11090496388888</v>
      </c>
      <c r="CD110">
        <f t="shared" si="188"/>
        <v>248.9098699116667</v>
      </c>
      <c r="CE110">
        <f t="shared" si="189"/>
        <v>240.01311502072696</v>
      </c>
      <c r="CF110">
        <f t="shared" si="190"/>
        <v>228.52499399999999</v>
      </c>
      <c r="CG110">
        <f t="shared" si="191"/>
        <v>241.22500600000001</v>
      </c>
      <c r="CH110">
        <f t="shared" si="192"/>
        <v>222.5</v>
      </c>
    </row>
    <row r="111" spans="1:86">
      <c r="A111" s="1">
        <v>39610</v>
      </c>
      <c r="B111">
        <v>222.5</v>
      </c>
      <c r="C111">
        <v>227.5</v>
      </c>
      <c r="D111">
        <v>220</v>
      </c>
      <c r="E111">
        <v>222.587006</v>
      </c>
      <c r="F111">
        <v>4113368</v>
      </c>
      <c r="G111">
        <f t="shared" si="126"/>
        <v>-1275685.9476778642</v>
      </c>
      <c r="H111">
        <f t="shared" si="154"/>
        <v>-34419771.268842824</v>
      </c>
      <c r="I111">
        <f t="shared" si="127"/>
        <v>223.14675149999999</v>
      </c>
      <c r="J111">
        <f t="shared" si="134"/>
        <v>253.57199850000001</v>
      </c>
      <c r="K111">
        <f t="shared" si="135"/>
        <v>223.14675149999999</v>
      </c>
      <c r="L111">
        <f t="shared" si="136"/>
        <v>9</v>
      </c>
      <c r="M111">
        <f t="shared" si="137"/>
        <v>1</v>
      </c>
      <c r="N111">
        <f t="shared" si="138"/>
        <v>10</v>
      </c>
      <c r="O111">
        <f t="shared" si="139"/>
        <v>90</v>
      </c>
      <c r="P111">
        <f t="shared" si="114"/>
        <v>7.5</v>
      </c>
      <c r="Q111">
        <f t="shared" si="115"/>
        <v>4.9129939999999976</v>
      </c>
      <c r="R111">
        <f t="shared" si="116"/>
        <v>2.5870060000000024</v>
      </c>
      <c r="S111">
        <f t="shared" si="117"/>
        <v>7.5</v>
      </c>
      <c r="T111">
        <f t="shared" si="153"/>
        <v>12.472943460015189</v>
      </c>
      <c r="U111">
        <f t="shared" si="118"/>
        <v>-1.8999939999999924</v>
      </c>
      <c r="V111">
        <f t="shared" si="119"/>
        <v>5.75</v>
      </c>
      <c r="W111">
        <f t="shared" si="120"/>
        <v>0</v>
      </c>
      <c r="X111">
        <f t="shared" si="121"/>
        <v>5.75</v>
      </c>
      <c r="Y111">
        <f t="shared" si="151"/>
        <v>1.6253143099971208</v>
      </c>
      <c r="Z111">
        <f t="shared" si="152"/>
        <v>3.6120996305941389</v>
      </c>
      <c r="AA111">
        <f t="shared" si="148"/>
        <v>13.030719775227309</v>
      </c>
      <c r="AB111">
        <f t="shared" si="149"/>
        <v>28.959480512146406</v>
      </c>
      <c r="AC111">
        <f t="shared" si="150"/>
        <v>37.934471919413085</v>
      </c>
      <c r="AD111">
        <f t="shared" si="158"/>
        <v>14.863868766716802</v>
      </c>
      <c r="AE111">
        <f t="shared" si="131"/>
        <v>231.57480180000002</v>
      </c>
      <c r="AF111">
        <f t="shared" si="133"/>
        <v>232.84366883333334</v>
      </c>
      <c r="AG111">
        <f t="shared" si="155"/>
        <v>240.83200000000002</v>
      </c>
      <c r="AH111">
        <f t="shared" si="140"/>
        <v>239.52630010000001</v>
      </c>
      <c r="AI111">
        <f t="shared" si="141"/>
        <v>263.12383089299243</v>
      </c>
      <c r="AJ111">
        <f t="shared" si="142"/>
        <v>215.9287693070076</v>
      </c>
      <c r="AK111">
        <f t="shared" si="143"/>
        <v>0.14107909745729946</v>
      </c>
      <c r="AL111">
        <f t="shared" si="122"/>
        <v>-0.31013173333333272</v>
      </c>
      <c r="AM111">
        <f t="shared" si="123"/>
        <v>-1275685.9476778642</v>
      </c>
      <c r="AN111">
        <f t="shared" si="156"/>
        <v>4117461.8453193759</v>
      </c>
      <c r="AO111">
        <f t="shared" si="157"/>
        <v>121871356</v>
      </c>
      <c r="AP111">
        <f t="shared" si="159"/>
        <v>3.3785312484086713E-2</v>
      </c>
      <c r="AQ111">
        <f t="shared" si="160"/>
        <v>228.89657852599441</v>
      </c>
      <c r="AR111">
        <f t="shared" si="161"/>
        <v>228.22800508165602</v>
      </c>
      <c r="AS111">
        <f t="shared" si="162"/>
        <v>234.65156654237788</v>
      </c>
      <c r="AT111">
        <f t="shared" si="163"/>
        <v>236.88890991439342</v>
      </c>
      <c r="AU111">
        <f t="shared" si="164"/>
        <v>235.74219536067923</v>
      </c>
      <c r="AV111">
        <f t="shared" si="165"/>
        <v>236.39557797587034</v>
      </c>
      <c r="AW111">
        <f t="shared" si="166"/>
        <v>-0.65338261519110574</v>
      </c>
      <c r="AX111">
        <f t="shared" si="193"/>
        <v>2.7354131459269673</v>
      </c>
      <c r="AY111">
        <f t="shared" si="167"/>
        <v>-3.388795761118073</v>
      </c>
      <c r="AZ111">
        <f t="shared" si="124"/>
        <v>223.36233533333333</v>
      </c>
      <c r="BA111">
        <f t="shared" si="125"/>
        <v>918771482.56540263</v>
      </c>
      <c r="BB111">
        <f t="shared" si="128"/>
        <v>918771482.56540263</v>
      </c>
      <c r="BC111">
        <f t="shared" si="129"/>
        <v>0</v>
      </c>
      <c r="BD111">
        <f t="shared" si="144"/>
        <v>11135509649.082647</v>
      </c>
      <c r="BE111">
        <f t="shared" si="145"/>
        <v>10224220557.681023</v>
      </c>
      <c r="BF111">
        <f t="shared" si="146"/>
        <v>1.0891304218507896</v>
      </c>
      <c r="BG111">
        <f t="shared" si="147"/>
        <v>52.133194292671966</v>
      </c>
      <c r="BH111">
        <f t="shared" si="168"/>
        <v>10359516</v>
      </c>
      <c r="BI111">
        <f t="shared" si="169"/>
        <v>-0.27639375524097098</v>
      </c>
      <c r="BJ111">
        <f t="shared" si="130"/>
        <v>183.70060000000024</v>
      </c>
      <c r="BK111">
        <f t="shared" si="170"/>
        <v>1.291015244596133E-2</v>
      </c>
      <c r="BL111">
        <f t="shared" si="171"/>
        <v>1.0129101524459614</v>
      </c>
      <c r="BM111">
        <f t="shared" si="172"/>
        <v>12.436990743636313</v>
      </c>
      <c r="BN111">
        <f t="shared" si="173"/>
        <v>223.75</v>
      </c>
      <c r="BO111">
        <f t="shared" si="132"/>
        <v>233.70379939999998</v>
      </c>
      <c r="BP111">
        <f t="shared" si="174"/>
        <v>235.59724985294119</v>
      </c>
      <c r="BQ111">
        <f t="shared" si="175"/>
        <v>-1.8934504529412095</v>
      </c>
      <c r="BR111">
        <f t="shared" si="176"/>
        <v>-26.075987999999995</v>
      </c>
      <c r="BS111">
        <f t="shared" si="177"/>
        <v>-26</v>
      </c>
      <c r="BT111">
        <f t="shared" si="178"/>
        <v>-29.587005999999974</v>
      </c>
      <c r="BU111">
        <f t="shared" si="179"/>
        <v>-29.75</v>
      </c>
      <c r="BV111">
        <f t="shared" si="180"/>
        <v>227.0714682666667</v>
      </c>
      <c r="BW111">
        <f t="shared" si="181"/>
        <v>228.72066842857143</v>
      </c>
      <c r="BX111">
        <f t="shared" si="182"/>
        <v>234.04834663636365</v>
      </c>
      <c r="BY111">
        <f t="shared" si="183"/>
        <v>238.79381518095229</v>
      </c>
      <c r="BZ111">
        <f t="shared" si="184"/>
        <v>264.35000600000001</v>
      </c>
      <c r="CA111">
        <f t="shared" si="185"/>
        <v>216.75</v>
      </c>
      <c r="CB111">
        <f t="shared" si="186"/>
        <v>238.57537947666668</v>
      </c>
      <c r="CC111">
        <f t="shared" si="187"/>
        <v>238.33326699722224</v>
      </c>
      <c r="CD111">
        <f t="shared" si="188"/>
        <v>246.99228579067457</v>
      </c>
      <c r="CE111">
        <f t="shared" si="189"/>
        <v>242.93546048570801</v>
      </c>
      <c r="CF111">
        <f t="shared" si="190"/>
        <v>219.75</v>
      </c>
      <c r="CG111">
        <f t="shared" si="191"/>
        <v>229.75</v>
      </c>
      <c r="CH111">
        <f t="shared" si="192"/>
        <v>216.75</v>
      </c>
    </row>
    <row r="112" spans="1:86">
      <c r="A112" s="1">
        <v>39611</v>
      </c>
      <c r="B112">
        <v>223.5</v>
      </c>
      <c r="C112">
        <v>225.60000600000001</v>
      </c>
      <c r="D112">
        <v>214.25</v>
      </c>
      <c r="E112">
        <v>222.06199599999999</v>
      </c>
      <c r="F112">
        <v>2464004</v>
      </c>
      <c r="G112">
        <f t="shared" si="126"/>
        <v>927851.36853178241</v>
      </c>
      <c r="H112">
        <f t="shared" si="154"/>
        <v>-33491919.900311042</v>
      </c>
      <c r="I112">
        <f t="shared" si="127"/>
        <v>221.35300050000001</v>
      </c>
      <c r="J112">
        <f t="shared" si="134"/>
        <v>253.57199850000001</v>
      </c>
      <c r="K112">
        <f t="shared" si="135"/>
        <v>221.35300050000001</v>
      </c>
      <c r="L112">
        <f t="shared" si="136"/>
        <v>10</v>
      </c>
      <c r="M112">
        <f t="shared" si="137"/>
        <v>1</v>
      </c>
      <c r="N112">
        <f t="shared" si="138"/>
        <v>0</v>
      </c>
      <c r="O112">
        <f t="shared" si="139"/>
        <v>90</v>
      </c>
      <c r="P112">
        <f t="shared" si="114"/>
        <v>11.350006000000008</v>
      </c>
      <c r="Q112">
        <f t="shared" si="115"/>
        <v>3.5380100000000141</v>
      </c>
      <c r="R112">
        <f t="shared" si="116"/>
        <v>7.8119959999999935</v>
      </c>
      <c r="S112">
        <f t="shared" si="117"/>
        <v>11.350006000000008</v>
      </c>
      <c r="T112">
        <f t="shared" si="153"/>
        <v>12.392733641442677</v>
      </c>
      <c r="U112">
        <f t="shared" si="118"/>
        <v>4.875</v>
      </c>
      <c r="V112">
        <f t="shared" si="119"/>
        <v>-5.75</v>
      </c>
      <c r="W112">
        <f t="shared" si="120"/>
        <v>4.875</v>
      </c>
      <c r="X112">
        <f t="shared" si="121"/>
        <v>0</v>
      </c>
      <c r="Y112">
        <f t="shared" si="151"/>
        <v>1.857434716425898</v>
      </c>
      <c r="Z112">
        <f t="shared" si="152"/>
        <v>3.3540925141231286</v>
      </c>
      <c r="AA112">
        <f t="shared" si="148"/>
        <v>14.988095202937551</v>
      </c>
      <c r="AB112">
        <f t="shared" si="149"/>
        <v>27.064993173956964</v>
      </c>
      <c r="AC112">
        <f t="shared" si="150"/>
        <v>28.718218892229796</v>
      </c>
      <c r="AD112">
        <f t="shared" si="158"/>
        <v>15.181581767236596</v>
      </c>
      <c r="AE112">
        <f t="shared" si="131"/>
        <v>226.89479979999996</v>
      </c>
      <c r="AF112">
        <f t="shared" si="133"/>
        <v>229.98933416666668</v>
      </c>
      <c r="AG112">
        <f t="shared" si="155"/>
        <v>239.79570009999998</v>
      </c>
      <c r="AH112">
        <f t="shared" si="140"/>
        <v>236.86620030000003</v>
      </c>
      <c r="AI112">
        <f t="shared" si="141"/>
        <v>261.70866460313152</v>
      </c>
      <c r="AJ112">
        <f t="shared" si="142"/>
        <v>212.02373599686854</v>
      </c>
      <c r="AK112">
        <f t="shared" si="143"/>
        <v>0.20203833002722865</v>
      </c>
      <c r="AL112">
        <f t="shared" si="122"/>
        <v>0.37656244410795697</v>
      </c>
      <c r="AM112">
        <f t="shared" si="123"/>
        <v>927851.36853178241</v>
      </c>
      <c r="AN112">
        <f t="shared" si="156"/>
        <v>-2662469.0798794078</v>
      </c>
      <c r="AO112">
        <f t="shared" si="157"/>
        <v>114962172</v>
      </c>
      <c r="AP112">
        <f t="shared" si="159"/>
        <v>-2.3159523115824636E-2</v>
      </c>
      <c r="AQ112">
        <f t="shared" si="160"/>
        <v>226.5728204671563</v>
      </c>
      <c r="AR112">
        <f t="shared" si="161"/>
        <v>227.99202192338404</v>
      </c>
      <c r="AS112">
        <f t="shared" si="162"/>
        <v>232.38544384474986</v>
      </c>
      <c r="AT112">
        <f t="shared" si="163"/>
        <v>235.55448766209801</v>
      </c>
      <c r="AU112">
        <f t="shared" si="164"/>
        <v>233.69016545657735</v>
      </c>
      <c r="AV112">
        <f t="shared" si="165"/>
        <v>235.39222723755941</v>
      </c>
      <c r="AW112">
        <f t="shared" si="166"/>
        <v>-1.7020617809820635</v>
      </c>
      <c r="AX112">
        <f t="shared" si="193"/>
        <v>1.8479181605451611</v>
      </c>
      <c r="AY112">
        <f t="shared" si="167"/>
        <v>-3.5499799415272246</v>
      </c>
      <c r="AZ112">
        <f t="shared" si="124"/>
        <v>220.63733400000001</v>
      </c>
      <c r="BA112">
        <f t="shared" si="125"/>
        <v>543651273.52533603</v>
      </c>
      <c r="BB112">
        <f t="shared" si="128"/>
        <v>0</v>
      </c>
      <c r="BC112">
        <f t="shared" si="129"/>
        <v>543651273.52533603</v>
      </c>
      <c r="BD112">
        <f t="shared" si="144"/>
        <v>11135509649.082647</v>
      </c>
      <c r="BE112">
        <f t="shared" si="145"/>
        <v>9490354486.738308</v>
      </c>
      <c r="BF112">
        <f t="shared" si="146"/>
        <v>1.173350233085946</v>
      </c>
      <c r="BG112">
        <f t="shared" si="147"/>
        <v>53.988087848128501</v>
      </c>
      <c r="BH112">
        <f t="shared" si="168"/>
        <v>7895512</v>
      </c>
      <c r="BI112">
        <f t="shared" si="169"/>
        <v>-0.72307475950101419</v>
      </c>
      <c r="BJ112">
        <f t="shared" si="130"/>
        <v>-152.50100000000089</v>
      </c>
      <c r="BK112">
        <f t="shared" si="170"/>
        <v>-2.3586731743002504E-3</v>
      </c>
      <c r="BL112">
        <f t="shared" si="171"/>
        <v>0.99764132682569973</v>
      </c>
      <c r="BM112">
        <f t="shared" si="172"/>
        <v>13.0931283148871</v>
      </c>
      <c r="BN112">
        <f t="shared" si="173"/>
        <v>219.925003</v>
      </c>
      <c r="BO112">
        <f t="shared" si="132"/>
        <v>228.66880030000002</v>
      </c>
      <c r="BP112">
        <f t="shared" si="174"/>
        <v>235.50038235294119</v>
      </c>
      <c r="BQ112">
        <f t="shared" si="175"/>
        <v>-6.8315820529411724</v>
      </c>
      <c r="BR112">
        <f t="shared" si="176"/>
        <v>-37.725998000000033</v>
      </c>
      <c r="BS112">
        <f t="shared" si="177"/>
        <v>-30.25</v>
      </c>
      <c r="BT112">
        <f t="shared" si="178"/>
        <v>-36.649993999999992</v>
      </c>
      <c r="BU112">
        <f t="shared" si="179"/>
        <v>-24.25</v>
      </c>
      <c r="BV112">
        <f t="shared" si="180"/>
        <v>223.90053299999997</v>
      </c>
      <c r="BW112">
        <f t="shared" si="181"/>
        <v>225.64019047619044</v>
      </c>
      <c r="BX112">
        <f t="shared" si="182"/>
        <v>230.87301861818182</v>
      </c>
      <c r="BY112">
        <f t="shared" si="183"/>
        <v>237.00619575238096</v>
      </c>
      <c r="BZ112">
        <f t="shared" si="184"/>
        <v>264.35000600000001</v>
      </c>
      <c r="CA112">
        <f t="shared" si="185"/>
        <v>214.25</v>
      </c>
      <c r="CB112">
        <f t="shared" si="186"/>
        <v>232.30539354333331</v>
      </c>
      <c r="CC112">
        <f t="shared" si="187"/>
        <v>237.144371925</v>
      </c>
      <c r="CD112">
        <f t="shared" si="188"/>
        <v>246.18295071138891</v>
      </c>
      <c r="CE112">
        <f t="shared" si="189"/>
        <v>242.90657533886579</v>
      </c>
      <c r="CF112">
        <f t="shared" si="190"/>
        <v>222.587006</v>
      </c>
      <c r="CG112">
        <f t="shared" si="191"/>
        <v>227.5</v>
      </c>
      <c r="CH112">
        <f t="shared" si="192"/>
        <v>220</v>
      </c>
    </row>
    <row r="113" spans="1:86">
      <c r="A113" s="1">
        <v>39612</v>
      </c>
      <c r="B113">
        <v>220</v>
      </c>
      <c r="C113">
        <v>230.47500600000001</v>
      </c>
      <c r="D113">
        <v>220</v>
      </c>
      <c r="E113">
        <v>227.39999399999999</v>
      </c>
      <c r="F113">
        <v>6732432</v>
      </c>
      <c r="G113">
        <f t="shared" si="126"/>
        <v>2779726.0656675352</v>
      </c>
      <c r="H113">
        <f t="shared" si="154"/>
        <v>-30712193.834643506</v>
      </c>
      <c r="I113">
        <f t="shared" si="127"/>
        <v>224.46875</v>
      </c>
      <c r="J113">
        <f t="shared" si="134"/>
        <v>251.328003</v>
      </c>
      <c r="K113">
        <f t="shared" si="135"/>
        <v>221.35300050000001</v>
      </c>
      <c r="L113">
        <f t="shared" si="136"/>
        <v>10</v>
      </c>
      <c r="M113">
        <f t="shared" si="137"/>
        <v>2</v>
      </c>
      <c r="N113">
        <f t="shared" si="138"/>
        <v>0</v>
      </c>
      <c r="O113">
        <f t="shared" si="139"/>
        <v>80</v>
      </c>
      <c r="P113">
        <f t="shared" si="114"/>
        <v>10.475006000000008</v>
      </c>
      <c r="Q113">
        <f t="shared" si="115"/>
        <v>3.0750120000000152</v>
      </c>
      <c r="R113">
        <f t="shared" si="116"/>
        <v>7.3999939999999924</v>
      </c>
      <c r="S113">
        <f t="shared" si="117"/>
        <v>10.475006000000008</v>
      </c>
      <c r="T113">
        <f t="shared" si="153"/>
        <v>12.255753095625343</v>
      </c>
      <c r="U113">
        <f t="shared" si="118"/>
        <v>1.5249939999999924</v>
      </c>
      <c r="V113">
        <f t="shared" si="119"/>
        <v>-5.8119959999999935</v>
      </c>
      <c r="W113">
        <f t="shared" si="120"/>
        <v>1.5249939999999924</v>
      </c>
      <c r="X113">
        <f t="shared" si="121"/>
        <v>0</v>
      </c>
      <c r="Y113">
        <f t="shared" si="151"/>
        <v>1.8336889509669045</v>
      </c>
      <c r="Z113">
        <f t="shared" si="152"/>
        <v>3.1145144774000477</v>
      </c>
      <c r="AA113">
        <f t="shared" si="148"/>
        <v>14.96186269957931</v>
      </c>
      <c r="AB113">
        <f t="shared" si="149"/>
        <v>25.412673159283578</v>
      </c>
      <c r="AC113">
        <f t="shared" si="150"/>
        <v>25.884657835416679</v>
      </c>
      <c r="AD113">
        <f t="shared" si="158"/>
        <v>16.123010382127564</v>
      </c>
      <c r="AE113">
        <f t="shared" si="131"/>
        <v>224.06479799999997</v>
      </c>
      <c r="AF113">
        <f t="shared" si="133"/>
        <v>226.97899883333329</v>
      </c>
      <c r="AG113">
        <f t="shared" si="155"/>
        <v>238.8562996</v>
      </c>
      <c r="AH113">
        <f t="shared" si="140"/>
        <v>233.62740030000001</v>
      </c>
      <c r="AI113">
        <f t="shared" si="141"/>
        <v>253.64911114118314</v>
      </c>
      <c r="AJ113">
        <f t="shared" si="142"/>
        <v>213.60568945881687</v>
      </c>
      <c r="AK113">
        <f t="shared" si="143"/>
        <v>0.34448366202575675</v>
      </c>
      <c r="AL113">
        <f t="shared" si="122"/>
        <v>0.41288587328732546</v>
      </c>
      <c r="AM113">
        <f t="shared" si="123"/>
        <v>2779726.0656675352</v>
      </c>
      <c r="AN113">
        <f t="shared" si="156"/>
        <v>-1151132.3580026207</v>
      </c>
      <c r="AO113">
        <f t="shared" si="157"/>
        <v>114516708</v>
      </c>
      <c r="AP113">
        <f t="shared" si="159"/>
        <v>-1.0052090896663051E-2</v>
      </c>
      <c r="AQ113">
        <f t="shared" si="160"/>
        <v>226.85405946832316</v>
      </c>
      <c r="AR113">
        <f t="shared" si="161"/>
        <v>227.90879482021958</v>
      </c>
      <c r="AS113">
        <f t="shared" si="162"/>
        <v>231.48806287269488</v>
      </c>
      <c r="AT113">
        <f t="shared" si="163"/>
        <v>234.82058323250919</v>
      </c>
      <c r="AU113">
        <f t="shared" si="164"/>
        <v>232.74663973809075</v>
      </c>
      <c r="AV113">
        <f t="shared" si="165"/>
        <v>234.83277091093026</v>
      </c>
      <c r="AW113">
        <f t="shared" si="166"/>
        <v>-2.0861311728395151</v>
      </c>
      <c r="AX113">
        <f t="shared" si="193"/>
        <v>1.0611082938682257</v>
      </c>
      <c r="AY113">
        <f t="shared" si="167"/>
        <v>-3.1472394667077408</v>
      </c>
      <c r="AZ113">
        <f t="shared" si="124"/>
        <v>225.95833333333334</v>
      </c>
      <c r="BA113">
        <f t="shared" si="125"/>
        <v>1521249114</v>
      </c>
      <c r="BB113">
        <f t="shared" si="128"/>
        <v>1521249114</v>
      </c>
      <c r="BC113">
        <f t="shared" si="129"/>
        <v>0</v>
      </c>
      <c r="BD113">
        <f t="shared" si="144"/>
        <v>12656758763.082647</v>
      </c>
      <c r="BE113">
        <f t="shared" si="145"/>
        <v>8201368645.7781315</v>
      </c>
      <c r="BF113">
        <f t="shared" si="146"/>
        <v>1.543249585494251</v>
      </c>
      <c r="BG113">
        <f t="shared" si="147"/>
        <v>60.68022557818832</v>
      </c>
      <c r="BH113">
        <f t="shared" si="168"/>
        <v>14627944</v>
      </c>
      <c r="BI113">
        <f t="shared" si="169"/>
        <v>-0.88834755249332897</v>
      </c>
      <c r="BJ113">
        <f t="shared" si="130"/>
        <v>433.79979999999989</v>
      </c>
      <c r="BK113">
        <f t="shared" si="170"/>
        <v>2.403832306361868E-2</v>
      </c>
      <c r="BL113">
        <f t="shared" si="171"/>
        <v>1.0240383230636187</v>
      </c>
      <c r="BM113">
        <f t="shared" si="172"/>
        <v>10.552368151904457</v>
      </c>
      <c r="BN113">
        <f t="shared" si="173"/>
        <v>225.237503</v>
      </c>
      <c r="BO113">
        <f t="shared" si="132"/>
        <v>224.80500180000004</v>
      </c>
      <c r="BP113">
        <f t="shared" si="174"/>
        <v>235.62170588235296</v>
      </c>
      <c r="BQ113">
        <f t="shared" si="175"/>
        <v>-10.816704082352913</v>
      </c>
      <c r="BR113">
        <f t="shared" si="176"/>
        <v>-18.56201200000001</v>
      </c>
      <c r="BS113">
        <f t="shared" si="177"/>
        <v>-21.25</v>
      </c>
      <c r="BT113">
        <f t="shared" si="178"/>
        <v>-33.875</v>
      </c>
      <c r="BU113">
        <f t="shared" si="179"/>
        <v>-33.75</v>
      </c>
      <c r="BV113">
        <f t="shared" si="180"/>
        <v>224.06893106666666</v>
      </c>
      <c r="BW113">
        <f t="shared" si="181"/>
        <v>224.90037900000002</v>
      </c>
      <c r="BX113">
        <f t="shared" si="182"/>
        <v>229.15189020000003</v>
      </c>
      <c r="BY113">
        <f t="shared" si="183"/>
        <v>235.82565231428569</v>
      </c>
      <c r="BZ113">
        <f t="shared" si="184"/>
        <v>264.35000600000001</v>
      </c>
      <c r="CA113">
        <f t="shared" si="185"/>
        <v>214.25</v>
      </c>
      <c r="CB113">
        <f t="shared" si="186"/>
        <v>224.7157909333333</v>
      </c>
      <c r="CC113">
        <f t="shared" si="187"/>
        <v>231.41766109166664</v>
      </c>
      <c r="CD113">
        <f t="shared" si="188"/>
        <v>240.28968460964288</v>
      </c>
      <c r="CE113">
        <f t="shared" si="189"/>
        <v>242.06070400220401</v>
      </c>
      <c r="CF113">
        <f t="shared" si="190"/>
        <v>222.06199599999999</v>
      </c>
      <c r="CG113">
        <f t="shared" si="191"/>
        <v>225.60000600000001</v>
      </c>
      <c r="CH113">
        <f t="shared" si="192"/>
        <v>214.25</v>
      </c>
    </row>
    <row r="114" spans="1:86">
      <c r="A114" s="1">
        <v>39615</v>
      </c>
      <c r="B114">
        <v>229.75</v>
      </c>
      <c r="C114">
        <v>232</v>
      </c>
      <c r="D114">
        <v>225.81199599999999</v>
      </c>
      <c r="E114">
        <v>227.699997</v>
      </c>
      <c r="F114">
        <v>6541784</v>
      </c>
      <c r="G114">
        <f t="shared" si="126"/>
        <v>-2549900.7582360953</v>
      </c>
      <c r="H114">
        <f t="shared" si="154"/>
        <v>-33262094.592879601</v>
      </c>
      <c r="I114">
        <f t="shared" si="127"/>
        <v>228.81549825000002</v>
      </c>
      <c r="J114">
        <f t="shared" si="134"/>
        <v>244.54074850000001</v>
      </c>
      <c r="K114">
        <f t="shared" si="135"/>
        <v>221.35300050000001</v>
      </c>
      <c r="L114">
        <f t="shared" si="136"/>
        <v>7</v>
      </c>
      <c r="M114">
        <f t="shared" si="137"/>
        <v>3</v>
      </c>
      <c r="N114">
        <f t="shared" si="138"/>
        <v>30</v>
      </c>
      <c r="O114">
        <f t="shared" si="139"/>
        <v>70</v>
      </c>
      <c r="P114">
        <f t="shared" si="114"/>
        <v>6.1880040000000065</v>
      </c>
      <c r="Q114">
        <f t="shared" si="115"/>
        <v>4.3000030000000038</v>
      </c>
      <c r="R114">
        <f t="shared" si="116"/>
        <v>1.8880010000000027</v>
      </c>
      <c r="S114">
        <f t="shared" si="117"/>
        <v>6.1880040000000065</v>
      </c>
      <c r="T114">
        <f t="shared" si="153"/>
        <v>11.822342445937819</v>
      </c>
      <c r="U114">
        <f t="shared" si="118"/>
        <v>-0.25</v>
      </c>
      <c r="V114">
        <f t="shared" si="119"/>
        <v>-0.4380040000000065</v>
      </c>
      <c r="W114">
        <f t="shared" si="120"/>
        <v>0</v>
      </c>
      <c r="X114">
        <f t="shared" si="121"/>
        <v>0</v>
      </c>
      <c r="Y114">
        <f t="shared" si="151"/>
        <v>1.7027111687549827</v>
      </c>
      <c r="Z114">
        <f t="shared" si="152"/>
        <v>2.8920491575857588</v>
      </c>
      <c r="AA114">
        <f t="shared" si="148"/>
        <v>14.40248560335044</v>
      </c>
      <c r="AB114">
        <f t="shared" si="149"/>
        <v>24.462573054458193</v>
      </c>
      <c r="AC114">
        <f t="shared" si="150"/>
        <v>25.884657835416686</v>
      </c>
      <c r="AD114">
        <f t="shared" si="158"/>
        <v>17.580369756155363</v>
      </c>
      <c r="AE114">
        <f t="shared" si="131"/>
        <v>223.8997986</v>
      </c>
      <c r="AF114">
        <f t="shared" si="133"/>
        <v>224.67066449999996</v>
      </c>
      <c r="AG114">
        <f t="shared" si="155"/>
        <v>237.97819980000003</v>
      </c>
      <c r="AH114">
        <f t="shared" si="140"/>
        <v>231.8011994</v>
      </c>
      <c r="AI114">
        <f t="shared" si="141"/>
        <v>250.25995100843375</v>
      </c>
      <c r="AJ114">
        <f t="shared" si="142"/>
        <v>213.34244779156626</v>
      </c>
      <c r="AK114">
        <f t="shared" si="143"/>
        <v>0.38890899864197265</v>
      </c>
      <c r="AL114">
        <f t="shared" si="122"/>
        <v>-0.38978675514754008</v>
      </c>
      <c r="AM114">
        <f t="shared" si="123"/>
        <v>-2549900.7582360953</v>
      </c>
      <c r="AN114">
        <f t="shared" si="156"/>
        <v>-3640208.4591293717</v>
      </c>
      <c r="AO114">
        <f t="shared" si="157"/>
        <v>117219844</v>
      </c>
      <c r="AP114">
        <f t="shared" si="159"/>
        <v>-3.1054541064987014E-2</v>
      </c>
      <c r="AQ114">
        <f t="shared" si="160"/>
        <v>227.14167822909329</v>
      </c>
      <c r="AR114">
        <f t="shared" si="161"/>
        <v>228.59741244145701</v>
      </c>
      <c r="AS114">
        <f t="shared" si="162"/>
        <v>230.80621101560979</v>
      </c>
      <c r="AT114">
        <f t="shared" si="163"/>
        <v>234.17973047158335</v>
      </c>
      <c r="AU114">
        <f t="shared" si="164"/>
        <v>231.98964332737714</v>
      </c>
      <c r="AV114">
        <f t="shared" si="165"/>
        <v>234.33347673716514</v>
      </c>
      <c r="AW114">
        <f t="shared" si="166"/>
        <v>-2.3438334097880045</v>
      </c>
      <c r="AX114">
        <f t="shared" si="193"/>
        <v>0.38011995313697966</v>
      </c>
      <c r="AY114">
        <f t="shared" si="167"/>
        <v>-2.7239533629249841</v>
      </c>
      <c r="AZ114">
        <f t="shared" si="124"/>
        <v>228.50399766666669</v>
      </c>
      <c r="BA114">
        <f t="shared" si="125"/>
        <v>1494823795.8718376</v>
      </c>
      <c r="BB114">
        <f t="shared" si="128"/>
        <v>1494823795.8718376</v>
      </c>
      <c r="BC114">
        <f t="shared" si="129"/>
        <v>0</v>
      </c>
      <c r="BD114">
        <f t="shared" si="144"/>
        <v>12774200944.190342</v>
      </c>
      <c r="BE114">
        <f t="shared" si="145"/>
        <v>8201368645.7781315</v>
      </c>
      <c r="BF114">
        <f t="shared" si="146"/>
        <v>1.5575694126084914</v>
      </c>
      <c r="BG114">
        <f t="shared" si="147"/>
        <v>60.900376933266116</v>
      </c>
      <c r="BH114">
        <f t="shared" si="168"/>
        <v>21169728</v>
      </c>
      <c r="BI114">
        <f t="shared" si="169"/>
        <v>-1.0002127917970987</v>
      </c>
      <c r="BJ114">
        <f t="shared" si="130"/>
        <v>-69.999699999999621</v>
      </c>
      <c r="BK114">
        <f t="shared" si="170"/>
        <v>1.3192744411418226E-3</v>
      </c>
      <c r="BL114">
        <f t="shared" si="171"/>
        <v>1.0013192744411419</v>
      </c>
      <c r="BM114">
        <f t="shared" si="172"/>
        <v>9.7286163076579992</v>
      </c>
      <c r="BN114">
        <f t="shared" si="173"/>
        <v>228.90599800000001</v>
      </c>
      <c r="BO114">
        <f t="shared" si="132"/>
        <v>224.21370080000003</v>
      </c>
      <c r="BP114">
        <f t="shared" si="174"/>
        <v>235.74761758823536</v>
      </c>
      <c r="BQ114">
        <f t="shared" si="175"/>
        <v>-11.533916788235331</v>
      </c>
      <c r="BR114">
        <f t="shared" si="176"/>
        <v>-16.087997000000001</v>
      </c>
      <c r="BS114">
        <f t="shared" si="177"/>
        <v>-8.7259980000000041</v>
      </c>
      <c r="BT114">
        <f t="shared" si="178"/>
        <v>-15.5</v>
      </c>
      <c r="BU114">
        <f t="shared" si="179"/>
        <v>-10.25</v>
      </c>
      <c r="BV114">
        <f t="shared" si="180"/>
        <v>225.28066406666667</v>
      </c>
      <c r="BW114">
        <f t="shared" si="181"/>
        <v>225.10637847619049</v>
      </c>
      <c r="BX114">
        <f t="shared" si="182"/>
        <v>228.07418050909087</v>
      </c>
      <c r="BY114">
        <f t="shared" si="183"/>
        <v>234.76314730476193</v>
      </c>
      <c r="BZ114">
        <f t="shared" si="184"/>
        <v>249.662994</v>
      </c>
      <c r="CA114">
        <f t="shared" si="185"/>
        <v>214.25</v>
      </c>
      <c r="CB114">
        <f t="shared" si="186"/>
        <v>221.84687691999997</v>
      </c>
      <c r="CC114">
        <f t="shared" si="187"/>
        <v>224.70826986111106</v>
      </c>
      <c r="CD114">
        <f t="shared" si="188"/>
        <v>237.79946619710313</v>
      </c>
      <c r="CE114">
        <f t="shared" si="189"/>
        <v>241.07907711775516</v>
      </c>
      <c r="CF114">
        <f t="shared" si="190"/>
        <v>227.39999399999999</v>
      </c>
      <c r="CG114">
        <f t="shared" si="191"/>
        <v>230.47500600000001</v>
      </c>
      <c r="CH114">
        <f t="shared" si="192"/>
        <v>220</v>
      </c>
    </row>
    <row r="115" spans="1:86">
      <c r="A115" s="1">
        <v>39616</v>
      </c>
      <c r="B115">
        <v>226.25</v>
      </c>
      <c r="C115">
        <v>231.75</v>
      </c>
      <c r="D115">
        <v>226.25</v>
      </c>
      <c r="E115">
        <v>230.324997</v>
      </c>
      <c r="F115">
        <v>3504824</v>
      </c>
      <c r="G115">
        <f t="shared" si="126"/>
        <v>1688684.1038283587</v>
      </c>
      <c r="H115">
        <f t="shared" si="154"/>
        <v>-31573410.489051241</v>
      </c>
      <c r="I115">
        <f t="shared" si="127"/>
        <v>228.64374924999998</v>
      </c>
      <c r="J115">
        <f t="shared" si="134"/>
        <v>244.54074850000001</v>
      </c>
      <c r="K115">
        <f t="shared" si="135"/>
        <v>221.35300050000001</v>
      </c>
      <c r="L115">
        <f t="shared" si="136"/>
        <v>8</v>
      </c>
      <c r="M115">
        <f t="shared" si="137"/>
        <v>4</v>
      </c>
      <c r="N115">
        <f t="shared" si="138"/>
        <v>20</v>
      </c>
      <c r="O115">
        <f t="shared" si="139"/>
        <v>60</v>
      </c>
      <c r="P115">
        <f t="shared" si="114"/>
        <v>5.5</v>
      </c>
      <c r="Q115">
        <f t="shared" si="115"/>
        <v>1.4250030000000038</v>
      </c>
      <c r="R115">
        <f t="shared" si="116"/>
        <v>4.0749969999999962</v>
      </c>
      <c r="S115">
        <f t="shared" si="117"/>
        <v>5.5</v>
      </c>
      <c r="T115">
        <f t="shared" si="153"/>
        <v>11.370746556942262</v>
      </c>
      <c r="U115">
        <f t="shared" si="118"/>
        <v>-1.5</v>
      </c>
      <c r="V115">
        <f t="shared" si="119"/>
        <v>3.5</v>
      </c>
      <c r="W115">
        <f t="shared" si="120"/>
        <v>0</v>
      </c>
      <c r="X115">
        <f t="shared" si="121"/>
        <v>3.5</v>
      </c>
      <c r="Y115">
        <f t="shared" si="151"/>
        <v>1.5810889424153411</v>
      </c>
      <c r="Z115">
        <f t="shared" si="152"/>
        <v>2.9354742177582045</v>
      </c>
      <c r="AA115">
        <f t="shared" si="148"/>
        <v>13.904882449868939</v>
      </c>
      <c r="AB115">
        <f t="shared" si="149"/>
        <v>25.816020109655764</v>
      </c>
      <c r="AC115">
        <f t="shared" si="150"/>
        <v>29.987077060842477</v>
      </c>
      <c r="AD115">
        <f t="shared" si="158"/>
        <v>19.638275515923336</v>
      </c>
      <c r="AE115">
        <f t="shared" si="131"/>
        <v>226.01479799999998</v>
      </c>
      <c r="AF115">
        <f t="shared" si="133"/>
        <v>224.97066499999997</v>
      </c>
      <c r="AG115">
        <f t="shared" si="155"/>
        <v>237.54319994999997</v>
      </c>
      <c r="AH115">
        <f t="shared" si="140"/>
        <v>230.45489970000003</v>
      </c>
      <c r="AI115">
        <f t="shared" si="141"/>
        <v>247.09442466047199</v>
      </c>
      <c r="AJ115">
        <f t="shared" si="142"/>
        <v>213.81537473952807</v>
      </c>
      <c r="AK115">
        <f t="shared" si="143"/>
        <v>0.49609656224235305</v>
      </c>
      <c r="AL115">
        <f t="shared" si="122"/>
        <v>0.48181709090908953</v>
      </c>
      <c r="AM115">
        <f t="shared" si="123"/>
        <v>1688684.1038283587</v>
      </c>
      <c r="AN115">
        <f t="shared" si="156"/>
        <v>946823.401982015</v>
      </c>
      <c r="AO115">
        <f t="shared" si="157"/>
        <v>115777764</v>
      </c>
      <c r="AP115">
        <f t="shared" si="159"/>
        <v>8.1779382263939306E-3</v>
      </c>
      <c r="AQ115">
        <f t="shared" si="160"/>
        <v>228.22400661120156</v>
      </c>
      <c r="AR115">
        <f t="shared" si="161"/>
        <v>227.63627660564177</v>
      </c>
      <c r="AS115">
        <f t="shared" si="162"/>
        <v>230.71959249280002</v>
      </c>
      <c r="AT115">
        <f t="shared" si="163"/>
        <v>233.83280445914085</v>
      </c>
      <c r="AU115">
        <f t="shared" si="164"/>
        <v>231.73994637827056</v>
      </c>
      <c r="AV115">
        <f t="shared" si="165"/>
        <v>234.05288315556359</v>
      </c>
      <c r="AW115">
        <f t="shared" si="166"/>
        <v>-2.3129367772930323</v>
      </c>
      <c r="AX115">
        <f t="shared" si="193"/>
        <v>-0.1584913929490227</v>
      </c>
      <c r="AY115">
        <f t="shared" si="167"/>
        <v>-2.1544453843440095</v>
      </c>
      <c r="AZ115">
        <f t="shared" si="124"/>
        <v>229.44166566666664</v>
      </c>
      <c r="BA115">
        <f t="shared" si="125"/>
        <v>804152656.42850924</v>
      </c>
      <c r="BB115">
        <f t="shared" si="128"/>
        <v>804152656.42850924</v>
      </c>
      <c r="BC115">
        <f t="shared" si="129"/>
        <v>0</v>
      </c>
      <c r="BD115">
        <f t="shared" si="144"/>
        <v>12213326760.888437</v>
      </c>
      <c r="BE115">
        <f t="shared" si="145"/>
        <v>8201368645.7781315</v>
      </c>
      <c r="BF115">
        <f t="shared" si="146"/>
        <v>1.4891815364470375</v>
      </c>
      <c r="BG115">
        <f t="shared" si="147"/>
        <v>59.826152277050802</v>
      </c>
      <c r="BH115">
        <f t="shared" si="168"/>
        <v>24674552</v>
      </c>
      <c r="BI115">
        <f t="shared" si="169"/>
        <v>-0.98821118804835895</v>
      </c>
      <c r="BJ115">
        <f t="shared" si="130"/>
        <v>162.5</v>
      </c>
      <c r="BK115">
        <f t="shared" si="170"/>
        <v>1.1528326897606415E-2</v>
      </c>
      <c r="BL115">
        <f t="shared" si="171"/>
        <v>1.0115283268976065</v>
      </c>
      <c r="BM115">
        <f t="shared" si="172"/>
        <v>8.769799676385329</v>
      </c>
      <c r="BN115">
        <f t="shared" si="173"/>
        <v>229</v>
      </c>
      <c r="BO115">
        <f t="shared" si="132"/>
        <v>225.3637008</v>
      </c>
      <c r="BP115">
        <f t="shared" si="174"/>
        <v>236.54173523529414</v>
      </c>
      <c r="BQ115">
        <f t="shared" si="175"/>
        <v>-11.178034435294137</v>
      </c>
      <c r="BR115">
        <f t="shared" si="176"/>
        <v>-8.8630070000000103</v>
      </c>
      <c r="BS115">
        <f t="shared" si="177"/>
        <v>-10.337006000000002</v>
      </c>
      <c r="BT115">
        <f t="shared" si="178"/>
        <v>-15.699996999999996</v>
      </c>
      <c r="BU115">
        <f t="shared" si="179"/>
        <v>-21.199996999999996</v>
      </c>
      <c r="BV115">
        <f t="shared" si="180"/>
        <v>227.42239686666667</v>
      </c>
      <c r="BW115">
        <f t="shared" si="181"/>
        <v>226.72190204761907</v>
      </c>
      <c r="BX115">
        <f t="shared" si="182"/>
        <v>227.80578007272726</v>
      </c>
      <c r="BY115">
        <f t="shared" si="183"/>
        <v>234.03427084761901</v>
      </c>
      <c r="BZ115">
        <f t="shared" si="184"/>
        <v>249.662994</v>
      </c>
      <c r="CA115">
        <f t="shared" si="185"/>
        <v>214.25</v>
      </c>
      <c r="CB115">
        <f t="shared" si="186"/>
        <v>223.97597704999998</v>
      </c>
      <c r="CC115">
        <f t="shared" si="187"/>
        <v>222.36750826666665</v>
      </c>
      <c r="CD115">
        <f t="shared" si="188"/>
        <v>235.30427652488098</v>
      </c>
      <c r="CE115">
        <f t="shared" si="189"/>
        <v>241.27691253630346</v>
      </c>
      <c r="CF115">
        <f t="shared" si="190"/>
        <v>227.699997</v>
      </c>
      <c r="CG115">
        <f t="shared" si="191"/>
        <v>232</v>
      </c>
      <c r="CH115">
        <f t="shared" si="192"/>
        <v>225.81199599999999</v>
      </c>
    </row>
    <row r="116" spans="1:86">
      <c r="A116" s="1">
        <v>39617</v>
      </c>
      <c r="B116">
        <v>230.199997</v>
      </c>
      <c r="C116">
        <v>230.25</v>
      </c>
      <c r="D116">
        <v>222.75</v>
      </c>
      <c r="E116">
        <v>225.22500600000001</v>
      </c>
      <c r="F116">
        <v>6431336</v>
      </c>
      <c r="G116">
        <f t="shared" si="126"/>
        <v>-2186643.949862387</v>
      </c>
      <c r="H116">
        <f t="shared" si="154"/>
        <v>-33760054.438913628</v>
      </c>
      <c r="I116">
        <f t="shared" si="127"/>
        <v>227.10625074999999</v>
      </c>
      <c r="J116">
        <f t="shared" si="134"/>
        <v>244.54074850000001</v>
      </c>
      <c r="K116">
        <f t="shared" si="135"/>
        <v>221.35300050000001</v>
      </c>
      <c r="L116">
        <f t="shared" si="136"/>
        <v>9</v>
      </c>
      <c r="M116">
        <f t="shared" si="137"/>
        <v>5</v>
      </c>
      <c r="N116">
        <f t="shared" si="138"/>
        <v>10</v>
      </c>
      <c r="O116">
        <f t="shared" si="139"/>
        <v>50</v>
      </c>
      <c r="P116">
        <f t="shared" si="114"/>
        <v>7.5</v>
      </c>
      <c r="Q116">
        <f t="shared" si="115"/>
        <v>5.0249939999999924</v>
      </c>
      <c r="R116">
        <f t="shared" si="116"/>
        <v>2.4750060000000076</v>
      </c>
      <c r="S116">
        <f t="shared" si="117"/>
        <v>7.5</v>
      </c>
      <c r="T116">
        <f t="shared" si="153"/>
        <v>11.094264660017814</v>
      </c>
      <c r="U116">
        <f t="shared" si="118"/>
        <v>-5.75</v>
      </c>
      <c r="V116">
        <f t="shared" si="119"/>
        <v>2.75</v>
      </c>
      <c r="W116">
        <f t="shared" si="120"/>
        <v>0</v>
      </c>
      <c r="X116">
        <f t="shared" si="121"/>
        <v>2.75</v>
      </c>
      <c r="Y116">
        <f t="shared" si="151"/>
        <v>1.4681540179571024</v>
      </c>
      <c r="Z116">
        <f t="shared" si="152"/>
        <v>2.922226059346904</v>
      </c>
      <c r="AA116">
        <f t="shared" si="148"/>
        <v>13.23345046245494</v>
      </c>
      <c r="AB116">
        <f t="shared" si="149"/>
        <v>26.339970686639557</v>
      </c>
      <c r="AC116">
        <f t="shared" si="150"/>
        <v>33.119502543905064</v>
      </c>
      <c r="AD116">
        <f t="shared" si="158"/>
        <v>21.619657492388747</v>
      </c>
      <c r="AE116">
        <f t="shared" si="131"/>
        <v>226.54239799999996</v>
      </c>
      <c r="AF116">
        <f t="shared" si="133"/>
        <v>225.88316599999999</v>
      </c>
      <c r="AG116">
        <f t="shared" si="155"/>
        <v>236.74070054999999</v>
      </c>
      <c r="AH116">
        <f t="shared" si="140"/>
        <v>229.05859989999999</v>
      </c>
      <c r="AI116">
        <f t="shared" si="141"/>
        <v>244.85445534830555</v>
      </c>
      <c r="AJ116">
        <f t="shared" si="142"/>
        <v>213.26274445169443</v>
      </c>
      <c r="AK116">
        <f t="shared" si="143"/>
        <v>0.37865190611087746</v>
      </c>
      <c r="AL116">
        <f t="shared" si="122"/>
        <v>-0.33999839999999798</v>
      </c>
      <c r="AM116">
        <f t="shared" si="123"/>
        <v>-2186643.949862387</v>
      </c>
      <c r="AN116">
        <f t="shared" si="156"/>
        <v>-4036358.926581651</v>
      </c>
      <c r="AO116">
        <f t="shared" si="157"/>
        <v>119068916</v>
      </c>
      <c r="AP116">
        <f t="shared" si="159"/>
        <v>-3.3899350579303593E-2</v>
      </c>
      <c r="AQ116">
        <f t="shared" si="160"/>
        <v>227.20434640339303</v>
      </c>
      <c r="AR116">
        <f t="shared" si="161"/>
        <v>226.02993777303385</v>
      </c>
      <c r="AS116">
        <f t="shared" si="162"/>
        <v>229.73056692409602</v>
      </c>
      <c r="AT116">
        <f t="shared" si="163"/>
        <v>233.05810259781816</v>
      </c>
      <c r="AU116">
        <f t="shared" si="164"/>
        <v>230.76270532152998</v>
      </c>
      <c r="AV116">
        <f t="shared" si="165"/>
        <v>233.43493175467415</v>
      </c>
      <c r="AW116">
        <f t="shared" si="166"/>
        <v>-2.672226433144175</v>
      </c>
      <c r="AX116">
        <f t="shared" si="193"/>
        <v>-0.6612384009880532</v>
      </c>
      <c r="AY116">
        <f t="shared" si="167"/>
        <v>-2.0109880321561215</v>
      </c>
      <c r="AZ116">
        <f t="shared" si="124"/>
        <v>226.07500200000001</v>
      </c>
      <c r="BA116">
        <f t="shared" si="125"/>
        <v>1453964299.0626721</v>
      </c>
      <c r="BB116">
        <f t="shared" si="128"/>
        <v>0</v>
      </c>
      <c r="BC116">
        <f t="shared" si="129"/>
        <v>1453964299.0626721</v>
      </c>
      <c r="BD116">
        <f t="shared" si="144"/>
        <v>10143774045.888437</v>
      </c>
      <c r="BE116">
        <f t="shared" si="145"/>
        <v>9655332944.8408031</v>
      </c>
      <c r="BF116">
        <f t="shared" si="146"/>
        <v>1.05058770151563</v>
      </c>
      <c r="BG116">
        <f t="shared" si="147"/>
        <v>51.233492756204463</v>
      </c>
      <c r="BH116">
        <f t="shared" si="168"/>
        <v>18243216</v>
      </c>
      <c r="BI116">
        <f t="shared" si="169"/>
        <v>-1.1447414545276888</v>
      </c>
      <c r="BJ116">
        <f t="shared" si="130"/>
        <v>-609.99909999999886</v>
      </c>
      <c r="BK116">
        <f t="shared" si="170"/>
        <v>-2.2142585765452062E-2</v>
      </c>
      <c r="BL116">
        <f t="shared" si="171"/>
        <v>0.97785741423454797</v>
      </c>
      <c r="BM116">
        <f t="shared" si="172"/>
        <v>8.3251468012379259</v>
      </c>
      <c r="BN116">
        <f t="shared" si="173"/>
        <v>226.5</v>
      </c>
      <c r="BO116">
        <f t="shared" si="132"/>
        <v>225.91370080000002</v>
      </c>
      <c r="BP116">
        <f t="shared" si="174"/>
        <v>236.58529414705885</v>
      </c>
      <c r="BQ116">
        <f t="shared" si="175"/>
        <v>-10.671593347058831</v>
      </c>
      <c r="BR116">
        <f t="shared" si="176"/>
        <v>-20.236999999999995</v>
      </c>
      <c r="BS116">
        <f t="shared" si="177"/>
        <v>-18.25</v>
      </c>
      <c r="BT116">
        <f t="shared" si="178"/>
        <v>-18.949996999999996</v>
      </c>
      <c r="BU116">
        <f t="shared" si="179"/>
        <v>-10.824996999999996</v>
      </c>
      <c r="BV116">
        <f t="shared" si="180"/>
        <v>227.15913286666665</v>
      </c>
      <c r="BW116">
        <f t="shared" si="181"/>
        <v>226.79457090476188</v>
      </c>
      <c r="BX116">
        <f t="shared" si="182"/>
        <v>226.85489030909093</v>
      </c>
      <c r="BY116">
        <f t="shared" si="183"/>
        <v>232.8611095190476</v>
      </c>
      <c r="BZ116">
        <f t="shared" si="184"/>
        <v>249.662994</v>
      </c>
      <c r="CA116">
        <f t="shared" si="185"/>
        <v>214.25</v>
      </c>
      <c r="CB116">
        <f t="shared" si="186"/>
        <v>225.18555946666666</v>
      </c>
      <c r="CC116">
        <f t="shared" si="187"/>
        <v>224.293841875</v>
      </c>
      <c r="CD116">
        <f t="shared" si="188"/>
        <v>234.04083141563493</v>
      </c>
      <c r="CE116">
        <f t="shared" si="189"/>
        <v>240.95683819129266</v>
      </c>
      <c r="CF116">
        <f t="shared" si="190"/>
        <v>230.324997</v>
      </c>
      <c r="CG116">
        <f t="shared" si="191"/>
        <v>231.75</v>
      </c>
      <c r="CH116">
        <f t="shared" si="192"/>
        <v>226.25</v>
      </c>
    </row>
    <row r="117" spans="1:86">
      <c r="A117" s="1">
        <v>39618</v>
      </c>
      <c r="B117">
        <v>220.06199599999999</v>
      </c>
      <c r="C117">
        <v>224.5</v>
      </c>
      <c r="D117">
        <v>220</v>
      </c>
      <c r="E117">
        <v>222</v>
      </c>
      <c r="F117">
        <v>3289068</v>
      </c>
      <c r="G117">
        <f t="shared" si="126"/>
        <v>-365452</v>
      </c>
      <c r="H117">
        <f t="shared" si="154"/>
        <v>-34125506.438913628</v>
      </c>
      <c r="I117">
        <f t="shared" si="127"/>
        <v>221.64049900000001</v>
      </c>
      <c r="J117">
        <f t="shared" si="134"/>
        <v>244.54074850000001</v>
      </c>
      <c r="K117">
        <f t="shared" si="135"/>
        <v>221.35300050000001</v>
      </c>
      <c r="L117">
        <f t="shared" si="136"/>
        <v>10</v>
      </c>
      <c r="M117">
        <f t="shared" si="137"/>
        <v>6</v>
      </c>
      <c r="N117">
        <f t="shared" si="138"/>
        <v>0</v>
      </c>
      <c r="O117">
        <f t="shared" si="139"/>
        <v>40</v>
      </c>
      <c r="P117">
        <f t="shared" si="114"/>
        <v>4.5</v>
      </c>
      <c r="Q117">
        <f t="shared" si="115"/>
        <v>2.5</v>
      </c>
      <c r="R117">
        <f t="shared" si="116"/>
        <v>2</v>
      </c>
      <c r="S117">
        <f t="shared" si="117"/>
        <v>4.5</v>
      </c>
      <c r="T117">
        <f t="shared" si="153"/>
        <v>10.623245755730826</v>
      </c>
      <c r="U117">
        <f t="shared" si="118"/>
        <v>0.47500600000000759</v>
      </c>
      <c r="V117">
        <f t="shared" si="119"/>
        <v>9.6130070000000103</v>
      </c>
      <c r="W117">
        <f t="shared" si="120"/>
        <v>0</v>
      </c>
      <c r="X117">
        <f t="shared" si="121"/>
        <v>9.6130070000000103</v>
      </c>
      <c r="Y117">
        <f t="shared" si="151"/>
        <v>1.3632858738173095</v>
      </c>
      <c r="Z117">
        <f t="shared" si="152"/>
        <v>3.4001389836792688</v>
      </c>
      <c r="AA117">
        <f t="shared" si="148"/>
        <v>12.83304467546437</v>
      </c>
      <c r="AB117">
        <f t="shared" si="149"/>
        <v>32.006592541126395</v>
      </c>
      <c r="AC117">
        <f t="shared" si="150"/>
        <v>42.760265372012796</v>
      </c>
      <c r="AD117">
        <f t="shared" si="158"/>
        <v>24.606419333127128</v>
      </c>
      <c r="AE117">
        <f t="shared" si="131"/>
        <v>226.52999879999999</v>
      </c>
      <c r="AF117">
        <f t="shared" si="133"/>
        <v>225.78533166666662</v>
      </c>
      <c r="AG117">
        <f t="shared" si="155"/>
        <v>235.82630085</v>
      </c>
      <c r="AH117">
        <f t="shared" si="140"/>
        <v>226.71239929999996</v>
      </c>
      <c r="AI117">
        <f t="shared" si="141"/>
        <v>238.53573472908721</v>
      </c>
      <c r="AJ117">
        <f t="shared" si="142"/>
        <v>214.88906387091271</v>
      </c>
      <c r="AK117">
        <f t="shared" si="143"/>
        <v>0.30071616303777016</v>
      </c>
      <c r="AL117">
        <f t="shared" si="122"/>
        <v>-0.1111111111111111</v>
      </c>
      <c r="AM117">
        <f t="shared" si="123"/>
        <v>-365452</v>
      </c>
      <c r="AN117">
        <f t="shared" si="156"/>
        <v>-2161221.9245642563</v>
      </c>
      <c r="AO117">
        <f t="shared" si="157"/>
        <v>116912784</v>
      </c>
      <c r="AP117">
        <f t="shared" si="159"/>
        <v>-1.848576221197723E-2</v>
      </c>
      <c r="AQ117">
        <f t="shared" si="160"/>
        <v>225.43486862623939</v>
      </c>
      <c r="AR117">
        <f t="shared" si="161"/>
        <v>223.16057721771921</v>
      </c>
      <c r="AS117">
        <f t="shared" si="162"/>
        <v>228.33906487775874</v>
      </c>
      <c r="AT117">
        <f t="shared" si="163"/>
        <v>232.06287336401454</v>
      </c>
      <c r="AU117">
        <f t="shared" si="164"/>
        <v>229.44829952330048</v>
      </c>
      <c r="AV117">
        <f t="shared" si="165"/>
        <v>232.63448653184696</v>
      </c>
      <c r="AW117">
        <f t="shared" si="166"/>
        <v>-3.186187008546483</v>
      </c>
      <c r="AX117">
        <f t="shared" si="193"/>
        <v>-1.1662281224997391</v>
      </c>
      <c r="AY117">
        <f t="shared" si="167"/>
        <v>-2.0199588860467439</v>
      </c>
      <c r="AZ117">
        <f t="shared" si="124"/>
        <v>222.16666666666666</v>
      </c>
      <c r="BA117">
        <f t="shared" si="125"/>
        <v>730721274</v>
      </c>
      <c r="BB117">
        <f t="shared" si="128"/>
        <v>0</v>
      </c>
      <c r="BC117">
        <f t="shared" si="129"/>
        <v>730721274</v>
      </c>
      <c r="BD117">
        <f t="shared" si="144"/>
        <v>6187087867.928339</v>
      </c>
      <c r="BE117">
        <f t="shared" si="145"/>
        <v>10386054218.840803</v>
      </c>
      <c r="BF117">
        <f t="shared" si="146"/>
        <v>0.59571110814197981</v>
      </c>
      <c r="BG117">
        <f t="shared" si="147"/>
        <v>37.332014868005544</v>
      </c>
      <c r="BH117">
        <f t="shared" si="168"/>
        <v>14954148</v>
      </c>
      <c r="BI117">
        <f t="shared" si="169"/>
        <v>-1.3696107812932987</v>
      </c>
      <c r="BJ117">
        <f t="shared" si="130"/>
        <v>-422.50060000000076</v>
      </c>
      <c r="BK117">
        <f t="shared" si="170"/>
        <v>-1.431904057758137E-2</v>
      </c>
      <c r="BL117">
        <f t="shared" si="171"/>
        <v>0.98568095942241862</v>
      </c>
      <c r="BM117">
        <f t="shared" si="172"/>
        <v>6.2314449160137384</v>
      </c>
      <c r="BN117">
        <f t="shared" si="173"/>
        <v>222.25</v>
      </c>
      <c r="BO117">
        <f t="shared" si="132"/>
        <v>226.3787002</v>
      </c>
      <c r="BP117">
        <f t="shared" si="174"/>
        <v>236.34907350000003</v>
      </c>
      <c r="BQ117">
        <f t="shared" si="175"/>
        <v>-9.9703733000000341</v>
      </c>
      <c r="BR117">
        <f t="shared" si="176"/>
        <v>-19.550003000000004</v>
      </c>
      <c r="BS117">
        <f t="shared" si="177"/>
        <v>-19.449996999999996</v>
      </c>
      <c r="BT117">
        <f t="shared" si="178"/>
        <v>-25.162993999999998</v>
      </c>
      <c r="BU117">
        <f t="shared" si="179"/>
        <v>-27.438004000000006</v>
      </c>
      <c r="BV117">
        <f t="shared" si="180"/>
        <v>225.6450002</v>
      </c>
      <c r="BW117">
        <f t="shared" si="181"/>
        <v>225.68509490476191</v>
      </c>
      <c r="BX117">
        <f t="shared" si="182"/>
        <v>225.57150850909093</v>
      </c>
      <c r="BY117">
        <f t="shared" si="183"/>
        <v>231.45723327619052</v>
      </c>
      <c r="BZ117">
        <f t="shared" si="184"/>
        <v>249.662994</v>
      </c>
      <c r="CA117">
        <f t="shared" si="185"/>
        <v>214.25</v>
      </c>
      <c r="CB117">
        <f t="shared" si="186"/>
        <v>227.52349656000001</v>
      </c>
      <c r="CC117">
        <f t="shared" si="187"/>
        <v>225.28552149999996</v>
      </c>
      <c r="CD117">
        <f t="shared" si="188"/>
        <v>229.70237370186501</v>
      </c>
      <c r="CE117">
        <f t="shared" si="189"/>
        <v>240.63687551333084</v>
      </c>
      <c r="CF117">
        <f t="shared" si="190"/>
        <v>225.22500600000001</v>
      </c>
      <c r="CG117">
        <f t="shared" si="191"/>
        <v>230.25</v>
      </c>
      <c r="CH117">
        <f t="shared" si="192"/>
        <v>222.75</v>
      </c>
    </row>
    <row r="118" spans="1:86">
      <c r="A118" s="1">
        <v>39619</v>
      </c>
      <c r="B118">
        <v>224.97500600000001</v>
      </c>
      <c r="C118">
        <v>224.97500600000001</v>
      </c>
      <c r="D118">
        <v>210.38699299999999</v>
      </c>
      <c r="E118">
        <v>215.962006</v>
      </c>
      <c r="F118">
        <v>8157760</v>
      </c>
      <c r="G118">
        <f t="shared" si="126"/>
        <v>-1922556.0622354741</v>
      </c>
      <c r="H118">
        <f t="shared" si="154"/>
        <v>-36048062.501149103</v>
      </c>
      <c r="I118">
        <f t="shared" si="127"/>
        <v>219.07475274999999</v>
      </c>
      <c r="J118">
        <f t="shared" si="134"/>
        <v>229.45299900000001</v>
      </c>
      <c r="K118">
        <f t="shared" si="135"/>
        <v>219.07475274999999</v>
      </c>
      <c r="L118">
        <f t="shared" si="136"/>
        <v>10</v>
      </c>
      <c r="M118">
        <f t="shared" si="137"/>
        <v>1</v>
      </c>
      <c r="N118">
        <f t="shared" si="138"/>
        <v>0</v>
      </c>
      <c r="O118">
        <f t="shared" si="139"/>
        <v>90</v>
      </c>
      <c r="P118">
        <f t="shared" si="114"/>
        <v>14.588013000000018</v>
      </c>
      <c r="Q118">
        <f t="shared" si="115"/>
        <v>9.0130000000000052</v>
      </c>
      <c r="R118">
        <f t="shared" si="116"/>
        <v>5.5750130000000127</v>
      </c>
      <c r="S118">
        <f t="shared" si="117"/>
        <v>14.588013000000018</v>
      </c>
      <c r="T118">
        <f t="shared" si="153"/>
        <v>10.906443416035769</v>
      </c>
      <c r="U118">
        <f t="shared" si="118"/>
        <v>-5.1119989999999973</v>
      </c>
      <c r="V118">
        <f t="shared" si="119"/>
        <v>-0.36300700000001029</v>
      </c>
      <c r="W118">
        <f t="shared" si="120"/>
        <v>0</v>
      </c>
      <c r="X118">
        <f t="shared" si="121"/>
        <v>0</v>
      </c>
      <c r="Y118">
        <f t="shared" si="151"/>
        <v>1.2659083114017875</v>
      </c>
      <c r="Z118">
        <f t="shared" si="152"/>
        <v>3.1572719134164635</v>
      </c>
      <c r="AA118">
        <f t="shared" si="148"/>
        <v>11.606976381874585</v>
      </c>
      <c r="AB118">
        <f t="shared" si="149"/>
        <v>28.948684671799786</v>
      </c>
      <c r="AC118">
        <f t="shared" si="150"/>
        <v>42.760265372012796</v>
      </c>
      <c r="AD118">
        <f t="shared" si="158"/>
        <v>27.111176982967923</v>
      </c>
      <c r="AE118">
        <f t="shared" si="131"/>
        <v>224.24240119999999</v>
      </c>
      <c r="AF118">
        <f t="shared" si="133"/>
        <v>224.76866666666663</v>
      </c>
      <c r="AG118">
        <f t="shared" si="155"/>
        <v>234.96940085</v>
      </c>
      <c r="AH118">
        <f t="shared" si="140"/>
        <v>224.15359960000001</v>
      </c>
      <c r="AI118">
        <f t="shared" si="141"/>
        <v>232.62520075139753</v>
      </c>
      <c r="AJ118">
        <f t="shared" si="142"/>
        <v>215.68199844860249</v>
      </c>
      <c r="AK118">
        <f t="shared" si="143"/>
        <v>1.6526247305170036E-2</v>
      </c>
      <c r="AL118">
        <f t="shared" si="122"/>
        <v>-0.23567205485764156</v>
      </c>
      <c r="AM118">
        <f t="shared" si="123"/>
        <v>-1922556.0622354741</v>
      </c>
      <c r="AN118">
        <f t="shared" si="156"/>
        <v>47868.863529984374</v>
      </c>
      <c r="AO118">
        <f t="shared" si="157"/>
        <v>119669160</v>
      </c>
      <c r="AP118">
        <f t="shared" si="159"/>
        <v>4.000100237185953E-4</v>
      </c>
      <c r="AQ118">
        <f t="shared" si="160"/>
        <v>222.214095333318</v>
      </c>
      <c r="AR118">
        <f t="shared" si="161"/>
        <v>220.72451970566922</v>
      </c>
      <c r="AS118">
        <f t="shared" si="162"/>
        <v>226.11119427976217</v>
      </c>
      <c r="AT118">
        <f t="shared" si="163"/>
        <v>230.61379530125322</v>
      </c>
      <c r="AU118">
        <f t="shared" si="164"/>
        <v>227.42535549480542</v>
      </c>
      <c r="AV118">
        <f t="shared" si="165"/>
        <v>231.46741289461767</v>
      </c>
      <c r="AW118">
        <f t="shared" si="166"/>
        <v>-4.0420573998122507</v>
      </c>
      <c r="AX118">
        <f t="shared" si="193"/>
        <v>-1.7413939779622414</v>
      </c>
      <c r="AY118">
        <f t="shared" si="167"/>
        <v>-2.3006634218500093</v>
      </c>
      <c r="AZ118">
        <f t="shared" si="124"/>
        <v>217.10800166666664</v>
      </c>
      <c r="BA118">
        <f t="shared" si="125"/>
        <v>1771114971.6762664</v>
      </c>
      <c r="BB118">
        <f t="shared" si="128"/>
        <v>0</v>
      </c>
      <c r="BC118">
        <f t="shared" si="129"/>
        <v>1771114971.6762664</v>
      </c>
      <c r="BD118">
        <f t="shared" si="144"/>
        <v>6187087867.928339</v>
      </c>
      <c r="BE118">
        <f t="shared" si="145"/>
        <v>10389804981.842012</v>
      </c>
      <c r="BF118">
        <f t="shared" si="146"/>
        <v>0.59549605394339444</v>
      </c>
      <c r="BG118">
        <f t="shared" si="147"/>
        <v>37.323567956910892</v>
      </c>
      <c r="BH118">
        <f t="shared" si="168"/>
        <v>6796388</v>
      </c>
      <c r="BI118">
        <f t="shared" si="169"/>
        <v>-1.746274928839558</v>
      </c>
      <c r="BJ118">
        <f t="shared" si="130"/>
        <v>-703.79939999999976</v>
      </c>
      <c r="BK118">
        <f t="shared" si="170"/>
        <v>-2.7198171171171161E-2</v>
      </c>
      <c r="BL118">
        <f t="shared" si="171"/>
        <v>0.97280182882882882</v>
      </c>
      <c r="BM118">
        <f t="shared" si="172"/>
        <v>4.4649258444869897</v>
      </c>
      <c r="BN118">
        <f t="shared" si="173"/>
        <v>217.68099949999998</v>
      </c>
      <c r="BO118">
        <f t="shared" si="132"/>
        <v>224.8673995</v>
      </c>
      <c r="BP118">
        <f t="shared" si="174"/>
        <v>235.81763230882356</v>
      </c>
      <c r="BQ118">
        <f t="shared" si="175"/>
        <v>-10.950232808823557</v>
      </c>
      <c r="BR118">
        <f t="shared" si="176"/>
        <v>-12.56298799999999</v>
      </c>
      <c r="BS118">
        <f t="shared" si="177"/>
        <v>-12.11300700000001</v>
      </c>
      <c r="BT118">
        <f t="shared" si="178"/>
        <v>-16.25</v>
      </c>
      <c r="BU118">
        <f t="shared" si="179"/>
        <v>-0.58698999999998591</v>
      </c>
      <c r="BV118">
        <f t="shared" si="180"/>
        <v>222.12233593333335</v>
      </c>
      <c r="BW118">
        <f t="shared" si="181"/>
        <v>222.87843042857145</v>
      </c>
      <c r="BX118">
        <f t="shared" si="182"/>
        <v>223.61689154545451</v>
      </c>
      <c r="BY118">
        <f t="shared" si="183"/>
        <v>229.56539567142855</v>
      </c>
      <c r="BZ118">
        <f t="shared" si="184"/>
        <v>241.22500600000001</v>
      </c>
      <c r="CA118">
        <f t="shared" si="185"/>
        <v>210.38699299999999</v>
      </c>
      <c r="CB118">
        <f t="shared" si="186"/>
        <v>227.00347904</v>
      </c>
      <c r="CC118">
        <f t="shared" si="187"/>
        <v>227.06435824444443</v>
      </c>
      <c r="CD118">
        <f t="shared" si="188"/>
        <v>224.83921704690474</v>
      </c>
      <c r="CE118">
        <f t="shared" si="189"/>
        <v>241.97387764986917</v>
      </c>
      <c r="CF118">
        <f t="shared" si="190"/>
        <v>222</v>
      </c>
      <c r="CG118">
        <f t="shared" si="191"/>
        <v>224.5</v>
      </c>
      <c r="CH118">
        <f t="shared" si="192"/>
        <v>220</v>
      </c>
    </row>
    <row r="119" spans="1:86">
      <c r="A119" s="1">
        <v>39622</v>
      </c>
      <c r="B119">
        <v>215.962006</v>
      </c>
      <c r="C119">
        <v>219.86300700000001</v>
      </c>
      <c r="D119">
        <v>210.75</v>
      </c>
      <c r="E119">
        <v>214.61300700000001</v>
      </c>
      <c r="F119">
        <v>3572312</v>
      </c>
      <c r="G119">
        <f t="shared" si="126"/>
        <v>-543703.27355349972</v>
      </c>
      <c r="H119">
        <f t="shared" si="154"/>
        <v>-36591765.774702601</v>
      </c>
      <c r="I119">
        <f t="shared" si="127"/>
        <v>215.29700500000001</v>
      </c>
      <c r="J119">
        <f t="shared" si="134"/>
        <v>228.81549825000002</v>
      </c>
      <c r="K119">
        <f t="shared" si="135"/>
        <v>215.29700500000001</v>
      </c>
      <c r="L119">
        <f t="shared" si="136"/>
        <v>6</v>
      </c>
      <c r="M119">
        <f t="shared" si="137"/>
        <v>1</v>
      </c>
      <c r="N119">
        <f t="shared" si="138"/>
        <v>40</v>
      </c>
      <c r="O119">
        <f t="shared" si="139"/>
        <v>90</v>
      </c>
      <c r="P119">
        <f t="shared" si="114"/>
        <v>9.1130070000000103</v>
      </c>
      <c r="Q119">
        <f t="shared" si="115"/>
        <v>5.25</v>
      </c>
      <c r="R119">
        <f t="shared" si="116"/>
        <v>3.8630070000000103</v>
      </c>
      <c r="S119">
        <f t="shared" si="117"/>
        <v>9.1130070000000103</v>
      </c>
      <c r="T119">
        <f t="shared" si="153"/>
        <v>10.778340814890358</v>
      </c>
      <c r="U119">
        <f t="shared" si="118"/>
        <v>-2.9380040000000065</v>
      </c>
      <c r="V119">
        <f t="shared" si="119"/>
        <v>4.8999939999999924</v>
      </c>
      <c r="W119">
        <f t="shared" si="120"/>
        <v>0</v>
      </c>
      <c r="X119">
        <f t="shared" si="121"/>
        <v>4.8999939999999924</v>
      </c>
      <c r="Y119">
        <f t="shared" si="151"/>
        <v>1.1754862891588027</v>
      </c>
      <c r="Z119">
        <f t="shared" si="152"/>
        <v>3.281752062458144</v>
      </c>
      <c r="AA119">
        <f t="shared" si="148"/>
        <v>10.906004081211272</v>
      </c>
      <c r="AB119">
        <f t="shared" si="149"/>
        <v>30.447655337864056</v>
      </c>
      <c r="AC119">
        <f t="shared" si="150"/>
        <v>47.254950423175238</v>
      </c>
      <c r="AD119">
        <f t="shared" si="158"/>
        <v>29.936983565034605</v>
      </c>
      <c r="AE119">
        <f t="shared" si="131"/>
        <v>221.62500319999998</v>
      </c>
      <c r="AF119">
        <f t="shared" si="133"/>
        <v>222.63750216666665</v>
      </c>
      <c r="AG119">
        <f t="shared" si="155"/>
        <v>233.75690085000002</v>
      </c>
      <c r="AH119">
        <f t="shared" si="140"/>
        <v>222.76240090000002</v>
      </c>
      <c r="AI119">
        <f t="shared" si="141"/>
        <v>232.39525188194642</v>
      </c>
      <c r="AJ119">
        <f t="shared" si="142"/>
        <v>213.12954991805361</v>
      </c>
      <c r="AK119">
        <f t="shared" si="143"/>
        <v>7.6999897783462432E-2</v>
      </c>
      <c r="AL119">
        <f t="shared" si="122"/>
        <v>-0.15219926858390301</v>
      </c>
      <c r="AM119">
        <f t="shared" si="123"/>
        <v>-543703.27355349972</v>
      </c>
      <c r="AN119">
        <f t="shared" si="156"/>
        <v>-4219813.479217683</v>
      </c>
      <c r="AO119">
        <f t="shared" si="157"/>
        <v>117784200</v>
      </c>
      <c r="AP119">
        <f t="shared" si="159"/>
        <v>-3.5826651445759986E-2</v>
      </c>
      <c r="AQ119">
        <f t="shared" si="160"/>
        <v>219.62972529998987</v>
      </c>
      <c r="AR119">
        <f t="shared" si="161"/>
        <v>217.98153329955349</v>
      </c>
      <c r="AS119">
        <f t="shared" si="162"/>
        <v>224.04152056940498</v>
      </c>
      <c r="AT119">
        <f t="shared" si="163"/>
        <v>229.17372435414043</v>
      </c>
      <c r="AU119">
        <f t="shared" si="164"/>
        <v>225.50350322058461</v>
      </c>
      <c r="AV119">
        <f t="shared" si="165"/>
        <v>230.28760448199444</v>
      </c>
      <c r="AW119">
        <f t="shared" si="166"/>
        <v>-4.7841012614098304</v>
      </c>
      <c r="AX119">
        <f t="shared" si="193"/>
        <v>-2.3499354346517594</v>
      </c>
      <c r="AY119">
        <f t="shared" si="167"/>
        <v>-2.434165826758071</v>
      </c>
      <c r="AZ119">
        <f t="shared" si="124"/>
        <v>215.07533800000002</v>
      </c>
      <c r="BA119">
        <f t="shared" si="125"/>
        <v>768316210.84145606</v>
      </c>
      <c r="BB119">
        <f t="shared" si="128"/>
        <v>0</v>
      </c>
      <c r="BC119">
        <f t="shared" si="129"/>
        <v>768316210.84145606</v>
      </c>
      <c r="BD119">
        <f t="shared" si="144"/>
        <v>6187087867.928339</v>
      </c>
      <c r="BE119">
        <f t="shared" si="145"/>
        <v>9972543475.1324921</v>
      </c>
      <c r="BF119">
        <f t="shared" si="146"/>
        <v>0.62041222315615319</v>
      </c>
      <c r="BG119">
        <f t="shared" si="147"/>
        <v>38.287308271949904</v>
      </c>
      <c r="BH119">
        <f t="shared" si="168"/>
        <v>3224076</v>
      </c>
      <c r="BI119">
        <f t="shared" si="169"/>
        <v>-2.0774462751354408</v>
      </c>
      <c r="BJ119">
        <f t="shared" si="130"/>
        <v>-234.89989999999921</v>
      </c>
      <c r="BK119">
        <f t="shared" si="170"/>
        <v>-6.2464644822756094E-3</v>
      </c>
      <c r="BL119">
        <f t="shared" si="171"/>
        <v>0.99375353551772438</v>
      </c>
      <c r="BM119">
        <f t="shared" si="172"/>
        <v>5.0769582439904077</v>
      </c>
      <c r="BN119">
        <f t="shared" si="173"/>
        <v>215.30650350000002</v>
      </c>
      <c r="BO119">
        <f t="shared" si="132"/>
        <v>222.1475006</v>
      </c>
      <c r="BP119">
        <f t="shared" si="174"/>
        <v>235.27277955882354</v>
      </c>
      <c r="BQ119">
        <f t="shared" si="175"/>
        <v>-13.125278958823543</v>
      </c>
      <c r="BR119">
        <f t="shared" si="176"/>
        <v>-5.1369929999999897</v>
      </c>
      <c r="BS119">
        <f t="shared" si="177"/>
        <v>-6</v>
      </c>
      <c r="BT119">
        <f t="shared" si="178"/>
        <v>-9.8869929999999897</v>
      </c>
      <c r="BU119">
        <f t="shared" si="179"/>
        <v>-11.537993999999998</v>
      </c>
      <c r="BV119">
        <f t="shared" si="180"/>
        <v>218.91253786666667</v>
      </c>
      <c r="BW119">
        <f t="shared" si="181"/>
        <v>219.97681338095239</v>
      </c>
      <c r="BX119">
        <f t="shared" si="182"/>
        <v>221.88223834545454</v>
      </c>
      <c r="BY119">
        <f t="shared" si="183"/>
        <v>227.62669149523811</v>
      </c>
      <c r="BZ119">
        <f t="shared" si="184"/>
        <v>232</v>
      </c>
      <c r="CA119">
        <f t="shared" si="185"/>
        <v>210.38699299999999</v>
      </c>
      <c r="CB119">
        <f t="shared" si="186"/>
        <v>225.79060099000003</v>
      </c>
      <c r="CC119">
        <f t="shared" si="187"/>
        <v>226.27581622777777</v>
      </c>
      <c r="CD119">
        <f t="shared" si="188"/>
        <v>223.02734635396823</v>
      </c>
      <c r="CE119">
        <f t="shared" si="189"/>
        <v>242.49121930277224</v>
      </c>
      <c r="CF119">
        <f t="shared" si="190"/>
        <v>215.962006</v>
      </c>
      <c r="CG119">
        <f t="shared" si="191"/>
        <v>224.97500600000001</v>
      </c>
      <c r="CH119">
        <f t="shared" si="192"/>
        <v>210.38699299999999</v>
      </c>
    </row>
    <row r="120" spans="1:86">
      <c r="A120" s="1">
        <v>39623</v>
      </c>
      <c r="B120">
        <v>212.5</v>
      </c>
      <c r="C120">
        <v>216.925003</v>
      </c>
      <c r="D120">
        <v>205.85000600000001</v>
      </c>
      <c r="E120">
        <v>211.10000600000001</v>
      </c>
      <c r="F120">
        <v>9287176</v>
      </c>
      <c r="G120">
        <f t="shared" si="126"/>
        <v>-482176.05282168172</v>
      </c>
      <c r="H120">
        <f t="shared" si="154"/>
        <v>-37073941.827524282</v>
      </c>
      <c r="I120">
        <f t="shared" si="127"/>
        <v>211.59375374999999</v>
      </c>
      <c r="J120">
        <f t="shared" si="134"/>
        <v>228.81549825000002</v>
      </c>
      <c r="K120">
        <f t="shared" si="135"/>
        <v>211.59375374999999</v>
      </c>
      <c r="L120">
        <f t="shared" si="136"/>
        <v>7</v>
      </c>
      <c r="M120">
        <f t="shared" si="137"/>
        <v>1</v>
      </c>
      <c r="N120">
        <f t="shared" si="138"/>
        <v>30</v>
      </c>
      <c r="O120">
        <f t="shared" si="139"/>
        <v>90</v>
      </c>
      <c r="P120">
        <f t="shared" si="114"/>
        <v>11.074996999999996</v>
      </c>
      <c r="Q120">
        <f t="shared" si="115"/>
        <v>5.8249969999999962</v>
      </c>
      <c r="R120">
        <f t="shared" si="116"/>
        <v>5.25</v>
      </c>
      <c r="S120">
        <f t="shared" si="117"/>
        <v>11.074996999999996</v>
      </c>
      <c r="T120">
        <f t="shared" si="153"/>
        <v>10.799530542398189</v>
      </c>
      <c r="U120">
        <f t="shared" si="118"/>
        <v>4.3249969999999962</v>
      </c>
      <c r="V120">
        <f t="shared" si="119"/>
        <v>-1.9749909999999886</v>
      </c>
      <c r="W120">
        <f t="shared" si="120"/>
        <v>4.3249969999999962</v>
      </c>
      <c r="X120">
        <f t="shared" si="121"/>
        <v>0</v>
      </c>
      <c r="Y120">
        <f t="shared" si="151"/>
        <v>1.4004513399331735</v>
      </c>
      <c r="Z120">
        <f t="shared" si="152"/>
        <v>3.0473412008539911</v>
      </c>
      <c r="AA120">
        <f t="shared" si="148"/>
        <v>12.96770572049499</v>
      </c>
      <c r="AB120">
        <f t="shared" si="149"/>
        <v>28.217348790212188</v>
      </c>
      <c r="AC120">
        <f t="shared" si="150"/>
        <v>37.027128532153917</v>
      </c>
      <c r="AD120">
        <f t="shared" si="158"/>
        <v>32.226279884425814</v>
      </c>
      <c r="AE120">
        <f t="shared" si="131"/>
        <v>217.78000499999999</v>
      </c>
      <c r="AF120">
        <f t="shared" si="133"/>
        <v>219.87083700000002</v>
      </c>
      <c r="AG120">
        <f t="shared" si="155"/>
        <v>232.20065085000002</v>
      </c>
      <c r="AH120">
        <f t="shared" si="140"/>
        <v>221.89740149999997</v>
      </c>
      <c r="AI120">
        <f t="shared" si="141"/>
        <v>233.75377870557725</v>
      </c>
      <c r="AJ120">
        <f t="shared" si="142"/>
        <v>210.0410242944227</v>
      </c>
      <c r="AK120">
        <f t="shared" si="143"/>
        <v>4.4658738804259766E-2</v>
      </c>
      <c r="AL120">
        <f t="shared" si="122"/>
        <v>-5.1918479074982718E-2</v>
      </c>
      <c r="AM120">
        <f t="shared" si="123"/>
        <v>-482176.05282168172</v>
      </c>
      <c r="AN120">
        <f t="shared" si="156"/>
        <v>-4441566.9141113721</v>
      </c>
      <c r="AO120">
        <f t="shared" si="157"/>
        <v>121389304</v>
      </c>
      <c r="AP120">
        <f t="shared" si="159"/>
        <v>-3.6589442131667316E-2</v>
      </c>
      <c r="AQ120">
        <f t="shared" si="160"/>
        <v>216.72962073799332</v>
      </c>
      <c r="AR120">
        <f t="shared" si="161"/>
        <v>218.32879545418075</v>
      </c>
      <c r="AS120">
        <f t="shared" si="162"/>
        <v>221.71204794691209</v>
      </c>
      <c r="AT120">
        <f t="shared" si="163"/>
        <v>227.54708970226778</v>
      </c>
      <c r="AU120">
        <f t="shared" si="164"/>
        <v>223.34297863749691</v>
      </c>
      <c r="AV120">
        <f t="shared" si="165"/>
        <v>228.94447258825483</v>
      </c>
      <c r="AW120">
        <f t="shared" si="166"/>
        <v>-5.6014939507579129</v>
      </c>
      <c r="AX120">
        <f t="shared" si="193"/>
        <v>-3.0002471378729902</v>
      </c>
      <c r="AY120">
        <f t="shared" si="167"/>
        <v>-2.6012468128849227</v>
      </c>
      <c r="AZ120">
        <f t="shared" si="124"/>
        <v>211.2916716666667</v>
      </c>
      <c r="BA120">
        <f t="shared" si="125"/>
        <v>1962302942.1025469</v>
      </c>
      <c r="BB120">
        <f t="shared" si="128"/>
        <v>0</v>
      </c>
      <c r="BC120">
        <f t="shared" si="129"/>
        <v>1962302942.1025469</v>
      </c>
      <c r="BD120">
        <f t="shared" si="144"/>
        <v>6187087867.928339</v>
      </c>
      <c r="BE120">
        <f t="shared" si="145"/>
        <v>11021689023.196711</v>
      </c>
      <c r="BF120">
        <f t="shared" si="146"/>
        <v>0.56135569193675616</v>
      </c>
      <c r="BG120">
        <f t="shared" si="147"/>
        <v>35.953094790363394</v>
      </c>
      <c r="BH120">
        <f t="shared" si="168"/>
        <v>-6063100</v>
      </c>
      <c r="BI120">
        <f t="shared" si="169"/>
        <v>-2.4466604882101342</v>
      </c>
      <c r="BJ120">
        <f t="shared" si="130"/>
        <v>-451.30010000000027</v>
      </c>
      <c r="BK120">
        <f t="shared" si="170"/>
        <v>-1.6369003207713326E-2</v>
      </c>
      <c r="BL120">
        <f t="shared" si="171"/>
        <v>0.98363099679228672</v>
      </c>
      <c r="BM120">
        <f t="shared" si="172"/>
        <v>6.2488594612874611</v>
      </c>
      <c r="BN120">
        <f t="shared" si="173"/>
        <v>211.38750450000001</v>
      </c>
      <c r="BO120">
        <f t="shared" si="132"/>
        <v>218.6250015</v>
      </c>
      <c r="BP120">
        <f t="shared" si="174"/>
        <v>234.78932389705886</v>
      </c>
      <c r="BQ120">
        <f t="shared" si="175"/>
        <v>-16.164322397058868</v>
      </c>
      <c r="BR120">
        <f t="shared" si="176"/>
        <v>-11.486999999999995</v>
      </c>
      <c r="BS120">
        <f t="shared" si="177"/>
        <v>-14.149993999999992</v>
      </c>
      <c r="BT120">
        <f t="shared" si="178"/>
        <v>-10.574996999999996</v>
      </c>
      <c r="BU120">
        <f t="shared" si="179"/>
        <v>-10</v>
      </c>
      <c r="BV120">
        <f t="shared" si="180"/>
        <v>215.4042054666667</v>
      </c>
      <c r="BW120">
        <f t="shared" si="181"/>
        <v>216.68038590476192</v>
      </c>
      <c r="BX120">
        <f t="shared" si="182"/>
        <v>219.76180290909096</v>
      </c>
      <c r="BY120">
        <f t="shared" si="183"/>
        <v>225.46889198571432</v>
      </c>
      <c r="BZ120">
        <f t="shared" si="184"/>
        <v>232</v>
      </c>
      <c r="CA120">
        <f t="shared" si="185"/>
        <v>205.85000600000001</v>
      </c>
      <c r="CB120">
        <f t="shared" si="186"/>
        <v>221.42597121666668</v>
      </c>
      <c r="CC120">
        <f t="shared" si="187"/>
        <v>224.80397365833332</v>
      </c>
      <c r="CD120">
        <f t="shared" si="188"/>
        <v>224.02436181111111</v>
      </c>
      <c r="CE120">
        <f t="shared" si="189"/>
        <v>242.66136007291396</v>
      </c>
      <c r="CF120">
        <f t="shared" si="190"/>
        <v>214.61300700000001</v>
      </c>
      <c r="CG120">
        <f t="shared" si="191"/>
        <v>219.86300700000001</v>
      </c>
      <c r="CH120">
        <f t="shared" si="192"/>
        <v>210.75</v>
      </c>
    </row>
    <row r="121" spans="1:86">
      <c r="A121" s="1">
        <v>39624</v>
      </c>
      <c r="B121">
        <v>210</v>
      </c>
      <c r="C121">
        <v>221.25</v>
      </c>
      <c r="D121">
        <v>207.824997</v>
      </c>
      <c r="E121">
        <v>219.199997</v>
      </c>
      <c r="F121">
        <v>5914196</v>
      </c>
      <c r="G121">
        <f t="shared" si="126"/>
        <v>4107996.0993239228</v>
      </c>
      <c r="H121">
        <f t="shared" si="154"/>
        <v>-32965945.728200361</v>
      </c>
      <c r="I121">
        <f t="shared" si="127"/>
        <v>214.56874849999997</v>
      </c>
      <c r="J121">
        <f t="shared" si="134"/>
        <v>228.81549825000002</v>
      </c>
      <c r="K121">
        <f t="shared" si="135"/>
        <v>211.59375374999999</v>
      </c>
      <c r="L121">
        <f t="shared" si="136"/>
        <v>8</v>
      </c>
      <c r="M121">
        <f t="shared" si="137"/>
        <v>2</v>
      </c>
      <c r="N121">
        <f t="shared" si="138"/>
        <v>20</v>
      </c>
      <c r="O121">
        <f t="shared" si="139"/>
        <v>80</v>
      </c>
      <c r="P121">
        <f t="shared" si="114"/>
        <v>13.425003000000004</v>
      </c>
      <c r="Q121">
        <f t="shared" si="115"/>
        <v>2.0500030000000038</v>
      </c>
      <c r="R121">
        <f t="shared" si="116"/>
        <v>11.375</v>
      </c>
      <c r="S121">
        <f t="shared" si="117"/>
        <v>13.425003000000004</v>
      </c>
      <c r="T121">
        <f t="shared" si="153"/>
        <v>10.987064289369746</v>
      </c>
      <c r="U121">
        <f t="shared" si="118"/>
        <v>3.25</v>
      </c>
      <c r="V121">
        <f t="shared" si="119"/>
        <v>-7.2750090000000114</v>
      </c>
      <c r="W121">
        <f t="shared" si="120"/>
        <v>3.25</v>
      </c>
      <c r="X121">
        <f t="shared" si="121"/>
        <v>0</v>
      </c>
      <c r="Y121">
        <f t="shared" si="151"/>
        <v>1.5325619585093755</v>
      </c>
      <c r="Z121">
        <f t="shared" si="152"/>
        <v>2.8296739722215634</v>
      </c>
      <c r="AA121">
        <f t="shared" si="148"/>
        <v>13.948784845030593</v>
      </c>
      <c r="AB121">
        <f t="shared" si="149"/>
        <v>25.754595565253425</v>
      </c>
      <c r="AC121">
        <f t="shared" si="150"/>
        <v>29.735026585204512</v>
      </c>
      <c r="AD121">
        <f t="shared" si="158"/>
        <v>33.835233371381463</v>
      </c>
      <c r="AE121">
        <f t="shared" si="131"/>
        <v>216.5750032</v>
      </c>
      <c r="AF121">
        <f t="shared" si="133"/>
        <v>218.01667033333331</v>
      </c>
      <c r="AG121">
        <f t="shared" si="155"/>
        <v>230.54250035000001</v>
      </c>
      <c r="AH121">
        <f t="shared" si="140"/>
        <v>221.55870059999998</v>
      </c>
      <c r="AI121">
        <f t="shared" si="141"/>
        <v>233.51005959847376</v>
      </c>
      <c r="AJ121">
        <f t="shared" si="142"/>
        <v>209.6073416015262</v>
      </c>
      <c r="AK121">
        <f t="shared" si="143"/>
        <v>0.40132069498116502</v>
      </c>
      <c r="AL121">
        <f t="shared" si="122"/>
        <v>0.6945992488791245</v>
      </c>
      <c r="AM121">
        <f t="shared" si="123"/>
        <v>4107996.0993239228</v>
      </c>
      <c r="AN121">
        <f t="shared" si="156"/>
        <v>-4398822.5975116994</v>
      </c>
      <c r="AO121">
        <f t="shared" si="157"/>
        <v>121833912</v>
      </c>
      <c r="AP121">
        <f t="shared" si="159"/>
        <v>-3.6105075551638686E-2</v>
      </c>
      <c r="AQ121">
        <f t="shared" si="160"/>
        <v>217.56954866707559</v>
      </c>
      <c r="AR121">
        <f t="shared" si="161"/>
        <v>218.90113545973924</v>
      </c>
      <c r="AS121">
        <f t="shared" si="162"/>
        <v>221.25987877646793</v>
      </c>
      <c r="AT121">
        <f t="shared" si="163"/>
        <v>226.79585135906368</v>
      </c>
      <c r="AU121">
        <f t="shared" si="164"/>
        <v>222.72153139187236</v>
      </c>
      <c r="AV121">
        <f t="shared" si="165"/>
        <v>228.26235929707698</v>
      </c>
      <c r="AW121">
        <f t="shared" si="166"/>
        <v>-5.5408279052046225</v>
      </c>
      <c r="AX121">
        <f t="shared" si="193"/>
        <v>-3.5083632913393168</v>
      </c>
      <c r="AY121">
        <f t="shared" si="167"/>
        <v>-2.0324646138653057</v>
      </c>
      <c r="AZ121">
        <f t="shared" si="124"/>
        <v>216.09166466666667</v>
      </c>
      <c r="BA121">
        <f t="shared" si="125"/>
        <v>1278008458.8049414</v>
      </c>
      <c r="BB121">
        <f t="shared" si="128"/>
        <v>1278008458.8049414</v>
      </c>
      <c r="BC121">
        <f t="shared" si="129"/>
        <v>0</v>
      </c>
      <c r="BD121">
        <f t="shared" si="144"/>
        <v>6017005507.6706905</v>
      </c>
      <c r="BE121">
        <f t="shared" si="145"/>
        <v>11021689023.196711</v>
      </c>
      <c r="BF121">
        <f t="shared" si="146"/>
        <v>0.54592408613662091</v>
      </c>
      <c r="BG121">
        <f t="shared" si="147"/>
        <v>35.313770645810024</v>
      </c>
      <c r="BH121">
        <f t="shared" si="168"/>
        <v>-148904</v>
      </c>
      <c r="BI121">
        <f t="shared" si="169"/>
        <v>-2.4273944781204126</v>
      </c>
      <c r="BJ121">
        <f t="shared" si="130"/>
        <v>709.99909999999886</v>
      </c>
      <c r="BK121">
        <f t="shared" si="170"/>
        <v>3.837039682509525E-2</v>
      </c>
      <c r="BL121">
        <f t="shared" si="171"/>
        <v>1.0383703968250952</v>
      </c>
      <c r="BM121">
        <f t="shared" si="172"/>
        <v>6.2989192615875567</v>
      </c>
      <c r="BN121">
        <f t="shared" si="173"/>
        <v>214.5374985</v>
      </c>
      <c r="BO121">
        <f t="shared" si="132"/>
        <v>216.23250120000003</v>
      </c>
      <c r="BP121">
        <f t="shared" si="174"/>
        <v>234.00402964705884</v>
      </c>
      <c r="BQ121">
        <f t="shared" si="175"/>
        <v>-17.771528447058813</v>
      </c>
      <c r="BR121">
        <f t="shared" si="176"/>
        <v>-2.8619989999999973</v>
      </c>
      <c r="BS121">
        <f t="shared" si="177"/>
        <v>-6.4250030000000038</v>
      </c>
      <c r="BT121">
        <f t="shared" si="178"/>
        <v>-4.3500060000000076</v>
      </c>
      <c r="BU121">
        <f t="shared" si="179"/>
        <v>-13.5</v>
      </c>
      <c r="BV121">
        <f t="shared" si="180"/>
        <v>215.87753613333331</v>
      </c>
      <c r="BW121">
        <f t="shared" si="181"/>
        <v>216.48871733333331</v>
      </c>
      <c r="BX121">
        <f t="shared" si="182"/>
        <v>219.27136572727278</v>
      </c>
      <c r="BY121">
        <f t="shared" si="183"/>
        <v>224.23073447619046</v>
      </c>
      <c r="BZ121">
        <f t="shared" si="184"/>
        <v>232</v>
      </c>
      <c r="CA121">
        <f t="shared" si="185"/>
        <v>205.85000600000001</v>
      </c>
      <c r="CB121">
        <f t="shared" si="186"/>
        <v>218.19995305666666</v>
      </c>
      <c r="CC121">
        <f t="shared" si="187"/>
        <v>220.8577544027778</v>
      </c>
      <c r="CD121">
        <f t="shared" si="188"/>
        <v>224.26354831813492</v>
      </c>
      <c r="CE121">
        <f t="shared" si="189"/>
        <v>240.69849703202559</v>
      </c>
      <c r="CF121">
        <f t="shared" si="190"/>
        <v>211.10000600000001</v>
      </c>
      <c r="CG121">
        <f t="shared" si="191"/>
        <v>216.925003</v>
      </c>
      <c r="CH121">
        <f t="shared" si="192"/>
        <v>205.85000600000001</v>
      </c>
    </row>
    <row r="122" spans="1:86">
      <c r="A122" s="1">
        <v>39625</v>
      </c>
      <c r="B122">
        <v>221</v>
      </c>
      <c r="C122">
        <v>224.5</v>
      </c>
      <c r="D122">
        <v>215.10000600000001</v>
      </c>
      <c r="E122">
        <v>220.337006</v>
      </c>
      <c r="F122">
        <v>7028316</v>
      </c>
      <c r="G122">
        <f t="shared" si="126"/>
        <v>803027.48638945795</v>
      </c>
      <c r="H122">
        <f t="shared" si="154"/>
        <v>-32162918.241810903</v>
      </c>
      <c r="I122">
        <f t="shared" si="127"/>
        <v>220.234253</v>
      </c>
      <c r="J122">
        <f t="shared" si="134"/>
        <v>228.81549825000002</v>
      </c>
      <c r="K122">
        <f t="shared" si="135"/>
        <v>211.59375374999999</v>
      </c>
      <c r="L122">
        <f t="shared" si="136"/>
        <v>9</v>
      </c>
      <c r="M122">
        <f t="shared" si="137"/>
        <v>3</v>
      </c>
      <c r="N122">
        <f t="shared" si="138"/>
        <v>10</v>
      </c>
      <c r="O122">
        <f t="shared" si="139"/>
        <v>70</v>
      </c>
      <c r="P122">
        <f t="shared" si="114"/>
        <v>9.3999939999999924</v>
      </c>
      <c r="Q122">
        <f t="shared" si="115"/>
        <v>4.1629939999999976</v>
      </c>
      <c r="R122">
        <f t="shared" si="116"/>
        <v>5.2369999999999948</v>
      </c>
      <c r="S122">
        <f t="shared" si="117"/>
        <v>9.3999939999999924</v>
      </c>
      <c r="T122">
        <f t="shared" si="153"/>
        <v>10.873702125843336</v>
      </c>
      <c r="U122">
        <f t="shared" si="118"/>
        <v>-4.1629939999999976</v>
      </c>
      <c r="V122">
        <f t="shared" si="119"/>
        <v>2.3120120000000099</v>
      </c>
      <c r="W122">
        <f t="shared" si="120"/>
        <v>0</v>
      </c>
      <c r="X122">
        <f t="shared" si="121"/>
        <v>2.3120120000000099</v>
      </c>
      <c r="Y122">
        <f t="shared" si="151"/>
        <v>1.4230932471872773</v>
      </c>
      <c r="Z122">
        <f t="shared" si="152"/>
        <v>2.7926981170628808</v>
      </c>
      <c r="AA122">
        <f t="shared" si="148"/>
        <v>13.087476838316517</v>
      </c>
      <c r="AB122">
        <f t="shared" si="149"/>
        <v>25.683047822558287</v>
      </c>
      <c r="AC122">
        <f t="shared" si="150"/>
        <v>32.487491707721368</v>
      </c>
      <c r="AD122">
        <f t="shared" si="158"/>
        <v>34.204291326857756</v>
      </c>
      <c r="AE122">
        <f t="shared" si="131"/>
        <v>216.2424044</v>
      </c>
      <c r="AF122">
        <f t="shared" si="133"/>
        <v>217.20200366666666</v>
      </c>
      <c r="AG122">
        <f t="shared" si="155"/>
        <v>229.12620095000003</v>
      </c>
      <c r="AH122">
        <f t="shared" si="140"/>
        <v>221.38620159999996</v>
      </c>
      <c r="AI122">
        <f t="shared" si="141"/>
        <v>233.35330863824515</v>
      </c>
      <c r="AJ122">
        <f t="shared" si="142"/>
        <v>209.41909456175478</v>
      </c>
      <c r="AK122">
        <f t="shared" si="143"/>
        <v>0.45616335691462939</v>
      </c>
      <c r="AL122">
        <f t="shared" si="122"/>
        <v>0.11425603037618939</v>
      </c>
      <c r="AM122">
        <f t="shared" si="123"/>
        <v>803027.48638945795</v>
      </c>
      <c r="AN122">
        <f t="shared" si="156"/>
        <v>695706.30963282264</v>
      </c>
      <c r="AO122">
        <f t="shared" si="157"/>
        <v>120603288</v>
      </c>
      <c r="AP122">
        <f t="shared" si="159"/>
        <v>5.7685517631395145E-3</v>
      </c>
      <c r="AQ122">
        <f t="shared" si="160"/>
        <v>218.5104841602699</v>
      </c>
      <c r="AR122">
        <f t="shared" si="161"/>
        <v>218.18118685371354</v>
      </c>
      <c r="AS122">
        <f t="shared" si="162"/>
        <v>221.09376167670371</v>
      </c>
      <c r="AT122">
        <f t="shared" si="163"/>
        <v>226.21455527674794</v>
      </c>
      <c r="AU122">
        <f t="shared" si="164"/>
        <v>222.3638525830915</v>
      </c>
      <c r="AV122">
        <f t="shared" si="165"/>
        <v>227.70758456628158</v>
      </c>
      <c r="AW122">
        <f t="shared" si="166"/>
        <v>-5.3437319831900822</v>
      </c>
      <c r="AX122">
        <f t="shared" si="193"/>
        <v>-3.8754370297094698</v>
      </c>
      <c r="AY122">
        <f t="shared" si="167"/>
        <v>-1.4682949534806125</v>
      </c>
      <c r="AZ122">
        <f t="shared" si="124"/>
        <v>219.979004</v>
      </c>
      <c r="BA122">
        <f t="shared" si="125"/>
        <v>1546081953.4772639</v>
      </c>
      <c r="BB122">
        <f t="shared" si="128"/>
        <v>1546081953.4772639</v>
      </c>
      <c r="BC122">
        <f t="shared" si="129"/>
        <v>0</v>
      </c>
      <c r="BD122">
        <f t="shared" si="144"/>
        <v>7563087461.1479549</v>
      </c>
      <c r="BE122">
        <f t="shared" si="145"/>
        <v>10013913807.874945</v>
      </c>
      <c r="BF122">
        <f t="shared" si="146"/>
        <v>0.75525789479038064</v>
      </c>
      <c r="BG122">
        <f t="shared" si="147"/>
        <v>43.028314929218787</v>
      </c>
      <c r="BH122">
        <f t="shared" si="168"/>
        <v>6879412</v>
      </c>
      <c r="BI122">
        <f t="shared" si="169"/>
        <v>-2.3467518630828117</v>
      </c>
      <c r="BJ122">
        <f t="shared" si="130"/>
        <v>13.700900000000615</v>
      </c>
      <c r="BK122">
        <f t="shared" si="170"/>
        <v>5.1870849250057523E-3</v>
      </c>
      <c r="BL122">
        <f t="shared" si="171"/>
        <v>1.0051870849250057</v>
      </c>
      <c r="BM122">
        <f t="shared" si="172"/>
        <v>6.3072192073146205</v>
      </c>
      <c r="BN122">
        <f t="shared" si="173"/>
        <v>219.800003</v>
      </c>
      <c r="BO122">
        <f t="shared" si="132"/>
        <v>215.74250179999999</v>
      </c>
      <c r="BP122">
        <f t="shared" si="174"/>
        <v>233.54594150000003</v>
      </c>
      <c r="BQ122">
        <f t="shared" si="175"/>
        <v>-17.803439700000041</v>
      </c>
      <c r="BR122">
        <f t="shared" si="176"/>
        <v>-7.0629879999999901</v>
      </c>
      <c r="BS122">
        <f t="shared" si="177"/>
        <v>-4.8999939999999924</v>
      </c>
      <c r="BT122">
        <f t="shared" si="178"/>
        <v>-5.9750060000000076</v>
      </c>
      <c r="BU122">
        <f t="shared" si="179"/>
        <v>1</v>
      </c>
      <c r="BV122">
        <f t="shared" si="180"/>
        <v>217.13153706666668</v>
      </c>
      <c r="BW122">
        <f t="shared" si="181"/>
        <v>217.1516703809524</v>
      </c>
      <c r="BX122">
        <f t="shared" si="182"/>
        <v>219.04923943636365</v>
      </c>
      <c r="BY122">
        <f t="shared" si="183"/>
        <v>223.2587826333334</v>
      </c>
      <c r="BZ122">
        <f t="shared" si="184"/>
        <v>232</v>
      </c>
      <c r="CA122">
        <f t="shared" si="185"/>
        <v>205.85000600000001</v>
      </c>
      <c r="CB122">
        <f t="shared" si="186"/>
        <v>215.32046878</v>
      </c>
      <c r="CC122">
        <f t="shared" si="187"/>
        <v>218.0336281583333</v>
      </c>
      <c r="CD122">
        <f t="shared" si="188"/>
        <v>225.03836147234125</v>
      </c>
      <c r="CE122">
        <f t="shared" si="189"/>
        <v>239.41169075313724</v>
      </c>
      <c r="CF122">
        <f t="shared" si="190"/>
        <v>219.199997</v>
      </c>
      <c r="CG122">
        <f t="shared" si="191"/>
        <v>221.25</v>
      </c>
      <c r="CH122">
        <f t="shared" si="192"/>
        <v>207.824997</v>
      </c>
    </row>
    <row r="123" spans="1:86">
      <c r="A123" s="1">
        <v>39626</v>
      </c>
      <c r="B123">
        <v>220.337006</v>
      </c>
      <c r="C123">
        <v>220.337006</v>
      </c>
      <c r="D123">
        <v>212.787994</v>
      </c>
      <c r="E123">
        <v>216.375</v>
      </c>
      <c r="F123">
        <v>6260948</v>
      </c>
      <c r="G123">
        <f t="shared" si="126"/>
        <v>-311014.93811375566</v>
      </c>
      <c r="H123">
        <f t="shared" si="154"/>
        <v>-32473933.179924659</v>
      </c>
      <c r="I123">
        <f t="shared" si="127"/>
        <v>217.45925149999999</v>
      </c>
      <c r="J123">
        <f t="shared" si="134"/>
        <v>228.81549825000002</v>
      </c>
      <c r="K123">
        <f t="shared" si="135"/>
        <v>211.59375374999999</v>
      </c>
      <c r="L123">
        <f t="shared" si="136"/>
        <v>10</v>
      </c>
      <c r="M123">
        <f t="shared" si="137"/>
        <v>4</v>
      </c>
      <c r="N123">
        <f t="shared" si="138"/>
        <v>0</v>
      </c>
      <c r="O123">
        <f t="shared" si="139"/>
        <v>60</v>
      </c>
      <c r="P123">
        <f t="shared" si="114"/>
        <v>7.5490120000000047</v>
      </c>
      <c r="Q123">
        <f t="shared" si="115"/>
        <v>3.9620060000000024</v>
      </c>
      <c r="R123">
        <f t="shared" si="116"/>
        <v>3.5870060000000024</v>
      </c>
      <c r="S123">
        <f t="shared" si="117"/>
        <v>7.5490120000000047</v>
      </c>
      <c r="T123">
        <f t="shared" si="153"/>
        <v>10.636224259711669</v>
      </c>
      <c r="U123">
        <f t="shared" si="118"/>
        <v>-0.83700600000000236</v>
      </c>
      <c r="V123">
        <f t="shared" si="119"/>
        <v>0.28799399999999764</v>
      </c>
      <c r="W123">
        <f t="shared" si="120"/>
        <v>0</v>
      </c>
      <c r="X123">
        <f t="shared" si="121"/>
        <v>0.28799399999999764</v>
      </c>
      <c r="Y123">
        <f t="shared" si="151"/>
        <v>1.3214437295310433</v>
      </c>
      <c r="Z123">
        <f t="shared" si="152"/>
        <v>2.6137906801298176</v>
      </c>
      <c r="AA123">
        <f t="shared" si="148"/>
        <v>12.4239927371263</v>
      </c>
      <c r="AB123">
        <f t="shared" si="149"/>
        <v>24.574422429493538</v>
      </c>
      <c r="AC123">
        <f t="shared" si="150"/>
        <v>32.840405832651506</v>
      </c>
      <c r="AD123">
        <f t="shared" si="158"/>
        <v>34.217664440029139</v>
      </c>
      <c r="AE123">
        <f t="shared" si="131"/>
        <v>216.3250032</v>
      </c>
      <c r="AF123">
        <f t="shared" si="133"/>
        <v>216.26450366666666</v>
      </c>
      <c r="AG123">
        <f t="shared" si="155"/>
        <v>226.95555125000001</v>
      </c>
      <c r="AH123">
        <f t="shared" si="140"/>
        <v>220.28370219999996</v>
      </c>
      <c r="AI123">
        <f t="shared" si="141"/>
        <v>231.85643775106973</v>
      </c>
      <c r="AJ123">
        <f t="shared" si="142"/>
        <v>208.7109666489302</v>
      </c>
      <c r="AK123">
        <f t="shared" si="143"/>
        <v>0.3311245347847489</v>
      </c>
      <c r="AL123">
        <f t="shared" si="122"/>
        <v>-4.9675374737780227E-2</v>
      </c>
      <c r="AM123">
        <f t="shared" si="123"/>
        <v>-311014.93811375566</v>
      </c>
      <c r="AN123">
        <f t="shared" si="156"/>
        <v>-10804833.516401656</v>
      </c>
      <c r="AO123">
        <f t="shared" si="157"/>
        <v>111378952</v>
      </c>
      <c r="AP123">
        <f t="shared" si="159"/>
        <v>-9.7009653281722882E-2</v>
      </c>
      <c r="AQ123">
        <f t="shared" si="160"/>
        <v>217.78441954577812</v>
      </c>
      <c r="AR123">
        <f t="shared" si="161"/>
        <v>217.14629945540517</v>
      </c>
      <c r="AS123">
        <f t="shared" si="162"/>
        <v>220.24438457489703</v>
      </c>
      <c r="AT123">
        <f t="shared" si="163"/>
        <v>225.32899530184062</v>
      </c>
      <c r="AU123">
        <f t="shared" si="164"/>
        <v>221.46552469562778</v>
      </c>
      <c r="AV123">
        <f t="shared" si="165"/>
        <v>226.91430364664188</v>
      </c>
      <c r="AW123">
        <f t="shared" si="166"/>
        <v>-5.4487789510141056</v>
      </c>
      <c r="AX123">
        <f t="shared" si="193"/>
        <v>-4.1901054139703966</v>
      </c>
      <c r="AY123">
        <f t="shared" si="167"/>
        <v>-1.258673537043709</v>
      </c>
      <c r="AZ123">
        <f t="shared" si="124"/>
        <v>216.5</v>
      </c>
      <c r="BA123">
        <f t="shared" si="125"/>
        <v>1355495242</v>
      </c>
      <c r="BB123">
        <f t="shared" si="128"/>
        <v>0</v>
      </c>
      <c r="BC123">
        <f t="shared" si="129"/>
        <v>1355495242</v>
      </c>
      <c r="BD123">
        <f t="shared" si="144"/>
        <v>7563087461.1479549</v>
      </c>
      <c r="BE123">
        <f t="shared" si="145"/>
        <v>9952571744.8749447</v>
      </c>
      <c r="BF123">
        <f t="shared" si="146"/>
        <v>0.75991288031081516</v>
      </c>
      <c r="BG123">
        <f t="shared" si="147"/>
        <v>43.179005552627601</v>
      </c>
      <c r="BH123">
        <f t="shared" si="168"/>
        <v>618464</v>
      </c>
      <c r="BI123">
        <f t="shared" si="169"/>
        <v>-2.4012496627357245</v>
      </c>
      <c r="BJ123">
        <f t="shared" si="130"/>
        <v>-496.20060000000024</v>
      </c>
      <c r="BK123">
        <f t="shared" si="170"/>
        <v>-1.7981573190660502E-2</v>
      </c>
      <c r="BL123">
        <f t="shared" si="171"/>
        <v>0.98201842680933948</v>
      </c>
      <c r="BM123">
        <f t="shared" si="172"/>
        <v>6.0993671833641567</v>
      </c>
      <c r="BN123">
        <f t="shared" si="173"/>
        <v>216.5625</v>
      </c>
      <c r="BO123">
        <f t="shared" si="132"/>
        <v>215.51880190000003</v>
      </c>
      <c r="BP123">
        <f t="shared" si="174"/>
        <v>233.04410326470591</v>
      </c>
      <c r="BQ123">
        <f t="shared" si="175"/>
        <v>-17.525301364705882</v>
      </c>
      <c r="BR123">
        <f t="shared" si="176"/>
        <v>-11.324996999999996</v>
      </c>
      <c r="BS123">
        <f t="shared" si="177"/>
        <v>-13.024001999999996</v>
      </c>
      <c r="BT123">
        <f t="shared" si="178"/>
        <v>-11.662993999999998</v>
      </c>
      <c r="BU123">
        <f t="shared" si="179"/>
        <v>-9.4129939999999976</v>
      </c>
      <c r="BV123">
        <f t="shared" si="180"/>
        <v>217.1757356</v>
      </c>
      <c r="BW123">
        <f t="shared" si="181"/>
        <v>216.91538361904762</v>
      </c>
      <c r="BX123">
        <f t="shared" si="182"/>
        <v>218.13811187272725</v>
      </c>
      <c r="BY123">
        <f t="shared" si="183"/>
        <v>222.04438254285708</v>
      </c>
      <c r="BZ123">
        <f t="shared" si="184"/>
        <v>232</v>
      </c>
      <c r="CA123">
        <f t="shared" si="185"/>
        <v>205.85000600000001</v>
      </c>
      <c r="CB123">
        <f t="shared" si="186"/>
        <v>215.01560480666666</v>
      </c>
      <c r="CC123">
        <f t="shared" si="187"/>
        <v>215.47780792777777</v>
      </c>
      <c r="CD123">
        <f t="shared" si="188"/>
        <v>224.04115174396824</v>
      </c>
      <c r="CE123">
        <f t="shared" si="189"/>
        <v>235.17299525595428</v>
      </c>
      <c r="CF123">
        <f t="shared" si="190"/>
        <v>220.337006</v>
      </c>
      <c r="CG123">
        <f t="shared" si="191"/>
        <v>224.5</v>
      </c>
      <c r="CH123">
        <f t="shared" si="192"/>
        <v>215.10000600000001</v>
      </c>
    </row>
    <row r="124" spans="1:86">
      <c r="A124" s="1">
        <v>39629</v>
      </c>
      <c r="B124">
        <v>217.75</v>
      </c>
      <c r="C124">
        <v>219.5</v>
      </c>
      <c r="D124">
        <v>212.5</v>
      </c>
      <c r="E124">
        <v>214.550003</v>
      </c>
      <c r="F124">
        <v>3258044</v>
      </c>
      <c r="G124">
        <f t="shared" si="126"/>
        <v>-1349758.2931051394</v>
      </c>
      <c r="H124">
        <f t="shared" si="154"/>
        <v>-33823691.4730298</v>
      </c>
      <c r="I124">
        <f t="shared" si="127"/>
        <v>216.07500075000002</v>
      </c>
      <c r="J124">
        <f t="shared" si="134"/>
        <v>228.64374924999998</v>
      </c>
      <c r="K124">
        <f t="shared" si="135"/>
        <v>211.59375374999999</v>
      </c>
      <c r="L124">
        <f t="shared" si="136"/>
        <v>10</v>
      </c>
      <c r="M124">
        <f t="shared" si="137"/>
        <v>5</v>
      </c>
      <c r="N124">
        <f t="shared" si="138"/>
        <v>0</v>
      </c>
      <c r="O124">
        <f t="shared" si="139"/>
        <v>50</v>
      </c>
      <c r="P124">
        <f t="shared" si="114"/>
        <v>7</v>
      </c>
      <c r="Q124">
        <f t="shared" si="115"/>
        <v>4.9499969999999962</v>
      </c>
      <c r="R124">
        <f t="shared" si="116"/>
        <v>2.0500030000000038</v>
      </c>
      <c r="S124">
        <f t="shared" si="117"/>
        <v>7</v>
      </c>
      <c r="T124">
        <f t="shared" si="153"/>
        <v>10.37649395544655</v>
      </c>
      <c r="U124">
        <f t="shared" si="118"/>
        <v>-1.5</v>
      </c>
      <c r="V124">
        <f t="shared" si="119"/>
        <v>3.7380070000000103</v>
      </c>
      <c r="W124">
        <f t="shared" si="120"/>
        <v>0</v>
      </c>
      <c r="X124">
        <f t="shared" si="121"/>
        <v>3.7380070000000103</v>
      </c>
      <c r="Y124">
        <f t="shared" si="151"/>
        <v>1.2270548917073973</v>
      </c>
      <c r="Z124">
        <f t="shared" si="152"/>
        <v>2.6940918458348313</v>
      </c>
      <c r="AA124">
        <f t="shared" si="148"/>
        <v>11.825332303724078</v>
      </c>
      <c r="AB124">
        <f t="shared" si="149"/>
        <v>25.963411701509457</v>
      </c>
      <c r="AC124">
        <f t="shared" si="150"/>
        <v>37.41346734315205</v>
      </c>
      <c r="AD124">
        <f t="shared" si="158"/>
        <v>34.557684803950572</v>
      </c>
      <c r="AE124">
        <f t="shared" si="131"/>
        <v>216.31240240000002</v>
      </c>
      <c r="AF124">
        <f t="shared" si="133"/>
        <v>216.02916983333333</v>
      </c>
      <c r="AG124">
        <f t="shared" si="155"/>
        <v>225.38495110000002</v>
      </c>
      <c r="AH124">
        <f t="shared" si="140"/>
        <v>218.96870279999999</v>
      </c>
      <c r="AI124">
        <f t="shared" si="141"/>
        <v>229.83888521011809</v>
      </c>
      <c r="AJ124">
        <f t="shared" si="142"/>
        <v>208.09852038988188</v>
      </c>
      <c r="AK124">
        <f t="shared" si="143"/>
        <v>0.29675135001014324</v>
      </c>
      <c r="AL124">
        <f t="shared" si="122"/>
        <v>-0.41428485714285607</v>
      </c>
      <c r="AM124">
        <f t="shared" si="123"/>
        <v>-1349758.2931051394</v>
      </c>
      <c r="AN124">
        <f t="shared" si="156"/>
        <v>-7977930.1179290526</v>
      </c>
      <c r="AO124">
        <f t="shared" si="157"/>
        <v>107582232</v>
      </c>
      <c r="AP124">
        <f t="shared" si="159"/>
        <v>-7.4156577434915577E-2</v>
      </c>
      <c r="AQ124">
        <f t="shared" si="160"/>
        <v>216.68471792021356</v>
      </c>
      <c r="AR124">
        <f t="shared" si="161"/>
        <v>215.65822996561471</v>
      </c>
      <c r="AS124">
        <f t="shared" si="162"/>
        <v>219.21939589141556</v>
      </c>
      <c r="AT124">
        <f t="shared" si="163"/>
        <v>224.35888599467498</v>
      </c>
      <c r="AU124">
        <f t="shared" si="164"/>
        <v>220.4281964412836</v>
      </c>
      <c r="AV124">
        <f t="shared" si="165"/>
        <v>226.04880260137696</v>
      </c>
      <c r="AW124">
        <f t="shared" si="166"/>
        <v>-5.6206061600933594</v>
      </c>
      <c r="AX124">
        <f t="shared" si="193"/>
        <v>-4.4762055631949895</v>
      </c>
      <c r="AY124">
        <f t="shared" si="167"/>
        <v>-1.1444005968983699</v>
      </c>
      <c r="AZ124">
        <f t="shared" si="124"/>
        <v>215.51666766666668</v>
      </c>
      <c r="BA124">
        <f t="shared" si="125"/>
        <v>702162785.99137735</v>
      </c>
      <c r="BB124">
        <f t="shared" si="128"/>
        <v>0</v>
      </c>
      <c r="BC124">
        <f t="shared" si="129"/>
        <v>702162785.99137735</v>
      </c>
      <c r="BD124">
        <f t="shared" si="144"/>
        <v>7563087461.1479549</v>
      </c>
      <c r="BE124">
        <f t="shared" si="145"/>
        <v>9287728999.1996555</v>
      </c>
      <c r="BF124">
        <f t="shared" si="146"/>
        <v>0.81430966189901566</v>
      </c>
      <c r="BG124">
        <f t="shared" si="147"/>
        <v>44.882617284123803</v>
      </c>
      <c r="BH124">
        <f t="shared" si="168"/>
        <v>-2639580</v>
      </c>
      <c r="BI124">
        <f t="shared" si="169"/>
        <v>-2.4864569488584944</v>
      </c>
      <c r="BJ124">
        <f t="shared" si="130"/>
        <v>-282.49969999999962</v>
      </c>
      <c r="BK124">
        <f t="shared" si="170"/>
        <v>-8.4344170999422121E-3</v>
      </c>
      <c r="BL124">
        <f t="shared" si="171"/>
        <v>0.99156558290005781</v>
      </c>
      <c r="BM124">
        <f t="shared" si="172"/>
        <v>5.7290891662450623</v>
      </c>
      <c r="BN124">
        <f t="shared" si="173"/>
        <v>216</v>
      </c>
      <c r="BO124">
        <f t="shared" si="132"/>
        <v>215.65750120000001</v>
      </c>
      <c r="BP124">
        <f t="shared" si="174"/>
        <v>232.61341204411769</v>
      </c>
      <c r="BQ124">
        <f t="shared" si="175"/>
        <v>-16.955910844117682</v>
      </c>
      <c r="BR124">
        <f t="shared" si="176"/>
        <v>-15.774993999999992</v>
      </c>
      <c r="BS124">
        <f t="shared" si="177"/>
        <v>-13.75</v>
      </c>
      <c r="BT124">
        <f t="shared" si="178"/>
        <v>-12.25</v>
      </c>
      <c r="BU124">
        <f t="shared" si="179"/>
        <v>-8.5</v>
      </c>
      <c r="BV124">
        <f t="shared" si="180"/>
        <v>216.58406886666668</v>
      </c>
      <c r="BW124">
        <f t="shared" si="181"/>
        <v>216.42552628571428</v>
      </c>
      <c r="BX124">
        <f t="shared" si="182"/>
        <v>217.0956211090909</v>
      </c>
      <c r="BY124">
        <f t="shared" si="183"/>
        <v>220.86290175714285</v>
      </c>
      <c r="BZ124">
        <f t="shared" si="184"/>
        <v>231.75</v>
      </c>
      <c r="CA124">
        <f t="shared" si="185"/>
        <v>205.85000600000001</v>
      </c>
      <c r="CB124">
        <f t="shared" si="186"/>
        <v>215.23888303000004</v>
      </c>
      <c r="CC124">
        <f t="shared" si="187"/>
        <v>215.1845323111111</v>
      </c>
      <c r="CD124">
        <f t="shared" si="188"/>
        <v>222.68724700337302</v>
      </c>
      <c r="CE124">
        <f t="shared" si="189"/>
        <v>233.05137684102951</v>
      </c>
      <c r="CF124">
        <f t="shared" si="190"/>
        <v>216.375</v>
      </c>
      <c r="CG124">
        <f t="shared" si="191"/>
        <v>220.337006</v>
      </c>
      <c r="CH124">
        <f t="shared" si="192"/>
        <v>212.787994</v>
      </c>
    </row>
    <row r="125" spans="1:86">
      <c r="A125" s="1">
        <v>39630</v>
      </c>
      <c r="B125">
        <v>216.25</v>
      </c>
      <c r="C125">
        <v>218</v>
      </c>
      <c r="D125">
        <v>208.76199299999999</v>
      </c>
      <c r="E125">
        <v>211.925003</v>
      </c>
      <c r="F125">
        <v>5059616</v>
      </c>
      <c r="G125">
        <f t="shared" si="126"/>
        <v>-1594882.5344029176</v>
      </c>
      <c r="H125">
        <f t="shared" si="154"/>
        <v>-35418574.007432714</v>
      </c>
      <c r="I125">
        <f t="shared" si="127"/>
        <v>213.73424899999998</v>
      </c>
      <c r="J125">
        <f t="shared" si="134"/>
        <v>227.10625074999999</v>
      </c>
      <c r="K125">
        <f t="shared" si="135"/>
        <v>211.59375374999999</v>
      </c>
      <c r="L125">
        <f t="shared" si="136"/>
        <v>10</v>
      </c>
      <c r="M125">
        <f t="shared" si="137"/>
        <v>6</v>
      </c>
      <c r="N125">
        <f t="shared" si="138"/>
        <v>0</v>
      </c>
      <c r="O125">
        <f t="shared" si="139"/>
        <v>40</v>
      </c>
      <c r="P125">
        <f t="shared" si="114"/>
        <v>9.2380070000000103</v>
      </c>
      <c r="Q125">
        <f t="shared" si="115"/>
        <v>6.0749969999999962</v>
      </c>
      <c r="R125">
        <f t="shared" si="116"/>
        <v>3.1630100000000141</v>
      </c>
      <c r="S125">
        <f t="shared" si="117"/>
        <v>9.2380070000000103</v>
      </c>
      <c r="T125">
        <f t="shared" si="153"/>
        <v>10.295173458628939</v>
      </c>
      <c r="U125">
        <f t="shared" si="118"/>
        <v>4</v>
      </c>
      <c r="V125">
        <f t="shared" si="119"/>
        <v>-1.2380070000000103</v>
      </c>
      <c r="W125">
        <f t="shared" si="120"/>
        <v>4</v>
      </c>
      <c r="X125">
        <f t="shared" si="121"/>
        <v>0</v>
      </c>
      <c r="Y125">
        <f t="shared" si="151"/>
        <v>1.4251223994425832</v>
      </c>
      <c r="Z125">
        <f t="shared" si="152"/>
        <v>2.5016567139894863</v>
      </c>
      <c r="AA125">
        <f t="shared" si="148"/>
        <v>13.84262640323084</v>
      </c>
      <c r="AB125">
        <f t="shared" si="149"/>
        <v>24.299315830300198</v>
      </c>
      <c r="AC125">
        <f t="shared" si="150"/>
        <v>27.41519916066769</v>
      </c>
      <c r="AD125">
        <f t="shared" si="158"/>
        <v>33.806308178325899</v>
      </c>
      <c r="AE125">
        <f t="shared" si="131"/>
        <v>216.4774018</v>
      </c>
      <c r="AF125">
        <f t="shared" si="133"/>
        <v>215.58116916666668</v>
      </c>
      <c r="AG125">
        <f t="shared" si="155"/>
        <v>223.79180155000009</v>
      </c>
      <c r="AH125">
        <f t="shared" si="140"/>
        <v>217.12870340000001</v>
      </c>
      <c r="AI125">
        <f t="shared" si="141"/>
        <v>225.66555235189145</v>
      </c>
      <c r="AJ125">
        <f t="shared" si="142"/>
        <v>208.59185444810856</v>
      </c>
      <c r="AK125">
        <f t="shared" si="143"/>
        <v>0.19522124443545066</v>
      </c>
      <c r="AL125">
        <f t="shared" si="122"/>
        <v>-0.31521809844915455</v>
      </c>
      <c r="AM125">
        <f t="shared" si="123"/>
        <v>-1594882.5344029176</v>
      </c>
      <c r="AN125">
        <f t="shared" si="156"/>
        <v>-11666438.309229828</v>
      </c>
      <c r="AO125">
        <f t="shared" si="157"/>
        <v>107741592</v>
      </c>
      <c r="AP125">
        <f t="shared" si="159"/>
        <v>-0.10828165885306232</v>
      </c>
      <c r="AQ125">
        <f t="shared" si="160"/>
        <v>215.06641484734095</v>
      </c>
      <c r="AR125">
        <f t="shared" si="161"/>
        <v>216.64625942541451</v>
      </c>
      <c r="AS125">
        <f t="shared" si="162"/>
        <v>217.90640517096077</v>
      </c>
      <c r="AT125">
        <f t="shared" si="163"/>
        <v>223.23983652515423</v>
      </c>
      <c r="AU125">
        <f t="shared" si="164"/>
        <v>219.15271742509105</v>
      </c>
      <c r="AV125">
        <f t="shared" si="165"/>
        <v>225.06013662928058</v>
      </c>
      <c r="AW125">
        <f t="shared" si="166"/>
        <v>-5.907419204189523</v>
      </c>
      <c r="AX125">
        <f t="shared" si="193"/>
        <v>-4.7624482913938966</v>
      </c>
      <c r="AY125">
        <f t="shared" si="167"/>
        <v>-1.1449709127956265</v>
      </c>
      <c r="AZ125">
        <f t="shared" si="124"/>
        <v>212.89566533333331</v>
      </c>
      <c r="BA125">
        <f t="shared" si="125"/>
        <v>1077170314.6511786</v>
      </c>
      <c r="BB125">
        <f t="shared" si="128"/>
        <v>0</v>
      </c>
      <c r="BC125">
        <f t="shared" si="129"/>
        <v>1077170314.6511786</v>
      </c>
      <c r="BD125">
        <f t="shared" si="144"/>
        <v>6644315978.582552</v>
      </c>
      <c r="BE125">
        <f t="shared" si="145"/>
        <v>10364899313.850834</v>
      </c>
      <c r="BF125">
        <f t="shared" si="146"/>
        <v>0.64104008899571385</v>
      </c>
      <c r="BG125">
        <f t="shared" si="147"/>
        <v>39.063036503149561</v>
      </c>
      <c r="BH125">
        <f t="shared" si="168"/>
        <v>-7699196</v>
      </c>
      <c r="BI125">
        <f t="shared" si="169"/>
        <v>-2.6248181009150606</v>
      </c>
      <c r="BJ125">
        <f t="shared" si="130"/>
        <v>-362.5</v>
      </c>
      <c r="BK125">
        <f t="shared" si="170"/>
        <v>-1.2234910106246888E-2</v>
      </c>
      <c r="BL125">
        <f t="shared" si="171"/>
        <v>0.98776508989375311</v>
      </c>
      <c r="BM125">
        <f t="shared" si="172"/>
        <v>4.4993144547998289</v>
      </c>
      <c r="BN125">
        <f t="shared" si="173"/>
        <v>213.38099649999998</v>
      </c>
      <c r="BO125">
        <f t="shared" si="132"/>
        <v>216.05619959999999</v>
      </c>
      <c r="BP125">
        <f t="shared" si="174"/>
        <v>232.15991185294124</v>
      </c>
      <c r="BQ125">
        <f t="shared" si="175"/>
        <v>-16.10371225294125</v>
      </c>
      <c r="BR125">
        <f t="shared" si="176"/>
        <v>-13.300003000000004</v>
      </c>
      <c r="BS125">
        <f t="shared" si="177"/>
        <v>-13.98800700000001</v>
      </c>
      <c r="BT125">
        <f t="shared" si="178"/>
        <v>-12.25</v>
      </c>
      <c r="BU125">
        <f t="shared" si="179"/>
        <v>-13.949996999999996</v>
      </c>
      <c r="BV125">
        <f t="shared" si="180"/>
        <v>215.1216024</v>
      </c>
      <c r="BW125">
        <f t="shared" si="181"/>
        <v>215.25290719047618</v>
      </c>
      <c r="BX125">
        <f t="shared" si="182"/>
        <v>215.81494841818179</v>
      </c>
      <c r="BY125">
        <f t="shared" si="183"/>
        <v>219.58100193809526</v>
      </c>
      <c r="BZ125">
        <f t="shared" si="184"/>
        <v>230.25</v>
      </c>
      <c r="CA125">
        <f t="shared" si="185"/>
        <v>205.85000600000001</v>
      </c>
      <c r="CB125">
        <f t="shared" si="186"/>
        <v>218.33974722666667</v>
      </c>
      <c r="CC125">
        <f t="shared" si="187"/>
        <v>215.29593071944441</v>
      </c>
      <c r="CD125">
        <f t="shared" si="188"/>
        <v>219.64317725071427</v>
      </c>
      <c r="CE125">
        <f t="shared" si="189"/>
        <v>230.929884356114</v>
      </c>
      <c r="CF125">
        <f t="shared" si="190"/>
        <v>214.550003</v>
      </c>
      <c r="CG125">
        <f t="shared" si="191"/>
        <v>219.5</v>
      </c>
      <c r="CH125">
        <f t="shared" si="192"/>
        <v>212.5</v>
      </c>
    </row>
    <row r="126" spans="1:86">
      <c r="A126" s="1">
        <v>39631</v>
      </c>
      <c r="B126">
        <v>212.5</v>
      </c>
      <c r="C126">
        <v>222</v>
      </c>
      <c r="D126">
        <v>210</v>
      </c>
      <c r="E126">
        <v>219.125</v>
      </c>
      <c r="F126">
        <v>8141112</v>
      </c>
      <c r="G126">
        <f t="shared" si="126"/>
        <v>4240162.5</v>
      </c>
      <c r="H126">
        <f t="shared" si="154"/>
        <v>-31178411.507432714</v>
      </c>
      <c r="I126">
        <f t="shared" si="127"/>
        <v>215.90625</v>
      </c>
      <c r="J126">
        <f t="shared" si="134"/>
        <v>221.64049900000001</v>
      </c>
      <c r="K126">
        <f t="shared" si="135"/>
        <v>211.59375374999999</v>
      </c>
      <c r="L126">
        <f t="shared" si="136"/>
        <v>10</v>
      </c>
      <c r="M126">
        <f t="shared" si="137"/>
        <v>7</v>
      </c>
      <c r="N126">
        <f t="shared" si="138"/>
        <v>0</v>
      </c>
      <c r="O126">
        <f t="shared" si="139"/>
        <v>30</v>
      </c>
      <c r="P126">
        <f t="shared" si="114"/>
        <v>12</v>
      </c>
      <c r="Q126">
        <f t="shared" si="115"/>
        <v>2.875</v>
      </c>
      <c r="R126">
        <f t="shared" si="116"/>
        <v>9.125</v>
      </c>
      <c r="S126">
        <f t="shared" si="117"/>
        <v>12</v>
      </c>
      <c r="T126">
        <f t="shared" si="153"/>
        <v>10.416946783012587</v>
      </c>
      <c r="U126">
        <f t="shared" si="118"/>
        <v>-1.75</v>
      </c>
      <c r="V126">
        <f t="shared" si="119"/>
        <v>4.8630070000000103</v>
      </c>
      <c r="W126">
        <f t="shared" si="120"/>
        <v>0</v>
      </c>
      <c r="X126">
        <f t="shared" si="121"/>
        <v>4.8630070000000103</v>
      </c>
      <c r="Y126">
        <f t="shared" si="151"/>
        <v>1.3233279423395417</v>
      </c>
      <c r="Z126">
        <f t="shared" si="152"/>
        <v>2.6703245915616667</v>
      </c>
      <c r="AA126">
        <f t="shared" si="148"/>
        <v>12.703606631624112</v>
      </c>
      <c r="AB126">
        <f t="shared" si="149"/>
        <v>25.634426739284994</v>
      </c>
      <c r="AC126">
        <f t="shared" si="150"/>
        <v>33.72843876095321</v>
      </c>
      <c r="AD126">
        <f t="shared" si="158"/>
        <v>34.16418102609186</v>
      </c>
      <c r="AE126">
        <f t="shared" si="131"/>
        <v>216.46240240000003</v>
      </c>
      <c r="AF126">
        <f t="shared" si="133"/>
        <v>216.91866816666666</v>
      </c>
      <c r="AG126">
        <f t="shared" si="155"/>
        <v>222.78865135000001</v>
      </c>
      <c r="AH126">
        <f t="shared" si="140"/>
        <v>216.51870280000003</v>
      </c>
      <c r="AI126">
        <f t="shared" si="141"/>
        <v>223.3570813233857</v>
      </c>
      <c r="AJ126">
        <f t="shared" si="142"/>
        <v>209.68032427661436</v>
      </c>
      <c r="AK126">
        <f t="shared" si="143"/>
        <v>0.69056397588163909</v>
      </c>
      <c r="AL126">
        <f t="shared" si="122"/>
        <v>0.52083333333333337</v>
      </c>
      <c r="AM126">
        <f t="shared" si="123"/>
        <v>4240162.5</v>
      </c>
      <c r="AN126">
        <f t="shared" si="156"/>
        <v>-5452322.79051519</v>
      </c>
      <c r="AO126">
        <f t="shared" si="157"/>
        <v>112094848</v>
      </c>
      <c r="AP126">
        <f t="shared" si="159"/>
        <v>-4.8640262133324716E-2</v>
      </c>
      <c r="AQ126">
        <f t="shared" si="160"/>
        <v>216.44633379924502</v>
      </c>
      <c r="AR126">
        <f t="shared" si="161"/>
        <v>215.93852877917138</v>
      </c>
      <c r="AS126">
        <f t="shared" si="162"/>
        <v>218.12575224018784</v>
      </c>
      <c r="AT126">
        <f t="shared" si="163"/>
        <v>222.86950123789035</v>
      </c>
      <c r="AU126">
        <f t="shared" si="164"/>
        <v>219.1485598113274</v>
      </c>
      <c r="AV126">
        <f t="shared" si="165"/>
        <v>224.64467706523095</v>
      </c>
      <c r="AW126">
        <f t="shared" si="166"/>
        <v>-5.4961172539035488</v>
      </c>
      <c r="AX126">
        <f t="shared" si="193"/>
        <v>-4.9091820838958267</v>
      </c>
      <c r="AY126">
        <f t="shared" si="167"/>
        <v>-0.58693517000772211</v>
      </c>
      <c r="AZ126">
        <f t="shared" si="124"/>
        <v>217.04166666666666</v>
      </c>
      <c r="BA126">
        <f t="shared" si="125"/>
        <v>1766960517</v>
      </c>
      <c r="BB126">
        <f t="shared" si="128"/>
        <v>1766960517</v>
      </c>
      <c r="BC126">
        <f t="shared" si="129"/>
        <v>0</v>
      </c>
      <c r="BD126">
        <f t="shared" si="144"/>
        <v>8411276495.582552</v>
      </c>
      <c r="BE126">
        <f t="shared" si="145"/>
        <v>9821248040.3254967</v>
      </c>
      <c r="BF126">
        <f t="shared" si="146"/>
        <v>0.85643662201039217</v>
      </c>
      <c r="BG126">
        <f t="shared" si="147"/>
        <v>46.133361724082484</v>
      </c>
      <c r="BH126">
        <f t="shared" si="168"/>
        <v>441916</v>
      </c>
      <c r="BI126">
        <f t="shared" si="169"/>
        <v>-2.4465824544365322</v>
      </c>
      <c r="BJ126">
        <f t="shared" si="130"/>
        <v>619.99969999999962</v>
      </c>
      <c r="BK126">
        <f t="shared" si="170"/>
        <v>3.3974268718070966E-2</v>
      </c>
      <c r="BL126">
        <f t="shared" si="171"/>
        <v>1.0339742687180711</v>
      </c>
      <c r="BM126">
        <f t="shared" si="172"/>
        <v>3.6041419393806997</v>
      </c>
      <c r="BN126">
        <f t="shared" si="173"/>
        <v>216</v>
      </c>
      <c r="BO126">
        <f t="shared" si="132"/>
        <v>216.34869990000001</v>
      </c>
      <c r="BP126">
        <f t="shared" si="174"/>
        <v>231.63747066176475</v>
      </c>
      <c r="BQ126">
        <f t="shared" si="175"/>
        <v>-15.288770761764738</v>
      </c>
      <c r="BR126">
        <f t="shared" si="176"/>
        <v>-2.875</v>
      </c>
      <c r="BS126">
        <f t="shared" si="177"/>
        <v>-10</v>
      </c>
      <c r="BT126">
        <f t="shared" si="178"/>
        <v>-2.5</v>
      </c>
      <c r="BU126">
        <f t="shared" si="179"/>
        <v>-7.5619959999999935</v>
      </c>
      <c r="BV126">
        <f t="shared" si="180"/>
        <v>216.00413513333336</v>
      </c>
      <c r="BW126">
        <f t="shared" si="181"/>
        <v>216.26543028571427</v>
      </c>
      <c r="BX126">
        <f t="shared" si="182"/>
        <v>216.17791143636364</v>
      </c>
      <c r="BY126">
        <f t="shared" si="183"/>
        <v>219.13654464761905</v>
      </c>
      <c r="BZ126">
        <f t="shared" si="184"/>
        <v>224.97500600000001</v>
      </c>
      <c r="CA126">
        <f t="shared" si="185"/>
        <v>205.85000600000001</v>
      </c>
      <c r="CB126">
        <f t="shared" si="186"/>
        <v>217.60790014666668</v>
      </c>
      <c r="CC126">
        <f t="shared" si="187"/>
        <v>218.10290071666668</v>
      </c>
      <c r="CD126">
        <f t="shared" si="188"/>
        <v>217.48005743829367</v>
      </c>
      <c r="CE126">
        <f t="shared" si="189"/>
        <v>229.54545175063441</v>
      </c>
      <c r="CF126">
        <f t="shared" si="190"/>
        <v>211.925003</v>
      </c>
      <c r="CG126">
        <f t="shared" si="191"/>
        <v>218</v>
      </c>
      <c r="CH126">
        <f t="shared" si="192"/>
        <v>208.76199299999999</v>
      </c>
    </row>
    <row r="127" spans="1:86">
      <c r="A127" s="1">
        <v>39632</v>
      </c>
      <c r="B127">
        <v>220.25</v>
      </c>
      <c r="C127">
        <v>220.25</v>
      </c>
      <c r="D127">
        <v>205.13699299999999</v>
      </c>
      <c r="E127">
        <v>214.162994</v>
      </c>
      <c r="F127">
        <v>4172528</v>
      </c>
      <c r="G127">
        <f t="shared" si="126"/>
        <v>811422.83129757142</v>
      </c>
      <c r="H127">
        <f t="shared" si="154"/>
        <v>-30366988.676135141</v>
      </c>
      <c r="I127">
        <f t="shared" si="127"/>
        <v>214.94999675</v>
      </c>
      <c r="J127">
        <f t="shared" si="134"/>
        <v>220.234253</v>
      </c>
      <c r="K127">
        <f t="shared" si="135"/>
        <v>211.59375374999999</v>
      </c>
      <c r="L127">
        <f t="shared" si="136"/>
        <v>6</v>
      </c>
      <c r="M127">
        <f t="shared" si="137"/>
        <v>8</v>
      </c>
      <c r="N127">
        <f t="shared" si="138"/>
        <v>40</v>
      </c>
      <c r="O127">
        <f t="shared" si="139"/>
        <v>20</v>
      </c>
      <c r="P127">
        <f t="shared" si="114"/>
        <v>15.11300700000001</v>
      </c>
      <c r="Q127">
        <f t="shared" si="115"/>
        <v>6.0870060000000024</v>
      </c>
      <c r="R127">
        <f t="shared" si="116"/>
        <v>9.0260010000000079</v>
      </c>
      <c r="S127">
        <f t="shared" si="117"/>
        <v>15.11300700000001</v>
      </c>
      <c r="T127">
        <f t="shared" si="153"/>
        <v>10.752379655654547</v>
      </c>
      <c r="U127">
        <f t="shared" si="118"/>
        <v>-2.7380070000000103</v>
      </c>
      <c r="V127">
        <f t="shared" si="119"/>
        <v>-3.7380070000000103</v>
      </c>
      <c r="W127">
        <f t="shared" si="120"/>
        <v>0</v>
      </c>
      <c r="X127">
        <f t="shared" si="121"/>
        <v>0</v>
      </c>
      <c r="Y127">
        <f t="shared" si="151"/>
        <v>1.2288045178867173</v>
      </c>
      <c r="Z127">
        <f t="shared" si="152"/>
        <v>2.4795871207358333</v>
      </c>
      <c r="AA127">
        <f t="shared" si="148"/>
        <v>11.428209914821077</v>
      </c>
      <c r="AB127">
        <f t="shared" si="149"/>
        <v>23.060821884501152</v>
      </c>
      <c r="AC127">
        <f t="shared" si="150"/>
        <v>33.728438760953203</v>
      </c>
      <c r="AD127">
        <f t="shared" si="158"/>
        <v>34.724451092201612</v>
      </c>
      <c r="AE127">
        <f t="shared" si="131"/>
        <v>215.2276</v>
      </c>
      <c r="AF127">
        <f t="shared" si="133"/>
        <v>216.07916766666668</v>
      </c>
      <c r="AG127">
        <f t="shared" si="155"/>
        <v>221.22370074999998</v>
      </c>
      <c r="AH127">
        <f t="shared" si="140"/>
        <v>215.7350022</v>
      </c>
      <c r="AI127">
        <f t="shared" si="141"/>
        <v>221.60940193866654</v>
      </c>
      <c r="AJ127">
        <f t="shared" si="142"/>
        <v>209.86060246133346</v>
      </c>
      <c r="AK127">
        <f t="shared" si="143"/>
        <v>0.3661983972887724</v>
      </c>
      <c r="AL127">
        <f t="shared" si="122"/>
        <v>0.19446791760236753</v>
      </c>
      <c r="AM127">
        <f t="shared" si="123"/>
        <v>811422.83129757142</v>
      </c>
      <c r="AN127">
        <f t="shared" si="156"/>
        <v>-5162301.8478817297</v>
      </c>
      <c r="AO127">
        <f t="shared" si="157"/>
        <v>110362120</v>
      </c>
      <c r="AP127">
        <f t="shared" si="159"/>
        <v>-4.6776030107809903E-2</v>
      </c>
      <c r="AQ127">
        <f t="shared" si="160"/>
        <v>215.66999826750171</v>
      </c>
      <c r="AR127">
        <f t="shared" si="161"/>
        <v>214.56667307710754</v>
      </c>
      <c r="AS127">
        <f t="shared" si="162"/>
        <v>217.41245575695402</v>
      </c>
      <c r="AT127">
        <f t="shared" si="163"/>
        <v>222.08591558648021</v>
      </c>
      <c r="AU127">
        <f t="shared" si="164"/>
        <v>218.4007249396283</v>
      </c>
      <c r="AV127">
        <f t="shared" si="165"/>
        <v>223.91095925066477</v>
      </c>
      <c r="AW127">
        <f t="shared" si="166"/>
        <v>-5.51023431103647</v>
      </c>
      <c r="AX127">
        <f t="shared" si="193"/>
        <v>-5.029392529323955</v>
      </c>
      <c r="AY127">
        <f t="shared" si="167"/>
        <v>-0.48084178171251502</v>
      </c>
      <c r="AZ127">
        <f t="shared" si="124"/>
        <v>213.18332899999999</v>
      </c>
      <c r="BA127">
        <f t="shared" si="125"/>
        <v>889513409.38571191</v>
      </c>
      <c r="BB127">
        <f t="shared" si="128"/>
        <v>0</v>
      </c>
      <c r="BC127">
        <f t="shared" si="129"/>
        <v>889513409.38571191</v>
      </c>
      <c r="BD127">
        <f t="shared" si="144"/>
        <v>6890027381.582552</v>
      </c>
      <c r="BE127">
        <f t="shared" si="145"/>
        <v>10710761449.711208</v>
      </c>
      <c r="BF127">
        <f t="shared" si="146"/>
        <v>0.64328081751539024</v>
      </c>
      <c r="BG127">
        <f t="shared" si="147"/>
        <v>39.146128322000301</v>
      </c>
      <c r="BH127">
        <f t="shared" si="168"/>
        <v>-3730612</v>
      </c>
      <c r="BI127">
        <f t="shared" si="169"/>
        <v>-2.4609042493841713</v>
      </c>
      <c r="BJ127">
        <f t="shared" si="130"/>
        <v>-596.20060000000024</v>
      </c>
      <c r="BK127">
        <f t="shared" si="170"/>
        <v>-2.2644636622932129E-2</v>
      </c>
      <c r="BL127">
        <f t="shared" si="171"/>
        <v>0.97735536337706785</v>
      </c>
      <c r="BM127">
        <f t="shared" si="172"/>
        <v>3.0960805100809101</v>
      </c>
      <c r="BN127">
        <f t="shared" si="173"/>
        <v>212.69349649999998</v>
      </c>
      <c r="BO127">
        <f t="shared" si="132"/>
        <v>214.9273986</v>
      </c>
      <c r="BP127">
        <f t="shared" si="174"/>
        <v>230.67955888235301</v>
      </c>
      <c r="BQ127">
        <f t="shared" si="175"/>
        <v>-15.752160282353003</v>
      </c>
      <c r="BR127">
        <f t="shared" si="176"/>
        <v>-1.7990120000000047</v>
      </c>
      <c r="BS127">
        <f t="shared" si="177"/>
        <v>-5.25</v>
      </c>
      <c r="BT127">
        <f t="shared" si="178"/>
        <v>-4.7250060000000076</v>
      </c>
      <c r="BU127">
        <f t="shared" si="179"/>
        <v>-4.7250060000000076</v>
      </c>
      <c r="BV127">
        <f t="shared" si="180"/>
        <v>215.23766566666666</v>
      </c>
      <c r="BW127">
        <f t="shared" si="181"/>
        <v>215.47809480952378</v>
      </c>
      <c r="BX127">
        <f t="shared" si="182"/>
        <v>215.74960074545456</v>
      </c>
      <c r="BY127">
        <f t="shared" si="183"/>
        <v>218.31505347142848</v>
      </c>
      <c r="BZ127">
        <f t="shared" si="184"/>
        <v>224.97500600000001</v>
      </c>
      <c r="CA127">
        <f t="shared" si="185"/>
        <v>205.13699299999999</v>
      </c>
      <c r="CB127">
        <f t="shared" si="186"/>
        <v>215.36843766666667</v>
      </c>
      <c r="CC127">
        <f t="shared" si="187"/>
        <v>217.35311140000002</v>
      </c>
      <c r="CD127">
        <f t="shared" si="188"/>
        <v>215.60388480444445</v>
      </c>
      <c r="CE127">
        <f t="shared" si="189"/>
        <v>226.38136172925269</v>
      </c>
      <c r="CF127">
        <f t="shared" si="190"/>
        <v>219.125</v>
      </c>
      <c r="CG127">
        <f t="shared" si="191"/>
        <v>222</v>
      </c>
      <c r="CH127">
        <f t="shared" si="192"/>
        <v>210</v>
      </c>
    </row>
    <row r="128" spans="1:86">
      <c r="A128" s="1">
        <v>39633</v>
      </c>
      <c r="B128">
        <v>217.47500600000001</v>
      </c>
      <c r="C128">
        <v>217.51199299999999</v>
      </c>
      <c r="D128">
        <v>208.875</v>
      </c>
      <c r="E128">
        <v>211.125</v>
      </c>
      <c r="F128">
        <v>3939584</v>
      </c>
      <c r="G128">
        <f t="shared" si="126"/>
        <v>-1887002.9686155794</v>
      </c>
      <c r="H128">
        <f t="shared" si="154"/>
        <v>-32253991.644750722</v>
      </c>
      <c r="I128">
        <f t="shared" si="127"/>
        <v>213.74674974999999</v>
      </c>
      <c r="J128">
        <f t="shared" si="134"/>
        <v>220.234253</v>
      </c>
      <c r="K128">
        <f t="shared" si="135"/>
        <v>211.59375374999999</v>
      </c>
      <c r="L128">
        <f t="shared" si="136"/>
        <v>7</v>
      </c>
      <c r="M128">
        <f t="shared" si="137"/>
        <v>9</v>
      </c>
      <c r="N128">
        <f t="shared" si="138"/>
        <v>30</v>
      </c>
      <c r="O128">
        <f t="shared" si="139"/>
        <v>10</v>
      </c>
      <c r="P128">
        <f t="shared" si="114"/>
        <v>8.6369929999999897</v>
      </c>
      <c r="Q128">
        <f t="shared" si="115"/>
        <v>6.3869929999999897</v>
      </c>
      <c r="R128">
        <f t="shared" si="116"/>
        <v>2.25</v>
      </c>
      <c r="S128">
        <f t="shared" si="117"/>
        <v>8.6369929999999897</v>
      </c>
      <c r="T128">
        <f t="shared" si="153"/>
        <v>10.601280608822078</v>
      </c>
      <c r="U128">
        <f t="shared" si="118"/>
        <v>-1.5119929999999897</v>
      </c>
      <c r="V128">
        <f t="shared" si="119"/>
        <v>0.875</v>
      </c>
      <c r="W128">
        <f t="shared" si="120"/>
        <v>0</v>
      </c>
      <c r="X128">
        <f t="shared" si="121"/>
        <v>0.875</v>
      </c>
      <c r="Y128">
        <f t="shared" si="151"/>
        <v>1.1410327666090947</v>
      </c>
      <c r="Z128">
        <f t="shared" si="152"/>
        <v>2.3649737549689882</v>
      </c>
      <c r="AA128">
        <f t="shared" si="148"/>
        <v>10.763159741848172</v>
      </c>
      <c r="AB128">
        <f t="shared" si="149"/>
        <v>22.308378036903633</v>
      </c>
      <c r="AC128">
        <f t="shared" si="150"/>
        <v>34.909832050426068</v>
      </c>
      <c r="AD128">
        <f t="shared" si="158"/>
        <v>35.369106393273704</v>
      </c>
      <c r="AE128">
        <f t="shared" si="131"/>
        <v>214.17759999999998</v>
      </c>
      <c r="AF128">
        <f t="shared" si="133"/>
        <v>214.54383333333331</v>
      </c>
      <c r="AG128">
        <f t="shared" si="155"/>
        <v>219.70245060000002</v>
      </c>
      <c r="AH128">
        <f t="shared" si="140"/>
        <v>215.25130159999998</v>
      </c>
      <c r="AI128">
        <f t="shared" si="141"/>
        <v>221.73612565555095</v>
      </c>
      <c r="AJ128">
        <f t="shared" si="142"/>
        <v>208.766477544449</v>
      </c>
      <c r="AK128">
        <f t="shared" si="143"/>
        <v>0.18184937905386303</v>
      </c>
      <c r="AL128">
        <f t="shared" si="122"/>
        <v>-0.47898533667909593</v>
      </c>
      <c r="AM128">
        <f t="shared" si="123"/>
        <v>-1887002.9686155794</v>
      </c>
      <c r="AN128">
        <f t="shared" si="156"/>
        <v>-4613150.8525590114</v>
      </c>
      <c r="AO128">
        <f t="shared" si="157"/>
        <v>110163920</v>
      </c>
      <c r="AP128">
        <f t="shared" si="159"/>
        <v>-4.18753331631537E-2</v>
      </c>
      <c r="AQ128">
        <f t="shared" si="160"/>
        <v>214.12469885655113</v>
      </c>
      <c r="AR128">
        <f t="shared" si="161"/>
        <v>214.13784011013189</v>
      </c>
      <c r="AS128">
        <f t="shared" si="162"/>
        <v>216.28071372070229</v>
      </c>
      <c r="AT128">
        <f t="shared" si="163"/>
        <v>221.09943318369699</v>
      </c>
      <c r="AU128">
        <f t="shared" si="164"/>
        <v>217.30936619868405</v>
      </c>
      <c r="AV128">
        <f t="shared" si="165"/>
        <v>223.01594210311825</v>
      </c>
      <c r="AW128">
        <f t="shared" si="166"/>
        <v>-5.706575904434203</v>
      </c>
      <c r="AX128">
        <f t="shared" si="193"/>
        <v>-5.1648292043460042</v>
      </c>
      <c r="AY128">
        <f t="shared" si="167"/>
        <v>-0.54174670008819881</v>
      </c>
      <c r="AZ128">
        <f t="shared" si="124"/>
        <v>212.50399766666666</v>
      </c>
      <c r="BA128">
        <f t="shared" si="125"/>
        <v>837177349.1436373</v>
      </c>
      <c r="BB128">
        <f t="shared" si="128"/>
        <v>0</v>
      </c>
      <c r="BC128">
        <f t="shared" si="129"/>
        <v>837177349.1436373</v>
      </c>
      <c r="BD128">
        <f t="shared" si="144"/>
        <v>5395203585.7107143</v>
      </c>
      <c r="BE128">
        <f t="shared" si="145"/>
        <v>11547938798.854845</v>
      </c>
      <c r="BF128">
        <f t="shared" si="146"/>
        <v>0.46720056970216461</v>
      </c>
      <c r="BG128">
        <f t="shared" si="147"/>
        <v>31.842992658938527</v>
      </c>
      <c r="BH128">
        <f t="shared" si="168"/>
        <v>-7670196</v>
      </c>
      <c r="BI128">
        <f t="shared" si="169"/>
        <v>-2.5588197196214755</v>
      </c>
      <c r="BJ128">
        <f t="shared" si="130"/>
        <v>-403.79939999999976</v>
      </c>
      <c r="BK128">
        <f t="shared" si="170"/>
        <v>-1.41854292530109E-2</v>
      </c>
      <c r="BL128">
        <f t="shared" si="171"/>
        <v>0.98581457074698908</v>
      </c>
      <c r="BM128">
        <f t="shared" si="172"/>
        <v>3.4178023734981813</v>
      </c>
      <c r="BN128">
        <f t="shared" si="173"/>
        <v>213.19349649999998</v>
      </c>
      <c r="BO128">
        <f t="shared" si="132"/>
        <v>214.25359790000002</v>
      </c>
      <c r="BP128">
        <f t="shared" si="174"/>
        <v>229.73488230882356</v>
      </c>
      <c r="BQ128">
        <f t="shared" si="175"/>
        <v>-15.481284408823541</v>
      </c>
      <c r="BR128">
        <f t="shared" si="176"/>
        <v>-3.4880070000000103</v>
      </c>
      <c r="BS128">
        <f t="shared" si="177"/>
        <v>-1.875</v>
      </c>
      <c r="BT128">
        <f t="shared" si="178"/>
        <v>-2.3510140000000206</v>
      </c>
      <c r="BU128">
        <f t="shared" si="179"/>
        <v>1.5130000000000052</v>
      </c>
      <c r="BV128">
        <f t="shared" si="180"/>
        <v>213.87013233333334</v>
      </c>
      <c r="BW128">
        <f t="shared" si="181"/>
        <v>214.06261833333332</v>
      </c>
      <c r="BX128">
        <f t="shared" si="182"/>
        <v>214.91141852727276</v>
      </c>
      <c r="BY128">
        <f t="shared" si="183"/>
        <v>217.35327244761899</v>
      </c>
      <c r="BZ128">
        <f t="shared" si="184"/>
        <v>224.5</v>
      </c>
      <c r="CA128">
        <f t="shared" si="185"/>
        <v>205.13699299999999</v>
      </c>
      <c r="CB128">
        <f t="shared" si="186"/>
        <v>214.42117160000004</v>
      </c>
      <c r="CC128">
        <f t="shared" si="187"/>
        <v>215.23100361111111</v>
      </c>
      <c r="CD128">
        <f t="shared" si="188"/>
        <v>215.34142630579368</v>
      </c>
      <c r="CE128">
        <f t="shared" si="189"/>
        <v>223.07289596982997</v>
      </c>
      <c r="CF128">
        <f t="shared" si="190"/>
        <v>214.162994</v>
      </c>
      <c r="CG128">
        <f t="shared" si="191"/>
        <v>220.25</v>
      </c>
      <c r="CH128">
        <f t="shared" si="192"/>
        <v>205.13699299999999</v>
      </c>
    </row>
    <row r="129" spans="1:86">
      <c r="A129" s="1">
        <v>39636</v>
      </c>
      <c r="B129">
        <v>211.25</v>
      </c>
      <c r="C129">
        <v>216</v>
      </c>
      <c r="D129">
        <v>208</v>
      </c>
      <c r="E129">
        <v>213.06199599999999</v>
      </c>
      <c r="F129">
        <v>1794132</v>
      </c>
      <c r="G129">
        <f t="shared" si="126"/>
        <v>476340.25186799711</v>
      </c>
      <c r="H129">
        <f t="shared" si="154"/>
        <v>-31777651.392882723</v>
      </c>
      <c r="I129">
        <f t="shared" si="127"/>
        <v>212.07799900000001</v>
      </c>
      <c r="J129">
        <f t="shared" si="134"/>
        <v>220.234253</v>
      </c>
      <c r="K129">
        <f t="shared" si="135"/>
        <v>211.59375374999999</v>
      </c>
      <c r="L129">
        <f t="shared" si="136"/>
        <v>8</v>
      </c>
      <c r="M129">
        <f t="shared" si="137"/>
        <v>10</v>
      </c>
      <c r="N129">
        <f t="shared" si="138"/>
        <v>20</v>
      </c>
      <c r="O129">
        <f t="shared" si="139"/>
        <v>0</v>
      </c>
      <c r="P129">
        <f t="shared" si="114"/>
        <v>8</v>
      </c>
      <c r="Q129">
        <f t="shared" si="115"/>
        <v>2.9380040000000065</v>
      </c>
      <c r="R129">
        <f t="shared" si="116"/>
        <v>5.0619959999999935</v>
      </c>
      <c r="S129">
        <f t="shared" si="117"/>
        <v>8</v>
      </c>
      <c r="T129">
        <f t="shared" si="153"/>
        <v>10.415474851049073</v>
      </c>
      <c r="U129">
        <f t="shared" si="118"/>
        <v>-4.75</v>
      </c>
      <c r="V129">
        <f t="shared" si="119"/>
        <v>3.5</v>
      </c>
      <c r="W129">
        <f t="shared" si="120"/>
        <v>0</v>
      </c>
      <c r="X129">
        <f t="shared" si="121"/>
        <v>3.5</v>
      </c>
      <c r="Y129">
        <f t="shared" si="151"/>
        <v>1.0595304261370164</v>
      </c>
      <c r="Z129">
        <f t="shared" si="152"/>
        <v>2.446047058185489</v>
      </c>
      <c r="AA129">
        <f t="shared" si="148"/>
        <v>10.172655988222159</v>
      </c>
      <c r="AB129">
        <f t="shared" si="149"/>
        <v>23.48473874850859</v>
      </c>
      <c r="AC129">
        <f t="shared" si="150"/>
        <v>39.551732581841172</v>
      </c>
      <c r="AD129">
        <f t="shared" si="158"/>
        <v>36.05229607334504</v>
      </c>
      <c r="AE129">
        <f t="shared" si="131"/>
        <v>213.87999859999999</v>
      </c>
      <c r="AF129">
        <f t="shared" si="133"/>
        <v>213.99166599999998</v>
      </c>
      <c r="AG129">
        <f t="shared" si="155"/>
        <v>218.92930070000003</v>
      </c>
      <c r="AH129">
        <f t="shared" si="140"/>
        <v>215.09620050000004</v>
      </c>
      <c r="AI129">
        <f t="shared" si="141"/>
        <v>221.70762797309661</v>
      </c>
      <c r="AJ129">
        <f t="shared" si="142"/>
        <v>208.48477302690347</v>
      </c>
      <c r="AK129">
        <f t="shared" si="143"/>
        <v>0.34615996255894105</v>
      </c>
      <c r="AL129">
        <f t="shared" si="122"/>
        <v>0.26549899999999838</v>
      </c>
      <c r="AM129">
        <f t="shared" si="123"/>
        <v>476340.25186799711</v>
      </c>
      <c r="AN129">
        <f t="shared" si="156"/>
        <v>-1947997.1486408468</v>
      </c>
      <c r="AO129">
        <f t="shared" si="157"/>
        <v>105817912</v>
      </c>
      <c r="AP129">
        <f t="shared" si="159"/>
        <v>-1.8408954701741299E-2</v>
      </c>
      <c r="AQ129">
        <f t="shared" si="160"/>
        <v>213.76337988532376</v>
      </c>
      <c r="AR129">
        <f t="shared" si="161"/>
        <v>212.26030653374431</v>
      </c>
      <c r="AS129">
        <f t="shared" si="162"/>
        <v>215.70134453097589</v>
      </c>
      <c r="AT129">
        <f t="shared" si="163"/>
        <v>220.37606383716425</v>
      </c>
      <c r="AU129">
        <f t="shared" si="164"/>
        <v>216.67226066888145</v>
      </c>
      <c r="AV129">
        <f t="shared" si="165"/>
        <v>222.31916587589998</v>
      </c>
      <c r="AW129">
        <f t="shared" si="166"/>
        <v>-5.6469052070185342</v>
      </c>
      <c r="AX129">
        <f t="shared" si="193"/>
        <v>-5.26124440488051</v>
      </c>
      <c r="AY129">
        <f t="shared" si="167"/>
        <v>-0.38566080213802412</v>
      </c>
      <c r="AZ129">
        <f t="shared" si="124"/>
        <v>212.35399866666668</v>
      </c>
      <c r="BA129">
        <f t="shared" si="125"/>
        <v>380991104.33582401</v>
      </c>
      <c r="BB129">
        <f t="shared" si="128"/>
        <v>0</v>
      </c>
      <c r="BC129">
        <f t="shared" si="129"/>
        <v>380991104.33582401</v>
      </c>
      <c r="BD129">
        <f t="shared" si="144"/>
        <v>4591050929.2822056</v>
      </c>
      <c r="BE129">
        <f t="shared" si="145"/>
        <v>11928929903.19067</v>
      </c>
      <c r="BF129">
        <f t="shared" si="146"/>
        <v>0.3848669550865767</v>
      </c>
      <c r="BG129">
        <f t="shared" si="147"/>
        <v>27.790897434079952</v>
      </c>
      <c r="BH129">
        <f t="shared" si="168"/>
        <v>-5876064</v>
      </c>
      <c r="BI129">
        <f t="shared" si="169"/>
        <v>-2.5399992775119862</v>
      </c>
      <c r="BJ129">
        <f t="shared" si="130"/>
        <v>93.69959999999935</v>
      </c>
      <c r="BK129">
        <f t="shared" si="170"/>
        <v>9.1746406157489323E-3</v>
      </c>
      <c r="BL129">
        <f t="shared" si="171"/>
        <v>1.0091746406157489</v>
      </c>
      <c r="BM129">
        <f t="shared" si="172"/>
        <v>3.4845282333324175</v>
      </c>
      <c r="BN129">
        <f t="shared" si="173"/>
        <v>212</v>
      </c>
      <c r="BO129">
        <f t="shared" si="132"/>
        <v>213.45359789999998</v>
      </c>
      <c r="BP129">
        <f t="shared" si="174"/>
        <v>228.84794119117649</v>
      </c>
      <c r="BQ129">
        <f t="shared" si="175"/>
        <v>-15.394343291176511</v>
      </c>
      <c r="BR129">
        <f t="shared" si="176"/>
        <v>1.9619899999999859</v>
      </c>
      <c r="BS129">
        <f t="shared" si="177"/>
        <v>2.1499939999999924</v>
      </c>
      <c r="BT129">
        <f t="shared" si="178"/>
        <v>-0.92500300000000379</v>
      </c>
      <c r="BU129">
        <f t="shared" si="179"/>
        <v>-1.25</v>
      </c>
      <c r="BV129">
        <f t="shared" si="180"/>
        <v>213.49826433333331</v>
      </c>
      <c r="BW129">
        <f t="shared" si="181"/>
        <v>213.63923623809526</v>
      </c>
      <c r="BX129">
        <f t="shared" si="182"/>
        <v>214.51336296363635</v>
      </c>
      <c r="BY129">
        <f t="shared" si="183"/>
        <v>216.72084819999998</v>
      </c>
      <c r="BZ129">
        <f t="shared" si="184"/>
        <v>224.5</v>
      </c>
      <c r="CA129">
        <f t="shared" si="185"/>
        <v>205.13699299999999</v>
      </c>
      <c r="CB129">
        <f t="shared" si="186"/>
        <v>214.09710027</v>
      </c>
      <c r="CC129">
        <f t="shared" si="187"/>
        <v>214.34958733333335</v>
      </c>
      <c r="CD129">
        <f t="shared" si="188"/>
        <v>215.4128314878175</v>
      </c>
      <c r="CE129">
        <f t="shared" si="189"/>
        <v>221.72357016730916</v>
      </c>
      <c r="CF129">
        <f t="shared" si="190"/>
        <v>211.125</v>
      </c>
      <c r="CG129">
        <f t="shared" si="191"/>
        <v>217.51199299999999</v>
      </c>
      <c r="CH129">
        <f t="shared" si="192"/>
        <v>208.875</v>
      </c>
    </row>
    <row r="130" spans="1:86">
      <c r="A130" s="1">
        <v>39637</v>
      </c>
      <c r="B130">
        <v>207.537994</v>
      </c>
      <c r="C130">
        <v>211.25</v>
      </c>
      <c r="D130">
        <v>204.5</v>
      </c>
      <c r="E130">
        <v>207.550003</v>
      </c>
      <c r="F130">
        <v>3947624</v>
      </c>
      <c r="G130">
        <f t="shared" si="126"/>
        <v>-380138.06137125485</v>
      </c>
      <c r="H130">
        <f t="shared" si="154"/>
        <v>-32157789.454253979</v>
      </c>
      <c r="I130">
        <f t="shared" si="127"/>
        <v>207.70949925000002</v>
      </c>
      <c r="J130">
        <f t="shared" si="134"/>
        <v>220.234253</v>
      </c>
      <c r="K130">
        <f t="shared" si="135"/>
        <v>207.70949925000002</v>
      </c>
      <c r="L130">
        <f t="shared" si="136"/>
        <v>9</v>
      </c>
      <c r="M130">
        <f t="shared" si="137"/>
        <v>1</v>
      </c>
      <c r="N130">
        <f t="shared" si="138"/>
        <v>10</v>
      </c>
      <c r="O130">
        <f t="shared" si="139"/>
        <v>90</v>
      </c>
      <c r="P130">
        <f t="shared" si="114"/>
        <v>6.75</v>
      </c>
      <c r="Q130">
        <f t="shared" si="115"/>
        <v>3.6999969999999962</v>
      </c>
      <c r="R130">
        <f t="shared" si="116"/>
        <v>3.0500030000000038</v>
      </c>
      <c r="S130">
        <f t="shared" si="117"/>
        <v>6.75</v>
      </c>
      <c r="T130">
        <f t="shared" si="153"/>
        <v>10.153655218831281</v>
      </c>
      <c r="U130">
        <f t="shared" si="118"/>
        <v>11.23800700000001</v>
      </c>
      <c r="V130">
        <f t="shared" si="119"/>
        <v>-8</v>
      </c>
      <c r="W130">
        <f t="shared" si="120"/>
        <v>11.23800700000001</v>
      </c>
      <c r="X130">
        <f t="shared" si="121"/>
        <v>0</v>
      </c>
      <c r="Y130">
        <f t="shared" si="151"/>
        <v>1.7865644671272303</v>
      </c>
      <c r="Z130">
        <f t="shared" si="152"/>
        <v>2.27132941117224</v>
      </c>
      <c r="AA130">
        <f t="shared" si="148"/>
        <v>17.595283950688152</v>
      </c>
      <c r="AB130">
        <f t="shared" si="149"/>
        <v>22.369573933924432</v>
      </c>
      <c r="AC130">
        <f t="shared" si="150"/>
        <v>11.946220344435391</v>
      </c>
      <c r="AD130">
        <f t="shared" si="158"/>
        <v>34.539918773382922</v>
      </c>
      <c r="AE130">
        <f t="shared" si="131"/>
        <v>213.00499859999999</v>
      </c>
      <c r="AF130">
        <f t="shared" si="133"/>
        <v>212.82499933333335</v>
      </c>
      <c r="AG130">
        <f t="shared" si="155"/>
        <v>218.31930084999999</v>
      </c>
      <c r="AH130">
        <f t="shared" si="140"/>
        <v>214.74120020000001</v>
      </c>
      <c r="AI130">
        <f t="shared" si="141"/>
        <v>222.46111489324227</v>
      </c>
      <c r="AJ130">
        <f t="shared" si="142"/>
        <v>207.02128550675775</v>
      </c>
      <c r="AK130">
        <f t="shared" si="143"/>
        <v>3.4243739357966943E-2</v>
      </c>
      <c r="AL130">
        <f t="shared" si="122"/>
        <v>-9.6295407407406289E-2</v>
      </c>
      <c r="AM130">
        <f t="shared" si="123"/>
        <v>-380138.06137125485</v>
      </c>
      <c r="AN130">
        <f t="shared" si="156"/>
        <v>986295.86691097624</v>
      </c>
      <c r="AO130">
        <f t="shared" si="157"/>
        <v>103610164</v>
      </c>
      <c r="AP130">
        <f t="shared" si="159"/>
        <v>9.5192964554228123E-3</v>
      </c>
      <c r="AQ130">
        <f t="shared" si="160"/>
        <v>211.65083174431368</v>
      </c>
      <c r="AR130">
        <f t="shared" si="161"/>
        <v>214.23470031162719</v>
      </c>
      <c r="AS130">
        <f t="shared" si="162"/>
        <v>214.23410305540023</v>
      </c>
      <c r="AT130">
        <f t="shared" si="163"/>
        <v>219.22171836181948</v>
      </c>
      <c r="AU130">
        <f t="shared" si="164"/>
        <v>215.30392201854923</v>
      </c>
      <c r="AV130">
        <f t="shared" si="165"/>
        <v>221.28532447458699</v>
      </c>
      <c r="AW130">
        <f t="shared" si="166"/>
        <v>-5.9814024560377561</v>
      </c>
      <c r="AX130">
        <f t="shared" si="193"/>
        <v>-5.4052760151119594</v>
      </c>
      <c r="AY130">
        <f t="shared" si="167"/>
        <v>-0.57612644092579668</v>
      </c>
      <c r="AZ130">
        <f t="shared" si="124"/>
        <v>207.76666766666668</v>
      </c>
      <c r="BA130">
        <f t="shared" si="125"/>
        <v>820184683.68095732</v>
      </c>
      <c r="BB130">
        <f t="shared" si="128"/>
        <v>0</v>
      </c>
      <c r="BC130">
        <f t="shared" si="129"/>
        <v>820184683.68095732</v>
      </c>
      <c r="BD130">
        <f t="shared" si="144"/>
        <v>4591050929.2822056</v>
      </c>
      <c r="BE130">
        <f t="shared" si="145"/>
        <v>11295150287.808956</v>
      </c>
      <c r="BF130">
        <f t="shared" si="146"/>
        <v>0.40646213749253107</v>
      </c>
      <c r="BG130">
        <f t="shared" si="147"/>
        <v>28.89961461864732</v>
      </c>
      <c r="BH130">
        <f t="shared" si="168"/>
        <v>-9823688</v>
      </c>
      <c r="BI130">
        <f t="shared" si="169"/>
        <v>-2.7030271755435265</v>
      </c>
      <c r="BJ130">
        <f t="shared" si="130"/>
        <v>-651.19929999999897</v>
      </c>
      <c r="BK130">
        <f t="shared" si="170"/>
        <v>-2.5870371551386339E-2</v>
      </c>
      <c r="BL130">
        <f t="shared" si="171"/>
        <v>0.97412962844861362</v>
      </c>
      <c r="BM130">
        <f t="shared" si="172"/>
        <v>4.0687522954744351</v>
      </c>
      <c r="BN130">
        <f t="shared" si="173"/>
        <v>207.875</v>
      </c>
      <c r="BO130">
        <f t="shared" si="132"/>
        <v>212.35239860000001</v>
      </c>
      <c r="BP130">
        <f t="shared" si="174"/>
        <v>228.03911766176472</v>
      </c>
      <c r="BQ130">
        <f t="shared" si="175"/>
        <v>-15.686719061764705</v>
      </c>
      <c r="BR130">
        <f t="shared" si="176"/>
        <v>-11.649993999999992</v>
      </c>
      <c r="BS130">
        <f t="shared" si="177"/>
        <v>-3.3249969999999962</v>
      </c>
      <c r="BT130">
        <f t="shared" si="178"/>
        <v>-10</v>
      </c>
      <c r="BU130">
        <f t="shared" si="179"/>
        <v>-2.4620060000000024</v>
      </c>
      <c r="BV130">
        <f t="shared" si="180"/>
        <v>211.38826580000003</v>
      </c>
      <c r="BW130">
        <f t="shared" si="181"/>
        <v>211.79876109523809</v>
      </c>
      <c r="BX130">
        <f t="shared" si="182"/>
        <v>213.1413270545454</v>
      </c>
      <c r="BY130">
        <f t="shared" si="183"/>
        <v>215.63710556190478</v>
      </c>
      <c r="BZ130">
        <f t="shared" si="184"/>
        <v>224.5</v>
      </c>
      <c r="CA130">
        <f t="shared" si="185"/>
        <v>204.5</v>
      </c>
      <c r="CB130">
        <f t="shared" si="186"/>
        <v>215.5894148866667</v>
      </c>
      <c r="CC130">
        <f t="shared" si="187"/>
        <v>213.88508344722223</v>
      </c>
      <c r="CD130">
        <f t="shared" si="188"/>
        <v>217.12738274146827</v>
      </c>
      <c r="CE130">
        <f t="shared" si="189"/>
        <v>222.07394439820843</v>
      </c>
      <c r="CF130">
        <f t="shared" si="190"/>
        <v>213.06199599999999</v>
      </c>
      <c r="CG130">
        <f t="shared" si="191"/>
        <v>216</v>
      </c>
      <c r="CH130">
        <f t="shared" si="192"/>
        <v>208</v>
      </c>
    </row>
    <row r="131" spans="1:86">
      <c r="A131" s="1">
        <v>39638</v>
      </c>
      <c r="B131">
        <v>212.5</v>
      </c>
      <c r="C131">
        <v>222.48800700000001</v>
      </c>
      <c r="D131">
        <v>212.5</v>
      </c>
      <c r="E131">
        <v>219.18800400000001</v>
      </c>
      <c r="F131">
        <v>3578548</v>
      </c>
      <c r="G131">
        <f t="shared" si="126"/>
        <v>1213868.2124019335</v>
      </c>
      <c r="H131">
        <f t="shared" si="154"/>
        <v>-30943921.241852045</v>
      </c>
      <c r="I131">
        <f t="shared" si="127"/>
        <v>216.66900275</v>
      </c>
      <c r="J131">
        <f t="shared" si="134"/>
        <v>220.234253</v>
      </c>
      <c r="K131">
        <f t="shared" si="135"/>
        <v>207.70949925000002</v>
      </c>
      <c r="L131">
        <f t="shared" si="136"/>
        <v>10</v>
      </c>
      <c r="M131">
        <f t="shared" si="137"/>
        <v>2</v>
      </c>
      <c r="N131">
        <f t="shared" si="138"/>
        <v>0</v>
      </c>
      <c r="O131">
        <f t="shared" si="139"/>
        <v>80</v>
      </c>
      <c r="P131">
        <f t="shared" ref="P131:P194" si="194">(C131-D131)</f>
        <v>9.9880070000000103</v>
      </c>
      <c r="Q131">
        <f t="shared" ref="Q131:Q194" si="195">(C131-E131)</f>
        <v>3.3000030000000038</v>
      </c>
      <c r="R131">
        <f t="shared" ref="R131:R194" si="196">(E131-D131)</f>
        <v>6.6880040000000065</v>
      </c>
      <c r="S131">
        <f t="shared" ref="S131:S194" si="197">MAX(P131:R131)</f>
        <v>9.9880070000000103</v>
      </c>
      <c r="T131">
        <f t="shared" si="153"/>
        <v>10.141823203200476</v>
      </c>
      <c r="U131">
        <f t="shared" ref="U131:U194" si="198">(C132-C131)</f>
        <v>-0.23800700000001029</v>
      </c>
      <c r="V131">
        <f t="shared" ref="V131:V194" si="199">D131-D132</f>
        <v>-0.58700600000000236</v>
      </c>
      <c r="W131">
        <f t="shared" ref="W131:W194" si="200">IF(AND(U131&gt;V131,U131&gt;0),U131,)</f>
        <v>0</v>
      </c>
      <c r="X131">
        <f t="shared" ref="X131:X194" si="201">IF(AND(V131&gt;U131,V131&gt;0),V131,)</f>
        <v>0</v>
      </c>
      <c r="Y131">
        <f t="shared" si="151"/>
        <v>1.6589527194752853</v>
      </c>
      <c r="Z131">
        <f t="shared" si="152"/>
        <v>2.1090915960885086</v>
      </c>
      <c r="AA131">
        <f t="shared" si="148"/>
        <v>16.357539332294476</v>
      </c>
      <c r="AB131">
        <f t="shared" si="149"/>
        <v>20.795980701210983</v>
      </c>
      <c r="AC131">
        <f t="shared" si="150"/>
        <v>11.946220344435389</v>
      </c>
      <c r="AD131">
        <f t="shared" si="158"/>
        <v>32.3389155571274</v>
      </c>
      <c r="AE131">
        <f t="shared" si="131"/>
        <v>213.01759940000002</v>
      </c>
      <c r="AF131">
        <f t="shared" si="133"/>
        <v>214.03549950000001</v>
      </c>
      <c r="AG131">
        <f t="shared" si="155"/>
        <v>218.14935074999994</v>
      </c>
      <c r="AH131">
        <f t="shared" si="140"/>
        <v>214.74000089999998</v>
      </c>
      <c r="AI131">
        <f t="shared" si="141"/>
        <v>222.45714772835751</v>
      </c>
      <c r="AJ131">
        <f t="shared" si="142"/>
        <v>207.02285407164246</v>
      </c>
      <c r="AK131">
        <f t="shared" si="143"/>
        <v>0.78818961197260962</v>
      </c>
      <c r="AL131">
        <f t="shared" ref="AL131:AL194" si="202">(R131-Q131)/P131</f>
        <v>0.33920691084818017</v>
      </c>
      <c r="AM131">
        <f t="shared" ref="AM131:AM194" si="203">AL131*F131</f>
        <v>1213868.2124019335</v>
      </c>
      <c r="AN131">
        <f t="shared" si="156"/>
        <v>3475850.0269907741</v>
      </c>
      <c r="AO131">
        <f t="shared" si="157"/>
        <v>103075344</v>
      </c>
      <c r="AP131">
        <f t="shared" si="159"/>
        <v>3.372144969014873E-2</v>
      </c>
      <c r="AQ131">
        <f t="shared" si="160"/>
        <v>214.21347031124702</v>
      </c>
      <c r="AR131">
        <f t="shared" si="161"/>
        <v>215.05131243281343</v>
      </c>
      <c r="AS131">
        <f t="shared" si="162"/>
        <v>215.12580522542819</v>
      </c>
      <c r="AT131">
        <f t="shared" si="163"/>
        <v>219.21868406925574</v>
      </c>
      <c r="AU131">
        <f t="shared" si="164"/>
        <v>215.88653431576685</v>
      </c>
      <c r="AV131">
        <f t="shared" si="165"/>
        <v>221.13851204136589</v>
      </c>
      <c r="AW131">
        <f t="shared" si="166"/>
        <v>-5.2519777255990334</v>
      </c>
      <c r="AX131">
        <f t="shared" si="193"/>
        <v>-5.3746163572093746</v>
      </c>
      <c r="AY131">
        <f t="shared" si="167"/>
        <v>0.12263863161034116</v>
      </c>
      <c r="AZ131">
        <f t="shared" ref="AZ131:AZ194" si="204">AVERAGE(C131:E131)</f>
        <v>218.05867033333334</v>
      </c>
      <c r="BA131">
        <f t="shared" ref="BA131:BA194" si="205">AZ131*F131</f>
        <v>780333418.60400939</v>
      </c>
      <c r="BB131">
        <f t="shared" si="128"/>
        <v>780333418.60400939</v>
      </c>
      <c r="BC131">
        <f t="shared" si="129"/>
        <v>0</v>
      </c>
      <c r="BD131">
        <f t="shared" si="144"/>
        <v>5371384347.8862152</v>
      </c>
      <c r="BE131">
        <f t="shared" si="145"/>
        <v>10564429013.808956</v>
      </c>
      <c r="BF131">
        <f t="shared" si="146"/>
        <v>0.50844057363300765</v>
      </c>
      <c r="BG131">
        <f t="shared" si="147"/>
        <v>33.7063708388891</v>
      </c>
      <c r="BH131">
        <f t="shared" si="168"/>
        <v>-6245140</v>
      </c>
      <c r="BI131">
        <f t="shared" si="169"/>
        <v>-2.3749719924933768</v>
      </c>
      <c r="BJ131">
        <f t="shared" si="130"/>
        <v>1063.8001000000004</v>
      </c>
      <c r="BK131">
        <f t="shared" si="170"/>
        <v>5.6073239372586292E-2</v>
      </c>
      <c r="BL131">
        <f t="shared" si="171"/>
        <v>1.0560732393725862</v>
      </c>
      <c r="BM131">
        <f t="shared" si="172"/>
        <v>4.0672935025927002</v>
      </c>
      <c r="BN131">
        <f t="shared" si="173"/>
        <v>217.49400350000002</v>
      </c>
      <c r="BO131">
        <f t="shared" si="132"/>
        <v>212.6511993</v>
      </c>
      <c r="BP131">
        <f t="shared" si="174"/>
        <v>227.31651482352942</v>
      </c>
      <c r="BQ131">
        <f t="shared" si="175"/>
        <v>-14.665315523529415</v>
      </c>
      <c r="BR131">
        <f t="shared" si="176"/>
        <v>-1.1490019999999959</v>
      </c>
      <c r="BS131">
        <f t="shared" si="177"/>
        <v>-2.6000060000000076</v>
      </c>
      <c r="BT131">
        <f t="shared" si="178"/>
        <v>-2.0119929999999897</v>
      </c>
      <c r="BU131">
        <f t="shared" si="179"/>
        <v>-8.5</v>
      </c>
      <c r="BV131">
        <f t="shared" si="180"/>
        <v>213.44926759999998</v>
      </c>
      <c r="BW131">
        <f t="shared" si="181"/>
        <v>213.61676242857143</v>
      </c>
      <c r="BX131">
        <f t="shared" si="182"/>
        <v>213.9498368363636</v>
      </c>
      <c r="BY131">
        <f t="shared" si="183"/>
        <v>215.71983919523805</v>
      </c>
      <c r="BZ131">
        <f t="shared" si="184"/>
        <v>224.5</v>
      </c>
      <c r="CA131">
        <f t="shared" si="185"/>
        <v>204.5</v>
      </c>
      <c r="CB131">
        <f t="shared" si="186"/>
        <v>212.81658372999999</v>
      </c>
      <c r="CC131">
        <f t="shared" si="187"/>
        <v>215.33042898888891</v>
      </c>
      <c r="CD131">
        <f t="shared" si="188"/>
        <v>216.35586273119051</v>
      </c>
      <c r="CE131">
        <f t="shared" si="189"/>
        <v>221.9423331220265</v>
      </c>
      <c r="CF131">
        <f t="shared" si="190"/>
        <v>207.550003</v>
      </c>
      <c r="CG131">
        <f t="shared" si="191"/>
        <v>211.25</v>
      </c>
      <c r="CH131">
        <f t="shared" si="192"/>
        <v>204.5</v>
      </c>
    </row>
    <row r="132" spans="1:86">
      <c r="A132" s="1">
        <v>39639</v>
      </c>
      <c r="B132">
        <v>217.5</v>
      </c>
      <c r="C132">
        <v>222.25</v>
      </c>
      <c r="D132">
        <v>213.087006</v>
      </c>
      <c r="E132">
        <v>217.10000600000001</v>
      </c>
      <c r="F132">
        <v>3504368</v>
      </c>
      <c r="G132">
        <f t="shared" ref="G132:G195" si="206">(((E132-D132)-(C132-E132))/(C132-D132))*F132</f>
        <v>-434840.99081500614</v>
      </c>
      <c r="H132">
        <f t="shared" si="154"/>
        <v>-31378762.232667051</v>
      </c>
      <c r="I132">
        <f t="shared" ref="I132:I195" si="207">AVERAGE(B132:E132)</f>
        <v>217.484253</v>
      </c>
      <c r="J132">
        <f t="shared" si="134"/>
        <v>217.484253</v>
      </c>
      <c r="K132">
        <f t="shared" si="135"/>
        <v>207.70949925000002</v>
      </c>
      <c r="L132">
        <f t="shared" si="136"/>
        <v>1</v>
      </c>
      <c r="M132">
        <f t="shared" si="137"/>
        <v>3</v>
      </c>
      <c r="N132">
        <f t="shared" si="138"/>
        <v>90</v>
      </c>
      <c r="O132">
        <f t="shared" si="139"/>
        <v>70</v>
      </c>
      <c r="P132">
        <f t="shared" si="194"/>
        <v>9.1629939999999976</v>
      </c>
      <c r="Q132">
        <f t="shared" si="195"/>
        <v>5.1499939999999924</v>
      </c>
      <c r="R132">
        <f t="shared" si="196"/>
        <v>4.0130000000000052</v>
      </c>
      <c r="S132">
        <f t="shared" si="197"/>
        <v>9.1629939999999976</v>
      </c>
      <c r="T132">
        <f t="shared" si="153"/>
        <v>10.071906831543298</v>
      </c>
      <c r="U132">
        <f t="shared" si="198"/>
        <v>13.5</v>
      </c>
      <c r="V132">
        <f t="shared" si="199"/>
        <v>16.736999999999995</v>
      </c>
      <c r="W132">
        <f t="shared" si="200"/>
        <v>0</v>
      </c>
      <c r="X132">
        <f t="shared" si="201"/>
        <v>16.736999999999995</v>
      </c>
      <c r="Y132">
        <f t="shared" si="151"/>
        <v>1.5404560966556222</v>
      </c>
      <c r="Z132">
        <f t="shared" si="152"/>
        <v>3.1539421963679004</v>
      </c>
      <c r="AA132">
        <f t="shared" si="148"/>
        <v>15.294582470036422</v>
      </c>
      <c r="AB132">
        <f t="shared" si="149"/>
        <v>31.314251105762342</v>
      </c>
      <c r="AC132">
        <f t="shared" si="150"/>
        <v>34.370455998804481</v>
      </c>
      <c r="AD132">
        <f t="shared" si="158"/>
        <v>31.739643459041087</v>
      </c>
      <c r="AE132">
        <f t="shared" si="131"/>
        <v>213.6050018</v>
      </c>
      <c r="AF132">
        <f t="shared" si="133"/>
        <v>213.69800050000003</v>
      </c>
      <c r="AG132">
        <f t="shared" si="155"/>
        <v>217.90125124999992</v>
      </c>
      <c r="AH132">
        <f t="shared" si="140"/>
        <v>214.41630089999998</v>
      </c>
      <c r="AI132">
        <f t="shared" si="141"/>
        <v>221.40432577141081</v>
      </c>
      <c r="AJ132">
        <f t="shared" si="142"/>
        <v>207.42827602858915</v>
      </c>
      <c r="AK132">
        <f t="shared" si="143"/>
        <v>0.69202171925428524</v>
      </c>
      <c r="AL132">
        <f t="shared" si="202"/>
        <v>-0.12408542448025039</v>
      </c>
      <c r="AM132">
        <f t="shared" si="203"/>
        <v>-434840.99081500614</v>
      </c>
      <c r="AN132">
        <f t="shared" si="156"/>
        <v>2113157.6676439852</v>
      </c>
      <c r="AO132">
        <f t="shared" si="157"/>
        <v>104115708</v>
      </c>
      <c r="AP132">
        <f t="shared" si="159"/>
        <v>2.0296242596208301E-2</v>
      </c>
      <c r="AQ132">
        <f t="shared" si="160"/>
        <v>215.19489244542305</v>
      </c>
      <c r="AR132">
        <f t="shared" si="161"/>
        <v>210.6619366794616</v>
      </c>
      <c r="AS132">
        <f t="shared" si="162"/>
        <v>215.48116136485112</v>
      </c>
      <c r="AT132">
        <f t="shared" si="163"/>
        <v>219.02800304302272</v>
      </c>
      <c r="AU132">
        <f t="shared" si="164"/>
        <v>216.06855506840182</v>
      </c>
      <c r="AV132">
        <f t="shared" si="165"/>
        <v>220.85581661847027</v>
      </c>
      <c r="AW132">
        <f t="shared" si="166"/>
        <v>-4.7872615500684503</v>
      </c>
      <c r="AX132">
        <f t="shared" si="193"/>
        <v>-5.2571453957811896</v>
      </c>
      <c r="AY132">
        <f t="shared" si="167"/>
        <v>0.46988384571273922</v>
      </c>
      <c r="AZ132">
        <f t="shared" si="204"/>
        <v>217.479004</v>
      </c>
      <c r="BA132">
        <f t="shared" si="205"/>
        <v>762126462.28947198</v>
      </c>
      <c r="BB132">
        <f t="shared" ref="BB132:BB195" si="208">IF(AZ132&gt;AZ131,BA132,0)</f>
        <v>0</v>
      </c>
      <c r="BC132">
        <f t="shared" ref="BC132:BC195" si="209">IF(AZ132&lt;AZ131,BA132,0)</f>
        <v>762126462.28947198</v>
      </c>
      <c r="BD132">
        <f t="shared" si="144"/>
        <v>5371384347.8862152</v>
      </c>
      <c r="BE132">
        <f t="shared" si="145"/>
        <v>9555440504.422163</v>
      </c>
      <c r="BF132">
        <f t="shared" si="146"/>
        <v>0.56212838595985104</v>
      </c>
      <c r="BG132">
        <f t="shared" si="147"/>
        <v>35.984775067924446</v>
      </c>
      <c r="BH132">
        <f t="shared" si="168"/>
        <v>-9749508</v>
      </c>
      <c r="BI132">
        <f t="shared" si="169"/>
        <v>-2.1675958656495213</v>
      </c>
      <c r="BJ132">
        <f t="shared" ref="BJ132:BJ195" si="210">((E132-E131)-1)*100</f>
        <v>-308.79979999999989</v>
      </c>
      <c r="BK132">
        <f t="shared" si="170"/>
        <v>-9.5260596469503821E-3</v>
      </c>
      <c r="BL132">
        <f t="shared" si="171"/>
        <v>0.99047394035304959</v>
      </c>
      <c r="BM132">
        <f t="shared" si="172"/>
        <v>3.6830124899277767</v>
      </c>
      <c r="BN132">
        <f t="shared" si="173"/>
        <v>217.66850299999999</v>
      </c>
      <c r="BO132">
        <f t="shared" si="132"/>
        <v>213.64620059999999</v>
      </c>
      <c r="BP132">
        <f t="shared" si="174"/>
        <v>226.71191201470589</v>
      </c>
      <c r="BQ132">
        <f t="shared" si="175"/>
        <v>-13.065711414705902</v>
      </c>
      <c r="BR132">
        <f t="shared" si="176"/>
        <v>0.72500600000000759</v>
      </c>
      <c r="BS132">
        <f t="shared" si="177"/>
        <v>0.29901200000000472</v>
      </c>
      <c r="BT132">
        <f t="shared" si="178"/>
        <v>1.9129939999999976</v>
      </c>
      <c r="BU132">
        <f t="shared" si="179"/>
        <v>-2.8370060000000024</v>
      </c>
      <c r="BV132">
        <f t="shared" si="180"/>
        <v>214.81006979999998</v>
      </c>
      <c r="BW132">
        <f t="shared" si="181"/>
        <v>214.49233571428573</v>
      </c>
      <c r="BX132">
        <f t="shared" si="182"/>
        <v>214.37892867272728</v>
      </c>
      <c r="BY132">
        <f t="shared" si="183"/>
        <v>215.61990159999999</v>
      </c>
      <c r="BZ132">
        <f t="shared" si="184"/>
        <v>222.48800700000001</v>
      </c>
      <c r="CA132">
        <f t="shared" si="185"/>
        <v>204.5</v>
      </c>
      <c r="CB132">
        <f t="shared" si="186"/>
        <v>212.02675004333332</v>
      </c>
      <c r="CC132">
        <f t="shared" si="187"/>
        <v>212.96348652500001</v>
      </c>
      <c r="CD132">
        <f t="shared" si="188"/>
        <v>214.77369511718251</v>
      </c>
      <c r="CE132">
        <f t="shared" si="189"/>
        <v>222.07585412952344</v>
      </c>
      <c r="CF132">
        <f t="shared" si="190"/>
        <v>219.18800400000001</v>
      </c>
      <c r="CG132">
        <f t="shared" si="191"/>
        <v>222.48800700000001</v>
      </c>
      <c r="CH132">
        <f t="shared" si="192"/>
        <v>212.5</v>
      </c>
    </row>
    <row r="133" spans="1:86">
      <c r="A133" s="1">
        <v>39640</v>
      </c>
      <c r="B133">
        <v>229.25</v>
      </c>
      <c r="C133">
        <v>235.75</v>
      </c>
      <c r="D133">
        <v>196.35000600000001</v>
      </c>
      <c r="E133">
        <v>199.64999399999999</v>
      </c>
      <c r="F133">
        <v>5523784</v>
      </c>
      <c r="G133">
        <f t="shared" si="206"/>
        <v>-4598483.305051066</v>
      </c>
      <c r="H133">
        <f t="shared" si="154"/>
        <v>-35977245.537718117</v>
      </c>
      <c r="I133">
        <f t="shared" si="207"/>
        <v>215.25</v>
      </c>
      <c r="J133">
        <f t="shared" si="134"/>
        <v>217.484253</v>
      </c>
      <c r="K133">
        <f t="shared" si="135"/>
        <v>207.70949925000002</v>
      </c>
      <c r="L133">
        <f t="shared" si="136"/>
        <v>2</v>
      </c>
      <c r="M133">
        <f t="shared" si="137"/>
        <v>4</v>
      </c>
      <c r="N133">
        <f t="shared" si="138"/>
        <v>80</v>
      </c>
      <c r="O133">
        <f t="shared" si="139"/>
        <v>60</v>
      </c>
      <c r="P133">
        <f t="shared" si="194"/>
        <v>39.399993999999992</v>
      </c>
      <c r="Q133">
        <f t="shared" si="195"/>
        <v>36.100006000000008</v>
      </c>
      <c r="R133">
        <f t="shared" si="196"/>
        <v>3.2999879999999848</v>
      </c>
      <c r="S133">
        <f t="shared" si="197"/>
        <v>39.399993999999992</v>
      </c>
      <c r="T133">
        <f t="shared" si="153"/>
        <v>12.166770200718776</v>
      </c>
      <c r="U133">
        <f t="shared" si="198"/>
        <v>-35.75</v>
      </c>
      <c r="V133">
        <f t="shared" si="199"/>
        <v>6.1000060000000076</v>
      </c>
      <c r="W133">
        <f t="shared" si="200"/>
        <v>0</v>
      </c>
      <c r="X133">
        <f t="shared" si="201"/>
        <v>6.1000060000000076</v>
      </c>
      <c r="Y133">
        <f t="shared" si="151"/>
        <v>1.4304235183230778</v>
      </c>
      <c r="Z133">
        <f t="shared" si="152"/>
        <v>3.3643753251987651</v>
      </c>
      <c r="AA133">
        <f t="shared" si="148"/>
        <v>11.756805583774177</v>
      </c>
      <c r="AB133">
        <f t="shared" si="149"/>
        <v>27.652164622949876</v>
      </c>
      <c r="AC133">
        <f t="shared" si="150"/>
        <v>40.334367926375286</v>
      </c>
      <c r="AD133">
        <f t="shared" si="158"/>
        <v>31.24531613784109</v>
      </c>
      <c r="AE133">
        <f t="shared" si="131"/>
        <v>211.31000059999997</v>
      </c>
      <c r="AF133">
        <f t="shared" si="133"/>
        <v>211.27916716666664</v>
      </c>
      <c r="AG133">
        <f t="shared" si="155"/>
        <v>216.51375124999996</v>
      </c>
      <c r="AH133">
        <f t="shared" si="140"/>
        <v>212.74380029999998</v>
      </c>
      <c r="AI133">
        <f t="shared" si="141"/>
        <v>223.84904165243069</v>
      </c>
      <c r="AJ133">
        <f t="shared" si="142"/>
        <v>201.63855894756927</v>
      </c>
      <c r="AK133">
        <f t="shared" si="143"/>
        <v>-8.9532720832493071E-2</v>
      </c>
      <c r="AL133">
        <f t="shared" si="202"/>
        <v>-0.8324878932722688</v>
      </c>
      <c r="AM133">
        <f t="shared" si="203"/>
        <v>-4598483.305051066</v>
      </c>
      <c r="AN133">
        <f t="shared" si="156"/>
        <v>-5265051.7030746154</v>
      </c>
      <c r="AO133">
        <f t="shared" si="157"/>
        <v>102907060</v>
      </c>
      <c r="AP133">
        <f t="shared" si="159"/>
        <v>-5.1163172896734346E-2</v>
      </c>
      <c r="AQ133">
        <f t="shared" si="160"/>
        <v>209.90962697397921</v>
      </c>
      <c r="AR133">
        <f t="shared" si="161"/>
        <v>205.33245643581506</v>
      </c>
      <c r="AS133">
        <f t="shared" si="162"/>
        <v>212.63155123917792</v>
      </c>
      <c r="AT133">
        <f t="shared" si="163"/>
        <v>217.28398222915067</v>
      </c>
      <c r="AU133">
        <f t="shared" si="164"/>
        <v>213.60577090814155</v>
      </c>
      <c r="AV133">
        <f t="shared" si="165"/>
        <v>219.37140903517735</v>
      </c>
      <c r="AW133">
        <f t="shared" si="166"/>
        <v>-5.7656381270357997</v>
      </c>
      <c r="AX133">
        <f t="shared" si="193"/>
        <v>-5.3588439420321112</v>
      </c>
      <c r="AY133">
        <f t="shared" si="167"/>
        <v>-0.40679418500368847</v>
      </c>
      <c r="AZ133">
        <f t="shared" si="204"/>
        <v>210.58333333333334</v>
      </c>
      <c r="BA133">
        <f t="shared" si="205"/>
        <v>1163216847.3333335</v>
      </c>
      <c r="BB133">
        <f t="shared" si="208"/>
        <v>0</v>
      </c>
      <c r="BC133">
        <f t="shared" si="209"/>
        <v>1163216847.3333335</v>
      </c>
      <c r="BD133">
        <f t="shared" si="144"/>
        <v>5371384347.8862152</v>
      </c>
      <c r="BE133">
        <f t="shared" si="145"/>
        <v>9950341140.9140396</v>
      </c>
      <c r="BF133">
        <f t="shared" si="146"/>
        <v>0.53981911492461643</v>
      </c>
      <c r="BG133">
        <f t="shared" si="147"/>
        <v>35.057307036420568</v>
      </c>
      <c r="BH133">
        <f t="shared" si="168"/>
        <v>-15273292</v>
      </c>
      <c r="BI133">
        <f t="shared" si="169"/>
        <v>-2.628254134116105</v>
      </c>
      <c r="BJ133">
        <f t="shared" si="210"/>
        <v>-1845.0012000000015</v>
      </c>
      <c r="BK133">
        <f t="shared" si="170"/>
        <v>-8.0377759178873603E-2</v>
      </c>
      <c r="BL133">
        <f t="shared" si="171"/>
        <v>0.91962224082112642</v>
      </c>
      <c r="BM133">
        <f t="shared" si="172"/>
        <v>5.8529761065950661</v>
      </c>
      <c r="BN133">
        <f t="shared" si="173"/>
        <v>216.050003</v>
      </c>
      <c r="BO133">
        <f t="shared" si="132"/>
        <v>214.21750189999997</v>
      </c>
      <c r="BP133">
        <f t="shared" si="174"/>
        <v>226.1586031911765</v>
      </c>
      <c r="BQ133">
        <f t="shared" si="175"/>
        <v>-11.941101291176523</v>
      </c>
      <c r="BR133">
        <f t="shared" si="176"/>
        <v>-14.900009000000011</v>
      </c>
      <c r="BS133">
        <f t="shared" si="177"/>
        <v>-16.149993999999992</v>
      </c>
      <c r="BT133">
        <f t="shared" si="178"/>
        <v>16.25</v>
      </c>
      <c r="BU133">
        <f t="shared" si="179"/>
        <v>11.5</v>
      </c>
      <c r="BV133">
        <f t="shared" si="180"/>
        <v>210.15840053333335</v>
      </c>
      <c r="BW133">
        <f t="shared" si="181"/>
        <v>210.4786195714286</v>
      </c>
      <c r="BX133">
        <f t="shared" si="182"/>
        <v>211.69414560000001</v>
      </c>
      <c r="BY133">
        <f t="shared" si="183"/>
        <v>213.88168662380954</v>
      </c>
      <c r="BZ133">
        <f t="shared" si="184"/>
        <v>235.75</v>
      </c>
      <c r="CA133">
        <f t="shared" si="185"/>
        <v>196.35000600000001</v>
      </c>
      <c r="CB133">
        <f t="shared" si="186"/>
        <v>212.43393320333331</v>
      </c>
      <c r="CC133">
        <f t="shared" si="187"/>
        <v>211.90215289722221</v>
      </c>
      <c r="CD133">
        <f t="shared" si="188"/>
        <v>213.99474207702377</v>
      </c>
      <c r="CE133">
        <f t="shared" si="189"/>
        <v>221.09852932103735</v>
      </c>
      <c r="CF133">
        <f t="shared" si="190"/>
        <v>217.10000600000001</v>
      </c>
      <c r="CG133">
        <f t="shared" si="191"/>
        <v>222.25</v>
      </c>
      <c r="CH133">
        <f t="shared" si="192"/>
        <v>213.087006</v>
      </c>
    </row>
    <row r="134" spans="1:86">
      <c r="A134" s="1">
        <v>39643</v>
      </c>
      <c r="B134">
        <v>200</v>
      </c>
      <c r="C134">
        <v>200</v>
      </c>
      <c r="D134">
        <v>190.25</v>
      </c>
      <c r="E134">
        <v>191.962006</v>
      </c>
      <c r="F134">
        <v>4559896</v>
      </c>
      <c r="G134">
        <f t="shared" si="206"/>
        <v>-2958548.4489485109</v>
      </c>
      <c r="H134">
        <f t="shared" si="154"/>
        <v>-38935793.986666627</v>
      </c>
      <c r="I134">
        <f t="shared" si="207"/>
        <v>195.55300149999999</v>
      </c>
      <c r="J134">
        <f t="shared" si="134"/>
        <v>217.484253</v>
      </c>
      <c r="K134">
        <f t="shared" si="135"/>
        <v>195.55300149999999</v>
      </c>
      <c r="L134">
        <f t="shared" si="136"/>
        <v>3</v>
      </c>
      <c r="M134">
        <f t="shared" si="137"/>
        <v>1</v>
      </c>
      <c r="N134">
        <f t="shared" si="138"/>
        <v>70</v>
      </c>
      <c r="O134">
        <f t="shared" si="139"/>
        <v>90</v>
      </c>
      <c r="P134">
        <f t="shared" si="194"/>
        <v>9.75</v>
      </c>
      <c r="Q134">
        <f t="shared" si="195"/>
        <v>8.0379939999999976</v>
      </c>
      <c r="R134">
        <f t="shared" si="196"/>
        <v>1.7120060000000024</v>
      </c>
      <c r="S134">
        <f t="shared" si="197"/>
        <v>9.75</v>
      </c>
      <c r="T134">
        <f t="shared" si="153"/>
        <v>11.994143757810292</v>
      </c>
      <c r="U134">
        <f t="shared" si="198"/>
        <v>-3.3869929999999897</v>
      </c>
      <c r="V134">
        <f t="shared" si="199"/>
        <v>5.9620060000000024</v>
      </c>
      <c r="W134">
        <f t="shared" si="200"/>
        <v>0</v>
      </c>
      <c r="X134">
        <f t="shared" si="201"/>
        <v>5.9620060000000024</v>
      </c>
      <c r="Y134">
        <f t="shared" si="151"/>
        <v>1.3282504098714294</v>
      </c>
      <c r="Z134">
        <f t="shared" si="152"/>
        <v>3.5499203733988538</v>
      </c>
      <c r="AA134">
        <f t="shared" si="148"/>
        <v>11.074157828119288</v>
      </c>
      <c r="AB134">
        <f t="shared" si="149"/>
        <v>29.597113767185196</v>
      </c>
      <c r="AC134">
        <f t="shared" si="150"/>
        <v>45.543095193523264</v>
      </c>
      <c r="AD134">
        <f t="shared" si="158"/>
        <v>31.853599470796041</v>
      </c>
      <c r="AE134">
        <f t="shared" si="131"/>
        <v>207.09000260000002</v>
      </c>
      <c r="AF134">
        <f t="shared" si="133"/>
        <v>208.08533483333329</v>
      </c>
      <c r="AG134">
        <f t="shared" si="155"/>
        <v>214.72685169999994</v>
      </c>
      <c r="AH134">
        <f t="shared" si="140"/>
        <v>210.48500060000001</v>
      </c>
      <c r="AI134">
        <f t="shared" si="141"/>
        <v>227.0489953962574</v>
      </c>
      <c r="AJ134">
        <f t="shared" si="142"/>
        <v>193.92100580374262</v>
      </c>
      <c r="AK134">
        <f t="shared" si="143"/>
        <v>-5.9134279738642735E-2</v>
      </c>
      <c r="AL134">
        <f t="shared" si="202"/>
        <v>-0.64881928205128159</v>
      </c>
      <c r="AM134">
        <f t="shared" si="203"/>
        <v>-2958548.4489485109</v>
      </c>
      <c r="AN134">
        <f t="shared" si="156"/>
        <v>-5673699.393787032</v>
      </c>
      <c r="AO134">
        <f t="shared" si="157"/>
        <v>100925172</v>
      </c>
      <c r="AP134">
        <f t="shared" si="159"/>
        <v>-5.6216891003039678E-2</v>
      </c>
      <c r="AQ134">
        <f t="shared" si="160"/>
        <v>203.80743584282629</v>
      </c>
      <c r="AR134">
        <f t="shared" si="161"/>
        <v>200.29665964160776</v>
      </c>
      <c r="AS134">
        <f t="shared" si="162"/>
        <v>208.91103309612589</v>
      </c>
      <c r="AT134">
        <f t="shared" si="163"/>
        <v>215.0050043685271</v>
      </c>
      <c r="AU134">
        <f t="shared" si="164"/>
        <v>210.35920617192031</v>
      </c>
      <c r="AV134">
        <f t="shared" si="165"/>
        <v>217.45275082271493</v>
      </c>
      <c r="AW134">
        <f t="shared" si="166"/>
        <v>-7.0935446507946267</v>
      </c>
      <c r="AX134">
        <f t="shared" si="193"/>
        <v>-5.7057840837846143</v>
      </c>
      <c r="AY134">
        <f t="shared" si="167"/>
        <v>-1.3877605670100124</v>
      </c>
      <c r="AZ134">
        <f t="shared" si="204"/>
        <v>194.07066866666665</v>
      </c>
      <c r="BA134">
        <f t="shared" si="205"/>
        <v>884942065.77045858</v>
      </c>
      <c r="BB134">
        <f t="shared" si="208"/>
        <v>0</v>
      </c>
      <c r="BC134">
        <f t="shared" si="209"/>
        <v>884942065.77045858</v>
      </c>
      <c r="BD134">
        <f t="shared" si="144"/>
        <v>5371384347.8862152</v>
      </c>
      <c r="BE134">
        <f t="shared" si="145"/>
        <v>8872980264.5819492</v>
      </c>
      <c r="BF134">
        <f t="shared" si="146"/>
        <v>0.60536417164445122</v>
      </c>
      <c r="BG134">
        <f t="shared" si="147"/>
        <v>37.708837803720748</v>
      </c>
      <c r="BH134">
        <f t="shared" si="168"/>
        <v>-19833188</v>
      </c>
      <c r="BI134">
        <f t="shared" si="169"/>
        <v>-3.262108492054836</v>
      </c>
      <c r="BJ134">
        <f t="shared" si="210"/>
        <v>-868.79879999999901</v>
      </c>
      <c r="BK134">
        <f t="shared" si="170"/>
        <v>-3.8507328980936457E-2</v>
      </c>
      <c r="BL134">
        <f t="shared" si="171"/>
        <v>0.96149267101906355</v>
      </c>
      <c r="BM134">
        <f t="shared" si="172"/>
        <v>8.7299917845584041</v>
      </c>
      <c r="BN134">
        <f t="shared" si="173"/>
        <v>195.125</v>
      </c>
      <c r="BO134">
        <f t="shared" si="132"/>
        <v>210.84250190000003</v>
      </c>
      <c r="BP134">
        <f t="shared" si="174"/>
        <v>224.76522083823534</v>
      </c>
      <c r="BQ134">
        <f t="shared" si="175"/>
        <v>-13.922718938235306</v>
      </c>
      <c r="BR134">
        <f t="shared" si="176"/>
        <v>-19.962997000000001</v>
      </c>
      <c r="BS134">
        <f t="shared" si="177"/>
        <v>-18.51199299999999</v>
      </c>
      <c r="BT134">
        <f t="shared" si="178"/>
        <v>-18</v>
      </c>
      <c r="BU134">
        <f t="shared" si="179"/>
        <v>-16.25</v>
      </c>
      <c r="BV134">
        <f t="shared" si="180"/>
        <v>203.709069</v>
      </c>
      <c r="BW134">
        <f t="shared" si="181"/>
        <v>204.95943066666669</v>
      </c>
      <c r="BX134">
        <f t="shared" si="182"/>
        <v>207.91563754545456</v>
      </c>
      <c r="BY134">
        <f t="shared" si="183"/>
        <v>211.54342517142865</v>
      </c>
      <c r="BZ134">
        <f t="shared" si="184"/>
        <v>235.75</v>
      </c>
      <c r="CA134">
        <f t="shared" si="185"/>
        <v>190.25</v>
      </c>
      <c r="CB134">
        <f t="shared" si="186"/>
        <v>210.69873637000001</v>
      </c>
      <c r="CC134">
        <f t="shared" si="187"/>
        <v>211.70916680833329</v>
      </c>
      <c r="CD134">
        <f t="shared" si="188"/>
        <v>213.42273631444442</v>
      </c>
      <c r="CE134">
        <f t="shared" si="189"/>
        <v>219.87347892862135</v>
      </c>
      <c r="CF134">
        <f t="shared" si="190"/>
        <v>199.64999399999999</v>
      </c>
      <c r="CG134">
        <f t="shared" si="191"/>
        <v>235.75</v>
      </c>
      <c r="CH134">
        <f t="shared" si="192"/>
        <v>196.35000600000001</v>
      </c>
    </row>
    <row r="135" spans="1:86">
      <c r="A135" s="1">
        <v>39644</v>
      </c>
      <c r="B135">
        <v>191.962006</v>
      </c>
      <c r="C135">
        <v>196.61300700000001</v>
      </c>
      <c r="D135">
        <v>184.287994</v>
      </c>
      <c r="E135">
        <v>187.662994</v>
      </c>
      <c r="F135">
        <v>4509844</v>
      </c>
      <c r="G135">
        <f t="shared" si="206"/>
        <v>-2039952.3252407142</v>
      </c>
      <c r="H135">
        <f t="shared" si="154"/>
        <v>-40975746.311907344</v>
      </c>
      <c r="I135">
        <f t="shared" si="207"/>
        <v>190.13150025000002</v>
      </c>
      <c r="J135">
        <f t="shared" si="134"/>
        <v>217.484253</v>
      </c>
      <c r="K135">
        <f t="shared" si="135"/>
        <v>190.13150025000002</v>
      </c>
      <c r="L135">
        <f t="shared" si="136"/>
        <v>4</v>
      </c>
      <c r="M135">
        <f t="shared" si="137"/>
        <v>1</v>
      </c>
      <c r="N135">
        <f t="shared" si="138"/>
        <v>60</v>
      </c>
      <c r="O135">
        <f t="shared" si="139"/>
        <v>90</v>
      </c>
      <c r="P135">
        <f t="shared" si="194"/>
        <v>12.325013000000013</v>
      </c>
      <c r="Q135">
        <f t="shared" si="195"/>
        <v>8.9500130000000127</v>
      </c>
      <c r="R135">
        <f t="shared" si="196"/>
        <v>3.375</v>
      </c>
      <c r="S135">
        <f t="shared" si="197"/>
        <v>12.325013000000013</v>
      </c>
      <c r="T135">
        <f t="shared" si="153"/>
        <v>12.017777275109557</v>
      </c>
      <c r="U135">
        <f t="shared" si="198"/>
        <v>-3.2000130000000127</v>
      </c>
      <c r="V135">
        <f t="shared" si="199"/>
        <v>5.3129879999999901</v>
      </c>
      <c r="W135">
        <f t="shared" si="200"/>
        <v>0</v>
      </c>
      <c r="X135">
        <f t="shared" si="201"/>
        <v>5.3129879999999901</v>
      </c>
      <c r="Y135">
        <f t="shared" si="151"/>
        <v>1.2333753805948986</v>
      </c>
      <c r="Z135">
        <f t="shared" si="152"/>
        <v>3.6758537752989353</v>
      </c>
      <c r="AA135">
        <f t="shared" si="148"/>
        <v>10.262924269277198</v>
      </c>
      <c r="AB135">
        <f t="shared" si="149"/>
        <v>30.586802294232278</v>
      </c>
      <c r="AC135">
        <f t="shared" si="150"/>
        <v>49.752788414280673</v>
      </c>
      <c r="AD135">
        <f t="shared" si="158"/>
        <v>33.283439601444336</v>
      </c>
      <c r="AE135">
        <f t="shared" ref="AE135:AE198" si="211">AVERAGE(E131:E135)</f>
        <v>203.1126008</v>
      </c>
      <c r="AF135">
        <f t="shared" si="133"/>
        <v>203.85216783333337</v>
      </c>
      <c r="AG135">
        <f t="shared" si="155"/>
        <v>212.59375154999998</v>
      </c>
      <c r="AH135">
        <f t="shared" si="140"/>
        <v>208.05879970000001</v>
      </c>
      <c r="AI135">
        <f t="shared" si="141"/>
        <v>229.46740245023031</v>
      </c>
      <c r="AJ135">
        <f t="shared" si="142"/>
        <v>186.65019694976971</v>
      </c>
      <c r="AK135">
        <f t="shared" si="143"/>
        <v>2.365397363962473E-2</v>
      </c>
      <c r="AL135">
        <f t="shared" si="202"/>
        <v>-0.45233323486149724</v>
      </c>
      <c r="AM135">
        <f t="shared" si="203"/>
        <v>-2039952.3252407142</v>
      </c>
      <c r="AN135">
        <f t="shared" si="156"/>
        <v>-9402335.822856104</v>
      </c>
      <c r="AO135">
        <f t="shared" si="157"/>
        <v>101930192</v>
      </c>
      <c r="AP135">
        <f t="shared" si="159"/>
        <v>-9.2242893281865926E-2</v>
      </c>
      <c r="AQ135">
        <f t="shared" si="160"/>
        <v>198.31832561626535</v>
      </c>
      <c r="AR135">
        <f t="shared" si="161"/>
        <v>195.08923493374954</v>
      </c>
      <c r="AS135">
        <f t="shared" si="162"/>
        <v>205.08638605882322</v>
      </c>
      <c r="AT135">
        <f t="shared" si="163"/>
        <v>212.54422343535967</v>
      </c>
      <c r="AU135">
        <f t="shared" si="164"/>
        <v>206.95477434613227</v>
      </c>
      <c r="AV135">
        <f t="shared" si="165"/>
        <v>215.36746784512488</v>
      </c>
      <c r="AW135">
        <f t="shared" si="166"/>
        <v>-8.4126934989926099</v>
      </c>
      <c r="AX135">
        <f t="shared" si="193"/>
        <v>-6.2471659668262136</v>
      </c>
      <c r="AY135">
        <f t="shared" si="167"/>
        <v>-2.1655275321663963</v>
      </c>
      <c r="AZ135">
        <f t="shared" si="204"/>
        <v>189.52133166666667</v>
      </c>
      <c r="BA135">
        <f t="shared" si="205"/>
        <v>854711640.48892665</v>
      </c>
      <c r="BB135">
        <f t="shared" si="208"/>
        <v>0</v>
      </c>
      <c r="BC135">
        <f t="shared" si="209"/>
        <v>854711640.48892665</v>
      </c>
      <c r="BD135">
        <f t="shared" si="144"/>
        <v>4093375889.0812731</v>
      </c>
      <c r="BE135">
        <f t="shared" si="145"/>
        <v>9727691905.0708752</v>
      </c>
      <c r="BF135">
        <f t="shared" si="146"/>
        <v>0.42079621034743792</v>
      </c>
      <c r="BG135">
        <f t="shared" si="147"/>
        <v>29.616929386694906</v>
      </c>
      <c r="BH135">
        <f t="shared" si="168"/>
        <v>-24343032</v>
      </c>
      <c r="BI135">
        <f t="shared" si="169"/>
        <v>-3.9062043971480174</v>
      </c>
      <c r="BJ135">
        <f t="shared" si="210"/>
        <v>-529.90120000000047</v>
      </c>
      <c r="BK135">
        <f t="shared" si="170"/>
        <v>-2.2395119167487782E-2</v>
      </c>
      <c r="BL135">
        <f t="shared" si="171"/>
        <v>0.97760488083251218</v>
      </c>
      <c r="BM135">
        <f t="shared" si="172"/>
        <v>11.283324368745607</v>
      </c>
      <c r="BN135">
        <f t="shared" si="173"/>
        <v>190.4505005</v>
      </c>
      <c r="BO135">
        <f t="shared" ref="BO135:BO198" si="212">AVERAGE(BN131:BN135)</f>
        <v>207.35760199999999</v>
      </c>
      <c r="BP135">
        <f t="shared" si="174"/>
        <v>223.06763276470591</v>
      </c>
      <c r="BQ135">
        <f t="shared" si="175"/>
        <v>-15.71003076470592</v>
      </c>
      <c r="BR135">
        <f t="shared" si="176"/>
        <v>-31.462006000000002</v>
      </c>
      <c r="BS135">
        <f t="shared" si="177"/>
        <v>-25.712006000000002</v>
      </c>
      <c r="BT135">
        <f t="shared" si="178"/>
        <v>-25.38699299999999</v>
      </c>
      <c r="BU135">
        <f t="shared" si="179"/>
        <v>-20.537993999999998</v>
      </c>
      <c r="BV135">
        <f t="shared" si="180"/>
        <v>197.23339946666664</v>
      </c>
      <c r="BW135">
        <f t="shared" si="181"/>
        <v>199.12447614285716</v>
      </c>
      <c r="BX135">
        <f t="shared" si="182"/>
        <v>203.76618179999997</v>
      </c>
      <c r="BY135">
        <f t="shared" si="183"/>
        <v>208.96591491428575</v>
      </c>
      <c r="BZ135">
        <f t="shared" si="184"/>
        <v>235.75</v>
      </c>
      <c r="CA135">
        <f t="shared" si="185"/>
        <v>184.287994</v>
      </c>
      <c r="CB135">
        <f t="shared" si="186"/>
        <v>211.87978939333334</v>
      </c>
      <c r="CC135">
        <f t="shared" si="187"/>
        <v>209.5576416138889</v>
      </c>
      <c r="CD135">
        <f t="shared" si="188"/>
        <v>213.74600347345236</v>
      </c>
      <c r="CE135">
        <f t="shared" si="189"/>
        <v>217.65525820775997</v>
      </c>
      <c r="CF135">
        <f t="shared" si="190"/>
        <v>191.962006</v>
      </c>
      <c r="CG135">
        <f t="shared" si="191"/>
        <v>200</v>
      </c>
      <c r="CH135">
        <f t="shared" si="192"/>
        <v>190.25</v>
      </c>
    </row>
    <row r="136" spans="1:86">
      <c r="A136" s="1">
        <v>39645</v>
      </c>
      <c r="B136">
        <v>188.662994</v>
      </c>
      <c r="C136">
        <v>193.412994</v>
      </c>
      <c r="D136">
        <v>178.97500600000001</v>
      </c>
      <c r="E136">
        <v>182.02499399999999</v>
      </c>
      <c r="F136">
        <v>5739900</v>
      </c>
      <c r="G136">
        <f t="shared" si="206"/>
        <v>-3314821.6412702482</v>
      </c>
      <c r="H136">
        <f t="shared" si="154"/>
        <v>-44290567.953177594</v>
      </c>
      <c r="I136">
        <f t="shared" si="207"/>
        <v>185.76899699999998</v>
      </c>
      <c r="J136">
        <f t="shared" si="134"/>
        <v>217.484253</v>
      </c>
      <c r="K136">
        <f t="shared" si="135"/>
        <v>185.76899699999998</v>
      </c>
      <c r="L136">
        <f t="shared" si="136"/>
        <v>5</v>
      </c>
      <c r="M136">
        <f t="shared" si="137"/>
        <v>1</v>
      </c>
      <c r="N136">
        <f t="shared" si="138"/>
        <v>50</v>
      </c>
      <c r="O136">
        <f t="shared" si="139"/>
        <v>90</v>
      </c>
      <c r="P136">
        <f t="shared" si="194"/>
        <v>14.43798799999999</v>
      </c>
      <c r="Q136">
        <f t="shared" si="195"/>
        <v>11.388000000000005</v>
      </c>
      <c r="R136">
        <f t="shared" si="196"/>
        <v>3.0499879999999848</v>
      </c>
      <c r="S136">
        <f t="shared" si="197"/>
        <v>14.43798799999999</v>
      </c>
      <c r="T136">
        <f t="shared" si="153"/>
        <v>12.190649469744587</v>
      </c>
      <c r="U136">
        <f t="shared" si="198"/>
        <v>3.3120120000000099</v>
      </c>
      <c r="V136">
        <f t="shared" si="199"/>
        <v>-3.5369869999999821</v>
      </c>
      <c r="W136">
        <f t="shared" si="200"/>
        <v>3.3120120000000099</v>
      </c>
      <c r="X136">
        <f t="shared" si="201"/>
        <v>0</v>
      </c>
      <c r="Y136">
        <f t="shared" si="151"/>
        <v>1.3818494248381208</v>
      </c>
      <c r="Z136">
        <f t="shared" si="152"/>
        <v>3.4132927913490114</v>
      </c>
      <c r="AA136">
        <f t="shared" si="148"/>
        <v>11.335322439281594</v>
      </c>
      <c r="AB136">
        <f t="shared" si="149"/>
        <v>27.99926943859969</v>
      </c>
      <c r="AC136">
        <f t="shared" si="150"/>
        <v>42.364611411383692</v>
      </c>
      <c r="AD136">
        <f t="shared" si="158"/>
        <v>33.988948151705934</v>
      </c>
      <c r="AE136">
        <f t="shared" si="211"/>
        <v>195.67999879999999</v>
      </c>
      <c r="AF136">
        <f t="shared" ref="AF136:AF199" si="213">AVERAGE(E131:E136)</f>
        <v>199.59799966666665</v>
      </c>
      <c r="AG136">
        <f t="shared" si="155"/>
        <v>210.43375095000002</v>
      </c>
      <c r="AH136">
        <f t="shared" si="140"/>
        <v>204.34879910000001</v>
      </c>
      <c r="AI136">
        <f t="shared" si="141"/>
        <v>229.35662095572093</v>
      </c>
      <c r="AJ136">
        <f t="shared" si="142"/>
        <v>179.34097724427909</v>
      </c>
      <c r="AK136">
        <f t="shared" si="143"/>
        <v>5.3663545174105091E-2</v>
      </c>
      <c r="AL136">
        <f t="shared" si="202"/>
        <v>-0.57750512051956449</v>
      </c>
      <c r="AM136">
        <f t="shared" si="203"/>
        <v>-3314821.6412702482</v>
      </c>
      <c r="AN136">
        <f t="shared" si="156"/>
        <v>-10530513.514263965</v>
      </c>
      <c r="AO136">
        <f t="shared" si="157"/>
        <v>101238756</v>
      </c>
      <c r="AP136">
        <f t="shared" si="159"/>
        <v>-0.10401662298442274</v>
      </c>
      <c r="AQ136">
        <f t="shared" si="160"/>
        <v>192.77859286673512</v>
      </c>
      <c r="AR136">
        <f t="shared" si="161"/>
        <v>195.29522183763092</v>
      </c>
      <c r="AS136">
        <f t="shared" si="162"/>
        <v>200.93533548823504</v>
      </c>
      <c r="AT136">
        <f t="shared" si="163"/>
        <v>209.79749278617729</v>
      </c>
      <c r="AU136">
        <f t="shared" si="164"/>
        <v>203.21530729421244</v>
      </c>
      <c r="AV136">
        <f t="shared" si="165"/>
        <v>213.03349467596612</v>
      </c>
      <c r="AW136">
        <f t="shared" si="166"/>
        <v>-9.8181873817536882</v>
      </c>
      <c r="AX136">
        <f t="shared" si="193"/>
        <v>-6.9613702498117087</v>
      </c>
      <c r="AY136">
        <f t="shared" si="167"/>
        <v>-2.8568171319419795</v>
      </c>
      <c r="AZ136">
        <f t="shared" si="204"/>
        <v>184.80433133333335</v>
      </c>
      <c r="BA136">
        <f t="shared" si="205"/>
        <v>1060758381.4202001</v>
      </c>
      <c r="BB136">
        <f t="shared" si="208"/>
        <v>0</v>
      </c>
      <c r="BC136">
        <f t="shared" si="209"/>
        <v>1060758381.4202001</v>
      </c>
      <c r="BD136">
        <f t="shared" si="144"/>
        <v>2547293935.6040096</v>
      </c>
      <c r="BE136">
        <f t="shared" si="145"/>
        <v>10788450286.491076</v>
      </c>
      <c r="BF136">
        <f t="shared" si="146"/>
        <v>0.23611305312252706</v>
      </c>
      <c r="BG136">
        <f t="shared" si="147"/>
        <v>19.101250692732791</v>
      </c>
      <c r="BH136">
        <f t="shared" si="168"/>
        <v>-30082932</v>
      </c>
      <c r="BI136">
        <f t="shared" si="169"/>
        <v>-4.6087529084041972</v>
      </c>
      <c r="BJ136">
        <f t="shared" si="210"/>
        <v>-663.80000000000052</v>
      </c>
      <c r="BK136">
        <f t="shared" si="170"/>
        <v>-3.0043216724976719E-2</v>
      </c>
      <c r="BL136">
        <f t="shared" si="171"/>
        <v>0.96995678327502333</v>
      </c>
      <c r="BM136">
        <f t="shared" si="172"/>
        <v>13.18027939730281</v>
      </c>
      <c r="BN136">
        <f t="shared" si="173"/>
        <v>186.19400000000002</v>
      </c>
      <c r="BO136">
        <f t="shared" si="212"/>
        <v>201.09760130000001</v>
      </c>
      <c r="BP136">
        <f t="shared" si="174"/>
        <v>221.14558855882356</v>
      </c>
      <c r="BQ136">
        <f t="shared" si="175"/>
        <v>-20.047987258823554</v>
      </c>
      <c r="BR136">
        <f t="shared" si="176"/>
        <v>-32.138000000000005</v>
      </c>
      <c r="BS136">
        <f t="shared" si="177"/>
        <v>-26.161986999999982</v>
      </c>
      <c r="BT136">
        <f t="shared" si="178"/>
        <v>-26.837006000000002</v>
      </c>
      <c r="BU136">
        <f t="shared" si="179"/>
        <v>-31.587006000000002</v>
      </c>
      <c r="BV136">
        <f t="shared" si="180"/>
        <v>190.20419720000001</v>
      </c>
      <c r="BW136">
        <f t="shared" si="181"/>
        <v>192.88814076190476</v>
      </c>
      <c r="BX136">
        <f t="shared" si="182"/>
        <v>199.03276258181816</v>
      </c>
      <c r="BY136">
        <f t="shared" si="183"/>
        <v>206.05460467142862</v>
      </c>
      <c r="BZ136">
        <f t="shared" si="184"/>
        <v>235.75</v>
      </c>
      <c r="CA136">
        <f t="shared" si="185"/>
        <v>178.97500600000001</v>
      </c>
      <c r="CB136">
        <f t="shared" si="186"/>
        <v>204.63055136</v>
      </c>
      <c r="CC136">
        <f t="shared" si="187"/>
        <v>209.83282443888888</v>
      </c>
      <c r="CD136">
        <f t="shared" si="188"/>
        <v>210.98750829424603</v>
      </c>
      <c r="CE136">
        <f t="shared" si="189"/>
        <v>215.93478134466417</v>
      </c>
      <c r="CF136">
        <f t="shared" si="190"/>
        <v>187.662994</v>
      </c>
      <c r="CG136">
        <f t="shared" si="191"/>
        <v>196.61300700000001</v>
      </c>
      <c r="CH136">
        <f t="shared" si="192"/>
        <v>184.287994</v>
      </c>
    </row>
    <row r="137" spans="1:86">
      <c r="A137" s="1">
        <v>39646</v>
      </c>
      <c r="B137">
        <v>183.75</v>
      </c>
      <c r="C137">
        <v>196.72500600000001</v>
      </c>
      <c r="D137">
        <v>182.51199299999999</v>
      </c>
      <c r="E137">
        <v>195.81199599999999</v>
      </c>
      <c r="F137">
        <v>10350716</v>
      </c>
      <c r="G137">
        <f t="shared" si="206"/>
        <v>9020905.4643788561</v>
      </c>
      <c r="H137">
        <f t="shared" si="154"/>
        <v>-35269662.488798738</v>
      </c>
      <c r="I137">
        <f t="shared" si="207"/>
        <v>189.69974875</v>
      </c>
      <c r="J137">
        <f t="shared" si="134"/>
        <v>217.484253</v>
      </c>
      <c r="K137">
        <f t="shared" si="135"/>
        <v>185.76899699999998</v>
      </c>
      <c r="L137">
        <f t="shared" si="136"/>
        <v>6</v>
      </c>
      <c r="M137">
        <f t="shared" si="137"/>
        <v>2</v>
      </c>
      <c r="N137">
        <f t="shared" si="138"/>
        <v>40</v>
      </c>
      <c r="O137">
        <f t="shared" si="139"/>
        <v>80</v>
      </c>
      <c r="P137">
        <f t="shared" si="194"/>
        <v>14.213013000000018</v>
      </c>
      <c r="Q137">
        <f t="shared" si="195"/>
        <v>0.91301000000001409</v>
      </c>
      <c r="R137">
        <f t="shared" si="196"/>
        <v>13.300003000000004</v>
      </c>
      <c r="S137">
        <f t="shared" si="197"/>
        <v>14.213013000000018</v>
      </c>
      <c r="T137">
        <f t="shared" si="153"/>
        <v>12.335104007619975</v>
      </c>
      <c r="U137">
        <f t="shared" si="198"/>
        <v>3.7749939999999924</v>
      </c>
      <c r="V137">
        <f t="shared" si="199"/>
        <v>-4.7380070000000103</v>
      </c>
      <c r="W137">
        <f t="shared" si="200"/>
        <v>3.7749939999999924</v>
      </c>
      <c r="X137">
        <f t="shared" si="201"/>
        <v>0</v>
      </c>
      <c r="Y137">
        <f t="shared" si="151"/>
        <v>1.5527883230639687</v>
      </c>
      <c r="Z137">
        <f t="shared" si="152"/>
        <v>3.1694861633955105</v>
      </c>
      <c r="AA137">
        <f t="shared" si="148"/>
        <v>12.588368303216074</v>
      </c>
      <c r="AB137">
        <f t="shared" si="149"/>
        <v>25.694847497334187</v>
      </c>
      <c r="AC137">
        <f t="shared" si="150"/>
        <v>34.235575356053893</v>
      </c>
      <c r="AD137">
        <f t="shared" si="158"/>
        <v>34.088603117663254</v>
      </c>
      <c r="AE137">
        <f t="shared" si="211"/>
        <v>191.4223968</v>
      </c>
      <c r="AF137">
        <f t="shared" si="213"/>
        <v>195.70199833333334</v>
      </c>
      <c r="AG137">
        <f t="shared" si="155"/>
        <v>209.12435074999999</v>
      </c>
      <c r="AH137">
        <f t="shared" si="140"/>
        <v>202.51369929999996</v>
      </c>
      <c r="AI137">
        <f t="shared" si="141"/>
        <v>227.06047552656133</v>
      </c>
      <c r="AJ137">
        <f t="shared" si="142"/>
        <v>177.96692307343858</v>
      </c>
      <c r="AK137">
        <f t="shared" si="143"/>
        <v>0.36349117215750232</v>
      </c>
      <c r="AL137">
        <f t="shared" si="202"/>
        <v>0.87152477803263628</v>
      </c>
      <c r="AM137">
        <f t="shared" si="203"/>
        <v>9020905.4643788561</v>
      </c>
      <c r="AN137">
        <f t="shared" si="156"/>
        <v>-1144156.0498851091</v>
      </c>
      <c r="AO137">
        <f t="shared" si="157"/>
        <v>108300404</v>
      </c>
      <c r="AP137">
        <f t="shared" si="159"/>
        <v>-1.0564651724522737E-2</v>
      </c>
      <c r="AQ137">
        <f t="shared" si="160"/>
        <v>193.80994993204519</v>
      </c>
      <c r="AR137">
        <f t="shared" si="161"/>
        <v>196.19775532390611</v>
      </c>
      <c r="AS137">
        <f t="shared" si="162"/>
        <v>200.01313438035274</v>
      </c>
      <c r="AT137">
        <f t="shared" si="163"/>
        <v>208.53879807542134</v>
      </c>
      <c r="AU137">
        <f t="shared" si="164"/>
        <v>202.10481060008058</v>
      </c>
      <c r="AV137">
        <f t="shared" si="165"/>
        <v>211.82798976864851</v>
      </c>
      <c r="AW137">
        <f t="shared" si="166"/>
        <v>-9.7231791685679241</v>
      </c>
      <c r="AX137">
        <f t="shared" si="193"/>
        <v>-7.5137320335629516</v>
      </c>
      <c r="AY137">
        <f t="shared" si="167"/>
        <v>-2.2094471350049725</v>
      </c>
      <c r="AZ137">
        <f t="shared" si="204"/>
        <v>191.68299833333333</v>
      </c>
      <c r="BA137">
        <f t="shared" si="205"/>
        <v>1984056277.7768066</v>
      </c>
      <c r="BB137">
        <f t="shared" si="208"/>
        <v>1984056277.7768066</v>
      </c>
      <c r="BC137">
        <f t="shared" si="209"/>
        <v>0</v>
      </c>
      <c r="BD137">
        <f t="shared" si="144"/>
        <v>4531350213.3808165</v>
      </c>
      <c r="BE137">
        <f t="shared" si="145"/>
        <v>9432955044.4910755</v>
      </c>
      <c r="BF137">
        <f t="shared" si="146"/>
        <v>0.48037440992864294</v>
      </c>
      <c r="BG137">
        <f t="shared" si="147"/>
        <v>32.449521331012335</v>
      </c>
      <c r="BH137">
        <f t="shared" si="168"/>
        <v>-19732216</v>
      </c>
      <c r="BI137">
        <f t="shared" si="169"/>
        <v>-4.5901295570935918</v>
      </c>
      <c r="BJ137">
        <f t="shared" si="210"/>
        <v>1278.7002000000002</v>
      </c>
      <c r="BK137">
        <f t="shared" si="170"/>
        <v>7.5742356568900646E-2</v>
      </c>
      <c r="BL137">
        <f t="shared" si="171"/>
        <v>1.0757423565689006</v>
      </c>
      <c r="BM137">
        <f t="shared" si="172"/>
        <v>12.937287015067831</v>
      </c>
      <c r="BN137">
        <f t="shared" si="173"/>
        <v>189.61849949999998</v>
      </c>
      <c r="BO137">
        <f t="shared" si="212"/>
        <v>195.48760060000001</v>
      </c>
      <c r="BP137">
        <f t="shared" si="174"/>
        <v>219.27039736764709</v>
      </c>
      <c r="BQ137">
        <f t="shared" si="175"/>
        <v>-23.782796767647085</v>
      </c>
      <c r="BR137">
        <f t="shared" si="176"/>
        <v>-15.313004000000006</v>
      </c>
      <c r="BS137">
        <f t="shared" si="177"/>
        <v>-26.36300700000001</v>
      </c>
      <c r="BT137">
        <f t="shared" si="178"/>
        <v>-20.786986999999982</v>
      </c>
      <c r="BU137">
        <f t="shared" si="179"/>
        <v>-33.725006000000008</v>
      </c>
      <c r="BV137">
        <f t="shared" si="180"/>
        <v>190.24819626666664</v>
      </c>
      <c r="BW137">
        <f t="shared" si="181"/>
        <v>191.80642542857146</v>
      </c>
      <c r="BX137">
        <f t="shared" si="182"/>
        <v>197.48061656363637</v>
      </c>
      <c r="BY137">
        <f t="shared" si="183"/>
        <v>204.6620565809524</v>
      </c>
      <c r="BZ137">
        <f t="shared" si="184"/>
        <v>235.75</v>
      </c>
      <c r="CA137">
        <f t="shared" si="185"/>
        <v>178.97500600000001</v>
      </c>
      <c r="CB137">
        <f t="shared" si="186"/>
        <v>194.05901049333332</v>
      </c>
      <c r="CC137">
        <f t="shared" si="187"/>
        <v>203.14245918888889</v>
      </c>
      <c r="CD137">
        <f t="shared" si="188"/>
        <v>209.1617022772619</v>
      </c>
      <c r="CE137">
        <f t="shared" si="189"/>
        <v>214.40382968213626</v>
      </c>
      <c r="CF137">
        <f t="shared" si="190"/>
        <v>182.02499399999999</v>
      </c>
      <c r="CG137">
        <f t="shared" si="191"/>
        <v>193.412994</v>
      </c>
      <c r="CH137">
        <f t="shared" si="192"/>
        <v>178.97500600000001</v>
      </c>
    </row>
    <row r="138" spans="1:86">
      <c r="A138" s="1">
        <v>39647</v>
      </c>
      <c r="B138">
        <v>195</v>
      </c>
      <c r="C138">
        <v>200.5</v>
      </c>
      <c r="D138">
        <v>187.25</v>
      </c>
      <c r="E138">
        <v>198.462006</v>
      </c>
      <c r="F138">
        <v>8339496</v>
      </c>
      <c r="G138">
        <f t="shared" si="206"/>
        <v>5774085.7643737383</v>
      </c>
      <c r="H138">
        <f t="shared" si="154"/>
        <v>-29495576.724424999</v>
      </c>
      <c r="I138">
        <f t="shared" si="207"/>
        <v>195.30300149999999</v>
      </c>
      <c r="J138">
        <f t="shared" si="134"/>
        <v>217.484253</v>
      </c>
      <c r="K138">
        <f t="shared" si="135"/>
        <v>185.76899699999998</v>
      </c>
      <c r="L138">
        <f t="shared" si="136"/>
        <v>7</v>
      </c>
      <c r="M138">
        <f t="shared" si="137"/>
        <v>3</v>
      </c>
      <c r="N138">
        <f t="shared" si="138"/>
        <v>30</v>
      </c>
      <c r="O138">
        <f t="shared" si="139"/>
        <v>70</v>
      </c>
      <c r="P138">
        <f t="shared" si="194"/>
        <v>13.25</v>
      </c>
      <c r="Q138">
        <f t="shared" si="195"/>
        <v>2.0379939999999976</v>
      </c>
      <c r="R138">
        <f t="shared" si="196"/>
        <v>11.212006000000002</v>
      </c>
      <c r="S138">
        <f t="shared" si="197"/>
        <v>13.25</v>
      </c>
      <c r="T138">
        <f t="shared" si="153"/>
        <v>12.400453721361405</v>
      </c>
      <c r="U138">
        <f t="shared" si="198"/>
        <v>3.25</v>
      </c>
      <c r="V138">
        <f t="shared" si="199"/>
        <v>-8.5</v>
      </c>
      <c r="W138">
        <f t="shared" si="200"/>
        <v>3.25</v>
      </c>
      <c r="X138">
        <f t="shared" si="201"/>
        <v>0</v>
      </c>
      <c r="Y138">
        <f t="shared" si="151"/>
        <v>1.6740177285593993</v>
      </c>
      <c r="Z138">
        <f t="shared" si="152"/>
        <v>2.9430942945815453</v>
      </c>
      <c r="AA138">
        <f t="shared" si="148"/>
        <v>13.499649014258926</v>
      </c>
      <c r="AB138">
        <f t="shared" si="149"/>
        <v>23.733762979266476</v>
      </c>
      <c r="AC138">
        <f t="shared" si="150"/>
        <v>27.486371560004173</v>
      </c>
      <c r="AD138">
        <f t="shared" si="158"/>
        <v>33.379524847438397</v>
      </c>
      <c r="AE138">
        <f t="shared" si="211"/>
        <v>191.18479919999999</v>
      </c>
      <c r="AF138">
        <f t="shared" si="213"/>
        <v>192.59566500000003</v>
      </c>
      <c r="AG138">
        <f t="shared" si="155"/>
        <v>208.24935074999999</v>
      </c>
      <c r="AH138">
        <f t="shared" si="140"/>
        <v>201.24739989999995</v>
      </c>
      <c r="AI138">
        <f t="shared" si="141"/>
        <v>225.18554631896268</v>
      </c>
      <c r="AJ138">
        <f t="shared" si="142"/>
        <v>177.30925348103722</v>
      </c>
      <c r="AK138">
        <f t="shared" si="143"/>
        <v>0.44182101965519183</v>
      </c>
      <c r="AL138">
        <f t="shared" si="202"/>
        <v>0.69237826415094372</v>
      </c>
      <c r="AM138">
        <f t="shared" si="203"/>
        <v>5774085.7643737383</v>
      </c>
      <c r="AN138">
        <f t="shared" si="156"/>
        <v>6552485.7767241048</v>
      </c>
      <c r="AO138">
        <f t="shared" si="157"/>
        <v>108482140</v>
      </c>
      <c r="AP138">
        <f t="shared" si="159"/>
        <v>6.0401516569677779E-2</v>
      </c>
      <c r="AQ138">
        <f t="shared" si="160"/>
        <v>195.39164899514984</v>
      </c>
      <c r="AR138">
        <f t="shared" si="161"/>
        <v>198.19339420159287</v>
      </c>
      <c r="AS138">
        <f t="shared" si="162"/>
        <v>199.73393127188925</v>
      </c>
      <c r="AT138">
        <f t="shared" si="163"/>
        <v>207.63188678863341</v>
      </c>
      <c r="AU138">
        <f t="shared" si="164"/>
        <v>201.55838991006848</v>
      </c>
      <c r="AV138">
        <f t="shared" si="165"/>
        <v>210.89237090484312</v>
      </c>
      <c r="AW138">
        <f t="shared" si="166"/>
        <v>-9.3339809947746346</v>
      </c>
      <c r="AX138">
        <f t="shared" si="193"/>
        <v>-7.8777818258052879</v>
      </c>
      <c r="AY138">
        <f t="shared" si="167"/>
        <v>-1.4561991689693468</v>
      </c>
      <c r="AZ138">
        <f t="shared" si="204"/>
        <v>195.40400199999999</v>
      </c>
      <c r="BA138">
        <f t="shared" si="205"/>
        <v>1629570893.0629919</v>
      </c>
      <c r="BB138">
        <f t="shared" si="208"/>
        <v>1629570893.0629919</v>
      </c>
      <c r="BC138">
        <f t="shared" si="209"/>
        <v>0</v>
      </c>
      <c r="BD138">
        <f t="shared" si="144"/>
        <v>6160921106.4438086</v>
      </c>
      <c r="BE138">
        <f t="shared" si="145"/>
        <v>8730792258.4996986</v>
      </c>
      <c r="BF138">
        <f t="shared" si="146"/>
        <v>0.70565430078192037</v>
      </c>
      <c r="BG138">
        <f t="shared" si="147"/>
        <v>41.371472546249748</v>
      </c>
      <c r="BH138">
        <f t="shared" si="168"/>
        <v>-11392720</v>
      </c>
      <c r="BI138">
        <f t="shared" si="169"/>
        <v>-4.4259453078965221</v>
      </c>
      <c r="BJ138">
        <f t="shared" si="210"/>
        <v>165.00100000000089</v>
      </c>
      <c r="BK138">
        <f t="shared" si="170"/>
        <v>1.3533440515054087E-2</v>
      </c>
      <c r="BL138">
        <f t="shared" si="171"/>
        <v>1.013533440515054</v>
      </c>
      <c r="BM138">
        <f t="shared" si="172"/>
        <v>12.616510941087437</v>
      </c>
      <c r="BN138">
        <f t="shared" si="173"/>
        <v>193.875</v>
      </c>
      <c r="BO138">
        <f t="shared" si="212"/>
        <v>191.05260000000001</v>
      </c>
      <c r="BP138">
        <f t="shared" si="174"/>
        <v>217.53730904411768</v>
      </c>
      <c r="BQ138">
        <f t="shared" si="175"/>
        <v>-26.484709044117665</v>
      </c>
      <c r="BR138">
        <f t="shared" si="176"/>
        <v>-14.599989999999991</v>
      </c>
      <c r="BS138">
        <f t="shared" si="177"/>
        <v>-20.75</v>
      </c>
      <c r="BT138">
        <f t="shared" si="178"/>
        <v>-15.5</v>
      </c>
      <c r="BU138">
        <f t="shared" si="179"/>
        <v>-16.25</v>
      </c>
      <c r="BV138">
        <f t="shared" si="180"/>
        <v>192.59473266666666</v>
      </c>
      <c r="BW138">
        <f t="shared" si="181"/>
        <v>192.59499904761904</v>
      </c>
      <c r="BX138">
        <f t="shared" si="182"/>
        <v>196.74394505454552</v>
      </c>
      <c r="BY138">
        <f t="shared" si="183"/>
        <v>203.64659517619046</v>
      </c>
      <c r="BZ138">
        <f t="shared" si="184"/>
        <v>235.75</v>
      </c>
      <c r="CA138">
        <f t="shared" si="185"/>
        <v>178.97500600000001</v>
      </c>
      <c r="CB138">
        <f t="shared" si="186"/>
        <v>189.90829347333334</v>
      </c>
      <c r="CC138">
        <f t="shared" si="187"/>
        <v>193.81511957777784</v>
      </c>
      <c r="CD138">
        <f t="shared" si="188"/>
        <v>208.05021460575389</v>
      </c>
      <c r="CE138">
        <f t="shared" si="189"/>
        <v>213.8371889455525</v>
      </c>
      <c r="CF138">
        <f t="shared" si="190"/>
        <v>195.81199599999999</v>
      </c>
      <c r="CG138">
        <f t="shared" si="191"/>
        <v>196.72500600000001</v>
      </c>
      <c r="CH138">
        <f t="shared" si="192"/>
        <v>182.51199299999999</v>
      </c>
    </row>
    <row r="139" spans="1:86">
      <c r="A139" s="1">
        <v>39650</v>
      </c>
      <c r="B139">
        <v>199.75</v>
      </c>
      <c r="C139">
        <v>203.75</v>
      </c>
      <c r="D139">
        <v>195.75</v>
      </c>
      <c r="E139">
        <v>203.199997</v>
      </c>
      <c r="F139">
        <v>3582068</v>
      </c>
      <c r="G139">
        <f t="shared" si="206"/>
        <v>3089530.9634489967</v>
      </c>
      <c r="H139">
        <f t="shared" si="154"/>
        <v>-26406045.760976002</v>
      </c>
      <c r="I139">
        <f t="shared" si="207"/>
        <v>200.61249924999998</v>
      </c>
      <c r="J139">
        <f t="shared" si="134"/>
        <v>217.484253</v>
      </c>
      <c r="K139">
        <f t="shared" si="135"/>
        <v>185.76899699999998</v>
      </c>
      <c r="L139">
        <f t="shared" si="136"/>
        <v>8</v>
      </c>
      <c r="M139">
        <f t="shared" si="137"/>
        <v>4</v>
      </c>
      <c r="N139">
        <f t="shared" si="138"/>
        <v>20</v>
      </c>
      <c r="O139">
        <f t="shared" si="139"/>
        <v>60</v>
      </c>
      <c r="P139">
        <f t="shared" si="194"/>
        <v>8</v>
      </c>
      <c r="Q139">
        <f t="shared" si="195"/>
        <v>0.55000300000000379</v>
      </c>
      <c r="R139">
        <f t="shared" si="196"/>
        <v>7.4499969999999962</v>
      </c>
      <c r="S139">
        <f t="shared" si="197"/>
        <v>8</v>
      </c>
      <c r="T139">
        <f t="shared" si="153"/>
        <v>12.08613559840702</v>
      </c>
      <c r="U139">
        <f t="shared" si="198"/>
        <v>7.2380070000000103</v>
      </c>
      <c r="V139">
        <f t="shared" si="199"/>
        <v>-5.7619929999999897</v>
      </c>
      <c r="W139">
        <f t="shared" si="200"/>
        <v>7.2380070000000103</v>
      </c>
      <c r="X139">
        <f t="shared" si="201"/>
        <v>0</v>
      </c>
      <c r="Y139">
        <f t="shared" si="151"/>
        <v>2.0714455336622999</v>
      </c>
      <c r="Z139">
        <f t="shared" si="152"/>
        <v>2.7328732735400059</v>
      </c>
      <c r="AA139">
        <f t="shared" si="148"/>
        <v>17.139022781899957</v>
      </c>
      <c r="AB139">
        <f t="shared" si="149"/>
        <v>22.611638362722029</v>
      </c>
      <c r="AC139">
        <f t="shared" si="150"/>
        <v>13.767357380324938</v>
      </c>
      <c r="AD139">
        <f t="shared" si="158"/>
        <v>32.404679005985344</v>
      </c>
      <c r="AE139">
        <f t="shared" si="211"/>
        <v>193.43239739999999</v>
      </c>
      <c r="AF139">
        <f t="shared" si="213"/>
        <v>193.18733216666666</v>
      </c>
      <c r="AG139">
        <f t="shared" si="155"/>
        <v>207.67870025000002</v>
      </c>
      <c r="AH139">
        <f t="shared" si="140"/>
        <v>200.2612</v>
      </c>
      <c r="AI139">
        <f t="shared" si="141"/>
        <v>222.95119062970497</v>
      </c>
      <c r="AJ139">
        <f t="shared" si="142"/>
        <v>177.57120937029504</v>
      </c>
      <c r="AK139">
        <f t="shared" si="143"/>
        <v>0.56475976671741368</v>
      </c>
      <c r="AL139">
        <f t="shared" si="202"/>
        <v>0.86249924999999905</v>
      </c>
      <c r="AM139">
        <f t="shared" si="203"/>
        <v>3089530.9634489967</v>
      </c>
      <c r="AN139">
        <f t="shared" si="156"/>
        <v>10185720.013726601</v>
      </c>
      <c r="AO139">
        <f t="shared" si="157"/>
        <v>108491896</v>
      </c>
      <c r="AP139">
        <f t="shared" si="159"/>
        <v>9.388461617194524E-2</v>
      </c>
      <c r="AQ139">
        <f t="shared" si="160"/>
        <v>198.0464873167989</v>
      </c>
      <c r="AR139">
        <f t="shared" si="161"/>
        <v>200.97744856413891</v>
      </c>
      <c r="AS139">
        <f t="shared" si="162"/>
        <v>200.35782310294917</v>
      </c>
      <c r="AT139">
        <f t="shared" si="163"/>
        <v>207.23301670765639</v>
      </c>
      <c r="AU139">
        <f t="shared" si="164"/>
        <v>201.8046309735582</v>
      </c>
      <c r="AV139">
        <f t="shared" si="165"/>
        <v>210.35390473150409</v>
      </c>
      <c r="AW139">
        <f t="shared" si="166"/>
        <v>-8.5492737579458833</v>
      </c>
      <c r="AX139">
        <f t="shared" si="193"/>
        <v>-8.0120802122334069</v>
      </c>
      <c r="AY139">
        <f t="shared" si="167"/>
        <v>-0.53719354571247635</v>
      </c>
      <c r="AZ139">
        <f t="shared" si="204"/>
        <v>200.89999899999998</v>
      </c>
      <c r="BA139">
        <f t="shared" si="205"/>
        <v>719637457.61793196</v>
      </c>
      <c r="BB139">
        <f t="shared" si="208"/>
        <v>719637457.61793196</v>
      </c>
      <c r="BC139">
        <f t="shared" si="209"/>
        <v>0</v>
      </c>
      <c r="BD139">
        <f t="shared" si="144"/>
        <v>6880558564.0617409</v>
      </c>
      <c r="BE139">
        <f t="shared" si="145"/>
        <v>7653621943.8485212</v>
      </c>
      <c r="BF139">
        <f t="shared" si="146"/>
        <v>0.89899378549679765</v>
      </c>
      <c r="BG139">
        <f t="shared" si="147"/>
        <v>47.340533305727014</v>
      </c>
      <c r="BH139">
        <f t="shared" si="168"/>
        <v>-7810652</v>
      </c>
      <c r="BI139">
        <f t="shared" si="169"/>
        <v>-4.0642334492712093</v>
      </c>
      <c r="BJ139">
        <f t="shared" si="210"/>
        <v>373.79909999999938</v>
      </c>
      <c r="BK139">
        <f t="shared" si="170"/>
        <v>2.3873541820392533E-2</v>
      </c>
      <c r="BL139">
        <f t="shared" si="171"/>
        <v>1.0238735418203926</v>
      </c>
      <c r="BM139">
        <f t="shared" si="172"/>
        <v>11.958675079624209</v>
      </c>
      <c r="BN139">
        <f t="shared" si="173"/>
        <v>199.75</v>
      </c>
      <c r="BO139">
        <f t="shared" si="212"/>
        <v>191.9776</v>
      </c>
      <c r="BP139">
        <f t="shared" si="174"/>
        <v>216.32351501470589</v>
      </c>
      <c r="BQ139">
        <f t="shared" si="175"/>
        <v>-24.345915014705895</v>
      </c>
      <c r="BR139">
        <f t="shared" si="176"/>
        <v>-4.3500060000000076</v>
      </c>
      <c r="BS139">
        <f t="shared" si="177"/>
        <v>-8.75</v>
      </c>
      <c r="BT139">
        <f t="shared" si="178"/>
        <v>-7.5</v>
      </c>
      <c r="BU139">
        <f t="shared" si="179"/>
        <v>-7.7879939999999976</v>
      </c>
      <c r="BV139">
        <f t="shared" si="180"/>
        <v>196.59979859999993</v>
      </c>
      <c r="BW139">
        <f t="shared" si="181"/>
        <v>195.62480819047622</v>
      </c>
      <c r="BX139">
        <f t="shared" si="182"/>
        <v>197.09896270909087</v>
      </c>
      <c r="BY139">
        <f t="shared" si="183"/>
        <v>203.16570434285711</v>
      </c>
      <c r="BZ139">
        <f t="shared" si="184"/>
        <v>235.75</v>
      </c>
      <c r="CA139">
        <f t="shared" si="185"/>
        <v>178.97500600000001</v>
      </c>
      <c r="CB139">
        <f t="shared" si="186"/>
        <v>189.08597551333332</v>
      </c>
      <c r="CC139">
        <f t="shared" si="187"/>
        <v>190.45479992222224</v>
      </c>
      <c r="CD139">
        <f t="shared" si="188"/>
        <v>205.83944664511904</v>
      </c>
      <c r="CE139">
        <f t="shared" si="189"/>
        <v>213.4371460949379</v>
      </c>
      <c r="CF139">
        <f t="shared" si="190"/>
        <v>198.462006</v>
      </c>
      <c r="CG139">
        <f t="shared" si="191"/>
        <v>200.5</v>
      </c>
      <c r="CH139">
        <f t="shared" si="192"/>
        <v>187.25</v>
      </c>
    </row>
    <row r="140" spans="1:86">
      <c r="A140" s="1">
        <v>39651</v>
      </c>
      <c r="B140">
        <v>204</v>
      </c>
      <c r="C140">
        <v>210.98800700000001</v>
      </c>
      <c r="D140">
        <v>201.51199299999999</v>
      </c>
      <c r="E140">
        <v>207.962006</v>
      </c>
      <c r="F140">
        <v>4241164</v>
      </c>
      <c r="G140">
        <f t="shared" si="206"/>
        <v>1532479.4190857031</v>
      </c>
      <c r="H140">
        <f t="shared" si="154"/>
        <v>-24873566.341890298</v>
      </c>
      <c r="I140">
        <f t="shared" si="207"/>
        <v>206.11550149999999</v>
      </c>
      <c r="J140">
        <f t="shared" ref="J140:J203" si="214">MAX(I131:I140)</f>
        <v>217.484253</v>
      </c>
      <c r="K140">
        <f t="shared" ref="K140:K203" si="215">MIN(I131:I140)</f>
        <v>185.76899699999998</v>
      </c>
      <c r="L140">
        <f t="shared" ref="L140:L203" si="216">10-MATCH(J140,I131:I140,0)+1</f>
        <v>9</v>
      </c>
      <c r="M140">
        <f t="shared" ref="M140:M203" si="217">10-MATCH(K140,I131:I140,0)+1</f>
        <v>5</v>
      </c>
      <c r="N140">
        <f t="shared" ref="N140:N203" si="218">(100*(10-L140)/10)</f>
        <v>10</v>
      </c>
      <c r="O140">
        <f t="shared" ref="O140:O203" si="219">100*(10-M140)/10</f>
        <v>50</v>
      </c>
      <c r="P140">
        <f t="shared" si="194"/>
        <v>9.4760140000000206</v>
      </c>
      <c r="Q140">
        <f t="shared" si="195"/>
        <v>3.0260010000000079</v>
      </c>
      <c r="R140">
        <f t="shared" si="196"/>
        <v>6.4500130000000127</v>
      </c>
      <c r="S140">
        <f t="shared" si="197"/>
        <v>9.4760140000000206</v>
      </c>
      <c r="T140">
        <f t="shared" si="153"/>
        <v>11.899698341377951</v>
      </c>
      <c r="U140">
        <f t="shared" si="198"/>
        <v>6.5119929999999897</v>
      </c>
      <c r="V140">
        <f t="shared" si="199"/>
        <v>-3.2130130000000179</v>
      </c>
      <c r="W140">
        <f t="shared" si="200"/>
        <v>6.5119929999999897</v>
      </c>
      <c r="X140">
        <f t="shared" si="201"/>
        <v>0</v>
      </c>
      <c r="Y140">
        <f t="shared" si="151"/>
        <v>2.3886274955435636</v>
      </c>
      <c r="Z140">
        <f t="shared" si="152"/>
        <v>2.5376680397157196</v>
      </c>
      <c r="AA140">
        <f t="shared" si="148"/>
        <v>20.073008802565724</v>
      </c>
      <c r="AB140">
        <f t="shared" si="149"/>
        <v>21.325482099757707</v>
      </c>
      <c r="AC140">
        <f t="shared" si="150"/>
        <v>3.0254081003751998</v>
      </c>
      <c r="AD140">
        <f t="shared" si="158"/>
        <v>30.211605387372632</v>
      </c>
      <c r="AE140">
        <f t="shared" si="211"/>
        <v>197.49219979999998</v>
      </c>
      <c r="AF140">
        <f t="shared" si="213"/>
        <v>195.85399883333332</v>
      </c>
      <c r="AG140">
        <f t="shared" si="155"/>
        <v>207.52180025000001</v>
      </c>
      <c r="AH140">
        <f t="shared" ref="AH140:AH203" si="220">AVERAGE(E131:E140)</f>
        <v>200.30240029999999</v>
      </c>
      <c r="AI140">
        <f t="shared" ref="AI140:AI203" si="221">AH140+(STDEVPA(E131:E140)*2)</f>
        <v>223.04661254109485</v>
      </c>
      <c r="AJ140">
        <f t="shared" ref="AJ140:AJ203" si="222">AH140-(STDEVPA(E131:E140)*2)</f>
        <v>177.55818805890513</v>
      </c>
      <c r="AK140">
        <f t="shared" ref="AK140:AK203" si="223">(E140-AJ140)/(AI140-AJ140)</f>
        <v>0.66838582094657983</v>
      </c>
      <c r="AL140">
        <f t="shared" si="202"/>
        <v>0.36133462867403926</v>
      </c>
      <c r="AM140">
        <f t="shared" si="203"/>
        <v>1532479.4190857031</v>
      </c>
      <c r="AN140">
        <f t="shared" si="156"/>
        <v>12200375.485633986</v>
      </c>
      <c r="AO140">
        <f t="shared" si="157"/>
        <v>103445884</v>
      </c>
      <c r="AP140">
        <f t="shared" si="159"/>
        <v>0.11793968995067979</v>
      </c>
      <c r="AQ140">
        <f t="shared" si="160"/>
        <v>201.41776366908726</v>
      </c>
      <c r="AR140">
        <f t="shared" si="161"/>
        <v>205.01291872835932</v>
      </c>
      <c r="AS140">
        <f t="shared" si="162"/>
        <v>201.72657602441831</v>
      </c>
      <c r="AT140">
        <f t="shared" si="163"/>
        <v>207.29862574396731</v>
      </c>
      <c r="AU140">
        <f t="shared" si="164"/>
        <v>202.72823722752446</v>
      </c>
      <c r="AV140">
        <f t="shared" si="165"/>
        <v>210.18647182029881</v>
      </c>
      <c r="AW140">
        <f t="shared" si="166"/>
        <v>-7.4582345927743461</v>
      </c>
      <c r="AX140">
        <f t="shared" si="193"/>
        <v>-7.9013110883415951</v>
      </c>
      <c r="AY140">
        <f t="shared" si="167"/>
        <v>0.44307649556724904</v>
      </c>
      <c r="AZ140">
        <f t="shared" si="204"/>
        <v>206.82066866666665</v>
      </c>
      <c r="BA140">
        <f t="shared" si="205"/>
        <v>877160374.40499461</v>
      </c>
      <c r="BB140">
        <f t="shared" si="208"/>
        <v>877160374.40499461</v>
      </c>
      <c r="BC140">
        <f t="shared" si="209"/>
        <v>0</v>
      </c>
      <c r="BD140">
        <f t="shared" si="144"/>
        <v>5990758421.4667349</v>
      </c>
      <c r="BE140">
        <f t="shared" si="145"/>
        <v>7653621943.8485212</v>
      </c>
      <c r="BF140">
        <f t="shared" si="146"/>
        <v>0.78273508482891729</v>
      </c>
      <c r="BG140">
        <f t="shared" si="147"/>
        <v>43.906416129350681</v>
      </c>
      <c r="BH140">
        <f t="shared" si="168"/>
        <v>-3569488</v>
      </c>
      <c r="BI140">
        <f t="shared" si="169"/>
        <v>-3.5483894506544855</v>
      </c>
      <c r="BJ140">
        <f t="shared" si="210"/>
        <v>376.20090000000062</v>
      </c>
      <c r="BK140">
        <f t="shared" si="170"/>
        <v>2.3435084007407767E-2</v>
      </c>
      <c r="BL140">
        <f t="shared" si="171"/>
        <v>1.0234350840074078</v>
      </c>
      <c r="BM140">
        <f t="shared" si="172"/>
        <v>11.987252378023737</v>
      </c>
      <c r="BN140">
        <f t="shared" si="173"/>
        <v>206.25</v>
      </c>
      <c r="BO140">
        <f t="shared" si="212"/>
        <v>195.13749990000002</v>
      </c>
      <c r="BP140">
        <f t="shared" si="174"/>
        <v>215.27150026470588</v>
      </c>
      <c r="BQ140">
        <f t="shared" si="175"/>
        <v>-20.134000364705855</v>
      </c>
      <c r="BR140">
        <f t="shared" si="176"/>
        <v>-11.225998000000004</v>
      </c>
      <c r="BS140">
        <f t="shared" si="177"/>
        <v>-10.98800700000001</v>
      </c>
      <c r="BT140">
        <f t="shared" si="178"/>
        <v>-11.5</v>
      </c>
      <c r="BU140">
        <f t="shared" si="179"/>
        <v>-8.5</v>
      </c>
      <c r="BV140">
        <f t="shared" si="180"/>
        <v>201.44300146666666</v>
      </c>
      <c r="BW140">
        <f t="shared" si="181"/>
        <v>199.84614357142857</v>
      </c>
      <c r="BX140">
        <f t="shared" si="182"/>
        <v>198.49910925454546</v>
      </c>
      <c r="BY140">
        <f t="shared" si="183"/>
        <v>203.19268584285717</v>
      </c>
      <c r="BZ140">
        <f t="shared" si="184"/>
        <v>235.75</v>
      </c>
      <c r="CA140">
        <f t="shared" si="185"/>
        <v>178.97500600000001</v>
      </c>
      <c r="CB140">
        <f t="shared" si="186"/>
        <v>191.08202047666666</v>
      </c>
      <c r="CC140">
        <f t="shared" si="187"/>
        <v>190.2139794</v>
      </c>
      <c r="CD140">
        <f t="shared" si="188"/>
        <v>205.67905719333334</v>
      </c>
      <c r="CE140">
        <f t="shared" si="189"/>
        <v>213.96610926729221</v>
      </c>
      <c r="CF140">
        <f t="shared" si="190"/>
        <v>203.199997</v>
      </c>
      <c r="CG140">
        <f t="shared" si="191"/>
        <v>203.75</v>
      </c>
      <c r="CH140">
        <f t="shared" si="192"/>
        <v>195.75</v>
      </c>
    </row>
    <row r="141" spans="1:86">
      <c r="A141" s="1">
        <v>39652</v>
      </c>
      <c r="B141">
        <v>207.5</v>
      </c>
      <c r="C141">
        <v>217.5</v>
      </c>
      <c r="D141">
        <v>204.72500600000001</v>
      </c>
      <c r="E141">
        <v>215.13699299999999</v>
      </c>
      <c r="F141">
        <v>5971420</v>
      </c>
      <c r="G141">
        <f t="shared" si="206"/>
        <v>3762337.5910469987</v>
      </c>
      <c r="H141">
        <f t="shared" si="154"/>
        <v>-21111228.750843298</v>
      </c>
      <c r="I141">
        <f t="shared" si="207"/>
        <v>211.21549974999999</v>
      </c>
      <c r="J141">
        <f t="shared" si="214"/>
        <v>217.484253</v>
      </c>
      <c r="K141">
        <f t="shared" si="215"/>
        <v>185.76899699999998</v>
      </c>
      <c r="L141">
        <f t="shared" si="216"/>
        <v>10</v>
      </c>
      <c r="M141">
        <f t="shared" si="217"/>
        <v>6</v>
      </c>
      <c r="N141">
        <f t="shared" si="218"/>
        <v>0</v>
      </c>
      <c r="O141">
        <f t="shared" si="219"/>
        <v>40</v>
      </c>
      <c r="P141">
        <f t="shared" si="194"/>
        <v>12.774993999999992</v>
      </c>
      <c r="Q141">
        <f t="shared" si="195"/>
        <v>2.3630070000000103</v>
      </c>
      <c r="R141">
        <f t="shared" si="196"/>
        <v>10.411986999999982</v>
      </c>
      <c r="S141">
        <f t="shared" si="197"/>
        <v>12.774993999999992</v>
      </c>
      <c r="T141">
        <f t="shared" si="153"/>
        <v>11.962219459850955</v>
      </c>
      <c r="U141">
        <f t="shared" si="198"/>
        <v>1.125</v>
      </c>
      <c r="V141">
        <f t="shared" si="199"/>
        <v>6.6380000000000052</v>
      </c>
      <c r="W141">
        <f t="shared" si="200"/>
        <v>0</v>
      </c>
      <c r="X141">
        <f t="shared" si="201"/>
        <v>6.6380000000000052</v>
      </c>
      <c r="Y141">
        <f t="shared" si="151"/>
        <v>2.2180112458618804</v>
      </c>
      <c r="Z141">
        <f t="shared" si="152"/>
        <v>2.83054889402174</v>
      </c>
      <c r="AA141">
        <f t="shared" si="148"/>
        <v>18.541803661989629</v>
      </c>
      <c r="AB141">
        <f t="shared" si="149"/>
        <v>23.662405655756192</v>
      </c>
      <c r="AC141">
        <f t="shared" si="150"/>
        <v>12.132917726795268</v>
      </c>
      <c r="AD141">
        <f t="shared" si="158"/>
        <v>28.669068170647062</v>
      </c>
      <c r="AE141">
        <f t="shared" si="211"/>
        <v>204.11459959999999</v>
      </c>
      <c r="AF141">
        <f t="shared" si="213"/>
        <v>200.43299866666666</v>
      </c>
      <c r="AG141">
        <f t="shared" si="155"/>
        <v>207.31865005</v>
      </c>
      <c r="AH141">
        <f t="shared" si="220"/>
        <v>199.89729919999999</v>
      </c>
      <c r="AI141">
        <f t="shared" si="221"/>
        <v>221.39154048104277</v>
      </c>
      <c r="AJ141">
        <f t="shared" si="222"/>
        <v>178.40305791895722</v>
      </c>
      <c r="AK141">
        <f t="shared" si="223"/>
        <v>0.85450643734610243</v>
      </c>
      <c r="AL141">
        <f t="shared" si="202"/>
        <v>0.63005743877452913</v>
      </c>
      <c r="AM141">
        <f t="shared" si="203"/>
        <v>3762337.5910469987</v>
      </c>
      <c r="AN141">
        <f t="shared" si="156"/>
        <v>11854716.97735706</v>
      </c>
      <c r="AO141">
        <f t="shared" si="157"/>
        <v>103503108</v>
      </c>
      <c r="AP141">
        <f t="shared" si="159"/>
        <v>0.11453488891712373</v>
      </c>
      <c r="AQ141">
        <f t="shared" si="160"/>
        <v>206.08230164159758</v>
      </c>
      <c r="AR141">
        <f t="shared" si="161"/>
        <v>203.76577989577692</v>
      </c>
      <c r="AS141">
        <f t="shared" si="162"/>
        <v>204.14045108002301</v>
      </c>
      <c r="AT141">
        <f t="shared" si="163"/>
        <v>208.00407879701024</v>
      </c>
      <c r="AU141">
        <f t="shared" si="164"/>
        <v>204.58955059339578</v>
      </c>
      <c r="AV141">
        <f t="shared" si="165"/>
        <v>210.5330083028779</v>
      </c>
      <c r="AW141">
        <f t="shared" si="166"/>
        <v>-5.9434577094821179</v>
      </c>
      <c r="AX141">
        <f t="shared" si="193"/>
        <v>-7.5097404125697</v>
      </c>
      <c r="AY141">
        <f t="shared" si="167"/>
        <v>1.5662827030875821</v>
      </c>
      <c r="AZ141">
        <f t="shared" si="204"/>
        <v>212.45399966666665</v>
      </c>
      <c r="BA141">
        <f t="shared" si="205"/>
        <v>1268652062.6895266</v>
      </c>
      <c r="BB141">
        <f t="shared" si="208"/>
        <v>1268652062.6895266</v>
      </c>
      <c r="BC141">
        <f t="shared" si="209"/>
        <v>0</v>
      </c>
      <c r="BD141">
        <f t="shared" si="144"/>
        <v>7259410484.1562614</v>
      </c>
      <c r="BE141">
        <f t="shared" si="145"/>
        <v>6764108534.4628096</v>
      </c>
      <c r="BF141">
        <f t="shared" si="146"/>
        <v>1.0732250151176481</v>
      </c>
      <c r="BG141">
        <f t="shared" si="147"/>
        <v>51.765968830775783</v>
      </c>
      <c r="BH141">
        <f t="shared" si="168"/>
        <v>2401932</v>
      </c>
      <c r="BI141">
        <f t="shared" si="169"/>
        <v>-2.8230526687443307</v>
      </c>
      <c r="BJ141">
        <f t="shared" si="210"/>
        <v>617.49869999999873</v>
      </c>
      <c r="BK141">
        <f t="shared" si="170"/>
        <v>3.4501431958681855E-2</v>
      </c>
      <c r="BL141">
        <f t="shared" si="171"/>
        <v>1.0345014319586818</v>
      </c>
      <c r="BM141">
        <f t="shared" si="172"/>
        <v>11.328459837551639</v>
      </c>
      <c r="BN141">
        <f t="shared" si="173"/>
        <v>211.112503</v>
      </c>
      <c r="BO141">
        <f t="shared" si="212"/>
        <v>200.12120049999999</v>
      </c>
      <c r="BP141">
        <f t="shared" si="174"/>
        <v>214.27186804411767</v>
      </c>
      <c r="BQ141">
        <f t="shared" si="175"/>
        <v>-14.150667544117681</v>
      </c>
      <c r="BR141">
        <f t="shared" si="176"/>
        <v>-1.9630130000000179</v>
      </c>
      <c r="BS141">
        <f t="shared" si="177"/>
        <v>-8.3619999999999948</v>
      </c>
      <c r="BT141">
        <f t="shared" si="178"/>
        <v>-4.75</v>
      </c>
      <c r="BU141">
        <f t="shared" si="179"/>
        <v>-10</v>
      </c>
      <c r="BV141">
        <f t="shared" si="180"/>
        <v>207.32459919999999</v>
      </c>
      <c r="BW141">
        <f t="shared" si="181"/>
        <v>205.35557047619048</v>
      </c>
      <c r="BX141">
        <f t="shared" si="182"/>
        <v>201.19630792727273</v>
      </c>
      <c r="BY141">
        <f t="shared" si="183"/>
        <v>203.91794229523811</v>
      </c>
      <c r="BZ141">
        <f t="shared" si="184"/>
        <v>235.75</v>
      </c>
      <c r="CA141">
        <f t="shared" si="185"/>
        <v>178.97500600000001</v>
      </c>
      <c r="CB141">
        <f t="shared" si="186"/>
        <v>199.51611950333333</v>
      </c>
      <c r="CC141">
        <f t="shared" si="187"/>
        <v>192.64051684166665</v>
      </c>
      <c r="CD141">
        <f t="shared" si="188"/>
        <v>201.00365884900793</v>
      </c>
      <c r="CE141">
        <f t="shared" si="189"/>
        <v>212.9297779593272</v>
      </c>
      <c r="CF141">
        <f t="shared" si="190"/>
        <v>207.962006</v>
      </c>
      <c r="CG141">
        <f t="shared" si="191"/>
        <v>210.98800700000001</v>
      </c>
      <c r="CH141">
        <f t="shared" si="192"/>
        <v>201.51199299999999</v>
      </c>
    </row>
    <row r="142" spans="1:86">
      <c r="A142" s="1">
        <v>39653</v>
      </c>
      <c r="B142">
        <v>218.625</v>
      </c>
      <c r="C142">
        <v>218.625</v>
      </c>
      <c r="D142">
        <v>198.087006</v>
      </c>
      <c r="E142">
        <v>200.63699299999999</v>
      </c>
      <c r="F142">
        <v>11742336</v>
      </c>
      <c r="G142">
        <f t="shared" si="206"/>
        <v>-8826490.9423344992</v>
      </c>
      <c r="H142">
        <f t="shared" si="154"/>
        <v>-29937719.693177797</v>
      </c>
      <c r="I142">
        <f t="shared" si="207"/>
        <v>208.99349974999998</v>
      </c>
      <c r="J142">
        <f t="shared" si="214"/>
        <v>215.25</v>
      </c>
      <c r="K142">
        <f t="shared" si="215"/>
        <v>185.76899699999998</v>
      </c>
      <c r="L142">
        <f t="shared" si="216"/>
        <v>10</v>
      </c>
      <c r="M142">
        <f t="shared" si="217"/>
        <v>7</v>
      </c>
      <c r="N142">
        <f t="shared" si="218"/>
        <v>0</v>
      </c>
      <c r="O142">
        <f t="shared" si="219"/>
        <v>30</v>
      </c>
      <c r="P142">
        <f t="shared" si="194"/>
        <v>20.537993999999998</v>
      </c>
      <c r="Q142">
        <f t="shared" si="195"/>
        <v>17.98800700000001</v>
      </c>
      <c r="R142">
        <f t="shared" si="196"/>
        <v>2.5499869999999873</v>
      </c>
      <c r="S142">
        <f t="shared" si="197"/>
        <v>20.537993999999998</v>
      </c>
      <c r="T142">
        <f t="shared" si="153"/>
        <v>12.574774784147314</v>
      </c>
      <c r="U142">
        <f t="shared" si="198"/>
        <v>-6.25</v>
      </c>
      <c r="V142">
        <f t="shared" si="199"/>
        <v>2.5870060000000024</v>
      </c>
      <c r="W142">
        <f t="shared" si="200"/>
        <v>0</v>
      </c>
      <c r="X142">
        <f t="shared" si="201"/>
        <v>2.5870060000000024</v>
      </c>
      <c r="Y142">
        <f t="shared" si="151"/>
        <v>2.0595818711574601</v>
      </c>
      <c r="Z142">
        <f t="shared" si="152"/>
        <v>2.8131529730201872</v>
      </c>
      <c r="AA142">
        <f t="shared" si="148"/>
        <v>16.378678000292464</v>
      </c>
      <c r="AB142">
        <f t="shared" si="149"/>
        <v>22.371398464858828</v>
      </c>
      <c r="AC142">
        <f t="shared" si="150"/>
        <v>15.465054552745814</v>
      </c>
      <c r="AD142">
        <f t="shared" si="158"/>
        <v>27.280155492241331</v>
      </c>
      <c r="AE142">
        <f t="shared" si="211"/>
        <v>205.079599</v>
      </c>
      <c r="AF142">
        <f t="shared" si="213"/>
        <v>203.5349985</v>
      </c>
      <c r="AG142">
        <f t="shared" si="155"/>
        <v>206.33364940000001</v>
      </c>
      <c r="AH142">
        <f t="shared" si="220"/>
        <v>198.25099790000002</v>
      </c>
      <c r="AI142">
        <f t="shared" si="221"/>
        <v>216.49947144258689</v>
      </c>
      <c r="AJ142">
        <f t="shared" si="222"/>
        <v>180.00252435741314</v>
      </c>
      <c r="AK142">
        <f t="shared" si="223"/>
        <v>0.56537519684678617</v>
      </c>
      <c r="AL142">
        <f t="shared" si="202"/>
        <v>-0.7516810064313012</v>
      </c>
      <c r="AM142">
        <f t="shared" si="203"/>
        <v>-8826490.9423344992</v>
      </c>
      <c r="AN142">
        <f t="shared" si="156"/>
        <v>2225198.5486331023</v>
      </c>
      <c r="AO142">
        <f t="shared" si="157"/>
        <v>108217128</v>
      </c>
      <c r="AP142">
        <f t="shared" si="159"/>
        <v>2.0562350801188352E-2</v>
      </c>
      <c r="AQ142">
        <f t="shared" si="160"/>
        <v>204.23089670345439</v>
      </c>
      <c r="AR142">
        <f t="shared" si="161"/>
        <v>202.63553348048049</v>
      </c>
      <c r="AS142">
        <f t="shared" si="162"/>
        <v>203.50982862561887</v>
      </c>
      <c r="AT142">
        <f t="shared" si="163"/>
        <v>207.34104107527932</v>
      </c>
      <c r="AU142">
        <f t="shared" si="164"/>
        <v>203.99666695438643</v>
      </c>
      <c r="AV142">
        <f t="shared" si="165"/>
        <v>209.84028723167646</v>
      </c>
      <c r="AW142">
        <f t="shared" si="166"/>
        <v>-5.8436202772900288</v>
      </c>
      <c r="AX142">
        <f t="shared" si="193"/>
        <v>-7.1765163855137661</v>
      </c>
      <c r="AY142">
        <f t="shared" si="167"/>
        <v>1.3328961082237374</v>
      </c>
      <c r="AZ142">
        <f t="shared" si="204"/>
        <v>205.78299966666665</v>
      </c>
      <c r="BA142">
        <f t="shared" si="205"/>
        <v>2416373125.1738877</v>
      </c>
      <c r="BB142">
        <f t="shared" si="208"/>
        <v>0</v>
      </c>
      <c r="BC142">
        <f t="shared" si="209"/>
        <v>2416373125.1738877</v>
      </c>
      <c r="BD142">
        <f t="shared" si="144"/>
        <v>7259410484.1562614</v>
      </c>
      <c r="BE142">
        <f t="shared" si="145"/>
        <v>8343304310.4930611</v>
      </c>
      <c r="BF142">
        <f t="shared" si="146"/>
        <v>0.87008818257130727</v>
      </c>
      <c r="BG142">
        <f t="shared" si="147"/>
        <v>46.52658578778707</v>
      </c>
      <c r="BH142">
        <f t="shared" si="168"/>
        <v>-9340404</v>
      </c>
      <c r="BI142">
        <f t="shared" si="169"/>
        <v>-2.7847942615701418</v>
      </c>
      <c r="BJ142">
        <f t="shared" si="210"/>
        <v>-1550</v>
      </c>
      <c r="BK142">
        <f t="shared" si="170"/>
        <v>-6.7398915443612248E-2</v>
      </c>
      <c r="BL142">
        <f t="shared" si="171"/>
        <v>0.93260108455638779</v>
      </c>
      <c r="BM142">
        <f t="shared" si="172"/>
        <v>9.617790035982706</v>
      </c>
      <c r="BN142">
        <f t="shared" si="173"/>
        <v>208.35600299999999</v>
      </c>
      <c r="BO142">
        <f t="shared" si="212"/>
        <v>203.8687012</v>
      </c>
      <c r="BP142">
        <f t="shared" si="174"/>
        <v>213.20714767647061</v>
      </c>
      <c r="BQ142">
        <f t="shared" si="175"/>
        <v>-9.3384464764706081</v>
      </c>
      <c r="BR142">
        <f t="shared" si="176"/>
        <v>0.9869989999999973</v>
      </c>
      <c r="BS142">
        <f t="shared" si="177"/>
        <v>1.7369999999999948</v>
      </c>
      <c r="BT142">
        <f t="shared" si="178"/>
        <v>-17.125</v>
      </c>
      <c r="BU142">
        <f t="shared" si="179"/>
        <v>-10.625</v>
      </c>
      <c r="BV142">
        <f t="shared" si="180"/>
        <v>206.16539700000001</v>
      </c>
      <c r="BW142">
        <f t="shared" si="181"/>
        <v>205.4138545714286</v>
      </c>
      <c r="BX142">
        <f t="shared" si="182"/>
        <v>201.33079770909089</v>
      </c>
      <c r="BY142">
        <f t="shared" si="183"/>
        <v>203.2815940047619</v>
      </c>
      <c r="BZ142">
        <f t="shared" si="184"/>
        <v>235.75</v>
      </c>
      <c r="CA142">
        <f t="shared" si="185"/>
        <v>178.97500600000001</v>
      </c>
      <c r="CB142">
        <f t="shared" si="186"/>
        <v>202.75417199999998</v>
      </c>
      <c r="CC142">
        <f t="shared" si="187"/>
        <v>200.18593266944444</v>
      </c>
      <c r="CD142">
        <f t="shared" si="188"/>
        <v>194.90801713964288</v>
      </c>
      <c r="CE142">
        <f t="shared" si="189"/>
        <v>211.36611356850327</v>
      </c>
      <c r="CF142">
        <f t="shared" si="190"/>
        <v>215.13699299999999</v>
      </c>
      <c r="CG142">
        <f t="shared" si="191"/>
        <v>217.5</v>
      </c>
      <c r="CH142">
        <f t="shared" si="192"/>
        <v>204.72500600000001</v>
      </c>
    </row>
    <row r="143" spans="1:86">
      <c r="A143" s="1">
        <v>39654</v>
      </c>
      <c r="B143">
        <v>199.800003</v>
      </c>
      <c r="C143">
        <v>212.375</v>
      </c>
      <c r="D143">
        <v>195.5</v>
      </c>
      <c r="E143">
        <v>199.800003</v>
      </c>
      <c r="F143">
        <v>8842536</v>
      </c>
      <c r="G143">
        <f t="shared" si="206"/>
        <v>-4336114.5093205292</v>
      </c>
      <c r="H143">
        <f t="shared" si="154"/>
        <v>-34273834.202498324</v>
      </c>
      <c r="I143">
        <f t="shared" si="207"/>
        <v>201.86875150000003</v>
      </c>
      <c r="J143">
        <f t="shared" si="214"/>
        <v>211.21549974999999</v>
      </c>
      <c r="K143">
        <f t="shared" si="215"/>
        <v>185.76899699999998</v>
      </c>
      <c r="L143">
        <f t="shared" si="216"/>
        <v>3</v>
      </c>
      <c r="M143">
        <f t="shared" si="217"/>
        <v>8</v>
      </c>
      <c r="N143">
        <f t="shared" si="218"/>
        <v>70</v>
      </c>
      <c r="O143">
        <f t="shared" si="219"/>
        <v>20</v>
      </c>
      <c r="P143">
        <f t="shared" si="194"/>
        <v>16.875</v>
      </c>
      <c r="Q143">
        <f t="shared" si="195"/>
        <v>12.574996999999996</v>
      </c>
      <c r="R143">
        <f t="shared" si="196"/>
        <v>4.3000030000000038</v>
      </c>
      <c r="S143">
        <f t="shared" si="197"/>
        <v>16.875</v>
      </c>
      <c r="T143">
        <f t="shared" si="153"/>
        <v>12.88193372813679</v>
      </c>
      <c r="U143">
        <f t="shared" si="198"/>
        <v>-8.1369929999999897</v>
      </c>
      <c r="V143">
        <f t="shared" si="199"/>
        <v>-0.75</v>
      </c>
      <c r="W143">
        <f t="shared" si="200"/>
        <v>0</v>
      </c>
      <c r="X143">
        <f t="shared" si="201"/>
        <v>0</v>
      </c>
      <c r="Y143">
        <f t="shared" si="151"/>
        <v>1.9124688803604986</v>
      </c>
      <c r="Z143">
        <f t="shared" si="152"/>
        <v>2.6122134749473167</v>
      </c>
      <c r="AA143">
        <f t="shared" si="148"/>
        <v>14.846131960633159</v>
      </c>
      <c r="AB143">
        <f t="shared" si="149"/>
        <v>20.278116081607418</v>
      </c>
      <c r="AC143">
        <f t="shared" si="150"/>
        <v>15.465054552745816</v>
      </c>
      <c r="AD143">
        <f t="shared" si="158"/>
        <v>25.55967849016309</v>
      </c>
      <c r="AE143">
        <f t="shared" si="211"/>
        <v>205.34719839999997</v>
      </c>
      <c r="AF143">
        <f t="shared" si="213"/>
        <v>204.19966633333334</v>
      </c>
      <c r="AG143">
        <f t="shared" si="155"/>
        <v>205.50489955000003</v>
      </c>
      <c r="AH143">
        <f t="shared" si="220"/>
        <v>198.26599880000001</v>
      </c>
      <c r="AI143">
        <f t="shared" si="221"/>
        <v>216.51929376861577</v>
      </c>
      <c r="AJ143">
        <f t="shared" si="222"/>
        <v>180.01270383138424</v>
      </c>
      <c r="AK143">
        <f t="shared" si="223"/>
        <v>0.5420199257897691</v>
      </c>
      <c r="AL143">
        <f t="shared" si="202"/>
        <v>-0.49037001481481435</v>
      </c>
      <c r="AM143">
        <f t="shared" si="203"/>
        <v>-4336114.5093205292</v>
      </c>
      <c r="AN143">
        <f t="shared" si="156"/>
        <v>-1799901.0225736704</v>
      </c>
      <c r="AO143">
        <f t="shared" si="157"/>
        <v>110798716</v>
      </c>
      <c r="AP143">
        <f t="shared" si="159"/>
        <v>-1.6244782318358908E-2</v>
      </c>
      <c r="AQ143">
        <f t="shared" si="160"/>
        <v>202.72439284427989</v>
      </c>
      <c r="AR143">
        <f t="shared" si="161"/>
        <v>202.32957529854355</v>
      </c>
      <c r="AS143">
        <f t="shared" si="162"/>
        <v>202.84206001300748</v>
      </c>
      <c r="AT143">
        <f t="shared" si="163"/>
        <v>206.66234764850418</v>
      </c>
      <c r="AU143">
        <f t="shared" si="164"/>
        <v>203.36716736122847</v>
      </c>
      <c r="AV143">
        <f t="shared" si="165"/>
        <v>209.13746733545909</v>
      </c>
      <c r="AW143">
        <f t="shared" si="166"/>
        <v>-5.7702999742306247</v>
      </c>
      <c r="AX143">
        <f t="shared" si="193"/>
        <v>-6.8952731032571375</v>
      </c>
      <c r="AY143">
        <f t="shared" si="167"/>
        <v>1.1249731290265128</v>
      </c>
      <c r="AZ143">
        <f t="shared" si="204"/>
        <v>202.55833433333336</v>
      </c>
      <c r="BA143">
        <f t="shared" si="205"/>
        <v>1791129363.4425364</v>
      </c>
      <c r="BB143">
        <f t="shared" si="208"/>
        <v>0</v>
      </c>
      <c r="BC143">
        <f t="shared" si="209"/>
        <v>1791129363.4425364</v>
      </c>
      <c r="BD143">
        <f t="shared" si="144"/>
        <v>7259410484.1562614</v>
      </c>
      <c r="BE143">
        <f t="shared" si="145"/>
        <v>9753442569.5997734</v>
      </c>
      <c r="BF143">
        <f t="shared" si="146"/>
        <v>0.74429212376591114</v>
      </c>
      <c r="BG143">
        <f t="shared" si="147"/>
        <v>42.670153331827869</v>
      </c>
      <c r="BH143">
        <f t="shared" si="168"/>
        <v>-18182940</v>
      </c>
      <c r="BI143">
        <f t="shared" si="169"/>
        <v>-2.7590943161681269</v>
      </c>
      <c r="BJ143">
        <f t="shared" si="210"/>
        <v>-183.69899999999859</v>
      </c>
      <c r="BK143">
        <f t="shared" si="170"/>
        <v>-4.171663398085247E-3</v>
      </c>
      <c r="BL143">
        <f t="shared" si="171"/>
        <v>0.99582833660191472</v>
      </c>
      <c r="BM143">
        <f t="shared" si="172"/>
        <v>9.6203311506193838</v>
      </c>
      <c r="BN143">
        <f t="shared" si="173"/>
        <v>203.9375</v>
      </c>
      <c r="BO143">
        <f t="shared" si="212"/>
        <v>205.88120120000002</v>
      </c>
      <c r="BP143">
        <f t="shared" si="174"/>
        <v>212.38582405882357</v>
      </c>
      <c r="BQ143">
        <f t="shared" si="175"/>
        <v>-6.5046228588235522</v>
      </c>
      <c r="BR143">
        <f t="shared" si="176"/>
        <v>7.8379970000000014</v>
      </c>
      <c r="BS143">
        <f t="shared" si="177"/>
        <v>5.25</v>
      </c>
      <c r="BT143">
        <f t="shared" si="178"/>
        <v>12.375</v>
      </c>
      <c r="BU143">
        <f t="shared" si="179"/>
        <v>-0.19999699999999621</v>
      </c>
      <c r="BV143">
        <f t="shared" si="180"/>
        <v>204.40553166666669</v>
      </c>
      <c r="BW143">
        <f t="shared" si="181"/>
        <v>204.34671299999999</v>
      </c>
      <c r="BX143">
        <f t="shared" si="182"/>
        <v>201.61243499999998</v>
      </c>
      <c r="BY143">
        <f t="shared" si="183"/>
        <v>202.6593419666666</v>
      </c>
      <c r="BZ143">
        <f t="shared" si="184"/>
        <v>218.625</v>
      </c>
      <c r="CA143">
        <f t="shared" si="185"/>
        <v>178.97500600000001</v>
      </c>
      <c r="CB143">
        <f t="shared" si="186"/>
        <v>205.92570523000001</v>
      </c>
      <c r="CC143">
        <f t="shared" si="187"/>
        <v>202.99508772222222</v>
      </c>
      <c r="CD143">
        <f t="shared" si="188"/>
        <v>193.2166226079365</v>
      </c>
      <c r="CE143">
        <f t="shared" si="189"/>
        <v>210.32856265474976</v>
      </c>
      <c r="CF143">
        <f t="shared" si="190"/>
        <v>200.63699299999999</v>
      </c>
      <c r="CG143">
        <f t="shared" si="191"/>
        <v>218.625</v>
      </c>
      <c r="CH143">
        <f t="shared" si="192"/>
        <v>198.087006</v>
      </c>
    </row>
    <row r="144" spans="1:86">
      <c r="A144" s="1">
        <v>39657</v>
      </c>
      <c r="B144">
        <v>200</v>
      </c>
      <c r="C144">
        <v>204.23800700000001</v>
      </c>
      <c r="D144">
        <v>196.25</v>
      </c>
      <c r="E144">
        <v>201.56199599999999</v>
      </c>
      <c r="F144">
        <v>1969372</v>
      </c>
      <c r="G144">
        <f t="shared" si="206"/>
        <v>649878.63072978624</v>
      </c>
      <c r="H144">
        <f t="shared" si="154"/>
        <v>-33623955.571768537</v>
      </c>
      <c r="I144">
        <f t="shared" si="207"/>
        <v>200.51250075000002</v>
      </c>
      <c r="J144">
        <f t="shared" si="214"/>
        <v>211.21549974999999</v>
      </c>
      <c r="K144">
        <f t="shared" si="215"/>
        <v>185.76899699999998</v>
      </c>
      <c r="L144">
        <f t="shared" si="216"/>
        <v>4</v>
      </c>
      <c r="M144">
        <f t="shared" si="217"/>
        <v>9</v>
      </c>
      <c r="N144">
        <f t="shared" si="218"/>
        <v>60</v>
      </c>
      <c r="O144">
        <f t="shared" si="219"/>
        <v>10</v>
      </c>
      <c r="P144">
        <f t="shared" si="194"/>
        <v>7.9880070000000103</v>
      </c>
      <c r="Q144">
        <f t="shared" si="195"/>
        <v>2.6760110000000168</v>
      </c>
      <c r="R144">
        <f t="shared" si="196"/>
        <v>5.3119959999999935</v>
      </c>
      <c r="S144">
        <f t="shared" si="197"/>
        <v>7.9880070000000103</v>
      </c>
      <c r="T144">
        <f t="shared" si="153"/>
        <v>12.532367533269877</v>
      </c>
      <c r="U144">
        <f t="shared" si="198"/>
        <v>-0.78801000000001409</v>
      </c>
      <c r="V144">
        <f t="shared" si="199"/>
        <v>-1.75</v>
      </c>
      <c r="W144">
        <f t="shared" si="200"/>
        <v>0</v>
      </c>
      <c r="X144">
        <f t="shared" si="201"/>
        <v>0</v>
      </c>
      <c r="Y144">
        <f t="shared" si="151"/>
        <v>1.7758639603347486</v>
      </c>
      <c r="Z144">
        <f t="shared" si="152"/>
        <v>2.4256267981653652</v>
      </c>
      <c r="AA144">
        <f t="shared" si="148"/>
        <v>14.170219279161211</v>
      </c>
      <c r="AB144">
        <f t="shared" si="149"/>
        <v>19.354896764127087</v>
      </c>
      <c r="AC144">
        <f t="shared" si="150"/>
        <v>15.465054552745819</v>
      </c>
      <c r="AD144">
        <f t="shared" si="158"/>
        <v>25.811023790756689</v>
      </c>
      <c r="AE144">
        <f t="shared" si="211"/>
        <v>205.01959819999996</v>
      </c>
      <c r="AF144">
        <f t="shared" si="213"/>
        <v>204.7163313333333</v>
      </c>
      <c r="AG144">
        <f t="shared" si="155"/>
        <v>204.85549920000003</v>
      </c>
      <c r="AH144">
        <f t="shared" si="220"/>
        <v>199.22599780000002</v>
      </c>
      <c r="AI144">
        <f t="shared" si="221"/>
        <v>217.05702956541671</v>
      </c>
      <c r="AJ144">
        <f t="shared" si="222"/>
        <v>181.39496603458332</v>
      </c>
      <c r="AK144">
        <f t="shared" si="223"/>
        <v>0.56550373053932435</v>
      </c>
      <c r="AL144">
        <f t="shared" si="202"/>
        <v>0.32999282549451614</v>
      </c>
      <c r="AM144">
        <f t="shared" si="203"/>
        <v>649878.63072978624</v>
      </c>
      <c r="AN144">
        <f t="shared" si="156"/>
        <v>199735.90126125433</v>
      </c>
      <c r="AO144">
        <f t="shared" si="157"/>
        <v>109510044</v>
      </c>
      <c r="AP144">
        <f t="shared" si="159"/>
        <v>1.8239048580900427E-3</v>
      </c>
      <c r="AQ144">
        <f t="shared" si="160"/>
        <v>202.32917791722471</v>
      </c>
      <c r="AR144">
        <f t="shared" si="161"/>
        <v>202.30347833345863</v>
      </c>
      <c r="AS144">
        <f t="shared" si="162"/>
        <v>202.61164849066614</v>
      </c>
      <c r="AT144">
        <f t="shared" si="163"/>
        <v>206.20331600013881</v>
      </c>
      <c r="AU144">
        <f t="shared" si="164"/>
        <v>203.09639165704419</v>
      </c>
      <c r="AV144">
        <f t="shared" si="165"/>
        <v>208.60718434197696</v>
      </c>
      <c r="AW144">
        <f t="shared" si="166"/>
        <v>-5.5107926849327669</v>
      </c>
      <c r="AX144">
        <f t="shared" si="193"/>
        <v>-6.6183770195922635</v>
      </c>
      <c r="AY144">
        <f t="shared" si="167"/>
        <v>1.1075843346594967</v>
      </c>
      <c r="AZ144">
        <f t="shared" si="204"/>
        <v>200.68333433333336</v>
      </c>
      <c r="BA144">
        <f t="shared" si="205"/>
        <v>395220139.5027054</v>
      </c>
      <c r="BB144">
        <f t="shared" si="208"/>
        <v>0</v>
      </c>
      <c r="BC144">
        <f t="shared" si="209"/>
        <v>395220139.5027054</v>
      </c>
      <c r="BD144">
        <f t="shared" ref="BD144:BD207" si="224">SUM(BB131:BB144)</f>
        <v>7259410484.1562614</v>
      </c>
      <c r="BE144">
        <f t="shared" ref="BE144:BE207" si="225">SUM(BC131:BC144)</f>
        <v>9328478025.4215202</v>
      </c>
      <c r="BF144">
        <f t="shared" ref="BF144:BF207" si="226">BD144/BE144</f>
        <v>0.77819880846299516</v>
      </c>
      <c r="BG144">
        <f t="shared" ref="BG144:BG207" si="227">100-(100/(1+BF144))</f>
        <v>43.763318519802603</v>
      </c>
      <c r="BH144">
        <f t="shared" si="168"/>
        <v>-16213568</v>
      </c>
      <c r="BI144">
        <f t="shared" si="169"/>
        <v>-2.6417080036413005</v>
      </c>
      <c r="BJ144">
        <f t="shared" si="210"/>
        <v>76.199299999998971</v>
      </c>
      <c r="BK144">
        <f t="shared" si="170"/>
        <v>8.8187836513695626E-3</v>
      </c>
      <c r="BL144">
        <f t="shared" si="171"/>
        <v>1.0088187836513696</v>
      </c>
      <c r="BM144">
        <f t="shared" si="172"/>
        <v>9.3977789015886017</v>
      </c>
      <c r="BN144">
        <f t="shared" si="173"/>
        <v>200.24400350000002</v>
      </c>
      <c r="BO144">
        <f t="shared" si="212"/>
        <v>205.98000189999999</v>
      </c>
      <c r="BP144">
        <f t="shared" si="174"/>
        <v>211.7091771029412</v>
      </c>
      <c r="BQ144">
        <f t="shared" si="175"/>
        <v>-5.7291752029412066</v>
      </c>
      <c r="BR144">
        <f t="shared" si="176"/>
        <v>13.899001999999996</v>
      </c>
      <c r="BS144">
        <f t="shared" si="177"/>
        <v>11.962006000000002</v>
      </c>
      <c r="BT144">
        <f t="shared" si="178"/>
        <v>7.625</v>
      </c>
      <c r="BU144">
        <f t="shared" si="179"/>
        <v>8.0379939999999976</v>
      </c>
      <c r="BV144">
        <f t="shared" si="180"/>
        <v>203.14379753333336</v>
      </c>
      <c r="BW144">
        <f t="shared" si="181"/>
        <v>203.5930929047619</v>
      </c>
      <c r="BX144">
        <f t="shared" si="182"/>
        <v>202.21170721818183</v>
      </c>
      <c r="BY144">
        <f t="shared" si="183"/>
        <v>202.28382734285714</v>
      </c>
      <c r="BZ144">
        <f t="shared" si="184"/>
        <v>218.625</v>
      </c>
      <c r="CA144">
        <f t="shared" si="185"/>
        <v>178.97500600000001</v>
      </c>
      <c r="CB144">
        <f t="shared" si="186"/>
        <v>207.66541995666665</v>
      </c>
      <c r="CC144">
        <f t="shared" si="187"/>
        <v>205.72414291388887</v>
      </c>
      <c r="CD144">
        <f t="shared" si="188"/>
        <v>193.69472763051587</v>
      </c>
      <c r="CE144">
        <f t="shared" si="189"/>
        <v>209.48867137576326</v>
      </c>
      <c r="CF144">
        <f t="shared" si="190"/>
        <v>199.800003</v>
      </c>
      <c r="CG144">
        <f t="shared" si="191"/>
        <v>212.375</v>
      </c>
      <c r="CH144">
        <f t="shared" si="192"/>
        <v>195.5</v>
      </c>
    </row>
    <row r="145" spans="1:86">
      <c r="A145" s="1">
        <v>39658</v>
      </c>
      <c r="B145">
        <v>201.675003</v>
      </c>
      <c r="C145">
        <v>203.449997</v>
      </c>
      <c r="D145">
        <v>198</v>
      </c>
      <c r="E145">
        <v>202.23800700000001</v>
      </c>
      <c r="F145">
        <v>2472192</v>
      </c>
      <c r="G145">
        <f t="shared" si="206"/>
        <v>1372642.0435211367</v>
      </c>
      <c r="H145">
        <f t="shared" si="154"/>
        <v>-32251313.528247401</v>
      </c>
      <c r="I145">
        <f t="shared" si="207"/>
        <v>201.34075175000001</v>
      </c>
      <c r="J145">
        <f t="shared" si="214"/>
        <v>211.21549974999999</v>
      </c>
      <c r="K145">
        <f t="shared" si="215"/>
        <v>185.76899699999998</v>
      </c>
      <c r="L145">
        <f t="shared" si="216"/>
        <v>5</v>
      </c>
      <c r="M145">
        <f t="shared" si="217"/>
        <v>10</v>
      </c>
      <c r="N145">
        <f t="shared" si="218"/>
        <v>50</v>
      </c>
      <c r="O145">
        <f t="shared" si="219"/>
        <v>0</v>
      </c>
      <c r="P145">
        <f t="shared" si="194"/>
        <v>5.4499969999999962</v>
      </c>
      <c r="Q145">
        <f t="shared" si="195"/>
        <v>1.2119899999999859</v>
      </c>
      <c r="R145">
        <f t="shared" si="196"/>
        <v>4.2380070000000103</v>
      </c>
      <c r="S145">
        <f t="shared" si="197"/>
        <v>5.4499969999999962</v>
      </c>
      <c r="T145">
        <f t="shared" si="153"/>
        <v>12.0264839237506</v>
      </c>
      <c r="U145">
        <f t="shared" si="198"/>
        <v>8.0500030000000038</v>
      </c>
      <c r="V145">
        <f t="shared" si="199"/>
        <v>-2</v>
      </c>
      <c r="W145">
        <f t="shared" si="200"/>
        <v>8.0500030000000038</v>
      </c>
      <c r="X145">
        <f t="shared" si="201"/>
        <v>0</v>
      </c>
      <c r="Y145">
        <f t="shared" si="151"/>
        <v>2.2240167488822666</v>
      </c>
      <c r="Z145">
        <f t="shared" si="152"/>
        <v>2.2523677411535532</v>
      </c>
      <c r="AA145">
        <f t="shared" ref="AA145:AA208" si="228">(Y145/T145)*100</f>
        <v>18.492659724844007</v>
      </c>
      <c r="AB145">
        <f t="shared" ref="AB145:AB208" si="229">(Z145/T145)*100</f>
        <v>18.72839772151066</v>
      </c>
      <c r="AC145">
        <f t="shared" ref="AC145:AC208" si="230">(ABS(AA145-AB145)/SUM(AA145,AB145))*100</f>
        <v>0.63334578015794951</v>
      </c>
      <c r="AD145">
        <f t="shared" si="158"/>
        <v>25.002961321879731</v>
      </c>
      <c r="AE145">
        <f t="shared" si="211"/>
        <v>203.8747984</v>
      </c>
      <c r="AF145">
        <f t="shared" si="213"/>
        <v>204.55599966666662</v>
      </c>
      <c r="AG145">
        <f t="shared" si="155"/>
        <v>204.37114940000001</v>
      </c>
      <c r="AH145">
        <f t="shared" si="220"/>
        <v>200.68349910000001</v>
      </c>
      <c r="AI145">
        <f t="shared" si="221"/>
        <v>216.79548565281559</v>
      </c>
      <c r="AJ145">
        <f t="shared" si="222"/>
        <v>184.57151254718443</v>
      </c>
      <c r="AK145">
        <f t="shared" si="223"/>
        <v>0.54824072732757934</v>
      </c>
      <c r="AL145">
        <f t="shared" si="202"/>
        <v>0.55523278269694942</v>
      </c>
      <c r="AM145">
        <f t="shared" si="203"/>
        <v>1372642.0435211367</v>
      </c>
      <c r="AN145">
        <f t="shared" si="156"/>
        <v>3167260.4791853093</v>
      </c>
      <c r="AO145">
        <f t="shared" si="157"/>
        <v>106922620</v>
      </c>
      <c r="AP145">
        <f t="shared" si="159"/>
        <v>2.9621987182743083E-2</v>
      </c>
      <c r="AQ145">
        <f t="shared" si="160"/>
        <v>202.29817980536831</v>
      </c>
      <c r="AR145">
        <f t="shared" si="161"/>
        <v>204.42231900342293</v>
      </c>
      <c r="AS145">
        <f t="shared" si="162"/>
        <v>202.54439302234624</v>
      </c>
      <c r="AT145">
        <f t="shared" si="163"/>
        <v>205.84643819012632</v>
      </c>
      <c r="AU145">
        <f t="shared" si="164"/>
        <v>202.96763395848757</v>
      </c>
      <c r="AV145">
        <f t="shared" si="165"/>
        <v>208.16134192803858</v>
      </c>
      <c r="AW145">
        <f t="shared" si="166"/>
        <v>-5.1937079695510135</v>
      </c>
      <c r="AX145">
        <f t="shared" si="193"/>
        <v>-6.3334432095840132</v>
      </c>
      <c r="AY145">
        <f t="shared" si="167"/>
        <v>1.1397352400329996</v>
      </c>
      <c r="AZ145">
        <f t="shared" si="204"/>
        <v>201.22933466666666</v>
      </c>
      <c r="BA145">
        <f t="shared" si="205"/>
        <v>497477551.32825601</v>
      </c>
      <c r="BB145">
        <f t="shared" si="208"/>
        <v>497477551.32825601</v>
      </c>
      <c r="BC145">
        <f t="shared" si="209"/>
        <v>0</v>
      </c>
      <c r="BD145">
        <f t="shared" si="224"/>
        <v>6976554616.8805075</v>
      </c>
      <c r="BE145">
        <f t="shared" si="225"/>
        <v>9328478025.4215202</v>
      </c>
      <c r="BF145">
        <f t="shared" si="226"/>
        <v>0.74787704895357376</v>
      </c>
      <c r="BG145">
        <f t="shared" si="227"/>
        <v>42.787737810352041</v>
      </c>
      <c r="BH145">
        <f t="shared" si="168"/>
        <v>-13741376</v>
      </c>
      <c r="BI145">
        <f t="shared" si="169"/>
        <v>-2.4950396271688522</v>
      </c>
      <c r="BJ145">
        <f t="shared" si="210"/>
        <v>-32.398899999998321</v>
      </c>
      <c r="BK145">
        <f t="shared" si="170"/>
        <v>3.3538614094693565E-3</v>
      </c>
      <c r="BL145">
        <f t="shared" si="171"/>
        <v>1.0033538614094692</v>
      </c>
      <c r="BM145">
        <f t="shared" si="172"/>
        <v>8.491762522817087</v>
      </c>
      <c r="BN145">
        <f t="shared" si="173"/>
        <v>200.7249985</v>
      </c>
      <c r="BO145">
        <f t="shared" si="212"/>
        <v>204.87500159999999</v>
      </c>
      <c r="BP145">
        <f t="shared" si="174"/>
        <v>211.03197117647062</v>
      </c>
      <c r="BQ145">
        <f t="shared" si="175"/>
        <v>-6.1569695764706296</v>
      </c>
      <c r="BR145">
        <f t="shared" si="176"/>
        <v>20.213013000000018</v>
      </c>
      <c r="BS145">
        <f t="shared" si="177"/>
        <v>19.024993999999992</v>
      </c>
      <c r="BT145">
        <f t="shared" si="178"/>
        <v>10.037002999999999</v>
      </c>
      <c r="BU145">
        <f t="shared" si="179"/>
        <v>13.012009000000006</v>
      </c>
      <c r="BV145">
        <f t="shared" si="180"/>
        <v>202.21660046666668</v>
      </c>
      <c r="BW145">
        <f t="shared" si="181"/>
        <v>202.88500023809524</v>
      </c>
      <c r="BX145">
        <f t="shared" si="182"/>
        <v>202.75934525454545</v>
      </c>
      <c r="BY145">
        <f t="shared" si="183"/>
        <v>202.03454237142853</v>
      </c>
      <c r="BZ145">
        <f t="shared" si="184"/>
        <v>218.625</v>
      </c>
      <c r="CA145">
        <f t="shared" si="185"/>
        <v>178.97500600000001</v>
      </c>
      <c r="CB145">
        <f t="shared" si="186"/>
        <v>207.27482206333335</v>
      </c>
      <c r="CC145">
        <f t="shared" si="187"/>
        <v>207.14718324166665</v>
      </c>
      <c r="CD145">
        <f t="shared" si="188"/>
        <v>195.78788903642857</v>
      </c>
      <c r="CE145">
        <f t="shared" si="189"/>
        <v>209.24277513360585</v>
      </c>
      <c r="CF145">
        <f t="shared" si="190"/>
        <v>201.56199599999999</v>
      </c>
      <c r="CG145">
        <f t="shared" si="191"/>
        <v>204.23800700000001</v>
      </c>
      <c r="CH145">
        <f t="shared" si="192"/>
        <v>196.25</v>
      </c>
    </row>
    <row r="146" spans="1:86">
      <c r="A146" s="1">
        <v>39659</v>
      </c>
      <c r="B146">
        <v>211.5</v>
      </c>
      <c r="C146">
        <v>211.5</v>
      </c>
      <c r="D146">
        <v>200</v>
      </c>
      <c r="E146">
        <v>209.73800700000001</v>
      </c>
      <c r="F146">
        <v>4420076</v>
      </c>
      <c r="G146">
        <f t="shared" si="206"/>
        <v>3065616.352788182</v>
      </c>
      <c r="H146">
        <f t="shared" si="154"/>
        <v>-29185697.175459221</v>
      </c>
      <c r="I146">
        <f t="shared" si="207"/>
        <v>208.18450175000001</v>
      </c>
      <c r="J146">
        <f t="shared" si="214"/>
        <v>211.21549974999999</v>
      </c>
      <c r="K146">
        <f t="shared" si="215"/>
        <v>189.69974875</v>
      </c>
      <c r="L146">
        <f t="shared" si="216"/>
        <v>6</v>
      </c>
      <c r="M146">
        <f t="shared" si="217"/>
        <v>10</v>
      </c>
      <c r="N146">
        <f t="shared" si="218"/>
        <v>40</v>
      </c>
      <c r="O146">
        <f t="shared" si="219"/>
        <v>0</v>
      </c>
      <c r="P146">
        <f t="shared" si="194"/>
        <v>11.5</v>
      </c>
      <c r="Q146">
        <f t="shared" si="195"/>
        <v>1.7619929999999897</v>
      </c>
      <c r="R146">
        <f t="shared" si="196"/>
        <v>9.7380070000000103</v>
      </c>
      <c r="S146">
        <f t="shared" si="197"/>
        <v>11.5</v>
      </c>
      <c r="T146">
        <f t="shared" si="153"/>
        <v>11.988877929196986</v>
      </c>
      <c r="U146">
        <f t="shared" si="198"/>
        <v>-1</v>
      </c>
      <c r="V146">
        <f t="shared" si="199"/>
        <v>-5.375</v>
      </c>
      <c r="W146">
        <f t="shared" si="200"/>
        <v>0</v>
      </c>
      <c r="X146">
        <f t="shared" si="201"/>
        <v>0</v>
      </c>
      <c r="Y146">
        <f t="shared" ref="Y146:Y209" si="231">((Y145*13)+W146)/14</f>
        <v>2.0651584096763904</v>
      </c>
      <c r="Z146">
        <f t="shared" ref="Z146:Z209" si="232">((Z145*13)+X146)/14</f>
        <v>2.0914843310711566</v>
      </c>
      <c r="AA146">
        <f t="shared" si="228"/>
        <v>17.225618793290312</v>
      </c>
      <c r="AB146">
        <f t="shared" si="229"/>
        <v>17.445204992684783</v>
      </c>
      <c r="AC146">
        <f t="shared" si="230"/>
        <v>0.63334578015794507</v>
      </c>
      <c r="AD146">
        <f t="shared" si="158"/>
        <v>22.593167734833546</v>
      </c>
      <c r="AE146">
        <f t="shared" si="211"/>
        <v>202.79500120000003</v>
      </c>
      <c r="AF146">
        <f t="shared" si="213"/>
        <v>204.85199983333334</v>
      </c>
      <c r="AG146">
        <f t="shared" si="155"/>
        <v>203.90179975000001</v>
      </c>
      <c r="AH146">
        <f t="shared" si="220"/>
        <v>203.45480039999998</v>
      </c>
      <c r="AI146">
        <f t="shared" si="221"/>
        <v>214.51885876004039</v>
      </c>
      <c r="AJ146">
        <f t="shared" si="222"/>
        <v>192.39074203995958</v>
      </c>
      <c r="AK146">
        <f t="shared" si="223"/>
        <v>0.7839467397737534</v>
      </c>
      <c r="AL146">
        <f t="shared" si="202"/>
        <v>0.69356643478261049</v>
      </c>
      <c r="AM146">
        <f t="shared" si="203"/>
        <v>3065616.352788182</v>
      </c>
      <c r="AN146">
        <f t="shared" si="156"/>
        <v>1992714.331973491</v>
      </c>
      <c r="AO146">
        <f t="shared" si="157"/>
        <v>103201584</v>
      </c>
      <c r="AP146">
        <f t="shared" si="159"/>
        <v>1.9308951032897818E-2</v>
      </c>
      <c r="AQ146">
        <f t="shared" si="160"/>
        <v>204.82772105154308</v>
      </c>
      <c r="AR146">
        <f t="shared" si="161"/>
        <v>205.5667892274474</v>
      </c>
      <c r="AS146">
        <f t="shared" si="162"/>
        <v>203.83924353832393</v>
      </c>
      <c r="AT146">
        <f t="shared" si="163"/>
        <v>206.19667938301495</v>
      </c>
      <c r="AU146">
        <f t="shared" si="164"/>
        <v>203.98318991471444</v>
      </c>
      <c r="AV146">
        <f t="shared" si="165"/>
        <v>208.27170848307588</v>
      </c>
      <c r="AW146">
        <f t="shared" si="166"/>
        <v>-4.2885185683614395</v>
      </c>
      <c r="AX146">
        <f t="shared" si="193"/>
        <v>-5.9244582813394988</v>
      </c>
      <c r="AY146">
        <f t="shared" si="167"/>
        <v>1.6359397129780593</v>
      </c>
      <c r="AZ146">
        <f t="shared" si="204"/>
        <v>207.07933566666668</v>
      </c>
      <c r="BA146">
        <f t="shared" si="205"/>
        <v>915306401.67617738</v>
      </c>
      <c r="BB146">
        <f t="shared" si="208"/>
        <v>915306401.67617738</v>
      </c>
      <c r="BC146">
        <f t="shared" si="209"/>
        <v>0</v>
      </c>
      <c r="BD146">
        <f t="shared" si="224"/>
        <v>7891861018.5566845</v>
      </c>
      <c r="BE146">
        <f t="shared" si="225"/>
        <v>8566351563.1320496</v>
      </c>
      <c r="BF146">
        <f t="shared" si="226"/>
        <v>0.92126279903357644</v>
      </c>
      <c r="BG146">
        <f t="shared" si="227"/>
        <v>47.950899767433441</v>
      </c>
      <c r="BH146">
        <f t="shared" si="168"/>
        <v>-9321300</v>
      </c>
      <c r="BI146">
        <f t="shared" si="169"/>
        <v>-2.0590979925196722</v>
      </c>
      <c r="BJ146">
        <f t="shared" si="210"/>
        <v>650</v>
      </c>
      <c r="BK146">
        <f t="shared" si="170"/>
        <v>3.7085017357790712E-2</v>
      </c>
      <c r="BL146">
        <f t="shared" si="171"/>
        <v>1.0370850173577908</v>
      </c>
      <c r="BM146">
        <f t="shared" si="172"/>
        <v>5.8312707637928236</v>
      </c>
      <c r="BN146">
        <f t="shared" si="173"/>
        <v>205.75</v>
      </c>
      <c r="BO146">
        <f t="shared" si="212"/>
        <v>203.80250100000001</v>
      </c>
      <c r="BP146">
        <f t="shared" si="174"/>
        <v>210.61505932352947</v>
      </c>
      <c r="BQ146">
        <f t="shared" si="175"/>
        <v>-6.8125583235294584</v>
      </c>
      <c r="BR146">
        <f t="shared" si="176"/>
        <v>13.926011000000017</v>
      </c>
      <c r="BS146">
        <f t="shared" si="177"/>
        <v>17.48800700000001</v>
      </c>
      <c r="BT146">
        <f t="shared" si="178"/>
        <v>14.774993999999992</v>
      </c>
      <c r="BU146">
        <f t="shared" si="179"/>
        <v>27.75</v>
      </c>
      <c r="BV146">
        <f t="shared" si="180"/>
        <v>204.17100333333337</v>
      </c>
      <c r="BW146">
        <f t="shared" si="181"/>
        <v>204.36557376190476</v>
      </c>
      <c r="BX146">
        <f t="shared" si="182"/>
        <v>204.40561941818186</v>
      </c>
      <c r="BY146">
        <f t="shared" si="183"/>
        <v>202.54567166666669</v>
      </c>
      <c r="BZ146">
        <f t="shared" si="184"/>
        <v>218.625</v>
      </c>
      <c r="CA146">
        <f t="shared" si="185"/>
        <v>182.51199299999999</v>
      </c>
      <c r="CB146">
        <f t="shared" si="186"/>
        <v>201.07521452333333</v>
      </c>
      <c r="CC146">
        <f t="shared" si="187"/>
        <v>206.87101835833334</v>
      </c>
      <c r="CD146">
        <f t="shared" si="188"/>
        <v>201.31499892142858</v>
      </c>
      <c r="CE146">
        <f t="shared" si="189"/>
        <v>207.32574602341896</v>
      </c>
      <c r="CF146">
        <f t="shared" si="190"/>
        <v>202.23800700000001</v>
      </c>
      <c r="CG146">
        <f t="shared" si="191"/>
        <v>203.449997</v>
      </c>
      <c r="CH146">
        <f t="shared" si="192"/>
        <v>198</v>
      </c>
    </row>
    <row r="147" spans="1:86">
      <c r="A147" s="1">
        <v>39660</v>
      </c>
      <c r="B147">
        <v>210</v>
      </c>
      <c r="C147">
        <v>210.5</v>
      </c>
      <c r="D147">
        <v>205.375</v>
      </c>
      <c r="E147">
        <v>208.43800400000001</v>
      </c>
      <c r="F147">
        <v>5195580</v>
      </c>
      <c r="G147">
        <f t="shared" si="206"/>
        <v>1014793.589198062</v>
      </c>
      <c r="H147">
        <f t="shared" si="154"/>
        <v>-28170903.586261161</v>
      </c>
      <c r="I147">
        <f t="shared" si="207"/>
        <v>208.57825099999999</v>
      </c>
      <c r="J147">
        <f t="shared" si="214"/>
        <v>211.21549974999999</v>
      </c>
      <c r="K147">
        <f t="shared" si="215"/>
        <v>195.30300149999999</v>
      </c>
      <c r="L147">
        <f t="shared" si="216"/>
        <v>7</v>
      </c>
      <c r="M147">
        <f t="shared" si="217"/>
        <v>10</v>
      </c>
      <c r="N147">
        <f t="shared" si="218"/>
        <v>30</v>
      </c>
      <c r="O147">
        <f t="shared" si="219"/>
        <v>0</v>
      </c>
      <c r="P147">
        <f t="shared" si="194"/>
        <v>5.125</v>
      </c>
      <c r="Q147">
        <f t="shared" si="195"/>
        <v>2.0619959999999935</v>
      </c>
      <c r="R147">
        <f t="shared" si="196"/>
        <v>3.0630040000000065</v>
      </c>
      <c r="S147">
        <f t="shared" si="197"/>
        <v>5.125</v>
      </c>
      <c r="T147">
        <f t="shared" ref="T147:T210" si="233">((T146*13)+S147)/14</f>
        <v>11.498600934254345</v>
      </c>
      <c r="U147">
        <f t="shared" si="198"/>
        <v>3.7380070000000103</v>
      </c>
      <c r="V147">
        <f t="shared" si="199"/>
        <v>2.5630040000000065</v>
      </c>
      <c r="W147">
        <f t="shared" si="200"/>
        <v>3.7380070000000103</v>
      </c>
      <c r="X147">
        <f t="shared" si="201"/>
        <v>0</v>
      </c>
      <c r="Y147">
        <f t="shared" si="231"/>
        <v>2.1846475946995061</v>
      </c>
      <c r="Z147">
        <f t="shared" si="232"/>
        <v>1.9420925931375026</v>
      </c>
      <c r="AA147">
        <f t="shared" si="228"/>
        <v>18.999247014403625</v>
      </c>
      <c r="AB147">
        <f t="shared" si="229"/>
        <v>16.88981645890507</v>
      </c>
      <c r="AC147">
        <f t="shared" si="230"/>
        <v>5.8776416862127778</v>
      </c>
      <c r="AD147">
        <f t="shared" si="158"/>
        <v>20.131973003393369</v>
      </c>
      <c r="AE147">
        <f t="shared" si="211"/>
        <v>204.35520339999999</v>
      </c>
      <c r="AF147">
        <f t="shared" si="213"/>
        <v>203.73550166666669</v>
      </c>
      <c r="AG147">
        <f t="shared" si="155"/>
        <v>203.61555025000001</v>
      </c>
      <c r="AH147">
        <f t="shared" si="220"/>
        <v>204.71740119999998</v>
      </c>
      <c r="AI147">
        <f t="shared" si="221"/>
        <v>214.84679841220765</v>
      </c>
      <c r="AJ147">
        <f t="shared" si="222"/>
        <v>194.58800398779232</v>
      </c>
      <c r="AK147">
        <f t="shared" si="223"/>
        <v>0.68365371216344728</v>
      </c>
      <c r="AL147">
        <f t="shared" si="202"/>
        <v>0.19531863414634401</v>
      </c>
      <c r="AM147">
        <f t="shared" si="203"/>
        <v>1014793.589198062</v>
      </c>
      <c r="AN147">
        <f t="shared" si="156"/>
        <v>2196085.0898739821</v>
      </c>
      <c r="AO147">
        <f t="shared" si="157"/>
        <v>104224636</v>
      </c>
      <c r="AP147">
        <f t="shared" si="159"/>
        <v>2.1070690905305556E-2</v>
      </c>
      <c r="AQ147">
        <f t="shared" si="160"/>
        <v>206.05521725401843</v>
      </c>
      <c r="AR147">
        <f t="shared" si="161"/>
        <v>206.87670758762488</v>
      </c>
      <c r="AS147">
        <f t="shared" si="162"/>
        <v>204.66702042142563</v>
      </c>
      <c r="AT147">
        <f t="shared" si="163"/>
        <v>206.39839859854359</v>
      </c>
      <c r="AU147">
        <f t="shared" si="164"/>
        <v>204.65141202750729</v>
      </c>
      <c r="AV147">
        <f t="shared" si="165"/>
        <v>208.28334916926056</v>
      </c>
      <c r="AW147">
        <f t="shared" si="166"/>
        <v>-3.6319371417532693</v>
      </c>
      <c r="AX147">
        <f t="shared" si="193"/>
        <v>-5.4659540534222533</v>
      </c>
      <c r="AY147">
        <f t="shared" si="167"/>
        <v>1.834016911668984</v>
      </c>
      <c r="AZ147">
        <f t="shared" si="204"/>
        <v>208.10433466666666</v>
      </c>
      <c r="BA147">
        <f t="shared" si="205"/>
        <v>1081222719.10744</v>
      </c>
      <c r="BB147">
        <f t="shared" si="208"/>
        <v>1081222719.10744</v>
      </c>
      <c r="BC147">
        <f t="shared" si="209"/>
        <v>0</v>
      </c>
      <c r="BD147">
        <f t="shared" si="224"/>
        <v>8973083737.6641235</v>
      </c>
      <c r="BE147">
        <f t="shared" si="225"/>
        <v>7403134715.7987156</v>
      </c>
      <c r="BF147">
        <f t="shared" si="226"/>
        <v>1.212065440132414</v>
      </c>
      <c r="BG147">
        <f t="shared" si="227"/>
        <v>54.79338079889083</v>
      </c>
      <c r="BH147">
        <f t="shared" si="168"/>
        <v>-14516880</v>
      </c>
      <c r="BI147">
        <f t="shared" si="169"/>
        <v>-1.7437481950618103</v>
      </c>
      <c r="BJ147">
        <f t="shared" si="210"/>
        <v>-230.00030000000038</v>
      </c>
      <c r="BK147">
        <f t="shared" si="170"/>
        <v>-6.1982232910223261E-3</v>
      </c>
      <c r="BL147">
        <f t="shared" si="171"/>
        <v>0.99380177670897762</v>
      </c>
      <c r="BM147">
        <f t="shared" si="172"/>
        <v>5.3386610858560273</v>
      </c>
      <c r="BN147">
        <f t="shared" si="173"/>
        <v>207.9375</v>
      </c>
      <c r="BO147">
        <f t="shared" si="212"/>
        <v>203.71880040000002</v>
      </c>
      <c r="BP147">
        <f t="shared" si="174"/>
        <v>210.1062357058824</v>
      </c>
      <c r="BQ147">
        <f t="shared" si="175"/>
        <v>-6.3874353058823772</v>
      </c>
      <c r="BR147">
        <f t="shared" si="176"/>
        <v>9.9759980000000041</v>
      </c>
      <c r="BS147">
        <f t="shared" si="177"/>
        <v>18.125</v>
      </c>
      <c r="BT147">
        <f t="shared" si="178"/>
        <v>10</v>
      </c>
      <c r="BU147">
        <f t="shared" si="179"/>
        <v>15</v>
      </c>
      <c r="BV147">
        <f t="shared" si="180"/>
        <v>206.05200426666667</v>
      </c>
      <c r="BW147">
        <f t="shared" si="181"/>
        <v>205.39014638095236</v>
      </c>
      <c r="BX147">
        <f t="shared" si="182"/>
        <v>205.31165643636362</v>
      </c>
      <c r="BY147">
        <f t="shared" si="183"/>
        <v>202.97769111904765</v>
      </c>
      <c r="BZ147">
        <f t="shared" si="184"/>
        <v>218.625</v>
      </c>
      <c r="CA147">
        <f t="shared" si="185"/>
        <v>187.25</v>
      </c>
      <c r="CB147">
        <f t="shared" si="186"/>
        <v>201.87414223000002</v>
      </c>
      <c r="CC147">
        <f t="shared" si="187"/>
        <v>201.51859571388891</v>
      </c>
      <c r="CD147">
        <f t="shared" si="188"/>
        <v>203.44395348329365</v>
      </c>
      <c r="CE147">
        <f t="shared" si="189"/>
        <v>206.08930943027949</v>
      </c>
      <c r="CF147">
        <f t="shared" si="190"/>
        <v>209.73800700000001</v>
      </c>
      <c r="CG147">
        <f t="shared" si="191"/>
        <v>211.5</v>
      </c>
      <c r="CH147">
        <f t="shared" si="192"/>
        <v>200</v>
      </c>
    </row>
    <row r="148" spans="1:86">
      <c r="A148" s="1">
        <v>39661</v>
      </c>
      <c r="B148">
        <v>206.25</v>
      </c>
      <c r="C148">
        <v>214.23800700000001</v>
      </c>
      <c r="D148">
        <v>202.81199599999999</v>
      </c>
      <c r="E148">
        <v>210.162994</v>
      </c>
      <c r="F148">
        <v>4011724</v>
      </c>
      <c r="G148">
        <f t="shared" si="206"/>
        <v>1150213.1100818953</v>
      </c>
      <c r="H148">
        <f t="shared" si="154"/>
        <v>-27020690.476179264</v>
      </c>
      <c r="I148">
        <f t="shared" si="207"/>
        <v>208.36574925000002</v>
      </c>
      <c r="J148">
        <f t="shared" si="214"/>
        <v>211.21549974999999</v>
      </c>
      <c r="K148">
        <f t="shared" si="215"/>
        <v>200.51250075000002</v>
      </c>
      <c r="L148">
        <f t="shared" si="216"/>
        <v>8</v>
      </c>
      <c r="M148">
        <f t="shared" si="217"/>
        <v>5</v>
      </c>
      <c r="N148">
        <f t="shared" si="218"/>
        <v>20</v>
      </c>
      <c r="O148">
        <f t="shared" si="219"/>
        <v>50</v>
      </c>
      <c r="P148">
        <f t="shared" si="194"/>
        <v>11.426011000000017</v>
      </c>
      <c r="Q148">
        <f t="shared" si="195"/>
        <v>4.0750130000000127</v>
      </c>
      <c r="R148">
        <f t="shared" si="196"/>
        <v>7.3509980000000041</v>
      </c>
      <c r="S148">
        <f t="shared" si="197"/>
        <v>11.426011000000017</v>
      </c>
      <c r="T148">
        <f t="shared" si="233"/>
        <v>11.493415938950465</v>
      </c>
      <c r="U148">
        <f t="shared" si="198"/>
        <v>-4.2380070000000103</v>
      </c>
      <c r="V148">
        <f t="shared" si="199"/>
        <v>6.1995999999993501E-2</v>
      </c>
      <c r="W148">
        <f t="shared" si="200"/>
        <v>0</v>
      </c>
      <c r="X148">
        <f t="shared" si="201"/>
        <v>6.1995999999993501E-2</v>
      </c>
      <c r="Y148">
        <f t="shared" si="231"/>
        <v>2.0286013379352559</v>
      </c>
      <c r="Z148">
        <f t="shared" si="232"/>
        <v>1.8077999793419663</v>
      </c>
      <c r="AA148">
        <f t="shared" si="228"/>
        <v>17.650116803486188</v>
      </c>
      <c r="AB148">
        <f t="shared" si="229"/>
        <v>15.729005101220132</v>
      </c>
      <c r="AC148">
        <f t="shared" si="230"/>
        <v>5.7554291204862027</v>
      </c>
      <c r="AD148">
        <f t="shared" si="158"/>
        <v>17.289996855319295</v>
      </c>
      <c r="AE148">
        <f t="shared" si="211"/>
        <v>206.42780159999998</v>
      </c>
      <c r="AF148">
        <f t="shared" si="213"/>
        <v>205.32316849999998</v>
      </c>
      <c r="AG148">
        <f t="shared" si="155"/>
        <v>203.56744994999997</v>
      </c>
      <c r="AH148">
        <f t="shared" si="220"/>
        <v>205.88749999999996</v>
      </c>
      <c r="AI148">
        <f t="shared" si="221"/>
        <v>215.54865768476068</v>
      </c>
      <c r="AJ148">
        <f t="shared" si="222"/>
        <v>196.22634231523924</v>
      </c>
      <c r="AK148">
        <f t="shared" si="223"/>
        <v>0.72127234331057954</v>
      </c>
      <c r="AL148">
        <f t="shared" si="202"/>
        <v>0.28671292194624937</v>
      </c>
      <c r="AM148">
        <f t="shared" si="203"/>
        <v>1150213.1100818953</v>
      </c>
      <c r="AN148">
        <f t="shared" si="156"/>
        <v>5233301.1685714563</v>
      </c>
      <c r="AO148">
        <f t="shared" si="157"/>
        <v>104296776</v>
      </c>
      <c r="AP148">
        <f t="shared" si="159"/>
        <v>5.0177017634480438E-2</v>
      </c>
      <c r="AQ148">
        <f t="shared" si="160"/>
        <v>207.45186134765217</v>
      </c>
      <c r="AR148">
        <f t="shared" si="161"/>
        <v>206.01039263515179</v>
      </c>
      <c r="AS148">
        <f t="shared" si="162"/>
        <v>205.65629566556902</v>
      </c>
      <c r="AT148">
        <f t="shared" si="163"/>
        <v>206.73721218467466</v>
      </c>
      <c r="AU148">
        <f t="shared" si="164"/>
        <v>205.47814932338119</v>
      </c>
      <c r="AV148">
        <f t="shared" si="165"/>
        <v>208.41492430741232</v>
      </c>
      <c r="AW148">
        <f t="shared" si="166"/>
        <v>-2.9367749840311319</v>
      </c>
      <c r="AX148">
        <f t="shared" si="193"/>
        <v>-4.9601182395440286</v>
      </c>
      <c r="AY148">
        <f t="shared" si="167"/>
        <v>2.0233432555128967</v>
      </c>
      <c r="AZ148">
        <f t="shared" si="204"/>
        <v>209.070999</v>
      </c>
      <c r="BA148">
        <f t="shared" si="205"/>
        <v>838735144.39227605</v>
      </c>
      <c r="BB148">
        <f t="shared" si="208"/>
        <v>838735144.39227605</v>
      </c>
      <c r="BC148">
        <f t="shared" si="209"/>
        <v>0</v>
      </c>
      <c r="BD148">
        <f t="shared" si="224"/>
        <v>9811818882.0564003</v>
      </c>
      <c r="BE148">
        <f t="shared" si="225"/>
        <v>6518192650.0282564</v>
      </c>
      <c r="BF148">
        <f t="shared" si="226"/>
        <v>1.5052974664708423</v>
      </c>
      <c r="BG148">
        <f t="shared" si="227"/>
        <v>60.084580239141097</v>
      </c>
      <c r="BH148">
        <f t="shared" si="168"/>
        <v>-10505156</v>
      </c>
      <c r="BI148">
        <f t="shared" si="169"/>
        <v>-1.4091001370417142</v>
      </c>
      <c r="BJ148">
        <f t="shared" si="210"/>
        <v>72.498999999999114</v>
      </c>
      <c r="BK148">
        <f t="shared" si="170"/>
        <v>8.2757940821578356E-3</v>
      </c>
      <c r="BL148">
        <f t="shared" si="171"/>
        <v>1.0082757940821578</v>
      </c>
      <c r="BM148">
        <f t="shared" si="172"/>
        <v>5.0918771863135639</v>
      </c>
      <c r="BN148">
        <f t="shared" si="173"/>
        <v>208.5250015</v>
      </c>
      <c r="BO148">
        <f t="shared" si="212"/>
        <v>204.63630070000002</v>
      </c>
      <c r="BP148">
        <f t="shared" si="174"/>
        <v>209.50679463235298</v>
      </c>
      <c r="BQ148">
        <f t="shared" si="175"/>
        <v>-4.8704939323529572</v>
      </c>
      <c r="BR148">
        <f t="shared" si="176"/>
        <v>6.9629970000000014</v>
      </c>
      <c r="BS148">
        <f t="shared" si="177"/>
        <v>7.0619959999999935</v>
      </c>
      <c r="BT148">
        <f t="shared" si="178"/>
        <v>10.48800700000001</v>
      </c>
      <c r="BU148">
        <f t="shared" si="179"/>
        <v>6.5</v>
      </c>
      <c r="BV148">
        <f t="shared" si="180"/>
        <v>207.98793446666662</v>
      </c>
      <c r="BW148">
        <f t="shared" si="181"/>
        <v>207.22657276190478</v>
      </c>
      <c r="BX148">
        <f t="shared" si="182"/>
        <v>206.3017642181818</v>
      </c>
      <c r="BY148">
        <f t="shared" si="183"/>
        <v>203.60125719047625</v>
      </c>
      <c r="BZ148">
        <f t="shared" si="184"/>
        <v>218.625</v>
      </c>
      <c r="CA148">
        <f t="shared" si="185"/>
        <v>195.5</v>
      </c>
      <c r="CB148">
        <f t="shared" si="186"/>
        <v>203.97929452</v>
      </c>
      <c r="CC148">
        <f t="shared" si="187"/>
        <v>202.44897994166669</v>
      </c>
      <c r="CD148">
        <f t="shared" si="188"/>
        <v>205.50413378444441</v>
      </c>
      <c r="CE148">
        <f t="shared" si="189"/>
        <v>205.35523587875582</v>
      </c>
      <c r="CF148">
        <f t="shared" si="190"/>
        <v>208.43800400000001</v>
      </c>
      <c r="CG148">
        <f t="shared" si="191"/>
        <v>210.5</v>
      </c>
      <c r="CH148">
        <f t="shared" si="192"/>
        <v>205.375</v>
      </c>
    </row>
    <row r="149" spans="1:86">
      <c r="A149" s="1">
        <v>39664</v>
      </c>
      <c r="B149">
        <v>203.75</v>
      </c>
      <c r="C149">
        <v>210</v>
      </c>
      <c r="D149">
        <v>202.75</v>
      </c>
      <c r="E149">
        <v>203.837006</v>
      </c>
      <c r="F149">
        <v>5238928</v>
      </c>
      <c r="G149">
        <f t="shared" si="206"/>
        <v>-3667963.5394295137</v>
      </c>
      <c r="H149">
        <f t="shared" ref="H149:H212" si="234">SUM(H148,G149)</f>
        <v>-30688654.01560878</v>
      </c>
      <c r="I149">
        <f t="shared" si="207"/>
        <v>205.08425149999999</v>
      </c>
      <c r="J149">
        <f t="shared" si="214"/>
        <v>211.21549974999999</v>
      </c>
      <c r="K149">
        <f t="shared" si="215"/>
        <v>200.51250075000002</v>
      </c>
      <c r="L149">
        <f t="shared" si="216"/>
        <v>9</v>
      </c>
      <c r="M149">
        <f t="shared" si="217"/>
        <v>6</v>
      </c>
      <c r="N149">
        <f t="shared" si="218"/>
        <v>10</v>
      </c>
      <c r="O149">
        <f t="shared" si="219"/>
        <v>40</v>
      </c>
      <c r="P149">
        <f t="shared" si="194"/>
        <v>7.25</v>
      </c>
      <c r="Q149">
        <f t="shared" si="195"/>
        <v>6.1629939999999976</v>
      </c>
      <c r="R149">
        <f t="shared" si="196"/>
        <v>1.0870060000000024</v>
      </c>
      <c r="S149">
        <f t="shared" si="197"/>
        <v>7.25</v>
      </c>
      <c r="T149">
        <f t="shared" si="233"/>
        <v>11.190314800454003</v>
      </c>
      <c r="U149">
        <f t="shared" si="198"/>
        <v>-1.25</v>
      </c>
      <c r="V149">
        <f t="shared" si="199"/>
        <v>1.4380040000000065</v>
      </c>
      <c r="W149">
        <f t="shared" si="200"/>
        <v>0</v>
      </c>
      <c r="X149">
        <f t="shared" si="201"/>
        <v>1.4380040000000065</v>
      </c>
      <c r="Y149">
        <f t="shared" si="231"/>
        <v>1.883701242368452</v>
      </c>
      <c r="Z149">
        <f t="shared" si="232"/>
        <v>1.7813859808175407</v>
      </c>
      <c r="AA149">
        <f t="shared" si="228"/>
        <v>16.833317703377109</v>
      </c>
      <c r="AB149">
        <f t="shared" si="229"/>
        <v>15.918997924395015</v>
      </c>
      <c r="AC149">
        <f t="shared" si="230"/>
        <v>2.7916187343004295</v>
      </c>
      <c r="AD149">
        <f t="shared" si="158"/>
        <v>13.935627592463565</v>
      </c>
      <c r="AE149">
        <f t="shared" si="211"/>
        <v>206.88280360000005</v>
      </c>
      <c r="AF149">
        <f t="shared" si="213"/>
        <v>205.99600233333331</v>
      </c>
      <c r="AG149">
        <f t="shared" si="155"/>
        <v>203.10620045000002</v>
      </c>
      <c r="AH149">
        <f t="shared" si="220"/>
        <v>205.9512009</v>
      </c>
      <c r="AI149">
        <f t="shared" si="221"/>
        <v>215.54882966437012</v>
      </c>
      <c r="AJ149">
        <f t="shared" si="222"/>
        <v>196.35357213562989</v>
      </c>
      <c r="AK149">
        <f t="shared" si="223"/>
        <v>0.38985847692668313</v>
      </c>
      <c r="AL149">
        <f t="shared" si="202"/>
        <v>-0.70013627586206828</v>
      </c>
      <c r="AM149">
        <f t="shared" si="203"/>
        <v>-3667963.5394295137</v>
      </c>
      <c r="AN149">
        <f t="shared" si="156"/>
        <v>1088997.3772739461</v>
      </c>
      <c r="AO149">
        <f t="shared" si="157"/>
        <v>107741572</v>
      </c>
      <c r="AP149">
        <f t="shared" si="159"/>
        <v>1.0107494786450174E-2</v>
      </c>
      <c r="AQ149">
        <f t="shared" si="160"/>
        <v>206.22281052945044</v>
      </c>
      <c r="AR149">
        <f t="shared" si="161"/>
        <v>206.41355658913352</v>
      </c>
      <c r="AS149">
        <f t="shared" si="162"/>
        <v>205.32882352576661</v>
      </c>
      <c r="AT149">
        <f t="shared" si="163"/>
        <v>206.47619362805395</v>
      </c>
      <c r="AU149">
        <f t="shared" si="164"/>
        <v>205.23197782487401</v>
      </c>
      <c r="AV149">
        <f t="shared" si="165"/>
        <v>208.09447002589346</v>
      </c>
      <c r="AW149">
        <f t="shared" si="166"/>
        <v>-2.8624922010194496</v>
      </c>
      <c r="AX149">
        <f t="shared" si="193"/>
        <v>-4.540593031839113</v>
      </c>
      <c r="AY149">
        <f t="shared" si="167"/>
        <v>1.6781008308196634</v>
      </c>
      <c r="AZ149">
        <f t="shared" si="204"/>
        <v>205.52900199999999</v>
      </c>
      <c r="BA149">
        <f t="shared" si="205"/>
        <v>1076751643.3898559</v>
      </c>
      <c r="BB149">
        <f t="shared" si="208"/>
        <v>0</v>
      </c>
      <c r="BC149">
        <f t="shared" si="209"/>
        <v>1076751643.3898559</v>
      </c>
      <c r="BD149">
        <f t="shared" si="224"/>
        <v>9811818882.0564003</v>
      </c>
      <c r="BE149">
        <f t="shared" si="225"/>
        <v>6740232652.9291859</v>
      </c>
      <c r="BF149">
        <f t="shared" si="226"/>
        <v>1.4557092295311731</v>
      </c>
      <c r="BG149">
        <f t="shared" si="227"/>
        <v>59.278566534894161</v>
      </c>
      <c r="BH149">
        <f t="shared" si="168"/>
        <v>-15744084</v>
      </c>
      <c r="BI149">
        <f t="shared" si="169"/>
        <v>-1.3755734117601808</v>
      </c>
      <c r="BJ149">
        <f t="shared" si="210"/>
        <v>-732.59879999999953</v>
      </c>
      <c r="BK149">
        <f t="shared" si="170"/>
        <v>-3.0100389605222294E-2</v>
      </c>
      <c r="BL149">
        <f t="shared" si="171"/>
        <v>0.96989961039477768</v>
      </c>
      <c r="BM149">
        <f t="shared" si="172"/>
        <v>5.058394505359642</v>
      </c>
      <c r="BN149">
        <f t="shared" si="173"/>
        <v>206.375</v>
      </c>
      <c r="BO149">
        <f t="shared" si="212"/>
        <v>205.86250000000001</v>
      </c>
      <c r="BP149">
        <f t="shared" si="174"/>
        <v>208.84135345588237</v>
      </c>
      <c r="BQ149">
        <f t="shared" si="175"/>
        <v>-2.9788534558823585</v>
      </c>
      <c r="BR149">
        <f t="shared" si="176"/>
        <v>-4.125</v>
      </c>
      <c r="BS149">
        <f t="shared" si="177"/>
        <v>1.2380070000000103</v>
      </c>
      <c r="BT149">
        <f t="shared" si="178"/>
        <v>-0.98800700000001029</v>
      </c>
      <c r="BU149">
        <f t="shared" si="179"/>
        <v>-0.25</v>
      </c>
      <c r="BV149">
        <f t="shared" si="180"/>
        <v>207.12433593333333</v>
      </c>
      <c r="BW149">
        <f t="shared" si="181"/>
        <v>206.80195490476191</v>
      </c>
      <c r="BX149">
        <f t="shared" si="182"/>
        <v>205.92894712727272</v>
      </c>
      <c r="BY149">
        <f t="shared" si="183"/>
        <v>203.62692919523809</v>
      </c>
      <c r="BZ149">
        <f t="shared" si="184"/>
        <v>218.625</v>
      </c>
      <c r="CA149">
        <f t="shared" si="185"/>
        <v>195.5</v>
      </c>
      <c r="CB149">
        <f t="shared" si="186"/>
        <v>205.91154865333334</v>
      </c>
      <c r="CC149">
        <f t="shared" si="187"/>
        <v>204.31541248888882</v>
      </c>
      <c r="CD149">
        <f t="shared" si="188"/>
        <v>206.60056993480163</v>
      </c>
      <c r="CE149">
        <f t="shared" si="189"/>
        <v>204.01469262570575</v>
      </c>
      <c r="CF149">
        <f t="shared" si="190"/>
        <v>210.162994</v>
      </c>
      <c r="CG149">
        <f t="shared" si="191"/>
        <v>214.23800700000001</v>
      </c>
      <c r="CH149">
        <f t="shared" si="192"/>
        <v>202.81199599999999</v>
      </c>
    </row>
    <row r="150" spans="1:86">
      <c r="A150" s="1">
        <v>39665</v>
      </c>
      <c r="B150">
        <v>203.85000600000001</v>
      </c>
      <c r="C150">
        <v>208.75</v>
      </c>
      <c r="D150">
        <v>201.31199599999999</v>
      </c>
      <c r="E150">
        <v>207.425003</v>
      </c>
      <c r="F150">
        <v>4768200</v>
      </c>
      <c r="G150">
        <f t="shared" si="206"/>
        <v>3069397.2848092108</v>
      </c>
      <c r="H150">
        <f t="shared" si="234"/>
        <v>-27619256.730799571</v>
      </c>
      <c r="I150">
        <f t="shared" si="207"/>
        <v>205.33425125000002</v>
      </c>
      <c r="J150">
        <f t="shared" si="214"/>
        <v>211.21549974999999</v>
      </c>
      <c r="K150">
        <f t="shared" si="215"/>
        <v>200.51250075000002</v>
      </c>
      <c r="L150">
        <f t="shared" si="216"/>
        <v>10</v>
      </c>
      <c r="M150">
        <f t="shared" si="217"/>
        <v>7</v>
      </c>
      <c r="N150">
        <f t="shared" si="218"/>
        <v>0</v>
      </c>
      <c r="O150">
        <f t="shared" si="219"/>
        <v>30</v>
      </c>
      <c r="P150">
        <f t="shared" si="194"/>
        <v>7.4380040000000065</v>
      </c>
      <c r="Q150">
        <f t="shared" si="195"/>
        <v>1.3249969999999962</v>
      </c>
      <c r="R150">
        <f t="shared" si="196"/>
        <v>6.1130070000000103</v>
      </c>
      <c r="S150">
        <f t="shared" si="197"/>
        <v>7.4380040000000065</v>
      </c>
      <c r="T150">
        <f t="shared" si="233"/>
        <v>10.922292600421574</v>
      </c>
      <c r="U150">
        <f t="shared" si="198"/>
        <v>8.7380070000000103</v>
      </c>
      <c r="V150">
        <f t="shared" si="199"/>
        <v>-7.7880100000000141</v>
      </c>
      <c r="W150">
        <f t="shared" si="200"/>
        <v>8.7380070000000103</v>
      </c>
      <c r="X150">
        <f t="shared" si="201"/>
        <v>0</v>
      </c>
      <c r="Y150">
        <f t="shared" si="231"/>
        <v>2.3732945107707062</v>
      </c>
      <c r="Z150">
        <f t="shared" si="232"/>
        <v>1.6541441250448592</v>
      </c>
      <c r="AA150">
        <f t="shared" si="228"/>
        <v>21.728904338994752</v>
      </c>
      <c r="AB150">
        <f t="shared" si="229"/>
        <v>15.144660425788384</v>
      </c>
      <c r="AC150">
        <f t="shared" si="230"/>
        <v>17.856271709034182</v>
      </c>
      <c r="AD150">
        <f t="shared" si="158"/>
        <v>12.185031899438602</v>
      </c>
      <c r="AE150">
        <f t="shared" si="211"/>
        <v>207.92020280000003</v>
      </c>
      <c r="AF150">
        <f t="shared" si="213"/>
        <v>206.9731701666667</v>
      </c>
      <c r="AG150">
        <f t="shared" ref="AG150:AG213" si="235">AVERAGE(E131:E150)</f>
        <v>203.09995044999997</v>
      </c>
      <c r="AH150">
        <f t="shared" si="220"/>
        <v>205.8975006</v>
      </c>
      <c r="AI150">
        <f t="shared" si="221"/>
        <v>215.45545253552035</v>
      </c>
      <c r="AJ150">
        <f t="shared" si="222"/>
        <v>196.33954866447965</v>
      </c>
      <c r="AK150">
        <f t="shared" si="223"/>
        <v>0.57990741166647453</v>
      </c>
      <c r="AL150">
        <f t="shared" si="202"/>
        <v>0.64372242875911467</v>
      </c>
      <c r="AM150">
        <f t="shared" si="203"/>
        <v>3069397.2848092108</v>
      </c>
      <c r="AN150">
        <f t="shared" ref="AN150:AN213" si="236">SUM(AM131:AM150)</f>
        <v>4538532.7234544102</v>
      </c>
      <c r="AO150">
        <f t="shared" ref="AO150:AO213" si="237">SUM(F131:F150)</f>
        <v>108562148</v>
      </c>
      <c r="AP150">
        <f t="shared" si="159"/>
        <v>4.1805848604381059E-2</v>
      </c>
      <c r="AQ150">
        <f t="shared" si="160"/>
        <v>206.6315559694373</v>
      </c>
      <c r="AR150">
        <f t="shared" si="161"/>
        <v>208.89973596623045</v>
      </c>
      <c r="AS150">
        <f t="shared" si="162"/>
        <v>205.70613583112862</v>
      </c>
      <c r="AT150">
        <f t="shared" si="163"/>
        <v>206.5615864715291</v>
      </c>
      <c r="AU150">
        <f t="shared" si="164"/>
        <v>205.5609316011429</v>
      </c>
      <c r="AV150">
        <f t="shared" si="165"/>
        <v>208.04760733408091</v>
      </c>
      <c r="AW150">
        <f t="shared" si="166"/>
        <v>-2.4866757329380107</v>
      </c>
      <c r="AX150">
        <f t="shared" si="193"/>
        <v>-4.1298095720588925</v>
      </c>
      <c r="AY150">
        <f t="shared" si="167"/>
        <v>1.6431338391208818</v>
      </c>
      <c r="AZ150">
        <f t="shared" si="204"/>
        <v>205.82899966666665</v>
      </c>
      <c r="BA150">
        <f t="shared" si="205"/>
        <v>981433836.2105999</v>
      </c>
      <c r="BB150">
        <f t="shared" si="208"/>
        <v>981433836.2105999</v>
      </c>
      <c r="BC150">
        <f t="shared" si="209"/>
        <v>0</v>
      </c>
      <c r="BD150">
        <f t="shared" si="224"/>
        <v>10793252718.267</v>
      </c>
      <c r="BE150">
        <f t="shared" si="225"/>
        <v>5679474271.5089855</v>
      </c>
      <c r="BF150">
        <f t="shared" si="226"/>
        <v>1.9003964455673692</v>
      </c>
      <c r="BG150">
        <f t="shared" si="227"/>
        <v>65.521954713181216</v>
      </c>
      <c r="BH150">
        <f t="shared" si="168"/>
        <v>-10975884</v>
      </c>
      <c r="BI150">
        <f t="shared" si="169"/>
        <v>-1.1952436102497108</v>
      </c>
      <c r="BJ150">
        <f t="shared" si="210"/>
        <v>258.79970000000014</v>
      </c>
      <c r="BK150">
        <f t="shared" si="170"/>
        <v>1.7602284641092116E-2</v>
      </c>
      <c r="BL150">
        <f t="shared" si="171"/>
        <v>1.0176022846410921</v>
      </c>
      <c r="BM150">
        <f t="shared" si="172"/>
        <v>5.0374829804425483</v>
      </c>
      <c r="BN150">
        <f t="shared" si="173"/>
        <v>205.03099800000001</v>
      </c>
      <c r="BO150">
        <f t="shared" si="212"/>
        <v>206.72369990000001</v>
      </c>
      <c r="BP150">
        <f t="shared" si="174"/>
        <v>208.20991222058825</v>
      </c>
      <c r="BQ150">
        <f t="shared" si="175"/>
        <v>-1.4862123205882369</v>
      </c>
      <c r="BR150">
        <f t="shared" si="176"/>
        <v>-7.7119899999999859</v>
      </c>
      <c r="BS150">
        <f t="shared" si="177"/>
        <v>-3.4130100000000141</v>
      </c>
      <c r="BT150">
        <f t="shared" si="178"/>
        <v>-8.75</v>
      </c>
      <c r="BU150">
        <f t="shared" si="179"/>
        <v>-3.6499939999999924</v>
      </c>
      <c r="BV150">
        <f t="shared" si="180"/>
        <v>207.30506906666668</v>
      </c>
      <c r="BW150">
        <f t="shared" si="181"/>
        <v>207.21024080952381</v>
      </c>
      <c r="BX150">
        <f t="shared" si="182"/>
        <v>206.19691114545455</v>
      </c>
      <c r="BY150">
        <f t="shared" si="183"/>
        <v>204.03824372380953</v>
      </c>
      <c r="BZ150">
        <f t="shared" si="184"/>
        <v>218.625</v>
      </c>
      <c r="CA150">
        <f t="shared" si="185"/>
        <v>195.5</v>
      </c>
      <c r="CB150">
        <f t="shared" si="186"/>
        <v>208.84731061000002</v>
      </c>
      <c r="CC150">
        <f t="shared" si="187"/>
        <v>206.08848557222223</v>
      </c>
      <c r="CD150">
        <f t="shared" si="188"/>
        <v>206.41797996289682</v>
      </c>
      <c r="CE150">
        <f t="shared" si="189"/>
        <v>203.87790396847819</v>
      </c>
      <c r="CF150">
        <f t="shared" si="190"/>
        <v>203.837006</v>
      </c>
      <c r="CG150">
        <f t="shared" si="191"/>
        <v>210</v>
      </c>
      <c r="CH150">
        <f t="shared" si="192"/>
        <v>202.75</v>
      </c>
    </row>
    <row r="151" spans="1:86">
      <c r="A151" s="1">
        <v>39666</v>
      </c>
      <c r="B151">
        <v>209.97500600000001</v>
      </c>
      <c r="C151">
        <v>217.48800700000001</v>
      </c>
      <c r="D151">
        <v>209.10000600000001</v>
      </c>
      <c r="E151">
        <v>215.13699299999999</v>
      </c>
      <c r="F151">
        <v>5009932</v>
      </c>
      <c r="G151">
        <f t="shared" si="206"/>
        <v>2201534.5591680068</v>
      </c>
      <c r="H151">
        <f t="shared" si="234"/>
        <v>-25417722.171631563</v>
      </c>
      <c r="I151">
        <f t="shared" si="207"/>
        <v>212.925003</v>
      </c>
      <c r="J151">
        <f t="shared" si="214"/>
        <v>212.925003</v>
      </c>
      <c r="K151">
        <f t="shared" si="215"/>
        <v>200.51250075000002</v>
      </c>
      <c r="L151">
        <f t="shared" si="216"/>
        <v>1</v>
      </c>
      <c r="M151">
        <f t="shared" si="217"/>
        <v>8</v>
      </c>
      <c r="N151">
        <f t="shared" si="218"/>
        <v>90</v>
      </c>
      <c r="O151">
        <f t="shared" si="219"/>
        <v>20</v>
      </c>
      <c r="P151">
        <f t="shared" si="194"/>
        <v>8.3880010000000027</v>
      </c>
      <c r="Q151">
        <f t="shared" si="195"/>
        <v>2.3510140000000206</v>
      </c>
      <c r="R151">
        <f t="shared" si="196"/>
        <v>6.0369869999999821</v>
      </c>
      <c r="S151">
        <f t="shared" si="197"/>
        <v>8.3880010000000027</v>
      </c>
      <c r="T151">
        <f t="shared" si="233"/>
        <v>10.741271771820035</v>
      </c>
      <c r="U151">
        <f t="shared" si="198"/>
        <v>-1.3001000000002705E-2</v>
      </c>
      <c r="V151">
        <f t="shared" si="199"/>
        <v>-2.1499939999999924</v>
      </c>
      <c r="W151">
        <f t="shared" si="200"/>
        <v>0</v>
      </c>
      <c r="X151">
        <f t="shared" si="201"/>
        <v>0</v>
      </c>
      <c r="Y151">
        <f t="shared" si="231"/>
        <v>2.2037734742870843</v>
      </c>
      <c r="Z151">
        <f t="shared" si="232"/>
        <v>1.5359909732559405</v>
      </c>
      <c r="AA151">
        <f t="shared" si="228"/>
        <v>20.516876596202817</v>
      </c>
      <c r="AB151">
        <f t="shared" si="229"/>
        <v>14.299898614293019</v>
      </c>
      <c r="AC151">
        <f t="shared" si="230"/>
        <v>17.856271709034193</v>
      </c>
      <c r="AD151">
        <f t="shared" si="158"/>
        <v>11.015081638937193</v>
      </c>
      <c r="AE151">
        <f t="shared" si="211"/>
        <v>209</v>
      </c>
      <c r="AF151">
        <f t="shared" si="213"/>
        <v>209.12300116666668</v>
      </c>
      <c r="AG151">
        <f t="shared" si="235"/>
        <v>202.89739989999998</v>
      </c>
      <c r="AH151">
        <f t="shared" si="220"/>
        <v>205.8975006</v>
      </c>
      <c r="AI151">
        <f t="shared" si="221"/>
        <v>215.45545253552231</v>
      </c>
      <c r="AJ151">
        <f t="shared" si="222"/>
        <v>196.33954866447769</v>
      </c>
      <c r="AK151">
        <f t="shared" si="223"/>
        <v>0.98334059756364955</v>
      </c>
      <c r="AL151">
        <f t="shared" si="202"/>
        <v>0.43943402009608251</v>
      </c>
      <c r="AM151">
        <f t="shared" si="203"/>
        <v>2201534.5591680068</v>
      </c>
      <c r="AN151">
        <f t="shared" si="236"/>
        <v>5526199.0702204853</v>
      </c>
      <c r="AO151">
        <f t="shared" si="237"/>
        <v>109993532</v>
      </c>
      <c r="AP151">
        <f t="shared" si="159"/>
        <v>5.0241127543940362E-2</v>
      </c>
      <c r="AQ151">
        <f t="shared" si="160"/>
        <v>209.52340455982861</v>
      </c>
      <c r="AR151">
        <f t="shared" si="161"/>
        <v>210.16435792585477</v>
      </c>
      <c r="AS151">
        <f t="shared" si="162"/>
        <v>207.40369012152547</v>
      </c>
      <c r="AT151">
        <f t="shared" si="163"/>
        <v>207.33337305909149</v>
      </c>
      <c r="AU151">
        <f t="shared" si="164"/>
        <v>206.99734081097145</v>
      </c>
      <c r="AV151">
        <f t="shared" si="165"/>
        <v>208.54386433069524</v>
      </c>
      <c r="AW151">
        <f t="shared" si="166"/>
        <v>-1.5465235197237917</v>
      </c>
      <c r="AX151">
        <f t="shared" si="193"/>
        <v>-3.6131523615918724</v>
      </c>
      <c r="AY151">
        <f t="shared" si="167"/>
        <v>2.0666288418680807</v>
      </c>
      <c r="AZ151">
        <f t="shared" si="204"/>
        <v>213.90833533333333</v>
      </c>
      <c r="BA151">
        <f t="shared" si="205"/>
        <v>1071666214.2531973</v>
      </c>
      <c r="BB151">
        <f t="shared" si="208"/>
        <v>1071666214.2531973</v>
      </c>
      <c r="BC151">
        <f t="shared" si="209"/>
        <v>0</v>
      </c>
      <c r="BD151">
        <f t="shared" si="224"/>
        <v>9880862654.7433891</v>
      </c>
      <c r="BE151">
        <f t="shared" si="225"/>
        <v>5679474271.5089855</v>
      </c>
      <c r="BF151">
        <f t="shared" si="226"/>
        <v>1.7397495229990949</v>
      </c>
      <c r="BG151">
        <f t="shared" si="227"/>
        <v>63.500313017471036</v>
      </c>
      <c r="BH151">
        <f t="shared" si="168"/>
        <v>-5965952</v>
      </c>
      <c r="BI151">
        <f t="shared" si="169"/>
        <v>-0.74158188479303122</v>
      </c>
      <c r="BJ151">
        <f t="shared" si="210"/>
        <v>671.19899999999859</v>
      </c>
      <c r="BK151">
        <f t="shared" si="170"/>
        <v>3.7179654759363731E-2</v>
      </c>
      <c r="BL151">
        <f t="shared" si="171"/>
        <v>1.0371796547593637</v>
      </c>
      <c r="BM151">
        <f t="shared" si="172"/>
        <v>5.0374829804438326</v>
      </c>
      <c r="BN151">
        <f t="shared" si="173"/>
        <v>213.29400650000002</v>
      </c>
      <c r="BO151">
        <f t="shared" si="212"/>
        <v>208.23250120000003</v>
      </c>
      <c r="BP151">
        <f t="shared" si="174"/>
        <v>207.94650064705885</v>
      </c>
      <c r="BQ151">
        <f t="shared" si="175"/>
        <v>0.2860005529411751</v>
      </c>
      <c r="BR151">
        <f t="shared" si="176"/>
        <v>14.5</v>
      </c>
      <c r="BS151">
        <f t="shared" si="177"/>
        <v>11.013000000000005</v>
      </c>
      <c r="BT151">
        <f t="shared" si="178"/>
        <v>-1.1369929999999897</v>
      </c>
      <c r="BU151">
        <f t="shared" si="179"/>
        <v>-8.6499939999999924</v>
      </c>
      <c r="BV151">
        <f t="shared" si="180"/>
        <v>209.71066579999999</v>
      </c>
      <c r="BW151">
        <f t="shared" si="181"/>
        <v>209.54276161904761</v>
      </c>
      <c r="BX151">
        <f t="shared" si="182"/>
        <v>207.87681885454543</v>
      </c>
      <c r="BY151">
        <f t="shared" si="183"/>
        <v>205.1846287285714</v>
      </c>
      <c r="BZ151">
        <f t="shared" si="184"/>
        <v>218.625</v>
      </c>
      <c r="CA151">
        <f t="shared" si="185"/>
        <v>195.5</v>
      </c>
      <c r="CB151">
        <f t="shared" si="186"/>
        <v>208.33671788333336</v>
      </c>
      <c r="CC151">
        <f t="shared" si="187"/>
        <v>208.89325903611112</v>
      </c>
      <c r="CD151">
        <f t="shared" si="188"/>
        <v>202.90853063238097</v>
      </c>
      <c r="CE151">
        <f t="shared" si="189"/>
        <v>201.07140829805041</v>
      </c>
      <c r="CF151">
        <f t="shared" si="190"/>
        <v>207.425003</v>
      </c>
      <c r="CG151">
        <f t="shared" si="191"/>
        <v>208.75</v>
      </c>
      <c r="CH151">
        <f t="shared" si="192"/>
        <v>201.31199599999999</v>
      </c>
    </row>
    <row r="152" spans="1:86">
      <c r="A152" s="1">
        <v>39667</v>
      </c>
      <c r="B152">
        <v>214.75</v>
      </c>
      <c r="C152">
        <v>217.47500600000001</v>
      </c>
      <c r="D152">
        <v>211.25</v>
      </c>
      <c r="E152">
        <v>213.337006</v>
      </c>
      <c r="F152">
        <v>3072320</v>
      </c>
      <c r="G152">
        <f t="shared" si="206"/>
        <v>-1012257.6405677361</v>
      </c>
      <c r="H152">
        <f t="shared" si="234"/>
        <v>-26429979.812199298</v>
      </c>
      <c r="I152">
        <f t="shared" si="207"/>
        <v>214.203003</v>
      </c>
      <c r="J152">
        <f t="shared" si="214"/>
        <v>214.203003</v>
      </c>
      <c r="K152">
        <f t="shared" si="215"/>
        <v>200.51250075000002</v>
      </c>
      <c r="L152">
        <f t="shared" si="216"/>
        <v>1</v>
      </c>
      <c r="M152">
        <f t="shared" si="217"/>
        <v>9</v>
      </c>
      <c r="N152">
        <f t="shared" si="218"/>
        <v>90</v>
      </c>
      <c r="O152">
        <f t="shared" si="219"/>
        <v>10</v>
      </c>
      <c r="P152">
        <f t="shared" si="194"/>
        <v>6.2250060000000076</v>
      </c>
      <c r="Q152">
        <f t="shared" si="195"/>
        <v>4.1380000000000052</v>
      </c>
      <c r="R152">
        <f t="shared" si="196"/>
        <v>2.0870060000000024</v>
      </c>
      <c r="S152">
        <f t="shared" si="197"/>
        <v>6.2250060000000076</v>
      </c>
      <c r="T152">
        <f t="shared" si="233"/>
        <v>10.418681359547175</v>
      </c>
      <c r="U152">
        <f t="shared" si="198"/>
        <v>-3.2250060000000076</v>
      </c>
      <c r="V152">
        <f t="shared" si="199"/>
        <v>2.8999939999999924</v>
      </c>
      <c r="W152">
        <f t="shared" si="200"/>
        <v>0</v>
      </c>
      <c r="X152">
        <f t="shared" si="201"/>
        <v>2.8999939999999924</v>
      </c>
      <c r="Y152">
        <f t="shared" si="231"/>
        <v>2.0463610832665782</v>
      </c>
      <c r="Z152">
        <f t="shared" si="232"/>
        <v>1.6334197608805157</v>
      </c>
      <c r="AA152">
        <f t="shared" si="228"/>
        <v>19.641267571652836</v>
      </c>
      <c r="AB152">
        <f t="shared" si="229"/>
        <v>15.677797453549424</v>
      </c>
      <c r="AC152">
        <f t="shared" si="230"/>
        <v>11.221899886860651</v>
      </c>
      <c r="AD152">
        <f t="shared" si="158"/>
        <v>9.8533336622840846</v>
      </c>
      <c r="AE152">
        <f t="shared" si="211"/>
        <v>209.97980040000002</v>
      </c>
      <c r="AF152">
        <f t="shared" si="213"/>
        <v>209.72283433333334</v>
      </c>
      <c r="AG152">
        <f t="shared" si="235"/>
        <v>202.7092499</v>
      </c>
      <c r="AH152">
        <f t="shared" si="220"/>
        <v>207.16750190000002</v>
      </c>
      <c r="AI152">
        <f t="shared" si="221"/>
        <v>216.96403966333688</v>
      </c>
      <c r="AJ152">
        <f t="shared" si="222"/>
        <v>197.37096413666316</v>
      </c>
      <c r="AK152">
        <f t="shared" si="223"/>
        <v>0.8148818617884116</v>
      </c>
      <c r="AL152">
        <f t="shared" si="202"/>
        <v>-0.32947663022332835</v>
      </c>
      <c r="AM152">
        <f t="shared" si="203"/>
        <v>-1012257.6405677361</v>
      </c>
      <c r="AN152">
        <f t="shared" si="236"/>
        <v>4948782.4204677558</v>
      </c>
      <c r="AO152">
        <f t="shared" si="237"/>
        <v>109561484</v>
      </c>
      <c r="AP152">
        <f t="shared" si="159"/>
        <v>4.5168997715180237E-2</v>
      </c>
      <c r="AQ152">
        <f t="shared" si="160"/>
        <v>210.82002904948689</v>
      </c>
      <c r="AR152">
        <f t="shared" si="161"/>
        <v>210.48088920698615</v>
      </c>
      <c r="AS152">
        <f t="shared" si="162"/>
        <v>208.47168697965088</v>
      </c>
      <c r="AT152">
        <f t="shared" si="163"/>
        <v>207.87370002377324</v>
      </c>
      <c r="AU152">
        <f t="shared" si="164"/>
        <v>207.94829058932572</v>
      </c>
      <c r="AV152">
        <f t="shared" si="165"/>
        <v>208.87938424754657</v>
      </c>
      <c r="AW152">
        <f t="shared" si="166"/>
        <v>-0.93109365822084555</v>
      </c>
      <c r="AX152">
        <f t="shared" si="193"/>
        <v>-3.0767406209176671</v>
      </c>
      <c r="AY152">
        <f t="shared" si="167"/>
        <v>2.1456469626968215</v>
      </c>
      <c r="AZ152">
        <f t="shared" si="204"/>
        <v>214.02067066666666</v>
      </c>
      <c r="BA152">
        <f t="shared" si="205"/>
        <v>657539986.90261328</v>
      </c>
      <c r="BB152">
        <f t="shared" si="208"/>
        <v>657539986.90261328</v>
      </c>
      <c r="BC152">
        <f t="shared" si="209"/>
        <v>0</v>
      </c>
      <c r="BD152">
        <f t="shared" si="224"/>
        <v>8908831748.5830135</v>
      </c>
      <c r="BE152">
        <f t="shared" si="225"/>
        <v>5679474271.5089855</v>
      </c>
      <c r="BF152">
        <f t="shared" si="226"/>
        <v>1.5686014801183379</v>
      </c>
      <c r="BG152">
        <f t="shared" si="227"/>
        <v>61.06830865977976</v>
      </c>
      <c r="BH152">
        <f t="shared" si="168"/>
        <v>-9038272</v>
      </c>
      <c r="BI152">
        <f t="shared" si="169"/>
        <v>-0.44575660808985845</v>
      </c>
      <c r="BJ152">
        <f t="shared" si="210"/>
        <v>-279.99869999999873</v>
      </c>
      <c r="BK152">
        <f t="shared" si="170"/>
        <v>-8.3667014905241671E-3</v>
      </c>
      <c r="BL152">
        <f t="shared" si="171"/>
        <v>0.99163329850947579</v>
      </c>
      <c r="BM152">
        <f t="shared" si="172"/>
        <v>5.1632287526655087</v>
      </c>
      <c r="BN152">
        <f t="shared" si="173"/>
        <v>214.362503</v>
      </c>
      <c r="BO152">
        <f t="shared" si="212"/>
        <v>209.51750180000005</v>
      </c>
      <c r="BP152">
        <f t="shared" si="174"/>
        <v>207.84889780882355</v>
      </c>
      <c r="BQ152">
        <f t="shared" si="175"/>
        <v>1.6686039911764965</v>
      </c>
      <c r="BR152">
        <f t="shared" si="176"/>
        <v>13.537002999999999</v>
      </c>
      <c r="BS152">
        <f t="shared" si="177"/>
        <v>15.75</v>
      </c>
      <c r="BT152">
        <f t="shared" si="178"/>
        <v>5.1000060000000076</v>
      </c>
      <c r="BU152">
        <f t="shared" si="179"/>
        <v>14.949996999999996</v>
      </c>
      <c r="BV152">
        <f t="shared" si="180"/>
        <v>211.15633446666664</v>
      </c>
      <c r="BW152">
        <f t="shared" si="181"/>
        <v>210.74676299999996</v>
      </c>
      <c r="BX152">
        <f t="shared" si="182"/>
        <v>209.22945620000002</v>
      </c>
      <c r="BY152">
        <f t="shared" si="183"/>
        <v>206.17887692857144</v>
      </c>
      <c r="BZ152">
        <f t="shared" si="184"/>
        <v>217.48800700000001</v>
      </c>
      <c r="CA152">
        <f t="shared" si="185"/>
        <v>195.5</v>
      </c>
      <c r="CB152">
        <f t="shared" si="186"/>
        <v>208.68499221333332</v>
      </c>
      <c r="CC152">
        <f t="shared" si="187"/>
        <v>208.5677372916667</v>
      </c>
      <c r="CD152">
        <f t="shared" si="188"/>
        <v>203.88543700658732</v>
      </c>
      <c r="CE152">
        <f t="shared" si="189"/>
        <v>197.66574631152804</v>
      </c>
      <c r="CF152">
        <f t="shared" si="190"/>
        <v>215.13699299999999</v>
      </c>
      <c r="CG152">
        <f t="shared" si="191"/>
        <v>217.48800700000001</v>
      </c>
      <c r="CH152">
        <f t="shared" si="192"/>
        <v>209.10000600000001</v>
      </c>
    </row>
    <row r="153" spans="1:86">
      <c r="A153" s="1">
        <v>39668</v>
      </c>
      <c r="B153">
        <v>211.23800700000001</v>
      </c>
      <c r="C153">
        <v>214.25</v>
      </c>
      <c r="D153">
        <v>208.35000600000001</v>
      </c>
      <c r="E153">
        <v>211.27499399999999</v>
      </c>
      <c r="F153">
        <v>2086672</v>
      </c>
      <c r="G153">
        <f t="shared" si="206"/>
        <v>-17690.045124799726</v>
      </c>
      <c r="H153">
        <f t="shared" si="234"/>
        <v>-26447669.857324097</v>
      </c>
      <c r="I153">
        <f t="shared" si="207"/>
        <v>211.27825175000001</v>
      </c>
      <c r="J153">
        <f t="shared" si="214"/>
        <v>214.203003</v>
      </c>
      <c r="K153">
        <f t="shared" si="215"/>
        <v>200.51250075000002</v>
      </c>
      <c r="L153">
        <f t="shared" si="216"/>
        <v>2</v>
      </c>
      <c r="M153">
        <f t="shared" si="217"/>
        <v>10</v>
      </c>
      <c r="N153">
        <f t="shared" si="218"/>
        <v>80</v>
      </c>
      <c r="O153">
        <f t="shared" si="219"/>
        <v>0</v>
      </c>
      <c r="P153">
        <f t="shared" si="194"/>
        <v>5.8999939999999924</v>
      </c>
      <c r="Q153">
        <f t="shared" si="195"/>
        <v>2.9750060000000076</v>
      </c>
      <c r="R153">
        <f t="shared" si="196"/>
        <v>2.9249879999999848</v>
      </c>
      <c r="S153">
        <f t="shared" si="197"/>
        <v>5.8999939999999924</v>
      </c>
      <c r="T153">
        <f t="shared" si="233"/>
        <v>10.095917976722376</v>
      </c>
      <c r="U153">
        <f t="shared" si="198"/>
        <v>0.19999699999999621</v>
      </c>
      <c r="V153">
        <f t="shared" si="199"/>
        <v>2.2250060000000076</v>
      </c>
      <c r="W153">
        <f t="shared" si="200"/>
        <v>0</v>
      </c>
      <c r="X153">
        <f t="shared" si="201"/>
        <v>2.2250060000000076</v>
      </c>
      <c r="Y153">
        <f t="shared" si="231"/>
        <v>1.9001924344618224</v>
      </c>
      <c r="Z153">
        <f t="shared" si="232"/>
        <v>1.6756759208176224</v>
      </c>
      <c r="AA153">
        <f t="shared" si="228"/>
        <v>18.821393347717322</v>
      </c>
      <c r="AB153">
        <f t="shared" si="229"/>
        <v>16.597558782481592</v>
      </c>
      <c r="AC153">
        <f t="shared" si="230"/>
        <v>6.2786571354821188</v>
      </c>
      <c r="AD153">
        <f t="shared" si="158"/>
        <v>9.318426501938168</v>
      </c>
      <c r="AE153">
        <f t="shared" si="211"/>
        <v>210.20220039999998</v>
      </c>
      <c r="AF153">
        <f t="shared" si="213"/>
        <v>210.19566599999999</v>
      </c>
      <c r="AG153">
        <f t="shared" si="235"/>
        <v>203.29049990000001</v>
      </c>
      <c r="AH153">
        <f t="shared" si="220"/>
        <v>208.315001</v>
      </c>
      <c r="AI153">
        <f t="shared" si="221"/>
        <v>217.01797267262637</v>
      </c>
      <c r="AJ153">
        <f t="shared" si="222"/>
        <v>199.61202932737362</v>
      </c>
      <c r="AK153">
        <f t="shared" si="223"/>
        <v>0.67005645378061607</v>
      </c>
      <c r="AL153">
        <f t="shared" si="202"/>
        <v>-8.4776357399724191E-3</v>
      </c>
      <c r="AM153">
        <f t="shared" si="203"/>
        <v>-17690.045124799726</v>
      </c>
      <c r="AN153">
        <f t="shared" si="236"/>
        <v>9529575.6803940218</v>
      </c>
      <c r="AO153">
        <f t="shared" si="237"/>
        <v>106124372</v>
      </c>
      <c r="AP153">
        <f t="shared" si="159"/>
        <v>8.9796297502651154E-2</v>
      </c>
      <c r="AQ153">
        <f t="shared" si="160"/>
        <v>210.97471713266134</v>
      </c>
      <c r="AR153">
        <f t="shared" si="161"/>
        <v>209.91291777799509</v>
      </c>
      <c r="AS153">
        <f t="shared" si="162"/>
        <v>208.97628224331373</v>
      </c>
      <c r="AT153">
        <f t="shared" si="163"/>
        <v>208.17981648163365</v>
      </c>
      <c r="AU153">
        <f t="shared" si="164"/>
        <v>208.44729610092685</v>
      </c>
      <c r="AV153">
        <f t="shared" si="165"/>
        <v>209.04707693021831</v>
      </c>
      <c r="AW153">
        <f t="shared" si="166"/>
        <v>-0.59978082929146126</v>
      </c>
      <c r="AX153">
        <f t="shared" si="193"/>
        <v>-2.581348662592426</v>
      </c>
      <c r="AY153">
        <f t="shared" si="167"/>
        <v>1.9815678333009648</v>
      </c>
      <c r="AZ153">
        <f t="shared" si="204"/>
        <v>211.29166666666666</v>
      </c>
      <c r="BA153">
        <f t="shared" si="205"/>
        <v>440896404.66666663</v>
      </c>
      <c r="BB153">
        <f t="shared" si="208"/>
        <v>0</v>
      </c>
      <c r="BC153">
        <f t="shared" si="209"/>
        <v>440896404.66666663</v>
      </c>
      <c r="BD153">
        <f t="shared" si="224"/>
        <v>8189194290.9650812</v>
      </c>
      <c r="BE153">
        <f t="shared" si="225"/>
        <v>6120370676.1756525</v>
      </c>
      <c r="BF153">
        <f t="shared" si="226"/>
        <v>1.3380226009582388</v>
      </c>
      <c r="BG153">
        <f t="shared" si="227"/>
        <v>57.228813802306703</v>
      </c>
      <c r="BH153">
        <f t="shared" si="168"/>
        <v>-11124944</v>
      </c>
      <c r="BI153">
        <f t="shared" si="169"/>
        <v>-0.28691184689067584</v>
      </c>
      <c r="BJ153">
        <f t="shared" si="210"/>
        <v>-306.20120000000099</v>
      </c>
      <c r="BK153">
        <f t="shared" si="170"/>
        <v>-9.6655148521209207E-3</v>
      </c>
      <c r="BL153">
        <f t="shared" si="171"/>
        <v>0.99033448514787903</v>
      </c>
      <c r="BM153">
        <f t="shared" si="172"/>
        <v>4.5868688162377254</v>
      </c>
      <c r="BN153">
        <f t="shared" si="173"/>
        <v>211.300003</v>
      </c>
      <c r="BO153">
        <f t="shared" si="212"/>
        <v>210.07250210000001</v>
      </c>
      <c r="BP153">
        <f t="shared" si="174"/>
        <v>207.73105955882355</v>
      </c>
      <c r="BQ153">
        <f t="shared" si="175"/>
        <v>2.3414425411764626</v>
      </c>
      <c r="BR153">
        <f t="shared" si="176"/>
        <v>9.7129979999999989</v>
      </c>
      <c r="BS153">
        <f t="shared" si="177"/>
        <v>12.100006000000008</v>
      </c>
      <c r="BT153">
        <f t="shared" si="178"/>
        <v>10.01199299999999</v>
      </c>
      <c r="BU153">
        <f t="shared" si="179"/>
        <v>11.23800700000001</v>
      </c>
      <c r="BV153">
        <f t="shared" si="180"/>
        <v>211.58806566666669</v>
      </c>
      <c r="BW153">
        <f t="shared" si="181"/>
        <v>211.19023719047618</v>
      </c>
      <c r="BX153">
        <f t="shared" si="182"/>
        <v>209.97627294545455</v>
      </c>
      <c r="BY153">
        <f t="shared" si="183"/>
        <v>206.99466208095237</v>
      </c>
      <c r="BZ153">
        <f t="shared" si="184"/>
        <v>217.48800700000001</v>
      </c>
      <c r="CA153">
        <f t="shared" si="185"/>
        <v>196.25</v>
      </c>
      <c r="CB153">
        <f t="shared" si="186"/>
        <v>207.68077604666669</v>
      </c>
      <c r="CC153">
        <f t="shared" si="187"/>
        <v>208.93677117777779</v>
      </c>
      <c r="CD153">
        <f t="shared" si="188"/>
        <v>205.57109853579362</v>
      </c>
      <c r="CE153">
        <f t="shared" si="189"/>
        <v>197.08880496501769</v>
      </c>
      <c r="CF153">
        <f t="shared" si="190"/>
        <v>213.337006</v>
      </c>
      <c r="CG153">
        <f t="shared" si="191"/>
        <v>217.47500600000001</v>
      </c>
      <c r="CH153">
        <f t="shared" si="192"/>
        <v>211.25</v>
      </c>
    </row>
    <row r="154" spans="1:86">
      <c r="A154" s="1">
        <v>39671</v>
      </c>
      <c r="B154">
        <v>213</v>
      </c>
      <c r="C154">
        <v>214.449997</v>
      </c>
      <c r="D154">
        <v>206.125</v>
      </c>
      <c r="E154">
        <v>208.48800700000001</v>
      </c>
      <c r="F154">
        <v>3405100</v>
      </c>
      <c r="G154">
        <f t="shared" si="206"/>
        <v>-1472060.2317694435</v>
      </c>
      <c r="H154">
        <f t="shared" si="234"/>
        <v>-27919730.08909354</v>
      </c>
      <c r="I154">
        <f t="shared" si="207"/>
        <v>210.51575099999999</v>
      </c>
      <c r="J154">
        <f t="shared" si="214"/>
        <v>214.203003</v>
      </c>
      <c r="K154">
        <f t="shared" si="215"/>
        <v>201.34075175000001</v>
      </c>
      <c r="L154">
        <f t="shared" si="216"/>
        <v>3</v>
      </c>
      <c r="M154">
        <f t="shared" si="217"/>
        <v>10</v>
      </c>
      <c r="N154">
        <f t="shared" si="218"/>
        <v>70</v>
      </c>
      <c r="O154">
        <f t="shared" si="219"/>
        <v>0</v>
      </c>
      <c r="P154">
        <f t="shared" si="194"/>
        <v>8.3249969999999962</v>
      </c>
      <c r="Q154">
        <f t="shared" si="195"/>
        <v>5.9619899999999859</v>
      </c>
      <c r="R154">
        <f t="shared" si="196"/>
        <v>2.3630070000000103</v>
      </c>
      <c r="S154">
        <f t="shared" si="197"/>
        <v>8.3249969999999962</v>
      </c>
      <c r="T154">
        <f t="shared" si="233"/>
        <v>9.9694236212422052</v>
      </c>
      <c r="U154">
        <f t="shared" si="198"/>
        <v>-3.5249939999999924</v>
      </c>
      <c r="V154">
        <f t="shared" si="199"/>
        <v>2.375</v>
      </c>
      <c r="W154">
        <f t="shared" si="200"/>
        <v>0</v>
      </c>
      <c r="X154">
        <f t="shared" si="201"/>
        <v>2.375</v>
      </c>
      <c r="Y154">
        <f t="shared" si="231"/>
        <v>1.764464403428835</v>
      </c>
      <c r="Z154">
        <f t="shared" si="232"/>
        <v>1.7256276407592208</v>
      </c>
      <c r="AA154">
        <f t="shared" si="228"/>
        <v>17.698760434547371</v>
      </c>
      <c r="AB154">
        <f t="shared" si="229"/>
        <v>17.30920167824311</v>
      </c>
      <c r="AC154">
        <f t="shared" si="230"/>
        <v>1.1127718747214144</v>
      </c>
      <c r="AD154">
        <f t="shared" si="158"/>
        <v>9.1818096286771844</v>
      </c>
      <c r="AE154">
        <f t="shared" si="211"/>
        <v>211.13240059999998</v>
      </c>
      <c r="AF154">
        <f t="shared" si="213"/>
        <v>209.91650149999998</v>
      </c>
      <c r="AG154">
        <f t="shared" si="235"/>
        <v>204.11679995</v>
      </c>
      <c r="AH154">
        <f t="shared" si="220"/>
        <v>209.00760210000004</v>
      </c>
      <c r="AI154">
        <f t="shared" si="221"/>
        <v>216.46371855684333</v>
      </c>
      <c r="AJ154">
        <f t="shared" si="222"/>
        <v>201.55148564315675</v>
      </c>
      <c r="AK154">
        <f t="shared" si="223"/>
        <v>0.46515645222231322</v>
      </c>
      <c r="AL154">
        <f t="shared" si="202"/>
        <v>-0.43231042605780845</v>
      </c>
      <c r="AM154">
        <f t="shared" si="203"/>
        <v>-1472060.2317694435</v>
      </c>
      <c r="AN154">
        <f t="shared" si="236"/>
        <v>11016063.897573091</v>
      </c>
      <c r="AO154">
        <f t="shared" si="237"/>
        <v>104969576</v>
      </c>
      <c r="AP154">
        <f t="shared" si="159"/>
        <v>0.10494530241384505</v>
      </c>
      <c r="AQ154">
        <f t="shared" si="160"/>
        <v>210.12923568755647</v>
      </c>
      <c r="AR154">
        <f t="shared" si="161"/>
        <v>208.45915507126648</v>
      </c>
      <c r="AS154">
        <f t="shared" si="162"/>
        <v>208.88839269951725</v>
      </c>
      <c r="AT154">
        <f t="shared" si="163"/>
        <v>208.20755362828663</v>
      </c>
      <c r="AU154">
        <f t="shared" si="164"/>
        <v>208.45340273578782</v>
      </c>
      <c r="AV154">
        <f t="shared" si="165"/>
        <v>209.00794203510304</v>
      </c>
      <c r="AW154">
        <f t="shared" si="166"/>
        <v>-0.55453929931522339</v>
      </c>
      <c r="AX154">
        <f t="shared" si="193"/>
        <v>-2.1759867899369856</v>
      </c>
      <c r="AY154">
        <f t="shared" si="167"/>
        <v>1.6214474906217622</v>
      </c>
      <c r="AZ154">
        <f t="shared" si="204"/>
        <v>209.687668</v>
      </c>
      <c r="BA154">
        <f t="shared" si="205"/>
        <v>714007478.30680001</v>
      </c>
      <c r="BB154">
        <f t="shared" si="208"/>
        <v>0</v>
      </c>
      <c r="BC154">
        <f t="shared" si="209"/>
        <v>714007478.30680001</v>
      </c>
      <c r="BD154">
        <f t="shared" si="224"/>
        <v>7312033916.5600872</v>
      </c>
      <c r="BE154">
        <f t="shared" si="225"/>
        <v>6834378154.4824524</v>
      </c>
      <c r="BF154">
        <f t="shared" si="226"/>
        <v>1.0698901569800254</v>
      </c>
      <c r="BG154">
        <f t="shared" si="227"/>
        <v>51.688257629139009</v>
      </c>
      <c r="BH154">
        <f t="shared" si="168"/>
        <v>-14530044</v>
      </c>
      <c r="BI154">
        <f t="shared" si="169"/>
        <v>-0.26531972609064208</v>
      </c>
      <c r="BJ154">
        <f t="shared" si="210"/>
        <v>-378.69869999999821</v>
      </c>
      <c r="BK154">
        <f t="shared" si="170"/>
        <v>-1.3191277146598722E-2</v>
      </c>
      <c r="BL154">
        <f t="shared" si="171"/>
        <v>0.98680872285340127</v>
      </c>
      <c r="BM154">
        <f t="shared" si="172"/>
        <v>3.9297184171808928</v>
      </c>
      <c r="BN154">
        <f t="shared" si="173"/>
        <v>210.2874985</v>
      </c>
      <c r="BO154">
        <f t="shared" si="212"/>
        <v>210.85500180000003</v>
      </c>
      <c r="BP154">
        <f t="shared" si="174"/>
        <v>207.69870644117651</v>
      </c>
      <c r="BQ154">
        <f t="shared" si="175"/>
        <v>3.1562953588235132</v>
      </c>
      <c r="BR154">
        <f t="shared" si="176"/>
        <v>6.25</v>
      </c>
      <c r="BS154">
        <f t="shared" si="177"/>
        <v>8.125</v>
      </c>
      <c r="BT154">
        <f t="shared" si="178"/>
        <v>11</v>
      </c>
      <c r="BU154">
        <f t="shared" si="179"/>
        <v>11.324996999999996</v>
      </c>
      <c r="BV154">
        <f t="shared" si="180"/>
        <v>211.01666786666667</v>
      </c>
      <c r="BW154">
        <f t="shared" si="181"/>
        <v>210.70233461904758</v>
      </c>
      <c r="BX154">
        <f t="shared" si="182"/>
        <v>210.00772858181818</v>
      </c>
      <c r="BY154">
        <f t="shared" si="183"/>
        <v>207.48966275714287</v>
      </c>
      <c r="BZ154">
        <f t="shared" si="184"/>
        <v>217.48800700000001</v>
      </c>
      <c r="CA154">
        <f t="shared" si="185"/>
        <v>198</v>
      </c>
      <c r="CB154">
        <f t="shared" si="186"/>
        <v>210.71964692</v>
      </c>
      <c r="CC154">
        <f t="shared" si="187"/>
        <v>208.05339695555554</v>
      </c>
      <c r="CD154">
        <f t="shared" si="188"/>
        <v>207.15324084936509</v>
      </c>
      <c r="CE154">
        <f t="shared" si="189"/>
        <v>197.88458657480408</v>
      </c>
      <c r="CF154">
        <f t="shared" si="190"/>
        <v>211.27499399999999</v>
      </c>
      <c r="CG154">
        <f t="shared" si="191"/>
        <v>214.25</v>
      </c>
      <c r="CH154">
        <f t="shared" si="192"/>
        <v>208.35000600000001</v>
      </c>
    </row>
    <row r="155" spans="1:86">
      <c r="A155" s="1">
        <v>39672</v>
      </c>
      <c r="B155">
        <v>208.75</v>
      </c>
      <c r="C155">
        <v>210.925003</v>
      </c>
      <c r="D155">
        <v>203.75</v>
      </c>
      <c r="E155">
        <v>204.81199599999999</v>
      </c>
      <c r="F155">
        <v>3323504</v>
      </c>
      <c r="G155">
        <f t="shared" si="206"/>
        <v>-2339658.2917866441</v>
      </c>
      <c r="H155">
        <f t="shared" si="234"/>
        <v>-30259388.380880184</v>
      </c>
      <c r="I155">
        <f t="shared" si="207"/>
        <v>207.05924975000002</v>
      </c>
      <c r="J155">
        <f t="shared" si="214"/>
        <v>214.203003</v>
      </c>
      <c r="K155">
        <f t="shared" si="215"/>
        <v>205.08425149999999</v>
      </c>
      <c r="L155">
        <f t="shared" si="216"/>
        <v>4</v>
      </c>
      <c r="M155">
        <f t="shared" si="217"/>
        <v>7</v>
      </c>
      <c r="N155">
        <f t="shared" si="218"/>
        <v>60</v>
      </c>
      <c r="O155">
        <f t="shared" si="219"/>
        <v>30</v>
      </c>
      <c r="P155">
        <f t="shared" si="194"/>
        <v>7.1750030000000038</v>
      </c>
      <c r="Q155">
        <f t="shared" si="195"/>
        <v>6.1130070000000103</v>
      </c>
      <c r="R155">
        <f t="shared" si="196"/>
        <v>1.0619959999999935</v>
      </c>
      <c r="S155">
        <f t="shared" si="197"/>
        <v>7.1750030000000038</v>
      </c>
      <c r="T155">
        <f t="shared" si="233"/>
        <v>9.769822148296333</v>
      </c>
      <c r="U155">
        <f t="shared" si="198"/>
        <v>-1.5</v>
      </c>
      <c r="V155">
        <f t="shared" si="199"/>
        <v>3.75</v>
      </c>
      <c r="W155">
        <f t="shared" si="200"/>
        <v>0</v>
      </c>
      <c r="X155">
        <f t="shared" si="201"/>
        <v>3.75</v>
      </c>
      <c r="Y155">
        <f t="shared" si="231"/>
        <v>1.6384312317553467</v>
      </c>
      <c r="Z155">
        <f t="shared" si="232"/>
        <v>1.8702256664192765</v>
      </c>
      <c r="AA155">
        <f t="shared" si="228"/>
        <v>16.770328127631853</v>
      </c>
      <c r="AB155">
        <f t="shared" si="229"/>
        <v>19.142883442820988</v>
      </c>
      <c r="AC155">
        <f t="shared" si="230"/>
        <v>6.6063579708953855</v>
      </c>
      <c r="AD155">
        <f t="shared" si="158"/>
        <v>8.7870553603986217</v>
      </c>
      <c r="AE155">
        <f t="shared" si="211"/>
        <v>210.6097992</v>
      </c>
      <c r="AF155">
        <f t="shared" si="213"/>
        <v>210.07899983333331</v>
      </c>
      <c r="AG155">
        <f t="shared" si="235"/>
        <v>204.97425004999999</v>
      </c>
      <c r="AH155">
        <f t="shared" si="220"/>
        <v>209.26500099999998</v>
      </c>
      <c r="AI155">
        <f t="shared" si="221"/>
        <v>215.90118461217614</v>
      </c>
      <c r="AJ155">
        <f t="shared" si="222"/>
        <v>202.62881738782383</v>
      </c>
      <c r="AK155">
        <f t="shared" si="223"/>
        <v>0.1644905219447545</v>
      </c>
      <c r="AL155">
        <f t="shared" si="202"/>
        <v>-0.70397336419232359</v>
      </c>
      <c r="AM155">
        <f t="shared" si="203"/>
        <v>-2339658.2917866441</v>
      </c>
      <c r="AN155">
        <f t="shared" si="236"/>
        <v>10716357.931027159</v>
      </c>
      <c r="AO155">
        <f t="shared" si="237"/>
        <v>103783236</v>
      </c>
      <c r="AP155">
        <f t="shared" si="159"/>
        <v>0.10325711881856486</v>
      </c>
      <c r="AQ155">
        <f t="shared" si="160"/>
        <v>208.32137419378728</v>
      </c>
      <c r="AR155">
        <f t="shared" si="161"/>
        <v>208.06467002095553</v>
      </c>
      <c r="AS155">
        <f t="shared" si="162"/>
        <v>208.15464129360416</v>
      </c>
      <c r="AT155">
        <f t="shared" si="163"/>
        <v>207.90195344174083</v>
      </c>
      <c r="AU155">
        <f t="shared" si="164"/>
        <v>207.90719172541964</v>
      </c>
      <c r="AV155">
        <f t="shared" si="165"/>
        <v>208.71422581264582</v>
      </c>
      <c r="AW155">
        <f t="shared" si="166"/>
        <v>-0.80703408722618519</v>
      </c>
      <c r="AX155">
        <f t="shared" si="193"/>
        <v>-1.9021962493948255</v>
      </c>
      <c r="AY155">
        <f t="shared" si="167"/>
        <v>1.0951621621686403</v>
      </c>
      <c r="AZ155">
        <f t="shared" si="204"/>
        <v>206.49566633333333</v>
      </c>
      <c r="BA155">
        <f t="shared" si="205"/>
        <v>686289173.04149866</v>
      </c>
      <c r="BB155">
        <f t="shared" si="208"/>
        <v>0</v>
      </c>
      <c r="BC155">
        <f t="shared" si="209"/>
        <v>686289173.04149866</v>
      </c>
      <c r="BD155">
        <f t="shared" si="224"/>
        <v>6043381853.8705606</v>
      </c>
      <c r="BE155">
        <f t="shared" si="225"/>
        <v>7520667327.5239506</v>
      </c>
      <c r="BF155">
        <f t="shared" si="226"/>
        <v>0.80356989488860153</v>
      </c>
      <c r="BG155">
        <f t="shared" si="227"/>
        <v>44.554408296897989</v>
      </c>
      <c r="BH155">
        <f t="shared" si="168"/>
        <v>-17853548</v>
      </c>
      <c r="BI155">
        <f t="shared" si="169"/>
        <v>-0.38666942039237256</v>
      </c>
      <c r="BJ155">
        <f t="shared" si="210"/>
        <v>-467.60110000000168</v>
      </c>
      <c r="BK155">
        <f t="shared" si="170"/>
        <v>-1.7631762387176623E-2</v>
      </c>
      <c r="BL155">
        <f t="shared" si="171"/>
        <v>0.98236823761282333</v>
      </c>
      <c r="BM155">
        <f t="shared" si="172"/>
        <v>3.4975758642602037</v>
      </c>
      <c r="BN155">
        <f t="shared" si="173"/>
        <v>207.3375015</v>
      </c>
      <c r="BO155">
        <f t="shared" si="212"/>
        <v>211.31630249999998</v>
      </c>
      <c r="BP155">
        <f t="shared" si="174"/>
        <v>207.48694182352943</v>
      </c>
      <c r="BQ155">
        <f t="shared" si="175"/>
        <v>3.829360676470543</v>
      </c>
      <c r="BR155">
        <f t="shared" si="176"/>
        <v>-4.9260110000000168</v>
      </c>
      <c r="BS155">
        <f t="shared" si="177"/>
        <v>3.75</v>
      </c>
      <c r="BT155">
        <f t="shared" si="178"/>
        <v>-0.57499699999999621</v>
      </c>
      <c r="BU155">
        <f t="shared" si="179"/>
        <v>-2.75</v>
      </c>
      <c r="BV155">
        <f t="shared" si="180"/>
        <v>208.90986633333335</v>
      </c>
      <c r="BW155">
        <f t="shared" si="181"/>
        <v>209.24390447619049</v>
      </c>
      <c r="BX155">
        <f t="shared" si="182"/>
        <v>209.24489110909093</v>
      </c>
      <c r="BY155">
        <f t="shared" si="183"/>
        <v>207.55587190476191</v>
      </c>
      <c r="BZ155">
        <f t="shared" si="184"/>
        <v>217.48800700000001</v>
      </c>
      <c r="CA155">
        <f t="shared" si="185"/>
        <v>200</v>
      </c>
      <c r="CB155">
        <f t="shared" si="186"/>
        <v>213.05854120666669</v>
      </c>
      <c r="CC155">
        <f t="shared" si="187"/>
        <v>210.61287240555555</v>
      </c>
      <c r="CD155">
        <f t="shared" si="188"/>
        <v>209.20280872821431</v>
      </c>
      <c r="CE155">
        <f t="shared" si="189"/>
        <v>199.6528790476055</v>
      </c>
      <c r="CF155">
        <f t="shared" si="190"/>
        <v>208.48800700000001</v>
      </c>
      <c r="CG155">
        <f t="shared" si="191"/>
        <v>214.449997</v>
      </c>
      <c r="CH155">
        <f t="shared" si="192"/>
        <v>206.125</v>
      </c>
    </row>
    <row r="156" spans="1:86">
      <c r="A156" s="1">
        <v>39673</v>
      </c>
      <c r="B156">
        <v>200</v>
      </c>
      <c r="C156">
        <v>209.425003</v>
      </c>
      <c r="D156">
        <v>200</v>
      </c>
      <c r="E156">
        <v>207.074997</v>
      </c>
      <c r="F156">
        <v>3697968</v>
      </c>
      <c r="G156">
        <f t="shared" si="206"/>
        <v>1853884.3455315558</v>
      </c>
      <c r="H156">
        <f t="shared" si="234"/>
        <v>-28405504.035348628</v>
      </c>
      <c r="I156">
        <f t="shared" si="207"/>
        <v>204.125</v>
      </c>
      <c r="J156">
        <f t="shared" si="214"/>
        <v>214.203003</v>
      </c>
      <c r="K156">
        <f t="shared" si="215"/>
        <v>204.125</v>
      </c>
      <c r="L156">
        <f t="shared" si="216"/>
        <v>5</v>
      </c>
      <c r="M156">
        <f t="shared" si="217"/>
        <v>1</v>
      </c>
      <c r="N156">
        <f t="shared" si="218"/>
        <v>50</v>
      </c>
      <c r="O156">
        <f t="shared" si="219"/>
        <v>90</v>
      </c>
      <c r="P156">
        <f t="shared" si="194"/>
        <v>9.4250030000000038</v>
      </c>
      <c r="Q156">
        <f t="shared" si="195"/>
        <v>2.3500060000000076</v>
      </c>
      <c r="R156">
        <f t="shared" si="196"/>
        <v>7.0749969999999962</v>
      </c>
      <c r="S156">
        <f t="shared" si="197"/>
        <v>9.4250030000000038</v>
      </c>
      <c r="T156">
        <f t="shared" si="233"/>
        <v>9.7451922091323091</v>
      </c>
      <c r="U156">
        <f t="shared" si="198"/>
        <v>1.7379909999999938</v>
      </c>
      <c r="V156">
        <f t="shared" si="199"/>
        <v>-2.75</v>
      </c>
      <c r="W156">
        <f t="shared" si="200"/>
        <v>1.7379909999999938</v>
      </c>
      <c r="X156">
        <f t="shared" si="201"/>
        <v>0</v>
      </c>
      <c r="Y156">
        <f t="shared" si="231"/>
        <v>1.6455426437728213</v>
      </c>
      <c r="Z156">
        <f t="shared" si="232"/>
        <v>1.7366381188178994</v>
      </c>
      <c r="AA156">
        <f t="shared" si="228"/>
        <v>16.885686895234024</v>
      </c>
      <c r="AB156">
        <f t="shared" si="229"/>
        <v>17.820460402930586</v>
      </c>
      <c r="AC156">
        <f t="shared" si="230"/>
        <v>2.6933946302532874</v>
      </c>
      <c r="AD156">
        <f t="shared" si="158"/>
        <v>7.8747939373634415</v>
      </c>
      <c r="AE156">
        <f t="shared" si="211"/>
        <v>208.99740000000003</v>
      </c>
      <c r="AF156">
        <f t="shared" si="213"/>
        <v>210.02066549999998</v>
      </c>
      <c r="AG156">
        <f t="shared" si="235"/>
        <v>206.22675019999997</v>
      </c>
      <c r="AH156">
        <f t="shared" si="220"/>
        <v>208.99870000000001</v>
      </c>
      <c r="AI156">
        <f t="shared" si="221"/>
        <v>215.75030878470335</v>
      </c>
      <c r="AJ156">
        <f t="shared" si="222"/>
        <v>202.24709121529668</v>
      </c>
      <c r="AK156">
        <f t="shared" si="223"/>
        <v>0.35753743579171671</v>
      </c>
      <c r="AL156">
        <f t="shared" si="202"/>
        <v>0.50132514546679574</v>
      </c>
      <c r="AM156">
        <f t="shared" si="203"/>
        <v>1853884.3455315558</v>
      </c>
      <c r="AN156">
        <f t="shared" si="236"/>
        <v>15885063.91782897</v>
      </c>
      <c r="AO156">
        <f t="shared" si="237"/>
        <v>101741304</v>
      </c>
      <c r="AP156">
        <f t="shared" si="159"/>
        <v>0.15613190801868404</v>
      </c>
      <c r="AQ156">
        <f t="shared" si="160"/>
        <v>207.89760594789959</v>
      </c>
      <c r="AR156">
        <f t="shared" si="161"/>
        <v>208.1317399199832</v>
      </c>
      <c r="AS156">
        <f t="shared" si="162"/>
        <v>207.9603053207554</v>
      </c>
      <c r="AT156">
        <f t="shared" si="163"/>
        <v>207.82752736198415</v>
      </c>
      <c r="AU156">
        <f t="shared" si="164"/>
        <v>207.7823625166067</v>
      </c>
      <c r="AV156">
        <f t="shared" si="165"/>
        <v>208.5994797957606</v>
      </c>
      <c r="AW156">
        <f t="shared" si="166"/>
        <v>-0.81711727915390497</v>
      </c>
      <c r="AX156">
        <f t="shared" si="193"/>
        <v>-1.6851804553466414</v>
      </c>
      <c r="AY156">
        <f t="shared" si="167"/>
        <v>0.86806317619273643</v>
      </c>
      <c r="AZ156">
        <f t="shared" si="204"/>
        <v>205.5</v>
      </c>
      <c r="BA156">
        <f t="shared" si="205"/>
        <v>759932424</v>
      </c>
      <c r="BB156">
        <f t="shared" si="208"/>
        <v>0</v>
      </c>
      <c r="BC156">
        <f t="shared" si="209"/>
        <v>759932424</v>
      </c>
      <c r="BD156">
        <f t="shared" si="224"/>
        <v>6043381853.8705606</v>
      </c>
      <c r="BE156">
        <f t="shared" si="225"/>
        <v>5864226626.3500633</v>
      </c>
      <c r="BF156">
        <f t="shared" si="226"/>
        <v>1.0305505293256385</v>
      </c>
      <c r="BG156">
        <f t="shared" si="227"/>
        <v>50.752272078050289</v>
      </c>
      <c r="BH156">
        <f t="shared" si="168"/>
        <v>-14155580</v>
      </c>
      <c r="BI156">
        <f t="shared" si="169"/>
        <v>-0.39171587577972056</v>
      </c>
      <c r="BJ156">
        <f t="shared" si="210"/>
        <v>126.30010000000027</v>
      </c>
      <c r="BK156">
        <f t="shared" si="170"/>
        <v>1.1049162374258599E-2</v>
      </c>
      <c r="BL156">
        <f t="shared" si="171"/>
        <v>1.0110491623742586</v>
      </c>
      <c r="BM156">
        <f t="shared" si="172"/>
        <v>3.5584102716776864</v>
      </c>
      <c r="BN156">
        <f t="shared" si="173"/>
        <v>204.7125015</v>
      </c>
      <c r="BO156">
        <f t="shared" si="212"/>
        <v>209.60000150000002</v>
      </c>
      <c r="BP156">
        <f t="shared" si="174"/>
        <v>207.04319177941179</v>
      </c>
      <c r="BQ156">
        <f t="shared" si="175"/>
        <v>2.5568097205882339</v>
      </c>
      <c r="BR156">
        <f t="shared" si="176"/>
        <v>-1.3630070000000103</v>
      </c>
      <c r="BS156">
        <f t="shared" si="177"/>
        <v>-5.375</v>
      </c>
      <c r="BT156">
        <f t="shared" si="178"/>
        <v>-1.0749969999999962</v>
      </c>
      <c r="BU156">
        <f t="shared" si="179"/>
        <v>-10</v>
      </c>
      <c r="BV156">
        <f t="shared" si="180"/>
        <v>207.73159893333332</v>
      </c>
      <c r="BW156">
        <f t="shared" si="181"/>
        <v>208.38561795238098</v>
      </c>
      <c r="BX156">
        <f t="shared" si="182"/>
        <v>208.84670856363635</v>
      </c>
      <c r="BY156">
        <f t="shared" si="183"/>
        <v>207.75594304285718</v>
      </c>
      <c r="BZ156">
        <f t="shared" si="184"/>
        <v>217.48800700000001</v>
      </c>
      <c r="CA156">
        <f t="shared" si="185"/>
        <v>200</v>
      </c>
      <c r="CB156">
        <f t="shared" si="186"/>
        <v>211.03034848333331</v>
      </c>
      <c r="CC156">
        <f t="shared" si="187"/>
        <v>212.55222858888888</v>
      </c>
      <c r="CD156">
        <f t="shared" si="188"/>
        <v>208.93246408313493</v>
      </c>
      <c r="CE156">
        <f t="shared" si="189"/>
        <v>203.31869341578505</v>
      </c>
      <c r="CF156">
        <f t="shared" si="190"/>
        <v>204.81199599999999</v>
      </c>
      <c r="CG156">
        <f t="shared" si="191"/>
        <v>210.925003</v>
      </c>
      <c r="CH156">
        <f t="shared" si="192"/>
        <v>203.75</v>
      </c>
    </row>
    <row r="157" spans="1:86">
      <c r="A157" s="1">
        <v>39674</v>
      </c>
      <c r="B157">
        <v>207.25</v>
      </c>
      <c r="C157">
        <v>211.162994</v>
      </c>
      <c r="D157">
        <v>202.75</v>
      </c>
      <c r="E157">
        <v>208.300003</v>
      </c>
      <c r="F157">
        <v>3741508</v>
      </c>
      <c r="G157">
        <f t="shared" si="206"/>
        <v>1194993.9455675399</v>
      </c>
      <c r="H157">
        <f t="shared" si="234"/>
        <v>-27210510.089781087</v>
      </c>
      <c r="I157">
        <f t="shared" si="207"/>
        <v>207.36574925000002</v>
      </c>
      <c r="J157">
        <f t="shared" si="214"/>
        <v>214.203003</v>
      </c>
      <c r="K157">
        <f t="shared" si="215"/>
        <v>204.125</v>
      </c>
      <c r="L157">
        <f t="shared" si="216"/>
        <v>6</v>
      </c>
      <c r="M157">
        <f t="shared" si="217"/>
        <v>2</v>
      </c>
      <c r="N157">
        <f t="shared" si="218"/>
        <v>40</v>
      </c>
      <c r="O157">
        <f t="shared" si="219"/>
        <v>80</v>
      </c>
      <c r="P157">
        <f t="shared" si="194"/>
        <v>8.4129939999999976</v>
      </c>
      <c r="Q157">
        <f t="shared" si="195"/>
        <v>2.8629909999999938</v>
      </c>
      <c r="R157">
        <f t="shared" si="196"/>
        <v>5.5500030000000038</v>
      </c>
      <c r="S157">
        <f t="shared" si="197"/>
        <v>8.4129939999999976</v>
      </c>
      <c r="T157">
        <f t="shared" si="233"/>
        <v>9.6500351941942881</v>
      </c>
      <c r="U157">
        <f t="shared" si="198"/>
        <v>1.9370120000000099</v>
      </c>
      <c r="V157">
        <f t="shared" si="199"/>
        <v>-6</v>
      </c>
      <c r="W157">
        <f t="shared" si="200"/>
        <v>1.9370120000000099</v>
      </c>
      <c r="X157">
        <f t="shared" si="201"/>
        <v>0</v>
      </c>
      <c r="Y157">
        <f t="shared" si="231"/>
        <v>1.6663618835033347</v>
      </c>
      <c r="Z157">
        <f t="shared" si="232"/>
        <v>1.6125925389023352</v>
      </c>
      <c r="AA157">
        <f t="shared" si="228"/>
        <v>17.267935815465847</v>
      </c>
      <c r="AB157">
        <f t="shared" si="229"/>
        <v>16.710742566747456</v>
      </c>
      <c r="AC157">
        <f t="shared" si="230"/>
        <v>1.6398320218659932</v>
      </c>
      <c r="AD157">
        <f t="shared" si="158"/>
        <v>6.8872780423005979</v>
      </c>
      <c r="AE157">
        <f t="shared" si="211"/>
        <v>207.98999940000004</v>
      </c>
      <c r="AF157">
        <f t="shared" si="213"/>
        <v>208.8811671666667</v>
      </c>
      <c r="AG157">
        <f t="shared" si="235"/>
        <v>206.85115055</v>
      </c>
      <c r="AH157">
        <f t="shared" si="220"/>
        <v>208.98489989999999</v>
      </c>
      <c r="AI157">
        <f t="shared" si="221"/>
        <v>215.7415986803245</v>
      </c>
      <c r="AJ157">
        <f t="shared" si="222"/>
        <v>202.22820111967548</v>
      </c>
      <c r="AK157">
        <f t="shared" si="223"/>
        <v>0.44931719451558194</v>
      </c>
      <c r="AL157">
        <f t="shared" si="202"/>
        <v>0.31938831764292364</v>
      </c>
      <c r="AM157">
        <f t="shared" si="203"/>
        <v>1194993.9455675399</v>
      </c>
      <c r="AN157">
        <f t="shared" si="236"/>
        <v>8059152.3990176488</v>
      </c>
      <c r="AO157">
        <f t="shared" si="237"/>
        <v>95132096</v>
      </c>
      <c r="AP157">
        <f t="shared" si="159"/>
        <v>8.4715387738515183E-2</v>
      </c>
      <c r="AQ157">
        <f t="shared" si="160"/>
        <v>208.03442094561373</v>
      </c>
      <c r="AR157">
        <f t="shared" si="161"/>
        <v>208.774487047788</v>
      </c>
      <c r="AS157">
        <f t="shared" si="162"/>
        <v>208.02145090301943</v>
      </c>
      <c r="AT157">
        <f t="shared" si="163"/>
        <v>207.87005016940557</v>
      </c>
      <c r="AU157">
        <f t="shared" si="164"/>
        <v>207.86000858911569</v>
      </c>
      <c r="AV157">
        <f t="shared" si="165"/>
        <v>208.57851642005735</v>
      </c>
      <c r="AW157">
        <f t="shared" si="166"/>
        <v>-0.71850783094166104</v>
      </c>
      <c r="AX157">
        <f t="shared" si="193"/>
        <v>-1.4918459304656453</v>
      </c>
      <c r="AY157">
        <f t="shared" si="167"/>
        <v>0.77333809952398425</v>
      </c>
      <c r="AZ157">
        <f t="shared" si="204"/>
        <v>207.40433233333337</v>
      </c>
      <c r="BA157">
        <f t="shared" si="205"/>
        <v>776004968.65982544</v>
      </c>
      <c r="BB157">
        <f t="shared" si="208"/>
        <v>776004968.65982544</v>
      </c>
      <c r="BC157">
        <f t="shared" si="209"/>
        <v>0</v>
      </c>
      <c r="BD157">
        <f t="shared" si="224"/>
        <v>6819386822.530386</v>
      </c>
      <c r="BE157">
        <f t="shared" si="225"/>
        <v>4073097262.9075265</v>
      </c>
      <c r="BF157">
        <f t="shared" si="226"/>
        <v>1.6742509157914036</v>
      </c>
      <c r="BG157">
        <f t="shared" si="227"/>
        <v>62.606351031048803</v>
      </c>
      <c r="BH157">
        <f t="shared" si="168"/>
        <v>-10414072</v>
      </c>
      <c r="BI157">
        <f t="shared" si="169"/>
        <v>-0.34447834957971146</v>
      </c>
      <c r="BJ157">
        <f t="shared" si="210"/>
        <v>22.500600000000759</v>
      </c>
      <c r="BK157">
        <f t="shared" si="170"/>
        <v>5.9157600760463011E-3</v>
      </c>
      <c r="BL157">
        <f t="shared" si="171"/>
        <v>1.0059157600760462</v>
      </c>
      <c r="BM157">
        <f t="shared" si="172"/>
        <v>3.5610929349176699</v>
      </c>
      <c r="BN157">
        <f t="shared" si="173"/>
        <v>206.95649700000001</v>
      </c>
      <c r="BO157">
        <f t="shared" si="212"/>
        <v>208.11880030000003</v>
      </c>
      <c r="BP157">
        <f t="shared" si="174"/>
        <v>206.76066227941178</v>
      </c>
      <c r="BQ157">
        <f t="shared" si="175"/>
        <v>1.3581380205882567</v>
      </c>
      <c r="BR157">
        <f t="shared" si="176"/>
        <v>-1.8629909999999938</v>
      </c>
      <c r="BS157">
        <f t="shared" si="177"/>
        <v>-6.1995999999993501E-2</v>
      </c>
      <c r="BT157">
        <f t="shared" si="178"/>
        <v>-3.0750130000000127</v>
      </c>
      <c r="BU157">
        <f t="shared" si="179"/>
        <v>1</v>
      </c>
      <c r="BV157">
        <f t="shared" si="180"/>
        <v>207.49913326666666</v>
      </c>
      <c r="BW157">
        <f t="shared" si="181"/>
        <v>207.89400009523806</v>
      </c>
      <c r="BX157">
        <f t="shared" si="182"/>
        <v>208.71967274545455</v>
      </c>
      <c r="BY157">
        <f t="shared" si="183"/>
        <v>207.95339569047621</v>
      </c>
      <c r="BZ157">
        <f t="shared" si="184"/>
        <v>217.48800700000001</v>
      </c>
      <c r="CA157">
        <f t="shared" si="185"/>
        <v>200</v>
      </c>
      <c r="CB157">
        <f t="shared" si="186"/>
        <v>209.05013161333335</v>
      </c>
      <c r="CC157">
        <f t="shared" si="187"/>
        <v>210.67215159722221</v>
      </c>
      <c r="CD157">
        <f t="shared" si="188"/>
        <v>209.09274911115079</v>
      </c>
      <c r="CE157">
        <f t="shared" si="189"/>
        <v>204.82540375330217</v>
      </c>
      <c r="CF157">
        <f t="shared" si="190"/>
        <v>207.074997</v>
      </c>
      <c r="CG157">
        <f t="shared" si="191"/>
        <v>209.425003</v>
      </c>
      <c r="CH157">
        <f t="shared" si="192"/>
        <v>200</v>
      </c>
    </row>
    <row r="158" spans="1:86">
      <c r="A158" s="1">
        <v>39678</v>
      </c>
      <c r="B158">
        <v>210</v>
      </c>
      <c r="C158">
        <v>213.10000600000001</v>
      </c>
      <c r="D158">
        <v>208.75</v>
      </c>
      <c r="E158">
        <v>210.38699299999999</v>
      </c>
      <c r="F158">
        <v>1956648</v>
      </c>
      <c r="G158">
        <f t="shared" si="206"/>
        <v>-483997.58091369329</v>
      </c>
      <c r="H158">
        <f t="shared" si="234"/>
        <v>-27694507.67069478</v>
      </c>
      <c r="I158">
        <f t="shared" si="207"/>
        <v>210.55924974999999</v>
      </c>
      <c r="J158">
        <f t="shared" si="214"/>
        <v>214.203003</v>
      </c>
      <c r="K158">
        <f t="shared" si="215"/>
        <v>204.125</v>
      </c>
      <c r="L158">
        <f t="shared" si="216"/>
        <v>7</v>
      </c>
      <c r="M158">
        <f t="shared" si="217"/>
        <v>3</v>
      </c>
      <c r="N158">
        <f t="shared" si="218"/>
        <v>30</v>
      </c>
      <c r="O158">
        <f t="shared" si="219"/>
        <v>70</v>
      </c>
      <c r="P158">
        <f t="shared" si="194"/>
        <v>4.3500060000000076</v>
      </c>
      <c r="Q158">
        <f t="shared" si="195"/>
        <v>2.7130130000000179</v>
      </c>
      <c r="R158">
        <f t="shared" si="196"/>
        <v>1.6369929999999897</v>
      </c>
      <c r="S158">
        <f t="shared" si="197"/>
        <v>4.3500060000000076</v>
      </c>
      <c r="T158">
        <f t="shared" si="233"/>
        <v>9.2714616803232683</v>
      </c>
      <c r="U158">
        <f t="shared" si="198"/>
        <v>-0.35000600000000759</v>
      </c>
      <c r="V158">
        <f t="shared" si="199"/>
        <v>-2.4993999999992411E-2</v>
      </c>
      <c r="W158">
        <f t="shared" si="200"/>
        <v>0</v>
      </c>
      <c r="X158">
        <f t="shared" si="201"/>
        <v>0</v>
      </c>
      <c r="Y158">
        <f t="shared" si="231"/>
        <v>1.547336034681668</v>
      </c>
      <c r="Z158">
        <f t="shared" si="232"/>
        <v>1.4974073575521685</v>
      </c>
      <c r="AA158">
        <f t="shared" si="228"/>
        <v>16.689235074611418</v>
      </c>
      <c r="AB158">
        <f t="shared" si="229"/>
        <v>16.150715056398298</v>
      </c>
      <c r="AC158">
        <f t="shared" si="230"/>
        <v>1.6398320218659919</v>
      </c>
      <c r="AD158">
        <f t="shared" ref="AD158:AD221" si="238">AVERAGE(AC145:AC158)</f>
        <v>5.8997621472377535</v>
      </c>
      <c r="AE158">
        <f t="shared" si="211"/>
        <v>207.81239920000002</v>
      </c>
      <c r="AF158">
        <f t="shared" si="213"/>
        <v>208.38949833333336</v>
      </c>
      <c r="AG158">
        <f t="shared" si="235"/>
        <v>207.44739989999999</v>
      </c>
      <c r="AH158">
        <f t="shared" si="220"/>
        <v>209.00729979999997</v>
      </c>
      <c r="AI158">
        <f t="shared" si="221"/>
        <v>215.78093657259421</v>
      </c>
      <c r="AJ158">
        <f t="shared" si="222"/>
        <v>202.23366302740573</v>
      </c>
      <c r="AK158">
        <f t="shared" si="223"/>
        <v>0.60184286863315295</v>
      </c>
      <c r="AL158">
        <f t="shared" si="202"/>
        <v>-0.2473605783532313</v>
      </c>
      <c r="AM158">
        <f t="shared" si="203"/>
        <v>-483997.58091369329</v>
      </c>
      <c r="AN158">
        <f t="shared" si="236"/>
        <v>1801069.0537302145</v>
      </c>
      <c r="AO158">
        <f t="shared" si="237"/>
        <v>88749248</v>
      </c>
      <c r="AP158">
        <f t="shared" ref="AP158:AP221" si="239">AN158/AO158</f>
        <v>2.0293907771818127E-2</v>
      </c>
      <c r="AQ158">
        <f t="shared" ref="AQ158:AQ221" si="240">((E158-AQ157)*0.34)+AQ157</f>
        <v>208.83429544410507</v>
      </c>
      <c r="AR158">
        <f t="shared" ref="AR158:AR221" si="241">((E159-AR157)*0.285)+AR157</f>
        <v>209.21267709916842</v>
      </c>
      <c r="AS158">
        <f t="shared" ref="AS158:AS221" si="242">((E158-AS157)*0.18)+AS157</f>
        <v>208.44724848047593</v>
      </c>
      <c r="AT158">
        <f t="shared" ref="AT158:AT221" si="243">((E158-AT157)*0.09)+AT157</f>
        <v>208.09657502415908</v>
      </c>
      <c r="AU158">
        <f t="shared" ref="AU158:AU221" si="244">((E158-AU157)*0.15)+AU157</f>
        <v>208.23905625074835</v>
      </c>
      <c r="AV158">
        <f t="shared" ref="AV158:AV221" si="245">((E158-AV157)*0.07)+AV157</f>
        <v>208.70510978065334</v>
      </c>
      <c r="AW158">
        <f t="shared" ref="AW158:AW221" si="246">AU158-AV158</f>
        <v>-0.46605352990499682</v>
      </c>
      <c r="AX158">
        <f t="shared" si="193"/>
        <v>-1.2866874503535155</v>
      </c>
      <c r="AY158">
        <f t="shared" si="167"/>
        <v>0.82063392044851868</v>
      </c>
      <c r="AZ158">
        <f t="shared" si="204"/>
        <v>210.74566633333333</v>
      </c>
      <c r="BA158">
        <f t="shared" si="205"/>
        <v>412355086.53978401</v>
      </c>
      <c r="BB158">
        <f t="shared" si="208"/>
        <v>412355086.53978401</v>
      </c>
      <c r="BC158">
        <f t="shared" si="209"/>
        <v>0</v>
      </c>
      <c r="BD158">
        <f t="shared" si="224"/>
        <v>7231741909.0701704</v>
      </c>
      <c r="BE158">
        <f t="shared" si="225"/>
        <v>3677877123.4048209</v>
      </c>
      <c r="BF158">
        <f t="shared" si="226"/>
        <v>1.9662815440596704</v>
      </c>
      <c r="BG158">
        <f t="shared" si="227"/>
        <v>66.287758422573944</v>
      </c>
      <c r="BH158">
        <f t="shared" si="168"/>
        <v>-8457424</v>
      </c>
      <c r="BI158">
        <f t="shared" si="169"/>
        <v>-0.22330719664449697</v>
      </c>
      <c r="BJ158">
        <f t="shared" si="210"/>
        <v>108.69899999999859</v>
      </c>
      <c r="BK158">
        <f t="shared" si="170"/>
        <v>1.0019154920511383E-2</v>
      </c>
      <c r="BL158">
        <f t="shared" si="171"/>
        <v>1.0100191549205113</v>
      </c>
      <c r="BM158">
        <f t="shared" si="172"/>
        <v>3.5700200406779437</v>
      </c>
      <c r="BN158">
        <f t="shared" si="173"/>
        <v>210.925003</v>
      </c>
      <c r="BO158">
        <f t="shared" si="212"/>
        <v>208.04380030000002</v>
      </c>
      <c r="BP158">
        <f t="shared" si="174"/>
        <v>206.61139766176476</v>
      </c>
      <c r="BQ158">
        <f t="shared" si="175"/>
        <v>1.4324026382352599</v>
      </c>
      <c r="BR158">
        <f t="shared" si="176"/>
        <v>6.5499869999999873</v>
      </c>
      <c r="BS158">
        <f t="shared" si="177"/>
        <v>6</v>
      </c>
      <c r="BT158">
        <f t="shared" si="178"/>
        <v>3.1000060000000076</v>
      </c>
      <c r="BU158">
        <f t="shared" si="179"/>
        <v>6.25</v>
      </c>
      <c r="BV158">
        <f t="shared" si="180"/>
        <v>208.2981311333333</v>
      </c>
      <c r="BW158">
        <f t="shared" si="181"/>
        <v>208.32423604761905</v>
      </c>
      <c r="BX158">
        <f t="shared" si="182"/>
        <v>208.97459876363638</v>
      </c>
      <c r="BY158">
        <f t="shared" si="183"/>
        <v>208.29014259047619</v>
      </c>
      <c r="BZ158">
        <f t="shared" si="184"/>
        <v>217.48800700000001</v>
      </c>
      <c r="CA158">
        <f t="shared" si="185"/>
        <v>200</v>
      </c>
      <c r="CB158">
        <f t="shared" si="186"/>
        <v>207.38216502333336</v>
      </c>
      <c r="CC158">
        <f t="shared" si="187"/>
        <v>208.94002606666672</v>
      </c>
      <c r="CD158">
        <f t="shared" si="188"/>
        <v>208.42922187674603</v>
      </c>
      <c r="CE158">
        <f t="shared" si="189"/>
        <v>206.20687567086824</v>
      </c>
      <c r="CF158">
        <f t="shared" si="190"/>
        <v>208.300003</v>
      </c>
      <c r="CG158">
        <f t="shared" si="191"/>
        <v>211.162994</v>
      </c>
      <c r="CH158">
        <f t="shared" si="192"/>
        <v>202.75</v>
      </c>
    </row>
    <row r="159" spans="1:86">
      <c r="A159" s="1">
        <v>39679</v>
      </c>
      <c r="B159">
        <v>211.125</v>
      </c>
      <c r="C159">
        <v>212.75</v>
      </c>
      <c r="D159">
        <v>208.77499399999999</v>
      </c>
      <c r="E159">
        <v>210.31199599999999</v>
      </c>
      <c r="F159">
        <v>1953300</v>
      </c>
      <c r="G159">
        <f t="shared" si="206"/>
        <v>-442748.31449311203</v>
      </c>
      <c r="H159">
        <f t="shared" si="234"/>
        <v>-28137255.985187892</v>
      </c>
      <c r="I159">
        <f t="shared" si="207"/>
        <v>210.7404975</v>
      </c>
      <c r="J159">
        <f t="shared" si="214"/>
        <v>214.203003</v>
      </c>
      <c r="K159">
        <f t="shared" si="215"/>
        <v>204.125</v>
      </c>
      <c r="L159">
        <f t="shared" si="216"/>
        <v>8</v>
      </c>
      <c r="M159">
        <f t="shared" si="217"/>
        <v>4</v>
      </c>
      <c r="N159">
        <f t="shared" si="218"/>
        <v>20</v>
      </c>
      <c r="O159">
        <f t="shared" si="219"/>
        <v>60</v>
      </c>
      <c r="P159">
        <f t="shared" si="194"/>
        <v>3.9750060000000076</v>
      </c>
      <c r="Q159">
        <f t="shared" si="195"/>
        <v>2.4380040000000065</v>
      </c>
      <c r="R159">
        <f t="shared" si="196"/>
        <v>1.5370020000000011</v>
      </c>
      <c r="S159">
        <f t="shared" si="197"/>
        <v>3.9750060000000076</v>
      </c>
      <c r="T159">
        <f t="shared" si="233"/>
        <v>8.893143417443035</v>
      </c>
      <c r="U159">
        <f t="shared" si="198"/>
        <v>-0.5</v>
      </c>
      <c r="V159">
        <f t="shared" si="199"/>
        <v>2.4993999999992411E-2</v>
      </c>
      <c r="W159">
        <f t="shared" si="200"/>
        <v>0</v>
      </c>
      <c r="X159">
        <f t="shared" si="201"/>
        <v>2.4993999999992411E-2</v>
      </c>
      <c r="Y159">
        <f t="shared" si="231"/>
        <v>1.436812032204406</v>
      </c>
      <c r="Z159">
        <f t="shared" si="232"/>
        <v>1.3922349748698701</v>
      </c>
      <c r="AA159">
        <f t="shared" si="228"/>
        <v>16.156402351346756</v>
      </c>
      <c r="AB159">
        <f t="shared" si="229"/>
        <v>15.655150372804478</v>
      </c>
      <c r="AC159">
        <f t="shared" si="230"/>
        <v>1.5756916453868322</v>
      </c>
      <c r="AD159">
        <f t="shared" si="238"/>
        <v>5.9670725661826731</v>
      </c>
      <c r="AE159">
        <f t="shared" si="211"/>
        <v>208.17719699999998</v>
      </c>
      <c r="AF159">
        <f t="shared" si="213"/>
        <v>208.22899866666668</v>
      </c>
      <c r="AG159">
        <f t="shared" si="235"/>
        <v>207.80299985000002</v>
      </c>
      <c r="AH159">
        <f t="shared" si="220"/>
        <v>209.65479879999998</v>
      </c>
      <c r="AI159">
        <f t="shared" si="221"/>
        <v>215.50229852085531</v>
      </c>
      <c r="AJ159">
        <f t="shared" si="222"/>
        <v>203.80729907914466</v>
      </c>
      <c r="AK159">
        <f t="shared" si="223"/>
        <v>0.55619471837305912</v>
      </c>
      <c r="AL159">
        <f t="shared" si="202"/>
        <v>-0.22666682767271387</v>
      </c>
      <c r="AM159">
        <f t="shared" si="203"/>
        <v>-442748.31449311203</v>
      </c>
      <c r="AN159">
        <f t="shared" si="236"/>
        <v>-1731210.2242118933</v>
      </c>
      <c r="AO159">
        <f t="shared" si="237"/>
        <v>87120480</v>
      </c>
      <c r="AP159">
        <f t="shared" si="239"/>
        <v>-1.9871449562857014E-2</v>
      </c>
      <c r="AQ159">
        <f t="shared" si="240"/>
        <v>209.33671363310935</v>
      </c>
      <c r="AR159">
        <f t="shared" si="241"/>
        <v>209.55106241590542</v>
      </c>
      <c r="AS159">
        <f t="shared" si="242"/>
        <v>208.78290303399027</v>
      </c>
      <c r="AT159">
        <f t="shared" si="243"/>
        <v>208.29596291198476</v>
      </c>
      <c r="AU159">
        <f t="shared" si="244"/>
        <v>208.54999721313609</v>
      </c>
      <c r="AV159">
        <f t="shared" si="245"/>
        <v>208.81759181600762</v>
      </c>
      <c r="AW159">
        <f t="shared" si="246"/>
        <v>-0.26759460287152592</v>
      </c>
      <c r="AX159">
        <f t="shared" si="193"/>
        <v>-1.0828688808571176</v>
      </c>
      <c r="AY159">
        <f t="shared" si="167"/>
        <v>0.81527427798559171</v>
      </c>
      <c r="AZ159">
        <f t="shared" si="204"/>
        <v>210.61233000000001</v>
      </c>
      <c r="BA159">
        <f t="shared" si="205"/>
        <v>411389064.18900001</v>
      </c>
      <c r="BB159">
        <f t="shared" si="208"/>
        <v>0</v>
      </c>
      <c r="BC159">
        <f t="shared" si="209"/>
        <v>411389064.18900001</v>
      </c>
      <c r="BD159">
        <f t="shared" si="224"/>
        <v>6734264357.7419147</v>
      </c>
      <c r="BE159">
        <f t="shared" si="225"/>
        <v>4089266187.593821</v>
      </c>
      <c r="BF159">
        <f t="shared" si="226"/>
        <v>1.6468148681963024</v>
      </c>
      <c r="BG159">
        <f t="shared" si="227"/>
        <v>62.218740267185382</v>
      </c>
      <c r="BH159">
        <f t="shared" si="168"/>
        <v>-10410724</v>
      </c>
      <c r="BI159">
        <f t="shared" si="169"/>
        <v>-0.12814753802318898</v>
      </c>
      <c r="BJ159">
        <f t="shared" si="210"/>
        <v>-107.49969999999962</v>
      </c>
      <c r="BK159">
        <f t="shared" si="170"/>
        <v>-3.5647165697166557E-4</v>
      </c>
      <c r="BL159">
        <f t="shared" si="171"/>
        <v>0.99964352834302839</v>
      </c>
      <c r="BM159">
        <f t="shared" si="172"/>
        <v>3.0819029558506839</v>
      </c>
      <c r="BN159">
        <f t="shared" si="173"/>
        <v>210.762497</v>
      </c>
      <c r="BO159">
        <f t="shared" si="212"/>
        <v>208.1388</v>
      </c>
      <c r="BP159">
        <f t="shared" si="174"/>
        <v>206.53438297058824</v>
      </c>
      <c r="BQ159">
        <f t="shared" si="175"/>
        <v>1.6044170294117635</v>
      </c>
      <c r="BR159">
        <f t="shared" si="176"/>
        <v>2.8869929999999897</v>
      </c>
      <c r="BS159">
        <f t="shared" si="177"/>
        <v>7.4629979999999989</v>
      </c>
      <c r="BT159">
        <f t="shared" si="178"/>
        <v>4</v>
      </c>
      <c r="BU159">
        <f t="shared" si="179"/>
        <v>7.2749939999999924</v>
      </c>
      <c r="BV159">
        <f t="shared" si="180"/>
        <v>209.13133006666664</v>
      </c>
      <c r="BW159">
        <f t="shared" si="181"/>
        <v>208.87352109523809</v>
      </c>
      <c r="BX159">
        <f t="shared" si="182"/>
        <v>209.21181625454543</v>
      </c>
      <c r="BY159">
        <f t="shared" si="183"/>
        <v>208.56296126666663</v>
      </c>
      <c r="BZ159">
        <f t="shared" si="184"/>
        <v>217.48800700000001</v>
      </c>
      <c r="CA159">
        <f t="shared" si="185"/>
        <v>200</v>
      </c>
      <c r="CB159">
        <f t="shared" si="186"/>
        <v>206.6610370833333</v>
      </c>
      <c r="CC159">
        <f t="shared" si="187"/>
        <v>207.52330396388888</v>
      </c>
      <c r="CD159">
        <f t="shared" si="188"/>
        <v>210.20447915686503</v>
      </c>
      <c r="CE159">
        <f t="shared" si="189"/>
        <v>206.97678465716157</v>
      </c>
      <c r="CF159">
        <f t="shared" si="190"/>
        <v>210.38699299999999</v>
      </c>
      <c r="CG159">
        <f t="shared" si="191"/>
        <v>213.10000600000001</v>
      </c>
      <c r="CH159">
        <f t="shared" si="192"/>
        <v>208.75</v>
      </c>
    </row>
    <row r="160" spans="1:86">
      <c r="A160" s="1">
        <v>39680</v>
      </c>
      <c r="B160">
        <v>210.675003</v>
      </c>
      <c r="C160">
        <v>212.25</v>
      </c>
      <c r="D160">
        <v>208.75</v>
      </c>
      <c r="E160">
        <v>210.39999399999999</v>
      </c>
      <c r="F160">
        <v>1127256</v>
      </c>
      <c r="G160">
        <f t="shared" si="206"/>
        <v>-64418.49344914774</v>
      </c>
      <c r="H160">
        <f t="shared" si="234"/>
        <v>-28201674.47863704</v>
      </c>
      <c r="I160">
        <f t="shared" si="207"/>
        <v>210.51874925000001</v>
      </c>
      <c r="J160">
        <f t="shared" si="214"/>
        <v>214.203003</v>
      </c>
      <c r="K160">
        <f t="shared" si="215"/>
        <v>204.125</v>
      </c>
      <c r="L160">
        <f t="shared" si="216"/>
        <v>9</v>
      </c>
      <c r="M160">
        <f t="shared" si="217"/>
        <v>5</v>
      </c>
      <c r="N160">
        <f t="shared" si="218"/>
        <v>10</v>
      </c>
      <c r="O160">
        <f t="shared" si="219"/>
        <v>50</v>
      </c>
      <c r="P160">
        <f t="shared" si="194"/>
        <v>3.5</v>
      </c>
      <c r="Q160">
        <f t="shared" si="195"/>
        <v>1.8500060000000076</v>
      </c>
      <c r="R160">
        <f t="shared" si="196"/>
        <v>1.6499939999999924</v>
      </c>
      <c r="S160">
        <f t="shared" si="197"/>
        <v>3.5</v>
      </c>
      <c r="T160">
        <f t="shared" si="233"/>
        <v>8.5079188876256762</v>
      </c>
      <c r="U160">
        <f t="shared" si="198"/>
        <v>-1.75</v>
      </c>
      <c r="V160">
        <f t="shared" si="199"/>
        <v>4.9499969999999962</v>
      </c>
      <c r="W160">
        <f t="shared" si="200"/>
        <v>0</v>
      </c>
      <c r="X160">
        <f t="shared" si="201"/>
        <v>4.9499969999999962</v>
      </c>
      <c r="Y160">
        <f t="shared" si="231"/>
        <v>1.3341826013326628</v>
      </c>
      <c r="Z160">
        <f t="shared" si="232"/>
        <v>1.6463608338077365</v>
      </c>
      <c r="AA160">
        <f t="shared" si="228"/>
        <v>15.68165633634756</v>
      </c>
      <c r="AB160">
        <f t="shared" si="229"/>
        <v>19.350923011293425</v>
      </c>
      <c r="AC160">
        <f t="shared" si="230"/>
        <v>10.473869590173198</v>
      </c>
      <c r="AD160">
        <f t="shared" si="238"/>
        <v>6.6699671240409044</v>
      </c>
      <c r="AE160">
        <f t="shared" si="211"/>
        <v>209.29479659999998</v>
      </c>
      <c r="AF160">
        <f t="shared" si="213"/>
        <v>208.54766316666664</v>
      </c>
      <c r="AG160">
        <f t="shared" si="235"/>
        <v>207.92489925000001</v>
      </c>
      <c r="AH160">
        <f t="shared" si="220"/>
        <v>209.95229789999999</v>
      </c>
      <c r="AI160">
        <f t="shared" si="221"/>
        <v>215.61556204340329</v>
      </c>
      <c r="AJ160">
        <f t="shared" si="222"/>
        <v>204.28903375659669</v>
      </c>
      <c r="AK160">
        <f t="shared" si="223"/>
        <v>0.53952633045745257</v>
      </c>
      <c r="AL160">
        <f t="shared" si="202"/>
        <v>-5.7146285714290049E-2</v>
      </c>
      <c r="AM160">
        <f t="shared" si="203"/>
        <v>-64418.49344914774</v>
      </c>
      <c r="AN160">
        <f t="shared" si="236"/>
        <v>-3328108.1367467437</v>
      </c>
      <c r="AO160">
        <f t="shared" si="237"/>
        <v>84006572</v>
      </c>
      <c r="AP160">
        <f t="shared" si="239"/>
        <v>-3.9617235384235699E-2</v>
      </c>
      <c r="AQ160">
        <f t="shared" si="240"/>
        <v>209.69822895785217</v>
      </c>
      <c r="AR160">
        <f t="shared" si="241"/>
        <v>208.10068133737238</v>
      </c>
      <c r="AS160">
        <f t="shared" si="242"/>
        <v>209.073979407872</v>
      </c>
      <c r="AT160">
        <f t="shared" si="243"/>
        <v>208.48532570990614</v>
      </c>
      <c r="AU160">
        <f t="shared" si="244"/>
        <v>208.82749673116567</v>
      </c>
      <c r="AV160">
        <f t="shared" si="245"/>
        <v>208.92835996888709</v>
      </c>
      <c r="AW160">
        <f t="shared" si="246"/>
        <v>-0.10086323772142691</v>
      </c>
      <c r="AX160">
        <f t="shared" si="193"/>
        <v>-0.88646775222997953</v>
      </c>
      <c r="AY160">
        <f t="shared" si="167"/>
        <v>0.78560451450855262</v>
      </c>
      <c r="AZ160">
        <f t="shared" si="204"/>
        <v>210.46666466666667</v>
      </c>
      <c r="BA160">
        <f t="shared" si="205"/>
        <v>237249810.545488</v>
      </c>
      <c r="BB160">
        <f t="shared" si="208"/>
        <v>0</v>
      </c>
      <c r="BC160">
        <f t="shared" si="209"/>
        <v>237249810.545488</v>
      </c>
      <c r="BD160">
        <f t="shared" si="224"/>
        <v>5818957956.0657358</v>
      </c>
      <c r="BE160">
        <f t="shared" si="225"/>
        <v>4326515998.1393089</v>
      </c>
      <c r="BF160">
        <f t="shared" si="226"/>
        <v>1.3449523724327557</v>
      </c>
      <c r="BG160">
        <f t="shared" si="227"/>
        <v>57.355210632164933</v>
      </c>
      <c r="BH160">
        <f t="shared" si="168"/>
        <v>-9283468</v>
      </c>
      <c r="BI160">
        <f t="shared" si="169"/>
        <v>-4.8276470334830145E-2</v>
      </c>
      <c r="BJ160">
        <f t="shared" si="210"/>
        <v>-91.200200000000109</v>
      </c>
      <c r="BK160">
        <f t="shared" si="170"/>
        <v>4.1841645590201575E-4</v>
      </c>
      <c r="BL160">
        <f t="shared" si="171"/>
        <v>1.000418416455902</v>
      </c>
      <c r="BM160">
        <f t="shared" si="172"/>
        <v>2.9848022807194727</v>
      </c>
      <c r="BN160">
        <f t="shared" si="173"/>
        <v>210.5</v>
      </c>
      <c r="BO160">
        <f t="shared" si="212"/>
        <v>208.77129970000001</v>
      </c>
      <c r="BP160">
        <f t="shared" si="174"/>
        <v>206.37261826470589</v>
      </c>
      <c r="BQ160">
        <f t="shared" si="175"/>
        <v>2.3986814352941224</v>
      </c>
      <c r="BR160">
        <f t="shared" si="176"/>
        <v>-4.7369989999999973</v>
      </c>
      <c r="BS160">
        <f t="shared" si="177"/>
        <v>-0.35000600000000759</v>
      </c>
      <c r="BT160">
        <f t="shared" si="178"/>
        <v>-5.2380070000000103</v>
      </c>
      <c r="BU160">
        <f t="shared" si="179"/>
        <v>0.69999699999999621</v>
      </c>
      <c r="BV160">
        <f t="shared" si="180"/>
        <v>209.87226240000001</v>
      </c>
      <c r="BW160">
        <f t="shared" si="181"/>
        <v>209.49380547619049</v>
      </c>
      <c r="BX160">
        <f t="shared" si="182"/>
        <v>209.34730629090905</v>
      </c>
      <c r="BY160">
        <f t="shared" si="183"/>
        <v>208.81029404285715</v>
      </c>
      <c r="BZ160">
        <f t="shared" si="184"/>
        <v>217.48800700000001</v>
      </c>
      <c r="CA160">
        <f t="shared" si="185"/>
        <v>200</v>
      </c>
      <c r="CB160">
        <f t="shared" si="186"/>
        <v>208.33262436999999</v>
      </c>
      <c r="CC160">
        <f t="shared" si="187"/>
        <v>206.97547476388885</v>
      </c>
      <c r="CD160">
        <f t="shared" si="188"/>
        <v>211.47944535186508</v>
      </c>
      <c r="CE160">
        <f t="shared" si="189"/>
        <v>206.96185731992946</v>
      </c>
      <c r="CF160">
        <f t="shared" si="190"/>
        <v>210.31199599999999</v>
      </c>
      <c r="CG160">
        <f t="shared" si="191"/>
        <v>212.75</v>
      </c>
      <c r="CH160">
        <f t="shared" si="192"/>
        <v>208.77499399999999</v>
      </c>
    </row>
    <row r="161" spans="1:86">
      <c r="A161" s="1">
        <v>39681</v>
      </c>
      <c r="B161">
        <v>209</v>
      </c>
      <c r="C161">
        <v>210.5</v>
      </c>
      <c r="D161">
        <v>203.800003</v>
      </c>
      <c r="E161">
        <v>204.462006</v>
      </c>
      <c r="F161">
        <v>1976516</v>
      </c>
      <c r="G161">
        <f t="shared" si="206"/>
        <v>-1585930.8933057738</v>
      </c>
      <c r="H161">
        <f t="shared" si="234"/>
        <v>-29787605.371942814</v>
      </c>
      <c r="I161">
        <f t="shared" si="207"/>
        <v>206.94050225000001</v>
      </c>
      <c r="J161">
        <f t="shared" si="214"/>
        <v>214.203003</v>
      </c>
      <c r="K161">
        <f t="shared" si="215"/>
        <v>204.125</v>
      </c>
      <c r="L161">
        <f t="shared" si="216"/>
        <v>10</v>
      </c>
      <c r="M161">
        <f t="shared" si="217"/>
        <v>6</v>
      </c>
      <c r="N161">
        <f t="shared" si="218"/>
        <v>0</v>
      </c>
      <c r="O161">
        <f t="shared" si="219"/>
        <v>40</v>
      </c>
      <c r="P161">
        <f t="shared" si="194"/>
        <v>6.6999969999999962</v>
      </c>
      <c r="Q161">
        <f t="shared" si="195"/>
        <v>6.0379939999999976</v>
      </c>
      <c r="R161">
        <f t="shared" si="196"/>
        <v>0.66200299999999856</v>
      </c>
      <c r="S161">
        <f t="shared" si="197"/>
        <v>6.6999969999999962</v>
      </c>
      <c r="T161">
        <f t="shared" si="233"/>
        <v>8.3787816099381267</v>
      </c>
      <c r="U161">
        <f t="shared" si="198"/>
        <v>-4.3119959999999935</v>
      </c>
      <c r="V161">
        <f t="shared" si="199"/>
        <v>2.9250030000000038</v>
      </c>
      <c r="W161">
        <f t="shared" si="200"/>
        <v>0</v>
      </c>
      <c r="X161">
        <f t="shared" si="201"/>
        <v>2.9250030000000038</v>
      </c>
      <c r="Y161">
        <f t="shared" si="231"/>
        <v>1.2388838440946155</v>
      </c>
      <c r="Z161">
        <f t="shared" si="232"/>
        <v>1.7376924171071841</v>
      </c>
      <c r="AA161">
        <f t="shared" si="228"/>
        <v>14.785966525552682</v>
      </c>
      <c r="AB161">
        <f t="shared" si="229"/>
        <v>20.739201688299119</v>
      </c>
      <c r="AC161">
        <f t="shared" si="230"/>
        <v>16.757795844651849</v>
      </c>
      <c r="AD161">
        <f t="shared" si="238"/>
        <v>7.4471209925008397</v>
      </c>
      <c r="AE161">
        <f t="shared" si="211"/>
        <v>208.77219840000004</v>
      </c>
      <c r="AF161">
        <f t="shared" si="213"/>
        <v>208.48933149999996</v>
      </c>
      <c r="AG161">
        <f t="shared" si="235"/>
        <v>207.39114989999999</v>
      </c>
      <c r="AH161">
        <f t="shared" si="220"/>
        <v>208.88479920000003</v>
      </c>
      <c r="AI161">
        <f t="shared" si="221"/>
        <v>214.25315496379787</v>
      </c>
      <c r="AJ161">
        <f t="shared" si="222"/>
        <v>203.5164434362022</v>
      </c>
      <c r="AK161">
        <f t="shared" si="223"/>
        <v>8.8068172584082824E-2</v>
      </c>
      <c r="AL161">
        <f t="shared" si="202"/>
        <v>-0.80238707569570589</v>
      </c>
      <c r="AM161">
        <f t="shared" si="203"/>
        <v>-1585930.8933057738</v>
      </c>
      <c r="AN161">
        <f t="shared" si="236"/>
        <v>-8676376.6210995149</v>
      </c>
      <c r="AO161">
        <f t="shared" si="237"/>
        <v>80011668</v>
      </c>
      <c r="AP161">
        <f t="shared" si="239"/>
        <v>-0.10843889195135283</v>
      </c>
      <c r="AQ161">
        <f t="shared" si="240"/>
        <v>207.91791315218242</v>
      </c>
      <c r="AR161">
        <f t="shared" si="241"/>
        <v>207.14573715622126</v>
      </c>
      <c r="AS161">
        <f t="shared" si="242"/>
        <v>208.24382419445504</v>
      </c>
      <c r="AT161">
        <f t="shared" si="243"/>
        <v>208.12322693601459</v>
      </c>
      <c r="AU161">
        <f t="shared" si="244"/>
        <v>208.17267312149082</v>
      </c>
      <c r="AV161">
        <f t="shared" si="245"/>
        <v>208.61571519106499</v>
      </c>
      <c r="AW161">
        <f t="shared" si="246"/>
        <v>-0.44304206957417591</v>
      </c>
      <c r="AX161">
        <f t="shared" si="193"/>
        <v>-0.79778261569881881</v>
      </c>
      <c r="AY161">
        <f t="shared" si="167"/>
        <v>0.3547405461246429</v>
      </c>
      <c r="AZ161">
        <f t="shared" si="204"/>
        <v>206.25400300000001</v>
      </c>
      <c r="BA161">
        <f t="shared" si="205"/>
        <v>407664336.99354804</v>
      </c>
      <c r="BB161">
        <f t="shared" si="208"/>
        <v>0</v>
      </c>
      <c r="BC161">
        <f t="shared" si="209"/>
        <v>407664336.99354804</v>
      </c>
      <c r="BD161">
        <f t="shared" si="224"/>
        <v>4737735236.9582968</v>
      </c>
      <c r="BE161">
        <f t="shared" si="225"/>
        <v>4734180335.1328573</v>
      </c>
      <c r="BF161">
        <f t="shared" si="226"/>
        <v>1.000750901227623</v>
      </c>
      <c r="BG161">
        <f t="shared" si="227"/>
        <v>50.018765485177653</v>
      </c>
      <c r="BH161">
        <f t="shared" si="168"/>
        <v>-11259984</v>
      </c>
      <c r="BI161">
        <f t="shared" si="169"/>
        <v>-0.21237233693943272</v>
      </c>
      <c r="BJ161">
        <f t="shared" si="210"/>
        <v>-693.79879999999901</v>
      </c>
      <c r="BK161">
        <f t="shared" si="170"/>
        <v>-2.822237723067611E-2</v>
      </c>
      <c r="BL161">
        <f t="shared" si="171"/>
        <v>0.97177762276932389</v>
      </c>
      <c r="BM161">
        <f t="shared" si="172"/>
        <v>2.8293719172830305</v>
      </c>
      <c r="BN161">
        <f t="shared" si="173"/>
        <v>207.1500015</v>
      </c>
      <c r="BO161">
        <f t="shared" si="212"/>
        <v>209.2587997</v>
      </c>
      <c r="BP161">
        <f t="shared" si="174"/>
        <v>206.20957429411766</v>
      </c>
      <c r="BQ161">
        <f t="shared" si="175"/>
        <v>3.0492254058823391</v>
      </c>
      <c r="BR161">
        <f t="shared" si="176"/>
        <v>-8.875</v>
      </c>
      <c r="BS161">
        <f t="shared" si="177"/>
        <v>-7.4499969999999962</v>
      </c>
      <c r="BT161">
        <f t="shared" si="178"/>
        <v>-6.9750060000000076</v>
      </c>
      <c r="BU161">
        <f t="shared" si="179"/>
        <v>-5.75</v>
      </c>
      <c r="BV161">
        <f t="shared" si="180"/>
        <v>208.26133220000003</v>
      </c>
      <c r="BW161">
        <f t="shared" si="181"/>
        <v>208.32647485714284</v>
      </c>
      <c r="BX161">
        <f t="shared" si="182"/>
        <v>208.34907139999999</v>
      </c>
      <c r="BY161">
        <f t="shared" si="183"/>
        <v>208.48049468571421</v>
      </c>
      <c r="BZ161">
        <f t="shared" si="184"/>
        <v>217.47500600000001</v>
      </c>
      <c r="CA161">
        <f t="shared" si="185"/>
        <v>200</v>
      </c>
      <c r="CB161">
        <f t="shared" si="186"/>
        <v>209.18635531333334</v>
      </c>
      <c r="CC161">
        <f t="shared" si="187"/>
        <v>208.35874222499999</v>
      </c>
      <c r="CD161">
        <f t="shared" si="188"/>
        <v>210.06384635928575</v>
      </c>
      <c r="CE161">
        <f t="shared" si="189"/>
        <v>205.00564569494614</v>
      </c>
      <c r="CF161">
        <f t="shared" si="190"/>
        <v>210.39999399999999</v>
      </c>
      <c r="CG161">
        <f t="shared" si="191"/>
        <v>212.25</v>
      </c>
      <c r="CH161">
        <f t="shared" si="192"/>
        <v>208.75</v>
      </c>
    </row>
    <row r="162" spans="1:86">
      <c r="A162" s="1">
        <v>39682</v>
      </c>
      <c r="B162">
        <v>204.75</v>
      </c>
      <c r="C162">
        <v>206.18800400000001</v>
      </c>
      <c r="D162">
        <v>200.875</v>
      </c>
      <c r="E162">
        <v>204.75</v>
      </c>
      <c r="F162">
        <v>2645284</v>
      </c>
      <c r="G162">
        <f t="shared" si="206"/>
        <v>1213352.4700647646</v>
      </c>
      <c r="H162">
        <f t="shared" si="234"/>
        <v>-28574252.901878051</v>
      </c>
      <c r="I162">
        <f t="shared" si="207"/>
        <v>204.14075099999999</v>
      </c>
      <c r="J162">
        <f t="shared" si="214"/>
        <v>211.27825175000001</v>
      </c>
      <c r="K162">
        <f t="shared" si="215"/>
        <v>204.125</v>
      </c>
      <c r="L162">
        <f t="shared" si="216"/>
        <v>10</v>
      </c>
      <c r="M162">
        <f t="shared" si="217"/>
        <v>7</v>
      </c>
      <c r="N162">
        <f t="shared" si="218"/>
        <v>0</v>
      </c>
      <c r="O162">
        <f t="shared" si="219"/>
        <v>30</v>
      </c>
      <c r="P162">
        <f t="shared" si="194"/>
        <v>5.3130040000000065</v>
      </c>
      <c r="Q162">
        <f t="shared" si="195"/>
        <v>1.4380040000000065</v>
      </c>
      <c r="R162">
        <f t="shared" si="196"/>
        <v>3.875</v>
      </c>
      <c r="S162">
        <f t="shared" si="197"/>
        <v>5.3130040000000065</v>
      </c>
      <c r="T162">
        <f t="shared" si="233"/>
        <v>8.1597974949425467</v>
      </c>
      <c r="U162">
        <f t="shared" si="198"/>
        <v>2.5619959999999935</v>
      </c>
      <c r="V162">
        <f t="shared" si="199"/>
        <v>-3.125</v>
      </c>
      <c r="W162">
        <f t="shared" si="200"/>
        <v>2.5619959999999935</v>
      </c>
      <c r="X162">
        <f t="shared" si="201"/>
        <v>0</v>
      </c>
      <c r="Y162">
        <f t="shared" si="231"/>
        <v>1.3333918552307138</v>
      </c>
      <c r="Z162">
        <f t="shared" si="232"/>
        <v>1.6135715301709566</v>
      </c>
      <c r="AA162">
        <f t="shared" si="228"/>
        <v>16.340991992229608</v>
      </c>
      <c r="AB162">
        <f t="shared" si="229"/>
        <v>19.774651652458903</v>
      </c>
      <c r="AC162">
        <f t="shared" si="230"/>
        <v>9.5074026480330502</v>
      </c>
      <c r="AD162">
        <f t="shared" si="238"/>
        <v>7.7151191016113279</v>
      </c>
      <c r="AE162">
        <f t="shared" si="211"/>
        <v>208.06219780000001</v>
      </c>
      <c r="AF162">
        <f t="shared" si="213"/>
        <v>208.10183200000003</v>
      </c>
      <c r="AG162">
        <f t="shared" si="235"/>
        <v>207.59680024999997</v>
      </c>
      <c r="AH162">
        <f t="shared" si="220"/>
        <v>208.02609860000001</v>
      </c>
      <c r="AI162">
        <f t="shared" si="221"/>
        <v>213.00400421770414</v>
      </c>
      <c r="AJ162">
        <f t="shared" si="222"/>
        <v>203.04819298229589</v>
      </c>
      <c r="AK162">
        <f t="shared" si="223"/>
        <v>0.17093604704472162</v>
      </c>
      <c r="AL162">
        <f t="shared" si="202"/>
        <v>0.45868514309418751</v>
      </c>
      <c r="AM162">
        <f t="shared" si="203"/>
        <v>1213352.4700647646</v>
      </c>
      <c r="AN162">
        <f t="shared" si="236"/>
        <v>1363466.7912997468</v>
      </c>
      <c r="AO162">
        <f t="shared" si="237"/>
        <v>70914616</v>
      </c>
      <c r="AP162">
        <f t="shared" si="239"/>
        <v>1.9226879706995055E-2</v>
      </c>
      <c r="AQ162">
        <f t="shared" si="240"/>
        <v>206.8408226804404</v>
      </c>
      <c r="AR162">
        <f t="shared" si="241"/>
        <v>206.4059529216982</v>
      </c>
      <c r="AS162">
        <f t="shared" si="242"/>
        <v>207.61493583945312</v>
      </c>
      <c r="AT162">
        <f t="shared" si="243"/>
        <v>207.81963651177327</v>
      </c>
      <c r="AU162">
        <f t="shared" si="244"/>
        <v>207.65927215326718</v>
      </c>
      <c r="AV162">
        <f t="shared" si="245"/>
        <v>208.34511512769043</v>
      </c>
      <c r="AW162">
        <f t="shared" si="246"/>
        <v>-0.68584297442325237</v>
      </c>
      <c r="AX162">
        <f t="shared" si="193"/>
        <v>-0.77539468744370554</v>
      </c>
      <c r="AY162">
        <f t="shared" si="167"/>
        <v>8.9551713020453172E-2</v>
      </c>
      <c r="AZ162">
        <f t="shared" si="204"/>
        <v>203.937668</v>
      </c>
      <c r="BA162">
        <f t="shared" si="205"/>
        <v>539473050.15771198</v>
      </c>
      <c r="BB162">
        <f t="shared" si="208"/>
        <v>0</v>
      </c>
      <c r="BC162">
        <f t="shared" si="209"/>
        <v>539473050.15771198</v>
      </c>
      <c r="BD162">
        <f t="shared" si="224"/>
        <v>3899000092.5660195</v>
      </c>
      <c r="BE162">
        <f t="shared" si="225"/>
        <v>5273653385.2905693</v>
      </c>
      <c r="BF162">
        <f t="shared" si="226"/>
        <v>0.73933567637213826</v>
      </c>
      <c r="BG162">
        <f t="shared" si="227"/>
        <v>42.506784999329497</v>
      </c>
      <c r="BH162">
        <f t="shared" si="168"/>
        <v>-8614700</v>
      </c>
      <c r="BI162">
        <f t="shared" si="169"/>
        <v>-0.32918601139408205</v>
      </c>
      <c r="BJ162">
        <f t="shared" si="210"/>
        <v>-71.200600000000236</v>
      </c>
      <c r="BK162">
        <f t="shared" si="170"/>
        <v>1.4085453118365553E-3</v>
      </c>
      <c r="BL162">
        <f t="shared" si="171"/>
        <v>1.0014085453118367</v>
      </c>
      <c r="BM162">
        <f t="shared" si="172"/>
        <v>2.6235866215487347</v>
      </c>
      <c r="BN162">
        <f t="shared" si="173"/>
        <v>203.53150199999999</v>
      </c>
      <c r="BO162">
        <f t="shared" si="212"/>
        <v>208.57380069999999</v>
      </c>
      <c r="BP162">
        <f t="shared" si="174"/>
        <v>205.92539798529413</v>
      </c>
      <c r="BQ162">
        <f t="shared" si="175"/>
        <v>2.6484027147058669</v>
      </c>
      <c r="BR162">
        <f t="shared" si="176"/>
        <v>-6.5249939999999924</v>
      </c>
      <c r="BS162">
        <f t="shared" si="177"/>
        <v>-7.4750060000000076</v>
      </c>
      <c r="BT162">
        <f t="shared" si="178"/>
        <v>-8.0619959999999935</v>
      </c>
      <c r="BU162">
        <f t="shared" si="179"/>
        <v>-6.4880070000000103</v>
      </c>
      <c r="BV162">
        <f t="shared" si="180"/>
        <v>206.92059939999999</v>
      </c>
      <c r="BW162">
        <f t="shared" si="181"/>
        <v>207.25809442857147</v>
      </c>
      <c r="BX162">
        <f t="shared" si="182"/>
        <v>207.59728972727271</v>
      </c>
      <c r="BY162">
        <f t="shared" si="183"/>
        <v>208.22895659999998</v>
      </c>
      <c r="BZ162">
        <f t="shared" si="184"/>
        <v>214.449997</v>
      </c>
      <c r="CA162">
        <f t="shared" si="185"/>
        <v>200</v>
      </c>
      <c r="CB162">
        <f t="shared" si="186"/>
        <v>209.61105204333336</v>
      </c>
      <c r="CC162">
        <f t="shared" si="187"/>
        <v>209.0056014277778</v>
      </c>
      <c r="CD162">
        <f t="shared" si="188"/>
        <v>208.76016279126983</v>
      </c>
      <c r="CE162">
        <f t="shared" si="189"/>
        <v>205.74615236190692</v>
      </c>
      <c r="CF162">
        <f t="shared" si="190"/>
        <v>204.462006</v>
      </c>
      <c r="CG162">
        <f t="shared" si="191"/>
        <v>210.5</v>
      </c>
      <c r="CH162">
        <f t="shared" si="192"/>
        <v>203.800003</v>
      </c>
    </row>
    <row r="163" spans="1:86">
      <c r="A163" s="1">
        <v>39685</v>
      </c>
      <c r="B163">
        <v>206</v>
      </c>
      <c r="C163">
        <v>208.75</v>
      </c>
      <c r="D163">
        <v>204</v>
      </c>
      <c r="E163">
        <v>204.550003</v>
      </c>
      <c r="F163">
        <v>942244</v>
      </c>
      <c r="G163">
        <f t="shared" si="206"/>
        <v>-724038.93611284054</v>
      </c>
      <c r="H163">
        <f t="shared" si="234"/>
        <v>-29298291.837990891</v>
      </c>
      <c r="I163">
        <f t="shared" si="207"/>
        <v>205.82500075000002</v>
      </c>
      <c r="J163">
        <f t="shared" si="214"/>
        <v>210.7404975</v>
      </c>
      <c r="K163">
        <f t="shared" si="215"/>
        <v>204.125</v>
      </c>
      <c r="L163">
        <f t="shared" si="216"/>
        <v>5</v>
      </c>
      <c r="M163">
        <f t="shared" si="217"/>
        <v>8</v>
      </c>
      <c r="N163">
        <f t="shared" si="218"/>
        <v>50</v>
      </c>
      <c r="O163">
        <f t="shared" si="219"/>
        <v>20</v>
      </c>
      <c r="P163">
        <f t="shared" si="194"/>
        <v>4.75</v>
      </c>
      <c r="Q163">
        <f t="shared" si="195"/>
        <v>4.1999969999999962</v>
      </c>
      <c r="R163">
        <f t="shared" si="196"/>
        <v>0.55000300000000379</v>
      </c>
      <c r="S163">
        <f t="shared" si="197"/>
        <v>4.75</v>
      </c>
      <c r="T163">
        <f t="shared" si="233"/>
        <v>7.9162405310180786</v>
      </c>
      <c r="U163">
        <f t="shared" si="198"/>
        <v>0.48800700000001029</v>
      </c>
      <c r="V163">
        <f t="shared" si="199"/>
        <v>1.5119929999999897</v>
      </c>
      <c r="W163">
        <f t="shared" si="200"/>
        <v>0</v>
      </c>
      <c r="X163">
        <f t="shared" si="201"/>
        <v>1.5119929999999897</v>
      </c>
      <c r="Y163">
        <f t="shared" si="231"/>
        <v>1.2381495798570914</v>
      </c>
      <c r="Z163">
        <f t="shared" si="232"/>
        <v>1.6063159208730302</v>
      </c>
      <c r="AA163">
        <f t="shared" si="228"/>
        <v>15.640626064931576</v>
      </c>
      <c r="AB163">
        <f t="shared" si="229"/>
        <v>20.291398607445394</v>
      </c>
      <c r="AC163">
        <f t="shared" si="230"/>
        <v>12.943252112617904</v>
      </c>
      <c r="AD163">
        <f t="shared" si="238"/>
        <v>8.440235771491146</v>
      </c>
      <c r="AE163">
        <f t="shared" si="211"/>
        <v>206.89479980000002</v>
      </c>
      <c r="AF163">
        <f t="shared" si="213"/>
        <v>207.47683200000003</v>
      </c>
      <c r="AG163">
        <f t="shared" si="235"/>
        <v>207.83430024999998</v>
      </c>
      <c r="AH163">
        <f t="shared" si="220"/>
        <v>207.35359950000003</v>
      </c>
      <c r="AI163">
        <f t="shared" si="221"/>
        <v>212.20969792371704</v>
      </c>
      <c r="AJ163">
        <f t="shared" si="222"/>
        <v>202.49750107628302</v>
      </c>
      <c r="AK163">
        <f t="shared" si="223"/>
        <v>0.21133240562965538</v>
      </c>
      <c r="AL163">
        <f t="shared" si="202"/>
        <v>-0.76841978947368261</v>
      </c>
      <c r="AM163">
        <f t="shared" si="203"/>
        <v>-724038.93611284054</v>
      </c>
      <c r="AN163">
        <f t="shared" si="236"/>
        <v>4975542.3645074349</v>
      </c>
      <c r="AO163">
        <f t="shared" si="237"/>
        <v>63014324</v>
      </c>
      <c r="AP163">
        <f t="shared" si="239"/>
        <v>7.8958910429753004E-2</v>
      </c>
      <c r="AQ163">
        <f t="shared" si="240"/>
        <v>206.06194398909065</v>
      </c>
      <c r="AR163">
        <f t="shared" si="241"/>
        <v>207.0061743440142</v>
      </c>
      <c r="AS163">
        <f t="shared" si="242"/>
        <v>207.06324792835156</v>
      </c>
      <c r="AT163">
        <f t="shared" si="243"/>
        <v>207.52536949571368</v>
      </c>
      <c r="AU163">
        <f t="shared" si="244"/>
        <v>207.19288178027711</v>
      </c>
      <c r="AV163">
        <f t="shared" si="245"/>
        <v>208.0794572787521</v>
      </c>
      <c r="AW163">
        <f t="shared" si="246"/>
        <v>-0.88657549847499695</v>
      </c>
      <c r="AX163">
        <f t="shared" si="193"/>
        <v>-0.79763084964996378</v>
      </c>
      <c r="AY163">
        <f t="shared" si="167"/>
        <v>-8.8944648825033168E-2</v>
      </c>
      <c r="AZ163">
        <f t="shared" si="204"/>
        <v>205.76666766666668</v>
      </c>
      <c r="BA163">
        <f t="shared" si="205"/>
        <v>193882408.00891069</v>
      </c>
      <c r="BB163">
        <f t="shared" si="208"/>
        <v>193882408.00891069</v>
      </c>
      <c r="BC163">
        <f t="shared" si="209"/>
        <v>0</v>
      </c>
      <c r="BD163">
        <f t="shared" si="224"/>
        <v>4092882500.5749302</v>
      </c>
      <c r="BE163">
        <f t="shared" si="225"/>
        <v>4196901741.900713</v>
      </c>
      <c r="BF163">
        <f t="shared" si="226"/>
        <v>0.97521523072906779</v>
      </c>
      <c r="BG163">
        <f t="shared" si="227"/>
        <v>49.37260585870979</v>
      </c>
      <c r="BH163">
        <f t="shared" si="168"/>
        <v>-9556944</v>
      </c>
      <c r="BI163">
        <f t="shared" si="169"/>
        <v>-0.42607545697665994</v>
      </c>
      <c r="BJ163">
        <f t="shared" si="210"/>
        <v>-119.99969999999962</v>
      </c>
      <c r="BK163">
        <f t="shared" si="170"/>
        <v>-9.7678632478630624E-4</v>
      </c>
      <c r="BL163">
        <f t="shared" si="171"/>
        <v>0.99902321367521374</v>
      </c>
      <c r="BM163">
        <f t="shared" si="172"/>
        <v>2.5593885934832055</v>
      </c>
      <c r="BN163">
        <f t="shared" si="173"/>
        <v>206.375</v>
      </c>
      <c r="BO163">
        <f t="shared" si="212"/>
        <v>207.66380009999997</v>
      </c>
      <c r="BP163">
        <f t="shared" si="174"/>
        <v>205.75995680882355</v>
      </c>
      <c r="BQ163">
        <f t="shared" si="175"/>
        <v>1.9038432911764289</v>
      </c>
      <c r="BR163">
        <f t="shared" si="176"/>
        <v>-3.9380040000000065</v>
      </c>
      <c r="BS163">
        <f t="shared" si="177"/>
        <v>-2.125</v>
      </c>
      <c r="BT163">
        <f t="shared" si="178"/>
        <v>-5.6999969999999962</v>
      </c>
      <c r="BU163">
        <f t="shared" si="179"/>
        <v>-7</v>
      </c>
      <c r="BV163">
        <f t="shared" si="180"/>
        <v>205.74986780000003</v>
      </c>
      <c r="BW163">
        <f t="shared" si="181"/>
        <v>206.24328614285713</v>
      </c>
      <c r="BX163">
        <f t="shared" si="182"/>
        <v>206.96527234545457</v>
      </c>
      <c r="BY163">
        <f t="shared" si="183"/>
        <v>207.93878543333332</v>
      </c>
      <c r="BZ163">
        <f t="shared" si="184"/>
        <v>214.449997</v>
      </c>
      <c r="CA163">
        <f t="shared" si="185"/>
        <v>200</v>
      </c>
      <c r="CB163">
        <f t="shared" si="186"/>
        <v>208.68702435999998</v>
      </c>
      <c r="CC163">
        <f t="shared" si="187"/>
        <v>209.25534870277775</v>
      </c>
      <c r="CD163">
        <f t="shared" si="188"/>
        <v>207.67271733626984</v>
      </c>
      <c r="CE163">
        <f t="shared" si="189"/>
        <v>206.84486295209786</v>
      </c>
      <c r="CF163">
        <f t="shared" si="190"/>
        <v>204.75</v>
      </c>
      <c r="CG163">
        <f t="shared" si="191"/>
        <v>206.18800400000001</v>
      </c>
      <c r="CH163">
        <f t="shared" si="192"/>
        <v>200.875</v>
      </c>
    </row>
    <row r="164" spans="1:86">
      <c r="A164" s="1">
        <v>39686</v>
      </c>
      <c r="B164">
        <v>202.48800700000001</v>
      </c>
      <c r="C164">
        <v>209.23800700000001</v>
      </c>
      <c r="D164">
        <v>202.48800700000001</v>
      </c>
      <c r="E164">
        <v>208.51199299999999</v>
      </c>
      <c r="F164">
        <v>2205004</v>
      </c>
      <c r="G164">
        <f t="shared" si="206"/>
        <v>1730673.9928722829</v>
      </c>
      <c r="H164">
        <f t="shared" si="234"/>
        <v>-27567617.845118608</v>
      </c>
      <c r="I164">
        <f t="shared" si="207"/>
        <v>205.68150349999999</v>
      </c>
      <c r="J164">
        <f t="shared" si="214"/>
        <v>210.7404975</v>
      </c>
      <c r="K164">
        <f t="shared" si="215"/>
        <v>204.125</v>
      </c>
      <c r="L164">
        <f t="shared" si="216"/>
        <v>6</v>
      </c>
      <c r="M164">
        <f t="shared" si="217"/>
        <v>9</v>
      </c>
      <c r="N164">
        <f t="shared" si="218"/>
        <v>40</v>
      </c>
      <c r="O164">
        <f t="shared" si="219"/>
        <v>10</v>
      </c>
      <c r="P164">
        <f t="shared" si="194"/>
        <v>6.75</v>
      </c>
      <c r="Q164">
        <f t="shared" si="195"/>
        <v>0.72601400000002059</v>
      </c>
      <c r="R164">
        <f t="shared" si="196"/>
        <v>6.0239859999999794</v>
      </c>
      <c r="S164">
        <f t="shared" si="197"/>
        <v>6.75</v>
      </c>
      <c r="T164">
        <f t="shared" si="233"/>
        <v>7.832937635945358</v>
      </c>
      <c r="U164">
        <f t="shared" si="198"/>
        <v>-0.23800700000001029</v>
      </c>
      <c r="V164">
        <f t="shared" si="199"/>
        <v>-0.78698699999998212</v>
      </c>
      <c r="W164">
        <f t="shared" si="200"/>
        <v>0</v>
      </c>
      <c r="X164">
        <f t="shared" si="201"/>
        <v>0</v>
      </c>
      <c r="Y164">
        <f t="shared" si="231"/>
        <v>1.1497103241530133</v>
      </c>
      <c r="Z164">
        <f t="shared" si="232"/>
        <v>1.4915790693820996</v>
      </c>
      <c r="AA164">
        <f t="shared" si="228"/>
        <v>14.677894521679729</v>
      </c>
      <c r="AB164">
        <f t="shared" si="229"/>
        <v>19.042396846583355</v>
      </c>
      <c r="AC164">
        <f t="shared" si="230"/>
        <v>12.943252112617909</v>
      </c>
      <c r="AD164">
        <f t="shared" si="238"/>
        <v>8.0893058003185558</v>
      </c>
      <c r="AE164">
        <f t="shared" si="211"/>
        <v>206.53479920000001</v>
      </c>
      <c r="AF164">
        <f t="shared" si="213"/>
        <v>207.16433200000003</v>
      </c>
      <c r="AG164">
        <f t="shared" si="235"/>
        <v>208.1818001</v>
      </c>
      <c r="AH164">
        <f t="shared" si="220"/>
        <v>207.35599809999999</v>
      </c>
      <c r="AI164">
        <f t="shared" si="221"/>
        <v>212.21435861952574</v>
      </c>
      <c r="AJ164">
        <f t="shared" si="222"/>
        <v>202.49763758047425</v>
      </c>
      <c r="AK164">
        <f t="shared" si="223"/>
        <v>0.61896964988024805</v>
      </c>
      <c r="AL164">
        <f t="shared" si="202"/>
        <v>0.78488474074073467</v>
      </c>
      <c r="AM164">
        <f t="shared" si="203"/>
        <v>1730673.9928722829</v>
      </c>
      <c r="AN164">
        <f t="shared" si="236"/>
        <v>6056337.7266499326</v>
      </c>
      <c r="AO164">
        <f t="shared" si="237"/>
        <v>63249956</v>
      </c>
      <c r="AP164">
        <f t="shared" si="239"/>
        <v>9.5752441735294375E-2</v>
      </c>
      <c r="AQ164">
        <f t="shared" si="240"/>
        <v>206.89496065279982</v>
      </c>
      <c r="AR164">
        <f t="shared" si="241"/>
        <v>206.32412165097014</v>
      </c>
      <c r="AS164">
        <f t="shared" si="242"/>
        <v>207.32402204124827</v>
      </c>
      <c r="AT164">
        <f t="shared" si="243"/>
        <v>207.61416561109945</v>
      </c>
      <c r="AU164">
        <f t="shared" si="244"/>
        <v>207.39074846323552</v>
      </c>
      <c r="AV164">
        <f t="shared" si="245"/>
        <v>208.10973477923946</v>
      </c>
      <c r="AW164">
        <f t="shared" si="246"/>
        <v>-0.71898631600393514</v>
      </c>
      <c r="AX164">
        <f t="shared" si="193"/>
        <v>-0.7819019429207581</v>
      </c>
      <c r="AY164">
        <f t="shared" ref="AY164:AY227" si="247">AW164-AX164</f>
        <v>6.2915626916822953E-2</v>
      </c>
      <c r="AZ164">
        <f t="shared" si="204"/>
        <v>206.74600233333334</v>
      </c>
      <c r="BA164">
        <f t="shared" si="205"/>
        <v>455875762.12900937</v>
      </c>
      <c r="BB164">
        <f t="shared" si="208"/>
        <v>455875762.12900937</v>
      </c>
      <c r="BC164">
        <f t="shared" si="209"/>
        <v>0</v>
      </c>
      <c r="BD164">
        <f t="shared" si="224"/>
        <v>3567324426.49334</v>
      </c>
      <c r="BE164">
        <f t="shared" si="225"/>
        <v>4196901741.900713</v>
      </c>
      <c r="BF164">
        <f t="shared" si="226"/>
        <v>0.84998997972198254</v>
      </c>
      <c r="BG164">
        <f t="shared" si="227"/>
        <v>45.945653167792806</v>
      </c>
      <c r="BH164">
        <f t="shared" ref="BH164:BH227" si="248">(IF(E164&gt;E163,BH163+F164,IF(E164&lt;E163,BH163-F164,IF(E164=E163,BH163))))</f>
        <v>-7351940</v>
      </c>
      <c r="BI164">
        <f t="shared" ref="BI164:BI227" si="249">((AU164-AV164)/AV164)*100</f>
        <v>-0.34548423059912503</v>
      </c>
      <c r="BJ164">
        <f t="shared" si="210"/>
        <v>296.19899999999859</v>
      </c>
      <c r="BK164">
        <f t="shared" ref="BK164:BK227" si="250">((E164-E163)/E163)</f>
        <v>1.9369298175957426E-2</v>
      </c>
      <c r="BL164">
        <f t="shared" ref="BL164:BL227" si="251">E164/E163</f>
        <v>1.0193692981759575</v>
      </c>
      <c r="BM164">
        <f t="shared" ref="BM164:BM227" si="252">STDEV(E155:E164)</f>
        <v>2.5605808226574771</v>
      </c>
      <c r="BN164">
        <f t="shared" ref="BN164:BN227" si="253">(C164+D164)/2</f>
        <v>205.86300700000001</v>
      </c>
      <c r="BO164">
        <f t="shared" si="212"/>
        <v>206.68390209999998</v>
      </c>
      <c r="BP164">
        <f t="shared" ref="BP164:BP227" si="254">AVERAGE(BN131:BN164)</f>
        <v>205.70078054411766</v>
      </c>
      <c r="BQ164">
        <f t="shared" ref="BQ164:BQ227" si="255">BO164-BP164</f>
        <v>0.98312155588232031</v>
      </c>
      <c r="BR164">
        <f t="shared" ref="BR164:BR227" si="256">(E164-E155)</f>
        <v>3.6999969999999962</v>
      </c>
      <c r="BS164">
        <f t="shared" ref="BS164:BS227" si="257">(D164-D155)</f>
        <v>-1.2619929999999897</v>
      </c>
      <c r="BT164">
        <f t="shared" ref="BT164:BT227" si="258">C164-C155</f>
        <v>-1.6869959999999935</v>
      </c>
      <c r="BU164">
        <f t="shared" ref="BU164:BU227" si="259">B164-B155</f>
        <v>-6.2619929999999897</v>
      </c>
      <c r="BV164">
        <f t="shared" ref="BV164:BV227" si="260">(E164*5+E163*4+E162*3+E161*2+E160)/15</f>
        <v>206.28893219999998</v>
      </c>
      <c r="BW164">
        <f t="shared" ref="BW164:BW227" si="261">(E164*6+E163*5+E162*4+E161*3+E160*2+E159)/21</f>
        <v>206.53904642857145</v>
      </c>
      <c r="BX164">
        <f t="shared" ref="BX164:BX227" si="262">(E164*10+E163*9+E162*8+E161*7+E160*6+E159*5+E158*4+E157*3+E156*2+E155)/55</f>
        <v>207.17588934545452</v>
      </c>
      <c r="BY164">
        <f t="shared" ref="BY164:BY227" si="263">(E164*20+E163*19+E162*18+E161*17+E160*16+E159*15+E158*14+E157*13+E156*12+E155*11+E154*10+E153*9+E152*8+E151*7+E150*6+E149*5+E148*4+E147*3+E146*2+E145)/210</f>
        <v>208.00332760000006</v>
      </c>
      <c r="BZ164">
        <f t="shared" ref="BZ164:BZ227" si="264">MAX(C155:C164)</f>
        <v>213.10000600000001</v>
      </c>
      <c r="CA164">
        <f t="shared" ref="CA164:CA227" si="265">MIN(D155:D164)</f>
        <v>200</v>
      </c>
      <c r="CB164">
        <f t="shared" ref="CB164:CB227" si="266">(AVERAGE(E160:E164)+AVERAGE(E160:E163)+AVERAGE(E160:E162)+AVERAGE(E160:E161)+E160)/5</f>
        <v>207.38872545666663</v>
      </c>
      <c r="CC164">
        <f t="shared" ref="CC164:CC227" si="267">(AVERAGE(E159:E164)+AVERAGE(E159:E163)+AVERAGE(E159:E162)+AVERAGE(E159:E161)+AVERAGE(E159:E160)+E159)/6</f>
        <v>208.43324229999999</v>
      </c>
      <c r="CD164">
        <f t="shared" ref="CD164:CD227" si="268">(AVERAGE(E155:E164)+AVERAGE(E155:E163)+AVERAGE(E155:E162)+AVERAGE(E155:E161)+AVERAGE(E155:E160)+AVERAGE(E155:E159)+AVERAGE(E155:E158)+AVERAGE(E155:E157)+AVERAGE(E155:E156)+E155)/10</f>
        <v>207.19626468876982</v>
      </c>
      <c r="CE164">
        <f t="shared" ref="CE164:CE227" si="269">(AVERAGE(E145:E164)+AVERAGE(E145:E163)+AVERAGE(E145:E162)+AVERAGE(E145:E161)+AVERAGE(E145:E160)+AVERAGE(E145:E159)+AVERAGE(E145:E158)+AVERAGE(E145:E157)+AVERAGE(E145:E156)+AVERAGE(E145:E155)+AVERAGE(E145:E154)+AVERAGE(E145:E153)+AVERAGE(E145:E152)+AVERAGE(E145:E151)+AVERAGE(E145:E150)+AVERAGE(E145:E149)+AVERAGE(E145:E148)+AVERAGE(E145:E147)+AVERAGE(E145:E146)+E145)/20</f>
        <v>207.83051951869896</v>
      </c>
      <c r="CF164">
        <f t="shared" ref="CF164:CF227" si="270">E163</f>
        <v>204.550003</v>
      </c>
      <c r="CG164">
        <f t="shared" ref="CG164:CG227" si="271">C163</f>
        <v>208.75</v>
      </c>
      <c r="CH164">
        <f t="shared" ref="CH164:CH227" si="272">D163</f>
        <v>204</v>
      </c>
    </row>
    <row r="165" spans="1:86">
      <c r="A165" s="1">
        <v>39687</v>
      </c>
      <c r="B165">
        <v>205.02499399999999</v>
      </c>
      <c r="C165">
        <v>209</v>
      </c>
      <c r="D165">
        <v>203.27499399999999</v>
      </c>
      <c r="E165">
        <v>204.61300700000001</v>
      </c>
      <c r="F165">
        <v>2131788</v>
      </c>
      <c r="G165">
        <f t="shared" si="206"/>
        <v>-1135331.3824020326</v>
      </c>
      <c r="H165">
        <f t="shared" si="234"/>
        <v>-28702949.227520641</v>
      </c>
      <c r="I165">
        <f t="shared" si="207"/>
        <v>205.47824875000001</v>
      </c>
      <c r="J165">
        <f t="shared" si="214"/>
        <v>210.7404975</v>
      </c>
      <c r="K165">
        <f t="shared" si="215"/>
        <v>204.125</v>
      </c>
      <c r="L165">
        <f t="shared" si="216"/>
        <v>7</v>
      </c>
      <c r="M165">
        <f t="shared" si="217"/>
        <v>10</v>
      </c>
      <c r="N165">
        <f t="shared" si="218"/>
        <v>30</v>
      </c>
      <c r="O165">
        <f t="shared" si="219"/>
        <v>0</v>
      </c>
      <c r="P165">
        <f t="shared" si="194"/>
        <v>5.7250060000000076</v>
      </c>
      <c r="Q165">
        <f t="shared" si="195"/>
        <v>4.3869929999999897</v>
      </c>
      <c r="R165">
        <f t="shared" si="196"/>
        <v>1.3380130000000179</v>
      </c>
      <c r="S165">
        <f t="shared" si="197"/>
        <v>5.7250060000000076</v>
      </c>
      <c r="T165">
        <f t="shared" si="233"/>
        <v>7.6823710905206903</v>
      </c>
      <c r="U165">
        <f t="shared" si="198"/>
        <v>-2.9380040000000065</v>
      </c>
      <c r="V165">
        <f t="shared" si="199"/>
        <v>7.6119999999999948</v>
      </c>
      <c r="W165">
        <f t="shared" si="200"/>
        <v>0</v>
      </c>
      <c r="X165">
        <f t="shared" si="201"/>
        <v>7.6119999999999948</v>
      </c>
      <c r="Y165">
        <f t="shared" si="231"/>
        <v>1.0675881581420839</v>
      </c>
      <c r="Z165">
        <f t="shared" si="232"/>
        <v>1.9287519929976635</v>
      </c>
      <c r="AA165">
        <f t="shared" si="228"/>
        <v>13.896597099551537</v>
      </c>
      <c r="AB165">
        <f t="shared" si="229"/>
        <v>25.106207058619685</v>
      </c>
      <c r="AC165">
        <f t="shared" si="230"/>
        <v>28.740523152153141</v>
      </c>
      <c r="AD165">
        <f t="shared" si="238"/>
        <v>8.8667523319699093</v>
      </c>
      <c r="AE165">
        <f t="shared" si="211"/>
        <v>205.3774018</v>
      </c>
      <c r="AF165">
        <f t="shared" si="213"/>
        <v>206.21450049999999</v>
      </c>
      <c r="AG165">
        <f t="shared" si="235"/>
        <v>208.30055010000001</v>
      </c>
      <c r="AH165">
        <f t="shared" si="220"/>
        <v>207.33609919999998</v>
      </c>
      <c r="AI165">
        <f t="shared" si="221"/>
        <v>212.23741580564152</v>
      </c>
      <c r="AJ165">
        <f t="shared" si="222"/>
        <v>202.43478259435844</v>
      </c>
      <c r="AK165">
        <f t="shared" si="223"/>
        <v>0.22220809028480024</v>
      </c>
      <c r="AL165">
        <f t="shared" si="202"/>
        <v>-0.53257236760974014</v>
      </c>
      <c r="AM165">
        <f t="shared" si="203"/>
        <v>-1135331.3824020326</v>
      </c>
      <c r="AN165">
        <f t="shared" si="236"/>
        <v>3548364.300726763</v>
      </c>
      <c r="AO165">
        <f t="shared" si="237"/>
        <v>62909552</v>
      </c>
      <c r="AP165">
        <f t="shared" si="239"/>
        <v>5.6404221424542378E-2</v>
      </c>
      <c r="AQ165">
        <f t="shared" si="240"/>
        <v>206.11909641084787</v>
      </c>
      <c r="AR165">
        <f t="shared" si="241"/>
        <v>203.97654369044366</v>
      </c>
      <c r="AS165">
        <f t="shared" si="242"/>
        <v>206.83603933382358</v>
      </c>
      <c r="AT165">
        <f t="shared" si="243"/>
        <v>207.34406133610051</v>
      </c>
      <c r="AU165">
        <f t="shared" si="244"/>
        <v>206.9740872437502</v>
      </c>
      <c r="AV165">
        <f t="shared" si="245"/>
        <v>207.8649638346927</v>
      </c>
      <c r="AW165">
        <f t="shared" si="246"/>
        <v>-0.89087659094249716</v>
      </c>
      <c r="AX165">
        <f t="shared" ref="AX165:AX228" si="273">((AW165-AX164)*0.2)+AX164</f>
        <v>-0.80369687252510591</v>
      </c>
      <c r="AY165">
        <f t="shared" si="247"/>
        <v>-8.717971841739125E-2</v>
      </c>
      <c r="AZ165">
        <f t="shared" si="204"/>
        <v>205.62933366666667</v>
      </c>
      <c r="BA165">
        <f t="shared" si="205"/>
        <v>438358145.95859599</v>
      </c>
      <c r="BB165">
        <f t="shared" si="208"/>
        <v>0</v>
      </c>
      <c r="BC165">
        <f t="shared" si="209"/>
        <v>438358145.95859599</v>
      </c>
      <c r="BD165">
        <f t="shared" si="224"/>
        <v>2495658212.2401428</v>
      </c>
      <c r="BE165">
        <f t="shared" si="225"/>
        <v>4635259887.8593092</v>
      </c>
      <c r="BF165">
        <f t="shared" si="226"/>
        <v>0.53840739734502929</v>
      </c>
      <c r="BG165">
        <f t="shared" si="227"/>
        <v>34.997712457324909</v>
      </c>
      <c r="BH165">
        <f t="shared" si="248"/>
        <v>-9483728</v>
      </c>
      <c r="BI165">
        <f t="shared" si="249"/>
        <v>-0.42858429554822824</v>
      </c>
      <c r="BJ165">
        <f t="shared" si="210"/>
        <v>-489.89859999999794</v>
      </c>
      <c r="BK165">
        <f t="shared" si="250"/>
        <v>-1.86990970826315E-2</v>
      </c>
      <c r="BL165">
        <f t="shared" si="251"/>
        <v>0.98130090291736849</v>
      </c>
      <c r="BM165">
        <f t="shared" si="252"/>
        <v>2.5832206679059282</v>
      </c>
      <c r="BN165">
        <f t="shared" si="253"/>
        <v>206.137497</v>
      </c>
      <c r="BO165">
        <f t="shared" si="212"/>
        <v>205.81140150000002</v>
      </c>
      <c r="BP165">
        <f t="shared" si="254"/>
        <v>205.36676564705886</v>
      </c>
      <c r="BQ165">
        <f t="shared" si="255"/>
        <v>0.44463585294116115</v>
      </c>
      <c r="BR165">
        <f t="shared" si="256"/>
        <v>-2.4619899999999859</v>
      </c>
      <c r="BS165">
        <f t="shared" si="257"/>
        <v>3.2749939999999924</v>
      </c>
      <c r="BT165">
        <f t="shared" si="258"/>
        <v>-0.42500300000000379</v>
      </c>
      <c r="BU165">
        <f t="shared" si="259"/>
        <v>5.0249939999999924</v>
      </c>
      <c r="BV165">
        <f t="shared" si="260"/>
        <v>205.64833480000001</v>
      </c>
      <c r="BW165">
        <f t="shared" si="261"/>
        <v>205.81009642857148</v>
      </c>
      <c r="BX165">
        <f t="shared" si="262"/>
        <v>206.67716369090911</v>
      </c>
      <c r="BY165">
        <f t="shared" si="263"/>
        <v>207.66344254285713</v>
      </c>
      <c r="BZ165">
        <f t="shared" si="264"/>
        <v>213.10000600000001</v>
      </c>
      <c r="CA165">
        <f t="shared" si="265"/>
        <v>200</v>
      </c>
      <c r="CB165">
        <f t="shared" si="266"/>
        <v>204.92024952666665</v>
      </c>
      <c r="CC165">
        <f t="shared" si="267"/>
        <v>207.19302129722223</v>
      </c>
      <c r="CD165">
        <f t="shared" si="268"/>
        <v>208.0611857835714</v>
      </c>
      <c r="CE165">
        <f t="shared" si="269"/>
        <v>209.03314105731721</v>
      </c>
      <c r="CF165">
        <f t="shared" si="270"/>
        <v>208.51199299999999</v>
      </c>
      <c r="CG165">
        <f t="shared" si="271"/>
        <v>209.23800700000001</v>
      </c>
      <c r="CH165">
        <f t="shared" si="272"/>
        <v>202.48800700000001</v>
      </c>
    </row>
    <row r="166" spans="1:86">
      <c r="A166" s="1">
        <v>39688</v>
      </c>
      <c r="B166">
        <v>205</v>
      </c>
      <c r="C166">
        <v>206.06199599999999</v>
      </c>
      <c r="D166">
        <v>195.662994</v>
      </c>
      <c r="E166">
        <v>198.087006</v>
      </c>
      <c r="F166">
        <v>6580688</v>
      </c>
      <c r="G166">
        <f t="shared" si="206"/>
        <v>-3512765.3896848876</v>
      </c>
      <c r="H166">
        <f t="shared" si="234"/>
        <v>-32215714.61720553</v>
      </c>
      <c r="I166">
        <f t="shared" si="207"/>
        <v>201.20299900000001</v>
      </c>
      <c r="J166">
        <f t="shared" si="214"/>
        <v>210.7404975</v>
      </c>
      <c r="K166">
        <f t="shared" si="215"/>
        <v>201.20299900000001</v>
      </c>
      <c r="L166">
        <f t="shared" si="216"/>
        <v>8</v>
      </c>
      <c r="M166">
        <f t="shared" si="217"/>
        <v>1</v>
      </c>
      <c r="N166">
        <f t="shared" si="218"/>
        <v>20</v>
      </c>
      <c r="O166">
        <f t="shared" si="219"/>
        <v>90</v>
      </c>
      <c r="P166">
        <f t="shared" si="194"/>
        <v>10.399001999999996</v>
      </c>
      <c r="Q166">
        <f t="shared" si="195"/>
        <v>7.9749899999999911</v>
      </c>
      <c r="R166">
        <f t="shared" si="196"/>
        <v>2.4240120000000047</v>
      </c>
      <c r="S166">
        <f t="shared" si="197"/>
        <v>10.399001999999996</v>
      </c>
      <c r="T166">
        <f t="shared" si="233"/>
        <v>7.8764161554834979</v>
      </c>
      <c r="U166">
        <f t="shared" si="198"/>
        <v>-1.0739889999999832</v>
      </c>
      <c r="V166">
        <f t="shared" si="199"/>
        <v>-4.3370060000000024</v>
      </c>
      <c r="W166">
        <f t="shared" si="200"/>
        <v>0</v>
      </c>
      <c r="X166">
        <f t="shared" si="201"/>
        <v>0</v>
      </c>
      <c r="Y166">
        <f t="shared" si="231"/>
        <v>0.99133186113193505</v>
      </c>
      <c r="Z166">
        <f t="shared" si="232"/>
        <v>1.7909839934978304</v>
      </c>
      <c r="AA166">
        <f t="shared" si="228"/>
        <v>12.586077748593539</v>
      </c>
      <c r="AB166">
        <f t="shared" si="229"/>
        <v>22.738564826224447</v>
      </c>
      <c r="AC166">
        <f t="shared" si="230"/>
        <v>28.740523152153141</v>
      </c>
      <c r="AD166">
        <f t="shared" si="238"/>
        <v>10.118082565205087</v>
      </c>
      <c r="AE166">
        <f t="shared" si="211"/>
        <v>204.1024018</v>
      </c>
      <c r="AF166">
        <f t="shared" si="213"/>
        <v>204.16233583333334</v>
      </c>
      <c r="AG166">
        <f t="shared" si="235"/>
        <v>207.71800005</v>
      </c>
      <c r="AH166">
        <f t="shared" si="220"/>
        <v>206.43730010000004</v>
      </c>
      <c r="AI166">
        <f t="shared" si="221"/>
        <v>213.85232305649961</v>
      </c>
      <c r="AJ166">
        <f t="shared" si="222"/>
        <v>199.02227714350047</v>
      </c>
      <c r="AK166">
        <f t="shared" si="223"/>
        <v>-6.3065964123595122E-2</v>
      </c>
      <c r="AL166">
        <f t="shared" si="202"/>
        <v>-0.53379910879909331</v>
      </c>
      <c r="AM166">
        <f t="shared" si="203"/>
        <v>-3512765.3896848876</v>
      </c>
      <c r="AN166">
        <f t="shared" si="236"/>
        <v>-3030017.4417463071</v>
      </c>
      <c r="AO166">
        <f t="shared" si="237"/>
        <v>65070164</v>
      </c>
      <c r="AP166">
        <f t="shared" si="239"/>
        <v>-4.6565388120833801E-2</v>
      </c>
      <c r="AQ166">
        <f t="shared" si="240"/>
        <v>203.38818567115959</v>
      </c>
      <c r="AR166">
        <f t="shared" si="241"/>
        <v>203.71247959366721</v>
      </c>
      <c r="AS166">
        <f t="shared" si="242"/>
        <v>205.26121333373533</v>
      </c>
      <c r="AT166">
        <f t="shared" si="243"/>
        <v>206.51092635585147</v>
      </c>
      <c r="AU166">
        <f t="shared" si="244"/>
        <v>205.64102505718768</v>
      </c>
      <c r="AV166">
        <f t="shared" si="245"/>
        <v>207.1805067862642</v>
      </c>
      <c r="AW166">
        <f t="shared" si="246"/>
        <v>-1.5394817290765275</v>
      </c>
      <c r="AX166">
        <f t="shared" si="273"/>
        <v>-0.95085384383539018</v>
      </c>
      <c r="AY166">
        <f t="shared" si="247"/>
        <v>-0.58862788524113729</v>
      </c>
      <c r="AZ166">
        <f t="shared" si="204"/>
        <v>199.937332</v>
      </c>
      <c r="BA166">
        <f t="shared" si="205"/>
        <v>1315725201.444416</v>
      </c>
      <c r="BB166">
        <f t="shared" si="208"/>
        <v>0</v>
      </c>
      <c r="BC166">
        <f t="shared" si="209"/>
        <v>1315725201.444416</v>
      </c>
      <c r="BD166">
        <f t="shared" si="224"/>
        <v>1838118225.3375297</v>
      </c>
      <c r="BE166">
        <f t="shared" si="225"/>
        <v>5950985089.3037252</v>
      </c>
      <c r="BF166">
        <f t="shared" si="226"/>
        <v>0.30887629489130386</v>
      </c>
      <c r="BG166">
        <f t="shared" si="227"/>
        <v>23.598585756108804</v>
      </c>
      <c r="BH166">
        <f t="shared" si="248"/>
        <v>-16064416</v>
      </c>
      <c r="BI166">
        <f t="shared" si="249"/>
        <v>-0.74306301927561125</v>
      </c>
      <c r="BJ166">
        <f t="shared" si="210"/>
        <v>-752.60010000000079</v>
      </c>
      <c r="BK166">
        <f t="shared" si="250"/>
        <v>-3.1894360459694564E-2</v>
      </c>
      <c r="BL166">
        <f t="shared" si="251"/>
        <v>0.96810563954030548</v>
      </c>
      <c r="BM166">
        <f t="shared" si="252"/>
        <v>3.9080602408287173</v>
      </c>
      <c r="BN166">
        <f t="shared" si="253"/>
        <v>200.862495</v>
      </c>
      <c r="BO166">
        <f t="shared" si="212"/>
        <v>204.55390019999999</v>
      </c>
      <c r="BP166">
        <f t="shared" si="254"/>
        <v>204.87247129411767</v>
      </c>
      <c r="BQ166">
        <f t="shared" si="255"/>
        <v>-0.31857109411768647</v>
      </c>
      <c r="BR166">
        <f t="shared" si="256"/>
        <v>-10.212997000000001</v>
      </c>
      <c r="BS166">
        <f t="shared" si="257"/>
        <v>-7.0870060000000024</v>
      </c>
      <c r="BT166">
        <f t="shared" si="258"/>
        <v>-5.1009980000000041</v>
      </c>
      <c r="BU166">
        <f t="shared" si="259"/>
        <v>-2.25</v>
      </c>
      <c r="BV166">
        <f t="shared" si="260"/>
        <v>203.21820286666667</v>
      </c>
      <c r="BW166">
        <f t="shared" si="261"/>
        <v>203.48795514285715</v>
      </c>
      <c r="BX166">
        <f t="shared" si="262"/>
        <v>204.99551038181818</v>
      </c>
      <c r="BY166">
        <f t="shared" si="263"/>
        <v>206.69072405714286</v>
      </c>
      <c r="BZ166">
        <f t="shared" si="264"/>
        <v>213.10000600000001</v>
      </c>
      <c r="CA166">
        <f t="shared" si="265"/>
        <v>195.662994</v>
      </c>
      <c r="CB166">
        <f t="shared" si="266"/>
        <v>205.00919721</v>
      </c>
      <c r="CC166">
        <f t="shared" si="267"/>
        <v>204.79393057777779</v>
      </c>
      <c r="CD166">
        <f t="shared" si="268"/>
        <v>208.31395705793653</v>
      </c>
      <c r="CE166">
        <f t="shared" si="269"/>
        <v>208.80425538435952</v>
      </c>
      <c r="CF166">
        <f t="shared" si="270"/>
        <v>204.61300700000001</v>
      </c>
      <c r="CG166">
        <f t="shared" si="271"/>
        <v>209</v>
      </c>
      <c r="CH166">
        <f t="shared" si="272"/>
        <v>203.27499399999999</v>
      </c>
    </row>
    <row r="167" spans="1:86">
      <c r="A167" s="1">
        <v>39689</v>
      </c>
      <c r="B167">
        <v>200</v>
      </c>
      <c r="C167">
        <v>204.98800700000001</v>
      </c>
      <c r="D167">
        <v>200</v>
      </c>
      <c r="E167">
        <v>203.050003</v>
      </c>
      <c r="F167">
        <v>1998500</v>
      </c>
      <c r="G167">
        <f t="shared" si="206"/>
        <v>445534.65973483794</v>
      </c>
      <c r="H167">
        <f t="shared" si="234"/>
        <v>-31770179.957470693</v>
      </c>
      <c r="I167">
        <f t="shared" si="207"/>
        <v>202.0095025</v>
      </c>
      <c r="J167">
        <f t="shared" si="214"/>
        <v>210.7404975</v>
      </c>
      <c r="K167">
        <f t="shared" si="215"/>
        <v>201.20299900000001</v>
      </c>
      <c r="L167">
        <f t="shared" si="216"/>
        <v>9</v>
      </c>
      <c r="M167">
        <f t="shared" si="217"/>
        <v>2</v>
      </c>
      <c r="N167">
        <f t="shared" si="218"/>
        <v>10</v>
      </c>
      <c r="O167">
        <f t="shared" si="219"/>
        <v>80</v>
      </c>
      <c r="P167">
        <f t="shared" si="194"/>
        <v>4.9880070000000103</v>
      </c>
      <c r="Q167">
        <f t="shared" si="195"/>
        <v>1.9380040000000065</v>
      </c>
      <c r="R167">
        <f t="shared" si="196"/>
        <v>3.0500030000000038</v>
      </c>
      <c r="S167">
        <f t="shared" si="197"/>
        <v>4.9880070000000103</v>
      </c>
      <c r="T167">
        <f t="shared" si="233"/>
        <v>7.6701012158061062</v>
      </c>
      <c r="U167">
        <f t="shared" si="198"/>
        <v>1.1992999999989706E-2</v>
      </c>
      <c r="V167">
        <f t="shared" si="199"/>
        <v>-1.75</v>
      </c>
      <c r="W167">
        <f t="shared" si="200"/>
        <v>1.1992999999989706E-2</v>
      </c>
      <c r="X167">
        <f t="shared" si="201"/>
        <v>0</v>
      </c>
      <c r="Y167">
        <f t="shared" si="231"/>
        <v>0.92137908533679613</v>
      </c>
      <c r="Z167">
        <f t="shared" si="232"/>
        <v>1.6630565653908427</v>
      </c>
      <c r="AA167">
        <f t="shared" si="228"/>
        <v>12.01260660599981</v>
      </c>
      <c r="AB167">
        <f t="shared" si="229"/>
        <v>21.682328806348874</v>
      </c>
      <c r="AC167">
        <f t="shared" si="230"/>
        <v>28.697850528614627</v>
      </c>
      <c r="AD167">
        <f t="shared" si="238"/>
        <v>11.719453521857409</v>
      </c>
      <c r="AE167">
        <f t="shared" si="211"/>
        <v>203.76240240000001</v>
      </c>
      <c r="AF167">
        <f t="shared" si="213"/>
        <v>203.92700200000002</v>
      </c>
      <c r="AG167">
        <f t="shared" si="235"/>
        <v>207.4486</v>
      </c>
      <c r="AH167">
        <f t="shared" si="220"/>
        <v>205.91230009999998</v>
      </c>
      <c r="AI167">
        <f t="shared" si="221"/>
        <v>213.46754419039698</v>
      </c>
      <c r="AJ167">
        <f t="shared" si="222"/>
        <v>198.35705600960299</v>
      </c>
      <c r="AK167">
        <f t="shared" si="223"/>
        <v>0.3105754714372454</v>
      </c>
      <c r="AL167">
        <f t="shared" si="202"/>
        <v>0.22293453076549311</v>
      </c>
      <c r="AM167">
        <f t="shared" si="203"/>
        <v>445534.65973483794</v>
      </c>
      <c r="AN167">
        <f t="shared" si="236"/>
        <v>-3599276.3712095311</v>
      </c>
      <c r="AO167">
        <f t="shared" si="237"/>
        <v>61873084</v>
      </c>
      <c r="AP167">
        <f t="shared" si="239"/>
        <v>-5.8171924502899049E-2</v>
      </c>
      <c r="AQ167">
        <f t="shared" si="240"/>
        <v>203.27320356296534</v>
      </c>
      <c r="AR167">
        <f t="shared" si="241"/>
        <v>203.71975490447207</v>
      </c>
      <c r="AS167">
        <f t="shared" si="242"/>
        <v>204.86319547366296</v>
      </c>
      <c r="AT167">
        <f t="shared" si="243"/>
        <v>206.19944325382482</v>
      </c>
      <c r="AU167">
        <f t="shared" si="244"/>
        <v>205.25237174860953</v>
      </c>
      <c r="AV167">
        <f t="shared" si="245"/>
        <v>206.89137152122572</v>
      </c>
      <c r="AW167">
        <f t="shared" si="246"/>
        <v>-1.638999772616188</v>
      </c>
      <c r="AX167">
        <f t="shared" si="273"/>
        <v>-1.0884830295915497</v>
      </c>
      <c r="AY167">
        <f t="shared" si="247"/>
        <v>-0.55051674302463827</v>
      </c>
      <c r="AZ167">
        <f t="shared" si="204"/>
        <v>202.67933666666667</v>
      </c>
      <c r="BA167">
        <f t="shared" si="205"/>
        <v>405054654.32833332</v>
      </c>
      <c r="BB167">
        <f t="shared" si="208"/>
        <v>405054654.32833332</v>
      </c>
      <c r="BC167">
        <f t="shared" si="209"/>
        <v>0</v>
      </c>
      <c r="BD167">
        <f t="shared" si="224"/>
        <v>2243172879.665863</v>
      </c>
      <c r="BE167">
        <f t="shared" si="225"/>
        <v>5510088684.6370583</v>
      </c>
      <c r="BF167">
        <f t="shared" si="226"/>
        <v>0.4071028631390563</v>
      </c>
      <c r="BG167">
        <f t="shared" si="227"/>
        <v>28.931990247739591</v>
      </c>
      <c r="BH167">
        <f t="shared" si="248"/>
        <v>-14065916</v>
      </c>
      <c r="BI167">
        <f t="shared" si="249"/>
        <v>-0.79220305833200833</v>
      </c>
      <c r="BJ167">
        <f t="shared" si="210"/>
        <v>396.29970000000014</v>
      </c>
      <c r="BK167">
        <f t="shared" si="250"/>
        <v>2.5054631801542809E-2</v>
      </c>
      <c r="BL167">
        <f t="shared" si="251"/>
        <v>1.0250546318015428</v>
      </c>
      <c r="BM167">
        <f t="shared" si="252"/>
        <v>3.9819632673637564</v>
      </c>
      <c r="BN167">
        <f t="shared" si="253"/>
        <v>202.49400350000002</v>
      </c>
      <c r="BO167">
        <f t="shared" si="212"/>
        <v>204.34640050000002</v>
      </c>
      <c r="BP167">
        <f t="shared" si="254"/>
        <v>204.47376542647061</v>
      </c>
      <c r="BQ167">
        <f t="shared" si="255"/>
        <v>-0.12736492647059094</v>
      </c>
      <c r="BR167">
        <f t="shared" si="256"/>
        <v>-7.3369899999999859</v>
      </c>
      <c r="BS167">
        <f t="shared" si="257"/>
        <v>-8.75</v>
      </c>
      <c r="BT167">
        <f t="shared" si="258"/>
        <v>-8.1119989999999973</v>
      </c>
      <c r="BU167">
        <f t="shared" si="259"/>
        <v>-10</v>
      </c>
      <c r="BV167">
        <f t="shared" si="260"/>
        <v>202.86740326666668</v>
      </c>
      <c r="BW167">
        <f t="shared" si="261"/>
        <v>203.17014576190482</v>
      </c>
      <c r="BX167">
        <f t="shared" si="262"/>
        <v>204.37963818181822</v>
      </c>
      <c r="BY167">
        <f t="shared" si="263"/>
        <v>206.24615290952383</v>
      </c>
      <c r="BZ167">
        <f t="shared" si="264"/>
        <v>213.10000600000001</v>
      </c>
      <c r="CA167">
        <f t="shared" si="265"/>
        <v>195.662994</v>
      </c>
      <c r="CB167">
        <f t="shared" si="266"/>
        <v>204.93511466333334</v>
      </c>
      <c r="CC167">
        <f t="shared" si="267"/>
        <v>204.82883134166664</v>
      </c>
      <c r="CD167">
        <f t="shared" si="268"/>
        <v>208.25476865706347</v>
      </c>
      <c r="CE167">
        <f t="shared" si="269"/>
        <v>208.81885116413051</v>
      </c>
      <c r="CF167">
        <f t="shared" si="270"/>
        <v>198.087006</v>
      </c>
      <c r="CG167">
        <f t="shared" si="271"/>
        <v>206.06199599999999</v>
      </c>
      <c r="CH167">
        <f t="shared" si="272"/>
        <v>195.662994</v>
      </c>
    </row>
    <row r="168" spans="1:86">
      <c r="A168" s="1">
        <v>39692</v>
      </c>
      <c r="B168">
        <v>203.75</v>
      </c>
      <c r="C168">
        <v>205</v>
      </c>
      <c r="D168">
        <v>201.75</v>
      </c>
      <c r="E168">
        <v>203.73800700000001</v>
      </c>
      <c r="F168">
        <v>1527432</v>
      </c>
      <c r="G168">
        <f t="shared" si="206"/>
        <v>341211.38955324044</v>
      </c>
      <c r="H168">
        <f t="shared" si="234"/>
        <v>-31428968.567917451</v>
      </c>
      <c r="I168">
        <f t="shared" si="207"/>
        <v>203.55950175000001</v>
      </c>
      <c r="J168">
        <f t="shared" si="214"/>
        <v>210.7404975</v>
      </c>
      <c r="K168">
        <f t="shared" si="215"/>
        <v>201.20299900000001</v>
      </c>
      <c r="L168">
        <f t="shared" si="216"/>
        <v>10</v>
      </c>
      <c r="M168">
        <f t="shared" si="217"/>
        <v>3</v>
      </c>
      <c r="N168">
        <f t="shared" si="218"/>
        <v>0</v>
      </c>
      <c r="O168">
        <f t="shared" si="219"/>
        <v>70</v>
      </c>
      <c r="P168">
        <f t="shared" si="194"/>
        <v>3.25</v>
      </c>
      <c r="Q168">
        <f t="shared" si="195"/>
        <v>1.2619929999999897</v>
      </c>
      <c r="R168">
        <f t="shared" si="196"/>
        <v>1.9880070000000103</v>
      </c>
      <c r="S168">
        <f t="shared" si="197"/>
        <v>3.25</v>
      </c>
      <c r="T168">
        <f t="shared" si="233"/>
        <v>7.3543797003913847</v>
      </c>
      <c r="U168">
        <f t="shared" si="198"/>
        <v>8.25</v>
      </c>
      <c r="V168">
        <f t="shared" si="199"/>
        <v>-1.9880070000000103</v>
      </c>
      <c r="W168">
        <f t="shared" si="200"/>
        <v>8.25</v>
      </c>
      <c r="X168">
        <f t="shared" si="201"/>
        <v>0</v>
      </c>
      <c r="Y168">
        <f t="shared" si="231"/>
        <v>1.4448520078127394</v>
      </c>
      <c r="Z168">
        <f t="shared" si="232"/>
        <v>1.5442668107200681</v>
      </c>
      <c r="AA168">
        <f t="shared" si="228"/>
        <v>19.646143749361315</v>
      </c>
      <c r="AB168">
        <f t="shared" si="229"/>
        <v>20.997920608285774</v>
      </c>
      <c r="AC168">
        <f t="shared" si="230"/>
        <v>3.3258899676703368</v>
      </c>
      <c r="AD168">
        <f t="shared" si="238"/>
        <v>11.877533385639476</v>
      </c>
      <c r="AE168">
        <f t="shared" si="211"/>
        <v>203.6000032</v>
      </c>
      <c r="AF168">
        <f t="shared" si="213"/>
        <v>203.75833650000001</v>
      </c>
      <c r="AG168">
        <f t="shared" si="235"/>
        <v>207.12735064999998</v>
      </c>
      <c r="AH168">
        <f t="shared" si="220"/>
        <v>205.24740150000002</v>
      </c>
      <c r="AI168">
        <f t="shared" si="221"/>
        <v>212.26133208466229</v>
      </c>
      <c r="AJ168">
        <f t="shared" si="222"/>
        <v>198.23347091533776</v>
      </c>
      <c r="AK168">
        <f t="shared" si="223"/>
        <v>0.39240023965302084</v>
      </c>
      <c r="AL168">
        <f t="shared" si="202"/>
        <v>0.22338892307692942</v>
      </c>
      <c r="AM168">
        <f t="shared" si="203"/>
        <v>341211.38955324044</v>
      </c>
      <c r="AN168">
        <f t="shared" si="236"/>
        <v>-4408278.0917381858</v>
      </c>
      <c r="AO168">
        <f t="shared" si="237"/>
        <v>59388792</v>
      </c>
      <c r="AP168">
        <f t="shared" si="239"/>
        <v>-7.4227441631380314E-2</v>
      </c>
      <c r="AQ168">
        <f t="shared" si="240"/>
        <v>203.43123673155714</v>
      </c>
      <c r="AR168">
        <f t="shared" si="241"/>
        <v>206.13662390169753</v>
      </c>
      <c r="AS168">
        <f t="shared" si="242"/>
        <v>204.66066154840362</v>
      </c>
      <c r="AT168">
        <f t="shared" si="243"/>
        <v>205.9779139909806</v>
      </c>
      <c r="AU168">
        <f t="shared" si="244"/>
        <v>205.02521703631811</v>
      </c>
      <c r="AV168">
        <f t="shared" si="245"/>
        <v>206.67063600473992</v>
      </c>
      <c r="AW168">
        <f t="shared" si="246"/>
        <v>-1.6454189684218079</v>
      </c>
      <c r="AX168">
        <f t="shared" si="273"/>
        <v>-1.1998702173576015</v>
      </c>
      <c r="AY168">
        <f t="shared" si="247"/>
        <v>-0.44554875106420644</v>
      </c>
      <c r="AZ168">
        <f t="shared" si="204"/>
        <v>203.49600233333334</v>
      </c>
      <c r="BA168">
        <f t="shared" si="205"/>
        <v>310826305.83600801</v>
      </c>
      <c r="BB168">
        <f t="shared" si="208"/>
        <v>310826305.83600801</v>
      </c>
      <c r="BC168">
        <f t="shared" si="209"/>
        <v>0</v>
      </c>
      <c r="BD168">
        <f t="shared" si="224"/>
        <v>2553999185.5018711</v>
      </c>
      <c r="BE168">
        <f t="shared" si="225"/>
        <v>4796081206.3302584</v>
      </c>
      <c r="BF168">
        <f t="shared" si="226"/>
        <v>0.53251791944867299</v>
      </c>
      <c r="BG168">
        <f t="shared" si="227"/>
        <v>34.747908177168171</v>
      </c>
      <c r="BH168">
        <f t="shared" si="248"/>
        <v>-12538484</v>
      </c>
      <c r="BI168">
        <f t="shared" si="249"/>
        <v>-0.7961551772570491</v>
      </c>
      <c r="BJ168">
        <f t="shared" si="210"/>
        <v>-31.19959999999935</v>
      </c>
      <c r="BK168">
        <f t="shared" si="250"/>
        <v>3.3883476475496852E-3</v>
      </c>
      <c r="BL168">
        <f t="shared" si="251"/>
        <v>1.0033883476475496</v>
      </c>
      <c r="BM168">
        <f t="shared" si="252"/>
        <v>3.6966659996406572</v>
      </c>
      <c r="BN168">
        <f t="shared" si="253"/>
        <v>203.375</v>
      </c>
      <c r="BO168">
        <f t="shared" si="212"/>
        <v>203.74640049999999</v>
      </c>
      <c r="BP168">
        <f t="shared" si="254"/>
        <v>204.71641248529411</v>
      </c>
      <c r="BQ168">
        <f t="shared" si="255"/>
        <v>-0.97001198529412136</v>
      </c>
      <c r="BR168">
        <f t="shared" si="256"/>
        <v>-6.5739889999999832</v>
      </c>
      <c r="BS168">
        <f t="shared" si="257"/>
        <v>-7.0249939999999924</v>
      </c>
      <c r="BT168">
        <f t="shared" si="258"/>
        <v>-7.75</v>
      </c>
      <c r="BU168">
        <f t="shared" si="259"/>
        <v>-7.375</v>
      </c>
      <c r="BV168">
        <f t="shared" si="260"/>
        <v>202.85927146666666</v>
      </c>
      <c r="BW168">
        <f t="shared" si="261"/>
        <v>203.1161471904762</v>
      </c>
      <c r="BX168">
        <f t="shared" si="262"/>
        <v>203.98431216363636</v>
      </c>
      <c r="BY168">
        <f t="shared" si="263"/>
        <v>205.89276309999997</v>
      </c>
      <c r="BZ168">
        <f t="shared" si="264"/>
        <v>212.75</v>
      </c>
      <c r="CA168">
        <f t="shared" si="265"/>
        <v>195.662994</v>
      </c>
      <c r="CB168">
        <f t="shared" si="266"/>
        <v>205.19546675666666</v>
      </c>
      <c r="CC168">
        <f t="shared" si="267"/>
        <v>204.73898496944446</v>
      </c>
      <c r="CD168">
        <f t="shared" si="268"/>
        <v>207.37725749250004</v>
      </c>
      <c r="CE168">
        <f t="shared" si="269"/>
        <v>208.33897521511366</v>
      </c>
      <c r="CF168">
        <f t="shared" si="270"/>
        <v>203.050003</v>
      </c>
      <c r="CG168">
        <f t="shared" si="271"/>
        <v>204.98800700000001</v>
      </c>
      <c r="CH168">
        <f t="shared" si="272"/>
        <v>200</v>
      </c>
    </row>
    <row r="169" spans="1:86">
      <c r="A169" s="1">
        <v>39693</v>
      </c>
      <c r="B169">
        <v>203.73800700000001</v>
      </c>
      <c r="C169">
        <v>213.25</v>
      </c>
      <c r="D169">
        <v>203.73800700000001</v>
      </c>
      <c r="E169">
        <v>212.199997</v>
      </c>
      <c r="F169">
        <v>2647848</v>
      </c>
      <c r="G169">
        <f t="shared" si="206"/>
        <v>2063270.5421435838</v>
      </c>
      <c r="H169">
        <f t="shared" si="234"/>
        <v>-29365698.025773868</v>
      </c>
      <c r="I169">
        <f t="shared" si="207"/>
        <v>208.23150275</v>
      </c>
      <c r="J169">
        <f t="shared" si="214"/>
        <v>210.51874925000001</v>
      </c>
      <c r="K169">
        <f t="shared" si="215"/>
        <v>201.20299900000001</v>
      </c>
      <c r="L169">
        <f t="shared" si="216"/>
        <v>10</v>
      </c>
      <c r="M169">
        <f t="shared" si="217"/>
        <v>4</v>
      </c>
      <c r="N169">
        <f t="shared" si="218"/>
        <v>0</v>
      </c>
      <c r="O169">
        <f t="shared" si="219"/>
        <v>60</v>
      </c>
      <c r="P169">
        <f t="shared" si="194"/>
        <v>9.5119929999999897</v>
      </c>
      <c r="Q169">
        <f t="shared" si="195"/>
        <v>1.0500030000000038</v>
      </c>
      <c r="R169">
        <f t="shared" si="196"/>
        <v>8.4619899999999859</v>
      </c>
      <c r="S169">
        <f t="shared" si="197"/>
        <v>9.5119929999999897</v>
      </c>
      <c r="T169">
        <f t="shared" si="233"/>
        <v>7.5084949360777129</v>
      </c>
      <c r="U169">
        <f t="shared" si="198"/>
        <v>0.44999699999999621</v>
      </c>
      <c r="V169">
        <f t="shared" si="199"/>
        <v>-4.3489989999999921</v>
      </c>
      <c r="W169">
        <f t="shared" si="200"/>
        <v>0.44999699999999621</v>
      </c>
      <c r="X169">
        <f t="shared" si="201"/>
        <v>0</v>
      </c>
      <c r="Y169">
        <f t="shared" si="231"/>
        <v>1.3737909358261149</v>
      </c>
      <c r="Z169">
        <f t="shared" si="232"/>
        <v>1.4339620385257774</v>
      </c>
      <c r="AA169">
        <f t="shared" si="228"/>
        <v>18.296488810629146</v>
      </c>
      <c r="AB169">
        <f t="shared" si="229"/>
        <v>19.097862497525377</v>
      </c>
      <c r="AC169">
        <f t="shared" si="230"/>
        <v>2.1430340649377069</v>
      </c>
      <c r="AD169">
        <f t="shared" si="238"/>
        <v>11.558724535213926</v>
      </c>
      <c r="AE169">
        <f t="shared" si="211"/>
        <v>204.337604</v>
      </c>
      <c r="AF169">
        <f t="shared" si="213"/>
        <v>205.03333550000002</v>
      </c>
      <c r="AG169">
        <f t="shared" si="235"/>
        <v>207.54550019999996</v>
      </c>
      <c r="AH169">
        <f t="shared" si="220"/>
        <v>205.4362016</v>
      </c>
      <c r="AI169">
        <f t="shared" si="221"/>
        <v>213.06037545887423</v>
      </c>
      <c r="AJ169">
        <f t="shared" si="222"/>
        <v>197.81202774112577</v>
      </c>
      <c r="AK169">
        <f t="shared" si="223"/>
        <v>0.94357562702529463</v>
      </c>
      <c r="AL169">
        <f t="shared" si="202"/>
        <v>0.77922544728533649</v>
      </c>
      <c r="AM169">
        <f t="shared" si="203"/>
        <v>2063270.5421435838</v>
      </c>
      <c r="AN169">
        <f t="shared" si="236"/>
        <v>1322955.9898349119</v>
      </c>
      <c r="AO169">
        <f t="shared" si="237"/>
        <v>56797712</v>
      </c>
      <c r="AP169">
        <f t="shared" si="239"/>
        <v>2.3292416952198917E-2</v>
      </c>
      <c r="AQ169">
        <f t="shared" si="240"/>
        <v>206.4126152228277</v>
      </c>
      <c r="AR169">
        <f t="shared" si="241"/>
        <v>207.53693694471374</v>
      </c>
      <c r="AS169">
        <f t="shared" si="242"/>
        <v>206.01774192969097</v>
      </c>
      <c r="AT169">
        <f t="shared" si="243"/>
        <v>206.53790146179233</v>
      </c>
      <c r="AU169">
        <f t="shared" si="244"/>
        <v>206.10143403087039</v>
      </c>
      <c r="AV169">
        <f t="shared" si="245"/>
        <v>207.05769127440811</v>
      </c>
      <c r="AW169">
        <f t="shared" si="246"/>
        <v>-0.95625724353772057</v>
      </c>
      <c r="AX169">
        <f t="shared" si="273"/>
        <v>-1.1511476225936252</v>
      </c>
      <c r="AY169">
        <f t="shared" si="247"/>
        <v>0.19489037905590467</v>
      </c>
      <c r="AZ169">
        <f t="shared" si="204"/>
        <v>209.72933466666669</v>
      </c>
      <c r="BA169">
        <f t="shared" si="205"/>
        <v>555331399.33846402</v>
      </c>
      <c r="BB169">
        <f t="shared" si="208"/>
        <v>555331399.33846402</v>
      </c>
      <c r="BC169">
        <f t="shared" si="209"/>
        <v>0</v>
      </c>
      <c r="BD169">
        <f t="shared" si="224"/>
        <v>3109330584.8403349</v>
      </c>
      <c r="BE169">
        <f t="shared" si="225"/>
        <v>4109792033.2887602</v>
      </c>
      <c r="BF169">
        <f t="shared" si="226"/>
        <v>0.75656640522322716</v>
      </c>
      <c r="BG169">
        <f t="shared" si="227"/>
        <v>43.070754568318279</v>
      </c>
      <c r="BH169">
        <f t="shared" si="248"/>
        <v>-9890636</v>
      </c>
      <c r="BI169">
        <f t="shared" si="249"/>
        <v>-0.46183130781189774</v>
      </c>
      <c r="BJ169">
        <f t="shared" si="210"/>
        <v>746.19899999999859</v>
      </c>
      <c r="BK169">
        <f t="shared" si="250"/>
        <v>4.1533683992501139E-2</v>
      </c>
      <c r="BL169">
        <f t="shared" si="251"/>
        <v>1.0415336839925011</v>
      </c>
      <c r="BM169">
        <f t="shared" si="252"/>
        <v>4.0182924451927988</v>
      </c>
      <c r="BN169">
        <f t="shared" si="253"/>
        <v>208.49400350000002</v>
      </c>
      <c r="BO169">
        <f t="shared" si="212"/>
        <v>204.27259979999999</v>
      </c>
      <c r="BP169">
        <f t="shared" si="254"/>
        <v>205.24710375000001</v>
      </c>
      <c r="BQ169">
        <f t="shared" si="255"/>
        <v>-0.97450395000001322</v>
      </c>
      <c r="BR169">
        <f t="shared" si="256"/>
        <v>1.8000030000000038</v>
      </c>
      <c r="BS169">
        <f t="shared" si="257"/>
        <v>-5.0119929999999897</v>
      </c>
      <c r="BT169">
        <f t="shared" si="258"/>
        <v>1</v>
      </c>
      <c r="BU169">
        <f t="shared" si="259"/>
        <v>-6.9369959999999935</v>
      </c>
      <c r="BV169">
        <f t="shared" si="260"/>
        <v>205.72593606666666</v>
      </c>
      <c r="BW169">
        <f t="shared" si="261"/>
        <v>205.52805019047619</v>
      </c>
      <c r="BX169">
        <f t="shared" si="262"/>
        <v>205.2484204363636</v>
      </c>
      <c r="BY169">
        <f t="shared" si="263"/>
        <v>206.37587227619048</v>
      </c>
      <c r="BZ169">
        <f t="shared" si="264"/>
        <v>213.25</v>
      </c>
      <c r="CA169">
        <f t="shared" si="265"/>
        <v>195.662994</v>
      </c>
      <c r="CB169">
        <f t="shared" si="266"/>
        <v>202.91785905</v>
      </c>
      <c r="CC169">
        <f t="shared" si="267"/>
        <v>205.16844488055554</v>
      </c>
      <c r="CD169">
        <f t="shared" si="268"/>
        <v>206.31354295182535</v>
      </c>
      <c r="CE169">
        <f t="shared" si="269"/>
        <v>209.28465508150845</v>
      </c>
      <c r="CF169">
        <f t="shared" si="270"/>
        <v>203.73800700000001</v>
      </c>
      <c r="CG169">
        <f t="shared" si="271"/>
        <v>205</v>
      </c>
      <c r="CH169">
        <f t="shared" si="272"/>
        <v>201.75</v>
      </c>
    </row>
    <row r="170" spans="1:86">
      <c r="A170" s="1">
        <v>39695</v>
      </c>
      <c r="B170">
        <v>211.25</v>
      </c>
      <c r="C170">
        <v>213.699997</v>
      </c>
      <c r="D170">
        <v>208.087006</v>
      </c>
      <c r="E170">
        <v>211.050003</v>
      </c>
      <c r="F170">
        <v>2461676</v>
      </c>
      <c r="G170">
        <f t="shared" si="206"/>
        <v>137272.97496611398</v>
      </c>
      <c r="H170">
        <f t="shared" si="234"/>
        <v>-29228425.050807755</v>
      </c>
      <c r="I170">
        <f t="shared" si="207"/>
        <v>211.02175149999999</v>
      </c>
      <c r="J170">
        <f t="shared" si="214"/>
        <v>211.02175149999999</v>
      </c>
      <c r="K170">
        <f t="shared" si="215"/>
        <v>201.20299900000001</v>
      </c>
      <c r="L170">
        <f t="shared" si="216"/>
        <v>1</v>
      </c>
      <c r="M170">
        <f t="shared" si="217"/>
        <v>5</v>
      </c>
      <c r="N170">
        <f t="shared" si="218"/>
        <v>90</v>
      </c>
      <c r="O170">
        <f t="shared" si="219"/>
        <v>50</v>
      </c>
      <c r="P170">
        <f t="shared" si="194"/>
        <v>5.6129909999999938</v>
      </c>
      <c r="Q170">
        <f t="shared" si="195"/>
        <v>2.6499939999999924</v>
      </c>
      <c r="R170">
        <f t="shared" si="196"/>
        <v>2.9629970000000014</v>
      </c>
      <c r="S170">
        <f t="shared" si="197"/>
        <v>5.6129909999999938</v>
      </c>
      <c r="T170">
        <f t="shared" si="233"/>
        <v>7.3731017977864468</v>
      </c>
      <c r="U170">
        <f t="shared" si="198"/>
        <v>-1.1999969999999962</v>
      </c>
      <c r="V170">
        <f t="shared" si="199"/>
        <v>1.8370060000000024</v>
      </c>
      <c r="W170">
        <f t="shared" si="200"/>
        <v>0</v>
      </c>
      <c r="X170">
        <f t="shared" si="201"/>
        <v>1.8370060000000024</v>
      </c>
      <c r="Y170">
        <f t="shared" si="231"/>
        <v>1.2756630118385353</v>
      </c>
      <c r="Z170">
        <f t="shared" si="232"/>
        <v>1.4627508929167934</v>
      </c>
      <c r="AA170">
        <f t="shared" si="228"/>
        <v>17.301578722560361</v>
      </c>
      <c r="AB170">
        <f t="shared" si="229"/>
        <v>19.839016645015541</v>
      </c>
      <c r="AC170">
        <f t="shared" si="230"/>
        <v>6.8319796636065435</v>
      </c>
      <c r="AD170">
        <f t="shared" si="238"/>
        <v>11.854337751882017</v>
      </c>
      <c r="AE170">
        <f t="shared" si="211"/>
        <v>205.62500320000004</v>
      </c>
      <c r="AF170">
        <f t="shared" si="213"/>
        <v>205.45633716666669</v>
      </c>
      <c r="AG170">
        <f t="shared" si="235"/>
        <v>207.72675020000003</v>
      </c>
      <c r="AH170">
        <f t="shared" si="220"/>
        <v>205.50120250000001</v>
      </c>
      <c r="AI170">
        <f t="shared" si="221"/>
        <v>213.30257026659515</v>
      </c>
      <c r="AJ170">
        <f t="shared" si="222"/>
        <v>197.69983473340486</v>
      </c>
      <c r="AK170">
        <f t="shared" si="223"/>
        <v>0.85562997835838039</v>
      </c>
      <c r="AL170">
        <f t="shared" si="202"/>
        <v>5.5764030264792756E-2</v>
      </c>
      <c r="AM170">
        <f t="shared" si="203"/>
        <v>137272.97496611398</v>
      </c>
      <c r="AN170">
        <f t="shared" si="236"/>
        <v>-1609168.3200081857</v>
      </c>
      <c r="AO170">
        <f t="shared" si="237"/>
        <v>54491188</v>
      </c>
      <c r="AP170">
        <f t="shared" si="239"/>
        <v>-2.9530798998329524E-2</v>
      </c>
      <c r="AQ170">
        <f t="shared" si="240"/>
        <v>207.98932706706628</v>
      </c>
      <c r="AR170">
        <f t="shared" si="241"/>
        <v>208.12491162547033</v>
      </c>
      <c r="AS170">
        <f t="shared" si="242"/>
        <v>206.92354892234658</v>
      </c>
      <c r="AT170">
        <f t="shared" si="243"/>
        <v>206.94399060023102</v>
      </c>
      <c r="AU170">
        <f t="shared" si="244"/>
        <v>206.84371937623985</v>
      </c>
      <c r="AV170">
        <f t="shared" si="245"/>
        <v>207.33715309519954</v>
      </c>
      <c r="AW170">
        <f t="shared" si="246"/>
        <v>-0.49343371895969312</v>
      </c>
      <c r="AX170">
        <f t="shared" si="273"/>
        <v>-1.0196048418668389</v>
      </c>
      <c r="AY170">
        <f t="shared" si="247"/>
        <v>0.52617112290714574</v>
      </c>
      <c r="AZ170">
        <f t="shared" si="204"/>
        <v>210.94566866666665</v>
      </c>
      <c r="BA170">
        <f t="shared" si="205"/>
        <v>519279889.86068529</v>
      </c>
      <c r="BB170">
        <f t="shared" si="208"/>
        <v>519279889.86068529</v>
      </c>
      <c r="BC170">
        <f t="shared" si="209"/>
        <v>0</v>
      </c>
      <c r="BD170">
        <f t="shared" si="224"/>
        <v>3628610474.7010202</v>
      </c>
      <c r="BE170">
        <f t="shared" si="225"/>
        <v>3349859609.2887602</v>
      </c>
      <c r="BF170">
        <f t="shared" si="226"/>
        <v>1.0832127008067196</v>
      </c>
      <c r="BG170">
        <f t="shared" si="227"/>
        <v>51.997220465641746</v>
      </c>
      <c r="BH170">
        <f t="shared" si="248"/>
        <v>-12352312</v>
      </c>
      <c r="BI170">
        <f t="shared" si="249"/>
        <v>-0.23798615520351599</v>
      </c>
      <c r="BJ170">
        <f t="shared" si="210"/>
        <v>-214.99939999999924</v>
      </c>
      <c r="BK170">
        <f t="shared" si="250"/>
        <v>-5.4193874470224073E-3</v>
      </c>
      <c r="BL170">
        <f t="shared" si="251"/>
        <v>0.99458061255297758</v>
      </c>
      <c r="BM170">
        <f t="shared" si="252"/>
        <v>4.1116818345102528</v>
      </c>
      <c r="BN170">
        <f t="shared" si="253"/>
        <v>210.89350150000001</v>
      </c>
      <c r="BO170">
        <f t="shared" si="212"/>
        <v>205.2238007</v>
      </c>
      <c r="BP170">
        <f t="shared" si="254"/>
        <v>205.97355967647059</v>
      </c>
      <c r="BQ170">
        <f t="shared" si="255"/>
        <v>-0.74975897647058787</v>
      </c>
      <c r="BR170">
        <f t="shared" si="256"/>
        <v>6.5879970000000014</v>
      </c>
      <c r="BS170">
        <f t="shared" si="257"/>
        <v>4.2870029999999986</v>
      </c>
      <c r="BT170">
        <f t="shared" si="258"/>
        <v>3.1999969999999962</v>
      </c>
      <c r="BU170">
        <f t="shared" si="259"/>
        <v>2.25</v>
      </c>
      <c r="BV170">
        <f t="shared" si="260"/>
        <v>207.96340240000004</v>
      </c>
      <c r="BW170">
        <f t="shared" si="261"/>
        <v>207.24709804761906</v>
      </c>
      <c r="BX170">
        <f t="shared" si="262"/>
        <v>206.2691116</v>
      </c>
      <c r="BY170">
        <f t="shared" si="263"/>
        <v>206.70963444761901</v>
      </c>
      <c r="BZ170">
        <f t="shared" si="264"/>
        <v>213.699997</v>
      </c>
      <c r="CA170">
        <f t="shared" si="265"/>
        <v>195.662994</v>
      </c>
      <c r="CB170">
        <f t="shared" si="266"/>
        <v>202.03485445666666</v>
      </c>
      <c r="CC170">
        <f t="shared" si="267"/>
        <v>203.3409387361111</v>
      </c>
      <c r="CD170">
        <f t="shared" si="268"/>
        <v>204.7123139345635</v>
      </c>
      <c r="CE170">
        <f t="shared" si="269"/>
        <v>209.85031299027332</v>
      </c>
      <c r="CF170">
        <f t="shared" si="270"/>
        <v>212.199997</v>
      </c>
      <c r="CG170">
        <f t="shared" si="271"/>
        <v>213.25</v>
      </c>
      <c r="CH170">
        <f t="shared" si="272"/>
        <v>203.73800700000001</v>
      </c>
    </row>
    <row r="171" spans="1:86">
      <c r="A171" s="1">
        <v>39696</v>
      </c>
      <c r="B171">
        <v>212.5</v>
      </c>
      <c r="C171">
        <v>212.5</v>
      </c>
      <c r="D171">
        <v>206.25</v>
      </c>
      <c r="E171">
        <v>209.60000600000001</v>
      </c>
      <c r="F171">
        <v>2445368</v>
      </c>
      <c r="G171">
        <f t="shared" si="206"/>
        <v>176071.19110656594</v>
      </c>
      <c r="H171">
        <f t="shared" si="234"/>
        <v>-29052353.85970119</v>
      </c>
      <c r="I171">
        <f t="shared" si="207"/>
        <v>210.2125015</v>
      </c>
      <c r="J171">
        <f t="shared" si="214"/>
        <v>211.02175149999999</v>
      </c>
      <c r="K171">
        <f t="shared" si="215"/>
        <v>201.20299900000001</v>
      </c>
      <c r="L171">
        <f t="shared" si="216"/>
        <v>2</v>
      </c>
      <c r="M171">
        <f t="shared" si="217"/>
        <v>6</v>
      </c>
      <c r="N171">
        <f t="shared" si="218"/>
        <v>80</v>
      </c>
      <c r="O171">
        <f t="shared" si="219"/>
        <v>40</v>
      </c>
      <c r="P171">
        <f t="shared" si="194"/>
        <v>6.25</v>
      </c>
      <c r="Q171">
        <f t="shared" si="195"/>
        <v>2.8999939999999924</v>
      </c>
      <c r="R171">
        <f t="shared" si="196"/>
        <v>3.3500060000000076</v>
      </c>
      <c r="S171">
        <f t="shared" si="197"/>
        <v>6.25</v>
      </c>
      <c r="T171">
        <f t="shared" si="233"/>
        <v>7.2928802408017006</v>
      </c>
      <c r="U171">
        <f t="shared" si="198"/>
        <v>6.1000060000000076</v>
      </c>
      <c r="V171">
        <f t="shared" si="199"/>
        <v>-4.25</v>
      </c>
      <c r="W171">
        <f t="shared" si="200"/>
        <v>6.1000060000000076</v>
      </c>
      <c r="X171">
        <f t="shared" si="201"/>
        <v>0</v>
      </c>
      <c r="Y171">
        <f t="shared" si="231"/>
        <v>1.6202589395643547</v>
      </c>
      <c r="Z171">
        <f t="shared" si="232"/>
        <v>1.3582686862798796</v>
      </c>
      <c r="AA171">
        <f t="shared" si="228"/>
        <v>22.216996386413182</v>
      </c>
      <c r="AB171">
        <f t="shared" si="229"/>
        <v>18.624585094387431</v>
      </c>
      <c r="AC171">
        <f t="shared" si="230"/>
        <v>8.795965194723232</v>
      </c>
      <c r="AD171">
        <f t="shared" si="238"/>
        <v>12.36549012137182</v>
      </c>
      <c r="AE171">
        <f t="shared" si="211"/>
        <v>207.92760319999996</v>
      </c>
      <c r="AF171">
        <f t="shared" si="213"/>
        <v>206.28750366666668</v>
      </c>
      <c r="AG171">
        <f t="shared" si="235"/>
        <v>207.44990085000001</v>
      </c>
      <c r="AH171">
        <f t="shared" si="220"/>
        <v>206.01500249999998</v>
      </c>
      <c r="AI171">
        <f t="shared" si="221"/>
        <v>214.14479226210992</v>
      </c>
      <c r="AJ171">
        <f t="shared" si="222"/>
        <v>197.88521273789004</v>
      </c>
      <c r="AK171">
        <f t="shared" si="223"/>
        <v>0.72048562170134189</v>
      </c>
      <c r="AL171">
        <f t="shared" si="202"/>
        <v>7.2001920000002426E-2</v>
      </c>
      <c r="AM171">
        <f t="shared" si="203"/>
        <v>176071.19110656594</v>
      </c>
      <c r="AN171">
        <f t="shared" si="236"/>
        <v>-3634631.6880696253</v>
      </c>
      <c r="AO171">
        <f t="shared" si="237"/>
        <v>51926624</v>
      </c>
      <c r="AP171">
        <f t="shared" si="239"/>
        <v>-6.9995532312472797E-2</v>
      </c>
      <c r="AQ171">
        <f t="shared" si="240"/>
        <v>208.53695790426374</v>
      </c>
      <c r="AR171">
        <f t="shared" si="241"/>
        <v>209.84918766721128</v>
      </c>
      <c r="AS171">
        <f t="shared" si="242"/>
        <v>207.40531119632419</v>
      </c>
      <c r="AT171">
        <f t="shared" si="243"/>
        <v>207.18303198621024</v>
      </c>
      <c r="AU171">
        <f t="shared" si="244"/>
        <v>207.25716236980386</v>
      </c>
      <c r="AV171">
        <f t="shared" si="245"/>
        <v>207.49555279853558</v>
      </c>
      <c r="AW171">
        <f t="shared" si="246"/>
        <v>-0.23839042873171934</v>
      </c>
      <c r="AX171">
        <f t="shared" si="273"/>
        <v>-0.86336195923981496</v>
      </c>
      <c r="AY171">
        <f t="shared" si="247"/>
        <v>0.62497153050809562</v>
      </c>
      <c r="AZ171">
        <f t="shared" si="204"/>
        <v>209.45000200000001</v>
      </c>
      <c r="BA171">
        <f t="shared" si="205"/>
        <v>512182332.49073601</v>
      </c>
      <c r="BB171">
        <f t="shared" si="208"/>
        <v>0</v>
      </c>
      <c r="BC171">
        <f t="shared" si="209"/>
        <v>512182332.49073601</v>
      </c>
      <c r="BD171">
        <f t="shared" si="224"/>
        <v>2852605506.0411949</v>
      </c>
      <c r="BE171">
        <f t="shared" si="225"/>
        <v>3862041941.7794962</v>
      </c>
      <c r="BF171">
        <f t="shared" si="226"/>
        <v>0.73862623685718243</v>
      </c>
      <c r="BG171">
        <f t="shared" si="227"/>
        <v>42.483325121813174</v>
      </c>
      <c r="BH171">
        <f t="shared" si="248"/>
        <v>-14797680</v>
      </c>
      <c r="BI171">
        <f t="shared" si="249"/>
        <v>-0.11488941594964236</v>
      </c>
      <c r="BJ171">
        <f t="shared" si="210"/>
        <v>-244.99969999999962</v>
      </c>
      <c r="BK171">
        <f t="shared" si="250"/>
        <v>-6.8703955431831769E-3</v>
      </c>
      <c r="BL171">
        <f t="shared" si="251"/>
        <v>0.99312960445681686</v>
      </c>
      <c r="BM171">
        <f t="shared" si="252"/>
        <v>4.2847754244312748</v>
      </c>
      <c r="BN171">
        <f t="shared" si="253"/>
        <v>209.375</v>
      </c>
      <c r="BO171">
        <f t="shared" si="212"/>
        <v>206.92630170000001</v>
      </c>
      <c r="BP171">
        <f t="shared" si="254"/>
        <v>206.55463322058824</v>
      </c>
      <c r="BQ171">
        <f t="shared" si="255"/>
        <v>0.37166847941176684</v>
      </c>
      <c r="BR171">
        <f t="shared" si="256"/>
        <v>4.8500060000000076</v>
      </c>
      <c r="BS171">
        <f t="shared" si="257"/>
        <v>5.375</v>
      </c>
      <c r="BT171">
        <f t="shared" si="258"/>
        <v>6.3119959999999935</v>
      </c>
      <c r="BU171">
        <f t="shared" si="259"/>
        <v>7.75</v>
      </c>
      <c r="BV171">
        <f t="shared" si="260"/>
        <v>209.28840333333335</v>
      </c>
      <c r="BW171">
        <f t="shared" si="261"/>
        <v>208.43100342857139</v>
      </c>
      <c r="BX171">
        <f t="shared" si="262"/>
        <v>207.01434860000001</v>
      </c>
      <c r="BY171">
        <f t="shared" si="263"/>
        <v>206.88803976190479</v>
      </c>
      <c r="BZ171">
        <f t="shared" si="264"/>
        <v>213.699997</v>
      </c>
      <c r="CA171">
        <f t="shared" si="265"/>
        <v>195.662994</v>
      </c>
      <c r="CB171">
        <f t="shared" si="266"/>
        <v>205.6420898733333</v>
      </c>
      <c r="CC171">
        <f t="shared" si="267"/>
        <v>202.74362932500003</v>
      </c>
      <c r="CD171">
        <f t="shared" si="268"/>
        <v>204.94421640420632</v>
      </c>
      <c r="CE171">
        <f t="shared" si="269"/>
        <v>208.82723340786228</v>
      </c>
      <c r="CF171">
        <f t="shared" si="270"/>
        <v>211.050003</v>
      </c>
      <c r="CG171">
        <f t="shared" si="271"/>
        <v>213.699997</v>
      </c>
      <c r="CH171">
        <f t="shared" si="272"/>
        <v>208.087006</v>
      </c>
    </row>
    <row r="172" spans="1:86">
      <c r="A172" s="1">
        <v>39699</v>
      </c>
      <c r="B172">
        <v>215</v>
      </c>
      <c r="C172">
        <v>218.60000600000001</v>
      </c>
      <c r="D172">
        <v>210.5</v>
      </c>
      <c r="E172">
        <v>214.175003</v>
      </c>
      <c r="F172">
        <v>5170432</v>
      </c>
      <c r="G172">
        <f t="shared" si="206"/>
        <v>-478743.34907900024</v>
      </c>
      <c r="H172">
        <f t="shared" si="234"/>
        <v>-29531097.208780192</v>
      </c>
      <c r="I172">
        <f t="shared" si="207"/>
        <v>214.56875224999999</v>
      </c>
      <c r="J172">
        <f t="shared" si="214"/>
        <v>214.56875224999999</v>
      </c>
      <c r="K172">
        <f t="shared" si="215"/>
        <v>201.20299900000001</v>
      </c>
      <c r="L172">
        <f t="shared" si="216"/>
        <v>1</v>
      </c>
      <c r="M172">
        <f t="shared" si="217"/>
        <v>7</v>
      </c>
      <c r="N172">
        <f t="shared" si="218"/>
        <v>90</v>
      </c>
      <c r="O172">
        <f t="shared" si="219"/>
        <v>30</v>
      </c>
      <c r="P172">
        <f t="shared" si="194"/>
        <v>8.1000060000000076</v>
      </c>
      <c r="Q172">
        <f t="shared" si="195"/>
        <v>4.4250030000000038</v>
      </c>
      <c r="R172">
        <f t="shared" si="196"/>
        <v>3.6750030000000038</v>
      </c>
      <c r="S172">
        <f t="shared" si="197"/>
        <v>8.1000060000000076</v>
      </c>
      <c r="T172">
        <f t="shared" si="233"/>
        <v>7.3505320807444372</v>
      </c>
      <c r="U172">
        <f t="shared" si="198"/>
        <v>-0.67500300000000379</v>
      </c>
      <c r="V172">
        <f t="shared" si="199"/>
        <v>0.5</v>
      </c>
      <c r="W172">
        <f t="shared" si="200"/>
        <v>0</v>
      </c>
      <c r="X172">
        <f t="shared" si="201"/>
        <v>0.5</v>
      </c>
      <c r="Y172">
        <f t="shared" si="231"/>
        <v>1.5045261581669007</v>
      </c>
      <c r="Z172">
        <f t="shared" si="232"/>
        <v>1.2969637801170311</v>
      </c>
      <c r="AA172">
        <f t="shared" si="228"/>
        <v>20.468261911381621</v>
      </c>
      <c r="AB172">
        <f t="shared" si="229"/>
        <v>17.644488397167553</v>
      </c>
      <c r="AC172">
        <f t="shared" si="230"/>
        <v>7.408999590304191</v>
      </c>
      <c r="AD172">
        <f t="shared" si="238"/>
        <v>12.777573519117405</v>
      </c>
      <c r="AE172">
        <f t="shared" si="211"/>
        <v>210.15260319999999</v>
      </c>
      <c r="AF172">
        <f t="shared" si="213"/>
        <v>208.96883649999998</v>
      </c>
      <c r="AG172">
        <f t="shared" si="235"/>
        <v>207.49180070000003</v>
      </c>
      <c r="AH172">
        <f t="shared" si="220"/>
        <v>206.95750279999999</v>
      </c>
      <c r="AI172">
        <f t="shared" si="221"/>
        <v>216.36677509110291</v>
      </c>
      <c r="AJ172">
        <f t="shared" si="222"/>
        <v>197.54823050889706</v>
      </c>
      <c r="AK172">
        <f t="shared" si="223"/>
        <v>0.88353126451790709</v>
      </c>
      <c r="AL172">
        <f t="shared" si="202"/>
        <v>-9.2592524005537691E-2</v>
      </c>
      <c r="AM172">
        <f t="shared" si="203"/>
        <v>-478743.34907900024</v>
      </c>
      <c r="AN172">
        <f t="shared" si="236"/>
        <v>-3101117.3965808898</v>
      </c>
      <c r="AO172">
        <f t="shared" si="237"/>
        <v>54024736</v>
      </c>
      <c r="AP172">
        <f t="shared" si="239"/>
        <v>-5.7401805657706313E-2</v>
      </c>
      <c r="AQ172">
        <f t="shared" si="240"/>
        <v>210.45389323681408</v>
      </c>
      <c r="AR172">
        <f t="shared" si="241"/>
        <v>211.65916832705608</v>
      </c>
      <c r="AS172">
        <f t="shared" si="242"/>
        <v>208.62385572098583</v>
      </c>
      <c r="AT172">
        <f t="shared" si="243"/>
        <v>207.81230937745133</v>
      </c>
      <c r="AU172">
        <f t="shared" si="244"/>
        <v>208.29483846433328</v>
      </c>
      <c r="AV172">
        <f t="shared" si="245"/>
        <v>207.96311431263808</v>
      </c>
      <c r="AW172">
        <f t="shared" si="246"/>
        <v>0.33172415169519809</v>
      </c>
      <c r="AX172">
        <f t="shared" si="273"/>
        <v>-0.62434473705281235</v>
      </c>
      <c r="AY172">
        <f t="shared" si="247"/>
        <v>0.95606888874801044</v>
      </c>
      <c r="AZ172">
        <f t="shared" si="204"/>
        <v>214.42500299999998</v>
      </c>
      <c r="BA172">
        <f t="shared" si="205"/>
        <v>1108669897.1112959</v>
      </c>
      <c r="BB172">
        <f t="shared" si="208"/>
        <v>1108669897.1112959</v>
      </c>
      <c r="BC172">
        <f t="shared" si="209"/>
        <v>0</v>
      </c>
      <c r="BD172">
        <f t="shared" si="224"/>
        <v>3548920316.6127062</v>
      </c>
      <c r="BE172">
        <f t="shared" si="225"/>
        <v>3862041941.7794962</v>
      </c>
      <c r="BF172">
        <f t="shared" si="226"/>
        <v>0.91892329760082447</v>
      </c>
      <c r="BG172">
        <f t="shared" si="227"/>
        <v>47.887442856612779</v>
      </c>
      <c r="BH172">
        <f t="shared" si="248"/>
        <v>-9627248</v>
      </c>
      <c r="BI172">
        <f t="shared" si="249"/>
        <v>0.15951105213615227</v>
      </c>
      <c r="BJ172">
        <f t="shared" si="210"/>
        <v>357.49969999999962</v>
      </c>
      <c r="BK172">
        <f t="shared" si="250"/>
        <v>2.1827275138532182E-2</v>
      </c>
      <c r="BL172">
        <f t="shared" si="251"/>
        <v>1.0218272751385322</v>
      </c>
      <c r="BM172">
        <f t="shared" si="252"/>
        <v>4.9591219274321583</v>
      </c>
      <c r="BN172">
        <f t="shared" si="253"/>
        <v>214.550003</v>
      </c>
      <c r="BO172">
        <f t="shared" si="212"/>
        <v>209.3375016</v>
      </c>
      <c r="BP172">
        <f t="shared" si="254"/>
        <v>207.16272154411766</v>
      </c>
      <c r="BQ172">
        <f t="shared" si="255"/>
        <v>2.1747800558823371</v>
      </c>
      <c r="BR172">
        <f t="shared" si="256"/>
        <v>9.625</v>
      </c>
      <c r="BS172">
        <f t="shared" si="257"/>
        <v>6.5</v>
      </c>
      <c r="BT172">
        <f t="shared" si="258"/>
        <v>9.8500060000000076</v>
      </c>
      <c r="BU172">
        <f t="shared" si="259"/>
        <v>9</v>
      </c>
      <c r="BV172">
        <f t="shared" si="260"/>
        <v>211.37086993333332</v>
      </c>
      <c r="BW172">
        <f t="shared" si="261"/>
        <v>210.68457466666669</v>
      </c>
      <c r="BX172">
        <f t="shared" si="262"/>
        <v>208.49798505454547</v>
      </c>
      <c r="BY172">
        <f t="shared" si="263"/>
        <v>207.52852568095238</v>
      </c>
      <c r="BZ172">
        <f t="shared" si="264"/>
        <v>218.60000600000001</v>
      </c>
      <c r="CA172">
        <f t="shared" si="265"/>
        <v>195.662994</v>
      </c>
      <c r="CB172">
        <f t="shared" si="266"/>
        <v>208.00052355666662</v>
      </c>
      <c r="CC172">
        <f t="shared" si="267"/>
        <v>206.19654764444445</v>
      </c>
      <c r="CD172">
        <f t="shared" si="268"/>
        <v>205.22362613249999</v>
      </c>
      <c r="CE172">
        <f t="shared" si="269"/>
        <v>207.94560532214169</v>
      </c>
      <c r="CF172">
        <f t="shared" si="270"/>
        <v>209.60000600000001</v>
      </c>
      <c r="CG172">
        <f t="shared" si="271"/>
        <v>212.5</v>
      </c>
      <c r="CH172">
        <f t="shared" si="272"/>
        <v>206.25</v>
      </c>
    </row>
    <row r="173" spans="1:86">
      <c r="A173" s="1">
        <v>39700</v>
      </c>
      <c r="B173">
        <v>213.75</v>
      </c>
      <c r="C173">
        <v>217.925003</v>
      </c>
      <c r="D173">
        <v>210</v>
      </c>
      <c r="E173">
        <v>216.199997</v>
      </c>
      <c r="F173">
        <v>2815328</v>
      </c>
      <c r="G173">
        <f t="shared" si="206"/>
        <v>1589723.9991010679</v>
      </c>
      <c r="H173">
        <f t="shared" si="234"/>
        <v>-27941373.209679123</v>
      </c>
      <c r="I173">
        <f t="shared" si="207"/>
        <v>214.46875</v>
      </c>
      <c r="J173">
        <f t="shared" si="214"/>
        <v>214.56875224999999</v>
      </c>
      <c r="K173">
        <f t="shared" si="215"/>
        <v>201.20299900000001</v>
      </c>
      <c r="L173">
        <f t="shared" si="216"/>
        <v>2</v>
      </c>
      <c r="M173">
        <f t="shared" si="217"/>
        <v>8</v>
      </c>
      <c r="N173">
        <f t="shared" si="218"/>
        <v>80</v>
      </c>
      <c r="O173">
        <f t="shared" si="219"/>
        <v>20</v>
      </c>
      <c r="P173">
        <f t="shared" si="194"/>
        <v>7.9250030000000038</v>
      </c>
      <c r="Q173">
        <f t="shared" si="195"/>
        <v>1.7250060000000076</v>
      </c>
      <c r="R173">
        <f t="shared" si="196"/>
        <v>6.1999969999999962</v>
      </c>
      <c r="S173">
        <f t="shared" si="197"/>
        <v>7.9250030000000038</v>
      </c>
      <c r="T173">
        <f t="shared" si="233"/>
        <v>7.3915657178341201</v>
      </c>
      <c r="U173">
        <f t="shared" si="198"/>
        <v>-0.375</v>
      </c>
      <c r="V173">
        <f t="shared" si="199"/>
        <v>-2.0249939999999924</v>
      </c>
      <c r="W173">
        <f t="shared" si="200"/>
        <v>0</v>
      </c>
      <c r="X173">
        <f t="shared" si="201"/>
        <v>0</v>
      </c>
      <c r="Y173">
        <f t="shared" si="231"/>
        <v>1.3970600040121222</v>
      </c>
      <c r="Z173">
        <f t="shared" si="232"/>
        <v>1.2043235101086718</v>
      </c>
      <c r="AA173">
        <f t="shared" si="228"/>
        <v>18.900731689922516</v>
      </c>
      <c r="AB173">
        <f t="shared" si="229"/>
        <v>16.293212508452989</v>
      </c>
      <c r="AC173">
        <f t="shared" si="230"/>
        <v>7.4089995903041928</v>
      </c>
      <c r="AD173">
        <f t="shared" si="238"/>
        <v>13.194238372325788</v>
      </c>
      <c r="AE173">
        <f t="shared" si="211"/>
        <v>212.64500119999997</v>
      </c>
      <c r="AF173">
        <f t="shared" si="213"/>
        <v>211.16050216666665</v>
      </c>
      <c r="AG173">
        <f t="shared" si="235"/>
        <v>207.73805084999998</v>
      </c>
      <c r="AH173">
        <f t="shared" si="220"/>
        <v>208.12250220000001</v>
      </c>
      <c r="AI173">
        <f t="shared" si="221"/>
        <v>218.84428228262107</v>
      </c>
      <c r="AJ173">
        <f t="shared" si="222"/>
        <v>197.40072211737896</v>
      </c>
      <c r="AK173">
        <f t="shared" si="223"/>
        <v>0.87668627493548412</v>
      </c>
      <c r="AL173">
        <f t="shared" si="202"/>
        <v>0.56466742031517037</v>
      </c>
      <c r="AM173">
        <f t="shared" si="203"/>
        <v>1589723.9991010679</v>
      </c>
      <c r="AN173">
        <f t="shared" si="236"/>
        <v>-1493703.3523550229</v>
      </c>
      <c r="AO173">
        <f t="shared" si="237"/>
        <v>54753392</v>
      </c>
      <c r="AP173">
        <f t="shared" si="239"/>
        <v>-2.7280562861841013E-2</v>
      </c>
      <c r="AQ173">
        <f t="shared" si="240"/>
        <v>212.40756851629729</v>
      </c>
      <c r="AR173">
        <f t="shared" si="241"/>
        <v>211.9629320638451</v>
      </c>
      <c r="AS173">
        <f t="shared" si="242"/>
        <v>209.98756115120838</v>
      </c>
      <c r="AT173">
        <f t="shared" si="243"/>
        <v>208.56720126348071</v>
      </c>
      <c r="AU173">
        <f t="shared" si="244"/>
        <v>209.4806122446833</v>
      </c>
      <c r="AV173">
        <f t="shared" si="245"/>
        <v>208.53969610075342</v>
      </c>
      <c r="AW173">
        <f t="shared" si="246"/>
        <v>0.94091614392988276</v>
      </c>
      <c r="AX173">
        <f t="shared" si="273"/>
        <v>-0.31129256085627333</v>
      </c>
      <c r="AY173">
        <f t="shared" si="247"/>
        <v>1.2522087047861561</v>
      </c>
      <c r="AZ173">
        <f t="shared" si="204"/>
        <v>214.70833333333334</v>
      </c>
      <c r="BA173">
        <f t="shared" si="205"/>
        <v>604474382.66666675</v>
      </c>
      <c r="BB173">
        <f t="shared" si="208"/>
        <v>604474382.66666675</v>
      </c>
      <c r="BC173">
        <f t="shared" si="209"/>
        <v>0</v>
      </c>
      <c r="BD173">
        <f t="shared" si="224"/>
        <v>4153394699.2793732</v>
      </c>
      <c r="BE173">
        <f t="shared" si="225"/>
        <v>3450652877.5904961</v>
      </c>
      <c r="BF173">
        <f t="shared" si="226"/>
        <v>1.2036547420497377</v>
      </c>
      <c r="BG173">
        <f t="shared" si="227"/>
        <v>54.620840510167831</v>
      </c>
      <c r="BH173">
        <f t="shared" si="248"/>
        <v>-6811920</v>
      </c>
      <c r="BI173">
        <f t="shared" si="249"/>
        <v>0.45119282396733262</v>
      </c>
      <c r="BJ173">
        <f t="shared" si="210"/>
        <v>102.49939999999924</v>
      </c>
      <c r="BK173">
        <f t="shared" si="250"/>
        <v>9.4548568770184277E-3</v>
      </c>
      <c r="BL173">
        <f t="shared" si="251"/>
        <v>1.0094548568770185</v>
      </c>
      <c r="BM173">
        <f t="shared" si="252"/>
        <v>5.6508742720846818</v>
      </c>
      <c r="BN173">
        <f t="shared" si="253"/>
        <v>213.9625015</v>
      </c>
      <c r="BO173">
        <f t="shared" si="212"/>
        <v>211.45500189999998</v>
      </c>
      <c r="BP173">
        <f t="shared" si="254"/>
        <v>207.58073629411766</v>
      </c>
      <c r="BQ173">
        <f t="shared" si="255"/>
        <v>3.8742656058823286</v>
      </c>
      <c r="BR173">
        <f t="shared" si="256"/>
        <v>7.6880040000000065</v>
      </c>
      <c r="BS173">
        <f t="shared" si="257"/>
        <v>7.5119929999999897</v>
      </c>
      <c r="BT173">
        <f t="shared" si="258"/>
        <v>8.6869959999999935</v>
      </c>
      <c r="BU173">
        <f t="shared" si="259"/>
        <v>11.26199299999999</v>
      </c>
      <c r="BV173">
        <f t="shared" si="260"/>
        <v>213.3866678666667</v>
      </c>
      <c r="BW173">
        <f t="shared" si="261"/>
        <v>212.75062052380954</v>
      </c>
      <c r="BX173">
        <f t="shared" si="262"/>
        <v>210.17843854545453</v>
      </c>
      <c r="BY173">
        <f t="shared" si="263"/>
        <v>208.35787770952385</v>
      </c>
      <c r="BZ173">
        <f t="shared" si="264"/>
        <v>218.60000600000001</v>
      </c>
      <c r="CA173">
        <f t="shared" si="265"/>
        <v>195.662994</v>
      </c>
      <c r="CB173">
        <f t="shared" si="266"/>
        <v>211.83525048999999</v>
      </c>
      <c r="CC173">
        <f t="shared" si="267"/>
        <v>208.52718665833331</v>
      </c>
      <c r="CD173">
        <f t="shared" si="268"/>
        <v>205.86072864396823</v>
      </c>
      <c r="CE173">
        <f t="shared" si="269"/>
        <v>207.27386419322093</v>
      </c>
      <c r="CF173">
        <f t="shared" si="270"/>
        <v>214.175003</v>
      </c>
      <c r="CG173">
        <f t="shared" si="271"/>
        <v>218.60000600000001</v>
      </c>
      <c r="CH173">
        <f t="shared" si="272"/>
        <v>210.5</v>
      </c>
    </row>
    <row r="174" spans="1:86">
      <c r="A174" s="1">
        <v>39701</v>
      </c>
      <c r="B174">
        <v>215.287994</v>
      </c>
      <c r="C174">
        <v>217.550003</v>
      </c>
      <c r="D174">
        <v>212.02499399999999</v>
      </c>
      <c r="E174">
        <v>212.72500600000001</v>
      </c>
      <c r="F174">
        <v>3063456</v>
      </c>
      <c r="G174">
        <f t="shared" si="206"/>
        <v>-2287183.6133045061</v>
      </c>
      <c r="H174">
        <f t="shared" si="234"/>
        <v>-30228556.82298363</v>
      </c>
      <c r="I174">
        <f t="shared" si="207"/>
        <v>214.39699924999999</v>
      </c>
      <c r="J174">
        <f t="shared" si="214"/>
        <v>214.56875224999999</v>
      </c>
      <c r="K174">
        <f t="shared" si="215"/>
        <v>201.20299900000001</v>
      </c>
      <c r="L174">
        <f t="shared" si="216"/>
        <v>3</v>
      </c>
      <c r="M174">
        <f t="shared" si="217"/>
        <v>9</v>
      </c>
      <c r="N174">
        <f t="shared" si="218"/>
        <v>70</v>
      </c>
      <c r="O174">
        <f t="shared" si="219"/>
        <v>10</v>
      </c>
      <c r="P174">
        <f t="shared" si="194"/>
        <v>5.5250090000000114</v>
      </c>
      <c r="Q174">
        <f t="shared" si="195"/>
        <v>4.8249969999999962</v>
      </c>
      <c r="R174">
        <f t="shared" si="196"/>
        <v>0.70001200000001518</v>
      </c>
      <c r="S174">
        <f t="shared" si="197"/>
        <v>5.5250090000000114</v>
      </c>
      <c r="T174">
        <f t="shared" si="233"/>
        <v>7.2582402379888267</v>
      </c>
      <c r="U174">
        <f t="shared" si="198"/>
        <v>-0.55000300000000379</v>
      </c>
      <c r="V174">
        <f t="shared" si="199"/>
        <v>4.7749939999999924</v>
      </c>
      <c r="W174">
        <f t="shared" si="200"/>
        <v>0</v>
      </c>
      <c r="X174">
        <f t="shared" si="201"/>
        <v>4.7749939999999924</v>
      </c>
      <c r="Y174">
        <f t="shared" si="231"/>
        <v>1.297270003725542</v>
      </c>
      <c r="Z174">
        <f t="shared" si="232"/>
        <v>1.459371402243766</v>
      </c>
      <c r="AA174">
        <f t="shared" si="228"/>
        <v>17.873065112060832</v>
      </c>
      <c r="AB174">
        <f t="shared" si="229"/>
        <v>20.106408087811388</v>
      </c>
      <c r="AC174">
        <f t="shared" si="230"/>
        <v>5.8803948227435408</v>
      </c>
      <c r="AD174">
        <f t="shared" si="238"/>
        <v>12.866133031795099</v>
      </c>
      <c r="AE174">
        <f t="shared" si="211"/>
        <v>212.75000300000002</v>
      </c>
      <c r="AF174">
        <f t="shared" si="213"/>
        <v>212.6583353333333</v>
      </c>
      <c r="AG174">
        <f t="shared" si="235"/>
        <v>207.94990079999997</v>
      </c>
      <c r="AH174">
        <f t="shared" si="220"/>
        <v>208.54380350000002</v>
      </c>
      <c r="AI174">
        <f t="shared" si="221"/>
        <v>219.61896147886515</v>
      </c>
      <c r="AJ174">
        <f t="shared" si="222"/>
        <v>197.4686455211349</v>
      </c>
      <c r="AK174">
        <f t="shared" si="223"/>
        <v>0.6887649145944027</v>
      </c>
      <c r="AL174">
        <f t="shared" si="202"/>
        <v>-0.74660240372458619</v>
      </c>
      <c r="AM174">
        <f t="shared" si="203"/>
        <v>-2287183.6133045061</v>
      </c>
      <c r="AN174">
        <f t="shared" si="236"/>
        <v>-2308826.7338900855</v>
      </c>
      <c r="AO174">
        <f t="shared" si="237"/>
        <v>54411748</v>
      </c>
      <c r="AP174">
        <f t="shared" si="239"/>
        <v>-4.2432504353473177E-2</v>
      </c>
      <c r="AQ174">
        <f t="shared" si="240"/>
        <v>212.51549726075621</v>
      </c>
      <c r="AR174">
        <f t="shared" si="241"/>
        <v>211.16837228064924</v>
      </c>
      <c r="AS174">
        <f t="shared" si="242"/>
        <v>210.48030122399086</v>
      </c>
      <c r="AT174">
        <f t="shared" si="243"/>
        <v>208.94140368976744</v>
      </c>
      <c r="AU174">
        <f t="shared" si="244"/>
        <v>209.96727130798081</v>
      </c>
      <c r="AV174">
        <f t="shared" si="245"/>
        <v>208.83266779370067</v>
      </c>
      <c r="AW174">
        <f t="shared" si="246"/>
        <v>1.1346035142801441</v>
      </c>
      <c r="AX174">
        <f t="shared" si="273"/>
        <v>-2.2113345828989828E-2</v>
      </c>
      <c r="AY174">
        <f t="shared" si="247"/>
        <v>1.156716860109134</v>
      </c>
      <c r="AZ174">
        <f t="shared" si="204"/>
        <v>214.10000100000002</v>
      </c>
      <c r="BA174">
        <f t="shared" si="205"/>
        <v>655885932.66345608</v>
      </c>
      <c r="BB174">
        <f t="shared" si="208"/>
        <v>0</v>
      </c>
      <c r="BC174">
        <f t="shared" si="209"/>
        <v>655885932.66345608</v>
      </c>
      <c r="BD174">
        <f t="shared" si="224"/>
        <v>4153394699.2793732</v>
      </c>
      <c r="BE174">
        <f t="shared" si="225"/>
        <v>3869288999.7084641</v>
      </c>
      <c r="BF174">
        <f t="shared" si="226"/>
        <v>1.073425815335147</v>
      </c>
      <c r="BG174">
        <f t="shared" si="227"/>
        <v>51.770640039110319</v>
      </c>
      <c r="BH174">
        <f t="shared" si="248"/>
        <v>-9875376</v>
      </c>
      <c r="BI174">
        <f t="shared" si="249"/>
        <v>0.54330748453636757</v>
      </c>
      <c r="BJ174">
        <f t="shared" si="210"/>
        <v>-447.49909999999886</v>
      </c>
      <c r="BK174">
        <f t="shared" si="250"/>
        <v>-1.6073039075944061E-2</v>
      </c>
      <c r="BL174">
        <f t="shared" si="251"/>
        <v>0.98392696092405596</v>
      </c>
      <c r="BM174">
        <f t="shared" si="252"/>
        <v>5.8371207765665636</v>
      </c>
      <c r="BN174">
        <f t="shared" si="253"/>
        <v>214.7874985</v>
      </c>
      <c r="BO174">
        <f t="shared" si="212"/>
        <v>212.71370089999999</v>
      </c>
      <c r="BP174">
        <f t="shared" si="254"/>
        <v>207.83183919117644</v>
      </c>
      <c r="BQ174">
        <f t="shared" si="255"/>
        <v>4.8818617088235499</v>
      </c>
      <c r="BR174">
        <f t="shared" si="256"/>
        <v>8.1119989999999973</v>
      </c>
      <c r="BS174">
        <f t="shared" si="257"/>
        <v>8.75</v>
      </c>
      <c r="BT174">
        <f t="shared" si="258"/>
        <v>8.5500030000000038</v>
      </c>
      <c r="BU174">
        <f t="shared" si="259"/>
        <v>10.263000000000005</v>
      </c>
      <c r="BV174">
        <f t="shared" si="260"/>
        <v>213.41333613333333</v>
      </c>
      <c r="BW174">
        <f t="shared" si="261"/>
        <v>213.1976216190476</v>
      </c>
      <c r="BX174">
        <f t="shared" si="262"/>
        <v>211.01525741818179</v>
      </c>
      <c r="BY174">
        <f t="shared" si="263"/>
        <v>208.83282581904751</v>
      </c>
      <c r="BZ174">
        <f t="shared" si="264"/>
        <v>218.60000600000001</v>
      </c>
      <c r="CA174">
        <f t="shared" si="265"/>
        <v>195.662994</v>
      </c>
      <c r="CB174">
        <f t="shared" si="266"/>
        <v>211.69792001666664</v>
      </c>
      <c r="CC174">
        <f t="shared" si="267"/>
        <v>211.97243129722222</v>
      </c>
      <c r="CD174">
        <f t="shared" si="268"/>
        <v>204.97810802182545</v>
      </c>
      <c r="CE174">
        <f t="shared" si="269"/>
        <v>207.00714158515785</v>
      </c>
      <c r="CF174">
        <f t="shared" si="270"/>
        <v>216.199997</v>
      </c>
      <c r="CG174">
        <f t="shared" si="271"/>
        <v>217.925003</v>
      </c>
      <c r="CH174">
        <f t="shared" si="272"/>
        <v>210</v>
      </c>
    </row>
    <row r="175" spans="1:86">
      <c r="A175" s="1">
        <v>39702</v>
      </c>
      <c r="B175">
        <v>212.72500600000001</v>
      </c>
      <c r="C175">
        <v>217</v>
      </c>
      <c r="D175">
        <v>207.25</v>
      </c>
      <c r="E175">
        <v>209.175003</v>
      </c>
      <c r="F175">
        <v>1908976</v>
      </c>
      <c r="G175">
        <f t="shared" si="206"/>
        <v>-1155174.0457583575</v>
      </c>
      <c r="H175">
        <f t="shared" si="234"/>
        <v>-31383730.868741989</v>
      </c>
      <c r="I175">
        <f t="shared" si="207"/>
        <v>211.53750224999999</v>
      </c>
      <c r="J175">
        <f t="shared" si="214"/>
        <v>214.56875224999999</v>
      </c>
      <c r="K175">
        <f t="shared" si="215"/>
        <v>201.20299900000001</v>
      </c>
      <c r="L175">
        <f t="shared" si="216"/>
        <v>4</v>
      </c>
      <c r="M175">
        <f t="shared" si="217"/>
        <v>10</v>
      </c>
      <c r="N175">
        <f t="shared" si="218"/>
        <v>60</v>
      </c>
      <c r="O175">
        <f t="shared" si="219"/>
        <v>0</v>
      </c>
      <c r="P175">
        <f t="shared" si="194"/>
        <v>9.75</v>
      </c>
      <c r="Q175">
        <f t="shared" si="195"/>
        <v>7.8249969999999962</v>
      </c>
      <c r="R175">
        <f t="shared" si="196"/>
        <v>1.9250030000000038</v>
      </c>
      <c r="S175">
        <f t="shared" si="197"/>
        <v>9.75</v>
      </c>
      <c r="T175">
        <f t="shared" si="233"/>
        <v>7.4362230781324827</v>
      </c>
      <c r="U175">
        <f t="shared" si="198"/>
        <v>-0.75</v>
      </c>
      <c r="V175">
        <f t="shared" si="199"/>
        <v>7.0119929999999897</v>
      </c>
      <c r="W175">
        <f t="shared" si="200"/>
        <v>0</v>
      </c>
      <c r="X175">
        <f t="shared" si="201"/>
        <v>7.0119929999999897</v>
      </c>
      <c r="Y175">
        <f t="shared" si="231"/>
        <v>1.204607860602289</v>
      </c>
      <c r="Z175">
        <f t="shared" si="232"/>
        <v>1.855987230654925</v>
      </c>
      <c r="AA175">
        <f t="shared" si="228"/>
        <v>16.199189399584441</v>
      </c>
      <c r="AB175">
        <f t="shared" si="229"/>
        <v>24.958735249790724</v>
      </c>
      <c r="AC175">
        <f t="shared" si="230"/>
        <v>21.282768567241806</v>
      </c>
      <c r="AD175">
        <f t="shared" si="238"/>
        <v>13.189345369122952</v>
      </c>
      <c r="AE175">
        <f t="shared" si="211"/>
        <v>212.37500300000002</v>
      </c>
      <c r="AF175">
        <f t="shared" si="213"/>
        <v>212.15416966666669</v>
      </c>
      <c r="AG175">
        <f t="shared" si="235"/>
        <v>208.16805115000003</v>
      </c>
      <c r="AH175">
        <f t="shared" si="220"/>
        <v>209.00000310000001</v>
      </c>
      <c r="AI175">
        <f t="shared" si="221"/>
        <v>219.7613019356622</v>
      </c>
      <c r="AJ175">
        <f t="shared" si="222"/>
        <v>198.23870426433783</v>
      </c>
      <c r="AK175">
        <f t="shared" si="223"/>
        <v>0.50813098412526425</v>
      </c>
      <c r="AL175">
        <f t="shared" si="202"/>
        <v>-0.60512758974358893</v>
      </c>
      <c r="AM175">
        <f t="shared" si="203"/>
        <v>-1155174.0457583575</v>
      </c>
      <c r="AN175">
        <f t="shared" si="236"/>
        <v>-1124342.4878617979</v>
      </c>
      <c r="AO175">
        <f t="shared" si="237"/>
        <v>52997220</v>
      </c>
      <c r="AP175">
        <f t="shared" si="239"/>
        <v>-2.1215121998131182E-2</v>
      </c>
      <c r="AQ175">
        <f t="shared" si="240"/>
        <v>211.37972921209911</v>
      </c>
      <c r="AR175">
        <f t="shared" si="241"/>
        <v>208.7369291856642</v>
      </c>
      <c r="AS175">
        <f t="shared" si="242"/>
        <v>210.24534754367252</v>
      </c>
      <c r="AT175">
        <f t="shared" si="243"/>
        <v>208.96242762768838</v>
      </c>
      <c r="AU175">
        <f t="shared" si="244"/>
        <v>209.84843106178369</v>
      </c>
      <c r="AV175">
        <f t="shared" si="245"/>
        <v>208.85663125814162</v>
      </c>
      <c r="AW175">
        <f t="shared" si="246"/>
        <v>0.99179980364206699</v>
      </c>
      <c r="AX175">
        <f t="shared" si="273"/>
        <v>0.18066928406522156</v>
      </c>
      <c r="AY175">
        <f t="shared" si="247"/>
        <v>0.81113051957684545</v>
      </c>
      <c r="AZ175">
        <f t="shared" si="204"/>
        <v>211.14166766666668</v>
      </c>
      <c r="BA175">
        <f t="shared" si="205"/>
        <v>403064376.17564267</v>
      </c>
      <c r="BB175">
        <f t="shared" si="208"/>
        <v>0</v>
      </c>
      <c r="BC175">
        <f t="shared" si="209"/>
        <v>403064376.17564267</v>
      </c>
      <c r="BD175">
        <f t="shared" si="224"/>
        <v>4153394699.2793732</v>
      </c>
      <c r="BE175">
        <f t="shared" si="225"/>
        <v>3864689038.8905587</v>
      </c>
      <c r="BF175">
        <f t="shared" si="226"/>
        <v>1.0747034644918529</v>
      </c>
      <c r="BG175">
        <f t="shared" si="227"/>
        <v>51.800340766051349</v>
      </c>
      <c r="BH175">
        <f t="shared" si="248"/>
        <v>-11784352</v>
      </c>
      <c r="BI175">
        <f t="shared" si="249"/>
        <v>0.47487111022882822</v>
      </c>
      <c r="BJ175">
        <f t="shared" si="210"/>
        <v>-455.00030000000038</v>
      </c>
      <c r="BK175">
        <f t="shared" si="250"/>
        <v>-1.6688226112918779E-2</v>
      </c>
      <c r="BL175">
        <f t="shared" si="251"/>
        <v>0.98331177388708124</v>
      </c>
      <c r="BM175">
        <f t="shared" si="252"/>
        <v>5.6717024837352055</v>
      </c>
      <c r="BN175">
        <f t="shared" si="253"/>
        <v>212.125</v>
      </c>
      <c r="BO175">
        <f t="shared" si="212"/>
        <v>212.96000059999997</v>
      </c>
      <c r="BP175">
        <f t="shared" si="254"/>
        <v>207.8616185147059</v>
      </c>
      <c r="BQ175">
        <f t="shared" si="255"/>
        <v>5.0983820852940767</v>
      </c>
      <c r="BR175">
        <f t="shared" si="256"/>
        <v>11.087997000000001</v>
      </c>
      <c r="BS175">
        <f t="shared" si="257"/>
        <v>11.587006000000002</v>
      </c>
      <c r="BT175">
        <f t="shared" si="258"/>
        <v>10.938004000000006</v>
      </c>
      <c r="BU175">
        <f t="shared" si="259"/>
        <v>7.7250060000000076</v>
      </c>
      <c r="BV175">
        <f t="shared" si="260"/>
        <v>212.2216694666667</v>
      </c>
      <c r="BW175">
        <f t="shared" si="261"/>
        <v>212.20238380952384</v>
      </c>
      <c r="BX175">
        <f t="shared" si="262"/>
        <v>211.13002096363638</v>
      </c>
      <c r="BY175">
        <f t="shared" si="263"/>
        <v>208.94950221904767</v>
      </c>
      <c r="BZ175">
        <f t="shared" si="264"/>
        <v>218.60000600000001</v>
      </c>
      <c r="CA175">
        <f t="shared" si="265"/>
        <v>195.662994</v>
      </c>
      <c r="CB175">
        <f t="shared" si="266"/>
        <v>212.07250370000003</v>
      </c>
      <c r="CC175">
        <f t="shared" si="267"/>
        <v>211.773961625</v>
      </c>
      <c r="CD175">
        <f t="shared" si="268"/>
        <v>205.03691297523815</v>
      </c>
      <c r="CE175">
        <f t="shared" si="269"/>
        <v>207.55060605756557</v>
      </c>
      <c r="CF175">
        <f t="shared" si="270"/>
        <v>212.72500600000001</v>
      </c>
      <c r="CG175">
        <f t="shared" si="271"/>
        <v>217.550003</v>
      </c>
      <c r="CH175">
        <f t="shared" si="272"/>
        <v>212.02499399999999</v>
      </c>
    </row>
    <row r="176" spans="1:86">
      <c r="A176" s="1">
        <v>39703</v>
      </c>
      <c r="B176">
        <v>216.25</v>
      </c>
      <c r="C176">
        <v>216.25</v>
      </c>
      <c r="D176">
        <v>200.23800700000001</v>
      </c>
      <c r="E176">
        <v>202.63699299999999</v>
      </c>
      <c r="F176">
        <v>3573964</v>
      </c>
      <c r="G176">
        <f t="shared" si="206"/>
        <v>-2503030.5315049873</v>
      </c>
      <c r="H176">
        <f t="shared" si="234"/>
        <v>-33886761.400246978</v>
      </c>
      <c r="I176">
        <f t="shared" si="207"/>
        <v>208.84375</v>
      </c>
      <c r="J176">
        <f t="shared" si="214"/>
        <v>214.56875224999999</v>
      </c>
      <c r="K176">
        <f t="shared" si="215"/>
        <v>202.0095025</v>
      </c>
      <c r="L176">
        <f t="shared" si="216"/>
        <v>5</v>
      </c>
      <c r="M176">
        <f t="shared" si="217"/>
        <v>10</v>
      </c>
      <c r="N176">
        <f t="shared" si="218"/>
        <v>50</v>
      </c>
      <c r="O176">
        <f t="shared" si="219"/>
        <v>0</v>
      </c>
      <c r="P176">
        <f t="shared" si="194"/>
        <v>16.01199299999999</v>
      </c>
      <c r="Q176">
        <f t="shared" si="195"/>
        <v>13.61300700000001</v>
      </c>
      <c r="R176">
        <f t="shared" si="196"/>
        <v>2.3989859999999794</v>
      </c>
      <c r="S176">
        <f t="shared" si="197"/>
        <v>16.01199299999999</v>
      </c>
      <c r="T176">
        <f t="shared" si="233"/>
        <v>8.0487780725515901</v>
      </c>
      <c r="U176">
        <f t="shared" si="198"/>
        <v>-16.5</v>
      </c>
      <c r="V176">
        <f t="shared" si="199"/>
        <v>13.98800700000001</v>
      </c>
      <c r="W176">
        <f t="shared" si="200"/>
        <v>0</v>
      </c>
      <c r="X176">
        <f t="shared" si="201"/>
        <v>13.98800700000001</v>
      </c>
      <c r="Y176">
        <f t="shared" si="231"/>
        <v>1.1185644419878398</v>
      </c>
      <c r="Z176">
        <f t="shared" si="232"/>
        <v>2.7225600713224307</v>
      </c>
      <c r="AA176">
        <f t="shared" si="228"/>
        <v>13.897319964659397</v>
      </c>
      <c r="AB176">
        <f t="shared" si="229"/>
        <v>33.825756491001577</v>
      </c>
      <c r="AC176">
        <f t="shared" si="230"/>
        <v>41.758490873608054</v>
      </c>
      <c r="AD176">
        <f t="shared" si="238"/>
        <v>15.492994528092595</v>
      </c>
      <c r="AE176">
        <f t="shared" si="211"/>
        <v>210.98240040000002</v>
      </c>
      <c r="AF176">
        <f t="shared" si="213"/>
        <v>210.75200133333337</v>
      </c>
      <c r="AG176">
        <f t="shared" si="235"/>
        <v>207.94615095</v>
      </c>
      <c r="AH176">
        <f t="shared" si="220"/>
        <v>209.45500179999999</v>
      </c>
      <c r="AI176">
        <f t="shared" si="221"/>
        <v>218.59476186762211</v>
      </c>
      <c r="AJ176">
        <f t="shared" si="222"/>
        <v>200.31524173237787</v>
      </c>
      <c r="AK176">
        <f t="shared" si="223"/>
        <v>0.12701379743254934</v>
      </c>
      <c r="AL176">
        <f t="shared" si="202"/>
        <v>-0.70035135538717996</v>
      </c>
      <c r="AM176">
        <f t="shared" si="203"/>
        <v>-2503030.5315049873</v>
      </c>
      <c r="AN176">
        <f t="shared" si="236"/>
        <v>-5481257.3648983408</v>
      </c>
      <c r="AO176">
        <f t="shared" si="237"/>
        <v>52873216</v>
      </c>
      <c r="AP176">
        <f t="shared" si="239"/>
        <v>-0.10366793964071225</v>
      </c>
      <c r="AQ176">
        <f t="shared" si="240"/>
        <v>208.40719889998542</v>
      </c>
      <c r="AR176">
        <f t="shared" si="241"/>
        <v>203.43965265774989</v>
      </c>
      <c r="AS176">
        <f t="shared" si="242"/>
        <v>208.87584372581148</v>
      </c>
      <c r="AT176">
        <f t="shared" si="243"/>
        <v>208.39313851119644</v>
      </c>
      <c r="AU176">
        <f t="shared" si="244"/>
        <v>208.76671535251614</v>
      </c>
      <c r="AV176">
        <f t="shared" si="245"/>
        <v>208.42125658007171</v>
      </c>
      <c r="AW176">
        <f t="shared" si="246"/>
        <v>0.34545877244443091</v>
      </c>
      <c r="AX176">
        <f t="shared" si="273"/>
        <v>0.21362718174106343</v>
      </c>
      <c r="AY176">
        <f t="shared" si="247"/>
        <v>0.13183159070336747</v>
      </c>
      <c r="AZ176">
        <f t="shared" si="204"/>
        <v>206.375</v>
      </c>
      <c r="BA176">
        <f t="shared" si="205"/>
        <v>737576820.5</v>
      </c>
      <c r="BB176">
        <f t="shared" si="208"/>
        <v>0</v>
      </c>
      <c r="BC176">
        <f t="shared" si="209"/>
        <v>737576820.5</v>
      </c>
      <c r="BD176">
        <f t="shared" si="224"/>
        <v>4153394699.2793732</v>
      </c>
      <c r="BE176">
        <f t="shared" si="225"/>
        <v>4062792809.2328467</v>
      </c>
      <c r="BF176">
        <f t="shared" si="226"/>
        <v>1.0223003963777406</v>
      </c>
      <c r="BG176">
        <f t="shared" si="227"/>
        <v>50.551362112614044</v>
      </c>
      <c r="BH176">
        <f t="shared" si="248"/>
        <v>-15358316</v>
      </c>
      <c r="BI176">
        <f t="shared" si="249"/>
        <v>0.1657502589289456</v>
      </c>
      <c r="BJ176">
        <f t="shared" si="210"/>
        <v>-753.80100000000141</v>
      </c>
      <c r="BK176">
        <f t="shared" si="250"/>
        <v>-3.1256172612556456E-2</v>
      </c>
      <c r="BL176">
        <f t="shared" si="251"/>
        <v>0.96874382738744358</v>
      </c>
      <c r="BM176">
        <f t="shared" si="252"/>
        <v>4.8170765135227445</v>
      </c>
      <c r="BN176">
        <f t="shared" si="253"/>
        <v>208.24400350000002</v>
      </c>
      <c r="BO176">
        <f t="shared" si="212"/>
        <v>212.73380130000001</v>
      </c>
      <c r="BP176">
        <f t="shared" si="254"/>
        <v>207.8583244117647</v>
      </c>
      <c r="BQ176">
        <f t="shared" si="255"/>
        <v>4.8754768882353119</v>
      </c>
      <c r="BR176">
        <f t="shared" si="256"/>
        <v>-0.41301000000001409</v>
      </c>
      <c r="BS176">
        <f t="shared" si="257"/>
        <v>0.23800700000001029</v>
      </c>
      <c r="BT176">
        <f t="shared" si="258"/>
        <v>11.26199299999999</v>
      </c>
      <c r="BU176">
        <f t="shared" si="259"/>
        <v>16.25</v>
      </c>
      <c r="BV176">
        <f t="shared" si="260"/>
        <v>208.97566613333331</v>
      </c>
      <c r="BW176">
        <f t="shared" si="261"/>
        <v>209.48319047619049</v>
      </c>
      <c r="BX176">
        <f t="shared" si="262"/>
        <v>209.97311003636364</v>
      </c>
      <c r="BY176">
        <f t="shared" si="263"/>
        <v>208.42273477619042</v>
      </c>
      <c r="BZ176">
        <f t="shared" si="264"/>
        <v>218.60000600000001</v>
      </c>
      <c r="CA176">
        <f t="shared" si="265"/>
        <v>200</v>
      </c>
      <c r="CB176">
        <f t="shared" si="266"/>
        <v>213.55606486333335</v>
      </c>
      <c r="CC176">
        <f t="shared" si="267"/>
        <v>211.85241997222224</v>
      </c>
      <c r="CD176">
        <f t="shared" si="268"/>
        <v>207.71909581785712</v>
      </c>
      <c r="CE176">
        <f t="shared" si="269"/>
        <v>207.7462683726711</v>
      </c>
      <c r="CF176">
        <f t="shared" si="270"/>
        <v>209.175003</v>
      </c>
      <c r="CG176">
        <f t="shared" si="271"/>
        <v>217</v>
      </c>
      <c r="CH176">
        <f t="shared" si="272"/>
        <v>207.25</v>
      </c>
    </row>
    <row r="177" spans="1:86">
      <c r="A177" s="1">
        <v>39706</v>
      </c>
      <c r="B177">
        <v>195</v>
      </c>
      <c r="C177">
        <v>199.75</v>
      </c>
      <c r="D177">
        <v>186.25</v>
      </c>
      <c r="E177">
        <v>190.14999399999999</v>
      </c>
      <c r="F177">
        <v>8550948</v>
      </c>
      <c r="G177">
        <f t="shared" si="206"/>
        <v>-3610407.8675093427</v>
      </c>
      <c r="H177">
        <f t="shared" si="234"/>
        <v>-37497169.267756321</v>
      </c>
      <c r="I177">
        <f t="shared" si="207"/>
        <v>192.7874985</v>
      </c>
      <c r="J177">
        <f t="shared" si="214"/>
        <v>214.56875224999999</v>
      </c>
      <c r="K177">
        <f t="shared" si="215"/>
        <v>192.7874985</v>
      </c>
      <c r="L177">
        <f t="shared" si="216"/>
        <v>6</v>
      </c>
      <c r="M177">
        <f t="shared" si="217"/>
        <v>1</v>
      </c>
      <c r="N177">
        <f t="shared" si="218"/>
        <v>40</v>
      </c>
      <c r="O177">
        <f t="shared" si="219"/>
        <v>90</v>
      </c>
      <c r="P177">
        <f t="shared" si="194"/>
        <v>13.5</v>
      </c>
      <c r="Q177">
        <f t="shared" si="195"/>
        <v>9.6000060000000076</v>
      </c>
      <c r="R177">
        <f t="shared" si="196"/>
        <v>3.8999939999999924</v>
      </c>
      <c r="S177">
        <f t="shared" si="197"/>
        <v>13.5</v>
      </c>
      <c r="T177">
        <f t="shared" si="233"/>
        <v>8.4381510673693345</v>
      </c>
      <c r="U177">
        <f t="shared" si="198"/>
        <v>-12</v>
      </c>
      <c r="V177">
        <f t="shared" si="199"/>
        <v>5</v>
      </c>
      <c r="W177">
        <f t="shared" si="200"/>
        <v>0</v>
      </c>
      <c r="X177">
        <f t="shared" si="201"/>
        <v>5</v>
      </c>
      <c r="Y177">
        <f t="shared" si="231"/>
        <v>1.0386669818458512</v>
      </c>
      <c r="Z177">
        <f t="shared" si="232"/>
        <v>2.8852343519422567</v>
      </c>
      <c r="AA177">
        <f t="shared" si="228"/>
        <v>12.309177372545719</v>
      </c>
      <c r="AB177">
        <f t="shared" si="229"/>
        <v>34.192731664873513</v>
      </c>
      <c r="AC177">
        <f t="shared" si="230"/>
        <v>47.059475073848049</v>
      </c>
      <c r="AD177">
        <f t="shared" si="238"/>
        <v>17.929867596751894</v>
      </c>
      <c r="AE177">
        <f t="shared" si="211"/>
        <v>206.1773986</v>
      </c>
      <c r="AF177">
        <f t="shared" si="213"/>
        <v>207.51033266666664</v>
      </c>
      <c r="AG177">
        <f t="shared" si="235"/>
        <v>207.03865049999999</v>
      </c>
      <c r="AH177">
        <f t="shared" si="220"/>
        <v>208.1650009</v>
      </c>
      <c r="AI177">
        <f t="shared" si="221"/>
        <v>222.64058487501401</v>
      </c>
      <c r="AJ177">
        <f t="shared" si="222"/>
        <v>193.68941692498598</v>
      </c>
      <c r="AK177">
        <f t="shared" si="223"/>
        <v>-0.12225492702385284</v>
      </c>
      <c r="AL177">
        <f t="shared" si="202"/>
        <v>-0.42222311111111221</v>
      </c>
      <c r="AM177">
        <f t="shared" si="203"/>
        <v>-3610407.8675093427</v>
      </c>
      <c r="AN177">
        <f t="shared" si="236"/>
        <v>-10286659.177975224</v>
      </c>
      <c r="AO177">
        <f t="shared" si="237"/>
        <v>57682656</v>
      </c>
      <c r="AP177">
        <f t="shared" si="239"/>
        <v>-0.17833192663623576</v>
      </c>
      <c r="AQ177">
        <f t="shared" si="240"/>
        <v>202.19974923399036</v>
      </c>
      <c r="AR177">
        <f t="shared" si="241"/>
        <v>198.81477336029118</v>
      </c>
      <c r="AS177">
        <f t="shared" si="242"/>
        <v>205.5051907751654</v>
      </c>
      <c r="AT177">
        <f t="shared" si="243"/>
        <v>206.75125550518877</v>
      </c>
      <c r="AU177">
        <f t="shared" si="244"/>
        <v>205.97420714963872</v>
      </c>
      <c r="AV177">
        <f t="shared" si="245"/>
        <v>207.14226819946668</v>
      </c>
      <c r="AW177">
        <f t="shared" si="246"/>
        <v>-1.1680610498279691</v>
      </c>
      <c r="AX177">
        <f t="shared" si="273"/>
        <v>-6.2710464572743041E-2</v>
      </c>
      <c r="AY177">
        <f t="shared" si="247"/>
        <v>-1.1053505852552261</v>
      </c>
      <c r="AZ177">
        <f t="shared" si="204"/>
        <v>192.04999799999999</v>
      </c>
      <c r="BA177">
        <f t="shared" si="205"/>
        <v>1642209546.2981038</v>
      </c>
      <c r="BB177">
        <f t="shared" si="208"/>
        <v>0</v>
      </c>
      <c r="BC177">
        <f t="shared" si="209"/>
        <v>1642209546.2981038</v>
      </c>
      <c r="BD177">
        <f t="shared" si="224"/>
        <v>3959512291.270463</v>
      </c>
      <c r="BE177">
        <f t="shared" si="225"/>
        <v>5705002355.5309505</v>
      </c>
      <c r="BF177">
        <f t="shared" si="226"/>
        <v>0.694042183423772</v>
      </c>
      <c r="BG177">
        <f t="shared" si="227"/>
        <v>40.969592741844629</v>
      </c>
      <c r="BH177">
        <f t="shared" si="248"/>
        <v>-23909264</v>
      </c>
      <c r="BI177">
        <f t="shared" si="249"/>
        <v>-0.56389314454314565</v>
      </c>
      <c r="BJ177">
        <f t="shared" si="210"/>
        <v>-1348.6998999999996</v>
      </c>
      <c r="BK177">
        <f t="shared" si="250"/>
        <v>-6.1622504435801598E-2</v>
      </c>
      <c r="BL177">
        <f t="shared" si="251"/>
        <v>0.93837749556419836</v>
      </c>
      <c r="BM177">
        <f t="shared" si="252"/>
        <v>7.6293026370130379</v>
      </c>
      <c r="BN177">
        <f t="shared" si="253"/>
        <v>193</v>
      </c>
      <c r="BO177">
        <f t="shared" si="212"/>
        <v>208.42380069999999</v>
      </c>
      <c r="BP177">
        <f t="shared" si="254"/>
        <v>207.53663323529412</v>
      </c>
      <c r="BQ177">
        <f t="shared" si="255"/>
        <v>0.88716746470586827</v>
      </c>
      <c r="BR177">
        <f t="shared" si="256"/>
        <v>-13.588013000000018</v>
      </c>
      <c r="BS177">
        <f t="shared" si="257"/>
        <v>-15.5</v>
      </c>
      <c r="BT177">
        <f t="shared" si="258"/>
        <v>-5.25</v>
      </c>
      <c r="BU177">
        <f t="shared" si="259"/>
        <v>-8.75</v>
      </c>
      <c r="BV177">
        <f t="shared" si="260"/>
        <v>202.0315306666667</v>
      </c>
      <c r="BW177">
        <f t="shared" si="261"/>
        <v>203.59690266666664</v>
      </c>
      <c r="BX177">
        <f t="shared" si="262"/>
        <v>206.46310861818182</v>
      </c>
      <c r="BY177">
        <f t="shared" si="263"/>
        <v>206.72786268571429</v>
      </c>
      <c r="BZ177">
        <f t="shared" si="264"/>
        <v>218.60000600000001</v>
      </c>
      <c r="CA177">
        <f t="shared" si="265"/>
        <v>186.25</v>
      </c>
      <c r="CB177">
        <f t="shared" si="266"/>
        <v>211.94482977000001</v>
      </c>
      <c r="CC177">
        <f t="shared" si="267"/>
        <v>212.54844283055556</v>
      </c>
      <c r="CD177">
        <f t="shared" si="268"/>
        <v>209.19866696476188</v>
      </c>
      <c r="CE177">
        <f t="shared" si="269"/>
        <v>207.72684599716413</v>
      </c>
      <c r="CF177">
        <f t="shared" si="270"/>
        <v>202.63699299999999</v>
      </c>
      <c r="CG177">
        <f t="shared" si="271"/>
        <v>216.25</v>
      </c>
      <c r="CH177">
        <f t="shared" si="272"/>
        <v>200.23800700000001</v>
      </c>
    </row>
    <row r="178" spans="1:86">
      <c r="A178" s="1">
        <v>39707</v>
      </c>
      <c r="B178">
        <v>187.375</v>
      </c>
      <c r="C178">
        <v>187.75</v>
      </c>
      <c r="D178">
        <v>181.25</v>
      </c>
      <c r="E178">
        <v>187.212006</v>
      </c>
      <c r="F178">
        <v>5072364</v>
      </c>
      <c r="G178">
        <f t="shared" si="206"/>
        <v>4232702.031441235</v>
      </c>
      <c r="H178">
        <f t="shared" si="234"/>
        <v>-33264467.236315086</v>
      </c>
      <c r="I178">
        <f t="shared" si="207"/>
        <v>185.89675149999999</v>
      </c>
      <c r="J178">
        <f t="shared" si="214"/>
        <v>214.56875224999999</v>
      </c>
      <c r="K178">
        <f t="shared" si="215"/>
        <v>185.89675149999999</v>
      </c>
      <c r="L178">
        <f t="shared" si="216"/>
        <v>7</v>
      </c>
      <c r="M178">
        <f t="shared" si="217"/>
        <v>1</v>
      </c>
      <c r="N178">
        <f t="shared" si="218"/>
        <v>30</v>
      </c>
      <c r="O178">
        <f t="shared" si="219"/>
        <v>90</v>
      </c>
      <c r="P178">
        <f t="shared" si="194"/>
        <v>6.5</v>
      </c>
      <c r="Q178">
        <f t="shared" si="195"/>
        <v>0.53799399999999764</v>
      </c>
      <c r="R178">
        <f t="shared" si="196"/>
        <v>5.9620060000000024</v>
      </c>
      <c r="S178">
        <f t="shared" si="197"/>
        <v>6.5</v>
      </c>
      <c r="T178">
        <f t="shared" si="233"/>
        <v>8.2997117054143832</v>
      </c>
      <c r="U178">
        <f t="shared" si="198"/>
        <v>3.4129939999999976</v>
      </c>
      <c r="V178">
        <f t="shared" si="199"/>
        <v>-0.75</v>
      </c>
      <c r="W178">
        <f t="shared" si="200"/>
        <v>3.4129939999999976</v>
      </c>
      <c r="X178">
        <f t="shared" si="201"/>
        <v>0</v>
      </c>
      <c r="Y178">
        <f t="shared" si="231"/>
        <v>1.2082617688568615</v>
      </c>
      <c r="Z178">
        <f t="shared" si="232"/>
        <v>2.6791461839463815</v>
      </c>
      <c r="AA178">
        <f t="shared" si="228"/>
        <v>14.55787636658081</v>
      </c>
      <c r="AB178">
        <f t="shared" si="229"/>
        <v>32.279990908583237</v>
      </c>
      <c r="AC178">
        <f t="shared" si="230"/>
        <v>37.837150948586519</v>
      </c>
      <c r="AD178">
        <f t="shared" si="238"/>
        <v>19.708003227892505</v>
      </c>
      <c r="AE178">
        <f t="shared" si="211"/>
        <v>200.37980039999999</v>
      </c>
      <c r="AF178">
        <f t="shared" si="213"/>
        <v>203.01649983333334</v>
      </c>
      <c r="AG178">
        <f t="shared" si="235"/>
        <v>205.87990115000002</v>
      </c>
      <c r="AH178">
        <f t="shared" si="220"/>
        <v>206.51240080000002</v>
      </c>
      <c r="AI178">
        <f t="shared" si="221"/>
        <v>225.65371922823564</v>
      </c>
      <c r="AJ178">
        <f t="shared" si="222"/>
        <v>187.3710823717644</v>
      </c>
      <c r="AK178">
        <f t="shared" si="223"/>
        <v>-4.1553138662001401E-3</v>
      </c>
      <c r="AL178">
        <f t="shared" si="202"/>
        <v>0.83446338461538538</v>
      </c>
      <c r="AM178">
        <f t="shared" si="203"/>
        <v>4232702.031441235</v>
      </c>
      <c r="AN178">
        <f t="shared" si="236"/>
        <v>-5569959.5656202966</v>
      </c>
      <c r="AO178">
        <f t="shared" si="237"/>
        <v>60798372</v>
      </c>
      <c r="AP178">
        <f t="shared" si="239"/>
        <v>-9.1613630141614597E-2</v>
      </c>
      <c r="AQ178">
        <f t="shared" si="240"/>
        <v>197.10391653443364</v>
      </c>
      <c r="AR178">
        <f t="shared" si="241"/>
        <v>194.17218624260821</v>
      </c>
      <c r="AS178">
        <f t="shared" si="242"/>
        <v>202.21241751563562</v>
      </c>
      <c r="AT178">
        <f t="shared" si="243"/>
        <v>204.99272304972177</v>
      </c>
      <c r="AU178">
        <f t="shared" si="244"/>
        <v>203.15987697719291</v>
      </c>
      <c r="AV178">
        <f t="shared" si="245"/>
        <v>205.74714984550403</v>
      </c>
      <c r="AW178">
        <f t="shared" si="246"/>
        <v>-2.5872728683111177</v>
      </c>
      <c r="AX178">
        <f t="shared" si="273"/>
        <v>-0.56762294532041802</v>
      </c>
      <c r="AY178">
        <f t="shared" si="247"/>
        <v>-2.0196499229906997</v>
      </c>
      <c r="AZ178">
        <f t="shared" si="204"/>
        <v>185.40400199999999</v>
      </c>
      <c r="BA178">
        <f t="shared" si="205"/>
        <v>940436585.20072794</v>
      </c>
      <c r="BB178">
        <f t="shared" si="208"/>
        <v>0</v>
      </c>
      <c r="BC178">
        <f t="shared" si="209"/>
        <v>940436585.20072794</v>
      </c>
      <c r="BD178">
        <f t="shared" si="224"/>
        <v>3503636529.1414537</v>
      </c>
      <c r="BE178">
        <f t="shared" si="225"/>
        <v>6645438940.731678</v>
      </c>
      <c r="BF178">
        <f t="shared" si="226"/>
        <v>0.52722424513853039</v>
      </c>
      <c r="BG178">
        <f t="shared" si="227"/>
        <v>34.521730964970843</v>
      </c>
      <c r="BH178">
        <f t="shared" si="248"/>
        <v>-28981628</v>
      </c>
      <c r="BI178">
        <f t="shared" si="249"/>
        <v>-1.2575011951581865</v>
      </c>
      <c r="BJ178">
        <f t="shared" si="210"/>
        <v>-393.79879999999901</v>
      </c>
      <c r="BK178">
        <f t="shared" si="250"/>
        <v>-1.5450897148069277E-2</v>
      </c>
      <c r="BL178">
        <f t="shared" si="251"/>
        <v>0.98454910285193076</v>
      </c>
      <c r="BM178">
        <f t="shared" si="252"/>
        <v>10.088360608629671</v>
      </c>
      <c r="BN178">
        <f t="shared" si="253"/>
        <v>184.5</v>
      </c>
      <c r="BO178">
        <f t="shared" si="212"/>
        <v>202.53130040000002</v>
      </c>
      <c r="BP178">
        <f t="shared" si="254"/>
        <v>207.07357430882354</v>
      </c>
      <c r="BQ178">
        <f t="shared" si="255"/>
        <v>-4.5422739088235176</v>
      </c>
      <c r="BR178">
        <f t="shared" si="256"/>
        <v>-24.987990999999994</v>
      </c>
      <c r="BS178">
        <f t="shared" si="257"/>
        <v>-22.48800700000001</v>
      </c>
      <c r="BT178">
        <f t="shared" si="258"/>
        <v>-25.5</v>
      </c>
      <c r="BU178">
        <f t="shared" si="259"/>
        <v>-16.36300700000001</v>
      </c>
      <c r="BV178">
        <f t="shared" si="260"/>
        <v>195.70973313333337</v>
      </c>
      <c r="BW178">
        <f t="shared" si="261"/>
        <v>197.79738076190475</v>
      </c>
      <c r="BX178">
        <f t="shared" si="262"/>
        <v>202.65347318181816</v>
      </c>
      <c r="BY178">
        <f t="shared" si="263"/>
        <v>204.83961082857138</v>
      </c>
      <c r="BZ178">
        <f t="shared" si="264"/>
        <v>218.60000600000001</v>
      </c>
      <c r="CA178">
        <f t="shared" si="265"/>
        <v>181.25</v>
      </c>
      <c r="CB178">
        <f t="shared" si="266"/>
        <v>207.18111211333334</v>
      </c>
      <c r="CC178">
        <f t="shared" si="267"/>
        <v>210.45677478055555</v>
      </c>
      <c r="CD178">
        <f t="shared" si="268"/>
        <v>211.0134845123016</v>
      </c>
      <c r="CE178">
        <f t="shared" si="269"/>
        <v>207.19999340623798</v>
      </c>
      <c r="CF178">
        <f t="shared" si="270"/>
        <v>190.14999399999999</v>
      </c>
      <c r="CG178">
        <f t="shared" si="271"/>
        <v>199.75</v>
      </c>
      <c r="CH178">
        <f t="shared" si="272"/>
        <v>186.25</v>
      </c>
    </row>
    <row r="179" spans="1:86">
      <c r="A179" s="1">
        <v>39708</v>
      </c>
      <c r="B179">
        <v>187</v>
      </c>
      <c r="C179">
        <v>191.162994</v>
      </c>
      <c r="D179">
        <v>182</v>
      </c>
      <c r="E179">
        <v>182.52499399999999</v>
      </c>
      <c r="F179">
        <v>4200868</v>
      </c>
      <c r="G179">
        <f t="shared" si="206"/>
        <v>-3719490.2986085182</v>
      </c>
      <c r="H179">
        <f t="shared" si="234"/>
        <v>-36983957.534923606</v>
      </c>
      <c r="I179">
        <f t="shared" si="207"/>
        <v>185.671997</v>
      </c>
      <c r="J179">
        <f t="shared" si="214"/>
        <v>214.56875224999999</v>
      </c>
      <c r="K179">
        <f t="shared" si="215"/>
        <v>185.671997</v>
      </c>
      <c r="L179">
        <f t="shared" si="216"/>
        <v>8</v>
      </c>
      <c r="M179">
        <f t="shared" si="217"/>
        <v>1</v>
      </c>
      <c r="N179">
        <f t="shared" si="218"/>
        <v>20</v>
      </c>
      <c r="O179">
        <f t="shared" si="219"/>
        <v>90</v>
      </c>
      <c r="P179">
        <f t="shared" si="194"/>
        <v>9.1629939999999976</v>
      </c>
      <c r="Q179">
        <f t="shared" si="195"/>
        <v>8.6380000000000052</v>
      </c>
      <c r="R179">
        <f t="shared" si="196"/>
        <v>0.52499399999999241</v>
      </c>
      <c r="S179">
        <f t="shared" si="197"/>
        <v>9.1629939999999976</v>
      </c>
      <c r="T179">
        <f t="shared" si="233"/>
        <v>8.3613747264562139</v>
      </c>
      <c r="U179">
        <f t="shared" si="198"/>
        <v>-3.9129939999999976</v>
      </c>
      <c r="V179">
        <f t="shared" si="199"/>
        <v>14.25</v>
      </c>
      <c r="W179">
        <f t="shared" si="200"/>
        <v>0</v>
      </c>
      <c r="X179">
        <f t="shared" si="201"/>
        <v>14.25</v>
      </c>
      <c r="Y179">
        <f t="shared" si="231"/>
        <v>1.1219573567956571</v>
      </c>
      <c r="Z179">
        <f t="shared" si="232"/>
        <v>3.5056357422359254</v>
      </c>
      <c r="AA179">
        <f t="shared" si="228"/>
        <v>13.418336021296515</v>
      </c>
      <c r="AB179">
        <f t="shared" si="229"/>
        <v>41.92654745090838</v>
      </c>
      <c r="AC179">
        <f t="shared" si="230"/>
        <v>51.510111940029923</v>
      </c>
      <c r="AD179">
        <f t="shared" si="238"/>
        <v>21.334402427026561</v>
      </c>
      <c r="AE179">
        <f t="shared" si="211"/>
        <v>194.339798</v>
      </c>
      <c r="AF179">
        <f t="shared" si="213"/>
        <v>197.40399933333333</v>
      </c>
      <c r="AG179">
        <f t="shared" si="235"/>
        <v>204.49055104999999</v>
      </c>
      <c r="AH179">
        <f t="shared" si="220"/>
        <v>203.54490050000004</v>
      </c>
      <c r="AI179">
        <f t="shared" si="221"/>
        <v>226.96251380346934</v>
      </c>
      <c r="AJ179">
        <f t="shared" si="222"/>
        <v>180.12728719653074</v>
      </c>
      <c r="AK179">
        <f t="shared" si="223"/>
        <v>5.1194516973128726E-2</v>
      </c>
      <c r="AL179">
        <f t="shared" si="202"/>
        <v>-0.88540994351846292</v>
      </c>
      <c r="AM179">
        <f t="shared" si="203"/>
        <v>-3719490.2986085182</v>
      </c>
      <c r="AN179">
        <f t="shared" si="236"/>
        <v>-8846701.5497357026</v>
      </c>
      <c r="AO179">
        <f t="shared" si="237"/>
        <v>63045940</v>
      </c>
      <c r="AP179">
        <f t="shared" si="239"/>
        <v>-0.1403215107861934</v>
      </c>
      <c r="AQ179">
        <f t="shared" si="240"/>
        <v>192.1470828727262</v>
      </c>
      <c r="AR179">
        <f t="shared" si="241"/>
        <v>190.21519145346485</v>
      </c>
      <c r="AS179">
        <f t="shared" si="242"/>
        <v>198.66868128282121</v>
      </c>
      <c r="AT179">
        <f t="shared" si="243"/>
        <v>202.97062743524683</v>
      </c>
      <c r="AU179">
        <f t="shared" si="244"/>
        <v>200.06464453061398</v>
      </c>
      <c r="AV179">
        <f t="shared" si="245"/>
        <v>204.12159893631875</v>
      </c>
      <c r="AW179">
        <f t="shared" si="246"/>
        <v>-4.0569544057047722</v>
      </c>
      <c r="AX179">
        <f t="shared" si="273"/>
        <v>-1.265489237397289</v>
      </c>
      <c r="AY179">
        <f t="shared" si="247"/>
        <v>-2.7914651683074831</v>
      </c>
      <c r="AZ179">
        <f t="shared" si="204"/>
        <v>185.22932933333334</v>
      </c>
      <c r="BA179">
        <f t="shared" si="205"/>
        <v>778123962.25786138</v>
      </c>
      <c r="BB179">
        <f t="shared" si="208"/>
        <v>0</v>
      </c>
      <c r="BC179">
        <f t="shared" si="209"/>
        <v>778123962.25786138</v>
      </c>
      <c r="BD179">
        <f t="shared" si="224"/>
        <v>3503636529.1414537</v>
      </c>
      <c r="BE179">
        <f t="shared" si="225"/>
        <v>6985204757.0309439</v>
      </c>
      <c r="BF179">
        <f t="shared" si="226"/>
        <v>0.50157964598172666</v>
      </c>
      <c r="BG179">
        <f t="shared" si="227"/>
        <v>33.403465964923626</v>
      </c>
      <c r="BH179">
        <f t="shared" si="248"/>
        <v>-33182496</v>
      </c>
      <c r="BI179">
        <f t="shared" si="249"/>
        <v>-1.987518433544335</v>
      </c>
      <c r="BJ179">
        <f t="shared" si="210"/>
        <v>-568.70120000000099</v>
      </c>
      <c r="BK179">
        <f t="shared" si="250"/>
        <v>-2.5035851600244109E-2</v>
      </c>
      <c r="BL179">
        <f t="shared" si="251"/>
        <v>0.97496414839975587</v>
      </c>
      <c r="BM179">
        <f t="shared" si="252"/>
        <v>12.342165900670459</v>
      </c>
      <c r="BN179">
        <f t="shared" si="253"/>
        <v>186.58149700000001</v>
      </c>
      <c r="BO179">
        <f t="shared" si="212"/>
        <v>196.89010009999998</v>
      </c>
      <c r="BP179">
        <f t="shared" si="254"/>
        <v>206.65758897058825</v>
      </c>
      <c r="BQ179">
        <f t="shared" si="255"/>
        <v>-9.7674888705882665</v>
      </c>
      <c r="BR179">
        <f t="shared" si="256"/>
        <v>-28.525009000000011</v>
      </c>
      <c r="BS179">
        <f t="shared" si="257"/>
        <v>-26.087006000000002</v>
      </c>
      <c r="BT179">
        <f t="shared" si="258"/>
        <v>-22.537002999999999</v>
      </c>
      <c r="BU179">
        <f t="shared" si="259"/>
        <v>-24.25</v>
      </c>
      <c r="BV179">
        <f t="shared" si="260"/>
        <v>189.75813099999999</v>
      </c>
      <c r="BW179">
        <f t="shared" si="261"/>
        <v>191.94266480952379</v>
      </c>
      <c r="BX179">
        <f t="shared" si="262"/>
        <v>198.29212649090911</v>
      </c>
      <c r="BY179">
        <f t="shared" si="263"/>
        <v>202.61533395714289</v>
      </c>
      <c r="BZ179">
        <f t="shared" si="264"/>
        <v>218.60000600000001</v>
      </c>
      <c r="CA179">
        <f t="shared" si="265"/>
        <v>181.25</v>
      </c>
      <c r="CB179">
        <f t="shared" si="266"/>
        <v>201.47365893333335</v>
      </c>
      <c r="CC179">
        <f t="shared" si="267"/>
        <v>205.55159331666664</v>
      </c>
      <c r="CD179">
        <f t="shared" si="268"/>
        <v>209.90776895416667</v>
      </c>
      <c r="CE179">
        <f t="shared" si="269"/>
        <v>206.50006459423108</v>
      </c>
      <c r="CF179">
        <f t="shared" si="270"/>
        <v>187.212006</v>
      </c>
      <c r="CG179">
        <f t="shared" si="271"/>
        <v>187.75</v>
      </c>
      <c r="CH179">
        <f t="shared" si="272"/>
        <v>181.25</v>
      </c>
    </row>
    <row r="180" spans="1:86">
      <c r="A180" s="1">
        <v>39709</v>
      </c>
      <c r="B180">
        <v>182</v>
      </c>
      <c r="C180">
        <v>187.25</v>
      </c>
      <c r="D180">
        <v>167.75</v>
      </c>
      <c r="E180">
        <v>180.287994</v>
      </c>
      <c r="F180">
        <v>6357104</v>
      </c>
      <c r="G180">
        <f t="shared" si="206"/>
        <v>1817801.826602665</v>
      </c>
      <c r="H180">
        <f t="shared" si="234"/>
        <v>-35166155.708320938</v>
      </c>
      <c r="I180">
        <f t="shared" si="207"/>
        <v>179.32199850000001</v>
      </c>
      <c r="J180">
        <f t="shared" si="214"/>
        <v>214.56875224999999</v>
      </c>
      <c r="K180">
        <f t="shared" si="215"/>
        <v>179.32199850000001</v>
      </c>
      <c r="L180">
        <f t="shared" si="216"/>
        <v>9</v>
      </c>
      <c r="M180">
        <f t="shared" si="217"/>
        <v>1</v>
      </c>
      <c r="N180">
        <f t="shared" si="218"/>
        <v>10</v>
      </c>
      <c r="O180">
        <f t="shared" si="219"/>
        <v>90</v>
      </c>
      <c r="P180">
        <f t="shared" si="194"/>
        <v>19.5</v>
      </c>
      <c r="Q180">
        <f t="shared" si="195"/>
        <v>6.9620060000000024</v>
      </c>
      <c r="R180">
        <f t="shared" si="196"/>
        <v>12.537993999999998</v>
      </c>
      <c r="S180">
        <f t="shared" si="197"/>
        <v>19.5</v>
      </c>
      <c r="T180">
        <f t="shared" si="233"/>
        <v>9.1569908174236279</v>
      </c>
      <c r="U180">
        <f t="shared" si="198"/>
        <v>7.6750030000000038</v>
      </c>
      <c r="V180">
        <f t="shared" si="199"/>
        <v>-14.774993999999992</v>
      </c>
      <c r="W180">
        <f t="shared" si="200"/>
        <v>7.6750030000000038</v>
      </c>
      <c r="X180">
        <f t="shared" si="201"/>
        <v>0</v>
      </c>
      <c r="Y180">
        <f t="shared" si="231"/>
        <v>1.5900320455959676</v>
      </c>
      <c r="Z180">
        <f t="shared" si="232"/>
        <v>3.2552331892190733</v>
      </c>
      <c r="AA180">
        <f t="shared" si="228"/>
        <v>17.364132795355715</v>
      </c>
      <c r="AB180">
        <f t="shared" si="229"/>
        <v>35.549158605959505</v>
      </c>
      <c r="AC180">
        <f t="shared" si="230"/>
        <v>34.367595227976651</v>
      </c>
      <c r="AD180">
        <f t="shared" si="238"/>
        <v>21.736336146728242</v>
      </c>
      <c r="AE180">
        <f t="shared" si="211"/>
        <v>188.56239619999999</v>
      </c>
      <c r="AF180">
        <f t="shared" si="213"/>
        <v>191.99783066666666</v>
      </c>
      <c r="AG180">
        <f t="shared" si="235"/>
        <v>202.98495105000001</v>
      </c>
      <c r="AH180">
        <f t="shared" si="220"/>
        <v>200.46869960000001</v>
      </c>
      <c r="AI180">
        <f t="shared" si="221"/>
        <v>227.00839476569314</v>
      </c>
      <c r="AJ180">
        <f t="shared" si="222"/>
        <v>173.92900443430688</v>
      </c>
      <c r="AK180">
        <f t="shared" si="223"/>
        <v>0.11980148087595877</v>
      </c>
      <c r="AL180">
        <f t="shared" si="202"/>
        <v>0.2859481025641023</v>
      </c>
      <c r="AM180">
        <f t="shared" si="203"/>
        <v>1817801.826602665</v>
      </c>
      <c r="AN180">
        <f t="shared" si="236"/>
        <v>-6964481.22968389</v>
      </c>
      <c r="AO180">
        <f t="shared" si="237"/>
        <v>68275788</v>
      </c>
      <c r="AP180">
        <f t="shared" si="239"/>
        <v>-0.10200513877165196</v>
      </c>
      <c r="AQ180">
        <f t="shared" si="240"/>
        <v>188.11499265599929</v>
      </c>
      <c r="AR180">
        <f t="shared" si="241"/>
        <v>190.64178359922738</v>
      </c>
      <c r="AS180">
        <f t="shared" si="242"/>
        <v>195.36015757191339</v>
      </c>
      <c r="AT180">
        <f t="shared" si="243"/>
        <v>200.9291904260746</v>
      </c>
      <c r="AU180">
        <f t="shared" si="244"/>
        <v>197.09814695102187</v>
      </c>
      <c r="AV180">
        <f t="shared" si="245"/>
        <v>202.45324659077644</v>
      </c>
      <c r="AW180">
        <f t="shared" si="246"/>
        <v>-5.3550996397545703</v>
      </c>
      <c r="AX180">
        <f t="shared" si="273"/>
        <v>-2.0834113178687454</v>
      </c>
      <c r="AY180">
        <f t="shared" si="247"/>
        <v>-3.2716883218858248</v>
      </c>
      <c r="AZ180">
        <f t="shared" si="204"/>
        <v>178.42933133333335</v>
      </c>
      <c r="BA180">
        <f t="shared" si="205"/>
        <v>1134293815.9364588</v>
      </c>
      <c r="BB180">
        <f t="shared" si="208"/>
        <v>0</v>
      </c>
      <c r="BC180">
        <f t="shared" si="209"/>
        <v>1134293815.9364588</v>
      </c>
      <c r="BD180">
        <f t="shared" si="224"/>
        <v>3503636529.1414537</v>
      </c>
      <c r="BE180">
        <f t="shared" si="225"/>
        <v>6803773371.5229864</v>
      </c>
      <c r="BF180">
        <f t="shared" si="226"/>
        <v>0.51495491366685309</v>
      </c>
      <c r="BG180">
        <f t="shared" si="227"/>
        <v>33.991434927950237</v>
      </c>
      <c r="BH180">
        <f t="shared" si="248"/>
        <v>-39539600</v>
      </c>
      <c r="BI180">
        <f t="shared" si="249"/>
        <v>-2.6451043536876244</v>
      </c>
      <c r="BJ180">
        <f t="shared" si="210"/>
        <v>-323.69999999999948</v>
      </c>
      <c r="BK180">
        <f t="shared" si="250"/>
        <v>-1.2255855765156167E-2</v>
      </c>
      <c r="BL180">
        <f t="shared" si="251"/>
        <v>0.9877441442348438</v>
      </c>
      <c r="BM180">
        <f t="shared" si="252"/>
        <v>13.987647521691555</v>
      </c>
      <c r="BN180">
        <f t="shared" si="253"/>
        <v>177.5</v>
      </c>
      <c r="BO180">
        <f t="shared" si="212"/>
        <v>189.9651001</v>
      </c>
      <c r="BP180">
        <f t="shared" si="254"/>
        <v>205.82670661764706</v>
      </c>
      <c r="BQ180">
        <f t="shared" si="255"/>
        <v>-15.861606517647061</v>
      </c>
      <c r="BR180">
        <f t="shared" si="256"/>
        <v>-29.31201200000001</v>
      </c>
      <c r="BS180">
        <f t="shared" si="257"/>
        <v>-38.5</v>
      </c>
      <c r="BT180">
        <f t="shared" si="258"/>
        <v>-25.25</v>
      </c>
      <c r="BU180">
        <f t="shared" si="259"/>
        <v>-30.5</v>
      </c>
      <c r="BV180">
        <f t="shared" si="260"/>
        <v>185.07419633333333</v>
      </c>
      <c r="BW180">
        <f t="shared" si="261"/>
        <v>187.05237757142856</v>
      </c>
      <c r="BX180">
        <f t="shared" si="262"/>
        <v>194.06359803636369</v>
      </c>
      <c r="BY180">
        <f t="shared" si="263"/>
        <v>200.31032852380952</v>
      </c>
      <c r="BZ180">
        <f t="shared" si="264"/>
        <v>218.60000600000001</v>
      </c>
      <c r="CA180">
        <f t="shared" si="265"/>
        <v>167.75</v>
      </c>
      <c r="CB180">
        <f t="shared" si="266"/>
        <v>194.31137542333332</v>
      </c>
      <c r="CC180">
        <f t="shared" si="267"/>
        <v>199.89435422222223</v>
      </c>
      <c r="CD180">
        <f t="shared" si="268"/>
        <v>208.7337328084127</v>
      </c>
      <c r="CE180">
        <f t="shared" si="269"/>
        <v>205.4412064528843</v>
      </c>
      <c r="CF180">
        <f t="shared" si="270"/>
        <v>182.52499399999999</v>
      </c>
      <c r="CG180">
        <f t="shared" si="271"/>
        <v>191.162994</v>
      </c>
      <c r="CH180">
        <f t="shared" si="272"/>
        <v>182</v>
      </c>
    </row>
    <row r="181" spans="1:86">
      <c r="A181" s="1">
        <v>39710</v>
      </c>
      <c r="B181">
        <v>194.925003</v>
      </c>
      <c r="C181">
        <v>194.925003</v>
      </c>
      <c r="D181">
        <v>182.52499399999999</v>
      </c>
      <c r="E181">
        <v>191.712006</v>
      </c>
      <c r="F181">
        <v>9544368</v>
      </c>
      <c r="G181">
        <f t="shared" si="206"/>
        <v>4598238.4043043861</v>
      </c>
      <c r="H181">
        <f t="shared" si="234"/>
        <v>-30567917.304016553</v>
      </c>
      <c r="I181">
        <f t="shared" si="207"/>
        <v>191.02175149999999</v>
      </c>
      <c r="J181">
        <f t="shared" si="214"/>
        <v>214.56875224999999</v>
      </c>
      <c r="K181">
        <f t="shared" si="215"/>
        <v>179.32199850000001</v>
      </c>
      <c r="L181">
        <f t="shared" si="216"/>
        <v>10</v>
      </c>
      <c r="M181">
        <f t="shared" si="217"/>
        <v>2</v>
      </c>
      <c r="N181">
        <f t="shared" si="218"/>
        <v>0</v>
      </c>
      <c r="O181">
        <f t="shared" si="219"/>
        <v>80</v>
      </c>
      <c r="P181">
        <f t="shared" si="194"/>
        <v>12.400009000000011</v>
      </c>
      <c r="Q181">
        <f t="shared" si="195"/>
        <v>3.2129970000000014</v>
      </c>
      <c r="R181">
        <f t="shared" si="196"/>
        <v>9.1870120000000099</v>
      </c>
      <c r="S181">
        <f t="shared" si="197"/>
        <v>12.400009000000011</v>
      </c>
      <c r="T181">
        <f t="shared" si="233"/>
        <v>9.3886349733219401</v>
      </c>
      <c r="U181">
        <f t="shared" si="198"/>
        <v>22.074996999999996</v>
      </c>
      <c r="V181">
        <f t="shared" si="199"/>
        <v>-5.7250060000000076</v>
      </c>
      <c r="W181">
        <f t="shared" si="200"/>
        <v>22.074996999999996</v>
      </c>
      <c r="X181">
        <f t="shared" si="201"/>
        <v>0</v>
      </c>
      <c r="Y181">
        <f t="shared" si="231"/>
        <v>3.053243828053398</v>
      </c>
      <c r="Z181">
        <f t="shared" si="232"/>
        <v>3.0227165328462822</v>
      </c>
      <c r="AA181">
        <f t="shared" si="228"/>
        <v>32.520636245090714</v>
      </c>
      <c r="AB181">
        <f t="shared" si="229"/>
        <v>32.195484662418053</v>
      </c>
      <c r="AC181">
        <f t="shared" si="230"/>
        <v>0.50242749119243668</v>
      </c>
      <c r="AD181">
        <f t="shared" si="238"/>
        <v>19.722377358340943</v>
      </c>
      <c r="AE181">
        <f t="shared" si="211"/>
        <v>186.37739879999998</v>
      </c>
      <c r="AF181">
        <f t="shared" si="213"/>
        <v>189.08733116666667</v>
      </c>
      <c r="AG181">
        <f t="shared" si="235"/>
        <v>202.34745104999999</v>
      </c>
      <c r="AH181">
        <f t="shared" si="220"/>
        <v>198.6798996</v>
      </c>
      <c r="AI181">
        <f t="shared" si="221"/>
        <v>224.92634256321645</v>
      </c>
      <c r="AJ181">
        <f t="shared" si="222"/>
        <v>172.43345663678355</v>
      </c>
      <c r="AK181">
        <f t="shared" si="223"/>
        <v>0.36726023008593439</v>
      </c>
      <c r="AL181">
        <f t="shared" si="202"/>
        <v>0.4817750535503646</v>
      </c>
      <c r="AM181">
        <f t="shared" si="203"/>
        <v>4598238.4043043861</v>
      </c>
      <c r="AN181">
        <f t="shared" si="236"/>
        <v>-780311.93207372911</v>
      </c>
      <c r="AO181">
        <f t="shared" si="237"/>
        <v>75843640</v>
      </c>
      <c r="AP181">
        <f t="shared" si="239"/>
        <v>-1.0288429353782718E-2</v>
      </c>
      <c r="AQ181">
        <f t="shared" si="240"/>
        <v>189.33797719295953</v>
      </c>
      <c r="AR181">
        <f t="shared" si="241"/>
        <v>190.94337441844758</v>
      </c>
      <c r="AS181">
        <f t="shared" si="242"/>
        <v>194.70349028896899</v>
      </c>
      <c r="AT181">
        <f t="shared" si="243"/>
        <v>200.09964382772787</v>
      </c>
      <c r="AU181">
        <f t="shared" si="244"/>
        <v>196.2902258083686</v>
      </c>
      <c r="AV181">
        <f t="shared" si="245"/>
        <v>201.7013597494221</v>
      </c>
      <c r="AW181">
        <f t="shared" si="246"/>
        <v>-5.4111339410534924</v>
      </c>
      <c r="AX181">
        <f t="shared" si="273"/>
        <v>-2.748955842505695</v>
      </c>
      <c r="AY181">
        <f t="shared" si="247"/>
        <v>-2.6621780985477974</v>
      </c>
      <c r="AZ181">
        <f t="shared" si="204"/>
        <v>189.72066766666669</v>
      </c>
      <c r="BA181">
        <f t="shared" si="205"/>
        <v>1810763869.4163682</v>
      </c>
      <c r="BB181">
        <f t="shared" si="208"/>
        <v>1810763869.4163682</v>
      </c>
      <c r="BC181">
        <f t="shared" si="209"/>
        <v>0</v>
      </c>
      <c r="BD181">
        <f t="shared" si="224"/>
        <v>4909345744.2294884</v>
      </c>
      <c r="BE181">
        <f t="shared" si="225"/>
        <v>6803773371.5229864</v>
      </c>
      <c r="BF181">
        <f t="shared" si="226"/>
        <v>0.72156220910846691</v>
      </c>
      <c r="BG181">
        <f t="shared" si="227"/>
        <v>41.913223076738959</v>
      </c>
      <c r="BH181">
        <f t="shared" si="248"/>
        <v>-29995232</v>
      </c>
      <c r="BI181">
        <f t="shared" si="249"/>
        <v>-2.6827453953586926</v>
      </c>
      <c r="BJ181">
        <f t="shared" si="210"/>
        <v>1042.4012000000005</v>
      </c>
      <c r="BK181">
        <f t="shared" si="250"/>
        <v>6.3365350884097171E-2</v>
      </c>
      <c r="BL181">
        <f t="shared" si="251"/>
        <v>1.0633653508840972</v>
      </c>
      <c r="BM181">
        <f t="shared" si="252"/>
        <v>13.833090040243873</v>
      </c>
      <c r="BN181">
        <f t="shared" si="253"/>
        <v>188.7249985</v>
      </c>
      <c r="BO181">
        <f t="shared" si="212"/>
        <v>186.06129909999999</v>
      </c>
      <c r="BP181">
        <f t="shared" si="254"/>
        <v>205.26163304411764</v>
      </c>
      <c r="BQ181">
        <f t="shared" si="255"/>
        <v>-19.200333944117659</v>
      </c>
      <c r="BR181">
        <f t="shared" si="256"/>
        <v>-22.462997000000001</v>
      </c>
      <c r="BS181">
        <f t="shared" si="257"/>
        <v>-27.975006000000008</v>
      </c>
      <c r="BT181">
        <f t="shared" si="258"/>
        <v>-23.675003000000004</v>
      </c>
      <c r="BU181">
        <f t="shared" si="259"/>
        <v>-20.074996999999996</v>
      </c>
      <c r="BV181">
        <f t="shared" si="260"/>
        <v>186.12406626666663</v>
      </c>
      <c r="BW181">
        <f t="shared" si="261"/>
        <v>186.97071338095239</v>
      </c>
      <c r="BX181">
        <f t="shared" si="262"/>
        <v>192.47147192727269</v>
      </c>
      <c r="BY181">
        <f t="shared" si="263"/>
        <v>199.23671470952382</v>
      </c>
      <c r="BZ181">
        <f t="shared" si="264"/>
        <v>218.60000600000001</v>
      </c>
      <c r="CA181">
        <f t="shared" si="265"/>
        <v>167.75</v>
      </c>
      <c r="CB181">
        <f t="shared" si="266"/>
        <v>187.37622755999999</v>
      </c>
      <c r="CC181">
        <f t="shared" si="267"/>
        <v>193.44070138055554</v>
      </c>
      <c r="CD181">
        <f t="shared" si="268"/>
        <v>207.98851127976189</v>
      </c>
      <c r="CE181">
        <f t="shared" si="269"/>
        <v>205.44085819749495</v>
      </c>
      <c r="CF181">
        <f t="shared" si="270"/>
        <v>180.287994</v>
      </c>
      <c r="CG181">
        <f t="shared" si="271"/>
        <v>187.25</v>
      </c>
      <c r="CH181">
        <f t="shared" si="272"/>
        <v>167.75</v>
      </c>
    </row>
    <row r="182" spans="1:86">
      <c r="A182" s="1">
        <v>39713</v>
      </c>
      <c r="B182">
        <v>217</v>
      </c>
      <c r="C182">
        <v>217</v>
      </c>
      <c r="D182">
        <v>188.25</v>
      </c>
      <c r="E182">
        <v>191.699997</v>
      </c>
      <c r="F182">
        <v>4472944</v>
      </c>
      <c r="G182">
        <f t="shared" si="206"/>
        <v>-3399438.3734839666</v>
      </c>
      <c r="H182">
        <f t="shared" si="234"/>
        <v>-33967355.677500516</v>
      </c>
      <c r="I182">
        <f t="shared" si="207"/>
        <v>203.48749924999998</v>
      </c>
      <c r="J182">
        <f t="shared" si="214"/>
        <v>214.46875</v>
      </c>
      <c r="K182">
        <f t="shared" si="215"/>
        <v>179.32199850000001</v>
      </c>
      <c r="L182">
        <f t="shared" si="216"/>
        <v>10</v>
      </c>
      <c r="M182">
        <f t="shared" si="217"/>
        <v>3</v>
      </c>
      <c r="N182">
        <f t="shared" si="218"/>
        <v>0</v>
      </c>
      <c r="O182">
        <f t="shared" si="219"/>
        <v>70</v>
      </c>
      <c r="P182">
        <f t="shared" si="194"/>
        <v>28.75</v>
      </c>
      <c r="Q182">
        <f t="shared" si="195"/>
        <v>25.300003000000004</v>
      </c>
      <c r="R182">
        <f t="shared" si="196"/>
        <v>3.4499969999999962</v>
      </c>
      <c r="S182">
        <f t="shared" si="197"/>
        <v>28.75</v>
      </c>
      <c r="T182">
        <f t="shared" si="233"/>
        <v>10.77158961808466</v>
      </c>
      <c r="U182">
        <f t="shared" si="198"/>
        <v>-25.074996999999996</v>
      </c>
      <c r="V182">
        <f t="shared" si="199"/>
        <v>9.4129939999999976</v>
      </c>
      <c r="W182">
        <f t="shared" si="200"/>
        <v>0</v>
      </c>
      <c r="X182">
        <f t="shared" si="201"/>
        <v>9.4129939999999976</v>
      </c>
      <c r="Y182">
        <f t="shared" si="231"/>
        <v>2.835154983192441</v>
      </c>
      <c r="Z182">
        <f t="shared" si="232"/>
        <v>3.4791649233572621</v>
      </c>
      <c r="AA182">
        <f t="shared" si="228"/>
        <v>26.320673955424713</v>
      </c>
      <c r="AB182">
        <f t="shared" si="229"/>
        <v>32.2994566885097</v>
      </c>
      <c r="AC182">
        <f t="shared" si="230"/>
        <v>10.199197216739107</v>
      </c>
      <c r="AD182">
        <f t="shared" si="238"/>
        <v>20.213327876131569</v>
      </c>
      <c r="AE182">
        <f t="shared" si="211"/>
        <v>186.6873994</v>
      </c>
      <c r="AF182">
        <f t="shared" si="213"/>
        <v>187.26449849999997</v>
      </c>
      <c r="AG182">
        <f t="shared" si="235"/>
        <v>201.69495090000001</v>
      </c>
      <c r="AH182">
        <f t="shared" si="220"/>
        <v>196.432399</v>
      </c>
      <c r="AI182">
        <f t="shared" si="221"/>
        <v>220.76589560046557</v>
      </c>
      <c r="AJ182">
        <f t="shared" si="222"/>
        <v>172.09890239953444</v>
      </c>
      <c r="AK182">
        <f t="shared" si="223"/>
        <v>0.40275951545924837</v>
      </c>
      <c r="AL182">
        <f t="shared" si="202"/>
        <v>-0.76000020869565243</v>
      </c>
      <c r="AM182">
        <f t="shared" si="203"/>
        <v>-3399438.3734839666</v>
      </c>
      <c r="AN182">
        <f t="shared" si="236"/>
        <v>-5393102.775622461</v>
      </c>
      <c r="AO182">
        <f t="shared" si="237"/>
        <v>77671300</v>
      </c>
      <c r="AP182">
        <f t="shared" si="239"/>
        <v>-6.9434949274989097E-2</v>
      </c>
      <c r="AQ182">
        <f t="shared" si="240"/>
        <v>190.14106392735329</v>
      </c>
      <c r="AR182">
        <f t="shared" si="241"/>
        <v>187.89576270919002</v>
      </c>
      <c r="AS182">
        <f t="shared" si="242"/>
        <v>194.16286149695458</v>
      </c>
      <c r="AT182">
        <f t="shared" si="243"/>
        <v>199.34367561323236</v>
      </c>
      <c r="AU182">
        <f t="shared" si="244"/>
        <v>195.6016914871133</v>
      </c>
      <c r="AV182">
        <f t="shared" si="245"/>
        <v>201.00126435696254</v>
      </c>
      <c r="AW182">
        <f t="shared" si="246"/>
        <v>-5.3995728698492371</v>
      </c>
      <c r="AX182">
        <f t="shared" si="273"/>
        <v>-3.2790792479744035</v>
      </c>
      <c r="AY182">
        <f t="shared" si="247"/>
        <v>-2.1204936218748336</v>
      </c>
      <c r="AZ182">
        <f t="shared" si="204"/>
        <v>198.98333233333332</v>
      </c>
      <c r="BA182">
        <f t="shared" si="205"/>
        <v>890041302.46038926</v>
      </c>
      <c r="BB182">
        <f t="shared" si="208"/>
        <v>890041302.46038926</v>
      </c>
      <c r="BC182">
        <f t="shared" si="209"/>
        <v>0</v>
      </c>
      <c r="BD182">
        <f t="shared" si="224"/>
        <v>5488560740.8538694</v>
      </c>
      <c r="BE182">
        <f t="shared" si="225"/>
        <v>6803773371.5229864</v>
      </c>
      <c r="BF182">
        <f t="shared" si="226"/>
        <v>0.80669364500382912</v>
      </c>
      <c r="BG182">
        <f t="shared" si="227"/>
        <v>44.650273013060797</v>
      </c>
      <c r="BH182">
        <f t="shared" si="248"/>
        <v>-34468176</v>
      </c>
      <c r="BI182">
        <f t="shared" si="249"/>
        <v>-2.6863377636570571</v>
      </c>
      <c r="BJ182">
        <f t="shared" si="210"/>
        <v>-101.20090000000062</v>
      </c>
      <c r="BK182">
        <f t="shared" si="250"/>
        <v>-6.2640834293946899E-5</v>
      </c>
      <c r="BL182">
        <f t="shared" si="251"/>
        <v>0.99993735916570603</v>
      </c>
      <c r="BM182">
        <f t="shared" si="252"/>
        <v>12.824878782239043</v>
      </c>
      <c r="BN182">
        <f t="shared" si="253"/>
        <v>202.625</v>
      </c>
      <c r="BO182">
        <f t="shared" si="212"/>
        <v>187.9862991</v>
      </c>
      <c r="BP182">
        <f t="shared" si="254"/>
        <v>205.08810358823527</v>
      </c>
      <c r="BQ182">
        <f t="shared" si="255"/>
        <v>-17.101804488235274</v>
      </c>
      <c r="BR182">
        <f t="shared" si="256"/>
        <v>-24.5</v>
      </c>
      <c r="BS182">
        <f t="shared" si="257"/>
        <v>-21.75</v>
      </c>
      <c r="BT182">
        <f t="shared" si="258"/>
        <v>-0.92500300000000379</v>
      </c>
      <c r="BU182">
        <f t="shared" si="259"/>
        <v>3.25</v>
      </c>
      <c r="BV182">
        <f t="shared" si="260"/>
        <v>187.89826566666667</v>
      </c>
      <c r="BW182">
        <f t="shared" si="261"/>
        <v>187.71718933333335</v>
      </c>
      <c r="BX182">
        <f t="shared" si="262"/>
        <v>191.20239872727277</v>
      </c>
      <c r="BY182">
        <f t="shared" si="263"/>
        <v>198.22267146666664</v>
      </c>
      <c r="BZ182">
        <f t="shared" si="264"/>
        <v>217.925003</v>
      </c>
      <c r="CA182">
        <f t="shared" si="265"/>
        <v>167.75</v>
      </c>
      <c r="CB182">
        <f t="shared" si="266"/>
        <v>185.50876401333335</v>
      </c>
      <c r="CC182">
        <f t="shared" si="267"/>
        <v>187.35760604999996</v>
      </c>
      <c r="CD182">
        <f t="shared" si="268"/>
        <v>205.38344093599207</v>
      </c>
      <c r="CE182">
        <f t="shared" si="269"/>
        <v>205.37158436563828</v>
      </c>
      <c r="CF182">
        <f t="shared" si="270"/>
        <v>191.712006</v>
      </c>
      <c r="CG182">
        <f t="shared" si="271"/>
        <v>194.925003</v>
      </c>
      <c r="CH182">
        <f t="shared" si="272"/>
        <v>182.52499399999999</v>
      </c>
    </row>
    <row r="183" spans="1:86">
      <c r="A183" s="1">
        <v>39714</v>
      </c>
      <c r="B183">
        <v>178.837006</v>
      </c>
      <c r="C183">
        <v>191.925003</v>
      </c>
      <c r="D183">
        <v>178.837006</v>
      </c>
      <c r="E183">
        <v>180.25</v>
      </c>
      <c r="F183">
        <v>2966120</v>
      </c>
      <c r="G183">
        <f t="shared" si="206"/>
        <v>-2325669.0947499466</v>
      </c>
      <c r="H183">
        <f t="shared" si="234"/>
        <v>-36293024.772250466</v>
      </c>
      <c r="I183">
        <f t="shared" si="207"/>
        <v>182.46225375</v>
      </c>
      <c r="J183">
        <f t="shared" si="214"/>
        <v>214.39699924999999</v>
      </c>
      <c r="K183">
        <f t="shared" si="215"/>
        <v>179.32199850000001</v>
      </c>
      <c r="L183">
        <f t="shared" si="216"/>
        <v>10</v>
      </c>
      <c r="M183">
        <f t="shared" si="217"/>
        <v>4</v>
      </c>
      <c r="N183">
        <f t="shared" si="218"/>
        <v>0</v>
      </c>
      <c r="O183">
        <f t="shared" si="219"/>
        <v>60</v>
      </c>
      <c r="P183">
        <f t="shared" si="194"/>
        <v>13.087997000000001</v>
      </c>
      <c r="Q183">
        <f t="shared" si="195"/>
        <v>11.675003000000004</v>
      </c>
      <c r="R183">
        <f t="shared" si="196"/>
        <v>1.4129939999999976</v>
      </c>
      <c r="S183">
        <f t="shared" si="197"/>
        <v>13.087997000000001</v>
      </c>
      <c r="T183">
        <f t="shared" si="233"/>
        <v>10.93704728822147</v>
      </c>
      <c r="U183">
        <f t="shared" si="198"/>
        <v>-4.9250030000000038</v>
      </c>
      <c r="V183">
        <f t="shared" si="199"/>
        <v>6.2620090000000062</v>
      </c>
      <c r="W183">
        <f t="shared" si="200"/>
        <v>0</v>
      </c>
      <c r="X183">
        <f t="shared" si="201"/>
        <v>6.2620090000000062</v>
      </c>
      <c r="Y183">
        <f t="shared" si="231"/>
        <v>2.6326439129644092</v>
      </c>
      <c r="Z183">
        <f t="shared" si="232"/>
        <v>3.6779395002603152</v>
      </c>
      <c r="AA183">
        <f t="shared" si="228"/>
        <v>24.070883517159203</v>
      </c>
      <c r="AB183">
        <f t="shared" si="229"/>
        <v>33.628267331542318</v>
      </c>
      <c r="AC183">
        <f t="shared" si="230"/>
        <v>16.564167191029288</v>
      </c>
      <c r="AD183">
        <f t="shared" si="238"/>
        <v>21.243408813709543</v>
      </c>
      <c r="AE183">
        <f t="shared" si="211"/>
        <v>185.29499820000001</v>
      </c>
      <c r="AF183">
        <f t="shared" si="213"/>
        <v>185.61449949999999</v>
      </c>
      <c r="AG183">
        <f t="shared" si="235"/>
        <v>200.47995075</v>
      </c>
      <c r="AH183">
        <f t="shared" si="220"/>
        <v>192.83739929999999</v>
      </c>
      <c r="AI183">
        <f t="shared" si="221"/>
        <v>214.947754523631</v>
      </c>
      <c r="AJ183">
        <f t="shared" si="222"/>
        <v>170.72704407636897</v>
      </c>
      <c r="AK183">
        <f t="shared" si="223"/>
        <v>0.21535058634999052</v>
      </c>
      <c r="AL183">
        <f t="shared" si="202"/>
        <v>-0.78407788449218052</v>
      </c>
      <c r="AM183">
        <f t="shared" si="203"/>
        <v>-2325669.0947499466</v>
      </c>
      <c r="AN183">
        <f t="shared" si="236"/>
        <v>-6994732.9342595674</v>
      </c>
      <c r="AO183">
        <f t="shared" si="237"/>
        <v>79695176</v>
      </c>
      <c r="AP183">
        <f t="shared" si="239"/>
        <v>-8.7768586322710021E-2</v>
      </c>
      <c r="AQ183">
        <f t="shared" si="240"/>
        <v>186.77810219205318</v>
      </c>
      <c r="AR183">
        <f t="shared" si="241"/>
        <v>185.15013834207087</v>
      </c>
      <c r="AS183">
        <f t="shared" si="242"/>
        <v>191.65854642750276</v>
      </c>
      <c r="AT183">
        <f t="shared" si="243"/>
        <v>197.62524480804146</v>
      </c>
      <c r="AU183">
        <f t="shared" si="244"/>
        <v>193.29893776404631</v>
      </c>
      <c r="AV183">
        <f t="shared" si="245"/>
        <v>199.54867585197516</v>
      </c>
      <c r="AW183">
        <f t="shared" si="246"/>
        <v>-6.2497380879288471</v>
      </c>
      <c r="AX183">
        <f t="shared" si="273"/>
        <v>-3.8732110159652922</v>
      </c>
      <c r="AY183">
        <f t="shared" si="247"/>
        <v>-2.3765270719635549</v>
      </c>
      <c r="AZ183">
        <f t="shared" si="204"/>
        <v>183.67066966666667</v>
      </c>
      <c r="BA183">
        <f t="shared" si="205"/>
        <v>544789246.71169329</v>
      </c>
      <c r="BB183">
        <f t="shared" si="208"/>
        <v>0</v>
      </c>
      <c r="BC183">
        <f t="shared" si="209"/>
        <v>544789246.71169329</v>
      </c>
      <c r="BD183">
        <f t="shared" si="224"/>
        <v>4933229341.5154057</v>
      </c>
      <c r="BE183">
        <f t="shared" si="225"/>
        <v>7348562618.2346802</v>
      </c>
      <c r="BF183">
        <f t="shared" si="226"/>
        <v>0.67131895008611875</v>
      </c>
      <c r="BG183">
        <f t="shared" si="227"/>
        <v>40.167015999640725</v>
      </c>
      <c r="BH183">
        <f t="shared" si="248"/>
        <v>-37434296</v>
      </c>
      <c r="BI183">
        <f t="shared" si="249"/>
        <v>-3.1319366371365405</v>
      </c>
      <c r="BJ183">
        <f t="shared" si="210"/>
        <v>-1244.9996999999996</v>
      </c>
      <c r="BK183">
        <f t="shared" si="250"/>
        <v>-5.972872811260397E-2</v>
      </c>
      <c r="BL183">
        <f t="shared" si="251"/>
        <v>0.94027127188739601</v>
      </c>
      <c r="BM183">
        <f t="shared" si="252"/>
        <v>11.653180397012706</v>
      </c>
      <c r="BN183">
        <f t="shared" si="253"/>
        <v>185.38100450000002</v>
      </c>
      <c r="BO183">
        <f t="shared" si="212"/>
        <v>188.16249999999999</v>
      </c>
      <c r="BP183">
        <f t="shared" si="254"/>
        <v>204.47063313235296</v>
      </c>
      <c r="BQ183">
        <f t="shared" si="255"/>
        <v>-16.308133132352964</v>
      </c>
      <c r="BR183">
        <f t="shared" si="256"/>
        <v>-32.475006000000008</v>
      </c>
      <c r="BS183">
        <f t="shared" si="257"/>
        <v>-33.18798799999999</v>
      </c>
      <c r="BT183">
        <f t="shared" si="258"/>
        <v>-25.625</v>
      </c>
      <c r="BU183">
        <f t="shared" si="259"/>
        <v>-36.450987999999995</v>
      </c>
      <c r="BV183">
        <f t="shared" si="260"/>
        <v>185.75246586666665</v>
      </c>
      <c r="BW183">
        <f t="shared" si="261"/>
        <v>185.71304690476191</v>
      </c>
      <c r="BX183">
        <f t="shared" si="262"/>
        <v>188.26014436363639</v>
      </c>
      <c r="BY183">
        <f t="shared" si="263"/>
        <v>196.18029519047616</v>
      </c>
      <c r="BZ183">
        <f t="shared" si="264"/>
        <v>217.550003</v>
      </c>
      <c r="CA183">
        <f t="shared" si="265"/>
        <v>167.75</v>
      </c>
      <c r="CB183">
        <f t="shared" si="266"/>
        <v>184.12487972333335</v>
      </c>
      <c r="CC183">
        <f t="shared" si="267"/>
        <v>185.52638659444446</v>
      </c>
      <c r="CD183">
        <f t="shared" si="268"/>
        <v>200.98948136365078</v>
      </c>
      <c r="CE183">
        <f t="shared" si="269"/>
        <v>205.35957198291121</v>
      </c>
      <c r="CF183">
        <f t="shared" si="270"/>
        <v>191.699997</v>
      </c>
      <c r="CG183">
        <f t="shared" si="271"/>
        <v>217</v>
      </c>
      <c r="CH183">
        <f t="shared" si="272"/>
        <v>188.25</v>
      </c>
    </row>
    <row r="184" spans="1:86">
      <c r="A184" s="1">
        <v>39715</v>
      </c>
      <c r="B184">
        <v>181.13699299999999</v>
      </c>
      <c r="C184">
        <v>187</v>
      </c>
      <c r="D184">
        <v>172.574997</v>
      </c>
      <c r="E184">
        <v>178.26199299999999</v>
      </c>
      <c r="F184">
        <v>7380724</v>
      </c>
      <c r="G184">
        <f t="shared" si="206"/>
        <v>-1561085.9915914137</v>
      </c>
      <c r="H184">
        <f t="shared" si="234"/>
        <v>-37854110.763841882</v>
      </c>
      <c r="I184">
        <f t="shared" si="207"/>
        <v>179.74349574999999</v>
      </c>
      <c r="J184">
        <f t="shared" si="214"/>
        <v>211.53750224999999</v>
      </c>
      <c r="K184">
        <f t="shared" si="215"/>
        <v>179.32199850000001</v>
      </c>
      <c r="L184">
        <f t="shared" si="216"/>
        <v>10</v>
      </c>
      <c r="M184">
        <f t="shared" si="217"/>
        <v>5</v>
      </c>
      <c r="N184">
        <f t="shared" si="218"/>
        <v>0</v>
      </c>
      <c r="O184">
        <f t="shared" si="219"/>
        <v>50</v>
      </c>
      <c r="P184">
        <f t="shared" si="194"/>
        <v>14.425003000000004</v>
      </c>
      <c r="Q184">
        <f t="shared" si="195"/>
        <v>8.7380070000000103</v>
      </c>
      <c r="R184">
        <f t="shared" si="196"/>
        <v>5.6869959999999935</v>
      </c>
      <c r="S184">
        <f t="shared" si="197"/>
        <v>14.425003000000004</v>
      </c>
      <c r="T184">
        <f t="shared" si="233"/>
        <v>11.186186981919935</v>
      </c>
      <c r="U184">
        <f t="shared" si="198"/>
        <v>-7.0379939999999976</v>
      </c>
      <c r="V184">
        <f t="shared" si="199"/>
        <v>4.8130040000000065</v>
      </c>
      <c r="W184">
        <f t="shared" si="200"/>
        <v>0</v>
      </c>
      <c r="X184">
        <f t="shared" si="201"/>
        <v>4.8130040000000065</v>
      </c>
      <c r="Y184">
        <f t="shared" si="231"/>
        <v>2.4445979191812373</v>
      </c>
      <c r="Z184">
        <f t="shared" si="232"/>
        <v>3.7590155359560073</v>
      </c>
      <c r="AA184">
        <f t="shared" si="228"/>
        <v>21.853719441060694</v>
      </c>
      <c r="AB184">
        <f t="shared" si="229"/>
        <v>33.604082803475812</v>
      </c>
      <c r="AC184">
        <f t="shared" si="230"/>
        <v>21.187935487603497</v>
      </c>
      <c r="AD184">
        <f t="shared" si="238"/>
        <v>22.268834229709324</v>
      </c>
      <c r="AE184">
        <f t="shared" si="211"/>
        <v>184.44239799999997</v>
      </c>
      <c r="AF184">
        <f t="shared" si="213"/>
        <v>184.12283066666669</v>
      </c>
      <c r="AG184">
        <f t="shared" si="235"/>
        <v>198.96745075000001</v>
      </c>
      <c r="AH184">
        <f t="shared" si="220"/>
        <v>189.391098</v>
      </c>
      <c r="AI184">
        <f t="shared" si="221"/>
        <v>208.57781384550395</v>
      </c>
      <c r="AJ184">
        <f t="shared" si="222"/>
        <v>170.20438215449605</v>
      </c>
      <c r="AK184">
        <f t="shared" si="223"/>
        <v>0.20997889660705257</v>
      </c>
      <c r="AL184">
        <f t="shared" si="202"/>
        <v>-0.21150851753722449</v>
      </c>
      <c r="AM184">
        <f t="shared" si="203"/>
        <v>-1561085.9915914137</v>
      </c>
      <c r="AN184">
        <f t="shared" si="236"/>
        <v>-10286492.918723265</v>
      </c>
      <c r="AO184">
        <f t="shared" si="237"/>
        <v>84870896</v>
      </c>
      <c r="AP184">
        <f t="shared" si="239"/>
        <v>-0.12120165337624414</v>
      </c>
      <c r="AQ184">
        <f t="shared" si="240"/>
        <v>183.88262506675511</v>
      </c>
      <c r="AR184">
        <f t="shared" si="241"/>
        <v>181.43085062458067</v>
      </c>
      <c r="AS184">
        <f t="shared" si="242"/>
        <v>189.24716681055224</v>
      </c>
      <c r="AT184">
        <f t="shared" si="243"/>
        <v>195.88255214531773</v>
      </c>
      <c r="AU184">
        <f t="shared" si="244"/>
        <v>191.04339604943937</v>
      </c>
      <c r="AV184">
        <f t="shared" si="245"/>
        <v>198.05860805233689</v>
      </c>
      <c r="AW184">
        <f t="shared" si="246"/>
        <v>-7.0152120028975276</v>
      </c>
      <c r="AX184">
        <f t="shared" si="273"/>
        <v>-4.5016112133517394</v>
      </c>
      <c r="AY184">
        <f t="shared" si="247"/>
        <v>-2.5136007895457881</v>
      </c>
      <c r="AZ184">
        <f t="shared" si="204"/>
        <v>179.27899666666667</v>
      </c>
      <c r="BA184">
        <f t="shared" si="205"/>
        <v>1323208793.3935866</v>
      </c>
      <c r="BB184">
        <f t="shared" si="208"/>
        <v>0</v>
      </c>
      <c r="BC184">
        <f t="shared" si="209"/>
        <v>1323208793.3935866</v>
      </c>
      <c r="BD184">
        <f t="shared" si="224"/>
        <v>4413949451.6547203</v>
      </c>
      <c r="BE184">
        <f t="shared" si="225"/>
        <v>8671771411.6282673</v>
      </c>
      <c r="BF184">
        <f t="shared" si="226"/>
        <v>0.50900205299875734</v>
      </c>
      <c r="BG184">
        <f t="shared" si="227"/>
        <v>33.731037806558675</v>
      </c>
      <c r="BH184">
        <f t="shared" si="248"/>
        <v>-44815020</v>
      </c>
      <c r="BI184">
        <f t="shared" si="249"/>
        <v>-3.5419879357345385</v>
      </c>
      <c r="BJ184">
        <f t="shared" si="210"/>
        <v>-298.80070000000103</v>
      </c>
      <c r="BK184">
        <f t="shared" si="250"/>
        <v>-1.1029165048543746E-2</v>
      </c>
      <c r="BL184">
        <f t="shared" si="251"/>
        <v>0.98897083495145621</v>
      </c>
      <c r="BM184">
        <f t="shared" si="252"/>
        <v>10.112287148372445</v>
      </c>
      <c r="BN184">
        <f t="shared" si="253"/>
        <v>179.7874985</v>
      </c>
      <c r="BO184">
        <f t="shared" si="212"/>
        <v>186.8037003</v>
      </c>
      <c r="BP184">
        <f t="shared" si="254"/>
        <v>203.72817726470589</v>
      </c>
      <c r="BQ184">
        <f t="shared" si="255"/>
        <v>-16.924476964705889</v>
      </c>
      <c r="BR184">
        <f t="shared" si="256"/>
        <v>-30.913010000000014</v>
      </c>
      <c r="BS184">
        <f t="shared" si="257"/>
        <v>-34.675003000000004</v>
      </c>
      <c r="BT184">
        <f t="shared" si="258"/>
        <v>-30</v>
      </c>
      <c r="BU184">
        <f t="shared" si="259"/>
        <v>-31.588013000000018</v>
      </c>
      <c r="BV184">
        <f t="shared" si="260"/>
        <v>183.40813079999998</v>
      </c>
      <c r="BW184">
        <f t="shared" si="261"/>
        <v>183.61233076190479</v>
      </c>
      <c r="BX184">
        <f t="shared" si="262"/>
        <v>185.61007049090912</v>
      </c>
      <c r="BY184">
        <f t="shared" si="263"/>
        <v>194.06429921428574</v>
      </c>
      <c r="BZ184">
        <f t="shared" si="264"/>
        <v>217</v>
      </c>
      <c r="CA184">
        <f t="shared" si="265"/>
        <v>167.75</v>
      </c>
      <c r="CB184">
        <f t="shared" si="266"/>
        <v>184.92357805</v>
      </c>
      <c r="CC184">
        <f t="shared" si="267"/>
        <v>184.12453821388894</v>
      </c>
      <c r="CD184">
        <f t="shared" si="268"/>
        <v>196.32667605019839</v>
      </c>
      <c r="CE184">
        <f t="shared" si="269"/>
        <v>204.32916802374757</v>
      </c>
      <c r="CF184">
        <f t="shared" si="270"/>
        <v>180.25</v>
      </c>
      <c r="CG184">
        <f t="shared" si="271"/>
        <v>191.925003</v>
      </c>
      <c r="CH184">
        <f t="shared" si="272"/>
        <v>178.837006</v>
      </c>
    </row>
    <row r="185" spans="1:86">
      <c r="A185" s="1">
        <v>39716</v>
      </c>
      <c r="B185">
        <v>178.27499399999999</v>
      </c>
      <c r="C185">
        <v>179.962006</v>
      </c>
      <c r="D185">
        <v>167.76199299999999</v>
      </c>
      <c r="E185">
        <v>172.10000600000001</v>
      </c>
      <c r="F185">
        <v>15122632</v>
      </c>
      <c r="G185">
        <f t="shared" si="206"/>
        <v>-4368188.6710926937</v>
      </c>
      <c r="H185">
        <f t="shared" si="234"/>
        <v>-42222299.434934579</v>
      </c>
      <c r="I185">
        <f t="shared" si="207"/>
        <v>174.52474974999998</v>
      </c>
      <c r="J185">
        <f t="shared" si="214"/>
        <v>208.84375</v>
      </c>
      <c r="K185">
        <f t="shared" si="215"/>
        <v>174.52474974999998</v>
      </c>
      <c r="L185">
        <f t="shared" si="216"/>
        <v>10</v>
      </c>
      <c r="M185">
        <f t="shared" si="217"/>
        <v>1</v>
      </c>
      <c r="N185">
        <f t="shared" si="218"/>
        <v>0</v>
      </c>
      <c r="O185">
        <f t="shared" si="219"/>
        <v>90</v>
      </c>
      <c r="P185">
        <f t="shared" si="194"/>
        <v>12.200013000000013</v>
      </c>
      <c r="Q185">
        <f t="shared" si="195"/>
        <v>7.8619999999999948</v>
      </c>
      <c r="R185">
        <f t="shared" si="196"/>
        <v>4.3380130000000179</v>
      </c>
      <c r="S185">
        <f t="shared" si="197"/>
        <v>12.200013000000013</v>
      </c>
      <c r="T185">
        <f t="shared" si="233"/>
        <v>11.258603126068511</v>
      </c>
      <c r="U185">
        <f t="shared" si="198"/>
        <v>-4.9620060000000024</v>
      </c>
      <c r="V185">
        <f t="shared" si="199"/>
        <v>1.2119899999999859</v>
      </c>
      <c r="W185">
        <f t="shared" si="200"/>
        <v>0</v>
      </c>
      <c r="X185">
        <f t="shared" si="201"/>
        <v>1.2119899999999859</v>
      </c>
      <c r="Y185">
        <f t="shared" si="231"/>
        <v>2.2699837820968631</v>
      </c>
      <c r="Z185">
        <f t="shared" si="232"/>
        <v>3.5770851405305772</v>
      </c>
      <c r="AA185">
        <f t="shared" si="228"/>
        <v>20.162215122770196</v>
      </c>
      <c r="AB185">
        <f t="shared" si="229"/>
        <v>31.772015590886987</v>
      </c>
      <c r="AC185">
        <f t="shared" si="230"/>
        <v>22.354813595156909</v>
      </c>
      <c r="AD185">
        <f t="shared" si="238"/>
        <v>23.237323401168872</v>
      </c>
      <c r="AE185">
        <f t="shared" si="211"/>
        <v>182.8048004</v>
      </c>
      <c r="AF185">
        <f t="shared" si="213"/>
        <v>182.38533266666664</v>
      </c>
      <c r="AG185">
        <f t="shared" si="235"/>
        <v>197.34180070000002</v>
      </c>
      <c r="AH185">
        <f t="shared" si="220"/>
        <v>185.6835983</v>
      </c>
      <c r="AI185">
        <f t="shared" si="221"/>
        <v>202.30224550834626</v>
      </c>
      <c r="AJ185">
        <f t="shared" si="222"/>
        <v>169.06495109165374</v>
      </c>
      <c r="AK185">
        <f t="shared" si="223"/>
        <v>9.1314740312376172E-2</v>
      </c>
      <c r="AL185">
        <f t="shared" si="202"/>
        <v>-0.28885108565048029</v>
      </c>
      <c r="AM185">
        <f t="shared" si="203"/>
        <v>-4368188.6710926937</v>
      </c>
      <c r="AN185">
        <f t="shared" si="236"/>
        <v>-13519350.207413927</v>
      </c>
      <c r="AO185">
        <f t="shared" si="237"/>
        <v>97861740</v>
      </c>
      <c r="AP185">
        <f t="shared" si="239"/>
        <v>-0.13814745382019497</v>
      </c>
      <c r="AQ185">
        <f t="shared" si="240"/>
        <v>179.87653458405836</v>
      </c>
      <c r="AR185">
        <f t="shared" si="241"/>
        <v>177.90230905157517</v>
      </c>
      <c r="AS185">
        <f t="shared" si="242"/>
        <v>186.16067786465285</v>
      </c>
      <c r="AT185">
        <f t="shared" si="243"/>
        <v>193.74212299223913</v>
      </c>
      <c r="AU185">
        <f t="shared" si="244"/>
        <v>188.20188754202346</v>
      </c>
      <c r="AV185">
        <f t="shared" si="245"/>
        <v>196.2415059086733</v>
      </c>
      <c r="AW185">
        <f t="shared" si="246"/>
        <v>-8.0396183666498473</v>
      </c>
      <c r="AX185">
        <f t="shared" si="273"/>
        <v>-5.2092126440113606</v>
      </c>
      <c r="AY185">
        <f t="shared" si="247"/>
        <v>-2.8304057226384867</v>
      </c>
      <c r="AZ185">
        <f t="shared" si="204"/>
        <v>173.27466833333332</v>
      </c>
      <c r="BA185">
        <f t="shared" si="205"/>
        <v>2620369044.1270533</v>
      </c>
      <c r="BB185">
        <f t="shared" si="208"/>
        <v>0</v>
      </c>
      <c r="BC185">
        <f t="shared" si="209"/>
        <v>2620369044.1270533</v>
      </c>
      <c r="BD185">
        <f t="shared" si="224"/>
        <v>4413949451.6547203</v>
      </c>
      <c r="BE185">
        <f t="shared" si="225"/>
        <v>10779958123.264584</v>
      </c>
      <c r="BF185">
        <f t="shared" si="226"/>
        <v>0.40945886813129917</v>
      </c>
      <c r="BG185">
        <f t="shared" si="227"/>
        <v>29.050785190643509</v>
      </c>
      <c r="BH185">
        <f t="shared" si="248"/>
        <v>-59937652</v>
      </c>
      <c r="BI185">
        <f t="shared" si="249"/>
        <v>-4.0967981413632844</v>
      </c>
      <c r="BJ185">
        <f t="shared" si="210"/>
        <v>-716.19869999999821</v>
      </c>
      <c r="BK185">
        <f t="shared" si="250"/>
        <v>-3.456702629819685E-2</v>
      </c>
      <c r="BL185">
        <f t="shared" si="251"/>
        <v>0.96543297370180314</v>
      </c>
      <c r="BM185">
        <f t="shared" si="252"/>
        <v>8.7587961348620844</v>
      </c>
      <c r="BN185">
        <f t="shared" si="253"/>
        <v>173.8619995</v>
      </c>
      <c r="BO185">
        <f t="shared" si="212"/>
        <v>186.07610019999998</v>
      </c>
      <c r="BP185">
        <f t="shared" si="254"/>
        <v>202.56841235294115</v>
      </c>
      <c r="BQ185">
        <f t="shared" si="255"/>
        <v>-16.492312152941167</v>
      </c>
      <c r="BR185">
        <f t="shared" si="256"/>
        <v>-30.536986999999982</v>
      </c>
      <c r="BS185">
        <f t="shared" si="257"/>
        <v>-32.476014000000021</v>
      </c>
      <c r="BT185">
        <f t="shared" si="258"/>
        <v>-36.287993999999998</v>
      </c>
      <c r="BU185">
        <f t="shared" si="259"/>
        <v>-37.975006000000008</v>
      </c>
      <c r="BV185">
        <f t="shared" si="260"/>
        <v>179.29400013333333</v>
      </c>
      <c r="BW185">
        <f t="shared" si="261"/>
        <v>180.17723799999999</v>
      </c>
      <c r="BX185">
        <f t="shared" si="262"/>
        <v>182.46623558181818</v>
      </c>
      <c r="BY185">
        <f t="shared" si="263"/>
        <v>191.50549495238093</v>
      </c>
      <c r="BZ185">
        <f t="shared" si="264"/>
        <v>217</v>
      </c>
      <c r="CA185">
        <f t="shared" si="265"/>
        <v>167.75</v>
      </c>
      <c r="CB185">
        <f t="shared" si="266"/>
        <v>187.91822824666664</v>
      </c>
      <c r="CC185">
        <f t="shared" si="267"/>
        <v>184.50053715277775</v>
      </c>
      <c r="CD185">
        <f t="shared" si="268"/>
        <v>191.12905100595236</v>
      </c>
      <c r="CE185">
        <f t="shared" si="269"/>
        <v>203.76583263523494</v>
      </c>
      <c r="CF185">
        <f t="shared" si="270"/>
        <v>178.26199299999999</v>
      </c>
      <c r="CG185">
        <f t="shared" si="271"/>
        <v>187</v>
      </c>
      <c r="CH185">
        <f t="shared" si="272"/>
        <v>172.574997</v>
      </c>
    </row>
    <row r="186" spans="1:86">
      <c r="A186" s="1">
        <v>39717</v>
      </c>
      <c r="B186">
        <v>175</v>
      </c>
      <c r="C186">
        <v>175</v>
      </c>
      <c r="D186">
        <v>166.550003</v>
      </c>
      <c r="E186">
        <v>169.050003</v>
      </c>
      <c r="F186">
        <v>4217244</v>
      </c>
      <c r="G186">
        <f t="shared" si="206"/>
        <v>-1721832.4631675004</v>
      </c>
      <c r="H186">
        <f t="shared" si="234"/>
        <v>-43944131.898102082</v>
      </c>
      <c r="I186">
        <f t="shared" si="207"/>
        <v>171.40000150000003</v>
      </c>
      <c r="J186">
        <f t="shared" si="214"/>
        <v>203.48749924999998</v>
      </c>
      <c r="K186">
        <f t="shared" si="215"/>
        <v>171.40000150000003</v>
      </c>
      <c r="L186">
        <f t="shared" si="216"/>
        <v>5</v>
      </c>
      <c r="M186">
        <f t="shared" si="217"/>
        <v>1</v>
      </c>
      <c r="N186">
        <f t="shared" si="218"/>
        <v>50</v>
      </c>
      <c r="O186">
        <f t="shared" si="219"/>
        <v>90</v>
      </c>
      <c r="P186">
        <f t="shared" si="194"/>
        <v>8.4499969999999962</v>
      </c>
      <c r="Q186">
        <f t="shared" si="195"/>
        <v>5.9499969999999962</v>
      </c>
      <c r="R186">
        <f t="shared" si="196"/>
        <v>2.5</v>
      </c>
      <c r="S186">
        <f t="shared" si="197"/>
        <v>8.4499969999999962</v>
      </c>
      <c r="T186">
        <f t="shared" si="233"/>
        <v>11.057988402777903</v>
      </c>
      <c r="U186">
        <f t="shared" si="198"/>
        <v>-5.3000030000000038</v>
      </c>
      <c r="V186">
        <f t="shared" si="199"/>
        <v>13.550003000000004</v>
      </c>
      <c r="W186">
        <f t="shared" si="200"/>
        <v>0</v>
      </c>
      <c r="X186">
        <f t="shared" si="201"/>
        <v>13.550003000000004</v>
      </c>
      <c r="Y186">
        <f t="shared" si="231"/>
        <v>2.1078420833756586</v>
      </c>
      <c r="Z186">
        <f t="shared" si="232"/>
        <v>4.2894364162069651</v>
      </c>
      <c r="AA186">
        <f t="shared" si="228"/>
        <v>19.061713637230284</v>
      </c>
      <c r="AB186">
        <f t="shared" si="229"/>
        <v>38.790386279745107</v>
      </c>
      <c r="AC186">
        <f t="shared" si="230"/>
        <v>34.101912758271183</v>
      </c>
      <c r="AD186">
        <f t="shared" si="238"/>
        <v>25.143960056023651</v>
      </c>
      <c r="AE186">
        <f t="shared" si="211"/>
        <v>178.27239979999999</v>
      </c>
      <c r="AF186">
        <f t="shared" si="213"/>
        <v>180.51233416666665</v>
      </c>
      <c r="AG186">
        <f t="shared" si="235"/>
        <v>195.88995055000001</v>
      </c>
      <c r="AH186">
        <f t="shared" si="220"/>
        <v>182.3248993</v>
      </c>
      <c r="AI186">
        <f t="shared" si="221"/>
        <v>197.38343705919749</v>
      </c>
      <c r="AJ186">
        <f t="shared" si="222"/>
        <v>167.26636154080251</v>
      </c>
      <c r="AK186">
        <f t="shared" si="223"/>
        <v>5.9223594206817332E-2</v>
      </c>
      <c r="AL186">
        <f t="shared" si="202"/>
        <v>-0.4082838135918862</v>
      </c>
      <c r="AM186">
        <f t="shared" si="203"/>
        <v>-1721832.4631675004</v>
      </c>
      <c r="AN186">
        <f t="shared" si="236"/>
        <v>-11728417.280896537</v>
      </c>
      <c r="AO186">
        <f t="shared" si="237"/>
        <v>95498296</v>
      </c>
      <c r="AP186">
        <f t="shared" si="239"/>
        <v>-0.12281284349719221</v>
      </c>
      <c r="AQ186">
        <f t="shared" si="240"/>
        <v>176.19551384547853</v>
      </c>
      <c r="AR186">
        <f t="shared" si="241"/>
        <v>171.37515097187625</v>
      </c>
      <c r="AS186">
        <f t="shared" si="242"/>
        <v>183.08075638901533</v>
      </c>
      <c r="AT186">
        <f t="shared" si="243"/>
        <v>191.5198321929376</v>
      </c>
      <c r="AU186">
        <f t="shared" si="244"/>
        <v>185.32910486071995</v>
      </c>
      <c r="AV186">
        <f t="shared" si="245"/>
        <v>194.33810070506618</v>
      </c>
      <c r="AW186">
        <f t="shared" si="246"/>
        <v>-9.0089958443462308</v>
      </c>
      <c r="AX186">
        <f t="shared" si="273"/>
        <v>-5.969169284078335</v>
      </c>
      <c r="AY186">
        <f t="shared" si="247"/>
        <v>-3.0398265602678958</v>
      </c>
      <c r="AZ186">
        <f t="shared" si="204"/>
        <v>170.20000200000001</v>
      </c>
      <c r="BA186">
        <f t="shared" si="205"/>
        <v>717774937.23448801</v>
      </c>
      <c r="BB186">
        <f t="shared" si="208"/>
        <v>0</v>
      </c>
      <c r="BC186">
        <f t="shared" si="209"/>
        <v>717774937.23448801</v>
      </c>
      <c r="BD186">
        <f t="shared" si="224"/>
        <v>3305279554.5434241</v>
      </c>
      <c r="BE186">
        <f t="shared" si="225"/>
        <v>11497733060.499071</v>
      </c>
      <c r="BF186">
        <f t="shared" si="226"/>
        <v>0.28747228146206022</v>
      </c>
      <c r="BG186">
        <f t="shared" si="227"/>
        <v>22.328424899028136</v>
      </c>
      <c r="BH186">
        <f t="shared" si="248"/>
        <v>-64154896</v>
      </c>
      <c r="BI186">
        <f t="shared" si="249"/>
        <v>-4.6357331947061553</v>
      </c>
      <c r="BJ186">
        <f t="shared" si="210"/>
        <v>-405.00030000000038</v>
      </c>
      <c r="BK186">
        <f t="shared" si="250"/>
        <v>-1.7722271317062031E-2</v>
      </c>
      <c r="BL186">
        <f t="shared" si="251"/>
        <v>0.98227772868293795</v>
      </c>
      <c r="BM186">
        <f t="shared" si="252"/>
        <v>7.936546258452033</v>
      </c>
      <c r="BN186">
        <f t="shared" si="253"/>
        <v>170.7750015</v>
      </c>
      <c r="BO186">
        <f t="shared" si="212"/>
        <v>182.4861008</v>
      </c>
      <c r="BP186">
        <f t="shared" si="254"/>
        <v>201.28642701470588</v>
      </c>
      <c r="BQ186">
        <f t="shared" si="255"/>
        <v>-18.800326214705876</v>
      </c>
      <c r="BR186">
        <f t="shared" si="256"/>
        <v>-21.099990999999989</v>
      </c>
      <c r="BS186">
        <f t="shared" si="257"/>
        <v>-19.699996999999996</v>
      </c>
      <c r="BT186">
        <f t="shared" si="258"/>
        <v>-24.75</v>
      </c>
      <c r="BU186">
        <f t="shared" si="259"/>
        <v>-20</v>
      </c>
      <c r="BV186">
        <f t="shared" si="260"/>
        <v>174.7090676666667</v>
      </c>
      <c r="BW186">
        <f t="shared" si="261"/>
        <v>176.36714380952381</v>
      </c>
      <c r="BX186">
        <f t="shared" si="262"/>
        <v>179.44194552727271</v>
      </c>
      <c r="BY186">
        <f t="shared" si="263"/>
        <v>188.81103802857146</v>
      </c>
      <c r="BZ186">
        <f t="shared" si="264"/>
        <v>217</v>
      </c>
      <c r="CA186">
        <f t="shared" si="265"/>
        <v>166.550003</v>
      </c>
      <c r="CB186">
        <f t="shared" si="266"/>
        <v>183.98587819333335</v>
      </c>
      <c r="CC186">
        <f t="shared" si="267"/>
        <v>186.68391256666666</v>
      </c>
      <c r="CD186">
        <f t="shared" si="268"/>
        <v>186.1795223663492</v>
      </c>
      <c r="CE186">
        <f t="shared" si="269"/>
        <v>204.6123924213253</v>
      </c>
      <c r="CF186">
        <f t="shared" si="270"/>
        <v>172.10000600000001</v>
      </c>
      <c r="CG186">
        <f t="shared" si="271"/>
        <v>179.962006</v>
      </c>
      <c r="CH186">
        <f t="shared" si="272"/>
        <v>167.76199299999999</v>
      </c>
    </row>
    <row r="187" spans="1:86">
      <c r="A187" s="1">
        <v>39720</v>
      </c>
      <c r="B187">
        <v>169.699997</v>
      </c>
      <c r="C187">
        <v>169.699997</v>
      </c>
      <c r="D187">
        <v>153</v>
      </c>
      <c r="E187">
        <v>155</v>
      </c>
      <c r="F187">
        <v>5578636</v>
      </c>
      <c r="G187">
        <f t="shared" si="206"/>
        <v>-4242435.5204430269</v>
      </c>
      <c r="H187">
        <f t="shared" si="234"/>
        <v>-48186567.418545112</v>
      </c>
      <c r="I187">
        <f t="shared" si="207"/>
        <v>161.8499985</v>
      </c>
      <c r="J187">
        <f t="shared" si="214"/>
        <v>203.48749924999998</v>
      </c>
      <c r="K187">
        <f t="shared" si="215"/>
        <v>161.8499985</v>
      </c>
      <c r="L187">
        <f t="shared" si="216"/>
        <v>6</v>
      </c>
      <c r="M187">
        <f t="shared" si="217"/>
        <v>1</v>
      </c>
      <c r="N187">
        <f t="shared" si="218"/>
        <v>40</v>
      </c>
      <c r="O187">
        <f t="shared" si="219"/>
        <v>90</v>
      </c>
      <c r="P187">
        <f t="shared" si="194"/>
        <v>16.699996999999996</v>
      </c>
      <c r="Q187">
        <f t="shared" si="195"/>
        <v>14.699996999999996</v>
      </c>
      <c r="R187">
        <f t="shared" si="196"/>
        <v>2</v>
      </c>
      <c r="S187">
        <f t="shared" si="197"/>
        <v>16.699996999999996</v>
      </c>
      <c r="T187">
        <f t="shared" si="233"/>
        <v>11.460989016865197</v>
      </c>
      <c r="U187">
        <f t="shared" si="198"/>
        <v>-0.52499399999999241</v>
      </c>
      <c r="V187">
        <f t="shared" si="199"/>
        <v>5.5</v>
      </c>
      <c r="W187">
        <f t="shared" si="200"/>
        <v>0</v>
      </c>
      <c r="X187">
        <f t="shared" si="201"/>
        <v>5.5</v>
      </c>
      <c r="Y187">
        <f t="shared" si="231"/>
        <v>1.9572819345631116</v>
      </c>
      <c r="Z187">
        <f t="shared" si="232"/>
        <v>4.3759052436207533</v>
      </c>
      <c r="AA187">
        <f t="shared" si="228"/>
        <v>17.077775152588586</v>
      </c>
      <c r="AB187">
        <f t="shared" si="229"/>
        <v>38.180869357622406</v>
      </c>
      <c r="AC187">
        <f t="shared" si="230"/>
        <v>38.189670398328857</v>
      </c>
      <c r="AD187">
        <f t="shared" si="238"/>
        <v>27.342579399453985</v>
      </c>
      <c r="AE187">
        <f t="shared" si="211"/>
        <v>170.93240040000001</v>
      </c>
      <c r="AF187">
        <f t="shared" si="213"/>
        <v>174.39366649999999</v>
      </c>
      <c r="AG187">
        <f t="shared" si="235"/>
        <v>193.4874504</v>
      </c>
      <c r="AH187">
        <f t="shared" si="220"/>
        <v>178.8098999</v>
      </c>
      <c r="AI187">
        <f t="shared" si="221"/>
        <v>200.05856767456018</v>
      </c>
      <c r="AJ187">
        <f t="shared" si="222"/>
        <v>157.56123212543983</v>
      </c>
      <c r="AK187">
        <f t="shared" si="223"/>
        <v>-6.0268063687885592E-2</v>
      </c>
      <c r="AL187">
        <f t="shared" si="202"/>
        <v>-0.76047899888844284</v>
      </c>
      <c r="AM187">
        <f t="shared" si="203"/>
        <v>-4242435.5204430269</v>
      </c>
      <c r="AN187">
        <f t="shared" si="236"/>
        <v>-16416387.461074401</v>
      </c>
      <c r="AO187">
        <f t="shared" si="237"/>
        <v>99078432</v>
      </c>
      <c r="AP187">
        <f t="shared" si="239"/>
        <v>-0.16569082826295031</v>
      </c>
      <c r="AQ187">
        <f t="shared" si="240"/>
        <v>168.98903913801584</v>
      </c>
      <c r="AR187">
        <f t="shared" si="241"/>
        <v>169.95723123489151</v>
      </c>
      <c r="AS187">
        <f t="shared" si="242"/>
        <v>178.02622023899258</v>
      </c>
      <c r="AT187">
        <f t="shared" si="243"/>
        <v>188.23304729557321</v>
      </c>
      <c r="AU187">
        <f t="shared" si="244"/>
        <v>180.77973913161196</v>
      </c>
      <c r="AV187">
        <f t="shared" si="245"/>
        <v>191.58443365571154</v>
      </c>
      <c r="AW187">
        <f t="shared" si="246"/>
        <v>-10.804694524099574</v>
      </c>
      <c r="AX187">
        <f t="shared" si="273"/>
        <v>-6.9362743320825828</v>
      </c>
      <c r="AY187">
        <f t="shared" si="247"/>
        <v>-3.8684201920169912</v>
      </c>
      <c r="AZ187">
        <f t="shared" si="204"/>
        <v>159.23333233333332</v>
      </c>
      <c r="BA187">
        <f t="shared" si="205"/>
        <v>888304800.1546973</v>
      </c>
      <c r="BB187">
        <f t="shared" si="208"/>
        <v>0</v>
      </c>
      <c r="BC187">
        <f t="shared" si="209"/>
        <v>888304800.1546973</v>
      </c>
      <c r="BD187">
        <f t="shared" si="224"/>
        <v>2700805171.8767576</v>
      </c>
      <c r="BE187">
        <f t="shared" si="225"/>
        <v>12386037860.653769</v>
      </c>
      <c r="BF187">
        <f t="shared" si="226"/>
        <v>0.21805239110856406</v>
      </c>
      <c r="BG187">
        <f t="shared" si="227"/>
        <v>17.901725139270241</v>
      </c>
      <c r="BH187">
        <f t="shared" si="248"/>
        <v>-69733532</v>
      </c>
      <c r="BI187">
        <f t="shared" si="249"/>
        <v>-5.6396515718579954</v>
      </c>
      <c r="BJ187">
        <f t="shared" si="210"/>
        <v>-1505.0003000000004</v>
      </c>
      <c r="BK187">
        <f t="shared" si="250"/>
        <v>-8.3111521743066769E-2</v>
      </c>
      <c r="BL187">
        <f t="shared" si="251"/>
        <v>0.9168884782569332</v>
      </c>
      <c r="BM187">
        <f t="shared" si="252"/>
        <v>11.199031235305005</v>
      </c>
      <c r="BN187">
        <f t="shared" si="253"/>
        <v>161.3499985</v>
      </c>
      <c r="BO187">
        <f t="shared" si="212"/>
        <v>174.2311005</v>
      </c>
      <c r="BP187">
        <f t="shared" si="254"/>
        <v>199.81730923529412</v>
      </c>
      <c r="BQ187">
        <f t="shared" si="255"/>
        <v>-25.586208735294122</v>
      </c>
      <c r="BR187">
        <f t="shared" si="256"/>
        <v>-32.212006000000002</v>
      </c>
      <c r="BS187">
        <f t="shared" si="257"/>
        <v>-28.25</v>
      </c>
      <c r="BT187">
        <f t="shared" si="258"/>
        <v>-18.050003000000004</v>
      </c>
      <c r="BU187">
        <f t="shared" si="259"/>
        <v>-17.675003000000004</v>
      </c>
      <c r="BV187">
        <f t="shared" si="260"/>
        <v>166.95160106666668</v>
      </c>
      <c r="BW187">
        <f t="shared" si="261"/>
        <v>169.07790547619049</v>
      </c>
      <c r="BX187">
        <f t="shared" si="262"/>
        <v>174.47378201818182</v>
      </c>
      <c r="BY187">
        <f t="shared" si="263"/>
        <v>184.91675702380951</v>
      </c>
      <c r="BZ187">
        <f t="shared" si="264"/>
        <v>217</v>
      </c>
      <c r="CA187">
        <f t="shared" si="265"/>
        <v>153</v>
      </c>
      <c r="CB187">
        <f t="shared" si="266"/>
        <v>176.44491274666666</v>
      </c>
      <c r="CC187">
        <f t="shared" si="267"/>
        <v>182.38717624444442</v>
      </c>
      <c r="CD187">
        <f t="shared" si="268"/>
        <v>184.09939297285717</v>
      </c>
      <c r="CE187">
        <f t="shared" si="269"/>
        <v>204.58906701352723</v>
      </c>
      <c r="CF187">
        <f t="shared" si="270"/>
        <v>169.050003</v>
      </c>
      <c r="CG187">
        <f t="shared" si="271"/>
        <v>175</v>
      </c>
      <c r="CH187">
        <f t="shared" si="272"/>
        <v>166.550003</v>
      </c>
    </row>
    <row r="188" spans="1:86">
      <c r="A188" s="1">
        <v>39721</v>
      </c>
      <c r="B188">
        <v>148</v>
      </c>
      <c r="C188">
        <v>169.175003</v>
      </c>
      <c r="D188">
        <v>147.5</v>
      </c>
      <c r="E188">
        <v>166.39999399999999</v>
      </c>
      <c r="F188">
        <v>8391372</v>
      </c>
      <c r="G188">
        <f t="shared" si="206"/>
        <v>6242709.5225509228</v>
      </c>
      <c r="H188">
        <f t="shared" si="234"/>
        <v>-41943857.895994186</v>
      </c>
      <c r="I188">
        <f t="shared" si="207"/>
        <v>157.76874924999998</v>
      </c>
      <c r="J188">
        <f t="shared" si="214"/>
        <v>203.48749924999998</v>
      </c>
      <c r="K188">
        <f t="shared" si="215"/>
        <v>157.76874924999998</v>
      </c>
      <c r="L188">
        <f t="shared" si="216"/>
        <v>7</v>
      </c>
      <c r="M188">
        <f t="shared" si="217"/>
        <v>1</v>
      </c>
      <c r="N188">
        <f t="shared" si="218"/>
        <v>30</v>
      </c>
      <c r="O188">
        <f t="shared" si="219"/>
        <v>90</v>
      </c>
      <c r="P188">
        <f t="shared" si="194"/>
        <v>21.675003000000004</v>
      </c>
      <c r="Q188">
        <f t="shared" si="195"/>
        <v>2.7750090000000114</v>
      </c>
      <c r="R188">
        <f t="shared" si="196"/>
        <v>18.899993999999992</v>
      </c>
      <c r="S188">
        <f t="shared" si="197"/>
        <v>21.675003000000004</v>
      </c>
      <c r="T188">
        <f t="shared" si="233"/>
        <v>12.190561444231969</v>
      </c>
      <c r="U188">
        <f t="shared" si="198"/>
        <v>2.0500030000000038</v>
      </c>
      <c r="V188">
        <f t="shared" si="199"/>
        <v>-13.837006000000002</v>
      </c>
      <c r="W188">
        <f t="shared" si="200"/>
        <v>2.0500030000000038</v>
      </c>
      <c r="X188">
        <f t="shared" si="201"/>
        <v>0</v>
      </c>
      <c r="Y188">
        <f t="shared" si="231"/>
        <v>1.9639048678086037</v>
      </c>
      <c r="Z188">
        <f t="shared" si="232"/>
        <v>4.0633405833621277</v>
      </c>
      <c r="AA188">
        <f t="shared" si="228"/>
        <v>16.110044453595172</v>
      </c>
      <c r="AB188">
        <f t="shared" si="229"/>
        <v>33.331857617474377</v>
      </c>
      <c r="AC188">
        <f t="shared" si="230"/>
        <v>34.832424406172635</v>
      </c>
      <c r="AD188">
        <f t="shared" si="238"/>
        <v>29.410581512556064</v>
      </c>
      <c r="AE188">
        <f t="shared" si="211"/>
        <v>168.16239920000001</v>
      </c>
      <c r="AF188">
        <f t="shared" si="213"/>
        <v>170.17699933333333</v>
      </c>
      <c r="AG188">
        <f t="shared" si="235"/>
        <v>191.62054975000001</v>
      </c>
      <c r="AH188">
        <f t="shared" si="220"/>
        <v>176.72869870000005</v>
      </c>
      <c r="AI188">
        <f t="shared" si="221"/>
        <v>198.35147464266066</v>
      </c>
      <c r="AJ188">
        <f t="shared" si="222"/>
        <v>155.10592275733944</v>
      </c>
      <c r="AK188">
        <f t="shared" si="223"/>
        <v>0.2611614547690414</v>
      </c>
      <c r="AL188">
        <f t="shared" si="202"/>
        <v>0.74394384166867145</v>
      </c>
      <c r="AM188">
        <f t="shared" si="203"/>
        <v>6242709.5225509228</v>
      </c>
      <c r="AN188">
        <f t="shared" si="236"/>
        <v>-10514889.32807672</v>
      </c>
      <c r="AO188">
        <f t="shared" si="237"/>
        <v>105942372</v>
      </c>
      <c r="AP188">
        <f t="shared" si="239"/>
        <v>-9.9251027984126314E-2</v>
      </c>
      <c r="AQ188">
        <f t="shared" si="240"/>
        <v>168.10876379109044</v>
      </c>
      <c r="AR188">
        <f t="shared" si="241"/>
        <v>169.38175147294743</v>
      </c>
      <c r="AS188">
        <f t="shared" si="242"/>
        <v>175.93349951597392</v>
      </c>
      <c r="AT188">
        <f t="shared" si="243"/>
        <v>186.26807249897163</v>
      </c>
      <c r="AU188">
        <f t="shared" si="244"/>
        <v>178.62277736187016</v>
      </c>
      <c r="AV188">
        <f t="shared" si="245"/>
        <v>189.82152287981174</v>
      </c>
      <c r="AW188">
        <f t="shared" si="246"/>
        <v>-11.198745517941575</v>
      </c>
      <c r="AX188">
        <f t="shared" si="273"/>
        <v>-7.7887685692543815</v>
      </c>
      <c r="AY188">
        <f t="shared" si="247"/>
        <v>-3.4099769486871931</v>
      </c>
      <c r="AZ188">
        <f t="shared" si="204"/>
        <v>161.02499900000001</v>
      </c>
      <c r="BA188">
        <f t="shared" si="205"/>
        <v>1351220667.908628</v>
      </c>
      <c r="BB188">
        <f t="shared" si="208"/>
        <v>1351220667.908628</v>
      </c>
      <c r="BC188">
        <f t="shared" si="209"/>
        <v>0</v>
      </c>
      <c r="BD188">
        <f t="shared" si="224"/>
        <v>4052025839.7853856</v>
      </c>
      <c r="BE188">
        <f t="shared" si="225"/>
        <v>11730151927.990313</v>
      </c>
      <c r="BF188">
        <f t="shared" si="226"/>
        <v>0.34543677393610756</v>
      </c>
      <c r="BG188">
        <f t="shared" si="227"/>
        <v>25.674693945336728</v>
      </c>
      <c r="BH188">
        <f t="shared" si="248"/>
        <v>-61342160</v>
      </c>
      <c r="BI188">
        <f t="shared" si="249"/>
        <v>-5.8996184142049177</v>
      </c>
      <c r="BJ188">
        <f t="shared" si="210"/>
        <v>1039.9993999999992</v>
      </c>
      <c r="BK188">
        <f t="shared" si="250"/>
        <v>7.3548348387096729E-2</v>
      </c>
      <c r="BL188">
        <f t="shared" si="251"/>
        <v>1.0735483483870967</v>
      </c>
      <c r="BM188">
        <f t="shared" si="252"/>
        <v>11.39620355238371</v>
      </c>
      <c r="BN188">
        <f t="shared" si="253"/>
        <v>158.3375015</v>
      </c>
      <c r="BO188">
        <f t="shared" si="212"/>
        <v>168.82239989999999</v>
      </c>
      <c r="BP188">
        <f t="shared" si="254"/>
        <v>198.28936814705884</v>
      </c>
      <c r="BQ188">
        <f t="shared" si="255"/>
        <v>-29.466968247058844</v>
      </c>
      <c r="BR188">
        <f t="shared" si="256"/>
        <v>-16.125</v>
      </c>
      <c r="BS188">
        <f t="shared" si="257"/>
        <v>-34.5</v>
      </c>
      <c r="BT188">
        <f t="shared" si="258"/>
        <v>-21.987990999999994</v>
      </c>
      <c r="BU188">
        <f t="shared" si="259"/>
        <v>-39</v>
      </c>
      <c r="BV188">
        <f t="shared" si="260"/>
        <v>165.44079893333335</v>
      </c>
      <c r="BW188">
        <f t="shared" si="261"/>
        <v>166.79399904761905</v>
      </c>
      <c r="BX188">
        <f t="shared" si="262"/>
        <v>172.21743549090911</v>
      </c>
      <c r="BY188">
        <f t="shared" si="263"/>
        <v>182.33699927142862</v>
      </c>
      <c r="BZ188">
        <f t="shared" si="264"/>
        <v>217</v>
      </c>
      <c r="CA188">
        <f t="shared" si="265"/>
        <v>147.5</v>
      </c>
      <c r="CB188">
        <f t="shared" si="266"/>
        <v>172.66914523999998</v>
      </c>
      <c r="CC188">
        <f t="shared" si="267"/>
        <v>175.40026051111113</v>
      </c>
      <c r="CD188">
        <f t="shared" si="268"/>
        <v>182.24934189496034</v>
      </c>
      <c r="CE188">
        <f t="shared" si="269"/>
        <v>204.6441805137174</v>
      </c>
      <c r="CF188">
        <f t="shared" si="270"/>
        <v>155</v>
      </c>
      <c r="CG188">
        <f t="shared" si="271"/>
        <v>169.699997</v>
      </c>
      <c r="CH188">
        <f t="shared" si="272"/>
        <v>153</v>
      </c>
    </row>
    <row r="189" spans="1:86">
      <c r="A189" s="1">
        <v>39722</v>
      </c>
      <c r="B189">
        <v>167.39999399999999</v>
      </c>
      <c r="C189">
        <v>171.22500600000001</v>
      </c>
      <c r="D189">
        <v>161.337006</v>
      </c>
      <c r="E189">
        <v>167.93800400000001</v>
      </c>
      <c r="F189">
        <v>6017916</v>
      </c>
      <c r="G189">
        <f t="shared" si="206"/>
        <v>2016924.5097427191</v>
      </c>
      <c r="H189">
        <f t="shared" si="234"/>
        <v>-39926933.386251464</v>
      </c>
      <c r="I189">
        <f t="shared" si="207"/>
        <v>166.97500249999999</v>
      </c>
      <c r="J189">
        <f t="shared" si="214"/>
        <v>203.48749924999998</v>
      </c>
      <c r="K189">
        <f t="shared" si="215"/>
        <v>157.76874924999998</v>
      </c>
      <c r="L189">
        <f t="shared" si="216"/>
        <v>8</v>
      </c>
      <c r="M189">
        <f t="shared" si="217"/>
        <v>2</v>
      </c>
      <c r="N189">
        <f t="shared" si="218"/>
        <v>20</v>
      </c>
      <c r="O189">
        <f t="shared" si="219"/>
        <v>80</v>
      </c>
      <c r="P189">
        <f t="shared" si="194"/>
        <v>9.8880000000000052</v>
      </c>
      <c r="Q189">
        <f t="shared" si="195"/>
        <v>3.2870020000000011</v>
      </c>
      <c r="R189">
        <f t="shared" si="196"/>
        <v>6.6009980000000041</v>
      </c>
      <c r="S189">
        <f t="shared" si="197"/>
        <v>9.8880000000000052</v>
      </c>
      <c r="T189">
        <f t="shared" si="233"/>
        <v>12.026092769643972</v>
      </c>
      <c r="U189">
        <f t="shared" si="198"/>
        <v>-4.9869989999999973</v>
      </c>
      <c r="V189">
        <f t="shared" si="199"/>
        <v>0.75</v>
      </c>
      <c r="W189">
        <f t="shared" si="200"/>
        <v>0</v>
      </c>
      <c r="X189">
        <f t="shared" si="201"/>
        <v>0.75</v>
      </c>
      <c r="Y189">
        <f t="shared" si="231"/>
        <v>1.8236259486794177</v>
      </c>
      <c r="Z189">
        <f t="shared" si="232"/>
        <v>3.8266733988362618</v>
      </c>
      <c r="AA189">
        <f t="shared" si="228"/>
        <v>15.163910536949945</v>
      </c>
      <c r="AB189">
        <f t="shared" si="229"/>
        <v>31.819756192929727</v>
      </c>
      <c r="AC189">
        <f t="shared" si="230"/>
        <v>35.450289037120534</v>
      </c>
      <c r="AD189">
        <f t="shared" si="238"/>
        <v>30.422547260404539</v>
      </c>
      <c r="AE189">
        <f t="shared" si="211"/>
        <v>166.0976014</v>
      </c>
      <c r="AF189">
        <f t="shared" si="213"/>
        <v>168.125</v>
      </c>
      <c r="AG189">
        <f t="shared" si="235"/>
        <v>189.40745010000003</v>
      </c>
      <c r="AH189">
        <f t="shared" si="220"/>
        <v>175.26999970000003</v>
      </c>
      <c r="AI189">
        <f t="shared" si="221"/>
        <v>197.09899276009446</v>
      </c>
      <c r="AJ189">
        <f t="shared" si="222"/>
        <v>153.44100663990559</v>
      </c>
      <c r="AK189">
        <f t="shared" si="223"/>
        <v>0.33205831620782278</v>
      </c>
      <c r="AL189">
        <f t="shared" si="202"/>
        <v>0.33515331715210367</v>
      </c>
      <c r="AM189">
        <f t="shared" si="203"/>
        <v>2016924.5097427191</v>
      </c>
      <c r="AN189">
        <f t="shared" si="236"/>
        <v>-10561235.360477585</v>
      </c>
      <c r="AO189">
        <f t="shared" si="237"/>
        <v>109312440</v>
      </c>
      <c r="AP189">
        <f t="shared" si="239"/>
        <v>-9.6615127797692421E-2</v>
      </c>
      <c r="AQ189">
        <f t="shared" si="240"/>
        <v>168.05070546211968</v>
      </c>
      <c r="AR189">
        <f t="shared" si="241"/>
        <v>167.9548273031574</v>
      </c>
      <c r="AS189">
        <f t="shared" si="242"/>
        <v>174.4943103230986</v>
      </c>
      <c r="AT189">
        <f t="shared" si="243"/>
        <v>184.61836633406418</v>
      </c>
      <c r="AU189">
        <f t="shared" si="244"/>
        <v>177.02006135758964</v>
      </c>
      <c r="AV189">
        <f t="shared" si="245"/>
        <v>188.28967655822493</v>
      </c>
      <c r="AW189">
        <f t="shared" si="246"/>
        <v>-11.269615200635286</v>
      </c>
      <c r="AX189">
        <f t="shared" si="273"/>
        <v>-8.4849378955305621</v>
      </c>
      <c r="AY189">
        <f t="shared" si="247"/>
        <v>-2.784677305104724</v>
      </c>
      <c r="AZ189">
        <f t="shared" si="204"/>
        <v>166.83333866666666</v>
      </c>
      <c r="BA189">
        <f t="shared" si="205"/>
        <v>1003989018.095552</v>
      </c>
      <c r="BB189">
        <f t="shared" si="208"/>
        <v>1003989018.095552</v>
      </c>
      <c r="BC189">
        <f t="shared" si="209"/>
        <v>0</v>
      </c>
      <c r="BD189">
        <f t="shared" si="224"/>
        <v>5056014857.8809376</v>
      </c>
      <c r="BE189">
        <f t="shared" si="225"/>
        <v>11327087551.814669</v>
      </c>
      <c r="BF189">
        <f t="shared" si="226"/>
        <v>0.44636494904384605</v>
      </c>
      <c r="BG189">
        <f t="shared" si="227"/>
        <v>30.861156400321121</v>
      </c>
      <c r="BH189">
        <f t="shared" si="248"/>
        <v>-55324244</v>
      </c>
      <c r="BI189">
        <f t="shared" si="249"/>
        <v>-5.9852538952927548</v>
      </c>
      <c r="BJ189">
        <f t="shared" si="210"/>
        <v>53.801000000001409</v>
      </c>
      <c r="BK189">
        <f t="shared" si="250"/>
        <v>9.2428488909681947E-3</v>
      </c>
      <c r="BL189">
        <f t="shared" si="251"/>
        <v>1.0092428488909682</v>
      </c>
      <c r="BM189">
        <f t="shared" si="252"/>
        <v>11.5048895163181</v>
      </c>
      <c r="BN189">
        <f t="shared" si="253"/>
        <v>166.28100599999999</v>
      </c>
      <c r="BO189">
        <f t="shared" si="212"/>
        <v>166.12110139999999</v>
      </c>
      <c r="BP189">
        <f t="shared" si="254"/>
        <v>197.08182416176467</v>
      </c>
      <c r="BQ189">
        <f t="shared" si="255"/>
        <v>-30.960722761764686</v>
      </c>
      <c r="BR189">
        <f t="shared" si="256"/>
        <v>-12.349989999999991</v>
      </c>
      <c r="BS189">
        <f t="shared" si="257"/>
        <v>-6.4129939999999976</v>
      </c>
      <c r="BT189">
        <f t="shared" si="258"/>
        <v>-16.024993999999992</v>
      </c>
      <c r="BU189">
        <f t="shared" si="259"/>
        <v>-14.600006000000008</v>
      </c>
      <c r="BV189">
        <f t="shared" si="260"/>
        <v>165.36600053333333</v>
      </c>
      <c r="BW189">
        <f t="shared" si="261"/>
        <v>166.15428609523809</v>
      </c>
      <c r="BX189">
        <f t="shared" si="262"/>
        <v>170.61912736363635</v>
      </c>
      <c r="BY189">
        <f t="shared" si="263"/>
        <v>180.08151872380952</v>
      </c>
      <c r="BZ189">
        <f t="shared" si="264"/>
        <v>217</v>
      </c>
      <c r="CA189">
        <f t="shared" si="265"/>
        <v>147.5</v>
      </c>
      <c r="CB189">
        <f t="shared" si="266"/>
        <v>167.95868979666665</v>
      </c>
      <c r="CC189">
        <f t="shared" si="267"/>
        <v>171.91178769999999</v>
      </c>
      <c r="CD189">
        <f t="shared" si="268"/>
        <v>181.6133423951984</v>
      </c>
      <c r="CE189">
        <f t="shared" si="269"/>
        <v>202.9125271747298</v>
      </c>
      <c r="CF189">
        <f t="shared" si="270"/>
        <v>166.39999399999999</v>
      </c>
      <c r="CG189">
        <f t="shared" si="271"/>
        <v>169.175003</v>
      </c>
      <c r="CH189">
        <f t="shared" si="272"/>
        <v>147.5</v>
      </c>
    </row>
    <row r="190" spans="1:86">
      <c r="A190" s="1">
        <v>39724</v>
      </c>
      <c r="B190">
        <v>166.23800700000001</v>
      </c>
      <c r="C190">
        <v>166.23800700000001</v>
      </c>
      <c r="D190">
        <v>160.587006</v>
      </c>
      <c r="E190">
        <v>164.375</v>
      </c>
      <c r="F190">
        <v>4172404</v>
      </c>
      <c r="G190">
        <f t="shared" si="206"/>
        <v>1421309.8632875725</v>
      </c>
      <c r="H190">
        <f t="shared" si="234"/>
        <v>-38505623.522963889</v>
      </c>
      <c r="I190">
        <f t="shared" si="207"/>
        <v>164.35950500000001</v>
      </c>
      <c r="J190">
        <f t="shared" si="214"/>
        <v>203.48749924999998</v>
      </c>
      <c r="K190">
        <f t="shared" si="215"/>
        <v>157.76874924999998</v>
      </c>
      <c r="L190">
        <f t="shared" si="216"/>
        <v>9</v>
      </c>
      <c r="M190">
        <f t="shared" si="217"/>
        <v>3</v>
      </c>
      <c r="N190">
        <f t="shared" si="218"/>
        <v>10</v>
      </c>
      <c r="O190">
        <f t="shared" si="219"/>
        <v>70</v>
      </c>
      <c r="P190">
        <f t="shared" si="194"/>
        <v>5.6510010000000079</v>
      </c>
      <c r="Q190">
        <f t="shared" si="195"/>
        <v>1.8630070000000103</v>
      </c>
      <c r="R190">
        <f t="shared" si="196"/>
        <v>3.7879939999999976</v>
      </c>
      <c r="S190">
        <f t="shared" si="197"/>
        <v>5.6510010000000079</v>
      </c>
      <c r="T190">
        <f t="shared" si="233"/>
        <v>11.570729071812261</v>
      </c>
      <c r="U190">
        <f t="shared" si="198"/>
        <v>-3.4260110000000168</v>
      </c>
      <c r="V190">
        <f t="shared" si="199"/>
        <v>10.587006000000002</v>
      </c>
      <c r="W190">
        <f t="shared" si="200"/>
        <v>0</v>
      </c>
      <c r="X190">
        <f t="shared" si="201"/>
        <v>10.587006000000002</v>
      </c>
      <c r="Y190">
        <f t="shared" si="231"/>
        <v>1.6933669523451738</v>
      </c>
      <c r="Z190">
        <f t="shared" si="232"/>
        <v>4.3095542989193865</v>
      </c>
      <c r="AA190">
        <f t="shared" si="228"/>
        <v>14.634920080104777</v>
      </c>
      <c r="AB190">
        <f t="shared" si="229"/>
        <v>37.245313343460765</v>
      </c>
      <c r="AC190">
        <f t="shared" si="230"/>
        <v>43.581903494454352</v>
      </c>
      <c r="AD190">
        <f t="shared" si="238"/>
        <v>30.552791019036427</v>
      </c>
      <c r="AE190">
        <f t="shared" si="211"/>
        <v>164.5526002</v>
      </c>
      <c r="AF190">
        <f t="shared" si="213"/>
        <v>165.81050116666668</v>
      </c>
      <c r="AG190">
        <f t="shared" si="235"/>
        <v>187.07369995000002</v>
      </c>
      <c r="AH190">
        <f t="shared" si="220"/>
        <v>173.6787003</v>
      </c>
      <c r="AI190">
        <f t="shared" si="221"/>
        <v>196.12384016508437</v>
      </c>
      <c r="AJ190">
        <f t="shared" si="222"/>
        <v>151.23356043491563</v>
      </c>
      <c r="AK190">
        <f t="shared" si="223"/>
        <v>0.29274577133571739</v>
      </c>
      <c r="AL190">
        <f t="shared" si="202"/>
        <v>0.34064531221990307</v>
      </c>
      <c r="AM190">
        <f t="shared" si="203"/>
        <v>1421309.8632875725</v>
      </c>
      <c r="AN190">
        <f t="shared" si="236"/>
        <v>-9277198.4721561261</v>
      </c>
      <c r="AO190">
        <f t="shared" si="237"/>
        <v>111023168</v>
      </c>
      <c r="AP190">
        <f t="shared" si="239"/>
        <v>-8.3560923717796692E-2</v>
      </c>
      <c r="AQ190">
        <f t="shared" si="240"/>
        <v>166.80096560499899</v>
      </c>
      <c r="AR190">
        <f t="shared" si="241"/>
        <v>164.19145152175753</v>
      </c>
      <c r="AS190">
        <f t="shared" si="242"/>
        <v>172.67283446494085</v>
      </c>
      <c r="AT190">
        <f t="shared" si="243"/>
        <v>182.79646336399841</v>
      </c>
      <c r="AU190">
        <f t="shared" si="244"/>
        <v>175.12330215395119</v>
      </c>
      <c r="AV190">
        <f t="shared" si="245"/>
        <v>186.61564919914917</v>
      </c>
      <c r="AW190">
        <f t="shared" si="246"/>
        <v>-11.492347045197988</v>
      </c>
      <c r="AX190">
        <f t="shared" si="273"/>
        <v>-9.0864197254640473</v>
      </c>
      <c r="AY190">
        <f t="shared" si="247"/>
        <v>-2.4059273197339408</v>
      </c>
      <c r="AZ190">
        <f t="shared" si="204"/>
        <v>163.73333766666667</v>
      </c>
      <c r="BA190">
        <f t="shared" si="205"/>
        <v>683161633.01375067</v>
      </c>
      <c r="BB190">
        <f t="shared" si="208"/>
        <v>0</v>
      </c>
      <c r="BC190">
        <f t="shared" si="209"/>
        <v>683161633.01375067</v>
      </c>
      <c r="BD190">
        <f t="shared" si="224"/>
        <v>5056014857.8809376</v>
      </c>
      <c r="BE190">
        <f t="shared" si="225"/>
        <v>11272672364.328419</v>
      </c>
      <c r="BF190">
        <f t="shared" si="226"/>
        <v>0.44851963176720561</v>
      </c>
      <c r="BG190">
        <f t="shared" si="227"/>
        <v>30.964000896557266</v>
      </c>
      <c r="BH190">
        <f t="shared" si="248"/>
        <v>-59496648</v>
      </c>
      <c r="BI190">
        <f t="shared" si="249"/>
        <v>-6.1582975996475993</v>
      </c>
      <c r="BJ190">
        <f t="shared" si="210"/>
        <v>-456.30040000000065</v>
      </c>
      <c r="BK190">
        <f t="shared" si="250"/>
        <v>-2.1216186420793749E-2</v>
      </c>
      <c r="BL190">
        <f t="shared" si="251"/>
        <v>0.9787838135792063</v>
      </c>
      <c r="BM190">
        <f t="shared" si="252"/>
        <v>11.829627395785227</v>
      </c>
      <c r="BN190">
        <f t="shared" si="253"/>
        <v>163.41250650000001</v>
      </c>
      <c r="BO190">
        <f t="shared" si="212"/>
        <v>164.03120280000002</v>
      </c>
      <c r="BP190">
        <f t="shared" si="254"/>
        <v>195.8671184264706</v>
      </c>
      <c r="BQ190">
        <f t="shared" si="255"/>
        <v>-31.83591562647058</v>
      </c>
      <c r="BR190">
        <f t="shared" si="256"/>
        <v>-27.337006000000002</v>
      </c>
      <c r="BS190">
        <f t="shared" si="257"/>
        <v>-21.93798799999999</v>
      </c>
      <c r="BT190">
        <f t="shared" si="258"/>
        <v>-28.686995999999994</v>
      </c>
      <c r="BU190">
        <f t="shared" si="259"/>
        <v>-28.686995999999994</v>
      </c>
      <c r="BV190">
        <f t="shared" si="260"/>
        <v>164.79180006666667</v>
      </c>
      <c r="BW190">
        <f t="shared" si="261"/>
        <v>165.08285752380954</v>
      </c>
      <c r="BX190">
        <f t="shared" si="262"/>
        <v>168.63821832727271</v>
      </c>
      <c r="BY190">
        <f t="shared" si="263"/>
        <v>177.69747585714288</v>
      </c>
      <c r="BZ190">
        <f t="shared" si="264"/>
        <v>217</v>
      </c>
      <c r="CA190">
        <f t="shared" si="265"/>
        <v>147.5</v>
      </c>
      <c r="CB190">
        <f t="shared" si="266"/>
        <v>164.74158745666668</v>
      </c>
      <c r="CC190">
        <f t="shared" si="267"/>
        <v>167.60065835833333</v>
      </c>
      <c r="CD190">
        <f t="shared" si="268"/>
        <v>182.09215853527775</v>
      </c>
      <c r="CE190">
        <f t="shared" si="269"/>
        <v>201.14131829221643</v>
      </c>
      <c r="CF190">
        <f t="shared" si="270"/>
        <v>167.93800400000001</v>
      </c>
      <c r="CG190">
        <f t="shared" si="271"/>
        <v>171.22500600000001</v>
      </c>
      <c r="CH190">
        <f t="shared" si="272"/>
        <v>161.337006</v>
      </c>
    </row>
    <row r="191" spans="1:86">
      <c r="A191" s="1">
        <v>39727</v>
      </c>
      <c r="B191">
        <v>162.81199599999999</v>
      </c>
      <c r="C191">
        <v>162.81199599999999</v>
      </c>
      <c r="D191">
        <v>150</v>
      </c>
      <c r="E191">
        <v>154.75</v>
      </c>
      <c r="F191">
        <v>5882984</v>
      </c>
      <c r="G191">
        <f t="shared" si="206"/>
        <v>-1520795.0015020275</v>
      </c>
      <c r="H191">
        <f t="shared" si="234"/>
        <v>-40026418.524465919</v>
      </c>
      <c r="I191">
        <f t="shared" si="207"/>
        <v>157.59349800000001</v>
      </c>
      <c r="J191">
        <f t="shared" si="214"/>
        <v>203.48749924999998</v>
      </c>
      <c r="K191">
        <f t="shared" si="215"/>
        <v>157.59349800000001</v>
      </c>
      <c r="L191">
        <f t="shared" si="216"/>
        <v>10</v>
      </c>
      <c r="M191">
        <f t="shared" si="217"/>
        <v>1</v>
      </c>
      <c r="N191">
        <f t="shared" si="218"/>
        <v>0</v>
      </c>
      <c r="O191">
        <f t="shared" si="219"/>
        <v>90</v>
      </c>
      <c r="P191">
        <f t="shared" si="194"/>
        <v>12.811995999999994</v>
      </c>
      <c r="Q191">
        <f t="shared" si="195"/>
        <v>8.0619959999999935</v>
      </c>
      <c r="R191">
        <f t="shared" si="196"/>
        <v>4.75</v>
      </c>
      <c r="S191">
        <f t="shared" si="197"/>
        <v>12.811995999999994</v>
      </c>
      <c r="T191">
        <f t="shared" si="233"/>
        <v>11.659390995254242</v>
      </c>
      <c r="U191">
        <f t="shared" si="198"/>
        <v>3.4380040000000065</v>
      </c>
      <c r="V191">
        <f t="shared" si="199"/>
        <v>8.5</v>
      </c>
      <c r="W191">
        <f t="shared" si="200"/>
        <v>0</v>
      </c>
      <c r="X191">
        <f t="shared" si="201"/>
        <v>8.5</v>
      </c>
      <c r="Y191">
        <f t="shared" si="231"/>
        <v>1.5724121700348042</v>
      </c>
      <c r="Z191">
        <f t="shared" si="232"/>
        <v>4.6088718489965732</v>
      </c>
      <c r="AA191">
        <f t="shared" si="228"/>
        <v>13.486229003511657</v>
      </c>
      <c r="AB191">
        <f t="shared" si="229"/>
        <v>39.52926744520822</v>
      </c>
      <c r="AC191">
        <f t="shared" si="230"/>
        <v>49.123445381459604</v>
      </c>
      <c r="AD191">
        <f t="shared" si="238"/>
        <v>30.70021746958011</v>
      </c>
      <c r="AE191">
        <f t="shared" si="211"/>
        <v>161.69259959999999</v>
      </c>
      <c r="AF191">
        <f t="shared" si="213"/>
        <v>162.91883350000001</v>
      </c>
      <c r="AG191">
        <f t="shared" si="235"/>
        <v>184.33119965</v>
      </c>
      <c r="AH191">
        <f t="shared" si="220"/>
        <v>169.98249970000001</v>
      </c>
      <c r="AI191">
        <f t="shared" si="221"/>
        <v>191.48540509188703</v>
      </c>
      <c r="AJ191">
        <f t="shared" si="222"/>
        <v>148.47959430811298</v>
      </c>
      <c r="AK191">
        <f t="shared" si="223"/>
        <v>0.14580368507440916</v>
      </c>
      <c r="AL191">
        <f t="shared" si="202"/>
        <v>-0.25850741757958673</v>
      </c>
      <c r="AM191">
        <f t="shared" si="203"/>
        <v>-1520795.0015020275</v>
      </c>
      <c r="AN191">
        <f t="shared" si="236"/>
        <v>-10974064.664764723</v>
      </c>
      <c r="AO191">
        <f t="shared" si="237"/>
        <v>114460784</v>
      </c>
      <c r="AP191">
        <f t="shared" si="239"/>
        <v>-9.587619690569936E-2</v>
      </c>
      <c r="AQ191">
        <f t="shared" si="240"/>
        <v>162.70363729929934</v>
      </c>
      <c r="AR191">
        <f t="shared" si="241"/>
        <v>158.42976454805662</v>
      </c>
      <c r="AS191">
        <f t="shared" si="242"/>
        <v>169.44672426125149</v>
      </c>
      <c r="AT191">
        <f t="shared" si="243"/>
        <v>180.27228166123857</v>
      </c>
      <c r="AU191">
        <f t="shared" si="244"/>
        <v>172.06730683085851</v>
      </c>
      <c r="AV191">
        <f t="shared" si="245"/>
        <v>184.38505375520873</v>
      </c>
      <c r="AW191">
        <f t="shared" si="246"/>
        <v>-12.317746924350217</v>
      </c>
      <c r="AX191">
        <f t="shared" si="273"/>
        <v>-9.732685165241282</v>
      </c>
      <c r="AY191">
        <f t="shared" si="247"/>
        <v>-2.5850617591089353</v>
      </c>
      <c r="AZ191">
        <f t="shared" si="204"/>
        <v>155.85399866666668</v>
      </c>
      <c r="BA191">
        <f t="shared" si="205"/>
        <v>916886580.49202144</v>
      </c>
      <c r="BB191">
        <f t="shared" si="208"/>
        <v>0</v>
      </c>
      <c r="BC191">
        <f t="shared" si="209"/>
        <v>916886580.49202144</v>
      </c>
      <c r="BD191">
        <f t="shared" si="224"/>
        <v>5056014857.8809376</v>
      </c>
      <c r="BE191">
        <f t="shared" si="225"/>
        <v>10547349398.522339</v>
      </c>
      <c r="BF191">
        <f t="shared" si="226"/>
        <v>0.47936355067456798</v>
      </c>
      <c r="BG191">
        <f t="shared" si="227"/>
        <v>32.403363625931249</v>
      </c>
      <c r="BH191">
        <f t="shared" si="248"/>
        <v>-65379632</v>
      </c>
      <c r="BI191">
        <f t="shared" si="249"/>
        <v>-6.6804476141018299</v>
      </c>
      <c r="BJ191">
        <f t="shared" si="210"/>
        <v>-1062.5</v>
      </c>
      <c r="BK191">
        <f t="shared" si="250"/>
        <v>-5.8555133079847908E-2</v>
      </c>
      <c r="BL191">
        <f t="shared" si="251"/>
        <v>0.94144486692015206</v>
      </c>
      <c r="BM191">
        <f t="shared" si="252"/>
        <v>11.333026224913088</v>
      </c>
      <c r="BN191">
        <f t="shared" si="253"/>
        <v>156.40599800000001</v>
      </c>
      <c r="BO191">
        <f t="shared" si="212"/>
        <v>161.15740209999998</v>
      </c>
      <c r="BP191">
        <f t="shared" si="254"/>
        <v>194.38033904411765</v>
      </c>
      <c r="BQ191">
        <f t="shared" si="255"/>
        <v>-33.222936944117663</v>
      </c>
      <c r="BR191">
        <f t="shared" si="256"/>
        <v>-36.949996999999996</v>
      </c>
      <c r="BS191">
        <f t="shared" si="257"/>
        <v>-38.25</v>
      </c>
      <c r="BT191">
        <f t="shared" si="258"/>
        <v>-54.188004000000006</v>
      </c>
      <c r="BU191">
        <f t="shared" si="259"/>
        <v>-54.188004000000006</v>
      </c>
      <c r="BV191">
        <f t="shared" si="260"/>
        <v>161.52426666666668</v>
      </c>
      <c r="BW191">
        <f t="shared" si="261"/>
        <v>161.92271433333332</v>
      </c>
      <c r="BX191">
        <f t="shared" si="262"/>
        <v>165.19663645454546</v>
      </c>
      <c r="BY191">
        <f t="shared" si="263"/>
        <v>174.61902824285713</v>
      </c>
      <c r="BZ191">
        <f t="shared" si="264"/>
        <v>217</v>
      </c>
      <c r="CA191">
        <f t="shared" si="265"/>
        <v>147.5</v>
      </c>
      <c r="CB191">
        <f t="shared" si="266"/>
        <v>160.78670241999998</v>
      </c>
      <c r="CC191">
        <f t="shared" si="267"/>
        <v>164.43779513055554</v>
      </c>
      <c r="CD191">
        <f t="shared" si="268"/>
        <v>178.18197697440479</v>
      </c>
      <c r="CE191">
        <f t="shared" si="269"/>
        <v>199.50587624203456</v>
      </c>
      <c r="CF191">
        <f t="shared" si="270"/>
        <v>164.375</v>
      </c>
      <c r="CG191">
        <f t="shared" si="271"/>
        <v>166.23800700000001</v>
      </c>
      <c r="CH191">
        <f t="shared" si="272"/>
        <v>160.587006</v>
      </c>
    </row>
    <row r="192" spans="1:86">
      <c r="A192" s="1">
        <v>39728</v>
      </c>
      <c r="B192">
        <v>157.787994</v>
      </c>
      <c r="C192">
        <v>166.25</v>
      </c>
      <c r="D192">
        <v>141.5</v>
      </c>
      <c r="E192">
        <v>143.97500600000001</v>
      </c>
      <c r="F192">
        <v>8884604</v>
      </c>
      <c r="G192">
        <f t="shared" si="206"/>
        <v>-7107678.8923132066</v>
      </c>
      <c r="H192">
        <f t="shared" si="234"/>
        <v>-47134097.416779123</v>
      </c>
      <c r="I192">
        <f t="shared" si="207"/>
        <v>152.37825000000001</v>
      </c>
      <c r="J192">
        <f t="shared" si="214"/>
        <v>182.46225375</v>
      </c>
      <c r="K192">
        <f t="shared" si="215"/>
        <v>152.37825000000001</v>
      </c>
      <c r="L192">
        <f t="shared" si="216"/>
        <v>10</v>
      </c>
      <c r="M192">
        <f t="shared" si="217"/>
        <v>1</v>
      </c>
      <c r="N192">
        <f t="shared" si="218"/>
        <v>0</v>
      </c>
      <c r="O192">
        <f t="shared" si="219"/>
        <v>90</v>
      </c>
      <c r="P192">
        <f t="shared" si="194"/>
        <v>24.75</v>
      </c>
      <c r="Q192">
        <f t="shared" si="195"/>
        <v>22.274993999999992</v>
      </c>
      <c r="R192">
        <f t="shared" si="196"/>
        <v>2.4750060000000076</v>
      </c>
      <c r="S192">
        <f t="shared" si="197"/>
        <v>24.75</v>
      </c>
      <c r="T192">
        <f t="shared" si="233"/>
        <v>12.594434495593223</v>
      </c>
      <c r="U192">
        <f t="shared" si="198"/>
        <v>-25.51199299999999</v>
      </c>
      <c r="V192">
        <f t="shared" si="199"/>
        <v>14.5</v>
      </c>
      <c r="W192">
        <f t="shared" si="200"/>
        <v>0</v>
      </c>
      <c r="X192">
        <f t="shared" si="201"/>
        <v>14.5</v>
      </c>
      <c r="Y192">
        <f t="shared" si="231"/>
        <v>1.460097015032318</v>
      </c>
      <c r="Z192">
        <f t="shared" si="232"/>
        <v>5.3153810026396746</v>
      </c>
      <c r="AA192">
        <f t="shared" si="228"/>
        <v>11.593192338593719</v>
      </c>
      <c r="AB192">
        <f t="shared" si="229"/>
        <v>42.204205393259379</v>
      </c>
      <c r="AC192">
        <f t="shared" si="230"/>
        <v>56.900546021282885</v>
      </c>
      <c r="AD192">
        <f t="shared" si="238"/>
        <v>32.061888546201274</v>
      </c>
      <c r="AE192">
        <f t="shared" si="211"/>
        <v>159.4876008</v>
      </c>
      <c r="AF192">
        <f t="shared" si="213"/>
        <v>158.73966733333333</v>
      </c>
      <c r="AG192">
        <f t="shared" si="235"/>
        <v>180.82119979999999</v>
      </c>
      <c r="AH192">
        <f t="shared" si="220"/>
        <v>165.2100006</v>
      </c>
      <c r="AI192">
        <f t="shared" si="221"/>
        <v>186.49764879059296</v>
      </c>
      <c r="AJ192">
        <f t="shared" si="222"/>
        <v>143.92235240940704</v>
      </c>
      <c r="AK192">
        <f t="shared" si="223"/>
        <v>1.236716947817547E-3</v>
      </c>
      <c r="AL192">
        <f t="shared" si="202"/>
        <v>-0.79999951515151457</v>
      </c>
      <c r="AM192">
        <f t="shared" si="203"/>
        <v>-7107678.8923132066</v>
      </c>
      <c r="AN192">
        <f t="shared" si="236"/>
        <v>-17603000.207998928</v>
      </c>
      <c r="AO192">
        <f t="shared" si="237"/>
        <v>118174956</v>
      </c>
      <c r="AP192">
        <f t="shared" si="239"/>
        <v>-0.14895711243589485</v>
      </c>
      <c r="AQ192">
        <f t="shared" si="240"/>
        <v>156.33590265753756</v>
      </c>
      <c r="AR192">
        <f t="shared" si="241"/>
        <v>152.22252994186047</v>
      </c>
      <c r="AS192">
        <f t="shared" si="242"/>
        <v>164.86181497422623</v>
      </c>
      <c r="AT192">
        <f t="shared" si="243"/>
        <v>177.0055268517271</v>
      </c>
      <c r="AU192">
        <f t="shared" si="244"/>
        <v>167.85346170622972</v>
      </c>
      <c r="AV192">
        <f t="shared" si="245"/>
        <v>181.55635041234413</v>
      </c>
      <c r="AW192">
        <f t="shared" si="246"/>
        <v>-13.702888706114408</v>
      </c>
      <c r="AX192">
        <f t="shared" si="273"/>
        <v>-10.526725873415907</v>
      </c>
      <c r="AY192">
        <f t="shared" si="247"/>
        <v>-3.1761628326985001</v>
      </c>
      <c r="AZ192">
        <f t="shared" si="204"/>
        <v>150.57500200000001</v>
      </c>
      <c r="BA192">
        <f t="shared" si="205"/>
        <v>1337799265.0692081</v>
      </c>
      <c r="BB192">
        <f t="shared" si="208"/>
        <v>0</v>
      </c>
      <c r="BC192">
        <f t="shared" si="209"/>
        <v>1337799265.0692081</v>
      </c>
      <c r="BD192">
        <f t="shared" si="224"/>
        <v>5056014857.8809376</v>
      </c>
      <c r="BE192">
        <f t="shared" si="225"/>
        <v>10944712078.390818</v>
      </c>
      <c r="BF192">
        <f t="shared" si="226"/>
        <v>0.46195960402316172</v>
      </c>
      <c r="BG192">
        <f t="shared" si="227"/>
        <v>31.598657223626191</v>
      </c>
      <c r="BH192">
        <f t="shared" si="248"/>
        <v>-74264236</v>
      </c>
      <c r="BI192">
        <f t="shared" si="249"/>
        <v>-7.5474576763593832</v>
      </c>
      <c r="BJ192">
        <f t="shared" si="210"/>
        <v>-1177.4993999999992</v>
      </c>
      <c r="BK192">
        <f t="shared" si="250"/>
        <v>-6.9628394184167969E-2</v>
      </c>
      <c r="BL192">
        <f t="shared" si="251"/>
        <v>0.930371605815832</v>
      </c>
      <c r="BM192">
        <f t="shared" si="252"/>
        <v>11.219575718439323</v>
      </c>
      <c r="BN192">
        <f t="shared" si="253"/>
        <v>153.875</v>
      </c>
      <c r="BO192">
        <f t="shared" si="212"/>
        <v>159.66240239999999</v>
      </c>
      <c r="BP192">
        <f t="shared" si="254"/>
        <v>192.70239777941174</v>
      </c>
      <c r="BQ192">
        <f t="shared" si="255"/>
        <v>-33.039995379411749</v>
      </c>
      <c r="BR192">
        <f t="shared" si="256"/>
        <v>-36.274993999999992</v>
      </c>
      <c r="BS192">
        <f t="shared" si="257"/>
        <v>-37.337006000000002</v>
      </c>
      <c r="BT192">
        <f t="shared" si="258"/>
        <v>-25.675003000000004</v>
      </c>
      <c r="BU192">
        <f t="shared" si="259"/>
        <v>-21.049012000000005</v>
      </c>
      <c r="BV192">
        <f t="shared" si="260"/>
        <v>155.61840213333335</v>
      </c>
      <c r="BW192">
        <f t="shared" si="261"/>
        <v>156.51019219047618</v>
      </c>
      <c r="BX192">
        <f t="shared" si="262"/>
        <v>160.46800123636365</v>
      </c>
      <c r="BY192">
        <f t="shared" si="263"/>
        <v>170.77558122857144</v>
      </c>
      <c r="BZ192">
        <f t="shared" si="264"/>
        <v>191.925003</v>
      </c>
      <c r="CA192">
        <f t="shared" si="265"/>
        <v>141.5</v>
      </c>
      <c r="CB192">
        <f t="shared" si="266"/>
        <v>164.53200185999998</v>
      </c>
      <c r="CC192">
        <f t="shared" si="267"/>
        <v>160.44552990555553</v>
      </c>
      <c r="CD192">
        <f t="shared" si="268"/>
        <v>172.42100259682539</v>
      </c>
      <c r="CE192">
        <f t="shared" si="269"/>
        <v>196.62375833590468</v>
      </c>
      <c r="CF192">
        <f t="shared" si="270"/>
        <v>154.75</v>
      </c>
      <c r="CG192">
        <f t="shared" si="271"/>
        <v>162.81199599999999</v>
      </c>
      <c r="CH192">
        <f t="shared" si="272"/>
        <v>150</v>
      </c>
    </row>
    <row r="193" spans="1:86">
      <c r="A193" s="1">
        <v>39729</v>
      </c>
      <c r="B193">
        <v>138.75</v>
      </c>
      <c r="C193">
        <v>140.73800700000001</v>
      </c>
      <c r="D193">
        <v>127</v>
      </c>
      <c r="E193">
        <v>136.64999399999999</v>
      </c>
      <c r="F193">
        <v>8301380</v>
      </c>
      <c r="G193">
        <f t="shared" si="206"/>
        <v>3360903.6473616408</v>
      </c>
      <c r="H193">
        <f t="shared" si="234"/>
        <v>-43773193.76941748</v>
      </c>
      <c r="I193">
        <f t="shared" si="207"/>
        <v>135.78450025000001</v>
      </c>
      <c r="J193">
        <f t="shared" si="214"/>
        <v>179.74349574999999</v>
      </c>
      <c r="K193">
        <f t="shared" si="215"/>
        <v>135.78450025000001</v>
      </c>
      <c r="L193">
        <f t="shared" si="216"/>
        <v>10</v>
      </c>
      <c r="M193">
        <f t="shared" si="217"/>
        <v>1</v>
      </c>
      <c r="N193">
        <f t="shared" si="218"/>
        <v>0</v>
      </c>
      <c r="O193">
        <f t="shared" si="219"/>
        <v>90</v>
      </c>
      <c r="P193">
        <f t="shared" si="194"/>
        <v>13.73800700000001</v>
      </c>
      <c r="Q193">
        <f t="shared" si="195"/>
        <v>4.0880130000000179</v>
      </c>
      <c r="R193">
        <f t="shared" si="196"/>
        <v>9.6499939999999924</v>
      </c>
      <c r="S193">
        <f t="shared" si="197"/>
        <v>13.73800700000001</v>
      </c>
      <c r="T193">
        <f t="shared" si="233"/>
        <v>12.676118245907995</v>
      </c>
      <c r="U193">
        <f t="shared" si="198"/>
        <v>-3.2380070000000103</v>
      </c>
      <c r="V193">
        <f t="shared" si="199"/>
        <v>6.9000020000000006</v>
      </c>
      <c r="W193">
        <f t="shared" si="200"/>
        <v>0</v>
      </c>
      <c r="X193">
        <f t="shared" si="201"/>
        <v>6.9000020000000006</v>
      </c>
      <c r="Y193">
        <f t="shared" si="231"/>
        <v>1.3558043711014383</v>
      </c>
      <c r="Z193">
        <f t="shared" si="232"/>
        <v>5.4285682167368412</v>
      </c>
      <c r="AA193">
        <f t="shared" si="228"/>
        <v>10.695737802375806</v>
      </c>
      <c r="AB193">
        <f t="shared" si="229"/>
        <v>42.82516233618481</v>
      </c>
      <c r="AC193">
        <f t="shared" si="230"/>
        <v>60.031547396678519</v>
      </c>
      <c r="AD193">
        <f t="shared" si="238"/>
        <v>32.670562507390464</v>
      </c>
      <c r="AE193">
        <f t="shared" si="211"/>
        <v>153.53760080000001</v>
      </c>
      <c r="AF193">
        <f t="shared" si="213"/>
        <v>155.681333</v>
      </c>
      <c r="AG193">
        <f t="shared" si="235"/>
        <v>176.84369964999999</v>
      </c>
      <c r="AH193">
        <f t="shared" si="220"/>
        <v>160.85</v>
      </c>
      <c r="AI193">
        <f t="shared" si="221"/>
        <v>185.60711014182561</v>
      </c>
      <c r="AJ193">
        <f t="shared" si="222"/>
        <v>136.09288985817437</v>
      </c>
      <c r="AK193">
        <f t="shared" si="223"/>
        <v>1.1251396843859117E-2</v>
      </c>
      <c r="AL193">
        <f t="shared" si="202"/>
        <v>0.40486083607323614</v>
      </c>
      <c r="AM193">
        <f t="shared" si="203"/>
        <v>3360903.6473616408</v>
      </c>
      <c r="AN193">
        <f t="shared" si="236"/>
        <v>-15831820.559738357</v>
      </c>
      <c r="AO193">
        <f t="shared" si="237"/>
        <v>123661008</v>
      </c>
      <c r="AP193">
        <f t="shared" si="239"/>
        <v>-0.12802597048002679</v>
      </c>
      <c r="AQ193">
        <f t="shared" si="240"/>
        <v>149.64269371397478</v>
      </c>
      <c r="AR193">
        <f t="shared" si="241"/>
        <v>146.23110805343023</v>
      </c>
      <c r="AS193">
        <f t="shared" si="242"/>
        <v>159.78368719886552</v>
      </c>
      <c r="AT193">
        <f t="shared" si="243"/>
        <v>173.37352889507167</v>
      </c>
      <c r="AU193">
        <f t="shared" si="244"/>
        <v>163.17294155029526</v>
      </c>
      <c r="AV193">
        <f t="shared" si="245"/>
        <v>178.41290546348003</v>
      </c>
      <c r="AW193">
        <f t="shared" si="246"/>
        <v>-15.239963913184766</v>
      </c>
      <c r="AX193">
        <f t="shared" si="273"/>
        <v>-11.469373481369679</v>
      </c>
      <c r="AY193">
        <f t="shared" si="247"/>
        <v>-3.7705904318150871</v>
      </c>
      <c r="AZ193">
        <f t="shared" si="204"/>
        <v>134.79600033333335</v>
      </c>
      <c r="BA193">
        <f t="shared" si="205"/>
        <v>1118992821.2471268</v>
      </c>
      <c r="BB193">
        <f t="shared" si="208"/>
        <v>0</v>
      </c>
      <c r="BC193">
        <f t="shared" si="209"/>
        <v>1118992821.2471268</v>
      </c>
      <c r="BD193">
        <f t="shared" si="224"/>
        <v>5056014857.8809376</v>
      </c>
      <c r="BE193">
        <f t="shared" si="225"/>
        <v>11285580937.380085</v>
      </c>
      <c r="BF193">
        <f t="shared" si="226"/>
        <v>0.4480066100216793</v>
      </c>
      <c r="BG193">
        <f t="shared" si="227"/>
        <v>30.93954177563954</v>
      </c>
      <c r="BH193">
        <f t="shared" si="248"/>
        <v>-82565616</v>
      </c>
      <c r="BI193">
        <f t="shared" si="249"/>
        <v>-8.5419627428825713</v>
      </c>
      <c r="BJ193">
        <f t="shared" si="210"/>
        <v>-832.50120000000152</v>
      </c>
      <c r="BK193">
        <f t="shared" si="250"/>
        <v>-5.0876969576233354E-2</v>
      </c>
      <c r="BL193">
        <f t="shared" si="251"/>
        <v>0.94912303042376667</v>
      </c>
      <c r="BM193">
        <f t="shared" si="252"/>
        <v>13.048142721970478</v>
      </c>
      <c r="BN193">
        <f t="shared" si="253"/>
        <v>133.86900350000002</v>
      </c>
      <c r="BO193">
        <f t="shared" si="212"/>
        <v>154.76870279999997</v>
      </c>
      <c r="BP193">
        <f t="shared" si="254"/>
        <v>190.44082444117646</v>
      </c>
      <c r="BQ193">
        <f t="shared" si="255"/>
        <v>-35.672121641176489</v>
      </c>
      <c r="BR193">
        <f t="shared" si="256"/>
        <v>-41.611998999999997</v>
      </c>
      <c r="BS193">
        <f t="shared" si="257"/>
        <v>-45.574996999999996</v>
      </c>
      <c r="BT193">
        <f t="shared" si="258"/>
        <v>-46.26199299999999</v>
      </c>
      <c r="BU193">
        <f t="shared" si="259"/>
        <v>-42.38699299999999</v>
      </c>
      <c r="BV193">
        <f t="shared" si="260"/>
        <v>148.00586653333332</v>
      </c>
      <c r="BW193">
        <f t="shared" si="261"/>
        <v>150.19885695238094</v>
      </c>
      <c r="BX193">
        <f t="shared" si="262"/>
        <v>155.27527276363637</v>
      </c>
      <c r="BY193">
        <f t="shared" si="263"/>
        <v>166.56879972380952</v>
      </c>
      <c r="BZ193">
        <f t="shared" si="264"/>
        <v>187</v>
      </c>
      <c r="CA193">
        <f t="shared" si="265"/>
        <v>127</v>
      </c>
      <c r="CB193">
        <f t="shared" si="266"/>
        <v>161.54918879333334</v>
      </c>
      <c r="CC193">
        <f t="shared" si="267"/>
        <v>163.05689038333333</v>
      </c>
      <c r="CD193">
        <f t="shared" si="268"/>
        <v>168.94332764698416</v>
      </c>
      <c r="CE193">
        <f t="shared" si="269"/>
        <v>192.64178515659006</v>
      </c>
      <c r="CF193">
        <f t="shared" si="270"/>
        <v>143.97500600000001</v>
      </c>
      <c r="CG193">
        <f t="shared" si="271"/>
        <v>166.25</v>
      </c>
      <c r="CH193">
        <f t="shared" si="272"/>
        <v>141.5</v>
      </c>
    </row>
    <row r="194" spans="1:86">
      <c r="A194" s="1">
        <v>39731</v>
      </c>
      <c r="B194">
        <v>135</v>
      </c>
      <c r="C194">
        <v>137.5</v>
      </c>
      <c r="D194">
        <v>120.099998</v>
      </c>
      <c r="E194">
        <v>131.199997</v>
      </c>
      <c r="F194">
        <v>13742076</v>
      </c>
      <c r="G194">
        <f t="shared" si="206"/>
        <v>3790913.9224062096</v>
      </c>
      <c r="H194">
        <f t="shared" si="234"/>
        <v>-39982279.847011268</v>
      </c>
      <c r="I194">
        <f t="shared" si="207"/>
        <v>130.94999875000002</v>
      </c>
      <c r="J194">
        <f t="shared" si="214"/>
        <v>174.52474974999998</v>
      </c>
      <c r="K194">
        <f t="shared" si="215"/>
        <v>130.94999875000002</v>
      </c>
      <c r="L194">
        <f t="shared" si="216"/>
        <v>10</v>
      </c>
      <c r="M194">
        <f t="shared" si="217"/>
        <v>1</v>
      </c>
      <c r="N194">
        <f t="shared" si="218"/>
        <v>0</v>
      </c>
      <c r="O194">
        <f t="shared" si="219"/>
        <v>90</v>
      </c>
      <c r="P194">
        <f t="shared" si="194"/>
        <v>17.400002000000001</v>
      </c>
      <c r="Q194">
        <f t="shared" si="195"/>
        <v>6.3000030000000038</v>
      </c>
      <c r="R194">
        <f t="shared" si="196"/>
        <v>11.099998999999997</v>
      </c>
      <c r="S194">
        <f t="shared" si="197"/>
        <v>17.400002000000001</v>
      </c>
      <c r="T194">
        <f t="shared" si="233"/>
        <v>13.013538514057425</v>
      </c>
      <c r="U194">
        <f t="shared" si="198"/>
        <v>13.225006000000008</v>
      </c>
      <c r="V194">
        <f t="shared" si="199"/>
        <v>-11.099998999999997</v>
      </c>
      <c r="W194">
        <f t="shared" si="200"/>
        <v>13.225006000000008</v>
      </c>
      <c r="X194">
        <f t="shared" si="201"/>
        <v>0</v>
      </c>
      <c r="Y194">
        <f t="shared" si="231"/>
        <v>2.2036044874513361</v>
      </c>
      <c r="Z194">
        <f t="shared" si="232"/>
        <v>5.0408133441127818</v>
      </c>
      <c r="AA194">
        <f t="shared" si="228"/>
        <v>16.93316913820917</v>
      </c>
      <c r="AB194">
        <f t="shared" si="229"/>
        <v>38.735147543979814</v>
      </c>
      <c r="AC194">
        <f t="shared" si="230"/>
        <v>39.164069806957471</v>
      </c>
      <c r="AD194">
        <f t="shared" si="238"/>
        <v>33.013167834460518</v>
      </c>
      <c r="AE194">
        <f t="shared" si="211"/>
        <v>146.18999939999998</v>
      </c>
      <c r="AF194">
        <f t="shared" si="213"/>
        <v>149.81466683333335</v>
      </c>
      <c r="AG194">
        <f t="shared" si="235"/>
        <v>172.76744919999999</v>
      </c>
      <c r="AH194">
        <f t="shared" si="220"/>
        <v>156.14380039999998</v>
      </c>
      <c r="AI194">
        <f t="shared" si="221"/>
        <v>183.61559165833515</v>
      </c>
      <c r="AJ194">
        <f t="shared" si="222"/>
        <v>128.6720091416648</v>
      </c>
      <c r="AK194">
        <f t="shared" si="223"/>
        <v>4.6010612023127208E-2</v>
      </c>
      <c r="AL194">
        <f t="shared" si="202"/>
        <v>0.27586180737220561</v>
      </c>
      <c r="AM194">
        <f t="shared" si="203"/>
        <v>3790913.9224062096</v>
      </c>
      <c r="AN194">
        <f t="shared" si="236"/>
        <v>-9753723.0240276363</v>
      </c>
      <c r="AO194">
        <f t="shared" si="237"/>
        <v>134339628</v>
      </c>
      <c r="AP194">
        <f t="shared" si="239"/>
        <v>-7.2604957816524818E-2</v>
      </c>
      <c r="AQ194">
        <f t="shared" si="240"/>
        <v>143.37217683122336</v>
      </c>
      <c r="AR194">
        <f t="shared" si="241"/>
        <v>145.37066396820262</v>
      </c>
      <c r="AS194">
        <f t="shared" si="242"/>
        <v>154.63862296306974</v>
      </c>
      <c r="AT194">
        <f t="shared" si="243"/>
        <v>169.57791102451523</v>
      </c>
      <c r="AU194">
        <f t="shared" si="244"/>
        <v>158.37699986775098</v>
      </c>
      <c r="AV194">
        <f t="shared" si="245"/>
        <v>175.10800187103644</v>
      </c>
      <c r="AW194">
        <f t="shared" si="246"/>
        <v>-16.731002003285454</v>
      </c>
      <c r="AX194">
        <f t="shared" si="273"/>
        <v>-12.521699185752833</v>
      </c>
      <c r="AY194">
        <f t="shared" si="247"/>
        <v>-4.2093028175326204</v>
      </c>
      <c r="AZ194">
        <f t="shared" si="204"/>
        <v>129.59999833333333</v>
      </c>
      <c r="BA194">
        <f t="shared" si="205"/>
        <v>1780973026.6965399</v>
      </c>
      <c r="BB194">
        <f t="shared" si="208"/>
        <v>0</v>
      </c>
      <c r="BC194">
        <f t="shared" si="209"/>
        <v>1780973026.6965399</v>
      </c>
      <c r="BD194">
        <f t="shared" si="224"/>
        <v>5056014857.8809376</v>
      </c>
      <c r="BE194">
        <f t="shared" si="225"/>
        <v>11932260148.140167</v>
      </c>
      <c r="BF194">
        <f t="shared" si="226"/>
        <v>0.42372650236501908</v>
      </c>
      <c r="BG194">
        <f t="shared" si="227"/>
        <v>29.761790741490529</v>
      </c>
      <c r="BH194">
        <f t="shared" si="248"/>
        <v>-96307692</v>
      </c>
      <c r="BI194">
        <f t="shared" si="249"/>
        <v>-9.5546758711846334</v>
      </c>
      <c r="BJ194">
        <f t="shared" si="210"/>
        <v>-644.99969999999962</v>
      </c>
      <c r="BK194">
        <f t="shared" si="250"/>
        <v>-3.9882892347583979E-2</v>
      </c>
      <c r="BL194">
        <f t="shared" si="251"/>
        <v>0.96011710765241598</v>
      </c>
      <c r="BM194">
        <f t="shared" si="252"/>
        <v>14.478905296840331</v>
      </c>
      <c r="BN194">
        <f t="shared" si="253"/>
        <v>128.79999900000001</v>
      </c>
      <c r="BO194">
        <f t="shared" si="212"/>
        <v>147.27250140000001</v>
      </c>
      <c r="BP194">
        <f t="shared" si="254"/>
        <v>188.03788323529412</v>
      </c>
      <c r="BQ194">
        <f t="shared" si="255"/>
        <v>-40.765381835294107</v>
      </c>
      <c r="BR194">
        <f t="shared" si="256"/>
        <v>-40.900009000000011</v>
      </c>
      <c r="BS194">
        <f t="shared" si="257"/>
        <v>-47.66199499999999</v>
      </c>
      <c r="BT194">
        <f t="shared" si="258"/>
        <v>-42.462006000000002</v>
      </c>
      <c r="BU194">
        <f t="shared" si="259"/>
        <v>-43.274993999999992</v>
      </c>
      <c r="BV194">
        <f t="shared" si="260"/>
        <v>140.5599986</v>
      </c>
      <c r="BW194">
        <f t="shared" si="261"/>
        <v>143.20418952380953</v>
      </c>
      <c r="BX194">
        <f t="shared" si="262"/>
        <v>149.88436312727271</v>
      </c>
      <c r="BY194">
        <f t="shared" si="263"/>
        <v>162.22178042380952</v>
      </c>
      <c r="BZ194">
        <f t="shared" si="264"/>
        <v>179.962006</v>
      </c>
      <c r="CA194">
        <f t="shared" si="265"/>
        <v>120.099998</v>
      </c>
      <c r="CB194">
        <f t="shared" si="266"/>
        <v>154.88633361333331</v>
      </c>
      <c r="CC194">
        <f t="shared" si="267"/>
        <v>159.59343513333334</v>
      </c>
      <c r="CD194">
        <f t="shared" si="268"/>
        <v>164.65920158575395</v>
      </c>
      <c r="CE194">
        <f t="shared" si="269"/>
        <v>188.49039786084512</v>
      </c>
      <c r="CF194">
        <f t="shared" si="270"/>
        <v>136.64999399999999</v>
      </c>
      <c r="CG194">
        <f t="shared" si="271"/>
        <v>140.73800700000001</v>
      </c>
      <c r="CH194">
        <f t="shared" si="272"/>
        <v>127</v>
      </c>
    </row>
    <row r="195" spans="1:86">
      <c r="A195" s="1">
        <v>39734</v>
      </c>
      <c r="B195">
        <v>131.98800700000001</v>
      </c>
      <c r="C195">
        <v>150.72500600000001</v>
      </c>
      <c r="D195">
        <v>131.199997</v>
      </c>
      <c r="E195">
        <v>143.212006</v>
      </c>
      <c r="F195">
        <v>13866024</v>
      </c>
      <c r="G195">
        <f t="shared" si="206"/>
        <v>3195049.322139415</v>
      </c>
      <c r="H195">
        <f t="shared" si="234"/>
        <v>-36787230.524871856</v>
      </c>
      <c r="I195">
        <f t="shared" si="207"/>
        <v>139.28125400000002</v>
      </c>
      <c r="J195">
        <f t="shared" si="214"/>
        <v>171.40000150000003</v>
      </c>
      <c r="K195">
        <f t="shared" si="215"/>
        <v>130.94999875000002</v>
      </c>
      <c r="L195">
        <f t="shared" si="216"/>
        <v>10</v>
      </c>
      <c r="M195">
        <f t="shared" si="217"/>
        <v>2</v>
      </c>
      <c r="N195">
        <f t="shared" si="218"/>
        <v>0</v>
      </c>
      <c r="O195">
        <f t="shared" si="219"/>
        <v>80</v>
      </c>
      <c r="P195">
        <f t="shared" ref="P195:P258" si="274">(C195-D195)</f>
        <v>19.525009000000011</v>
      </c>
      <c r="Q195">
        <f t="shared" ref="Q195:Q258" si="275">(C195-E195)</f>
        <v>7.5130000000000052</v>
      </c>
      <c r="R195">
        <f t="shared" ref="R195:R258" si="276">(E195-D195)</f>
        <v>12.012009000000006</v>
      </c>
      <c r="S195">
        <f t="shared" ref="S195:S258" si="277">MAX(P195:R195)</f>
        <v>19.525009000000011</v>
      </c>
      <c r="T195">
        <f t="shared" si="233"/>
        <v>13.478643548767609</v>
      </c>
      <c r="U195">
        <f t="shared" ref="U195:U258" si="278">(C196-C195)</f>
        <v>4.125</v>
      </c>
      <c r="V195">
        <f t="shared" ref="V195:V258" si="279">D195-D196</f>
        <v>-14.137009000000006</v>
      </c>
      <c r="W195">
        <f t="shared" ref="W195:W258" si="280">IF(AND(U195&gt;V195,U195&gt;0),U195,)</f>
        <v>4.125</v>
      </c>
      <c r="X195">
        <f t="shared" ref="X195:X258" si="281">IF(AND(V195&gt;U195,V195&gt;0),V195,)</f>
        <v>0</v>
      </c>
      <c r="Y195">
        <f t="shared" si="231"/>
        <v>2.3408470240619548</v>
      </c>
      <c r="Z195">
        <f t="shared" si="232"/>
        <v>4.6807552481047257</v>
      </c>
      <c r="AA195">
        <f t="shared" si="228"/>
        <v>17.367081602777343</v>
      </c>
      <c r="AB195">
        <f t="shared" si="229"/>
        <v>34.727198112844974</v>
      </c>
      <c r="AC195">
        <f t="shared" si="230"/>
        <v>33.324419888008514</v>
      </c>
      <c r="AD195">
        <f t="shared" si="238"/>
        <v>35.357595862804523</v>
      </c>
      <c r="AE195">
        <f t="shared" si="211"/>
        <v>141.95740059999997</v>
      </c>
      <c r="AF195">
        <f t="shared" si="213"/>
        <v>145.69366716666664</v>
      </c>
      <c r="AG195">
        <f t="shared" si="235"/>
        <v>169.46929935000003</v>
      </c>
      <c r="AH195">
        <f t="shared" si="220"/>
        <v>153.25500039999997</v>
      </c>
      <c r="AI195">
        <f t="shared" si="221"/>
        <v>179.45368313183408</v>
      </c>
      <c r="AJ195">
        <f t="shared" si="222"/>
        <v>127.05631766816585</v>
      </c>
      <c r="AK195">
        <f t="shared" si="223"/>
        <v>0.30833016486365777</v>
      </c>
      <c r="AL195">
        <f t="shared" ref="AL195:AL258" si="282">(R195-Q195)/P195</f>
        <v>0.23042288994591492</v>
      </c>
      <c r="AM195">
        <f t="shared" ref="AM195:AM258" si="283">AL195*F195</f>
        <v>3195049.322139415</v>
      </c>
      <c r="AN195">
        <f t="shared" si="236"/>
        <v>-5403499.6561298622</v>
      </c>
      <c r="AO195">
        <f t="shared" si="237"/>
        <v>146296676</v>
      </c>
      <c r="AP195">
        <f t="shared" si="239"/>
        <v>-3.6935218241936421E-2</v>
      </c>
      <c r="AQ195">
        <f t="shared" si="240"/>
        <v>143.3177187486074</v>
      </c>
      <c r="AR195">
        <f t="shared" si="241"/>
        <v>146.16990059226487</v>
      </c>
      <c r="AS195">
        <f t="shared" si="242"/>
        <v>152.58183190971718</v>
      </c>
      <c r="AT195">
        <f t="shared" si="243"/>
        <v>167.20497957230887</v>
      </c>
      <c r="AU195">
        <f t="shared" si="244"/>
        <v>156.10225078758833</v>
      </c>
      <c r="AV195">
        <f t="shared" si="245"/>
        <v>172.87528216006388</v>
      </c>
      <c r="AW195">
        <f t="shared" si="246"/>
        <v>-16.773031372475543</v>
      </c>
      <c r="AX195">
        <f t="shared" si="273"/>
        <v>-13.371965623097376</v>
      </c>
      <c r="AY195">
        <f t="shared" si="247"/>
        <v>-3.4010657493781675</v>
      </c>
      <c r="AZ195">
        <f t="shared" ref="AZ195:AZ258" si="284">AVERAGE(C195:E195)</f>
        <v>141.71233633333335</v>
      </c>
      <c r="BA195">
        <f t="shared" ref="BA195:BA258" si="285">AZ195*F195</f>
        <v>1964986656.6940722</v>
      </c>
      <c r="BB195">
        <f t="shared" si="208"/>
        <v>1964986656.6940722</v>
      </c>
      <c r="BC195">
        <f t="shared" si="209"/>
        <v>0</v>
      </c>
      <c r="BD195">
        <f t="shared" si="224"/>
        <v>5210237645.1586418</v>
      </c>
      <c r="BE195">
        <f t="shared" si="225"/>
        <v>11932260148.140167</v>
      </c>
      <c r="BF195">
        <f t="shared" si="226"/>
        <v>0.43665136197778426</v>
      </c>
      <c r="BG195">
        <f t="shared" si="227"/>
        <v>30.393690044372534</v>
      </c>
      <c r="BH195">
        <f t="shared" si="248"/>
        <v>-82441668</v>
      </c>
      <c r="BI195">
        <f t="shared" si="249"/>
        <v>-9.702388428754972</v>
      </c>
      <c r="BJ195">
        <f t="shared" si="210"/>
        <v>1101.2009000000007</v>
      </c>
      <c r="BK195">
        <f t="shared" si="250"/>
        <v>9.1554948739823575E-2</v>
      </c>
      <c r="BL195">
        <f t="shared" si="251"/>
        <v>1.0915549487398235</v>
      </c>
      <c r="BM195">
        <f t="shared" si="252"/>
        <v>13.807918188119665</v>
      </c>
      <c r="BN195">
        <f t="shared" si="253"/>
        <v>140.9625015</v>
      </c>
      <c r="BO195">
        <f t="shared" si="212"/>
        <v>142.7825004</v>
      </c>
      <c r="BP195">
        <f t="shared" si="254"/>
        <v>186.09119205882351</v>
      </c>
      <c r="BQ195">
        <f t="shared" si="255"/>
        <v>-43.308691658823506</v>
      </c>
      <c r="BR195">
        <f t="shared" si="256"/>
        <v>-25.837997000000001</v>
      </c>
      <c r="BS195">
        <f t="shared" si="257"/>
        <v>-35.350006000000008</v>
      </c>
      <c r="BT195">
        <f t="shared" si="258"/>
        <v>-24.274993999999992</v>
      </c>
      <c r="BU195">
        <f t="shared" si="259"/>
        <v>-43.01199299999999</v>
      </c>
      <c r="BV195">
        <f t="shared" si="260"/>
        <v>139.5673341333333</v>
      </c>
      <c r="BW195">
        <f t="shared" si="261"/>
        <v>141.31771499999999</v>
      </c>
      <c r="BX195">
        <f t="shared" si="262"/>
        <v>147.53312778181819</v>
      </c>
      <c r="BY195">
        <f t="shared" si="263"/>
        <v>159.4069763095238</v>
      </c>
      <c r="BZ195">
        <f t="shared" si="264"/>
        <v>175</v>
      </c>
      <c r="CA195">
        <f t="shared" si="265"/>
        <v>120.099998</v>
      </c>
      <c r="CB195">
        <f t="shared" si="266"/>
        <v>146.56773057000001</v>
      </c>
      <c r="CC195">
        <f t="shared" si="267"/>
        <v>153.35422253888888</v>
      </c>
      <c r="CD195">
        <f t="shared" si="268"/>
        <v>161.17324824035714</v>
      </c>
      <c r="CE195">
        <f t="shared" si="269"/>
        <v>184.08893612429483</v>
      </c>
      <c r="CF195">
        <f t="shared" si="270"/>
        <v>131.199997</v>
      </c>
      <c r="CG195">
        <f t="shared" si="271"/>
        <v>137.5</v>
      </c>
      <c r="CH195">
        <f t="shared" si="272"/>
        <v>120.099998</v>
      </c>
    </row>
    <row r="196" spans="1:86">
      <c r="A196" s="1">
        <v>39735</v>
      </c>
      <c r="B196">
        <v>149.75</v>
      </c>
      <c r="C196">
        <v>154.85000600000001</v>
      </c>
      <c r="D196">
        <v>145.337006</v>
      </c>
      <c r="E196">
        <v>148.175003</v>
      </c>
      <c r="F196">
        <v>7424624</v>
      </c>
      <c r="G196">
        <f t="shared" ref="G196:G259" si="286">(((E196-D196)-(C196-E196))/(C196-D196))*F196</f>
        <v>-2994673.2719167457</v>
      </c>
      <c r="H196">
        <f t="shared" si="234"/>
        <v>-39781903.796788603</v>
      </c>
      <c r="I196">
        <f t="shared" ref="I196:I259" si="287">AVERAGE(B196:E196)</f>
        <v>149.52800374999998</v>
      </c>
      <c r="J196">
        <f t="shared" si="214"/>
        <v>166.97500249999999</v>
      </c>
      <c r="K196">
        <f t="shared" si="215"/>
        <v>130.94999875000002</v>
      </c>
      <c r="L196">
        <f t="shared" si="216"/>
        <v>8</v>
      </c>
      <c r="M196">
        <f t="shared" si="217"/>
        <v>3</v>
      </c>
      <c r="N196">
        <f t="shared" si="218"/>
        <v>20</v>
      </c>
      <c r="O196">
        <f t="shared" si="219"/>
        <v>70</v>
      </c>
      <c r="P196">
        <f t="shared" si="274"/>
        <v>9.5130000000000052</v>
      </c>
      <c r="Q196">
        <f t="shared" si="275"/>
        <v>6.6750030000000038</v>
      </c>
      <c r="R196">
        <f t="shared" si="276"/>
        <v>2.8379970000000014</v>
      </c>
      <c r="S196">
        <f t="shared" si="277"/>
        <v>9.5130000000000052</v>
      </c>
      <c r="T196">
        <f t="shared" si="233"/>
        <v>13.195383295284207</v>
      </c>
      <c r="U196">
        <f t="shared" si="278"/>
        <v>-7.6870120000000099</v>
      </c>
      <c r="V196">
        <f t="shared" si="279"/>
        <v>11.512009000000006</v>
      </c>
      <c r="W196">
        <f t="shared" si="280"/>
        <v>0</v>
      </c>
      <c r="X196">
        <f t="shared" si="281"/>
        <v>11.512009000000006</v>
      </c>
      <c r="Y196">
        <f t="shared" si="231"/>
        <v>2.1736436652003865</v>
      </c>
      <c r="Z196">
        <f t="shared" si="232"/>
        <v>5.1687019446686744</v>
      </c>
      <c r="AA196">
        <f t="shared" si="228"/>
        <v>16.472758816920518</v>
      </c>
      <c r="AB196">
        <f t="shared" si="229"/>
        <v>39.170532822005065</v>
      </c>
      <c r="AC196">
        <f t="shared" si="230"/>
        <v>40.791573137643404</v>
      </c>
      <c r="AD196">
        <f t="shared" si="238"/>
        <v>37.542765571440547</v>
      </c>
      <c r="AE196">
        <f t="shared" si="211"/>
        <v>140.64240119999999</v>
      </c>
      <c r="AF196">
        <f t="shared" si="213"/>
        <v>142.99366766666665</v>
      </c>
      <c r="AG196">
        <f t="shared" si="235"/>
        <v>166.74619985000001</v>
      </c>
      <c r="AH196">
        <f t="shared" si="220"/>
        <v>151.16750039999999</v>
      </c>
      <c r="AI196">
        <f t="shared" si="221"/>
        <v>175.23968473095115</v>
      </c>
      <c r="AJ196">
        <f t="shared" si="222"/>
        <v>127.09531606904883</v>
      </c>
      <c r="AK196">
        <f t="shared" si="223"/>
        <v>0.43784325180344469</v>
      </c>
      <c r="AL196">
        <f t="shared" si="282"/>
        <v>-0.40334342478713342</v>
      </c>
      <c r="AM196">
        <f t="shared" si="283"/>
        <v>-2994673.2719167457</v>
      </c>
      <c r="AN196">
        <f t="shared" si="236"/>
        <v>-5895142.3965416234</v>
      </c>
      <c r="AO196">
        <f t="shared" si="237"/>
        <v>150147336</v>
      </c>
      <c r="AP196">
        <f t="shared" si="239"/>
        <v>-3.9262384225995345E-2</v>
      </c>
      <c r="AQ196">
        <f t="shared" si="240"/>
        <v>144.96919539408088</v>
      </c>
      <c r="AR196">
        <f t="shared" si="241"/>
        <v>143.20735221346939</v>
      </c>
      <c r="AS196">
        <f t="shared" si="242"/>
        <v>151.78860270596809</v>
      </c>
      <c r="AT196">
        <f t="shared" si="243"/>
        <v>165.49228168080109</v>
      </c>
      <c r="AU196">
        <f t="shared" si="244"/>
        <v>154.91316361945007</v>
      </c>
      <c r="AV196">
        <f t="shared" si="245"/>
        <v>171.1462626188594</v>
      </c>
      <c r="AW196">
        <f t="shared" si="246"/>
        <v>-16.233098999409322</v>
      </c>
      <c r="AX196">
        <f t="shared" si="273"/>
        <v>-13.944192298359765</v>
      </c>
      <c r="AY196">
        <f t="shared" si="247"/>
        <v>-2.288906701049557</v>
      </c>
      <c r="AZ196">
        <f t="shared" si="284"/>
        <v>149.454005</v>
      </c>
      <c r="BA196">
        <f t="shared" si="285"/>
        <v>1109639792.4191201</v>
      </c>
      <c r="BB196">
        <f t="shared" ref="BB196:BB259" si="288">IF(AZ196&gt;AZ195,BA196,0)</f>
        <v>1109639792.4191201</v>
      </c>
      <c r="BC196">
        <f t="shared" ref="BC196:BC259" si="289">IF(AZ196&lt;AZ195,BA196,0)</f>
        <v>0</v>
      </c>
      <c r="BD196">
        <f t="shared" si="224"/>
        <v>5429836135.1173716</v>
      </c>
      <c r="BE196">
        <f t="shared" si="225"/>
        <v>11932260148.140167</v>
      </c>
      <c r="BF196">
        <f t="shared" si="226"/>
        <v>0.4550551251569635</v>
      </c>
      <c r="BG196">
        <f t="shared" si="227"/>
        <v>31.274081461887889</v>
      </c>
      <c r="BH196">
        <f t="shared" si="248"/>
        <v>-75017044</v>
      </c>
      <c r="BI196">
        <f t="shared" si="249"/>
        <v>-9.4849275415147289</v>
      </c>
      <c r="BJ196">
        <f t="shared" ref="BJ196:BJ259" si="290">((E196-E195)-1)*100</f>
        <v>396.29970000000014</v>
      </c>
      <c r="BK196">
        <f t="shared" si="250"/>
        <v>3.4654894785846387E-2</v>
      </c>
      <c r="BL196">
        <f t="shared" si="251"/>
        <v>1.0346548947858465</v>
      </c>
      <c r="BM196">
        <f t="shared" si="252"/>
        <v>12.687155123536922</v>
      </c>
      <c r="BN196">
        <f t="shared" si="253"/>
        <v>150.09350599999999</v>
      </c>
      <c r="BO196">
        <f t="shared" si="212"/>
        <v>141.52000200000003</v>
      </c>
      <c r="BP196">
        <f t="shared" si="254"/>
        <v>184.51948629411766</v>
      </c>
      <c r="BQ196">
        <f t="shared" si="255"/>
        <v>-42.999484294117622</v>
      </c>
      <c r="BR196">
        <f t="shared" si="256"/>
        <v>-6.8249969999999962</v>
      </c>
      <c r="BS196">
        <f t="shared" si="257"/>
        <v>-7.6629939999999976</v>
      </c>
      <c r="BT196">
        <f t="shared" si="258"/>
        <v>-14.849990999999989</v>
      </c>
      <c r="BU196">
        <f t="shared" si="259"/>
        <v>-19.949996999999996</v>
      </c>
      <c r="BV196">
        <f t="shared" si="260"/>
        <v>141.63986826666667</v>
      </c>
      <c r="BW196">
        <f t="shared" si="261"/>
        <v>142.02666809523811</v>
      </c>
      <c r="BX196">
        <f t="shared" si="262"/>
        <v>146.60949189090908</v>
      </c>
      <c r="BY196">
        <f t="shared" si="263"/>
        <v>157.37894808571428</v>
      </c>
      <c r="BZ196">
        <f t="shared" si="264"/>
        <v>171.22500600000001</v>
      </c>
      <c r="CA196">
        <f t="shared" si="265"/>
        <v>120.099998</v>
      </c>
      <c r="CB196">
        <f t="shared" si="266"/>
        <v>140.19283138999998</v>
      </c>
      <c r="CC196">
        <f t="shared" si="267"/>
        <v>145.97205341944445</v>
      </c>
      <c r="CD196">
        <f t="shared" si="268"/>
        <v>157.34606790337301</v>
      </c>
      <c r="CE196">
        <f t="shared" si="269"/>
        <v>179.94855084936097</v>
      </c>
      <c r="CF196">
        <f t="shared" si="270"/>
        <v>143.212006</v>
      </c>
      <c r="CG196">
        <f t="shared" si="271"/>
        <v>150.72500600000001</v>
      </c>
      <c r="CH196">
        <f t="shared" si="272"/>
        <v>131.199997</v>
      </c>
    </row>
    <row r="197" spans="1:86">
      <c r="A197" s="1">
        <v>39736</v>
      </c>
      <c r="B197">
        <v>146.25</v>
      </c>
      <c r="C197">
        <v>147.162994</v>
      </c>
      <c r="D197">
        <v>133.824997</v>
      </c>
      <c r="E197">
        <v>135.77499399999999</v>
      </c>
      <c r="F197">
        <v>5308752</v>
      </c>
      <c r="G197">
        <f t="shared" si="286"/>
        <v>-3756487.3722985573</v>
      </c>
      <c r="H197">
        <f t="shared" si="234"/>
        <v>-43538391.169087157</v>
      </c>
      <c r="I197">
        <f t="shared" si="287"/>
        <v>140.75324625000002</v>
      </c>
      <c r="J197">
        <f t="shared" si="214"/>
        <v>166.97500249999999</v>
      </c>
      <c r="K197">
        <f t="shared" si="215"/>
        <v>130.94999875000002</v>
      </c>
      <c r="L197">
        <f t="shared" si="216"/>
        <v>9</v>
      </c>
      <c r="M197">
        <f t="shared" si="217"/>
        <v>4</v>
      </c>
      <c r="N197">
        <f t="shared" si="218"/>
        <v>10</v>
      </c>
      <c r="O197">
        <f t="shared" si="219"/>
        <v>60</v>
      </c>
      <c r="P197">
        <f t="shared" si="274"/>
        <v>13.337997000000001</v>
      </c>
      <c r="Q197">
        <f t="shared" si="275"/>
        <v>11.388000000000005</v>
      </c>
      <c r="R197">
        <f t="shared" si="276"/>
        <v>1.9499969999999962</v>
      </c>
      <c r="S197">
        <f t="shared" si="277"/>
        <v>13.337997000000001</v>
      </c>
      <c r="T197">
        <f t="shared" si="233"/>
        <v>13.205569988478192</v>
      </c>
      <c r="U197">
        <f t="shared" si="278"/>
        <v>-14.987990999999994</v>
      </c>
      <c r="V197">
        <f t="shared" si="279"/>
        <v>16.849998999999997</v>
      </c>
      <c r="W197">
        <f t="shared" si="280"/>
        <v>0</v>
      </c>
      <c r="X197">
        <f t="shared" si="281"/>
        <v>16.849998999999997</v>
      </c>
      <c r="Y197">
        <f t="shared" si="231"/>
        <v>2.0183834034003589</v>
      </c>
      <c r="Z197">
        <f t="shared" si="232"/>
        <v>6.0030803057637687</v>
      </c>
      <c r="AA197">
        <f t="shared" si="228"/>
        <v>15.284333846713094</v>
      </c>
      <c r="AB197">
        <f t="shared" si="229"/>
        <v>45.45869895052946</v>
      </c>
      <c r="AC197">
        <f t="shared" si="230"/>
        <v>49.675433896323554</v>
      </c>
      <c r="AD197">
        <f t="shared" si="238"/>
        <v>39.90785605039013</v>
      </c>
      <c r="AE197">
        <f t="shared" si="211"/>
        <v>139.00239880000001</v>
      </c>
      <c r="AF197">
        <f t="shared" si="213"/>
        <v>139.83116666666666</v>
      </c>
      <c r="AG197">
        <f t="shared" si="235"/>
        <v>164.02744985000001</v>
      </c>
      <c r="AH197">
        <f t="shared" si="220"/>
        <v>149.24499980000002</v>
      </c>
      <c r="AI197">
        <f t="shared" si="221"/>
        <v>174.81025951452801</v>
      </c>
      <c r="AJ197">
        <f t="shared" si="222"/>
        <v>123.67974008547201</v>
      </c>
      <c r="AK197">
        <f t="shared" si="223"/>
        <v>0.23655644514447474</v>
      </c>
      <c r="AL197">
        <f t="shared" si="282"/>
        <v>-0.7076027232574732</v>
      </c>
      <c r="AM197">
        <f t="shared" si="283"/>
        <v>-3756487.3722985573</v>
      </c>
      <c r="AN197">
        <f t="shared" si="236"/>
        <v>-6041221.9013308361</v>
      </c>
      <c r="AO197">
        <f t="shared" si="237"/>
        <v>146905140</v>
      </c>
      <c r="AP197">
        <f t="shared" si="239"/>
        <v>-4.1123284735515964E-2</v>
      </c>
      <c r="AQ197">
        <f t="shared" si="240"/>
        <v>141.84316692009338</v>
      </c>
      <c r="AR197">
        <f t="shared" si="241"/>
        <v>137.66200683263062</v>
      </c>
      <c r="AS197">
        <f t="shared" si="242"/>
        <v>148.90615313889384</v>
      </c>
      <c r="AT197">
        <f t="shared" si="243"/>
        <v>162.81772578952899</v>
      </c>
      <c r="AU197">
        <f t="shared" si="244"/>
        <v>152.04243817653256</v>
      </c>
      <c r="AV197">
        <f t="shared" si="245"/>
        <v>168.67027381553925</v>
      </c>
      <c r="AW197">
        <f t="shared" si="246"/>
        <v>-16.62783563900669</v>
      </c>
      <c r="AX197">
        <f t="shared" si="273"/>
        <v>-14.480920966489149</v>
      </c>
      <c r="AY197">
        <f t="shared" si="247"/>
        <v>-2.146914672517541</v>
      </c>
      <c r="AZ197">
        <f t="shared" si="284"/>
        <v>138.92099499999998</v>
      </c>
      <c r="BA197">
        <f t="shared" si="285"/>
        <v>737497110.04823983</v>
      </c>
      <c r="BB197">
        <f t="shared" si="288"/>
        <v>0</v>
      </c>
      <c r="BC197">
        <f t="shared" si="289"/>
        <v>737497110.04823983</v>
      </c>
      <c r="BD197">
        <f t="shared" si="224"/>
        <v>5429836135.1173716</v>
      </c>
      <c r="BE197">
        <f t="shared" si="225"/>
        <v>12124968011.476715</v>
      </c>
      <c r="BF197">
        <f t="shared" si="226"/>
        <v>0.44782271837565574</v>
      </c>
      <c r="BG197">
        <f t="shared" si="227"/>
        <v>30.930770231183971</v>
      </c>
      <c r="BH197">
        <f t="shared" si="248"/>
        <v>-80325796</v>
      </c>
      <c r="BI197">
        <f t="shared" si="249"/>
        <v>-9.8581897466954853</v>
      </c>
      <c r="BJ197">
        <f t="shared" si="290"/>
        <v>-1340.0009000000011</v>
      </c>
      <c r="BK197">
        <f t="shared" si="250"/>
        <v>-8.3684891168856676E-2</v>
      </c>
      <c r="BL197">
        <f t="shared" si="251"/>
        <v>0.91631510883114331</v>
      </c>
      <c r="BM197">
        <f t="shared" si="252"/>
        <v>13.47407494527581</v>
      </c>
      <c r="BN197">
        <f t="shared" si="253"/>
        <v>140.49399549999998</v>
      </c>
      <c r="BO197">
        <f t="shared" si="212"/>
        <v>138.84380110000001</v>
      </c>
      <c r="BP197">
        <f t="shared" si="254"/>
        <v>182.58180969117646</v>
      </c>
      <c r="BQ197">
        <f t="shared" si="255"/>
        <v>-43.738008591176452</v>
      </c>
      <c r="BR197">
        <f t="shared" si="256"/>
        <v>-30.625</v>
      </c>
      <c r="BS197">
        <f t="shared" si="257"/>
        <v>-13.675003000000004</v>
      </c>
      <c r="BT197">
        <f t="shared" si="258"/>
        <v>-22.012009000000006</v>
      </c>
      <c r="BU197">
        <f t="shared" si="259"/>
        <v>-1.75</v>
      </c>
      <c r="BV197">
        <f t="shared" si="260"/>
        <v>140.0173992</v>
      </c>
      <c r="BW197">
        <f t="shared" si="261"/>
        <v>139.96418990476192</v>
      </c>
      <c r="BX197">
        <f t="shared" si="262"/>
        <v>143.81085436363637</v>
      </c>
      <c r="BY197">
        <f t="shared" si="263"/>
        <v>154.42930943333332</v>
      </c>
      <c r="BZ197">
        <f t="shared" si="264"/>
        <v>171.22500600000001</v>
      </c>
      <c r="CA197">
        <f t="shared" si="265"/>
        <v>120.099998</v>
      </c>
      <c r="CB197">
        <f t="shared" si="266"/>
        <v>137.28146079333334</v>
      </c>
      <c r="CC197">
        <f t="shared" si="267"/>
        <v>140.13255393611112</v>
      </c>
      <c r="CD197">
        <f t="shared" si="268"/>
        <v>158.15745086218254</v>
      </c>
      <c r="CE197">
        <f t="shared" si="269"/>
        <v>177.61115073310344</v>
      </c>
      <c r="CF197">
        <f t="shared" si="270"/>
        <v>148.175003</v>
      </c>
      <c r="CG197">
        <f t="shared" si="271"/>
        <v>154.85000600000001</v>
      </c>
      <c r="CH197">
        <f t="shared" si="272"/>
        <v>145.337006</v>
      </c>
    </row>
    <row r="198" spans="1:86">
      <c r="A198" s="1">
        <v>39737</v>
      </c>
      <c r="B198">
        <v>131.25</v>
      </c>
      <c r="C198">
        <v>132.175003</v>
      </c>
      <c r="D198">
        <v>116.974998</v>
      </c>
      <c r="E198">
        <v>123.75</v>
      </c>
      <c r="F198">
        <v>8031800</v>
      </c>
      <c r="G198">
        <f t="shared" si="286"/>
        <v>-871873.26792326861</v>
      </c>
      <c r="H198">
        <f t="shared" si="234"/>
        <v>-44410264.437010422</v>
      </c>
      <c r="I198">
        <f t="shared" si="287"/>
        <v>126.03750024999999</v>
      </c>
      <c r="J198">
        <f t="shared" si="214"/>
        <v>166.97500249999999</v>
      </c>
      <c r="K198">
        <f t="shared" si="215"/>
        <v>126.03750024999999</v>
      </c>
      <c r="L198">
        <f t="shared" si="216"/>
        <v>10</v>
      </c>
      <c r="M198">
        <f t="shared" si="217"/>
        <v>1</v>
      </c>
      <c r="N198">
        <f t="shared" si="218"/>
        <v>0</v>
      </c>
      <c r="O198">
        <f t="shared" si="219"/>
        <v>90</v>
      </c>
      <c r="P198">
        <f t="shared" si="274"/>
        <v>15.200005000000004</v>
      </c>
      <c r="Q198">
        <f t="shared" si="275"/>
        <v>8.4250030000000038</v>
      </c>
      <c r="R198">
        <f t="shared" si="276"/>
        <v>6.7750020000000006</v>
      </c>
      <c r="S198">
        <f t="shared" si="277"/>
        <v>15.200005000000004</v>
      </c>
      <c r="T198">
        <f t="shared" si="233"/>
        <v>13.348029632158321</v>
      </c>
      <c r="U198">
        <f t="shared" si="278"/>
        <v>7.4996999999996206E-2</v>
      </c>
      <c r="V198">
        <f t="shared" si="279"/>
        <v>5.7249979999999994</v>
      </c>
      <c r="W198">
        <f t="shared" si="280"/>
        <v>0</v>
      </c>
      <c r="X198">
        <f t="shared" si="281"/>
        <v>5.7249979999999994</v>
      </c>
      <c r="Y198">
        <f t="shared" si="231"/>
        <v>1.8742131603003334</v>
      </c>
      <c r="Z198">
        <f t="shared" si="232"/>
        <v>5.9832172839234996</v>
      </c>
      <c r="AA198">
        <f t="shared" si="228"/>
        <v>14.041122262606793</v>
      </c>
      <c r="AB198">
        <f t="shared" si="229"/>
        <v>44.824722815333146</v>
      </c>
      <c r="AC198">
        <f t="shared" si="230"/>
        <v>52.294502035888648</v>
      </c>
      <c r="AD198">
        <f t="shared" si="238"/>
        <v>42.129753660981926</v>
      </c>
      <c r="AE198">
        <f t="shared" si="211"/>
        <v>136.42240000000001</v>
      </c>
      <c r="AF198">
        <f t="shared" si="213"/>
        <v>136.46033233333335</v>
      </c>
      <c r="AG198">
        <f t="shared" si="235"/>
        <v>160.85434955000002</v>
      </c>
      <c r="AH198">
        <f t="shared" si="220"/>
        <v>144.98000040000002</v>
      </c>
      <c r="AI198">
        <f t="shared" si="221"/>
        <v>171.87055822729801</v>
      </c>
      <c r="AJ198">
        <f t="shared" si="222"/>
        <v>118.08944257270204</v>
      </c>
      <c r="AK198">
        <f t="shared" si="223"/>
        <v>0.1052517665057814</v>
      </c>
      <c r="AL198">
        <f t="shared" si="282"/>
        <v>-0.10855266166030884</v>
      </c>
      <c r="AM198">
        <f t="shared" si="283"/>
        <v>-871873.26792326861</v>
      </c>
      <c r="AN198">
        <f t="shared" si="236"/>
        <v>-11145797.200695341</v>
      </c>
      <c r="AO198">
        <f t="shared" si="237"/>
        <v>149864576</v>
      </c>
      <c r="AP198">
        <f t="shared" si="239"/>
        <v>-7.4372460111556599E-2</v>
      </c>
      <c r="AQ198">
        <f t="shared" si="240"/>
        <v>135.69149016726163</v>
      </c>
      <c r="AR198">
        <f t="shared" si="241"/>
        <v>130.76528903033091</v>
      </c>
      <c r="AS198">
        <f t="shared" si="242"/>
        <v>144.37804557389296</v>
      </c>
      <c r="AT198">
        <f t="shared" si="243"/>
        <v>159.30163046847139</v>
      </c>
      <c r="AU198">
        <f t="shared" si="244"/>
        <v>147.79857245005266</v>
      </c>
      <c r="AV198">
        <f t="shared" si="245"/>
        <v>165.52585464845149</v>
      </c>
      <c r="AW198">
        <f t="shared" si="246"/>
        <v>-17.727282198398825</v>
      </c>
      <c r="AX198">
        <f t="shared" si="273"/>
        <v>-15.130193212871085</v>
      </c>
      <c r="AY198">
        <f t="shared" si="247"/>
        <v>-2.5970889855277406</v>
      </c>
      <c r="AZ198">
        <f t="shared" si="284"/>
        <v>124.30000033333333</v>
      </c>
      <c r="BA198">
        <f t="shared" si="285"/>
        <v>998352742.6772666</v>
      </c>
      <c r="BB198">
        <f t="shared" si="288"/>
        <v>0</v>
      </c>
      <c r="BC198">
        <f t="shared" si="289"/>
        <v>998352742.6772666</v>
      </c>
      <c r="BD198">
        <f t="shared" si="224"/>
        <v>5429836135.1173716</v>
      </c>
      <c r="BE198">
        <f t="shared" si="225"/>
        <v>11800111960.760393</v>
      </c>
      <c r="BF198">
        <f t="shared" si="226"/>
        <v>0.46015123866396568</v>
      </c>
      <c r="BG198">
        <f t="shared" si="227"/>
        <v>31.513943657302434</v>
      </c>
      <c r="BH198">
        <f t="shared" si="248"/>
        <v>-88357596</v>
      </c>
      <c r="BI198">
        <f t="shared" si="249"/>
        <v>-10.709675679396751</v>
      </c>
      <c r="BJ198">
        <f t="shared" si="290"/>
        <v>-1302.4993999999992</v>
      </c>
      <c r="BK198">
        <f t="shared" si="250"/>
        <v>-8.8565601409638012E-2</v>
      </c>
      <c r="BL198">
        <f t="shared" si="251"/>
        <v>0.91143439859036202</v>
      </c>
      <c r="BM198">
        <f t="shared" si="252"/>
        <v>14.172568381121724</v>
      </c>
      <c r="BN198">
        <f t="shared" si="253"/>
        <v>124.5750005</v>
      </c>
      <c r="BO198">
        <f t="shared" si="212"/>
        <v>136.98500049999998</v>
      </c>
      <c r="BP198">
        <f t="shared" si="254"/>
        <v>180.19098597058823</v>
      </c>
      <c r="BQ198">
        <f t="shared" si="255"/>
        <v>-43.205985470588246</v>
      </c>
      <c r="BR198">
        <f t="shared" si="256"/>
        <v>-44.188004000000006</v>
      </c>
      <c r="BS198">
        <f t="shared" si="257"/>
        <v>-44.362008000000003</v>
      </c>
      <c r="BT198">
        <f t="shared" si="258"/>
        <v>-39.050003000000004</v>
      </c>
      <c r="BU198">
        <f t="shared" si="259"/>
        <v>-36.149993999999992</v>
      </c>
      <c r="BV198">
        <f t="shared" si="260"/>
        <v>134.93326626666666</v>
      </c>
      <c r="BW198">
        <f t="shared" si="261"/>
        <v>135.36957085714283</v>
      </c>
      <c r="BX198">
        <f t="shared" si="262"/>
        <v>139.17539985454545</v>
      </c>
      <c r="BY198">
        <f t="shared" si="263"/>
        <v>150.59336182857143</v>
      </c>
      <c r="BZ198">
        <f t="shared" si="264"/>
        <v>171.22500600000001</v>
      </c>
      <c r="CA198">
        <f t="shared" si="265"/>
        <v>116.974998</v>
      </c>
      <c r="CB198">
        <f t="shared" si="266"/>
        <v>137.05624676666667</v>
      </c>
      <c r="CC198">
        <f t="shared" si="267"/>
        <v>137.14460605000002</v>
      </c>
      <c r="CD198">
        <f t="shared" si="268"/>
        <v>154.75353063547621</v>
      </c>
      <c r="CE198">
        <f t="shared" si="269"/>
        <v>175.34864915094471</v>
      </c>
      <c r="CF198">
        <f t="shared" si="270"/>
        <v>135.77499399999999</v>
      </c>
      <c r="CG198">
        <f t="shared" si="271"/>
        <v>147.162994</v>
      </c>
      <c r="CH198">
        <f t="shared" si="272"/>
        <v>133.824997</v>
      </c>
    </row>
    <row r="199" spans="1:86">
      <c r="A199" s="1">
        <v>39738</v>
      </c>
      <c r="B199">
        <v>125</v>
      </c>
      <c r="C199">
        <v>132.25</v>
      </c>
      <c r="D199">
        <v>111.25</v>
      </c>
      <c r="E199">
        <v>113.462997</v>
      </c>
      <c r="F199">
        <v>9743540</v>
      </c>
      <c r="G199">
        <f t="shared" si="286"/>
        <v>-7689975.7343447609</v>
      </c>
      <c r="H199">
        <f t="shared" si="234"/>
        <v>-52100240.17135518</v>
      </c>
      <c r="I199">
        <f t="shared" si="287"/>
        <v>120.49074924999999</v>
      </c>
      <c r="J199">
        <f t="shared" si="214"/>
        <v>164.35950500000001</v>
      </c>
      <c r="K199">
        <f t="shared" si="215"/>
        <v>120.49074924999999</v>
      </c>
      <c r="L199">
        <f t="shared" si="216"/>
        <v>10</v>
      </c>
      <c r="M199">
        <f t="shared" si="217"/>
        <v>1</v>
      </c>
      <c r="N199">
        <f t="shared" si="218"/>
        <v>0</v>
      </c>
      <c r="O199">
        <f t="shared" si="219"/>
        <v>90</v>
      </c>
      <c r="P199">
        <f t="shared" si="274"/>
        <v>21</v>
      </c>
      <c r="Q199">
        <f t="shared" si="275"/>
        <v>18.787002999999999</v>
      </c>
      <c r="R199">
        <f t="shared" si="276"/>
        <v>2.2129970000000014</v>
      </c>
      <c r="S199">
        <f t="shared" si="277"/>
        <v>21</v>
      </c>
      <c r="T199">
        <f t="shared" si="233"/>
        <v>13.894598944147011</v>
      </c>
      <c r="U199">
        <f t="shared" si="278"/>
        <v>-6</v>
      </c>
      <c r="V199">
        <f t="shared" si="279"/>
        <v>-2.5619959999999935</v>
      </c>
      <c r="W199">
        <f t="shared" si="280"/>
        <v>0</v>
      </c>
      <c r="X199">
        <f t="shared" si="281"/>
        <v>0</v>
      </c>
      <c r="Y199">
        <f t="shared" si="231"/>
        <v>1.7403407917074525</v>
      </c>
      <c r="Z199">
        <f t="shared" si="232"/>
        <v>5.5558446207861065</v>
      </c>
      <c r="AA199">
        <f t="shared" si="228"/>
        <v>12.525304247378491</v>
      </c>
      <c r="AB199">
        <f t="shared" si="229"/>
        <v>39.985642213346942</v>
      </c>
      <c r="AC199">
        <f t="shared" si="230"/>
        <v>52.294502035888627</v>
      </c>
      <c r="AD199">
        <f t="shared" si="238"/>
        <v>44.268302835319908</v>
      </c>
      <c r="AE199">
        <f t="shared" ref="AE199:AE262" si="291">AVERAGE(E195:E199)</f>
        <v>132.875</v>
      </c>
      <c r="AF199">
        <f t="shared" si="213"/>
        <v>132.59583283333333</v>
      </c>
      <c r="AG199">
        <f t="shared" si="235"/>
        <v>157.40124970000002</v>
      </c>
      <c r="AH199">
        <f t="shared" si="220"/>
        <v>139.53249970000002</v>
      </c>
      <c r="AI199">
        <f t="shared" si="221"/>
        <v>167.65547383796135</v>
      </c>
      <c r="AJ199">
        <f t="shared" si="222"/>
        <v>111.40952556203868</v>
      </c>
      <c r="AK199">
        <f t="shared" si="223"/>
        <v>3.6508788648876862E-2</v>
      </c>
      <c r="AL199">
        <f t="shared" si="282"/>
        <v>-0.78923838095238086</v>
      </c>
      <c r="AM199">
        <f t="shared" si="283"/>
        <v>-7689975.7343447609</v>
      </c>
      <c r="AN199">
        <f t="shared" si="236"/>
        <v>-15116282.636431584</v>
      </c>
      <c r="AO199">
        <f t="shared" si="237"/>
        <v>155407248</v>
      </c>
      <c r="AP199">
        <f t="shared" si="239"/>
        <v>-9.7268839330013637E-2</v>
      </c>
      <c r="AQ199">
        <f t="shared" si="240"/>
        <v>128.13380249039267</v>
      </c>
      <c r="AR199">
        <f t="shared" si="241"/>
        <v>128.50601080168659</v>
      </c>
      <c r="AS199">
        <f t="shared" si="242"/>
        <v>138.81333683059222</v>
      </c>
      <c r="AT199">
        <f t="shared" si="243"/>
        <v>155.17615345630895</v>
      </c>
      <c r="AU199">
        <f t="shared" si="244"/>
        <v>142.64823613254475</v>
      </c>
      <c r="AV199">
        <f t="shared" si="245"/>
        <v>161.88145461305987</v>
      </c>
      <c r="AW199">
        <f t="shared" si="246"/>
        <v>-19.23321848051512</v>
      </c>
      <c r="AX199">
        <f t="shared" si="273"/>
        <v>-15.950798266399891</v>
      </c>
      <c r="AY199">
        <f t="shared" si="247"/>
        <v>-3.2824202141152288</v>
      </c>
      <c r="AZ199">
        <f t="shared" si="284"/>
        <v>118.98766566666666</v>
      </c>
      <c r="BA199">
        <f t="shared" si="285"/>
        <v>1159361079.9297934</v>
      </c>
      <c r="BB199">
        <f t="shared" si="288"/>
        <v>0</v>
      </c>
      <c r="BC199">
        <f t="shared" si="289"/>
        <v>1159361079.9297934</v>
      </c>
      <c r="BD199">
        <f t="shared" si="224"/>
        <v>5429836135.1173716</v>
      </c>
      <c r="BE199">
        <f t="shared" si="225"/>
        <v>10339103996.563133</v>
      </c>
      <c r="BF199">
        <f t="shared" si="226"/>
        <v>0.52517472857631831</v>
      </c>
      <c r="BG199">
        <f t="shared" si="227"/>
        <v>34.433741835372857</v>
      </c>
      <c r="BH199">
        <f t="shared" si="248"/>
        <v>-98101136</v>
      </c>
      <c r="BI199">
        <f t="shared" si="249"/>
        <v>-11.881051184329715</v>
      </c>
      <c r="BJ199">
        <f t="shared" si="290"/>
        <v>-1128.7003</v>
      </c>
      <c r="BK199">
        <f t="shared" si="250"/>
        <v>-8.3127296969696965E-2</v>
      </c>
      <c r="BL199">
        <f t="shared" si="251"/>
        <v>0.91687270303030299</v>
      </c>
      <c r="BM199">
        <f t="shared" si="252"/>
        <v>14.822108808994766</v>
      </c>
      <c r="BN199">
        <f t="shared" si="253"/>
        <v>121.75</v>
      </c>
      <c r="BO199">
        <f t="shared" ref="BO199:BO262" si="292">AVERAGE(BN195:BN199)</f>
        <v>135.57500069999998</v>
      </c>
      <c r="BP199">
        <f t="shared" si="254"/>
        <v>177.70900076470591</v>
      </c>
      <c r="BQ199">
        <f t="shared" si="255"/>
        <v>-42.13400006470593</v>
      </c>
      <c r="BR199">
        <f t="shared" si="256"/>
        <v>-50.912002999999999</v>
      </c>
      <c r="BS199">
        <f t="shared" si="257"/>
        <v>-49.337006000000002</v>
      </c>
      <c r="BT199">
        <f t="shared" si="258"/>
        <v>-33.98800700000001</v>
      </c>
      <c r="BU199">
        <f t="shared" si="259"/>
        <v>-41.23800700000001</v>
      </c>
      <c r="BV199">
        <f t="shared" si="260"/>
        <v>127.28013193333335</v>
      </c>
      <c r="BW199">
        <f t="shared" si="261"/>
        <v>128.79890361904762</v>
      </c>
      <c r="BX199">
        <f t="shared" si="262"/>
        <v>133.44503559999998</v>
      </c>
      <c r="BY199">
        <f t="shared" si="263"/>
        <v>146.07989968095234</v>
      </c>
      <c r="BZ199">
        <f t="shared" si="264"/>
        <v>166.25</v>
      </c>
      <c r="CA199">
        <f t="shared" si="265"/>
        <v>111.25</v>
      </c>
      <c r="CB199">
        <f t="shared" si="266"/>
        <v>140.37916911666667</v>
      </c>
      <c r="CC199">
        <f t="shared" si="267"/>
        <v>136.31284444444444</v>
      </c>
      <c r="CD199">
        <f t="shared" si="268"/>
        <v>149.289908975873</v>
      </c>
      <c r="CE199">
        <f t="shared" si="269"/>
        <v>173.66815887975946</v>
      </c>
      <c r="CF199">
        <f t="shared" si="270"/>
        <v>123.75</v>
      </c>
      <c r="CG199">
        <f t="shared" si="271"/>
        <v>132.175003</v>
      </c>
      <c r="CH199">
        <f t="shared" si="272"/>
        <v>116.974998</v>
      </c>
    </row>
    <row r="200" spans="1:86">
      <c r="A200" s="1">
        <v>39741</v>
      </c>
      <c r="B200">
        <v>124.162003</v>
      </c>
      <c r="C200">
        <v>126.25</v>
      </c>
      <c r="D200">
        <v>113.81199599999999</v>
      </c>
      <c r="E200">
        <v>122.837997</v>
      </c>
      <c r="F200">
        <v>12413060</v>
      </c>
      <c r="G200">
        <f t="shared" si="286"/>
        <v>5602739.3152374029</v>
      </c>
      <c r="H200">
        <f t="shared" si="234"/>
        <v>-46497500.856117778</v>
      </c>
      <c r="I200">
        <f t="shared" si="287"/>
        <v>121.76549900000001</v>
      </c>
      <c r="J200">
        <f t="shared" si="214"/>
        <v>157.59349800000001</v>
      </c>
      <c r="K200">
        <f t="shared" si="215"/>
        <v>120.49074924999999</v>
      </c>
      <c r="L200">
        <f t="shared" si="216"/>
        <v>10</v>
      </c>
      <c r="M200">
        <f t="shared" si="217"/>
        <v>2</v>
      </c>
      <c r="N200">
        <f t="shared" si="218"/>
        <v>0</v>
      </c>
      <c r="O200">
        <f t="shared" si="219"/>
        <v>80</v>
      </c>
      <c r="P200">
        <f t="shared" si="274"/>
        <v>12.438004000000006</v>
      </c>
      <c r="Q200">
        <f t="shared" si="275"/>
        <v>3.4120029999999986</v>
      </c>
      <c r="R200">
        <f t="shared" si="276"/>
        <v>9.0260010000000079</v>
      </c>
      <c r="S200">
        <f t="shared" si="277"/>
        <v>12.438004000000006</v>
      </c>
      <c r="T200">
        <f t="shared" si="233"/>
        <v>13.790556448136511</v>
      </c>
      <c r="U200">
        <f t="shared" si="278"/>
        <v>15.725006000000008</v>
      </c>
      <c r="V200">
        <f t="shared" si="279"/>
        <v>-9.5260010000000079</v>
      </c>
      <c r="W200">
        <f t="shared" si="280"/>
        <v>15.725006000000008</v>
      </c>
      <c r="X200">
        <f t="shared" si="281"/>
        <v>0</v>
      </c>
      <c r="Y200">
        <f t="shared" si="231"/>
        <v>2.739245449442635</v>
      </c>
      <c r="Z200">
        <f t="shared" si="232"/>
        <v>5.1589985764442412</v>
      </c>
      <c r="AA200">
        <f t="shared" si="228"/>
        <v>19.863197397033122</v>
      </c>
      <c r="AB200">
        <f t="shared" si="229"/>
        <v>37.409647651609923</v>
      </c>
      <c r="AC200">
        <f t="shared" si="230"/>
        <v>30.636596173412073</v>
      </c>
      <c r="AD200">
        <f t="shared" si="238"/>
        <v>44.020780222115683</v>
      </c>
      <c r="AE200">
        <f t="shared" si="291"/>
        <v>128.80019820000001</v>
      </c>
      <c r="AF200">
        <f t="shared" ref="AF200:AF263" si="293">AVERAGE(E195:E200)</f>
        <v>131.20216616666667</v>
      </c>
      <c r="AG200">
        <f t="shared" si="235"/>
        <v>154.52874985</v>
      </c>
      <c r="AH200">
        <f t="shared" si="220"/>
        <v>135.37879940000002</v>
      </c>
      <c r="AI200">
        <f t="shared" si="221"/>
        <v>159.59679703261739</v>
      </c>
      <c r="AJ200">
        <f t="shared" si="222"/>
        <v>111.16080176738265</v>
      </c>
      <c r="AK200">
        <f t="shared" si="223"/>
        <v>0.24108506842221814</v>
      </c>
      <c r="AL200">
        <f t="shared" si="282"/>
        <v>0.45135843339494075</v>
      </c>
      <c r="AM200">
        <f t="shared" si="283"/>
        <v>5602739.3152374029</v>
      </c>
      <c r="AN200">
        <f t="shared" si="236"/>
        <v>-11331345.147796847</v>
      </c>
      <c r="AO200">
        <f t="shared" si="237"/>
        <v>161463204</v>
      </c>
      <c r="AP200">
        <f t="shared" si="239"/>
        <v>-7.017911739071428E-2</v>
      </c>
      <c r="AQ200">
        <f t="shared" si="240"/>
        <v>126.33322862365917</v>
      </c>
      <c r="AR200">
        <f t="shared" si="241"/>
        <v>131.71767101320592</v>
      </c>
      <c r="AS200">
        <f t="shared" si="242"/>
        <v>135.93777566108562</v>
      </c>
      <c r="AT200">
        <f t="shared" si="243"/>
        <v>152.26571937524113</v>
      </c>
      <c r="AU200">
        <f t="shared" si="244"/>
        <v>139.67670026266305</v>
      </c>
      <c r="AV200">
        <f t="shared" si="245"/>
        <v>159.14841258014567</v>
      </c>
      <c r="AW200">
        <f t="shared" si="246"/>
        <v>-19.471712317482627</v>
      </c>
      <c r="AX200">
        <f t="shared" si="273"/>
        <v>-16.654981076616437</v>
      </c>
      <c r="AY200">
        <f t="shared" si="247"/>
        <v>-2.81673124086619</v>
      </c>
      <c r="AZ200">
        <f t="shared" si="284"/>
        <v>120.96666433333333</v>
      </c>
      <c r="BA200">
        <f t="shared" si="285"/>
        <v>1501566462.3695266</v>
      </c>
      <c r="BB200">
        <f t="shared" si="288"/>
        <v>1501566462.3695266</v>
      </c>
      <c r="BC200">
        <f t="shared" si="289"/>
        <v>0</v>
      </c>
      <c r="BD200">
        <f t="shared" si="224"/>
        <v>6931402597.4868984</v>
      </c>
      <c r="BE200">
        <f t="shared" si="225"/>
        <v>9621329059.3286438</v>
      </c>
      <c r="BF200">
        <f t="shared" si="226"/>
        <v>0.72042049021973242</v>
      </c>
      <c r="BG200">
        <f t="shared" si="227"/>
        <v>41.874675075958912</v>
      </c>
      <c r="BH200">
        <f t="shared" si="248"/>
        <v>-85688076</v>
      </c>
      <c r="BI200">
        <f t="shared" si="249"/>
        <v>-12.234939703012653</v>
      </c>
      <c r="BJ200">
        <f t="shared" si="290"/>
        <v>837.5</v>
      </c>
      <c r="BK200">
        <f t="shared" si="250"/>
        <v>8.2626056493113789E-2</v>
      </c>
      <c r="BL200">
        <f t="shared" si="251"/>
        <v>1.0826260564931138</v>
      </c>
      <c r="BM200">
        <f t="shared" si="252"/>
        <v>12.764005481272813</v>
      </c>
      <c r="BN200">
        <f t="shared" si="253"/>
        <v>120.030998</v>
      </c>
      <c r="BO200">
        <f t="shared" si="292"/>
        <v>131.38869999999997</v>
      </c>
      <c r="BP200">
        <f t="shared" si="254"/>
        <v>175.33160379411768</v>
      </c>
      <c r="BQ200">
        <f t="shared" si="255"/>
        <v>-43.942903794117711</v>
      </c>
      <c r="BR200">
        <f t="shared" si="256"/>
        <v>-31.912002999999999</v>
      </c>
      <c r="BS200">
        <f t="shared" si="257"/>
        <v>-36.188004000000006</v>
      </c>
      <c r="BT200">
        <f t="shared" si="258"/>
        <v>-36.561995999999994</v>
      </c>
      <c r="BU200">
        <f t="shared" si="259"/>
        <v>-38.649992999999995</v>
      </c>
      <c r="BV200">
        <f t="shared" si="260"/>
        <v>123.93446426666667</v>
      </c>
      <c r="BW200">
        <f t="shared" si="261"/>
        <v>126.01095052380954</v>
      </c>
      <c r="BX200">
        <f t="shared" si="262"/>
        <v>130.40967147272727</v>
      </c>
      <c r="BY200">
        <f t="shared" si="263"/>
        <v>142.78816132857142</v>
      </c>
      <c r="BZ200">
        <f t="shared" si="264"/>
        <v>166.25</v>
      </c>
      <c r="CA200">
        <f t="shared" si="265"/>
        <v>111.25</v>
      </c>
      <c r="CB200">
        <f t="shared" si="266"/>
        <v>137.02818944000001</v>
      </c>
      <c r="CC200">
        <f t="shared" si="267"/>
        <v>138.84966862499999</v>
      </c>
      <c r="CD200">
        <f t="shared" si="268"/>
        <v>142.96316453769842</v>
      </c>
      <c r="CE200">
        <f t="shared" si="269"/>
        <v>172.46563776281147</v>
      </c>
      <c r="CF200">
        <f t="shared" si="270"/>
        <v>113.462997</v>
      </c>
      <c r="CG200">
        <f t="shared" si="271"/>
        <v>132.25</v>
      </c>
      <c r="CH200">
        <f t="shared" si="272"/>
        <v>111.25</v>
      </c>
    </row>
    <row r="201" spans="1:86">
      <c r="A201" s="1">
        <v>39742</v>
      </c>
      <c r="B201">
        <v>134.60000600000001</v>
      </c>
      <c r="C201">
        <v>141.97500600000001</v>
      </c>
      <c r="D201">
        <v>123.337997</v>
      </c>
      <c r="E201">
        <v>139.77499399999999</v>
      </c>
      <c r="F201">
        <v>11804900</v>
      </c>
      <c r="G201">
        <f t="shared" si="286"/>
        <v>9017873.2127295565</v>
      </c>
      <c r="H201">
        <f t="shared" si="234"/>
        <v>-37479627.643388219</v>
      </c>
      <c r="I201">
        <f t="shared" si="287"/>
        <v>134.92200075</v>
      </c>
      <c r="J201">
        <f t="shared" si="214"/>
        <v>152.37825000000001</v>
      </c>
      <c r="K201">
        <f t="shared" si="215"/>
        <v>120.49074924999999</v>
      </c>
      <c r="L201">
        <f t="shared" si="216"/>
        <v>10</v>
      </c>
      <c r="M201">
        <f t="shared" si="217"/>
        <v>3</v>
      </c>
      <c r="N201">
        <f t="shared" si="218"/>
        <v>0</v>
      </c>
      <c r="O201">
        <f t="shared" si="219"/>
        <v>70</v>
      </c>
      <c r="P201">
        <f t="shared" si="274"/>
        <v>18.637009000000006</v>
      </c>
      <c r="Q201">
        <f t="shared" si="275"/>
        <v>2.2000120000000152</v>
      </c>
      <c r="R201">
        <f t="shared" si="276"/>
        <v>16.436996999999991</v>
      </c>
      <c r="S201">
        <f t="shared" si="277"/>
        <v>18.637009000000006</v>
      </c>
      <c r="T201">
        <f t="shared" si="233"/>
        <v>14.136731630412475</v>
      </c>
      <c r="U201">
        <f t="shared" si="278"/>
        <v>-3.2250060000000076</v>
      </c>
      <c r="V201">
        <f t="shared" si="279"/>
        <v>-4.4370049999999992</v>
      </c>
      <c r="W201">
        <f t="shared" si="280"/>
        <v>0</v>
      </c>
      <c r="X201">
        <f t="shared" si="281"/>
        <v>0</v>
      </c>
      <c r="Y201">
        <f t="shared" si="231"/>
        <v>2.5435850601967327</v>
      </c>
      <c r="Z201">
        <f t="shared" si="232"/>
        <v>4.7904986781267951</v>
      </c>
      <c r="AA201">
        <f t="shared" si="228"/>
        <v>17.992737831456711</v>
      </c>
      <c r="AB201">
        <f t="shared" si="229"/>
        <v>33.886889865129454</v>
      </c>
      <c r="AC201">
        <f t="shared" si="230"/>
        <v>30.636596173412062</v>
      </c>
      <c r="AD201">
        <f t="shared" si="238"/>
        <v>43.481274920335913</v>
      </c>
      <c r="AE201">
        <f t="shared" si="291"/>
        <v>127.12019639999998</v>
      </c>
      <c r="AF201">
        <f t="shared" si="293"/>
        <v>130.62933083333334</v>
      </c>
      <c r="AG201">
        <f t="shared" si="235"/>
        <v>151.93189925000001</v>
      </c>
      <c r="AH201">
        <f t="shared" si="220"/>
        <v>133.88129880000002</v>
      </c>
      <c r="AI201">
        <f t="shared" si="221"/>
        <v>154.74213825712005</v>
      </c>
      <c r="AJ201">
        <f t="shared" si="222"/>
        <v>113.02045934288</v>
      </c>
      <c r="AK201">
        <f t="shared" si="223"/>
        <v>0.64126217720323786</v>
      </c>
      <c r="AL201">
        <f t="shared" si="282"/>
        <v>0.76390932686677193</v>
      </c>
      <c r="AM201">
        <f t="shared" si="283"/>
        <v>9017873.2127295565</v>
      </c>
      <c r="AN201">
        <f t="shared" si="236"/>
        <v>-6911710.3393716756</v>
      </c>
      <c r="AO201">
        <f t="shared" si="237"/>
        <v>163723736</v>
      </c>
      <c r="AP201">
        <f t="shared" si="239"/>
        <v>-4.221568911285823E-2</v>
      </c>
      <c r="AQ201">
        <f t="shared" si="240"/>
        <v>130.90342885161505</v>
      </c>
      <c r="AR201">
        <f t="shared" si="241"/>
        <v>133.12708806444223</v>
      </c>
      <c r="AS201">
        <f t="shared" si="242"/>
        <v>136.62847496209022</v>
      </c>
      <c r="AT201">
        <f t="shared" si="243"/>
        <v>151.14155409146943</v>
      </c>
      <c r="AU201">
        <f t="shared" si="244"/>
        <v>139.6914443232636</v>
      </c>
      <c r="AV201">
        <f t="shared" si="245"/>
        <v>157.79227327953546</v>
      </c>
      <c r="AW201">
        <f t="shared" si="246"/>
        <v>-18.100828956271869</v>
      </c>
      <c r="AX201">
        <f t="shared" si="273"/>
        <v>-16.944150652547524</v>
      </c>
      <c r="AY201">
        <f t="shared" si="247"/>
        <v>-1.1566783037243447</v>
      </c>
      <c r="AZ201">
        <f t="shared" si="284"/>
        <v>135.02933233333331</v>
      </c>
      <c r="BA201">
        <f t="shared" si="285"/>
        <v>1594007765.2617664</v>
      </c>
      <c r="BB201">
        <f t="shared" si="288"/>
        <v>1594007765.2617664</v>
      </c>
      <c r="BC201">
        <f t="shared" si="289"/>
        <v>0</v>
      </c>
      <c r="BD201">
        <f t="shared" si="224"/>
        <v>8525410362.7486649</v>
      </c>
      <c r="BE201">
        <f t="shared" si="225"/>
        <v>8733024259.1739464</v>
      </c>
      <c r="BF201">
        <f t="shared" si="226"/>
        <v>0.97622657509428246</v>
      </c>
      <c r="BG201">
        <f t="shared" si="227"/>
        <v>49.398514694485797</v>
      </c>
      <c r="BH201">
        <f t="shared" si="248"/>
        <v>-73883176</v>
      </c>
      <c r="BI201">
        <f t="shared" si="249"/>
        <v>-11.471302478927793</v>
      </c>
      <c r="BJ201">
        <f t="shared" si="290"/>
        <v>1593.6996999999992</v>
      </c>
      <c r="BK201">
        <f t="shared" si="250"/>
        <v>0.13788076502094046</v>
      </c>
      <c r="BL201">
        <f t="shared" si="251"/>
        <v>1.1378807650209404</v>
      </c>
      <c r="BM201">
        <f t="shared" si="252"/>
        <v>10.994627764601564</v>
      </c>
      <c r="BN201">
        <f t="shared" si="253"/>
        <v>132.65650149999999</v>
      </c>
      <c r="BO201">
        <f t="shared" si="292"/>
        <v>127.9012991</v>
      </c>
      <c r="BP201">
        <f t="shared" si="254"/>
        <v>173.27755961764706</v>
      </c>
      <c r="BQ201">
        <f t="shared" si="255"/>
        <v>-45.376260517647054</v>
      </c>
      <c r="BR201">
        <f t="shared" si="256"/>
        <v>-4.2000120000000152</v>
      </c>
      <c r="BS201">
        <f t="shared" si="257"/>
        <v>-18.162002999999999</v>
      </c>
      <c r="BT201">
        <f t="shared" si="258"/>
        <v>-24.274993999999992</v>
      </c>
      <c r="BU201">
        <f t="shared" si="259"/>
        <v>-23.18798799999999</v>
      </c>
      <c r="BV201">
        <f t="shared" si="260"/>
        <v>127.59272953333333</v>
      </c>
      <c r="BW201">
        <f t="shared" si="261"/>
        <v>128.46032990476192</v>
      </c>
      <c r="BX201">
        <f t="shared" si="262"/>
        <v>131.20897958181817</v>
      </c>
      <c r="BY201">
        <f t="shared" si="263"/>
        <v>141.38304172380953</v>
      </c>
      <c r="BZ201">
        <f t="shared" si="264"/>
        <v>166.25</v>
      </c>
      <c r="CA201">
        <f t="shared" si="265"/>
        <v>111.25</v>
      </c>
      <c r="CB201">
        <f t="shared" si="266"/>
        <v>128.18870294666664</v>
      </c>
      <c r="CC201">
        <f t="shared" si="267"/>
        <v>135.96171300555557</v>
      </c>
      <c r="CD201">
        <f t="shared" si="268"/>
        <v>137.99619229623016</v>
      </c>
      <c r="CE201">
        <f t="shared" si="269"/>
        <v>168.60991974765741</v>
      </c>
      <c r="CF201">
        <f t="shared" si="270"/>
        <v>122.837997</v>
      </c>
      <c r="CG201">
        <f t="shared" si="271"/>
        <v>126.25</v>
      </c>
      <c r="CH201">
        <f t="shared" si="272"/>
        <v>113.81199599999999</v>
      </c>
    </row>
    <row r="202" spans="1:86">
      <c r="A202" s="1">
        <v>39743</v>
      </c>
      <c r="B202">
        <v>138.75</v>
      </c>
      <c r="C202">
        <v>138.75</v>
      </c>
      <c r="D202">
        <v>127.775002</v>
      </c>
      <c r="E202">
        <v>136.662994</v>
      </c>
      <c r="F202">
        <v>6020668</v>
      </c>
      <c r="G202">
        <f t="shared" si="286"/>
        <v>3730887.128967857</v>
      </c>
      <c r="H202">
        <f t="shared" si="234"/>
        <v>-33748740.51442036</v>
      </c>
      <c r="I202">
        <f t="shared" si="287"/>
        <v>135.484499</v>
      </c>
      <c r="J202">
        <f t="shared" si="214"/>
        <v>149.52800374999998</v>
      </c>
      <c r="K202">
        <f t="shared" si="215"/>
        <v>120.49074924999999</v>
      </c>
      <c r="L202">
        <f t="shared" si="216"/>
        <v>7</v>
      </c>
      <c r="M202">
        <f t="shared" si="217"/>
        <v>4</v>
      </c>
      <c r="N202">
        <f t="shared" si="218"/>
        <v>30</v>
      </c>
      <c r="O202">
        <f t="shared" si="219"/>
        <v>60</v>
      </c>
      <c r="P202">
        <f t="shared" si="274"/>
        <v>10.974997999999999</v>
      </c>
      <c r="Q202">
        <f t="shared" si="275"/>
        <v>2.0870060000000024</v>
      </c>
      <c r="R202">
        <f t="shared" si="276"/>
        <v>8.887991999999997</v>
      </c>
      <c r="S202">
        <f t="shared" si="277"/>
        <v>10.974997999999999</v>
      </c>
      <c r="T202">
        <f t="shared" si="233"/>
        <v>13.91089351395444</v>
      </c>
      <c r="U202">
        <f t="shared" si="278"/>
        <v>8.25</v>
      </c>
      <c r="V202">
        <f t="shared" si="279"/>
        <v>2.4630060000000071</v>
      </c>
      <c r="W202">
        <f t="shared" si="280"/>
        <v>8.25</v>
      </c>
      <c r="X202">
        <f t="shared" si="281"/>
        <v>0</v>
      </c>
      <c r="Y202">
        <f t="shared" si="231"/>
        <v>2.9511861273255375</v>
      </c>
      <c r="Z202">
        <f t="shared" si="232"/>
        <v>4.4483202011177383</v>
      </c>
      <c r="AA202">
        <f t="shared" si="228"/>
        <v>21.214928605161944</v>
      </c>
      <c r="AB202">
        <f t="shared" si="229"/>
        <v>31.977242846805588</v>
      </c>
      <c r="AC202">
        <f t="shared" si="230"/>
        <v>20.232891321915673</v>
      </c>
      <c r="AD202">
        <f t="shared" si="238"/>
        <v>42.438451128603276</v>
      </c>
      <c r="AE202">
        <f t="shared" si="291"/>
        <v>127.2977964</v>
      </c>
      <c r="AF202">
        <f t="shared" si="293"/>
        <v>128.71066266666665</v>
      </c>
      <c r="AG202">
        <f t="shared" si="235"/>
        <v>149.18004909999996</v>
      </c>
      <c r="AH202">
        <f t="shared" si="220"/>
        <v>133.15009760000001</v>
      </c>
      <c r="AI202">
        <f t="shared" si="221"/>
        <v>153.03421094042324</v>
      </c>
      <c r="AJ202">
        <f t="shared" si="222"/>
        <v>113.26598425957678</v>
      </c>
      <c r="AK202">
        <f t="shared" si="223"/>
        <v>0.58833424804661716</v>
      </c>
      <c r="AL202">
        <f t="shared" si="282"/>
        <v>0.61967993069338101</v>
      </c>
      <c r="AM202">
        <f t="shared" si="283"/>
        <v>3730887.128967857</v>
      </c>
      <c r="AN202">
        <f t="shared" si="236"/>
        <v>218615.1630801484</v>
      </c>
      <c r="AO202">
        <f t="shared" si="237"/>
        <v>165271460</v>
      </c>
      <c r="AP202">
        <f t="shared" si="239"/>
        <v>1.3227641546831401E-3</v>
      </c>
      <c r="AQ202">
        <f t="shared" si="240"/>
        <v>132.86168100206592</v>
      </c>
      <c r="AR202">
        <f t="shared" si="241"/>
        <v>134.18099211107619</v>
      </c>
      <c r="AS202">
        <f t="shared" si="242"/>
        <v>136.63468838891399</v>
      </c>
      <c r="AT202">
        <f t="shared" si="243"/>
        <v>149.83848368323717</v>
      </c>
      <c r="AU202">
        <f t="shared" si="244"/>
        <v>139.23717677477407</v>
      </c>
      <c r="AV202">
        <f t="shared" si="245"/>
        <v>156.31322372996797</v>
      </c>
      <c r="AW202">
        <f t="shared" si="246"/>
        <v>-17.076046955193902</v>
      </c>
      <c r="AX202">
        <f t="shared" si="273"/>
        <v>-16.970529913076799</v>
      </c>
      <c r="AY202">
        <f t="shared" si="247"/>
        <v>-0.10551704211710344</v>
      </c>
      <c r="AZ202">
        <f t="shared" si="284"/>
        <v>134.39599866666666</v>
      </c>
      <c r="BA202">
        <f t="shared" si="285"/>
        <v>809153688.50044262</v>
      </c>
      <c r="BB202">
        <f t="shared" si="288"/>
        <v>0</v>
      </c>
      <c r="BC202">
        <f t="shared" si="289"/>
        <v>809153688.50044262</v>
      </c>
      <c r="BD202">
        <f t="shared" si="224"/>
        <v>7174189694.8400373</v>
      </c>
      <c r="BE202">
        <f t="shared" si="225"/>
        <v>9542177947.6743889</v>
      </c>
      <c r="BF202">
        <f t="shared" si="226"/>
        <v>0.75183985607693726</v>
      </c>
      <c r="BG202">
        <f t="shared" si="227"/>
        <v>42.917156694939244</v>
      </c>
      <c r="BH202">
        <f t="shared" si="248"/>
        <v>-79903844</v>
      </c>
      <c r="BI202">
        <f t="shared" si="249"/>
        <v>-10.924249751699111</v>
      </c>
      <c r="BJ202">
        <f t="shared" si="290"/>
        <v>-411.19999999999948</v>
      </c>
      <c r="BK202">
        <f t="shared" si="250"/>
        <v>-2.226435438087012E-2</v>
      </c>
      <c r="BL202">
        <f t="shared" si="251"/>
        <v>0.97773564561912985</v>
      </c>
      <c r="BM202">
        <f t="shared" si="252"/>
        <v>10.479847901445947</v>
      </c>
      <c r="BN202">
        <f t="shared" si="253"/>
        <v>133.26250099999999</v>
      </c>
      <c r="BO202">
        <f t="shared" si="292"/>
        <v>126.4550002</v>
      </c>
      <c r="BP202">
        <f t="shared" si="254"/>
        <v>171.21542729411766</v>
      </c>
      <c r="BQ202">
        <f t="shared" si="255"/>
        <v>-44.760427094117659</v>
      </c>
      <c r="BR202">
        <f t="shared" si="256"/>
        <v>1.300000000000523E-2</v>
      </c>
      <c r="BS202">
        <f t="shared" si="257"/>
        <v>0.77500200000000063</v>
      </c>
      <c r="BT202">
        <f t="shared" si="258"/>
        <v>-1.9880070000000103</v>
      </c>
      <c r="BU202">
        <f t="shared" si="259"/>
        <v>0</v>
      </c>
      <c r="BV202">
        <f t="shared" si="260"/>
        <v>130.77366206666665</v>
      </c>
      <c r="BW202">
        <f t="shared" si="261"/>
        <v>130.18423366666664</v>
      </c>
      <c r="BX202">
        <f t="shared" si="262"/>
        <v>131.71474234545457</v>
      </c>
      <c r="BY202">
        <f t="shared" si="263"/>
        <v>139.92886027142859</v>
      </c>
      <c r="BZ202">
        <f t="shared" si="264"/>
        <v>154.85000600000001</v>
      </c>
      <c r="CA202">
        <f t="shared" si="265"/>
        <v>111.25</v>
      </c>
      <c r="CB202">
        <f t="shared" si="266"/>
        <v>122.92555797999998</v>
      </c>
      <c r="CC202">
        <f t="shared" si="267"/>
        <v>128.27569623333332</v>
      </c>
      <c r="CD202">
        <f t="shared" si="268"/>
        <v>135.38353818920638</v>
      </c>
      <c r="CE202">
        <f t="shared" si="269"/>
        <v>163.79079343255961</v>
      </c>
      <c r="CF202">
        <f t="shared" si="270"/>
        <v>139.77499399999999</v>
      </c>
      <c r="CG202">
        <f t="shared" si="271"/>
        <v>141.97500600000001</v>
      </c>
      <c r="CH202">
        <f t="shared" si="272"/>
        <v>123.337997</v>
      </c>
    </row>
    <row r="203" spans="1:86">
      <c r="A203" s="1">
        <v>39744</v>
      </c>
      <c r="B203">
        <v>131.162994</v>
      </c>
      <c r="C203">
        <v>147</v>
      </c>
      <c r="D203">
        <v>125.31199599999999</v>
      </c>
      <c r="E203">
        <v>136.824997</v>
      </c>
      <c r="F203">
        <v>10501016</v>
      </c>
      <c r="G203">
        <f t="shared" si="286"/>
        <v>647839.16518864455</v>
      </c>
      <c r="H203">
        <f t="shared" si="234"/>
        <v>-33100901.349231716</v>
      </c>
      <c r="I203">
        <f t="shared" si="287"/>
        <v>135.07499675000003</v>
      </c>
      <c r="J203">
        <f t="shared" si="214"/>
        <v>149.52800374999998</v>
      </c>
      <c r="K203">
        <f t="shared" si="215"/>
        <v>120.49074924999999</v>
      </c>
      <c r="L203">
        <f t="shared" si="216"/>
        <v>8</v>
      </c>
      <c r="M203">
        <f t="shared" si="217"/>
        <v>5</v>
      </c>
      <c r="N203">
        <f t="shared" si="218"/>
        <v>20</v>
      </c>
      <c r="O203">
        <f t="shared" si="219"/>
        <v>50</v>
      </c>
      <c r="P203">
        <f t="shared" si="274"/>
        <v>21.688004000000006</v>
      </c>
      <c r="Q203">
        <f t="shared" si="275"/>
        <v>10.175003000000004</v>
      </c>
      <c r="R203">
        <f t="shared" si="276"/>
        <v>11.513001000000003</v>
      </c>
      <c r="S203">
        <f t="shared" si="277"/>
        <v>21.688004000000006</v>
      </c>
      <c r="T203">
        <f t="shared" si="233"/>
        <v>14.466401405814837</v>
      </c>
      <c r="U203">
        <f t="shared" si="278"/>
        <v>-12.899993999999992</v>
      </c>
      <c r="V203">
        <f t="shared" si="279"/>
        <v>15.311995999999994</v>
      </c>
      <c r="W203">
        <f t="shared" si="280"/>
        <v>0</v>
      </c>
      <c r="X203">
        <f t="shared" si="281"/>
        <v>15.311995999999994</v>
      </c>
      <c r="Y203">
        <f t="shared" si="231"/>
        <v>2.7403871182308563</v>
      </c>
      <c r="Z203">
        <f t="shared" si="232"/>
        <v>5.2242970438950422</v>
      </c>
      <c r="AA203">
        <f t="shared" si="228"/>
        <v>18.94311543940254</v>
      </c>
      <c r="AB203">
        <f t="shared" si="229"/>
        <v>36.113314551019663</v>
      </c>
      <c r="AC203">
        <f t="shared" si="230"/>
        <v>31.18654644807901</v>
      </c>
      <c r="AD203">
        <f t="shared" si="238"/>
        <v>42.133898086528873</v>
      </c>
      <c r="AE203">
        <f t="shared" si="291"/>
        <v>129.9127958</v>
      </c>
      <c r="AF203">
        <f t="shared" si="293"/>
        <v>128.88566316666666</v>
      </c>
      <c r="AG203">
        <f t="shared" si="235"/>
        <v>147.00879895</v>
      </c>
      <c r="AH203">
        <f t="shared" si="220"/>
        <v>133.1675979</v>
      </c>
      <c r="AI203">
        <f t="shared" si="221"/>
        <v>153.06430573342141</v>
      </c>
      <c r="AJ203">
        <f t="shared" si="222"/>
        <v>113.2708900665786</v>
      </c>
      <c r="AK203">
        <f t="shared" si="223"/>
        <v>0.59190965486904557</v>
      </c>
      <c r="AL203">
        <f t="shared" si="282"/>
        <v>6.1692998581151057E-2</v>
      </c>
      <c r="AM203">
        <f t="shared" si="283"/>
        <v>647839.16518864455</v>
      </c>
      <c r="AN203">
        <f t="shared" si="236"/>
        <v>3192123.423018741</v>
      </c>
      <c r="AO203">
        <f t="shared" si="237"/>
        <v>172806356</v>
      </c>
      <c r="AP203">
        <f t="shared" si="239"/>
        <v>1.8472257021719393E-2</v>
      </c>
      <c r="AQ203">
        <f t="shared" si="240"/>
        <v>134.2092084413635</v>
      </c>
      <c r="AR203">
        <f t="shared" si="241"/>
        <v>131.48261350441948</v>
      </c>
      <c r="AS203">
        <f t="shared" si="242"/>
        <v>136.66894393890948</v>
      </c>
      <c r="AT203">
        <f t="shared" si="243"/>
        <v>148.66726988174582</v>
      </c>
      <c r="AU203">
        <f t="shared" si="244"/>
        <v>138.87534980855796</v>
      </c>
      <c r="AV203">
        <f t="shared" si="245"/>
        <v>154.94904785887022</v>
      </c>
      <c r="AW203">
        <f t="shared" si="246"/>
        <v>-16.07369805031226</v>
      </c>
      <c r="AX203">
        <f t="shared" si="273"/>
        <v>-16.79116354052389</v>
      </c>
      <c r="AY203">
        <f t="shared" si="247"/>
        <v>0.7174654902116302</v>
      </c>
      <c r="AZ203">
        <f t="shared" si="284"/>
        <v>136.37899766666666</v>
      </c>
      <c r="BA203">
        <f t="shared" si="285"/>
        <v>1432118036.5616293</v>
      </c>
      <c r="BB203">
        <f t="shared" si="288"/>
        <v>1432118036.5616293</v>
      </c>
      <c r="BC203">
        <f t="shared" si="289"/>
        <v>0</v>
      </c>
      <c r="BD203">
        <f t="shared" si="224"/>
        <v>7602318713.3061152</v>
      </c>
      <c r="BE203">
        <f t="shared" si="225"/>
        <v>9542177947.6743889</v>
      </c>
      <c r="BF203">
        <f t="shared" si="226"/>
        <v>0.79670686870380003</v>
      </c>
      <c r="BG203">
        <f t="shared" si="227"/>
        <v>44.342618296916122</v>
      </c>
      <c r="BH203">
        <f t="shared" si="248"/>
        <v>-69402828</v>
      </c>
      <c r="BI203">
        <f t="shared" si="249"/>
        <v>-10.373537799956287</v>
      </c>
      <c r="BJ203">
        <f t="shared" si="290"/>
        <v>-83.799700000000144</v>
      </c>
      <c r="BK203">
        <f t="shared" si="250"/>
        <v>1.1854196608629733E-3</v>
      </c>
      <c r="BL203">
        <f t="shared" si="251"/>
        <v>1.0011854196608629</v>
      </c>
      <c r="BM203">
        <f t="shared" si="252"/>
        <v>10.486485782087616</v>
      </c>
      <c r="BN203">
        <f t="shared" si="253"/>
        <v>136.15599800000001</v>
      </c>
      <c r="BO203">
        <f t="shared" si="292"/>
        <v>128.77119969999998</v>
      </c>
      <c r="BP203">
        <f t="shared" si="254"/>
        <v>169.08783889705884</v>
      </c>
      <c r="BQ203">
        <f t="shared" si="255"/>
        <v>-40.316639197058862</v>
      </c>
      <c r="BR203">
        <f t="shared" si="256"/>
        <v>5.625</v>
      </c>
      <c r="BS203">
        <f t="shared" si="257"/>
        <v>5.2119979999999941</v>
      </c>
      <c r="BT203">
        <f t="shared" si="258"/>
        <v>9.5</v>
      </c>
      <c r="BU203">
        <f t="shared" si="259"/>
        <v>-3.8370060000000024</v>
      </c>
      <c r="BV203">
        <f t="shared" si="260"/>
        <v>133.9493956</v>
      </c>
      <c r="BW203">
        <f t="shared" si="261"/>
        <v>132.50261490476191</v>
      </c>
      <c r="BX203">
        <f t="shared" si="262"/>
        <v>132.38290587272726</v>
      </c>
      <c r="BY203">
        <f t="shared" si="263"/>
        <v>138.75218864285716</v>
      </c>
      <c r="BZ203">
        <f t="shared" si="264"/>
        <v>154.85000600000001</v>
      </c>
      <c r="CA203">
        <f t="shared" si="265"/>
        <v>111.25</v>
      </c>
      <c r="CB203">
        <f t="shared" si="266"/>
        <v>123.01393959333332</v>
      </c>
      <c r="CC203">
        <f t="shared" si="267"/>
        <v>123.91890884444445</v>
      </c>
      <c r="CD203">
        <f t="shared" si="268"/>
        <v>134.72812395746033</v>
      </c>
      <c r="CE203">
        <f t="shared" si="269"/>
        <v>160.49087446617642</v>
      </c>
      <c r="CF203">
        <f t="shared" si="270"/>
        <v>136.662994</v>
      </c>
      <c r="CG203">
        <f t="shared" si="271"/>
        <v>138.75</v>
      </c>
      <c r="CH203">
        <f t="shared" si="272"/>
        <v>127.775002</v>
      </c>
    </row>
    <row r="204" spans="1:86">
      <c r="A204" s="1">
        <v>39745</v>
      </c>
      <c r="B204">
        <v>125.925003</v>
      </c>
      <c r="C204">
        <v>134.10000600000001</v>
      </c>
      <c r="D204">
        <v>110</v>
      </c>
      <c r="E204">
        <v>124.712997</v>
      </c>
      <c r="F204">
        <v>8479936</v>
      </c>
      <c r="G204">
        <f t="shared" si="286"/>
        <v>1874025.9806063096</v>
      </c>
      <c r="H204">
        <f t="shared" si="234"/>
        <v>-31226875.368625406</v>
      </c>
      <c r="I204">
        <f t="shared" si="287"/>
        <v>123.68450150000001</v>
      </c>
      <c r="J204">
        <f t="shared" ref="J204:J267" si="294">MAX(I195:I204)</f>
        <v>149.52800374999998</v>
      </c>
      <c r="K204">
        <f t="shared" ref="K204:K267" si="295">MIN(I195:I204)</f>
        <v>120.49074924999999</v>
      </c>
      <c r="L204">
        <f t="shared" ref="L204:L267" si="296">10-MATCH(J204,I195:I204,0)+1</f>
        <v>9</v>
      </c>
      <c r="M204">
        <f t="shared" ref="M204:M267" si="297">10-MATCH(K204,I195:I204,0)+1</f>
        <v>6</v>
      </c>
      <c r="N204">
        <f t="shared" ref="N204:N267" si="298">(100*(10-L204)/10)</f>
        <v>10</v>
      </c>
      <c r="O204">
        <f t="shared" ref="O204:O267" si="299">100*(10-M204)/10</f>
        <v>40</v>
      </c>
      <c r="P204">
        <f t="shared" si="274"/>
        <v>24.100006000000008</v>
      </c>
      <c r="Q204">
        <f t="shared" si="275"/>
        <v>9.3870090000000062</v>
      </c>
      <c r="R204">
        <f t="shared" si="276"/>
        <v>14.712997000000001</v>
      </c>
      <c r="S204">
        <f t="shared" si="277"/>
        <v>24.100006000000008</v>
      </c>
      <c r="T204">
        <f t="shared" si="233"/>
        <v>15.154516019685206</v>
      </c>
      <c r="U204">
        <f t="shared" si="278"/>
        <v>-4.6000060000000076</v>
      </c>
      <c r="V204">
        <f t="shared" si="279"/>
        <v>6.1620029999999986</v>
      </c>
      <c r="W204">
        <f t="shared" si="280"/>
        <v>0</v>
      </c>
      <c r="X204">
        <f t="shared" si="281"/>
        <v>6.1620029999999986</v>
      </c>
      <c r="Y204">
        <f t="shared" si="231"/>
        <v>2.5446451812143667</v>
      </c>
      <c r="Z204">
        <f t="shared" si="232"/>
        <v>5.2912760407596817</v>
      </c>
      <c r="AA204">
        <f t="shared" si="228"/>
        <v>16.791332550039595</v>
      </c>
      <c r="AB204">
        <f t="shared" si="229"/>
        <v>34.915506598076064</v>
      </c>
      <c r="AC204">
        <f t="shared" si="230"/>
        <v>35.051792657677787</v>
      </c>
      <c r="AD204">
        <f t="shared" si="238"/>
        <v>41.524604455330554</v>
      </c>
      <c r="AE204">
        <f t="shared" si="291"/>
        <v>132.16279579999997</v>
      </c>
      <c r="AF204">
        <f t="shared" si="293"/>
        <v>129.04616266666667</v>
      </c>
      <c r="AG204">
        <f t="shared" si="235"/>
        <v>144.33134914999999</v>
      </c>
      <c r="AH204">
        <f t="shared" ref="AH204:AH267" si="300">AVERAGE(E195:E204)</f>
        <v>132.51889790000001</v>
      </c>
      <c r="AI204">
        <f t="shared" ref="AI204:AI267" si="301">AH204+(STDEVPA(E195:E204)*2)</f>
        <v>153.0430121337296</v>
      </c>
      <c r="AJ204">
        <f t="shared" ref="AJ204:AJ267" si="302">AH204-(STDEVPA(E195:E204)*2)</f>
        <v>111.99478366627042</v>
      </c>
      <c r="AK204">
        <f t="shared" ref="AK204:AK267" si="303">(E204-AJ204)/(AI204-AJ204)</f>
        <v>0.30983586402058477</v>
      </c>
      <c r="AL204">
        <f t="shared" si="282"/>
        <v>0.22099529767751899</v>
      </c>
      <c r="AM204">
        <f t="shared" si="283"/>
        <v>1874025.9806063096</v>
      </c>
      <c r="AN204">
        <f t="shared" si="236"/>
        <v>6627235.3952164631</v>
      </c>
      <c r="AO204">
        <f t="shared" si="237"/>
        <v>173905568</v>
      </c>
      <c r="AP204">
        <f t="shared" si="239"/>
        <v>3.8108241567150182E-2</v>
      </c>
      <c r="AQ204">
        <f t="shared" si="240"/>
        <v>130.98049655129992</v>
      </c>
      <c r="AR204">
        <f t="shared" si="241"/>
        <v>129.40364979565993</v>
      </c>
      <c r="AS204">
        <f t="shared" si="242"/>
        <v>134.51687348990578</v>
      </c>
      <c r="AT204">
        <f t="shared" si="243"/>
        <v>146.51138532238869</v>
      </c>
      <c r="AU204">
        <f t="shared" si="244"/>
        <v>136.75099688727425</v>
      </c>
      <c r="AV204">
        <f t="shared" si="245"/>
        <v>152.83252429874929</v>
      </c>
      <c r="AW204">
        <f t="shared" si="246"/>
        <v>-16.081527411475037</v>
      </c>
      <c r="AX204">
        <f t="shared" si="273"/>
        <v>-16.64923631471412</v>
      </c>
      <c r="AY204">
        <f t="shared" si="247"/>
        <v>0.56770890323908318</v>
      </c>
      <c r="AZ204">
        <f t="shared" si="284"/>
        <v>122.93766766666666</v>
      </c>
      <c r="BA204">
        <f t="shared" si="285"/>
        <v>1042503553.8026025</v>
      </c>
      <c r="BB204">
        <f t="shared" si="288"/>
        <v>0</v>
      </c>
      <c r="BC204">
        <f t="shared" si="289"/>
        <v>1042503553.8026025</v>
      </c>
      <c r="BD204">
        <f t="shared" si="224"/>
        <v>7602318713.3061152</v>
      </c>
      <c r="BE204">
        <f t="shared" si="225"/>
        <v>9901519868.4632416</v>
      </c>
      <c r="BF204">
        <f t="shared" si="226"/>
        <v>0.76779310795707445</v>
      </c>
      <c r="BG204">
        <f t="shared" si="227"/>
        <v>43.43229445239573</v>
      </c>
      <c r="BH204">
        <f t="shared" si="248"/>
        <v>-77882764</v>
      </c>
      <c r="BI204">
        <f t="shared" si="249"/>
        <v>-10.522320092050354</v>
      </c>
      <c r="BJ204">
        <f t="shared" si="290"/>
        <v>-1311.1999999999994</v>
      </c>
      <c r="BK204">
        <f t="shared" si="250"/>
        <v>-8.8521836400990345E-2</v>
      </c>
      <c r="BL204">
        <f t="shared" si="251"/>
        <v>0.91147816359900968</v>
      </c>
      <c r="BM204">
        <f t="shared" si="252"/>
        <v>10.81715798934446</v>
      </c>
      <c r="BN204">
        <f t="shared" si="253"/>
        <v>122.050003</v>
      </c>
      <c r="BO204">
        <f t="shared" si="292"/>
        <v>128.83120030000001</v>
      </c>
      <c r="BP204">
        <f t="shared" si="254"/>
        <v>166.47479482352944</v>
      </c>
      <c r="BQ204">
        <f t="shared" si="255"/>
        <v>-37.64359452352943</v>
      </c>
      <c r="BR204">
        <f t="shared" si="256"/>
        <v>-18.499009000000001</v>
      </c>
      <c r="BS204">
        <f t="shared" si="257"/>
        <v>-21.199996999999996</v>
      </c>
      <c r="BT204">
        <f t="shared" si="258"/>
        <v>-16.625</v>
      </c>
      <c r="BU204">
        <f t="shared" si="259"/>
        <v>-6.0630040000000065</v>
      </c>
      <c r="BV204">
        <f t="shared" si="260"/>
        <v>132.21612933333333</v>
      </c>
      <c r="BW204">
        <f t="shared" si="261"/>
        <v>131.3104245714286</v>
      </c>
      <c r="BX204">
        <f t="shared" si="262"/>
        <v>130.84570570909091</v>
      </c>
      <c r="BY204">
        <f t="shared" si="263"/>
        <v>136.62877893333334</v>
      </c>
      <c r="BZ204">
        <f t="shared" si="264"/>
        <v>154.85000600000001</v>
      </c>
      <c r="CA204">
        <f t="shared" si="265"/>
        <v>110</v>
      </c>
      <c r="CB204">
        <f t="shared" si="266"/>
        <v>130.68490575999996</v>
      </c>
      <c r="CC204">
        <f t="shared" si="267"/>
        <v>124.01931010555553</v>
      </c>
      <c r="CD204">
        <f t="shared" si="268"/>
        <v>136.43863588543653</v>
      </c>
      <c r="CE204">
        <f t="shared" si="269"/>
        <v>156.84516994256816</v>
      </c>
      <c r="CF204">
        <f t="shared" si="270"/>
        <v>136.824997</v>
      </c>
      <c r="CG204">
        <f t="shared" si="271"/>
        <v>147</v>
      </c>
      <c r="CH204">
        <f t="shared" si="272"/>
        <v>125.31199599999999</v>
      </c>
    </row>
    <row r="205" spans="1:86">
      <c r="A205" s="1">
        <v>39748</v>
      </c>
      <c r="B205">
        <v>120.25</v>
      </c>
      <c r="C205">
        <v>129.5</v>
      </c>
      <c r="D205">
        <v>103.837997</v>
      </c>
      <c r="E205">
        <v>124.18800400000001</v>
      </c>
      <c r="F205">
        <v>8972576</v>
      </c>
      <c r="G205">
        <f t="shared" si="286"/>
        <v>5257956.5432338277</v>
      </c>
      <c r="H205">
        <f t="shared" si="234"/>
        <v>-25968918.825391579</v>
      </c>
      <c r="I205">
        <f t="shared" si="287"/>
        <v>119.44400024999999</v>
      </c>
      <c r="J205">
        <f t="shared" si="294"/>
        <v>149.52800374999998</v>
      </c>
      <c r="K205">
        <f t="shared" si="295"/>
        <v>119.44400024999999</v>
      </c>
      <c r="L205">
        <f t="shared" si="296"/>
        <v>10</v>
      </c>
      <c r="M205">
        <f t="shared" si="297"/>
        <v>1</v>
      </c>
      <c r="N205">
        <f t="shared" si="298"/>
        <v>0</v>
      </c>
      <c r="O205">
        <f t="shared" si="299"/>
        <v>90</v>
      </c>
      <c r="P205">
        <f t="shared" si="274"/>
        <v>25.662002999999999</v>
      </c>
      <c r="Q205">
        <f t="shared" si="275"/>
        <v>5.3119959999999935</v>
      </c>
      <c r="R205">
        <f t="shared" si="276"/>
        <v>20.350007000000005</v>
      </c>
      <c r="S205">
        <f t="shared" si="277"/>
        <v>25.662002999999999</v>
      </c>
      <c r="T205">
        <f t="shared" si="233"/>
        <v>15.905050803993404</v>
      </c>
      <c r="U205">
        <f t="shared" si="278"/>
        <v>14.25</v>
      </c>
      <c r="V205">
        <f t="shared" si="279"/>
        <v>-28.723998999999992</v>
      </c>
      <c r="W205">
        <f t="shared" si="280"/>
        <v>14.25</v>
      </c>
      <c r="X205">
        <f t="shared" si="281"/>
        <v>0</v>
      </c>
      <c r="Y205">
        <f t="shared" si="231"/>
        <v>3.3807419539847694</v>
      </c>
      <c r="Z205">
        <f t="shared" si="232"/>
        <v>4.9133277521339895</v>
      </c>
      <c r="AA205">
        <f t="shared" si="228"/>
        <v>21.255775889354219</v>
      </c>
      <c r="AB205">
        <f t="shared" si="229"/>
        <v>30.891619352139148</v>
      </c>
      <c r="AC205">
        <f t="shared" si="230"/>
        <v>18.47809160584448</v>
      </c>
      <c r="AD205">
        <f t="shared" si="238"/>
        <v>39.33565061421519</v>
      </c>
      <c r="AE205">
        <f t="shared" si="291"/>
        <v>132.43279720000001</v>
      </c>
      <c r="AF205">
        <f t="shared" si="293"/>
        <v>130.8336638333333</v>
      </c>
      <c r="AG205">
        <f t="shared" si="235"/>
        <v>141.93574905</v>
      </c>
      <c r="AH205">
        <f t="shared" si="300"/>
        <v>130.61649770000002</v>
      </c>
      <c r="AI205">
        <f t="shared" si="301"/>
        <v>150.33418650800309</v>
      </c>
      <c r="AJ205">
        <f t="shared" si="302"/>
        <v>110.89880889199695</v>
      </c>
      <c r="AK205">
        <f t="shared" si="303"/>
        <v>0.33698663259684886</v>
      </c>
      <c r="AL205">
        <f t="shared" si="282"/>
        <v>0.58600300997548838</v>
      </c>
      <c r="AM205">
        <f t="shared" si="283"/>
        <v>5257956.5432338277</v>
      </c>
      <c r="AN205">
        <f t="shared" si="236"/>
        <v>16253380.609542985</v>
      </c>
      <c r="AO205">
        <f t="shared" si="237"/>
        <v>167755512</v>
      </c>
      <c r="AP205">
        <f t="shared" si="239"/>
        <v>9.6887311872905765E-2</v>
      </c>
      <c r="AQ205">
        <f t="shared" si="240"/>
        <v>128.67104908385795</v>
      </c>
      <c r="AR205">
        <f t="shared" si="241"/>
        <v>131.05560874889684</v>
      </c>
      <c r="AS205">
        <f t="shared" si="242"/>
        <v>132.65767698172274</v>
      </c>
      <c r="AT205">
        <f t="shared" si="243"/>
        <v>144.5022810033737</v>
      </c>
      <c r="AU205">
        <f t="shared" si="244"/>
        <v>134.86654795418312</v>
      </c>
      <c r="AV205">
        <f t="shared" si="245"/>
        <v>150.82740787783683</v>
      </c>
      <c r="AW205">
        <f t="shared" si="246"/>
        <v>-15.960859923653715</v>
      </c>
      <c r="AX205">
        <f t="shared" si="273"/>
        <v>-16.511561036502037</v>
      </c>
      <c r="AY205">
        <f t="shared" si="247"/>
        <v>0.55070111284832279</v>
      </c>
      <c r="AZ205">
        <f t="shared" si="284"/>
        <v>119.17533366666667</v>
      </c>
      <c r="BA205">
        <f t="shared" si="285"/>
        <v>1069309738.6495254</v>
      </c>
      <c r="BB205">
        <f t="shared" si="288"/>
        <v>0</v>
      </c>
      <c r="BC205">
        <f t="shared" si="289"/>
        <v>1069309738.6495254</v>
      </c>
      <c r="BD205">
        <f t="shared" si="224"/>
        <v>7602318713.3061152</v>
      </c>
      <c r="BE205">
        <f t="shared" si="225"/>
        <v>10053943026.620743</v>
      </c>
      <c r="BF205">
        <f t="shared" si="226"/>
        <v>0.75615295344092981</v>
      </c>
      <c r="BG205">
        <f t="shared" si="227"/>
        <v>43.057351693618521</v>
      </c>
      <c r="BH205">
        <f t="shared" si="248"/>
        <v>-86855340</v>
      </c>
      <c r="BI205">
        <f t="shared" si="249"/>
        <v>-10.582201304275724</v>
      </c>
      <c r="BJ205">
        <f t="shared" si="290"/>
        <v>-152.49929999999949</v>
      </c>
      <c r="BK205">
        <f t="shared" si="250"/>
        <v>-4.209609364130628E-3</v>
      </c>
      <c r="BL205">
        <f t="shared" si="251"/>
        <v>0.99579039063586938</v>
      </c>
      <c r="BM205">
        <f t="shared" si="252"/>
        <v>10.392134471283397</v>
      </c>
      <c r="BN205">
        <f t="shared" si="253"/>
        <v>116.6689985</v>
      </c>
      <c r="BO205">
        <f t="shared" si="292"/>
        <v>128.15880040000002</v>
      </c>
      <c r="BP205">
        <f t="shared" si="254"/>
        <v>163.74814772058826</v>
      </c>
      <c r="BQ205">
        <f t="shared" si="255"/>
        <v>-35.589347320588246</v>
      </c>
      <c r="BR205">
        <f t="shared" si="256"/>
        <v>-23.986998999999997</v>
      </c>
      <c r="BS205">
        <f t="shared" si="257"/>
        <v>-41.499009000000001</v>
      </c>
      <c r="BT205">
        <f t="shared" si="258"/>
        <v>-25.350006000000008</v>
      </c>
      <c r="BU205">
        <f t="shared" si="259"/>
        <v>-29.5</v>
      </c>
      <c r="BV205">
        <f t="shared" si="260"/>
        <v>129.5578654</v>
      </c>
      <c r="BW205">
        <f t="shared" si="261"/>
        <v>129.92237923809523</v>
      </c>
      <c r="BX205">
        <f t="shared" si="262"/>
        <v>129.33099772727275</v>
      </c>
      <c r="BY205">
        <f t="shared" si="263"/>
        <v>134.71036510952379</v>
      </c>
      <c r="BZ205">
        <f t="shared" si="264"/>
        <v>154.85000600000001</v>
      </c>
      <c r="CA205">
        <f t="shared" si="265"/>
        <v>103.837997</v>
      </c>
      <c r="CB205">
        <f t="shared" si="266"/>
        <v>136.53502180666666</v>
      </c>
      <c r="CC205">
        <f t="shared" si="267"/>
        <v>130.7096987722222</v>
      </c>
      <c r="CD205">
        <f t="shared" si="268"/>
        <v>134.1366830225397</v>
      </c>
      <c r="CE205">
        <f t="shared" si="269"/>
        <v>153.73479192731924</v>
      </c>
      <c r="CF205">
        <f t="shared" si="270"/>
        <v>124.712997</v>
      </c>
      <c r="CG205">
        <f t="shared" si="271"/>
        <v>134.10000600000001</v>
      </c>
      <c r="CH205">
        <f t="shared" si="272"/>
        <v>110</v>
      </c>
    </row>
    <row r="206" spans="1:86">
      <c r="A206" s="1">
        <v>39750</v>
      </c>
      <c r="B206">
        <v>140.5</v>
      </c>
      <c r="C206">
        <v>143.75</v>
      </c>
      <c r="D206">
        <v>132.56199599999999</v>
      </c>
      <c r="E206">
        <v>135.199997</v>
      </c>
      <c r="F206">
        <v>10955572</v>
      </c>
      <c r="G206">
        <f t="shared" si="286"/>
        <v>-5789179.5154116834</v>
      </c>
      <c r="H206">
        <f t="shared" si="234"/>
        <v>-31758098.340803262</v>
      </c>
      <c r="I206">
        <f t="shared" si="287"/>
        <v>138.00299825000002</v>
      </c>
      <c r="J206">
        <f t="shared" si="294"/>
        <v>140.75324625000002</v>
      </c>
      <c r="K206">
        <f t="shared" si="295"/>
        <v>119.44400024999999</v>
      </c>
      <c r="L206">
        <f t="shared" si="296"/>
        <v>10</v>
      </c>
      <c r="M206">
        <f t="shared" si="297"/>
        <v>2</v>
      </c>
      <c r="N206">
        <f t="shared" si="298"/>
        <v>0</v>
      </c>
      <c r="O206">
        <f t="shared" si="299"/>
        <v>80</v>
      </c>
      <c r="P206">
        <f t="shared" si="274"/>
        <v>11.188004000000006</v>
      </c>
      <c r="Q206">
        <f t="shared" si="275"/>
        <v>8.5500030000000038</v>
      </c>
      <c r="R206">
        <f t="shared" si="276"/>
        <v>2.6380010000000027</v>
      </c>
      <c r="S206">
        <f t="shared" si="277"/>
        <v>11.188004000000006</v>
      </c>
      <c r="T206">
        <f t="shared" si="233"/>
        <v>15.568118889422447</v>
      </c>
      <c r="U206">
        <f t="shared" si="278"/>
        <v>5</v>
      </c>
      <c r="V206">
        <f t="shared" si="279"/>
        <v>0.123991999999987</v>
      </c>
      <c r="W206">
        <f t="shared" si="280"/>
        <v>5</v>
      </c>
      <c r="X206">
        <f t="shared" si="281"/>
        <v>0</v>
      </c>
      <c r="Y206">
        <f t="shared" si="231"/>
        <v>3.4964032429858571</v>
      </c>
      <c r="Z206">
        <f t="shared" si="232"/>
        <v>4.5623757698387042</v>
      </c>
      <c r="AA206">
        <f t="shared" si="228"/>
        <v>22.458739349437025</v>
      </c>
      <c r="AB206">
        <f t="shared" si="229"/>
        <v>29.305889826795646</v>
      </c>
      <c r="AC206">
        <f t="shared" si="230"/>
        <v>13.227469386571858</v>
      </c>
      <c r="AD206">
        <f t="shared" si="238"/>
        <v>36.216145140307262</v>
      </c>
      <c r="AE206">
        <f t="shared" si="291"/>
        <v>131.51779779999998</v>
      </c>
      <c r="AF206">
        <f t="shared" si="293"/>
        <v>132.89399716666665</v>
      </c>
      <c r="AG206">
        <f t="shared" si="235"/>
        <v>140.24324875000002</v>
      </c>
      <c r="AH206">
        <f t="shared" si="300"/>
        <v>129.31899709999999</v>
      </c>
      <c r="AI206">
        <f t="shared" si="301"/>
        <v>145.6632977484349</v>
      </c>
      <c r="AJ206">
        <f t="shared" si="302"/>
        <v>112.97469645156507</v>
      </c>
      <c r="AK206">
        <f t="shared" si="303"/>
        <v>0.67990980545757274</v>
      </c>
      <c r="AL206">
        <f t="shared" si="282"/>
        <v>-0.52842330052795816</v>
      </c>
      <c r="AM206">
        <f t="shared" si="283"/>
        <v>-5789179.5154116834</v>
      </c>
      <c r="AN206">
        <f t="shared" si="236"/>
        <v>12186033.557298802</v>
      </c>
      <c r="AO206">
        <f t="shared" si="237"/>
        <v>174493840</v>
      </c>
      <c r="AP206">
        <f t="shared" si="239"/>
        <v>6.9836468481058137E-2</v>
      </c>
      <c r="AQ206">
        <f t="shared" si="240"/>
        <v>130.89089137534626</v>
      </c>
      <c r="AR206">
        <f t="shared" si="241"/>
        <v>132.00163525546125</v>
      </c>
      <c r="AS206">
        <f t="shared" si="242"/>
        <v>133.11529458501266</v>
      </c>
      <c r="AT206">
        <f t="shared" si="243"/>
        <v>143.66507544307007</v>
      </c>
      <c r="AU206">
        <f t="shared" si="244"/>
        <v>134.91656531105565</v>
      </c>
      <c r="AV206">
        <f t="shared" si="245"/>
        <v>149.73348911638826</v>
      </c>
      <c r="AW206">
        <f t="shared" si="246"/>
        <v>-14.816923805332607</v>
      </c>
      <c r="AX206">
        <f t="shared" si="273"/>
        <v>-16.172633590268152</v>
      </c>
      <c r="AY206">
        <f t="shared" si="247"/>
        <v>1.3557097849355451</v>
      </c>
      <c r="AZ206">
        <f t="shared" si="284"/>
        <v>137.17066433333335</v>
      </c>
      <c r="BA206">
        <f t="shared" si="285"/>
        <v>1502783089.3916655</v>
      </c>
      <c r="BB206">
        <f t="shared" si="288"/>
        <v>1502783089.3916655</v>
      </c>
      <c r="BC206">
        <f t="shared" si="289"/>
        <v>0</v>
      </c>
      <c r="BD206">
        <f t="shared" si="224"/>
        <v>9105101802.6977806</v>
      </c>
      <c r="BE206">
        <f t="shared" si="225"/>
        <v>8716143761.5515366</v>
      </c>
      <c r="BF206">
        <f t="shared" si="226"/>
        <v>1.0446250144314975</v>
      </c>
      <c r="BG206">
        <f t="shared" si="227"/>
        <v>51.091276251550347</v>
      </c>
      <c r="BH206">
        <f t="shared" si="248"/>
        <v>-75899768</v>
      </c>
      <c r="BI206">
        <f t="shared" si="249"/>
        <v>-9.8955309815931489</v>
      </c>
      <c r="BJ206">
        <f t="shared" si="290"/>
        <v>1001.199299999999</v>
      </c>
      <c r="BK206">
        <f t="shared" si="250"/>
        <v>8.8671954176830062E-2</v>
      </c>
      <c r="BL206">
        <f t="shared" si="251"/>
        <v>1.0886719541768302</v>
      </c>
      <c r="BM206">
        <f t="shared" si="252"/>
        <v>8.6142028019368073</v>
      </c>
      <c r="BN206">
        <f t="shared" si="253"/>
        <v>138.15599800000001</v>
      </c>
      <c r="BO206">
        <f t="shared" si="292"/>
        <v>129.25869969999999</v>
      </c>
      <c r="BP206">
        <f t="shared" si="254"/>
        <v>161.50126522058827</v>
      </c>
      <c r="BQ206">
        <f t="shared" si="255"/>
        <v>-32.242565520588272</v>
      </c>
      <c r="BR206">
        <f t="shared" si="256"/>
        <v>-0.57499699999999621</v>
      </c>
      <c r="BS206">
        <f t="shared" si="257"/>
        <v>-1.2630010000000027</v>
      </c>
      <c r="BT206">
        <f t="shared" si="258"/>
        <v>-3.4129939999999976</v>
      </c>
      <c r="BU206">
        <f t="shared" si="259"/>
        <v>-5.75</v>
      </c>
      <c r="BV206">
        <f t="shared" si="260"/>
        <v>130.48026533333334</v>
      </c>
      <c r="BW206">
        <f t="shared" si="261"/>
        <v>131.16990300000001</v>
      </c>
      <c r="BX206">
        <f t="shared" si="262"/>
        <v>130.16436123636365</v>
      </c>
      <c r="BY206">
        <f t="shared" si="263"/>
        <v>134.06886491428571</v>
      </c>
      <c r="BZ206">
        <f t="shared" si="264"/>
        <v>147.162994</v>
      </c>
      <c r="CA206">
        <f t="shared" si="265"/>
        <v>103.837997</v>
      </c>
      <c r="CB206">
        <f t="shared" si="266"/>
        <v>133.65113959333331</v>
      </c>
      <c r="CC206">
        <f t="shared" si="267"/>
        <v>135.92818436666667</v>
      </c>
      <c r="CD206">
        <f t="shared" si="268"/>
        <v>128.67338267023806</v>
      </c>
      <c r="CE206">
        <f t="shared" si="269"/>
        <v>150.48294919694825</v>
      </c>
      <c r="CF206">
        <f t="shared" si="270"/>
        <v>124.18800400000001</v>
      </c>
      <c r="CG206">
        <f t="shared" si="271"/>
        <v>129.5</v>
      </c>
      <c r="CH206">
        <f t="shared" si="272"/>
        <v>103.837997</v>
      </c>
    </row>
    <row r="207" spans="1:86">
      <c r="A207" s="1">
        <v>39752</v>
      </c>
      <c r="B207">
        <v>142.25</v>
      </c>
      <c r="C207">
        <v>148.75</v>
      </c>
      <c r="D207">
        <v>132.43800400000001</v>
      </c>
      <c r="E207">
        <v>134.375</v>
      </c>
      <c r="F207">
        <v>10375980</v>
      </c>
      <c r="G207">
        <f t="shared" si="286"/>
        <v>-7911752.8439756921</v>
      </c>
      <c r="H207">
        <f t="shared" si="234"/>
        <v>-39669851.184778951</v>
      </c>
      <c r="I207">
        <f t="shared" si="287"/>
        <v>139.45325099999999</v>
      </c>
      <c r="J207">
        <f t="shared" si="294"/>
        <v>139.45325099999999</v>
      </c>
      <c r="K207">
        <f t="shared" si="295"/>
        <v>119.44400024999999</v>
      </c>
      <c r="L207">
        <f t="shared" si="296"/>
        <v>1</v>
      </c>
      <c r="M207">
        <f t="shared" si="297"/>
        <v>3</v>
      </c>
      <c r="N207">
        <f t="shared" si="298"/>
        <v>90</v>
      </c>
      <c r="O207">
        <f t="shared" si="299"/>
        <v>70</v>
      </c>
      <c r="P207">
        <f t="shared" si="274"/>
        <v>16.311995999999994</v>
      </c>
      <c r="Q207">
        <f t="shared" si="275"/>
        <v>14.375</v>
      </c>
      <c r="R207">
        <f t="shared" si="276"/>
        <v>1.9369959999999935</v>
      </c>
      <c r="S207">
        <f t="shared" si="277"/>
        <v>16.311995999999994</v>
      </c>
      <c r="T207">
        <f t="shared" si="233"/>
        <v>15.621252968749415</v>
      </c>
      <c r="U207">
        <f t="shared" si="278"/>
        <v>-3</v>
      </c>
      <c r="V207">
        <f t="shared" si="279"/>
        <v>0.67601100000001679</v>
      </c>
      <c r="W207">
        <f t="shared" si="280"/>
        <v>0</v>
      </c>
      <c r="X207">
        <f t="shared" si="281"/>
        <v>0.67601100000001679</v>
      </c>
      <c r="Y207">
        <f t="shared" si="231"/>
        <v>3.2466601542011531</v>
      </c>
      <c r="Z207">
        <f t="shared" si="232"/>
        <v>4.2847782862787982</v>
      </c>
      <c r="AA207">
        <f t="shared" si="228"/>
        <v>20.783609104187434</v>
      </c>
      <c r="AB207">
        <f t="shared" si="229"/>
        <v>27.42915881876166</v>
      </c>
      <c r="AC207">
        <f t="shared" si="230"/>
        <v>13.783796286483211</v>
      </c>
      <c r="AD207">
        <f t="shared" si="238"/>
        <v>32.912734346721876</v>
      </c>
      <c r="AE207">
        <f t="shared" si="291"/>
        <v>131.06019900000001</v>
      </c>
      <c r="AF207">
        <f t="shared" si="293"/>
        <v>131.99399816666664</v>
      </c>
      <c r="AG207">
        <f t="shared" si="235"/>
        <v>139.21199875000002</v>
      </c>
      <c r="AH207">
        <f t="shared" si="300"/>
        <v>129.1789977</v>
      </c>
      <c r="AI207">
        <f t="shared" si="301"/>
        <v>145.32245061749063</v>
      </c>
      <c r="AJ207">
        <f t="shared" si="302"/>
        <v>113.03554478250936</v>
      </c>
      <c r="AK207">
        <f t="shared" si="303"/>
        <v>0.66093218490978445</v>
      </c>
      <c r="AL207">
        <f t="shared" si="282"/>
        <v>-0.76250656265487138</v>
      </c>
      <c r="AM207">
        <f t="shared" si="283"/>
        <v>-7911752.8439756921</v>
      </c>
      <c r="AN207">
        <f t="shared" si="236"/>
        <v>8516716.2337661348</v>
      </c>
      <c r="AO207">
        <f t="shared" si="237"/>
        <v>179291184</v>
      </c>
      <c r="AP207">
        <f t="shared" si="239"/>
        <v>4.7502147310077084E-2</v>
      </c>
      <c r="AQ207">
        <f t="shared" si="240"/>
        <v>132.07548830772853</v>
      </c>
      <c r="AR207">
        <f t="shared" si="241"/>
        <v>133.3834209176548</v>
      </c>
      <c r="AS207">
        <f t="shared" si="242"/>
        <v>133.3420415597104</v>
      </c>
      <c r="AT207">
        <f t="shared" si="243"/>
        <v>142.82896865319375</v>
      </c>
      <c r="AU207">
        <f t="shared" si="244"/>
        <v>134.8353305143973</v>
      </c>
      <c r="AV207">
        <f t="shared" si="245"/>
        <v>148.65839487824107</v>
      </c>
      <c r="AW207">
        <f t="shared" si="246"/>
        <v>-13.82306436384377</v>
      </c>
      <c r="AX207">
        <f t="shared" si="273"/>
        <v>-15.702719744983275</v>
      </c>
      <c r="AY207">
        <f t="shared" si="247"/>
        <v>1.8796553811395054</v>
      </c>
      <c r="AZ207">
        <f t="shared" si="284"/>
        <v>138.52100133333332</v>
      </c>
      <c r="BA207">
        <f t="shared" si="285"/>
        <v>1437291139.4146397</v>
      </c>
      <c r="BB207">
        <f t="shared" si="288"/>
        <v>1437291139.4146397</v>
      </c>
      <c r="BC207">
        <f t="shared" si="289"/>
        <v>0</v>
      </c>
      <c r="BD207">
        <f t="shared" si="224"/>
        <v>10542392942.112421</v>
      </c>
      <c r="BE207">
        <f t="shared" si="225"/>
        <v>7597150940.30441</v>
      </c>
      <c r="BF207">
        <f t="shared" si="226"/>
        <v>1.3876771733180806</v>
      </c>
      <c r="BG207">
        <f t="shared" si="227"/>
        <v>58.118291234056109</v>
      </c>
      <c r="BH207">
        <f t="shared" si="248"/>
        <v>-86275748</v>
      </c>
      <c r="BI207">
        <f t="shared" si="249"/>
        <v>-9.2985427262049853</v>
      </c>
      <c r="BJ207">
        <f t="shared" si="290"/>
        <v>-182.49969999999962</v>
      </c>
      <c r="BK207">
        <f t="shared" si="250"/>
        <v>-6.1020489519685141E-3</v>
      </c>
      <c r="BL207">
        <f t="shared" si="251"/>
        <v>0.99389795104803147</v>
      </c>
      <c r="BM207">
        <f t="shared" si="252"/>
        <v>8.5083467531600352</v>
      </c>
      <c r="BN207">
        <f t="shared" si="253"/>
        <v>140.59400199999999</v>
      </c>
      <c r="BO207">
        <f t="shared" si="292"/>
        <v>130.7249999</v>
      </c>
      <c r="BP207">
        <f t="shared" si="254"/>
        <v>159.34336817647062</v>
      </c>
      <c r="BQ207">
        <f t="shared" si="255"/>
        <v>-28.618368276470619</v>
      </c>
      <c r="BR207">
        <f t="shared" si="256"/>
        <v>10.625</v>
      </c>
      <c r="BS207">
        <f t="shared" si="257"/>
        <v>15.463006000000007</v>
      </c>
      <c r="BT207">
        <f t="shared" si="258"/>
        <v>16.574996999999996</v>
      </c>
      <c r="BU207">
        <f t="shared" si="259"/>
        <v>11</v>
      </c>
      <c r="BV207">
        <f t="shared" si="260"/>
        <v>131.43266606666666</v>
      </c>
      <c r="BW207">
        <f t="shared" si="261"/>
        <v>131.59304666666662</v>
      </c>
      <c r="BX207">
        <f t="shared" si="262"/>
        <v>131.08363449090911</v>
      </c>
      <c r="BY207">
        <f t="shared" si="263"/>
        <v>133.50998408095239</v>
      </c>
      <c r="BZ207">
        <f t="shared" si="264"/>
        <v>148.75</v>
      </c>
      <c r="CA207">
        <f t="shared" si="265"/>
        <v>103.837997</v>
      </c>
      <c r="CB207">
        <f t="shared" si="266"/>
        <v>131.49220488333336</v>
      </c>
      <c r="CC207">
        <f t="shared" si="267"/>
        <v>133.37494935555554</v>
      </c>
      <c r="CD207">
        <f t="shared" si="268"/>
        <v>125.73605553777779</v>
      </c>
      <c r="CE207">
        <f t="shared" si="269"/>
        <v>149.99919303588021</v>
      </c>
      <c r="CF207">
        <f t="shared" si="270"/>
        <v>135.199997</v>
      </c>
      <c r="CG207">
        <f t="shared" si="271"/>
        <v>143.75</v>
      </c>
      <c r="CH207">
        <f t="shared" si="272"/>
        <v>132.56199599999999</v>
      </c>
    </row>
    <row r="208" spans="1:86">
      <c r="A208" s="1">
        <v>39755</v>
      </c>
      <c r="B208">
        <v>139.98800700000001</v>
      </c>
      <c r="C208">
        <v>145.75</v>
      </c>
      <c r="D208">
        <v>131.76199299999999</v>
      </c>
      <c r="E208">
        <v>136.85000600000001</v>
      </c>
      <c r="F208">
        <v>7532020</v>
      </c>
      <c r="G208">
        <f t="shared" si="286"/>
        <v>-2052609.5770197846</v>
      </c>
      <c r="H208">
        <f t="shared" si="234"/>
        <v>-41722460.761798739</v>
      </c>
      <c r="I208">
        <f t="shared" si="287"/>
        <v>138.5875015</v>
      </c>
      <c r="J208">
        <f t="shared" si="294"/>
        <v>139.45325099999999</v>
      </c>
      <c r="K208">
        <f t="shared" si="295"/>
        <v>119.44400024999999</v>
      </c>
      <c r="L208">
        <f t="shared" si="296"/>
        <v>2</v>
      </c>
      <c r="M208">
        <f t="shared" si="297"/>
        <v>4</v>
      </c>
      <c r="N208">
        <f t="shared" si="298"/>
        <v>80</v>
      </c>
      <c r="O208">
        <f t="shared" si="299"/>
        <v>60</v>
      </c>
      <c r="P208">
        <f t="shared" si="274"/>
        <v>13.98800700000001</v>
      </c>
      <c r="Q208">
        <f t="shared" si="275"/>
        <v>8.8999939999999924</v>
      </c>
      <c r="R208">
        <f t="shared" si="276"/>
        <v>5.0880130000000179</v>
      </c>
      <c r="S208">
        <f t="shared" si="277"/>
        <v>13.98800700000001</v>
      </c>
      <c r="T208">
        <f t="shared" si="233"/>
        <v>15.504592542410171</v>
      </c>
      <c r="U208">
        <f t="shared" si="278"/>
        <v>3.3999939999999924</v>
      </c>
      <c r="V208">
        <f t="shared" si="279"/>
        <v>9.2619929999999897</v>
      </c>
      <c r="W208">
        <f t="shared" si="280"/>
        <v>0</v>
      </c>
      <c r="X208">
        <f t="shared" si="281"/>
        <v>9.2619929999999897</v>
      </c>
      <c r="Y208">
        <f t="shared" si="231"/>
        <v>3.0147558574724989</v>
      </c>
      <c r="Z208">
        <f t="shared" si="232"/>
        <v>4.6402936229731688</v>
      </c>
      <c r="AA208">
        <f t="shared" si="228"/>
        <v>19.444276585960889</v>
      </c>
      <c r="AB208">
        <f t="shared" si="229"/>
        <v>29.928510602780666</v>
      </c>
      <c r="AC208">
        <f t="shared" si="230"/>
        <v>21.23484334951722</v>
      </c>
      <c r="AD208">
        <f t="shared" si="238"/>
        <v>31.632075314047579</v>
      </c>
      <c r="AE208">
        <f t="shared" si="291"/>
        <v>131.06520080000001</v>
      </c>
      <c r="AF208">
        <f t="shared" si="293"/>
        <v>132.02516683333334</v>
      </c>
      <c r="AG208">
        <f t="shared" si="235"/>
        <v>137.73449935000002</v>
      </c>
      <c r="AH208">
        <f t="shared" si="300"/>
        <v>130.48899829999999</v>
      </c>
      <c r="AI208">
        <f t="shared" si="301"/>
        <v>146.78300967645504</v>
      </c>
      <c r="AJ208">
        <f t="shared" si="302"/>
        <v>114.19498692354495</v>
      </c>
      <c r="AK208">
        <f t="shared" si="303"/>
        <v>0.69519465013973525</v>
      </c>
      <c r="AL208">
        <f t="shared" si="282"/>
        <v>-0.27251780757615945</v>
      </c>
      <c r="AM208">
        <f t="shared" si="283"/>
        <v>-2052609.5770197846</v>
      </c>
      <c r="AN208">
        <f t="shared" si="236"/>
        <v>221397.13419542927</v>
      </c>
      <c r="AO208">
        <f t="shared" si="237"/>
        <v>178431832</v>
      </c>
      <c r="AP208">
        <f t="shared" si="239"/>
        <v>1.2407939307344513E-3</v>
      </c>
      <c r="AQ208">
        <f t="shared" si="240"/>
        <v>133.69882432310084</v>
      </c>
      <c r="AR208">
        <f t="shared" si="241"/>
        <v>131.59977095612319</v>
      </c>
      <c r="AS208">
        <f t="shared" si="242"/>
        <v>133.97347515896251</v>
      </c>
      <c r="AT208">
        <f t="shared" si="243"/>
        <v>142.29086201440631</v>
      </c>
      <c r="AU208">
        <f t="shared" si="244"/>
        <v>135.1375318372377</v>
      </c>
      <c r="AV208">
        <f t="shared" si="245"/>
        <v>147.8318076567642</v>
      </c>
      <c r="AW208">
        <f t="shared" si="246"/>
        <v>-12.694275819526496</v>
      </c>
      <c r="AX208">
        <f t="shared" si="273"/>
        <v>-15.101030959891919</v>
      </c>
      <c r="AY208">
        <f t="shared" si="247"/>
        <v>2.4067551403654228</v>
      </c>
      <c r="AZ208">
        <f t="shared" si="284"/>
        <v>138.12066633333333</v>
      </c>
      <c r="BA208">
        <f t="shared" si="285"/>
        <v>1040327621.2359934</v>
      </c>
      <c r="BB208">
        <f t="shared" si="288"/>
        <v>0</v>
      </c>
      <c r="BC208">
        <f t="shared" si="289"/>
        <v>1040327621.2359934</v>
      </c>
      <c r="BD208">
        <f t="shared" ref="BD208:BD271" si="304">SUM(BB195:BB208)</f>
        <v>10542392942.112421</v>
      </c>
      <c r="BE208">
        <f t="shared" ref="BE208:BE271" si="305">SUM(BC195:BC208)</f>
        <v>6856505534.8438635</v>
      </c>
      <c r="BF208">
        <f t="shared" ref="BF208:BF271" si="306">BD208/BE208</f>
        <v>1.5375752106575806</v>
      </c>
      <c r="BG208">
        <f t="shared" ref="BG208:BG271" si="307">100-(100/(1+BF208))</f>
        <v>60.592301036040517</v>
      </c>
      <c r="BH208">
        <f t="shared" si="248"/>
        <v>-78743728</v>
      </c>
      <c r="BI208">
        <f t="shared" si="249"/>
        <v>-8.5869719248783429</v>
      </c>
      <c r="BJ208">
        <f t="shared" si="290"/>
        <v>147.50060000000076</v>
      </c>
      <c r="BK208">
        <f t="shared" si="250"/>
        <v>1.8418649302325639E-2</v>
      </c>
      <c r="BL208">
        <f t="shared" si="251"/>
        <v>1.0184186493023257</v>
      </c>
      <c r="BM208">
        <f t="shared" si="252"/>
        <v>8.5876980283821656</v>
      </c>
      <c r="BN208">
        <f t="shared" si="253"/>
        <v>138.75599649999998</v>
      </c>
      <c r="BO208">
        <f t="shared" si="292"/>
        <v>131.24499959999997</v>
      </c>
      <c r="BP208">
        <f t="shared" si="254"/>
        <v>157.1071475294118</v>
      </c>
      <c r="BQ208">
        <f t="shared" si="255"/>
        <v>-25.862147929411833</v>
      </c>
      <c r="BR208">
        <f t="shared" si="256"/>
        <v>23.387009000000006</v>
      </c>
      <c r="BS208">
        <f t="shared" si="257"/>
        <v>20.51199299999999</v>
      </c>
      <c r="BT208">
        <f t="shared" si="258"/>
        <v>13.5</v>
      </c>
      <c r="BU208">
        <f t="shared" si="259"/>
        <v>14.98800700000001</v>
      </c>
      <c r="BV208">
        <f t="shared" si="260"/>
        <v>133.36260173333335</v>
      </c>
      <c r="BW208">
        <f t="shared" si="261"/>
        <v>132.98047747619052</v>
      </c>
      <c r="BX208">
        <f t="shared" si="262"/>
        <v>132.47836327272728</v>
      </c>
      <c r="BY208">
        <f t="shared" si="263"/>
        <v>133.28503239047615</v>
      </c>
      <c r="BZ208">
        <f t="shared" si="264"/>
        <v>148.75</v>
      </c>
      <c r="CA208">
        <f t="shared" si="265"/>
        <v>103.837997</v>
      </c>
      <c r="CB208">
        <f t="shared" si="266"/>
        <v>127.57627276000001</v>
      </c>
      <c r="CC208">
        <f t="shared" si="267"/>
        <v>131.58103187500001</v>
      </c>
      <c r="CD208">
        <f t="shared" si="268"/>
        <v>126.19473407250003</v>
      </c>
      <c r="CE208">
        <f t="shared" si="269"/>
        <v>147.06866844141854</v>
      </c>
      <c r="CF208">
        <f t="shared" si="270"/>
        <v>134.375</v>
      </c>
      <c r="CG208">
        <f t="shared" si="271"/>
        <v>148.75</v>
      </c>
      <c r="CH208">
        <f t="shared" si="272"/>
        <v>132.43800400000001</v>
      </c>
    </row>
    <row r="209" spans="1:86">
      <c r="A209" s="1">
        <v>39756</v>
      </c>
      <c r="B209">
        <v>149.14999399999999</v>
      </c>
      <c r="C209">
        <v>149.14999399999999</v>
      </c>
      <c r="D209">
        <v>122.5</v>
      </c>
      <c r="E209">
        <v>127.125</v>
      </c>
      <c r="F209">
        <v>9422540</v>
      </c>
      <c r="G209">
        <f t="shared" si="286"/>
        <v>-6152051.6464191312</v>
      </c>
      <c r="H209">
        <f t="shared" si="234"/>
        <v>-47874512.40821787</v>
      </c>
      <c r="I209">
        <f t="shared" si="287"/>
        <v>136.981247</v>
      </c>
      <c r="J209">
        <f t="shared" si="294"/>
        <v>139.45325099999999</v>
      </c>
      <c r="K209">
        <f t="shared" si="295"/>
        <v>119.44400024999999</v>
      </c>
      <c r="L209">
        <f t="shared" si="296"/>
        <v>3</v>
      </c>
      <c r="M209">
        <f t="shared" si="297"/>
        <v>5</v>
      </c>
      <c r="N209">
        <f t="shared" si="298"/>
        <v>70</v>
      </c>
      <c r="O209">
        <f t="shared" si="299"/>
        <v>50</v>
      </c>
      <c r="P209">
        <f t="shared" si="274"/>
        <v>26.649993999999992</v>
      </c>
      <c r="Q209">
        <f t="shared" si="275"/>
        <v>22.024993999999992</v>
      </c>
      <c r="R209">
        <f t="shared" si="276"/>
        <v>4.625</v>
      </c>
      <c r="S209">
        <f t="shared" si="277"/>
        <v>26.649993999999992</v>
      </c>
      <c r="T209">
        <f t="shared" si="233"/>
        <v>16.300692646523729</v>
      </c>
      <c r="U209">
        <f t="shared" si="278"/>
        <v>-11.924987999999985</v>
      </c>
      <c r="V209">
        <f t="shared" si="279"/>
        <v>-2.5</v>
      </c>
      <c r="W209">
        <f t="shared" si="280"/>
        <v>0</v>
      </c>
      <c r="X209">
        <f t="shared" si="281"/>
        <v>0</v>
      </c>
      <c r="Y209">
        <f t="shared" si="231"/>
        <v>2.7994161533673205</v>
      </c>
      <c r="Z209">
        <f t="shared" si="232"/>
        <v>4.3088440784750857</v>
      </c>
      <c r="AA209">
        <f t="shared" ref="AA209:AA272" si="308">(Y209/T209)*100</f>
        <v>17.173602460164915</v>
      </c>
      <c r="AB209">
        <f t="shared" ref="AB209:AB272" si="309">(Z209/T209)*100</f>
        <v>26.433502992242392</v>
      </c>
      <c r="AC209">
        <f t="shared" ref="AC209:AC272" si="310">(ABS(AA209-AB209)/SUM(AA209,AB209))*100</f>
        <v>21.234843349517227</v>
      </c>
      <c r="AD209">
        <f t="shared" si="238"/>
        <v>30.768534132726778</v>
      </c>
      <c r="AE209">
        <f t="shared" si="291"/>
        <v>131.54760140000002</v>
      </c>
      <c r="AF209">
        <f t="shared" si="293"/>
        <v>130.40850066666667</v>
      </c>
      <c r="AG209">
        <f t="shared" si="235"/>
        <v>135.69384915000003</v>
      </c>
      <c r="AH209">
        <f t="shared" si="300"/>
        <v>131.85519859999999</v>
      </c>
      <c r="AI209">
        <f t="shared" si="301"/>
        <v>143.96310921311178</v>
      </c>
      <c r="AJ209">
        <f t="shared" si="302"/>
        <v>119.7472879868882</v>
      </c>
      <c r="AK209">
        <f t="shared" si="303"/>
        <v>0.30466495206540417</v>
      </c>
      <c r="AL209">
        <f t="shared" si="282"/>
        <v>-0.65290798939767103</v>
      </c>
      <c r="AM209">
        <f t="shared" si="283"/>
        <v>-6152051.6464191312</v>
      </c>
      <c r="AN209">
        <f t="shared" si="236"/>
        <v>-7947579.021966421</v>
      </c>
      <c r="AO209">
        <f t="shared" si="237"/>
        <v>181836456</v>
      </c>
      <c r="AP209">
        <f t="shared" si="239"/>
        <v>-4.3707291688342302E-2</v>
      </c>
      <c r="AQ209">
        <f t="shared" si="240"/>
        <v>131.46372405324655</v>
      </c>
      <c r="AR209">
        <f t="shared" si="241"/>
        <v>130.17483566362807</v>
      </c>
      <c r="AS209">
        <f t="shared" si="242"/>
        <v>132.74074963034926</v>
      </c>
      <c r="AT209">
        <f t="shared" si="243"/>
        <v>140.92593443310975</v>
      </c>
      <c r="AU209">
        <f t="shared" si="244"/>
        <v>133.93565206165204</v>
      </c>
      <c r="AV209">
        <f t="shared" si="245"/>
        <v>146.3823311207907</v>
      </c>
      <c r="AW209">
        <f t="shared" si="246"/>
        <v>-12.44667905913866</v>
      </c>
      <c r="AX209">
        <f t="shared" si="273"/>
        <v>-14.570160579741266</v>
      </c>
      <c r="AY209">
        <f t="shared" si="247"/>
        <v>2.1234815206026063</v>
      </c>
      <c r="AZ209">
        <f t="shared" si="284"/>
        <v>132.92499799999999</v>
      </c>
      <c r="BA209">
        <f t="shared" si="285"/>
        <v>1252491110.6549199</v>
      </c>
      <c r="BB209">
        <f t="shared" si="288"/>
        <v>0</v>
      </c>
      <c r="BC209">
        <f t="shared" si="289"/>
        <v>1252491110.6549199</v>
      </c>
      <c r="BD209">
        <f t="shared" si="304"/>
        <v>8577406285.4183474</v>
      </c>
      <c r="BE209">
        <f t="shared" si="305"/>
        <v>8108996645.4987831</v>
      </c>
      <c r="BF209">
        <f t="shared" si="306"/>
        <v>1.0577641920939225</v>
      </c>
      <c r="BG209">
        <f t="shared" si="307"/>
        <v>51.403566849784269</v>
      </c>
      <c r="BH209">
        <f t="shared" si="248"/>
        <v>-88166268</v>
      </c>
      <c r="BI209">
        <f t="shared" si="249"/>
        <v>-8.502856160193268</v>
      </c>
      <c r="BJ209">
        <f t="shared" si="290"/>
        <v>-1072.5006000000008</v>
      </c>
      <c r="BK209">
        <f t="shared" si="250"/>
        <v>-7.1063248619806466E-2</v>
      </c>
      <c r="BL209">
        <f t="shared" si="251"/>
        <v>0.92893675138019349</v>
      </c>
      <c r="BM209">
        <f t="shared" si="252"/>
        <v>6.381429207193225</v>
      </c>
      <c r="BN209">
        <f t="shared" si="253"/>
        <v>135.824997</v>
      </c>
      <c r="BO209">
        <f t="shared" si="292"/>
        <v>133.99999840000001</v>
      </c>
      <c r="BP209">
        <f t="shared" si="254"/>
        <v>154.86302979411767</v>
      </c>
      <c r="BQ209">
        <f t="shared" si="255"/>
        <v>-20.863031394117655</v>
      </c>
      <c r="BR209">
        <f t="shared" si="256"/>
        <v>4.2870029999999986</v>
      </c>
      <c r="BS209">
        <f t="shared" si="257"/>
        <v>8.6880040000000065</v>
      </c>
      <c r="BT209">
        <f t="shared" si="258"/>
        <v>22.899993999999992</v>
      </c>
      <c r="BU209">
        <f t="shared" si="259"/>
        <v>24.987990999999994</v>
      </c>
      <c r="BV209">
        <f t="shared" si="260"/>
        <v>132.04920146666666</v>
      </c>
      <c r="BW209">
        <f t="shared" si="261"/>
        <v>131.58042980952382</v>
      </c>
      <c r="BX209">
        <f t="shared" si="262"/>
        <v>131.86672721818181</v>
      </c>
      <c r="BY209">
        <f t="shared" si="263"/>
        <v>132.27460388095236</v>
      </c>
      <c r="BZ209">
        <f t="shared" si="264"/>
        <v>149.14999399999999</v>
      </c>
      <c r="CA209">
        <f t="shared" si="265"/>
        <v>103.837997</v>
      </c>
      <c r="CB209">
        <f t="shared" si="266"/>
        <v>129.86743826333333</v>
      </c>
      <c r="CC209">
        <f t="shared" si="267"/>
        <v>128.04831074444445</v>
      </c>
      <c r="CD209">
        <f t="shared" si="268"/>
        <v>131.17737156698411</v>
      </c>
      <c r="CE209">
        <f t="shared" si="269"/>
        <v>143.12894136238759</v>
      </c>
      <c r="CF209">
        <f t="shared" si="270"/>
        <v>136.85000600000001</v>
      </c>
      <c r="CG209">
        <f t="shared" si="271"/>
        <v>145.75</v>
      </c>
      <c r="CH209">
        <f t="shared" si="272"/>
        <v>131.76199299999999</v>
      </c>
    </row>
    <row r="210" spans="1:86">
      <c r="A210" s="1">
        <v>39757</v>
      </c>
      <c r="B210">
        <v>128.75</v>
      </c>
      <c r="C210">
        <v>137.22500600000001</v>
      </c>
      <c r="D210">
        <v>125</v>
      </c>
      <c r="E210">
        <v>126.599998</v>
      </c>
      <c r="F210">
        <v>9233164</v>
      </c>
      <c r="G210">
        <f t="shared" si="286"/>
        <v>-6816307.2829281259</v>
      </c>
      <c r="H210">
        <f t="shared" si="234"/>
        <v>-54690819.691145994</v>
      </c>
      <c r="I210">
        <f t="shared" si="287"/>
        <v>129.39375100000001</v>
      </c>
      <c r="J210">
        <f t="shared" si="294"/>
        <v>139.45325099999999</v>
      </c>
      <c r="K210">
        <f t="shared" si="295"/>
        <v>119.44400024999999</v>
      </c>
      <c r="L210">
        <f t="shared" si="296"/>
        <v>4</v>
      </c>
      <c r="M210">
        <f t="shared" si="297"/>
        <v>6</v>
      </c>
      <c r="N210">
        <f t="shared" si="298"/>
        <v>60</v>
      </c>
      <c r="O210">
        <f t="shared" si="299"/>
        <v>40</v>
      </c>
      <c r="P210">
        <f t="shared" si="274"/>
        <v>12.225006000000008</v>
      </c>
      <c r="Q210">
        <f t="shared" si="275"/>
        <v>10.625008000000008</v>
      </c>
      <c r="R210">
        <f t="shared" si="276"/>
        <v>1.5999979999999994</v>
      </c>
      <c r="S210">
        <f t="shared" si="277"/>
        <v>12.225006000000008</v>
      </c>
      <c r="T210">
        <f t="shared" si="233"/>
        <v>16.009572171772032</v>
      </c>
      <c r="U210">
        <f t="shared" si="278"/>
        <v>-5.1000060000000076</v>
      </c>
      <c r="V210">
        <f t="shared" si="279"/>
        <v>4.4749979999999994</v>
      </c>
      <c r="W210">
        <f t="shared" si="280"/>
        <v>0</v>
      </c>
      <c r="X210">
        <f t="shared" si="281"/>
        <v>4.4749979999999994</v>
      </c>
      <c r="Y210">
        <f t="shared" ref="Y210:Y273" si="311">((Y209*13)+W210)/14</f>
        <v>2.5994578566982263</v>
      </c>
      <c r="Z210">
        <f t="shared" ref="Z210:Z273" si="312">((Z209*13)+X210)/14</f>
        <v>4.3207122157268651</v>
      </c>
      <c r="AA210">
        <f t="shared" si="308"/>
        <v>16.236897705995997</v>
      </c>
      <c r="AB210">
        <f t="shared" si="309"/>
        <v>26.988305304904497</v>
      </c>
      <c r="AC210">
        <f t="shared" si="310"/>
        <v>24.873006602646193</v>
      </c>
      <c r="AD210">
        <f t="shared" si="238"/>
        <v>29.631493665941257</v>
      </c>
      <c r="AE210">
        <f t="shared" si="291"/>
        <v>132.03000020000002</v>
      </c>
      <c r="AF210">
        <f t="shared" si="293"/>
        <v>130.72300083333334</v>
      </c>
      <c r="AG210">
        <f t="shared" si="235"/>
        <v>133.80509905000002</v>
      </c>
      <c r="AH210">
        <f t="shared" si="300"/>
        <v>132.23139869999997</v>
      </c>
      <c r="AI210">
        <f t="shared" si="301"/>
        <v>143.3919666431936</v>
      </c>
      <c r="AJ210">
        <f t="shared" si="302"/>
        <v>121.07083075680633</v>
      </c>
      <c r="AK210">
        <f t="shared" si="303"/>
        <v>0.24770994053961556</v>
      </c>
      <c r="AL210">
        <f t="shared" si="282"/>
        <v>-0.73824176446211998</v>
      </c>
      <c r="AM210">
        <f t="shared" si="283"/>
        <v>-6816307.2829281259</v>
      </c>
      <c r="AN210">
        <f t="shared" si="236"/>
        <v>-16185196.168182118</v>
      </c>
      <c r="AO210">
        <f t="shared" si="237"/>
        <v>186897216</v>
      </c>
      <c r="AP210">
        <f t="shared" si="239"/>
        <v>-8.6599450299902375E-2</v>
      </c>
      <c r="AQ210">
        <f t="shared" si="240"/>
        <v>129.81005719514272</v>
      </c>
      <c r="AR210">
        <f t="shared" si="241"/>
        <v>128.71425835449406</v>
      </c>
      <c r="AS210">
        <f t="shared" si="242"/>
        <v>131.63541433688638</v>
      </c>
      <c r="AT210">
        <f t="shared" si="243"/>
        <v>139.63660015412987</v>
      </c>
      <c r="AU210">
        <f t="shared" si="244"/>
        <v>132.83530395240422</v>
      </c>
      <c r="AV210">
        <f t="shared" si="245"/>
        <v>144.99756780233534</v>
      </c>
      <c r="AW210">
        <f t="shared" si="246"/>
        <v>-12.162263849931122</v>
      </c>
      <c r="AX210">
        <f t="shared" si="273"/>
        <v>-14.088581233779237</v>
      </c>
      <c r="AY210">
        <f t="shared" si="247"/>
        <v>1.9263173838481151</v>
      </c>
      <c r="AZ210">
        <f t="shared" si="284"/>
        <v>129.60833466666668</v>
      </c>
      <c r="BA210">
        <f t="shared" si="285"/>
        <v>1196695009.7442188</v>
      </c>
      <c r="BB210">
        <f t="shared" si="288"/>
        <v>0</v>
      </c>
      <c r="BC210">
        <f t="shared" si="289"/>
        <v>1196695009.7442188</v>
      </c>
      <c r="BD210">
        <f t="shared" si="304"/>
        <v>7467766492.9992275</v>
      </c>
      <c r="BE210">
        <f t="shared" si="305"/>
        <v>9305691655.2430019</v>
      </c>
      <c r="BF210">
        <f t="shared" si="306"/>
        <v>0.80249451299965946</v>
      </c>
      <c r="BG210">
        <f t="shared" si="307"/>
        <v>44.521329036623321</v>
      </c>
      <c r="BH210">
        <f t="shared" si="248"/>
        <v>-97399432</v>
      </c>
      <c r="BI210">
        <f t="shared" si="249"/>
        <v>-8.3879088692791406</v>
      </c>
      <c r="BJ210">
        <f t="shared" si="290"/>
        <v>-152.50020000000006</v>
      </c>
      <c r="BK210">
        <f t="shared" si="250"/>
        <v>-4.1298092428711944E-3</v>
      </c>
      <c r="BL210">
        <f t="shared" si="251"/>
        <v>0.99587019075712879</v>
      </c>
      <c r="BM210">
        <f t="shared" si="252"/>
        <v>5.8821357802587659</v>
      </c>
      <c r="BN210">
        <f t="shared" si="253"/>
        <v>131.112503</v>
      </c>
      <c r="BO210">
        <f t="shared" si="292"/>
        <v>136.88869930000001</v>
      </c>
      <c r="BP210">
        <f t="shared" si="254"/>
        <v>152.59445625000004</v>
      </c>
      <c r="BQ210">
        <f t="shared" si="255"/>
        <v>-15.705756950000023</v>
      </c>
      <c r="BR210">
        <f t="shared" si="256"/>
        <v>-13.174995999999993</v>
      </c>
      <c r="BS210">
        <f t="shared" si="257"/>
        <v>1.6620029999999986</v>
      </c>
      <c r="BT210">
        <f t="shared" si="258"/>
        <v>-4.75</v>
      </c>
      <c r="BU210">
        <f t="shared" si="259"/>
        <v>-5.8500060000000076</v>
      </c>
      <c r="BV210">
        <f t="shared" si="260"/>
        <v>130.40000033333334</v>
      </c>
      <c r="BW210">
        <f t="shared" si="261"/>
        <v>130.49228619047619</v>
      </c>
      <c r="BX210">
        <f t="shared" si="262"/>
        <v>130.91123619999999</v>
      </c>
      <c r="BY210">
        <f t="shared" si="263"/>
        <v>131.40852281904762</v>
      </c>
      <c r="BZ210">
        <f t="shared" si="264"/>
        <v>149.14999399999999</v>
      </c>
      <c r="CA210">
        <f t="shared" si="265"/>
        <v>103.837997</v>
      </c>
      <c r="CB210">
        <f t="shared" si="266"/>
        <v>134.17599949000001</v>
      </c>
      <c r="CC210">
        <f t="shared" si="267"/>
        <v>130.01003202500002</v>
      </c>
      <c r="CD210">
        <f t="shared" si="268"/>
        <v>134.73368074138889</v>
      </c>
      <c r="CE210">
        <f t="shared" si="269"/>
        <v>138.9083867125463</v>
      </c>
      <c r="CF210">
        <f t="shared" si="270"/>
        <v>127.125</v>
      </c>
      <c r="CG210">
        <f t="shared" si="271"/>
        <v>149.14999399999999</v>
      </c>
      <c r="CH210">
        <f t="shared" si="272"/>
        <v>122.5</v>
      </c>
    </row>
    <row r="211" spans="1:86">
      <c r="A211" s="1">
        <v>39758</v>
      </c>
      <c r="B211">
        <v>132.125</v>
      </c>
      <c r="C211">
        <v>132.125</v>
      </c>
      <c r="D211">
        <v>120.525002</v>
      </c>
      <c r="E211">
        <v>125.050003</v>
      </c>
      <c r="F211">
        <v>7861916</v>
      </c>
      <c r="G211">
        <f t="shared" si="286"/>
        <v>-1728263.6042123409</v>
      </c>
      <c r="H211">
        <f t="shared" si="234"/>
        <v>-56419083.295358337</v>
      </c>
      <c r="I211">
        <f t="shared" si="287"/>
        <v>127.45625124999999</v>
      </c>
      <c r="J211">
        <f t="shared" si="294"/>
        <v>139.45325099999999</v>
      </c>
      <c r="K211">
        <f t="shared" si="295"/>
        <v>119.44400024999999</v>
      </c>
      <c r="L211">
        <f t="shared" si="296"/>
        <v>5</v>
      </c>
      <c r="M211">
        <f t="shared" si="297"/>
        <v>7</v>
      </c>
      <c r="N211">
        <f t="shared" si="298"/>
        <v>50</v>
      </c>
      <c r="O211">
        <f t="shared" si="299"/>
        <v>30</v>
      </c>
      <c r="P211">
        <f t="shared" si="274"/>
        <v>11.599997999999999</v>
      </c>
      <c r="Q211">
        <f t="shared" si="275"/>
        <v>7.0749969999999962</v>
      </c>
      <c r="R211">
        <f t="shared" si="276"/>
        <v>4.5250010000000032</v>
      </c>
      <c r="S211">
        <f t="shared" si="277"/>
        <v>11.599997999999999</v>
      </c>
      <c r="T211">
        <f t="shared" ref="T211:T274" si="313">((T210*13)+S211)/14</f>
        <v>15.69460258807403</v>
      </c>
      <c r="U211">
        <f t="shared" si="278"/>
        <v>1.625</v>
      </c>
      <c r="V211">
        <f t="shared" si="279"/>
        <v>-0.91300200000000586</v>
      </c>
      <c r="W211">
        <f t="shared" si="280"/>
        <v>1.625</v>
      </c>
      <c r="X211">
        <f t="shared" si="281"/>
        <v>0</v>
      </c>
      <c r="Y211">
        <f t="shared" si="311"/>
        <v>2.5298537240769243</v>
      </c>
      <c r="Z211">
        <f t="shared" si="312"/>
        <v>4.0120899146035178</v>
      </c>
      <c r="AA211">
        <f t="shared" si="308"/>
        <v>16.11925953448036</v>
      </c>
      <c r="AB211">
        <f t="shared" si="309"/>
        <v>25.563501159642062</v>
      </c>
      <c r="AC211">
        <f t="shared" si="310"/>
        <v>22.657428317825911</v>
      </c>
      <c r="AD211">
        <f t="shared" si="238"/>
        <v>27.701636124619998</v>
      </c>
      <c r="AE211">
        <f t="shared" si="291"/>
        <v>130.00000140000003</v>
      </c>
      <c r="AF211">
        <f t="shared" si="293"/>
        <v>130.86666733333334</v>
      </c>
      <c r="AG211">
        <f t="shared" si="235"/>
        <v>132.32009920000002</v>
      </c>
      <c r="AH211">
        <f t="shared" si="300"/>
        <v>130.75889960000001</v>
      </c>
      <c r="AI211">
        <f t="shared" si="301"/>
        <v>141.42435355548338</v>
      </c>
      <c r="AJ211">
        <f t="shared" si="302"/>
        <v>120.09344564451663</v>
      </c>
      <c r="AK211">
        <f t="shared" si="303"/>
        <v>0.23236504400898383</v>
      </c>
      <c r="AL211">
        <f t="shared" si="282"/>
        <v>-0.21982727928056481</v>
      </c>
      <c r="AM211">
        <f t="shared" si="283"/>
        <v>-1728263.6042123409</v>
      </c>
      <c r="AN211">
        <f t="shared" si="236"/>
        <v>-16392664.770892434</v>
      </c>
      <c r="AO211">
        <f t="shared" si="237"/>
        <v>188876148</v>
      </c>
      <c r="AP211">
        <f t="shared" si="239"/>
        <v>-8.6790550021659876E-2</v>
      </c>
      <c r="AQ211">
        <f t="shared" si="240"/>
        <v>128.19163876879421</v>
      </c>
      <c r="AR211">
        <f t="shared" si="241"/>
        <v>129.44777301346326</v>
      </c>
      <c r="AS211">
        <f t="shared" si="242"/>
        <v>130.45004029624684</v>
      </c>
      <c r="AT211">
        <f t="shared" si="243"/>
        <v>138.32380641025819</v>
      </c>
      <c r="AU211">
        <f t="shared" si="244"/>
        <v>131.66750880954359</v>
      </c>
      <c r="AV211">
        <f t="shared" si="245"/>
        <v>143.60123826617186</v>
      </c>
      <c r="AW211">
        <f t="shared" si="246"/>
        <v>-11.933729456628271</v>
      </c>
      <c r="AX211">
        <f t="shared" si="273"/>
        <v>-13.657610878349043</v>
      </c>
      <c r="AY211">
        <f t="shared" si="247"/>
        <v>1.7238814217207725</v>
      </c>
      <c r="AZ211">
        <f t="shared" si="284"/>
        <v>125.90000166666668</v>
      </c>
      <c r="BA211">
        <f t="shared" si="285"/>
        <v>989815237.5031935</v>
      </c>
      <c r="BB211">
        <f t="shared" si="288"/>
        <v>0</v>
      </c>
      <c r="BC211">
        <f t="shared" si="289"/>
        <v>989815237.5031935</v>
      </c>
      <c r="BD211">
        <f t="shared" si="304"/>
        <v>7467766492.9992275</v>
      </c>
      <c r="BE211">
        <f t="shared" si="305"/>
        <v>9558009782.6979561</v>
      </c>
      <c r="BF211">
        <f t="shared" si="306"/>
        <v>0.78130977711672611</v>
      </c>
      <c r="BG211">
        <f t="shared" si="307"/>
        <v>43.861533078282108</v>
      </c>
      <c r="BH211">
        <f t="shared" si="248"/>
        <v>-105261348</v>
      </c>
      <c r="BI211">
        <f t="shared" si="249"/>
        <v>-8.3103248974138531</v>
      </c>
      <c r="BJ211">
        <f t="shared" si="290"/>
        <v>-254.99949999999956</v>
      </c>
      <c r="BK211">
        <f t="shared" si="250"/>
        <v>-1.2243246638913814E-2</v>
      </c>
      <c r="BL211">
        <f t="shared" si="251"/>
        <v>0.98775675336108615</v>
      </c>
      <c r="BM211">
        <f t="shared" si="252"/>
        <v>5.6211877964967636</v>
      </c>
      <c r="BN211">
        <f t="shared" si="253"/>
        <v>126.325001</v>
      </c>
      <c r="BO211">
        <f t="shared" si="292"/>
        <v>134.52249990000001</v>
      </c>
      <c r="BP211">
        <f t="shared" si="254"/>
        <v>150.6334268676471</v>
      </c>
      <c r="BQ211">
        <f t="shared" si="255"/>
        <v>-16.110926967647089</v>
      </c>
      <c r="BR211">
        <f t="shared" si="256"/>
        <v>-11.612990999999994</v>
      </c>
      <c r="BS211">
        <f t="shared" si="257"/>
        <v>-7.25</v>
      </c>
      <c r="BT211">
        <f t="shared" si="258"/>
        <v>-6.625</v>
      </c>
      <c r="BU211">
        <f t="shared" si="259"/>
        <v>-6.625</v>
      </c>
      <c r="BV211">
        <f t="shared" si="260"/>
        <v>128.07333460000001</v>
      </c>
      <c r="BW211">
        <f t="shared" si="261"/>
        <v>128.87142966666667</v>
      </c>
      <c r="BX211">
        <f t="shared" si="262"/>
        <v>129.60552789090912</v>
      </c>
      <c r="BY211">
        <f t="shared" si="263"/>
        <v>130.57470414761906</v>
      </c>
      <c r="BZ211">
        <f t="shared" si="264"/>
        <v>149.14999399999999</v>
      </c>
      <c r="CA211">
        <f t="shared" si="265"/>
        <v>103.837997</v>
      </c>
      <c r="CB211">
        <f t="shared" si="266"/>
        <v>132.80166814666669</v>
      </c>
      <c r="CC211">
        <f t="shared" si="267"/>
        <v>133.62444413055553</v>
      </c>
      <c r="CD211">
        <f t="shared" si="268"/>
        <v>132.70819051242063</v>
      </c>
      <c r="CE211">
        <f t="shared" si="269"/>
        <v>135.63677184626036</v>
      </c>
      <c r="CF211">
        <f t="shared" si="270"/>
        <v>126.599998</v>
      </c>
      <c r="CG211">
        <f t="shared" si="271"/>
        <v>137.22500600000001</v>
      </c>
      <c r="CH211">
        <f t="shared" si="272"/>
        <v>125</v>
      </c>
    </row>
    <row r="212" spans="1:86">
      <c r="A212" s="1">
        <v>39759</v>
      </c>
      <c r="B212">
        <v>125</v>
      </c>
      <c r="C212">
        <v>133.75</v>
      </c>
      <c r="D212">
        <v>121.43800400000001</v>
      </c>
      <c r="E212">
        <v>131.287994</v>
      </c>
      <c r="F212">
        <v>5877720</v>
      </c>
      <c r="G212">
        <f t="shared" si="286"/>
        <v>3527007.425642435</v>
      </c>
      <c r="H212">
        <f t="shared" si="234"/>
        <v>-52892075.869715899</v>
      </c>
      <c r="I212">
        <f t="shared" si="287"/>
        <v>127.8689995</v>
      </c>
      <c r="J212">
        <f t="shared" si="294"/>
        <v>139.45325099999999</v>
      </c>
      <c r="K212">
        <f t="shared" si="295"/>
        <v>119.44400024999999</v>
      </c>
      <c r="L212">
        <f t="shared" si="296"/>
        <v>6</v>
      </c>
      <c r="M212">
        <f t="shared" si="297"/>
        <v>8</v>
      </c>
      <c r="N212">
        <f t="shared" si="298"/>
        <v>40</v>
      </c>
      <c r="O212">
        <f t="shared" si="299"/>
        <v>20</v>
      </c>
      <c r="P212">
        <f t="shared" si="274"/>
        <v>12.311995999999994</v>
      </c>
      <c r="Q212">
        <f t="shared" si="275"/>
        <v>2.4620060000000024</v>
      </c>
      <c r="R212">
        <f t="shared" si="276"/>
        <v>9.8499899999999911</v>
      </c>
      <c r="S212">
        <f t="shared" si="277"/>
        <v>12.311995999999994</v>
      </c>
      <c r="T212">
        <f t="shared" si="313"/>
        <v>15.452987831783028</v>
      </c>
      <c r="U212">
        <f t="shared" si="278"/>
        <v>4.375</v>
      </c>
      <c r="V212">
        <f t="shared" si="279"/>
        <v>-7.3239889999999832</v>
      </c>
      <c r="W212">
        <f t="shared" si="280"/>
        <v>4.375</v>
      </c>
      <c r="X212">
        <f t="shared" si="281"/>
        <v>0</v>
      </c>
      <c r="Y212">
        <f t="shared" si="311"/>
        <v>2.6616498866428584</v>
      </c>
      <c r="Z212">
        <f t="shared" si="312"/>
        <v>3.7255120635604095</v>
      </c>
      <c r="AA212">
        <f t="shared" si="308"/>
        <v>17.224176422170562</v>
      </c>
      <c r="AB212">
        <f t="shared" si="309"/>
        <v>24.108684379456633</v>
      </c>
      <c r="AC212">
        <f t="shared" si="310"/>
        <v>16.656258056580111</v>
      </c>
      <c r="AD212">
        <f t="shared" si="238"/>
        <v>25.156047268955099</v>
      </c>
      <c r="AE212">
        <f t="shared" si="291"/>
        <v>129.38260020000001</v>
      </c>
      <c r="AF212">
        <f t="shared" si="293"/>
        <v>130.21466683333335</v>
      </c>
      <c r="AG212">
        <f t="shared" si="235"/>
        <v>131.68574859999998</v>
      </c>
      <c r="AH212">
        <f t="shared" si="300"/>
        <v>130.22139960000001</v>
      </c>
      <c r="AI212">
        <f t="shared" si="301"/>
        <v>140.15945409554905</v>
      </c>
      <c r="AJ212">
        <f t="shared" si="302"/>
        <v>120.28334510445097</v>
      </c>
      <c r="AK212">
        <f t="shared" si="303"/>
        <v>0.55366213278854937</v>
      </c>
      <c r="AL212">
        <f t="shared" si="282"/>
        <v>0.60006387266532513</v>
      </c>
      <c r="AM212">
        <f t="shared" si="283"/>
        <v>3527007.425642435</v>
      </c>
      <c r="AN212">
        <f t="shared" si="236"/>
        <v>-5757978.4529367909</v>
      </c>
      <c r="AO212">
        <f t="shared" si="237"/>
        <v>185869264</v>
      </c>
      <c r="AP212">
        <f t="shared" si="239"/>
        <v>-3.0978647728097695E-2</v>
      </c>
      <c r="AQ212">
        <f t="shared" si="240"/>
        <v>129.24439954740419</v>
      </c>
      <c r="AR212">
        <f t="shared" si="241"/>
        <v>131.48986469962622</v>
      </c>
      <c r="AS212">
        <f t="shared" si="242"/>
        <v>130.60087196292241</v>
      </c>
      <c r="AT212">
        <f t="shared" si="243"/>
        <v>137.69058329333495</v>
      </c>
      <c r="AU212">
        <f t="shared" si="244"/>
        <v>131.61058158811204</v>
      </c>
      <c r="AV212">
        <f t="shared" si="245"/>
        <v>142.73931116753982</v>
      </c>
      <c r="AW212">
        <f t="shared" si="246"/>
        <v>-11.128729579427784</v>
      </c>
      <c r="AX212">
        <f t="shared" si="273"/>
        <v>-13.151834618564791</v>
      </c>
      <c r="AY212">
        <f t="shared" si="247"/>
        <v>2.0231050391370076</v>
      </c>
      <c r="AZ212">
        <f t="shared" si="284"/>
        <v>128.82533266666667</v>
      </c>
      <c r="BA212">
        <f t="shared" si="285"/>
        <v>757199234.32151997</v>
      </c>
      <c r="BB212">
        <f t="shared" si="288"/>
        <v>757199234.32151997</v>
      </c>
      <c r="BC212">
        <f t="shared" si="289"/>
        <v>0</v>
      </c>
      <c r="BD212">
        <f t="shared" si="304"/>
        <v>8224965727.3207474</v>
      </c>
      <c r="BE212">
        <f t="shared" si="305"/>
        <v>8559657040.02069</v>
      </c>
      <c r="BF212">
        <f t="shared" si="306"/>
        <v>0.96089898098310567</v>
      </c>
      <c r="BG212">
        <f t="shared" si="307"/>
        <v>49.002982320963547</v>
      </c>
      <c r="BH212">
        <f t="shared" si="248"/>
        <v>-99383628</v>
      </c>
      <c r="BI212">
        <f t="shared" si="249"/>
        <v>-7.7965414631751102</v>
      </c>
      <c r="BJ212">
        <f t="shared" si="290"/>
        <v>523.79909999999938</v>
      </c>
      <c r="BK212">
        <f t="shared" si="250"/>
        <v>4.9883973213499196E-2</v>
      </c>
      <c r="BL212">
        <f t="shared" si="251"/>
        <v>1.0498839732134992</v>
      </c>
      <c r="BM212">
        <f t="shared" si="252"/>
        <v>5.2378146194684412</v>
      </c>
      <c r="BN212">
        <f t="shared" si="253"/>
        <v>127.594002</v>
      </c>
      <c r="BO212">
        <f t="shared" si="292"/>
        <v>131.92249989999999</v>
      </c>
      <c r="BP212">
        <f t="shared" si="254"/>
        <v>148.95972104411769</v>
      </c>
      <c r="BQ212">
        <f t="shared" si="255"/>
        <v>-17.037221144117694</v>
      </c>
      <c r="BR212">
        <f t="shared" si="256"/>
        <v>-5.5370029999999986</v>
      </c>
      <c r="BS212">
        <f t="shared" si="257"/>
        <v>-3.873991999999987</v>
      </c>
      <c r="BT212">
        <f t="shared" si="258"/>
        <v>-13.25</v>
      </c>
      <c r="BU212">
        <f t="shared" si="259"/>
        <v>-6.1629939999999976</v>
      </c>
      <c r="BV212">
        <f t="shared" si="260"/>
        <v>128.50266546666668</v>
      </c>
      <c r="BW212">
        <f t="shared" si="261"/>
        <v>128.99180871428572</v>
      </c>
      <c r="BX212">
        <f t="shared" si="262"/>
        <v>129.70172687272725</v>
      </c>
      <c r="BY212">
        <f t="shared" si="263"/>
        <v>130.47640841428569</v>
      </c>
      <c r="BZ212">
        <f t="shared" si="264"/>
        <v>149.14999399999999</v>
      </c>
      <c r="CA212">
        <f t="shared" si="265"/>
        <v>103.837997</v>
      </c>
      <c r="CB212">
        <f t="shared" si="266"/>
        <v>131.46360579</v>
      </c>
      <c r="CC212">
        <f t="shared" si="267"/>
        <v>132.37050126111112</v>
      </c>
      <c r="CD212">
        <f t="shared" si="268"/>
        <v>131.18701228361112</v>
      </c>
      <c r="CE212">
        <f t="shared" si="269"/>
        <v>133.87663464254143</v>
      </c>
      <c r="CF212">
        <f t="shared" si="270"/>
        <v>125.050003</v>
      </c>
      <c r="CG212">
        <f t="shared" si="271"/>
        <v>132.125</v>
      </c>
      <c r="CH212">
        <f t="shared" si="272"/>
        <v>120.525002</v>
      </c>
    </row>
    <row r="213" spans="1:86">
      <c r="A213" s="1">
        <v>39762</v>
      </c>
      <c r="B213">
        <v>137.47500600000001</v>
      </c>
      <c r="C213">
        <v>138.125</v>
      </c>
      <c r="D213">
        <v>128.76199299999999</v>
      </c>
      <c r="E213">
        <v>136.61300700000001</v>
      </c>
      <c r="F213">
        <v>4099016</v>
      </c>
      <c r="G213">
        <f t="shared" si="286"/>
        <v>2775149.9601929272</v>
      </c>
      <c r="H213">
        <f t="shared" ref="H213:H276" si="314">SUM(H212,G213)</f>
        <v>-50116925.909522973</v>
      </c>
      <c r="I213">
        <f t="shared" si="287"/>
        <v>135.2437515</v>
      </c>
      <c r="J213">
        <f t="shared" si="294"/>
        <v>139.45325099999999</v>
      </c>
      <c r="K213">
        <f t="shared" si="295"/>
        <v>119.44400024999999</v>
      </c>
      <c r="L213">
        <f t="shared" si="296"/>
        <v>7</v>
      </c>
      <c r="M213">
        <f t="shared" si="297"/>
        <v>9</v>
      </c>
      <c r="N213">
        <f t="shared" si="298"/>
        <v>30</v>
      </c>
      <c r="O213">
        <f t="shared" si="299"/>
        <v>10</v>
      </c>
      <c r="P213">
        <f t="shared" si="274"/>
        <v>9.3630070000000103</v>
      </c>
      <c r="Q213">
        <f t="shared" si="275"/>
        <v>1.5119929999999897</v>
      </c>
      <c r="R213">
        <f t="shared" si="276"/>
        <v>7.8510140000000206</v>
      </c>
      <c r="S213">
        <f t="shared" si="277"/>
        <v>9.3630070000000103</v>
      </c>
      <c r="T213">
        <f t="shared" si="313"/>
        <v>15.017989200941384</v>
      </c>
      <c r="U213">
        <f t="shared" si="278"/>
        <v>-1.1869959999999935</v>
      </c>
      <c r="V213">
        <f t="shared" si="279"/>
        <v>-1.2380070000000103</v>
      </c>
      <c r="W213">
        <f t="shared" si="280"/>
        <v>0</v>
      </c>
      <c r="X213">
        <f t="shared" si="281"/>
        <v>0</v>
      </c>
      <c r="Y213">
        <f t="shared" si="311"/>
        <v>2.4715320375969401</v>
      </c>
      <c r="Z213">
        <f t="shared" si="312"/>
        <v>3.4594040590203803</v>
      </c>
      <c r="AA213">
        <f t="shared" si="308"/>
        <v>16.457143526524941</v>
      </c>
      <c r="AB213">
        <f t="shared" si="309"/>
        <v>23.035068228731525</v>
      </c>
      <c r="AC213">
        <f t="shared" si="310"/>
        <v>16.656258056580114</v>
      </c>
      <c r="AD213">
        <f t="shared" si="238"/>
        <v>22.610458413290207</v>
      </c>
      <c r="AE213">
        <f t="shared" si="291"/>
        <v>129.33520040000002</v>
      </c>
      <c r="AF213">
        <f t="shared" si="293"/>
        <v>130.58766800000004</v>
      </c>
      <c r="AG213">
        <f t="shared" si="235"/>
        <v>131.68389925</v>
      </c>
      <c r="AH213">
        <f t="shared" si="300"/>
        <v>130.20020059999999</v>
      </c>
      <c r="AI213">
        <f t="shared" si="301"/>
        <v>140.0825681392032</v>
      </c>
      <c r="AJ213">
        <f t="shared" si="302"/>
        <v>120.31783306079679</v>
      </c>
      <c r="AK213">
        <f t="shared" si="303"/>
        <v>0.82445698738488049</v>
      </c>
      <c r="AL213">
        <f t="shared" si="282"/>
        <v>0.67702833074887414</v>
      </c>
      <c r="AM213">
        <f t="shared" si="283"/>
        <v>2775149.9601929272</v>
      </c>
      <c r="AN213">
        <f t="shared" si="236"/>
        <v>-6343732.1401055073</v>
      </c>
      <c r="AO213">
        <f t="shared" si="237"/>
        <v>181666900</v>
      </c>
      <c r="AP213">
        <f t="shared" si="239"/>
        <v>-3.4919581608457609E-2</v>
      </c>
      <c r="AQ213">
        <f t="shared" si="240"/>
        <v>131.74972608128675</v>
      </c>
      <c r="AR213">
        <f t="shared" si="241"/>
        <v>131.69567497023274</v>
      </c>
      <c r="AS213">
        <f t="shared" si="242"/>
        <v>131.68305626959639</v>
      </c>
      <c r="AT213">
        <f t="shared" si="243"/>
        <v>137.59360142693481</v>
      </c>
      <c r="AU213">
        <f t="shared" si="244"/>
        <v>132.36094539989523</v>
      </c>
      <c r="AV213">
        <f t="shared" si="245"/>
        <v>142.31046987581203</v>
      </c>
      <c r="AW213">
        <f t="shared" si="246"/>
        <v>-9.9495244759168031</v>
      </c>
      <c r="AX213">
        <f t="shared" si="273"/>
        <v>-12.511372590035194</v>
      </c>
      <c r="AY213">
        <f t="shared" si="247"/>
        <v>2.5618481141183906</v>
      </c>
      <c r="AZ213">
        <f t="shared" si="284"/>
        <v>134.5</v>
      </c>
      <c r="BA213">
        <f t="shared" si="285"/>
        <v>551317652</v>
      </c>
      <c r="BB213">
        <f t="shared" si="288"/>
        <v>551317652</v>
      </c>
      <c r="BC213">
        <f t="shared" si="289"/>
        <v>0</v>
      </c>
      <c r="BD213">
        <f t="shared" si="304"/>
        <v>8776283379.3207474</v>
      </c>
      <c r="BE213">
        <f t="shared" si="305"/>
        <v>7400295960.0908966</v>
      </c>
      <c r="BF213">
        <f t="shared" si="306"/>
        <v>1.1859368093722769</v>
      </c>
      <c r="BG213">
        <f t="shared" si="307"/>
        <v>54.253023430848195</v>
      </c>
      <c r="BH213">
        <f t="shared" si="248"/>
        <v>-95284612</v>
      </c>
      <c r="BI213">
        <f t="shared" si="249"/>
        <v>-6.9914212809495373</v>
      </c>
      <c r="BJ213">
        <f t="shared" si="290"/>
        <v>432.50130000000127</v>
      </c>
      <c r="BK213">
        <f t="shared" si="250"/>
        <v>4.05597864493231E-2</v>
      </c>
      <c r="BL213">
        <f t="shared" si="251"/>
        <v>1.040559786449323</v>
      </c>
      <c r="BM213">
        <f t="shared" si="252"/>
        <v>5.2084650164661559</v>
      </c>
      <c r="BN213">
        <f t="shared" si="253"/>
        <v>133.44349649999998</v>
      </c>
      <c r="BO213">
        <f t="shared" si="292"/>
        <v>130.85999989999999</v>
      </c>
      <c r="BP213">
        <f t="shared" si="254"/>
        <v>147.39683867647062</v>
      </c>
      <c r="BQ213">
        <f t="shared" si="255"/>
        <v>-16.536838776470631</v>
      </c>
      <c r="BR213">
        <f t="shared" si="256"/>
        <v>11.900010000000009</v>
      </c>
      <c r="BS213">
        <f t="shared" si="257"/>
        <v>18.76199299999999</v>
      </c>
      <c r="BT213">
        <f t="shared" si="258"/>
        <v>4.0249939999999924</v>
      </c>
      <c r="BU213">
        <f t="shared" si="259"/>
        <v>11.550003000000004</v>
      </c>
      <c r="BV213">
        <f t="shared" si="260"/>
        <v>130.91280106666667</v>
      </c>
      <c r="BW213">
        <f t="shared" si="261"/>
        <v>130.81990590476192</v>
      </c>
      <c r="BX213">
        <f t="shared" si="262"/>
        <v>130.86383730909091</v>
      </c>
      <c r="BY213">
        <f t="shared" si="263"/>
        <v>130.9456711190476</v>
      </c>
      <c r="BZ213">
        <f t="shared" si="264"/>
        <v>149.14999399999999</v>
      </c>
      <c r="CA213">
        <f t="shared" si="265"/>
        <v>103.837997</v>
      </c>
      <c r="CB213">
        <f t="shared" si="266"/>
        <v>127.41935636333332</v>
      </c>
      <c r="CC213">
        <f t="shared" si="267"/>
        <v>131.31761615833335</v>
      </c>
      <c r="CD213">
        <f t="shared" si="268"/>
        <v>128.71047861043652</v>
      </c>
      <c r="CE213">
        <f t="shared" si="269"/>
        <v>133.3239586985664</v>
      </c>
      <c r="CF213">
        <f t="shared" si="270"/>
        <v>131.287994</v>
      </c>
      <c r="CG213">
        <f t="shared" si="271"/>
        <v>133.75</v>
      </c>
      <c r="CH213">
        <f t="shared" si="272"/>
        <v>121.43800400000001</v>
      </c>
    </row>
    <row r="214" spans="1:86">
      <c r="A214" s="1">
        <v>39763</v>
      </c>
      <c r="B214">
        <v>135.5</v>
      </c>
      <c r="C214">
        <v>136.93800400000001</v>
      </c>
      <c r="D214">
        <v>130</v>
      </c>
      <c r="E214">
        <v>132.212006</v>
      </c>
      <c r="F214">
        <v>6498776</v>
      </c>
      <c r="G214">
        <f t="shared" si="286"/>
        <v>-2354837.3384898594</v>
      </c>
      <c r="H214">
        <f t="shared" si="314"/>
        <v>-52471763.248012833</v>
      </c>
      <c r="I214">
        <f t="shared" si="287"/>
        <v>133.66250249999999</v>
      </c>
      <c r="J214">
        <f t="shared" si="294"/>
        <v>139.45325099999999</v>
      </c>
      <c r="K214">
        <f t="shared" si="295"/>
        <v>119.44400024999999</v>
      </c>
      <c r="L214">
        <f t="shared" si="296"/>
        <v>8</v>
      </c>
      <c r="M214">
        <f t="shared" si="297"/>
        <v>10</v>
      </c>
      <c r="N214">
        <f t="shared" si="298"/>
        <v>20</v>
      </c>
      <c r="O214">
        <f t="shared" si="299"/>
        <v>0</v>
      </c>
      <c r="P214">
        <f t="shared" si="274"/>
        <v>6.9380040000000065</v>
      </c>
      <c r="Q214">
        <f t="shared" si="275"/>
        <v>4.7259980000000041</v>
      </c>
      <c r="R214">
        <f t="shared" si="276"/>
        <v>2.2120060000000024</v>
      </c>
      <c r="S214">
        <f t="shared" si="277"/>
        <v>6.9380040000000065</v>
      </c>
      <c r="T214">
        <f t="shared" si="313"/>
        <v>14.440847400874144</v>
      </c>
      <c r="U214">
        <f t="shared" si="278"/>
        <v>1.6750030000000038</v>
      </c>
      <c r="V214">
        <f t="shared" si="279"/>
        <v>1.2380070000000103</v>
      </c>
      <c r="W214">
        <f t="shared" si="280"/>
        <v>1.6750030000000038</v>
      </c>
      <c r="X214">
        <f t="shared" si="281"/>
        <v>0</v>
      </c>
      <c r="Y214">
        <f t="shared" si="311"/>
        <v>2.4146371063400163</v>
      </c>
      <c r="Z214">
        <f t="shared" si="312"/>
        <v>3.2123037690903531</v>
      </c>
      <c r="AA214">
        <f t="shared" si="308"/>
        <v>16.720882364520044</v>
      </c>
      <c r="AB214">
        <f t="shared" si="309"/>
        <v>22.244565570964369</v>
      </c>
      <c r="AC214">
        <f t="shared" si="310"/>
        <v>14.17584937196143</v>
      </c>
      <c r="AD214">
        <f t="shared" si="238"/>
        <v>21.434690784615164</v>
      </c>
      <c r="AE214">
        <f t="shared" si="291"/>
        <v>130.35260160000001</v>
      </c>
      <c r="AF214">
        <f t="shared" si="293"/>
        <v>129.81466800000001</v>
      </c>
      <c r="AG214">
        <f t="shared" ref="AG214:AG277" si="315">AVERAGE(E195:E214)</f>
        <v>131.73449969999999</v>
      </c>
      <c r="AH214">
        <f t="shared" si="300"/>
        <v>130.95010150000002</v>
      </c>
      <c r="AI214">
        <f t="shared" si="301"/>
        <v>140.16893905082347</v>
      </c>
      <c r="AJ214">
        <f t="shared" si="302"/>
        <v>121.73126394917657</v>
      </c>
      <c r="AK214">
        <f t="shared" si="303"/>
        <v>0.56844162797332665</v>
      </c>
      <c r="AL214">
        <f t="shared" si="282"/>
        <v>-0.36235090092193656</v>
      </c>
      <c r="AM214">
        <f t="shared" si="283"/>
        <v>-2354837.3384898594</v>
      </c>
      <c r="AN214">
        <f t="shared" ref="AN214:AN277" si="316">SUM(AM195:AM214)</f>
        <v>-12489483.401001576</v>
      </c>
      <c r="AO214">
        <f t="shared" ref="AO214:AO277" si="317">SUM(F195:F214)</f>
        <v>174423600</v>
      </c>
      <c r="AP214">
        <f t="shared" si="239"/>
        <v>-7.1604320751329387E-2</v>
      </c>
      <c r="AQ214">
        <f t="shared" si="240"/>
        <v>131.90690125364927</v>
      </c>
      <c r="AR214">
        <f t="shared" si="241"/>
        <v>132.27403431371641</v>
      </c>
      <c r="AS214">
        <f t="shared" si="242"/>
        <v>131.77826722106903</v>
      </c>
      <c r="AT214">
        <f t="shared" si="243"/>
        <v>137.10925783851067</v>
      </c>
      <c r="AU214">
        <f t="shared" si="244"/>
        <v>132.33860448991095</v>
      </c>
      <c r="AV214">
        <f t="shared" si="245"/>
        <v>141.60357740450519</v>
      </c>
      <c r="AW214">
        <f t="shared" si="246"/>
        <v>-9.2649729145942388</v>
      </c>
      <c r="AX214">
        <f t="shared" si="273"/>
        <v>-11.862092654947002</v>
      </c>
      <c r="AY214">
        <f t="shared" si="247"/>
        <v>2.5971197403527633</v>
      </c>
      <c r="AZ214">
        <f t="shared" si="284"/>
        <v>133.05000333333331</v>
      </c>
      <c r="BA214">
        <f t="shared" si="285"/>
        <v>864662168.46258652</v>
      </c>
      <c r="BB214">
        <f t="shared" si="288"/>
        <v>0</v>
      </c>
      <c r="BC214">
        <f t="shared" si="289"/>
        <v>864662168.46258652</v>
      </c>
      <c r="BD214">
        <f t="shared" si="304"/>
        <v>7274716916.9512205</v>
      </c>
      <c r="BE214">
        <f t="shared" si="305"/>
        <v>8264958128.553483</v>
      </c>
      <c r="BF214">
        <f t="shared" si="306"/>
        <v>0.8801879941555647</v>
      </c>
      <c r="BG214">
        <f t="shared" si="307"/>
        <v>46.813829090046781</v>
      </c>
      <c r="BH214">
        <f t="shared" si="248"/>
        <v>-101783388</v>
      </c>
      <c r="BI214">
        <f t="shared" si="249"/>
        <v>-6.5428946672214998</v>
      </c>
      <c r="BJ214">
        <f t="shared" si="290"/>
        <v>-540.10010000000079</v>
      </c>
      <c r="BK214">
        <f t="shared" si="250"/>
        <v>-3.221509500921832E-2</v>
      </c>
      <c r="BL214">
        <f t="shared" si="251"/>
        <v>0.96778490499078162</v>
      </c>
      <c r="BM214">
        <f t="shared" si="252"/>
        <v>4.8587540066153263</v>
      </c>
      <c r="BN214">
        <f t="shared" si="253"/>
        <v>133.46900199999999</v>
      </c>
      <c r="BO214">
        <f t="shared" si="292"/>
        <v>130.38880089999998</v>
      </c>
      <c r="BP214">
        <f t="shared" si="254"/>
        <v>146.10180932352941</v>
      </c>
      <c r="BQ214">
        <f t="shared" si="255"/>
        <v>-15.713008423529431</v>
      </c>
      <c r="BR214">
        <f t="shared" si="256"/>
        <v>8.0240019999999959</v>
      </c>
      <c r="BS214">
        <f t="shared" si="257"/>
        <v>26.162002999999999</v>
      </c>
      <c r="BT214">
        <f t="shared" si="258"/>
        <v>7.4380040000000065</v>
      </c>
      <c r="BU214">
        <f t="shared" si="259"/>
        <v>15.25</v>
      </c>
      <c r="BV214">
        <f t="shared" si="260"/>
        <v>131.87173626666669</v>
      </c>
      <c r="BW214">
        <f t="shared" si="261"/>
        <v>131.28400247619047</v>
      </c>
      <c r="BX214">
        <f t="shared" si="262"/>
        <v>131.22962010909089</v>
      </c>
      <c r="BY214">
        <f t="shared" si="263"/>
        <v>130.99596700000001</v>
      </c>
      <c r="BZ214">
        <f t="shared" si="264"/>
        <v>149.14999399999999</v>
      </c>
      <c r="CA214">
        <f t="shared" si="265"/>
        <v>103.837997</v>
      </c>
      <c r="CB214">
        <f t="shared" si="266"/>
        <v>128.06226978666669</v>
      </c>
      <c r="CC214">
        <f t="shared" si="267"/>
        <v>127.81857496944446</v>
      </c>
      <c r="CD214">
        <f t="shared" si="268"/>
        <v>130.18172563603179</v>
      </c>
      <c r="CE214">
        <f t="shared" si="269"/>
        <v>134.16737147125167</v>
      </c>
      <c r="CF214">
        <f t="shared" si="270"/>
        <v>136.61300700000001</v>
      </c>
      <c r="CG214">
        <f t="shared" si="271"/>
        <v>138.125</v>
      </c>
      <c r="CH214">
        <f t="shared" si="272"/>
        <v>128.76199299999999</v>
      </c>
    </row>
    <row r="215" spans="1:86">
      <c r="A215" s="1">
        <v>39764</v>
      </c>
      <c r="B215">
        <v>132.212006</v>
      </c>
      <c r="C215">
        <v>138.61300700000001</v>
      </c>
      <c r="D215">
        <v>128.76199299999999</v>
      </c>
      <c r="E215">
        <v>133.72500600000001</v>
      </c>
      <c r="F215">
        <v>7742044</v>
      </c>
      <c r="G215">
        <f t="shared" si="286"/>
        <v>58952.93667516017</v>
      </c>
      <c r="H215">
        <f t="shared" si="314"/>
        <v>-52412810.311337672</v>
      </c>
      <c r="I215">
        <f t="shared" si="287"/>
        <v>133.328003</v>
      </c>
      <c r="J215">
        <f t="shared" si="294"/>
        <v>139.45325099999999</v>
      </c>
      <c r="K215">
        <f t="shared" si="295"/>
        <v>127.45625124999999</v>
      </c>
      <c r="L215">
        <f t="shared" si="296"/>
        <v>9</v>
      </c>
      <c r="M215">
        <f t="shared" si="297"/>
        <v>5</v>
      </c>
      <c r="N215">
        <f t="shared" si="298"/>
        <v>10</v>
      </c>
      <c r="O215">
        <f t="shared" si="299"/>
        <v>50</v>
      </c>
      <c r="P215">
        <f t="shared" si="274"/>
        <v>9.8510140000000206</v>
      </c>
      <c r="Q215">
        <f t="shared" si="275"/>
        <v>4.8880010000000027</v>
      </c>
      <c r="R215">
        <f t="shared" si="276"/>
        <v>4.9630130000000179</v>
      </c>
      <c r="S215">
        <f t="shared" si="277"/>
        <v>9.8510140000000206</v>
      </c>
      <c r="T215">
        <f t="shared" si="313"/>
        <v>14.113002157954565</v>
      </c>
      <c r="U215">
        <f t="shared" si="278"/>
        <v>-1.4880070000000103</v>
      </c>
      <c r="V215">
        <f t="shared" si="279"/>
        <v>-2.1130070000000103</v>
      </c>
      <c r="W215">
        <f t="shared" si="280"/>
        <v>0</v>
      </c>
      <c r="X215">
        <f t="shared" si="281"/>
        <v>0</v>
      </c>
      <c r="Y215">
        <f t="shared" si="311"/>
        <v>2.2421630273157294</v>
      </c>
      <c r="Z215">
        <f t="shared" si="312"/>
        <v>2.9828534998696137</v>
      </c>
      <c r="AA215">
        <f t="shared" si="308"/>
        <v>15.887215223388671</v>
      </c>
      <c r="AB215">
        <f t="shared" si="309"/>
        <v>21.135499495324435</v>
      </c>
      <c r="AC215">
        <f t="shared" si="310"/>
        <v>14.175849371961432</v>
      </c>
      <c r="AD215">
        <f t="shared" si="238"/>
        <v>20.258923155940121</v>
      </c>
      <c r="AE215">
        <f t="shared" si="291"/>
        <v>131.77760319999999</v>
      </c>
      <c r="AF215">
        <f t="shared" si="293"/>
        <v>130.914669</v>
      </c>
      <c r="AG215">
        <f t="shared" si="315"/>
        <v>131.2601497</v>
      </c>
      <c r="AH215">
        <f t="shared" si="300"/>
        <v>131.90380169999997</v>
      </c>
      <c r="AI215">
        <f t="shared" si="301"/>
        <v>140.03635618530254</v>
      </c>
      <c r="AJ215">
        <f t="shared" si="302"/>
        <v>123.77124721469741</v>
      </c>
      <c r="AK215">
        <f t="shared" si="303"/>
        <v>0.61197000298561643</v>
      </c>
      <c r="AL215">
        <f t="shared" si="282"/>
        <v>7.6146475885644892E-3</v>
      </c>
      <c r="AM215">
        <f t="shared" si="283"/>
        <v>58952.93667516017</v>
      </c>
      <c r="AN215">
        <f t="shared" si="316"/>
        <v>-15625579.786465833</v>
      </c>
      <c r="AO215">
        <f t="shared" si="317"/>
        <v>168299620</v>
      </c>
      <c r="AP215">
        <f t="shared" si="239"/>
        <v>-9.2843820957324991E-2</v>
      </c>
      <c r="AQ215">
        <f t="shared" si="240"/>
        <v>132.52505686740852</v>
      </c>
      <c r="AR215">
        <f t="shared" si="241"/>
        <v>132.39885624430724</v>
      </c>
      <c r="AS215">
        <f t="shared" si="242"/>
        <v>132.12868020127661</v>
      </c>
      <c r="AT215">
        <f t="shared" si="243"/>
        <v>136.8046751730447</v>
      </c>
      <c r="AU215">
        <f t="shared" si="244"/>
        <v>132.54656471642431</v>
      </c>
      <c r="AV215">
        <f t="shared" si="245"/>
        <v>141.05207740618982</v>
      </c>
      <c r="AW215">
        <f t="shared" si="246"/>
        <v>-8.50551268976551</v>
      </c>
      <c r="AX215">
        <f t="shared" si="273"/>
        <v>-11.190776661910704</v>
      </c>
      <c r="AY215">
        <f t="shared" si="247"/>
        <v>2.6852639721451936</v>
      </c>
      <c r="AZ215">
        <f t="shared" si="284"/>
        <v>133.70000200000001</v>
      </c>
      <c r="BA215">
        <f t="shared" si="285"/>
        <v>1035111298.2840881</v>
      </c>
      <c r="BB215">
        <f t="shared" si="288"/>
        <v>1035111298.2840881</v>
      </c>
      <c r="BC215">
        <f t="shared" si="289"/>
        <v>0</v>
      </c>
      <c r="BD215">
        <f t="shared" si="304"/>
        <v>6715820449.9735422</v>
      </c>
      <c r="BE215">
        <f t="shared" si="305"/>
        <v>8264958128.553483</v>
      </c>
      <c r="BF215">
        <f t="shared" si="306"/>
        <v>0.81256557450327116</v>
      </c>
      <c r="BG215">
        <f t="shared" si="307"/>
        <v>44.829582219443431</v>
      </c>
      <c r="BH215">
        <f t="shared" si="248"/>
        <v>-94041344</v>
      </c>
      <c r="BI215">
        <f t="shared" si="249"/>
        <v>-6.030051344279074</v>
      </c>
      <c r="BJ215">
        <f t="shared" si="290"/>
        <v>51.300000000000523</v>
      </c>
      <c r="BK215">
        <f t="shared" si="250"/>
        <v>1.1443741349783357E-2</v>
      </c>
      <c r="BL215">
        <f t="shared" si="251"/>
        <v>1.0114437413497834</v>
      </c>
      <c r="BM215">
        <f t="shared" si="252"/>
        <v>4.2862325614955177</v>
      </c>
      <c r="BN215">
        <f t="shared" si="253"/>
        <v>133.6875</v>
      </c>
      <c r="BO215">
        <f t="shared" si="292"/>
        <v>130.9038003</v>
      </c>
      <c r="BP215">
        <f t="shared" si="254"/>
        <v>144.48305936764709</v>
      </c>
      <c r="BQ215">
        <f t="shared" si="255"/>
        <v>-13.579259067647087</v>
      </c>
      <c r="BR215">
        <f t="shared" si="256"/>
        <v>-1.4749909999999886</v>
      </c>
      <c r="BS215">
        <f t="shared" si="257"/>
        <v>-3.8000030000000038</v>
      </c>
      <c r="BT215">
        <f t="shared" si="258"/>
        <v>-5.1369929999999897</v>
      </c>
      <c r="BU215">
        <f t="shared" si="259"/>
        <v>-8.2879939999999976</v>
      </c>
      <c r="BV215">
        <f t="shared" si="260"/>
        <v>132.99587106666667</v>
      </c>
      <c r="BW215">
        <f t="shared" si="261"/>
        <v>132.40124190476192</v>
      </c>
      <c r="BX215">
        <f t="shared" si="262"/>
        <v>131.73414819999999</v>
      </c>
      <c r="BY215">
        <f t="shared" si="263"/>
        <v>131.18553902857144</v>
      </c>
      <c r="BZ215">
        <f t="shared" si="264"/>
        <v>149.14999399999999</v>
      </c>
      <c r="CA215">
        <f t="shared" si="265"/>
        <v>120.525002</v>
      </c>
      <c r="CB215">
        <f t="shared" si="266"/>
        <v>129.45420503999998</v>
      </c>
      <c r="CC215">
        <f t="shared" si="267"/>
        <v>128.53766965555556</v>
      </c>
      <c r="CD215">
        <f t="shared" si="268"/>
        <v>132.7916394632143</v>
      </c>
      <c r="CE215">
        <f t="shared" si="269"/>
        <v>132.64303747101306</v>
      </c>
      <c r="CF215">
        <f t="shared" si="270"/>
        <v>132.212006</v>
      </c>
      <c r="CG215">
        <f t="shared" si="271"/>
        <v>136.93800400000001</v>
      </c>
      <c r="CH215">
        <f t="shared" si="272"/>
        <v>130</v>
      </c>
    </row>
    <row r="216" spans="1:86">
      <c r="A216" s="1">
        <v>39766</v>
      </c>
      <c r="B216">
        <v>136.25</v>
      </c>
      <c r="C216">
        <v>137.125</v>
      </c>
      <c r="D216">
        <v>130.875</v>
      </c>
      <c r="E216">
        <v>132.712006</v>
      </c>
      <c r="F216">
        <v>6617464</v>
      </c>
      <c r="G216">
        <f t="shared" si="286"/>
        <v>-2727441.2567091151</v>
      </c>
      <c r="H216">
        <f t="shared" si="314"/>
        <v>-55140251.568046786</v>
      </c>
      <c r="I216">
        <f t="shared" si="287"/>
        <v>134.24050149999999</v>
      </c>
      <c r="J216">
        <f t="shared" si="294"/>
        <v>139.45325099999999</v>
      </c>
      <c r="K216">
        <f t="shared" si="295"/>
        <v>127.45625124999999</v>
      </c>
      <c r="L216">
        <f t="shared" si="296"/>
        <v>10</v>
      </c>
      <c r="M216">
        <f t="shared" si="297"/>
        <v>6</v>
      </c>
      <c r="N216">
        <f t="shared" si="298"/>
        <v>0</v>
      </c>
      <c r="O216">
        <f t="shared" si="299"/>
        <v>40</v>
      </c>
      <c r="P216">
        <f t="shared" si="274"/>
        <v>6.25</v>
      </c>
      <c r="Q216">
        <f t="shared" si="275"/>
        <v>4.4129939999999976</v>
      </c>
      <c r="R216">
        <f t="shared" si="276"/>
        <v>1.8370060000000024</v>
      </c>
      <c r="S216">
        <f t="shared" si="277"/>
        <v>6.25</v>
      </c>
      <c r="T216">
        <f t="shared" si="313"/>
        <v>13.551359146672096</v>
      </c>
      <c r="U216">
        <f t="shared" si="278"/>
        <v>-2.875</v>
      </c>
      <c r="V216">
        <f t="shared" si="279"/>
        <v>4.5</v>
      </c>
      <c r="W216">
        <f t="shared" si="280"/>
        <v>0</v>
      </c>
      <c r="X216">
        <f t="shared" si="281"/>
        <v>4.5</v>
      </c>
      <c r="Y216">
        <f t="shared" si="311"/>
        <v>2.0820085253646057</v>
      </c>
      <c r="Z216">
        <f t="shared" si="312"/>
        <v>3.0912211070217843</v>
      </c>
      <c r="AA216">
        <f t="shared" si="308"/>
        <v>15.36383548565237</v>
      </c>
      <c r="AB216">
        <f t="shared" si="309"/>
        <v>22.811151808200119</v>
      </c>
      <c r="AC216">
        <f t="shared" si="310"/>
        <v>19.508366211681828</v>
      </c>
      <c r="AD216">
        <f t="shared" si="238"/>
        <v>20.207171362351989</v>
      </c>
      <c r="AE216">
        <f t="shared" si="291"/>
        <v>133.3100038</v>
      </c>
      <c r="AF216">
        <f t="shared" si="293"/>
        <v>131.93333699999999</v>
      </c>
      <c r="AG216">
        <f t="shared" si="315"/>
        <v>130.48699985000002</v>
      </c>
      <c r="AH216">
        <f t="shared" si="300"/>
        <v>131.65500260000002</v>
      </c>
      <c r="AI216">
        <f t="shared" si="301"/>
        <v>139.51669165399241</v>
      </c>
      <c r="AJ216">
        <f t="shared" si="302"/>
        <v>123.79331354600762</v>
      </c>
      <c r="AK216">
        <f t="shared" si="303"/>
        <v>0.567224955905831</v>
      </c>
      <c r="AL216">
        <f t="shared" si="282"/>
        <v>-0.41215807999999926</v>
      </c>
      <c r="AM216">
        <f t="shared" si="283"/>
        <v>-2727441.2567091151</v>
      </c>
      <c r="AN216">
        <f t="shared" si="316"/>
        <v>-15358347.771258201</v>
      </c>
      <c r="AO216">
        <f t="shared" si="317"/>
        <v>167492460</v>
      </c>
      <c r="AP216">
        <f t="shared" si="239"/>
        <v>-9.1695756162744294E-2</v>
      </c>
      <c r="AQ216">
        <f t="shared" si="240"/>
        <v>132.58861957248962</v>
      </c>
      <c r="AR216">
        <f t="shared" si="241"/>
        <v>131.64393221467967</v>
      </c>
      <c r="AS216">
        <f t="shared" si="242"/>
        <v>132.23367884504682</v>
      </c>
      <c r="AT216">
        <f t="shared" si="243"/>
        <v>136.43633494747067</v>
      </c>
      <c r="AU216">
        <f t="shared" si="244"/>
        <v>132.57138090896066</v>
      </c>
      <c r="AV216">
        <f t="shared" si="245"/>
        <v>140.46827240775653</v>
      </c>
      <c r="AW216">
        <f t="shared" si="246"/>
        <v>-7.8968914987958669</v>
      </c>
      <c r="AX216">
        <f t="shared" si="273"/>
        <v>-10.531999629287736</v>
      </c>
      <c r="AY216">
        <f t="shared" si="247"/>
        <v>2.6351081304918686</v>
      </c>
      <c r="AZ216">
        <f t="shared" si="284"/>
        <v>133.57066866666665</v>
      </c>
      <c r="BA216">
        <f t="shared" si="285"/>
        <v>883899091.35759449</v>
      </c>
      <c r="BB216">
        <f t="shared" si="288"/>
        <v>0</v>
      </c>
      <c r="BC216">
        <f t="shared" si="289"/>
        <v>883899091.35759449</v>
      </c>
      <c r="BD216">
        <f t="shared" si="304"/>
        <v>6715820449.9735422</v>
      </c>
      <c r="BE216">
        <f t="shared" si="305"/>
        <v>8339703531.410635</v>
      </c>
      <c r="BF216">
        <f t="shared" si="306"/>
        <v>0.8052828766249418</v>
      </c>
      <c r="BG216">
        <f t="shared" si="307"/>
        <v>44.607019046813022</v>
      </c>
      <c r="BH216">
        <f t="shared" si="248"/>
        <v>-100658808</v>
      </c>
      <c r="BI216">
        <f t="shared" si="249"/>
        <v>-5.6218328619237781</v>
      </c>
      <c r="BJ216">
        <f t="shared" si="290"/>
        <v>-201.30000000000052</v>
      </c>
      <c r="BK216">
        <f t="shared" si="250"/>
        <v>-7.5752473699646364E-3</v>
      </c>
      <c r="BL216">
        <f t="shared" si="251"/>
        <v>0.99242475263003538</v>
      </c>
      <c r="BM216">
        <f t="shared" si="252"/>
        <v>4.1434739444383251</v>
      </c>
      <c r="BN216">
        <f t="shared" si="253"/>
        <v>134</v>
      </c>
      <c r="BO216">
        <f t="shared" si="292"/>
        <v>132.43880009999998</v>
      </c>
      <c r="BP216">
        <f t="shared" si="254"/>
        <v>142.46467701470587</v>
      </c>
      <c r="BQ216">
        <f t="shared" si="255"/>
        <v>-10.02587691470589</v>
      </c>
      <c r="BR216">
        <f t="shared" si="256"/>
        <v>-1.6629939999999976</v>
      </c>
      <c r="BS216">
        <f t="shared" si="257"/>
        <v>-1.5630040000000065</v>
      </c>
      <c r="BT216">
        <f t="shared" si="258"/>
        <v>-11.625</v>
      </c>
      <c r="BU216">
        <f t="shared" si="259"/>
        <v>-6</v>
      </c>
      <c r="BV216">
        <f t="shared" si="260"/>
        <v>133.30733866666668</v>
      </c>
      <c r="BW216">
        <f t="shared" si="261"/>
        <v>132.91476676190476</v>
      </c>
      <c r="BX216">
        <f t="shared" si="262"/>
        <v>131.88109443636361</v>
      </c>
      <c r="BY216">
        <f t="shared" si="263"/>
        <v>131.32381105714288</v>
      </c>
      <c r="BZ216">
        <f t="shared" si="264"/>
        <v>149.14999399999999</v>
      </c>
      <c r="CA216">
        <f t="shared" si="265"/>
        <v>120.525002</v>
      </c>
      <c r="CB216">
        <f t="shared" si="266"/>
        <v>133.07580077666665</v>
      </c>
      <c r="CC216">
        <f t="shared" si="267"/>
        <v>129.86739370000001</v>
      </c>
      <c r="CD216">
        <f t="shared" si="268"/>
        <v>131.9808410123016</v>
      </c>
      <c r="CE216">
        <f t="shared" si="269"/>
        <v>129.35857081593826</v>
      </c>
      <c r="CF216">
        <f t="shared" si="270"/>
        <v>133.72500600000001</v>
      </c>
      <c r="CG216">
        <f t="shared" si="271"/>
        <v>138.61300700000001</v>
      </c>
      <c r="CH216">
        <f t="shared" si="272"/>
        <v>128.76199299999999</v>
      </c>
    </row>
    <row r="217" spans="1:86">
      <c r="A217" s="1">
        <v>39769</v>
      </c>
      <c r="B217">
        <v>132.25</v>
      </c>
      <c r="C217">
        <v>134.25</v>
      </c>
      <c r="D217">
        <v>126.375</v>
      </c>
      <c r="E217">
        <v>129.75</v>
      </c>
      <c r="F217">
        <v>8090972</v>
      </c>
      <c r="G217">
        <f t="shared" si="286"/>
        <v>-1155853.1428571427</v>
      </c>
      <c r="H217">
        <f t="shared" si="314"/>
        <v>-56296104.710903928</v>
      </c>
      <c r="I217">
        <f t="shared" si="287"/>
        <v>130.65625</v>
      </c>
      <c r="J217">
        <f t="shared" si="294"/>
        <v>138.5875015</v>
      </c>
      <c r="K217">
        <f t="shared" si="295"/>
        <v>127.45625124999999</v>
      </c>
      <c r="L217">
        <f t="shared" si="296"/>
        <v>10</v>
      </c>
      <c r="M217">
        <f t="shared" si="297"/>
        <v>7</v>
      </c>
      <c r="N217">
        <f t="shared" si="298"/>
        <v>0</v>
      </c>
      <c r="O217">
        <f t="shared" si="299"/>
        <v>30</v>
      </c>
      <c r="P217">
        <f t="shared" si="274"/>
        <v>7.875</v>
      </c>
      <c r="Q217">
        <f t="shared" si="275"/>
        <v>4.5</v>
      </c>
      <c r="R217">
        <f t="shared" si="276"/>
        <v>3.375</v>
      </c>
      <c r="S217">
        <f t="shared" si="277"/>
        <v>7.875</v>
      </c>
      <c r="T217">
        <f t="shared" si="313"/>
        <v>13.145904921909803</v>
      </c>
      <c r="U217">
        <f t="shared" si="278"/>
        <v>-4.25</v>
      </c>
      <c r="V217">
        <f t="shared" si="279"/>
        <v>6.375</v>
      </c>
      <c r="W217">
        <f t="shared" si="280"/>
        <v>0</v>
      </c>
      <c r="X217">
        <f t="shared" si="281"/>
        <v>6.375</v>
      </c>
      <c r="Y217">
        <f t="shared" si="311"/>
        <v>1.9332936306957051</v>
      </c>
      <c r="Z217">
        <f t="shared" si="312"/>
        <v>3.3257767422345137</v>
      </c>
      <c r="AA217">
        <f t="shared" si="308"/>
        <v>14.706432475968656</v>
      </c>
      <c r="AB217">
        <f t="shared" si="309"/>
        <v>25.298956306093178</v>
      </c>
      <c r="AC217">
        <f t="shared" si="310"/>
        <v>26.477742505714986</v>
      </c>
      <c r="AD217">
        <f t="shared" si="238"/>
        <v>19.870828223611699</v>
      </c>
      <c r="AE217">
        <f t="shared" si="291"/>
        <v>133.00240500000001</v>
      </c>
      <c r="AF217">
        <f t="shared" si="293"/>
        <v>132.71666983333333</v>
      </c>
      <c r="AG217">
        <f t="shared" si="315"/>
        <v>130.18575015000005</v>
      </c>
      <c r="AH217">
        <f t="shared" si="300"/>
        <v>131.19250260000001</v>
      </c>
      <c r="AI217">
        <f t="shared" si="301"/>
        <v>138.90241760612449</v>
      </c>
      <c r="AJ217">
        <f t="shared" si="302"/>
        <v>123.48258759387554</v>
      </c>
      <c r="AK217">
        <f t="shared" si="303"/>
        <v>0.40645145900738594</v>
      </c>
      <c r="AL217">
        <f t="shared" si="282"/>
        <v>-0.14285714285714285</v>
      </c>
      <c r="AM217">
        <f t="shared" si="283"/>
        <v>-1155853.1428571427</v>
      </c>
      <c r="AN217">
        <f t="shared" si="316"/>
        <v>-12757713.541816786</v>
      </c>
      <c r="AO217">
        <f t="shared" si="317"/>
        <v>170274680</v>
      </c>
      <c r="AP217">
        <f t="shared" si="239"/>
        <v>-7.4924313713681828E-2</v>
      </c>
      <c r="AQ217">
        <f t="shared" si="240"/>
        <v>131.62348891784316</v>
      </c>
      <c r="AR217">
        <f t="shared" si="241"/>
        <v>128.54970738849596</v>
      </c>
      <c r="AS217">
        <f t="shared" si="242"/>
        <v>131.78661665293839</v>
      </c>
      <c r="AT217">
        <f t="shared" si="243"/>
        <v>135.83456480219832</v>
      </c>
      <c r="AU217">
        <f t="shared" si="244"/>
        <v>132.14817377261656</v>
      </c>
      <c r="AV217">
        <f t="shared" si="245"/>
        <v>139.71799333921356</v>
      </c>
      <c r="AW217">
        <f t="shared" si="246"/>
        <v>-7.5698195665970047</v>
      </c>
      <c r="AX217">
        <f t="shared" si="273"/>
        <v>-9.9395636167495898</v>
      </c>
      <c r="AY217">
        <f t="shared" si="247"/>
        <v>2.369744050152585</v>
      </c>
      <c r="AZ217">
        <f t="shared" si="284"/>
        <v>130.125</v>
      </c>
      <c r="BA217">
        <f t="shared" si="285"/>
        <v>1052837731.5</v>
      </c>
      <c r="BB217">
        <f t="shared" si="288"/>
        <v>0</v>
      </c>
      <c r="BC217">
        <f t="shared" si="289"/>
        <v>1052837731.5</v>
      </c>
      <c r="BD217">
        <f t="shared" si="304"/>
        <v>5283702413.4119129</v>
      </c>
      <c r="BE217">
        <f t="shared" si="305"/>
        <v>9392541262.910635</v>
      </c>
      <c r="BF217">
        <f t="shared" si="306"/>
        <v>0.56254236904726218</v>
      </c>
      <c r="BG217">
        <f t="shared" si="307"/>
        <v>36.001735389118714</v>
      </c>
      <c r="BH217">
        <f t="shared" si="248"/>
        <v>-108749780</v>
      </c>
      <c r="BI217">
        <f t="shared" si="249"/>
        <v>-5.4179274878495134</v>
      </c>
      <c r="BJ217">
        <f t="shared" si="290"/>
        <v>-396.20060000000024</v>
      </c>
      <c r="BK217">
        <f t="shared" si="250"/>
        <v>-2.2319050772241378E-2</v>
      </c>
      <c r="BL217">
        <f t="shared" si="251"/>
        <v>0.97768094922775861</v>
      </c>
      <c r="BM217">
        <f t="shared" si="252"/>
        <v>4.063481997610654</v>
      </c>
      <c r="BN217">
        <f t="shared" si="253"/>
        <v>130.3125</v>
      </c>
      <c r="BO217">
        <f t="shared" si="292"/>
        <v>132.98249970000001</v>
      </c>
      <c r="BP217">
        <f t="shared" si="254"/>
        <v>140.84501511764708</v>
      </c>
      <c r="BQ217">
        <f t="shared" si="255"/>
        <v>-7.8625154176470744</v>
      </c>
      <c r="BR217">
        <f t="shared" si="256"/>
        <v>-7.1000060000000076</v>
      </c>
      <c r="BS217">
        <f t="shared" si="257"/>
        <v>-5.3869929999999897</v>
      </c>
      <c r="BT217">
        <f t="shared" si="258"/>
        <v>-11.5</v>
      </c>
      <c r="BU217">
        <f t="shared" si="259"/>
        <v>-7.7380070000000103</v>
      </c>
      <c r="BV217">
        <f t="shared" si="260"/>
        <v>132.1206707333333</v>
      </c>
      <c r="BW217">
        <f t="shared" si="261"/>
        <v>132.29095619047618</v>
      </c>
      <c r="BX217">
        <f t="shared" si="262"/>
        <v>131.53473032727274</v>
      </c>
      <c r="BY217">
        <f t="shared" si="263"/>
        <v>131.25362059523812</v>
      </c>
      <c r="BZ217">
        <f t="shared" si="264"/>
        <v>149.14999399999999</v>
      </c>
      <c r="CA217">
        <f t="shared" si="265"/>
        <v>120.525002</v>
      </c>
      <c r="CB217">
        <f t="shared" si="266"/>
        <v>134.40535288333334</v>
      </c>
      <c r="CC217">
        <f t="shared" si="267"/>
        <v>133.01594561944444</v>
      </c>
      <c r="CD217">
        <f t="shared" si="268"/>
        <v>131.24535740023811</v>
      </c>
      <c r="CE217">
        <f t="shared" si="269"/>
        <v>127.73352539742348</v>
      </c>
      <c r="CF217">
        <f t="shared" si="270"/>
        <v>132.712006</v>
      </c>
      <c r="CG217">
        <f t="shared" si="271"/>
        <v>137.125</v>
      </c>
      <c r="CH217">
        <f t="shared" si="272"/>
        <v>130.875</v>
      </c>
    </row>
    <row r="218" spans="1:86">
      <c r="A218" s="1">
        <v>39770</v>
      </c>
      <c r="B218">
        <v>130</v>
      </c>
      <c r="C218">
        <v>130</v>
      </c>
      <c r="D218">
        <v>120</v>
      </c>
      <c r="E218">
        <v>120.787003</v>
      </c>
      <c r="F218">
        <v>9755152</v>
      </c>
      <c r="G218">
        <f t="shared" si="286"/>
        <v>-8219685.2221088037</v>
      </c>
      <c r="H218">
        <f t="shared" si="314"/>
        <v>-64515789.933012731</v>
      </c>
      <c r="I218">
        <f t="shared" si="287"/>
        <v>125.19675075000001</v>
      </c>
      <c r="J218">
        <f t="shared" si="294"/>
        <v>136.981247</v>
      </c>
      <c r="K218">
        <f t="shared" si="295"/>
        <v>125.19675075000001</v>
      </c>
      <c r="L218">
        <f t="shared" si="296"/>
        <v>10</v>
      </c>
      <c r="M218">
        <f t="shared" si="297"/>
        <v>1</v>
      </c>
      <c r="N218">
        <f t="shared" si="298"/>
        <v>0</v>
      </c>
      <c r="O218">
        <f t="shared" si="299"/>
        <v>90</v>
      </c>
      <c r="P218">
        <f t="shared" si="274"/>
        <v>10</v>
      </c>
      <c r="Q218">
        <f t="shared" si="275"/>
        <v>9.2129970000000014</v>
      </c>
      <c r="R218">
        <f t="shared" si="276"/>
        <v>0.78700299999999856</v>
      </c>
      <c r="S218">
        <f t="shared" si="277"/>
        <v>10</v>
      </c>
      <c r="T218">
        <f t="shared" si="313"/>
        <v>12.921197427487673</v>
      </c>
      <c r="U218">
        <f t="shared" si="278"/>
        <v>-6</v>
      </c>
      <c r="V218">
        <f t="shared" si="279"/>
        <v>2.0749969999999962</v>
      </c>
      <c r="W218">
        <f t="shared" si="280"/>
        <v>0</v>
      </c>
      <c r="X218">
        <f t="shared" si="281"/>
        <v>2.0749969999999962</v>
      </c>
      <c r="Y218">
        <f t="shared" si="311"/>
        <v>1.7952012285031547</v>
      </c>
      <c r="Z218">
        <f t="shared" si="312"/>
        <v>3.2364353320749051</v>
      </c>
      <c r="AA218">
        <f t="shared" si="308"/>
        <v>13.89345870286113</v>
      </c>
      <c r="AB218">
        <f t="shared" si="309"/>
        <v>25.047487666970657</v>
      </c>
      <c r="AC218">
        <f t="shared" si="310"/>
        <v>28.643446048221222</v>
      </c>
      <c r="AD218">
        <f t="shared" si="238"/>
        <v>19.413089180079083</v>
      </c>
      <c r="AE218">
        <f t="shared" si="291"/>
        <v>129.8372042</v>
      </c>
      <c r="AF218">
        <f t="shared" si="293"/>
        <v>130.96650466666668</v>
      </c>
      <c r="AG218">
        <f t="shared" si="315"/>
        <v>130.03760030000001</v>
      </c>
      <c r="AH218">
        <f t="shared" si="300"/>
        <v>129.5862023</v>
      </c>
      <c r="AI218">
        <f t="shared" si="301"/>
        <v>138.50970036233005</v>
      </c>
      <c r="AJ218">
        <f t="shared" si="302"/>
        <v>120.66270423766994</v>
      </c>
      <c r="AK218">
        <f t="shared" si="303"/>
        <v>6.9646881448193103E-3</v>
      </c>
      <c r="AL218">
        <f t="shared" si="282"/>
        <v>-0.84259940000000033</v>
      </c>
      <c r="AM218">
        <f t="shared" si="283"/>
        <v>-8219685.2221088037</v>
      </c>
      <c r="AN218">
        <f t="shared" si="316"/>
        <v>-20105525.49600232</v>
      </c>
      <c r="AO218">
        <f t="shared" si="317"/>
        <v>171998032</v>
      </c>
      <c r="AP218">
        <f t="shared" si="239"/>
        <v>-0.1168939275770453</v>
      </c>
      <c r="AQ218">
        <f t="shared" si="240"/>
        <v>127.93908370577648</v>
      </c>
      <c r="AR218">
        <f t="shared" si="241"/>
        <v>126.30171163777462</v>
      </c>
      <c r="AS218">
        <f t="shared" si="242"/>
        <v>129.80668619540947</v>
      </c>
      <c r="AT218">
        <f t="shared" si="243"/>
        <v>134.48028424000046</v>
      </c>
      <c r="AU218">
        <f t="shared" si="244"/>
        <v>130.44399815672406</v>
      </c>
      <c r="AV218">
        <f t="shared" si="245"/>
        <v>138.39282401546862</v>
      </c>
      <c r="AW218">
        <f t="shared" si="246"/>
        <v>-7.9488258587445557</v>
      </c>
      <c r="AX218">
        <f t="shared" si="273"/>
        <v>-9.5414160651485833</v>
      </c>
      <c r="AY218">
        <f t="shared" si="247"/>
        <v>1.5925902064040276</v>
      </c>
      <c r="AZ218">
        <f t="shared" si="284"/>
        <v>123.59566766666667</v>
      </c>
      <c r="BA218">
        <f t="shared" si="285"/>
        <v>1205694524.6298187</v>
      </c>
      <c r="BB218">
        <f t="shared" si="288"/>
        <v>0</v>
      </c>
      <c r="BC218">
        <f t="shared" si="289"/>
        <v>1205694524.6298187</v>
      </c>
      <c r="BD218">
        <f t="shared" si="304"/>
        <v>5283702413.4119129</v>
      </c>
      <c r="BE218">
        <f t="shared" si="305"/>
        <v>9555732233.7378502</v>
      </c>
      <c r="BF218">
        <f t="shared" si="306"/>
        <v>0.55293537786220737</v>
      </c>
      <c r="BG218">
        <f t="shared" si="307"/>
        <v>35.605820161260411</v>
      </c>
      <c r="BH218">
        <f t="shared" si="248"/>
        <v>-118504932</v>
      </c>
      <c r="BI218">
        <f t="shared" si="249"/>
        <v>-5.7436690921605074</v>
      </c>
      <c r="BJ218">
        <f t="shared" si="290"/>
        <v>-996.29970000000014</v>
      </c>
      <c r="BK218">
        <f t="shared" si="250"/>
        <v>-6.9078974951830449E-2</v>
      </c>
      <c r="BL218">
        <f t="shared" si="251"/>
        <v>0.93092102504816954</v>
      </c>
      <c r="BM218">
        <f t="shared" si="252"/>
        <v>4.7030964288436206</v>
      </c>
      <c r="BN218">
        <f t="shared" si="253"/>
        <v>125</v>
      </c>
      <c r="BO218">
        <f t="shared" si="292"/>
        <v>131.29380040000001</v>
      </c>
      <c r="BP218">
        <f t="shared" si="254"/>
        <v>139.23361810294116</v>
      </c>
      <c r="BQ218">
        <f t="shared" si="255"/>
        <v>-7.9398177029411556</v>
      </c>
      <c r="BR218">
        <f t="shared" si="256"/>
        <v>-6.3379970000000014</v>
      </c>
      <c r="BS218">
        <f t="shared" si="257"/>
        <v>-2.5</v>
      </c>
      <c r="BT218">
        <f t="shared" si="258"/>
        <v>-19.149993999999992</v>
      </c>
      <c r="BU218">
        <f t="shared" si="259"/>
        <v>-19.149993999999992</v>
      </c>
      <c r="BV218">
        <f t="shared" si="260"/>
        <v>128.04887006666667</v>
      </c>
      <c r="BW218">
        <f t="shared" si="261"/>
        <v>128.88247995238095</v>
      </c>
      <c r="BX218">
        <f t="shared" si="262"/>
        <v>129.64282130909092</v>
      </c>
      <c r="BY218">
        <f t="shared" si="263"/>
        <v>130.3585018190476</v>
      </c>
      <c r="BZ218">
        <f t="shared" si="264"/>
        <v>149.14999399999999</v>
      </c>
      <c r="CA218">
        <f t="shared" si="265"/>
        <v>120</v>
      </c>
      <c r="CB218">
        <f t="shared" si="266"/>
        <v>132.00009534</v>
      </c>
      <c r="CC218">
        <f t="shared" si="267"/>
        <v>133.83221151388892</v>
      </c>
      <c r="CD218">
        <f t="shared" si="268"/>
        <v>128.81004584420637</v>
      </c>
      <c r="CE218">
        <f t="shared" si="269"/>
        <v>128.15393713821001</v>
      </c>
      <c r="CF218">
        <f t="shared" si="270"/>
        <v>129.75</v>
      </c>
      <c r="CG218">
        <f t="shared" si="271"/>
        <v>134.25</v>
      </c>
      <c r="CH218">
        <f t="shared" si="272"/>
        <v>126.375</v>
      </c>
    </row>
    <row r="219" spans="1:86">
      <c r="A219" s="1">
        <v>39771</v>
      </c>
      <c r="B219">
        <v>122.5</v>
      </c>
      <c r="C219">
        <v>124</v>
      </c>
      <c r="D219">
        <v>117.925003</v>
      </c>
      <c r="E219">
        <v>120.662003</v>
      </c>
      <c r="F219">
        <v>8175088</v>
      </c>
      <c r="G219">
        <f t="shared" si="286"/>
        <v>-808758.15456963319</v>
      </c>
      <c r="H219">
        <f t="shared" si="314"/>
        <v>-65324548.087582365</v>
      </c>
      <c r="I219">
        <f t="shared" si="287"/>
        <v>121.27175149999999</v>
      </c>
      <c r="J219">
        <f t="shared" si="294"/>
        <v>135.2437515</v>
      </c>
      <c r="K219">
        <f t="shared" si="295"/>
        <v>121.27175149999999</v>
      </c>
      <c r="L219">
        <f t="shared" si="296"/>
        <v>7</v>
      </c>
      <c r="M219">
        <f t="shared" si="297"/>
        <v>1</v>
      </c>
      <c r="N219">
        <f t="shared" si="298"/>
        <v>30</v>
      </c>
      <c r="O219">
        <f t="shared" si="299"/>
        <v>90</v>
      </c>
      <c r="P219">
        <f t="shared" si="274"/>
        <v>6.0749969999999962</v>
      </c>
      <c r="Q219">
        <f t="shared" si="275"/>
        <v>3.3379970000000014</v>
      </c>
      <c r="R219">
        <f t="shared" si="276"/>
        <v>2.7369999999999948</v>
      </c>
      <c r="S219">
        <f t="shared" si="277"/>
        <v>6.0749969999999962</v>
      </c>
      <c r="T219">
        <f t="shared" si="313"/>
        <v>12.432183111238555</v>
      </c>
      <c r="U219">
        <f t="shared" si="278"/>
        <v>-4</v>
      </c>
      <c r="V219">
        <f t="shared" si="279"/>
        <v>2.9250030000000038</v>
      </c>
      <c r="W219">
        <f t="shared" si="280"/>
        <v>0</v>
      </c>
      <c r="X219">
        <f t="shared" si="281"/>
        <v>2.9250030000000038</v>
      </c>
      <c r="Y219">
        <f t="shared" si="311"/>
        <v>1.6669725693243578</v>
      </c>
      <c r="Z219">
        <f t="shared" si="312"/>
        <v>3.2141901654981266</v>
      </c>
      <c r="AA219">
        <f t="shared" si="308"/>
        <v>13.408526518704775</v>
      </c>
      <c r="AB219">
        <f t="shared" si="309"/>
        <v>25.853787196816096</v>
      </c>
      <c r="AC219">
        <f t="shared" si="310"/>
        <v>31.69772614086051</v>
      </c>
      <c r="AD219">
        <f t="shared" si="238"/>
        <v>20.357348789723087</v>
      </c>
      <c r="AE219">
        <f t="shared" si="291"/>
        <v>127.52720360000001</v>
      </c>
      <c r="AF219">
        <f t="shared" si="293"/>
        <v>128.30800400000001</v>
      </c>
      <c r="AG219">
        <f t="shared" si="315"/>
        <v>130.39755059999999</v>
      </c>
      <c r="AH219">
        <f t="shared" si="300"/>
        <v>128.93990259999998</v>
      </c>
      <c r="AI219">
        <f t="shared" si="301"/>
        <v>139.30289111747751</v>
      </c>
      <c r="AJ219">
        <f t="shared" si="302"/>
        <v>118.57691408252244</v>
      </c>
      <c r="AK219">
        <f t="shared" si="303"/>
        <v>0.1006026839632693</v>
      </c>
      <c r="AL219">
        <f t="shared" si="282"/>
        <v>-9.8929596179225615E-2</v>
      </c>
      <c r="AM219">
        <f t="shared" si="283"/>
        <v>-808758.15456963319</v>
      </c>
      <c r="AN219">
        <f t="shared" si="316"/>
        <v>-13224307.916227192</v>
      </c>
      <c r="AO219">
        <f t="shared" si="317"/>
        <v>170429580</v>
      </c>
      <c r="AP219">
        <f t="shared" si="239"/>
        <v>-7.7593971165258943E-2</v>
      </c>
      <c r="AQ219">
        <f t="shared" si="240"/>
        <v>125.46487626581248</v>
      </c>
      <c r="AR219">
        <f t="shared" si="241"/>
        <v>124.00697382100886</v>
      </c>
      <c r="AS219">
        <f t="shared" si="242"/>
        <v>128.16064322023576</v>
      </c>
      <c r="AT219">
        <f t="shared" si="243"/>
        <v>133.23663892840042</v>
      </c>
      <c r="AU219">
        <f t="shared" si="244"/>
        <v>128.97669888321545</v>
      </c>
      <c r="AV219">
        <f t="shared" si="245"/>
        <v>137.15166654438582</v>
      </c>
      <c r="AW219">
        <f t="shared" si="246"/>
        <v>-8.1749676611703705</v>
      </c>
      <c r="AX219">
        <f t="shared" si="273"/>
        <v>-9.2681263843529411</v>
      </c>
      <c r="AY219">
        <f t="shared" si="247"/>
        <v>1.0931587231825706</v>
      </c>
      <c r="AZ219">
        <f t="shared" si="284"/>
        <v>120.86233533333332</v>
      </c>
      <c r="BA219">
        <f t="shared" si="285"/>
        <v>988060227.23550928</v>
      </c>
      <c r="BB219">
        <f t="shared" si="288"/>
        <v>0</v>
      </c>
      <c r="BC219">
        <f t="shared" si="289"/>
        <v>988060227.23550928</v>
      </c>
      <c r="BD219">
        <f t="shared" si="304"/>
        <v>5283702413.4119129</v>
      </c>
      <c r="BE219">
        <f t="shared" si="305"/>
        <v>9474482722.3238354</v>
      </c>
      <c r="BF219">
        <f t="shared" si="306"/>
        <v>0.55767713850619205</v>
      </c>
      <c r="BG219">
        <f t="shared" si="307"/>
        <v>35.801843958562742</v>
      </c>
      <c r="BH219">
        <f t="shared" si="248"/>
        <v>-126680020</v>
      </c>
      <c r="BI219">
        <f t="shared" si="249"/>
        <v>-5.9605310435835941</v>
      </c>
      <c r="BJ219">
        <f t="shared" si="290"/>
        <v>-112.5</v>
      </c>
      <c r="BK219">
        <f t="shared" si="250"/>
        <v>-1.0348795557084897E-3</v>
      </c>
      <c r="BL219">
        <f t="shared" si="251"/>
        <v>0.99896512044429153</v>
      </c>
      <c r="BM219">
        <f t="shared" si="252"/>
        <v>5.4617745135667786</v>
      </c>
      <c r="BN219">
        <f t="shared" si="253"/>
        <v>120.9625015</v>
      </c>
      <c r="BO219">
        <f t="shared" si="292"/>
        <v>128.7925003</v>
      </c>
      <c r="BP219">
        <f t="shared" si="254"/>
        <v>137.67775051470588</v>
      </c>
      <c r="BQ219">
        <f t="shared" si="255"/>
        <v>-8.8852502147058772</v>
      </c>
      <c r="BR219">
        <f t="shared" si="256"/>
        <v>-5.9379950000000008</v>
      </c>
      <c r="BS219">
        <f t="shared" si="257"/>
        <v>-7.0749969999999962</v>
      </c>
      <c r="BT219">
        <f t="shared" si="258"/>
        <v>-13.225006000000008</v>
      </c>
      <c r="BU219">
        <f t="shared" si="259"/>
        <v>-6.25</v>
      </c>
      <c r="BV219">
        <f t="shared" si="260"/>
        <v>124.99046966666668</v>
      </c>
      <c r="BW219">
        <f t="shared" si="261"/>
        <v>125.93833661904762</v>
      </c>
      <c r="BX219">
        <f t="shared" si="262"/>
        <v>128.02023961818179</v>
      </c>
      <c r="BY219">
        <f t="shared" si="263"/>
        <v>129.46558779047618</v>
      </c>
      <c r="BZ219">
        <f t="shared" si="264"/>
        <v>138.61300700000001</v>
      </c>
      <c r="CA219">
        <f t="shared" si="265"/>
        <v>117.925003</v>
      </c>
      <c r="CB219">
        <f t="shared" si="266"/>
        <v>131.15531133666667</v>
      </c>
      <c r="CC219">
        <f t="shared" si="267"/>
        <v>131.38474678333333</v>
      </c>
      <c r="CD219">
        <f t="shared" si="268"/>
        <v>129.21907736841268</v>
      </c>
      <c r="CE219">
        <f t="shared" si="269"/>
        <v>131.1694281030845</v>
      </c>
      <c r="CF219">
        <f t="shared" si="270"/>
        <v>120.787003</v>
      </c>
      <c r="CG219">
        <f t="shared" si="271"/>
        <v>130</v>
      </c>
      <c r="CH219">
        <f t="shared" si="272"/>
        <v>120</v>
      </c>
    </row>
    <row r="220" spans="1:86">
      <c r="A220" s="1">
        <v>39772</v>
      </c>
      <c r="B220">
        <v>120</v>
      </c>
      <c r="C220">
        <v>120</v>
      </c>
      <c r="D220">
        <v>115</v>
      </c>
      <c r="E220">
        <v>118.25</v>
      </c>
      <c r="F220">
        <v>5016448</v>
      </c>
      <c r="G220">
        <f t="shared" si="286"/>
        <v>1504934.4</v>
      </c>
      <c r="H220">
        <f t="shared" si="314"/>
        <v>-63819613.687582366</v>
      </c>
      <c r="I220">
        <f t="shared" si="287"/>
        <v>118.3125</v>
      </c>
      <c r="J220">
        <f t="shared" si="294"/>
        <v>135.2437515</v>
      </c>
      <c r="K220">
        <f t="shared" si="295"/>
        <v>118.3125</v>
      </c>
      <c r="L220">
        <f t="shared" si="296"/>
        <v>8</v>
      </c>
      <c r="M220">
        <f t="shared" si="297"/>
        <v>1</v>
      </c>
      <c r="N220">
        <f t="shared" si="298"/>
        <v>20</v>
      </c>
      <c r="O220">
        <f t="shared" si="299"/>
        <v>90</v>
      </c>
      <c r="P220">
        <f t="shared" si="274"/>
        <v>5</v>
      </c>
      <c r="Q220">
        <f t="shared" si="275"/>
        <v>1.75</v>
      </c>
      <c r="R220">
        <f t="shared" si="276"/>
        <v>3.25</v>
      </c>
      <c r="S220">
        <f t="shared" si="277"/>
        <v>5</v>
      </c>
      <c r="T220">
        <f t="shared" si="313"/>
        <v>11.90131288900723</v>
      </c>
      <c r="U220">
        <f t="shared" si="278"/>
        <v>9.25</v>
      </c>
      <c r="V220">
        <f t="shared" si="279"/>
        <v>0</v>
      </c>
      <c r="W220">
        <f t="shared" si="280"/>
        <v>9.25</v>
      </c>
      <c r="X220">
        <f t="shared" si="281"/>
        <v>0</v>
      </c>
      <c r="Y220">
        <f t="shared" si="311"/>
        <v>2.2086173858011895</v>
      </c>
      <c r="Z220">
        <f t="shared" si="312"/>
        <v>2.9846051536768319</v>
      </c>
      <c r="AA220">
        <f t="shared" si="308"/>
        <v>18.557762546022982</v>
      </c>
      <c r="AB220">
        <f t="shared" si="309"/>
        <v>25.077948807089957</v>
      </c>
      <c r="AC220">
        <f t="shared" si="310"/>
        <v>14.942316875056122</v>
      </c>
      <c r="AD220">
        <f t="shared" si="238"/>
        <v>20.479837896043392</v>
      </c>
      <c r="AE220">
        <f t="shared" si="291"/>
        <v>124.43220240000001</v>
      </c>
      <c r="AF220">
        <f t="shared" si="293"/>
        <v>125.981003</v>
      </c>
      <c r="AG220">
        <f t="shared" si="315"/>
        <v>130.16815075</v>
      </c>
      <c r="AH220">
        <f t="shared" si="300"/>
        <v>128.10490279999999</v>
      </c>
      <c r="AI220">
        <f t="shared" si="301"/>
        <v>140.2754483084606</v>
      </c>
      <c r="AJ220">
        <f t="shared" si="302"/>
        <v>115.93435729153938</v>
      </c>
      <c r="AK220">
        <f t="shared" si="303"/>
        <v>9.5133069707140416E-2</v>
      </c>
      <c r="AL220">
        <f t="shared" si="282"/>
        <v>0.3</v>
      </c>
      <c r="AM220">
        <f t="shared" si="283"/>
        <v>1504934.4</v>
      </c>
      <c r="AN220">
        <f t="shared" si="316"/>
        <v>-17322112.831464596</v>
      </c>
      <c r="AO220">
        <f t="shared" si="317"/>
        <v>163032968</v>
      </c>
      <c r="AP220">
        <f t="shared" si="239"/>
        <v>-0.10624914116428645</v>
      </c>
      <c r="AQ220">
        <f t="shared" si="240"/>
        <v>123.01181833543623</v>
      </c>
      <c r="AR220">
        <f t="shared" si="241"/>
        <v>124.74969099702133</v>
      </c>
      <c r="AS220">
        <f t="shared" si="242"/>
        <v>126.37672744059331</v>
      </c>
      <c r="AT220">
        <f t="shared" si="243"/>
        <v>131.8878414248444</v>
      </c>
      <c r="AU220">
        <f t="shared" si="244"/>
        <v>127.36769405073314</v>
      </c>
      <c r="AV220">
        <f t="shared" si="245"/>
        <v>135.82854988627881</v>
      </c>
      <c r="AW220">
        <f t="shared" si="246"/>
        <v>-8.4608558355456722</v>
      </c>
      <c r="AX220">
        <f t="shared" si="273"/>
        <v>-9.106672274591487</v>
      </c>
      <c r="AY220">
        <f t="shared" si="247"/>
        <v>0.64581643904581476</v>
      </c>
      <c r="AZ220">
        <f t="shared" si="284"/>
        <v>117.75</v>
      </c>
      <c r="BA220">
        <f t="shared" si="285"/>
        <v>590686752</v>
      </c>
      <c r="BB220">
        <f t="shared" si="288"/>
        <v>0</v>
      </c>
      <c r="BC220">
        <f t="shared" si="289"/>
        <v>590686752</v>
      </c>
      <c r="BD220">
        <f t="shared" si="304"/>
        <v>3780919324.0202479</v>
      </c>
      <c r="BE220">
        <f t="shared" si="305"/>
        <v>10065169474.323835</v>
      </c>
      <c r="BF220">
        <f t="shared" si="306"/>
        <v>0.375643880976405</v>
      </c>
      <c r="BG220">
        <f t="shared" si="307"/>
        <v>27.306767846761346</v>
      </c>
      <c r="BH220">
        <f t="shared" si="248"/>
        <v>-131696468</v>
      </c>
      <c r="BI220">
        <f t="shared" si="249"/>
        <v>-6.2290702820794639</v>
      </c>
      <c r="BJ220">
        <f t="shared" si="290"/>
        <v>-341.20029999999986</v>
      </c>
      <c r="BK220">
        <f t="shared" si="250"/>
        <v>-1.998974772530503E-2</v>
      </c>
      <c r="BL220">
        <f t="shared" si="251"/>
        <v>0.98001025227469496</v>
      </c>
      <c r="BM220">
        <f t="shared" si="252"/>
        <v>6.4144406955780831</v>
      </c>
      <c r="BN220">
        <f t="shared" si="253"/>
        <v>117.5</v>
      </c>
      <c r="BO220">
        <f t="shared" si="292"/>
        <v>125.5550003</v>
      </c>
      <c r="BP220">
        <f t="shared" si="254"/>
        <v>136.11083870588234</v>
      </c>
      <c r="BQ220">
        <f t="shared" si="255"/>
        <v>-10.555838405882341</v>
      </c>
      <c r="BR220">
        <f t="shared" si="256"/>
        <v>-6.8000030000000038</v>
      </c>
      <c r="BS220">
        <f t="shared" si="257"/>
        <v>-5.5250020000000006</v>
      </c>
      <c r="BT220">
        <f t="shared" si="258"/>
        <v>-12.125</v>
      </c>
      <c r="BU220">
        <f t="shared" si="259"/>
        <v>-12.125</v>
      </c>
      <c r="BV220">
        <f t="shared" si="260"/>
        <v>121.89806846666667</v>
      </c>
      <c r="BW220">
        <f t="shared" si="261"/>
        <v>123.0646211904762</v>
      </c>
      <c r="BX220">
        <f t="shared" si="262"/>
        <v>126.07662096363636</v>
      </c>
      <c r="BY220">
        <f t="shared" si="263"/>
        <v>128.30867820952378</v>
      </c>
      <c r="BZ220">
        <f t="shared" si="264"/>
        <v>138.61300700000001</v>
      </c>
      <c r="CA220">
        <f t="shared" si="265"/>
        <v>115</v>
      </c>
      <c r="CB220">
        <f t="shared" si="266"/>
        <v>128.42052681333331</v>
      </c>
      <c r="CC220">
        <f t="shared" si="267"/>
        <v>130.29292661388891</v>
      </c>
      <c r="CD220">
        <f t="shared" si="268"/>
        <v>129.83977168392857</v>
      </c>
      <c r="CE220">
        <f t="shared" si="269"/>
        <v>133.14388722576888</v>
      </c>
      <c r="CF220">
        <f t="shared" si="270"/>
        <v>120.662003</v>
      </c>
      <c r="CG220">
        <f t="shared" si="271"/>
        <v>124</v>
      </c>
      <c r="CH220">
        <f t="shared" si="272"/>
        <v>117.925003</v>
      </c>
    </row>
    <row r="221" spans="1:86">
      <c r="A221" s="1">
        <v>39773</v>
      </c>
      <c r="B221">
        <v>117.425003</v>
      </c>
      <c r="C221">
        <v>129.25</v>
      </c>
      <c r="D221">
        <v>115</v>
      </c>
      <c r="E221">
        <v>126.612999</v>
      </c>
      <c r="F221">
        <v>6845692</v>
      </c>
      <c r="G221">
        <f t="shared" si="286"/>
        <v>4312064.4000432305</v>
      </c>
      <c r="H221">
        <f t="shared" si="314"/>
        <v>-59507549.287539139</v>
      </c>
      <c r="I221">
        <f t="shared" si="287"/>
        <v>122.0720005</v>
      </c>
      <c r="J221">
        <f t="shared" si="294"/>
        <v>135.2437515</v>
      </c>
      <c r="K221">
        <f t="shared" si="295"/>
        <v>118.3125</v>
      </c>
      <c r="L221">
        <f t="shared" si="296"/>
        <v>9</v>
      </c>
      <c r="M221">
        <f t="shared" si="297"/>
        <v>2</v>
      </c>
      <c r="N221">
        <f t="shared" si="298"/>
        <v>10</v>
      </c>
      <c r="O221">
        <f t="shared" si="299"/>
        <v>80</v>
      </c>
      <c r="P221">
        <f t="shared" si="274"/>
        <v>14.25</v>
      </c>
      <c r="Q221">
        <f t="shared" si="275"/>
        <v>2.6370009999999979</v>
      </c>
      <c r="R221">
        <f t="shared" si="276"/>
        <v>11.612999000000002</v>
      </c>
      <c r="S221">
        <f t="shared" si="277"/>
        <v>14.25</v>
      </c>
      <c r="T221">
        <f t="shared" si="313"/>
        <v>12.069076254078141</v>
      </c>
      <c r="U221">
        <f t="shared" si="278"/>
        <v>3.6629939999999976</v>
      </c>
      <c r="V221">
        <f t="shared" si="279"/>
        <v>-7.5619959999999935</v>
      </c>
      <c r="W221">
        <f t="shared" si="280"/>
        <v>3.6629939999999976</v>
      </c>
      <c r="X221">
        <f t="shared" si="281"/>
        <v>0</v>
      </c>
      <c r="Y221">
        <f t="shared" si="311"/>
        <v>2.3125014296725328</v>
      </c>
      <c r="Z221">
        <f t="shared" si="312"/>
        <v>2.7714190712713438</v>
      </c>
      <c r="AA221">
        <f t="shared" si="308"/>
        <v>19.160550327048757</v>
      </c>
      <c r="AB221">
        <f t="shared" si="309"/>
        <v>22.962975897470873</v>
      </c>
      <c r="AC221">
        <f t="shared" si="310"/>
        <v>9.0268453551468522</v>
      </c>
      <c r="AD221">
        <f t="shared" si="238"/>
        <v>20.140055686662226</v>
      </c>
      <c r="AE221">
        <f t="shared" si="291"/>
        <v>123.212401</v>
      </c>
      <c r="AF221">
        <f t="shared" si="293"/>
        <v>124.79566849999999</v>
      </c>
      <c r="AG221">
        <f t="shared" si="315"/>
        <v>129.51005099999998</v>
      </c>
      <c r="AH221">
        <f t="shared" si="300"/>
        <v>128.2612024</v>
      </c>
      <c r="AI221">
        <f t="shared" si="301"/>
        <v>140.31034367138636</v>
      </c>
      <c r="AJ221">
        <f t="shared" si="302"/>
        <v>116.21206112861364</v>
      </c>
      <c r="AK221">
        <f t="shared" si="303"/>
        <v>0.43160494333674787</v>
      </c>
      <c r="AL221">
        <f t="shared" si="282"/>
        <v>0.62989459649122836</v>
      </c>
      <c r="AM221">
        <f t="shared" si="283"/>
        <v>4312064.4000432305</v>
      </c>
      <c r="AN221">
        <f t="shared" si="316"/>
        <v>-22027921.64415092</v>
      </c>
      <c r="AO221">
        <f t="shared" si="317"/>
        <v>158073760</v>
      </c>
      <c r="AP221">
        <f t="shared" si="239"/>
        <v>-0.13935217106337522</v>
      </c>
      <c r="AQ221">
        <f t="shared" si="240"/>
        <v>124.23621976138791</v>
      </c>
      <c r="AR221">
        <f t="shared" si="241"/>
        <v>126.23890577287025</v>
      </c>
      <c r="AS221">
        <f t="shared" si="242"/>
        <v>126.41925632128651</v>
      </c>
      <c r="AT221">
        <f t="shared" si="243"/>
        <v>131.41310560660841</v>
      </c>
      <c r="AU221">
        <f t="shared" si="244"/>
        <v>127.25448979312317</v>
      </c>
      <c r="AV221">
        <f t="shared" si="245"/>
        <v>135.18346132423929</v>
      </c>
      <c r="AW221">
        <f t="shared" si="246"/>
        <v>-7.9289715311161189</v>
      </c>
      <c r="AX221">
        <f t="shared" si="273"/>
        <v>-8.8711321258964126</v>
      </c>
      <c r="AY221">
        <f t="shared" si="247"/>
        <v>0.94216059478029379</v>
      </c>
      <c r="AZ221">
        <f t="shared" si="284"/>
        <v>123.62099966666666</v>
      </c>
      <c r="BA221">
        <f t="shared" si="285"/>
        <v>846271288.45010269</v>
      </c>
      <c r="BB221">
        <f t="shared" si="288"/>
        <v>846271288.45010269</v>
      </c>
      <c r="BC221">
        <f t="shared" si="289"/>
        <v>0</v>
      </c>
      <c r="BD221">
        <f t="shared" si="304"/>
        <v>3189899473.0557108</v>
      </c>
      <c r="BE221">
        <f t="shared" si="305"/>
        <v>10065169474.323835</v>
      </c>
      <c r="BF221">
        <f t="shared" si="306"/>
        <v>0.31692456656523449</v>
      </c>
      <c r="BG221">
        <f t="shared" si="307"/>
        <v>24.065506454316377</v>
      </c>
      <c r="BH221">
        <f t="shared" si="248"/>
        <v>-124850776</v>
      </c>
      <c r="BI221">
        <f t="shared" si="249"/>
        <v>-5.8653414060011215</v>
      </c>
      <c r="BJ221">
        <f t="shared" si="290"/>
        <v>736.29990000000021</v>
      </c>
      <c r="BK221">
        <f t="shared" si="250"/>
        <v>7.0723035940803397E-2</v>
      </c>
      <c r="BL221">
        <f t="shared" si="251"/>
        <v>1.0707230359408033</v>
      </c>
      <c r="BM221">
        <f t="shared" si="252"/>
        <v>6.3504550444529846</v>
      </c>
      <c r="BN221">
        <f t="shared" si="253"/>
        <v>122.125</v>
      </c>
      <c r="BO221">
        <f t="shared" si="292"/>
        <v>123.1800003</v>
      </c>
      <c r="BP221">
        <f t="shared" si="254"/>
        <v>134.95716227941176</v>
      </c>
      <c r="BQ221">
        <f t="shared" si="255"/>
        <v>-11.777161979411758</v>
      </c>
      <c r="BR221">
        <f t="shared" si="256"/>
        <v>-4.6749949999999956</v>
      </c>
      <c r="BS221">
        <f t="shared" si="257"/>
        <v>-6.4380040000000065</v>
      </c>
      <c r="BT221">
        <f t="shared" si="258"/>
        <v>-4.5</v>
      </c>
      <c r="BU221">
        <f t="shared" si="259"/>
        <v>-7.5749969999999962</v>
      </c>
      <c r="BV221">
        <f t="shared" si="260"/>
        <v>122.62500066666666</v>
      </c>
      <c r="BW221">
        <f t="shared" si="261"/>
        <v>123.24519147619051</v>
      </c>
      <c r="BX221">
        <f t="shared" si="262"/>
        <v>125.80536572727273</v>
      </c>
      <c r="BY221">
        <f t="shared" si="263"/>
        <v>127.9700923285714</v>
      </c>
      <c r="BZ221">
        <f t="shared" si="264"/>
        <v>138.61300700000001</v>
      </c>
      <c r="CA221">
        <f t="shared" si="265"/>
        <v>115</v>
      </c>
      <c r="CB221">
        <f t="shared" si="266"/>
        <v>124.86523120000001</v>
      </c>
      <c r="CC221">
        <f t="shared" si="267"/>
        <v>127.81638376111111</v>
      </c>
      <c r="CD221">
        <f t="shared" si="268"/>
        <v>131.55322720670637</v>
      </c>
      <c r="CE221">
        <f t="shared" si="269"/>
        <v>131.77533459518395</v>
      </c>
      <c r="CF221">
        <f t="shared" si="270"/>
        <v>118.25</v>
      </c>
      <c r="CG221">
        <f t="shared" si="271"/>
        <v>120</v>
      </c>
      <c r="CH221">
        <f t="shared" si="272"/>
        <v>115</v>
      </c>
    </row>
    <row r="222" spans="1:86">
      <c r="A222" s="1">
        <v>39776</v>
      </c>
      <c r="B222">
        <v>126</v>
      </c>
      <c r="C222">
        <v>132.912994</v>
      </c>
      <c r="D222">
        <v>122.56199599999999</v>
      </c>
      <c r="E222">
        <v>129.97500600000001</v>
      </c>
      <c r="F222">
        <v>8370556</v>
      </c>
      <c r="G222">
        <f t="shared" si="286"/>
        <v>3618822.2867236752</v>
      </c>
      <c r="H222">
        <f t="shared" si="314"/>
        <v>-55888727.000815466</v>
      </c>
      <c r="I222">
        <f t="shared" si="287"/>
        <v>127.86249900000001</v>
      </c>
      <c r="J222">
        <f t="shared" si="294"/>
        <v>135.2437515</v>
      </c>
      <c r="K222">
        <f t="shared" si="295"/>
        <v>118.3125</v>
      </c>
      <c r="L222">
        <f t="shared" si="296"/>
        <v>10</v>
      </c>
      <c r="M222">
        <f t="shared" si="297"/>
        <v>3</v>
      </c>
      <c r="N222">
        <f t="shared" si="298"/>
        <v>0</v>
      </c>
      <c r="O222">
        <f t="shared" si="299"/>
        <v>70</v>
      </c>
      <c r="P222">
        <f t="shared" si="274"/>
        <v>10.350998000000004</v>
      </c>
      <c r="Q222">
        <f t="shared" si="275"/>
        <v>2.9379879999999901</v>
      </c>
      <c r="R222">
        <f t="shared" si="276"/>
        <v>7.4130100000000141</v>
      </c>
      <c r="S222">
        <f t="shared" si="277"/>
        <v>10.350998000000004</v>
      </c>
      <c r="T222">
        <f t="shared" si="313"/>
        <v>11.946356378786845</v>
      </c>
      <c r="U222">
        <f t="shared" si="278"/>
        <v>2.0750130000000127</v>
      </c>
      <c r="V222">
        <f t="shared" si="279"/>
        <v>-2.4500050000000044</v>
      </c>
      <c r="W222">
        <f t="shared" si="280"/>
        <v>2.0750130000000127</v>
      </c>
      <c r="X222">
        <f t="shared" si="281"/>
        <v>0</v>
      </c>
      <c r="Y222">
        <f t="shared" si="311"/>
        <v>2.2955379704102095</v>
      </c>
      <c r="Z222">
        <f t="shared" si="312"/>
        <v>2.5734605661805334</v>
      </c>
      <c r="AA222">
        <f t="shared" si="308"/>
        <v>19.215381641270955</v>
      </c>
      <c r="AB222">
        <f t="shared" si="309"/>
        <v>21.541803078553972</v>
      </c>
      <c r="AC222">
        <f t="shared" si="310"/>
        <v>5.7080032717554445</v>
      </c>
      <c r="AD222">
        <f t="shared" ref="AD222:AD285" si="318">AVERAGE(AC209:AC222)</f>
        <v>19.030995681107811</v>
      </c>
      <c r="AE222">
        <f t="shared" si="291"/>
        <v>123.2574022</v>
      </c>
      <c r="AF222">
        <f t="shared" si="293"/>
        <v>124.33950183333333</v>
      </c>
      <c r="AG222">
        <f t="shared" si="315"/>
        <v>129.17565160000001</v>
      </c>
      <c r="AH222">
        <f t="shared" si="300"/>
        <v>128.12990359999998</v>
      </c>
      <c r="AI222">
        <f t="shared" si="301"/>
        <v>140.07239538497225</v>
      </c>
      <c r="AJ222">
        <f t="shared" si="302"/>
        <v>116.18741181502769</v>
      </c>
      <c r="AK222">
        <f t="shared" si="303"/>
        <v>0.57724947327666587</v>
      </c>
      <c r="AL222">
        <f t="shared" si="282"/>
        <v>0.43232758812242283</v>
      </c>
      <c r="AM222">
        <f t="shared" si="283"/>
        <v>3618822.2867236752</v>
      </c>
      <c r="AN222">
        <f t="shared" si="316"/>
        <v>-22139986.486395098</v>
      </c>
      <c r="AO222">
        <f t="shared" si="317"/>
        <v>160423648</v>
      </c>
      <c r="AP222">
        <f t="shared" ref="AP222:AP285" si="319">AN222/AO222</f>
        <v>-0.13800949400175153</v>
      </c>
      <c r="AQ222">
        <f t="shared" ref="AQ222:AQ285" si="320">((E222-AQ221)*0.34)+AQ221</f>
        <v>126.18740708251603</v>
      </c>
      <c r="AR222">
        <f t="shared" ref="AR222:AR285" si="321">((E223-AR221)*0.285)+AR221</f>
        <v>126.17081762760223</v>
      </c>
      <c r="AS222">
        <f t="shared" ref="AS222:AS285" si="322">((E222-AS221)*0.18)+AS221</f>
        <v>127.05929126345494</v>
      </c>
      <c r="AT222">
        <f t="shared" ref="AT222:AT285" si="323">((E222-AT221)*0.09)+AT221</f>
        <v>131.28367664201366</v>
      </c>
      <c r="AU222">
        <f t="shared" ref="AU222:AU285" si="324">((E222-AU221)*0.15)+AU221</f>
        <v>127.6625672241547</v>
      </c>
      <c r="AV222">
        <f t="shared" ref="AV222:AV285" si="325">((E222-AV221)*0.07)+AV221</f>
        <v>134.81886945154253</v>
      </c>
      <c r="AW222">
        <f t="shared" ref="AW222:AW285" si="326">AU222-AV222</f>
        <v>-7.1563022273878261</v>
      </c>
      <c r="AX222">
        <f t="shared" si="273"/>
        <v>-8.528166146194696</v>
      </c>
      <c r="AY222">
        <f t="shared" si="247"/>
        <v>1.37186391880687</v>
      </c>
      <c r="AZ222">
        <f t="shared" si="284"/>
        <v>128.48333199999999</v>
      </c>
      <c r="BA222">
        <f t="shared" si="285"/>
        <v>1075476925.572592</v>
      </c>
      <c r="BB222">
        <f t="shared" si="288"/>
        <v>1075476925.572592</v>
      </c>
      <c r="BC222">
        <f t="shared" si="289"/>
        <v>0</v>
      </c>
      <c r="BD222">
        <f t="shared" si="304"/>
        <v>4265376398.6283026</v>
      </c>
      <c r="BE222">
        <f t="shared" si="305"/>
        <v>9024841853.087841</v>
      </c>
      <c r="BF222">
        <f t="shared" si="306"/>
        <v>0.47262616542902725</v>
      </c>
      <c r="BG222">
        <f t="shared" si="307"/>
        <v>32.09410348154006</v>
      </c>
      <c r="BH222">
        <f t="shared" si="248"/>
        <v>-116480220</v>
      </c>
      <c r="BI222">
        <f t="shared" si="249"/>
        <v>-5.3080865137798767</v>
      </c>
      <c r="BJ222">
        <f t="shared" si="290"/>
        <v>236.20070000000055</v>
      </c>
      <c r="BK222">
        <f t="shared" si="250"/>
        <v>2.6553410996923037E-2</v>
      </c>
      <c r="BL222">
        <f t="shared" si="251"/>
        <v>1.026553410996923</v>
      </c>
      <c r="BM222">
        <f t="shared" si="252"/>
        <v>6.2942458297270418</v>
      </c>
      <c r="BN222">
        <f t="shared" si="253"/>
        <v>127.737495</v>
      </c>
      <c r="BO222">
        <f t="shared" si="292"/>
        <v>122.66499930000001</v>
      </c>
      <c r="BP222">
        <f t="shared" si="254"/>
        <v>134.05716208823529</v>
      </c>
      <c r="BQ222">
        <f t="shared" si="255"/>
        <v>-11.392162788235282</v>
      </c>
      <c r="BR222">
        <f t="shared" si="256"/>
        <v>-6.6380010000000027</v>
      </c>
      <c r="BS222">
        <f t="shared" si="257"/>
        <v>-6.1999969999999962</v>
      </c>
      <c r="BT222">
        <f t="shared" si="258"/>
        <v>-5.2120060000000024</v>
      </c>
      <c r="BU222">
        <f t="shared" si="259"/>
        <v>-11.475006000000008</v>
      </c>
      <c r="BV222">
        <f t="shared" si="260"/>
        <v>124.87920233333332</v>
      </c>
      <c r="BW222">
        <f t="shared" si="261"/>
        <v>124.72500219047618</v>
      </c>
      <c r="BX222">
        <f t="shared" si="262"/>
        <v>126.11696638181817</v>
      </c>
      <c r="BY222">
        <f t="shared" si="263"/>
        <v>128.01437375714283</v>
      </c>
      <c r="BZ222">
        <f t="shared" si="264"/>
        <v>138.61300700000001</v>
      </c>
      <c r="CA222">
        <f t="shared" si="265"/>
        <v>115</v>
      </c>
      <c r="CB222">
        <f t="shared" si="266"/>
        <v>121.24931562333333</v>
      </c>
      <c r="CC222">
        <f t="shared" si="267"/>
        <v>124.77760963888888</v>
      </c>
      <c r="CD222">
        <f t="shared" si="268"/>
        <v>131.66313767805553</v>
      </c>
      <c r="CE222">
        <f t="shared" si="269"/>
        <v>130.75652980427247</v>
      </c>
      <c r="CF222">
        <f t="shared" si="270"/>
        <v>126.612999</v>
      </c>
      <c r="CG222">
        <f t="shared" si="271"/>
        <v>129.25</v>
      </c>
      <c r="CH222">
        <f t="shared" si="272"/>
        <v>115</v>
      </c>
    </row>
    <row r="223" spans="1:86">
      <c r="A223" s="1">
        <v>39777</v>
      </c>
      <c r="B223">
        <v>129.77499399999999</v>
      </c>
      <c r="C223">
        <v>134.98800700000001</v>
      </c>
      <c r="D223">
        <v>125.012001</v>
      </c>
      <c r="E223">
        <v>126</v>
      </c>
      <c r="F223">
        <v>5774020</v>
      </c>
      <c r="G223">
        <f t="shared" si="286"/>
        <v>-4630330.634540516</v>
      </c>
      <c r="H223">
        <f t="shared" si="314"/>
        <v>-60519057.635355979</v>
      </c>
      <c r="I223">
        <f t="shared" si="287"/>
        <v>128.94375050000002</v>
      </c>
      <c r="J223">
        <f t="shared" si="294"/>
        <v>134.24050149999999</v>
      </c>
      <c r="K223">
        <f t="shared" si="295"/>
        <v>118.3125</v>
      </c>
      <c r="L223">
        <f t="shared" si="296"/>
        <v>8</v>
      </c>
      <c r="M223">
        <f t="shared" si="297"/>
        <v>4</v>
      </c>
      <c r="N223">
        <f t="shared" si="298"/>
        <v>20</v>
      </c>
      <c r="O223">
        <f t="shared" si="299"/>
        <v>60</v>
      </c>
      <c r="P223">
        <f t="shared" si="274"/>
        <v>9.9760060000000124</v>
      </c>
      <c r="Q223">
        <f t="shared" si="275"/>
        <v>8.9880070000000103</v>
      </c>
      <c r="R223">
        <f t="shared" si="276"/>
        <v>0.98799900000000207</v>
      </c>
      <c r="S223">
        <f t="shared" si="277"/>
        <v>9.9760060000000124</v>
      </c>
      <c r="T223">
        <f t="shared" si="313"/>
        <v>11.805617066016357</v>
      </c>
      <c r="U223">
        <f t="shared" si="278"/>
        <v>-2.4880070000000103</v>
      </c>
      <c r="V223">
        <f t="shared" si="279"/>
        <v>0.72499799999999937</v>
      </c>
      <c r="W223">
        <f t="shared" si="280"/>
        <v>0</v>
      </c>
      <c r="X223">
        <f t="shared" si="281"/>
        <v>0.72499799999999937</v>
      </c>
      <c r="Y223">
        <f t="shared" si="311"/>
        <v>2.1315709725237659</v>
      </c>
      <c r="Z223">
        <f t="shared" si="312"/>
        <v>2.4414275257390665</v>
      </c>
      <c r="AA223">
        <f t="shared" si="308"/>
        <v>18.055565927677808</v>
      </c>
      <c r="AB223">
        <f t="shared" si="309"/>
        <v>20.680219526745098</v>
      </c>
      <c r="AC223">
        <f t="shared" si="310"/>
        <v>6.7757851513182716</v>
      </c>
      <c r="AD223">
        <f t="shared" si="318"/>
        <v>17.998205809807889</v>
      </c>
      <c r="AE223">
        <f t="shared" si="291"/>
        <v>124.3000016</v>
      </c>
      <c r="AF223">
        <f t="shared" si="293"/>
        <v>123.71450183333333</v>
      </c>
      <c r="AG223">
        <f t="shared" si="315"/>
        <v>128.63440174999999</v>
      </c>
      <c r="AH223">
        <f t="shared" si="300"/>
        <v>127.0686029</v>
      </c>
      <c r="AI223">
        <f t="shared" si="301"/>
        <v>137.61123311029024</v>
      </c>
      <c r="AJ223">
        <f t="shared" si="302"/>
        <v>116.52597268970976</v>
      </c>
      <c r="AK223">
        <f t="shared" si="303"/>
        <v>0.44931990980026115</v>
      </c>
      <c r="AL223">
        <f t="shared" si="282"/>
        <v>-0.80192493869791159</v>
      </c>
      <c r="AM223">
        <f t="shared" si="283"/>
        <v>-4630330.634540516</v>
      </c>
      <c r="AN223">
        <f t="shared" si="316"/>
        <v>-27418156.286124263</v>
      </c>
      <c r="AO223">
        <f t="shared" si="317"/>
        <v>155696652</v>
      </c>
      <c r="AP223">
        <f t="shared" si="319"/>
        <v>-0.17609984501223741</v>
      </c>
      <c r="AQ223">
        <f t="shared" si="320"/>
        <v>126.12368867446058</v>
      </c>
      <c r="AR223">
        <f t="shared" si="321"/>
        <v>127.7930915987356</v>
      </c>
      <c r="AS223">
        <f t="shared" si="322"/>
        <v>126.86861883603305</v>
      </c>
      <c r="AT223">
        <f t="shared" si="323"/>
        <v>130.80814574423243</v>
      </c>
      <c r="AU223">
        <f t="shared" si="324"/>
        <v>127.41318214053149</v>
      </c>
      <c r="AV223">
        <f t="shared" si="325"/>
        <v>134.20154858993456</v>
      </c>
      <c r="AW223">
        <f t="shared" si="326"/>
        <v>-6.7883664494030711</v>
      </c>
      <c r="AX223">
        <f t="shared" si="273"/>
        <v>-8.1802062068363703</v>
      </c>
      <c r="AY223">
        <f t="shared" si="247"/>
        <v>1.3918397574332992</v>
      </c>
      <c r="AZ223">
        <f t="shared" si="284"/>
        <v>128.66666933333332</v>
      </c>
      <c r="BA223">
        <f t="shared" si="285"/>
        <v>742923922.0640533</v>
      </c>
      <c r="BB223">
        <f t="shared" si="288"/>
        <v>742923922.0640533</v>
      </c>
      <c r="BC223">
        <f t="shared" si="289"/>
        <v>0</v>
      </c>
      <c r="BD223">
        <f t="shared" si="304"/>
        <v>5008300320.6923561</v>
      </c>
      <c r="BE223">
        <f t="shared" si="305"/>
        <v>7772350742.4329205</v>
      </c>
      <c r="BF223">
        <f t="shared" si="306"/>
        <v>0.64437394639818402</v>
      </c>
      <c r="BG223">
        <f t="shared" si="307"/>
        <v>39.186582091598609</v>
      </c>
      <c r="BH223">
        <f t="shared" si="248"/>
        <v>-122254240</v>
      </c>
      <c r="BI223">
        <f t="shared" si="249"/>
        <v>-5.0583368975462148</v>
      </c>
      <c r="BJ223">
        <f t="shared" si="290"/>
        <v>-497.50060000000076</v>
      </c>
      <c r="BK223">
        <f t="shared" si="250"/>
        <v>-3.0582849136394787E-2</v>
      </c>
      <c r="BL223">
        <f t="shared" si="251"/>
        <v>0.96941715086360525</v>
      </c>
      <c r="BM223">
        <f t="shared" si="252"/>
        <v>5.5564539989029065</v>
      </c>
      <c r="BN223">
        <f t="shared" si="253"/>
        <v>130.00000399999999</v>
      </c>
      <c r="BO223">
        <f t="shared" si="292"/>
        <v>123.6650001</v>
      </c>
      <c r="BP223">
        <f t="shared" si="254"/>
        <v>132.99007379411765</v>
      </c>
      <c r="BQ223">
        <f t="shared" si="255"/>
        <v>-9.3250736941176484</v>
      </c>
      <c r="BR223">
        <f t="shared" si="256"/>
        <v>-6.2120060000000024</v>
      </c>
      <c r="BS223">
        <f t="shared" si="257"/>
        <v>-4.9879990000000021</v>
      </c>
      <c r="BT223">
        <f t="shared" si="258"/>
        <v>-1.9499969999999962</v>
      </c>
      <c r="BU223">
        <f t="shared" si="259"/>
        <v>-5.7250060000000076</v>
      </c>
      <c r="BV223">
        <f t="shared" si="260"/>
        <v>125.7934016</v>
      </c>
      <c r="BW223">
        <f t="shared" si="261"/>
        <v>125.19943023809522</v>
      </c>
      <c r="BX223">
        <f t="shared" si="262"/>
        <v>125.72971118181817</v>
      </c>
      <c r="BY223">
        <f t="shared" si="263"/>
        <v>127.71193074761901</v>
      </c>
      <c r="BZ223">
        <f t="shared" si="264"/>
        <v>138.61300700000001</v>
      </c>
      <c r="CA223">
        <f t="shared" si="265"/>
        <v>115</v>
      </c>
      <c r="CB223">
        <f t="shared" si="266"/>
        <v>122.02693508666667</v>
      </c>
      <c r="CC223">
        <f t="shared" si="267"/>
        <v>121.66017999166667</v>
      </c>
      <c r="CD223">
        <f t="shared" si="268"/>
        <v>129.62744443162697</v>
      </c>
      <c r="CE223">
        <f t="shared" si="269"/>
        <v>129.21123402894295</v>
      </c>
      <c r="CF223">
        <f t="shared" si="270"/>
        <v>129.97500600000001</v>
      </c>
      <c r="CG223">
        <f t="shared" si="271"/>
        <v>132.912994</v>
      </c>
      <c r="CH223">
        <f t="shared" si="272"/>
        <v>122.56199599999999</v>
      </c>
    </row>
    <row r="224" spans="1:86">
      <c r="A224" s="1">
        <v>39778</v>
      </c>
      <c r="B224">
        <v>125.81199599999999</v>
      </c>
      <c r="C224">
        <v>132.5</v>
      </c>
      <c r="D224">
        <v>124.287003</v>
      </c>
      <c r="E224">
        <v>131.86300700000001</v>
      </c>
      <c r="F224">
        <v>6135556</v>
      </c>
      <c r="G224">
        <f t="shared" si="286"/>
        <v>5183819.0827436233</v>
      </c>
      <c r="H224">
        <f t="shared" si="314"/>
        <v>-55335238.552612357</v>
      </c>
      <c r="I224">
        <f t="shared" si="287"/>
        <v>128.61550150000002</v>
      </c>
      <c r="J224">
        <f t="shared" si="294"/>
        <v>134.24050149999999</v>
      </c>
      <c r="K224">
        <f t="shared" si="295"/>
        <v>118.3125</v>
      </c>
      <c r="L224">
        <f t="shared" si="296"/>
        <v>9</v>
      </c>
      <c r="M224">
        <f t="shared" si="297"/>
        <v>5</v>
      </c>
      <c r="N224">
        <f t="shared" si="298"/>
        <v>10</v>
      </c>
      <c r="O224">
        <f t="shared" si="299"/>
        <v>50</v>
      </c>
      <c r="P224">
        <f t="shared" si="274"/>
        <v>8.2129970000000014</v>
      </c>
      <c r="Q224">
        <f t="shared" si="275"/>
        <v>0.63699299999998971</v>
      </c>
      <c r="R224">
        <f t="shared" si="276"/>
        <v>7.5760040000000117</v>
      </c>
      <c r="S224">
        <f t="shared" si="277"/>
        <v>8.2129970000000014</v>
      </c>
      <c r="T224">
        <f t="shared" si="313"/>
        <v>11.549001347015189</v>
      </c>
      <c r="U224">
        <f t="shared" si="278"/>
        <v>9.5</v>
      </c>
      <c r="V224">
        <f t="shared" si="279"/>
        <v>-5.2129970000000014</v>
      </c>
      <c r="W224">
        <f t="shared" si="280"/>
        <v>9.5</v>
      </c>
      <c r="X224">
        <f t="shared" si="281"/>
        <v>0</v>
      </c>
      <c r="Y224">
        <f t="shared" si="311"/>
        <v>2.6578873316292113</v>
      </c>
      <c r="Z224">
        <f t="shared" si="312"/>
        <v>2.2670398453291329</v>
      </c>
      <c r="AA224">
        <f t="shared" si="308"/>
        <v>23.014001399490148</v>
      </c>
      <c r="AB224">
        <f t="shared" si="309"/>
        <v>19.629747864866633</v>
      </c>
      <c r="AC224">
        <f t="shared" si="310"/>
        <v>7.9361069160309468</v>
      </c>
      <c r="AD224">
        <f t="shared" si="318"/>
        <v>16.788427260763942</v>
      </c>
      <c r="AE224">
        <f t="shared" si="291"/>
        <v>126.5402024</v>
      </c>
      <c r="AF224">
        <f t="shared" si="293"/>
        <v>125.5605025</v>
      </c>
      <c r="AG224">
        <f t="shared" si="315"/>
        <v>128.99190225000001</v>
      </c>
      <c r="AH224">
        <f t="shared" si="300"/>
        <v>127.03370300000002</v>
      </c>
      <c r="AI224">
        <f t="shared" si="301"/>
        <v>137.5100986506433</v>
      </c>
      <c r="AJ224">
        <f t="shared" si="302"/>
        <v>116.55730734935672</v>
      </c>
      <c r="AK224">
        <f t="shared" si="303"/>
        <v>0.73048499508051046</v>
      </c>
      <c r="AL224">
        <f t="shared" si="282"/>
        <v>0.84488171613845964</v>
      </c>
      <c r="AM224">
        <f t="shared" si="283"/>
        <v>5183819.0827436233</v>
      </c>
      <c r="AN224">
        <f t="shared" si="316"/>
        <v>-24108363.183986951</v>
      </c>
      <c r="AO224">
        <f t="shared" si="317"/>
        <v>153352272</v>
      </c>
      <c r="AP224">
        <f t="shared" si="319"/>
        <v>-0.15720903818097295</v>
      </c>
      <c r="AQ224">
        <f t="shared" si="320"/>
        <v>128.07505690514398</v>
      </c>
      <c r="AR224">
        <f t="shared" si="321"/>
        <v>131.22931220309596</v>
      </c>
      <c r="AS224">
        <f t="shared" si="322"/>
        <v>127.7676087055471</v>
      </c>
      <c r="AT224">
        <f t="shared" si="323"/>
        <v>130.90308325725152</v>
      </c>
      <c r="AU224">
        <f t="shared" si="324"/>
        <v>128.08065586945176</v>
      </c>
      <c r="AV224">
        <f t="shared" si="325"/>
        <v>134.03785067863913</v>
      </c>
      <c r="AW224">
        <f t="shared" si="326"/>
        <v>-5.9571948091873708</v>
      </c>
      <c r="AX224">
        <f t="shared" si="273"/>
        <v>-7.7356039273065704</v>
      </c>
      <c r="AY224">
        <f t="shared" si="247"/>
        <v>1.7784091181191997</v>
      </c>
      <c r="AZ224">
        <f t="shared" si="284"/>
        <v>129.55000333333336</v>
      </c>
      <c r="BA224">
        <f t="shared" si="285"/>
        <v>794861300.25185359</v>
      </c>
      <c r="BB224">
        <f t="shared" si="288"/>
        <v>794861300.25185359</v>
      </c>
      <c r="BC224">
        <f t="shared" si="289"/>
        <v>0</v>
      </c>
      <c r="BD224">
        <f t="shared" si="304"/>
        <v>5803161620.9442101</v>
      </c>
      <c r="BE224">
        <f t="shared" si="305"/>
        <v>6575655732.6887026</v>
      </c>
      <c r="BF224">
        <f t="shared" si="306"/>
        <v>0.88252211746665921</v>
      </c>
      <c r="BG224">
        <f t="shared" si="307"/>
        <v>46.879774175205107</v>
      </c>
      <c r="BH224">
        <f t="shared" si="248"/>
        <v>-116118684</v>
      </c>
      <c r="BI224">
        <f t="shared" si="249"/>
        <v>-4.4444123648848812</v>
      </c>
      <c r="BJ224">
        <f t="shared" si="290"/>
        <v>486.30070000000103</v>
      </c>
      <c r="BK224">
        <f t="shared" si="250"/>
        <v>4.653180158730167E-2</v>
      </c>
      <c r="BL224">
        <f t="shared" si="251"/>
        <v>1.0465318015873017</v>
      </c>
      <c r="BM224">
        <f t="shared" si="252"/>
        <v>5.5215453208524687</v>
      </c>
      <c r="BN224">
        <f t="shared" si="253"/>
        <v>128.39350150000001</v>
      </c>
      <c r="BO224">
        <f t="shared" si="292"/>
        <v>125.15120010000001</v>
      </c>
      <c r="BP224">
        <f t="shared" si="254"/>
        <v>131.96010305882353</v>
      </c>
      <c r="BQ224">
        <f t="shared" si="255"/>
        <v>-6.8089029588235235</v>
      </c>
      <c r="BR224">
        <f t="shared" si="256"/>
        <v>-1.8619989999999973</v>
      </c>
      <c r="BS224">
        <f t="shared" si="257"/>
        <v>-4.4749899999999911</v>
      </c>
      <c r="BT224">
        <f t="shared" si="258"/>
        <v>-6.1130070000000103</v>
      </c>
      <c r="BU224">
        <f t="shared" si="259"/>
        <v>-6.4000100000000089</v>
      </c>
      <c r="BV224">
        <f t="shared" si="260"/>
        <v>128.3144034</v>
      </c>
      <c r="BW224">
        <f t="shared" si="261"/>
        <v>127.52757457142856</v>
      </c>
      <c r="BX224">
        <f t="shared" si="262"/>
        <v>126.60142101818182</v>
      </c>
      <c r="BY224">
        <f t="shared" si="263"/>
        <v>128.01941696190477</v>
      </c>
      <c r="BZ224">
        <f t="shared" si="264"/>
        <v>138.61300700000001</v>
      </c>
      <c r="CA224">
        <f t="shared" si="265"/>
        <v>115</v>
      </c>
      <c r="CB224">
        <f t="shared" si="266"/>
        <v>123.47544096333334</v>
      </c>
      <c r="CC224">
        <f t="shared" si="267"/>
        <v>122.61586298888888</v>
      </c>
      <c r="CD224">
        <f t="shared" si="268"/>
        <v>128.79189173678569</v>
      </c>
      <c r="CE224">
        <f t="shared" si="269"/>
        <v>130.03426873338347</v>
      </c>
      <c r="CF224">
        <f t="shared" si="270"/>
        <v>126</v>
      </c>
      <c r="CG224">
        <f t="shared" si="271"/>
        <v>134.98800700000001</v>
      </c>
      <c r="CH224">
        <f t="shared" si="272"/>
        <v>125.012001</v>
      </c>
    </row>
    <row r="225" spans="1:86">
      <c r="A225" s="1">
        <v>39780</v>
      </c>
      <c r="B225">
        <v>129.5</v>
      </c>
      <c r="C225">
        <v>142</v>
      </c>
      <c r="D225">
        <v>129.5</v>
      </c>
      <c r="E225">
        <v>139.85000600000001</v>
      </c>
      <c r="F225">
        <v>12138064</v>
      </c>
      <c r="G225">
        <f t="shared" si="286"/>
        <v>7962581.6365414541</v>
      </c>
      <c r="H225">
        <f t="shared" si="314"/>
        <v>-47372656.916070901</v>
      </c>
      <c r="I225">
        <f t="shared" si="287"/>
        <v>135.2125015</v>
      </c>
      <c r="J225">
        <f t="shared" si="294"/>
        <v>135.2125015</v>
      </c>
      <c r="K225">
        <f t="shared" si="295"/>
        <v>118.3125</v>
      </c>
      <c r="L225">
        <f t="shared" si="296"/>
        <v>1</v>
      </c>
      <c r="M225">
        <f t="shared" si="297"/>
        <v>6</v>
      </c>
      <c r="N225">
        <f t="shared" si="298"/>
        <v>90</v>
      </c>
      <c r="O225">
        <f t="shared" si="299"/>
        <v>40</v>
      </c>
      <c r="P225">
        <f t="shared" si="274"/>
        <v>12.5</v>
      </c>
      <c r="Q225">
        <f t="shared" si="275"/>
        <v>2.1499939999999924</v>
      </c>
      <c r="R225">
        <f t="shared" si="276"/>
        <v>10.350006000000008</v>
      </c>
      <c r="S225">
        <f t="shared" si="277"/>
        <v>12.5</v>
      </c>
      <c r="T225">
        <f t="shared" si="313"/>
        <v>11.616929822228389</v>
      </c>
      <c r="U225">
        <f t="shared" si="278"/>
        <v>6.4380040000000065</v>
      </c>
      <c r="V225">
        <f t="shared" si="279"/>
        <v>-9.5870060000000024</v>
      </c>
      <c r="W225">
        <f t="shared" si="280"/>
        <v>6.4380040000000065</v>
      </c>
      <c r="X225">
        <f t="shared" si="281"/>
        <v>0</v>
      </c>
      <c r="Y225">
        <f t="shared" si="311"/>
        <v>2.927895665084268</v>
      </c>
      <c r="Z225">
        <f t="shared" si="312"/>
        <v>2.1051084278056234</v>
      </c>
      <c r="AA225">
        <f t="shared" si="308"/>
        <v>25.203695898049521</v>
      </c>
      <c r="AB225">
        <f t="shared" si="309"/>
        <v>18.121039379764593</v>
      </c>
      <c r="AC225">
        <f t="shared" si="310"/>
        <v>16.347835648315755</v>
      </c>
      <c r="AD225">
        <f t="shared" si="318"/>
        <v>16.337742070084648</v>
      </c>
      <c r="AE225">
        <f t="shared" si="291"/>
        <v>130.86020360000001</v>
      </c>
      <c r="AF225">
        <f t="shared" si="293"/>
        <v>128.75850299999999</v>
      </c>
      <c r="AG225">
        <f t="shared" si="315"/>
        <v>129.77500234999999</v>
      </c>
      <c r="AH225">
        <f t="shared" si="300"/>
        <v>127.64620300000001</v>
      </c>
      <c r="AI225">
        <f t="shared" si="301"/>
        <v>140.13811540478534</v>
      </c>
      <c r="AJ225">
        <f t="shared" si="302"/>
        <v>115.1542905952147</v>
      </c>
      <c r="AK225">
        <f t="shared" si="303"/>
        <v>0.98846816262196313</v>
      </c>
      <c r="AL225">
        <f t="shared" si="282"/>
        <v>0.65600096000000119</v>
      </c>
      <c r="AM225">
        <f t="shared" si="283"/>
        <v>7962581.6365414541</v>
      </c>
      <c r="AN225">
        <f t="shared" si="316"/>
        <v>-21403738.090679318</v>
      </c>
      <c r="AO225">
        <f t="shared" si="317"/>
        <v>156517760</v>
      </c>
      <c r="AP225">
        <f t="shared" si="319"/>
        <v>-0.13674958094646458</v>
      </c>
      <c r="AQ225">
        <f t="shared" si="320"/>
        <v>132.07853959739504</v>
      </c>
      <c r="AR225">
        <f t="shared" si="321"/>
        <v>134.02478651521361</v>
      </c>
      <c r="AS225">
        <f t="shared" si="322"/>
        <v>129.94244021854863</v>
      </c>
      <c r="AT225">
        <f t="shared" si="323"/>
        <v>131.7083063040989</v>
      </c>
      <c r="AU225">
        <f t="shared" si="324"/>
        <v>129.846058389034</v>
      </c>
      <c r="AV225">
        <f t="shared" si="325"/>
        <v>134.44470155113439</v>
      </c>
      <c r="AW225">
        <f t="shared" si="326"/>
        <v>-4.5986431621003874</v>
      </c>
      <c r="AX225">
        <f t="shared" si="273"/>
        <v>-7.1082117742653335</v>
      </c>
      <c r="AY225">
        <f t="shared" si="247"/>
        <v>2.5095686121649461</v>
      </c>
      <c r="AZ225">
        <f t="shared" si="284"/>
        <v>137.11666866666667</v>
      </c>
      <c r="BA225">
        <f t="shared" si="285"/>
        <v>1664330899.7427948</v>
      </c>
      <c r="BB225">
        <f t="shared" si="288"/>
        <v>1664330899.7427948</v>
      </c>
      <c r="BC225">
        <f t="shared" si="289"/>
        <v>0</v>
      </c>
      <c r="BD225">
        <f t="shared" si="304"/>
        <v>7467492520.687005</v>
      </c>
      <c r="BE225">
        <f t="shared" si="305"/>
        <v>5585840495.1855087</v>
      </c>
      <c r="BF225">
        <f t="shared" si="306"/>
        <v>1.3368610376761225</v>
      </c>
      <c r="BG225">
        <f t="shared" si="307"/>
        <v>57.207553899120846</v>
      </c>
      <c r="BH225">
        <f t="shared" si="248"/>
        <v>-103980620</v>
      </c>
      <c r="BI225">
        <f t="shared" si="249"/>
        <v>-3.4204718438467805</v>
      </c>
      <c r="BJ225">
        <f t="shared" si="290"/>
        <v>698.69989999999973</v>
      </c>
      <c r="BK225">
        <f t="shared" si="250"/>
        <v>6.0570429733943477E-2</v>
      </c>
      <c r="BL225">
        <f t="shared" si="251"/>
        <v>1.0605704297339436</v>
      </c>
      <c r="BM225">
        <f t="shared" si="252"/>
        <v>6.5838159217388084</v>
      </c>
      <c r="BN225">
        <f t="shared" si="253"/>
        <v>135.75</v>
      </c>
      <c r="BO225">
        <f t="shared" si="292"/>
        <v>128.80120010000002</v>
      </c>
      <c r="BP225">
        <f t="shared" si="254"/>
        <v>131.35257370588235</v>
      </c>
      <c r="BQ225">
        <f t="shared" si="255"/>
        <v>-2.5513736058823326</v>
      </c>
      <c r="BR225">
        <f t="shared" si="256"/>
        <v>7.1380000000000052</v>
      </c>
      <c r="BS225">
        <f t="shared" si="257"/>
        <v>-1.375</v>
      </c>
      <c r="BT225">
        <f t="shared" si="258"/>
        <v>4.875</v>
      </c>
      <c r="BU225">
        <f t="shared" si="259"/>
        <v>-6.75</v>
      </c>
      <c r="BV225">
        <f t="shared" si="260"/>
        <v>132.75100460000002</v>
      </c>
      <c r="BW225">
        <f t="shared" si="261"/>
        <v>131.61028985714287</v>
      </c>
      <c r="BX225">
        <f t="shared" si="262"/>
        <v>128.93165792727271</v>
      </c>
      <c r="BY225">
        <f t="shared" si="263"/>
        <v>129.05352208095238</v>
      </c>
      <c r="BZ225">
        <f t="shared" si="264"/>
        <v>142</v>
      </c>
      <c r="CA225">
        <f t="shared" si="265"/>
        <v>115</v>
      </c>
      <c r="CB225">
        <f t="shared" si="266"/>
        <v>128.38185862</v>
      </c>
      <c r="CC225">
        <f t="shared" si="267"/>
        <v>124.35595130277778</v>
      </c>
      <c r="CD225">
        <f t="shared" si="268"/>
        <v>127.19639314376984</v>
      </c>
      <c r="CE225">
        <f t="shared" si="269"/>
        <v>131.44466352051717</v>
      </c>
      <c r="CF225">
        <f t="shared" si="270"/>
        <v>131.86300700000001</v>
      </c>
      <c r="CG225">
        <f t="shared" si="271"/>
        <v>132.5</v>
      </c>
      <c r="CH225">
        <f t="shared" si="272"/>
        <v>124.287003</v>
      </c>
    </row>
    <row r="226" spans="1:86">
      <c r="A226" s="1">
        <v>39783</v>
      </c>
      <c r="B226">
        <v>139.85000600000001</v>
      </c>
      <c r="C226">
        <v>148.43800400000001</v>
      </c>
      <c r="D226">
        <v>139.087006</v>
      </c>
      <c r="E226">
        <v>141.037994</v>
      </c>
      <c r="F226">
        <v>11958704</v>
      </c>
      <c r="G226">
        <f t="shared" si="286"/>
        <v>-6968586.7954937145</v>
      </c>
      <c r="H226">
        <f t="shared" si="314"/>
        <v>-54341243.711564615</v>
      </c>
      <c r="I226">
        <f t="shared" si="287"/>
        <v>142.1032525</v>
      </c>
      <c r="J226">
        <f t="shared" si="294"/>
        <v>142.1032525</v>
      </c>
      <c r="K226">
        <f t="shared" si="295"/>
        <v>118.3125</v>
      </c>
      <c r="L226">
        <f t="shared" si="296"/>
        <v>1</v>
      </c>
      <c r="M226">
        <f t="shared" si="297"/>
        <v>7</v>
      </c>
      <c r="N226">
        <f t="shared" si="298"/>
        <v>90</v>
      </c>
      <c r="O226">
        <f t="shared" si="299"/>
        <v>30</v>
      </c>
      <c r="P226">
        <f t="shared" si="274"/>
        <v>9.3509980000000041</v>
      </c>
      <c r="Q226">
        <f t="shared" si="275"/>
        <v>7.4000100000000089</v>
      </c>
      <c r="R226">
        <f t="shared" si="276"/>
        <v>1.9509879999999953</v>
      </c>
      <c r="S226">
        <f t="shared" si="277"/>
        <v>9.3509980000000041</v>
      </c>
      <c r="T226">
        <f t="shared" si="313"/>
        <v>11.455077549212076</v>
      </c>
      <c r="U226">
        <f t="shared" si="278"/>
        <v>-5.9380040000000065</v>
      </c>
      <c r="V226">
        <f t="shared" si="279"/>
        <v>8.3250130000000127</v>
      </c>
      <c r="W226">
        <f t="shared" si="280"/>
        <v>0</v>
      </c>
      <c r="X226">
        <f t="shared" si="281"/>
        <v>8.3250130000000127</v>
      </c>
      <c r="Y226">
        <f t="shared" si="311"/>
        <v>2.7187602604353915</v>
      </c>
      <c r="Z226">
        <f t="shared" si="312"/>
        <v>2.5493873258195086</v>
      </c>
      <c r="AA226">
        <f t="shared" si="308"/>
        <v>23.734106109324404</v>
      </c>
      <c r="AB226">
        <f t="shared" si="309"/>
        <v>22.255522189763482</v>
      </c>
      <c r="AC226">
        <f t="shared" si="310"/>
        <v>3.2150377688315586</v>
      </c>
      <c r="AD226">
        <f t="shared" si="318"/>
        <v>15.377654906674035</v>
      </c>
      <c r="AE226">
        <f t="shared" si="291"/>
        <v>133.74520260000003</v>
      </c>
      <c r="AF226">
        <f t="shared" si="293"/>
        <v>132.55650199999999</v>
      </c>
      <c r="AG226">
        <f t="shared" si="315"/>
        <v>130.06690219999999</v>
      </c>
      <c r="AH226">
        <f t="shared" si="300"/>
        <v>128.47880179999999</v>
      </c>
      <c r="AI226">
        <f t="shared" si="301"/>
        <v>143.13301876792275</v>
      </c>
      <c r="AJ226">
        <f t="shared" si="302"/>
        <v>113.82458483207721</v>
      </c>
      <c r="AK226">
        <f t="shared" si="303"/>
        <v>0.92851802411180895</v>
      </c>
      <c r="AL226">
        <f t="shared" si="282"/>
        <v>-0.58272090315921476</v>
      </c>
      <c r="AM226">
        <f t="shared" si="283"/>
        <v>-6968586.7954937145</v>
      </c>
      <c r="AN226">
        <f t="shared" si="316"/>
        <v>-22583145.370761357</v>
      </c>
      <c r="AO226">
        <f t="shared" si="317"/>
        <v>157520892</v>
      </c>
      <c r="AP226">
        <f t="shared" si="319"/>
        <v>-0.1433660328101834</v>
      </c>
      <c r="AQ226">
        <f t="shared" si="320"/>
        <v>135.12475409428072</v>
      </c>
      <c r="AR226">
        <f t="shared" si="321"/>
        <v>133.79314406837773</v>
      </c>
      <c r="AS226">
        <f t="shared" si="322"/>
        <v>131.93963989920988</v>
      </c>
      <c r="AT226">
        <f t="shared" si="323"/>
        <v>132.54797819672999</v>
      </c>
      <c r="AU226">
        <f t="shared" si="324"/>
        <v>131.52484873067891</v>
      </c>
      <c r="AV226">
        <f t="shared" si="325"/>
        <v>134.90623202255497</v>
      </c>
      <c r="AW226">
        <f t="shared" si="326"/>
        <v>-3.3813832918760625</v>
      </c>
      <c r="AX226">
        <f t="shared" si="273"/>
        <v>-6.3628460777874789</v>
      </c>
      <c r="AY226">
        <f t="shared" si="247"/>
        <v>2.9814627859114164</v>
      </c>
      <c r="AZ226">
        <f t="shared" si="284"/>
        <v>142.85433466666666</v>
      </c>
      <c r="BA226">
        <f t="shared" si="285"/>
        <v>1708352703.3956053</v>
      </c>
      <c r="BB226">
        <f t="shared" si="288"/>
        <v>1708352703.3956053</v>
      </c>
      <c r="BC226">
        <f t="shared" si="289"/>
        <v>0</v>
      </c>
      <c r="BD226">
        <f t="shared" si="304"/>
        <v>8418645989.7610903</v>
      </c>
      <c r="BE226">
        <f t="shared" si="305"/>
        <v>5585840495.1855087</v>
      </c>
      <c r="BF226">
        <f t="shared" si="306"/>
        <v>1.507140419963156</v>
      </c>
      <c r="BG226">
        <f t="shared" si="307"/>
        <v>60.11392134092371</v>
      </c>
      <c r="BH226">
        <f t="shared" si="248"/>
        <v>-92021916</v>
      </c>
      <c r="BI226">
        <f t="shared" si="249"/>
        <v>-2.506469301811594</v>
      </c>
      <c r="BJ226">
        <f t="shared" si="290"/>
        <v>18.798799999999005</v>
      </c>
      <c r="BK226">
        <f t="shared" si="250"/>
        <v>8.4947297034795258E-3</v>
      </c>
      <c r="BL226">
        <f t="shared" si="251"/>
        <v>1.0084947297034794</v>
      </c>
      <c r="BM226">
        <f t="shared" si="252"/>
        <v>7.7234504908203903</v>
      </c>
      <c r="BN226">
        <f t="shared" si="253"/>
        <v>143.762505</v>
      </c>
      <c r="BO226">
        <f t="shared" si="292"/>
        <v>133.1287011</v>
      </c>
      <c r="BP226">
        <f t="shared" si="254"/>
        <v>131.05514738235291</v>
      </c>
      <c r="BQ226">
        <f t="shared" si="255"/>
        <v>2.0735537176470871</v>
      </c>
      <c r="BR226">
        <f t="shared" si="256"/>
        <v>11.287993999999998</v>
      </c>
      <c r="BS226">
        <f t="shared" si="257"/>
        <v>12.712006000000002</v>
      </c>
      <c r="BT226">
        <f t="shared" si="258"/>
        <v>14.188004000000006</v>
      </c>
      <c r="BU226">
        <f t="shared" si="259"/>
        <v>7.6000060000000076</v>
      </c>
      <c r="BV226">
        <f t="shared" si="260"/>
        <v>136.14360139999999</v>
      </c>
      <c r="BW226">
        <f t="shared" si="261"/>
        <v>135.11871585714283</v>
      </c>
      <c r="BX226">
        <f t="shared" si="262"/>
        <v>131.36652901818184</v>
      </c>
      <c r="BY226">
        <f t="shared" si="263"/>
        <v>130.12618795238097</v>
      </c>
      <c r="BZ226">
        <f t="shared" si="264"/>
        <v>148.43800400000001</v>
      </c>
      <c r="CA226">
        <f t="shared" si="265"/>
        <v>115</v>
      </c>
      <c r="CB226">
        <f t="shared" si="266"/>
        <v>130.58181080333335</v>
      </c>
      <c r="CC226">
        <f t="shared" si="267"/>
        <v>129.07763251666665</v>
      </c>
      <c r="CD226">
        <f t="shared" si="268"/>
        <v>125.42920137404761</v>
      </c>
      <c r="CE226">
        <f t="shared" si="269"/>
        <v>130.78353857802318</v>
      </c>
      <c r="CF226">
        <f t="shared" si="270"/>
        <v>139.85000600000001</v>
      </c>
      <c r="CG226">
        <f t="shared" si="271"/>
        <v>142</v>
      </c>
      <c r="CH226">
        <f t="shared" si="272"/>
        <v>129.5</v>
      </c>
    </row>
    <row r="227" spans="1:86">
      <c r="A227" s="1">
        <v>39784</v>
      </c>
      <c r="B227">
        <v>142.5</v>
      </c>
      <c r="C227">
        <v>142.5</v>
      </c>
      <c r="D227">
        <v>130.76199299999999</v>
      </c>
      <c r="E227">
        <v>133.212006</v>
      </c>
      <c r="F227">
        <v>6658808</v>
      </c>
      <c r="G227">
        <f t="shared" si="286"/>
        <v>-3879091.4493957842</v>
      </c>
      <c r="H227">
        <f t="shared" si="314"/>
        <v>-58220335.160960399</v>
      </c>
      <c r="I227">
        <f t="shared" si="287"/>
        <v>137.24349974999998</v>
      </c>
      <c r="J227">
        <f t="shared" si="294"/>
        <v>142.1032525</v>
      </c>
      <c r="K227">
        <f t="shared" si="295"/>
        <v>118.3125</v>
      </c>
      <c r="L227">
        <f t="shared" si="296"/>
        <v>2</v>
      </c>
      <c r="M227">
        <f t="shared" si="297"/>
        <v>8</v>
      </c>
      <c r="N227">
        <f t="shared" si="298"/>
        <v>80</v>
      </c>
      <c r="O227">
        <f t="shared" si="299"/>
        <v>20</v>
      </c>
      <c r="P227">
        <f t="shared" si="274"/>
        <v>11.73800700000001</v>
      </c>
      <c r="Q227">
        <f t="shared" si="275"/>
        <v>9.2879939999999976</v>
      </c>
      <c r="R227">
        <f t="shared" si="276"/>
        <v>2.4500130000000127</v>
      </c>
      <c r="S227">
        <f t="shared" si="277"/>
        <v>11.73800700000001</v>
      </c>
      <c r="T227">
        <f t="shared" si="313"/>
        <v>11.475286795696929</v>
      </c>
      <c r="U227">
        <f t="shared" si="278"/>
        <v>-4.5749969999999962</v>
      </c>
      <c r="V227">
        <f t="shared" si="279"/>
        <v>0.3619989999999973</v>
      </c>
      <c r="W227">
        <f t="shared" si="280"/>
        <v>0</v>
      </c>
      <c r="X227">
        <f t="shared" si="281"/>
        <v>0.3619989999999973</v>
      </c>
      <c r="Y227">
        <f t="shared" si="311"/>
        <v>2.5245630989757211</v>
      </c>
      <c r="Z227">
        <f t="shared" si="312"/>
        <v>2.393145302546686</v>
      </c>
      <c r="AA227">
        <f t="shared" si="308"/>
        <v>22.000000034181252</v>
      </c>
      <c r="AB227">
        <f t="shared" si="309"/>
        <v>20.854775528957425</v>
      </c>
      <c r="AC227">
        <f t="shared" si="310"/>
        <v>2.6723381237560031</v>
      </c>
      <c r="AD227">
        <f t="shared" si="318"/>
        <v>14.378803482900883</v>
      </c>
      <c r="AE227">
        <f t="shared" si="291"/>
        <v>134.3926026</v>
      </c>
      <c r="AF227">
        <f t="shared" si="293"/>
        <v>133.65633650000001</v>
      </c>
      <c r="AG227">
        <f t="shared" si="315"/>
        <v>130.00875249999999</v>
      </c>
      <c r="AH227">
        <f t="shared" si="300"/>
        <v>128.82500239999999</v>
      </c>
      <c r="AI227">
        <f t="shared" si="301"/>
        <v>143.74417015075844</v>
      </c>
      <c r="AJ227">
        <f t="shared" si="302"/>
        <v>113.90583464924156</v>
      </c>
      <c r="AK227">
        <f t="shared" si="303"/>
        <v>0.64702574812783997</v>
      </c>
      <c r="AL227">
        <f t="shared" si="282"/>
        <v>-0.58255042785372158</v>
      </c>
      <c r="AM227">
        <f t="shared" si="283"/>
        <v>-3879091.4493957842</v>
      </c>
      <c r="AN227">
        <f t="shared" si="316"/>
        <v>-18550483.976181451</v>
      </c>
      <c r="AO227">
        <f t="shared" si="317"/>
        <v>153803720</v>
      </c>
      <c r="AP227">
        <f t="shared" si="319"/>
        <v>-0.1206114128850814</v>
      </c>
      <c r="AQ227">
        <f t="shared" si="320"/>
        <v>134.47441974222528</v>
      </c>
      <c r="AR227">
        <f t="shared" si="321"/>
        <v>133.76659715389007</v>
      </c>
      <c r="AS227">
        <f t="shared" si="322"/>
        <v>132.16866579735211</v>
      </c>
      <c r="AT227">
        <f t="shared" si="323"/>
        <v>132.60774069902428</v>
      </c>
      <c r="AU227">
        <f t="shared" si="324"/>
        <v>131.77792232107709</v>
      </c>
      <c r="AV227">
        <f t="shared" si="325"/>
        <v>134.78763620097612</v>
      </c>
      <c r="AW227">
        <f t="shared" si="326"/>
        <v>-3.0097138798990386</v>
      </c>
      <c r="AX227">
        <f t="shared" si="273"/>
        <v>-5.6922196382097905</v>
      </c>
      <c r="AY227">
        <f t="shared" si="247"/>
        <v>2.6825057583107519</v>
      </c>
      <c r="AZ227">
        <f t="shared" si="284"/>
        <v>135.49133299999997</v>
      </c>
      <c r="BA227">
        <f t="shared" si="285"/>
        <v>902210772.11106384</v>
      </c>
      <c r="BB227">
        <f t="shared" si="288"/>
        <v>0</v>
      </c>
      <c r="BC227">
        <f t="shared" si="289"/>
        <v>902210772.11106384</v>
      </c>
      <c r="BD227">
        <f t="shared" si="304"/>
        <v>7867328337.7610903</v>
      </c>
      <c r="BE227">
        <f t="shared" si="305"/>
        <v>6488051267.2965727</v>
      </c>
      <c r="BF227">
        <f t="shared" si="306"/>
        <v>1.212587264440534</v>
      </c>
      <c r="BG227">
        <f t="shared" si="307"/>
        <v>54.804042485851696</v>
      </c>
      <c r="BH227">
        <f t="shared" si="248"/>
        <v>-98680724</v>
      </c>
      <c r="BI227">
        <f t="shared" si="249"/>
        <v>-2.2329302336093959</v>
      </c>
      <c r="BJ227">
        <f t="shared" si="290"/>
        <v>-882.59879999999953</v>
      </c>
      <c r="BK227">
        <f t="shared" si="250"/>
        <v>-5.5488509004176532E-2</v>
      </c>
      <c r="BL227">
        <f t="shared" si="251"/>
        <v>0.94451149099582343</v>
      </c>
      <c r="BM227">
        <f t="shared" si="252"/>
        <v>7.8630918144213622</v>
      </c>
      <c r="BN227">
        <f t="shared" si="253"/>
        <v>136.63099649999998</v>
      </c>
      <c r="BO227">
        <f t="shared" si="292"/>
        <v>134.90740139999997</v>
      </c>
      <c r="BP227">
        <f t="shared" si="254"/>
        <v>131.13638247058822</v>
      </c>
      <c r="BQ227">
        <f t="shared" si="255"/>
        <v>3.7710189294117527</v>
      </c>
      <c r="BR227">
        <f t="shared" si="256"/>
        <v>12.425003000000004</v>
      </c>
      <c r="BS227">
        <f t="shared" si="257"/>
        <v>10.76199299999999</v>
      </c>
      <c r="BT227">
        <f t="shared" si="258"/>
        <v>12.5</v>
      </c>
      <c r="BU227">
        <f t="shared" si="259"/>
        <v>12.5</v>
      </c>
      <c r="BV227">
        <f t="shared" si="260"/>
        <v>135.96586920000001</v>
      </c>
      <c r="BW227">
        <f t="shared" si="261"/>
        <v>135.30600271428571</v>
      </c>
      <c r="BX227">
        <f t="shared" si="262"/>
        <v>132.2271116</v>
      </c>
      <c r="BY227">
        <f t="shared" si="263"/>
        <v>130.42572164761904</v>
      </c>
      <c r="BZ227">
        <f t="shared" si="264"/>
        <v>148.43800400000001</v>
      </c>
      <c r="CA227">
        <f t="shared" si="265"/>
        <v>115</v>
      </c>
      <c r="CB227">
        <f t="shared" si="266"/>
        <v>131.31657243666669</v>
      </c>
      <c r="CC227">
        <f t="shared" si="267"/>
        <v>131.0942317527778</v>
      </c>
      <c r="CD227">
        <f t="shared" si="268"/>
        <v>123.87522169055553</v>
      </c>
      <c r="CE227">
        <f t="shared" si="269"/>
        <v>130.18876332221637</v>
      </c>
      <c r="CF227">
        <f t="shared" si="270"/>
        <v>141.037994</v>
      </c>
      <c r="CG227">
        <f t="shared" si="271"/>
        <v>148.43800400000001</v>
      </c>
      <c r="CH227">
        <f t="shared" si="272"/>
        <v>139.087006</v>
      </c>
    </row>
    <row r="228" spans="1:86">
      <c r="A228" s="1">
        <v>39785</v>
      </c>
      <c r="B228">
        <v>134.087006</v>
      </c>
      <c r="C228">
        <v>137.925003</v>
      </c>
      <c r="D228">
        <v>130.39999399999999</v>
      </c>
      <c r="E228">
        <v>133.699997</v>
      </c>
      <c r="F228">
        <v>9997992</v>
      </c>
      <c r="G228">
        <f t="shared" si="286"/>
        <v>-1228991.5658540772</v>
      </c>
      <c r="H228">
        <f t="shared" si="314"/>
        <v>-59449326.726814479</v>
      </c>
      <c r="I228">
        <f t="shared" si="287"/>
        <v>134.02800000000002</v>
      </c>
      <c r="J228">
        <f t="shared" si="294"/>
        <v>142.1032525</v>
      </c>
      <c r="K228">
        <f t="shared" si="295"/>
        <v>118.3125</v>
      </c>
      <c r="L228">
        <f t="shared" si="296"/>
        <v>3</v>
      </c>
      <c r="M228">
        <f t="shared" si="297"/>
        <v>9</v>
      </c>
      <c r="N228">
        <f t="shared" si="298"/>
        <v>70</v>
      </c>
      <c r="O228">
        <f t="shared" si="299"/>
        <v>10</v>
      </c>
      <c r="P228">
        <f t="shared" si="274"/>
        <v>7.5250090000000114</v>
      </c>
      <c r="Q228">
        <f t="shared" si="275"/>
        <v>4.2250060000000076</v>
      </c>
      <c r="R228">
        <f t="shared" si="276"/>
        <v>3.3000030000000038</v>
      </c>
      <c r="S228">
        <f t="shared" si="277"/>
        <v>7.5250090000000114</v>
      </c>
      <c r="T228">
        <f t="shared" si="313"/>
        <v>11.193124096004293</v>
      </c>
      <c r="U228">
        <f t="shared" si="278"/>
        <v>0.5</v>
      </c>
      <c r="V228">
        <f t="shared" si="279"/>
        <v>4.561996999999991</v>
      </c>
      <c r="W228">
        <f t="shared" si="280"/>
        <v>0</v>
      </c>
      <c r="X228">
        <f t="shared" si="281"/>
        <v>4.561996999999991</v>
      </c>
      <c r="Y228">
        <f t="shared" si="311"/>
        <v>2.344237163334598</v>
      </c>
      <c r="Z228">
        <f t="shared" si="312"/>
        <v>2.548063280936208</v>
      </c>
      <c r="AA228">
        <f t="shared" si="308"/>
        <v>20.943546620477839</v>
      </c>
      <c r="AB228">
        <f t="shared" si="309"/>
        <v>22.764540615124712</v>
      </c>
      <c r="AC228">
        <f t="shared" si="310"/>
        <v>4.1662632931774173</v>
      </c>
      <c r="AD228">
        <f t="shared" si="318"/>
        <v>13.663833048702028</v>
      </c>
      <c r="AE228">
        <f t="shared" si="291"/>
        <v>135.932602</v>
      </c>
      <c r="AF228">
        <f t="shared" si="293"/>
        <v>134.27716833333332</v>
      </c>
      <c r="AG228">
        <f t="shared" si="315"/>
        <v>129.85125205</v>
      </c>
      <c r="AH228">
        <f t="shared" si="300"/>
        <v>130.1163018</v>
      </c>
      <c r="AI228">
        <f t="shared" si="301"/>
        <v>144.24337527654686</v>
      </c>
      <c r="AJ228">
        <f t="shared" si="302"/>
        <v>115.98922832345316</v>
      </c>
      <c r="AK228">
        <f t="shared" si="303"/>
        <v>0.62683784812011778</v>
      </c>
      <c r="AL228">
        <f t="shared" si="282"/>
        <v>-0.12292383969241796</v>
      </c>
      <c r="AM228">
        <f t="shared" si="283"/>
        <v>-1228991.5658540772</v>
      </c>
      <c r="AN228">
        <f t="shared" si="316"/>
        <v>-17726865.965015743</v>
      </c>
      <c r="AO228">
        <f t="shared" si="317"/>
        <v>156269692</v>
      </c>
      <c r="AP228">
        <f t="shared" si="319"/>
        <v>-0.11343764576573008</v>
      </c>
      <c r="AQ228">
        <f t="shared" si="320"/>
        <v>134.21111600986868</v>
      </c>
      <c r="AR228">
        <f t="shared" si="321"/>
        <v>134.7878686750314</v>
      </c>
      <c r="AS228">
        <f t="shared" si="322"/>
        <v>132.44430541382872</v>
      </c>
      <c r="AT228">
        <f t="shared" si="323"/>
        <v>132.70604376611209</v>
      </c>
      <c r="AU228">
        <f t="shared" si="324"/>
        <v>132.06623352291552</v>
      </c>
      <c r="AV228">
        <f t="shared" si="325"/>
        <v>134.7115014569078</v>
      </c>
      <c r="AW228">
        <f t="shared" si="326"/>
        <v>-2.6452679339922724</v>
      </c>
      <c r="AX228">
        <f t="shared" si="273"/>
        <v>-5.0828292973662865</v>
      </c>
      <c r="AY228">
        <f t="shared" ref="AY228:AY291" si="327">AW228-AX228</f>
        <v>2.4375613633740141</v>
      </c>
      <c r="AZ228">
        <f t="shared" si="284"/>
        <v>134.00833133333333</v>
      </c>
      <c r="BA228">
        <f t="shared" si="285"/>
        <v>1339814224.6040161</v>
      </c>
      <c r="BB228">
        <f t="shared" si="288"/>
        <v>0</v>
      </c>
      <c r="BC228">
        <f t="shared" si="289"/>
        <v>1339814224.6040161</v>
      </c>
      <c r="BD228">
        <f t="shared" si="304"/>
        <v>7867328337.7610903</v>
      </c>
      <c r="BE228">
        <f t="shared" si="305"/>
        <v>6963203323.4380035</v>
      </c>
      <c r="BF228">
        <f t="shared" si="306"/>
        <v>1.1298432592481997</v>
      </c>
      <c r="BG228">
        <f t="shared" si="307"/>
        <v>53.048188139770261</v>
      </c>
      <c r="BH228">
        <f t="shared" ref="BH228:BH291" si="328">(IF(E228&gt;E227,BH227+F228,IF(E228&lt;E227,BH227-F228,IF(E228=E227,BH227))))</f>
        <v>-88682732</v>
      </c>
      <c r="BI228">
        <f t="shared" ref="BI228:BI291" si="329">((AU228-AV228)/AV228)*100</f>
        <v>-1.9636541092509865</v>
      </c>
      <c r="BJ228">
        <f t="shared" si="290"/>
        <v>-51.200900000000615</v>
      </c>
      <c r="BK228">
        <f t="shared" ref="BK228:BK291" si="330">((E228-E227)/E227)</f>
        <v>3.663265907128475E-3</v>
      </c>
      <c r="BL228">
        <f t="shared" ref="BL228:BL291" si="331">E228/E227</f>
        <v>1.0036632659071285</v>
      </c>
      <c r="BM228">
        <f t="shared" ref="BM228:BM291" si="332">STDEV(E219:E228)</f>
        <v>7.4456214764069752</v>
      </c>
      <c r="BN228">
        <f t="shared" ref="BN228:BN291" si="333">(C228+D228)/2</f>
        <v>134.1624985</v>
      </c>
      <c r="BO228">
        <f t="shared" si="292"/>
        <v>135.73990029999999</v>
      </c>
      <c r="BP228">
        <f t="shared" ref="BP228:BP291" si="334">AVERAGE(BN195:BN228)</f>
        <v>131.29410304411763</v>
      </c>
      <c r="BQ228">
        <f t="shared" ref="BQ228:BQ291" si="335">BO228-BP228</f>
        <v>4.4457972558823542</v>
      </c>
      <c r="BR228">
        <f t="shared" ref="BR228:BR291" si="336">(E228-E219)</f>
        <v>13.037993999999998</v>
      </c>
      <c r="BS228">
        <f t="shared" ref="BS228:BS291" si="337">(D228-D219)</f>
        <v>12.474990999999989</v>
      </c>
      <c r="BT228">
        <f t="shared" ref="BT228:BT291" si="338">C228-C219</f>
        <v>13.925003000000004</v>
      </c>
      <c r="BU228">
        <f t="shared" ref="BU228:BU291" si="339">B228-B219</f>
        <v>11.587006000000002</v>
      </c>
      <c r="BV228">
        <f t="shared" ref="BV228:BV291" si="340">(E228*5+E227*4+E226*3+E225*2+E224)/15</f>
        <v>135.73500066666665</v>
      </c>
      <c r="BW228">
        <f t="shared" ref="BW228:BW291" si="341">(E228*6+E227*5+E226*4+E225*3+E224*2+E223)/21</f>
        <v>135.31847714285712</v>
      </c>
      <c r="BX228">
        <f t="shared" ref="BX228:BX291" si="342">(E228*10+E227*9+E226*8+E225*7+E224*6+E223*5+E222*4+E221*3+E220*2+E219)/55</f>
        <v>133.11347425454548</v>
      </c>
      <c r="BY228">
        <f t="shared" ref="BY228:BY291" si="343">(E228*20+E227*19+E226*18+E225*17+E224*16+E223*15+E222*14+E221*13+E220*12+E219*11+E218*10+E217*9+E216*8+E215*7+E214*6+E213*5+E212*4+E211*3+E210*2+E209)/210</f>
        <v>130.77726874285716</v>
      </c>
      <c r="BZ228">
        <f t="shared" ref="BZ228:BZ291" si="344">MAX(C219:C228)</f>
        <v>148.43800400000001</v>
      </c>
      <c r="CA228">
        <f t="shared" ref="CA228:CA291" si="345">MIN(D219:D228)</f>
        <v>115</v>
      </c>
      <c r="CB228">
        <f t="shared" ref="CB228:CB291" si="346">(AVERAGE(E224:E228)+AVERAGE(E224:E227)+AVERAGE(E224:E226)+AVERAGE(E224:E225)+E224)/5</f>
        <v>135.54530755000002</v>
      </c>
      <c r="CC228">
        <f t="shared" ref="CC228:CC291" si="347">(AVERAGE(E223:E228)+AVERAGE(E223:E227)+AVERAGE(E223:E226)+AVERAGE(E223:E225)+AVERAGE(E223:E224)+E223)/6</f>
        <v>131.81000508611112</v>
      </c>
      <c r="CD228">
        <f t="shared" ref="CD228:CD291" si="348">(AVERAGE(E219:E228)+AVERAGE(E219:E227)+AVERAGE(E219:E226)+AVERAGE(E219:E225)+AVERAGE(E219:E224)+AVERAGE(E219:E223)+AVERAGE(E219:E222)+AVERAGE(E219:E221)+AVERAGE(E219:E220)+E219)/10</f>
        <v>125.24128301956348</v>
      </c>
      <c r="CE228">
        <f t="shared" ref="CE228:CE291" si="349">(AVERAGE(E209:E228)+AVERAGE(E209:E227)+AVERAGE(E209:E226)+AVERAGE(E209:E225)+AVERAGE(E209:E224)+AVERAGE(E209:E223)+AVERAGE(E209:E222)+AVERAGE(E209:E221)+AVERAGE(E209:E220)+AVERAGE(E209:E219)+AVERAGE(E209:E218)+AVERAGE(E209:E217)+AVERAGE(E209:E216)+AVERAGE(E209:E215)+AVERAGE(E209:E214)+AVERAGE(E209:E213)+AVERAGE(E209:E212)+AVERAGE(E209:E211)+AVERAGE(E209:E210)+E209)/20</f>
        <v>128.70735607626716</v>
      </c>
      <c r="CF228">
        <f t="shared" ref="CF228:CF291" si="350">E227</f>
        <v>133.212006</v>
      </c>
      <c r="CG228">
        <f t="shared" ref="CG228:CG291" si="351">C227</f>
        <v>142.5</v>
      </c>
      <c r="CH228">
        <f t="shared" ref="CH228:CH291" si="352">D227</f>
        <v>130.76199299999999</v>
      </c>
    </row>
    <row r="229" spans="1:86">
      <c r="A229" s="1">
        <v>39786</v>
      </c>
      <c r="B229">
        <v>133.75</v>
      </c>
      <c r="C229">
        <v>138.425003</v>
      </c>
      <c r="D229">
        <v>125.837997</v>
      </c>
      <c r="E229">
        <v>137.35000600000001</v>
      </c>
      <c r="F229">
        <v>8256508</v>
      </c>
      <c r="G229">
        <f t="shared" si="286"/>
        <v>6846208.9454868026</v>
      </c>
      <c r="H229">
        <f t="shared" si="314"/>
        <v>-52603117.78132768</v>
      </c>
      <c r="I229">
        <f t="shared" si="287"/>
        <v>133.84075150000001</v>
      </c>
      <c r="J229">
        <f t="shared" si="294"/>
        <v>142.1032525</v>
      </c>
      <c r="K229">
        <f t="shared" si="295"/>
        <v>118.3125</v>
      </c>
      <c r="L229">
        <f t="shared" si="296"/>
        <v>4</v>
      </c>
      <c r="M229">
        <f t="shared" si="297"/>
        <v>10</v>
      </c>
      <c r="N229">
        <f t="shared" si="298"/>
        <v>60</v>
      </c>
      <c r="O229">
        <f t="shared" si="299"/>
        <v>0</v>
      </c>
      <c r="P229">
        <f t="shared" si="274"/>
        <v>12.587006000000002</v>
      </c>
      <c r="Q229">
        <f t="shared" si="275"/>
        <v>1.0749969999999962</v>
      </c>
      <c r="R229">
        <f t="shared" si="276"/>
        <v>11.512009000000006</v>
      </c>
      <c r="S229">
        <f t="shared" si="277"/>
        <v>12.587006000000002</v>
      </c>
      <c r="T229">
        <f t="shared" si="313"/>
        <v>11.292687089146844</v>
      </c>
      <c r="U229">
        <f t="shared" si="278"/>
        <v>-2.1000060000000076</v>
      </c>
      <c r="V229">
        <f t="shared" si="279"/>
        <v>-3.7239989999999921</v>
      </c>
      <c r="W229">
        <f t="shared" si="280"/>
        <v>0</v>
      </c>
      <c r="X229">
        <f t="shared" si="281"/>
        <v>0</v>
      </c>
      <c r="Y229">
        <f t="shared" si="311"/>
        <v>2.1767916516678407</v>
      </c>
      <c r="Z229">
        <f t="shared" si="312"/>
        <v>2.3660587608693362</v>
      </c>
      <c r="AA229">
        <f t="shared" si="308"/>
        <v>19.276117672293498</v>
      </c>
      <c r="AB229">
        <f t="shared" si="309"/>
        <v>20.952132492392391</v>
      </c>
      <c r="AC229">
        <f t="shared" si="310"/>
        <v>4.1662632931774173</v>
      </c>
      <c r="AD229">
        <f t="shared" si="318"/>
        <v>12.948862614503168</v>
      </c>
      <c r="AE229">
        <f t="shared" si="291"/>
        <v>137.03000180000001</v>
      </c>
      <c r="AF229">
        <f t="shared" si="293"/>
        <v>136.168836</v>
      </c>
      <c r="AG229">
        <f t="shared" si="315"/>
        <v>130.36250235</v>
      </c>
      <c r="AH229">
        <f t="shared" si="300"/>
        <v>131.78510209999999</v>
      </c>
      <c r="AI229">
        <f t="shared" si="301"/>
        <v>144.96128180080851</v>
      </c>
      <c r="AJ229">
        <f t="shared" si="302"/>
        <v>118.60892239919147</v>
      </c>
      <c r="AK229">
        <f t="shared" si="303"/>
        <v>0.7111728902596306</v>
      </c>
      <c r="AL229">
        <f t="shared" si="282"/>
        <v>0.82918940373906291</v>
      </c>
      <c r="AM229">
        <f t="shared" si="283"/>
        <v>6846208.9454868026</v>
      </c>
      <c r="AN229">
        <f t="shared" si="316"/>
        <v>-4728605.3731098063</v>
      </c>
      <c r="AO229">
        <f t="shared" si="317"/>
        <v>155103660</v>
      </c>
      <c r="AP229">
        <f t="shared" si="319"/>
        <v>-3.0486742692659906E-2</v>
      </c>
      <c r="AQ229">
        <f t="shared" si="320"/>
        <v>135.27833860651333</v>
      </c>
      <c r="AR229">
        <f t="shared" si="321"/>
        <v>133.55157524764746</v>
      </c>
      <c r="AS229">
        <f t="shared" si="322"/>
        <v>133.32733151933954</v>
      </c>
      <c r="AT229">
        <f t="shared" si="323"/>
        <v>133.12400036716201</v>
      </c>
      <c r="AU229">
        <f t="shared" si="324"/>
        <v>132.85879939447818</v>
      </c>
      <c r="AV229">
        <f t="shared" si="325"/>
        <v>134.89619677492425</v>
      </c>
      <c r="AW229">
        <f t="shared" si="326"/>
        <v>-2.0373973804460661</v>
      </c>
      <c r="AX229">
        <f t="shared" ref="AX229:AX292" si="353">((AW229-AX228)*0.2)+AX228</f>
        <v>-4.4737429139822424</v>
      </c>
      <c r="AY229">
        <f t="shared" si="327"/>
        <v>2.4363455335361763</v>
      </c>
      <c r="AZ229">
        <f t="shared" si="284"/>
        <v>133.871002</v>
      </c>
      <c r="BA229">
        <f t="shared" si="285"/>
        <v>1105306998.9810159</v>
      </c>
      <c r="BB229">
        <f t="shared" si="288"/>
        <v>0</v>
      </c>
      <c r="BC229">
        <f t="shared" si="289"/>
        <v>1105306998.9810159</v>
      </c>
      <c r="BD229">
        <f t="shared" si="304"/>
        <v>6832217039.4770012</v>
      </c>
      <c r="BE229">
        <f t="shared" si="305"/>
        <v>8068510322.4190197</v>
      </c>
      <c r="BF229">
        <f t="shared" si="306"/>
        <v>0.84677552193161654</v>
      </c>
      <c r="BG229">
        <f t="shared" si="307"/>
        <v>45.851567333204642</v>
      </c>
      <c r="BH229">
        <f t="shared" si="328"/>
        <v>-80426224</v>
      </c>
      <c r="BI229">
        <f t="shared" si="329"/>
        <v>-1.5103445680129037</v>
      </c>
      <c r="BJ229">
        <f t="shared" si="290"/>
        <v>265.00090000000114</v>
      </c>
      <c r="BK229">
        <f t="shared" si="330"/>
        <v>2.7299993133133815E-2</v>
      </c>
      <c r="BL229">
        <f t="shared" si="331"/>
        <v>1.0272999931331339</v>
      </c>
      <c r="BM229">
        <f t="shared" si="332"/>
        <v>6.9444564523718553</v>
      </c>
      <c r="BN229">
        <f t="shared" si="333"/>
        <v>132.13150000000002</v>
      </c>
      <c r="BO229">
        <f t="shared" si="292"/>
        <v>136.48750000000001</v>
      </c>
      <c r="BP229">
        <f t="shared" si="334"/>
        <v>131.03436770588237</v>
      </c>
      <c r="BQ229">
        <f t="shared" si="335"/>
        <v>5.453132294117637</v>
      </c>
      <c r="BR229">
        <f t="shared" si="336"/>
        <v>19.100006000000008</v>
      </c>
      <c r="BS229">
        <f t="shared" si="337"/>
        <v>10.837997000000001</v>
      </c>
      <c r="BT229">
        <f t="shared" si="338"/>
        <v>18.425003000000004</v>
      </c>
      <c r="BU229">
        <f t="shared" si="339"/>
        <v>13.75</v>
      </c>
      <c r="BV229">
        <f t="shared" si="340"/>
        <v>136.20746866666667</v>
      </c>
      <c r="BW229">
        <f t="shared" si="341"/>
        <v>136.19643076190476</v>
      </c>
      <c r="BX229">
        <f t="shared" si="342"/>
        <v>134.4286932</v>
      </c>
      <c r="BY229">
        <f t="shared" si="343"/>
        <v>131.49143578571429</v>
      </c>
      <c r="BZ229">
        <f t="shared" si="344"/>
        <v>148.43800400000001</v>
      </c>
      <c r="CA229">
        <f t="shared" si="345"/>
        <v>115</v>
      </c>
      <c r="CB229">
        <f t="shared" si="346"/>
        <v>138.46146877666666</v>
      </c>
      <c r="CC229">
        <f t="shared" si="347"/>
        <v>135.64922895833334</v>
      </c>
      <c r="CD229">
        <f t="shared" si="348"/>
        <v>127.04504326111109</v>
      </c>
      <c r="CE229">
        <f t="shared" si="349"/>
        <v>129.03259435586415</v>
      </c>
      <c r="CF229">
        <f t="shared" si="350"/>
        <v>133.699997</v>
      </c>
      <c r="CG229">
        <f t="shared" si="351"/>
        <v>137.925003</v>
      </c>
      <c r="CH229">
        <f t="shared" si="352"/>
        <v>130.39999399999999</v>
      </c>
    </row>
    <row r="230" spans="1:86">
      <c r="A230" s="1">
        <v>39787</v>
      </c>
      <c r="B230">
        <v>134.60000600000001</v>
      </c>
      <c r="C230">
        <v>136.324997</v>
      </c>
      <c r="D230">
        <v>129.56199599999999</v>
      </c>
      <c r="E230">
        <v>130.449997</v>
      </c>
      <c r="F230">
        <v>7105448</v>
      </c>
      <c r="G230">
        <f t="shared" si="286"/>
        <v>-5239517.496826034</v>
      </c>
      <c r="H230">
        <f t="shared" si="314"/>
        <v>-57842635.278153718</v>
      </c>
      <c r="I230">
        <f t="shared" si="287"/>
        <v>132.73424899999998</v>
      </c>
      <c r="J230">
        <f t="shared" si="294"/>
        <v>142.1032525</v>
      </c>
      <c r="K230">
        <f t="shared" si="295"/>
        <v>122.0720005</v>
      </c>
      <c r="L230">
        <f t="shared" si="296"/>
        <v>5</v>
      </c>
      <c r="M230">
        <f t="shared" si="297"/>
        <v>10</v>
      </c>
      <c r="N230">
        <f t="shared" si="298"/>
        <v>50</v>
      </c>
      <c r="O230">
        <f t="shared" si="299"/>
        <v>0</v>
      </c>
      <c r="P230">
        <f t="shared" si="274"/>
        <v>6.7630010000000027</v>
      </c>
      <c r="Q230">
        <f t="shared" si="275"/>
        <v>5.875</v>
      </c>
      <c r="R230">
        <f t="shared" si="276"/>
        <v>0.8880010000000027</v>
      </c>
      <c r="S230">
        <f t="shared" si="277"/>
        <v>6.7630010000000027</v>
      </c>
      <c r="T230">
        <f t="shared" si="313"/>
        <v>10.969138082779212</v>
      </c>
      <c r="U230">
        <f t="shared" si="278"/>
        <v>0.2369989999999973</v>
      </c>
      <c r="V230">
        <f t="shared" si="279"/>
        <v>1.4619899999999859</v>
      </c>
      <c r="W230">
        <f t="shared" si="280"/>
        <v>0</v>
      </c>
      <c r="X230">
        <f t="shared" si="281"/>
        <v>1.4619899999999859</v>
      </c>
      <c r="Y230">
        <f t="shared" si="311"/>
        <v>2.0213065336915661</v>
      </c>
      <c r="Z230">
        <f t="shared" si="312"/>
        <v>2.3014824208072397</v>
      </c>
      <c r="AA230">
        <f t="shared" si="308"/>
        <v>18.427213865279693</v>
      </c>
      <c r="AB230">
        <f t="shared" si="309"/>
        <v>20.981433576995514</v>
      </c>
      <c r="AC230">
        <f t="shared" si="310"/>
        <v>6.4813686271704114</v>
      </c>
      <c r="AD230">
        <f t="shared" si="318"/>
        <v>12.018362787038066</v>
      </c>
      <c r="AE230">
        <f t="shared" si="291"/>
        <v>135.15</v>
      </c>
      <c r="AF230">
        <f t="shared" si="293"/>
        <v>135.93333433333336</v>
      </c>
      <c r="AG230">
        <f t="shared" si="315"/>
        <v>130.55500230000001</v>
      </c>
      <c r="AH230">
        <f t="shared" si="300"/>
        <v>133.00510179999998</v>
      </c>
      <c r="AI230">
        <f t="shared" si="301"/>
        <v>142.75658995023929</v>
      </c>
      <c r="AJ230">
        <f t="shared" si="302"/>
        <v>123.25361364976065</v>
      </c>
      <c r="AK230">
        <f t="shared" si="303"/>
        <v>0.36898898093121985</v>
      </c>
      <c r="AL230">
        <f t="shared" si="282"/>
        <v>-0.7373943904488548</v>
      </c>
      <c r="AM230">
        <f t="shared" si="283"/>
        <v>-5239517.496826034</v>
      </c>
      <c r="AN230">
        <f t="shared" si="316"/>
        <v>-3151815.5870077126</v>
      </c>
      <c r="AO230">
        <f t="shared" si="317"/>
        <v>152975944</v>
      </c>
      <c r="AP230">
        <f t="shared" si="319"/>
        <v>-2.0603341313636298E-2</v>
      </c>
      <c r="AQ230">
        <f t="shared" si="320"/>
        <v>133.63670246029881</v>
      </c>
      <c r="AR230">
        <f t="shared" si="321"/>
        <v>132.69954516206792</v>
      </c>
      <c r="AS230">
        <f t="shared" si="322"/>
        <v>132.80941130585842</v>
      </c>
      <c r="AT230">
        <f t="shared" si="323"/>
        <v>132.88334006411742</v>
      </c>
      <c r="AU230">
        <f t="shared" si="324"/>
        <v>132.49747903530647</v>
      </c>
      <c r="AV230">
        <f t="shared" si="325"/>
        <v>134.58496279067955</v>
      </c>
      <c r="AW230">
        <f t="shared" si="326"/>
        <v>-2.0874837553730856</v>
      </c>
      <c r="AX230">
        <f t="shared" si="353"/>
        <v>-3.9964910822604112</v>
      </c>
      <c r="AY230">
        <f t="shared" si="327"/>
        <v>1.9090073268873256</v>
      </c>
      <c r="AZ230">
        <f t="shared" si="284"/>
        <v>132.11232999999999</v>
      </c>
      <c r="BA230">
        <f t="shared" si="285"/>
        <v>938717290.97383988</v>
      </c>
      <c r="BB230">
        <f t="shared" si="288"/>
        <v>0</v>
      </c>
      <c r="BC230">
        <f t="shared" si="289"/>
        <v>938717290.97383988</v>
      </c>
      <c r="BD230">
        <f t="shared" si="304"/>
        <v>6832217039.4770012</v>
      </c>
      <c r="BE230">
        <f t="shared" si="305"/>
        <v>8123328522.035264</v>
      </c>
      <c r="BF230">
        <f t="shared" si="306"/>
        <v>0.84106127444482814</v>
      </c>
      <c r="BG230">
        <f t="shared" si="307"/>
        <v>45.683502560144284</v>
      </c>
      <c r="BH230">
        <f t="shared" si="328"/>
        <v>-87531672</v>
      </c>
      <c r="BI230">
        <f t="shared" si="329"/>
        <v>-1.5510527417686002</v>
      </c>
      <c r="BJ230">
        <f t="shared" si="290"/>
        <v>-790.00090000000114</v>
      </c>
      <c r="BK230">
        <f t="shared" si="330"/>
        <v>-5.0236685100690938E-2</v>
      </c>
      <c r="BL230">
        <f t="shared" si="331"/>
        <v>0.9497633148993091</v>
      </c>
      <c r="BM230">
        <f t="shared" si="332"/>
        <v>5.1394855218165381</v>
      </c>
      <c r="BN230">
        <f t="shared" si="333"/>
        <v>132.94349649999998</v>
      </c>
      <c r="BO230">
        <f t="shared" si="292"/>
        <v>135.92619930000001</v>
      </c>
      <c r="BP230">
        <f t="shared" si="334"/>
        <v>130.52995566176472</v>
      </c>
      <c r="BQ230">
        <f t="shared" si="335"/>
        <v>5.3962436382352905</v>
      </c>
      <c r="BR230">
        <f t="shared" si="336"/>
        <v>3.8369979999999941</v>
      </c>
      <c r="BS230">
        <f t="shared" si="337"/>
        <v>14.561995999999994</v>
      </c>
      <c r="BT230">
        <f t="shared" si="338"/>
        <v>7.0749969999999962</v>
      </c>
      <c r="BU230">
        <f t="shared" si="339"/>
        <v>17.175003000000004</v>
      </c>
      <c r="BV230">
        <f t="shared" si="340"/>
        <v>134.01413373333332</v>
      </c>
      <c r="BW230">
        <f t="shared" si="341"/>
        <v>134.56247676190478</v>
      </c>
      <c r="BX230">
        <f t="shared" si="342"/>
        <v>134.1859468181818</v>
      </c>
      <c r="BY230">
        <f t="shared" si="343"/>
        <v>131.49976860952378</v>
      </c>
      <c r="BZ230">
        <f t="shared" si="344"/>
        <v>148.43800400000001</v>
      </c>
      <c r="CA230">
        <f t="shared" si="345"/>
        <v>115</v>
      </c>
      <c r="CB230">
        <f t="shared" si="346"/>
        <v>137.12426541666667</v>
      </c>
      <c r="CC230">
        <f t="shared" si="347"/>
        <v>138.04011303611111</v>
      </c>
      <c r="CD230">
        <f t="shared" si="348"/>
        <v>130.61914215369046</v>
      </c>
      <c r="CE230">
        <f t="shared" si="349"/>
        <v>129.5399211433764</v>
      </c>
      <c r="CF230">
        <f t="shared" si="350"/>
        <v>137.35000600000001</v>
      </c>
      <c r="CG230">
        <f t="shared" si="351"/>
        <v>138.425003</v>
      </c>
      <c r="CH230">
        <f t="shared" si="352"/>
        <v>125.837997</v>
      </c>
    </row>
    <row r="231" spans="1:86">
      <c r="A231" s="1">
        <v>39790</v>
      </c>
      <c r="B231">
        <v>133.75</v>
      </c>
      <c r="C231">
        <v>136.56199599999999</v>
      </c>
      <c r="D231">
        <v>128.10000600000001</v>
      </c>
      <c r="E231">
        <v>130.56199599999999</v>
      </c>
      <c r="F231">
        <v>7621404</v>
      </c>
      <c r="G231">
        <f t="shared" si="286"/>
        <v>-3186555.8297800105</v>
      </c>
      <c r="H231">
        <f t="shared" si="314"/>
        <v>-61029191.10793373</v>
      </c>
      <c r="I231">
        <f t="shared" si="287"/>
        <v>132.24349950000001</v>
      </c>
      <c r="J231">
        <f t="shared" si="294"/>
        <v>142.1032525</v>
      </c>
      <c r="K231">
        <f t="shared" si="295"/>
        <v>127.86249900000001</v>
      </c>
      <c r="L231">
        <f t="shared" si="296"/>
        <v>6</v>
      </c>
      <c r="M231">
        <f t="shared" si="297"/>
        <v>10</v>
      </c>
      <c r="N231">
        <f t="shared" si="298"/>
        <v>40</v>
      </c>
      <c r="O231">
        <f t="shared" si="299"/>
        <v>0</v>
      </c>
      <c r="P231">
        <f t="shared" si="274"/>
        <v>8.4619899999999859</v>
      </c>
      <c r="Q231">
        <f t="shared" si="275"/>
        <v>6</v>
      </c>
      <c r="R231">
        <f t="shared" si="276"/>
        <v>2.4619899999999859</v>
      </c>
      <c r="S231">
        <f t="shared" si="277"/>
        <v>8.4619899999999859</v>
      </c>
      <c r="T231">
        <f t="shared" si="313"/>
        <v>10.79005607686641</v>
      </c>
      <c r="U231">
        <f t="shared" si="278"/>
        <v>2.6380010000000027</v>
      </c>
      <c r="V231">
        <f t="shared" si="279"/>
        <v>-4.2749939999999924</v>
      </c>
      <c r="W231">
        <f t="shared" si="280"/>
        <v>2.6380010000000027</v>
      </c>
      <c r="X231">
        <f t="shared" si="281"/>
        <v>0</v>
      </c>
      <c r="Y231">
        <f t="shared" si="311"/>
        <v>2.0653561384278829</v>
      </c>
      <c r="Z231">
        <f t="shared" si="312"/>
        <v>2.1370908193210085</v>
      </c>
      <c r="AA231">
        <f t="shared" si="308"/>
        <v>19.141291979528734</v>
      </c>
      <c r="AB231">
        <f t="shared" si="309"/>
        <v>19.806114111889315</v>
      </c>
      <c r="AC231">
        <f t="shared" si="310"/>
        <v>1.706974094244166</v>
      </c>
      <c r="AD231">
        <f t="shared" si="318"/>
        <v>10.249022186218722</v>
      </c>
      <c r="AE231">
        <f t="shared" si="291"/>
        <v>133.0548004</v>
      </c>
      <c r="AF231">
        <f t="shared" si="293"/>
        <v>134.38533266666667</v>
      </c>
      <c r="AG231">
        <f t="shared" si="315"/>
        <v>130.83060195000002</v>
      </c>
      <c r="AH231">
        <f t="shared" si="300"/>
        <v>133.40000149999997</v>
      </c>
      <c r="AI231">
        <f t="shared" si="301"/>
        <v>142.37283010360787</v>
      </c>
      <c r="AJ231">
        <f t="shared" si="302"/>
        <v>124.42717289639208</v>
      </c>
      <c r="AK231">
        <f t="shared" si="303"/>
        <v>0.3418555828170593</v>
      </c>
      <c r="AL231">
        <f t="shared" si="282"/>
        <v>-0.41810614288128678</v>
      </c>
      <c r="AM231">
        <f t="shared" si="283"/>
        <v>-3186555.8297800105</v>
      </c>
      <c r="AN231">
        <f t="shared" si="316"/>
        <v>-4610107.8125753812</v>
      </c>
      <c r="AO231">
        <f t="shared" si="317"/>
        <v>152735432</v>
      </c>
      <c r="AP231">
        <f t="shared" si="319"/>
        <v>-3.0183617201379843E-2</v>
      </c>
      <c r="AQ231">
        <f t="shared" si="320"/>
        <v>132.59130226379722</v>
      </c>
      <c r="AR231">
        <f t="shared" si="321"/>
        <v>133.42984279587856</v>
      </c>
      <c r="AS231">
        <f t="shared" si="322"/>
        <v>132.40487655080389</v>
      </c>
      <c r="AT231">
        <f t="shared" si="323"/>
        <v>132.67441909834685</v>
      </c>
      <c r="AU231">
        <f t="shared" si="324"/>
        <v>132.20715658001049</v>
      </c>
      <c r="AV231">
        <f t="shared" si="325"/>
        <v>134.30335511533198</v>
      </c>
      <c r="AW231">
        <f t="shared" si="326"/>
        <v>-2.0961985353214914</v>
      </c>
      <c r="AX231">
        <f t="shared" si="353"/>
        <v>-3.6164325728726272</v>
      </c>
      <c r="AY231">
        <f t="shared" si="327"/>
        <v>1.5202340375511358</v>
      </c>
      <c r="AZ231">
        <f t="shared" si="284"/>
        <v>131.74133266666669</v>
      </c>
      <c r="BA231">
        <f t="shared" si="285"/>
        <v>1004053919.7510642</v>
      </c>
      <c r="BB231">
        <f t="shared" si="288"/>
        <v>0</v>
      </c>
      <c r="BC231">
        <f t="shared" si="289"/>
        <v>1004053919.7510642</v>
      </c>
      <c r="BD231">
        <f t="shared" si="304"/>
        <v>6832217039.4770012</v>
      </c>
      <c r="BE231">
        <f t="shared" si="305"/>
        <v>8074544710.2863283</v>
      </c>
      <c r="BF231">
        <f t="shared" si="306"/>
        <v>0.84614269715706691</v>
      </c>
      <c r="BG231">
        <f t="shared" si="307"/>
        <v>45.833006216695416</v>
      </c>
      <c r="BH231">
        <f t="shared" si="328"/>
        <v>-79910268</v>
      </c>
      <c r="BI231">
        <f t="shared" si="329"/>
        <v>-1.5607938710997926</v>
      </c>
      <c r="BJ231">
        <f t="shared" si="290"/>
        <v>-88.80010000000027</v>
      </c>
      <c r="BK231">
        <f t="shared" si="330"/>
        <v>8.5855885454713579E-4</v>
      </c>
      <c r="BL231">
        <f t="shared" si="331"/>
        <v>1.0008585588545471</v>
      </c>
      <c r="BM231">
        <f t="shared" si="332"/>
        <v>4.7290959069514455</v>
      </c>
      <c r="BN231">
        <f t="shared" si="333"/>
        <v>132.33100100000001</v>
      </c>
      <c r="BO231">
        <f t="shared" si="292"/>
        <v>133.63989850000002</v>
      </c>
      <c r="BP231">
        <f t="shared" si="334"/>
        <v>130.28986758823532</v>
      </c>
      <c r="BQ231">
        <f t="shared" si="335"/>
        <v>3.3500309117646907</v>
      </c>
      <c r="BR231">
        <f t="shared" si="336"/>
        <v>0.58698999999998591</v>
      </c>
      <c r="BS231">
        <f t="shared" si="337"/>
        <v>5.5380100000000141</v>
      </c>
      <c r="BT231">
        <f t="shared" si="338"/>
        <v>3.6490019999999959</v>
      </c>
      <c r="BU231">
        <f t="shared" si="339"/>
        <v>7.75</v>
      </c>
      <c r="BV231">
        <f t="shared" si="340"/>
        <v>132.48479906666665</v>
      </c>
      <c r="BW231">
        <f t="shared" si="341"/>
        <v>133.02780866666666</v>
      </c>
      <c r="BX231">
        <f t="shared" si="342"/>
        <v>133.74174576363635</v>
      </c>
      <c r="BY231">
        <f t="shared" si="343"/>
        <v>131.50043467619048</v>
      </c>
      <c r="BZ231">
        <f t="shared" si="344"/>
        <v>148.43800400000001</v>
      </c>
      <c r="CA231">
        <f t="shared" si="345"/>
        <v>122.56199599999999</v>
      </c>
      <c r="CB231">
        <f t="shared" si="346"/>
        <v>133.63096248000002</v>
      </c>
      <c r="CC231">
        <f t="shared" si="347"/>
        <v>136.66777662500002</v>
      </c>
      <c r="CD231">
        <f t="shared" si="348"/>
        <v>132.14668039253971</v>
      </c>
      <c r="CE231">
        <f t="shared" si="349"/>
        <v>130.66845250753943</v>
      </c>
      <c r="CF231">
        <f t="shared" si="350"/>
        <v>130.449997</v>
      </c>
      <c r="CG231">
        <f t="shared" si="351"/>
        <v>136.324997</v>
      </c>
      <c r="CH231">
        <f t="shared" si="352"/>
        <v>129.56199599999999</v>
      </c>
    </row>
    <row r="232" spans="1:86">
      <c r="A232" s="1">
        <v>39792</v>
      </c>
      <c r="B232">
        <v>137.449997</v>
      </c>
      <c r="C232">
        <v>139.199997</v>
      </c>
      <c r="D232">
        <v>132.375</v>
      </c>
      <c r="E232">
        <v>135.26199299999999</v>
      </c>
      <c r="F232">
        <v>8088380</v>
      </c>
      <c r="G232">
        <f t="shared" si="286"/>
        <v>-1245564.8481867672</v>
      </c>
      <c r="H232">
        <f t="shared" si="314"/>
        <v>-62274755.956120498</v>
      </c>
      <c r="I232">
        <f t="shared" si="287"/>
        <v>136.07174674999999</v>
      </c>
      <c r="J232">
        <f t="shared" si="294"/>
        <v>142.1032525</v>
      </c>
      <c r="K232">
        <f t="shared" si="295"/>
        <v>128.61550150000002</v>
      </c>
      <c r="L232">
        <f t="shared" si="296"/>
        <v>7</v>
      </c>
      <c r="M232">
        <f t="shared" si="297"/>
        <v>9</v>
      </c>
      <c r="N232">
        <f t="shared" si="298"/>
        <v>30</v>
      </c>
      <c r="O232">
        <f t="shared" si="299"/>
        <v>10</v>
      </c>
      <c r="P232">
        <f t="shared" si="274"/>
        <v>6.8249969999999962</v>
      </c>
      <c r="Q232">
        <f t="shared" si="275"/>
        <v>3.9380040000000065</v>
      </c>
      <c r="R232">
        <f t="shared" si="276"/>
        <v>2.8869929999999897</v>
      </c>
      <c r="S232">
        <f t="shared" si="277"/>
        <v>6.8249969999999962</v>
      </c>
      <c r="T232">
        <f t="shared" si="313"/>
        <v>10.506837571375952</v>
      </c>
      <c r="U232">
        <f t="shared" si="278"/>
        <v>-1.7749939999999924</v>
      </c>
      <c r="V232">
        <f t="shared" si="279"/>
        <v>6.875</v>
      </c>
      <c r="W232">
        <f t="shared" si="280"/>
        <v>0</v>
      </c>
      <c r="X232">
        <f t="shared" si="281"/>
        <v>6.875</v>
      </c>
      <c r="Y232">
        <f t="shared" si="311"/>
        <v>1.9178306999687484</v>
      </c>
      <c r="Z232">
        <f t="shared" si="312"/>
        <v>2.4755129036552219</v>
      </c>
      <c r="AA232">
        <f t="shared" si="308"/>
        <v>18.253167872258196</v>
      </c>
      <c r="AB232">
        <f t="shared" si="309"/>
        <v>23.560970528366457</v>
      </c>
      <c r="AC232">
        <f t="shared" si="310"/>
        <v>12.693798937703255</v>
      </c>
      <c r="AD232">
        <f t="shared" si="318"/>
        <v>9.1097616783245812</v>
      </c>
      <c r="AE232">
        <f t="shared" si="291"/>
        <v>133.46479779999999</v>
      </c>
      <c r="AF232">
        <f t="shared" si="293"/>
        <v>133.42266583333333</v>
      </c>
      <c r="AG232">
        <f t="shared" si="315"/>
        <v>131.02930190000001</v>
      </c>
      <c r="AH232">
        <f t="shared" si="300"/>
        <v>133.92870020000001</v>
      </c>
      <c r="AI232">
        <f t="shared" si="301"/>
        <v>142.6515512910477</v>
      </c>
      <c r="AJ232">
        <f t="shared" si="302"/>
        <v>125.20584910895232</v>
      </c>
      <c r="AK232">
        <f t="shared" si="303"/>
        <v>0.57642528721878261</v>
      </c>
      <c r="AL232">
        <f t="shared" si="282"/>
        <v>-0.15399435340411394</v>
      </c>
      <c r="AM232">
        <f t="shared" si="283"/>
        <v>-1245564.8481867672</v>
      </c>
      <c r="AN232">
        <f t="shared" si="316"/>
        <v>-9382680.0864045843</v>
      </c>
      <c r="AO232">
        <f t="shared" si="317"/>
        <v>154946092</v>
      </c>
      <c r="AP232">
        <f t="shared" si="319"/>
        <v>-6.055448036988622E-2</v>
      </c>
      <c r="AQ232">
        <f t="shared" si="320"/>
        <v>133.49933711410617</v>
      </c>
      <c r="AR232">
        <f t="shared" si="321"/>
        <v>131.57225845405316</v>
      </c>
      <c r="AS232">
        <f t="shared" si="322"/>
        <v>132.91915751165919</v>
      </c>
      <c r="AT232">
        <f t="shared" si="323"/>
        <v>132.90730074949562</v>
      </c>
      <c r="AU232">
        <f t="shared" si="324"/>
        <v>132.66538204300892</v>
      </c>
      <c r="AV232">
        <f t="shared" si="325"/>
        <v>134.37045976725875</v>
      </c>
      <c r="AW232">
        <f t="shared" si="326"/>
        <v>-1.7050777242498327</v>
      </c>
      <c r="AX232">
        <f t="shared" si="353"/>
        <v>-3.2341616031480682</v>
      </c>
      <c r="AY232">
        <f t="shared" si="327"/>
        <v>1.5290838788982355</v>
      </c>
      <c r="AZ232">
        <f t="shared" si="284"/>
        <v>135.61233000000001</v>
      </c>
      <c r="BA232">
        <f t="shared" si="285"/>
        <v>1096884057.7254002</v>
      </c>
      <c r="BB232">
        <f t="shared" si="288"/>
        <v>1096884057.7254002</v>
      </c>
      <c r="BC232">
        <f t="shared" si="289"/>
        <v>0</v>
      </c>
      <c r="BD232">
        <f t="shared" si="304"/>
        <v>7929101097.2024012</v>
      </c>
      <c r="BE232">
        <f t="shared" si="305"/>
        <v>6868850185.6565094</v>
      </c>
      <c r="BF232">
        <f t="shared" si="306"/>
        <v>1.154356389044545</v>
      </c>
      <c r="BG232">
        <f t="shared" si="307"/>
        <v>53.582424658925675</v>
      </c>
      <c r="BH232">
        <f t="shared" si="328"/>
        <v>-71821888</v>
      </c>
      <c r="BI232">
        <f t="shared" si="329"/>
        <v>-1.2689379251981237</v>
      </c>
      <c r="BJ232">
        <f t="shared" si="290"/>
        <v>369.99969999999962</v>
      </c>
      <c r="BK232">
        <f t="shared" si="330"/>
        <v>3.5998201191715824E-2</v>
      </c>
      <c r="BL232">
        <f t="shared" si="331"/>
        <v>1.0359982011917159</v>
      </c>
      <c r="BM232">
        <f t="shared" si="332"/>
        <v>4.5973461896991017</v>
      </c>
      <c r="BN232">
        <f t="shared" si="333"/>
        <v>135.7874985</v>
      </c>
      <c r="BO232">
        <f t="shared" si="292"/>
        <v>133.47119890000002</v>
      </c>
      <c r="BP232">
        <f t="shared" si="334"/>
        <v>130.61964694117646</v>
      </c>
      <c r="BQ232">
        <f t="shared" si="335"/>
        <v>2.8515519588235634</v>
      </c>
      <c r="BR232">
        <f t="shared" si="336"/>
        <v>9.2619929999999897</v>
      </c>
      <c r="BS232">
        <f t="shared" si="337"/>
        <v>7.3629990000000021</v>
      </c>
      <c r="BT232">
        <f t="shared" si="338"/>
        <v>4.2119899999999859</v>
      </c>
      <c r="BU232">
        <f t="shared" si="339"/>
        <v>7.6750030000000038</v>
      </c>
      <c r="BV232">
        <f t="shared" si="340"/>
        <v>133.22052993333332</v>
      </c>
      <c r="BW232">
        <f t="shared" si="341"/>
        <v>133.27828304761906</v>
      </c>
      <c r="BX232">
        <f t="shared" si="342"/>
        <v>134.08028967272725</v>
      </c>
      <c r="BY232">
        <f t="shared" si="343"/>
        <v>131.92247191904761</v>
      </c>
      <c r="BZ232">
        <f t="shared" si="344"/>
        <v>148.43800400000001</v>
      </c>
      <c r="CA232">
        <f t="shared" si="345"/>
        <v>124.287003</v>
      </c>
      <c r="CB232">
        <f t="shared" si="346"/>
        <v>133.90772572666668</v>
      </c>
      <c r="CC232">
        <f t="shared" si="347"/>
        <v>133.59624637222223</v>
      </c>
      <c r="CD232">
        <f t="shared" si="348"/>
        <v>132.74683090400794</v>
      </c>
      <c r="CE232">
        <f t="shared" si="349"/>
        <v>130.80699657507654</v>
      </c>
      <c r="CF232">
        <f t="shared" si="350"/>
        <v>130.56199599999999</v>
      </c>
      <c r="CG232">
        <f t="shared" si="351"/>
        <v>136.56199599999999</v>
      </c>
      <c r="CH232">
        <f t="shared" si="352"/>
        <v>128.10000600000001</v>
      </c>
    </row>
    <row r="233" spans="1:86">
      <c r="A233" s="1">
        <v>39793</v>
      </c>
      <c r="B233">
        <v>137.425003</v>
      </c>
      <c r="C233">
        <v>137.425003</v>
      </c>
      <c r="D233">
        <v>125.5</v>
      </c>
      <c r="E233">
        <v>126.912003</v>
      </c>
      <c r="F233">
        <v>7300252</v>
      </c>
      <c r="G233">
        <f t="shared" si="286"/>
        <v>-5571451.1393618956</v>
      </c>
      <c r="H233">
        <f t="shared" si="314"/>
        <v>-67846207.095482394</v>
      </c>
      <c r="I233">
        <f t="shared" si="287"/>
        <v>131.81550225000001</v>
      </c>
      <c r="J233">
        <f t="shared" si="294"/>
        <v>142.1032525</v>
      </c>
      <c r="K233">
        <f t="shared" si="295"/>
        <v>128.61550150000002</v>
      </c>
      <c r="L233">
        <f t="shared" si="296"/>
        <v>8</v>
      </c>
      <c r="M233">
        <f t="shared" si="297"/>
        <v>10</v>
      </c>
      <c r="N233">
        <f t="shared" si="298"/>
        <v>20</v>
      </c>
      <c r="O233">
        <f t="shared" si="299"/>
        <v>0</v>
      </c>
      <c r="P233">
        <f t="shared" si="274"/>
        <v>11.925003000000004</v>
      </c>
      <c r="Q233">
        <f t="shared" si="275"/>
        <v>10.513000000000005</v>
      </c>
      <c r="R233">
        <f t="shared" si="276"/>
        <v>1.4120029999999986</v>
      </c>
      <c r="S233">
        <f t="shared" si="277"/>
        <v>11.925003000000004</v>
      </c>
      <c r="T233">
        <f t="shared" si="313"/>
        <v>10.608135101991957</v>
      </c>
      <c r="U233">
        <f t="shared" si="278"/>
        <v>-9.9370040000000017</v>
      </c>
      <c r="V233">
        <f t="shared" si="279"/>
        <v>6.6880040000000065</v>
      </c>
      <c r="W233">
        <f t="shared" si="280"/>
        <v>0</v>
      </c>
      <c r="X233">
        <f t="shared" si="281"/>
        <v>6.6880040000000065</v>
      </c>
      <c r="Y233">
        <f t="shared" si="311"/>
        <v>1.7808427928281234</v>
      </c>
      <c r="Z233">
        <f t="shared" si="312"/>
        <v>2.7764051248227064</v>
      </c>
      <c r="AA233">
        <f t="shared" si="308"/>
        <v>16.787519914727739</v>
      </c>
      <c r="AB233">
        <f t="shared" si="309"/>
        <v>26.172414831909173</v>
      </c>
      <c r="AC233">
        <f t="shared" si="310"/>
        <v>21.845691741689912</v>
      </c>
      <c r="AD233">
        <f t="shared" si="318"/>
        <v>8.4060449355266798</v>
      </c>
      <c r="AE233">
        <f t="shared" si="291"/>
        <v>132.10719899999998</v>
      </c>
      <c r="AF233">
        <f t="shared" si="293"/>
        <v>132.37266533333334</v>
      </c>
      <c r="AG233">
        <f t="shared" si="315"/>
        <v>130.54425169999999</v>
      </c>
      <c r="AH233">
        <f t="shared" si="300"/>
        <v>134.01990050000001</v>
      </c>
      <c r="AI233">
        <f t="shared" si="301"/>
        <v>142.42244548778288</v>
      </c>
      <c r="AJ233">
        <f t="shared" si="302"/>
        <v>125.61735551221712</v>
      </c>
      <c r="AK233">
        <f t="shared" si="303"/>
        <v>7.7039009589670235E-2</v>
      </c>
      <c r="AL233">
        <f t="shared" si="282"/>
        <v>-0.76318613924038459</v>
      </c>
      <c r="AM233">
        <f t="shared" si="283"/>
        <v>-5571451.1393618956</v>
      </c>
      <c r="AN233">
        <f t="shared" si="316"/>
        <v>-17729281.18595941</v>
      </c>
      <c r="AO233">
        <f t="shared" si="317"/>
        <v>158147328</v>
      </c>
      <c r="AP233">
        <f t="shared" si="319"/>
        <v>-0.11210610643993561</v>
      </c>
      <c r="AQ233">
        <f t="shared" si="320"/>
        <v>131.25964351531007</v>
      </c>
      <c r="AR233">
        <f t="shared" si="321"/>
        <v>128.36678893964802</v>
      </c>
      <c r="AS233">
        <f t="shared" si="322"/>
        <v>131.83786969956054</v>
      </c>
      <c r="AT233">
        <f t="shared" si="323"/>
        <v>132.36772395204102</v>
      </c>
      <c r="AU233">
        <f t="shared" si="324"/>
        <v>131.80237518655758</v>
      </c>
      <c r="AV233">
        <f t="shared" si="325"/>
        <v>133.84836779355064</v>
      </c>
      <c r="AW233">
        <f t="shared" si="326"/>
        <v>-2.0459926069930532</v>
      </c>
      <c r="AX233">
        <f t="shared" si="353"/>
        <v>-2.9965278039170653</v>
      </c>
      <c r="AY233">
        <f t="shared" si="327"/>
        <v>0.95053519692401212</v>
      </c>
      <c r="AZ233">
        <f t="shared" si="284"/>
        <v>129.94566866666665</v>
      </c>
      <c r="BA233">
        <f t="shared" si="285"/>
        <v>948636127.57517052</v>
      </c>
      <c r="BB233">
        <f t="shared" si="288"/>
        <v>0</v>
      </c>
      <c r="BC233">
        <f t="shared" si="289"/>
        <v>948636127.57517052</v>
      </c>
      <c r="BD233">
        <f t="shared" si="304"/>
        <v>7929101097.2024012</v>
      </c>
      <c r="BE233">
        <f t="shared" si="305"/>
        <v>6829426085.996171</v>
      </c>
      <c r="BF233">
        <f t="shared" si="306"/>
        <v>1.161020120484374</v>
      </c>
      <c r="BG233">
        <f t="shared" si="307"/>
        <v>53.72555810466686</v>
      </c>
      <c r="BH233">
        <f t="shared" si="328"/>
        <v>-79122140</v>
      </c>
      <c r="BI233">
        <f t="shared" si="329"/>
        <v>-1.5285898817599459</v>
      </c>
      <c r="BJ233">
        <f t="shared" si="290"/>
        <v>-934.99899999999911</v>
      </c>
      <c r="BK233">
        <f t="shared" si="330"/>
        <v>-6.17319752193803E-2</v>
      </c>
      <c r="BL233">
        <f t="shared" si="331"/>
        <v>0.93826802478061966</v>
      </c>
      <c r="BM233">
        <f t="shared" si="332"/>
        <v>4.4285300505707168</v>
      </c>
      <c r="BN233">
        <f t="shared" si="333"/>
        <v>131.4625015</v>
      </c>
      <c r="BO233">
        <f t="shared" si="292"/>
        <v>132.93119949999999</v>
      </c>
      <c r="BP233">
        <f t="shared" si="334"/>
        <v>130.90530874999999</v>
      </c>
      <c r="BQ233">
        <f t="shared" si="335"/>
        <v>2.0258907500000021</v>
      </c>
      <c r="BR233">
        <f t="shared" si="336"/>
        <v>-4.9510040000000117</v>
      </c>
      <c r="BS233">
        <f t="shared" si="337"/>
        <v>1.2129970000000014</v>
      </c>
      <c r="BT233">
        <f t="shared" si="338"/>
        <v>4.9250030000000038</v>
      </c>
      <c r="BU233">
        <f t="shared" si="339"/>
        <v>11.61300700000001</v>
      </c>
      <c r="BV233">
        <f t="shared" si="340"/>
        <v>131.03626500000001</v>
      </c>
      <c r="BW233">
        <f t="shared" si="341"/>
        <v>131.41809366666666</v>
      </c>
      <c r="BX233">
        <f t="shared" si="342"/>
        <v>132.80452654545454</v>
      </c>
      <c r="BY233">
        <f t="shared" si="343"/>
        <v>131.53034821428571</v>
      </c>
      <c r="BZ233">
        <f t="shared" si="344"/>
        <v>148.43800400000001</v>
      </c>
      <c r="CA233">
        <f t="shared" si="345"/>
        <v>124.287003</v>
      </c>
      <c r="CB233">
        <f t="shared" si="346"/>
        <v>133.91010750000001</v>
      </c>
      <c r="CC233">
        <f t="shared" si="347"/>
        <v>133.6518823277778</v>
      </c>
      <c r="CD233">
        <f t="shared" si="348"/>
        <v>135.28299262638888</v>
      </c>
      <c r="CE233">
        <f t="shared" si="349"/>
        <v>129.71576970188386</v>
      </c>
      <c r="CF233">
        <f t="shared" si="350"/>
        <v>135.26199299999999</v>
      </c>
      <c r="CG233">
        <f t="shared" si="351"/>
        <v>139.199997</v>
      </c>
      <c r="CH233">
        <f t="shared" si="352"/>
        <v>132.375</v>
      </c>
    </row>
    <row r="234" spans="1:86">
      <c r="A234" s="1">
        <v>39794</v>
      </c>
      <c r="B234">
        <v>127.487999</v>
      </c>
      <c r="C234">
        <v>127.487999</v>
      </c>
      <c r="D234">
        <v>118.81199599999999</v>
      </c>
      <c r="E234">
        <v>120.324997</v>
      </c>
      <c r="F234">
        <v>7121036</v>
      </c>
      <c r="G234">
        <f t="shared" si="286"/>
        <v>-4637372.8226046003</v>
      </c>
      <c r="H234">
        <f t="shared" si="314"/>
        <v>-72483579.918086991</v>
      </c>
      <c r="I234">
        <f t="shared" si="287"/>
        <v>123.52824775000001</v>
      </c>
      <c r="J234">
        <f t="shared" si="294"/>
        <v>142.1032525</v>
      </c>
      <c r="K234">
        <f t="shared" si="295"/>
        <v>123.52824775000001</v>
      </c>
      <c r="L234">
        <f t="shared" si="296"/>
        <v>9</v>
      </c>
      <c r="M234">
        <f t="shared" si="297"/>
        <v>1</v>
      </c>
      <c r="N234">
        <f t="shared" si="298"/>
        <v>10</v>
      </c>
      <c r="O234">
        <f t="shared" si="299"/>
        <v>90</v>
      </c>
      <c r="P234">
        <f t="shared" si="274"/>
        <v>8.6760030000000086</v>
      </c>
      <c r="Q234">
        <f t="shared" si="275"/>
        <v>7.1630020000000059</v>
      </c>
      <c r="R234">
        <f t="shared" si="276"/>
        <v>1.5130010000000027</v>
      </c>
      <c r="S234">
        <f t="shared" si="277"/>
        <v>8.6760030000000086</v>
      </c>
      <c r="T234">
        <f t="shared" si="313"/>
        <v>10.47012566613539</v>
      </c>
      <c r="U234">
        <f t="shared" si="278"/>
        <v>-1.9879990000000021</v>
      </c>
      <c r="V234">
        <f t="shared" si="279"/>
        <v>2</v>
      </c>
      <c r="W234">
        <f t="shared" si="280"/>
        <v>0</v>
      </c>
      <c r="X234">
        <f t="shared" si="281"/>
        <v>2</v>
      </c>
      <c r="Y234">
        <f t="shared" si="311"/>
        <v>1.6536397361975432</v>
      </c>
      <c r="Z234">
        <f t="shared" si="312"/>
        <v>2.7209476159067987</v>
      </c>
      <c r="AA234">
        <f t="shared" si="308"/>
        <v>15.793886233343704</v>
      </c>
      <c r="AB234">
        <f t="shared" si="309"/>
        <v>25.98772643873264</v>
      </c>
      <c r="AC234">
        <f t="shared" si="310"/>
        <v>24.3979098781932</v>
      </c>
      <c r="AD234">
        <f t="shared" si="318"/>
        <v>9.0814444357507575</v>
      </c>
      <c r="AE234">
        <f t="shared" si="291"/>
        <v>128.7021972</v>
      </c>
      <c r="AF234">
        <f t="shared" si="293"/>
        <v>130.14349866666666</v>
      </c>
      <c r="AG234">
        <f t="shared" si="315"/>
        <v>129.94990125000001</v>
      </c>
      <c r="AH234">
        <f t="shared" si="300"/>
        <v>132.86609949999999</v>
      </c>
      <c r="AI234">
        <f t="shared" si="301"/>
        <v>144.63202539654077</v>
      </c>
      <c r="AJ234">
        <f t="shared" si="302"/>
        <v>121.10017360345923</v>
      </c>
      <c r="AK234">
        <f t="shared" si="303"/>
        <v>-3.2941589564452992E-2</v>
      </c>
      <c r="AL234">
        <f t="shared" si="282"/>
        <v>-0.65122165126037845</v>
      </c>
      <c r="AM234">
        <f t="shared" si="283"/>
        <v>-4637372.8226046003</v>
      </c>
      <c r="AN234">
        <f t="shared" si="316"/>
        <v>-20011816.67007415</v>
      </c>
      <c r="AO234">
        <f t="shared" si="317"/>
        <v>158769588</v>
      </c>
      <c r="AP234">
        <f t="shared" si="319"/>
        <v>-0.12604313535205589</v>
      </c>
      <c r="AQ234">
        <f t="shared" si="320"/>
        <v>127.54186370010464</v>
      </c>
      <c r="AR234">
        <f t="shared" si="321"/>
        <v>125.24467494684833</v>
      </c>
      <c r="AS234">
        <f t="shared" si="322"/>
        <v>129.76555261363964</v>
      </c>
      <c r="AT234">
        <f t="shared" si="323"/>
        <v>131.28387852635731</v>
      </c>
      <c r="AU234">
        <f t="shared" si="324"/>
        <v>130.08076845857394</v>
      </c>
      <c r="AV234">
        <f t="shared" si="325"/>
        <v>132.90173183800209</v>
      </c>
      <c r="AW234">
        <f t="shared" si="326"/>
        <v>-2.8209633794281501</v>
      </c>
      <c r="AX234">
        <f t="shared" si="353"/>
        <v>-2.9614149190192824</v>
      </c>
      <c r="AY234">
        <f t="shared" si="327"/>
        <v>0.14045153959113232</v>
      </c>
      <c r="AZ234">
        <f t="shared" si="284"/>
        <v>122.20833066666667</v>
      </c>
      <c r="BA234">
        <f t="shared" si="285"/>
        <v>870249922.17723739</v>
      </c>
      <c r="BB234">
        <f t="shared" si="288"/>
        <v>0</v>
      </c>
      <c r="BC234">
        <f t="shared" si="289"/>
        <v>870249922.17723739</v>
      </c>
      <c r="BD234">
        <f t="shared" si="304"/>
        <v>7929101097.2024012</v>
      </c>
      <c r="BE234">
        <f t="shared" si="305"/>
        <v>7108989256.1734076</v>
      </c>
      <c r="BF234">
        <f t="shared" si="306"/>
        <v>1.1153626502272194</v>
      </c>
      <c r="BG234">
        <f t="shared" si="307"/>
        <v>52.726781864443616</v>
      </c>
      <c r="BH234">
        <f t="shared" si="328"/>
        <v>-86243176</v>
      </c>
      <c r="BI234">
        <f t="shared" si="329"/>
        <v>-2.1225933931897192</v>
      </c>
      <c r="BJ234">
        <f t="shared" si="290"/>
        <v>-758.70060000000024</v>
      </c>
      <c r="BK234">
        <f t="shared" si="330"/>
        <v>-5.1902151445832927E-2</v>
      </c>
      <c r="BL234">
        <f t="shared" si="331"/>
        <v>0.94809784855416712</v>
      </c>
      <c r="BM234">
        <f t="shared" si="332"/>
        <v>6.2011874356381238</v>
      </c>
      <c r="BN234">
        <f t="shared" si="333"/>
        <v>123.1499975</v>
      </c>
      <c r="BO234">
        <f t="shared" si="292"/>
        <v>131.13489900000002</v>
      </c>
      <c r="BP234">
        <f t="shared" si="334"/>
        <v>130.99704402941177</v>
      </c>
      <c r="BQ234">
        <f t="shared" si="335"/>
        <v>0.13785497058825058</v>
      </c>
      <c r="BR234">
        <f t="shared" si="336"/>
        <v>-19.525009000000011</v>
      </c>
      <c r="BS234">
        <f t="shared" si="337"/>
        <v>-10.688004000000006</v>
      </c>
      <c r="BT234">
        <f t="shared" si="338"/>
        <v>-14.512000999999998</v>
      </c>
      <c r="BU234">
        <f t="shared" si="339"/>
        <v>-2.0120009999999979</v>
      </c>
      <c r="BV234">
        <f t="shared" si="340"/>
        <v>127.10886433333333</v>
      </c>
      <c r="BW234">
        <f t="shared" si="341"/>
        <v>127.9759027142857</v>
      </c>
      <c r="BX234">
        <f t="shared" si="342"/>
        <v>130.31454409090907</v>
      </c>
      <c r="BY234">
        <f t="shared" si="343"/>
        <v>130.55708586190474</v>
      </c>
      <c r="BZ234">
        <f t="shared" si="344"/>
        <v>148.43800400000001</v>
      </c>
      <c r="CA234">
        <f t="shared" si="345"/>
        <v>118.81199599999999</v>
      </c>
      <c r="CB234">
        <f t="shared" si="346"/>
        <v>130.50920332333331</v>
      </c>
      <c r="CC234">
        <f t="shared" si="347"/>
        <v>133.2823393611111</v>
      </c>
      <c r="CD234">
        <f t="shared" si="348"/>
        <v>136.57103327107143</v>
      </c>
      <c r="CE234">
        <f t="shared" si="349"/>
        <v>129.35022159894774</v>
      </c>
      <c r="CF234">
        <f t="shared" si="350"/>
        <v>126.912003</v>
      </c>
      <c r="CG234">
        <f t="shared" si="351"/>
        <v>137.425003</v>
      </c>
      <c r="CH234">
        <f t="shared" si="352"/>
        <v>125.5</v>
      </c>
    </row>
    <row r="235" spans="1:86">
      <c r="A235" s="1">
        <v>39797</v>
      </c>
      <c r="B235">
        <v>125.5</v>
      </c>
      <c r="C235">
        <v>125.5</v>
      </c>
      <c r="D235">
        <v>116.81199599999999</v>
      </c>
      <c r="E235">
        <v>117.412003</v>
      </c>
      <c r="F235">
        <v>5997716</v>
      </c>
      <c r="G235">
        <f t="shared" si="286"/>
        <v>-5169292.9044277538</v>
      </c>
      <c r="H235">
        <f t="shared" si="314"/>
        <v>-77652872.822514743</v>
      </c>
      <c r="I235">
        <f t="shared" si="287"/>
        <v>121.30599975000001</v>
      </c>
      <c r="J235">
        <f t="shared" si="294"/>
        <v>142.1032525</v>
      </c>
      <c r="K235">
        <f t="shared" si="295"/>
        <v>121.30599975000001</v>
      </c>
      <c r="L235">
        <f t="shared" si="296"/>
        <v>10</v>
      </c>
      <c r="M235">
        <f t="shared" si="297"/>
        <v>1</v>
      </c>
      <c r="N235">
        <f t="shared" si="298"/>
        <v>0</v>
      </c>
      <c r="O235">
        <f t="shared" si="299"/>
        <v>90</v>
      </c>
      <c r="P235">
        <f t="shared" si="274"/>
        <v>8.6880040000000065</v>
      </c>
      <c r="Q235">
        <f t="shared" si="275"/>
        <v>8.0879970000000014</v>
      </c>
      <c r="R235">
        <f t="shared" si="276"/>
        <v>0.60000700000000506</v>
      </c>
      <c r="S235">
        <f t="shared" si="277"/>
        <v>8.6880040000000065</v>
      </c>
      <c r="T235">
        <f t="shared" si="313"/>
        <v>10.342831261411433</v>
      </c>
      <c r="U235">
        <f t="shared" si="278"/>
        <v>-4.2750020000000006</v>
      </c>
      <c r="V235">
        <f t="shared" si="279"/>
        <v>0.5619959999999935</v>
      </c>
      <c r="W235">
        <f t="shared" si="280"/>
        <v>0</v>
      </c>
      <c r="X235">
        <f t="shared" si="281"/>
        <v>0.5619959999999935</v>
      </c>
      <c r="Y235">
        <f t="shared" si="311"/>
        <v>1.5355226121834331</v>
      </c>
      <c r="Z235">
        <f t="shared" si="312"/>
        <v>2.5667367861991695</v>
      </c>
      <c r="AA235">
        <f t="shared" si="308"/>
        <v>14.846250251731247</v>
      </c>
      <c r="AB235">
        <f t="shared" si="309"/>
        <v>24.816577988423067</v>
      </c>
      <c r="AC235">
        <f t="shared" si="310"/>
        <v>25.137712510874209</v>
      </c>
      <c r="AD235">
        <f t="shared" si="318"/>
        <v>10.232220661159856</v>
      </c>
      <c r="AE235">
        <f t="shared" si="291"/>
        <v>126.09459840000002</v>
      </c>
      <c r="AF235">
        <f t="shared" si="293"/>
        <v>126.82049816666667</v>
      </c>
      <c r="AG235">
        <f t="shared" si="315"/>
        <v>129.1342511</v>
      </c>
      <c r="AH235">
        <f t="shared" si="300"/>
        <v>130.62229919999999</v>
      </c>
      <c r="AI235">
        <f t="shared" si="301"/>
        <v>144.56217411012832</v>
      </c>
      <c r="AJ235">
        <f t="shared" si="302"/>
        <v>116.68242428987165</v>
      </c>
      <c r="AK235">
        <f t="shared" si="303"/>
        <v>2.6168768185941847E-2</v>
      </c>
      <c r="AL235">
        <f t="shared" si="282"/>
        <v>-0.86187690521321014</v>
      </c>
      <c r="AM235">
        <f t="shared" si="283"/>
        <v>-5169292.9044277538</v>
      </c>
      <c r="AN235">
        <f t="shared" si="316"/>
        <v>-25240062.511177063</v>
      </c>
      <c r="AO235">
        <f t="shared" si="317"/>
        <v>157025260</v>
      </c>
      <c r="AP235">
        <f t="shared" si="319"/>
        <v>-0.16073886781768146</v>
      </c>
      <c r="AQ235">
        <f t="shared" si="320"/>
        <v>124.09771106206907</v>
      </c>
      <c r="AR235">
        <f t="shared" si="321"/>
        <v>123.70377173199655</v>
      </c>
      <c r="AS235">
        <f t="shared" si="322"/>
        <v>127.5419136831845</v>
      </c>
      <c r="AT235">
        <f t="shared" si="323"/>
        <v>130.03540972898514</v>
      </c>
      <c r="AU235">
        <f t="shared" si="324"/>
        <v>128.18045363978786</v>
      </c>
      <c r="AV235">
        <f t="shared" si="325"/>
        <v>131.81745081934196</v>
      </c>
      <c r="AW235">
        <f t="shared" si="326"/>
        <v>-3.6369971795541005</v>
      </c>
      <c r="AX235">
        <f t="shared" si="353"/>
        <v>-3.0965313711262459</v>
      </c>
      <c r="AY235">
        <f t="shared" si="327"/>
        <v>-0.54046580842785463</v>
      </c>
      <c r="AZ235">
        <f t="shared" si="284"/>
        <v>119.90799966666667</v>
      </c>
      <c r="BA235">
        <f t="shared" si="285"/>
        <v>719174128.12876129</v>
      </c>
      <c r="BB235">
        <f t="shared" si="288"/>
        <v>0</v>
      </c>
      <c r="BC235">
        <f t="shared" si="289"/>
        <v>719174128.12876129</v>
      </c>
      <c r="BD235">
        <f t="shared" si="304"/>
        <v>7082829808.7522984</v>
      </c>
      <c r="BE235">
        <f t="shared" si="305"/>
        <v>7828163384.3021688</v>
      </c>
      <c r="BF235">
        <f t="shared" si="306"/>
        <v>0.90478819373590369</v>
      </c>
      <c r="BG235">
        <f t="shared" si="307"/>
        <v>47.500724579845404</v>
      </c>
      <c r="BH235">
        <f t="shared" si="328"/>
        <v>-92240892</v>
      </c>
      <c r="BI235">
        <f t="shared" si="329"/>
        <v>-2.7591166093316932</v>
      </c>
      <c r="BJ235">
        <f t="shared" si="290"/>
        <v>-391.29939999999976</v>
      </c>
      <c r="BK235">
        <f t="shared" si="330"/>
        <v>-2.4209383524854754E-2</v>
      </c>
      <c r="BL235">
        <f t="shared" si="331"/>
        <v>0.9757906164751452</v>
      </c>
      <c r="BM235">
        <f t="shared" si="332"/>
        <v>7.3469591689734219</v>
      </c>
      <c r="BN235">
        <f t="shared" si="333"/>
        <v>121.155998</v>
      </c>
      <c r="BO235">
        <f t="shared" si="292"/>
        <v>128.77739930000001</v>
      </c>
      <c r="BP235">
        <f t="shared" si="334"/>
        <v>130.65879392647059</v>
      </c>
      <c r="BQ235">
        <f t="shared" si="335"/>
        <v>-1.8813946264705805</v>
      </c>
      <c r="BR235">
        <f t="shared" si="336"/>
        <v>-23.625990999999999</v>
      </c>
      <c r="BS235">
        <f t="shared" si="337"/>
        <v>-22.275010000000009</v>
      </c>
      <c r="BT235">
        <f t="shared" si="338"/>
        <v>-22.938004000000006</v>
      </c>
      <c r="BU235">
        <f t="shared" si="339"/>
        <v>-14.350006000000008</v>
      </c>
      <c r="BV235">
        <f t="shared" si="340"/>
        <v>123.34546626666665</v>
      </c>
      <c r="BW235">
        <f t="shared" si="341"/>
        <v>124.33833252380951</v>
      </c>
      <c r="BX235">
        <f t="shared" si="342"/>
        <v>127.50470836363638</v>
      </c>
      <c r="BY235">
        <f t="shared" si="343"/>
        <v>129.36300031428573</v>
      </c>
      <c r="BZ235">
        <f t="shared" si="344"/>
        <v>148.43800400000001</v>
      </c>
      <c r="CA235">
        <f t="shared" si="345"/>
        <v>116.81199599999999</v>
      </c>
      <c r="CB235">
        <f t="shared" si="346"/>
        <v>129.74916669666669</v>
      </c>
      <c r="CC235">
        <f t="shared" si="347"/>
        <v>129.89441913055555</v>
      </c>
      <c r="CD235">
        <f t="shared" si="348"/>
        <v>135.07903876960316</v>
      </c>
      <c r="CE235">
        <f t="shared" si="349"/>
        <v>128.48517464676618</v>
      </c>
      <c r="CF235">
        <f t="shared" si="350"/>
        <v>120.324997</v>
      </c>
      <c r="CG235">
        <f t="shared" si="351"/>
        <v>127.487999</v>
      </c>
      <c r="CH235">
        <f t="shared" si="352"/>
        <v>118.81199599999999</v>
      </c>
    </row>
    <row r="236" spans="1:86">
      <c r="A236" s="1">
        <v>39798</v>
      </c>
      <c r="B236">
        <v>117.5</v>
      </c>
      <c r="C236">
        <v>121.224998</v>
      </c>
      <c r="D236">
        <v>116.25</v>
      </c>
      <c r="E236">
        <v>119.837997</v>
      </c>
      <c r="F236">
        <v>5847868</v>
      </c>
      <c r="G236">
        <f t="shared" si="286"/>
        <v>2587163.6685136403</v>
      </c>
      <c r="H236">
        <f t="shared" si="314"/>
        <v>-75065709.154001102</v>
      </c>
      <c r="I236">
        <f t="shared" si="287"/>
        <v>118.70324875</v>
      </c>
      <c r="J236">
        <f t="shared" si="294"/>
        <v>137.24349974999998</v>
      </c>
      <c r="K236">
        <f t="shared" si="295"/>
        <v>118.70324875</v>
      </c>
      <c r="L236">
        <f t="shared" si="296"/>
        <v>10</v>
      </c>
      <c r="M236">
        <f t="shared" si="297"/>
        <v>1</v>
      </c>
      <c r="N236">
        <f t="shared" si="298"/>
        <v>0</v>
      </c>
      <c r="O236">
        <f t="shared" si="299"/>
        <v>90</v>
      </c>
      <c r="P236">
        <f t="shared" si="274"/>
        <v>4.9749979999999994</v>
      </c>
      <c r="Q236">
        <f t="shared" si="275"/>
        <v>1.3870009999999979</v>
      </c>
      <c r="R236">
        <f t="shared" si="276"/>
        <v>3.5879970000000014</v>
      </c>
      <c r="S236">
        <f t="shared" si="277"/>
        <v>4.9749979999999994</v>
      </c>
      <c r="T236">
        <f t="shared" si="313"/>
        <v>9.9594145998820469</v>
      </c>
      <c r="U236">
        <f t="shared" si="278"/>
        <v>1.7750020000000006</v>
      </c>
      <c r="V236">
        <f t="shared" si="279"/>
        <v>-1.75</v>
      </c>
      <c r="W236">
        <f t="shared" si="280"/>
        <v>1.7750020000000006</v>
      </c>
      <c r="X236">
        <f t="shared" si="281"/>
        <v>0</v>
      </c>
      <c r="Y236">
        <f t="shared" si="311"/>
        <v>1.5526282827417595</v>
      </c>
      <c r="Z236">
        <f t="shared" si="312"/>
        <v>2.3833984443278</v>
      </c>
      <c r="AA236">
        <f t="shared" si="308"/>
        <v>15.589553654691187</v>
      </c>
      <c r="AB236">
        <f t="shared" si="309"/>
        <v>23.931109809968422</v>
      </c>
      <c r="AC236">
        <f t="shared" si="310"/>
        <v>21.106822163389207</v>
      </c>
      <c r="AD236">
        <f t="shared" si="318"/>
        <v>11.332136296276554</v>
      </c>
      <c r="AE236">
        <f t="shared" si="291"/>
        <v>123.94979859999998</v>
      </c>
      <c r="AF236">
        <f t="shared" si="293"/>
        <v>125.05183150000001</v>
      </c>
      <c r="AG236">
        <f t="shared" si="315"/>
        <v>128.49055064999999</v>
      </c>
      <c r="AH236">
        <f t="shared" si="300"/>
        <v>128.50229949999999</v>
      </c>
      <c r="AI236">
        <f t="shared" si="301"/>
        <v>141.89887771638325</v>
      </c>
      <c r="AJ236">
        <f t="shared" si="302"/>
        <v>115.10572128361673</v>
      </c>
      <c r="AK236">
        <f t="shared" si="303"/>
        <v>0.17662255390693585</v>
      </c>
      <c r="AL236">
        <f t="shared" si="282"/>
        <v>0.44241143413525069</v>
      </c>
      <c r="AM236">
        <f t="shared" si="283"/>
        <v>2587163.6685136403</v>
      </c>
      <c r="AN236">
        <f t="shared" si="316"/>
        <v>-19925457.585954301</v>
      </c>
      <c r="AO236">
        <f t="shared" si="317"/>
        <v>156255664</v>
      </c>
      <c r="AP236">
        <f t="shared" si="319"/>
        <v>-0.12751830606252007</v>
      </c>
      <c r="AQ236">
        <f t="shared" si="320"/>
        <v>122.64940828096559</v>
      </c>
      <c r="AR236">
        <f t="shared" si="321"/>
        <v>122.45582093337754</v>
      </c>
      <c r="AS236">
        <f t="shared" si="322"/>
        <v>126.15520868021129</v>
      </c>
      <c r="AT236">
        <f t="shared" si="323"/>
        <v>129.11764258337649</v>
      </c>
      <c r="AU236">
        <f t="shared" si="324"/>
        <v>126.92908514381968</v>
      </c>
      <c r="AV236">
        <f t="shared" si="325"/>
        <v>130.97888905198803</v>
      </c>
      <c r="AW236">
        <f t="shared" si="326"/>
        <v>-4.0498039081683572</v>
      </c>
      <c r="AX236">
        <f t="shared" si="353"/>
        <v>-3.2871858785346681</v>
      </c>
      <c r="AY236">
        <f t="shared" si="327"/>
        <v>-0.76261802963368908</v>
      </c>
      <c r="AZ236">
        <f t="shared" si="284"/>
        <v>119.10433166666667</v>
      </c>
      <c r="BA236">
        <f t="shared" si="285"/>
        <v>696506409.81488669</v>
      </c>
      <c r="BB236">
        <f t="shared" si="288"/>
        <v>0</v>
      </c>
      <c r="BC236">
        <f t="shared" si="289"/>
        <v>696506409.81488669</v>
      </c>
      <c r="BD236">
        <f t="shared" si="304"/>
        <v>6007352883.1797066</v>
      </c>
      <c r="BE236">
        <f t="shared" si="305"/>
        <v>8524669794.1170559</v>
      </c>
      <c r="BF236">
        <f t="shared" si="306"/>
        <v>0.70470212081709371</v>
      </c>
      <c r="BG236">
        <f t="shared" si="307"/>
        <v>41.338724942708325</v>
      </c>
      <c r="BH236">
        <f t="shared" si="328"/>
        <v>-86393024</v>
      </c>
      <c r="BI236">
        <f t="shared" si="329"/>
        <v>-3.09195164005469</v>
      </c>
      <c r="BJ236">
        <f t="shared" si="290"/>
        <v>142.59940000000029</v>
      </c>
      <c r="BK236">
        <f t="shared" si="330"/>
        <v>2.0662231611873642E-2</v>
      </c>
      <c r="BL236">
        <f t="shared" si="331"/>
        <v>1.0206622316118736</v>
      </c>
      <c r="BM236">
        <f t="shared" si="332"/>
        <v>7.0606166693944301</v>
      </c>
      <c r="BN236">
        <f t="shared" si="333"/>
        <v>118.737499</v>
      </c>
      <c r="BO236">
        <f t="shared" si="292"/>
        <v>126.0586989</v>
      </c>
      <c r="BP236">
        <f t="shared" si="334"/>
        <v>130.23158798529414</v>
      </c>
      <c r="BQ236">
        <f t="shared" si="335"/>
        <v>-4.1728890852941447</v>
      </c>
      <c r="BR236">
        <f t="shared" si="336"/>
        <v>-13.374009000000001</v>
      </c>
      <c r="BS236">
        <f t="shared" si="337"/>
        <v>-14.51199299999999</v>
      </c>
      <c r="BT236">
        <f t="shared" si="338"/>
        <v>-21.275002000000001</v>
      </c>
      <c r="BU236">
        <f t="shared" si="339"/>
        <v>-25</v>
      </c>
      <c r="BV236">
        <f t="shared" si="340"/>
        <v>121.25993246666668</v>
      </c>
      <c r="BW236">
        <f t="shared" si="341"/>
        <v>122.34333219047619</v>
      </c>
      <c r="BX236">
        <f t="shared" si="342"/>
        <v>125.54392614545455</v>
      </c>
      <c r="BY236">
        <f t="shared" si="343"/>
        <v>128.47764278095238</v>
      </c>
      <c r="BZ236">
        <f t="shared" si="344"/>
        <v>142.5</v>
      </c>
      <c r="CA236">
        <f t="shared" si="345"/>
        <v>116.25</v>
      </c>
      <c r="CB236">
        <f t="shared" si="346"/>
        <v>128.55524058666666</v>
      </c>
      <c r="CC236">
        <f t="shared" si="347"/>
        <v>128.96627749722225</v>
      </c>
      <c r="CD236">
        <f t="shared" si="348"/>
        <v>132.30089730289683</v>
      </c>
      <c r="CE236">
        <f t="shared" si="349"/>
        <v>127.49461460671073</v>
      </c>
      <c r="CF236">
        <f t="shared" si="350"/>
        <v>117.412003</v>
      </c>
      <c r="CG236">
        <f t="shared" si="351"/>
        <v>125.5</v>
      </c>
      <c r="CH236">
        <f t="shared" si="352"/>
        <v>116.81199599999999</v>
      </c>
    </row>
    <row r="237" spans="1:86">
      <c r="A237" s="1">
        <v>39799</v>
      </c>
      <c r="B237">
        <v>121.337997</v>
      </c>
      <c r="C237">
        <v>123</v>
      </c>
      <c r="D237">
        <v>118</v>
      </c>
      <c r="E237">
        <v>119.324997</v>
      </c>
      <c r="F237">
        <v>6476068</v>
      </c>
      <c r="G237">
        <f t="shared" si="286"/>
        <v>-3043759.7312816097</v>
      </c>
      <c r="H237">
        <f t="shared" si="314"/>
        <v>-78109468.88528271</v>
      </c>
      <c r="I237">
        <f t="shared" si="287"/>
        <v>120.41574849999999</v>
      </c>
      <c r="J237">
        <f t="shared" si="294"/>
        <v>136.07174674999999</v>
      </c>
      <c r="K237">
        <f t="shared" si="295"/>
        <v>118.70324875</v>
      </c>
      <c r="L237">
        <f t="shared" si="296"/>
        <v>6</v>
      </c>
      <c r="M237">
        <f t="shared" si="297"/>
        <v>2</v>
      </c>
      <c r="N237">
        <f t="shared" si="298"/>
        <v>40</v>
      </c>
      <c r="O237">
        <f t="shared" si="299"/>
        <v>80</v>
      </c>
      <c r="P237">
        <f t="shared" si="274"/>
        <v>5</v>
      </c>
      <c r="Q237">
        <f t="shared" si="275"/>
        <v>3.6750030000000038</v>
      </c>
      <c r="R237">
        <f t="shared" si="276"/>
        <v>1.3249969999999962</v>
      </c>
      <c r="S237">
        <f t="shared" si="277"/>
        <v>5</v>
      </c>
      <c r="T237">
        <f t="shared" si="313"/>
        <v>9.6051706998904738</v>
      </c>
      <c r="U237">
        <f t="shared" si="278"/>
        <v>5.5249939999999924</v>
      </c>
      <c r="V237">
        <f t="shared" si="279"/>
        <v>0</v>
      </c>
      <c r="W237">
        <f t="shared" si="280"/>
        <v>5.5249939999999924</v>
      </c>
      <c r="X237">
        <f t="shared" si="281"/>
        <v>0</v>
      </c>
      <c r="Y237">
        <f t="shared" si="311"/>
        <v>1.8363686911173474</v>
      </c>
      <c r="Z237">
        <f t="shared" si="312"/>
        <v>2.2131556983043859</v>
      </c>
      <c r="AA237">
        <f t="shared" si="308"/>
        <v>19.118543006615045</v>
      </c>
      <c r="AB237">
        <f t="shared" si="309"/>
        <v>23.041294813528115</v>
      </c>
      <c r="AC237">
        <f t="shared" si="310"/>
        <v>9.3044755619027875</v>
      </c>
      <c r="AD237">
        <f t="shared" si="318"/>
        <v>11.512757039889733</v>
      </c>
      <c r="AE237">
        <f t="shared" si="291"/>
        <v>120.76239940000001</v>
      </c>
      <c r="AF237">
        <f t="shared" si="293"/>
        <v>123.17899833333331</v>
      </c>
      <c r="AG237">
        <f t="shared" si="315"/>
        <v>127.9693005</v>
      </c>
      <c r="AH237">
        <f t="shared" si="300"/>
        <v>127.1135986</v>
      </c>
      <c r="AI237">
        <f t="shared" si="301"/>
        <v>141.13397539569243</v>
      </c>
      <c r="AJ237">
        <f t="shared" si="302"/>
        <v>113.09322180430756</v>
      </c>
      <c r="AK237">
        <f t="shared" si="303"/>
        <v>0.222239932867106</v>
      </c>
      <c r="AL237">
        <f t="shared" si="282"/>
        <v>-0.47000120000000151</v>
      </c>
      <c r="AM237">
        <f t="shared" si="283"/>
        <v>-3043759.7312816097</v>
      </c>
      <c r="AN237">
        <f t="shared" si="316"/>
        <v>-21813364.174378771</v>
      </c>
      <c r="AO237">
        <f t="shared" si="317"/>
        <v>154640760</v>
      </c>
      <c r="AP237">
        <f t="shared" si="319"/>
        <v>-0.14105830942876102</v>
      </c>
      <c r="AQ237">
        <f t="shared" si="320"/>
        <v>121.51910844543728</v>
      </c>
      <c r="AR237">
        <f t="shared" si="321"/>
        <v>123.92903696736494</v>
      </c>
      <c r="AS237">
        <f t="shared" si="322"/>
        <v>124.92577057777325</v>
      </c>
      <c r="AT237">
        <f t="shared" si="323"/>
        <v>128.2363044808726</v>
      </c>
      <c r="AU237">
        <f t="shared" si="324"/>
        <v>125.78847192224673</v>
      </c>
      <c r="AV237">
        <f t="shared" si="325"/>
        <v>130.16311660834887</v>
      </c>
      <c r="AW237">
        <f t="shared" si="326"/>
        <v>-4.374644686102144</v>
      </c>
      <c r="AX237">
        <f t="shared" si="353"/>
        <v>-3.5046776400481634</v>
      </c>
      <c r="AY237">
        <f t="shared" si="327"/>
        <v>-0.86996704605398056</v>
      </c>
      <c r="AZ237">
        <f t="shared" si="284"/>
        <v>120.10833233333334</v>
      </c>
      <c r="BA237">
        <f t="shared" si="285"/>
        <v>777829727.5572654</v>
      </c>
      <c r="BB237">
        <f t="shared" si="288"/>
        <v>777829727.5572654</v>
      </c>
      <c r="BC237">
        <f t="shared" si="289"/>
        <v>0</v>
      </c>
      <c r="BD237">
        <f t="shared" si="304"/>
        <v>6042258688.6729193</v>
      </c>
      <c r="BE237">
        <f t="shared" si="305"/>
        <v>8524669794.1170559</v>
      </c>
      <c r="BF237">
        <f t="shared" si="306"/>
        <v>0.70879680205827222</v>
      </c>
      <c r="BG237">
        <f t="shared" si="307"/>
        <v>41.479291230210372</v>
      </c>
      <c r="BH237">
        <f t="shared" si="328"/>
        <v>-92869092</v>
      </c>
      <c r="BI237">
        <f t="shared" si="329"/>
        <v>-3.3608942380083939</v>
      </c>
      <c r="BJ237">
        <f t="shared" si="290"/>
        <v>-151.30000000000052</v>
      </c>
      <c r="BK237">
        <f t="shared" si="330"/>
        <v>-4.2807791588840155E-3</v>
      </c>
      <c r="BL237">
        <f t="shared" si="331"/>
        <v>0.99571922084111597</v>
      </c>
      <c r="BM237">
        <f t="shared" si="332"/>
        <v>7.3893873880268881</v>
      </c>
      <c r="BN237">
        <f t="shared" si="333"/>
        <v>120.5</v>
      </c>
      <c r="BO237">
        <f t="shared" si="292"/>
        <v>123.00119920000002</v>
      </c>
      <c r="BP237">
        <f t="shared" si="334"/>
        <v>129.77111745588238</v>
      </c>
      <c r="BQ237">
        <f t="shared" si="335"/>
        <v>-6.7699182558823594</v>
      </c>
      <c r="BR237">
        <f t="shared" si="336"/>
        <v>-14.375</v>
      </c>
      <c r="BS237">
        <f t="shared" si="337"/>
        <v>-12.399993999999992</v>
      </c>
      <c r="BT237">
        <f t="shared" si="338"/>
        <v>-14.925003000000004</v>
      </c>
      <c r="BU237">
        <f t="shared" si="339"/>
        <v>-12.749009000000001</v>
      </c>
      <c r="BV237">
        <f t="shared" si="340"/>
        <v>119.71833193333332</v>
      </c>
      <c r="BW237">
        <f t="shared" si="341"/>
        <v>120.70709376190477</v>
      </c>
      <c r="BX237">
        <f t="shared" si="342"/>
        <v>123.87532569090908</v>
      </c>
      <c r="BY237">
        <f t="shared" si="343"/>
        <v>127.60473290952382</v>
      </c>
      <c r="BZ237">
        <f t="shared" si="344"/>
        <v>139.199997</v>
      </c>
      <c r="CA237">
        <f t="shared" si="345"/>
        <v>116.25</v>
      </c>
      <c r="CB237">
        <f t="shared" si="346"/>
        <v>122.79286401333334</v>
      </c>
      <c r="CC237">
        <f t="shared" si="347"/>
        <v>127.6592002111111</v>
      </c>
      <c r="CD237">
        <f t="shared" si="348"/>
        <v>131.66520852015873</v>
      </c>
      <c r="CE237">
        <f t="shared" si="349"/>
        <v>126.66820330282391</v>
      </c>
      <c r="CF237">
        <f t="shared" si="350"/>
        <v>119.837997</v>
      </c>
      <c r="CG237">
        <f t="shared" si="351"/>
        <v>121.224998</v>
      </c>
      <c r="CH237">
        <f t="shared" si="352"/>
        <v>116.25</v>
      </c>
    </row>
    <row r="238" spans="1:86">
      <c r="A238" s="1">
        <v>39800</v>
      </c>
      <c r="B238">
        <v>118.724998</v>
      </c>
      <c r="C238">
        <v>128.52499399999999</v>
      </c>
      <c r="D238">
        <v>118</v>
      </c>
      <c r="E238">
        <v>127.625</v>
      </c>
      <c r="F238">
        <v>5723936</v>
      </c>
      <c r="G238">
        <f t="shared" si="286"/>
        <v>4745026.5476271128</v>
      </c>
      <c r="H238">
        <f t="shared" si="314"/>
        <v>-73364442.337655604</v>
      </c>
      <c r="I238">
        <f t="shared" si="287"/>
        <v>123.21874800000001</v>
      </c>
      <c r="J238">
        <f t="shared" si="294"/>
        <v>136.07174674999999</v>
      </c>
      <c r="K238">
        <f t="shared" si="295"/>
        <v>118.70324875</v>
      </c>
      <c r="L238">
        <f t="shared" si="296"/>
        <v>7</v>
      </c>
      <c r="M238">
        <f t="shared" si="297"/>
        <v>3</v>
      </c>
      <c r="N238">
        <f t="shared" si="298"/>
        <v>30</v>
      </c>
      <c r="O238">
        <f t="shared" si="299"/>
        <v>70</v>
      </c>
      <c r="P238">
        <f t="shared" si="274"/>
        <v>10.524993999999992</v>
      </c>
      <c r="Q238">
        <f t="shared" si="275"/>
        <v>0.89999399999999241</v>
      </c>
      <c r="R238">
        <f t="shared" si="276"/>
        <v>9.625</v>
      </c>
      <c r="S238">
        <f t="shared" si="277"/>
        <v>10.524993999999992</v>
      </c>
      <c r="T238">
        <f t="shared" si="313"/>
        <v>9.6708723641840102</v>
      </c>
      <c r="U238">
        <f t="shared" si="278"/>
        <v>4.9750060000000076</v>
      </c>
      <c r="V238">
        <f t="shared" si="279"/>
        <v>-5.5250020000000006</v>
      </c>
      <c r="W238">
        <f t="shared" si="280"/>
        <v>4.9750060000000076</v>
      </c>
      <c r="X238">
        <f t="shared" si="281"/>
        <v>0</v>
      </c>
      <c r="Y238">
        <f t="shared" si="311"/>
        <v>2.0605570703232514</v>
      </c>
      <c r="Z238">
        <f t="shared" si="312"/>
        <v>2.0550731484255009</v>
      </c>
      <c r="AA238">
        <f t="shared" si="308"/>
        <v>21.306837612235544</v>
      </c>
      <c r="AB238">
        <f t="shared" si="309"/>
        <v>21.250132056715444</v>
      </c>
      <c r="AC238">
        <f t="shared" si="310"/>
        <v>0.13324622491030369</v>
      </c>
      <c r="AD238">
        <f t="shared" si="318"/>
        <v>10.955409847666829</v>
      </c>
      <c r="AE238">
        <f t="shared" si="291"/>
        <v>120.9049988</v>
      </c>
      <c r="AF238">
        <f t="shared" si="293"/>
        <v>121.90616616666667</v>
      </c>
      <c r="AG238">
        <f t="shared" si="315"/>
        <v>128.31120034999998</v>
      </c>
      <c r="AH238">
        <f t="shared" si="300"/>
        <v>126.50609889999998</v>
      </c>
      <c r="AI238">
        <f t="shared" si="301"/>
        <v>139.84203144911575</v>
      </c>
      <c r="AJ238">
        <f t="shared" si="302"/>
        <v>113.17016635088422</v>
      </c>
      <c r="AK238">
        <f t="shared" si="303"/>
        <v>0.54195061334777839</v>
      </c>
      <c r="AL238">
        <f t="shared" si="282"/>
        <v>0.82897966497653242</v>
      </c>
      <c r="AM238">
        <f t="shared" si="283"/>
        <v>4745026.5476271128</v>
      </c>
      <c r="AN238">
        <f t="shared" si="316"/>
        <v>-8848652.4046428576</v>
      </c>
      <c r="AO238">
        <f t="shared" si="317"/>
        <v>150609544</v>
      </c>
      <c r="AP238">
        <f t="shared" si="319"/>
        <v>-5.8752268744953227E-2</v>
      </c>
      <c r="AQ238">
        <f t="shared" si="320"/>
        <v>123.5951115739886</v>
      </c>
      <c r="AR238">
        <f t="shared" si="321"/>
        <v>125.19955443666592</v>
      </c>
      <c r="AS238">
        <f t="shared" si="322"/>
        <v>125.41163187377407</v>
      </c>
      <c r="AT238">
        <f t="shared" si="323"/>
        <v>128.18128707759408</v>
      </c>
      <c r="AU238">
        <f t="shared" si="324"/>
        <v>126.06395113390973</v>
      </c>
      <c r="AV238">
        <f t="shared" si="325"/>
        <v>129.98544844576446</v>
      </c>
      <c r="AW238">
        <f t="shared" si="326"/>
        <v>-3.9214973118547363</v>
      </c>
      <c r="AX238">
        <f t="shared" si="353"/>
        <v>-3.5880415744094778</v>
      </c>
      <c r="AY238">
        <f t="shared" si="327"/>
        <v>-0.33345573744525847</v>
      </c>
      <c r="AZ238">
        <f t="shared" si="284"/>
        <v>124.71666466666666</v>
      </c>
      <c r="BA238">
        <f t="shared" si="285"/>
        <v>713870206.68546128</v>
      </c>
      <c r="BB238">
        <f t="shared" si="288"/>
        <v>713870206.68546128</v>
      </c>
      <c r="BC238">
        <f t="shared" si="289"/>
        <v>0</v>
      </c>
      <c r="BD238">
        <f t="shared" si="304"/>
        <v>5961267595.1065264</v>
      </c>
      <c r="BE238">
        <f t="shared" si="305"/>
        <v>8524669794.1170559</v>
      </c>
      <c r="BF238">
        <f t="shared" si="306"/>
        <v>0.69929601252361073</v>
      </c>
      <c r="BG238">
        <f t="shared" si="307"/>
        <v>41.152101068317812</v>
      </c>
      <c r="BH238">
        <f t="shared" si="328"/>
        <v>-87145156</v>
      </c>
      <c r="BI238">
        <f t="shared" si="329"/>
        <v>-3.0168740876337048</v>
      </c>
      <c r="BJ238">
        <f t="shared" si="290"/>
        <v>730.00030000000038</v>
      </c>
      <c r="BK238">
        <f t="shared" si="330"/>
        <v>6.9557956913252672E-2</v>
      </c>
      <c r="BL238">
        <f t="shared" si="331"/>
        <v>1.0695579569132527</v>
      </c>
      <c r="BM238">
        <f t="shared" si="332"/>
        <v>7.0286535962635259</v>
      </c>
      <c r="BN238">
        <f t="shared" si="333"/>
        <v>123.262497</v>
      </c>
      <c r="BO238">
        <f t="shared" si="292"/>
        <v>121.3611983</v>
      </c>
      <c r="BP238">
        <f t="shared" si="334"/>
        <v>129.80677904411766</v>
      </c>
      <c r="BQ238">
        <f t="shared" si="335"/>
        <v>-8.4455807441176631</v>
      </c>
      <c r="BR238">
        <f t="shared" si="336"/>
        <v>-9.7250060000000076</v>
      </c>
      <c r="BS238">
        <f t="shared" si="337"/>
        <v>-7.8379970000000014</v>
      </c>
      <c r="BT238">
        <f t="shared" si="338"/>
        <v>-9.9000090000000114</v>
      </c>
      <c r="BU238">
        <f t="shared" si="339"/>
        <v>-15.025002000000001</v>
      </c>
      <c r="BV238">
        <f t="shared" si="340"/>
        <v>122.00586546666666</v>
      </c>
      <c r="BW238">
        <f t="shared" si="341"/>
        <v>121.97737995238094</v>
      </c>
      <c r="BX238">
        <f t="shared" si="342"/>
        <v>123.96830776363637</v>
      </c>
      <c r="BY238">
        <f t="shared" si="343"/>
        <v>127.57194238571427</v>
      </c>
      <c r="BZ238">
        <f t="shared" si="344"/>
        <v>139.199997</v>
      </c>
      <c r="CA238">
        <f t="shared" si="345"/>
        <v>116.25</v>
      </c>
      <c r="CB238">
        <f t="shared" si="346"/>
        <v>119.70303199333334</v>
      </c>
      <c r="CC238">
        <f t="shared" si="347"/>
        <v>122.6450810388889</v>
      </c>
      <c r="CD238">
        <f t="shared" si="348"/>
        <v>130.81704991936505</v>
      </c>
      <c r="CE238">
        <f t="shared" si="349"/>
        <v>127.57573324722094</v>
      </c>
      <c r="CF238">
        <f t="shared" si="350"/>
        <v>119.324997</v>
      </c>
      <c r="CG238">
        <f t="shared" si="351"/>
        <v>123</v>
      </c>
      <c r="CH238">
        <f t="shared" si="352"/>
        <v>118</v>
      </c>
    </row>
    <row r="239" spans="1:86">
      <c r="A239" s="1">
        <v>39801</v>
      </c>
      <c r="B239">
        <v>125.75</v>
      </c>
      <c r="C239">
        <v>133.5</v>
      </c>
      <c r="D239">
        <v>123.525002</v>
      </c>
      <c r="E239">
        <v>128.38699299999999</v>
      </c>
      <c r="F239">
        <v>4943988</v>
      </c>
      <c r="G239">
        <f t="shared" si="286"/>
        <v>-124413.06673024947</v>
      </c>
      <c r="H239">
        <f t="shared" si="314"/>
        <v>-73488855.40438585</v>
      </c>
      <c r="I239">
        <f t="shared" si="287"/>
        <v>127.79049874999998</v>
      </c>
      <c r="J239">
        <f t="shared" si="294"/>
        <v>136.07174674999999</v>
      </c>
      <c r="K239">
        <f t="shared" si="295"/>
        <v>118.70324875</v>
      </c>
      <c r="L239">
        <f t="shared" si="296"/>
        <v>8</v>
      </c>
      <c r="M239">
        <f t="shared" si="297"/>
        <v>4</v>
      </c>
      <c r="N239">
        <f t="shared" si="298"/>
        <v>20</v>
      </c>
      <c r="O239">
        <f t="shared" si="299"/>
        <v>60</v>
      </c>
      <c r="P239">
        <f t="shared" si="274"/>
        <v>9.9749979999999994</v>
      </c>
      <c r="Q239">
        <f t="shared" si="275"/>
        <v>5.1130070000000103</v>
      </c>
      <c r="R239">
        <f t="shared" si="276"/>
        <v>4.8619909999999891</v>
      </c>
      <c r="S239">
        <f t="shared" si="277"/>
        <v>9.9749979999999994</v>
      </c>
      <c r="T239">
        <f t="shared" si="313"/>
        <v>9.6925956238851523</v>
      </c>
      <c r="U239">
        <f t="shared" si="278"/>
        <v>-3.625</v>
      </c>
      <c r="V239">
        <f t="shared" si="279"/>
        <v>-2.3249959999999987</v>
      </c>
      <c r="W239">
        <f t="shared" si="280"/>
        <v>0</v>
      </c>
      <c r="X239">
        <f t="shared" si="281"/>
        <v>0</v>
      </c>
      <c r="Y239">
        <f t="shared" si="311"/>
        <v>1.9133744224430191</v>
      </c>
      <c r="Z239">
        <f t="shared" si="312"/>
        <v>1.9082822092522509</v>
      </c>
      <c r="AA239">
        <f t="shared" si="308"/>
        <v>19.740578238175459</v>
      </c>
      <c r="AB239">
        <f t="shared" si="309"/>
        <v>19.688041091384566</v>
      </c>
      <c r="AC239">
        <f t="shared" si="310"/>
        <v>0.13324622491030433</v>
      </c>
      <c r="AD239">
        <f t="shared" si="318"/>
        <v>9.7972248888521527</v>
      </c>
      <c r="AE239">
        <f t="shared" si="291"/>
        <v>122.517398</v>
      </c>
      <c r="AF239">
        <f t="shared" si="293"/>
        <v>122.15199783333333</v>
      </c>
      <c r="AG239">
        <f t="shared" si="315"/>
        <v>128.69744985</v>
      </c>
      <c r="AH239">
        <f t="shared" si="300"/>
        <v>125.60979760000001</v>
      </c>
      <c r="AI239">
        <f t="shared" si="301"/>
        <v>136.96817113857534</v>
      </c>
      <c r="AJ239">
        <f t="shared" si="302"/>
        <v>114.25142406142467</v>
      </c>
      <c r="AK239">
        <f t="shared" si="303"/>
        <v>0.62225321656168753</v>
      </c>
      <c r="AL239">
        <f t="shared" si="282"/>
        <v>-2.5164516323714674E-2</v>
      </c>
      <c r="AM239">
        <f t="shared" si="283"/>
        <v>-124413.06673024947</v>
      </c>
      <c r="AN239">
        <f t="shared" si="316"/>
        <v>-8164307.316803473</v>
      </c>
      <c r="AO239">
        <f t="shared" si="317"/>
        <v>147378444</v>
      </c>
      <c r="AP239">
        <f t="shared" si="319"/>
        <v>-5.5396889091891027E-2</v>
      </c>
      <c r="AQ239">
        <f t="shared" si="320"/>
        <v>125.22435125883247</v>
      </c>
      <c r="AR239">
        <f t="shared" si="321"/>
        <v>125.89422670721613</v>
      </c>
      <c r="AS239">
        <f t="shared" si="322"/>
        <v>125.94719687649473</v>
      </c>
      <c r="AT239">
        <f t="shared" si="323"/>
        <v>128.19980061061062</v>
      </c>
      <c r="AU239">
        <f t="shared" si="324"/>
        <v>126.41240741382326</v>
      </c>
      <c r="AV239">
        <f t="shared" si="325"/>
        <v>129.87355656456094</v>
      </c>
      <c r="AW239">
        <f t="shared" si="326"/>
        <v>-3.4611491507376826</v>
      </c>
      <c r="AX239">
        <f t="shared" si="353"/>
        <v>-3.5626630896751186</v>
      </c>
      <c r="AY239">
        <f t="shared" si="327"/>
        <v>0.10151393893743599</v>
      </c>
      <c r="AZ239">
        <f t="shared" si="284"/>
        <v>128.47066499999997</v>
      </c>
      <c r="BA239">
        <f t="shared" si="285"/>
        <v>635157426.1120199</v>
      </c>
      <c r="BB239">
        <f t="shared" si="288"/>
        <v>635157426.1120199</v>
      </c>
      <c r="BC239">
        <f t="shared" si="289"/>
        <v>0</v>
      </c>
      <c r="BD239">
        <f t="shared" si="304"/>
        <v>4932094121.4757519</v>
      </c>
      <c r="BE239">
        <f t="shared" si="305"/>
        <v>8524669794.1170559</v>
      </c>
      <c r="BF239">
        <f t="shared" si="306"/>
        <v>0.57856717510388855</v>
      </c>
      <c r="BG239">
        <f t="shared" si="307"/>
        <v>36.651413017365698</v>
      </c>
      <c r="BH239">
        <f t="shared" si="328"/>
        <v>-82201168</v>
      </c>
      <c r="BI239">
        <f t="shared" si="329"/>
        <v>-2.665014528201608</v>
      </c>
      <c r="BJ239">
        <f t="shared" si="290"/>
        <v>-23.800700000001029</v>
      </c>
      <c r="BK239">
        <f t="shared" si="330"/>
        <v>5.9705621939274414E-3</v>
      </c>
      <c r="BL239">
        <f t="shared" si="331"/>
        <v>1.0059705621939274</v>
      </c>
      <c r="BM239">
        <f t="shared" si="332"/>
        <v>5.986388482814184</v>
      </c>
      <c r="BN239">
        <f t="shared" si="333"/>
        <v>128.51250099999999</v>
      </c>
      <c r="BO239">
        <f t="shared" si="292"/>
        <v>122.433699</v>
      </c>
      <c r="BP239">
        <f t="shared" si="334"/>
        <v>130.1551173529412</v>
      </c>
      <c r="BQ239">
        <f t="shared" si="335"/>
        <v>-7.7214183529411997</v>
      </c>
      <c r="BR239">
        <f t="shared" si="336"/>
        <v>-2.0630040000000065</v>
      </c>
      <c r="BS239">
        <f t="shared" si="337"/>
        <v>-6.0369939999999929</v>
      </c>
      <c r="BT239">
        <f t="shared" si="338"/>
        <v>-2.8249969999999962</v>
      </c>
      <c r="BU239">
        <f t="shared" si="339"/>
        <v>-8.8500060000000076</v>
      </c>
      <c r="BV239">
        <f t="shared" si="340"/>
        <v>124.49986353333333</v>
      </c>
      <c r="BW239">
        <f t="shared" si="341"/>
        <v>123.82904476190477</v>
      </c>
      <c r="BX239">
        <f t="shared" si="342"/>
        <v>124.31028850909088</v>
      </c>
      <c r="BY239">
        <f t="shared" si="343"/>
        <v>127.57916073333335</v>
      </c>
      <c r="BZ239">
        <f t="shared" si="344"/>
        <v>139.199997</v>
      </c>
      <c r="CA239">
        <f t="shared" si="345"/>
        <v>116.25</v>
      </c>
      <c r="CB239">
        <f t="shared" si="346"/>
        <v>119.69254651666668</v>
      </c>
      <c r="CC239">
        <f t="shared" si="347"/>
        <v>120.11119296666668</v>
      </c>
      <c r="CD239">
        <f t="shared" si="348"/>
        <v>128.11112785916666</v>
      </c>
      <c r="CE239">
        <f t="shared" si="349"/>
        <v>128.66204855227809</v>
      </c>
      <c r="CF239">
        <f t="shared" si="350"/>
        <v>127.625</v>
      </c>
      <c r="CG239">
        <f t="shared" si="351"/>
        <v>128.52499399999999</v>
      </c>
      <c r="CH239">
        <f t="shared" si="352"/>
        <v>118</v>
      </c>
    </row>
    <row r="240" spans="1:86">
      <c r="A240" s="1">
        <v>39804</v>
      </c>
      <c r="B240">
        <v>129.875</v>
      </c>
      <c r="C240">
        <v>129.875</v>
      </c>
      <c r="D240">
        <v>125.849998</v>
      </c>
      <c r="E240">
        <v>127.637001</v>
      </c>
      <c r="F240">
        <v>4106852</v>
      </c>
      <c r="G240">
        <f t="shared" si="286"/>
        <v>-460167.18118202529</v>
      </c>
      <c r="H240">
        <f t="shared" si="314"/>
        <v>-73949022.585567877</v>
      </c>
      <c r="I240">
        <f t="shared" si="287"/>
        <v>128.30924974999999</v>
      </c>
      <c r="J240">
        <f t="shared" si="294"/>
        <v>136.07174674999999</v>
      </c>
      <c r="K240">
        <f t="shared" si="295"/>
        <v>118.70324875</v>
      </c>
      <c r="L240">
        <f t="shared" si="296"/>
        <v>9</v>
      </c>
      <c r="M240">
        <f t="shared" si="297"/>
        <v>5</v>
      </c>
      <c r="N240">
        <f t="shared" si="298"/>
        <v>10</v>
      </c>
      <c r="O240">
        <f t="shared" si="299"/>
        <v>50</v>
      </c>
      <c r="P240">
        <f t="shared" si="274"/>
        <v>4.0250020000000006</v>
      </c>
      <c r="Q240">
        <f t="shared" si="275"/>
        <v>2.2379990000000021</v>
      </c>
      <c r="R240">
        <f t="shared" si="276"/>
        <v>1.7870029999999986</v>
      </c>
      <c r="S240">
        <f t="shared" si="277"/>
        <v>4.0250020000000006</v>
      </c>
      <c r="T240">
        <f t="shared" si="313"/>
        <v>9.2877675078933546</v>
      </c>
      <c r="U240">
        <f t="shared" si="278"/>
        <v>-1.9749979999999994</v>
      </c>
      <c r="V240">
        <f t="shared" si="279"/>
        <v>2.7880020000000059</v>
      </c>
      <c r="W240">
        <f t="shared" si="280"/>
        <v>0</v>
      </c>
      <c r="X240">
        <f t="shared" si="281"/>
        <v>2.7880020000000059</v>
      </c>
      <c r="Y240">
        <f t="shared" si="311"/>
        <v>1.7767048208399463</v>
      </c>
      <c r="Z240">
        <f t="shared" si="312"/>
        <v>1.9711193371628046</v>
      </c>
      <c r="AA240">
        <f t="shared" si="308"/>
        <v>19.129514378239829</v>
      </c>
      <c r="AB240">
        <f t="shared" si="309"/>
        <v>21.222746321843413</v>
      </c>
      <c r="AC240">
        <f t="shared" si="310"/>
        <v>5.1873969569176221</v>
      </c>
      <c r="AD240">
        <f t="shared" si="318"/>
        <v>9.9381076880011552</v>
      </c>
      <c r="AE240">
        <f t="shared" si="291"/>
        <v>124.56239759999998</v>
      </c>
      <c r="AF240">
        <f t="shared" si="293"/>
        <v>123.37066516666668</v>
      </c>
      <c r="AG240">
        <f t="shared" si="315"/>
        <v>129.1667999</v>
      </c>
      <c r="AH240">
        <f t="shared" si="300"/>
        <v>125.32849800000001</v>
      </c>
      <c r="AI240">
        <f t="shared" si="301"/>
        <v>136.32708613390304</v>
      </c>
      <c r="AJ240">
        <f t="shared" si="302"/>
        <v>114.32990986609697</v>
      </c>
      <c r="AK240">
        <f t="shared" si="303"/>
        <v>0.6049454244442547</v>
      </c>
      <c r="AL240">
        <f t="shared" si="282"/>
        <v>-0.11204863997583192</v>
      </c>
      <c r="AM240">
        <f t="shared" si="283"/>
        <v>-460167.18118202529</v>
      </c>
      <c r="AN240">
        <f t="shared" si="316"/>
        <v>-10129408.897985497</v>
      </c>
      <c r="AO240">
        <f t="shared" si="317"/>
        <v>146468848</v>
      </c>
      <c r="AP240">
        <f t="shared" si="319"/>
        <v>-6.9157428602056717E-2</v>
      </c>
      <c r="AQ240">
        <f t="shared" si="320"/>
        <v>126.04465217082944</v>
      </c>
      <c r="AR240">
        <f t="shared" si="321"/>
        <v>125.68212266565953</v>
      </c>
      <c r="AS240">
        <f t="shared" si="322"/>
        <v>126.25136161872568</v>
      </c>
      <c r="AT240">
        <f t="shared" si="323"/>
        <v>128.14914864565566</v>
      </c>
      <c r="AU240">
        <f t="shared" si="324"/>
        <v>126.59609645174977</v>
      </c>
      <c r="AV240">
        <f t="shared" si="325"/>
        <v>129.71699767504168</v>
      </c>
      <c r="AW240">
        <f t="shared" si="326"/>
        <v>-3.1209012232919093</v>
      </c>
      <c r="AX240">
        <f t="shared" si="353"/>
        <v>-3.4743107163984766</v>
      </c>
      <c r="AY240">
        <f t="shared" si="327"/>
        <v>0.35340949310656722</v>
      </c>
      <c r="AZ240">
        <f t="shared" si="284"/>
        <v>127.78733299999999</v>
      </c>
      <c r="BA240">
        <f t="shared" si="285"/>
        <v>524803664.10571593</v>
      </c>
      <c r="BB240">
        <f t="shared" si="288"/>
        <v>0</v>
      </c>
      <c r="BC240">
        <f t="shared" si="289"/>
        <v>524803664.10571593</v>
      </c>
      <c r="BD240">
        <f t="shared" si="304"/>
        <v>3223741418.0801473</v>
      </c>
      <c r="BE240">
        <f t="shared" si="305"/>
        <v>9049473458.2227726</v>
      </c>
      <c r="BF240">
        <f t="shared" si="306"/>
        <v>0.35623524760447867</v>
      </c>
      <c r="BG240">
        <f t="shared" si="307"/>
        <v>26.26647908124329</v>
      </c>
      <c r="BH240">
        <f t="shared" si="328"/>
        <v>-86308020</v>
      </c>
      <c r="BI240">
        <f t="shared" si="329"/>
        <v>-2.4059308180337182</v>
      </c>
      <c r="BJ240">
        <f t="shared" si="290"/>
        <v>-174.99919999999918</v>
      </c>
      <c r="BK240">
        <f t="shared" si="330"/>
        <v>-5.8416509529122772E-3</v>
      </c>
      <c r="BL240">
        <f t="shared" si="331"/>
        <v>0.99415834904708777</v>
      </c>
      <c r="BM240">
        <f t="shared" si="332"/>
        <v>5.7967649248726563</v>
      </c>
      <c r="BN240">
        <f t="shared" si="333"/>
        <v>127.862499</v>
      </c>
      <c r="BO240">
        <f t="shared" si="292"/>
        <v>123.7749992</v>
      </c>
      <c r="BP240">
        <f t="shared" si="334"/>
        <v>129.85236738235295</v>
      </c>
      <c r="BQ240">
        <f t="shared" si="335"/>
        <v>-6.0773681823529557</v>
      </c>
      <c r="BR240">
        <f t="shared" si="336"/>
        <v>-2.9249949999999956</v>
      </c>
      <c r="BS240">
        <f t="shared" si="337"/>
        <v>-2.2500080000000082</v>
      </c>
      <c r="BT240">
        <f t="shared" si="338"/>
        <v>-6.6869959999999935</v>
      </c>
      <c r="BU240">
        <f t="shared" si="339"/>
        <v>-3.875</v>
      </c>
      <c r="BV240">
        <f t="shared" si="340"/>
        <v>126.20639786666668</v>
      </c>
      <c r="BW240">
        <f t="shared" si="341"/>
        <v>125.39618852380951</v>
      </c>
      <c r="BX240">
        <f t="shared" si="342"/>
        <v>124.67887094545456</v>
      </c>
      <c r="BY240">
        <f t="shared" si="343"/>
        <v>127.47816560476193</v>
      </c>
      <c r="BZ240">
        <f t="shared" si="344"/>
        <v>139.199997</v>
      </c>
      <c r="CA240">
        <f t="shared" si="345"/>
        <v>116.25</v>
      </c>
      <c r="CB240">
        <f t="shared" si="346"/>
        <v>122.00766060333333</v>
      </c>
      <c r="CC240">
        <f t="shared" si="347"/>
        <v>120.30556629166666</v>
      </c>
      <c r="CD240">
        <f t="shared" si="348"/>
        <v>127.30894961857143</v>
      </c>
      <c r="CE240">
        <f t="shared" si="349"/>
        <v>130.69818741035061</v>
      </c>
      <c r="CF240">
        <f t="shared" si="350"/>
        <v>128.38699299999999</v>
      </c>
      <c r="CG240">
        <f t="shared" si="351"/>
        <v>133.5</v>
      </c>
      <c r="CH240">
        <f t="shared" si="352"/>
        <v>123.525002</v>
      </c>
    </row>
    <row r="241" spans="1:86">
      <c r="A241" s="1">
        <v>39805</v>
      </c>
      <c r="B241">
        <v>123.800003</v>
      </c>
      <c r="C241">
        <v>127.900002</v>
      </c>
      <c r="D241">
        <v>123.06199599999999</v>
      </c>
      <c r="E241">
        <v>125.150002</v>
      </c>
      <c r="F241">
        <v>3567120</v>
      </c>
      <c r="G241">
        <f t="shared" si="286"/>
        <v>-488096.13656534755</v>
      </c>
      <c r="H241">
        <f t="shared" si="314"/>
        <v>-74437118.722133219</v>
      </c>
      <c r="I241">
        <f t="shared" si="287"/>
        <v>124.97800075000001</v>
      </c>
      <c r="J241">
        <f t="shared" si="294"/>
        <v>136.07174674999999</v>
      </c>
      <c r="K241">
        <f t="shared" si="295"/>
        <v>118.70324875</v>
      </c>
      <c r="L241">
        <f t="shared" si="296"/>
        <v>10</v>
      </c>
      <c r="M241">
        <f t="shared" si="297"/>
        <v>6</v>
      </c>
      <c r="N241">
        <f t="shared" si="298"/>
        <v>0</v>
      </c>
      <c r="O241">
        <f t="shared" si="299"/>
        <v>40</v>
      </c>
      <c r="P241">
        <f t="shared" si="274"/>
        <v>4.8380060000000071</v>
      </c>
      <c r="Q241">
        <f t="shared" si="275"/>
        <v>2.75</v>
      </c>
      <c r="R241">
        <f t="shared" si="276"/>
        <v>2.0880060000000071</v>
      </c>
      <c r="S241">
        <f t="shared" si="277"/>
        <v>4.8380060000000071</v>
      </c>
      <c r="T241">
        <f t="shared" si="313"/>
        <v>8.9699274001866875</v>
      </c>
      <c r="U241">
        <f t="shared" si="278"/>
        <v>-1.7119979999999941</v>
      </c>
      <c r="V241">
        <f t="shared" si="279"/>
        <v>5</v>
      </c>
      <c r="W241">
        <f t="shared" si="280"/>
        <v>0</v>
      </c>
      <c r="X241">
        <f t="shared" si="281"/>
        <v>5</v>
      </c>
      <c r="Y241">
        <f t="shared" si="311"/>
        <v>1.649797333637093</v>
      </c>
      <c r="Z241">
        <f t="shared" si="312"/>
        <v>2.1874679559368899</v>
      </c>
      <c r="AA241">
        <f t="shared" si="308"/>
        <v>18.392538311990759</v>
      </c>
      <c r="AB241">
        <f t="shared" si="309"/>
        <v>24.386685179763695</v>
      </c>
      <c r="AC241">
        <f t="shared" si="310"/>
        <v>14.01181783705889</v>
      </c>
      <c r="AD241">
        <f t="shared" si="318"/>
        <v>10.748070524665648</v>
      </c>
      <c r="AE241">
        <f t="shared" si="291"/>
        <v>125.62479860000001</v>
      </c>
      <c r="AF241">
        <f t="shared" si="293"/>
        <v>124.66033166666665</v>
      </c>
      <c r="AG241">
        <f t="shared" si="315"/>
        <v>129.09365005000001</v>
      </c>
      <c r="AH241">
        <f t="shared" si="300"/>
        <v>124.78729859999999</v>
      </c>
      <c r="AI241">
        <f t="shared" si="301"/>
        <v>135.22062489507076</v>
      </c>
      <c r="AJ241">
        <f t="shared" si="302"/>
        <v>114.35397230492921</v>
      </c>
      <c r="AK241">
        <f t="shared" si="303"/>
        <v>0.51738196380244406</v>
      </c>
      <c r="AL241">
        <f t="shared" si="282"/>
        <v>-0.13683199235387303</v>
      </c>
      <c r="AM241">
        <f t="shared" si="283"/>
        <v>-488096.13656534755</v>
      </c>
      <c r="AN241">
        <f t="shared" si="316"/>
        <v>-14929569.434594072</v>
      </c>
      <c r="AO241">
        <f t="shared" si="317"/>
        <v>143190276</v>
      </c>
      <c r="AP241">
        <f t="shared" si="319"/>
        <v>-0.10426384983428674</v>
      </c>
      <c r="AQ241">
        <f t="shared" si="320"/>
        <v>125.74047111274743</v>
      </c>
      <c r="AR241">
        <f t="shared" si="321"/>
        <v>123.93076356094657</v>
      </c>
      <c r="AS241">
        <f t="shared" si="322"/>
        <v>126.05311688735506</v>
      </c>
      <c r="AT241">
        <f t="shared" si="323"/>
        <v>127.87922544754665</v>
      </c>
      <c r="AU241">
        <f t="shared" si="324"/>
        <v>126.3791822839873</v>
      </c>
      <c r="AV241">
        <f t="shared" si="325"/>
        <v>129.39730797778876</v>
      </c>
      <c r="AW241">
        <f t="shared" si="326"/>
        <v>-3.0181256938014513</v>
      </c>
      <c r="AX241">
        <f t="shared" si="353"/>
        <v>-3.3830737118790717</v>
      </c>
      <c r="AY241">
        <f t="shared" si="327"/>
        <v>0.36494801807762034</v>
      </c>
      <c r="AZ241">
        <f t="shared" si="284"/>
        <v>125.37066666666665</v>
      </c>
      <c r="BA241">
        <f t="shared" si="285"/>
        <v>447212212.47999996</v>
      </c>
      <c r="BB241">
        <f t="shared" si="288"/>
        <v>0</v>
      </c>
      <c r="BC241">
        <f t="shared" si="289"/>
        <v>447212212.47999996</v>
      </c>
      <c r="BD241">
        <f t="shared" si="304"/>
        <v>3223741418.0801473</v>
      </c>
      <c r="BE241">
        <f t="shared" si="305"/>
        <v>8594474898.5917072</v>
      </c>
      <c r="BF241">
        <f t="shared" si="306"/>
        <v>0.3750946341827574</v>
      </c>
      <c r="BG241">
        <f t="shared" si="307"/>
        <v>27.277732372629231</v>
      </c>
      <c r="BH241">
        <f t="shared" si="328"/>
        <v>-89875140</v>
      </c>
      <c r="BI241">
        <f t="shared" si="329"/>
        <v>-2.3324485964727466</v>
      </c>
      <c r="BJ241">
        <f t="shared" si="290"/>
        <v>-348.69989999999973</v>
      </c>
      <c r="BK241">
        <f t="shared" si="330"/>
        <v>-1.9484937600500324E-2</v>
      </c>
      <c r="BL241">
        <f t="shared" si="331"/>
        <v>0.9805150623994997</v>
      </c>
      <c r="BM241">
        <f t="shared" si="332"/>
        <v>5.4988457773583281</v>
      </c>
      <c r="BN241">
        <f t="shared" si="333"/>
        <v>125.480999</v>
      </c>
      <c r="BO241">
        <f t="shared" si="292"/>
        <v>125.1236992</v>
      </c>
      <c r="BP241">
        <f t="shared" si="334"/>
        <v>129.40786729411766</v>
      </c>
      <c r="BQ241">
        <f t="shared" si="335"/>
        <v>-4.2841680941176605</v>
      </c>
      <c r="BR241">
        <f t="shared" si="336"/>
        <v>-10.111990999999989</v>
      </c>
      <c r="BS241">
        <f t="shared" si="337"/>
        <v>-9.3130040000000065</v>
      </c>
      <c r="BT241">
        <f t="shared" si="338"/>
        <v>-11.299994999999996</v>
      </c>
      <c r="BU241">
        <f t="shared" si="339"/>
        <v>-13.649993999999992</v>
      </c>
      <c r="BV241">
        <f t="shared" si="340"/>
        <v>126.402266</v>
      </c>
      <c r="BW241">
        <f t="shared" si="341"/>
        <v>125.90457047619049</v>
      </c>
      <c r="BX241">
        <f t="shared" si="342"/>
        <v>124.64641712727271</v>
      </c>
      <c r="BY241">
        <f t="shared" si="343"/>
        <v>127.09561342380954</v>
      </c>
      <c r="BZ241">
        <f t="shared" si="344"/>
        <v>139.199997</v>
      </c>
      <c r="CA241">
        <f t="shared" si="345"/>
        <v>116.25</v>
      </c>
      <c r="CB241">
        <f t="shared" si="346"/>
        <v>123.85612437</v>
      </c>
      <c r="CC241">
        <f t="shared" si="347"/>
        <v>122.4497724472222</v>
      </c>
      <c r="CD241">
        <f t="shared" si="348"/>
        <v>126.36893873924603</v>
      </c>
      <c r="CE241">
        <f t="shared" si="349"/>
        <v>131.407053803785</v>
      </c>
      <c r="CF241">
        <f t="shared" si="350"/>
        <v>127.637001</v>
      </c>
      <c r="CG241">
        <f t="shared" si="351"/>
        <v>129.875</v>
      </c>
      <c r="CH241">
        <f t="shared" si="352"/>
        <v>125.849998</v>
      </c>
    </row>
    <row r="242" spans="1:86">
      <c r="A242" s="1">
        <v>39806</v>
      </c>
      <c r="B242">
        <v>124.175003</v>
      </c>
      <c r="C242">
        <v>126.18800400000001</v>
      </c>
      <c r="D242">
        <v>118.06199599999999</v>
      </c>
      <c r="E242">
        <v>119.537003</v>
      </c>
      <c r="F242">
        <v>9148436</v>
      </c>
      <c r="G242">
        <f t="shared" si="286"/>
        <v>-5827246.2746017417</v>
      </c>
      <c r="H242">
        <f t="shared" si="314"/>
        <v>-80264364.996734962</v>
      </c>
      <c r="I242">
        <f t="shared" si="287"/>
        <v>121.99050149999999</v>
      </c>
      <c r="J242">
        <f t="shared" si="294"/>
        <v>131.81550225000001</v>
      </c>
      <c r="K242">
        <f t="shared" si="295"/>
        <v>118.70324875</v>
      </c>
      <c r="L242">
        <f t="shared" si="296"/>
        <v>10</v>
      </c>
      <c r="M242">
        <f t="shared" si="297"/>
        <v>7</v>
      </c>
      <c r="N242">
        <f t="shared" si="298"/>
        <v>0</v>
      </c>
      <c r="O242">
        <f t="shared" si="299"/>
        <v>30</v>
      </c>
      <c r="P242">
        <f t="shared" si="274"/>
        <v>8.126008000000013</v>
      </c>
      <c r="Q242">
        <f t="shared" si="275"/>
        <v>6.6510010000000079</v>
      </c>
      <c r="R242">
        <f t="shared" si="276"/>
        <v>1.4750070000000051</v>
      </c>
      <c r="S242">
        <f t="shared" si="277"/>
        <v>8.126008000000013</v>
      </c>
      <c r="T242">
        <f t="shared" si="313"/>
        <v>8.9096474430304973</v>
      </c>
      <c r="U242">
        <f t="shared" si="278"/>
        <v>-2.4380040000000065</v>
      </c>
      <c r="V242">
        <f t="shared" si="279"/>
        <v>1.7619929999999897</v>
      </c>
      <c r="W242">
        <f t="shared" si="280"/>
        <v>0</v>
      </c>
      <c r="X242">
        <f t="shared" si="281"/>
        <v>1.7619929999999897</v>
      </c>
      <c r="Y242">
        <f t="shared" si="311"/>
        <v>1.5319546669487294</v>
      </c>
      <c r="Z242">
        <f t="shared" si="312"/>
        <v>2.1570768876556827</v>
      </c>
      <c r="AA242">
        <f t="shared" si="308"/>
        <v>17.194335429591987</v>
      </c>
      <c r="AB242">
        <f t="shared" si="309"/>
        <v>24.210575125989294</v>
      </c>
      <c r="AC242">
        <f t="shared" si="310"/>
        <v>16.945428941281783</v>
      </c>
      <c r="AD242">
        <f t="shared" si="318"/>
        <v>11.660868070958822</v>
      </c>
      <c r="AE242">
        <f t="shared" si="291"/>
        <v>125.66719980000001</v>
      </c>
      <c r="AF242">
        <f t="shared" si="293"/>
        <v>124.61016600000001</v>
      </c>
      <c r="AG242">
        <f t="shared" si="315"/>
        <v>128.57174989999999</v>
      </c>
      <c r="AH242">
        <f t="shared" si="300"/>
        <v>123.21479959999999</v>
      </c>
      <c r="AI242">
        <f t="shared" si="301"/>
        <v>131.34510326007353</v>
      </c>
      <c r="AJ242">
        <f t="shared" si="302"/>
        <v>115.08449593992646</v>
      </c>
      <c r="AK242">
        <f t="shared" si="303"/>
        <v>0.27382169511939675</v>
      </c>
      <c r="AL242">
        <f t="shared" si="282"/>
        <v>-0.63696639235403096</v>
      </c>
      <c r="AM242">
        <f t="shared" si="283"/>
        <v>-5827246.2746017417</v>
      </c>
      <c r="AN242">
        <f t="shared" si="316"/>
        <v>-24375637.995919492</v>
      </c>
      <c r="AO242">
        <f t="shared" si="317"/>
        <v>143968156</v>
      </c>
      <c r="AP242">
        <f t="shared" si="319"/>
        <v>-0.16931270548411756</v>
      </c>
      <c r="AQ242">
        <f t="shared" si="320"/>
        <v>123.6312919544133</v>
      </c>
      <c r="AR242">
        <f t="shared" si="321"/>
        <v>122.2154168010768</v>
      </c>
      <c r="AS242">
        <f t="shared" si="322"/>
        <v>124.88021638763115</v>
      </c>
      <c r="AT242">
        <f t="shared" si="323"/>
        <v>127.12842542726744</v>
      </c>
      <c r="AU242">
        <f t="shared" si="324"/>
        <v>125.35285539138921</v>
      </c>
      <c r="AV242">
        <f t="shared" si="325"/>
        <v>128.70708662934354</v>
      </c>
      <c r="AW242">
        <f t="shared" si="326"/>
        <v>-3.3542312379543233</v>
      </c>
      <c r="AX242">
        <f t="shared" si="353"/>
        <v>-3.377305217094122</v>
      </c>
      <c r="AY242">
        <f t="shared" si="327"/>
        <v>2.3073979139798695E-2</v>
      </c>
      <c r="AZ242">
        <f t="shared" si="284"/>
        <v>121.26233433333334</v>
      </c>
      <c r="BA242">
        <f t="shared" si="285"/>
        <v>1109360704.8591027</v>
      </c>
      <c r="BB242">
        <f t="shared" si="288"/>
        <v>0</v>
      </c>
      <c r="BC242">
        <f t="shared" si="289"/>
        <v>1109360704.8591027</v>
      </c>
      <c r="BD242">
        <f t="shared" si="304"/>
        <v>3223741418.0801473</v>
      </c>
      <c r="BE242">
        <f t="shared" si="305"/>
        <v>8364021378.8467941</v>
      </c>
      <c r="BF242">
        <f t="shared" si="306"/>
        <v>0.38542960043517094</v>
      </c>
      <c r="BG242">
        <f t="shared" si="307"/>
        <v>27.820222717495383</v>
      </c>
      <c r="BH242">
        <f t="shared" si="328"/>
        <v>-99023576</v>
      </c>
      <c r="BI242">
        <f t="shared" si="329"/>
        <v>-2.606096778193721</v>
      </c>
      <c r="BJ242">
        <f t="shared" si="290"/>
        <v>-661.29990000000021</v>
      </c>
      <c r="BK242">
        <f t="shared" si="330"/>
        <v>-4.4850171077104754E-2</v>
      </c>
      <c r="BL242">
        <f t="shared" si="331"/>
        <v>0.95514982892289524</v>
      </c>
      <c r="BM242">
        <f t="shared" si="332"/>
        <v>4.2850462724392919</v>
      </c>
      <c r="BN242">
        <f t="shared" si="333"/>
        <v>122.125</v>
      </c>
      <c r="BO242">
        <f t="shared" si="292"/>
        <v>125.44869920000001</v>
      </c>
      <c r="BP242">
        <f t="shared" si="334"/>
        <v>128.91872033823532</v>
      </c>
      <c r="BQ242">
        <f t="shared" si="335"/>
        <v>-3.4700211382353103</v>
      </c>
      <c r="BR242">
        <f t="shared" si="336"/>
        <v>-7.375</v>
      </c>
      <c r="BS242">
        <f t="shared" si="337"/>
        <v>-7.4380040000000065</v>
      </c>
      <c r="BT242">
        <f t="shared" si="338"/>
        <v>-11.236998999999997</v>
      </c>
      <c r="BU242">
        <f t="shared" si="339"/>
        <v>-13.25</v>
      </c>
      <c r="BV242">
        <f t="shared" si="340"/>
        <v>124.37300079999999</v>
      </c>
      <c r="BW242">
        <f t="shared" si="341"/>
        <v>124.44076228571427</v>
      </c>
      <c r="BX242">
        <f t="shared" si="342"/>
        <v>123.69181792727277</v>
      </c>
      <c r="BY242">
        <f t="shared" si="343"/>
        <v>126.18545656190477</v>
      </c>
      <c r="BZ242">
        <f t="shared" si="344"/>
        <v>137.425003</v>
      </c>
      <c r="CA242">
        <f t="shared" si="345"/>
        <v>116.25</v>
      </c>
      <c r="CB242">
        <f t="shared" si="346"/>
        <v>127.27618865999997</v>
      </c>
      <c r="CC242">
        <f t="shared" si="347"/>
        <v>123.98179797499999</v>
      </c>
      <c r="CD242">
        <f t="shared" si="348"/>
        <v>122.89733519464285</v>
      </c>
      <c r="CE242">
        <f t="shared" si="349"/>
        <v>131.47567383189633</v>
      </c>
      <c r="CF242">
        <f t="shared" si="350"/>
        <v>125.150002</v>
      </c>
      <c r="CG242">
        <f t="shared" si="351"/>
        <v>127.900002</v>
      </c>
      <c r="CH242">
        <f t="shared" si="352"/>
        <v>123.06199599999999</v>
      </c>
    </row>
    <row r="243" spans="1:86">
      <c r="A243" s="1">
        <v>39808</v>
      </c>
      <c r="B243">
        <v>116.300003</v>
      </c>
      <c r="C243">
        <v>123.75</v>
      </c>
      <c r="D243">
        <v>116.300003</v>
      </c>
      <c r="E243">
        <v>117.912003</v>
      </c>
      <c r="F243">
        <v>3154564</v>
      </c>
      <c r="G243">
        <f t="shared" si="286"/>
        <v>-1789420.5863852063</v>
      </c>
      <c r="H243">
        <f t="shared" si="314"/>
        <v>-82053785.583120167</v>
      </c>
      <c r="I243">
        <f t="shared" si="287"/>
        <v>118.56550225000001</v>
      </c>
      <c r="J243">
        <f t="shared" si="294"/>
        <v>128.30924974999999</v>
      </c>
      <c r="K243">
        <f t="shared" si="295"/>
        <v>118.56550225000001</v>
      </c>
      <c r="L243">
        <f t="shared" si="296"/>
        <v>4</v>
      </c>
      <c r="M243">
        <f t="shared" si="297"/>
        <v>1</v>
      </c>
      <c r="N243">
        <f t="shared" si="298"/>
        <v>60</v>
      </c>
      <c r="O243">
        <f t="shared" si="299"/>
        <v>90</v>
      </c>
      <c r="P243">
        <f t="shared" si="274"/>
        <v>7.4499969999999962</v>
      </c>
      <c r="Q243">
        <f t="shared" si="275"/>
        <v>5.8379970000000014</v>
      </c>
      <c r="R243">
        <f t="shared" si="276"/>
        <v>1.6119999999999948</v>
      </c>
      <c r="S243">
        <f t="shared" si="277"/>
        <v>7.4499969999999962</v>
      </c>
      <c r="T243">
        <f t="shared" si="313"/>
        <v>8.8053866970997472</v>
      </c>
      <c r="U243">
        <f t="shared" si="278"/>
        <v>-3.875</v>
      </c>
      <c r="V243">
        <f t="shared" si="279"/>
        <v>1.3000030000000038</v>
      </c>
      <c r="W243">
        <f t="shared" si="280"/>
        <v>0</v>
      </c>
      <c r="X243">
        <f t="shared" si="281"/>
        <v>1.3000030000000038</v>
      </c>
      <c r="Y243">
        <f t="shared" si="311"/>
        <v>1.4225293335952487</v>
      </c>
      <c r="Z243">
        <f t="shared" si="312"/>
        <v>2.0958573242517056</v>
      </c>
      <c r="AA243">
        <f t="shared" si="308"/>
        <v>16.155217056665901</v>
      </c>
      <c r="AB243">
        <f t="shared" si="309"/>
        <v>23.801990717137084</v>
      </c>
      <c r="AC243">
        <f t="shared" si="310"/>
        <v>19.137407457897027</v>
      </c>
      <c r="AD243">
        <f t="shared" si="318"/>
        <v>12.730235511295936</v>
      </c>
      <c r="AE243">
        <f t="shared" si="291"/>
        <v>123.72460040000001</v>
      </c>
      <c r="AF243">
        <f t="shared" si="293"/>
        <v>124.374667</v>
      </c>
      <c r="AG243">
        <f t="shared" si="315"/>
        <v>128.16735004999998</v>
      </c>
      <c r="AH243">
        <f t="shared" si="300"/>
        <v>122.31479959999999</v>
      </c>
      <c r="AI243">
        <f t="shared" si="301"/>
        <v>130.59984474924349</v>
      </c>
      <c r="AJ243">
        <f t="shared" si="302"/>
        <v>114.02975445075649</v>
      </c>
      <c r="AK243">
        <f t="shared" si="303"/>
        <v>0.23429254031271016</v>
      </c>
      <c r="AL243">
        <f t="shared" si="282"/>
        <v>-0.56724814788516142</v>
      </c>
      <c r="AM243">
        <f t="shared" si="283"/>
        <v>-1789420.5863852063</v>
      </c>
      <c r="AN243">
        <f t="shared" si="316"/>
        <v>-21534727.947764181</v>
      </c>
      <c r="AO243">
        <f t="shared" si="317"/>
        <v>141348700</v>
      </c>
      <c r="AP243">
        <f t="shared" si="319"/>
        <v>-0.15235179345663724</v>
      </c>
      <c r="AQ243">
        <f t="shared" si="320"/>
        <v>121.68673370991277</v>
      </c>
      <c r="AR243">
        <f t="shared" si="321"/>
        <v>121.35602215776991</v>
      </c>
      <c r="AS243">
        <f t="shared" si="322"/>
        <v>123.62593797785755</v>
      </c>
      <c r="AT243">
        <f t="shared" si="323"/>
        <v>126.29894740881338</v>
      </c>
      <c r="AU243">
        <f t="shared" si="324"/>
        <v>124.23672753268083</v>
      </c>
      <c r="AV243">
        <f t="shared" si="325"/>
        <v>127.9514307752895</v>
      </c>
      <c r="AW243">
        <f t="shared" si="326"/>
        <v>-3.7147032426086639</v>
      </c>
      <c r="AX243">
        <f t="shared" si="353"/>
        <v>-3.4447848221970303</v>
      </c>
      <c r="AY243">
        <f t="shared" si="327"/>
        <v>-0.26991842041163361</v>
      </c>
      <c r="AZ243">
        <f t="shared" si="284"/>
        <v>119.32066866666666</v>
      </c>
      <c r="BA243">
        <f t="shared" si="285"/>
        <v>376404685.83179468</v>
      </c>
      <c r="BB243">
        <f t="shared" si="288"/>
        <v>0</v>
      </c>
      <c r="BC243">
        <f t="shared" si="289"/>
        <v>376404685.83179468</v>
      </c>
      <c r="BD243">
        <f t="shared" si="304"/>
        <v>3223741418.0801473</v>
      </c>
      <c r="BE243">
        <f t="shared" si="305"/>
        <v>7635119065.6975727</v>
      </c>
      <c r="BF243">
        <f t="shared" si="306"/>
        <v>0.42222542835821703</v>
      </c>
      <c r="BG243">
        <f t="shared" si="307"/>
        <v>29.687658506121906</v>
      </c>
      <c r="BH243">
        <f t="shared" si="328"/>
        <v>-102178140</v>
      </c>
      <c r="BI243">
        <f t="shared" si="329"/>
        <v>-2.9032135241476822</v>
      </c>
      <c r="BJ243">
        <f t="shared" si="290"/>
        <v>-262.5</v>
      </c>
      <c r="BK243">
        <f t="shared" si="330"/>
        <v>-1.3594116961423234E-2</v>
      </c>
      <c r="BL243">
        <f t="shared" si="331"/>
        <v>0.98640588303857679</v>
      </c>
      <c r="BM243">
        <f t="shared" si="332"/>
        <v>4.36660219815652</v>
      </c>
      <c r="BN243">
        <f t="shared" si="333"/>
        <v>120.0250015</v>
      </c>
      <c r="BO243">
        <f t="shared" si="292"/>
        <v>124.8012001</v>
      </c>
      <c r="BP243">
        <f t="shared" si="334"/>
        <v>128.45401458823531</v>
      </c>
      <c r="BQ243">
        <f t="shared" si="335"/>
        <v>-3.6528144882353075</v>
      </c>
      <c r="BR243">
        <f t="shared" si="336"/>
        <v>-2.4129939999999976</v>
      </c>
      <c r="BS243">
        <f t="shared" si="337"/>
        <v>-2.5119929999999897</v>
      </c>
      <c r="BT243">
        <f t="shared" si="338"/>
        <v>-3.7379990000000021</v>
      </c>
      <c r="BU243">
        <f t="shared" si="339"/>
        <v>-11.187995999999998</v>
      </c>
      <c r="BV243">
        <f t="shared" si="340"/>
        <v>121.78793520000002</v>
      </c>
      <c r="BW243">
        <f t="shared" si="341"/>
        <v>122.52700142857144</v>
      </c>
      <c r="BX243">
        <f t="shared" si="342"/>
        <v>122.72767309090906</v>
      </c>
      <c r="BY243">
        <f t="shared" si="343"/>
        <v>125.17024257142856</v>
      </c>
      <c r="BZ243">
        <f t="shared" si="344"/>
        <v>133.5</v>
      </c>
      <c r="CA243">
        <f t="shared" si="345"/>
        <v>116.25</v>
      </c>
      <c r="CB243">
        <f t="shared" si="346"/>
        <v>126.47186776333334</v>
      </c>
      <c r="CC243">
        <f t="shared" si="347"/>
        <v>126.79260171666665</v>
      </c>
      <c r="CD243">
        <f t="shared" si="348"/>
        <v>121.19339000865079</v>
      </c>
      <c r="CE243">
        <f t="shared" si="349"/>
        <v>132.61273833982213</v>
      </c>
      <c r="CF243">
        <f t="shared" si="350"/>
        <v>119.537003</v>
      </c>
      <c r="CG243">
        <f t="shared" si="351"/>
        <v>126.18800400000001</v>
      </c>
      <c r="CH243">
        <f t="shared" si="352"/>
        <v>118.06199599999999</v>
      </c>
    </row>
    <row r="244" spans="1:86">
      <c r="A244" s="1">
        <v>39811</v>
      </c>
      <c r="B244">
        <v>119</v>
      </c>
      <c r="C244">
        <v>119.875</v>
      </c>
      <c r="D244">
        <v>115</v>
      </c>
      <c r="E244">
        <v>119.199997</v>
      </c>
      <c r="F244">
        <v>4875608</v>
      </c>
      <c r="G244">
        <f t="shared" si="286"/>
        <v>3525433.6300209155</v>
      </c>
      <c r="H244">
        <f t="shared" si="314"/>
        <v>-78528351.953099251</v>
      </c>
      <c r="I244">
        <f t="shared" si="287"/>
        <v>118.26874925</v>
      </c>
      <c r="J244">
        <f t="shared" si="294"/>
        <v>128.30924974999999</v>
      </c>
      <c r="K244">
        <f t="shared" si="295"/>
        <v>118.26874925</v>
      </c>
      <c r="L244">
        <f t="shared" si="296"/>
        <v>5</v>
      </c>
      <c r="M244">
        <f t="shared" si="297"/>
        <v>1</v>
      </c>
      <c r="N244">
        <f t="shared" si="298"/>
        <v>50</v>
      </c>
      <c r="O244">
        <f t="shared" si="299"/>
        <v>90</v>
      </c>
      <c r="P244">
        <f t="shared" si="274"/>
        <v>4.875</v>
      </c>
      <c r="Q244">
        <f t="shared" si="275"/>
        <v>0.67500300000000379</v>
      </c>
      <c r="R244">
        <f t="shared" si="276"/>
        <v>4.1999969999999962</v>
      </c>
      <c r="S244">
        <f t="shared" si="277"/>
        <v>4.875</v>
      </c>
      <c r="T244">
        <f t="shared" si="313"/>
        <v>8.5246447901640501</v>
      </c>
      <c r="U244">
        <f t="shared" si="278"/>
        <v>3.5</v>
      </c>
      <c r="V244">
        <f t="shared" si="279"/>
        <v>-2.5</v>
      </c>
      <c r="W244">
        <f t="shared" si="280"/>
        <v>3.5</v>
      </c>
      <c r="X244">
        <f t="shared" si="281"/>
        <v>0</v>
      </c>
      <c r="Y244">
        <f t="shared" si="311"/>
        <v>1.5709200954813023</v>
      </c>
      <c r="Z244">
        <f t="shared" si="312"/>
        <v>1.9461532296622981</v>
      </c>
      <c r="AA244">
        <f t="shared" si="308"/>
        <v>18.427983032136066</v>
      </c>
      <c r="AB244">
        <f t="shared" si="309"/>
        <v>22.82972813023035</v>
      </c>
      <c r="AC244">
        <f t="shared" si="310"/>
        <v>10.668902791944927</v>
      </c>
      <c r="AD244">
        <f t="shared" si="318"/>
        <v>13.029345094494117</v>
      </c>
      <c r="AE244">
        <f t="shared" si="291"/>
        <v>121.88720119999998</v>
      </c>
      <c r="AF244">
        <f t="shared" si="293"/>
        <v>122.97049983333334</v>
      </c>
      <c r="AG244">
        <f t="shared" si="315"/>
        <v>127.53419955</v>
      </c>
      <c r="AH244">
        <f t="shared" si="300"/>
        <v>122.20229959999999</v>
      </c>
      <c r="AI244">
        <f t="shared" si="301"/>
        <v>130.62182574254572</v>
      </c>
      <c r="AJ244">
        <f t="shared" si="302"/>
        <v>113.78277345745425</v>
      </c>
      <c r="AK244">
        <f t="shared" si="303"/>
        <v>0.32170596366292564</v>
      </c>
      <c r="AL244">
        <f t="shared" si="282"/>
        <v>0.72307569230769075</v>
      </c>
      <c r="AM244">
        <f t="shared" si="283"/>
        <v>3525433.6300209155</v>
      </c>
      <c r="AN244">
        <f t="shared" si="316"/>
        <v>-23193113.400486887</v>
      </c>
      <c r="AO244">
        <f t="shared" si="317"/>
        <v>140088752</v>
      </c>
      <c r="AP244">
        <f t="shared" si="319"/>
        <v>-0.1655601400495515</v>
      </c>
      <c r="AQ244">
        <f t="shared" si="320"/>
        <v>120.84124322854242</v>
      </c>
      <c r="AR244">
        <f t="shared" si="321"/>
        <v>121.15110112780549</v>
      </c>
      <c r="AS244">
        <f t="shared" si="322"/>
        <v>122.82926860184318</v>
      </c>
      <c r="AT244">
        <f t="shared" si="323"/>
        <v>125.66004187202017</v>
      </c>
      <c r="AU244">
        <f t="shared" si="324"/>
        <v>123.48121795277871</v>
      </c>
      <c r="AV244">
        <f t="shared" si="325"/>
        <v>127.33883041101923</v>
      </c>
      <c r="AW244">
        <f t="shared" si="326"/>
        <v>-3.8576124582405242</v>
      </c>
      <c r="AX244">
        <f t="shared" si="353"/>
        <v>-3.527350349405729</v>
      </c>
      <c r="AY244">
        <f t="shared" si="327"/>
        <v>-0.33026210883479523</v>
      </c>
      <c r="AZ244">
        <f t="shared" si="284"/>
        <v>118.02499899999999</v>
      </c>
      <c r="BA244">
        <f t="shared" si="285"/>
        <v>575443629.32439196</v>
      </c>
      <c r="BB244">
        <f t="shared" si="288"/>
        <v>0</v>
      </c>
      <c r="BC244">
        <f t="shared" si="289"/>
        <v>575443629.32439196</v>
      </c>
      <c r="BD244">
        <f t="shared" si="304"/>
        <v>3223741418.0801473</v>
      </c>
      <c r="BE244">
        <f t="shared" si="305"/>
        <v>7271845404.0481262</v>
      </c>
      <c r="BF244">
        <f t="shared" si="306"/>
        <v>0.44331820039594616</v>
      </c>
      <c r="BG244">
        <f t="shared" si="307"/>
        <v>30.71520890364512</v>
      </c>
      <c r="BH244">
        <f t="shared" si="328"/>
        <v>-97302532</v>
      </c>
      <c r="BI244">
        <f t="shared" si="329"/>
        <v>-3.0294077979113485</v>
      </c>
      <c r="BJ244">
        <f t="shared" si="290"/>
        <v>28.799399999999764</v>
      </c>
      <c r="BK244">
        <f t="shared" si="330"/>
        <v>1.0923349338743721E-2</v>
      </c>
      <c r="BL244">
        <f t="shared" si="331"/>
        <v>1.0109233493387437</v>
      </c>
      <c r="BM244">
        <f t="shared" si="332"/>
        <v>4.4374799049628928</v>
      </c>
      <c r="BN244">
        <f t="shared" si="333"/>
        <v>117.4375</v>
      </c>
      <c r="BO244">
        <f t="shared" si="292"/>
        <v>122.5861999</v>
      </c>
      <c r="BP244">
        <f t="shared" si="334"/>
        <v>128.05180861764705</v>
      </c>
      <c r="BQ244">
        <f t="shared" si="335"/>
        <v>-5.4656087176470578</v>
      </c>
      <c r="BR244">
        <f t="shared" si="336"/>
        <v>1.7879939999999976</v>
      </c>
      <c r="BS244">
        <f t="shared" si="337"/>
        <v>-1.8119959999999935</v>
      </c>
      <c r="BT244">
        <f t="shared" si="338"/>
        <v>-5.625</v>
      </c>
      <c r="BU244">
        <f t="shared" si="339"/>
        <v>-6.5</v>
      </c>
      <c r="BV244">
        <f t="shared" si="340"/>
        <v>120.27973406666666</v>
      </c>
      <c r="BW244">
        <f t="shared" si="341"/>
        <v>121.04852428571431</v>
      </c>
      <c r="BX244">
        <f t="shared" si="342"/>
        <v>122.16134534545455</v>
      </c>
      <c r="BY244">
        <f t="shared" si="343"/>
        <v>124.31620894761903</v>
      </c>
      <c r="BZ244">
        <f t="shared" si="344"/>
        <v>133.5</v>
      </c>
      <c r="CA244">
        <f t="shared" si="345"/>
        <v>115</v>
      </c>
      <c r="CB244">
        <f t="shared" si="346"/>
        <v>124.51694158999999</v>
      </c>
      <c r="CC244">
        <f t="shared" si="347"/>
        <v>125.88830644166666</v>
      </c>
      <c r="CD244">
        <f t="shared" si="348"/>
        <v>121.33103167706349</v>
      </c>
      <c r="CE244">
        <f t="shared" si="349"/>
        <v>132.93046250948424</v>
      </c>
      <c r="CF244">
        <f t="shared" si="350"/>
        <v>117.912003</v>
      </c>
      <c r="CG244">
        <f t="shared" si="351"/>
        <v>123.75</v>
      </c>
      <c r="CH244">
        <f t="shared" si="352"/>
        <v>116.300003</v>
      </c>
    </row>
    <row r="245" spans="1:86">
      <c r="A245" s="1">
        <v>39812</v>
      </c>
      <c r="B245">
        <v>121.25</v>
      </c>
      <c r="C245">
        <v>123.375</v>
      </c>
      <c r="D245">
        <v>117.5</v>
      </c>
      <c r="E245">
        <v>120.637001</v>
      </c>
      <c r="F245">
        <v>3522528</v>
      </c>
      <c r="G245">
        <f t="shared" si="286"/>
        <v>239233.31354144431</v>
      </c>
      <c r="H245">
        <f t="shared" si="314"/>
        <v>-78289118.639557809</v>
      </c>
      <c r="I245">
        <f t="shared" si="287"/>
        <v>120.69050025</v>
      </c>
      <c r="J245">
        <f t="shared" si="294"/>
        <v>128.30924974999999</v>
      </c>
      <c r="K245">
        <f t="shared" si="295"/>
        <v>118.26874925</v>
      </c>
      <c r="L245">
        <f t="shared" si="296"/>
        <v>6</v>
      </c>
      <c r="M245">
        <f t="shared" si="297"/>
        <v>2</v>
      </c>
      <c r="N245">
        <f t="shared" si="298"/>
        <v>40</v>
      </c>
      <c r="O245">
        <f t="shared" si="299"/>
        <v>80</v>
      </c>
      <c r="P245">
        <f t="shared" si="274"/>
        <v>5.875</v>
      </c>
      <c r="Q245">
        <f t="shared" si="275"/>
        <v>2.7379990000000021</v>
      </c>
      <c r="R245">
        <f t="shared" si="276"/>
        <v>3.1370009999999979</v>
      </c>
      <c r="S245">
        <f t="shared" si="277"/>
        <v>5.875</v>
      </c>
      <c r="T245">
        <f t="shared" si="313"/>
        <v>8.3353844480094743</v>
      </c>
      <c r="U245">
        <f t="shared" si="278"/>
        <v>-0.30000300000000379</v>
      </c>
      <c r="V245">
        <f t="shared" si="279"/>
        <v>-0.5619959999999935</v>
      </c>
      <c r="W245">
        <f t="shared" si="280"/>
        <v>0</v>
      </c>
      <c r="X245">
        <f t="shared" si="281"/>
        <v>0</v>
      </c>
      <c r="Y245">
        <f t="shared" si="311"/>
        <v>1.4587115172326379</v>
      </c>
      <c r="Z245">
        <f t="shared" si="312"/>
        <v>1.8071422846864196</v>
      </c>
      <c r="AA245">
        <f t="shared" si="308"/>
        <v>17.500230809161831</v>
      </c>
      <c r="AB245">
        <f t="shared" si="309"/>
        <v>21.680371144944285</v>
      </c>
      <c r="AC245">
        <f t="shared" si="310"/>
        <v>10.668902791944921</v>
      </c>
      <c r="AD245">
        <f t="shared" si="318"/>
        <v>13.669482858615599</v>
      </c>
      <c r="AE245">
        <f t="shared" si="291"/>
        <v>120.4872012</v>
      </c>
      <c r="AF245">
        <f t="shared" si="293"/>
        <v>121.67883449999999</v>
      </c>
      <c r="AG245">
        <f t="shared" si="315"/>
        <v>126.5735493</v>
      </c>
      <c r="AH245">
        <f t="shared" si="300"/>
        <v>122.52479940000001</v>
      </c>
      <c r="AI245">
        <f t="shared" si="301"/>
        <v>130.41616704176315</v>
      </c>
      <c r="AJ245">
        <f t="shared" si="302"/>
        <v>114.63343175823688</v>
      </c>
      <c r="AK245">
        <f t="shared" si="303"/>
        <v>0.38038838857226065</v>
      </c>
      <c r="AL245">
        <f t="shared" si="282"/>
        <v>6.791523404255248E-2</v>
      </c>
      <c r="AM245">
        <f t="shared" si="283"/>
        <v>239233.31354144431</v>
      </c>
      <c r="AN245">
        <f t="shared" si="316"/>
        <v>-30916461.723486897</v>
      </c>
      <c r="AO245">
        <f t="shared" si="317"/>
        <v>131473216</v>
      </c>
      <c r="AP245">
        <f t="shared" si="319"/>
        <v>-0.23515406912604084</v>
      </c>
      <c r="AQ245">
        <f t="shared" si="320"/>
        <v>120.77180087083799</v>
      </c>
      <c r="AR245">
        <f t="shared" si="321"/>
        <v>120.67341173638093</v>
      </c>
      <c r="AS245">
        <f t="shared" si="322"/>
        <v>122.43466043351141</v>
      </c>
      <c r="AT245">
        <f t="shared" si="323"/>
        <v>125.20796819353836</v>
      </c>
      <c r="AU245">
        <f t="shared" si="324"/>
        <v>123.0545854098619</v>
      </c>
      <c r="AV245">
        <f t="shared" si="325"/>
        <v>126.86970235224788</v>
      </c>
      <c r="AW245">
        <f t="shared" si="326"/>
        <v>-3.8151169423859841</v>
      </c>
      <c r="AX245">
        <f t="shared" si="353"/>
        <v>-3.5849036680017798</v>
      </c>
      <c r="AY245">
        <f t="shared" si="327"/>
        <v>-0.23021327438420425</v>
      </c>
      <c r="AZ245">
        <f t="shared" si="284"/>
        <v>120.50400033333334</v>
      </c>
      <c r="BA245">
        <f t="shared" si="285"/>
        <v>424478715.28617603</v>
      </c>
      <c r="BB245">
        <f t="shared" si="288"/>
        <v>424478715.28617603</v>
      </c>
      <c r="BC245">
        <f t="shared" si="289"/>
        <v>0</v>
      </c>
      <c r="BD245">
        <f t="shared" si="304"/>
        <v>3648220133.3663235</v>
      </c>
      <c r="BE245">
        <f t="shared" si="305"/>
        <v>6267791484.2970619</v>
      </c>
      <c r="BF245">
        <f t="shared" si="306"/>
        <v>0.58205831232681382</v>
      </c>
      <c r="BG245">
        <f t="shared" si="307"/>
        <v>36.791204710447801</v>
      </c>
      <c r="BH245">
        <f t="shared" si="328"/>
        <v>-93780004</v>
      </c>
      <c r="BI245">
        <f t="shared" si="329"/>
        <v>-3.0071142846961898</v>
      </c>
      <c r="BJ245">
        <f t="shared" si="290"/>
        <v>43.700400000000172</v>
      </c>
      <c r="BK245">
        <f t="shared" si="330"/>
        <v>1.2055402987971567E-2</v>
      </c>
      <c r="BL245">
        <f t="shared" si="331"/>
        <v>1.0120554029879716</v>
      </c>
      <c r="BM245">
        <f t="shared" si="332"/>
        <v>4.1591159336206847</v>
      </c>
      <c r="BN245">
        <f t="shared" si="333"/>
        <v>120.4375</v>
      </c>
      <c r="BO245">
        <f t="shared" si="292"/>
        <v>121.1012001</v>
      </c>
      <c r="BP245">
        <f t="shared" si="334"/>
        <v>127.87864682352941</v>
      </c>
      <c r="BQ245">
        <f t="shared" si="335"/>
        <v>-6.7774467235294082</v>
      </c>
      <c r="BR245">
        <f t="shared" si="336"/>
        <v>0.79900399999999649</v>
      </c>
      <c r="BS245">
        <f t="shared" si="337"/>
        <v>1.25</v>
      </c>
      <c r="BT245">
        <f t="shared" si="338"/>
        <v>2.1500020000000006</v>
      </c>
      <c r="BU245">
        <f t="shared" si="339"/>
        <v>3.75</v>
      </c>
      <c r="BV245">
        <f t="shared" si="340"/>
        <v>119.86300066666668</v>
      </c>
      <c r="BW245">
        <f t="shared" si="341"/>
        <v>120.38181033333333</v>
      </c>
      <c r="BX245">
        <f t="shared" si="342"/>
        <v>121.87674560000001</v>
      </c>
      <c r="BY245">
        <f t="shared" si="343"/>
        <v>123.65933289523805</v>
      </c>
      <c r="BZ245">
        <f t="shared" si="344"/>
        <v>133.5</v>
      </c>
      <c r="CA245">
        <f t="shared" si="345"/>
        <v>115</v>
      </c>
      <c r="CB245">
        <f t="shared" si="346"/>
        <v>121.85935859000001</v>
      </c>
      <c r="CC245">
        <f t="shared" si="347"/>
        <v>124.04392374166666</v>
      </c>
      <c r="CD245">
        <f t="shared" si="348"/>
        <v>122.70627909325394</v>
      </c>
      <c r="CE245">
        <f t="shared" si="349"/>
        <v>131.6103169303482</v>
      </c>
      <c r="CF245">
        <f t="shared" si="350"/>
        <v>119.199997</v>
      </c>
      <c r="CG245">
        <f t="shared" si="351"/>
        <v>119.875</v>
      </c>
      <c r="CH245">
        <f t="shared" si="352"/>
        <v>115</v>
      </c>
    </row>
    <row r="246" spans="1:86">
      <c r="A246" s="1">
        <v>39813</v>
      </c>
      <c r="B246">
        <v>123.074997</v>
      </c>
      <c r="C246">
        <v>123.074997</v>
      </c>
      <c r="D246">
        <v>118.06199599999999</v>
      </c>
      <c r="E246">
        <v>119.474998</v>
      </c>
      <c r="F246">
        <v>2543696</v>
      </c>
      <c r="G246">
        <f t="shared" si="286"/>
        <v>-1109725.5956884855</v>
      </c>
      <c r="H246">
        <f t="shared" si="314"/>
        <v>-79398844.235246301</v>
      </c>
      <c r="I246">
        <f t="shared" si="287"/>
        <v>120.92174700000001</v>
      </c>
      <c r="J246">
        <f t="shared" si="294"/>
        <v>128.30924974999999</v>
      </c>
      <c r="K246">
        <f t="shared" si="295"/>
        <v>118.26874925</v>
      </c>
      <c r="L246">
        <f t="shared" si="296"/>
        <v>7</v>
      </c>
      <c r="M246">
        <f t="shared" si="297"/>
        <v>3</v>
      </c>
      <c r="N246">
        <f t="shared" si="298"/>
        <v>30</v>
      </c>
      <c r="O246">
        <f t="shared" si="299"/>
        <v>70</v>
      </c>
      <c r="P246">
        <f t="shared" si="274"/>
        <v>5.0130010000000027</v>
      </c>
      <c r="Q246">
        <f t="shared" si="275"/>
        <v>3.5999989999999968</v>
      </c>
      <c r="R246">
        <f t="shared" si="276"/>
        <v>1.4130020000000059</v>
      </c>
      <c r="S246">
        <f t="shared" si="277"/>
        <v>5.0130010000000027</v>
      </c>
      <c r="T246">
        <f t="shared" si="313"/>
        <v>8.0980713445802266</v>
      </c>
      <c r="U246">
        <f t="shared" si="278"/>
        <v>4.1000060000000076</v>
      </c>
      <c r="V246">
        <f t="shared" si="279"/>
        <v>-5.4750070000000051</v>
      </c>
      <c r="W246">
        <f t="shared" si="280"/>
        <v>4.1000060000000076</v>
      </c>
      <c r="X246">
        <f t="shared" si="281"/>
        <v>0</v>
      </c>
      <c r="Y246">
        <f t="shared" si="311"/>
        <v>1.6473754088588788</v>
      </c>
      <c r="Z246">
        <f t="shared" si="312"/>
        <v>1.6780606929231039</v>
      </c>
      <c r="AA246">
        <f t="shared" si="308"/>
        <v>20.342811748150542</v>
      </c>
      <c r="AB246">
        <f t="shared" si="309"/>
        <v>20.721732638798926</v>
      </c>
      <c r="AC246">
        <f t="shared" si="310"/>
        <v>0.92274466040053615</v>
      </c>
      <c r="AD246">
        <f t="shared" si="318"/>
        <v>12.828693267379689</v>
      </c>
      <c r="AE246">
        <f t="shared" si="291"/>
        <v>119.35220039999999</v>
      </c>
      <c r="AF246">
        <f t="shared" si="293"/>
        <v>120.31850066666668</v>
      </c>
      <c r="AG246">
        <f t="shared" si="315"/>
        <v>125.49539950000003</v>
      </c>
      <c r="AH246">
        <f t="shared" si="300"/>
        <v>122.48849950000002</v>
      </c>
      <c r="AI246">
        <f t="shared" si="301"/>
        <v>130.43213626810689</v>
      </c>
      <c r="AJ246">
        <f t="shared" si="302"/>
        <v>114.54486273189316</v>
      </c>
      <c r="AK246">
        <f t="shared" si="303"/>
        <v>0.31031978248936182</v>
      </c>
      <c r="AL246">
        <f t="shared" si="282"/>
        <v>-0.43626502368541115</v>
      </c>
      <c r="AM246">
        <f t="shared" si="283"/>
        <v>-1109725.5956884855</v>
      </c>
      <c r="AN246">
        <f t="shared" si="316"/>
        <v>-25057600.523681667</v>
      </c>
      <c r="AO246">
        <f t="shared" si="317"/>
        <v>122058208</v>
      </c>
      <c r="AP246">
        <f t="shared" si="319"/>
        <v>-0.20529222027970184</v>
      </c>
      <c r="AQ246">
        <f t="shared" si="320"/>
        <v>120.33088789475308</v>
      </c>
      <c r="AR246">
        <f t="shared" si="321"/>
        <v>121.78536353651236</v>
      </c>
      <c r="AS246">
        <f t="shared" si="322"/>
        <v>121.90192119547936</v>
      </c>
      <c r="AT246">
        <f t="shared" si="323"/>
        <v>124.69200087611991</v>
      </c>
      <c r="AU246">
        <f t="shared" si="324"/>
        <v>122.51764729838261</v>
      </c>
      <c r="AV246">
        <f t="shared" si="325"/>
        <v>126.35207304759054</v>
      </c>
      <c r="AW246">
        <f t="shared" si="326"/>
        <v>-3.8344257492079237</v>
      </c>
      <c r="AX246">
        <f t="shared" si="353"/>
        <v>-3.6348080842430086</v>
      </c>
      <c r="AY246">
        <f t="shared" si="327"/>
        <v>-0.19961766496491506</v>
      </c>
      <c r="AZ246">
        <f t="shared" si="284"/>
        <v>120.203997</v>
      </c>
      <c r="BA246">
        <f t="shared" si="285"/>
        <v>305762426.35291201</v>
      </c>
      <c r="BB246">
        <f t="shared" si="288"/>
        <v>0</v>
      </c>
      <c r="BC246">
        <f t="shared" si="289"/>
        <v>305762426.35291201</v>
      </c>
      <c r="BD246">
        <f t="shared" si="304"/>
        <v>2551336075.640923</v>
      </c>
      <c r="BE246">
        <f t="shared" si="305"/>
        <v>6573553910.6499739</v>
      </c>
      <c r="BF246">
        <f t="shared" si="306"/>
        <v>0.38812126747868331</v>
      </c>
      <c r="BG246">
        <f t="shared" si="307"/>
        <v>27.960184500569468</v>
      </c>
      <c r="BH246">
        <f t="shared" si="328"/>
        <v>-96323700</v>
      </c>
      <c r="BI246">
        <f t="shared" si="329"/>
        <v>-3.0347153447681752</v>
      </c>
      <c r="BJ246">
        <f t="shared" si="290"/>
        <v>-216.20029999999986</v>
      </c>
      <c r="BK246">
        <f t="shared" si="330"/>
        <v>-9.6322271804485469E-3</v>
      </c>
      <c r="BL246">
        <f t="shared" si="331"/>
        <v>0.99036777281955146</v>
      </c>
      <c r="BM246">
        <f t="shared" si="332"/>
        <v>4.1866641820460773</v>
      </c>
      <c r="BN246">
        <f t="shared" si="333"/>
        <v>120.56849649999999</v>
      </c>
      <c r="BO246">
        <f t="shared" si="292"/>
        <v>120.11869960000001</v>
      </c>
      <c r="BP246">
        <f t="shared" si="334"/>
        <v>127.67201430882356</v>
      </c>
      <c r="BQ246">
        <f t="shared" si="335"/>
        <v>-7.5533147088235495</v>
      </c>
      <c r="BR246">
        <f t="shared" si="336"/>
        <v>0.15000100000000316</v>
      </c>
      <c r="BS246">
        <f t="shared" si="337"/>
        <v>6.1995999999993501E-2</v>
      </c>
      <c r="BT246">
        <f t="shared" si="338"/>
        <v>7.4996999999996206E-2</v>
      </c>
      <c r="BU246">
        <f t="shared" si="339"/>
        <v>1.7369999999999948</v>
      </c>
      <c r="BV246">
        <f t="shared" si="340"/>
        <v>119.52559960000001</v>
      </c>
      <c r="BW246">
        <f t="shared" si="341"/>
        <v>119.75214276190475</v>
      </c>
      <c r="BX246">
        <f t="shared" si="342"/>
        <v>121.32223625454544</v>
      </c>
      <c r="BY246">
        <f t="shared" si="343"/>
        <v>122.98328039047621</v>
      </c>
      <c r="BZ246">
        <f t="shared" si="344"/>
        <v>133.5</v>
      </c>
      <c r="CA246">
        <f t="shared" si="345"/>
        <v>115</v>
      </c>
      <c r="CB246">
        <f t="shared" si="346"/>
        <v>119.16364168</v>
      </c>
      <c r="CC246">
        <f t="shared" si="347"/>
        <v>121.60254893611112</v>
      </c>
      <c r="CD246">
        <f t="shared" si="348"/>
        <v>123.59525304214284</v>
      </c>
      <c r="CE246">
        <f t="shared" si="349"/>
        <v>129.61372128838784</v>
      </c>
      <c r="CF246">
        <f t="shared" si="350"/>
        <v>120.637001</v>
      </c>
      <c r="CG246">
        <f t="shared" si="351"/>
        <v>123.375</v>
      </c>
      <c r="CH246">
        <f t="shared" si="352"/>
        <v>117.5</v>
      </c>
    </row>
    <row r="247" spans="1:86">
      <c r="A247" s="1">
        <v>39815</v>
      </c>
      <c r="B247">
        <v>124.262001</v>
      </c>
      <c r="C247">
        <v>127.175003</v>
      </c>
      <c r="D247">
        <v>123.537003</v>
      </c>
      <c r="E247">
        <v>124.574997</v>
      </c>
      <c r="F247">
        <v>5375740</v>
      </c>
      <c r="G247">
        <f t="shared" si="286"/>
        <v>-2308128.1992523479</v>
      </c>
      <c r="H247">
        <f t="shared" si="314"/>
        <v>-81706972.434498653</v>
      </c>
      <c r="I247">
        <f t="shared" si="287"/>
        <v>124.88725100000001</v>
      </c>
      <c r="J247">
        <f t="shared" si="294"/>
        <v>128.30924974999999</v>
      </c>
      <c r="K247">
        <f t="shared" si="295"/>
        <v>118.26874925</v>
      </c>
      <c r="L247">
        <f t="shared" si="296"/>
        <v>8</v>
      </c>
      <c r="M247">
        <f t="shared" si="297"/>
        <v>4</v>
      </c>
      <c r="N247">
        <f t="shared" si="298"/>
        <v>20</v>
      </c>
      <c r="O247">
        <f t="shared" si="299"/>
        <v>60</v>
      </c>
      <c r="P247">
        <f t="shared" si="274"/>
        <v>3.6380000000000052</v>
      </c>
      <c r="Q247">
        <f t="shared" si="275"/>
        <v>2.6000060000000076</v>
      </c>
      <c r="R247">
        <f t="shared" si="276"/>
        <v>1.0379939999999976</v>
      </c>
      <c r="S247">
        <f t="shared" si="277"/>
        <v>3.6380000000000052</v>
      </c>
      <c r="T247">
        <f t="shared" si="313"/>
        <v>7.7794948199673541</v>
      </c>
      <c r="U247">
        <f t="shared" si="278"/>
        <v>3.5749969999999962</v>
      </c>
      <c r="V247">
        <f t="shared" si="279"/>
        <v>-0.96299700000000144</v>
      </c>
      <c r="W247">
        <f t="shared" si="280"/>
        <v>3.5749969999999962</v>
      </c>
      <c r="X247">
        <f t="shared" si="281"/>
        <v>0</v>
      </c>
      <c r="Y247">
        <f t="shared" si="311"/>
        <v>1.7850626653689585</v>
      </c>
      <c r="Z247">
        <f t="shared" si="312"/>
        <v>1.5581992148571679</v>
      </c>
      <c r="AA247">
        <f t="shared" si="308"/>
        <v>22.945740137101208</v>
      </c>
      <c r="AB247">
        <f t="shared" si="309"/>
        <v>20.029568126426323</v>
      </c>
      <c r="AC247">
        <f t="shared" si="310"/>
        <v>6.7856918972930185</v>
      </c>
      <c r="AD247">
        <f t="shared" si="318"/>
        <v>11.752978992779912</v>
      </c>
      <c r="AE247">
        <f t="shared" si="291"/>
        <v>120.3597992</v>
      </c>
      <c r="AF247">
        <f t="shared" si="293"/>
        <v>120.22266649999999</v>
      </c>
      <c r="AG247">
        <f t="shared" si="315"/>
        <v>125.06354905000003</v>
      </c>
      <c r="AH247">
        <f t="shared" si="300"/>
        <v>123.01349949999999</v>
      </c>
      <c r="AI247">
        <f t="shared" si="301"/>
        <v>130.74248097258987</v>
      </c>
      <c r="AJ247">
        <f t="shared" si="302"/>
        <v>115.2845180274101</v>
      </c>
      <c r="AK247">
        <f t="shared" si="303"/>
        <v>0.60101573574330036</v>
      </c>
      <c r="AL247">
        <f t="shared" si="282"/>
        <v>-0.42936008796041991</v>
      </c>
      <c r="AM247">
        <f t="shared" si="283"/>
        <v>-2308128.1992523479</v>
      </c>
      <c r="AN247">
        <f t="shared" si="316"/>
        <v>-23486637.273538232</v>
      </c>
      <c r="AO247">
        <f t="shared" si="317"/>
        <v>120775140</v>
      </c>
      <c r="AP247">
        <f t="shared" si="319"/>
        <v>-0.19446582528108211</v>
      </c>
      <c r="AQ247">
        <f t="shared" si="320"/>
        <v>121.77388499053703</v>
      </c>
      <c r="AR247">
        <f t="shared" si="321"/>
        <v>123.78795378860634</v>
      </c>
      <c r="AS247">
        <f t="shared" si="322"/>
        <v>122.38307484029308</v>
      </c>
      <c r="AT247">
        <f t="shared" si="323"/>
        <v>124.68147052726911</v>
      </c>
      <c r="AU247">
        <f t="shared" si="324"/>
        <v>122.82624975362522</v>
      </c>
      <c r="AV247">
        <f t="shared" si="325"/>
        <v>126.22767772425919</v>
      </c>
      <c r="AW247">
        <f t="shared" si="326"/>
        <v>-3.401427970633975</v>
      </c>
      <c r="AX247">
        <f t="shared" si="353"/>
        <v>-3.5881320615212018</v>
      </c>
      <c r="AY247">
        <f t="shared" si="327"/>
        <v>0.18670409088722684</v>
      </c>
      <c r="AZ247">
        <f t="shared" si="284"/>
        <v>125.09566766666667</v>
      </c>
      <c r="BA247">
        <f t="shared" si="285"/>
        <v>672481784.50240672</v>
      </c>
      <c r="BB247">
        <f t="shared" si="288"/>
        <v>672481784.50240672</v>
      </c>
      <c r="BC247">
        <f t="shared" si="289"/>
        <v>0</v>
      </c>
      <c r="BD247">
        <f t="shared" si="304"/>
        <v>3223817860.1433296</v>
      </c>
      <c r="BE247">
        <f t="shared" si="305"/>
        <v>5624917783.0748034</v>
      </c>
      <c r="BF247">
        <f t="shared" si="306"/>
        <v>0.57313155222351764</v>
      </c>
      <c r="BG247">
        <f t="shared" si="307"/>
        <v>36.432525392643356</v>
      </c>
      <c r="BH247">
        <f t="shared" si="328"/>
        <v>-90947960</v>
      </c>
      <c r="BI247">
        <f t="shared" si="329"/>
        <v>-2.694676818870342</v>
      </c>
      <c r="BJ247">
        <f t="shared" si="290"/>
        <v>409.99989999999968</v>
      </c>
      <c r="BK247">
        <f t="shared" si="330"/>
        <v>4.2686746895781467E-2</v>
      </c>
      <c r="BL247">
        <f t="shared" si="331"/>
        <v>1.0426867468957814</v>
      </c>
      <c r="BM247">
        <f t="shared" si="332"/>
        <v>4.0735309077712891</v>
      </c>
      <c r="BN247">
        <f t="shared" si="333"/>
        <v>125.356003</v>
      </c>
      <c r="BO247">
        <f t="shared" si="292"/>
        <v>120.76490020000001</v>
      </c>
      <c r="BP247">
        <f t="shared" si="334"/>
        <v>127.43414685294117</v>
      </c>
      <c r="BQ247">
        <f t="shared" si="335"/>
        <v>-6.6692466529411547</v>
      </c>
      <c r="BR247">
        <f t="shared" si="336"/>
        <v>-3.0500030000000038</v>
      </c>
      <c r="BS247">
        <f t="shared" si="337"/>
        <v>5.5370029999999986</v>
      </c>
      <c r="BT247">
        <f t="shared" si="338"/>
        <v>-1.3499909999999886</v>
      </c>
      <c r="BU247">
        <f t="shared" si="339"/>
        <v>5.5370029999999986</v>
      </c>
      <c r="BV247">
        <f t="shared" si="340"/>
        <v>121.2665318</v>
      </c>
      <c r="BW247">
        <f t="shared" si="341"/>
        <v>120.96828457142854</v>
      </c>
      <c r="BX247">
        <f t="shared" si="342"/>
        <v>121.70159943636365</v>
      </c>
      <c r="BY247">
        <f t="shared" si="343"/>
        <v>122.89562300952383</v>
      </c>
      <c r="BZ247">
        <f t="shared" si="344"/>
        <v>133.5</v>
      </c>
      <c r="CA247">
        <f t="shared" si="345"/>
        <v>115</v>
      </c>
      <c r="CB247">
        <f t="shared" si="346"/>
        <v>119.07669378999999</v>
      </c>
      <c r="CC247">
        <f t="shared" si="347"/>
        <v>119.34014581666666</v>
      </c>
      <c r="CD247">
        <f t="shared" si="348"/>
        <v>125.35051630063492</v>
      </c>
      <c r="CE247">
        <f t="shared" si="349"/>
        <v>128.97286123913378</v>
      </c>
      <c r="CF247">
        <f t="shared" si="350"/>
        <v>119.474998</v>
      </c>
      <c r="CG247">
        <f t="shared" si="351"/>
        <v>123.074997</v>
      </c>
      <c r="CH247">
        <f t="shared" si="352"/>
        <v>118.06199599999999</v>
      </c>
    </row>
    <row r="248" spans="1:86">
      <c r="A248" s="1">
        <v>39818</v>
      </c>
      <c r="B248">
        <v>125.5</v>
      </c>
      <c r="C248">
        <v>130.75</v>
      </c>
      <c r="D248">
        <v>124.5</v>
      </c>
      <c r="E248">
        <v>128.81199599999999</v>
      </c>
      <c r="F248">
        <v>4829776</v>
      </c>
      <c r="G248">
        <f t="shared" si="286"/>
        <v>1834535.9337267098</v>
      </c>
      <c r="H248">
        <f t="shared" si="314"/>
        <v>-79872436.50077194</v>
      </c>
      <c r="I248">
        <f t="shared" si="287"/>
        <v>127.39049900000001</v>
      </c>
      <c r="J248">
        <f t="shared" si="294"/>
        <v>128.30924974999999</v>
      </c>
      <c r="K248">
        <f t="shared" si="295"/>
        <v>118.26874925</v>
      </c>
      <c r="L248">
        <f t="shared" si="296"/>
        <v>9</v>
      </c>
      <c r="M248">
        <f t="shared" si="297"/>
        <v>5</v>
      </c>
      <c r="N248">
        <f t="shared" si="298"/>
        <v>10</v>
      </c>
      <c r="O248">
        <f t="shared" si="299"/>
        <v>50</v>
      </c>
      <c r="P248">
        <f t="shared" si="274"/>
        <v>6.25</v>
      </c>
      <c r="Q248">
        <f t="shared" si="275"/>
        <v>1.9380040000000065</v>
      </c>
      <c r="R248">
        <f t="shared" si="276"/>
        <v>4.3119959999999935</v>
      </c>
      <c r="S248">
        <f t="shared" si="277"/>
        <v>6.25</v>
      </c>
      <c r="T248">
        <f t="shared" si="313"/>
        <v>7.6702451899696857</v>
      </c>
      <c r="U248">
        <f t="shared" si="278"/>
        <v>-0.25</v>
      </c>
      <c r="V248">
        <f t="shared" si="279"/>
        <v>-6.1995999999993501E-2</v>
      </c>
      <c r="W248">
        <f t="shared" si="280"/>
        <v>0</v>
      </c>
      <c r="X248">
        <f t="shared" si="281"/>
        <v>0</v>
      </c>
      <c r="Y248">
        <f t="shared" si="311"/>
        <v>1.6575581892711759</v>
      </c>
      <c r="Z248">
        <f t="shared" si="312"/>
        <v>1.4468992709387989</v>
      </c>
      <c r="AA248">
        <f t="shared" si="308"/>
        <v>21.610237329032852</v>
      </c>
      <c r="AB248">
        <f t="shared" si="309"/>
        <v>18.863794247814877</v>
      </c>
      <c r="AC248">
        <f t="shared" si="310"/>
        <v>6.785691897293022</v>
      </c>
      <c r="AD248">
        <f t="shared" si="318"/>
        <v>10.49496342271561</v>
      </c>
      <c r="AE248">
        <f t="shared" si="291"/>
        <v>122.5397978</v>
      </c>
      <c r="AF248">
        <f t="shared" si="293"/>
        <v>121.76849866666667</v>
      </c>
      <c r="AG248">
        <f t="shared" si="315"/>
        <v>124.819149</v>
      </c>
      <c r="AH248">
        <f t="shared" si="300"/>
        <v>123.13219910000001</v>
      </c>
      <c r="AI248">
        <f t="shared" si="301"/>
        <v>131.17107004952234</v>
      </c>
      <c r="AJ248">
        <f t="shared" si="302"/>
        <v>115.09332815047769</v>
      </c>
      <c r="AK248">
        <f t="shared" si="303"/>
        <v>0.85327080977319791</v>
      </c>
      <c r="AL248">
        <f t="shared" si="282"/>
        <v>0.37983871999999791</v>
      </c>
      <c r="AM248">
        <f t="shared" si="283"/>
        <v>1834535.9337267098</v>
      </c>
      <c r="AN248">
        <f t="shared" si="316"/>
        <v>-20423109.773957442</v>
      </c>
      <c r="AO248">
        <f t="shared" si="317"/>
        <v>115606924</v>
      </c>
      <c r="AP248">
        <f t="shared" si="319"/>
        <v>-0.17665991851800714</v>
      </c>
      <c r="AQ248">
        <f t="shared" si="320"/>
        <v>124.16684273375444</v>
      </c>
      <c r="AR248">
        <f t="shared" si="321"/>
        <v>124.58938638885354</v>
      </c>
      <c r="AS248">
        <f t="shared" si="322"/>
        <v>123.54028064904033</v>
      </c>
      <c r="AT248">
        <f t="shared" si="323"/>
        <v>125.05321781981489</v>
      </c>
      <c r="AU248">
        <f t="shared" si="324"/>
        <v>123.72411169058144</v>
      </c>
      <c r="AV248">
        <f t="shared" si="325"/>
        <v>126.40858000356106</v>
      </c>
      <c r="AW248">
        <f t="shared" si="326"/>
        <v>-2.6844683129796181</v>
      </c>
      <c r="AX248">
        <f t="shared" si="353"/>
        <v>-3.4073993118128851</v>
      </c>
      <c r="AY248">
        <f t="shared" si="327"/>
        <v>0.72293099883326706</v>
      </c>
      <c r="AZ248">
        <f t="shared" si="284"/>
        <v>128.02066533333334</v>
      </c>
      <c r="BA248">
        <f t="shared" si="285"/>
        <v>618311136.93096542</v>
      </c>
      <c r="BB248">
        <f t="shared" si="288"/>
        <v>618311136.93096542</v>
      </c>
      <c r="BC248">
        <f t="shared" si="289"/>
        <v>0</v>
      </c>
      <c r="BD248">
        <f t="shared" si="304"/>
        <v>3842128997.074295</v>
      </c>
      <c r="BE248">
        <f t="shared" si="305"/>
        <v>4754667860.8975649</v>
      </c>
      <c r="BF248">
        <f t="shared" si="306"/>
        <v>0.80807516097433463</v>
      </c>
      <c r="BG248">
        <f t="shared" si="307"/>
        <v>44.692564690666927</v>
      </c>
      <c r="BH248">
        <f t="shared" si="328"/>
        <v>-86118184</v>
      </c>
      <c r="BI248">
        <f t="shared" si="329"/>
        <v>-2.1236440698123449</v>
      </c>
      <c r="BJ248">
        <f t="shared" si="290"/>
        <v>323.69989999999973</v>
      </c>
      <c r="BK248">
        <f t="shared" si="330"/>
        <v>3.4011632366324658E-2</v>
      </c>
      <c r="BL248">
        <f t="shared" si="331"/>
        <v>1.0340116323663247</v>
      </c>
      <c r="BM248">
        <f t="shared" si="332"/>
        <v>4.2368570027753982</v>
      </c>
      <c r="BN248">
        <f t="shared" si="333"/>
        <v>127.625</v>
      </c>
      <c r="BO248">
        <f t="shared" si="292"/>
        <v>122.28489989999998</v>
      </c>
      <c r="BP248">
        <f t="shared" si="334"/>
        <v>127.26226444117647</v>
      </c>
      <c r="BQ248">
        <f t="shared" si="335"/>
        <v>-4.9773645411764846</v>
      </c>
      <c r="BR248">
        <f t="shared" si="336"/>
        <v>0.42500300000000379</v>
      </c>
      <c r="BS248">
        <f t="shared" si="337"/>
        <v>0.97499799999999937</v>
      </c>
      <c r="BT248">
        <f t="shared" si="338"/>
        <v>-2.75</v>
      </c>
      <c r="BU248">
        <f t="shared" si="339"/>
        <v>-0.25</v>
      </c>
      <c r="BV248">
        <f t="shared" si="340"/>
        <v>124.08393073333332</v>
      </c>
      <c r="BW248">
        <f t="shared" si="341"/>
        <v>123.42237871428571</v>
      </c>
      <c r="BX248">
        <f t="shared" si="342"/>
        <v>122.75587152727272</v>
      </c>
      <c r="BY248">
        <f t="shared" si="343"/>
        <v>123.25261795714286</v>
      </c>
      <c r="BZ248">
        <f t="shared" si="344"/>
        <v>133.5</v>
      </c>
      <c r="CA248">
        <f t="shared" si="345"/>
        <v>115</v>
      </c>
      <c r="CB248">
        <f t="shared" si="346"/>
        <v>120.48014147666667</v>
      </c>
      <c r="CC248">
        <f t="shared" si="347"/>
        <v>119.52532793611113</v>
      </c>
      <c r="CD248">
        <f t="shared" si="348"/>
        <v>124.58421659126984</v>
      </c>
      <c r="CE248">
        <f t="shared" si="349"/>
        <v>128.20379594999625</v>
      </c>
      <c r="CF248">
        <f t="shared" si="350"/>
        <v>124.574997</v>
      </c>
      <c r="CG248">
        <f t="shared" si="351"/>
        <v>127.175003</v>
      </c>
      <c r="CH248">
        <f t="shared" si="352"/>
        <v>123.537003</v>
      </c>
    </row>
    <row r="249" spans="1:86">
      <c r="A249" s="1">
        <v>39819</v>
      </c>
      <c r="B249">
        <v>128.75</v>
      </c>
      <c r="C249">
        <v>130.5</v>
      </c>
      <c r="D249">
        <v>124.56199599999999</v>
      </c>
      <c r="E249">
        <v>126.599998</v>
      </c>
      <c r="F249">
        <v>5918992</v>
      </c>
      <c r="G249">
        <f t="shared" si="286"/>
        <v>-1856038.3428505533</v>
      </c>
      <c r="H249">
        <f t="shared" si="314"/>
        <v>-81728474.843622491</v>
      </c>
      <c r="I249">
        <f t="shared" si="287"/>
        <v>127.60299850000001</v>
      </c>
      <c r="J249">
        <f t="shared" si="294"/>
        <v>128.30924974999999</v>
      </c>
      <c r="K249">
        <f t="shared" si="295"/>
        <v>118.26874925</v>
      </c>
      <c r="L249">
        <f t="shared" si="296"/>
        <v>10</v>
      </c>
      <c r="M249">
        <f t="shared" si="297"/>
        <v>6</v>
      </c>
      <c r="N249">
        <f t="shared" si="298"/>
        <v>0</v>
      </c>
      <c r="O249">
        <f t="shared" si="299"/>
        <v>40</v>
      </c>
      <c r="P249">
        <f t="shared" si="274"/>
        <v>5.9380040000000065</v>
      </c>
      <c r="Q249">
        <f t="shared" si="275"/>
        <v>3.9000020000000006</v>
      </c>
      <c r="R249">
        <f t="shared" si="276"/>
        <v>2.0380020000000059</v>
      </c>
      <c r="S249">
        <f t="shared" si="277"/>
        <v>5.9380040000000065</v>
      </c>
      <c r="T249">
        <f t="shared" si="313"/>
        <v>7.5465136764004228</v>
      </c>
      <c r="U249">
        <f t="shared" si="278"/>
        <v>-0.55000300000000379</v>
      </c>
      <c r="V249">
        <f t="shared" si="279"/>
        <v>8.4119939999999929</v>
      </c>
      <c r="W249">
        <f t="shared" si="280"/>
        <v>0</v>
      </c>
      <c r="X249">
        <f t="shared" si="281"/>
        <v>8.4119939999999929</v>
      </c>
      <c r="Y249">
        <f t="shared" si="311"/>
        <v>1.5391611757518062</v>
      </c>
      <c r="Z249">
        <f t="shared" si="312"/>
        <v>1.9444060373003127</v>
      </c>
      <c r="AA249">
        <f t="shared" si="308"/>
        <v>20.395658733980639</v>
      </c>
      <c r="AB249">
        <f t="shared" si="309"/>
        <v>25.765620002530309</v>
      </c>
      <c r="AC249">
        <f t="shared" si="310"/>
        <v>11.633042704907425</v>
      </c>
      <c r="AD249">
        <f t="shared" si="318"/>
        <v>9.5303441508608415</v>
      </c>
      <c r="AE249">
        <f t="shared" si="291"/>
        <v>124.01979800000001</v>
      </c>
      <c r="AF249">
        <f t="shared" si="293"/>
        <v>123.21649783333334</v>
      </c>
      <c r="AG249">
        <f t="shared" si="315"/>
        <v>124.28164860000001</v>
      </c>
      <c r="AH249">
        <f t="shared" si="300"/>
        <v>122.95349959999999</v>
      </c>
      <c r="AI249">
        <f t="shared" si="301"/>
        <v>130.58637718382411</v>
      </c>
      <c r="AJ249">
        <f t="shared" si="302"/>
        <v>115.32062201617586</v>
      </c>
      <c r="AK249">
        <f t="shared" si="303"/>
        <v>0.73886786863500908</v>
      </c>
      <c r="AL249">
        <f t="shared" si="282"/>
        <v>-0.31357338257097717</v>
      </c>
      <c r="AM249">
        <f t="shared" si="283"/>
        <v>-1856038.3428505533</v>
      </c>
      <c r="AN249">
        <f t="shared" si="316"/>
        <v>-29125357.062294804</v>
      </c>
      <c r="AO249">
        <f t="shared" si="317"/>
        <v>113269408</v>
      </c>
      <c r="AP249">
        <f t="shared" si="319"/>
        <v>-0.25713348005045461</v>
      </c>
      <c r="AQ249">
        <f t="shared" si="320"/>
        <v>124.99411552427793</v>
      </c>
      <c r="AR249">
        <f t="shared" si="321"/>
        <v>125.04841041303028</v>
      </c>
      <c r="AS249">
        <f t="shared" si="322"/>
        <v>124.09102977221306</v>
      </c>
      <c r="AT249">
        <f t="shared" si="323"/>
        <v>125.19242803603154</v>
      </c>
      <c r="AU249">
        <f t="shared" si="324"/>
        <v>124.15549463699422</v>
      </c>
      <c r="AV249">
        <f t="shared" si="325"/>
        <v>126.42197926331178</v>
      </c>
      <c r="AW249">
        <f t="shared" si="326"/>
        <v>-2.2664846263175633</v>
      </c>
      <c r="AX249">
        <f t="shared" si="353"/>
        <v>-3.1792163747138207</v>
      </c>
      <c r="AY249">
        <f t="shared" si="327"/>
        <v>0.91273174839625737</v>
      </c>
      <c r="AZ249">
        <f t="shared" si="284"/>
        <v>127.22066466666666</v>
      </c>
      <c r="BA249">
        <f t="shared" si="285"/>
        <v>753018096.39668262</v>
      </c>
      <c r="BB249">
        <f t="shared" si="288"/>
        <v>0</v>
      </c>
      <c r="BC249">
        <f t="shared" si="289"/>
        <v>753018096.39668262</v>
      </c>
      <c r="BD249">
        <f t="shared" si="304"/>
        <v>3842128997.074295</v>
      </c>
      <c r="BE249">
        <f t="shared" si="305"/>
        <v>4788511829.1654863</v>
      </c>
      <c r="BF249">
        <f t="shared" si="306"/>
        <v>0.80236389386634943</v>
      </c>
      <c r="BG249">
        <f t="shared" si="307"/>
        <v>44.517308441257931</v>
      </c>
      <c r="BH249">
        <f t="shared" si="328"/>
        <v>-92037176</v>
      </c>
      <c r="BI249">
        <f t="shared" si="329"/>
        <v>-1.7927931832145483</v>
      </c>
      <c r="BJ249">
        <f t="shared" si="290"/>
        <v>-321.19979999999941</v>
      </c>
      <c r="BK249">
        <f t="shared" si="330"/>
        <v>-1.7172298145275183E-2</v>
      </c>
      <c r="BL249">
        <f t="shared" si="331"/>
        <v>0.98282770185472479</v>
      </c>
      <c r="BM249">
        <f t="shared" si="332"/>
        <v>4.0228797110210879</v>
      </c>
      <c r="BN249">
        <f t="shared" si="333"/>
        <v>127.530998</v>
      </c>
      <c r="BO249">
        <f t="shared" si="292"/>
        <v>124.30359949999999</v>
      </c>
      <c r="BP249">
        <f t="shared" si="334"/>
        <v>127.08119085294118</v>
      </c>
      <c r="BQ249">
        <f t="shared" si="335"/>
        <v>-2.7775913529411866</v>
      </c>
      <c r="BR249">
        <f t="shared" si="336"/>
        <v>-1.0370029999999986</v>
      </c>
      <c r="BS249">
        <f t="shared" si="337"/>
        <v>-1.2880020000000059</v>
      </c>
      <c r="BT249">
        <f t="shared" si="338"/>
        <v>0.625</v>
      </c>
      <c r="BU249">
        <f t="shared" si="339"/>
        <v>-1.125</v>
      </c>
      <c r="BV249">
        <f t="shared" si="340"/>
        <v>125.4373308</v>
      </c>
      <c r="BW249">
        <f t="shared" si="341"/>
        <v>124.80280709523809</v>
      </c>
      <c r="BX249">
        <f t="shared" si="342"/>
        <v>123.38638041818182</v>
      </c>
      <c r="BY249">
        <f t="shared" si="343"/>
        <v>123.42222262380953</v>
      </c>
      <c r="BZ249">
        <f t="shared" si="344"/>
        <v>130.75</v>
      </c>
      <c r="CA249">
        <f t="shared" si="345"/>
        <v>115</v>
      </c>
      <c r="CB249">
        <f t="shared" si="346"/>
        <v>121.9299757</v>
      </c>
      <c r="CC249">
        <f t="shared" si="347"/>
        <v>120.93620086944445</v>
      </c>
      <c r="CD249">
        <f t="shared" si="348"/>
        <v>123.28947511253966</v>
      </c>
      <c r="CE249">
        <f t="shared" si="349"/>
        <v>126.36778723083837</v>
      </c>
      <c r="CF249">
        <f t="shared" si="350"/>
        <v>128.81199599999999</v>
      </c>
      <c r="CG249">
        <f t="shared" si="351"/>
        <v>130.75</v>
      </c>
      <c r="CH249">
        <f t="shared" si="352"/>
        <v>124.5</v>
      </c>
    </row>
    <row r="250" spans="1:86">
      <c r="A250" s="1">
        <v>39820</v>
      </c>
      <c r="B250">
        <v>129.75</v>
      </c>
      <c r="C250">
        <v>129.949997</v>
      </c>
      <c r="D250">
        <v>116.150002</v>
      </c>
      <c r="E250">
        <v>126.199997</v>
      </c>
      <c r="F250">
        <v>9013828</v>
      </c>
      <c r="G250">
        <f t="shared" si="286"/>
        <v>4115006.6598473387</v>
      </c>
      <c r="H250">
        <f t="shared" si="314"/>
        <v>-77613468.183775157</v>
      </c>
      <c r="I250">
        <f t="shared" si="287"/>
        <v>125.51249900000001</v>
      </c>
      <c r="J250">
        <f t="shared" si="294"/>
        <v>127.60299850000001</v>
      </c>
      <c r="K250">
        <f t="shared" si="295"/>
        <v>118.26874925</v>
      </c>
      <c r="L250">
        <f t="shared" si="296"/>
        <v>2</v>
      </c>
      <c r="M250">
        <f t="shared" si="297"/>
        <v>7</v>
      </c>
      <c r="N250">
        <f t="shared" si="298"/>
        <v>80</v>
      </c>
      <c r="O250">
        <f t="shared" si="299"/>
        <v>30</v>
      </c>
      <c r="P250">
        <f t="shared" si="274"/>
        <v>13.799994999999996</v>
      </c>
      <c r="Q250">
        <f t="shared" si="275"/>
        <v>3.75</v>
      </c>
      <c r="R250">
        <f t="shared" si="276"/>
        <v>10.049994999999996</v>
      </c>
      <c r="S250">
        <f t="shared" si="277"/>
        <v>13.799994999999996</v>
      </c>
      <c r="T250">
        <f t="shared" si="313"/>
        <v>7.993190913800392</v>
      </c>
      <c r="U250">
        <f t="shared" si="278"/>
        <v>7.5</v>
      </c>
      <c r="V250">
        <f t="shared" si="279"/>
        <v>-5.0999979999999994</v>
      </c>
      <c r="W250">
        <f t="shared" si="280"/>
        <v>7.5</v>
      </c>
      <c r="X250">
        <f t="shared" si="281"/>
        <v>0</v>
      </c>
      <c r="Y250">
        <f t="shared" si="311"/>
        <v>1.9649353774838201</v>
      </c>
      <c r="Z250">
        <f t="shared" si="312"/>
        <v>1.805519891778862</v>
      </c>
      <c r="AA250">
        <f t="shared" si="308"/>
        <v>24.582615361924145</v>
      </c>
      <c r="AB250">
        <f t="shared" si="309"/>
        <v>22.588224293024183</v>
      </c>
      <c r="AC250">
        <f t="shared" si="310"/>
        <v>4.2280168924038763</v>
      </c>
      <c r="AD250">
        <f t="shared" si="318"/>
        <v>8.3247152029333176</v>
      </c>
      <c r="AE250">
        <f t="shared" si="291"/>
        <v>125.13239720000001</v>
      </c>
      <c r="AF250">
        <f t="shared" si="293"/>
        <v>124.38316450000002</v>
      </c>
      <c r="AG250">
        <f t="shared" si="315"/>
        <v>124.06914860000002</v>
      </c>
      <c r="AH250">
        <f t="shared" si="300"/>
        <v>122.8097992</v>
      </c>
      <c r="AI250">
        <f t="shared" si="301"/>
        <v>130.1323701277235</v>
      </c>
      <c r="AJ250">
        <f t="shared" si="302"/>
        <v>115.48722827227648</v>
      </c>
      <c r="AK250">
        <f t="shared" si="303"/>
        <v>0.73148958429098954</v>
      </c>
      <c r="AL250">
        <f t="shared" si="282"/>
        <v>0.45652154221794988</v>
      </c>
      <c r="AM250">
        <f t="shared" si="283"/>
        <v>4115006.6598473387</v>
      </c>
      <c r="AN250">
        <f t="shared" si="316"/>
        <v>-19770832.905621428</v>
      </c>
      <c r="AO250">
        <f t="shared" si="317"/>
        <v>115177788</v>
      </c>
      <c r="AP250">
        <f t="shared" si="319"/>
        <v>-0.17165491062930838</v>
      </c>
      <c r="AQ250">
        <f t="shared" si="320"/>
        <v>125.40411522602344</v>
      </c>
      <c r="AR250">
        <f t="shared" si="321"/>
        <v>127.66744544031665</v>
      </c>
      <c r="AS250">
        <f t="shared" si="322"/>
        <v>124.47064387321471</v>
      </c>
      <c r="AT250">
        <f t="shared" si="323"/>
        <v>125.2831092427887</v>
      </c>
      <c r="AU250">
        <f t="shared" si="324"/>
        <v>124.46216999144508</v>
      </c>
      <c r="AV250">
        <f t="shared" si="325"/>
        <v>126.40644050487995</v>
      </c>
      <c r="AW250">
        <f t="shared" si="326"/>
        <v>-1.9442705134348728</v>
      </c>
      <c r="AX250">
        <f t="shared" si="353"/>
        <v>-2.9322272024580309</v>
      </c>
      <c r="AY250">
        <f t="shared" si="327"/>
        <v>0.98795668902315814</v>
      </c>
      <c r="AZ250">
        <f t="shared" si="284"/>
        <v>124.09999866666665</v>
      </c>
      <c r="BA250">
        <f t="shared" si="285"/>
        <v>1118616042.7815626</v>
      </c>
      <c r="BB250">
        <f t="shared" si="288"/>
        <v>0</v>
      </c>
      <c r="BC250">
        <f t="shared" si="289"/>
        <v>1118616042.7815626</v>
      </c>
      <c r="BD250">
        <f t="shared" si="304"/>
        <v>3842128997.074295</v>
      </c>
      <c r="BE250">
        <f t="shared" si="305"/>
        <v>5210621462.1321621</v>
      </c>
      <c r="BF250">
        <f t="shared" si="306"/>
        <v>0.7373648277843069</v>
      </c>
      <c r="BG250">
        <f t="shared" si="307"/>
        <v>42.441565294301583</v>
      </c>
      <c r="BH250">
        <f t="shared" si="328"/>
        <v>-101051004</v>
      </c>
      <c r="BI250">
        <f t="shared" si="329"/>
        <v>-1.5381103254464426</v>
      </c>
      <c r="BJ250">
        <f t="shared" si="290"/>
        <v>-140.00010000000032</v>
      </c>
      <c r="BK250">
        <f t="shared" si="330"/>
        <v>-3.1595656107356587E-3</v>
      </c>
      <c r="BL250">
        <f t="shared" si="331"/>
        <v>0.9968404343892644</v>
      </c>
      <c r="BM250">
        <f t="shared" si="332"/>
        <v>3.8593337432900054</v>
      </c>
      <c r="BN250">
        <f t="shared" si="333"/>
        <v>123.0499995</v>
      </c>
      <c r="BO250">
        <f t="shared" si="292"/>
        <v>124.8260994</v>
      </c>
      <c r="BP250">
        <f t="shared" si="334"/>
        <v>126.75913201470588</v>
      </c>
      <c r="BQ250">
        <f t="shared" si="335"/>
        <v>-1.9330326147058798</v>
      </c>
      <c r="BR250">
        <f t="shared" si="336"/>
        <v>1.0499949999999956</v>
      </c>
      <c r="BS250">
        <f t="shared" si="337"/>
        <v>-6.9119939999999929</v>
      </c>
      <c r="BT250">
        <f t="shared" si="338"/>
        <v>2.0499949999999956</v>
      </c>
      <c r="BU250">
        <f t="shared" si="339"/>
        <v>5.9499969999999962</v>
      </c>
      <c r="BV250">
        <f t="shared" si="340"/>
        <v>126.16406379999999</v>
      </c>
      <c r="BW250">
        <f t="shared" si="341"/>
        <v>125.65523542857143</v>
      </c>
      <c r="BX250">
        <f t="shared" si="342"/>
        <v>123.97665267272727</v>
      </c>
      <c r="BY250">
        <f t="shared" si="343"/>
        <v>123.60492247142857</v>
      </c>
      <c r="BZ250">
        <f t="shared" si="344"/>
        <v>130.75</v>
      </c>
      <c r="CA250">
        <f t="shared" si="345"/>
        <v>115</v>
      </c>
      <c r="CB250">
        <f t="shared" si="346"/>
        <v>123.15704405666665</v>
      </c>
      <c r="CC250">
        <f t="shared" si="347"/>
        <v>122.33884050000002</v>
      </c>
      <c r="CD250">
        <f t="shared" si="348"/>
        <v>121.76970245686509</v>
      </c>
      <c r="CE250">
        <f t="shared" si="349"/>
        <v>125.69914194116907</v>
      </c>
      <c r="CF250">
        <f t="shared" si="350"/>
        <v>126.599998</v>
      </c>
      <c r="CG250">
        <f t="shared" si="351"/>
        <v>130.5</v>
      </c>
      <c r="CH250">
        <f t="shared" si="352"/>
        <v>124.56199599999999</v>
      </c>
    </row>
    <row r="251" spans="1:86">
      <c r="A251" s="1">
        <v>39822</v>
      </c>
      <c r="B251">
        <v>124.974998</v>
      </c>
      <c r="C251">
        <v>137.449997</v>
      </c>
      <c r="D251">
        <v>121.25</v>
      </c>
      <c r="E251">
        <v>134.23800700000001</v>
      </c>
      <c r="F251">
        <v>14219980</v>
      </c>
      <c r="G251">
        <f t="shared" si="286"/>
        <v>8581159.9977247138</v>
      </c>
      <c r="H251">
        <f t="shared" si="314"/>
        <v>-69032308.186050445</v>
      </c>
      <c r="I251">
        <f t="shared" si="287"/>
        <v>129.4782505</v>
      </c>
      <c r="J251">
        <f t="shared" si="294"/>
        <v>129.4782505</v>
      </c>
      <c r="K251">
        <f t="shared" si="295"/>
        <v>118.26874925</v>
      </c>
      <c r="L251">
        <f t="shared" si="296"/>
        <v>1</v>
      </c>
      <c r="M251">
        <f t="shared" si="297"/>
        <v>8</v>
      </c>
      <c r="N251">
        <f t="shared" si="298"/>
        <v>90</v>
      </c>
      <c r="O251">
        <f t="shared" si="299"/>
        <v>20</v>
      </c>
      <c r="P251">
        <f t="shared" si="274"/>
        <v>16.199996999999996</v>
      </c>
      <c r="Q251">
        <f t="shared" si="275"/>
        <v>3.2119899999999859</v>
      </c>
      <c r="R251">
        <f t="shared" si="276"/>
        <v>12.98800700000001</v>
      </c>
      <c r="S251">
        <f t="shared" si="277"/>
        <v>16.199996999999996</v>
      </c>
      <c r="T251">
        <f t="shared" si="313"/>
        <v>8.5793913485289348</v>
      </c>
      <c r="U251">
        <f t="shared" si="278"/>
        <v>-4.9499969999999962</v>
      </c>
      <c r="V251">
        <f t="shared" si="279"/>
        <v>-5.0250020000000006</v>
      </c>
      <c r="W251">
        <f t="shared" si="280"/>
        <v>0</v>
      </c>
      <c r="X251">
        <f t="shared" si="281"/>
        <v>0</v>
      </c>
      <c r="Y251">
        <f t="shared" si="311"/>
        <v>1.82458285052069</v>
      </c>
      <c r="Z251">
        <f t="shared" si="312"/>
        <v>1.6765541852232289</v>
      </c>
      <c r="AA251">
        <f t="shared" si="308"/>
        <v>21.267043038356586</v>
      </c>
      <c r="AB251">
        <f t="shared" si="309"/>
        <v>19.541644822050216</v>
      </c>
      <c r="AC251">
        <f t="shared" si="310"/>
        <v>4.2280168924038772</v>
      </c>
      <c r="AD251">
        <f t="shared" si="318"/>
        <v>7.9621110122548231</v>
      </c>
      <c r="AE251">
        <f t="shared" si="291"/>
        <v>128.08499899999998</v>
      </c>
      <c r="AF251">
        <f t="shared" si="293"/>
        <v>126.64999883333336</v>
      </c>
      <c r="AG251">
        <f t="shared" si="315"/>
        <v>124.25294914999999</v>
      </c>
      <c r="AH251">
        <f t="shared" si="300"/>
        <v>123.71859969999998</v>
      </c>
      <c r="AI251">
        <f t="shared" si="301"/>
        <v>133.73694913223147</v>
      </c>
      <c r="AJ251">
        <f t="shared" si="302"/>
        <v>113.7002502677685</v>
      </c>
      <c r="AK251">
        <f t="shared" si="303"/>
        <v>1.0250070069504917</v>
      </c>
      <c r="AL251">
        <f t="shared" si="282"/>
        <v>0.6034579512576469</v>
      </c>
      <c r="AM251">
        <f t="shared" si="283"/>
        <v>8581159.9977247138</v>
      </c>
      <c r="AN251">
        <f t="shared" si="316"/>
        <v>-8003117.0781167056</v>
      </c>
      <c r="AO251">
        <f t="shared" si="317"/>
        <v>121776364</v>
      </c>
      <c r="AP251">
        <f t="shared" si="319"/>
        <v>-6.5719790074506623E-2</v>
      </c>
      <c r="AQ251">
        <f t="shared" si="320"/>
        <v>128.40763842917548</v>
      </c>
      <c r="AR251">
        <f t="shared" si="321"/>
        <v>127.80126649482641</v>
      </c>
      <c r="AS251">
        <f t="shared" si="322"/>
        <v>126.22876923603607</v>
      </c>
      <c r="AT251">
        <f t="shared" si="323"/>
        <v>126.08905004093772</v>
      </c>
      <c r="AU251">
        <f t="shared" si="324"/>
        <v>125.92854554272832</v>
      </c>
      <c r="AV251">
        <f t="shared" si="325"/>
        <v>126.95465015953836</v>
      </c>
      <c r="AW251">
        <f t="shared" si="326"/>
        <v>-1.0261046168100449</v>
      </c>
      <c r="AX251">
        <f t="shared" si="353"/>
        <v>-2.5510026853284336</v>
      </c>
      <c r="AY251">
        <f t="shared" si="327"/>
        <v>1.5248980685183886</v>
      </c>
      <c r="AZ251">
        <f t="shared" si="284"/>
        <v>130.97933466666666</v>
      </c>
      <c r="BA251">
        <f t="shared" si="285"/>
        <v>1862523519.3733065</v>
      </c>
      <c r="BB251">
        <f t="shared" si="288"/>
        <v>1862523519.3733065</v>
      </c>
      <c r="BC251">
        <f t="shared" si="289"/>
        <v>0</v>
      </c>
      <c r="BD251">
        <f t="shared" si="304"/>
        <v>4926822788.890336</v>
      </c>
      <c r="BE251">
        <f t="shared" si="305"/>
        <v>5210621462.1321621</v>
      </c>
      <c r="BF251">
        <f t="shared" si="306"/>
        <v>0.9455345825245004</v>
      </c>
      <c r="BG251">
        <f t="shared" si="307"/>
        <v>48.600245455292139</v>
      </c>
      <c r="BH251">
        <f t="shared" si="328"/>
        <v>-86831024</v>
      </c>
      <c r="BI251">
        <f t="shared" si="329"/>
        <v>-0.80824500364546259</v>
      </c>
      <c r="BJ251">
        <f t="shared" si="290"/>
        <v>703.80100000000141</v>
      </c>
      <c r="BK251">
        <f t="shared" si="330"/>
        <v>6.3692632258937495E-2</v>
      </c>
      <c r="BL251">
        <f t="shared" si="331"/>
        <v>1.0636926322589375</v>
      </c>
      <c r="BM251">
        <f t="shared" si="332"/>
        <v>5.2801337668842434</v>
      </c>
      <c r="BN251">
        <f t="shared" si="333"/>
        <v>129.3499985</v>
      </c>
      <c r="BO251">
        <f t="shared" si="292"/>
        <v>126.5823998</v>
      </c>
      <c r="BP251">
        <f t="shared" si="334"/>
        <v>126.73082314705883</v>
      </c>
      <c r="BQ251">
        <f t="shared" si="335"/>
        <v>-0.14842334705882365</v>
      </c>
      <c r="BR251">
        <f t="shared" si="336"/>
        <v>14.701004000000012</v>
      </c>
      <c r="BS251">
        <f t="shared" si="337"/>
        <v>3.1880040000000065</v>
      </c>
      <c r="BT251">
        <f t="shared" si="338"/>
        <v>11.26199299999999</v>
      </c>
      <c r="BU251">
        <f t="shared" si="339"/>
        <v>0.79999499999999557</v>
      </c>
      <c r="BV251">
        <f t="shared" si="340"/>
        <v>129.19926706666666</v>
      </c>
      <c r="BW251">
        <f t="shared" si="341"/>
        <v>128.47090471428569</v>
      </c>
      <c r="BX251">
        <f t="shared" si="342"/>
        <v>126.05450863636365</v>
      </c>
      <c r="BY251">
        <f t="shared" si="343"/>
        <v>124.57338517619047</v>
      </c>
      <c r="BZ251">
        <f t="shared" si="344"/>
        <v>137.449997</v>
      </c>
      <c r="CA251">
        <f t="shared" si="345"/>
        <v>115</v>
      </c>
      <c r="CB251">
        <f t="shared" si="346"/>
        <v>126.51251396666666</v>
      </c>
      <c r="CC251">
        <f t="shared" si="347"/>
        <v>123.73920318611113</v>
      </c>
      <c r="CD251">
        <f t="shared" si="348"/>
        <v>120.5852463963095</v>
      </c>
      <c r="CE251">
        <f t="shared" si="349"/>
        <v>124.97306062799075</v>
      </c>
      <c r="CF251">
        <f t="shared" si="350"/>
        <v>126.199997</v>
      </c>
      <c r="CG251">
        <f t="shared" si="351"/>
        <v>129.949997</v>
      </c>
      <c r="CH251">
        <f t="shared" si="352"/>
        <v>116.150002</v>
      </c>
    </row>
    <row r="252" spans="1:86">
      <c r="A252" s="1">
        <v>39825</v>
      </c>
      <c r="B252">
        <v>127.912003</v>
      </c>
      <c r="C252">
        <v>132.5</v>
      </c>
      <c r="D252">
        <v>126.275002</v>
      </c>
      <c r="E252">
        <v>128.13699299999999</v>
      </c>
      <c r="F252">
        <v>7595416</v>
      </c>
      <c r="G252">
        <f t="shared" si="286"/>
        <v>-3051608.5214254148</v>
      </c>
      <c r="H252">
        <f t="shared" si="314"/>
        <v>-72083916.707475856</v>
      </c>
      <c r="I252">
        <f t="shared" si="287"/>
        <v>128.70599949999999</v>
      </c>
      <c r="J252">
        <f t="shared" si="294"/>
        <v>129.4782505</v>
      </c>
      <c r="K252">
        <f t="shared" si="295"/>
        <v>118.26874925</v>
      </c>
      <c r="L252">
        <f t="shared" si="296"/>
        <v>2</v>
      </c>
      <c r="M252">
        <f t="shared" si="297"/>
        <v>9</v>
      </c>
      <c r="N252">
        <f t="shared" si="298"/>
        <v>80</v>
      </c>
      <c r="O252">
        <f t="shared" si="299"/>
        <v>10</v>
      </c>
      <c r="P252">
        <f t="shared" si="274"/>
        <v>6.2249979999999994</v>
      </c>
      <c r="Q252">
        <f t="shared" si="275"/>
        <v>4.3630070000000103</v>
      </c>
      <c r="R252">
        <f t="shared" si="276"/>
        <v>1.8619909999999891</v>
      </c>
      <c r="S252">
        <f t="shared" si="277"/>
        <v>6.2249979999999994</v>
      </c>
      <c r="T252">
        <f t="shared" si="313"/>
        <v>8.4112203950625819</v>
      </c>
      <c r="U252">
        <f t="shared" si="278"/>
        <v>1.75</v>
      </c>
      <c r="V252">
        <f t="shared" si="279"/>
        <v>4.2249989999999968</v>
      </c>
      <c r="W252">
        <f t="shared" si="280"/>
        <v>0</v>
      </c>
      <c r="X252">
        <f t="shared" si="281"/>
        <v>4.2249989999999968</v>
      </c>
      <c r="Y252">
        <f t="shared" si="311"/>
        <v>1.6942555040549263</v>
      </c>
      <c r="Z252">
        <f t="shared" si="312"/>
        <v>1.8585859577072836</v>
      </c>
      <c r="AA252">
        <f t="shared" si="308"/>
        <v>20.142802405337765</v>
      </c>
      <c r="AB252">
        <f t="shared" si="309"/>
        <v>22.096507645885495</v>
      </c>
      <c r="AC252">
        <f t="shared" si="310"/>
        <v>4.6253246991451533</v>
      </c>
      <c r="AD252">
        <f t="shared" si="318"/>
        <v>8.2829737604144551</v>
      </c>
      <c r="AE252">
        <f t="shared" si="291"/>
        <v>128.7973982</v>
      </c>
      <c r="AF252">
        <f t="shared" si="293"/>
        <v>128.09366466666665</v>
      </c>
      <c r="AG252">
        <f t="shared" si="315"/>
        <v>123.89669914999999</v>
      </c>
      <c r="AH252">
        <f t="shared" si="300"/>
        <v>124.5785987</v>
      </c>
      <c r="AI252">
        <f t="shared" si="301"/>
        <v>134.48937624684754</v>
      </c>
      <c r="AJ252">
        <f t="shared" si="302"/>
        <v>114.66782115315246</v>
      </c>
      <c r="AK252">
        <f t="shared" si="303"/>
        <v>0.67952144941099279</v>
      </c>
      <c r="AL252">
        <f t="shared" si="282"/>
        <v>-0.40176976763687661</v>
      </c>
      <c r="AM252">
        <f t="shared" si="283"/>
        <v>-3051608.5214254148</v>
      </c>
      <c r="AN252">
        <f t="shared" si="316"/>
        <v>-9809160.7513553593</v>
      </c>
      <c r="AO252">
        <f t="shared" si="317"/>
        <v>121283400</v>
      </c>
      <c r="AP252">
        <f t="shared" si="319"/>
        <v>-8.0878015881442639E-2</v>
      </c>
      <c r="AQ252">
        <f t="shared" si="320"/>
        <v>128.3156189832558</v>
      </c>
      <c r="AR252">
        <f t="shared" si="321"/>
        <v>128.83060883380088</v>
      </c>
      <c r="AS252">
        <f t="shared" si="322"/>
        <v>126.57224951354958</v>
      </c>
      <c r="AT252">
        <f t="shared" si="323"/>
        <v>126.27336490725332</v>
      </c>
      <c r="AU252">
        <f t="shared" si="324"/>
        <v>126.25981266131906</v>
      </c>
      <c r="AV252">
        <f t="shared" si="325"/>
        <v>127.03741415837068</v>
      </c>
      <c r="AW252">
        <f t="shared" si="326"/>
        <v>-0.77760149705162007</v>
      </c>
      <c r="AX252">
        <f t="shared" si="353"/>
        <v>-2.1963224476730709</v>
      </c>
      <c r="AY252">
        <f t="shared" si="327"/>
        <v>1.4187209506214509</v>
      </c>
      <c r="AZ252">
        <f t="shared" si="284"/>
        <v>128.97066499999997</v>
      </c>
      <c r="BA252">
        <f t="shared" si="285"/>
        <v>979585852.47163975</v>
      </c>
      <c r="BB252">
        <f t="shared" si="288"/>
        <v>0</v>
      </c>
      <c r="BC252">
        <f t="shared" si="289"/>
        <v>979585852.47163975</v>
      </c>
      <c r="BD252">
        <f t="shared" si="304"/>
        <v>4212952582.204875</v>
      </c>
      <c r="BE252">
        <f t="shared" si="305"/>
        <v>6190207314.6038017</v>
      </c>
      <c r="BF252">
        <f t="shared" si="306"/>
        <v>0.68058343898527751</v>
      </c>
      <c r="BG252">
        <f t="shared" si="307"/>
        <v>40.496855032452785</v>
      </c>
      <c r="BH252">
        <f t="shared" si="328"/>
        <v>-94426440</v>
      </c>
      <c r="BI252">
        <f t="shared" si="329"/>
        <v>-0.61210431761640416</v>
      </c>
      <c r="BJ252">
        <f t="shared" si="290"/>
        <v>-710.10140000000206</v>
      </c>
      <c r="BK252">
        <f t="shared" si="330"/>
        <v>-4.5449229591139714E-2</v>
      </c>
      <c r="BL252">
        <f t="shared" si="331"/>
        <v>0.95455077040886027</v>
      </c>
      <c r="BM252">
        <f t="shared" si="332"/>
        <v>5.2234384052155374</v>
      </c>
      <c r="BN252">
        <f t="shared" si="333"/>
        <v>129.38750099999999</v>
      </c>
      <c r="BO252">
        <f t="shared" si="292"/>
        <v>127.38869939999999</v>
      </c>
      <c r="BP252">
        <f t="shared" si="334"/>
        <v>126.85986729411765</v>
      </c>
      <c r="BQ252">
        <f t="shared" si="335"/>
        <v>0.52883210588234419</v>
      </c>
      <c r="BR252">
        <f t="shared" si="336"/>
        <v>10.224989999999991</v>
      </c>
      <c r="BS252">
        <f t="shared" si="337"/>
        <v>9.9749989999999968</v>
      </c>
      <c r="BT252">
        <f t="shared" si="338"/>
        <v>8.75</v>
      </c>
      <c r="BU252">
        <f t="shared" si="339"/>
        <v>11.611999999999995</v>
      </c>
      <c r="BV252">
        <f t="shared" si="340"/>
        <v>129.21659840000001</v>
      </c>
      <c r="BW252">
        <f t="shared" si="341"/>
        <v>128.89576019047618</v>
      </c>
      <c r="BX252">
        <f t="shared" si="342"/>
        <v>126.85785287272728</v>
      </c>
      <c r="BY252">
        <f t="shared" si="343"/>
        <v>124.94329411428571</v>
      </c>
      <c r="BZ252">
        <f t="shared" si="344"/>
        <v>137.449997</v>
      </c>
      <c r="CA252">
        <f t="shared" si="345"/>
        <v>115</v>
      </c>
      <c r="CB252">
        <f t="shared" si="346"/>
        <v>128.29637754000001</v>
      </c>
      <c r="CC252">
        <f t="shared" si="347"/>
        <v>126.77603908333333</v>
      </c>
      <c r="CD252">
        <f t="shared" si="348"/>
        <v>121.12988741043651</v>
      </c>
      <c r="CE252">
        <f t="shared" si="349"/>
        <v>122.85190275959749</v>
      </c>
      <c r="CF252">
        <f t="shared" si="350"/>
        <v>134.23800700000001</v>
      </c>
      <c r="CG252">
        <f t="shared" si="351"/>
        <v>137.449997</v>
      </c>
      <c r="CH252">
        <f t="shared" si="352"/>
        <v>121.25</v>
      </c>
    </row>
    <row r="253" spans="1:86">
      <c r="A253" s="1">
        <v>39826</v>
      </c>
      <c r="B253">
        <v>124.900002</v>
      </c>
      <c r="C253">
        <v>134.25</v>
      </c>
      <c r="D253">
        <v>122.050003</v>
      </c>
      <c r="E253">
        <v>131.412994</v>
      </c>
      <c r="F253">
        <v>13359808</v>
      </c>
      <c r="G253">
        <f t="shared" si="286"/>
        <v>7146387.5450854544</v>
      </c>
      <c r="H253">
        <f t="shared" si="314"/>
        <v>-64937529.162390403</v>
      </c>
      <c r="I253">
        <f t="shared" si="287"/>
        <v>128.15324974999999</v>
      </c>
      <c r="J253">
        <f t="shared" si="294"/>
        <v>129.4782505</v>
      </c>
      <c r="K253">
        <f t="shared" si="295"/>
        <v>118.26874925</v>
      </c>
      <c r="L253">
        <f t="shared" si="296"/>
        <v>3</v>
      </c>
      <c r="M253">
        <f t="shared" si="297"/>
        <v>10</v>
      </c>
      <c r="N253">
        <f t="shared" si="298"/>
        <v>70</v>
      </c>
      <c r="O253">
        <f t="shared" si="299"/>
        <v>0</v>
      </c>
      <c r="P253">
        <f t="shared" si="274"/>
        <v>12.199996999999996</v>
      </c>
      <c r="Q253">
        <f t="shared" si="275"/>
        <v>2.8370060000000024</v>
      </c>
      <c r="R253">
        <f t="shared" si="276"/>
        <v>9.3629909999999938</v>
      </c>
      <c r="S253">
        <f t="shared" si="277"/>
        <v>12.199996999999996</v>
      </c>
      <c r="T253">
        <f t="shared" si="313"/>
        <v>8.6818472954152544</v>
      </c>
      <c r="U253">
        <f t="shared" si="278"/>
        <v>5.1499939999999924</v>
      </c>
      <c r="V253">
        <f t="shared" si="279"/>
        <v>-9.9499969999999962</v>
      </c>
      <c r="W253">
        <f t="shared" si="280"/>
        <v>5.1499939999999924</v>
      </c>
      <c r="X253">
        <f t="shared" si="281"/>
        <v>0</v>
      </c>
      <c r="Y253">
        <f t="shared" si="311"/>
        <v>1.9410939680510026</v>
      </c>
      <c r="Z253">
        <f t="shared" si="312"/>
        <v>1.7258298178710489</v>
      </c>
      <c r="AA253">
        <f t="shared" si="308"/>
        <v>22.358075441802157</v>
      </c>
      <c r="AB253">
        <f t="shared" si="309"/>
        <v>19.87860139837327</v>
      </c>
      <c r="AC253">
        <f t="shared" si="310"/>
        <v>5.8704288048306328</v>
      </c>
      <c r="AD253">
        <f t="shared" si="318"/>
        <v>8.6927725161230516</v>
      </c>
      <c r="AE253">
        <f t="shared" si="291"/>
        <v>129.31759779999999</v>
      </c>
      <c r="AF253">
        <f t="shared" si="293"/>
        <v>129.23333083333333</v>
      </c>
      <c r="AG253">
        <f t="shared" si="315"/>
        <v>124.12174869999997</v>
      </c>
      <c r="AH253">
        <f t="shared" si="300"/>
        <v>125.92869780000001</v>
      </c>
      <c r="AI253">
        <f t="shared" si="301"/>
        <v>135.5119449333865</v>
      </c>
      <c r="AJ253">
        <f t="shared" si="302"/>
        <v>116.34545066661352</v>
      </c>
      <c r="AK253">
        <f t="shared" si="303"/>
        <v>0.78613976680688857</v>
      </c>
      <c r="AL253">
        <f t="shared" si="282"/>
        <v>0.53491693481563918</v>
      </c>
      <c r="AM253">
        <f t="shared" si="283"/>
        <v>7146387.5450854544</v>
      </c>
      <c r="AN253">
        <f t="shared" si="316"/>
        <v>2908677.9330919944</v>
      </c>
      <c r="AO253">
        <f t="shared" si="317"/>
        <v>127342956</v>
      </c>
      <c r="AP253">
        <f t="shared" si="319"/>
        <v>2.2841294284797302E-2</v>
      </c>
      <c r="AQ253">
        <f t="shared" si="320"/>
        <v>129.36872648894882</v>
      </c>
      <c r="AR253">
        <f t="shared" si="321"/>
        <v>130.51421731116764</v>
      </c>
      <c r="AS253">
        <f t="shared" si="322"/>
        <v>127.44358352111065</v>
      </c>
      <c r="AT253">
        <f t="shared" si="323"/>
        <v>126.73593152560052</v>
      </c>
      <c r="AU253">
        <f t="shared" si="324"/>
        <v>127.03278986212121</v>
      </c>
      <c r="AV253">
        <f t="shared" si="325"/>
        <v>127.34370474728473</v>
      </c>
      <c r="AW253">
        <f t="shared" si="326"/>
        <v>-0.31091488516352683</v>
      </c>
      <c r="AX253">
        <f t="shared" si="353"/>
        <v>-1.819240935171162</v>
      </c>
      <c r="AY253">
        <f t="shared" si="327"/>
        <v>1.5083260500076352</v>
      </c>
      <c r="AZ253">
        <f t="shared" si="284"/>
        <v>129.23766566666666</v>
      </c>
      <c r="BA253">
        <f t="shared" si="285"/>
        <v>1726590399.6748586</v>
      </c>
      <c r="BB253">
        <f t="shared" si="288"/>
        <v>1726590399.6748586</v>
      </c>
      <c r="BC253">
        <f t="shared" si="289"/>
        <v>0</v>
      </c>
      <c r="BD253">
        <f t="shared" si="304"/>
        <v>5304385555.7677135</v>
      </c>
      <c r="BE253">
        <f t="shared" si="305"/>
        <v>6190207314.6038017</v>
      </c>
      <c r="BF253">
        <f t="shared" si="306"/>
        <v>0.85689950048259667</v>
      </c>
      <c r="BG253">
        <f t="shared" si="307"/>
        <v>46.146789325964797</v>
      </c>
      <c r="BH253">
        <f t="shared" si="328"/>
        <v>-81066632</v>
      </c>
      <c r="BI253">
        <f t="shared" si="329"/>
        <v>-0.24415410701341031</v>
      </c>
      <c r="BJ253">
        <f t="shared" si="290"/>
        <v>227.60010000000079</v>
      </c>
      <c r="BK253">
        <f t="shared" si="330"/>
        <v>2.5566395178323001E-2</v>
      </c>
      <c r="BL253">
        <f t="shared" si="331"/>
        <v>1.0255663951783229</v>
      </c>
      <c r="BM253">
        <f t="shared" si="332"/>
        <v>5.0508147202967963</v>
      </c>
      <c r="BN253">
        <f t="shared" si="333"/>
        <v>128.1500015</v>
      </c>
      <c r="BO253">
        <f t="shared" si="292"/>
        <v>127.49369970000001</v>
      </c>
      <c r="BP253">
        <f t="shared" si="334"/>
        <v>127.07126435294118</v>
      </c>
      <c r="BQ253">
        <f t="shared" si="335"/>
        <v>0.42243534705882269</v>
      </c>
      <c r="BR253">
        <f t="shared" si="336"/>
        <v>12.212997000000001</v>
      </c>
      <c r="BS253">
        <f t="shared" si="337"/>
        <v>7.0500030000000038</v>
      </c>
      <c r="BT253">
        <f t="shared" si="338"/>
        <v>14.375</v>
      </c>
      <c r="BU253">
        <f t="shared" si="339"/>
        <v>5.9000020000000006</v>
      </c>
      <c r="BV253">
        <f t="shared" si="340"/>
        <v>130.08846366666666</v>
      </c>
      <c r="BW253">
        <f t="shared" si="341"/>
        <v>129.84413999999998</v>
      </c>
      <c r="BX253">
        <f t="shared" si="342"/>
        <v>128.10047019999999</v>
      </c>
      <c r="BY253">
        <f t="shared" si="343"/>
        <v>125.65913171904762</v>
      </c>
      <c r="BZ253">
        <f t="shared" si="344"/>
        <v>137.449997</v>
      </c>
      <c r="CA253">
        <f t="shared" si="345"/>
        <v>115</v>
      </c>
      <c r="CB253">
        <f t="shared" si="346"/>
        <v>128.02480187666669</v>
      </c>
      <c r="CC253">
        <f t="shared" si="347"/>
        <v>128.45253642222221</v>
      </c>
      <c r="CD253">
        <f t="shared" si="348"/>
        <v>122.54750704472224</v>
      </c>
      <c r="CE253">
        <f t="shared" si="349"/>
        <v>121.93986974240966</v>
      </c>
      <c r="CF253">
        <f t="shared" si="350"/>
        <v>128.13699299999999</v>
      </c>
      <c r="CG253">
        <f t="shared" si="351"/>
        <v>132.5</v>
      </c>
      <c r="CH253">
        <f t="shared" si="352"/>
        <v>126.275002</v>
      </c>
    </row>
    <row r="254" spans="1:86">
      <c r="A254" s="1">
        <v>39827</v>
      </c>
      <c r="B254">
        <v>132</v>
      </c>
      <c r="C254">
        <v>139.39999399999999</v>
      </c>
      <c r="D254">
        <v>132</v>
      </c>
      <c r="E254">
        <v>134.73800700000001</v>
      </c>
      <c r="F254">
        <v>5958904</v>
      </c>
      <c r="G254">
        <f t="shared" si="286"/>
        <v>-1549300.1910433772</v>
      </c>
      <c r="H254">
        <f t="shared" si="314"/>
        <v>-66486829.35343378</v>
      </c>
      <c r="I254">
        <f t="shared" si="287"/>
        <v>134.53450025000001</v>
      </c>
      <c r="J254">
        <f t="shared" si="294"/>
        <v>134.53450025000001</v>
      </c>
      <c r="K254">
        <f t="shared" si="295"/>
        <v>120.69050025</v>
      </c>
      <c r="L254">
        <f t="shared" si="296"/>
        <v>1</v>
      </c>
      <c r="M254">
        <f t="shared" si="297"/>
        <v>10</v>
      </c>
      <c r="N254">
        <f t="shared" si="298"/>
        <v>90</v>
      </c>
      <c r="O254">
        <f t="shared" si="299"/>
        <v>0</v>
      </c>
      <c r="P254">
        <f t="shared" si="274"/>
        <v>7.3999939999999924</v>
      </c>
      <c r="Q254">
        <f t="shared" si="275"/>
        <v>4.6619869999999821</v>
      </c>
      <c r="R254">
        <f t="shared" si="276"/>
        <v>2.7380070000000103</v>
      </c>
      <c r="S254">
        <f t="shared" si="277"/>
        <v>7.3999939999999924</v>
      </c>
      <c r="T254">
        <f t="shared" si="313"/>
        <v>8.5902863457427365</v>
      </c>
      <c r="U254">
        <f t="shared" si="278"/>
        <v>-8.6499939999999924</v>
      </c>
      <c r="V254">
        <f t="shared" si="279"/>
        <v>7.4120029999999986</v>
      </c>
      <c r="W254">
        <f t="shared" si="280"/>
        <v>0</v>
      </c>
      <c r="X254">
        <f t="shared" si="281"/>
        <v>7.4120029999999986</v>
      </c>
      <c r="Y254">
        <f t="shared" si="311"/>
        <v>1.8024443989045025</v>
      </c>
      <c r="Z254">
        <f t="shared" si="312"/>
        <v>2.1319850451659739</v>
      </c>
      <c r="AA254">
        <f t="shared" si="308"/>
        <v>20.982355259877647</v>
      </c>
      <c r="AB254">
        <f t="shared" si="309"/>
        <v>24.818556208228905</v>
      </c>
      <c r="AC254">
        <f t="shared" si="310"/>
        <v>8.3758179158128687</v>
      </c>
      <c r="AD254">
        <f t="shared" si="318"/>
        <v>8.9205168703298536</v>
      </c>
      <c r="AE254">
        <f t="shared" si="291"/>
        <v>130.9451996</v>
      </c>
      <c r="AF254">
        <f t="shared" si="293"/>
        <v>130.22099933333334</v>
      </c>
      <c r="AG254">
        <f t="shared" si="315"/>
        <v>124.84239919999997</v>
      </c>
      <c r="AH254">
        <f t="shared" si="300"/>
        <v>127.4824988</v>
      </c>
      <c r="AI254">
        <f t="shared" si="301"/>
        <v>137.23508005212454</v>
      </c>
      <c r="AJ254">
        <f t="shared" si="302"/>
        <v>117.72991754787546</v>
      </c>
      <c r="AK254">
        <f t="shared" si="303"/>
        <v>0.87197886448879569</v>
      </c>
      <c r="AL254">
        <f t="shared" si="282"/>
        <v>-0.25999750810608413</v>
      </c>
      <c r="AM254">
        <f t="shared" si="283"/>
        <v>-1549300.1910433772</v>
      </c>
      <c r="AN254">
        <f t="shared" si="316"/>
        <v>5996750.5646532169</v>
      </c>
      <c r="AO254">
        <f t="shared" si="317"/>
        <v>126180824</v>
      </c>
      <c r="AP254">
        <f t="shared" si="319"/>
        <v>4.7525054715550255E-2</v>
      </c>
      <c r="AQ254">
        <f t="shared" si="320"/>
        <v>131.19428186270622</v>
      </c>
      <c r="AR254">
        <f t="shared" si="321"/>
        <v>129.68737009248485</v>
      </c>
      <c r="AS254">
        <f t="shared" si="322"/>
        <v>128.75657974731072</v>
      </c>
      <c r="AT254">
        <f t="shared" si="323"/>
        <v>127.45611831829648</v>
      </c>
      <c r="AU254">
        <f t="shared" si="324"/>
        <v>128.18857243280303</v>
      </c>
      <c r="AV254">
        <f t="shared" si="325"/>
        <v>127.8613059049748</v>
      </c>
      <c r="AW254">
        <f t="shared" si="326"/>
        <v>0.32726652782822896</v>
      </c>
      <c r="AX254">
        <f t="shared" si="353"/>
        <v>-1.3899394425712839</v>
      </c>
      <c r="AY254">
        <f t="shared" si="327"/>
        <v>1.7172059703995128</v>
      </c>
      <c r="AZ254">
        <f t="shared" si="284"/>
        <v>135.37933366666667</v>
      </c>
      <c r="BA254">
        <f t="shared" si="285"/>
        <v>806712452.90363467</v>
      </c>
      <c r="BB254">
        <f t="shared" si="288"/>
        <v>806712452.90363467</v>
      </c>
      <c r="BC254">
        <f t="shared" si="289"/>
        <v>0</v>
      </c>
      <c r="BD254">
        <f t="shared" si="304"/>
        <v>6111098008.6713486</v>
      </c>
      <c r="BE254">
        <f t="shared" si="305"/>
        <v>5665403650.498086</v>
      </c>
      <c r="BF254">
        <f t="shared" si="306"/>
        <v>1.0786694798232213</v>
      </c>
      <c r="BG254">
        <f t="shared" si="307"/>
        <v>51.892303720885721</v>
      </c>
      <c r="BH254">
        <f t="shared" si="328"/>
        <v>-75107728</v>
      </c>
      <c r="BI254">
        <f t="shared" si="329"/>
        <v>0.25595431355241283</v>
      </c>
      <c r="BJ254">
        <f t="shared" si="290"/>
        <v>232.50130000000127</v>
      </c>
      <c r="BK254">
        <f t="shared" si="330"/>
        <v>2.530201084985563E-2</v>
      </c>
      <c r="BL254">
        <f t="shared" si="331"/>
        <v>1.0253020108498556</v>
      </c>
      <c r="BM254">
        <f t="shared" si="332"/>
        <v>5.1400616370950631</v>
      </c>
      <c r="BN254">
        <f t="shared" si="333"/>
        <v>135.699997</v>
      </c>
      <c r="BO254">
        <f t="shared" si="292"/>
        <v>129.12749949999997</v>
      </c>
      <c r="BP254">
        <f t="shared" si="334"/>
        <v>127.60655838235294</v>
      </c>
      <c r="BQ254">
        <f t="shared" si="335"/>
        <v>1.5209411176470269</v>
      </c>
      <c r="BR254">
        <f t="shared" si="336"/>
        <v>14.101006000000012</v>
      </c>
      <c r="BS254">
        <f t="shared" si="337"/>
        <v>14.5</v>
      </c>
      <c r="BT254">
        <f t="shared" si="338"/>
        <v>16.024993999999992</v>
      </c>
      <c r="BU254">
        <f t="shared" si="339"/>
        <v>10.75</v>
      </c>
      <c r="BV254">
        <f t="shared" si="340"/>
        <v>131.89526673333336</v>
      </c>
      <c r="BW254">
        <f t="shared" si="341"/>
        <v>131.41690461904761</v>
      </c>
      <c r="BX254">
        <f t="shared" si="342"/>
        <v>129.7021627818182</v>
      </c>
      <c r="BY254">
        <f t="shared" si="343"/>
        <v>126.67020393809527</v>
      </c>
      <c r="BZ254">
        <f t="shared" si="344"/>
        <v>139.39999399999999</v>
      </c>
      <c r="CA254">
        <f t="shared" si="345"/>
        <v>116.150002</v>
      </c>
      <c r="CB254">
        <f t="shared" si="346"/>
        <v>129.37723907</v>
      </c>
      <c r="CC254">
        <f t="shared" si="347"/>
        <v>128.39083478611113</v>
      </c>
      <c r="CD254">
        <f t="shared" si="348"/>
        <v>124.00671205400795</v>
      </c>
      <c r="CE254">
        <f t="shared" si="349"/>
        <v>122.22033209468604</v>
      </c>
      <c r="CF254">
        <f t="shared" si="350"/>
        <v>131.412994</v>
      </c>
      <c r="CG254">
        <f t="shared" si="351"/>
        <v>134.25</v>
      </c>
      <c r="CH254">
        <f t="shared" si="352"/>
        <v>122.050003</v>
      </c>
    </row>
    <row r="255" spans="1:86">
      <c r="A255" s="1">
        <v>39828</v>
      </c>
      <c r="B255">
        <v>130</v>
      </c>
      <c r="C255">
        <v>130.75</v>
      </c>
      <c r="D255">
        <v>124.587997</v>
      </c>
      <c r="E255">
        <v>127.612999</v>
      </c>
      <c r="F255">
        <v>7171524</v>
      </c>
      <c r="G255">
        <f t="shared" si="286"/>
        <v>-130347.79705170231</v>
      </c>
      <c r="H255">
        <f t="shared" si="314"/>
        <v>-66617177.150485486</v>
      </c>
      <c r="I255">
        <f t="shared" si="287"/>
        <v>128.23774900000001</v>
      </c>
      <c r="J255">
        <f t="shared" si="294"/>
        <v>134.53450025000001</v>
      </c>
      <c r="K255">
        <f t="shared" si="295"/>
        <v>120.92174700000001</v>
      </c>
      <c r="L255">
        <f t="shared" si="296"/>
        <v>2</v>
      </c>
      <c r="M255">
        <f t="shared" si="297"/>
        <v>10</v>
      </c>
      <c r="N255">
        <f t="shared" si="298"/>
        <v>80</v>
      </c>
      <c r="O255">
        <f t="shared" si="299"/>
        <v>0</v>
      </c>
      <c r="P255">
        <f t="shared" si="274"/>
        <v>6.1620029999999986</v>
      </c>
      <c r="Q255">
        <f t="shared" si="275"/>
        <v>3.1370009999999979</v>
      </c>
      <c r="R255">
        <f t="shared" si="276"/>
        <v>3.0250020000000006</v>
      </c>
      <c r="S255">
        <f t="shared" si="277"/>
        <v>6.1620029999999986</v>
      </c>
      <c r="T255">
        <f t="shared" si="313"/>
        <v>8.416837535332542</v>
      </c>
      <c r="U255">
        <f t="shared" si="278"/>
        <v>-1</v>
      </c>
      <c r="V255">
        <f t="shared" si="279"/>
        <v>2.9629970000000014</v>
      </c>
      <c r="W255">
        <f t="shared" si="280"/>
        <v>0</v>
      </c>
      <c r="X255">
        <f t="shared" si="281"/>
        <v>2.9629970000000014</v>
      </c>
      <c r="Y255">
        <f t="shared" si="311"/>
        <v>1.6736983704113235</v>
      </c>
      <c r="Z255">
        <f t="shared" si="312"/>
        <v>2.1913430419398332</v>
      </c>
      <c r="AA255">
        <f t="shared" si="308"/>
        <v>19.885121500627815</v>
      </c>
      <c r="AB255">
        <f t="shared" si="309"/>
        <v>26.035230366998587</v>
      </c>
      <c r="AC255">
        <f t="shared" si="310"/>
        <v>13.39299159575161</v>
      </c>
      <c r="AD255">
        <f t="shared" si="318"/>
        <v>8.8763149959507626</v>
      </c>
      <c r="AE255">
        <f t="shared" si="291"/>
        <v>131.22780000000003</v>
      </c>
      <c r="AF255">
        <f t="shared" si="293"/>
        <v>130.38983283333334</v>
      </c>
      <c r="AG255">
        <f t="shared" si="315"/>
        <v>125.35244899999995</v>
      </c>
      <c r="AH255">
        <f t="shared" si="300"/>
        <v>128.18009860000001</v>
      </c>
      <c r="AI255">
        <f t="shared" si="301"/>
        <v>136.80730760549062</v>
      </c>
      <c r="AJ255">
        <f t="shared" si="302"/>
        <v>119.5528895945094</v>
      </c>
      <c r="AK255">
        <f t="shared" si="303"/>
        <v>0.46713307863301523</v>
      </c>
      <c r="AL255">
        <f t="shared" si="282"/>
        <v>-1.8175745776170073E-2</v>
      </c>
      <c r="AM255">
        <f t="shared" si="283"/>
        <v>-130347.79705170231</v>
      </c>
      <c r="AN255">
        <f t="shared" si="316"/>
        <v>11035695.67202927</v>
      </c>
      <c r="AO255">
        <f t="shared" si="317"/>
        <v>127354632</v>
      </c>
      <c r="AP255">
        <f t="shared" si="319"/>
        <v>8.6653272823475083E-2</v>
      </c>
      <c r="AQ255">
        <f t="shared" si="320"/>
        <v>129.97664568938612</v>
      </c>
      <c r="AR255">
        <f t="shared" si="321"/>
        <v>128.56521961612668</v>
      </c>
      <c r="AS255">
        <f t="shared" si="322"/>
        <v>128.55073521279479</v>
      </c>
      <c r="AT255">
        <f t="shared" si="323"/>
        <v>127.47023757964979</v>
      </c>
      <c r="AU255">
        <f t="shared" si="324"/>
        <v>128.10223641788258</v>
      </c>
      <c r="AV255">
        <f t="shared" si="325"/>
        <v>127.84392442162657</v>
      </c>
      <c r="AW255">
        <f t="shared" si="326"/>
        <v>0.25831199625601187</v>
      </c>
      <c r="AX255">
        <f t="shared" si="353"/>
        <v>-1.0602891548058246</v>
      </c>
      <c r="AY255">
        <f t="shared" si="327"/>
        <v>1.3186011510618365</v>
      </c>
      <c r="AZ255">
        <f t="shared" si="284"/>
        <v>127.65033200000001</v>
      </c>
      <c r="BA255">
        <f t="shared" si="285"/>
        <v>915447419.54596806</v>
      </c>
      <c r="BB255">
        <f t="shared" si="288"/>
        <v>0</v>
      </c>
      <c r="BC255">
        <f t="shared" si="289"/>
        <v>915447419.54596806</v>
      </c>
      <c r="BD255">
        <f t="shared" si="304"/>
        <v>6111098008.6713486</v>
      </c>
      <c r="BE255">
        <f t="shared" si="305"/>
        <v>6133638857.5640545</v>
      </c>
      <c r="BF255">
        <f t="shared" si="306"/>
        <v>0.99632504465682581</v>
      </c>
      <c r="BG255">
        <f t="shared" si="307"/>
        <v>49.907956989443925</v>
      </c>
      <c r="BH255">
        <f t="shared" si="328"/>
        <v>-82279252</v>
      </c>
      <c r="BI255">
        <f t="shared" si="329"/>
        <v>0.20205261800639376</v>
      </c>
      <c r="BJ255">
        <f t="shared" si="290"/>
        <v>-812.50080000000082</v>
      </c>
      <c r="BK255">
        <f t="shared" si="330"/>
        <v>-5.2880461561228283E-2</v>
      </c>
      <c r="BL255">
        <f t="shared" si="331"/>
        <v>0.94711953843877172</v>
      </c>
      <c r="BM255">
        <f t="shared" si="332"/>
        <v>4.546938384611285</v>
      </c>
      <c r="BN255">
        <f t="shared" si="333"/>
        <v>127.6689985</v>
      </c>
      <c r="BO255">
        <f t="shared" si="292"/>
        <v>130.05129930000004</v>
      </c>
      <c r="BP255">
        <f t="shared" si="334"/>
        <v>127.76961716176471</v>
      </c>
      <c r="BQ255">
        <f t="shared" si="335"/>
        <v>2.2816821382353254</v>
      </c>
      <c r="BR255">
        <f t="shared" si="336"/>
        <v>8.1380010000000027</v>
      </c>
      <c r="BS255">
        <f t="shared" si="337"/>
        <v>6.5260010000000079</v>
      </c>
      <c r="BT255">
        <f t="shared" si="338"/>
        <v>7.6750030000000038</v>
      </c>
      <c r="BU255">
        <f t="shared" si="339"/>
        <v>6.9250030000000038</v>
      </c>
      <c r="BV255">
        <f t="shared" si="340"/>
        <v>130.78453319999997</v>
      </c>
      <c r="BW255">
        <f t="shared" si="341"/>
        <v>130.6717616666667</v>
      </c>
      <c r="BX255">
        <f t="shared" si="342"/>
        <v>129.72589009090908</v>
      </c>
      <c r="BY255">
        <f t="shared" si="343"/>
        <v>126.93407058571425</v>
      </c>
      <c r="BZ255">
        <f t="shared" si="344"/>
        <v>139.39999399999999</v>
      </c>
      <c r="CA255">
        <f t="shared" si="345"/>
        <v>116.150002</v>
      </c>
      <c r="CB255">
        <f t="shared" si="346"/>
        <v>132.00949438333333</v>
      </c>
      <c r="CC255">
        <f t="shared" si="347"/>
        <v>129.5460046972222</v>
      </c>
      <c r="CD255">
        <f t="shared" si="348"/>
        <v>125.31521014547619</v>
      </c>
      <c r="CE255">
        <f t="shared" si="349"/>
        <v>123.24724679899857</v>
      </c>
      <c r="CF255">
        <f t="shared" si="350"/>
        <v>134.73800700000001</v>
      </c>
      <c r="CG255">
        <f t="shared" si="351"/>
        <v>139.39999399999999</v>
      </c>
      <c r="CH255">
        <f t="shared" si="352"/>
        <v>132</v>
      </c>
    </row>
    <row r="256" spans="1:86">
      <c r="A256" s="1">
        <v>39829</v>
      </c>
      <c r="B256">
        <v>127.175003</v>
      </c>
      <c r="C256">
        <v>129.75</v>
      </c>
      <c r="D256">
        <v>121.625</v>
      </c>
      <c r="E256">
        <v>125.75</v>
      </c>
      <c r="F256">
        <v>9790076</v>
      </c>
      <c r="G256">
        <f t="shared" si="286"/>
        <v>150616.55384615387</v>
      </c>
      <c r="H256">
        <f t="shared" si="314"/>
        <v>-66466560.596639335</v>
      </c>
      <c r="I256">
        <f t="shared" si="287"/>
        <v>126.07500075</v>
      </c>
      <c r="J256">
        <f t="shared" si="294"/>
        <v>134.53450025000001</v>
      </c>
      <c r="K256">
        <f t="shared" si="295"/>
        <v>124.88725100000001</v>
      </c>
      <c r="L256">
        <f t="shared" si="296"/>
        <v>3</v>
      </c>
      <c r="M256">
        <f t="shared" si="297"/>
        <v>10</v>
      </c>
      <c r="N256">
        <f t="shared" si="298"/>
        <v>70</v>
      </c>
      <c r="O256">
        <f t="shared" si="299"/>
        <v>0</v>
      </c>
      <c r="P256">
        <f t="shared" si="274"/>
        <v>8.125</v>
      </c>
      <c r="Q256">
        <f t="shared" si="275"/>
        <v>4</v>
      </c>
      <c r="R256">
        <f t="shared" si="276"/>
        <v>4.125</v>
      </c>
      <c r="S256">
        <f t="shared" si="277"/>
        <v>8.125</v>
      </c>
      <c r="T256">
        <f t="shared" si="313"/>
        <v>8.3959919970945034</v>
      </c>
      <c r="U256">
        <f t="shared" si="278"/>
        <v>-0.27499399999999241</v>
      </c>
      <c r="V256">
        <f t="shared" si="279"/>
        <v>-0.19999699999999621</v>
      </c>
      <c r="W256">
        <f t="shared" si="280"/>
        <v>0</v>
      </c>
      <c r="X256">
        <f t="shared" si="281"/>
        <v>0</v>
      </c>
      <c r="Y256">
        <f t="shared" si="311"/>
        <v>1.5541484868105147</v>
      </c>
      <c r="Z256">
        <f t="shared" si="312"/>
        <v>2.0348185389441307</v>
      </c>
      <c r="AA256">
        <f t="shared" si="308"/>
        <v>18.510599907054932</v>
      </c>
      <c r="AB256">
        <f t="shared" si="309"/>
        <v>24.235594074509539</v>
      </c>
      <c r="AC256">
        <f t="shared" si="310"/>
        <v>13.392991595751603</v>
      </c>
      <c r="AD256">
        <f t="shared" si="318"/>
        <v>8.6225694712700367</v>
      </c>
      <c r="AE256">
        <f t="shared" si="291"/>
        <v>129.53019860000001</v>
      </c>
      <c r="AF256">
        <f t="shared" si="293"/>
        <v>130.31483333333335</v>
      </c>
      <c r="AG256">
        <f t="shared" si="315"/>
        <v>125.64804914999998</v>
      </c>
      <c r="AH256">
        <f t="shared" si="300"/>
        <v>128.80759879999999</v>
      </c>
      <c r="AI256">
        <f t="shared" si="301"/>
        <v>135.50866963384948</v>
      </c>
      <c r="AJ256">
        <f t="shared" si="302"/>
        <v>122.10652796615049</v>
      </c>
      <c r="AK256">
        <f t="shared" si="303"/>
        <v>0.27185744817418078</v>
      </c>
      <c r="AL256">
        <f t="shared" si="282"/>
        <v>1.5384615384615385E-2</v>
      </c>
      <c r="AM256">
        <f t="shared" si="283"/>
        <v>150616.55384615387</v>
      </c>
      <c r="AN256">
        <f t="shared" si="316"/>
        <v>8599148.5573617816</v>
      </c>
      <c r="AO256">
        <f t="shared" si="317"/>
        <v>131296840</v>
      </c>
      <c r="AP256">
        <f t="shared" si="319"/>
        <v>6.5493949110746172E-2</v>
      </c>
      <c r="AQ256">
        <f t="shared" si="320"/>
        <v>128.53958615499485</v>
      </c>
      <c r="AR256">
        <f t="shared" si="321"/>
        <v>127.60271316553057</v>
      </c>
      <c r="AS256">
        <f t="shared" si="322"/>
        <v>128.04660287449173</v>
      </c>
      <c r="AT256">
        <f t="shared" si="323"/>
        <v>127.31541619748131</v>
      </c>
      <c r="AU256">
        <f t="shared" si="324"/>
        <v>127.74940095520019</v>
      </c>
      <c r="AV256">
        <f t="shared" si="325"/>
        <v>127.69734971211271</v>
      </c>
      <c r="AW256">
        <f t="shared" si="326"/>
        <v>5.2051243087475996E-2</v>
      </c>
      <c r="AX256">
        <f t="shared" si="353"/>
        <v>-0.83782107522716454</v>
      </c>
      <c r="AY256">
        <f t="shared" si="327"/>
        <v>0.88987231831464053</v>
      </c>
      <c r="AZ256">
        <f t="shared" si="284"/>
        <v>125.70833333333333</v>
      </c>
      <c r="BA256">
        <f t="shared" si="285"/>
        <v>1230694137.1666665</v>
      </c>
      <c r="BB256">
        <f t="shared" si="288"/>
        <v>0</v>
      </c>
      <c r="BC256">
        <f t="shared" si="289"/>
        <v>1230694137.1666665</v>
      </c>
      <c r="BD256">
        <f t="shared" si="304"/>
        <v>6111098008.6713486</v>
      </c>
      <c r="BE256">
        <f t="shared" si="305"/>
        <v>6254972289.8716183</v>
      </c>
      <c r="BF256">
        <f t="shared" si="306"/>
        <v>0.97699841429621703</v>
      </c>
      <c r="BG256">
        <f t="shared" si="307"/>
        <v>49.41827000119342</v>
      </c>
      <c r="BH256">
        <f t="shared" si="328"/>
        <v>-92069328</v>
      </c>
      <c r="BI256">
        <f t="shared" si="329"/>
        <v>4.0761412202228883E-2</v>
      </c>
      <c r="BJ256">
        <f t="shared" si="290"/>
        <v>-286.29990000000021</v>
      </c>
      <c r="BK256">
        <f t="shared" si="330"/>
        <v>-1.4598818416609753E-2</v>
      </c>
      <c r="BL256">
        <f t="shared" si="331"/>
        <v>0.9854011815833903</v>
      </c>
      <c r="BM256">
        <f t="shared" si="332"/>
        <v>3.5317744328477527</v>
      </c>
      <c r="BN256">
        <f t="shared" si="333"/>
        <v>125.6875</v>
      </c>
      <c r="BO256">
        <f t="shared" si="292"/>
        <v>129.31879959999998</v>
      </c>
      <c r="BP256">
        <f t="shared" si="334"/>
        <v>127.70932319117649</v>
      </c>
      <c r="BQ256">
        <f t="shared" si="335"/>
        <v>1.6094764088234825</v>
      </c>
      <c r="BR256">
        <f t="shared" si="336"/>
        <v>1.1750030000000038</v>
      </c>
      <c r="BS256">
        <f t="shared" si="337"/>
        <v>-1.9120029999999986</v>
      </c>
      <c r="BT256">
        <f t="shared" si="338"/>
        <v>2.5749969999999962</v>
      </c>
      <c r="BU256">
        <f t="shared" si="339"/>
        <v>2.9130020000000059</v>
      </c>
      <c r="BV256">
        <f t="shared" si="340"/>
        <v>128.95859986666667</v>
      </c>
      <c r="BW256">
        <f t="shared" si="341"/>
        <v>129.34609514285714</v>
      </c>
      <c r="BX256">
        <f t="shared" si="342"/>
        <v>129.28405398181818</v>
      </c>
      <c r="BY256">
        <f t="shared" si="343"/>
        <v>126.97193258571431</v>
      </c>
      <c r="BZ256">
        <f t="shared" si="344"/>
        <v>139.39999399999999</v>
      </c>
      <c r="CA256">
        <f t="shared" si="345"/>
        <v>116.150002</v>
      </c>
      <c r="CB256">
        <f t="shared" si="346"/>
        <v>129.86935293666667</v>
      </c>
      <c r="CC256">
        <f t="shared" si="347"/>
        <v>131.727050875</v>
      </c>
      <c r="CD256">
        <f t="shared" si="348"/>
        <v>127.65181434964286</v>
      </c>
      <c r="CE256">
        <f t="shared" si="349"/>
        <v>123.98399433925258</v>
      </c>
      <c r="CF256">
        <f t="shared" si="350"/>
        <v>127.612999</v>
      </c>
      <c r="CG256">
        <f t="shared" si="351"/>
        <v>130.75</v>
      </c>
      <c r="CH256">
        <f t="shared" si="352"/>
        <v>124.587997</v>
      </c>
    </row>
    <row r="257" spans="1:86">
      <c r="A257" s="1">
        <v>39832</v>
      </c>
      <c r="B257">
        <v>129.47500600000001</v>
      </c>
      <c r="C257">
        <v>129.47500600000001</v>
      </c>
      <c r="D257">
        <v>121.824997</v>
      </c>
      <c r="E257">
        <v>125.18800400000001</v>
      </c>
      <c r="F257">
        <v>6868376</v>
      </c>
      <c r="G257">
        <f t="shared" si="286"/>
        <v>-829586.61644972279</v>
      </c>
      <c r="H257">
        <f t="shared" si="314"/>
        <v>-67296147.213089064</v>
      </c>
      <c r="I257">
        <f t="shared" si="287"/>
        <v>126.49075325000001</v>
      </c>
      <c r="J257">
        <f t="shared" si="294"/>
        <v>134.53450025000001</v>
      </c>
      <c r="K257">
        <f t="shared" si="295"/>
        <v>125.51249900000001</v>
      </c>
      <c r="L257">
        <f t="shared" si="296"/>
        <v>4</v>
      </c>
      <c r="M257">
        <f t="shared" si="297"/>
        <v>8</v>
      </c>
      <c r="N257">
        <f t="shared" si="298"/>
        <v>60</v>
      </c>
      <c r="O257">
        <f t="shared" si="299"/>
        <v>20</v>
      </c>
      <c r="P257">
        <f t="shared" si="274"/>
        <v>7.6500090000000114</v>
      </c>
      <c r="Q257">
        <f t="shared" si="275"/>
        <v>4.2870020000000011</v>
      </c>
      <c r="R257">
        <f t="shared" si="276"/>
        <v>3.3630070000000103</v>
      </c>
      <c r="S257">
        <f t="shared" si="277"/>
        <v>7.6500090000000114</v>
      </c>
      <c r="T257">
        <f t="shared" si="313"/>
        <v>8.3427074973020403</v>
      </c>
      <c r="U257">
        <f t="shared" si="278"/>
        <v>-2.5000080000000082</v>
      </c>
      <c r="V257">
        <f t="shared" si="279"/>
        <v>-0.67500300000000379</v>
      </c>
      <c r="W257">
        <f t="shared" si="280"/>
        <v>0</v>
      </c>
      <c r="X257">
        <f t="shared" si="281"/>
        <v>0</v>
      </c>
      <c r="Y257">
        <f t="shared" si="311"/>
        <v>1.4431378806097634</v>
      </c>
      <c r="Z257">
        <f t="shared" si="312"/>
        <v>1.8894743575909785</v>
      </c>
      <c r="AA257">
        <f t="shared" si="308"/>
        <v>17.298195832425645</v>
      </c>
      <c r="AB257">
        <f t="shared" si="309"/>
        <v>22.648215321009616</v>
      </c>
      <c r="AC257">
        <f t="shared" si="310"/>
        <v>13.392991595751615</v>
      </c>
      <c r="AD257">
        <f t="shared" si="318"/>
        <v>8.2122540525453633</v>
      </c>
      <c r="AE257">
        <f t="shared" si="291"/>
        <v>128.94040079999999</v>
      </c>
      <c r="AF257">
        <f t="shared" si="293"/>
        <v>128.8064995</v>
      </c>
      <c r="AG257">
        <f t="shared" si="315"/>
        <v>125.9411995</v>
      </c>
      <c r="AH257">
        <f t="shared" si="300"/>
        <v>128.86889950000003</v>
      </c>
      <c r="AI257">
        <f t="shared" si="301"/>
        <v>135.42358779346355</v>
      </c>
      <c r="AJ257">
        <f t="shared" si="302"/>
        <v>122.31421120653651</v>
      </c>
      <c r="AK257">
        <f t="shared" si="303"/>
        <v>0.21921658702895935</v>
      </c>
      <c r="AL257">
        <f t="shared" si="282"/>
        <v>-0.12078351803246107</v>
      </c>
      <c r="AM257">
        <f t="shared" si="283"/>
        <v>-829586.61644972279</v>
      </c>
      <c r="AN257">
        <f t="shared" si="316"/>
        <v>10813321.672193669</v>
      </c>
      <c r="AO257">
        <f t="shared" si="317"/>
        <v>131689148</v>
      </c>
      <c r="AP257">
        <f t="shared" si="319"/>
        <v>8.21124734757466E-2</v>
      </c>
      <c r="AQ257">
        <f t="shared" si="320"/>
        <v>127.4000482222966</v>
      </c>
      <c r="AR257">
        <f t="shared" si="321"/>
        <v>126.60814462835437</v>
      </c>
      <c r="AS257">
        <f t="shared" si="322"/>
        <v>127.53205507708321</v>
      </c>
      <c r="AT257">
        <f t="shared" si="323"/>
        <v>127.123949099708</v>
      </c>
      <c r="AU257">
        <f t="shared" si="324"/>
        <v>127.36519141192016</v>
      </c>
      <c r="AV257">
        <f t="shared" si="325"/>
        <v>127.52169551226483</v>
      </c>
      <c r="AW257">
        <f t="shared" si="326"/>
        <v>-0.15650410034466233</v>
      </c>
      <c r="AX257">
        <f t="shared" si="353"/>
        <v>-0.70155768025066412</v>
      </c>
      <c r="AY257">
        <f t="shared" si="327"/>
        <v>0.54505357990600178</v>
      </c>
      <c r="AZ257">
        <f t="shared" si="284"/>
        <v>125.49600233333335</v>
      </c>
      <c r="BA257">
        <f t="shared" si="285"/>
        <v>861953730.52221084</v>
      </c>
      <c r="BB257">
        <f t="shared" si="288"/>
        <v>0</v>
      </c>
      <c r="BC257">
        <f t="shared" si="289"/>
        <v>861953730.52221084</v>
      </c>
      <c r="BD257">
        <f t="shared" si="304"/>
        <v>6111098008.6713486</v>
      </c>
      <c r="BE257">
        <f t="shared" si="305"/>
        <v>6740521334.5620346</v>
      </c>
      <c r="BF257">
        <f t="shared" si="306"/>
        <v>0.90662097267412878</v>
      </c>
      <c r="BG257">
        <f t="shared" si="307"/>
        <v>47.551190596762851</v>
      </c>
      <c r="BH257">
        <f t="shared" si="328"/>
        <v>-98937704</v>
      </c>
      <c r="BI257">
        <f t="shared" si="329"/>
        <v>-0.12272743058816217</v>
      </c>
      <c r="BJ257">
        <f t="shared" si="290"/>
        <v>-156.19959999999935</v>
      </c>
      <c r="BK257">
        <f t="shared" si="330"/>
        <v>-4.4691530815108831E-3</v>
      </c>
      <c r="BL257">
        <f t="shared" si="331"/>
        <v>0.99553084691848914</v>
      </c>
      <c r="BM257">
        <f t="shared" si="332"/>
        <v>3.4546240599645746</v>
      </c>
      <c r="BN257">
        <f t="shared" si="333"/>
        <v>125.6500015</v>
      </c>
      <c r="BO257">
        <f t="shared" si="292"/>
        <v>128.5712997</v>
      </c>
      <c r="BP257">
        <f t="shared" si="334"/>
        <v>127.58138194117649</v>
      </c>
      <c r="BQ257">
        <f t="shared" si="335"/>
        <v>0.98991775882350908</v>
      </c>
      <c r="BR257">
        <f t="shared" si="336"/>
        <v>-3.623991999999987</v>
      </c>
      <c r="BS257">
        <f t="shared" si="337"/>
        <v>-2.6750030000000038</v>
      </c>
      <c r="BT257">
        <f t="shared" si="338"/>
        <v>-1.2749939999999924</v>
      </c>
      <c r="BU257">
        <f t="shared" si="339"/>
        <v>3.9750060000000076</v>
      </c>
      <c r="BV257">
        <f t="shared" si="340"/>
        <v>127.51120166666668</v>
      </c>
      <c r="BW257">
        <f t="shared" si="341"/>
        <v>127.88128676190478</v>
      </c>
      <c r="BX257">
        <f t="shared" si="342"/>
        <v>128.62594583636363</v>
      </c>
      <c r="BY257">
        <f t="shared" si="343"/>
        <v>126.92811876190478</v>
      </c>
      <c r="BZ257">
        <f t="shared" si="344"/>
        <v>139.39999399999999</v>
      </c>
      <c r="CA257">
        <f t="shared" si="345"/>
        <v>116.150002</v>
      </c>
      <c r="CB257">
        <f t="shared" si="346"/>
        <v>130.91241239333334</v>
      </c>
      <c r="CC257">
        <f t="shared" si="347"/>
        <v>129.69221069722224</v>
      </c>
      <c r="CD257">
        <f t="shared" si="348"/>
        <v>128.86005929400793</v>
      </c>
      <c r="CE257">
        <f t="shared" si="349"/>
        <v>125.18183259397217</v>
      </c>
      <c r="CF257">
        <f t="shared" si="350"/>
        <v>125.75</v>
      </c>
      <c r="CG257">
        <f t="shared" si="351"/>
        <v>129.75</v>
      </c>
      <c r="CH257">
        <f t="shared" si="352"/>
        <v>121.625</v>
      </c>
    </row>
    <row r="258" spans="1:86">
      <c r="A258" s="1">
        <v>39833</v>
      </c>
      <c r="B258">
        <v>123.675003</v>
      </c>
      <c r="C258">
        <v>126.974998</v>
      </c>
      <c r="D258">
        <v>122.5</v>
      </c>
      <c r="E258">
        <v>124.112999</v>
      </c>
      <c r="F258">
        <v>4635196</v>
      </c>
      <c r="G258">
        <f t="shared" si="286"/>
        <v>-1293712.2662401143</v>
      </c>
      <c r="H258">
        <f t="shared" si="314"/>
        <v>-68589859.479329184</v>
      </c>
      <c r="I258">
        <f t="shared" si="287"/>
        <v>124.31574999999999</v>
      </c>
      <c r="J258">
        <f t="shared" si="294"/>
        <v>134.53450025000001</v>
      </c>
      <c r="K258">
        <f t="shared" si="295"/>
        <v>124.31574999999999</v>
      </c>
      <c r="L258">
        <f t="shared" si="296"/>
        <v>5</v>
      </c>
      <c r="M258">
        <f t="shared" si="297"/>
        <v>1</v>
      </c>
      <c r="N258">
        <f t="shared" si="298"/>
        <v>50</v>
      </c>
      <c r="O258">
        <f t="shared" si="299"/>
        <v>90</v>
      </c>
      <c r="P258">
        <f t="shared" si="274"/>
        <v>4.4749979999999994</v>
      </c>
      <c r="Q258">
        <f t="shared" si="275"/>
        <v>2.8619989999999973</v>
      </c>
      <c r="R258">
        <f t="shared" si="276"/>
        <v>1.6129990000000021</v>
      </c>
      <c r="S258">
        <f t="shared" si="277"/>
        <v>4.4749979999999994</v>
      </c>
      <c r="T258">
        <f t="shared" si="313"/>
        <v>8.0664425332090381</v>
      </c>
      <c r="U258">
        <f t="shared" si="278"/>
        <v>-1.7249979999999994</v>
      </c>
      <c r="V258">
        <f t="shared" si="279"/>
        <v>1.25</v>
      </c>
      <c r="W258">
        <f t="shared" si="280"/>
        <v>0</v>
      </c>
      <c r="X258">
        <f t="shared" si="281"/>
        <v>1.25</v>
      </c>
      <c r="Y258">
        <f t="shared" si="311"/>
        <v>1.3400566034233516</v>
      </c>
      <c r="Z258">
        <f t="shared" si="312"/>
        <v>1.8437976177630515</v>
      </c>
      <c r="AA258">
        <f t="shared" si="308"/>
        <v>16.612733530381238</v>
      </c>
      <c r="AB258">
        <f t="shared" si="309"/>
        <v>22.857630363970888</v>
      </c>
      <c r="AC258">
        <f t="shared" si="310"/>
        <v>15.821736151977159</v>
      </c>
      <c r="AD258">
        <f t="shared" si="318"/>
        <v>8.5803135782619506</v>
      </c>
      <c r="AE258">
        <f t="shared" si="291"/>
        <v>127.48040179999998</v>
      </c>
      <c r="AF258">
        <f t="shared" si="293"/>
        <v>128.13583383333332</v>
      </c>
      <c r="AG258">
        <f t="shared" si="315"/>
        <v>125.76559945</v>
      </c>
      <c r="AH258">
        <f t="shared" si="300"/>
        <v>128.39899980000001</v>
      </c>
      <c r="AI258">
        <f t="shared" si="301"/>
        <v>135.5493044323419</v>
      </c>
      <c r="AJ258">
        <f t="shared" si="302"/>
        <v>121.24869516765813</v>
      </c>
      <c r="AK258">
        <f t="shared" si="303"/>
        <v>0.20029243365284083</v>
      </c>
      <c r="AL258">
        <f t="shared" si="282"/>
        <v>-0.27910626999162802</v>
      </c>
      <c r="AM258">
        <f t="shared" si="283"/>
        <v>-1293712.2662401143</v>
      </c>
      <c r="AN258">
        <f t="shared" si="316"/>
        <v>4774582.8583264407</v>
      </c>
      <c r="AO258">
        <f t="shared" si="317"/>
        <v>130600408</v>
      </c>
      <c r="AP258">
        <f t="shared" si="319"/>
        <v>3.6558713188142876E-2</v>
      </c>
      <c r="AQ258">
        <f t="shared" si="320"/>
        <v>126.28245148671576</v>
      </c>
      <c r="AR258">
        <f t="shared" si="321"/>
        <v>125.60119755427337</v>
      </c>
      <c r="AS258">
        <f t="shared" si="322"/>
        <v>126.91662498320824</v>
      </c>
      <c r="AT258">
        <f t="shared" si="323"/>
        <v>126.85296359073428</v>
      </c>
      <c r="AU258">
        <f t="shared" si="324"/>
        <v>126.87736255013215</v>
      </c>
      <c r="AV258">
        <f t="shared" si="325"/>
        <v>127.28308675640629</v>
      </c>
      <c r="AW258">
        <f t="shared" si="326"/>
        <v>-0.40572420627414374</v>
      </c>
      <c r="AX258">
        <f t="shared" si="353"/>
        <v>-0.64239098545536</v>
      </c>
      <c r="AY258">
        <f t="shared" si="327"/>
        <v>0.23666677918121626</v>
      </c>
      <c r="AZ258">
        <f t="shared" si="284"/>
        <v>124.52933233333333</v>
      </c>
      <c r="BA258">
        <f t="shared" si="285"/>
        <v>577217863.11413729</v>
      </c>
      <c r="BB258">
        <f t="shared" si="288"/>
        <v>0</v>
      </c>
      <c r="BC258">
        <f t="shared" si="289"/>
        <v>577217863.11413729</v>
      </c>
      <c r="BD258">
        <f t="shared" si="304"/>
        <v>6111098008.6713486</v>
      </c>
      <c r="BE258">
        <f t="shared" si="305"/>
        <v>6742295568.3517799</v>
      </c>
      <c r="BF258">
        <f t="shared" si="306"/>
        <v>0.90638239553850741</v>
      </c>
      <c r="BG258">
        <f t="shared" si="307"/>
        <v>47.544626810429399</v>
      </c>
      <c r="BH258">
        <f t="shared" si="328"/>
        <v>-103572900</v>
      </c>
      <c r="BI258">
        <f t="shared" si="329"/>
        <v>-0.31875735937376865</v>
      </c>
      <c r="BJ258">
        <f t="shared" si="290"/>
        <v>-207.50050000000044</v>
      </c>
      <c r="BK258">
        <f t="shared" si="330"/>
        <v>-8.5871246896787688E-3</v>
      </c>
      <c r="BL258">
        <f t="shared" si="331"/>
        <v>0.99141287531032118</v>
      </c>
      <c r="BM258">
        <f t="shared" si="332"/>
        <v>3.7685414337087826</v>
      </c>
      <c r="BN258">
        <f t="shared" si="333"/>
        <v>124.737499</v>
      </c>
      <c r="BO258">
        <f t="shared" si="292"/>
        <v>127.88879919999999</v>
      </c>
      <c r="BP258">
        <f t="shared" si="334"/>
        <v>127.47385245588235</v>
      </c>
      <c r="BQ258">
        <f t="shared" si="335"/>
        <v>0.41494674411764265</v>
      </c>
      <c r="BR258">
        <f t="shared" si="336"/>
        <v>-2.4869989999999973</v>
      </c>
      <c r="BS258">
        <f t="shared" si="337"/>
        <v>-2.0619959999999935</v>
      </c>
      <c r="BT258">
        <f t="shared" si="338"/>
        <v>-3.5250020000000006</v>
      </c>
      <c r="BU258">
        <f t="shared" si="339"/>
        <v>-5.0749969999999962</v>
      </c>
      <c r="BV258">
        <f t="shared" si="340"/>
        <v>125.90206773333333</v>
      </c>
      <c r="BW258">
        <f t="shared" si="341"/>
        <v>126.54028661904761</v>
      </c>
      <c r="BX258">
        <f t="shared" si="342"/>
        <v>127.76123665454546</v>
      </c>
      <c r="BY258">
        <f t="shared" si="343"/>
        <v>126.75400442857142</v>
      </c>
      <c r="BZ258">
        <f t="shared" si="344"/>
        <v>139.39999399999999</v>
      </c>
      <c r="CA258">
        <f t="shared" si="345"/>
        <v>116.150002</v>
      </c>
      <c r="CB258">
        <f t="shared" si="346"/>
        <v>130.21663326000001</v>
      </c>
      <c r="CC258">
        <f t="shared" si="347"/>
        <v>130.4496493</v>
      </c>
      <c r="CD258">
        <f t="shared" si="348"/>
        <v>128.68037828599205</v>
      </c>
      <c r="CE258">
        <f t="shared" si="349"/>
        <v>124.82976732880699</v>
      </c>
      <c r="CF258">
        <f t="shared" si="350"/>
        <v>125.18800400000001</v>
      </c>
      <c r="CG258">
        <f t="shared" si="351"/>
        <v>129.47500600000001</v>
      </c>
      <c r="CH258">
        <f t="shared" si="352"/>
        <v>121.824997</v>
      </c>
    </row>
    <row r="259" spans="1:86">
      <c r="A259" s="1">
        <v>39834</v>
      </c>
      <c r="B259">
        <v>122.75</v>
      </c>
      <c r="C259">
        <v>125.25</v>
      </c>
      <c r="D259">
        <v>121.25</v>
      </c>
      <c r="E259">
        <v>123.074997</v>
      </c>
      <c r="F259">
        <v>3669860</v>
      </c>
      <c r="G259">
        <f t="shared" si="286"/>
        <v>-321118.25479000696</v>
      </c>
      <c r="H259">
        <f t="shared" si="314"/>
        <v>-68910977.734119192</v>
      </c>
      <c r="I259">
        <f t="shared" si="287"/>
        <v>123.08124925</v>
      </c>
      <c r="J259">
        <f t="shared" si="294"/>
        <v>134.53450025000001</v>
      </c>
      <c r="K259">
        <f t="shared" si="295"/>
        <v>123.08124925</v>
      </c>
      <c r="L259">
        <f t="shared" si="296"/>
        <v>6</v>
      </c>
      <c r="M259">
        <f t="shared" si="297"/>
        <v>1</v>
      </c>
      <c r="N259">
        <f t="shared" si="298"/>
        <v>40</v>
      </c>
      <c r="O259">
        <f t="shared" si="299"/>
        <v>90</v>
      </c>
      <c r="P259">
        <f t="shared" ref="P259:P322" si="354">(C259-D259)</f>
        <v>4</v>
      </c>
      <c r="Q259">
        <f t="shared" ref="Q259:Q322" si="355">(C259-E259)</f>
        <v>2.1750030000000038</v>
      </c>
      <c r="R259">
        <f t="shared" ref="R259:R322" si="356">(E259-D259)</f>
        <v>1.8249969999999962</v>
      </c>
      <c r="S259">
        <f t="shared" ref="S259:S322" si="357">MAX(P259:R259)</f>
        <v>4</v>
      </c>
      <c r="T259">
        <f t="shared" si="313"/>
        <v>7.7759823522655358</v>
      </c>
      <c r="U259">
        <f t="shared" ref="U259:U322" si="358">(C260-C259)</f>
        <v>0.76200099999999793</v>
      </c>
      <c r="V259">
        <f t="shared" ref="V259:V322" si="359">D259-D260</f>
        <v>0.46299700000000144</v>
      </c>
      <c r="W259">
        <f t="shared" ref="W259:W322" si="360">IF(AND(U259&gt;V259,U259&gt;0),U259,)</f>
        <v>0.76200099999999793</v>
      </c>
      <c r="X259">
        <f t="shared" ref="X259:X322" si="361">IF(AND(V259&gt;U259,V259&gt;0),V259,)</f>
        <v>0</v>
      </c>
      <c r="Y259">
        <f t="shared" si="311"/>
        <v>1.2987669174645406</v>
      </c>
      <c r="Z259">
        <f t="shared" si="312"/>
        <v>1.7120977879228334</v>
      </c>
      <c r="AA259">
        <f t="shared" si="308"/>
        <v>16.702287359051741</v>
      </c>
      <c r="AB259">
        <f t="shared" si="309"/>
        <v>22.017768435701413</v>
      </c>
      <c r="AC259">
        <f t="shared" si="310"/>
        <v>13.727978866626422</v>
      </c>
      <c r="AD259">
        <f t="shared" si="318"/>
        <v>8.7988190121677707</v>
      </c>
      <c r="AE259">
        <f t="shared" si="291"/>
        <v>125.1477998</v>
      </c>
      <c r="AF259">
        <f t="shared" si="293"/>
        <v>126.74616766666664</v>
      </c>
      <c r="AG259">
        <f t="shared" si="315"/>
        <v>125.49999964999999</v>
      </c>
      <c r="AH259">
        <f t="shared" si="300"/>
        <v>128.0464997</v>
      </c>
      <c r="AI259">
        <f t="shared" si="301"/>
        <v>135.83580457196891</v>
      </c>
      <c r="AJ259">
        <f t="shared" si="302"/>
        <v>120.2571948280311</v>
      </c>
      <c r="AK259">
        <f t="shared" si="303"/>
        <v>0.18087635663801135</v>
      </c>
      <c r="AL259">
        <f t="shared" ref="AL259:AL322" si="362">(R259-Q259)/P259</f>
        <v>-8.7501500000001897E-2</v>
      </c>
      <c r="AM259">
        <f t="shared" ref="AM259:AM322" si="363">AL259*F259</f>
        <v>-321118.25479000696</v>
      </c>
      <c r="AN259">
        <f t="shared" si="316"/>
        <v>4577877.6702666832</v>
      </c>
      <c r="AO259">
        <f t="shared" si="317"/>
        <v>129326280</v>
      </c>
      <c r="AP259">
        <f t="shared" si="319"/>
        <v>3.539789183038964E-2</v>
      </c>
      <c r="AQ259">
        <f t="shared" si="320"/>
        <v>125.19191696123239</v>
      </c>
      <c r="AR259">
        <f t="shared" si="321"/>
        <v>125.18760682130547</v>
      </c>
      <c r="AS259">
        <f t="shared" si="322"/>
        <v>126.22513194623076</v>
      </c>
      <c r="AT259">
        <f t="shared" si="323"/>
        <v>126.51294659756819</v>
      </c>
      <c r="AU259">
        <f t="shared" si="324"/>
        <v>126.30700771761232</v>
      </c>
      <c r="AV259">
        <f t="shared" si="325"/>
        <v>126.98852047345785</v>
      </c>
      <c r="AW259">
        <f t="shared" si="326"/>
        <v>-0.68151275584553161</v>
      </c>
      <c r="AX259">
        <f t="shared" si="353"/>
        <v>-0.65021533953339428</v>
      </c>
      <c r="AY259">
        <f t="shared" si="327"/>
        <v>-3.1297416312137338E-2</v>
      </c>
      <c r="AZ259">
        <f t="shared" ref="AZ259:AZ322" si="364">AVERAGE(C259:E259)</f>
        <v>123.19166566666667</v>
      </c>
      <c r="BA259">
        <f t="shared" ref="BA259:BA322" si="365">AZ259*F259</f>
        <v>452096166.16347331</v>
      </c>
      <c r="BB259">
        <f t="shared" si="288"/>
        <v>0</v>
      </c>
      <c r="BC259">
        <f t="shared" si="289"/>
        <v>452096166.16347331</v>
      </c>
      <c r="BD259">
        <f t="shared" si="304"/>
        <v>5686619293.3851719</v>
      </c>
      <c r="BE259">
        <f t="shared" si="305"/>
        <v>7194391734.5152531</v>
      </c>
      <c r="BF259">
        <f t="shared" si="306"/>
        <v>0.79042391674385626</v>
      </c>
      <c r="BG259">
        <f t="shared" si="307"/>
        <v>44.147305526467498</v>
      </c>
      <c r="BH259">
        <f t="shared" si="328"/>
        <v>-107242760</v>
      </c>
      <c r="BI259">
        <f t="shared" si="329"/>
        <v>-0.53667272703439051</v>
      </c>
      <c r="BJ259">
        <f t="shared" si="290"/>
        <v>-203.80020000000059</v>
      </c>
      <c r="BK259">
        <f t="shared" si="330"/>
        <v>-8.363362487115519E-3</v>
      </c>
      <c r="BL259">
        <f t="shared" si="331"/>
        <v>0.99163663751288444</v>
      </c>
      <c r="BM259">
        <f t="shared" si="332"/>
        <v>4.1053241308110913</v>
      </c>
      <c r="BN259">
        <f t="shared" si="333"/>
        <v>123.25</v>
      </c>
      <c r="BO259">
        <f t="shared" si="292"/>
        <v>125.39879980000001</v>
      </c>
      <c r="BP259">
        <f t="shared" si="334"/>
        <v>127.10620539705884</v>
      </c>
      <c r="BQ259">
        <f t="shared" si="335"/>
        <v>-1.7074055970588375</v>
      </c>
      <c r="BR259">
        <f t="shared" si="336"/>
        <v>-3.125</v>
      </c>
      <c r="BS259">
        <f t="shared" si="337"/>
        <v>5.0999979999999994</v>
      </c>
      <c r="BT259">
        <f t="shared" si="338"/>
        <v>-4.6999969999999962</v>
      </c>
      <c r="BU259">
        <f t="shared" si="339"/>
        <v>-7</v>
      </c>
      <c r="BV259">
        <f t="shared" si="340"/>
        <v>124.43359946666666</v>
      </c>
      <c r="BW259">
        <f t="shared" si="341"/>
        <v>125.09433323809522</v>
      </c>
      <c r="BX259">
        <f t="shared" si="342"/>
        <v>126.79323614545453</v>
      </c>
      <c r="BY259">
        <f t="shared" si="343"/>
        <v>126.49775657619047</v>
      </c>
      <c r="BZ259">
        <f t="shared" si="344"/>
        <v>139.39999399999999</v>
      </c>
      <c r="CA259">
        <f t="shared" si="345"/>
        <v>116.150002</v>
      </c>
      <c r="CB259">
        <f t="shared" si="346"/>
        <v>126.25839329333334</v>
      </c>
      <c r="CC259">
        <f t="shared" si="347"/>
        <v>129.63822232777778</v>
      </c>
      <c r="CD259">
        <f t="shared" si="348"/>
        <v>129.28080414686508</v>
      </c>
      <c r="CE259">
        <f t="shared" si="349"/>
        <v>124.18426256196467</v>
      </c>
      <c r="CF259">
        <f t="shared" si="350"/>
        <v>124.112999</v>
      </c>
      <c r="CG259">
        <f t="shared" si="351"/>
        <v>126.974998</v>
      </c>
      <c r="CH259">
        <f t="shared" si="352"/>
        <v>122.5</v>
      </c>
    </row>
    <row r="260" spans="1:86">
      <c r="A260" s="1">
        <v>39835</v>
      </c>
      <c r="B260">
        <v>123.75</v>
      </c>
      <c r="C260">
        <v>126.012001</v>
      </c>
      <c r="D260">
        <v>120.787003</v>
      </c>
      <c r="E260">
        <v>124.150002</v>
      </c>
      <c r="F260">
        <v>4848136</v>
      </c>
      <c r="G260">
        <f t="shared" ref="G260:G323" si="366">(((E260-D260)-(C260-E260))/(C260-D260))*F260</f>
        <v>1392737.7840144674</v>
      </c>
      <c r="H260">
        <f t="shared" si="314"/>
        <v>-67518239.950104728</v>
      </c>
      <c r="I260">
        <f t="shared" ref="I260:I323" si="367">AVERAGE(B260:E260)</f>
        <v>123.67475149999999</v>
      </c>
      <c r="J260">
        <f t="shared" si="294"/>
        <v>134.53450025000001</v>
      </c>
      <c r="K260">
        <f t="shared" si="295"/>
        <v>123.08124925</v>
      </c>
      <c r="L260">
        <f t="shared" si="296"/>
        <v>7</v>
      </c>
      <c r="M260">
        <f t="shared" si="297"/>
        <v>2</v>
      </c>
      <c r="N260">
        <f t="shared" si="298"/>
        <v>30</v>
      </c>
      <c r="O260">
        <f t="shared" si="299"/>
        <v>80</v>
      </c>
      <c r="P260">
        <f t="shared" si="354"/>
        <v>5.2249979999999994</v>
      </c>
      <c r="Q260">
        <f t="shared" si="355"/>
        <v>1.8619989999999973</v>
      </c>
      <c r="R260">
        <f t="shared" si="356"/>
        <v>3.3629990000000021</v>
      </c>
      <c r="S260">
        <f t="shared" si="357"/>
        <v>5.2249979999999994</v>
      </c>
      <c r="T260">
        <f t="shared" si="313"/>
        <v>7.5937691842465691</v>
      </c>
      <c r="U260">
        <f t="shared" si="358"/>
        <v>-1.2870029999999986</v>
      </c>
      <c r="V260">
        <f t="shared" si="359"/>
        <v>-3.7993999999997641E-2</v>
      </c>
      <c r="W260">
        <f t="shared" si="360"/>
        <v>0</v>
      </c>
      <c r="X260">
        <f t="shared" si="361"/>
        <v>0</v>
      </c>
      <c r="Y260">
        <f t="shared" si="311"/>
        <v>1.2059978519313592</v>
      </c>
      <c r="Z260">
        <f t="shared" si="312"/>
        <v>1.589805088785488</v>
      </c>
      <c r="AA260">
        <f t="shared" si="308"/>
        <v>15.881413072617834</v>
      </c>
      <c r="AB260">
        <f t="shared" si="309"/>
        <v>20.93565198272778</v>
      </c>
      <c r="AC260">
        <f t="shared" si="310"/>
        <v>13.727978866626419</v>
      </c>
      <c r="AD260">
        <f t="shared" si="318"/>
        <v>9.7134785983267626</v>
      </c>
      <c r="AE260">
        <f t="shared" si="291"/>
        <v>124.45520040000001</v>
      </c>
      <c r="AF260">
        <f t="shared" si="293"/>
        <v>124.98150016666666</v>
      </c>
      <c r="AG260">
        <f t="shared" si="315"/>
        <v>125.32564969999999</v>
      </c>
      <c r="AH260">
        <f t="shared" si="300"/>
        <v>127.84150020000001</v>
      </c>
      <c r="AI260">
        <f t="shared" si="301"/>
        <v>135.91704476680579</v>
      </c>
      <c r="AJ260">
        <f t="shared" si="302"/>
        <v>119.76595563319422</v>
      </c>
      <c r="AK260">
        <f t="shared" si="303"/>
        <v>0.27143967385346568</v>
      </c>
      <c r="AL260">
        <f t="shared" si="362"/>
        <v>0.28727283723362285</v>
      </c>
      <c r="AM260">
        <f t="shared" si="363"/>
        <v>1392737.7840144674</v>
      </c>
      <c r="AN260">
        <f t="shared" si="316"/>
        <v>6430782.6354631772</v>
      </c>
      <c r="AO260">
        <f t="shared" si="317"/>
        <v>130067564</v>
      </c>
      <c r="AP260">
        <f t="shared" si="319"/>
        <v>4.9441862657343051E-2</v>
      </c>
      <c r="AQ260">
        <f t="shared" si="320"/>
        <v>124.83766587441337</v>
      </c>
      <c r="AR260">
        <f t="shared" si="321"/>
        <v>124.14718473223341</v>
      </c>
      <c r="AS260">
        <f t="shared" si="322"/>
        <v>125.85160855590922</v>
      </c>
      <c r="AT260">
        <f t="shared" si="323"/>
        <v>126.30028158378705</v>
      </c>
      <c r="AU260">
        <f t="shared" si="324"/>
        <v>125.98345685997047</v>
      </c>
      <c r="AV260">
        <f t="shared" si="325"/>
        <v>126.7898241803158</v>
      </c>
      <c r="AW260">
        <f t="shared" si="326"/>
        <v>-0.80636732034533054</v>
      </c>
      <c r="AX260">
        <f t="shared" si="353"/>
        <v>-0.68144573569578148</v>
      </c>
      <c r="AY260">
        <f t="shared" si="327"/>
        <v>-0.12492158464954906</v>
      </c>
      <c r="AZ260">
        <f t="shared" si="364"/>
        <v>123.64966866666667</v>
      </c>
      <c r="BA260">
        <f t="shared" si="365"/>
        <v>599470410.05093873</v>
      </c>
      <c r="BB260">
        <f t="shared" ref="BB260:BB323" si="368">IF(AZ260&gt;AZ259,BA260,0)</f>
        <v>599470410.05093873</v>
      </c>
      <c r="BC260">
        <f t="shared" ref="BC260:BC323" si="369">IF(AZ260&lt;AZ259,BA260,0)</f>
        <v>0</v>
      </c>
      <c r="BD260">
        <f t="shared" si="304"/>
        <v>6286089703.4361105</v>
      </c>
      <c r="BE260">
        <f t="shared" si="305"/>
        <v>6888629308.1623411</v>
      </c>
      <c r="BF260">
        <f t="shared" si="306"/>
        <v>0.91253127759215014</v>
      </c>
      <c r="BG260">
        <f t="shared" si="307"/>
        <v>47.713273413285776</v>
      </c>
      <c r="BH260">
        <f t="shared" si="328"/>
        <v>-102394624</v>
      </c>
      <c r="BI260">
        <f t="shared" si="329"/>
        <v>-0.63598741110212809</v>
      </c>
      <c r="BJ260">
        <f t="shared" ref="BJ260:BJ323" si="370">((E260-E259)-1)*100</f>
        <v>7.5005000000004429</v>
      </c>
      <c r="BK260">
        <f t="shared" si="330"/>
        <v>8.7345523152846747E-3</v>
      </c>
      <c r="BL260">
        <f t="shared" si="331"/>
        <v>1.0087345523152846</v>
      </c>
      <c r="BM260">
        <f t="shared" si="332"/>
        <v>4.2561856962172682</v>
      </c>
      <c r="BN260">
        <f t="shared" si="333"/>
        <v>123.399502</v>
      </c>
      <c r="BO260">
        <f t="shared" si="292"/>
        <v>124.5449005</v>
      </c>
      <c r="BP260">
        <f t="shared" si="334"/>
        <v>126.50729354411766</v>
      </c>
      <c r="BQ260">
        <f t="shared" si="335"/>
        <v>-1.9623930441176611</v>
      </c>
      <c r="BR260">
        <f t="shared" si="336"/>
        <v>-10.08800500000001</v>
      </c>
      <c r="BS260">
        <f t="shared" si="337"/>
        <v>-0.46299700000000144</v>
      </c>
      <c r="BT260">
        <f t="shared" si="338"/>
        <v>-11.437995999999998</v>
      </c>
      <c r="BU260">
        <f t="shared" si="339"/>
        <v>-1.2249979999999994</v>
      </c>
      <c r="BV260">
        <f t="shared" si="340"/>
        <v>124.1010002</v>
      </c>
      <c r="BW260">
        <f t="shared" si="341"/>
        <v>124.35257161904762</v>
      </c>
      <c r="BX260">
        <f t="shared" si="342"/>
        <v>126.0847820181818</v>
      </c>
      <c r="BY260">
        <f t="shared" si="343"/>
        <v>126.36918537142857</v>
      </c>
      <c r="BZ260">
        <f t="shared" si="344"/>
        <v>139.39999399999999</v>
      </c>
      <c r="CA260">
        <f t="shared" si="345"/>
        <v>120.787003</v>
      </c>
      <c r="CB260">
        <f t="shared" si="346"/>
        <v>125.04454068</v>
      </c>
      <c r="CC260">
        <f t="shared" si="347"/>
        <v>126.04557777222222</v>
      </c>
      <c r="CD260">
        <f t="shared" si="348"/>
        <v>130.49366516345239</v>
      </c>
      <c r="CE260">
        <f t="shared" si="349"/>
        <v>123.45265640979567</v>
      </c>
      <c r="CF260">
        <f t="shared" si="350"/>
        <v>123.074997</v>
      </c>
      <c r="CG260">
        <f t="shared" si="351"/>
        <v>125.25</v>
      </c>
      <c r="CH260">
        <f t="shared" si="352"/>
        <v>121.25</v>
      </c>
    </row>
    <row r="261" spans="1:86">
      <c r="A261" s="1">
        <v>39836</v>
      </c>
      <c r="B261">
        <v>122.525002</v>
      </c>
      <c r="C261">
        <v>124.724998</v>
      </c>
      <c r="D261">
        <v>120.824997</v>
      </c>
      <c r="E261">
        <v>121.537003</v>
      </c>
      <c r="F261">
        <v>3031220</v>
      </c>
      <c r="G261">
        <f t="shared" si="366"/>
        <v>-1924427.0390135772</v>
      </c>
      <c r="H261">
        <f t="shared" si="314"/>
        <v>-69442666.989118308</v>
      </c>
      <c r="I261">
        <f t="shared" si="367"/>
        <v>122.40299999999999</v>
      </c>
      <c r="J261">
        <f t="shared" si="294"/>
        <v>134.53450025000001</v>
      </c>
      <c r="K261">
        <f t="shared" si="295"/>
        <v>122.40299999999999</v>
      </c>
      <c r="L261">
        <f t="shared" si="296"/>
        <v>8</v>
      </c>
      <c r="M261">
        <f t="shared" si="297"/>
        <v>1</v>
      </c>
      <c r="N261">
        <f t="shared" si="298"/>
        <v>20</v>
      </c>
      <c r="O261">
        <f t="shared" si="299"/>
        <v>90</v>
      </c>
      <c r="P261">
        <f t="shared" si="354"/>
        <v>3.9000010000000032</v>
      </c>
      <c r="Q261">
        <f t="shared" si="355"/>
        <v>3.1879950000000008</v>
      </c>
      <c r="R261">
        <f t="shared" si="356"/>
        <v>0.71200600000000236</v>
      </c>
      <c r="S261">
        <f t="shared" si="357"/>
        <v>3.9000010000000032</v>
      </c>
      <c r="T261">
        <f t="shared" si="313"/>
        <v>7.3299285996575287</v>
      </c>
      <c r="U261">
        <f t="shared" si="358"/>
        <v>4.0250020000000006</v>
      </c>
      <c r="V261">
        <f t="shared" si="359"/>
        <v>-1.9250030000000038</v>
      </c>
      <c r="W261">
        <f t="shared" si="360"/>
        <v>4.0250020000000006</v>
      </c>
      <c r="X261">
        <f t="shared" si="361"/>
        <v>0</v>
      </c>
      <c r="Y261">
        <f t="shared" si="311"/>
        <v>1.4073552910791192</v>
      </c>
      <c r="Z261">
        <f t="shared" si="312"/>
        <v>1.4762475824436674</v>
      </c>
      <c r="AA261">
        <f t="shared" si="308"/>
        <v>19.200122783527167</v>
      </c>
      <c r="AB261">
        <f t="shared" si="309"/>
        <v>20.139999488025587</v>
      </c>
      <c r="AC261">
        <f t="shared" si="310"/>
        <v>2.3891046855694569</v>
      </c>
      <c r="AD261">
        <f t="shared" si="318"/>
        <v>9.3994366546322237</v>
      </c>
      <c r="AE261">
        <f t="shared" si="291"/>
        <v>123.612601</v>
      </c>
      <c r="AF261">
        <f t="shared" si="293"/>
        <v>123.96883416666668</v>
      </c>
      <c r="AG261">
        <f t="shared" si="315"/>
        <v>125.14499974999998</v>
      </c>
      <c r="AH261">
        <f t="shared" si="300"/>
        <v>126.57139979999999</v>
      </c>
      <c r="AI261">
        <f t="shared" si="301"/>
        <v>134.20647375033735</v>
      </c>
      <c r="AJ261">
        <f t="shared" si="302"/>
        <v>118.93632584966264</v>
      </c>
      <c r="AK261">
        <f t="shared" si="303"/>
        <v>0.17031119588713675</v>
      </c>
      <c r="AL261">
        <f t="shared" si="362"/>
        <v>-0.63486881157209873</v>
      </c>
      <c r="AM261">
        <f t="shared" si="363"/>
        <v>-1924427.0390135772</v>
      </c>
      <c r="AN261">
        <f t="shared" si="316"/>
        <v>4994451.7330149468</v>
      </c>
      <c r="AO261">
        <f t="shared" si="317"/>
        <v>129531664</v>
      </c>
      <c r="AP261">
        <f t="shared" si="319"/>
        <v>3.8557767103300292E-2</v>
      </c>
      <c r="AQ261">
        <f t="shared" si="320"/>
        <v>123.71544049711282</v>
      </c>
      <c r="AR261">
        <f t="shared" si="321"/>
        <v>124.32611265354689</v>
      </c>
      <c r="AS261">
        <f t="shared" si="322"/>
        <v>125.07497955584556</v>
      </c>
      <c r="AT261">
        <f t="shared" si="323"/>
        <v>125.87158651124622</v>
      </c>
      <c r="AU261">
        <f t="shared" si="324"/>
        <v>125.31648878097491</v>
      </c>
      <c r="AV261">
        <f t="shared" si="325"/>
        <v>126.4221266976937</v>
      </c>
      <c r="AW261">
        <f t="shared" si="326"/>
        <v>-1.1056379167187913</v>
      </c>
      <c r="AX261">
        <f t="shared" si="353"/>
        <v>-0.76628417190038345</v>
      </c>
      <c r="AY261">
        <f t="shared" si="327"/>
        <v>-0.33935374481840785</v>
      </c>
      <c r="AZ261">
        <f t="shared" si="364"/>
        <v>122.36233266666666</v>
      </c>
      <c r="BA261">
        <f t="shared" si="365"/>
        <v>370907150.02585334</v>
      </c>
      <c r="BB261">
        <f t="shared" si="368"/>
        <v>0</v>
      </c>
      <c r="BC261">
        <f t="shared" si="369"/>
        <v>370907150.02585334</v>
      </c>
      <c r="BD261">
        <f t="shared" si="304"/>
        <v>5613607918.9337034</v>
      </c>
      <c r="BE261">
        <f t="shared" si="305"/>
        <v>7259536458.1881943</v>
      </c>
      <c r="BF261">
        <f t="shared" si="306"/>
        <v>0.77327360379903998</v>
      </c>
      <c r="BG261">
        <f t="shared" si="307"/>
        <v>43.607123127665574</v>
      </c>
      <c r="BH261">
        <f t="shared" si="328"/>
        <v>-105425844</v>
      </c>
      <c r="BI261">
        <f t="shared" si="329"/>
        <v>-0.87456044728834748</v>
      </c>
      <c r="BJ261">
        <f t="shared" si="370"/>
        <v>-361.29990000000021</v>
      </c>
      <c r="BK261">
        <f t="shared" si="330"/>
        <v>-2.1047112025016336E-2</v>
      </c>
      <c r="BL261">
        <f t="shared" si="331"/>
        <v>0.9789528879749837</v>
      </c>
      <c r="BM261">
        <f t="shared" si="332"/>
        <v>4.0240372978140648</v>
      </c>
      <c r="BN261">
        <f t="shared" si="333"/>
        <v>122.7749975</v>
      </c>
      <c r="BO261">
        <f t="shared" si="292"/>
        <v>123.9624</v>
      </c>
      <c r="BP261">
        <f t="shared" si="334"/>
        <v>126.09976416176471</v>
      </c>
      <c r="BQ261">
        <f t="shared" si="335"/>
        <v>-2.1373641617647081</v>
      </c>
      <c r="BR261">
        <f t="shared" si="336"/>
        <v>-6.5999899999999911</v>
      </c>
      <c r="BS261">
        <f t="shared" si="337"/>
        <v>-5.4500050000000044</v>
      </c>
      <c r="BT261">
        <f t="shared" si="338"/>
        <v>-7.7750020000000006</v>
      </c>
      <c r="BU261">
        <f t="shared" si="339"/>
        <v>-5.3870009999999979</v>
      </c>
      <c r="BV261">
        <f t="shared" si="340"/>
        <v>123.12826773333333</v>
      </c>
      <c r="BW261">
        <f t="shared" si="341"/>
        <v>123.36842957142856</v>
      </c>
      <c r="BX261">
        <f t="shared" si="342"/>
        <v>124.93850980000001</v>
      </c>
      <c r="BY261">
        <f t="shared" si="343"/>
        <v>126.00836187619048</v>
      </c>
      <c r="BZ261">
        <f t="shared" si="344"/>
        <v>139.39999399999999</v>
      </c>
      <c r="CA261">
        <f t="shared" si="345"/>
        <v>120.787003</v>
      </c>
      <c r="CB261">
        <f t="shared" si="346"/>
        <v>124.34158806666667</v>
      </c>
      <c r="CC261">
        <f t="shared" si="347"/>
        <v>124.86525626111113</v>
      </c>
      <c r="CD261">
        <f t="shared" si="348"/>
        <v>128.74948147591269</v>
      </c>
      <c r="CE261">
        <f t="shared" si="349"/>
        <v>122.92741553303556</v>
      </c>
      <c r="CF261">
        <f t="shared" si="350"/>
        <v>124.150002</v>
      </c>
      <c r="CG261">
        <f t="shared" si="351"/>
        <v>126.012001</v>
      </c>
      <c r="CH261">
        <f t="shared" si="352"/>
        <v>120.787003</v>
      </c>
    </row>
    <row r="262" spans="1:86">
      <c r="A262" s="1">
        <v>39840</v>
      </c>
      <c r="B262">
        <v>122.75</v>
      </c>
      <c r="C262">
        <v>128.75</v>
      </c>
      <c r="D262">
        <v>122.75</v>
      </c>
      <c r="E262">
        <v>124.775002</v>
      </c>
      <c r="F262">
        <v>5243956</v>
      </c>
      <c r="G262">
        <f t="shared" si="366"/>
        <v>-1704282.2040293324</v>
      </c>
      <c r="H262">
        <f t="shared" si="314"/>
        <v>-71146949.193147644</v>
      </c>
      <c r="I262">
        <f t="shared" si="367"/>
        <v>124.75625049999999</v>
      </c>
      <c r="J262">
        <f t="shared" si="294"/>
        <v>134.53450025000001</v>
      </c>
      <c r="K262">
        <f t="shared" si="295"/>
        <v>122.40299999999999</v>
      </c>
      <c r="L262">
        <f t="shared" si="296"/>
        <v>9</v>
      </c>
      <c r="M262">
        <f t="shared" si="297"/>
        <v>2</v>
      </c>
      <c r="N262">
        <f t="shared" si="298"/>
        <v>10</v>
      </c>
      <c r="O262">
        <f t="shared" si="299"/>
        <v>80</v>
      </c>
      <c r="P262">
        <f t="shared" si="354"/>
        <v>6</v>
      </c>
      <c r="Q262">
        <f t="shared" si="355"/>
        <v>3.9749979999999994</v>
      </c>
      <c r="R262">
        <f t="shared" si="356"/>
        <v>2.0250020000000006</v>
      </c>
      <c r="S262">
        <f t="shared" si="357"/>
        <v>6</v>
      </c>
      <c r="T262">
        <f t="shared" si="313"/>
        <v>7.2349336996819904</v>
      </c>
      <c r="U262">
        <f t="shared" si="358"/>
        <v>-1.25</v>
      </c>
      <c r="V262">
        <f t="shared" si="359"/>
        <v>3.9499969999999962</v>
      </c>
      <c r="W262">
        <f t="shared" si="360"/>
        <v>0</v>
      </c>
      <c r="X262">
        <f t="shared" si="361"/>
        <v>3.9499969999999962</v>
      </c>
      <c r="Y262">
        <f t="shared" si="311"/>
        <v>1.3068299131448964</v>
      </c>
      <c r="Z262">
        <f t="shared" si="312"/>
        <v>1.6529439694119767</v>
      </c>
      <c r="AA262">
        <f t="shared" si="308"/>
        <v>18.06277662506206</v>
      </c>
      <c r="AB262">
        <f t="shared" si="309"/>
        <v>22.846705139601092</v>
      </c>
      <c r="AC262">
        <f t="shared" si="310"/>
        <v>11.693935753229951</v>
      </c>
      <c r="AD262">
        <f t="shared" si="318"/>
        <v>9.7500255014848598</v>
      </c>
      <c r="AE262">
        <f t="shared" si="291"/>
        <v>123.53000059999999</v>
      </c>
      <c r="AF262">
        <f t="shared" si="293"/>
        <v>123.80633449999999</v>
      </c>
      <c r="AG262">
        <f t="shared" si="315"/>
        <v>125.40689969999998</v>
      </c>
      <c r="AH262">
        <f t="shared" si="300"/>
        <v>126.23520069999999</v>
      </c>
      <c r="AI262">
        <f t="shared" si="301"/>
        <v>133.86098722224975</v>
      </c>
      <c r="AJ262">
        <f t="shared" si="302"/>
        <v>118.60941417775024</v>
      </c>
      <c r="AK262">
        <f t="shared" si="303"/>
        <v>0.40425914128729074</v>
      </c>
      <c r="AL262">
        <f t="shared" si="362"/>
        <v>-0.32499933333333314</v>
      </c>
      <c r="AM262">
        <f t="shared" si="363"/>
        <v>-1704282.2040293324</v>
      </c>
      <c r="AN262">
        <f t="shared" si="316"/>
        <v>9117415.8035873566</v>
      </c>
      <c r="AO262">
        <f t="shared" si="317"/>
        <v>125627184</v>
      </c>
      <c r="AP262">
        <f t="shared" si="319"/>
        <v>7.2575182482697023E-2</v>
      </c>
      <c r="AQ262">
        <f t="shared" si="320"/>
        <v>124.07569140809446</v>
      </c>
      <c r="AR262">
        <f t="shared" si="321"/>
        <v>125.04912526228603</v>
      </c>
      <c r="AS262">
        <f t="shared" si="322"/>
        <v>125.02098359579335</v>
      </c>
      <c r="AT262">
        <f t="shared" si="323"/>
        <v>125.77289390523406</v>
      </c>
      <c r="AU262">
        <f t="shared" si="324"/>
        <v>125.23526576382866</v>
      </c>
      <c r="AV262">
        <f t="shared" si="325"/>
        <v>126.30682796885515</v>
      </c>
      <c r="AW262">
        <f t="shared" si="326"/>
        <v>-1.0715622050264813</v>
      </c>
      <c r="AX262">
        <f t="shared" si="353"/>
        <v>-0.82733977852560303</v>
      </c>
      <c r="AY262">
        <f t="shared" si="327"/>
        <v>-0.24422242650087822</v>
      </c>
      <c r="AZ262">
        <f t="shared" si="364"/>
        <v>125.42500066666666</v>
      </c>
      <c r="BA262">
        <f t="shared" si="365"/>
        <v>657723184.79597068</v>
      </c>
      <c r="BB262">
        <f t="shared" si="368"/>
        <v>657723184.79597068</v>
      </c>
      <c r="BC262">
        <f t="shared" si="369"/>
        <v>0</v>
      </c>
      <c r="BD262">
        <f t="shared" si="304"/>
        <v>5653019966.7987099</v>
      </c>
      <c r="BE262">
        <f t="shared" si="305"/>
        <v>7259536458.1881943</v>
      </c>
      <c r="BF262">
        <f t="shared" si="306"/>
        <v>0.77870260716475104</v>
      </c>
      <c r="BG262">
        <f t="shared" si="307"/>
        <v>43.779246965067514</v>
      </c>
      <c r="BH262">
        <f t="shared" si="328"/>
        <v>-100181888</v>
      </c>
      <c r="BI262">
        <f t="shared" si="329"/>
        <v>-0.84838026752655693</v>
      </c>
      <c r="BJ262">
        <f t="shared" si="370"/>
        <v>223.79990000000021</v>
      </c>
      <c r="BK262">
        <f t="shared" si="330"/>
        <v>2.664208364591648E-2</v>
      </c>
      <c r="BL262">
        <f t="shared" si="331"/>
        <v>1.0266420836459165</v>
      </c>
      <c r="BM262">
        <f t="shared" si="332"/>
        <v>4.0191423934203447</v>
      </c>
      <c r="BN262">
        <f t="shared" si="333"/>
        <v>125.75</v>
      </c>
      <c r="BO262">
        <f t="shared" si="292"/>
        <v>123.9823997</v>
      </c>
      <c r="BP262">
        <f t="shared" si="334"/>
        <v>125.85233773529411</v>
      </c>
      <c r="BQ262">
        <f t="shared" si="335"/>
        <v>-1.869938035294112</v>
      </c>
      <c r="BR262">
        <f t="shared" si="336"/>
        <v>-6.637991999999997</v>
      </c>
      <c r="BS262">
        <f t="shared" si="337"/>
        <v>0.69999699999999621</v>
      </c>
      <c r="BT262">
        <f t="shared" si="338"/>
        <v>-5.5</v>
      </c>
      <c r="BU262">
        <f t="shared" si="339"/>
        <v>-2.1500020000000006</v>
      </c>
      <c r="BV262">
        <f t="shared" si="340"/>
        <v>123.51573473333332</v>
      </c>
      <c r="BW262">
        <f t="shared" si="341"/>
        <v>123.59876323809524</v>
      </c>
      <c r="BX262">
        <f t="shared" si="342"/>
        <v>124.61189201818181</v>
      </c>
      <c r="BY262">
        <f t="shared" si="343"/>
        <v>125.97312399523808</v>
      </c>
      <c r="BZ262">
        <f t="shared" si="344"/>
        <v>139.39999399999999</v>
      </c>
      <c r="CA262">
        <f t="shared" si="345"/>
        <v>120.787003</v>
      </c>
      <c r="CB262">
        <f t="shared" si="346"/>
        <v>123.64701610333331</v>
      </c>
      <c r="CC262">
        <f t="shared" si="347"/>
        <v>124.25237913888888</v>
      </c>
      <c r="CD262">
        <f t="shared" si="348"/>
        <v>128.97483988928573</v>
      </c>
      <c r="CE262">
        <f t="shared" si="349"/>
        <v>123.44502069582708</v>
      </c>
      <c r="CF262">
        <f t="shared" si="350"/>
        <v>121.537003</v>
      </c>
      <c r="CG262">
        <f t="shared" si="351"/>
        <v>124.724998</v>
      </c>
      <c r="CH262">
        <f t="shared" si="352"/>
        <v>120.824997</v>
      </c>
    </row>
    <row r="263" spans="1:86">
      <c r="A263" s="1">
        <v>39841</v>
      </c>
      <c r="B263">
        <v>118.800003</v>
      </c>
      <c r="C263">
        <v>127.5</v>
      </c>
      <c r="D263">
        <v>118.800003</v>
      </c>
      <c r="E263">
        <v>126.862999</v>
      </c>
      <c r="F263">
        <v>4789396</v>
      </c>
      <c r="G263">
        <f t="shared" si="366"/>
        <v>4088050.9210543423</v>
      </c>
      <c r="H263">
        <f t="shared" si="314"/>
        <v>-67058898.272093304</v>
      </c>
      <c r="I263">
        <f t="shared" si="367"/>
        <v>122.99075125</v>
      </c>
      <c r="J263">
        <f t="shared" si="294"/>
        <v>134.53450025000001</v>
      </c>
      <c r="K263">
        <f t="shared" si="295"/>
        <v>122.40299999999999</v>
      </c>
      <c r="L263">
        <f t="shared" si="296"/>
        <v>10</v>
      </c>
      <c r="M263">
        <f t="shared" si="297"/>
        <v>3</v>
      </c>
      <c r="N263">
        <f t="shared" si="298"/>
        <v>0</v>
      </c>
      <c r="O263">
        <f t="shared" si="299"/>
        <v>70</v>
      </c>
      <c r="P263">
        <f t="shared" si="354"/>
        <v>8.6999969999999962</v>
      </c>
      <c r="Q263">
        <f t="shared" si="355"/>
        <v>0.63700099999999793</v>
      </c>
      <c r="R263">
        <f t="shared" si="356"/>
        <v>8.0629959999999983</v>
      </c>
      <c r="S263">
        <f t="shared" si="357"/>
        <v>8.6999969999999962</v>
      </c>
      <c r="T263">
        <f t="shared" si="313"/>
        <v>7.3395810782761339</v>
      </c>
      <c r="U263">
        <f t="shared" si="358"/>
        <v>2</v>
      </c>
      <c r="V263">
        <f t="shared" si="359"/>
        <v>-5.2249989999999968</v>
      </c>
      <c r="W263">
        <f t="shared" si="360"/>
        <v>2</v>
      </c>
      <c r="X263">
        <f t="shared" si="361"/>
        <v>0</v>
      </c>
      <c r="Y263">
        <f t="shared" si="311"/>
        <v>1.3563420622059752</v>
      </c>
      <c r="Z263">
        <f t="shared" si="312"/>
        <v>1.534876543025407</v>
      </c>
      <c r="AA263">
        <f t="shared" si="308"/>
        <v>18.479829403622347</v>
      </c>
      <c r="AB263">
        <f t="shared" si="309"/>
        <v>20.912318109930975</v>
      </c>
      <c r="AC263">
        <f t="shared" si="310"/>
        <v>6.1750599036818263</v>
      </c>
      <c r="AD263">
        <f t="shared" si="318"/>
        <v>9.3601695871116046</v>
      </c>
      <c r="AE263">
        <f t="shared" ref="AE263:AE326" si="371">AVERAGE(E259:E263)</f>
        <v>124.08000059999999</v>
      </c>
      <c r="AF263">
        <f t="shared" si="293"/>
        <v>124.08550033333331</v>
      </c>
      <c r="AG263">
        <f t="shared" si="315"/>
        <v>125.85444949999999</v>
      </c>
      <c r="AH263">
        <f t="shared" si="300"/>
        <v>125.78020119999999</v>
      </c>
      <c r="AI263">
        <f t="shared" si="301"/>
        <v>132.61820944817637</v>
      </c>
      <c r="AJ263">
        <f t="shared" si="302"/>
        <v>118.94219295182361</v>
      </c>
      <c r="AK263">
        <f t="shared" si="303"/>
        <v>0.57917494105749134</v>
      </c>
      <c r="AL263">
        <f t="shared" si="362"/>
        <v>0.85356293801020888</v>
      </c>
      <c r="AM263">
        <f t="shared" si="363"/>
        <v>4088050.9210543423</v>
      </c>
      <c r="AN263">
        <f t="shared" si="316"/>
        <v>14994887.311026907</v>
      </c>
      <c r="AO263">
        <f t="shared" si="317"/>
        <v>127262016</v>
      </c>
      <c r="AP263">
        <f t="shared" si="319"/>
        <v>0.11782688804039461</v>
      </c>
      <c r="AQ263">
        <f t="shared" si="320"/>
        <v>125.02337598934234</v>
      </c>
      <c r="AR263">
        <f t="shared" si="321"/>
        <v>126.03262456253451</v>
      </c>
      <c r="AS263">
        <f t="shared" si="322"/>
        <v>125.35254636855055</v>
      </c>
      <c r="AT263">
        <f t="shared" si="323"/>
        <v>125.87100336376299</v>
      </c>
      <c r="AU263">
        <f t="shared" si="324"/>
        <v>125.47942574925436</v>
      </c>
      <c r="AV263">
        <f t="shared" si="325"/>
        <v>126.34575994103528</v>
      </c>
      <c r="AW263">
        <f t="shared" si="326"/>
        <v>-0.86633419178092197</v>
      </c>
      <c r="AX263">
        <f t="shared" si="353"/>
        <v>-0.8351386611766668</v>
      </c>
      <c r="AY263">
        <f t="shared" si="327"/>
        <v>-3.1195530604255173E-2</v>
      </c>
      <c r="AZ263">
        <f t="shared" si="364"/>
        <v>124.38766733333334</v>
      </c>
      <c r="BA263">
        <f t="shared" si="365"/>
        <v>595741796.37559736</v>
      </c>
      <c r="BB263">
        <f t="shared" si="368"/>
        <v>0</v>
      </c>
      <c r="BC263">
        <f t="shared" si="369"/>
        <v>595741796.37559736</v>
      </c>
      <c r="BD263">
        <f t="shared" si="304"/>
        <v>5653019966.7987099</v>
      </c>
      <c r="BE263">
        <f t="shared" si="305"/>
        <v>7102260158.1671085</v>
      </c>
      <c r="BF263">
        <f t="shared" si="306"/>
        <v>0.79594661993592664</v>
      </c>
      <c r="BG263">
        <f t="shared" si="307"/>
        <v>44.319057765999936</v>
      </c>
      <c r="BH263">
        <f t="shared" si="328"/>
        <v>-95392492</v>
      </c>
      <c r="BI263">
        <f t="shared" si="329"/>
        <v>-0.68568521190203313</v>
      </c>
      <c r="BJ263">
        <f t="shared" si="370"/>
        <v>108.79970000000014</v>
      </c>
      <c r="BK263">
        <f t="shared" si="330"/>
        <v>1.6734097107047142E-2</v>
      </c>
      <c r="BL263">
        <f t="shared" si="331"/>
        <v>1.0167340971070471</v>
      </c>
      <c r="BM263">
        <f t="shared" si="332"/>
        <v>3.6039467872093054</v>
      </c>
      <c r="BN263">
        <f t="shared" si="333"/>
        <v>123.1500015</v>
      </c>
      <c r="BO263">
        <f t="shared" ref="BO263:BO326" si="372">AVERAGE(BN259:BN263)</f>
        <v>123.66490019999999</v>
      </c>
      <c r="BP263">
        <f t="shared" si="334"/>
        <v>125.58817601470588</v>
      </c>
      <c r="BQ263">
        <f t="shared" si="335"/>
        <v>-1.9232758147058888</v>
      </c>
      <c r="BR263">
        <f t="shared" si="336"/>
        <v>-7.8750080000000082</v>
      </c>
      <c r="BS263">
        <f t="shared" si="337"/>
        <v>-13.199996999999996</v>
      </c>
      <c r="BT263">
        <f t="shared" si="338"/>
        <v>-11.899993999999992</v>
      </c>
      <c r="BU263">
        <f t="shared" si="339"/>
        <v>-13.199996999999996</v>
      </c>
      <c r="BV263">
        <f t="shared" si="340"/>
        <v>124.6267342</v>
      </c>
      <c r="BW263">
        <f t="shared" si="341"/>
        <v>124.47209595238094</v>
      </c>
      <c r="BX263">
        <f t="shared" si="342"/>
        <v>124.72603716363636</v>
      </c>
      <c r="BY263">
        <f t="shared" si="343"/>
        <v>126.11180011904759</v>
      </c>
      <c r="BZ263">
        <f t="shared" si="344"/>
        <v>139.39999399999999</v>
      </c>
      <c r="CA263">
        <f t="shared" si="345"/>
        <v>118.800003</v>
      </c>
      <c r="CB263">
        <f t="shared" si="346"/>
        <v>123.41448308666668</v>
      </c>
      <c r="CC263">
        <f t="shared" si="347"/>
        <v>123.72009680833332</v>
      </c>
      <c r="CD263">
        <f t="shared" si="348"/>
        <v>128.14152137321426</v>
      </c>
      <c r="CE263">
        <f t="shared" si="349"/>
        <v>124.43252388309278</v>
      </c>
      <c r="CF263">
        <f t="shared" si="350"/>
        <v>124.775002</v>
      </c>
      <c r="CG263">
        <f t="shared" si="351"/>
        <v>128.75</v>
      </c>
      <c r="CH263">
        <f t="shared" si="352"/>
        <v>122.75</v>
      </c>
    </row>
    <row r="264" spans="1:86">
      <c r="A264" s="1">
        <v>39842</v>
      </c>
      <c r="B264">
        <v>128.01199299999999</v>
      </c>
      <c r="C264">
        <v>129.5</v>
      </c>
      <c r="D264">
        <v>124.025002</v>
      </c>
      <c r="E264">
        <v>128.5</v>
      </c>
      <c r="F264">
        <v>10017036</v>
      </c>
      <c r="G264">
        <f t="shared" si="366"/>
        <v>6357843.4304319369</v>
      </c>
      <c r="H264">
        <f t="shared" si="314"/>
        <v>-60701054.841661364</v>
      </c>
      <c r="I264">
        <f t="shared" si="367"/>
        <v>127.50924874999998</v>
      </c>
      <c r="J264">
        <f t="shared" si="294"/>
        <v>128.23774900000001</v>
      </c>
      <c r="K264">
        <f t="shared" si="295"/>
        <v>122.40299999999999</v>
      </c>
      <c r="L264">
        <f t="shared" si="296"/>
        <v>10</v>
      </c>
      <c r="M264">
        <f t="shared" si="297"/>
        <v>4</v>
      </c>
      <c r="N264">
        <f t="shared" si="298"/>
        <v>0</v>
      </c>
      <c r="O264">
        <f t="shared" si="299"/>
        <v>60</v>
      </c>
      <c r="P264">
        <f t="shared" si="354"/>
        <v>5.4749979999999994</v>
      </c>
      <c r="Q264">
        <f t="shared" si="355"/>
        <v>1</v>
      </c>
      <c r="R264">
        <f t="shared" si="356"/>
        <v>4.4749979999999994</v>
      </c>
      <c r="S264">
        <f t="shared" si="357"/>
        <v>5.4749979999999994</v>
      </c>
      <c r="T264">
        <f t="shared" si="313"/>
        <v>7.206396572684981</v>
      </c>
      <c r="U264">
        <f t="shared" si="358"/>
        <v>-0.75</v>
      </c>
      <c r="V264">
        <f t="shared" si="359"/>
        <v>-0.54999499999999557</v>
      </c>
      <c r="W264">
        <f t="shared" si="360"/>
        <v>0</v>
      </c>
      <c r="X264">
        <f t="shared" si="361"/>
        <v>0</v>
      </c>
      <c r="Y264">
        <f t="shared" si="311"/>
        <v>1.2594604863341199</v>
      </c>
      <c r="Z264">
        <f t="shared" si="312"/>
        <v>1.4252425042378778</v>
      </c>
      <c r="AA264">
        <f t="shared" si="308"/>
        <v>17.476979980646089</v>
      </c>
      <c r="AB264">
        <f t="shared" si="309"/>
        <v>19.777464227268535</v>
      </c>
      <c r="AC264">
        <f t="shared" si="310"/>
        <v>6.1750599036818086</v>
      </c>
      <c r="AD264">
        <f t="shared" si="318"/>
        <v>9.4992440879171731</v>
      </c>
      <c r="AE264">
        <f t="shared" si="371"/>
        <v>125.16500120000001</v>
      </c>
      <c r="AF264">
        <f t="shared" ref="AF264:AF327" si="373">AVERAGE(E259:E264)</f>
        <v>124.81666716666666</v>
      </c>
      <c r="AG264">
        <f t="shared" si="315"/>
        <v>126.31944965</v>
      </c>
      <c r="AH264">
        <f t="shared" si="300"/>
        <v>125.15640049999999</v>
      </c>
      <c r="AI264">
        <f t="shared" si="301"/>
        <v>129.16437453355121</v>
      </c>
      <c r="AJ264">
        <f t="shared" si="302"/>
        <v>121.14842646644875</v>
      </c>
      <c r="AK264">
        <f t="shared" si="303"/>
        <v>0.91711840845404036</v>
      </c>
      <c r="AL264">
        <f t="shared" si="362"/>
        <v>0.63470306290522838</v>
      </c>
      <c r="AM264">
        <f t="shared" si="363"/>
        <v>6357843.4304319369</v>
      </c>
      <c r="AN264">
        <f t="shared" si="316"/>
        <v>17827297.111437928</v>
      </c>
      <c r="AO264">
        <f t="shared" si="317"/>
        <v>132403444</v>
      </c>
      <c r="AP264">
        <f t="shared" si="319"/>
        <v>0.13464375678504201</v>
      </c>
      <c r="AQ264">
        <f t="shared" si="320"/>
        <v>126.20542815296595</v>
      </c>
      <c r="AR264">
        <f t="shared" si="321"/>
        <v>126.56482713221217</v>
      </c>
      <c r="AS264">
        <f t="shared" si="322"/>
        <v>125.91908802221145</v>
      </c>
      <c r="AT264">
        <f t="shared" si="323"/>
        <v>126.10761306102432</v>
      </c>
      <c r="AU264">
        <f t="shared" si="324"/>
        <v>125.93251188686621</v>
      </c>
      <c r="AV264">
        <f t="shared" si="325"/>
        <v>126.49655674516281</v>
      </c>
      <c r="AW264">
        <f t="shared" si="326"/>
        <v>-0.56404485829659734</v>
      </c>
      <c r="AX264">
        <f t="shared" si="353"/>
        <v>-0.78091990060065286</v>
      </c>
      <c r="AY264">
        <f t="shared" si="327"/>
        <v>0.21687504230405552</v>
      </c>
      <c r="AZ264">
        <f t="shared" si="364"/>
        <v>127.34166733333332</v>
      </c>
      <c r="BA264">
        <f t="shared" si="365"/>
        <v>1275586065.9780238</v>
      </c>
      <c r="BB264">
        <f t="shared" si="368"/>
        <v>1275586065.9780238</v>
      </c>
      <c r="BC264">
        <f t="shared" si="369"/>
        <v>0</v>
      </c>
      <c r="BD264">
        <f t="shared" si="304"/>
        <v>6928606032.7767334</v>
      </c>
      <c r="BE264">
        <f t="shared" si="305"/>
        <v>5983644115.3855457</v>
      </c>
      <c r="BF264">
        <f t="shared" si="306"/>
        <v>1.1579241510973954</v>
      </c>
      <c r="BG264">
        <f t="shared" si="307"/>
        <v>53.659168257074384</v>
      </c>
      <c r="BH264">
        <f t="shared" si="328"/>
        <v>-85375456</v>
      </c>
      <c r="BI264">
        <f t="shared" si="329"/>
        <v>-0.44589740053787374</v>
      </c>
      <c r="BJ264">
        <f t="shared" si="370"/>
        <v>63.700099999999793</v>
      </c>
      <c r="BK264">
        <f t="shared" si="330"/>
        <v>1.2903691485332125E-2</v>
      </c>
      <c r="BL264">
        <f t="shared" si="331"/>
        <v>1.0129036914853322</v>
      </c>
      <c r="BM264">
        <f t="shared" si="332"/>
        <v>2.1123877914721811</v>
      </c>
      <c r="BN264">
        <f t="shared" si="333"/>
        <v>126.762501</v>
      </c>
      <c r="BO264">
        <f t="shared" si="372"/>
        <v>124.36740040000002</v>
      </c>
      <c r="BP264">
        <f t="shared" si="334"/>
        <v>125.40638202941179</v>
      </c>
      <c r="BQ264">
        <f t="shared" si="335"/>
        <v>-1.0389816294117651</v>
      </c>
      <c r="BR264">
        <f t="shared" si="336"/>
        <v>0.88700099999999793</v>
      </c>
      <c r="BS264">
        <f t="shared" si="337"/>
        <v>-0.5629950000000008</v>
      </c>
      <c r="BT264">
        <f t="shared" si="338"/>
        <v>-1.25</v>
      </c>
      <c r="BU264">
        <f t="shared" si="339"/>
        <v>-1.9880070000000103</v>
      </c>
      <c r="BV264">
        <f t="shared" si="340"/>
        <v>126.10006733333334</v>
      </c>
      <c r="BW264">
        <f t="shared" si="341"/>
        <v>125.73338157142859</v>
      </c>
      <c r="BX264">
        <f t="shared" si="342"/>
        <v>125.22054603636361</v>
      </c>
      <c r="BY264">
        <f t="shared" si="343"/>
        <v>126.36375730952378</v>
      </c>
      <c r="BZ264">
        <f t="shared" si="344"/>
        <v>130.75</v>
      </c>
      <c r="CA264">
        <f t="shared" si="345"/>
        <v>118.800003</v>
      </c>
      <c r="CB264">
        <f t="shared" si="346"/>
        <v>123.99541857333334</v>
      </c>
      <c r="CC264">
        <f t="shared" si="347"/>
        <v>123.64818043333332</v>
      </c>
      <c r="CD264">
        <f t="shared" si="348"/>
        <v>125.52293114706349</v>
      </c>
      <c r="CE264">
        <f t="shared" si="349"/>
        <v>125.36239712353958</v>
      </c>
      <c r="CF264">
        <f t="shared" si="350"/>
        <v>126.862999</v>
      </c>
      <c r="CG264">
        <f t="shared" si="351"/>
        <v>127.5</v>
      </c>
      <c r="CH264">
        <f t="shared" si="352"/>
        <v>118.800003</v>
      </c>
    </row>
    <row r="265" spans="1:86">
      <c r="A265" s="1">
        <v>39843</v>
      </c>
      <c r="B265">
        <v>126.25</v>
      </c>
      <c r="C265">
        <v>128.75</v>
      </c>
      <c r="D265">
        <v>124.574997</v>
      </c>
      <c r="E265">
        <v>127.900002</v>
      </c>
      <c r="F265">
        <v>8707524</v>
      </c>
      <c r="G265">
        <f t="shared" si="366"/>
        <v>5161956.2555207806</v>
      </c>
      <c r="H265">
        <f t="shared" si="314"/>
        <v>-55539098.58614058</v>
      </c>
      <c r="I265">
        <f t="shared" si="367"/>
        <v>126.86874975000001</v>
      </c>
      <c r="J265">
        <f t="shared" si="294"/>
        <v>127.50924874999998</v>
      </c>
      <c r="K265">
        <f t="shared" si="295"/>
        <v>122.40299999999999</v>
      </c>
      <c r="L265">
        <f t="shared" si="296"/>
        <v>2</v>
      </c>
      <c r="M265">
        <f t="shared" si="297"/>
        <v>5</v>
      </c>
      <c r="N265">
        <f t="shared" si="298"/>
        <v>80</v>
      </c>
      <c r="O265">
        <f t="shared" si="299"/>
        <v>50</v>
      </c>
      <c r="P265">
        <f t="shared" si="354"/>
        <v>4.1750030000000038</v>
      </c>
      <c r="Q265">
        <f t="shared" si="355"/>
        <v>0.84999799999999937</v>
      </c>
      <c r="R265">
        <f t="shared" si="356"/>
        <v>3.3250050000000044</v>
      </c>
      <c r="S265">
        <f t="shared" si="357"/>
        <v>4.1750030000000038</v>
      </c>
      <c r="T265">
        <f t="shared" si="313"/>
        <v>6.9898684603503396</v>
      </c>
      <c r="U265">
        <f t="shared" si="358"/>
        <v>-1.5500030000000038</v>
      </c>
      <c r="V265">
        <f t="shared" si="359"/>
        <v>2.7879939999999976</v>
      </c>
      <c r="W265">
        <f t="shared" si="360"/>
        <v>0</v>
      </c>
      <c r="X265">
        <f t="shared" si="361"/>
        <v>2.7879939999999976</v>
      </c>
      <c r="Y265">
        <f t="shared" si="311"/>
        <v>1.1694990230245399</v>
      </c>
      <c r="Z265">
        <f t="shared" si="312"/>
        <v>1.522581896792315</v>
      </c>
      <c r="AA265">
        <f t="shared" si="308"/>
        <v>16.731345227144995</v>
      </c>
      <c r="AB265">
        <f t="shared" si="309"/>
        <v>21.782697420260202</v>
      </c>
      <c r="AC265">
        <f t="shared" si="310"/>
        <v>13.115611465044507</v>
      </c>
      <c r="AD265">
        <f t="shared" si="318"/>
        <v>10.134072271677217</v>
      </c>
      <c r="AE265">
        <f t="shared" si="371"/>
        <v>125.91500120000001</v>
      </c>
      <c r="AF265">
        <f t="shared" si="373"/>
        <v>125.62083466666667</v>
      </c>
      <c r="AG265">
        <f t="shared" si="315"/>
        <v>126.6825997</v>
      </c>
      <c r="AH265">
        <f t="shared" si="300"/>
        <v>125.18510080000001</v>
      </c>
      <c r="AI265">
        <f t="shared" si="301"/>
        <v>129.26646702039352</v>
      </c>
      <c r="AJ265">
        <f t="shared" si="302"/>
        <v>121.10373457960651</v>
      </c>
      <c r="AK265">
        <f t="shared" si="303"/>
        <v>0.83259710760998906</v>
      </c>
      <c r="AL265">
        <f t="shared" si="362"/>
        <v>0.59281562192889514</v>
      </c>
      <c r="AM265">
        <f t="shared" si="363"/>
        <v>5161956.2555207806</v>
      </c>
      <c r="AN265">
        <f t="shared" si="316"/>
        <v>22750020.053417262</v>
      </c>
      <c r="AO265">
        <f t="shared" si="317"/>
        <v>137588440</v>
      </c>
      <c r="AP265">
        <f t="shared" si="319"/>
        <v>0.16534833924577721</v>
      </c>
      <c r="AQ265">
        <f t="shared" si="320"/>
        <v>126.78158326095753</v>
      </c>
      <c r="AR265">
        <f t="shared" si="321"/>
        <v>125.4989755445317</v>
      </c>
      <c r="AS265">
        <f t="shared" si="322"/>
        <v>126.27565253821339</v>
      </c>
      <c r="AT265">
        <f t="shared" si="323"/>
        <v>126.26892806553214</v>
      </c>
      <c r="AU265">
        <f t="shared" si="324"/>
        <v>126.22763540383627</v>
      </c>
      <c r="AV265">
        <f t="shared" si="325"/>
        <v>126.59479791300141</v>
      </c>
      <c r="AW265">
        <f t="shared" si="326"/>
        <v>-0.3671625091651407</v>
      </c>
      <c r="AX265">
        <f t="shared" si="353"/>
        <v>-0.69816842231355047</v>
      </c>
      <c r="AY265">
        <f t="shared" si="327"/>
        <v>0.33100591314840977</v>
      </c>
      <c r="AZ265">
        <f t="shared" si="364"/>
        <v>127.07499966666667</v>
      </c>
      <c r="BA265">
        <f t="shared" si="365"/>
        <v>1106508609.3974919</v>
      </c>
      <c r="BB265">
        <f t="shared" si="368"/>
        <v>0</v>
      </c>
      <c r="BC265">
        <f t="shared" si="369"/>
        <v>1106508609.3974919</v>
      </c>
      <c r="BD265">
        <f t="shared" si="304"/>
        <v>5066082513.4034262</v>
      </c>
      <c r="BE265">
        <f t="shared" si="305"/>
        <v>7090152724.7830372</v>
      </c>
      <c r="BF265">
        <f t="shared" si="306"/>
        <v>0.71452375005905833</v>
      </c>
      <c r="BG265">
        <f t="shared" si="307"/>
        <v>41.674765370526124</v>
      </c>
      <c r="BH265">
        <f t="shared" si="328"/>
        <v>-94082980</v>
      </c>
      <c r="BI265">
        <f t="shared" si="329"/>
        <v>-0.29002969728460914</v>
      </c>
      <c r="BJ265">
        <f t="shared" si="370"/>
        <v>-159.99979999999994</v>
      </c>
      <c r="BK265">
        <f t="shared" si="330"/>
        <v>-4.6692451361867657E-3</v>
      </c>
      <c r="BL265">
        <f t="shared" si="331"/>
        <v>0.99533075486381328</v>
      </c>
      <c r="BM265">
        <f t="shared" si="332"/>
        <v>2.1510688702857386</v>
      </c>
      <c r="BN265">
        <f t="shared" si="333"/>
        <v>126.6624985</v>
      </c>
      <c r="BO265">
        <f t="shared" si="372"/>
        <v>125.0199997</v>
      </c>
      <c r="BP265">
        <f t="shared" si="334"/>
        <v>125.23966136764706</v>
      </c>
      <c r="BQ265">
        <f t="shared" si="335"/>
        <v>-0.21966166764705974</v>
      </c>
      <c r="BR265">
        <f t="shared" si="336"/>
        <v>2.1500020000000006</v>
      </c>
      <c r="BS265">
        <f t="shared" si="337"/>
        <v>2.9499969999999962</v>
      </c>
      <c r="BT265">
        <f t="shared" si="338"/>
        <v>-1</v>
      </c>
      <c r="BU265">
        <f t="shared" si="339"/>
        <v>-0.92500300000000379</v>
      </c>
      <c r="BV265">
        <f t="shared" si="340"/>
        <v>127.01173426666666</v>
      </c>
      <c r="BW265">
        <f t="shared" si="341"/>
        <v>126.61433438095236</v>
      </c>
      <c r="BX265">
        <f t="shared" si="342"/>
        <v>125.71938267272726</v>
      </c>
      <c r="BY265">
        <f t="shared" si="343"/>
        <v>126.51428610476188</v>
      </c>
      <c r="BZ265">
        <f t="shared" si="344"/>
        <v>129.75</v>
      </c>
      <c r="CA265">
        <f t="shared" si="345"/>
        <v>118.800003</v>
      </c>
      <c r="CB265">
        <f t="shared" si="346"/>
        <v>124.08368513999999</v>
      </c>
      <c r="CC265">
        <f t="shared" si="347"/>
        <v>124.26632125555555</v>
      </c>
      <c r="CD265">
        <f t="shared" si="348"/>
        <v>124.77754602277778</v>
      </c>
      <c r="CE265">
        <f t="shared" si="349"/>
        <v>126.16376308274781</v>
      </c>
      <c r="CF265">
        <f t="shared" si="350"/>
        <v>128.5</v>
      </c>
      <c r="CG265">
        <f t="shared" si="351"/>
        <v>129.5</v>
      </c>
      <c r="CH265">
        <f t="shared" si="352"/>
        <v>124.025002</v>
      </c>
    </row>
    <row r="266" spans="1:86">
      <c r="A266" s="1">
        <v>39846</v>
      </c>
      <c r="B266">
        <v>127.199997</v>
      </c>
      <c r="C266">
        <v>127.199997</v>
      </c>
      <c r="D266">
        <v>121.787003</v>
      </c>
      <c r="E266">
        <v>122.824997</v>
      </c>
      <c r="F266">
        <v>3234692</v>
      </c>
      <c r="G266">
        <f t="shared" si="366"/>
        <v>-1994124.9911143468</v>
      </c>
      <c r="H266">
        <f t="shared" si="314"/>
        <v>-57533223.577254929</v>
      </c>
      <c r="I266">
        <f t="shared" si="367"/>
        <v>124.7529985</v>
      </c>
      <c r="J266">
        <f t="shared" si="294"/>
        <v>127.50924874999998</v>
      </c>
      <c r="K266">
        <f t="shared" si="295"/>
        <v>122.40299999999999</v>
      </c>
      <c r="L266">
        <f t="shared" si="296"/>
        <v>3</v>
      </c>
      <c r="M266">
        <f t="shared" si="297"/>
        <v>6</v>
      </c>
      <c r="N266">
        <f t="shared" si="298"/>
        <v>70</v>
      </c>
      <c r="O266">
        <f t="shared" si="299"/>
        <v>40</v>
      </c>
      <c r="P266">
        <f t="shared" si="354"/>
        <v>5.4129939999999976</v>
      </c>
      <c r="Q266">
        <f t="shared" si="355"/>
        <v>4.375</v>
      </c>
      <c r="R266">
        <f t="shared" si="356"/>
        <v>1.0379939999999976</v>
      </c>
      <c r="S266">
        <f t="shared" si="357"/>
        <v>5.4129939999999976</v>
      </c>
      <c r="T266">
        <f t="shared" si="313"/>
        <v>6.8772345703253146</v>
      </c>
      <c r="U266">
        <f t="shared" si="358"/>
        <v>0.25</v>
      </c>
      <c r="V266">
        <f t="shared" si="359"/>
        <v>-1.4629970000000014</v>
      </c>
      <c r="W266">
        <f t="shared" si="360"/>
        <v>0.25</v>
      </c>
      <c r="X266">
        <f t="shared" si="361"/>
        <v>0</v>
      </c>
      <c r="Y266">
        <f t="shared" si="311"/>
        <v>1.1038205213799299</v>
      </c>
      <c r="Z266">
        <f t="shared" si="312"/>
        <v>1.4138260470214354</v>
      </c>
      <c r="AA266">
        <f t="shared" si="308"/>
        <v>16.050354398886178</v>
      </c>
      <c r="AB266">
        <f t="shared" si="309"/>
        <v>20.558060548377618</v>
      </c>
      <c r="AC266">
        <f t="shared" si="310"/>
        <v>12.313305987120749</v>
      </c>
      <c r="AD266">
        <f t="shared" si="318"/>
        <v>10.683213792246903</v>
      </c>
      <c r="AE266">
        <f t="shared" si="371"/>
        <v>126.17260000000002</v>
      </c>
      <c r="AF266">
        <f t="shared" si="373"/>
        <v>125.40000049999999</v>
      </c>
      <c r="AG266">
        <f t="shared" si="315"/>
        <v>126.85009964999999</v>
      </c>
      <c r="AH266">
        <f t="shared" si="300"/>
        <v>124.8926005</v>
      </c>
      <c r="AI266">
        <f t="shared" si="301"/>
        <v>129.18395413949727</v>
      </c>
      <c r="AJ266">
        <f t="shared" si="302"/>
        <v>120.60124686050273</v>
      </c>
      <c r="AK266">
        <f t="shared" si="303"/>
        <v>0.25909658423743642</v>
      </c>
      <c r="AL266">
        <f t="shared" si="362"/>
        <v>-0.61648063899572103</v>
      </c>
      <c r="AM266">
        <f t="shared" si="363"/>
        <v>-1994124.9911143468</v>
      </c>
      <c r="AN266">
        <f t="shared" si="316"/>
        <v>21865620.657991402</v>
      </c>
      <c r="AO266">
        <f t="shared" si="317"/>
        <v>138279436</v>
      </c>
      <c r="AP266">
        <f t="shared" si="319"/>
        <v>0.15812633671713416</v>
      </c>
      <c r="AQ266">
        <f t="shared" si="320"/>
        <v>125.43634393223196</v>
      </c>
      <c r="AR266">
        <f t="shared" si="321"/>
        <v>125.34622165934017</v>
      </c>
      <c r="AS266">
        <f t="shared" si="322"/>
        <v>125.65453454133498</v>
      </c>
      <c r="AT266">
        <f t="shared" si="323"/>
        <v>125.95897426963424</v>
      </c>
      <c r="AU266">
        <f t="shared" si="324"/>
        <v>125.71723964326083</v>
      </c>
      <c r="AV266">
        <f t="shared" si="325"/>
        <v>126.33091184909132</v>
      </c>
      <c r="AW266">
        <f t="shared" si="326"/>
        <v>-0.61367220583049686</v>
      </c>
      <c r="AX266">
        <f t="shared" si="353"/>
        <v>-0.68126917901693973</v>
      </c>
      <c r="AY266">
        <f t="shared" si="327"/>
        <v>6.7596973186442866E-2</v>
      </c>
      <c r="AZ266">
        <f t="shared" si="364"/>
        <v>123.93733233333334</v>
      </c>
      <c r="BA266">
        <f t="shared" si="365"/>
        <v>400899097.3999747</v>
      </c>
      <c r="BB266">
        <f t="shared" si="368"/>
        <v>0</v>
      </c>
      <c r="BC266">
        <f t="shared" si="369"/>
        <v>400899097.3999747</v>
      </c>
      <c r="BD266">
        <f t="shared" si="304"/>
        <v>5066082513.4034262</v>
      </c>
      <c r="BE266">
        <f t="shared" si="305"/>
        <v>6511465969.7113724</v>
      </c>
      <c r="BF266">
        <f t="shared" si="306"/>
        <v>0.7780248774959021</v>
      </c>
      <c r="BG266">
        <f t="shared" si="307"/>
        <v>43.757817302963758</v>
      </c>
      <c r="BH266">
        <f t="shared" si="328"/>
        <v>-97317672</v>
      </c>
      <c r="BI266">
        <f t="shared" si="329"/>
        <v>-0.48576567432962042</v>
      </c>
      <c r="BJ266">
        <f t="shared" si="370"/>
        <v>-607.50050000000044</v>
      </c>
      <c r="BK266">
        <f t="shared" si="330"/>
        <v>-3.9679475532768203E-2</v>
      </c>
      <c r="BL266">
        <f t="shared" si="331"/>
        <v>0.96032052446723182</v>
      </c>
      <c r="BM266">
        <f t="shared" si="332"/>
        <v>2.2617419576774189</v>
      </c>
      <c r="BN266">
        <f t="shared" si="333"/>
        <v>124.4935</v>
      </c>
      <c r="BO266">
        <f t="shared" si="372"/>
        <v>125.36370020000001</v>
      </c>
      <c r="BP266">
        <f t="shared" si="334"/>
        <v>124.90748494117649</v>
      </c>
      <c r="BQ266">
        <f t="shared" si="335"/>
        <v>0.45621525882351932</v>
      </c>
      <c r="BR266">
        <f t="shared" si="336"/>
        <v>-2.3630070000000103</v>
      </c>
      <c r="BS266">
        <f t="shared" si="337"/>
        <v>-3.7993999999997641E-2</v>
      </c>
      <c r="BT266">
        <f t="shared" si="338"/>
        <v>-2.2750090000000114</v>
      </c>
      <c r="BU266">
        <f t="shared" si="339"/>
        <v>-2.2750090000000114</v>
      </c>
      <c r="BV266">
        <f t="shared" si="340"/>
        <v>125.98173286666665</v>
      </c>
      <c r="BW266">
        <f t="shared" si="341"/>
        <v>125.81552361904761</v>
      </c>
      <c r="BX266">
        <f t="shared" si="342"/>
        <v>125.29027289090909</v>
      </c>
      <c r="BY266">
        <f t="shared" si="343"/>
        <v>126.14689537142857</v>
      </c>
      <c r="BZ266">
        <f t="shared" si="344"/>
        <v>129.5</v>
      </c>
      <c r="CA266">
        <f t="shared" si="345"/>
        <v>118.800003</v>
      </c>
      <c r="CB266">
        <f t="shared" si="346"/>
        <v>126.09775405000001</v>
      </c>
      <c r="CC266">
        <f t="shared" si="347"/>
        <v>124.30307103333332</v>
      </c>
      <c r="CD266">
        <f t="shared" si="348"/>
        <v>124.45473361626985</v>
      </c>
      <c r="CE266">
        <f t="shared" si="349"/>
        <v>127.50868177880959</v>
      </c>
      <c r="CF266">
        <f t="shared" si="350"/>
        <v>127.900002</v>
      </c>
      <c r="CG266">
        <f t="shared" si="351"/>
        <v>128.75</v>
      </c>
      <c r="CH266">
        <f t="shared" si="352"/>
        <v>124.574997</v>
      </c>
    </row>
    <row r="267" spans="1:86">
      <c r="A267" s="1">
        <v>39847</v>
      </c>
      <c r="B267">
        <v>123.25</v>
      </c>
      <c r="C267">
        <v>127.449997</v>
      </c>
      <c r="D267">
        <v>123.25</v>
      </c>
      <c r="E267">
        <v>124.962997</v>
      </c>
      <c r="F267">
        <v>3808560</v>
      </c>
      <c r="G267">
        <f t="shared" si="366"/>
        <v>-701866.42173315305</v>
      </c>
      <c r="H267">
        <f t="shared" si="314"/>
        <v>-58235089.998988084</v>
      </c>
      <c r="I267">
        <f t="shared" si="367"/>
        <v>124.72824850000001</v>
      </c>
      <c r="J267">
        <f t="shared" si="294"/>
        <v>127.50924874999998</v>
      </c>
      <c r="K267">
        <f t="shared" si="295"/>
        <v>122.40299999999999</v>
      </c>
      <c r="L267">
        <f t="shared" si="296"/>
        <v>4</v>
      </c>
      <c r="M267">
        <f t="shared" si="297"/>
        <v>7</v>
      </c>
      <c r="N267">
        <f t="shared" si="298"/>
        <v>60</v>
      </c>
      <c r="O267">
        <f t="shared" si="299"/>
        <v>30</v>
      </c>
      <c r="P267">
        <f t="shared" si="354"/>
        <v>4.1999969999999962</v>
      </c>
      <c r="Q267">
        <f t="shared" si="355"/>
        <v>2.4869999999999948</v>
      </c>
      <c r="R267">
        <f t="shared" si="356"/>
        <v>1.7129970000000014</v>
      </c>
      <c r="S267">
        <f t="shared" si="357"/>
        <v>4.1999969999999962</v>
      </c>
      <c r="T267">
        <f t="shared" si="313"/>
        <v>6.6860033153020781</v>
      </c>
      <c r="U267">
        <f t="shared" si="358"/>
        <v>0.77500900000001138</v>
      </c>
      <c r="V267">
        <f t="shared" si="359"/>
        <v>0</v>
      </c>
      <c r="W267">
        <f t="shared" si="360"/>
        <v>0.77500900000001138</v>
      </c>
      <c r="X267">
        <f t="shared" si="361"/>
        <v>0</v>
      </c>
      <c r="Y267">
        <f t="shared" si="311"/>
        <v>1.0803339841385071</v>
      </c>
      <c r="Z267">
        <f t="shared" si="312"/>
        <v>1.3128384722341901</v>
      </c>
      <c r="AA267">
        <f t="shared" si="308"/>
        <v>16.158143111684904</v>
      </c>
      <c r="AB267">
        <f t="shared" si="309"/>
        <v>19.635624009182461</v>
      </c>
      <c r="AC267">
        <f t="shared" si="310"/>
        <v>9.7153252569222435</v>
      </c>
      <c r="AD267">
        <f t="shared" si="318"/>
        <v>10.95784925311059</v>
      </c>
      <c r="AE267">
        <f t="shared" si="371"/>
        <v>126.21019900000002</v>
      </c>
      <c r="AF267">
        <f t="shared" si="373"/>
        <v>125.9709995</v>
      </c>
      <c r="AG267">
        <f t="shared" si="315"/>
        <v>126.86949965000001</v>
      </c>
      <c r="AH267">
        <f t="shared" si="300"/>
        <v>124.87009980000001</v>
      </c>
      <c r="AI267">
        <f t="shared" si="301"/>
        <v>129.1573795796472</v>
      </c>
      <c r="AJ267">
        <f t="shared" si="302"/>
        <v>120.5828200203528</v>
      </c>
      <c r="AK267">
        <f t="shared" si="303"/>
        <v>0.51083404918440467</v>
      </c>
      <c r="AL267">
        <f t="shared" si="362"/>
        <v>-0.18428656020468445</v>
      </c>
      <c r="AM267">
        <f t="shared" si="363"/>
        <v>-701866.42173315305</v>
      </c>
      <c r="AN267">
        <f t="shared" si="316"/>
        <v>23471882.435510594</v>
      </c>
      <c r="AO267">
        <f t="shared" si="317"/>
        <v>136712256</v>
      </c>
      <c r="AP267">
        <f t="shared" si="319"/>
        <v>0.17168820939880178</v>
      </c>
      <c r="AQ267">
        <f t="shared" si="320"/>
        <v>125.2754059752731</v>
      </c>
      <c r="AR267">
        <f t="shared" si="321"/>
        <v>125.15121934142822</v>
      </c>
      <c r="AS267">
        <f t="shared" si="322"/>
        <v>125.53005778389469</v>
      </c>
      <c r="AT267">
        <f t="shared" si="323"/>
        <v>125.86933631536716</v>
      </c>
      <c r="AU267">
        <f t="shared" si="324"/>
        <v>125.6041032467717</v>
      </c>
      <c r="AV267">
        <f t="shared" si="325"/>
        <v>126.23515780965494</v>
      </c>
      <c r="AW267">
        <f t="shared" si="326"/>
        <v>-0.6310545628832358</v>
      </c>
      <c r="AX267">
        <f t="shared" si="353"/>
        <v>-0.6712262557901989</v>
      </c>
      <c r="AY267">
        <f t="shared" si="327"/>
        <v>4.0171692906963097E-2</v>
      </c>
      <c r="AZ267">
        <f t="shared" si="364"/>
        <v>125.22099800000001</v>
      </c>
      <c r="BA267">
        <f t="shared" si="365"/>
        <v>476911684.14288002</v>
      </c>
      <c r="BB267">
        <f t="shared" si="368"/>
        <v>476911684.14288002</v>
      </c>
      <c r="BC267">
        <f t="shared" si="369"/>
        <v>0</v>
      </c>
      <c r="BD267">
        <f t="shared" si="304"/>
        <v>3816403797.871448</v>
      </c>
      <c r="BE267">
        <f t="shared" si="305"/>
        <v>6511465969.7113724</v>
      </c>
      <c r="BF267">
        <f t="shared" si="306"/>
        <v>0.58610515905692651</v>
      </c>
      <c r="BG267">
        <f t="shared" si="307"/>
        <v>36.952477943228907</v>
      </c>
      <c r="BH267">
        <f t="shared" si="328"/>
        <v>-93509112</v>
      </c>
      <c r="BI267">
        <f t="shared" si="329"/>
        <v>-0.49990396798551029</v>
      </c>
      <c r="BJ267">
        <f t="shared" si="370"/>
        <v>113.80000000000052</v>
      </c>
      <c r="BK267">
        <f t="shared" si="330"/>
        <v>1.7406880132063061E-2</v>
      </c>
      <c r="BL267">
        <f t="shared" si="331"/>
        <v>1.017406880132063</v>
      </c>
      <c r="BM267">
        <f t="shared" si="332"/>
        <v>2.2595948450116596</v>
      </c>
      <c r="BN267">
        <f t="shared" si="333"/>
        <v>125.3499985</v>
      </c>
      <c r="BO267">
        <f t="shared" si="372"/>
        <v>125.28369990000002</v>
      </c>
      <c r="BP267">
        <f t="shared" si="334"/>
        <v>124.72770544117648</v>
      </c>
      <c r="BQ267">
        <f t="shared" si="335"/>
        <v>0.55599445882353393</v>
      </c>
      <c r="BR267">
        <f t="shared" si="336"/>
        <v>0.84999799999999937</v>
      </c>
      <c r="BS267">
        <f t="shared" si="337"/>
        <v>0.75</v>
      </c>
      <c r="BT267">
        <f t="shared" si="338"/>
        <v>0.47499899999999684</v>
      </c>
      <c r="BU267">
        <f t="shared" si="339"/>
        <v>-0.42500300000000379</v>
      </c>
      <c r="BV267">
        <f t="shared" si="340"/>
        <v>125.57853186666667</v>
      </c>
      <c r="BW267">
        <f t="shared" si="341"/>
        <v>125.69066547619046</v>
      </c>
      <c r="BX267">
        <f t="shared" si="342"/>
        <v>125.30307225454544</v>
      </c>
      <c r="BY267">
        <f t="shared" si="343"/>
        <v>125.96717130952379</v>
      </c>
      <c r="BZ267">
        <f t="shared" si="344"/>
        <v>129.5</v>
      </c>
      <c r="CA267">
        <f t="shared" si="345"/>
        <v>118.800003</v>
      </c>
      <c r="CB267">
        <f t="shared" si="346"/>
        <v>127.00620613333335</v>
      </c>
      <c r="CC267">
        <f t="shared" si="347"/>
        <v>126.07662829166667</v>
      </c>
      <c r="CD267">
        <f t="shared" si="348"/>
        <v>124.1880727181746</v>
      </c>
      <c r="CE267">
        <f t="shared" si="349"/>
        <v>128.11693136325383</v>
      </c>
      <c r="CF267">
        <f t="shared" si="350"/>
        <v>122.824997</v>
      </c>
      <c r="CG267">
        <f t="shared" si="351"/>
        <v>127.199997</v>
      </c>
      <c r="CH267">
        <f t="shared" si="352"/>
        <v>121.787003</v>
      </c>
    </row>
    <row r="268" spans="1:86">
      <c r="A268" s="1">
        <v>39848</v>
      </c>
      <c r="B268">
        <v>125.75</v>
      </c>
      <c r="C268">
        <v>128.22500600000001</v>
      </c>
      <c r="D268">
        <v>123.25</v>
      </c>
      <c r="E268">
        <v>124.662003</v>
      </c>
      <c r="F268">
        <v>2484756</v>
      </c>
      <c r="G268">
        <f t="shared" si="366"/>
        <v>-1074312.3035429541</v>
      </c>
      <c r="H268">
        <f t="shared" si="314"/>
        <v>-59309402.302531041</v>
      </c>
      <c r="I268">
        <f t="shared" si="367"/>
        <v>125.47175225000001</v>
      </c>
      <c r="J268">
        <f t="shared" ref="J268:J331" si="374">MAX(I259:I268)</f>
        <v>127.50924874999998</v>
      </c>
      <c r="K268">
        <f t="shared" ref="K268:K331" si="375">MIN(I259:I268)</f>
        <v>122.40299999999999</v>
      </c>
      <c r="L268">
        <f t="shared" ref="L268:L331" si="376">10-MATCH(J268,I259:I268,0)+1</f>
        <v>5</v>
      </c>
      <c r="M268">
        <f t="shared" ref="M268:M331" si="377">10-MATCH(K268,I259:I268,0)+1</f>
        <v>8</v>
      </c>
      <c r="N268">
        <f t="shared" ref="N268:N331" si="378">(100*(10-L268)/10)</f>
        <v>50</v>
      </c>
      <c r="O268">
        <f t="shared" ref="O268:O331" si="379">100*(10-M268)/10</f>
        <v>20</v>
      </c>
      <c r="P268">
        <f t="shared" si="354"/>
        <v>4.9750060000000076</v>
      </c>
      <c r="Q268">
        <f t="shared" si="355"/>
        <v>3.563003000000009</v>
      </c>
      <c r="R268">
        <f t="shared" si="356"/>
        <v>1.4120029999999986</v>
      </c>
      <c r="S268">
        <f t="shared" si="357"/>
        <v>4.9750060000000076</v>
      </c>
      <c r="T268">
        <f t="shared" si="313"/>
        <v>6.5637892213519304</v>
      </c>
      <c r="U268">
        <f t="shared" si="358"/>
        <v>-2.575004000000007</v>
      </c>
      <c r="V268">
        <f t="shared" si="359"/>
        <v>3.6880040000000065</v>
      </c>
      <c r="W268">
        <f t="shared" si="360"/>
        <v>0</v>
      </c>
      <c r="X268">
        <f t="shared" si="361"/>
        <v>3.6880040000000065</v>
      </c>
      <c r="Y268">
        <f t="shared" si="311"/>
        <v>1.0031672709857566</v>
      </c>
      <c r="Z268">
        <f t="shared" si="312"/>
        <v>1.4824931527888912</v>
      </c>
      <c r="AA268">
        <f t="shared" si="308"/>
        <v>15.283355957294683</v>
      </c>
      <c r="AB268">
        <f t="shared" si="309"/>
        <v>22.585934782402184</v>
      </c>
      <c r="AC268">
        <f t="shared" si="310"/>
        <v>19.283642979488125</v>
      </c>
      <c r="AD268">
        <f t="shared" si="318"/>
        <v>11.73697961480168</v>
      </c>
      <c r="AE268">
        <f t="shared" si="371"/>
        <v>125.76999980000001</v>
      </c>
      <c r="AF268">
        <f t="shared" si="373"/>
        <v>125.95216633333335</v>
      </c>
      <c r="AG268">
        <f t="shared" si="315"/>
        <v>126.66200000000001</v>
      </c>
      <c r="AH268">
        <f t="shared" ref="AH268:AH331" si="380">AVERAGE(E259:E268)</f>
        <v>124.9250002</v>
      </c>
      <c r="AI268">
        <f t="shared" ref="AI268:AI331" si="381">AH268+(STDEVPA(E259:E268)*2)</f>
        <v>129.18607433172014</v>
      </c>
      <c r="AJ268">
        <f t="shared" ref="AJ268:AJ331" si="382">AH268-(STDEVPA(E259:E268)*2)</f>
        <v>120.66392606827986</v>
      </c>
      <c r="AK268">
        <f t="shared" ref="AK268:AK331" si="383">(E268-AJ268)/(AI268-AJ268)</f>
        <v>0.46913956529854683</v>
      </c>
      <c r="AL268">
        <f t="shared" si="362"/>
        <v>-0.43236128760447873</v>
      </c>
      <c r="AM268">
        <f t="shared" si="363"/>
        <v>-1074312.3035429541</v>
      </c>
      <c r="AN268">
        <f t="shared" si="316"/>
        <v>20563034.198240932</v>
      </c>
      <c r="AO268">
        <f t="shared" si="317"/>
        <v>134367236</v>
      </c>
      <c r="AP268">
        <f t="shared" si="319"/>
        <v>0.15303607345350864</v>
      </c>
      <c r="AQ268">
        <f t="shared" si="320"/>
        <v>125.06684896368024</v>
      </c>
      <c r="AR268">
        <f t="shared" si="321"/>
        <v>123.88974625912118</v>
      </c>
      <c r="AS268">
        <f t="shared" si="322"/>
        <v>125.37380792279365</v>
      </c>
      <c r="AT268">
        <f t="shared" si="323"/>
        <v>125.76067631698412</v>
      </c>
      <c r="AU268">
        <f t="shared" si="324"/>
        <v>125.46278820975594</v>
      </c>
      <c r="AV268">
        <f t="shared" si="325"/>
        <v>126.12503697297909</v>
      </c>
      <c r="AW268">
        <f t="shared" si="326"/>
        <v>-0.66224876322314685</v>
      </c>
      <c r="AX268">
        <f t="shared" si="353"/>
        <v>-0.66943075727678847</v>
      </c>
      <c r="AY268">
        <f t="shared" si="327"/>
        <v>7.181994053641616E-3</v>
      </c>
      <c r="AZ268">
        <f t="shared" si="364"/>
        <v>125.37900300000001</v>
      </c>
      <c r="BA268">
        <f t="shared" si="365"/>
        <v>311536229.97826803</v>
      </c>
      <c r="BB268">
        <f t="shared" si="368"/>
        <v>311536229.97826803</v>
      </c>
      <c r="BC268">
        <f t="shared" si="369"/>
        <v>0</v>
      </c>
      <c r="BD268">
        <f t="shared" si="304"/>
        <v>3321227574.9460812</v>
      </c>
      <c r="BE268">
        <f t="shared" si="305"/>
        <v>6511465969.7113724</v>
      </c>
      <c r="BF268">
        <f t="shared" si="306"/>
        <v>0.51005834790430427</v>
      </c>
      <c r="BG268">
        <f t="shared" si="307"/>
        <v>33.777393344580076</v>
      </c>
      <c r="BH268">
        <f t="shared" si="328"/>
        <v>-95993868</v>
      </c>
      <c r="BI268">
        <f t="shared" si="329"/>
        <v>-0.52507319650183848</v>
      </c>
      <c r="BJ268">
        <f t="shared" si="370"/>
        <v>-130.09940000000029</v>
      </c>
      <c r="BK268">
        <f t="shared" si="330"/>
        <v>-2.4086650226546893E-3</v>
      </c>
      <c r="BL268">
        <f t="shared" si="331"/>
        <v>0.99759133497734531</v>
      </c>
      <c r="BM268">
        <f t="shared" si="332"/>
        <v>2.2457832558434681</v>
      </c>
      <c r="BN268">
        <f t="shared" si="333"/>
        <v>125.737503</v>
      </c>
      <c r="BO268">
        <f t="shared" si="372"/>
        <v>125.8012002</v>
      </c>
      <c r="BP268">
        <f t="shared" si="334"/>
        <v>124.80380854411769</v>
      </c>
      <c r="BQ268">
        <f t="shared" si="335"/>
        <v>0.9973916558823106</v>
      </c>
      <c r="BR268">
        <f t="shared" si="336"/>
        <v>1.5870060000000024</v>
      </c>
      <c r="BS268">
        <f t="shared" si="337"/>
        <v>2</v>
      </c>
      <c r="BT268">
        <f t="shared" si="338"/>
        <v>2.9750060000000076</v>
      </c>
      <c r="BU268">
        <f t="shared" si="339"/>
        <v>3</v>
      </c>
      <c r="BV268">
        <f t="shared" si="340"/>
        <v>125.06246653333332</v>
      </c>
      <c r="BW268">
        <f t="shared" si="341"/>
        <v>125.31666647619048</v>
      </c>
      <c r="BX268">
        <f t="shared" si="342"/>
        <v>125.26523647272727</v>
      </c>
      <c r="BY268">
        <f t="shared" si="343"/>
        <v>125.75693353333334</v>
      </c>
      <c r="BZ268">
        <f t="shared" si="344"/>
        <v>129.5</v>
      </c>
      <c r="CA268">
        <f t="shared" si="345"/>
        <v>118.800003</v>
      </c>
      <c r="CB268">
        <f t="shared" si="346"/>
        <v>126.98506655999999</v>
      </c>
      <c r="CC268">
        <f t="shared" si="347"/>
        <v>126.83053283333334</v>
      </c>
      <c r="CD268">
        <f t="shared" si="348"/>
        <v>124.19785737325394</v>
      </c>
      <c r="CE268">
        <f t="shared" si="349"/>
        <v>127.89190157856669</v>
      </c>
      <c r="CF268">
        <f t="shared" si="350"/>
        <v>124.962997</v>
      </c>
      <c r="CG268">
        <f t="shared" si="351"/>
        <v>127.449997</v>
      </c>
      <c r="CH268">
        <f t="shared" si="352"/>
        <v>123.25</v>
      </c>
    </row>
    <row r="269" spans="1:86">
      <c r="A269" s="1">
        <v>39849</v>
      </c>
      <c r="B269">
        <v>125</v>
      </c>
      <c r="C269">
        <v>125.650002</v>
      </c>
      <c r="D269">
        <v>119.56199599999999</v>
      </c>
      <c r="E269">
        <v>120.724998</v>
      </c>
      <c r="F269">
        <v>4341548</v>
      </c>
      <c r="G269">
        <f t="shared" si="366"/>
        <v>-2682801.6035292936</v>
      </c>
      <c r="H269">
        <f t="shared" si="314"/>
        <v>-61992203.906060338</v>
      </c>
      <c r="I269">
        <f t="shared" si="367"/>
        <v>122.73424900000001</v>
      </c>
      <c r="J269">
        <f t="shared" si="374"/>
        <v>127.50924874999998</v>
      </c>
      <c r="K269">
        <f t="shared" si="375"/>
        <v>122.40299999999999</v>
      </c>
      <c r="L269">
        <f t="shared" si="376"/>
        <v>6</v>
      </c>
      <c r="M269">
        <f t="shared" si="377"/>
        <v>9</v>
      </c>
      <c r="N269">
        <f t="shared" si="378"/>
        <v>40</v>
      </c>
      <c r="O269">
        <f t="shared" si="379"/>
        <v>10</v>
      </c>
      <c r="P269">
        <f t="shared" si="354"/>
        <v>6.0880060000000071</v>
      </c>
      <c r="Q269">
        <f t="shared" si="355"/>
        <v>4.9250040000000013</v>
      </c>
      <c r="R269">
        <f t="shared" si="356"/>
        <v>1.1630020000000059</v>
      </c>
      <c r="S269">
        <f t="shared" si="357"/>
        <v>6.0880060000000071</v>
      </c>
      <c r="T269">
        <f t="shared" si="313"/>
        <v>6.5298047055410793</v>
      </c>
      <c r="U269">
        <f t="shared" si="358"/>
        <v>1.3249959999999987</v>
      </c>
      <c r="V269">
        <f t="shared" si="359"/>
        <v>-2.1880040000000065</v>
      </c>
      <c r="W269">
        <f t="shared" si="360"/>
        <v>1.3249959999999987</v>
      </c>
      <c r="X269">
        <f t="shared" si="361"/>
        <v>0</v>
      </c>
      <c r="Y269">
        <f t="shared" si="311"/>
        <v>1.0261550373439168</v>
      </c>
      <c r="Z269">
        <f t="shared" si="312"/>
        <v>1.3766007847325419</v>
      </c>
      <c r="AA269">
        <f t="shared" si="308"/>
        <v>15.714942232087575</v>
      </c>
      <c r="AB269">
        <f t="shared" si="309"/>
        <v>21.081806375685051</v>
      </c>
      <c r="AC269">
        <f t="shared" si="310"/>
        <v>14.585158598669848</v>
      </c>
      <c r="AD269">
        <f t="shared" si="318"/>
        <v>11.82213440072441</v>
      </c>
      <c r="AE269">
        <f t="shared" si="371"/>
        <v>124.21499940000001</v>
      </c>
      <c r="AF269">
        <f t="shared" si="373"/>
        <v>124.92916616666668</v>
      </c>
      <c r="AG269">
        <f t="shared" si="315"/>
        <v>126.36825000000002</v>
      </c>
      <c r="AH269">
        <f t="shared" si="380"/>
        <v>124.69000029999999</v>
      </c>
      <c r="AI269">
        <f t="shared" si="381"/>
        <v>129.55033522673253</v>
      </c>
      <c r="AJ269">
        <f t="shared" si="382"/>
        <v>119.82966537326746</v>
      </c>
      <c r="AK269">
        <f t="shared" si="383"/>
        <v>9.2106062671533442E-2</v>
      </c>
      <c r="AL269">
        <f t="shared" si="362"/>
        <v>-0.61793664460908726</v>
      </c>
      <c r="AM269">
        <f t="shared" si="363"/>
        <v>-2682801.6035292936</v>
      </c>
      <c r="AN269">
        <f t="shared" si="316"/>
        <v>19736270.937562197</v>
      </c>
      <c r="AO269">
        <f t="shared" si="317"/>
        <v>132789792</v>
      </c>
      <c r="AP269">
        <f t="shared" si="319"/>
        <v>0.1486279226761813</v>
      </c>
      <c r="AQ269">
        <f t="shared" si="320"/>
        <v>123.59061963602896</v>
      </c>
      <c r="AR269">
        <f t="shared" si="321"/>
        <v>124.40566772027164</v>
      </c>
      <c r="AS269">
        <f t="shared" si="322"/>
        <v>124.53702213669079</v>
      </c>
      <c r="AT269">
        <f t="shared" si="323"/>
        <v>125.30746526845554</v>
      </c>
      <c r="AU269">
        <f t="shared" si="324"/>
        <v>124.75211967829254</v>
      </c>
      <c r="AV269">
        <f t="shared" si="325"/>
        <v>125.74703424487055</v>
      </c>
      <c r="AW269">
        <f t="shared" si="326"/>
        <v>-0.9949145665780037</v>
      </c>
      <c r="AX269">
        <f t="shared" si="353"/>
        <v>-0.73452751913703151</v>
      </c>
      <c r="AY269">
        <f t="shared" si="327"/>
        <v>-0.26038704744097219</v>
      </c>
      <c r="AZ269">
        <f t="shared" si="364"/>
        <v>121.97899866666667</v>
      </c>
      <c r="BA269">
        <f t="shared" si="365"/>
        <v>529577677.70326936</v>
      </c>
      <c r="BB269">
        <f t="shared" si="368"/>
        <v>0</v>
      </c>
      <c r="BC269">
        <f t="shared" si="369"/>
        <v>529577677.70326936</v>
      </c>
      <c r="BD269">
        <f t="shared" si="304"/>
        <v>3321227574.9460812</v>
      </c>
      <c r="BE269">
        <f t="shared" si="305"/>
        <v>6125596227.8686743</v>
      </c>
      <c r="BF269">
        <f t="shared" si="306"/>
        <v>0.54218845829831352</v>
      </c>
      <c r="BG269">
        <f t="shared" si="307"/>
        <v>35.157081832694871</v>
      </c>
      <c r="BH269">
        <f t="shared" si="328"/>
        <v>-100335416</v>
      </c>
      <c r="BI269">
        <f t="shared" si="329"/>
        <v>-0.79120320614526796</v>
      </c>
      <c r="BJ269">
        <f t="shared" si="370"/>
        <v>-493.70049999999992</v>
      </c>
      <c r="BK269">
        <f t="shared" si="330"/>
        <v>-3.1581435443484726E-2</v>
      </c>
      <c r="BL269">
        <f t="shared" si="331"/>
        <v>0.96841856455651532</v>
      </c>
      <c r="BM269">
        <f t="shared" si="332"/>
        <v>2.5616214266237374</v>
      </c>
      <c r="BN269">
        <f t="shared" si="333"/>
        <v>122.605999</v>
      </c>
      <c r="BO269">
        <f t="shared" si="372"/>
        <v>124.96989979999998</v>
      </c>
      <c r="BP269">
        <f t="shared" si="334"/>
        <v>124.84645563235298</v>
      </c>
      <c r="BQ269">
        <f t="shared" si="335"/>
        <v>0.12344416764699417</v>
      </c>
      <c r="BR269">
        <f t="shared" si="336"/>
        <v>-3.4250040000000013</v>
      </c>
      <c r="BS269">
        <f t="shared" si="337"/>
        <v>-1.2250070000000051</v>
      </c>
      <c r="BT269">
        <f t="shared" si="338"/>
        <v>-0.3619989999999973</v>
      </c>
      <c r="BU269">
        <f t="shared" si="339"/>
        <v>1.25</v>
      </c>
      <c r="BV269">
        <f t="shared" si="340"/>
        <v>123.38079926666667</v>
      </c>
      <c r="BW269">
        <f t="shared" si="341"/>
        <v>123.82318980952381</v>
      </c>
      <c r="BX269">
        <f t="shared" si="342"/>
        <v>124.50159970909091</v>
      </c>
      <c r="BY269">
        <f t="shared" si="343"/>
        <v>125.1915047714286</v>
      </c>
      <c r="BZ269">
        <f t="shared" si="344"/>
        <v>129.5</v>
      </c>
      <c r="CA269">
        <f t="shared" si="345"/>
        <v>118.800003</v>
      </c>
      <c r="CB269">
        <f t="shared" si="346"/>
        <v>125.55886653</v>
      </c>
      <c r="CC269">
        <f t="shared" si="347"/>
        <v>126.64241649444443</v>
      </c>
      <c r="CD269">
        <f t="shared" si="348"/>
        <v>124.58290384801587</v>
      </c>
      <c r="CE269">
        <f t="shared" si="349"/>
        <v>128.12876062149002</v>
      </c>
      <c r="CF269">
        <f t="shared" si="350"/>
        <v>124.662003</v>
      </c>
      <c r="CG269">
        <f t="shared" si="351"/>
        <v>128.22500600000001</v>
      </c>
      <c r="CH269">
        <f t="shared" si="352"/>
        <v>123.25</v>
      </c>
    </row>
    <row r="270" spans="1:86">
      <c r="A270" s="1">
        <v>39850</v>
      </c>
      <c r="B270">
        <v>122.5</v>
      </c>
      <c r="C270">
        <v>126.974998</v>
      </c>
      <c r="D270">
        <v>121.75</v>
      </c>
      <c r="E270">
        <v>125.699997</v>
      </c>
      <c r="F270">
        <v>6840388</v>
      </c>
      <c r="G270">
        <f t="shared" si="366"/>
        <v>3502012.9267892456</v>
      </c>
      <c r="H270">
        <f t="shared" si="314"/>
        <v>-58490190.979271092</v>
      </c>
      <c r="I270">
        <f t="shared" si="367"/>
        <v>124.23124875000001</v>
      </c>
      <c r="J270">
        <f t="shared" si="374"/>
        <v>127.50924874999998</v>
      </c>
      <c r="K270">
        <f t="shared" si="375"/>
        <v>122.40299999999999</v>
      </c>
      <c r="L270">
        <f t="shared" si="376"/>
        <v>7</v>
      </c>
      <c r="M270">
        <f t="shared" si="377"/>
        <v>10</v>
      </c>
      <c r="N270">
        <f t="shared" si="378"/>
        <v>30</v>
      </c>
      <c r="O270">
        <f t="shared" si="379"/>
        <v>0</v>
      </c>
      <c r="P270">
        <f t="shared" si="354"/>
        <v>5.2249979999999994</v>
      </c>
      <c r="Q270">
        <f t="shared" si="355"/>
        <v>1.2750010000000032</v>
      </c>
      <c r="R270">
        <f t="shared" si="356"/>
        <v>3.9499969999999962</v>
      </c>
      <c r="S270">
        <f t="shared" si="357"/>
        <v>5.2249979999999994</v>
      </c>
      <c r="T270">
        <f t="shared" si="313"/>
        <v>6.4366042265738601</v>
      </c>
      <c r="U270">
        <f t="shared" si="358"/>
        <v>3.9379959999999983</v>
      </c>
      <c r="V270">
        <f t="shared" si="359"/>
        <v>-2.4120029999999986</v>
      </c>
      <c r="W270">
        <f t="shared" si="360"/>
        <v>3.9379959999999983</v>
      </c>
      <c r="X270">
        <f t="shared" si="361"/>
        <v>0</v>
      </c>
      <c r="Y270">
        <f t="shared" si="311"/>
        <v>1.234143677533637</v>
      </c>
      <c r="Z270">
        <f t="shared" si="312"/>
        <v>1.278272157251646</v>
      </c>
      <c r="AA270">
        <f t="shared" si="308"/>
        <v>19.173831947572754</v>
      </c>
      <c r="AB270">
        <f t="shared" si="309"/>
        <v>19.859418293488236</v>
      </c>
      <c r="AC270">
        <f t="shared" si="310"/>
        <v>1.7564162391844069</v>
      </c>
      <c r="AD270">
        <f t="shared" si="318"/>
        <v>10.990950446683897</v>
      </c>
      <c r="AE270">
        <f t="shared" si="371"/>
        <v>123.7749984</v>
      </c>
      <c r="AF270">
        <f t="shared" si="373"/>
        <v>124.46249900000002</v>
      </c>
      <c r="AG270">
        <f t="shared" si="315"/>
        <v>126.34325000000001</v>
      </c>
      <c r="AH270">
        <f t="shared" si="380"/>
        <v>124.84499979999998</v>
      </c>
      <c r="AI270">
        <f t="shared" si="381"/>
        <v>129.72538444550142</v>
      </c>
      <c r="AJ270">
        <f t="shared" si="382"/>
        <v>119.96461515449856</v>
      </c>
      <c r="AK270">
        <f t="shared" si="383"/>
        <v>0.58759526780211002</v>
      </c>
      <c r="AL270">
        <f t="shared" si="362"/>
        <v>0.5119611529037893</v>
      </c>
      <c r="AM270">
        <f t="shared" si="363"/>
        <v>3502012.9267892456</v>
      </c>
      <c r="AN270">
        <f t="shared" si="316"/>
        <v>19123277.204504102</v>
      </c>
      <c r="AO270">
        <f t="shared" si="317"/>
        <v>130616352</v>
      </c>
      <c r="AP270">
        <f t="shared" si="319"/>
        <v>0.14640798729782395</v>
      </c>
      <c r="AQ270">
        <f t="shared" si="320"/>
        <v>124.30780793977911</v>
      </c>
      <c r="AR270">
        <f t="shared" si="321"/>
        <v>125.64380241999422</v>
      </c>
      <c r="AS270">
        <f t="shared" si="322"/>
        <v>124.74635761208646</v>
      </c>
      <c r="AT270">
        <f t="shared" si="323"/>
        <v>125.34279312429454</v>
      </c>
      <c r="AU270">
        <f t="shared" si="324"/>
        <v>124.89430127654866</v>
      </c>
      <c r="AV270">
        <f t="shared" si="325"/>
        <v>125.74374163772961</v>
      </c>
      <c r="AW270">
        <f t="shared" si="326"/>
        <v>-0.84944036118095312</v>
      </c>
      <c r="AX270">
        <f t="shared" si="353"/>
        <v>-0.75751008754581584</v>
      </c>
      <c r="AY270">
        <f t="shared" si="327"/>
        <v>-9.1930273635137283E-2</v>
      </c>
      <c r="AZ270">
        <f t="shared" si="364"/>
        <v>124.80833166666666</v>
      </c>
      <c r="BA270">
        <f t="shared" si="365"/>
        <v>853737414.23268664</v>
      </c>
      <c r="BB270">
        <f t="shared" si="368"/>
        <v>853737414.23268664</v>
      </c>
      <c r="BC270">
        <f t="shared" si="369"/>
        <v>0</v>
      </c>
      <c r="BD270">
        <f t="shared" si="304"/>
        <v>4174964989.1787677</v>
      </c>
      <c r="BE270">
        <f t="shared" si="305"/>
        <v>4894902090.7020082</v>
      </c>
      <c r="BF270">
        <f t="shared" si="306"/>
        <v>0.85292104148706482</v>
      </c>
      <c r="BG270">
        <f t="shared" si="307"/>
        <v>46.031159579393169</v>
      </c>
      <c r="BH270">
        <f t="shared" si="328"/>
        <v>-93495028</v>
      </c>
      <c r="BI270">
        <f t="shared" si="329"/>
        <v>-0.67553291330252352</v>
      </c>
      <c r="BJ270">
        <f t="shared" si="370"/>
        <v>397.49989999999968</v>
      </c>
      <c r="BK270">
        <f t="shared" si="330"/>
        <v>4.1209352515375455E-2</v>
      </c>
      <c r="BL270">
        <f t="shared" si="331"/>
        <v>1.0412093525153754</v>
      </c>
      <c r="BM270">
        <f t="shared" si="332"/>
        <v>2.5721885562497806</v>
      </c>
      <c r="BN270">
        <f t="shared" si="333"/>
        <v>124.362499</v>
      </c>
      <c r="BO270">
        <f t="shared" si="372"/>
        <v>124.50989990000001</v>
      </c>
      <c r="BP270">
        <f t="shared" si="334"/>
        <v>125.01189680882354</v>
      </c>
      <c r="BQ270">
        <f t="shared" si="335"/>
        <v>-0.50199690882352854</v>
      </c>
      <c r="BR270">
        <f t="shared" si="336"/>
        <v>4.1629939999999976</v>
      </c>
      <c r="BS270">
        <f t="shared" si="337"/>
        <v>0.92500300000000379</v>
      </c>
      <c r="BT270">
        <f t="shared" si="338"/>
        <v>2.25</v>
      </c>
      <c r="BU270">
        <f t="shared" si="339"/>
        <v>-2.5002000000000635E-2</v>
      </c>
      <c r="BV270">
        <f t="shared" si="340"/>
        <v>123.87579846666667</v>
      </c>
      <c r="BW270">
        <f t="shared" si="341"/>
        <v>124.04342719047617</v>
      </c>
      <c r="BX270">
        <f t="shared" si="342"/>
        <v>124.68523547272727</v>
      </c>
      <c r="BY270">
        <f t="shared" si="343"/>
        <v>125.12786162857141</v>
      </c>
      <c r="BZ270">
        <f t="shared" si="344"/>
        <v>129.5</v>
      </c>
      <c r="CA270">
        <f t="shared" si="345"/>
        <v>118.800003</v>
      </c>
      <c r="CB270">
        <f t="shared" si="346"/>
        <v>123.58754802999999</v>
      </c>
      <c r="CC270">
        <f t="shared" si="347"/>
        <v>125.37613860833333</v>
      </c>
      <c r="CD270">
        <f t="shared" si="348"/>
        <v>124.60041229146825</v>
      </c>
      <c r="CE270">
        <f t="shared" si="349"/>
        <v>128.69037400284353</v>
      </c>
      <c r="CF270">
        <f t="shared" si="350"/>
        <v>120.724998</v>
      </c>
      <c r="CG270">
        <f t="shared" si="351"/>
        <v>125.650002</v>
      </c>
      <c r="CH270">
        <f t="shared" si="352"/>
        <v>119.56199599999999</v>
      </c>
    </row>
    <row r="271" spans="1:86">
      <c r="A271" s="1">
        <v>39853</v>
      </c>
      <c r="B271">
        <v>125</v>
      </c>
      <c r="C271">
        <v>130.912994</v>
      </c>
      <c r="D271">
        <v>124.162003</v>
      </c>
      <c r="E271">
        <v>128.75</v>
      </c>
      <c r="F271">
        <v>4595224</v>
      </c>
      <c r="G271">
        <f t="shared" si="366"/>
        <v>1650636.474803776</v>
      </c>
      <c r="H271">
        <f t="shared" si="314"/>
        <v>-56839554.504467316</v>
      </c>
      <c r="I271">
        <f t="shared" si="367"/>
        <v>127.20624925</v>
      </c>
      <c r="J271">
        <f t="shared" si="374"/>
        <v>127.50924874999998</v>
      </c>
      <c r="K271">
        <f t="shared" si="375"/>
        <v>122.73424900000001</v>
      </c>
      <c r="L271">
        <f t="shared" si="376"/>
        <v>8</v>
      </c>
      <c r="M271">
        <f t="shared" si="377"/>
        <v>3</v>
      </c>
      <c r="N271">
        <f t="shared" si="378"/>
        <v>20</v>
      </c>
      <c r="O271">
        <f t="shared" si="379"/>
        <v>70</v>
      </c>
      <c r="P271">
        <f t="shared" si="354"/>
        <v>6.7509909999999991</v>
      </c>
      <c r="Q271">
        <f t="shared" si="355"/>
        <v>2.1629939999999976</v>
      </c>
      <c r="R271">
        <f t="shared" si="356"/>
        <v>4.5879970000000014</v>
      </c>
      <c r="S271">
        <f t="shared" si="357"/>
        <v>6.7509909999999991</v>
      </c>
      <c r="T271">
        <f t="shared" si="313"/>
        <v>6.4590604246757275</v>
      </c>
      <c r="U271">
        <f t="shared" si="358"/>
        <v>1.0870060000000024</v>
      </c>
      <c r="V271">
        <f t="shared" si="359"/>
        <v>-3.5879970000000014</v>
      </c>
      <c r="W271">
        <f t="shared" si="360"/>
        <v>1.0870060000000024</v>
      </c>
      <c r="X271">
        <f t="shared" si="361"/>
        <v>0</v>
      </c>
      <c r="Y271">
        <f t="shared" si="311"/>
        <v>1.2236338434240916</v>
      </c>
      <c r="Z271">
        <f t="shared" si="312"/>
        <v>1.1869670031622428</v>
      </c>
      <c r="AA271">
        <f t="shared" si="308"/>
        <v>18.944455740797984</v>
      </c>
      <c r="AB271">
        <f t="shared" si="309"/>
        <v>18.376775027953599</v>
      </c>
      <c r="AC271">
        <f t="shared" si="310"/>
        <v>1.5210664309594384</v>
      </c>
      <c r="AD271">
        <f t="shared" si="318"/>
        <v>10.142955792055885</v>
      </c>
      <c r="AE271">
        <f t="shared" si="371"/>
        <v>124.95999900000001</v>
      </c>
      <c r="AF271">
        <f t="shared" si="373"/>
        <v>124.60416533333334</v>
      </c>
      <c r="AG271">
        <f t="shared" si="315"/>
        <v>126.06884965000002</v>
      </c>
      <c r="AH271">
        <f t="shared" si="380"/>
        <v>125.56629950000001</v>
      </c>
      <c r="AI271">
        <f t="shared" si="381"/>
        <v>130.40980388756867</v>
      </c>
      <c r="AJ271">
        <f t="shared" si="382"/>
        <v>120.72279511243136</v>
      </c>
      <c r="AK271">
        <f t="shared" si="383"/>
        <v>0.82865671683618936</v>
      </c>
      <c r="AL271">
        <f t="shared" si="362"/>
        <v>0.35920696679939346</v>
      </c>
      <c r="AM271">
        <f t="shared" si="363"/>
        <v>1650636.474803776</v>
      </c>
      <c r="AN271">
        <f t="shared" si="316"/>
        <v>12192753.681583159</v>
      </c>
      <c r="AO271">
        <f t="shared" si="317"/>
        <v>120991596</v>
      </c>
      <c r="AP271">
        <f t="shared" si="319"/>
        <v>0.10077355853362872</v>
      </c>
      <c r="AQ271">
        <f t="shared" si="320"/>
        <v>125.81815324025422</v>
      </c>
      <c r="AR271">
        <f t="shared" si="321"/>
        <v>127.21306702029587</v>
      </c>
      <c r="AS271">
        <f t="shared" si="322"/>
        <v>125.46701324191089</v>
      </c>
      <c r="AT271">
        <f t="shared" si="323"/>
        <v>125.64944174310804</v>
      </c>
      <c r="AU271">
        <f t="shared" si="324"/>
        <v>125.47265608506636</v>
      </c>
      <c r="AV271">
        <f t="shared" si="325"/>
        <v>125.95417972308854</v>
      </c>
      <c r="AW271">
        <f t="shared" si="326"/>
        <v>-0.4815236380221819</v>
      </c>
      <c r="AX271">
        <f t="shared" si="353"/>
        <v>-0.702312797641089</v>
      </c>
      <c r="AY271">
        <f t="shared" si="327"/>
        <v>0.2207891596189071</v>
      </c>
      <c r="AZ271">
        <f t="shared" si="364"/>
        <v>127.94166566666667</v>
      </c>
      <c r="BA271">
        <f t="shared" si="365"/>
        <v>587920612.67144263</v>
      </c>
      <c r="BB271">
        <f t="shared" si="368"/>
        <v>587920612.67144263</v>
      </c>
      <c r="BC271">
        <f t="shared" si="369"/>
        <v>0</v>
      </c>
      <c r="BD271">
        <f t="shared" si="304"/>
        <v>4762885601.8502102</v>
      </c>
      <c r="BE271">
        <f t="shared" si="305"/>
        <v>4032948360.1797976</v>
      </c>
      <c r="BF271">
        <f t="shared" si="306"/>
        <v>1.1809934510636457</v>
      </c>
      <c r="BG271">
        <f t="shared" si="307"/>
        <v>54.149335042142781</v>
      </c>
      <c r="BH271">
        <f t="shared" si="328"/>
        <v>-88899804</v>
      </c>
      <c r="BI271">
        <f t="shared" si="329"/>
        <v>-0.38230064225007554</v>
      </c>
      <c r="BJ271">
        <f t="shared" si="370"/>
        <v>205.00030000000038</v>
      </c>
      <c r="BK271">
        <f t="shared" si="330"/>
        <v>2.4264145368277167E-2</v>
      </c>
      <c r="BL271">
        <f t="shared" si="331"/>
        <v>1.0242641453682773</v>
      </c>
      <c r="BM271">
        <f t="shared" si="332"/>
        <v>2.5527509536230308</v>
      </c>
      <c r="BN271">
        <f t="shared" si="333"/>
        <v>127.5374985</v>
      </c>
      <c r="BO271">
        <f t="shared" si="372"/>
        <v>125.11869960000001</v>
      </c>
      <c r="BP271">
        <f t="shared" si="334"/>
        <v>125.21888205882354</v>
      </c>
      <c r="BQ271">
        <f t="shared" si="335"/>
        <v>-0.10018245882352517</v>
      </c>
      <c r="BR271">
        <f t="shared" si="336"/>
        <v>3.9749979999999994</v>
      </c>
      <c r="BS271">
        <f t="shared" si="337"/>
        <v>1.4120029999999986</v>
      </c>
      <c r="BT271">
        <f t="shared" si="338"/>
        <v>2.1629939999999976</v>
      </c>
      <c r="BU271">
        <f t="shared" si="339"/>
        <v>2.25</v>
      </c>
      <c r="BV271">
        <f t="shared" si="340"/>
        <v>125.53413233333335</v>
      </c>
      <c r="BW271">
        <f t="shared" si="341"/>
        <v>125.26842747619051</v>
      </c>
      <c r="BX271">
        <f t="shared" si="342"/>
        <v>125.39523550909092</v>
      </c>
      <c r="BY271">
        <f t="shared" si="343"/>
        <v>125.35707591428574</v>
      </c>
      <c r="BZ271">
        <f t="shared" si="344"/>
        <v>130.912994</v>
      </c>
      <c r="CA271">
        <f t="shared" si="345"/>
        <v>118.800003</v>
      </c>
      <c r="CB271">
        <f t="shared" si="346"/>
        <v>124.43959881666667</v>
      </c>
      <c r="CC271">
        <f t="shared" si="347"/>
        <v>123.75698424722221</v>
      </c>
      <c r="CD271">
        <f t="shared" si="348"/>
        <v>125.81742490000002</v>
      </c>
      <c r="CE271">
        <f t="shared" si="349"/>
        <v>127.53091721860434</v>
      </c>
      <c r="CF271">
        <f t="shared" si="350"/>
        <v>125.699997</v>
      </c>
      <c r="CG271">
        <f t="shared" si="351"/>
        <v>126.974998</v>
      </c>
      <c r="CH271">
        <f t="shared" si="352"/>
        <v>121.75</v>
      </c>
    </row>
    <row r="272" spans="1:86">
      <c r="A272" s="1">
        <v>39854</v>
      </c>
      <c r="B272">
        <v>129.25</v>
      </c>
      <c r="C272">
        <v>132</v>
      </c>
      <c r="D272">
        <v>127.75</v>
      </c>
      <c r="E272">
        <v>131.14999399999999</v>
      </c>
      <c r="F272">
        <v>6790772</v>
      </c>
      <c r="G272">
        <f t="shared" si="366"/>
        <v>4074444.0260555055</v>
      </c>
      <c r="H272">
        <f t="shared" si="314"/>
        <v>-52765110.478411809</v>
      </c>
      <c r="I272">
        <f t="shared" si="367"/>
        <v>130.0374985</v>
      </c>
      <c r="J272">
        <f t="shared" si="374"/>
        <v>130.0374985</v>
      </c>
      <c r="K272">
        <f t="shared" si="375"/>
        <v>122.73424900000001</v>
      </c>
      <c r="L272">
        <f t="shared" si="376"/>
        <v>1</v>
      </c>
      <c r="M272">
        <f t="shared" si="377"/>
        <v>4</v>
      </c>
      <c r="N272">
        <f t="shared" si="378"/>
        <v>90</v>
      </c>
      <c r="O272">
        <f t="shared" si="379"/>
        <v>60</v>
      </c>
      <c r="P272">
        <f t="shared" si="354"/>
        <v>4.25</v>
      </c>
      <c r="Q272">
        <f t="shared" si="355"/>
        <v>0.85000600000000759</v>
      </c>
      <c r="R272">
        <f t="shared" si="356"/>
        <v>3.3999939999999924</v>
      </c>
      <c r="S272">
        <f t="shared" si="357"/>
        <v>4.25</v>
      </c>
      <c r="T272">
        <f t="shared" si="313"/>
        <v>6.3012703943417474</v>
      </c>
      <c r="U272">
        <f t="shared" si="358"/>
        <v>-1.25</v>
      </c>
      <c r="V272">
        <f t="shared" si="359"/>
        <v>-0.25</v>
      </c>
      <c r="W272">
        <f t="shared" si="360"/>
        <v>0</v>
      </c>
      <c r="X272">
        <f t="shared" si="361"/>
        <v>0</v>
      </c>
      <c r="Y272">
        <f t="shared" si="311"/>
        <v>1.1362314260366566</v>
      </c>
      <c r="Z272">
        <f t="shared" si="312"/>
        <v>1.102183645793511</v>
      </c>
      <c r="AA272">
        <f t="shared" si="308"/>
        <v>18.031783353670086</v>
      </c>
      <c r="AB272">
        <f t="shared" si="309"/>
        <v>17.491451355320692</v>
      </c>
      <c r="AC272">
        <f t="shared" si="310"/>
        <v>1.5210664309594495</v>
      </c>
      <c r="AD272">
        <f t="shared" si="318"/>
        <v>9.12147938341176</v>
      </c>
      <c r="AE272">
        <f t="shared" si="371"/>
        <v>126.1973984</v>
      </c>
      <c r="AF272">
        <f t="shared" si="373"/>
        <v>125.99166483333335</v>
      </c>
      <c r="AG272">
        <f t="shared" si="315"/>
        <v>126.2194997</v>
      </c>
      <c r="AH272">
        <f t="shared" si="380"/>
        <v>126.20379870000002</v>
      </c>
      <c r="AI272">
        <f t="shared" si="381"/>
        <v>132.03942298937341</v>
      </c>
      <c r="AJ272">
        <f t="shared" si="382"/>
        <v>120.36817441062662</v>
      </c>
      <c r="AK272">
        <f t="shared" si="383"/>
        <v>0.92379315860060984</v>
      </c>
      <c r="AL272">
        <f t="shared" si="362"/>
        <v>0.5999971764705847</v>
      </c>
      <c r="AM272">
        <f t="shared" si="363"/>
        <v>4074444.0260555055</v>
      </c>
      <c r="AN272">
        <f t="shared" si="316"/>
        <v>19318806.229064077</v>
      </c>
      <c r="AO272">
        <f t="shared" si="317"/>
        <v>120186952</v>
      </c>
      <c r="AP272">
        <f t="shared" si="319"/>
        <v>0.16073963028086508</v>
      </c>
      <c r="AQ272">
        <f t="shared" si="320"/>
        <v>127.63097909856778</v>
      </c>
      <c r="AR272">
        <f t="shared" si="321"/>
        <v>127.63342405951154</v>
      </c>
      <c r="AS272">
        <f t="shared" si="322"/>
        <v>126.48994977836693</v>
      </c>
      <c r="AT272">
        <f t="shared" si="323"/>
        <v>126.14449144622832</v>
      </c>
      <c r="AU272">
        <f t="shared" si="324"/>
        <v>126.32425677230641</v>
      </c>
      <c r="AV272">
        <f t="shared" si="325"/>
        <v>126.31788672247235</v>
      </c>
      <c r="AW272">
        <f t="shared" si="326"/>
        <v>6.3700498340608647E-3</v>
      </c>
      <c r="AX272">
        <f t="shared" si="353"/>
        <v>-0.56057622814605901</v>
      </c>
      <c r="AY272">
        <f t="shared" si="327"/>
        <v>0.56694627798011987</v>
      </c>
      <c r="AZ272">
        <f t="shared" si="364"/>
        <v>130.29999799999999</v>
      </c>
      <c r="BA272">
        <f t="shared" si="365"/>
        <v>884837578.01845586</v>
      </c>
      <c r="BB272">
        <f t="shared" si="368"/>
        <v>884837578.01845586</v>
      </c>
      <c r="BC272">
        <f t="shared" si="369"/>
        <v>0</v>
      </c>
      <c r="BD272">
        <f t="shared" ref="BD272:BD335" si="384">SUM(BB259:BB272)</f>
        <v>5647723179.8686657</v>
      </c>
      <c r="BE272">
        <f t="shared" ref="BE272:BE335" si="385">SUM(BC259:BC272)</f>
        <v>3455730497.06566</v>
      </c>
      <c r="BF272">
        <f t="shared" ref="BF272:BF335" si="386">BD272/BE272</f>
        <v>1.6343066059880182</v>
      </c>
      <c r="BG272">
        <f t="shared" ref="BG272:BG335" si="387">100-(100/(1+BF272))</f>
        <v>62.039346607304211</v>
      </c>
      <c r="BH272">
        <f t="shared" si="328"/>
        <v>-82109032</v>
      </c>
      <c r="BI272">
        <f t="shared" si="329"/>
        <v>5.0428723907139372E-3</v>
      </c>
      <c r="BJ272">
        <f t="shared" si="370"/>
        <v>139.99939999999924</v>
      </c>
      <c r="BK272">
        <f t="shared" si="330"/>
        <v>1.8640730097087319E-2</v>
      </c>
      <c r="BL272">
        <f t="shared" si="331"/>
        <v>1.0186407300970872</v>
      </c>
      <c r="BM272">
        <f t="shared" si="332"/>
        <v>3.0756440539039973</v>
      </c>
      <c r="BN272">
        <f t="shared" si="333"/>
        <v>129.875</v>
      </c>
      <c r="BO272">
        <f t="shared" si="372"/>
        <v>126.0236999</v>
      </c>
      <c r="BP272">
        <f t="shared" si="334"/>
        <v>125.41336744117646</v>
      </c>
      <c r="BQ272">
        <f t="shared" si="335"/>
        <v>0.61033245882353526</v>
      </c>
      <c r="BR272">
        <f t="shared" si="336"/>
        <v>4.2869949999999903</v>
      </c>
      <c r="BS272">
        <f t="shared" si="337"/>
        <v>8.9499969999999962</v>
      </c>
      <c r="BT272">
        <f t="shared" si="338"/>
        <v>4.5</v>
      </c>
      <c r="BU272">
        <f t="shared" si="339"/>
        <v>10.449996999999996</v>
      </c>
      <c r="BV272">
        <f t="shared" si="340"/>
        <v>127.59746399999999</v>
      </c>
      <c r="BW272">
        <f t="shared" si="341"/>
        <v>127.13866423809523</v>
      </c>
      <c r="BX272">
        <f t="shared" si="342"/>
        <v>126.41045269090907</v>
      </c>
      <c r="BY272">
        <f t="shared" si="343"/>
        <v>125.84099442380951</v>
      </c>
      <c r="BZ272">
        <f t="shared" si="344"/>
        <v>132</v>
      </c>
      <c r="CA272">
        <f t="shared" si="345"/>
        <v>118.800003</v>
      </c>
      <c r="CB272">
        <f t="shared" si="346"/>
        <v>124.44156348000001</v>
      </c>
      <c r="CC272">
        <f t="shared" si="347"/>
        <v>124.69827648611111</v>
      </c>
      <c r="CD272">
        <f t="shared" si="348"/>
        <v>126.33138942694445</v>
      </c>
      <c r="CE272">
        <f t="shared" si="349"/>
        <v>127.57857208427913</v>
      </c>
      <c r="CF272">
        <f t="shared" si="350"/>
        <v>128.75</v>
      </c>
      <c r="CG272">
        <f t="shared" si="351"/>
        <v>130.912994</v>
      </c>
      <c r="CH272">
        <f t="shared" si="352"/>
        <v>124.162003</v>
      </c>
    </row>
    <row r="273" spans="1:86">
      <c r="A273" s="1">
        <v>39855</v>
      </c>
      <c r="B273">
        <v>129.5</v>
      </c>
      <c r="C273">
        <v>130.75</v>
      </c>
      <c r="D273">
        <v>128</v>
      </c>
      <c r="E273">
        <v>128.68800400000001</v>
      </c>
      <c r="F273">
        <v>4502732</v>
      </c>
      <c r="G273">
        <f t="shared" si="366"/>
        <v>-2249715.5440523424</v>
      </c>
      <c r="H273">
        <f t="shared" si="314"/>
        <v>-55014826.022464149</v>
      </c>
      <c r="I273">
        <f t="shared" si="367"/>
        <v>129.23450099999999</v>
      </c>
      <c r="J273">
        <f t="shared" si="374"/>
        <v>130.0374985</v>
      </c>
      <c r="K273">
        <f t="shared" si="375"/>
        <v>122.73424900000001</v>
      </c>
      <c r="L273">
        <f t="shared" si="376"/>
        <v>2</v>
      </c>
      <c r="M273">
        <f t="shared" si="377"/>
        <v>5</v>
      </c>
      <c r="N273">
        <f t="shared" si="378"/>
        <v>80</v>
      </c>
      <c r="O273">
        <f t="shared" si="379"/>
        <v>50</v>
      </c>
      <c r="P273">
        <f t="shared" si="354"/>
        <v>2.75</v>
      </c>
      <c r="Q273">
        <f t="shared" si="355"/>
        <v>2.0619959999999935</v>
      </c>
      <c r="R273">
        <f t="shared" si="356"/>
        <v>0.6880040000000065</v>
      </c>
      <c r="S273">
        <f t="shared" si="357"/>
        <v>2.75</v>
      </c>
      <c r="T273">
        <f t="shared" si="313"/>
        <v>6.0476082233173374</v>
      </c>
      <c r="U273">
        <f t="shared" si="358"/>
        <v>-1.8249969999999962</v>
      </c>
      <c r="V273">
        <f t="shared" si="359"/>
        <v>1.9749979999999994</v>
      </c>
      <c r="W273">
        <f t="shared" si="360"/>
        <v>0</v>
      </c>
      <c r="X273">
        <f t="shared" si="361"/>
        <v>1.9749979999999994</v>
      </c>
      <c r="Y273">
        <f t="shared" si="311"/>
        <v>1.0550720384626098</v>
      </c>
      <c r="Z273">
        <f t="shared" si="312"/>
        <v>1.1645275282368317</v>
      </c>
      <c r="AA273">
        <f t="shared" ref="AA273:AA336" si="388">(Y273/T273)*100</f>
        <v>17.446104302766223</v>
      </c>
      <c r="AB273">
        <f t="shared" ref="AB273:AB336" si="389">(Z273/T273)*100</f>
        <v>19.256001467602431</v>
      </c>
      <c r="AC273">
        <f t="shared" ref="AC273:AC336" si="390">(ABS(AA273-AB273)/SUM(AA273,AB273))*100</f>
        <v>4.9313169553814094</v>
      </c>
      <c r="AD273">
        <f t="shared" si="318"/>
        <v>8.4931463897514021</v>
      </c>
      <c r="AE273">
        <f t="shared" si="371"/>
        <v>127.00259859999998</v>
      </c>
      <c r="AF273">
        <f t="shared" si="373"/>
        <v>126.61249933333333</v>
      </c>
      <c r="AG273">
        <f t="shared" si="315"/>
        <v>126.08325019999999</v>
      </c>
      <c r="AH273">
        <f t="shared" si="380"/>
        <v>126.38629920000002</v>
      </c>
      <c r="AI273">
        <f t="shared" si="381"/>
        <v>132.40427041059345</v>
      </c>
      <c r="AJ273">
        <f t="shared" si="382"/>
        <v>120.36832798940658</v>
      </c>
      <c r="AK273">
        <f t="shared" si="383"/>
        <v>0.69123594309892156</v>
      </c>
      <c r="AL273">
        <f t="shared" si="362"/>
        <v>-0.49963345454544983</v>
      </c>
      <c r="AM273">
        <f t="shared" si="363"/>
        <v>-2249715.5440523424</v>
      </c>
      <c r="AN273">
        <f t="shared" si="316"/>
        <v>9922703.1399262827</v>
      </c>
      <c r="AO273">
        <f t="shared" si="317"/>
        <v>111329876</v>
      </c>
      <c r="AP273">
        <f t="shared" si="319"/>
        <v>8.9128843904634214E-2</v>
      </c>
      <c r="AQ273">
        <f t="shared" si="320"/>
        <v>127.99036756505474</v>
      </c>
      <c r="AR273">
        <f t="shared" si="321"/>
        <v>127.58827263255075</v>
      </c>
      <c r="AS273">
        <f t="shared" si="322"/>
        <v>126.88559953826089</v>
      </c>
      <c r="AT273">
        <f t="shared" si="323"/>
        <v>126.37340757606776</v>
      </c>
      <c r="AU273">
        <f t="shared" si="324"/>
        <v>126.67881885646045</v>
      </c>
      <c r="AV273">
        <f t="shared" si="325"/>
        <v>126.48379493189928</v>
      </c>
      <c r="AW273">
        <f t="shared" si="326"/>
        <v>0.19502392456116979</v>
      </c>
      <c r="AX273">
        <f t="shared" si="353"/>
        <v>-0.40945619760461327</v>
      </c>
      <c r="AY273">
        <f t="shared" si="327"/>
        <v>0.60448012216578306</v>
      </c>
      <c r="AZ273">
        <f t="shared" si="364"/>
        <v>129.14600133333332</v>
      </c>
      <c r="BA273">
        <f t="shared" si="365"/>
        <v>581509832.87564254</v>
      </c>
      <c r="BB273">
        <f t="shared" si="368"/>
        <v>0</v>
      </c>
      <c r="BC273">
        <f t="shared" si="369"/>
        <v>581509832.87564254</v>
      </c>
      <c r="BD273">
        <f t="shared" si="384"/>
        <v>5647723179.8686657</v>
      </c>
      <c r="BE273">
        <f t="shared" si="385"/>
        <v>3585144163.7778292</v>
      </c>
      <c r="BF273">
        <f t="shared" si="386"/>
        <v>1.5753127132040914</v>
      </c>
      <c r="BG273">
        <f t="shared" si="387"/>
        <v>61.169764166005159</v>
      </c>
      <c r="BH273">
        <f t="shared" si="328"/>
        <v>-86611764</v>
      </c>
      <c r="BI273">
        <f t="shared" si="329"/>
        <v>0.15418886242792881</v>
      </c>
      <c r="BJ273">
        <f t="shared" si="370"/>
        <v>-346.19899999999859</v>
      </c>
      <c r="BK273">
        <f t="shared" si="330"/>
        <v>-1.8772322627784385E-2</v>
      </c>
      <c r="BL273">
        <f t="shared" si="331"/>
        <v>0.98122767737221561</v>
      </c>
      <c r="BM273">
        <f t="shared" si="332"/>
        <v>3.1717493197993512</v>
      </c>
      <c r="BN273">
        <f t="shared" si="333"/>
        <v>129.375</v>
      </c>
      <c r="BO273">
        <f t="shared" si="372"/>
        <v>126.75119930000001</v>
      </c>
      <c r="BP273">
        <f t="shared" si="334"/>
        <v>125.43873505882351</v>
      </c>
      <c r="BQ273">
        <f t="shared" si="335"/>
        <v>1.3124642411764995</v>
      </c>
      <c r="BR273">
        <f t="shared" si="336"/>
        <v>0.1880040000000065</v>
      </c>
      <c r="BS273">
        <f t="shared" si="337"/>
        <v>3.9749979999999994</v>
      </c>
      <c r="BT273">
        <f t="shared" si="338"/>
        <v>1.25</v>
      </c>
      <c r="BU273">
        <f t="shared" si="339"/>
        <v>1.4880070000000103</v>
      </c>
      <c r="BV273">
        <f t="shared" si="340"/>
        <v>128.42766586666664</v>
      </c>
      <c r="BW273">
        <f t="shared" si="341"/>
        <v>127.90904685714284</v>
      </c>
      <c r="BX273">
        <f t="shared" si="342"/>
        <v>126.86212638181819</v>
      </c>
      <c r="BY273">
        <f t="shared" si="343"/>
        <v>126.07609007142858</v>
      </c>
      <c r="BZ273">
        <f t="shared" si="344"/>
        <v>132</v>
      </c>
      <c r="CA273">
        <f t="shared" si="345"/>
        <v>119.56199599999999</v>
      </c>
      <c r="CB273">
        <f t="shared" si="346"/>
        <v>124.51593460333333</v>
      </c>
      <c r="CC273">
        <f t="shared" si="347"/>
        <v>124.80338612222222</v>
      </c>
      <c r="CD273">
        <f t="shared" si="348"/>
        <v>126.29137614960318</v>
      </c>
      <c r="CE273">
        <f t="shared" si="349"/>
        <v>126.99036000748984</v>
      </c>
      <c r="CF273">
        <f t="shared" si="350"/>
        <v>131.14999399999999</v>
      </c>
      <c r="CG273">
        <f t="shared" si="351"/>
        <v>132</v>
      </c>
      <c r="CH273">
        <f t="shared" si="352"/>
        <v>127.75</v>
      </c>
    </row>
    <row r="274" spans="1:86">
      <c r="A274" s="1">
        <v>39856</v>
      </c>
      <c r="B274">
        <v>128</v>
      </c>
      <c r="C274">
        <v>128.925003</v>
      </c>
      <c r="D274">
        <v>126.025002</v>
      </c>
      <c r="E274">
        <v>127.474998</v>
      </c>
      <c r="F274">
        <v>2844372</v>
      </c>
      <c r="G274">
        <f t="shared" si="366"/>
        <v>-8.8273583409832437</v>
      </c>
      <c r="H274">
        <f t="shared" si="314"/>
        <v>-55014834.849822491</v>
      </c>
      <c r="I274">
        <f t="shared" si="367"/>
        <v>127.60625075000002</v>
      </c>
      <c r="J274">
        <f t="shared" si="374"/>
        <v>130.0374985</v>
      </c>
      <c r="K274">
        <f t="shared" si="375"/>
        <v>122.73424900000001</v>
      </c>
      <c r="L274">
        <f t="shared" si="376"/>
        <v>3</v>
      </c>
      <c r="M274">
        <f t="shared" si="377"/>
        <v>6</v>
      </c>
      <c r="N274">
        <f t="shared" si="378"/>
        <v>70</v>
      </c>
      <c r="O274">
        <f t="shared" si="379"/>
        <v>40</v>
      </c>
      <c r="P274">
        <f t="shared" si="354"/>
        <v>2.9000010000000032</v>
      </c>
      <c r="Q274">
        <f t="shared" si="355"/>
        <v>1.4500050000000044</v>
      </c>
      <c r="R274">
        <f t="shared" si="356"/>
        <v>1.4499959999999987</v>
      </c>
      <c r="S274">
        <f t="shared" si="357"/>
        <v>2.9000010000000032</v>
      </c>
      <c r="T274">
        <f t="shared" si="313"/>
        <v>5.8227791359375285</v>
      </c>
      <c r="U274">
        <f t="shared" si="358"/>
        <v>1.0749969999999962</v>
      </c>
      <c r="V274">
        <f t="shared" si="359"/>
        <v>-0.72499799999999937</v>
      </c>
      <c r="W274">
        <f t="shared" si="360"/>
        <v>1.0749969999999962</v>
      </c>
      <c r="X274">
        <f t="shared" si="361"/>
        <v>0</v>
      </c>
      <c r="Y274">
        <f t="shared" ref="Y274:Y337" si="391">((Y273*13)+W274)/14</f>
        <v>1.0564952500009945</v>
      </c>
      <c r="Z274">
        <f t="shared" ref="Z274:Z337" si="392">((Z273*13)+X274)/14</f>
        <v>1.0813469905056294</v>
      </c>
      <c r="AA274">
        <f t="shared" si="388"/>
        <v>18.144175235506125</v>
      </c>
      <c r="AB274">
        <f t="shared" si="389"/>
        <v>18.570977281821992</v>
      </c>
      <c r="AC274">
        <f t="shared" si="390"/>
        <v>1.1624684007902</v>
      </c>
      <c r="AD274">
        <f t="shared" si="318"/>
        <v>7.5956099279059588</v>
      </c>
      <c r="AE274">
        <f t="shared" si="371"/>
        <v>128.35259860000002</v>
      </c>
      <c r="AF274">
        <f t="shared" si="373"/>
        <v>127.08133183333332</v>
      </c>
      <c r="AG274">
        <f t="shared" si="315"/>
        <v>125.72009974999999</v>
      </c>
      <c r="AH274">
        <f t="shared" si="380"/>
        <v>126.283799</v>
      </c>
      <c r="AI274">
        <f t="shared" si="381"/>
        <v>132.18811656680037</v>
      </c>
      <c r="AJ274">
        <f t="shared" si="382"/>
        <v>120.37948143319963</v>
      </c>
      <c r="AK274">
        <f t="shared" si="383"/>
        <v>0.60087524819955818</v>
      </c>
      <c r="AL274">
        <f t="shared" si="362"/>
        <v>-3.1034472076729919E-6</v>
      </c>
      <c r="AM274">
        <f t="shared" si="363"/>
        <v>-8.8273583409832437</v>
      </c>
      <c r="AN274">
        <f t="shared" si="316"/>
        <v>11471994.503611324</v>
      </c>
      <c r="AO274">
        <f t="shared" si="317"/>
        <v>108215344</v>
      </c>
      <c r="AP274">
        <f t="shared" si="319"/>
        <v>0.10601079365982817</v>
      </c>
      <c r="AQ274">
        <f t="shared" si="320"/>
        <v>127.81514191293613</v>
      </c>
      <c r="AR274">
        <f t="shared" si="321"/>
        <v>127.6486157872738</v>
      </c>
      <c r="AS274">
        <f t="shared" si="322"/>
        <v>126.99169126137393</v>
      </c>
      <c r="AT274">
        <f t="shared" si="323"/>
        <v>126.47255071422167</v>
      </c>
      <c r="AU274">
        <f t="shared" si="324"/>
        <v>126.79824572799139</v>
      </c>
      <c r="AV274">
        <f t="shared" si="325"/>
        <v>126.55317914666634</v>
      </c>
      <c r="AW274">
        <f t="shared" si="326"/>
        <v>0.24506658132504811</v>
      </c>
      <c r="AX274">
        <f t="shared" si="353"/>
        <v>-0.27855164181868097</v>
      </c>
      <c r="AY274">
        <f t="shared" si="327"/>
        <v>0.52361822314372908</v>
      </c>
      <c r="AZ274">
        <f t="shared" si="364"/>
        <v>127.47500100000001</v>
      </c>
      <c r="BA274">
        <f t="shared" si="365"/>
        <v>362586323.54437202</v>
      </c>
      <c r="BB274">
        <f t="shared" si="368"/>
        <v>0</v>
      </c>
      <c r="BC274">
        <f t="shared" si="369"/>
        <v>362586323.54437202</v>
      </c>
      <c r="BD274">
        <f t="shared" si="384"/>
        <v>5048252769.8177271</v>
      </c>
      <c r="BE274">
        <f t="shared" si="385"/>
        <v>3947730487.3222013</v>
      </c>
      <c r="BF274">
        <f t="shared" si="386"/>
        <v>1.2787734081720521</v>
      </c>
      <c r="BG274">
        <f t="shared" si="387"/>
        <v>56.116742611887716</v>
      </c>
      <c r="BH274">
        <f t="shared" si="328"/>
        <v>-89456136</v>
      </c>
      <c r="BI274">
        <f t="shared" si="329"/>
        <v>0.19364711576390584</v>
      </c>
      <c r="BJ274">
        <f t="shared" si="370"/>
        <v>-221.30060000000071</v>
      </c>
      <c r="BK274">
        <f t="shared" si="330"/>
        <v>-9.4259446280634453E-3</v>
      </c>
      <c r="BL274">
        <f t="shared" si="331"/>
        <v>0.99057405537193655</v>
      </c>
      <c r="BM274">
        <f t="shared" si="332"/>
        <v>3.1118485900052133</v>
      </c>
      <c r="BN274">
        <f t="shared" si="333"/>
        <v>127.4750025</v>
      </c>
      <c r="BO274">
        <f t="shared" si="372"/>
        <v>127.72499999999999</v>
      </c>
      <c r="BP274">
        <f t="shared" si="334"/>
        <v>125.42733810294118</v>
      </c>
      <c r="BQ274">
        <f t="shared" si="335"/>
        <v>2.2976618970588163</v>
      </c>
      <c r="BR274">
        <f t="shared" si="336"/>
        <v>-0.42500400000000127</v>
      </c>
      <c r="BS274">
        <f t="shared" si="337"/>
        <v>1.4500050000000044</v>
      </c>
      <c r="BT274">
        <f t="shared" si="338"/>
        <v>0.17500300000000379</v>
      </c>
      <c r="BU274">
        <f t="shared" si="339"/>
        <v>1.75</v>
      </c>
      <c r="BV274">
        <f t="shared" si="340"/>
        <v>128.58513233333335</v>
      </c>
      <c r="BW274">
        <f t="shared" si="341"/>
        <v>128.15547504761903</v>
      </c>
      <c r="BX274">
        <f t="shared" si="342"/>
        <v>127.06007161818182</v>
      </c>
      <c r="BY274">
        <f t="shared" si="343"/>
        <v>126.20863748095238</v>
      </c>
      <c r="BZ274">
        <f t="shared" si="344"/>
        <v>132</v>
      </c>
      <c r="CA274">
        <f t="shared" si="345"/>
        <v>119.56199599999999</v>
      </c>
      <c r="CB274">
        <f t="shared" si="346"/>
        <v>127.67658463666666</v>
      </c>
      <c r="CC274">
        <f t="shared" si="347"/>
        <v>124.94350080833334</v>
      </c>
      <c r="CD274">
        <f t="shared" si="348"/>
        <v>125.56014468484128</v>
      </c>
      <c r="CE274">
        <f t="shared" si="349"/>
        <v>125.39015270861134</v>
      </c>
      <c r="CF274">
        <f t="shared" si="350"/>
        <v>128.68800400000001</v>
      </c>
      <c r="CG274">
        <f t="shared" si="351"/>
        <v>130.75</v>
      </c>
      <c r="CH274">
        <f t="shared" si="352"/>
        <v>128</v>
      </c>
    </row>
    <row r="275" spans="1:86">
      <c r="A275" s="1">
        <v>39857</v>
      </c>
      <c r="B275">
        <v>127.5</v>
      </c>
      <c r="C275">
        <v>130</v>
      </c>
      <c r="D275">
        <v>126.75</v>
      </c>
      <c r="E275">
        <v>127.800003</v>
      </c>
      <c r="F275">
        <v>3257208</v>
      </c>
      <c r="G275">
        <f t="shared" si="366"/>
        <v>-1152544.5097698385</v>
      </c>
      <c r="H275">
        <f t="shared" si="314"/>
        <v>-56167379.359592333</v>
      </c>
      <c r="I275">
        <f t="shared" si="367"/>
        <v>128.01250075000002</v>
      </c>
      <c r="J275">
        <f t="shared" si="374"/>
        <v>130.0374985</v>
      </c>
      <c r="K275">
        <f t="shared" si="375"/>
        <v>122.73424900000001</v>
      </c>
      <c r="L275">
        <f t="shared" si="376"/>
        <v>4</v>
      </c>
      <c r="M275">
        <f t="shared" si="377"/>
        <v>7</v>
      </c>
      <c r="N275">
        <f t="shared" si="378"/>
        <v>60</v>
      </c>
      <c r="O275">
        <f t="shared" si="379"/>
        <v>30</v>
      </c>
      <c r="P275">
        <f t="shared" si="354"/>
        <v>3.25</v>
      </c>
      <c r="Q275">
        <f t="shared" si="355"/>
        <v>2.1999969999999962</v>
      </c>
      <c r="R275">
        <f t="shared" si="356"/>
        <v>1.0500030000000038</v>
      </c>
      <c r="S275">
        <f t="shared" si="357"/>
        <v>3.25</v>
      </c>
      <c r="T275">
        <f t="shared" ref="T275:T338" si="393">((T274*13)+S275)/14</f>
        <v>5.6390091976562768</v>
      </c>
      <c r="U275">
        <f t="shared" si="358"/>
        <v>-1.2619929999999897</v>
      </c>
      <c r="V275">
        <f t="shared" si="359"/>
        <v>2.25</v>
      </c>
      <c r="W275">
        <f t="shared" si="360"/>
        <v>0</v>
      </c>
      <c r="X275">
        <f t="shared" si="361"/>
        <v>2.25</v>
      </c>
      <c r="Y275">
        <f t="shared" si="391"/>
        <v>0.98103130357235202</v>
      </c>
      <c r="Z275">
        <f t="shared" si="392"/>
        <v>1.164822205469513</v>
      </c>
      <c r="AA275">
        <f t="shared" si="388"/>
        <v>17.397228292872708</v>
      </c>
      <c r="AB275">
        <f t="shared" si="389"/>
        <v>20.656504797928761</v>
      </c>
      <c r="AC275">
        <f t="shared" si="390"/>
        <v>8.5649323741220584</v>
      </c>
      <c r="AD275">
        <f t="shared" si="318"/>
        <v>8.0367404770882871</v>
      </c>
      <c r="AE275">
        <f t="shared" si="371"/>
        <v>128.77259979999999</v>
      </c>
      <c r="AF275">
        <f t="shared" si="373"/>
        <v>128.26049933333334</v>
      </c>
      <c r="AG275">
        <f t="shared" si="315"/>
        <v>125.72944995</v>
      </c>
      <c r="AH275">
        <f t="shared" si="380"/>
        <v>126.27379909999999</v>
      </c>
      <c r="AI275">
        <f t="shared" si="381"/>
        <v>132.16746272380885</v>
      </c>
      <c r="AJ275">
        <f t="shared" si="382"/>
        <v>120.38013547619114</v>
      </c>
      <c r="AK275">
        <f t="shared" si="383"/>
        <v>0.6294783684154065</v>
      </c>
      <c r="AL275">
        <f t="shared" si="362"/>
        <v>-0.35384430769230535</v>
      </c>
      <c r="AM275">
        <f t="shared" si="363"/>
        <v>-1152544.5097698385</v>
      </c>
      <c r="AN275">
        <f t="shared" si="316"/>
        <v>10449797.790893188</v>
      </c>
      <c r="AO275">
        <f t="shared" si="317"/>
        <v>104301028</v>
      </c>
      <c r="AP275">
        <f t="shared" si="319"/>
        <v>0.10018882834877896</v>
      </c>
      <c r="AQ275">
        <f t="shared" si="320"/>
        <v>127.80999468253785</v>
      </c>
      <c r="AR275">
        <f t="shared" si="321"/>
        <v>126.94734142790077</v>
      </c>
      <c r="AS275">
        <f t="shared" si="322"/>
        <v>127.13718737432663</v>
      </c>
      <c r="AT275">
        <f t="shared" si="323"/>
        <v>126.59202141994172</v>
      </c>
      <c r="AU275">
        <f t="shared" si="324"/>
        <v>126.94850931879267</v>
      </c>
      <c r="AV275">
        <f t="shared" si="325"/>
        <v>126.64045681639969</v>
      </c>
      <c r="AW275">
        <f t="shared" si="326"/>
        <v>0.30805250239298232</v>
      </c>
      <c r="AX275">
        <f t="shared" si="353"/>
        <v>-0.16123081297634831</v>
      </c>
      <c r="AY275">
        <f t="shared" si="327"/>
        <v>0.46928331536933066</v>
      </c>
      <c r="AZ275">
        <f t="shared" si="364"/>
        <v>128.18333433333333</v>
      </c>
      <c r="BA275">
        <f t="shared" si="365"/>
        <v>417519782.057208</v>
      </c>
      <c r="BB275">
        <f t="shared" si="368"/>
        <v>417519782.057208</v>
      </c>
      <c r="BC275">
        <f t="shared" si="369"/>
        <v>0</v>
      </c>
      <c r="BD275">
        <f t="shared" si="384"/>
        <v>5465772551.8749352</v>
      </c>
      <c r="BE275">
        <f t="shared" si="385"/>
        <v>3576823337.2963481</v>
      </c>
      <c r="BF275">
        <f t="shared" si="386"/>
        <v>1.5281080546758028</v>
      </c>
      <c r="BG275">
        <f t="shared" si="387"/>
        <v>60.444728691462636</v>
      </c>
      <c r="BH275">
        <f t="shared" si="328"/>
        <v>-86198928</v>
      </c>
      <c r="BI275">
        <f t="shared" si="329"/>
        <v>0.24324967718616924</v>
      </c>
      <c r="BJ275">
        <f t="shared" si="370"/>
        <v>-67.499499999999557</v>
      </c>
      <c r="BK275">
        <f t="shared" si="330"/>
        <v>2.5495587770082134E-3</v>
      </c>
      <c r="BL275">
        <f t="shared" si="331"/>
        <v>1.0025495587770081</v>
      </c>
      <c r="BM275">
        <f t="shared" si="332"/>
        <v>3.1062334690195188</v>
      </c>
      <c r="BN275">
        <f t="shared" si="333"/>
        <v>128.375</v>
      </c>
      <c r="BO275">
        <f t="shared" si="372"/>
        <v>128.52750019999999</v>
      </c>
      <c r="BP275">
        <f t="shared" si="334"/>
        <v>125.51245577941175</v>
      </c>
      <c r="BQ275">
        <f t="shared" si="335"/>
        <v>3.0150444205882394</v>
      </c>
      <c r="BR275">
        <f t="shared" si="336"/>
        <v>4.9750060000000076</v>
      </c>
      <c r="BS275">
        <f t="shared" si="337"/>
        <v>4.9629970000000014</v>
      </c>
      <c r="BT275">
        <f t="shared" si="338"/>
        <v>2.8000030000000038</v>
      </c>
      <c r="BU275">
        <f t="shared" si="339"/>
        <v>0.30000300000000379</v>
      </c>
      <c r="BV275">
        <f t="shared" si="340"/>
        <v>128.40093380000002</v>
      </c>
      <c r="BW275">
        <f t="shared" si="341"/>
        <v>128.36080966666668</v>
      </c>
      <c r="BX275">
        <f t="shared" si="342"/>
        <v>127.33574507272725</v>
      </c>
      <c r="BY275">
        <f t="shared" si="343"/>
        <v>126.40672350476187</v>
      </c>
      <c r="BZ275">
        <f t="shared" si="344"/>
        <v>132</v>
      </c>
      <c r="CA275">
        <f t="shared" si="345"/>
        <v>119.56199599999999</v>
      </c>
      <c r="CB275">
        <f t="shared" si="346"/>
        <v>129.20353569333332</v>
      </c>
      <c r="CC275">
        <f t="shared" si="347"/>
        <v>127.7739037527778</v>
      </c>
      <c r="CD275">
        <f t="shared" si="348"/>
        <v>124.63920829365077</v>
      </c>
      <c r="CE275">
        <f t="shared" si="349"/>
        <v>124.95937469356309</v>
      </c>
      <c r="CF275">
        <f t="shared" si="350"/>
        <v>127.474998</v>
      </c>
      <c r="CG275">
        <f t="shared" si="351"/>
        <v>128.925003</v>
      </c>
      <c r="CH275">
        <f t="shared" si="352"/>
        <v>126.025002</v>
      </c>
    </row>
    <row r="276" spans="1:86">
      <c r="A276" s="1">
        <v>39860</v>
      </c>
      <c r="B276">
        <v>126.900002</v>
      </c>
      <c r="C276">
        <v>128.73800700000001</v>
      </c>
      <c r="D276">
        <v>124.5</v>
      </c>
      <c r="E276">
        <v>125.18800400000001</v>
      </c>
      <c r="F276">
        <v>2501996</v>
      </c>
      <c r="G276">
        <f t="shared" si="366"/>
        <v>-1689640.9208394361</v>
      </c>
      <c r="H276">
        <f t="shared" si="314"/>
        <v>-57857020.28043177</v>
      </c>
      <c r="I276">
        <f t="shared" si="367"/>
        <v>126.33150325</v>
      </c>
      <c r="J276">
        <f t="shared" si="374"/>
        <v>130.0374985</v>
      </c>
      <c r="K276">
        <f t="shared" si="375"/>
        <v>122.73424900000001</v>
      </c>
      <c r="L276">
        <f t="shared" si="376"/>
        <v>5</v>
      </c>
      <c r="M276">
        <f t="shared" si="377"/>
        <v>8</v>
      </c>
      <c r="N276">
        <f t="shared" si="378"/>
        <v>50</v>
      </c>
      <c r="O276">
        <f t="shared" si="379"/>
        <v>20</v>
      </c>
      <c r="P276">
        <f t="shared" si="354"/>
        <v>4.2380070000000103</v>
      </c>
      <c r="Q276">
        <f t="shared" si="355"/>
        <v>3.5500030000000038</v>
      </c>
      <c r="R276">
        <f t="shared" si="356"/>
        <v>0.6880040000000065</v>
      </c>
      <c r="S276">
        <f t="shared" si="357"/>
        <v>4.2380070000000103</v>
      </c>
      <c r="T276">
        <f t="shared" si="393"/>
        <v>5.5389376121094003</v>
      </c>
      <c r="U276">
        <f t="shared" si="358"/>
        <v>-3.7880100000000141</v>
      </c>
      <c r="V276">
        <f t="shared" si="359"/>
        <v>4.5</v>
      </c>
      <c r="W276">
        <f t="shared" si="360"/>
        <v>0</v>
      </c>
      <c r="X276">
        <f t="shared" si="361"/>
        <v>4.5</v>
      </c>
      <c r="Y276">
        <f t="shared" si="391"/>
        <v>0.91095763903146965</v>
      </c>
      <c r="Z276">
        <f t="shared" si="392"/>
        <v>1.4030491907931193</v>
      </c>
      <c r="AA276">
        <f t="shared" si="388"/>
        <v>16.446432562083842</v>
      </c>
      <c r="AB276">
        <f t="shared" si="389"/>
        <v>25.330655245614768</v>
      </c>
      <c r="AC276">
        <f t="shared" si="390"/>
        <v>21.265777845562887</v>
      </c>
      <c r="AD276">
        <f t="shared" si="318"/>
        <v>8.7204434836834963</v>
      </c>
      <c r="AE276">
        <f t="shared" si="371"/>
        <v>128.06020059999997</v>
      </c>
      <c r="AF276">
        <f t="shared" si="373"/>
        <v>128.17516716666665</v>
      </c>
      <c r="AG276">
        <f t="shared" si="315"/>
        <v>125.70135015000001</v>
      </c>
      <c r="AH276">
        <f t="shared" si="380"/>
        <v>126.51009980000001</v>
      </c>
      <c r="AI276">
        <f t="shared" si="381"/>
        <v>132.00789980154497</v>
      </c>
      <c r="AJ276">
        <f t="shared" si="382"/>
        <v>121.01229979845506</v>
      </c>
      <c r="AK276">
        <f t="shared" si="383"/>
        <v>0.37976137731197201</v>
      </c>
      <c r="AL276">
        <f t="shared" si="362"/>
        <v>-0.67531719508721677</v>
      </c>
      <c r="AM276">
        <f t="shared" si="363"/>
        <v>-1689640.9208394361</v>
      </c>
      <c r="AN276">
        <f t="shared" si="316"/>
        <v>8609540.316207597</v>
      </c>
      <c r="AO276">
        <f t="shared" si="317"/>
        <v>97012948</v>
      </c>
      <c r="AP276">
        <f t="shared" si="319"/>
        <v>8.8746301330906843E-2</v>
      </c>
      <c r="AQ276">
        <f t="shared" si="320"/>
        <v>126.91851785047498</v>
      </c>
      <c r="AR276">
        <f t="shared" si="321"/>
        <v>125.34126798094904</v>
      </c>
      <c r="AS276">
        <f t="shared" si="322"/>
        <v>126.78633436694784</v>
      </c>
      <c r="AT276">
        <f t="shared" si="323"/>
        <v>126.46565985214696</v>
      </c>
      <c r="AU276">
        <f t="shared" si="324"/>
        <v>126.68443352097377</v>
      </c>
      <c r="AV276">
        <f t="shared" si="325"/>
        <v>126.53878511925171</v>
      </c>
      <c r="AW276">
        <f t="shared" si="326"/>
        <v>0.14564840172205606</v>
      </c>
      <c r="AX276">
        <f t="shared" si="353"/>
        <v>-9.9854970036667434E-2</v>
      </c>
      <c r="AY276">
        <f t="shared" si="327"/>
        <v>0.2455033717587235</v>
      </c>
      <c r="AZ276">
        <f t="shared" si="364"/>
        <v>126.14200366666667</v>
      </c>
      <c r="BA276">
        <f t="shared" si="365"/>
        <v>315606788.60598534</v>
      </c>
      <c r="BB276">
        <f t="shared" si="368"/>
        <v>0</v>
      </c>
      <c r="BC276">
        <f t="shared" si="369"/>
        <v>315606788.60598534</v>
      </c>
      <c r="BD276">
        <f t="shared" si="384"/>
        <v>4808049367.0789642</v>
      </c>
      <c r="BE276">
        <f t="shared" si="385"/>
        <v>3892430125.9023333</v>
      </c>
      <c r="BF276">
        <f t="shared" si="386"/>
        <v>1.2352307457193916</v>
      </c>
      <c r="BG276">
        <f t="shared" si="387"/>
        <v>55.261889542497421</v>
      </c>
      <c r="BH276">
        <f t="shared" si="328"/>
        <v>-88700924</v>
      </c>
      <c r="BI276">
        <f t="shared" si="329"/>
        <v>0.11510178605302335</v>
      </c>
      <c r="BJ276">
        <f t="shared" si="370"/>
        <v>-361.19989999999973</v>
      </c>
      <c r="BK276">
        <f t="shared" si="330"/>
        <v>-2.0438176359041223E-2</v>
      </c>
      <c r="BL276">
        <f t="shared" si="331"/>
        <v>0.97956182364095878</v>
      </c>
      <c r="BM276">
        <f t="shared" si="332"/>
        <v>2.8975950208266585</v>
      </c>
      <c r="BN276">
        <f t="shared" si="333"/>
        <v>126.61900350000001</v>
      </c>
      <c r="BO276">
        <f t="shared" si="372"/>
        <v>128.3438012</v>
      </c>
      <c r="BP276">
        <f t="shared" si="334"/>
        <v>125.64463235294116</v>
      </c>
      <c r="BQ276">
        <f t="shared" si="335"/>
        <v>2.6991688470588429</v>
      </c>
      <c r="BR276">
        <f t="shared" si="336"/>
        <v>0.22500700000000506</v>
      </c>
      <c r="BS276">
        <f t="shared" si="337"/>
        <v>1.25</v>
      </c>
      <c r="BT276">
        <f t="shared" si="338"/>
        <v>1.2880100000000141</v>
      </c>
      <c r="BU276">
        <f t="shared" si="339"/>
        <v>3.6500020000000006</v>
      </c>
      <c r="BV276">
        <f t="shared" si="340"/>
        <v>127.20606853333332</v>
      </c>
      <c r="BW276">
        <f t="shared" si="341"/>
        <v>127.48295385714287</v>
      </c>
      <c r="BX276">
        <f t="shared" si="342"/>
        <v>127.13832778181818</v>
      </c>
      <c r="BY276">
        <f t="shared" si="343"/>
        <v>126.35515722380953</v>
      </c>
      <c r="BZ276">
        <f t="shared" si="344"/>
        <v>132</v>
      </c>
      <c r="CA276">
        <f t="shared" si="345"/>
        <v>119.56199599999999</v>
      </c>
      <c r="CB276">
        <f t="shared" si="346"/>
        <v>129.40235507</v>
      </c>
      <c r="CC276">
        <f t="shared" si="347"/>
        <v>129.03214093888889</v>
      </c>
      <c r="CD276">
        <f t="shared" si="348"/>
        <v>125.42477380678574</v>
      </c>
      <c r="CE276">
        <f t="shared" si="349"/>
        <v>124.81464995553331</v>
      </c>
      <c r="CF276">
        <f t="shared" si="350"/>
        <v>127.800003</v>
      </c>
      <c r="CG276">
        <f t="shared" si="351"/>
        <v>130</v>
      </c>
      <c r="CH276">
        <f t="shared" si="352"/>
        <v>126.75</v>
      </c>
    </row>
    <row r="277" spans="1:86">
      <c r="A277" s="1">
        <v>39861</v>
      </c>
      <c r="B277">
        <v>124</v>
      </c>
      <c r="C277">
        <v>124.949997</v>
      </c>
      <c r="D277">
        <v>120</v>
      </c>
      <c r="E277">
        <v>121.31199599999999</v>
      </c>
      <c r="F277">
        <v>2950388</v>
      </c>
      <c r="G277">
        <f t="shared" si="366"/>
        <v>-1386388.161435256</v>
      </c>
      <c r="H277">
        <f t="shared" ref="H277:H340" si="394">SUM(H276,G277)</f>
        <v>-59243408.441867024</v>
      </c>
      <c r="I277">
        <f t="shared" si="367"/>
        <v>122.56549824999999</v>
      </c>
      <c r="J277">
        <f t="shared" si="374"/>
        <v>130.0374985</v>
      </c>
      <c r="K277">
        <f t="shared" si="375"/>
        <v>122.56549824999999</v>
      </c>
      <c r="L277">
        <f t="shared" si="376"/>
        <v>6</v>
      </c>
      <c r="M277">
        <f t="shared" si="377"/>
        <v>1</v>
      </c>
      <c r="N277">
        <f t="shared" si="378"/>
        <v>40</v>
      </c>
      <c r="O277">
        <f t="shared" si="379"/>
        <v>90</v>
      </c>
      <c r="P277">
        <f t="shared" si="354"/>
        <v>4.9499969999999962</v>
      </c>
      <c r="Q277">
        <f t="shared" si="355"/>
        <v>3.6380010000000027</v>
      </c>
      <c r="R277">
        <f t="shared" si="356"/>
        <v>1.3119959999999935</v>
      </c>
      <c r="S277">
        <f t="shared" si="357"/>
        <v>4.9499969999999962</v>
      </c>
      <c r="T277">
        <f t="shared" si="393"/>
        <v>5.4968704255301573</v>
      </c>
      <c r="U277">
        <f t="shared" si="358"/>
        <v>-2.2249989999999968</v>
      </c>
      <c r="V277">
        <f t="shared" si="359"/>
        <v>0.75</v>
      </c>
      <c r="W277">
        <f t="shared" si="360"/>
        <v>0</v>
      </c>
      <c r="X277">
        <f t="shared" si="361"/>
        <v>0.75</v>
      </c>
      <c r="Y277">
        <f t="shared" si="391"/>
        <v>0.84588923624350743</v>
      </c>
      <c r="Z277">
        <f t="shared" si="392"/>
        <v>1.3564028200221823</v>
      </c>
      <c r="AA277">
        <f t="shared" si="388"/>
        <v>15.388560594675541</v>
      </c>
      <c r="AB277">
        <f t="shared" si="389"/>
        <v>24.675910382067286</v>
      </c>
      <c r="AC277">
        <f t="shared" si="390"/>
        <v>23.1810119064919</v>
      </c>
      <c r="AD277">
        <f t="shared" si="318"/>
        <v>9.935154341027074</v>
      </c>
      <c r="AE277">
        <f t="shared" si="371"/>
        <v>126.09260100000002</v>
      </c>
      <c r="AF277">
        <f t="shared" si="373"/>
        <v>126.93549983333332</v>
      </c>
      <c r="AG277">
        <f t="shared" si="315"/>
        <v>125.50754975</v>
      </c>
      <c r="AH277">
        <f t="shared" si="380"/>
        <v>126.1449997</v>
      </c>
      <c r="AI277">
        <f t="shared" si="381"/>
        <v>132.43334725254954</v>
      </c>
      <c r="AJ277">
        <f t="shared" si="382"/>
        <v>119.85665214745046</v>
      </c>
      <c r="AK277">
        <f t="shared" si="383"/>
        <v>0.11571751087131625</v>
      </c>
      <c r="AL277">
        <f t="shared" si="362"/>
        <v>-0.46990028478805362</v>
      </c>
      <c r="AM277">
        <f t="shared" si="363"/>
        <v>-1386388.161435256</v>
      </c>
      <c r="AN277">
        <f t="shared" si="316"/>
        <v>8052738.7712220624</v>
      </c>
      <c r="AO277">
        <f t="shared" si="317"/>
        <v>93094960</v>
      </c>
      <c r="AP277">
        <f t="shared" si="319"/>
        <v>8.6500265655864314E-2</v>
      </c>
      <c r="AQ277">
        <f t="shared" si="320"/>
        <v>125.01230042131348</v>
      </c>
      <c r="AR277">
        <f t="shared" si="321"/>
        <v>123.87258774637857</v>
      </c>
      <c r="AS277">
        <f t="shared" si="322"/>
        <v>125.80095346089723</v>
      </c>
      <c r="AT277">
        <f t="shared" si="323"/>
        <v>126.00183010545373</v>
      </c>
      <c r="AU277">
        <f t="shared" si="324"/>
        <v>125.8785678928277</v>
      </c>
      <c r="AV277">
        <f t="shared" si="325"/>
        <v>126.17290988090409</v>
      </c>
      <c r="AW277">
        <f t="shared" si="326"/>
        <v>-0.29434198807638268</v>
      </c>
      <c r="AX277">
        <f t="shared" si="353"/>
        <v>-0.13875237364461049</v>
      </c>
      <c r="AY277">
        <f t="shared" si="327"/>
        <v>-0.15558961443177219</v>
      </c>
      <c r="AZ277">
        <f t="shared" si="364"/>
        <v>122.08733099999999</v>
      </c>
      <c r="BA277">
        <f t="shared" si="365"/>
        <v>360204996.33442795</v>
      </c>
      <c r="BB277">
        <f t="shared" si="368"/>
        <v>0</v>
      </c>
      <c r="BC277">
        <f t="shared" si="369"/>
        <v>360204996.33442795</v>
      </c>
      <c r="BD277">
        <f t="shared" si="384"/>
        <v>4808049367.0789642</v>
      </c>
      <c r="BE277">
        <f t="shared" si="385"/>
        <v>3656893325.8611641</v>
      </c>
      <c r="BF277">
        <f t="shared" si="386"/>
        <v>1.3147907085713837</v>
      </c>
      <c r="BG277">
        <f t="shared" si="387"/>
        <v>56.799550114957533</v>
      </c>
      <c r="BH277">
        <f t="shared" si="328"/>
        <v>-91651312</v>
      </c>
      <c r="BI277">
        <f t="shared" si="329"/>
        <v>-0.2332846158135016</v>
      </c>
      <c r="BJ277">
        <f t="shared" si="370"/>
        <v>-487.6008000000013</v>
      </c>
      <c r="BK277">
        <f t="shared" si="330"/>
        <v>-3.0961496917867728E-2</v>
      </c>
      <c r="BL277">
        <f t="shared" si="331"/>
        <v>0.96903850308213224</v>
      </c>
      <c r="BM277">
        <f t="shared" si="332"/>
        <v>3.3142501641337523</v>
      </c>
      <c r="BN277">
        <f t="shared" si="333"/>
        <v>122.4749985</v>
      </c>
      <c r="BO277">
        <f t="shared" si="372"/>
        <v>126.8638009</v>
      </c>
      <c r="BP277">
        <f t="shared" si="334"/>
        <v>125.71669108823528</v>
      </c>
      <c r="BQ277">
        <f t="shared" si="335"/>
        <v>1.1471098117647216</v>
      </c>
      <c r="BR277">
        <f t="shared" si="336"/>
        <v>-3.3500070000000051</v>
      </c>
      <c r="BS277">
        <f t="shared" si="337"/>
        <v>-3.25</v>
      </c>
      <c r="BT277">
        <f t="shared" si="338"/>
        <v>-3.2750090000000114</v>
      </c>
      <c r="BU277">
        <f t="shared" si="339"/>
        <v>-1.75</v>
      </c>
      <c r="BV277">
        <f t="shared" si="340"/>
        <v>124.956667</v>
      </c>
      <c r="BW277">
        <f t="shared" si="341"/>
        <v>125.5220478095238</v>
      </c>
      <c r="BX277">
        <f t="shared" si="342"/>
        <v>126.19321800000002</v>
      </c>
      <c r="BY277">
        <f t="shared" si="343"/>
        <v>125.93712349523813</v>
      </c>
      <c r="BZ277">
        <f t="shared" si="344"/>
        <v>132</v>
      </c>
      <c r="CA277">
        <f t="shared" si="345"/>
        <v>119.56199599999999</v>
      </c>
      <c r="CB277">
        <f t="shared" si="346"/>
        <v>127.62750531666669</v>
      </c>
      <c r="CC277">
        <f t="shared" si="347"/>
        <v>128.99121253055554</v>
      </c>
      <c r="CD277">
        <f t="shared" si="348"/>
        <v>125.52517795980157</v>
      </c>
      <c r="CE277">
        <f t="shared" si="349"/>
        <v>124.71012613836679</v>
      </c>
      <c r="CF277">
        <f t="shared" si="350"/>
        <v>125.18800400000001</v>
      </c>
      <c r="CG277">
        <f t="shared" si="351"/>
        <v>128.73800700000001</v>
      </c>
      <c r="CH277">
        <f t="shared" si="352"/>
        <v>124.5</v>
      </c>
    </row>
    <row r="278" spans="1:86">
      <c r="A278" s="1">
        <v>39862</v>
      </c>
      <c r="B278">
        <v>120.337997</v>
      </c>
      <c r="C278">
        <v>122.724998</v>
      </c>
      <c r="D278">
        <v>119.25</v>
      </c>
      <c r="E278">
        <v>120.18800400000001</v>
      </c>
      <c r="F278">
        <v>2629412</v>
      </c>
      <c r="G278">
        <f t="shared" si="366"/>
        <v>-1209900.982354512</v>
      </c>
      <c r="H278">
        <f t="shared" si="394"/>
        <v>-60453309.424221538</v>
      </c>
      <c r="I278">
        <f t="shared" si="367"/>
        <v>120.62524974999999</v>
      </c>
      <c r="J278">
        <f t="shared" si="374"/>
        <v>130.0374985</v>
      </c>
      <c r="K278">
        <f t="shared" si="375"/>
        <v>120.62524974999999</v>
      </c>
      <c r="L278">
        <f t="shared" si="376"/>
        <v>7</v>
      </c>
      <c r="M278">
        <f t="shared" si="377"/>
        <v>1</v>
      </c>
      <c r="N278">
        <f t="shared" si="378"/>
        <v>30</v>
      </c>
      <c r="O278">
        <f t="shared" si="379"/>
        <v>90</v>
      </c>
      <c r="P278">
        <f t="shared" si="354"/>
        <v>3.4749979999999994</v>
      </c>
      <c r="Q278">
        <f t="shared" si="355"/>
        <v>2.5369939999999929</v>
      </c>
      <c r="R278">
        <f t="shared" si="356"/>
        <v>0.9380040000000065</v>
      </c>
      <c r="S278">
        <f t="shared" si="357"/>
        <v>3.4749979999999994</v>
      </c>
      <c r="T278">
        <f t="shared" si="393"/>
        <v>5.3524509665637172</v>
      </c>
      <c r="U278">
        <f t="shared" si="358"/>
        <v>0.47499899999999684</v>
      </c>
      <c r="V278">
        <f t="shared" si="359"/>
        <v>-0.5</v>
      </c>
      <c r="W278">
        <f t="shared" si="360"/>
        <v>0.47499899999999684</v>
      </c>
      <c r="X278">
        <f t="shared" si="361"/>
        <v>0</v>
      </c>
      <c r="Y278">
        <f t="shared" si="391"/>
        <v>0.81939707651182814</v>
      </c>
      <c r="Z278">
        <f t="shared" si="392"/>
        <v>1.2595169043063119</v>
      </c>
      <c r="AA278">
        <f t="shared" si="388"/>
        <v>15.308819858986631</v>
      </c>
      <c r="AB278">
        <f t="shared" si="389"/>
        <v>23.531591642303713</v>
      </c>
      <c r="AC278">
        <f t="shared" si="390"/>
        <v>21.170660828461891</v>
      </c>
      <c r="AD278">
        <f t="shared" si="318"/>
        <v>11.006268692797079</v>
      </c>
      <c r="AE278">
        <f t="shared" si="371"/>
        <v>124.39260099999998</v>
      </c>
      <c r="AF278">
        <f t="shared" si="373"/>
        <v>125.1085015</v>
      </c>
      <c r="AG278">
        <f t="shared" ref="AG278:AG341" si="395">AVERAGE(E259:E278)</f>
        <v>125.3113</v>
      </c>
      <c r="AH278">
        <f t="shared" si="380"/>
        <v>125.69759980000001</v>
      </c>
      <c r="AI278">
        <f t="shared" si="381"/>
        <v>132.91267122602275</v>
      </c>
      <c r="AJ278">
        <f t="shared" si="382"/>
        <v>118.48252837397726</v>
      </c>
      <c r="AK278">
        <f t="shared" si="383"/>
        <v>0.11818840904828555</v>
      </c>
      <c r="AL278">
        <f t="shared" si="362"/>
        <v>-0.46014127202374983</v>
      </c>
      <c r="AM278">
        <f t="shared" si="363"/>
        <v>-1209900.982354512</v>
      </c>
      <c r="AN278">
        <f t="shared" ref="AN278:AN341" si="396">SUM(AM259:AM278)</f>
        <v>8136550.0551076625</v>
      </c>
      <c r="AO278">
        <f t="shared" ref="AO278:AO341" si="397">SUM(F259:F278)</f>
        <v>91089176</v>
      </c>
      <c r="AP278">
        <f t="shared" si="319"/>
        <v>8.9325103293366737E-2</v>
      </c>
      <c r="AQ278">
        <f t="shared" si="320"/>
        <v>123.37203963806689</v>
      </c>
      <c r="AR278">
        <f t="shared" si="321"/>
        <v>123.44577523866067</v>
      </c>
      <c r="AS278">
        <f t="shared" si="322"/>
        <v>124.79062255793573</v>
      </c>
      <c r="AT278">
        <f t="shared" si="323"/>
        <v>125.4785857559629</v>
      </c>
      <c r="AU278">
        <f t="shared" si="324"/>
        <v>125.02498330890354</v>
      </c>
      <c r="AV278">
        <f t="shared" si="325"/>
        <v>125.75396646924079</v>
      </c>
      <c r="AW278">
        <f t="shared" si="326"/>
        <v>-0.72898316033725052</v>
      </c>
      <c r="AX278">
        <f t="shared" si="353"/>
        <v>-0.25679853098313854</v>
      </c>
      <c r="AY278">
        <f t="shared" si="327"/>
        <v>-0.47218462935411198</v>
      </c>
      <c r="AZ278">
        <f t="shared" si="364"/>
        <v>120.72100066666667</v>
      </c>
      <c r="BA278">
        <f t="shared" si="365"/>
        <v>317425247.80494136</v>
      </c>
      <c r="BB278">
        <f t="shared" si="368"/>
        <v>0</v>
      </c>
      <c r="BC278">
        <f t="shared" si="369"/>
        <v>317425247.80494136</v>
      </c>
      <c r="BD278">
        <f t="shared" si="384"/>
        <v>3532463301.1009412</v>
      </c>
      <c r="BE278">
        <f t="shared" si="385"/>
        <v>3974318573.6661053</v>
      </c>
      <c r="BF278">
        <f t="shared" si="386"/>
        <v>0.88882238190644713</v>
      </c>
      <c r="BG278">
        <f t="shared" si="387"/>
        <v>47.05695942724541</v>
      </c>
      <c r="BH278">
        <f t="shared" si="328"/>
        <v>-94280724</v>
      </c>
      <c r="BI278">
        <f t="shared" si="329"/>
        <v>-0.57968999372720265</v>
      </c>
      <c r="BJ278">
        <f t="shared" si="370"/>
        <v>-212.3991999999987</v>
      </c>
      <c r="BK278">
        <f t="shared" si="330"/>
        <v>-9.2652996988029698E-3</v>
      </c>
      <c r="BL278">
        <f t="shared" si="331"/>
        <v>0.99073470030119704</v>
      </c>
      <c r="BM278">
        <f t="shared" si="332"/>
        <v>3.8026765311716564</v>
      </c>
      <c r="BN278">
        <f t="shared" si="333"/>
        <v>120.987499</v>
      </c>
      <c r="BO278">
        <f t="shared" si="372"/>
        <v>125.18630069999999</v>
      </c>
      <c r="BP278">
        <f t="shared" si="334"/>
        <v>125.82110282352939</v>
      </c>
      <c r="BQ278">
        <f t="shared" si="335"/>
        <v>-0.63480212352939702</v>
      </c>
      <c r="BR278">
        <f t="shared" si="336"/>
        <v>-0.53699399999999287</v>
      </c>
      <c r="BS278">
        <f t="shared" si="337"/>
        <v>-0.3119959999999935</v>
      </c>
      <c r="BT278">
        <f t="shared" si="338"/>
        <v>-2.9250040000000013</v>
      </c>
      <c r="BU278">
        <f t="shared" si="339"/>
        <v>-4.6620029999999986</v>
      </c>
      <c r="BV278">
        <f t="shared" si="340"/>
        <v>122.988468</v>
      </c>
      <c r="BW278">
        <f t="shared" si="341"/>
        <v>123.59419185714285</v>
      </c>
      <c r="BX278">
        <f t="shared" si="342"/>
        <v>125.11012787272728</v>
      </c>
      <c r="BY278">
        <f t="shared" si="343"/>
        <v>125.4305000904762</v>
      </c>
      <c r="BZ278">
        <f t="shared" si="344"/>
        <v>132</v>
      </c>
      <c r="CA278">
        <f t="shared" si="345"/>
        <v>119.25</v>
      </c>
      <c r="CB278">
        <f t="shared" si="346"/>
        <v>126.35397028333333</v>
      </c>
      <c r="CC278">
        <f t="shared" si="347"/>
        <v>127.20767134722222</v>
      </c>
      <c r="CD278">
        <f t="shared" si="348"/>
        <v>125.57868806539679</v>
      </c>
      <c r="CE278">
        <f t="shared" si="349"/>
        <v>124.77160066718561</v>
      </c>
      <c r="CF278">
        <f t="shared" si="350"/>
        <v>121.31199599999999</v>
      </c>
      <c r="CG278">
        <f t="shared" si="351"/>
        <v>124.949997</v>
      </c>
      <c r="CH278">
        <f t="shared" si="352"/>
        <v>120</v>
      </c>
    </row>
    <row r="279" spans="1:86">
      <c r="A279" s="1">
        <v>39863</v>
      </c>
      <c r="B279">
        <v>120.5</v>
      </c>
      <c r="C279">
        <v>123.199997</v>
      </c>
      <c r="D279">
        <v>119.75</v>
      </c>
      <c r="E279">
        <v>122.375</v>
      </c>
      <c r="F279">
        <v>3477072</v>
      </c>
      <c r="G279">
        <f t="shared" si="366"/>
        <v>1814129.1227835908</v>
      </c>
      <c r="H279">
        <f t="shared" si="394"/>
        <v>-58639180.301437944</v>
      </c>
      <c r="I279">
        <f t="shared" si="367"/>
        <v>121.45624925</v>
      </c>
      <c r="J279">
        <f t="shared" si="374"/>
        <v>130.0374985</v>
      </c>
      <c r="K279">
        <f t="shared" si="375"/>
        <v>120.62524974999999</v>
      </c>
      <c r="L279">
        <f t="shared" si="376"/>
        <v>8</v>
      </c>
      <c r="M279">
        <f t="shared" si="377"/>
        <v>2</v>
      </c>
      <c r="N279">
        <f t="shared" si="378"/>
        <v>20</v>
      </c>
      <c r="O279">
        <f t="shared" si="379"/>
        <v>80</v>
      </c>
      <c r="P279">
        <f t="shared" si="354"/>
        <v>3.4499969999999962</v>
      </c>
      <c r="Q279">
        <f t="shared" si="355"/>
        <v>0.82499699999999621</v>
      </c>
      <c r="R279">
        <f t="shared" si="356"/>
        <v>2.625</v>
      </c>
      <c r="S279">
        <f t="shared" si="357"/>
        <v>3.4499969999999962</v>
      </c>
      <c r="T279">
        <f t="shared" si="393"/>
        <v>5.216561397523451</v>
      </c>
      <c r="U279">
        <f t="shared" si="358"/>
        <v>-1.3249969999999962</v>
      </c>
      <c r="V279">
        <f t="shared" si="359"/>
        <v>3.6750030000000038</v>
      </c>
      <c r="W279">
        <f t="shared" si="360"/>
        <v>0</v>
      </c>
      <c r="X279">
        <f t="shared" si="361"/>
        <v>3.6750030000000038</v>
      </c>
      <c r="Y279">
        <f t="shared" si="391"/>
        <v>0.76086871390384037</v>
      </c>
      <c r="Z279">
        <f t="shared" si="392"/>
        <v>1.4320516254272899</v>
      </c>
      <c r="AA279">
        <f t="shared" si="388"/>
        <v>14.585637087777032</v>
      </c>
      <c r="AB279">
        <f t="shared" si="389"/>
        <v>27.452022823064109</v>
      </c>
      <c r="AC279">
        <f t="shared" si="390"/>
        <v>30.606807711408667</v>
      </c>
      <c r="AD279">
        <f t="shared" si="318"/>
        <v>12.255639853251663</v>
      </c>
      <c r="AE279">
        <f t="shared" si="371"/>
        <v>123.37260140000001</v>
      </c>
      <c r="AF279">
        <f t="shared" si="373"/>
        <v>124.05633416666666</v>
      </c>
      <c r="AG279">
        <f t="shared" si="395"/>
        <v>125.27630015</v>
      </c>
      <c r="AH279">
        <f t="shared" si="380"/>
        <v>125.86260000000001</v>
      </c>
      <c r="AI279">
        <f t="shared" si="381"/>
        <v>132.67974865075058</v>
      </c>
      <c r="AJ279">
        <f t="shared" si="382"/>
        <v>119.04545134924945</v>
      </c>
      <c r="AK279">
        <f t="shared" si="383"/>
        <v>0.24420390557157426</v>
      </c>
      <c r="AL279">
        <f t="shared" si="362"/>
        <v>0.52174045368735267</v>
      </c>
      <c r="AM279">
        <f t="shared" si="363"/>
        <v>1814129.1227835908</v>
      </c>
      <c r="AN279">
        <f t="shared" si="396"/>
        <v>10271797.432681261</v>
      </c>
      <c r="AO279">
        <f t="shared" si="397"/>
        <v>90896388</v>
      </c>
      <c r="AP279">
        <f t="shared" si="319"/>
        <v>0.11300556225271856</v>
      </c>
      <c r="AQ279">
        <f t="shared" si="320"/>
        <v>123.03304616112415</v>
      </c>
      <c r="AR279">
        <f t="shared" si="321"/>
        <v>122.03964958064238</v>
      </c>
      <c r="AS279">
        <f t="shared" si="322"/>
        <v>124.35581049750731</v>
      </c>
      <c r="AT279">
        <f t="shared" si="323"/>
        <v>125.19926303792623</v>
      </c>
      <c r="AU279">
        <f t="shared" si="324"/>
        <v>124.62748581256801</v>
      </c>
      <c r="AV279">
        <f t="shared" si="325"/>
        <v>125.51743881639393</v>
      </c>
      <c r="AW279">
        <f t="shared" si="326"/>
        <v>-0.88995300382592291</v>
      </c>
      <c r="AX279">
        <f t="shared" si="353"/>
        <v>-0.38342942555169546</v>
      </c>
      <c r="AY279">
        <f t="shared" si="327"/>
        <v>-0.50652357827422745</v>
      </c>
      <c r="AZ279">
        <f t="shared" si="364"/>
        <v>121.77499899999999</v>
      </c>
      <c r="BA279">
        <f t="shared" si="365"/>
        <v>423420439.32292795</v>
      </c>
      <c r="BB279">
        <f t="shared" si="368"/>
        <v>423420439.32292795</v>
      </c>
      <c r="BC279">
        <f t="shared" si="369"/>
        <v>0</v>
      </c>
      <c r="BD279">
        <f t="shared" si="384"/>
        <v>3955883740.4238691</v>
      </c>
      <c r="BE279">
        <f t="shared" si="385"/>
        <v>2867809964.2686129</v>
      </c>
      <c r="BF279">
        <f t="shared" si="386"/>
        <v>1.3794093017710647</v>
      </c>
      <c r="BG279">
        <f t="shared" si="387"/>
        <v>57.972762430756646</v>
      </c>
      <c r="BH279">
        <f t="shared" si="328"/>
        <v>-90803652</v>
      </c>
      <c r="BI279">
        <f t="shared" si="329"/>
        <v>-0.70902737676773364</v>
      </c>
      <c r="BJ279">
        <f t="shared" si="370"/>
        <v>118.69959999999935</v>
      </c>
      <c r="BK279">
        <f t="shared" si="330"/>
        <v>1.8196458275486407E-2</v>
      </c>
      <c r="BL279">
        <f t="shared" si="331"/>
        <v>1.0181964582754863</v>
      </c>
      <c r="BM279">
        <f t="shared" si="332"/>
        <v>3.5929528140525004</v>
      </c>
      <c r="BN279">
        <f t="shared" si="333"/>
        <v>121.4749985</v>
      </c>
      <c r="BO279">
        <f t="shared" si="372"/>
        <v>123.98629990000002</v>
      </c>
      <c r="BP279">
        <f t="shared" si="334"/>
        <v>125.85161748529408</v>
      </c>
      <c r="BQ279">
        <f t="shared" si="335"/>
        <v>-1.8653175852940649</v>
      </c>
      <c r="BR279">
        <f t="shared" si="336"/>
        <v>-3.3249969999999962</v>
      </c>
      <c r="BS279">
        <f t="shared" si="337"/>
        <v>-2</v>
      </c>
      <c r="BT279">
        <f t="shared" si="338"/>
        <v>-3.7750010000000032</v>
      </c>
      <c r="BU279">
        <f t="shared" si="339"/>
        <v>-2</v>
      </c>
      <c r="BV279">
        <f t="shared" si="340"/>
        <v>122.31593433333333</v>
      </c>
      <c r="BW279">
        <f t="shared" si="341"/>
        <v>122.81319142857146</v>
      </c>
      <c r="BX279">
        <f t="shared" si="342"/>
        <v>124.50601881818184</v>
      </c>
      <c r="BY279">
        <f t="shared" si="343"/>
        <v>125.15085247142861</v>
      </c>
      <c r="BZ279">
        <f t="shared" si="344"/>
        <v>132</v>
      </c>
      <c r="CA279">
        <f t="shared" si="345"/>
        <v>119.25</v>
      </c>
      <c r="CB279">
        <f t="shared" si="346"/>
        <v>125.21105546333334</v>
      </c>
      <c r="CC279">
        <f t="shared" si="347"/>
        <v>125.97103093055556</v>
      </c>
      <c r="CD279">
        <f t="shared" si="348"/>
        <v>127.35855795563494</v>
      </c>
      <c r="CE279">
        <f t="shared" si="349"/>
        <v>125.07220817564294</v>
      </c>
      <c r="CF279">
        <f t="shared" si="350"/>
        <v>120.18800400000001</v>
      </c>
      <c r="CG279">
        <f t="shared" si="351"/>
        <v>122.724998</v>
      </c>
      <c r="CH279">
        <f t="shared" si="352"/>
        <v>119.25</v>
      </c>
    </row>
    <row r="280" spans="1:86">
      <c r="A280" s="1">
        <v>39864</v>
      </c>
      <c r="B280">
        <v>121.625</v>
      </c>
      <c r="C280">
        <v>121.875</v>
      </c>
      <c r="D280">
        <v>116.074997</v>
      </c>
      <c r="E280">
        <v>118.512001</v>
      </c>
      <c r="F280">
        <v>4771388</v>
      </c>
      <c r="G280">
        <f t="shared" si="366"/>
        <v>-761772.26650744816</v>
      </c>
      <c r="H280">
        <f t="shared" si="394"/>
        <v>-59400952.567945391</v>
      </c>
      <c r="I280">
        <f t="shared" si="367"/>
        <v>119.5217495</v>
      </c>
      <c r="J280">
        <f t="shared" si="374"/>
        <v>130.0374985</v>
      </c>
      <c r="K280">
        <f t="shared" si="375"/>
        <v>119.5217495</v>
      </c>
      <c r="L280">
        <f t="shared" si="376"/>
        <v>9</v>
      </c>
      <c r="M280">
        <f t="shared" si="377"/>
        <v>1</v>
      </c>
      <c r="N280">
        <f t="shared" si="378"/>
        <v>10</v>
      </c>
      <c r="O280">
        <f t="shared" si="379"/>
        <v>90</v>
      </c>
      <c r="P280">
        <f t="shared" si="354"/>
        <v>5.8000030000000038</v>
      </c>
      <c r="Q280">
        <f t="shared" si="355"/>
        <v>3.3629990000000021</v>
      </c>
      <c r="R280">
        <f t="shared" si="356"/>
        <v>2.4370040000000017</v>
      </c>
      <c r="S280">
        <f t="shared" si="357"/>
        <v>5.8000030000000038</v>
      </c>
      <c r="T280">
        <f t="shared" si="393"/>
        <v>5.2582357977003484</v>
      </c>
      <c r="U280">
        <f t="shared" si="358"/>
        <v>-2.9499969999999962</v>
      </c>
      <c r="V280">
        <f t="shared" si="359"/>
        <v>0.94999699999999621</v>
      </c>
      <c r="W280">
        <f t="shared" si="360"/>
        <v>0</v>
      </c>
      <c r="X280">
        <f t="shared" si="361"/>
        <v>0.94999699999999621</v>
      </c>
      <c r="Y280">
        <f t="shared" si="391"/>
        <v>0.70652094862499459</v>
      </c>
      <c r="Z280">
        <f t="shared" si="392"/>
        <v>1.3976191521824834</v>
      </c>
      <c r="AA280">
        <f t="shared" si="388"/>
        <v>13.436463783803429</v>
      </c>
      <c r="AB280">
        <f t="shared" si="389"/>
        <v>26.579621111585034</v>
      </c>
      <c r="AC280">
        <f t="shared" si="390"/>
        <v>32.844685736100708</v>
      </c>
      <c r="AD280">
        <f t="shared" si="318"/>
        <v>13.722166978178802</v>
      </c>
      <c r="AE280">
        <f t="shared" si="371"/>
        <v>121.51500099999998</v>
      </c>
      <c r="AF280">
        <f t="shared" si="373"/>
        <v>122.56250133333333</v>
      </c>
      <c r="AG280">
        <f t="shared" si="395"/>
        <v>124.99440010000001</v>
      </c>
      <c r="AH280">
        <f t="shared" si="380"/>
        <v>125.1438004</v>
      </c>
      <c r="AI280">
        <f t="shared" si="381"/>
        <v>133.26837858202782</v>
      </c>
      <c r="AJ280">
        <f t="shared" si="382"/>
        <v>117.01922221797219</v>
      </c>
      <c r="AK280">
        <f t="shared" si="383"/>
        <v>9.1868079091783017E-2</v>
      </c>
      <c r="AL280">
        <f t="shared" si="362"/>
        <v>-0.15965422776505456</v>
      </c>
      <c r="AM280">
        <f t="shared" si="363"/>
        <v>-761772.26650744816</v>
      </c>
      <c r="AN280">
        <f t="shared" si="396"/>
        <v>8117287.3821593449</v>
      </c>
      <c r="AO280">
        <f t="shared" si="397"/>
        <v>90819640</v>
      </c>
      <c r="AP280">
        <f t="shared" si="319"/>
        <v>8.9378105684622233E-2</v>
      </c>
      <c r="AQ280">
        <f t="shared" si="320"/>
        <v>121.49589080634193</v>
      </c>
      <c r="AR280">
        <f t="shared" si="321"/>
        <v>120.66747388015929</v>
      </c>
      <c r="AS280">
        <f t="shared" si="322"/>
        <v>123.30392478795599</v>
      </c>
      <c r="AT280">
        <f t="shared" si="323"/>
        <v>124.59740945451287</v>
      </c>
      <c r="AU280">
        <f t="shared" si="324"/>
        <v>123.71016309068281</v>
      </c>
      <c r="AV280">
        <f t="shared" si="325"/>
        <v>125.02705816924636</v>
      </c>
      <c r="AW280">
        <f t="shared" si="326"/>
        <v>-1.3168950785635474</v>
      </c>
      <c r="AX280">
        <f t="shared" si="353"/>
        <v>-0.57012255615406582</v>
      </c>
      <c r="AY280">
        <f t="shared" si="327"/>
        <v>-0.74677252240948155</v>
      </c>
      <c r="AZ280">
        <f t="shared" si="364"/>
        <v>118.820666</v>
      </c>
      <c r="BA280">
        <f t="shared" si="365"/>
        <v>566939499.90440798</v>
      </c>
      <c r="BB280">
        <f t="shared" si="368"/>
        <v>0</v>
      </c>
      <c r="BC280">
        <f t="shared" si="369"/>
        <v>566939499.90440798</v>
      </c>
      <c r="BD280">
        <f t="shared" si="384"/>
        <v>3955883740.4238691</v>
      </c>
      <c r="BE280">
        <f t="shared" si="385"/>
        <v>3033850366.7730465</v>
      </c>
      <c r="BF280">
        <f t="shared" si="386"/>
        <v>1.3039152437275747</v>
      </c>
      <c r="BG280">
        <f t="shared" si="387"/>
        <v>56.59562552387694</v>
      </c>
      <c r="BH280">
        <f t="shared" si="328"/>
        <v>-95575040</v>
      </c>
      <c r="BI280">
        <f t="shared" si="329"/>
        <v>-1.0532880624775605</v>
      </c>
      <c r="BJ280">
        <f t="shared" si="370"/>
        <v>-486.29990000000021</v>
      </c>
      <c r="BK280">
        <f t="shared" si="330"/>
        <v>-3.156689683350359E-2</v>
      </c>
      <c r="BL280">
        <f t="shared" si="331"/>
        <v>0.96843310316649645</v>
      </c>
      <c r="BM280">
        <f t="shared" si="332"/>
        <v>4.282028680552771</v>
      </c>
      <c r="BN280">
        <f t="shared" si="333"/>
        <v>118.9749985</v>
      </c>
      <c r="BO280">
        <f t="shared" si="372"/>
        <v>122.10629959999999</v>
      </c>
      <c r="BP280">
        <f t="shared" si="334"/>
        <v>125.80474989705878</v>
      </c>
      <c r="BQ280">
        <f t="shared" si="335"/>
        <v>-3.6984502970587982</v>
      </c>
      <c r="BR280">
        <f t="shared" si="336"/>
        <v>-10.237999000000002</v>
      </c>
      <c r="BS280">
        <f t="shared" si="337"/>
        <v>-8.0870060000000024</v>
      </c>
      <c r="BT280">
        <f t="shared" si="338"/>
        <v>-9.0379939999999976</v>
      </c>
      <c r="BU280">
        <f t="shared" si="339"/>
        <v>-3.375</v>
      </c>
      <c r="BV280">
        <f t="shared" si="340"/>
        <v>120.69573420000002</v>
      </c>
      <c r="BW280">
        <f t="shared" si="341"/>
        <v>121.22909623809524</v>
      </c>
      <c r="BX280">
        <f t="shared" si="342"/>
        <v>123.16954627272725</v>
      </c>
      <c r="BY280">
        <f t="shared" si="343"/>
        <v>124.50663350476189</v>
      </c>
      <c r="BZ280">
        <f t="shared" si="344"/>
        <v>132</v>
      </c>
      <c r="CA280">
        <f t="shared" si="345"/>
        <v>116.074997</v>
      </c>
      <c r="CB280">
        <f t="shared" si="346"/>
        <v>122.88961813333333</v>
      </c>
      <c r="CC280">
        <f t="shared" si="347"/>
        <v>124.769629775</v>
      </c>
      <c r="CD280">
        <f t="shared" si="348"/>
        <v>127.87309025511904</v>
      </c>
      <c r="CE280">
        <f t="shared" si="349"/>
        <v>125.13765869146577</v>
      </c>
      <c r="CF280">
        <f t="shared" si="350"/>
        <v>122.375</v>
      </c>
      <c r="CG280">
        <f t="shared" si="351"/>
        <v>123.199997</v>
      </c>
      <c r="CH280">
        <f t="shared" si="352"/>
        <v>119.75</v>
      </c>
    </row>
    <row r="281" spans="1:86">
      <c r="A281" s="1">
        <v>39868</v>
      </c>
      <c r="B281">
        <v>117.5</v>
      </c>
      <c r="C281">
        <v>118.925003</v>
      </c>
      <c r="D281">
        <v>115.125</v>
      </c>
      <c r="E281">
        <v>117.224998</v>
      </c>
      <c r="F281">
        <v>4495532</v>
      </c>
      <c r="G281">
        <f t="shared" si="366"/>
        <v>473205.23991059361</v>
      </c>
      <c r="H281">
        <f t="shared" si="394"/>
        <v>-58927747.328034796</v>
      </c>
      <c r="I281">
        <f t="shared" si="367"/>
        <v>117.19375024999999</v>
      </c>
      <c r="J281">
        <f t="shared" si="374"/>
        <v>130.0374985</v>
      </c>
      <c r="K281">
        <f t="shared" si="375"/>
        <v>117.19375024999999</v>
      </c>
      <c r="L281">
        <f t="shared" si="376"/>
        <v>10</v>
      </c>
      <c r="M281">
        <f t="shared" si="377"/>
        <v>1</v>
      </c>
      <c r="N281">
        <f t="shared" si="378"/>
        <v>0</v>
      </c>
      <c r="O281">
        <f t="shared" si="379"/>
        <v>90</v>
      </c>
      <c r="P281">
        <f t="shared" si="354"/>
        <v>3.8000030000000038</v>
      </c>
      <c r="Q281">
        <f t="shared" si="355"/>
        <v>1.7000050000000044</v>
      </c>
      <c r="R281">
        <f t="shared" si="356"/>
        <v>2.0999979999999994</v>
      </c>
      <c r="S281">
        <f t="shared" si="357"/>
        <v>3.8000030000000038</v>
      </c>
      <c r="T281">
        <f t="shared" si="393"/>
        <v>5.1540763121503241</v>
      </c>
      <c r="U281">
        <f t="shared" si="358"/>
        <v>2.2749939999999924</v>
      </c>
      <c r="V281">
        <f t="shared" si="359"/>
        <v>-2.375</v>
      </c>
      <c r="W281">
        <f t="shared" si="360"/>
        <v>2.2749939999999924</v>
      </c>
      <c r="X281">
        <f t="shared" si="361"/>
        <v>0</v>
      </c>
      <c r="Y281">
        <f t="shared" si="391"/>
        <v>0.81855473800892298</v>
      </c>
      <c r="Z281">
        <f t="shared" si="392"/>
        <v>1.2977892127408774</v>
      </c>
      <c r="AA281">
        <f t="shared" si="388"/>
        <v>15.881696126214612</v>
      </c>
      <c r="AB281">
        <f t="shared" si="389"/>
        <v>25.179860253163945</v>
      </c>
      <c r="AC281">
        <f t="shared" si="390"/>
        <v>22.644451274669521</v>
      </c>
      <c r="AD281">
        <f t="shared" si="318"/>
        <v>14.645675979446464</v>
      </c>
      <c r="AE281">
        <f t="shared" si="371"/>
        <v>119.92239979999999</v>
      </c>
      <c r="AF281">
        <f t="shared" si="373"/>
        <v>120.8000005</v>
      </c>
      <c r="AG281">
        <f t="shared" si="395"/>
        <v>124.77879985000001</v>
      </c>
      <c r="AH281">
        <f t="shared" si="380"/>
        <v>123.99130019999998</v>
      </c>
      <c r="AI281">
        <f t="shared" si="381"/>
        <v>132.9677608694399</v>
      </c>
      <c r="AJ281">
        <f t="shared" si="382"/>
        <v>115.01483953056008</v>
      </c>
      <c r="AK281">
        <f t="shared" si="383"/>
        <v>0.12310856978209329</v>
      </c>
      <c r="AL281">
        <f t="shared" si="362"/>
        <v>0.10526123268849907</v>
      </c>
      <c r="AM281">
        <f t="shared" si="363"/>
        <v>473205.23991059361</v>
      </c>
      <c r="AN281">
        <f t="shared" si="396"/>
        <v>10514919.661083514</v>
      </c>
      <c r="AO281">
        <f t="shared" si="397"/>
        <v>92283952</v>
      </c>
      <c r="AP281">
        <f t="shared" si="319"/>
        <v>0.1139409337506863</v>
      </c>
      <c r="AQ281">
        <f t="shared" si="320"/>
        <v>120.04378725218568</v>
      </c>
      <c r="AR281">
        <f t="shared" si="321"/>
        <v>120.53082496431389</v>
      </c>
      <c r="AS281">
        <f t="shared" si="322"/>
        <v>122.20971796612392</v>
      </c>
      <c r="AT281">
        <f t="shared" si="323"/>
        <v>123.93389242360671</v>
      </c>
      <c r="AU281">
        <f t="shared" si="324"/>
        <v>122.7373883270804</v>
      </c>
      <c r="AV281">
        <f t="shared" si="325"/>
        <v>124.48091395739911</v>
      </c>
      <c r="AW281">
        <f t="shared" si="326"/>
        <v>-1.7435256303187145</v>
      </c>
      <c r="AX281">
        <f t="shared" si="353"/>
        <v>-0.80480317098699561</v>
      </c>
      <c r="AY281">
        <f t="shared" si="327"/>
        <v>-0.93872245933171894</v>
      </c>
      <c r="AZ281">
        <f t="shared" si="364"/>
        <v>117.09166699999999</v>
      </c>
      <c r="BA281">
        <f t="shared" si="365"/>
        <v>526389335.93184394</v>
      </c>
      <c r="BB281">
        <f t="shared" si="368"/>
        <v>0</v>
      </c>
      <c r="BC281">
        <f t="shared" si="369"/>
        <v>526389335.93184394</v>
      </c>
      <c r="BD281">
        <f t="shared" si="384"/>
        <v>3478972056.2809892</v>
      </c>
      <c r="BE281">
        <f t="shared" si="385"/>
        <v>3560239702.7048903</v>
      </c>
      <c r="BF281">
        <f t="shared" si="386"/>
        <v>0.97717354638729581</v>
      </c>
      <c r="BG281">
        <f t="shared" si="387"/>
        <v>49.422750378832127</v>
      </c>
      <c r="BH281">
        <f t="shared" si="328"/>
        <v>-100070572</v>
      </c>
      <c r="BI281">
        <f t="shared" si="329"/>
        <v>-1.4006369128325957</v>
      </c>
      <c r="BJ281">
        <f t="shared" si="370"/>
        <v>-228.70029999999986</v>
      </c>
      <c r="BK281">
        <f t="shared" si="330"/>
        <v>-1.0859685003546591E-2</v>
      </c>
      <c r="BL281">
        <f t="shared" si="331"/>
        <v>0.98914031499645338</v>
      </c>
      <c r="BM281">
        <f t="shared" si="332"/>
        <v>4.7310101737251209</v>
      </c>
      <c r="BN281">
        <f t="shared" si="333"/>
        <v>117.0250015</v>
      </c>
      <c r="BO281">
        <f t="shared" si="372"/>
        <v>120.1874992</v>
      </c>
      <c r="BP281">
        <f t="shared" si="334"/>
        <v>125.55972044117644</v>
      </c>
      <c r="BQ281">
        <f t="shared" si="335"/>
        <v>-5.3722212411764332</v>
      </c>
      <c r="BR281">
        <f t="shared" si="336"/>
        <v>-13.924995999999993</v>
      </c>
      <c r="BS281">
        <f t="shared" si="337"/>
        <v>-12.625</v>
      </c>
      <c r="BT281">
        <f t="shared" si="338"/>
        <v>-13.074996999999996</v>
      </c>
      <c r="BU281">
        <f t="shared" si="339"/>
        <v>-11.75</v>
      </c>
      <c r="BV281">
        <f t="shared" si="340"/>
        <v>119.26573319999999</v>
      </c>
      <c r="BW281">
        <f t="shared" si="341"/>
        <v>119.70409528571429</v>
      </c>
      <c r="BX281">
        <f t="shared" si="342"/>
        <v>121.72976401818183</v>
      </c>
      <c r="BY281">
        <f t="shared" si="343"/>
        <v>123.76669044761908</v>
      </c>
      <c r="BZ281">
        <f t="shared" si="344"/>
        <v>132</v>
      </c>
      <c r="CA281">
        <f t="shared" si="345"/>
        <v>115.125</v>
      </c>
      <c r="CB281">
        <f t="shared" si="346"/>
        <v>120.77456254333333</v>
      </c>
      <c r="CC281">
        <f t="shared" si="347"/>
        <v>122.54134852777777</v>
      </c>
      <c r="CD281">
        <f t="shared" si="348"/>
        <v>127.41752591710315</v>
      </c>
      <c r="CE281">
        <f t="shared" si="349"/>
        <v>125.85594898402478</v>
      </c>
      <c r="CF281">
        <f t="shared" si="350"/>
        <v>118.512001</v>
      </c>
      <c r="CG281">
        <f t="shared" si="351"/>
        <v>121.875</v>
      </c>
      <c r="CH281">
        <f t="shared" si="352"/>
        <v>116.074997</v>
      </c>
    </row>
    <row r="282" spans="1:86">
      <c r="A282" s="1">
        <v>39869</v>
      </c>
      <c r="B282">
        <v>117.5</v>
      </c>
      <c r="C282">
        <v>121.199997</v>
      </c>
      <c r="D282">
        <v>117.5</v>
      </c>
      <c r="E282">
        <v>120.18800400000001</v>
      </c>
      <c r="F282">
        <v>5517928</v>
      </c>
      <c r="G282">
        <f t="shared" si="366"/>
        <v>2499490.6820757156</v>
      </c>
      <c r="H282">
        <f t="shared" si="394"/>
        <v>-56428256.645959079</v>
      </c>
      <c r="I282">
        <f t="shared" si="367"/>
        <v>119.09700025000001</v>
      </c>
      <c r="J282">
        <f t="shared" si="374"/>
        <v>129.23450099999999</v>
      </c>
      <c r="K282">
        <f t="shared" si="375"/>
        <v>117.19375024999999</v>
      </c>
      <c r="L282">
        <f t="shared" si="376"/>
        <v>10</v>
      </c>
      <c r="M282">
        <f t="shared" si="377"/>
        <v>2</v>
      </c>
      <c r="N282">
        <f t="shared" si="378"/>
        <v>0</v>
      </c>
      <c r="O282">
        <f t="shared" si="379"/>
        <v>80</v>
      </c>
      <c r="P282">
        <f t="shared" si="354"/>
        <v>3.6999969999999962</v>
      </c>
      <c r="Q282">
        <f t="shared" si="355"/>
        <v>1.0119929999999897</v>
      </c>
      <c r="R282">
        <f t="shared" si="356"/>
        <v>2.6880040000000065</v>
      </c>
      <c r="S282">
        <f t="shared" si="357"/>
        <v>3.6999969999999962</v>
      </c>
      <c r="T282">
        <f t="shared" si="393"/>
        <v>5.0502135041395864</v>
      </c>
      <c r="U282">
        <f t="shared" si="358"/>
        <v>1.4500050000000044</v>
      </c>
      <c r="V282">
        <f t="shared" si="359"/>
        <v>-1.75</v>
      </c>
      <c r="W282">
        <f t="shared" si="360"/>
        <v>1.4500050000000044</v>
      </c>
      <c r="X282">
        <f t="shared" si="361"/>
        <v>0</v>
      </c>
      <c r="Y282">
        <f t="shared" si="391"/>
        <v>0.86365832815114307</v>
      </c>
      <c r="Z282">
        <f t="shared" si="392"/>
        <v>1.2050899832593862</v>
      </c>
      <c r="AA282">
        <f t="shared" si="388"/>
        <v>17.10142209716906</v>
      </c>
      <c r="AB282">
        <f t="shared" si="389"/>
        <v>23.862159139838177</v>
      </c>
      <c r="AC282">
        <f t="shared" si="390"/>
        <v>16.504262660905599</v>
      </c>
      <c r="AD282">
        <f t="shared" si="318"/>
        <v>14.447148813833428</v>
      </c>
      <c r="AE282">
        <f t="shared" si="371"/>
        <v>119.69760140000001</v>
      </c>
      <c r="AF282">
        <f t="shared" si="373"/>
        <v>119.96666716666665</v>
      </c>
      <c r="AG282">
        <f t="shared" si="395"/>
        <v>124.54944995000002</v>
      </c>
      <c r="AH282">
        <f t="shared" si="380"/>
        <v>122.8951012</v>
      </c>
      <c r="AI282">
        <f t="shared" si="381"/>
        <v>130.70903127293172</v>
      </c>
      <c r="AJ282">
        <f t="shared" si="382"/>
        <v>115.08117112706827</v>
      </c>
      <c r="AK282">
        <f t="shared" si="383"/>
        <v>0.32677748746577207</v>
      </c>
      <c r="AL282">
        <f t="shared" si="362"/>
        <v>0.45297631322404275</v>
      </c>
      <c r="AM282">
        <f t="shared" si="363"/>
        <v>2499490.6820757156</v>
      </c>
      <c r="AN282">
        <f t="shared" si="396"/>
        <v>14718692.547188561</v>
      </c>
      <c r="AO282">
        <f t="shared" si="397"/>
        <v>92557924</v>
      </c>
      <c r="AP282">
        <f t="shared" si="319"/>
        <v>0.15902142043709366</v>
      </c>
      <c r="AQ282">
        <f t="shared" si="320"/>
        <v>120.09282094644256</v>
      </c>
      <c r="AR282">
        <f t="shared" si="321"/>
        <v>120.53629070448443</v>
      </c>
      <c r="AS282">
        <f t="shared" si="322"/>
        <v>121.84580945222162</v>
      </c>
      <c r="AT282">
        <f t="shared" si="323"/>
        <v>123.5967624654821</v>
      </c>
      <c r="AU282">
        <f t="shared" si="324"/>
        <v>122.35498067801834</v>
      </c>
      <c r="AV282">
        <f t="shared" si="325"/>
        <v>124.18041026038118</v>
      </c>
      <c r="AW282">
        <f t="shared" si="326"/>
        <v>-1.8254295823628439</v>
      </c>
      <c r="AX282">
        <f t="shared" si="353"/>
        <v>-1.0089284532621652</v>
      </c>
      <c r="AY282">
        <f t="shared" si="327"/>
        <v>-0.81650112910067874</v>
      </c>
      <c r="AZ282">
        <f t="shared" si="364"/>
        <v>119.62933366666668</v>
      </c>
      <c r="BA282">
        <f t="shared" si="365"/>
        <v>660106049.86064279</v>
      </c>
      <c r="BB282">
        <f t="shared" si="368"/>
        <v>660106049.86064279</v>
      </c>
      <c r="BC282">
        <f t="shared" si="369"/>
        <v>0</v>
      </c>
      <c r="BD282">
        <f t="shared" si="384"/>
        <v>3827541876.1633639</v>
      </c>
      <c r="BE282">
        <f t="shared" si="385"/>
        <v>3560239702.7048903</v>
      </c>
      <c r="BF282">
        <f t="shared" si="386"/>
        <v>1.0750798248936415</v>
      </c>
      <c r="BG282">
        <f t="shared" si="387"/>
        <v>51.809082811970612</v>
      </c>
      <c r="BH282">
        <f t="shared" si="328"/>
        <v>-94552644</v>
      </c>
      <c r="BI282">
        <f t="shared" si="329"/>
        <v>-1.4699819227004385</v>
      </c>
      <c r="BJ282">
        <f t="shared" si="370"/>
        <v>196.30060000000071</v>
      </c>
      <c r="BK282">
        <f t="shared" si="330"/>
        <v>2.5276229904478285E-2</v>
      </c>
      <c r="BL282">
        <f t="shared" si="331"/>
        <v>1.0252762299044782</v>
      </c>
      <c r="BM282">
        <f t="shared" si="332"/>
        <v>4.118302751291961</v>
      </c>
      <c r="BN282">
        <f t="shared" si="333"/>
        <v>119.3499985</v>
      </c>
      <c r="BO282">
        <f t="shared" si="372"/>
        <v>119.5624992</v>
      </c>
      <c r="BP282">
        <f t="shared" si="334"/>
        <v>125.31633804411759</v>
      </c>
      <c r="BQ282">
        <f t="shared" si="335"/>
        <v>-5.7538388441175812</v>
      </c>
      <c r="BR282">
        <f t="shared" si="336"/>
        <v>-8.5</v>
      </c>
      <c r="BS282">
        <f t="shared" si="337"/>
        <v>-10.5</v>
      </c>
      <c r="BT282">
        <f t="shared" si="338"/>
        <v>-9.5500030000000038</v>
      </c>
      <c r="BU282">
        <f t="shared" si="339"/>
        <v>-12</v>
      </c>
      <c r="BV282">
        <f t="shared" si="340"/>
        <v>119.35426793333335</v>
      </c>
      <c r="BW282">
        <f t="shared" si="341"/>
        <v>119.52923914285715</v>
      </c>
      <c r="BX282">
        <f t="shared" si="342"/>
        <v>121.03825561818182</v>
      </c>
      <c r="BY282">
        <f t="shared" si="343"/>
        <v>123.32947179523809</v>
      </c>
      <c r="BZ282">
        <f t="shared" si="344"/>
        <v>130.75</v>
      </c>
      <c r="CA282">
        <f t="shared" si="345"/>
        <v>115.125</v>
      </c>
      <c r="CB282">
        <f t="shared" si="346"/>
        <v>120.22008863000001</v>
      </c>
      <c r="CC282">
        <f t="shared" si="347"/>
        <v>120.6399133138889</v>
      </c>
      <c r="CD282">
        <f t="shared" si="348"/>
        <v>125.79972715968256</v>
      </c>
      <c r="CE282">
        <f t="shared" si="349"/>
        <v>126.07340752685718</v>
      </c>
      <c r="CF282">
        <f t="shared" si="350"/>
        <v>117.224998</v>
      </c>
      <c r="CG282">
        <f t="shared" si="351"/>
        <v>118.925003</v>
      </c>
      <c r="CH282">
        <f t="shared" si="352"/>
        <v>115.125</v>
      </c>
    </row>
    <row r="283" spans="1:86">
      <c r="A283" s="1">
        <v>39870</v>
      </c>
      <c r="B283">
        <v>120.25</v>
      </c>
      <c r="C283">
        <v>122.650002</v>
      </c>
      <c r="D283">
        <v>119.25</v>
      </c>
      <c r="E283">
        <v>120.550003</v>
      </c>
      <c r="F283">
        <v>8808288</v>
      </c>
      <c r="G283">
        <f t="shared" si="366"/>
        <v>-2072526.7711159987</v>
      </c>
      <c r="H283">
        <f t="shared" si="394"/>
        <v>-58500783.417075075</v>
      </c>
      <c r="I283">
        <f t="shared" si="367"/>
        <v>120.67500124999999</v>
      </c>
      <c r="J283">
        <f t="shared" si="374"/>
        <v>128.01250075000002</v>
      </c>
      <c r="K283">
        <f t="shared" si="375"/>
        <v>117.19375024999999</v>
      </c>
      <c r="L283">
        <f t="shared" si="376"/>
        <v>9</v>
      </c>
      <c r="M283">
        <f t="shared" si="377"/>
        <v>3</v>
      </c>
      <c r="N283">
        <f t="shared" si="378"/>
        <v>10</v>
      </c>
      <c r="O283">
        <f t="shared" si="379"/>
        <v>70</v>
      </c>
      <c r="P283">
        <f t="shared" si="354"/>
        <v>3.4000020000000006</v>
      </c>
      <c r="Q283">
        <f t="shared" si="355"/>
        <v>2.0999989999999968</v>
      </c>
      <c r="R283">
        <f t="shared" si="356"/>
        <v>1.3000030000000038</v>
      </c>
      <c r="S283">
        <f t="shared" si="357"/>
        <v>3.4000020000000006</v>
      </c>
      <c r="T283">
        <f t="shared" si="393"/>
        <v>4.9323412538439015</v>
      </c>
      <c r="U283">
        <f t="shared" si="358"/>
        <v>-0.40000200000000063</v>
      </c>
      <c r="V283">
        <f t="shared" si="359"/>
        <v>5.4380040000000065</v>
      </c>
      <c r="W283">
        <f t="shared" si="360"/>
        <v>0</v>
      </c>
      <c r="X283">
        <f t="shared" si="361"/>
        <v>5.4380040000000065</v>
      </c>
      <c r="Y283">
        <f t="shared" si="391"/>
        <v>0.8019684475689185</v>
      </c>
      <c r="Z283">
        <f t="shared" si="392"/>
        <v>1.5074409844551451</v>
      </c>
      <c r="AA283">
        <f t="shared" si="388"/>
        <v>16.259386897529112</v>
      </c>
      <c r="AB283">
        <f t="shared" si="389"/>
        <v>30.562382180680569</v>
      </c>
      <c r="AC283">
        <f t="shared" si="390"/>
        <v>30.547746410991351</v>
      </c>
      <c r="AD283">
        <f t="shared" si="318"/>
        <v>15.587333657570678</v>
      </c>
      <c r="AE283">
        <f t="shared" si="371"/>
        <v>119.77000119999998</v>
      </c>
      <c r="AF283">
        <f t="shared" si="373"/>
        <v>119.83966833333334</v>
      </c>
      <c r="AG283">
        <f t="shared" si="395"/>
        <v>124.23380015000002</v>
      </c>
      <c r="AH283">
        <f t="shared" si="380"/>
        <v>122.08130109999999</v>
      </c>
      <c r="AI283">
        <f t="shared" si="381"/>
        <v>128.95044412228381</v>
      </c>
      <c r="AJ283">
        <f t="shared" si="382"/>
        <v>115.21215807771617</v>
      </c>
      <c r="AK283">
        <f t="shared" si="383"/>
        <v>0.38853790821996398</v>
      </c>
      <c r="AL283">
        <f t="shared" si="362"/>
        <v>-0.23529280276893746</v>
      </c>
      <c r="AM283">
        <f t="shared" si="363"/>
        <v>-2072526.7711159987</v>
      </c>
      <c r="AN283">
        <f t="shared" si="396"/>
        <v>8558114.8550182208</v>
      </c>
      <c r="AO283">
        <f t="shared" si="397"/>
        <v>96576816</v>
      </c>
      <c r="AP283">
        <f t="shared" si="319"/>
        <v>8.8614588981875533E-2</v>
      </c>
      <c r="AQ283">
        <f t="shared" si="320"/>
        <v>120.24826284465209</v>
      </c>
      <c r="AR283">
        <f t="shared" si="321"/>
        <v>120.60432342370636</v>
      </c>
      <c r="AS283">
        <f t="shared" si="322"/>
        <v>121.61256429082172</v>
      </c>
      <c r="AT283">
        <f t="shared" si="323"/>
        <v>123.32255411358871</v>
      </c>
      <c r="AU283">
        <f t="shared" si="324"/>
        <v>122.08423402631558</v>
      </c>
      <c r="AV283">
        <f t="shared" si="325"/>
        <v>123.92628175215449</v>
      </c>
      <c r="AW283">
        <f t="shared" si="326"/>
        <v>-1.8420477258389099</v>
      </c>
      <c r="AX283">
        <f t="shared" si="353"/>
        <v>-1.1755523077775141</v>
      </c>
      <c r="AY283">
        <f t="shared" si="327"/>
        <v>-0.66649541806139578</v>
      </c>
      <c r="AZ283">
        <f t="shared" si="364"/>
        <v>120.81666833333334</v>
      </c>
      <c r="BA283">
        <f t="shared" si="365"/>
        <v>1064188009.8804801</v>
      </c>
      <c r="BB283">
        <f t="shared" si="368"/>
        <v>1064188009.8804801</v>
      </c>
      <c r="BC283">
        <f t="shared" si="369"/>
        <v>0</v>
      </c>
      <c r="BD283">
        <f t="shared" si="384"/>
        <v>4891729886.0438442</v>
      </c>
      <c r="BE283">
        <f t="shared" si="385"/>
        <v>3030662025.0016212</v>
      </c>
      <c r="BF283">
        <f t="shared" si="386"/>
        <v>1.6140796452026773</v>
      </c>
      <c r="BG283">
        <f t="shared" si="387"/>
        <v>61.74561850725604</v>
      </c>
      <c r="BH283">
        <f t="shared" si="328"/>
        <v>-85744356</v>
      </c>
      <c r="BI283">
        <f t="shared" si="329"/>
        <v>-1.4864060309038405</v>
      </c>
      <c r="BJ283">
        <f t="shared" si="370"/>
        <v>-63.80010000000027</v>
      </c>
      <c r="BK283">
        <f t="shared" si="330"/>
        <v>3.0119395276753018E-3</v>
      </c>
      <c r="BL283">
        <f t="shared" si="331"/>
        <v>1.0030119395276753</v>
      </c>
      <c r="BM283">
        <f t="shared" si="332"/>
        <v>3.6203562539780032</v>
      </c>
      <c r="BN283">
        <f t="shared" si="333"/>
        <v>120.950001</v>
      </c>
      <c r="BO283">
        <f t="shared" si="372"/>
        <v>119.5549996</v>
      </c>
      <c r="BP283">
        <f t="shared" si="334"/>
        <v>125.1227793088235</v>
      </c>
      <c r="BQ283">
        <f t="shared" si="335"/>
        <v>-5.5677797088234939</v>
      </c>
      <c r="BR283">
        <f t="shared" si="336"/>
        <v>-6.9249949999999956</v>
      </c>
      <c r="BS283">
        <f t="shared" si="337"/>
        <v>-6.7750020000000006</v>
      </c>
      <c r="BT283">
        <f t="shared" si="338"/>
        <v>-6.2750010000000032</v>
      </c>
      <c r="BU283">
        <f t="shared" si="339"/>
        <v>-7.75</v>
      </c>
      <c r="BV283">
        <f t="shared" si="340"/>
        <v>119.63840180000001</v>
      </c>
      <c r="BW283">
        <f t="shared" si="341"/>
        <v>119.69590652380954</v>
      </c>
      <c r="BX283">
        <f t="shared" si="342"/>
        <v>120.61187412727271</v>
      </c>
      <c r="BY283">
        <f t="shared" si="343"/>
        <v>122.94857208571429</v>
      </c>
      <c r="BZ283">
        <f t="shared" si="344"/>
        <v>130</v>
      </c>
      <c r="CA283">
        <f t="shared" si="345"/>
        <v>115.125</v>
      </c>
      <c r="CB283">
        <f t="shared" si="346"/>
        <v>120.30683375666665</v>
      </c>
      <c r="CC283">
        <f t="shared" si="347"/>
        <v>120.15668524722223</v>
      </c>
      <c r="CD283">
        <f t="shared" si="348"/>
        <v>124.59325940880952</v>
      </c>
      <c r="CE283">
        <f t="shared" si="349"/>
        <v>125.91286235563273</v>
      </c>
      <c r="CF283">
        <f t="shared" si="350"/>
        <v>120.18800400000001</v>
      </c>
      <c r="CG283">
        <f t="shared" si="351"/>
        <v>121.199997</v>
      </c>
      <c r="CH283">
        <f t="shared" si="352"/>
        <v>117.5</v>
      </c>
    </row>
    <row r="284" spans="1:86">
      <c r="A284" s="1">
        <v>39871</v>
      </c>
      <c r="B284">
        <v>120.5</v>
      </c>
      <c r="C284">
        <v>122.25</v>
      </c>
      <c r="D284">
        <v>113.81199599999999</v>
      </c>
      <c r="E284">
        <v>120.775002</v>
      </c>
      <c r="F284">
        <v>6750148</v>
      </c>
      <c r="G284">
        <f t="shared" si="366"/>
        <v>4390240.4200310912</v>
      </c>
      <c r="H284">
        <f t="shared" si="394"/>
        <v>-54110542.997043982</v>
      </c>
      <c r="I284">
        <f t="shared" si="367"/>
        <v>119.3342495</v>
      </c>
      <c r="J284">
        <f t="shared" si="374"/>
        <v>128.01250075000002</v>
      </c>
      <c r="K284">
        <f t="shared" si="375"/>
        <v>117.19375024999999</v>
      </c>
      <c r="L284">
        <f t="shared" si="376"/>
        <v>10</v>
      </c>
      <c r="M284">
        <f t="shared" si="377"/>
        <v>4</v>
      </c>
      <c r="N284">
        <f t="shared" si="378"/>
        <v>0</v>
      </c>
      <c r="O284">
        <f t="shared" si="379"/>
        <v>60</v>
      </c>
      <c r="P284">
        <f t="shared" si="354"/>
        <v>8.4380040000000065</v>
      </c>
      <c r="Q284">
        <f t="shared" si="355"/>
        <v>1.4749979999999994</v>
      </c>
      <c r="R284">
        <f t="shared" si="356"/>
        <v>6.9630060000000071</v>
      </c>
      <c r="S284">
        <f t="shared" si="357"/>
        <v>8.4380040000000065</v>
      </c>
      <c r="T284">
        <f t="shared" si="393"/>
        <v>5.1827457357121949</v>
      </c>
      <c r="U284">
        <f t="shared" si="358"/>
        <v>-1.75</v>
      </c>
      <c r="V284">
        <f t="shared" si="359"/>
        <v>0.1119989999999973</v>
      </c>
      <c r="W284">
        <f t="shared" si="360"/>
        <v>0</v>
      </c>
      <c r="X284">
        <f t="shared" si="361"/>
        <v>0.1119989999999973</v>
      </c>
      <c r="Y284">
        <f t="shared" si="391"/>
        <v>0.74468498702828145</v>
      </c>
      <c r="Z284">
        <f t="shared" si="392"/>
        <v>1.4077665569940632</v>
      </c>
      <c r="AA284">
        <f t="shared" si="388"/>
        <v>14.368541792373874</v>
      </c>
      <c r="AB284">
        <f t="shared" si="389"/>
        <v>27.162562641144362</v>
      </c>
      <c r="AC284">
        <f t="shared" si="390"/>
        <v>30.805876759792838</v>
      </c>
      <c r="AD284">
        <f t="shared" si="318"/>
        <v>17.66229512332842</v>
      </c>
      <c r="AE284">
        <f t="shared" si="371"/>
        <v>119.45000159999999</v>
      </c>
      <c r="AF284">
        <f t="shared" si="373"/>
        <v>119.93750133333332</v>
      </c>
      <c r="AG284">
        <f t="shared" si="395"/>
        <v>123.84755025</v>
      </c>
      <c r="AH284">
        <f t="shared" si="380"/>
        <v>121.41130150000001</v>
      </c>
      <c r="AI284">
        <f t="shared" si="381"/>
        <v>127.27946206702708</v>
      </c>
      <c r="AJ284">
        <f t="shared" si="382"/>
        <v>115.54314093297293</v>
      </c>
      <c r="AK284">
        <f t="shared" si="383"/>
        <v>0.44578373472129029</v>
      </c>
      <c r="AL284">
        <f t="shared" si="362"/>
        <v>0.65039172771190956</v>
      </c>
      <c r="AM284">
        <f t="shared" si="363"/>
        <v>4390240.4200310912</v>
      </c>
      <c r="AN284">
        <f t="shared" si="396"/>
        <v>6590511.8446173798</v>
      </c>
      <c r="AO284">
        <f t="shared" si="397"/>
        <v>93309928</v>
      </c>
      <c r="AP284">
        <f t="shared" si="319"/>
        <v>7.063033897762068E-2</v>
      </c>
      <c r="AQ284">
        <f t="shared" si="320"/>
        <v>120.42735415747038</v>
      </c>
      <c r="AR284">
        <f t="shared" si="321"/>
        <v>118.99654539295005</v>
      </c>
      <c r="AS284">
        <f t="shared" si="322"/>
        <v>121.46180307847381</v>
      </c>
      <c r="AT284">
        <f t="shared" si="323"/>
        <v>123.09327442336573</v>
      </c>
      <c r="AU284">
        <f t="shared" si="324"/>
        <v>121.88784922236825</v>
      </c>
      <c r="AV284">
        <f t="shared" si="325"/>
        <v>123.70569216950368</v>
      </c>
      <c r="AW284">
        <f t="shared" si="326"/>
        <v>-1.817842947135432</v>
      </c>
      <c r="AX284">
        <f t="shared" si="353"/>
        <v>-1.3040104356490976</v>
      </c>
      <c r="AY284">
        <f t="shared" si="327"/>
        <v>-0.51383251148633446</v>
      </c>
      <c r="AZ284">
        <f t="shared" si="364"/>
        <v>118.945666</v>
      </c>
      <c r="BA284">
        <f t="shared" si="365"/>
        <v>802900849.45856798</v>
      </c>
      <c r="BB284">
        <f t="shared" si="368"/>
        <v>0</v>
      </c>
      <c r="BC284">
        <f t="shared" si="369"/>
        <v>802900849.45856798</v>
      </c>
      <c r="BD284">
        <f t="shared" si="384"/>
        <v>4037992471.8111572</v>
      </c>
      <c r="BE284">
        <f t="shared" si="385"/>
        <v>3833562874.4601893</v>
      </c>
      <c r="BF284">
        <f t="shared" si="386"/>
        <v>1.0533262669859704</v>
      </c>
      <c r="BG284">
        <f t="shared" si="387"/>
        <v>51.298533697332154</v>
      </c>
      <c r="BH284">
        <f t="shared" si="328"/>
        <v>-78994208</v>
      </c>
      <c r="BI284">
        <f t="shared" si="329"/>
        <v>-1.4694901384526364</v>
      </c>
      <c r="BJ284">
        <f t="shared" si="370"/>
        <v>-77.500100000000316</v>
      </c>
      <c r="BK284">
        <f t="shared" si="330"/>
        <v>1.866437116554836E-3</v>
      </c>
      <c r="BL284">
        <f t="shared" si="331"/>
        <v>1.0018664371165549</v>
      </c>
      <c r="BM284">
        <f t="shared" si="332"/>
        <v>3.092792177898557</v>
      </c>
      <c r="BN284">
        <f t="shared" si="333"/>
        <v>118.030998</v>
      </c>
      <c r="BO284">
        <f t="shared" si="372"/>
        <v>118.86619949999999</v>
      </c>
      <c r="BP284">
        <f t="shared" si="334"/>
        <v>124.97516161764703</v>
      </c>
      <c r="BQ284">
        <f t="shared" si="335"/>
        <v>-6.1089621176470388</v>
      </c>
      <c r="BR284">
        <f t="shared" si="336"/>
        <v>-7.0250010000000032</v>
      </c>
      <c r="BS284">
        <f t="shared" si="337"/>
        <v>-12.938004000000006</v>
      </c>
      <c r="BT284">
        <f t="shared" si="338"/>
        <v>-7.75</v>
      </c>
      <c r="BU284">
        <f t="shared" si="339"/>
        <v>-7</v>
      </c>
      <c r="BV284">
        <f t="shared" si="340"/>
        <v>119.97340206666668</v>
      </c>
      <c r="BW284">
        <f t="shared" si="341"/>
        <v>119.96314471428572</v>
      </c>
      <c r="BX284">
        <f t="shared" si="342"/>
        <v>120.37436520000001</v>
      </c>
      <c r="BY284">
        <f t="shared" si="343"/>
        <v>122.61916273809521</v>
      </c>
      <c r="BZ284">
        <f t="shared" si="344"/>
        <v>130</v>
      </c>
      <c r="CA284">
        <f t="shared" si="345"/>
        <v>113.81199599999999</v>
      </c>
      <c r="CB284">
        <f t="shared" si="346"/>
        <v>118.71818425333331</v>
      </c>
      <c r="CC284">
        <f t="shared" si="347"/>
        <v>120.24527835277776</v>
      </c>
      <c r="CD284">
        <f t="shared" si="348"/>
        <v>123.49095837015872</v>
      </c>
      <c r="CE284">
        <f t="shared" si="349"/>
        <v>125.32481961449771</v>
      </c>
      <c r="CF284">
        <f t="shared" si="350"/>
        <v>120.550003</v>
      </c>
      <c r="CG284">
        <f t="shared" si="351"/>
        <v>122.650002</v>
      </c>
      <c r="CH284">
        <f t="shared" si="352"/>
        <v>119.25</v>
      </c>
    </row>
    <row r="285" spans="1:86">
      <c r="A285" s="1">
        <v>39874</v>
      </c>
      <c r="B285">
        <v>118.525002</v>
      </c>
      <c r="C285">
        <v>120.5</v>
      </c>
      <c r="D285">
        <v>113.699997</v>
      </c>
      <c r="E285">
        <v>114.962997</v>
      </c>
      <c r="F285">
        <v>3988944</v>
      </c>
      <c r="G285">
        <f t="shared" si="366"/>
        <v>-2507169.279606489</v>
      </c>
      <c r="H285">
        <f t="shared" si="394"/>
        <v>-56617712.276650473</v>
      </c>
      <c r="I285">
        <f t="shared" si="367"/>
        <v>116.921999</v>
      </c>
      <c r="J285">
        <f t="shared" si="374"/>
        <v>126.33150325</v>
      </c>
      <c r="K285">
        <f t="shared" si="375"/>
        <v>116.921999</v>
      </c>
      <c r="L285">
        <f t="shared" si="376"/>
        <v>10</v>
      </c>
      <c r="M285">
        <f t="shared" si="377"/>
        <v>1</v>
      </c>
      <c r="N285">
        <f t="shared" si="378"/>
        <v>0</v>
      </c>
      <c r="O285">
        <f t="shared" si="379"/>
        <v>90</v>
      </c>
      <c r="P285">
        <f t="shared" si="354"/>
        <v>6.8000030000000038</v>
      </c>
      <c r="Q285">
        <f t="shared" si="355"/>
        <v>5.5370029999999986</v>
      </c>
      <c r="R285">
        <f t="shared" si="356"/>
        <v>1.2630000000000052</v>
      </c>
      <c r="S285">
        <f t="shared" si="357"/>
        <v>6.8000030000000038</v>
      </c>
      <c r="T285">
        <f t="shared" si="393"/>
        <v>5.2982641117327534</v>
      </c>
      <c r="U285">
        <f t="shared" si="358"/>
        <v>-4</v>
      </c>
      <c r="V285">
        <f t="shared" si="359"/>
        <v>3.8619999999999948</v>
      </c>
      <c r="W285">
        <f t="shared" si="360"/>
        <v>0</v>
      </c>
      <c r="X285">
        <f t="shared" si="361"/>
        <v>3.8619999999999948</v>
      </c>
      <c r="Y285">
        <f t="shared" si="391"/>
        <v>0.69149320224054711</v>
      </c>
      <c r="Z285">
        <f t="shared" si="392"/>
        <v>1.5830689457802012</v>
      </c>
      <c r="AA285">
        <f t="shared" si="388"/>
        <v>13.051316198248184</v>
      </c>
      <c r="AB285">
        <f t="shared" si="389"/>
        <v>29.879011547849615</v>
      </c>
      <c r="AC285">
        <f t="shared" si="390"/>
        <v>39.197686654351251</v>
      </c>
      <c r="AD285">
        <f t="shared" si="318"/>
        <v>20.353482282142121</v>
      </c>
      <c r="AE285">
        <f t="shared" si="371"/>
        <v>118.7402008</v>
      </c>
      <c r="AF285">
        <f t="shared" si="373"/>
        <v>118.70216749999999</v>
      </c>
      <c r="AG285">
        <f t="shared" si="395"/>
        <v>123.20069999999998</v>
      </c>
      <c r="AH285">
        <f t="shared" si="380"/>
        <v>120.12760090000002</v>
      </c>
      <c r="AI285">
        <f t="shared" si="381"/>
        <v>125.43324027203657</v>
      </c>
      <c r="AJ285">
        <f t="shared" si="382"/>
        <v>114.82196152796347</v>
      </c>
      <c r="AK285">
        <f t="shared" si="383"/>
        <v>1.3291091058682224E-2</v>
      </c>
      <c r="AL285">
        <f t="shared" si="362"/>
        <v>-0.62852957564871526</v>
      </c>
      <c r="AM285">
        <f t="shared" si="363"/>
        <v>-2507169.279606489</v>
      </c>
      <c r="AN285">
        <f t="shared" si="396"/>
        <v>-1078613.6905098907</v>
      </c>
      <c r="AO285">
        <f t="shared" si="397"/>
        <v>88591348</v>
      </c>
      <c r="AP285">
        <f t="shared" si="319"/>
        <v>-1.2175158351918187E-2</v>
      </c>
      <c r="AQ285">
        <f t="shared" si="320"/>
        <v>118.56947272393045</v>
      </c>
      <c r="AR285">
        <f t="shared" si="321"/>
        <v>116.87428081095929</v>
      </c>
      <c r="AS285">
        <f t="shared" si="322"/>
        <v>120.29201798434852</v>
      </c>
      <c r="AT285">
        <f t="shared" si="323"/>
        <v>122.36154945526282</v>
      </c>
      <c r="AU285">
        <f t="shared" si="324"/>
        <v>120.84912138901301</v>
      </c>
      <c r="AV285">
        <f t="shared" si="325"/>
        <v>123.09370350763842</v>
      </c>
      <c r="AW285">
        <f t="shared" si="326"/>
        <v>-2.2445821186254165</v>
      </c>
      <c r="AX285">
        <f t="shared" si="353"/>
        <v>-1.4921247722443614</v>
      </c>
      <c r="AY285">
        <f t="shared" si="327"/>
        <v>-0.7524573463810551</v>
      </c>
      <c r="AZ285">
        <f t="shared" si="364"/>
        <v>116.38766466666668</v>
      </c>
      <c r="BA285">
        <f t="shared" si="365"/>
        <v>464263876.64611202</v>
      </c>
      <c r="BB285">
        <f t="shared" si="368"/>
        <v>0</v>
      </c>
      <c r="BC285">
        <f t="shared" si="369"/>
        <v>464263876.64611202</v>
      </c>
      <c r="BD285">
        <f t="shared" si="384"/>
        <v>3450071859.1397142</v>
      </c>
      <c r="BE285">
        <f t="shared" si="385"/>
        <v>4297826751.1063013</v>
      </c>
      <c r="BF285">
        <f t="shared" si="386"/>
        <v>0.8027480070599945</v>
      </c>
      <c r="BG285">
        <f t="shared" si="387"/>
        <v>44.529130189923407</v>
      </c>
      <c r="BH285">
        <f t="shared" si="328"/>
        <v>-82983152</v>
      </c>
      <c r="BI285">
        <f t="shared" si="329"/>
        <v>-1.8234743570666325</v>
      </c>
      <c r="BJ285">
        <f t="shared" si="370"/>
        <v>-681.20049999999992</v>
      </c>
      <c r="BK285">
        <f t="shared" si="330"/>
        <v>-4.8122582519187197E-2</v>
      </c>
      <c r="BL285">
        <f t="shared" si="331"/>
        <v>0.95187741748081278</v>
      </c>
      <c r="BM285">
        <f t="shared" si="332"/>
        <v>2.796317476516712</v>
      </c>
      <c r="BN285">
        <f t="shared" si="333"/>
        <v>117.0999985</v>
      </c>
      <c r="BO285">
        <f t="shared" si="372"/>
        <v>118.49119949999999</v>
      </c>
      <c r="BP285">
        <f t="shared" si="334"/>
        <v>124.61486749999997</v>
      </c>
      <c r="BQ285">
        <f t="shared" si="335"/>
        <v>-6.1236679999999808</v>
      </c>
      <c r="BR285">
        <f t="shared" si="336"/>
        <v>-10.225007000000005</v>
      </c>
      <c r="BS285">
        <f t="shared" si="337"/>
        <v>-10.800003000000004</v>
      </c>
      <c r="BT285">
        <f t="shared" si="338"/>
        <v>-8.2380070000000103</v>
      </c>
      <c r="BU285">
        <f t="shared" si="339"/>
        <v>-8.375</v>
      </c>
      <c r="BV285">
        <f t="shared" si="340"/>
        <v>118.47773386666664</v>
      </c>
      <c r="BW285">
        <f t="shared" si="341"/>
        <v>118.54185776190477</v>
      </c>
      <c r="BX285">
        <f t="shared" si="342"/>
        <v>119.20194620000001</v>
      </c>
      <c r="BY285">
        <f t="shared" si="343"/>
        <v>121.77301480952379</v>
      </c>
      <c r="BZ285">
        <f t="shared" si="344"/>
        <v>128.73800700000001</v>
      </c>
      <c r="CA285">
        <f t="shared" si="345"/>
        <v>113.699997</v>
      </c>
      <c r="CB285">
        <f t="shared" si="346"/>
        <v>118.73544064333335</v>
      </c>
      <c r="CC285">
        <f t="shared" si="347"/>
        <v>118.71551479444445</v>
      </c>
      <c r="CD285">
        <f t="shared" si="348"/>
        <v>121.7481961523016</v>
      </c>
      <c r="CE285">
        <f t="shared" si="349"/>
        <v>124.61633620188249</v>
      </c>
      <c r="CF285">
        <f t="shared" si="350"/>
        <v>120.775002</v>
      </c>
      <c r="CG285">
        <f t="shared" si="351"/>
        <v>122.25</v>
      </c>
      <c r="CH285">
        <f t="shared" si="352"/>
        <v>113.81199599999999</v>
      </c>
    </row>
    <row r="286" spans="1:86">
      <c r="A286" s="1">
        <v>39875</v>
      </c>
      <c r="B286">
        <v>113</v>
      </c>
      <c r="C286">
        <v>116.5</v>
      </c>
      <c r="D286">
        <v>109.837997</v>
      </c>
      <c r="E286">
        <v>111.550003</v>
      </c>
      <c r="F286">
        <v>3560896</v>
      </c>
      <c r="G286">
        <f t="shared" si="366"/>
        <v>-1730733.114340534</v>
      </c>
      <c r="H286">
        <f t="shared" si="394"/>
        <v>-58348445.39099101</v>
      </c>
      <c r="I286">
        <f t="shared" si="367"/>
        <v>112.72199999999999</v>
      </c>
      <c r="J286">
        <f t="shared" si="374"/>
        <v>122.56549824999999</v>
      </c>
      <c r="K286">
        <f t="shared" si="375"/>
        <v>112.72199999999999</v>
      </c>
      <c r="L286">
        <f t="shared" si="376"/>
        <v>10</v>
      </c>
      <c r="M286">
        <f t="shared" si="377"/>
        <v>1</v>
      </c>
      <c r="N286">
        <f t="shared" si="378"/>
        <v>0</v>
      </c>
      <c r="O286">
        <f t="shared" si="379"/>
        <v>90</v>
      </c>
      <c r="P286">
        <f t="shared" si="354"/>
        <v>6.6620029999999986</v>
      </c>
      <c r="Q286">
        <f t="shared" si="355"/>
        <v>4.9499969999999962</v>
      </c>
      <c r="R286">
        <f t="shared" si="356"/>
        <v>1.7120060000000024</v>
      </c>
      <c r="S286">
        <f t="shared" si="357"/>
        <v>6.6620029999999986</v>
      </c>
      <c r="T286">
        <f t="shared" si="393"/>
        <v>5.3956740323232708</v>
      </c>
      <c r="U286">
        <f t="shared" si="358"/>
        <v>-0.38700099999999793</v>
      </c>
      <c r="V286">
        <f t="shared" si="359"/>
        <v>-1.7120060000000024</v>
      </c>
      <c r="W286">
        <f t="shared" si="360"/>
        <v>0</v>
      </c>
      <c r="X286">
        <f t="shared" si="361"/>
        <v>0</v>
      </c>
      <c r="Y286">
        <f t="shared" si="391"/>
        <v>0.64210083065193657</v>
      </c>
      <c r="Z286">
        <f t="shared" si="392"/>
        <v>1.4699925925101867</v>
      </c>
      <c r="AA286">
        <f t="shared" si="388"/>
        <v>11.900289506100142</v>
      </c>
      <c r="AB286">
        <f t="shared" si="389"/>
        <v>27.243910282646127</v>
      </c>
      <c r="AC286">
        <f t="shared" si="390"/>
        <v>39.197686654351244</v>
      </c>
      <c r="AD286">
        <f t="shared" ref="AD286:AD349" si="398">AVERAGE(AC273:AC286)</f>
        <v>23.044669440955822</v>
      </c>
      <c r="AE286">
        <f t="shared" si="371"/>
        <v>117.60520179999999</v>
      </c>
      <c r="AF286">
        <f t="shared" si="373"/>
        <v>117.54183450000001</v>
      </c>
      <c r="AG286">
        <f t="shared" si="395"/>
        <v>122.6369503</v>
      </c>
      <c r="AH286">
        <f t="shared" si="380"/>
        <v>118.76380079999998</v>
      </c>
      <c r="AI286">
        <f t="shared" si="381"/>
        <v>125.08020870124601</v>
      </c>
      <c r="AJ286">
        <f t="shared" si="382"/>
        <v>112.44739289875396</v>
      </c>
      <c r="AK286">
        <f t="shared" si="383"/>
        <v>-7.1036411262873869E-2</v>
      </c>
      <c r="AL286">
        <f t="shared" si="362"/>
        <v>-0.48603865834344334</v>
      </c>
      <c r="AM286">
        <f t="shared" si="363"/>
        <v>-1730733.114340534</v>
      </c>
      <c r="AN286">
        <f t="shared" si="396"/>
        <v>-815221.8137360788</v>
      </c>
      <c r="AO286">
        <f t="shared" si="397"/>
        <v>88917552</v>
      </c>
      <c r="AP286">
        <f t="shared" ref="AP286:AP349" si="399">AN286/AO286</f>
        <v>-9.1682889980605718E-3</v>
      </c>
      <c r="AQ286">
        <f t="shared" ref="AQ286:AQ349" si="400">((E286-AQ285)*0.34)+AQ285</f>
        <v>116.1828530177941</v>
      </c>
      <c r="AR286">
        <f t="shared" ref="AR286:AR349" si="401">((E287-AR285)*0.285)+AR285</f>
        <v>116.3791560648359</v>
      </c>
      <c r="AS286">
        <f t="shared" ref="AS286:AS349" si="402">((E286-AS285)*0.18)+AS285</f>
        <v>118.71845528716578</v>
      </c>
      <c r="AT286">
        <f t="shared" ref="AT286:AT349" si="403">((E286-AT285)*0.09)+AT285</f>
        <v>121.38851027428916</v>
      </c>
      <c r="AU286">
        <f t="shared" ref="AU286:AU349" si="404">((E286-AU285)*0.15)+AU285</f>
        <v>119.45425363066106</v>
      </c>
      <c r="AV286">
        <f t="shared" ref="AV286:AV349" si="405">((E286-AV285)*0.07)+AV285</f>
        <v>122.28564447210374</v>
      </c>
      <c r="AW286">
        <f t="shared" ref="AW286:AW349" si="406">AU286-AV286</f>
        <v>-2.8313908414426834</v>
      </c>
      <c r="AX286">
        <f t="shared" si="353"/>
        <v>-1.7599779860840257</v>
      </c>
      <c r="AY286">
        <f t="shared" si="327"/>
        <v>-1.0714128553586577</v>
      </c>
      <c r="AZ286">
        <f t="shared" si="364"/>
        <v>112.62933333333335</v>
      </c>
      <c r="BA286">
        <f t="shared" si="365"/>
        <v>401061342.54933339</v>
      </c>
      <c r="BB286">
        <f t="shared" si="368"/>
        <v>0</v>
      </c>
      <c r="BC286">
        <f t="shared" si="369"/>
        <v>401061342.54933339</v>
      </c>
      <c r="BD286">
        <f t="shared" si="384"/>
        <v>2565234281.1212587</v>
      </c>
      <c r="BE286">
        <f t="shared" si="385"/>
        <v>4698888093.6556349</v>
      </c>
      <c r="BF286">
        <f t="shared" si="386"/>
        <v>0.54592368023933102</v>
      </c>
      <c r="BG286">
        <f t="shared" si="387"/>
        <v>35.313753661811703</v>
      </c>
      <c r="BH286">
        <f t="shared" si="328"/>
        <v>-86544048</v>
      </c>
      <c r="BI286">
        <f t="shared" si="329"/>
        <v>-2.3153910286571624</v>
      </c>
      <c r="BJ286">
        <f t="shared" si="370"/>
        <v>-441.29939999999976</v>
      </c>
      <c r="BK286">
        <f t="shared" si="330"/>
        <v>-2.9687761184583571E-2</v>
      </c>
      <c r="BL286">
        <f t="shared" si="331"/>
        <v>0.97031223881541639</v>
      </c>
      <c r="BM286">
        <f t="shared" si="332"/>
        <v>3.3290392664366943</v>
      </c>
      <c r="BN286">
        <f t="shared" si="333"/>
        <v>113.1689985</v>
      </c>
      <c r="BO286">
        <f t="shared" si="372"/>
        <v>117.71999890000002</v>
      </c>
      <c r="BP286">
        <f t="shared" si="334"/>
        <v>124.13785272058821</v>
      </c>
      <c r="BQ286">
        <f t="shared" si="335"/>
        <v>-6.4178538205881921</v>
      </c>
      <c r="BR286">
        <f t="shared" si="336"/>
        <v>-9.7619929999999897</v>
      </c>
      <c r="BS286">
        <f t="shared" si="337"/>
        <v>-10.162002999999999</v>
      </c>
      <c r="BT286">
        <f t="shared" si="338"/>
        <v>-8.4499969999999962</v>
      </c>
      <c r="BU286">
        <f t="shared" si="339"/>
        <v>-11</v>
      </c>
      <c r="BV286">
        <f t="shared" si="340"/>
        <v>116.08100126666668</v>
      </c>
      <c r="BW286">
        <f t="shared" si="341"/>
        <v>116.49838219047619</v>
      </c>
      <c r="BX286">
        <f t="shared" si="342"/>
        <v>117.64238294545459</v>
      </c>
      <c r="BY286">
        <f t="shared" si="343"/>
        <v>120.66342461904762</v>
      </c>
      <c r="BZ286">
        <f t="shared" si="344"/>
        <v>124.949997</v>
      </c>
      <c r="CA286">
        <f t="shared" si="345"/>
        <v>109.837997</v>
      </c>
      <c r="CB286">
        <f t="shared" si="346"/>
        <v>119.55710942666667</v>
      </c>
      <c r="CC286">
        <f t="shared" si="347"/>
        <v>118.53650628611113</v>
      </c>
      <c r="CD286">
        <f t="shared" si="348"/>
        <v>120.23592414293648</v>
      </c>
      <c r="CE286">
        <f t="shared" si="349"/>
        <v>124.8859500809871</v>
      </c>
      <c r="CF286">
        <f t="shared" si="350"/>
        <v>114.962997</v>
      </c>
      <c r="CG286">
        <f t="shared" si="351"/>
        <v>120.5</v>
      </c>
      <c r="CH286">
        <f t="shared" si="352"/>
        <v>113.699997</v>
      </c>
    </row>
    <row r="287" spans="1:86">
      <c r="A287" s="1">
        <v>39876</v>
      </c>
      <c r="B287">
        <v>112</v>
      </c>
      <c r="C287">
        <v>116.112999</v>
      </c>
      <c r="D287">
        <v>111.550003</v>
      </c>
      <c r="E287">
        <v>115.137001</v>
      </c>
      <c r="F287">
        <v>3258300</v>
      </c>
      <c r="G287">
        <f t="shared" si="366"/>
        <v>1864437.5975784266</v>
      </c>
      <c r="H287">
        <f t="shared" si="394"/>
        <v>-56484007.793412581</v>
      </c>
      <c r="I287">
        <f t="shared" si="367"/>
        <v>113.70000075</v>
      </c>
      <c r="J287">
        <f t="shared" si="374"/>
        <v>121.45624925</v>
      </c>
      <c r="K287">
        <f t="shared" si="375"/>
        <v>112.72199999999999</v>
      </c>
      <c r="L287">
        <f t="shared" si="376"/>
        <v>9</v>
      </c>
      <c r="M287">
        <f t="shared" si="377"/>
        <v>2</v>
      </c>
      <c r="N287">
        <f t="shared" si="378"/>
        <v>10</v>
      </c>
      <c r="O287">
        <f t="shared" si="379"/>
        <v>80</v>
      </c>
      <c r="P287">
        <f t="shared" si="354"/>
        <v>4.5629959999999983</v>
      </c>
      <c r="Q287">
        <f t="shared" si="355"/>
        <v>0.97599800000000414</v>
      </c>
      <c r="R287">
        <f t="shared" si="356"/>
        <v>3.5869979999999941</v>
      </c>
      <c r="S287">
        <f t="shared" si="357"/>
        <v>4.5629959999999983</v>
      </c>
      <c r="T287">
        <f t="shared" si="393"/>
        <v>5.3361970300144659</v>
      </c>
      <c r="U287">
        <f t="shared" si="358"/>
        <v>1.6119989999999973</v>
      </c>
      <c r="V287">
        <f t="shared" si="359"/>
        <v>-2.9499969999999962</v>
      </c>
      <c r="W287">
        <f t="shared" si="360"/>
        <v>1.6119989999999973</v>
      </c>
      <c r="X287">
        <f t="shared" si="361"/>
        <v>0</v>
      </c>
      <c r="Y287">
        <f t="shared" si="391"/>
        <v>0.71137927131965528</v>
      </c>
      <c r="Z287">
        <f t="shared" si="392"/>
        <v>1.3649931216166018</v>
      </c>
      <c r="AA287">
        <f t="shared" si="388"/>
        <v>13.331203239280068</v>
      </c>
      <c r="AB287">
        <f t="shared" si="389"/>
        <v>25.5798860862696</v>
      </c>
      <c r="AC287">
        <f t="shared" si="390"/>
        <v>31.478642873528713</v>
      </c>
      <c r="AD287">
        <f t="shared" si="398"/>
        <v>24.94090700653777</v>
      </c>
      <c r="AE287">
        <f t="shared" si="371"/>
        <v>116.5950012</v>
      </c>
      <c r="AF287">
        <f t="shared" si="373"/>
        <v>117.19383499999999</v>
      </c>
      <c r="AG287">
        <f t="shared" si="395"/>
        <v>122.14565050000002</v>
      </c>
      <c r="AH287">
        <f t="shared" si="380"/>
        <v>118.1463013</v>
      </c>
      <c r="AI287">
        <f t="shared" si="381"/>
        <v>124.55223116612471</v>
      </c>
      <c r="AJ287">
        <f t="shared" si="382"/>
        <v>111.7403714338753</v>
      </c>
      <c r="AK287">
        <f t="shared" si="383"/>
        <v>0.26511604381484632</v>
      </c>
      <c r="AL287">
        <f t="shared" si="362"/>
        <v>0.57221176612909386</v>
      </c>
      <c r="AM287">
        <f t="shared" si="363"/>
        <v>1864437.5975784266</v>
      </c>
      <c r="AN287">
        <f t="shared" si="396"/>
        <v>1751082.2055755018</v>
      </c>
      <c r="AO287">
        <f t="shared" si="397"/>
        <v>88367292</v>
      </c>
      <c r="AP287">
        <f t="shared" si="399"/>
        <v>1.9815954138048066E-2</v>
      </c>
      <c r="AQ287">
        <f t="shared" si="400"/>
        <v>115.82726333174411</v>
      </c>
      <c r="AR287">
        <f t="shared" si="401"/>
        <v>116.21409744135767</v>
      </c>
      <c r="AS287">
        <f t="shared" si="402"/>
        <v>118.07379351547594</v>
      </c>
      <c r="AT287">
        <f t="shared" si="403"/>
        <v>120.82587443960314</v>
      </c>
      <c r="AU287">
        <f t="shared" si="404"/>
        <v>118.8066657360619</v>
      </c>
      <c r="AV287">
        <f t="shared" si="405"/>
        <v>121.78523942905647</v>
      </c>
      <c r="AW287">
        <f t="shared" si="406"/>
        <v>-2.9785736929945728</v>
      </c>
      <c r="AX287">
        <f t="shared" si="353"/>
        <v>-2.0036971274661353</v>
      </c>
      <c r="AY287">
        <f t="shared" si="327"/>
        <v>-0.97487656552843749</v>
      </c>
      <c r="AZ287">
        <f t="shared" si="364"/>
        <v>114.26666766666666</v>
      </c>
      <c r="BA287">
        <f t="shared" si="365"/>
        <v>372315083.25830001</v>
      </c>
      <c r="BB287">
        <f t="shared" si="368"/>
        <v>372315083.25830001</v>
      </c>
      <c r="BC287">
        <f t="shared" si="369"/>
        <v>0</v>
      </c>
      <c r="BD287">
        <f t="shared" si="384"/>
        <v>2937549364.3795586</v>
      </c>
      <c r="BE287">
        <f t="shared" si="385"/>
        <v>4117378260.7799921</v>
      </c>
      <c r="BF287">
        <f t="shared" si="386"/>
        <v>0.71345141940470447</v>
      </c>
      <c r="BG287">
        <f t="shared" si="387"/>
        <v>41.638263642897741</v>
      </c>
      <c r="BH287">
        <f t="shared" si="328"/>
        <v>-83285748</v>
      </c>
      <c r="BI287">
        <f t="shared" si="329"/>
        <v>-2.445759196236323</v>
      </c>
      <c r="BJ287">
        <f t="shared" si="370"/>
        <v>258.69979999999941</v>
      </c>
      <c r="BK287">
        <f t="shared" si="330"/>
        <v>3.2155965069763322E-2</v>
      </c>
      <c r="BL287">
        <f t="shared" si="331"/>
        <v>1.0321559650697634</v>
      </c>
      <c r="BM287">
        <f t="shared" si="332"/>
        <v>3.3762214847085996</v>
      </c>
      <c r="BN287">
        <f t="shared" si="333"/>
        <v>113.831501</v>
      </c>
      <c r="BO287">
        <f t="shared" si="372"/>
        <v>116.61629939999997</v>
      </c>
      <c r="BP287">
        <f t="shared" si="334"/>
        <v>123.71672035294114</v>
      </c>
      <c r="BQ287">
        <f t="shared" si="335"/>
        <v>-7.1004209529411639</v>
      </c>
      <c r="BR287">
        <f t="shared" si="336"/>
        <v>-5.0510030000000086</v>
      </c>
      <c r="BS287">
        <f t="shared" si="337"/>
        <v>-7.6999969999999962</v>
      </c>
      <c r="BT287">
        <f t="shared" si="338"/>
        <v>-6.6119989999999973</v>
      </c>
      <c r="BU287">
        <f t="shared" si="339"/>
        <v>-8.3379970000000014</v>
      </c>
      <c r="BV287">
        <f t="shared" si="340"/>
        <v>115.25826766666667</v>
      </c>
      <c r="BW287">
        <f t="shared" si="341"/>
        <v>115.81128690476191</v>
      </c>
      <c r="BX287">
        <f t="shared" si="342"/>
        <v>116.9829648</v>
      </c>
      <c r="BY287">
        <f t="shared" si="343"/>
        <v>119.94914373333333</v>
      </c>
      <c r="BZ287">
        <f t="shared" si="344"/>
        <v>123.199997</v>
      </c>
      <c r="CA287">
        <f t="shared" si="345"/>
        <v>109.837997</v>
      </c>
      <c r="CB287">
        <f t="shared" si="346"/>
        <v>118.70593505666666</v>
      </c>
      <c r="CC287">
        <f t="shared" si="347"/>
        <v>119.16323035555554</v>
      </c>
      <c r="CD287">
        <f t="shared" si="348"/>
        <v>119.68873693369048</v>
      </c>
      <c r="CE287">
        <f t="shared" si="349"/>
        <v>124.72155208688851</v>
      </c>
      <c r="CF287">
        <f t="shared" si="350"/>
        <v>111.550003</v>
      </c>
      <c r="CG287">
        <f t="shared" si="351"/>
        <v>116.5</v>
      </c>
      <c r="CH287">
        <f t="shared" si="352"/>
        <v>109.837997</v>
      </c>
    </row>
    <row r="288" spans="1:86">
      <c r="A288" s="1">
        <v>39877</v>
      </c>
      <c r="B288">
        <v>116.237999</v>
      </c>
      <c r="C288">
        <v>117.724998</v>
      </c>
      <c r="D288">
        <v>114.5</v>
      </c>
      <c r="E288">
        <v>115.800003</v>
      </c>
      <c r="F288">
        <v>4284496</v>
      </c>
      <c r="G288">
        <f t="shared" si="366"/>
        <v>-830318.56888964435</v>
      </c>
      <c r="H288">
        <f t="shared" si="394"/>
        <v>-57314326.362302229</v>
      </c>
      <c r="I288">
        <f t="shared" si="367"/>
        <v>116.06574999999999</v>
      </c>
      <c r="J288">
        <f t="shared" si="374"/>
        <v>121.45624925</v>
      </c>
      <c r="K288">
        <f t="shared" si="375"/>
        <v>112.72199999999999</v>
      </c>
      <c r="L288">
        <f t="shared" si="376"/>
        <v>10</v>
      </c>
      <c r="M288">
        <f t="shared" si="377"/>
        <v>3</v>
      </c>
      <c r="N288">
        <f t="shared" si="378"/>
        <v>0</v>
      </c>
      <c r="O288">
        <f t="shared" si="379"/>
        <v>70</v>
      </c>
      <c r="P288">
        <f t="shared" si="354"/>
        <v>3.2249979999999994</v>
      </c>
      <c r="Q288">
        <f t="shared" si="355"/>
        <v>1.9249949999999956</v>
      </c>
      <c r="R288">
        <f t="shared" si="356"/>
        <v>1.3000030000000038</v>
      </c>
      <c r="S288">
        <f t="shared" si="357"/>
        <v>3.2249979999999994</v>
      </c>
      <c r="T288">
        <f t="shared" si="393"/>
        <v>5.1853970992991467</v>
      </c>
      <c r="U288">
        <f t="shared" si="358"/>
        <v>3.4879990000000021</v>
      </c>
      <c r="V288">
        <f t="shared" si="359"/>
        <v>8.7997000000001435E-2</v>
      </c>
      <c r="W288">
        <f t="shared" si="360"/>
        <v>3.4879990000000021</v>
      </c>
      <c r="X288">
        <f t="shared" si="361"/>
        <v>0</v>
      </c>
      <c r="Y288">
        <f t="shared" si="391"/>
        <v>0.90970925193968011</v>
      </c>
      <c r="Z288">
        <f t="shared" si="392"/>
        <v>1.2674936129297016</v>
      </c>
      <c r="AA288">
        <f t="shared" si="388"/>
        <v>17.543675720855315</v>
      </c>
      <c r="AB288">
        <f t="shared" si="389"/>
        <v>24.443520692002835</v>
      </c>
      <c r="AC288">
        <f t="shared" si="390"/>
        <v>16.433211932756034</v>
      </c>
      <c r="AD288">
        <f t="shared" si="398"/>
        <v>26.031674401678185</v>
      </c>
      <c r="AE288">
        <f t="shared" si="371"/>
        <v>115.6450012</v>
      </c>
      <c r="AF288">
        <f t="shared" si="373"/>
        <v>116.46250149999999</v>
      </c>
      <c r="AG288">
        <f t="shared" si="395"/>
        <v>121.7025505</v>
      </c>
      <c r="AH288">
        <f t="shared" si="380"/>
        <v>117.7075012</v>
      </c>
      <c r="AI288">
        <f t="shared" si="381"/>
        <v>124.09501884440851</v>
      </c>
      <c r="AJ288">
        <f t="shared" si="382"/>
        <v>111.31998355559148</v>
      </c>
      <c r="AK288">
        <f t="shared" si="383"/>
        <v>0.35068548486360968</v>
      </c>
      <c r="AL288">
        <f t="shared" si="362"/>
        <v>-0.19379608917586674</v>
      </c>
      <c r="AM288">
        <f t="shared" si="363"/>
        <v>-830318.56888964435</v>
      </c>
      <c r="AN288">
        <f t="shared" si="396"/>
        <v>1995075.940228811</v>
      </c>
      <c r="AO288">
        <f t="shared" si="397"/>
        <v>90167032</v>
      </c>
      <c r="AP288">
        <f t="shared" si="399"/>
        <v>2.2126445730506147E-2</v>
      </c>
      <c r="AQ288">
        <f t="shared" si="400"/>
        <v>115.81799481895111</v>
      </c>
      <c r="AR288">
        <f t="shared" si="401"/>
        <v>117.41420552557074</v>
      </c>
      <c r="AS288">
        <f t="shared" si="402"/>
        <v>117.66451122269027</v>
      </c>
      <c r="AT288">
        <f t="shared" si="403"/>
        <v>120.37354601003887</v>
      </c>
      <c r="AU288">
        <f t="shared" si="404"/>
        <v>118.35566632565262</v>
      </c>
      <c r="AV288">
        <f t="shared" si="405"/>
        <v>121.36627287902252</v>
      </c>
      <c r="AW288">
        <f t="shared" si="406"/>
        <v>-3.0106065533698967</v>
      </c>
      <c r="AX288">
        <f t="shared" si="353"/>
        <v>-2.2050790126468875</v>
      </c>
      <c r="AY288">
        <f t="shared" si="327"/>
        <v>-0.80552754072300914</v>
      </c>
      <c r="AZ288">
        <f t="shared" si="364"/>
        <v>116.00833366666666</v>
      </c>
      <c r="BA288">
        <f t="shared" si="365"/>
        <v>497037241.56149864</v>
      </c>
      <c r="BB288">
        <f t="shared" si="368"/>
        <v>497037241.56149864</v>
      </c>
      <c r="BC288">
        <f t="shared" si="369"/>
        <v>0</v>
      </c>
      <c r="BD288">
        <f t="shared" si="384"/>
        <v>3434586605.9410572</v>
      </c>
      <c r="BE288">
        <f t="shared" si="385"/>
        <v>3754791937.23562</v>
      </c>
      <c r="BF288">
        <f t="shared" si="386"/>
        <v>0.91472088556515152</v>
      </c>
      <c r="BG288">
        <f t="shared" si="387"/>
        <v>47.773066688785882</v>
      </c>
      <c r="BH288">
        <f t="shared" si="328"/>
        <v>-79001252</v>
      </c>
      <c r="BI288">
        <f t="shared" si="329"/>
        <v>-2.480595705835722</v>
      </c>
      <c r="BJ288">
        <f t="shared" si="370"/>
        <v>-33.699799999999414</v>
      </c>
      <c r="BK288">
        <f t="shared" si="330"/>
        <v>5.758374755653101E-3</v>
      </c>
      <c r="BL288">
        <f t="shared" si="331"/>
        <v>1.0057583747556531</v>
      </c>
      <c r="BM288">
        <f t="shared" si="332"/>
        <v>3.3665173918070197</v>
      </c>
      <c r="BN288">
        <f t="shared" si="333"/>
        <v>116.112499</v>
      </c>
      <c r="BO288">
        <f t="shared" si="372"/>
        <v>115.64879899999998</v>
      </c>
      <c r="BP288">
        <f t="shared" si="334"/>
        <v>123.14061747058823</v>
      </c>
      <c r="BQ288">
        <f t="shared" si="335"/>
        <v>-7.4918184705882425</v>
      </c>
      <c r="BR288">
        <f t="shared" si="336"/>
        <v>-6.5749969999999962</v>
      </c>
      <c r="BS288">
        <f t="shared" si="337"/>
        <v>-5.25</v>
      </c>
      <c r="BT288">
        <f t="shared" si="338"/>
        <v>-5.4749989999999968</v>
      </c>
      <c r="BU288">
        <f t="shared" si="339"/>
        <v>-4.2620009999999979</v>
      </c>
      <c r="BV288">
        <f t="shared" si="340"/>
        <v>114.99326826666668</v>
      </c>
      <c r="BW288">
        <f t="shared" si="341"/>
        <v>115.4130491904762</v>
      </c>
      <c r="BX288">
        <f t="shared" si="342"/>
        <v>116.55636510909093</v>
      </c>
      <c r="BY288">
        <f t="shared" si="343"/>
        <v>119.34479635238098</v>
      </c>
      <c r="BZ288">
        <f t="shared" si="344"/>
        <v>123.199997</v>
      </c>
      <c r="CA288">
        <f t="shared" si="345"/>
        <v>109.837997</v>
      </c>
      <c r="CB288">
        <f t="shared" si="346"/>
        <v>117.13158415666666</v>
      </c>
      <c r="CC288">
        <f t="shared" si="347"/>
        <v>118.3320294638889</v>
      </c>
      <c r="CD288">
        <f t="shared" si="348"/>
        <v>119.45927256182537</v>
      </c>
      <c r="CE288">
        <f t="shared" si="349"/>
        <v>124.5296811799432</v>
      </c>
      <c r="CF288">
        <f t="shared" si="350"/>
        <v>115.137001</v>
      </c>
      <c r="CG288">
        <f t="shared" si="351"/>
        <v>116.112999</v>
      </c>
      <c r="CH288">
        <f t="shared" si="352"/>
        <v>111.550003</v>
      </c>
    </row>
    <row r="289" spans="1:86">
      <c r="A289" s="1">
        <v>39878</v>
      </c>
      <c r="B289">
        <v>115</v>
      </c>
      <c r="C289">
        <v>121.212997</v>
      </c>
      <c r="D289">
        <v>114.412003</v>
      </c>
      <c r="E289">
        <v>120.425003</v>
      </c>
      <c r="F289">
        <v>5805604</v>
      </c>
      <c r="G289">
        <f t="shared" si="366"/>
        <v>4460276.7968364675</v>
      </c>
      <c r="H289">
        <f t="shared" si="394"/>
        <v>-52854049.565465763</v>
      </c>
      <c r="I289">
        <f t="shared" si="367"/>
        <v>117.76250075</v>
      </c>
      <c r="J289">
        <f t="shared" si="374"/>
        <v>120.67500124999999</v>
      </c>
      <c r="K289">
        <f t="shared" si="375"/>
        <v>112.72199999999999</v>
      </c>
      <c r="L289">
        <f t="shared" si="376"/>
        <v>7</v>
      </c>
      <c r="M289">
        <f t="shared" si="377"/>
        <v>4</v>
      </c>
      <c r="N289">
        <f t="shared" si="378"/>
        <v>30</v>
      </c>
      <c r="O289">
        <f t="shared" si="379"/>
        <v>60</v>
      </c>
      <c r="P289">
        <f t="shared" si="354"/>
        <v>6.8009940000000029</v>
      </c>
      <c r="Q289">
        <f t="shared" si="355"/>
        <v>0.78799399999999764</v>
      </c>
      <c r="R289">
        <f t="shared" si="356"/>
        <v>6.0130000000000052</v>
      </c>
      <c r="S289">
        <f t="shared" si="357"/>
        <v>6.8009940000000029</v>
      </c>
      <c r="T289">
        <f t="shared" si="393"/>
        <v>5.3007968779206367</v>
      </c>
      <c r="U289">
        <f t="shared" si="358"/>
        <v>-1.2129970000000014</v>
      </c>
      <c r="V289">
        <f t="shared" si="359"/>
        <v>-0.33799700000000144</v>
      </c>
      <c r="W289">
        <f t="shared" si="360"/>
        <v>0</v>
      </c>
      <c r="X289">
        <f t="shared" si="361"/>
        <v>0</v>
      </c>
      <c r="Y289">
        <f t="shared" si="391"/>
        <v>0.84473001965827443</v>
      </c>
      <c r="Z289">
        <f t="shared" si="392"/>
        <v>1.1769583548632945</v>
      </c>
      <c r="AA289">
        <f t="shared" si="388"/>
        <v>15.935906225285127</v>
      </c>
      <c r="AB289">
        <f t="shared" si="389"/>
        <v>22.203423031840156</v>
      </c>
      <c r="AC289">
        <f t="shared" si="390"/>
        <v>16.433211932756045</v>
      </c>
      <c r="AD289">
        <f t="shared" si="398"/>
        <v>26.59369437015204</v>
      </c>
      <c r="AE289">
        <f t="shared" si="371"/>
        <v>115.57500139999999</v>
      </c>
      <c r="AF289">
        <f t="shared" si="373"/>
        <v>116.44166816666666</v>
      </c>
      <c r="AG289">
        <f t="shared" si="395"/>
        <v>121.68755075000001</v>
      </c>
      <c r="AH289">
        <f t="shared" si="380"/>
        <v>117.51250150000001</v>
      </c>
      <c r="AI289">
        <f t="shared" si="381"/>
        <v>123.41910716820054</v>
      </c>
      <c r="AJ289">
        <f t="shared" si="382"/>
        <v>111.60589583179949</v>
      </c>
      <c r="AK289">
        <f t="shared" si="383"/>
        <v>0.7465461267949598</v>
      </c>
      <c r="AL289">
        <f t="shared" si="362"/>
        <v>0.76827093216079967</v>
      </c>
      <c r="AM289">
        <f t="shared" si="363"/>
        <v>4460276.7968364675</v>
      </c>
      <c r="AN289">
        <f t="shared" si="396"/>
        <v>9138154.3405945729</v>
      </c>
      <c r="AO289">
        <f t="shared" si="397"/>
        <v>91631088</v>
      </c>
      <c r="AP289">
        <f t="shared" si="399"/>
        <v>9.972766383167439E-2</v>
      </c>
      <c r="AQ289">
        <f t="shared" si="400"/>
        <v>117.38437760050773</v>
      </c>
      <c r="AR289">
        <f t="shared" si="401"/>
        <v>116.93990695078308</v>
      </c>
      <c r="AS289">
        <f t="shared" si="402"/>
        <v>118.16139974260602</v>
      </c>
      <c r="AT289">
        <f t="shared" si="403"/>
        <v>120.37817713913537</v>
      </c>
      <c r="AU289">
        <f t="shared" si="404"/>
        <v>118.66606682680472</v>
      </c>
      <c r="AV289">
        <f t="shared" si="405"/>
        <v>121.30038398749095</v>
      </c>
      <c r="AW289">
        <f t="shared" si="406"/>
        <v>-2.6343171606862228</v>
      </c>
      <c r="AX289">
        <f t="shared" si="353"/>
        <v>-2.2909266422547545</v>
      </c>
      <c r="AY289">
        <f t="shared" si="327"/>
        <v>-0.34339051843146828</v>
      </c>
      <c r="AZ289">
        <f t="shared" si="364"/>
        <v>118.68333433333333</v>
      </c>
      <c r="BA289">
        <f t="shared" si="365"/>
        <v>689028440.53893733</v>
      </c>
      <c r="BB289">
        <f t="shared" si="368"/>
        <v>689028440.53893733</v>
      </c>
      <c r="BC289">
        <f t="shared" si="369"/>
        <v>0</v>
      </c>
      <c r="BD289">
        <f t="shared" si="384"/>
        <v>3706095264.4227867</v>
      </c>
      <c r="BE289">
        <f t="shared" si="385"/>
        <v>3754791937.23562</v>
      </c>
      <c r="BF289">
        <f t="shared" si="386"/>
        <v>0.98703079328313326</v>
      </c>
      <c r="BG289">
        <f t="shared" si="387"/>
        <v>49.673653605150278</v>
      </c>
      <c r="BH289">
        <f t="shared" si="328"/>
        <v>-73195648</v>
      </c>
      <c r="BI289">
        <f t="shared" si="329"/>
        <v>-2.1717302733006072</v>
      </c>
      <c r="BJ289">
        <f t="shared" si="370"/>
        <v>362.5</v>
      </c>
      <c r="BK289">
        <f t="shared" si="330"/>
        <v>3.993954991521028E-2</v>
      </c>
      <c r="BL289">
        <f t="shared" si="331"/>
        <v>1.0399395499152102</v>
      </c>
      <c r="BM289">
        <f t="shared" si="332"/>
        <v>3.1130545253293875</v>
      </c>
      <c r="BN289">
        <f t="shared" si="333"/>
        <v>117.8125</v>
      </c>
      <c r="BO289">
        <f t="shared" si="372"/>
        <v>115.60509940000001</v>
      </c>
      <c r="BP289">
        <f t="shared" si="334"/>
        <v>122.85072045588234</v>
      </c>
      <c r="BQ289">
        <f t="shared" si="335"/>
        <v>-7.2456210558823244</v>
      </c>
      <c r="BR289">
        <f t="shared" si="336"/>
        <v>1.9130020000000059</v>
      </c>
      <c r="BS289">
        <f t="shared" si="337"/>
        <v>-1.6629939999999976</v>
      </c>
      <c r="BT289">
        <f t="shared" si="338"/>
        <v>-0.66200299999999856</v>
      </c>
      <c r="BU289">
        <f t="shared" si="339"/>
        <v>-6.625</v>
      </c>
      <c r="BV289">
        <f t="shared" si="340"/>
        <v>116.58660220000002</v>
      </c>
      <c r="BW289">
        <f t="shared" si="341"/>
        <v>116.54519247619048</v>
      </c>
      <c r="BX289">
        <f t="shared" si="342"/>
        <v>117.05045634545455</v>
      </c>
      <c r="BY289">
        <f t="shared" si="343"/>
        <v>119.22312516190476</v>
      </c>
      <c r="BZ289">
        <f t="shared" si="344"/>
        <v>122.650002</v>
      </c>
      <c r="CA289">
        <f t="shared" si="345"/>
        <v>109.837997</v>
      </c>
      <c r="CB289">
        <f t="shared" si="346"/>
        <v>114.40806661333333</v>
      </c>
      <c r="CC289">
        <f t="shared" si="347"/>
        <v>117.01659815833334</v>
      </c>
      <c r="CD289">
        <f t="shared" si="348"/>
        <v>118.20374113281746</v>
      </c>
      <c r="CE289">
        <f t="shared" si="349"/>
        <v>125.31822580369131</v>
      </c>
      <c r="CF289">
        <f t="shared" si="350"/>
        <v>115.800003</v>
      </c>
      <c r="CG289">
        <f t="shared" si="351"/>
        <v>117.724998</v>
      </c>
      <c r="CH289">
        <f t="shared" si="352"/>
        <v>114.5</v>
      </c>
    </row>
    <row r="290" spans="1:86">
      <c r="A290" s="1">
        <v>39881</v>
      </c>
      <c r="B290">
        <v>117.775002</v>
      </c>
      <c r="C290">
        <v>120</v>
      </c>
      <c r="D290">
        <v>114.75</v>
      </c>
      <c r="E290">
        <v>115.75</v>
      </c>
      <c r="F290">
        <v>4535184</v>
      </c>
      <c r="G290">
        <f t="shared" si="366"/>
        <v>-2807494.8571428573</v>
      </c>
      <c r="H290">
        <f t="shared" si="394"/>
        <v>-55661544.422608621</v>
      </c>
      <c r="I290">
        <f t="shared" si="367"/>
        <v>117.06875049999999</v>
      </c>
      <c r="J290">
        <f t="shared" si="374"/>
        <v>120.67500124999999</v>
      </c>
      <c r="K290">
        <f t="shared" si="375"/>
        <v>112.72199999999999</v>
      </c>
      <c r="L290">
        <f t="shared" si="376"/>
        <v>8</v>
      </c>
      <c r="M290">
        <f t="shared" si="377"/>
        <v>5</v>
      </c>
      <c r="N290">
        <f t="shared" si="378"/>
        <v>20</v>
      </c>
      <c r="O290">
        <f t="shared" si="379"/>
        <v>50</v>
      </c>
      <c r="P290">
        <f t="shared" si="354"/>
        <v>5.25</v>
      </c>
      <c r="Q290">
        <f t="shared" si="355"/>
        <v>4.25</v>
      </c>
      <c r="R290">
        <f t="shared" si="356"/>
        <v>1</v>
      </c>
      <c r="S290">
        <f t="shared" si="357"/>
        <v>5.25</v>
      </c>
      <c r="T290">
        <f t="shared" si="393"/>
        <v>5.2971685294977338</v>
      </c>
      <c r="U290">
        <f t="shared" si="358"/>
        <v>1.25</v>
      </c>
      <c r="V290">
        <f t="shared" si="359"/>
        <v>-0.66200299999999856</v>
      </c>
      <c r="W290">
        <f t="shared" si="360"/>
        <v>1.25</v>
      </c>
      <c r="X290">
        <f t="shared" si="361"/>
        <v>0</v>
      </c>
      <c r="Y290">
        <f t="shared" si="391"/>
        <v>0.87367787539696906</v>
      </c>
      <c r="Z290">
        <f t="shared" si="392"/>
        <v>1.0928899009444877</v>
      </c>
      <c r="AA290">
        <f t="shared" si="388"/>
        <v>16.49329959074965</v>
      </c>
      <c r="AB290">
        <f t="shared" si="389"/>
        <v>20.631586381642141</v>
      </c>
      <c r="AC290">
        <f t="shared" si="390"/>
        <v>11.146934684109087</v>
      </c>
      <c r="AD290">
        <f t="shared" si="398"/>
        <v>25.870919858619633</v>
      </c>
      <c r="AE290">
        <f t="shared" si="371"/>
        <v>115.73240200000001</v>
      </c>
      <c r="AF290">
        <f t="shared" si="373"/>
        <v>115.60416783333334</v>
      </c>
      <c r="AG290">
        <f t="shared" si="395"/>
        <v>121.1900509</v>
      </c>
      <c r="AH290">
        <f t="shared" si="380"/>
        <v>117.23630140000003</v>
      </c>
      <c r="AI290">
        <f t="shared" si="381"/>
        <v>123.18825985528569</v>
      </c>
      <c r="AJ290">
        <f t="shared" si="382"/>
        <v>111.28434294471437</v>
      </c>
      <c r="AK290">
        <f t="shared" si="383"/>
        <v>0.37514182002731267</v>
      </c>
      <c r="AL290">
        <f t="shared" si="362"/>
        <v>-0.61904761904761907</v>
      </c>
      <c r="AM290">
        <f t="shared" si="363"/>
        <v>-2807494.8571428573</v>
      </c>
      <c r="AN290">
        <f t="shared" si="396"/>
        <v>2828646.5566624692</v>
      </c>
      <c r="AO290">
        <f t="shared" si="397"/>
        <v>89325884</v>
      </c>
      <c r="AP290">
        <f t="shared" si="399"/>
        <v>3.1666594608372074E-2</v>
      </c>
      <c r="AQ290">
        <f t="shared" si="400"/>
        <v>116.82868921633511</v>
      </c>
      <c r="AR290">
        <f t="shared" si="401"/>
        <v>117.62678289980991</v>
      </c>
      <c r="AS290">
        <f t="shared" si="402"/>
        <v>117.72734778893694</v>
      </c>
      <c r="AT290">
        <f t="shared" si="403"/>
        <v>119.96164119661319</v>
      </c>
      <c r="AU290">
        <f t="shared" si="404"/>
        <v>118.22865680278402</v>
      </c>
      <c r="AV290">
        <f t="shared" si="405"/>
        <v>120.91185710836658</v>
      </c>
      <c r="AW290">
        <f t="shared" si="406"/>
        <v>-2.6832003055825595</v>
      </c>
      <c r="AX290">
        <f t="shared" si="353"/>
        <v>-2.3693813749203154</v>
      </c>
      <c r="AY290">
        <f t="shared" si="327"/>
        <v>-0.31381893066224409</v>
      </c>
      <c r="AZ290">
        <f t="shared" si="364"/>
        <v>116.83333333333333</v>
      </c>
      <c r="BA290">
        <f t="shared" si="365"/>
        <v>529860664</v>
      </c>
      <c r="BB290">
        <f t="shared" si="368"/>
        <v>0</v>
      </c>
      <c r="BC290">
        <f t="shared" si="369"/>
        <v>529860664</v>
      </c>
      <c r="BD290">
        <f t="shared" si="384"/>
        <v>3706095264.4227867</v>
      </c>
      <c r="BE290">
        <f t="shared" si="385"/>
        <v>3969045812.6296349</v>
      </c>
      <c r="BF290">
        <f t="shared" si="386"/>
        <v>0.93374968175722972</v>
      </c>
      <c r="BG290">
        <f t="shared" si="387"/>
        <v>48.286998599979924</v>
      </c>
      <c r="BH290">
        <f t="shared" si="328"/>
        <v>-77730832</v>
      </c>
      <c r="BI290">
        <f t="shared" si="329"/>
        <v>-2.2191374524814025</v>
      </c>
      <c r="BJ290">
        <f t="shared" si="370"/>
        <v>-567.50030000000038</v>
      </c>
      <c r="BK290">
        <f t="shared" si="330"/>
        <v>-3.88208667929201E-2</v>
      </c>
      <c r="BL290">
        <f t="shared" si="331"/>
        <v>0.96117913320707993</v>
      </c>
      <c r="BM290">
        <f t="shared" si="332"/>
        <v>3.1369575428997121</v>
      </c>
      <c r="BN290">
        <f t="shared" si="333"/>
        <v>117.375</v>
      </c>
      <c r="BO290">
        <f t="shared" si="372"/>
        <v>115.6600997</v>
      </c>
      <c r="BP290">
        <f t="shared" si="334"/>
        <v>122.60623516176469</v>
      </c>
      <c r="BQ290">
        <f t="shared" si="335"/>
        <v>-6.9461354617646833</v>
      </c>
      <c r="BR290">
        <f t="shared" si="336"/>
        <v>-1.4749979999999994</v>
      </c>
      <c r="BS290">
        <f t="shared" si="337"/>
        <v>-0.375</v>
      </c>
      <c r="BT290">
        <f t="shared" si="338"/>
        <v>1.0749969999999962</v>
      </c>
      <c r="BU290">
        <f t="shared" si="339"/>
        <v>0.27500200000000063</v>
      </c>
      <c r="BV290">
        <f t="shared" si="340"/>
        <v>116.64493506666666</v>
      </c>
      <c r="BW290">
        <f t="shared" si="341"/>
        <v>116.34757300000001</v>
      </c>
      <c r="BX290">
        <f t="shared" si="342"/>
        <v>116.73000152727272</v>
      </c>
      <c r="BY290">
        <f t="shared" si="343"/>
        <v>118.65764413809522</v>
      </c>
      <c r="BZ290">
        <f t="shared" si="344"/>
        <v>122.650002</v>
      </c>
      <c r="CA290">
        <f t="shared" si="345"/>
        <v>109.837997</v>
      </c>
      <c r="CB290">
        <f t="shared" si="346"/>
        <v>114.10324903333336</v>
      </c>
      <c r="CC290">
        <f t="shared" si="347"/>
        <v>114.60741681666666</v>
      </c>
      <c r="CD290">
        <f t="shared" si="348"/>
        <v>118.00785733488097</v>
      </c>
      <c r="CE290">
        <f t="shared" si="349"/>
        <v>125.29927275058284</v>
      </c>
      <c r="CF290">
        <f t="shared" si="350"/>
        <v>120.425003</v>
      </c>
      <c r="CG290">
        <f t="shared" si="351"/>
        <v>121.212997</v>
      </c>
      <c r="CH290">
        <f t="shared" si="352"/>
        <v>114.412003</v>
      </c>
    </row>
    <row r="291" spans="1:86">
      <c r="A291" s="1">
        <v>39884</v>
      </c>
      <c r="B291">
        <v>115.412003</v>
      </c>
      <c r="C291">
        <v>121.25</v>
      </c>
      <c r="D291">
        <v>115.412003</v>
      </c>
      <c r="E291">
        <v>119.349998</v>
      </c>
      <c r="F291">
        <v>8617456</v>
      </c>
      <c r="G291">
        <f t="shared" si="366"/>
        <v>3008277.4975403375</v>
      </c>
      <c r="H291">
        <f t="shared" si="394"/>
        <v>-52653266.925068282</v>
      </c>
      <c r="I291">
        <f t="shared" si="367"/>
        <v>117.85600099999999</v>
      </c>
      <c r="J291">
        <f t="shared" si="374"/>
        <v>120.67500124999999</v>
      </c>
      <c r="K291">
        <f t="shared" si="375"/>
        <v>112.72199999999999</v>
      </c>
      <c r="L291">
        <f t="shared" si="376"/>
        <v>9</v>
      </c>
      <c r="M291">
        <f t="shared" si="377"/>
        <v>6</v>
      </c>
      <c r="N291">
        <f t="shared" si="378"/>
        <v>10</v>
      </c>
      <c r="O291">
        <f t="shared" si="379"/>
        <v>40</v>
      </c>
      <c r="P291">
        <f t="shared" si="354"/>
        <v>5.8379970000000014</v>
      </c>
      <c r="Q291">
        <f t="shared" si="355"/>
        <v>1.9000020000000006</v>
      </c>
      <c r="R291">
        <f t="shared" si="356"/>
        <v>3.9379950000000008</v>
      </c>
      <c r="S291">
        <f t="shared" si="357"/>
        <v>5.8379970000000014</v>
      </c>
      <c r="T291">
        <f t="shared" si="393"/>
        <v>5.3357991345336098</v>
      </c>
      <c r="U291">
        <f t="shared" si="358"/>
        <v>6.25</v>
      </c>
      <c r="V291">
        <f t="shared" si="359"/>
        <v>-2.9259940000000029</v>
      </c>
      <c r="W291">
        <f t="shared" si="360"/>
        <v>6.25</v>
      </c>
      <c r="X291">
        <f t="shared" si="361"/>
        <v>0</v>
      </c>
      <c r="Y291">
        <f t="shared" si="391"/>
        <v>1.2577008842971853</v>
      </c>
      <c r="Z291">
        <f t="shared" si="392"/>
        <v>1.0148263365913099</v>
      </c>
      <c r="AA291">
        <f t="shared" si="388"/>
        <v>23.570993820911852</v>
      </c>
      <c r="AB291">
        <f t="shared" si="389"/>
        <v>19.019200517187642</v>
      </c>
      <c r="AC291">
        <f t="shared" si="390"/>
        <v>10.68742083586211</v>
      </c>
      <c r="AD291">
        <f t="shared" si="398"/>
        <v>24.978520496431791</v>
      </c>
      <c r="AE291">
        <f t="shared" si="371"/>
        <v>117.292401</v>
      </c>
      <c r="AF291">
        <f t="shared" si="373"/>
        <v>116.33533466666667</v>
      </c>
      <c r="AG291">
        <f t="shared" si="395"/>
        <v>120.72005080000001</v>
      </c>
      <c r="AH291">
        <f t="shared" si="380"/>
        <v>117.44880140000001</v>
      </c>
      <c r="AI291">
        <f t="shared" si="381"/>
        <v>123.53421171266199</v>
      </c>
      <c r="AJ291">
        <f t="shared" si="382"/>
        <v>111.36339108733803</v>
      </c>
      <c r="AK291">
        <f t="shared" si="383"/>
        <v>0.65620940103612668</v>
      </c>
      <c r="AL291">
        <f t="shared" si="362"/>
        <v>0.34909113519585566</v>
      </c>
      <c r="AM291">
        <f t="shared" si="363"/>
        <v>3008277.4975403375</v>
      </c>
      <c r="AN291">
        <f t="shared" si="396"/>
        <v>4186287.5793990311</v>
      </c>
      <c r="AO291">
        <f t="shared" si="397"/>
        <v>93348116</v>
      </c>
      <c r="AP291">
        <f t="shared" si="399"/>
        <v>4.4845978245549499E-2</v>
      </c>
      <c r="AQ291">
        <f t="shared" si="400"/>
        <v>117.68593420278117</v>
      </c>
      <c r="AR291">
        <f t="shared" si="401"/>
        <v>120.21635391836409</v>
      </c>
      <c r="AS291">
        <f t="shared" si="402"/>
        <v>118.01942482692829</v>
      </c>
      <c r="AT291">
        <f t="shared" si="403"/>
        <v>119.906593308918</v>
      </c>
      <c r="AU291">
        <f t="shared" si="404"/>
        <v>118.39685798236641</v>
      </c>
      <c r="AV291">
        <f t="shared" si="405"/>
        <v>120.80252697078092</v>
      </c>
      <c r="AW291">
        <f t="shared" si="406"/>
        <v>-2.4056689884145044</v>
      </c>
      <c r="AX291">
        <f t="shared" si="353"/>
        <v>-2.376638897619153</v>
      </c>
      <c r="AY291">
        <f t="shared" si="327"/>
        <v>-2.9030090795351349E-2</v>
      </c>
      <c r="AZ291">
        <f t="shared" si="364"/>
        <v>118.67066699999999</v>
      </c>
      <c r="BA291">
        <f t="shared" si="365"/>
        <v>1022639251.3631519</v>
      </c>
      <c r="BB291">
        <f t="shared" si="368"/>
        <v>1022639251.3631519</v>
      </c>
      <c r="BC291">
        <f t="shared" si="369"/>
        <v>0</v>
      </c>
      <c r="BD291">
        <f t="shared" si="384"/>
        <v>4728734515.7859383</v>
      </c>
      <c r="BE291">
        <f t="shared" si="385"/>
        <v>3608840816.295207</v>
      </c>
      <c r="BF291">
        <f t="shared" si="386"/>
        <v>1.3103195060402806</v>
      </c>
      <c r="BG291">
        <f t="shared" si="387"/>
        <v>56.715943514067142</v>
      </c>
      <c r="BH291">
        <f t="shared" si="328"/>
        <v>-69113376</v>
      </c>
      <c r="BI291">
        <f t="shared" si="329"/>
        <v>-1.9914061805978407</v>
      </c>
      <c r="BJ291">
        <f t="shared" si="370"/>
        <v>259.99979999999994</v>
      </c>
      <c r="BK291">
        <f t="shared" si="330"/>
        <v>3.1101494600431961E-2</v>
      </c>
      <c r="BL291">
        <f t="shared" si="331"/>
        <v>1.031101494600432</v>
      </c>
      <c r="BM291">
        <f t="shared" si="332"/>
        <v>3.207292847448207</v>
      </c>
      <c r="BN291">
        <f t="shared" si="333"/>
        <v>118.3310015</v>
      </c>
      <c r="BO291">
        <f t="shared" si="372"/>
        <v>116.69250030000001</v>
      </c>
      <c r="BP291">
        <f t="shared" si="334"/>
        <v>122.39097045588233</v>
      </c>
      <c r="BQ291">
        <f t="shared" si="335"/>
        <v>-5.698470155882319</v>
      </c>
      <c r="BR291">
        <f t="shared" si="336"/>
        <v>-0.83800600000000713</v>
      </c>
      <c r="BS291">
        <f t="shared" si="337"/>
        <v>-2.0879970000000014</v>
      </c>
      <c r="BT291">
        <f t="shared" si="338"/>
        <v>5.0003000000003794E-2</v>
      </c>
      <c r="BU291">
        <f t="shared" si="339"/>
        <v>-2.0879970000000014</v>
      </c>
      <c r="BV291">
        <f t="shared" si="340"/>
        <v>117.8508004</v>
      </c>
      <c r="BW291">
        <f t="shared" si="341"/>
        <v>117.41781019047619</v>
      </c>
      <c r="BX291">
        <f t="shared" si="342"/>
        <v>117.11431000000002</v>
      </c>
      <c r="BY291">
        <f t="shared" si="343"/>
        <v>118.48240100476191</v>
      </c>
      <c r="BZ291">
        <f t="shared" si="344"/>
        <v>122.650002</v>
      </c>
      <c r="CA291">
        <f t="shared" si="345"/>
        <v>109.837997</v>
      </c>
      <c r="CB291">
        <f t="shared" si="346"/>
        <v>116.35931495</v>
      </c>
      <c r="CC291">
        <f t="shared" si="347"/>
        <v>114.47526330555554</v>
      </c>
      <c r="CD291">
        <f t="shared" si="348"/>
        <v>118.40839590095239</v>
      </c>
      <c r="CE291">
        <f t="shared" si="349"/>
        <v>124.69969570345116</v>
      </c>
      <c r="CF291">
        <f t="shared" si="350"/>
        <v>115.75</v>
      </c>
      <c r="CG291">
        <f t="shared" si="351"/>
        <v>120</v>
      </c>
      <c r="CH291">
        <f t="shared" si="352"/>
        <v>114.75</v>
      </c>
    </row>
    <row r="292" spans="1:86">
      <c r="A292" s="1">
        <v>39885</v>
      </c>
      <c r="B292">
        <v>118.337997</v>
      </c>
      <c r="C292">
        <v>127.5</v>
      </c>
      <c r="D292">
        <v>118.337997</v>
      </c>
      <c r="E292">
        <v>126.712997</v>
      </c>
      <c r="F292">
        <v>10199700</v>
      </c>
      <c r="G292">
        <f t="shared" si="366"/>
        <v>8447420.613254549</v>
      </c>
      <c r="H292">
        <f t="shared" si="394"/>
        <v>-44205846.311813734</v>
      </c>
      <c r="I292">
        <f t="shared" si="367"/>
        <v>122.72224775000001</v>
      </c>
      <c r="J292">
        <f t="shared" si="374"/>
        <v>122.72224775000001</v>
      </c>
      <c r="K292">
        <f t="shared" si="375"/>
        <v>112.72199999999999</v>
      </c>
      <c r="L292">
        <f t="shared" si="376"/>
        <v>1</v>
      </c>
      <c r="M292">
        <f t="shared" si="377"/>
        <v>7</v>
      </c>
      <c r="N292">
        <f t="shared" si="378"/>
        <v>90</v>
      </c>
      <c r="O292">
        <f t="shared" si="379"/>
        <v>30</v>
      </c>
      <c r="P292">
        <f t="shared" si="354"/>
        <v>9.1620029999999986</v>
      </c>
      <c r="Q292">
        <f t="shared" si="355"/>
        <v>0.78700299999999856</v>
      </c>
      <c r="R292">
        <f t="shared" si="356"/>
        <v>8.375</v>
      </c>
      <c r="S292">
        <f t="shared" si="357"/>
        <v>9.1620029999999986</v>
      </c>
      <c r="T292">
        <f t="shared" si="393"/>
        <v>5.6090994106383514</v>
      </c>
      <c r="U292">
        <f t="shared" si="358"/>
        <v>3.1999969999999962</v>
      </c>
      <c r="V292">
        <f t="shared" si="359"/>
        <v>-7.2620009999999979</v>
      </c>
      <c r="W292">
        <f t="shared" si="360"/>
        <v>3.1999969999999962</v>
      </c>
      <c r="X292">
        <f t="shared" si="361"/>
        <v>0</v>
      </c>
      <c r="Y292">
        <f t="shared" si="391"/>
        <v>1.3964363211331003</v>
      </c>
      <c r="Z292">
        <f t="shared" si="392"/>
        <v>0.94233874112050209</v>
      </c>
      <c r="AA292">
        <f t="shared" si="388"/>
        <v>24.895909644328746</v>
      </c>
      <c r="AB292">
        <f t="shared" si="389"/>
        <v>16.800178997242231</v>
      </c>
      <c r="AC292">
        <f t="shared" si="390"/>
        <v>19.416043352841196</v>
      </c>
      <c r="AD292">
        <f t="shared" si="398"/>
        <v>24.853190676744596</v>
      </c>
      <c r="AE292">
        <f t="shared" si="371"/>
        <v>119.60760020000001</v>
      </c>
      <c r="AF292">
        <f t="shared" si="373"/>
        <v>118.86250033333333</v>
      </c>
      <c r="AG292">
        <f t="shared" si="395"/>
        <v>120.49820095000003</v>
      </c>
      <c r="AH292">
        <f t="shared" si="380"/>
        <v>118.1013007</v>
      </c>
      <c r="AI292">
        <f t="shared" si="381"/>
        <v>126.26573779143119</v>
      </c>
      <c r="AJ292">
        <f t="shared" si="382"/>
        <v>109.9368636085688</v>
      </c>
      <c r="AK292">
        <f t="shared" si="383"/>
        <v>1.0273906947631588</v>
      </c>
      <c r="AL292">
        <f t="shared" si="362"/>
        <v>0.82820285040290886</v>
      </c>
      <c r="AM292">
        <f t="shared" si="363"/>
        <v>8447420.613254549</v>
      </c>
      <c r="AN292">
        <f t="shared" si="396"/>
        <v>8559264.166598076</v>
      </c>
      <c r="AO292">
        <f t="shared" si="397"/>
        <v>96757044</v>
      </c>
      <c r="AP292">
        <f t="shared" si="399"/>
        <v>8.8461406144219087E-2</v>
      </c>
      <c r="AQ292">
        <f t="shared" si="400"/>
        <v>120.75513555383557</v>
      </c>
      <c r="AR292">
        <f t="shared" si="401"/>
        <v>122.99044219663033</v>
      </c>
      <c r="AS292">
        <f t="shared" si="402"/>
        <v>119.5842678180812</v>
      </c>
      <c r="AT292">
        <f t="shared" si="403"/>
        <v>120.51916964111538</v>
      </c>
      <c r="AU292">
        <f t="shared" si="404"/>
        <v>119.64427883501145</v>
      </c>
      <c r="AV292">
        <f t="shared" si="405"/>
        <v>121.21625987282626</v>
      </c>
      <c r="AW292">
        <f t="shared" si="406"/>
        <v>-1.5719810378148082</v>
      </c>
      <c r="AX292">
        <f t="shared" si="353"/>
        <v>-2.215707325658284</v>
      </c>
      <c r="AY292">
        <f t="shared" ref="AY292:AY355" si="407">AW292-AX292</f>
        <v>0.64372628784347574</v>
      </c>
      <c r="AZ292">
        <f t="shared" si="364"/>
        <v>124.18366466666667</v>
      </c>
      <c r="BA292">
        <f t="shared" si="365"/>
        <v>1266636124.5006001</v>
      </c>
      <c r="BB292">
        <f t="shared" si="368"/>
        <v>1266636124.5006001</v>
      </c>
      <c r="BC292">
        <f t="shared" si="369"/>
        <v>0</v>
      </c>
      <c r="BD292">
        <f t="shared" si="384"/>
        <v>5995370640.2865381</v>
      </c>
      <c r="BE292">
        <f t="shared" si="385"/>
        <v>3291415568.4902654</v>
      </c>
      <c r="BF292">
        <f t="shared" si="386"/>
        <v>1.8215173731576368</v>
      </c>
      <c r="BG292">
        <f t="shared" si="387"/>
        <v>64.55807752546734</v>
      </c>
      <c r="BH292">
        <f t="shared" ref="BH292:BH355" si="408">(IF(E292&gt;E291,BH291+F292,IF(E292&lt;E291,BH291-F292,IF(E292=E291,BH291))))</f>
        <v>-58913676</v>
      </c>
      <c r="BI292">
        <f t="shared" ref="BI292:BI355" si="409">((AU292-AV292)/AV292)*100</f>
        <v>-1.2968400769534123</v>
      </c>
      <c r="BJ292">
        <f t="shared" si="370"/>
        <v>636.29990000000021</v>
      </c>
      <c r="BK292">
        <f t="shared" ref="BK292:BK355" si="410">((E292-E291)/E291)</f>
        <v>6.169249370242974E-2</v>
      </c>
      <c r="BL292">
        <f t="shared" ref="BL292:BL355" si="411">E292/E291</f>
        <v>1.0616924937024297</v>
      </c>
      <c r="BM292">
        <f t="shared" ref="BM292:BM355" si="412">STDEV(E283:E292)</f>
        <v>4.3030361703473901</v>
      </c>
      <c r="BN292">
        <f t="shared" ref="BN292:BN355" si="413">(C292+D292)/2</f>
        <v>122.9189985</v>
      </c>
      <c r="BO292">
        <f t="shared" si="372"/>
        <v>118.50999980000002</v>
      </c>
      <c r="BP292">
        <f t="shared" ref="BP292:BP355" si="414">AVERAGE(BN259:BN292)</f>
        <v>122.33748514705881</v>
      </c>
      <c r="BQ292">
        <f t="shared" ref="BQ292:BQ355" si="415">BO292-BP292</f>
        <v>-3.8274853470587971</v>
      </c>
      <c r="BR292">
        <f t="shared" ref="BR292:BR355" si="416">(E292-E283)</f>
        <v>6.1629939999999976</v>
      </c>
      <c r="BS292">
        <f t="shared" ref="BS292:BS355" si="417">(D292-D283)</f>
        <v>-0.91200299999999856</v>
      </c>
      <c r="BT292">
        <f t="shared" ref="BT292:BT355" si="418">C292-C283</f>
        <v>4.8499979999999994</v>
      </c>
      <c r="BU292">
        <f t="shared" ref="BU292:BU355" si="419">B292-B283</f>
        <v>-1.9120029999999986</v>
      </c>
      <c r="BV292">
        <f t="shared" ref="BV292:BV355" si="420">(E292*5+E291*4+E290*3+E289*2+E288)/15</f>
        <v>120.99099906666669</v>
      </c>
      <c r="BW292">
        <f t="shared" ref="BW292:BW355" si="421">(E292*6+E291*5+E290*4+E289*3+E288*2+E287)/21</f>
        <v>120.38285657142859</v>
      </c>
      <c r="BX292">
        <f t="shared" ref="BX292:BX355" si="422">(E292*10+E291*9+E290*8+E289*7+E288*6+E287*5+E286*4+E285*3+E284*2+E283)/55</f>
        <v>118.7987092</v>
      </c>
      <c r="BY292">
        <f t="shared" ref="BY292:BY355" si="423">(E292*20+E291*19+E290*18+E289*17+E288*16+E287*15+E286*14+E285*13+E284*12+E283*11+E282*10+E281*9+E280*8+E279*7+E278*6+E277*5+E276*4+E275*3+E274*2+E273)/210</f>
        <v>119.05315778571428</v>
      </c>
      <c r="BZ292">
        <f t="shared" ref="BZ292:BZ355" si="424">MAX(C283:C292)</f>
        <v>127.5</v>
      </c>
      <c r="CA292">
        <f t="shared" ref="CA292:CA355" si="425">MIN(D283:D292)</f>
        <v>109.837997</v>
      </c>
      <c r="CB292">
        <f t="shared" ref="CB292:CB355" si="426">(AVERAGE(E288:E292)+AVERAGE(E288:E291)+AVERAGE(E288:E290)+AVERAGE(E288:E289)+E288)/5</f>
        <v>117.73527184</v>
      </c>
      <c r="CC292">
        <f t="shared" ref="CC292:CC355" si="427">(AVERAGE(E287:E292)+AVERAGE(E287:E291)+AVERAGE(E287:E290)+AVERAGE(E287:E289)+AVERAGE(E287:E288)+E287)/6</f>
        <v>116.7765125138889</v>
      </c>
      <c r="CD292">
        <f t="shared" ref="CD292:CD355" si="428">(AVERAGE(E283:E292)+AVERAGE(E283:E291)+AVERAGE(E283:E290)+AVERAGE(E283:E289)+AVERAGE(E283:E288)+AVERAGE(E283:E287)+AVERAGE(E283:E286)+AVERAGE(E283:E285)+AVERAGE(E283:E284)+E283)/10</f>
        <v>117.9135247681746</v>
      </c>
      <c r="CE292">
        <f t="shared" ref="CE292:CE355" si="429">(AVERAGE(E273:E292)+AVERAGE(E273:E291)+AVERAGE(E273:E290)+AVERAGE(E273:E289)+AVERAGE(E273:E288)+AVERAGE(E273:E287)+AVERAGE(E273:E286)+AVERAGE(E273:E285)+AVERAGE(E273:E284)+AVERAGE(E273:E283)+AVERAGE(E273:E282)+AVERAGE(E273:E281)+AVERAGE(E273:E280)+AVERAGE(E273:E279)+AVERAGE(E273:E278)+AVERAGE(E273:E277)+AVERAGE(E273:E276)+AVERAGE(E273:E275)+AVERAGE(E273:E274)+E273)/20</f>
        <v>123.44931543445986</v>
      </c>
      <c r="CF292">
        <f t="shared" ref="CF292:CF355" si="430">E291</f>
        <v>119.349998</v>
      </c>
      <c r="CG292">
        <f t="shared" ref="CG292:CG355" si="431">C291</f>
        <v>121.25</v>
      </c>
      <c r="CH292">
        <f t="shared" ref="CH292:CH355" si="432">D291</f>
        <v>115.412003</v>
      </c>
    </row>
    <row r="293" spans="1:86">
      <c r="A293" s="1">
        <v>39888</v>
      </c>
      <c r="B293">
        <v>127.5</v>
      </c>
      <c r="C293">
        <v>130.699997</v>
      </c>
      <c r="D293">
        <v>125.599998</v>
      </c>
      <c r="E293">
        <v>129.949997</v>
      </c>
      <c r="F293">
        <v>4672896</v>
      </c>
      <c r="G293">
        <f t="shared" si="366"/>
        <v>3298514.5540428529</v>
      </c>
      <c r="H293">
        <f t="shared" si="394"/>
        <v>-40907331.757770881</v>
      </c>
      <c r="I293">
        <f t="shared" si="367"/>
        <v>128.43749800000001</v>
      </c>
      <c r="J293">
        <f t="shared" si="374"/>
        <v>128.43749800000001</v>
      </c>
      <c r="K293">
        <f t="shared" si="375"/>
        <v>112.72199999999999</v>
      </c>
      <c r="L293">
        <f t="shared" si="376"/>
        <v>1</v>
      </c>
      <c r="M293">
        <f t="shared" si="377"/>
        <v>8</v>
      </c>
      <c r="N293">
        <f t="shared" si="378"/>
        <v>90</v>
      </c>
      <c r="O293">
        <f t="shared" si="379"/>
        <v>20</v>
      </c>
      <c r="P293">
        <f t="shared" si="354"/>
        <v>5.0999989999999968</v>
      </c>
      <c r="Q293">
        <f t="shared" si="355"/>
        <v>0.75</v>
      </c>
      <c r="R293">
        <f t="shared" si="356"/>
        <v>4.3499989999999968</v>
      </c>
      <c r="S293">
        <f t="shared" si="357"/>
        <v>5.0999989999999968</v>
      </c>
      <c r="T293">
        <f t="shared" si="393"/>
        <v>5.5727350955927548</v>
      </c>
      <c r="U293">
        <f t="shared" si="358"/>
        <v>-1.1999969999999962</v>
      </c>
      <c r="V293">
        <f t="shared" si="359"/>
        <v>2.3379970000000014</v>
      </c>
      <c r="W293">
        <f t="shared" si="360"/>
        <v>0</v>
      </c>
      <c r="X293">
        <f t="shared" si="361"/>
        <v>2.3379970000000014</v>
      </c>
      <c r="Y293">
        <f t="shared" si="391"/>
        <v>1.296690869623593</v>
      </c>
      <c r="Z293">
        <f t="shared" si="392"/>
        <v>1.0420286167547521</v>
      </c>
      <c r="AA293">
        <f t="shared" si="388"/>
        <v>23.268482125574067</v>
      </c>
      <c r="AB293">
        <f t="shared" si="389"/>
        <v>18.698692812060084</v>
      </c>
      <c r="AC293">
        <f t="shared" si="390"/>
        <v>10.888961004177611</v>
      </c>
      <c r="AD293">
        <f t="shared" si="398"/>
        <v>23.444773054799523</v>
      </c>
      <c r="AE293">
        <f t="shared" si="371"/>
        <v>122.43759900000001</v>
      </c>
      <c r="AF293">
        <f t="shared" si="373"/>
        <v>121.33133300000001</v>
      </c>
      <c r="AG293">
        <f t="shared" si="395"/>
        <v>120.56130060000002</v>
      </c>
      <c r="AH293">
        <f t="shared" si="380"/>
        <v>119.04130009999999</v>
      </c>
      <c r="AI293">
        <f t="shared" si="381"/>
        <v>129.85248976414863</v>
      </c>
      <c r="AJ293">
        <f t="shared" si="382"/>
        <v>108.23011043585134</v>
      </c>
      <c r="AK293">
        <f t="shared" si="383"/>
        <v>1.0045095516256972</v>
      </c>
      <c r="AL293">
        <f t="shared" si="362"/>
        <v>0.70588229527103807</v>
      </c>
      <c r="AM293">
        <f t="shared" si="363"/>
        <v>3298514.5540428529</v>
      </c>
      <c r="AN293">
        <f t="shared" si="396"/>
        <v>14107494.264693271</v>
      </c>
      <c r="AO293">
        <f t="shared" si="397"/>
        <v>96927208</v>
      </c>
      <c r="AP293">
        <f t="shared" si="399"/>
        <v>0.14554730870503638</v>
      </c>
      <c r="AQ293">
        <f t="shared" si="400"/>
        <v>123.88138844553147</v>
      </c>
      <c r="AR293">
        <f t="shared" si="401"/>
        <v>123.38846145559069</v>
      </c>
      <c r="AS293">
        <f t="shared" si="402"/>
        <v>121.45009907082658</v>
      </c>
      <c r="AT293">
        <f t="shared" si="403"/>
        <v>121.367944103415</v>
      </c>
      <c r="AU293">
        <f t="shared" si="404"/>
        <v>121.19013655975974</v>
      </c>
      <c r="AV293">
        <f t="shared" si="405"/>
        <v>121.82762147172842</v>
      </c>
      <c r="AW293">
        <f t="shared" si="406"/>
        <v>-0.63748491196868429</v>
      </c>
      <c r="AX293">
        <f t="shared" ref="AX293:AX356" si="433">((AW293-AX292)*0.2)+AX292</f>
        <v>-1.9000628429203641</v>
      </c>
      <c r="AY293">
        <f t="shared" si="407"/>
        <v>1.2625779309516798</v>
      </c>
      <c r="AZ293">
        <f t="shared" si="364"/>
        <v>128.74999733333331</v>
      </c>
      <c r="BA293">
        <f t="shared" si="365"/>
        <v>601635347.53894389</v>
      </c>
      <c r="BB293">
        <f t="shared" si="368"/>
        <v>601635347.53894389</v>
      </c>
      <c r="BC293">
        <f t="shared" si="369"/>
        <v>0</v>
      </c>
      <c r="BD293">
        <f t="shared" si="384"/>
        <v>6173585548.5025549</v>
      </c>
      <c r="BE293">
        <f t="shared" si="385"/>
        <v>3291415568.4902654</v>
      </c>
      <c r="BF293">
        <f t="shared" si="386"/>
        <v>1.8756627414672855</v>
      </c>
      <c r="BG293">
        <f t="shared" si="387"/>
        <v>65.225407500680774</v>
      </c>
      <c r="BH293">
        <f t="shared" si="408"/>
        <v>-54240780</v>
      </c>
      <c r="BI293">
        <f t="shared" si="409"/>
        <v>-0.52326796195115766</v>
      </c>
      <c r="BJ293">
        <f t="shared" si="370"/>
        <v>223.69999999999948</v>
      </c>
      <c r="BK293">
        <f t="shared" si="410"/>
        <v>2.5545919334541464E-2</v>
      </c>
      <c r="BL293">
        <f t="shared" si="411"/>
        <v>1.0255459193345415</v>
      </c>
      <c r="BM293">
        <f t="shared" si="412"/>
        <v>5.697997259130033</v>
      </c>
      <c r="BN293">
        <f t="shared" si="413"/>
        <v>128.14999749999998</v>
      </c>
      <c r="BO293">
        <f t="shared" si="372"/>
        <v>120.91749949999999</v>
      </c>
      <c r="BP293">
        <f t="shared" si="414"/>
        <v>122.48160272058824</v>
      </c>
      <c r="BQ293">
        <f t="shared" si="415"/>
        <v>-1.564103220588251</v>
      </c>
      <c r="BR293">
        <f t="shared" si="416"/>
        <v>9.1749949999999956</v>
      </c>
      <c r="BS293">
        <f t="shared" si="417"/>
        <v>11.788002000000006</v>
      </c>
      <c r="BT293">
        <f t="shared" si="418"/>
        <v>8.4499969999999962</v>
      </c>
      <c r="BU293">
        <f t="shared" si="419"/>
        <v>7</v>
      </c>
      <c r="BV293">
        <f t="shared" si="420"/>
        <v>124.43846466666666</v>
      </c>
      <c r="BW293">
        <f t="shared" si="421"/>
        <v>123.55071276190476</v>
      </c>
      <c r="BX293">
        <f t="shared" si="422"/>
        <v>120.95301761818185</v>
      </c>
      <c r="BY293">
        <f t="shared" si="423"/>
        <v>119.95332883809526</v>
      </c>
      <c r="BZ293">
        <f t="shared" si="424"/>
        <v>130.699997</v>
      </c>
      <c r="CA293">
        <f t="shared" si="425"/>
        <v>109.837997</v>
      </c>
      <c r="CB293">
        <f t="shared" si="426"/>
        <v>120.00358733333333</v>
      </c>
      <c r="CC293">
        <f t="shared" si="427"/>
        <v>118.33461536666668</v>
      </c>
      <c r="CD293">
        <f t="shared" si="428"/>
        <v>117.20317210202381</v>
      </c>
      <c r="CE293">
        <f t="shared" si="429"/>
        <v>122.50379786690317</v>
      </c>
      <c r="CF293">
        <f t="shared" si="430"/>
        <v>126.712997</v>
      </c>
      <c r="CG293">
        <f t="shared" si="431"/>
        <v>127.5</v>
      </c>
      <c r="CH293">
        <f t="shared" si="432"/>
        <v>118.337997</v>
      </c>
    </row>
    <row r="294" spans="1:86">
      <c r="A294" s="1">
        <v>39889</v>
      </c>
      <c r="B294">
        <v>128.75</v>
      </c>
      <c r="C294">
        <v>129.5</v>
      </c>
      <c r="D294">
        <v>123.262001</v>
      </c>
      <c r="E294">
        <v>124.387001</v>
      </c>
      <c r="F294">
        <v>6946172</v>
      </c>
      <c r="G294">
        <f t="shared" si="366"/>
        <v>-4440739.2482473962</v>
      </c>
      <c r="H294">
        <f t="shared" si="394"/>
        <v>-45348071.006018281</v>
      </c>
      <c r="I294">
        <f t="shared" si="367"/>
        <v>126.4747505</v>
      </c>
      <c r="J294">
        <f t="shared" si="374"/>
        <v>128.43749800000001</v>
      </c>
      <c r="K294">
        <f t="shared" si="375"/>
        <v>112.72199999999999</v>
      </c>
      <c r="L294">
        <f t="shared" si="376"/>
        <v>2</v>
      </c>
      <c r="M294">
        <f t="shared" si="377"/>
        <v>9</v>
      </c>
      <c r="N294">
        <f t="shared" si="378"/>
        <v>80</v>
      </c>
      <c r="O294">
        <f t="shared" si="379"/>
        <v>10</v>
      </c>
      <c r="P294">
        <f t="shared" si="354"/>
        <v>6.2379990000000021</v>
      </c>
      <c r="Q294">
        <f t="shared" si="355"/>
        <v>5.1129990000000021</v>
      </c>
      <c r="R294">
        <f t="shared" si="356"/>
        <v>1.125</v>
      </c>
      <c r="S294">
        <f t="shared" si="357"/>
        <v>6.2379990000000021</v>
      </c>
      <c r="T294">
        <f t="shared" si="393"/>
        <v>5.6202539459075576</v>
      </c>
      <c r="U294">
        <f t="shared" si="358"/>
        <v>-0.875</v>
      </c>
      <c r="V294">
        <f t="shared" si="359"/>
        <v>-1.7379990000000021</v>
      </c>
      <c r="W294">
        <f t="shared" si="360"/>
        <v>0</v>
      </c>
      <c r="X294">
        <f t="shared" si="361"/>
        <v>0</v>
      </c>
      <c r="Y294">
        <f t="shared" si="391"/>
        <v>1.2040700932219079</v>
      </c>
      <c r="Z294">
        <f t="shared" si="392"/>
        <v>0.9675980012722698</v>
      </c>
      <c r="AA294">
        <f t="shared" si="388"/>
        <v>21.423766698276388</v>
      </c>
      <c r="AB294">
        <f t="shared" si="389"/>
        <v>17.216268349881872</v>
      </c>
      <c r="AC294">
        <f t="shared" si="390"/>
        <v>10.888961004177615</v>
      </c>
      <c r="AD294">
        <f t="shared" si="398"/>
        <v>21.876507002519297</v>
      </c>
      <c r="AE294">
        <f t="shared" si="371"/>
        <v>123.2299986</v>
      </c>
      <c r="AF294">
        <f t="shared" si="373"/>
        <v>122.76249933333334</v>
      </c>
      <c r="AG294">
        <f t="shared" si="395"/>
        <v>120.40690075000002</v>
      </c>
      <c r="AH294">
        <f t="shared" si="380"/>
        <v>119.4025</v>
      </c>
      <c r="AI294">
        <f t="shared" si="381"/>
        <v>130.65364566685579</v>
      </c>
      <c r="AJ294">
        <f t="shared" si="382"/>
        <v>108.15135433314421</v>
      </c>
      <c r="AK294">
        <f t="shared" si="383"/>
        <v>0.72151081976849685</v>
      </c>
      <c r="AL294">
        <f t="shared" si="362"/>
        <v>-0.63930741252122691</v>
      </c>
      <c r="AM294">
        <f t="shared" si="363"/>
        <v>-4440739.2482473962</v>
      </c>
      <c r="AN294">
        <f t="shared" si="396"/>
        <v>9666763.843804216</v>
      </c>
      <c r="AO294">
        <f t="shared" si="397"/>
        <v>101029008</v>
      </c>
      <c r="AP294">
        <f t="shared" si="399"/>
        <v>9.5683052176501776E-2</v>
      </c>
      <c r="AQ294">
        <f t="shared" si="400"/>
        <v>124.05329671405077</v>
      </c>
      <c r="AR294">
        <f t="shared" si="401"/>
        <v>124.21454579574734</v>
      </c>
      <c r="AS294">
        <f t="shared" si="402"/>
        <v>121.9787414180778</v>
      </c>
      <c r="AT294">
        <f t="shared" si="403"/>
        <v>121.63965922410765</v>
      </c>
      <c r="AU294">
        <f t="shared" si="404"/>
        <v>121.66966622579578</v>
      </c>
      <c r="AV294">
        <f t="shared" si="405"/>
        <v>122.00677803870744</v>
      </c>
      <c r="AW294">
        <f t="shared" si="406"/>
        <v>-0.33711181291165815</v>
      </c>
      <c r="AX294">
        <f t="shared" si="433"/>
        <v>-1.5874726369186229</v>
      </c>
      <c r="AY294">
        <f t="shared" si="407"/>
        <v>1.2503608240069648</v>
      </c>
      <c r="AZ294">
        <f t="shared" si="364"/>
        <v>125.716334</v>
      </c>
      <c r="BA294">
        <f t="shared" si="365"/>
        <v>873247279.17344797</v>
      </c>
      <c r="BB294">
        <f t="shared" si="368"/>
        <v>0</v>
      </c>
      <c r="BC294">
        <f t="shared" si="369"/>
        <v>873247279.17344797</v>
      </c>
      <c r="BD294">
        <f t="shared" si="384"/>
        <v>6173585548.5025549</v>
      </c>
      <c r="BE294">
        <f t="shared" si="385"/>
        <v>3597723347.7593055</v>
      </c>
      <c r="BF294">
        <f t="shared" si="386"/>
        <v>1.7159700598845433</v>
      </c>
      <c r="BG294">
        <f t="shared" si="387"/>
        <v>63.180742867154052</v>
      </c>
      <c r="BH294">
        <f t="shared" si="408"/>
        <v>-61186952</v>
      </c>
      <c r="BI294">
        <f t="shared" si="409"/>
        <v>-0.27630580721073317</v>
      </c>
      <c r="BJ294">
        <f t="shared" si="370"/>
        <v>-656.29959999999983</v>
      </c>
      <c r="BK294">
        <f t="shared" si="410"/>
        <v>-4.2808742812052533E-2</v>
      </c>
      <c r="BL294">
        <f t="shared" si="411"/>
        <v>0.95719125718794751</v>
      </c>
      <c r="BM294">
        <f t="shared" si="412"/>
        <v>5.9298744322665558</v>
      </c>
      <c r="BN294">
        <f t="shared" si="413"/>
        <v>126.3810005</v>
      </c>
      <c r="BO294">
        <f t="shared" si="372"/>
        <v>122.63119959999999</v>
      </c>
      <c r="BP294">
        <f t="shared" si="414"/>
        <v>122.56929385294116</v>
      </c>
      <c r="BQ294">
        <f t="shared" si="415"/>
        <v>6.1905747058830229E-2</v>
      </c>
      <c r="BR294">
        <f t="shared" si="416"/>
        <v>9.4240039999999965</v>
      </c>
      <c r="BS294">
        <f t="shared" si="417"/>
        <v>9.5620040000000017</v>
      </c>
      <c r="BT294">
        <f t="shared" si="418"/>
        <v>9</v>
      </c>
      <c r="BU294">
        <f t="shared" si="419"/>
        <v>10.224997999999999</v>
      </c>
      <c r="BV294">
        <f t="shared" si="420"/>
        <v>125.08826533333334</v>
      </c>
      <c r="BW294">
        <f t="shared" si="421"/>
        <v>124.42376076190473</v>
      </c>
      <c r="BX294">
        <f t="shared" si="422"/>
        <v>121.92496323636362</v>
      </c>
      <c r="BY294">
        <f t="shared" si="423"/>
        <v>120.31768125714285</v>
      </c>
      <c r="BZ294">
        <f t="shared" si="424"/>
        <v>130.699997</v>
      </c>
      <c r="CA294">
        <f t="shared" si="425"/>
        <v>109.837997</v>
      </c>
      <c r="CB294">
        <f t="shared" si="426"/>
        <v>120.01501545333335</v>
      </c>
      <c r="CC294">
        <f t="shared" si="427"/>
        <v>120.46340600000001</v>
      </c>
      <c r="CD294">
        <f t="shared" si="428"/>
        <v>115.94959541341271</v>
      </c>
      <c r="CE294">
        <f t="shared" si="429"/>
        <v>121.65290905700843</v>
      </c>
      <c r="CF294">
        <f t="shared" si="430"/>
        <v>129.949997</v>
      </c>
      <c r="CG294">
        <f t="shared" si="431"/>
        <v>130.699997</v>
      </c>
      <c r="CH294">
        <f t="shared" si="432"/>
        <v>125.599998</v>
      </c>
    </row>
    <row r="295" spans="1:86">
      <c r="A295" s="1">
        <v>39890</v>
      </c>
      <c r="B295">
        <v>125</v>
      </c>
      <c r="C295">
        <v>128.625</v>
      </c>
      <c r="D295">
        <v>125</v>
      </c>
      <c r="E295">
        <v>126.287003</v>
      </c>
      <c r="F295">
        <v>6413800</v>
      </c>
      <c r="G295">
        <f t="shared" si="366"/>
        <v>-1859549.0530206948</v>
      </c>
      <c r="H295">
        <f t="shared" si="394"/>
        <v>-47207620.059038974</v>
      </c>
      <c r="I295">
        <f t="shared" si="367"/>
        <v>126.22800075000001</v>
      </c>
      <c r="J295">
        <f t="shared" si="374"/>
        <v>128.43749800000001</v>
      </c>
      <c r="K295">
        <f t="shared" si="375"/>
        <v>112.72199999999999</v>
      </c>
      <c r="L295">
        <f t="shared" si="376"/>
        <v>3</v>
      </c>
      <c r="M295">
        <f t="shared" si="377"/>
        <v>10</v>
      </c>
      <c r="N295">
        <f t="shared" si="378"/>
        <v>70</v>
      </c>
      <c r="O295">
        <f t="shared" si="379"/>
        <v>0</v>
      </c>
      <c r="P295">
        <f t="shared" si="354"/>
        <v>3.625</v>
      </c>
      <c r="Q295">
        <f t="shared" si="355"/>
        <v>2.3379970000000014</v>
      </c>
      <c r="R295">
        <f t="shared" si="356"/>
        <v>1.2870029999999986</v>
      </c>
      <c r="S295">
        <f t="shared" si="357"/>
        <v>3.625</v>
      </c>
      <c r="T295">
        <f t="shared" si="393"/>
        <v>5.4777358069141604</v>
      </c>
      <c r="U295">
        <f t="shared" si="358"/>
        <v>0.875</v>
      </c>
      <c r="V295">
        <f t="shared" si="359"/>
        <v>-0.40000200000000063</v>
      </c>
      <c r="W295">
        <f t="shared" si="360"/>
        <v>0.875</v>
      </c>
      <c r="X295">
        <f t="shared" si="361"/>
        <v>0</v>
      </c>
      <c r="Y295">
        <f t="shared" si="391"/>
        <v>1.1805650865632002</v>
      </c>
      <c r="Z295">
        <f t="shared" si="392"/>
        <v>0.89848385832425048</v>
      </c>
      <c r="AA295">
        <f t="shared" si="388"/>
        <v>21.55206326440673</v>
      </c>
      <c r="AB295">
        <f t="shared" si="389"/>
        <v>16.402467917312798</v>
      </c>
      <c r="AC295">
        <f t="shared" si="390"/>
        <v>13.567801226258302</v>
      </c>
      <c r="AD295">
        <f t="shared" si="398"/>
        <v>21.228174856204213</v>
      </c>
      <c r="AE295">
        <f t="shared" si="371"/>
        <v>125.33739920000001</v>
      </c>
      <c r="AF295">
        <f t="shared" si="373"/>
        <v>123.73949933333334</v>
      </c>
      <c r="AG295">
        <f t="shared" si="395"/>
        <v>120.33125075000002</v>
      </c>
      <c r="AH295">
        <f t="shared" si="380"/>
        <v>120.53490059999999</v>
      </c>
      <c r="AI295">
        <f t="shared" si="381"/>
        <v>132.04723451668715</v>
      </c>
      <c r="AJ295">
        <f t="shared" si="382"/>
        <v>109.02256668331282</v>
      </c>
      <c r="AK295">
        <f t="shared" si="383"/>
        <v>0.74982346940364197</v>
      </c>
      <c r="AL295">
        <f t="shared" si="362"/>
        <v>-0.28992937931034563</v>
      </c>
      <c r="AM295">
        <f t="shared" si="363"/>
        <v>-1859549.0530206948</v>
      </c>
      <c r="AN295">
        <f t="shared" si="396"/>
        <v>8959759.3005533572</v>
      </c>
      <c r="AO295">
        <f t="shared" si="397"/>
        <v>104185600</v>
      </c>
      <c r="AP295">
        <f t="shared" si="399"/>
        <v>8.5998058278239572E-2</v>
      </c>
      <c r="AQ295">
        <f t="shared" si="400"/>
        <v>124.81275685127351</v>
      </c>
      <c r="AR295">
        <f t="shared" si="401"/>
        <v>125.50373223895936</v>
      </c>
      <c r="AS295">
        <f t="shared" si="402"/>
        <v>122.75422850282379</v>
      </c>
      <c r="AT295">
        <f t="shared" si="403"/>
        <v>122.05792016393796</v>
      </c>
      <c r="AU295">
        <f t="shared" si="404"/>
        <v>122.36226674192642</v>
      </c>
      <c r="AV295">
        <f t="shared" si="405"/>
        <v>122.30639378599791</v>
      </c>
      <c r="AW295">
        <f t="shared" si="406"/>
        <v>5.587295592850694E-2</v>
      </c>
      <c r="AX295">
        <f t="shared" si="433"/>
        <v>-1.258803518349197</v>
      </c>
      <c r="AY295">
        <f t="shared" si="407"/>
        <v>1.314676474277704</v>
      </c>
      <c r="AZ295">
        <f t="shared" si="364"/>
        <v>126.63733433333334</v>
      </c>
      <c r="BA295">
        <f t="shared" si="365"/>
        <v>812226534.94713342</v>
      </c>
      <c r="BB295">
        <f t="shared" si="368"/>
        <v>812226534.94713342</v>
      </c>
      <c r="BC295">
        <f t="shared" si="369"/>
        <v>0</v>
      </c>
      <c r="BD295">
        <f t="shared" si="384"/>
        <v>6985812083.449688</v>
      </c>
      <c r="BE295">
        <f t="shared" si="385"/>
        <v>3071334011.8274617</v>
      </c>
      <c r="BF295">
        <f t="shared" si="386"/>
        <v>2.2745204710877696</v>
      </c>
      <c r="BG295">
        <f t="shared" si="387"/>
        <v>69.461177328727828</v>
      </c>
      <c r="BH295">
        <f t="shared" si="408"/>
        <v>-54773152</v>
      </c>
      <c r="BI295">
        <f t="shared" si="409"/>
        <v>4.5682776017637337E-2</v>
      </c>
      <c r="BJ295">
        <f t="shared" si="370"/>
        <v>90.000200000000063</v>
      </c>
      <c r="BK295">
        <f t="shared" si="410"/>
        <v>1.5274924105614545E-2</v>
      </c>
      <c r="BL295">
        <f t="shared" si="411"/>
        <v>1.0152749241056145</v>
      </c>
      <c r="BM295">
        <f t="shared" si="412"/>
        <v>6.0675327268565917</v>
      </c>
      <c r="BN295">
        <f t="shared" si="413"/>
        <v>126.8125</v>
      </c>
      <c r="BO295">
        <f t="shared" si="372"/>
        <v>124.51869959999999</v>
      </c>
      <c r="BP295">
        <f t="shared" si="414"/>
        <v>122.68804392647058</v>
      </c>
      <c r="BQ295">
        <f t="shared" si="415"/>
        <v>1.8306556735294066</v>
      </c>
      <c r="BR295">
        <f t="shared" si="416"/>
        <v>14.736999999999995</v>
      </c>
      <c r="BS295">
        <f t="shared" si="417"/>
        <v>15.162002999999999</v>
      </c>
      <c r="BT295">
        <f t="shared" si="418"/>
        <v>12.125</v>
      </c>
      <c r="BU295">
        <f t="shared" si="419"/>
        <v>12</v>
      </c>
      <c r="BV295">
        <f t="shared" si="420"/>
        <v>126.10726679999999</v>
      </c>
      <c r="BW295">
        <f t="shared" si="421"/>
        <v>125.43076180952382</v>
      </c>
      <c r="BX295">
        <f t="shared" si="422"/>
        <v>123.17669105454547</v>
      </c>
      <c r="BY295">
        <f t="shared" si="423"/>
        <v>120.87769099523811</v>
      </c>
      <c r="BZ295">
        <f t="shared" si="424"/>
        <v>130.699997</v>
      </c>
      <c r="CA295">
        <f t="shared" si="425"/>
        <v>109.837997</v>
      </c>
      <c r="CB295">
        <f t="shared" si="426"/>
        <v>123.63131138999999</v>
      </c>
      <c r="CC295">
        <f t="shared" si="427"/>
        <v>120.63576276666667</v>
      </c>
      <c r="CD295">
        <f t="shared" si="428"/>
        <v>116.44344916515873</v>
      </c>
      <c r="CE295">
        <f t="shared" si="429"/>
        <v>120.50584677409753</v>
      </c>
      <c r="CF295">
        <f t="shared" si="430"/>
        <v>124.387001</v>
      </c>
      <c r="CG295">
        <f t="shared" si="431"/>
        <v>129.5</v>
      </c>
      <c r="CH295">
        <f t="shared" si="432"/>
        <v>123.262001</v>
      </c>
    </row>
    <row r="296" spans="1:86">
      <c r="A296" s="1">
        <v>39891</v>
      </c>
      <c r="B296">
        <v>126.375</v>
      </c>
      <c r="C296">
        <v>129.5</v>
      </c>
      <c r="D296">
        <v>125.400002</v>
      </c>
      <c r="E296">
        <v>128.73800700000001</v>
      </c>
      <c r="F296">
        <v>7382584</v>
      </c>
      <c r="G296">
        <f t="shared" si="366"/>
        <v>4638447.378512904</v>
      </c>
      <c r="H296">
        <f t="shared" si="394"/>
        <v>-42569172.68052607</v>
      </c>
      <c r="I296">
        <f t="shared" si="367"/>
        <v>127.50325225</v>
      </c>
      <c r="J296">
        <f t="shared" si="374"/>
        <v>128.43749800000001</v>
      </c>
      <c r="K296">
        <f t="shared" si="375"/>
        <v>113.70000075</v>
      </c>
      <c r="L296">
        <f t="shared" si="376"/>
        <v>4</v>
      </c>
      <c r="M296">
        <f t="shared" si="377"/>
        <v>10</v>
      </c>
      <c r="N296">
        <f t="shared" si="378"/>
        <v>60</v>
      </c>
      <c r="O296">
        <f t="shared" si="379"/>
        <v>0</v>
      </c>
      <c r="P296">
        <f t="shared" si="354"/>
        <v>4.0999979999999994</v>
      </c>
      <c r="Q296">
        <f t="shared" si="355"/>
        <v>0.76199299999998971</v>
      </c>
      <c r="R296">
        <f t="shared" si="356"/>
        <v>3.3380050000000097</v>
      </c>
      <c r="S296">
        <f t="shared" si="357"/>
        <v>4.0999979999999994</v>
      </c>
      <c r="T296">
        <f t="shared" si="393"/>
        <v>5.379325963563149</v>
      </c>
      <c r="U296">
        <f t="shared" si="358"/>
        <v>2.7250060000000076</v>
      </c>
      <c r="V296">
        <f t="shared" si="359"/>
        <v>-0.97499799999999937</v>
      </c>
      <c r="W296">
        <f t="shared" si="360"/>
        <v>2.7250060000000076</v>
      </c>
      <c r="X296">
        <f t="shared" si="361"/>
        <v>0</v>
      </c>
      <c r="Y296">
        <f t="shared" si="391"/>
        <v>1.2908822946658294</v>
      </c>
      <c r="Z296">
        <f t="shared" si="392"/>
        <v>0.8343064398725184</v>
      </c>
      <c r="AA296">
        <f t="shared" si="388"/>
        <v>23.997101187204816</v>
      </c>
      <c r="AB296">
        <f t="shared" si="389"/>
        <v>15.509497760940516</v>
      </c>
      <c r="AC296">
        <f t="shared" si="390"/>
        <v>21.4840144488387</v>
      </c>
      <c r="AD296">
        <f t="shared" si="398"/>
        <v>21.583871412485145</v>
      </c>
      <c r="AE296">
        <f t="shared" si="371"/>
        <v>127.215001</v>
      </c>
      <c r="AF296">
        <f t="shared" si="373"/>
        <v>125.90416716666668</v>
      </c>
      <c r="AG296">
        <f t="shared" si="395"/>
        <v>120.5087509</v>
      </c>
      <c r="AH296">
        <f t="shared" si="380"/>
        <v>122.25370099999998</v>
      </c>
      <c r="AI296">
        <f t="shared" si="381"/>
        <v>132.99342915484925</v>
      </c>
      <c r="AJ296">
        <f t="shared" si="382"/>
        <v>111.5139728451507</v>
      </c>
      <c r="AK296">
        <f t="shared" si="383"/>
        <v>0.80188408433188296</v>
      </c>
      <c r="AL296">
        <f t="shared" si="362"/>
        <v>0.62829591624191528</v>
      </c>
      <c r="AM296">
        <f t="shared" si="363"/>
        <v>4638447.378512904</v>
      </c>
      <c r="AN296">
        <f t="shared" si="396"/>
        <v>15287847.599905698</v>
      </c>
      <c r="AO296">
        <f t="shared" si="397"/>
        <v>109066188</v>
      </c>
      <c r="AP296">
        <f t="shared" si="399"/>
        <v>0.1401703670060028</v>
      </c>
      <c r="AQ296">
        <f t="shared" si="400"/>
        <v>126.14734190184052</v>
      </c>
      <c r="AR296">
        <f t="shared" si="401"/>
        <v>126.05841769585594</v>
      </c>
      <c r="AS296">
        <f t="shared" si="402"/>
        <v>123.83130863231551</v>
      </c>
      <c r="AT296">
        <f t="shared" si="403"/>
        <v>122.65912797918355</v>
      </c>
      <c r="AU296">
        <f t="shared" si="404"/>
        <v>123.31862778063746</v>
      </c>
      <c r="AV296">
        <f t="shared" si="405"/>
        <v>122.75660671097806</v>
      </c>
      <c r="AW296">
        <f t="shared" si="406"/>
        <v>0.56202106965939436</v>
      </c>
      <c r="AX296">
        <f t="shared" si="433"/>
        <v>-0.8946386007474787</v>
      </c>
      <c r="AY296">
        <f t="shared" si="407"/>
        <v>1.4566596704068731</v>
      </c>
      <c r="AZ296">
        <f t="shared" si="364"/>
        <v>127.87933633333334</v>
      </c>
      <c r="BA296">
        <f t="shared" si="365"/>
        <v>944079942.34508538</v>
      </c>
      <c r="BB296">
        <f t="shared" si="368"/>
        <v>944079942.34508538</v>
      </c>
      <c r="BC296">
        <f t="shared" si="369"/>
        <v>0</v>
      </c>
      <c r="BD296">
        <f t="shared" si="384"/>
        <v>7269785975.9341307</v>
      </c>
      <c r="BE296">
        <f t="shared" si="385"/>
        <v>3071334011.8274617</v>
      </c>
      <c r="BF296">
        <f t="shared" si="386"/>
        <v>2.3669799337808151</v>
      </c>
      <c r="BG296">
        <f t="shared" si="387"/>
        <v>70.299793296448598</v>
      </c>
      <c r="BH296">
        <f t="shared" si="408"/>
        <v>-47390568</v>
      </c>
      <c r="BI296">
        <f t="shared" si="409"/>
        <v>0.45783366347249571</v>
      </c>
      <c r="BJ296">
        <f t="shared" si="370"/>
        <v>145.10040000000117</v>
      </c>
      <c r="BK296">
        <f t="shared" si="410"/>
        <v>1.940820465903377E-2</v>
      </c>
      <c r="BL296">
        <f t="shared" si="411"/>
        <v>1.0194082046590338</v>
      </c>
      <c r="BM296">
        <f t="shared" si="412"/>
        <v>5.6603337367267539</v>
      </c>
      <c r="BN296">
        <f t="shared" si="413"/>
        <v>127.450001</v>
      </c>
      <c r="BO296">
        <f t="shared" si="372"/>
        <v>126.3424995</v>
      </c>
      <c r="BP296">
        <f t="shared" si="414"/>
        <v>122.73804395588235</v>
      </c>
      <c r="BQ296">
        <f t="shared" si="415"/>
        <v>3.6044555441176556</v>
      </c>
      <c r="BR296">
        <f t="shared" si="416"/>
        <v>13.601006000000012</v>
      </c>
      <c r="BS296">
        <f t="shared" si="417"/>
        <v>13.849998999999997</v>
      </c>
      <c r="BT296">
        <f t="shared" si="418"/>
        <v>13.387000999999998</v>
      </c>
      <c r="BU296">
        <f t="shared" si="419"/>
        <v>14.375</v>
      </c>
      <c r="BV296">
        <f t="shared" si="420"/>
        <v>127.24080273333335</v>
      </c>
      <c r="BW296">
        <f t="shared" si="421"/>
        <v>126.85890685714287</v>
      </c>
      <c r="BX296">
        <f t="shared" si="422"/>
        <v>124.66816494545454</v>
      </c>
      <c r="BY296">
        <f t="shared" si="423"/>
        <v>121.67833444761905</v>
      </c>
      <c r="BZ296">
        <f t="shared" si="424"/>
        <v>130.699997</v>
      </c>
      <c r="CA296">
        <f t="shared" si="425"/>
        <v>111.550003</v>
      </c>
      <c r="CB296">
        <f t="shared" si="426"/>
        <v>127.22208190000001</v>
      </c>
      <c r="CC296">
        <f t="shared" si="427"/>
        <v>124.01012068611112</v>
      </c>
      <c r="CD296">
        <f t="shared" si="428"/>
        <v>118.58314270674603</v>
      </c>
      <c r="CE296">
        <f t="shared" si="429"/>
        <v>119.62173487623863</v>
      </c>
      <c r="CF296">
        <f t="shared" si="430"/>
        <v>126.287003</v>
      </c>
      <c r="CG296">
        <f t="shared" si="431"/>
        <v>128.625</v>
      </c>
      <c r="CH296">
        <f t="shared" si="432"/>
        <v>125</v>
      </c>
    </row>
    <row r="297" spans="1:86">
      <c r="A297" s="1">
        <v>39892</v>
      </c>
      <c r="B297">
        <v>132.22500600000001</v>
      </c>
      <c r="C297">
        <v>132.22500600000001</v>
      </c>
      <c r="D297">
        <v>126.375</v>
      </c>
      <c r="E297">
        <v>127.449997</v>
      </c>
      <c r="F297">
        <v>4139380</v>
      </c>
      <c r="G297">
        <f t="shared" si="366"/>
        <v>-2618075.2075399654</v>
      </c>
      <c r="H297">
        <f t="shared" si="394"/>
        <v>-45187247.888066038</v>
      </c>
      <c r="I297">
        <f t="shared" si="367"/>
        <v>129.56875224999999</v>
      </c>
      <c r="J297">
        <f t="shared" si="374"/>
        <v>129.56875224999999</v>
      </c>
      <c r="K297">
        <f t="shared" si="375"/>
        <v>116.06574999999999</v>
      </c>
      <c r="L297">
        <f t="shared" si="376"/>
        <v>1</v>
      </c>
      <c r="M297">
        <f t="shared" si="377"/>
        <v>10</v>
      </c>
      <c r="N297">
        <f t="shared" si="378"/>
        <v>90</v>
      </c>
      <c r="O297">
        <f t="shared" si="379"/>
        <v>0</v>
      </c>
      <c r="P297">
        <f t="shared" si="354"/>
        <v>5.8500060000000076</v>
      </c>
      <c r="Q297">
        <f t="shared" si="355"/>
        <v>4.7750090000000114</v>
      </c>
      <c r="R297">
        <f t="shared" si="356"/>
        <v>1.0749969999999962</v>
      </c>
      <c r="S297">
        <f t="shared" si="357"/>
        <v>5.8500060000000076</v>
      </c>
      <c r="T297">
        <f t="shared" si="393"/>
        <v>5.4129459661657817</v>
      </c>
      <c r="U297">
        <f t="shared" si="358"/>
        <v>0.17498799999998482</v>
      </c>
      <c r="V297">
        <f t="shared" si="359"/>
        <v>-1.375</v>
      </c>
      <c r="W297">
        <f t="shared" si="360"/>
        <v>0.17498799999998482</v>
      </c>
      <c r="X297">
        <f t="shared" si="361"/>
        <v>0</v>
      </c>
      <c r="Y297">
        <f t="shared" si="391"/>
        <v>1.2111755593325546</v>
      </c>
      <c r="Z297">
        <f t="shared" si="392"/>
        <v>0.77471312273876702</v>
      </c>
      <c r="AA297">
        <f t="shared" si="388"/>
        <v>22.375533894170413</v>
      </c>
      <c r="AB297">
        <f t="shared" si="389"/>
        <v>14.312227160241338</v>
      </c>
      <c r="AC297">
        <f t="shared" si="390"/>
        <v>21.978192460342168</v>
      </c>
      <c r="AD297">
        <f t="shared" si="398"/>
        <v>20.971760416010202</v>
      </c>
      <c r="AE297">
        <f t="shared" si="371"/>
        <v>127.36240100000001</v>
      </c>
      <c r="AF297">
        <f t="shared" si="373"/>
        <v>127.25416700000001</v>
      </c>
      <c r="AG297">
        <f t="shared" si="395"/>
        <v>120.81565095000001</v>
      </c>
      <c r="AH297">
        <f t="shared" si="380"/>
        <v>123.48500060000001</v>
      </c>
      <c r="AI297">
        <f t="shared" si="381"/>
        <v>133.47594626655348</v>
      </c>
      <c r="AJ297">
        <f t="shared" si="382"/>
        <v>113.49405493344652</v>
      </c>
      <c r="AK297">
        <f t="shared" si="383"/>
        <v>0.69842948467198396</v>
      </c>
      <c r="AL297">
        <f t="shared" si="362"/>
        <v>-0.63248003506321371</v>
      </c>
      <c r="AM297">
        <f t="shared" si="363"/>
        <v>-2618075.2075399654</v>
      </c>
      <c r="AN297">
        <f t="shared" si="396"/>
        <v>14056160.553800985</v>
      </c>
      <c r="AO297">
        <f t="shared" si="397"/>
        <v>110255180</v>
      </c>
      <c r="AP297">
        <f t="shared" si="399"/>
        <v>0.12748752987207482</v>
      </c>
      <c r="AQ297">
        <f t="shared" si="400"/>
        <v>126.59024463521475</v>
      </c>
      <c r="AR297">
        <f t="shared" si="401"/>
        <v>127.156971942537</v>
      </c>
      <c r="AS297">
        <f t="shared" si="402"/>
        <v>124.48267253849872</v>
      </c>
      <c r="AT297">
        <f t="shared" si="403"/>
        <v>123.09030619105704</v>
      </c>
      <c r="AU297">
        <f t="shared" si="404"/>
        <v>123.93833316354184</v>
      </c>
      <c r="AV297">
        <f t="shared" si="405"/>
        <v>123.08514403120959</v>
      </c>
      <c r="AW297">
        <f t="shared" si="406"/>
        <v>0.85318913233224691</v>
      </c>
      <c r="AX297">
        <f t="shared" si="433"/>
        <v>-0.54507305413153362</v>
      </c>
      <c r="AY297">
        <f t="shared" si="407"/>
        <v>1.3982621864637805</v>
      </c>
      <c r="AZ297">
        <f t="shared" si="364"/>
        <v>128.68333433333333</v>
      </c>
      <c r="BA297">
        <f t="shared" si="365"/>
        <v>532669220.47271335</v>
      </c>
      <c r="BB297">
        <f t="shared" si="368"/>
        <v>532669220.47271335</v>
      </c>
      <c r="BC297">
        <f t="shared" si="369"/>
        <v>0</v>
      </c>
      <c r="BD297">
        <f t="shared" si="384"/>
        <v>6738267186.5263643</v>
      </c>
      <c r="BE297">
        <f t="shared" si="385"/>
        <v>3071334011.8274617</v>
      </c>
      <c r="BF297">
        <f t="shared" si="386"/>
        <v>2.1939219767624869</v>
      </c>
      <c r="BG297">
        <f t="shared" si="387"/>
        <v>68.690531350623402</v>
      </c>
      <c r="BH297">
        <f t="shared" si="408"/>
        <v>-51529948</v>
      </c>
      <c r="BI297">
        <f t="shared" si="409"/>
        <v>0.69316986956274051</v>
      </c>
      <c r="BJ297">
        <f t="shared" si="370"/>
        <v>-228.80100000000141</v>
      </c>
      <c r="BK297">
        <f t="shared" si="410"/>
        <v>-1.0004893115985663E-2</v>
      </c>
      <c r="BL297">
        <f t="shared" si="411"/>
        <v>0.98999510688401438</v>
      </c>
      <c r="BM297">
        <f t="shared" si="412"/>
        <v>5.2656907142162392</v>
      </c>
      <c r="BN297">
        <f t="shared" si="413"/>
        <v>129.300003</v>
      </c>
      <c r="BO297">
        <f t="shared" si="372"/>
        <v>127.61870039999999</v>
      </c>
      <c r="BP297">
        <f t="shared" si="414"/>
        <v>122.91892635294118</v>
      </c>
      <c r="BQ297">
        <f t="shared" si="415"/>
        <v>4.6997740470588099</v>
      </c>
      <c r="BR297">
        <f t="shared" si="416"/>
        <v>11.649993999999992</v>
      </c>
      <c r="BS297">
        <f t="shared" si="417"/>
        <v>11.875</v>
      </c>
      <c r="BT297">
        <f t="shared" si="418"/>
        <v>14.500008000000008</v>
      </c>
      <c r="BU297">
        <f t="shared" si="419"/>
        <v>15.987007000000006</v>
      </c>
      <c r="BV297">
        <f t="shared" si="420"/>
        <v>127.31913473333333</v>
      </c>
      <c r="BW297">
        <f t="shared" si="421"/>
        <v>127.30057252380955</v>
      </c>
      <c r="BX297">
        <f t="shared" si="422"/>
        <v>125.61294603636364</v>
      </c>
      <c r="BY297">
        <f t="shared" si="423"/>
        <v>122.3394055047619</v>
      </c>
      <c r="BZ297">
        <f t="shared" si="424"/>
        <v>132.22500600000001</v>
      </c>
      <c r="CA297">
        <f t="shared" si="425"/>
        <v>114.412003</v>
      </c>
      <c r="CB297">
        <f t="shared" si="426"/>
        <v>127.73921319999999</v>
      </c>
      <c r="CC297">
        <f t="shared" si="427"/>
        <v>127.22742941666667</v>
      </c>
      <c r="CD297">
        <f t="shared" si="428"/>
        <v>120.06377454944445</v>
      </c>
      <c r="CE297">
        <f t="shared" si="429"/>
        <v>119.39373934853464</v>
      </c>
      <c r="CF297">
        <f t="shared" si="430"/>
        <v>128.73800700000001</v>
      </c>
      <c r="CG297">
        <f t="shared" si="431"/>
        <v>129.5</v>
      </c>
      <c r="CH297">
        <f t="shared" si="432"/>
        <v>125.400002</v>
      </c>
    </row>
    <row r="298" spans="1:86">
      <c r="A298" s="1">
        <v>39895</v>
      </c>
      <c r="B298">
        <v>131.125</v>
      </c>
      <c r="C298">
        <v>132.39999399999999</v>
      </c>
      <c r="D298">
        <v>127.75</v>
      </c>
      <c r="E298">
        <v>129.912994</v>
      </c>
      <c r="F298">
        <v>4587312</v>
      </c>
      <c r="G298">
        <f t="shared" si="366"/>
        <v>-319638.39348437637</v>
      </c>
      <c r="H298">
        <f t="shared" si="394"/>
        <v>-45506886.281550415</v>
      </c>
      <c r="I298">
        <f t="shared" si="367"/>
        <v>130.296997</v>
      </c>
      <c r="J298">
        <f t="shared" si="374"/>
        <v>130.296997</v>
      </c>
      <c r="K298">
        <f t="shared" si="375"/>
        <v>117.06875049999999</v>
      </c>
      <c r="L298">
        <f t="shared" si="376"/>
        <v>1</v>
      </c>
      <c r="M298">
        <f t="shared" si="377"/>
        <v>9</v>
      </c>
      <c r="N298">
        <f t="shared" si="378"/>
        <v>90</v>
      </c>
      <c r="O298">
        <f t="shared" si="379"/>
        <v>10</v>
      </c>
      <c r="P298">
        <f t="shared" si="354"/>
        <v>4.6499939999999924</v>
      </c>
      <c r="Q298">
        <f t="shared" si="355"/>
        <v>2.4869999999999948</v>
      </c>
      <c r="R298">
        <f t="shared" si="356"/>
        <v>2.1629939999999976</v>
      </c>
      <c r="S298">
        <f t="shared" si="357"/>
        <v>4.6499939999999924</v>
      </c>
      <c r="T298">
        <f t="shared" si="393"/>
        <v>5.3584493971539393</v>
      </c>
      <c r="U298">
        <f t="shared" si="358"/>
        <v>0.72500600000000759</v>
      </c>
      <c r="V298">
        <f t="shared" si="359"/>
        <v>-0.30000300000000379</v>
      </c>
      <c r="W298">
        <f t="shared" si="360"/>
        <v>0.72500600000000759</v>
      </c>
      <c r="X298">
        <f t="shared" si="361"/>
        <v>0</v>
      </c>
      <c r="Y298">
        <f t="shared" si="391"/>
        <v>1.1764491622373729</v>
      </c>
      <c r="Z298">
        <f t="shared" si="392"/>
        <v>0.71937647111456937</v>
      </c>
      <c r="AA298">
        <f t="shared" si="388"/>
        <v>21.955029805119118</v>
      </c>
      <c r="AB298">
        <f t="shared" si="389"/>
        <v>13.425086583754165</v>
      </c>
      <c r="AC298">
        <f t="shared" si="390"/>
        <v>24.109426683648614</v>
      </c>
      <c r="AD298">
        <f t="shared" si="398"/>
        <v>20.493442553428476</v>
      </c>
      <c r="AE298">
        <f t="shared" si="371"/>
        <v>127.35500039999999</v>
      </c>
      <c r="AF298">
        <f t="shared" si="373"/>
        <v>127.78749983333334</v>
      </c>
      <c r="AG298">
        <f t="shared" si="395"/>
        <v>121.30190044999999</v>
      </c>
      <c r="AH298">
        <f t="shared" si="380"/>
        <v>124.89629970000001</v>
      </c>
      <c r="AI298">
        <f t="shared" si="381"/>
        <v>134.10259641088078</v>
      </c>
      <c r="AJ298">
        <f t="shared" si="382"/>
        <v>115.69000298911924</v>
      </c>
      <c r="AK298">
        <f t="shared" si="383"/>
        <v>0.77245995091983299</v>
      </c>
      <c r="AL298">
        <f t="shared" si="362"/>
        <v>-6.9678799585547346E-2</v>
      </c>
      <c r="AM298">
        <f t="shared" si="363"/>
        <v>-319638.39348437637</v>
      </c>
      <c r="AN298">
        <f t="shared" si="396"/>
        <v>14946423.142671127</v>
      </c>
      <c r="AO298">
        <f t="shared" si="397"/>
        <v>112213080</v>
      </c>
      <c r="AP298">
        <f t="shared" si="399"/>
        <v>0.1331967997195258</v>
      </c>
      <c r="AQ298">
        <f t="shared" si="400"/>
        <v>127.71997941924172</v>
      </c>
      <c r="AR298">
        <f t="shared" si="401"/>
        <v>128.08493822891396</v>
      </c>
      <c r="AS298">
        <f t="shared" si="402"/>
        <v>125.46013040156895</v>
      </c>
      <c r="AT298">
        <f t="shared" si="403"/>
        <v>123.70434809386191</v>
      </c>
      <c r="AU298">
        <f t="shared" si="404"/>
        <v>124.83453228901057</v>
      </c>
      <c r="AV298">
        <f t="shared" si="405"/>
        <v>123.56309352902493</v>
      </c>
      <c r="AW298">
        <f t="shared" si="406"/>
        <v>1.2714387599856423</v>
      </c>
      <c r="AX298">
        <f t="shared" si="433"/>
        <v>-0.18177069130809842</v>
      </c>
      <c r="AY298">
        <f t="shared" si="407"/>
        <v>1.4532094512937408</v>
      </c>
      <c r="AZ298">
        <f t="shared" si="364"/>
        <v>130.020996</v>
      </c>
      <c r="BA298">
        <f t="shared" si="365"/>
        <v>596446875.20275199</v>
      </c>
      <c r="BB298">
        <f t="shared" si="368"/>
        <v>596446875.20275199</v>
      </c>
      <c r="BC298">
        <f t="shared" si="369"/>
        <v>0</v>
      </c>
      <c r="BD298">
        <f t="shared" si="384"/>
        <v>7334714061.7291164</v>
      </c>
      <c r="BE298">
        <f t="shared" si="385"/>
        <v>2268433162.3688936</v>
      </c>
      <c r="BF298">
        <f t="shared" si="386"/>
        <v>3.2333833693691796</v>
      </c>
      <c r="BG298">
        <f t="shared" si="387"/>
        <v>76.378231954243944</v>
      </c>
      <c r="BH298">
        <f t="shared" si="408"/>
        <v>-46942636</v>
      </c>
      <c r="BI298">
        <f t="shared" si="409"/>
        <v>1.0289793850839302</v>
      </c>
      <c r="BJ298">
        <f t="shared" si="370"/>
        <v>146.29970000000014</v>
      </c>
      <c r="BK298">
        <f t="shared" si="410"/>
        <v>1.9325202494904738E-2</v>
      </c>
      <c r="BL298">
        <f t="shared" si="411"/>
        <v>1.0193252024949047</v>
      </c>
      <c r="BM298">
        <f t="shared" si="412"/>
        <v>4.8521444036165846</v>
      </c>
      <c r="BN298">
        <f t="shared" si="413"/>
        <v>130.074997</v>
      </c>
      <c r="BO298">
        <f t="shared" si="372"/>
        <v>128.00370029999999</v>
      </c>
      <c r="BP298">
        <f t="shared" si="414"/>
        <v>123.01635270588237</v>
      </c>
      <c r="BQ298">
        <f t="shared" si="415"/>
        <v>4.9873475941176224</v>
      </c>
      <c r="BR298">
        <f t="shared" si="416"/>
        <v>9.4879909999999938</v>
      </c>
      <c r="BS298">
        <f t="shared" si="417"/>
        <v>13.337997000000001</v>
      </c>
      <c r="BT298">
        <f t="shared" si="418"/>
        <v>11.186996999999991</v>
      </c>
      <c r="BU298">
        <f t="shared" si="419"/>
        <v>16.125</v>
      </c>
      <c r="BV298">
        <f t="shared" si="420"/>
        <v>128.1693324</v>
      </c>
      <c r="BW298">
        <f t="shared" si="421"/>
        <v>128.0602373809524</v>
      </c>
      <c r="BX298">
        <f t="shared" si="422"/>
        <v>126.78167210909092</v>
      </c>
      <c r="BY298">
        <f t="shared" si="423"/>
        <v>123.20581912857141</v>
      </c>
      <c r="BZ298">
        <f t="shared" si="424"/>
        <v>132.39999399999999</v>
      </c>
      <c r="CA298">
        <f t="shared" si="425"/>
        <v>114.412003</v>
      </c>
      <c r="CB298">
        <f t="shared" si="426"/>
        <v>126.05303514666666</v>
      </c>
      <c r="CC298">
        <f t="shared" si="427"/>
        <v>127.74726097222224</v>
      </c>
      <c r="CD298">
        <f t="shared" si="428"/>
        <v>121.92316255293652</v>
      </c>
      <c r="CE298">
        <f t="shared" si="429"/>
        <v>119.41244625975185</v>
      </c>
      <c r="CF298">
        <f t="shared" si="430"/>
        <v>127.449997</v>
      </c>
      <c r="CG298">
        <f t="shared" si="431"/>
        <v>132.22500600000001</v>
      </c>
      <c r="CH298">
        <f t="shared" si="432"/>
        <v>126.375</v>
      </c>
    </row>
    <row r="299" spans="1:86">
      <c r="A299" s="1">
        <v>39896</v>
      </c>
      <c r="B299">
        <v>130.550003</v>
      </c>
      <c r="C299">
        <v>133.125</v>
      </c>
      <c r="D299">
        <v>128.050003</v>
      </c>
      <c r="E299">
        <v>130.412994</v>
      </c>
      <c r="F299">
        <v>6681544</v>
      </c>
      <c r="G299">
        <f t="shared" si="366"/>
        <v>-459499.59756824659</v>
      </c>
      <c r="H299">
        <f t="shared" si="394"/>
        <v>-45966385.879118659</v>
      </c>
      <c r="I299">
        <f t="shared" si="367"/>
        <v>130.53450000000001</v>
      </c>
      <c r="J299">
        <f t="shared" si="374"/>
        <v>130.53450000000001</v>
      </c>
      <c r="K299">
        <f t="shared" si="375"/>
        <v>117.06875049999999</v>
      </c>
      <c r="L299">
        <f t="shared" si="376"/>
        <v>1</v>
      </c>
      <c r="M299">
        <f t="shared" si="377"/>
        <v>10</v>
      </c>
      <c r="N299">
        <f t="shared" si="378"/>
        <v>90</v>
      </c>
      <c r="O299">
        <f t="shared" si="379"/>
        <v>0</v>
      </c>
      <c r="P299">
        <f t="shared" si="354"/>
        <v>5.0749969999999962</v>
      </c>
      <c r="Q299">
        <f t="shared" si="355"/>
        <v>2.7120060000000024</v>
      </c>
      <c r="R299">
        <f t="shared" si="356"/>
        <v>2.3629909999999938</v>
      </c>
      <c r="S299">
        <f t="shared" si="357"/>
        <v>5.0749969999999962</v>
      </c>
      <c r="T299">
        <f t="shared" si="393"/>
        <v>5.338202797357229</v>
      </c>
      <c r="U299">
        <f t="shared" si="358"/>
        <v>-0.64999399999999241</v>
      </c>
      <c r="V299">
        <f t="shared" si="359"/>
        <v>2.1380000000000052</v>
      </c>
      <c r="W299">
        <f t="shared" si="360"/>
        <v>0</v>
      </c>
      <c r="X299">
        <f t="shared" si="361"/>
        <v>2.1380000000000052</v>
      </c>
      <c r="Y299">
        <f t="shared" si="391"/>
        <v>1.0924170792204178</v>
      </c>
      <c r="Z299">
        <f t="shared" si="392"/>
        <v>0.82070672317781479</v>
      </c>
      <c r="AA299">
        <f t="shared" si="388"/>
        <v>20.464135977772109</v>
      </c>
      <c r="AB299">
        <f t="shared" si="389"/>
        <v>15.37421402544167</v>
      </c>
      <c r="AC299">
        <f t="shared" si="390"/>
        <v>14.202445011765342</v>
      </c>
      <c r="AD299">
        <f t="shared" si="398"/>
        <v>18.708068150386627</v>
      </c>
      <c r="AE299">
        <f t="shared" si="371"/>
        <v>128.56019900000001</v>
      </c>
      <c r="AF299">
        <f t="shared" si="373"/>
        <v>127.864666</v>
      </c>
      <c r="AG299">
        <f t="shared" si="395"/>
        <v>121.70380014999998</v>
      </c>
      <c r="AH299">
        <f t="shared" si="380"/>
        <v>125.8950988</v>
      </c>
      <c r="AI299">
        <f t="shared" si="381"/>
        <v>135.11150098785086</v>
      </c>
      <c r="AJ299">
        <f t="shared" si="382"/>
        <v>116.67869661214914</v>
      </c>
      <c r="AK299">
        <f t="shared" si="383"/>
        <v>0.74510080549411817</v>
      </c>
      <c r="AL299">
        <f t="shared" si="362"/>
        <v>-6.8771469224515561E-2</v>
      </c>
      <c r="AM299">
        <f t="shared" si="363"/>
        <v>-459499.59756824659</v>
      </c>
      <c r="AN299">
        <f t="shared" si="396"/>
        <v>12672794.422319286</v>
      </c>
      <c r="AO299">
        <f t="shared" si="397"/>
        <v>115417552</v>
      </c>
      <c r="AP299">
        <f t="shared" si="399"/>
        <v>0.1097995426407873</v>
      </c>
      <c r="AQ299">
        <f t="shared" si="400"/>
        <v>128.63560437669955</v>
      </c>
      <c r="AR299">
        <f t="shared" si="401"/>
        <v>129.05823083367349</v>
      </c>
      <c r="AS299">
        <f t="shared" si="402"/>
        <v>126.35164584928654</v>
      </c>
      <c r="AT299">
        <f t="shared" si="403"/>
        <v>124.30812622541434</v>
      </c>
      <c r="AU299">
        <f t="shared" si="404"/>
        <v>125.67130154565898</v>
      </c>
      <c r="AV299">
        <f t="shared" si="405"/>
        <v>124.04258656199318</v>
      </c>
      <c r="AW299">
        <f t="shared" si="406"/>
        <v>1.6287149836658017</v>
      </c>
      <c r="AX299">
        <f t="shared" si="433"/>
        <v>0.18032644368668166</v>
      </c>
      <c r="AY299">
        <f t="shared" si="407"/>
        <v>1.4483885399791201</v>
      </c>
      <c r="AZ299">
        <f t="shared" si="364"/>
        <v>130.52933233333331</v>
      </c>
      <c r="BA299">
        <f t="shared" si="365"/>
        <v>872137477.27578926</v>
      </c>
      <c r="BB299">
        <f t="shared" si="368"/>
        <v>872137477.27578926</v>
      </c>
      <c r="BC299">
        <f t="shared" si="369"/>
        <v>0</v>
      </c>
      <c r="BD299">
        <f t="shared" si="384"/>
        <v>8206851539.0049057</v>
      </c>
      <c r="BE299">
        <f t="shared" si="385"/>
        <v>1804169285.7227812</v>
      </c>
      <c r="BF299">
        <f t="shared" si="386"/>
        <v>4.5488256584066056</v>
      </c>
      <c r="BG299">
        <f t="shared" si="387"/>
        <v>81.978168687189225</v>
      </c>
      <c r="BH299">
        <f t="shared" si="408"/>
        <v>-40261092</v>
      </c>
      <c r="BI299">
        <f t="shared" si="409"/>
        <v>1.3130288788776696</v>
      </c>
      <c r="BJ299">
        <f t="shared" si="370"/>
        <v>-50</v>
      </c>
      <c r="BK299">
        <f t="shared" si="410"/>
        <v>3.8487297121333375E-3</v>
      </c>
      <c r="BL299">
        <f t="shared" si="411"/>
        <v>1.0038487297121332</v>
      </c>
      <c r="BM299">
        <f t="shared" si="412"/>
        <v>4.8574704576280912</v>
      </c>
      <c r="BN299">
        <f t="shared" si="413"/>
        <v>130.5875015</v>
      </c>
      <c r="BO299">
        <f t="shared" si="372"/>
        <v>128.8450005</v>
      </c>
      <c r="BP299">
        <f t="shared" si="414"/>
        <v>123.13179397058826</v>
      </c>
      <c r="BQ299">
        <f t="shared" si="415"/>
        <v>5.7132065294117353</v>
      </c>
      <c r="BR299">
        <f t="shared" si="416"/>
        <v>14.662993999999998</v>
      </c>
      <c r="BS299">
        <f t="shared" si="417"/>
        <v>13.300003000000004</v>
      </c>
      <c r="BT299">
        <f t="shared" si="418"/>
        <v>13.125</v>
      </c>
      <c r="BU299">
        <f t="shared" si="419"/>
        <v>12.775001000000003</v>
      </c>
      <c r="BV299">
        <f t="shared" si="420"/>
        <v>129.18866360000001</v>
      </c>
      <c r="BW299">
        <f t="shared" si="421"/>
        <v>128.81037857142857</v>
      </c>
      <c r="BX299">
        <f t="shared" si="422"/>
        <v>127.78470743636365</v>
      </c>
      <c r="BY299">
        <f t="shared" si="423"/>
        <v>124.07354232380949</v>
      </c>
      <c r="BZ299">
        <f t="shared" si="424"/>
        <v>133.125</v>
      </c>
      <c r="CA299">
        <f t="shared" si="425"/>
        <v>114.75</v>
      </c>
      <c r="CB299">
        <f t="shared" si="426"/>
        <v>127.58967525</v>
      </c>
      <c r="CC299">
        <f t="shared" si="427"/>
        <v>126.3549736222222</v>
      </c>
      <c r="CD299">
        <f t="shared" si="428"/>
        <v>122.43844827015873</v>
      </c>
      <c r="CE299">
        <f t="shared" si="429"/>
        <v>118.87737632949495</v>
      </c>
      <c r="CF299">
        <f t="shared" si="430"/>
        <v>129.912994</v>
      </c>
      <c r="CG299">
        <f t="shared" si="431"/>
        <v>132.39999399999999</v>
      </c>
      <c r="CH299">
        <f t="shared" si="432"/>
        <v>127.75</v>
      </c>
    </row>
    <row r="300" spans="1:86">
      <c r="A300" s="1">
        <v>39897</v>
      </c>
      <c r="B300">
        <v>125.912003</v>
      </c>
      <c r="C300">
        <v>132.47500600000001</v>
      </c>
      <c r="D300">
        <v>125.912003</v>
      </c>
      <c r="E300">
        <v>131.5</v>
      </c>
      <c r="F300">
        <v>3831616</v>
      </c>
      <c r="G300">
        <f t="shared" si="366"/>
        <v>2693158.9279261264</v>
      </c>
      <c r="H300">
        <f t="shared" si="394"/>
        <v>-43273226.951192535</v>
      </c>
      <c r="I300">
        <f t="shared" si="367"/>
        <v>128.94975300000002</v>
      </c>
      <c r="J300">
        <f t="shared" si="374"/>
        <v>130.53450000000001</v>
      </c>
      <c r="K300">
        <f t="shared" si="375"/>
        <v>117.85600099999999</v>
      </c>
      <c r="L300">
        <f t="shared" si="376"/>
        <v>2</v>
      </c>
      <c r="M300">
        <f t="shared" si="377"/>
        <v>10</v>
      </c>
      <c r="N300">
        <f t="shared" si="378"/>
        <v>80</v>
      </c>
      <c r="O300">
        <f t="shared" si="379"/>
        <v>0</v>
      </c>
      <c r="P300">
        <f t="shared" si="354"/>
        <v>6.563003000000009</v>
      </c>
      <c r="Q300">
        <f t="shared" si="355"/>
        <v>0.97500600000000759</v>
      </c>
      <c r="R300">
        <f t="shared" si="356"/>
        <v>5.5879970000000014</v>
      </c>
      <c r="S300">
        <f t="shared" si="357"/>
        <v>6.563003000000009</v>
      </c>
      <c r="T300">
        <f t="shared" si="393"/>
        <v>5.425688526117427</v>
      </c>
      <c r="U300">
        <f t="shared" si="358"/>
        <v>12.013001000000003</v>
      </c>
      <c r="V300">
        <f t="shared" si="359"/>
        <v>-2.2509909999999991</v>
      </c>
      <c r="W300">
        <f t="shared" si="360"/>
        <v>12.013001000000003</v>
      </c>
      <c r="X300">
        <f t="shared" si="361"/>
        <v>0</v>
      </c>
      <c r="Y300">
        <f t="shared" si="391"/>
        <v>1.8724587878475309</v>
      </c>
      <c r="Z300">
        <f t="shared" si="392"/>
        <v>0.76208481437939946</v>
      </c>
      <c r="AA300">
        <f t="shared" si="388"/>
        <v>34.51098932115525</v>
      </c>
      <c r="AB300">
        <f t="shared" si="389"/>
        <v>14.045863685520857</v>
      </c>
      <c r="AC300">
        <f t="shared" si="390"/>
        <v>42.146729799026787</v>
      </c>
      <c r="AD300">
        <f t="shared" si="398"/>
        <v>18.918714089292028</v>
      </c>
      <c r="AE300">
        <f t="shared" si="371"/>
        <v>129.60279840000001</v>
      </c>
      <c r="AF300">
        <f t="shared" si="373"/>
        <v>129.05016583333335</v>
      </c>
      <c r="AG300">
        <f t="shared" si="395"/>
        <v>122.35320009999998</v>
      </c>
      <c r="AH300">
        <f t="shared" si="380"/>
        <v>127.4700988</v>
      </c>
      <c r="AI300">
        <f t="shared" si="381"/>
        <v>134.28305149381947</v>
      </c>
      <c r="AJ300">
        <f t="shared" si="382"/>
        <v>120.65714610618053</v>
      </c>
      <c r="AK300">
        <f t="shared" si="383"/>
        <v>0.79575291221791533</v>
      </c>
      <c r="AL300">
        <f t="shared" si="362"/>
        <v>0.70287808797283613</v>
      </c>
      <c r="AM300">
        <f t="shared" si="363"/>
        <v>2693158.9279261264</v>
      </c>
      <c r="AN300">
        <f t="shared" si="396"/>
        <v>16127725.616752859</v>
      </c>
      <c r="AO300">
        <f t="shared" si="397"/>
        <v>114477780</v>
      </c>
      <c r="AP300">
        <f t="shared" si="399"/>
        <v>0.1408808383317082</v>
      </c>
      <c r="AQ300">
        <f t="shared" si="400"/>
        <v>129.60949888862172</v>
      </c>
      <c r="AR300">
        <f t="shared" si="401"/>
        <v>132.06634204107655</v>
      </c>
      <c r="AS300">
        <f t="shared" si="402"/>
        <v>127.27834959641497</v>
      </c>
      <c r="AT300">
        <f t="shared" si="403"/>
        <v>124.95539486512705</v>
      </c>
      <c r="AU300">
        <f t="shared" si="404"/>
        <v>126.54560631381013</v>
      </c>
      <c r="AV300">
        <f t="shared" si="405"/>
        <v>124.56460550265365</v>
      </c>
      <c r="AW300">
        <f t="shared" si="406"/>
        <v>1.981000811156477</v>
      </c>
      <c r="AX300">
        <f t="shared" si="433"/>
        <v>0.54046131718064072</v>
      </c>
      <c r="AY300">
        <f t="shared" si="407"/>
        <v>1.4405394939758362</v>
      </c>
      <c r="AZ300">
        <f t="shared" si="364"/>
        <v>129.96233633333335</v>
      </c>
      <c r="BA300">
        <f t="shared" si="365"/>
        <v>497965767.29218143</v>
      </c>
      <c r="BB300">
        <f t="shared" si="368"/>
        <v>0</v>
      </c>
      <c r="BC300">
        <f t="shared" si="369"/>
        <v>497965767.29218143</v>
      </c>
      <c r="BD300">
        <f t="shared" si="384"/>
        <v>8206851539.0049057</v>
      </c>
      <c r="BE300">
        <f t="shared" si="385"/>
        <v>1901073710.4656296</v>
      </c>
      <c r="BF300">
        <f t="shared" si="386"/>
        <v>4.3169559885159865</v>
      </c>
      <c r="BG300">
        <f t="shared" si="387"/>
        <v>81.192246049057303</v>
      </c>
      <c r="BH300">
        <f t="shared" si="408"/>
        <v>-36429476</v>
      </c>
      <c r="BI300">
        <f t="shared" si="409"/>
        <v>1.5903400513834365</v>
      </c>
      <c r="BJ300">
        <f t="shared" si="370"/>
        <v>8.7006000000002359</v>
      </c>
      <c r="BK300">
        <f t="shared" si="410"/>
        <v>8.3351050126186221E-3</v>
      </c>
      <c r="BL300">
        <f t="shared" si="411"/>
        <v>1.0083351050126186</v>
      </c>
      <c r="BM300">
        <f t="shared" si="412"/>
        <v>3.5907413505749726</v>
      </c>
      <c r="BN300">
        <f t="shared" si="413"/>
        <v>129.19350450000002</v>
      </c>
      <c r="BO300">
        <f t="shared" si="372"/>
        <v>129.32120140000001</v>
      </c>
      <c r="BP300">
        <f t="shared" si="414"/>
        <v>123.27002939705883</v>
      </c>
      <c r="BQ300">
        <f t="shared" si="415"/>
        <v>6.051172002941172</v>
      </c>
      <c r="BR300">
        <f t="shared" si="416"/>
        <v>12.150002000000001</v>
      </c>
      <c r="BS300">
        <f t="shared" si="417"/>
        <v>10.5</v>
      </c>
      <c r="BT300">
        <f t="shared" si="418"/>
        <v>11.225006000000008</v>
      </c>
      <c r="BU300">
        <f t="shared" si="419"/>
        <v>10.5</v>
      </c>
      <c r="BV300">
        <f t="shared" si="420"/>
        <v>130.16859726666664</v>
      </c>
      <c r="BW300">
        <f t="shared" si="421"/>
        <v>129.84904542857143</v>
      </c>
      <c r="BX300">
        <f t="shared" si="422"/>
        <v>128.80378038181817</v>
      </c>
      <c r="BY300">
        <f t="shared" si="423"/>
        <v>125.00651373809524</v>
      </c>
      <c r="BZ300">
        <f t="shared" si="424"/>
        <v>133.125</v>
      </c>
      <c r="CA300">
        <f t="shared" si="425"/>
        <v>115.412003</v>
      </c>
      <c r="CB300">
        <f t="shared" si="426"/>
        <v>128.85272761333334</v>
      </c>
      <c r="CC300">
        <f t="shared" si="427"/>
        <v>127.83309034722224</v>
      </c>
      <c r="CD300">
        <f t="shared" si="428"/>
        <v>125.12766541666667</v>
      </c>
      <c r="CE300">
        <f t="shared" si="429"/>
        <v>119.06200775037526</v>
      </c>
      <c r="CF300">
        <f t="shared" si="430"/>
        <v>130.412994</v>
      </c>
      <c r="CG300">
        <f t="shared" si="431"/>
        <v>133.125</v>
      </c>
      <c r="CH300">
        <f t="shared" si="432"/>
        <v>128.050003</v>
      </c>
    </row>
    <row r="301" spans="1:86">
      <c r="A301" s="1">
        <v>39898</v>
      </c>
      <c r="B301">
        <v>128.162994</v>
      </c>
      <c r="C301">
        <v>144.48800700000001</v>
      </c>
      <c r="D301">
        <v>128.162994</v>
      </c>
      <c r="E301">
        <v>139.61300700000001</v>
      </c>
      <c r="F301">
        <v>15230328</v>
      </c>
      <c r="G301">
        <f t="shared" si="366"/>
        <v>6134120.9709458798</v>
      </c>
      <c r="H301">
        <f t="shared" si="394"/>
        <v>-37139105.980246656</v>
      </c>
      <c r="I301">
        <f t="shared" si="367"/>
        <v>135.1067505</v>
      </c>
      <c r="J301">
        <f t="shared" si="374"/>
        <v>135.1067505</v>
      </c>
      <c r="K301">
        <f t="shared" si="375"/>
        <v>122.72224775000001</v>
      </c>
      <c r="L301">
        <f t="shared" si="376"/>
        <v>1</v>
      </c>
      <c r="M301">
        <f t="shared" si="377"/>
        <v>10</v>
      </c>
      <c r="N301">
        <f t="shared" si="378"/>
        <v>90</v>
      </c>
      <c r="O301">
        <f t="shared" si="379"/>
        <v>0</v>
      </c>
      <c r="P301">
        <f t="shared" si="354"/>
        <v>16.325013000000013</v>
      </c>
      <c r="Q301">
        <f t="shared" si="355"/>
        <v>4.875</v>
      </c>
      <c r="R301">
        <f t="shared" si="356"/>
        <v>11.450013000000013</v>
      </c>
      <c r="S301">
        <f t="shared" si="357"/>
        <v>16.325013000000013</v>
      </c>
      <c r="T301">
        <f t="shared" si="393"/>
        <v>6.2042117028233266</v>
      </c>
      <c r="U301">
        <f t="shared" si="358"/>
        <v>1.7619929999999897</v>
      </c>
      <c r="V301">
        <f t="shared" si="359"/>
        <v>-6</v>
      </c>
      <c r="W301">
        <f t="shared" si="360"/>
        <v>1.7619929999999897</v>
      </c>
      <c r="X301">
        <f t="shared" si="361"/>
        <v>0</v>
      </c>
      <c r="Y301">
        <f t="shared" si="391"/>
        <v>1.8645683744298494</v>
      </c>
      <c r="Z301">
        <f t="shared" si="392"/>
        <v>0.70765018478087094</v>
      </c>
      <c r="AA301">
        <f t="shared" si="388"/>
        <v>30.053268065971178</v>
      </c>
      <c r="AB301">
        <f t="shared" si="389"/>
        <v>11.405964507285322</v>
      </c>
      <c r="AC301">
        <f t="shared" si="390"/>
        <v>44.977445073873362</v>
      </c>
      <c r="AD301">
        <f t="shared" si="398"/>
        <v>19.882914246459499</v>
      </c>
      <c r="AE301">
        <f t="shared" si="371"/>
        <v>131.77779839999999</v>
      </c>
      <c r="AF301">
        <f t="shared" si="373"/>
        <v>131.27116650000002</v>
      </c>
      <c r="AG301">
        <f t="shared" si="395"/>
        <v>123.47260054999997</v>
      </c>
      <c r="AH301">
        <f t="shared" si="380"/>
        <v>129.49639970000001</v>
      </c>
      <c r="AI301">
        <f t="shared" si="381"/>
        <v>137.40831578142055</v>
      </c>
      <c r="AJ301">
        <f t="shared" si="382"/>
        <v>121.58448361857947</v>
      </c>
      <c r="AK301">
        <f t="shared" si="383"/>
        <v>1.1393272625677051</v>
      </c>
      <c r="AL301">
        <f t="shared" si="362"/>
        <v>0.40275698402200399</v>
      </c>
      <c r="AM301">
        <f t="shared" si="363"/>
        <v>6134120.9709458798</v>
      </c>
      <c r="AN301">
        <f t="shared" si="396"/>
        <v>21788641.347788144</v>
      </c>
      <c r="AO301">
        <f t="shared" si="397"/>
        <v>125212576</v>
      </c>
      <c r="AP301">
        <f t="shared" si="399"/>
        <v>0.17401320253796346</v>
      </c>
      <c r="AQ301">
        <f t="shared" si="400"/>
        <v>133.01069164649033</v>
      </c>
      <c r="AR301">
        <f t="shared" si="401"/>
        <v>135.38535626936974</v>
      </c>
      <c r="AS301">
        <f t="shared" si="402"/>
        <v>129.49858792906028</v>
      </c>
      <c r="AT301">
        <f t="shared" si="403"/>
        <v>126.27457995726562</v>
      </c>
      <c r="AU301">
        <f t="shared" si="404"/>
        <v>128.50571641673861</v>
      </c>
      <c r="AV301">
        <f t="shared" si="405"/>
        <v>125.61799360746789</v>
      </c>
      <c r="AW301">
        <f t="shared" si="406"/>
        <v>2.8877228092707128</v>
      </c>
      <c r="AX301">
        <f t="shared" si="433"/>
        <v>1.0099136155986552</v>
      </c>
      <c r="AY301">
        <f t="shared" si="407"/>
        <v>1.8778091936720576</v>
      </c>
      <c r="AZ301">
        <f t="shared" si="364"/>
        <v>137.421336</v>
      </c>
      <c r="BA301">
        <f t="shared" si="365"/>
        <v>2092972021.4782081</v>
      </c>
      <c r="BB301">
        <f t="shared" si="368"/>
        <v>2092972021.4782081</v>
      </c>
      <c r="BC301">
        <f t="shared" si="369"/>
        <v>0</v>
      </c>
      <c r="BD301">
        <f t="shared" si="384"/>
        <v>9927508477.2248135</v>
      </c>
      <c r="BE301">
        <f t="shared" si="385"/>
        <v>1901073710.4656296</v>
      </c>
      <c r="BF301">
        <f t="shared" si="386"/>
        <v>5.2220534230591573</v>
      </c>
      <c r="BG301">
        <f t="shared" si="387"/>
        <v>83.928135424007081</v>
      </c>
      <c r="BH301">
        <f t="shared" si="408"/>
        <v>-21199148</v>
      </c>
      <c r="BI301">
        <f t="shared" si="409"/>
        <v>2.2988130333416184</v>
      </c>
      <c r="BJ301">
        <f t="shared" si="370"/>
        <v>711.30070000000103</v>
      </c>
      <c r="BK301">
        <f t="shared" si="410"/>
        <v>6.1695870722433536E-2</v>
      </c>
      <c r="BL301">
        <f t="shared" si="411"/>
        <v>1.0616958707224335</v>
      </c>
      <c r="BM301">
        <f t="shared" si="412"/>
        <v>4.1699459122338576</v>
      </c>
      <c r="BN301">
        <f t="shared" si="413"/>
        <v>136.3255005</v>
      </c>
      <c r="BO301">
        <f t="shared" si="372"/>
        <v>131.09630129999999</v>
      </c>
      <c r="BP301">
        <f t="shared" si="414"/>
        <v>123.59283827941178</v>
      </c>
      <c r="BQ301">
        <f t="shared" si="415"/>
        <v>7.5034630205882138</v>
      </c>
      <c r="BR301">
        <f t="shared" si="416"/>
        <v>12.900010000000009</v>
      </c>
      <c r="BS301">
        <f t="shared" si="417"/>
        <v>9.8249969999999962</v>
      </c>
      <c r="BT301">
        <f t="shared" si="418"/>
        <v>16.98800700000001</v>
      </c>
      <c r="BU301">
        <f t="shared" si="419"/>
        <v>9.8249969999999962</v>
      </c>
      <c r="BV301">
        <f t="shared" si="420"/>
        <v>133.50533346666666</v>
      </c>
      <c r="BW301">
        <f t="shared" si="421"/>
        <v>132.86700004761903</v>
      </c>
      <c r="BX301">
        <f t="shared" si="422"/>
        <v>131.01158187272728</v>
      </c>
      <c r="BY301">
        <f t="shared" si="423"/>
        <v>126.65030487142856</v>
      </c>
      <c r="BZ301">
        <f t="shared" si="424"/>
        <v>144.48800700000001</v>
      </c>
      <c r="CA301">
        <f t="shared" si="425"/>
        <v>118.337997</v>
      </c>
      <c r="CB301">
        <f t="shared" si="426"/>
        <v>129.39738976333334</v>
      </c>
      <c r="CC301">
        <f t="shared" si="427"/>
        <v>129.25580076111115</v>
      </c>
      <c r="CD301">
        <f t="shared" si="428"/>
        <v>127.68486816007939</v>
      </c>
      <c r="CE301">
        <f t="shared" si="429"/>
        <v>119.65615219301034</v>
      </c>
      <c r="CF301">
        <f t="shared" si="430"/>
        <v>131.5</v>
      </c>
      <c r="CG301">
        <f t="shared" si="431"/>
        <v>132.47500600000001</v>
      </c>
      <c r="CH301">
        <f t="shared" si="432"/>
        <v>125.912003</v>
      </c>
    </row>
    <row r="302" spans="1:86">
      <c r="A302" s="1">
        <v>39899</v>
      </c>
      <c r="B302">
        <v>134.162994</v>
      </c>
      <c r="C302">
        <v>146.25</v>
      </c>
      <c r="D302">
        <v>134.162994</v>
      </c>
      <c r="E302">
        <v>143.712006</v>
      </c>
      <c r="F302">
        <v>7079424</v>
      </c>
      <c r="G302">
        <f t="shared" si="366"/>
        <v>4106390.7053270303</v>
      </c>
      <c r="H302">
        <f t="shared" si="394"/>
        <v>-33032715.274919625</v>
      </c>
      <c r="I302">
        <f t="shared" si="367"/>
        <v>139.57199850000001</v>
      </c>
      <c r="J302">
        <f t="shared" si="374"/>
        <v>139.57199850000001</v>
      </c>
      <c r="K302">
        <f t="shared" si="375"/>
        <v>126.22800075000001</v>
      </c>
      <c r="L302">
        <f t="shared" si="376"/>
        <v>1</v>
      </c>
      <c r="M302">
        <f t="shared" si="377"/>
        <v>8</v>
      </c>
      <c r="N302">
        <f t="shared" si="378"/>
        <v>90</v>
      </c>
      <c r="O302">
        <f t="shared" si="379"/>
        <v>20</v>
      </c>
      <c r="P302">
        <f t="shared" si="354"/>
        <v>12.087006000000002</v>
      </c>
      <c r="Q302">
        <f t="shared" si="355"/>
        <v>2.5379939999999976</v>
      </c>
      <c r="R302">
        <f t="shared" si="356"/>
        <v>9.5490120000000047</v>
      </c>
      <c r="S302">
        <f t="shared" si="357"/>
        <v>12.087006000000002</v>
      </c>
      <c r="T302">
        <f t="shared" si="393"/>
        <v>6.6244112954788035</v>
      </c>
      <c r="U302">
        <f t="shared" si="358"/>
        <v>-3.75</v>
      </c>
      <c r="V302">
        <f t="shared" si="359"/>
        <v>4.6629939999999976</v>
      </c>
      <c r="W302">
        <f t="shared" si="360"/>
        <v>0</v>
      </c>
      <c r="X302">
        <f t="shared" si="361"/>
        <v>4.6629939999999976</v>
      </c>
      <c r="Y302">
        <f t="shared" si="391"/>
        <v>1.7313849191134314</v>
      </c>
      <c r="Z302">
        <f t="shared" si="392"/>
        <v>0.99017474301080866</v>
      </c>
      <c r="AA302">
        <f t="shared" si="388"/>
        <v>26.136434497886789</v>
      </c>
      <c r="AB302">
        <f t="shared" si="389"/>
        <v>14.947362095203967</v>
      </c>
      <c r="AC302">
        <f t="shared" si="390"/>
        <v>27.234757570006419</v>
      </c>
      <c r="AD302">
        <f t="shared" si="398"/>
        <v>20.654453220548813</v>
      </c>
      <c r="AE302">
        <f t="shared" si="371"/>
        <v>135.0302002</v>
      </c>
      <c r="AF302">
        <f t="shared" si="373"/>
        <v>133.76683299999999</v>
      </c>
      <c r="AG302">
        <f t="shared" si="395"/>
        <v>124.64880065</v>
      </c>
      <c r="AH302">
        <f t="shared" si="380"/>
        <v>131.1963006</v>
      </c>
      <c r="AI302">
        <f t="shared" si="381"/>
        <v>142.54417337663386</v>
      </c>
      <c r="AJ302">
        <f t="shared" si="382"/>
        <v>119.84842782336614</v>
      </c>
      <c r="AK302">
        <f t="shared" si="383"/>
        <v>1.0514560149885885</v>
      </c>
      <c r="AL302">
        <f t="shared" si="362"/>
        <v>0.5800458773661572</v>
      </c>
      <c r="AM302">
        <f t="shared" si="363"/>
        <v>4106390.7053270303</v>
      </c>
      <c r="AN302">
        <f t="shared" si="396"/>
        <v>23395541.371039461</v>
      </c>
      <c r="AO302">
        <f t="shared" si="397"/>
        <v>126774072</v>
      </c>
      <c r="AP302">
        <f t="shared" si="399"/>
        <v>0.18454515976294791</v>
      </c>
      <c r="AQ302">
        <f t="shared" si="400"/>
        <v>136.64913852668363</v>
      </c>
      <c r="AR302">
        <f t="shared" si="401"/>
        <v>134.08194859259936</v>
      </c>
      <c r="AS302">
        <f t="shared" si="402"/>
        <v>132.05700318182943</v>
      </c>
      <c r="AT302">
        <f t="shared" si="403"/>
        <v>127.84394830111171</v>
      </c>
      <c r="AU302">
        <f t="shared" si="404"/>
        <v>130.78665985422782</v>
      </c>
      <c r="AV302">
        <f t="shared" si="405"/>
        <v>126.88457447494514</v>
      </c>
      <c r="AW302">
        <f t="shared" si="406"/>
        <v>3.9020853792826813</v>
      </c>
      <c r="AX302">
        <f t="shared" si="433"/>
        <v>1.5883479683354604</v>
      </c>
      <c r="AY302">
        <f t="shared" si="407"/>
        <v>2.3137374109472209</v>
      </c>
      <c r="AZ302">
        <f t="shared" si="364"/>
        <v>141.375</v>
      </c>
      <c r="BA302">
        <f t="shared" si="365"/>
        <v>1000853568</v>
      </c>
      <c r="BB302">
        <f t="shared" si="368"/>
        <v>1000853568</v>
      </c>
      <c r="BC302">
        <f t="shared" si="369"/>
        <v>0</v>
      </c>
      <c r="BD302">
        <f t="shared" si="384"/>
        <v>10431324803.663315</v>
      </c>
      <c r="BE302">
        <f t="shared" si="385"/>
        <v>1901073710.4656296</v>
      </c>
      <c r="BF302">
        <f t="shared" si="386"/>
        <v>5.4870701468531555</v>
      </c>
      <c r="BG302">
        <f t="shared" si="387"/>
        <v>84.58472041519245</v>
      </c>
      <c r="BH302">
        <f t="shared" si="408"/>
        <v>-14119724</v>
      </c>
      <c r="BI302">
        <f t="shared" si="409"/>
        <v>3.0753032001168861</v>
      </c>
      <c r="BJ302">
        <f t="shared" si="370"/>
        <v>309.89989999999921</v>
      </c>
      <c r="BK302">
        <f t="shared" si="410"/>
        <v>2.9359721476380721E-2</v>
      </c>
      <c r="BL302">
        <f t="shared" si="411"/>
        <v>1.0293597214763808</v>
      </c>
      <c r="BM302">
        <f t="shared" si="412"/>
        <v>5.9808540953305229</v>
      </c>
      <c r="BN302">
        <f t="shared" si="413"/>
        <v>140.20649700000001</v>
      </c>
      <c r="BO302">
        <f t="shared" si="372"/>
        <v>133.2776001</v>
      </c>
      <c r="BP302">
        <f t="shared" si="414"/>
        <v>124.0183969264706</v>
      </c>
      <c r="BQ302">
        <f t="shared" si="415"/>
        <v>9.2592031735294</v>
      </c>
      <c r="BR302">
        <f t="shared" si="416"/>
        <v>13.762009000000006</v>
      </c>
      <c r="BS302">
        <f t="shared" si="417"/>
        <v>8.5629959999999983</v>
      </c>
      <c r="BT302">
        <f t="shared" si="418"/>
        <v>15.550003000000004</v>
      </c>
      <c r="BU302">
        <f t="shared" si="419"/>
        <v>6.6629939999999976</v>
      </c>
      <c r="BV302">
        <f t="shared" si="420"/>
        <v>137.48340266666668</v>
      </c>
      <c r="BW302">
        <f t="shared" si="421"/>
        <v>136.42152561904763</v>
      </c>
      <c r="BX302">
        <f t="shared" si="422"/>
        <v>133.59623756363638</v>
      </c>
      <c r="BY302">
        <f t="shared" si="423"/>
        <v>128.57786729523812</v>
      </c>
      <c r="BZ302">
        <f t="shared" si="424"/>
        <v>146.25</v>
      </c>
      <c r="CA302">
        <f t="shared" si="425"/>
        <v>123.262001</v>
      </c>
      <c r="CB302">
        <f t="shared" si="426"/>
        <v>131.71491992333333</v>
      </c>
      <c r="CC302">
        <f t="shared" si="427"/>
        <v>130.12563030277775</v>
      </c>
      <c r="CD302">
        <f t="shared" si="428"/>
        <v>128.42278526535713</v>
      </c>
      <c r="CE302">
        <f t="shared" si="429"/>
        <v>119.75059993851264</v>
      </c>
      <c r="CF302">
        <f t="shared" si="430"/>
        <v>139.61300700000001</v>
      </c>
      <c r="CG302">
        <f t="shared" si="431"/>
        <v>144.48800700000001</v>
      </c>
      <c r="CH302">
        <f t="shared" si="432"/>
        <v>128.162994</v>
      </c>
    </row>
    <row r="303" spans="1:86">
      <c r="A303" s="1">
        <v>39902</v>
      </c>
      <c r="B303">
        <v>133.43800400000001</v>
      </c>
      <c r="C303">
        <v>142.5</v>
      </c>
      <c r="D303">
        <v>129.5</v>
      </c>
      <c r="E303">
        <v>130.81199599999999</v>
      </c>
      <c r="F303">
        <v>5148188</v>
      </c>
      <c r="G303">
        <f t="shared" si="366"/>
        <v>-4109049.2210387746</v>
      </c>
      <c r="H303">
        <f t="shared" si="394"/>
        <v>-37141764.495958403</v>
      </c>
      <c r="I303">
        <f t="shared" si="367"/>
        <v>134.0625</v>
      </c>
      <c r="J303">
        <f t="shared" si="374"/>
        <v>139.57199850000001</v>
      </c>
      <c r="K303">
        <f t="shared" si="375"/>
        <v>126.22800075000001</v>
      </c>
      <c r="L303">
        <f t="shared" si="376"/>
        <v>2</v>
      </c>
      <c r="M303">
        <f t="shared" si="377"/>
        <v>9</v>
      </c>
      <c r="N303">
        <f t="shared" si="378"/>
        <v>80</v>
      </c>
      <c r="O303">
        <f t="shared" si="379"/>
        <v>10</v>
      </c>
      <c r="P303">
        <f t="shared" si="354"/>
        <v>13</v>
      </c>
      <c r="Q303">
        <f t="shared" si="355"/>
        <v>11.688004000000006</v>
      </c>
      <c r="R303">
        <f t="shared" si="356"/>
        <v>1.3119959999999935</v>
      </c>
      <c r="S303">
        <f t="shared" si="357"/>
        <v>13</v>
      </c>
      <c r="T303">
        <f t="shared" si="393"/>
        <v>7.0798104886588886</v>
      </c>
      <c r="U303">
        <f t="shared" si="358"/>
        <v>-6.5249939999999924</v>
      </c>
      <c r="V303">
        <f t="shared" si="359"/>
        <v>-1.75</v>
      </c>
      <c r="W303">
        <f t="shared" si="360"/>
        <v>0</v>
      </c>
      <c r="X303">
        <f t="shared" si="361"/>
        <v>0</v>
      </c>
      <c r="Y303">
        <f t="shared" si="391"/>
        <v>1.6077145677481863</v>
      </c>
      <c r="Z303">
        <f t="shared" si="392"/>
        <v>0.91944797565289371</v>
      </c>
      <c r="AA303">
        <f t="shared" si="388"/>
        <v>22.708440717778757</v>
      </c>
      <c r="AB303">
        <f t="shared" si="389"/>
        <v>12.986900950608108</v>
      </c>
      <c r="AC303">
        <f t="shared" si="390"/>
        <v>27.234757570006423</v>
      </c>
      <c r="AD303">
        <f t="shared" si="398"/>
        <v>21.425992194638123</v>
      </c>
      <c r="AE303">
        <f t="shared" si="371"/>
        <v>135.2100006</v>
      </c>
      <c r="AF303">
        <f t="shared" si="373"/>
        <v>134.32716616666667</v>
      </c>
      <c r="AG303">
        <f t="shared" si="395"/>
        <v>125.16190029999999</v>
      </c>
      <c r="AH303">
        <f t="shared" si="380"/>
        <v>131.2825005</v>
      </c>
      <c r="AI303">
        <f t="shared" si="381"/>
        <v>142.60426104368335</v>
      </c>
      <c r="AJ303">
        <f t="shared" si="382"/>
        <v>119.96073995631664</v>
      </c>
      <c r="AK303">
        <f t="shared" si="383"/>
        <v>0.47922123073595174</v>
      </c>
      <c r="AL303">
        <f t="shared" si="362"/>
        <v>-0.79815446153846259</v>
      </c>
      <c r="AM303">
        <f t="shared" si="363"/>
        <v>-4109049.2210387746</v>
      </c>
      <c r="AN303">
        <f t="shared" si="396"/>
        <v>21359018.921116684</v>
      </c>
      <c r="AO303">
        <f t="shared" si="397"/>
        <v>123113972</v>
      </c>
      <c r="AP303">
        <f t="shared" si="399"/>
        <v>0.17348980439942824</v>
      </c>
      <c r="AQ303">
        <f t="shared" si="400"/>
        <v>134.66451006761119</v>
      </c>
      <c r="AR303">
        <f t="shared" si="401"/>
        <v>134.24013624870855</v>
      </c>
      <c r="AS303">
        <f t="shared" si="402"/>
        <v>131.83290188910013</v>
      </c>
      <c r="AT303">
        <f t="shared" si="403"/>
        <v>128.11107259401166</v>
      </c>
      <c r="AU303">
        <f t="shared" si="404"/>
        <v>130.79046027609365</v>
      </c>
      <c r="AV303">
        <f t="shared" si="405"/>
        <v>127.15949398169899</v>
      </c>
      <c r="AW303">
        <f t="shared" si="406"/>
        <v>3.6309662943946677</v>
      </c>
      <c r="AX303">
        <f t="shared" si="433"/>
        <v>1.9968716335473018</v>
      </c>
      <c r="AY303">
        <f t="shared" si="407"/>
        <v>1.6340946608473659</v>
      </c>
      <c r="AZ303">
        <f t="shared" si="364"/>
        <v>134.27066533333334</v>
      </c>
      <c r="BA303">
        <f t="shared" si="365"/>
        <v>691250628.02108276</v>
      </c>
      <c r="BB303">
        <f t="shared" si="368"/>
        <v>0</v>
      </c>
      <c r="BC303">
        <f t="shared" si="369"/>
        <v>691250628.02108276</v>
      </c>
      <c r="BD303">
        <f t="shared" si="384"/>
        <v>9742296363.1243782</v>
      </c>
      <c r="BE303">
        <f t="shared" si="385"/>
        <v>2592324338.4867125</v>
      </c>
      <c r="BF303">
        <f t="shared" si="386"/>
        <v>3.7581317347085945</v>
      </c>
      <c r="BG303">
        <f t="shared" si="387"/>
        <v>78.983347755897228</v>
      </c>
      <c r="BH303">
        <f t="shared" si="408"/>
        <v>-19267912</v>
      </c>
      <c r="BI303">
        <f t="shared" si="409"/>
        <v>2.8554425475436718</v>
      </c>
      <c r="BJ303">
        <f t="shared" si="370"/>
        <v>-1390.0010000000009</v>
      </c>
      <c r="BK303">
        <f t="shared" si="410"/>
        <v>-8.9762924887430831E-2</v>
      </c>
      <c r="BL303">
        <f t="shared" si="411"/>
        <v>0.91023707511256913</v>
      </c>
      <c r="BM303">
        <f t="shared" si="412"/>
        <v>5.9670917401776684</v>
      </c>
      <c r="BN303">
        <f t="shared" si="413"/>
        <v>136</v>
      </c>
      <c r="BO303">
        <f t="shared" si="372"/>
        <v>134.4626007</v>
      </c>
      <c r="BP303">
        <f t="shared" si="414"/>
        <v>124.41233813235297</v>
      </c>
      <c r="BQ303">
        <f t="shared" si="415"/>
        <v>10.050262567647025</v>
      </c>
      <c r="BR303">
        <f t="shared" si="416"/>
        <v>6.4249949999999956</v>
      </c>
      <c r="BS303">
        <f t="shared" si="417"/>
        <v>6.2379990000000021</v>
      </c>
      <c r="BT303">
        <f t="shared" si="418"/>
        <v>13</v>
      </c>
      <c r="BU303">
        <f t="shared" si="419"/>
        <v>4.6880040000000065</v>
      </c>
      <c r="BV303">
        <f t="shared" si="420"/>
        <v>136.0773346</v>
      </c>
      <c r="BW303">
        <f t="shared" si="421"/>
        <v>135.57728647619047</v>
      </c>
      <c r="BX303">
        <f t="shared" si="422"/>
        <v>133.526364</v>
      </c>
      <c r="BY303">
        <f t="shared" si="423"/>
        <v>129.16483828095241</v>
      </c>
      <c r="BZ303">
        <f t="shared" si="424"/>
        <v>146.25</v>
      </c>
      <c r="CA303">
        <f t="shared" si="425"/>
        <v>123.262001</v>
      </c>
      <c r="CB303">
        <f t="shared" si="426"/>
        <v>133.34619873666668</v>
      </c>
      <c r="CC303">
        <f t="shared" si="427"/>
        <v>132.15029429722225</v>
      </c>
      <c r="CD303">
        <f t="shared" si="428"/>
        <v>127.89187458146826</v>
      </c>
      <c r="CE303">
        <f t="shared" si="429"/>
        <v>119.72670193216211</v>
      </c>
      <c r="CF303">
        <f t="shared" si="430"/>
        <v>143.712006</v>
      </c>
      <c r="CG303">
        <f t="shared" si="431"/>
        <v>146.25</v>
      </c>
      <c r="CH303">
        <f t="shared" si="432"/>
        <v>134.162994</v>
      </c>
    </row>
    <row r="304" spans="1:86">
      <c r="A304" s="1">
        <v>39903</v>
      </c>
      <c r="B304">
        <v>131.25</v>
      </c>
      <c r="C304">
        <v>135.97500600000001</v>
      </c>
      <c r="D304">
        <v>131.25</v>
      </c>
      <c r="E304">
        <v>134.63699299999999</v>
      </c>
      <c r="F304">
        <v>4777672</v>
      </c>
      <c r="G304">
        <f t="shared" si="366"/>
        <v>2071818.4007723695</v>
      </c>
      <c r="H304">
        <f t="shared" si="394"/>
        <v>-35069946.095186032</v>
      </c>
      <c r="I304">
        <f t="shared" si="367"/>
        <v>133.27799974999999</v>
      </c>
      <c r="J304">
        <f t="shared" si="374"/>
        <v>139.57199850000001</v>
      </c>
      <c r="K304">
        <f t="shared" si="375"/>
        <v>126.22800075000001</v>
      </c>
      <c r="L304">
        <f t="shared" si="376"/>
        <v>3</v>
      </c>
      <c r="M304">
        <f t="shared" si="377"/>
        <v>10</v>
      </c>
      <c r="N304">
        <f t="shared" si="378"/>
        <v>70</v>
      </c>
      <c r="O304">
        <f t="shared" si="379"/>
        <v>0</v>
      </c>
      <c r="P304">
        <f t="shared" si="354"/>
        <v>4.7250060000000076</v>
      </c>
      <c r="Q304">
        <f t="shared" si="355"/>
        <v>1.3380130000000179</v>
      </c>
      <c r="R304">
        <f t="shared" si="356"/>
        <v>3.3869929999999897</v>
      </c>
      <c r="S304">
        <f t="shared" si="357"/>
        <v>4.7250060000000076</v>
      </c>
      <c r="T304">
        <f t="shared" si="393"/>
        <v>6.9116101680403972</v>
      </c>
      <c r="U304">
        <f t="shared" si="358"/>
        <v>2.4749909999999886</v>
      </c>
      <c r="V304">
        <f t="shared" si="359"/>
        <v>1.125</v>
      </c>
      <c r="W304">
        <f t="shared" si="360"/>
        <v>2.4749909999999886</v>
      </c>
      <c r="X304">
        <f t="shared" si="361"/>
        <v>0</v>
      </c>
      <c r="Y304">
        <f t="shared" si="391"/>
        <v>1.6696628843376009</v>
      </c>
      <c r="Z304">
        <f t="shared" si="392"/>
        <v>0.85377312024911567</v>
      </c>
      <c r="AA304">
        <f t="shared" si="388"/>
        <v>24.157364836029075</v>
      </c>
      <c r="AB304">
        <f t="shared" si="389"/>
        <v>12.352738356063567</v>
      </c>
      <c r="AC304">
        <f t="shared" si="390"/>
        <v>32.332492783866343</v>
      </c>
      <c r="AD304">
        <f t="shared" si="398"/>
        <v>22.939246344620788</v>
      </c>
      <c r="AE304">
        <f t="shared" si="371"/>
        <v>136.0548004</v>
      </c>
      <c r="AF304">
        <f t="shared" si="373"/>
        <v>135.11449933333333</v>
      </c>
      <c r="AG304">
        <f t="shared" si="395"/>
        <v>125.85499985000001</v>
      </c>
      <c r="AH304">
        <f t="shared" si="380"/>
        <v>132.30749970000002</v>
      </c>
      <c r="AI304">
        <f t="shared" si="381"/>
        <v>142.76989192165237</v>
      </c>
      <c r="AJ304">
        <f t="shared" si="382"/>
        <v>121.84510747834769</v>
      </c>
      <c r="AK304">
        <f t="shared" si="383"/>
        <v>0.61132699150673109</v>
      </c>
      <c r="AL304">
        <f t="shared" si="362"/>
        <v>0.43364601018495397</v>
      </c>
      <c r="AM304">
        <f t="shared" si="363"/>
        <v>2071818.4007723695</v>
      </c>
      <c r="AN304">
        <f t="shared" si="396"/>
        <v>19040596.901857965</v>
      </c>
      <c r="AO304">
        <f t="shared" si="397"/>
        <v>121141496</v>
      </c>
      <c r="AP304">
        <f t="shared" si="399"/>
        <v>0.15717650458813853</v>
      </c>
      <c r="AQ304">
        <f t="shared" si="400"/>
        <v>134.65515426462338</v>
      </c>
      <c r="AR304">
        <f t="shared" si="401"/>
        <v>134.77732241782661</v>
      </c>
      <c r="AS304">
        <f t="shared" si="402"/>
        <v>132.33763828906211</v>
      </c>
      <c r="AT304">
        <f t="shared" si="403"/>
        <v>128.69840543055062</v>
      </c>
      <c r="AU304">
        <f t="shared" si="404"/>
        <v>131.36744018467959</v>
      </c>
      <c r="AV304">
        <f t="shared" si="405"/>
        <v>127.68291891298006</v>
      </c>
      <c r="AW304">
        <f t="shared" si="406"/>
        <v>3.6845212716995377</v>
      </c>
      <c r="AX304">
        <f t="shared" si="433"/>
        <v>2.3344015611777489</v>
      </c>
      <c r="AY304">
        <f t="shared" si="407"/>
        <v>1.3501197105217888</v>
      </c>
      <c r="AZ304">
        <f t="shared" si="364"/>
        <v>133.95399966666665</v>
      </c>
      <c r="BA304">
        <f t="shared" si="365"/>
        <v>639988273.49544263</v>
      </c>
      <c r="BB304">
        <f t="shared" si="368"/>
        <v>0</v>
      </c>
      <c r="BC304">
        <f t="shared" si="369"/>
        <v>639988273.49544263</v>
      </c>
      <c r="BD304">
        <f t="shared" si="384"/>
        <v>9742296363.1243782</v>
      </c>
      <c r="BE304">
        <f t="shared" si="385"/>
        <v>2702451947.9821548</v>
      </c>
      <c r="BF304">
        <f t="shared" si="386"/>
        <v>3.6049841220668801</v>
      </c>
      <c r="BG304">
        <f t="shared" si="387"/>
        <v>78.284398523590028</v>
      </c>
      <c r="BH304">
        <f t="shared" si="408"/>
        <v>-14490240</v>
      </c>
      <c r="BI304">
        <f t="shared" si="409"/>
        <v>2.8856806400319335</v>
      </c>
      <c r="BJ304">
        <f t="shared" si="370"/>
        <v>282.49969999999962</v>
      </c>
      <c r="BK304">
        <f t="shared" si="410"/>
        <v>2.924041461763183E-2</v>
      </c>
      <c r="BL304">
        <f t="shared" si="411"/>
        <v>1.0292404146176319</v>
      </c>
      <c r="BM304">
        <f t="shared" si="412"/>
        <v>5.5141648657418267</v>
      </c>
      <c r="BN304">
        <f t="shared" si="413"/>
        <v>133.612503</v>
      </c>
      <c r="BO304">
        <f t="shared" si="372"/>
        <v>135.06760100000002</v>
      </c>
      <c r="BP304">
        <f t="shared" si="414"/>
        <v>124.68439707352942</v>
      </c>
      <c r="BQ304">
        <f t="shared" si="415"/>
        <v>10.3832039264706</v>
      </c>
      <c r="BR304">
        <f t="shared" si="416"/>
        <v>8.3499899999999911</v>
      </c>
      <c r="BS304">
        <f t="shared" si="417"/>
        <v>6.25</v>
      </c>
      <c r="BT304">
        <f t="shared" si="418"/>
        <v>7.3500060000000076</v>
      </c>
      <c r="BU304">
        <f t="shared" si="419"/>
        <v>6.25</v>
      </c>
      <c r="BV304">
        <f t="shared" si="420"/>
        <v>135.88633206666668</v>
      </c>
      <c r="BW304">
        <f t="shared" si="421"/>
        <v>135.66580842857144</v>
      </c>
      <c r="BX304">
        <f t="shared" si="422"/>
        <v>134.13627172727274</v>
      </c>
      <c r="BY304">
        <f t="shared" si="423"/>
        <v>130.06722806190479</v>
      </c>
      <c r="BZ304">
        <f t="shared" si="424"/>
        <v>146.25</v>
      </c>
      <c r="CA304">
        <f t="shared" si="425"/>
        <v>125</v>
      </c>
      <c r="CB304">
        <f t="shared" si="426"/>
        <v>135.55911209666664</v>
      </c>
      <c r="CC304">
        <f t="shared" si="427"/>
        <v>133.64091550277777</v>
      </c>
      <c r="CD304">
        <f t="shared" si="428"/>
        <v>129.41171030373016</v>
      </c>
      <c r="CE304">
        <f t="shared" si="429"/>
        <v>119.46228624417726</v>
      </c>
      <c r="CF304">
        <f t="shared" si="430"/>
        <v>130.81199599999999</v>
      </c>
      <c r="CG304">
        <f t="shared" si="431"/>
        <v>142.5</v>
      </c>
      <c r="CH304">
        <f t="shared" si="432"/>
        <v>129.5</v>
      </c>
    </row>
    <row r="305" spans="1:86">
      <c r="A305" s="1">
        <v>39904</v>
      </c>
      <c r="B305">
        <v>134</v>
      </c>
      <c r="C305">
        <v>138.449997</v>
      </c>
      <c r="D305">
        <v>130.125</v>
      </c>
      <c r="E305">
        <v>136.125</v>
      </c>
      <c r="F305">
        <v>6724568</v>
      </c>
      <c r="G305">
        <f t="shared" si="366"/>
        <v>2968506.4839908094</v>
      </c>
      <c r="H305">
        <f t="shared" si="394"/>
        <v>-32101439.611195222</v>
      </c>
      <c r="I305">
        <f t="shared" si="367"/>
        <v>134.67499924999998</v>
      </c>
      <c r="J305">
        <f t="shared" si="374"/>
        <v>139.57199850000001</v>
      </c>
      <c r="K305">
        <f t="shared" si="375"/>
        <v>127.50325225</v>
      </c>
      <c r="L305">
        <f t="shared" si="376"/>
        <v>4</v>
      </c>
      <c r="M305">
        <f t="shared" si="377"/>
        <v>10</v>
      </c>
      <c r="N305">
        <f t="shared" si="378"/>
        <v>60</v>
      </c>
      <c r="O305">
        <f t="shared" si="379"/>
        <v>0</v>
      </c>
      <c r="P305">
        <f t="shared" si="354"/>
        <v>8.3249969999999962</v>
      </c>
      <c r="Q305">
        <f t="shared" si="355"/>
        <v>2.3249969999999962</v>
      </c>
      <c r="R305">
        <f t="shared" si="356"/>
        <v>6</v>
      </c>
      <c r="S305">
        <f t="shared" si="357"/>
        <v>8.3249969999999962</v>
      </c>
      <c r="T305">
        <f t="shared" si="393"/>
        <v>7.0125663703232259</v>
      </c>
      <c r="U305">
        <f t="shared" si="358"/>
        <v>8.3000030000000038</v>
      </c>
      <c r="V305">
        <f t="shared" si="359"/>
        <v>-6.2879939999999976</v>
      </c>
      <c r="W305">
        <f t="shared" si="360"/>
        <v>8.3000030000000038</v>
      </c>
      <c r="X305">
        <f t="shared" si="361"/>
        <v>0</v>
      </c>
      <c r="Y305">
        <f t="shared" si="391"/>
        <v>2.1432586068849155</v>
      </c>
      <c r="Z305">
        <f t="shared" si="392"/>
        <v>0.79278932594560736</v>
      </c>
      <c r="AA305">
        <f t="shared" si="388"/>
        <v>30.563113326885027</v>
      </c>
      <c r="AB305">
        <f t="shared" si="389"/>
        <v>11.305266632493431</v>
      </c>
      <c r="AC305">
        <f t="shared" si="390"/>
        <v>45.996159185227484</v>
      </c>
      <c r="AD305">
        <f t="shared" si="398"/>
        <v>25.461299083861174</v>
      </c>
      <c r="AE305">
        <f t="shared" si="371"/>
        <v>136.97980039999999</v>
      </c>
      <c r="AF305">
        <f t="shared" si="373"/>
        <v>136.06650033333332</v>
      </c>
      <c r="AG305">
        <f t="shared" si="395"/>
        <v>126.91309999999999</v>
      </c>
      <c r="AH305">
        <f t="shared" si="380"/>
        <v>133.29129940000001</v>
      </c>
      <c r="AI305">
        <f t="shared" si="381"/>
        <v>143.13614448822548</v>
      </c>
      <c r="AJ305">
        <f t="shared" si="382"/>
        <v>123.44645431177454</v>
      </c>
      <c r="AK305">
        <f t="shared" si="383"/>
        <v>0.64391798827739399</v>
      </c>
      <c r="AL305">
        <f t="shared" si="362"/>
        <v>0.44144196087998655</v>
      </c>
      <c r="AM305">
        <f t="shared" si="363"/>
        <v>2968506.4839908094</v>
      </c>
      <c r="AN305">
        <f t="shared" si="396"/>
        <v>24516272.665455267</v>
      </c>
      <c r="AO305">
        <f t="shared" si="397"/>
        <v>123877120</v>
      </c>
      <c r="AP305">
        <f t="shared" si="399"/>
        <v>0.19790799677499177</v>
      </c>
      <c r="AQ305">
        <f t="shared" si="400"/>
        <v>135.15490181465142</v>
      </c>
      <c r="AR305">
        <f t="shared" si="401"/>
        <v>137.60186666874603</v>
      </c>
      <c r="AS305">
        <f t="shared" si="402"/>
        <v>133.01936339703093</v>
      </c>
      <c r="AT305">
        <f t="shared" si="403"/>
        <v>129.36679894180108</v>
      </c>
      <c r="AU305">
        <f t="shared" si="404"/>
        <v>132.08107415697765</v>
      </c>
      <c r="AV305">
        <f t="shared" si="405"/>
        <v>128.27386458907145</v>
      </c>
      <c r="AW305">
        <f t="shared" si="406"/>
        <v>3.8072095679061988</v>
      </c>
      <c r="AX305">
        <f t="shared" si="433"/>
        <v>2.6289631625234389</v>
      </c>
      <c r="AY305">
        <f t="shared" si="407"/>
        <v>1.1782464053827599</v>
      </c>
      <c r="AZ305">
        <f t="shared" si="364"/>
        <v>134.89999900000001</v>
      </c>
      <c r="BA305">
        <f t="shared" si="365"/>
        <v>907144216.47543204</v>
      </c>
      <c r="BB305">
        <f t="shared" si="368"/>
        <v>907144216.47543204</v>
      </c>
      <c r="BC305">
        <f t="shared" si="369"/>
        <v>0</v>
      </c>
      <c r="BD305">
        <f t="shared" si="384"/>
        <v>9626801328.2366581</v>
      </c>
      <c r="BE305">
        <f t="shared" si="385"/>
        <v>2702451947.9821548</v>
      </c>
      <c r="BF305">
        <f t="shared" si="386"/>
        <v>3.5622469940398833</v>
      </c>
      <c r="BG305">
        <f t="shared" si="387"/>
        <v>78.080976297285105</v>
      </c>
      <c r="BH305">
        <f t="shared" si="408"/>
        <v>-7765672</v>
      </c>
      <c r="BI305">
        <f t="shared" si="409"/>
        <v>2.9680321709357478</v>
      </c>
      <c r="BJ305">
        <f t="shared" si="370"/>
        <v>48.800700000001029</v>
      </c>
      <c r="BK305">
        <f t="shared" si="410"/>
        <v>1.1051992226237631E-2</v>
      </c>
      <c r="BL305">
        <f t="shared" si="411"/>
        <v>1.0110519922262375</v>
      </c>
      <c r="BM305">
        <f t="shared" si="412"/>
        <v>5.1886889483855727</v>
      </c>
      <c r="BN305">
        <f t="shared" si="413"/>
        <v>134.2874985</v>
      </c>
      <c r="BO305">
        <f t="shared" si="372"/>
        <v>136.08639980000001</v>
      </c>
      <c r="BP305">
        <f t="shared" si="414"/>
        <v>124.88292648529413</v>
      </c>
      <c r="BQ305">
        <f t="shared" si="415"/>
        <v>11.203473314705874</v>
      </c>
      <c r="BR305">
        <f t="shared" si="416"/>
        <v>7.3869929999999897</v>
      </c>
      <c r="BS305">
        <f t="shared" si="417"/>
        <v>4.7249979999999994</v>
      </c>
      <c r="BT305">
        <f t="shared" si="418"/>
        <v>8.9499969999999962</v>
      </c>
      <c r="BU305">
        <f t="shared" si="419"/>
        <v>7.625</v>
      </c>
      <c r="BV305">
        <f t="shared" si="420"/>
        <v>135.90973193333332</v>
      </c>
      <c r="BW305">
        <f t="shared" si="421"/>
        <v>135.95452290476192</v>
      </c>
      <c r="BX305">
        <f t="shared" si="422"/>
        <v>134.83036269090908</v>
      </c>
      <c r="BY305">
        <f t="shared" si="423"/>
        <v>131.0453233142857</v>
      </c>
      <c r="BZ305">
        <f t="shared" si="424"/>
        <v>146.25</v>
      </c>
      <c r="CA305">
        <f t="shared" si="425"/>
        <v>125.400002</v>
      </c>
      <c r="CB305">
        <f t="shared" si="426"/>
        <v>138.69889681333331</v>
      </c>
      <c r="CC305">
        <f t="shared" si="427"/>
        <v>135.64367680277778</v>
      </c>
      <c r="CD305">
        <f t="shared" si="428"/>
        <v>130.76198521551589</v>
      </c>
      <c r="CE305">
        <f t="shared" si="429"/>
        <v>120.30194872952424</v>
      </c>
      <c r="CF305">
        <f t="shared" si="430"/>
        <v>134.63699299999999</v>
      </c>
      <c r="CG305">
        <f t="shared" si="431"/>
        <v>135.97500600000001</v>
      </c>
      <c r="CH305">
        <f t="shared" si="432"/>
        <v>131.25</v>
      </c>
    </row>
    <row r="306" spans="1:86">
      <c r="A306" s="1">
        <v>39905</v>
      </c>
      <c r="B306">
        <v>136.412994</v>
      </c>
      <c r="C306">
        <v>146.75</v>
      </c>
      <c r="D306">
        <v>136.412994</v>
      </c>
      <c r="E306">
        <v>144.68800400000001</v>
      </c>
      <c r="F306">
        <v>8503764</v>
      </c>
      <c r="G306">
        <f t="shared" si="366"/>
        <v>5111151.602765454</v>
      </c>
      <c r="H306">
        <f t="shared" si="394"/>
        <v>-26990288.008429766</v>
      </c>
      <c r="I306">
        <f t="shared" si="367"/>
        <v>141.06599800000001</v>
      </c>
      <c r="J306">
        <f t="shared" si="374"/>
        <v>141.06599800000001</v>
      </c>
      <c r="K306">
        <f t="shared" si="375"/>
        <v>128.94975300000002</v>
      </c>
      <c r="L306">
        <f t="shared" si="376"/>
        <v>1</v>
      </c>
      <c r="M306">
        <f t="shared" si="377"/>
        <v>7</v>
      </c>
      <c r="N306">
        <f t="shared" si="378"/>
        <v>90</v>
      </c>
      <c r="O306">
        <f t="shared" si="379"/>
        <v>30</v>
      </c>
      <c r="P306">
        <f t="shared" si="354"/>
        <v>10.337006000000002</v>
      </c>
      <c r="Q306">
        <f t="shared" si="355"/>
        <v>2.0619959999999935</v>
      </c>
      <c r="R306">
        <f t="shared" si="356"/>
        <v>8.2750100000000089</v>
      </c>
      <c r="S306">
        <f t="shared" si="357"/>
        <v>10.337006000000002</v>
      </c>
      <c r="T306">
        <f t="shared" si="393"/>
        <v>7.2500263438715669</v>
      </c>
      <c r="U306">
        <f t="shared" si="358"/>
        <v>1.75</v>
      </c>
      <c r="V306">
        <f t="shared" si="359"/>
        <v>-7.5120090000000062</v>
      </c>
      <c r="W306">
        <f t="shared" si="360"/>
        <v>1.75</v>
      </c>
      <c r="X306">
        <f t="shared" si="361"/>
        <v>0</v>
      </c>
      <c r="Y306">
        <f t="shared" si="391"/>
        <v>2.1151687063931357</v>
      </c>
      <c r="Z306">
        <f t="shared" si="392"/>
        <v>0.7361615169494925</v>
      </c>
      <c r="AA306">
        <f t="shared" si="388"/>
        <v>29.174634767790653</v>
      </c>
      <c r="AB306">
        <f t="shared" si="389"/>
        <v>10.153915062277925</v>
      </c>
      <c r="AC306">
        <f t="shared" si="390"/>
        <v>48.363643683018452</v>
      </c>
      <c r="AD306">
        <f t="shared" si="398"/>
        <v>27.528984821730972</v>
      </c>
      <c r="AE306">
        <f t="shared" si="371"/>
        <v>137.99479979999998</v>
      </c>
      <c r="AF306">
        <f t="shared" si="373"/>
        <v>138.264501</v>
      </c>
      <c r="AG306">
        <f t="shared" si="395"/>
        <v>128.57000005</v>
      </c>
      <c r="AH306">
        <f t="shared" si="380"/>
        <v>134.88629910000003</v>
      </c>
      <c r="AI306">
        <f t="shared" si="381"/>
        <v>146.30583675539708</v>
      </c>
      <c r="AJ306">
        <f t="shared" si="382"/>
        <v>123.46676144460297</v>
      </c>
      <c r="AK306">
        <f t="shared" si="383"/>
        <v>0.92916382413116083</v>
      </c>
      <c r="AL306">
        <f t="shared" si="362"/>
        <v>0.6010457960457809</v>
      </c>
      <c r="AM306">
        <f t="shared" si="363"/>
        <v>5111151.602765454</v>
      </c>
      <c r="AN306">
        <f t="shared" si="396"/>
        <v>31358157.382561252</v>
      </c>
      <c r="AO306">
        <f t="shared" si="397"/>
        <v>128819988</v>
      </c>
      <c r="AP306">
        <f t="shared" si="399"/>
        <v>0.24342617841698022</v>
      </c>
      <c r="AQ306">
        <f t="shared" si="400"/>
        <v>138.39615655766994</v>
      </c>
      <c r="AR306">
        <f t="shared" si="401"/>
        <v>139.6781276731534</v>
      </c>
      <c r="AS306">
        <f t="shared" si="402"/>
        <v>135.11971870556536</v>
      </c>
      <c r="AT306">
        <f t="shared" si="403"/>
        <v>130.74570739703898</v>
      </c>
      <c r="AU306">
        <f t="shared" si="404"/>
        <v>133.97211363343101</v>
      </c>
      <c r="AV306">
        <f t="shared" si="405"/>
        <v>129.42285434783645</v>
      </c>
      <c r="AW306">
        <f t="shared" si="406"/>
        <v>4.5492592855945588</v>
      </c>
      <c r="AX306">
        <f t="shared" si="433"/>
        <v>3.0130223871376627</v>
      </c>
      <c r="AY306">
        <f t="shared" si="407"/>
        <v>1.5362368984568961</v>
      </c>
      <c r="AZ306">
        <f t="shared" si="364"/>
        <v>142.61699933333333</v>
      </c>
      <c r="BA306">
        <f t="shared" si="365"/>
        <v>1212781304.7188239</v>
      </c>
      <c r="BB306">
        <f t="shared" si="368"/>
        <v>1212781304.7188239</v>
      </c>
      <c r="BC306">
        <f t="shared" si="369"/>
        <v>0</v>
      </c>
      <c r="BD306">
        <f t="shared" si="384"/>
        <v>9572946508.4548817</v>
      </c>
      <c r="BE306">
        <f t="shared" si="385"/>
        <v>2702451947.9821548</v>
      </c>
      <c r="BF306">
        <f t="shared" si="386"/>
        <v>3.5423188618035311</v>
      </c>
      <c r="BG306">
        <f t="shared" si="387"/>
        <v>77.984812814242872</v>
      </c>
      <c r="BH306">
        <f t="shared" si="408"/>
        <v>738092</v>
      </c>
      <c r="BI306">
        <f t="shared" si="409"/>
        <v>3.5150355078462292</v>
      </c>
      <c r="BJ306">
        <f t="shared" si="370"/>
        <v>756.30040000000065</v>
      </c>
      <c r="BK306">
        <f t="shared" si="410"/>
        <v>6.2905447199265427E-2</v>
      </c>
      <c r="BL306">
        <f t="shared" si="411"/>
        <v>1.0629054471992654</v>
      </c>
      <c r="BM306">
        <f t="shared" si="412"/>
        <v>6.0186248028524485</v>
      </c>
      <c r="BN306">
        <f t="shared" si="413"/>
        <v>141.58149700000001</v>
      </c>
      <c r="BO306">
        <f t="shared" si="372"/>
        <v>137.13759910000002</v>
      </c>
      <c r="BP306">
        <f t="shared" si="414"/>
        <v>125.22723522058826</v>
      </c>
      <c r="BQ306">
        <f t="shared" si="415"/>
        <v>11.910363879411761</v>
      </c>
      <c r="BR306">
        <f t="shared" si="416"/>
        <v>17.23800700000001</v>
      </c>
      <c r="BS306">
        <f t="shared" si="417"/>
        <v>10.037993999999998</v>
      </c>
      <c r="BT306">
        <f t="shared" si="418"/>
        <v>14.524993999999992</v>
      </c>
      <c r="BU306">
        <f t="shared" si="419"/>
        <v>4.1879879999999901</v>
      </c>
      <c r="BV306">
        <f t="shared" si="420"/>
        <v>138.47913313333336</v>
      </c>
      <c r="BW306">
        <f t="shared" si="421"/>
        <v>138.41780966666667</v>
      </c>
      <c r="BX306">
        <f t="shared" si="422"/>
        <v>136.90249079999998</v>
      </c>
      <c r="BY306">
        <f t="shared" si="423"/>
        <v>132.73817131428572</v>
      </c>
      <c r="BZ306">
        <f t="shared" si="424"/>
        <v>146.75</v>
      </c>
      <c r="CA306">
        <f t="shared" si="425"/>
        <v>125.912003</v>
      </c>
      <c r="CB306">
        <f t="shared" si="426"/>
        <v>138.33546077666665</v>
      </c>
      <c r="CC306">
        <f t="shared" si="427"/>
        <v>138.62649751111113</v>
      </c>
      <c r="CD306">
        <f t="shared" si="428"/>
        <v>131.62882634980161</v>
      </c>
      <c r="CE306">
        <f t="shared" si="429"/>
        <v>122.12672971913273</v>
      </c>
      <c r="CF306">
        <f t="shared" si="430"/>
        <v>136.125</v>
      </c>
      <c r="CG306">
        <f t="shared" si="431"/>
        <v>138.449997</v>
      </c>
      <c r="CH306">
        <f t="shared" si="432"/>
        <v>130.125</v>
      </c>
    </row>
    <row r="307" spans="1:86">
      <c r="A307" s="1">
        <v>39909</v>
      </c>
      <c r="B307">
        <v>146.199997</v>
      </c>
      <c r="C307">
        <v>148.5</v>
      </c>
      <c r="D307">
        <v>143.925003</v>
      </c>
      <c r="E307">
        <v>144.88699299999999</v>
      </c>
      <c r="F307">
        <v>5414580</v>
      </c>
      <c r="G307">
        <f t="shared" si="366"/>
        <v>-3137519.7902556313</v>
      </c>
      <c r="H307">
        <f t="shared" si="394"/>
        <v>-30127807.798685398</v>
      </c>
      <c r="I307">
        <f t="shared" si="367"/>
        <v>145.87799824999999</v>
      </c>
      <c r="J307">
        <f t="shared" si="374"/>
        <v>145.87799824999999</v>
      </c>
      <c r="K307">
        <f t="shared" si="375"/>
        <v>128.94975300000002</v>
      </c>
      <c r="L307">
        <f t="shared" si="376"/>
        <v>1</v>
      </c>
      <c r="M307">
        <f t="shared" si="377"/>
        <v>8</v>
      </c>
      <c r="N307">
        <f t="shared" si="378"/>
        <v>90</v>
      </c>
      <c r="O307">
        <f t="shared" si="379"/>
        <v>20</v>
      </c>
      <c r="P307">
        <f t="shared" si="354"/>
        <v>4.5749969999999962</v>
      </c>
      <c r="Q307">
        <f t="shared" si="355"/>
        <v>3.6130070000000103</v>
      </c>
      <c r="R307">
        <f t="shared" si="356"/>
        <v>0.96198999999998591</v>
      </c>
      <c r="S307">
        <f t="shared" si="357"/>
        <v>4.5749969999999962</v>
      </c>
      <c r="T307">
        <f t="shared" si="393"/>
        <v>7.0589528193093116</v>
      </c>
      <c r="U307">
        <f t="shared" si="358"/>
        <v>4.9250030000000038</v>
      </c>
      <c r="V307">
        <f t="shared" si="359"/>
        <v>3.6750030000000038</v>
      </c>
      <c r="W307">
        <f t="shared" si="360"/>
        <v>4.9250030000000038</v>
      </c>
      <c r="X307">
        <f t="shared" si="361"/>
        <v>0</v>
      </c>
      <c r="Y307">
        <f t="shared" si="391"/>
        <v>2.3158711559364837</v>
      </c>
      <c r="Z307">
        <f t="shared" si="392"/>
        <v>0.68357855145310009</v>
      </c>
      <c r="AA307">
        <f t="shared" si="388"/>
        <v>32.807573803320615</v>
      </c>
      <c r="AB307">
        <f t="shared" si="389"/>
        <v>9.6838521088172591</v>
      </c>
      <c r="AC307">
        <f t="shared" si="390"/>
        <v>54.419735742259377</v>
      </c>
      <c r="AD307">
        <f t="shared" si="398"/>
        <v>30.638325874451102</v>
      </c>
      <c r="AE307">
        <f t="shared" si="371"/>
        <v>138.22979719999998</v>
      </c>
      <c r="AF307">
        <f t="shared" si="373"/>
        <v>139.14349866666666</v>
      </c>
      <c r="AG307">
        <f t="shared" si="395"/>
        <v>130.05749965000001</v>
      </c>
      <c r="AH307">
        <f t="shared" si="380"/>
        <v>136.62999870000002</v>
      </c>
      <c r="AI307">
        <f t="shared" si="381"/>
        <v>148.29747498694786</v>
      </c>
      <c r="AJ307">
        <f t="shared" si="382"/>
        <v>124.96252241305217</v>
      </c>
      <c r="AK307">
        <f t="shared" si="383"/>
        <v>0.85384662873653727</v>
      </c>
      <c r="AL307">
        <f t="shared" si="362"/>
        <v>-0.57945764773179664</v>
      </c>
      <c r="AM307">
        <f t="shared" si="363"/>
        <v>-3137519.7902556313</v>
      </c>
      <c r="AN307">
        <f t="shared" si="396"/>
        <v>26356199.994727198</v>
      </c>
      <c r="AO307">
        <f t="shared" si="397"/>
        <v>130976268</v>
      </c>
      <c r="AP307">
        <f t="shared" si="399"/>
        <v>0.20122882104662806</v>
      </c>
      <c r="AQ307">
        <f t="shared" si="400"/>
        <v>140.60304094806216</v>
      </c>
      <c r="AR307">
        <f t="shared" si="401"/>
        <v>142.91568957630469</v>
      </c>
      <c r="AS307">
        <f t="shared" si="402"/>
        <v>136.8778280785636</v>
      </c>
      <c r="AT307">
        <f t="shared" si="403"/>
        <v>132.01842310130547</v>
      </c>
      <c r="AU307">
        <f t="shared" si="404"/>
        <v>135.60934553841636</v>
      </c>
      <c r="AV307">
        <f t="shared" si="405"/>
        <v>130.5053440534879</v>
      </c>
      <c r="AW307">
        <f t="shared" si="406"/>
        <v>5.1040014849284603</v>
      </c>
      <c r="AX307">
        <f t="shared" si="433"/>
        <v>3.4312182066958221</v>
      </c>
      <c r="AY307">
        <f t="shared" si="407"/>
        <v>1.6727832782326382</v>
      </c>
      <c r="AZ307">
        <f t="shared" si="364"/>
        <v>145.77066533333334</v>
      </c>
      <c r="BA307">
        <f t="shared" si="365"/>
        <v>789286929.10056007</v>
      </c>
      <c r="BB307">
        <f t="shared" si="368"/>
        <v>789286929.10056007</v>
      </c>
      <c r="BC307">
        <f t="shared" si="369"/>
        <v>0</v>
      </c>
      <c r="BD307">
        <f t="shared" si="384"/>
        <v>9760598090.0164967</v>
      </c>
      <c r="BE307">
        <f t="shared" si="385"/>
        <v>2702451947.9821548</v>
      </c>
      <c r="BF307">
        <f t="shared" si="386"/>
        <v>3.6117563893428195</v>
      </c>
      <c r="BG307">
        <f t="shared" si="387"/>
        <v>78.316287427695173</v>
      </c>
      <c r="BH307">
        <f t="shared" si="408"/>
        <v>6152672</v>
      </c>
      <c r="BI307">
        <f t="shared" si="409"/>
        <v>3.9109520931469093</v>
      </c>
      <c r="BJ307">
        <f t="shared" si="370"/>
        <v>-80.101100000001679</v>
      </c>
      <c r="BK307">
        <f t="shared" si="410"/>
        <v>1.3752971531764526E-3</v>
      </c>
      <c r="BL307">
        <f t="shared" si="411"/>
        <v>1.0013752971531764</v>
      </c>
      <c r="BM307">
        <f t="shared" si="412"/>
        <v>6.1492999354598572</v>
      </c>
      <c r="BN307">
        <f t="shared" si="413"/>
        <v>146.2125015</v>
      </c>
      <c r="BO307">
        <f t="shared" si="372"/>
        <v>138.33880000000002</v>
      </c>
      <c r="BP307">
        <f t="shared" si="414"/>
        <v>125.72245585294117</v>
      </c>
      <c r="BQ307">
        <f t="shared" si="415"/>
        <v>12.616344147058854</v>
      </c>
      <c r="BR307">
        <f t="shared" si="416"/>
        <v>14.973998999999992</v>
      </c>
      <c r="BS307">
        <f t="shared" si="417"/>
        <v>16.175003000000004</v>
      </c>
      <c r="BT307">
        <f t="shared" si="418"/>
        <v>16.100006000000008</v>
      </c>
      <c r="BU307">
        <f t="shared" si="419"/>
        <v>15.074996999999996</v>
      </c>
      <c r="BV307">
        <f t="shared" si="420"/>
        <v>140.77653086666666</v>
      </c>
      <c r="BW307">
        <f t="shared" si="421"/>
        <v>140.30995023809524</v>
      </c>
      <c r="BX307">
        <f t="shared" si="422"/>
        <v>138.72079878181816</v>
      </c>
      <c r="BY307">
        <f t="shared" si="423"/>
        <v>134.29217064285714</v>
      </c>
      <c r="BZ307">
        <f t="shared" si="424"/>
        <v>148.5</v>
      </c>
      <c r="CA307">
        <f t="shared" si="425"/>
        <v>125.912003</v>
      </c>
      <c r="CB307">
        <f t="shared" si="426"/>
        <v>134.43795645666665</v>
      </c>
      <c r="CC307">
        <f t="shared" si="427"/>
        <v>138.4701337583333</v>
      </c>
      <c r="CD307">
        <f t="shared" si="428"/>
        <v>133.42063702650793</v>
      </c>
      <c r="CE307">
        <f t="shared" si="429"/>
        <v>123.56023620282141</v>
      </c>
      <c r="CF307">
        <f t="shared" si="430"/>
        <v>144.68800400000001</v>
      </c>
      <c r="CG307">
        <f t="shared" si="431"/>
        <v>146.75</v>
      </c>
      <c r="CH307">
        <f t="shared" si="432"/>
        <v>136.412994</v>
      </c>
    </row>
    <row r="308" spans="1:86">
      <c r="A308" s="1">
        <v>39911</v>
      </c>
      <c r="B308">
        <v>146.27499399999999</v>
      </c>
      <c r="C308">
        <v>153.425003</v>
      </c>
      <c r="D308">
        <v>140.25</v>
      </c>
      <c r="E308">
        <v>151.037994</v>
      </c>
      <c r="F308">
        <v>10193512</v>
      </c>
      <c r="G308">
        <f t="shared" si="366"/>
        <v>6499849.860324122</v>
      </c>
      <c r="H308">
        <f t="shared" si="394"/>
        <v>-23627957.938361276</v>
      </c>
      <c r="I308">
        <f t="shared" si="367"/>
        <v>147.74699774999999</v>
      </c>
      <c r="J308">
        <f t="shared" si="374"/>
        <v>147.74699774999999</v>
      </c>
      <c r="K308">
        <f t="shared" si="375"/>
        <v>128.94975300000002</v>
      </c>
      <c r="L308">
        <f t="shared" si="376"/>
        <v>1</v>
      </c>
      <c r="M308">
        <f t="shared" si="377"/>
        <v>9</v>
      </c>
      <c r="N308">
        <f t="shared" si="378"/>
        <v>90</v>
      </c>
      <c r="O308">
        <f t="shared" si="379"/>
        <v>10</v>
      </c>
      <c r="P308">
        <f t="shared" si="354"/>
        <v>13.175003000000004</v>
      </c>
      <c r="Q308">
        <f t="shared" si="355"/>
        <v>2.3870090000000062</v>
      </c>
      <c r="R308">
        <f t="shared" si="356"/>
        <v>10.787993999999998</v>
      </c>
      <c r="S308">
        <f t="shared" si="357"/>
        <v>13.175003000000004</v>
      </c>
      <c r="T308">
        <f t="shared" si="393"/>
        <v>7.4958135465015037</v>
      </c>
      <c r="U308">
        <f t="shared" si="358"/>
        <v>1.5500030000000038</v>
      </c>
      <c r="V308">
        <f t="shared" si="359"/>
        <v>-8.3119959999999935</v>
      </c>
      <c r="W308">
        <f t="shared" si="360"/>
        <v>1.5500030000000038</v>
      </c>
      <c r="X308">
        <f t="shared" si="361"/>
        <v>0</v>
      </c>
      <c r="Y308">
        <f t="shared" si="391"/>
        <v>2.2611662876553065</v>
      </c>
      <c r="Z308">
        <f t="shared" si="392"/>
        <v>0.63475151206359293</v>
      </c>
      <c r="AA308">
        <f t="shared" si="388"/>
        <v>30.165722154477194</v>
      </c>
      <c r="AB308">
        <f t="shared" si="389"/>
        <v>8.4680803241143643</v>
      </c>
      <c r="AC308">
        <f t="shared" si="390"/>
        <v>56.162325317023367</v>
      </c>
      <c r="AD308">
        <f t="shared" si="398"/>
        <v>33.872137611082941</v>
      </c>
      <c r="AE308">
        <f t="shared" si="371"/>
        <v>142.2749968</v>
      </c>
      <c r="AF308">
        <f t="shared" si="373"/>
        <v>140.36449666666667</v>
      </c>
      <c r="AG308">
        <f t="shared" si="395"/>
        <v>131.81939919999999</v>
      </c>
      <c r="AH308">
        <f t="shared" si="380"/>
        <v>138.7424987</v>
      </c>
      <c r="AI308">
        <f t="shared" si="381"/>
        <v>152.28015907676036</v>
      </c>
      <c r="AJ308">
        <f t="shared" si="382"/>
        <v>125.20483832323964</v>
      </c>
      <c r="AK308">
        <f t="shared" si="383"/>
        <v>0.95412187031620543</v>
      </c>
      <c r="AL308">
        <f t="shared" si="362"/>
        <v>0.63764577510912057</v>
      </c>
      <c r="AM308">
        <f t="shared" si="363"/>
        <v>6499849.860324122</v>
      </c>
      <c r="AN308">
        <f t="shared" si="396"/>
        <v>33686368.423940957</v>
      </c>
      <c r="AO308">
        <f t="shared" si="397"/>
        <v>136885284</v>
      </c>
      <c r="AP308">
        <f t="shared" si="399"/>
        <v>0.24609196430451177</v>
      </c>
      <c r="AQ308">
        <f t="shared" si="400"/>
        <v>144.15092498572102</v>
      </c>
      <c r="AR308">
        <f t="shared" si="401"/>
        <v>145.11626105205784</v>
      </c>
      <c r="AS308">
        <f t="shared" si="402"/>
        <v>139.42665794442215</v>
      </c>
      <c r="AT308">
        <f t="shared" si="403"/>
        <v>133.73018448218798</v>
      </c>
      <c r="AU308">
        <f t="shared" si="404"/>
        <v>137.92364280765392</v>
      </c>
      <c r="AV308">
        <f t="shared" si="405"/>
        <v>131.94262954974374</v>
      </c>
      <c r="AW308">
        <f t="shared" si="406"/>
        <v>5.9810132579101776</v>
      </c>
      <c r="AX308">
        <f t="shared" si="433"/>
        <v>3.9411772169386934</v>
      </c>
      <c r="AY308">
        <f t="shared" si="407"/>
        <v>2.0398360409714842</v>
      </c>
      <c r="AZ308">
        <f t="shared" si="364"/>
        <v>148.23766566666666</v>
      </c>
      <c r="BA308">
        <f t="shared" si="365"/>
        <v>1511062423.8251545</v>
      </c>
      <c r="BB308">
        <f t="shared" si="368"/>
        <v>1511062423.8251545</v>
      </c>
      <c r="BC308">
        <f t="shared" si="369"/>
        <v>0</v>
      </c>
      <c r="BD308">
        <f t="shared" si="384"/>
        <v>11271660513.841652</v>
      </c>
      <c r="BE308">
        <f t="shared" si="385"/>
        <v>1829204668.8087068</v>
      </c>
      <c r="BF308">
        <f t="shared" si="386"/>
        <v>6.1620554036648434</v>
      </c>
      <c r="BG308">
        <f t="shared" si="387"/>
        <v>86.037527725793666</v>
      </c>
      <c r="BH308">
        <f t="shared" si="408"/>
        <v>16346184</v>
      </c>
      <c r="BI308">
        <f t="shared" si="409"/>
        <v>4.5330408210905588</v>
      </c>
      <c r="BJ308">
        <f t="shared" si="370"/>
        <v>515.10010000000079</v>
      </c>
      <c r="BK308">
        <f t="shared" si="410"/>
        <v>4.2453783273699447E-2</v>
      </c>
      <c r="BL308">
        <f t="shared" si="411"/>
        <v>1.0424537832736995</v>
      </c>
      <c r="BM308">
        <f t="shared" si="412"/>
        <v>7.1349734967293159</v>
      </c>
      <c r="BN308">
        <f t="shared" si="413"/>
        <v>146.8375015</v>
      </c>
      <c r="BO308">
        <f t="shared" si="372"/>
        <v>140.50630030000002</v>
      </c>
      <c r="BP308">
        <f t="shared" si="414"/>
        <v>126.29194111764707</v>
      </c>
      <c r="BQ308">
        <f t="shared" si="415"/>
        <v>14.21435918235295</v>
      </c>
      <c r="BR308">
        <f t="shared" si="416"/>
        <v>20.625</v>
      </c>
      <c r="BS308">
        <f t="shared" si="417"/>
        <v>12.199996999999996</v>
      </c>
      <c r="BT308">
        <f t="shared" si="418"/>
        <v>20.300003000000004</v>
      </c>
      <c r="BU308">
        <f t="shared" si="419"/>
        <v>15.724990999999989</v>
      </c>
      <c r="BV308">
        <f t="shared" si="420"/>
        <v>145.04592980000001</v>
      </c>
      <c r="BW308">
        <f t="shared" si="421"/>
        <v>143.70837747619049</v>
      </c>
      <c r="BX308">
        <f t="shared" si="422"/>
        <v>141.34043429090912</v>
      </c>
      <c r="BY308">
        <f t="shared" si="423"/>
        <v>136.29031296190476</v>
      </c>
      <c r="BZ308">
        <f t="shared" si="424"/>
        <v>153.425003</v>
      </c>
      <c r="CA308">
        <f t="shared" si="425"/>
        <v>125.912003</v>
      </c>
      <c r="CB308">
        <f t="shared" si="426"/>
        <v>138.17211322666665</v>
      </c>
      <c r="CC308">
        <f t="shared" si="427"/>
        <v>135.42571315833331</v>
      </c>
      <c r="CD308">
        <f t="shared" si="428"/>
        <v>134.96606808436508</v>
      </c>
      <c r="CE308">
        <f t="shared" si="429"/>
        <v>125.22661285562722</v>
      </c>
      <c r="CF308">
        <f t="shared" si="430"/>
        <v>144.88699299999999</v>
      </c>
      <c r="CG308">
        <f t="shared" si="431"/>
        <v>148.5</v>
      </c>
      <c r="CH308">
        <f t="shared" si="432"/>
        <v>143.925003</v>
      </c>
    </row>
    <row r="309" spans="1:86">
      <c r="A309" s="1">
        <v>39912</v>
      </c>
      <c r="B309">
        <v>153</v>
      </c>
      <c r="C309">
        <v>154.97500600000001</v>
      </c>
      <c r="D309">
        <v>148.56199599999999</v>
      </c>
      <c r="E309">
        <v>150.63699299999999</v>
      </c>
      <c r="F309">
        <v>6586724</v>
      </c>
      <c r="G309">
        <f t="shared" si="366"/>
        <v>-2324316.0075509176</v>
      </c>
      <c r="H309">
        <f t="shared" si="394"/>
        <v>-25952273.945912194</v>
      </c>
      <c r="I309">
        <f t="shared" si="367"/>
        <v>151.79349875</v>
      </c>
      <c r="J309">
        <f t="shared" si="374"/>
        <v>151.79349875</v>
      </c>
      <c r="K309">
        <f t="shared" si="375"/>
        <v>128.94975300000002</v>
      </c>
      <c r="L309">
        <f t="shared" si="376"/>
        <v>1</v>
      </c>
      <c r="M309">
        <f t="shared" si="377"/>
        <v>10</v>
      </c>
      <c r="N309">
        <f t="shared" si="378"/>
        <v>90</v>
      </c>
      <c r="O309">
        <f t="shared" si="379"/>
        <v>0</v>
      </c>
      <c r="P309">
        <f t="shared" si="354"/>
        <v>6.4130100000000141</v>
      </c>
      <c r="Q309">
        <f t="shared" si="355"/>
        <v>4.3380130000000179</v>
      </c>
      <c r="R309">
        <f t="shared" si="356"/>
        <v>2.0749969999999962</v>
      </c>
      <c r="S309">
        <f t="shared" si="357"/>
        <v>6.4130100000000141</v>
      </c>
      <c r="T309">
        <f t="shared" si="393"/>
        <v>7.4184704360371114</v>
      </c>
      <c r="U309">
        <f t="shared" si="358"/>
        <v>-2.7250060000000076</v>
      </c>
      <c r="V309">
        <f t="shared" si="359"/>
        <v>4.7619929999999897</v>
      </c>
      <c r="W309">
        <f t="shared" si="360"/>
        <v>0</v>
      </c>
      <c r="X309">
        <f t="shared" si="361"/>
        <v>4.7619929999999897</v>
      </c>
      <c r="Y309">
        <f t="shared" si="391"/>
        <v>2.0996544099656416</v>
      </c>
      <c r="Z309">
        <f t="shared" si="392"/>
        <v>0.92955447548762127</v>
      </c>
      <c r="AA309">
        <f t="shared" si="388"/>
        <v>28.303063658055912</v>
      </c>
      <c r="AB309">
        <f t="shared" si="389"/>
        <v>12.530271347744051</v>
      </c>
      <c r="AC309">
        <f t="shared" si="390"/>
        <v>38.627244892124274</v>
      </c>
      <c r="AD309">
        <f t="shared" si="398"/>
        <v>35.662097872930509</v>
      </c>
      <c r="AE309">
        <f t="shared" si="371"/>
        <v>145.47499679999999</v>
      </c>
      <c r="AF309">
        <f t="shared" si="373"/>
        <v>143.66866283333331</v>
      </c>
      <c r="AG309">
        <f t="shared" si="395"/>
        <v>133.32999869999998</v>
      </c>
      <c r="AH309">
        <f t="shared" si="380"/>
        <v>140.76489860000001</v>
      </c>
      <c r="AI309">
        <f t="shared" si="381"/>
        <v>154.7558664541759</v>
      </c>
      <c r="AJ309">
        <f t="shared" si="382"/>
        <v>126.77393074582413</v>
      </c>
      <c r="AK309">
        <f t="shared" si="383"/>
        <v>0.85280241163063819</v>
      </c>
      <c r="AL309">
        <f t="shared" si="362"/>
        <v>-0.35287891333399085</v>
      </c>
      <c r="AM309">
        <f t="shared" si="363"/>
        <v>-2324316.0075509176</v>
      </c>
      <c r="AN309">
        <f t="shared" si="396"/>
        <v>26901775.619553577</v>
      </c>
      <c r="AO309">
        <f t="shared" si="397"/>
        <v>137666404</v>
      </c>
      <c r="AP309">
        <f t="shared" si="399"/>
        <v>0.19541278654706182</v>
      </c>
      <c r="AQ309">
        <f t="shared" si="400"/>
        <v>146.35618811057586</v>
      </c>
      <c r="AR309">
        <f t="shared" si="401"/>
        <v>145.95579551222136</v>
      </c>
      <c r="AS309">
        <f t="shared" si="402"/>
        <v>141.44451825442616</v>
      </c>
      <c r="AT309">
        <f t="shared" si="403"/>
        <v>135.25179724879106</v>
      </c>
      <c r="AU309">
        <f t="shared" si="404"/>
        <v>139.83064533650582</v>
      </c>
      <c r="AV309">
        <f t="shared" si="405"/>
        <v>133.25123499126167</v>
      </c>
      <c r="AW309">
        <f t="shared" si="406"/>
        <v>6.5794103452441561</v>
      </c>
      <c r="AX309">
        <f t="shared" si="433"/>
        <v>4.4688238425997859</v>
      </c>
      <c r="AY309">
        <f t="shared" si="407"/>
        <v>2.1105865026443702</v>
      </c>
      <c r="AZ309">
        <f t="shared" si="364"/>
        <v>151.39133166666667</v>
      </c>
      <c r="BA309">
        <f t="shared" si="365"/>
        <v>997172917.6807934</v>
      </c>
      <c r="BB309">
        <f t="shared" si="368"/>
        <v>997172917.6807934</v>
      </c>
      <c r="BC309">
        <f t="shared" si="369"/>
        <v>0</v>
      </c>
      <c r="BD309">
        <f t="shared" si="384"/>
        <v>11456606896.575312</v>
      </c>
      <c r="BE309">
        <f t="shared" si="385"/>
        <v>1829204668.8087068</v>
      </c>
      <c r="BF309">
        <f t="shared" si="386"/>
        <v>6.2631629428524125</v>
      </c>
      <c r="BG309">
        <f t="shared" si="387"/>
        <v>86.231893627223556</v>
      </c>
      <c r="BH309">
        <f t="shared" si="408"/>
        <v>9759460</v>
      </c>
      <c r="BI309">
        <f t="shared" si="409"/>
        <v>4.9375980235197217</v>
      </c>
      <c r="BJ309">
        <f t="shared" si="370"/>
        <v>-140.10010000000079</v>
      </c>
      <c r="BK309">
        <f t="shared" si="410"/>
        <v>-2.654967729510549E-3</v>
      </c>
      <c r="BL309">
        <f t="shared" si="411"/>
        <v>0.99734503227048943</v>
      </c>
      <c r="BM309">
        <f t="shared" si="412"/>
        <v>7.3738875148990539</v>
      </c>
      <c r="BN309">
        <f t="shared" si="413"/>
        <v>151.76850100000001</v>
      </c>
      <c r="BO309">
        <f t="shared" si="372"/>
        <v>144.13749990000002</v>
      </c>
      <c r="BP309">
        <f t="shared" si="414"/>
        <v>126.97998526470592</v>
      </c>
      <c r="BQ309">
        <f t="shared" si="415"/>
        <v>17.157514635294106</v>
      </c>
      <c r="BR309">
        <f t="shared" si="416"/>
        <v>19.13699299999999</v>
      </c>
      <c r="BS309">
        <f t="shared" si="417"/>
        <v>22.649992999999995</v>
      </c>
      <c r="BT309">
        <f t="shared" si="418"/>
        <v>22.5</v>
      </c>
      <c r="BU309">
        <f t="shared" si="419"/>
        <v>27.087997000000001</v>
      </c>
      <c r="BV309">
        <f t="shared" si="420"/>
        <v>147.83326186666667</v>
      </c>
      <c r="BW309">
        <f t="shared" si="421"/>
        <v>146.64337642857143</v>
      </c>
      <c r="BX309">
        <f t="shared" si="422"/>
        <v>143.5030696181818</v>
      </c>
      <c r="BY309">
        <f t="shared" si="423"/>
        <v>138.08246475238093</v>
      </c>
      <c r="BZ309">
        <f t="shared" si="424"/>
        <v>154.97500600000001</v>
      </c>
      <c r="CA309">
        <f t="shared" si="425"/>
        <v>125.912003</v>
      </c>
      <c r="CB309">
        <f t="shared" si="426"/>
        <v>141.61819910999998</v>
      </c>
      <c r="CC309">
        <f t="shared" si="427"/>
        <v>139.08820482777779</v>
      </c>
      <c r="CD309">
        <f t="shared" si="428"/>
        <v>136.98398522281747</v>
      </c>
      <c r="CE309">
        <f t="shared" si="429"/>
        <v>126.13304643421066</v>
      </c>
      <c r="CF309">
        <f t="shared" si="430"/>
        <v>151.037994</v>
      </c>
      <c r="CG309">
        <f t="shared" si="431"/>
        <v>153.425003</v>
      </c>
      <c r="CH309">
        <f t="shared" si="432"/>
        <v>140.25</v>
      </c>
    </row>
    <row r="310" spans="1:86">
      <c r="A310" s="1">
        <v>39916</v>
      </c>
      <c r="B310">
        <v>151.125</v>
      </c>
      <c r="C310">
        <v>152.25</v>
      </c>
      <c r="D310">
        <v>143.800003</v>
      </c>
      <c r="E310">
        <v>148.06199599999999</v>
      </c>
      <c r="F310">
        <v>4121008</v>
      </c>
      <c r="G310">
        <f t="shared" si="366"/>
        <v>36083.949013464851</v>
      </c>
      <c r="H310">
        <f t="shared" si="394"/>
        <v>-25916189.996898729</v>
      </c>
      <c r="I310">
        <f t="shared" si="367"/>
        <v>148.80924974999999</v>
      </c>
      <c r="J310">
        <f t="shared" si="374"/>
        <v>151.79349875</v>
      </c>
      <c r="K310">
        <f t="shared" si="375"/>
        <v>133.27799974999999</v>
      </c>
      <c r="L310">
        <f t="shared" si="376"/>
        <v>2</v>
      </c>
      <c r="M310">
        <f t="shared" si="377"/>
        <v>7</v>
      </c>
      <c r="N310">
        <f t="shared" si="378"/>
        <v>80</v>
      </c>
      <c r="O310">
        <f t="shared" si="379"/>
        <v>30</v>
      </c>
      <c r="P310">
        <f t="shared" si="354"/>
        <v>8.4499969999999962</v>
      </c>
      <c r="Q310">
        <f t="shared" si="355"/>
        <v>4.1880040000000065</v>
      </c>
      <c r="R310">
        <f t="shared" si="356"/>
        <v>4.2619929999999897</v>
      </c>
      <c r="S310">
        <f t="shared" si="357"/>
        <v>8.4499969999999962</v>
      </c>
      <c r="T310">
        <f t="shared" si="393"/>
        <v>7.4921509048916031</v>
      </c>
      <c r="U310">
        <f t="shared" si="358"/>
        <v>-6.8000030000000038</v>
      </c>
      <c r="V310">
        <f t="shared" si="359"/>
        <v>6.2880100000000141</v>
      </c>
      <c r="W310">
        <f t="shared" si="360"/>
        <v>0</v>
      </c>
      <c r="X310">
        <f t="shared" si="361"/>
        <v>6.2880100000000141</v>
      </c>
      <c r="Y310">
        <f t="shared" si="391"/>
        <v>1.9496790949680958</v>
      </c>
      <c r="Z310">
        <f t="shared" si="392"/>
        <v>1.3123012986670779</v>
      </c>
      <c r="AA310">
        <f t="shared" si="388"/>
        <v>26.022955486590053</v>
      </c>
      <c r="AB310">
        <f t="shared" si="389"/>
        <v>17.515681615679686</v>
      </c>
      <c r="AC310">
        <f t="shared" si="390"/>
        <v>19.539596177361439</v>
      </c>
      <c r="AD310">
        <f t="shared" si="398"/>
        <v>35.523210853539275</v>
      </c>
      <c r="AE310">
        <f t="shared" si="371"/>
        <v>147.86239599999999</v>
      </c>
      <c r="AF310">
        <f t="shared" si="373"/>
        <v>145.90616333333332</v>
      </c>
      <c r="AG310">
        <f t="shared" si="395"/>
        <v>134.94559849999999</v>
      </c>
      <c r="AH310">
        <f t="shared" si="380"/>
        <v>142.42109819999999</v>
      </c>
      <c r="AI310">
        <f t="shared" si="381"/>
        <v>155.52601738308491</v>
      </c>
      <c r="AJ310">
        <f t="shared" si="382"/>
        <v>129.31617901691507</v>
      </c>
      <c r="AK310">
        <f t="shared" si="383"/>
        <v>0.71522062521686336</v>
      </c>
      <c r="AL310">
        <f t="shared" si="362"/>
        <v>8.756097783227999E-3</v>
      </c>
      <c r="AM310">
        <f t="shared" si="363"/>
        <v>36083.949013464851</v>
      </c>
      <c r="AN310">
        <f t="shared" si="396"/>
        <v>29745354.4257099</v>
      </c>
      <c r="AO310">
        <f t="shared" si="397"/>
        <v>137252228</v>
      </c>
      <c r="AP310">
        <f t="shared" si="399"/>
        <v>0.21672037575746966</v>
      </c>
      <c r="AQ310">
        <f t="shared" si="400"/>
        <v>146.93616279298007</v>
      </c>
      <c r="AR310">
        <f t="shared" si="401"/>
        <v>145.51951964623828</v>
      </c>
      <c r="AS310">
        <f t="shared" si="402"/>
        <v>142.63566424862944</v>
      </c>
      <c r="AT310">
        <f t="shared" si="403"/>
        <v>136.40471513639986</v>
      </c>
      <c r="AU310">
        <f t="shared" si="404"/>
        <v>141.06534793602995</v>
      </c>
      <c r="AV310">
        <f t="shared" si="405"/>
        <v>134.28798826187335</v>
      </c>
      <c r="AW310">
        <f t="shared" si="406"/>
        <v>6.7773596741565996</v>
      </c>
      <c r="AX310">
        <f t="shared" si="433"/>
        <v>4.9305310089111485</v>
      </c>
      <c r="AY310">
        <f t="shared" si="407"/>
        <v>1.8468286652454511</v>
      </c>
      <c r="AZ310">
        <f t="shared" si="364"/>
        <v>148.03733299999999</v>
      </c>
      <c r="BA310">
        <f t="shared" si="365"/>
        <v>610063033.59166396</v>
      </c>
      <c r="BB310">
        <f t="shared" si="368"/>
        <v>0</v>
      </c>
      <c r="BC310">
        <f t="shared" si="369"/>
        <v>610063033.59166396</v>
      </c>
      <c r="BD310">
        <f t="shared" si="384"/>
        <v>10512526954.230227</v>
      </c>
      <c r="BE310">
        <f t="shared" si="385"/>
        <v>2439267702.4003706</v>
      </c>
      <c r="BF310">
        <f t="shared" si="386"/>
        <v>4.3097061236392111</v>
      </c>
      <c r="BG310">
        <f t="shared" si="387"/>
        <v>81.166565969669676</v>
      </c>
      <c r="BH310">
        <f t="shared" si="408"/>
        <v>5638452</v>
      </c>
      <c r="BI310">
        <f t="shared" si="409"/>
        <v>5.0468845068556343</v>
      </c>
      <c r="BJ310">
        <f t="shared" si="370"/>
        <v>-357.49969999999962</v>
      </c>
      <c r="BK310">
        <f t="shared" si="410"/>
        <v>-1.7094054712045375E-2</v>
      </c>
      <c r="BL310">
        <f t="shared" si="411"/>
        <v>0.98290594528795461</v>
      </c>
      <c r="BM310">
        <f t="shared" si="412"/>
        <v>6.9068988618301503</v>
      </c>
      <c r="BN310">
        <f t="shared" si="413"/>
        <v>148.0250015</v>
      </c>
      <c r="BO310">
        <f t="shared" si="372"/>
        <v>146.88500050000002</v>
      </c>
      <c r="BP310">
        <f t="shared" si="414"/>
        <v>127.60957344117651</v>
      </c>
      <c r="BQ310">
        <f t="shared" si="415"/>
        <v>19.27542705882351</v>
      </c>
      <c r="BR310">
        <f t="shared" si="416"/>
        <v>8.4489889999999832</v>
      </c>
      <c r="BS310">
        <f t="shared" si="417"/>
        <v>15.637009000000006</v>
      </c>
      <c r="BT310">
        <f t="shared" si="418"/>
        <v>7.7619929999999897</v>
      </c>
      <c r="BU310">
        <f t="shared" si="419"/>
        <v>22.962006000000002</v>
      </c>
      <c r="BV310">
        <f t="shared" si="420"/>
        <v>148.69559493333333</v>
      </c>
      <c r="BW310">
        <f t="shared" si="421"/>
        <v>147.89861447619049</v>
      </c>
      <c r="BX310">
        <f t="shared" si="422"/>
        <v>144.82981459999999</v>
      </c>
      <c r="BY310">
        <f t="shared" si="423"/>
        <v>139.48551211428571</v>
      </c>
      <c r="BZ310">
        <f t="shared" si="424"/>
        <v>154.97500600000001</v>
      </c>
      <c r="CA310">
        <f t="shared" si="425"/>
        <v>128.162994</v>
      </c>
      <c r="CB310">
        <f t="shared" si="426"/>
        <v>146.40427829999999</v>
      </c>
      <c r="CC310">
        <f t="shared" si="427"/>
        <v>142.33285981388886</v>
      </c>
      <c r="CD310">
        <f t="shared" si="428"/>
        <v>139.5873985455159</v>
      </c>
      <c r="CE310">
        <f t="shared" si="429"/>
        <v>128.34267091898238</v>
      </c>
      <c r="CF310">
        <f t="shared" si="430"/>
        <v>150.63699299999999</v>
      </c>
      <c r="CG310">
        <f t="shared" si="431"/>
        <v>154.97500600000001</v>
      </c>
      <c r="CH310">
        <f t="shared" si="432"/>
        <v>148.56199599999999</v>
      </c>
    </row>
    <row r="311" spans="1:86">
      <c r="A311" s="1">
        <v>39918</v>
      </c>
      <c r="B311">
        <v>137.88699299999999</v>
      </c>
      <c r="C311">
        <v>145.449997</v>
      </c>
      <c r="D311">
        <v>137.51199299999999</v>
      </c>
      <c r="E311">
        <v>144.425003</v>
      </c>
      <c r="F311">
        <v>9767236</v>
      </c>
      <c r="G311">
        <f t="shared" si="366"/>
        <v>7244849.1892642239</v>
      </c>
      <c r="H311">
        <f t="shared" si="394"/>
        <v>-18671340.807634506</v>
      </c>
      <c r="I311">
        <f t="shared" si="367"/>
        <v>141.31849649999998</v>
      </c>
      <c r="J311">
        <f t="shared" si="374"/>
        <v>151.79349875</v>
      </c>
      <c r="K311">
        <f t="shared" si="375"/>
        <v>133.27799974999999</v>
      </c>
      <c r="L311">
        <f t="shared" si="376"/>
        <v>3</v>
      </c>
      <c r="M311">
        <f t="shared" si="377"/>
        <v>8</v>
      </c>
      <c r="N311">
        <f t="shared" si="378"/>
        <v>70</v>
      </c>
      <c r="O311">
        <f t="shared" si="379"/>
        <v>20</v>
      </c>
      <c r="P311">
        <f t="shared" si="354"/>
        <v>7.9380040000000065</v>
      </c>
      <c r="Q311">
        <f t="shared" si="355"/>
        <v>1.0249939999999924</v>
      </c>
      <c r="R311">
        <f t="shared" si="356"/>
        <v>6.9130100000000141</v>
      </c>
      <c r="S311">
        <f t="shared" si="357"/>
        <v>7.9380040000000065</v>
      </c>
      <c r="T311">
        <f t="shared" si="393"/>
        <v>7.5239975545422038</v>
      </c>
      <c r="U311">
        <f t="shared" si="358"/>
        <v>1.8000030000000038</v>
      </c>
      <c r="V311">
        <f t="shared" si="359"/>
        <v>-4.2880100000000141</v>
      </c>
      <c r="W311">
        <f t="shared" si="360"/>
        <v>1.8000030000000038</v>
      </c>
      <c r="X311">
        <f t="shared" si="361"/>
        <v>0</v>
      </c>
      <c r="Y311">
        <f t="shared" si="391"/>
        <v>1.9389879453275178</v>
      </c>
      <c r="Z311">
        <f t="shared" si="392"/>
        <v>1.2185654916194295</v>
      </c>
      <c r="AA311">
        <f t="shared" si="388"/>
        <v>25.770714720088648</v>
      </c>
      <c r="AB311">
        <f t="shared" si="389"/>
        <v>16.195718868672238</v>
      </c>
      <c r="AC311">
        <f t="shared" si="390"/>
        <v>22.815843598348344</v>
      </c>
      <c r="AD311">
        <f t="shared" si="398"/>
        <v>35.583043077682575</v>
      </c>
      <c r="AE311">
        <f t="shared" si="371"/>
        <v>147.80979579999999</v>
      </c>
      <c r="AF311">
        <f t="shared" si="373"/>
        <v>147.28949716666668</v>
      </c>
      <c r="AG311">
        <f t="shared" si="395"/>
        <v>136.19934874999998</v>
      </c>
      <c r="AH311">
        <f t="shared" si="380"/>
        <v>142.90229779999999</v>
      </c>
      <c r="AI311">
        <f t="shared" si="381"/>
        <v>155.91247834751707</v>
      </c>
      <c r="AJ311">
        <f t="shared" si="382"/>
        <v>129.8921172524829</v>
      </c>
      <c r="AK311">
        <f t="shared" si="383"/>
        <v>0.55851975667972642</v>
      </c>
      <c r="AL311">
        <f t="shared" si="362"/>
        <v>0.74175019312159796</v>
      </c>
      <c r="AM311">
        <f t="shared" si="363"/>
        <v>7244849.1892642239</v>
      </c>
      <c r="AN311">
        <f t="shared" si="396"/>
        <v>33981926.117433786</v>
      </c>
      <c r="AO311">
        <f t="shared" si="397"/>
        <v>138402008</v>
      </c>
      <c r="AP311">
        <f t="shared" si="399"/>
        <v>0.24553058592498012</v>
      </c>
      <c r="AQ311">
        <f t="shared" si="400"/>
        <v>146.08236846336683</v>
      </c>
      <c r="AR311">
        <f t="shared" si="401"/>
        <v>144.80487455206037</v>
      </c>
      <c r="AS311">
        <f t="shared" si="402"/>
        <v>142.95774522387615</v>
      </c>
      <c r="AT311">
        <f t="shared" si="403"/>
        <v>137.12654104412388</v>
      </c>
      <c r="AU311">
        <f t="shared" si="404"/>
        <v>141.56929619562547</v>
      </c>
      <c r="AV311">
        <f t="shared" si="405"/>
        <v>134.99757929354223</v>
      </c>
      <c r="AW311">
        <f t="shared" si="406"/>
        <v>6.5717169020832387</v>
      </c>
      <c r="AX311">
        <f t="shared" si="433"/>
        <v>5.2587681875455665</v>
      </c>
      <c r="AY311">
        <f t="shared" si="407"/>
        <v>1.3129487145376721</v>
      </c>
      <c r="AZ311">
        <f t="shared" si="364"/>
        <v>142.46233100000001</v>
      </c>
      <c r="BA311">
        <f t="shared" si="365"/>
        <v>1391463207.9871161</v>
      </c>
      <c r="BB311">
        <f t="shared" si="368"/>
        <v>0</v>
      </c>
      <c r="BC311">
        <f t="shared" si="369"/>
        <v>1391463207.9871161</v>
      </c>
      <c r="BD311">
        <f t="shared" si="384"/>
        <v>9979857733.757513</v>
      </c>
      <c r="BE311">
        <f t="shared" si="385"/>
        <v>3830730910.3874865</v>
      </c>
      <c r="BF311">
        <f t="shared" si="386"/>
        <v>2.6052098064878249</v>
      </c>
      <c r="BG311">
        <f t="shared" si="387"/>
        <v>72.262363255518977</v>
      </c>
      <c r="BH311">
        <f t="shared" si="408"/>
        <v>-4128784</v>
      </c>
      <c r="BI311">
        <f t="shared" si="409"/>
        <v>4.8680257353308001</v>
      </c>
      <c r="BJ311">
        <f t="shared" si="370"/>
        <v>-463.69929999999897</v>
      </c>
      <c r="BK311">
        <f t="shared" si="410"/>
        <v>-2.4563987371884342E-2</v>
      </c>
      <c r="BL311">
        <f t="shared" si="411"/>
        <v>0.97543601262811563</v>
      </c>
      <c r="BM311">
        <f t="shared" si="412"/>
        <v>6.8569672166949847</v>
      </c>
      <c r="BN311">
        <f t="shared" si="413"/>
        <v>141.48099500000001</v>
      </c>
      <c r="BO311">
        <f t="shared" si="372"/>
        <v>146.8649001</v>
      </c>
      <c r="BP311">
        <f t="shared" si="414"/>
        <v>128.16857333823532</v>
      </c>
      <c r="BQ311">
        <f t="shared" si="415"/>
        <v>18.696326761764681</v>
      </c>
      <c r="BR311">
        <f t="shared" si="416"/>
        <v>0.71299700000000144</v>
      </c>
      <c r="BS311">
        <f t="shared" si="417"/>
        <v>3.3489989999999921</v>
      </c>
      <c r="BT311">
        <f t="shared" si="418"/>
        <v>-0.80000300000000379</v>
      </c>
      <c r="BU311">
        <f t="shared" si="419"/>
        <v>3.7239989999999921</v>
      </c>
      <c r="BV311">
        <f t="shared" si="420"/>
        <v>147.54979726666667</v>
      </c>
      <c r="BW311">
        <f t="shared" si="421"/>
        <v>147.47542580952381</v>
      </c>
      <c r="BX311">
        <f t="shared" si="422"/>
        <v>145.19416092727272</v>
      </c>
      <c r="BY311">
        <f t="shared" si="423"/>
        <v>140.38831254285711</v>
      </c>
      <c r="BZ311">
        <f t="shared" si="424"/>
        <v>154.97500600000001</v>
      </c>
      <c r="CA311">
        <f t="shared" si="425"/>
        <v>129.5</v>
      </c>
      <c r="CB311">
        <f t="shared" si="426"/>
        <v>147.63385392666666</v>
      </c>
      <c r="CC311">
        <f t="shared" si="427"/>
        <v>146.55181477777776</v>
      </c>
      <c r="CD311">
        <f t="shared" si="428"/>
        <v>139.93659183440477</v>
      </c>
      <c r="CE311">
        <f t="shared" si="429"/>
        <v>130.38109071076113</v>
      </c>
      <c r="CF311">
        <f t="shared" si="430"/>
        <v>148.06199599999999</v>
      </c>
      <c r="CG311">
        <f t="shared" si="431"/>
        <v>152.25</v>
      </c>
      <c r="CH311">
        <f t="shared" si="432"/>
        <v>143.800003</v>
      </c>
    </row>
    <row r="312" spans="1:86">
      <c r="A312" s="1">
        <v>39919</v>
      </c>
      <c r="B312">
        <v>145</v>
      </c>
      <c r="C312">
        <v>147.25</v>
      </c>
      <c r="D312">
        <v>141.800003</v>
      </c>
      <c r="E312">
        <v>143.01199299999999</v>
      </c>
      <c r="F312">
        <v>8868964</v>
      </c>
      <c r="G312">
        <f t="shared" si="366"/>
        <v>-4924339.5613590674</v>
      </c>
      <c r="H312">
        <f t="shared" si="394"/>
        <v>-23595680.368993573</v>
      </c>
      <c r="I312">
        <f t="shared" si="367"/>
        <v>144.26549900000001</v>
      </c>
      <c r="J312">
        <f t="shared" si="374"/>
        <v>151.79349875</v>
      </c>
      <c r="K312">
        <f t="shared" si="375"/>
        <v>133.27799974999999</v>
      </c>
      <c r="L312">
        <f t="shared" si="376"/>
        <v>4</v>
      </c>
      <c r="M312">
        <f t="shared" si="377"/>
        <v>9</v>
      </c>
      <c r="N312">
        <f t="shared" si="378"/>
        <v>60</v>
      </c>
      <c r="O312">
        <f t="shared" si="379"/>
        <v>10</v>
      </c>
      <c r="P312">
        <f t="shared" si="354"/>
        <v>5.4499969999999962</v>
      </c>
      <c r="Q312">
        <f t="shared" si="355"/>
        <v>4.2380070000000103</v>
      </c>
      <c r="R312">
        <f t="shared" si="356"/>
        <v>1.2119899999999859</v>
      </c>
      <c r="S312">
        <f t="shared" si="357"/>
        <v>5.4499969999999962</v>
      </c>
      <c r="T312">
        <f t="shared" si="393"/>
        <v>7.3758546577891888</v>
      </c>
      <c r="U312">
        <f t="shared" si="358"/>
        <v>2.625</v>
      </c>
      <c r="V312">
        <f t="shared" si="359"/>
        <v>0.52500900000001138</v>
      </c>
      <c r="W312">
        <f t="shared" si="360"/>
        <v>2.625</v>
      </c>
      <c r="X312">
        <f t="shared" si="361"/>
        <v>0</v>
      </c>
      <c r="Y312">
        <f t="shared" si="391"/>
        <v>1.9879888063755524</v>
      </c>
      <c r="Z312">
        <f t="shared" si="392"/>
        <v>1.1315250993608987</v>
      </c>
      <c r="AA312">
        <f t="shared" si="388"/>
        <v>26.952656995161355</v>
      </c>
      <c r="AB312">
        <f t="shared" si="389"/>
        <v>15.340935415070364</v>
      </c>
      <c r="AC312">
        <f t="shared" si="390"/>
        <v>27.455037319747444</v>
      </c>
      <c r="AD312">
        <f t="shared" si="398"/>
        <v>35.822015265975345</v>
      </c>
      <c r="AE312">
        <f t="shared" si="371"/>
        <v>147.43479580000002</v>
      </c>
      <c r="AF312">
        <f t="shared" si="373"/>
        <v>147.01016199999998</v>
      </c>
      <c r="AG312">
        <f t="shared" si="395"/>
        <v>137.01429854999998</v>
      </c>
      <c r="AH312">
        <f t="shared" si="380"/>
        <v>142.83229650000001</v>
      </c>
      <c r="AI312">
        <f t="shared" si="381"/>
        <v>155.83182569986215</v>
      </c>
      <c r="AJ312">
        <f t="shared" si="382"/>
        <v>129.83276730013787</v>
      </c>
      <c r="AK312">
        <f t="shared" si="383"/>
        <v>0.50691165415443984</v>
      </c>
      <c r="AL312">
        <f t="shared" si="362"/>
        <v>-0.55523278269694942</v>
      </c>
      <c r="AM312">
        <f t="shared" si="363"/>
        <v>-4924339.5613590674</v>
      </c>
      <c r="AN312">
        <f t="shared" si="396"/>
        <v>20610165.942820165</v>
      </c>
      <c r="AO312">
        <f t="shared" si="397"/>
        <v>137071272</v>
      </c>
      <c r="AP312">
        <f t="shared" si="399"/>
        <v>0.15036094465381605</v>
      </c>
      <c r="AQ312">
        <f t="shared" si="400"/>
        <v>145.03844080582212</v>
      </c>
      <c r="AR312">
        <f t="shared" si="401"/>
        <v>144.36885859472315</v>
      </c>
      <c r="AS312">
        <f t="shared" si="402"/>
        <v>142.96750982357844</v>
      </c>
      <c r="AT312">
        <f t="shared" si="403"/>
        <v>137.65623172015273</v>
      </c>
      <c r="AU312">
        <f t="shared" si="404"/>
        <v>141.78570071628164</v>
      </c>
      <c r="AV312">
        <f t="shared" si="405"/>
        <v>135.55858825299427</v>
      </c>
      <c r="AW312">
        <f t="shared" si="406"/>
        <v>6.2271124632873693</v>
      </c>
      <c r="AX312">
        <f t="shared" si="433"/>
        <v>5.4524370426939273</v>
      </c>
      <c r="AY312">
        <f t="shared" si="407"/>
        <v>0.77467542059344208</v>
      </c>
      <c r="AZ312">
        <f t="shared" si="364"/>
        <v>144.02066533333334</v>
      </c>
      <c r="BA312">
        <f t="shared" si="365"/>
        <v>1277314096.0973814</v>
      </c>
      <c r="BB312">
        <f t="shared" si="368"/>
        <v>1277314096.0973814</v>
      </c>
      <c r="BC312">
        <f t="shared" si="369"/>
        <v>0</v>
      </c>
      <c r="BD312">
        <f t="shared" si="384"/>
        <v>10660724954.652143</v>
      </c>
      <c r="BE312">
        <f t="shared" si="385"/>
        <v>3830730910.3874865</v>
      </c>
      <c r="BF312">
        <f t="shared" si="386"/>
        <v>2.7829480075836988</v>
      </c>
      <c r="BG312">
        <f t="shared" si="387"/>
        <v>73.565589640796176</v>
      </c>
      <c r="BH312">
        <f t="shared" si="408"/>
        <v>-12997748</v>
      </c>
      <c r="BI312">
        <f t="shared" si="409"/>
        <v>4.5936687181085496</v>
      </c>
      <c r="BJ312">
        <f t="shared" si="370"/>
        <v>-241.30100000000141</v>
      </c>
      <c r="BK312">
        <f t="shared" si="410"/>
        <v>-9.7836937555750934E-3</v>
      </c>
      <c r="BL312">
        <f t="shared" si="411"/>
        <v>0.99021630624442492</v>
      </c>
      <c r="BM312">
        <f t="shared" si="412"/>
        <v>6.8513534635716686</v>
      </c>
      <c r="BN312">
        <f t="shared" si="413"/>
        <v>144.5250015</v>
      </c>
      <c r="BO312">
        <f t="shared" si="372"/>
        <v>146.52740010000002</v>
      </c>
      <c r="BP312">
        <f t="shared" si="414"/>
        <v>128.86085282352943</v>
      </c>
      <c r="BQ312">
        <f t="shared" si="415"/>
        <v>17.666547276470595</v>
      </c>
      <c r="BR312">
        <f t="shared" si="416"/>
        <v>12.199996999999996</v>
      </c>
      <c r="BS312">
        <f t="shared" si="417"/>
        <v>12.300003000000004</v>
      </c>
      <c r="BT312">
        <f t="shared" si="418"/>
        <v>4.75</v>
      </c>
      <c r="BU312">
        <f t="shared" si="419"/>
        <v>11.561995999999994</v>
      </c>
      <c r="BV312">
        <f t="shared" si="420"/>
        <v>145.95052966666665</v>
      </c>
      <c r="BW312">
        <f t="shared" si="421"/>
        <v>146.25328176190476</v>
      </c>
      <c r="BX312">
        <f t="shared" si="422"/>
        <v>145.21410550909093</v>
      </c>
      <c r="BY312">
        <f t="shared" si="423"/>
        <v>141.03713580476187</v>
      </c>
      <c r="BZ312">
        <f t="shared" si="424"/>
        <v>154.97500600000001</v>
      </c>
      <c r="CA312">
        <f t="shared" si="425"/>
        <v>129.5</v>
      </c>
      <c r="CB312">
        <f t="shared" si="426"/>
        <v>149.55262149333333</v>
      </c>
      <c r="CC312">
        <f t="shared" si="427"/>
        <v>147.52990527222218</v>
      </c>
      <c r="CD312">
        <f t="shared" si="428"/>
        <v>138.26416479400794</v>
      </c>
      <c r="CE312">
        <f t="shared" si="429"/>
        <v>131.25571529566085</v>
      </c>
      <c r="CF312">
        <f t="shared" si="430"/>
        <v>144.425003</v>
      </c>
      <c r="CG312">
        <f t="shared" si="431"/>
        <v>145.449997</v>
      </c>
      <c r="CH312">
        <f t="shared" si="432"/>
        <v>137.51199299999999</v>
      </c>
    </row>
    <row r="313" spans="1:86">
      <c r="A313" s="1">
        <v>39920</v>
      </c>
      <c r="B313">
        <v>144.199997</v>
      </c>
      <c r="C313">
        <v>149.875</v>
      </c>
      <c r="D313">
        <v>141.27499399999999</v>
      </c>
      <c r="E313">
        <v>143.27499399999999</v>
      </c>
      <c r="F313">
        <v>6664024</v>
      </c>
      <c r="G313">
        <f t="shared" si="366"/>
        <v>-3564480.1159608518</v>
      </c>
      <c r="H313">
        <f t="shared" si="394"/>
        <v>-27160160.484954424</v>
      </c>
      <c r="I313">
        <f t="shared" si="367"/>
        <v>144.65624624999998</v>
      </c>
      <c r="J313">
        <f t="shared" si="374"/>
        <v>151.79349875</v>
      </c>
      <c r="K313">
        <f t="shared" si="375"/>
        <v>133.27799974999999</v>
      </c>
      <c r="L313">
        <f t="shared" si="376"/>
        <v>5</v>
      </c>
      <c r="M313">
        <f t="shared" si="377"/>
        <v>10</v>
      </c>
      <c r="N313">
        <f t="shared" si="378"/>
        <v>50</v>
      </c>
      <c r="O313">
        <f t="shared" si="379"/>
        <v>0</v>
      </c>
      <c r="P313">
        <f t="shared" si="354"/>
        <v>8.6000060000000076</v>
      </c>
      <c r="Q313">
        <f t="shared" si="355"/>
        <v>6.6000060000000076</v>
      </c>
      <c r="R313">
        <f t="shared" si="356"/>
        <v>2</v>
      </c>
      <c r="S313">
        <f t="shared" si="357"/>
        <v>8.6000060000000076</v>
      </c>
      <c r="T313">
        <f t="shared" si="393"/>
        <v>7.4632940393756755</v>
      </c>
      <c r="U313">
        <f t="shared" si="358"/>
        <v>-4.4250030000000038</v>
      </c>
      <c r="V313">
        <f t="shared" si="359"/>
        <v>3.0869899999999859</v>
      </c>
      <c r="W313">
        <f t="shared" si="360"/>
        <v>0</v>
      </c>
      <c r="X313">
        <f t="shared" si="361"/>
        <v>3.0869899999999859</v>
      </c>
      <c r="Y313">
        <f t="shared" si="391"/>
        <v>1.8459896059201559</v>
      </c>
      <c r="Z313">
        <f t="shared" si="392"/>
        <v>1.2712011636922622</v>
      </c>
      <c r="AA313">
        <f t="shared" si="388"/>
        <v>24.734247320028917</v>
      </c>
      <c r="AB313">
        <f t="shared" si="389"/>
        <v>17.032709109215286</v>
      </c>
      <c r="AC313">
        <f t="shared" si="390"/>
        <v>18.439309131515273</v>
      </c>
      <c r="AD313">
        <f t="shared" si="398"/>
        <v>36.124648417386048</v>
      </c>
      <c r="AE313">
        <f t="shared" si="371"/>
        <v>145.88219580000001</v>
      </c>
      <c r="AF313">
        <f t="shared" si="373"/>
        <v>146.74149550000001</v>
      </c>
      <c r="AG313">
        <f t="shared" si="395"/>
        <v>137.68054839999999</v>
      </c>
      <c r="AH313">
        <f t="shared" si="380"/>
        <v>144.07859629999999</v>
      </c>
      <c r="AI313">
        <f t="shared" si="381"/>
        <v>154.32837919714584</v>
      </c>
      <c r="AJ313">
        <f t="shared" si="382"/>
        <v>133.82881340285414</v>
      </c>
      <c r="AK313">
        <f t="shared" si="383"/>
        <v>0.46079905749887812</v>
      </c>
      <c r="AL313">
        <f t="shared" si="362"/>
        <v>-0.53488404542973611</v>
      </c>
      <c r="AM313">
        <f t="shared" si="363"/>
        <v>-3564480.1159608518</v>
      </c>
      <c r="AN313">
        <f t="shared" si="396"/>
        <v>13747171.272816461</v>
      </c>
      <c r="AO313">
        <f t="shared" si="397"/>
        <v>139062400</v>
      </c>
      <c r="AP313">
        <f t="shared" si="399"/>
        <v>9.8856134172978893E-2</v>
      </c>
      <c r="AQ313">
        <f t="shared" si="400"/>
        <v>144.43886889184259</v>
      </c>
      <c r="AR313">
        <f t="shared" si="401"/>
        <v>143.22348560522707</v>
      </c>
      <c r="AS313">
        <f t="shared" si="402"/>
        <v>143.02285697533432</v>
      </c>
      <c r="AT313">
        <f t="shared" si="403"/>
        <v>138.161920325339</v>
      </c>
      <c r="AU313">
        <f t="shared" si="404"/>
        <v>142.0090947088394</v>
      </c>
      <c r="AV313">
        <f t="shared" si="405"/>
        <v>136.09873665528468</v>
      </c>
      <c r="AW313">
        <f t="shared" si="406"/>
        <v>5.9103580535547167</v>
      </c>
      <c r="AX313">
        <f t="shared" si="433"/>
        <v>5.5440212448660855</v>
      </c>
      <c r="AY313">
        <f t="shared" si="407"/>
        <v>0.36633680868863117</v>
      </c>
      <c r="AZ313">
        <f t="shared" si="364"/>
        <v>144.80832933333332</v>
      </c>
      <c r="BA313">
        <f t="shared" si="365"/>
        <v>965006182.07723725</v>
      </c>
      <c r="BB313">
        <f t="shared" si="368"/>
        <v>965006182.07723725</v>
      </c>
      <c r="BC313">
        <f t="shared" si="369"/>
        <v>0</v>
      </c>
      <c r="BD313">
        <f t="shared" si="384"/>
        <v>10753593659.453592</v>
      </c>
      <c r="BE313">
        <f t="shared" si="385"/>
        <v>3830730910.3874865</v>
      </c>
      <c r="BF313">
        <f t="shared" si="386"/>
        <v>2.8071910846814987</v>
      </c>
      <c r="BG313">
        <f t="shared" si="387"/>
        <v>73.733916219136717</v>
      </c>
      <c r="BH313">
        <f t="shared" si="408"/>
        <v>-6333724</v>
      </c>
      <c r="BI313">
        <f t="shared" si="409"/>
        <v>4.3426986897936199</v>
      </c>
      <c r="BJ313">
        <f t="shared" si="370"/>
        <v>-73.69989999999973</v>
      </c>
      <c r="BK313">
        <f t="shared" si="410"/>
        <v>1.8390135993699684E-3</v>
      </c>
      <c r="BL313">
        <f t="shared" si="411"/>
        <v>1.00183901359937</v>
      </c>
      <c r="BM313">
        <f t="shared" si="412"/>
        <v>5.4021099128701051</v>
      </c>
      <c r="BN313">
        <f t="shared" si="413"/>
        <v>145.574997</v>
      </c>
      <c r="BO313">
        <f t="shared" si="372"/>
        <v>146.27489920000002</v>
      </c>
      <c r="BP313">
        <f t="shared" si="414"/>
        <v>129.56967630882355</v>
      </c>
      <c r="BQ313">
        <f t="shared" si="415"/>
        <v>16.705222891176476</v>
      </c>
      <c r="BR313">
        <f t="shared" si="416"/>
        <v>8.6380010000000027</v>
      </c>
      <c r="BS313">
        <f t="shared" si="417"/>
        <v>10.024993999999992</v>
      </c>
      <c r="BT313">
        <f t="shared" si="418"/>
        <v>13.899993999999992</v>
      </c>
      <c r="BU313">
        <f t="shared" si="419"/>
        <v>12.949996999999996</v>
      </c>
      <c r="BV313">
        <f t="shared" si="420"/>
        <v>144.56392906666667</v>
      </c>
      <c r="BW313">
        <f t="shared" si="421"/>
        <v>145.1860909047619</v>
      </c>
      <c r="BX313">
        <f t="shared" si="422"/>
        <v>145.29459596363637</v>
      </c>
      <c r="BY313">
        <f t="shared" si="423"/>
        <v>141.63339251428567</v>
      </c>
      <c r="BZ313">
        <f t="shared" si="424"/>
        <v>154.97500600000001</v>
      </c>
      <c r="CA313">
        <f t="shared" si="425"/>
        <v>130.125</v>
      </c>
      <c r="CB313">
        <f t="shared" si="426"/>
        <v>148.02213537666665</v>
      </c>
      <c r="CC313">
        <f t="shared" si="427"/>
        <v>149.08410049444444</v>
      </c>
      <c r="CD313">
        <f t="shared" si="428"/>
        <v>141.13843645682539</v>
      </c>
      <c r="CE313">
        <f t="shared" si="429"/>
        <v>131.44343000406084</v>
      </c>
      <c r="CF313">
        <f t="shared" si="430"/>
        <v>143.01199299999999</v>
      </c>
      <c r="CG313">
        <f t="shared" si="431"/>
        <v>147.25</v>
      </c>
      <c r="CH313">
        <f t="shared" si="432"/>
        <v>141.800003</v>
      </c>
    </row>
    <row r="314" spans="1:86">
      <c r="A314" s="1">
        <v>39923</v>
      </c>
      <c r="B314">
        <v>138.18800400000001</v>
      </c>
      <c r="C314">
        <v>145.449997</v>
      </c>
      <c r="D314">
        <v>138.18800400000001</v>
      </c>
      <c r="E314">
        <v>140.35000600000001</v>
      </c>
      <c r="F314">
        <v>5330200</v>
      </c>
      <c r="G314">
        <f t="shared" si="366"/>
        <v>-2156442.3110570274</v>
      </c>
      <c r="H314">
        <f t="shared" si="394"/>
        <v>-29316602.796011452</v>
      </c>
      <c r="I314">
        <f t="shared" si="367"/>
        <v>140.54400275</v>
      </c>
      <c r="J314">
        <f t="shared" si="374"/>
        <v>151.79349875</v>
      </c>
      <c r="K314">
        <f t="shared" si="375"/>
        <v>134.67499924999998</v>
      </c>
      <c r="L314">
        <f t="shared" si="376"/>
        <v>6</v>
      </c>
      <c r="M314">
        <f t="shared" si="377"/>
        <v>10</v>
      </c>
      <c r="N314">
        <f t="shared" si="378"/>
        <v>40</v>
      </c>
      <c r="O314">
        <f t="shared" si="379"/>
        <v>0</v>
      </c>
      <c r="P314">
        <f t="shared" si="354"/>
        <v>7.2619929999999897</v>
      </c>
      <c r="Q314">
        <f t="shared" si="355"/>
        <v>5.0999909999999886</v>
      </c>
      <c r="R314">
        <f t="shared" si="356"/>
        <v>2.1620020000000011</v>
      </c>
      <c r="S314">
        <f t="shared" si="357"/>
        <v>7.2619929999999897</v>
      </c>
      <c r="T314">
        <f t="shared" si="393"/>
        <v>7.4489153937059838</v>
      </c>
      <c r="U314">
        <f t="shared" si="358"/>
        <v>1.6750030000000038</v>
      </c>
      <c r="V314">
        <f t="shared" si="359"/>
        <v>1.9380040000000065</v>
      </c>
      <c r="W314">
        <f t="shared" si="360"/>
        <v>0</v>
      </c>
      <c r="X314">
        <f t="shared" si="361"/>
        <v>1.9380040000000065</v>
      </c>
      <c r="Y314">
        <f t="shared" si="391"/>
        <v>1.7141332054972875</v>
      </c>
      <c r="Z314">
        <f t="shared" si="392"/>
        <v>1.3188299377142438</v>
      </c>
      <c r="AA314">
        <f t="shared" si="388"/>
        <v>23.011849576727066</v>
      </c>
      <c r="AB314">
        <f t="shared" si="389"/>
        <v>17.704992848067505</v>
      </c>
      <c r="AC314">
        <f t="shared" si="390"/>
        <v>13.033566486550402</v>
      </c>
      <c r="AD314">
        <f t="shared" si="398"/>
        <v>34.045136752209167</v>
      </c>
      <c r="AE314">
        <f t="shared" si="371"/>
        <v>143.82479839999999</v>
      </c>
      <c r="AF314">
        <f t="shared" si="373"/>
        <v>144.96016416666666</v>
      </c>
      <c r="AG314">
        <f t="shared" si="395"/>
        <v>138.47869865000001</v>
      </c>
      <c r="AH314">
        <f t="shared" si="380"/>
        <v>144.64989760000003</v>
      </c>
      <c r="AI314">
        <f t="shared" si="381"/>
        <v>153.23219996226439</v>
      </c>
      <c r="AJ314">
        <f t="shared" si="382"/>
        <v>136.06759523773567</v>
      </c>
      <c r="AK314">
        <f t="shared" si="383"/>
        <v>0.24949078822331663</v>
      </c>
      <c r="AL314">
        <f t="shared" si="362"/>
        <v>-0.40457061856159759</v>
      </c>
      <c r="AM314">
        <f t="shared" si="363"/>
        <v>-2156442.3110570274</v>
      </c>
      <c r="AN314">
        <f t="shared" si="396"/>
        <v>16031468.210006829</v>
      </c>
      <c r="AO314">
        <f t="shared" si="397"/>
        <v>137446428</v>
      </c>
      <c r="AP314">
        <f t="shared" si="399"/>
        <v>0.11663793991071801</v>
      </c>
      <c r="AQ314">
        <f t="shared" si="400"/>
        <v>143.04865550861612</v>
      </c>
      <c r="AR314">
        <f t="shared" si="401"/>
        <v>141.64587334773736</v>
      </c>
      <c r="AS314">
        <f t="shared" si="402"/>
        <v>142.54174379977414</v>
      </c>
      <c r="AT314">
        <f t="shared" si="403"/>
        <v>138.35884803605848</v>
      </c>
      <c r="AU314">
        <f t="shared" si="404"/>
        <v>141.76023140251348</v>
      </c>
      <c r="AV314">
        <f t="shared" si="405"/>
        <v>136.39632550941477</v>
      </c>
      <c r="AW314">
        <f t="shared" si="406"/>
        <v>5.3639058930987176</v>
      </c>
      <c r="AX314">
        <f t="shared" si="433"/>
        <v>5.5079981745126121</v>
      </c>
      <c r="AY314">
        <f t="shared" si="407"/>
        <v>-0.14409228141389452</v>
      </c>
      <c r="AZ314">
        <f t="shared" si="364"/>
        <v>141.32933566666668</v>
      </c>
      <c r="BA314">
        <f t="shared" si="365"/>
        <v>753313624.97046673</v>
      </c>
      <c r="BB314">
        <f t="shared" si="368"/>
        <v>0</v>
      </c>
      <c r="BC314">
        <f t="shared" si="369"/>
        <v>753313624.97046673</v>
      </c>
      <c r="BD314">
        <f t="shared" si="384"/>
        <v>10753593659.453592</v>
      </c>
      <c r="BE314">
        <f t="shared" si="385"/>
        <v>4086078768.0657721</v>
      </c>
      <c r="BF314">
        <f t="shared" si="386"/>
        <v>2.6317636711991295</v>
      </c>
      <c r="BG314">
        <f t="shared" si="387"/>
        <v>72.465168702185352</v>
      </c>
      <c r="BH314">
        <f t="shared" si="408"/>
        <v>-11663924</v>
      </c>
      <c r="BI314">
        <f t="shared" si="409"/>
        <v>3.932588266630741</v>
      </c>
      <c r="BJ314">
        <f t="shared" si="370"/>
        <v>-392.49879999999848</v>
      </c>
      <c r="BK314">
        <f t="shared" si="410"/>
        <v>-2.0415202390446339E-2</v>
      </c>
      <c r="BL314">
        <f t="shared" si="411"/>
        <v>0.97958479760955364</v>
      </c>
      <c r="BM314">
        <f t="shared" si="412"/>
        <v>4.5232705054996769</v>
      </c>
      <c r="BN314">
        <f t="shared" si="413"/>
        <v>141.81900050000002</v>
      </c>
      <c r="BO314">
        <f t="shared" si="372"/>
        <v>144.28499910000002</v>
      </c>
      <c r="BP314">
        <f t="shared" si="414"/>
        <v>130.24155872058822</v>
      </c>
      <c r="BQ314">
        <f t="shared" si="415"/>
        <v>14.043440379411805</v>
      </c>
      <c r="BR314">
        <f t="shared" si="416"/>
        <v>4.2250060000000076</v>
      </c>
      <c r="BS314">
        <f t="shared" si="417"/>
        <v>8.0630040000000065</v>
      </c>
      <c r="BT314">
        <f t="shared" si="418"/>
        <v>7</v>
      </c>
      <c r="BU314">
        <f t="shared" si="419"/>
        <v>4.1880040000000065</v>
      </c>
      <c r="BV314">
        <f t="shared" si="420"/>
        <v>142.71986580000001</v>
      </c>
      <c r="BW314">
        <f t="shared" si="421"/>
        <v>143.35995104761903</v>
      </c>
      <c r="BX314">
        <f t="shared" si="422"/>
        <v>144.61667045454547</v>
      </c>
      <c r="BY314">
        <f t="shared" si="423"/>
        <v>141.88762657142857</v>
      </c>
      <c r="BZ314">
        <f t="shared" si="424"/>
        <v>154.97500600000001</v>
      </c>
      <c r="CA314">
        <f t="shared" si="425"/>
        <v>130.125</v>
      </c>
      <c r="CB314">
        <f t="shared" si="426"/>
        <v>145.59802421333333</v>
      </c>
      <c r="CC314">
        <f t="shared" si="427"/>
        <v>147.51180684166664</v>
      </c>
      <c r="CD314">
        <f t="shared" si="428"/>
        <v>143.48285358166666</v>
      </c>
      <c r="CE314">
        <f t="shared" si="429"/>
        <v>132.87708663836901</v>
      </c>
      <c r="CF314">
        <f t="shared" si="430"/>
        <v>143.27499399999999</v>
      </c>
      <c r="CG314">
        <f t="shared" si="431"/>
        <v>149.875</v>
      </c>
      <c r="CH314">
        <f t="shared" si="432"/>
        <v>141.27499399999999</v>
      </c>
    </row>
    <row r="315" spans="1:86">
      <c r="A315" s="1">
        <v>39924</v>
      </c>
      <c r="B315">
        <v>144.89999399999999</v>
      </c>
      <c r="C315">
        <v>147.125</v>
      </c>
      <c r="D315">
        <v>136.25</v>
      </c>
      <c r="E315">
        <v>137.68800400000001</v>
      </c>
      <c r="F315">
        <v>11488980</v>
      </c>
      <c r="G315">
        <f t="shared" si="366"/>
        <v>-8450598.5386813655</v>
      </c>
      <c r="H315">
        <f t="shared" si="394"/>
        <v>-37767201.334692821</v>
      </c>
      <c r="I315">
        <f t="shared" si="367"/>
        <v>141.49074949999999</v>
      </c>
      <c r="J315">
        <f t="shared" si="374"/>
        <v>151.79349875</v>
      </c>
      <c r="K315">
        <f t="shared" si="375"/>
        <v>140.54400275</v>
      </c>
      <c r="L315">
        <f t="shared" si="376"/>
        <v>7</v>
      </c>
      <c r="M315">
        <f t="shared" si="377"/>
        <v>2</v>
      </c>
      <c r="N315">
        <f t="shared" si="378"/>
        <v>30</v>
      </c>
      <c r="O315">
        <f t="shared" si="379"/>
        <v>80</v>
      </c>
      <c r="P315">
        <f t="shared" si="354"/>
        <v>10.875</v>
      </c>
      <c r="Q315">
        <f t="shared" si="355"/>
        <v>9.4369959999999935</v>
      </c>
      <c r="R315">
        <f t="shared" si="356"/>
        <v>1.4380040000000065</v>
      </c>
      <c r="S315">
        <f t="shared" si="357"/>
        <v>10.875</v>
      </c>
      <c r="T315">
        <f t="shared" si="393"/>
        <v>7.6936357227269854</v>
      </c>
      <c r="U315">
        <f t="shared" si="358"/>
        <v>-5.9750060000000076</v>
      </c>
      <c r="V315">
        <f t="shared" si="359"/>
        <v>1.9620060000000024</v>
      </c>
      <c r="W315">
        <f t="shared" si="360"/>
        <v>0</v>
      </c>
      <c r="X315">
        <f t="shared" si="361"/>
        <v>1.9620060000000024</v>
      </c>
      <c r="Y315">
        <f t="shared" si="391"/>
        <v>1.5916951193903386</v>
      </c>
      <c r="Z315">
        <f t="shared" si="392"/>
        <v>1.3647710850203694</v>
      </c>
      <c r="AA315">
        <f t="shared" si="388"/>
        <v>20.688464813696264</v>
      </c>
      <c r="AB315">
        <f t="shared" si="389"/>
        <v>17.738961580788626</v>
      </c>
      <c r="AC315">
        <f t="shared" si="390"/>
        <v>7.6755159261223671</v>
      </c>
      <c r="AD315">
        <f t="shared" si="398"/>
        <v>31.380713241655531</v>
      </c>
      <c r="AE315">
        <f t="shared" si="371"/>
        <v>141.75</v>
      </c>
      <c r="AF315">
        <f t="shared" si="373"/>
        <v>142.80199933333333</v>
      </c>
      <c r="AG315">
        <f t="shared" si="395"/>
        <v>139.0487487</v>
      </c>
      <c r="AH315">
        <f t="shared" si="380"/>
        <v>144.80619800000005</v>
      </c>
      <c r="AI315">
        <f t="shared" si="381"/>
        <v>152.79843347826525</v>
      </c>
      <c r="AJ315">
        <f t="shared" si="382"/>
        <v>136.81396252173485</v>
      </c>
      <c r="AK315">
        <f t="shared" si="383"/>
        <v>5.4680663541640008E-2</v>
      </c>
      <c r="AL315">
        <f t="shared" si="362"/>
        <v>-0.73553949425287235</v>
      </c>
      <c r="AM315">
        <f t="shared" si="363"/>
        <v>-8450598.5386813655</v>
      </c>
      <c r="AN315">
        <f t="shared" si="396"/>
        <v>9440418.7243461609</v>
      </c>
      <c r="AO315">
        <f t="shared" si="397"/>
        <v>142521608</v>
      </c>
      <c r="AP315">
        <f t="shared" si="399"/>
        <v>6.6238508369524995E-2</v>
      </c>
      <c r="AQ315">
        <f t="shared" si="400"/>
        <v>141.22603399568663</v>
      </c>
      <c r="AR315">
        <f t="shared" si="401"/>
        <v>139.96213143863221</v>
      </c>
      <c r="AS315">
        <f t="shared" si="402"/>
        <v>141.66807063581479</v>
      </c>
      <c r="AT315">
        <f t="shared" si="403"/>
        <v>138.29847207281321</v>
      </c>
      <c r="AU315">
        <f t="shared" si="404"/>
        <v>141.14939729213646</v>
      </c>
      <c r="AV315">
        <f t="shared" si="405"/>
        <v>136.48674300375572</v>
      </c>
      <c r="AW315">
        <f t="shared" si="406"/>
        <v>4.662654288380736</v>
      </c>
      <c r="AX315">
        <f t="shared" si="433"/>
        <v>5.3389293972862371</v>
      </c>
      <c r="AY315">
        <f t="shared" si="407"/>
        <v>-0.67627510890550102</v>
      </c>
      <c r="AZ315">
        <f t="shared" si="364"/>
        <v>140.35433466666666</v>
      </c>
      <c r="BA315">
        <f t="shared" si="365"/>
        <v>1612528143.8986399</v>
      </c>
      <c r="BB315">
        <f t="shared" si="368"/>
        <v>0</v>
      </c>
      <c r="BC315">
        <f t="shared" si="369"/>
        <v>1612528143.8986399</v>
      </c>
      <c r="BD315">
        <f t="shared" si="384"/>
        <v>8660621637.9753838</v>
      </c>
      <c r="BE315">
        <f t="shared" si="385"/>
        <v>5698606911.9644117</v>
      </c>
      <c r="BF315">
        <f t="shared" si="386"/>
        <v>1.5197787409747678</v>
      </c>
      <c r="BG315">
        <f t="shared" si="387"/>
        <v>60.313975836896162</v>
      </c>
      <c r="BH315">
        <f t="shared" si="408"/>
        <v>-23152904</v>
      </c>
      <c r="BI315">
        <f t="shared" si="409"/>
        <v>3.4161957313703599</v>
      </c>
      <c r="BJ315">
        <f t="shared" si="370"/>
        <v>-366.20020000000011</v>
      </c>
      <c r="BK315">
        <f t="shared" si="410"/>
        <v>-1.8966881982178191E-2</v>
      </c>
      <c r="BL315">
        <f t="shared" si="411"/>
        <v>0.98103311801782178</v>
      </c>
      <c r="BM315">
        <f t="shared" si="412"/>
        <v>4.2122779512875885</v>
      </c>
      <c r="BN315">
        <f t="shared" si="413"/>
        <v>141.6875</v>
      </c>
      <c r="BO315">
        <f t="shared" si="372"/>
        <v>143.01749880000003</v>
      </c>
      <c r="BP315">
        <f t="shared" si="414"/>
        <v>130.96692632352941</v>
      </c>
      <c r="BQ315">
        <f t="shared" si="415"/>
        <v>12.05057247647062</v>
      </c>
      <c r="BR315">
        <f t="shared" si="416"/>
        <v>-7</v>
      </c>
      <c r="BS315">
        <f t="shared" si="417"/>
        <v>-0.16299399999999764</v>
      </c>
      <c r="BT315">
        <f t="shared" si="418"/>
        <v>0.375</v>
      </c>
      <c r="BU315">
        <f t="shared" si="419"/>
        <v>8.4869999999999948</v>
      </c>
      <c r="BV315">
        <f t="shared" si="420"/>
        <v>140.67426766666668</v>
      </c>
      <c r="BW315">
        <f t="shared" si="421"/>
        <v>141.28219100000001</v>
      </c>
      <c r="BX315">
        <f t="shared" si="422"/>
        <v>143.35087161818183</v>
      </c>
      <c r="BY315">
        <f t="shared" si="423"/>
        <v>141.81232231904761</v>
      </c>
      <c r="BZ315">
        <f t="shared" si="424"/>
        <v>154.97500600000001</v>
      </c>
      <c r="CA315">
        <f t="shared" si="425"/>
        <v>136.25</v>
      </c>
      <c r="CB315">
        <f t="shared" si="426"/>
        <v>143.24593266666665</v>
      </c>
      <c r="CC315">
        <f t="shared" si="427"/>
        <v>145.13202006666666</v>
      </c>
      <c r="CD315">
        <f t="shared" si="428"/>
        <v>146.26456165039684</v>
      </c>
      <c r="CE315">
        <f t="shared" si="429"/>
        <v>134.18668031154164</v>
      </c>
      <c r="CF315">
        <f t="shared" si="430"/>
        <v>140.35000600000001</v>
      </c>
      <c r="CG315">
        <f t="shared" si="431"/>
        <v>145.449997</v>
      </c>
      <c r="CH315">
        <f t="shared" si="432"/>
        <v>138.18800400000001</v>
      </c>
    </row>
    <row r="316" spans="1:86">
      <c r="A316" s="1">
        <v>39925</v>
      </c>
      <c r="B316">
        <v>140</v>
      </c>
      <c r="C316">
        <v>141.14999399999999</v>
      </c>
      <c r="D316">
        <v>134.287994</v>
      </c>
      <c r="E316">
        <v>135.73800700000001</v>
      </c>
      <c r="F316">
        <v>6584924</v>
      </c>
      <c r="G316">
        <f t="shared" si="366"/>
        <v>-3801996.1643800377</v>
      </c>
      <c r="H316">
        <f t="shared" si="394"/>
        <v>-41569197.499072857</v>
      </c>
      <c r="I316">
        <f t="shared" si="367"/>
        <v>137.79399875000001</v>
      </c>
      <c r="J316">
        <f t="shared" si="374"/>
        <v>151.79349875</v>
      </c>
      <c r="K316">
        <f t="shared" si="375"/>
        <v>137.79399875000001</v>
      </c>
      <c r="L316">
        <f t="shared" si="376"/>
        <v>8</v>
      </c>
      <c r="M316">
        <f t="shared" si="377"/>
        <v>1</v>
      </c>
      <c r="N316">
        <f t="shared" si="378"/>
        <v>20</v>
      </c>
      <c r="O316">
        <f t="shared" si="379"/>
        <v>90</v>
      </c>
      <c r="P316">
        <f t="shared" si="354"/>
        <v>6.8619999999999948</v>
      </c>
      <c r="Q316">
        <f t="shared" si="355"/>
        <v>5.4119869999999821</v>
      </c>
      <c r="R316">
        <f t="shared" si="356"/>
        <v>1.4500130000000127</v>
      </c>
      <c r="S316">
        <f t="shared" si="357"/>
        <v>6.8619999999999948</v>
      </c>
      <c r="T316">
        <f t="shared" si="393"/>
        <v>7.6342331711036291</v>
      </c>
      <c r="U316">
        <f t="shared" si="358"/>
        <v>2.0620120000000099</v>
      </c>
      <c r="V316">
        <f t="shared" si="359"/>
        <v>-2.0120090000000062</v>
      </c>
      <c r="W316">
        <f t="shared" si="360"/>
        <v>2.0620120000000099</v>
      </c>
      <c r="X316">
        <f t="shared" si="361"/>
        <v>0</v>
      </c>
      <c r="Y316">
        <f t="shared" si="391"/>
        <v>1.6252891822910294</v>
      </c>
      <c r="Z316">
        <f t="shared" si="392"/>
        <v>1.2672874360903428</v>
      </c>
      <c r="AA316">
        <f t="shared" si="388"/>
        <v>21.28948835939304</v>
      </c>
      <c r="AB316">
        <f t="shared" si="389"/>
        <v>16.600061953663641</v>
      </c>
      <c r="AC316">
        <f t="shared" si="390"/>
        <v>12.376569178002175</v>
      </c>
      <c r="AD316">
        <f t="shared" si="398"/>
        <v>30.319414070798082</v>
      </c>
      <c r="AE316">
        <f t="shared" si="371"/>
        <v>140.0126008</v>
      </c>
      <c r="AF316">
        <f t="shared" si="373"/>
        <v>140.74800116666668</v>
      </c>
      <c r="AG316">
        <f t="shared" si="395"/>
        <v>139.3987487</v>
      </c>
      <c r="AH316">
        <f t="shared" si="380"/>
        <v>143.91119829999997</v>
      </c>
      <c r="AI316">
        <f t="shared" si="381"/>
        <v>153.58378726906403</v>
      </c>
      <c r="AJ316">
        <f t="shared" si="382"/>
        <v>134.2386093309359</v>
      </c>
      <c r="AK316">
        <f t="shared" si="383"/>
        <v>7.7507566684558146E-2</v>
      </c>
      <c r="AL316">
        <f t="shared" si="362"/>
        <v>-0.57737889828038069</v>
      </c>
      <c r="AM316">
        <f t="shared" si="363"/>
        <v>-3801996.1643800377</v>
      </c>
      <c r="AN316">
        <f t="shared" si="396"/>
        <v>999975.18145321915</v>
      </c>
      <c r="AO316">
        <f t="shared" si="397"/>
        <v>141723948</v>
      </c>
      <c r="AP316">
        <f t="shared" si="399"/>
        <v>7.0557954076555865E-3</v>
      </c>
      <c r="AQ316">
        <f t="shared" si="400"/>
        <v>139.36010481715317</v>
      </c>
      <c r="AR316">
        <f t="shared" si="401"/>
        <v>140.55004726862202</v>
      </c>
      <c r="AS316">
        <f t="shared" si="402"/>
        <v>140.60065918136812</v>
      </c>
      <c r="AT316">
        <f t="shared" si="403"/>
        <v>138.06803021626001</v>
      </c>
      <c r="AU316">
        <f t="shared" si="404"/>
        <v>140.337688748316</v>
      </c>
      <c r="AV316">
        <f t="shared" si="405"/>
        <v>136.43433148349283</v>
      </c>
      <c r="AW316">
        <f t="shared" si="406"/>
        <v>3.9033572648231711</v>
      </c>
      <c r="AX316">
        <f t="shared" si="433"/>
        <v>5.0518149707936235</v>
      </c>
      <c r="AY316">
        <f t="shared" si="407"/>
        <v>-1.1484577059704524</v>
      </c>
      <c r="AZ316">
        <f t="shared" si="364"/>
        <v>137.05866500000002</v>
      </c>
      <c r="BA316">
        <f t="shared" si="365"/>
        <v>902520892.56646013</v>
      </c>
      <c r="BB316">
        <f t="shared" si="368"/>
        <v>0</v>
      </c>
      <c r="BC316">
        <f t="shared" si="369"/>
        <v>902520892.56646013</v>
      </c>
      <c r="BD316">
        <f t="shared" si="384"/>
        <v>7659768069.9753828</v>
      </c>
      <c r="BE316">
        <f t="shared" si="385"/>
        <v>6601127804.5308723</v>
      </c>
      <c r="BF316">
        <f t="shared" si="386"/>
        <v>1.1603726358271511</v>
      </c>
      <c r="BG316">
        <f t="shared" si="387"/>
        <v>53.711689205083559</v>
      </c>
      <c r="BH316">
        <f t="shared" si="408"/>
        <v>-29737828</v>
      </c>
      <c r="BI316">
        <f t="shared" si="409"/>
        <v>2.8609787744629642</v>
      </c>
      <c r="BJ316">
        <f t="shared" si="370"/>
        <v>-294.99969999999962</v>
      </c>
      <c r="BK316">
        <f t="shared" si="410"/>
        <v>-1.4162432044551943E-2</v>
      </c>
      <c r="BL316">
        <f t="shared" si="411"/>
        <v>0.98583756795544808</v>
      </c>
      <c r="BM316">
        <f t="shared" si="412"/>
        <v>5.0979020021439894</v>
      </c>
      <c r="BN316">
        <f t="shared" si="413"/>
        <v>137.71899400000001</v>
      </c>
      <c r="BO316">
        <f t="shared" si="372"/>
        <v>142.26509860000002</v>
      </c>
      <c r="BP316">
        <f t="shared" si="414"/>
        <v>131.50719089705882</v>
      </c>
      <c r="BQ316">
        <f t="shared" si="415"/>
        <v>10.757907702941196</v>
      </c>
      <c r="BR316">
        <f t="shared" si="416"/>
        <v>-9.1489859999999794</v>
      </c>
      <c r="BS316">
        <f t="shared" si="417"/>
        <v>-9.6370090000000062</v>
      </c>
      <c r="BT316">
        <f t="shared" si="418"/>
        <v>-7.3500060000000076</v>
      </c>
      <c r="BU316">
        <f t="shared" si="419"/>
        <v>-6.1999969999999962</v>
      </c>
      <c r="BV316">
        <f t="shared" si="420"/>
        <v>138.67026999999999</v>
      </c>
      <c r="BW316">
        <f t="shared" si="421"/>
        <v>139.26390747619047</v>
      </c>
      <c r="BX316">
        <f t="shared" si="422"/>
        <v>141.70210961818182</v>
      </c>
      <c r="BY316">
        <f t="shared" si="423"/>
        <v>141.49701358571428</v>
      </c>
      <c r="BZ316">
        <f t="shared" si="424"/>
        <v>154.97500600000001</v>
      </c>
      <c r="CA316">
        <f t="shared" si="425"/>
        <v>134.287994</v>
      </c>
      <c r="CB316">
        <f t="shared" si="426"/>
        <v>141.89233350999999</v>
      </c>
      <c r="CC316">
        <f t="shared" si="427"/>
        <v>142.82961075</v>
      </c>
      <c r="CD316">
        <f t="shared" si="428"/>
        <v>146.60972736714285</v>
      </c>
      <c r="CE316">
        <f t="shared" si="429"/>
        <v>135.15262330215833</v>
      </c>
      <c r="CF316">
        <f t="shared" si="430"/>
        <v>137.68800400000001</v>
      </c>
      <c r="CG316">
        <f t="shared" si="431"/>
        <v>147.125</v>
      </c>
      <c r="CH316">
        <f t="shared" si="432"/>
        <v>136.25</v>
      </c>
    </row>
    <row r="317" spans="1:86">
      <c r="A317" s="1">
        <v>39926</v>
      </c>
      <c r="B317">
        <v>137.375</v>
      </c>
      <c r="C317">
        <v>143.212006</v>
      </c>
      <c r="D317">
        <v>136.300003</v>
      </c>
      <c r="E317">
        <v>142.02499399999999</v>
      </c>
      <c r="F317">
        <v>7373712</v>
      </c>
      <c r="G317">
        <f t="shared" si="366"/>
        <v>4841107.5932761971</v>
      </c>
      <c r="H317">
        <f t="shared" si="394"/>
        <v>-36728089.905796662</v>
      </c>
      <c r="I317">
        <f t="shared" si="367"/>
        <v>139.72800074999998</v>
      </c>
      <c r="J317">
        <f t="shared" si="374"/>
        <v>151.79349875</v>
      </c>
      <c r="K317">
        <f t="shared" si="375"/>
        <v>137.79399875000001</v>
      </c>
      <c r="L317">
        <f t="shared" si="376"/>
        <v>9</v>
      </c>
      <c r="M317">
        <f t="shared" si="377"/>
        <v>2</v>
      </c>
      <c r="N317">
        <f t="shared" si="378"/>
        <v>10</v>
      </c>
      <c r="O317">
        <f t="shared" si="379"/>
        <v>80</v>
      </c>
      <c r="P317">
        <f t="shared" si="354"/>
        <v>6.9120029999999986</v>
      </c>
      <c r="Q317">
        <f t="shared" si="355"/>
        <v>1.1870120000000099</v>
      </c>
      <c r="R317">
        <f t="shared" si="356"/>
        <v>5.7249909999999886</v>
      </c>
      <c r="S317">
        <f t="shared" si="357"/>
        <v>6.9120029999999986</v>
      </c>
      <c r="T317">
        <f t="shared" si="393"/>
        <v>7.5826453017390838</v>
      </c>
      <c r="U317">
        <f t="shared" si="358"/>
        <v>3.5379939999999976</v>
      </c>
      <c r="V317">
        <f t="shared" si="359"/>
        <v>-3.6880040000000065</v>
      </c>
      <c r="W317">
        <f t="shared" si="360"/>
        <v>3.5379939999999976</v>
      </c>
      <c r="X317">
        <f t="shared" si="361"/>
        <v>0</v>
      </c>
      <c r="Y317">
        <f t="shared" si="391"/>
        <v>1.7619109549845271</v>
      </c>
      <c r="Z317">
        <f t="shared" si="392"/>
        <v>1.1767669049410325</v>
      </c>
      <c r="AA317">
        <f t="shared" si="388"/>
        <v>23.236098813436939</v>
      </c>
      <c r="AB317">
        <f t="shared" si="389"/>
        <v>15.519213389437331</v>
      </c>
      <c r="AC317">
        <f t="shared" si="390"/>
        <v>19.911813336978586</v>
      </c>
      <c r="AD317">
        <f t="shared" si="398"/>
        <v>29.796346625581808</v>
      </c>
      <c r="AE317">
        <f t="shared" si="371"/>
        <v>139.815201</v>
      </c>
      <c r="AF317">
        <f t="shared" si="373"/>
        <v>140.34799966666665</v>
      </c>
      <c r="AG317">
        <f t="shared" si="395"/>
        <v>140.12749854999998</v>
      </c>
      <c r="AH317">
        <f t="shared" si="380"/>
        <v>143.62499840000001</v>
      </c>
      <c r="AI317">
        <f t="shared" si="381"/>
        <v>153.33445628287402</v>
      </c>
      <c r="AJ317">
        <f t="shared" si="382"/>
        <v>133.915540517126</v>
      </c>
      <c r="AK317">
        <f t="shared" si="383"/>
        <v>0.41760588390716541</v>
      </c>
      <c r="AL317">
        <f t="shared" si="362"/>
        <v>0.65653602870253092</v>
      </c>
      <c r="AM317">
        <f t="shared" si="363"/>
        <v>4841107.5932761971</v>
      </c>
      <c r="AN317">
        <f t="shared" si="396"/>
        <v>8459157.9822693802</v>
      </c>
      <c r="AO317">
        <f t="shared" si="397"/>
        <v>144958280</v>
      </c>
      <c r="AP317">
        <f t="shared" si="399"/>
        <v>5.8355810942771813E-2</v>
      </c>
      <c r="AQ317">
        <f t="shared" si="400"/>
        <v>140.26616713932108</v>
      </c>
      <c r="AR317">
        <f t="shared" si="401"/>
        <v>142.09616050706475</v>
      </c>
      <c r="AS317">
        <f t="shared" si="402"/>
        <v>140.85703944872185</v>
      </c>
      <c r="AT317">
        <f t="shared" si="403"/>
        <v>138.42415695679662</v>
      </c>
      <c r="AU317">
        <f t="shared" si="404"/>
        <v>140.59078453606861</v>
      </c>
      <c r="AV317">
        <f t="shared" si="405"/>
        <v>136.82567785964832</v>
      </c>
      <c r="AW317">
        <f t="shared" si="406"/>
        <v>3.7651066764202881</v>
      </c>
      <c r="AX317">
        <f t="shared" si="433"/>
        <v>4.7944733119189564</v>
      </c>
      <c r="AY317">
        <f t="shared" si="407"/>
        <v>-1.0293666354986684</v>
      </c>
      <c r="AZ317">
        <f t="shared" si="364"/>
        <v>140.51233433333334</v>
      </c>
      <c r="BA317">
        <f t="shared" si="365"/>
        <v>1036097485.821712</v>
      </c>
      <c r="BB317">
        <f t="shared" si="368"/>
        <v>1036097485.821712</v>
      </c>
      <c r="BC317">
        <f t="shared" si="369"/>
        <v>0</v>
      </c>
      <c r="BD317">
        <f t="shared" si="384"/>
        <v>8695865555.7970943</v>
      </c>
      <c r="BE317">
        <f t="shared" si="385"/>
        <v>5909877176.5097885</v>
      </c>
      <c r="BF317">
        <f t="shared" si="386"/>
        <v>1.4714122300816808</v>
      </c>
      <c r="BG317">
        <f t="shared" si="387"/>
        <v>59.537304710717976</v>
      </c>
      <c r="BH317">
        <f t="shared" si="408"/>
        <v>-22364116</v>
      </c>
      <c r="BI317">
        <f t="shared" si="409"/>
        <v>2.7517544479351468</v>
      </c>
      <c r="BJ317">
        <f t="shared" si="370"/>
        <v>528.69869999999821</v>
      </c>
      <c r="BK317">
        <f t="shared" si="410"/>
        <v>4.6317071680594082E-2</v>
      </c>
      <c r="BL317">
        <f t="shared" si="411"/>
        <v>1.0463170716805941</v>
      </c>
      <c r="BM317">
        <f t="shared" si="412"/>
        <v>5.1173336258930373</v>
      </c>
      <c r="BN317">
        <f t="shared" si="413"/>
        <v>139.75600450000002</v>
      </c>
      <c r="BO317">
        <f t="shared" si="372"/>
        <v>141.31129920000001</v>
      </c>
      <c r="BP317">
        <f t="shared" si="414"/>
        <v>132.06030864705883</v>
      </c>
      <c r="BQ317">
        <f t="shared" si="415"/>
        <v>9.2509905529411753</v>
      </c>
      <c r="BR317">
        <f t="shared" si="416"/>
        <v>-9.0130000000000052</v>
      </c>
      <c r="BS317">
        <f t="shared" si="417"/>
        <v>-3.9499969999999962</v>
      </c>
      <c r="BT317">
        <f t="shared" si="418"/>
        <v>-10.212997000000001</v>
      </c>
      <c r="BU317">
        <f t="shared" si="419"/>
        <v>-8.8999939999999924</v>
      </c>
      <c r="BV317">
        <f t="shared" si="420"/>
        <v>139.34106773333332</v>
      </c>
      <c r="BW317">
        <f t="shared" si="421"/>
        <v>139.62876257142858</v>
      </c>
      <c r="BX317">
        <f t="shared" si="422"/>
        <v>141.35916338181821</v>
      </c>
      <c r="BY317">
        <f t="shared" si="423"/>
        <v>141.74713218571429</v>
      </c>
      <c r="BZ317">
        <f t="shared" si="424"/>
        <v>154.97500600000001</v>
      </c>
      <c r="CA317">
        <f t="shared" si="425"/>
        <v>134.287994</v>
      </c>
      <c r="CB317">
        <f t="shared" si="426"/>
        <v>140.92062315000001</v>
      </c>
      <c r="CC317">
        <f t="shared" si="427"/>
        <v>141.63494453611108</v>
      </c>
      <c r="CD317">
        <f t="shared" si="428"/>
        <v>147.25716764797619</v>
      </c>
      <c r="CE317">
        <f t="shared" si="429"/>
        <v>136.61821582471703</v>
      </c>
      <c r="CF317">
        <f t="shared" si="430"/>
        <v>135.73800700000001</v>
      </c>
      <c r="CG317">
        <f t="shared" si="431"/>
        <v>141.14999399999999</v>
      </c>
      <c r="CH317">
        <f t="shared" si="432"/>
        <v>134.287994</v>
      </c>
    </row>
    <row r="318" spans="1:86">
      <c r="A318" s="1">
        <v>39927</v>
      </c>
      <c r="B318">
        <v>139.98800700000001</v>
      </c>
      <c r="C318">
        <v>146.75</v>
      </c>
      <c r="D318">
        <v>139.98800700000001</v>
      </c>
      <c r="E318">
        <v>145.97500600000001</v>
      </c>
      <c r="F318">
        <v>5377524</v>
      </c>
      <c r="G318">
        <f t="shared" si="366"/>
        <v>4144884.7958908076</v>
      </c>
      <c r="H318">
        <f t="shared" si="394"/>
        <v>-32583205.109905854</v>
      </c>
      <c r="I318">
        <f t="shared" si="367"/>
        <v>143.17525500000002</v>
      </c>
      <c r="J318">
        <f t="shared" si="374"/>
        <v>151.79349875</v>
      </c>
      <c r="K318">
        <f t="shared" si="375"/>
        <v>137.79399875000001</v>
      </c>
      <c r="L318">
        <f t="shared" si="376"/>
        <v>10</v>
      </c>
      <c r="M318">
        <f t="shared" si="377"/>
        <v>3</v>
      </c>
      <c r="N318">
        <f t="shared" si="378"/>
        <v>0</v>
      </c>
      <c r="O318">
        <f t="shared" si="379"/>
        <v>70</v>
      </c>
      <c r="P318">
        <f t="shared" si="354"/>
        <v>6.7619929999999897</v>
      </c>
      <c r="Q318">
        <f t="shared" si="355"/>
        <v>0.77499399999999241</v>
      </c>
      <c r="R318">
        <f t="shared" si="356"/>
        <v>5.9869989999999973</v>
      </c>
      <c r="S318">
        <f t="shared" si="357"/>
        <v>6.7619929999999897</v>
      </c>
      <c r="T318">
        <f t="shared" si="393"/>
        <v>7.5240272801862913</v>
      </c>
      <c r="U318">
        <f t="shared" si="358"/>
        <v>5.4499969999999962</v>
      </c>
      <c r="V318">
        <f t="shared" si="359"/>
        <v>-3.1369929999999897</v>
      </c>
      <c r="W318">
        <f t="shared" si="360"/>
        <v>5.4499969999999962</v>
      </c>
      <c r="X318">
        <f t="shared" si="361"/>
        <v>0</v>
      </c>
      <c r="Y318">
        <f t="shared" si="391"/>
        <v>2.0253456724856322</v>
      </c>
      <c r="Z318">
        <f t="shared" si="392"/>
        <v>1.092712126016673</v>
      </c>
      <c r="AA318">
        <f t="shared" si="388"/>
        <v>26.918372263470658</v>
      </c>
      <c r="AB318">
        <f t="shared" si="389"/>
        <v>14.522968688513554</v>
      </c>
      <c r="AC318">
        <f t="shared" si="390"/>
        <v>29.910720286100229</v>
      </c>
      <c r="AD318">
        <f t="shared" si="398"/>
        <v>29.623362875741375</v>
      </c>
      <c r="AE318">
        <f t="shared" si="371"/>
        <v>140.35520339999999</v>
      </c>
      <c r="AF318">
        <f t="shared" si="373"/>
        <v>140.84183516666667</v>
      </c>
      <c r="AG318">
        <f t="shared" si="395"/>
        <v>140.93059915000001</v>
      </c>
      <c r="AH318">
        <f t="shared" si="380"/>
        <v>143.11869959999999</v>
      </c>
      <c r="AI318">
        <f t="shared" si="381"/>
        <v>151.69052736667703</v>
      </c>
      <c r="AJ318">
        <f t="shared" si="382"/>
        <v>134.54687183332294</v>
      </c>
      <c r="AK318">
        <f t="shared" si="383"/>
        <v>0.6666101138373256</v>
      </c>
      <c r="AL318">
        <f t="shared" si="362"/>
        <v>0.77077941370244141</v>
      </c>
      <c r="AM318">
        <f t="shared" si="363"/>
        <v>4144884.7958908076</v>
      </c>
      <c r="AN318">
        <f t="shared" si="396"/>
        <v>12923681.171644565</v>
      </c>
      <c r="AO318">
        <f t="shared" si="397"/>
        <v>145748492</v>
      </c>
      <c r="AP318">
        <f t="shared" si="399"/>
        <v>8.8671114152210684E-2</v>
      </c>
      <c r="AQ318">
        <f t="shared" si="400"/>
        <v>142.20717235195193</v>
      </c>
      <c r="AR318">
        <f t="shared" si="401"/>
        <v>144.4841314725513</v>
      </c>
      <c r="AS318">
        <f t="shared" si="402"/>
        <v>141.77827342795192</v>
      </c>
      <c r="AT318">
        <f t="shared" si="403"/>
        <v>139.10373337068492</v>
      </c>
      <c r="AU318">
        <f t="shared" si="404"/>
        <v>141.39841775565833</v>
      </c>
      <c r="AV318">
        <f t="shared" si="405"/>
        <v>137.46613082947295</v>
      </c>
      <c r="AW318">
        <f t="shared" si="406"/>
        <v>3.9322869261853839</v>
      </c>
      <c r="AX318">
        <f t="shared" si="433"/>
        <v>4.6220360347722416</v>
      </c>
      <c r="AY318">
        <f t="shared" si="407"/>
        <v>-0.68974910858685767</v>
      </c>
      <c r="AZ318">
        <f t="shared" si="364"/>
        <v>144.23767100000001</v>
      </c>
      <c r="BA318">
        <f t="shared" si="365"/>
        <v>775641537.50660408</v>
      </c>
      <c r="BB318">
        <f t="shared" si="368"/>
        <v>775641537.50660408</v>
      </c>
      <c r="BC318">
        <f t="shared" si="369"/>
        <v>0</v>
      </c>
      <c r="BD318">
        <f t="shared" si="384"/>
        <v>9471507093.3036976</v>
      </c>
      <c r="BE318">
        <f t="shared" si="385"/>
        <v>5269888903.0143471</v>
      </c>
      <c r="BF318">
        <f t="shared" si="386"/>
        <v>1.7972878114918225</v>
      </c>
      <c r="BG318">
        <f t="shared" si="387"/>
        <v>64.251086502726025</v>
      </c>
      <c r="BH318">
        <f t="shared" si="408"/>
        <v>-16986592</v>
      </c>
      <c r="BI318">
        <f t="shared" si="409"/>
        <v>2.860549651363502</v>
      </c>
      <c r="BJ318">
        <f t="shared" si="370"/>
        <v>295.00120000000152</v>
      </c>
      <c r="BK318">
        <f t="shared" si="410"/>
        <v>2.7812090595828613E-2</v>
      </c>
      <c r="BL318">
        <f t="shared" si="411"/>
        <v>1.0278120905958286</v>
      </c>
      <c r="BM318">
        <f t="shared" si="412"/>
        <v>4.517749908895639</v>
      </c>
      <c r="BN318">
        <f t="shared" si="413"/>
        <v>143.36900350000002</v>
      </c>
      <c r="BO318">
        <f t="shared" si="372"/>
        <v>140.87010049999998</v>
      </c>
      <c r="BP318">
        <f t="shared" si="414"/>
        <v>132.80554410294121</v>
      </c>
      <c r="BQ318">
        <f t="shared" si="415"/>
        <v>8.0645563970587659</v>
      </c>
      <c r="BR318">
        <f t="shared" si="416"/>
        <v>-4.6619869999999821</v>
      </c>
      <c r="BS318">
        <f t="shared" si="417"/>
        <v>-8.5739889999999832</v>
      </c>
      <c r="BT318">
        <f t="shared" si="418"/>
        <v>-8.2250060000000076</v>
      </c>
      <c r="BU318">
        <f t="shared" si="419"/>
        <v>-13.01199299999999</v>
      </c>
      <c r="BV318">
        <f t="shared" si="420"/>
        <v>141.39433606666668</v>
      </c>
      <c r="BW318">
        <f t="shared" si="421"/>
        <v>141.23647866666667</v>
      </c>
      <c r="BX318">
        <f t="shared" si="422"/>
        <v>141.78643749090909</v>
      </c>
      <c r="BY318">
        <f t="shared" si="423"/>
        <v>142.30403765714289</v>
      </c>
      <c r="BZ318">
        <f t="shared" si="424"/>
        <v>154.97500600000001</v>
      </c>
      <c r="CA318">
        <f t="shared" si="425"/>
        <v>134.287994</v>
      </c>
      <c r="CB318">
        <f t="shared" si="426"/>
        <v>139.31996123000002</v>
      </c>
      <c r="CC318">
        <f t="shared" si="427"/>
        <v>140.90749181944446</v>
      </c>
      <c r="CD318">
        <f t="shared" si="428"/>
        <v>145.78105315150793</v>
      </c>
      <c r="CE318">
        <f t="shared" si="429"/>
        <v>137.85158239413113</v>
      </c>
      <c r="CF318">
        <f t="shared" si="430"/>
        <v>142.02499399999999</v>
      </c>
      <c r="CG318">
        <f t="shared" si="431"/>
        <v>143.212006</v>
      </c>
      <c r="CH318">
        <f t="shared" si="432"/>
        <v>136.300003</v>
      </c>
    </row>
    <row r="319" spans="1:86">
      <c r="A319" s="1">
        <v>39930</v>
      </c>
      <c r="B319">
        <v>145.962006</v>
      </c>
      <c r="C319">
        <v>152.199997</v>
      </c>
      <c r="D319">
        <v>143.125</v>
      </c>
      <c r="E319">
        <v>150.47500600000001</v>
      </c>
      <c r="F319">
        <v>8141124</v>
      </c>
      <c r="G319">
        <f t="shared" si="366"/>
        <v>5046166.3642269168</v>
      </c>
      <c r="H319">
        <f t="shared" si="394"/>
        <v>-27537038.745678939</v>
      </c>
      <c r="I319">
        <f t="shared" si="367"/>
        <v>147.94050225000001</v>
      </c>
      <c r="J319">
        <f t="shared" si="374"/>
        <v>148.80924974999999</v>
      </c>
      <c r="K319">
        <f t="shared" si="375"/>
        <v>137.79399875000001</v>
      </c>
      <c r="L319">
        <f t="shared" si="376"/>
        <v>10</v>
      </c>
      <c r="M319">
        <f t="shared" si="377"/>
        <v>4</v>
      </c>
      <c r="N319">
        <f t="shared" si="378"/>
        <v>0</v>
      </c>
      <c r="O319">
        <f t="shared" si="379"/>
        <v>60</v>
      </c>
      <c r="P319">
        <f t="shared" si="354"/>
        <v>9.0749969999999962</v>
      </c>
      <c r="Q319">
        <f t="shared" si="355"/>
        <v>1.7249909999999886</v>
      </c>
      <c r="R319">
        <f t="shared" si="356"/>
        <v>7.3500060000000076</v>
      </c>
      <c r="S319">
        <f t="shared" si="357"/>
        <v>9.0749969999999962</v>
      </c>
      <c r="T319">
        <f t="shared" si="393"/>
        <v>7.6348108316015555</v>
      </c>
      <c r="U319">
        <f t="shared" si="358"/>
        <v>-0.23799099999999385</v>
      </c>
      <c r="V319">
        <f t="shared" si="359"/>
        <v>-0.96200600000000236</v>
      </c>
      <c r="W319">
        <f t="shared" si="360"/>
        <v>0</v>
      </c>
      <c r="X319">
        <f t="shared" si="361"/>
        <v>0</v>
      </c>
      <c r="Y319">
        <f t="shared" si="391"/>
        <v>1.8806781244509441</v>
      </c>
      <c r="Z319">
        <f t="shared" si="392"/>
        <v>1.0146612598726248</v>
      </c>
      <c r="AA319">
        <f t="shared" si="388"/>
        <v>24.632936767294257</v>
      </c>
      <c r="AB319">
        <f t="shared" si="389"/>
        <v>13.289933205323164</v>
      </c>
      <c r="AC319">
        <f t="shared" si="390"/>
        <v>29.910720286100233</v>
      </c>
      <c r="AD319">
        <f t="shared" si="398"/>
        <v>28.47440295437514</v>
      </c>
      <c r="AE319">
        <f t="shared" si="371"/>
        <v>142.3802034</v>
      </c>
      <c r="AF319">
        <f t="shared" si="373"/>
        <v>142.04183716666668</v>
      </c>
      <c r="AG319">
        <f t="shared" si="395"/>
        <v>141.93369975000002</v>
      </c>
      <c r="AH319">
        <f t="shared" si="380"/>
        <v>143.1025009</v>
      </c>
      <c r="AI319">
        <f t="shared" si="381"/>
        <v>151.61786260405714</v>
      </c>
      <c r="AJ319">
        <f t="shared" si="382"/>
        <v>134.58713919594285</v>
      </c>
      <c r="AK319">
        <f t="shared" si="383"/>
        <v>0.93289441812479812</v>
      </c>
      <c r="AL319">
        <f t="shared" si="362"/>
        <v>0.61983656854101676</v>
      </c>
      <c r="AM319">
        <f t="shared" si="363"/>
        <v>5046166.3642269168</v>
      </c>
      <c r="AN319">
        <f t="shared" si="396"/>
        <v>18429347.133439727</v>
      </c>
      <c r="AO319">
        <f t="shared" si="397"/>
        <v>147208072</v>
      </c>
      <c r="AP319">
        <f t="shared" si="399"/>
        <v>0.12519250393714637</v>
      </c>
      <c r="AQ319">
        <f t="shared" si="400"/>
        <v>145.01823579228827</v>
      </c>
      <c r="AR319">
        <f t="shared" si="401"/>
        <v>145.94927900287416</v>
      </c>
      <c r="AS319">
        <f t="shared" si="402"/>
        <v>143.34368529092058</v>
      </c>
      <c r="AT319">
        <f t="shared" si="403"/>
        <v>140.12714790732329</v>
      </c>
      <c r="AU319">
        <f t="shared" si="404"/>
        <v>142.75990599230957</v>
      </c>
      <c r="AV319">
        <f t="shared" si="405"/>
        <v>138.37675209140983</v>
      </c>
      <c r="AW319">
        <f t="shared" si="406"/>
        <v>4.3831539008997424</v>
      </c>
      <c r="AX319">
        <f t="shared" si="433"/>
        <v>4.5742596079977416</v>
      </c>
      <c r="AY319">
        <f t="shared" si="407"/>
        <v>-0.19110570709799912</v>
      </c>
      <c r="AZ319">
        <f t="shared" si="364"/>
        <v>148.60000099999999</v>
      </c>
      <c r="BA319">
        <f t="shared" si="365"/>
        <v>1209771034.5411239</v>
      </c>
      <c r="BB319">
        <f t="shared" si="368"/>
        <v>1209771034.5411239</v>
      </c>
      <c r="BC319">
        <f t="shared" si="369"/>
        <v>0</v>
      </c>
      <c r="BD319">
        <f t="shared" si="384"/>
        <v>9774133911.3693905</v>
      </c>
      <c r="BE319">
        <f t="shared" si="385"/>
        <v>5269888903.0143471</v>
      </c>
      <c r="BF319">
        <f t="shared" si="386"/>
        <v>1.8547134657390292</v>
      </c>
      <c r="BG319">
        <f t="shared" si="387"/>
        <v>64.970214629189769</v>
      </c>
      <c r="BH319">
        <f t="shared" si="408"/>
        <v>-8845468</v>
      </c>
      <c r="BI319">
        <f t="shared" si="409"/>
        <v>3.1675507877250144</v>
      </c>
      <c r="BJ319">
        <f t="shared" si="370"/>
        <v>350</v>
      </c>
      <c r="BK319">
        <f t="shared" si="410"/>
        <v>3.0827195170658187E-2</v>
      </c>
      <c r="BL319">
        <f t="shared" si="411"/>
        <v>1.0308271951706582</v>
      </c>
      <c r="BM319">
        <f t="shared" si="412"/>
        <v>4.4879896808323467</v>
      </c>
      <c r="BN319">
        <f t="shared" si="413"/>
        <v>147.6624985</v>
      </c>
      <c r="BO319">
        <f t="shared" si="372"/>
        <v>142.0388001</v>
      </c>
      <c r="BP319">
        <f t="shared" si="414"/>
        <v>133.70444116176472</v>
      </c>
      <c r="BQ319">
        <f t="shared" si="415"/>
        <v>8.3343589382352832</v>
      </c>
      <c r="BR319">
        <f t="shared" si="416"/>
        <v>2.4130100000000141</v>
      </c>
      <c r="BS319">
        <f t="shared" si="417"/>
        <v>-0.67500300000000379</v>
      </c>
      <c r="BT319">
        <f t="shared" si="418"/>
        <v>-5.0003000000003794E-2</v>
      </c>
      <c r="BU319">
        <f t="shared" si="419"/>
        <v>-5.1629939999999976</v>
      </c>
      <c r="BV319">
        <f t="shared" si="420"/>
        <v>144.7676036</v>
      </c>
      <c r="BW319">
        <f t="shared" si="421"/>
        <v>143.98881319047621</v>
      </c>
      <c r="BX319">
        <f t="shared" si="422"/>
        <v>143.12394774545456</v>
      </c>
      <c r="BY319">
        <f t="shared" si="423"/>
        <v>143.21302878571433</v>
      </c>
      <c r="BZ319">
        <f t="shared" si="424"/>
        <v>152.25</v>
      </c>
      <c r="CA319">
        <f t="shared" si="425"/>
        <v>134.287994</v>
      </c>
      <c r="CB319">
        <f t="shared" si="426"/>
        <v>139.12427679666666</v>
      </c>
      <c r="CC319">
        <f t="shared" si="427"/>
        <v>139.77360721944444</v>
      </c>
      <c r="CD319">
        <f t="shared" si="428"/>
        <v>143.97926871630949</v>
      </c>
      <c r="CE319">
        <f t="shared" si="429"/>
        <v>139.28842330453952</v>
      </c>
      <c r="CF319">
        <f t="shared" si="430"/>
        <v>145.97500600000001</v>
      </c>
      <c r="CG319">
        <f t="shared" si="431"/>
        <v>146.75</v>
      </c>
      <c r="CH319">
        <f t="shared" si="432"/>
        <v>139.98800700000001</v>
      </c>
    </row>
    <row r="320" spans="1:86">
      <c r="A320" s="1">
        <v>39931</v>
      </c>
      <c r="B320">
        <v>149.77499399999999</v>
      </c>
      <c r="C320">
        <v>151.962006</v>
      </c>
      <c r="D320">
        <v>144.087006</v>
      </c>
      <c r="E320">
        <v>149.625</v>
      </c>
      <c r="F320">
        <v>8388692</v>
      </c>
      <c r="G320">
        <f t="shared" si="366"/>
        <v>3409790.7844693279</v>
      </c>
      <c r="H320">
        <f t="shared" si="394"/>
        <v>-24127247.96120961</v>
      </c>
      <c r="I320">
        <f t="shared" si="367"/>
        <v>148.86225149999999</v>
      </c>
      <c r="J320">
        <f t="shared" si="374"/>
        <v>148.86225149999999</v>
      </c>
      <c r="K320">
        <f t="shared" si="375"/>
        <v>137.79399875000001</v>
      </c>
      <c r="L320">
        <f t="shared" si="376"/>
        <v>1</v>
      </c>
      <c r="M320">
        <f t="shared" si="377"/>
        <v>5</v>
      </c>
      <c r="N320">
        <f t="shared" si="378"/>
        <v>90</v>
      </c>
      <c r="O320">
        <f t="shared" si="379"/>
        <v>50</v>
      </c>
      <c r="P320">
        <f t="shared" si="354"/>
        <v>7.875</v>
      </c>
      <c r="Q320">
        <f t="shared" si="355"/>
        <v>2.3370060000000024</v>
      </c>
      <c r="R320">
        <f t="shared" si="356"/>
        <v>5.5379939999999976</v>
      </c>
      <c r="S320">
        <f t="shared" si="357"/>
        <v>7.875</v>
      </c>
      <c r="T320">
        <f t="shared" si="393"/>
        <v>7.651967200772873</v>
      </c>
      <c r="U320">
        <f t="shared" si="358"/>
        <v>5.2879939999999976</v>
      </c>
      <c r="V320">
        <f t="shared" si="359"/>
        <v>-6.4129939999999976</v>
      </c>
      <c r="W320">
        <f t="shared" si="360"/>
        <v>5.2879939999999976</v>
      </c>
      <c r="X320">
        <f t="shared" si="361"/>
        <v>0</v>
      </c>
      <c r="Y320">
        <f t="shared" si="391"/>
        <v>2.1240578298473052</v>
      </c>
      <c r="Z320">
        <f t="shared" si="392"/>
        <v>0.94218545559600864</v>
      </c>
      <c r="AA320">
        <f t="shared" si="388"/>
        <v>27.758323763237886</v>
      </c>
      <c r="AB320">
        <f t="shared" si="389"/>
        <v>12.312983457389166</v>
      </c>
      <c r="AC320">
        <f t="shared" si="390"/>
        <v>38.544637989494134</v>
      </c>
      <c r="AD320">
        <f t="shared" si="398"/>
        <v>27.773045404837692</v>
      </c>
      <c r="AE320">
        <f t="shared" si="371"/>
        <v>144.7676026</v>
      </c>
      <c r="AF320">
        <f t="shared" si="373"/>
        <v>143.5876695</v>
      </c>
      <c r="AG320">
        <f t="shared" si="395"/>
        <v>142.83994975000002</v>
      </c>
      <c r="AH320">
        <f t="shared" si="380"/>
        <v>143.25880130000002</v>
      </c>
      <c r="AI320">
        <f t="shared" si="381"/>
        <v>152.18024887513022</v>
      </c>
      <c r="AJ320">
        <f t="shared" si="382"/>
        <v>134.33735372486981</v>
      </c>
      <c r="AK320">
        <f t="shared" si="383"/>
        <v>0.85679180124011844</v>
      </c>
      <c r="AL320">
        <f t="shared" si="362"/>
        <v>0.40647466666666604</v>
      </c>
      <c r="AM320">
        <f t="shared" si="363"/>
        <v>3409790.7844693279</v>
      </c>
      <c r="AN320">
        <f t="shared" si="396"/>
        <v>19145978.989982929</v>
      </c>
      <c r="AO320">
        <f t="shared" si="397"/>
        <v>151765148</v>
      </c>
      <c r="AP320">
        <f t="shared" si="399"/>
        <v>0.12615530800248637</v>
      </c>
      <c r="AQ320">
        <f t="shared" si="400"/>
        <v>146.58453562291027</v>
      </c>
      <c r="AR320">
        <f t="shared" si="401"/>
        <v>148.78523277705503</v>
      </c>
      <c r="AS320">
        <f t="shared" si="402"/>
        <v>144.47432193855488</v>
      </c>
      <c r="AT320">
        <f t="shared" si="403"/>
        <v>140.98195459566421</v>
      </c>
      <c r="AU320">
        <f t="shared" si="404"/>
        <v>143.78967009346314</v>
      </c>
      <c r="AV320">
        <f t="shared" si="405"/>
        <v>139.16412944501113</v>
      </c>
      <c r="AW320">
        <f t="shared" si="406"/>
        <v>4.6255406484520165</v>
      </c>
      <c r="AX320">
        <f t="shared" si="433"/>
        <v>4.5845158160885964</v>
      </c>
      <c r="AY320">
        <f t="shared" si="407"/>
        <v>4.1024832363420138E-2</v>
      </c>
      <c r="AZ320">
        <f t="shared" si="364"/>
        <v>148.55800400000001</v>
      </c>
      <c r="BA320">
        <f t="shared" si="365"/>
        <v>1246207339.690768</v>
      </c>
      <c r="BB320">
        <f t="shared" si="368"/>
        <v>0</v>
      </c>
      <c r="BC320">
        <f t="shared" si="369"/>
        <v>1246207339.690768</v>
      </c>
      <c r="BD320">
        <f t="shared" si="384"/>
        <v>8561352606.6505661</v>
      </c>
      <c r="BE320">
        <f t="shared" si="385"/>
        <v>6516096242.7051153</v>
      </c>
      <c r="BF320">
        <f t="shared" si="386"/>
        <v>1.3138775560958222</v>
      </c>
      <c r="BG320">
        <f t="shared" si="387"/>
        <v>56.782501417780814</v>
      </c>
      <c r="BH320">
        <f t="shared" si="408"/>
        <v>-17234160</v>
      </c>
      <c r="BI320">
        <f t="shared" si="409"/>
        <v>3.3238023813311304</v>
      </c>
      <c r="BJ320">
        <f t="shared" si="370"/>
        <v>-185.00060000000076</v>
      </c>
      <c r="BK320">
        <f t="shared" si="410"/>
        <v>-5.6488185154151618E-3</v>
      </c>
      <c r="BL320">
        <f t="shared" si="411"/>
        <v>0.99435118148458479</v>
      </c>
      <c r="BM320">
        <f t="shared" si="412"/>
        <v>4.702015727199532</v>
      </c>
      <c r="BN320">
        <f t="shared" si="413"/>
        <v>148.024506</v>
      </c>
      <c r="BO320">
        <f t="shared" si="372"/>
        <v>143.3062013</v>
      </c>
      <c r="BP320">
        <f t="shared" si="414"/>
        <v>134.72960314705884</v>
      </c>
      <c r="BQ320">
        <f t="shared" si="415"/>
        <v>8.576598152941159</v>
      </c>
      <c r="BR320">
        <f t="shared" si="416"/>
        <v>5.1999969999999962</v>
      </c>
      <c r="BS320">
        <f t="shared" si="417"/>
        <v>6.5750130000000127</v>
      </c>
      <c r="BT320">
        <f t="shared" si="418"/>
        <v>6.5120090000000062</v>
      </c>
      <c r="BU320">
        <f t="shared" si="419"/>
        <v>11.888001000000003</v>
      </c>
      <c r="BV320">
        <f t="shared" si="420"/>
        <v>147.18253580000001</v>
      </c>
      <c r="BW320">
        <f t="shared" si="421"/>
        <v>146.15543114285714</v>
      </c>
      <c r="BX320">
        <f t="shared" si="422"/>
        <v>144.30985667272728</v>
      </c>
      <c r="BY320">
        <f t="shared" si="423"/>
        <v>143.94553357142857</v>
      </c>
      <c r="BZ320">
        <f t="shared" si="424"/>
        <v>152.199997</v>
      </c>
      <c r="CA320">
        <f t="shared" si="425"/>
        <v>134.287994</v>
      </c>
      <c r="CB320">
        <f t="shared" si="426"/>
        <v>140.83727313666668</v>
      </c>
      <c r="CC320">
        <f t="shared" si="427"/>
        <v>139.86817558055554</v>
      </c>
      <c r="CD320">
        <f t="shared" si="428"/>
        <v>142.52793412781745</v>
      </c>
      <c r="CE320">
        <f t="shared" si="429"/>
        <v>140.97402361266896</v>
      </c>
      <c r="CF320">
        <f t="shared" si="430"/>
        <v>150.47500600000001</v>
      </c>
      <c r="CG320">
        <f t="shared" si="431"/>
        <v>152.199997</v>
      </c>
      <c r="CH320">
        <f t="shared" si="432"/>
        <v>143.125</v>
      </c>
    </row>
    <row r="321" spans="1:86">
      <c r="A321" s="1">
        <v>39932</v>
      </c>
      <c r="B321">
        <v>150.5</v>
      </c>
      <c r="C321">
        <v>157.25</v>
      </c>
      <c r="D321">
        <v>150.5</v>
      </c>
      <c r="E321">
        <v>155.89999399999999</v>
      </c>
      <c r="F321">
        <v>10531292</v>
      </c>
      <c r="G321">
        <f t="shared" si="366"/>
        <v>6318756.477703088</v>
      </c>
      <c r="H321">
        <f t="shared" si="394"/>
        <v>-17808491.483506523</v>
      </c>
      <c r="I321">
        <f t="shared" si="367"/>
        <v>153.5374985</v>
      </c>
      <c r="J321">
        <f t="shared" si="374"/>
        <v>153.5374985</v>
      </c>
      <c r="K321">
        <f t="shared" si="375"/>
        <v>137.79399875000001</v>
      </c>
      <c r="L321">
        <f t="shared" si="376"/>
        <v>1</v>
      </c>
      <c r="M321">
        <f t="shared" si="377"/>
        <v>6</v>
      </c>
      <c r="N321">
        <f t="shared" si="378"/>
        <v>90</v>
      </c>
      <c r="O321">
        <f t="shared" si="379"/>
        <v>40</v>
      </c>
      <c r="P321">
        <f t="shared" si="354"/>
        <v>6.75</v>
      </c>
      <c r="Q321">
        <f t="shared" si="355"/>
        <v>1.3500060000000076</v>
      </c>
      <c r="R321">
        <f t="shared" si="356"/>
        <v>5.3999939999999924</v>
      </c>
      <c r="S321">
        <f t="shared" si="357"/>
        <v>6.75</v>
      </c>
      <c r="T321">
        <f t="shared" si="393"/>
        <v>7.5875409721462388</v>
      </c>
      <c r="U321">
        <f t="shared" si="358"/>
        <v>17.649993999999992</v>
      </c>
      <c r="V321">
        <f t="shared" si="359"/>
        <v>-7.0379939999999976</v>
      </c>
      <c r="W321">
        <f t="shared" si="360"/>
        <v>17.649993999999992</v>
      </c>
      <c r="X321">
        <f t="shared" si="361"/>
        <v>0</v>
      </c>
      <c r="Y321">
        <f t="shared" si="391"/>
        <v>3.2330532705724973</v>
      </c>
      <c r="Z321">
        <f t="shared" si="392"/>
        <v>0.87488649448200806</v>
      </c>
      <c r="AA321">
        <f t="shared" si="388"/>
        <v>42.61002718062403</v>
      </c>
      <c r="AB321">
        <f t="shared" si="389"/>
        <v>11.530566987298055</v>
      </c>
      <c r="AC321">
        <f t="shared" si="390"/>
        <v>57.405096251677875</v>
      </c>
      <c r="AD321">
        <f t="shared" si="398"/>
        <v>27.98628544122472</v>
      </c>
      <c r="AE321">
        <f t="shared" si="371"/>
        <v>148.80000000000001</v>
      </c>
      <c r="AF321">
        <f t="shared" si="373"/>
        <v>146.62300116666668</v>
      </c>
      <c r="AG321">
        <f t="shared" si="395"/>
        <v>143.6542991</v>
      </c>
      <c r="AH321">
        <f t="shared" si="380"/>
        <v>144.40630040000002</v>
      </c>
      <c r="AI321">
        <f t="shared" si="381"/>
        <v>156.14091162863349</v>
      </c>
      <c r="AJ321">
        <f t="shared" si="382"/>
        <v>132.67168917136655</v>
      </c>
      <c r="AK321">
        <f t="shared" si="383"/>
        <v>0.98973474178481358</v>
      </c>
      <c r="AL321">
        <f t="shared" si="362"/>
        <v>0.59999822222221999</v>
      </c>
      <c r="AM321">
        <f t="shared" si="363"/>
        <v>6318756.477703088</v>
      </c>
      <c r="AN321">
        <f t="shared" si="396"/>
        <v>19330614.496740136</v>
      </c>
      <c r="AO321">
        <f t="shared" si="397"/>
        <v>147066112</v>
      </c>
      <c r="AP321">
        <f t="shared" si="399"/>
        <v>0.13144166411865255</v>
      </c>
      <c r="AQ321">
        <f t="shared" si="400"/>
        <v>149.75179147112078</v>
      </c>
      <c r="AR321">
        <f t="shared" si="401"/>
        <v>153.86244314559434</v>
      </c>
      <c r="AS321">
        <f t="shared" si="402"/>
        <v>146.53094290961499</v>
      </c>
      <c r="AT321">
        <f t="shared" si="403"/>
        <v>142.32457814205443</v>
      </c>
      <c r="AU321">
        <f t="shared" si="404"/>
        <v>145.60621867944366</v>
      </c>
      <c r="AV321">
        <f t="shared" si="405"/>
        <v>140.33563996386036</v>
      </c>
      <c r="AW321">
        <f t="shared" si="406"/>
        <v>5.2705787155832979</v>
      </c>
      <c r="AX321">
        <f t="shared" si="433"/>
        <v>4.7217283959875367</v>
      </c>
      <c r="AY321">
        <f t="shared" si="407"/>
        <v>0.54885031959576125</v>
      </c>
      <c r="AZ321">
        <f t="shared" si="364"/>
        <v>154.54999799999999</v>
      </c>
      <c r="BA321">
        <f t="shared" si="365"/>
        <v>1627611157.537416</v>
      </c>
      <c r="BB321">
        <f t="shared" si="368"/>
        <v>1627611157.537416</v>
      </c>
      <c r="BC321">
        <f t="shared" si="369"/>
        <v>0</v>
      </c>
      <c r="BD321">
        <f t="shared" si="384"/>
        <v>9399676835.0874233</v>
      </c>
      <c r="BE321">
        <f t="shared" si="385"/>
        <v>6516096242.7051153</v>
      </c>
      <c r="BF321">
        <f t="shared" si="386"/>
        <v>1.4425319217177812</v>
      </c>
      <c r="BG321">
        <f t="shared" si="387"/>
        <v>59.058876933869456</v>
      </c>
      <c r="BH321">
        <f t="shared" si="408"/>
        <v>-6702868</v>
      </c>
      <c r="BI321">
        <f t="shared" si="409"/>
        <v>3.7556950728557568</v>
      </c>
      <c r="BJ321">
        <f t="shared" si="370"/>
        <v>527.49939999999924</v>
      </c>
      <c r="BK321">
        <f t="shared" si="410"/>
        <v>4.1938138680033363E-2</v>
      </c>
      <c r="BL321">
        <f t="shared" si="411"/>
        <v>1.0419381386800333</v>
      </c>
      <c r="BM321">
        <f t="shared" si="412"/>
        <v>6.1846831565114329</v>
      </c>
      <c r="BN321">
        <f t="shared" si="413"/>
        <v>153.875</v>
      </c>
      <c r="BO321">
        <f t="shared" si="372"/>
        <v>146.53740250000001</v>
      </c>
      <c r="BP321">
        <f t="shared" si="414"/>
        <v>135.90735311764706</v>
      </c>
      <c r="BQ321">
        <f t="shared" si="415"/>
        <v>10.630049382352951</v>
      </c>
      <c r="BR321">
        <f t="shared" si="416"/>
        <v>12.888001000000003</v>
      </c>
      <c r="BS321">
        <f t="shared" si="417"/>
        <v>8.6999969999999962</v>
      </c>
      <c r="BT321">
        <f t="shared" si="418"/>
        <v>10</v>
      </c>
      <c r="BU321">
        <f t="shared" si="419"/>
        <v>5.5</v>
      </c>
      <c r="BV321">
        <f t="shared" si="420"/>
        <v>150.89333293333331</v>
      </c>
      <c r="BW321">
        <f t="shared" si="421"/>
        <v>149.67323814285712</v>
      </c>
      <c r="BX321">
        <f t="shared" si="422"/>
        <v>146.60825534545455</v>
      </c>
      <c r="BY321">
        <f t="shared" si="423"/>
        <v>145.18934730952384</v>
      </c>
      <c r="BZ321">
        <f t="shared" si="424"/>
        <v>157.25</v>
      </c>
      <c r="CA321">
        <f t="shared" si="425"/>
        <v>134.287994</v>
      </c>
      <c r="CB321">
        <f t="shared" si="426"/>
        <v>145.60166616666666</v>
      </c>
      <c r="CC321">
        <f t="shared" si="427"/>
        <v>141.80156114166667</v>
      </c>
      <c r="CD321">
        <f t="shared" si="428"/>
        <v>142.08142999142856</v>
      </c>
      <c r="CE321">
        <f t="shared" si="429"/>
        <v>141.28585766488541</v>
      </c>
      <c r="CF321">
        <f t="shared" si="430"/>
        <v>149.625</v>
      </c>
      <c r="CG321">
        <f t="shared" si="431"/>
        <v>151.962006</v>
      </c>
      <c r="CH321">
        <f t="shared" si="432"/>
        <v>144.087006</v>
      </c>
    </row>
    <row r="322" spans="1:86">
      <c r="A322" s="1">
        <v>39937</v>
      </c>
      <c r="B322">
        <v>157.75</v>
      </c>
      <c r="C322">
        <v>174.89999399999999</v>
      </c>
      <c r="D322">
        <v>157.537994</v>
      </c>
      <c r="E322">
        <v>166.60000600000001</v>
      </c>
      <c r="F322">
        <v>11142936</v>
      </c>
      <c r="G322">
        <f t="shared" si="366"/>
        <v>489067.19631749124</v>
      </c>
      <c r="H322">
        <f t="shared" si="394"/>
        <v>-17319424.287189033</v>
      </c>
      <c r="I322">
        <f t="shared" si="367"/>
        <v>164.19699850000001</v>
      </c>
      <c r="J322">
        <f t="shared" si="374"/>
        <v>164.19699850000001</v>
      </c>
      <c r="K322">
        <f t="shared" si="375"/>
        <v>137.79399875000001</v>
      </c>
      <c r="L322">
        <f t="shared" si="376"/>
        <v>1</v>
      </c>
      <c r="M322">
        <f t="shared" si="377"/>
        <v>7</v>
      </c>
      <c r="N322">
        <f t="shared" si="378"/>
        <v>90</v>
      </c>
      <c r="O322">
        <f t="shared" si="379"/>
        <v>30</v>
      </c>
      <c r="P322">
        <f t="shared" si="354"/>
        <v>17.361999999999995</v>
      </c>
      <c r="Q322">
        <f t="shared" si="355"/>
        <v>8.2999879999999848</v>
      </c>
      <c r="R322">
        <f t="shared" si="356"/>
        <v>9.0620120000000099</v>
      </c>
      <c r="S322">
        <f t="shared" si="357"/>
        <v>17.361999999999995</v>
      </c>
      <c r="T322">
        <f t="shared" si="393"/>
        <v>8.2857166169929357</v>
      </c>
      <c r="U322">
        <f t="shared" si="358"/>
        <v>-6.1619869999999821</v>
      </c>
      <c r="V322">
        <f t="shared" si="359"/>
        <v>-1.4869999999999948</v>
      </c>
      <c r="W322">
        <f t="shared" si="360"/>
        <v>0</v>
      </c>
      <c r="X322">
        <f t="shared" si="361"/>
        <v>0</v>
      </c>
      <c r="Y322">
        <f t="shared" si="391"/>
        <v>3.0021208941030331</v>
      </c>
      <c r="Z322">
        <f t="shared" si="392"/>
        <v>0.81239460201900748</v>
      </c>
      <c r="AA322">
        <f t="shared" si="388"/>
        <v>36.232483355103774</v>
      </c>
      <c r="AB322">
        <f t="shared" si="389"/>
        <v>9.8047596794813252</v>
      </c>
      <c r="AC322">
        <f t="shared" si="390"/>
        <v>57.405096251677875</v>
      </c>
      <c r="AD322">
        <f t="shared" si="398"/>
        <v>28.075054793700048</v>
      </c>
      <c r="AE322">
        <f t="shared" si="371"/>
        <v>153.7150024</v>
      </c>
      <c r="AF322">
        <f t="shared" si="373"/>
        <v>151.76666766666668</v>
      </c>
      <c r="AG322">
        <f t="shared" si="395"/>
        <v>144.79869910000002</v>
      </c>
      <c r="AH322">
        <f t="shared" si="380"/>
        <v>146.7651017</v>
      </c>
      <c r="AI322">
        <f t="shared" si="381"/>
        <v>164.41990038050454</v>
      </c>
      <c r="AJ322">
        <f t="shared" si="382"/>
        <v>129.11030301949546</v>
      </c>
      <c r="AK322">
        <f t="shared" si="383"/>
        <v>1.0617425794241104</v>
      </c>
      <c r="AL322">
        <f t="shared" si="362"/>
        <v>4.3890335214838462E-2</v>
      </c>
      <c r="AM322">
        <f t="shared" si="363"/>
        <v>489067.19631749124</v>
      </c>
      <c r="AN322">
        <f t="shared" si="396"/>
        <v>15713290.987730598</v>
      </c>
      <c r="AO322">
        <f t="shared" si="397"/>
        <v>151129624</v>
      </c>
      <c r="AP322">
        <f t="shared" si="399"/>
        <v>0.10397227606237278</v>
      </c>
      <c r="AQ322">
        <f t="shared" si="400"/>
        <v>155.48018441093973</v>
      </c>
      <c r="AR322">
        <f t="shared" si="401"/>
        <v>156.39539684909997</v>
      </c>
      <c r="AS322">
        <f t="shared" si="402"/>
        <v>150.14337426588429</v>
      </c>
      <c r="AT322">
        <f t="shared" si="403"/>
        <v>144.50936664926954</v>
      </c>
      <c r="AU322">
        <f t="shared" si="404"/>
        <v>148.75528677752712</v>
      </c>
      <c r="AV322">
        <f t="shared" si="405"/>
        <v>142.17414558639013</v>
      </c>
      <c r="AW322">
        <f t="shared" si="406"/>
        <v>6.581141191136993</v>
      </c>
      <c r="AX322">
        <f t="shared" si="433"/>
        <v>5.0936109550174278</v>
      </c>
      <c r="AY322">
        <f t="shared" si="407"/>
        <v>1.4875302361195653</v>
      </c>
      <c r="AZ322">
        <f t="shared" si="364"/>
        <v>166.34599800000001</v>
      </c>
      <c r="BA322">
        <f t="shared" si="365"/>
        <v>1853582809.5701282</v>
      </c>
      <c r="BB322">
        <f t="shared" si="368"/>
        <v>1853582809.5701282</v>
      </c>
      <c r="BC322">
        <f t="shared" si="369"/>
        <v>0</v>
      </c>
      <c r="BD322">
        <f t="shared" si="384"/>
        <v>9742197220.8323956</v>
      </c>
      <c r="BE322">
        <f t="shared" si="385"/>
        <v>6516096242.7051153</v>
      </c>
      <c r="BF322">
        <f t="shared" si="386"/>
        <v>1.4950971959229358</v>
      </c>
      <c r="BG322">
        <f t="shared" si="387"/>
        <v>59.921400992553309</v>
      </c>
      <c r="BH322">
        <f t="shared" si="408"/>
        <v>4440068</v>
      </c>
      <c r="BI322">
        <f t="shared" si="409"/>
        <v>4.6289296580566086</v>
      </c>
      <c r="BJ322">
        <f t="shared" si="370"/>
        <v>970.00120000000152</v>
      </c>
      <c r="BK322">
        <f t="shared" si="410"/>
        <v>6.8633819190525538E-2</v>
      </c>
      <c r="BL322">
        <f t="shared" si="411"/>
        <v>1.0686338191905256</v>
      </c>
      <c r="BM322">
        <f t="shared" si="412"/>
        <v>9.3048959103549773</v>
      </c>
      <c r="BN322">
        <f t="shared" si="413"/>
        <v>166.21899400000001</v>
      </c>
      <c r="BO322">
        <f t="shared" si="372"/>
        <v>151.83000040000002</v>
      </c>
      <c r="BP322">
        <f t="shared" si="414"/>
        <v>137.38107355882352</v>
      </c>
      <c r="BQ322">
        <f t="shared" si="415"/>
        <v>14.448926841176501</v>
      </c>
      <c r="BR322">
        <f t="shared" si="416"/>
        <v>23.325012000000015</v>
      </c>
      <c r="BS322">
        <f t="shared" si="417"/>
        <v>16.263000000000005</v>
      </c>
      <c r="BT322">
        <f t="shared" si="418"/>
        <v>25.024993999999992</v>
      </c>
      <c r="BU322">
        <f t="shared" si="419"/>
        <v>13.550003000000004</v>
      </c>
      <c r="BV322">
        <f t="shared" si="420"/>
        <v>156.82666826666667</v>
      </c>
      <c r="BW322">
        <f t="shared" si="421"/>
        <v>155.38095380952379</v>
      </c>
      <c r="BX322">
        <f t="shared" si="422"/>
        <v>150.64347454545452</v>
      </c>
      <c r="BY322">
        <f t="shared" si="423"/>
        <v>147.37465272857145</v>
      </c>
      <c r="BZ322">
        <f t="shared" si="424"/>
        <v>174.89999399999999</v>
      </c>
      <c r="CA322">
        <f t="shared" si="425"/>
        <v>134.287994</v>
      </c>
      <c r="CB322">
        <f t="shared" si="426"/>
        <v>149.42008731333334</v>
      </c>
      <c r="CC322">
        <f t="shared" si="427"/>
        <v>146.62916641666666</v>
      </c>
      <c r="CD322">
        <f t="shared" si="428"/>
        <v>142.21331556146825</v>
      </c>
      <c r="CE322">
        <f t="shared" si="429"/>
        <v>140.50905990095532</v>
      </c>
      <c r="CF322">
        <f t="shared" si="430"/>
        <v>155.89999399999999</v>
      </c>
      <c r="CG322">
        <f t="shared" si="431"/>
        <v>157.25</v>
      </c>
      <c r="CH322">
        <f t="shared" si="432"/>
        <v>150.5</v>
      </c>
    </row>
    <row r="323" spans="1:86">
      <c r="A323" s="1">
        <v>39938</v>
      </c>
      <c r="B323">
        <v>167.25</v>
      </c>
      <c r="C323">
        <v>168.73800700000001</v>
      </c>
      <c r="D323">
        <v>159.02499399999999</v>
      </c>
      <c r="E323">
        <v>162.75</v>
      </c>
      <c r="F323">
        <v>8822316</v>
      </c>
      <c r="G323">
        <f t="shared" si="366"/>
        <v>-2055480.6145442189</v>
      </c>
      <c r="H323">
        <f t="shared" si="394"/>
        <v>-19374904.901733253</v>
      </c>
      <c r="I323">
        <f t="shared" si="367"/>
        <v>164.44075025000001</v>
      </c>
      <c r="J323">
        <f t="shared" si="374"/>
        <v>164.44075025000001</v>
      </c>
      <c r="K323">
        <f t="shared" si="375"/>
        <v>137.79399875000001</v>
      </c>
      <c r="L323">
        <f t="shared" si="376"/>
        <v>1</v>
      </c>
      <c r="M323">
        <f t="shared" si="377"/>
        <v>8</v>
      </c>
      <c r="N323">
        <f t="shared" si="378"/>
        <v>90</v>
      </c>
      <c r="O323">
        <f t="shared" si="379"/>
        <v>20</v>
      </c>
      <c r="P323">
        <f t="shared" ref="P323:P386" si="434">(C323-D323)</f>
        <v>9.7130130000000179</v>
      </c>
      <c r="Q323">
        <f t="shared" ref="Q323:Q386" si="435">(C323-E323)</f>
        <v>5.9880070000000103</v>
      </c>
      <c r="R323">
        <f t="shared" ref="R323:R386" si="436">(E323-D323)</f>
        <v>3.7250060000000076</v>
      </c>
      <c r="S323">
        <f t="shared" ref="S323:S386" si="437">MAX(P323:R323)</f>
        <v>9.7130130000000179</v>
      </c>
      <c r="T323">
        <f t="shared" si="393"/>
        <v>8.3876663586362987</v>
      </c>
      <c r="U323">
        <f t="shared" ref="U323:U386" si="438">(C324-C323)</f>
        <v>-6.3130040000000065</v>
      </c>
      <c r="V323">
        <f t="shared" ref="V323:V386" si="439">D323-D324</f>
        <v>5.2749939999999924</v>
      </c>
      <c r="W323">
        <f t="shared" ref="W323:W386" si="440">IF(AND(U323&gt;V323,U323&gt;0),U323,)</f>
        <v>0</v>
      </c>
      <c r="X323">
        <f t="shared" ref="X323:X386" si="441">IF(AND(V323&gt;U323,V323&gt;0),V323,)</f>
        <v>5.2749939999999924</v>
      </c>
      <c r="Y323">
        <f t="shared" si="391"/>
        <v>2.7876836873813877</v>
      </c>
      <c r="Z323">
        <f t="shared" si="392"/>
        <v>1.1311517018747921</v>
      </c>
      <c r="AA323">
        <f t="shared" si="388"/>
        <v>33.235509952193908</v>
      </c>
      <c r="AB323">
        <f t="shared" si="389"/>
        <v>13.485892899281934</v>
      </c>
      <c r="AC323">
        <f t="shared" si="390"/>
        <v>42.271027511084505</v>
      </c>
      <c r="AD323">
        <f t="shared" si="398"/>
        <v>28.335324980768636</v>
      </c>
      <c r="AE323">
        <f t="shared" si="371"/>
        <v>157.07000120000001</v>
      </c>
      <c r="AF323">
        <f t="shared" si="373"/>
        <v>155.22083533333333</v>
      </c>
      <c r="AG323">
        <f t="shared" si="395"/>
        <v>146.39559930000001</v>
      </c>
      <c r="AH323">
        <f t="shared" si="380"/>
        <v>148.71260230000001</v>
      </c>
      <c r="AI323">
        <f t="shared" si="381"/>
        <v>168.55839104377657</v>
      </c>
      <c r="AJ323">
        <f t="shared" si="382"/>
        <v>128.86681355622346</v>
      </c>
      <c r="AK323">
        <f t="shared" si="383"/>
        <v>0.85366187459800458</v>
      </c>
      <c r="AL323">
        <f t="shared" ref="AL323:AL386" si="442">(R323-Q323)/P323</f>
        <v>-0.23298650995319356</v>
      </c>
      <c r="AM323">
        <f t="shared" ref="AM323:AM386" si="443">AL323*F323</f>
        <v>-2055480.6145442189</v>
      </c>
      <c r="AN323">
        <f t="shared" si="396"/>
        <v>17766859.59422515</v>
      </c>
      <c r="AO323">
        <f t="shared" si="397"/>
        <v>154803752</v>
      </c>
      <c r="AP323">
        <f t="shared" si="399"/>
        <v>0.11477021302574857</v>
      </c>
      <c r="AQ323">
        <f t="shared" si="400"/>
        <v>157.95192171122022</v>
      </c>
      <c r="AR323">
        <f t="shared" si="401"/>
        <v>157.09125545710648</v>
      </c>
      <c r="AS323">
        <f t="shared" si="402"/>
        <v>152.41256689802512</v>
      </c>
      <c r="AT323">
        <f t="shared" si="403"/>
        <v>146.15102365083527</v>
      </c>
      <c r="AU323">
        <f t="shared" si="404"/>
        <v>150.85449376089804</v>
      </c>
      <c r="AV323">
        <f t="shared" si="405"/>
        <v>143.61445539534282</v>
      </c>
      <c r="AW323">
        <f t="shared" si="406"/>
        <v>7.2400383655552218</v>
      </c>
      <c r="AX323">
        <f t="shared" si="433"/>
        <v>5.5228964371249862</v>
      </c>
      <c r="AY323">
        <f t="shared" si="407"/>
        <v>1.7171419284302356</v>
      </c>
      <c r="AZ323">
        <f t="shared" ref="AZ323:AZ386" si="444">AVERAGE(C323:E323)</f>
        <v>163.50433366666667</v>
      </c>
      <c r="BA323">
        <f t="shared" ref="BA323:BA386" si="445">AZ323*F323</f>
        <v>1442486898.9767721</v>
      </c>
      <c r="BB323">
        <f t="shared" si="368"/>
        <v>0</v>
      </c>
      <c r="BC323">
        <f t="shared" si="369"/>
        <v>1442486898.9767721</v>
      </c>
      <c r="BD323">
        <f t="shared" si="384"/>
        <v>8745024303.1516018</v>
      </c>
      <c r="BE323">
        <f t="shared" si="385"/>
        <v>7958583141.6818876</v>
      </c>
      <c r="BF323">
        <f t="shared" si="386"/>
        <v>1.098816729996932</v>
      </c>
      <c r="BG323">
        <f t="shared" si="387"/>
        <v>52.354105734545875</v>
      </c>
      <c r="BH323">
        <f t="shared" si="408"/>
        <v>-4382248</v>
      </c>
      <c r="BI323">
        <f t="shared" si="409"/>
        <v>5.0413019675664241</v>
      </c>
      <c r="BJ323">
        <f t="shared" si="370"/>
        <v>-485.00060000000076</v>
      </c>
      <c r="BK323">
        <f t="shared" si="410"/>
        <v>-2.3109278879617851E-2</v>
      </c>
      <c r="BL323">
        <f t="shared" si="411"/>
        <v>0.97689072112038211</v>
      </c>
      <c r="BM323">
        <f t="shared" si="412"/>
        <v>10.459649065477732</v>
      </c>
      <c r="BN323">
        <f t="shared" si="413"/>
        <v>163.88150050000002</v>
      </c>
      <c r="BO323">
        <f t="shared" si="372"/>
        <v>155.93249980000002</v>
      </c>
      <c r="BP323">
        <f t="shared" si="414"/>
        <v>138.73604416176471</v>
      </c>
      <c r="BQ323">
        <f t="shared" si="415"/>
        <v>17.196455638235307</v>
      </c>
      <c r="BR323">
        <f t="shared" si="416"/>
        <v>22.399993999999992</v>
      </c>
      <c r="BS323">
        <f t="shared" si="417"/>
        <v>20.836989999999986</v>
      </c>
      <c r="BT323">
        <f t="shared" si="418"/>
        <v>23.288010000000014</v>
      </c>
      <c r="BU323">
        <f t="shared" si="419"/>
        <v>29.061995999999994</v>
      </c>
      <c r="BV323">
        <f t="shared" si="420"/>
        <v>159.83833413333335</v>
      </c>
      <c r="BW323">
        <f t="shared" si="421"/>
        <v>158.51904876190477</v>
      </c>
      <c r="BX323">
        <f t="shared" si="422"/>
        <v>153.54981969090909</v>
      </c>
      <c r="BY323">
        <f t="shared" si="423"/>
        <v>149.08430043333331</v>
      </c>
      <c r="BZ323">
        <f t="shared" si="424"/>
        <v>174.89999399999999</v>
      </c>
      <c r="CA323">
        <f t="shared" si="425"/>
        <v>134.287994</v>
      </c>
      <c r="CB323">
        <f t="shared" si="426"/>
        <v>153.04900233999999</v>
      </c>
      <c r="CC323">
        <f t="shared" si="427"/>
        <v>150.38687865</v>
      </c>
      <c r="CD323">
        <f t="shared" si="428"/>
        <v>142.23542853289686</v>
      </c>
      <c r="CE323">
        <f t="shared" si="429"/>
        <v>142.48822847882894</v>
      </c>
      <c r="CF323">
        <f t="shared" si="430"/>
        <v>166.60000600000001</v>
      </c>
      <c r="CG323">
        <f t="shared" si="431"/>
        <v>174.89999399999999</v>
      </c>
      <c r="CH323">
        <f t="shared" si="432"/>
        <v>157.537994</v>
      </c>
    </row>
    <row r="324" spans="1:86">
      <c r="A324" s="1">
        <v>39939</v>
      </c>
      <c r="B324">
        <v>159.56199599999999</v>
      </c>
      <c r="C324">
        <v>162.425003</v>
      </c>
      <c r="D324">
        <v>153.75</v>
      </c>
      <c r="E324">
        <v>158.837006</v>
      </c>
      <c r="F324">
        <v>52522096</v>
      </c>
      <c r="G324">
        <f t="shared" ref="G324:G387" si="446">(((E324-D324)-(C324-E324))/(C324-D324))*F324</f>
        <v>9075627.363225583</v>
      </c>
      <c r="H324">
        <f t="shared" si="394"/>
        <v>-10299277.53850767</v>
      </c>
      <c r="I324">
        <f t="shared" ref="I324:I387" si="447">AVERAGE(B324:E324)</f>
        <v>158.64350124999999</v>
      </c>
      <c r="J324">
        <f t="shared" si="374"/>
        <v>164.44075025000001</v>
      </c>
      <c r="K324">
        <f t="shared" si="375"/>
        <v>137.79399875000001</v>
      </c>
      <c r="L324">
        <f t="shared" si="376"/>
        <v>2</v>
      </c>
      <c r="M324">
        <f t="shared" si="377"/>
        <v>9</v>
      </c>
      <c r="N324">
        <f t="shared" si="378"/>
        <v>80</v>
      </c>
      <c r="O324">
        <f t="shared" si="379"/>
        <v>10</v>
      </c>
      <c r="P324">
        <f t="shared" si="434"/>
        <v>8.6750030000000038</v>
      </c>
      <c r="Q324">
        <f t="shared" si="435"/>
        <v>3.5879970000000014</v>
      </c>
      <c r="R324">
        <f t="shared" si="436"/>
        <v>5.0870060000000024</v>
      </c>
      <c r="S324">
        <f t="shared" si="437"/>
        <v>8.6750030000000038</v>
      </c>
      <c r="T324">
        <f t="shared" si="393"/>
        <v>8.4081904044479909</v>
      </c>
      <c r="U324">
        <f t="shared" si="438"/>
        <v>-1.1750030000000038</v>
      </c>
      <c r="V324">
        <f t="shared" si="439"/>
        <v>-1.0749969999999962</v>
      </c>
      <c r="W324">
        <f t="shared" si="440"/>
        <v>0</v>
      </c>
      <c r="X324">
        <f t="shared" si="441"/>
        <v>0</v>
      </c>
      <c r="Y324">
        <f t="shared" si="391"/>
        <v>2.5885634239970026</v>
      </c>
      <c r="Z324">
        <f t="shared" si="392"/>
        <v>1.0503551517408785</v>
      </c>
      <c r="AA324">
        <f t="shared" si="388"/>
        <v>30.786213197879469</v>
      </c>
      <c r="AB324">
        <f t="shared" si="389"/>
        <v>12.492047648983226</v>
      </c>
      <c r="AC324">
        <f t="shared" si="390"/>
        <v>42.271027511084505</v>
      </c>
      <c r="AD324">
        <f t="shared" si="398"/>
        <v>29.958998647463144</v>
      </c>
      <c r="AE324">
        <f t="shared" si="371"/>
        <v>158.74240119999999</v>
      </c>
      <c r="AF324">
        <f t="shared" si="373"/>
        <v>157.36450199999999</v>
      </c>
      <c r="AG324">
        <f t="shared" si="395"/>
        <v>147.60559995000003</v>
      </c>
      <c r="AH324">
        <f t="shared" si="380"/>
        <v>150.56130230000002</v>
      </c>
      <c r="AI324">
        <f t="shared" si="381"/>
        <v>170.39089577702691</v>
      </c>
      <c r="AJ324">
        <f t="shared" si="382"/>
        <v>130.73170882297313</v>
      </c>
      <c r="AK324">
        <f t="shared" si="383"/>
        <v>0.70867053350305953</v>
      </c>
      <c r="AL324">
        <f t="shared" si="442"/>
        <v>0.17279636675629972</v>
      </c>
      <c r="AM324">
        <f t="shared" si="443"/>
        <v>9075627.363225583</v>
      </c>
      <c r="AN324">
        <f t="shared" si="396"/>
        <v>24770668.556678362</v>
      </c>
      <c r="AO324">
        <f t="shared" si="397"/>
        <v>202548176</v>
      </c>
      <c r="AP324">
        <f t="shared" si="399"/>
        <v>0.12229519438712873</v>
      </c>
      <c r="AQ324">
        <f t="shared" si="400"/>
        <v>158.25285036940534</v>
      </c>
      <c r="AR324">
        <f t="shared" si="401"/>
        <v>157.32887350683114</v>
      </c>
      <c r="AS324">
        <f t="shared" si="402"/>
        <v>153.56896593638061</v>
      </c>
      <c r="AT324">
        <f t="shared" si="403"/>
        <v>147.2927620622601</v>
      </c>
      <c r="AU324">
        <f t="shared" si="404"/>
        <v>152.05187059676334</v>
      </c>
      <c r="AV324">
        <f t="shared" si="405"/>
        <v>144.68003393766881</v>
      </c>
      <c r="AW324">
        <f t="shared" si="406"/>
        <v>7.3718366590945266</v>
      </c>
      <c r="AX324">
        <f t="shared" si="433"/>
        <v>5.8926844815188941</v>
      </c>
      <c r="AY324">
        <f t="shared" si="407"/>
        <v>1.4791521775756324</v>
      </c>
      <c r="AZ324">
        <f t="shared" si="444"/>
        <v>158.33733633333335</v>
      </c>
      <c r="BA324">
        <f t="shared" si="445"/>
        <v>8316208779.2836227</v>
      </c>
      <c r="BB324">
        <f t="shared" ref="BB324:BB387" si="448">IF(AZ324&gt;AZ323,BA324,0)</f>
        <v>0</v>
      </c>
      <c r="BC324">
        <f t="shared" ref="BC324:BC387" si="449">IF(AZ324&lt;AZ323,BA324,0)</f>
        <v>8316208779.2836227</v>
      </c>
      <c r="BD324">
        <f t="shared" si="384"/>
        <v>8745024303.1516018</v>
      </c>
      <c r="BE324">
        <f t="shared" si="385"/>
        <v>15664728887.373848</v>
      </c>
      <c r="BF324">
        <f t="shared" si="386"/>
        <v>0.55826209097051804</v>
      </c>
      <c r="BG324">
        <f t="shared" si="387"/>
        <v>35.825943158433688</v>
      </c>
      <c r="BH324">
        <f t="shared" si="408"/>
        <v>-56904344</v>
      </c>
      <c r="BI324">
        <f t="shared" si="409"/>
        <v>5.0952688207624197</v>
      </c>
      <c r="BJ324">
        <f t="shared" ref="BJ324:BJ387" si="450">((E324-E323)-1)*100</f>
        <v>-491.29939999999976</v>
      </c>
      <c r="BK324">
        <f t="shared" si="410"/>
        <v>-2.4042973886328711E-2</v>
      </c>
      <c r="BL324">
        <f t="shared" si="411"/>
        <v>0.9759570261136713</v>
      </c>
      <c r="BM324">
        <f t="shared" si="412"/>
        <v>10.451113410437159</v>
      </c>
      <c r="BN324">
        <f t="shared" si="413"/>
        <v>158.0875015</v>
      </c>
      <c r="BO324">
        <f t="shared" si="372"/>
        <v>158.01750039999999</v>
      </c>
      <c r="BP324">
        <f t="shared" si="414"/>
        <v>139.93347067647059</v>
      </c>
      <c r="BQ324">
        <f t="shared" si="415"/>
        <v>18.084029723529397</v>
      </c>
      <c r="BR324">
        <f t="shared" si="416"/>
        <v>21.149001999999996</v>
      </c>
      <c r="BS324">
        <f t="shared" si="417"/>
        <v>17.5</v>
      </c>
      <c r="BT324">
        <f t="shared" si="418"/>
        <v>15.300003000000004</v>
      </c>
      <c r="BU324">
        <f t="shared" si="419"/>
        <v>14.662002000000001</v>
      </c>
      <c r="BV324">
        <f t="shared" si="420"/>
        <v>160.42733573333334</v>
      </c>
      <c r="BW324">
        <f t="shared" si="421"/>
        <v>159.55224038095238</v>
      </c>
      <c r="BX324">
        <f t="shared" si="422"/>
        <v>155.39062036363634</v>
      </c>
      <c r="BY324">
        <f t="shared" si="423"/>
        <v>150.26919630952378</v>
      </c>
      <c r="BZ324">
        <f t="shared" si="424"/>
        <v>174.89999399999999</v>
      </c>
      <c r="CA324">
        <f t="shared" si="425"/>
        <v>134.287994</v>
      </c>
      <c r="CB324">
        <f t="shared" si="426"/>
        <v>155.44472964000002</v>
      </c>
      <c r="CC324">
        <f t="shared" si="427"/>
        <v>153.76825228333334</v>
      </c>
      <c r="CD324">
        <f t="shared" si="428"/>
        <v>143.27619605750004</v>
      </c>
      <c r="CE324">
        <f t="shared" si="429"/>
        <v>144.13323803730174</v>
      </c>
      <c r="CF324">
        <f t="shared" si="430"/>
        <v>162.75</v>
      </c>
      <c r="CG324">
        <f t="shared" si="431"/>
        <v>168.73800700000001</v>
      </c>
      <c r="CH324">
        <f t="shared" si="432"/>
        <v>159.02499399999999</v>
      </c>
    </row>
    <row r="325" spans="1:86">
      <c r="A325" s="1">
        <v>39940</v>
      </c>
      <c r="B325">
        <v>159</v>
      </c>
      <c r="C325">
        <v>161.25</v>
      </c>
      <c r="D325">
        <v>154.824997</v>
      </c>
      <c r="E325">
        <v>157.925003</v>
      </c>
      <c r="F325">
        <v>7738864</v>
      </c>
      <c r="G325">
        <f t="shared" si="446"/>
        <v>-270999.83458745637</v>
      </c>
      <c r="H325">
        <f t="shared" si="394"/>
        <v>-10570277.373095127</v>
      </c>
      <c r="I325">
        <f t="shared" si="447"/>
        <v>158.25</v>
      </c>
      <c r="J325">
        <f t="shared" si="374"/>
        <v>164.44075025000001</v>
      </c>
      <c r="K325">
        <f t="shared" si="375"/>
        <v>137.79399875000001</v>
      </c>
      <c r="L325">
        <f t="shared" si="376"/>
        <v>3</v>
      </c>
      <c r="M325">
        <f t="shared" si="377"/>
        <v>10</v>
      </c>
      <c r="N325">
        <f t="shared" si="378"/>
        <v>70</v>
      </c>
      <c r="O325">
        <f t="shared" si="379"/>
        <v>0</v>
      </c>
      <c r="P325">
        <f t="shared" si="434"/>
        <v>6.4250030000000038</v>
      </c>
      <c r="Q325">
        <f t="shared" si="435"/>
        <v>3.3249969999999962</v>
      </c>
      <c r="R325">
        <f t="shared" si="436"/>
        <v>3.1000060000000076</v>
      </c>
      <c r="S325">
        <f t="shared" si="437"/>
        <v>6.4250030000000038</v>
      </c>
      <c r="T325">
        <f t="shared" si="393"/>
        <v>8.2665341612731336</v>
      </c>
      <c r="U325">
        <f t="shared" si="438"/>
        <v>-0.75</v>
      </c>
      <c r="V325">
        <f t="shared" si="439"/>
        <v>0.19999699999999621</v>
      </c>
      <c r="W325">
        <f t="shared" si="440"/>
        <v>0</v>
      </c>
      <c r="X325">
        <f t="shared" si="441"/>
        <v>0.19999699999999621</v>
      </c>
      <c r="Y325">
        <f t="shared" si="391"/>
        <v>2.4036660365686453</v>
      </c>
      <c r="Z325">
        <f t="shared" si="392"/>
        <v>0.9896152837593869</v>
      </c>
      <c r="AA325">
        <f t="shared" si="388"/>
        <v>29.077071353908917</v>
      </c>
      <c r="AB325">
        <f t="shared" si="389"/>
        <v>11.971344513345308</v>
      </c>
      <c r="AC325">
        <f t="shared" si="390"/>
        <v>41.672075472733297</v>
      </c>
      <c r="AD325">
        <f t="shared" si="398"/>
        <v>31.305872352776355</v>
      </c>
      <c r="AE325">
        <f t="shared" si="371"/>
        <v>160.40240180000001</v>
      </c>
      <c r="AF325">
        <f t="shared" si="373"/>
        <v>158.60616816666666</v>
      </c>
      <c r="AG325">
        <f t="shared" si="395"/>
        <v>148.69560010000004</v>
      </c>
      <c r="AH325">
        <f t="shared" si="380"/>
        <v>152.58500220000002</v>
      </c>
      <c r="AI325">
        <f t="shared" si="381"/>
        <v>170.81224126340408</v>
      </c>
      <c r="AJ325">
        <f t="shared" si="382"/>
        <v>134.35776313659596</v>
      </c>
      <c r="AK325">
        <f t="shared" si="383"/>
        <v>0.64648408300962679</v>
      </c>
      <c r="AL325">
        <f t="shared" si="442"/>
        <v>-3.5018038123871456E-2</v>
      </c>
      <c r="AM325">
        <f t="shared" si="443"/>
        <v>-270999.83458745637</v>
      </c>
      <c r="AN325">
        <f t="shared" si="396"/>
        <v>21531162.238100104</v>
      </c>
      <c r="AO325">
        <f t="shared" si="397"/>
        <v>203562472</v>
      </c>
      <c r="AP325">
        <f t="shared" si="399"/>
        <v>0.10577176640938073</v>
      </c>
      <c r="AQ325">
        <f t="shared" si="400"/>
        <v>158.14138226380751</v>
      </c>
      <c r="AR325">
        <f t="shared" si="401"/>
        <v>157.44547655238426</v>
      </c>
      <c r="AS325">
        <f t="shared" si="402"/>
        <v>154.3530526078321</v>
      </c>
      <c r="AT325">
        <f t="shared" si="403"/>
        <v>148.24966374665669</v>
      </c>
      <c r="AU325">
        <f t="shared" si="404"/>
        <v>152.93284045724883</v>
      </c>
      <c r="AV325">
        <f t="shared" si="405"/>
        <v>145.60718177203199</v>
      </c>
      <c r="AW325">
        <f t="shared" si="406"/>
        <v>7.3256586852168368</v>
      </c>
      <c r="AX325">
        <f t="shared" si="433"/>
        <v>6.1792793222584823</v>
      </c>
      <c r="AY325">
        <f t="shared" si="407"/>
        <v>1.1463793629583545</v>
      </c>
      <c r="AZ325">
        <f t="shared" si="444"/>
        <v>158</v>
      </c>
      <c r="BA325">
        <f t="shared" si="445"/>
        <v>1222740512</v>
      </c>
      <c r="BB325">
        <f t="shared" si="448"/>
        <v>0</v>
      </c>
      <c r="BC325">
        <f t="shared" si="449"/>
        <v>1222740512</v>
      </c>
      <c r="BD325">
        <f t="shared" si="384"/>
        <v>8745024303.1516018</v>
      </c>
      <c r="BE325">
        <f t="shared" si="385"/>
        <v>15496006191.38673</v>
      </c>
      <c r="BF325">
        <f t="shared" si="386"/>
        <v>0.56434052717482908</v>
      </c>
      <c r="BG325">
        <f t="shared" si="387"/>
        <v>36.075299295225577</v>
      </c>
      <c r="BH325">
        <f t="shared" si="408"/>
        <v>-64643208</v>
      </c>
      <c r="BI325">
        <f t="shared" si="409"/>
        <v>5.0311108257600639</v>
      </c>
      <c r="BJ325">
        <f t="shared" si="450"/>
        <v>-191.20029999999986</v>
      </c>
      <c r="BK325">
        <f t="shared" si="410"/>
        <v>-5.7417539084059447E-3</v>
      </c>
      <c r="BL325">
        <f t="shared" si="411"/>
        <v>0.99425824609159408</v>
      </c>
      <c r="BM325">
        <f t="shared" si="412"/>
        <v>9.6065984827916768</v>
      </c>
      <c r="BN325">
        <f t="shared" si="413"/>
        <v>158.0374985</v>
      </c>
      <c r="BO325">
        <f t="shared" si="372"/>
        <v>160.02009889999999</v>
      </c>
      <c r="BP325">
        <f t="shared" si="414"/>
        <v>141.10130882352942</v>
      </c>
      <c r="BQ325">
        <f t="shared" si="415"/>
        <v>18.918790076470572</v>
      </c>
      <c r="BR325">
        <f t="shared" si="416"/>
        <v>22.186995999999994</v>
      </c>
      <c r="BS325">
        <f t="shared" si="417"/>
        <v>20.537002999999999</v>
      </c>
      <c r="BT325">
        <f t="shared" si="418"/>
        <v>20.100006000000008</v>
      </c>
      <c r="BU325">
        <f t="shared" si="419"/>
        <v>19</v>
      </c>
      <c r="BV325">
        <f t="shared" si="420"/>
        <v>160.15486966666666</v>
      </c>
      <c r="BW325">
        <f t="shared" si="421"/>
        <v>159.71238352380954</v>
      </c>
      <c r="BX325">
        <f t="shared" si="422"/>
        <v>156.72947503636368</v>
      </c>
      <c r="BY325">
        <f t="shared" si="423"/>
        <v>151.25199660000001</v>
      </c>
      <c r="BZ325">
        <f t="shared" si="424"/>
        <v>174.89999399999999</v>
      </c>
      <c r="CA325">
        <f t="shared" si="425"/>
        <v>134.287994</v>
      </c>
      <c r="CB325">
        <f t="shared" si="426"/>
        <v>160.06482946</v>
      </c>
      <c r="CC325">
        <f t="shared" si="427"/>
        <v>155.9716360611111</v>
      </c>
      <c r="CD325">
        <f t="shared" si="428"/>
        <v>145.59988984527777</v>
      </c>
      <c r="CE325">
        <f t="shared" si="429"/>
        <v>146.02070698531298</v>
      </c>
      <c r="CF325">
        <f t="shared" si="430"/>
        <v>158.837006</v>
      </c>
      <c r="CG325">
        <f t="shared" si="431"/>
        <v>162.425003</v>
      </c>
      <c r="CH325">
        <f t="shared" si="432"/>
        <v>153.75</v>
      </c>
    </row>
    <row r="326" spans="1:86">
      <c r="A326" s="1">
        <v>39941</v>
      </c>
      <c r="B326">
        <v>157</v>
      </c>
      <c r="C326">
        <v>160.5</v>
      </c>
      <c r="D326">
        <v>154.625</v>
      </c>
      <c r="E326">
        <v>157.73800700000001</v>
      </c>
      <c r="F326">
        <v>9001752</v>
      </c>
      <c r="G326">
        <f t="shared" si="446"/>
        <v>537828.2513239464</v>
      </c>
      <c r="H326">
        <f t="shared" si="394"/>
        <v>-10032449.121771181</v>
      </c>
      <c r="I326">
        <f t="shared" si="447"/>
        <v>157.46575175000001</v>
      </c>
      <c r="J326">
        <f t="shared" si="374"/>
        <v>164.44075025000001</v>
      </c>
      <c r="K326">
        <f t="shared" si="375"/>
        <v>139.72800074999998</v>
      </c>
      <c r="L326">
        <f t="shared" si="376"/>
        <v>4</v>
      </c>
      <c r="M326">
        <f t="shared" si="377"/>
        <v>10</v>
      </c>
      <c r="N326">
        <f t="shared" si="378"/>
        <v>60</v>
      </c>
      <c r="O326">
        <f t="shared" si="379"/>
        <v>0</v>
      </c>
      <c r="P326">
        <f t="shared" si="434"/>
        <v>5.875</v>
      </c>
      <c r="Q326">
        <f t="shared" si="435"/>
        <v>2.7619929999999897</v>
      </c>
      <c r="R326">
        <f t="shared" si="436"/>
        <v>3.1130070000000103</v>
      </c>
      <c r="S326">
        <f t="shared" si="437"/>
        <v>5.875</v>
      </c>
      <c r="T326">
        <f t="shared" si="393"/>
        <v>8.0957102926107662</v>
      </c>
      <c r="U326">
        <f t="shared" si="438"/>
        <v>-0.58700600000000236</v>
      </c>
      <c r="V326">
        <f t="shared" si="439"/>
        <v>2.375</v>
      </c>
      <c r="W326">
        <f t="shared" si="440"/>
        <v>0</v>
      </c>
      <c r="X326">
        <f t="shared" si="441"/>
        <v>2.375</v>
      </c>
      <c r="Y326">
        <f t="shared" si="391"/>
        <v>2.2319756053851707</v>
      </c>
      <c r="Z326">
        <f t="shared" si="392"/>
        <v>1.0885713349194306</v>
      </c>
      <c r="AA326">
        <f t="shared" si="388"/>
        <v>27.569855203716614</v>
      </c>
      <c r="AB326">
        <f t="shared" si="389"/>
        <v>13.446273341982199</v>
      </c>
      <c r="AC326">
        <f t="shared" si="390"/>
        <v>34.434214935713371</v>
      </c>
      <c r="AD326">
        <f t="shared" si="398"/>
        <v>31.804385039631065</v>
      </c>
      <c r="AE326">
        <f t="shared" si="371"/>
        <v>160.7700044</v>
      </c>
      <c r="AF326">
        <f t="shared" si="373"/>
        <v>159.958336</v>
      </c>
      <c r="AG326">
        <f t="shared" si="395"/>
        <v>149.34810024999999</v>
      </c>
      <c r="AH326">
        <f t="shared" si="380"/>
        <v>154.78500220000001</v>
      </c>
      <c r="AI326">
        <f t="shared" si="381"/>
        <v>169.27517571015807</v>
      </c>
      <c r="AJ326">
        <f t="shared" si="382"/>
        <v>140.29482868984195</v>
      </c>
      <c r="AK326">
        <f t="shared" si="383"/>
        <v>0.60189680606411833</v>
      </c>
      <c r="AL326">
        <f t="shared" si="442"/>
        <v>5.9747063829790739E-2</v>
      </c>
      <c r="AM326">
        <f t="shared" si="443"/>
        <v>537828.2513239464</v>
      </c>
      <c r="AN326">
        <f t="shared" si="396"/>
        <v>16957838.886658598</v>
      </c>
      <c r="AO326">
        <f t="shared" si="397"/>
        <v>204060460</v>
      </c>
      <c r="AP326">
        <f t="shared" si="399"/>
        <v>8.3102032048043992E-2</v>
      </c>
      <c r="AQ326">
        <f t="shared" si="400"/>
        <v>158.00423467411295</v>
      </c>
      <c r="AR326">
        <f t="shared" si="401"/>
        <v>156.40993459495473</v>
      </c>
      <c r="AS326">
        <f t="shared" si="402"/>
        <v>154.96234439842232</v>
      </c>
      <c r="AT326">
        <f t="shared" si="403"/>
        <v>149.10361463945759</v>
      </c>
      <c r="AU326">
        <f t="shared" si="404"/>
        <v>153.65361543866152</v>
      </c>
      <c r="AV326">
        <f t="shared" si="405"/>
        <v>146.45633953798975</v>
      </c>
      <c r="AW326">
        <f t="shared" si="406"/>
        <v>7.1972759006717695</v>
      </c>
      <c r="AX326">
        <f t="shared" si="433"/>
        <v>6.3828786379411397</v>
      </c>
      <c r="AY326">
        <f t="shared" si="407"/>
        <v>0.81439726273062973</v>
      </c>
      <c r="AZ326">
        <f t="shared" si="444"/>
        <v>157.62100233333334</v>
      </c>
      <c r="BA326">
        <f t="shared" si="445"/>
        <v>1418865172.996088</v>
      </c>
      <c r="BB326">
        <f t="shared" si="448"/>
        <v>0</v>
      </c>
      <c r="BC326">
        <f t="shared" si="449"/>
        <v>1418865172.996088</v>
      </c>
      <c r="BD326">
        <f t="shared" si="384"/>
        <v>7467710207.0542212</v>
      </c>
      <c r="BE326">
        <f t="shared" si="385"/>
        <v>16914871364.382818</v>
      </c>
      <c r="BF326">
        <f t="shared" si="386"/>
        <v>0.44148785090844817</v>
      </c>
      <c r="BG326">
        <f t="shared" si="387"/>
        <v>30.627233564973551</v>
      </c>
      <c r="BH326">
        <f t="shared" si="408"/>
        <v>-73644960</v>
      </c>
      <c r="BI326">
        <f t="shared" si="409"/>
        <v>4.9142808862875116</v>
      </c>
      <c r="BJ326">
        <f t="shared" si="450"/>
        <v>-118.69959999999935</v>
      </c>
      <c r="BK326">
        <f t="shared" si="410"/>
        <v>-1.1840810286385969E-3</v>
      </c>
      <c r="BL326">
        <f t="shared" si="411"/>
        <v>0.99881591897136135</v>
      </c>
      <c r="BM326">
        <f t="shared" si="412"/>
        <v>7.6369919971893632</v>
      </c>
      <c r="BN326">
        <f t="shared" si="413"/>
        <v>157.5625</v>
      </c>
      <c r="BO326">
        <f t="shared" si="372"/>
        <v>160.7575989</v>
      </c>
      <c r="BP326">
        <f t="shared" si="414"/>
        <v>142.12023533823529</v>
      </c>
      <c r="BQ326">
        <f t="shared" si="415"/>
        <v>18.637363561764715</v>
      </c>
      <c r="BR326">
        <f t="shared" si="416"/>
        <v>15.713013000000018</v>
      </c>
      <c r="BS326">
        <f t="shared" si="417"/>
        <v>18.324996999999996</v>
      </c>
      <c r="BT326">
        <f t="shared" si="418"/>
        <v>17.287993999999998</v>
      </c>
      <c r="BU326">
        <f t="shared" si="419"/>
        <v>19.625</v>
      </c>
      <c r="BV326">
        <f t="shared" si="420"/>
        <v>159.26673806666668</v>
      </c>
      <c r="BW326">
        <f t="shared" si="421"/>
        <v>159.46433747619048</v>
      </c>
      <c r="BX326">
        <f t="shared" si="422"/>
        <v>157.66638499999999</v>
      </c>
      <c r="BY326">
        <f t="shared" si="423"/>
        <v>152.11317820952382</v>
      </c>
      <c r="BZ326">
        <f t="shared" si="424"/>
        <v>174.89999399999999</v>
      </c>
      <c r="CA326">
        <f t="shared" si="425"/>
        <v>136.300003</v>
      </c>
      <c r="CB326">
        <f t="shared" si="426"/>
        <v>163.26040423000001</v>
      </c>
      <c r="CC326">
        <f t="shared" si="427"/>
        <v>160.04708055</v>
      </c>
      <c r="CD326">
        <f t="shared" si="428"/>
        <v>149.63759828984126</v>
      </c>
      <c r="CE326">
        <f t="shared" si="429"/>
        <v>146.49217141230679</v>
      </c>
      <c r="CF326">
        <f t="shared" si="430"/>
        <v>157.925003</v>
      </c>
      <c r="CG326">
        <f t="shared" si="431"/>
        <v>161.25</v>
      </c>
      <c r="CH326">
        <f t="shared" si="432"/>
        <v>154.824997</v>
      </c>
    </row>
    <row r="327" spans="1:86">
      <c r="A327" s="1">
        <v>39944</v>
      </c>
      <c r="B327">
        <v>159.625</v>
      </c>
      <c r="C327">
        <v>159.912994</v>
      </c>
      <c r="D327">
        <v>152.25</v>
      </c>
      <c r="E327">
        <v>153.81199599999999</v>
      </c>
      <c r="F327">
        <v>5298612</v>
      </c>
      <c r="G327">
        <f t="shared" si="446"/>
        <v>-3138513.5451266258</v>
      </c>
      <c r="H327">
        <f t="shared" si="394"/>
        <v>-13170962.666897807</v>
      </c>
      <c r="I327">
        <f t="shared" si="447"/>
        <v>156.39999750000001</v>
      </c>
      <c r="J327">
        <f t="shared" si="374"/>
        <v>164.44075025000001</v>
      </c>
      <c r="K327">
        <f t="shared" si="375"/>
        <v>143.17525500000002</v>
      </c>
      <c r="L327">
        <f t="shared" si="376"/>
        <v>5</v>
      </c>
      <c r="M327">
        <f t="shared" si="377"/>
        <v>10</v>
      </c>
      <c r="N327">
        <f t="shared" si="378"/>
        <v>50</v>
      </c>
      <c r="O327">
        <f t="shared" si="379"/>
        <v>0</v>
      </c>
      <c r="P327">
        <f t="shared" si="434"/>
        <v>7.6629939999999976</v>
      </c>
      <c r="Q327">
        <f t="shared" si="435"/>
        <v>6.1009980000000041</v>
      </c>
      <c r="R327">
        <f t="shared" si="436"/>
        <v>1.5619959999999935</v>
      </c>
      <c r="S327">
        <f t="shared" si="437"/>
        <v>7.6629939999999976</v>
      </c>
      <c r="T327">
        <f t="shared" si="393"/>
        <v>8.064801985995711</v>
      </c>
      <c r="U327">
        <f t="shared" si="438"/>
        <v>1.5370029999999986</v>
      </c>
      <c r="V327">
        <f t="shared" si="439"/>
        <v>-0.25</v>
      </c>
      <c r="W327">
        <f t="shared" si="440"/>
        <v>1.5370029999999986</v>
      </c>
      <c r="X327">
        <f t="shared" si="441"/>
        <v>0</v>
      </c>
      <c r="Y327">
        <f t="shared" si="391"/>
        <v>2.1823347050005153</v>
      </c>
      <c r="Z327">
        <f t="shared" si="392"/>
        <v>1.0108162395680427</v>
      </c>
      <c r="AA327">
        <f t="shared" si="388"/>
        <v>27.059991166430059</v>
      </c>
      <c r="AB327">
        <f t="shared" si="389"/>
        <v>12.533677098623066</v>
      </c>
      <c r="AC327">
        <f t="shared" si="390"/>
        <v>36.688477487266489</v>
      </c>
      <c r="AD327">
        <f t="shared" si="398"/>
        <v>33.107897065041861</v>
      </c>
      <c r="AE327">
        <f t="shared" ref="AE327:AE390" si="451">AVERAGE(E323:E327)</f>
        <v>158.2124024</v>
      </c>
      <c r="AF327">
        <f t="shared" si="373"/>
        <v>159.61033633333332</v>
      </c>
      <c r="AG327">
        <f t="shared" si="395"/>
        <v>149.79435040000001</v>
      </c>
      <c r="AH327">
        <f t="shared" si="380"/>
        <v>155.96370239999999</v>
      </c>
      <c r="AI327">
        <f t="shared" si="381"/>
        <v>167.7814587195837</v>
      </c>
      <c r="AJ327">
        <f t="shared" si="382"/>
        <v>144.14594608041628</v>
      </c>
      <c r="AK327">
        <f t="shared" si="383"/>
        <v>0.40896299002060527</v>
      </c>
      <c r="AL327">
        <f t="shared" si="442"/>
        <v>-0.59232748975139637</v>
      </c>
      <c r="AM327">
        <f t="shared" si="443"/>
        <v>-3138513.5451266258</v>
      </c>
      <c r="AN327">
        <f t="shared" si="396"/>
        <v>16956845.131787602</v>
      </c>
      <c r="AO327">
        <f t="shared" si="397"/>
        <v>203944492</v>
      </c>
      <c r="AP327">
        <f t="shared" si="399"/>
        <v>8.3144413293532837E-2</v>
      </c>
      <c r="AQ327">
        <f t="shared" si="400"/>
        <v>156.57887352491454</v>
      </c>
      <c r="AR327">
        <f t="shared" si="401"/>
        <v>157.51147652539262</v>
      </c>
      <c r="AS327">
        <f t="shared" si="402"/>
        <v>154.7552816867063</v>
      </c>
      <c r="AT327">
        <f t="shared" si="403"/>
        <v>149.5273689619064</v>
      </c>
      <c r="AU327">
        <f t="shared" si="404"/>
        <v>153.6773725228623</v>
      </c>
      <c r="AV327">
        <f t="shared" si="405"/>
        <v>146.97123549033046</v>
      </c>
      <c r="AW327">
        <f t="shared" si="406"/>
        <v>6.7061370325318421</v>
      </c>
      <c r="AX327">
        <f t="shared" si="433"/>
        <v>6.4475303168592806</v>
      </c>
      <c r="AY327">
        <f t="shared" si="407"/>
        <v>0.25860671567256155</v>
      </c>
      <c r="AZ327">
        <f t="shared" si="444"/>
        <v>155.32499666666669</v>
      </c>
      <c r="BA327">
        <f t="shared" si="445"/>
        <v>823006891.2379601</v>
      </c>
      <c r="BB327">
        <f t="shared" si="448"/>
        <v>0</v>
      </c>
      <c r="BC327">
        <f t="shared" si="449"/>
        <v>823006891.2379601</v>
      </c>
      <c r="BD327">
        <f t="shared" si="384"/>
        <v>6502704024.976985</v>
      </c>
      <c r="BE327">
        <f t="shared" si="385"/>
        <v>17737878255.620777</v>
      </c>
      <c r="BF327">
        <f t="shared" si="386"/>
        <v>0.36659987915501724</v>
      </c>
      <c r="BG327">
        <f t="shared" si="387"/>
        <v>26.8256923439573</v>
      </c>
      <c r="BH327">
        <f t="shared" si="408"/>
        <v>-78943572</v>
      </c>
      <c r="BI327">
        <f t="shared" si="409"/>
        <v>4.5628908338142482</v>
      </c>
      <c r="BJ327">
        <f t="shared" si="450"/>
        <v>-492.60110000000168</v>
      </c>
      <c r="BK327">
        <f t="shared" si="410"/>
        <v>-2.4889442149475215E-2</v>
      </c>
      <c r="BL327">
        <f t="shared" si="411"/>
        <v>0.97511055785052481</v>
      </c>
      <c r="BM327">
        <f t="shared" si="412"/>
        <v>6.228504467122149</v>
      </c>
      <c r="BN327">
        <f t="shared" si="413"/>
        <v>156.08149700000001</v>
      </c>
      <c r="BO327">
        <f t="shared" ref="BO327:BO390" si="452">AVERAGE(BN323:BN327)</f>
        <v>158.73009949999999</v>
      </c>
      <c r="BP327">
        <f t="shared" si="414"/>
        <v>142.94175002941179</v>
      </c>
      <c r="BQ327">
        <f t="shared" si="415"/>
        <v>15.788349470588201</v>
      </c>
      <c r="BR327">
        <f t="shared" si="416"/>
        <v>7.8369899999999859</v>
      </c>
      <c r="BS327">
        <f t="shared" si="417"/>
        <v>12.26199299999999</v>
      </c>
      <c r="BT327">
        <f t="shared" si="418"/>
        <v>13.162993999999998</v>
      </c>
      <c r="BU327">
        <f t="shared" si="419"/>
        <v>19.63699299999999</v>
      </c>
      <c r="BV327">
        <f t="shared" si="420"/>
        <v>156.94740193333334</v>
      </c>
      <c r="BW327">
        <f t="shared" si="421"/>
        <v>157.70824033333335</v>
      </c>
      <c r="BX327">
        <f t="shared" si="422"/>
        <v>157.48947478181819</v>
      </c>
      <c r="BY327">
        <f t="shared" si="423"/>
        <v>152.53831113809525</v>
      </c>
      <c r="BZ327">
        <f t="shared" si="424"/>
        <v>174.89999399999999</v>
      </c>
      <c r="CA327">
        <f t="shared" si="425"/>
        <v>139.98800700000001</v>
      </c>
      <c r="CB327">
        <f t="shared" si="426"/>
        <v>160.18114914666666</v>
      </c>
      <c r="CC327">
        <f t="shared" si="427"/>
        <v>162.65205958055554</v>
      </c>
      <c r="CD327">
        <f t="shared" si="428"/>
        <v>152.62360639567459</v>
      </c>
      <c r="CE327">
        <f t="shared" si="429"/>
        <v>147.16325142084878</v>
      </c>
      <c r="CF327">
        <f t="shared" si="430"/>
        <v>157.73800700000001</v>
      </c>
      <c r="CG327">
        <f t="shared" si="431"/>
        <v>160.5</v>
      </c>
      <c r="CH327">
        <f t="shared" si="432"/>
        <v>154.625</v>
      </c>
    </row>
    <row r="328" spans="1:86">
      <c r="A328" s="1">
        <v>39945</v>
      </c>
      <c r="B328">
        <v>152.5</v>
      </c>
      <c r="C328">
        <v>161.449997</v>
      </c>
      <c r="D328">
        <v>152.5</v>
      </c>
      <c r="E328">
        <v>160.27499399999999</v>
      </c>
      <c r="F328">
        <v>9487452</v>
      </c>
      <c r="G328">
        <f t="shared" si="446"/>
        <v>6996326.1231184676</v>
      </c>
      <c r="H328">
        <f t="shared" si="394"/>
        <v>-6174636.5437793396</v>
      </c>
      <c r="I328">
        <f t="shared" si="447"/>
        <v>156.68124775000001</v>
      </c>
      <c r="J328">
        <f t="shared" si="374"/>
        <v>164.44075025000001</v>
      </c>
      <c r="K328">
        <f t="shared" si="375"/>
        <v>147.94050225000001</v>
      </c>
      <c r="L328">
        <f t="shared" si="376"/>
        <v>6</v>
      </c>
      <c r="M328">
        <f t="shared" si="377"/>
        <v>10</v>
      </c>
      <c r="N328">
        <f t="shared" si="378"/>
        <v>40</v>
      </c>
      <c r="O328">
        <f t="shared" si="379"/>
        <v>0</v>
      </c>
      <c r="P328">
        <f t="shared" si="434"/>
        <v>8.9499969999999962</v>
      </c>
      <c r="Q328">
        <f t="shared" si="435"/>
        <v>1.1750030000000038</v>
      </c>
      <c r="R328">
        <f t="shared" si="436"/>
        <v>7.7749939999999924</v>
      </c>
      <c r="S328">
        <f t="shared" si="437"/>
        <v>8.9499969999999962</v>
      </c>
      <c r="T328">
        <f t="shared" si="393"/>
        <v>8.1280302012817316</v>
      </c>
      <c r="U328">
        <f t="shared" si="438"/>
        <v>-0.22499099999998862</v>
      </c>
      <c r="V328">
        <f t="shared" si="439"/>
        <v>-1.25</v>
      </c>
      <c r="W328">
        <f t="shared" si="440"/>
        <v>0</v>
      </c>
      <c r="X328">
        <f t="shared" si="441"/>
        <v>0</v>
      </c>
      <c r="Y328">
        <f t="shared" si="391"/>
        <v>2.0264536546433356</v>
      </c>
      <c r="Z328">
        <f t="shared" si="392"/>
        <v>0.93861507959889678</v>
      </c>
      <c r="AA328">
        <f t="shared" si="388"/>
        <v>24.931669844481856</v>
      </c>
      <c r="AB328">
        <f t="shared" si="389"/>
        <v>11.547878838477791</v>
      </c>
      <c r="AC328">
        <f t="shared" si="390"/>
        <v>36.688477487266482</v>
      </c>
      <c r="AD328">
        <f t="shared" si="398"/>
        <v>34.797533565093012</v>
      </c>
      <c r="AE328">
        <f t="shared" si="451"/>
        <v>157.71740120000001</v>
      </c>
      <c r="AF328">
        <f t="shared" ref="AF328:AF391" si="453">AVERAGE(E323:E328)</f>
        <v>158.55616766666665</v>
      </c>
      <c r="AG328">
        <f t="shared" si="395"/>
        <v>150.25620039999998</v>
      </c>
      <c r="AH328">
        <f t="shared" si="380"/>
        <v>157.39370119999998</v>
      </c>
      <c r="AI328">
        <f t="shared" si="381"/>
        <v>167.34382933749669</v>
      </c>
      <c r="AJ328">
        <f t="shared" si="382"/>
        <v>147.44357306250328</v>
      </c>
      <c r="AK328">
        <f t="shared" si="383"/>
        <v>0.64478671833089074</v>
      </c>
      <c r="AL328">
        <f t="shared" si="442"/>
        <v>0.7374294091942144</v>
      </c>
      <c r="AM328">
        <f t="shared" si="443"/>
        <v>6996326.1231184676</v>
      </c>
      <c r="AN328">
        <f t="shared" si="396"/>
        <v>17453321.394581944</v>
      </c>
      <c r="AO328">
        <f t="shared" si="397"/>
        <v>203238432</v>
      </c>
      <c r="AP328">
        <f t="shared" si="399"/>
        <v>8.5876087621960903E-2</v>
      </c>
      <c r="AQ328">
        <f t="shared" si="400"/>
        <v>157.83555448644358</v>
      </c>
      <c r="AR328">
        <f t="shared" si="401"/>
        <v>156.91683157065572</v>
      </c>
      <c r="AS328">
        <f t="shared" si="402"/>
        <v>155.74882990309916</v>
      </c>
      <c r="AT328">
        <f t="shared" si="403"/>
        <v>150.49465521533483</v>
      </c>
      <c r="AU328">
        <f t="shared" si="404"/>
        <v>154.66701574443294</v>
      </c>
      <c r="AV328">
        <f t="shared" si="405"/>
        <v>147.90249858600731</v>
      </c>
      <c r="AW328">
        <f t="shared" si="406"/>
        <v>6.7645171584256332</v>
      </c>
      <c r="AX328">
        <f t="shared" si="433"/>
        <v>6.5109276851725513</v>
      </c>
      <c r="AY328">
        <f t="shared" si="407"/>
        <v>0.2535894732530819</v>
      </c>
      <c r="AZ328">
        <f t="shared" si="444"/>
        <v>158.074997</v>
      </c>
      <c r="BA328">
        <f t="shared" si="445"/>
        <v>1499728946.437644</v>
      </c>
      <c r="BB328">
        <f t="shared" si="448"/>
        <v>1499728946.437644</v>
      </c>
      <c r="BC328">
        <f t="shared" si="449"/>
        <v>0</v>
      </c>
      <c r="BD328">
        <f t="shared" si="384"/>
        <v>8002432971.414629</v>
      </c>
      <c r="BE328">
        <f t="shared" si="385"/>
        <v>16984564630.650312</v>
      </c>
      <c r="BF328">
        <f t="shared" si="386"/>
        <v>0.4711591462858844</v>
      </c>
      <c r="BG328">
        <f t="shared" si="387"/>
        <v>32.026388679659945</v>
      </c>
      <c r="BH328">
        <f t="shared" si="408"/>
        <v>-69456120</v>
      </c>
      <c r="BI328">
        <f t="shared" si="409"/>
        <v>4.5736327804441892</v>
      </c>
      <c r="BJ328">
        <f t="shared" si="450"/>
        <v>546.29979999999989</v>
      </c>
      <c r="BK328">
        <f t="shared" si="410"/>
        <v>4.2018816269701088E-2</v>
      </c>
      <c r="BL328">
        <f t="shared" si="411"/>
        <v>1.0420188162697011</v>
      </c>
      <c r="BM328">
        <f t="shared" si="412"/>
        <v>5.2441779875032353</v>
      </c>
      <c r="BN328">
        <f t="shared" si="413"/>
        <v>156.9749985</v>
      </c>
      <c r="BO328">
        <f t="shared" si="452"/>
        <v>157.34879910000001</v>
      </c>
      <c r="BP328">
        <f t="shared" si="414"/>
        <v>143.84157350000001</v>
      </c>
      <c r="BQ328">
        <f t="shared" si="415"/>
        <v>13.507225599999998</v>
      </c>
      <c r="BR328">
        <f t="shared" si="416"/>
        <v>9.7999879999999848</v>
      </c>
      <c r="BS328">
        <f t="shared" si="417"/>
        <v>9.375</v>
      </c>
      <c r="BT328">
        <f t="shared" si="418"/>
        <v>9.25</v>
      </c>
      <c r="BU328">
        <f t="shared" si="419"/>
        <v>6.5379939999999976</v>
      </c>
      <c r="BV328">
        <f t="shared" si="420"/>
        <v>157.63493246666667</v>
      </c>
      <c r="BW328">
        <f t="shared" si="421"/>
        <v>157.89814252380953</v>
      </c>
      <c r="BX328">
        <f t="shared" si="422"/>
        <v>158.27334598181818</v>
      </c>
      <c r="BY328">
        <f t="shared" si="423"/>
        <v>153.53646767142857</v>
      </c>
      <c r="BZ328">
        <f t="shared" si="424"/>
        <v>174.89999399999999</v>
      </c>
      <c r="CA328">
        <f t="shared" si="425"/>
        <v>143.125</v>
      </c>
      <c r="CB328">
        <f t="shared" si="426"/>
        <v>158.03601734</v>
      </c>
      <c r="CC328">
        <f t="shared" si="427"/>
        <v>159.91031889999999</v>
      </c>
      <c r="CD328">
        <f t="shared" si="428"/>
        <v>155.20025987769841</v>
      </c>
      <c r="CE328">
        <f t="shared" si="429"/>
        <v>146.6236977693456</v>
      </c>
      <c r="CF328">
        <f t="shared" si="430"/>
        <v>153.81199599999999</v>
      </c>
      <c r="CG328">
        <f t="shared" si="431"/>
        <v>159.912994</v>
      </c>
      <c r="CH328">
        <f t="shared" si="432"/>
        <v>152.25</v>
      </c>
    </row>
    <row r="329" spans="1:86">
      <c r="A329" s="1">
        <v>39946</v>
      </c>
      <c r="B329">
        <v>160.5</v>
      </c>
      <c r="C329">
        <v>161.22500600000001</v>
      </c>
      <c r="D329">
        <v>153.75</v>
      </c>
      <c r="E329">
        <v>155.425003</v>
      </c>
      <c r="F329">
        <v>7324800</v>
      </c>
      <c r="G329">
        <f t="shared" si="446"/>
        <v>-4042110.4678711924</v>
      </c>
      <c r="H329">
        <f t="shared" si="394"/>
        <v>-10216747.011650532</v>
      </c>
      <c r="I329">
        <f t="shared" si="447"/>
        <v>157.72500224999999</v>
      </c>
      <c r="J329">
        <f t="shared" si="374"/>
        <v>164.44075025000001</v>
      </c>
      <c r="K329">
        <f t="shared" si="375"/>
        <v>148.86225149999999</v>
      </c>
      <c r="L329">
        <f t="shared" si="376"/>
        <v>7</v>
      </c>
      <c r="M329">
        <f t="shared" si="377"/>
        <v>10</v>
      </c>
      <c r="N329">
        <f t="shared" si="378"/>
        <v>30</v>
      </c>
      <c r="O329">
        <f t="shared" si="379"/>
        <v>0</v>
      </c>
      <c r="P329">
        <f t="shared" si="434"/>
        <v>7.4750060000000076</v>
      </c>
      <c r="Q329">
        <f t="shared" si="435"/>
        <v>5.8000030000000038</v>
      </c>
      <c r="R329">
        <f t="shared" si="436"/>
        <v>1.6750030000000038</v>
      </c>
      <c r="S329">
        <f t="shared" si="437"/>
        <v>7.4750060000000076</v>
      </c>
      <c r="T329">
        <f t="shared" si="393"/>
        <v>8.0813856154758934</v>
      </c>
      <c r="U329">
        <f t="shared" si="438"/>
        <v>-4.4750060000000076</v>
      </c>
      <c r="V329">
        <f t="shared" si="439"/>
        <v>2.4250030000000038</v>
      </c>
      <c r="W329">
        <f t="shared" si="440"/>
        <v>0</v>
      </c>
      <c r="X329">
        <f t="shared" si="441"/>
        <v>2.4250030000000038</v>
      </c>
      <c r="Y329">
        <f t="shared" si="391"/>
        <v>1.8817069650259544</v>
      </c>
      <c r="Z329">
        <f t="shared" si="392"/>
        <v>1.0447856453418329</v>
      </c>
      <c r="AA329">
        <f t="shared" si="388"/>
        <v>23.28445955384775</v>
      </c>
      <c r="AB329">
        <f t="shared" si="389"/>
        <v>12.928298376717271</v>
      </c>
      <c r="AC329">
        <f t="shared" si="390"/>
        <v>28.598101246493201</v>
      </c>
      <c r="AD329">
        <f t="shared" si="398"/>
        <v>36.292003945119504</v>
      </c>
      <c r="AE329">
        <f t="shared" si="451"/>
        <v>157.03500060000002</v>
      </c>
      <c r="AF329">
        <f t="shared" si="453"/>
        <v>157.33533483333335</v>
      </c>
      <c r="AG329">
        <f t="shared" si="395"/>
        <v>150.49560089999997</v>
      </c>
      <c r="AH329">
        <f t="shared" si="380"/>
        <v>157.88870089999998</v>
      </c>
      <c r="AI329">
        <f t="shared" si="381"/>
        <v>166.85686252173039</v>
      </c>
      <c r="AJ329">
        <f t="shared" si="382"/>
        <v>148.92053927826956</v>
      </c>
      <c r="AK329">
        <f t="shared" si="383"/>
        <v>0.36264197703405138</v>
      </c>
      <c r="AL329">
        <f t="shared" si="442"/>
        <v>-0.55183902193523271</v>
      </c>
      <c r="AM329">
        <f t="shared" si="443"/>
        <v>-4042110.4678711924</v>
      </c>
      <c r="AN329">
        <f t="shared" si="396"/>
        <v>15735526.934261668</v>
      </c>
      <c r="AO329">
        <f t="shared" si="397"/>
        <v>203976508</v>
      </c>
      <c r="AP329">
        <f t="shared" si="399"/>
        <v>7.7143819592507532E-2</v>
      </c>
      <c r="AQ329">
        <f t="shared" si="400"/>
        <v>157.01596698105277</v>
      </c>
      <c r="AR329">
        <f t="shared" si="401"/>
        <v>156.35628371801883</v>
      </c>
      <c r="AS329">
        <f t="shared" si="402"/>
        <v>155.69054106054131</v>
      </c>
      <c r="AT329">
        <f t="shared" si="403"/>
        <v>150.9383865159547</v>
      </c>
      <c r="AU329">
        <f t="shared" si="404"/>
        <v>154.78071383276801</v>
      </c>
      <c r="AV329">
        <f t="shared" si="405"/>
        <v>148.4290738949868</v>
      </c>
      <c r="AW329">
        <f t="shared" si="406"/>
        <v>6.3516399377812149</v>
      </c>
      <c r="AX329">
        <f t="shared" si="433"/>
        <v>6.4790701356942844</v>
      </c>
      <c r="AY329">
        <f t="shared" si="407"/>
        <v>-0.12743019791306942</v>
      </c>
      <c r="AZ329">
        <f t="shared" si="444"/>
        <v>156.800003</v>
      </c>
      <c r="BA329">
        <f t="shared" si="445"/>
        <v>1148528661.9744</v>
      </c>
      <c r="BB329">
        <f t="shared" si="448"/>
        <v>0</v>
      </c>
      <c r="BC329">
        <f t="shared" si="449"/>
        <v>1148528661.9744</v>
      </c>
      <c r="BD329">
        <f t="shared" si="384"/>
        <v>8002432971.414629</v>
      </c>
      <c r="BE329">
        <f t="shared" si="385"/>
        <v>16520565148.726072</v>
      </c>
      <c r="BF329">
        <f t="shared" si="386"/>
        <v>0.48439220446594161</v>
      </c>
      <c r="BG329">
        <f t="shared" si="387"/>
        <v>32.632359763720089</v>
      </c>
      <c r="BH329">
        <f t="shared" si="408"/>
        <v>-76780920</v>
      </c>
      <c r="BI329">
        <f t="shared" si="409"/>
        <v>4.2792424496800301</v>
      </c>
      <c r="BJ329">
        <f t="shared" si="450"/>
        <v>-584.99909999999886</v>
      </c>
      <c r="BK329">
        <f t="shared" si="410"/>
        <v>-3.0260434762518156E-2</v>
      </c>
      <c r="BL329">
        <f t="shared" si="411"/>
        <v>0.96973956523748184</v>
      </c>
      <c r="BM329">
        <f t="shared" si="412"/>
        <v>4.7266361915295878</v>
      </c>
      <c r="BN329">
        <f t="shared" si="413"/>
        <v>157.487503</v>
      </c>
      <c r="BO329">
        <f t="shared" si="452"/>
        <v>157.22879939999999</v>
      </c>
      <c r="BP329">
        <f t="shared" si="414"/>
        <v>144.74377947058824</v>
      </c>
      <c r="BQ329">
        <f t="shared" si="415"/>
        <v>12.485019929411749</v>
      </c>
      <c r="BR329">
        <f t="shared" si="416"/>
        <v>5.8000030000000038</v>
      </c>
      <c r="BS329">
        <f t="shared" si="417"/>
        <v>9.6629939999999976</v>
      </c>
      <c r="BT329">
        <f t="shared" si="418"/>
        <v>9.2630000000000052</v>
      </c>
      <c r="BU329">
        <f t="shared" si="419"/>
        <v>10.725006000000008</v>
      </c>
      <c r="BV329">
        <f t="shared" si="420"/>
        <v>156.87079973333331</v>
      </c>
      <c r="BW329">
        <f t="shared" si="421"/>
        <v>157.00352404761907</v>
      </c>
      <c r="BX329">
        <f t="shared" si="422"/>
        <v>157.91540085454548</v>
      </c>
      <c r="BY329">
        <f t="shared" si="423"/>
        <v>154.02873458571429</v>
      </c>
      <c r="BZ329">
        <f t="shared" si="424"/>
        <v>174.89999399999999</v>
      </c>
      <c r="CA329">
        <f t="shared" si="425"/>
        <v>144.087006</v>
      </c>
      <c r="CB329">
        <f t="shared" si="426"/>
        <v>157.34413545333331</v>
      </c>
      <c r="CC329">
        <f t="shared" si="427"/>
        <v>157.91923692222224</v>
      </c>
      <c r="CD329">
        <f t="shared" si="428"/>
        <v>156.8261484020635</v>
      </c>
      <c r="CE329">
        <f t="shared" si="429"/>
        <v>145.96193807904461</v>
      </c>
      <c r="CF329">
        <f t="shared" si="430"/>
        <v>160.27499399999999</v>
      </c>
      <c r="CG329">
        <f t="shared" si="431"/>
        <v>161.449997</v>
      </c>
      <c r="CH329">
        <f t="shared" si="432"/>
        <v>152.5</v>
      </c>
    </row>
    <row r="330" spans="1:86">
      <c r="A330" s="1">
        <v>39947</v>
      </c>
      <c r="B330">
        <v>154.5</v>
      </c>
      <c r="C330">
        <v>156.75</v>
      </c>
      <c r="D330">
        <v>151.324997</v>
      </c>
      <c r="E330">
        <v>154.949997</v>
      </c>
      <c r="F330">
        <v>9443176</v>
      </c>
      <c r="G330">
        <f t="shared" si="446"/>
        <v>3176729.6479784348</v>
      </c>
      <c r="H330">
        <f t="shared" si="394"/>
        <v>-7040017.3636720981</v>
      </c>
      <c r="I330">
        <f t="shared" si="447"/>
        <v>154.3812485</v>
      </c>
      <c r="J330">
        <f t="shared" si="374"/>
        <v>164.44075025000001</v>
      </c>
      <c r="K330">
        <f t="shared" si="375"/>
        <v>153.5374985</v>
      </c>
      <c r="L330">
        <f t="shared" si="376"/>
        <v>8</v>
      </c>
      <c r="M330">
        <f t="shared" si="377"/>
        <v>10</v>
      </c>
      <c r="N330">
        <f t="shared" si="378"/>
        <v>20</v>
      </c>
      <c r="O330">
        <f t="shared" si="379"/>
        <v>0</v>
      </c>
      <c r="P330">
        <f t="shared" si="434"/>
        <v>5.4250030000000038</v>
      </c>
      <c r="Q330">
        <f t="shared" si="435"/>
        <v>1.8000030000000038</v>
      </c>
      <c r="R330">
        <f t="shared" si="436"/>
        <v>3.625</v>
      </c>
      <c r="S330">
        <f t="shared" si="437"/>
        <v>5.4250030000000038</v>
      </c>
      <c r="T330">
        <f t="shared" si="393"/>
        <v>7.8916440000847583</v>
      </c>
      <c r="U330">
        <f t="shared" si="438"/>
        <v>6.9620060000000024</v>
      </c>
      <c r="V330">
        <f t="shared" si="439"/>
        <v>-4.6750030000000038</v>
      </c>
      <c r="W330">
        <f t="shared" si="440"/>
        <v>6.9620060000000024</v>
      </c>
      <c r="X330">
        <f t="shared" si="441"/>
        <v>0</v>
      </c>
      <c r="Y330">
        <f t="shared" si="391"/>
        <v>2.2445854675241006</v>
      </c>
      <c r="Z330">
        <f t="shared" si="392"/>
        <v>0.97015809924598773</v>
      </c>
      <c r="AA330">
        <f t="shared" si="388"/>
        <v>28.442558578415262</v>
      </c>
      <c r="AB330">
        <f t="shared" si="389"/>
        <v>12.293485352805677</v>
      </c>
      <c r="AC330">
        <f t="shared" si="390"/>
        <v>39.64320456074676</v>
      </c>
      <c r="AD330">
        <f t="shared" si="398"/>
        <v>38.239620758172684</v>
      </c>
      <c r="AE330">
        <f t="shared" si="451"/>
        <v>156.43999939999998</v>
      </c>
      <c r="AF330">
        <f t="shared" si="453"/>
        <v>156.6875</v>
      </c>
      <c r="AG330">
        <f t="shared" si="395"/>
        <v>150.84000094999999</v>
      </c>
      <c r="AH330">
        <f t="shared" si="380"/>
        <v>158.42120060000002</v>
      </c>
      <c r="AI330">
        <f t="shared" si="381"/>
        <v>165.86650720015356</v>
      </c>
      <c r="AJ330">
        <f t="shared" si="382"/>
        <v>150.97589399984648</v>
      </c>
      <c r="AK330">
        <f t="shared" si="383"/>
        <v>0.26688645703801922</v>
      </c>
      <c r="AL330">
        <f t="shared" si="442"/>
        <v>0.33640479092822528</v>
      </c>
      <c r="AM330">
        <f t="shared" si="443"/>
        <v>3176729.6479784348</v>
      </c>
      <c r="AN330">
        <f t="shared" si="396"/>
        <v>18876172.633226641</v>
      </c>
      <c r="AO330">
        <f t="shared" si="397"/>
        <v>209298676</v>
      </c>
      <c r="AP330">
        <f t="shared" si="399"/>
        <v>9.0187730729967164E-2</v>
      </c>
      <c r="AQ330">
        <f t="shared" si="400"/>
        <v>156.31353718749483</v>
      </c>
      <c r="AR330">
        <f t="shared" si="401"/>
        <v>157.68316086338345</v>
      </c>
      <c r="AS330">
        <f t="shared" si="402"/>
        <v>155.55724312964387</v>
      </c>
      <c r="AT330">
        <f t="shared" si="403"/>
        <v>151.29943145951879</v>
      </c>
      <c r="AU330">
        <f t="shared" si="404"/>
        <v>154.80610630785282</v>
      </c>
      <c r="AV330">
        <f t="shared" si="405"/>
        <v>148.88553851233772</v>
      </c>
      <c r="AW330">
        <f t="shared" si="406"/>
        <v>5.9205677955150975</v>
      </c>
      <c r="AX330">
        <f t="shared" si="433"/>
        <v>6.3673696676584468</v>
      </c>
      <c r="AY330">
        <f t="shared" si="407"/>
        <v>-0.44680187214334932</v>
      </c>
      <c r="AZ330">
        <f t="shared" si="444"/>
        <v>154.34166466666667</v>
      </c>
      <c r="BA330">
        <f t="shared" si="445"/>
        <v>1457475503.5803146</v>
      </c>
      <c r="BB330">
        <f t="shared" si="448"/>
        <v>0</v>
      </c>
      <c r="BC330">
        <f t="shared" si="449"/>
        <v>1457475503.5803146</v>
      </c>
      <c r="BD330">
        <f t="shared" si="384"/>
        <v>8002432971.414629</v>
      </c>
      <c r="BE330">
        <f t="shared" si="385"/>
        <v>17075519759.739925</v>
      </c>
      <c r="BF330">
        <f t="shared" si="386"/>
        <v>0.46864945161332605</v>
      </c>
      <c r="BG330">
        <f t="shared" si="387"/>
        <v>31.91023229529074</v>
      </c>
      <c r="BH330">
        <f t="shared" si="408"/>
        <v>-86224096</v>
      </c>
      <c r="BI330">
        <f t="shared" si="409"/>
        <v>3.9765902415193115</v>
      </c>
      <c r="BJ330">
        <f t="shared" si="450"/>
        <v>-147.50060000000076</v>
      </c>
      <c r="BK330">
        <f t="shared" si="410"/>
        <v>-3.0561749450312547E-3</v>
      </c>
      <c r="BL330">
        <f t="shared" si="411"/>
        <v>0.9969438250549687</v>
      </c>
      <c r="BM330">
        <f t="shared" si="412"/>
        <v>3.924021122461955</v>
      </c>
      <c r="BN330">
        <f t="shared" si="413"/>
        <v>154.0374985</v>
      </c>
      <c r="BO330">
        <f t="shared" si="452"/>
        <v>156.4287994</v>
      </c>
      <c r="BP330">
        <f t="shared" si="414"/>
        <v>145.52576469117651</v>
      </c>
      <c r="BQ330">
        <f t="shared" si="415"/>
        <v>10.903034708823498</v>
      </c>
      <c r="BR330">
        <f t="shared" si="416"/>
        <v>-0.94999699999999621</v>
      </c>
      <c r="BS330">
        <f t="shared" si="417"/>
        <v>0.82499699999999621</v>
      </c>
      <c r="BT330">
        <f t="shared" si="418"/>
        <v>-0.5</v>
      </c>
      <c r="BU330">
        <f t="shared" si="419"/>
        <v>4</v>
      </c>
      <c r="BV330">
        <f t="shared" si="420"/>
        <v>156.17579853333331</v>
      </c>
      <c r="BW330">
        <f t="shared" si="421"/>
        <v>156.32199895238097</v>
      </c>
      <c r="BX330">
        <f t="shared" si="422"/>
        <v>157.38109105454541</v>
      </c>
      <c r="BY330">
        <f t="shared" si="423"/>
        <v>154.45296278571428</v>
      </c>
      <c r="BZ330">
        <f t="shared" si="424"/>
        <v>174.89999399999999</v>
      </c>
      <c r="CA330">
        <f t="shared" si="425"/>
        <v>150.5</v>
      </c>
      <c r="CB330">
        <f t="shared" si="426"/>
        <v>156.80810138000001</v>
      </c>
      <c r="CC330">
        <f t="shared" si="427"/>
        <v>157.2346962111111</v>
      </c>
      <c r="CD330">
        <f t="shared" si="428"/>
        <v>159.58204869674606</v>
      </c>
      <c r="CE330">
        <f t="shared" si="429"/>
        <v>145.59466157865251</v>
      </c>
      <c r="CF330">
        <f t="shared" si="430"/>
        <v>155.425003</v>
      </c>
      <c r="CG330">
        <f t="shared" si="431"/>
        <v>161.22500600000001</v>
      </c>
      <c r="CH330">
        <f t="shared" si="432"/>
        <v>153.75</v>
      </c>
    </row>
    <row r="331" spans="1:86">
      <c r="A331" s="1">
        <v>39948</v>
      </c>
      <c r="B331">
        <v>156</v>
      </c>
      <c r="C331">
        <v>163.712006</v>
      </c>
      <c r="D331">
        <v>156</v>
      </c>
      <c r="E331">
        <v>161.01199299999999</v>
      </c>
      <c r="F331">
        <v>10942472</v>
      </c>
      <c r="G331">
        <f t="shared" si="446"/>
        <v>3280440.4476033528</v>
      </c>
      <c r="H331">
        <f t="shared" si="394"/>
        <v>-3759576.9160687453</v>
      </c>
      <c r="I331">
        <f t="shared" si="447"/>
        <v>159.18099974999998</v>
      </c>
      <c r="J331">
        <f t="shared" si="374"/>
        <v>164.44075025000001</v>
      </c>
      <c r="K331">
        <f t="shared" si="375"/>
        <v>154.3812485</v>
      </c>
      <c r="L331">
        <f t="shared" si="376"/>
        <v>9</v>
      </c>
      <c r="M331">
        <f t="shared" si="377"/>
        <v>2</v>
      </c>
      <c r="N331">
        <f t="shared" si="378"/>
        <v>10</v>
      </c>
      <c r="O331">
        <f t="shared" si="379"/>
        <v>80</v>
      </c>
      <c r="P331">
        <f t="shared" si="434"/>
        <v>7.7120060000000024</v>
      </c>
      <c r="Q331">
        <f t="shared" si="435"/>
        <v>2.7000130000000127</v>
      </c>
      <c r="R331">
        <f t="shared" si="436"/>
        <v>5.0119929999999897</v>
      </c>
      <c r="S331">
        <f t="shared" si="437"/>
        <v>7.7120060000000024</v>
      </c>
      <c r="T331">
        <f t="shared" si="393"/>
        <v>7.8788127143644191</v>
      </c>
      <c r="U331">
        <f t="shared" si="438"/>
        <v>34.18798799999999</v>
      </c>
      <c r="V331">
        <f t="shared" si="439"/>
        <v>-17.75</v>
      </c>
      <c r="W331">
        <f t="shared" si="440"/>
        <v>34.18798799999999</v>
      </c>
      <c r="X331">
        <f t="shared" si="441"/>
        <v>0</v>
      </c>
      <c r="Y331">
        <f t="shared" si="391"/>
        <v>4.5262570769866644</v>
      </c>
      <c r="Z331">
        <f t="shared" si="392"/>
        <v>0.90086109215698862</v>
      </c>
      <c r="AA331">
        <f t="shared" si="388"/>
        <v>57.448466426096481</v>
      </c>
      <c r="AB331">
        <f t="shared" si="389"/>
        <v>11.433970127435131</v>
      </c>
      <c r="AC331">
        <f t="shared" si="390"/>
        <v>66.801493386345925</v>
      </c>
      <c r="AD331">
        <f t="shared" si="398"/>
        <v>41.58888361884177</v>
      </c>
      <c r="AE331">
        <f t="shared" si="451"/>
        <v>157.0947966</v>
      </c>
      <c r="AF331">
        <f t="shared" si="453"/>
        <v>157.20199833333331</v>
      </c>
      <c r="AG331">
        <f t="shared" si="395"/>
        <v>151.66935045</v>
      </c>
      <c r="AH331">
        <f t="shared" si="380"/>
        <v>158.9324005</v>
      </c>
      <c r="AI331">
        <f t="shared" si="381"/>
        <v>166.31681503571559</v>
      </c>
      <c r="AJ331">
        <f t="shared" si="382"/>
        <v>151.54798596428441</v>
      </c>
      <c r="AK331">
        <f t="shared" si="383"/>
        <v>0.64080957196686317</v>
      </c>
      <c r="AL331">
        <f t="shared" si="442"/>
        <v>0.29978970452045506</v>
      </c>
      <c r="AM331">
        <f t="shared" si="443"/>
        <v>3280440.4476033528</v>
      </c>
      <c r="AN331">
        <f t="shared" si="396"/>
        <v>14911763.891565768</v>
      </c>
      <c r="AO331">
        <f t="shared" si="397"/>
        <v>210473912</v>
      </c>
      <c r="AP331">
        <f t="shared" si="399"/>
        <v>7.0848513955334133E-2</v>
      </c>
      <c r="AQ331">
        <f t="shared" si="400"/>
        <v>157.91101216374659</v>
      </c>
      <c r="AR331">
        <f t="shared" si="401"/>
        <v>165.74263172731918</v>
      </c>
      <c r="AS331">
        <f t="shared" si="402"/>
        <v>156.53909810630796</v>
      </c>
      <c r="AT331">
        <f t="shared" si="403"/>
        <v>152.17356199816209</v>
      </c>
      <c r="AU331">
        <f t="shared" si="404"/>
        <v>155.7369893116749</v>
      </c>
      <c r="AV331">
        <f t="shared" si="405"/>
        <v>149.73439032647408</v>
      </c>
      <c r="AW331">
        <f t="shared" si="406"/>
        <v>6.0025989852008195</v>
      </c>
      <c r="AX331">
        <f t="shared" si="433"/>
        <v>6.294415531166921</v>
      </c>
      <c r="AY331">
        <f t="shared" si="407"/>
        <v>-0.29181654596610151</v>
      </c>
      <c r="AZ331">
        <f t="shared" si="444"/>
        <v>160.24133299999997</v>
      </c>
      <c r="BA331">
        <f t="shared" si="445"/>
        <v>1753436299.5951757</v>
      </c>
      <c r="BB331">
        <f t="shared" si="448"/>
        <v>1753436299.5951757</v>
      </c>
      <c r="BC331">
        <f t="shared" si="449"/>
        <v>0</v>
      </c>
      <c r="BD331">
        <f t="shared" si="384"/>
        <v>8719771785.1880913</v>
      </c>
      <c r="BE331">
        <f t="shared" si="385"/>
        <v>17075519759.739925</v>
      </c>
      <c r="BF331">
        <f t="shared" si="386"/>
        <v>0.51065923075133968</v>
      </c>
      <c r="BG331">
        <f t="shared" si="387"/>
        <v>33.803734181491009</v>
      </c>
      <c r="BH331">
        <f t="shared" si="408"/>
        <v>-75281624</v>
      </c>
      <c r="BI331">
        <f t="shared" si="409"/>
        <v>4.0088312191427926</v>
      </c>
      <c r="BJ331">
        <f t="shared" si="450"/>
        <v>506.19959999999935</v>
      </c>
      <c r="BK331">
        <f t="shared" si="410"/>
        <v>3.9122272457998132E-2</v>
      </c>
      <c r="BL331">
        <f t="shared" si="411"/>
        <v>1.039122272457998</v>
      </c>
      <c r="BM331">
        <f t="shared" si="412"/>
        <v>3.8919281866194226</v>
      </c>
      <c r="BN331">
        <f t="shared" si="413"/>
        <v>159.85600299999999</v>
      </c>
      <c r="BO331">
        <f t="shared" si="452"/>
        <v>156.88749999999999</v>
      </c>
      <c r="BP331">
        <f t="shared" si="414"/>
        <v>146.42447057352942</v>
      </c>
      <c r="BQ331">
        <f t="shared" si="415"/>
        <v>10.46302942647057</v>
      </c>
      <c r="BR331">
        <f t="shared" si="416"/>
        <v>-5.5880130000000179</v>
      </c>
      <c r="BS331">
        <f t="shared" si="417"/>
        <v>-1.5379939999999976</v>
      </c>
      <c r="BT331">
        <f t="shared" si="418"/>
        <v>-11.18798799999999</v>
      </c>
      <c r="BU331">
        <f t="shared" si="419"/>
        <v>-1.75</v>
      </c>
      <c r="BV331">
        <f t="shared" si="420"/>
        <v>157.6997964</v>
      </c>
      <c r="BW331">
        <f t="shared" si="421"/>
        <v>157.55756838095238</v>
      </c>
      <c r="BX331">
        <f t="shared" si="422"/>
        <v>157.85214421818185</v>
      </c>
      <c r="BY331">
        <f t="shared" si="423"/>
        <v>155.42172393333334</v>
      </c>
      <c r="BZ331">
        <f t="shared" si="424"/>
        <v>174.89999399999999</v>
      </c>
      <c r="CA331">
        <f t="shared" si="425"/>
        <v>151.324997</v>
      </c>
      <c r="CB331">
        <f t="shared" si="426"/>
        <v>156.11395655333334</v>
      </c>
      <c r="CC331">
        <f t="shared" si="427"/>
        <v>156.87375087222222</v>
      </c>
      <c r="CD331">
        <f t="shared" si="428"/>
        <v>161.24216319535714</v>
      </c>
      <c r="CE331">
        <f t="shared" si="429"/>
        <v>145.87225323619046</v>
      </c>
      <c r="CF331">
        <f t="shared" si="430"/>
        <v>154.949997</v>
      </c>
      <c r="CG331">
        <f t="shared" si="431"/>
        <v>156.75</v>
      </c>
      <c r="CH331">
        <f t="shared" si="432"/>
        <v>151.324997</v>
      </c>
    </row>
    <row r="332" spans="1:86">
      <c r="A332" s="1">
        <v>39951</v>
      </c>
      <c r="B332">
        <v>191.64999399999999</v>
      </c>
      <c r="C332">
        <v>197.89999399999999</v>
      </c>
      <c r="D332">
        <v>173.75</v>
      </c>
      <c r="E332">
        <v>185.962006</v>
      </c>
      <c r="F332">
        <v>73380</v>
      </c>
      <c r="G332">
        <f t="shared" si="446"/>
        <v>832.60645282151665</v>
      </c>
      <c r="H332">
        <f t="shared" si="394"/>
        <v>-3758744.309615924</v>
      </c>
      <c r="I332">
        <f t="shared" si="447"/>
        <v>187.31549849999999</v>
      </c>
      <c r="J332">
        <f t="shared" ref="J332:J395" si="454">MAX(I323:I332)</f>
        <v>187.31549849999999</v>
      </c>
      <c r="K332">
        <f t="shared" ref="K332:K395" si="455">MIN(I323:I332)</f>
        <v>154.3812485</v>
      </c>
      <c r="L332">
        <f t="shared" ref="L332:L395" si="456">10-MATCH(J332,I323:I332,0)+1</f>
        <v>1</v>
      </c>
      <c r="M332">
        <f t="shared" ref="M332:M395" si="457">10-MATCH(K332,I323:I332,0)+1</f>
        <v>3</v>
      </c>
      <c r="N332">
        <f t="shared" ref="N332:N395" si="458">(100*(10-L332)/10)</f>
        <v>90</v>
      </c>
      <c r="O332">
        <f t="shared" ref="O332:O395" si="459">100*(10-M332)/10</f>
        <v>70</v>
      </c>
      <c r="P332">
        <f t="shared" si="434"/>
        <v>24.149993999999992</v>
      </c>
      <c r="Q332">
        <f t="shared" si="435"/>
        <v>11.93798799999999</v>
      </c>
      <c r="R332">
        <f t="shared" si="436"/>
        <v>12.212006000000002</v>
      </c>
      <c r="S332">
        <f t="shared" si="437"/>
        <v>24.149993999999992</v>
      </c>
      <c r="T332">
        <f t="shared" si="393"/>
        <v>9.0410399490526743</v>
      </c>
      <c r="U332">
        <f t="shared" si="438"/>
        <v>-10.399993999999992</v>
      </c>
      <c r="V332">
        <f t="shared" si="439"/>
        <v>9.8500060000000076</v>
      </c>
      <c r="W332">
        <f t="shared" si="440"/>
        <v>0</v>
      </c>
      <c r="X332">
        <f t="shared" si="441"/>
        <v>9.8500060000000076</v>
      </c>
      <c r="Y332">
        <f t="shared" si="391"/>
        <v>4.2029530000590452</v>
      </c>
      <c r="Z332">
        <f t="shared" si="392"/>
        <v>1.5400857284314899</v>
      </c>
      <c r="AA332">
        <f t="shared" si="388"/>
        <v>46.487495064098603</v>
      </c>
      <c r="AB332">
        <f t="shared" si="389"/>
        <v>17.034386941215331</v>
      </c>
      <c r="AC332">
        <f t="shared" si="390"/>
        <v>46.36686948352596</v>
      </c>
      <c r="AD332">
        <f t="shared" si="398"/>
        <v>42.76432284722933</v>
      </c>
      <c r="AE332">
        <f t="shared" si="451"/>
        <v>163.5247986</v>
      </c>
      <c r="AF332">
        <f t="shared" si="453"/>
        <v>161.90599816666665</v>
      </c>
      <c r="AG332">
        <f t="shared" si="395"/>
        <v>153.81685110000001</v>
      </c>
      <c r="AH332">
        <f t="shared" ref="AH332:AH395" si="460">AVERAGE(E323:E332)</f>
        <v>160.86860050000001</v>
      </c>
      <c r="AI332">
        <f t="shared" ref="AI332:AI395" si="461">AH332+(STDEVPA(E323:E332)*2)</f>
        <v>178.42585131065027</v>
      </c>
      <c r="AJ332">
        <f t="shared" ref="AJ332:AJ395" si="462">AH332-(STDEVPA(E323:E332)*2)</f>
        <v>143.31134968934975</v>
      </c>
      <c r="AK332">
        <f t="shared" ref="AK332:AK395" si="463">(E332-AJ332)/(AI332-AJ332)</f>
        <v>1.2146165926153507</v>
      </c>
      <c r="AL332">
        <f t="shared" si="442"/>
        <v>1.134650385420437E-2</v>
      </c>
      <c r="AM332">
        <f t="shared" si="443"/>
        <v>832.60645282151665</v>
      </c>
      <c r="AN332">
        <f t="shared" si="396"/>
        <v>19836936.059377663</v>
      </c>
      <c r="AO332">
        <f t="shared" si="397"/>
        <v>201678328</v>
      </c>
      <c r="AP332">
        <f t="shared" si="399"/>
        <v>9.8359284589951884E-2</v>
      </c>
      <c r="AQ332">
        <f t="shared" si="400"/>
        <v>167.44835006807276</v>
      </c>
      <c r="AR332">
        <f t="shared" si="401"/>
        <v>166.22581282503322</v>
      </c>
      <c r="AS332">
        <f t="shared" si="402"/>
        <v>161.83522152717254</v>
      </c>
      <c r="AT332">
        <f t="shared" si="403"/>
        <v>155.21452195832751</v>
      </c>
      <c r="AU332">
        <f t="shared" si="404"/>
        <v>160.27074181492367</v>
      </c>
      <c r="AV332">
        <f t="shared" si="405"/>
        <v>152.27032342362091</v>
      </c>
      <c r="AW332">
        <f t="shared" si="406"/>
        <v>8.0004183913027589</v>
      </c>
      <c r="AX332">
        <f t="shared" si="433"/>
        <v>6.6356161031940886</v>
      </c>
      <c r="AY332">
        <f t="shared" si="407"/>
        <v>1.3648022881086703</v>
      </c>
      <c r="AZ332">
        <f t="shared" si="444"/>
        <v>185.87066666666666</v>
      </c>
      <c r="BA332">
        <f t="shared" si="445"/>
        <v>13639189.52</v>
      </c>
      <c r="BB332">
        <f t="shared" si="448"/>
        <v>13639189.52</v>
      </c>
      <c r="BC332">
        <f t="shared" si="449"/>
        <v>0</v>
      </c>
      <c r="BD332">
        <f t="shared" si="384"/>
        <v>7957769437.2014885</v>
      </c>
      <c r="BE332">
        <f t="shared" si="385"/>
        <v>17075519759.739925</v>
      </c>
      <c r="BF332">
        <f t="shared" si="386"/>
        <v>0.46603380448564991</v>
      </c>
      <c r="BG332">
        <f t="shared" si="387"/>
        <v>31.788748871937202</v>
      </c>
      <c r="BH332">
        <f t="shared" si="408"/>
        <v>-75208244</v>
      </c>
      <c r="BI332">
        <f t="shared" si="409"/>
        <v>5.2540890512495588</v>
      </c>
      <c r="BJ332">
        <f t="shared" si="450"/>
        <v>2395.0013000000013</v>
      </c>
      <c r="BK332">
        <f t="shared" si="410"/>
        <v>0.15495748195601811</v>
      </c>
      <c r="BL332">
        <f t="shared" si="411"/>
        <v>1.1549574819560182</v>
      </c>
      <c r="BM332">
        <f t="shared" si="412"/>
        <v>9.2534836687486077</v>
      </c>
      <c r="BN332">
        <f t="shared" si="413"/>
        <v>185.824997</v>
      </c>
      <c r="BO332">
        <f t="shared" si="452"/>
        <v>162.83620000000002</v>
      </c>
      <c r="BP332">
        <f t="shared" si="414"/>
        <v>148.06417645588232</v>
      </c>
      <c r="BQ332">
        <f t="shared" si="415"/>
        <v>14.772023544117701</v>
      </c>
      <c r="BR332">
        <f t="shared" si="416"/>
        <v>23.212006000000002</v>
      </c>
      <c r="BS332">
        <f t="shared" si="417"/>
        <v>14.725006000000008</v>
      </c>
      <c r="BT332">
        <f t="shared" si="418"/>
        <v>29.161986999999982</v>
      </c>
      <c r="BU332">
        <f t="shared" si="419"/>
        <v>24.399993999999992</v>
      </c>
      <c r="BV332">
        <f t="shared" si="420"/>
        <v>167.32219953333333</v>
      </c>
      <c r="BW332">
        <f t="shared" si="421"/>
        <v>165.77471342857143</v>
      </c>
      <c r="BX332">
        <f t="shared" si="422"/>
        <v>162.76661794545456</v>
      </c>
      <c r="BY332">
        <f t="shared" si="423"/>
        <v>158.6876911285714</v>
      </c>
      <c r="BZ332">
        <f t="shared" si="424"/>
        <v>197.89999399999999</v>
      </c>
      <c r="CA332">
        <f t="shared" si="425"/>
        <v>151.324997</v>
      </c>
      <c r="CB332">
        <f t="shared" si="426"/>
        <v>159.28972383666667</v>
      </c>
      <c r="CC332">
        <f t="shared" si="427"/>
        <v>157.07929682222223</v>
      </c>
      <c r="CD332">
        <f t="shared" si="428"/>
        <v>159.42338174119044</v>
      </c>
      <c r="CE332">
        <f t="shared" si="429"/>
        <v>146.5181627437664</v>
      </c>
      <c r="CF332">
        <f t="shared" si="430"/>
        <v>161.01199299999999</v>
      </c>
      <c r="CG332">
        <f t="shared" si="431"/>
        <v>163.712006</v>
      </c>
      <c r="CH332">
        <f t="shared" si="432"/>
        <v>156</v>
      </c>
    </row>
    <row r="333" spans="1:86">
      <c r="A333" s="1">
        <v>39952</v>
      </c>
      <c r="B333">
        <v>187.5</v>
      </c>
      <c r="C333">
        <v>187.5</v>
      </c>
      <c r="D333">
        <v>163.89999399999999</v>
      </c>
      <c r="E333">
        <v>167.43800400000001</v>
      </c>
      <c r="F333">
        <v>13015576</v>
      </c>
      <c r="G333">
        <f t="shared" si="446"/>
        <v>-9113099.1918364633</v>
      </c>
      <c r="H333">
        <f t="shared" si="394"/>
        <v>-12871843.501452386</v>
      </c>
      <c r="I333">
        <f t="shared" si="447"/>
        <v>176.58449949999999</v>
      </c>
      <c r="J333">
        <f t="shared" si="454"/>
        <v>187.31549849999999</v>
      </c>
      <c r="K333">
        <f t="shared" si="455"/>
        <v>154.3812485</v>
      </c>
      <c r="L333">
        <f t="shared" si="456"/>
        <v>2</v>
      </c>
      <c r="M333">
        <f t="shared" si="457"/>
        <v>4</v>
      </c>
      <c r="N333">
        <f t="shared" si="458"/>
        <v>80</v>
      </c>
      <c r="O333">
        <f t="shared" si="459"/>
        <v>60</v>
      </c>
      <c r="P333">
        <f t="shared" si="434"/>
        <v>23.600006000000008</v>
      </c>
      <c r="Q333">
        <f t="shared" si="435"/>
        <v>20.061995999999994</v>
      </c>
      <c r="R333">
        <f t="shared" si="436"/>
        <v>3.5380100000000141</v>
      </c>
      <c r="S333">
        <f t="shared" si="437"/>
        <v>23.600006000000008</v>
      </c>
      <c r="T333">
        <f t="shared" si="393"/>
        <v>10.080966095548913</v>
      </c>
      <c r="U333">
        <f t="shared" si="438"/>
        <v>-12.01199299999999</v>
      </c>
      <c r="V333">
        <f t="shared" si="439"/>
        <v>-1.8500060000000076</v>
      </c>
      <c r="W333">
        <f t="shared" si="440"/>
        <v>0</v>
      </c>
      <c r="X333">
        <f t="shared" si="441"/>
        <v>0</v>
      </c>
      <c r="Y333">
        <f t="shared" si="391"/>
        <v>3.9027420714833991</v>
      </c>
      <c r="Z333">
        <f t="shared" si="392"/>
        <v>1.4300796049720979</v>
      </c>
      <c r="AA333">
        <f t="shared" si="388"/>
        <v>38.713968824938235</v>
      </c>
      <c r="AB333">
        <f t="shared" si="389"/>
        <v>14.185938048175029</v>
      </c>
      <c r="AC333">
        <f t="shared" si="390"/>
        <v>46.36686948352596</v>
      </c>
      <c r="AD333">
        <f t="shared" si="398"/>
        <v>43.939762075616883</v>
      </c>
      <c r="AE333">
        <f t="shared" si="451"/>
        <v>164.95740059999997</v>
      </c>
      <c r="AF333">
        <f t="shared" si="453"/>
        <v>164.17699949999999</v>
      </c>
      <c r="AG333">
        <f t="shared" si="395"/>
        <v>155.02500160000002</v>
      </c>
      <c r="AH333">
        <f t="shared" si="460"/>
        <v>161.33740090000001</v>
      </c>
      <c r="AI333">
        <f t="shared" si="461"/>
        <v>179.31585801052006</v>
      </c>
      <c r="AJ333">
        <f t="shared" si="462"/>
        <v>143.35894378947995</v>
      </c>
      <c r="AK333">
        <f t="shared" si="463"/>
        <v>0.66966425601756019</v>
      </c>
      <c r="AL333">
        <f t="shared" si="442"/>
        <v>-0.70016872029608701</v>
      </c>
      <c r="AM333">
        <f t="shared" si="443"/>
        <v>-9113099.1918364633</v>
      </c>
      <c r="AN333">
        <f t="shared" si="396"/>
        <v>14288316.983502051</v>
      </c>
      <c r="AO333">
        <f t="shared" si="397"/>
        <v>208029880</v>
      </c>
      <c r="AP333">
        <f t="shared" si="399"/>
        <v>6.8683964935720057E-2</v>
      </c>
      <c r="AQ333">
        <f t="shared" si="400"/>
        <v>167.44483240492801</v>
      </c>
      <c r="AR333">
        <f t="shared" si="401"/>
        <v>167.06290945989875</v>
      </c>
      <c r="AS333">
        <f t="shared" si="402"/>
        <v>162.84372237228149</v>
      </c>
      <c r="AT333">
        <f t="shared" si="403"/>
        <v>156.31463534207802</v>
      </c>
      <c r="AU333">
        <f t="shared" si="404"/>
        <v>161.34583114268511</v>
      </c>
      <c r="AV333">
        <f t="shared" si="405"/>
        <v>153.33206106396744</v>
      </c>
      <c r="AW333">
        <f t="shared" si="406"/>
        <v>8.0137700787176698</v>
      </c>
      <c r="AX333">
        <f t="shared" si="433"/>
        <v>6.9112468982988045</v>
      </c>
      <c r="AY333">
        <f t="shared" si="407"/>
        <v>1.1025231804188653</v>
      </c>
      <c r="AZ333">
        <f t="shared" si="444"/>
        <v>172.94599933333333</v>
      </c>
      <c r="BA333">
        <f t="shared" si="445"/>
        <v>2250991798.2189493</v>
      </c>
      <c r="BB333">
        <f t="shared" si="448"/>
        <v>0</v>
      </c>
      <c r="BC333">
        <f t="shared" si="449"/>
        <v>2250991798.2189493</v>
      </c>
      <c r="BD333">
        <f t="shared" si="384"/>
        <v>6747998402.6603642</v>
      </c>
      <c r="BE333">
        <f t="shared" si="385"/>
        <v>19326511557.958874</v>
      </c>
      <c r="BF333">
        <f t="shared" si="386"/>
        <v>0.34915760055422224</v>
      </c>
      <c r="BG333">
        <f t="shared" si="387"/>
        <v>25.879674873475963</v>
      </c>
      <c r="BH333">
        <f t="shared" si="408"/>
        <v>-88223820</v>
      </c>
      <c r="BI333">
        <f t="shared" si="409"/>
        <v>5.2264151561717185</v>
      </c>
      <c r="BJ333">
        <f t="shared" si="450"/>
        <v>-1952.4001999999996</v>
      </c>
      <c r="BK333">
        <f t="shared" si="410"/>
        <v>-9.961175617776459E-2</v>
      </c>
      <c r="BL333">
        <f t="shared" si="411"/>
        <v>0.90038824382223537</v>
      </c>
      <c r="BM333">
        <f t="shared" si="412"/>
        <v>9.4754788808155919</v>
      </c>
      <c r="BN333">
        <f t="shared" si="413"/>
        <v>175.699997</v>
      </c>
      <c r="BO333">
        <f t="shared" si="452"/>
        <v>166.58119969999998</v>
      </c>
      <c r="BP333">
        <f t="shared" si="414"/>
        <v>149.39101455882351</v>
      </c>
      <c r="BQ333">
        <f t="shared" si="415"/>
        <v>17.190185141176471</v>
      </c>
      <c r="BR333">
        <f t="shared" si="416"/>
        <v>8.6009980000000041</v>
      </c>
      <c r="BS333">
        <f t="shared" si="417"/>
        <v>10.149993999999992</v>
      </c>
      <c r="BT333">
        <f t="shared" si="418"/>
        <v>25.074996999999996</v>
      </c>
      <c r="BU333">
        <f t="shared" si="419"/>
        <v>27.938004000000006</v>
      </c>
      <c r="BV333">
        <f t="shared" si="420"/>
        <v>168.62660133333333</v>
      </c>
      <c r="BW333">
        <f t="shared" si="421"/>
        <v>167.35528652380953</v>
      </c>
      <c r="BX333">
        <f t="shared" si="422"/>
        <v>163.96105494545455</v>
      </c>
      <c r="BY333">
        <f t="shared" si="423"/>
        <v>159.98494378571428</v>
      </c>
      <c r="BZ333">
        <f t="shared" si="424"/>
        <v>197.89999399999999</v>
      </c>
      <c r="CA333">
        <f t="shared" si="425"/>
        <v>151.324997</v>
      </c>
      <c r="CB333">
        <f t="shared" si="426"/>
        <v>159.40723020333334</v>
      </c>
      <c r="CC333">
        <f t="shared" si="427"/>
        <v>160.10426978055554</v>
      </c>
      <c r="CD333">
        <f t="shared" si="428"/>
        <v>158.40037007051589</v>
      </c>
      <c r="CE333">
        <f t="shared" si="429"/>
        <v>147.10524137258739</v>
      </c>
      <c r="CF333">
        <f t="shared" si="430"/>
        <v>185.962006</v>
      </c>
      <c r="CG333">
        <f t="shared" si="431"/>
        <v>197.89999399999999</v>
      </c>
      <c r="CH333">
        <f t="shared" si="432"/>
        <v>173.75</v>
      </c>
    </row>
    <row r="334" spans="1:86">
      <c r="A334" s="1">
        <v>39953</v>
      </c>
      <c r="B334">
        <v>167.5</v>
      </c>
      <c r="C334">
        <v>175.48800700000001</v>
      </c>
      <c r="D334">
        <v>165.75</v>
      </c>
      <c r="E334">
        <v>169.162994</v>
      </c>
      <c r="F334">
        <v>8507664</v>
      </c>
      <c r="G334">
        <f t="shared" si="446"/>
        <v>-2544101.6024753423</v>
      </c>
      <c r="H334">
        <f t="shared" si="394"/>
        <v>-15415945.103927728</v>
      </c>
      <c r="I334">
        <f t="shared" si="447"/>
        <v>169.47525025000002</v>
      </c>
      <c r="J334">
        <f t="shared" si="454"/>
        <v>187.31549849999999</v>
      </c>
      <c r="K334">
        <f t="shared" si="455"/>
        <v>154.3812485</v>
      </c>
      <c r="L334">
        <f t="shared" si="456"/>
        <v>3</v>
      </c>
      <c r="M334">
        <f t="shared" si="457"/>
        <v>5</v>
      </c>
      <c r="N334">
        <f t="shared" si="458"/>
        <v>70</v>
      </c>
      <c r="O334">
        <f t="shared" si="459"/>
        <v>50</v>
      </c>
      <c r="P334">
        <f t="shared" si="434"/>
        <v>9.7380070000000103</v>
      </c>
      <c r="Q334">
        <f t="shared" si="435"/>
        <v>6.3250130000000127</v>
      </c>
      <c r="R334">
        <f t="shared" si="436"/>
        <v>3.4129939999999976</v>
      </c>
      <c r="S334">
        <f t="shared" si="437"/>
        <v>9.7380070000000103</v>
      </c>
      <c r="T334">
        <f t="shared" si="393"/>
        <v>10.056469017295418</v>
      </c>
      <c r="U334">
        <f t="shared" si="438"/>
        <v>-4.2380070000000103</v>
      </c>
      <c r="V334">
        <f t="shared" si="439"/>
        <v>4.75</v>
      </c>
      <c r="W334">
        <f t="shared" si="440"/>
        <v>0</v>
      </c>
      <c r="X334">
        <f t="shared" si="441"/>
        <v>4.75</v>
      </c>
      <c r="Y334">
        <f t="shared" si="391"/>
        <v>3.6239747806631564</v>
      </c>
      <c r="Z334">
        <f t="shared" si="392"/>
        <v>1.6672167760455194</v>
      </c>
      <c r="AA334">
        <f t="shared" si="388"/>
        <v>36.03625461810239</v>
      </c>
      <c r="AB334">
        <f t="shared" si="389"/>
        <v>16.578550316002463</v>
      </c>
      <c r="AC334">
        <f t="shared" si="390"/>
        <v>36.981424385149566</v>
      </c>
      <c r="AD334">
        <f t="shared" si="398"/>
        <v>43.828103961020837</v>
      </c>
      <c r="AE334">
        <f t="shared" si="451"/>
        <v>167.7049988</v>
      </c>
      <c r="AF334">
        <f t="shared" si="453"/>
        <v>165.65833283333333</v>
      </c>
      <c r="AG334">
        <f t="shared" si="395"/>
        <v>156.46565100000001</v>
      </c>
      <c r="AH334">
        <f t="shared" si="460"/>
        <v>162.36999970000002</v>
      </c>
      <c r="AI334">
        <f t="shared" si="461"/>
        <v>180.83496793804738</v>
      </c>
      <c r="AJ334">
        <f t="shared" si="462"/>
        <v>143.90503146195266</v>
      </c>
      <c r="AK334">
        <f t="shared" si="463"/>
        <v>0.68394275615386391</v>
      </c>
      <c r="AL334">
        <f t="shared" si="442"/>
        <v>-0.29903644554784281</v>
      </c>
      <c r="AM334">
        <f t="shared" si="443"/>
        <v>-2544101.6024753423</v>
      </c>
      <c r="AN334">
        <f t="shared" si="396"/>
        <v>13900657.692083731</v>
      </c>
      <c r="AO334">
        <f t="shared" si="397"/>
        <v>211207344</v>
      </c>
      <c r="AP334">
        <f t="shared" si="399"/>
        <v>6.581521943708421E-2</v>
      </c>
      <c r="AQ334">
        <f t="shared" si="400"/>
        <v>168.02900734725247</v>
      </c>
      <c r="AR334">
        <f t="shared" si="401"/>
        <v>165.58093725882762</v>
      </c>
      <c r="AS334">
        <f t="shared" si="402"/>
        <v>163.98119126527081</v>
      </c>
      <c r="AT334">
        <f t="shared" si="403"/>
        <v>157.47098762129099</v>
      </c>
      <c r="AU334">
        <f t="shared" si="404"/>
        <v>162.51840557128236</v>
      </c>
      <c r="AV334">
        <f t="shared" si="405"/>
        <v>154.44022636948972</v>
      </c>
      <c r="AW334">
        <f t="shared" si="406"/>
        <v>8.0781792017926364</v>
      </c>
      <c r="AX334">
        <f t="shared" si="433"/>
        <v>7.144633358997571</v>
      </c>
      <c r="AY334">
        <f t="shared" si="407"/>
        <v>0.93354584279506536</v>
      </c>
      <c r="AZ334">
        <f t="shared" si="444"/>
        <v>170.13366700000003</v>
      </c>
      <c r="BA334">
        <f t="shared" si="445"/>
        <v>1447440073.9238882</v>
      </c>
      <c r="BB334">
        <f t="shared" si="448"/>
        <v>0</v>
      </c>
      <c r="BC334">
        <f t="shared" si="449"/>
        <v>1447440073.9238882</v>
      </c>
      <c r="BD334">
        <f t="shared" si="384"/>
        <v>6747998402.6603642</v>
      </c>
      <c r="BE334">
        <f t="shared" si="385"/>
        <v>19527744292.191998</v>
      </c>
      <c r="BF334">
        <f t="shared" si="386"/>
        <v>0.34555954347264234</v>
      </c>
      <c r="BG334">
        <f t="shared" si="387"/>
        <v>25.681475424031888</v>
      </c>
      <c r="BH334">
        <f t="shared" si="408"/>
        <v>-79716156</v>
      </c>
      <c r="BI334">
        <f t="shared" si="409"/>
        <v>5.2306185970396335</v>
      </c>
      <c r="BJ334">
        <f t="shared" si="450"/>
        <v>72.498999999999114</v>
      </c>
      <c r="BK334">
        <f t="shared" si="410"/>
        <v>1.0302260889349775E-2</v>
      </c>
      <c r="BL334">
        <f t="shared" si="411"/>
        <v>1.0103022608893497</v>
      </c>
      <c r="BM334">
        <f t="shared" si="412"/>
        <v>9.7318927591491811</v>
      </c>
      <c r="BN334">
        <f t="shared" si="413"/>
        <v>170.61900350000002</v>
      </c>
      <c r="BO334">
        <f t="shared" si="452"/>
        <v>169.20749979999999</v>
      </c>
      <c r="BP334">
        <f t="shared" si="414"/>
        <v>150.60941158823528</v>
      </c>
      <c r="BQ334">
        <f t="shared" si="415"/>
        <v>18.598088211764718</v>
      </c>
      <c r="BR334">
        <f t="shared" si="416"/>
        <v>11.237990999999994</v>
      </c>
      <c r="BS334">
        <f t="shared" si="417"/>
        <v>10.925003000000004</v>
      </c>
      <c r="BT334">
        <f t="shared" si="418"/>
        <v>14.23800700000001</v>
      </c>
      <c r="BU334">
        <f t="shared" si="419"/>
        <v>8.5</v>
      </c>
      <c r="BV334">
        <f t="shared" si="420"/>
        <v>170.02846580000002</v>
      </c>
      <c r="BW334">
        <f t="shared" si="421"/>
        <v>168.77985638095237</v>
      </c>
      <c r="BX334">
        <f t="shared" si="422"/>
        <v>165.38389005454542</v>
      </c>
      <c r="BY334">
        <f t="shared" si="423"/>
        <v>161.33141925238098</v>
      </c>
      <c r="BZ334">
        <f t="shared" si="424"/>
        <v>197.89999399999999</v>
      </c>
      <c r="CA334">
        <f t="shared" si="425"/>
        <v>151.324997</v>
      </c>
      <c r="CB334">
        <f t="shared" si="426"/>
        <v>163.05689789333331</v>
      </c>
      <c r="CC334">
        <f t="shared" si="427"/>
        <v>160.44908064166665</v>
      </c>
      <c r="CD334">
        <f t="shared" si="428"/>
        <v>158.55860591115081</v>
      </c>
      <c r="CE334">
        <f t="shared" si="429"/>
        <v>148.32756123223774</v>
      </c>
      <c r="CF334">
        <f t="shared" si="430"/>
        <v>167.43800400000001</v>
      </c>
      <c r="CG334">
        <f t="shared" si="431"/>
        <v>187.5</v>
      </c>
      <c r="CH334">
        <f t="shared" si="432"/>
        <v>163.89999399999999</v>
      </c>
    </row>
    <row r="335" spans="1:86">
      <c r="A335" s="1">
        <v>39954</v>
      </c>
      <c r="B335">
        <v>167.5</v>
      </c>
      <c r="C335">
        <v>171.25</v>
      </c>
      <c r="D335">
        <v>161</v>
      </c>
      <c r="E335">
        <v>161.86300700000001</v>
      </c>
      <c r="F335">
        <v>4459324</v>
      </c>
      <c r="G335">
        <f t="shared" si="446"/>
        <v>-3708411.253215991</v>
      </c>
      <c r="H335">
        <f t="shared" si="394"/>
        <v>-19124356.357143719</v>
      </c>
      <c r="I335">
        <f t="shared" si="447"/>
        <v>165.40325175000001</v>
      </c>
      <c r="J335">
        <f t="shared" si="454"/>
        <v>187.31549849999999</v>
      </c>
      <c r="K335">
        <f t="shared" si="455"/>
        <v>154.3812485</v>
      </c>
      <c r="L335">
        <f t="shared" si="456"/>
        <v>4</v>
      </c>
      <c r="M335">
        <f t="shared" si="457"/>
        <v>6</v>
      </c>
      <c r="N335">
        <f t="shared" si="458"/>
        <v>60</v>
      </c>
      <c r="O335">
        <f t="shared" si="459"/>
        <v>40</v>
      </c>
      <c r="P335">
        <f t="shared" si="434"/>
        <v>10.25</v>
      </c>
      <c r="Q335">
        <f t="shared" si="435"/>
        <v>9.3869929999999897</v>
      </c>
      <c r="R335">
        <f t="shared" si="436"/>
        <v>0.86300700000001029</v>
      </c>
      <c r="S335">
        <f t="shared" si="437"/>
        <v>10.25</v>
      </c>
      <c r="T335">
        <f t="shared" si="393"/>
        <v>10.070292658917174</v>
      </c>
      <c r="U335">
        <f t="shared" si="438"/>
        <v>-10</v>
      </c>
      <c r="V335">
        <f t="shared" si="439"/>
        <v>3.5</v>
      </c>
      <c r="W335">
        <f t="shared" si="440"/>
        <v>0</v>
      </c>
      <c r="X335">
        <f t="shared" si="441"/>
        <v>3.5</v>
      </c>
      <c r="Y335">
        <f t="shared" si="391"/>
        <v>3.3651194391872168</v>
      </c>
      <c r="Z335">
        <f t="shared" si="392"/>
        <v>1.7981298634708394</v>
      </c>
      <c r="AA335">
        <f t="shared" si="388"/>
        <v>33.4163023177626</v>
      </c>
      <c r="AB335">
        <f t="shared" si="389"/>
        <v>17.855785570229759</v>
      </c>
      <c r="AC335">
        <f t="shared" si="390"/>
        <v>30.348904030446221</v>
      </c>
      <c r="AD335">
        <f t="shared" si="398"/>
        <v>41.895518802361437</v>
      </c>
      <c r="AE335">
        <f t="shared" si="451"/>
        <v>169.08760080000002</v>
      </c>
      <c r="AF335">
        <f t="shared" si="453"/>
        <v>166.73133350000001</v>
      </c>
      <c r="AG335">
        <f t="shared" si="395"/>
        <v>157.67440114999999</v>
      </c>
      <c r="AH335">
        <f t="shared" si="460"/>
        <v>162.7638001</v>
      </c>
      <c r="AI335">
        <f t="shared" si="461"/>
        <v>180.99932464375473</v>
      </c>
      <c r="AJ335">
        <f t="shared" si="462"/>
        <v>144.52827555624526</v>
      </c>
      <c r="AK335">
        <f t="shared" si="463"/>
        <v>0.4753011464562315</v>
      </c>
      <c r="AL335">
        <f t="shared" si="442"/>
        <v>-0.83160839024390043</v>
      </c>
      <c r="AM335">
        <f t="shared" si="443"/>
        <v>-3708411.253215991</v>
      </c>
      <c r="AN335">
        <f t="shared" si="396"/>
        <v>18642844.97754911</v>
      </c>
      <c r="AO335">
        <f t="shared" si="397"/>
        <v>204177688</v>
      </c>
      <c r="AP335">
        <f t="shared" si="399"/>
        <v>9.1306964831285142E-2</v>
      </c>
      <c r="AQ335">
        <f t="shared" si="400"/>
        <v>165.93256722918665</v>
      </c>
      <c r="AR335">
        <f t="shared" si="401"/>
        <v>163.56628814506175</v>
      </c>
      <c r="AS335">
        <f t="shared" si="402"/>
        <v>163.59991809752208</v>
      </c>
      <c r="AT335">
        <f t="shared" si="403"/>
        <v>157.86626936537479</v>
      </c>
      <c r="AU335">
        <f t="shared" si="404"/>
        <v>162.42009578559001</v>
      </c>
      <c r="AV335">
        <f t="shared" si="405"/>
        <v>154.95982101362543</v>
      </c>
      <c r="AW335">
        <f t="shared" si="406"/>
        <v>7.4602747719645777</v>
      </c>
      <c r="AX335">
        <f t="shared" si="433"/>
        <v>7.207761641590972</v>
      </c>
      <c r="AY335">
        <f t="shared" si="407"/>
        <v>0.25251313037360568</v>
      </c>
      <c r="AZ335">
        <f t="shared" si="444"/>
        <v>164.70433566666668</v>
      </c>
      <c r="BA335">
        <f t="shared" si="445"/>
        <v>734469996.94242275</v>
      </c>
      <c r="BB335">
        <f t="shared" si="448"/>
        <v>0</v>
      </c>
      <c r="BC335">
        <f t="shared" si="449"/>
        <v>734469996.94242275</v>
      </c>
      <c r="BD335">
        <f t="shared" si="384"/>
        <v>5120387245.1229486</v>
      </c>
      <c r="BE335">
        <f t="shared" si="385"/>
        <v>20262214289.134418</v>
      </c>
      <c r="BF335">
        <f t="shared" si="386"/>
        <v>0.25270620338216188</v>
      </c>
      <c r="BG335">
        <f t="shared" si="387"/>
        <v>20.172822861408719</v>
      </c>
      <c r="BH335">
        <f t="shared" si="408"/>
        <v>-84175480</v>
      </c>
      <c r="BI335">
        <f t="shared" si="409"/>
        <v>4.8143284647370654</v>
      </c>
      <c r="BJ335">
        <f t="shared" si="450"/>
        <v>-829.99869999999873</v>
      </c>
      <c r="BK335">
        <f t="shared" si="410"/>
        <v>-4.3153569391187217E-2</v>
      </c>
      <c r="BL335">
        <f t="shared" si="411"/>
        <v>0.9568464306088128</v>
      </c>
      <c r="BM335">
        <f t="shared" si="412"/>
        <v>9.6109653143612892</v>
      </c>
      <c r="BN335">
        <f t="shared" si="413"/>
        <v>166.125</v>
      </c>
      <c r="BO335">
        <f t="shared" si="452"/>
        <v>171.62500009999999</v>
      </c>
      <c r="BP335">
        <f t="shared" si="414"/>
        <v>151.48586745588233</v>
      </c>
      <c r="BQ335">
        <f t="shared" si="415"/>
        <v>20.139132644117666</v>
      </c>
      <c r="BR335">
        <f t="shared" si="416"/>
        <v>4.125</v>
      </c>
      <c r="BS335">
        <f t="shared" si="417"/>
        <v>6.375</v>
      </c>
      <c r="BT335">
        <f t="shared" si="418"/>
        <v>10.75</v>
      </c>
      <c r="BU335">
        <f t="shared" si="419"/>
        <v>10.5</v>
      </c>
      <c r="BV335">
        <f t="shared" si="420"/>
        <v>168.08113520000003</v>
      </c>
      <c r="BW335">
        <f t="shared" si="421"/>
        <v>167.6954775714286</v>
      </c>
      <c r="BX335">
        <f t="shared" si="422"/>
        <v>165.2917095636364</v>
      </c>
      <c r="BY335">
        <f t="shared" si="423"/>
        <v>161.84545315714286</v>
      </c>
      <c r="BZ335">
        <f t="shared" si="424"/>
        <v>197.89999399999999</v>
      </c>
      <c r="CA335">
        <f t="shared" si="425"/>
        <v>151.324997</v>
      </c>
      <c r="CB335">
        <f t="shared" si="426"/>
        <v>169.19020204333336</v>
      </c>
      <c r="CC335">
        <f t="shared" si="427"/>
        <v>163.66930382777778</v>
      </c>
      <c r="CD335">
        <f t="shared" si="428"/>
        <v>159.02572644126982</v>
      </c>
      <c r="CE335">
        <f t="shared" si="429"/>
        <v>150.29626238541761</v>
      </c>
      <c r="CF335">
        <f t="shared" si="430"/>
        <v>169.162994</v>
      </c>
      <c r="CG335">
        <f t="shared" si="431"/>
        <v>175.48800700000001</v>
      </c>
      <c r="CH335">
        <f t="shared" si="432"/>
        <v>165.75</v>
      </c>
    </row>
    <row r="336" spans="1:86">
      <c r="A336" s="1">
        <v>39955</v>
      </c>
      <c r="B336">
        <v>157.5</v>
      </c>
      <c r="C336">
        <v>161.25</v>
      </c>
      <c r="D336">
        <v>157.5</v>
      </c>
      <c r="E336">
        <v>158.51199299999999</v>
      </c>
      <c r="F336">
        <v>5861456</v>
      </c>
      <c r="G336">
        <f t="shared" si="446"/>
        <v>-2697854.6977024321</v>
      </c>
      <c r="H336">
        <f t="shared" si="394"/>
        <v>-21822211.054846153</v>
      </c>
      <c r="I336">
        <f t="shared" si="447"/>
        <v>158.69049824999999</v>
      </c>
      <c r="J336">
        <f t="shared" si="454"/>
        <v>187.31549849999999</v>
      </c>
      <c r="K336">
        <f t="shared" si="455"/>
        <v>154.3812485</v>
      </c>
      <c r="L336">
        <f t="shared" si="456"/>
        <v>5</v>
      </c>
      <c r="M336">
        <f t="shared" si="457"/>
        <v>7</v>
      </c>
      <c r="N336">
        <f t="shared" si="458"/>
        <v>50</v>
      </c>
      <c r="O336">
        <f t="shared" si="459"/>
        <v>30</v>
      </c>
      <c r="P336">
        <f t="shared" si="434"/>
        <v>3.75</v>
      </c>
      <c r="Q336">
        <f t="shared" si="435"/>
        <v>2.7380070000000103</v>
      </c>
      <c r="R336">
        <f t="shared" si="436"/>
        <v>1.0119929999999897</v>
      </c>
      <c r="S336">
        <f t="shared" si="437"/>
        <v>3.75</v>
      </c>
      <c r="T336">
        <f t="shared" si="393"/>
        <v>9.6188431832802319</v>
      </c>
      <c r="U336">
        <f t="shared" si="438"/>
        <v>-0.25</v>
      </c>
      <c r="V336">
        <f t="shared" si="439"/>
        <v>1.8370060000000024</v>
      </c>
      <c r="W336">
        <f t="shared" si="440"/>
        <v>0</v>
      </c>
      <c r="X336">
        <f t="shared" si="441"/>
        <v>1.8370060000000024</v>
      </c>
      <c r="Y336">
        <f t="shared" si="391"/>
        <v>3.1247537649595585</v>
      </c>
      <c r="Z336">
        <f t="shared" si="392"/>
        <v>1.8009067303657795</v>
      </c>
      <c r="AA336">
        <f t="shared" si="388"/>
        <v>32.485754320135932</v>
      </c>
      <c r="AB336">
        <f t="shared" si="389"/>
        <v>18.722695609552829</v>
      </c>
      <c r="AC336">
        <f t="shared" si="390"/>
        <v>26.876538402315102</v>
      </c>
      <c r="AD336">
        <f t="shared" si="398"/>
        <v>39.714907527406957</v>
      </c>
      <c r="AE336">
        <f t="shared" si="451"/>
        <v>168.58760079999999</v>
      </c>
      <c r="AF336">
        <f t="shared" si="453"/>
        <v>167.32499950000002</v>
      </c>
      <c r="AG336">
        <f t="shared" si="395"/>
        <v>158.81310045000001</v>
      </c>
      <c r="AH336">
        <f t="shared" si="460"/>
        <v>162.84119870000001</v>
      </c>
      <c r="AI336">
        <f t="shared" si="461"/>
        <v>180.99713712645939</v>
      </c>
      <c r="AJ336">
        <f t="shared" si="462"/>
        <v>144.68526027354062</v>
      </c>
      <c r="AK336">
        <f t="shared" si="463"/>
        <v>0.38077714303957733</v>
      </c>
      <c r="AL336">
        <f t="shared" si="442"/>
        <v>-0.46027040000000546</v>
      </c>
      <c r="AM336">
        <f t="shared" si="443"/>
        <v>-2697854.6977024321</v>
      </c>
      <c r="AN336">
        <f t="shared" si="396"/>
        <v>19746986.444226712</v>
      </c>
      <c r="AO336">
        <f t="shared" si="397"/>
        <v>203454220</v>
      </c>
      <c r="AP336">
        <f t="shared" si="399"/>
        <v>9.7058623036802641E-2</v>
      </c>
      <c r="AQ336">
        <f t="shared" si="400"/>
        <v>163.40957199126319</v>
      </c>
      <c r="AR336">
        <f t="shared" si="401"/>
        <v>161.93344273371915</v>
      </c>
      <c r="AS336">
        <f t="shared" si="402"/>
        <v>162.68409157996811</v>
      </c>
      <c r="AT336">
        <f t="shared" si="403"/>
        <v>157.92438449249107</v>
      </c>
      <c r="AU336">
        <f t="shared" si="404"/>
        <v>161.8338803677515</v>
      </c>
      <c r="AV336">
        <f t="shared" si="405"/>
        <v>155.20847305267165</v>
      </c>
      <c r="AW336">
        <f t="shared" si="406"/>
        <v>6.6254073150798547</v>
      </c>
      <c r="AX336">
        <f t="shared" si="433"/>
        <v>7.0912907762887487</v>
      </c>
      <c r="AY336">
        <f t="shared" si="407"/>
        <v>-0.46588346120889401</v>
      </c>
      <c r="AZ336">
        <f t="shared" si="444"/>
        <v>159.08733099999998</v>
      </c>
      <c r="BA336">
        <f t="shared" si="445"/>
        <v>932483390.81393588</v>
      </c>
      <c r="BB336">
        <f t="shared" si="448"/>
        <v>0</v>
      </c>
      <c r="BC336">
        <f t="shared" si="449"/>
        <v>932483390.81393588</v>
      </c>
      <c r="BD336">
        <f t="shared" ref="BD336:BD399" si="464">SUM(BB323:BB336)</f>
        <v>3266804435.5528197</v>
      </c>
      <c r="BE336">
        <f t="shared" ref="BE336:BE399" si="465">SUM(BC323:BC336)</f>
        <v>21194697679.948353</v>
      </c>
      <c r="BF336">
        <f t="shared" ref="BF336:BF399" si="466">BD336/BE336</f>
        <v>0.15413309898934968</v>
      </c>
      <c r="BG336">
        <f t="shared" ref="BG336:BG399" si="467">100-(100/(1+BF336))</f>
        <v>13.354880743332018</v>
      </c>
      <c r="BH336">
        <f t="shared" si="408"/>
        <v>-90036936</v>
      </c>
      <c r="BI336">
        <f t="shared" si="409"/>
        <v>4.2687149643121947</v>
      </c>
      <c r="BJ336">
        <f t="shared" si="450"/>
        <v>-435.10140000000206</v>
      </c>
      <c r="BK336">
        <f t="shared" si="410"/>
        <v>-2.0702778615746466E-2</v>
      </c>
      <c r="BL336">
        <f t="shared" si="411"/>
        <v>0.97929722138425357</v>
      </c>
      <c r="BM336">
        <f t="shared" si="412"/>
        <v>9.5690197475641945</v>
      </c>
      <c r="BN336">
        <f t="shared" si="413"/>
        <v>159.375</v>
      </c>
      <c r="BO336">
        <f t="shared" si="452"/>
        <v>171.52879950000002</v>
      </c>
      <c r="BP336">
        <f t="shared" si="414"/>
        <v>152.04964695588234</v>
      </c>
      <c r="BQ336">
        <f t="shared" si="415"/>
        <v>19.479152544117682</v>
      </c>
      <c r="BR336">
        <f t="shared" si="416"/>
        <v>4.6999969999999962</v>
      </c>
      <c r="BS336">
        <f t="shared" si="417"/>
        <v>5.25</v>
      </c>
      <c r="BT336">
        <f t="shared" si="418"/>
        <v>1.3370060000000024</v>
      </c>
      <c r="BU336">
        <f t="shared" si="419"/>
        <v>-2.125</v>
      </c>
      <c r="BV336">
        <f t="shared" si="420"/>
        <v>164.55593260000003</v>
      </c>
      <c r="BW336">
        <f t="shared" si="421"/>
        <v>165.34709457142858</v>
      </c>
      <c r="BX336">
        <f t="shared" si="422"/>
        <v>164.51865372727275</v>
      </c>
      <c r="BY336">
        <f t="shared" si="423"/>
        <v>161.92522380952383</v>
      </c>
      <c r="BZ336">
        <f t="shared" si="424"/>
        <v>197.89999399999999</v>
      </c>
      <c r="CA336">
        <f t="shared" si="425"/>
        <v>151.324997</v>
      </c>
      <c r="CB336">
        <f t="shared" si="426"/>
        <v>175.30875651000002</v>
      </c>
      <c r="CC336">
        <f t="shared" si="427"/>
        <v>168.87933495277778</v>
      </c>
      <c r="CD336">
        <f t="shared" si="428"/>
        <v>159.48401092781745</v>
      </c>
      <c r="CE336">
        <f t="shared" si="429"/>
        <v>153.19680606765209</v>
      </c>
      <c r="CF336">
        <f t="shared" si="430"/>
        <v>161.86300700000001</v>
      </c>
      <c r="CG336">
        <f t="shared" si="431"/>
        <v>171.25</v>
      </c>
      <c r="CH336">
        <f t="shared" si="432"/>
        <v>161</v>
      </c>
    </row>
    <row r="337" spans="1:86">
      <c r="A337" s="1">
        <v>39958</v>
      </c>
      <c r="B337">
        <v>159</v>
      </c>
      <c r="C337">
        <v>161</v>
      </c>
      <c r="D337">
        <v>155.662994</v>
      </c>
      <c r="E337">
        <v>157.837006</v>
      </c>
      <c r="F337">
        <v>5673644</v>
      </c>
      <c r="G337">
        <f t="shared" si="446"/>
        <v>-1051363.2157070755</v>
      </c>
      <c r="H337">
        <f t="shared" si="394"/>
        <v>-22873574.270553228</v>
      </c>
      <c r="I337">
        <f t="shared" si="447"/>
        <v>158.375</v>
      </c>
      <c r="J337">
        <f t="shared" si="454"/>
        <v>187.31549849999999</v>
      </c>
      <c r="K337">
        <f t="shared" si="455"/>
        <v>154.3812485</v>
      </c>
      <c r="L337">
        <f t="shared" si="456"/>
        <v>6</v>
      </c>
      <c r="M337">
        <f t="shared" si="457"/>
        <v>8</v>
      </c>
      <c r="N337">
        <f t="shared" si="458"/>
        <v>40</v>
      </c>
      <c r="O337">
        <f t="shared" si="459"/>
        <v>20</v>
      </c>
      <c r="P337">
        <f t="shared" si="434"/>
        <v>5.3370060000000024</v>
      </c>
      <c r="Q337">
        <f t="shared" si="435"/>
        <v>3.1629939999999976</v>
      </c>
      <c r="R337">
        <f t="shared" si="436"/>
        <v>2.1740120000000047</v>
      </c>
      <c r="S337">
        <f t="shared" si="437"/>
        <v>5.3370060000000024</v>
      </c>
      <c r="T337">
        <f t="shared" si="393"/>
        <v>9.3129976701887873</v>
      </c>
      <c r="U337">
        <f t="shared" si="438"/>
        <v>-1.0870060000000024</v>
      </c>
      <c r="V337">
        <f t="shared" si="439"/>
        <v>0.53799399999999764</v>
      </c>
      <c r="W337">
        <f t="shared" si="440"/>
        <v>0</v>
      </c>
      <c r="X337">
        <f t="shared" si="441"/>
        <v>0.53799399999999764</v>
      </c>
      <c r="Y337">
        <f t="shared" si="391"/>
        <v>2.9015570674624471</v>
      </c>
      <c r="Z337">
        <f t="shared" si="392"/>
        <v>1.7106986781967952</v>
      </c>
      <c r="AA337">
        <f t="shared" ref="AA337:AA400" si="468">(Y337/T337)*100</f>
        <v>31.155994774383196</v>
      </c>
      <c r="AB337">
        <f t="shared" ref="AB337:AB400" si="469">(Z337/T337)*100</f>
        <v>18.368937035953508</v>
      </c>
      <c r="AC337">
        <f t="shared" ref="AC337:AC400" si="470">(ABS(AA337-AB337)/SUM(AA337,AB337))*100</f>
        <v>25.819435324817164</v>
      </c>
      <c r="AD337">
        <f t="shared" si="398"/>
        <v>38.539793799816429</v>
      </c>
      <c r="AE337">
        <f t="shared" si="451"/>
        <v>162.96260079999999</v>
      </c>
      <c r="AF337">
        <f t="shared" si="453"/>
        <v>166.79583499999998</v>
      </c>
      <c r="AG337">
        <f t="shared" si="395"/>
        <v>159.60370105000001</v>
      </c>
      <c r="AH337">
        <f t="shared" si="460"/>
        <v>163.24369969999998</v>
      </c>
      <c r="AI337">
        <f t="shared" si="461"/>
        <v>180.74787774976431</v>
      </c>
      <c r="AJ337">
        <f t="shared" si="462"/>
        <v>145.73952165023564</v>
      </c>
      <c r="AK337">
        <f t="shared" si="463"/>
        <v>0.34555990905060607</v>
      </c>
      <c r="AL337">
        <f t="shared" si="442"/>
        <v>-0.18530651829883504</v>
      </c>
      <c r="AM337">
        <f t="shared" si="443"/>
        <v>-1051363.2157070755</v>
      </c>
      <c r="AN337">
        <f t="shared" si="396"/>
        <v>13854515.635243444</v>
      </c>
      <c r="AO337">
        <f t="shared" si="397"/>
        <v>201754152</v>
      </c>
      <c r="AP337">
        <f t="shared" si="399"/>
        <v>6.8670287564854895E-2</v>
      </c>
      <c r="AQ337">
        <f t="shared" si="400"/>
        <v>161.51489955423369</v>
      </c>
      <c r="AR337">
        <f t="shared" si="401"/>
        <v>160.27461854960919</v>
      </c>
      <c r="AS337">
        <f t="shared" si="402"/>
        <v>161.81161617557385</v>
      </c>
      <c r="AT337">
        <f t="shared" si="403"/>
        <v>157.91652042816688</v>
      </c>
      <c r="AU337">
        <f t="shared" si="404"/>
        <v>161.23434921258877</v>
      </c>
      <c r="AV337">
        <f t="shared" si="405"/>
        <v>155.39247035898464</v>
      </c>
      <c r="AW337">
        <f t="shared" si="406"/>
        <v>5.8418788536041291</v>
      </c>
      <c r="AX337">
        <f t="shared" si="433"/>
        <v>6.8414083917518251</v>
      </c>
      <c r="AY337">
        <f t="shared" si="407"/>
        <v>-0.99952953814769607</v>
      </c>
      <c r="AZ337">
        <f t="shared" si="444"/>
        <v>158.16666666666666</v>
      </c>
      <c r="BA337">
        <f t="shared" si="445"/>
        <v>897381359.33333325</v>
      </c>
      <c r="BB337">
        <f t="shared" si="448"/>
        <v>0</v>
      </c>
      <c r="BC337">
        <f t="shared" si="449"/>
        <v>897381359.33333325</v>
      </c>
      <c r="BD337">
        <f t="shared" si="464"/>
        <v>3266804435.5528197</v>
      </c>
      <c r="BE337">
        <f t="shared" si="465"/>
        <v>20649592140.304913</v>
      </c>
      <c r="BF337">
        <f t="shared" si="466"/>
        <v>0.15820188666954377</v>
      </c>
      <c r="BG337">
        <f t="shared" si="467"/>
        <v>13.659266876559812</v>
      </c>
      <c r="BH337">
        <f t="shared" si="408"/>
        <v>-95710580</v>
      </c>
      <c r="BI337">
        <f t="shared" si="409"/>
        <v>3.7594349585332774</v>
      </c>
      <c r="BJ337">
        <f t="shared" si="450"/>
        <v>-167.49869999999873</v>
      </c>
      <c r="BK337">
        <f t="shared" si="410"/>
        <v>-4.258270855253125E-3</v>
      </c>
      <c r="BL337">
        <f t="shared" si="411"/>
        <v>0.9957417291447469</v>
      </c>
      <c r="BM337">
        <f t="shared" si="412"/>
        <v>9.2255118677297752</v>
      </c>
      <c r="BN337">
        <f t="shared" si="413"/>
        <v>158.33149700000001</v>
      </c>
      <c r="BO337">
        <f t="shared" si="452"/>
        <v>166.03009950000001</v>
      </c>
      <c r="BP337">
        <f t="shared" si="414"/>
        <v>152.70645569117647</v>
      </c>
      <c r="BQ337">
        <f t="shared" si="415"/>
        <v>13.323643808823533</v>
      </c>
      <c r="BR337">
        <f t="shared" si="416"/>
        <v>-2.4379879999999901</v>
      </c>
      <c r="BS337">
        <f t="shared" si="417"/>
        <v>3.1629939999999976</v>
      </c>
      <c r="BT337">
        <f t="shared" si="418"/>
        <v>-0.44999699999999621</v>
      </c>
      <c r="BU337">
        <f t="shared" si="419"/>
        <v>6.5</v>
      </c>
      <c r="BV337">
        <f t="shared" si="420"/>
        <v>160.97240099999999</v>
      </c>
      <c r="BW337">
        <f t="shared" si="421"/>
        <v>162.63623928571428</v>
      </c>
      <c r="BX337">
        <f t="shared" si="422"/>
        <v>163.60880050909091</v>
      </c>
      <c r="BY337">
        <f t="shared" si="423"/>
        <v>161.83226243333334</v>
      </c>
      <c r="BZ337">
        <f t="shared" si="424"/>
        <v>197.89999399999999</v>
      </c>
      <c r="CA337">
        <f t="shared" si="425"/>
        <v>151.324997</v>
      </c>
      <c r="CB337">
        <f t="shared" si="426"/>
        <v>165.81995432666665</v>
      </c>
      <c r="CC337">
        <f t="shared" si="427"/>
        <v>173.88993625833334</v>
      </c>
      <c r="CD337">
        <f t="shared" si="428"/>
        <v>161.71140460063492</v>
      </c>
      <c r="CE337">
        <f t="shared" si="429"/>
        <v>155.38983276868677</v>
      </c>
      <c r="CF337">
        <f t="shared" si="430"/>
        <v>158.51199299999999</v>
      </c>
      <c r="CG337">
        <f t="shared" si="431"/>
        <v>161.25</v>
      </c>
      <c r="CH337">
        <f t="shared" si="432"/>
        <v>157.5</v>
      </c>
    </row>
    <row r="338" spans="1:86">
      <c r="A338" s="1">
        <v>39959</v>
      </c>
      <c r="B338">
        <v>158.73800700000001</v>
      </c>
      <c r="C338">
        <v>159.912994</v>
      </c>
      <c r="D338">
        <v>155.125</v>
      </c>
      <c r="E338">
        <v>156.11300700000001</v>
      </c>
      <c r="F338">
        <v>6058900</v>
      </c>
      <c r="G338">
        <f t="shared" si="446"/>
        <v>-3558380.7377369041</v>
      </c>
      <c r="H338">
        <f t="shared" si="394"/>
        <v>-26431955.008290131</v>
      </c>
      <c r="I338">
        <f t="shared" si="447"/>
        <v>157.472252</v>
      </c>
      <c r="J338">
        <f t="shared" si="454"/>
        <v>187.31549849999999</v>
      </c>
      <c r="K338">
        <f t="shared" si="455"/>
        <v>154.3812485</v>
      </c>
      <c r="L338">
        <f t="shared" si="456"/>
        <v>7</v>
      </c>
      <c r="M338">
        <f t="shared" si="457"/>
        <v>9</v>
      </c>
      <c r="N338">
        <f t="shared" si="458"/>
        <v>30</v>
      </c>
      <c r="O338">
        <f t="shared" si="459"/>
        <v>10</v>
      </c>
      <c r="P338">
        <f t="shared" si="434"/>
        <v>4.7879939999999976</v>
      </c>
      <c r="Q338">
        <f t="shared" si="435"/>
        <v>3.7999869999999873</v>
      </c>
      <c r="R338">
        <f t="shared" si="436"/>
        <v>0.98800700000001029</v>
      </c>
      <c r="S338">
        <f t="shared" si="437"/>
        <v>4.7879939999999976</v>
      </c>
      <c r="T338">
        <f t="shared" si="393"/>
        <v>8.9897831223181601</v>
      </c>
      <c r="U338">
        <f t="shared" si="438"/>
        <v>3.0870060000000024</v>
      </c>
      <c r="V338">
        <f t="shared" si="439"/>
        <v>-2.5749969999999962</v>
      </c>
      <c r="W338">
        <f t="shared" si="440"/>
        <v>3.0870060000000024</v>
      </c>
      <c r="X338">
        <f t="shared" si="441"/>
        <v>0</v>
      </c>
      <c r="Y338">
        <f t="shared" ref="Y338:Y401" si="471">((Y337*13)+W338)/14</f>
        <v>2.9148034197865584</v>
      </c>
      <c r="Z338">
        <f t="shared" ref="Z338:Z401" si="472">((Z337*13)+X338)/14</f>
        <v>1.5885059154684527</v>
      </c>
      <c r="AA338">
        <f t="shared" si="468"/>
        <v>32.423512115105723</v>
      </c>
      <c r="AB338">
        <f t="shared" si="469"/>
        <v>17.670125005850316</v>
      </c>
      <c r="AC338">
        <f t="shared" si="470"/>
        <v>29.451618922442975</v>
      </c>
      <c r="AD338">
        <f t="shared" si="398"/>
        <v>37.624121757770602</v>
      </c>
      <c r="AE338">
        <f t="shared" si="451"/>
        <v>160.6976014</v>
      </c>
      <c r="AF338">
        <f t="shared" si="453"/>
        <v>161.82100183333333</v>
      </c>
      <c r="AG338">
        <f t="shared" si="395"/>
        <v>160.1106011</v>
      </c>
      <c r="AH338">
        <f t="shared" si="460"/>
        <v>162.82750099999998</v>
      </c>
      <c r="AI338">
        <f t="shared" si="461"/>
        <v>180.78625345404737</v>
      </c>
      <c r="AJ338">
        <f t="shared" si="462"/>
        <v>144.8687485459526</v>
      </c>
      <c r="AK338">
        <f t="shared" si="463"/>
        <v>0.3130578942724187</v>
      </c>
      <c r="AL338">
        <f t="shared" si="442"/>
        <v>-0.58729814615473175</v>
      </c>
      <c r="AM338">
        <f t="shared" si="443"/>
        <v>-3558380.7377369041</v>
      </c>
      <c r="AN338">
        <f t="shared" si="396"/>
        <v>6151250.1016157316</v>
      </c>
      <c r="AO338">
        <f t="shared" si="397"/>
        <v>202435528</v>
      </c>
      <c r="AP338">
        <f t="shared" si="399"/>
        <v>3.0386218083298756E-2</v>
      </c>
      <c r="AQ338">
        <f t="shared" si="400"/>
        <v>159.67825608579423</v>
      </c>
      <c r="AR338">
        <f t="shared" si="401"/>
        <v>160.80539526797057</v>
      </c>
      <c r="AS338">
        <f t="shared" si="402"/>
        <v>160.78586652397055</v>
      </c>
      <c r="AT338">
        <f t="shared" si="403"/>
        <v>157.75420421963184</v>
      </c>
      <c r="AU338">
        <f t="shared" si="404"/>
        <v>160.46614788070045</v>
      </c>
      <c r="AV338">
        <f t="shared" si="405"/>
        <v>155.44290792385573</v>
      </c>
      <c r="AW338">
        <f t="shared" si="406"/>
        <v>5.0232399568447192</v>
      </c>
      <c r="AX338">
        <f t="shared" si="433"/>
        <v>6.477774704770404</v>
      </c>
      <c r="AY338">
        <f t="shared" si="407"/>
        <v>-1.4545347479256847</v>
      </c>
      <c r="AZ338">
        <f t="shared" si="444"/>
        <v>157.05033366666669</v>
      </c>
      <c r="BA338">
        <f t="shared" si="445"/>
        <v>951552266.65296686</v>
      </c>
      <c r="BB338">
        <f t="shared" si="448"/>
        <v>0</v>
      </c>
      <c r="BC338">
        <f t="shared" si="449"/>
        <v>951552266.65296686</v>
      </c>
      <c r="BD338">
        <f t="shared" si="464"/>
        <v>3266804435.5528197</v>
      </c>
      <c r="BE338">
        <f t="shared" si="465"/>
        <v>13284935627.674261</v>
      </c>
      <c r="BF338">
        <f t="shared" si="466"/>
        <v>0.24590291794471614</v>
      </c>
      <c r="BG338">
        <f t="shared" si="467"/>
        <v>19.736924474851207</v>
      </c>
      <c r="BH338">
        <f t="shared" si="408"/>
        <v>-101769480</v>
      </c>
      <c r="BI338">
        <f t="shared" si="409"/>
        <v>3.2315658680969679</v>
      </c>
      <c r="BJ338">
        <f t="shared" si="450"/>
        <v>-272.39989999999921</v>
      </c>
      <c r="BK338">
        <f t="shared" si="410"/>
        <v>-1.0922653968740335E-2</v>
      </c>
      <c r="BL338">
        <f t="shared" si="411"/>
        <v>0.98907734603125963</v>
      </c>
      <c r="BM338">
        <f t="shared" si="412"/>
        <v>9.4650936149879534</v>
      </c>
      <c r="BN338">
        <f t="shared" si="413"/>
        <v>157.51899700000001</v>
      </c>
      <c r="BO338">
        <f t="shared" si="452"/>
        <v>162.39389950000003</v>
      </c>
      <c r="BP338">
        <f t="shared" si="414"/>
        <v>153.40958786764705</v>
      </c>
      <c r="BQ338">
        <f t="shared" si="415"/>
        <v>8.9843116323529841</v>
      </c>
      <c r="BR338">
        <f t="shared" si="416"/>
        <v>0.6880040000000065</v>
      </c>
      <c r="BS338">
        <f t="shared" si="417"/>
        <v>1.375</v>
      </c>
      <c r="BT338">
        <f t="shared" si="418"/>
        <v>-1.3120120000000099</v>
      </c>
      <c r="BU338">
        <f t="shared" si="419"/>
        <v>-1.7619929999999897</v>
      </c>
      <c r="BV338">
        <f t="shared" si="420"/>
        <v>158.68920306666666</v>
      </c>
      <c r="BW338">
        <f t="shared" si="421"/>
        <v>159.58400271428573</v>
      </c>
      <c r="BX338">
        <f t="shared" si="422"/>
        <v>162.3123109272727</v>
      </c>
      <c r="BY338">
        <f t="shared" si="423"/>
        <v>161.49981538095238</v>
      </c>
      <c r="BZ338">
        <f t="shared" si="424"/>
        <v>197.89999399999999</v>
      </c>
      <c r="CA338">
        <f t="shared" si="425"/>
        <v>151.324997</v>
      </c>
      <c r="CB338">
        <f t="shared" si="426"/>
        <v>164.07933544666668</v>
      </c>
      <c r="CC338">
        <f t="shared" si="427"/>
        <v>165.15346224444446</v>
      </c>
      <c r="CD338">
        <f t="shared" si="428"/>
        <v>161.85023087924603</v>
      </c>
      <c r="CE338">
        <f t="shared" si="429"/>
        <v>157.24127607675561</v>
      </c>
      <c r="CF338">
        <f t="shared" si="430"/>
        <v>157.837006</v>
      </c>
      <c r="CG338">
        <f t="shared" si="431"/>
        <v>161</v>
      </c>
      <c r="CH338">
        <f t="shared" si="432"/>
        <v>155.662994</v>
      </c>
    </row>
    <row r="339" spans="1:86">
      <c r="A339" s="1">
        <v>39960</v>
      </c>
      <c r="B339">
        <v>157.699997</v>
      </c>
      <c r="C339">
        <v>163</v>
      </c>
      <c r="D339">
        <v>157.699997</v>
      </c>
      <c r="E339">
        <v>162.13699299999999</v>
      </c>
      <c r="F339">
        <v>9222868</v>
      </c>
      <c r="G339">
        <f t="shared" si="446"/>
        <v>6219322.6646195902</v>
      </c>
      <c r="H339">
        <f t="shared" si="394"/>
        <v>-20212632.34367054</v>
      </c>
      <c r="I339">
        <f t="shared" si="447"/>
        <v>160.13424674999999</v>
      </c>
      <c r="J339">
        <f t="shared" si="454"/>
        <v>187.31549849999999</v>
      </c>
      <c r="K339">
        <f t="shared" si="455"/>
        <v>154.3812485</v>
      </c>
      <c r="L339">
        <f t="shared" si="456"/>
        <v>8</v>
      </c>
      <c r="M339">
        <f t="shared" si="457"/>
        <v>10</v>
      </c>
      <c r="N339">
        <f t="shared" si="458"/>
        <v>20</v>
      </c>
      <c r="O339">
        <f t="shared" si="459"/>
        <v>0</v>
      </c>
      <c r="P339">
        <f t="shared" si="434"/>
        <v>5.3000030000000038</v>
      </c>
      <c r="Q339">
        <f t="shared" si="435"/>
        <v>0.86300700000001029</v>
      </c>
      <c r="R339">
        <f t="shared" si="436"/>
        <v>4.4369959999999935</v>
      </c>
      <c r="S339">
        <f t="shared" si="437"/>
        <v>5.3000030000000038</v>
      </c>
      <c r="T339">
        <f t="shared" ref="T339:T402" si="473">((T338*13)+S339)/14</f>
        <v>8.7262273992954356</v>
      </c>
      <c r="U339">
        <f t="shared" si="438"/>
        <v>5.4750060000000076</v>
      </c>
      <c r="V339">
        <f t="shared" si="439"/>
        <v>1.8499909999999886</v>
      </c>
      <c r="W339">
        <f t="shared" si="440"/>
        <v>5.4750060000000076</v>
      </c>
      <c r="X339">
        <f t="shared" si="441"/>
        <v>0</v>
      </c>
      <c r="Y339">
        <f t="shared" si="471"/>
        <v>3.0976750326589477</v>
      </c>
      <c r="Z339">
        <f t="shared" si="472"/>
        <v>1.475041207220706</v>
      </c>
      <c r="AA339">
        <f t="shared" si="468"/>
        <v>35.498444985619528</v>
      </c>
      <c r="AB339">
        <f t="shared" si="469"/>
        <v>16.903538490640322</v>
      </c>
      <c r="AC339">
        <f t="shared" si="470"/>
        <v>35.485119572627291</v>
      </c>
      <c r="AD339">
        <f t="shared" si="398"/>
        <v>37.182196336334464</v>
      </c>
      <c r="AE339">
        <f t="shared" si="451"/>
        <v>159.2924012</v>
      </c>
      <c r="AF339">
        <f t="shared" si="453"/>
        <v>160.9375</v>
      </c>
      <c r="AG339">
        <f t="shared" si="395"/>
        <v>160.69370044999999</v>
      </c>
      <c r="AH339">
        <f t="shared" si="460"/>
        <v>163.49870000000001</v>
      </c>
      <c r="AI339">
        <f t="shared" si="461"/>
        <v>180.78993151133363</v>
      </c>
      <c r="AJ339">
        <f t="shared" si="462"/>
        <v>146.20746848866639</v>
      </c>
      <c r="AK339">
        <f t="shared" si="463"/>
        <v>0.46062434884676989</v>
      </c>
      <c r="AL339">
        <f t="shared" si="442"/>
        <v>0.67433716546952538</v>
      </c>
      <c r="AM339">
        <f t="shared" si="443"/>
        <v>6219322.6646195902</v>
      </c>
      <c r="AN339">
        <f t="shared" si="396"/>
        <v>7324406.4020084022</v>
      </c>
      <c r="AO339">
        <f t="shared" si="397"/>
        <v>203517272</v>
      </c>
      <c r="AP339">
        <f t="shared" si="399"/>
        <v>3.5989114486599458E-2</v>
      </c>
      <c r="AQ339">
        <f t="shared" si="400"/>
        <v>160.51422663662419</v>
      </c>
      <c r="AR339">
        <f t="shared" si="401"/>
        <v>162.22885847159895</v>
      </c>
      <c r="AS339">
        <f t="shared" si="402"/>
        <v>161.02906928965587</v>
      </c>
      <c r="AT339">
        <f t="shared" si="403"/>
        <v>158.14865520986498</v>
      </c>
      <c r="AU339">
        <f t="shared" si="404"/>
        <v>160.71677464859539</v>
      </c>
      <c r="AV339">
        <f t="shared" si="405"/>
        <v>155.91149387918583</v>
      </c>
      <c r="AW339">
        <f t="shared" si="406"/>
        <v>4.8052807694095634</v>
      </c>
      <c r="AX339">
        <f t="shared" si="433"/>
        <v>6.1432759176982357</v>
      </c>
      <c r="AY339">
        <f t="shared" si="407"/>
        <v>-1.3379951482886723</v>
      </c>
      <c r="AZ339">
        <f t="shared" si="444"/>
        <v>160.94566333333333</v>
      </c>
      <c r="BA339">
        <f t="shared" si="445"/>
        <v>1484380608.0957732</v>
      </c>
      <c r="BB339">
        <f t="shared" si="448"/>
        <v>1484380608.0957732</v>
      </c>
      <c r="BC339">
        <f t="shared" si="449"/>
        <v>0</v>
      </c>
      <c r="BD339">
        <f t="shared" si="464"/>
        <v>4751185043.6485929</v>
      </c>
      <c r="BE339">
        <f t="shared" si="465"/>
        <v>12062195115.674261</v>
      </c>
      <c r="BF339">
        <f t="shared" si="466"/>
        <v>0.39389058111608966</v>
      </c>
      <c r="BG339">
        <f t="shared" si="467"/>
        <v>28.258357323908527</v>
      </c>
      <c r="BH339">
        <f t="shared" si="408"/>
        <v>-92546612</v>
      </c>
      <c r="BI339">
        <f t="shared" si="409"/>
        <v>3.0820567809664663</v>
      </c>
      <c r="BJ339">
        <f t="shared" si="450"/>
        <v>502.39859999999794</v>
      </c>
      <c r="BK339">
        <f t="shared" si="410"/>
        <v>3.8587342052798838E-2</v>
      </c>
      <c r="BL339">
        <f t="shared" si="411"/>
        <v>1.0385873420527989</v>
      </c>
      <c r="BM339">
        <f t="shared" si="412"/>
        <v>9.1132791875149799</v>
      </c>
      <c r="BN339">
        <f t="shared" si="413"/>
        <v>160.3499985</v>
      </c>
      <c r="BO339">
        <f t="shared" si="452"/>
        <v>160.34009850000001</v>
      </c>
      <c r="BP339">
        <f t="shared" si="414"/>
        <v>154.17613198529412</v>
      </c>
      <c r="BQ339">
        <f t="shared" si="415"/>
        <v>6.1639665147058906</v>
      </c>
      <c r="BR339">
        <f t="shared" si="416"/>
        <v>7.1869959999999935</v>
      </c>
      <c r="BS339">
        <f t="shared" si="417"/>
        <v>6.375</v>
      </c>
      <c r="BT339">
        <f t="shared" si="418"/>
        <v>6.25</v>
      </c>
      <c r="BU339">
        <f t="shared" si="419"/>
        <v>3.1999969999999962</v>
      </c>
      <c r="BV339">
        <f t="shared" si="420"/>
        <v>159.1690002666667</v>
      </c>
      <c r="BW339">
        <f t="shared" si="421"/>
        <v>159.67428590476189</v>
      </c>
      <c r="BX339">
        <f t="shared" si="422"/>
        <v>162.18676401818183</v>
      </c>
      <c r="BY339">
        <f t="shared" si="423"/>
        <v>161.69280508571427</v>
      </c>
      <c r="BZ339">
        <f t="shared" si="424"/>
        <v>197.89999399999999</v>
      </c>
      <c r="CA339">
        <f t="shared" si="425"/>
        <v>151.324997</v>
      </c>
      <c r="CB339">
        <f t="shared" si="426"/>
        <v>159.86563269000001</v>
      </c>
      <c r="CC339">
        <f t="shared" si="427"/>
        <v>163.55569620555556</v>
      </c>
      <c r="CD339">
        <f t="shared" si="428"/>
        <v>163.93137907444446</v>
      </c>
      <c r="CE339">
        <f t="shared" si="429"/>
        <v>158.50149672262671</v>
      </c>
      <c r="CF339">
        <f t="shared" si="430"/>
        <v>156.11300700000001</v>
      </c>
      <c r="CG339">
        <f t="shared" si="431"/>
        <v>159.912994</v>
      </c>
      <c r="CH339">
        <f t="shared" si="432"/>
        <v>155.125</v>
      </c>
    </row>
    <row r="340" spans="1:86">
      <c r="A340" s="1">
        <v>39961</v>
      </c>
      <c r="B340">
        <v>155.85000600000001</v>
      </c>
      <c r="C340">
        <v>168.47500600000001</v>
      </c>
      <c r="D340">
        <v>155.85000600000001</v>
      </c>
      <c r="E340">
        <v>165.800003</v>
      </c>
      <c r="F340">
        <v>16863676</v>
      </c>
      <c r="G340">
        <f t="shared" si="446"/>
        <v>9717476.5717183258</v>
      </c>
      <c r="H340">
        <f t="shared" si="394"/>
        <v>-10495155.771952214</v>
      </c>
      <c r="I340">
        <f t="shared" si="447"/>
        <v>161.49375524999999</v>
      </c>
      <c r="J340">
        <f t="shared" si="454"/>
        <v>187.31549849999999</v>
      </c>
      <c r="K340">
        <f t="shared" si="455"/>
        <v>157.472252</v>
      </c>
      <c r="L340">
        <f t="shared" si="456"/>
        <v>9</v>
      </c>
      <c r="M340">
        <f t="shared" si="457"/>
        <v>3</v>
      </c>
      <c r="N340">
        <f t="shared" si="458"/>
        <v>10</v>
      </c>
      <c r="O340">
        <f t="shared" si="459"/>
        <v>70</v>
      </c>
      <c r="P340">
        <f t="shared" si="434"/>
        <v>12.625</v>
      </c>
      <c r="Q340">
        <f t="shared" si="435"/>
        <v>2.6750030000000038</v>
      </c>
      <c r="R340">
        <f t="shared" si="436"/>
        <v>9.9499969999999962</v>
      </c>
      <c r="S340">
        <f t="shared" si="437"/>
        <v>12.625</v>
      </c>
      <c r="T340">
        <f t="shared" si="473"/>
        <v>9.0047111564886197</v>
      </c>
      <c r="U340">
        <f t="shared" si="438"/>
        <v>9.0249939999999924</v>
      </c>
      <c r="V340">
        <f t="shared" si="439"/>
        <v>-7.3129879999999901</v>
      </c>
      <c r="W340">
        <f t="shared" si="440"/>
        <v>9.0249939999999924</v>
      </c>
      <c r="X340">
        <f t="shared" si="441"/>
        <v>0</v>
      </c>
      <c r="Y340">
        <f t="shared" si="471"/>
        <v>3.5210549588975937</v>
      </c>
      <c r="Z340">
        <f t="shared" si="472"/>
        <v>1.3696811209906556</v>
      </c>
      <c r="AA340">
        <f t="shared" si="468"/>
        <v>39.102364281394969</v>
      </c>
      <c r="AB340">
        <f t="shared" si="469"/>
        <v>15.210716892386827</v>
      </c>
      <c r="AC340">
        <f t="shared" si="470"/>
        <v>43.988753487513804</v>
      </c>
      <c r="AD340">
        <f t="shared" si="398"/>
        <v>37.864663375748783</v>
      </c>
      <c r="AE340">
        <f t="shared" si="451"/>
        <v>160.07980039999998</v>
      </c>
      <c r="AF340">
        <f t="shared" si="453"/>
        <v>160.37700150000001</v>
      </c>
      <c r="AG340">
        <f t="shared" si="395"/>
        <v>161.5024506</v>
      </c>
      <c r="AH340">
        <f t="shared" si="460"/>
        <v>164.58370060000001</v>
      </c>
      <c r="AI340">
        <f t="shared" si="461"/>
        <v>180.92885434588948</v>
      </c>
      <c r="AJ340">
        <f t="shared" si="462"/>
        <v>148.23854685411055</v>
      </c>
      <c r="AK340">
        <f t="shared" si="463"/>
        <v>0.5372068204101742</v>
      </c>
      <c r="AL340">
        <f t="shared" si="442"/>
        <v>0.57623714851485086</v>
      </c>
      <c r="AM340">
        <f t="shared" si="443"/>
        <v>9717476.5717183258</v>
      </c>
      <c r="AN340">
        <f t="shared" si="396"/>
        <v>13632092.189257398</v>
      </c>
      <c r="AO340">
        <f t="shared" si="397"/>
        <v>211992256</v>
      </c>
      <c r="AP340">
        <f t="shared" si="399"/>
        <v>6.4304670587860518E-2</v>
      </c>
      <c r="AQ340">
        <f t="shared" si="400"/>
        <v>162.31139060017196</v>
      </c>
      <c r="AR340">
        <f t="shared" si="401"/>
        <v>166.19638209719324</v>
      </c>
      <c r="AS340">
        <f t="shared" si="402"/>
        <v>161.88783735751781</v>
      </c>
      <c r="AT340">
        <f t="shared" si="403"/>
        <v>158.83727651097715</v>
      </c>
      <c r="AU340">
        <f t="shared" si="404"/>
        <v>161.47925890130608</v>
      </c>
      <c r="AV340">
        <f t="shared" si="405"/>
        <v>156.60368951764281</v>
      </c>
      <c r="AW340">
        <f t="shared" si="406"/>
        <v>4.8755693836632759</v>
      </c>
      <c r="AX340">
        <f t="shared" si="433"/>
        <v>5.8897346108912441</v>
      </c>
      <c r="AY340">
        <f t="shared" si="407"/>
        <v>-1.0141652272279682</v>
      </c>
      <c r="AZ340">
        <f t="shared" si="444"/>
        <v>163.37500500000002</v>
      </c>
      <c r="BA340">
        <f t="shared" si="445"/>
        <v>2755103150.8183804</v>
      </c>
      <c r="BB340">
        <f t="shared" si="448"/>
        <v>2755103150.8183804</v>
      </c>
      <c r="BC340">
        <f t="shared" si="449"/>
        <v>0</v>
      </c>
      <c r="BD340">
        <f t="shared" si="464"/>
        <v>7506288194.4669733</v>
      </c>
      <c r="BE340">
        <f t="shared" si="465"/>
        <v>10643329942.678173</v>
      </c>
      <c r="BF340">
        <f t="shared" si="466"/>
        <v>0.70525749318057618</v>
      </c>
      <c r="BG340">
        <f t="shared" si="467"/>
        <v>41.357829887916743</v>
      </c>
      <c r="BH340">
        <f t="shared" si="408"/>
        <v>-75682936</v>
      </c>
      <c r="BI340">
        <f t="shared" si="409"/>
        <v>3.1133170608435758</v>
      </c>
      <c r="BJ340">
        <f t="shared" si="450"/>
        <v>266.30100000000141</v>
      </c>
      <c r="BK340">
        <f t="shared" si="410"/>
        <v>2.2592068177803286E-2</v>
      </c>
      <c r="BL340">
        <f t="shared" si="411"/>
        <v>1.0225920681778033</v>
      </c>
      <c r="BM340">
        <f t="shared" si="412"/>
        <v>8.6146524237736593</v>
      </c>
      <c r="BN340">
        <f t="shared" si="413"/>
        <v>162.16250600000001</v>
      </c>
      <c r="BO340">
        <f t="shared" si="452"/>
        <v>159.54759970000001</v>
      </c>
      <c r="BP340">
        <f t="shared" si="414"/>
        <v>154.78145577941174</v>
      </c>
      <c r="BQ340">
        <f t="shared" si="415"/>
        <v>4.766143920588263</v>
      </c>
      <c r="BR340">
        <f t="shared" si="416"/>
        <v>4.7880100000000141</v>
      </c>
      <c r="BS340">
        <f t="shared" si="417"/>
        <v>-0.14999399999999241</v>
      </c>
      <c r="BT340">
        <f t="shared" si="418"/>
        <v>4.7630000000000052</v>
      </c>
      <c r="BU340">
        <f t="shared" si="419"/>
        <v>-0.14999399999999241</v>
      </c>
      <c r="BV340">
        <f t="shared" si="420"/>
        <v>161.33820086666668</v>
      </c>
      <c r="BW340">
        <f t="shared" si="421"/>
        <v>161.06357247619047</v>
      </c>
      <c r="BX340">
        <f t="shared" si="422"/>
        <v>162.60518274545453</v>
      </c>
      <c r="BY340">
        <f t="shared" si="423"/>
        <v>162.17911961428572</v>
      </c>
      <c r="BZ340">
        <f t="shared" si="424"/>
        <v>197.89999399999999</v>
      </c>
      <c r="CA340">
        <f t="shared" si="425"/>
        <v>155.125</v>
      </c>
      <c r="CB340">
        <f t="shared" si="426"/>
        <v>158.58067559666665</v>
      </c>
      <c r="CC340">
        <f t="shared" si="427"/>
        <v>159.95086082500001</v>
      </c>
      <c r="CD340">
        <f t="shared" si="428"/>
        <v>167.30153393126986</v>
      </c>
      <c r="CE340">
        <f t="shared" si="429"/>
        <v>160.40500443972201</v>
      </c>
      <c r="CF340">
        <f t="shared" si="430"/>
        <v>162.13699299999999</v>
      </c>
      <c r="CG340">
        <f t="shared" si="431"/>
        <v>163</v>
      </c>
      <c r="CH340">
        <f t="shared" si="432"/>
        <v>157.699997</v>
      </c>
    </row>
    <row r="341" spans="1:86">
      <c r="A341" s="1">
        <v>39962</v>
      </c>
      <c r="B341">
        <v>167.18800400000001</v>
      </c>
      <c r="C341">
        <v>177.5</v>
      </c>
      <c r="D341">
        <v>163.162994</v>
      </c>
      <c r="E341">
        <v>176.14999399999999</v>
      </c>
      <c r="F341">
        <v>13871224</v>
      </c>
      <c r="G341">
        <f t="shared" si="446"/>
        <v>11258930.243919531</v>
      </c>
      <c r="H341">
        <f t="shared" ref="H341:H404" si="474">SUM(H340,G341)</f>
        <v>763774.47196731716</v>
      </c>
      <c r="I341">
        <f t="shared" si="447"/>
        <v>171.000248</v>
      </c>
      <c r="J341">
        <f t="shared" si="454"/>
        <v>187.31549849999999</v>
      </c>
      <c r="K341">
        <f t="shared" si="455"/>
        <v>157.472252</v>
      </c>
      <c r="L341">
        <f t="shared" si="456"/>
        <v>10</v>
      </c>
      <c r="M341">
        <f t="shared" si="457"/>
        <v>4</v>
      </c>
      <c r="N341">
        <f t="shared" si="458"/>
        <v>0</v>
      </c>
      <c r="O341">
        <f t="shared" si="459"/>
        <v>60</v>
      </c>
      <c r="P341">
        <f t="shared" si="434"/>
        <v>14.337006000000002</v>
      </c>
      <c r="Q341">
        <f t="shared" si="435"/>
        <v>1.3500060000000076</v>
      </c>
      <c r="R341">
        <f t="shared" si="436"/>
        <v>12.986999999999995</v>
      </c>
      <c r="S341">
        <f t="shared" si="437"/>
        <v>14.337006000000002</v>
      </c>
      <c r="T341">
        <f t="shared" si="473"/>
        <v>9.385589359596576</v>
      </c>
      <c r="U341">
        <f t="shared" si="438"/>
        <v>-3.7993999999997641E-2</v>
      </c>
      <c r="V341">
        <f t="shared" si="439"/>
        <v>-5.1740120000000047</v>
      </c>
      <c r="W341">
        <f t="shared" si="440"/>
        <v>0</v>
      </c>
      <c r="X341">
        <f t="shared" si="441"/>
        <v>0</v>
      </c>
      <c r="Y341">
        <f t="shared" si="471"/>
        <v>3.2695510332620512</v>
      </c>
      <c r="Z341">
        <f t="shared" si="472"/>
        <v>1.2718467552056087</v>
      </c>
      <c r="AA341">
        <f t="shared" si="468"/>
        <v>34.835862810458472</v>
      </c>
      <c r="AB341">
        <f t="shared" si="469"/>
        <v>13.551059038238991</v>
      </c>
      <c r="AC341">
        <f t="shared" si="470"/>
        <v>43.988753487513804</v>
      </c>
      <c r="AD341">
        <f t="shared" si="398"/>
        <v>38.38611166148074</v>
      </c>
      <c r="AE341">
        <f t="shared" si="451"/>
        <v>163.60740060000001</v>
      </c>
      <c r="AF341">
        <f t="shared" si="453"/>
        <v>162.75816599999999</v>
      </c>
      <c r="AG341">
        <f t="shared" si="395"/>
        <v>162.51495059999999</v>
      </c>
      <c r="AH341">
        <f t="shared" si="460"/>
        <v>166.09750070000001</v>
      </c>
      <c r="AI341">
        <f t="shared" si="461"/>
        <v>183.60197176140966</v>
      </c>
      <c r="AJ341">
        <f t="shared" si="462"/>
        <v>148.59302963859037</v>
      </c>
      <c r="AK341">
        <f t="shared" si="463"/>
        <v>0.78714073292285036</v>
      </c>
      <c r="AL341">
        <f t="shared" si="442"/>
        <v>0.81167532468075865</v>
      </c>
      <c r="AM341">
        <f t="shared" si="443"/>
        <v>11258930.243919531</v>
      </c>
      <c r="AN341">
        <f t="shared" si="396"/>
        <v>18572265.95547384</v>
      </c>
      <c r="AO341">
        <f t="shared" si="397"/>
        <v>215332188</v>
      </c>
      <c r="AP341">
        <f t="shared" si="399"/>
        <v>8.6249371856444615E-2</v>
      </c>
      <c r="AQ341">
        <f t="shared" si="400"/>
        <v>167.01651575611351</v>
      </c>
      <c r="AR341">
        <f t="shared" si="401"/>
        <v>168.53811648949318</v>
      </c>
      <c r="AS341">
        <f t="shared" si="402"/>
        <v>164.4550255531646</v>
      </c>
      <c r="AT341">
        <f t="shared" si="403"/>
        <v>160.39542108498921</v>
      </c>
      <c r="AU341">
        <f t="shared" si="404"/>
        <v>163.67986916611017</v>
      </c>
      <c r="AV341">
        <f t="shared" si="405"/>
        <v>157.9719308314078</v>
      </c>
      <c r="AW341">
        <f t="shared" si="406"/>
        <v>5.7079383347023622</v>
      </c>
      <c r="AX341">
        <f t="shared" si="433"/>
        <v>5.8533753556534673</v>
      </c>
      <c r="AY341">
        <f t="shared" si="407"/>
        <v>-0.14543702095110511</v>
      </c>
      <c r="AZ341">
        <f t="shared" si="444"/>
        <v>172.270996</v>
      </c>
      <c r="BA341">
        <f t="shared" si="445"/>
        <v>2389609574.2191038</v>
      </c>
      <c r="BB341">
        <f t="shared" si="448"/>
        <v>2389609574.2191038</v>
      </c>
      <c r="BC341">
        <f t="shared" si="449"/>
        <v>0</v>
      </c>
      <c r="BD341">
        <f t="shared" si="464"/>
        <v>9895897768.6860771</v>
      </c>
      <c r="BE341">
        <f t="shared" si="465"/>
        <v>9820323051.4402122</v>
      </c>
      <c r="BF341">
        <f t="shared" si="466"/>
        <v>1.0076957465502911</v>
      </c>
      <c r="BG341">
        <f t="shared" si="467"/>
        <v>50.191656195006495</v>
      </c>
      <c r="BH341">
        <f t="shared" si="408"/>
        <v>-61811712</v>
      </c>
      <c r="BI341">
        <f t="shared" si="409"/>
        <v>3.6132611057302566</v>
      </c>
      <c r="BJ341">
        <f t="shared" si="450"/>
        <v>934.99909999999886</v>
      </c>
      <c r="BK341">
        <f t="shared" si="410"/>
        <v>6.2424552549615986E-2</v>
      </c>
      <c r="BL341">
        <f t="shared" si="411"/>
        <v>1.0624245525496161</v>
      </c>
      <c r="BM341">
        <f t="shared" si="412"/>
        <v>9.2256662984265265</v>
      </c>
      <c r="BN341">
        <f t="shared" si="413"/>
        <v>170.33149700000001</v>
      </c>
      <c r="BO341">
        <f t="shared" si="452"/>
        <v>161.7388991</v>
      </c>
      <c r="BP341">
        <f t="shared" si="414"/>
        <v>155.490838</v>
      </c>
      <c r="BQ341">
        <f t="shared" si="415"/>
        <v>6.248061100000001</v>
      </c>
      <c r="BR341">
        <f t="shared" si="416"/>
        <v>-9.8120120000000099</v>
      </c>
      <c r="BS341">
        <f t="shared" si="417"/>
        <v>-10.587006000000002</v>
      </c>
      <c r="BT341">
        <f t="shared" si="418"/>
        <v>-20.399993999999992</v>
      </c>
      <c r="BU341">
        <f t="shared" si="419"/>
        <v>-24.461989999999986</v>
      </c>
      <c r="BV341">
        <f t="shared" si="420"/>
        <v>166.69493206666669</v>
      </c>
      <c r="BW341">
        <f t="shared" si="421"/>
        <v>165.57014176190475</v>
      </c>
      <c r="BX341">
        <f t="shared" si="422"/>
        <v>164.7081451818182</v>
      </c>
      <c r="BY341">
        <f t="shared" si="423"/>
        <v>163.57412374761901</v>
      </c>
      <c r="BZ341">
        <f t="shared" si="424"/>
        <v>197.89999399999999</v>
      </c>
      <c r="CA341">
        <f t="shared" si="425"/>
        <v>155.125</v>
      </c>
      <c r="CB341">
        <f t="shared" si="426"/>
        <v>159.51736680333335</v>
      </c>
      <c r="CC341">
        <f t="shared" si="427"/>
        <v>159.27692399722221</v>
      </c>
      <c r="CD341">
        <f t="shared" si="428"/>
        <v>170.45655182142858</v>
      </c>
      <c r="CE341">
        <f t="shared" si="429"/>
        <v>161.6014792403889</v>
      </c>
      <c r="CF341">
        <f t="shared" si="430"/>
        <v>165.800003</v>
      </c>
      <c r="CG341">
        <f t="shared" si="431"/>
        <v>168.47500600000001</v>
      </c>
      <c r="CH341">
        <f t="shared" si="432"/>
        <v>155.85000600000001</v>
      </c>
    </row>
    <row r="342" spans="1:86">
      <c r="A342" s="1">
        <v>39965</v>
      </c>
      <c r="B342">
        <v>168.337006</v>
      </c>
      <c r="C342">
        <v>177.462006</v>
      </c>
      <c r="D342">
        <v>168.337006</v>
      </c>
      <c r="E342">
        <v>174.412994</v>
      </c>
      <c r="F342">
        <v>7905804</v>
      </c>
      <c r="G342">
        <f t="shared" si="446"/>
        <v>2622540.1609538547</v>
      </c>
      <c r="H342">
        <f t="shared" si="474"/>
        <v>3386314.6329211718</v>
      </c>
      <c r="I342">
        <f t="shared" si="447"/>
        <v>172.13725300000002</v>
      </c>
      <c r="J342">
        <f t="shared" si="454"/>
        <v>176.58449949999999</v>
      </c>
      <c r="K342">
        <f t="shared" si="455"/>
        <v>157.472252</v>
      </c>
      <c r="L342">
        <f t="shared" si="456"/>
        <v>10</v>
      </c>
      <c r="M342">
        <f t="shared" si="457"/>
        <v>5</v>
      </c>
      <c r="N342">
        <f t="shared" si="458"/>
        <v>0</v>
      </c>
      <c r="O342">
        <f t="shared" si="459"/>
        <v>50</v>
      </c>
      <c r="P342">
        <f t="shared" si="434"/>
        <v>9.125</v>
      </c>
      <c r="Q342">
        <f t="shared" si="435"/>
        <v>3.0490120000000047</v>
      </c>
      <c r="R342">
        <f t="shared" si="436"/>
        <v>6.0759879999999953</v>
      </c>
      <c r="S342">
        <f t="shared" si="437"/>
        <v>9.125</v>
      </c>
      <c r="T342">
        <f t="shared" si="473"/>
        <v>9.3669758339111073</v>
      </c>
      <c r="U342">
        <f t="shared" si="438"/>
        <v>3.7993999999997641E-2</v>
      </c>
      <c r="V342">
        <f t="shared" si="439"/>
        <v>-4.1629939999999976</v>
      </c>
      <c r="W342">
        <f t="shared" si="440"/>
        <v>3.7993999999997641E-2</v>
      </c>
      <c r="X342">
        <f t="shared" si="441"/>
        <v>0</v>
      </c>
      <c r="Y342">
        <f t="shared" si="471"/>
        <v>3.03872553088619</v>
      </c>
      <c r="Z342">
        <f t="shared" si="472"/>
        <v>1.1810005584052081</v>
      </c>
      <c r="AA342">
        <f t="shared" si="468"/>
        <v>32.440838801837643</v>
      </c>
      <c r="AB342">
        <f t="shared" si="469"/>
        <v>12.608130728059011</v>
      </c>
      <c r="AC342">
        <f t="shared" si="470"/>
        <v>44.024776328383489</v>
      </c>
      <c r="AD342">
        <f t="shared" si="398"/>
        <v>38.910133007274801</v>
      </c>
      <c r="AE342">
        <f t="shared" si="451"/>
        <v>166.92259819999998</v>
      </c>
      <c r="AF342">
        <f t="shared" si="453"/>
        <v>165.40833283333333</v>
      </c>
      <c r="AG342">
        <f t="shared" ref="AG342:AG405" si="475">AVERAGE(E323:E342)</f>
        <v>162.90559999999999</v>
      </c>
      <c r="AH342">
        <f t="shared" si="460"/>
        <v>164.94259950000003</v>
      </c>
      <c r="AI342">
        <f t="shared" si="461"/>
        <v>178.01512271535938</v>
      </c>
      <c r="AJ342">
        <f t="shared" si="462"/>
        <v>151.87007628464067</v>
      </c>
      <c r="AK342">
        <f t="shared" si="463"/>
        <v>0.86222519340691928</v>
      </c>
      <c r="AL342">
        <f t="shared" si="442"/>
        <v>0.33172339726027295</v>
      </c>
      <c r="AM342">
        <f t="shared" si="443"/>
        <v>2622540.1609538547</v>
      </c>
      <c r="AN342">
        <f t="shared" ref="AN342:AN405" si="476">SUM(AM323:AM342)</f>
        <v>20705738.920110203</v>
      </c>
      <c r="AO342">
        <f t="shared" ref="AO342:AO405" si="477">SUM(F323:F342)</f>
        <v>212095056</v>
      </c>
      <c r="AP342">
        <f t="shared" si="399"/>
        <v>9.7624807058728433E-2</v>
      </c>
      <c r="AQ342">
        <f t="shared" si="400"/>
        <v>169.53131835903491</v>
      </c>
      <c r="AR342">
        <f t="shared" si="401"/>
        <v>170.00583442998763</v>
      </c>
      <c r="AS342">
        <f t="shared" si="402"/>
        <v>166.24745987359498</v>
      </c>
      <c r="AT342">
        <f t="shared" si="403"/>
        <v>161.65700264734019</v>
      </c>
      <c r="AU342">
        <f t="shared" si="404"/>
        <v>165.28983789119363</v>
      </c>
      <c r="AV342">
        <f t="shared" si="405"/>
        <v>159.12280525320926</v>
      </c>
      <c r="AW342">
        <f t="shared" si="406"/>
        <v>6.167032637984363</v>
      </c>
      <c r="AX342">
        <f t="shared" si="433"/>
        <v>5.9161068121196463</v>
      </c>
      <c r="AY342">
        <f t="shared" si="407"/>
        <v>0.25092582586471668</v>
      </c>
      <c r="AZ342">
        <f t="shared" si="444"/>
        <v>173.40400199999999</v>
      </c>
      <c r="BA342">
        <f t="shared" si="445"/>
        <v>1370898052.6276078</v>
      </c>
      <c r="BB342">
        <f t="shared" si="448"/>
        <v>1370898052.6276078</v>
      </c>
      <c r="BC342">
        <f t="shared" si="449"/>
        <v>0</v>
      </c>
      <c r="BD342">
        <f t="shared" si="464"/>
        <v>9767066874.8760414</v>
      </c>
      <c r="BE342">
        <f t="shared" si="465"/>
        <v>9820323051.4402122</v>
      </c>
      <c r="BF342">
        <f t="shared" si="466"/>
        <v>0.99457694250125916</v>
      </c>
      <c r="BG342">
        <f t="shared" si="467"/>
        <v>49.864054943602724</v>
      </c>
      <c r="BH342">
        <f t="shared" si="408"/>
        <v>-69717516</v>
      </c>
      <c r="BI342">
        <f t="shared" si="409"/>
        <v>3.8756434869099214</v>
      </c>
      <c r="BJ342">
        <f t="shared" si="450"/>
        <v>-273.69999999999948</v>
      </c>
      <c r="BK342">
        <f t="shared" si="410"/>
        <v>-9.8609143296365647E-3</v>
      </c>
      <c r="BL342">
        <f t="shared" si="411"/>
        <v>0.99013908567036346</v>
      </c>
      <c r="BM342">
        <f t="shared" si="412"/>
        <v>6.8898246876605729</v>
      </c>
      <c r="BN342">
        <f t="shared" si="413"/>
        <v>172.899506</v>
      </c>
      <c r="BO342">
        <f t="shared" si="452"/>
        <v>164.65250090000001</v>
      </c>
      <c r="BP342">
        <f t="shared" si="414"/>
        <v>156.25736754411764</v>
      </c>
      <c r="BQ342">
        <f t="shared" si="415"/>
        <v>8.3951333558823649</v>
      </c>
      <c r="BR342">
        <f t="shared" si="416"/>
        <v>6.9749899999999911</v>
      </c>
      <c r="BS342">
        <f t="shared" si="417"/>
        <v>4.4370120000000099</v>
      </c>
      <c r="BT342">
        <f t="shared" si="418"/>
        <v>-10.037993999999998</v>
      </c>
      <c r="BU342">
        <f t="shared" si="419"/>
        <v>-19.162993999999998</v>
      </c>
      <c r="BV342">
        <f t="shared" si="420"/>
        <v>170.29679653333332</v>
      </c>
      <c r="BW342">
        <f t="shared" si="421"/>
        <v>168.90009261904763</v>
      </c>
      <c r="BX342">
        <f t="shared" si="422"/>
        <v>166.22005305454547</v>
      </c>
      <c r="BY342">
        <f t="shared" si="423"/>
        <v>164.70727073809525</v>
      </c>
      <c r="BZ342">
        <f t="shared" si="424"/>
        <v>187.5</v>
      </c>
      <c r="CA342">
        <f t="shared" si="425"/>
        <v>155.125</v>
      </c>
      <c r="CB342">
        <f t="shared" si="426"/>
        <v>161.71212109000001</v>
      </c>
      <c r="CC342">
        <f t="shared" si="427"/>
        <v>160.499194475</v>
      </c>
      <c r="CD342">
        <f t="shared" si="428"/>
        <v>164.39777257146827</v>
      </c>
      <c r="CE342">
        <f t="shared" si="429"/>
        <v>160.62680513026743</v>
      </c>
      <c r="CF342">
        <f t="shared" si="430"/>
        <v>176.14999399999999</v>
      </c>
      <c r="CG342">
        <f t="shared" si="431"/>
        <v>177.5</v>
      </c>
      <c r="CH342">
        <f t="shared" si="432"/>
        <v>163.162994</v>
      </c>
    </row>
    <row r="343" spans="1:86">
      <c r="A343" s="1">
        <v>39966</v>
      </c>
      <c r="B343">
        <v>175</v>
      </c>
      <c r="C343">
        <v>177.5</v>
      </c>
      <c r="D343">
        <v>172.5</v>
      </c>
      <c r="E343">
        <v>173.68800400000001</v>
      </c>
      <c r="F343">
        <v>4118172</v>
      </c>
      <c r="G343">
        <f t="shared" si="446"/>
        <v>-2161210.0765247894</v>
      </c>
      <c r="H343">
        <f t="shared" si="474"/>
        <v>1225104.5563963824</v>
      </c>
      <c r="I343">
        <f t="shared" si="447"/>
        <v>174.67200099999999</v>
      </c>
      <c r="J343">
        <f t="shared" si="454"/>
        <v>174.67200099999999</v>
      </c>
      <c r="K343">
        <f t="shared" si="455"/>
        <v>157.472252</v>
      </c>
      <c r="L343">
        <f t="shared" si="456"/>
        <v>1</v>
      </c>
      <c r="M343">
        <f t="shared" si="457"/>
        <v>6</v>
      </c>
      <c r="N343">
        <f t="shared" si="458"/>
        <v>90</v>
      </c>
      <c r="O343">
        <f t="shared" si="459"/>
        <v>40</v>
      </c>
      <c r="P343">
        <f t="shared" si="434"/>
        <v>5</v>
      </c>
      <c r="Q343">
        <f t="shared" si="435"/>
        <v>3.8119959999999935</v>
      </c>
      <c r="R343">
        <f t="shared" si="436"/>
        <v>1.1880040000000065</v>
      </c>
      <c r="S343">
        <f t="shared" si="437"/>
        <v>5</v>
      </c>
      <c r="T343">
        <f t="shared" si="473"/>
        <v>9.0550489886317429</v>
      </c>
      <c r="U343">
        <f t="shared" si="438"/>
        <v>-1.3119959999999935</v>
      </c>
      <c r="V343">
        <f t="shared" si="439"/>
        <v>1.7250060000000076</v>
      </c>
      <c r="W343">
        <f t="shared" si="440"/>
        <v>0</v>
      </c>
      <c r="X343">
        <f t="shared" si="441"/>
        <v>1.7250060000000076</v>
      </c>
      <c r="Y343">
        <f t="shared" si="471"/>
        <v>2.8216737072514624</v>
      </c>
      <c r="Z343">
        <f t="shared" si="472"/>
        <v>1.2198580899476938</v>
      </c>
      <c r="AA343">
        <f t="shared" si="468"/>
        <v>31.16133011311107</v>
      </c>
      <c r="AB343">
        <f t="shared" si="469"/>
        <v>13.471579132030953</v>
      </c>
      <c r="AC343">
        <f t="shared" si="470"/>
        <v>39.63387392903482</v>
      </c>
      <c r="AD343">
        <f t="shared" si="398"/>
        <v>39.698402484599207</v>
      </c>
      <c r="AE343">
        <f t="shared" si="451"/>
        <v>170.4375976</v>
      </c>
      <c r="AF343">
        <f t="shared" si="453"/>
        <v>168.05016583333332</v>
      </c>
      <c r="AG343">
        <f t="shared" si="475"/>
        <v>163.45250019999997</v>
      </c>
      <c r="AH343">
        <f t="shared" si="460"/>
        <v>165.56759950000003</v>
      </c>
      <c r="AI343">
        <f t="shared" si="461"/>
        <v>179.61859183919546</v>
      </c>
      <c r="AJ343">
        <f t="shared" si="462"/>
        <v>151.5166071608046</v>
      </c>
      <c r="AK343">
        <f t="shared" si="463"/>
        <v>0.78896195741805375</v>
      </c>
      <c r="AL343">
        <f t="shared" si="442"/>
        <v>-0.52479839999999744</v>
      </c>
      <c r="AM343">
        <f t="shared" si="443"/>
        <v>-2161210.0765247894</v>
      </c>
      <c r="AN343">
        <f t="shared" si="476"/>
        <v>20600009.458129629</v>
      </c>
      <c r="AO343">
        <f t="shared" si="477"/>
        <v>207390912</v>
      </c>
      <c r="AP343">
        <f t="shared" si="399"/>
        <v>9.9329373980136748E-2</v>
      </c>
      <c r="AQ343">
        <f t="shared" si="400"/>
        <v>170.94459147696304</v>
      </c>
      <c r="AR343">
        <f t="shared" si="401"/>
        <v>171.20459332744116</v>
      </c>
      <c r="AS343">
        <f t="shared" si="402"/>
        <v>167.58675781634787</v>
      </c>
      <c r="AT343">
        <f t="shared" si="403"/>
        <v>162.73979276907957</v>
      </c>
      <c r="AU343">
        <f t="shared" si="404"/>
        <v>166.54956280751458</v>
      </c>
      <c r="AV343">
        <f t="shared" si="405"/>
        <v>160.14236916548461</v>
      </c>
      <c r="AW343">
        <f t="shared" si="406"/>
        <v>6.4071936420299664</v>
      </c>
      <c r="AX343">
        <f t="shared" si="433"/>
        <v>6.0143241781017105</v>
      </c>
      <c r="AY343">
        <f t="shared" si="407"/>
        <v>0.39286946392825595</v>
      </c>
      <c r="AZ343">
        <f t="shared" si="444"/>
        <v>174.562668</v>
      </c>
      <c r="BA343">
        <f t="shared" si="445"/>
        <v>718879091.60289598</v>
      </c>
      <c r="BB343">
        <f t="shared" si="448"/>
        <v>718879091.60289598</v>
      </c>
      <c r="BC343">
        <f t="shared" si="449"/>
        <v>0</v>
      </c>
      <c r="BD343">
        <f t="shared" si="464"/>
        <v>10485945966.478937</v>
      </c>
      <c r="BE343">
        <f t="shared" si="465"/>
        <v>8671794389.4658108</v>
      </c>
      <c r="BF343">
        <f t="shared" si="466"/>
        <v>1.2092014057917349</v>
      </c>
      <c r="BG343">
        <f t="shared" si="467"/>
        <v>54.734774413126921</v>
      </c>
      <c r="BH343">
        <f t="shared" si="408"/>
        <v>-73835688</v>
      </c>
      <c r="BI343">
        <f t="shared" si="409"/>
        <v>4.0009359643037579</v>
      </c>
      <c r="BJ343">
        <f t="shared" si="450"/>
        <v>-172.49899999999911</v>
      </c>
      <c r="BK343">
        <f t="shared" si="410"/>
        <v>-4.156743046335132E-3</v>
      </c>
      <c r="BL343">
        <f t="shared" si="411"/>
        <v>0.99584325695366482</v>
      </c>
      <c r="BM343">
        <f t="shared" si="412"/>
        <v>7.4055231962389581</v>
      </c>
      <c r="BN343">
        <f t="shared" si="413"/>
        <v>175</v>
      </c>
      <c r="BO343">
        <f t="shared" si="452"/>
        <v>168.14870149999999</v>
      </c>
      <c r="BP343">
        <f t="shared" si="414"/>
        <v>156.94064692647061</v>
      </c>
      <c r="BQ343">
        <f t="shared" si="415"/>
        <v>11.208054573529381</v>
      </c>
      <c r="BR343">
        <f t="shared" si="416"/>
        <v>4.5250100000000089</v>
      </c>
      <c r="BS343">
        <f t="shared" si="417"/>
        <v>6.75</v>
      </c>
      <c r="BT343">
        <f t="shared" si="418"/>
        <v>2.0119929999999897</v>
      </c>
      <c r="BU343">
        <f t="shared" si="419"/>
        <v>7.5</v>
      </c>
      <c r="BV343">
        <f t="shared" si="420"/>
        <v>172.55193180000003</v>
      </c>
      <c r="BW343">
        <f t="shared" si="421"/>
        <v>171.26571295238097</v>
      </c>
      <c r="BX343">
        <f t="shared" si="422"/>
        <v>167.81012660000002</v>
      </c>
      <c r="BY343">
        <f t="shared" si="423"/>
        <v>165.73416635714287</v>
      </c>
      <c r="BZ343">
        <f t="shared" si="424"/>
        <v>177.5</v>
      </c>
      <c r="CA343">
        <f t="shared" si="425"/>
        <v>155.125</v>
      </c>
      <c r="CB343">
        <f t="shared" si="426"/>
        <v>166.83941625333335</v>
      </c>
      <c r="CC343">
        <f t="shared" si="427"/>
        <v>162.76846188055555</v>
      </c>
      <c r="CD343">
        <f t="shared" si="428"/>
        <v>163.66461269773811</v>
      </c>
      <c r="CE343">
        <f t="shared" si="429"/>
        <v>160.18709797463788</v>
      </c>
      <c r="CF343">
        <f t="shared" si="430"/>
        <v>174.412994</v>
      </c>
      <c r="CG343">
        <f t="shared" si="431"/>
        <v>177.462006</v>
      </c>
      <c r="CH343">
        <f t="shared" si="432"/>
        <v>168.337006</v>
      </c>
    </row>
    <row r="344" spans="1:86">
      <c r="A344" s="1">
        <v>39967</v>
      </c>
      <c r="B344">
        <v>172.5</v>
      </c>
      <c r="C344">
        <v>176.18800400000001</v>
      </c>
      <c r="D344">
        <v>170.77499399999999</v>
      </c>
      <c r="E344">
        <v>174.212006</v>
      </c>
      <c r="F344">
        <v>3914944</v>
      </c>
      <c r="G344">
        <f t="shared" si="446"/>
        <v>1056674.1966514024</v>
      </c>
      <c r="H344">
        <f t="shared" si="474"/>
        <v>2281778.7530477848</v>
      </c>
      <c r="I344">
        <f t="shared" si="447"/>
        <v>173.41875099999999</v>
      </c>
      <c r="J344">
        <f t="shared" si="454"/>
        <v>174.67200099999999</v>
      </c>
      <c r="K344">
        <f t="shared" si="455"/>
        <v>157.472252</v>
      </c>
      <c r="L344">
        <f t="shared" si="456"/>
        <v>2</v>
      </c>
      <c r="M344">
        <f t="shared" si="457"/>
        <v>7</v>
      </c>
      <c r="N344">
        <f t="shared" si="458"/>
        <v>80</v>
      </c>
      <c r="O344">
        <f t="shared" si="459"/>
        <v>30</v>
      </c>
      <c r="P344">
        <f t="shared" si="434"/>
        <v>5.4130100000000141</v>
      </c>
      <c r="Q344">
        <f t="shared" si="435"/>
        <v>1.9759980000000041</v>
      </c>
      <c r="R344">
        <f t="shared" si="436"/>
        <v>3.4370120000000099</v>
      </c>
      <c r="S344">
        <f t="shared" si="437"/>
        <v>5.4130100000000141</v>
      </c>
      <c r="T344">
        <f t="shared" si="473"/>
        <v>8.7949033465866187</v>
      </c>
      <c r="U344">
        <f t="shared" si="438"/>
        <v>1.0619959999999935</v>
      </c>
      <c r="V344">
        <f t="shared" si="439"/>
        <v>-0.81201200000000995</v>
      </c>
      <c r="W344">
        <f t="shared" si="440"/>
        <v>1.0619959999999935</v>
      </c>
      <c r="X344">
        <f t="shared" si="441"/>
        <v>0</v>
      </c>
      <c r="Y344">
        <f t="shared" si="471"/>
        <v>2.6959824424477858</v>
      </c>
      <c r="Z344">
        <f t="shared" si="472"/>
        <v>1.1327253692371442</v>
      </c>
      <c r="AA344">
        <f t="shared" si="468"/>
        <v>30.653917799950818</v>
      </c>
      <c r="AB344">
        <f t="shared" si="469"/>
        <v>12.879338460004398</v>
      </c>
      <c r="AC344">
        <f t="shared" si="470"/>
        <v>40.829887003643833</v>
      </c>
      <c r="AD344">
        <f t="shared" si="398"/>
        <v>39.78316551623471</v>
      </c>
      <c r="AE344">
        <f t="shared" si="451"/>
        <v>172.85260019999998</v>
      </c>
      <c r="AF344">
        <f t="shared" si="453"/>
        <v>171.06666566666669</v>
      </c>
      <c r="AG344">
        <f t="shared" si="475"/>
        <v>164.22125020000001</v>
      </c>
      <c r="AH344">
        <f t="shared" si="460"/>
        <v>166.07250070000001</v>
      </c>
      <c r="AI344">
        <f t="shared" si="461"/>
        <v>180.94294943834441</v>
      </c>
      <c r="AJ344">
        <f t="shared" si="462"/>
        <v>151.2020519616556</v>
      </c>
      <c r="AK344">
        <f t="shared" si="463"/>
        <v>0.77368055407136971</v>
      </c>
      <c r="AL344">
        <f t="shared" si="442"/>
        <v>0.26990787011293199</v>
      </c>
      <c r="AM344">
        <f t="shared" si="443"/>
        <v>1056674.1966514024</v>
      </c>
      <c r="AN344">
        <f t="shared" si="476"/>
        <v>12581056.291555457</v>
      </c>
      <c r="AO344">
        <f t="shared" si="477"/>
        <v>158783760</v>
      </c>
      <c r="AP344">
        <f t="shared" si="399"/>
        <v>7.9233898300150193E-2</v>
      </c>
      <c r="AQ344">
        <f t="shared" si="400"/>
        <v>172.0555124147956</v>
      </c>
      <c r="AR344">
        <f t="shared" si="401"/>
        <v>172.79928508412044</v>
      </c>
      <c r="AS344">
        <f t="shared" si="402"/>
        <v>168.77930248940527</v>
      </c>
      <c r="AT344">
        <f t="shared" si="403"/>
        <v>163.7722919598624</v>
      </c>
      <c r="AU344">
        <f t="shared" si="404"/>
        <v>167.6989292863874</v>
      </c>
      <c r="AV344">
        <f t="shared" si="405"/>
        <v>161.12724374390069</v>
      </c>
      <c r="AW344">
        <f t="shared" si="406"/>
        <v>6.5716855424867049</v>
      </c>
      <c r="AX344">
        <f t="shared" si="433"/>
        <v>6.1257964509787097</v>
      </c>
      <c r="AY344">
        <f t="shared" si="407"/>
        <v>0.44588909150799516</v>
      </c>
      <c r="AZ344">
        <f t="shared" si="444"/>
        <v>173.72500133333332</v>
      </c>
      <c r="BA344">
        <f t="shared" si="445"/>
        <v>680123651.61992526</v>
      </c>
      <c r="BB344">
        <f t="shared" si="448"/>
        <v>0</v>
      </c>
      <c r="BC344">
        <f t="shared" si="449"/>
        <v>680123651.61992526</v>
      </c>
      <c r="BD344">
        <f t="shared" si="464"/>
        <v>10485945966.478937</v>
      </c>
      <c r="BE344">
        <f t="shared" si="465"/>
        <v>7894442537.5054216</v>
      </c>
      <c r="BF344">
        <f t="shared" si="466"/>
        <v>1.3282693384189745</v>
      </c>
      <c r="BG344">
        <f t="shared" si="467"/>
        <v>57.049642689575762</v>
      </c>
      <c r="BH344">
        <f t="shared" si="408"/>
        <v>-69920744</v>
      </c>
      <c r="BI344">
        <f t="shared" si="409"/>
        <v>4.0785688315576794</v>
      </c>
      <c r="BJ344">
        <f t="shared" si="450"/>
        <v>-47.599800000000414</v>
      </c>
      <c r="BK344">
        <f t="shared" si="410"/>
        <v>3.0169153190337536E-3</v>
      </c>
      <c r="BL344">
        <f t="shared" si="411"/>
        <v>1.0030169153190338</v>
      </c>
      <c r="BM344">
        <f t="shared" si="412"/>
        <v>7.8374146403243445</v>
      </c>
      <c r="BN344">
        <f t="shared" si="413"/>
        <v>173.48149899999999</v>
      </c>
      <c r="BO344">
        <f t="shared" si="452"/>
        <v>170.7750016</v>
      </c>
      <c r="BP344">
        <f t="shared" si="414"/>
        <v>157.68936744117647</v>
      </c>
      <c r="BQ344">
        <f t="shared" si="415"/>
        <v>13.085634158823524</v>
      </c>
      <c r="BR344">
        <f t="shared" si="416"/>
        <v>12.348998999999992</v>
      </c>
      <c r="BS344">
        <f t="shared" si="417"/>
        <v>9.7749939999999924</v>
      </c>
      <c r="BT344">
        <f t="shared" si="418"/>
        <v>4.9380040000000065</v>
      </c>
      <c r="BU344">
        <f t="shared" si="419"/>
        <v>5</v>
      </c>
      <c r="BV344">
        <f t="shared" si="420"/>
        <v>173.8100679333333</v>
      </c>
      <c r="BW344">
        <f t="shared" si="421"/>
        <v>173.02623871428574</v>
      </c>
      <c r="BX344">
        <f t="shared" si="422"/>
        <v>169.38183687272726</v>
      </c>
      <c r="BY344">
        <f t="shared" si="423"/>
        <v>166.75888119523802</v>
      </c>
      <c r="BZ344">
        <f t="shared" si="424"/>
        <v>177.5</v>
      </c>
      <c r="CA344">
        <f t="shared" si="425"/>
        <v>155.125</v>
      </c>
      <c r="CB344">
        <f t="shared" si="426"/>
        <v>170.85226948999997</v>
      </c>
      <c r="CC344">
        <f t="shared" si="427"/>
        <v>167.54395782222224</v>
      </c>
      <c r="CD344">
        <f t="shared" si="428"/>
        <v>161.7679187640079</v>
      </c>
      <c r="CE344">
        <f t="shared" si="429"/>
        <v>160.46950708466906</v>
      </c>
      <c r="CF344">
        <f t="shared" si="430"/>
        <v>173.68800400000001</v>
      </c>
      <c r="CG344">
        <f t="shared" si="431"/>
        <v>177.5</v>
      </c>
      <c r="CH344">
        <f t="shared" si="432"/>
        <v>172.5</v>
      </c>
    </row>
    <row r="345" spans="1:86">
      <c r="A345" s="1">
        <v>39968</v>
      </c>
      <c r="B345">
        <v>171.75</v>
      </c>
      <c r="C345">
        <v>177.25</v>
      </c>
      <c r="D345">
        <v>171.587006</v>
      </c>
      <c r="E345">
        <v>176.800003</v>
      </c>
      <c r="F345">
        <v>7020704</v>
      </c>
      <c r="G345">
        <f t="shared" si="446"/>
        <v>5904935.2960642464</v>
      </c>
      <c r="H345">
        <f t="shared" si="474"/>
        <v>8186714.0491120312</v>
      </c>
      <c r="I345">
        <f t="shared" si="447"/>
        <v>174.34675225000001</v>
      </c>
      <c r="J345">
        <f t="shared" si="454"/>
        <v>174.67200099999999</v>
      </c>
      <c r="K345">
        <f t="shared" si="455"/>
        <v>157.472252</v>
      </c>
      <c r="L345">
        <f t="shared" si="456"/>
        <v>3</v>
      </c>
      <c r="M345">
        <f t="shared" si="457"/>
        <v>8</v>
      </c>
      <c r="N345">
        <f t="shared" si="458"/>
        <v>70</v>
      </c>
      <c r="O345">
        <f t="shared" si="459"/>
        <v>20</v>
      </c>
      <c r="P345">
        <f t="shared" si="434"/>
        <v>5.6629939999999976</v>
      </c>
      <c r="Q345">
        <f t="shared" si="435"/>
        <v>0.44999699999999621</v>
      </c>
      <c r="R345">
        <f t="shared" si="436"/>
        <v>5.2129970000000014</v>
      </c>
      <c r="S345">
        <f t="shared" si="437"/>
        <v>5.6629939999999976</v>
      </c>
      <c r="T345">
        <f t="shared" si="473"/>
        <v>8.5711955361161465</v>
      </c>
      <c r="U345">
        <f t="shared" si="438"/>
        <v>4.9250030000000038</v>
      </c>
      <c r="V345">
        <f t="shared" si="439"/>
        <v>-2.5</v>
      </c>
      <c r="W345">
        <f t="shared" si="440"/>
        <v>4.9250030000000038</v>
      </c>
      <c r="X345">
        <f t="shared" si="441"/>
        <v>0</v>
      </c>
      <c r="Y345">
        <f t="shared" si="471"/>
        <v>2.8551981965586584</v>
      </c>
      <c r="Z345">
        <f t="shared" si="472"/>
        <v>1.051816414291634</v>
      </c>
      <c r="AA345">
        <f t="shared" si="468"/>
        <v>33.311551282756405</v>
      </c>
      <c r="AB345">
        <f t="shared" si="469"/>
        <v>12.271525131583243</v>
      </c>
      <c r="AC345">
        <f t="shared" si="470"/>
        <v>46.15753873197189</v>
      </c>
      <c r="AD345">
        <f t="shared" si="398"/>
        <v>38.308597326636566</v>
      </c>
      <c r="AE345">
        <f t="shared" si="451"/>
        <v>175.0526002</v>
      </c>
      <c r="AF345">
        <f t="shared" si="453"/>
        <v>173.51050066666664</v>
      </c>
      <c r="AG345">
        <f t="shared" si="475"/>
        <v>165.16500019999998</v>
      </c>
      <c r="AH345">
        <f t="shared" si="460"/>
        <v>167.56620029999999</v>
      </c>
      <c r="AI345">
        <f t="shared" si="461"/>
        <v>183.41389663271863</v>
      </c>
      <c r="AJ345">
        <f t="shared" si="462"/>
        <v>151.71850396728135</v>
      </c>
      <c r="AK345">
        <f t="shared" si="463"/>
        <v>0.79132949376800599</v>
      </c>
      <c r="AL345">
        <f t="shared" si="442"/>
        <v>0.84107452700815277</v>
      </c>
      <c r="AM345">
        <f t="shared" si="443"/>
        <v>5904935.2960642464</v>
      </c>
      <c r="AN345">
        <f t="shared" si="476"/>
        <v>18756991.422207162</v>
      </c>
      <c r="AO345">
        <f t="shared" si="477"/>
        <v>158065600</v>
      </c>
      <c r="AP345">
        <f t="shared" si="399"/>
        <v>0.11866586671740822</v>
      </c>
      <c r="AQ345">
        <f t="shared" si="400"/>
        <v>173.66863921376509</v>
      </c>
      <c r="AR345">
        <f t="shared" si="401"/>
        <v>174.94753554514611</v>
      </c>
      <c r="AS345">
        <f t="shared" si="402"/>
        <v>170.22302858131232</v>
      </c>
      <c r="AT345">
        <f t="shared" si="403"/>
        <v>164.94478595347479</v>
      </c>
      <c r="AU345">
        <f t="shared" si="404"/>
        <v>169.06409034342929</v>
      </c>
      <c r="AV345">
        <f t="shared" si="405"/>
        <v>162.22433689182765</v>
      </c>
      <c r="AW345">
        <f t="shared" si="406"/>
        <v>6.8397534516016378</v>
      </c>
      <c r="AX345">
        <f t="shared" si="433"/>
        <v>6.2685878511032955</v>
      </c>
      <c r="AY345">
        <f t="shared" si="407"/>
        <v>0.57116560049834231</v>
      </c>
      <c r="AZ345">
        <f t="shared" si="444"/>
        <v>175.21233633333335</v>
      </c>
      <c r="BA345">
        <f t="shared" si="445"/>
        <v>1230113950.5447788</v>
      </c>
      <c r="BB345">
        <f t="shared" si="448"/>
        <v>1230113950.5447788</v>
      </c>
      <c r="BC345">
        <f t="shared" si="449"/>
        <v>0</v>
      </c>
      <c r="BD345">
        <f t="shared" si="464"/>
        <v>9962623617.4285393</v>
      </c>
      <c r="BE345">
        <f t="shared" si="465"/>
        <v>7894442537.5054216</v>
      </c>
      <c r="BF345">
        <f t="shared" si="466"/>
        <v>1.2619793696765125</v>
      </c>
      <c r="BG345">
        <f t="shared" si="467"/>
        <v>55.790931897711751</v>
      </c>
      <c r="BH345">
        <f t="shared" si="408"/>
        <v>-62900040</v>
      </c>
      <c r="BI345">
        <f t="shared" si="409"/>
        <v>4.2162314130230865</v>
      </c>
      <c r="BJ345">
        <f t="shared" si="450"/>
        <v>158.79970000000014</v>
      </c>
      <c r="BK345">
        <f t="shared" si="410"/>
        <v>1.485544572628365E-2</v>
      </c>
      <c r="BL345">
        <f t="shared" si="411"/>
        <v>1.0148554457262837</v>
      </c>
      <c r="BM345">
        <f t="shared" si="412"/>
        <v>8.3524693463483111</v>
      </c>
      <c r="BN345">
        <f t="shared" si="413"/>
        <v>174.41850299999999</v>
      </c>
      <c r="BO345">
        <f t="shared" si="452"/>
        <v>173.226201</v>
      </c>
      <c r="BP345">
        <f t="shared" si="414"/>
        <v>158.65811767647057</v>
      </c>
      <c r="BQ345">
        <f t="shared" si="415"/>
        <v>14.568083323529436</v>
      </c>
      <c r="BR345">
        <f t="shared" si="416"/>
        <v>18.288010000000014</v>
      </c>
      <c r="BS345">
        <f t="shared" si="417"/>
        <v>14.087006000000002</v>
      </c>
      <c r="BT345">
        <f t="shared" si="418"/>
        <v>16</v>
      </c>
      <c r="BU345">
        <f t="shared" si="419"/>
        <v>14.25</v>
      </c>
      <c r="BV345">
        <f t="shared" si="420"/>
        <v>175.12586886666668</v>
      </c>
      <c r="BW345">
        <f t="shared" si="421"/>
        <v>174.66433509523807</v>
      </c>
      <c r="BX345">
        <f t="shared" si="422"/>
        <v>171.33229183636365</v>
      </c>
      <c r="BY345">
        <f t="shared" si="423"/>
        <v>167.95685765238096</v>
      </c>
      <c r="BZ345">
        <f t="shared" si="424"/>
        <v>177.5</v>
      </c>
      <c r="CA345">
        <f t="shared" si="425"/>
        <v>155.125</v>
      </c>
      <c r="CB345">
        <f t="shared" si="426"/>
        <v>175.17003367333334</v>
      </c>
      <c r="CC345">
        <f t="shared" si="427"/>
        <v>171.29530801944443</v>
      </c>
      <c r="CD345">
        <f t="shared" si="428"/>
        <v>161.97723571841269</v>
      </c>
      <c r="CE345">
        <f t="shared" si="429"/>
        <v>160.97897377412042</v>
      </c>
      <c r="CF345">
        <f t="shared" si="430"/>
        <v>174.212006</v>
      </c>
      <c r="CG345">
        <f t="shared" si="431"/>
        <v>176.18800400000001</v>
      </c>
      <c r="CH345">
        <f t="shared" si="432"/>
        <v>170.77499399999999</v>
      </c>
    </row>
    <row r="346" spans="1:86">
      <c r="A346" s="1">
        <v>39969</v>
      </c>
      <c r="B346">
        <v>177.25</v>
      </c>
      <c r="C346">
        <v>182.175003</v>
      </c>
      <c r="D346">
        <v>174.087006</v>
      </c>
      <c r="E346">
        <v>180.337006</v>
      </c>
      <c r="F346">
        <v>13220132</v>
      </c>
      <c r="G346">
        <f t="shared" si="446"/>
        <v>7211583.0463829273</v>
      </c>
      <c r="H346">
        <f t="shared" si="474"/>
        <v>15398297.09549496</v>
      </c>
      <c r="I346">
        <f t="shared" si="447"/>
        <v>178.46225375</v>
      </c>
      <c r="J346">
        <f t="shared" si="454"/>
        <v>178.46225375</v>
      </c>
      <c r="K346">
        <f t="shared" si="455"/>
        <v>157.472252</v>
      </c>
      <c r="L346">
        <f t="shared" si="456"/>
        <v>1</v>
      </c>
      <c r="M346">
        <f t="shared" si="457"/>
        <v>9</v>
      </c>
      <c r="N346">
        <f t="shared" si="458"/>
        <v>90</v>
      </c>
      <c r="O346">
        <f t="shared" si="459"/>
        <v>10</v>
      </c>
      <c r="P346">
        <f t="shared" si="434"/>
        <v>8.0879970000000014</v>
      </c>
      <c r="Q346">
        <f t="shared" si="435"/>
        <v>1.8379970000000014</v>
      </c>
      <c r="R346">
        <f t="shared" si="436"/>
        <v>6.25</v>
      </c>
      <c r="S346">
        <f t="shared" si="437"/>
        <v>8.0879970000000014</v>
      </c>
      <c r="T346">
        <f t="shared" si="473"/>
        <v>8.536681354964994</v>
      </c>
      <c r="U346">
        <f t="shared" si="438"/>
        <v>5.2630010000000027</v>
      </c>
      <c r="V346">
        <f t="shared" si="439"/>
        <v>-5.9129939999999976</v>
      </c>
      <c r="W346">
        <f t="shared" si="440"/>
        <v>5.2630010000000027</v>
      </c>
      <c r="X346">
        <f t="shared" si="441"/>
        <v>0</v>
      </c>
      <c r="Y346">
        <f t="shared" si="471"/>
        <v>3.0271841110901829</v>
      </c>
      <c r="Z346">
        <f t="shared" si="472"/>
        <v>0.9766866704136602</v>
      </c>
      <c r="AA346">
        <f t="shared" si="468"/>
        <v>35.460900849128585</v>
      </c>
      <c r="AB346">
        <f t="shared" si="469"/>
        <v>11.44105806228333</v>
      </c>
      <c r="AC346">
        <f t="shared" si="470"/>
        <v>51.212877552116232</v>
      </c>
      <c r="AD346">
        <f t="shared" si="398"/>
        <v>38.654740760107295</v>
      </c>
      <c r="AE346">
        <f t="shared" si="451"/>
        <v>175.89000259999997</v>
      </c>
      <c r="AF346">
        <f t="shared" si="453"/>
        <v>175.9333345</v>
      </c>
      <c r="AG346">
        <f t="shared" si="475"/>
        <v>166.29495014999998</v>
      </c>
      <c r="AH346">
        <f t="shared" si="460"/>
        <v>169.7487016</v>
      </c>
      <c r="AI346">
        <f t="shared" si="461"/>
        <v>186.01345351063034</v>
      </c>
      <c r="AJ346">
        <f t="shared" si="462"/>
        <v>153.48394968936967</v>
      </c>
      <c r="AK346">
        <f t="shared" si="463"/>
        <v>0.82549849079098714</v>
      </c>
      <c r="AL346">
        <f t="shared" si="442"/>
        <v>0.54550007869686379</v>
      </c>
      <c r="AM346">
        <f t="shared" si="443"/>
        <v>7211583.0463829273</v>
      </c>
      <c r="AN346">
        <f t="shared" si="476"/>
        <v>25430746.217266142</v>
      </c>
      <c r="AO346">
        <f t="shared" si="477"/>
        <v>162283980</v>
      </c>
      <c r="AP346">
        <f t="shared" si="399"/>
        <v>0.15670521648080199</v>
      </c>
      <c r="AQ346">
        <f t="shared" si="400"/>
        <v>175.93588392108495</v>
      </c>
      <c r="AR346">
        <f t="shared" si="401"/>
        <v>177.96211120477946</v>
      </c>
      <c r="AS346">
        <f t="shared" si="402"/>
        <v>172.04354451667609</v>
      </c>
      <c r="AT346">
        <f t="shared" si="403"/>
        <v>166.33008575766206</v>
      </c>
      <c r="AU346">
        <f t="shared" si="404"/>
        <v>170.7550276919149</v>
      </c>
      <c r="AV346">
        <f t="shared" si="405"/>
        <v>163.49222372939971</v>
      </c>
      <c r="AW346">
        <f t="shared" si="406"/>
        <v>7.2628039625151928</v>
      </c>
      <c r="AX346">
        <f t="shared" si="433"/>
        <v>6.4674310733856748</v>
      </c>
      <c r="AY346">
        <f t="shared" si="407"/>
        <v>0.79537288912951798</v>
      </c>
      <c r="AZ346">
        <f t="shared" si="444"/>
        <v>178.86633833333335</v>
      </c>
      <c r="BA346">
        <f t="shared" si="445"/>
        <v>2364636603.1233268</v>
      </c>
      <c r="BB346">
        <f t="shared" si="448"/>
        <v>2364636603.1233268</v>
      </c>
      <c r="BC346">
        <f t="shared" si="449"/>
        <v>0</v>
      </c>
      <c r="BD346">
        <f t="shared" si="464"/>
        <v>12313621031.031866</v>
      </c>
      <c r="BE346">
        <f t="shared" si="465"/>
        <v>7894442537.5054216</v>
      </c>
      <c r="BF346">
        <f t="shared" si="466"/>
        <v>1.5597834771146322</v>
      </c>
      <c r="BG346">
        <f t="shared" si="467"/>
        <v>60.934195843501882</v>
      </c>
      <c r="BH346">
        <f t="shared" si="408"/>
        <v>-49679908</v>
      </c>
      <c r="BI346">
        <f t="shared" si="409"/>
        <v>4.4422932154473909</v>
      </c>
      <c r="BJ346">
        <f t="shared" si="450"/>
        <v>253.70029999999986</v>
      </c>
      <c r="BK346">
        <f t="shared" si="410"/>
        <v>2.0005672737460296E-2</v>
      </c>
      <c r="BL346">
        <f t="shared" si="411"/>
        <v>1.0200056727374602</v>
      </c>
      <c r="BM346">
        <f t="shared" si="412"/>
        <v>8.5722769358611401</v>
      </c>
      <c r="BN346">
        <f t="shared" si="413"/>
        <v>178.13100450000002</v>
      </c>
      <c r="BO346">
        <f t="shared" si="452"/>
        <v>174.7861025</v>
      </c>
      <c r="BP346">
        <f t="shared" si="414"/>
        <v>159.64652952941174</v>
      </c>
      <c r="BQ346">
        <f t="shared" si="415"/>
        <v>15.139572970588262</v>
      </c>
      <c r="BR346">
        <f t="shared" si="416"/>
        <v>22.5</v>
      </c>
      <c r="BS346">
        <f t="shared" si="417"/>
        <v>18.424012000000005</v>
      </c>
      <c r="BT346">
        <f t="shared" si="418"/>
        <v>21.175003000000004</v>
      </c>
      <c r="BU346">
        <f t="shared" si="419"/>
        <v>18.25</v>
      </c>
      <c r="BV346">
        <f t="shared" si="420"/>
        <v>176.88733746666668</v>
      </c>
      <c r="BW346">
        <f t="shared" si="421"/>
        <v>176.61476519047622</v>
      </c>
      <c r="BX346">
        <f t="shared" si="422"/>
        <v>173.65425650909089</v>
      </c>
      <c r="BY346">
        <f t="shared" si="423"/>
        <v>169.40181058571426</v>
      </c>
      <c r="BZ346">
        <f t="shared" si="424"/>
        <v>182.175003</v>
      </c>
      <c r="CA346">
        <f t="shared" si="425"/>
        <v>155.125</v>
      </c>
      <c r="CB346">
        <f t="shared" si="426"/>
        <v>174.64721640333332</v>
      </c>
      <c r="CC346">
        <f t="shared" si="427"/>
        <v>175.29725047777779</v>
      </c>
      <c r="CD346">
        <f t="shared" si="428"/>
        <v>163.54509856583337</v>
      </c>
      <c r="CE346">
        <f t="shared" si="429"/>
        <v>161.56032333275471</v>
      </c>
      <c r="CF346">
        <f t="shared" si="430"/>
        <v>176.800003</v>
      </c>
      <c r="CG346">
        <f t="shared" si="431"/>
        <v>177.25</v>
      </c>
      <c r="CH346">
        <f t="shared" si="432"/>
        <v>171.587006</v>
      </c>
    </row>
    <row r="347" spans="1:86">
      <c r="A347" s="1">
        <v>39972</v>
      </c>
      <c r="B347">
        <v>181.175003</v>
      </c>
      <c r="C347">
        <v>187.43800400000001</v>
      </c>
      <c r="D347">
        <v>180</v>
      </c>
      <c r="E347">
        <v>185.52499399999999</v>
      </c>
      <c r="F347">
        <v>9267824</v>
      </c>
      <c r="G347">
        <f t="shared" si="446"/>
        <v>4500566.5502217757</v>
      </c>
      <c r="H347">
        <f t="shared" si="474"/>
        <v>19898863.645716734</v>
      </c>
      <c r="I347">
        <f t="shared" si="447"/>
        <v>183.53450025000001</v>
      </c>
      <c r="J347">
        <f t="shared" si="454"/>
        <v>183.53450025000001</v>
      </c>
      <c r="K347">
        <f t="shared" si="455"/>
        <v>157.472252</v>
      </c>
      <c r="L347">
        <f t="shared" si="456"/>
        <v>1</v>
      </c>
      <c r="M347">
        <f t="shared" si="457"/>
        <v>10</v>
      </c>
      <c r="N347">
        <f t="shared" si="458"/>
        <v>90</v>
      </c>
      <c r="O347">
        <f t="shared" si="459"/>
        <v>0</v>
      </c>
      <c r="P347">
        <f t="shared" si="434"/>
        <v>7.4380040000000065</v>
      </c>
      <c r="Q347">
        <f t="shared" si="435"/>
        <v>1.9130100000000141</v>
      </c>
      <c r="R347">
        <f t="shared" si="436"/>
        <v>5.5249939999999924</v>
      </c>
      <c r="S347">
        <f t="shared" si="437"/>
        <v>7.4380040000000065</v>
      </c>
      <c r="T347">
        <f t="shared" si="473"/>
        <v>8.4582044010389232</v>
      </c>
      <c r="U347">
        <f t="shared" si="438"/>
        <v>11.311995999999994</v>
      </c>
      <c r="V347">
        <f t="shared" si="439"/>
        <v>-2.7749939999999924</v>
      </c>
      <c r="W347">
        <f t="shared" si="440"/>
        <v>11.311995999999994</v>
      </c>
      <c r="X347">
        <f t="shared" si="441"/>
        <v>0</v>
      </c>
      <c r="Y347">
        <f t="shared" si="471"/>
        <v>3.6189563888694551</v>
      </c>
      <c r="Z347">
        <f t="shared" si="472"/>
        <v>0.90692333681268444</v>
      </c>
      <c r="AA347">
        <f t="shared" si="468"/>
        <v>42.786343498922044</v>
      </c>
      <c r="AB347">
        <f t="shared" si="469"/>
        <v>10.722409790679531</v>
      </c>
      <c r="AC347">
        <f t="shared" si="470"/>
        <v>59.922782230984154</v>
      </c>
      <c r="AD347">
        <f t="shared" si="398"/>
        <v>39.623020242068598</v>
      </c>
      <c r="AE347">
        <f t="shared" si="451"/>
        <v>178.1124026</v>
      </c>
      <c r="AF347">
        <f t="shared" si="453"/>
        <v>177.4958345</v>
      </c>
      <c r="AG347">
        <f t="shared" si="475"/>
        <v>167.88060004999997</v>
      </c>
      <c r="AH347">
        <f t="shared" si="460"/>
        <v>172.51750040000002</v>
      </c>
      <c r="AI347">
        <f t="shared" si="461"/>
        <v>189.15115097538788</v>
      </c>
      <c r="AJ347">
        <f t="shared" si="462"/>
        <v>155.88384982461216</v>
      </c>
      <c r="AK347">
        <f t="shared" si="463"/>
        <v>0.89099936424198534</v>
      </c>
      <c r="AL347">
        <f t="shared" si="442"/>
        <v>0.4856120002086548</v>
      </c>
      <c r="AM347">
        <f t="shared" si="443"/>
        <v>4500566.5502217757</v>
      </c>
      <c r="AN347">
        <f t="shared" si="476"/>
        <v>33069826.312614542</v>
      </c>
      <c r="AO347">
        <f t="shared" si="477"/>
        <v>166253192</v>
      </c>
      <c r="AP347">
        <f t="shared" si="399"/>
        <v>0.19891242937828552</v>
      </c>
      <c r="AQ347">
        <f t="shared" si="400"/>
        <v>179.19618134791605</v>
      </c>
      <c r="AR347">
        <f t="shared" si="401"/>
        <v>182.97123780141732</v>
      </c>
      <c r="AS347">
        <f t="shared" si="402"/>
        <v>174.4702054236744</v>
      </c>
      <c r="AT347">
        <f t="shared" si="403"/>
        <v>168.05762749947249</v>
      </c>
      <c r="AU347">
        <f t="shared" si="404"/>
        <v>172.97052263812768</v>
      </c>
      <c r="AV347">
        <f t="shared" si="405"/>
        <v>165.03451764834173</v>
      </c>
      <c r="AW347">
        <f t="shared" si="406"/>
        <v>7.9360049897859426</v>
      </c>
      <c r="AX347">
        <f t="shared" si="433"/>
        <v>6.7611458566657285</v>
      </c>
      <c r="AY347">
        <f t="shared" si="407"/>
        <v>1.1748591331202141</v>
      </c>
      <c r="AZ347">
        <f t="shared" si="444"/>
        <v>184.32099933333333</v>
      </c>
      <c r="BA347">
        <f t="shared" si="445"/>
        <v>1708254581.3254507</v>
      </c>
      <c r="BB347">
        <f t="shared" si="448"/>
        <v>1708254581.3254507</v>
      </c>
      <c r="BC347">
        <f t="shared" si="449"/>
        <v>0</v>
      </c>
      <c r="BD347">
        <f t="shared" si="464"/>
        <v>14021875612.357317</v>
      </c>
      <c r="BE347">
        <f t="shared" si="465"/>
        <v>5643450739.2864723</v>
      </c>
      <c r="BF347">
        <f t="shared" si="466"/>
        <v>2.4846279803144284</v>
      </c>
      <c r="BG347">
        <f t="shared" si="467"/>
        <v>71.302531987653765</v>
      </c>
      <c r="BH347">
        <f t="shared" si="408"/>
        <v>-40412084</v>
      </c>
      <c r="BI347">
        <f t="shared" si="409"/>
        <v>4.8086940252681645</v>
      </c>
      <c r="BJ347">
        <f t="shared" si="450"/>
        <v>418.79879999999901</v>
      </c>
      <c r="BK347">
        <f t="shared" si="410"/>
        <v>2.8768293957369958E-2</v>
      </c>
      <c r="BL347">
        <f t="shared" si="411"/>
        <v>1.0287682939573699</v>
      </c>
      <c r="BM347">
        <f t="shared" si="412"/>
        <v>8.766703603599467</v>
      </c>
      <c r="BN347">
        <f t="shared" si="413"/>
        <v>183.71900199999999</v>
      </c>
      <c r="BO347">
        <f t="shared" si="452"/>
        <v>176.95000169999997</v>
      </c>
      <c r="BP347">
        <f t="shared" si="414"/>
        <v>160.76841202941176</v>
      </c>
      <c r="BQ347">
        <f t="shared" si="415"/>
        <v>16.18158967058821</v>
      </c>
      <c r="BR347">
        <f t="shared" si="416"/>
        <v>29.411986999999982</v>
      </c>
      <c r="BS347">
        <f t="shared" si="417"/>
        <v>24.875</v>
      </c>
      <c r="BT347">
        <f t="shared" si="418"/>
        <v>27.525010000000009</v>
      </c>
      <c r="BU347">
        <f t="shared" si="419"/>
        <v>22.436995999999994</v>
      </c>
      <c r="BV347">
        <f t="shared" si="420"/>
        <v>180.09900126666665</v>
      </c>
      <c r="BW347">
        <f t="shared" si="421"/>
        <v>179.35523933333334</v>
      </c>
      <c r="BX347">
        <f t="shared" si="422"/>
        <v>176.52267330909092</v>
      </c>
      <c r="BY347">
        <f t="shared" si="423"/>
        <v>171.23324333333335</v>
      </c>
      <c r="BZ347">
        <f t="shared" si="424"/>
        <v>187.43800400000001</v>
      </c>
      <c r="CA347">
        <f t="shared" si="425"/>
        <v>155.125</v>
      </c>
      <c r="CB347">
        <f t="shared" si="426"/>
        <v>175.38193413666664</v>
      </c>
      <c r="CC347">
        <f t="shared" si="427"/>
        <v>175.12198608611109</v>
      </c>
      <c r="CD347">
        <f t="shared" si="428"/>
        <v>165.9045049230952</v>
      </c>
      <c r="CE347">
        <f t="shared" si="429"/>
        <v>163.24877635672885</v>
      </c>
      <c r="CF347">
        <f t="shared" si="430"/>
        <v>180.337006</v>
      </c>
      <c r="CG347">
        <f t="shared" si="431"/>
        <v>182.175003</v>
      </c>
      <c r="CH347">
        <f t="shared" si="432"/>
        <v>174.087006</v>
      </c>
    </row>
    <row r="348" spans="1:86">
      <c r="A348" s="1">
        <v>39973</v>
      </c>
      <c r="B348">
        <v>182.77499399999999</v>
      </c>
      <c r="C348">
        <v>198.75</v>
      </c>
      <c r="D348">
        <v>182.77499399999999</v>
      </c>
      <c r="E348">
        <v>195.537994</v>
      </c>
      <c r="F348">
        <v>9690708</v>
      </c>
      <c r="G348">
        <f t="shared" si="446"/>
        <v>5793794.0031917347</v>
      </c>
      <c r="H348">
        <f t="shared" si="474"/>
        <v>25692657.64890847</v>
      </c>
      <c r="I348">
        <f t="shared" si="447"/>
        <v>189.9594955</v>
      </c>
      <c r="J348">
        <f t="shared" si="454"/>
        <v>189.9594955</v>
      </c>
      <c r="K348">
        <f t="shared" si="455"/>
        <v>160.13424674999999</v>
      </c>
      <c r="L348">
        <f t="shared" si="456"/>
        <v>1</v>
      </c>
      <c r="M348">
        <f t="shared" si="457"/>
        <v>10</v>
      </c>
      <c r="N348">
        <f t="shared" si="458"/>
        <v>90</v>
      </c>
      <c r="O348">
        <f t="shared" si="459"/>
        <v>0</v>
      </c>
      <c r="P348">
        <f t="shared" si="434"/>
        <v>15.975006000000008</v>
      </c>
      <c r="Q348">
        <f t="shared" si="435"/>
        <v>3.2120060000000024</v>
      </c>
      <c r="R348">
        <f t="shared" si="436"/>
        <v>12.763000000000005</v>
      </c>
      <c r="S348">
        <f t="shared" si="437"/>
        <v>15.975006000000008</v>
      </c>
      <c r="T348">
        <f t="shared" si="473"/>
        <v>8.9951188009647147</v>
      </c>
      <c r="U348">
        <f t="shared" si="438"/>
        <v>2.5</v>
      </c>
      <c r="V348">
        <f t="shared" si="439"/>
        <v>-9.0370020000000011</v>
      </c>
      <c r="W348">
        <f t="shared" si="440"/>
        <v>2.5</v>
      </c>
      <c r="X348">
        <f t="shared" si="441"/>
        <v>0</v>
      </c>
      <c r="Y348">
        <f t="shared" si="471"/>
        <v>3.5390309325216371</v>
      </c>
      <c r="Z348">
        <f t="shared" si="472"/>
        <v>0.84214309846892121</v>
      </c>
      <c r="AA348">
        <f t="shared" si="468"/>
        <v>39.343904297762919</v>
      </c>
      <c r="AB348">
        <f t="shared" si="469"/>
        <v>9.3622231913001794</v>
      </c>
      <c r="AC348">
        <f t="shared" si="470"/>
        <v>61.55628183167525</v>
      </c>
      <c r="AD348">
        <f t="shared" si="398"/>
        <v>41.378367202534719</v>
      </c>
      <c r="AE348">
        <f t="shared" si="451"/>
        <v>182.48240060000001</v>
      </c>
      <c r="AF348">
        <f t="shared" si="453"/>
        <v>181.01666783333334</v>
      </c>
      <c r="AG348">
        <f t="shared" si="475"/>
        <v>169.64375004999999</v>
      </c>
      <c r="AH348">
        <f t="shared" si="460"/>
        <v>176.45999910000003</v>
      </c>
      <c r="AI348">
        <f t="shared" si="461"/>
        <v>194.31607471075156</v>
      </c>
      <c r="AJ348">
        <f t="shared" si="462"/>
        <v>158.6039234892485</v>
      </c>
      <c r="AK348">
        <f t="shared" si="463"/>
        <v>1.0342157850326499</v>
      </c>
      <c r="AL348">
        <f t="shared" si="442"/>
        <v>0.59787107435202202</v>
      </c>
      <c r="AM348">
        <f t="shared" si="443"/>
        <v>5793794.0031917347</v>
      </c>
      <c r="AN348">
        <f t="shared" si="476"/>
        <v>31867294.192687809</v>
      </c>
      <c r="AO348">
        <f t="shared" si="477"/>
        <v>166456448</v>
      </c>
      <c r="AP348">
        <f t="shared" si="399"/>
        <v>0.19144523733131569</v>
      </c>
      <c r="AQ348">
        <f t="shared" si="400"/>
        <v>184.75239764962458</v>
      </c>
      <c r="AR348">
        <f t="shared" si="401"/>
        <v>186.52768417301337</v>
      </c>
      <c r="AS348">
        <f t="shared" si="402"/>
        <v>178.262407367413</v>
      </c>
      <c r="AT348">
        <f t="shared" si="403"/>
        <v>170.53086048451996</v>
      </c>
      <c r="AU348">
        <f t="shared" si="404"/>
        <v>176.35564334240851</v>
      </c>
      <c r="AV348">
        <f t="shared" si="405"/>
        <v>167.16976099295781</v>
      </c>
      <c r="AW348">
        <f t="shared" si="406"/>
        <v>9.1858823494507078</v>
      </c>
      <c r="AX348">
        <f t="shared" si="433"/>
        <v>7.2460931552227246</v>
      </c>
      <c r="AY348">
        <f t="shared" si="407"/>
        <v>1.9397891942279832</v>
      </c>
      <c r="AZ348">
        <f t="shared" si="444"/>
        <v>192.35432933333334</v>
      </c>
      <c r="BA348">
        <f t="shared" si="445"/>
        <v>1864049638.1051681</v>
      </c>
      <c r="BB348">
        <f t="shared" si="448"/>
        <v>1864049638.1051681</v>
      </c>
      <c r="BC348">
        <f t="shared" si="449"/>
        <v>0</v>
      </c>
      <c r="BD348">
        <f t="shared" si="464"/>
        <v>15885925250.462484</v>
      </c>
      <c r="BE348">
        <f t="shared" si="465"/>
        <v>4196010665.3625841</v>
      </c>
      <c r="BF348">
        <f t="shared" si="466"/>
        <v>3.7859592163571767</v>
      </c>
      <c r="BG348">
        <f t="shared" si="467"/>
        <v>79.105546980378406</v>
      </c>
      <c r="BH348">
        <f t="shared" si="408"/>
        <v>-30721376</v>
      </c>
      <c r="BI348">
        <f t="shared" si="409"/>
        <v>5.4949425631096478</v>
      </c>
      <c r="BJ348">
        <f t="shared" si="450"/>
        <v>901.30000000000052</v>
      </c>
      <c r="BK348">
        <f t="shared" si="410"/>
        <v>5.3971164661511889E-2</v>
      </c>
      <c r="BL348">
        <f t="shared" si="411"/>
        <v>1.053971164661512</v>
      </c>
      <c r="BM348">
        <f t="shared" si="412"/>
        <v>9.4109781670259665</v>
      </c>
      <c r="BN348">
        <f t="shared" si="413"/>
        <v>190.762497</v>
      </c>
      <c r="BO348">
        <f t="shared" si="452"/>
        <v>180.10250109999998</v>
      </c>
      <c r="BP348">
        <f t="shared" si="414"/>
        <v>162.20792663235292</v>
      </c>
      <c r="BQ348">
        <f t="shared" si="415"/>
        <v>17.894574467647061</v>
      </c>
      <c r="BR348">
        <f t="shared" si="416"/>
        <v>33.401001000000008</v>
      </c>
      <c r="BS348">
        <f t="shared" si="417"/>
        <v>25.074996999999996</v>
      </c>
      <c r="BT348">
        <f t="shared" si="418"/>
        <v>35.75</v>
      </c>
      <c r="BU348">
        <f t="shared" si="419"/>
        <v>25.074996999999996</v>
      </c>
      <c r="BV348">
        <f t="shared" si="420"/>
        <v>185.90753173333334</v>
      </c>
      <c r="BW348">
        <f t="shared" si="421"/>
        <v>184.51014204761904</v>
      </c>
      <c r="BX348">
        <f t="shared" si="422"/>
        <v>180.70821760000001</v>
      </c>
      <c r="BY348">
        <f t="shared" si="423"/>
        <v>173.86728085238096</v>
      </c>
      <c r="BZ348">
        <f t="shared" si="424"/>
        <v>198.75</v>
      </c>
      <c r="CA348">
        <f t="shared" si="425"/>
        <v>155.85000600000001</v>
      </c>
      <c r="CB348">
        <f t="shared" si="426"/>
        <v>177.70705033666667</v>
      </c>
      <c r="CC348">
        <f t="shared" si="427"/>
        <v>176.32105641944443</v>
      </c>
      <c r="CD348">
        <f t="shared" si="428"/>
        <v>170.08918071543653</v>
      </c>
      <c r="CE348">
        <f t="shared" si="429"/>
        <v>163.80842339114903</v>
      </c>
      <c r="CF348">
        <f t="shared" si="430"/>
        <v>185.52499399999999</v>
      </c>
      <c r="CG348">
        <f t="shared" si="431"/>
        <v>187.43800400000001</v>
      </c>
      <c r="CH348">
        <f t="shared" si="432"/>
        <v>180</v>
      </c>
    </row>
    <row r="349" spans="1:86">
      <c r="A349" s="1">
        <v>39974</v>
      </c>
      <c r="B349">
        <v>196.25</v>
      </c>
      <c r="C349">
        <v>201.25</v>
      </c>
      <c r="D349">
        <v>191.81199599999999</v>
      </c>
      <c r="E349">
        <v>195.449997</v>
      </c>
      <c r="F349">
        <v>9383796</v>
      </c>
      <c r="G349">
        <f t="shared" si="446"/>
        <v>-2149584.3527500089</v>
      </c>
      <c r="H349">
        <f t="shared" si="474"/>
        <v>23543073.296158463</v>
      </c>
      <c r="I349">
        <f t="shared" si="447"/>
        <v>196.19049825000002</v>
      </c>
      <c r="J349">
        <f t="shared" si="454"/>
        <v>196.19049825000002</v>
      </c>
      <c r="K349">
        <f t="shared" si="455"/>
        <v>161.49375524999999</v>
      </c>
      <c r="L349">
        <f t="shared" si="456"/>
        <v>1</v>
      </c>
      <c r="M349">
        <f t="shared" si="457"/>
        <v>10</v>
      </c>
      <c r="N349">
        <f t="shared" si="458"/>
        <v>90</v>
      </c>
      <c r="O349">
        <f t="shared" si="459"/>
        <v>0</v>
      </c>
      <c r="P349">
        <f t="shared" si="434"/>
        <v>9.4380040000000065</v>
      </c>
      <c r="Q349">
        <f t="shared" si="435"/>
        <v>5.8000030000000038</v>
      </c>
      <c r="R349">
        <f t="shared" si="436"/>
        <v>3.6380010000000027</v>
      </c>
      <c r="S349">
        <f t="shared" si="437"/>
        <v>9.4380040000000065</v>
      </c>
      <c r="T349">
        <f t="shared" si="473"/>
        <v>9.0267534580386641</v>
      </c>
      <c r="U349">
        <f t="shared" si="438"/>
        <v>-3.1369929999999897</v>
      </c>
      <c r="V349">
        <f t="shared" si="439"/>
        <v>-0.6880040000000065</v>
      </c>
      <c r="W349">
        <f t="shared" si="440"/>
        <v>0</v>
      </c>
      <c r="X349">
        <f t="shared" si="441"/>
        <v>0</v>
      </c>
      <c r="Y349">
        <f t="shared" si="471"/>
        <v>3.286243008770092</v>
      </c>
      <c r="Z349">
        <f t="shared" si="472"/>
        <v>0.78199002000685536</v>
      </c>
      <c r="AA349">
        <f t="shared" si="468"/>
        <v>36.405591711863678</v>
      </c>
      <c r="AB349">
        <f t="shared" si="469"/>
        <v>8.6630262324320348</v>
      </c>
      <c r="AC349">
        <f t="shared" si="470"/>
        <v>61.556281831675278</v>
      </c>
      <c r="AD349">
        <f t="shared" si="398"/>
        <v>43.607465616908222</v>
      </c>
      <c r="AE349">
        <f t="shared" si="451"/>
        <v>186.72999880000003</v>
      </c>
      <c r="AF349">
        <f t="shared" si="453"/>
        <v>184.64366666666669</v>
      </c>
      <c r="AG349">
        <f t="shared" si="475"/>
        <v>171.64499975000001</v>
      </c>
      <c r="AH349">
        <f t="shared" si="460"/>
        <v>179.79129949999998</v>
      </c>
      <c r="AI349">
        <f t="shared" si="461"/>
        <v>198.13899127300854</v>
      </c>
      <c r="AJ349">
        <f t="shared" si="462"/>
        <v>161.44360772699142</v>
      </c>
      <c r="AK349">
        <f t="shared" si="463"/>
        <v>0.92672118361601352</v>
      </c>
      <c r="AL349">
        <f t="shared" si="442"/>
        <v>-0.22907407117013295</v>
      </c>
      <c r="AM349">
        <f t="shared" si="443"/>
        <v>-2149584.3527500089</v>
      </c>
      <c r="AN349">
        <f t="shared" si="476"/>
        <v>33759820.307808988</v>
      </c>
      <c r="AO349">
        <f t="shared" si="477"/>
        <v>168515444</v>
      </c>
      <c r="AP349">
        <f t="shared" si="399"/>
        <v>0.20033665464993813</v>
      </c>
      <c r="AQ349">
        <f t="shared" si="400"/>
        <v>188.38958142875222</v>
      </c>
      <c r="AR349">
        <f t="shared" si="401"/>
        <v>188.59316747370457</v>
      </c>
      <c r="AS349">
        <f t="shared" si="402"/>
        <v>181.35617350127868</v>
      </c>
      <c r="AT349">
        <f t="shared" si="403"/>
        <v>172.77358277091315</v>
      </c>
      <c r="AU349">
        <f t="shared" si="404"/>
        <v>179.21979639104723</v>
      </c>
      <c r="AV349">
        <f t="shared" si="405"/>
        <v>169.14937751345076</v>
      </c>
      <c r="AW349">
        <f t="shared" si="406"/>
        <v>10.070418877596467</v>
      </c>
      <c r="AX349">
        <f t="shared" si="433"/>
        <v>7.8109582996974734</v>
      </c>
      <c r="AY349">
        <f t="shared" si="407"/>
        <v>2.2594605778989933</v>
      </c>
      <c r="AZ349">
        <f t="shared" si="444"/>
        <v>196.17066433333335</v>
      </c>
      <c r="BA349">
        <f t="shared" si="445"/>
        <v>1840825495.2884762</v>
      </c>
      <c r="BB349">
        <f t="shared" si="448"/>
        <v>1840825495.2884762</v>
      </c>
      <c r="BC349">
        <f t="shared" si="449"/>
        <v>0</v>
      </c>
      <c r="BD349">
        <f t="shared" si="464"/>
        <v>17726750745.750961</v>
      </c>
      <c r="BE349">
        <f t="shared" si="465"/>
        <v>3461540668.4201612</v>
      </c>
      <c r="BF349">
        <f t="shared" si="466"/>
        <v>5.1210580616524739</v>
      </c>
      <c r="BG349">
        <f t="shared" si="467"/>
        <v>83.662955163505927</v>
      </c>
      <c r="BH349">
        <f t="shared" si="408"/>
        <v>-40105172</v>
      </c>
      <c r="BI349">
        <f t="shared" si="409"/>
        <v>5.953565437623717</v>
      </c>
      <c r="BJ349">
        <f t="shared" si="450"/>
        <v>-108.79970000000014</v>
      </c>
      <c r="BK349">
        <f t="shared" si="410"/>
        <v>-4.5002507287663713E-4</v>
      </c>
      <c r="BL349">
        <f t="shared" si="411"/>
        <v>0.99954997492712339</v>
      </c>
      <c r="BM349">
        <f t="shared" si="412"/>
        <v>9.6700826349066222</v>
      </c>
      <c r="BN349">
        <f t="shared" si="413"/>
        <v>196.53099800000001</v>
      </c>
      <c r="BO349">
        <f t="shared" si="452"/>
        <v>184.71240089999998</v>
      </c>
      <c r="BP349">
        <f t="shared" si="414"/>
        <v>163.82097069117646</v>
      </c>
      <c r="BQ349">
        <f t="shared" si="415"/>
        <v>20.891430208823522</v>
      </c>
      <c r="BR349">
        <f t="shared" si="416"/>
        <v>29.649993999999992</v>
      </c>
      <c r="BS349">
        <f t="shared" si="417"/>
        <v>35.961989999999986</v>
      </c>
      <c r="BT349">
        <f t="shared" si="418"/>
        <v>32.774993999999992</v>
      </c>
      <c r="BU349">
        <f t="shared" si="419"/>
        <v>40.399993999999992</v>
      </c>
      <c r="BV349">
        <f t="shared" si="420"/>
        <v>190.23006386666665</v>
      </c>
      <c r="BW349">
        <f t="shared" si="421"/>
        <v>188.6339503809524</v>
      </c>
      <c r="BX349">
        <f t="shared" si="422"/>
        <v>184.16094449090915</v>
      </c>
      <c r="BY349">
        <f t="shared" si="423"/>
        <v>176.32501865714286</v>
      </c>
      <c r="BZ349">
        <f t="shared" si="424"/>
        <v>201.25</v>
      </c>
      <c r="CA349">
        <f t="shared" si="425"/>
        <v>155.85000600000001</v>
      </c>
      <c r="CB349">
        <f t="shared" si="426"/>
        <v>181.50716797666669</v>
      </c>
      <c r="CC349">
        <f t="shared" si="427"/>
        <v>178.86315305833338</v>
      </c>
      <c r="CD349">
        <f t="shared" si="428"/>
        <v>173.59659330531744</v>
      </c>
      <c r="CE349">
        <f t="shared" si="429"/>
        <v>165.6126913361457</v>
      </c>
      <c r="CF349">
        <f t="shared" si="430"/>
        <v>195.537994</v>
      </c>
      <c r="CG349">
        <f t="shared" si="431"/>
        <v>198.75</v>
      </c>
      <c r="CH349">
        <f t="shared" si="432"/>
        <v>182.77499399999999</v>
      </c>
    </row>
    <row r="350" spans="1:86">
      <c r="A350" s="1">
        <v>39975</v>
      </c>
      <c r="B350">
        <v>197</v>
      </c>
      <c r="C350">
        <v>198.11300700000001</v>
      </c>
      <c r="D350">
        <v>192.5</v>
      </c>
      <c r="E350">
        <v>193.77499399999999</v>
      </c>
      <c r="F350">
        <v>3883200</v>
      </c>
      <c r="G350">
        <f t="shared" si="446"/>
        <v>-2119062.9872366232</v>
      </c>
      <c r="H350">
        <f t="shared" si="474"/>
        <v>21424010.30892184</v>
      </c>
      <c r="I350">
        <f t="shared" si="447"/>
        <v>195.34700025000001</v>
      </c>
      <c r="J350">
        <f t="shared" si="454"/>
        <v>196.19049825000002</v>
      </c>
      <c r="K350">
        <f t="shared" si="455"/>
        <v>171.000248</v>
      </c>
      <c r="L350">
        <f t="shared" si="456"/>
        <v>2</v>
      </c>
      <c r="M350">
        <f t="shared" si="457"/>
        <v>10</v>
      </c>
      <c r="N350">
        <f t="shared" si="458"/>
        <v>80</v>
      </c>
      <c r="O350">
        <f t="shared" si="459"/>
        <v>0</v>
      </c>
      <c r="P350">
        <f t="shared" si="434"/>
        <v>5.6130070000000103</v>
      </c>
      <c r="Q350">
        <f t="shared" si="435"/>
        <v>4.3380130000000179</v>
      </c>
      <c r="R350">
        <f t="shared" si="436"/>
        <v>1.2749939999999924</v>
      </c>
      <c r="S350">
        <f t="shared" si="437"/>
        <v>5.6130070000000103</v>
      </c>
      <c r="T350">
        <f t="shared" si="473"/>
        <v>8.7829144253216178</v>
      </c>
      <c r="U350">
        <f t="shared" si="438"/>
        <v>0.58698999999998591</v>
      </c>
      <c r="V350">
        <f t="shared" si="439"/>
        <v>2.1999969999999962</v>
      </c>
      <c r="W350">
        <f t="shared" si="440"/>
        <v>0</v>
      </c>
      <c r="X350">
        <f t="shared" si="441"/>
        <v>2.1999969999999962</v>
      </c>
      <c r="Y350">
        <f t="shared" si="471"/>
        <v>3.051511365286514</v>
      </c>
      <c r="Z350">
        <f t="shared" si="472"/>
        <v>0.88327623286350831</v>
      </c>
      <c r="AA350">
        <f t="shared" si="468"/>
        <v>34.743721930033175</v>
      </c>
      <c r="AB350">
        <f t="shared" si="469"/>
        <v>10.056755537967843</v>
      </c>
      <c r="AC350">
        <f t="shared" si="470"/>
        <v>55.104248408285663</v>
      </c>
      <c r="AD350">
        <f t="shared" ref="AD350:AD413" si="478">AVERAGE(AC337:AC350)</f>
        <v>45.623730617334694</v>
      </c>
      <c r="AE350">
        <f t="shared" si="451"/>
        <v>190.12499700000001</v>
      </c>
      <c r="AF350">
        <f t="shared" si="453"/>
        <v>187.9041646666667</v>
      </c>
      <c r="AG350">
        <f t="shared" si="475"/>
        <v>173.5862496</v>
      </c>
      <c r="AH350">
        <f t="shared" si="460"/>
        <v>182.58879859999996</v>
      </c>
      <c r="AI350">
        <f t="shared" si="461"/>
        <v>200.06016724091313</v>
      </c>
      <c r="AJ350">
        <f t="shared" si="462"/>
        <v>165.11742995908679</v>
      </c>
      <c r="AK350">
        <f t="shared" si="463"/>
        <v>0.82012933931818655</v>
      </c>
      <c r="AL350">
        <f t="shared" si="442"/>
        <v>-0.54570019242805501</v>
      </c>
      <c r="AM350">
        <f t="shared" si="443"/>
        <v>-2119062.9872366232</v>
      </c>
      <c r="AN350">
        <f t="shared" si="476"/>
        <v>28464027.672593933</v>
      </c>
      <c r="AO350">
        <f t="shared" si="477"/>
        <v>162955468</v>
      </c>
      <c r="AP350">
        <f t="shared" ref="AP350:AP413" si="479">AN350/AO350</f>
        <v>0.17467365791366959</v>
      </c>
      <c r="AQ350">
        <f t="shared" ref="AQ350:AQ413" si="480">((E350-AQ349)*0.34)+AQ349</f>
        <v>190.22062170297647</v>
      </c>
      <c r="AR350">
        <f t="shared" ref="AR350:AR413" si="481">((E351-AR349)*0.285)+AR349</f>
        <v>189.31815774869875</v>
      </c>
      <c r="AS350">
        <f t="shared" ref="AS350:AS413" si="482">((E350-AS349)*0.18)+AS349</f>
        <v>183.59156119104853</v>
      </c>
      <c r="AT350">
        <f t="shared" ref="AT350:AT413" si="483">((E350-AT349)*0.09)+AT349</f>
        <v>174.66370978153097</v>
      </c>
      <c r="AU350">
        <f t="shared" ref="AU350:AU413" si="484">((E350-AU349)*0.15)+AU349</f>
        <v>181.40307603239015</v>
      </c>
      <c r="AV350">
        <f t="shared" ref="AV350:AV413" si="485">((E350-AV349)*0.07)+AV349</f>
        <v>170.87317066750921</v>
      </c>
      <c r="AW350">
        <f t="shared" ref="AW350:AW413" si="486">AU350-AV350</f>
        <v>10.529905364880932</v>
      </c>
      <c r="AX350">
        <f t="shared" si="433"/>
        <v>8.3547477127341647</v>
      </c>
      <c r="AY350">
        <f t="shared" si="407"/>
        <v>2.1751576521467673</v>
      </c>
      <c r="AZ350">
        <f t="shared" si="444"/>
        <v>194.79600033333335</v>
      </c>
      <c r="BA350">
        <f t="shared" si="445"/>
        <v>756431828.49440002</v>
      </c>
      <c r="BB350">
        <f t="shared" si="448"/>
        <v>0</v>
      </c>
      <c r="BC350">
        <f t="shared" si="449"/>
        <v>756431828.49440002</v>
      </c>
      <c r="BD350">
        <f t="shared" si="464"/>
        <v>17726750745.750961</v>
      </c>
      <c r="BE350">
        <f t="shared" si="465"/>
        <v>3285489106.100625</v>
      </c>
      <c r="BF350">
        <f t="shared" si="466"/>
        <v>5.3954678202509436</v>
      </c>
      <c r="BG350">
        <f t="shared" si="467"/>
        <v>84.363927266844371</v>
      </c>
      <c r="BH350">
        <f t="shared" si="408"/>
        <v>-43988372</v>
      </c>
      <c r="BI350">
        <f t="shared" si="409"/>
        <v>6.162410004886242</v>
      </c>
      <c r="BJ350">
        <f t="shared" si="450"/>
        <v>-267.50030000000038</v>
      </c>
      <c r="BK350">
        <f t="shared" si="410"/>
        <v>-8.5699822241491457E-3</v>
      </c>
      <c r="BL350">
        <f t="shared" si="411"/>
        <v>0.99143001777585082</v>
      </c>
      <c r="BM350">
        <f t="shared" si="412"/>
        <v>9.2082197909543577</v>
      </c>
      <c r="BN350">
        <f t="shared" si="413"/>
        <v>195.30650350000002</v>
      </c>
      <c r="BO350">
        <f t="shared" si="452"/>
        <v>188.89000099999998</v>
      </c>
      <c r="BP350">
        <f t="shared" si="414"/>
        <v>165.51472097058826</v>
      </c>
      <c r="BQ350">
        <f t="shared" si="415"/>
        <v>23.375280029411726</v>
      </c>
      <c r="BR350">
        <f t="shared" si="416"/>
        <v>17.625</v>
      </c>
      <c r="BS350">
        <f t="shared" si="417"/>
        <v>29.337006000000002</v>
      </c>
      <c r="BT350">
        <f t="shared" si="418"/>
        <v>20.61300700000001</v>
      </c>
      <c r="BU350">
        <f t="shared" si="419"/>
        <v>29.811995999999994</v>
      </c>
      <c r="BV350">
        <f t="shared" si="420"/>
        <v>192.57839560000002</v>
      </c>
      <c r="BW350">
        <f t="shared" si="421"/>
        <v>191.24290104761903</v>
      </c>
      <c r="BX350">
        <f t="shared" si="422"/>
        <v>186.70343440000005</v>
      </c>
      <c r="BY350">
        <f t="shared" si="423"/>
        <v>178.43263715714292</v>
      </c>
      <c r="BZ350">
        <f t="shared" si="424"/>
        <v>201.25</v>
      </c>
      <c r="CA350">
        <f t="shared" si="425"/>
        <v>163.162994</v>
      </c>
      <c r="CB350">
        <f t="shared" si="426"/>
        <v>185.94776641666667</v>
      </c>
      <c r="CC350">
        <f t="shared" si="427"/>
        <v>182.57333409166668</v>
      </c>
      <c r="CD350">
        <f t="shared" si="428"/>
        <v>177.26046354130955</v>
      </c>
      <c r="CE350">
        <f t="shared" si="429"/>
        <v>168.17457044929958</v>
      </c>
      <c r="CF350">
        <f t="shared" si="430"/>
        <v>195.449997</v>
      </c>
      <c r="CG350">
        <f t="shared" si="431"/>
        <v>201.25</v>
      </c>
      <c r="CH350">
        <f t="shared" si="432"/>
        <v>191.81199599999999</v>
      </c>
    </row>
    <row r="351" spans="1:86">
      <c r="A351" s="1">
        <v>39976</v>
      </c>
      <c r="B351">
        <v>196.25</v>
      </c>
      <c r="C351">
        <v>198.699997</v>
      </c>
      <c r="D351">
        <v>190.300003</v>
      </c>
      <c r="E351">
        <v>191.13699299999999</v>
      </c>
      <c r="F351">
        <v>6358660</v>
      </c>
      <c r="G351">
        <f t="shared" si="446"/>
        <v>-5091484.1345410692</v>
      </c>
      <c r="H351">
        <f t="shared" si="474"/>
        <v>16332526.174380772</v>
      </c>
      <c r="I351">
        <f t="shared" si="447"/>
        <v>194.09674824999999</v>
      </c>
      <c r="J351">
        <f t="shared" si="454"/>
        <v>196.19049825000002</v>
      </c>
      <c r="K351">
        <f t="shared" si="455"/>
        <v>172.13725300000002</v>
      </c>
      <c r="L351">
        <f t="shared" si="456"/>
        <v>3</v>
      </c>
      <c r="M351">
        <f t="shared" si="457"/>
        <v>10</v>
      </c>
      <c r="N351">
        <f t="shared" si="458"/>
        <v>70</v>
      </c>
      <c r="O351">
        <f t="shared" si="459"/>
        <v>0</v>
      </c>
      <c r="P351">
        <f t="shared" si="434"/>
        <v>8.3999939999999924</v>
      </c>
      <c r="Q351">
        <f t="shared" si="435"/>
        <v>7.5630040000000065</v>
      </c>
      <c r="R351">
        <f t="shared" si="436"/>
        <v>0.83698999999998591</v>
      </c>
      <c r="S351">
        <f t="shared" si="437"/>
        <v>8.3999939999999924</v>
      </c>
      <c r="T351">
        <f t="shared" si="473"/>
        <v>8.7555629663700731</v>
      </c>
      <c r="U351">
        <f t="shared" si="438"/>
        <v>-2.4499969999999962</v>
      </c>
      <c r="V351">
        <f t="shared" si="439"/>
        <v>1.5500030000000038</v>
      </c>
      <c r="W351">
        <f t="shared" si="440"/>
        <v>0</v>
      </c>
      <c r="X351">
        <f t="shared" si="441"/>
        <v>1.5500030000000038</v>
      </c>
      <c r="Y351">
        <f t="shared" si="471"/>
        <v>2.833546267766049</v>
      </c>
      <c r="Z351">
        <f t="shared" si="472"/>
        <v>0.93089957337325802</v>
      </c>
      <c r="AA351">
        <f t="shared" si="468"/>
        <v>32.362810691324349</v>
      </c>
      <c r="AB351">
        <f t="shared" si="469"/>
        <v>10.63209272720467</v>
      </c>
      <c r="AC351">
        <f t="shared" si="470"/>
        <v>50.542543967559276</v>
      </c>
      <c r="AD351">
        <f t="shared" si="478"/>
        <v>47.389666948959132</v>
      </c>
      <c r="AE351">
        <f t="shared" si="451"/>
        <v>192.28499440000002</v>
      </c>
      <c r="AF351">
        <f t="shared" si="453"/>
        <v>190.29366300000001</v>
      </c>
      <c r="AG351">
        <f t="shared" si="475"/>
        <v>175.0924996</v>
      </c>
      <c r="AH351">
        <f t="shared" si="460"/>
        <v>184.08749849999998</v>
      </c>
      <c r="AI351">
        <f t="shared" si="461"/>
        <v>201.66332524456328</v>
      </c>
      <c r="AJ351">
        <f t="shared" si="462"/>
        <v>166.51167175543668</v>
      </c>
      <c r="AK351">
        <f t="shared" si="463"/>
        <v>0.70054517498531377</v>
      </c>
      <c r="AL351">
        <f t="shared" si="442"/>
        <v>-0.80071652432133011</v>
      </c>
      <c r="AM351">
        <f t="shared" si="443"/>
        <v>-5091484.1345410692</v>
      </c>
      <c r="AN351">
        <f t="shared" si="476"/>
        <v>20092103.090449519</v>
      </c>
      <c r="AO351">
        <f t="shared" si="477"/>
        <v>158371656</v>
      </c>
      <c r="AP351">
        <f t="shared" si="479"/>
        <v>0.12686678663289042</v>
      </c>
      <c r="AQ351">
        <f t="shared" si="480"/>
        <v>190.53218794396446</v>
      </c>
      <c r="AR351">
        <f t="shared" si="481"/>
        <v>190.79498279031961</v>
      </c>
      <c r="AS351">
        <f t="shared" si="482"/>
        <v>184.94973891665978</v>
      </c>
      <c r="AT351">
        <f t="shared" si="483"/>
        <v>176.14630527119317</v>
      </c>
      <c r="AU351">
        <f t="shared" si="484"/>
        <v>182.86316357753162</v>
      </c>
      <c r="AV351">
        <f t="shared" si="485"/>
        <v>172.29163823078358</v>
      </c>
      <c r="AW351">
        <f t="shared" si="486"/>
        <v>10.571525346748047</v>
      </c>
      <c r="AX351">
        <f t="shared" si="433"/>
        <v>8.7981032395369407</v>
      </c>
      <c r="AY351">
        <f t="shared" si="407"/>
        <v>1.7734221072111058</v>
      </c>
      <c r="AZ351">
        <f t="shared" si="444"/>
        <v>193.37899766666666</v>
      </c>
      <c r="BA351">
        <f t="shared" si="445"/>
        <v>1229631297.3031266</v>
      </c>
      <c r="BB351">
        <f t="shared" si="448"/>
        <v>0</v>
      </c>
      <c r="BC351">
        <f t="shared" si="449"/>
        <v>1229631297.3031266</v>
      </c>
      <c r="BD351">
        <f t="shared" si="464"/>
        <v>17726750745.750961</v>
      </c>
      <c r="BE351">
        <f t="shared" si="465"/>
        <v>3617739044.0704184</v>
      </c>
      <c r="BF351">
        <f t="shared" si="466"/>
        <v>4.8999528517142856</v>
      </c>
      <c r="BG351">
        <f t="shared" si="467"/>
        <v>83.050712011885977</v>
      </c>
      <c r="BH351">
        <f t="shared" si="408"/>
        <v>-50347032</v>
      </c>
      <c r="BI351">
        <f t="shared" si="409"/>
        <v>6.1358319273669881</v>
      </c>
      <c r="BJ351">
        <f t="shared" si="450"/>
        <v>-363.80010000000027</v>
      </c>
      <c r="BK351">
        <f t="shared" si="410"/>
        <v>-1.3613732843155205E-2</v>
      </c>
      <c r="BL351">
        <f t="shared" si="411"/>
        <v>0.98638626715684474</v>
      </c>
      <c r="BM351">
        <f t="shared" si="412"/>
        <v>9.2632740455538798</v>
      </c>
      <c r="BN351">
        <f t="shared" si="413"/>
        <v>194.5</v>
      </c>
      <c r="BO351">
        <f t="shared" si="452"/>
        <v>192.16380009999997</v>
      </c>
      <c r="BP351">
        <f t="shared" si="414"/>
        <v>167.12483848529411</v>
      </c>
      <c r="BQ351">
        <f t="shared" si="415"/>
        <v>25.038961614705869</v>
      </c>
      <c r="BR351">
        <f t="shared" si="416"/>
        <v>16.723998999999992</v>
      </c>
      <c r="BS351">
        <f t="shared" si="417"/>
        <v>21.962997000000001</v>
      </c>
      <c r="BT351">
        <f t="shared" si="418"/>
        <v>21.237990999999994</v>
      </c>
      <c r="BU351">
        <f t="shared" si="419"/>
        <v>27.912993999999998</v>
      </c>
      <c r="BV351">
        <f t="shared" si="420"/>
        <v>192.9157276</v>
      </c>
      <c r="BW351">
        <f t="shared" si="421"/>
        <v>192.16656628571428</v>
      </c>
      <c r="BX351">
        <f t="shared" si="422"/>
        <v>188.25765156363633</v>
      </c>
      <c r="BY351">
        <f t="shared" si="423"/>
        <v>180.10413652857144</v>
      </c>
      <c r="BZ351">
        <f t="shared" si="424"/>
        <v>201.25</v>
      </c>
      <c r="CA351">
        <f t="shared" si="425"/>
        <v>168.337006</v>
      </c>
      <c r="CB351">
        <f t="shared" si="426"/>
        <v>190.61689443000003</v>
      </c>
      <c r="CC351">
        <f t="shared" si="427"/>
        <v>186.67208251388888</v>
      </c>
      <c r="CD351">
        <f t="shared" si="428"/>
        <v>178.01922969571427</v>
      </c>
      <c r="CE351">
        <f t="shared" si="429"/>
        <v>170.47272372435341</v>
      </c>
      <c r="CF351">
        <f t="shared" si="430"/>
        <v>193.77499399999999</v>
      </c>
      <c r="CG351">
        <f t="shared" si="431"/>
        <v>198.11300700000001</v>
      </c>
      <c r="CH351">
        <f t="shared" si="432"/>
        <v>192.5</v>
      </c>
    </row>
    <row r="352" spans="1:86">
      <c r="A352" s="1">
        <v>39979</v>
      </c>
      <c r="B352">
        <v>191.175003</v>
      </c>
      <c r="C352">
        <v>196.25</v>
      </c>
      <c r="D352">
        <v>188.75</v>
      </c>
      <c r="E352">
        <v>194.5</v>
      </c>
      <c r="F352">
        <v>6595868</v>
      </c>
      <c r="G352">
        <f t="shared" si="446"/>
        <v>3517796.2666666666</v>
      </c>
      <c r="H352">
        <f t="shared" si="474"/>
        <v>19850322.441047437</v>
      </c>
      <c r="I352">
        <f t="shared" si="447"/>
        <v>192.66875075000002</v>
      </c>
      <c r="J352">
        <f t="shared" si="454"/>
        <v>196.19049825000002</v>
      </c>
      <c r="K352">
        <f t="shared" si="455"/>
        <v>173.41875099999999</v>
      </c>
      <c r="L352">
        <f t="shared" si="456"/>
        <v>4</v>
      </c>
      <c r="M352">
        <f t="shared" si="457"/>
        <v>9</v>
      </c>
      <c r="N352">
        <f t="shared" si="458"/>
        <v>60</v>
      </c>
      <c r="O352">
        <f t="shared" si="459"/>
        <v>10</v>
      </c>
      <c r="P352">
        <f t="shared" si="434"/>
        <v>7.5</v>
      </c>
      <c r="Q352">
        <f t="shared" si="435"/>
        <v>1.75</v>
      </c>
      <c r="R352">
        <f t="shared" si="436"/>
        <v>5.75</v>
      </c>
      <c r="S352">
        <f t="shared" si="437"/>
        <v>7.5</v>
      </c>
      <c r="T352">
        <f t="shared" si="473"/>
        <v>8.6658798973436397</v>
      </c>
      <c r="U352">
        <f t="shared" si="438"/>
        <v>0.5</v>
      </c>
      <c r="V352">
        <f t="shared" si="439"/>
        <v>3.1499939999999924</v>
      </c>
      <c r="W352">
        <f t="shared" si="440"/>
        <v>0</v>
      </c>
      <c r="X352">
        <f t="shared" si="441"/>
        <v>3.1499939999999924</v>
      </c>
      <c r="Y352">
        <f t="shared" si="471"/>
        <v>2.6311501057827598</v>
      </c>
      <c r="Z352">
        <f t="shared" si="472"/>
        <v>1.0894063181323106</v>
      </c>
      <c r="AA352">
        <f t="shared" si="468"/>
        <v>30.362180608910684</v>
      </c>
      <c r="AB352">
        <f t="shared" si="469"/>
        <v>12.571214129868652</v>
      </c>
      <c r="AC352">
        <f t="shared" si="470"/>
        <v>41.438527252009841</v>
      </c>
      <c r="AD352">
        <f t="shared" si="478"/>
        <v>48.245874686785335</v>
      </c>
      <c r="AE352">
        <f t="shared" si="451"/>
        <v>194.07999559999999</v>
      </c>
      <c r="AF352">
        <f t="shared" si="453"/>
        <v>192.65416200000001</v>
      </c>
      <c r="AG352">
        <f t="shared" si="475"/>
        <v>175.5193993</v>
      </c>
      <c r="AH352">
        <f t="shared" si="460"/>
        <v>186.09619910000001</v>
      </c>
      <c r="AI352">
        <f t="shared" si="461"/>
        <v>203.37913384557834</v>
      </c>
      <c r="AJ352">
        <f t="shared" si="462"/>
        <v>168.81326435442168</v>
      </c>
      <c r="AK352">
        <f t="shared" si="463"/>
        <v>0.74312424434021607</v>
      </c>
      <c r="AL352">
        <f t="shared" si="442"/>
        <v>0.53333333333333333</v>
      </c>
      <c r="AM352">
        <f t="shared" si="443"/>
        <v>3517796.2666666666</v>
      </c>
      <c r="AN352">
        <f t="shared" si="476"/>
        <v>23609066.750663362</v>
      </c>
      <c r="AO352">
        <f t="shared" si="477"/>
        <v>164894144</v>
      </c>
      <c r="AP352">
        <f t="shared" si="479"/>
        <v>0.14317710852523277</v>
      </c>
      <c r="AQ352">
        <f t="shared" si="480"/>
        <v>191.88124404301655</v>
      </c>
      <c r="AR352">
        <f t="shared" si="481"/>
        <v>191.87228684007852</v>
      </c>
      <c r="AS352">
        <f t="shared" si="482"/>
        <v>186.66878591166102</v>
      </c>
      <c r="AT352">
        <f t="shared" si="483"/>
        <v>177.7981377967858</v>
      </c>
      <c r="AU352">
        <f t="shared" si="484"/>
        <v>184.60868904090188</v>
      </c>
      <c r="AV352">
        <f t="shared" si="485"/>
        <v>173.84622355462872</v>
      </c>
      <c r="AW352">
        <f t="shared" si="486"/>
        <v>10.762465486273157</v>
      </c>
      <c r="AX352">
        <f t="shared" si="433"/>
        <v>9.1909756888841834</v>
      </c>
      <c r="AY352">
        <f t="shared" si="407"/>
        <v>1.5714897973889741</v>
      </c>
      <c r="AZ352">
        <f t="shared" si="444"/>
        <v>193.16666666666666</v>
      </c>
      <c r="BA352">
        <f t="shared" si="445"/>
        <v>1274101835.3333333</v>
      </c>
      <c r="BB352">
        <f t="shared" si="448"/>
        <v>0</v>
      </c>
      <c r="BC352">
        <f t="shared" si="449"/>
        <v>1274101835.3333333</v>
      </c>
      <c r="BD352">
        <f t="shared" si="464"/>
        <v>17726750745.750961</v>
      </c>
      <c r="BE352">
        <f t="shared" si="465"/>
        <v>3940288612.7507849</v>
      </c>
      <c r="BF352">
        <f t="shared" si="466"/>
        <v>4.4988457668778743</v>
      </c>
      <c r="BG352">
        <f t="shared" si="467"/>
        <v>81.814365370575246</v>
      </c>
      <c r="BH352">
        <f t="shared" si="408"/>
        <v>-43751164</v>
      </c>
      <c r="BI352">
        <f t="shared" si="409"/>
        <v>6.1907962486692751</v>
      </c>
      <c r="BJ352">
        <f t="shared" si="450"/>
        <v>236.30070000000103</v>
      </c>
      <c r="BK352">
        <f t="shared" si="410"/>
        <v>1.7594746821197563E-2</v>
      </c>
      <c r="BL352">
        <f t="shared" si="411"/>
        <v>1.0175947468211977</v>
      </c>
      <c r="BM352">
        <f t="shared" si="412"/>
        <v>9.1089064080150415</v>
      </c>
      <c r="BN352">
        <f t="shared" si="413"/>
        <v>192.5</v>
      </c>
      <c r="BO352">
        <f t="shared" si="452"/>
        <v>193.91999970000001</v>
      </c>
      <c r="BP352">
        <f t="shared" si="414"/>
        <v>168.56986779411767</v>
      </c>
      <c r="BQ352">
        <f t="shared" si="415"/>
        <v>25.350131905882336</v>
      </c>
      <c r="BR352">
        <f t="shared" si="416"/>
        <v>20.811995999999994</v>
      </c>
      <c r="BS352">
        <f t="shared" si="417"/>
        <v>16.25</v>
      </c>
      <c r="BT352">
        <f t="shared" si="418"/>
        <v>18.75</v>
      </c>
      <c r="BU352">
        <f t="shared" si="419"/>
        <v>16.175003000000004</v>
      </c>
      <c r="BV352">
        <f t="shared" si="420"/>
        <v>193.65406279999996</v>
      </c>
      <c r="BW352">
        <f t="shared" si="421"/>
        <v>193.36837685714286</v>
      </c>
      <c r="BX352">
        <f t="shared" si="422"/>
        <v>190.15083365454544</v>
      </c>
      <c r="BY352">
        <f t="shared" si="423"/>
        <v>181.95246989999998</v>
      </c>
      <c r="BZ352">
        <f t="shared" si="424"/>
        <v>201.25</v>
      </c>
      <c r="CA352">
        <f t="shared" si="425"/>
        <v>170.77499399999999</v>
      </c>
      <c r="CB352">
        <f t="shared" si="426"/>
        <v>194.80159491999999</v>
      </c>
      <c r="CC352">
        <f t="shared" si="427"/>
        <v>190.95643902500001</v>
      </c>
      <c r="CD352">
        <f t="shared" si="428"/>
        <v>179.66791778111113</v>
      </c>
      <c r="CE352">
        <f t="shared" si="429"/>
        <v>167.39629731706916</v>
      </c>
      <c r="CF352">
        <f t="shared" si="430"/>
        <v>191.13699299999999</v>
      </c>
      <c r="CG352">
        <f t="shared" si="431"/>
        <v>198.699997</v>
      </c>
      <c r="CH352">
        <f t="shared" si="432"/>
        <v>190.300003</v>
      </c>
    </row>
    <row r="353" spans="1:86">
      <c r="A353" s="1">
        <v>39980</v>
      </c>
      <c r="B353">
        <v>191.64999399999999</v>
      </c>
      <c r="C353">
        <v>196.75</v>
      </c>
      <c r="D353">
        <v>185.60000600000001</v>
      </c>
      <c r="E353">
        <v>194.574997</v>
      </c>
      <c r="F353">
        <v>4344006</v>
      </c>
      <c r="G353">
        <f t="shared" si="446"/>
        <v>2649256.015019197</v>
      </c>
      <c r="H353">
        <f t="shared" si="474"/>
        <v>22499578.456066635</v>
      </c>
      <c r="I353">
        <f t="shared" si="447"/>
        <v>192.14374924999998</v>
      </c>
      <c r="J353">
        <f t="shared" si="454"/>
        <v>196.19049825000002</v>
      </c>
      <c r="K353">
        <f t="shared" si="455"/>
        <v>173.41875099999999</v>
      </c>
      <c r="L353">
        <f t="shared" si="456"/>
        <v>5</v>
      </c>
      <c r="M353">
        <f t="shared" si="457"/>
        <v>10</v>
      </c>
      <c r="N353">
        <f t="shared" si="458"/>
        <v>50</v>
      </c>
      <c r="O353">
        <f t="shared" si="459"/>
        <v>0</v>
      </c>
      <c r="P353">
        <f t="shared" si="434"/>
        <v>11.149993999999992</v>
      </c>
      <c r="Q353">
        <f t="shared" si="435"/>
        <v>2.1750030000000038</v>
      </c>
      <c r="R353">
        <f t="shared" si="436"/>
        <v>8.9749909999999886</v>
      </c>
      <c r="S353">
        <f t="shared" si="437"/>
        <v>11.149993999999992</v>
      </c>
      <c r="T353">
        <f t="shared" si="473"/>
        <v>8.8433166189619516</v>
      </c>
      <c r="U353">
        <f t="shared" si="438"/>
        <v>0.75</v>
      </c>
      <c r="V353">
        <f t="shared" si="439"/>
        <v>-1.8999939999999924</v>
      </c>
      <c r="W353">
        <f t="shared" si="440"/>
        <v>0.75</v>
      </c>
      <c r="X353">
        <f t="shared" si="441"/>
        <v>0</v>
      </c>
      <c r="Y353">
        <f t="shared" si="471"/>
        <v>2.496782241083991</v>
      </c>
      <c r="Z353">
        <f t="shared" si="472"/>
        <v>1.0115915811228597</v>
      </c>
      <c r="AA353">
        <f t="shared" si="468"/>
        <v>28.233550246638899</v>
      </c>
      <c r="AB353">
        <f t="shared" si="469"/>
        <v>11.439051938429889</v>
      </c>
      <c r="AC353">
        <f t="shared" si="470"/>
        <v>42.332736909629283</v>
      </c>
      <c r="AD353">
        <f t="shared" si="478"/>
        <v>48.734990210856907</v>
      </c>
      <c r="AE353">
        <f t="shared" si="451"/>
        <v>193.88739620000001</v>
      </c>
      <c r="AF353">
        <f t="shared" si="453"/>
        <v>194.16249583333331</v>
      </c>
      <c r="AG353">
        <f t="shared" si="475"/>
        <v>176.87624895000002</v>
      </c>
      <c r="AH353">
        <f t="shared" si="460"/>
        <v>188.18489840000001</v>
      </c>
      <c r="AI353">
        <f t="shared" si="461"/>
        <v>203.94623900390823</v>
      </c>
      <c r="AJ353">
        <f t="shared" si="462"/>
        <v>172.42355779609179</v>
      </c>
      <c r="AK353">
        <f t="shared" si="463"/>
        <v>0.70271431093924464</v>
      </c>
      <c r="AL353">
        <f t="shared" si="442"/>
        <v>0.60986472279715931</v>
      </c>
      <c r="AM353">
        <f t="shared" si="443"/>
        <v>2649256.015019197</v>
      </c>
      <c r="AN353">
        <f t="shared" si="476"/>
        <v>35371421.95751901</v>
      </c>
      <c r="AO353">
        <f t="shared" si="477"/>
        <v>156222574</v>
      </c>
      <c r="AP353">
        <f t="shared" si="479"/>
        <v>0.22641684266141338</v>
      </c>
      <c r="AQ353">
        <f t="shared" si="480"/>
        <v>192.79712004839092</v>
      </c>
      <c r="AR353">
        <f t="shared" si="481"/>
        <v>191.16056009065613</v>
      </c>
      <c r="AS353">
        <f t="shared" si="482"/>
        <v>188.09190390756203</v>
      </c>
      <c r="AT353">
        <f t="shared" si="483"/>
        <v>179.30805512507507</v>
      </c>
      <c r="AU353">
        <f t="shared" si="484"/>
        <v>186.10363523476659</v>
      </c>
      <c r="AV353">
        <f t="shared" si="485"/>
        <v>175.29723769580471</v>
      </c>
      <c r="AW353">
        <f t="shared" si="486"/>
        <v>10.806397538961875</v>
      </c>
      <c r="AX353">
        <f t="shared" si="433"/>
        <v>9.5140600588997213</v>
      </c>
      <c r="AY353">
        <f t="shared" si="407"/>
        <v>1.2923374800621534</v>
      </c>
      <c r="AZ353">
        <f t="shared" si="444"/>
        <v>192.30833433333336</v>
      </c>
      <c r="BA353">
        <f t="shared" si="445"/>
        <v>835388558.19400609</v>
      </c>
      <c r="BB353">
        <f t="shared" si="448"/>
        <v>0</v>
      </c>
      <c r="BC353">
        <f t="shared" si="449"/>
        <v>835388558.19400609</v>
      </c>
      <c r="BD353">
        <f t="shared" si="464"/>
        <v>16242370137.65519</v>
      </c>
      <c r="BE353">
        <f t="shared" si="465"/>
        <v>4775677170.9447908</v>
      </c>
      <c r="BF353">
        <f t="shared" si="466"/>
        <v>3.4010611597604905</v>
      </c>
      <c r="BG353">
        <f t="shared" si="467"/>
        <v>77.278207148241023</v>
      </c>
      <c r="BH353">
        <f t="shared" si="408"/>
        <v>-39407158</v>
      </c>
      <c r="BI353">
        <f t="shared" si="409"/>
        <v>6.1646137047032878</v>
      </c>
      <c r="BJ353">
        <f t="shared" si="450"/>
        <v>-92.500300000000379</v>
      </c>
      <c r="BK353">
        <f t="shared" si="410"/>
        <v>3.8558868894599592E-4</v>
      </c>
      <c r="BL353">
        <f t="shared" si="411"/>
        <v>1.0003855886889459</v>
      </c>
      <c r="BM353">
        <f t="shared" si="412"/>
        <v>8.3069558810070614</v>
      </c>
      <c r="BN353">
        <f t="shared" si="413"/>
        <v>191.175003</v>
      </c>
      <c r="BO353">
        <f t="shared" si="452"/>
        <v>194.0025009</v>
      </c>
      <c r="BP353">
        <f t="shared" si="414"/>
        <v>169.84964733823534</v>
      </c>
      <c r="BQ353">
        <f t="shared" si="415"/>
        <v>24.152853561764658</v>
      </c>
      <c r="BR353">
        <f t="shared" si="416"/>
        <v>20.362990999999994</v>
      </c>
      <c r="BS353">
        <f t="shared" si="417"/>
        <v>14.825012000000015</v>
      </c>
      <c r="BT353">
        <f t="shared" si="418"/>
        <v>20.561995999999994</v>
      </c>
      <c r="BU353">
        <f t="shared" si="419"/>
        <v>19.149993999999992</v>
      </c>
      <c r="BV353">
        <f t="shared" si="420"/>
        <v>193.81906326666663</v>
      </c>
      <c r="BW353">
        <f t="shared" si="421"/>
        <v>193.91718685714284</v>
      </c>
      <c r="BX353">
        <f t="shared" si="422"/>
        <v>191.69243327272724</v>
      </c>
      <c r="BY353">
        <f t="shared" si="423"/>
        <v>183.7672887285714</v>
      </c>
      <c r="BZ353">
        <f t="shared" si="424"/>
        <v>201.25</v>
      </c>
      <c r="CA353">
        <f t="shared" si="425"/>
        <v>170.77499399999999</v>
      </c>
      <c r="CB353">
        <f t="shared" si="426"/>
        <v>194.22387587333333</v>
      </c>
      <c r="CC353">
        <f t="shared" si="427"/>
        <v>194.69507840555551</v>
      </c>
      <c r="CD353">
        <f t="shared" si="428"/>
        <v>182.13835945694444</v>
      </c>
      <c r="CE353">
        <f t="shared" si="429"/>
        <v>167.67727919976338</v>
      </c>
      <c r="CF353">
        <f t="shared" si="430"/>
        <v>194.5</v>
      </c>
      <c r="CG353">
        <f t="shared" si="431"/>
        <v>196.25</v>
      </c>
      <c r="CH353">
        <f t="shared" si="432"/>
        <v>188.75</v>
      </c>
    </row>
    <row r="354" spans="1:86">
      <c r="A354" s="1">
        <v>39981</v>
      </c>
      <c r="B354">
        <v>196</v>
      </c>
      <c r="C354">
        <v>197.5</v>
      </c>
      <c r="D354">
        <v>187.5</v>
      </c>
      <c r="E354">
        <v>189.375</v>
      </c>
      <c r="F354">
        <v>3741568</v>
      </c>
      <c r="G354">
        <f t="shared" si="446"/>
        <v>-2338480</v>
      </c>
      <c r="H354">
        <f t="shared" si="474"/>
        <v>20161098.456066635</v>
      </c>
      <c r="I354">
        <f t="shared" si="447"/>
        <v>192.59375</v>
      </c>
      <c r="J354">
        <f t="shared" si="454"/>
        <v>196.19049825000002</v>
      </c>
      <c r="K354">
        <f t="shared" si="455"/>
        <v>174.34675225000001</v>
      </c>
      <c r="L354">
        <f t="shared" si="456"/>
        <v>6</v>
      </c>
      <c r="M354">
        <f t="shared" si="457"/>
        <v>10</v>
      </c>
      <c r="N354">
        <f t="shared" si="458"/>
        <v>40</v>
      </c>
      <c r="O354">
        <f t="shared" si="459"/>
        <v>0</v>
      </c>
      <c r="P354">
        <f t="shared" si="434"/>
        <v>10</v>
      </c>
      <c r="Q354">
        <f t="shared" si="435"/>
        <v>8.125</v>
      </c>
      <c r="R354">
        <f t="shared" si="436"/>
        <v>1.875</v>
      </c>
      <c r="S354">
        <f t="shared" si="437"/>
        <v>10</v>
      </c>
      <c r="T354">
        <f t="shared" si="473"/>
        <v>8.9259368604646703</v>
      </c>
      <c r="U354">
        <f t="shared" si="438"/>
        <v>-1</v>
      </c>
      <c r="V354">
        <f t="shared" si="439"/>
        <v>1.4750060000000076</v>
      </c>
      <c r="W354">
        <f t="shared" si="440"/>
        <v>0</v>
      </c>
      <c r="X354">
        <f t="shared" si="441"/>
        <v>1.4750060000000076</v>
      </c>
      <c r="Y354">
        <f t="shared" si="471"/>
        <v>2.3184406524351346</v>
      </c>
      <c r="Z354">
        <f t="shared" si="472"/>
        <v>1.044692611042656</v>
      </c>
      <c r="AA354">
        <f t="shared" si="468"/>
        <v>25.974199556621556</v>
      </c>
      <c r="AB354">
        <f t="shared" si="469"/>
        <v>11.704010765187856</v>
      </c>
      <c r="AC354">
        <f t="shared" si="470"/>
        <v>37.873849818109953</v>
      </c>
      <c r="AD354">
        <f t="shared" si="478"/>
        <v>48.298211377328066</v>
      </c>
      <c r="AE354">
        <f t="shared" si="451"/>
        <v>192.67239679999997</v>
      </c>
      <c r="AF354">
        <f t="shared" si="453"/>
        <v>193.13533016666668</v>
      </c>
      <c r="AG354">
        <f t="shared" si="475"/>
        <v>177.88684925000001</v>
      </c>
      <c r="AH354">
        <f t="shared" si="460"/>
        <v>189.70119780000002</v>
      </c>
      <c r="AI354">
        <f t="shared" si="461"/>
        <v>202.4170560120578</v>
      </c>
      <c r="AJ354">
        <f t="shared" si="462"/>
        <v>176.98533958794224</v>
      </c>
      <c r="AK354">
        <f t="shared" si="463"/>
        <v>0.48717358299533803</v>
      </c>
      <c r="AL354">
        <f t="shared" si="442"/>
        <v>-0.625</v>
      </c>
      <c r="AM354">
        <f t="shared" si="443"/>
        <v>-2338480</v>
      </c>
      <c r="AN354">
        <f t="shared" si="476"/>
        <v>35577043.559994355</v>
      </c>
      <c r="AO354">
        <f t="shared" si="477"/>
        <v>151456478</v>
      </c>
      <c r="AP354">
        <f t="shared" si="479"/>
        <v>0.23489945118091518</v>
      </c>
      <c r="AQ354">
        <f t="shared" si="480"/>
        <v>191.63359923193801</v>
      </c>
      <c r="AR354">
        <f t="shared" si="481"/>
        <v>190.31679960981913</v>
      </c>
      <c r="AS354">
        <f t="shared" si="482"/>
        <v>188.32286120420088</v>
      </c>
      <c r="AT354">
        <f t="shared" si="483"/>
        <v>180.21408016381832</v>
      </c>
      <c r="AU354">
        <f t="shared" si="484"/>
        <v>186.5943399495516</v>
      </c>
      <c r="AV354">
        <f t="shared" si="485"/>
        <v>176.28268105709839</v>
      </c>
      <c r="AW354">
        <f t="shared" si="486"/>
        <v>10.31165889245321</v>
      </c>
      <c r="AX354">
        <f t="shared" si="433"/>
        <v>9.6735798256104193</v>
      </c>
      <c r="AY354">
        <f t="shared" si="407"/>
        <v>0.63807906684279025</v>
      </c>
      <c r="AZ354">
        <f t="shared" si="444"/>
        <v>191.45833333333334</v>
      </c>
      <c r="BA354">
        <f t="shared" si="445"/>
        <v>716354373.33333337</v>
      </c>
      <c r="BB354">
        <f t="shared" si="448"/>
        <v>0</v>
      </c>
      <c r="BC354">
        <f t="shared" si="449"/>
        <v>716354373.33333337</v>
      </c>
      <c r="BD354">
        <f t="shared" si="464"/>
        <v>13487266986.836809</v>
      </c>
      <c r="BE354">
        <f t="shared" si="465"/>
        <v>5492031544.2781239</v>
      </c>
      <c r="BF354">
        <f t="shared" si="466"/>
        <v>2.455788332259039</v>
      </c>
      <c r="BG354">
        <f t="shared" si="467"/>
        <v>71.063042528814179</v>
      </c>
      <c r="BH354">
        <f t="shared" si="408"/>
        <v>-43148726</v>
      </c>
      <c r="BI354">
        <f t="shared" si="409"/>
        <v>5.8495019650360538</v>
      </c>
      <c r="BJ354">
        <f t="shared" si="450"/>
        <v>-619.99969999999962</v>
      </c>
      <c r="BK354">
        <f t="shared" si="410"/>
        <v>-2.6724898266348149E-2</v>
      </c>
      <c r="BL354">
        <f t="shared" si="411"/>
        <v>0.97327510173365184</v>
      </c>
      <c r="BM354">
        <f t="shared" si="412"/>
        <v>6.7018457256430564</v>
      </c>
      <c r="BN354">
        <f t="shared" si="413"/>
        <v>192.5</v>
      </c>
      <c r="BO354">
        <f t="shared" si="452"/>
        <v>193.19630130000002</v>
      </c>
      <c r="BP354">
        <f t="shared" si="414"/>
        <v>171.15775010294121</v>
      </c>
      <c r="BQ354">
        <f t="shared" si="415"/>
        <v>22.038551197058808</v>
      </c>
      <c r="BR354">
        <f t="shared" si="416"/>
        <v>12.574996999999996</v>
      </c>
      <c r="BS354">
        <f t="shared" si="417"/>
        <v>15.912993999999998</v>
      </c>
      <c r="BT354">
        <f t="shared" si="418"/>
        <v>20.25</v>
      </c>
      <c r="BU354">
        <f t="shared" si="419"/>
        <v>24.25</v>
      </c>
      <c r="BV354">
        <f t="shared" si="420"/>
        <v>192.31493119999999</v>
      </c>
      <c r="BW354">
        <f t="shared" si="421"/>
        <v>192.54933090476189</v>
      </c>
      <c r="BX354">
        <f t="shared" si="422"/>
        <v>191.90881538181816</v>
      </c>
      <c r="BY354">
        <f t="shared" si="423"/>
        <v>184.95764597142858</v>
      </c>
      <c r="BZ354">
        <f t="shared" si="424"/>
        <v>201.25</v>
      </c>
      <c r="CA354">
        <f t="shared" si="425"/>
        <v>171.587006</v>
      </c>
      <c r="CB354">
        <f t="shared" si="426"/>
        <v>193.10749185999998</v>
      </c>
      <c r="CC354">
        <f t="shared" si="427"/>
        <v>194.04245158888889</v>
      </c>
      <c r="CD354">
        <f t="shared" si="428"/>
        <v>185.23773892607144</v>
      </c>
      <c r="CE354">
        <f t="shared" si="429"/>
        <v>167.38428102279084</v>
      </c>
      <c r="CF354">
        <f t="shared" si="430"/>
        <v>194.574997</v>
      </c>
      <c r="CG354">
        <f t="shared" si="431"/>
        <v>196.75</v>
      </c>
      <c r="CH354">
        <f t="shared" si="432"/>
        <v>185.60000600000001</v>
      </c>
    </row>
    <row r="355" spans="1:86">
      <c r="A355" s="1">
        <v>39982</v>
      </c>
      <c r="B355">
        <v>189</v>
      </c>
      <c r="C355">
        <v>196.5</v>
      </c>
      <c r="D355">
        <v>186.02499399999999</v>
      </c>
      <c r="E355">
        <v>188.199997</v>
      </c>
      <c r="F355">
        <v>4753108</v>
      </c>
      <c r="G355">
        <f t="shared" si="446"/>
        <v>-2779262.0357448943</v>
      </c>
      <c r="H355">
        <f t="shared" si="474"/>
        <v>17381836.42032174</v>
      </c>
      <c r="I355">
        <f t="shared" si="447"/>
        <v>189.93124775000001</v>
      </c>
      <c r="J355">
        <f t="shared" si="454"/>
        <v>196.19049825000002</v>
      </c>
      <c r="K355">
        <f t="shared" si="455"/>
        <v>178.46225375</v>
      </c>
      <c r="L355">
        <f t="shared" si="456"/>
        <v>7</v>
      </c>
      <c r="M355">
        <f t="shared" si="457"/>
        <v>10</v>
      </c>
      <c r="N355">
        <f t="shared" si="458"/>
        <v>30</v>
      </c>
      <c r="O355">
        <f t="shared" si="459"/>
        <v>0</v>
      </c>
      <c r="P355">
        <f t="shared" si="434"/>
        <v>10.475006000000008</v>
      </c>
      <c r="Q355">
        <f t="shared" si="435"/>
        <v>8.3000030000000038</v>
      </c>
      <c r="R355">
        <f t="shared" si="436"/>
        <v>2.1750030000000038</v>
      </c>
      <c r="S355">
        <f t="shared" si="437"/>
        <v>10.475006000000008</v>
      </c>
      <c r="T355">
        <f t="shared" si="473"/>
        <v>9.0365846561457666</v>
      </c>
      <c r="U355">
        <f t="shared" si="438"/>
        <v>-0.5</v>
      </c>
      <c r="V355">
        <f t="shared" si="439"/>
        <v>-1.4750060000000076</v>
      </c>
      <c r="W355">
        <f t="shared" si="440"/>
        <v>0</v>
      </c>
      <c r="X355">
        <f t="shared" si="441"/>
        <v>0</v>
      </c>
      <c r="Y355">
        <f t="shared" si="471"/>
        <v>2.1528377486897678</v>
      </c>
      <c r="Z355">
        <f t="shared" si="472"/>
        <v>0.97007171025389483</v>
      </c>
      <c r="AA355">
        <f t="shared" si="468"/>
        <v>23.823577497562937</v>
      </c>
      <c r="AB355">
        <f t="shared" si="469"/>
        <v>10.734937447790639</v>
      </c>
      <c r="AC355">
        <f t="shared" si="470"/>
        <v>37.873849818109953</v>
      </c>
      <c r="AD355">
        <f t="shared" si="478"/>
        <v>47.861432543799211</v>
      </c>
      <c r="AE355">
        <f t="shared" si="451"/>
        <v>191.55739739999999</v>
      </c>
      <c r="AF355">
        <f t="shared" si="453"/>
        <v>191.92699683333331</v>
      </c>
      <c r="AG355">
        <f t="shared" si="475"/>
        <v>179.20369875</v>
      </c>
      <c r="AH355">
        <f t="shared" si="460"/>
        <v>190.84119719999998</v>
      </c>
      <c r="AI355">
        <f t="shared" si="461"/>
        <v>200.37113771245552</v>
      </c>
      <c r="AJ355">
        <f t="shared" si="462"/>
        <v>181.31125668754444</v>
      </c>
      <c r="AK355">
        <f t="shared" si="463"/>
        <v>0.36142619691340344</v>
      </c>
      <c r="AL355">
        <f t="shared" si="442"/>
        <v>-0.58472520206670964</v>
      </c>
      <c r="AM355">
        <f t="shared" si="443"/>
        <v>-2779262.0357448943</v>
      </c>
      <c r="AN355">
        <f t="shared" si="476"/>
        <v>36506192.777465448</v>
      </c>
      <c r="AO355">
        <f t="shared" si="477"/>
        <v>151750262</v>
      </c>
      <c r="AP355">
        <f t="shared" si="479"/>
        <v>0.24056757659809147</v>
      </c>
      <c r="AQ355">
        <f t="shared" si="480"/>
        <v>190.46617447307909</v>
      </c>
      <c r="AR355">
        <f t="shared" si="481"/>
        <v>190.19801001102067</v>
      </c>
      <c r="AS355">
        <f t="shared" si="482"/>
        <v>188.30074564744473</v>
      </c>
      <c r="AT355">
        <f t="shared" si="483"/>
        <v>180.93281267907469</v>
      </c>
      <c r="AU355">
        <f t="shared" si="484"/>
        <v>186.83518850711886</v>
      </c>
      <c r="AV355">
        <f t="shared" si="485"/>
        <v>177.11689317310149</v>
      </c>
      <c r="AW355">
        <f t="shared" si="486"/>
        <v>9.7182953340173697</v>
      </c>
      <c r="AX355">
        <f t="shared" si="433"/>
        <v>9.6825229272918101</v>
      </c>
      <c r="AY355">
        <f t="shared" si="407"/>
        <v>3.5772406725559591E-2</v>
      </c>
      <c r="AZ355">
        <f t="shared" si="444"/>
        <v>190.24166366666668</v>
      </c>
      <c r="BA355">
        <f t="shared" si="445"/>
        <v>904239173.5073427</v>
      </c>
      <c r="BB355">
        <f t="shared" si="448"/>
        <v>0</v>
      </c>
      <c r="BC355">
        <f t="shared" si="449"/>
        <v>904239173.5073427</v>
      </c>
      <c r="BD355">
        <f t="shared" si="464"/>
        <v>11097657412.617704</v>
      </c>
      <c r="BE355">
        <f t="shared" si="465"/>
        <v>6396270717.7854662</v>
      </c>
      <c r="BF355">
        <f t="shared" si="466"/>
        <v>1.7350199674569067</v>
      </c>
      <c r="BG355">
        <f t="shared" si="467"/>
        <v>63.4371956366437</v>
      </c>
      <c r="BH355">
        <f t="shared" si="408"/>
        <v>-47901834</v>
      </c>
      <c r="BI355">
        <f t="shared" si="409"/>
        <v>5.4869386877283333</v>
      </c>
      <c r="BJ355">
        <f t="shared" si="450"/>
        <v>-217.50030000000038</v>
      </c>
      <c r="BK355">
        <f t="shared" si="410"/>
        <v>-6.2046363036303833E-3</v>
      </c>
      <c r="BL355">
        <f t="shared" si="411"/>
        <v>0.99379536369636967</v>
      </c>
      <c r="BM355">
        <f t="shared" si="412"/>
        <v>5.0227196642122145</v>
      </c>
      <c r="BN355">
        <f t="shared" si="413"/>
        <v>191.262497</v>
      </c>
      <c r="BO355">
        <f t="shared" si="452"/>
        <v>192.38749999999999</v>
      </c>
      <c r="BP355">
        <f t="shared" si="414"/>
        <v>172.25738236764707</v>
      </c>
      <c r="BQ355">
        <f t="shared" si="415"/>
        <v>20.130117632352921</v>
      </c>
      <c r="BR355">
        <f t="shared" si="416"/>
        <v>7.8629909999999938</v>
      </c>
      <c r="BS355">
        <f t="shared" si="417"/>
        <v>11.93798799999999</v>
      </c>
      <c r="BT355">
        <f t="shared" si="418"/>
        <v>14.324996999999996</v>
      </c>
      <c r="BU355">
        <f t="shared" si="419"/>
        <v>11.75</v>
      </c>
      <c r="BV355">
        <f t="shared" si="420"/>
        <v>190.82413126666668</v>
      </c>
      <c r="BW355">
        <f t="shared" si="421"/>
        <v>191.13923571428572</v>
      </c>
      <c r="BX355">
        <f t="shared" si="422"/>
        <v>191.63586978181823</v>
      </c>
      <c r="BY355">
        <f t="shared" si="423"/>
        <v>185.93985051904761</v>
      </c>
      <c r="BZ355">
        <f t="shared" si="424"/>
        <v>201.25</v>
      </c>
      <c r="CA355">
        <f t="shared" si="425"/>
        <v>174.087006</v>
      </c>
      <c r="CB355">
        <f t="shared" si="426"/>
        <v>192.26272621333331</v>
      </c>
      <c r="CC355">
        <f t="shared" si="427"/>
        <v>192.91074268888886</v>
      </c>
      <c r="CD355">
        <f t="shared" si="428"/>
        <v>188.42575463329365</v>
      </c>
      <c r="CE355">
        <f t="shared" si="429"/>
        <v>168.44393129930421</v>
      </c>
      <c r="CF355">
        <f t="shared" si="430"/>
        <v>189.375</v>
      </c>
      <c r="CG355">
        <f t="shared" si="431"/>
        <v>197.5</v>
      </c>
      <c r="CH355">
        <f t="shared" si="432"/>
        <v>187.5</v>
      </c>
    </row>
    <row r="356" spans="1:86">
      <c r="A356" s="1">
        <v>39983</v>
      </c>
      <c r="B356">
        <v>188.5</v>
      </c>
      <c r="C356">
        <v>196</v>
      </c>
      <c r="D356">
        <v>187.5</v>
      </c>
      <c r="E356">
        <v>189.89999399999999</v>
      </c>
      <c r="F356">
        <v>7727732</v>
      </c>
      <c r="G356">
        <f t="shared" si="446"/>
        <v>-3363847.1920922487</v>
      </c>
      <c r="H356">
        <f t="shared" si="474"/>
        <v>14017989.228229491</v>
      </c>
      <c r="I356">
        <f t="shared" si="447"/>
        <v>190.4749985</v>
      </c>
      <c r="J356">
        <f t="shared" si="454"/>
        <v>196.19049825000002</v>
      </c>
      <c r="K356">
        <f t="shared" si="455"/>
        <v>183.53450025000001</v>
      </c>
      <c r="L356">
        <f t="shared" si="456"/>
        <v>8</v>
      </c>
      <c r="M356">
        <f t="shared" si="457"/>
        <v>10</v>
      </c>
      <c r="N356">
        <f t="shared" si="458"/>
        <v>20</v>
      </c>
      <c r="O356">
        <f t="shared" si="459"/>
        <v>0</v>
      </c>
      <c r="P356">
        <f t="shared" si="434"/>
        <v>8.5</v>
      </c>
      <c r="Q356">
        <f t="shared" si="435"/>
        <v>6.1000060000000076</v>
      </c>
      <c r="R356">
        <f t="shared" si="436"/>
        <v>2.3999939999999924</v>
      </c>
      <c r="S356">
        <f t="shared" si="437"/>
        <v>8.5</v>
      </c>
      <c r="T356">
        <f t="shared" si="473"/>
        <v>8.9982571807067835</v>
      </c>
      <c r="U356">
        <f t="shared" si="438"/>
        <v>-2.1000060000000076</v>
      </c>
      <c r="V356">
        <f t="shared" si="439"/>
        <v>3.5</v>
      </c>
      <c r="W356">
        <f t="shared" si="440"/>
        <v>0</v>
      </c>
      <c r="X356">
        <f t="shared" si="441"/>
        <v>3.5</v>
      </c>
      <c r="Y356">
        <f t="shared" si="471"/>
        <v>1.9990636237833559</v>
      </c>
      <c r="Z356">
        <f t="shared" si="472"/>
        <v>1.1507808738071879</v>
      </c>
      <c r="AA356">
        <f t="shared" si="468"/>
        <v>22.21612011789972</v>
      </c>
      <c r="AB356">
        <f t="shared" si="469"/>
        <v>12.788930686206479</v>
      </c>
      <c r="AC356">
        <f t="shared" si="470"/>
        <v>26.93094057897326</v>
      </c>
      <c r="AD356">
        <f t="shared" si="478"/>
        <v>46.640444275984194</v>
      </c>
      <c r="AE356">
        <f t="shared" si="451"/>
        <v>191.30999759999997</v>
      </c>
      <c r="AF356">
        <f t="shared" si="453"/>
        <v>191.28116349999996</v>
      </c>
      <c r="AG356">
        <f t="shared" si="475"/>
        <v>180.77309880000001</v>
      </c>
      <c r="AH356">
        <f t="shared" si="460"/>
        <v>191.797496</v>
      </c>
      <c r="AI356">
        <f t="shared" si="461"/>
        <v>198.3839114796377</v>
      </c>
      <c r="AJ356">
        <f t="shared" si="462"/>
        <v>185.21108052036229</v>
      </c>
      <c r="AK356">
        <f t="shared" si="463"/>
        <v>0.35595336295848307</v>
      </c>
      <c r="AL356">
        <f t="shared" si="442"/>
        <v>-0.43529552941176647</v>
      </c>
      <c r="AM356">
        <f t="shared" si="443"/>
        <v>-3363847.1920922487</v>
      </c>
      <c r="AN356">
        <f t="shared" si="476"/>
        <v>35840200.283075638</v>
      </c>
      <c r="AO356">
        <f t="shared" si="477"/>
        <v>153616538</v>
      </c>
      <c r="AP356">
        <f t="shared" si="479"/>
        <v>0.23330951699403379</v>
      </c>
      <c r="AQ356">
        <f t="shared" si="480"/>
        <v>190.27367311223219</v>
      </c>
      <c r="AR356">
        <f t="shared" si="481"/>
        <v>188.66670130287977</v>
      </c>
      <c r="AS356">
        <f t="shared" si="482"/>
        <v>188.58861035090467</v>
      </c>
      <c r="AT356">
        <f t="shared" si="483"/>
        <v>181.73985899795795</v>
      </c>
      <c r="AU356">
        <f t="shared" si="484"/>
        <v>187.29490933105103</v>
      </c>
      <c r="AV356">
        <f t="shared" si="485"/>
        <v>178.01171023098439</v>
      </c>
      <c r="AW356">
        <f t="shared" si="486"/>
        <v>9.2831991000666392</v>
      </c>
      <c r="AX356">
        <f t="shared" si="433"/>
        <v>9.6026581618467759</v>
      </c>
      <c r="AY356">
        <f t="shared" ref="AY356:AY419" si="487">AW356-AX356</f>
        <v>-0.31945906178013672</v>
      </c>
      <c r="AZ356">
        <f t="shared" si="444"/>
        <v>191.13333133333333</v>
      </c>
      <c r="BA356">
        <f t="shared" si="445"/>
        <v>1477027160.8112028</v>
      </c>
      <c r="BB356">
        <f t="shared" si="448"/>
        <v>1477027160.8112028</v>
      </c>
      <c r="BC356">
        <f t="shared" si="449"/>
        <v>0</v>
      </c>
      <c r="BD356">
        <f t="shared" si="464"/>
        <v>11203786520.8013</v>
      </c>
      <c r="BE356">
        <f t="shared" si="465"/>
        <v>6396270717.7854662</v>
      </c>
      <c r="BF356">
        <f t="shared" si="466"/>
        <v>1.7516123089737365</v>
      </c>
      <c r="BG356">
        <f t="shared" si="467"/>
        <v>63.657670932102782</v>
      </c>
      <c r="BH356">
        <f t="shared" ref="BH356:BH419" si="488">(IF(E356&gt;E355,BH355+F356,IF(E356&lt;E355,BH355-F356,IF(E356=E355,BH355))))</f>
        <v>-40174102</v>
      </c>
      <c r="BI356">
        <f t="shared" ref="BI356:BI419" si="489">((AU356-AV356)/AV356)*100</f>
        <v>5.2149373139671251</v>
      </c>
      <c r="BJ356">
        <f t="shared" si="450"/>
        <v>69.999699999999621</v>
      </c>
      <c r="BK356">
        <f t="shared" ref="BK356:BK419" si="490">((E356-E355)/E355)</f>
        <v>9.0329278804398509E-3</v>
      </c>
      <c r="BL356">
        <f t="shared" ref="BL356:BL419" si="491">E356/E355</f>
        <v>1.0090329278804397</v>
      </c>
      <c r="BM356">
        <f t="shared" ref="BM356:BM419" si="492">STDEV(E347:E356)</f>
        <v>3.4713457553077678</v>
      </c>
      <c r="BN356">
        <f t="shared" ref="BN356:BN419" si="493">(C356+D356)/2</f>
        <v>191.75</v>
      </c>
      <c r="BO356">
        <f t="shared" si="452"/>
        <v>191.83750000000001</v>
      </c>
      <c r="BP356">
        <f t="shared" ref="BP356:BP419" si="494">AVERAGE(BN323:BN356)</f>
        <v>173.00829430882354</v>
      </c>
      <c r="BQ356">
        <f t="shared" ref="BQ356:BQ419" si="495">BO356-BP356</f>
        <v>18.829205691176469</v>
      </c>
      <c r="BR356">
        <f t="shared" ref="BR356:BR419" si="496">(E356-E347)</f>
        <v>4.375</v>
      </c>
      <c r="BS356">
        <f t="shared" ref="BS356:BS419" si="497">(D356-D347)</f>
        <v>7.5</v>
      </c>
      <c r="BT356">
        <f t="shared" ref="BT356:BT419" si="498">C356-C347</f>
        <v>8.5619959999999935</v>
      </c>
      <c r="BU356">
        <f t="shared" ref="BU356:BU419" si="499">B356-B347</f>
        <v>7.3249969999999962</v>
      </c>
      <c r="BV356">
        <f t="shared" ref="BV356:BV419" si="500">(E356*5+E355*4+E354*3+E353*2+E352)/15</f>
        <v>190.27166346666667</v>
      </c>
      <c r="BW356">
        <f t="shared" ref="BW356:BW419" si="501">(E356*6+E355*5+E354*4+E353*3+E352*2+E351)/21</f>
        <v>190.56009204761904</v>
      </c>
      <c r="BX356">
        <f t="shared" ref="BX356:BX419" si="502">(E356*10+E355*9+E354*8+E353*7+E352*6+E351*5+E350*4+E349*3+E348*2+E347)/55</f>
        <v>191.46474192727268</v>
      </c>
      <c r="BY356">
        <f t="shared" ref="BY356:BY419" si="503">(E356*20+E355*19+E354*18+E353*17+E352*16+E351*15+E350*14+E349*13+E348*12+E347*11+E346*10+E345*9+E344*8+E343*7+E342*6+E341*5+E340*4+E339*3+E338*2+E337)/210</f>
        <v>186.95854530476191</v>
      </c>
      <c r="BZ356">
        <f t="shared" ref="BZ356:BZ419" si="504">MAX(C347:C356)</f>
        <v>201.25</v>
      </c>
      <c r="CA356">
        <f t="shared" ref="CA356:CA419" si="505">MIN(D347:D356)</f>
        <v>180</v>
      </c>
      <c r="CB356">
        <f t="shared" ref="CB356:CB419" si="506">(AVERAGE(E352:E356)+AVERAGE(E352:E355)+AVERAGE(E352:E354)+AVERAGE(E352:E353)+E352)/5</f>
        <v>192.9653320533333</v>
      </c>
      <c r="CC356">
        <f t="shared" ref="CC356:CC419" si="507">(AVERAGE(E351:E356)+AVERAGE(E351:E355)+AVERAGE(E351:E354)+AVERAGE(E351:E353)+AVERAGE(E351:E352)+E351)/6</f>
        <v>192.09913242777779</v>
      </c>
      <c r="CD356">
        <f t="shared" ref="CD356:CD419" si="508">(AVERAGE(E347:E356)+AVERAGE(E347:E355)+AVERAGE(E347:E354)+AVERAGE(E347:E353)+AVERAGE(E347:E352)+AVERAGE(E347:E351)+AVERAGE(E347:E350)+AVERAGE(E347:E349)+AVERAGE(E347:E348)+E347)/10</f>
        <v>191.49573978305551</v>
      </c>
      <c r="CE356">
        <f t="shared" ref="CE356:CE419" si="509">(AVERAGE(E337:E356)+AVERAGE(E337:E355)+AVERAGE(E337:E354)+AVERAGE(E337:E353)+AVERAGE(E337:E352)+AVERAGE(E337:E351)+AVERAGE(E337:E350)+AVERAGE(E337:E349)+AVERAGE(E337:E348)+AVERAGE(E337:E347)+AVERAGE(E337:E346)+AVERAGE(E337:E345)+AVERAGE(E337:E344)+AVERAGE(E337:E343)+AVERAGE(E337:E342)+AVERAGE(E337:E341)+AVERAGE(E337:E340)+AVERAGE(E337:E339)+AVERAGE(E337:E338)+E337)/20</f>
        <v>170.34253971531692</v>
      </c>
      <c r="CF356">
        <f t="shared" ref="CF356:CF419" si="510">E355</f>
        <v>188.199997</v>
      </c>
      <c r="CG356">
        <f t="shared" ref="CG356:CG419" si="511">C355</f>
        <v>196.5</v>
      </c>
      <c r="CH356">
        <f t="shared" ref="CH356:CH419" si="512">D355</f>
        <v>186.02499399999999</v>
      </c>
    </row>
    <row r="357" spans="1:86">
      <c r="A357" s="1">
        <v>39986</v>
      </c>
      <c r="B357">
        <v>192.199997</v>
      </c>
      <c r="C357">
        <v>193.89999399999999</v>
      </c>
      <c r="D357">
        <v>184</v>
      </c>
      <c r="E357">
        <v>184.824997</v>
      </c>
      <c r="F357">
        <v>4106208</v>
      </c>
      <c r="G357">
        <f t="shared" si="446"/>
        <v>-3421842.0738436836</v>
      </c>
      <c r="H357">
        <f t="shared" si="474"/>
        <v>10596147.154385807</v>
      </c>
      <c r="I357">
        <f t="shared" si="447"/>
        <v>188.731247</v>
      </c>
      <c r="J357">
        <f t="shared" si="454"/>
        <v>196.19049825000002</v>
      </c>
      <c r="K357">
        <f t="shared" si="455"/>
        <v>188.731247</v>
      </c>
      <c r="L357">
        <f t="shared" si="456"/>
        <v>9</v>
      </c>
      <c r="M357">
        <f t="shared" si="457"/>
        <v>1</v>
      </c>
      <c r="N357">
        <f t="shared" si="458"/>
        <v>10</v>
      </c>
      <c r="O357">
        <f t="shared" si="459"/>
        <v>90</v>
      </c>
      <c r="P357">
        <f t="shared" si="434"/>
        <v>9.8999939999999924</v>
      </c>
      <c r="Q357">
        <f t="shared" si="435"/>
        <v>9.0749969999999962</v>
      </c>
      <c r="R357">
        <f t="shared" si="436"/>
        <v>0.82499699999999621</v>
      </c>
      <c r="S357">
        <f t="shared" si="437"/>
        <v>9.8999939999999924</v>
      </c>
      <c r="T357">
        <f t="shared" si="473"/>
        <v>9.0626669535134408</v>
      </c>
      <c r="U357">
        <f t="shared" si="438"/>
        <v>-5.0249939999999924</v>
      </c>
      <c r="V357">
        <f t="shared" si="439"/>
        <v>5</v>
      </c>
      <c r="W357">
        <f t="shared" si="440"/>
        <v>0</v>
      </c>
      <c r="X357">
        <f t="shared" si="441"/>
        <v>5</v>
      </c>
      <c r="Y357">
        <f t="shared" si="471"/>
        <v>1.8562733649416876</v>
      </c>
      <c r="Z357">
        <f t="shared" si="472"/>
        <v>1.4257250971066746</v>
      </c>
      <c r="AA357">
        <f t="shared" si="468"/>
        <v>20.48263910020485</v>
      </c>
      <c r="AB357">
        <f t="shared" si="469"/>
        <v>15.731849183246721</v>
      </c>
      <c r="AC357">
        <f t="shared" si="470"/>
        <v>13.118478659075878</v>
      </c>
      <c r="AD357">
        <f t="shared" si="478"/>
        <v>44.746487470987127</v>
      </c>
      <c r="AE357">
        <f t="shared" si="451"/>
        <v>189.37499699999998</v>
      </c>
      <c r="AF357">
        <f t="shared" si="453"/>
        <v>190.22916416666666</v>
      </c>
      <c r="AG357">
        <f t="shared" si="475"/>
        <v>182.12249835000003</v>
      </c>
      <c r="AH357">
        <f t="shared" si="460"/>
        <v>191.72749629999996</v>
      </c>
      <c r="AI357">
        <f t="shared" si="461"/>
        <v>198.58824359344163</v>
      </c>
      <c r="AJ357">
        <f t="shared" si="462"/>
        <v>184.86674900655828</v>
      </c>
      <c r="AK357">
        <f t="shared" si="463"/>
        <v>-3.0428176970018301E-3</v>
      </c>
      <c r="AL357">
        <f t="shared" si="442"/>
        <v>-0.8333338383841451</v>
      </c>
      <c r="AM357">
        <f t="shared" si="443"/>
        <v>-3421842.0738436836</v>
      </c>
      <c r="AN357">
        <f t="shared" si="476"/>
        <v>33469721.424939018</v>
      </c>
      <c r="AO357">
        <f t="shared" si="477"/>
        <v>152049102</v>
      </c>
      <c r="AP357">
        <f t="shared" si="479"/>
        <v>0.22012442681140609</v>
      </c>
      <c r="AQ357">
        <f t="shared" si="480"/>
        <v>188.42112323407324</v>
      </c>
      <c r="AR357">
        <f t="shared" si="481"/>
        <v>187.14431557655902</v>
      </c>
      <c r="AS357">
        <f t="shared" si="482"/>
        <v>187.91115994774182</v>
      </c>
      <c r="AT357">
        <f t="shared" si="483"/>
        <v>182.01752141814174</v>
      </c>
      <c r="AU357">
        <f t="shared" si="484"/>
        <v>186.92442248139338</v>
      </c>
      <c r="AV357">
        <f t="shared" si="485"/>
        <v>178.48864030481548</v>
      </c>
      <c r="AW357">
        <f t="shared" si="486"/>
        <v>8.4357821765779022</v>
      </c>
      <c r="AX357">
        <f t="shared" ref="AX357:AX420" si="513">((AW357-AX356)*0.2)+AX356</f>
        <v>9.3692829647930012</v>
      </c>
      <c r="AY357">
        <f t="shared" si="487"/>
        <v>-0.93350078821509896</v>
      </c>
      <c r="AZ357">
        <f t="shared" si="444"/>
        <v>187.57499700000002</v>
      </c>
      <c r="BA357">
        <f t="shared" si="445"/>
        <v>770221953.28137612</v>
      </c>
      <c r="BB357">
        <f t="shared" si="448"/>
        <v>0</v>
      </c>
      <c r="BC357">
        <f t="shared" si="449"/>
        <v>770221953.28137612</v>
      </c>
      <c r="BD357">
        <f t="shared" si="464"/>
        <v>10484907429.198404</v>
      </c>
      <c r="BE357">
        <f t="shared" si="465"/>
        <v>7166492671.0668421</v>
      </c>
      <c r="BF357">
        <f t="shared" si="466"/>
        <v>1.4630458594521336</v>
      </c>
      <c r="BG357">
        <f t="shared" si="467"/>
        <v>59.399862728401068</v>
      </c>
      <c r="BH357">
        <f t="shared" si="488"/>
        <v>-44280310</v>
      </c>
      <c r="BI357">
        <f t="shared" si="489"/>
        <v>4.7262291662772622</v>
      </c>
      <c r="BJ357">
        <f t="shared" si="450"/>
        <v>-607.49969999999962</v>
      </c>
      <c r="BK357">
        <f t="shared" si="490"/>
        <v>-2.6724576937058757E-2</v>
      </c>
      <c r="BL357">
        <f t="shared" si="491"/>
        <v>0.97327542306294124</v>
      </c>
      <c r="BM357">
        <f t="shared" si="492"/>
        <v>3.6159313163518756</v>
      </c>
      <c r="BN357">
        <f t="shared" si="493"/>
        <v>188.949997</v>
      </c>
      <c r="BO357">
        <f t="shared" si="452"/>
        <v>191.12749939999998</v>
      </c>
      <c r="BP357">
        <f t="shared" si="494"/>
        <v>173.74560302941177</v>
      </c>
      <c r="BQ357">
        <f t="shared" si="495"/>
        <v>17.381896370588208</v>
      </c>
      <c r="BR357">
        <f t="shared" si="496"/>
        <v>-10.712997000000001</v>
      </c>
      <c r="BS357">
        <f t="shared" si="497"/>
        <v>1.2250060000000076</v>
      </c>
      <c r="BT357">
        <f t="shared" si="498"/>
        <v>-4.8500060000000076</v>
      </c>
      <c r="BU357">
        <f t="shared" si="499"/>
        <v>9.4250030000000038</v>
      </c>
      <c r="BV357">
        <f t="shared" si="500"/>
        <v>188.10999660000002</v>
      </c>
      <c r="BW357">
        <f t="shared" si="501"/>
        <v>188.71547304761901</v>
      </c>
      <c r="BX357">
        <f t="shared" si="502"/>
        <v>190.19701483636362</v>
      </c>
      <c r="BY357">
        <f t="shared" si="503"/>
        <v>187.34444037142856</v>
      </c>
      <c r="BZ357">
        <f t="shared" si="504"/>
        <v>201.25</v>
      </c>
      <c r="CA357">
        <f t="shared" si="505"/>
        <v>182.77499399999999</v>
      </c>
      <c r="CB357">
        <f t="shared" si="506"/>
        <v>191.43083083333332</v>
      </c>
      <c r="CC357">
        <f t="shared" si="507"/>
        <v>192.50930407222222</v>
      </c>
      <c r="CD357">
        <f t="shared" si="508"/>
        <v>193.86897217571425</v>
      </c>
      <c r="CE357">
        <f t="shared" si="509"/>
        <v>172.67344628395767</v>
      </c>
      <c r="CF357">
        <f t="shared" si="510"/>
        <v>189.89999399999999</v>
      </c>
      <c r="CG357">
        <f t="shared" si="511"/>
        <v>196</v>
      </c>
      <c r="CH357">
        <f t="shared" si="512"/>
        <v>187.5</v>
      </c>
    </row>
    <row r="358" spans="1:86">
      <c r="A358" s="1">
        <v>39987</v>
      </c>
      <c r="B358">
        <v>180</v>
      </c>
      <c r="C358">
        <v>188.875</v>
      </c>
      <c r="D358">
        <v>179</v>
      </c>
      <c r="E358">
        <v>183.324997</v>
      </c>
      <c r="F358">
        <v>5135694</v>
      </c>
      <c r="G358">
        <f t="shared" si="446"/>
        <v>-637089.21156091534</v>
      </c>
      <c r="H358">
        <f t="shared" si="474"/>
        <v>9959057.9428248908</v>
      </c>
      <c r="I358">
        <f t="shared" si="447"/>
        <v>182.79999924999998</v>
      </c>
      <c r="J358">
        <f t="shared" si="454"/>
        <v>196.19049825000002</v>
      </c>
      <c r="K358">
        <f t="shared" si="455"/>
        <v>182.79999924999998</v>
      </c>
      <c r="L358">
        <f t="shared" si="456"/>
        <v>10</v>
      </c>
      <c r="M358">
        <f t="shared" si="457"/>
        <v>1</v>
      </c>
      <c r="N358">
        <f t="shared" si="458"/>
        <v>0</v>
      </c>
      <c r="O358">
        <f t="shared" si="459"/>
        <v>90</v>
      </c>
      <c r="P358">
        <f t="shared" si="434"/>
        <v>9.875</v>
      </c>
      <c r="Q358">
        <f t="shared" si="435"/>
        <v>5.5500030000000038</v>
      </c>
      <c r="R358">
        <f t="shared" si="436"/>
        <v>4.3249969999999962</v>
      </c>
      <c r="S358">
        <f t="shared" si="437"/>
        <v>9.875</v>
      </c>
      <c r="T358">
        <f t="shared" si="473"/>
        <v>9.1206907425481951</v>
      </c>
      <c r="U358">
        <f t="shared" si="438"/>
        <v>5.375</v>
      </c>
      <c r="V358">
        <f t="shared" si="439"/>
        <v>-1.1000060000000076</v>
      </c>
      <c r="W358">
        <f t="shared" si="440"/>
        <v>5.375</v>
      </c>
      <c r="X358">
        <f t="shared" si="441"/>
        <v>0</v>
      </c>
      <c r="Y358">
        <f t="shared" si="471"/>
        <v>2.1076109817315669</v>
      </c>
      <c r="Z358">
        <f t="shared" si="472"/>
        <v>1.3238875901704836</v>
      </c>
      <c r="AA358">
        <f t="shared" si="468"/>
        <v>23.108019350985355</v>
      </c>
      <c r="AB358">
        <f t="shared" si="469"/>
        <v>14.515211923528149</v>
      </c>
      <c r="AC358">
        <f t="shared" si="470"/>
        <v>22.839100035722058</v>
      </c>
      <c r="AD358">
        <f t="shared" si="478"/>
        <v>43.461431258992711</v>
      </c>
      <c r="AE358">
        <f t="shared" si="451"/>
        <v>187.12499699999998</v>
      </c>
      <c r="AF358">
        <f t="shared" si="453"/>
        <v>188.36666366666665</v>
      </c>
      <c r="AG358">
        <f t="shared" si="475"/>
        <v>183.48309785000004</v>
      </c>
      <c r="AH358">
        <f t="shared" si="460"/>
        <v>190.50619659999998</v>
      </c>
      <c r="AI358">
        <f t="shared" si="461"/>
        <v>198.47716908154021</v>
      </c>
      <c r="AJ358">
        <f t="shared" si="462"/>
        <v>182.53522411845975</v>
      </c>
      <c r="AK358">
        <f t="shared" si="463"/>
        <v>4.9540560036385725E-2</v>
      </c>
      <c r="AL358">
        <f t="shared" si="442"/>
        <v>-0.12405124050632989</v>
      </c>
      <c r="AM358">
        <f t="shared" si="443"/>
        <v>-637089.21156091534</v>
      </c>
      <c r="AN358">
        <f t="shared" si="476"/>
        <v>36391012.95111502</v>
      </c>
      <c r="AO358">
        <f t="shared" si="477"/>
        <v>151125896</v>
      </c>
      <c r="AP358">
        <f t="shared" si="479"/>
        <v>0.24079931973481911</v>
      </c>
      <c r="AQ358">
        <f t="shared" si="480"/>
        <v>186.68844031448833</v>
      </c>
      <c r="AR358">
        <f t="shared" si="481"/>
        <v>188.20756063723971</v>
      </c>
      <c r="AS358">
        <f t="shared" si="482"/>
        <v>187.0856506171483</v>
      </c>
      <c r="AT358">
        <f t="shared" si="483"/>
        <v>182.13519422050899</v>
      </c>
      <c r="AU358">
        <f t="shared" si="484"/>
        <v>186.38450865918438</v>
      </c>
      <c r="AV358">
        <f t="shared" si="485"/>
        <v>178.82718527347839</v>
      </c>
      <c r="AW358">
        <f t="shared" si="486"/>
        <v>7.5573233857059847</v>
      </c>
      <c r="AX358">
        <f t="shared" si="513"/>
        <v>9.0068910489755982</v>
      </c>
      <c r="AY358">
        <f t="shared" si="487"/>
        <v>-1.4495676632696135</v>
      </c>
      <c r="AZ358">
        <f t="shared" si="444"/>
        <v>183.73333233333332</v>
      </c>
      <c r="BA358">
        <f t="shared" si="445"/>
        <v>943598172.464306</v>
      </c>
      <c r="BB358">
        <f t="shared" si="448"/>
        <v>0</v>
      </c>
      <c r="BC358">
        <f t="shared" si="449"/>
        <v>943598172.464306</v>
      </c>
      <c r="BD358">
        <f t="shared" si="464"/>
        <v>10484907429.198404</v>
      </c>
      <c r="BE358">
        <f t="shared" si="465"/>
        <v>7429967191.9112234</v>
      </c>
      <c r="BF358">
        <f t="shared" si="466"/>
        <v>1.4111647007826631</v>
      </c>
      <c r="BG358">
        <f t="shared" si="467"/>
        <v>58.526267422735565</v>
      </c>
      <c r="BH358">
        <f t="shared" si="488"/>
        <v>-49416004</v>
      </c>
      <c r="BI358">
        <f t="shared" si="489"/>
        <v>4.2260483908800861</v>
      </c>
      <c r="BJ358">
        <f t="shared" si="450"/>
        <v>-250</v>
      </c>
      <c r="BK358">
        <f t="shared" si="490"/>
        <v>-8.115785333950255E-3</v>
      </c>
      <c r="BL358">
        <f t="shared" si="491"/>
        <v>0.9918842146660497</v>
      </c>
      <c r="BM358">
        <f t="shared" si="492"/>
        <v>4.2010713680325473</v>
      </c>
      <c r="BN358">
        <f t="shared" si="493"/>
        <v>183.9375</v>
      </c>
      <c r="BO358">
        <f t="shared" si="452"/>
        <v>189.67999879999996</v>
      </c>
      <c r="BP358">
        <f t="shared" si="494"/>
        <v>174.50589710294116</v>
      </c>
      <c r="BQ358">
        <f t="shared" si="495"/>
        <v>15.174101697058802</v>
      </c>
      <c r="BR358">
        <f t="shared" si="496"/>
        <v>-12.125</v>
      </c>
      <c r="BS358">
        <f t="shared" si="497"/>
        <v>-12.811995999999994</v>
      </c>
      <c r="BT358">
        <f t="shared" si="498"/>
        <v>-12.375</v>
      </c>
      <c r="BU358">
        <f t="shared" si="499"/>
        <v>-16.25</v>
      </c>
      <c r="BV358">
        <f t="shared" si="500"/>
        <v>186.09332993333331</v>
      </c>
      <c r="BW358">
        <f t="shared" si="501"/>
        <v>186.74285385714288</v>
      </c>
      <c r="BX358">
        <f t="shared" si="502"/>
        <v>188.6692876909091</v>
      </c>
      <c r="BY358">
        <f t="shared" si="503"/>
        <v>187.45896405238096</v>
      </c>
      <c r="BZ358">
        <f t="shared" si="504"/>
        <v>201.25</v>
      </c>
      <c r="CA358">
        <f t="shared" si="505"/>
        <v>179</v>
      </c>
      <c r="CB358">
        <f t="shared" si="506"/>
        <v>188.50416456666665</v>
      </c>
      <c r="CC358">
        <f t="shared" si="507"/>
        <v>190.92013630555553</v>
      </c>
      <c r="CD358">
        <f t="shared" si="508"/>
        <v>193.06092928714287</v>
      </c>
      <c r="CE358">
        <f t="shared" si="509"/>
        <v>175.93728211454072</v>
      </c>
      <c r="CF358">
        <f t="shared" si="510"/>
        <v>184.824997</v>
      </c>
      <c r="CG358">
        <f t="shared" si="511"/>
        <v>193.89999399999999</v>
      </c>
      <c r="CH358">
        <f t="shared" si="512"/>
        <v>184</v>
      </c>
    </row>
    <row r="359" spans="1:86">
      <c r="A359" s="1">
        <v>39988</v>
      </c>
      <c r="B359">
        <v>186.47500600000001</v>
      </c>
      <c r="C359">
        <v>194.25</v>
      </c>
      <c r="D359">
        <v>180.10000600000001</v>
      </c>
      <c r="E359">
        <v>190.875</v>
      </c>
      <c r="F359">
        <v>7303954</v>
      </c>
      <c r="G359">
        <f t="shared" si="446"/>
        <v>3819734.1833696873</v>
      </c>
      <c r="H359">
        <f t="shared" si="474"/>
        <v>13778792.126194578</v>
      </c>
      <c r="I359">
        <f t="shared" si="447"/>
        <v>187.925003</v>
      </c>
      <c r="J359">
        <f t="shared" si="454"/>
        <v>195.34700025000001</v>
      </c>
      <c r="K359">
        <f t="shared" si="455"/>
        <v>182.79999924999998</v>
      </c>
      <c r="L359">
        <f t="shared" si="456"/>
        <v>10</v>
      </c>
      <c r="M359">
        <f t="shared" si="457"/>
        <v>2</v>
      </c>
      <c r="N359">
        <f t="shared" si="458"/>
        <v>0</v>
      </c>
      <c r="O359">
        <f t="shared" si="459"/>
        <v>80</v>
      </c>
      <c r="P359">
        <f t="shared" si="434"/>
        <v>14.149993999999992</v>
      </c>
      <c r="Q359">
        <f t="shared" si="435"/>
        <v>3.375</v>
      </c>
      <c r="R359">
        <f t="shared" si="436"/>
        <v>10.774993999999992</v>
      </c>
      <c r="S359">
        <f t="shared" si="437"/>
        <v>14.149993999999992</v>
      </c>
      <c r="T359">
        <f t="shared" si="473"/>
        <v>9.4799266895090373</v>
      </c>
      <c r="U359">
        <f t="shared" si="438"/>
        <v>1.75</v>
      </c>
      <c r="V359">
        <f t="shared" si="439"/>
        <v>-5.0499879999999848</v>
      </c>
      <c r="W359">
        <f t="shared" si="440"/>
        <v>1.75</v>
      </c>
      <c r="X359">
        <f t="shared" si="441"/>
        <v>0</v>
      </c>
      <c r="Y359">
        <f t="shared" si="471"/>
        <v>2.0820673401793122</v>
      </c>
      <c r="Z359">
        <f t="shared" si="472"/>
        <v>1.229324190872592</v>
      </c>
      <c r="AA359">
        <f t="shared" si="468"/>
        <v>21.962905498873027</v>
      </c>
      <c r="AB359">
        <f t="shared" si="469"/>
        <v>12.967655037174749</v>
      </c>
      <c r="AC359">
        <f t="shared" si="470"/>
        <v>25.751806795128079</v>
      </c>
      <c r="AD359">
        <f t="shared" si="478"/>
        <v>42.003878977789576</v>
      </c>
      <c r="AE359">
        <f t="shared" si="451"/>
        <v>187.42499699999999</v>
      </c>
      <c r="AF359">
        <f t="shared" si="453"/>
        <v>187.74999749999998</v>
      </c>
      <c r="AG359">
        <f t="shared" si="475"/>
        <v>184.91999820000001</v>
      </c>
      <c r="AH359">
        <f t="shared" si="460"/>
        <v>190.04869689999995</v>
      </c>
      <c r="AI359">
        <f t="shared" si="461"/>
        <v>197.32723520247669</v>
      </c>
      <c r="AJ359">
        <f t="shared" si="462"/>
        <v>182.77015859752322</v>
      </c>
      <c r="AK359">
        <f t="shared" si="463"/>
        <v>0.55676298355941012</v>
      </c>
      <c r="AL359">
        <f t="shared" si="442"/>
        <v>0.52296799560480356</v>
      </c>
      <c r="AM359">
        <f t="shared" si="443"/>
        <v>3819734.1833696873</v>
      </c>
      <c r="AN359">
        <f t="shared" si="476"/>
        <v>33991424.469865106</v>
      </c>
      <c r="AO359">
        <f t="shared" si="477"/>
        <v>149206982</v>
      </c>
      <c r="AP359">
        <f t="shared" si="479"/>
        <v>0.2278138999545283</v>
      </c>
      <c r="AQ359">
        <f t="shared" si="480"/>
        <v>188.11187060756231</v>
      </c>
      <c r="AR359">
        <f t="shared" si="481"/>
        <v>188.78965585562639</v>
      </c>
      <c r="AS359">
        <f t="shared" si="482"/>
        <v>187.7677335060616</v>
      </c>
      <c r="AT359">
        <f t="shared" si="483"/>
        <v>182.92177674066318</v>
      </c>
      <c r="AU359">
        <f t="shared" si="484"/>
        <v>187.05808236030671</v>
      </c>
      <c r="AV359">
        <f t="shared" si="485"/>
        <v>179.6705323043349</v>
      </c>
      <c r="AW359">
        <f t="shared" si="486"/>
        <v>7.3875500559718148</v>
      </c>
      <c r="AX359">
        <f t="shared" si="513"/>
        <v>8.6830228503748419</v>
      </c>
      <c r="AY359">
        <f t="shared" si="487"/>
        <v>-1.2954727944030271</v>
      </c>
      <c r="AZ359">
        <f t="shared" si="444"/>
        <v>188.40833533333333</v>
      </c>
      <c r="BA359">
        <f t="shared" si="445"/>
        <v>1376125814.4912412</v>
      </c>
      <c r="BB359">
        <f t="shared" si="448"/>
        <v>1376125814.4912412</v>
      </c>
      <c r="BC359">
        <f t="shared" si="449"/>
        <v>0</v>
      </c>
      <c r="BD359">
        <f t="shared" si="464"/>
        <v>10630919293.144865</v>
      </c>
      <c r="BE359">
        <f t="shared" si="465"/>
        <v>7429967191.9112234</v>
      </c>
      <c r="BF359">
        <f t="shared" si="466"/>
        <v>1.4308164516148092</v>
      </c>
      <c r="BG359">
        <f t="shared" si="467"/>
        <v>58.861558661259977</v>
      </c>
      <c r="BH359">
        <f t="shared" si="488"/>
        <v>-42112050</v>
      </c>
      <c r="BI359">
        <f t="shared" si="489"/>
        <v>4.1117204703653982</v>
      </c>
      <c r="BJ359">
        <f t="shared" si="450"/>
        <v>655.00030000000038</v>
      </c>
      <c r="BK359">
        <f t="shared" si="490"/>
        <v>4.118370720606096E-2</v>
      </c>
      <c r="BL359">
        <f t="shared" si="491"/>
        <v>1.041183707206061</v>
      </c>
      <c r="BM359">
        <f t="shared" si="492"/>
        <v>3.8361265121000039</v>
      </c>
      <c r="BN359">
        <f t="shared" si="493"/>
        <v>187.175003</v>
      </c>
      <c r="BO359">
        <f t="shared" si="452"/>
        <v>188.61499939999999</v>
      </c>
      <c r="BP359">
        <f t="shared" si="494"/>
        <v>175.36288252941179</v>
      </c>
      <c r="BQ359">
        <f t="shared" si="495"/>
        <v>13.252116870588196</v>
      </c>
      <c r="BR359">
        <f t="shared" si="496"/>
        <v>-2.8999939999999924</v>
      </c>
      <c r="BS359">
        <f t="shared" si="497"/>
        <v>-12.399993999999992</v>
      </c>
      <c r="BT359">
        <f t="shared" si="498"/>
        <v>-3.8630070000000103</v>
      </c>
      <c r="BU359">
        <f t="shared" si="499"/>
        <v>-10.524993999999992</v>
      </c>
      <c r="BV359">
        <f t="shared" si="500"/>
        <v>187.34333093333331</v>
      </c>
      <c r="BW359">
        <f t="shared" si="501"/>
        <v>187.4595213809524</v>
      </c>
      <c r="BX359">
        <f t="shared" si="502"/>
        <v>188.73634285454546</v>
      </c>
      <c r="BY359">
        <f t="shared" si="503"/>
        <v>188.16295473333335</v>
      </c>
      <c r="BZ359">
        <f t="shared" si="504"/>
        <v>198.699997</v>
      </c>
      <c r="CA359">
        <f t="shared" si="505"/>
        <v>179</v>
      </c>
      <c r="CB359">
        <f t="shared" si="506"/>
        <v>187.77582968333331</v>
      </c>
      <c r="CC359">
        <f t="shared" si="507"/>
        <v>188.37847005555554</v>
      </c>
      <c r="CD359">
        <f t="shared" si="508"/>
        <v>191.98933349777772</v>
      </c>
      <c r="CE359">
        <f t="shared" si="509"/>
        <v>178.64047524195814</v>
      </c>
      <c r="CF359">
        <f t="shared" si="510"/>
        <v>183.324997</v>
      </c>
      <c r="CG359">
        <f t="shared" si="511"/>
        <v>188.875</v>
      </c>
      <c r="CH359">
        <f t="shared" si="512"/>
        <v>179</v>
      </c>
    </row>
    <row r="360" spans="1:86">
      <c r="A360" s="1">
        <v>39989</v>
      </c>
      <c r="B360">
        <v>191</v>
      </c>
      <c r="C360">
        <v>196</v>
      </c>
      <c r="D360">
        <v>185.14999399999999</v>
      </c>
      <c r="E360">
        <v>190.25</v>
      </c>
      <c r="F360">
        <v>9694662</v>
      </c>
      <c r="G360">
        <f t="shared" si="446"/>
        <v>-580780.52049260819</v>
      </c>
      <c r="H360">
        <f t="shared" si="474"/>
        <v>13198011.60570197</v>
      </c>
      <c r="I360">
        <f t="shared" si="447"/>
        <v>190.5999985</v>
      </c>
      <c r="J360">
        <f t="shared" si="454"/>
        <v>194.09674824999999</v>
      </c>
      <c r="K360">
        <f t="shared" si="455"/>
        <v>182.79999924999998</v>
      </c>
      <c r="L360">
        <f t="shared" si="456"/>
        <v>10</v>
      </c>
      <c r="M360">
        <f t="shared" si="457"/>
        <v>3</v>
      </c>
      <c r="N360">
        <f t="shared" si="458"/>
        <v>0</v>
      </c>
      <c r="O360">
        <f t="shared" si="459"/>
        <v>70</v>
      </c>
      <c r="P360">
        <f t="shared" si="434"/>
        <v>10.850006000000008</v>
      </c>
      <c r="Q360">
        <f t="shared" si="435"/>
        <v>5.75</v>
      </c>
      <c r="R360">
        <f t="shared" si="436"/>
        <v>5.1000060000000076</v>
      </c>
      <c r="S360">
        <f t="shared" si="437"/>
        <v>10.850006000000008</v>
      </c>
      <c r="T360">
        <f t="shared" si="473"/>
        <v>9.5777894974012501</v>
      </c>
      <c r="U360">
        <f t="shared" si="438"/>
        <v>6.1999969999999962</v>
      </c>
      <c r="V360">
        <f t="shared" si="439"/>
        <v>-3.125</v>
      </c>
      <c r="W360">
        <f t="shared" si="440"/>
        <v>6.1999969999999962</v>
      </c>
      <c r="X360">
        <f t="shared" si="441"/>
        <v>0</v>
      </c>
      <c r="Y360">
        <f t="shared" si="471"/>
        <v>2.3762051730236466</v>
      </c>
      <c r="Z360">
        <f t="shared" si="472"/>
        <v>1.1415153200959784</v>
      </c>
      <c r="AA360">
        <f t="shared" si="468"/>
        <v>24.809536414100396</v>
      </c>
      <c r="AB360">
        <f t="shared" si="469"/>
        <v>11.91835882805429</v>
      </c>
      <c r="AC360">
        <f t="shared" si="470"/>
        <v>35.099146033421952</v>
      </c>
      <c r="AD360">
        <f t="shared" si="478"/>
        <v>40.852898155025699</v>
      </c>
      <c r="AE360">
        <f t="shared" si="451"/>
        <v>187.83499760000001</v>
      </c>
      <c r="AF360">
        <f t="shared" si="453"/>
        <v>187.89583083333332</v>
      </c>
      <c r="AG360">
        <f t="shared" si="475"/>
        <v>186.14249805000003</v>
      </c>
      <c r="AH360">
        <f t="shared" si="460"/>
        <v>189.69619749999998</v>
      </c>
      <c r="AI360">
        <f t="shared" si="461"/>
        <v>196.547634550493</v>
      </c>
      <c r="AJ360">
        <f t="shared" si="462"/>
        <v>182.84476044950696</v>
      </c>
      <c r="AK360">
        <f t="shared" si="463"/>
        <v>0.54041506153516849</v>
      </c>
      <c r="AL360">
        <f t="shared" si="442"/>
        <v>-5.9907247977557983E-2</v>
      </c>
      <c r="AM360">
        <f t="shared" si="443"/>
        <v>-580780.52049260819</v>
      </c>
      <c r="AN360">
        <f t="shared" si="476"/>
        <v>23693167.377654176</v>
      </c>
      <c r="AO360">
        <f t="shared" si="477"/>
        <v>142037968</v>
      </c>
      <c r="AP360">
        <f t="shared" si="479"/>
        <v>0.16680869003740026</v>
      </c>
      <c r="AQ360">
        <f t="shared" si="480"/>
        <v>188.83883460099113</v>
      </c>
      <c r="AR360">
        <f t="shared" si="481"/>
        <v>191.61410308177287</v>
      </c>
      <c r="AS360">
        <f t="shared" si="482"/>
        <v>188.2145414749705</v>
      </c>
      <c r="AT360">
        <f t="shared" si="483"/>
        <v>183.5813168340035</v>
      </c>
      <c r="AU360">
        <f t="shared" si="484"/>
        <v>187.5368700062607</v>
      </c>
      <c r="AV360">
        <f t="shared" si="485"/>
        <v>180.41109504303145</v>
      </c>
      <c r="AW360">
        <f t="shared" si="486"/>
        <v>7.1257749632292473</v>
      </c>
      <c r="AX360">
        <f t="shared" si="513"/>
        <v>8.3715732729457226</v>
      </c>
      <c r="AY360">
        <f t="shared" si="487"/>
        <v>-1.2457983097164753</v>
      </c>
      <c r="AZ360">
        <f t="shared" si="444"/>
        <v>190.46666466666667</v>
      </c>
      <c r="BA360">
        <f t="shared" si="445"/>
        <v>1846509936.210676</v>
      </c>
      <c r="BB360">
        <f t="shared" si="448"/>
        <v>1846509936.210676</v>
      </c>
      <c r="BC360">
        <f t="shared" si="449"/>
        <v>0</v>
      </c>
      <c r="BD360">
        <f t="shared" si="464"/>
        <v>10112792626.232216</v>
      </c>
      <c r="BE360">
        <f t="shared" si="465"/>
        <v>7429967191.9112234</v>
      </c>
      <c r="BF360">
        <f t="shared" si="466"/>
        <v>1.3610817336100356</v>
      </c>
      <c r="BG360">
        <f t="shared" si="467"/>
        <v>57.646531851693894</v>
      </c>
      <c r="BH360">
        <f t="shared" si="488"/>
        <v>-51806712</v>
      </c>
      <c r="BI360">
        <f t="shared" si="489"/>
        <v>3.9497432026171202</v>
      </c>
      <c r="BJ360">
        <f t="shared" si="450"/>
        <v>-162.5</v>
      </c>
      <c r="BK360">
        <f t="shared" si="490"/>
        <v>-3.2743942370661427E-3</v>
      </c>
      <c r="BL360">
        <f t="shared" si="491"/>
        <v>0.9967256057629339</v>
      </c>
      <c r="BM360">
        <f t="shared" si="492"/>
        <v>3.6110243874708505</v>
      </c>
      <c r="BN360">
        <f t="shared" si="493"/>
        <v>190.574997</v>
      </c>
      <c r="BO360">
        <f t="shared" si="452"/>
        <v>188.4774994</v>
      </c>
      <c r="BP360">
        <f t="shared" si="494"/>
        <v>176.33383832352939</v>
      </c>
      <c r="BQ360">
        <f t="shared" si="495"/>
        <v>12.143661076470607</v>
      </c>
      <c r="BR360">
        <f t="shared" si="496"/>
        <v>-0.88699299999998971</v>
      </c>
      <c r="BS360">
        <f t="shared" si="497"/>
        <v>-5.1500090000000114</v>
      </c>
      <c r="BT360">
        <f t="shared" si="498"/>
        <v>-2.6999969999999962</v>
      </c>
      <c r="BU360">
        <f t="shared" si="499"/>
        <v>-5.25</v>
      </c>
      <c r="BV360">
        <f t="shared" si="500"/>
        <v>188.28499859999999</v>
      </c>
      <c r="BW360">
        <f t="shared" si="501"/>
        <v>188.17380780952379</v>
      </c>
      <c r="BX360">
        <f t="shared" si="502"/>
        <v>188.77294341818182</v>
      </c>
      <c r="BY360">
        <f t="shared" si="503"/>
        <v>188.67057395238098</v>
      </c>
      <c r="BZ360">
        <f t="shared" si="504"/>
        <v>198.699997</v>
      </c>
      <c r="CA360">
        <f t="shared" si="505"/>
        <v>179</v>
      </c>
      <c r="CB360">
        <f t="shared" si="506"/>
        <v>187.66907935333333</v>
      </c>
      <c r="CC360">
        <f t="shared" si="507"/>
        <v>187.79582987499998</v>
      </c>
      <c r="CD360">
        <f t="shared" si="508"/>
        <v>191.17641318305553</v>
      </c>
      <c r="CE360">
        <f t="shared" si="509"/>
        <v>181.28375863770145</v>
      </c>
      <c r="CF360">
        <f t="shared" si="510"/>
        <v>190.875</v>
      </c>
      <c r="CG360">
        <f t="shared" si="511"/>
        <v>194.25</v>
      </c>
      <c r="CH360">
        <f t="shared" si="512"/>
        <v>180.10000600000001</v>
      </c>
    </row>
    <row r="361" spans="1:86">
      <c r="A361" s="1">
        <v>39990</v>
      </c>
      <c r="B361">
        <v>191.25</v>
      </c>
      <c r="C361">
        <v>202.199997</v>
      </c>
      <c r="D361">
        <v>188.27499399999999</v>
      </c>
      <c r="E361">
        <v>198.699997</v>
      </c>
      <c r="F361">
        <v>6099700</v>
      </c>
      <c r="G361">
        <f t="shared" si="446"/>
        <v>3033424.1794490106</v>
      </c>
      <c r="H361">
        <f t="shared" si="474"/>
        <v>16231435.785150981</v>
      </c>
      <c r="I361">
        <f t="shared" si="447"/>
        <v>195.106247</v>
      </c>
      <c r="J361">
        <f t="shared" si="454"/>
        <v>195.106247</v>
      </c>
      <c r="K361">
        <f t="shared" si="455"/>
        <v>182.79999924999998</v>
      </c>
      <c r="L361">
        <f t="shared" si="456"/>
        <v>1</v>
      </c>
      <c r="M361">
        <f t="shared" si="457"/>
        <v>4</v>
      </c>
      <c r="N361">
        <f t="shared" si="458"/>
        <v>90</v>
      </c>
      <c r="O361">
        <f t="shared" si="459"/>
        <v>60</v>
      </c>
      <c r="P361">
        <f t="shared" si="434"/>
        <v>13.925003000000004</v>
      </c>
      <c r="Q361">
        <f t="shared" si="435"/>
        <v>3.5</v>
      </c>
      <c r="R361">
        <f t="shared" si="436"/>
        <v>10.425003000000004</v>
      </c>
      <c r="S361">
        <f t="shared" si="437"/>
        <v>13.925003000000004</v>
      </c>
      <c r="T361">
        <f t="shared" si="473"/>
        <v>9.8883047475868739</v>
      </c>
      <c r="U361">
        <f t="shared" si="438"/>
        <v>-1.1999969999999962</v>
      </c>
      <c r="V361">
        <f t="shared" si="439"/>
        <v>-3.4000090000000114</v>
      </c>
      <c r="W361">
        <f t="shared" si="440"/>
        <v>0</v>
      </c>
      <c r="X361">
        <f t="shared" si="441"/>
        <v>0</v>
      </c>
      <c r="Y361">
        <f t="shared" si="471"/>
        <v>2.2064762320933862</v>
      </c>
      <c r="Z361">
        <f t="shared" si="472"/>
        <v>1.0599785115176943</v>
      </c>
      <c r="AA361">
        <f t="shared" si="468"/>
        <v>22.313999097083361</v>
      </c>
      <c r="AB361">
        <f t="shared" si="469"/>
        <v>10.71951703123197</v>
      </c>
      <c r="AC361">
        <f t="shared" si="470"/>
        <v>35.09914603342196</v>
      </c>
      <c r="AD361">
        <f t="shared" si="478"/>
        <v>39.079781283771254</v>
      </c>
      <c r="AE361">
        <f t="shared" si="451"/>
        <v>189.59499820000002</v>
      </c>
      <c r="AF361">
        <f t="shared" si="453"/>
        <v>189.64583083333332</v>
      </c>
      <c r="AG361">
        <f t="shared" si="475"/>
        <v>187.26999820000003</v>
      </c>
      <c r="AH361">
        <f t="shared" si="460"/>
        <v>190.45249789999997</v>
      </c>
      <c r="AI361">
        <f t="shared" si="461"/>
        <v>199.18469315560631</v>
      </c>
      <c r="AJ361">
        <f t="shared" si="462"/>
        <v>181.72030264439363</v>
      </c>
      <c r="AK361">
        <f t="shared" si="463"/>
        <v>0.972246603435996</v>
      </c>
      <c r="AL361">
        <f t="shared" si="442"/>
        <v>0.49730711009541628</v>
      </c>
      <c r="AM361">
        <f t="shared" si="443"/>
        <v>3033424.1794490106</v>
      </c>
      <c r="AN361">
        <f t="shared" si="476"/>
        <v>15467661.313183663</v>
      </c>
      <c r="AO361">
        <f t="shared" si="477"/>
        <v>134266444</v>
      </c>
      <c r="AP361">
        <f t="shared" si="479"/>
        <v>0.11520124353024247</v>
      </c>
      <c r="AQ361">
        <f t="shared" si="480"/>
        <v>192.19162981665414</v>
      </c>
      <c r="AR361">
        <f t="shared" si="481"/>
        <v>192.03758541346761</v>
      </c>
      <c r="AS361">
        <f t="shared" si="482"/>
        <v>190.10192346947582</v>
      </c>
      <c r="AT361">
        <f t="shared" si="483"/>
        <v>184.94199804894319</v>
      </c>
      <c r="AU361">
        <f t="shared" si="484"/>
        <v>189.21133905532159</v>
      </c>
      <c r="AV361">
        <f t="shared" si="485"/>
        <v>181.69131818001924</v>
      </c>
      <c r="AW361">
        <f t="shared" si="486"/>
        <v>7.5200208753023503</v>
      </c>
      <c r="AX361">
        <f t="shared" si="513"/>
        <v>8.2012627934170474</v>
      </c>
      <c r="AY361">
        <f t="shared" si="487"/>
        <v>-0.68124191811469714</v>
      </c>
      <c r="AZ361">
        <f t="shared" si="444"/>
        <v>196.39166266666666</v>
      </c>
      <c r="BA361">
        <f t="shared" si="445"/>
        <v>1197930224.7678666</v>
      </c>
      <c r="BB361">
        <f t="shared" si="448"/>
        <v>1197930224.7678666</v>
      </c>
      <c r="BC361">
        <f t="shared" si="449"/>
        <v>0</v>
      </c>
      <c r="BD361">
        <f t="shared" si="464"/>
        <v>9602468269.6746311</v>
      </c>
      <c r="BE361">
        <f t="shared" si="465"/>
        <v>7429967191.9112234</v>
      </c>
      <c r="BF361">
        <f t="shared" si="466"/>
        <v>1.2923971293074541</v>
      </c>
      <c r="BG361">
        <f t="shared" si="467"/>
        <v>56.377540906182098</v>
      </c>
      <c r="BH361">
        <f t="shared" si="488"/>
        <v>-45707012</v>
      </c>
      <c r="BI361">
        <f t="shared" si="489"/>
        <v>4.1388993985125557</v>
      </c>
      <c r="BJ361">
        <f t="shared" si="450"/>
        <v>744.99969999999962</v>
      </c>
      <c r="BK361">
        <f t="shared" si="490"/>
        <v>4.4415227332457272E-2</v>
      </c>
      <c r="BL361">
        <f t="shared" si="491"/>
        <v>1.0444152273324572</v>
      </c>
      <c r="BM361">
        <f t="shared" si="492"/>
        <v>4.6022709968388513</v>
      </c>
      <c r="BN361">
        <f t="shared" si="493"/>
        <v>195.23749549999999</v>
      </c>
      <c r="BO361">
        <f t="shared" si="452"/>
        <v>189.17499849999999</v>
      </c>
      <c r="BP361">
        <f t="shared" si="494"/>
        <v>177.48548533823529</v>
      </c>
      <c r="BQ361">
        <f t="shared" si="495"/>
        <v>11.689513161764694</v>
      </c>
      <c r="BR361">
        <f t="shared" si="496"/>
        <v>4.1999969999999962</v>
      </c>
      <c r="BS361">
        <f t="shared" si="497"/>
        <v>-0.47500600000000759</v>
      </c>
      <c r="BT361">
        <f t="shared" si="498"/>
        <v>5.9499969999999962</v>
      </c>
      <c r="BU361">
        <f t="shared" si="499"/>
        <v>7.4996999999996206E-2</v>
      </c>
      <c r="BV361">
        <f t="shared" si="500"/>
        <v>191.90666506666668</v>
      </c>
      <c r="BW361">
        <f t="shared" si="501"/>
        <v>191.26071242857142</v>
      </c>
      <c r="BX361">
        <f t="shared" si="502"/>
        <v>190.40999787272727</v>
      </c>
      <c r="BY361">
        <f t="shared" si="503"/>
        <v>189.86652623333325</v>
      </c>
      <c r="BZ361">
        <f t="shared" si="504"/>
        <v>202.199997</v>
      </c>
      <c r="CA361">
        <f t="shared" si="505"/>
        <v>179</v>
      </c>
      <c r="CB361">
        <f t="shared" si="506"/>
        <v>186.43108107333333</v>
      </c>
      <c r="CC361">
        <f t="shared" si="507"/>
        <v>187.99853793333332</v>
      </c>
      <c r="CD361">
        <f t="shared" si="508"/>
        <v>191.37341587658733</v>
      </c>
      <c r="CE361">
        <f t="shared" si="509"/>
        <v>182.14565156021143</v>
      </c>
      <c r="CF361">
        <f t="shared" si="510"/>
        <v>190.25</v>
      </c>
      <c r="CG361">
        <f t="shared" si="511"/>
        <v>196</v>
      </c>
      <c r="CH361">
        <f t="shared" si="512"/>
        <v>185.14999399999999</v>
      </c>
    </row>
    <row r="362" spans="1:86">
      <c r="A362" s="1">
        <v>39993</v>
      </c>
      <c r="B362">
        <v>199.925003</v>
      </c>
      <c r="C362">
        <v>201</v>
      </c>
      <c r="D362">
        <v>191.675003</v>
      </c>
      <c r="E362">
        <v>193.10000600000001</v>
      </c>
      <c r="F362">
        <v>4745206</v>
      </c>
      <c r="G362">
        <f t="shared" si="446"/>
        <v>-3294925.0432086955</v>
      </c>
      <c r="H362">
        <f t="shared" si="474"/>
        <v>12936510.741942285</v>
      </c>
      <c r="I362">
        <f t="shared" si="447"/>
        <v>196.425003</v>
      </c>
      <c r="J362">
        <f t="shared" si="454"/>
        <v>196.425003</v>
      </c>
      <c r="K362">
        <f t="shared" si="455"/>
        <v>182.79999924999998</v>
      </c>
      <c r="L362">
        <f t="shared" si="456"/>
        <v>1</v>
      </c>
      <c r="M362">
        <f t="shared" si="457"/>
        <v>5</v>
      </c>
      <c r="N362">
        <f t="shared" si="458"/>
        <v>90</v>
      </c>
      <c r="O362">
        <f t="shared" si="459"/>
        <v>50</v>
      </c>
      <c r="P362">
        <f t="shared" si="434"/>
        <v>9.3249969999999962</v>
      </c>
      <c r="Q362">
        <f t="shared" si="435"/>
        <v>7.8999939999999924</v>
      </c>
      <c r="R362">
        <f t="shared" si="436"/>
        <v>1.4250030000000038</v>
      </c>
      <c r="S362">
        <f t="shared" si="437"/>
        <v>9.3249969999999962</v>
      </c>
      <c r="T362">
        <f t="shared" si="473"/>
        <v>9.8480684799020963</v>
      </c>
      <c r="U362">
        <f t="shared" si="438"/>
        <v>-2</v>
      </c>
      <c r="V362">
        <f t="shared" si="439"/>
        <v>0.10000600000000759</v>
      </c>
      <c r="W362">
        <f t="shared" si="440"/>
        <v>0</v>
      </c>
      <c r="X362">
        <f t="shared" si="441"/>
        <v>0.10000600000000759</v>
      </c>
      <c r="Y362">
        <f t="shared" si="471"/>
        <v>2.0488707869438585</v>
      </c>
      <c r="Z362">
        <f t="shared" si="472"/>
        <v>0.99140904640928806</v>
      </c>
      <c r="AA362">
        <f t="shared" si="468"/>
        <v>20.804798333045579</v>
      </c>
      <c r="AB362">
        <f t="shared" si="469"/>
        <v>10.067040541325968</v>
      </c>
      <c r="AC362">
        <f t="shared" si="470"/>
        <v>34.781724002303044</v>
      </c>
      <c r="AD362">
        <f t="shared" si="478"/>
        <v>37.16731286738753</v>
      </c>
      <c r="AE362">
        <f t="shared" si="451"/>
        <v>191.24999999999997</v>
      </c>
      <c r="AF362">
        <f t="shared" si="453"/>
        <v>190.1791661666667</v>
      </c>
      <c r="AG362">
        <f t="shared" si="475"/>
        <v>188.20434880000005</v>
      </c>
      <c r="AH362">
        <f t="shared" si="460"/>
        <v>190.3124985</v>
      </c>
      <c r="AI362">
        <f t="shared" si="461"/>
        <v>198.82270678241298</v>
      </c>
      <c r="AJ362">
        <f t="shared" si="462"/>
        <v>181.80229021758703</v>
      </c>
      <c r="AK362">
        <f t="shared" si="463"/>
        <v>0.66377434062105212</v>
      </c>
      <c r="AL362">
        <f t="shared" si="442"/>
        <v>-0.69436923143245954</v>
      </c>
      <c r="AM362">
        <f t="shared" si="443"/>
        <v>-3294925.0432086955</v>
      </c>
      <c r="AN362">
        <f t="shared" si="476"/>
        <v>9550196.1090211123</v>
      </c>
      <c r="AO362">
        <f t="shared" si="477"/>
        <v>131105846</v>
      </c>
      <c r="AP362">
        <f t="shared" si="479"/>
        <v>7.2843404015875177E-2</v>
      </c>
      <c r="AQ362">
        <f t="shared" si="480"/>
        <v>192.50047771899173</v>
      </c>
      <c r="AR362">
        <f t="shared" si="481"/>
        <v>192.86049942562934</v>
      </c>
      <c r="AS362">
        <f t="shared" si="482"/>
        <v>190.64157832497017</v>
      </c>
      <c r="AT362">
        <f t="shared" si="483"/>
        <v>185.67621876453831</v>
      </c>
      <c r="AU362">
        <f t="shared" si="484"/>
        <v>189.79463909702335</v>
      </c>
      <c r="AV362">
        <f t="shared" si="485"/>
        <v>182.48992632741789</v>
      </c>
      <c r="AW362">
        <f t="shared" si="486"/>
        <v>7.3047127696054588</v>
      </c>
      <c r="AX362">
        <f t="shared" si="513"/>
        <v>8.0219527886547297</v>
      </c>
      <c r="AY362">
        <f t="shared" si="487"/>
        <v>-0.71724001904927093</v>
      </c>
      <c r="AZ362">
        <f t="shared" si="444"/>
        <v>195.25833633333332</v>
      </c>
      <c r="BA362">
        <f t="shared" si="445"/>
        <v>926541029.11895132</v>
      </c>
      <c r="BB362">
        <f t="shared" si="448"/>
        <v>0</v>
      </c>
      <c r="BC362">
        <f t="shared" si="449"/>
        <v>926541029.11895132</v>
      </c>
      <c r="BD362">
        <f t="shared" si="464"/>
        <v>7738418631.5694637</v>
      </c>
      <c r="BE362">
        <f t="shared" si="465"/>
        <v>8356508221.0301743</v>
      </c>
      <c r="BF362">
        <f t="shared" si="466"/>
        <v>0.92603494508565043</v>
      </c>
      <c r="BG362">
        <f t="shared" si="467"/>
        <v>48.079862073554942</v>
      </c>
      <c r="BH362">
        <f t="shared" si="488"/>
        <v>-50452218</v>
      </c>
      <c r="BI362">
        <f t="shared" si="489"/>
        <v>4.002803287069975</v>
      </c>
      <c r="BJ362">
        <f t="shared" si="450"/>
        <v>-659.99909999999886</v>
      </c>
      <c r="BK362">
        <f t="shared" si="490"/>
        <v>-2.8183145870908033E-2</v>
      </c>
      <c r="BL362">
        <f t="shared" si="491"/>
        <v>0.97181685412909191</v>
      </c>
      <c r="BM362">
        <f t="shared" si="492"/>
        <v>4.4852735891425546</v>
      </c>
      <c r="BN362">
        <f t="shared" si="493"/>
        <v>196.3375015</v>
      </c>
      <c r="BO362">
        <f t="shared" si="452"/>
        <v>190.65249940000001</v>
      </c>
      <c r="BP362">
        <f t="shared" si="494"/>
        <v>178.6432060147059</v>
      </c>
      <c r="BQ362">
        <f t="shared" si="495"/>
        <v>12.009293385294114</v>
      </c>
      <c r="BR362">
        <f t="shared" si="496"/>
        <v>-1.4749909999999886</v>
      </c>
      <c r="BS362">
        <f t="shared" si="497"/>
        <v>6.0749969999999962</v>
      </c>
      <c r="BT362">
        <f t="shared" si="498"/>
        <v>4.25</v>
      </c>
      <c r="BU362">
        <f t="shared" si="499"/>
        <v>8.2750090000000114</v>
      </c>
      <c r="BV362">
        <f t="shared" si="500"/>
        <v>193.07500100000001</v>
      </c>
      <c r="BW362">
        <f t="shared" si="501"/>
        <v>192.24761961904764</v>
      </c>
      <c r="BX362">
        <f t="shared" si="502"/>
        <v>190.89136298181819</v>
      </c>
      <c r="BY362">
        <f t="shared" si="503"/>
        <v>190.42176507142858</v>
      </c>
      <c r="BZ362">
        <f t="shared" si="504"/>
        <v>202.199997</v>
      </c>
      <c r="CA362">
        <f t="shared" si="505"/>
        <v>179</v>
      </c>
      <c r="CB362">
        <f t="shared" si="506"/>
        <v>188.12249859999997</v>
      </c>
      <c r="CC362">
        <f t="shared" si="507"/>
        <v>187.05576192222222</v>
      </c>
      <c r="CD362">
        <f t="shared" si="508"/>
        <v>190.34767119563492</v>
      </c>
      <c r="CE362">
        <f t="shared" si="509"/>
        <v>183.4979171415298</v>
      </c>
      <c r="CF362">
        <f t="shared" si="510"/>
        <v>198.699997</v>
      </c>
      <c r="CG362">
        <f t="shared" si="511"/>
        <v>202.199997</v>
      </c>
      <c r="CH362">
        <f t="shared" si="512"/>
        <v>188.27499399999999</v>
      </c>
    </row>
    <row r="363" spans="1:86">
      <c r="A363" s="1">
        <v>39994</v>
      </c>
      <c r="B363">
        <v>193.75</v>
      </c>
      <c r="C363">
        <v>199</v>
      </c>
      <c r="D363">
        <v>191.574997</v>
      </c>
      <c r="E363">
        <v>194.925003</v>
      </c>
      <c r="F363">
        <v>5923948</v>
      </c>
      <c r="G363">
        <f t="shared" si="446"/>
        <v>-578425.2187464342</v>
      </c>
      <c r="H363">
        <f t="shared" si="474"/>
        <v>12358085.52319585</v>
      </c>
      <c r="I363">
        <f t="shared" si="447"/>
        <v>194.8125</v>
      </c>
      <c r="J363">
        <f t="shared" si="454"/>
        <v>196.425003</v>
      </c>
      <c r="K363">
        <f t="shared" si="455"/>
        <v>182.79999924999998</v>
      </c>
      <c r="L363">
        <f t="shared" si="456"/>
        <v>2</v>
      </c>
      <c r="M363">
        <f t="shared" si="457"/>
        <v>6</v>
      </c>
      <c r="N363">
        <f t="shared" si="458"/>
        <v>80</v>
      </c>
      <c r="O363">
        <f t="shared" si="459"/>
        <v>40</v>
      </c>
      <c r="P363">
        <f t="shared" si="434"/>
        <v>7.4250030000000038</v>
      </c>
      <c r="Q363">
        <f t="shared" si="435"/>
        <v>4.0749969999999962</v>
      </c>
      <c r="R363">
        <f t="shared" si="436"/>
        <v>3.3500060000000076</v>
      </c>
      <c r="S363">
        <f t="shared" si="437"/>
        <v>7.4250030000000038</v>
      </c>
      <c r="T363">
        <f t="shared" si="473"/>
        <v>9.6749923741948045</v>
      </c>
      <c r="U363">
        <f t="shared" si="438"/>
        <v>-1.5</v>
      </c>
      <c r="V363">
        <f t="shared" si="439"/>
        <v>0.34999099999998862</v>
      </c>
      <c r="W363">
        <f t="shared" si="440"/>
        <v>0</v>
      </c>
      <c r="X363">
        <f t="shared" si="441"/>
        <v>0.34999099999998862</v>
      </c>
      <c r="Y363">
        <f t="shared" si="471"/>
        <v>1.9025228735907258</v>
      </c>
      <c r="Z363">
        <f t="shared" si="472"/>
        <v>0.94559347166576668</v>
      </c>
      <c r="AA363">
        <f t="shared" si="468"/>
        <v>19.664334606248847</v>
      </c>
      <c r="AB363">
        <f t="shared" si="469"/>
        <v>9.7735836380384029</v>
      </c>
      <c r="AC363">
        <f t="shared" si="470"/>
        <v>33.598676666376889</v>
      </c>
      <c r="AD363">
        <f t="shared" si="478"/>
        <v>35.170341069866225</v>
      </c>
      <c r="AE363">
        <f t="shared" si="451"/>
        <v>193.57000119999998</v>
      </c>
      <c r="AF363">
        <f t="shared" si="453"/>
        <v>191.86250049999998</v>
      </c>
      <c r="AG363">
        <f t="shared" si="475"/>
        <v>189.26619875000003</v>
      </c>
      <c r="AH363">
        <f t="shared" si="460"/>
        <v>190.34749909999999</v>
      </c>
      <c r="AI363">
        <f t="shared" si="461"/>
        <v>198.93011330326365</v>
      </c>
      <c r="AJ363">
        <f t="shared" si="462"/>
        <v>181.76488489673633</v>
      </c>
      <c r="AK363">
        <f t="shared" si="463"/>
        <v>0.76667305506167049</v>
      </c>
      <c r="AL363">
        <f t="shared" si="442"/>
        <v>-9.7641846070633004E-2</v>
      </c>
      <c r="AM363">
        <f t="shared" si="443"/>
        <v>-578425.2187464342</v>
      </c>
      <c r="AN363">
        <f t="shared" si="476"/>
        <v>11132980.966799462</v>
      </c>
      <c r="AO363">
        <f t="shared" si="477"/>
        <v>132911622</v>
      </c>
      <c r="AP363">
        <f t="shared" si="479"/>
        <v>8.3762283533034165E-2</v>
      </c>
      <c r="AQ363">
        <f t="shared" si="480"/>
        <v>193.32481631453456</v>
      </c>
      <c r="AR363">
        <f t="shared" si="481"/>
        <v>193.89063379932497</v>
      </c>
      <c r="AS363">
        <f t="shared" si="482"/>
        <v>191.41259476647554</v>
      </c>
      <c r="AT363">
        <f t="shared" si="483"/>
        <v>186.50860934572987</v>
      </c>
      <c r="AU363">
        <f t="shared" si="484"/>
        <v>190.56419368246983</v>
      </c>
      <c r="AV363">
        <f t="shared" si="485"/>
        <v>183.36038169449864</v>
      </c>
      <c r="AW363">
        <f t="shared" si="486"/>
        <v>7.2038119879711928</v>
      </c>
      <c r="AX363">
        <f t="shared" si="513"/>
        <v>7.8583246285180222</v>
      </c>
      <c r="AY363">
        <f t="shared" si="487"/>
        <v>-0.65451264054682934</v>
      </c>
      <c r="AZ363">
        <f t="shared" si="444"/>
        <v>195.16666666666666</v>
      </c>
      <c r="BA363">
        <f t="shared" si="445"/>
        <v>1156157184.6666665</v>
      </c>
      <c r="BB363">
        <f t="shared" si="448"/>
        <v>0</v>
      </c>
      <c r="BC363">
        <f t="shared" si="449"/>
        <v>1156157184.6666665</v>
      </c>
      <c r="BD363">
        <f t="shared" si="464"/>
        <v>5897593136.2809868</v>
      </c>
      <c r="BE363">
        <f t="shared" si="465"/>
        <v>9512665405.6968403</v>
      </c>
      <c r="BF363">
        <f t="shared" si="466"/>
        <v>0.61997272948853022</v>
      </c>
      <c r="BG363">
        <f t="shared" si="467"/>
        <v>38.270565806640008</v>
      </c>
      <c r="BH363">
        <f t="shared" si="488"/>
        <v>-44528270</v>
      </c>
      <c r="BI363">
        <f t="shared" si="489"/>
        <v>3.9287723560554348</v>
      </c>
      <c r="BJ363">
        <f t="shared" si="450"/>
        <v>82.499699999999621</v>
      </c>
      <c r="BK363">
        <f t="shared" si="490"/>
        <v>9.4510457964459942E-3</v>
      </c>
      <c r="BL363">
        <f t="shared" si="491"/>
        <v>1.0094510457964461</v>
      </c>
      <c r="BM363">
        <f t="shared" si="492"/>
        <v>4.5234348601374217</v>
      </c>
      <c r="BN363">
        <f t="shared" si="493"/>
        <v>195.2874985</v>
      </c>
      <c r="BO363">
        <f t="shared" si="452"/>
        <v>192.92249910000001</v>
      </c>
      <c r="BP363">
        <f t="shared" si="494"/>
        <v>179.7549705882353</v>
      </c>
      <c r="BQ363">
        <f t="shared" si="495"/>
        <v>13.167528511764715</v>
      </c>
      <c r="BR363">
        <f t="shared" si="496"/>
        <v>5.5500030000000038</v>
      </c>
      <c r="BS363">
        <f t="shared" si="497"/>
        <v>4.0749969999999962</v>
      </c>
      <c r="BT363">
        <f t="shared" si="498"/>
        <v>1.5</v>
      </c>
      <c r="BU363">
        <f t="shared" si="499"/>
        <v>-2.25</v>
      </c>
      <c r="BV363">
        <f t="shared" si="500"/>
        <v>194.30000200000001</v>
      </c>
      <c r="BW363">
        <f t="shared" si="501"/>
        <v>193.60357300000001</v>
      </c>
      <c r="BX363">
        <f t="shared" si="502"/>
        <v>191.73000016363639</v>
      </c>
      <c r="BY363">
        <f t="shared" si="503"/>
        <v>191.06182737619048</v>
      </c>
      <c r="BZ363">
        <f t="shared" si="504"/>
        <v>202.199997</v>
      </c>
      <c r="CA363">
        <f t="shared" si="505"/>
        <v>179</v>
      </c>
      <c r="CB363">
        <f t="shared" si="506"/>
        <v>192.30275018999998</v>
      </c>
      <c r="CC363">
        <f t="shared" si="507"/>
        <v>188.74583225000001</v>
      </c>
      <c r="CD363">
        <f t="shared" si="508"/>
        <v>188.79955954531744</v>
      </c>
      <c r="CE363">
        <f t="shared" si="509"/>
        <v>185.27523682397549</v>
      </c>
      <c r="CF363">
        <f t="shared" si="510"/>
        <v>193.10000600000001</v>
      </c>
      <c r="CG363">
        <f t="shared" si="511"/>
        <v>201</v>
      </c>
      <c r="CH363">
        <f t="shared" si="512"/>
        <v>191.675003</v>
      </c>
    </row>
    <row r="364" spans="1:86">
      <c r="A364" s="1">
        <v>39995</v>
      </c>
      <c r="B364">
        <v>193.550003</v>
      </c>
      <c r="C364">
        <v>197.5</v>
      </c>
      <c r="D364">
        <v>191.22500600000001</v>
      </c>
      <c r="E364">
        <v>196.47500600000001</v>
      </c>
      <c r="F364">
        <v>3684738</v>
      </c>
      <c r="G364">
        <f t="shared" si="446"/>
        <v>2480964.9472856941</v>
      </c>
      <c r="H364">
        <f t="shared" si="474"/>
        <v>14839050.470481545</v>
      </c>
      <c r="I364">
        <f t="shared" si="447"/>
        <v>194.68750374999999</v>
      </c>
      <c r="J364">
        <f t="shared" si="454"/>
        <v>196.425003</v>
      </c>
      <c r="K364">
        <f t="shared" si="455"/>
        <v>182.79999924999998</v>
      </c>
      <c r="L364">
        <f t="shared" si="456"/>
        <v>3</v>
      </c>
      <c r="M364">
        <f t="shared" si="457"/>
        <v>7</v>
      </c>
      <c r="N364">
        <f t="shared" si="458"/>
        <v>70</v>
      </c>
      <c r="O364">
        <f t="shared" si="459"/>
        <v>30</v>
      </c>
      <c r="P364">
        <f t="shared" si="434"/>
        <v>6.2749939999999924</v>
      </c>
      <c r="Q364">
        <f t="shared" si="435"/>
        <v>1.0249939999999924</v>
      </c>
      <c r="R364">
        <f t="shared" si="436"/>
        <v>5.25</v>
      </c>
      <c r="S364">
        <f t="shared" si="437"/>
        <v>6.2749939999999924</v>
      </c>
      <c r="T364">
        <f t="shared" si="473"/>
        <v>9.4321353474666036</v>
      </c>
      <c r="U364">
        <f t="shared" si="438"/>
        <v>0.14999399999999241</v>
      </c>
      <c r="V364">
        <f t="shared" si="439"/>
        <v>0.625</v>
      </c>
      <c r="W364">
        <f t="shared" si="440"/>
        <v>0</v>
      </c>
      <c r="X364">
        <f t="shared" si="441"/>
        <v>0.625</v>
      </c>
      <c r="Y364">
        <f t="shared" si="471"/>
        <v>1.7666283826199596</v>
      </c>
      <c r="Z364">
        <f t="shared" si="472"/>
        <v>0.92269393797535482</v>
      </c>
      <c r="AA364">
        <f t="shared" si="468"/>
        <v>18.729887957921022</v>
      </c>
      <c r="AB364">
        <f t="shared" si="469"/>
        <v>9.7824501450054271</v>
      </c>
      <c r="AC364">
        <f t="shared" si="470"/>
        <v>31.380933337056803</v>
      </c>
      <c r="AD364">
        <f t="shared" si="478"/>
        <v>33.475818564778443</v>
      </c>
      <c r="AE364">
        <f t="shared" si="451"/>
        <v>194.69000240000003</v>
      </c>
      <c r="AF364">
        <f t="shared" si="453"/>
        <v>194.05416866666664</v>
      </c>
      <c r="AG364">
        <f t="shared" si="475"/>
        <v>190.37934875000002</v>
      </c>
      <c r="AH364">
        <f t="shared" si="460"/>
        <v>191.05749969999997</v>
      </c>
      <c r="AI364">
        <f t="shared" si="461"/>
        <v>200.34647691377961</v>
      </c>
      <c r="AJ364">
        <f t="shared" si="462"/>
        <v>181.76852248622032</v>
      </c>
      <c r="AK364">
        <f t="shared" si="463"/>
        <v>0.7916094084052383</v>
      </c>
      <c r="AL364">
        <f t="shared" si="442"/>
        <v>0.67330837288450196</v>
      </c>
      <c r="AM364">
        <f t="shared" si="443"/>
        <v>2480964.9472856941</v>
      </c>
      <c r="AN364">
        <f t="shared" si="476"/>
        <v>12557271.717433758</v>
      </c>
      <c r="AO364">
        <f t="shared" si="477"/>
        <v>132681416</v>
      </c>
      <c r="AP364">
        <f t="shared" si="479"/>
        <v>9.4642279951502456E-2</v>
      </c>
      <c r="AQ364">
        <f t="shared" si="480"/>
        <v>194.39588080759282</v>
      </c>
      <c r="AR364">
        <f t="shared" si="481"/>
        <v>194.20680316651735</v>
      </c>
      <c r="AS364">
        <f t="shared" si="482"/>
        <v>192.32382878850993</v>
      </c>
      <c r="AT364">
        <f t="shared" si="483"/>
        <v>187.40558504461418</v>
      </c>
      <c r="AU364">
        <f t="shared" si="484"/>
        <v>191.45081553009936</v>
      </c>
      <c r="AV364">
        <f t="shared" si="485"/>
        <v>184.27840539588374</v>
      </c>
      <c r="AW364">
        <f t="shared" si="486"/>
        <v>7.1724101342156246</v>
      </c>
      <c r="AX364">
        <f t="shared" si="513"/>
        <v>7.7211417296575426</v>
      </c>
      <c r="AY364">
        <f t="shared" si="487"/>
        <v>-0.54873159544191807</v>
      </c>
      <c r="AZ364">
        <f t="shared" si="444"/>
        <v>195.06667066666668</v>
      </c>
      <c r="BA364">
        <f t="shared" si="445"/>
        <v>718769573.93895209</v>
      </c>
      <c r="BB364">
        <f t="shared" si="448"/>
        <v>0</v>
      </c>
      <c r="BC364">
        <f t="shared" si="449"/>
        <v>718769573.93895209</v>
      </c>
      <c r="BD364">
        <f t="shared" si="464"/>
        <v>5897593136.2809868</v>
      </c>
      <c r="BE364">
        <f t="shared" si="465"/>
        <v>9475003151.1413918</v>
      </c>
      <c r="BF364">
        <f t="shared" si="466"/>
        <v>0.62243706331332904</v>
      </c>
      <c r="BG364">
        <f t="shared" si="467"/>
        <v>38.364327183341864</v>
      </c>
      <c r="BH364">
        <f t="shared" si="488"/>
        <v>-40843532</v>
      </c>
      <c r="BI364">
        <f t="shared" si="489"/>
        <v>3.892159864747688</v>
      </c>
      <c r="BJ364">
        <f t="shared" si="450"/>
        <v>55.000300000000379</v>
      </c>
      <c r="BK364">
        <f t="shared" si="490"/>
        <v>7.9517915923797821E-3</v>
      </c>
      <c r="BL364">
        <f t="shared" si="491"/>
        <v>1.0079517915923797</v>
      </c>
      <c r="BM364">
        <f t="shared" si="492"/>
        <v>4.8957208548248801</v>
      </c>
      <c r="BN364">
        <f t="shared" si="493"/>
        <v>194.362503</v>
      </c>
      <c r="BO364">
        <f t="shared" si="452"/>
        <v>194.35999910000001</v>
      </c>
      <c r="BP364">
        <f t="shared" si="494"/>
        <v>180.94100013235288</v>
      </c>
      <c r="BQ364">
        <f t="shared" si="495"/>
        <v>13.418998967647127</v>
      </c>
      <c r="BR364">
        <f t="shared" si="496"/>
        <v>8.2750090000000114</v>
      </c>
      <c r="BS364">
        <f t="shared" si="497"/>
        <v>5.2000120000000152</v>
      </c>
      <c r="BT364">
        <f t="shared" si="498"/>
        <v>1</v>
      </c>
      <c r="BU364">
        <f t="shared" si="499"/>
        <v>4.5500030000000038</v>
      </c>
      <c r="BV364">
        <f t="shared" si="500"/>
        <v>195.2683369333333</v>
      </c>
      <c r="BW364">
        <f t="shared" si="501"/>
        <v>194.92143171428575</v>
      </c>
      <c r="BX364">
        <f t="shared" si="502"/>
        <v>192.84409232727276</v>
      </c>
      <c r="BY364">
        <f t="shared" si="503"/>
        <v>191.74838044761904</v>
      </c>
      <c r="BZ364">
        <f t="shared" si="504"/>
        <v>202.199997</v>
      </c>
      <c r="CA364">
        <f t="shared" si="505"/>
        <v>179</v>
      </c>
      <c r="CB364">
        <f t="shared" si="506"/>
        <v>193.53508401333335</v>
      </c>
      <c r="CC364">
        <f t="shared" si="507"/>
        <v>192.59465326944442</v>
      </c>
      <c r="CD364">
        <f t="shared" si="508"/>
        <v>188.76241901484127</v>
      </c>
      <c r="CE364">
        <f t="shared" si="509"/>
        <v>187.36755814609404</v>
      </c>
      <c r="CF364">
        <f t="shared" si="510"/>
        <v>194.925003</v>
      </c>
      <c r="CG364">
        <f t="shared" si="511"/>
        <v>199</v>
      </c>
      <c r="CH364">
        <f t="shared" si="512"/>
        <v>191.574997</v>
      </c>
    </row>
    <row r="365" spans="1:86">
      <c r="A365" s="1">
        <v>39996</v>
      </c>
      <c r="B365">
        <v>195</v>
      </c>
      <c r="C365">
        <v>197.64999399999999</v>
      </c>
      <c r="D365">
        <v>190.60000600000001</v>
      </c>
      <c r="E365">
        <v>195</v>
      </c>
      <c r="F365">
        <v>3715428</v>
      </c>
      <c r="G365">
        <f t="shared" si="446"/>
        <v>922270.93152499187</v>
      </c>
      <c r="H365">
        <f t="shared" si="474"/>
        <v>15761321.402006537</v>
      </c>
      <c r="I365">
        <f t="shared" si="447"/>
        <v>194.5625</v>
      </c>
      <c r="J365">
        <f t="shared" si="454"/>
        <v>196.425003</v>
      </c>
      <c r="K365">
        <f t="shared" si="455"/>
        <v>182.79999924999998</v>
      </c>
      <c r="L365">
        <f t="shared" si="456"/>
        <v>4</v>
      </c>
      <c r="M365">
        <f t="shared" si="457"/>
        <v>8</v>
      </c>
      <c r="N365">
        <f t="shared" si="458"/>
        <v>60</v>
      </c>
      <c r="O365">
        <f t="shared" si="459"/>
        <v>20</v>
      </c>
      <c r="P365">
        <f t="shared" si="434"/>
        <v>7.0499879999999848</v>
      </c>
      <c r="Q365">
        <f t="shared" si="435"/>
        <v>2.6499939999999924</v>
      </c>
      <c r="R365">
        <f t="shared" si="436"/>
        <v>4.3999939999999924</v>
      </c>
      <c r="S365">
        <f t="shared" si="437"/>
        <v>7.0499879999999848</v>
      </c>
      <c r="T365">
        <f t="shared" si="473"/>
        <v>9.2619819655047024</v>
      </c>
      <c r="U365">
        <f t="shared" si="438"/>
        <v>-1.4499969999999962</v>
      </c>
      <c r="V365">
        <f t="shared" si="439"/>
        <v>-1.8999939999999924</v>
      </c>
      <c r="W365">
        <f t="shared" si="440"/>
        <v>0</v>
      </c>
      <c r="X365">
        <f t="shared" si="441"/>
        <v>0</v>
      </c>
      <c r="Y365">
        <f t="shared" si="471"/>
        <v>1.6404406410042482</v>
      </c>
      <c r="Z365">
        <f t="shared" si="472"/>
        <v>0.85678722811997232</v>
      </c>
      <c r="AA365">
        <f t="shared" si="468"/>
        <v>17.711550801047771</v>
      </c>
      <c r="AB365">
        <f t="shared" si="469"/>
        <v>9.2505819090448256</v>
      </c>
      <c r="AC365">
        <f t="shared" si="470"/>
        <v>31.380933337056803</v>
      </c>
      <c r="AD365">
        <f t="shared" si="478"/>
        <v>32.107132091171131</v>
      </c>
      <c r="AE365">
        <f t="shared" si="451"/>
        <v>195.64000240000001</v>
      </c>
      <c r="AF365">
        <f t="shared" si="453"/>
        <v>194.7416686666667</v>
      </c>
      <c r="AG365">
        <f t="shared" si="475"/>
        <v>191.28934860000001</v>
      </c>
      <c r="AH365">
        <f t="shared" si="460"/>
        <v>191.73750000000001</v>
      </c>
      <c r="AI365">
        <f t="shared" si="461"/>
        <v>201.08558487445768</v>
      </c>
      <c r="AJ365">
        <f t="shared" si="462"/>
        <v>182.38941512554234</v>
      </c>
      <c r="AK365">
        <f t="shared" si="463"/>
        <v>0.67450098302564154</v>
      </c>
      <c r="AL365">
        <f t="shared" si="442"/>
        <v>0.2482273728692877</v>
      </c>
      <c r="AM365">
        <f t="shared" si="443"/>
        <v>922270.93152499187</v>
      </c>
      <c r="AN365">
        <f t="shared" si="476"/>
        <v>7574607.3528945036</v>
      </c>
      <c r="AO365">
        <f t="shared" si="477"/>
        <v>129376140</v>
      </c>
      <c r="AP365">
        <f t="shared" si="479"/>
        <v>5.8547173790271557E-2</v>
      </c>
      <c r="AQ365">
        <f t="shared" si="480"/>
        <v>194.60128133301126</v>
      </c>
      <c r="AR365">
        <f t="shared" si="481"/>
        <v>194.5682409740599</v>
      </c>
      <c r="AS365">
        <f t="shared" si="482"/>
        <v>192.80553960657815</v>
      </c>
      <c r="AT365">
        <f t="shared" si="483"/>
        <v>188.08908239059892</v>
      </c>
      <c r="AU365">
        <f t="shared" si="484"/>
        <v>191.98319320058445</v>
      </c>
      <c r="AV365">
        <f t="shared" si="485"/>
        <v>185.02891701817188</v>
      </c>
      <c r="AW365">
        <f t="shared" si="486"/>
        <v>6.9542761824125705</v>
      </c>
      <c r="AX365">
        <f t="shared" si="513"/>
        <v>7.5677686202085486</v>
      </c>
      <c r="AY365">
        <f t="shared" si="487"/>
        <v>-0.61349243779597806</v>
      </c>
      <c r="AZ365">
        <f t="shared" si="444"/>
        <v>194.41666666666666</v>
      </c>
      <c r="BA365">
        <f t="shared" si="445"/>
        <v>722341127</v>
      </c>
      <c r="BB365">
        <f t="shared" si="448"/>
        <v>0</v>
      </c>
      <c r="BC365">
        <f t="shared" si="449"/>
        <v>722341127</v>
      </c>
      <c r="BD365">
        <f t="shared" si="464"/>
        <v>5897593136.2809868</v>
      </c>
      <c r="BE365">
        <f t="shared" si="465"/>
        <v>8967712980.8382683</v>
      </c>
      <c r="BF365">
        <f t="shared" si="466"/>
        <v>0.65764740116935605</v>
      </c>
      <c r="BG365">
        <f t="shared" si="467"/>
        <v>39.673539783275451</v>
      </c>
      <c r="BH365">
        <f t="shared" si="488"/>
        <v>-44558960</v>
      </c>
      <c r="BI365">
        <f t="shared" si="489"/>
        <v>3.7584807253287784</v>
      </c>
      <c r="BJ365">
        <f t="shared" si="450"/>
        <v>-247.50060000000076</v>
      </c>
      <c r="BK365">
        <f t="shared" si="490"/>
        <v>-7.5073467614501944E-3</v>
      </c>
      <c r="BL365">
        <f t="shared" si="491"/>
        <v>0.99249265323854985</v>
      </c>
      <c r="BM365">
        <f t="shared" si="492"/>
        <v>4.9268733273089778</v>
      </c>
      <c r="BN365">
        <f t="shared" si="493"/>
        <v>194.125</v>
      </c>
      <c r="BO365">
        <f t="shared" si="452"/>
        <v>195.06999970000001</v>
      </c>
      <c r="BP365">
        <f t="shared" si="494"/>
        <v>181.94891180882351</v>
      </c>
      <c r="BQ365">
        <f t="shared" si="495"/>
        <v>13.121087891176501</v>
      </c>
      <c r="BR365">
        <f t="shared" si="496"/>
        <v>5.1000060000000076</v>
      </c>
      <c r="BS365">
        <f t="shared" si="497"/>
        <v>3.1000060000000076</v>
      </c>
      <c r="BT365">
        <f t="shared" si="498"/>
        <v>1.6499939999999924</v>
      </c>
      <c r="BU365">
        <f t="shared" si="499"/>
        <v>6.5</v>
      </c>
      <c r="BV365">
        <f t="shared" si="500"/>
        <v>195.37166946666667</v>
      </c>
      <c r="BW365">
        <f t="shared" si="501"/>
        <v>195.19166923809522</v>
      </c>
      <c r="BX365">
        <f t="shared" si="502"/>
        <v>193.56091056363638</v>
      </c>
      <c r="BY365">
        <f t="shared" si="503"/>
        <v>192.18844247142857</v>
      </c>
      <c r="BZ365">
        <f t="shared" si="504"/>
        <v>202.199997</v>
      </c>
      <c r="CA365">
        <f t="shared" si="505"/>
        <v>179</v>
      </c>
      <c r="CB365">
        <f t="shared" si="506"/>
        <v>196.32300118000003</v>
      </c>
      <c r="CC365">
        <f t="shared" si="507"/>
        <v>193.73618145555557</v>
      </c>
      <c r="CD365">
        <f t="shared" si="508"/>
        <v>189.19805112785713</v>
      </c>
      <c r="CE365">
        <f t="shared" si="509"/>
        <v>189.43874839382323</v>
      </c>
      <c r="CF365">
        <f t="shared" si="510"/>
        <v>196.47500600000001</v>
      </c>
      <c r="CG365">
        <f t="shared" si="511"/>
        <v>197.5</v>
      </c>
      <c r="CH365">
        <f t="shared" si="512"/>
        <v>191.22500600000001</v>
      </c>
    </row>
    <row r="366" spans="1:86">
      <c r="A366" s="1">
        <v>39997</v>
      </c>
      <c r="B366">
        <v>192.5</v>
      </c>
      <c r="C366">
        <v>196.199997</v>
      </c>
      <c r="D366">
        <v>192.5</v>
      </c>
      <c r="E366">
        <v>195.47500600000001</v>
      </c>
      <c r="F366">
        <v>2919844</v>
      </c>
      <c r="G366">
        <f t="shared" si="446"/>
        <v>1775594.087687115</v>
      </c>
      <c r="H366">
        <f t="shared" si="474"/>
        <v>17536915.489693653</v>
      </c>
      <c r="I366">
        <f t="shared" si="447"/>
        <v>194.16875074999999</v>
      </c>
      <c r="J366">
        <f t="shared" si="454"/>
        <v>196.425003</v>
      </c>
      <c r="K366">
        <f t="shared" si="455"/>
        <v>182.79999924999998</v>
      </c>
      <c r="L366">
        <f t="shared" si="456"/>
        <v>5</v>
      </c>
      <c r="M366">
        <f t="shared" si="457"/>
        <v>9</v>
      </c>
      <c r="N366">
        <f t="shared" si="458"/>
        <v>50</v>
      </c>
      <c r="O366">
        <f t="shared" si="459"/>
        <v>10</v>
      </c>
      <c r="P366">
        <f t="shared" si="434"/>
        <v>3.6999969999999962</v>
      </c>
      <c r="Q366">
        <f t="shared" si="435"/>
        <v>0.72499099999998862</v>
      </c>
      <c r="R366">
        <f t="shared" si="436"/>
        <v>2.9750060000000076</v>
      </c>
      <c r="S366">
        <f t="shared" si="437"/>
        <v>3.6999969999999962</v>
      </c>
      <c r="T366">
        <f t="shared" si="473"/>
        <v>8.8646973251115089</v>
      </c>
      <c r="U366">
        <f t="shared" si="438"/>
        <v>3.0250090000000114</v>
      </c>
      <c r="V366">
        <f t="shared" si="439"/>
        <v>3.3249969999999962</v>
      </c>
      <c r="W366">
        <f t="shared" si="440"/>
        <v>0</v>
      </c>
      <c r="X366">
        <f t="shared" si="441"/>
        <v>3.3249969999999962</v>
      </c>
      <c r="Y366">
        <f t="shared" si="471"/>
        <v>1.5232663095039449</v>
      </c>
      <c r="Z366">
        <f t="shared" si="472"/>
        <v>1.0330879261114025</v>
      </c>
      <c r="AA366">
        <f t="shared" si="468"/>
        <v>17.18351178430995</v>
      </c>
      <c r="AB366">
        <f t="shared" si="469"/>
        <v>11.653956003493976</v>
      </c>
      <c r="AC366">
        <f t="shared" si="470"/>
        <v>19.174900589414996</v>
      </c>
      <c r="AD366">
        <f t="shared" si="478"/>
        <v>30.516873043842928</v>
      </c>
      <c r="AE366">
        <f t="shared" si="451"/>
        <v>194.99500420000001</v>
      </c>
      <c r="AF366">
        <f t="shared" si="453"/>
        <v>195.61250299999998</v>
      </c>
      <c r="AG366">
        <f t="shared" si="475"/>
        <v>192.04624860000004</v>
      </c>
      <c r="AH366">
        <f t="shared" si="460"/>
        <v>192.29500120000003</v>
      </c>
      <c r="AI366">
        <f t="shared" si="461"/>
        <v>201.80186554046597</v>
      </c>
      <c r="AJ366">
        <f t="shared" si="462"/>
        <v>182.78813685953409</v>
      </c>
      <c r="AK366">
        <f t="shared" si="463"/>
        <v>0.66724782673422067</v>
      </c>
      <c r="AL366">
        <f t="shared" si="442"/>
        <v>0.60811265522648295</v>
      </c>
      <c r="AM366">
        <f t="shared" si="443"/>
        <v>1775594.087687115</v>
      </c>
      <c r="AN366">
        <f t="shared" si="476"/>
        <v>2138618.3941986919</v>
      </c>
      <c r="AO366">
        <f t="shared" si="477"/>
        <v>119075852</v>
      </c>
      <c r="AP366">
        <f t="shared" si="479"/>
        <v>1.7960135143090909E-2</v>
      </c>
      <c r="AQ366">
        <f t="shared" si="480"/>
        <v>194.89834771978744</v>
      </c>
      <c r="AR366">
        <f t="shared" si="481"/>
        <v>193.36604400645282</v>
      </c>
      <c r="AS366">
        <f t="shared" si="482"/>
        <v>193.28604355739409</v>
      </c>
      <c r="AT366">
        <f t="shared" si="483"/>
        <v>188.75381551544501</v>
      </c>
      <c r="AU366">
        <f t="shared" si="484"/>
        <v>192.50696512049677</v>
      </c>
      <c r="AV366">
        <f t="shared" si="485"/>
        <v>185.76014324689984</v>
      </c>
      <c r="AW366">
        <f t="shared" si="486"/>
        <v>6.7468218735969288</v>
      </c>
      <c r="AX366">
        <f t="shared" si="513"/>
        <v>7.4035792708862243</v>
      </c>
      <c r="AY366">
        <f t="shared" si="487"/>
        <v>-0.6567573972892955</v>
      </c>
      <c r="AZ366">
        <f t="shared" si="444"/>
        <v>194.72500100000002</v>
      </c>
      <c r="BA366">
        <f t="shared" si="445"/>
        <v>568566625.81984401</v>
      </c>
      <c r="BB366">
        <f t="shared" si="448"/>
        <v>568566625.81984401</v>
      </c>
      <c r="BC366">
        <f t="shared" si="449"/>
        <v>0</v>
      </c>
      <c r="BD366">
        <f t="shared" si="464"/>
        <v>6466159762.100831</v>
      </c>
      <c r="BE366">
        <f t="shared" si="465"/>
        <v>7693611145.5049334</v>
      </c>
      <c r="BF366">
        <f t="shared" si="466"/>
        <v>0.84045835431632743</v>
      </c>
      <c r="BG366">
        <f t="shared" si="467"/>
        <v>45.66570888959513</v>
      </c>
      <c r="BH366">
        <f t="shared" si="488"/>
        <v>-41639116</v>
      </c>
      <c r="BI366">
        <f t="shared" si="489"/>
        <v>3.632007251754489</v>
      </c>
      <c r="BJ366">
        <f t="shared" si="450"/>
        <v>-52.499399999999241</v>
      </c>
      <c r="BK366">
        <f t="shared" si="490"/>
        <v>2.4359282051282442E-3</v>
      </c>
      <c r="BL366">
        <f t="shared" si="491"/>
        <v>1.0024359282051283</v>
      </c>
      <c r="BM366">
        <f t="shared" si="492"/>
        <v>5.010557453684596</v>
      </c>
      <c r="BN366">
        <f t="shared" si="493"/>
        <v>194.3499985</v>
      </c>
      <c r="BO366">
        <f t="shared" si="452"/>
        <v>194.89250029999999</v>
      </c>
      <c r="BP366">
        <f t="shared" si="494"/>
        <v>182.19964714705881</v>
      </c>
      <c r="BQ366">
        <f t="shared" si="495"/>
        <v>12.692853152941183</v>
      </c>
      <c r="BR366">
        <f t="shared" si="496"/>
        <v>10.650009000000011</v>
      </c>
      <c r="BS366">
        <f t="shared" si="497"/>
        <v>8.5</v>
      </c>
      <c r="BT366">
        <f t="shared" si="498"/>
        <v>2.3000030000000038</v>
      </c>
      <c r="BU366">
        <f t="shared" si="499"/>
        <v>0.30000300000000379</v>
      </c>
      <c r="BV366">
        <f t="shared" si="500"/>
        <v>195.31667066666668</v>
      </c>
      <c r="BW366">
        <f t="shared" si="501"/>
        <v>195.40119419047616</v>
      </c>
      <c r="BX366">
        <f t="shared" si="502"/>
        <v>194.2404571090909</v>
      </c>
      <c r="BY366">
        <f t="shared" si="503"/>
        <v>192.58707650952383</v>
      </c>
      <c r="BZ366">
        <f t="shared" si="504"/>
        <v>202.199997</v>
      </c>
      <c r="CA366">
        <f t="shared" si="505"/>
        <v>179</v>
      </c>
      <c r="CB366">
        <f t="shared" si="506"/>
        <v>194.36317135666667</v>
      </c>
      <c r="CC366">
        <f t="shared" si="507"/>
        <v>196.20458481666671</v>
      </c>
      <c r="CD366">
        <f t="shared" si="508"/>
        <v>188.89877586738098</v>
      </c>
      <c r="CE366">
        <f t="shared" si="509"/>
        <v>191.34778500907188</v>
      </c>
      <c r="CF366">
        <f t="shared" si="510"/>
        <v>195</v>
      </c>
      <c r="CG366">
        <f t="shared" si="511"/>
        <v>197.64999399999999</v>
      </c>
      <c r="CH366">
        <f t="shared" si="512"/>
        <v>190.60000600000001</v>
      </c>
    </row>
    <row r="367" spans="1:86">
      <c r="A367" s="1">
        <v>40000</v>
      </c>
      <c r="B367">
        <v>198.5</v>
      </c>
      <c r="C367">
        <v>199.22500600000001</v>
      </c>
      <c r="D367">
        <v>189.175003</v>
      </c>
      <c r="E367">
        <v>190.35000600000001</v>
      </c>
      <c r="F367">
        <v>4488916</v>
      </c>
      <c r="G367">
        <f t="shared" si="446"/>
        <v>-3439266.6085027009</v>
      </c>
      <c r="H367">
        <f t="shared" si="474"/>
        <v>14097648.881190952</v>
      </c>
      <c r="I367">
        <f t="shared" si="447"/>
        <v>194.31250374999999</v>
      </c>
      <c r="J367">
        <f t="shared" si="454"/>
        <v>196.425003</v>
      </c>
      <c r="K367">
        <f t="shared" si="455"/>
        <v>182.79999924999998</v>
      </c>
      <c r="L367">
        <f t="shared" si="456"/>
        <v>6</v>
      </c>
      <c r="M367">
        <f t="shared" si="457"/>
        <v>10</v>
      </c>
      <c r="N367">
        <f t="shared" si="458"/>
        <v>40</v>
      </c>
      <c r="O367">
        <f t="shared" si="459"/>
        <v>0</v>
      </c>
      <c r="P367">
        <f t="shared" si="434"/>
        <v>10.050003000000004</v>
      </c>
      <c r="Q367">
        <f t="shared" si="435"/>
        <v>8.875</v>
      </c>
      <c r="R367">
        <f t="shared" si="436"/>
        <v>1.1750030000000038</v>
      </c>
      <c r="S367">
        <f t="shared" si="437"/>
        <v>10.050003000000004</v>
      </c>
      <c r="T367">
        <f t="shared" si="473"/>
        <v>8.9493620161749732</v>
      </c>
      <c r="U367">
        <f t="shared" si="438"/>
        <v>-2.6000060000000076</v>
      </c>
      <c r="V367">
        <f t="shared" si="439"/>
        <v>-0.82499699999999621</v>
      </c>
      <c r="W367">
        <f t="shared" si="440"/>
        <v>0</v>
      </c>
      <c r="X367">
        <f t="shared" si="441"/>
        <v>0</v>
      </c>
      <c r="Y367">
        <f t="shared" si="471"/>
        <v>1.4144615731108061</v>
      </c>
      <c r="Z367">
        <f t="shared" si="472"/>
        <v>0.95929593138915947</v>
      </c>
      <c r="AA367">
        <f t="shared" si="468"/>
        <v>15.805166564435819</v>
      </c>
      <c r="AB367">
        <f t="shared" si="469"/>
        <v>10.719154389501053</v>
      </c>
      <c r="AC367">
        <f t="shared" si="470"/>
        <v>19.174900589414992</v>
      </c>
      <c r="AD367">
        <f t="shared" si="478"/>
        <v>28.862741878113336</v>
      </c>
      <c r="AE367">
        <f t="shared" si="451"/>
        <v>194.4450042</v>
      </c>
      <c r="AF367">
        <f t="shared" si="453"/>
        <v>194.22083783333335</v>
      </c>
      <c r="AG367">
        <f t="shared" si="475"/>
        <v>192.28749920000001</v>
      </c>
      <c r="AH367">
        <f t="shared" si="460"/>
        <v>192.84750210000001</v>
      </c>
      <c r="AI367">
        <f t="shared" si="461"/>
        <v>201.11504454271071</v>
      </c>
      <c r="AJ367">
        <f t="shared" si="462"/>
        <v>184.57995965728932</v>
      </c>
      <c r="AK367">
        <f t="shared" si="463"/>
        <v>0.34895776965729441</v>
      </c>
      <c r="AL367">
        <f t="shared" si="442"/>
        <v>-0.76616862701433952</v>
      </c>
      <c r="AM367">
        <f t="shared" si="443"/>
        <v>-3439266.6085027009</v>
      </c>
      <c r="AN367">
        <f t="shared" si="476"/>
        <v>-5801214.7645257851</v>
      </c>
      <c r="AO367">
        <f t="shared" si="477"/>
        <v>114296944</v>
      </c>
      <c r="AP367">
        <f t="shared" si="479"/>
        <v>-5.0755641940223577E-2</v>
      </c>
      <c r="AQ367">
        <f t="shared" si="480"/>
        <v>193.35191153505971</v>
      </c>
      <c r="AR367">
        <f t="shared" si="481"/>
        <v>193.71059560961376</v>
      </c>
      <c r="AS367">
        <f t="shared" si="482"/>
        <v>192.75755679706316</v>
      </c>
      <c r="AT367">
        <f t="shared" si="483"/>
        <v>188.89747265905496</v>
      </c>
      <c r="AU367">
        <f t="shared" si="484"/>
        <v>192.18342125242225</v>
      </c>
      <c r="AV367">
        <f t="shared" si="485"/>
        <v>186.08143363961685</v>
      </c>
      <c r="AW367">
        <f t="shared" si="486"/>
        <v>6.1019876128054023</v>
      </c>
      <c r="AX367">
        <f t="shared" si="513"/>
        <v>7.1432609392700597</v>
      </c>
      <c r="AY367">
        <f t="shared" si="487"/>
        <v>-1.0412733264646574</v>
      </c>
      <c r="AZ367">
        <f t="shared" si="444"/>
        <v>192.9166716666667</v>
      </c>
      <c r="BA367">
        <f t="shared" si="445"/>
        <v>865986734.11124682</v>
      </c>
      <c r="BB367">
        <f t="shared" si="448"/>
        <v>0</v>
      </c>
      <c r="BC367">
        <f t="shared" si="449"/>
        <v>865986734.11124682</v>
      </c>
      <c r="BD367">
        <f t="shared" si="464"/>
        <v>6466159762.100831</v>
      </c>
      <c r="BE367">
        <f t="shared" si="465"/>
        <v>7724209321.4221754</v>
      </c>
      <c r="BF367">
        <f t="shared" si="466"/>
        <v>0.83712901774524762</v>
      </c>
      <c r="BG367">
        <f t="shared" si="467"/>
        <v>45.567241585061673</v>
      </c>
      <c r="BH367">
        <f t="shared" si="488"/>
        <v>-46128032</v>
      </c>
      <c r="BI367">
        <f t="shared" si="489"/>
        <v>3.2792028164524445</v>
      </c>
      <c r="BJ367">
        <f t="shared" si="450"/>
        <v>-612.5</v>
      </c>
      <c r="BK367">
        <f t="shared" si="490"/>
        <v>-2.62181856641048E-2</v>
      </c>
      <c r="BL367">
        <f t="shared" si="491"/>
        <v>0.97378181433589517</v>
      </c>
      <c r="BM367">
        <f t="shared" si="492"/>
        <v>4.3573774618467649</v>
      </c>
      <c r="BN367">
        <f t="shared" si="493"/>
        <v>194.20000450000001</v>
      </c>
      <c r="BO367">
        <f t="shared" si="452"/>
        <v>194.46500090000001</v>
      </c>
      <c r="BP367">
        <f t="shared" si="494"/>
        <v>182.7437650147059</v>
      </c>
      <c r="BQ367">
        <f t="shared" si="495"/>
        <v>11.721235885294107</v>
      </c>
      <c r="BR367">
        <f t="shared" si="496"/>
        <v>7.0250090000000114</v>
      </c>
      <c r="BS367">
        <f t="shared" si="497"/>
        <v>10.175003000000004</v>
      </c>
      <c r="BT367">
        <f t="shared" si="498"/>
        <v>10.350006000000008</v>
      </c>
      <c r="BU367">
        <f t="shared" si="499"/>
        <v>18.5</v>
      </c>
      <c r="BV367">
        <f t="shared" si="500"/>
        <v>193.76833793333333</v>
      </c>
      <c r="BW367">
        <f t="shared" si="501"/>
        <v>193.89762361904764</v>
      </c>
      <c r="BX367">
        <f t="shared" si="502"/>
        <v>193.88682161818181</v>
      </c>
      <c r="BY367">
        <f t="shared" si="503"/>
        <v>192.42552959523809</v>
      </c>
      <c r="BZ367">
        <f t="shared" si="504"/>
        <v>202.199997</v>
      </c>
      <c r="CA367">
        <f t="shared" si="505"/>
        <v>179</v>
      </c>
      <c r="CB367">
        <f t="shared" si="506"/>
        <v>195.20108702333332</v>
      </c>
      <c r="CC367">
        <f t="shared" si="507"/>
        <v>194.33944910277782</v>
      </c>
      <c r="CD367">
        <f t="shared" si="508"/>
        <v>190.38001782488092</v>
      </c>
      <c r="CE367">
        <f t="shared" si="509"/>
        <v>192.76331681183558</v>
      </c>
      <c r="CF367">
        <f t="shared" si="510"/>
        <v>195.47500600000001</v>
      </c>
      <c r="CG367">
        <f t="shared" si="511"/>
        <v>196.199997</v>
      </c>
      <c r="CH367">
        <f t="shared" si="512"/>
        <v>192.5</v>
      </c>
    </row>
    <row r="368" spans="1:86">
      <c r="A368" s="1">
        <v>40001</v>
      </c>
      <c r="B368">
        <v>192</v>
      </c>
      <c r="C368">
        <v>196.625</v>
      </c>
      <c r="D368">
        <v>190</v>
      </c>
      <c r="E368">
        <v>194.574997</v>
      </c>
      <c r="F368">
        <v>3804568</v>
      </c>
      <c r="G368">
        <f t="shared" si="446"/>
        <v>1450039.4524667126</v>
      </c>
      <c r="H368">
        <f t="shared" si="474"/>
        <v>15547688.333657665</v>
      </c>
      <c r="I368">
        <f t="shared" si="447"/>
        <v>193.29999924999998</v>
      </c>
      <c r="J368">
        <f t="shared" si="454"/>
        <v>196.425003</v>
      </c>
      <c r="K368">
        <f t="shared" si="455"/>
        <v>187.925003</v>
      </c>
      <c r="L368">
        <f t="shared" si="456"/>
        <v>7</v>
      </c>
      <c r="M368">
        <f t="shared" si="457"/>
        <v>10</v>
      </c>
      <c r="N368">
        <f t="shared" si="458"/>
        <v>30</v>
      </c>
      <c r="O368">
        <f t="shared" si="459"/>
        <v>0</v>
      </c>
      <c r="P368">
        <f t="shared" si="434"/>
        <v>6.625</v>
      </c>
      <c r="Q368">
        <f t="shared" si="435"/>
        <v>2.0500030000000038</v>
      </c>
      <c r="R368">
        <f t="shared" si="436"/>
        <v>4.5749969999999962</v>
      </c>
      <c r="S368">
        <f t="shared" si="437"/>
        <v>6.625</v>
      </c>
      <c r="T368">
        <f t="shared" si="473"/>
        <v>8.7833361578767608</v>
      </c>
      <c r="U368">
        <f t="shared" si="438"/>
        <v>-2.1750030000000038</v>
      </c>
      <c r="V368">
        <f t="shared" si="439"/>
        <v>5.875</v>
      </c>
      <c r="W368">
        <f t="shared" si="440"/>
        <v>0</v>
      </c>
      <c r="X368">
        <f t="shared" si="441"/>
        <v>5.875</v>
      </c>
      <c r="Y368">
        <f t="shared" si="471"/>
        <v>1.3134286036028915</v>
      </c>
      <c r="Z368">
        <f t="shared" si="472"/>
        <v>1.3104176505756482</v>
      </c>
      <c r="AA368">
        <f t="shared" si="468"/>
        <v>14.953641532039383</v>
      </c>
      <c r="AB368">
        <f t="shared" si="469"/>
        <v>14.919361242942816</v>
      </c>
      <c r="AC368">
        <f t="shared" si="470"/>
        <v>0.11475340913928776</v>
      </c>
      <c r="AD368">
        <f t="shared" si="478"/>
        <v>26.165663563186857</v>
      </c>
      <c r="AE368">
        <f t="shared" si="451"/>
        <v>194.37500300000002</v>
      </c>
      <c r="AF368">
        <f t="shared" si="453"/>
        <v>194.46666966666666</v>
      </c>
      <c r="AG368">
        <f t="shared" si="475"/>
        <v>192.23934935000003</v>
      </c>
      <c r="AH368">
        <f t="shared" si="460"/>
        <v>193.97250209999999</v>
      </c>
      <c r="AI368">
        <f t="shared" si="461"/>
        <v>199.28401903417887</v>
      </c>
      <c r="AJ368">
        <f t="shared" si="462"/>
        <v>188.6609851658211</v>
      </c>
      <c r="AK368">
        <f t="shared" si="463"/>
        <v>0.55671589749841877</v>
      </c>
      <c r="AL368">
        <f t="shared" si="442"/>
        <v>0.38113116981131961</v>
      </c>
      <c r="AM368">
        <f t="shared" si="443"/>
        <v>1450039.4524667126</v>
      </c>
      <c r="AN368">
        <f t="shared" si="476"/>
        <v>-10144969.315250808</v>
      </c>
      <c r="AO368">
        <f t="shared" si="477"/>
        <v>108410804</v>
      </c>
      <c r="AP368">
        <f t="shared" si="479"/>
        <v>-9.3578950998747398E-2</v>
      </c>
      <c r="AQ368">
        <f t="shared" si="480"/>
        <v>193.7677605931394</v>
      </c>
      <c r="AR368">
        <f t="shared" si="481"/>
        <v>192.81695000587385</v>
      </c>
      <c r="AS368">
        <f t="shared" si="482"/>
        <v>193.0846960335918</v>
      </c>
      <c r="AT368">
        <f t="shared" si="483"/>
        <v>189.40844984974001</v>
      </c>
      <c r="AU368">
        <f t="shared" si="484"/>
        <v>192.5421576145589</v>
      </c>
      <c r="AV368">
        <f t="shared" si="485"/>
        <v>186.67598307484366</v>
      </c>
      <c r="AW368">
        <f t="shared" si="486"/>
        <v>5.8661745397152458</v>
      </c>
      <c r="AX368">
        <f t="shared" si="513"/>
        <v>6.8878436593590973</v>
      </c>
      <c r="AY368">
        <f t="shared" si="487"/>
        <v>-1.0216691196438514</v>
      </c>
      <c r="AZ368">
        <f t="shared" si="444"/>
        <v>193.73333233333332</v>
      </c>
      <c r="BA368">
        <f t="shared" si="445"/>
        <v>737071636.72876525</v>
      </c>
      <c r="BB368">
        <f t="shared" si="448"/>
        <v>737071636.72876525</v>
      </c>
      <c r="BC368">
        <f t="shared" si="449"/>
        <v>0</v>
      </c>
      <c r="BD368">
        <f t="shared" si="464"/>
        <v>7203231398.8295965</v>
      </c>
      <c r="BE368">
        <f t="shared" si="465"/>
        <v>7007854948.0888424</v>
      </c>
      <c r="BF368">
        <f t="shared" si="466"/>
        <v>1.027879636805844</v>
      </c>
      <c r="BG368">
        <f t="shared" si="467"/>
        <v>50.687408569518404</v>
      </c>
      <c r="BH368">
        <f t="shared" si="488"/>
        <v>-42323464</v>
      </c>
      <c r="BI368">
        <f t="shared" si="489"/>
        <v>3.1424366665117982</v>
      </c>
      <c r="BJ368">
        <f t="shared" si="450"/>
        <v>322.49909999999886</v>
      </c>
      <c r="BK368">
        <f t="shared" si="490"/>
        <v>2.2195906839109783E-2</v>
      </c>
      <c r="BL368">
        <f t="shared" si="491"/>
        <v>1.0221959068391098</v>
      </c>
      <c r="BM368">
        <f t="shared" si="492"/>
        <v>2.7994152237599796</v>
      </c>
      <c r="BN368">
        <f t="shared" si="493"/>
        <v>193.3125</v>
      </c>
      <c r="BO368">
        <f t="shared" si="452"/>
        <v>194.07000120000001</v>
      </c>
      <c r="BP368">
        <f t="shared" si="494"/>
        <v>183.41122079411767</v>
      </c>
      <c r="BQ368">
        <f t="shared" si="495"/>
        <v>10.658780405882339</v>
      </c>
      <c r="BR368">
        <f t="shared" si="496"/>
        <v>3.6999969999999962</v>
      </c>
      <c r="BS368">
        <f t="shared" si="497"/>
        <v>9.8999939999999924</v>
      </c>
      <c r="BT368">
        <f t="shared" si="498"/>
        <v>2.375</v>
      </c>
      <c r="BU368">
        <f t="shared" si="499"/>
        <v>5.5249939999999924</v>
      </c>
      <c r="BV368">
        <f t="shared" si="500"/>
        <v>193.81166886666668</v>
      </c>
      <c r="BW368">
        <f t="shared" si="501"/>
        <v>193.99881195238095</v>
      </c>
      <c r="BX368">
        <f t="shared" si="502"/>
        <v>194.20091159999998</v>
      </c>
      <c r="BY368">
        <f t="shared" si="503"/>
        <v>192.64338652857148</v>
      </c>
      <c r="BZ368">
        <f t="shared" si="504"/>
        <v>202.199997</v>
      </c>
      <c r="CA368">
        <f t="shared" si="505"/>
        <v>180.10000600000001</v>
      </c>
      <c r="CB368">
        <f t="shared" si="506"/>
        <v>195.31250410000001</v>
      </c>
      <c r="CC368">
        <f t="shared" si="507"/>
        <v>195.07868413055556</v>
      </c>
      <c r="CD368">
        <f t="shared" si="508"/>
        <v>193.19852696174601</v>
      </c>
      <c r="CE368">
        <f t="shared" si="509"/>
        <v>192.3025885466497</v>
      </c>
      <c r="CF368">
        <f t="shared" si="510"/>
        <v>190.35000600000001</v>
      </c>
      <c r="CG368">
        <f t="shared" si="511"/>
        <v>199.22500600000001</v>
      </c>
      <c r="CH368">
        <f t="shared" si="512"/>
        <v>189.175003</v>
      </c>
    </row>
    <row r="369" spans="1:86">
      <c r="A369" s="1">
        <v>40002</v>
      </c>
      <c r="B369">
        <v>194.35000600000001</v>
      </c>
      <c r="C369">
        <v>194.449997</v>
      </c>
      <c r="D369">
        <v>184.125</v>
      </c>
      <c r="E369">
        <v>190.574997</v>
      </c>
      <c r="F369">
        <v>6694766</v>
      </c>
      <c r="G369">
        <f t="shared" si="446"/>
        <v>1669637.5181224733</v>
      </c>
      <c r="H369">
        <f t="shared" si="474"/>
        <v>17217325.851780139</v>
      </c>
      <c r="I369">
        <f t="shared" si="447"/>
        <v>190.875</v>
      </c>
      <c r="J369">
        <f t="shared" si="454"/>
        <v>196.425003</v>
      </c>
      <c r="K369">
        <f t="shared" si="455"/>
        <v>190.5999985</v>
      </c>
      <c r="L369">
        <f t="shared" si="456"/>
        <v>8</v>
      </c>
      <c r="M369">
        <f t="shared" si="457"/>
        <v>10</v>
      </c>
      <c r="N369">
        <f t="shared" si="458"/>
        <v>20</v>
      </c>
      <c r="O369">
        <f t="shared" si="459"/>
        <v>0</v>
      </c>
      <c r="P369">
        <f t="shared" si="434"/>
        <v>10.324996999999996</v>
      </c>
      <c r="Q369">
        <f t="shared" si="435"/>
        <v>3.875</v>
      </c>
      <c r="R369">
        <f t="shared" si="436"/>
        <v>6.4499969999999962</v>
      </c>
      <c r="S369">
        <f t="shared" si="437"/>
        <v>10.324996999999996</v>
      </c>
      <c r="T369">
        <f t="shared" si="473"/>
        <v>8.8934547894569924</v>
      </c>
      <c r="U369">
        <f t="shared" si="438"/>
        <v>1.1000060000000076</v>
      </c>
      <c r="V369">
        <f t="shared" si="439"/>
        <v>-1.375</v>
      </c>
      <c r="W369">
        <f t="shared" si="440"/>
        <v>1.1000060000000076</v>
      </c>
      <c r="X369">
        <f t="shared" si="441"/>
        <v>0</v>
      </c>
      <c r="Y369">
        <f t="shared" si="471"/>
        <v>1.2981841319169711</v>
      </c>
      <c r="Z369">
        <f t="shared" si="472"/>
        <v>1.2168163898202449</v>
      </c>
      <c r="AA369">
        <f t="shared" si="468"/>
        <v>14.597073495622215</v>
      </c>
      <c r="AB369">
        <f t="shared" si="469"/>
        <v>13.682156356860952</v>
      </c>
      <c r="AC369">
        <f t="shared" si="470"/>
        <v>3.2352972253271073</v>
      </c>
      <c r="AD369">
        <f t="shared" si="478"/>
        <v>23.691481235130937</v>
      </c>
      <c r="AE369">
        <f t="shared" si="451"/>
        <v>193.19500119999998</v>
      </c>
      <c r="AF369">
        <f t="shared" si="453"/>
        <v>193.74166866666667</v>
      </c>
      <c r="AG369">
        <f t="shared" si="475"/>
        <v>191.99559935000002</v>
      </c>
      <c r="AH369">
        <f t="shared" si="460"/>
        <v>193.94250180000003</v>
      </c>
      <c r="AI369">
        <f t="shared" si="461"/>
        <v>199.32655424476755</v>
      </c>
      <c r="AJ369">
        <f t="shared" si="462"/>
        <v>188.55844935523251</v>
      </c>
      <c r="AK369">
        <f t="shared" si="463"/>
        <v>0.18727043109760777</v>
      </c>
      <c r="AL369">
        <f t="shared" si="442"/>
        <v>0.2493944550298656</v>
      </c>
      <c r="AM369">
        <f t="shared" si="443"/>
        <v>1669637.5181224733</v>
      </c>
      <c r="AN369">
        <f t="shared" si="476"/>
        <v>-6325747.4443783257</v>
      </c>
      <c r="AO369">
        <f t="shared" si="477"/>
        <v>105721774</v>
      </c>
      <c r="AP369">
        <f t="shared" si="479"/>
        <v>-5.9833913157551877E-2</v>
      </c>
      <c r="AQ369">
        <f t="shared" si="480"/>
        <v>192.68222097147199</v>
      </c>
      <c r="AR369">
        <f t="shared" si="481"/>
        <v>193.17549339919981</v>
      </c>
      <c r="AS369">
        <f t="shared" si="482"/>
        <v>192.63295020754526</v>
      </c>
      <c r="AT369">
        <f t="shared" si="483"/>
        <v>189.5134390932634</v>
      </c>
      <c r="AU369">
        <f t="shared" si="484"/>
        <v>192.24708352237508</v>
      </c>
      <c r="AV369">
        <f t="shared" si="485"/>
        <v>186.94891404960461</v>
      </c>
      <c r="AW369">
        <f t="shared" si="486"/>
        <v>5.2981694727704678</v>
      </c>
      <c r="AX369">
        <f t="shared" si="513"/>
        <v>6.5699088220413717</v>
      </c>
      <c r="AY369">
        <f t="shared" si="487"/>
        <v>-1.2717393492709039</v>
      </c>
      <c r="AZ369">
        <f t="shared" si="444"/>
        <v>189.71666466666667</v>
      </c>
      <c r="BA369">
        <f t="shared" si="445"/>
        <v>1270108676.2438014</v>
      </c>
      <c r="BB369">
        <f t="shared" si="448"/>
        <v>0</v>
      </c>
      <c r="BC369">
        <f t="shared" si="449"/>
        <v>1270108676.2438014</v>
      </c>
      <c r="BD369">
        <f t="shared" si="464"/>
        <v>7203231398.8295965</v>
      </c>
      <c r="BE369">
        <f t="shared" si="465"/>
        <v>7373724450.8253002</v>
      </c>
      <c r="BF369">
        <f t="shared" si="466"/>
        <v>0.97687829900171796</v>
      </c>
      <c r="BG369">
        <f t="shared" si="467"/>
        <v>49.41519665095322</v>
      </c>
      <c r="BH369">
        <f t="shared" si="488"/>
        <v>-49018230</v>
      </c>
      <c r="BI369">
        <f t="shared" si="489"/>
        <v>2.83401992448304</v>
      </c>
      <c r="BJ369">
        <f t="shared" si="450"/>
        <v>-500</v>
      </c>
      <c r="BK369">
        <f t="shared" si="490"/>
        <v>-2.0557625911205846E-2</v>
      </c>
      <c r="BL369">
        <f t="shared" si="491"/>
        <v>0.9794423740887942</v>
      </c>
      <c r="BM369">
        <f t="shared" si="492"/>
        <v>2.8376447945431882</v>
      </c>
      <c r="BN369">
        <f t="shared" si="493"/>
        <v>189.2874985</v>
      </c>
      <c r="BO369">
        <f t="shared" si="452"/>
        <v>193.05500029999999</v>
      </c>
      <c r="BP369">
        <f t="shared" si="494"/>
        <v>184.09247075000002</v>
      </c>
      <c r="BQ369">
        <f t="shared" si="495"/>
        <v>8.9625295499999709</v>
      </c>
      <c r="BR369">
        <f t="shared" si="496"/>
        <v>0.32499699999999621</v>
      </c>
      <c r="BS369">
        <f t="shared" si="497"/>
        <v>-1.0249939999999924</v>
      </c>
      <c r="BT369">
        <f t="shared" si="498"/>
        <v>-1.5500030000000038</v>
      </c>
      <c r="BU369">
        <f t="shared" si="499"/>
        <v>3.3500060000000076</v>
      </c>
      <c r="BV369">
        <f t="shared" si="500"/>
        <v>192.54500020000003</v>
      </c>
      <c r="BW369">
        <f t="shared" si="501"/>
        <v>192.88690547619049</v>
      </c>
      <c r="BX369">
        <f t="shared" si="502"/>
        <v>193.58318339999997</v>
      </c>
      <c r="BY369">
        <f t="shared" si="503"/>
        <v>192.48487678095236</v>
      </c>
      <c r="BZ369">
        <f t="shared" si="504"/>
        <v>202.199997</v>
      </c>
      <c r="CA369">
        <f t="shared" si="505"/>
        <v>184.125</v>
      </c>
      <c r="CB369">
        <f t="shared" si="506"/>
        <v>194.17816875666668</v>
      </c>
      <c r="CC369">
        <f t="shared" si="507"/>
        <v>195.05069819444444</v>
      </c>
      <c r="CD369">
        <f t="shared" si="508"/>
        <v>193.98070686761909</v>
      </c>
      <c r="CE369">
        <f t="shared" si="509"/>
        <v>191.7192098018177</v>
      </c>
      <c r="CF369">
        <f t="shared" si="510"/>
        <v>194.574997</v>
      </c>
      <c r="CG369">
        <f t="shared" si="511"/>
        <v>196.625</v>
      </c>
      <c r="CH369">
        <f t="shared" si="512"/>
        <v>190</v>
      </c>
    </row>
    <row r="370" spans="1:86">
      <c r="A370" s="1">
        <v>40003</v>
      </c>
      <c r="B370">
        <v>191.050003</v>
      </c>
      <c r="C370">
        <v>195.550003</v>
      </c>
      <c r="D370">
        <v>185.5</v>
      </c>
      <c r="E370">
        <v>194.074997</v>
      </c>
      <c r="F370">
        <v>3964808</v>
      </c>
      <c r="G370">
        <f t="shared" si="446"/>
        <v>2801004.2501209145</v>
      </c>
      <c r="H370">
        <f t="shared" si="474"/>
        <v>20018330.101901054</v>
      </c>
      <c r="I370">
        <f t="shared" si="447"/>
        <v>191.54375075000002</v>
      </c>
      <c r="J370">
        <f t="shared" si="454"/>
        <v>196.425003</v>
      </c>
      <c r="K370">
        <f t="shared" si="455"/>
        <v>190.875</v>
      </c>
      <c r="L370">
        <f t="shared" si="456"/>
        <v>9</v>
      </c>
      <c r="M370">
        <f t="shared" si="457"/>
        <v>2</v>
      </c>
      <c r="N370">
        <f t="shared" si="458"/>
        <v>10</v>
      </c>
      <c r="O370">
        <f t="shared" si="459"/>
        <v>80</v>
      </c>
      <c r="P370">
        <f t="shared" si="434"/>
        <v>10.050003000000004</v>
      </c>
      <c r="Q370">
        <f t="shared" si="435"/>
        <v>1.4750060000000076</v>
      </c>
      <c r="R370">
        <f t="shared" si="436"/>
        <v>8.5749969999999962</v>
      </c>
      <c r="S370">
        <f t="shared" si="437"/>
        <v>10.050003000000004</v>
      </c>
      <c r="T370">
        <f t="shared" si="473"/>
        <v>8.9760653759243514</v>
      </c>
      <c r="U370">
        <f t="shared" si="438"/>
        <v>5.1750030000000038</v>
      </c>
      <c r="V370">
        <f t="shared" si="439"/>
        <v>-9.5</v>
      </c>
      <c r="W370">
        <f t="shared" si="440"/>
        <v>5.1750030000000038</v>
      </c>
      <c r="X370">
        <f t="shared" si="441"/>
        <v>0</v>
      </c>
      <c r="Y370">
        <f t="shared" si="471"/>
        <v>1.5750997653514733</v>
      </c>
      <c r="Z370">
        <f t="shared" si="472"/>
        <v>1.1299009334045131</v>
      </c>
      <c r="AA370">
        <f t="shared" si="468"/>
        <v>17.547775103958287</v>
      </c>
      <c r="AB370">
        <f t="shared" si="469"/>
        <v>12.587931193495304</v>
      </c>
      <c r="AC370">
        <f t="shared" si="470"/>
        <v>16.458362918416416</v>
      </c>
      <c r="AD370">
        <f t="shared" si="478"/>
        <v>22.943439973662588</v>
      </c>
      <c r="AE370">
        <f t="shared" si="451"/>
        <v>193.01000059999996</v>
      </c>
      <c r="AF370">
        <f t="shared" si="453"/>
        <v>193.34166716666664</v>
      </c>
      <c r="AG370">
        <f t="shared" si="475"/>
        <v>192.01059950000004</v>
      </c>
      <c r="AH370">
        <f t="shared" si="460"/>
        <v>194.32500149999998</v>
      </c>
      <c r="AI370">
        <f t="shared" si="461"/>
        <v>199.11624255218038</v>
      </c>
      <c r="AJ370">
        <f t="shared" si="462"/>
        <v>189.53376044781959</v>
      </c>
      <c r="AK370">
        <f t="shared" si="463"/>
        <v>0.47391025652046698</v>
      </c>
      <c r="AL370">
        <f t="shared" si="442"/>
        <v>0.70646655528361391</v>
      </c>
      <c r="AM370">
        <f t="shared" si="443"/>
        <v>2801004.2501209145</v>
      </c>
      <c r="AN370">
        <f t="shared" si="476"/>
        <v>-1405680.2070207903</v>
      </c>
      <c r="AO370">
        <f t="shared" si="477"/>
        <v>105803382</v>
      </c>
      <c r="AP370">
        <f t="shared" si="479"/>
        <v>-1.3285777641973584E-2</v>
      </c>
      <c r="AQ370">
        <f t="shared" si="480"/>
        <v>193.15576482117152</v>
      </c>
      <c r="AR370">
        <f t="shared" si="481"/>
        <v>194.42935192542785</v>
      </c>
      <c r="AS370">
        <f t="shared" si="482"/>
        <v>192.89251863018711</v>
      </c>
      <c r="AT370">
        <f t="shared" si="483"/>
        <v>189.9239793048697</v>
      </c>
      <c r="AU370">
        <f t="shared" si="484"/>
        <v>192.52127054401882</v>
      </c>
      <c r="AV370">
        <f t="shared" si="485"/>
        <v>187.4477398561323</v>
      </c>
      <c r="AW370">
        <f t="shared" si="486"/>
        <v>5.0735306878865174</v>
      </c>
      <c r="AX370">
        <f t="shared" si="513"/>
        <v>6.2706331952104009</v>
      </c>
      <c r="AY370">
        <f t="shared" si="487"/>
        <v>-1.1971025073238835</v>
      </c>
      <c r="AZ370">
        <f t="shared" si="444"/>
        <v>191.70833333333334</v>
      </c>
      <c r="BA370">
        <f t="shared" si="445"/>
        <v>760086733.66666675</v>
      </c>
      <c r="BB370">
        <f t="shared" si="448"/>
        <v>760086733.66666675</v>
      </c>
      <c r="BC370">
        <f t="shared" si="449"/>
        <v>0</v>
      </c>
      <c r="BD370">
        <f t="shared" si="464"/>
        <v>6486290971.6850605</v>
      </c>
      <c r="BE370">
        <f t="shared" si="465"/>
        <v>7373724450.8253002</v>
      </c>
      <c r="BF370">
        <f t="shared" si="466"/>
        <v>0.87964922135910384</v>
      </c>
      <c r="BG370">
        <f t="shared" si="467"/>
        <v>46.798584084910402</v>
      </c>
      <c r="BH370">
        <f t="shared" si="488"/>
        <v>-45053422</v>
      </c>
      <c r="BI370">
        <f t="shared" si="489"/>
        <v>2.7066374296006419</v>
      </c>
      <c r="BJ370">
        <f t="shared" si="450"/>
        <v>250</v>
      </c>
      <c r="BK370">
        <f t="shared" si="490"/>
        <v>1.8365473200033684E-2</v>
      </c>
      <c r="BL370">
        <f t="shared" si="491"/>
        <v>1.0183654732000338</v>
      </c>
      <c r="BM370">
        <f t="shared" si="492"/>
        <v>2.5252057572986155</v>
      </c>
      <c r="BN370">
        <f t="shared" si="493"/>
        <v>190.5250015</v>
      </c>
      <c r="BO370">
        <f t="shared" si="452"/>
        <v>192.3350006</v>
      </c>
      <c r="BP370">
        <f t="shared" si="494"/>
        <v>185.0086472647059</v>
      </c>
      <c r="BQ370">
        <f t="shared" si="495"/>
        <v>7.326353335294101</v>
      </c>
      <c r="BR370">
        <f t="shared" si="496"/>
        <v>-4.625</v>
      </c>
      <c r="BS370">
        <f t="shared" si="497"/>
        <v>-2.7749939999999924</v>
      </c>
      <c r="BT370">
        <f t="shared" si="498"/>
        <v>-6.6499939999999924</v>
      </c>
      <c r="BU370">
        <f t="shared" si="499"/>
        <v>-0.19999699999999621</v>
      </c>
      <c r="BV370">
        <f t="shared" si="500"/>
        <v>192.83833213333338</v>
      </c>
      <c r="BW370">
        <f t="shared" si="501"/>
        <v>192.98214214285716</v>
      </c>
      <c r="BX370">
        <f t="shared" si="502"/>
        <v>193.60727343636361</v>
      </c>
      <c r="BY370">
        <f t="shared" si="503"/>
        <v>192.68291465238096</v>
      </c>
      <c r="BZ370">
        <f t="shared" si="504"/>
        <v>202.199997</v>
      </c>
      <c r="CA370">
        <f t="shared" si="505"/>
        <v>184.125</v>
      </c>
      <c r="CB370">
        <f t="shared" si="506"/>
        <v>193.52158675333334</v>
      </c>
      <c r="CC370">
        <f t="shared" si="507"/>
        <v>194.03875182499999</v>
      </c>
      <c r="CD370">
        <f t="shared" si="508"/>
        <v>195.55910105170636</v>
      </c>
      <c r="CE370">
        <f t="shared" si="509"/>
        <v>191.34026317330222</v>
      </c>
      <c r="CF370">
        <f t="shared" si="510"/>
        <v>190.574997</v>
      </c>
      <c r="CG370">
        <f t="shared" si="511"/>
        <v>194.449997</v>
      </c>
      <c r="CH370">
        <f t="shared" si="512"/>
        <v>184.125</v>
      </c>
    </row>
    <row r="371" spans="1:86">
      <c r="A371" s="1">
        <v>40004</v>
      </c>
      <c r="B371">
        <v>195.5</v>
      </c>
      <c r="C371">
        <v>200.72500600000001</v>
      </c>
      <c r="D371">
        <v>195</v>
      </c>
      <c r="E371">
        <v>197.574997</v>
      </c>
      <c r="F371">
        <v>7468748</v>
      </c>
      <c r="G371">
        <f t="shared" si="446"/>
        <v>-750151.13084180315</v>
      </c>
      <c r="H371">
        <f t="shared" si="474"/>
        <v>19268178.971059252</v>
      </c>
      <c r="I371">
        <f t="shared" si="447"/>
        <v>197.20000075000002</v>
      </c>
      <c r="J371">
        <f t="shared" si="454"/>
        <v>197.20000075000002</v>
      </c>
      <c r="K371">
        <f t="shared" si="455"/>
        <v>190.875</v>
      </c>
      <c r="L371">
        <f t="shared" si="456"/>
        <v>1</v>
      </c>
      <c r="M371">
        <f t="shared" si="457"/>
        <v>3</v>
      </c>
      <c r="N371">
        <f t="shared" si="458"/>
        <v>90</v>
      </c>
      <c r="O371">
        <f t="shared" si="459"/>
        <v>70</v>
      </c>
      <c r="P371">
        <f t="shared" si="434"/>
        <v>5.7250060000000076</v>
      </c>
      <c r="Q371">
        <f t="shared" si="435"/>
        <v>3.1500090000000114</v>
      </c>
      <c r="R371">
        <f t="shared" si="436"/>
        <v>2.5749969999999962</v>
      </c>
      <c r="S371">
        <f t="shared" si="437"/>
        <v>5.7250060000000076</v>
      </c>
      <c r="T371">
        <f t="shared" si="473"/>
        <v>8.7438468490726127</v>
      </c>
      <c r="U371">
        <f t="shared" si="438"/>
        <v>-0.22500600000000759</v>
      </c>
      <c r="V371">
        <f t="shared" si="439"/>
        <v>0.875</v>
      </c>
      <c r="W371">
        <f t="shared" si="440"/>
        <v>0</v>
      </c>
      <c r="X371">
        <f t="shared" si="441"/>
        <v>0.875</v>
      </c>
      <c r="Y371">
        <f t="shared" si="471"/>
        <v>1.4625926392549395</v>
      </c>
      <c r="Z371">
        <f t="shared" si="472"/>
        <v>1.1116937238756193</v>
      </c>
      <c r="AA371">
        <f t="shared" si="468"/>
        <v>16.727107238961587</v>
      </c>
      <c r="AB371">
        <f t="shared" si="469"/>
        <v>12.71401184243669</v>
      </c>
      <c r="AC371">
        <f t="shared" si="470"/>
        <v>13.630920025252987</v>
      </c>
      <c r="AD371">
        <f t="shared" si="478"/>
        <v>22.980042928389526</v>
      </c>
      <c r="AE371">
        <f t="shared" si="451"/>
        <v>193.42999879999996</v>
      </c>
      <c r="AF371">
        <f t="shared" si="453"/>
        <v>193.77083333333329</v>
      </c>
      <c r="AG371">
        <f t="shared" si="475"/>
        <v>192.33249970000003</v>
      </c>
      <c r="AH371">
        <f t="shared" si="460"/>
        <v>194.21250149999997</v>
      </c>
      <c r="AI371">
        <f t="shared" si="461"/>
        <v>198.62545061256253</v>
      </c>
      <c r="AJ371">
        <f t="shared" si="462"/>
        <v>189.79955238743742</v>
      </c>
      <c r="AK371">
        <f t="shared" si="463"/>
        <v>0.88098054319591435</v>
      </c>
      <c r="AL371">
        <f t="shared" si="442"/>
        <v>-0.10043867202934188</v>
      </c>
      <c r="AM371">
        <f t="shared" si="443"/>
        <v>-750151.13084180315</v>
      </c>
      <c r="AN371">
        <f t="shared" si="476"/>
        <v>2935652.7966784784</v>
      </c>
      <c r="AO371">
        <f t="shared" si="477"/>
        <v>106913470</v>
      </c>
      <c r="AP371">
        <f t="shared" si="479"/>
        <v>2.7458212671223545E-2</v>
      </c>
      <c r="AQ371">
        <f t="shared" si="480"/>
        <v>194.6583037619732</v>
      </c>
      <c r="AR371">
        <f t="shared" si="481"/>
        <v>195.66073662668092</v>
      </c>
      <c r="AS371">
        <f t="shared" si="482"/>
        <v>193.73536473675344</v>
      </c>
      <c r="AT371">
        <f t="shared" si="483"/>
        <v>190.61257089743143</v>
      </c>
      <c r="AU371">
        <f t="shared" si="484"/>
        <v>193.27932951241598</v>
      </c>
      <c r="AV371">
        <f t="shared" si="485"/>
        <v>188.15664785620305</v>
      </c>
      <c r="AW371">
        <f t="shared" si="486"/>
        <v>5.1226816562129329</v>
      </c>
      <c r="AX371">
        <f t="shared" si="513"/>
        <v>6.0410428874109074</v>
      </c>
      <c r="AY371">
        <f t="shared" si="487"/>
        <v>-0.91836123119797453</v>
      </c>
      <c r="AZ371">
        <f t="shared" si="444"/>
        <v>197.76666766666668</v>
      </c>
      <c r="BA371">
        <f t="shared" si="445"/>
        <v>1477069403.6020813</v>
      </c>
      <c r="BB371">
        <f t="shared" si="448"/>
        <v>1477069403.6020813</v>
      </c>
      <c r="BC371">
        <f t="shared" si="449"/>
        <v>0</v>
      </c>
      <c r="BD371">
        <f t="shared" si="464"/>
        <v>7963360375.2871418</v>
      </c>
      <c r="BE371">
        <f t="shared" si="465"/>
        <v>6603502497.5439234</v>
      </c>
      <c r="BF371">
        <f t="shared" si="466"/>
        <v>1.2059297892669834</v>
      </c>
      <c r="BG371">
        <f t="shared" si="467"/>
        <v>54.667641514905441</v>
      </c>
      <c r="BH371">
        <f t="shared" si="488"/>
        <v>-37584674</v>
      </c>
      <c r="BI371">
        <f t="shared" si="489"/>
        <v>2.7225621388237604</v>
      </c>
      <c r="BJ371">
        <f t="shared" si="450"/>
        <v>250</v>
      </c>
      <c r="BK371">
        <f t="shared" si="490"/>
        <v>1.8034265382469643E-2</v>
      </c>
      <c r="BL371">
        <f t="shared" si="491"/>
        <v>1.0180342653824697</v>
      </c>
      <c r="BM371">
        <f t="shared" si="492"/>
        <v>2.3258283990205193</v>
      </c>
      <c r="BN371">
        <f t="shared" si="493"/>
        <v>197.862503</v>
      </c>
      <c r="BO371">
        <f t="shared" si="452"/>
        <v>193.03750150000002</v>
      </c>
      <c r="BP371">
        <f t="shared" si="494"/>
        <v>186.17132391176472</v>
      </c>
      <c r="BQ371">
        <f t="shared" si="495"/>
        <v>6.8661775882353027</v>
      </c>
      <c r="BR371">
        <f t="shared" si="496"/>
        <v>4.4749909999999886</v>
      </c>
      <c r="BS371">
        <f t="shared" si="497"/>
        <v>3.3249969999999962</v>
      </c>
      <c r="BT371">
        <f t="shared" si="498"/>
        <v>-0.27499399999999241</v>
      </c>
      <c r="BU371">
        <f t="shared" si="499"/>
        <v>-4.4250030000000038</v>
      </c>
      <c r="BV371">
        <f t="shared" si="500"/>
        <v>194.35999760000001</v>
      </c>
      <c r="BW371">
        <f t="shared" si="501"/>
        <v>194.19166495238099</v>
      </c>
      <c r="BX371">
        <f t="shared" si="502"/>
        <v>194.1981817090909</v>
      </c>
      <c r="BY371">
        <f t="shared" si="503"/>
        <v>193.21285727142856</v>
      </c>
      <c r="BZ371">
        <f t="shared" si="504"/>
        <v>201</v>
      </c>
      <c r="CA371">
        <f t="shared" si="505"/>
        <v>184.125</v>
      </c>
      <c r="CB371">
        <f t="shared" si="506"/>
        <v>192.09391777666667</v>
      </c>
      <c r="CC371">
        <f t="shared" si="507"/>
        <v>193.56312785</v>
      </c>
      <c r="CD371">
        <f t="shared" si="508"/>
        <v>194.21688966305555</v>
      </c>
      <c r="CE371">
        <f t="shared" si="509"/>
        <v>191.54217593913648</v>
      </c>
      <c r="CF371">
        <f t="shared" si="510"/>
        <v>194.074997</v>
      </c>
      <c r="CG371">
        <f t="shared" si="511"/>
        <v>195.550003</v>
      </c>
      <c r="CH371">
        <f t="shared" si="512"/>
        <v>185.5</v>
      </c>
    </row>
    <row r="372" spans="1:86">
      <c r="A372" s="1">
        <v>40007</v>
      </c>
      <c r="B372">
        <v>195</v>
      </c>
      <c r="C372">
        <v>200.5</v>
      </c>
      <c r="D372">
        <v>194.125</v>
      </c>
      <c r="E372">
        <v>198.75</v>
      </c>
      <c r="F372">
        <v>5119832</v>
      </c>
      <c r="G372">
        <f t="shared" si="446"/>
        <v>2308943.8431372549</v>
      </c>
      <c r="H372">
        <f t="shared" si="474"/>
        <v>21577122.814196505</v>
      </c>
      <c r="I372">
        <f t="shared" si="447"/>
        <v>197.09375</v>
      </c>
      <c r="J372">
        <f t="shared" si="454"/>
        <v>197.20000075000002</v>
      </c>
      <c r="K372">
        <f t="shared" si="455"/>
        <v>190.875</v>
      </c>
      <c r="L372">
        <f t="shared" si="456"/>
        <v>2</v>
      </c>
      <c r="M372">
        <f t="shared" si="457"/>
        <v>4</v>
      </c>
      <c r="N372">
        <f t="shared" si="458"/>
        <v>80</v>
      </c>
      <c r="O372">
        <f t="shared" si="459"/>
        <v>60</v>
      </c>
      <c r="P372">
        <f t="shared" si="434"/>
        <v>6.375</v>
      </c>
      <c r="Q372">
        <f t="shared" si="435"/>
        <v>1.75</v>
      </c>
      <c r="R372">
        <f t="shared" si="436"/>
        <v>4.625</v>
      </c>
      <c r="S372">
        <f t="shared" si="437"/>
        <v>6.375</v>
      </c>
      <c r="T372">
        <f t="shared" si="473"/>
        <v>8.5746435027102841</v>
      </c>
      <c r="U372">
        <f t="shared" si="438"/>
        <v>5.0500030000000038</v>
      </c>
      <c r="V372">
        <f t="shared" si="439"/>
        <v>-6.0749969999999962</v>
      </c>
      <c r="W372">
        <f t="shared" si="440"/>
        <v>5.0500030000000038</v>
      </c>
      <c r="X372">
        <f t="shared" si="441"/>
        <v>0</v>
      </c>
      <c r="Y372">
        <f t="shared" si="471"/>
        <v>1.7188362364510155</v>
      </c>
      <c r="Z372">
        <f t="shared" si="472"/>
        <v>1.032287029313075</v>
      </c>
      <c r="AA372">
        <f t="shared" si="468"/>
        <v>20.045570826445712</v>
      </c>
      <c r="AB372">
        <f t="shared" si="469"/>
        <v>12.038833206147736</v>
      </c>
      <c r="AC372">
        <f t="shared" si="470"/>
        <v>24.955232492909033</v>
      </c>
      <c r="AD372">
        <f t="shared" si="478"/>
        <v>23.131195246760022</v>
      </c>
      <c r="AE372">
        <f t="shared" si="451"/>
        <v>195.10999759999999</v>
      </c>
      <c r="AF372">
        <f t="shared" si="453"/>
        <v>194.31666566666664</v>
      </c>
      <c r="AG372">
        <f t="shared" si="475"/>
        <v>192.54499970000003</v>
      </c>
      <c r="AH372">
        <f t="shared" si="460"/>
        <v>194.77750089999998</v>
      </c>
      <c r="AI372">
        <f t="shared" si="461"/>
        <v>199.87040980769871</v>
      </c>
      <c r="AJ372">
        <f t="shared" si="462"/>
        <v>189.68459199230125</v>
      </c>
      <c r="AK372">
        <f t="shared" si="463"/>
        <v>0.89000296019382641</v>
      </c>
      <c r="AL372">
        <f t="shared" si="442"/>
        <v>0.45098039215686275</v>
      </c>
      <c r="AM372">
        <f t="shared" si="443"/>
        <v>2308943.8431372549</v>
      </c>
      <c r="AN372">
        <f t="shared" si="476"/>
        <v>1726800.3731490653</v>
      </c>
      <c r="AO372">
        <f t="shared" si="477"/>
        <v>105437434</v>
      </c>
      <c r="AP372">
        <f t="shared" si="479"/>
        <v>1.6377488598110852E-2</v>
      </c>
      <c r="AQ372">
        <f t="shared" si="480"/>
        <v>196.04948048290231</v>
      </c>
      <c r="AR372">
        <f t="shared" si="481"/>
        <v>197.88780339807687</v>
      </c>
      <c r="AS372">
        <f t="shared" si="482"/>
        <v>194.63799908413782</v>
      </c>
      <c r="AT372">
        <f t="shared" si="483"/>
        <v>191.34493951666261</v>
      </c>
      <c r="AU372">
        <f t="shared" si="484"/>
        <v>194.09993008555358</v>
      </c>
      <c r="AV372">
        <f t="shared" si="485"/>
        <v>188.89818250626882</v>
      </c>
      <c r="AW372">
        <f t="shared" si="486"/>
        <v>5.2017475792847563</v>
      </c>
      <c r="AX372">
        <f t="shared" si="513"/>
        <v>5.8731838257856772</v>
      </c>
      <c r="AY372">
        <f t="shared" si="487"/>
        <v>-0.67143624650092093</v>
      </c>
      <c r="AZ372">
        <f t="shared" si="444"/>
        <v>197.79166666666666</v>
      </c>
      <c r="BA372">
        <f t="shared" si="445"/>
        <v>1012660104.3333333</v>
      </c>
      <c r="BB372">
        <f t="shared" si="448"/>
        <v>1012660104.3333333</v>
      </c>
      <c r="BC372">
        <f t="shared" si="449"/>
        <v>0</v>
      </c>
      <c r="BD372">
        <f t="shared" si="464"/>
        <v>8976020479.6204758</v>
      </c>
      <c r="BE372">
        <f t="shared" si="465"/>
        <v>5659904325.0796175</v>
      </c>
      <c r="BF372">
        <f t="shared" si="466"/>
        <v>1.5858961501958271</v>
      </c>
      <c r="BG372">
        <f t="shared" si="467"/>
        <v>61.32868677173014</v>
      </c>
      <c r="BH372">
        <f t="shared" si="488"/>
        <v>-32464842</v>
      </c>
      <c r="BI372">
        <f t="shared" si="489"/>
        <v>2.7537308778035117</v>
      </c>
      <c r="BJ372">
        <f t="shared" si="450"/>
        <v>17.500300000000379</v>
      </c>
      <c r="BK372">
        <f t="shared" si="490"/>
        <v>5.9471239673105185E-3</v>
      </c>
      <c r="BL372">
        <f t="shared" si="491"/>
        <v>1.0059471239673106</v>
      </c>
      <c r="BM372">
        <f t="shared" si="492"/>
        <v>2.6841986773473097</v>
      </c>
      <c r="BN372">
        <f t="shared" si="493"/>
        <v>197.3125</v>
      </c>
      <c r="BO372">
        <f t="shared" si="452"/>
        <v>193.66000060000002</v>
      </c>
      <c r="BP372">
        <f t="shared" si="494"/>
        <v>187.34172105882354</v>
      </c>
      <c r="BQ372">
        <f t="shared" si="495"/>
        <v>6.3182795411764801</v>
      </c>
      <c r="BR372">
        <f t="shared" si="496"/>
        <v>3.8249969999999962</v>
      </c>
      <c r="BS372">
        <f t="shared" si="497"/>
        <v>2.5500030000000038</v>
      </c>
      <c r="BT372">
        <f t="shared" si="498"/>
        <v>1.5</v>
      </c>
      <c r="BU372">
        <f t="shared" si="499"/>
        <v>1.25</v>
      </c>
      <c r="BV372">
        <f t="shared" si="500"/>
        <v>196.13333133333333</v>
      </c>
      <c r="BW372">
        <f t="shared" si="501"/>
        <v>195.614284</v>
      </c>
      <c r="BX372">
        <f t="shared" si="502"/>
        <v>195.02318143636364</v>
      </c>
      <c r="BY372">
        <f t="shared" si="503"/>
        <v>193.8240477761905</v>
      </c>
      <c r="BZ372">
        <f t="shared" si="504"/>
        <v>200.72500600000001</v>
      </c>
      <c r="CA372">
        <f t="shared" si="505"/>
        <v>184.125</v>
      </c>
      <c r="CB372">
        <f t="shared" si="506"/>
        <v>193.90699712</v>
      </c>
      <c r="CC372">
        <f t="shared" si="507"/>
        <v>192.46437575833338</v>
      </c>
      <c r="CD372">
        <f t="shared" si="508"/>
        <v>194.74276857230157</v>
      </c>
      <c r="CE372">
        <f t="shared" si="509"/>
        <v>191.03726332265458</v>
      </c>
      <c r="CF372">
        <f t="shared" si="510"/>
        <v>197.574997</v>
      </c>
      <c r="CG372">
        <f t="shared" si="511"/>
        <v>200.72500600000001</v>
      </c>
      <c r="CH372">
        <f t="shared" si="512"/>
        <v>195</v>
      </c>
    </row>
    <row r="373" spans="1:86">
      <c r="A373" s="1">
        <v>40008</v>
      </c>
      <c r="B373">
        <v>202.5</v>
      </c>
      <c r="C373">
        <v>205.550003</v>
      </c>
      <c r="D373">
        <v>200.199997</v>
      </c>
      <c r="E373">
        <v>203.47500600000001</v>
      </c>
      <c r="F373">
        <v>4464136</v>
      </c>
      <c r="G373">
        <f t="shared" si="446"/>
        <v>1001310.4227606585</v>
      </c>
      <c r="H373">
        <f t="shared" si="474"/>
        <v>22578433.236957163</v>
      </c>
      <c r="I373">
        <f t="shared" si="447"/>
        <v>202.9312515</v>
      </c>
      <c r="J373">
        <f t="shared" si="454"/>
        <v>202.9312515</v>
      </c>
      <c r="K373">
        <f t="shared" si="455"/>
        <v>190.875</v>
      </c>
      <c r="L373">
        <f t="shared" si="456"/>
        <v>1</v>
      </c>
      <c r="M373">
        <f t="shared" si="457"/>
        <v>5</v>
      </c>
      <c r="N373">
        <f t="shared" si="458"/>
        <v>90</v>
      </c>
      <c r="O373">
        <f t="shared" si="459"/>
        <v>50</v>
      </c>
      <c r="P373">
        <f t="shared" si="434"/>
        <v>5.3500060000000076</v>
      </c>
      <c r="Q373">
        <f t="shared" si="435"/>
        <v>2.0749969999999962</v>
      </c>
      <c r="R373">
        <f t="shared" si="436"/>
        <v>3.2750090000000114</v>
      </c>
      <c r="S373">
        <f t="shared" si="437"/>
        <v>5.3500060000000076</v>
      </c>
      <c r="T373">
        <f t="shared" si="473"/>
        <v>8.3443122525166924</v>
      </c>
      <c r="U373">
        <f t="shared" si="438"/>
        <v>8.0999909999999886</v>
      </c>
      <c r="V373">
        <f t="shared" si="439"/>
        <v>-4.8000030000000038</v>
      </c>
      <c r="W373">
        <f t="shared" si="440"/>
        <v>8.0999909999999886</v>
      </c>
      <c r="X373">
        <f t="shared" si="441"/>
        <v>0</v>
      </c>
      <c r="Y373">
        <f t="shared" si="471"/>
        <v>2.1746330052759419</v>
      </c>
      <c r="Z373">
        <f t="shared" si="472"/>
        <v>0.95855224150499829</v>
      </c>
      <c r="AA373">
        <f t="shared" si="468"/>
        <v>26.061261125745389</v>
      </c>
      <c r="AB373">
        <f t="shared" si="469"/>
        <v>11.487492467889052</v>
      </c>
      <c r="AC373">
        <f t="shared" si="470"/>
        <v>38.812922568825279</v>
      </c>
      <c r="AD373">
        <f t="shared" si="478"/>
        <v>24.064132087738397</v>
      </c>
      <c r="AE373">
        <f t="shared" si="451"/>
        <v>196.88999940000002</v>
      </c>
      <c r="AF373">
        <f t="shared" si="453"/>
        <v>196.50416566666664</v>
      </c>
      <c r="AG373">
        <f t="shared" si="475"/>
        <v>192.99000015000004</v>
      </c>
      <c r="AH373">
        <f t="shared" si="460"/>
        <v>195.63250119999998</v>
      </c>
      <c r="AI373">
        <f t="shared" si="461"/>
        <v>202.93068962782809</v>
      </c>
      <c r="AJ373">
        <f t="shared" si="462"/>
        <v>188.33431277217187</v>
      </c>
      <c r="AK373">
        <f t="shared" si="463"/>
        <v>1.0372911975043309</v>
      </c>
      <c r="AL373">
        <f t="shared" si="442"/>
        <v>0.22430105685863033</v>
      </c>
      <c r="AM373">
        <f t="shared" si="443"/>
        <v>1001310.4227606585</v>
      </c>
      <c r="AN373">
        <f t="shared" si="476"/>
        <v>78854.780890525435</v>
      </c>
      <c r="AO373">
        <f t="shared" si="477"/>
        <v>105557564</v>
      </c>
      <c r="AP373">
        <f t="shared" si="479"/>
        <v>7.4703107861152831E-4</v>
      </c>
      <c r="AQ373">
        <f t="shared" si="480"/>
        <v>198.57415915871553</v>
      </c>
      <c r="AR373">
        <f t="shared" si="481"/>
        <v>201.78865357462496</v>
      </c>
      <c r="AS373">
        <f t="shared" si="482"/>
        <v>196.22866032899302</v>
      </c>
      <c r="AT373">
        <f t="shared" si="483"/>
        <v>192.43664550016297</v>
      </c>
      <c r="AU373">
        <f t="shared" si="484"/>
        <v>195.50619147272056</v>
      </c>
      <c r="AV373">
        <f t="shared" si="485"/>
        <v>189.91856015083002</v>
      </c>
      <c r="AW373">
        <f t="shared" si="486"/>
        <v>5.5876313218905409</v>
      </c>
      <c r="AX373">
        <f t="shared" si="513"/>
        <v>5.8160733250066503</v>
      </c>
      <c r="AY373">
        <f t="shared" si="487"/>
        <v>-0.2284420031161094</v>
      </c>
      <c r="AZ373">
        <f t="shared" si="444"/>
        <v>203.07500200000001</v>
      </c>
      <c r="BA373">
        <f t="shared" si="445"/>
        <v>906554427.12827206</v>
      </c>
      <c r="BB373">
        <f t="shared" si="448"/>
        <v>906554427.12827206</v>
      </c>
      <c r="BC373">
        <f t="shared" si="449"/>
        <v>0</v>
      </c>
      <c r="BD373">
        <f t="shared" si="464"/>
        <v>8506449092.2575054</v>
      </c>
      <c r="BE373">
        <f t="shared" si="465"/>
        <v>5659904325.0796175</v>
      </c>
      <c r="BF373">
        <f t="shared" si="466"/>
        <v>1.5029316051447292</v>
      </c>
      <c r="BG373">
        <f t="shared" si="467"/>
        <v>60.046850743163787</v>
      </c>
      <c r="BH373">
        <f t="shared" si="488"/>
        <v>-28000706</v>
      </c>
      <c r="BI373">
        <f t="shared" si="489"/>
        <v>2.9421196735342461</v>
      </c>
      <c r="BJ373">
        <f t="shared" si="450"/>
        <v>372.50060000000076</v>
      </c>
      <c r="BK373">
        <f t="shared" si="490"/>
        <v>2.3773615094339662E-2</v>
      </c>
      <c r="BL373">
        <f t="shared" si="491"/>
        <v>1.0237736150943397</v>
      </c>
      <c r="BM373">
        <f t="shared" si="492"/>
        <v>3.8464830375030279</v>
      </c>
      <c r="BN373">
        <f t="shared" si="493"/>
        <v>202.875</v>
      </c>
      <c r="BO373">
        <f t="shared" si="452"/>
        <v>195.57250060000001</v>
      </c>
      <c r="BP373">
        <f t="shared" si="494"/>
        <v>188.59245639705884</v>
      </c>
      <c r="BQ373">
        <f t="shared" si="495"/>
        <v>6.9800442029411727</v>
      </c>
      <c r="BR373">
        <f t="shared" si="496"/>
        <v>7</v>
      </c>
      <c r="BS373">
        <f t="shared" si="497"/>
        <v>8.9749909999999886</v>
      </c>
      <c r="BT373">
        <f t="shared" si="498"/>
        <v>8.0500030000000038</v>
      </c>
      <c r="BU373">
        <f t="shared" si="499"/>
        <v>8.9499969999999962</v>
      </c>
      <c r="BV373">
        <f t="shared" si="500"/>
        <v>198.92166746666669</v>
      </c>
      <c r="BW373">
        <f t="shared" si="501"/>
        <v>198.23095266666664</v>
      </c>
      <c r="BX373">
        <f t="shared" si="502"/>
        <v>196.60454600000003</v>
      </c>
      <c r="BY373">
        <f t="shared" si="503"/>
        <v>194.86500075714284</v>
      </c>
      <c r="BZ373">
        <f t="shared" si="504"/>
        <v>205.550003</v>
      </c>
      <c r="CA373">
        <f t="shared" si="505"/>
        <v>184.125</v>
      </c>
      <c r="CB373">
        <f t="shared" si="506"/>
        <v>193.82174762999998</v>
      </c>
      <c r="CC373">
        <f t="shared" si="507"/>
        <v>194.33985854444447</v>
      </c>
      <c r="CD373">
        <f t="shared" si="508"/>
        <v>194.87495898944445</v>
      </c>
      <c r="CE373">
        <f t="shared" si="509"/>
        <v>190.28958668497813</v>
      </c>
      <c r="CF373">
        <f t="shared" si="510"/>
        <v>198.75</v>
      </c>
      <c r="CG373">
        <f t="shared" si="511"/>
        <v>200.5</v>
      </c>
      <c r="CH373">
        <f t="shared" si="512"/>
        <v>194.125</v>
      </c>
    </row>
    <row r="374" spans="1:86">
      <c r="A374" s="1">
        <v>40009</v>
      </c>
      <c r="B374">
        <v>205.449997</v>
      </c>
      <c r="C374">
        <v>213.64999399999999</v>
      </c>
      <c r="D374">
        <v>205</v>
      </c>
      <c r="E374">
        <v>211.574997</v>
      </c>
      <c r="F374">
        <v>4470094</v>
      </c>
      <c r="G374">
        <f t="shared" si="446"/>
        <v>2325484.0407981807</v>
      </c>
      <c r="H374">
        <f t="shared" si="474"/>
        <v>24903917.277755342</v>
      </c>
      <c r="I374">
        <f t="shared" si="447"/>
        <v>208.918747</v>
      </c>
      <c r="J374">
        <f t="shared" si="454"/>
        <v>208.918747</v>
      </c>
      <c r="K374">
        <f t="shared" si="455"/>
        <v>190.875</v>
      </c>
      <c r="L374">
        <f t="shared" si="456"/>
        <v>1</v>
      </c>
      <c r="M374">
        <f t="shared" si="457"/>
        <v>6</v>
      </c>
      <c r="N374">
        <f t="shared" si="458"/>
        <v>90</v>
      </c>
      <c r="O374">
        <f t="shared" si="459"/>
        <v>40</v>
      </c>
      <c r="P374">
        <f t="shared" si="434"/>
        <v>8.6499939999999924</v>
      </c>
      <c r="Q374">
        <f t="shared" si="435"/>
        <v>2.0749969999999962</v>
      </c>
      <c r="R374">
        <f t="shared" si="436"/>
        <v>6.5749969999999962</v>
      </c>
      <c r="S374">
        <f t="shared" si="437"/>
        <v>8.6499939999999924</v>
      </c>
      <c r="T374">
        <f t="shared" si="473"/>
        <v>8.3661466630512145</v>
      </c>
      <c r="U374">
        <f t="shared" si="438"/>
        <v>3.75</v>
      </c>
      <c r="V374">
        <f t="shared" si="439"/>
        <v>-1.6000060000000076</v>
      </c>
      <c r="W374">
        <f t="shared" si="440"/>
        <v>3.75</v>
      </c>
      <c r="X374">
        <f t="shared" si="441"/>
        <v>0</v>
      </c>
      <c r="Y374">
        <f t="shared" si="471"/>
        <v>2.2871592191848031</v>
      </c>
      <c r="Z374">
        <f t="shared" si="472"/>
        <v>0.89008422425464129</v>
      </c>
      <c r="AA374">
        <f t="shared" si="468"/>
        <v>27.338263495737642</v>
      </c>
      <c r="AB374">
        <f t="shared" si="469"/>
        <v>10.639118104224329</v>
      </c>
      <c r="AC374">
        <f t="shared" si="470"/>
        <v>43.9712920901583</v>
      </c>
      <c r="AD374">
        <f t="shared" si="478"/>
        <v>24.697856806076711</v>
      </c>
      <c r="AE374">
        <f t="shared" si="451"/>
        <v>201.08999939999998</v>
      </c>
      <c r="AF374">
        <f t="shared" si="453"/>
        <v>199.33749900000001</v>
      </c>
      <c r="AG374">
        <f t="shared" si="475"/>
        <v>194.10000000000005</v>
      </c>
      <c r="AH374">
        <f t="shared" si="460"/>
        <v>197.14250029999997</v>
      </c>
      <c r="AI374">
        <f t="shared" si="461"/>
        <v>209.2058542448255</v>
      </c>
      <c r="AJ374">
        <f t="shared" si="462"/>
        <v>185.07914635517443</v>
      </c>
      <c r="AK374">
        <f t="shared" si="463"/>
        <v>1.0981958568906418</v>
      </c>
      <c r="AL374">
        <f t="shared" si="442"/>
        <v>0.52023157472710435</v>
      </c>
      <c r="AM374">
        <f t="shared" si="443"/>
        <v>2325484.0407981807</v>
      </c>
      <c r="AN374">
        <f t="shared" si="476"/>
        <v>4742818.8216887079</v>
      </c>
      <c r="AO374">
        <f t="shared" si="477"/>
        <v>106286090</v>
      </c>
      <c r="AP374">
        <f t="shared" si="479"/>
        <v>4.4623137624958335E-2</v>
      </c>
      <c r="AQ374">
        <f t="shared" si="480"/>
        <v>202.99444402475226</v>
      </c>
      <c r="AR374">
        <f t="shared" si="481"/>
        <v>204.10038559585684</v>
      </c>
      <c r="AS374">
        <f t="shared" si="482"/>
        <v>198.99100092977426</v>
      </c>
      <c r="AT374">
        <f t="shared" si="483"/>
        <v>194.1590971351483</v>
      </c>
      <c r="AU374">
        <f t="shared" si="484"/>
        <v>197.91651230181247</v>
      </c>
      <c r="AV374">
        <f t="shared" si="485"/>
        <v>191.43451073027191</v>
      </c>
      <c r="AW374">
        <f t="shared" si="486"/>
        <v>6.4820015715405646</v>
      </c>
      <c r="AX374">
        <f t="shared" si="513"/>
        <v>5.949258974313433</v>
      </c>
      <c r="AY374">
        <f t="shared" si="487"/>
        <v>0.53274259722713158</v>
      </c>
      <c r="AZ374">
        <f t="shared" si="444"/>
        <v>210.07499700000002</v>
      </c>
      <c r="BA374">
        <f t="shared" si="445"/>
        <v>939054983.63971806</v>
      </c>
      <c r="BB374">
        <f t="shared" si="448"/>
        <v>939054983.63971806</v>
      </c>
      <c r="BC374">
        <f t="shared" si="449"/>
        <v>0</v>
      </c>
      <c r="BD374">
        <f t="shared" si="464"/>
        <v>7598994139.6865473</v>
      </c>
      <c r="BE374">
        <f t="shared" si="465"/>
        <v>5659904325.0796175</v>
      </c>
      <c r="BF374">
        <f t="shared" si="466"/>
        <v>1.342601164831466</v>
      </c>
      <c r="BG374">
        <f t="shared" si="467"/>
        <v>57.312409170942118</v>
      </c>
      <c r="BH374">
        <f t="shared" si="488"/>
        <v>-23530612</v>
      </c>
      <c r="BI374">
        <f t="shared" si="489"/>
        <v>3.3860151687454092</v>
      </c>
      <c r="BJ374">
        <f t="shared" si="450"/>
        <v>709.99909999999886</v>
      </c>
      <c r="BK374">
        <f t="shared" si="490"/>
        <v>3.9808284856371931E-2</v>
      </c>
      <c r="BL374">
        <f t="shared" si="491"/>
        <v>1.0398082848563719</v>
      </c>
      <c r="BM374">
        <f t="shared" si="492"/>
        <v>6.357945781071086</v>
      </c>
      <c r="BN374">
        <f t="shared" si="493"/>
        <v>209.324997</v>
      </c>
      <c r="BO374">
        <f t="shared" si="452"/>
        <v>199.58000029999999</v>
      </c>
      <c r="BP374">
        <f t="shared" si="494"/>
        <v>189.97958848529413</v>
      </c>
      <c r="BQ374">
        <f t="shared" si="495"/>
        <v>9.6004118147058648</v>
      </c>
      <c r="BR374">
        <f t="shared" si="496"/>
        <v>16.574996999999996</v>
      </c>
      <c r="BS374">
        <f t="shared" si="497"/>
        <v>14.399993999999992</v>
      </c>
      <c r="BT374">
        <f t="shared" si="498"/>
        <v>16</v>
      </c>
      <c r="BU374">
        <f t="shared" si="499"/>
        <v>10.449996999999996</v>
      </c>
      <c r="BV374">
        <f t="shared" si="500"/>
        <v>203.81666666666666</v>
      </c>
      <c r="BW374">
        <f t="shared" si="501"/>
        <v>202.5369044761905</v>
      </c>
      <c r="BX374">
        <f t="shared" si="502"/>
        <v>199.5031816</v>
      </c>
      <c r="BY374">
        <f t="shared" si="503"/>
        <v>196.63500045714287</v>
      </c>
      <c r="BZ374">
        <f t="shared" si="504"/>
        <v>213.64999399999999</v>
      </c>
      <c r="CA374">
        <f t="shared" si="505"/>
        <v>184.125</v>
      </c>
      <c r="CB374">
        <f t="shared" si="506"/>
        <v>197.25174827999999</v>
      </c>
      <c r="CC374">
        <f t="shared" si="507"/>
        <v>194.74103952500002</v>
      </c>
      <c r="CD374">
        <f t="shared" si="508"/>
        <v>194.54072043769841</v>
      </c>
      <c r="CE374">
        <f t="shared" si="509"/>
        <v>190.50577479113332</v>
      </c>
      <c r="CF374">
        <f t="shared" si="510"/>
        <v>203.47500600000001</v>
      </c>
      <c r="CG374">
        <f t="shared" si="511"/>
        <v>205.550003</v>
      </c>
      <c r="CH374">
        <f t="shared" si="512"/>
        <v>200.199997</v>
      </c>
    </row>
    <row r="375" spans="1:86">
      <c r="A375" s="1">
        <v>40010</v>
      </c>
      <c r="B375">
        <v>214</v>
      </c>
      <c r="C375">
        <v>217.39999399999999</v>
      </c>
      <c r="D375">
        <v>206.60000600000001</v>
      </c>
      <c r="E375">
        <v>209.89999399999999</v>
      </c>
      <c r="F375">
        <v>7596876</v>
      </c>
      <c r="G375">
        <f t="shared" si="446"/>
        <v>-2954352.3902537818</v>
      </c>
      <c r="H375">
        <f t="shared" si="474"/>
        <v>21949564.88750156</v>
      </c>
      <c r="I375">
        <f t="shared" si="447"/>
        <v>211.9749985</v>
      </c>
      <c r="J375">
        <f t="shared" si="454"/>
        <v>211.9749985</v>
      </c>
      <c r="K375">
        <f t="shared" si="455"/>
        <v>190.875</v>
      </c>
      <c r="L375">
        <f t="shared" si="456"/>
        <v>1</v>
      </c>
      <c r="M375">
        <f t="shared" si="457"/>
        <v>7</v>
      </c>
      <c r="N375">
        <f t="shared" si="458"/>
        <v>90</v>
      </c>
      <c r="O375">
        <f t="shared" si="459"/>
        <v>30</v>
      </c>
      <c r="P375">
        <f t="shared" si="434"/>
        <v>10.799987999999985</v>
      </c>
      <c r="Q375">
        <f t="shared" si="435"/>
        <v>7.5</v>
      </c>
      <c r="R375">
        <f t="shared" si="436"/>
        <v>3.2999879999999848</v>
      </c>
      <c r="S375">
        <f t="shared" si="437"/>
        <v>10.799987999999985</v>
      </c>
      <c r="T375">
        <f t="shared" si="473"/>
        <v>8.5399924728332692</v>
      </c>
      <c r="U375">
        <f t="shared" si="438"/>
        <v>5.4750060000000076</v>
      </c>
      <c r="V375">
        <f t="shared" si="439"/>
        <v>-3.8999939999999924</v>
      </c>
      <c r="W375">
        <f t="shared" si="440"/>
        <v>5.4750060000000076</v>
      </c>
      <c r="X375">
        <f t="shared" si="441"/>
        <v>0</v>
      </c>
      <c r="Y375">
        <f t="shared" si="471"/>
        <v>2.5148625606716033</v>
      </c>
      <c r="Z375">
        <f t="shared" si="472"/>
        <v>0.82650677966502406</v>
      </c>
      <c r="AA375">
        <f t="shared" si="468"/>
        <v>29.448065307688264</v>
      </c>
      <c r="AB375">
        <f t="shared" si="469"/>
        <v>9.6780738659224852</v>
      </c>
      <c r="AC375">
        <f t="shared" si="470"/>
        <v>50.528858352321059</v>
      </c>
      <c r="AD375">
        <f t="shared" si="478"/>
        <v>25.799979114569499</v>
      </c>
      <c r="AE375">
        <f t="shared" si="451"/>
        <v>204.25499880000001</v>
      </c>
      <c r="AF375">
        <f t="shared" si="453"/>
        <v>202.55833183333334</v>
      </c>
      <c r="AG375">
        <f t="shared" si="475"/>
        <v>195.18499985000005</v>
      </c>
      <c r="AH375">
        <f t="shared" si="460"/>
        <v>198.63249969999998</v>
      </c>
      <c r="AI375">
        <f t="shared" si="461"/>
        <v>212.77143356143847</v>
      </c>
      <c r="AJ375">
        <f t="shared" si="462"/>
        <v>184.49356583856149</v>
      </c>
      <c r="AK375">
        <f t="shared" si="463"/>
        <v>0.89845629134492822</v>
      </c>
      <c r="AL375">
        <f t="shared" si="442"/>
        <v>-0.38889043210048208</v>
      </c>
      <c r="AM375">
        <f t="shared" si="443"/>
        <v>-2954352.3902537818</v>
      </c>
      <c r="AN375">
        <f t="shared" si="476"/>
        <v>4567728.4671798218</v>
      </c>
      <c r="AO375">
        <f t="shared" si="477"/>
        <v>109129858</v>
      </c>
      <c r="AP375">
        <f t="shared" si="479"/>
        <v>4.1855900400601838E-2</v>
      </c>
      <c r="AQ375">
        <f t="shared" si="480"/>
        <v>205.34233101633649</v>
      </c>
      <c r="AR375">
        <f t="shared" si="481"/>
        <v>207.79102655603765</v>
      </c>
      <c r="AS375">
        <f t="shared" si="482"/>
        <v>200.95461968241489</v>
      </c>
      <c r="AT375">
        <f t="shared" si="483"/>
        <v>195.57577785298494</v>
      </c>
      <c r="AU375">
        <f t="shared" si="484"/>
        <v>199.71403455654061</v>
      </c>
      <c r="AV375">
        <f t="shared" si="485"/>
        <v>192.72709455915287</v>
      </c>
      <c r="AW375">
        <f t="shared" si="486"/>
        <v>6.9869399973877364</v>
      </c>
      <c r="AX375">
        <f t="shared" si="513"/>
        <v>6.1567951789282933</v>
      </c>
      <c r="AY375">
        <f t="shared" si="487"/>
        <v>0.8301448184594431</v>
      </c>
      <c r="AZ375">
        <f t="shared" si="444"/>
        <v>211.29999799999999</v>
      </c>
      <c r="BA375">
        <f t="shared" si="445"/>
        <v>1605219883.6062479</v>
      </c>
      <c r="BB375">
        <f t="shared" si="448"/>
        <v>1605219883.6062479</v>
      </c>
      <c r="BC375">
        <f t="shared" si="449"/>
        <v>0</v>
      </c>
      <c r="BD375">
        <f t="shared" si="464"/>
        <v>8006283798.5249281</v>
      </c>
      <c r="BE375">
        <f t="shared" si="465"/>
        <v>5659904325.0796175</v>
      </c>
      <c r="BF375">
        <f t="shared" si="466"/>
        <v>1.4145616849119271</v>
      </c>
      <c r="BG375">
        <f t="shared" si="467"/>
        <v>58.584615740041627</v>
      </c>
      <c r="BH375">
        <f t="shared" si="488"/>
        <v>-31127488</v>
      </c>
      <c r="BI375">
        <f t="shared" si="489"/>
        <v>3.6253024066853587</v>
      </c>
      <c r="BJ375">
        <f t="shared" si="450"/>
        <v>-267.50030000000038</v>
      </c>
      <c r="BK375">
        <f t="shared" si="490"/>
        <v>-7.9168286600519427E-3</v>
      </c>
      <c r="BL375">
        <f t="shared" si="491"/>
        <v>0.99208317133994806</v>
      </c>
      <c r="BM375">
        <f t="shared" si="492"/>
        <v>7.4518724481041971</v>
      </c>
      <c r="BN375">
        <f t="shared" si="493"/>
        <v>212</v>
      </c>
      <c r="BO375">
        <f t="shared" si="452"/>
        <v>203.875</v>
      </c>
      <c r="BP375">
        <f t="shared" si="494"/>
        <v>191.20513269117649</v>
      </c>
      <c r="BQ375">
        <f t="shared" si="495"/>
        <v>12.669867308823513</v>
      </c>
      <c r="BR375">
        <f t="shared" si="496"/>
        <v>14.424987999999985</v>
      </c>
      <c r="BS375">
        <f t="shared" si="497"/>
        <v>14.100006000000008</v>
      </c>
      <c r="BT375">
        <f t="shared" si="498"/>
        <v>21.199996999999996</v>
      </c>
      <c r="BU375">
        <f t="shared" si="499"/>
        <v>21.5</v>
      </c>
      <c r="BV375">
        <f t="shared" si="500"/>
        <v>206.75333153333335</v>
      </c>
      <c r="BW375">
        <f t="shared" si="501"/>
        <v>205.55476019047614</v>
      </c>
      <c r="BX375">
        <f t="shared" si="502"/>
        <v>201.82272590909093</v>
      </c>
      <c r="BY375">
        <f t="shared" si="503"/>
        <v>198.13976179047617</v>
      </c>
      <c r="BZ375">
        <f t="shared" si="504"/>
        <v>217.39999399999999</v>
      </c>
      <c r="CA375">
        <f t="shared" si="505"/>
        <v>184.125</v>
      </c>
      <c r="CB375">
        <f t="shared" si="506"/>
        <v>200.55391572666667</v>
      </c>
      <c r="CC375">
        <f t="shared" si="507"/>
        <v>198.13617887222222</v>
      </c>
      <c r="CD375">
        <f t="shared" si="508"/>
        <v>194.74802162960313</v>
      </c>
      <c r="CE375">
        <f t="shared" si="509"/>
        <v>191.03672217470012</v>
      </c>
      <c r="CF375">
        <f t="shared" si="510"/>
        <v>211.574997</v>
      </c>
      <c r="CG375">
        <f t="shared" si="511"/>
        <v>213.64999399999999</v>
      </c>
      <c r="CH375">
        <f t="shared" si="512"/>
        <v>205</v>
      </c>
    </row>
    <row r="376" spans="1:86">
      <c r="A376" s="1">
        <v>40011</v>
      </c>
      <c r="B376">
        <v>210.699997</v>
      </c>
      <c r="C376">
        <v>222.875</v>
      </c>
      <c r="D376">
        <v>210.5</v>
      </c>
      <c r="E376">
        <v>217.050003</v>
      </c>
      <c r="F376">
        <v>9094956</v>
      </c>
      <c r="G376">
        <f t="shared" si="446"/>
        <v>532840.21573624795</v>
      </c>
      <c r="H376">
        <f t="shared" si="474"/>
        <v>22482405.103237808</v>
      </c>
      <c r="I376">
        <f t="shared" si="447"/>
        <v>215.28125</v>
      </c>
      <c r="J376">
        <f t="shared" si="454"/>
        <v>215.28125</v>
      </c>
      <c r="K376">
        <f t="shared" si="455"/>
        <v>190.875</v>
      </c>
      <c r="L376">
        <f t="shared" si="456"/>
        <v>1</v>
      </c>
      <c r="M376">
        <f t="shared" si="457"/>
        <v>8</v>
      </c>
      <c r="N376">
        <f t="shared" si="458"/>
        <v>90</v>
      </c>
      <c r="O376">
        <f t="shared" si="459"/>
        <v>20</v>
      </c>
      <c r="P376">
        <f t="shared" si="434"/>
        <v>12.375</v>
      </c>
      <c r="Q376">
        <f t="shared" si="435"/>
        <v>5.8249969999999962</v>
      </c>
      <c r="R376">
        <f t="shared" si="436"/>
        <v>6.5500030000000038</v>
      </c>
      <c r="S376">
        <f t="shared" si="437"/>
        <v>12.375</v>
      </c>
      <c r="T376">
        <f t="shared" si="473"/>
        <v>8.8139215819166061</v>
      </c>
      <c r="U376">
        <f t="shared" si="438"/>
        <v>34.575012000000015</v>
      </c>
      <c r="V376">
        <f t="shared" si="439"/>
        <v>-12</v>
      </c>
      <c r="W376">
        <f t="shared" si="440"/>
        <v>34.575012000000015</v>
      </c>
      <c r="X376">
        <f t="shared" si="441"/>
        <v>0</v>
      </c>
      <c r="Y376">
        <f t="shared" si="471"/>
        <v>4.8048732349093468</v>
      </c>
      <c r="Z376">
        <f t="shared" si="472"/>
        <v>0.76747058111752231</v>
      </c>
      <c r="AA376">
        <f t="shared" si="468"/>
        <v>54.514590245134862</v>
      </c>
      <c r="AB376">
        <f t="shared" si="469"/>
        <v>8.7074813859489115</v>
      </c>
      <c r="AC376">
        <f t="shared" si="470"/>
        <v>72.454299072136735</v>
      </c>
      <c r="AD376">
        <f t="shared" si="478"/>
        <v>28.490877333843336</v>
      </c>
      <c r="AE376">
        <f t="shared" si="451"/>
        <v>208.15</v>
      </c>
      <c r="AF376">
        <f t="shared" si="453"/>
        <v>206.38749949999999</v>
      </c>
      <c r="AG376">
        <f t="shared" si="475"/>
        <v>196.54250030000006</v>
      </c>
      <c r="AH376">
        <f t="shared" si="460"/>
        <v>200.7899994</v>
      </c>
      <c r="AI376">
        <f t="shared" si="461"/>
        <v>218.48135591814341</v>
      </c>
      <c r="AJ376">
        <f t="shared" si="462"/>
        <v>183.09864288185659</v>
      </c>
      <c r="AK376">
        <f t="shared" si="463"/>
        <v>0.95954654701928943</v>
      </c>
      <c r="AL376">
        <f t="shared" si="442"/>
        <v>5.8586343434344046E-2</v>
      </c>
      <c r="AM376">
        <f t="shared" si="443"/>
        <v>532840.21573624795</v>
      </c>
      <c r="AN376">
        <f t="shared" si="476"/>
        <v>8464415.8750083186</v>
      </c>
      <c r="AO376">
        <f t="shared" si="477"/>
        <v>110497082</v>
      </c>
      <c r="AP376">
        <f t="shared" si="479"/>
        <v>7.660307151828967E-2</v>
      </c>
      <c r="AQ376">
        <f t="shared" si="480"/>
        <v>209.32293949078209</v>
      </c>
      <c r="AR376">
        <f t="shared" si="481"/>
        <v>219.89895727756692</v>
      </c>
      <c r="AS376">
        <f t="shared" si="482"/>
        <v>203.85178867958021</v>
      </c>
      <c r="AT376">
        <f t="shared" si="483"/>
        <v>197.5084581162163</v>
      </c>
      <c r="AU376">
        <f t="shared" si="484"/>
        <v>202.31442982305953</v>
      </c>
      <c r="AV376">
        <f t="shared" si="485"/>
        <v>194.42969815001217</v>
      </c>
      <c r="AW376">
        <f t="shared" si="486"/>
        <v>7.8847316730473551</v>
      </c>
      <c r="AX376">
        <f t="shared" si="513"/>
        <v>6.5023824777521053</v>
      </c>
      <c r="AY376">
        <f t="shared" si="487"/>
        <v>1.3823491952952498</v>
      </c>
      <c r="AZ376">
        <f t="shared" si="444"/>
        <v>216.80833433333336</v>
      </c>
      <c r="BA376">
        <f t="shared" si="445"/>
        <v>1971862261.1949563</v>
      </c>
      <c r="BB376">
        <f t="shared" si="448"/>
        <v>1971862261.1949563</v>
      </c>
      <c r="BC376">
        <f t="shared" si="449"/>
        <v>0</v>
      </c>
      <c r="BD376">
        <f t="shared" si="464"/>
        <v>9978146059.7198849</v>
      </c>
      <c r="BE376">
        <f t="shared" si="465"/>
        <v>4733363295.9606667</v>
      </c>
      <c r="BF376">
        <f t="shared" si="466"/>
        <v>2.1080456824928238</v>
      </c>
      <c r="BG376">
        <f t="shared" si="467"/>
        <v>67.825440738118601</v>
      </c>
      <c r="BH376">
        <f t="shared" si="488"/>
        <v>-22032532</v>
      </c>
      <c r="BI376">
        <f t="shared" si="489"/>
        <v>4.0553124075540623</v>
      </c>
      <c r="BJ376">
        <f t="shared" si="450"/>
        <v>615.00090000000114</v>
      </c>
      <c r="BK376">
        <f t="shared" si="490"/>
        <v>3.4063883775051519E-2</v>
      </c>
      <c r="BL376">
        <f t="shared" si="491"/>
        <v>1.0340638837750515</v>
      </c>
      <c r="BM376">
        <f t="shared" si="492"/>
        <v>9.3241635825664559</v>
      </c>
      <c r="BN376">
        <f t="shared" si="493"/>
        <v>216.6875</v>
      </c>
      <c r="BO376">
        <f t="shared" si="452"/>
        <v>207.63999939999999</v>
      </c>
      <c r="BP376">
        <f t="shared" si="494"/>
        <v>192.49301486764708</v>
      </c>
      <c r="BQ376">
        <f t="shared" si="495"/>
        <v>15.146984532352917</v>
      </c>
      <c r="BR376">
        <f t="shared" si="496"/>
        <v>26.699996999999996</v>
      </c>
      <c r="BS376">
        <f t="shared" si="497"/>
        <v>21.324996999999996</v>
      </c>
      <c r="BT376">
        <f t="shared" si="498"/>
        <v>23.649993999999992</v>
      </c>
      <c r="BU376">
        <f t="shared" si="499"/>
        <v>12.199996999999996</v>
      </c>
      <c r="BV376">
        <f t="shared" si="500"/>
        <v>211.01833293333337</v>
      </c>
      <c r="BW376">
        <f t="shared" si="501"/>
        <v>209.69523766666663</v>
      </c>
      <c r="BX376">
        <f t="shared" si="502"/>
        <v>205.17136287272726</v>
      </c>
      <c r="BY376">
        <f t="shared" si="503"/>
        <v>200.22214304285714</v>
      </c>
      <c r="BZ376">
        <f t="shared" si="504"/>
        <v>222.875</v>
      </c>
      <c r="CA376">
        <f t="shared" si="505"/>
        <v>184.125</v>
      </c>
      <c r="CB376">
        <f t="shared" si="506"/>
        <v>203.70750065000001</v>
      </c>
      <c r="CC376">
        <f t="shared" si="507"/>
        <v>201.52617968888887</v>
      </c>
      <c r="CD376">
        <f t="shared" si="508"/>
        <v>194.78033359083329</v>
      </c>
      <c r="CE376">
        <f t="shared" si="509"/>
        <v>191.19999718418393</v>
      </c>
      <c r="CF376">
        <f t="shared" si="510"/>
        <v>209.89999399999999</v>
      </c>
      <c r="CG376">
        <f t="shared" si="511"/>
        <v>217.39999399999999</v>
      </c>
      <c r="CH376">
        <f t="shared" si="512"/>
        <v>206.60000600000001</v>
      </c>
    </row>
    <row r="377" spans="1:86">
      <c r="A377" s="1">
        <v>40014</v>
      </c>
      <c r="B377">
        <v>222.5</v>
      </c>
      <c r="C377">
        <v>257.45001200000002</v>
      </c>
      <c r="D377">
        <v>222.5</v>
      </c>
      <c r="E377">
        <v>250.27499399999999</v>
      </c>
      <c r="F377">
        <v>34539536</v>
      </c>
      <c r="G377">
        <f t="shared" si="446"/>
        <v>20358036.29054933</v>
      </c>
      <c r="H377">
        <f t="shared" si="474"/>
        <v>42840441.393787138</v>
      </c>
      <c r="I377">
        <f t="shared" si="447"/>
        <v>238.1812515</v>
      </c>
      <c r="J377">
        <f t="shared" si="454"/>
        <v>238.1812515</v>
      </c>
      <c r="K377">
        <f t="shared" si="455"/>
        <v>190.875</v>
      </c>
      <c r="L377">
        <f t="shared" si="456"/>
        <v>1</v>
      </c>
      <c r="M377">
        <f t="shared" si="457"/>
        <v>9</v>
      </c>
      <c r="N377">
        <f t="shared" si="458"/>
        <v>90</v>
      </c>
      <c r="O377">
        <f t="shared" si="459"/>
        <v>10</v>
      </c>
      <c r="P377">
        <f t="shared" si="434"/>
        <v>34.950012000000015</v>
      </c>
      <c r="Q377">
        <f t="shared" si="435"/>
        <v>7.1750180000000228</v>
      </c>
      <c r="R377">
        <f t="shared" si="436"/>
        <v>27.774993999999992</v>
      </c>
      <c r="S377">
        <f t="shared" si="437"/>
        <v>34.950012000000015</v>
      </c>
      <c r="T377">
        <f t="shared" si="473"/>
        <v>10.680785183208277</v>
      </c>
      <c r="U377">
        <f t="shared" si="438"/>
        <v>-0.875</v>
      </c>
      <c r="V377">
        <f t="shared" si="439"/>
        <v>-14.524993999999992</v>
      </c>
      <c r="W377">
        <f t="shared" si="440"/>
        <v>0</v>
      </c>
      <c r="X377">
        <f t="shared" si="441"/>
        <v>0</v>
      </c>
      <c r="Y377">
        <f t="shared" si="471"/>
        <v>4.4616680038443937</v>
      </c>
      <c r="Z377">
        <f t="shared" si="472"/>
        <v>0.71265125389484218</v>
      </c>
      <c r="AA377">
        <f t="shared" si="468"/>
        <v>41.772846539960135</v>
      </c>
      <c r="AB377">
        <f t="shared" si="469"/>
        <v>6.672274010484097</v>
      </c>
      <c r="AC377">
        <f t="shared" si="470"/>
        <v>72.454299072136735</v>
      </c>
      <c r="AD377">
        <f t="shared" si="478"/>
        <v>31.26627893425475</v>
      </c>
      <c r="AE377">
        <f t="shared" si="451"/>
        <v>218.45499879999997</v>
      </c>
      <c r="AF377">
        <f t="shared" si="453"/>
        <v>215.17083233333332</v>
      </c>
      <c r="AG377">
        <f t="shared" si="475"/>
        <v>199.81500015000003</v>
      </c>
      <c r="AH377">
        <f t="shared" si="460"/>
        <v>206.78249820000002</v>
      </c>
      <c r="AI377">
        <f t="shared" si="461"/>
        <v>240.02783500575453</v>
      </c>
      <c r="AJ377">
        <f t="shared" si="462"/>
        <v>173.53716139424552</v>
      </c>
      <c r="AK377">
        <f t="shared" si="463"/>
        <v>1.1541142304275251</v>
      </c>
      <c r="AL377">
        <f t="shared" si="442"/>
        <v>0.58941255871385567</v>
      </c>
      <c r="AM377">
        <f t="shared" si="443"/>
        <v>20358036.29054933</v>
      </c>
      <c r="AN377">
        <f t="shared" si="476"/>
        <v>32244294.239401333</v>
      </c>
      <c r="AO377">
        <f t="shared" si="477"/>
        <v>140930410</v>
      </c>
      <c r="AP377">
        <f t="shared" si="479"/>
        <v>0.22879585917192274</v>
      </c>
      <c r="AQ377">
        <f t="shared" si="480"/>
        <v>223.24663802391618</v>
      </c>
      <c r="AR377">
        <f t="shared" si="481"/>
        <v>225.28575530846035</v>
      </c>
      <c r="AS377">
        <f t="shared" si="482"/>
        <v>212.20796563725577</v>
      </c>
      <c r="AT377">
        <f t="shared" si="483"/>
        <v>202.25744634575685</v>
      </c>
      <c r="AU377">
        <f t="shared" si="484"/>
        <v>209.5085144496006</v>
      </c>
      <c r="AV377">
        <f t="shared" si="485"/>
        <v>198.33886885951131</v>
      </c>
      <c r="AW377">
        <f t="shared" si="486"/>
        <v>11.169645590089289</v>
      </c>
      <c r="AX377">
        <f t="shared" si="513"/>
        <v>7.435835100219542</v>
      </c>
      <c r="AY377">
        <f t="shared" si="487"/>
        <v>3.7338104898697466</v>
      </c>
      <c r="AZ377">
        <f t="shared" si="444"/>
        <v>243.40833533333333</v>
      </c>
      <c r="BA377">
        <f t="shared" si="445"/>
        <v>8407210960.9457388</v>
      </c>
      <c r="BB377">
        <f t="shared" si="448"/>
        <v>8407210960.9457388</v>
      </c>
      <c r="BC377">
        <f t="shared" si="449"/>
        <v>0</v>
      </c>
      <c r="BD377">
        <f t="shared" si="464"/>
        <v>18385357020.665623</v>
      </c>
      <c r="BE377">
        <f t="shared" si="465"/>
        <v>3577206111.2939997</v>
      </c>
      <c r="BF377">
        <f t="shared" si="466"/>
        <v>5.1395856007902774</v>
      </c>
      <c r="BG377">
        <f t="shared" si="467"/>
        <v>83.712255760856536</v>
      </c>
      <c r="BH377">
        <f t="shared" si="488"/>
        <v>12507004</v>
      </c>
      <c r="BI377">
        <f t="shared" si="489"/>
        <v>5.6315968999505817</v>
      </c>
      <c r="BJ377">
        <f t="shared" si="450"/>
        <v>3222.4990999999991</v>
      </c>
      <c r="BK377">
        <f t="shared" si="490"/>
        <v>0.1530752846845157</v>
      </c>
      <c r="BL377">
        <f t="shared" si="491"/>
        <v>1.1530752846845158</v>
      </c>
      <c r="BM377">
        <f t="shared" si="492"/>
        <v>17.521830980935221</v>
      </c>
      <c r="BN377">
        <f t="shared" si="493"/>
        <v>239.97500600000001</v>
      </c>
      <c r="BO377">
        <f t="shared" si="452"/>
        <v>216.17250059999998</v>
      </c>
      <c r="BP377">
        <f t="shared" si="494"/>
        <v>194.40404445588237</v>
      </c>
      <c r="BQ377">
        <f t="shared" si="495"/>
        <v>21.768456144117607</v>
      </c>
      <c r="BR377">
        <f t="shared" si="496"/>
        <v>55.699996999999996</v>
      </c>
      <c r="BS377">
        <f t="shared" si="497"/>
        <v>32.5</v>
      </c>
      <c r="BT377">
        <f t="shared" si="498"/>
        <v>60.825012000000015</v>
      </c>
      <c r="BU377">
        <f t="shared" si="499"/>
        <v>30.5</v>
      </c>
      <c r="BV377">
        <f t="shared" si="500"/>
        <v>225.0599976</v>
      </c>
      <c r="BW377">
        <f t="shared" si="501"/>
        <v>222.23452180952378</v>
      </c>
      <c r="BX377">
        <f t="shared" si="502"/>
        <v>214.16863461818178</v>
      </c>
      <c r="BY377">
        <f t="shared" si="503"/>
        <v>205.33952339523807</v>
      </c>
      <c r="BZ377">
        <f t="shared" si="504"/>
        <v>257.45001200000002</v>
      </c>
      <c r="CA377">
        <f t="shared" si="505"/>
        <v>184.125</v>
      </c>
      <c r="CB377">
        <f t="shared" si="506"/>
        <v>209.65433439333333</v>
      </c>
      <c r="CC377">
        <f t="shared" si="507"/>
        <v>205.61805593055556</v>
      </c>
      <c r="CD377">
        <f t="shared" si="508"/>
        <v>197.34912878297615</v>
      </c>
      <c r="CE377">
        <f t="shared" si="509"/>
        <v>192.59146215014087</v>
      </c>
      <c r="CF377">
        <f t="shared" si="510"/>
        <v>217.050003</v>
      </c>
      <c r="CG377">
        <f t="shared" si="511"/>
        <v>222.875</v>
      </c>
      <c r="CH377">
        <f t="shared" si="512"/>
        <v>210.5</v>
      </c>
    </row>
    <row r="378" spans="1:86">
      <c r="A378" s="1">
        <v>40015</v>
      </c>
      <c r="B378">
        <v>251.5</v>
      </c>
      <c r="C378">
        <v>256.57501200000002</v>
      </c>
      <c r="D378">
        <v>237.02499399999999</v>
      </c>
      <c r="E378">
        <v>238.800003</v>
      </c>
      <c r="F378">
        <v>13005820</v>
      </c>
      <c r="G378">
        <f t="shared" si="446"/>
        <v>-10644139.560383001</v>
      </c>
      <c r="H378">
        <f t="shared" si="474"/>
        <v>32196301.833404139</v>
      </c>
      <c r="I378">
        <f t="shared" si="447"/>
        <v>245.97500224999999</v>
      </c>
      <c r="J378">
        <f t="shared" si="454"/>
        <v>245.97500224999999</v>
      </c>
      <c r="K378">
        <f t="shared" si="455"/>
        <v>190.875</v>
      </c>
      <c r="L378">
        <f t="shared" si="456"/>
        <v>1</v>
      </c>
      <c r="M378">
        <f t="shared" si="457"/>
        <v>10</v>
      </c>
      <c r="N378">
        <f t="shared" si="458"/>
        <v>90</v>
      </c>
      <c r="O378">
        <f t="shared" si="459"/>
        <v>0</v>
      </c>
      <c r="P378">
        <f t="shared" si="434"/>
        <v>19.550018000000023</v>
      </c>
      <c r="Q378">
        <f t="shared" si="435"/>
        <v>17.775009000000011</v>
      </c>
      <c r="R378">
        <f t="shared" si="436"/>
        <v>1.7750090000000114</v>
      </c>
      <c r="S378">
        <f t="shared" si="437"/>
        <v>19.550018000000023</v>
      </c>
      <c r="T378">
        <f t="shared" si="473"/>
        <v>11.314301812979116</v>
      </c>
      <c r="U378">
        <f t="shared" si="438"/>
        <v>-14.075012000000015</v>
      </c>
      <c r="V378">
        <f t="shared" si="439"/>
        <v>10.875</v>
      </c>
      <c r="W378">
        <f t="shared" si="440"/>
        <v>0</v>
      </c>
      <c r="X378">
        <f t="shared" si="441"/>
        <v>10.875</v>
      </c>
      <c r="Y378">
        <f t="shared" si="471"/>
        <v>4.1429774321412225</v>
      </c>
      <c r="Z378">
        <f t="shared" si="472"/>
        <v>1.4385333071880677</v>
      </c>
      <c r="AA378">
        <f t="shared" si="468"/>
        <v>36.617172677757608</v>
      </c>
      <c r="AB378">
        <f t="shared" si="469"/>
        <v>12.714291442516275</v>
      </c>
      <c r="AC378">
        <f t="shared" si="470"/>
        <v>48.453622168935176</v>
      </c>
      <c r="AD378">
        <f t="shared" si="478"/>
        <v>32.485756707960348</v>
      </c>
      <c r="AE378">
        <f t="shared" si="451"/>
        <v>225.5199982</v>
      </c>
      <c r="AF378">
        <f t="shared" si="453"/>
        <v>221.84583283333333</v>
      </c>
      <c r="AG378">
        <f t="shared" si="475"/>
        <v>202.58875044999999</v>
      </c>
      <c r="AH378">
        <f t="shared" si="460"/>
        <v>211.20499880000003</v>
      </c>
      <c r="AI378">
        <f t="shared" si="461"/>
        <v>248.31911180742651</v>
      </c>
      <c r="AJ378">
        <f t="shared" si="462"/>
        <v>174.09088579257354</v>
      </c>
      <c r="AK378">
        <f t="shared" si="463"/>
        <v>0.87175890737949546</v>
      </c>
      <c r="AL378">
        <f t="shared" si="442"/>
        <v>-0.818413568724079</v>
      </c>
      <c r="AM378">
        <f t="shared" si="443"/>
        <v>-10644139.560383001</v>
      </c>
      <c r="AN378">
        <f t="shared" si="476"/>
        <v>22237243.890579246</v>
      </c>
      <c r="AO378">
        <f t="shared" si="477"/>
        <v>148800536</v>
      </c>
      <c r="AP378">
        <f t="shared" si="479"/>
        <v>0.1494433050333854</v>
      </c>
      <c r="AQ378">
        <f t="shared" si="480"/>
        <v>228.53478211578468</v>
      </c>
      <c r="AR378">
        <f t="shared" si="481"/>
        <v>227.52706333554914</v>
      </c>
      <c r="AS378">
        <f t="shared" si="482"/>
        <v>216.99453236254973</v>
      </c>
      <c r="AT378">
        <f t="shared" si="483"/>
        <v>205.54627644463872</v>
      </c>
      <c r="AU378">
        <f t="shared" si="484"/>
        <v>213.9022377321605</v>
      </c>
      <c r="AV378">
        <f t="shared" si="485"/>
        <v>201.17114824934552</v>
      </c>
      <c r="AW378">
        <f t="shared" si="486"/>
        <v>12.73108948281498</v>
      </c>
      <c r="AX378">
        <f t="shared" si="513"/>
        <v>8.4948859767386296</v>
      </c>
      <c r="AY378">
        <f t="shared" si="487"/>
        <v>4.2362035060763503</v>
      </c>
      <c r="AZ378">
        <f t="shared" si="444"/>
        <v>244.13333633333332</v>
      </c>
      <c r="BA378">
        <f t="shared" si="445"/>
        <v>3175154228.3507934</v>
      </c>
      <c r="BB378">
        <f t="shared" si="448"/>
        <v>3175154228.3507934</v>
      </c>
      <c r="BC378">
        <f t="shared" si="449"/>
        <v>0</v>
      </c>
      <c r="BD378">
        <f t="shared" si="464"/>
        <v>21560511249.016415</v>
      </c>
      <c r="BE378">
        <f t="shared" si="465"/>
        <v>2858436537.3550482</v>
      </c>
      <c r="BF378">
        <f t="shared" si="466"/>
        <v>7.5427636637217983</v>
      </c>
      <c r="BG378">
        <f t="shared" si="467"/>
        <v>88.294186291882824</v>
      </c>
      <c r="BH378">
        <f t="shared" si="488"/>
        <v>-498816</v>
      </c>
      <c r="BI378">
        <f t="shared" si="489"/>
        <v>6.3284867604549238</v>
      </c>
      <c r="BJ378">
        <f t="shared" si="450"/>
        <v>-1247.4990999999989</v>
      </c>
      <c r="BK378">
        <f t="shared" si="490"/>
        <v>-4.5849530616710307E-2</v>
      </c>
      <c r="BL378">
        <f t="shared" si="491"/>
        <v>0.95415046938328973</v>
      </c>
      <c r="BM378">
        <f t="shared" si="492"/>
        <v>19.560855073391629</v>
      </c>
      <c r="BN378">
        <f t="shared" si="493"/>
        <v>246.800003</v>
      </c>
      <c r="BO378">
        <f t="shared" si="452"/>
        <v>224.95750119999997</v>
      </c>
      <c r="BP378">
        <f t="shared" si="494"/>
        <v>196.56047104411766</v>
      </c>
      <c r="BQ378">
        <f t="shared" si="495"/>
        <v>28.397030155882305</v>
      </c>
      <c r="BR378">
        <f t="shared" si="496"/>
        <v>48.225006000000008</v>
      </c>
      <c r="BS378">
        <f t="shared" si="497"/>
        <v>52.899993999999992</v>
      </c>
      <c r="BT378">
        <f t="shared" si="498"/>
        <v>62.125015000000019</v>
      </c>
      <c r="BU378">
        <f t="shared" si="499"/>
        <v>57.149993999999992</v>
      </c>
      <c r="BV378">
        <f t="shared" si="500"/>
        <v>231.84166566666667</v>
      </c>
      <c r="BW378">
        <f t="shared" si="501"/>
        <v>228.98571342857144</v>
      </c>
      <c r="BX378">
        <f t="shared" si="502"/>
        <v>219.98999912727271</v>
      </c>
      <c r="BY378">
        <f t="shared" si="503"/>
        <v>209.05238080952378</v>
      </c>
      <c r="BZ378">
        <f t="shared" si="504"/>
        <v>257.45001200000002</v>
      </c>
      <c r="CA378">
        <f t="shared" si="505"/>
        <v>184.125</v>
      </c>
      <c r="CB378">
        <f t="shared" si="506"/>
        <v>216.57483047333335</v>
      </c>
      <c r="CC378">
        <f t="shared" si="507"/>
        <v>211.68625080000001</v>
      </c>
      <c r="CD378">
        <f t="shared" si="508"/>
        <v>199.15084239043648</v>
      </c>
      <c r="CE378">
        <f t="shared" si="509"/>
        <v>194.83052191183364</v>
      </c>
      <c r="CF378">
        <f t="shared" si="510"/>
        <v>250.27499399999999</v>
      </c>
      <c r="CG378">
        <f t="shared" si="511"/>
        <v>257.45001200000002</v>
      </c>
      <c r="CH378">
        <f t="shared" si="512"/>
        <v>222.5</v>
      </c>
    </row>
    <row r="379" spans="1:86">
      <c r="A379" s="1">
        <v>40016</v>
      </c>
      <c r="B379">
        <v>241.85000600000001</v>
      </c>
      <c r="C379">
        <v>242.5</v>
      </c>
      <c r="D379">
        <v>226.14999399999999</v>
      </c>
      <c r="E379">
        <v>233.14999399999999</v>
      </c>
      <c r="F379">
        <v>10674690</v>
      </c>
      <c r="G379">
        <f t="shared" si="446"/>
        <v>-1534286.0148271548</v>
      </c>
      <c r="H379">
        <f t="shared" si="474"/>
        <v>30662015.818576984</v>
      </c>
      <c r="I379">
        <f t="shared" si="447"/>
        <v>235.9124985</v>
      </c>
      <c r="J379">
        <f t="shared" si="454"/>
        <v>245.97500224999999</v>
      </c>
      <c r="K379">
        <f t="shared" si="455"/>
        <v>191.54375075000002</v>
      </c>
      <c r="L379">
        <f t="shared" si="456"/>
        <v>2</v>
      </c>
      <c r="M379">
        <f t="shared" si="457"/>
        <v>10</v>
      </c>
      <c r="N379">
        <f t="shared" si="458"/>
        <v>80</v>
      </c>
      <c r="O379">
        <f t="shared" si="459"/>
        <v>0</v>
      </c>
      <c r="P379">
        <f t="shared" si="434"/>
        <v>16.350006000000008</v>
      </c>
      <c r="Q379">
        <f t="shared" si="435"/>
        <v>9.3500060000000076</v>
      </c>
      <c r="R379">
        <f t="shared" si="436"/>
        <v>7</v>
      </c>
      <c r="S379">
        <f t="shared" si="437"/>
        <v>16.350006000000008</v>
      </c>
      <c r="T379">
        <f t="shared" si="473"/>
        <v>11.673994969194894</v>
      </c>
      <c r="U379">
        <f t="shared" si="438"/>
        <v>-1.0500030000000038</v>
      </c>
      <c r="V379">
        <f t="shared" si="439"/>
        <v>-8.8500060000000076</v>
      </c>
      <c r="W379">
        <f t="shared" si="440"/>
        <v>0</v>
      </c>
      <c r="X379">
        <f t="shared" si="441"/>
        <v>0</v>
      </c>
      <c r="Y379">
        <f t="shared" si="471"/>
        <v>3.8470504727025636</v>
      </c>
      <c r="Z379">
        <f t="shared" si="472"/>
        <v>1.3357809281032058</v>
      </c>
      <c r="AA379">
        <f t="shared" si="468"/>
        <v>32.954018593070188</v>
      </c>
      <c r="AB379">
        <f t="shared" si="469"/>
        <v>11.442363403685182</v>
      </c>
      <c r="AC379">
        <f t="shared" si="470"/>
        <v>48.453622168935183</v>
      </c>
      <c r="AD379">
        <f t="shared" si="478"/>
        <v>33.705234481665947</v>
      </c>
      <c r="AE379">
        <f t="shared" si="451"/>
        <v>229.83499760000004</v>
      </c>
      <c r="AF379">
        <f t="shared" si="453"/>
        <v>226.79166416666666</v>
      </c>
      <c r="AG379">
        <f t="shared" si="475"/>
        <v>204.70250015000002</v>
      </c>
      <c r="AH379">
        <f t="shared" si="460"/>
        <v>215.46249850000004</v>
      </c>
      <c r="AI379">
        <f t="shared" si="461"/>
        <v>251.89526542168798</v>
      </c>
      <c r="AJ379">
        <f t="shared" si="462"/>
        <v>179.0297315783121</v>
      </c>
      <c r="AK379">
        <f t="shared" si="463"/>
        <v>0.74274158943265467</v>
      </c>
      <c r="AL379">
        <f t="shared" si="442"/>
        <v>-0.14373120107723547</v>
      </c>
      <c r="AM379">
        <f t="shared" si="443"/>
        <v>-1534286.0148271548</v>
      </c>
      <c r="AN379">
        <f t="shared" si="476"/>
        <v>16883223.692382403</v>
      </c>
      <c r="AO379">
        <f t="shared" si="477"/>
        <v>152171272</v>
      </c>
      <c r="AP379">
        <f t="shared" si="479"/>
        <v>0.1109488241143335</v>
      </c>
      <c r="AQ379">
        <f t="shared" si="480"/>
        <v>230.1039541564179</v>
      </c>
      <c r="AR379">
        <f t="shared" si="481"/>
        <v>230.46197442991763</v>
      </c>
      <c r="AS379">
        <f t="shared" si="482"/>
        <v>219.90251545729078</v>
      </c>
      <c r="AT379">
        <f t="shared" si="483"/>
        <v>208.03061102462124</v>
      </c>
      <c r="AU379">
        <f t="shared" si="484"/>
        <v>216.78940117233643</v>
      </c>
      <c r="AV379">
        <f t="shared" si="485"/>
        <v>203.40966745189132</v>
      </c>
      <c r="AW379">
        <f t="shared" si="486"/>
        <v>13.379733720445103</v>
      </c>
      <c r="AX379">
        <f t="shared" si="513"/>
        <v>9.4718555254799242</v>
      </c>
      <c r="AY379">
        <f t="shared" si="487"/>
        <v>3.9078781949651784</v>
      </c>
      <c r="AZ379">
        <f t="shared" si="444"/>
        <v>233.93332933333332</v>
      </c>
      <c r="BA379">
        <f t="shared" si="445"/>
        <v>2497165771.30124</v>
      </c>
      <c r="BB379">
        <f t="shared" si="448"/>
        <v>0</v>
      </c>
      <c r="BC379">
        <f t="shared" si="449"/>
        <v>2497165771.30124</v>
      </c>
      <c r="BD379">
        <f t="shared" si="464"/>
        <v>21560511249.016415</v>
      </c>
      <c r="BE379">
        <f t="shared" si="465"/>
        <v>4633261181.6562881</v>
      </c>
      <c r="BF379">
        <f t="shared" si="466"/>
        <v>4.6534202160623739</v>
      </c>
      <c r="BG379">
        <f t="shared" si="467"/>
        <v>82.311592597365717</v>
      </c>
      <c r="BH379">
        <f t="shared" si="488"/>
        <v>-11173506</v>
      </c>
      <c r="BI379">
        <f t="shared" si="489"/>
        <v>6.577727542674225</v>
      </c>
      <c r="BJ379">
        <f t="shared" si="450"/>
        <v>-665.00090000000114</v>
      </c>
      <c r="BK379">
        <f t="shared" si="490"/>
        <v>-2.3660003890368507E-2</v>
      </c>
      <c r="BL379">
        <f t="shared" si="491"/>
        <v>0.97633999610963151</v>
      </c>
      <c r="BM379">
        <f t="shared" si="492"/>
        <v>19.201754155762547</v>
      </c>
      <c r="BN379">
        <f t="shared" si="493"/>
        <v>234.324997</v>
      </c>
      <c r="BO379">
        <f t="shared" si="452"/>
        <v>229.95750119999997</v>
      </c>
      <c r="BP379">
        <f t="shared" si="494"/>
        <v>198.32242674999998</v>
      </c>
      <c r="BQ379">
        <f t="shared" si="495"/>
        <v>31.635074449999991</v>
      </c>
      <c r="BR379">
        <f t="shared" si="496"/>
        <v>39.074996999999996</v>
      </c>
      <c r="BS379">
        <f t="shared" si="497"/>
        <v>40.649993999999992</v>
      </c>
      <c r="BT379">
        <f t="shared" si="498"/>
        <v>46.949996999999996</v>
      </c>
      <c r="BU379">
        <f t="shared" si="499"/>
        <v>50.800003000000004</v>
      </c>
      <c r="BV379">
        <f t="shared" si="500"/>
        <v>234.38499760000002</v>
      </c>
      <c r="BW379">
        <f t="shared" si="501"/>
        <v>232.21547376190475</v>
      </c>
      <c r="BX379">
        <f t="shared" si="502"/>
        <v>223.97999825454545</v>
      </c>
      <c r="BY379">
        <f t="shared" si="503"/>
        <v>211.96297543333333</v>
      </c>
      <c r="BZ379">
        <f t="shared" si="504"/>
        <v>257.45001200000002</v>
      </c>
      <c r="CA379">
        <f t="shared" si="505"/>
        <v>185.5</v>
      </c>
      <c r="CB379">
        <f t="shared" si="506"/>
        <v>221.59158045333334</v>
      </c>
      <c r="CC379">
        <f t="shared" si="507"/>
        <v>218.2776360888889</v>
      </c>
      <c r="CD379">
        <f t="shared" si="508"/>
        <v>203.27397370269838</v>
      </c>
      <c r="CE379">
        <f t="shared" si="509"/>
        <v>195.94160673928488</v>
      </c>
      <c r="CF379">
        <f t="shared" si="510"/>
        <v>238.800003</v>
      </c>
      <c r="CG379">
        <f t="shared" si="511"/>
        <v>256.57501200000002</v>
      </c>
      <c r="CH379">
        <f t="shared" si="512"/>
        <v>237.02499399999999</v>
      </c>
    </row>
    <row r="380" spans="1:86">
      <c r="A380" s="1">
        <v>40017</v>
      </c>
      <c r="B380">
        <v>235.5</v>
      </c>
      <c r="C380">
        <v>241.449997</v>
      </c>
      <c r="D380">
        <v>235</v>
      </c>
      <c r="E380">
        <v>237.824997</v>
      </c>
      <c r="F380">
        <v>7662678</v>
      </c>
      <c r="G380">
        <f t="shared" si="446"/>
        <v>-950413.68050776341</v>
      </c>
      <c r="H380">
        <f t="shared" si="474"/>
        <v>29711602.13806922</v>
      </c>
      <c r="I380">
        <f t="shared" si="447"/>
        <v>237.44374849999997</v>
      </c>
      <c r="J380">
        <f t="shared" si="454"/>
        <v>245.97500224999999</v>
      </c>
      <c r="K380">
        <f t="shared" si="455"/>
        <v>197.09375</v>
      </c>
      <c r="L380">
        <f t="shared" si="456"/>
        <v>3</v>
      </c>
      <c r="M380">
        <f t="shared" si="457"/>
        <v>9</v>
      </c>
      <c r="N380">
        <f t="shared" si="458"/>
        <v>70</v>
      </c>
      <c r="O380">
        <f t="shared" si="459"/>
        <v>10</v>
      </c>
      <c r="P380">
        <f t="shared" si="434"/>
        <v>6.4499969999999962</v>
      </c>
      <c r="Q380">
        <f t="shared" si="435"/>
        <v>3.625</v>
      </c>
      <c r="R380">
        <f t="shared" si="436"/>
        <v>2.8249969999999962</v>
      </c>
      <c r="S380">
        <f t="shared" si="437"/>
        <v>6.4499969999999962</v>
      </c>
      <c r="T380">
        <f t="shared" si="473"/>
        <v>11.300852257109543</v>
      </c>
      <c r="U380">
        <f t="shared" si="438"/>
        <v>3.5500030000000038</v>
      </c>
      <c r="V380">
        <f t="shared" si="439"/>
        <v>-3</v>
      </c>
      <c r="W380">
        <f t="shared" si="440"/>
        <v>3.5500030000000038</v>
      </c>
      <c r="X380">
        <f t="shared" si="441"/>
        <v>0</v>
      </c>
      <c r="Y380">
        <f t="shared" si="471"/>
        <v>3.8258327960809524</v>
      </c>
      <c r="Z380">
        <f t="shared" si="472"/>
        <v>1.2403680046672625</v>
      </c>
      <c r="AA380">
        <f t="shared" si="468"/>
        <v>33.85437406877044</v>
      </c>
      <c r="AB380">
        <f t="shared" si="469"/>
        <v>10.975880194229843</v>
      </c>
      <c r="AC380">
        <f t="shared" si="470"/>
        <v>51.033602754787147</v>
      </c>
      <c r="AD380">
        <f t="shared" si="478"/>
        <v>35.980856064906817</v>
      </c>
      <c r="AE380">
        <f t="shared" si="451"/>
        <v>235.41999820000001</v>
      </c>
      <c r="AF380">
        <f t="shared" si="453"/>
        <v>231.16666416666669</v>
      </c>
      <c r="AG380">
        <f t="shared" si="475"/>
        <v>207.08124999999995</v>
      </c>
      <c r="AH380">
        <f t="shared" si="460"/>
        <v>219.83749850000004</v>
      </c>
      <c r="AI380">
        <f t="shared" si="461"/>
        <v>255.44433005056024</v>
      </c>
      <c r="AJ380">
        <f t="shared" si="462"/>
        <v>184.23066694943984</v>
      </c>
      <c r="AK380">
        <f t="shared" si="463"/>
        <v>0.75258493548433913</v>
      </c>
      <c r="AL380">
        <f t="shared" si="442"/>
        <v>-0.12403153055730169</v>
      </c>
      <c r="AM380">
        <f t="shared" si="443"/>
        <v>-950413.68050776341</v>
      </c>
      <c r="AN380">
        <f t="shared" si="476"/>
        <v>16513590.532367244</v>
      </c>
      <c r="AO380">
        <f t="shared" si="477"/>
        <v>150139288</v>
      </c>
      <c r="AP380">
        <f t="shared" si="479"/>
        <v>0.10998846972264345</v>
      </c>
      <c r="AQ380">
        <f t="shared" si="480"/>
        <v>232.72910872323581</v>
      </c>
      <c r="AR380">
        <f t="shared" si="481"/>
        <v>233.8286850073911</v>
      </c>
      <c r="AS380">
        <f t="shared" si="482"/>
        <v>223.12856213497844</v>
      </c>
      <c r="AT380">
        <f t="shared" si="483"/>
        <v>210.71210576240532</v>
      </c>
      <c r="AU380">
        <f t="shared" si="484"/>
        <v>219.94474054648597</v>
      </c>
      <c r="AV380">
        <f t="shared" si="485"/>
        <v>205.81874052025893</v>
      </c>
      <c r="AW380">
        <f t="shared" si="486"/>
        <v>14.126000026227047</v>
      </c>
      <c r="AX380">
        <f t="shared" si="513"/>
        <v>10.402684425629349</v>
      </c>
      <c r="AY380">
        <f t="shared" si="487"/>
        <v>3.7233156005976973</v>
      </c>
      <c r="AZ380">
        <f t="shared" si="444"/>
        <v>238.09166466666667</v>
      </c>
      <c r="BA380">
        <f t="shared" si="445"/>
        <v>1824419760.8246441</v>
      </c>
      <c r="BB380">
        <f t="shared" si="448"/>
        <v>1824419760.8246441</v>
      </c>
      <c r="BC380">
        <f t="shared" si="449"/>
        <v>0</v>
      </c>
      <c r="BD380">
        <f t="shared" si="464"/>
        <v>22816364384.021217</v>
      </c>
      <c r="BE380">
        <f t="shared" si="465"/>
        <v>4633261181.6562881</v>
      </c>
      <c r="BF380">
        <f t="shared" si="466"/>
        <v>4.9244718761710029</v>
      </c>
      <c r="BG380">
        <f t="shared" si="467"/>
        <v>83.120858349887186</v>
      </c>
      <c r="BH380">
        <f t="shared" si="488"/>
        <v>-3510828</v>
      </c>
      <c r="BI380">
        <f t="shared" si="489"/>
        <v>6.8633206045863506</v>
      </c>
      <c r="BJ380">
        <f t="shared" si="450"/>
        <v>367.50030000000038</v>
      </c>
      <c r="BK380">
        <f t="shared" si="490"/>
        <v>2.0051482394633918E-2</v>
      </c>
      <c r="BL380">
        <f t="shared" si="491"/>
        <v>1.0200514823946338</v>
      </c>
      <c r="BM380">
        <f t="shared" si="492"/>
        <v>18.76644799361916</v>
      </c>
      <c r="BN380">
        <f t="shared" si="493"/>
        <v>238.2249985</v>
      </c>
      <c r="BO380">
        <f t="shared" si="452"/>
        <v>235.20250089999999</v>
      </c>
      <c r="BP380">
        <f t="shared" si="494"/>
        <v>200.08989716176467</v>
      </c>
      <c r="BQ380">
        <f t="shared" si="495"/>
        <v>35.112603738235322</v>
      </c>
      <c r="BR380">
        <f t="shared" si="496"/>
        <v>40.25</v>
      </c>
      <c r="BS380">
        <f t="shared" si="497"/>
        <v>40</v>
      </c>
      <c r="BT380">
        <f t="shared" si="498"/>
        <v>40.724990999999989</v>
      </c>
      <c r="BU380">
        <f t="shared" si="499"/>
        <v>40</v>
      </c>
      <c r="BV380">
        <f t="shared" si="500"/>
        <v>237.0483307333333</v>
      </c>
      <c r="BW380">
        <f t="shared" si="501"/>
        <v>235.36785457142858</v>
      </c>
      <c r="BX380">
        <f t="shared" si="502"/>
        <v>228.04590707272729</v>
      </c>
      <c r="BY380">
        <f t="shared" si="503"/>
        <v>215.11749894285714</v>
      </c>
      <c r="BZ380">
        <f t="shared" si="504"/>
        <v>257.45001200000002</v>
      </c>
      <c r="CA380">
        <f t="shared" si="505"/>
        <v>194.125</v>
      </c>
      <c r="CB380">
        <f t="shared" si="506"/>
        <v>231.26524964000001</v>
      </c>
      <c r="CC380">
        <f t="shared" si="507"/>
        <v>223.18742773888894</v>
      </c>
      <c r="CD380">
        <f t="shared" si="508"/>
        <v>207.54156050103174</v>
      </c>
      <c r="CE380">
        <f t="shared" si="509"/>
        <v>197.61902947254003</v>
      </c>
      <c r="CF380">
        <f t="shared" si="510"/>
        <v>233.14999399999999</v>
      </c>
      <c r="CG380">
        <f t="shared" si="511"/>
        <v>242.5</v>
      </c>
      <c r="CH380">
        <f t="shared" si="512"/>
        <v>226.14999399999999</v>
      </c>
    </row>
    <row r="381" spans="1:86">
      <c r="A381" s="1">
        <v>40018</v>
      </c>
      <c r="B381">
        <v>245</v>
      </c>
      <c r="C381">
        <v>245</v>
      </c>
      <c r="D381">
        <v>238</v>
      </c>
      <c r="E381">
        <v>242.27499399999999</v>
      </c>
      <c r="F381">
        <v>7909322</v>
      </c>
      <c r="G381">
        <f t="shared" si="446"/>
        <v>1751336.31259084</v>
      </c>
      <c r="H381">
        <f t="shared" si="474"/>
        <v>31462938.450660061</v>
      </c>
      <c r="I381">
        <f t="shared" si="447"/>
        <v>242.5687485</v>
      </c>
      <c r="J381">
        <f t="shared" si="454"/>
        <v>245.97500224999999</v>
      </c>
      <c r="K381">
        <f t="shared" si="455"/>
        <v>197.09375</v>
      </c>
      <c r="L381">
        <f t="shared" si="456"/>
        <v>4</v>
      </c>
      <c r="M381">
        <f t="shared" si="457"/>
        <v>10</v>
      </c>
      <c r="N381">
        <f t="shared" si="458"/>
        <v>60</v>
      </c>
      <c r="O381">
        <f t="shared" si="459"/>
        <v>0</v>
      </c>
      <c r="P381">
        <f t="shared" si="434"/>
        <v>7</v>
      </c>
      <c r="Q381">
        <f t="shared" si="435"/>
        <v>2.7250060000000076</v>
      </c>
      <c r="R381">
        <f t="shared" si="436"/>
        <v>4.2749939999999924</v>
      </c>
      <c r="S381">
        <f t="shared" si="437"/>
        <v>7</v>
      </c>
      <c r="T381">
        <f t="shared" si="473"/>
        <v>10.993648524458862</v>
      </c>
      <c r="U381">
        <f t="shared" si="438"/>
        <v>-0.52499399999999241</v>
      </c>
      <c r="V381">
        <f t="shared" si="439"/>
        <v>-0.55000300000000379</v>
      </c>
      <c r="W381">
        <f t="shared" si="440"/>
        <v>0</v>
      </c>
      <c r="X381">
        <f t="shared" si="441"/>
        <v>0</v>
      </c>
      <c r="Y381">
        <f t="shared" si="471"/>
        <v>3.5525590249323131</v>
      </c>
      <c r="Z381">
        <f t="shared" si="472"/>
        <v>1.1517702900481723</v>
      </c>
      <c r="AA381">
        <f t="shared" si="468"/>
        <v>32.31464983648074</v>
      </c>
      <c r="AB381">
        <f t="shared" si="469"/>
        <v>10.476688312216764</v>
      </c>
      <c r="AC381">
        <f t="shared" si="470"/>
        <v>51.033602754787147</v>
      </c>
      <c r="AD381">
        <f t="shared" si="478"/>
        <v>38.25647764814768</v>
      </c>
      <c r="AE381">
        <f t="shared" si="451"/>
        <v>240.46499640000002</v>
      </c>
      <c r="AF381">
        <f t="shared" si="453"/>
        <v>236.56249749999998</v>
      </c>
      <c r="AG381">
        <f t="shared" si="475"/>
        <v>209.25999984999999</v>
      </c>
      <c r="AH381">
        <f t="shared" si="460"/>
        <v>224.3074982</v>
      </c>
      <c r="AI381">
        <f t="shared" si="461"/>
        <v>258.81911590053789</v>
      </c>
      <c r="AJ381">
        <f t="shared" si="462"/>
        <v>189.79588049946213</v>
      </c>
      <c r="AK381">
        <f t="shared" si="463"/>
        <v>0.76031083149892376</v>
      </c>
      <c r="AL381">
        <f t="shared" si="442"/>
        <v>0.22142685714285498</v>
      </c>
      <c r="AM381">
        <f t="shared" si="443"/>
        <v>1751336.31259084</v>
      </c>
      <c r="AN381">
        <f t="shared" si="476"/>
        <v>15231502.665509075</v>
      </c>
      <c r="AO381">
        <f t="shared" si="477"/>
        <v>151948910</v>
      </c>
      <c r="AP381">
        <f t="shared" si="479"/>
        <v>0.1002409472072493</v>
      </c>
      <c r="AQ381">
        <f t="shared" si="480"/>
        <v>235.97470971733563</v>
      </c>
      <c r="AR381">
        <f t="shared" si="481"/>
        <v>235.63025807028464</v>
      </c>
      <c r="AS381">
        <f t="shared" si="482"/>
        <v>226.57491987068232</v>
      </c>
      <c r="AT381">
        <f t="shared" si="483"/>
        <v>213.55276570378885</v>
      </c>
      <c r="AU381">
        <f t="shared" si="484"/>
        <v>223.29427856451306</v>
      </c>
      <c r="AV381">
        <f t="shared" si="485"/>
        <v>208.3706782638408</v>
      </c>
      <c r="AW381">
        <f t="shared" si="486"/>
        <v>14.923600300672263</v>
      </c>
      <c r="AX381">
        <f t="shared" si="513"/>
        <v>11.306867600637933</v>
      </c>
      <c r="AY381">
        <f t="shared" si="487"/>
        <v>3.6167327000343299</v>
      </c>
      <c r="AZ381">
        <f t="shared" si="444"/>
        <v>241.75833133333333</v>
      </c>
      <c r="BA381">
        <f t="shared" si="445"/>
        <v>1912144488.6980226</v>
      </c>
      <c r="BB381">
        <f t="shared" si="448"/>
        <v>1912144488.6980226</v>
      </c>
      <c r="BC381">
        <f t="shared" si="449"/>
        <v>0</v>
      </c>
      <c r="BD381">
        <f t="shared" si="464"/>
        <v>24728508872.719238</v>
      </c>
      <c r="BE381">
        <f t="shared" si="465"/>
        <v>3767274447.5450411</v>
      </c>
      <c r="BF381">
        <f t="shared" si="466"/>
        <v>6.5640316937444432</v>
      </c>
      <c r="BG381">
        <f t="shared" si="467"/>
        <v>86.779537150445663</v>
      </c>
      <c r="BH381">
        <f t="shared" si="488"/>
        <v>4398494</v>
      </c>
      <c r="BI381">
        <f t="shared" si="489"/>
        <v>7.1620443072973385</v>
      </c>
      <c r="BJ381">
        <f t="shared" si="450"/>
        <v>344.99969999999962</v>
      </c>
      <c r="BK381">
        <f t="shared" si="490"/>
        <v>1.8711224875995674E-2</v>
      </c>
      <c r="BL381">
        <f t="shared" si="491"/>
        <v>1.0187112248759957</v>
      </c>
      <c r="BM381">
        <f t="shared" si="492"/>
        <v>18.189219611780313</v>
      </c>
      <c r="BN381">
        <f t="shared" si="493"/>
        <v>241.5</v>
      </c>
      <c r="BO381">
        <f t="shared" si="452"/>
        <v>240.1650009</v>
      </c>
      <c r="BP381">
        <f t="shared" si="494"/>
        <v>201.78933827941174</v>
      </c>
      <c r="BQ381">
        <f t="shared" si="495"/>
        <v>38.375662620588258</v>
      </c>
      <c r="BR381">
        <f t="shared" si="496"/>
        <v>43.524993999999992</v>
      </c>
      <c r="BS381">
        <f t="shared" si="497"/>
        <v>43.875</v>
      </c>
      <c r="BT381">
        <f t="shared" si="498"/>
        <v>44.5</v>
      </c>
      <c r="BU381">
        <f t="shared" si="499"/>
        <v>50</v>
      </c>
      <c r="BV381">
        <f t="shared" si="500"/>
        <v>239.33332933333332</v>
      </c>
      <c r="BW381">
        <f t="shared" si="501"/>
        <v>238.54166309523805</v>
      </c>
      <c r="BX381">
        <f t="shared" si="502"/>
        <v>232.12545170909087</v>
      </c>
      <c r="BY381">
        <f t="shared" si="503"/>
        <v>218.46928408571429</v>
      </c>
      <c r="BZ381">
        <f t="shared" si="504"/>
        <v>257.45001200000002</v>
      </c>
      <c r="CA381">
        <f t="shared" si="505"/>
        <v>194.125</v>
      </c>
      <c r="CB381">
        <f t="shared" si="506"/>
        <v>243.20632991333332</v>
      </c>
      <c r="CC381">
        <f t="shared" si="507"/>
        <v>232.14812428333335</v>
      </c>
      <c r="CD381">
        <f t="shared" si="508"/>
        <v>211.9245245578968</v>
      </c>
      <c r="CE381">
        <f t="shared" si="509"/>
        <v>197.70543835680277</v>
      </c>
      <c r="CF381">
        <f t="shared" si="510"/>
        <v>237.824997</v>
      </c>
      <c r="CG381">
        <f t="shared" si="511"/>
        <v>241.449997</v>
      </c>
      <c r="CH381">
        <f t="shared" si="512"/>
        <v>235</v>
      </c>
    </row>
    <row r="382" spans="1:86">
      <c r="A382" s="1">
        <v>40021</v>
      </c>
      <c r="B382">
        <v>241</v>
      </c>
      <c r="C382">
        <v>244.47500600000001</v>
      </c>
      <c r="D382">
        <v>238.550003</v>
      </c>
      <c r="E382">
        <v>240.14999399999999</v>
      </c>
      <c r="F382">
        <v>4652338</v>
      </c>
      <c r="G382">
        <f t="shared" si="446"/>
        <v>-2139698.2835448547</v>
      </c>
      <c r="H382">
        <f t="shared" si="474"/>
        <v>29323240.167115208</v>
      </c>
      <c r="I382">
        <f t="shared" si="447"/>
        <v>241.04375074999999</v>
      </c>
      <c r="J382">
        <f t="shared" si="454"/>
        <v>245.97500224999999</v>
      </c>
      <c r="K382">
        <f t="shared" si="455"/>
        <v>202.9312515</v>
      </c>
      <c r="L382">
        <f t="shared" si="456"/>
        <v>5</v>
      </c>
      <c r="M382">
        <f t="shared" si="457"/>
        <v>10</v>
      </c>
      <c r="N382">
        <f t="shared" si="458"/>
        <v>50</v>
      </c>
      <c r="O382">
        <f t="shared" si="459"/>
        <v>0</v>
      </c>
      <c r="P382">
        <f t="shared" si="434"/>
        <v>5.9250030000000038</v>
      </c>
      <c r="Q382">
        <f t="shared" si="435"/>
        <v>4.3250120000000152</v>
      </c>
      <c r="R382">
        <f t="shared" si="436"/>
        <v>1.5999909999999886</v>
      </c>
      <c r="S382">
        <f t="shared" si="437"/>
        <v>5.9250030000000038</v>
      </c>
      <c r="T382">
        <f t="shared" si="473"/>
        <v>10.631602415568945</v>
      </c>
      <c r="U382">
        <f t="shared" si="438"/>
        <v>-2</v>
      </c>
      <c r="V382">
        <f t="shared" si="439"/>
        <v>2.9000090000000114</v>
      </c>
      <c r="W382">
        <f t="shared" si="440"/>
        <v>0</v>
      </c>
      <c r="X382">
        <f t="shared" si="441"/>
        <v>2.9000090000000114</v>
      </c>
      <c r="Y382">
        <f t="shared" si="471"/>
        <v>3.2988048088657194</v>
      </c>
      <c r="Z382">
        <f t="shared" si="472"/>
        <v>1.2766444836161608</v>
      </c>
      <c r="AA382">
        <f t="shared" si="468"/>
        <v>31.028293571578086</v>
      </c>
      <c r="AB382">
        <f t="shared" si="469"/>
        <v>12.008015666073437</v>
      </c>
      <c r="AC382">
        <f t="shared" si="470"/>
        <v>44.195885387086648</v>
      </c>
      <c r="AD382">
        <f t="shared" si="478"/>
        <v>41.405129932286783</v>
      </c>
      <c r="AE382">
        <f t="shared" si="451"/>
        <v>238.43999640000001</v>
      </c>
      <c r="AF382">
        <f t="shared" si="453"/>
        <v>240.412496</v>
      </c>
      <c r="AG382">
        <f t="shared" si="475"/>
        <v>211.61249924999998</v>
      </c>
      <c r="AH382">
        <f t="shared" si="460"/>
        <v>228.44749759999999</v>
      </c>
      <c r="AI382">
        <f t="shared" si="461"/>
        <v>259.45738247163479</v>
      </c>
      <c r="AJ382">
        <f t="shared" si="462"/>
        <v>197.4376127283652</v>
      </c>
      <c r="AK382">
        <f t="shared" si="463"/>
        <v>0.68868977502564754</v>
      </c>
      <c r="AL382">
        <f t="shared" si="442"/>
        <v>-0.45991892324780675</v>
      </c>
      <c r="AM382">
        <f t="shared" si="443"/>
        <v>-2139698.2835448547</v>
      </c>
      <c r="AN382">
        <f t="shared" si="476"/>
        <v>16386729.425172919</v>
      </c>
      <c r="AO382">
        <f t="shared" si="477"/>
        <v>151856042</v>
      </c>
      <c r="AP382">
        <f t="shared" si="479"/>
        <v>0.10790963078817055</v>
      </c>
      <c r="AQ382">
        <f t="shared" si="480"/>
        <v>237.39430637344151</v>
      </c>
      <c r="AR382">
        <f t="shared" si="481"/>
        <v>236.96825866525353</v>
      </c>
      <c r="AS382">
        <f t="shared" si="482"/>
        <v>229.0184332139595</v>
      </c>
      <c r="AT382">
        <f t="shared" si="483"/>
        <v>215.94651625044784</v>
      </c>
      <c r="AU382">
        <f t="shared" si="484"/>
        <v>225.8226358798361</v>
      </c>
      <c r="AV382">
        <f t="shared" si="485"/>
        <v>210.59523036537195</v>
      </c>
      <c r="AW382">
        <f t="shared" si="486"/>
        <v>15.227405514464152</v>
      </c>
      <c r="AX382">
        <f t="shared" si="513"/>
        <v>12.090975183403177</v>
      </c>
      <c r="AY382">
        <f t="shared" si="487"/>
        <v>3.1364303310609749</v>
      </c>
      <c r="AZ382">
        <f t="shared" si="444"/>
        <v>241.05833433333336</v>
      </c>
      <c r="BA382">
        <f t="shared" si="445"/>
        <v>1121484849.0356715</v>
      </c>
      <c r="BB382">
        <f t="shared" si="448"/>
        <v>0</v>
      </c>
      <c r="BC382">
        <f t="shared" si="449"/>
        <v>1121484849.0356715</v>
      </c>
      <c r="BD382">
        <f t="shared" si="464"/>
        <v>23991437235.990471</v>
      </c>
      <c r="BE382">
        <f t="shared" si="465"/>
        <v>4888759296.5807123</v>
      </c>
      <c r="BF382">
        <f t="shared" si="466"/>
        <v>4.9074695194689832</v>
      </c>
      <c r="BG382">
        <f t="shared" si="467"/>
        <v>83.072278296073392</v>
      </c>
      <c r="BH382">
        <f t="shared" si="488"/>
        <v>-253844</v>
      </c>
      <c r="BI382">
        <f t="shared" si="489"/>
        <v>7.2306507075423232</v>
      </c>
      <c r="BJ382">
        <f t="shared" si="450"/>
        <v>-312.5</v>
      </c>
      <c r="BK382">
        <f t="shared" si="490"/>
        <v>-8.7710248792741696E-3</v>
      </c>
      <c r="BL382">
        <f t="shared" si="491"/>
        <v>0.99122897512072583</v>
      </c>
      <c r="BM382">
        <f t="shared" si="492"/>
        <v>16.343644362327559</v>
      </c>
      <c r="BN382">
        <f t="shared" si="493"/>
        <v>241.51250450000001</v>
      </c>
      <c r="BO382">
        <f t="shared" si="452"/>
        <v>240.47250060000002</v>
      </c>
      <c r="BP382">
        <f t="shared" si="494"/>
        <v>203.28198555882349</v>
      </c>
      <c r="BQ382">
        <f t="shared" si="495"/>
        <v>37.190515041176525</v>
      </c>
      <c r="BR382">
        <f t="shared" si="496"/>
        <v>36.674987999999985</v>
      </c>
      <c r="BS382">
        <f t="shared" si="497"/>
        <v>38.350006000000008</v>
      </c>
      <c r="BT382">
        <f t="shared" si="498"/>
        <v>38.925003000000004</v>
      </c>
      <c r="BU382">
        <f t="shared" si="499"/>
        <v>38.5</v>
      </c>
      <c r="BV382">
        <f t="shared" si="500"/>
        <v>239.22832853333333</v>
      </c>
      <c r="BW382">
        <f t="shared" si="501"/>
        <v>239.56666209523809</v>
      </c>
      <c r="BX382">
        <f t="shared" si="502"/>
        <v>235.00590549090907</v>
      </c>
      <c r="BY382">
        <f t="shared" si="503"/>
        <v>221.41118829047616</v>
      </c>
      <c r="BZ382">
        <f t="shared" si="504"/>
        <v>257.45001200000002</v>
      </c>
      <c r="CA382">
        <f t="shared" si="505"/>
        <v>200.199997</v>
      </c>
      <c r="CB382">
        <f t="shared" si="506"/>
        <v>237.56383191333333</v>
      </c>
      <c r="CC382">
        <f t="shared" si="507"/>
        <v>242.74069092777782</v>
      </c>
      <c r="CD382">
        <f t="shared" si="508"/>
        <v>217.44291841222221</v>
      </c>
      <c r="CE382">
        <f t="shared" si="509"/>
        <v>199.0651258591148</v>
      </c>
      <c r="CF382">
        <f t="shared" si="510"/>
        <v>242.27499399999999</v>
      </c>
      <c r="CG382">
        <f t="shared" si="511"/>
        <v>245</v>
      </c>
      <c r="CH382">
        <f t="shared" si="512"/>
        <v>238</v>
      </c>
    </row>
    <row r="383" spans="1:86">
      <c r="A383" s="1">
        <v>40022</v>
      </c>
      <c r="B383">
        <v>242.175003</v>
      </c>
      <c r="C383">
        <v>242.47500600000001</v>
      </c>
      <c r="D383">
        <v>235.64999399999999</v>
      </c>
      <c r="E383">
        <v>240.324997</v>
      </c>
      <c r="F383">
        <v>6334984</v>
      </c>
      <c r="G383">
        <f t="shared" si="446"/>
        <v>2343702.3392919921</v>
      </c>
      <c r="H383">
        <f t="shared" si="474"/>
        <v>31666942.506407201</v>
      </c>
      <c r="I383">
        <f t="shared" si="447"/>
        <v>240.15625</v>
      </c>
      <c r="J383">
        <f t="shared" si="454"/>
        <v>245.97500224999999</v>
      </c>
      <c r="K383">
        <f t="shared" si="455"/>
        <v>208.918747</v>
      </c>
      <c r="L383">
        <f t="shared" si="456"/>
        <v>6</v>
      </c>
      <c r="M383">
        <f t="shared" si="457"/>
        <v>10</v>
      </c>
      <c r="N383">
        <f t="shared" si="458"/>
        <v>40</v>
      </c>
      <c r="O383">
        <f t="shared" si="459"/>
        <v>0</v>
      </c>
      <c r="P383">
        <f t="shared" si="434"/>
        <v>6.8250120000000152</v>
      </c>
      <c r="Q383">
        <f t="shared" si="435"/>
        <v>2.1500090000000114</v>
      </c>
      <c r="R383">
        <f t="shared" si="436"/>
        <v>4.6750030000000038</v>
      </c>
      <c r="S383">
        <f t="shared" si="437"/>
        <v>6.8250120000000152</v>
      </c>
      <c r="T383">
        <f t="shared" si="473"/>
        <v>10.359703100171163</v>
      </c>
      <c r="U383">
        <f t="shared" si="438"/>
        <v>9.875</v>
      </c>
      <c r="V383">
        <f t="shared" si="439"/>
        <v>-1.8500060000000076</v>
      </c>
      <c r="W383">
        <f t="shared" si="440"/>
        <v>9.875</v>
      </c>
      <c r="X383">
        <f t="shared" si="441"/>
        <v>0</v>
      </c>
      <c r="Y383">
        <f t="shared" si="471"/>
        <v>3.7685330368038819</v>
      </c>
      <c r="Z383">
        <f t="shared" si="472"/>
        <v>1.1854555919292922</v>
      </c>
      <c r="AA383">
        <f t="shared" si="468"/>
        <v>36.37684401150085</v>
      </c>
      <c r="AB383">
        <f t="shared" si="469"/>
        <v>11.442949479022289</v>
      </c>
      <c r="AC383">
        <f t="shared" si="470"/>
        <v>52.141368066384317</v>
      </c>
      <c r="AD383">
        <f t="shared" si="478"/>
        <v>44.898420706648004</v>
      </c>
      <c r="AE383">
        <f t="shared" si="451"/>
        <v>238.74499520000001</v>
      </c>
      <c r="AF383">
        <f t="shared" si="453"/>
        <v>238.75416316666667</v>
      </c>
      <c r="AG383">
        <f t="shared" si="475"/>
        <v>213.88249894999996</v>
      </c>
      <c r="AH383">
        <f t="shared" si="460"/>
        <v>232.13249669999999</v>
      </c>
      <c r="AI383">
        <f t="shared" si="461"/>
        <v>258.85843818758843</v>
      </c>
      <c r="AJ383">
        <f t="shared" si="462"/>
        <v>205.40655521241155</v>
      </c>
      <c r="AK383">
        <f t="shared" si="463"/>
        <v>0.65326869408519461</v>
      </c>
      <c r="AL383">
        <f t="shared" si="442"/>
        <v>0.36996184036013224</v>
      </c>
      <c r="AM383">
        <f t="shared" si="443"/>
        <v>2343702.3392919921</v>
      </c>
      <c r="AN383">
        <f t="shared" si="476"/>
        <v>19308856.983211346</v>
      </c>
      <c r="AO383">
        <f t="shared" si="477"/>
        <v>152267078</v>
      </c>
      <c r="AP383">
        <f t="shared" si="479"/>
        <v>0.12680913850078179</v>
      </c>
      <c r="AQ383">
        <f t="shared" si="480"/>
        <v>238.39074118647139</v>
      </c>
      <c r="AR383">
        <f t="shared" si="481"/>
        <v>240.65380323565628</v>
      </c>
      <c r="AS383">
        <f t="shared" si="482"/>
        <v>231.05361469544678</v>
      </c>
      <c r="AT383">
        <f t="shared" si="483"/>
        <v>218.14057951790753</v>
      </c>
      <c r="AU383">
        <f t="shared" si="484"/>
        <v>227.9979900478607</v>
      </c>
      <c r="AV383">
        <f t="shared" si="485"/>
        <v>212.67631402979592</v>
      </c>
      <c r="AW383">
        <f t="shared" si="486"/>
        <v>15.321676018064778</v>
      </c>
      <c r="AX383">
        <f t="shared" si="513"/>
        <v>12.737115350335497</v>
      </c>
      <c r="AY383">
        <f t="shared" si="487"/>
        <v>2.5845606677292814</v>
      </c>
      <c r="AZ383">
        <f t="shared" si="444"/>
        <v>239.48333233333332</v>
      </c>
      <c r="BA383">
        <f t="shared" si="445"/>
        <v>1517123078.5983493</v>
      </c>
      <c r="BB383">
        <f t="shared" si="448"/>
        <v>0</v>
      </c>
      <c r="BC383">
        <f t="shared" si="449"/>
        <v>1517123078.5983493</v>
      </c>
      <c r="BD383">
        <f t="shared" si="464"/>
        <v>23991437235.990471</v>
      </c>
      <c r="BE383">
        <f t="shared" si="465"/>
        <v>5135773698.9352608</v>
      </c>
      <c r="BF383">
        <f t="shared" si="466"/>
        <v>4.6714358229928106</v>
      </c>
      <c r="BG383">
        <f t="shared" si="467"/>
        <v>82.367780731188788</v>
      </c>
      <c r="BH383">
        <f t="shared" si="488"/>
        <v>6081140</v>
      </c>
      <c r="BI383">
        <f t="shared" si="489"/>
        <v>7.2042230409909269</v>
      </c>
      <c r="BJ383">
        <f t="shared" si="450"/>
        <v>-82.499699999999621</v>
      </c>
      <c r="BK383">
        <f t="shared" si="490"/>
        <v>7.2872373255193081E-4</v>
      </c>
      <c r="BL383">
        <f t="shared" si="491"/>
        <v>1.000728723732552</v>
      </c>
      <c r="BM383">
        <f t="shared" si="492"/>
        <v>14.085807952194703</v>
      </c>
      <c r="BN383">
        <f t="shared" si="493"/>
        <v>239.0625</v>
      </c>
      <c r="BO383">
        <f t="shared" si="452"/>
        <v>238.92500000000001</v>
      </c>
      <c r="BP383">
        <f t="shared" si="494"/>
        <v>204.53291208823529</v>
      </c>
      <c r="BQ383">
        <f t="shared" si="495"/>
        <v>34.392087911764719</v>
      </c>
      <c r="BR383">
        <f t="shared" si="496"/>
        <v>28.75</v>
      </c>
      <c r="BS383">
        <f t="shared" si="497"/>
        <v>30.649993999999992</v>
      </c>
      <c r="BT383">
        <f t="shared" si="498"/>
        <v>28.825012000000015</v>
      </c>
      <c r="BU383">
        <f t="shared" si="499"/>
        <v>36.725006000000008</v>
      </c>
      <c r="BV383">
        <f t="shared" si="500"/>
        <v>239.85666206666664</v>
      </c>
      <c r="BW383">
        <f t="shared" si="501"/>
        <v>239.54166238095235</v>
      </c>
      <c r="BX383">
        <f t="shared" si="502"/>
        <v>237.16545083636359</v>
      </c>
      <c r="BY383">
        <f t="shared" si="503"/>
        <v>224.14571188571429</v>
      </c>
      <c r="BZ383">
        <f t="shared" si="504"/>
        <v>257.45001200000002</v>
      </c>
      <c r="CA383">
        <f t="shared" si="505"/>
        <v>205</v>
      </c>
      <c r="CB383">
        <f t="shared" si="506"/>
        <v>236.69649489000003</v>
      </c>
      <c r="CC383">
        <f t="shared" si="507"/>
        <v>237.76222045555559</v>
      </c>
      <c r="CD383">
        <f t="shared" si="508"/>
        <v>223.14946336936504</v>
      </c>
      <c r="CE383">
        <f t="shared" si="509"/>
        <v>200.30799376936497</v>
      </c>
      <c r="CF383">
        <f t="shared" si="510"/>
        <v>240.14999399999999</v>
      </c>
      <c r="CG383">
        <f t="shared" si="511"/>
        <v>244.47500600000001</v>
      </c>
      <c r="CH383">
        <f t="shared" si="512"/>
        <v>238.550003</v>
      </c>
    </row>
    <row r="384" spans="1:86">
      <c r="A384" s="1">
        <v>40023</v>
      </c>
      <c r="B384">
        <v>240</v>
      </c>
      <c r="C384">
        <v>252.35000600000001</v>
      </c>
      <c r="D384">
        <v>237.5</v>
      </c>
      <c r="E384">
        <v>249.89999399999999</v>
      </c>
      <c r="F384">
        <v>11072150</v>
      </c>
      <c r="G384">
        <f t="shared" si="446"/>
        <v>7418696.8814221155</v>
      </c>
      <c r="H384">
        <f t="shared" si="474"/>
        <v>39085639.387829319</v>
      </c>
      <c r="I384">
        <f t="shared" si="447"/>
        <v>244.9375</v>
      </c>
      <c r="J384">
        <f t="shared" si="454"/>
        <v>245.97500224999999</v>
      </c>
      <c r="K384">
        <f t="shared" si="455"/>
        <v>211.9749985</v>
      </c>
      <c r="L384">
        <f t="shared" si="456"/>
        <v>7</v>
      </c>
      <c r="M384">
        <f t="shared" si="457"/>
        <v>10</v>
      </c>
      <c r="N384">
        <f t="shared" si="458"/>
        <v>30</v>
      </c>
      <c r="O384">
        <f t="shared" si="459"/>
        <v>0</v>
      </c>
      <c r="P384">
        <f t="shared" si="434"/>
        <v>14.850006000000008</v>
      </c>
      <c r="Q384">
        <f t="shared" si="435"/>
        <v>2.4500120000000152</v>
      </c>
      <c r="R384">
        <f t="shared" si="436"/>
        <v>12.399993999999992</v>
      </c>
      <c r="S384">
        <f t="shared" si="437"/>
        <v>14.850006000000008</v>
      </c>
      <c r="T384">
        <f t="shared" si="473"/>
        <v>10.680439021587508</v>
      </c>
      <c r="U384">
        <f t="shared" si="438"/>
        <v>20.149993999999992</v>
      </c>
      <c r="V384">
        <f t="shared" si="439"/>
        <v>-7.625</v>
      </c>
      <c r="W384">
        <f t="shared" si="440"/>
        <v>20.149993999999992</v>
      </c>
      <c r="X384">
        <f t="shared" si="441"/>
        <v>0</v>
      </c>
      <c r="Y384">
        <f t="shared" si="471"/>
        <v>4.9386373913178891</v>
      </c>
      <c r="Z384">
        <f t="shared" si="472"/>
        <v>1.1007801925057712</v>
      </c>
      <c r="AA384">
        <f t="shared" si="468"/>
        <v>46.240022356158022</v>
      </c>
      <c r="AB384">
        <f t="shared" si="469"/>
        <v>10.306506972989155</v>
      </c>
      <c r="AC384">
        <f t="shared" si="470"/>
        <v>63.546809697207649</v>
      </c>
      <c r="AD384">
        <f t="shared" si="478"/>
        <v>48.261881190847376</v>
      </c>
      <c r="AE384">
        <f t="shared" si="451"/>
        <v>242.0949952</v>
      </c>
      <c r="AF384">
        <f t="shared" si="453"/>
        <v>240.60416166666664</v>
      </c>
      <c r="AG384">
        <f t="shared" si="475"/>
        <v>216.55374834999998</v>
      </c>
      <c r="AH384">
        <f t="shared" si="460"/>
        <v>235.96499640000002</v>
      </c>
      <c r="AI384">
        <f t="shared" si="461"/>
        <v>260.71884456855798</v>
      </c>
      <c r="AJ384">
        <f t="shared" si="462"/>
        <v>211.21114823144208</v>
      </c>
      <c r="AK384">
        <f t="shared" si="463"/>
        <v>0.78147133942794456</v>
      </c>
      <c r="AL384">
        <f t="shared" si="442"/>
        <v>0.67003218719238045</v>
      </c>
      <c r="AM384">
        <f t="shared" si="443"/>
        <v>7418696.8814221155</v>
      </c>
      <c r="AN384">
        <f t="shared" si="476"/>
        <v>24246588.917347766</v>
      </c>
      <c r="AO384">
        <f t="shared" si="477"/>
        <v>159654490</v>
      </c>
      <c r="AP384">
        <f t="shared" si="479"/>
        <v>0.15186913263352486</v>
      </c>
      <c r="AQ384">
        <f t="shared" si="480"/>
        <v>242.30388714307111</v>
      </c>
      <c r="AR384">
        <f t="shared" si="481"/>
        <v>248.03421589349423</v>
      </c>
      <c r="AS384">
        <f t="shared" si="482"/>
        <v>234.44596297026635</v>
      </c>
      <c r="AT384">
        <f t="shared" si="483"/>
        <v>220.99892682129584</v>
      </c>
      <c r="AU384">
        <f t="shared" si="484"/>
        <v>231.2832906406816</v>
      </c>
      <c r="AV384">
        <f t="shared" si="485"/>
        <v>215.28197162771019</v>
      </c>
      <c r="AW384">
        <f t="shared" si="486"/>
        <v>16.001319012971408</v>
      </c>
      <c r="AX384">
        <f t="shared" si="513"/>
        <v>13.389956082862678</v>
      </c>
      <c r="AY384">
        <f t="shared" si="487"/>
        <v>2.6113629301087293</v>
      </c>
      <c r="AZ384">
        <f t="shared" si="444"/>
        <v>246.58333333333334</v>
      </c>
      <c r="BA384">
        <f t="shared" si="445"/>
        <v>2730207654.166667</v>
      </c>
      <c r="BB384">
        <f t="shared" si="448"/>
        <v>2730207654.166667</v>
      </c>
      <c r="BC384">
        <f t="shared" si="449"/>
        <v>0</v>
      </c>
      <c r="BD384">
        <f t="shared" si="464"/>
        <v>25961558156.490475</v>
      </c>
      <c r="BE384">
        <f t="shared" si="465"/>
        <v>5135773698.9352608</v>
      </c>
      <c r="BF384">
        <f t="shared" si="466"/>
        <v>5.0550432473052265</v>
      </c>
      <c r="BG384">
        <f t="shared" si="467"/>
        <v>83.484841327185464</v>
      </c>
      <c r="BH384">
        <f t="shared" si="488"/>
        <v>17153290</v>
      </c>
      <c r="BI384">
        <f t="shared" si="489"/>
        <v>7.4327259695682688</v>
      </c>
      <c r="BJ384">
        <f t="shared" si="450"/>
        <v>857.49969999999962</v>
      </c>
      <c r="BK384">
        <f t="shared" si="490"/>
        <v>3.984186880068908E-2</v>
      </c>
      <c r="BL384">
        <f t="shared" si="491"/>
        <v>1.0398418688006892</v>
      </c>
      <c r="BM384">
        <f t="shared" si="492"/>
        <v>13.046423511105026</v>
      </c>
      <c r="BN384">
        <f t="shared" si="493"/>
        <v>244.925003</v>
      </c>
      <c r="BO384">
        <f t="shared" si="452"/>
        <v>241.04500119999997</v>
      </c>
      <c r="BP384">
        <f t="shared" si="494"/>
        <v>205.99227972058821</v>
      </c>
      <c r="BQ384">
        <f t="shared" si="495"/>
        <v>35.052721479411758</v>
      </c>
      <c r="BR384">
        <f t="shared" si="496"/>
        <v>40</v>
      </c>
      <c r="BS384">
        <f t="shared" si="497"/>
        <v>30.899993999999992</v>
      </c>
      <c r="BT384">
        <f t="shared" si="498"/>
        <v>34.950012000000015</v>
      </c>
      <c r="BU384">
        <f t="shared" si="499"/>
        <v>26</v>
      </c>
      <c r="BV384">
        <f t="shared" si="500"/>
        <v>243.57499499999997</v>
      </c>
      <c r="BW384">
        <f t="shared" si="501"/>
        <v>242.72618547619047</v>
      </c>
      <c r="BX384">
        <f t="shared" si="502"/>
        <v>240.39590489090909</v>
      </c>
      <c r="BY384">
        <f t="shared" si="503"/>
        <v>227.57594950952378</v>
      </c>
      <c r="BZ384">
        <f t="shared" si="504"/>
        <v>257.45001200000002</v>
      </c>
      <c r="CA384">
        <f t="shared" si="505"/>
        <v>206.60000600000001</v>
      </c>
      <c r="CB384">
        <f t="shared" si="506"/>
        <v>240.03941230666663</v>
      </c>
      <c r="CC384">
        <f t="shared" si="507"/>
        <v>237.34777268611114</v>
      </c>
      <c r="CD384">
        <f t="shared" si="508"/>
        <v>227.59379162202382</v>
      </c>
      <c r="CE384">
        <f t="shared" si="509"/>
        <v>201.4021611779294</v>
      </c>
      <c r="CF384">
        <f t="shared" si="510"/>
        <v>240.324997</v>
      </c>
      <c r="CG384">
        <f t="shared" si="511"/>
        <v>242.47500600000001</v>
      </c>
      <c r="CH384">
        <f t="shared" si="512"/>
        <v>235.64999399999999</v>
      </c>
    </row>
    <row r="385" spans="1:86">
      <c r="A385" s="1">
        <v>40024</v>
      </c>
      <c r="B385">
        <v>252.625</v>
      </c>
      <c r="C385">
        <v>272.5</v>
      </c>
      <c r="D385">
        <v>245.125</v>
      </c>
      <c r="E385">
        <v>266.54998799999998</v>
      </c>
      <c r="F385">
        <v>15672482</v>
      </c>
      <c r="G385">
        <f t="shared" si="446"/>
        <v>8859590.2396504655</v>
      </c>
      <c r="H385">
        <f t="shared" si="474"/>
        <v>47945229.627479784</v>
      </c>
      <c r="I385">
        <f t="shared" si="447"/>
        <v>259.199997</v>
      </c>
      <c r="J385">
        <f t="shared" si="454"/>
        <v>259.199997</v>
      </c>
      <c r="K385">
        <f t="shared" si="455"/>
        <v>215.28125</v>
      </c>
      <c r="L385">
        <f t="shared" si="456"/>
        <v>1</v>
      </c>
      <c r="M385">
        <f t="shared" si="457"/>
        <v>10</v>
      </c>
      <c r="N385">
        <f t="shared" si="458"/>
        <v>90</v>
      </c>
      <c r="O385">
        <f t="shared" si="459"/>
        <v>0</v>
      </c>
      <c r="P385">
        <f t="shared" si="434"/>
        <v>27.375</v>
      </c>
      <c r="Q385">
        <f t="shared" si="435"/>
        <v>5.9500120000000152</v>
      </c>
      <c r="R385">
        <f t="shared" si="436"/>
        <v>21.424987999999985</v>
      </c>
      <c r="S385">
        <f t="shared" si="437"/>
        <v>27.375</v>
      </c>
      <c r="T385">
        <f t="shared" si="473"/>
        <v>11.872907662902687</v>
      </c>
      <c r="U385">
        <f t="shared" si="438"/>
        <v>-2.5</v>
      </c>
      <c r="V385">
        <f t="shared" si="439"/>
        <v>-15.575012000000015</v>
      </c>
      <c r="W385">
        <f t="shared" si="440"/>
        <v>0</v>
      </c>
      <c r="X385">
        <f t="shared" si="441"/>
        <v>0</v>
      </c>
      <c r="Y385">
        <f t="shared" si="471"/>
        <v>4.585877577652326</v>
      </c>
      <c r="Z385">
        <f t="shared" si="472"/>
        <v>1.022153035898216</v>
      </c>
      <c r="AA385">
        <f t="shared" si="468"/>
        <v>38.624721996121139</v>
      </c>
      <c r="AB385">
        <f t="shared" si="469"/>
        <v>8.6091214125413327</v>
      </c>
      <c r="AC385">
        <f t="shared" si="470"/>
        <v>63.546809697207664</v>
      </c>
      <c r="AD385">
        <f t="shared" si="478"/>
        <v>51.827301881701281</v>
      </c>
      <c r="AE385">
        <f t="shared" si="451"/>
        <v>247.8399934</v>
      </c>
      <c r="AF385">
        <f t="shared" si="453"/>
        <v>246.17082733333334</v>
      </c>
      <c r="AG385">
        <f t="shared" si="475"/>
        <v>220.13124774999997</v>
      </c>
      <c r="AH385">
        <f t="shared" si="460"/>
        <v>241.62999579999996</v>
      </c>
      <c r="AI385">
        <f t="shared" si="461"/>
        <v>265.85409683116603</v>
      </c>
      <c r="AJ385">
        <f t="shared" si="462"/>
        <v>217.40589476883392</v>
      </c>
      <c r="AK385">
        <f t="shared" si="463"/>
        <v>1.0143636118413359</v>
      </c>
      <c r="AL385">
        <f t="shared" si="442"/>
        <v>0.56529592694063813</v>
      </c>
      <c r="AM385">
        <f t="shared" si="443"/>
        <v>8859590.2396504655</v>
      </c>
      <c r="AN385">
        <f t="shared" si="476"/>
        <v>32183908.22547324</v>
      </c>
      <c r="AO385">
        <f t="shared" si="477"/>
        <v>171611544</v>
      </c>
      <c r="AP385">
        <f t="shared" si="479"/>
        <v>0.18753929645591463</v>
      </c>
      <c r="AQ385">
        <f t="shared" si="480"/>
        <v>250.54756143442694</v>
      </c>
      <c r="AR385">
        <f t="shared" si="481"/>
        <v>252.29234107384838</v>
      </c>
      <c r="AS385">
        <f t="shared" si="482"/>
        <v>240.2246874756184</v>
      </c>
      <c r="AT385">
        <f t="shared" si="483"/>
        <v>225.09852232737921</v>
      </c>
      <c r="AU385">
        <f t="shared" si="484"/>
        <v>236.57329524457936</v>
      </c>
      <c r="AV385">
        <f t="shared" si="485"/>
        <v>218.87073277377047</v>
      </c>
      <c r="AW385">
        <f t="shared" si="486"/>
        <v>17.702562470808886</v>
      </c>
      <c r="AX385">
        <f t="shared" si="513"/>
        <v>14.25247736045192</v>
      </c>
      <c r="AY385">
        <f t="shared" si="487"/>
        <v>3.4500851103569659</v>
      </c>
      <c r="AZ385">
        <f t="shared" si="444"/>
        <v>261.39166266666666</v>
      </c>
      <c r="BA385">
        <f t="shared" si="445"/>
        <v>4096656128.0934052</v>
      </c>
      <c r="BB385">
        <f t="shared" si="448"/>
        <v>4096656128.0934052</v>
      </c>
      <c r="BC385">
        <f t="shared" si="449"/>
        <v>0</v>
      </c>
      <c r="BD385">
        <f t="shared" si="464"/>
        <v>28581144880.9818</v>
      </c>
      <c r="BE385">
        <f t="shared" si="465"/>
        <v>5135773698.9352608</v>
      </c>
      <c r="BF385">
        <f t="shared" si="466"/>
        <v>5.5651098659014497</v>
      </c>
      <c r="BG385">
        <f t="shared" si="467"/>
        <v>84.767962449586662</v>
      </c>
      <c r="BH385">
        <f t="shared" si="488"/>
        <v>32825772</v>
      </c>
      <c r="BI385">
        <f t="shared" si="489"/>
        <v>8.0881359725270521</v>
      </c>
      <c r="BJ385">
        <f t="shared" si="450"/>
        <v>1564.9993999999992</v>
      </c>
      <c r="BK385">
        <f t="shared" si="490"/>
        <v>6.6626628250339187E-2</v>
      </c>
      <c r="BL385">
        <f t="shared" si="491"/>
        <v>1.0666266282503392</v>
      </c>
      <c r="BM385">
        <f t="shared" si="492"/>
        <v>12.767222254753237</v>
      </c>
      <c r="BN385">
        <f t="shared" si="493"/>
        <v>258.8125</v>
      </c>
      <c r="BO385">
        <f t="shared" si="452"/>
        <v>245.16250150000002</v>
      </c>
      <c r="BP385">
        <f t="shared" si="494"/>
        <v>207.88382383823526</v>
      </c>
      <c r="BQ385">
        <f t="shared" si="495"/>
        <v>37.27867766176476</v>
      </c>
      <c r="BR385">
        <f t="shared" si="496"/>
        <v>49.499984999999981</v>
      </c>
      <c r="BS385">
        <f t="shared" si="497"/>
        <v>34.625</v>
      </c>
      <c r="BT385">
        <f t="shared" si="498"/>
        <v>49.625</v>
      </c>
      <c r="BU385">
        <f t="shared" si="499"/>
        <v>41.925003000000004</v>
      </c>
      <c r="BV385">
        <f t="shared" si="500"/>
        <v>251.72665926666664</v>
      </c>
      <c r="BW385">
        <f t="shared" si="501"/>
        <v>250.13927871428569</v>
      </c>
      <c r="BX385">
        <f t="shared" si="502"/>
        <v>245.95681245454546</v>
      </c>
      <c r="BY385">
        <f t="shared" si="503"/>
        <v>232.33749614285716</v>
      </c>
      <c r="BZ385">
        <f t="shared" si="504"/>
        <v>272.5</v>
      </c>
      <c r="CA385">
        <f t="shared" si="505"/>
        <v>210.5</v>
      </c>
      <c r="CB385">
        <f t="shared" si="506"/>
        <v>243.08132756333333</v>
      </c>
      <c r="CC385">
        <f t="shared" si="507"/>
        <v>241.06131481111106</v>
      </c>
      <c r="CD385">
        <f t="shared" si="508"/>
        <v>234.79360932777777</v>
      </c>
      <c r="CE385">
        <f t="shared" si="509"/>
        <v>203.01359291793239</v>
      </c>
      <c r="CF385">
        <f t="shared" si="510"/>
        <v>249.89999399999999</v>
      </c>
      <c r="CG385">
        <f t="shared" si="511"/>
        <v>252.35000600000001</v>
      </c>
      <c r="CH385">
        <f t="shared" si="512"/>
        <v>237.5</v>
      </c>
    </row>
    <row r="386" spans="1:86">
      <c r="A386" s="1">
        <v>40025</v>
      </c>
      <c r="B386">
        <v>269.5</v>
      </c>
      <c r="C386">
        <v>270</v>
      </c>
      <c r="D386">
        <v>260.70001200000002</v>
      </c>
      <c r="E386">
        <v>262.97500600000001</v>
      </c>
      <c r="F386">
        <v>5634966</v>
      </c>
      <c r="G386">
        <f t="shared" si="446"/>
        <v>-2878077.7459067735</v>
      </c>
      <c r="H386">
        <f t="shared" si="474"/>
        <v>45067151.881573014</v>
      </c>
      <c r="I386">
        <f t="shared" si="447"/>
        <v>265.79375449999998</v>
      </c>
      <c r="J386">
        <f t="shared" si="454"/>
        <v>265.79375449999998</v>
      </c>
      <c r="K386">
        <f t="shared" si="455"/>
        <v>235.9124985</v>
      </c>
      <c r="L386">
        <f t="shared" si="456"/>
        <v>1</v>
      </c>
      <c r="M386">
        <f t="shared" si="457"/>
        <v>8</v>
      </c>
      <c r="N386">
        <f t="shared" si="458"/>
        <v>90</v>
      </c>
      <c r="O386">
        <f t="shared" si="459"/>
        <v>20</v>
      </c>
      <c r="P386">
        <f t="shared" si="434"/>
        <v>9.2999879999999848</v>
      </c>
      <c r="Q386">
        <f t="shared" si="435"/>
        <v>7.0249939999999924</v>
      </c>
      <c r="R386">
        <f t="shared" si="436"/>
        <v>2.2749939999999924</v>
      </c>
      <c r="S386">
        <f t="shared" si="437"/>
        <v>9.2999879999999848</v>
      </c>
      <c r="T386">
        <f t="shared" si="473"/>
        <v>11.689127686981065</v>
      </c>
      <c r="U386">
        <f t="shared" si="438"/>
        <v>-2.5750120000000152</v>
      </c>
      <c r="V386">
        <f t="shared" si="439"/>
        <v>0.15002400000003036</v>
      </c>
      <c r="W386">
        <f t="shared" si="440"/>
        <v>0</v>
      </c>
      <c r="X386">
        <f t="shared" si="441"/>
        <v>0.15002400000003036</v>
      </c>
      <c r="Y386">
        <f t="shared" si="471"/>
        <v>4.2583148935343029</v>
      </c>
      <c r="Z386">
        <f t="shared" si="472"/>
        <v>0.95985810476263134</v>
      </c>
      <c r="AA386">
        <f t="shared" si="468"/>
        <v>36.429706369595593</v>
      </c>
      <c r="AB386">
        <f t="shared" si="469"/>
        <v>8.2115460662790696</v>
      </c>
      <c r="AC386">
        <f t="shared" si="470"/>
        <v>63.210951224656519</v>
      </c>
      <c r="AD386">
        <f t="shared" si="478"/>
        <v>54.559853219683248</v>
      </c>
      <c r="AE386">
        <f t="shared" si="451"/>
        <v>251.97999579999995</v>
      </c>
      <c r="AF386">
        <f t="shared" si="453"/>
        <v>250.36249550000002</v>
      </c>
      <c r="AG386">
        <f t="shared" si="475"/>
        <v>223.50624774999997</v>
      </c>
      <c r="AH386">
        <f t="shared" si="460"/>
        <v>246.22249610000003</v>
      </c>
      <c r="AI386">
        <f t="shared" si="461"/>
        <v>267.27044613086986</v>
      </c>
      <c r="AJ386">
        <f t="shared" si="462"/>
        <v>225.1745460691302</v>
      </c>
      <c r="AK386">
        <f t="shared" si="463"/>
        <v>0.8979606060312294</v>
      </c>
      <c r="AL386">
        <f t="shared" si="442"/>
        <v>-0.51075334720862087</v>
      </c>
      <c r="AM386">
        <f t="shared" si="443"/>
        <v>-2878077.7459067735</v>
      </c>
      <c r="AN386">
        <f t="shared" si="476"/>
        <v>27530236.391879354</v>
      </c>
      <c r="AO386">
        <f t="shared" si="477"/>
        <v>174326666</v>
      </c>
      <c r="AP386">
        <f t="shared" si="479"/>
        <v>0.1579232656917752</v>
      </c>
      <c r="AQ386">
        <f t="shared" si="480"/>
        <v>254.77289258672178</v>
      </c>
      <c r="AR386">
        <f t="shared" si="481"/>
        <v>256.1491522878016</v>
      </c>
      <c r="AS386">
        <f t="shared" si="482"/>
        <v>244.31974481000708</v>
      </c>
      <c r="AT386">
        <f t="shared" si="483"/>
        <v>228.50740585791507</v>
      </c>
      <c r="AU386">
        <f t="shared" si="484"/>
        <v>240.53355185789246</v>
      </c>
      <c r="AV386">
        <f t="shared" si="485"/>
        <v>221.95803189960654</v>
      </c>
      <c r="AW386">
        <f t="shared" si="486"/>
        <v>18.575519958285923</v>
      </c>
      <c r="AX386">
        <f t="shared" si="513"/>
        <v>15.11708588001872</v>
      </c>
      <c r="AY386">
        <f t="shared" si="487"/>
        <v>3.4584340782672029</v>
      </c>
      <c r="AZ386">
        <f t="shared" si="444"/>
        <v>264.55833933333332</v>
      </c>
      <c r="BA386">
        <f t="shared" si="445"/>
        <v>1490777247.159796</v>
      </c>
      <c r="BB386">
        <f t="shared" si="448"/>
        <v>1490777247.159796</v>
      </c>
      <c r="BC386">
        <f t="shared" si="449"/>
        <v>0</v>
      </c>
      <c r="BD386">
        <f t="shared" si="464"/>
        <v>29059262023.808266</v>
      </c>
      <c r="BE386">
        <f t="shared" si="465"/>
        <v>5135773698.9352608</v>
      </c>
      <c r="BF386">
        <f t="shared" si="466"/>
        <v>5.6582053118564746</v>
      </c>
      <c r="BG386">
        <f t="shared" si="467"/>
        <v>84.980937757817884</v>
      </c>
      <c r="BH386">
        <f t="shared" si="488"/>
        <v>27190806</v>
      </c>
      <c r="BI386">
        <f t="shared" si="489"/>
        <v>8.3689334417453232</v>
      </c>
      <c r="BJ386">
        <f t="shared" si="450"/>
        <v>-457.49819999999772</v>
      </c>
      <c r="BK386">
        <f t="shared" si="490"/>
        <v>-1.3412050875800368E-2</v>
      </c>
      <c r="BL386">
        <f t="shared" si="491"/>
        <v>0.98658794912419967</v>
      </c>
      <c r="BM386">
        <f t="shared" si="492"/>
        <v>11.093243695826553</v>
      </c>
      <c r="BN386">
        <f t="shared" si="493"/>
        <v>265.35000600000001</v>
      </c>
      <c r="BO386">
        <f t="shared" si="452"/>
        <v>249.93250269999999</v>
      </c>
      <c r="BP386">
        <f t="shared" si="494"/>
        <v>210.02647107352936</v>
      </c>
      <c r="BQ386">
        <f t="shared" si="495"/>
        <v>39.906031626470622</v>
      </c>
      <c r="BR386">
        <f t="shared" si="496"/>
        <v>12.700012000000015</v>
      </c>
      <c r="BS386">
        <f t="shared" si="497"/>
        <v>38.200012000000015</v>
      </c>
      <c r="BT386">
        <f t="shared" si="498"/>
        <v>12.549987999999985</v>
      </c>
      <c r="BU386">
        <f t="shared" si="499"/>
        <v>47</v>
      </c>
      <c r="BV386">
        <f t="shared" si="500"/>
        <v>256.77166346666667</v>
      </c>
      <c r="BW386">
        <f t="shared" si="501"/>
        <v>254.94047261904763</v>
      </c>
      <c r="BX386">
        <f t="shared" si="502"/>
        <v>249.83772340000002</v>
      </c>
      <c r="BY386">
        <f t="shared" si="503"/>
        <v>236.41785407142856</v>
      </c>
      <c r="BZ386">
        <f t="shared" si="504"/>
        <v>272.5</v>
      </c>
      <c r="CA386">
        <f t="shared" si="505"/>
        <v>222.5</v>
      </c>
      <c r="CB386">
        <f t="shared" si="506"/>
        <v>245.01141137666664</v>
      </c>
      <c r="CC386">
        <f t="shared" si="507"/>
        <v>244.29485555277779</v>
      </c>
      <c r="CD386">
        <f t="shared" si="508"/>
        <v>242.90152397956348</v>
      </c>
      <c r="CE386">
        <f t="shared" si="509"/>
        <v>204.69000532605668</v>
      </c>
      <c r="CF386">
        <f t="shared" si="510"/>
        <v>266.54998799999998</v>
      </c>
      <c r="CG386">
        <f t="shared" si="511"/>
        <v>272.5</v>
      </c>
      <c r="CH386">
        <f t="shared" si="512"/>
        <v>245.125</v>
      </c>
    </row>
    <row r="387" spans="1:86">
      <c r="A387" s="1">
        <v>40028</v>
      </c>
      <c r="B387">
        <v>265</v>
      </c>
      <c r="C387">
        <v>267.42498799999998</v>
      </c>
      <c r="D387">
        <v>260.54998799999998</v>
      </c>
      <c r="E387">
        <v>265.82501200000002</v>
      </c>
      <c r="F387">
        <v>3520548</v>
      </c>
      <c r="G387">
        <f t="shared" si="446"/>
        <v>1881917.5107351586</v>
      </c>
      <c r="H387">
        <f t="shared" si="474"/>
        <v>46949069.392308176</v>
      </c>
      <c r="I387">
        <f t="shared" si="447"/>
        <v>264.699997</v>
      </c>
      <c r="J387">
        <f t="shared" si="454"/>
        <v>265.79375449999998</v>
      </c>
      <c r="K387">
        <f t="shared" si="455"/>
        <v>235.9124985</v>
      </c>
      <c r="L387">
        <f t="shared" si="456"/>
        <v>2</v>
      </c>
      <c r="M387">
        <f t="shared" si="457"/>
        <v>9</v>
      </c>
      <c r="N387">
        <f t="shared" si="458"/>
        <v>80</v>
      </c>
      <c r="O387">
        <f t="shared" si="459"/>
        <v>10</v>
      </c>
      <c r="P387">
        <f t="shared" ref="P387:P450" si="514">(C387-D387)</f>
        <v>6.875</v>
      </c>
      <c r="Q387">
        <f t="shared" ref="Q387:Q450" si="515">(C387-E387)</f>
        <v>1.5999759999999696</v>
      </c>
      <c r="R387">
        <f t="shared" ref="R387:R450" si="516">(E387-D387)</f>
        <v>5.2750240000000304</v>
      </c>
      <c r="S387">
        <f t="shared" ref="S387:S450" si="517">MAX(P387:R387)</f>
        <v>6.875</v>
      </c>
      <c r="T387">
        <f t="shared" si="473"/>
        <v>11.345261423625274</v>
      </c>
      <c r="U387">
        <f t="shared" ref="U387:U450" si="518">(C388-C387)</f>
        <v>3.1750180000000228</v>
      </c>
      <c r="V387">
        <f t="shared" ref="V387:V450" si="519">D387-D388</f>
        <v>0.29998799999998482</v>
      </c>
      <c r="W387">
        <f t="shared" ref="W387:W450" si="520">IF(AND(U387&gt;V387,U387&gt;0),U387,)</f>
        <v>3.1750180000000228</v>
      </c>
      <c r="X387">
        <f t="shared" ref="X387:X450" si="521">IF(AND(V387&gt;U387,V387&gt;0),V387,)</f>
        <v>0</v>
      </c>
      <c r="Y387">
        <f t="shared" si="471"/>
        <v>4.1809365439961406</v>
      </c>
      <c r="Z387">
        <f t="shared" si="472"/>
        <v>0.89129681156530061</v>
      </c>
      <c r="AA387">
        <f t="shared" si="468"/>
        <v>36.85183080303284</v>
      </c>
      <c r="AB387">
        <f t="shared" si="469"/>
        <v>7.8561152386429089</v>
      </c>
      <c r="AC387">
        <f t="shared" si="470"/>
        <v>64.855843606326218</v>
      </c>
      <c r="AD387">
        <f t="shared" si="478"/>
        <v>56.420061865219033</v>
      </c>
      <c r="AE387">
        <f t="shared" si="451"/>
        <v>257.11499940000004</v>
      </c>
      <c r="AF387">
        <f t="shared" si="453"/>
        <v>254.28749849999997</v>
      </c>
      <c r="AG387">
        <f t="shared" si="475"/>
        <v>227.27999804999999</v>
      </c>
      <c r="AH387">
        <f t="shared" si="460"/>
        <v>247.77749789999999</v>
      </c>
      <c r="AI387">
        <f t="shared" si="461"/>
        <v>271.87061796076085</v>
      </c>
      <c r="AJ387">
        <f t="shared" si="462"/>
        <v>223.68437783923912</v>
      </c>
      <c r="AK387">
        <f t="shared" si="463"/>
        <v>0.87453667384061684</v>
      </c>
      <c r="AL387">
        <f t="shared" ref="AL387:AL450" si="522">(R387-Q387)/P387</f>
        <v>0.53455243636364524</v>
      </c>
      <c r="AM387">
        <f t="shared" ref="AM387:AM450" si="523">AL387*F387</f>
        <v>1881917.5107351586</v>
      </c>
      <c r="AN387">
        <f t="shared" si="476"/>
        <v>32851420.511117205</v>
      </c>
      <c r="AO387">
        <f t="shared" si="477"/>
        <v>173358298</v>
      </c>
      <c r="AP387">
        <f t="shared" si="479"/>
        <v>0.18950013290461126</v>
      </c>
      <c r="AQ387">
        <f t="shared" si="480"/>
        <v>258.53061318723638</v>
      </c>
      <c r="AR387">
        <f t="shared" si="481"/>
        <v>258.69302230577813</v>
      </c>
      <c r="AS387">
        <f t="shared" si="482"/>
        <v>248.1906929042058</v>
      </c>
      <c r="AT387">
        <f t="shared" si="483"/>
        <v>231.86599041070272</v>
      </c>
      <c r="AU387">
        <f t="shared" si="484"/>
        <v>244.32727087920858</v>
      </c>
      <c r="AV387">
        <f t="shared" si="485"/>
        <v>225.02872050663407</v>
      </c>
      <c r="AW387">
        <f t="shared" si="486"/>
        <v>19.29855037257451</v>
      </c>
      <c r="AX387">
        <f t="shared" si="513"/>
        <v>15.953378778529878</v>
      </c>
      <c r="AY387">
        <f t="shared" si="487"/>
        <v>3.3451715940446327</v>
      </c>
      <c r="AZ387">
        <f t="shared" ref="AZ387:AZ450" si="524">AVERAGE(C387:E387)</f>
        <v>264.59999599999998</v>
      </c>
      <c r="BA387">
        <f t="shared" ref="BA387:BA450" si="525">AZ387*F387</f>
        <v>931536986.71780789</v>
      </c>
      <c r="BB387">
        <f t="shared" si="448"/>
        <v>931536986.71780789</v>
      </c>
      <c r="BC387">
        <f t="shared" si="449"/>
        <v>0</v>
      </c>
      <c r="BD387">
        <f t="shared" si="464"/>
        <v>29084244583.3978</v>
      </c>
      <c r="BE387">
        <f t="shared" si="465"/>
        <v>5135773698.9352608</v>
      </c>
      <c r="BF387">
        <f t="shared" si="466"/>
        <v>5.6630697317188048</v>
      </c>
      <c r="BG387">
        <f t="shared" si="467"/>
        <v>84.991902527455011</v>
      </c>
      <c r="BH387">
        <f t="shared" si="488"/>
        <v>30711354</v>
      </c>
      <c r="BI387">
        <f t="shared" si="489"/>
        <v>8.5760387959036422</v>
      </c>
      <c r="BJ387">
        <f t="shared" si="450"/>
        <v>185.00060000000076</v>
      </c>
      <c r="BK387">
        <f t="shared" si="490"/>
        <v>1.0837554653387886E-2</v>
      </c>
      <c r="BL387">
        <f t="shared" si="491"/>
        <v>1.0108375546533879</v>
      </c>
      <c r="BM387">
        <f t="shared" si="492"/>
        <v>12.698189221983126</v>
      </c>
      <c r="BN387">
        <f t="shared" si="493"/>
        <v>263.98748799999998</v>
      </c>
      <c r="BO387">
        <f t="shared" si="452"/>
        <v>254.42749940000004</v>
      </c>
      <c r="BP387">
        <f t="shared" si="494"/>
        <v>212.16801474999997</v>
      </c>
      <c r="BQ387">
        <f t="shared" si="495"/>
        <v>42.259484650000076</v>
      </c>
      <c r="BR387">
        <f t="shared" si="496"/>
        <v>27.025009000000011</v>
      </c>
      <c r="BS387">
        <f t="shared" si="497"/>
        <v>23.524993999999992</v>
      </c>
      <c r="BT387">
        <f t="shared" si="498"/>
        <v>10.84997599999997</v>
      </c>
      <c r="BU387">
        <f t="shared" si="499"/>
        <v>13.5</v>
      </c>
      <c r="BV387">
        <f t="shared" si="500"/>
        <v>261.38666886666664</v>
      </c>
      <c r="BW387">
        <f t="shared" si="501"/>
        <v>259.35833447619052</v>
      </c>
      <c r="BX387">
        <f t="shared" si="502"/>
        <v>253.40181720000001</v>
      </c>
      <c r="BY387">
        <f t="shared" si="503"/>
        <v>240.44821257142863</v>
      </c>
      <c r="BZ387">
        <f t="shared" si="504"/>
        <v>272.5</v>
      </c>
      <c r="CA387">
        <f t="shared" si="505"/>
        <v>226.14999399999999</v>
      </c>
      <c r="CB387">
        <f t="shared" si="506"/>
        <v>249.94966289666667</v>
      </c>
      <c r="CC387">
        <f t="shared" si="507"/>
        <v>246.55742589722217</v>
      </c>
      <c r="CD387">
        <f t="shared" si="508"/>
        <v>240.40913340281742</v>
      </c>
      <c r="CE387">
        <f t="shared" si="509"/>
        <v>207.82979735262114</v>
      </c>
      <c r="CF387">
        <f t="shared" si="510"/>
        <v>262.97500600000001</v>
      </c>
      <c r="CG387">
        <f t="shared" si="511"/>
        <v>270</v>
      </c>
      <c r="CH387">
        <f t="shared" si="512"/>
        <v>260.70001200000002</v>
      </c>
    </row>
    <row r="388" spans="1:86">
      <c r="A388" s="1">
        <v>40029</v>
      </c>
      <c r="B388">
        <v>260.25</v>
      </c>
      <c r="C388">
        <v>270.60000600000001</v>
      </c>
      <c r="D388">
        <v>260.25</v>
      </c>
      <c r="E388">
        <v>265.07501200000002</v>
      </c>
      <c r="F388">
        <v>5481292</v>
      </c>
      <c r="G388">
        <f t="shared" ref="G388:G451" si="526">(((E388-D388)-(C388-E388))/(C388-D388))*F388</f>
        <v>-370705.65338260407</v>
      </c>
      <c r="H388">
        <f t="shared" si="474"/>
        <v>46578363.738925569</v>
      </c>
      <c r="I388">
        <f t="shared" ref="I388:I451" si="527">AVERAGE(B388:E388)</f>
        <v>264.04375449999998</v>
      </c>
      <c r="J388">
        <f t="shared" si="454"/>
        <v>265.79375449999998</v>
      </c>
      <c r="K388">
        <f t="shared" si="455"/>
        <v>235.9124985</v>
      </c>
      <c r="L388">
        <f t="shared" si="456"/>
        <v>3</v>
      </c>
      <c r="M388">
        <f t="shared" si="457"/>
        <v>10</v>
      </c>
      <c r="N388">
        <f t="shared" si="458"/>
        <v>70</v>
      </c>
      <c r="O388">
        <f t="shared" si="459"/>
        <v>0</v>
      </c>
      <c r="P388">
        <f t="shared" si="514"/>
        <v>10.350006000000008</v>
      </c>
      <c r="Q388">
        <f t="shared" si="515"/>
        <v>5.5249939999999924</v>
      </c>
      <c r="R388">
        <f t="shared" si="516"/>
        <v>4.8250120000000152</v>
      </c>
      <c r="S388">
        <f t="shared" si="517"/>
        <v>10.350006000000008</v>
      </c>
      <c r="T388">
        <f t="shared" si="473"/>
        <v>11.274171750509185</v>
      </c>
      <c r="U388">
        <f t="shared" si="518"/>
        <v>-2.125</v>
      </c>
      <c r="V388">
        <f t="shared" si="519"/>
        <v>6.4750060000000076</v>
      </c>
      <c r="W388">
        <f t="shared" si="520"/>
        <v>0</v>
      </c>
      <c r="X388">
        <f t="shared" si="521"/>
        <v>6.4750060000000076</v>
      </c>
      <c r="Y388">
        <f t="shared" si="471"/>
        <v>3.882298219424988</v>
      </c>
      <c r="Z388">
        <f t="shared" si="472"/>
        <v>1.2901331821677797</v>
      </c>
      <c r="AA388">
        <f t="shared" si="468"/>
        <v>34.435329754929874</v>
      </c>
      <c r="AB388">
        <f t="shared" si="469"/>
        <v>11.44326351165896</v>
      </c>
      <c r="AC388">
        <f t="shared" si="470"/>
        <v>50.115020113345373</v>
      </c>
      <c r="AD388">
        <f t="shared" si="478"/>
        <v>56.858899581160962</v>
      </c>
      <c r="AE388">
        <f t="shared" si="451"/>
        <v>262.06500240000003</v>
      </c>
      <c r="AF388">
        <f t="shared" si="453"/>
        <v>258.44166816666672</v>
      </c>
      <c r="AG388">
        <f t="shared" si="475"/>
        <v>230.80499880000002</v>
      </c>
      <c r="AH388">
        <f t="shared" si="460"/>
        <v>250.40499879999999</v>
      </c>
      <c r="AI388">
        <f t="shared" si="461"/>
        <v>275.70928345869612</v>
      </c>
      <c r="AJ388">
        <f t="shared" si="462"/>
        <v>225.10071414130388</v>
      </c>
      <c r="AK388">
        <f t="shared" si="463"/>
        <v>0.78987211845481842</v>
      </c>
      <c r="AL388">
        <f t="shared" si="522"/>
        <v>-6.7631071904690365E-2</v>
      </c>
      <c r="AM388">
        <f t="shared" si="523"/>
        <v>-370705.65338260407</v>
      </c>
      <c r="AN388">
        <f t="shared" si="476"/>
        <v>31030675.405267891</v>
      </c>
      <c r="AO388">
        <f t="shared" si="477"/>
        <v>175035022</v>
      </c>
      <c r="AP388">
        <f t="shared" si="479"/>
        <v>0.17728266635272505</v>
      </c>
      <c r="AQ388">
        <f t="shared" si="480"/>
        <v>260.75570878357604</v>
      </c>
      <c r="AR388">
        <f t="shared" si="481"/>
        <v>260.34801094863138</v>
      </c>
      <c r="AS388">
        <f t="shared" si="482"/>
        <v>251.22987034144876</v>
      </c>
      <c r="AT388">
        <f t="shared" si="483"/>
        <v>234.85480235373947</v>
      </c>
      <c r="AU388">
        <f t="shared" si="484"/>
        <v>247.4394320473273</v>
      </c>
      <c r="AV388">
        <f t="shared" si="485"/>
        <v>227.83196091116969</v>
      </c>
      <c r="AW388">
        <f t="shared" si="486"/>
        <v>19.607471136157614</v>
      </c>
      <c r="AX388">
        <f t="shared" si="513"/>
        <v>16.684197250055426</v>
      </c>
      <c r="AY388">
        <f t="shared" si="487"/>
        <v>2.9232738861021872</v>
      </c>
      <c r="AZ388">
        <f t="shared" si="524"/>
        <v>265.30833933333332</v>
      </c>
      <c r="BA388">
        <f t="shared" si="525"/>
        <v>1454232477.9210854</v>
      </c>
      <c r="BB388">
        <f t="shared" ref="BB388:BB451" si="528">IF(AZ388&gt;AZ387,BA388,0)</f>
        <v>1454232477.9210854</v>
      </c>
      <c r="BC388">
        <f t="shared" ref="BC388:BC451" si="529">IF(AZ388&lt;AZ387,BA388,0)</f>
        <v>0</v>
      </c>
      <c r="BD388">
        <f t="shared" si="464"/>
        <v>29599422077.679169</v>
      </c>
      <c r="BE388">
        <f t="shared" si="465"/>
        <v>5135773698.9352608</v>
      </c>
      <c r="BF388">
        <f t="shared" si="466"/>
        <v>5.7633812961454405</v>
      </c>
      <c r="BG388">
        <f t="shared" si="467"/>
        <v>85.214496178562101</v>
      </c>
      <c r="BH388">
        <f t="shared" si="488"/>
        <v>25230062</v>
      </c>
      <c r="BI388">
        <f t="shared" si="489"/>
        <v>8.6061108624713327</v>
      </c>
      <c r="BJ388">
        <f t="shared" ref="BJ388:BJ451" si="530">((E388-E387)-1)*100</f>
        <v>-175</v>
      </c>
      <c r="BK388">
        <f t="shared" si="490"/>
        <v>-2.8214049323545217E-3</v>
      </c>
      <c r="BL388">
        <f t="shared" si="491"/>
        <v>0.9971785950676455</v>
      </c>
      <c r="BM388">
        <f t="shared" si="492"/>
        <v>13.336529013789264</v>
      </c>
      <c r="BN388">
        <f t="shared" si="493"/>
        <v>265.425003</v>
      </c>
      <c r="BO388">
        <f t="shared" si="452"/>
        <v>259.7</v>
      </c>
      <c r="BP388">
        <f t="shared" si="494"/>
        <v>214.31286777941176</v>
      </c>
      <c r="BQ388">
        <f t="shared" si="495"/>
        <v>45.387132220588228</v>
      </c>
      <c r="BR388">
        <f t="shared" si="496"/>
        <v>31.925018000000023</v>
      </c>
      <c r="BS388">
        <f t="shared" si="497"/>
        <v>34.100006000000008</v>
      </c>
      <c r="BT388">
        <f t="shared" si="498"/>
        <v>28.100006000000008</v>
      </c>
      <c r="BU388">
        <f t="shared" si="499"/>
        <v>18.399993999999992</v>
      </c>
      <c r="BV388">
        <f t="shared" si="500"/>
        <v>264.04000639999998</v>
      </c>
      <c r="BW388">
        <f t="shared" si="501"/>
        <v>262.44048119047613</v>
      </c>
      <c r="BX388">
        <f t="shared" si="502"/>
        <v>256.54681976363634</v>
      </c>
      <c r="BY388">
        <f t="shared" si="503"/>
        <v>244.04773770952386</v>
      </c>
      <c r="BZ388">
        <f t="shared" si="504"/>
        <v>272.5</v>
      </c>
      <c r="CA388">
        <f t="shared" si="505"/>
        <v>226.14999399999999</v>
      </c>
      <c r="CB388">
        <f t="shared" si="506"/>
        <v>258.26216334666668</v>
      </c>
      <c r="CC388">
        <f t="shared" si="507"/>
        <v>251.36499710833334</v>
      </c>
      <c r="CD388">
        <f t="shared" si="508"/>
        <v>241.42210860357136</v>
      </c>
      <c r="CE388">
        <f t="shared" si="509"/>
        <v>210.52326462608954</v>
      </c>
      <c r="CF388">
        <f t="shared" si="510"/>
        <v>265.82501200000002</v>
      </c>
      <c r="CG388">
        <f t="shared" si="511"/>
        <v>267.42498799999998</v>
      </c>
      <c r="CH388">
        <f t="shared" si="512"/>
        <v>260.54998799999998</v>
      </c>
    </row>
    <row r="389" spans="1:86">
      <c r="A389" s="1">
        <v>40030</v>
      </c>
      <c r="B389">
        <v>264.75</v>
      </c>
      <c r="C389">
        <v>268.47500600000001</v>
      </c>
      <c r="D389">
        <v>253.77499399999999</v>
      </c>
      <c r="E389">
        <v>264.5</v>
      </c>
      <c r="F389">
        <v>6424010</v>
      </c>
      <c r="G389">
        <f t="shared" si="526"/>
        <v>2949798.1022056276</v>
      </c>
      <c r="H389">
        <f t="shared" si="474"/>
        <v>49528161.841131195</v>
      </c>
      <c r="I389">
        <f t="shared" si="527"/>
        <v>262.875</v>
      </c>
      <c r="J389">
        <f t="shared" si="454"/>
        <v>265.79375449999998</v>
      </c>
      <c r="K389">
        <f t="shared" si="455"/>
        <v>237.44374849999997</v>
      </c>
      <c r="L389">
        <f t="shared" si="456"/>
        <v>4</v>
      </c>
      <c r="M389">
        <f t="shared" si="457"/>
        <v>10</v>
      </c>
      <c r="N389">
        <f t="shared" si="458"/>
        <v>60</v>
      </c>
      <c r="O389">
        <f t="shared" si="459"/>
        <v>0</v>
      </c>
      <c r="P389">
        <f t="shared" si="514"/>
        <v>14.700012000000015</v>
      </c>
      <c r="Q389">
        <f t="shared" si="515"/>
        <v>3.9750060000000076</v>
      </c>
      <c r="R389">
        <f t="shared" si="516"/>
        <v>10.725006000000008</v>
      </c>
      <c r="S389">
        <f t="shared" si="517"/>
        <v>14.700012000000015</v>
      </c>
      <c r="T389">
        <f t="shared" si="473"/>
        <v>11.518874625472815</v>
      </c>
      <c r="U389">
        <f t="shared" si="518"/>
        <v>-1.2749939999999924</v>
      </c>
      <c r="V389">
        <f t="shared" si="519"/>
        <v>-3.3250120000000152</v>
      </c>
      <c r="W389">
        <f t="shared" si="520"/>
        <v>0</v>
      </c>
      <c r="X389">
        <f t="shared" si="521"/>
        <v>0</v>
      </c>
      <c r="Y389">
        <f t="shared" si="471"/>
        <v>3.6049912037517742</v>
      </c>
      <c r="Z389">
        <f t="shared" si="472"/>
        <v>1.1979808120129383</v>
      </c>
      <c r="AA389">
        <f t="shared" si="468"/>
        <v>31.296383726407651</v>
      </c>
      <c r="AB389">
        <f t="shared" si="469"/>
        <v>10.400154971421653</v>
      </c>
      <c r="AC389">
        <f t="shared" si="470"/>
        <v>50.115020113345388</v>
      </c>
      <c r="AD389">
        <f t="shared" si="478"/>
        <v>56.829339706948417</v>
      </c>
      <c r="AE389">
        <f t="shared" si="451"/>
        <v>264.98500359999997</v>
      </c>
      <c r="AF389">
        <f t="shared" si="453"/>
        <v>262.47083533333335</v>
      </c>
      <c r="AG389">
        <f t="shared" si="475"/>
        <v>234.50124895000005</v>
      </c>
      <c r="AH389">
        <f t="shared" si="460"/>
        <v>253.5399994</v>
      </c>
      <c r="AI389">
        <f t="shared" si="461"/>
        <v>277.23319366148058</v>
      </c>
      <c r="AJ389">
        <f t="shared" si="462"/>
        <v>229.84680513851939</v>
      </c>
      <c r="AK389">
        <f t="shared" si="463"/>
        <v>0.73129005905755651</v>
      </c>
      <c r="AL389">
        <f t="shared" si="522"/>
        <v>0.4591832986258782</v>
      </c>
      <c r="AM389">
        <f t="shared" si="523"/>
        <v>2949798.1022056276</v>
      </c>
      <c r="AN389">
        <f t="shared" si="476"/>
        <v>32310835.989351045</v>
      </c>
      <c r="AO389">
        <f t="shared" si="477"/>
        <v>174764266</v>
      </c>
      <c r="AP389">
        <f t="shared" si="479"/>
        <v>0.18488239460434688</v>
      </c>
      <c r="AQ389">
        <f t="shared" si="480"/>
        <v>262.02876779716019</v>
      </c>
      <c r="AR389">
        <f t="shared" si="481"/>
        <v>259.87833124827142</v>
      </c>
      <c r="AS389">
        <f t="shared" si="482"/>
        <v>253.61849367998798</v>
      </c>
      <c r="AT389">
        <f t="shared" si="483"/>
        <v>237.52287014190293</v>
      </c>
      <c r="AU389">
        <f t="shared" si="484"/>
        <v>249.99851724022821</v>
      </c>
      <c r="AV389">
        <f t="shared" si="485"/>
        <v>230.39872364738781</v>
      </c>
      <c r="AW389">
        <f t="shared" si="486"/>
        <v>19.599793592840399</v>
      </c>
      <c r="AX389">
        <f t="shared" si="513"/>
        <v>17.267316518612422</v>
      </c>
      <c r="AY389">
        <f t="shared" si="487"/>
        <v>2.3324770742279775</v>
      </c>
      <c r="AZ389">
        <f t="shared" si="524"/>
        <v>262.25</v>
      </c>
      <c r="BA389">
        <f t="shared" si="525"/>
        <v>1684696622.5</v>
      </c>
      <c r="BB389">
        <f t="shared" si="528"/>
        <v>0</v>
      </c>
      <c r="BC389">
        <f t="shared" si="529"/>
        <v>1684696622.5</v>
      </c>
      <c r="BD389">
        <f t="shared" si="464"/>
        <v>27994202194.072922</v>
      </c>
      <c r="BE389">
        <f t="shared" si="465"/>
        <v>6820470321.4352608</v>
      </c>
      <c r="BF389">
        <f t="shared" si="466"/>
        <v>4.1044386786778047</v>
      </c>
      <c r="BG389">
        <f t="shared" si="467"/>
        <v>80.409207300752044</v>
      </c>
      <c r="BH389">
        <f t="shared" si="488"/>
        <v>18806052</v>
      </c>
      <c r="BI389">
        <f t="shared" si="489"/>
        <v>8.506901983900212</v>
      </c>
      <c r="BJ389">
        <f t="shared" si="530"/>
        <v>-157.50120000000152</v>
      </c>
      <c r="BK389">
        <f t="shared" si="490"/>
        <v>-2.1692425689676669E-3</v>
      </c>
      <c r="BL389">
        <f t="shared" si="491"/>
        <v>0.99783075743103233</v>
      </c>
      <c r="BM389">
        <f t="shared" si="492"/>
        <v>12.487409818518501</v>
      </c>
      <c r="BN389">
        <f t="shared" si="493"/>
        <v>261.125</v>
      </c>
      <c r="BO389">
        <f t="shared" si="452"/>
        <v>262.93999939999998</v>
      </c>
      <c r="BP389">
        <f t="shared" si="494"/>
        <v>216.36764727941176</v>
      </c>
      <c r="BQ389">
        <f t="shared" si="495"/>
        <v>46.572352120588221</v>
      </c>
      <c r="BR389">
        <f t="shared" si="496"/>
        <v>26.675003000000004</v>
      </c>
      <c r="BS389">
        <f t="shared" si="497"/>
        <v>18.774993999999992</v>
      </c>
      <c r="BT389">
        <f t="shared" si="498"/>
        <v>27.025009000000011</v>
      </c>
      <c r="BU389">
        <f t="shared" si="499"/>
        <v>29.25</v>
      </c>
      <c r="BV389">
        <f t="shared" si="500"/>
        <v>264.85167226666664</v>
      </c>
      <c r="BW389">
        <f t="shared" si="501"/>
        <v>264.17143314285721</v>
      </c>
      <c r="BX389">
        <f t="shared" si="502"/>
        <v>259.10954725454548</v>
      </c>
      <c r="BY389">
        <f t="shared" si="503"/>
        <v>247.25678544285716</v>
      </c>
      <c r="BZ389">
        <f t="shared" si="504"/>
        <v>272.5</v>
      </c>
      <c r="CA389">
        <f t="shared" si="505"/>
        <v>235</v>
      </c>
      <c r="CB389">
        <f t="shared" si="506"/>
        <v>265.30408235333334</v>
      </c>
      <c r="CC389">
        <f t="shared" si="507"/>
        <v>258.96360867777781</v>
      </c>
      <c r="CD389">
        <f t="shared" si="508"/>
        <v>245.15296568579365</v>
      </c>
      <c r="CE389">
        <f t="shared" si="509"/>
        <v>214.62137733828627</v>
      </c>
      <c r="CF389">
        <f t="shared" si="510"/>
        <v>265.07501200000002</v>
      </c>
      <c r="CG389">
        <f t="shared" si="511"/>
        <v>270.60000600000001</v>
      </c>
      <c r="CH389">
        <f t="shared" si="512"/>
        <v>260.25</v>
      </c>
    </row>
    <row r="390" spans="1:86">
      <c r="A390" s="1">
        <v>40031</v>
      </c>
      <c r="B390">
        <v>264.5</v>
      </c>
      <c r="C390">
        <v>267.20001200000002</v>
      </c>
      <c r="D390">
        <v>257.10000600000001</v>
      </c>
      <c r="E390">
        <v>258.70001200000002</v>
      </c>
      <c r="F390">
        <v>4178748</v>
      </c>
      <c r="G390">
        <f t="shared" si="526"/>
        <v>-2854784.0592878805</v>
      </c>
      <c r="H390">
        <f t="shared" si="474"/>
        <v>46673377.781843312</v>
      </c>
      <c r="I390">
        <f t="shared" si="527"/>
        <v>261.87500750000004</v>
      </c>
      <c r="J390">
        <f t="shared" si="454"/>
        <v>265.79375449999998</v>
      </c>
      <c r="K390">
        <f t="shared" si="455"/>
        <v>240.15625</v>
      </c>
      <c r="L390">
        <f t="shared" si="456"/>
        <v>5</v>
      </c>
      <c r="M390">
        <f t="shared" si="457"/>
        <v>8</v>
      </c>
      <c r="N390">
        <f t="shared" si="458"/>
        <v>50</v>
      </c>
      <c r="O390">
        <f t="shared" si="459"/>
        <v>20</v>
      </c>
      <c r="P390">
        <f t="shared" si="514"/>
        <v>10.100006000000008</v>
      </c>
      <c r="Q390">
        <f t="shared" si="515"/>
        <v>8.5</v>
      </c>
      <c r="R390">
        <f t="shared" si="516"/>
        <v>1.6000060000000076</v>
      </c>
      <c r="S390">
        <f t="shared" si="517"/>
        <v>10.100006000000008</v>
      </c>
      <c r="T390">
        <f t="shared" si="473"/>
        <v>11.417526866510471</v>
      </c>
      <c r="U390">
        <f t="shared" si="518"/>
        <v>-6.2250060000000076</v>
      </c>
      <c r="V390">
        <f t="shared" si="519"/>
        <v>4.0500030000000038</v>
      </c>
      <c r="W390">
        <f t="shared" si="520"/>
        <v>0</v>
      </c>
      <c r="X390">
        <f t="shared" si="521"/>
        <v>4.0500030000000038</v>
      </c>
      <c r="Y390">
        <f t="shared" si="471"/>
        <v>3.3474918320552187</v>
      </c>
      <c r="Z390">
        <f t="shared" si="472"/>
        <v>1.4016966825834432</v>
      </c>
      <c r="AA390">
        <f t="shared" si="468"/>
        <v>29.318887279118002</v>
      </c>
      <c r="AB390">
        <f t="shared" si="469"/>
        <v>12.27671017525569</v>
      </c>
      <c r="AC390">
        <f t="shared" si="470"/>
        <v>40.971107873990555</v>
      </c>
      <c r="AD390">
        <f t="shared" si="478"/>
        <v>54.580540335652266</v>
      </c>
      <c r="AE390">
        <f t="shared" si="451"/>
        <v>263.41500840000003</v>
      </c>
      <c r="AF390">
        <f t="shared" si="453"/>
        <v>263.93750499999999</v>
      </c>
      <c r="AG390">
        <f t="shared" si="475"/>
        <v>237.73249970000001</v>
      </c>
      <c r="AH390">
        <f t="shared" si="460"/>
        <v>255.6275009</v>
      </c>
      <c r="AI390">
        <f t="shared" si="461"/>
        <v>276.97703429308274</v>
      </c>
      <c r="AJ390">
        <f t="shared" si="462"/>
        <v>234.27796750691729</v>
      </c>
      <c r="AK390">
        <f t="shared" si="463"/>
        <v>0.57195733610261235</v>
      </c>
      <c r="AL390">
        <f t="shared" si="522"/>
        <v>-0.68316731693030552</v>
      </c>
      <c r="AM390">
        <f t="shared" si="523"/>
        <v>-2854784.0592878805</v>
      </c>
      <c r="AN390">
        <f t="shared" si="476"/>
        <v>26655047.67994225</v>
      </c>
      <c r="AO390">
        <f t="shared" si="477"/>
        <v>174978206</v>
      </c>
      <c r="AP390">
        <f t="shared" si="479"/>
        <v>0.15233352935360561</v>
      </c>
      <c r="AQ390">
        <f t="shared" si="480"/>
        <v>260.89699082612572</v>
      </c>
      <c r="AR390">
        <f t="shared" si="481"/>
        <v>258.35975769751406</v>
      </c>
      <c r="AS390">
        <f t="shared" si="482"/>
        <v>254.53316697759016</v>
      </c>
      <c r="AT390">
        <f t="shared" si="483"/>
        <v>239.42881290913166</v>
      </c>
      <c r="AU390">
        <f t="shared" si="484"/>
        <v>251.30374145419398</v>
      </c>
      <c r="AV390">
        <f t="shared" si="485"/>
        <v>232.37981383207065</v>
      </c>
      <c r="AW390">
        <f t="shared" si="486"/>
        <v>18.92392762212333</v>
      </c>
      <c r="AX390">
        <f t="shared" si="513"/>
        <v>17.598638739314602</v>
      </c>
      <c r="AY390">
        <f t="shared" si="487"/>
        <v>1.3252888828087279</v>
      </c>
      <c r="AZ390">
        <f t="shared" si="524"/>
        <v>261.00001000000003</v>
      </c>
      <c r="BA390">
        <f t="shared" si="525"/>
        <v>1090653269.7874801</v>
      </c>
      <c r="BB390">
        <f t="shared" si="528"/>
        <v>0</v>
      </c>
      <c r="BC390">
        <f t="shared" si="529"/>
        <v>1090653269.7874801</v>
      </c>
      <c r="BD390">
        <f t="shared" si="464"/>
        <v>26022339932.877964</v>
      </c>
      <c r="BE390">
        <f t="shared" si="465"/>
        <v>7911123591.2227411</v>
      </c>
      <c r="BF390">
        <f t="shared" si="466"/>
        <v>3.2893355327869371</v>
      </c>
      <c r="BG390">
        <f t="shared" si="467"/>
        <v>76.686365700324131</v>
      </c>
      <c r="BH390">
        <f t="shared" si="488"/>
        <v>14627304</v>
      </c>
      <c r="BI390">
        <f t="shared" si="489"/>
        <v>8.143533343132253</v>
      </c>
      <c r="BJ390">
        <f t="shared" si="530"/>
        <v>-679.99879999999848</v>
      </c>
      <c r="BK390">
        <f t="shared" si="490"/>
        <v>-2.1928120982986712E-2</v>
      </c>
      <c r="BL390">
        <f t="shared" si="491"/>
        <v>0.97807187901701331</v>
      </c>
      <c r="BM390">
        <f t="shared" si="492"/>
        <v>11.252192083993585</v>
      </c>
      <c r="BN390">
        <f t="shared" si="493"/>
        <v>262.15000900000001</v>
      </c>
      <c r="BO390">
        <f t="shared" si="452"/>
        <v>263.6075012</v>
      </c>
      <c r="BP390">
        <f t="shared" si="494"/>
        <v>218.4382357794118</v>
      </c>
      <c r="BQ390">
        <f t="shared" si="495"/>
        <v>45.169265420588204</v>
      </c>
      <c r="BR390">
        <f t="shared" si="496"/>
        <v>16.425018000000023</v>
      </c>
      <c r="BS390">
        <f t="shared" si="497"/>
        <v>19.100006000000008</v>
      </c>
      <c r="BT390">
        <f t="shared" si="498"/>
        <v>22.200012000000015</v>
      </c>
      <c r="BU390">
        <f t="shared" si="499"/>
        <v>19.5</v>
      </c>
      <c r="BV390">
        <f t="shared" si="500"/>
        <v>262.75667506666667</v>
      </c>
      <c r="BW390">
        <f t="shared" si="501"/>
        <v>263.09405504761907</v>
      </c>
      <c r="BX390">
        <f t="shared" si="502"/>
        <v>260.04773136363639</v>
      </c>
      <c r="BY390">
        <f t="shared" si="503"/>
        <v>249.56142954285721</v>
      </c>
      <c r="BZ390">
        <f t="shared" si="504"/>
        <v>272.5</v>
      </c>
      <c r="CA390">
        <f t="shared" si="505"/>
        <v>235.64999399999999</v>
      </c>
      <c r="CB390">
        <f t="shared" si="506"/>
        <v>264.00175817999997</v>
      </c>
      <c r="CC390">
        <f t="shared" si="507"/>
        <v>265.0763194611111</v>
      </c>
      <c r="CD390">
        <f t="shared" si="508"/>
        <v>248.33885460480155</v>
      </c>
      <c r="CE390">
        <f t="shared" si="509"/>
        <v>218.75553943573718</v>
      </c>
      <c r="CF390">
        <f t="shared" si="510"/>
        <v>264.5</v>
      </c>
      <c r="CG390">
        <f t="shared" si="511"/>
        <v>268.47500600000001</v>
      </c>
      <c r="CH390">
        <f t="shared" si="512"/>
        <v>253.77499399999999</v>
      </c>
    </row>
    <row r="391" spans="1:86">
      <c r="A391" s="1">
        <v>40032</v>
      </c>
      <c r="B391">
        <v>258.29998799999998</v>
      </c>
      <c r="C391">
        <v>260.97500600000001</v>
      </c>
      <c r="D391">
        <v>253.050003</v>
      </c>
      <c r="E391">
        <v>254.550003</v>
      </c>
      <c r="F391">
        <v>4552666</v>
      </c>
      <c r="G391">
        <f t="shared" si="526"/>
        <v>-2829259.9646962918</v>
      </c>
      <c r="H391">
        <f t="shared" si="474"/>
        <v>43844117.817147017</v>
      </c>
      <c r="I391">
        <f t="shared" si="527"/>
        <v>256.71875</v>
      </c>
      <c r="J391">
        <f t="shared" si="454"/>
        <v>265.79375449999998</v>
      </c>
      <c r="K391">
        <f t="shared" si="455"/>
        <v>240.15625</v>
      </c>
      <c r="L391">
        <f t="shared" si="456"/>
        <v>6</v>
      </c>
      <c r="M391">
        <f t="shared" si="457"/>
        <v>9</v>
      </c>
      <c r="N391">
        <f t="shared" si="458"/>
        <v>40</v>
      </c>
      <c r="O391">
        <f t="shared" si="459"/>
        <v>10</v>
      </c>
      <c r="P391">
        <f t="shared" si="514"/>
        <v>7.9250030000000038</v>
      </c>
      <c r="Q391">
        <f t="shared" si="515"/>
        <v>6.4250030000000038</v>
      </c>
      <c r="R391">
        <f t="shared" si="516"/>
        <v>1.5</v>
      </c>
      <c r="S391">
        <f t="shared" si="517"/>
        <v>7.9250030000000038</v>
      </c>
      <c r="T391">
        <f t="shared" si="473"/>
        <v>11.168060876045436</v>
      </c>
      <c r="U391">
        <f t="shared" si="518"/>
        <v>14.899993999999992</v>
      </c>
      <c r="V391">
        <f t="shared" si="519"/>
        <v>-3.9499969999999962</v>
      </c>
      <c r="W391">
        <f t="shared" si="520"/>
        <v>14.899993999999992</v>
      </c>
      <c r="X391">
        <f t="shared" si="521"/>
        <v>0</v>
      </c>
      <c r="Y391">
        <f t="shared" si="471"/>
        <v>4.1726705583369883</v>
      </c>
      <c r="Z391">
        <f t="shared" si="472"/>
        <v>1.3015754909703401</v>
      </c>
      <c r="AA391">
        <f t="shared" si="468"/>
        <v>37.362534146702409</v>
      </c>
      <c r="AB391">
        <f t="shared" si="469"/>
        <v>11.654444808427858</v>
      </c>
      <c r="AC391">
        <f t="shared" si="470"/>
        <v>52.447314963673143</v>
      </c>
      <c r="AD391">
        <f t="shared" si="478"/>
        <v>53.151470042190589</v>
      </c>
      <c r="AE391">
        <f t="shared" ref="AE391:AE454" si="531">AVERAGE(E387:E391)</f>
        <v>261.73000780000001</v>
      </c>
      <c r="AF391">
        <f t="shared" si="453"/>
        <v>261.93750750000004</v>
      </c>
      <c r="AG391">
        <f t="shared" si="475"/>
        <v>240.58125000000004</v>
      </c>
      <c r="AH391">
        <f t="shared" si="460"/>
        <v>256.85500179999997</v>
      </c>
      <c r="AI391">
        <f t="shared" si="461"/>
        <v>276.32097639025392</v>
      </c>
      <c r="AJ391">
        <f t="shared" si="462"/>
        <v>237.38902720974602</v>
      </c>
      <c r="AK391">
        <f t="shared" si="463"/>
        <v>0.4407941588202316</v>
      </c>
      <c r="AL391">
        <f t="shared" si="522"/>
        <v>-0.62145124740015889</v>
      </c>
      <c r="AM391">
        <f t="shared" si="523"/>
        <v>-2829259.9646962918</v>
      </c>
      <c r="AN391">
        <f t="shared" si="476"/>
        <v>24575938.846087765</v>
      </c>
      <c r="AO391">
        <f t="shared" si="477"/>
        <v>172062124</v>
      </c>
      <c r="AP391">
        <f t="shared" si="479"/>
        <v>0.14283177653954665</v>
      </c>
      <c r="AQ391">
        <f t="shared" si="480"/>
        <v>258.73901496524297</v>
      </c>
      <c r="AR391">
        <f t="shared" si="481"/>
        <v>261.54185004372255</v>
      </c>
      <c r="AS391">
        <f t="shared" si="482"/>
        <v>254.53619746162394</v>
      </c>
      <c r="AT391">
        <f t="shared" si="483"/>
        <v>240.7897200173098</v>
      </c>
      <c r="AU391">
        <f t="shared" si="484"/>
        <v>251.79068068606489</v>
      </c>
      <c r="AV391">
        <f t="shared" si="485"/>
        <v>233.9317270738257</v>
      </c>
      <c r="AW391">
        <f t="shared" si="486"/>
        <v>17.858953612239191</v>
      </c>
      <c r="AX391">
        <f t="shared" si="513"/>
        <v>17.650701713899519</v>
      </c>
      <c r="AY391">
        <f t="shared" si="487"/>
        <v>0.20825189833967173</v>
      </c>
      <c r="AZ391">
        <f t="shared" si="524"/>
        <v>256.19167066666665</v>
      </c>
      <c r="BA391">
        <f t="shared" si="525"/>
        <v>1166355108.5273306</v>
      </c>
      <c r="BB391">
        <f t="shared" si="528"/>
        <v>0</v>
      </c>
      <c r="BC391">
        <f t="shared" si="529"/>
        <v>1166355108.5273306</v>
      </c>
      <c r="BD391">
        <f t="shared" si="464"/>
        <v>17615128971.93222</v>
      </c>
      <c r="BE391">
        <f t="shared" si="465"/>
        <v>9077478699.7500725</v>
      </c>
      <c r="BF391">
        <f t="shared" si="466"/>
        <v>1.9405310168799639</v>
      </c>
      <c r="BG391">
        <f t="shared" si="467"/>
        <v>65.992536917327101</v>
      </c>
      <c r="BH391">
        <f t="shared" si="488"/>
        <v>10074638</v>
      </c>
      <c r="BI391">
        <f t="shared" si="489"/>
        <v>7.6342588650248135</v>
      </c>
      <c r="BJ391">
        <f t="shared" si="530"/>
        <v>-515.00090000000114</v>
      </c>
      <c r="BK391">
        <f t="shared" si="490"/>
        <v>-1.6041781242746952E-2</v>
      </c>
      <c r="BL391">
        <f t="shared" si="491"/>
        <v>0.98395821875725309</v>
      </c>
      <c r="BM391">
        <f t="shared" si="492"/>
        <v>10.259469430027305</v>
      </c>
      <c r="BN391">
        <f t="shared" si="493"/>
        <v>257.01250449999998</v>
      </c>
      <c r="BO391">
        <f t="shared" ref="BO391:BO454" si="532">AVERAGE(BN387:BN391)</f>
        <v>261.94000089999997</v>
      </c>
      <c r="BP391">
        <f t="shared" si="494"/>
        <v>220.44007423529413</v>
      </c>
      <c r="BQ391">
        <f t="shared" si="495"/>
        <v>41.499926664705839</v>
      </c>
      <c r="BR391">
        <f t="shared" si="496"/>
        <v>14.400009000000011</v>
      </c>
      <c r="BS391">
        <f t="shared" si="497"/>
        <v>14.5</v>
      </c>
      <c r="BT391">
        <f t="shared" si="498"/>
        <v>16.5</v>
      </c>
      <c r="BU391">
        <f t="shared" si="499"/>
        <v>17.299987999999985</v>
      </c>
      <c r="BV391">
        <f t="shared" si="500"/>
        <v>259.80167326666668</v>
      </c>
      <c r="BW391">
        <f t="shared" si="501"/>
        <v>260.4119116190476</v>
      </c>
      <c r="BX391">
        <f t="shared" si="502"/>
        <v>259.85182265454546</v>
      </c>
      <c r="BY391">
        <f t="shared" si="503"/>
        <v>251.16309652380954</v>
      </c>
      <c r="BZ391">
        <f t="shared" si="504"/>
        <v>272.5</v>
      </c>
      <c r="CA391">
        <f t="shared" si="505"/>
        <v>235.64999399999999</v>
      </c>
      <c r="CB391">
        <f t="shared" si="506"/>
        <v>264.33267642666669</v>
      </c>
      <c r="CC391">
        <f t="shared" si="507"/>
        <v>263.65771640000003</v>
      </c>
      <c r="CD391">
        <f t="shared" si="508"/>
        <v>250.60517421932536</v>
      </c>
      <c r="CE391">
        <f t="shared" si="509"/>
        <v>222.88526480633914</v>
      </c>
      <c r="CF391">
        <f t="shared" si="510"/>
        <v>258.70001200000002</v>
      </c>
      <c r="CG391">
        <f t="shared" si="511"/>
        <v>267.20001200000002</v>
      </c>
      <c r="CH391">
        <f t="shared" si="512"/>
        <v>257.10000600000001</v>
      </c>
    </row>
    <row r="392" spans="1:86">
      <c r="A392" s="1">
        <v>40035</v>
      </c>
      <c r="B392">
        <v>257.57501200000002</v>
      </c>
      <c r="C392">
        <v>275.875</v>
      </c>
      <c r="D392">
        <v>257</v>
      </c>
      <c r="E392">
        <v>269.52499399999999</v>
      </c>
      <c r="F392">
        <v>10623976</v>
      </c>
      <c r="G392">
        <f t="shared" si="526"/>
        <v>3475651.6191940573</v>
      </c>
      <c r="H392">
        <f t="shared" si="474"/>
        <v>47319769.436341077</v>
      </c>
      <c r="I392">
        <f t="shared" si="527"/>
        <v>264.99375150000003</v>
      </c>
      <c r="J392">
        <f t="shared" si="454"/>
        <v>265.79375449999998</v>
      </c>
      <c r="K392">
        <f t="shared" si="455"/>
        <v>240.15625</v>
      </c>
      <c r="L392">
        <f t="shared" si="456"/>
        <v>7</v>
      </c>
      <c r="M392">
        <f t="shared" si="457"/>
        <v>10</v>
      </c>
      <c r="N392">
        <f t="shared" si="458"/>
        <v>30</v>
      </c>
      <c r="O392">
        <f t="shared" si="459"/>
        <v>0</v>
      </c>
      <c r="P392">
        <f t="shared" si="514"/>
        <v>18.875</v>
      </c>
      <c r="Q392">
        <f t="shared" si="515"/>
        <v>6.3500060000000076</v>
      </c>
      <c r="R392">
        <f t="shared" si="516"/>
        <v>12.524993999999992</v>
      </c>
      <c r="S392">
        <f t="shared" si="517"/>
        <v>18.875</v>
      </c>
      <c r="T392">
        <f t="shared" si="473"/>
        <v>11.718556527756476</v>
      </c>
      <c r="U392">
        <f t="shared" si="518"/>
        <v>3.125</v>
      </c>
      <c r="V392">
        <f t="shared" si="519"/>
        <v>-10.049987999999985</v>
      </c>
      <c r="W392">
        <f t="shared" si="520"/>
        <v>3.125</v>
      </c>
      <c r="X392">
        <f t="shared" si="521"/>
        <v>0</v>
      </c>
      <c r="Y392">
        <f t="shared" si="471"/>
        <v>4.0978369470272034</v>
      </c>
      <c r="Z392">
        <f t="shared" si="472"/>
        <v>1.2086058130438873</v>
      </c>
      <c r="AA392">
        <f t="shared" si="468"/>
        <v>34.968785936400103</v>
      </c>
      <c r="AB392">
        <f t="shared" si="469"/>
        <v>10.313606545150792</v>
      </c>
      <c r="AC392">
        <f t="shared" si="470"/>
        <v>54.447607646381336</v>
      </c>
      <c r="AD392">
        <f t="shared" si="478"/>
        <v>53.579611862008171</v>
      </c>
      <c r="AE392">
        <f t="shared" si="531"/>
        <v>262.47000420000006</v>
      </c>
      <c r="AF392">
        <f t="shared" ref="AF392:AF455" si="533">AVERAGE(E387:E392)</f>
        <v>263.02917216666668</v>
      </c>
      <c r="AG392">
        <f t="shared" si="475"/>
        <v>244.11999970000005</v>
      </c>
      <c r="AH392">
        <f t="shared" si="460"/>
        <v>259.79250179999997</v>
      </c>
      <c r="AI392">
        <f t="shared" si="461"/>
        <v>277.02610584698721</v>
      </c>
      <c r="AJ392">
        <f t="shared" si="462"/>
        <v>242.55889775301276</v>
      </c>
      <c r="AK392">
        <f t="shared" si="463"/>
        <v>0.78236961268996552</v>
      </c>
      <c r="AL392">
        <f t="shared" si="522"/>
        <v>0.32715168211920448</v>
      </c>
      <c r="AM392">
        <f t="shared" si="523"/>
        <v>3475651.6191940573</v>
      </c>
      <c r="AN392">
        <f t="shared" si="476"/>
        <v>25742646.622144569</v>
      </c>
      <c r="AO392">
        <f t="shared" si="477"/>
        <v>177566268</v>
      </c>
      <c r="AP392">
        <f t="shared" si="479"/>
        <v>0.14497487001385065</v>
      </c>
      <c r="AQ392">
        <f t="shared" si="480"/>
        <v>262.40624783706033</v>
      </c>
      <c r="AR392">
        <f t="shared" si="481"/>
        <v>264.22317620126165</v>
      </c>
      <c r="AS392">
        <f t="shared" si="482"/>
        <v>257.23418083853164</v>
      </c>
      <c r="AT392">
        <f t="shared" si="483"/>
        <v>243.37589467575191</v>
      </c>
      <c r="AU392">
        <f t="shared" si="484"/>
        <v>254.45082768315515</v>
      </c>
      <c r="AV392">
        <f t="shared" si="485"/>
        <v>236.42325575865789</v>
      </c>
      <c r="AW392">
        <f t="shared" si="486"/>
        <v>18.027571924497266</v>
      </c>
      <c r="AX392">
        <f t="shared" si="513"/>
        <v>17.726075756019068</v>
      </c>
      <c r="AY392">
        <f t="shared" si="487"/>
        <v>0.30149616847819871</v>
      </c>
      <c r="AZ392">
        <f t="shared" si="524"/>
        <v>267.46666466666665</v>
      </c>
      <c r="BA392">
        <f t="shared" si="525"/>
        <v>2841559426.2187142</v>
      </c>
      <c r="BB392">
        <f t="shared" si="528"/>
        <v>2841559426.2187142</v>
      </c>
      <c r="BC392">
        <f t="shared" si="529"/>
        <v>0</v>
      </c>
      <c r="BD392">
        <f t="shared" si="464"/>
        <v>17281534169.800144</v>
      </c>
      <c r="BE392">
        <f t="shared" si="465"/>
        <v>9077478699.7500725</v>
      </c>
      <c r="BF392">
        <f t="shared" si="466"/>
        <v>1.9037812967025691</v>
      </c>
      <c r="BG392">
        <f t="shared" si="467"/>
        <v>65.562144740874089</v>
      </c>
      <c r="BH392">
        <f t="shared" si="488"/>
        <v>20698614</v>
      </c>
      <c r="BI392">
        <f t="shared" si="489"/>
        <v>7.6251263297464735</v>
      </c>
      <c r="BJ392">
        <f t="shared" si="530"/>
        <v>1397.4990999999989</v>
      </c>
      <c r="BK392">
        <f t="shared" si="490"/>
        <v>5.8829270569680521E-2</v>
      </c>
      <c r="BL392">
        <f t="shared" si="491"/>
        <v>1.0588292705696805</v>
      </c>
      <c r="BM392">
        <f t="shared" si="492"/>
        <v>9.0829068469952698</v>
      </c>
      <c r="BN392">
        <f t="shared" si="493"/>
        <v>266.4375</v>
      </c>
      <c r="BO392">
        <f t="shared" si="532"/>
        <v>262.43000330000001</v>
      </c>
      <c r="BP392">
        <f t="shared" si="494"/>
        <v>222.86654482352944</v>
      </c>
      <c r="BQ392">
        <f t="shared" si="495"/>
        <v>39.563458476470572</v>
      </c>
      <c r="BR392">
        <f t="shared" si="496"/>
        <v>29.199996999999996</v>
      </c>
      <c r="BS392">
        <f t="shared" si="497"/>
        <v>21.350006000000008</v>
      </c>
      <c r="BT392">
        <f t="shared" si="498"/>
        <v>33.399993999999992</v>
      </c>
      <c r="BU392">
        <f t="shared" si="499"/>
        <v>15.400009000000011</v>
      </c>
      <c r="BV392">
        <f t="shared" si="500"/>
        <v>262.40000200000003</v>
      </c>
      <c r="BW392">
        <f t="shared" si="501"/>
        <v>262.57976490476187</v>
      </c>
      <c r="BX392">
        <f t="shared" si="502"/>
        <v>262.15545759999998</v>
      </c>
      <c r="BY392">
        <f t="shared" si="503"/>
        <v>253.91964357142859</v>
      </c>
      <c r="BZ392">
        <f t="shared" si="504"/>
        <v>275.875</v>
      </c>
      <c r="CA392">
        <f t="shared" si="505"/>
        <v>235.64999399999999</v>
      </c>
      <c r="CB392">
        <f t="shared" si="506"/>
        <v>263.15942405666669</v>
      </c>
      <c r="CC392">
        <f t="shared" si="507"/>
        <v>264.11542571666672</v>
      </c>
      <c r="CD392">
        <f t="shared" si="508"/>
        <v>254.52319949956353</v>
      </c>
      <c r="CE392">
        <f t="shared" si="509"/>
        <v>227.65124697168017</v>
      </c>
      <c r="CF392">
        <f t="shared" si="510"/>
        <v>254.550003</v>
      </c>
      <c r="CG392">
        <f t="shared" si="511"/>
        <v>260.97500600000001</v>
      </c>
      <c r="CH392">
        <f t="shared" si="512"/>
        <v>253.050003</v>
      </c>
    </row>
    <row r="393" spans="1:86">
      <c r="A393" s="1">
        <v>40036</v>
      </c>
      <c r="B393">
        <v>268.75</v>
      </c>
      <c r="C393">
        <v>279</v>
      </c>
      <c r="D393">
        <v>267.04998799999998</v>
      </c>
      <c r="E393">
        <v>270.95001200000002</v>
      </c>
      <c r="F393">
        <v>8843480</v>
      </c>
      <c r="G393">
        <f t="shared" si="526"/>
        <v>-3071136.9691276923</v>
      </c>
      <c r="H393">
        <f t="shared" si="474"/>
        <v>44248632.467213385</v>
      </c>
      <c r="I393">
        <f t="shared" si="527"/>
        <v>271.4375</v>
      </c>
      <c r="J393">
        <f t="shared" si="454"/>
        <v>271.4375</v>
      </c>
      <c r="K393">
        <f t="shared" si="455"/>
        <v>244.9375</v>
      </c>
      <c r="L393">
        <f t="shared" si="456"/>
        <v>1</v>
      </c>
      <c r="M393">
        <f t="shared" si="457"/>
        <v>10</v>
      </c>
      <c r="N393">
        <f t="shared" si="458"/>
        <v>90</v>
      </c>
      <c r="O393">
        <f t="shared" si="459"/>
        <v>0</v>
      </c>
      <c r="P393">
        <f t="shared" si="514"/>
        <v>11.950012000000015</v>
      </c>
      <c r="Q393">
        <f t="shared" si="515"/>
        <v>8.0499879999999848</v>
      </c>
      <c r="R393">
        <f t="shared" si="516"/>
        <v>3.9000240000000304</v>
      </c>
      <c r="S393">
        <f t="shared" si="517"/>
        <v>11.950012000000015</v>
      </c>
      <c r="T393">
        <f t="shared" si="473"/>
        <v>11.735089061488157</v>
      </c>
      <c r="U393">
        <f t="shared" si="518"/>
        <v>-11</v>
      </c>
      <c r="V393">
        <f t="shared" si="519"/>
        <v>11.549987999999985</v>
      </c>
      <c r="W393">
        <f t="shared" si="520"/>
        <v>0</v>
      </c>
      <c r="X393">
        <f t="shared" si="521"/>
        <v>11.549987999999985</v>
      </c>
      <c r="Y393">
        <f t="shared" si="471"/>
        <v>3.8051343079538316</v>
      </c>
      <c r="Z393">
        <f t="shared" si="472"/>
        <v>1.947275969255037</v>
      </c>
      <c r="AA393">
        <f t="shared" si="468"/>
        <v>32.425269957612848</v>
      </c>
      <c r="AB393">
        <f t="shared" si="469"/>
        <v>16.593619009211828</v>
      </c>
      <c r="AC393">
        <f t="shared" si="470"/>
        <v>32.297041573332407</v>
      </c>
      <c r="AD393">
        <f t="shared" si="478"/>
        <v>52.425570390893697</v>
      </c>
      <c r="AE393">
        <f t="shared" si="531"/>
        <v>263.64500420000002</v>
      </c>
      <c r="AF393">
        <f t="shared" si="533"/>
        <v>263.88333883333337</v>
      </c>
      <c r="AG393">
        <f t="shared" si="475"/>
        <v>247.49375000000003</v>
      </c>
      <c r="AH393">
        <f t="shared" si="460"/>
        <v>262.85500329999996</v>
      </c>
      <c r="AI393">
        <f t="shared" si="461"/>
        <v>275.41223081997305</v>
      </c>
      <c r="AJ393">
        <f t="shared" si="462"/>
        <v>250.29777578002688</v>
      </c>
      <c r="AK393">
        <f t="shared" si="463"/>
        <v>0.82232468063210673</v>
      </c>
      <c r="AL393">
        <f t="shared" si="522"/>
        <v>-0.34727697344571279</v>
      </c>
      <c r="AM393">
        <f t="shared" si="523"/>
        <v>-3071136.9691276923</v>
      </c>
      <c r="AN393">
        <f t="shared" si="476"/>
        <v>21670199.230256215</v>
      </c>
      <c r="AO393">
        <f t="shared" si="477"/>
        <v>181945612</v>
      </c>
      <c r="AP393">
        <f t="shared" si="479"/>
        <v>0.11910262078898728</v>
      </c>
      <c r="AQ393">
        <f t="shared" si="480"/>
        <v>265.31112765245985</v>
      </c>
      <c r="AR393">
        <f t="shared" si="481"/>
        <v>262.9696994039021</v>
      </c>
      <c r="AS393">
        <f t="shared" si="482"/>
        <v>259.70303044759595</v>
      </c>
      <c r="AT393">
        <f t="shared" si="483"/>
        <v>245.85756523493424</v>
      </c>
      <c r="AU393">
        <f t="shared" si="484"/>
        <v>256.92570533068186</v>
      </c>
      <c r="AV393">
        <f t="shared" si="485"/>
        <v>238.84012869555184</v>
      </c>
      <c r="AW393">
        <f t="shared" si="486"/>
        <v>18.085576635130025</v>
      </c>
      <c r="AX393">
        <f t="shared" si="513"/>
        <v>17.797975931841258</v>
      </c>
      <c r="AY393">
        <f t="shared" si="487"/>
        <v>0.28760070328876708</v>
      </c>
      <c r="AZ393">
        <f t="shared" si="524"/>
        <v>272.33333333333331</v>
      </c>
      <c r="BA393">
        <f t="shared" si="525"/>
        <v>2408374386.6666665</v>
      </c>
      <c r="BB393">
        <f t="shared" si="528"/>
        <v>2408374386.6666665</v>
      </c>
      <c r="BC393">
        <f t="shared" si="529"/>
        <v>0</v>
      </c>
      <c r="BD393">
        <f t="shared" si="464"/>
        <v>19689908556.466812</v>
      </c>
      <c r="BE393">
        <f t="shared" si="465"/>
        <v>6580312928.4488316</v>
      </c>
      <c r="BF393">
        <f t="shared" si="466"/>
        <v>2.9922450148747393</v>
      </c>
      <c r="BG393">
        <f t="shared" si="467"/>
        <v>74.951437192003709</v>
      </c>
      <c r="BH393">
        <f t="shared" si="488"/>
        <v>29542094</v>
      </c>
      <c r="BI393">
        <f t="shared" si="489"/>
        <v>7.5722520892557403</v>
      </c>
      <c r="BJ393">
        <f t="shared" si="530"/>
        <v>42.501800000002277</v>
      </c>
      <c r="BK393">
        <f t="shared" si="490"/>
        <v>5.2871460225318578E-3</v>
      </c>
      <c r="BL393">
        <f t="shared" si="491"/>
        <v>1.0052871460225319</v>
      </c>
      <c r="BM393">
        <f t="shared" si="492"/>
        <v>6.6182400100107976</v>
      </c>
      <c r="BN393">
        <f t="shared" si="493"/>
        <v>273.02499399999999</v>
      </c>
      <c r="BO393">
        <f t="shared" si="532"/>
        <v>263.95000149999998</v>
      </c>
      <c r="BP393">
        <f t="shared" si="494"/>
        <v>225.39154455882354</v>
      </c>
      <c r="BQ393">
        <f t="shared" si="495"/>
        <v>38.558456941176445</v>
      </c>
      <c r="BR393">
        <f t="shared" si="496"/>
        <v>21.050018000000023</v>
      </c>
      <c r="BS393">
        <f t="shared" si="497"/>
        <v>29.549987999999985</v>
      </c>
      <c r="BT393">
        <f t="shared" si="498"/>
        <v>26.649993999999992</v>
      </c>
      <c r="BU393">
        <f t="shared" si="499"/>
        <v>28.75</v>
      </c>
      <c r="BV393">
        <f t="shared" si="500"/>
        <v>265.22667126666664</v>
      </c>
      <c r="BW393">
        <f t="shared" si="501"/>
        <v>264.84286199999997</v>
      </c>
      <c r="BX393">
        <f t="shared" si="502"/>
        <v>264.18409581818185</v>
      </c>
      <c r="BY393">
        <f t="shared" si="503"/>
        <v>256.4748828380952</v>
      </c>
      <c r="BZ393">
        <f t="shared" si="504"/>
        <v>279</v>
      </c>
      <c r="CA393">
        <f t="shared" si="505"/>
        <v>237.5</v>
      </c>
      <c r="CB393">
        <f t="shared" si="506"/>
        <v>262.16275349</v>
      </c>
      <c r="CC393">
        <f t="shared" si="507"/>
        <v>263.28007651944444</v>
      </c>
      <c r="CD393">
        <f t="shared" si="508"/>
        <v>260.15337379162696</v>
      </c>
      <c r="CE393">
        <f t="shared" si="509"/>
        <v>232.47272050706223</v>
      </c>
      <c r="CF393">
        <f t="shared" si="510"/>
        <v>269.52499399999999</v>
      </c>
      <c r="CG393">
        <f t="shared" si="511"/>
        <v>275.875</v>
      </c>
      <c r="CH393">
        <f t="shared" si="512"/>
        <v>257</v>
      </c>
    </row>
    <row r="394" spans="1:86">
      <c r="A394" s="1">
        <v>40037</v>
      </c>
      <c r="B394">
        <v>267.5</v>
      </c>
      <c r="C394">
        <v>268</v>
      </c>
      <c r="D394">
        <v>255.5</v>
      </c>
      <c r="E394">
        <v>259.82501200000002</v>
      </c>
      <c r="F394">
        <v>11326536</v>
      </c>
      <c r="G394">
        <f t="shared" si="526"/>
        <v>-3488551.3410508526</v>
      </c>
      <c r="H394">
        <f t="shared" si="474"/>
        <v>40760081.126162529</v>
      </c>
      <c r="I394">
        <f t="shared" si="527"/>
        <v>262.706253</v>
      </c>
      <c r="J394">
        <f t="shared" si="454"/>
        <v>271.4375</v>
      </c>
      <c r="K394">
        <f t="shared" si="455"/>
        <v>256.71875</v>
      </c>
      <c r="L394">
        <f t="shared" si="456"/>
        <v>2</v>
      </c>
      <c r="M394">
        <f t="shared" si="457"/>
        <v>4</v>
      </c>
      <c r="N394">
        <f t="shared" si="458"/>
        <v>80</v>
      </c>
      <c r="O394">
        <f t="shared" si="459"/>
        <v>60</v>
      </c>
      <c r="P394">
        <f t="shared" si="514"/>
        <v>12.5</v>
      </c>
      <c r="Q394">
        <f t="shared" si="515"/>
        <v>8.1749879999999848</v>
      </c>
      <c r="R394">
        <f t="shared" si="516"/>
        <v>4.3250120000000152</v>
      </c>
      <c r="S394">
        <f t="shared" si="517"/>
        <v>12.5</v>
      </c>
      <c r="T394">
        <f t="shared" si="473"/>
        <v>11.789725557096146</v>
      </c>
      <c r="U394">
        <f t="shared" si="518"/>
        <v>-0.79998799999998482</v>
      </c>
      <c r="V394">
        <f t="shared" si="519"/>
        <v>-4.2999879999999848</v>
      </c>
      <c r="W394">
        <f t="shared" si="520"/>
        <v>0</v>
      </c>
      <c r="X394">
        <f t="shared" si="521"/>
        <v>0</v>
      </c>
      <c r="Y394">
        <f t="shared" si="471"/>
        <v>3.5333390002428438</v>
      </c>
      <c r="Z394">
        <f t="shared" si="472"/>
        <v>1.8081848285939628</v>
      </c>
      <c r="AA394">
        <f t="shared" si="468"/>
        <v>29.969645884726759</v>
      </c>
      <c r="AB394">
        <f t="shared" si="469"/>
        <v>15.336954366216185</v>
      </c>
      <c r="AC394">
        <f t="shared" si="470"/>
        <v>32.297041573332422</v>
      </c>
      <c r="AD394">
        <f t="shared" si="478"/>
        <v>51.087244592218347</v>
      </c>
      <c r="AE394">
        <f t="shared" si="531"/>
        <v>262.71000660000004</v>
      </c>
      <c r="AF394">
        <f t="shared" si="533"/>
        <v>263.00833883333331</v>
      </c>
      <c r="AG394">
        <f t="shared" si="475"/>
        <v>249.90625075000008</v>
      </c>
      <c r="AH394">
        <f t="shared" si="460"/>
        <v>263.84750510000003</v>
      </c>
      <c r="AI394">
        <f t="shared" si="461"/>
        <v>273.34925000407844</v>
      </c>
      <c r="AJ394">
        <f t="shared" si="462"/>
        <v>254.34576019592166</v>
      </c>
      <c r="AK394">
        <f t="shared" si="463"/>
        <v>0.28832871537766308</v>
      </c>
      <c r="AL394">
        <f t="shared" si="522"/>
        <v>-0.30799807999999756</v>
      </c>
      <c r="AM394">
        <f t="shared" si="523"/>
        <v>-3488551.3410508526</v>
      </c>
      <c r="AN394">
        <f t="shared" si="476"/>
        <v>15856163.848407183</v>
      </c>
      <c r="AO394">
        <f t="shared" si="477"/>
        <v>188802054</v>
      </c>
      <c r="AP394">
        <f t="shared" si="479"/>
        <v>8.3983005017557608E-2</v>
      </c>
      <c r="AQ394">
        <f t="shared" si="480"/>
        <v>263.44584833062351</v>
      </c>
      <c r="AR394">
        <f t="shared" si="481"/>
        <v>263.08521007378999</v>
      </c>
      <c r="AS394">
        <f t="shared" si="482"/>
        <v>259.72498712702867</v>
      </c>
      <c r="AT394">
        <f t="shared" si="483"/>
        <v>247.11463544379015</v>
      </c>
      <c r="AU394">
        <f t="shared" si="484"/>
        <v>257.36060133107958</v>
      </c>
      <c r="AV394">
        <f t="shared" si="485"/>
        <v>240.30907052686322</v>
      </c>
      <c r="AW394">
        <f t="shared" si="486"/>
        <v>17.051530804216355</v>
      </c>
      <c r="AX394">
        <f t="shared" si="513"/>
        <v>17.648686906316279</v>
      </c>
      <c r="AY394">
        <f t="shared" si="487"/>
        <v>-0.5971561020999232</v>
      </c>
      <c r="AZ394">
        <f t="shared" si="524"/>
        <v>261.10833733333334</v>
      </c>
      <c r="BA394">
        <f t="shared" si="525"/>
        <v>2957452982.7061439</v>
      </c>
      <c r="BB394">
        <f t="shared" si="528"/>
        <v>0</v>
      </c>
      <c r="BC394">
        <f t="shared" si="529"/>
        <v>2957452982.7061439</v>
      </c>
      <c r="BD394">
        <f t="shared" si="464"/>
        <v>17865488795.642166</v>
      </c>
      <c r="BE394">
        <f t="shared" si="465"/>
        <v>9537765911.1549759</v>
      </c>
      <c r="BF394">
        <f t="shared" si="466"/>
        <v>1.8731313980716837</v>
      </c>
      <c r="BG394">
        <f t="shared" si="467"/>
        <v>65.194769697231578</v>
      </c>
      <c r="BH394">
        <f t="shared" si="488"/>
        <v>18215558</v>
      </c>
      <c r="BI394">
        <f t="shared" si="489"/>
        <v>7.095666745675433</v>
      </c>
      <c r="BJ394">
        <f t="shared" si="530"/>
        <v>-1212.5</v>
      </c>
      <c r="BK394">
        <f t="shared" si="490"/>
        <v>-4.1059234202949581E-2</v>
      </c>
      <c r="BL394">
        <f t="shared" si="491"/>
        <v>0.95894076579705045</v>
      </c>
      <c r="BM394">
        <f t="shared" si="492"/>
        <v>5.007859273798152</v>
      </c>
      <c r="BN394">
        <f t="shared" si="493"/>
        <v>261.75</v>
      </c>
      <c r="BO394">
        <f t="shared" si="532"/>
        <v>264.07500149999998</v>
      </c>
      <c r="BP394">
        <f t="shared" si="494"/>
        <v>227.48492700000003</v>
      </c>
      <c r="BQ394">
        <f t="shared" si="495"/>
        <v>36.590074499999957</v>
      </c>
      <c r="BR394">
        <f t="shared" si="496"/>
        <v>-6.7249759999999696</v>
      </c>
      <c r="BS394">
        <f t="shared" si="497"/>
        <v>10.375</v>
      </c>
      <c r="BT394">
        <f t="shared" si="498"/>
        <v>-4.5</v>
      </c>
      <c r="BU394">
        <f t="shared" si="499"/>
        <v>14.875</v>
      </c>
      <c r="BV394">
        <f t="shared" si="500"/>
        <v>263.95334053333335</v>
      </c>
      <c r="BW394">
        <f t="shared" si="501"/>
        <v>263.68334004761908</v>
      </c>
      <c r="BX394">
        <f t="shared" si="502"/>
        <v>263.63318830909088</v>
      </c>
      <c r="BY394">
        <f t="shared" si="503"/>
        <v>257.64928874285721</v>
      </c>
      <c r="BZ394">
        <f t="shared" si="504"/>
        <v>279</v>
      </c>
      <c r="CA394">
        <f t="shared" si="505"/>
        <v>245.125</v>
      </c>
      <c r="CB394">
        <f t="shared" si="506"/>
        <v>260.47825687000005</v>
      </c>
      <c r="CC394">
        <f t="shared" si="507"/>
        <v>262.30368438055558</v>
      </c>
      <c r="CD394">
        <f t="shared" si="508"/>
        <v>264.46588073051589</v>
      </c>
      <c r="CE394">
        <f t="shared" si="509"/>
        <v>236.44658976214936</v>
      </c>
      <c r="CF394">
        <f t="shared" si="510"/>
        <v>270.95001200000002</v>
      </c>
      <c r="CG394">
        <f t="shared" si="511"/>
        <v>279</v>
      </c>
      <c r="CH394">
        <f t="shared" si="512"/>
        <v>267.04998799999998</v>
      </c>
    </row>
    <row r="395" spans="1:86">
      <c r="A395" s="1">
        <v>40038</v>
      </c>
      <c r="B395">
        <v>267.20001200000002</v>
      </c>
      <c r="C395">
        <v>267.20001200000002</v>
      </c>
      <c r="D395">
        <v>259.79998799999998</v>
      </c>
      <c r="E395">
        <v>263.375</v>
      </c>
      <c r="F395">
        <v>10033928</v>
      </c>
      <c r="G395">
        <f t="shared" si="526"/>
        <v>-338982.95464987541</v>
      </c>
      <c r="H395">
        <f t="shared" si="474"/>
        <v>40421098.171512656</v>
      </c>
      <c r="I395">
        <f t="shared" si="527"/>
        <v>264.393753</v>
      </c>
      <c r="J395">
        <f t="shared" si="454"/>
        <v>271.4375</v>
      </c>
      <c r="K395">
        <f t="shared" si="455"/>
        <v>256.71875</v>
      </c>
      <c r="L395">
        <f t="shared" si="456"/>
        <v>3</v>
      </c>
      <c r="M395">
        <f t="shared" si="457"/>
        <v>5</v>
      </c>
      <c r="N395">
        <f t="shared" si="458"/>
        <v>70</v>
      </c>
      <c r="O395">
        <f t="shared" si="459"/>
        <v>50</v>
      </c>
      <c r="P395">
        <f t="shared" si="514"/>
        <v>7.4000240000000304</v>
      </c>
      <c r="Q395">
        <f t="shared" si="515"/>
        <v>3.8250120000000152</v>
      </c>
      <c r="R395">
        <f t="shared" si="516"/>
        <v>3.5750120000000152</v>
      </c>
      <c r="S395">
        <f t="shared" si="517"/>
        <v>7.4000240000000304</v>
      </c>
      <c r="T395">
        <f t="shared" si="473"/>
        <v>11.476175445874995</v>
      </c>
      <c r="U395">
        <f t="shared" si="518"/>
        <v>-2.2000120000000152</v>
      </c>
      <c r="V395">
        <f t="shared" si="519"/>
        <v>0.79998799999998482</v>
      </c>
      <c r="W395">
        <f t="shared" si="520"/>
        <v>0</v>
      </c>
      <c r="X395">
        <f t="shared" si="521"/>
        <v>0.79998799999998482</v>
      </c>
      <c r="Y395">
        <f t="shared" si="471"/>
        <v>3.2809576430826408</v>
      </c>
      <c r="Z395">
        <f t="shared" si="472"/>
        <v>1.7361707694086785</v>
      </c>
      <c r="AA395">
        <f t="shared" si="468"/>
        <v>28.589294914116625</v>
      </c>
      <c r="AB395">
        <f t="shared" si="469"/>
        <v>15.128478800249862</v>
      </c>
      <c r="AC395">
        <f t="shared" si="470"/>
        <v>30.790259819299269</v>
      </c>
      <c r="AD395">
        <f t="shared" si="478"/>
        <v>49.64129152539779</v>
      </c>
      <c r="AE395">
        <f t="shared" si="531"/>
        <v>263.64500420000002</v>
      </c>
      <c r="AF395">
        <f t="shared" si="533"/>
        <v>262.82083883333337</v>
      </c>
      <c r="AG395">
        <f t="shared" si="475"/>
        <v>252.58000105000002</v>
      </c>
      <c r="AH395">
        <f t="shared" si="460"/>
        <v>263.53000630000008</v>
      </c>
      <c r="AI395">
        <f t="shared" si="461"/>
        <v>272.85995127132918</v>
      </c>
      <c r="AJ395">
        <f t="shared" si="462"/>
        <v>254.20006132867098</v>
      </c>
      <c r="AK395">
        <f t="shared" si="463"/>
        <v>0.49169307533557721</v>
      </c>
      <c r="AL395">
        <f t="shared" si="522"/>
        <v>-3.3783674215110512E-2</v>
      </c>
      <c r="AM395">
        <f t="shared" si="523"/>
        <v>-338982.95464987541</v>
      </c>
      <c r="AN395">
        <f t="shared" si="476"/>
        <v>18471533.284011088</v>
      </c>
      <c r="AO395">
        <f t="shared" si="477"/>
        <v>191239106</v>
      </c>
      <c r="AP395">
        <f t="shared" si="479"/>
        <v>9.6588682463361275E-2</v>
      </c>
      <c r="AQ395">
        <f t="shared" si="480"/>
        <v>263.42175989821152</v>
      </c>
      <c r="AR395">
        <f t="shared" si="481"/>
        <v>262.41967520275983</v>
      </c>
      <c r="AS395">
        <f t="shared" si="482"/>
        <v>260.38198944416354</v>
      </c>
      <c r="AT395">
        <f t="shared" si="483"/>
        <v>248.57806825384904</v>
      </c>
      <c r="AU395">
        <f t="shared" si="484"/>
        <v>258.26276113141762</v>
      </c>
      <c r="AV395">
        <f t="shared" si="485"/>
        <v>241.9236855899828</v>
      </c>
      <c r="AW395">
        <f t="shared" si="486"/>
        <v>16.339075541434823</v>
      </c>
      <c r="AX395">
        <f t="shared" si="513"/>
        <v>17.386764633339986</v>
      </c>
      <c r="AY395">
        <f t="shared" si="487"/>
        <v>-1.0476890919051627</v>
      </c>
      <c r="AZ395">
        <f t="shared" si="524"/>
        <v>263.45833333333331</v>
      </c>
      <c r="BA395">
        <f t="shared" si="525"/>
        <v>2643521947.6666665</v>
      </c>
      <c r="BB395">
        <f t="shared" si="528"/>
        <v>2643521947.6666665</v>
      </c>
      <c r="BC395">
        <f t="shared" si="529"/>
        <v>0</v>
      </c>
      <c r="BD395">
        <f t="shared" si="464"/>
        <v>18596866254.610809</v>
      </c>
      <c r="BE395">
        <f t="shared" si="465"/>
        <v>9537765911.1549759</v>
      </c>
      <c r="BF395">
        <f t="shared" si="466"/>
        <v>1.9498136594923854</v>
      </c>
      <c r="BG395">
        <f t="shared" si="467"/>
        <v>66.099553550372946</v>
      </c>
      <c r="BH395">
        <f t="shared" si="488"/>
        <v>28249486</v>
      </c>
      <c r="BI395">
        <f t="shared" si="489"/>
        <v>6.7538139151561305</v>
      </c>
      <c r="BJ395">
        <f t="shared" si="530"/>
        <v>254.99879999999848</v>
      </c>
      <c r="BK395">
        <f t="shared" si="490"/>
        <v>1.3662995616449677E-2</v>
      </c>
      <c r="BL395">
        <f t="shared" si="491"/>
        <v>1.0136629956164496</v>
      </c>
      <c r="BM395">
        <f t="shared" si="492"/>
        <v>4.9173127589054495</v>
      </c>
      <c r="BN395">
        <f t="shared" si="493"/>
        <v>263.5</v>
      </c>
      <c r="BO395">
        <f t="shared" si="532"/>
        <v>264.34499969999996</v>
      </c>
      <c r="BP395">
        <f t="shared" si="494"/>
        <v>229.49264772058828</v>
      </c>
      <c r="BQ395">
        <f t="shared" si="495"/>
        <v>34.852351979411679</v>
      </c>
      <c r="BR395">
        <f t="shared" si="496"/>
        <v>0.39999399999999241</v>
      </c>
      <c r="BS395">
        <f t="shared" si="497"/>
        <v>-0.90002400000003036</v>
      </c>
      <c r="BT395">
        <f t="shared" si="498"/>
        <v>-2.7999879999999848</v>
      </c>
      <c r="BU395">
        <f t="shared" si="499"/>
        <v>-2.2999879999999848</v>
      </c>
      <c r="BV395">
        <f t="shared" si="500"/>
        <v>264.17500499999994</v>
      </c>
      <c r="BW395">
        <f t="shared" si="501"/>
        <v>263.78810038095241</v>
      </c>
      <c r="BX395">
        <f t="shared" si="502"/>
        <v>263.54727829090911</v>
      </c>
      <c r="BY395">
        <f t="shared" si="503"/>
        <v>258.93202676666664</v>
      </c>
      <c r="BZ395">
        <f t="shared" si="504"/>
        <v>279</v>
      </c>
      <c r="CA395">
        <f t="shared" si="505"/>
        <v>253.050003</v>
      </c>
      <c r="CB395">
        <f t="shared" si="506"/>
        <v>261.79066945666671</v>
      </c>
      <c r="CC395">
        <f t="shared" si="507"/>
        <v>260.86868719722224</v>
      </c>
      <c r="CD395">
        <f t="shared" si="508"/>
        <v>263.60574744400799</v>
      </c>
      <c r="CE395">
        <f t="shared" si="509"/>
        <v>241.84019938352566</v>
      </c>
      <c r="CF395">
        <f t="shared" si="510"/>
        <v>259.82501200000002</v>
      </c>
      <c r="CG395">
        <f t="shared" si="511"/>
        <v>268</v>
      </c>
      <c r="CH395">
        <f t="shared" si="512"/>
        <v>255.5</v>
      </c>
    </row>
    <row r="396" spans="1:86">
      <c r="A396" s="1">
        <v>40039</v>
      </c>
      <c r="B396">
        <v>265</v>
      </c>
      <c r="C396">
        <v>265</v>
      </c>
      <c r="D396">
        <v>259</v>
      </c>
      <c r="E396">
        <v>260.75</v>
      </c>
      <c r="F396">
        <v>5151814</v>
      </c>
      <c r="G396">
        <f t="shared" si="526"/>
        <v>-2146589.166666667</v>
      </c>
      <c r="H396">
        <f t="shared" si="474"/>
        <v>38274509.004845992</v>
      </c>
      <c r="I396">
        <f t="shared" si="527"/>
        <v>262.4375</v>
      </c>
      <c r="J396">
        <f t="shared" ref="J396:J459" si="534">MAX(I387:I396)</f>
        <v>271.4375</v>
      </c>
      <c r="K396">
        <f t="shared" ref="K396:K459" si="535">MIN(I387:I396)</f>
        <v>256.71875</v>
      </c>
      <c r="L396">
        <f t="shared" ref="L396:L459" si="536">10-MATCH(J396,I387:I396,0)+1</f>
        <v>4</v>
      </c>
      <c r="M396">
        <f t="shared" ref="M396:M459" si="537">10-MATCH(K396,I387:I396,0)+1</f>
        <v>6</v>
      </c>
      <c r="N396">
        <f t="shared" ref="N396:N459" si="538">(100*(10-L396)/10)</f>
        <v>60</v>
      </c>
      <c r="O396">
        <f t="shared" ref="O396:O459" si="539">100*(10-M396)/10</f>
        <v>40</v>
      </c>
      <c r="P396">
        <f t="shared" si="514"/>
        <v>6</v>
      </c>
      <c r="Q396">
        <f t="shared" si="515"/>
        <v>4.25</v>
      </c>
      <c r="R396">
        <f t="shared" si="516"/>
        <v>1.75</v>
      </c>
      <c r="S396">
        <f t="shared" si="517"/>
        <v>6</v>
      </c>
      <c r="T396">
        <f t="shared" si="473"/>
        <v>11.085020056883923</v>
      </c>
      <c r="U396">
        <f t="shared" si="518"/>
        <v>-6.25</v>
      </c>
      <c r="V396">
        <f t="shared" si="519"/>
        <v>6.375</v>
      </c>
      <c r="W396">
        <f t="shared" si="520"/>
        <v>0</v>
      </c>
      <c r="X396">
        <f t="shared" si="521"/>
        <v>6.375</v>
      </c>
      <c r="Y396">
        <f t="shared" si="471"/>
        <v>3.0466035257195947</v>
      </c>
      <c r="Z396">
        <f t="shared" si="472"/>
        <v>2.067515714450916</v>
      </c>
      <c r="AA396">
        <f t="shared" si="468"/>
        <v>27.483969447828098</v>
      </c>
      <c r="AB396">
        <f t="shared" si="469"/>
        <v>18.651438642792218</v>
      </c>
      <c r="AC396">
        <f t="shared" si="470"/>
        <v>19.144798259260661</v>
      </c>
      <c r="AD396">
        <f t="shared" si="478"/>
        <v>47.851928159124505</v>
      </c>
      <c r="AE396">
        <f t="shared" si="531"/>
        <v>264.8850036</v>
      </c>
      <c r="AF396">
        <f t="shared" si="533"/>
        <v>263.16250350000001</v>
      </c>
      <c r="AG396">
        <f t="shared" si="475"/>
        <v>254.76500090000005</v>
      </c>
      <c r="AH396">
        <f t="shared" ref="AH396:AH459" si="540">AVERAGE(E387:E396)</f>
        <v>263.30750569999998</v>
      </c>
      <c r="AI396">
        <f t="shared" ref="AI396:AI459" si="541">AH396+(STDEVPA(E387:E396)*2)</f>
        <v>272.78474216313504</v>
      </c>
      <c r="AJ396">
        <f t="shared" ref="AJ396:AJ459" si="542">AH396-(STDEVPA(E387:E396)*2)</f>
        <v>253.83026923686489</v>
      </c>
      <c r="AK396">
        <f t="shared" ref="AK396:AK459" si="543">(E396-AJ396)/(AI396-AJ396)</f>
        <v>0.36507112543048537</v>
      </c>
      <c r="AL396">
        <f t="shared" si="522"/>
        <v>-0.41666666666666669</v>
      </c>
      <c r="AM396">
        <f t="shared" si="523"/>
        <v>-2146589.166666667</v>
      </c>
      <c r="AN396">
        <f t="shared" si="476"/>
        <v>15792103.901608173</v>
      </c>
      <c r="AO396">
        <f t="shared" si="477"/>
        <v>187295964</v>
      </c>
      <c r="AP396">
        <f t="shared" si="479"/>
        <v>8.4316306472082728E-2</v>
      </c>
      <c r="AQ396">
        <f t="shared" si="480"/>
        <v>262.5133615328196</v>
      </c>
      <c r="AR396">
        <f t="shared" si="481"/>
        <v>260.32644191497326</v>
      </c>
      <c r="AS396">
        <f t="shared" si="482"/>
        <v>260.44823134421409</v>
      </c>
      <c r="AT396">
        <f t="shared" si="483"/>
        <v>249.67354211100263</v>
      </c>
      <c r="AU396">
        <f t="shared" si="484"/>
        <v>258.635846961705</v>
      </c>
      <c r="AV396">
        <f t="shared" si="485"/>
        <v>243.241527598684</v>
      </c>
      <c r="AW396">
        <f t="shared" si="486"/>
        <v>15.394319363020998</v>
      </c>
      <c r="AX396">
        <f t="shared" si="513"/>
        <v>16.988275579276188</v>
      </c>
      <c r="AY396">
        <f t="shared" si="487"/>
        <v>-1.5939562162551901</v>
      </c>
      <c r="AZ396">
        <f t="shared" si="524"/>
        <v>261.58333333333331</v>
      </c>
      <c r="BA396">
        <f t="shared" si="525"/>
        <v>1347628678.8333333</v>
      </c>
      <c r="BB396">
        <f t="shared" si="528"/>
        <v>0</v>
      </c>
      <c r="BC396">
        <f t="shared" si="529"/>
        <v>1347628678.8333333</v>
      </c>
      <c r="BD396">
        <f t="shared" si="464"/>
        <v>18596866254.610809</v>
      </c>
      <c r="BE396">
        <f t="shared" si="465"/>
        <v>9763909740.9526386</v>
      </c>
      <c r="BF396">
        <f t="shared" si="466"/>
        <v>1.9046536426499536</v>
      </c>
      <c r="BG396">
        <f t="shared" si="467"/>
        <v>65.572487359019959</v>
      </c>
      <c r="BH396">
        <f t="shared" si="488"/>
        <v>23097672</v>
      </c>
      <c r="BI396">
        <f t="shared" si="489"/>
        <v>6.3288203766009756</v>
      </c>
      <c r="BJ396">
        <f t="shared" si="530"/>
        <v>-362.5</v>
      </c>
      <c r="BK396">
        <f t="shared" si="490"/>
        <v>-9.9667774086378731E-3</v>
      </c>
      <c r="BL396">
        <f t="shared" si="491"/>
        <v>0.99003322259136217</v>
      </c>
      <c r="BM396">
        <f t="shared" si="492"/>
        <v>4.994942191250618</v>
      </c>
      <c r="BN396">
        <f t="shared" si="493"/>
        <v>262</v>
      </c>
      <c r="BO396">
        <f t="shared" si="532"/>
        <v>265.34249879999999</v>
      </c>
      <c r="BP396">
        <f t="shared" si="494"/>
        <v>231.42389767647063</v>
      </c>
      <c r="BQ396">
        <f t="shared" si="495"/>
        <v>33.918601123529356</v>
      </c>
      <c r="BR396">
        <f t="shared" si="496"/>
        <v>-5.0750120000000152</v>
      </c>
      <c r="BS396">
        <f t="shared" si="497"/>
        <v>-1.5499879999999848</v>
      </c>
      <c r="BT396">
        <f t="shared" si="498"/>
        <v>-2.4249879999999848</v>
      </c>
      <c r="BU396">
        <f t="shared" si="499"/>
        <v>0</v>
      </c>
      <c r="BV396">
        <f t="shared" si="500"/>
        <v>263.21000359999999</v>
      </c>
      <c r="BW396">
        <f t="shared" si="501"/>
        <v>263.19643214285713</v>
      </c>
      <c r="BX396">
        <f t="shared" si="502"/>
        <v>263.04182260000005</v>
      </c>
      <c r="BY396">
        <f t="shared" si="503"/>
        <v>259.71012190476188</v>
      </c>
      <c r="BZ396">
        <f t="shared" si="504"/>
        <v>279</v>
      </c>
      <c r="CA396">
        <f t="shared" si="505"/>
        <v>253.050003</v>
      </c>
      <c r="CB396">
        <f t="shared" si="506"/>
        <v>267.46658555333335</v>
      </c>
      <c r="CC396">
        <f t="shared" si="507"/>
        <v>262.01930846388893</v>
      </c>
      <c r="CD396">
        <f t="shared" si="508"/>
        <v>263.93712108392867</v>
      </c>
      <c r="CE396">
        <f t="shared" si="509"/>
        <v>247.44470665445004</v>
      </c>
      <c r="CF396">
        <f t="shared" si="510"/>
        <v>263.375</v>
      </c>
      <c r="CG396">
        <f t="shared" si="511"/>
        <v>267.20001200000002</v>
      </c>
      <c r="CH396">
        <f t="shared" si="512"/>
        <v>259.79998799999998</v>
      </c>
    </row>
    <row r="397" spans="1:86">
      <c r="A397" s="1">
        <v>40042</v>
      </c>
      <c r="B397">
        <v>258.39999399999999</v>
      </c>
      <c r="C397">
        <v>258.75</v>
      </c>
      <c r="D397">
        <v>252.625</v>
      </c>
      <c r="E397">
        <v>255.074997</v>
      </c>
      <c r="F397">
        <v>5962820</v>
      </c>
      <c r="G397">
        <f t="shared" si="526"/>
        <v>-1192569.8411298033</v>
      </c>
      <c r="H397">
        <f t="shared" si="474"/>
        <v>37081939.16371619</v>
      </c>
      <c r="I397">
        <f t="shared" si="527"/>
        <v>256.21249775000001</v>
      </c>
      <c r="J397">
        <f t="shared" si="534"/>
        <v>271.4375</v>
      </c>
      <c r="K397">
        <f t="shared" si="535"/>
        <v>256.21249775000001</v>
      </c>
      <c r="L397">
        <f t="shared" si="536"/>
        <v>5</v>
      </c>
      <c r="M397">
        <f t="shared" si="537"/>
        <v>1</v>
      </c>
      <c r="N397">
        <f t="shared" si="538"/>
        <v>50</v>
      </c>
      <c r="O397">
        <f t="shared" si="539"/>
        <v>90</v>
      </c>
      <c r="P397">
        <f t="shared" si="514"/>
        <v>6.125</v>
      </c>
      <c r="Q397">
        <f t="shared" si="515"/>
        <v>3.6750030000000038</v>
      </c>
      <c r="R397">
        <f t="shared" si="516"/>
        <v>2.4499969999999962</v>
      </c>
      <c r="S397">
        <f t="shared" si="517"/>
        <v>6.125</v>
      </c>
      <c r="T397">
        <f t="shared" si="473"/>
        <v>10.730732909963644</v>
      </c>
      <c r="U397">
        <f t="shared" si="518"/>
        <v>-1.3250120000000152</v>
      </c>
      <c r="V397">
        <f t="shared" si="519"/>
        <v>2.875</v>
      </c>
      <c r="W397">
        <f t="shared" si="520"/>
        <v>0</v>
      </c>
      <c r="X397">
        <f t="shared" si="521"/>
        <v>2.875</v>
      </c>
      <c r="Y397">
        <f t="shared" si="471"/>
        <v>2.8289889881681951</v>
      </c>
      <c r="Z397">
        <f t="shared" si="472"/>
        <v>2.1251931634187078</v>
      </c>
      <c r="AA397">
        <f t="shared" si="468"/>
        <v>26.363427474198311</v>
      </c>
      <c r="AB397">
        <f t="shared" si="469"/>
        <v>19.804734506488693</v>
      </c>
      <c r="AC397">
        <f t="shared" si="470"/>
        <v>14.206095036777164</v>
      </c>
      <c r="AD397">
        <f t="shared" si="478"/>
        <v>45.142265799866841</v>
      </c>
      <c r="AE397">
        <f t="shared" si="531"/>
        <v>261.99500419999998</v>
      </c>
      <c r="AF397">
        <f t="shared" si="533"/>
        <v>263.25000249999999</v>
      </c>
      <c r="AG397">
        <f t="shared" si="475"/>
        <v>255.00500105</v>
      </c>
      <c r="AH397">
        <f t="shared" si="540"/>
        <v>262.23250420000005</v>
      </c>
      <c r="AI397">
        <f t="shared" si="541"/>
        <v>272.70962416152281</v>
      </c>
      <c r="AJ397">
        <f t="shared" si="542"/>
        <v>251.75538423847729</v>
      </c>
      <c r="AK397">
        <f t="shared" si="543"/>
        <v>0.15842200784728955</v>
      </c>
      <c r="AL397">
        <f t="shared" si="522"/>
        <v>-0.20000097959183796</v>
      </c>
      <c r="AM397">
        <f t="shared" si="523"/>
        <v>-1192569.8411298033</v>
      </c>
      <c r="AN397">
        <f t="shared" si="476"/>
        <v>-5758502.2300709607</v>
      </c>
      <c r="AO397">
        <f t="shared" si="477"/>
        <v>158719248</v>
      </c>
      <c r="AP397">
        <f t="shared" si="479"/>
        <v>-3.6281057922294094E-2</v>
      </c>
      <c r="AQ397">
        <f t="shared" si="480"/>
        <v>259.98431759166095</v>
      </c>
      <c r="AR397">
        <f t="shared" si="481"/>
        <v>258.6445318242059</v>
      </c>
      <c r="AS397">
        <f t="shared" si="482"/>
        <v>259.48104916225554</v>
      </c>
      <c r="AT397">
        <f t="shared" si="483"/>
        <v>250.15967305101239</v>
      </c>
      <c r="AU397">
        <f t="shared" si="484"/>
        <v>258.10171946744924</v>
      </c>
      <c r="AV397">
        <f t="shared" si="485"/>
        <v>244.06987045677613</v>
      </c>
      <c r="AW397">
        <f t="shared" si="486"/>
        <v>14.031849010673113</v>
      </c>
      <c r="AX397">
        <f t="shared" si="513"/>
        <v>16.396990265555573</v>
      </c>
      <c r="AY397">
        <f t="shared" si="487"/>
        <v>-2.3651412548824595</v>
      </c>
      <c r="AZ397">
        <f t="shared" si="524"/>
        <v>255.48333233333332</v>
      </c>
      <c r="BA397">
        <f t="shared" si="525"/>
        <v>1523401123.7038467</v>
      </c>
      <c r="BB397">
        <f t="shared" si="528"/>
        <v>0</v>
      </c>
      <c r="BC397">
        <f t="shared" si="529"/>
        <v>1523401123.7038467</v>
      </c>
      <c r="BD397">
        <f t="shared" si="464"/>
        <v>18596866254.610809</v>
      </c>
      <c r="BE397">
        <f t="shared" si="465"/>
        <v>9770187786.0581341</v>
      </c>
      <c r="BF397">
        <f t="shared" si="466"/>
        <v>1.9034297663293813</v>
      </c>
      <c r="BG397">
        <f t="shared" si="467"/>
        <v>65.557975205846446</v>
      </c>
      <c r="BH397">
        <f t="shared" si="488"/>
        <v>17134852</v>
      </c>
      <c r="BI397">
        <f t="shared" si="489"/>
        <v>5.7491115082793893</v>
      </c>
      <c r="BJ397">
        <f t="shared" si="530"/>
        <v>-667.50030000000038</v>
      </c>
      <c r="BK397">
        <f t="shared" si="490"/>
        <v>-2.1764153403643353E-2</v>
      </c>
      <c r="BL397">
        <f t="shared" si="491"/>
        <v>0.97823584659635665</v>
      </c>
      <c r="BM397">
        <f t="shared" si="492"/>
        <v>5.5219270662041362</v>
      </c>
      <c r="BN397">
        <f t="shared" si="493"/>
        <v>255.6875</v>
      </c>
      <c r="BO397">
        <f t="shared" si="532"/>
        <v>263.19249879999995</v>
      </c>
      <c r="BP397">
        <f t="shared" si="494"/>
        <v>233.2003683088235</v>
      </c>
      <c r="BQ397">
        <f t="shared" si="495"/>
        <v>29.992130491176454</v>
      </c>
      <c r="BR397">
        <f t="shared" si="496"/>
        <v>-10.000015000000019</v>
      </c>
      <c r="BS397">
        <f t="shared" si="497"/>
        <v>-7.625</v>
      </c>
      <c r="BT397">
        <f t="shared" si="498"/>
        <v>-11.850006000000008</v>
      </c>
      <c r="BU397">
        <f t="shared" si="499"/>
        <v>-1.8500060000000076</v>
      </c>
      <c r="BV397">
        <f t="shared" si="500"/>
        <v>259.94000140000003</v>
      </c>
      <c r="BW397">
        <f t="shared" si="501"/>
        <v>260.88571600000006</v>
      </c>
      <c r="BX397">
        <f t="shared" si="502"/>
        <v>261.54500283636355</v>
      </c>
      <c r="BY397">
        <f t="shared" si="503"/>
        <v>259.73964534285705</v>
      </c>
      <c r="BZ397">
        <f t="shared" si="504"/>
        <v>279</v>
      </c>
      <c r="CA397">
        <f t="shared" si="505"/>
        <v>252.625</v>
      </c>
      <c r="CB397">
        <f t="shared" si="506"/>
        <v>265.35484177333331</v>
      </c>
      <c r="CC397">
        <f t="shared" si="507"/>
        <v>266.76382171111112</v>
      </c>
      <c r="CD397">
        <f t="shared" si="508"/>
        <v>263.15568295765877</v>
      </c>
      <c r="CE397">
        <f t="shared" si="509"/>
        <v>246.60554594264227</v>
      </c>
      <c r="CF397">
        <f t="shared" si="510"/>
        <v>260.75</v>
      </c>
      <c r="CG397">
        <f t="shared" si="511"/>
        <v>265</v>
      </c>
      <c r="CH397">
        <f t="shared" si="512"/>
        <v>259</v>
      </c>
    </row>
    <row r="398" spans="1:86">
      <c r="A398" s="1">
        <v>40043</v>
      </c>
      <c r="B398">
        <v>252.5</v>
      </c>
      <c r="C398">
        <v>257.42498799999998</v>
      </c>
      <c r="D398">
        <v>249.75</v>
      </c>
      <c r="E398">
        <v>254.425003</v>
      </c>
      <c r="F398">
        <v>8149844</v>
      </c>
      <c r="G398">
        <f t="shared" si="526"/>
        <v>1778652.3441068849</v>
      </c>
      <c r="H398">
        <f t="shared" si="474"/>
        <v>38860591.507823072</v>
      </c>
      <c r="I398">
        <f t="shared" si="527"/>
        <v>253.52499775000001</v>
      </c>
      <c r="J398">
        <f t="shared" si="534"/>
        <v>271.4375</v>
      </c>
      <c r="K398">
        <f t="shared" si="535"/>
        <v>253.52499775000001</v>
      </c>
      <c r="L398">
        <f t="shared" si="536"/>
        <v>6</v>
      </c>
      <c r="M398">
        <f t="shared" si="537"/>
        <v>1</v>
      </c>
      <c r="N398">
        <f t="shared" si="538"/>
        <v>40</v>
      </c>
      <c r="O398">
        <f t="shared" si="539"/>
        <v>90</v>
      </c>
      <c r="P398">
        <f t="shared" si="514"/>
        <v>7.6749879999999848</v>
      </c>
      <c r="Q398">
        <f t="shared" si="515"/>
        <v>2.999984999999981</v>
      </c>
      <c r="R398">
        <f t="shared" si="516"/>
        <v>4.6750030000000038</v>
      </c>
      <c r="S398">
        <f t="shared" si="517"/>
        <v>7.6749879999999848</v>
      </c>
      <c r="T398">
        <f t="shared" si="473"/>
        <v>10.512465416394813</v>
      </c>
      <c r="U398">
        <f t="shared" si="518"/>
        <v>-7.4981999999977234E-2</v>
      </c>
      <c r="V398">
        <f t="shared" si="519"/>
        <v>2.75</v>
      </c>
      <c r="W398">
        <f t="shared" si="520"/>
        <v>0</v>
      </c>
      <c r="X398">
        <f t="shared" si="521"/>
        <v>2.75</v>
      </c>
      <c r="Y398">
        <f t="shared" si="471"/>
        <v>2.6269183461561809</v>
      </c>
      <c r="Z398">
        <f t="shared" si="472"/>
        <v>2.1698222231745143</v>
      </c>
      <c r="AA398">
        <f t="shared" si="468"/>
        <v>24.988603929762718</v>
      </c>
      <c r="AB398">
        <f t="shared" si="469"/>
        <v>20.640469549517356</v>
      </c>
      <c r="AC398">
        <f t="shared" si="470"/>
        <v>9.5293067526778241</v>
      </c>
      <c r="AD398">
        <f t="shared" si="478"/>
        <v>41.283872732400425</v>
      </c>
      <c r="AE398">
        <f t="shared" si="531"/>
        <v>258.69000240000003</v>
      </c>
      <c r="AF398">
        <f t="shared" si="533"/>
        <v>260.73333733333334</v>
      </c>
      <c r="AG398">
        <f t="shared" si="475"/>
        <v>255.78625105</v>
      </c>
      <c r="AH398">
        <f t="shared" si="540"/>
        <v>261.16750330000002</v>
      </c>
      <c r="AI398">
        <f t="shared" si="541"/>
        <v>272.40956826948496</v>
      </c>
      <c r="AJ398">
        <f t="shared" si="542"/>
        <v>249.92543833051508</v>
      </c>
      <c r="AK398">
        <f t="shared" si="543"/>
        <v>0.20012180509979183</v>
      </c>
      <c r="AL398">
        <f t="shared" si="522"/>
        <v>0.21824372885013318</v>
      </c>
      <c r="AM398">
        <f t="shared" si="523"/>
        <v>1778652.3441068849</v>
      </c>
      <c r="AN398">
        <f t="shared" si="476"/>
        <v>6664289.6744189262</v>
      </c>
      <c r="AO398">
        <f t="shared" si="477"/>
        <v>153863272</v>
      </c>
      <c r="AP398">
        <f t="shared" si="479"/>
        <v>4.3313063525770634E-2</v>
      </c>
      <c r="AQ398">
        <f t="shared" si="480"/>
        <v>258.09415063049624</v>
      </c>
      <c r="AR398">
        <f t="shared" si="481"/>
        <v>255.90296354430723</v>
      </c>
      <c r="AS398">
        <f t="shared" si="482"/>
        <v>258.57096085304954</v>
      </c>
      <c r="AT398">
        <f t="shared" si="483"/>
        <v>250.54355274642128</v>
      </c>
      <c r="AU398">
        <f t="shared" si="484"/>
        <v>257.55021199733187</v>
      </c>
      <c r="AV398">
        <f t="shared" si="485"/>
        <v>244.79472973480179</v>
      </c>
      <c r="AW398">
        <f t="shared" si="486"/>
        <v>12.75548226253008</v>
      </c>
      <c r="AX398">
        <f t="shared" si="513"/>
        <v>15.668688664950475</v>
      </c>
      <c r="AY398">
        <f t="shared" si="487"/>
        <v>-2.9132064024203945</v>
      </c>
      <c r="AZ398">
        <f t="shared" si="524"/>
        <v>253.86666366666668</v>
      </c>
      <c r="BA398">
        <f t="shared" si="525"/>
        <v>2068973705.6838014</v>
      </c>
      <c r="BB398">
        <f t="shared" si="528"/>
        <v>0</v>
      </c>
      <c r="BC398">
        <f t="shared" si="529"/>
        <v>2068973705.6838014</v>
      </c>
      <c r="BD398">
        <f t="shared" si="464"/>
        <v>15866658600.444141</v>
      </c>
      <c r="BE398">
        <f t="shared" si="465"/>
        <v>11839161491.741936</v>
      </c>
      <c r="BF398">
        <f t="shared" si="466"/>
        <v>1.3401843206135391</v>
      </c>
      <c r="BG398">
        <f t="shared" si="467"/>
        <v>57.268323217470986</v>
      </c>
      <c r="BH398">
        <f t="shared" si="488"/>
        <v>8985008</v>
      </c>
      <c r="BI398">
        <f t="shared" si="489"/>
        <v>5.2106849997745961</v>
      </c>
      <c r="BJ398">
        <f t="shared" si="530"/>
        <v>-164.99939999999924</v>
      </c>
      <c r="BK398">
        <f t="shared" si="490"/>
        <v>-2.5482466241095064E-3</v>
      </c>
      <c r="BL398">
        <f t="shared" si="491"/>
        <v>0.99745175337589054</v>
      </c>
      <c r="BM398">
        <f t="shared" si="492"/>
        <v>5.9250884845279401</v>
      </c>
      <c r="BN398">
        <f t="shared" si="493"/>
        <v>253.58749399999999</v>
      </c>
      <c r="BO398">
        <f t="shared" si="532"/>
        <v>259.30499879999996</v>
      </c>
      <c r="BP398">
        <f t="shared" si="494"/>
        <v>234.94227980882351</v>
      </c>
      <c r="BQ398">
        <f t="shared" si="495"/>
        <v>24.36271899117645</v>
      </c>
      <c r="BR398">
        <f t="shared" si="496"/>
        <v>-10.074996999999996</v>
      </c>
      <c r="BS398">
        <f t="shared" si="497"/>
        <v>-4.0249939999999924</v>
      </c>
      <c r="BT398">
        <f t="shared" si="498"/>
        <v>-11.050018000000023</v>
      </c>
      <c r="BU398">
        <f t="shared" si="499"/>
        <v>-12.25</v>
      </c>
      <c r="BV398">
        <f t="shared" si="500"/>
        <v>257.41666766666668</v>
      </c>
      <c r="BW398">
        <f t="shared" si="501"/>
        <v>258.36428757142863</v>
      </c>
      <c r="BX398">
        <f t="shared" si="502"/>
        <v>260.12545716363638</v>
      </c>
      <c r="BY398">
        <f t="shared" si="503"/>
        <v>259.68440743333326</v>
      </c>
      <c r="BZ398">
        <f t="shared" si="504"/>
        <v>279</v>
      </c>
      <c r="CA398">
        <f t="shared" si="505"/>
        <v>249.75</v>
      </c>
      <c r="CB398">
        <f t="shared" si="506"/>
        <v>260.23758866333333</v>
      </c>
      <c r="CC398">
        <f t="shared" si="507"/>
        <v>264.58459103333331</v>
      </c>
      <c r="CD398">
        <f t="shared" si="508"/>
        <v>262.27388777083331</v>
      </c>
      <c r="CE398">
        <f t="shared" si="509"/>
        <v>247.87009034735965</v>
      </c>
      <c r="CF398">
        <f t="shared" si="510"/>
        <v>255.074997</v>
      </c>
      <c r="CG398">
        <f t="shared" si="511"/>
        <v>258.75</v>
      </c>
      <c r="CH398">
        <f t="shared" si="512"/>
        <v>252.625</v>
      </c>
    </row>
    <row r="399" spans="1:86">
      <c r="A399" s="1">
        <v>40044</v>
      </c>
      <c r="B399">
        <v>256.39999399999999</v>
      </c>
      <c r="C399">
        <v>257.35000600000001</v>
      </c>
      <c r="D399">
        <v>247</v>
      </c>
      <c r="E399">
        <v>249.02499399999999</v>
      </c>
      <c r="F399">
        <v>5603370</v>
      </c>
      <c r="G399">
        <f t="shared" si="526"/>
        <v>-3410754.7242639381</v>
      </c>
      <c r="H399">
        <f t="shared" si="474"/>
        <v>35449836.783559136</v>
      </c>
      <c r="I399">
        <f t="shared" si="527"/>
        <v>252.4437485</v>
      </c>
      <c r="J399">
        <f t="shared" si="534"/>
        <v>271.4375</v>
      </c>
      <c r="K399">
        <f t="shared" si="535"/>
        <v>252.4437485</v>
      </c>
      <c r="L399">
        <f t="shared" si="536"/>
        <v>7</v>
      </c>
      <c r="M399">
        <f t="shared" si="537"/>
        <v>1</v>
      </c>
      <c r="N399">
        <f t="shared" si="538"/>
        <v>30</v>
      </c>
      <c r="O399">
        <f t="shared" si="539"/>
        <v>90</v>
      </c>
      <c r="P399">
        <f t="shared" si="514"/>
        <v>10.350006000000008</v>
      </c>
      <c r="Q399">
        <f t="shared" si="515"/>
        <v>8.3250120000000152</v>
      </c>
      <c r="R399">
        <f t="shared" si="516"/>
        <v>2.0249939999999924</v>
      </c>
      <c r="S399">
        <f t="shared" si="517"/>
        <v>10.350006000000008</v>
      </c>
      <c r="T399">
        <f t="shared" si="473"/>
        <v>10.500861172366612</v>
      </c>
      <c r="U399">
        <f t="shared" si="518"/>
        <v>-3.1500090000000114</v>
      </c>
      <c r="V399">
        <f t="shared" si="519"/>
        <v>-2.0500030000000038</v>
      </c>
      <c r="W399">
        <f t="shared" si="520"/>
        <v>0</v>
      </c>
      <c r="X399">
        <f t="shared" si="521"/>
        <v>0</v>
      </c>
      <c r="Y399">
        <f t="shared" si="471"/>
        <v>2.4392813214307396</v>
      </c>
      <c r="Z399">
        <f t="shared" si="472"/>
        <v>2.0148349215191916</v>
      </c>
      <c r="AA399">
        <f t="shared" si="468"/>
        <v>23.229345492632497</v>
      </c>
      <c r="AB399">
        <f t="shared" si="469"/>
        <v>19.187330338404063</v>
      </c>
      <c r="AC399">
        <f t="shared" si="470"/>
        <v>9.5293067526778348</v>
      </c>
      <c r="AD399">
        <f t="shared" si="478"/>
        <v>37.425479664934009</v>
      </c>
      <c r="AE399">
        <f t="shared" si="531"/>
        <v>256.52999879999999</v>
      </c>
      <c r="AF399">
        <f t="shared" si="533"/>
        <v>257.07916766666671</v>
      </c>
      <c r="AG399">
        <f t="shared" si="475"/>
        <v>256.58000105000002</v>
      </c>
      <c r="AH399">
        <f t="shared" si="540"/>
        <v>259.62000269999999</v>
      </c>
      <c r="AI399">
        <f t="shared" si="541"/>
        <v>272.70965477666653</v>
      </c>
      <c r="AJ399">
        <f t="shared" si="542"/>
        <v>246.53035062333342</v>
      </c>
      <c r="AK399">
        <f t="shared" si="543"/>
        <v>9.5290667851802305E-2</v>
      </c>
      <c r="AL399">
        <f t="shared" si="522"/>
        <v>-0.60869703843650125</v>
      </c>
      <c r="AM399">
        <f t="shared" si="523"/>
        <v>-3410754.7242639381</v>
      </c>
      <c r="AN399">
        <f t="shared" si="476"/>
        <v>4787820.9649821427</v>
      </c>
      <c r="AO399">
        <f t="shared" si="477"/>
        <v>148791952</v>
      </c>
      <c r="AP399">
        <f t="shared" si="479"/>
        <v>3.2177956540163831E-2</v>
      </c>
      <c r="AQ399">
        <f t="shared" si="480"/>
        <v>255.01063737612751</v>
      </c>
      <c r="AR399">
        <f t="shared" si="481"/>
        <v>254.36311893417968</v>
      </c>
      <c r="AS399">
        <f t="shared" si="482"/>
        <v>256.8526868195006</v>
      </c>
      <c r="AT399">
        <f t="shared" si="483"/>
        <v>250.40688245924338</v>
      </c>
      <c r="AU399">
        <f t="shared" si="484"/>
        <v>256.27142929773208</v>
      </c>
      <c r="AV399">
        <f t="shared" si="485"/>
        <v>245.09084823336568</v>
      </c>
      <c r="AW399">
        <f t="shared" si="486"/>
        <v>11.180581064366407</v>
      </c>
      <c r="AX399">
        <f t="shared" si="513"/>
        <v>14.771067144833662</v>
      </c>
      <c r="AY399">
        <f t="shared" si="487"/>
        <v>-3.5904860804672545</v>
      </c>
      <c r="AZ399">
        <f t="shared" si="524"/>
        <v>251.125</v>
      </c>
      <c r="BA399">
        <f t="shared" si="525"/>
        <v>1407146291.25</v>
      </c>
      <c r="BB399">
        <f t="shared" si="528"/>
        <v>0</v>
      </c>
      <c r="BC399">
        <f t="shared" si="529"/>
        <v>1407146291.25</v>
      </c>
      <c r="BD399">
        <f t="shared" si="464"/>
        <v>11770002472.350737</v>
      </c>
      <c r="BE399">
        <f t="shared" si="465"/>
        <v>13246307782.991936</v>
      </c>
      <c r="BF399">
        <f t="shared" si="466"/>
        <v>0.88854967476018087</v>
      </c>
      <c r="BG399">
        <f t="shared" si="467"/>
        <v>47.049314436116916</v>
      </c>
      <c r="BH399">
        <f t="shared" si="488"/>
        <v>3381638</v>
      </c>
      <c r="BI399">
        <f t="shared" si="489"/>
        <v>4.5618109141801604</v>
      </c>
      <c r="BJ399">
        <f t="shared" si="530"/>
        <v>-640.00090000000114</v>
      </c>
      <c r="BK399">
        <f t="shared" si="490"/>
        <v>-2.1224364493767977E-2</v>
      </c>
      <c r="BL399">
        <f t="shared" si="491"/>
        <v>0.97877563550623203</v>
      </c>
      <c r="BM399">
        <f t="shared" si="492"/>
        <v>6.8988523902367342</v>
      </c>
      <c r="BN399">
        <f t="shared" si="493"/>
        <v>252.175003</v>
      </c>
      <c r="BO399">
        <f t="shared" si="532"/>
        <v>257.38999939999997</v>
      </c>
      <c r="BP399">
        <f t="shared" si="494"/>
        <v>236.64963283823533</v>
      </c>
      <c r="BQ399">
        <f t="shared" si="495"/>
        <v>20.740366561764631</v>
      </c>
      <c r="BR399">
        <f t="shared" si="496"/>
        <v>-9.6750180000000228</v>
      </c>
      <c r="BS399">
        <f t="shared" si="497"/>
        <v>-10.100006000000008</v>
      </c>
      <c r="BT399">
        <f t="shared" si="498"/>
        <v>-9.8500060000000076</v>
      </c>
      <c r="BU399">
        <f t="shared" si="499"/>
        <v>-8.1000060000000076</v>
      </c>
      <c r="BV399">
        <f t="shared" si="500"/>
        <v>254.19499820000001</v>
      </c>
      <c r="BW399">
        <f t="shared" si="501"/>
        <v>255.0190466190476</v>
      </c>
      <c r="BX399">
        <f t="shared" si="502"/>
        <v>257.9177282</v>
      </c>
      <c r="BY399">
        <f t="shared" si="503"/>
        <v>259.04047819047622</v>
      </c>
      <c r="BZ399">
        <f t="shared" si="504"/>
        <v>279</v>
      </c>
      <c r="CA399">
        <f t="shared" si="505"/>
        <v>247</v>
      </c>
      <c r="CB399">
        <f t="shared" si="506"/>
        <v>260.02141622666664</v>
      </c>
      <c r="CC399">
        <f t="shared" si="507"/>
        <v>259.7111851638889</v>
      </c>
      <c r="CD399">
        <f t="shared" si="508"/>
        <v>260.97481102365083</v>
      </c>
      <c r="CE399">
        <f t="shared" si="509"/>
        <v>250.63684945908398</v>
      </c>
      <c r="CF399">
        <f t="shared" si="510"/>
        <v>254.425003</v>
      </c>
      <c r="CG399">
        <f t="shared" si="511"/>
        <v>257.42498799999998</v>
      </c>
      <c r="CH399">
        <f t="shared" si="512"/>
        <v>249.75</v>
      </c>
    </row>
    <row r="400" spans="1:86">
      <c r="A400" s="1">
        <v>40045</v>
      </c>
      <c r="B400">
        <v>252.449997</v>
      </c>
      <c r="C400">
        <v>254.199997</v>
      </c>
      <c r="D400">
        <v>249.050003</v>
      </c>
      <c r="E400">
        <v>250.5</v>
      </c>
      <c r="F400">
        <v>3660960</v>
      </c>
      <c r="G400">
        <f t="shared" si="526"/>
        <v>-1599450.4071266903</v>
      </c>
      <c r="H400">
        <f t="shared" si="474"/>
        <v>33850386.376432449</v>
      </c>
      <c r="I400">
        <f t="shared" si="527"/>
        <v>251.54999924999998</v>
      </c>
      <c r="J400">
        <f t="shared" si="534"/>
        <v>271.4375</v>
      </c>
      <c r="K400">
        <f t="shared" si="535"/>
        <v>251.54999924999998</v>
      </c>
      <c r="L400">
        <f t="shared" si="536"/>
        <v>8</v>
      </c>
      <c r="M400">
        <f t="shared" si="537"/>
        <v>1</v>
      </c>
      <c r="N400">
        <f t="shared" si="538"/>
        <v>20</v>
      </c>
      <c r="O400">
        <f t="shared" si="539"/>
        <v>90</v>
      </c>
      <c r="P400">
        <f t="shared" si="514"/>
        <v>5.1499939999999924</v>
      </c>
      <c r="Q400">
        <f t="shared" si="515"/>
        <v>3.6999969999999962</v>
      </c>
      <c r="R400">
        <f t="shared" si="516"/>
        <v>1.4499969999999962</v>
      </c>
      <c r="S400">
        <f t="shared" si="517"/>
        <v>5.1499939999999924</v>
      </c>
      <c r="T400">
        <f t="shared" si="473"/>
        <v>10.118656374340427</v>
      </c>
      <c r="U400">
        <f t="shared" si="518"/>
        <v>2.0500030000000038</v>
      </c>
      <c r="V400">
        <f t="shared" si="519"/>
        <v>1.5500030000000038</v>
      </c>
      <c r="W400">
        <f t="shared" si="520"/>
        <v>2.0500030000000038</v>
      </c>
      <c r="X400">
        <f t="shared" si="521"/>
        <v>0</v>
      </c>
      <c r="Y400">
        <f t="shared" si="471"/>
        <v>2.4114757270428302</v>
      </c>
      <c r="Z400">
        <f t="shared" si="472"/>
        <v>1.8709181414106779</v>
      </c>
      <c r="AA400">
        <f t="shared" si="468"/>
        <v>23.831975687582528</v>
      </c>
      <c r="AB400">
        <f t="shared" si="469"/>
        <v>18.489788290025132</v>
      </c>
      <c r="AC400">
        <f t="shared" si="470"/>
        <v>12.622790015047421</v>
      </c>
      <c r="AD400">
        <f t="shared" si="478"/>
        <v>33.812039578533366</v>
      </c>
      <c r="AE400">
        <f t="shared" si="531"/>
        <v>253.95499879999997</v>
      </c>
      <c r="AF400">
        <f t="shared" si="533"/>
        <v>255.52499899999998</v>
      </c>
      <c r="AG400">
        <f t="shared" si="475"/>
        <v>257.21375120000005</v>
      </c>
      <c r="AH400">
        <f t="shared" si="540"/>
        <v>258.80000149999995</v>
      </c>
      <c r="AI400">
        <f t="shared" si="541"/>
        <v>272.99791015445436</v>
      </c>
      <c r="AJ400">
        <f t="shared" si="542"/>
        <v>244.60209284554554</v>
      </c>
      <c r="AK400">
        <f t="shared" si="543"/>
        <v>0.20770337723662091</v>
      </c>
      <c r="AL400">
        <f t="shared" si="522"/>
        <v>-0.43689371288587975</v>
      </c>
      <c r="AM400">
        <f t="shared" si="523"/>
        <v>-1599450.4071266903</v>
      </c>
      <c r="AN400">
        <f t="shared" si="476"/>
        <v>4138784.2383632185</v>
      </c>
      <c r="AO400">
        <f t="shared" si="477"/>
        <v>144790234</v>
      </c>
      <c r="AP400">
        <f t="shared" si="479"/>
        <v>2.8584691964536908E-2</v>
      </c>
      <c r="AQ400">
        <f t="shared" si="480"/>
        <v>253.47702066824417</v>
      </c>
      <c r="AR400">
        <f t="shared" si="481"/>
        <v>254.43775503793847</v>
      </c>
      <c r="AS400">
        <f t="shared" si="482"/>
        <v>255.7092031919905</v>
      </c>
      <c r="AT400">
        <f t="shared" si="483"/>
        <v>250.41526303791147</v>
      </c>
      <c r="AU400">
        <f t="shared" si="484"/>
        <v>255.40571490307227</v>
      </c>
      <c r="AV400">
        <f t="shared" si="485"/>
        <v>245.46948885703009</v>
      </c>
      <c r="AW400">
        <f t="shared" si="486"/>
        <v>9.9362260460421794</v>
      </c>
      <c r="AX400">
        <f t="shared" si="513"/>
        <v>13.804098925075365</v>
      </c>
      <c r="AY400">
        <f t="shared" si="487"/>
        <v>-3.867872879033186</v>
      </c>
      <c r="AZ400">
        <f t="shared" si="524"/>
        <v>251.25</v>
      </c>
      <c r="BA400">
        <f t="shared" si="525"/>
        <v>919816200</v>
      </c>
      <c r="BB400">
        <f t="shared" si="528"/>
        <v>919816200</v>
      </c>
      <c r="BC400">
        <f t="shared" si="529"/>
        <v>0</v>
      </c>
      <c r="BD400">
        <f t="shared" ref="BD400:BD463" si="544">SUM(BB387:BB400)</f>
        <v>11199041425.190939</v>
      </c>
      <c r="BE400">
        <f t="shared" ref="BE400:BE463" si="545">SUM(BC387:BC400)</f>
        <v>13246307782.991936</v>
      </c>
      <c r="BF400">
        <f t="shared" ref="BF400:BF463" si="546">BD400/BE400</f>
        <v>0.84544626386911703</v>
      </c>
      <c r="BG400">
        <f t="shared" ref="BG400:BG463" si="547">100-(100/(1+BF400))</f>
        <v>45.812564712481809</v>
      </c>
      <c r="BH400">
        <f t="shared" si="488"/>
        <v>7042598</v>
      </c>
      <c r="BI400">
        <f t="shared" si="489"/>
        <v>4.0478456578484918</v>
      </c>
      <c r="BJ400">
        <f t="shared" si="530"/>
        <v>47.500600000000759</v>
      </c>
      <c r="BK400">
        <f t="shared" si="490"/>
        <v>5.9231243270304332E-3</v>
      </c>
      <c r="BL400">
        <f t="shared" si="491"/>
        <v>1.0059231243270303</v>
      </c>
      <c r="BM400">
        <f t="shared" si="492"/>
        <v>7.4829548931824279</v>
      </c>
      <c r="BN400">
        <f t="shared" si="493"/>
        <v>251.625</v>
      </c>
      <c r="BO400">
        <f t="shared" si="532"/>
        <v>255.01499939999999</v>
      </c>
      <c r="BP400">
        <f t="shared" si="494"/>
        <v>238.33419170588235</v>
      </c>
      <c r="BQ400">
        <f t="shared" si="495"/>
        <v>16.680807694117647</v>
      </c>
      <c r="BR400">
        <f t="shared" si="496"/>
        <v>-4.0500030000000038</v>
      </c>
      <c r="BS400">
        <f t="shared" si="497"/>
        <v>-4</v>
      </c>
      <c r="BT400">
        <f t="shared" si="498"/>
        <v>-6.7750090000000114</v>
      </c>
      <c r="BU400">
        <f t="shared" si="499"/>
        <v>-5.8499909999999886</v>
      </c>
      <c r="BV400">
        <f t="shared" si="500"/>
        <v>252.1849986</v>
      </c>
      <c r="BW400">
        <f t="shared" si="501"/>
        <v>253.13928442857144</v>
      </c>
      <c r="BX400">
        <f t="shared" si="502"/>
        <v>256.25954589090912</v>
      </c>
      <c r="BY400">
        <f t="shared" si="503"/>
        <v>258.46143047142857</v>
      </c>
      <c r="BZ400">
        <f t="shared" si="504"/>
        <v>279</v>
      </c>
      <c r="CA400">
        <f t="shared" si="505"/>
        <v>247</v>
      </c>
      <c r="CB400">
        <f t="shared" si="506"/>
        <v>256.83724916</v>
      </c>
      <c r="CC400">
        <f t="shared" si="507"/>
        <v>259.27201335555554</v>
      </c>
      <c r="CD400">
        <f t="shared" si="508"/>
        <v>261.3704599225793</v>
      </c>
      <c r="CE400">
        <f t="shared" si="509"/>
        <v>252.95869029670877</v>
      </c>
      <c r="CF400">
        <f t="shared" si="510"/>
        <v>249.02499399999999</v>
      </c>
      <c r="CG400">
        <f t="shared" si="511"/>
        <v>257.35000600000001</v>
      </c>
      <c r="CH400">
        <f t="shared" si="512"/>
        <v>247</v>
      </c>
    </row>
    <row r="401" spans="1:86">
      <c r="A401" s="1">
        <v>40046</v>
      </c>
      <c r="B401">
        <v>251</v>
      </c>
      <c r="C401">
        <v>256.25</v>
      </c>
      <c r="D401">
        <v>247.5</v>
      </c>
      <c r="E401">
        <v>254.625</v>
      </c>
      <c r="F401">
        <v>6929022</v>
      </c>
      <c r="G401">
        <f t="shared" si="526"/>
        <v>4355385.2571428567</v>
      </c>
      <c r="H401">
        <f t="shared" si="474"/>
        <v>38205771.633575305</v>
      </c>
      <c r="I401">
        <f t="shared" si="527"/>
        <v>252.34375</v>
      </c>
      <c r="J401">
        <f t="shared" si="534"/>
        <v>271.4375</v>
      </c>
      <c r="K401">
        <f t="shared" si="535"/>
        <v>251.54999924999998</v>
      </c>
      <c r="L401">
        <f t="shared" si="536"/>
        <v>9</v>
      </c>
      <c r="M401">
        <f t="shared" si="537"/>
        <v>2</v>
      </c>
      <c r="N401">
        <f t="shared" si="538"/>
        <v>10</v>
      </c>
      <c r="O401">
        <f t="shared" si="539"/>
        <v>80</v>
      </c>
      <c r="P401">
        <f t="shared" si="514"/>
        <v>8.75</v>
      </c>
      <c r="Q401">
        <f t="shared" si="515"/>
        <v>1.625</v>
      </c>
      <c r="R401">
        <f t="shared" si="516"/>
        <v>7.125</v>
      </c>
      <c r="S401">
        <f t="shared" si="517"/>
        <v>8.75</v>
      </c>
      <c r="T401">
        <f t="shared" si="473"/>
        <v>10.020895204744681</v>
      </c>
      <c r="U401">
        <f t="shared" si="518"/>
        <v>6.6749879999999848</v>
      </c>
      <c r="V401">
        <f t="shared" si="519"/>
        <v>-9.2749939999999924</v>
      </c>
      <c r="W401">
        <f t="shared" si="520"/>
        <v>6.6749879999999848</v>
      </c>
      <c r="X401">
        <f t="shared" si="521"/>
        <v>0</v>
      </c>
      <c r="Y401">
        <f t="shared" si="471"/>
        <v>2.7160123179683415</v>
      </c>
      <c r="Z401">
        <f t="shared" si="472"/>
        <v>1.7372811313099152</v>
      </c>
      <c r="AA401">
        <f t="shared" ref="AA401:AA464" si="548">(Y401/T401)*100</f>
        <v>27.103489882644087</v>
      </c>
      <c r="AB401">
        <f t="shared" ref="AB401:AB464" si="549">(Z401/T401)*100</f>
        <v>17.336586161357616</v>
      </c>
      <c r="AC401">
        <f t="shared" ref="AC401:AC464" si="550">(ABS(AA401-AB401)/SUM(AA401,AB401))*100</f>
        <v>21.977693538633716</v>
      </c>
      <c r="AD401">
        <f t="shared" si="478"/>
        <v>30.749314573698179</v>
      </c>
      <c r="AE401">
        <f t="shared" si="531"/>
        <v>252.72999879999998</v>
      </c>
      <c r="AF401">
        <f t="shared" si="533"/>
        <v>254.06666566666664</v>
      </c>
      <c r="AG401">
        <f t="shared" si="475"/>
        <v>257.83125150000001</v>
      </c>
      <c r="AH401">
        <f t="shared" si="540"/>
        <v>258.80750119999999</v>
      </c>
      <c r="AI401">
        <f t="shared" si="541"/>
        <v>272.99649853202533</v>
      </c>
      <c r="AJ401">
        <f t="shared" si="542"/>
        <v>244.61850386797468</v>
      </c>
      <c r="AK401">
        <f t="shared" si="543"/>
        <v>0.35261463153002798</v>
      </c>
      <c r="AL401">
        <f t="shared" si="522"/>
        <v>0.62857142857142856</v>
      </c>
      <c r="AM401">
        <f t="shared" si="523"/>
        <v>4355385.2571428567</v>
      </c>
      <c r="AN401">
        <f t="shared" si="476"/>
        <v>6742833.1829152359</v>
      </c>
      <c r="AO401">
        <f t="shared" si="477"/>
        <v>143809934</v>
      </c>
      <c r="AP401">
        <f t="shared" si="479"/>
        <v>4.6887116872713644E-2</v>
      </c>
      <c r="AQ401">
        <f t="shared" si="480"/>
        <v>253.86733364104114</v>
      </c>
      <c r="AR401">
        <f t="shared" si="481"/>
        <v>256.24386814212602</v>
      </c>
      <c r="AS401">
        <f t="shared" si="482"/>
        <v>255.5140466174322</v>
      </c>
      <c r="AT401">
        <f t="shared" si="483"/>
        <v>250.79413936449944</v>
      </c>
      <c r="AU401">
        <f t="shared" si="484"/>
        <v>255.28860766761142</v>
      </c>
      <c r="AV401">
        <f t="shared" si="485"/>
        <v>246.11037463703798</v>
      </c>
      <c r="AW401">
        <f t="shared" si="486"/>
        <v>9.1782330305734376</v>
      </c>
      <c r="AX401">
        <f t="shared" si="513"/>
        <v>12.87892574617498</v>
      </c>
      <c r="AY401">
        <f t="shared" si="487"/>
        <v>-3.7006927156015426</v>
      </c>
      <c r="AZ401">
        <f t="shared" si="524"/>
        <v>252.79166666666666</v>
      </c>
      <c r="BA401">
        <f t="shared" si="525"/>
        <v>1751599019.75</v>
      </c>
      <c r="BB401">
        <f t="shared" si="528"/>
        <v>1751599019.75</v>
      </c>
      <c r="BC401">
        <f t="shared" si="529"/>
        <v>0</v>
      </c>
      <c r="BD401">
        <f t="shared" si="544"/>
        <v>12019103458.223131</v>
      </c>
      <c r="BE401">
        <f t="shared" si="545"/>
        <v>13246307782.991936</v>
      </c>
      <c r="BF401">
        <f t="shared" si="546"/>
        <v>0.90735498941489823</v>
      </c>
      <c r="BG401">
        <f t="shared" si="547"/>
        <v>47.571374728373932</v>
      </c>
      <c r="BH401">
        <f t="shared" si="488"/>
        <v>13971620</v>
      </c>
      <c r="BI401">
        <f t="shared" si="489"/>
        <v>3.7293157771627614</v>
      </c>
      <c r="BJ401">
        <f t="shared" si="530"/>
        <v>312.5</v>
      </c>
      <c r="BK401">
        <f t="shared" si="490"/>
        <v>1.6467065868263474E-2</v>
      </c>
      <c r="BL401">
        <f t="shared" si="491"/>
        <v>1.0164670658682635</v>
      </c>
      <c r="BM401">
        <f t="shared" si="492"/>
        <v>7.4782582138753995</v>
      </c>
      <c r="BN401">
        <f t="shared" si="493"/>
        <v>251.875</v>
      </c>
      <c r="BO401">
        <f t="shared" si="532"/>
        <v>252.98999939999999</v>
      </c>
      <c r="BP401">
        <f t="shared" si="494"/>
        <v>240.03051510294122</v>
      </c>
      <c r="BQ401">
        <f t="shared" si="495"/>
        <v>12.959484297058765</v>
      </c>
      <c r="BR401">
        <f t="shared" si="496"/>
        <v>-14.899993999999992</v>
      </c>
      <c r="BS401">
        <f t="shared" si="497"/>
        <v>-9.5</v>
      </c>
      <c r="BT401">
        <f t="shared" si="498"/>
        <v>-19.625</v>
      </c>
      <c r="BU401">
        <f t="shared" si="499"/>
        <v>-6.5750120000000152</v>
      </c>
      <c r="BV401">
        <f t="shared" si="500"/>
        <v>252.40833233333336</v>
      </c>
      <c r="BW401">
        <f t="shared" si="501"/>
        <v>252.8821418571429</v>
      </c>
      <c r="BX401">
        <f t="shared" si="502"/>
        <v>255.50045470909089</v>
      </c>
      <c r="BY401">
        <f t="shared" si="503"/>
        <v>258.2148827380953</v>
      </c>
      <c r="BZ401">
        <f t="shared" si="504"/>
        <v>279</v>
      </c>
      <c r="CA401">
        <f t="shared" si="505"/>
        <v>247</v>
      </c>
      <c r="CB401">
        <f t="shared" si="506"/>
        <v>253.53058179333334</v>
      </c>
      <c r="CC401">
        <f t="shared" si="507"/>
        <v>256.37548524444441</v>
      </c>
      <c r="CD401">
        <f t="shared" si="508"/>
        <v>264.1020694807936</v>
      </c>
      <c r="CE401">
        <f t="shared" si="509"/>
        <v>254.6866386664455</v>
      </c>
      <c r="CF401">
        <f t="shared" si="510"/>
        <v>250.5</v>
      </c>
      <c r="CG401">
        <f t="shared" si="511"/>
        <v>254.199997</v>
      </c>
      <c r="CH401">
        <f t="shared" si="512"/>
        <v>249.050003</v>
      </c>
    </row>
    <row r="402" spans="1:86">
      <c r="A402" s="1">
        <v>40049</v>
      </c>
      <c r="B402">
        <v>257.97500600000001</v>
      </c>
      <c r="C402">
        <v>262.92498799999998</v>
      </c>
      <c r="D402">
        <v>256.77499399999999</v>
      </c>
      <c r="E402">
        <v>260.77499399999999</v>
      </c>
      <c r="F402">
        <v>4207204</v>
      </c>
      <c r="G402">
        <f t="shared" si="526"/>
        <v>1265587.0303652396</v>
      </c>
      <c r="H402">
        <f t="shared" si="474"/>
        <v>39471358.663940541</v>
      </c>
      <c r="I402">
        <f t="shared" si="527"/>
        <v>259.61249550000002</v>
      </c>
      <c r="J402">
        <f t="shared" si="534"/>
        <v>271.4375</v>
      </c>
      <c r="K402">
        <f t="shared" si="535"/>
        <v>251.54999924999998</v>
      </c>
      <c r="L402">
        <f t="shared" si="536"/>
        <v>10</v>
      </c>
      <c r="M402">
        <f t="shared" si="537"/>
        <v>3</v>
      </c>
      <c r="N402">
        <f t="shared" si="538"/>
        <v>0</v>
      </c>
      <c r="O402">
        <f t="shared" si="539"/>
        <v>70</v>
      </c>
      <c r="P402">
        <f t="shared" si="514"/>
        <v>6.1499939999999924</v>
      </c>
      <c r="Q402">
        <f t="shared" si="515"/>
        <v>2.1499939999999924</v>
      </c>
      <c r="R402">
        <f t="shared" si="516"/>
        <v>4</v>
      </c>
      <c r="S402">
        <f t="shared" si="517"/>
        <v>6.1499939999999924</v>
      </c>
      <c r="T402">
        <f t="shared" si="473"/>
        <v>9.7444022615486308</v>
      </c>
      <c r="U402">
        <f t="shared" si="518"/>
        <v>2.5750120000000152</v>
      </c>
      <c r="V402">
        <f t="shared" si="519"/>
        <v>-0.27499399999999241</v>
      </c>
      <c r="W402">
        <f t="shared" si="520"/>
        <v>2.5750120000000152</v>
      </c>
      <c r="X402">
        <f t="shared" si="521"/>
        <v>0</v>
      </c>
      <c r="Y402">
        <f t="shared" ref="Y402:Y465" si="551">((Y401*13)+W402)/14</f>
        <v>2.7059408666848896</v>
      </c>
      <c r="Z402">
        <f t="shared" ref="Z402:Z465" si="552">((Z401*13)+X402)/14</f>
        <v>1.6131896219306354</v>
      </c>
      <c r="AA402">
        <f t="shared" si="548"/>
        <v>27.76918269643404</v>
      </c>
      <c r="AB402">
        <f t="shared" si="549"/>
        <v>16.555039279282166</v>
      </c>
      <c r="AC402">
        <f t="shared" si="550"/>
        <v>25.300260032304088</v>
      </c>
      <c r="AD402">
        <f t="shared" si="478"/>
        <v>28.976831710766657</v>
      </c>
      <c r="AE402">
        <f t="shared" si="531"/>
        <v>253.8699982</v>
      </c>
      <c r="AF402">
        <f t="shared" si="533"/>
        <v>254.0708313333333</v>
      </c>
      <c r="AG402">
        <f t="shared" si="475"/>
        <v>258.86250150000006</v>
      </c>
      <c r="AH402">
        <f t="shared" si="540"/>
        <v>257.93250119999999</v>
      </c>
      <c r="AI402">
        <f t="shared" si="541"/>
        <v>270.33684300793647</v>
      </c>
      <c r="AJ402">
        <f t="shared" si="542"/>
        <v>245.52815939206351</v>
      </c>
      <c r="AK402">
        <f t="shared" si="543"/>
        <v>0.6145765266715455</v>
      </c>
      <c r="AL402">
        <f t="shared" si="522"/>
        <v>0.30081427721718262</v>
      </c>
      <c r="AM402">
        <f t="shared" si="523"/>
        <v>1265587.0303652396</v>
      </c>
      <c r="AN402">
        <f t="shared" si="476"/>
        <v>10148118.49682533</v>
      </c>
      <c r="AO402">
        <f t="shared" si="477"/>
        <v>143364800</v>
      </c>
      <c r="AP402">
        <f t="shared" si="479"/>
        <v>7.0785286882312323E-2</v>
      </c>
      <c r="AQ402">
        <f t="shared" si="480"/>
        <v>256.21593816308717</v>
      </c>
      <c r="AR402">
        <f t="shared" si="481"/>
        <v>258.49711401162011</v>
      </c>
      <c r="AS402">
        <f t="shared" si="482"/>
        <v>256.46101714629441</v>
      </c>
      <c r="AT402">
        <f t="shared" si="483"/>
        <v>251.69241628169451</v>
      </c>
      <c r="AU402">
        <f t="shared" si="484"/>
        <v>256.11156561746969</v>
      </c>
      <c r="AV402">
        <f t="shared" si="485"/>
        <v>247.13689799244531</v>
      </c>
      <c r="AW402">
        <f t="shared" si="486"/>
        <v>8.9746676250243809</v>
      </c>
      <c r="AX402">
        <f t="shared" si="513"/>
        <v>12.09807412194486</v>
      </c>
      <c r="AY402">
        <f t="shared" si="487"/>
        <v>-3.1234064969204791</v>
      </c>
      <c r="AZ402">
        <f t="shared" si="524"/>
        <v>260.15832533333332</v>
      </c>
      <c r="BA402">
        <f t="shared" si="525"/>
        <v>1094539146.9757013</v>
      </c>
      <c r="BB402">
        <f t="shared" si="528"/>
        <v>1094539146.9757013</v>
      </c>
      <c r="BC402">
        <f t="shared" si="529"/>
        <v>0</v>
      </c>
      <c r="BD402">
        <f t="shared" si="544"/>
        <v>11659410127.277748</v>
      </c>
      <c r="BE402">
        <f t="shared" si="545"/>
        <v>13246307782.991936</v>
      </c>
      <c r="BF402">
        <f t="shared" si="546"/>
        <v>0.88020075618718896</v>
      </c>
      <c r="BG402">
        <f t="shared" si="547"/>
        <v>46.814190095962175</v>
      </c>
      <c r="BH402">
        <f t="shared" si="488"/>
        <v>18178824</v>
      </c>
      <c r="BI402">
        <f t="shared" si="489"/>
        <v>3.6314559654700882</v>
      </c>
      <c r="BJ402">
        <f t="shared" si="530"/>
        <v>514.99939999999924</v>
      </c>
      <c r="BK402">
        <f t="shared" si="490"/>
        <v>2.4153142857142828E-2</v>
      </c>
      <c r="BL402">
        <f t="shared" si="491"/>
        <v>1.0241531428571429</v>
      </c>
      <c r="BM402">
        <f t="shared" si="492"/>
        <v>6.5376621647218975</v>
      </c>
      <c r="BN402">
        <f t="shared" si="493"/>
        <v>259.84999099999999</v>
      </c>
      <c r="BO402">
        <f t="shared" si="532"/>
        <v>253.82249759999999</v>
      </c>
      <c r="BP402">
        <f t="shared" si="494"/>
        <v>241.98750013235295</v>
      </c>
      <c r="BQ402">
        <f t="shared" si="495"/>
        <v>11.834997467647042</v>
      </c>
      <c r="BR402">
        <f t="shared" si="496"/>
        <v>-10.175018000000023</v>
      </c>
      <c r="BS402">
        <f t="shared" si="497"/>
        <v>-10.274993999999992</v>
      </c>
      <c r="BT402">
        <f t="shared" si="498"/>
        <v>-16.075012000000015</v>
      </c>
      <c r="BU402">
        <f t="shared" si="499"/>
        <v>-10.774993999999992</v>
      </c>
      <c r="BV402">
        <f t="shared" si="500"/>
        <v>255.08999739999996</v>
      </c>
      <c r="BW402">
        <f t="shared" si="501"/>
        <v>254.79880709523809</v>
      </c>
      <c r="BX402">
        <f t="shared" si="502"/>
        <v>255.85818067272726</v>
      </c>
      <c r="BY402">
        <f t="shared" si="503"/>
        <v>258.49523916666664</v>
      </c>
      <c r="BZ402">
        <f t="shared" si="504"/>
        <v>279</v>
      </c>
      <c r="CA402">
        <f t="shared" si="505"/>
        <v>247</v>
      </c>
      <c r="CB402">
        <f t="shared" si="506"/>
        <v>252.69608292333334</v>
      </c>
      <c r="CC402">
        <f t="shared" si="507"/>
        <v>253.62062338333331</v>
      </c>
      <c r="CD402">
        <f t="shared" si="508"/>
        <v>262.01080601738096</v>
      </c>
      <c r="CE402">
        <f t="shared" si="509"/>
        <v>257.26939601822409</v>
      </c>
      <c r="CF402">
        <f t="shared" si="510"/>
        <v>254.625</v>
      </c>
      <c r="CG402">
        <f t="shared" si="511"/>
        <v>256.25</v>
      </c>
      <c r="CH402">
        <f t="shared" si="512"/>
        <v>247.5</v>
      </c>
    </row>
    <row r="403" spans="1:86">
      <c r="A403" s="1">
        <v>40050</v>
      </c>
      <c r="B403">
        <v>259</v>
      </c>
      <c r="C403">
        <v>265.5</v>
      </c>
      <c r="D403">
        <v>257.04998799999998</v>
      </c>
      <c r="E403">
        <v>264.14999399999999</v>
      </c>
      <c r="F403">
        <v>5529298</v>
      </c>
      <c r="G403">
        <f t="shared" si="526"/>
        <v>3762534.7159270234</v>
      </c>
      <c r="H403">
        <f t="shared" si="474"/>
        <v>43233893.379867569</v>
      </c>
      <c r="I403">
        <f t="shared" si="527"/>
        <v>261.42499550000002</v>
      </c>
      <c r="J403">
        <f t="shared" si="534"/>
        <v>264.393753</v>
      </c>
      <c r="K403">
        <f t="shared" si="535"/>
        <v>251.54999924999998</v>
      </c>
      <c r="L403">
        <f t="shared" si="536"/>
        <v>9</v>
      </c>
      <c r="M403">
        <f t="shared" si="537"/>
        <v>4</v>
      </c>
      <c r="N403">
        <f t="shared" si="538"/>
        <v>10</v>
      </c>
      <c r="O403">
        <f t="shared" si="539"/>
        <v>60</v>
      </c>
      <c r="P403">
        <f t="shared" si="514"/>
        <v>8.4500120000000152</v>
      </c>
      <c r="Q403">
        <f t="shared" si="515"/>
        <v>1.3500060000000076</v>
      </c>
      <c r="R403">
        <f t="shared" si="516"/>
        <v>7.1000060000000076</v>
      </c>
      <c r="S403">
        <f t="shared" si="517"/>
        <v>8.4500120000000152</v>
      </c>
      <c r="T403">
        <f t="shared" ref="T403:T466" si="553">((T402*13)+S403)/14</f>
        <v>9.6519458142951589</v>
      </c>
      <c r="U403">
        <f t="shared" si="518"/>
        <v>12</v>
      </c>
      <c r="V403">
        <f t="shared" si="519"/>
        <v>-6.2250060000000076</v>
      </c>
      <c r="W403">
        <f t="shared" si="520"/>
        <v>12</v>
      </c>
      <c r="X403">
        <f t="shared" si="521"/>
        <v>0</v>
      </c>
      <c r="Y403">
        <f t="shared" si="551"/>
        <v>3.3698022333502551</v>
      </c>
      <c r="Z403">
        <f t="shared" si="552"/>
        <v>1.4979617917927328</v>
      </c>
      <c r="AA403">
        <f t="shared" si="548"/>
        <v>34.913190544018171</v>
      </c>
      <c r="AB403">
        <f t="shared" si="549"/>
        <v>15.519790730426127</v>
      </c>
      <c r="AC403">
        <f t="shared" si="550"/>
        <v>38.4538040851834</v>
      </c>
      <c r="AD403">
        <f t="shared" si="478"/>
        <v>28.143887708755095</v>
      </c>
      <c r="AE403">
        <f t="shared" si="531"/>
        <v>255.81499640000001</v>
      </c>
      <c r="AF403">
        <f t="shared" si="533"/>
        <v>255.58333083333332</v>
      </c>
      <c r="AG403">
        <f t="shared" si="475"/>
        <v>260.05375135000003</v>
      </c>
      <c r="AH403">
        <f t="shared" si="540"/>
        <v>257.25249939999998</v>
      </c>
      <c r="AI403">
        <f t="shared" si="541"/>
        <v>267.23742491860395</v>
      </c>
      <c r="AJ403">
        <f t="shared" si="542"/>
        <v>247.267573881396</v>
      </c>
      <c r="AK403">
        <f t="shared" si="543"/>
        <v>0.8453953956465956</v>
      </c>
      <c r="AL403">
        <f t="shared" si="522"/>
        <v>0.6804724064297174</v>
      </c>
      <c r="AM403">
        <f t="shared" si="523"/>
        <v>3762534.7159270234</v>
      </c>
      <c r="AN403">
        <f t="shared" si="476"/>
        <v>11566950.87346036</v>
      </c>
      <c r="AO403">
        <f t="shared" si="477"/>
        <v>142559114</v>
      </c>
      <c r="AP403">
        <f t="shared" si="479"/>
        <v>8.1137926218174727E-2</v>
      </c>
      <c r="AQ403">
        <f t="shared" si="480"/>
        <v>258.91351714763755</v>
      </c>
      <c r="AR403">
        <f t="shared" si="481"/>
        <v>262.98668651830837</v>
      </c>
      <c r="AS403">
        <f t="shared" si="482"/>
        <v>257.84503297996139</v>
      </c>
      <c r="AT403">
        <f t="shared" si="483"/>
        <v>252.81359827634199</v>
      </c>
      <c r="AU403">
        <f t="shared" si="484"/>
        <v>257.31732987484924</v>
      </c>
      <c r="AV403">
        <f t="shared" si="485"/>
        <v>248.32781471297415</v>
      </c>
      <c r="AW403">
        <f t="shared" si="486"/>
        <v>8.9895151618750901</v>
      </c>
      <c r="AX403">
        <f t="shared" si="513"/>
        <v>11.476362329930906</v>
      </c>
      <c r="AY403">
        <f t="shared" si="487"/>
        <v>-2.4868471680558155</v>
      </c>
      <c r="AZ403">
        <f t="shared" si="524"/>
        <v>262.23332733333331</v>
      </c>
      <c r="BA403">
        <f t="shared" si="525"/>
        <v>1449966212.3575451</v>
      </c>
      <c r="BB403">
        <f t="shared" si="528"/>
        <v>1449966212.3575451</v>
      </c>
      <c r="BC403">
        <f t="shared" si="529"/>
        <v>0</v>
      </c>
      <c r="BD403">
        <f t="shared" si="544"/>
        <v>13109376339.635294</v>
      </c>
      <c r="BE403">
        <f t="shared" si="545"/>
        <v>11561611160.491936</v>
      </c>
      <c r="BF403">
        <f t="shared" si="546"/>
        <v>1.1338710632677516</v>
      </c>
      <c r="BG403">
        <f t="shared" si="547"/>
        <v>53.136812377565704</v>
      </c>
      <c r="BH403">
        <f t="shared" si="488"/>
        <v>23708122</v>
      </c>
      <c r="BI403">
        <f t="shared" si="489"/>
        <v>3.6200194377200483</v>
      </c>
      <c r="BJ403">
        <f t="shared" si="530"/>
        <v>237.5</v>
      </c>
      <c r="BK403">
        <f t="shared" si="490"/>
        <v>1.2942191842213215E-2</v>
      </c>
      <c r="BL403">
        <f t="shared" si="491"/>
        <v>1.0129421918422132</v>
      </c>
      <c r="BM403">
        <f t="shared" si="492"/>
        <v>5.2625178176549063</v>
      </c>
      <c r="BN403">
        <f t="shared" si="493"/>
        <v>261.27499399999999</v>
      </c>
      <c r="BO403">
        <f t="shared" si="532"/>
        <v>255.35999760000004</v>
      </c>
      <c r="BP403">
        <f t="shared" si="494"/>
        <v>244.10477941176475</v>
      </c>
      <c r="BQ403">
        <f t="shared" si="495"/>
        <v>11.25521818823529</v>
      </c>
      <c r="BR403">
        <f t="shared" si="496"/>
        <v>4.3249819999999772</v>
      </c>
      <c r="BS403">
        <f t="shared" si="497"/>
        <v>1.5499879999999848</v>
      </c>
      <c r="BT403">
        <f t="shared" si="498"/>
        <v>-2.5</v>
      </c>
      <c r="BU403">
        <f t="shared" si="499"/>
        <v>-8.5</v>
      </c>
      <c r="BV403">
        <f t="shared" si="500"/>
        <v>258.51666266666666</v>
      </c>
      <c r="BW403">
        <f t="shared" si="501"/>
        <v>257.67856785714287</v>
      </c>
      <c r="BX403">
        <f t="shared" si="502"/>
        <v>256.98863390909088</v>
      </c>
      <c r="BY403">
        <f t="shared" si="503"/>
        <v>258.99880988095236</v>
      </c>
      <c r="BZ403">
        <f t="shared" si="504"/>
        <v>268</v>
      </c>
      <c r="CA403">
        <f t="shared" si="505"/>
        <v>247</v>
      </c>
      <c r="CB403">
        <f t="shared" si="506"/>
        <v>251.94341314666661</v>
      </c>
      <c r="CC403">
        <f t="shared" si="507"/>
        <v>253.17729090833333</v>
      </c>
      <c r="CD403">
        <f t="shared" si="508"/>
        <v>258.40950088158735</v>
      </c>
      <c r="CE403">
        <f t="shared" si="509"/>
        <v>260.65761204518662</v>
      </c>
      <c r="CF403">
        <f t="shared" si="510"/>
        <v>260.77499399999999</v>
      </c>
      <c r="CG403">
        <f t="shared" si="511"/>
        <v>262.92498799999998</v>
      </c>
      <c r="CH403">
        <f t="shared" si="512"/>
        <v>256.77499399999999</v>
      </c>
    </row>
    <row r="404" spans="1:86">
      <c r="A404" s="1">
        <v>40051</v>
      </c>
      <c r="B404">
        <v>263.35000600000001</v>
      </c>
      <c r="C404">
        <v>277.5</v>
      </c>
      <c r="D404">
        <v>263.27499399999999</v>
      </c>
      <c r="E404">
        <v>274.25</v>
      </c>
      <c r="F404">
        <v>8852624</v>
      </c>
      <c r="G404">
        <f t="shared" si="526"/>
        <v>4807489.9592832532</v>
      </c>
      <c r="H404">
        <f t="shared" si="474"/>
        <v>48041383.339150824</v>
      </c>
      <c r="I404">
        <f t="shared" si="527"/>
        <v>269.59375</v>
      </c>
      <c r="J404">
        <f t="shared" si="534"/>
        <v>269.59375</v>
      </c>
      <c r="K404">
        <f t="shared" si="535"/>
        <v>251.54999924999998</v>
      </c>
      <c r="L404">
        <f t="shared" si="536"/>
        <v>1</v>
      </c>
      <c r="M404">
        <f t="shared" si="537"/>
        <v>5</v>
      </c>
      <c r="N404">
        <f t="shared" si="538"/>
        <v>90</v>
      </c>
      <c r="O404">
        <f t="shared" si="539"/>
        <v>50</v>
      </c>
      <c r="P404">
        <f t="shared" si="514"/>
        <v>14.225006000000008</v>
      </c>
      <c r="Q404">
        <f t="shared" si="515"/>
        <v>3.25</v>
      </c>
      <c r="R404">
        <f t="shared" si="516"/>
        <v>10.975006000000008</v>
      </c>
      <c r="S404">
        <f t="shared" si="517"/>
        <v>14.225006000000008</v>
      </c>
      <c r="T404">
        <f t="shared" si="553"/>
        <v>9.9785929704169316</v>
      </c>
      <c r="U404">
        <f t="shared" si="518"/>
        <v>5.5</v>
      </c>
      <c r="V404">
        <f t="shared" si="519"/>
        <v>-7.2250060000000076</v>
      </c>
      <c r="W404">
        <f t="shared" si="520"/>
        <v>5.5</v>
      </c>
      <c r="X404">
        <f t="shared" si="521"/>
        <v>0</v>
      </c>
      <c r="Y404">
        <f t="shared" si="551"/>
        <v>3.5219592166823799</v>
      </c>
      <c r="Z404">
        <f t="shared" si="552"/>
        <v>1.3909645209503947</v>
      </c>
      <c r="AA404">
        <f t="shared" si="548"/>
        <v>35.295148595836785</v>
      </c>
      <c r="AB404">
        <f t="shared" si="549"/>
        <v>13.939485507366841</v>
      </c>
      <c r="AC404">
        <f t="shared" si="550"/>
        <v>43.3752854620694</v>
      </c>
      <c r="AD404">
        <f t="shared" si="478"/>
        <v>28.31561467933215</v>
      </c>
      <c r="AE404">
        <f t="shared" si="531"/>
        <v>260.85999759999999</v>
      </c>
      <c r="AF404">
        <f t="shared" si="533"/>
        <v>258.887497</v>
      </c>
      <c r="AG404">
        <f t="shared" si="475"/>
        <v>261.27125165000007</v>
      </c>
      <c r="AH404">
        <f t="shared" si="540"/>
        <v>258.69499819999999</v>
      </c>
      <c r="AI404">
        <f t="shared" si="541"/>
        <v>272.98815770684314</v>
      </c>
      <c r="AJ404">
        <f t="shared" si="542"/>
        <v>244.40183869315683</v>
      </c>
      <c r="AK404">
        <f t="shared" si="543"/>
        <v>1.0441414752473981</v>
      </c>
      <c r="AL404">
        <f t="shared" si="522"/>
        <v>0.54305818921974469</v>
      </c>
      <c r="AM404">
        <f t="shared" si="523"/>
        <v>4807489.9592832532</v>
      </c>
      <c r="AN404">
        <f t="shared" si="476"/>
        <v>8955743.9513214976</v>
      </c>
      <c r="AO404">
        <f t="shared" si="477"/>
        <v>140339588</v>
      </c>
      <c r="AP404">
        <f t="shared" si="479"/>
        <v>6.3814808629205161E-2</v>
      </c>
      <c r="AQ404">
        <f t="shared" si="480"/>
        <v>264.12792131744078</v>
      </c>
      <c r="AR404">
        <f t="shared" si="481"/>
        <v>266.08985586059049</v>
      </c>
      <c r="AS404">
        <f t="shared" si="482"/>
        <v>260.79792704356834</v>
      </c>
      <c r="AT404">
        <f t="shared" si="483"/>
        <v>254.74287443147122</v>
      </c>
      <c r="AU404">
        <f t="shared" si="484"/>
        <v>259.85723039362188</v>
      </c>
      <c r="AV404">
        <f t="shared" si="485"/>
        <v>250.14236768306594</v>
      </c>
      <c r="AW404">
        <f t="shared" si="486"/>
        <v>9.7148627105559342</v>
      </c>
      <c r="AX404">
        <f t="shared" si="513"/>
        <v>11.124062406055911</v>
      </c>
      <c r="AY404">
        <f t="shared" si="487"/>
        <v>-1.4091996954999768</v>
      </c>
      <c r="AZ404">
        <f t="shared" si="524"/>
        <v>271.67499800000002</v>
      </c>
      <c r="BA404">
        <f t="shared" si="525"/>
        <v>2405036607.4947519</v>
      </c>
      <c r="BB404">
        <f t="shared" si="528"/>
        <v>2405036607.4947519</v>
      </c>
      <c r="BC404">
        <f t="shared" si="529"/>
        <v>0</v>
      </c>
      <c r="BD404">
        <f t="shared" si="544"/>
        <v>15514412947.130047</v>
      </c>
      <c r="BE404">
        <f t="shared" si="545"/>
        <v>10470957890.704456</v>
      </c>
      <c r="BF404">
        <f t="shared" si="546"/>
        <v>1.4816612872546162</v>
      </c>
      <c r="BG404">
        <f t="shared" si="547"/>
        <v>59.70441231703024</v>
      </c>
      <c r="BH404">
        <f t="shared" si="488"/>
        <v>32560746</v>
      </c>
      <c r="BI404">
        <f t="shared" si="489"/>
        <v>3.8837334117124889</v>
      </c>
      <c r="BJ404">
        <f t="shared" si="530"/>
        <v>910.00060000000076</v>
      </c>
      <c r="BK404">
        <f t="shared" si="490"/>
        <v>3.8235874425194979E-2</v>
      </c>
      <c r="BL404">
        <f t="shared" si="491"/>
        <v>1.0382358744251949</v>
      </c>
      <c r="BM404">
        <f t="shared" si="492"/>
        <v>7.5331565002860827</v>
      </c>
      <c r="BN404">
        <f t="shared" si="493"/>
        <v>270.387497</v>
      </c>
      <c r="BO404">
        <f t="shared" si="532"/>
        <v>259.00249639999998</v>
      </c>
      <c r="BP404">
        <f t="shared" si="494"/>
        <v>246.45367633823534</v>
      </c>
      <c r="BQ404">
        <f t="shared" si="495"/>
        <v>12.548820061764644</v>
      </c>
      <c r="BR404">
        <f t="shared" si="496"/>
        <v>10.875</v>
      </c>
      <c r="BS404">
        <f t="shared" si="497"/>
        <v>3.4750060000000076</v>
      </c>
      <c r="BT404">
        <f t="shared" si="498"/>
        <v>10.299987999999985</v>
      </c>
      <c r="BU404">
        <f t="shared" si="499"/>
        <v>-3.8500060000000076</v>
      </c>
      <c r="BV404">
        <f t="shared" si="500"/>
        <v>264.66166386666669</v>
      </c>
      <c r="BW404">
        <f t="shared" si="501"/>
        <v>263.01190190476194</v>
      </c>
      <c r="BX404">
        <f t="shared" si="502"/>
        <v>260.07908856363639</v>
      </c>
      <c r="BY404">
        <f t="shared" si="503"/>
        <v>260.35083356190472</v>
      </c>
      <c r="BZ404">
        <f t="shared" si="504"/>
        <v>277.5</v>
      </c>
      <c r="CA404">
        <f t="shared" si="505"/>
        <v>247</v>
      </c>
      <c r="CB404">
        <f t="shared" si="506"/>
        <v>255.34699852</v>
      </c>
      <c r="CC404">
        <f t="shared" si="507"/>
        <v>253.10076045555556</v>
      </c>
      <c r="CD404">
        <f t="shared" si="508"/>
        <v>258.27589192142852</v>
      </c>
      <c r="CE404">
        <f t="shared" si="509"/>
        <v>263.09782728124526</v>
      </c>
      <c r="CF404">
        <f t="shared" si="510"/>
        <v>264.14999399999999</v>
      </c>
      <c r="CG404">
        <f t="shared" si="511"/>
        <v>265.5</v>
      </c>
      <c r="CH404">
        <f t="shared" si="512"/>
        <v>257.04998799999998</v>
      </c>
    </row>
    <row r="405" spans="1:86">
      <c r="A405" s="1">
        <v>40052</v>
      </c>
      <c r="B405">
        <v>275</v>
      </c>
      <c r="C405">
        <v>283</v>
      </c>
      <c r="D405">
        <v>270.5</v>
      </c>
      <c r="E405">
        <v>273.875</v>
      </c>
      <c r="F405">
        <v>10230928</v>
      </c>
      <c r="G405">
        <f t="shared" si="526"/>
        <v>-4706226.88</v>
      </c>
      <c r="H405">
        <f t="shared" ref="H405:H468" si="554">SUM(H404,G405)</f>
        <v>43335156.459150821</v>
      </c>
      <c r="I405">
        <f t="shared" si="527"/>
        <v>275.59375</v>
      </c>
      <c r="J405">
        <f t="shared" si="534"/>
        <v>275.59375</v>
      </c>
      <c r="K405">
        <f t="shared" si="535"/>
        <v>251.54999924999998</v>
      </c>
      <c r="L405">
        <f t="shared" si="536"/>
        <v>1</v>
      </c>
      <c r="M405">
        <f t="shared" si="537"/>
        <v>6</v>
      </c>
      <c r="N405">
        <f t="shared" si="538"/>
        <v>90</v>
      </c>
      <c r="O405">
        <f t="shared" si="539"/>
        <v>40</v>
      </c>
      <c r="P405">
        <f t="shared" si="514"/>
        <v>12.5</v>
      </c>
      <c r="Q405">
        <f t="shared" si="515"/>
        <v>9.125</v>
      </c>
      <c r="R405">
        <f t="shared" si="516"/>
        <v>3.375</v>
      </c>
      <c r="S405">
        <f t="shared" si="517"/>
        <v>12.5</v>
      </c>
      <c r="T405">
        <f t="shared" si="553"/>
        <v>10.158693472530008</v>
      </c>
      <c r="U405">
        <f t="shared" si="518"/>
        <v>-8</v>
      </c>
      <c r="V405">
        <f t="shared" si="519"/>
        <v>4.9500120000000152</v>
      </c>
      <c r="W405">
        <f t="shared" si="520"/>
        <v>0</v>
      </c>
      <c r="X405">
        <f t="shared" si="521"/>
        <v>4.9500120000000152</v>
      </c>
      <c r="Y405">
        <f t="shared" si="551"/>
        <v>3.2703907012050668</v>
      </c>
      <c r="Z405">
        <f t="shared" si="552"/>
        <v>1.6451821980253676</v>
      </c>
      <c r="AA405">
        <f t="shared" si="548"/>
        <v>32.193024723587612</v>
      </c>
      <c r="AB405">
        <f t="shared" si="549"/>
        <v>16.194820746133189</v>
      </c>
      <c r="AC405">
        <f t="shared" si="550"/>
        <v>33.062443310201658</v>
      </c>
      <c r="AD405">
        <f t="shared" si="478"/>
        <v>26.930980989798467</v>
      </c>
      <c r="AE405">
        <f t="shared" si="531"/>
        <v>265.5349976</v>
      </c>
      <c r="AF405">
        <f t="shared" si="533"/>
        <v>263.02916466666665</v>
      </c>
      <c r="AG405">
        <f t="shared" si="475"/>
        <v>261.63750225000001</v>
      </c>
      <c r="AH405">
        <f t="shared" si="540"/>
        <v>259.74499819999994</v>
      </c>
      <c r="AI405">
        <f t="shared" si="541"/>
        <v>276.57641001862163</v>
      </c>
      <c r="AJ405">
        <f t="shared" si="542"/>
        <v>242.91358638137825</v>
      </c>
      <c r="AK405">
        <f t="shared" si="543"/>
        <v>0.91975093807541197</v>
      </c>
      <c r="AL405">
        <f t="shared" si="522"/>
        <v>-0.46</v>
      </c>
      <c r="AM405">
        <f t="shared" si="523"/>
        <v>-4706226.88</v>
      </c>
      <c r="AN405">
        <f t="shared" si="476"/>
        <v>-4610073.168328966</v>
      </c>
      <c r="AO405">
        <f t="shared" si="477"/>
        <v>134898034</v>
      </c>
      <c r="AP405">
        <f t="shared" si="479"/>
        <v>-3.4174502263902277E-2</v>
      </c>
      <c r="AQ405">
        <f t="shared" si="480"/>
        <v>267.44192806951094</v>
      </c>
      <c r="AR405">
        <f t="shared" si="481"/>
        <v>267.31824523032219</v>
      </c>
      <c r="AS405">
        <f t="shared" si="482"/>
        <v>263.15180017572601</v>
      </c>
      <c r="AT405">
        <f t="shared" si="483"/>
        <v>256.4647657326388</v>
      </c>
      <c r="AU405">
        <f t="shared" si="484"/>
        <v>261.95989583457862</v>
      </c>
      <c r="AV405">
        <f t="shared" si="485"/>
        <v>251.80365194525132</v>
      </c>
      <c r="AW405">
        <f t="shared" si="486"/>
        <v>10.1562438893273</v>
      </c>
      <c r="AX405">
        <f t="shared" si="513"/>
        <v>10.930498702710189</v>
      </c>
      <c r="AY405">
        <f t="shared" si="487"/>
        <v>-0.77425481338288904</v>
      </c>
      <c r="AZ405">
        <f t="shared" si="524"/>
        <v>275.79166666666669</v>
      </c>
      <c r="BA405">
        <f t="shared" si="525"/>
        <v>2821604684.666667</v>
      </c>
      <c r="BB405">
        <f t="shared" si="528"/>
        <v>2821604684.666667</v>
      </c>
      <c r="BC405">
        <f t="shared" si="529"/>
        <v>0</v>
      </c>
      <c r="BD405">
        <f t="shared" si="544"/>
        <v>18336017631.796715</v>
      </c>
      <c r="BE405">
        <f t="shared" si="545"/>
        <v>9304602782.1771259</v>
      </c>
      <c r="BF405">
        <f t="shared" si="546"/>
        <v>1.9706394846773228</v>
      </c>
      <c r="BG405">
        <f t="shared" si="547"/>
        <v>66.337214422751742</v>
      </c>
      <c r="BH405">
        <f t="shared" si="488"/>
        <v>22329818</v>
      </c>
      <c r="BI405">
        <f t="shared" si="489"/>
        <v>4.0333981699103916</v>
      </c>
      <c r="BJ405">
        <f t="shared" si="530"/>
        <v>-137.5</v>
      </c>
      <c r="BK405">
        <f t="shared" si="490"/>
        <v>-1.3673655423883319E-3</v>
      </c>
      <c r="BL405">
        <f t="shared" si="491"/>
        <v>0.99863263445761163</v>
      </c>
      <c r="BM405">
        <f t="shared" si="492"/>
        <v>8.8709329305206754</v>
      </c>
      <c r="BN405">
        <f t="shared" si="493"/>
        <v>276.75</v>
      </c>
      <c r="BO405">
        <f t="shared" si="532"/>
        <v>264.02749639999996</v>
      </c>
      <c r="BP405">
        <f t="shared" si="494"/>
        <v>248.77389683823532</v>
      </c>
      <c r="BQ405">
        <f t="shared" si="495"/>
        <v>15.253599561764645</v>
      </c>
      <c r="BR405">
        <f t="shared" si="496"/>
        <v>13.125</v>
      </c>
      <c r="BS405">
        <f t="shared" si="497"/>
        <v>11.5</v>
      </c>
      <c r="BT405">
        <f t="shared" si="498"/>
        <v>18</v>
      </c>
      <c r="BU405">
        <f t="shared" si="499"/>
        <v>10</v>
      </c>
      <c r="BV405">
        <f t="shared" si="500"/>
        <v>268.99999800000001</v>
      </c>
      <c r="BW405">
        <f t="shared" si="501"/>
        <v>267.29404561904761</v>
      </c>
      <c r="BX405">
        <f t="shared" si="502"/>
        <v>262.83908889090907</v>
      </c>
      <c r="BY405">
        <f t="shared" si="503"/>
        <v>261.55119054761911</v>
      </c>
      <c r="BZ405">
        <f t="shared" si="504"/>
        <v>283</v>
      </c>
      <c r="CA405">
        <f t="shared" si="505"/>
        <v>247</v>
      </c>
      <c r="CB405">
        <f t="shared" si="506"/>
        <v>260.23199751999994</v>
      </c>
      <c r="CC405">
        <f t="shared" si="507"/>
        <v>256.62735954444446</v>
      </c>
      <c r="CD405">
        <f t="shared" si="508"/>
        <v>256.73635287023808</v>
      </c>
      <c r="CE405">
        <f t="shared" si="509"/>
        <v>262.40851901719822</v>
      </c>
      <c r="CF405">
        <f t="shared" si="510"/>
        <v>274.25</v>
      </c>
      <c r="CG405">
        <f t="shared" si="511"/>
        <v>277.5</v>
      </c>
      <c r="CH405">
        <f t="shared" si="512"/>
        <v>263.27499399999999</v>
      </c>
    </row>
    <row r="406" spans="1:86">
      <c r="A406" s="1">
        <v>40053</v>
      </c>
      <c r="B406">
        <v>272.875</v>
      </c>
      <c r="C406">
        <v>275</v>
      </c>
      <c r="D406">
        <v>265.54998799999998</v>
      </c>
      <c r="E406">
        <v>270.39999399999999</v>
      </c>
      <c r="F406">
        <v>4563136</v>
      </c>
      <c r="G406">
        <f t="shared" si="526"/>
        <v>120717.73030552745</v>
      </c>
      <c r="H406">
        <f t="shared" si="554"/>
        <v>43455874.189456351</v>
      </c>
      <c r="I406">
        <f t="shared" si="527"/>
        <v>270.95624550000002</v>
      </c>
      <c r="J406">
        <f t="shared" si="534"/>
        <v>275.59375</v>
      </c>
      <c r="K406">
        <f t="shared" si="535"/>
        <v>251.54999924999998</v>
      </c>
      <c r="L406">
        <f t="shared" si="536"/>
        <v>2</v>
      </c>
      <c r="M406">
        <f t="shared" si="537"/>
        <v>7</v>
      </c>
      <c r="N406">
        <f t="shared" si="538"/>
        <v>80</v>
      </c>
      <c r="O406">
        <f t="shared" si="539"/>
        <v>30</v>
      </c>
      <c r="P406">
        <f t="shared" si="514"/>
        <v>9.4500120000000152</v>
      </c>
      <c r="Q406">
        <f t="shared" si="515"/>
        <v>4.6000060000000076</v>
      </c>
      <c r="R406">
        <f t="shared" si="516"/>
        <v>4.8500060000000076</v>
      </c>
      <c r="S406">
        <f t="shared" si="517"/>
        <v>9.4500120000000152</v>
      </c>
      <c r="T406">
        <f t="shared" si="553"/>
        <v>10.108073367349293</v>
      </c>
      <c r="U406">
        <f t="shared" si="518"/>
        <v>-8.1000060000000076</v>
      </c>
      <c r="V406">
        <f t="shared" si="519"/>
        <v>4.8999939999999924</v>
      </c>
      <c r="W406">
        <f t="shared" si="520"/>
        <v>0</v>
      </c>
      <c r="X406">
        <f t="shared" si="521"/>
        <v>4.8999939999999924</v>
      </c>
      <c r="Y406">
        <f t="shared" si="551"/>
        <v>3.0367913654047052</v>
      </c>
      <c r="Z406">
        <f t="shared" si="552"/>
        <v>1.8776687553092692</v>
      </c>
      <c r="AA406">
        <f t="shared" si="548"/>
        <v>30.04322638984825</v>
      </c>
      <c r="AB406">
        <f t="shared" si="549"/>
        <v>18.575931209348383</v>
      </c>
      <c r="AC406">
        <f t="shared" si="550"/>
        <v>23.585960240268232</v>
      </c>
      <c r="AD406">
        <f t="shared" si="478"/>
        <v>24.726577603647534</v>
      </c>
      <c r="AE406">
        <f t="shared" si="531"/>
        <v>268.68999640000004</v>
      </c>
      <c r="AF406">
        <f t="shared" si="533"/>
        <v>266.34583033333337</v>
      </c>
      <c r="AG406">
        <f t="shared" ref="AG406:AG469" si="555">AVERAGE(E387:E406)</f>
        <v>262.00875165000002</v>
      </c>
      <c r="AH406">
        <f t="shared" si="540"/>
        <v>260.70999759999995</v>
      </c>
      <c r="AI406">
        <f t="shared" si="541"/>
        <v>278.72607628522093</v>
      </c>
      <c r="AJ406">
        <f t="shared" si="542"/>
        <v>242.69391891477895</v>
      </c>
      <c r="AK406">
        <f t="shared" si="543"/>
        <v>0.76892634544133587</v>
      </c>
      <c r="AL406">
        <f t="shared" si="522"/>
        <v>2.6454992861384682E-2</v>
      </c>
      <c r="AM406">
        <f t="shared" si="523"/>
        <v>120717.73030552745</v>
      </c>
      <c r="AN406">
        <f t="shared" ref="AN406:AN469" si="556">SUM(AM387:AM406)</f>
        <v>-1611277.6921166647</v>
      </c>
      <c r="AO406">
        <f t="shared" ref="AO406:AO469" si="557">SUM(F387:F406)</f>
        <v>133826204</v>
      </c>
      <c r="AP406">
        <f t="shared" si="479"/>
        <v>-1.2040076188043597E-2</v>
      </c>
      <c r="AQ406">
        <f t="shared" si="480"/>
        <v>268.44767048587721</v>
      </c>
      <c r="AR406">
        <f t="shared" si="481"/>
        <v>266.23716862968035</v>
      </c>
      <c r="AS406">
        <f t="shared" si="482"/>
        <v>264.45647506409534</v>
      </c>
      <c r="AT406">
        <f t="shared" si="483"/>
        <v>257.7189362767013</v>
      </c>
      <c r="AU406">
        <f t="shared" si="484"/>
        <v>263.22591055939182</v>
      </c>
      <c r="AV406">
        <f t="shared" si="485"/>
        <v>253.10539588908372</v>
      </c>
      <c r="AW406">
        <f t="shared" si="486"/>
        <v>10.120514670308097</v>
      </c>
      <c r="AX406">
        <f t="shared" si="513"/>
        <v>10.76850189622977</v>
      </c>
      <c r="AY406">
        <f t="shared" si="487"/>
        <v>-0.64798722592167302</v>
      </c>
      <c r="AZ406">
        <f t="shared" si="524"/>
        <v>270.31666066666668</v>
      </c>
      <c r="BA406">
        <f t="shared" si="525"/>
        <v>1233491685.6878507</v>
      </c>
      <c r="BB406">
        <f t="shared" si="528"/>
        <v>0</v>
      </c>
      <c r="BC406">
        <f t="shared" si="529"/>
        <v>1233491685.6878507</v>
      </c>
      <c r="BD406">
        <f t="shared" si="544"/>
        <v>15494458205.577999</v>
      </c>
      <c r="BE406">
        <f t="shared" si="545"/>
        <v>10538094467.864977</v>
      </c>
      <c r="BF406">
        <f t="shared" si="546"/>
        <v>1.4703282697670848</v>
      </c>
      <c r="BG406">
        <f t="shared" si="547"/>
        <v>59.519550003195114</v>
      </c>
      <c r="BH406">
        <f t="shared" si="488"/>
        <v>17766682</v>
      </c>
      <c r="BI406">
        <f t="shared" si="489"/>
        <v>3.998537698004323</v>
      </c>
      <c r="BJ406">
        <f t="shared" si="530"/>
        <v>-447.50060000000076</v>
      </c>
      <c r="BK406">
        <f t="shared" si="490"/>
        <v>-1.26882921040621E-2</v>
      </c>
      <c r="BL406">
        <f t="shared" si="491"/>
        <v>0.98731170789593792</v>
      </c>
      <c r="BM406">
        <f t="shared" si="492"/>
        <v>9.4953071916851446</v>
      </c>
      <c r="BN406">
        <f t="shared" si="493"/>
        <v>270.27499399999999</v>
      </c>
      <c r="BO406">
        <f t="shared" si="532"/>
        <v>267.70749519999998</v>
      </c>
      <c r="BP406">
        <f t="shared" si="494"/>
        <v>250.91985254411767</v>
      </c>
      <c r="BQ406">
        <f t="shared" si="495"/>
        <v>16.787642655882308</v>
      </c>
      <c r="BR406">
        <f t="shared" si="496"/>
        <v>15.324996999999996</v>
      </c>
      <c r="BS406">
        <f t="shared" si="497"/>
        <v>12.924987999999985</v>
      </c>
      <c r="BT406">
        <f t="shared" si="498"/>
        <v>16.25</v>
      </c>
      <c r="BU406">
        <f t="shared" si="499"/>
        <v>14.475006000000008</v>
      </c>
      <c r="BV406">
        <f t="shared" si="500"/>
        <v>270.62166346666663</v>
      </c>
      <c r="BW406">
        <f t="shared" si="501"/>
        <v>269.39999685714287</v>
      </c>
      <c r="BX406">
        <f t="shared" si="502"/>
        <v>264.77636085454543</v>
      </c>
      <c r="BY406">
        <f t="shared" si="503"/>
        <v>262.38571357142854</v>
      </c>
      <c r="BZ406">
        <f t="shared" si="504"/>
        <v>283</v>
      </c>
      <c r="CA406">
        <f t="shared" si="505"/>
        <v>247</v>
      </c>
      <c r="CB406">
        <f t="shared" si="506"/>
        <v>265.31632881333337</v>
      </c>
      <c r="CC406">
        <f t="shared" si="507"/>
        <v>261.25096965555554</v>
      </c>
      <c r="CD406">
        <f t="shared" si="508"/>
        <v>255.54309036976187</v>
      </c>
      <c r="CE406">
        <f t="shared" si="509"/>
        <v>262.45177775641565</v>
      </c>
      <c r="CF406">
        <f t="shared" si="510"/>
        <v>273.875</v>
      </c>
      <c r="CG406">
        <f t="shared" si="511"/>
        <v>283</v>
      </c>
      <c r="CH406">
        <f t="shared" si="512"/>
        <v>270.5</v>
      </c>
    </row>
    <row r="407" spans="1:86">
      <c r="A407" s="1">
        <v>40056</v>
      </c>
      <c r="B407">
        <v>265.5</v>
      </c>
      <c r="C407">
        <v>266.89999399999999</v>
      </c>
      <c r="D407">
        <v>260.64999399999999</v>
      </c>
      <c r="E407">
        <v>263.52499399999999</v>
      </c>
      <c r="F407">
        <v>7170352</v>
      </c>
      <c r="G407">
        <f t="shared" si="526"/>
        <v>-573628.16000000003</v>
      </c>
      <c r="H407">
        <f t="shared" si="554"/>
        <v>42882246.029456355</v>
      </c>
      <c r="I407">
        <f t="shared" si="527"/>
        <v>264.14374550000002</v>
      </c>
      <c r="J407">
        <f t="shared" si="534"/>
        <v>275.59375</v>
      </c>
      <c r="K407">
        <f t="shared" si="535"/>
        <v>251.54999924999998</v>
      </c>
      <c r="L407">
        <f t="shared" si="536"/>
        <v>3</v>
      </c>
      <c r="M407">
        <f t="shared" si="537"/>
        <v>8</v>
      </c>
      <c r="N407">
        <f t="shared" si="538"/>
        <v>70</v>
      </c>
      <c r="O407">
        <f t="shared" si="539"/>
        <v>20</v>
      </c>
      <c r="P407">
        <f t="shared" si="514"/>
        <v>6.25</v>
      </c>
      <c r="Q407">
        <f t="shared" si="515"/>
        <v>3.375</v>
      </c>
      <c r="R407">
        <f t="shared" si="516"/>
        <v>2.875</v>
      </c>
      <c r="S407">
        <f t="shared" si="517"/>
        <v>6.25</v>
      </c>
      <c r="T407">
        <f t="shared" si="553"/>
        <v>9.8324966982529141</v>
      </c>
      <c r="U407">
        <f t="shared" si="518"/>
        <v>1.2749939999999924</v>
      </c>
      <c r="V407">
        <f t="shared" si="519"/>
        <v>1.1000060000000076</v>
      </c>
      <c r="W407">
        <f t="shared" si="520"/>
        <v>1.2749939999999924</v>
      </c>
      <c r="X407">
        <f t="shared" si="521"/>
        <v>0</v>
      </c>
      <c r="Y407">
        <f t="shared" si="551"/>
        <v>2.9109486964472255</v>
      </c>
      <c r="Z407">
        <f t="shared" si="552"/>
        <v>1.7435495585014642</v>
      </c>
      <c r="AA407">
        <f t="shared" si="548"/>
        <v>29.605386971189702</v>
      </c>
      <c r="AB407">
        <f t="shared" si="549"/>
        <v>17.732521169432651</v>
      </c>
      <c r="AC407">
        <f t="shared" si="550"/>
        <v>25.081095190111537</v>
      </c>
      <c r="AD407">
        <f t="shared" si="478"/>
        <v>24.2111528619889</v>
      </c>
      <c r="AE407">
        <f t="shared" si="531"/>
        <v>269.2399964</v>
      </c>
      <c r="AF407">
        <f t="shared" si="533"/>
        <v>267.82916266666666</v>
      </c>
      <c r="AG407">
        <f t="shared" si="555"/>
        <v>261.89375075000004</v>
      </c>
      <c r="AH407">
        <f t="shared" si="540"/>
        <v>261.55499729999997</v>
      </c>
      <c r="AI407">
        <f t="shared" si="541"/>
        <v>279.22393564977267</v>
      </c>
      <c r="AJ407">
        <f t="shared" si="542"/>
        <v>243.88605895022729</v>
      </c>
      <c r="AK407">
        <f t="shared" si="543"/>
        <v>0.55574745525175695</v>
      </c>
      <c r="AL407">
        <f t="shared" si="522"/>
        <v>-0.08</v>
      </c>
      <c r="AM407">
        <f t="shared" si="523"/>
        <v>-573628.16000000003</v>
      </c>
      <c r="AN407">
        <f t="shared" si="556"/>
        <v>-4066823.3628518265</v>
      </c>
      <c r="AO407">
        <f t="shared" si="557"/>
        <v>137476008</v>
      </c>
      <c r="AP407">
        <f t="shared" si="479"/>
        <v>-2.958205887715205E-2</v>
      </c>
      <c r="AQ407">
        <f t="shared" si="480"/>
        <v>266.77396048067897</v>
      </c>
      <c r="AR407">
        <f t="shared" si="481"/>
        <v>265.44282899022147</v>
      </c>
      <c r="AS407">
        <f t="shared" si="482"/>
        <v>264.28880847255817</v>
      </c>
      <c r="AT407">
        <f t="shared" si="483"/>
        <v>258.24148147179818</v>
      </c>
      <c r="AU407">
        <f t="shared" si="484"/>
        <v>263.27077307548302</v>
      </c>
      <c r="AV407">
        <f t="shared" si="485"/>
        <v>253.83476775684787</v>
      </c>
      <c r="AW407">
        <f t="shared" si="486"/>
        <v>9.4360053186351536</v>
      </c>
      <c r="AX407">
        <f t="shared" si="513"/>
        <v>10.502002580710847</v>
      </c>
      <c r="AY407">
        <f t="shared" si="487"/>
        <v>-1.0659972620756939</v>
      </c>
      <c r="AZ407">
        <f t="shared" si="524"/>
        <v>263.69166066666668</v>
      </c>
      <c r="BA407">
        <f t="shared" si="525"/>
        <v>1890762026.4445548</v>
      </c>
      <c r="BB407">
        <f t="shared" si="528"/>
        <v>0</v>
      </c>
      <c r="BC407">
        <f t="shared" si="529"/>
        <v>1890762026.4445548</v>
      </c>
      <c r="BD407">
        <f t="shared" si="544"/>
        <v>13086083818.911331</v>
      </c>
      <c r="BE407">
        <f t="shared" si="545"/>
        <v>12428856494.309532</v>
      </c>
      <c r="BF407">
        <f t="shared" si="546"/>
        <v>1.0528791465974932</v>
      </c>
      <c r="BG407">
        <f t="shared" si="547"/>
        <v>51.287926439438401</v>
      </c>
      <c r="BH407">
        <f t="shared" si="488"/>
        <v>10596330</v>
      </c>
      <c r="BI407">
        <f t="shared" si="489"/>
        <v>3.7173809569199934</v>
      </c>
      <c r="BJ407">
        <f t="shared" si="530"/>
        <v>-787.5</v>
      </c>
      <c r="BK407">
        <f t="shared" si="490"/>
        <v>-2.5425296422158947E-2</v>
      </c>
      <c r="BL407">
        <f t="shared" si="491"/>
        <v>0.97457470357784104</v>
      </c>
      <c r="BM407">
        <f t="shared" si="492"/>
        <v>9.3123481703968309</v>
      </c>
      <c r="BN407">
        <f t="shared" si="493"/>
        <v>263.77499399999999</v>
      </c>
      <c r="BO407">
        <f t="shared" si="532"/>
        <v>268.49249579999997</v>
      </c>
      <c r="BP407">
        <f t="shared" si="494"/>
        <v>252.71102883823528</v>
      </c>
      <c r="BQ407">
        <f t="shared" si="495"/>
        <v>15.781466961764693</v>
      </c>
      <c r="BR407">
        <f t="shared" si="496"/>
        <v>9.0999909999999886</v>
      </c>
      <c r="BS407">
        <f t="shared" si="497"/>
        <v>10.899993999999992</v>
      </c>
      <c r="BT407">
        <f t="shared" si="498"/>
        <v>9.4750060000000076</v>
      </c>
      <c r="BU407">
        <f t="shared" si="499"/>
        <v>13</v>
      </c>
      <c r="BV407">
        <f t="shared" si="500"/>
        <v>268.89999599999999</v>
      </c>
      <c r="BW407">
        <f t="shared" si="501"/>
        <v>268.59404361904762</v>
      </c>
      <c r="BX407">
        <f t="shared" si="502"/>
        <v>265.28817838181823</v>
      </c>
      <c r="BY407">
        <f t="shared" si="503"/>
        <v>262.53011760476187</v>
      </c>
      <c r="BZ407">
        <f t="shared" si="504"/>
        <v>283</v>
      </c>
      <c r="CA407">
        <f t="shared" si="505"/>
        <v>247</v>
      </c>
      <c r="CB407">
        <f t="shared" si="506"/>
        <v>268.80341314666668</v>
      </c>
      <c r="CC407">
        <f t="shared" si="507"/>
        <v>265.73513445555551</v>
      </c>
      <c r="CD407">
        <f t="shared" si="508"/>
        <v>256.04079725099206</v>
      </c>
      <c r="CE407">
        <f t="shared" si="509"/>
        <v>261.87166000983098</v>
      </c>
      <c r="CF407">
        <f t="shared" si="510"/>
        <v>270.39999399999999</v>
      </c>
      <c r="CG407">
        <f t="shared" si="511"/>
        <v>275</v>
      </c>
      <c r="CH407">
        <f t="shared" si="512"/>
        <v>265.54998799999998</v>
      </c>
    </row>
    <row r="408" spans="1:86">
      <c r="A408" s="1">
        <v>40057</v>
      </c>
      <c r="B408">
        <v>267.5</v>
      </c>
      <c r="C408">
        <v>268.17498799999998</v>
      </c>
      <c r="D408">
        <v>259.54998799999998</v>
      </c>
      <c r="E408">
        <v>263.45001200000002</v>
      </c>
      <c r="F408">
        <v>9862194</v>
      </c>
      <c r="G408">
        <f t="shared" si="526"/>
        <v>-943285.41039853927</v>
      </c>
      <c r="H408">
        <f t="shared" si="554"/>
        <v>41938960.619057812</v>
      </c>
      <c r="I408">
        <f t="shared" si="527"/>
        <v>264.668747</v>
      </c>
      <c r="J408">
        <f t="shared" si="534"/>
        <v>275.59375</v>
      </c>
      <c r="K408">
        <f t="shared" si="535"/>
        <v>251.54999924999998</v>
      </c>
      <c r="L408">
        <f t="shared" si="536"/>
        <v>4</v>
      </c>
      <c r="M408">
        <f t="shared" si="537"/>
        <v>9</v>
      </c>
      <c r="N408">
        <f t="shared" si="538"/>
        <v>60</v>
      </c>
      <c r="O408">
        <f t="shared" si="539"/>
        <v>10</v>
      </c>
      <c r="P408">
        <f t="shared" si="514"/>
        <v>8.625</v>
      </c>
      <c r="Q408">
        <f t="shared" si="515"/>
        <v>4.7249759999999696</v>
      </c>
      <c r="R408">
        <f t="shared" si="516"/>
        <v>3.9000240000000304</v>
      </c>
      <c r="S408">
        <f t="shared" si="517"/>
        <v>8.625</v>
      </c>
      <c r="T408">
        <f t="shared" si="553"/>
        <v>9.7462469340919906</v>
      </c>
      <c r="U408">
        <f t="shared" si="518"/>
        <v>3.2750240000000304</v>
      </c>
      <c r="V408">
        <f t="shared" si="519"/>
        <v>-0.95001200000001518</v>
      </c>
      <c r="W408">
        <f t="shared" si="520"/>
        <v>3.2750240000000304</v>
      </c>
      <c r="X408">
        <f t="shared" si="521"/>
        <v>0</v>
      </c>
      <c r="Y408">
        <f t="shared" si="551"/>
        <v>2.9369540752724257</v>
      </c>
      <c r="Z408">
        <f t="shared" si="552"/>
        <v>1.6190103043227881</v>
      </c>
      <c r="AA408">
        <f t="shared" si="548"/>
        <v>30.134205455015461</v>
      </c>
      <c r="AB408">
        <f t="shared" si="549"/>
        <v>16.611628201821496</v>
      </c>
      <c r="AC408">
        <f t="shared" si="550"/>
        <v>28.927876979291351</v>
      </c>
      <c r="AD408">
        <f t="shared" si="478"/>
        <v>23.97049824812882</v>
      </c>
      <c r="AE408">
        <f t="shared" si="531"/>
        <v>269.10000000000002</v>
      </c>
      <c r="AF408">
        <f t="shared" si="533"/>
        <v>268.27499900000004</v>
      </c>
      <c r="AG408">
        <f t="shared" si="555"/>
        <v>261.81250075000003</v>
      </c>
      <c r="AH408">
        <f t="shared" si="540"/>
        <v>262.45749820000003</v>
      </c>
      <c r="AI408">
        <f t="shared" si="541"/>
        <v>279.48791380585254</v>
      </c>
      <c r="AJ408">
        <f t="shared" si="542"/>
        <v>245.42708259414749</v>
      </c>
      <c r="AK408">
        <f t="shared" si="543"/>
        <v>0.52913944741486285</v>
      </c>
      <c r="AL408">
        <f t="shared" si="522"/>
        <v>-9.5646608695645133E-2</v>
      </c>
      <c r="AM408">
        <f t="shared" si="523"/>
        <v>-943285.41039853927</v>
      </c>
      <c r="AN408">
        <f t="shared" si="556"/>
        <v>-4639403.1198677588</v>
      </c>
      <c r="AO408">
        <f t="shared" si="557"/>
        <v>141856910</v>
      </c>
      <c r="AP408">
        <f t="shared" si="479"/>
        <v>-3.2704808809579732E-2</v>
      </c>
      <c r="AQ408">
        <f t="shared" si="480"/>
        <v>265.64381799724811</v>
      </c>
      <c r="AR408">
        <f t="shared" si="481"/>
        <v>265.97211930800836</v>
      </c>
      <c r="AS408">
        <f t="shared" si="482"/>
        <v>264.13782510749769</v>
      </c>
      <c r="AT408">
        <f t="shared" si="483"/>
        <v>258.71024921933633</v>
      </c>
      <c r="AU408">
        <f t="shared" si="484"/>
        <v>263.29765891416059</v>
      </c>
      <c r="AV408">
        <f t="shared" si="485"/>
        <v>254.50783485386853</v>
      </c>
      <c r="AW408">
        <f t="shared" si="486"/>
        <v>8.7898240602920623</v>
      </c>
      <c r="AX408">
        <f t="shared" si="513"/>
        <v>10.159566876627091</v>
      </c>
      <c r="AY408">
        <f t="shared" si="487"/>
        <v>-1.3697428163350285</v>
      </c>
      <c r="AZ408">
        <f t="shared" si="524"/>
        <v>263.72499599999998</v>
      </c>
      <c r="BA408">
        <f t="shared" si="525"/>
        <v>2600907073.2012239</v>
      </c>
      <c r="BB408">
        <f t="shared" si="528"/>
        <v>2600907073.2012239</v>
      </c>
      <c r="BC408">
        <f t="shared" si="529"/>
        <v>0</v>
      </c>
      <c r="BD408">
        <f t="shared" si="544"/>
        <v>15686990892.112555</v>
      </c>
      <c r="BE408">
        <f t="shared" si="545"/>
        <v>9471403511.6033878</v>
      </c>
      <c r="BF408">
        <f t="shared" si="546"/>
        <v>1.6562477644305271</v>
      </c>
      <c r="BG408">
        <f t="shared" si="547"/>
        <v>62.352909491694582</v>
      </c>
      <c r="BH408">
        <f t="shared" si="488"/>
        <v>734136</v>
      </c>
      <c r="BI408">
        <f t="shared" si="489"/>
        <v>3.4536555879857058</v>
      </c>
      <c r="BJ408">
        <f t="shared" si="530"/>
        <v>-107.49819999999772</v>
      </c>
      <c r="BK408">
        <f t="shared" si="490"/>
        <v>-2.8453468060785623E-4</v>
      </c>
      <c r="BL408">
        <f t="shared" si="491"/>
        <v>0.99971546531939215</v>
      </c>
      <c r="BM408">
        <f t="shared" si="492"/>
        <v>8.9758171356288337</v>
      </c>
      <c r="BN408">
        <f t="shared" si="493"/>
        <v>263.86248799999998</v>
      </c>
      <c r="BO408">
        <f t="shared" si="532"/>
        <v>269.00999459999997</v>
      </c>
      <c r="BP408">
        <f t="shared" si="494"/>
        <v>254.31507269117651</v>
      </c>
      <c r="BQ408">
        <f t="shared" si="495"/>
        <v>14.69492190882346</v>
      </c>
      <c r="BR408">
        <f t="shared" si="496"/>
        <v>14.425018000000023</v>
      </c>
      <c r="BS408">
        <f t="shared" si="497"/>
        <v>12.549987999999985</v>
      </c>
      <c r="BT408">
        <f t="shared" si="498"/>
        <v>10.824981999999977</v>
      </c>
      <c r="BU408">
        <f t="shared" si="499"/>
        <v>11.100006000000008</v>
      </c>
      <c r="BV408">
        <f t="shared" si="500"/>
        <v>266.97000120000001</v>
      </c>
      <c r="BW408">
        <f t="shared" si="501"/>
        <v>267.34285771428574</v>
      </c>
      <c r="BX408">
        <f t="shared" si="502"/>
        <v>265.63272650909084</v>
      </c>
      <c r="BY408">
        <f t="shared" si="503"/>
        <v>262.67833296190474</v>
      </c>
      <c r="BZ408">
        <f t="shared" si="504"/>
        <v>283</v>
      </c>
      <c r="CA408">
        <f t="shared" si="505"/>
        <v>247</v>
      </c>
      <c r="CB408">
        <f t="shared" si="506"/>
        <v>272.15333233333337</v>
      </c>
      <c r="CC408">
        <f t="shared" si="507"/>
        <v>268.71534412222223</v>
      </c>
      <c r="CD408">
        <f t="shared" si="508"/>
        <v>256.66378456793649</v>
      </c>
      <c r="CE408">
        <f t="shared" si="509"/>
        <v>261.29964989523342</v>
      </c>
      <c r="CF408">
        <f t="shared" si="510"/>
        <v>263.52499399999999</v>
      </c>
      <c r="CG408">
        <f t="shared" si="511"/>
        <v>266.89999399999999</v>
      </c>
      <c r="CH408">
        <f t="shared" si="512"/>
        <v>260.64999399999999</v>
      </c>
    </row>
    <row r="409" spans="1:86">
      <c r="A409" s="1">
        <v>40058</v>
      </c>
      <c r="B409">
        <v>260.5</v>
      </c>
      <c r="C409">
        <v>271.45001200000002</v>
      </c>
      <c r="D409">
        <v>260.5</v>
      </c>
      <c r="E409">
        <v>267.29998799999998</v>
      </c>
      <c r="F409">
        <v>8161418</v>
      </c>
      <c r="G409">
        <f t="shared" si="526"/>
        <v>1975108.6929358249</v>
      </c>
      <c r="H409">
        <f t="shared" si="554"/>
        <v>43914069.311993636</v>
      </c>
      <c r="I409">
        <f t="shared" si="527"/>
        <v>264.9375</v>
      </c>
      <c r="J409">
        <f t="shared" si="534"/>
        <v>275.59375</v>
      </c>
      <c r="K409">
        <f t="shared" si="535"/>
        <v>251.54999924999998</v>
      </c>
      <c r="L409">
        <f t="shared" si="536"/>
        <v>5</v>
      </c>
      <c r="M409">
        <f t="shared" si="537"/>
        <v>10</v>
      </c>
      <c r="N409">
        <f t="shared" si="538"/>
        <v>50</v>
      </c>
      <c r="O409">
        <f t="shared" si="539"/>
        <v>0</v>
      </c>
      <c r="P409">
        <f t="shared" si="514"/>
        <v>10.950012000000015</v>
      </c>
      <c r="Q409">
        <f t="shared" si="515"/>
        <v>4.1500240000000304</v>
      </c>
      <c r="R409">
        <f t="shared" si="516"/>
        <v>6.7999879999999848</v>
      </c>
      <c r="S409">
        <f t="shared" si="517"/>
        <v>10.950012000000015</v>
      </c>
      <c r="T409">
        <f t="shared" si="553"/>
        <v>9.8322301530854208</v>
      </c>
      <c r="U409">
        <f t="shared" si="518"/>
        <v>0.75</v>
      </c>
      <c r="V409">
        <f t="shared" si="519"/>
        <v>-4.7250060000000076</v>
      </c>
      <c r="W409">
        <f t="shared" si="520"/>
        <v>0.75</v>
      </c>
      <c r="X409">
        <f t="shared" si="521"/>
        <v>0</v>
      </c>
      <c r="Y409">
        <f t="shared" si="551"/>
        <v>2.780743069895824</v>
      </c>
      <c r="Z409">
        <f t="shared" si="552"/>
        <v>1.5033667111568747</v>
      </c>
      <c r="AA409">
        <f t="shared" si="548"/>
        <v>28.281915970235989</v>
      </c>
      <c r="AB409">
        <f t="shared" si="549"/>
        <v>15.290190401870404</v>
      </c>
      <c r="AC409">
        <f t="shared" si="550"/>
        <v>29.816611245313844</v>
      </c>
      <c r="AD409">
        <f t="shared" si="478"/>
        <v>23.900951921415579</v>
      </c>
      <c r="AE409">
        <f t="shared" si="531"/>
        <v>267.70999760000001</v>
      </c>
      <c r="AF409">
        <f t="shared" si="533"/>
        <v>268.79999800000002</v>
      </c>
      <c r="AG409">
        <f t="shared" si="555"/>
        <v>261.95250014999999</v>
      </c>
      <c r="AH409">
        <f t="shared" si="540"/>
        <v>264.28499759999994</v>
      </c>
      <c r="AI409">
        <f t="shared" si="541"/>
        <v>278.9097387885563</v>
      </c>
      <c r="AJ409">
        <f t="shared" si="542"/>
        <v>249.66025641144356</v>
      </c>
      <c r="AK409">
        <f t="shared" si="543"/>
        <v>0.60307841899996295</v>
      </c>
      <c r="AL409">
        <f t="shared" si="522"/>
        <v>0.24200557953725993</v>
      </c>
      <c r="AM409">
        <f t="shared" si="523"/>
        <v>1975108.6929358249</v>
      </c>
      <c r="AN409">
        <f t="shared" si="556"/>
        <v>-5614092.5291375611</v>
      </c>
      <c r="AO409">
        <f t="shared" si="557"/>
        <v>143594318</v>
      </c>
      <c r="AP409">
        <f t="shared" si="479"/>
        <v>-3.9096898869895126E-2</v>
      </c>
      <c r="AQ409">
        <f t="shared" si="480"/>
        <v>266.20691579818373</v>
      </c>
      <c r="AR409">
        <f t="shared" si="481"/>
        <v>266.21519372522596</v>
      </c>
      <c r="AS409">
        <f t="shared" si="482"/>
        <v>264.70701442814811</v>
      </c>
      <c r="AT409">
        <f t="shared" si="483"/>
        <v>259.48332570959604</v>
      </c>
      <c r="AU409">
        <f t="shared" si="484"/>
        <v>263.89800827703652</v>
      </c>
      <c r="AV409">
        <f t="shared" si="485"/>
        <v>255.40328557409774</v>
      </c>
      <c r="AW409">
        <f t="shared" si="486"/>
        <v>8.4947227029387875</v>
      </c>
      <c r="AX409">
        <f t="shared" si="513"/>
        <v>9.8265980418894294</v>
      </c>
      <c r="AY409">
        <f t="shared" si="487"/>
        <v>-1.3318753389506419</v>
      </c>
      <c r="AZ409">
        <f t="shared" si="524"/>
        <v>266.41666666666669</v>
      </c>
      <c r="BA409">
        <f t="shared" si="525"/>
        <v>2174337778.8333335</v>
      </c>
      <c r="BB409">
        <f t="shared" si="528"/>
        <v>2174337778.8333335</v>
      </c>
      <c r="BC409">
        <f t="shared" si="529"/>
        <v>0</v>
      </c>
      <c r="BD409">
        <f t="shared" si="544"/>
        <v>15217806723.279222</v>
      </c>
      <c r="BE409">
        <f t="shared" si="545"/>
        <v>9471403511.6033878</v>
      </c>
      <c r="BF409">
        <f t="shared" si="546"/>
        <v>1.6067108432911694</v>
      </c>
      <c r="BG409">
        <f t="shared" si="547"/>
        <v>61.637478795406999</v>
      </c>
      <c r="BH409">
        <f t="shared" si="488"/>
        <v>8895554</v>
      </c>
      <c r="BI409">
        <f t="shared" si="489"/>
        <v>3.3260036901421515</v>
      </c>
      <c r="BJ409">
        <f t="shared" si="530"/>
        <v>284.99759999999696</v>
      </c>
      <c r="BK409">
        <f t="shared" si="490"/>
        <v>1.4613686941111126E-2</v>
      </c>
      <c r="BL409">
        <f t="shared" si="491"/>
        <v>1.0146136869411111</v>
      </c>
      <c r="BM409">
        <f t="shared" si="492"/>
        <v>7.7079153910530316</v>
      </c>
      <c r="BN409">
        <f t="shared" si="493"/>
        <v>265.97500600000001</v>
      </c>
      <c r="BO409">
        <f t="shared" si="532"/>
        <v>268.12749640000004</v>
      </c>
      <c r="BP409">
        <f t="shared" si="494"/>
        <v>255.90257286764711</v>
      </c>
      <c r="BQ409">
        <f t="shared" si="495"/>
        <v>12.224923532352932</v>
      </c>
      <c r="BR409">
        <f t="shared" si="496"/>
        <v>16.799987999999985</v>
      </c>
      <c r="BS409">
        <f t="shared" si="497"/>
        <v>11.449996999999996</v>
      </c>
      <c r="BT409">
        <f t="shared" si="498"/>
        <v>17.250015000000019</v>
      </c>
      <c r="BU409">
        <f t="shared" si="499"/>
        <v>8.0500030000000038</v>
      </c>
      <c r="BV409">
        <f t="shared" si="500"/>
        <v>266.3699972</v>
      </c>
      <c r="BW409">
        <f t="shared" si="501"/>
        <v>267.06428314285711</v>
      </c>
      <c r="BX409">
        <f t="shared" si="502"/>
        <v>266.51317920000002</v>
      </c>
      <c r="BY409">
        <f t="shared" si="503"/>
        <v>263.20095079523804</v>
      </c>
      <c r="BZ409">
        <f t="shared" si="504"/>
        <v>283</v>
      </c>
      <c r="CA409">
        <f t="shared" si="505"/>
        <v>247.5</v>
      </c>
      <c r="CB409">
        <f t="shared" si="506"/>
        <v>270.1603314533333</v>
      </c>
      <c r="CC409">
        <f t="shared" si="507"/>
        <v>271.59444327777777</v>
      </c>
      <c r="CD409">
        <f t="shared" si="508"/>
        <v>259.60937908190476</v>
      </c>
      <c r="CE409">
        <f t="shared" si="509"/>
        <v>260.61043064930362</v>
      </c>
      <c r="CF409">
        <f t="shared" si="510"/>
        <v>263.45001200000002</v>
      </c>
      <c r="CG409">
        <f t="shared" si="511"/>
        <v>268.17498799999998</v>
      </c>
      <c r="CH409">
        <f t="shared" si="512"/>
        <v>259.54998799999998</v>
      </c>
    </row>
    <row r="410" spans="1:86">
      <c r="A410" s="1">
        <v>40059</v>
      </c>
      <c r="B410">
        <v>269.95001200000002</v>
      </c>
      <c r="C410">
        <v>272.20001200000002</v>
      </c>
      <c r="D410">
        <v>265.22500600000001</v>
      </c>
      <c r="E410">
        <v>266.82501200000002</v>
      </c>
      <c r="F410">
        <v>7796744</v>
      </c>
      <c r="G410">
        <f t="shared" si="526"/>
        <v>-4219732.8317045048</v>
      </c>
      <c r="H410">
        <f t="shared" si="554"/>
        <v>39694336.480289131</v>
      </c>
      <c r="I410">
        <f t="shared" si="527"/>
        <v>268.55001049999998</v>
      </c>
      <c r="J410">
        <f t="shared" si="534"/>
        <v>275.59375</v>
      </c>
      <c r="K410">
        <f t="shared" si="535"/>
        <v>252.34375</v>
      </c>
      <c r="L410">
        <f t="shared" si="536"/>
        <v>6</v>
      </c>
      <c r="M410">
        <f t="shared" si="537"/>
        <v>10</v>
      </c>
      <c r="N410">
        <f t="shared" si="538"/>
        <v>40</v>
      </c>
      <c r="O410">
        <f t="shared" si="539"/>
        <v>0</v>
      </c>
      <c r="P410">
        <f t="shared" si="514"/>
        <v>6.9750060000000076</v>
      </c>
      <c r="Q410">
        <f t="shared" si="515"/>
        <v>5.375</v>
      </c>
      <c r="R410">
        <f t="shared" si="516"/>
        <v>1.6000060000000076</v>
      </c>
      <c r="S410">
        <f t="shared" si="517"/>
        <v>6.9750060000000076</v>
      </c>
      <c r="T410">
        <f t="shared" si="553"/>
        <v>9.6281427135793205</v>
      </c>
      <c r="U410">
        <f t="shared" si="518"/>
        <v>-0.20001200000001518</v>
      </c>
      <c r="V410">
        <f t="shared" si="519"/>
        <v>1.625</v>
      </c>
      <c r="W410">
        <f t="shared" si="520"/>
        <v>0</v>
      </c>
      <c r="X410">
        <f t="shared" si="521"/>
        <v>1.625</v>
      </c>
      <c r="Y410">
        <f t="shared" si="551"/>
        <v>2.582118564903265</v>
      </c>
      <c r="Z410">
        <f t="shared" si="552"/>
        <v>1.512054803217098</v>
      </c>
      <c r="AA410">
        <f t="shared" si="548"/>
        <v>26.818449224495826</v>
      </c>
      <c r="AB410">
        <f t="shared" si="549"/>
        <v>15.704532516790898</v>
      </c>
      <c r="AC410">
        <f t="shared" si="550"/>
        <v>26.136259153515851</v>
      </c>
      <c r="AD410">
        <f t="shared" si="478"/>
        <v>24.400341985290954</v>
      </c>
      <c r="AE410">
        <f t="shared" si="531"/>
        <v>266.3</v>
      </c>
      <c r="AF410">
        <f t="shared" si="533"/>
        <v>267.5625</v>
      </c>
      <c r="AG410">
        <f t="shared" si="555"/>
        <v>262.35875014999999</v>
      </c>
      <c r="AH410">
        <f t="shared" si="540"/>
        <v>265.91749879999998</v>
      </c>
      <c r="AI410">
        <f t="shared" si="541"/>
        <v>277.31017275690107</v>
      </c>
      <c r="AJ410">
        <f t="shared" si="542"/>
        <v>254.52482484309891</v>
      </c>
      <c r="AK410">
        <f t="shared" si="543"/>
        <v>0.53982880592533333</v>
      </c>
      <c r="AL410">
        <f t="shared" si="522"/>
        <v>-0.54121731221449676</v>
      </c>
      <c r="AM410">
        <f t="shared" si="523"/>
        <v>-4219732.8317045048</v>
      </c>
      <c r="AN410">
        <f t="shared" si="556"/>
        <v>-6979041.3015541863</v>
      </c>
      <c r="AO410">
        <f t="shared" si="557"/>
        <v>147212314</v>
      </c>
      <c r="AP410">
        <f t="shared" si="479"/>
        <v>-4.7407999452778023E-2</v>
      </c>
      <c r="AQ410">
        <f t="shared" si="480"/>
        <v>266.41706850680129</v>
      </c>
      <c r="AR410">
        <f t="shared" si="481"/>
        <v>266.13961693353656</v>
      </c>
      <c r="AS410">
        <f t="shared" si="482"/>
        <v>265.08825399108144</v>
      </c>
      <c r="AT410">
        <f t="shared" si="483"/>
        <v>260.14407747573239</v>
      </c>
      <c r="AU410">
        <f t="shared" si="484"/>
        <v>264.33705883548106</v>
      </c>
      <c r="AV410">
        <f t="shared" si="485"/>
        <v>256.20280642391089</v>
      </c>
      <c r="AW410">
        <f t="shared" si="486"/>
        <v>8.1342524115701735</v>
      </c>
      <c r="AX410">
        <f t="shared" si="513"/>
        <v>9.4881289158255786</v>
      </c>
      <c r="AY410">
        <f t="shared" si="487"/>
        <v>-1.3538765042554051</v>
      </c>
      <c r="AZ410">
        <f t="shared" si="524"/>
        <v>268.08334333333335</v>
      </c>
      <c r="BA410">
        <f t="shared" si="525"/>
        <v>2090177198.6341069</v>
      </c>
      <c r="BB410">
        <f t="shared" si="528"/>
        <v>2090177198.6341069</v>
      </c>
      <c r="BC410">
        <f t="shared" si="529"/>
        <v>0</v>
      </c>
      <c r="BD410">
        <f t="shared" si="544"/>
        <v>17307983921.91333</v>
      </c>
      <c r="BE410">
        <f t="shared" si="545"/>
        <v>8123774832.7700539</v>
      </c>
      <c r="BF410">
        <f t="shared" si="546"/>
        <v>2.1305346686980533</v>
      </c>
      <c r="BG410">
        <f t="shared" si="547"/>
        <v>68.05657480816572</v>
      </c>
      <c r="BH410">
        <f t="shared" si="488"/>
        <v>1098810</v>
      </c>
      <c r="BI410">
        <f t="shared" si="489"/>
        <v>3.1749271310132769</v>
      </c>
      <c r="BJ410">
        <f t="shared" si="530"/>
        <v>-147.49759999999696</v>
      </c>
      <c r="BK410">
        <f t="shared" si="490"/>
        <v>-1.7769398478235984E-3</v>
      </c>
      <c r="BL410">
        <f t="shared" si="491"/>
        <v>0.99822306015217643</v>
      </c>
      <c r="BM410">
        <f t="shared" si="492"/>
        <v>6.0044663905821585</v>
      </c>
      <c r="BN410">
        <f t="shared" si="493"/>
        <v>268.71250900000001</v>
      </c>
      <c r="BO410">
        <f t="shared" si="532"/>
        <v>266.51999820000003</v>
      </c>
      <c r="BP410">
        <f t="shared" si="494"/>
        <v>257.4327201911766</v>
      </c>
      <c r="BQ410">
        <f t="shared" si="495"/>
        <v>9.0872780088234322</v>
      </c>
      <c r="BR410">
        <f t="shared" si="496"/>
        <v>12.200012000000015</v>
      </c>
      <c r="BS410">
        <f t="shared" si="497"/>
        <v>17.725006000000008</v>
      </c>
      <c r="BT410">
        <f t="shared" si="498"/>
        <v>15.950012000000015</v>
      </c>
      <c r="BU410">
        <f t="shared" si="499"/>
        <v>18.950012000000015</v>
      </c>
      <c r="BV410">
        <f t="shared" si="500"/>
        <v>266.07500199999998</v>
      </c>
      <c r="BW410">
        <f t="shared" si="501"/>
        <v>266.50000142857141</v>
      </c>
      <c r="BX410">
        <f t="shared" si="502"/>
        <v>266.97500000000002</v>
      </c>
      <c r="BY410">
        <f t="shared" si="503"/>
        <v>263.66499954285717</v>
      </c>
      <c r="BZ410">
        <f t="shared" si="504"/>
        <v>283</v>
      </c>
      <c r="CA410">
        <f t="shared" si="505"/>
        <v>247.5</v>
      </c>
      <c r="CB410">
        <f t="shared" si="506"/>
        <v>267.12458033333331</v>
      </c>
      <c r="CC410">
        <f t="shared" si="507"/>
        <v>269.72735954444443</v>
      </c>
      <c r="CD410">
        <f t="shared" si="508"/>
        <v>263.0814082947619</v>
      </c>
      <c r="CE410">
        <f t="shared" si="509"/>
        <v>261.03235053678901</v>
      </c>
      <c r="CF410">
        <f t="shared" si="510"/>
        <v>267.29998799999998</v>
      </c>
      <c r="CG410">
        <f t="shared" si="511"/>
        <v>271.45001200000002</v>
      </c>
      <c r="CH410">
        <f t="shared" si="512"/>
        <v>260.5</v>
      </c>
    </row>
    <row r="411" spans="1:86">
      <c r="A411" s="1">
        <v>40060</v>
      </c>
      <c r="B411">
        <v>270</v>
      </c>
      <c r="C411">
        <v>272</v>
      </c>
      <c r="D411">
        <v>263.60000600000001</v>
      </c>
      <c r="E411">
        <v>265.95001200000002</v>
      </c>
      <c r="F411">
        <v>6263446</v>
      </c>
      <c r="G411">
        <f t="shared" si="526"/>
        <v>-2758887.3822971634</v>
      </c>
      <c r="H411">
        <f t="shared" si="554"/>
        <v>36935449.097991966</v>
      </c>
      <c r="I411">
        <f t="shared" si="527"/>
        <v>267.88750449999998</v>
      </c>
      <c r="J411">
        <f t="shared" si="534"/>
        <v>275.59375</v>
      </c>
      <c r="K411">
        <f t="shared" si="535"/>
        <v>259.61249550000002</v>
      </c>
      <c r="L411">
        <f t="shared" si="536"/>
        <v>7</v>
      </c>
      <c r="M411">
        <f t="shared" si="537"/>
        <v>10</v>
      </c>
      <c r="N411">
        <f t="shared" si="538"/>
        <v>30</v>
      </c>
      <c r="O411">
        <f t="shared" si="539"/>
        <v>0</v>
      </c>
      <c r="P411">
        <f t="shared" si="514"/>
        <v>8.3999939999999924</v>
      </c>
      <c r="Q411">
        <f t="shared" si="515"/>
        <v>6.0499879999999848</v>
      </c>
      <c r="R411">
        <f t="shared" si="516"/>
        <v>2.3500060000000076</v>
      </c>
      <c r="S411">
        <f t="shared" si="517"/>
        <v>8.3999939999999924</v>
      </c>
      <c r="T411">
        <f t="shared" si="553"/>
        <v>9.5404178054665092</v>
      </c>
      <c r="U411">
        <f t="shared" si="518"/>
        <v>4.7749939999999924</v>
      </c>
      <c r="V411">
        <f t="shared" si="519"/>
        <v>-3.1999819999999772</v>
      </c>
      <c r="W411">
        <f t="shared" si="520"/>
        <v>4.7749939999999924</v>
      </c>
      <c r="X411">
        <f t="shared" si="521"/>
        <v>0</v>
      </c>
      <c r="Y411">
        <f t="shared" si="551"/>
        <v>2.7387525245530315</v>
      </c>
      <c r="Z411">
        <f t="shared" si="552"/>
        <v>1.4040508887015908</v>
      </c>
      <c r="AA411">
        <f t="shared" si="548"/>
        <v>28.70684052205522</v>
      </c>
      <c r="AB411">
        <f t="shared" si="549"/>
        <v>14.716870029497992</v>
      </c>
      <c r="AC411">
        <f t="shared" si="550"/>
        <v>32.217353871563205</v>
      </c>
      <c r="AD411">
        <f t="shared" si="478"/>
        <v>25.686860473489951</v>
      </c>
      <c r="AE411">
        <f t="shared" si="531"/>
        <v>265.41000360000004</v>
      </c>
      <c r="AF411">
        <f t="shared" si="533"/>
        <v>266.24166866666667</v>
      </c>
      <c r="AG411">
        <f t="shared" si="555"/>
        <v>262.9287506</v>
      </c>
      <c r="AH411">
        <f t="shared" si="540"/>
        <v>267.05</v>
      </c>
      <c r="AI411">
        <f t="shared" si="541"/>
        <v>275.63224884283028</v>
      </c>
      <c r="AJ411">
        <f t="shared" si="542"/>
        <v>258.46775115716974</v>
      </c>
      <c r="AK411">
        <f t="shared" si="543"/>
        <v>0.43591493207989757</v>
      </c>
      <c r="AL411">
        <f t="shared" si="522"/>
        <v>-0.44047436224358977</v>
      </c>
      <c r="AM411">
        <f t="shared" si="523"/>
        <v>-2758887.3822971634</v>
      </c>
      <c r="AN411">
        <f t="shared" si="556"/>
        <v>-6908668.7191550611</v>
      </c>
      <c r="AO411">
        <f t="shared" si="557"/>
        <v>148923094</v>
      </c>
      <c r="AP411">
        <f t="shared" si="479"/>
        <v>-4.6390848682979019E-2</v>
      </c>
      <c r="AQ411">
        <f t="shared" si="480"/>
        <v>266.25826929448885</v>
      </c>
      <c r="AR411">
        <f t="shared" si="481"/>
        <v>268.80020281747863</v>
      </c>
      <c r="AS411">
        <f t="shared" si="482"/>
        <v>265.24337043268679</v>
      </c>
      <c r="AT411">
        <f t="shared" si="483"/>
        <v>260.66661158291646</v>
      </c>
      <c r="AU411">
        <f t="shared" si="484"/>
        <v>264.5790018101589</v>
      </c>
      <c r="AV411">
        <f t="shared" si="485"/>
        <v>256.88511081423712</v>
      </c>
      <c r="AW411">
        <f t="shared" si="486"/>
        <v>7.6938909959217767</v>
      </c>
      <c r="AX411">
        <f t="shared" si="513"/>
        <v>9.1292813318448189</v>
      </c>
      <c r="AY411">
        <f t="shared" si="487"/>
        <v>-1.4353903359230422</v>
      </c>
      <c r="AZ411">
        <f t="shared" si="524"/>
        <v>267.18333933333332</v>
      </c>
      <c r="BA411">
        <f t="shared" si="525"/>
        <v>1673488418.0140092</v>
      </c>
      <c r="BB411">
        <f t="shared" si="528"/>
        <v>0</v>
      </c>
      <c r="BC411">
        <f t="shared" si="529"/>
        <v>1673488418.0140092</v>
      </c>
      <c r="BD411">
        <f t="shared" si="544"/>
        <v>17307983921.91333</v>
      </c>
      <c r="BE411">
        <f t="shared" si="545"/>
        <v>8273862127.0802174</v>
      </c>
      <c r="BF411">
        <f t="shared" si="546"/>
        <v>2.0918869152127368</v>
      </c>
      <c r="BG411">
        <f t="shared" si="547"/>
        <v>67.657290598831779</v>
      </c>
      <c r="BH411">
        <f t="shared" si="488"/>
        <v>-5164636</v>
      </c>
      <c r="BI411">
        <f t="shared" si="489"/>
        <v>2.9950708203892389</v>
      </c>
      <c r="BJ411">
        <f t="shared" si="530"/>
        <v>-187.5</v>
      </c>
      <c r="BK411">
        <f t="shared" si="490"/>
        <v>-3.279302766413817E-3</v>
      </c>
      <c r="BL411">
        <f t="shared" si="491"/>
        <v>0.99672069723358614</v>
      </c>
      <c r="BM411">
        <f t="shared" si="492"/>
        <v>4.5232422982816329</v>
      </c>
      <c r="BN411">
        <f t="shared" si="493"/>
        <v>267.800003</v>
      </c>
      <c r="BO411">
        <f t="shared" si="532"/>
        <v>266.02499999999998</v>
      </c>
      <c r="BP411">
        <f t="shared" si="494"/>
        <v>258.2511024558824</v>
      </c>
      <c r="BQ411">
        <f t="shared" si="495"/>
        <v>7.7738975441175739</v>
      </c>
      <c r="BR411">
        <f t="shared" si="496"/>
        <v>5.1750180000000228</v>
      </c>
      <c r="BS411">
        <f t="shared" si="497"/>
        <v>6.8250120000000152</v>
      </c>
      <c r="BT411">
        <f t="shared" si="498"/>
        <v>9.0750120000000152</v>
      </c>
      <c r="BU411">
        <f t="shared" si="499"/>
        <v>12.024993999999992</v>
      </c>
      <c r="BV411">
        <f t="shared" si="500"/>
        <v>265.95833933333336</v>
      </c>
      <c r="BW411">
        <f t="shared" si="501"/>
        <v>266.03929057142858</v>
      </c>
      <c r="BX411">
        <f t="shared" si="502"/>
        <v>266.98091149090908</v>
      </c>
      <c r="BY411">
        <f t="shared" si="503"/>
        <v>264.0070244809524</v>
      </c>
      <c r="BZ411">
        <f t="shared" si="504"/>
        <v>283</v>
      </c>
      <c r="CA411">
        <f t="shared" si="505"/>
        <v>256.77499399999999</v>
      </c>
      <c r="CB411">
        <f t="shared" si="506"/>
        <v>264.49116668666665</v>
      </c>
      <c r="CC411">
        <f t="shared" si="507"/>
        <v>266.97742838888888</v>
      </c>
      <c r="CD411">
        <f t="shared" si="508"/>
        <v>266.30522193365078</v>
      </c>
      <c r="CE411">
        <f t="shared" si="509"/>
        <v>262.81451370772226</v>
      </c>
      <c r="CF411">
        <f t="shared" si="510"/>
        <v>266.82501200000002</v>
      </c>
      <c r="CG411">
        <f t="shared" si="511"/>
        <v>272.20001200000002</v>
      </c>
      <c r="CH411">
        <f t="shared" si="512"/>
        <v>265.22500600000001</v>
      </c>
    </row>
    <row r="412" spans="1:86">
      <c r="A412" s="1">
        <v>40063</v>
      </c>
      <c r="B412">
        <v>267.89999399999999</v>
      </c>
      <c r="C412">
        <v>276.77499399999999</v>
      </c>
      <c r="D412">
        <v>266.79998799999998</v>
      </c>
      <c r="E412">
        <v>275.47500600000001</v>
      </c>
      <c r="F412">
        <v>5925720</v>
      </c>
      <c r="G412">
        <f t="shared" si="526"/>
        <v>4381186.6149855135</v>
      </c>
      <c r="H412">
        <f t="shared" si="554"/>
        <v>41316635.712977476</v>
      </c>
      <c r="I412">
        <f t="shared" si="527"/>
        <v>271.73749550000002</v>
      </c>
      <c r="J412">
        <f t="shared" si="534"/>
        <v>275.59375</v>
      </c>
      <c r="K412">
        <f t="shared" si="535"/>
        <v>261.42499550000002</v>
      </c>
      <c r="L412">
        <f t="shared" si="536"/>
        <v>8</v>
      </c>
      <c r="M412">
        <f t="shared" si="537"/>
        <v>10</v>
      </c>
      <c r="N412">
        <f t="shared" si="538"/>
        <v>20</v>
      </c>
      <c r="O412">
        <f t="shared" si="539"/>
        <v>0</v>
      </c>
      <c r="P412">
        <f t="shared" si="514"/>
        <v>9.9750060000000076</v>
      </c>
      <c r="Q412">
        <f t="shared" si="515"/>
        <v>1.2999879999999848</v>
      </c>
      <c r="R412">
        <f t="shared" si="516"/>
        <v>8.6750180000000228</v>
      </c>
      <c r="S412">
        <f t="shared" si="517"/>
        <v>9.9750060000000076</v>
      </c>
      <c r="T412">
        <f t="shared" si="553"/>
        <v>9.5714598193617597</v>
      </c>
      <c r="U412">
        <f t="shared" si="518"/>
        <v>8.4750060000000076</v>
      </c>
      <c r="V412">
        <f t="shared" si="519"/>
        <v>-8.0250240000000304</v>
      </c>
      <c r="W412">
        <f t="shared" si="520"/>
        <v>8.4750060000000076</v>
      </c>
      <c r="X412">
        <f t="shared" si="521"/>
        <v>0</v>
      </c>
      <c r="Y412">
        <f t="shared" si="551"/>
        <v>3.148484915656387</v>
      </c>
      <c r="Z412">
        <f t="shared" si="552"/>
        <v>1.3037615395086202</v>
      </c>
      <c r="AA412">
        <f t="shared" si="548"/>
        <v>32.894511130762218</v>
      </c>
      <c r="AB412">
        <f t="shared" si="549"/>
        <v>13.621344749014023</v>
      </c>
      <c r="AC412">
        <f t="shared" si="550"/>
        <v>41.433541353213322</v>
      </c>
      <c r="AD412">
        <f t="shared" si="478"/>
        <v>27.9657343735282</v>
      </c>
      <c r="AE412">
        <f t="shared" si="531"/>
        <v>267.80000600000005</v>
      </c>
      <c r="AF412">
        <f t="shared" si="533"/>
        <v>267.08750400000002</v>
      </c>
      <c r="AG412">
        <f t="shared" si="555"/>
        <v>263.22625119999998</v>
      </c>
      <c r="AH412">
        <f t="shared" si="540"/>
        <v>268.52000120000008</v>
      </c>
      <c r="AI412">
        <f t="shared" si="541"/>
        <v>277.33211737082848</v>
      </c>
      <c r="AJ412">
        <f t="shared" si="542"/>
        <v>259.70788502917168</v>
      </c>
      <c r="AK412">
        <f t="shared" si="543"/>
        <v>0.89462738944725606</v>
      </c>
      <c r="AL412">
        <f t="shared" si="522"/>
        <v>0.73935093372375238</v>
      </c>
      <c r="AM412">
        <f t="shared" si="523"/>
        <v>4381186.6149855135</v>
      </c>
      <c r="AN412">
        <f t="shared" si="556"/>
        <v>-6003133.7233636016</v>
      </c>
      <c r="AO412">
        <f t="shared" si="557"/>
        <v>144224838</v>
      </c>
      <c r="AP412">
        <f t="shared" si="479"/>
        <v>-4.1623438837654313E-2</v>
      </c>
      <c r="AQ412">
        <f t="shared" si="480"/>
        <v>269.39195977436265</v>
      </c>
      <c r="AR412">
        <f t="shared" si="481"/>
        <v>271.22977343449725</v>
      </c>
      <c r="AS412">
        <f t="shared" si="482"/>
        <v>267.08506483480318</v>
      </c>
      <c r="AT412">
        <f t="shared" si="483"/>
        <v>261.99936708045396</v>
      </c>
      <c r="AU412">
        <f t="shared" si="484"/>
        <v>266.21340243863506</v>
      </c>
      <c r="AV412">
        <f t="shared" si="485"/>
        <v>258.1864034772405</v>
      </c>
      <c r="AW412">
        <f t="shared" si="486"/>
        <v>8.026998961394554</v>
      </c>
      <c r="AX412">
        <f t="shared" si="513"/>
        <v>8.908824857754766</v>
      </c>
      <c r="AY412">
        <f t="shared" si="487"/>
        <v>-0.88182589636021191</v>
      </c>
      <c r="AZ412">
        <f t="shared" si="524"/>
        <v>273.01666266666666</v>
      </c>
      <c r="BA412">
        <f t="shared" si="525"/>
        <v>1617820298.2971199</v>
      </c>
      <c r="BB412">
        <f t="shared" si="528"/>
        <v>1617820298.2971199</v>
      </c>
      <c r="BC412">
        <f t="shared" si="529"/>
        <v>0</v>
      </c>
      <c r="BD412">
        <f t="shared" si="544"/>
        <v>18925804220.210449</v>
      </c>
      <c r="BE412">
        <f t="shared" si="545"/>
        <v>6204888421.3964157</v>
      </c>
      <c r="BF412">
        <f t="shared" si="546"/>
        <v>3.0501441661623274</v>
      </c>
      <c r="BG412">
        <f t="shared" si="547"/>
        <v>75.309520872005407</v>
      </c>
      <c r="BH412">
        <f t="shared" si="488"/>
        <v>761084</v>
      </c>
      <c r="BI412">
        <f t="shared" si="489"/>
        <v>3.108993677934766</v>
      </c>
      <c r="BJ412">
        <f t="shared" si="530"/>
        <v>852.49939999999924</v>
      </c>
      <c r="BK412">
        <f t="shared" si="490"/>
        <v>3.5814978643430147E-2</v>
      </c>
      <c r="BL412">
        <f t="shared" si="491"/>
        <v>1.0358149786434301</v>
      </c>
      <c r="BM412">
        <f t="shared" si="492"/>
        <v>4.6443930176365242</v>
      </c>
      <c r="BN412">
        <f t="shared" si="493"/>
        <v>271.78749099999999</v>
      </c>
      <c r="BO412">
        <f t="shared" si="532"/>
        <v>267.62749940000003</v>
      </c>
      <c r="BP412">
        <f t="shared" si="494"/>
        <v>258.98602857352938</v>
      </c>
      <c r="BQ412">
        <f t="shared" si="495"/>
        <v>8.6414708264706519</v>
      </c>
      <c r="BR412">
        <f t="shared" si="496"/>
        <v>11.325012000000015</v>
      </c>
      <c r="BS412">
        <f t="shared" si="497"/>
        <v>9.75</v>
      </c>
      <c r="BT412">
        <f t="shared" si="498"/>
        <v>11.274993999999992</v>
      </c>
      <c r="BU412">
        <f t="shared" si="499"/>
        <v>8.8999939999999924</v>
      </c>
      <c r="BV412">
        <f t="shared" si="500"/>
        <v>269.31334013333333</v>
      </c>
      <c r="BW412">
        <f t="shared" si="501"/>
        <v>268.67738695238097</v>
      </c>
      <c r="BX412">
        <f t="shared" si="502"/>
        <v>268.51273076363634</v>
      </c>
      <c r="BY412">
        <f t="shared" si="503"/>
        <v>265.20190594761908</v>
      </c>
      <c r="BZ412">
        <f t="shared" si="504"/>
        <v>283</v>
      </c>
      <c r="CA412">
        <f t="shared" si="505"/>
        <v>257.04998799999998</v>
      </c>
      <c r="CB412">
        <f t="shared" si="506"/>
        <v>265.67292226666666</v>
      </c>
      <c r="CC412">
        <f t="shared" si="507"/>
        <v>264.92388957222221</v>
      </c>
      <c r="CD412">
        <f t="shared" si="508"/>
        <v>268.46668747865078</v>
      </c>
      <c r="CE412">
        <f t="shared" si="509"/>
        <v>261.73643225372916</v>
      </c>
      <c r="CF412">
        <f t="shared" si="510"/>
        <v>265.95001200000002</v>
      </c>
      <c r="CG412">
        <f t="shared" si="511"/>
        <v>272</v>
      </c>
      <c r="CH412">
        <f t="shared" si="512"/>
        <v>263.60000600000001</v>
      </c>
    </row>
    <row r="413" spans="1:86">
      <c r="A413" s="1">
        <v>40064</v>
      </c>
      <c r="B413">
        <v>275.95001200000002</v>
      </c>
      <c r="C413">
        <v>285.25</v>
      </c>
      <c r="D413">
        <v>274.82501200000002</v>
      </c>
      <c r="E413">
        <v>277.32501200000002</v>
      </c>
      <c r="F413">
        <v>9892042</v>
      </c>
      <c r="G413">
        <f t="shared" si="526"/>
        <v>-5147651.8865533397</v>
      </c>
      <c r="H413">
        <f t="shared" si="554"/>
        <v>36168983.826424137</v>
      </c>
      <c r="I413">
        <f t="shared" si="527"/>
        <v>278.33750900000001</v>
      </c>
      <c r="J413">
        <f t="shared" si="534"/>
        <v>278.33750900000001</v>
      </c>
      <c r="K413">
        <f t="shared" si="535"/>
        <v>264.14374550000002</v>
      </c>
      <c r="L413">
        <f t="shared" si="536"/>
        <v>1</v>
      </c>
      <c r="M413">
        <f t="shared" si="537"/>
        <v>7</v>
      </c>
      <c r="N413">
        <f t="shared" si="538"/>
        <v>90</v>
      </c>
      <c r="O413">
        <f t="shared" si="539"/>
        <v>30</v>
      </c>
      <c r="P413">
        <f t="shared" si="514"/>
        <v>10.424987999999985</v>
      </c>
      <c r="Q413">
        <f t="shared" si="515"/>
        <v>7.9249879999999848</v>
      </c>
      <c r="R413">
        <f t="shared" si="516"/>
        <v>2.5</v>
      </c>
      <c r="S413">
        <f t="shared" si="517"/>
        <v>10.424987999999985</v>
      </c>
      <c r="T413">
        <f t="shared" si="553"/>
        <v>9.6324261179787776</v>
      </c>
      <c r="U413">
        <f t="shared" si="518"/>
        <v>-2.8500060000000076</v>
      </c>
      <c r="V413">
        <f t="shared" si="519"/>
        <v>3.25</v>
      </c>
      <c r="W413">
        <f t="shared" si="520"/>
        <v>0</v>
      </c>
      <c r="X413">
        <f t="shared" si="521"/>
        <v>3.25</v>
      </c>
      <c r="Y413">
        <f t="shared" si="551"/>
        <v>2.9235931359666449</v>
      </c>
      <c r="Z413">
        <f t="shared" si="552"/>
        <v>1.4427785724008615</v>
      </c>
      <c r="AA413">
        <f t="shared" si="548"/>
        <v>30.351576022055365</v>
      </c>
      <c r="AB413">
        <f t="shared" si="549"/>
        <v>14.978350778190109</v>
      </c>
      <c r="AC413">
        <f t="shared" si="550"/>
        <v>33.914074716268914</v>
      </c>
      <c r="AD413">
        <f t="shared" si="478"/>
        <v>29.707503513784705</v>
      </c>
      <c r="AE413">
        <f t="shared" si="531"/>
        <v>270.57500599999997</v>
      </c>
      <c r="AF413">
        <f t="shared" si="533"/>
        <v>269.38750700000003</v>
      </c>
      <c r="AG413">
        <f t="shared" si="555"/>
        <v>263.5450012</v>
      </c>
      <c r="AH413">
        <f t="shared" si="540"/>
        <v>269.83750300000003</v>
      </c>
      <c r="AI413">
        <f t="shared" si="541"/>
        <v>279.53712404106727</v>
      </c>
      <c r="AJ413">
        <f t="shared" si="542"/>
        <v>260.13788195893278</v>
      </c>
      <c r="AK413">
        <f t="shared" si="543"/>
        <v>0.88596915118119612</v>
      </c>
      <c r="AL413">
        <f t="shared" si="522"/>
        <v>-0.52038314096860283</v>
      </c>
      <c r="AM413">
        <f t="shared" si="523"/>
        <v>-5147651.8865533397</v>
      </c>
      <c r="AN413">
        <f t="shared" si="556"/>
        <v>-8079648.6407892527</v>
      </c>
      <c r="AO413">
        <f t="shared" si="557"/>
        <v>145273400</v>
      </c>
      <c r="AP413">
        <f t="shared" si="479"/>
        <v>-5.5616848237800262E-2</v>
      </c>
      <c r="AQ413">
        <f t="shared" si="480"/>
        <v>272.08919753107938</v>
      </c>
      <c r="AR413">
        <f t="shared" si="481"/>
        <v>273.79341471566551</v>
      </c>
      <c r="AS413">
        <f t="shared" si="482"/>
        <v>268.92825532453861</v>
      </c>
      <c r="AT413">
        <f t="shared" si="483"/>
        <v>263.3786751232131</v>
      </c>
      <c r="AU413">
        <f t="shared" si="484"/>
        <v>267.88014387283982</v>
      </c>
      <c r="AV413">
        <f t="shared" si="485"/>
        <v>259.52610607383366</v>
      </c>
      <c r="AW413">
        <f t="shared" si="486"/>
        <v>8.3540377990061643</v>
      </c>
      <c r="AX413">
        <f t="shared" si="513"/>
        <v>8.7978674460050463</v>
      </c>
      <c r="AY413">
        <f t="shared" si="487"/>
        <v>-0.44382964699888205</v>
      </c>
      <c r="AZ413">
        <f t="shared" si="524"/>
        <v>279.13334133333336</v>
      </c>
      <c r="BA413">
        <f t="shared" si="525"/>
        <v>2761198736.0696697</v>
      </c>
      <c r="BB413">
        <f t="shared" si="528"/>
        <v>2761198736.0696697</v>
      </c>
      <c r="BC413">
        <f t="shared" si="529"/>
        <v>0</v>
      </c>
      <c r="BD413">
        <f t="shared" si="544"/>
        <v>21687002956.280121</v>
      </c>
      <c r="BE413">
        <f t="shared" si="545"/>
        <v>4797742130.1464148</v>
      </c>
      <c r="BF413">
        <f t="shared" si="546"/>
        <v>4.520251895159336</v>
      </c>
      <c r="BG413">
        <f t="shared" si="547"/>
        <v>81.884884621354104</v>
      </c>
      <c r="BH413">
        <f t="shared" si="488"/>
        <v>10653126</v>
      </c>
      <c r="BI413">
        <f t="shared" si="489"/>
        <v>3.2189585569590022</v>
      </c>
      <c r="BJ413">
        <f t="shared" si="530"/>
        <v>85.000600000000759</v>
      </c>
      <c r="BK413">
        <f t="shared" si="490"/>
        <v>6.7156945628671933E-3</v>
      </c>
      <c r="BL413">
        <f t="shared" si="491"/>
        <v>1.0067156945628672</v>
      </c>
      <c r="BM413">
        <f t="shared" si="492"/>
        <v>5.112149155043598</v>
      </c>
      <c r="BN413">
        <f t="shared" si="493"/>
        <v>280.03750600000001</v>
      </c>
      <c r="BO413">
        <f t="shared" si="532"/>
        <v>270.862503</v>
      </c>
      <c r="BP413">
        <f t="shared" si="494"/>
        <v>260.33051413235296</v>
      </c>
      <c r="BQ413">
        <f t="shared" si="495"/>
        <v>10.531988867647044</v>
      </c>
      <c r="BR413">
        <f t="shared" si="496"/>
        <v>3.0750120000000152</v>
      </c>
      <c r="BS413">
        <f t="shared" si="497"/>
        <v>11.550018000000023</v>
      </c>
      <c r="BT413">
        <f t="shared" si="498"/>
        <v>7.75</v>
      </c>
      <c r="BU413">
        <f t="shared" si="499"/>
        <v>12.600006000000008</v>
      </c>
      <c r="BV413">
        <f t="shared" si="500"/>
        <v>272.48834213333333</v>
      </c>
      <c r="BW413">
        <f t="shared" si="501"/>
        <v>271.60238923809521</v>
      </c>
      <c r="BX413">
        <f t="shared" si="502"/>
        <v>270.11364181818186</v>
      </c>
      <c r="BY413">
        <f t="shared" si="503"/>
        <v>266.54464507142853</v>
      </c>
      <c r="BZ413">
        <f t="shared" si="504"/>
        <v>285.25</v>
      </c>
      <c r="CA413">
        <f t="shared" si="505"/>
        <v>259.54998799999998</v>
      </c>
      <c r="CB413">
        <f t="shared" si="506"/>
        <v>268.10333383333329</v>
      </c>
      <c r="CC413">
        <f t="shared" si="507"/>
        <v>266.29201972222228</v>
      </c>
      <c r="CD413">
        <f t="shared" si="508"/>
        <v>270.51244538650792</v>
      </c>
      <c r="CE413">
        <f t="shared" si="509"/>
        <v>259.89975151812956</v>
      </c>
      <c r="CF413">
        <f t="shared" si="510"/>
        <v>275.47500600000001</v>
      </c>
      <c r="CG413">
        <f t="shared" si="511"/>
        <v>276.77499399999999</v>
      </c>
      <c r="CH413">
        <f t="shared" si="512"/>
        <v>266.79998799999998</v>
      </c>
    </row>
    <row r="414" spans="1:86">
      <c r="A414" s="1">
        <v>40065</v>
      </c>
      <c r="B414">
        <v>278</v>
      </c>
      <c r="C414">
        <v>282.39999399999999</v>
      </c>
      <c r="D414">
        <v>271.57501200000002</v>
      </c>
      <c r="E414">
        <v>280.22500600000001</v>
      </c>
      <c r="F414">
        <v>7532186</v>
      </c>
      <c r="G414">
        <f t="shared" si="526"/>
        <v>4505406.9875696935</v>
      </c>
      <c r="H414">
        <f t="shared" si="554"/>
        <v>40674390.813993827</v>
      </c>
      <c r="I414">
        <f t="shared" si="527"/>
        <v>278.050003</v>
      </c>
      <c r="J414">
        <f t="shared" si="534"/>
        <v>278.33750900000001</v>
      </c>
      <c r="K414">
        <f t="shared" si="535"/>
        <v>264.14374550000002</v>
      </c>
      <c r="L414">
        <f t="shared" si="536"/>
        <v>2</v>
      </c>
      <c r="M414">
        <f t="shared" si="537"/>
        <v>8</v>
      </c>
      <c r="N414">
        <f t="shared" si="538"/>
        <v>80</v>
      </c>
      <c r="O414">
        <f t="shared" si="539"/>
        <v>20</v>
      </c>
      <c r="P414">
        <f t="shared" si="514"/>
        <v>10.824981999999977</v>
      </c>
      <c r="Q414">
        <f t="shared" si="515"/>
        <v>2.1749879999999848</v>
      </c>
      <c r="R414">
        <f t="shared" si="516"/>
        <v>8.6499939999999924</v>
      </c>
      <c r="S414">
        <f t="shared" si="517"/>
        <v>10.824981999999977</v>
      </c>
      <c r="T414">
        <f t="shared" si="553"/>
        <v>9.7176086809802928</v>
      </c>
      <c r="U414">
        <f t="shared" si="518"/>
        <v>2.1000060000000076</v>
      </c>
      <c r="V414">
        <f t="shared" si="519"/>
        <v>-4.4499819999999772</v>
      </c>
      <c r="W414">
        <f t="shared" si="520"/>
        <v>2.1000060000000076</v>
      </c>
      <c r="X414">
        <f t="shared" si="521"/>
        <v>0</v>
      </c>
      <c r="Y414">
        <f t="shared" si="551"/>
        <v>2.8647654833975991</v>
      </c>
      <c r="Z414">
        <f t="shared" si="552"/>
        <v>1.3397229600865141</v>
      </c>
      <c r="AA414">
        <f t="shared" si="548"/>
        <v>29.480148639908055</v>
      </c>
      <c r="AB414">
        <f t="shared" si="549"/>
        <v>13.78654979911545</v>
      </c>
      <c r="AC414">
        <f t="shared" si="550"/>
        <v>36.271773458540778</v>
      </c>
      <c r="AD414">
        <f t="shared" ref="AD414:AD477" si="558">AVERAGE(AC401:AC414)</f>
        <v>31.396716616891378</v>
      </c>
      <c r="AE414">
        <f t="shared" si="531"/>
        <v>273.16000960000002</v>
      </c>
      <c r="AF414">
        <f t="shared" si="533"/>
        <v>272.18333933333332</v>
      </c>
      <c r="AG414">
        <f t="shared" si="555"/>
        <v>264.56500089999997</v>
      </c>
      <c r="AH414">
        <f t="shared" si="540"/>
        <v>270.43500360000002</v>
      </c>
      <c r="AI414">
        <f t="shared" si="541"/>
        <v>281.7498900772153</v>
      </c>
      <c r="AJ414">
        <f t="shared" si="542"/>
        <v>259.12011712278473</v>
      </c>
      <c r="AK414">
        <f t="shared" si="543"/>
        <v>0.93261602401906818</v>
      </c>
      <c r="AL414">
        <f t="shared" si="522"/>
        <v>0.59815397383570901</v>
      </c>
      <c r="AM414">
        <f t="shared" si="523"/>
        <v>4505406.9875696935</v>
      </c>
      <c r="AN414">
        <f t="shared" si="556"/>
        <v>-85690.312168704346</v>
      </c>
      <c r="AO414">
        <f t="shared" si="557"/>
        <v>141479050</v>
      </c>
      <c r="AP414">
        <f t="shared" ref="AP414:AP477" si="559">AN414/AO414</f>
        <v>-6.0567491913964889E-4</v>
      </c>
      <c r="AQ414">
        <f t="shared" ref="AQ414:AQ477" si="560">((E414-AQ413)*0.34)+AQ413</f>
        <v>274.85537241051242</v>
      </c>
      <c r="AR414">
        <f t="shared" ref="AR414:AR477" si="561">((E415-AR413)*0.285)+AR413</f>
        <v>275.07066481170085</v>
      </c>
      <c r="AS414">
        <f t="shared" ref="AS414:AS477" si="562">((E414-AS413)*0.18)+AS413</f>
        <v>270.96167044612167</v>
      </c>
      <c r="AT414">
        <f t="shared" ref="AT414:AT477" si="563">((E414-AT413)*0.09)+AT413</f>
        <v>264.89484490212391</v>
      </c>
      <c r="AU414">
        <f t="shared" ref="AU414:AU477" si="564">((E414-AU413)*0.15)+AU413</f>
        <v>269.73187319191385</v>
      </c>
      <c r="AV414">
        <f t="shared" ref="AV414:AV477" si="565">((E414-AV413)*0.07)+AV413</f>
        <v>260.97502906866532</v>
      </c>
      <c r="AW414">
        <f t="shared" ref="AW414:AW477" si="566">AU414-AV414</f>
        <v>8.756844123248527</v>
      </c>
      <c r="AX414">
        <f t="shared" si="513"/>
        <v>8.7896627814537425</v>
      </c>
      <c r="AY414">
        <f t="shared" si="487"/>
        <v>-3.2818658205215456E-2</v>
      </c>
      <c r="AZ414">
        <f t="shared" si="524"/>
        <v>278.06667066666665</v>
      </c>
      <c r="BA414">
        <f t="shared" si="525"/>
        <v>2094449883.8620772</v>
      </c>
      <c r="BB414">
        <f t="shared" si="528"/>
        <v>0</v>
      </c>
      <c r="BC414">
        <f t="shared" si="529"/>
        <v>2094449883.8620772</v>
      </c>
      <c r="BD414">
        <f t="shared" si="544"/>
        <v>20767186756.280121</v>
      </c>
      <c r="BE414">
        <f t="shared" si="545"/>
        <v>6892192014.0084915</v>
      </c>
      <c r="BF414">
        <f t="shared" si="546"/>
        <v>3.0131468644620578</v>
      </c>
      <c r="BG414">
        <f t="shared" si="547"/>
        <v>75.081898725028481</v>
      </c>
      <c r="BH414">
        <f t="shared" si="488"/>
        <v>18185312</v>
      </c>
      <c r="BI414">
        <f t="shared" si="489"/>
        <v>3.3554337188882952</v>
      </c>
      <c r="BJ414">
        <f t="shared" si="530"/>
        <v>189.99939999999924</v>
      </c>
      <c r="BK414">
        <f t="shared" si="490"/>
        <v>1.0457022895576373E-2</v>
      </c>
      <c r="BL414">
        <f t="shared" si="491"/>
        <v>1.0104570228955763</v>
      </c>
      <c r="BM414">
        <f t="shared" si="492"/>
        <v>5.9634687890396521</v>
      </c>
      <c r="BN414">
        <f t="shared" si="493"/>
        <v>276.987503</v>
      </c>
      <c r="BO414">
        <f t="shared" si="532"/>
        <v>273.06500240000003</v>
      </c>
      <c r="BP414">
        <f t="shared" si="494"/>
        <v>261.47058779411765</v>
      </c>
      <c r="BQ414">
        <f t="shared" si="495"/>
        <v>11.594414605882378</v>
      </c>
      <c r="BR414">
        <f t="shared" si="496"/>
        <v>6.3500060000000076</v>
      </c>
      <c r="BS414">
        <f t="shared" si="497"/>
        <v>1.0750120000000152</v>
      </c>
      <c r="BT414">
        <f t="shared" si="498"/>
        <v>-0.60000600000000759</v>
      </c>
      <c r="BU414">
        <f t="shared" si="499"/>
        <v>3</v>
      </c>
      <c r="BV414">
        <f t="shared" si="500"/>
        <v>275.70500879999997</v>
      </c>
      <c r="BW414">
        <f t="shared" si="501"/>
        <v>274.69881752380957</v>
      </c>
      <c r="BX414">
        <f t="shared" si="502"/>
        <v>272.00227872727277</v>
      </c>
      <c r="BY414">
        <f t="shared" si="503"/>
        <v>268.13321695714291</v>
      </c>
      <c r="BZ414">
        <f t="shared" si="504"/>
        <v>285.25</v>
      </c>
      <c r="CA414">
        <f t="shared" si="505"/>
        <v>259.54998799999998</v>
      </c>
      <c r="CB414">
        <f t="shared" si="506"/>
        <v>269.43659415333337</v>
      </c>
      <c r="CC414">
        <f t="shared" si="507"/>
        <v>268.78333474999999</v>
      </c>
      <c r="CD414">
        <f t="shared" si="508"/>
        <v>269.3828533243651</v>
      </c>
      <c r="CE414">
        <f t="shared" si="509"/>
        <v>260.17338128812327</v>
      </c>
      <c r="CF414">
        <f t="shared" si="510"/>
        <v>277.32501200000002</v>
      </c>
      <c r="CG414">
        <f t="shared" si="511"/>
        <v>285.25</v>
      </c>
      <c r="CH414">
        <f t="shared" si="512"/>
        <v>274.82501200000002</v>
      </c>
    </row>
    <row r="415" spans="1:86">
      <c r="A415" s="1">
        <v>40066</v>
      </c>
      <c r="B415">
        <v>282</v>
      </c>
      <c r="C415">
        <v>284.5</v>
      </c>
      <c r="D415">
        <v>276.02499399999999</v>
      </c>
      <c r="E415">
        <v>278.27499399999999</v>
      </c>
      <c r="F415">
        <v>4898914</v>
      </c>
      <c r="G415">
        <f t="shared" si="526"/>
        <v>-2297722.5672151758</v>
      </c>
      <c r="H415">
        <f t="shared" si="554"/>
        <v>38376668.246778652</v>
      </c>
      <c r="I415">
        <f t="shared" si="527"/>
        <v>280.199997</v>
      </c>
      <c r="J415">
        <f t="shared" si="534"/>
        <v>280.199997</v>
      </c>
      <c r="K415">
        <f t="shared" si="535"/>
        <v>264.14374550000002</v>
      </c>
      <c r="L415">
        <f t="shared" si="536"/>
        <v>1</v>
      </c>
      <c r="M415">
        <f t="shared" si="537"/>
        <v>9</v>
      </c>
      <c r="N415">
        <f t="shared" si="538"/>
        <v>90</v>
      </c>
      <c r="O415">
        <f t="shared" si="539"/>
        <v>10</v>
      </c>
      <c r="P415">
        <f t="shared" si="514"/>
        <v>8.4750060000000076</v>
      </c>
      <c r="Q415">
        <f t="shared" si="515"/>
        <v>6.2250060000000076</v>
      </c>
      <c r="R415">
        <f t="shared" si="516"/>
        <v>2.25</v>
      </c>
      <c r="S415">
        <f t="shared" si="517"/>
        <v>8.4750060000000076</v>
      </c>
      <c r="T415">
        <f t="shared" si="553"/>
        <v>9.6288513466245593</v>
      </c>
      <c r="U415">
        <f t="shared" si="518"/>
        <v>0</v>
      </c>
      <c r="V415">
        <f t="shared" si="519"/>
        <v>-1.7250060000000076</v>
      </c>
      <c r="W415">
        <f t="shared" si="520"/>
        <v>0</v>
      </c>
      <c r="X415">
        <f t="shared" si="521"/>
        <v>0</v>
      </c>
      <c r="Y415">
        <f t="shared" si="551"/>
        <v>2.6601393774406277</v>
      </c>
      <c r="Z415">
        <f t="shared" si="552"/>
        <v>1.2440284629374774</v>
      </c>
      <c r="AA415">
        <f t="shared" si="548"/>
        <v>27.626757145577418</v>
      </c>
      <c r="AB415">
        <f t="shared" si="549"/>
        <v>12.91980131538304</v>
      </c>
      <c r="AC415">
        <f t="shared" si="550"/>
        <v>36.271773458540785</v>
      </c>
      <c r="AD415">
        <f t="shared" si="558"/>
        <v>32.417722325456168</v>
      </c>
      <c r="AE415">
        <f t="shared" si="531"/>
        <v>275.45000600000003</v>
      </c>
      <c r="AF415">
        <f t="shared" si="533"/>
        <v>274.01250699999997</v>
      </c>
      <c r="AG415">
        <f t="shared" si="555"/>
        <v>265.31000059999997</v>
      </c>
      <c r="AH415">
        <f t="shared" si="540"/>
        <v>270.87500299999999</v>
      </c>
      <c r="AI415">
        <f t="shared" si="541"/>
        <v>283.00368832860471</v>
      </c>
      <c r="AJ415">
        <f t="shared" si="542"/>
        <v>258.74631767139527</v>
      </c>
      <c r="AK415">
        <f t="shared" si="543"/>
        <v>0.80506154622329928</v>
      </c>
      <c r="AL415">
        <f t="shared" si="522"/>
        <v>-0.46902692458270873</v>
      </c>
      <c r="AM415">
        <f t="shared" si="523"/>
        <v>-2297722.5672151758</v>
      </c>
      <c r="AN415">
        <f t="shared" si="556"/>
        <v>-2044429.9247340043</v>
      </c>
      <c r="AO415">
        <f t="shared" si="557"/>
        <v>136344036</v>
      </c>
      <c r="AP415">
        <f t="shared" si="559"/>
        <v>-1.4994641384490073E-2</v>
      </c>
      <c r="AQ415">
        <f t="shared" si="560"/>
        <v>276.0180437509382</v>
      </c>
      <c r="AR415">
        <f t="shared" si="561"/>
        <v>276.52539692036612</v>
      </c>
      <c r="AS415">
        <f t="shared" si="562"/>
        <v>272.27806868581979</v>
      </c>
      <c r="AT415">
        <f t="shared" si="563"/>
        <v>266.09905832093273</v>
      </c>
      <c r="AU415">
        <f t="shared" si="564"/>
        <v>271.01334131312677</v>
      </c>
      <c r="AV415">
        <f t="shared" si="565"/>
        <v>262.18602661385876</v>
      </c>
      <c r="AW415">
        <f t="shared" si="566"/>
        <v>8.8273146992680154</v>
      </c>
      <c r="AX415">
        <f t="shared" si="513"/>
        <v>8.7971931650165978</v>
      </c>
      <c r="AY415">
        <f t="shared" si="487"/>
        <v>3.0121534251417614E-2</v>
      </c>
      <c r="AZ415">
        <f t="shared" si="524"/>
        <v>279.59999599999998</v>
      </c>
      <c r="BA415">
        <f t="shared" si="525"/>
        <v>1369736334.8043439</v>
      </c>
      <c r="BB415">
        <f t="shared" si="528"/>
        <v>1369736334.8043439</v>
      </c>
      <c r="BC415">
        <f t="shared" si="529"/>
        <v>0</v>
      </c>
      <c r="BD415">
        <f t="shared" si="544"/>
        <v>20385324071.334465</v>
      </c>
      <c r="BE415">
        <f t="shared" si="545"/>
        <v>6892192014.0084915</v>
      </c>
      <c r="BF415">
        <f t="shared" si="546"/>
        <v>2.9577417503605479</v>
      </c>
      <c r="BG415">
        <f t="shared" si="547"/>
        <v>74.733065897771098</v>
      </c>
      <c r="BH415">
        <f t="shared" si="488"/>
        <v>13286398</v>
      </c>
      <c r="BI415">
        <f t="shared" si="489"/>
        <v>3.3668135610707703</v>
      </c>
      <c r="BJ415">
        <f t="shared" si="530"/>
        <v>-295.00120000000152</v>
      </c>
      <c r="BK415">
        <f t="shared" si="490"/>
        <v>-6.9587365804178632E-3</v>
      </c>
      <c r="BL415">
        <f t="shared" si="491"/>
        <v>0.9930412634195821</v>
      </c>
      <c r="BM415">
        <f t="shared" si="492"/>
        <v>6.3923784436422935</v>
      </c>
      <c r="BN415">
        <f t="shared" si="493"/>
        <v>280.262497</v>
      </c>
      <c r="BO415">
        <f t="shared" si="532"/>
        <v>275.375</v>
      </c>
      <c r="BP415">
        <f t="shared" si="494"/>
        <v>262.61066123529412</v>
      </c>
      <c r="BQ415">
        <f t="shared" si="495"/>
        <v>12.764338764705883</v>
      </c>
      <c r="BR415">
        <f t="shared" si="496"/>
        <v>7.875</v>
      </c>
      <c r="BS415">
        <f t="shared" si="497"/>
        <v>10.475006000000008</v>
      </c>
      <c r="BT415">
        <f t="shared" si="498"/>
        <v>9.5</v>
      </c>
      <c r="BU415">
        <f t="shared" si="499"/>
        <v>9.125</v>
      </c>
      <c r="BV415">
        <f t="shared" si="500"/>
        <v>277.41000360000004</v>
      </c>
      <c r="BW415">
        <f t="shared" si="501"/>
        <v>276.43929028571432</v>
      </c>
      <c r="BX415">
        <f t="shared" si="502"/>
        <v>273.42773152727273</v>
      </c>
      <c r="BY415">
        <f t="shared" si="503"/>
        <v>269.43893058571427</v>
      </c>
      <c r="BZ415">
        <f t="shared" si="504"/>
        <v>285.25</v>
      </c>
      <c r="CA415">
        <f t="shared" si="505"/>
        <v>259.54998799999998</v>
      </c>
      <c r="CB415">
        <f t="shared" si="506"/>
        <v>271.95459253333331</v>
      </c>
      <c r="CC415">
        <f t="shared" si="507"/>
        <v>270.19924629444444</v>
      </c>
      <c r="CD415">
        <f t="shared" si="508"/>
        <v>267.91343257182535</v>
      </c>
      <c r="CE415">
        <f t="shared" si="509"/>
        <v>259.62595219524229</v>
      </c>
      <c r="CF415">
        <f t="shared" si="510"/>
        <v>280.22500600000001</v>
      </c>
      <c r="CG415">
        <f t="shared" si="511"/>
        <v>282.39999399999999</v>
      </c>
      <c r="CH415">
        <f t="shared" si="512"/>
        <v>271.57501200000002</v>
      </c>
    </row>
    <row r="416" spans="1:86">
      <c r="A416" s="1">
        <v>40067</v>
      </c>
      <c r="B416">
        <v>280.5</v>
      </c>
      <c r="C416">
        <v>284.5</v>
      </c>
      <c r="D416">
        <v>277.75</v>
      </c>
      <c r="E416">
        <v>280.17498799999998</v>
      </c>
      <c r="F416">
        <v>9130296</v>
      </c>
      <c r="G416">
        <f t="shared" si="526"/>
        <v>-2570041.7077191523</v>
      </c>
      <c r="H416">
        <f t="shared" si="554"/>
        <v>35806626.539059497</v>
      </c>
      <c r="I416">
        <f t="shared" si="527"/>
        <v>280.731247</v>
      </c>
      <c r="J416">
        <f t="shared" si="534"/>
        <v>280.731247</v>
      </c>
      <c r="K416">
        <f t="shared" si="535"/>
        <v>264.14374550000002</v>
      </c>
      <c r="L416">
        <f t="shared" si="536"/>
        <v>1</v>
      </c>
      <c r="M416">
        <f t="shared" si="537"/>
        <v>10</v>
      </c>
      <c r="N416">
        <f t="shared" si="538"/>
        <v>90</v>
      </c>
      <c r="O416">
        <f t="shared" si="539"/>
        <v>0</v>
      </c>
      <c r="P416">
        <f t="shared" si="514"/>
        <v>6.75</v>
      </c>
      <c r="Q416">
        <f t="shared" si="515"/>
        <v>4.3250120000000152</v>
      </c>
      <c r="R416">
        <f t="shared" si="516"/>
        <v>2.4249879999999848</v>
      </c>
      <c r="S416">
        <f t="shared" si="517"/>
        <v>6.75</v>
      </c>
      <c r="T416">
        <f t="shared" si="553"/>
        <v>9.4232191075799481</v>
      </c>
      <c r="U416">
        <f t="shared" si="518"/>
        <v>-2.5499879999999848</v>
      </c>
      <c r="V416">
        <f t="shared" si="519"/>
        <v>10.924987999999985</v>
      </c>
      <c r="W416">
        <f t="shared" si="520"/>
        <v>0</v>
      </c>
      <c r="X416">
        <f t="shared" si="521"/>
        <v>10.924987999999985</v>
      </c>
      <c r="Y416">
        <f t="shared" si="551"/>
        <v>2.4701294219091543</v>
      </c>
      <c r="Z416">
        <f t="shared" si="552"/>
        <v>1.9355255727276564</v>
      </c>
      <c r="AA416">
        <f t="shared" si="548"/>
        <v>26.213222824482617</v>
      </c>
      <c r="AB416">
        <f t="shared" si="549"/>
        <v>20.53996145723427</v>
      </c>
      <c r="AC416">
        <f t="shared" si="550"/>
        <v>12.134491916237053</v>
      </c>
      <c r="AD416">
        <f t="shared" si="558"/>
        <v>31.477310317165664</v>
      </c>
      <c r="AE416">
        <f t="shared" si="531"/>
        <v>278.2950012</v>
      </c>
      <c r="AF416">
        <f t="shared" si="533"/>
        <v>276.237503</v>
      </c>
      <c r="AG416">
        <f t="shared" si="555"/>
        <v>266.28124999999994</v>
      </c>
      <c r="AH416">
        <f t="shared" si="540"/>
        <v>271.85250239999993</v>
      </c>
      <c r="AI416">
        <f t="shared" si="541"/>
        <v>285.18624240318258</v>
      </c>
      <c r="AJ416">
        <f t="shared" si="542"/>
        <v>258.51876239681729</v>
      </c>
      <c r="AK416">
        <f t="shared" si="543"/>
        <v>0.81208369137292125</v>
      </c>
      <c r="AL416">
        <f t="shared" si="522"/>
        <v>-0.28148503703704153</v>
      </c>
      <c r="AM416">
        <f t="shared" si="523"/>
        <v>-2570041.7077191523</v>
      </c>
      <c r="AN416">
        <f t="shared" si="556"/>
        <v>-2467882.4657864901</v>
      </c>
      <c r="AO416">
        <f t="shared" si="557"/>
        <v>140322518</v>
      </c>
      <c r="AP416">
        <f t="shared" si="559"/>
        <v>-1.758721622844945E-2</v>
      </c>
      <c r="AQ416">
        <f t="shared" si="560"/>
        <v>277.43140479561919</v>
      </c>
      <c r="AR416">
        <f t="shared" si="561"/>
        <v>277.38740537806177</v>
      </c>
      <c r="AS416">
        <f t="shared" si="562"/>
        <v>273.69951416237222</v>
      </c>
      <c r="AT416">
        <f t="shared" si="563"/>
        <v>267.36589199204877</v>
      </c>
      <c r="AU416">
        <f t="shared" si="564"/>
        <v>272.38758831615775</v>
      </c>
      <c r="AV416">
        <f t="shared" si="565"/>
        <v>263.44525391088865</v>
      </c>
      <c r="AW416">
        <f t="shared" si="566"/>
        <v>8.9423344052690936</v>
      </c>
      <c r="AX416">
        <f t="shared" si="513"/>
        <v>8.8262214130670973</v>
      </c>
      <c r="AY416">
        <f t="shared" si="487"/>
        <v>0.11611299220199633</v>
      </c>
      <c r="AZ416">
        <f t="shared" si="524"/>
        <v>280.80832933333335</v>
      </c>
      <c r="BA416">
        <f t="shared" si="525"/>
        <v>2563863166.0788159</v>
      </c>
      <c r="BB416">
        <f t="shared" si="528"/>
        <v>2563863166.0788159</v>
      </c>
      <c r="BC416">
        <f t="shared" si="529"/>
        <v>0</v>
      </c>
      <c r="BD416">
        <f t="shared" si="544"/>
        <v>21854648090.43758</v>
      </c>
      <c r="BE416">
        <f t="shared" si="545"/>
        <v>6892192014.0084915</v>
      </c>
      <c r="BF416">
        <f t="shared" si="546"/>
        <v>3.170928500833647</v>
      </c>
      <c r="BG416">
        <f t="shared" si="547"/>
        <v>76.024523081608109</v>
      </c>
      <c r="BH416">
        <f t="shared" si="488"/>
        <v>22416694</v>
      </c>
      <c r="BI416">
        <f t="shared" si="489"/>
        <v>3.3943805297376404</v>
      </c>
      <c r="BJ416">
        <f t="shared" si="530"/>
        <v>89.999399999999241</v>
      </c>
      <c r="BK416">
        <f t="shared" si="490"/>
        <v>6.8277568626952962E-3</v>
      </c>
      <c r="BL416">
        <f t="shared" si="491"/>
        <v>1.0068277568626953</v>
      </c>
      <c r="BM416">
        <f t="shared" si="492"/>
        <v>7.0274980230931607</v>
      </c>
      <c r="BN416">
        <f t="shared" si="493"/>
        <v>281.125</v>
      </c>
      <c r="BO416">
        <f t="shared" si="532"/>
        <v>278.0399994</v>
      </c>
      <c r="BP416">
        <f t="shared" si="494"/>
        <v>263.77573463235291</v>
      </c>
      <c r="BQ416">
        <f t="shared" si="495"/>
        <v>14.264264767647092</v>
      </c>
      <c r="BR416">
        <f t="shared" si="496"/>
        <v>16.649993999999992</v>
      </c>
      <c r="BS416">
        <f t="shared" si="497"/>
        <v>17.100006000000008</v>
      </c>
      <c r="BT416">
        <f t="shared" si="498"/>
        <v>17.600006000000008</v>
      </c>
      <c r="BU416">
        <f t="shared" si="499"/>
        <v>15</v>
      </c>
      <c r="BV416">
        <f t="shared" si="500"/>
        <v>278.98499759999999</v>
      </c>
      <c r="BW416">
        <f t="shared" si="501"/>
        <v>278.19999914285717</v>
      </c>
      <c r="BX416">
        <f t="shared" si="502"/>
        <v>275.1186378909091</v>
      </c>
      <c r="BY416">
        <f t="shared" si="503"/>
        <v>270.85464367142856</v>
      </c>
      <c r="BZ416">
        <f t="shared" si="504"/>
        <v>285.25</v>
      </c>
      <c r="CA416">
        <f t="shared" si="505"/>
        <v>259.54998799999998</v>
      </c>
      <c r="CB416">
        <f t="shared" si="506"/>
        <v>277.13400573999996</v>
      </c>
      <c r="CC416">
        <f t="shared" si="507"/>
        <v>272.66841094444447</v>
      </c>
      <c r="CD416">
        <f t="shared" si="508"/>
        <v>267.08830070039681</v>
      </c>
      <c r="CE416">
        <f t="shared" si="509"/>
        <v>259.3609505035916</v>
      </c>
      <c r="CF416">
        <f t="shared" si="510"/>
        <v>278.27499399999999</v>
      </c>
      <c r="CG416">
        <f t="shared" si="511"/>
        <v>284.5</v>
      </c>
      <c r="CH416">
        <f t="shared" si="512"/>
        <v>276.02499399999999</v>
      </c>
    </row>
    <row r="417" spans="1:86">
      <c r="A417" s="1">
        <v>40070</v>
      </c>
      <c r="B417">
        <v>266.82501200000002</v>
      </c>
      <c r="C417">
        <v>281.95001200000002</v>
      </c>
      <c r="D417">
        <v>266.82501200000002</v>
      </c>
      <c r="E417">
        <v>279.54998799999998</v>
      </c>
      <c r="F417">
        <v>3200972</v>
      </c>
      <c r="G417">
        <f t="shared" si="526"/>
        <v>2185116.1820392599</v>
      </c>
      <c r="H417">
        <f t="shared" si="554"/>
        <v>37991742.721098758</v>
      </c>
      <c r="I417">
        <f t="shared" si="527"/>
        <v>273.78750600000001</v>
      </c>
      <c r="J417">
        <f t="shared" si="534"/>
        <v>280.731247</v>
      </c>
      <c r="K417">
        <f t="shared" si="535"/>
        <v>264.668747</v>
      </c>
      <c r="L417">
        <f t="shared" si="536"/>
        <v>2</v>
      </c>
      <c r="M417">
        <f t="shared" si="537"/>
        <v>10</v>
      </c>
      <c r="N417">
        <f t="shared" si="538"/>
        <v>80</v>
      </c>
      <c r="O417">
        <f t="shared" si="539"/>
        <v>0</v>
      </c>
      <c r="P417">
        <f t="shared" si="514"/>
        <v>15.125</v>
      </c>
      <c r="Q417">
        <f t="shared" si="515"/>
        <v>2.4000240000000304</v>
      </c>
      <c r="R417">
        <f t="shared" si="516"/>
        <v>12.72497599999997</v>
      </c>
      <c r="S417">
        <f t="shared" si="517"/>
        <v>15.125</v>
      </c>
      <c r="T417">
        <f t="shared" si="553"/>
        <v>9.8304891713242366</v>
      </c>
      <c r="U417">
        <f t="shared" si="518"/>
        <v>5.8999939999999924</v>
      </c>
      <c r="V417">
        <f t="shared" si="519"/>
        <v>-14.174987999999985</v>
      </c>
      <c r="W417">
        <f t="shared" si="520"/>
        <v>5.8999939999999924</v>
      </c>
      <c r="X417">
        <f t="shared" si="521"/>
        <v>0</v>
      </c>
      <c r="Y417">
        <f t="shared" si="551"/>
        <v>2.7151197489156429</v>
      </c>
      <c r="Z417">
        <f t="shared" si="552"/>
        <v>1.7972737461042523</v>
      </c>
      <c r="AA417">
        <f t="shared" si="548"/>
        <v>27.619375817387702</v>
      </c>
      <c r="AB417">
        <f t="shared" si="549"/>
        <v>18.28264814478349</v>
      </c>
      <c r="AC417">
        <f t="shared" si="550"/>
        <v>20.340557706777378</v>
      </c>
      <c r="AD417">
        <f t="shared" si="558"/>
        <v>30.183507004422378</v>
      </c>
      <c r="AE417">
        <f t="shared" si="531"/>
        <v>279.10999759999999</v>
      </c>
      <c r="AF417">
        <f t="shared" si="533"/>
        <v>278.50416566666667</v>
      </c>
      <c r="AG417">
        <f t="shared" si="555"/>
        <v>267.50499954999998</v>
      </c>
      <c r="AH417">
        <f t="shared" si="540"/>
        <v>273.45500179999999</v>
      </c>
      <c r="AI417">
        <f t="shared" si="541"/>
        <v>286.24085963310864</v>
      </c>
      <c r="AJ417">
        <f t="shared" si="542"/>
        <v>260.66914396689134</v>
      </c>
      <c r="AK417">
        <f t="shared" si="543"/>
        <v>0.73834873966051706</v>
      </c>
      <c r="AL417">
        <f t="shared" si="522"/>
        <v>0.68264145454545055</v>
      </c>
      <c r="AM417">
        <f t="shared" si="523"/>
        <v>2185116.1820392599</v>
      </c>
      <c r="AN417">
        <f t="shared" si="556"/>
        <v>909803.5573825743</v>
      </c>
      <c r="AO417">
        <f t="shared" si="557"/>
        <v>137560670</v>
      </c>
      <c r="AP417">
        <f t="shared" si="559"/>
        <v>6.6138348801483325E-3</v>
      </c>
      <c r="AQ417">
        <f t="shared" si="560"/>
        <v>278.15172308510864</v>
      </c>
      <c r="AR417">
        <f t="shared" si="561"/>
        <v>279.8277482653142</v>
      </c>
      <c r="AS417">
        <f t="shared" si="562"/>
        <v>274.75259945314519</v>
      </c>
      <c r="AT417">
        <f t="shared" si="563"/>
        <v>268.46246063276436</v>
      </c>
      <c r="AU417">
        <f t="shared" si="564"/>
        <v>273.46194826873409</v>
      </c>
      <c r="AV417">
        <f t="shared" si="565"/>
        <v>264.57258529712647</v>
      </c>
      <c r="AW417">
        <f t="shared" si="566"/>
        <v>8.8893629716076248</v>
      </c>
      <c r="AX417">
        <f t="shared" si="513"/>
        <v>8.8388497247752031</v>
      </c>
      <c r="AY417">
        <f t="shared" si="487"/>
        <v>5.0513246832421643E-2</v>
      </c>
      <c r="AZ417">
        <f t="shared" si="524"/>
        <v>276.10833733333334</v>
      </c>
      <c r="BA417">
        <f t="shared" si="525"/>
        <v>883815056.77055466</v>
      </c>
      <c r="BB417">
        <f t="shared" si="528"/>
        <v>0</v>
      </c>
      <c r="BC417">
        <f t="shared" si="529"/>
        <v>883815056.77055466</v>
      </c>
      <c r="BD417">
        <f t="shared" si="544"/>
        <v>20404681878.080032</v>
      </c>
      <c r="BE417">
        <f t="shared" si="545"/>
        <v>7776007070.7790461</v>
      </c>
      <c r="BF417">
        <f t="shared" si="546"/>
        <v>2.6240564974223681</v>
      </c>
      <c r="BG417">
        <f t="shared" si="547"/>
        <v>72.406611190767691</v>
      </c>
      <c r="BH417">
        <f t="shared" si="488"/>
        <v>19215722</v>
      </c>
      <c r="BI417">
        <f t="shared" si="489"/>
        <v>3.3598957207242335</v>
      </c>
      <c r="BJ417">
        <f t="shared" si="530"/>
        <v>-162.5</v>
      </c>
      <c r="BK417">
        <f t="shared" si="490"/>
        <v>-2.2307487347871325E-3</v>
      </c>
      <c r="BL417">
        <f t="shared" si="491"/>
        <v>0.99776925126521288</v>
      </c>
      <c r="BM417">
        <f t="shared" si="492"/>
        <v>6.7387387652880673</v>
      </c>
      <c r="BN417">
        <f t="shared" si="493"/>
        <v>274.38751200000002</v>
      </c>
      <c r="BO417">
        <f t="shared" si="532"/>
        <v>278.56000359999996</v>
      </c>
      <c r="BP417">
        <f t="shared" si="494"/>
        <v>264.81470557352941</v>
      </c>
      <c r="BQ417">
        <f t="shared" si="495"/>
        <v>13.74529802647055</v>
      </c>
      <c r="BR417">
        <f t="shared" si="496"/>
        <v>16.09997599999997</v>
      </c>
      <c r="BS417">
        <f t="shared" si="497"/>
        <v>7.2750240000000304</v>
      </c>
      <c r="BT417">
        <f t="shared" si="498"/>
        <v>13.77502400000003</v>
      </c>
      <c r="BU417">
        <f t="shared" si="499"/>
        <v>-0.67498799999998482</v>
      </c>
      <c r="BV417">
        <f t="shared" si="500"/>
        <v>279.40332653333337</v>
      </c>
      <c r="BW417">
        <f t="shared" si="501"/>
        <v>279.14642342857144</v>
      </c>
      <c r="BX417">
        <f t="shared" si="502"/>
        <v>276.51818072727269</v>
      </c>
      <c r="BY417">
        <f t="shared" si="503"/>
        <v>272.11833300476184</v>
      </c>
      <c r="BZ417">
        <f t="shared" si="504"/>
        <v>285.25</v>
      </c>
      <c r="CA417">
        <f t="shared" si="505"/>
        <v>259.54998799999998</v>
      </c>
      <c r="CB417">
        <f t="shared" si="506"/>
        <v>278.56367118666668</v>
      </c>
      <c r="CC417">
        <f t="shared" si="507"/>
        <v>277.36236572777779</v>
      </c>
      <c r="CD417">
        <f t="shared" si="508"/>
        <v>268.6773752637302</v>
      </c>
      <c r="CE417">
        <f t="shared" si="509"/>
        <v>260.18602782446368</v>
      </c>
      <c r="CF417">
        <f t="shared" si="510"/>
        <v>280.17498799999998</v>
      </c>
      <c r="CG417">
        <f t="shared" si="511"/>
        <v>284.5</v>
      </c>
      <c r="CH417">
        <f t="shared" si="512"/>
        <v>277.75</v>
      </c>
    </row>
    <row r="418" spans="1:86">
      <c r="A418" s="1">
        <v>40071</v>
      </c>
      <c r="B418">
        <v>282</v>
      </c>
      <c r="C418">
        <v>287.85000600000001</v>
      </c>
      <c r="D418">
        <v>281</v>
      </c>
      <c r="E418">
        <v>285.95001200000002</v>
      </c>
      <c r="F418">
        <v>4308186</v>
      </c>
      <c r="G418">
        <f t="shared" si="526"/>
        <v>1918253.0420189535</v>
      </c>
      <c r="H418">
        <f t="shared" si="554"/>
        <v>39909995.763117708</v>
      </c>
      <c r="I418">
        <f t="shared" si="527"/>
        <v>284.20000449999998</v>
      </c>
      <c r="J418">
        <f t="shared" si="534"/>
        <v>284.20000449999998</v>
      </c>
      <c r="K418">
        <f t="shared" si="535"/>
        <v>264.9375</v>
      </c>
      <c r="L418">
        <f t="shared" si="536"/>
        <v>1</v>
      </c>
      <c r="M418">
        <f t="shared" si="537"/>
        <v>10</v>
      </c>
      <c r="N418">
        <f t="shared" si="538"/>
        <v>90</v>
      </c>
      <c r="O418">
        <f t="shared" si="539"/>
        <v>0</v>
      </c>
      <c r="P418">
        <f t="shared" si="514"/>
        <v>6.8500060000000076</v>
      </c>
      <c r="Q418">
        <f t="shared" si="515"/>
        <v>1.8999939999999924</v>
      </c>
      <c r="R418">
        <f t="shared" si="516"/>
        <v>4.9500120000000152</v>
      </c>
      <c r="S418">
        <f t="shared" si="517"/>
        <v>6.8500060000000076</v>
      </c>
      <c r="T418">
        <f t="shared" si="553"/>
        <v>9.6175975162296492</v>
      </c>
      <c r="U418">
        <f t="shared" si="518"/>
        <v>2.125</v>
      </c>
      <c r="V418">
        <f t="shared" si="519"/>
        <v>-1.6000060000000076</v>
      </c>
      <c r="W418">
        <f t="shared" si="520"/>
        <v>2.125</v>
      </c>
      <c r="X418">
        <f t="shared" si="521"/>
        <v>0</v>
      </c>
      <c r="Y418">
        <f t="shared" si="551"/>
        <v>2.6729683382788112</v>
      </c>
      <c r="Z418">
        <f t="shared" si="552"/>
        <v>1.6688970499539484</v>
      </c>
      <c r="AA418">
        <f t="shared" si="548"/>
        <v>27.792474511105191</v>
      </c>
      <c r="AB418">
        <f t="shared" si="549"/>
        <v>17.352535777648136</v>
      </c>
      <c r="AC418">
        <f t="shared" si="550"/>
        <v>23.125343568828217</v>
      </c>
      <c r="AD418">
        <f t="shared" si="558"/>
        <v>28.737082583476582</v>
      </c>
      <c r="AE418">
        <f t="shared" si="531"/>
        <v>280.83499760000001</v>
      </c>
      <c r="AF418">
        <f t="shared" si="533"/>
        <v>280.25</v>
      </c>
      <c r="AG418">
        <f t="shared" si="555"/>
        <v>269.08125000000001</v>
      </c>
      <c r="AH418">
        <f t="shared" si="540"/>
        <v>275.70500179999999</v>
      </c>
      <c r="AI418">
        <f t="shared" si="541"/>
        <v>288.57505790432623</v>
      </c>
      <c r="AJ418">
        <f t="shared" si="542"/>
        <v>262.83494569567375</v>
      </c>
      <c r="AK418">
        <f t="shared" si="543"/>
        <v>0.89801730920800682</v>
      </c>
      <c r="AL418">
        <f t="shared" si="522"/>
        <v>0.44525771218302868</v>
      </c>
      <c r="AM418">
        <f t="shared" si="523"/>
        <v>1918253.0420189535</v>
      </c>
      <c r="AN418">
        <f t="shared" si="556"/>
        <v>1049404.2552946408</v>
      </c>
      <c r="AO418">
        <f t="shared" si="557"/>
        <v>133719012</v>
      </c>
      <c r="AP418">
        <f t="shared" si="559"/>
        <v>7.8478313562071553E-3</v>
      </c>
      <c r="AQ418">
        <f t="shared" si="560"/>
        <v>280.80314131617172</v>
      </c>
      <c r="AR418">
        <f t="shared" si="561"/>
        <v>281.37309000969964</v>
      </c>
      <c r="AS418">
        <f t="shared" si="562"/>
        <v>276.76813371157908</v>
      </c>
      <c r="AT418">
        <f t="shared" si="563"/>
        <v>270.03634025581556</v>
      </c>
      <c r="AU418">
        <f t="shared" si="564"/>
        <v>275.33515782842397</v>
      </c>
      <c r="AV418">
        <f t="shared" si="565"/>
        <v>266.0690051663276</v>
      </c>
      <c r="AW418">
        <f t="shared" si="566"/>
        <v>9.2661526620963741</v>
      </c>
      <c r="AX418">
        <f t="shared" si="513"/>
        <v>8.924310312239438</v>
      </c>
      <c r="AY418">
        <f t="shared" si="487"/>
        <v>0.34184234985693607</v>
      </c>
      <c r="AZ418">
        <f t="shared" si="524"/>
        <v>284.93333933333332</v>
      </c>
      <c r="BA418">
        <f t="shared" si="525"/>
        <v>1227545823.449116</v>
      </c>
      <c r="BB418">
        <f t="shared" si="528"/>
        <v>1227545823.449116</v>
      </c>
      <c r="BC418">
        <f t="shared" si="529"/>
        <v>0</v>
      </c>
      <c r="BD418">
        <f t="shared" si="544"/>
        <v>19227191094.034397</v>
      </c>
      <c r="BE418">
        <f t="shared" si="545"/>
        <v>7776007070.7790461</v>
      </c>
      <c r="BF418">
        <f t="shared" si="546"/>
        <v>2.4726303511588892</v>
      </c>
      <c r="BG418">
        <f t="shared" si="547"/>
        <v>71.203384786800612</v>
      </c>
      <c r="BH418">
        <f t="shared" si="488"/>
        <v>23523908</v>
      </c>
      <c r="BI418">
        <f t="shared" si="489"/>
        <v>3.4826125862739357</v>
      </c>
      <c r="BJ418">
        <f t="shared" si="530"/>
        <v>540.00240000000304</v>
      </c>
      <c r="BK418">
        <f t="shared" si="490"/>
        <v>2.2894023518970893E-2</v>
      </c>
      <c r="BL418">
        <f t="shared" si="491"/>
        <v>1.022894023518971</v>
      </c>
      <c r="BM418">
        <f t="shared" si="492"/>
        <v>6.7831151506377916</v>
      </c>
      <c r="BN418">
        <f t="shared" si="493"/>
        <v>284.425003</v>
      </c>
      <c r="BO418">
        <f t="shared" si="532"/>
        <v>279.43750299999999</v>
      </c>
      <c r="BP418">
        <f t="shared" si="494"/>
        <v>265.97647027941179</v>
      </c>
      <c r="BQ418">
        <f t="shared" si="495"/>
        <v>13.461032720588207</v>
      </c>
      <c r="BR418">
        <f t="shared" si="496"/>
        <v>18.65002400000003</v>
      </c>
      <c r="BS418">
        <f t="shared" si="497"/>
        <v>20.5</v>
      </c>
      <c r="BT418">
        <f t="shared" si="498"/>
        <v>16.399993999999992</v>
      </c>
      <c r="BU418">
        <f t="shared" si="499"/>
        <v>21.5</v>
      </c>
      <c r="BV418">
        <f t="shared" si="500"/>
        <v>281.68333133333334</v>
      </c>
      <c r="BW418">
        <f t="shared" si="501"/>
        <v>281.27380809523811</v>
      </c>
      <c r="BX418">
        <f t="shared" si="502"/>
        <v>278.79000076363639</v>
      </c>
      <c r="BY418">
        <f t="shared" si="503"/>
        <v>273.87500085714282</v>
      </c>
      <c r="BZ418">
        <f t="shared" si="504"/>
        <v>287.85000600000001</v>
      </c>
      <c r="CA418">
        <f t="shared" si="505"/>
        <v>260.5</v>
      </c>
      <c r="CB418">
        <f t="shared" si="506"/>
        <v>279.88491538666665</v>
      </c>
      <c r="CC418">
        <f t="shared" si="507"/>
        <v>278.84472598888891</v>
      </c>
      <c r="CD418">
        <f t="shared" si="508"/>
        <v>270.99690055976191</v>
      </c>
      <c r="CE418">
        <f t="shared" si="509"/>
        <v>261.17078043128015</v>
      </c>
      <c r="CF418">
        <f t="shared" si="510"/>
        <v>279.54998799999998</v>
      </c>
      <c r="CG418">
        <f t="shared" si="511"/>
        <v>281.95001200000002</v>
      </c>
      <c r="CH418">
        <f t="shared" si="512"/>
        <v>266.82501200000002</v>
      </c>
    </row>
    <row r="419" spans="1:86">
      <c r="A419" s="1">
        <v>40072</v>
      </c>
      <c r="B419">
        <v>289.5</v>
      </c>
      <c r="C419">
        <v>289.97500600000001</v>
      </c>
      <c r="D419">
        <v>282.60000600000001</v>
      </c>
      <c r="E419">
        <v>285.25</v>
      </c>
      <c r="F419">
        <v>5816522</v>
      </c>
      <c r="G419">
        <f t="shared" si="526"/>
        <v>-1636522.433662927</v>
      </c>
      <c r="H419">
        <f t="shared" si="554"/>
        <v>38273473.32945478</v>
      </c>
      <c r="I419">
        <f t="shared" si="527"/>
        <v>286.831253</v>
      </c>
      <c r="J419">
        <f t="shared" si="534"/>
        <v>286.831253</v>
      </c>
      <c r="K419">
        <f t="shared" si="535"/>
        <v>267.88750449999998</v>
      </c>
      <c r="L419">
        <f t="shared" si="536"/>
        <v>1</v>
      </c>
      <c r="M419">
        <f t="shared" si="537"/>
        <v>9</v>
      </c>
      <c r="N419">
        <f t="shared" si="538"/>
        <v>90</v>
      </c>
      <c r="O419">
        <f t="shared" si="539"/>
        <v>10</v>
      </c>
      <c r="P419">
        <f t="shared" si="514"/>
        <v>7.375</v>
      </c>
      <c r="Q419">
        <f t="shared" si="515"/>
        <v>4.7250060000000076</v>
      </c>
      <c r="R419">
        <f t="shared" si="516"/>
        <v>2.6499939999999924</v>
      </c>
      <c r="S419">
        <f t="shared" si="517"/>
        <v>7.375</v>
      </c>
      <c r="T419">
        <f t="shared" si="553"/>
        <v>9.4574119793561042</v>
      </c>
      <c r="U419">
        <f t="shared" si="518"/>
        <v>4.0249939999999924</v>
      </c>
      <c r="V419">
        <f t="shared" si="519"/>
        <v>-3.8999939999999924</v>
      </c>
      <c r="W419">
        <f t="shared" si="520"/>
        <v>4.0249939999999924</v>
      </c>
      <c r="X419">
        <f t="shared" si="521"/>
        <v>0</v>
      </c>
      <c r="Y419">
        <f t="shared" si="551"/>
        <v>2.7695415998303239</v>
      </c>
      <c r="Z419">
        <f t="shared" si="552"/>
        <v>1.5496901178143807</v>
      </c>
      <c r="AA419">
        <f t="shared" si="548"/>
        <v>29.284349734110709</v>
      </c>
      <c r="AB419">
        <f t="shared" si="549"/>
        <v>16.3859851003328</v>
      </c>
      <c r="AC419">
        <f t="shared" si="550"/>
        <v>28.242325528233835</v>
      </c>
      <c r="AD419">
        <f t="shared" si="558"/>
        <v>28.392788456193163</v>
      </c>
      <c r="AE419">
        <f t="shared" si="531"/>
        <v>281.83999640000002</v>
      </c>
      <c r="AF419">
        <f t="shared" si="533"/>
        <v>281.57083133333333</v>
      </c>
      <c r="AG419">
        <f t="shared" si="555"/>
        <v>270.89250029999999</v>
      </c>
      <c r="AH419">
        <f t="shared" si="540"/>
        <v>277.50000299999999</v>
      </c>
      <c r="AI419">
        <f t="shared" si="541"/>
        <v>290.18603154956293</v>
      </c>
      <c r="AJ419">
        <f t="shared" si="542"/>
        <v>264.81397445043706</v>
      </c>
      <c r="AK419">
        <f t="shared" si="543"/>
        <v>0.80545402644025321</v>
      </c>
      <c r="AL419">
        <f t="shared" si="522"/>
        <v>-0.28135755932203593</v>
      </c>
      <c r="AM419">
        <f t="shared" si="523"/>
        <v>-1636522.433662927</v>
      </c>
      <c r="AN419">
        <f t="shared" si="556"/>
        <v>2823636.5458956547</v>
      </c>
      <c r="AO419">
        <f t="shared" si="557"/>
        <v>133932164</v>
      </c>
      <c r="AP419">
        <f t="shared" si="559"/>
        <v>2.1082587345453888E-2</v>
      </c>
      <c r="AQ419">
        <f t="shared" si="560"/>
        <v>282.31507326867336</v>
      </c>
      <c r="AR419">
        <f t="shared" si="561"/>
        <v>284.25213606693524</v>
      </c>
      <c r="AS419">
        <f t="shared" si="562"/>
        <v>278.29486964349485</v>
      </c>
      <c r="AT419">
        <f t="shared" si="563"/>
        <v>271.40556963279215</v>
      </c>
      <c r="AU419">
        <f t="shared" si="564"/>
        <v>276.82238415416037</v>
      </c>
      <c r="AV419">
        <f t="shared" si="565"/>
        <v>267.41167480468465</v>
      </c>
      <c r="AW419">
        <f t="shared" si="566"/>
        <v>9.4107093494757237</v>
      </c>
      <c r="AX419">
        <f t="shared" si="513"/>
        <v>9.0215901196866959</v>
      </c>
      <c r="AY419">
        <f t="shared" si="487"/>
        <v>0.3891192297890278</v>
      </c>
      <c r="AZ419">
        <f t="shared" si="524"/>
        <v>285.94167066666665</v>
      </c>
      <c r="BA419">
        <f t="shared" si="525"/>
        <v>1663186018.1494212</v>
      </c>
      <c r="BB419">
        <f t="shared" si="528"/>
        <v>1663186018.1494212</v>
      </c>
      <c r="BC419">
        <f t="shared" si="529"/>
        <v>0</v>
      </c>
      <c r="BD419">
        <f t="shared" si="544"/>
        <v>18068772427.517151</v>
      </c>
      <c r="BE419">
        <f t="shared" si="545"/>
        <v>7776007070.7790461</v>
      </c>
      <c r="BF419">
        <f t="shared" si="546"/>
        <v>2.3236568926765284</v>
      </c>
      <c r="BG419">
        <f t="shared" si="547"/>
        <v>69.912658487600268</v>
      </c>
      <c r="BH419">
        <f t="shared" si="488"/>
        <v>17707386</v>
      </c>
      <c r="BI419">
        <f t="shared" si="489"/>
        <v>3.5191841778595605</v>
      </c>
      <c r="BJ419">
        <f t="shared" si="530"/>
        <v>-170.00120000000152</v>
      </c>
      <c r="BK419">
        <f t="shared" si="490"/>
        <v>-2.4480222788031045E-3</v>
      </c>
      <c r="BL419">
        <f t="shared" si="491"/>
        <v>0.99755197772119686</v>
      </c>
      <c r="BM419">
        <f t="shared" si="492"/>
        <v>6.6861241130897904</v>
      </c>
      <c r="BN419">
        <f t="shared" si="493"/>
        <v>286.28750600000001</v>
      </c>
      <c r="BO419">
        <f t="shared" si="532"/>
        <v>281.29750359999997</v>
      </c>
      <c r="BP419">
        <f t="shared" si="494"/>
        <v>266.78455869117647</v>
      </c>
      <c r="BQ419">
        <f t="shared" si="495"/>
        <v>14.512944908823499</v>
      </c>
      <c r="BR419">
        <f t="shared" si="496"/>
        <v>18.424987999999985</v>
      </c>
      <c r="BS419">
        <f t="shared" si="497"/>
        <v>17.375</v>
      </c>
      <c r="BT419">
        <f t="shared" si="498"/>
        <v>17.774993999999992</v>
      </c>
      <c r="BU419">
        <f t="shared" si="499"/>
        <v>19.549987999999985</v>
      </c>
      <c r="BV419">
        <f t="shared" si="500"/>
        <v>283.15499879999999</v>
      </c>
      <c r="BW419">
        <f t="shared" si="501"/>
        <v>282.7023795238095</v>
      </c>
      <c r="BX419">
        <f t="shared" si="502"/>
        <v>280.5254549818182</v>
      </c>
      <c r="BY419">
        <f t="shared" si="503"/>
        <v>275.41488180952388</v>
      </c>
      <c r="BZ419">
        <f t="shared" si="504"/>
        <v>289.97500600000001</v>
      </c>
      <c r="CA419">
        <f t="shared" si="505"/>
        <v>263.60000600000001</v>
      </c>
      <c r="CB419">
        <f t="shared" si="506"/>
        <v>279.93216004666664</v>
      </c>
      <c r="CC419">
        <f t="shared" si="507"/>
        <v>280.1659013777778</v>
      </c>
      <c r="CD419">
        <f t="shared" si="508"/>
        <v>272.57022366674602</v>
      </c>
      <c r="CE419">
        <f t="shared" si="509"/>
        <v>263.55735926197832</v>
      </c>
      <c r="CF419">
        <f t="shared" si="510"/>
        <v>285.95001200000002</v>
      </c>
      <c r="CG419">
        <f t="shared" si="511"/>
        <v>287.85000600000001</v>
      </c>
      <c r="CH419">
        <f t="shared" si="512"/>
        <v>281</v>
      </c>
    </row>
    <row r="420" spans="1:86">
      <c r="A420" s="1">
        <v>40073</v>
      </c>
      <c r="B420">
        <v>287.5</v>
      </c>
      <c r="C420">
        <v>294</v>
      </c>
      <c r="D420">
        <v>286.5</v>
      </c>
      <c r="E420">
        <v>291.47500600000001</v>
      </c>
      <c r="F420">
        <v>5283220</v>
      </c>
      <c r="G420">
        <f t="shared" si="526"/>
        <v>1725860.3198186774</v>
      </c>
      <c r="H420">
        <f t="shared" si="554"/>
        <v>39999333.649273455</v>
      </c>
      <c r="I420">
        <f t="shared" si="527"/>
        <v>289.86875150000003</v>
      </c>
      <c r="J420">
        <f t="shared" si="534"/>
        <v>289.86875150000003</v>
      </c>
      <c r="K420">
        <f t="shared" si="535"/>
        <v>267.88750449999998</v>
      </c>
      <c r="L420">
        <f t="shared" si="536"/>
        <v>1</v>
      </c>
      <c r="M420">
        <f t="shared" si="537"/>
        <v>10</v>
      </c>
      <c r="N420">
        <f t="shared" si="538"/>
        <v>90</v>
      </c>
      <c r="O420">
        <f t="shared" si="539"/>
        <v>0</v>
      </c>
      <c r="P420">
        <f t="shared" si="514"/>
        <v>7.5</v>
      </c>
      <c r="Q420">
        <f t="shared" si="515"/>
        <v>2.5249939999999924</v>
      </c>
      <c r="R420">
        <f t="shared" si="516"/>
        <v>4.9750060000000076</v>
      </c>
      <c r="S420">
        <f t="shared" si="517"/>
        <v>7.5</v>
      </c>
      <c r="T420">
        <f t="shared" si="553"/>
        <v>9.3175968379735252</v>
      </c>
      <c r="U420">
        <f t="shared" si="518"/>
        <v>1</v>
      </c>
      <c r="V420">
        <f t="shared" si="519"/>
        <v>-3</v>
      </c>
      <c r="W420">
        <f t="shared" si="520"/>
        <v>1</v>
      </c>
      <c r="X420">
        <f t="shared" si="521"/>
        <v>0</v>
      </c>
      <c r="Y420">
        <f t="shared" si="551"/>
        <v>2.6431457712710151</v>
      </c>
      <c r="Z420">
        <f t="shared" si="552"/>
        <v>1.4389979665419248</v>
      </c>
      <c r="AA420">
        <f t="shared" si="548"/>
        <v>28.367247663034433</v>
      </c>
      <c r="AB420">
        <f t="shared" si="549"/>
        <v>15.443874547966502</v>
      </c>
      <c r="AC420">
        <f t="shared" si="550"/>
        <v>29.497927610315543</v>
      </c>
      <c r="AD420">
        <f t="shared" si="558"/>
        <v>28.81507183976797</v>
      </c>
      <c r="AE420">
        <f t="shared" si="531"/>
        <v>284.47999879999998</v>
      </c>
      <c r="AF420">
        <f t="shared" si="533"/>
        <v>283.44583133333339</v>
      </c>
      <c r="AG420">
        <f t="shared" si="555"/>
        <v>272.94125059999999</v>
      </c>
      <c r="AH420">
        <f t="shared" si="540"/>
        <v>279.9650024</v>
      </c>
      <c r="AI420">
        <f t="shared" si="541"/>
        <v>292.97148319198607</v>
      </c>
      <c r="AJ420">
        <f t="shared" si="542"/>
        <v>266.95852160801394</v>
      </c>
      <c r="AK420">
        <f t="shared" si="543"/>
        <v>0.94247186399152205</v>
      </c>
      <c r="AL420">
        <f t="shared" si="522"/>
        <v>0.32666826666666871</v>
      </c>
      <c r="AM420">
        <f t="shared" si="523"/>
        <v>1725860.3198186774</v>
      </c>
      <c r="AN420">
        <f t="shared" si="556"/>
        <v>6148947.2728410205</v>
      </c>
      <c r="AO420">
        <f t="shared" si="557"/>
        <v>135554424</v>
      </c>
      <c r="AP420">
        <f t="shared" si="559"/>
        <v>4.5361465095680099E-2</v>
      </c>
      <c r="AQ420">
        <f t="shared" si="560"/>
        <v>285.42945039732444</v>
      </c>
      <c r="AR420">
        <f t="shared" si="561"/>
        <v>286.46027728785867</v>
      </c>
      <c r="AS420">
        <f t="shared" si="562"/>
        <v>280.66729418766579</v>
      </c>
      <c r="AT420">
        <f t="shared" si="563"/>
        <v>273.21181890584086</v>
      </c>
      <c r="AU420">
        <f t="shared" si="564"/>
        <v>279.02027743103633</v>
      </c>
      <c r="AV420">
        <f t="shared" si="565"/>
        <v>269.09610798835672</v>
      </c>
      <c r="AW420">
        <f t="shared" si="566"/>
        <v>9.924169442679613</v>
      </c>
      <c r="AX420">
        <f t="shared" si="513"/>
        <v>9.2021059842852786</v>
      </c>
      <c r="AY420">
        <f t="shared" ref="AY420:AY483" si="567">AW420-AX420</f>
        <v>0.72206345839433439</v>
      </c>
      <c r="AZ420">
        <f t="shared" si="524"/>
        <v>290.65833533333335</v>
      </c>
      <c r="BA420">
        <f t="shared" si="525"/>
        <v>1535611930.3997734</v>
      </c>
      <c r="BB420">
        <f t="shared" si="528"/>
        <v>1535611930.3997734</v>
      </c>
      <c r="BC420">
        <f t="shared" si="529"/>
        <v>0</v>
      </c>
      <c r="BD420">
        <f t="shared" si="544"/>
        <v>19604384357.916924</v>
      </c>
      <c r="BE420">
        <f t="shared" si="545"/>
        <v>6542515385.0911951</v>
      </c>
      <c r="BF420">
        <f t="shared" si="546"/>
        <v>2.9964598023858771</v>
      </c>
      <c r="BG420">
        <f t="shared" si="547"/>
        <v>74.977854164753452</v>
      </c>
      <c r="BH420">
        <f t="shared" ref="BH420:BH483" si="568">(IF(E420&gt;E419,BH419+F420,IF(E420&lt;E419,BH419-F420,IF(E420=E419,BH419))))</f>
        <v>22990606</v>
      </c>
      <c r="BI420">
        <f t="shared" ref="BI420:BI483" si="569">((AU420-AV420)/AV420)*100</f>
        <v>3.6879646892213742</v>
      </c>
      <c r="BJ420">
        <f t="shared" si="530"/>
        <v>522.50060000000076</v>
      </c>
      <c r="BK420">
        <f t="shared" ref="BK420:BK483" si="570">((E420-E419)/E419)</f>
        <v>2.1822983347940431E-2</v>
      </c>
      <c r="BL420">
        <f t="shared" ref="BL420:BL483" si="571">E420/E419</f>
        <v>1.0218229833479404</v>
      </c>
      <c r="BM420">
        <f t="shared" ref="BM420:BM483" si="572">STDEV(E411:E420)</f>
        <v>6.8550172743172011</v>
      </c>
      <c r="BN420">
        <f t="shared" ref="BN420:BN483" si="573">(C420+D420)/2</f>
        <v>290.25</v>
      </c>
      <c r="BO420">
        <f t="shared" si="532"/>
        <v>283.29500420000005</v>
      </c>
      <c r="BP420">
        <f t="shared" ref="BP420:BP483" si="574">AVERAGE(BN387:BN420)</f>
        <v>267.51691145588239</v>
      </c>
      <c r="BQ420">
        <f t="shared" ref="BQ420:BQ483" si="575">BO420-BP420</f>
        <v>15.778092744117657</v>
      </c>
      <c r="BR420">
        <f t="shared" ref="BR420:BR483" si="576">(E420-E411)</f>
        <v>25.524993999999992</v>
      </c>
      <c r="BS420">
        <f t="shared" ref="BS420:BS483" si="577">(D420-D411)</f>
        <v>22.899993999999992</v>
      </c>
      <c r="BT420">
        <f t="shared" ref="BT420:BT483" si="578">C420-C411</f>
        <v>22</v>
      </c>
      <c r="BU420">
        <f t="shared" ref="BU420:BU483" si="579">B420-B411</f>
        <v>17.5</v>
      </c>
      <c r="BV420">
        <f t="shared" ref="BV420:BV483" si="580">(E420*5+E419*4+E418*3+E417*2+E416)/15</f>
        <v>286.36666866666667</v>
      </c>
      <c r="BW420">
        <f t="shared" ref="BW420:BW483" si="581">(E420*6+E419*5+E418*4+E417*3+E416*2+E415)/21</f>
        <v>285.53214371428578</v>
      </c>
      <c r="BX420">
        <f t="shared" ref="BX420:BX483" si="582">(E420*10+E419*9+E418*8+E417*7+E416*6+E415*5+E414*4+E413*3+E412*2+E411)/55</f>
        <v>283.06636461818181</v>
      </c>
      <c r="BY420">
        <f t="shared" ref="BY420:BY483" si="583">(E420*20+E419*19+E418*18+E417*17+E416*16+E415*15+E414*14+E413*13+E412*12+E411*11+E410*10+E409*9+E408*8+E407*7+E406*6+E405*5+E404*4+E403*3+E402*2+E401)/210</f>
        <v>277.375120447619</v>
      </c>
      <c r="BZ420">
        <f t="shared" ref="BZ420:BZ483" si="584">MAX(C411:C420)</f>
        <v>294</v>
      </c>
      <c r="CA420">
        <f t="shared" ref="CA420:CA483" si="585">MIN(D411:D420)</f>
        <v>263.60000600000001</v>
      </c>
      <c r="CB420">
        <f t="shared" ref="CB420:CB483" si="586">(AVERAGE(E416:E420)+AVERAGE(E416:E419)+AVERAGE(E416:E418)+AVERAGE(E416:E417)+E416)/5</f>
        <v>281.82807689333333</v>
      </c>
      <c r="CC420">
        <f t="shared" ref="CC420:CC483" si="587">(AVERAGE(E415:E420)+AVERAGE(E415:E419)+AVERAGE(E415:E418)+AVERAGE(E415:E417)+AVERAGE(E415:E416)+E415)/6</f>
        <v>280.5177719277778</v>
      </c>
      <c r="CD420">
        <f t="shared" ref="CD420:CD483" si="588">(AVERAGE(E411:E420)+AVERAGE(E411:E419)+AVERAGE(E411:E418)+AVERAGE(E411:E417)+AVERAGE(E411:E416)+AVERAGE(E411:E415)+AVERAGE(E411:E414)+AVERAGE(E411:E413)+AVERAGE(E411:E412)+E411)/10</f>
        <v>274.92379235706346</v>
      </c>
      <c r="CE420">
        <f t="shared" ref="CE420:CE483" si="589">(AVERAGE(E401:E420)+AVERAGE(E401:E419)+AVERAGE(E401:E418)+AVERAGE(E401:E417)+AVERAGE(E401:E416)+AVERAGE(E401:E415)+AVERAGE(E401:E414)+AVERAGE(E401:E413)+AVERAGE(E401:E412)+AVERAGE(E401:E411)+AVERAGE(E401:E410)+AVERAGE(E401:E409)+AVERAGE(E401:E408)+AVERAGE(E401:E407)+AVERAGE(E401:E406)+AVERAGE(E401:E405)+AVERAGE(E401:E404)+AVERAGE(E401:E403)+AVERAGE(E401:E402)+E401)/20</f>
        <v>266.24011351045726</v>
      </c>
      <c r="CF420">
        <f t="shared" ref="CF420:CF483" si="590">E419</f>
        <v>285.25</v>
      </c>
      <c r="CG420">
        <f t="shared" ref="CG420:CG483" si="591">C419</f>
        <v>289.97500600000001</v>
      </c>
      <c r="CH420">
        <f t="shared" ref="CH420:CH483" si="592">D419</f>
        <v>282.60000600000001</v>
      </c>
    </row>
    <row r="421" spans="1:86">
      <c r="A421" s="1">
        <v>40074</v>
      </c>
      <c r="B421">
        <v>292.5</v>
      </c>
      <c r="C421">
        <v>295</v>
      </c>
      <c r="D421">
        <v>289.5</v>
      </c>
      <c r="E421">
        <v>292</v>
      </c>
      <c r="F421">
        <v>3925348</v>
      </c>
      <c r="G421">
        <f t="shared" si="526"/>
        <v>-356849.81818181818</v>
      </c>
      <c r="H421">
        <f t="shared" si="554"/>
        <v>39642483.831091635</v>
      </c>
      <c r="I421">
        <f t="shared" si="527"/>
        <v>292.25</v>
      </c>
      <c r="J421">
        <f t="shared" si="534"/>
        <v>292.25</v>
      </c>
      <c r="K421">
        <f t="shared" si="535"/>
        <v>271.73749550000002</v>
      </c>
      <c r="L421">
        <f t="shared" si="536"/>
        <v>1</v>
      </c>
      <c r="M421">
        <f t="shared" si="537"/>
        <v>10</v>
      </c>
      <c r="N421">
        <f t="shared" si="538"/>
        <v>90</v>
      </c>
      <c r="O421">
        <f t="shared" si="539"/>
        <v>0</v>
      </c>
      <c r="P421">
        <f t="shared" si="514"/>
        <v>5.5</v>
      </c>
      <c r="Q421">
        <f t="shared" si="515"/>
        <v>3</v>
      </c>
      <c r="R421">
        <f t="shared" si="516"/>
        <v>2.5</v>
      </c>
      <c r="S421">
        <f t="shared" si="517"/>
        <v>5.5</v>
      </c>
      <c r="T421">
        <f t="shared" si="553"/>
        <v>9.0449113495468456</v>
      </c>
      <c r="U421">
        <f t="shared" si="518"/>
        <v>8</v>
      </c>
      <c r="V421">
        <f t="shared" si="519"/>
        <v>-1.625</v>
      </c>
      <c r="W421">
        <f t="shared" si="520"/>
        <v>8</v>
      </c>
      <c r="X421">
        <f t="shared" si="521"/>
        <v>0</v>
      </c>
      <c r="Y421">
        <f t="shared" si="551"/>
        <v>3.0257782161802282</v>
      </c>
      <c r="Z421">
        <f t="shared" si="552"/>
        <v>1.3362123975032159</v>
      </c>
      <c r="AA421">
        <f t="shared" si="548"/>
        <v>33.452823352788542</v>
      </c>
      <c r="AB421">
        <f t="shared" si="549"/>
        <v>14.773084509779752</v>
      </c>
      <c r="AC421">
        <f t="shared" si="550"/>
        <v>38.733825180111381</v>
      </c>
      <c r="AD421">
        <f t="shared" si="558"/>
        <v>29.790266839053668</v>
      </c>
      <c r="AE421">
        <f t="shared" si="531"/>
        <v>286.84500120000001</v>
      </c>
      <c r="AF421">
        <f t="shared" si="533"/>
        <v>285.73333233333329</v>
      </c>
      <c r="AG421">
        <f t="shared" si="555"/>
        <v>274.81000059999997</v>
      </c>
      <c r="AH421">
        <f t="shared" si="540"/>
        <v>282.57000119999998</v>
      </c>
      <c r="AI421">
        <f t="shared" si="541"/>
        <v>293.58784818243322</v>
      </c>
      <c r="AJ421">
        <f t="shared" si="542"/>
        <v>271.55215421756674</v>
      </c>
      <c r="AK421">
        <f t="shared" si="543"/>
        <v>0.92794199334203542</v>
      </c>
      <c r="AL421">
        <f t="shared" si="522"/>
        <v>-9.0909090909090912E-2</v>
      </c>
      <c r="AM421">
        <f t="shared" si="523"/>
        <v>-356849.81818181818</v>
      </c>
      <c r="AN421">
        <f t="shared" si="556"/>
        <v>1436712.1975163457</v>
      </c>
      <c r="AO421">
        <f t="shared" si="557"/>
        <v>132550750</v>
      </c>
      <c r="AP421">
        <f t="shared" si="559"/>
        <v>1.0838959398693298E-2</v>
      </c>
      <c r="AQ421">
        <f t="shared" si="560"/>
        <v>287.66343726223414</v>
      </c>
      <c r="AR421">
        <f t="shared" si="561"/>
        <v>290.69672668081898</v>
      </c>
      <c r="AS421">
        <f t="shared" si="562"/>
        <v>282.70718123388593</v>
      </c>
      <c r="AT421">
        <f t="shared" si="563"/>
        <v>274.90275520431516</v>
      </c>
      <c r="AU421">
        <f t="shared" si="564"/>
        <v>280.96723581638088</v>
      </c>
      <c r="AV421">
        <f t="shared" si="565"/>
        <v>270.69938042917175</v>
      </c>
      <c r="AW421">
        <f t="shared" si="566"/>
        <v>10.267855387209124</v>
      </c>
      <c r="AX421">
        <f t="shared" ref="AX421:AX484" si="593">((AW421-AX420)*0.2)+AX420</f>
        <v>9.4152558648700477</v>
      </c>
      <c r="AY421">
        <f t="shared" si="567"/>
        <v>0.85259952233907654</v>
      </c>
      <c r="AZ421">
        <f t="shared" si="524"/>
        <v>292.16666666666669</v>
      </c>
      <c r="BA421">
        <f t="shared" si="525"/>
        <v>1146855840.6666667</v>
      </c>
      <c r="BB421">
        <f t="shared" si="528"/>
        <v>1146855840.6666667</v>
      </c>
      <c r="BC421">
        <f t="shared" si="529"/>
        <v>0</v>
      </c>
      <c r="BD421">
        <f t="shared" si="544"/>
        <v>20751240198.583591</v>
      </c>
      <c r="BE421">
        <f t="shared" si="545"/>
        <v>4651753358.6466408</v>
      </c>
      <c r="BF421">
        <f t="shared" si="546"/>
        <v>4.4609502264369532</v>
      </c>
      <c r="BG421">
        <f t="shared" si="547"/>
        <v>81.688168568925789</v>
      </c>
      <c r="BH421">
        <f t="shared" si="568"/>
        <v>26915954</v>
      </c>
      <c r="BI421">
        <f t="shared" si="569"/>
        <v>3.7930841847256094</v>
      </c>
      <c r="BJ421">
        <f t="shared" si="530"/>
        <v>-47.500600000000759</v>
      </c>
      <c r="BK421">
        <f t="shared" si="570"/>
        <v>1.8011630129274015E-3</v>
      </c>
      <c r="BL421">
        <f t="shared" si="571"/>
        <v>1.0018011630129273</v>
      </c>
      <c r="BM421">
        <f t="shared" si="572"/>
        <v>5.8069152292837103</v>
      </c>
      <c r="BN421">
        <f t="shared" si="573"/>
        <v>292.25</v>
      </c>
      <c r="BO421">
        <f t="shared" si="532"/>
        <v>285.52000420000002</v>
      </c>
      <c r="BP421">
        <f t="shared" si="574"/>
        <v>268.34816180882353</v>
      </c>
      <c r="BQ421">
        <f t="shared" si="575"/>
        <v>17.171842391176483</v>
      </c>
      <c r="BR421">
        <f t="shared" si="576"/>
        <v>16.524993999999992</v>
      </c>
      <c r="BS421">
        <f t="shared" si="577"/>
        <v>22.700012000000015</v>
      </c>
      <c r="BT421">
        <f t="shared" si="578"/>
        <v>18.225006000000008</v>
      </c>
      <c r="BU421">
        <f t="shared" si="579"/>
        <v>24.600006000000008</v>
      </c>
      <c r="BV421">
        <f t="shared" si="580"/>
        <v>288.87333573333331</v>
      </c>
      <c r="BW421">
        <f t="shared" si="581"/>
        <v>287.97619190476189</v>
      </c>
      <c r="BX421">
        <f t="shared" si="582"/>
        <v>285.254546</v>
      </c>
      <c r="BY421">
        <f t="shared" si="583"/>
        <v>279.1902394380952</v>
      </c>
      <c r="BZ421">
        <f t="shared" si="584"/>
        <v>295</v>
      </c>
      <c r="CA421">
        <f t="shared" si="585"/>
        <v>266.79998799999998</v>
      </c>
      <c r="CB421">
        <f t="shared" si="586"/>
        <v>283.65691480666663</v>
      </c>
      <c r="CC421">
        <f t="shared" si="587"/>
        <v>282.47895279999995</v>
      </c>
      <c r="CD421">
        <f t="shared" si="588"/>
        <v>278.81124028722223</v>
      </c>
      <c r="CE421">
        <f t="shared" si="589"/>
        <v>268.75497254045115</v>
      </c>
      <c r="CF421">
        <f t="shared" si="590"/>
        <v>291.47500600000001</v>
      </c>
      <c r="CG421">
        <f t="shared" si="591"/>
        <v>294</v>
      </c>
      <c r="CH421">
        <f t="shared" si="592"/>
        <v>286.5</v>
      </c>
    </row>
    <row r="422" spans="1:86">
      <c r="A422" s="1">
        <v>40078</v>
      </c>
      <c r="B422">
        <v>294.97500600000001</v>
      </c>
      <c r="C422">
        <v>303</v>
      </c>
      <c r="D422">
        <v>291.125</v>
      </c>
      <c r="E422">
        <v>301.32501200000002</v>
      </c>
      <c r="F422">
        <v>3763280</v>
      </c>
      <c r="G422">
        <f t="shared" si="526"/>
        <v>2701646.5110501149</v>
      </c>
      <c r="H422">
        <f t="shared" si="554"/>
        <v>42344130.342141747</v>
      </c>
      <c r="I422">
        <f t="shared" si="527"/>
        <v>297.60625449999998</v>
      </c>
      <c r="J422">
        <f t="shared" si="534"/>
        <v>297.60625449999998</v>
      </c>
      <c r="K422">
        <f t="shared" si="535"/>
        <v>273.78750600000001</v>
      </c>
      <c r="L422">
        <f t="shared" si="536"/>
        <v>1</v>
      </c>
      <c r="M422">
        <f t="shared" si="537"/>
        <v>6</v>
      </c>
      <c r="N422">
        <f t="shared" si="538"/>
        <v>90</v>
      </c>
      <c r="O422">
        <f t="shared" si="539"/>
        <v>40</v>
      </c>
      <c r="P422">
        <f t="shared" si="514"/>
        <v>11.875</v>
      </c>
      <c r="Q422">
        <f t="shared" si="515"/>
        <v>1.6749879999999848</v>
      </c>
      <c r="R422">
        <f t="shared" si="516"/>
        <v>10.200012000000015</v>
      </c>
      <c r="S422">
        <f t="shared" si="517"/>
        <v>11.875</v>
      </c>
      <c r="T422">
        <f t="shared" si="553"/>
        <v>9.247060538864929</v>
      </c>
      <c r="U422">
        <f t="shared" si="518"/>
        <v>2.8250120000000152</v>
      </c>
      <c r="V422">
        <f t="shared" si="519"/>
        <v>-2.5</v>
      </c>
      <c r="W422">
        <f t="shared" si="520"/>
        <v>2.8250120000000152</v>
      </c>
      <c r="X422">
        <f t="shared" si="521"/>
        <v>0</v>
      </c>
      <c r="Y422">
        <f t="shared" si="551"/>
        <v>3.0114377721673558</v>
      </c>
      <c r="Z422">
        <f t="shared" si="552"/>
        <v>1.2407686548244148</v>
      </c>
      <c r="AA422">
        <f t="shared" si="548"/>
        <v>32.566432970893125</v>
      </c>
      <c r="AB422">
        <f t="shared" si="549"/>
        <v>13.417979147097899</v>
      </c>
      <c r="AC422">
        <f t="shared" si="550"/>
        <v>41.641184353215962</v>
      </c>
      <c r="AD422">
        <f t="shared" si="558"/>
        <v>30.698360222905428</v>
      </c>
      <c r="AE422">
        <f t="shared" si="531"/>
        <v>291.20000599999997</v>
      </c>
      <c r="AF422">
        <f t="shared" si="533"/>
        <v>289.25833633333338</v>
      </c>
      <c r="AG422">
        <f t="shared" si="555"/>
        <v>276.83750150000003</v>
      </c>
      <c r="AH422">
        <f t="shared" si="540"/>
        <v>285.15500179999998</v>
      </c>
      <c r="AI422">
        <f t="shared" si="541"/>
        <v>299.82567421159536</v>
      </c>
      <c r="AJ422">
        <f t="shared" si="542"/>
        <v>270.4843293884046</v>
      </c>
      <c r="AK422">
        <f t="shared" si="543"/>
        <v>1.0510998319074869</v>
      </c>
      <c r="AL422">
        <f t="shared" si="522"/>
        <v>0.71789675789473939</v>
      </c>
      <c r="AM422">
        <f t="shared" si="523"/>
        <v>2701646.5110501149</v>
      </c>
      <c r="AN422">
        <f t="shared" si="556"/>
        <v>2872771.6782012205</v>
      </c>
      <c r="AO422">
        <f t="shared" si="557"/>
        <v>132106826</v>
      </c>
      <c r="AP422">
        <f t="shared" si="559"/>
        <v>2.1745823173446165E-2</v>
      </c>
      <c r="AQ422">
        <f t="shared" si="560"/>
        <v>292.30837267307453</v>
      </c>
      <c r="AR422">
        <f t="shared" si="561"/>
        <v>292.05141299678559</v>
      </c>
      <c r="AS422">
        <f t="shared" si="562"/>
        <v>286.05839077178649</v>
      </c>
      <c r="AT422">
        <f t="shared" si="563"/>
        <v>277.28075831592679</v>
      </c>
      <c r="AU422">
        <f t="shared" si="564"/>
        <v>284.02090224392373</v>
      </c>
      <c r="AV422">
        <f t="shared" si="565"/>
        <v>272.84317463912976</v>
      </c>
      <c r="AW422">
        <f t="shared" si="566"/>
        <v>11.177727604793972</v>
      </c>
      <c r="AX422">
        <f t="shared" si="593"/>
        <v>9.7677502128548319</v>
      </c>
      <c r="AY422">
        <f t="shared" si="567"/>
        <v>1.4099773919391403</v>
      </c>
      <c r="AZ422">
        <f t="shared" si="524"/>
        <v>298.48333733333334</v>
      </c>
      <c r="BA422">
        <f t="shared" si="525"/>
        <v>1123276373.7197866</v>
      </c>
      <c r="BB422">
        <f t="shared" si="528"/>
        <v>1123276373.7197866</v>
      </c>
      <c r="BC422">
        <f t="shared" si="529"/>
        <v>0</v>
      </c>
      <c r="BD422">
        <f t="shared" si="544"/>
        <v>19273609499.102154</v>
      </c>
      <c r="BE422">
        <f t="shared" si="545"/>
        <v>4651753358.6466408</v>
      </c>
      <c r="BF422">
        <f t="shared" si="546"/>
        <v>4.1432999587728627</v>
      </c>
      <c r="BG422">
        <f t="shared" si="547"/>
        <v>80.557229638253688</v>
      </c>
      <c r="BH422">
        <f t="shared" si="568"/>
        <v>30679234</v>
      </c>
      <c r="BI422">
        <f t="shared" si="569"/>
        <v>4.0967591069770961</v>
      </c>
      <c r="BJ422">
        <f t="shared" si="530"/>
        <v>832.50120000000152</v>
      </c>
      <c r="BK422">
        <f t="shared" si="570"/>
        <v>3.1934972602739781E-2</v>
      </c>
      <c r="BL422">
        <f t="shared" si="571"/>
        <v>1.0319349726027398</v>
      </c>
      <c r="BM422">
        <f t="shared" si="572"/>
        <v>7.7321232711395975</v>
      </c>
      <c r="BN422">
        <f t="shared" si="573"/>
        <v>297.0625</v>
      </c>
      <c r="BO422">
        <f t="shared" si="532"/>
        <v>290.05500180000001</v>
      </c>
      <c r="BP422">
        <f t="shared" si="574"/>
        <v>269.27867642647061</v>
      </c>
      <c r="BQ422">
        <f t="shared" si="575"/>
        <v>20.776325373529403</v>
      </c>
      <c r="BR422">
        <f t="shared" si="576"/>
        <v>24</v>
      </c>
      <c r="BS422">
        <f t="shared" si="577"/>
        <v>16.299987999999985</v>
      </c>
      <c r="BT422">
        <f t="shared" si="578"/>
        <v>17.75</v>
      </c>
      <c r="BU422">
        <f t="shared" si="579"/>
        <v>19.024993999999992</v>
      </c>
      <c r="BV422">
        <f t="shared" si="580"/>
        <v>293.70000600000003</v>
      </c>
      <c r="BW422">
        <f t="shared" si="581"/>
        <v>292.43095752380952</v>
      </c>
      <c r="BX422">
        <f t="shared" si="582"/>
        <v>288.66454796363638</v>
      </c>
      <c r="BY422">
        <f t="shared" si="583"/>
        <v>281.71547861904759</v>
      </c>
      <c r="BZ422">
        <f t="shared" si="584"/>
        <v>303</v>
      </c>
      <c r="CA422">
        <f t="shared" si="585"/>
        <v>266.82501200000002</v>
      </c>
      <c r="CB422">
        <f t="shared" si="586"/>
        <v>287.79542356666667</v>
      </c>
      <c r="CC422">
        <f t="shared" si="587"/>
        <v>284.59048506111111</v>
      </c>
      <c r="CD422">
        <f t="shared" si="588"/>
        <v>280.48241031976193</v>
      </c>
      <c r="CE422">
        <f t="shared" si="589"/>
        <v>270.61063225020825</v>
      </c>
      <c r="CF422">
        <f t="shared" si="590"/>
        <v>292</v>
      </c>
      <c r="CG422">
        <f t="shared" si="591"/>
        <v>295</v>
      </c>
      <c r="CH422">
        <f t="shared" si="592"/>
        <v>289.5</v>
      </c>
    </row>
    <row r="423" spans="1:86">
      <c r="A423" s="1">
        <v>40079</v>
      </c>
      <c r="B423">
        <v>304</v>
      </c>
      <c r="C423">
        <v>305.82501200000002</v>
      </c>
      <c r="D423">
        <v>293.625</v>
      </c>
      <c r="E423">
        <v>295.45001200000002</v>
      </c>
      <c r="F423">
        <v>4522410</v>
      </c>
      <c r="G423">
        <f t="shared" si="526"/>
        <v>-3169386.3277413077</v>
      </c>
      <c r="H423">
        <f t="shared" si="554"/>
        <v>39174744.014400437</v>
      </c>
      <c r="I423">
        <f t="shared" si="527"/>
        <v>299.72500600000001</v>
      </c>
      <c r="J423">
        <f t="shared" si="534"/>
        <v>299.72500600000001</v>
      </c>
      <c r="K423">
        <f t="shared" si="535"/>
        <v>273.78750600000001</v>
      </c>
      <c r="L423">
        <f t="shared" si="536"/>
        <v>1</v>
      </c>
      <c r="M423">
        <f t="shared" si="537"/>
        <v>7</v>
      </c>
      <c r="N423">
        <f t="shared" si="538"/>
        <v>90</v>
      </c>
      <c r="O423">
        <f t="shared" si="539"/>
        <v>30</v>
      </c>
      <c r="P423">
        <f t="shared" si="514"/>
        <v>12.200012000000015</v>
      </c>
      <c r="Q423">
        <f t="shared" si="515"/>
        <v>10.375</v>
      </c>
      <c r="R423">
        <f t="shared" si="516"/>
        <v>1.8250120000000152</v>
      </c>
      <c r="S423">
        <f t="shared" si="517"/>
        <v>12.200012000000015</v>
      </c>
      <c r="T423">
        <f t="shared" si="553"/>
        <v>9.4579856432317211</v>
      </c>
      <c r="U423">
        <f t="shared" si="518"/>
        <v>-1.1750180000000228</v>
      </c>
      <c r="V423">
        <f t="shared" si="519"/>
        <v>2.625</v>
      </c>
      <c r="W423">
        <f t="shared" si="520"/>
        <v>0</v>
      </c>
      <c r="X423">
        <f t="shared" si="521"/>
        <v>2.625</v>
      </c>
      <c r="Y423">
        <f t="shared" si="551"/>
        <v>2.7963350741554018</v>
      </c>
      <c r="Z423">
        <f t="shared" si="552"/>
        <v>1.3396423223369567</v>
      </c>
      <c r="AA423">
        <f t="shared" si="548"/>
        <v>29.565862961068269</v>
      </c>
      <c r="AB423">
        <f t="shared" si="549"/>
        <v>14.164139943431033</v>
      </c>
      <c r="AC423">
        <f t="shared" si="550"/>
        <v>35.22003657596963</v>
      </c>
      <c r="AD423">
        <f t="shared" si="558"/>
        <v>31.084319175095136</v>
      </c>
      <c r="AE423">
        <f t="shared" si="531"/>
        <v>293.10000600000001</v>
      </c>
      <c r="AF423">
        <f t="shared" si="533"/>
        <v>291.90834033333334</v>
      </c>
      <c r="AG423">
        <f t="shared" si="555"/>
        <v>278.4025024</v>
      </c>
      <c r="AH423">
        <f t="shared" si="540"/>
        <v>286.96750179999998</v>
      </c>
      <c r="AI423">
        <f t="shared" si="541"/>
        <v>301.79853014965704</v>
      </c>
      <c r="AJ423">
        <f t="shared" si="542"/>
        <v>272.13647345034292</v>
      </c>
      <c r="AK423">
        <f t="shared" si="543"/>
        <v>0.78597174787937674</v>
      </c>
      <c r="AL423">
        <f t="shared" si="522"/>
        <v>-0.70081799919540855</v>
      </c>
      <c r="AM423">
        <f t="shared" si="523"/>
        <v>-3169386.3277413077</v>
      </c>
      <c r="AN423">
        <f t="shared" si="556"/>
        <v>-4059149.3654671106</v>
      </c>
      <c r="AO423">
        <f t="shared" si="557"/>
        <v>131099938</v>
      </c>
      <c r="AP423">
        <f t="shared" si="559"/>
        <v>-3.0962252365574046E-2</v>
      </c>
      <c r="AQ423">
        <f t="shared" si="560"/>
        <v>293.37653004422918</v>
      </c>
      <c r="AR423">
        <f t="shared" si="561"/>
        <v>294.68013358270167</v>
      </c>
      <c r="AS423">
        <f t="shared" si="562"/>
        <v>287.7488825928649</v>
      </c>
      <c r="AT423">
        <f t="shared" si="563"/>
        <v>278.9159911474934</v>
      </c>
      <c r="AU423">
        <f t="shared" si="564"/>
        <v>285.73526870733519</v>
      </c>
      <c r="AV423">
        <f t="shared" si="565"/>
        <v>274.42565325439068</v>
      </c>
      <c r="AW423">
        <f t="shared" si="566"/>
        <v>11.309615452944513</v>
      </c>
      <c r="AX423">
        <f t="shared" si="593"/>
        <v>10.076123260872768</v>
      </c>
      <c r="AY423">
        <f t="shared" si="567"/>
        <v>1.2334921920717452</v>
      </c>
      <c r="AZ423">
        <f t="shared" si="524"/>
        <v>298.30000799999999</v>
      </c>
      <c r="BA423">
        <f t="shared" si="525"/>
        <v>1349034939.17928</v>
      </c>
      <c r="BB423">
        <f t="shared" si="528"/>
        <v>0</v>
      </c>
      <c r="BC423">
        <f t="shared" si="529"/>
        <v>1349034939.17928</v>
      </c>
      <c r="BD423">
        <f t="shared" si="544"/>
        <v>17099271720.268818</v>
      </c>
      <c r="BE423">
        <f t="shared" si="545"/>
        <v>6000788297.8259211</v>
      </c>
      <c r="BF423">
        <f t="shared" si="546"/>
        <v>2.8495042437114244</v>
      </c>
      <c r="BG423">
        <f t="shared" si="547"/>
        <v>74.022628975312685</v>
      </c>
      <c r="BH423">
        <f t="shared" si="568"/>
        <v>26156824</v>
      </c>
      <c r="BI423">
        <f t="shared" si="569"/>
        <v>4.1211946911029402</v>
      </c>
      <c r="BJ423">
        <f t="shared" si="530"/>
        <v>-687.5</v>
      </c>
      <c r="BK423">
        <f t="shared" si="570"/>
        <v>-1.9497219832517586E-2</v>
      </c>
      <c r="BL423">
        <f t="shared" si="571"/>
        <v>0.98050278016748238</v>
      </c>
      <c r="BM423">
        <f t="shared" si="572"/>
        <v>7.8166382712407243</v>
      </c>
      <c r="BN423">
        <f t="shared" si="573"/>
        <v>299.72500600000001</v>
      </c>
      <c r="BO423">
        <f t="shared" si="532"/>
        <v>293.11500240000004</v>
      </c>
      <c r="BP423">
        <f t="shared" si="574"/>
        <v>270.41397072058822</v>
      </c>
      <c r="BQ423">
        <f t="shared" si="575"/>
        <v>22.701031679411813</v>
      </c>
      <c r="BR423">
        <f t="shared" si="576"/>
        <v>15.225006000000008</v>
      </c>
      <c r="BS423">
        <f t="shared" si="577"/>
        <v>22.049987999999985</v>
      </c>
      <c r="BT423">
        <f t="shared" si="578"/>
        <v>23.425018000000023</v>
      </c>
      <c r="BU423">
        <f t="shared" si="579"/>
        <v>26</v>
      </c>
      <c r="BV423">
        <f t="shared" si="580"/>
        <v>295.11667466666671</v>
      </c>
      <c r="BW423">
        <f t="shared" si="581"/>
        <v>294.20000771428573</v>
      </c>
      <c r="BX423">
        <f t="shared" si="582"/>
        <v>290.53636800000004</v>
      </c>
      <c r="BY423">
        <f t="shared" si="583"/>
        <v>283.48809866666659</v>
      </c>
      <c r="BZ423">
        <f t="shared" si="584"/>
        <v>305.82501200000002</v>
      </c>
      <c r="CA423">
        <f t="shared" si="585"/>
        <v>266.82501200000002</v>
      </c>
      <c r="CB423">
        <f t="shared" si="586"/>
        <v>289.76000310000001</v>
      </c>
      <c r="CC423">
        <f t="shared" si="587"/>
        <v>288.48090969444445</v>
      </c>
      <c r="CD423">
        <f t="shared" si="588"/>
        <v>282.10861234119045</v>
      </c>
      <c r="CE423">
        <f t="shared" si="589"/>
        <v>272.35448027333047</v>
      </c>
      <c r="CF423">
        <f t="shared" si="590"/>
        <v>301.32501200000002</v>
      </c>
      <c r="CG423">
        <f t="shared" si="591"/>
        <v>303</v>
      </c>
      <c r="CH423">
        <f t="shared" si="592"/>
        <v>291.125</v>
      </c>
    </row>
    <row r="424" spans="1:86">
      <c r="A424" s="1">
        <v>40080</v>
      </c>
      <c r="B424">
        <v>294</v>
      </c>
      <c r="C424">
        <v>304.64999399999999</v>
      </c>
      <c r="D424">
        <v>291</v>
      </c>
      <c r="E424">
        <v>301.27499399999999</v>
      </c>
      <c r="F424">
        <v>6803348</v>
      </c>
      <c r="G424">
        <f t="shared" si="526"/>
        <v>3439053.5541562857</v>
      </c>
      <c r="H424">
        <f t="shared" si="554"/>
        <v>42613797.568556726</v>
      </c>
      <c r="I424">
        <f t="shared" si="527"/>
        <v>297.731247</v>
      </c>
      <c r="J424">
        <f t="shared" si="534"/>
        <v>299.72500600000001</v>
      </c>
      <c r="K424">
        <f t="shared" si="535"/>
        <v>273.78750600000001</v>
      </c>
      <c r="L424">
        <f t="shared" si="536"/>
        <v>2</v>
      </c>
      <c r="M424">
        <f t="shared" si="537"/>
        <v>8</v>
      </c>
      <c r="N424">
        <f t="shared" si="538"/>
        <v>80</v>
      </c>
      <c r="O424">
        <f t="shared" si="539"/>
        <v>20</v>
      </c>
      <c r="P424">
        <f t="shared" si="514"/>
        <v>13.649993999999992</v>
      </c>
      <c r="Q424">
        <f t="shared" si="515"/>
        <v>3.375</v>
      </c>
      <c r="R424">
        <f t="shared" si="516"/>
        <v>10.274993999999992</v>
      </c>
      <c r="S424">
        <f t="shared" si="517"/>
        <v>13.649993999999992</v>
      </c>
      <c r="T424">
        <f t="shared" si="553"/>
        <v>9.7574148115723123</v>
      </c>
      <c r="U424">
        <f t="shared" si="518"/>
        <v>-5.6499939999999924</v>
      </c>
      <c r="V424">
        <f t="shared" si="519"/>
        <v>13.5</v>
      </c>
      <c r="W424">
        <f t="shared" si="520"/>
        <v>0</v>
      </c>
      <c r="X424">
        <f t="shared" si="521"/>
        <v>13.5</v>
      </c>
      <c r="Y424">
        <f t="shared" si="551"/>
        <v>2.5965968545728733</v>
      </c>
      <c r="Z424">
        <f t="shared" si="552"/>
        <v>2.2082392993128885</v>
      </c>
      <c r="AA424">
        <f t="shared" si="548"/>
        <v>26.61152471957331</v>
      </c>
      <c r="AB424">
        <f t="shared" si="549"/>
        <v>22.631397167761204</v>
      </c>
      <c r="AC424">
        <f t="shared" si="550"/>
        <v>8.0826388834489773</v>
      </c>
      <c r="AD424">
        <f t="shared" si="558"/>
        <v>29.794774870090354</v>
      </c>
      <c r="AE424">
        <f t="shared" si="531"/>
        <v>296.30500480000001</v>
      </c>
      <c r="AF424">
        <f t="shared" si="533"/>
        <v>294.46250400000002</v>
      </c>
      <c r="AG424">
        <f t="shared" si="555"/>
        <v>279.75375210000004</v>
      </c>
      <c r="AH424">
        <f t="shared" si="540"/>
        <v>289.07250060000001</v>
      </c>
      <c r="AI424">
        <f t="shared" si="541"/>
        <v>305.37993925517503</v>
      </c>
      <c r="AJ424">
        <f t="shared" si="542"/>
        <v>272.76506194482499</v>
      </c>
      <c r="AK424">
        <f t="shared" si="543"/>
        <v>0.87413887177578398</v>
      </c>
      <c r="AL424">
        <f t="shared" si="522"/>
        <v>0.50549428812935715</v>
      </c>
      <c r="AM424">
        <f t="shared" si="523"/>
        <v>3439053.5541562857</v>
      </c>
      <c r="AN424">
        <f t="shared" si="556"/>
        <v>-5427585.77059408</v>
      </c>
      <c r="AO424">
        <f t="shared" si="557"/>
        <v>129050662</v>
      </c>
      <c r="AP424">
        <f t="shared" si="559"/>
        <v>-4.2057790998345133E-2</v>
      </c>
      <c r="AQ424">
        <f t="shared" si="560"/>
        <v>296.06200778919128</v>
      </c>
      <c r="AR424">
        <f t="shared" si="561"/>
        <v>294.4007989316317</v>
      </c>
      <c r="AS424">
        <f t="shared" si="562"/>
        <v>290.1835826461492</v>
      </c>
      <c r="AT424">
        <f t="shared" si="563"/>
        <v>280.92830140421898</v>
      </c>
      <c r="AU424">
        <f t="shared" si="564"/>
        <v>288.06622750123489</v>
      </c>
      <c r="AV424">
        <f t="shared" si="565"/>
        <v>276.30510710658331</v>
      </c>
      <c r="AW424">
        <f t="shared" si="566"/>
        <v>11.761120394651584</v>
      </c>
      <c r="AX424">
        <f t="shared" si="593"/>
        <v>10.413122687628531</v>
      </c>
      <c r="AY424">
        <f t="shared" si="567"/>
        <v>1.3479977070230529</v>
      </c>
      <c r="AZ424">
        <f t="shared" si="524"/>
        <v>298.97499599999998</v>
      </c>
      <c r="BA424">
        <f t="shared" si="525"/>
        <v>2034030941.0866079</v>
      </c>
      <c r="BB424">
        <f t="shared" si="528"/>
        <v>2034030941.0866079</v>
      </c>
      <c r="BC424">
        <f t="shared" si="529"/>
        <v>0</v>
      </c>
      <c r="BD424">
        <f t="shared" si="544"/>
        <v>17043125462.721321</v>
      </c>
      <c r="BE424">
        <f t="shared" si="545"/>
        <v>6000788297.8259211</v>
      </c>
      <c r="BF424">
        <f t="shared" si="546"/>
        <v>2.840147763402356</v>
      </c>
      <c r="BG424">
        <f t="shared" si="547"/>
        <v>73.959335379480194</v>
      </c>
      <c r="BH424">
        <f t="shared" si="568"/>
        <v>32960172</v>
      </c>
      <c r="BI424">
        <f t="shared" si="569"/>
        <v>4.2565700351368427</v>
      </c>
      <c r="BJ424">
        <f t="shared" si="530"/>
        <v>482.49819999999772</v>
      </c>
      <c r="BK424">
        <f t="shared" si="570"/>
        <v>1.9715626208876163E-2</v>
      </c>
      <c r="BL424">
        <f t="shared" si="571"/>
        <v>1.0197156262088762</v>
      </c>
      <c r="BM424">
        <f t="shared" si="572"/>
        <v>8.5947748256372609</v>
      </c>
      <c r="BN424">
        <f t="shared" si="573"/>
        <v>297.824997</v>
      </c>
      <c r="BO424">
        <f t="shared" si="532"/>
        <v>295.42250060000003</v>
      </c>
      <c r="BP424">
        <f t="shared" si="574"/>
        <v>271.46323507352946</v>
      </c>
      <c r="BQ424">
        <f t="shared" si="575"/>
        <v>23.959265526470574</v>
      </c>
      <c r="BR424">
        <f t="shared" si="576"/>
        <v>23</v>
      </c>
      <c r="BS424">
        <f t="shared" si="577"/>
        <v>14.975006000000008</v>
      </c>
      <c r="BT424">
        <f t="shared" si="578"/>
        <v>20.149993999999992</v>
      </c>
      <c r="BU424">
        <f t="shared" si="579"/>
        <v>12</v>
      </c>
      <c r="BV424">
        <f t="shared" si="580"/>
        <v>297.84167066666663</v>
      </c>
      <c r="BW424">
        <f t="shared" si="581"/>
        <v>296.87619447619045</v>
      </c>
      <c r="BX424">
        <f t="shared" si="582"/>
        <v>293.13773021818179</v>
      </c>
      <c r="BY424">
        <f t="shared" si="583"/>
        <v>285.66643120000003</v>
      </c>
      <c r="BZ424">
        <f t="shared" si="584"/>
        <v>305.82501200000002</v>
      </c>
      <c r="CA424">
        <f t="shared" si="585"/>
        <v>266.82501200000002</v>
      </c>
      <c r="CB424">
        <f t="shared" si="586"/>
        <v>293.90267212666669</v>
      </c>
      <c r="CC424">
        <f t="shared" si="587"/>
        <v>290.54375325000001</v>
      </c>
      <c r="CD424">
        <f t="shared" si="588"/>
        <v>283.13136555952383</v>
      </c>
      <c r="CE424">
        <f t="shared" si="589"/>
        <v>272.23609849560484</v>
      </c>
      <c r="CF424">
        <f t="shared" si="590"/>
        <v>295.45001200000002</v>
      </c>
      <c r="CG424">
        <f t="shared" si="591"/>
        <v>305.82501200000002</v>
      </c>
      <c r="CH424">
        <f t="shared" si="592"/>
        <v>293.625</v>
      </c>
    </row>
    <row r="425" spans="1:86">
      <c r="A425" s="1">
        <v>40081</v>
      </c>
      <c r="B425">
        <v>277.5</v>
      </c>
      <c r="C425">
        <v>299</v>
      </c>
      <c r="D425">
        <v>277.5</v>
      </c>
      <c r="E425">
        <v>293.70001200000002</v>
      </c>
      <c r="F425">
        <v>3068206</v>
      </c>
      <c r="G425">
        <f t="shared" si="526"/>
        <v>1555512.5133462369</v>
      </c>
      <c r="H425">
        <f t="shared" si="554"/>
        <v>44169310.081902966</v>
      </c>
      <c r="I425">
        <f t="shared" si="527"/>
        <v>286.925003</v>
      </c>
      <c r="J425">
        <f t="shared" si="534"/>
        <v>299.72500600000001</v>
      </c>
      <c r="K425">
        <f t="shared" si="535"/>
        <v>273.78750600000001</v>
      </c>
      <c r="L425">
        <f t="shared" si="536"/>
        <v>3</v>
      </c>
      <c r="M425">
        <f t="shared" si="537"/>
        <v>9</v>
      </c>
      <c r="N425">
        <f t="shared" si="538"/>
        <v>70</v>
      </c>
      <c r="O425">
        <f t="shared" si="539"/>
        <v>10</v>
      </c>
      <c r="P425">
        <f t="shared" si="514"/>
        <v>21.5</v>
      </c>
      <c r="Q425">
        <f t="shared" si="515"/>
        <v>5.2999879999999848</v>
      </c>
      <c r="R425">
        <f t="shared" si="516"/>
        <v>16.200012000000015</v>
      </c>
      <c r="S425">
        <f t="shared" si="517"/>
        <v>21.5</v>
      </c>
      <c r="T425">
        <f t="shared" si="553"/>
        <v>10.596170896460004</v>
      </c>
      <c r="U425">
        <f t="shared" si="518"/>
        <v>8.2250060000000076</v>
      </c>
      <c r="V425">
        <f t="shared" si="519"/>
        <v>-18</v>
      </c>
      <c r="W425">
        <f t="shared" si="520"/>
        <v>8.2250060000000076</v>
      </c>
      <c r="X425">
        <f t="shared" si="521"/>
        <v>0</v>
      </c>
      <c r="Y425">
        <f t="shared" si="551"/>
        <v>2.99862607924624</v>
      </c>
      <c r="Z425">
        <f t="shared" si="552"/>
        <v>2.0505079207905395</v>
      </c>
      <c r="AA425">
        <f t="shared" si="548"/>
        <v>28.299147952096813</v>
      </c>
      <c r="AB425">
        <f t="shared" si="549"/>
        <v>19.351404774677412</v>
      </c>
      <c r="AC425">
        <f t="shared" si="550"/>
        <v>18.777837119173185</v>
      </c>
      <c r="AD425">
        <f t="shared" si="558"/>
        <v>28.834809387776779</v>
      </c>
      <c r="AE425">
        <f t="shared" si="531"/>
        <v>296.75000599999998</v>
      </c>
      <c r="AF425">
        <f t="shared" si="533"/>
        <v>295.87083933333332</v>
      </c>
      <c r="AG425">
        <f t="shared" si="555"/>
        <v>280.74500270000004</v>
      </c>
      <c r="AH425">
        <f t="shared" si="540"/>
        <v>290.61500239999998</v>
      </c>
      <c r="AI425">
        <f t="shared" si="541"/>
        <v>305.39155116730279</v>
      </c>
      <c r="AJ425">
        <f t="shared" si="542"/>
        <v>275.83845363269717</v>
      </c>
      <c r="AK425">
        <f t="shared" si="543"/>
        <v>0.60438870566402048</v>
      </c>
      <c r="AL425">
        <f t="shared" si="522"/>
        <v>0.50697786046511772</v>
      </c>
      <c r="AM425">
        <f t="shared" si="523"/>
        <v>1555512.5133462369</v>
      </c>
      <c r="AN425">
        <f t="shared" si="556"/>
        <v>834153.6227521596</v>
      </c>
      <c r="AO425">
        <f t="shared" si="557"/>
        <v>121887940</v>
      </c>
      <c r="AP425">
        <f t="shared" si="559"/>
        <v>6.8436108014637018E-3</v>
      </c>
      <c r="AQ425">
        <f t="shared" si="560"/>
        <v>295.25892922086626</v>
      </c>
      <c r="AR425">
        <f t="shared" si="561"/>
        <v>297.47857465611668</v>
      </c>
      <c r="AS425">
        <f t="shared" si="562"/>
        <v>290.81653992984235</v>
      </c>
      <c r="AT425">
        <f t="shared" si="563"/>
        <v>282.07775535783929</v>
      </c>
      <c r="AU425">
        <f t="shared" si="564"/>
        <v>288.91129517604963</v>
      </c>
      <c r="AV425">
        <f t="shared" si="565"/>
        <v>277.5227504491225</v>
      </c>
      <c r="AW425">
        <f t="shared" si="566"/>
        <v>11.388544726927137</v>
      </c>
      <c r="AX425">
        <f t="shared" si="593"/>
        <v>10.608207095488252</v>
      </c>
      <c r="AY425">
        <f t="shared" si="567"/>
        <v>0.78033763143888457</v>
      </c>
      <c r="AZ425">
        <f t="shared" si="524"/>
        <v>290.06667066666665</v>
      </c>
      <c r="BA425">
        <f t="shared" si="525"/>
        <v>889984299.33949065</v>
      </c>
      <c r="BB425">
        <f t="shared" si="528"/>
        <v>0</v>
      </c>
      <c r="BC425">
        <f t="shared" si="529"/>
        <v>889984299.33949065</v>
      </c>
      <c r="BD425">
        <f t="shared" si="544"/>
        <v>17043125462.721321</v>
      </c>
      <c r="BE425">
        <f t="shared" si="545"/>
        <v>5217284179.1514025</v>
      </c>
      <c r="BF425">
        <f t="shared" si="546"/>
        <v>3.2666661192861084</v>
      </c>
      <c r="BG425">
        <f t="shared" si="547"/>
        <v>76.5624969931484</v>
      </c>
      <c r="BH425">
        <f t="shared" si="568"/>
        <v>29891966</v>
      </c>
      <c r="BI425">
        <f t="shared" si="569"/>
        <v>4.1036436502941651</v>
      </c>
      <c r="BJ425">
        <f t="shared" si="530"/>
        <v>-857.49819999999772</v>
      </c>
      <c r="BK425">
        <f t="shared" si="570"/>
        <v>-2.514308240265031E-2</v>
      </c>
      <c r="BL425">
        <f t="shared" si="571"/>
        <v>0.97485691759734971</v>
      </c>
      <c r="BM425">
        <f t="shared" si="572"/>
        <v>7.7879250102048729</v>
      </c>
      <c r="BN425">
        <f t="shared" si="573"/>
        <v>288.25</v>
      </c>
      <c r="BO425">
        <f t="shared" si="532"/>
        <v>295.0225006</v>
      </c>
      <c r="BP425">
        <f t="shared" si="574"/>
        <v>272.38198494117643</v>
      </c>
      <c r="BQ425">
        <f t="shared" si="575"/>
        <v>22.640515658823574</v>
      </c>
      <c r="BR425">
        <f t="shared" si="576"/>
        <v>13.52502400000003</v>
      </c>
      <c r="BS425">
        <f t="shared" si="577"/>
        <v>-0.25</v>
      </c>
      <c r="BT425">
        <f t="shared" si="578"/>
        <v>14.5</v>
      </c>
      <c r="BU425">
        <f t="shared" si="579"/>
        <v>-3</v>
      </c>
      <c r="BV425">
        <f t="shared" si="580"/>
        <v>296.97333973333332</v>
      </c>
      <c r="BW425">
        <f t="shared" si="581"/>
        <v>296.65833961904758</v>
      </c>
      <c r="BX425">
        <f t="shared" si="582"/>
        <v>293.97909592727274</v>
      </c>
      <c r="BY425">
        <f t="shared" si="583"/>
        <v>286.99464642857146</v>
      </c>
      <c r="BZ425">
        <f t="shared" si="584"/>
        <v>305.82501200000002</v>
      </c>
      <c r="CA425">
        <f t="shared" si="585"/>
        <v>266.82501200000002</v>
      </c>
      <c r="CB425">
        <f t="shared" si="586"/>
        <v>295.83667156666672</v>
      </c>
      <c r="CC425">
        <f t="shared" si="587"/>
        <v>294.23069999444448</v>
      </c>
      <c r="CD425">
        <f t="shared" si="588"/>
        <v>285.26185351484116</v>
      </c>
      <c r="CE425">
        <f t="shared" si="589"/>
        <v>272.01837857294117</v>
      </c>
      <c r="CF425">
        <f t="shared" si="590"/>
        <v>301.27499399999999</v>
      </c>
      <c r="CG425">
        <f t="shared" si="591"/>
        <v>304.64999399999999</v>
      </c>
      <c r="CH425">
        <f t="shared" si="592"/>
        <v>291</v>
      </c>
    </row>
    <row r="426" spans="1:86">
      <c r="A426" s="1">
        <v>40085</v>
      </c>
      <c r="B426">
        <v>297.47500600000001</v>
      </c>
      <c r="C426">
        <v>307.22500600000001</v>
      </c>
      <c r="D426">
        <v>295.5</v>
      </c>
      <c r="E426">
        <v>305.20001200000002</v>
      </c>
      <c r="F426">
        <v>7146124</v>
      </c>
      <c r="G426">
        <f t="shared" si="526"/>
        <v>4677748.5939224362</v>
      </c>
      <c r="H426">
        <f t="shared" si="554"/>
        <v>48847058.675825402</v>
      </c>
      <c r="I426">
        <f t="shared" si="527"/>
        <v>301.35000600000001</v>
      </c>
      <c r="J426">
        <f t="shared" si="534"/>
        <v>301.35000600000001</v>
      </c>
      <c r="K426">
        <f t="shared" si="535"/>
        <v>273.78750600000001</v>
      </c>
      <c r="L426">
        <f t="shared" si="536"/>
        <v>1</v>
      </c>
      <c r="M426">
        <f t="shared" si="537"/>
        <v>10</v>
      </c>
      <c r="N426">
        <f t="shared" si="538"/>
        <v>90</v>
      </c>
      <c r="O426">
        <f t="shared" si="539"/>
        <v>0</v>
      </c>
      <c r="P426">
        <f t="shared" si="514"/>
        <v>11.725006000000008</v>
      </c>
      <c r="Q426">
        <f t="shared" si="515"/>
        <v>2.0249939999999924</v>
      </c>
      <c r="R426">
        <f t="shared" si="516"/>
        <v>9.7000120000000152</v>
      </c>
      <c r="S426">
        <f t="shared" si="517"/>
        <v>11.725006000000008</v>
      </c>
      <c r="T426">
        <f t="shared" si="553"/>
        <v>10.67680197528429</v>
      </c>
      <c r="U426">
        <f t="shared" si="518"/>
        <v>4.1749879999999848</v>
      </c>
      <c r="V426">
        <f t="shared" si="519"/>
        <v>-10.600006000000008</v>
      </c>
      <c r="W426">
        <f t="shared" si="520"/>
        <v>4.1749879999999848</v>
      </c>
      <c r="X426">
        <f t="shared" si="521"/>
        <v>0</v>
      </c>
      <c r="Y426">
        <f t="shared" si="551"/>
        <v>3.0826519307286504</v>
      </c>
      <c r="Z426">
        <f t="shared" si="552"/>
        <v>1.904043069305501</v>
      </c>
      <c r="AA426">
        <f t="shared" si="548"/>
        <v>28.872427697588432</v>
      </c>
      <c r="AB426">
        <f t="shared" si="549"/>
        <v>17.833458686535227</v>
      </c>
      <c r="AC426">
        <f t="shared" si="550"/>
        <v>23.635070149970623</v>
      </c>
      <c r="AD426">
        <f t="shared" si="558"/>
        <v>27.563490016116589</v>
      </c>
      <c r="AE426">
        <f t="shared" si="531"/>
        <v>299.39000840000006</v>
      </c>
      <c r="AF426">
        <f t="shared" si="533"/>
        <v>298.15834033333334</v>
      </c>
      <c r="AG426">
        <f t="shared" si="555"/>
        <v>282.48500360000003</v>
      </c>
      <c r="AH426">
        <f t="shared" si="540"/>
        <v>293.11750480000001</v>
      </c>
      <c r="AI426">
        <f t="shared" si="541"/>
        <v>308.44029051828073</v>
      </c>
      <c r="AJ426">
        <f t="shared" si="542"/>
        <v>277.79471908171928</v>
      </c>
      <c r="AK426">
        <f t="shared" si="543"/>
        <v>0.89426601083330004</v>
      </c>
      <c r="AL426">
        <f t="shared" si="522"/>
        <v>0.65458542196055314</v>
      </c>
      <c r="AM426">
        <f t="shared" si="523"/>
        <v>4677748.5939224362</v>
      </c>
      <c r="AN426">
        <f t="shared" si="556"/>
        <v>5391184.4863690678</v>
      </c>
      <c r="AO426">
        <f t="shared" si="557"/>
        <v>124470928</v>
      </c>
      <c r="AP426">
        <f t="shared" si="559"/>
        <v>4.331280061131277E-2</v>
      </c>
      <c r="AQ426">
        <f t="shared" si="560"/>
        <v>298.63889736577175</v>
      </c>
      <c r="AR426">
        <f t="shared" si="561"/>
        <v>301.18968087912344</v>
      </c>
      <c r="AS426">
        <f t="shared" si="562"/>
        <v>293.4055649024707</v>
      </c>
      <c r="AT426">
        <f t="shared" si="563"/>
        <v>284.15875845563374</v>
      </c>
      <c r="AU426">
        <f t="shared" si="564"/>
        <v>291.35460269964221</v>
      </c>
      <c r="AV426">
        <f t="shared" si="565"/>
        <v>279.46015875768393</v>
      </c>
      <c r="AW426">
        <f t="shared" si="566"/>
        <v>11.894443941958286</v>
      </c>
      <c r="AX426">
        <f t="shared" si="593"/>
        <v>10.865454464782259</v>
      </c>
      <c r="AY426">
        <f t="shared" si="567"/>
        <v>1.0289894771760277</v>
      </c>
      <c r="AZ426">
        <f t="shared" si="524"/>
        <v>302.64167266666669</v>
      </c>
      <c r="BA426">
        <f t="shared" si="525"/>
        <v>2162714920.4434109</v>
      </c>
      <c r="BB426">
        <f t="shared" si="528"/>
        <v>2162714920.4434109</v>
      </c>
      <c r="BC426">
        <f t="shared" si="529"/>
        <v>0</v>
      </c>
      <c r="BD426">
        <f t="shared" si="544"/>
        <v>17588020084.867615</v>
      </c>
      <c r="BE426">
        <f t="shared" si="545"/>
        <v>5217284179.1514025</v>
      </c>
      <c r="BF426">
        <f t="shared" si="546"/>
        <v>3.3711063995997104</v>
      </c>
      <c r="BG426">
        <f t="shared" si="547"/>
        <v>77.122496947418711</v>
      </c>
      <c r="BH426">
        <f t="shared" si="568"/>
        <v>37038090</v>
      </c>
      <c r="BI426">
        <f t="shared" si="569"/>
        <v>4.2562217078935376</v>
      </c>
      <c r="BJ426">
        <f t="shared" si="530"/>
        <v>1050</v>
      </c>
      <c r="BK426">
        <f t="shared" si="570"/>
        <v>3.9155599353533563E-2</v>
      </c>
      <c r="BL426">
        <f t="shared" si="571"/>
        <v>1.0391555993535335</v>
      </c>
      <c r="BM426">
        <f t="shared" si="572"/>
        <v>8.0758171614115195</v>
      </c>
      <c r="BN426">
        <f t="shared" si="573"/>
        <v>301.362503</v>
      </c>
      <c r="BO426">
        <f t="shared" si="532"/>
        <v>296.84500120000001</v>
      </c>
      <c r="BP426">
        <f t="shared" si="574"/>
        <v>273.40919091176465</v>
      </c>
      <c r="BQ426">
        <f t="shared" si="575"/>
        <v>23.435810288235359</v>
      </c>
      <c r="BR426">
        <f t="shared" si="576"/>
        <v>25.65002400000003</v>
      </c>
      <c r="BS426">
        <f t="shared" si="577"/>
        <v>28.674987999999985</v>
      </c>
      <c r="BT426">
        <f t="shared" si="578"/>
        <v>25.274993999999992</v>
      </c>
      <c r="BU426">
        <f t="shared" si="579"/>
        <v>30.649993999999992</v>
      </c>
      <c r="BV426">
        <f t="shared" si="580"/>
        <v>299.79000840000003</v>
      </c>
      <c r="BW426">
        <f t="shared" si="581"/>
        <v>299.32381752380951</v>
      </c>
      <c r="BX426">
        <f t="shared" si="582"/>
        <v>296.63091585454549</v>
      </c>
      <c r="BY426">
        <f t="shared" si="583"/>
        <v>289.32369493333334</v>
      </c>
      <c r="BZ426">
        <f t="shared" si="584"/>
        <v>307.22500600000001</v>
      </c>
      <c r="CA426">
        <f t="shared" si="585"/>
        <v>266.82501200000002</v>
      </c>
      <c r="CB426">
        <f t="shared" si="586"/>
        <v>299.27800918000003</v>
      </c>
      <c r="CC426">
        <f t="shared" si="587"/>
        <v>296.22361636111117</v>
      </c>
      <c r="CD426">
        <f t="shared" si="588"/>
        <v>287.41126585952378</v>
      </c>
      <c r="CE426">
        <f t="shared" si="589"/>
        <v>272.32097556391443</v>
      </c>
      <c r="CF426">
        <f t="shared" si="590"/>
        <v>293.70001200000002</v>
      </c>
      <c r="CG426">
        <f t="shared" si="591"/>
        <v>299</v>
      </c>
      <c r="CH426">
        <f t="shared" si="592"/>
        <v>277.5</v>
      </c>
    </row>
    <row r="427" spans="1:86">
      <c r="A427" s="1">
        <v>40086</v>
      </c>
      <c r="B427">
        <v>307.47500600000001</v>
      </c>
      <c r="C427">
        <v>311.39999399999999</v>
      </c>
      <c r="D427">
        <v>306.10000600000001</v>
      </c>
      <c r="E427">
        <v>310.5</v>
      </c>
      <c r="F427">
        <v>4373424</v>
      </c>
      <c r="G427">
        <f t="shared" si="526"/>
        <v>2888116.7278114678</v>
      </c>
      <c r="H427">
        <f t="shared" si="554"/>
        <v>51735175.403636873</v>
      </c>
      <c r="I427">
        <f t="shared" si="527"/>
        <v>308.86875150000003</v>
      </c>
      <c r="J427">
        <f t="shared" si="534"/>
        <v>308.86875150000003</v>
      </c>
      <c r="K427">
        <f t="shared" si="535"/>
        <v>284.20000449999998</v>
      </c>
      <c r="L427">
        <f t="shared" si="536"/>
        <v>1</v>
      </c>
      <c r="M427">
        <f t="shared" si="537"/>
        <v>10</v>
      </c>
      <c r="N427">
        <f t="shared" si="538"/>
        <v>90</v>
      </c>
      <c r="O427">
        <f t="shared" si="539"/>
        <v>0</v>
      </c>
      <c r="P427">
        <f t="shared" si="514"/>
        <v>5.2999879999999848</v>
      </c>
      <c r="Q427">
        <f t="shared" si="515"/>
        <v>0.89999399999999241</v>
      </c>
      <c r="R427">
        <f t="shared" si="516"/>
        <v>4.3999939999999924</v>
      </c>
      <c r="S427">
        <f t="shared" si="517"/>
        <v>5.2999879999999848</v>
      </c>
      <c r="T427">
        <f t="shared" si="553"/>
        <v>10.292743834192553</v>
      </c>
      <c r="U427">
        <f t="shared" si="518"/>
        <v>13.550018000000023</v>
      </c>
      <c r="V427">
        <f t="shared" si="519"/>
        <v>-1.4249879999999848</v>
      </c>
      <c r="W427">
        <f t="shared" si="520"/>
        <v>13.550018000000023</v>
      </c>
      <c r="X427">
        <f t="shared" si="521"/>
        <v>0</v>
      </c>
      <c r="Y427">
        <f t="shared" si="551"/>
        <v>3.8303209356766059</v>
      </c>
      <c r="Z427">
        <f t="shared" si="552"/>
        <v>1.7680399929265367</v>
      </c>
      <c r="AA427">
        <f t="shared" si="548"/>
        <v>37.213798355228256</v>
      </c>
      <c r="AB427">
        <f t="shared" si="549"/>
        <v>17.177538092933954</v>
      </c>
      <c r="AC427">
        <f t="shared" si="550"/>
        <v>36.837227342979354</v>
      </c>
      <c r="AD427">
        <f t="shared" si="558"/>
        <v>27.772286632310191</v>
      </c>
      <c r="AE427">
        <f t="shared" si="531"/>
        <v>301.22500600000001</v>
      </c>
      <c r="AF427">
        <f t="shared" si="533"/>
        <v>301.24167366666671</v>
      </c>
      <c r="AG427">
        <f t="shared" si="555"/>
        <v>284.83375390000003</v>
      </c>
      <c r="AH427">
        <f t="shared" si="540"/>
        <v>296.21250600000002</v>
      </c>
      <c r="AI427">
        <f t="shared" si="541"/>
        <v>311.82343433114568</v>
      </c>
      <c r="AJ427">
        <f t="shared" si="542"/>
        <v>280.60157766885436</v>
      </c>
      <c r="AK427">
        <f t="shared" si="543"/>
        <v>0.95761192726427202</v>
      </c>
      <c r="AL427">
        <f t="shared" si="522"/>
        <v>0.66037885368797256</v>
      </c>
      <c r="AM427">
        <f t="shared" si="523"/>
        <v>2888116.7278114678</v>
      </c>
      <c r="AN427">
        <f t="shared" si="556"/>
        <v>8852929.3741805367</v>
      </c>
      <c r="AO427">
        <f t="shared" si="557"/>
        <v>121674000</v>
      </c>
      <c r="AP427">
        <f t="shared" si="559"/>
        <v>7.2759417576314878E-2</v>
      </c>
      <c r="AQ427">
        <f t="shared" si="560"/>
        <v>302.67167226140936</v>
      </c>
      <c r="AR427">
        <f t="shared" si="561"/>
        <v>305.10424340857327</v>
      </c>
      <c r="AS427">
        <f t="shared" si="562"/>
        <v>296.48256322002595</v>
      </c>
      <c r="AT427">
        <f t="shared" si="563"/>
        <v>286.5294701946267</v>
      </c>
      <c r="AU427">
        <f t="shared" si="564"/>
        <v>294.22641229469588</v>
      </c>
      <c r="AV427">
        <f t="shared" si="565"/>
        <v>281.63294764464604</v>
      </c>
      <c r="AW427">
        <f t="shared" si="566"/>
        <v>12.593464650049839</v>
      </c>
      <c r="AX427">
        <f t="shared" si="593"/>
        <v>11.211056501835774</v>
      </c>
      <c r="AY427">
        <f t="shared" si="567"/>
        <v>1.3824081482140649</v>
      </c>
      <c r="AZ427">
        <f t="shared" si="524"/>
        <v>309.33333333333331</v>
      </c>
      <c r="BA427">
        <f t="shared" si="525"/>
        <v>1352845824</v>
      </c>
      <c r="BB427">
        <f t="shared" si="528"/>
        <v>1352845824</v>
      </c>
      <c r="BC427">
        <f t="shared" si="529"/>
        <v>0</v>
      </c>
      <c r="BD427">
        <f t="shared" si="544"/>
        <v>16179667172.797945</v>
      </c>
      <c r="BE427">
        <f t="shared" si="545"/>
        <v>5217284179.1514025</v>
      </c>
      <c r="BF427">
        <f t="shared" si="546"/>
        <v>3.1011665489591151</v>
      </c>
      <c r="BG427">
        <f t="shared" si="547"/>
        <v>75.616693736717366</v>
      </c>
      <c r="BH427">
        <f t="shared" si="568"/>
        <v>41411514</v>
      </c>
      <c r="BI427">
        <f t="shared" si="569"/>
        <v>4.471587843457792</v>
      </c>
      <c r="BJ427">
        <f t="shared" si="530"/>
        <v>429.99879999999848</v>
      </c>
      <c r="BK427">
        <f t="shared" si="570"/>
        <v>1.7365621859805117E-2</v>
      </c>
      <c r="BL427">
        <f t="shared" si="571"/>
        <v>1.0173656218598051</v>
      </c>
      <c r="BM427">
        <f t="shared" si="572"/>
        <v>8.2276816526782639</v>
      </c>
      <c r="BN427">
        <f t="shared" si="573"/>
        <v>308.75</v>
      </c>
      <c r="BO427">
        <f t="shared" si="532"/>
        <v>299.18250120000005</v>
      </c>
      <c r="BP427">
        <f t="shared" si="574"/>
        <v>274.45992638235293</v>
      </c>
      <c r="BQ427">
        <f t="shared" si="575"/>
        <v>24.722574817647114</v>
      </c>
      <c r="BR427">
        <f t="shared" si="576"/>
        <v>24.549987999999985</v>
      </c>
      <c r="BS427">
        <f t="shared" si="577"/>
        <v>25.100006000000008</v>
      </c>
      <c r="BT427">
        <f t="shared" si="578"/>
        <v>23.549987999999985</v>
      </c>
      <c r="BU427">
        <f t="shared" si="579"/>
        <v>25.475006000000008</v>
      </c>
      <c r="BV427">
        <f t="shared" si="580"/>
        <v>303.49333893333335</v>
      </c>
      <c r="BW427">
        <f t="shared" si="581"/>
        <v>302.85000600000001</v>
      </c>
      <c r="BX427">
        <f t="shared" si="582"/>
        <v>299.79136952727276</v>
      </c>
      <c r="BY427">
        <f t="shared" si="583"/>
        <v>291.99178982857143</v>
      </c>
      <c r="BZ427">
        <f t="shared" si="584"/>
        <v>311.39999399999999</v>
      </c>
      <c r="CA427">
        <f t="shared" si="585"/>
        <v>277.5</v>
      </c>
      <c r="CB427">
        <f t="shared" si="586"/>
        <v>298.15042356666669</v>
      </c>
      <c r="CC427">
        <f t="shared" si="587"/>
        <v>299.60528659444452</v>
      </c>
      <c r="CD427">
        <f t="shared" si="588"/>
        <v>290.82725355476197</v>
      </c>
      <c r="CE427">
        <f t="shared" si="589"/>
        <v>274.1648853625274</v>
      </c>
      <c r="CF427">
        <f t="shared" si="590"/>
        <v>305.20001200000002</v>
      </c>
      <c r="CG427">
        <f t="shared" si="591"/>
        <v>307.22500600000001</v>
      </c>
      <c r="CH427">
        <f t="shared" si="592"/>
        <v>295.5</v>
      </c>
    </row>
    <row r="428" spans="1:86">
      <c r="A428" s="1">
        <v>40087</v>
      </c>
      <c r="B428">
        <v>309</v>
      </c>
      <c r="C428">
        <v>324.95001200000002</v>
      </c>
      <c r="D428">
        <v>307.52499399999999</v>
      </c>
      <c r="E428">
        <v>314.92498799999998</v>
      </c>
      <c r="F428">
        <v>5686944</v>
      </c>
      <c r="G428">
        <f t="shared" si="526"/>
        <v>-856722.1341361138</v>
      </c>
      <c r="H428">
        <f t="shared" si="554"/>
        <v>50878453.269500762</v>
      </c>
      <c r="I428">
        <f t="shared" si="527"/>
        <v>314.09999849999997</v>
      </c>
      <c r="J428">
        <f t="shared" si="534"/>
        <v>314.09999849999997</v>
      </c>
      <c r="K428">
        <f t="shared" si="535"/>
        <v>286.831253</v>
      </c>
      <c r="L428">
        <f t="shared" si="536"/>
        <v>1</v>
      </c>
      <c r="M428">
        <f t="shared" si="537"/>
        <v>10</v>
      </c>
      <c r="N428">
        <f t="shared" si="538"/>
        <v>90</v>
      </c>
      <c r="O428">
        <f t="shared" si="539"/>
        <v>0</v>
      </c>
      <c r="P428">
        <f t="shared" si="514"/>
        <v>17.425018000000023</v>
      </c>
      <c r="Q428">
        <f t="shared" si="515"/>
        <v>10.02502400000003</v>
      </c>
      <c r="R428">
        <f t="shared" si="516"/>
        <v>7.3999939999999924</v>
      </c>
      <c r="S428">
        <f t="shared" si="517"/>
        <v>17.425018000000023</v>
      </c>
      <c r="T428">
        <f t="shared" si="553"/>
        <v>10.802191988893087</v>
      </c>
      <c r="U428">
        <f t="shared" si="518"/>
        <v>-5.4500120000000152</v>
      </c>
      <c r="V428">
        <f t="shared" si="519"/>
        <v>2.0249939999999924</v>
      </c>
      <c r="W428">
        <f t="shared" si="520"/>
        <v>0</v>
      </c>
      <c r="X428">
        <f t="shared" si="521"/>
        <v>2.0249939999999924</v>
      </c>
      <c r="Y428">
        <f t="shared" si="551"/>
        <v>3.5567265831282771</v>
      </c>
      <c r="Z428">
        <f t="shared" si="552"/>
        <v>1.7863938505746406</v>
      </c>
      <c r="AA428">
        <f t="shared" si="548"/>
        <v>32.925970828747872</v>
      </c>
      <c r="AB428">
        <f t="shared" si="549"/>
        <v>16.537327353665138</v>
      </c>
      <c r="AC428">
        <f t="shared" si="550"/>
        <v>33.132937101452363</v>
      </c>
      <c r="AD428">
        <f t="shared" si="558"/>
        <v>27.5480840353753</v>
      </c>
      <c r="AE428">
        <f t="shared" si="531"/>
        <v>305.12000119999999</v>
      </c>
      <c r="AF428">
        <f t="shared" si="533"/>
        <v>303.50833633333338</v>
      </c>
      <c r="AG428">
        <f t="shared" si="555"/>
        <v>287.40750270000001</v>
      </c>
      <c r="AH428">
        <f t="shared" si="540"/>
        <v>299.11000359999997</v>
      </c>
      <c r="AI428">
        <f t="shared" si="541"/>
        <v>316.66148199335197</v>
      </c>
      <c r="AJ428">
        <f t="shared" si="542"/>
        <v>281.55852520664797</v>
      </c>
      <c r="AK428">
        <f t="shared" si="543"/>
        <v>0.95053140383861567</v>
      </c>
      <c r="AL428">
        <f t="shared" si="522"/>
        <v>-0.15064719014924602</v>
      </c>
      <c r="AM428">
        <f t="shared" si="523"/>
        <v>-856722.1341361138</v>
      </c>
      <c r="AN428">
        <f t="shared" si="556"/>
        <v>8939492.6504429616</v>
      </c>
      <c r="AO428">
        <f t="shared" si="557"/>
        <v>117498750</v>
      </c>
      <c r="AP428">
        <f t="shared" si="559"/>
        <v>7.6081597893109171E-2</v>
      </c>
      <c r="AQ428">
        <f t="shared" si="560"/>
        <v>306.83779961253015</v>
      </c>
      <c r="AR428">
        <f t="shared" si="561"/>
        <v>305.82978232712986</v>
      </c>
      <c r="AS428">
        <f t="shared" si="562"/>
        <v>299.80219968042127</v>
      </c>
      <c r="AT428">
        <f t="shared" si="563"/>
        <v>289.0850667971103</v>
      </c>
      <c r="AU428">
        <f t="shared" si="564"/>
        <v>297.3311986504915</v>
      </c>
      <c r="AV428">
        <f t="shared" si="565"/>
        <v>283.96339046952079</v>
      </c>
      <c r="AW428">
        <f t="shared" si="566"/>
        <v>13.367808180970712</v>
      </c>
      <c r="AX428">
        <f t="shared" si="593"/>
        <v>11.642406837662762</v>
      </c>
      <c r="AY428">
        <f t="shared" si="567"/>
        <v>1.7254013433079507</v>
      </c>
      <c r="AZ428">
        <f t="shared" si="524"/>
        <v>315.79999800000002</v>
      </c>
      <c r="BA428">
        <f t="shared" si="525"/>
        <v>1795936903.826112</v>
      </c>
      <c r="BB428">
        <f t="shared" si="528"/>
        <v>1795936903.826112</v>
      </c>
      <c r="BC428">
        <f t="shared" si="529"/>
        <v>0</v>
      </c>
      <c r="BD428">
        <f t="shared" si="544"/>
        <v>17975604076.624058</v>
      </c>
      <c r="BE428">
        <f t="shared" si="545"/>
        <v>3122834295.2893257</v>
      </c>
      <c r="BF428">
        <f t="shared" si="546"/>
        <v>5.7561824858077033</v>
      </c>
      <c r="BG428">
        <f t="shared" si="547"/>
        <v>85.198742009993978</v>
      </c>
      <c r="BH428">
        <f t="shared" si="568"/>
        <v>47098458</v>
      </c>
      <c r="BI428">
        <f t="shared" si="569"/>
        <v>4.7075815508709198</v>
      </c>
      <c r="BJ428">
        <f t="shared" si="530"/>
        <v>342.49879999999848</v>
      </c>
      <c r="BK428">
        <f t="shared" si="570"/>
        <v>1.4251169082125556E-2</v>
      </c>
      <c r="BL428">
        <f t="shared" si="571"/>
        <v>1.0142511690821256</v>
      </c>
      <c r="BM428">
        <f t="shared" si="572"/>
        <v>9.2504413377047197</v>
      </c>
      <c r="BN428">
        <f t="shared" si="573"/>
        <v>316.237503</v>
      </c>
      <c r="BO428">
        <f t="shared" si="532"/>
        <v>302.48500060000003</v>
      </c>
      <c r="BP428">
        <f t="shared" si="574"/>
        <v>276.0625</v>
      </c>
      <c r="BQ428">
        <f t="shared" si="575"/>
        <v>26.422500600000035</v>
      </c>
      <c r="BR428">
        <f t="shared" si="576"/>
        <v>29.674987999999985</v>
      </c>
      <c r="BS428">
        <f t="shared" si="577"/>
        <v>24.924987999999985</v>
      </c>
      <c r="BT428">
        <f t="shared" si="578"/>
        <v>34.975006000000008</v>
      </c>
      <c r="BU428">
        <f t="shared" si="579"/>
        <v>19.5</v>
      </c>
      <c r="BV428">
        <f t="shared" si="580"/>
        <v>308.05999960000003</v>
      </c>
      <c r="BW428">
        <f t="shared" si="581"/>
        <v>306.75952438095237</v>
      </c>
      <c r="BX428">
        <f t="shared" si="582"/>
        <v>303.1936389818182</v>
      </c>
      <c r="BY428">
        <f t="shared" si="583"/>
        <v>294.85762164761906</v>
      </c>
      <c r="BZ428">
        <f t="shared" si="584"/>
        <v>324.95001200000002</v>
      </c>
      <c r="CA428">
        <f t="shared" si="585"/>
        <v>277.5</v>
      </c>
      <c r="CB428">
        <f t="shared" si="586"/>
        <v>301.32191840666667</v>
      </c>
      <c r="CC428">
        <f t="shared" si="587"/>
        <v>299.04340902777784</v>
      </c>
      <c r="CD428">
        <f t="shared" si="588"/>
        <v>292.97882637825398</v>
      </c>
      <c r="CE428">
        <f t="shared" si="589"/>
        <v>276.46790092048775</v>
      </c>
      <c r="CF428">
        <f t="shared" si="590"/>
        <v>310.5</v>
      </c>
      <c r="CG428">
        <f t="shared" si="591"/>
        <v>311.39999399999999</v>
      </c>
      <c r="CH428">
        <f t="shared" si="592"/>
        <v>306.10000600000001</v>
      </c>
    </row>
    <row r="429" spans="1:86">
      <c r="A429" s="1">
        <v>40091</v>
      </c>
      <c r="B429">
        <v>309.35000600000001</v>
      </c>
      <c r="C429">
        <v>319.5</v>
      </c>
      <c r="D429">
        <v>305.5</v>
      </c>
      <c r="E429">
        <v>307.64999399999999</v>
      </c>
      <c r="F429">
        <v>6259596</v>
      </c>
      <c r="G429">
        <f t="shared" si="526"/>
        <v>-4337011.1653680066</v>
      </c>
      <c r="H429">
        <f t="shared" si="554"/>
        <v>46541442.104132757</v>
      </c>
      <c r="I429">
        <f t="shared" si="527"/>
        <v>310.5</v>
      </c>
      <c r="J429">
        <f t="shared" si="534"/>
        <v>314.09999849999997</v>
      </c>
      <c r="K429">
        <f t="shared" si="535"/>
        <v>286.925003</v>
      </c>
      <c r="L429">
        <f t="shared" si="536"/>
        <v>2</v>
      </c>
      <c r="M429">
        <f t="shared" si="537"/>
        <v>5</v>
      </c>
      <c r="N429">
        <f t="shared" si="538"/>
        <v>80</v>
      </c>
      <c r="O429">
        <f t="shared" si="539"/>
        <v>50</v>
      </c>
      <c r="P429">
        <f t="shared" si="514"/>
        <v>14</v>
      </c>
      <c r="Q429">
        <f t="shared" si="515"/>
        <v>11.850006000000008</v>
      </c>
      <c r="R429">
        <f t="shared" si="516"/>
        <v>2.1499939999999924</v>
      </c>
      <c r="S429">
        <f t="shared" si="517"/>
        <v>14</v>
      </c>
      <c r="T429">
        <f t="shared" si="553"/>
        <v>11.030606846829295</v>
      </c>
      <c r="U429">
        <f t="shared" si="518"/>
        <v>-5.2999879999999848</v>
      </c>
      <c r="V429">
        <f t="shared" si="519"/>
        <v>3</v>
      </c>
      <c r="W429">
        <f t="shared" si="520"/>
        <v>0</v>
      </c>
      <c r="X429">
        <f t="shared" si="521"/>
        <v>3</v>
      </c>
      <c r="Y429">
        <f t="shared" si="551"/>
        <v>3.3026746843334003</v>
      </c>
      <c r="Z429">
        <f t="shared" si="552"/>
        <v>1.8730800041050235</v>
      </c>
      <c r="AA429">
        <f t="shared" si="548"/>
        <v>29.941006240130307</v>
      </c>
      <c r="AB429">
        <f t="shared" si="549"/>
        <v>16.980752102894805</v>
      </c>
      <c r="AC429">
        <f t="shared" si="550"/>
        <v>27.620989909390374</v>
      </c>
      <c r="AD429">
        <f t="shared" si="558"/>
        <v>26.930170924721697</v>
      </c>
      <c r="AE429">
        <f t="shared" si="531"/>
        <v>306.39500120000002</v>
      </c>
      <c r="AF429">
        <f t="shared" si="533"/>
        <v>305.54166666666669</v>
      </c>
      <c r="AG429">
        <f t="shared" si="555"/>
        <v>289.42500300000006</v>
      </c>
      <c r="AH429">
        <f t="shared" si="540"/>
        <v>301.35000299999996</v>
      </c>
      <c r="AI429">
        <f t="shared" si="541"/>
        <v>316.85215443263849</v>
      </c>
      <c r="AJ429">
        <f t="shared" si="542"/>
        <v>285.84785156736143</v>
      </c>
      <c r="AK429">
        <f t="shared" si="543"/>
        <v>0.70319731191426471</v>
      </c>
      <c r="AL429">
        <f t="shared" si="522"/>
        <v>-0.69285800000000108</v>
      </c>
      <c r="AM429">
        <f t="shared" si="523"/>
        <v>-4337011.1653680066</v>
      </c>
      <c r="AN429">
        <f t="shared" si="556"/>
        <v>2627372.7921391306</v>
      </c>
      <c r="AO429">
        <f t="shared" si="557"/>
        <v>115596928</v>
      </c>
      <c r="AP429">
        <f t="shared" si="559"/>
        <v>2.272874234286858E-2</v>
      </c>
      <c r="AQ429">
        <f t="shared" si="560"/>
        <v>307.1139457042699</v>
      </c>
      <c r="AR429">
        <f t="shared" si="561"/>
        <v>306.19179607389788</v>
      </c>
      <c r="AS429">
        <f t="shared" si="562"/>
        <v>301.21480265794543</v>
      </c>
      <c r="AT429">
        <f t="shared" si="563"/>
        <v>290.75591024537039</v>
      </c>
      <c r="AU429">
        <f t="shared" si="564"/>
        <v>298.87901795291776</v>
      </c>
      <c r="AV429">
        <f t="shared" si="565"/>
        <v>285.62145271665435</v>
      </c>
      <c r="AW429">
        <f t="shared" si="566"/>
        <v>13.257565236263417</v>
      </c>
      <c r="AX429">
        <f t="shared" si="593"/>
        <v>11.965438517382893</v>
      </c>
      <c r="AY429">
        <f t="shared" si="567"/>
        <v>1.2921267188805245</v>
      </c>
      <c r="AZ429">
        <f t="shared" si="524"/>
        <v>310.88333133333333</v>
      </c>
      <c r="BA429">
        <f t="shared" si="525"/>
        <v>1946004057.280808</v>
      </c>
      <c r="BB429">
        <f t="shared" si="528"/>
        <v>0</v>
      </c>
      <c r="BC429">
        <f t="shared" si="529"/>
        <v>1946004057.280808</v>
      </c>
      <c r="BD429">
        <f t="shared" si="544"/>
        <v>16605867741.819714</v>
      </c>
      <c r="BE429">
        <f t="shared" si="545"/>
        <v>5068838352.5701332</v>
      </c>
      <c r="BF429">
        <f t="shared" si="546"/>
        <v>3.276069700151274</v>
      </c>
      <c r="BG429">
        <f t="shared" si="547"/>
        <v>76.61403882250508</v>
      </c>
      <c r="BH429">
        <f t="shared" si="568"/>
        <v>40838862</v>
      </c>
      <c r="BI429">
        <f t="shared" si="569"/>
        <v>4.6416559786268392</v>
      </c>
      <c r="BJ429">
        <f t="shared" si="530"/>
        <v>-827.49939999999924</v>
      </c>
      <c r="BK429">
        <f t="shared" si="570"/>
        <v>-2.3100720099098623E-2</v>
      </c>
      <c r="BL429">
        <f t="shared" si="571"/>
        <v>0.97689927990090142</v>
      </c>
      <c r="BM429">
        <f t="shared" si="572"/>
        <v>8.1703511933290738</v>
      </c>
      <c r="BN429">
        <f t="shared" si="573"/>
        <v>312.5</v>
      </c>
      <c r="BO429">
        <f t="shared" si="532"/>
        <v>305.4200012</v>
      </c>
      <c r="BP429">
        <f t="shared" si="574"/>
        <v>277.50367647058823</v>
      </c>
      <c r="BQ429">
        <f t="shared" si="575"/>
        <v>27.91632472941177</v>
      </c>
      <c r="BR429">
        <f t="shared" si="576"/>
        <v>16.174987999999985</v>
      </c>
      <c r="BS429">
        <f t="shared" si="577"/>
        <v>19</v>
      </c>
      <c r="BT429">
        <f t="shared" si="578"/>
        <v>25.5</v>
      </c>
      <c r="BU429">
        <f t="shared" si="579"/>
        <v>21.850006000000008</v>
      </c>
      <c r="BV429">
        <f t="shared" si="580"/>
        <v>308.90333053333336</v>
      </c>
      <c r="BW429">
        <f t="shared" si="581"/>
        <v>307.94285514285718</v>
      </c>
      <c r="BX429">
        <f t="shared" si="582"/>
        <v>304.74636450909094</v>
      </c>
      <c r="BY429">
        <f t="shared" si="583"/>
        <v>296.78547796190475</v>
      </c>
      <c r="BZ429">
        <f t="shared" si="584"/>
        <v>324.95001200000002</v>
      </c>
      <c r="CA429">
        <f t="shared" si="585"/>
        <v>277.5</v>
      </c>
      <c r="CB429">
        <f t="shared" si="586"/>
        <v>301.75192390666672</v>
      </c>
      <c r="CC429">
        <f t="shared" si="587"/>
        <v>302.02520978333337</v>
      </c>
      <c r="CD429">
        <f t="shared" si="588"/>
        <v>296.34534162523812</v>
      </c>
      <c r="CE429">
        <f t="shared" si="589"/>
        <v>278.35219166254944</v>
      </c>
      <c r="CF429">
        <f t="shared" si="590"/>
        <v>314.92498799999998</v>
      </c>
      <c r="CG429">
        <f t="shared" si="591"/>
        <v>324.95001200000002</v>
      </c>
      <c r="CH429">
        <f t="shared" si="592"/>
        <v>307.52499399999999</v>
      </c>
    </row>
    <row r="430" spans="1:86">
      <c r="A430" s="1">
        <v>40092</v>
      </c>
      <c r="B430">
        <v>312.47500600000001</v>
      </c>
      <c r="C430">
        <v>314.20001200000002</v>
      </c>
      <c r="D430">
        <v>302.5</v>
      </c>
      <c r="E430">
        <v>307.10000600000001</v>
      </c>
      <c r="F430">
        <v>7448054</v>
      </c>
      <c r="G430">
        <f t="shared" si="526"/>
        <v>-1591462.8976448893</v>
      </c>
      <c r="H430">
        <f t="shared" si="554"/>
        <v>44949979.206487864</v>
      </c>
      <c r="I430">
        <f t="shared" si="527"/>
        <v>309.06875600000001</v>
      </c>
      <c r="J430">
        <f t="shared" si="534"/>
        <v>314.09999849999997</v>
      </c>
      <c r="K430">
        <f t="shared" si="535"/>
        <v>286.925003</v>
      </c>
      <c r="L430">
        <f t="shared" si="536"/>
        <v>3</v>
      </c>
      <c r="M430">
        <f t="shared" si="537"/>
        <v>6</v>
      </c>
      <c r="N430">
        <f t="shared" si="538"/>
        <v>70</v>
      </c>
      <c r="O430">
        <f t="shared" si="539"/>
        <v>40</v>
      </c>
      <c r="P430">
        <f t="shared" si="514"/>
        <v>11.700012000000015</v>
      </c>
      <c r="Q430">
        <f t="shared" si="515"/>
        <v>7.1000060000000076</v>
      </c>
      <c r="R430">
        <f t="shared" si="516"/>
        <v>4.6000060000000076</v>
      </c>
      <c r="S430">
        <f t="shared" si="517"/>
        <v>11.700012000000015</v>
      </c>
      <c r="T430">
        <f t="shared" si="553"/>
        <v>11.078421500627204</v>
      </c>
      <c r="U430">
        <f t="shared" si="518"/>
        <v>-4.75</v>
      </c>
      <c r="V430">
        <f t="shared" si="519"/>
        <v>8.1749879999999848</v>
      </c>
      <c r="W430">
        <f t="shared" si="520"/>
        <v>0</v>
      </c>
      <c r="X430">
        <f t="shared" si="521"/>
        <v>8.1749879999999848</v>
      </c>
      <c r="Y430">
        <f t="shared" si="551"/>
        <v>3.066769349738157</v>
      </c>
      <c r="Z430">
        <f t="shared" si="552"/>
        <v>2.3232162895260919</v>
      </c>
      <c r="AA430">
        <f t="shared" si="548"/>
        <v>27.682367470532981</v>
      </c>
      <c r="AB430">
        <f t="shared" si="549"/>
        <v>20.970643601117388</v>
      </c>
      <c r="AC430">
        <f t="shared" si="550"/>
        <v>13.795084253945483</v>
      </c>
      <c r="AD430">
        <f t="shared" si="558"/>
        <v>27.048784663129446</v>
      </c>
      <c r="AE430">
        <f t="shared" si="531"/>
        <v>309.07499999999999</v>
      </c>
      <c r="AF430">
        <f t="shared" si="533"/>
        <v>306.51250200000004</v>
      </c>
      <c r="AG430">
        <f t="shared" si="555"/>
        <v>291.43875270000001</v>
      </c>
      <c r="AH430">
        <f t="shared" si="540"/>
        <v>302.91250300000002</v>
      </c>
      <c r="AI430">
        <f t="shared" si="541"/>
        <v>317.22228502281041</v>
      </c>
      <c r="AJ430">
        <f t="shared" si="542"/>
        <v>288.60272097718962</v>
      </c>
      <c r="AK430">
        <f t="shared" si="543"/>
        <v>0.64631610017975594</v>
      </c>
      <c r="AL430">
        <f t="shared" si="522"/>
        <v>-0.21367499452137287</v>
      </c>
      <c r="AM430">
        <f t="shared" si="523"/>
        <v>-1591462.8976448893</v>
      </c>
      <c r="AN430">
        <f t="shared" si="556"/>
        <v>5255642.7261987459</v>
      </c>
      <c r="AO430">
        <f t="shared" si="557"/>
        <v>115248238</v>
      </c>
      <c r="AP430">
        <f t="shared" si="559"/>
        <v>4.5602803282760347E-2</v>
      </c>
      <c r="AQ430">
        <f t="shared" si="560"/>
        <v>307.10920620481812</v>
      </c>
      <c r="AR430">
        <f t="shared" si="561"/>
        <v>303.244385902837</v>
      </c>
      <c r="AS430">
        <f t="shared" si="562"/>
        <v>302.27413925951527</v>
      </c>
      <c r="AT430">
        <f t="shared" si="563"/>
        <v>292.22687886328703</v>
      </c>
      <c r="AU430">
        <f t="shared" si="564"/>
        <v>300.11216615998012</v>
      </c>
      <c r="AV430">
        <f t="shared" si="565"/>
        <v>287.12495144648852</v>
      </c>
      <c r="AW430">
        <f t="shared" si="566"/>
        <v>12.987214713491596</v>
      </c>
      <c r="AX430">
        <f t="shared" si="593"/>
        <v>12.169793756604633</v>
      </c>
      <c r="AY430">
        <f t="shared" si="567"/>
        <v>0.81742095688696281</v>
      </c>
      <c r="AZ430">
        <f t="shared" si="524"/>
        <v>307.93333933333332</v>
      </c>
      <c r="BA430">
        <f t="shared" si="525"/>
        <v>2293504139.7549906</v>
      </c>
      <c r="BB430">
        <f t="shared" si="528"/>
        <v>0</v>
      </c>
      <c r="BC430">
        <f t="shared" si="529"/>
        <v>2293504139.7549906</v>
      </c>
      <c r="BD430">
        <f t="shared" si="544"/>
        <v>14042004575.740896</v>
      </c>
      <c r="BE430">
        <f t="shared" si="545"/>
        <v>7362342492.3251238</v>
      </c>
      <c r="BF430">
        <f t="shared" si="546"/>
        <v>1.9072740218726565</v>
      </c>
      <c r="BG430">
        <f t="shared" si="547"/>
        <v>65.603517505519761</v>
      </c>
      <c r="BH430">
        <f t="shared" si="568"/>
        <v>33390808</v>
      </c>
      <c r="BI430">
        <f t="shared" si="569"/>
        <v>4.5231926546488328</v>
      </c>
      <c r="BJ430">
        <f t="shared" si="530"/>
        <v>-154.99879999999848</v>
      </c>
      <c r="BK430">
        <f t="shared" si="570"/>
        <v>-1.7877068445513601E-3</v>
      </c>
      <c r="BL430">
        <f t="shared" si="571"/>
        <v>0.99821229315544868</v>
      </c>
      <c r="BM430">
        <f t="shared" si="572"/>
        <v>7.5419173354352234</v>
      </c>
      <c r="BN430">
        <f t="shared" si="573"/>
        <v>308.35000600000001</v>
      </c>
      <c r="BO430">
        <f t="shared" si="532"/>
        <v>309.44000240000003</v>
      </c>
      <c r="BP430">
        <f t="shared" si="574"/>
        <v>278.86691194117651</v>
      </c>
      <c r="BQ430">
        <f t="shared" si="575"/>
        <v>30.573090458823515</v>
      </c>
      <c r="BR430">
        <f t="shared" si="576"/>
        <v>15.100006000000008</v>
      </c>
      <c r="BS430">
        <f t="shared" si="577"/>
        <v>13</v>
      </c>
      <c r="BT430">
        <f t="shared" si="578"/>
        <v>19.200012000000015</v>
      </c>
      <c r="BU430">
        <f t="shared" si="579"/>
        <v>19.975006000000008</v>
      </c>
      <c r="BV430">
        <f t="shared" si="580"/>
        <v>309.13833213333334</v>
      </c>
      <c r="BW430">
        <f t="shared" si="581"/>
        <v>308.38809495238098</v>
      </c>
      <c r="BX430">
        <f t="shared" si="582"/>
        <v>305.7918196</v>
      </c>
      <c r="BY430">
        <f t="shared" si="583"/>
        <v>298.46881158095243</v>
      </c>
      <c r="BZ430">
        <f t="shared" si="584"/>
        <v>324.95001200000002</v>
      </c>
      <c r="CA430">
        <f t="shared" si="585"/>
        <v>277.5</v>
      </c>
      <c r="CB430">
        <f t="shared" si="586"/>
        <v>308.38041996666664</v>
      </c>
      <c r="CC430">
        <f t="shared" si="587"/>
        <v>302.54535358888893</v>
      </c>
      <c r="CD430">
        <f t="shared" si="588"/>
        <v>298.44197393769844</v>
      </c>
      <c r="CE430">
        <f t="shared" si="589"/>
        <v>280.69998332318511</v>
      </c>
      <c r="CF430">
        <f t="shared" si="590"/>
        <v>307.64999399999999</v>
      </c>
      <c r="CG430">
        <f t="shared" si="591"/>
        <v>319.5</v>
      </c>
      <c r="CH430">
        <f t="shared" si="592"/>
        <v>305.5</v>
      </c>
    </row>
    <row r="431" spans="1:86">
      <c r="A431" s="1">
        <v>40093</v>
      </c>
      <c r="B431">
        <v>309.45001200000002</v>
      </c>
      <c r="C431">
        <v>309.45001200000002</v>
      </c>
      <c r="D431">
        <v>294.32501200000002</v>
      </c>
      <c r="E431">
        <v>295.85000600000001</v>
      </c>
      <c r="F431">
        <v>10075972</v>
      </c>
      <c r="G431">
        <f t="shared" si="526"/>
        <v>-8044131.0949860597</v>
      </c>
      <c r="H431">
        <f t="shared" si="554"/>
        <v>36905848.111501805</v>
      </c>
      <c r="I431">
        <f t="shared" si="527"/>
        <v>302.26876049999998</v>
      </c>
      <c r="J431">
        <f t="shared" si="534"/>
        <v>314.09999849999997</v>
      </c>
      <c r="K431">
        <f t="shared" si="535"/>
        <v>286.925003</v>
      </c>
      <c r="L431">
        <f t="shared" si="536"/>
        <v>4</v>
      </c>
      <c r="M431">
        <f t="shared" si="537"/>
        <v>7</v>
      </c>
      <c r="N431">
        <f t="shared" si="538"/>
        <v>60</v>
      </c>
      <c r="O431">
        <f t="shared" si="539"/>
        <v>30</v>
      </c>
      <c r="P431">
        <f t="shared" si="514"/>
        <v>15.125</v>
      </c>
      <c r="Q431">
        <f t="shared" si="515"/>
        <v>13.600006000000008</v>
      </c>
      <c r="R431">
        <f t="shared" si="516"/>
        <v>1.5249939999999924</v>
      </c>
      <c r="S431">
        <f t="shared" si="517"/>
        <v>15.125</v>
      </c>
      <c r="T431">
        <f t="shared" si="553"/>
        <v>11.367462822010976</v>
      </c>
      <c r="U431">
        <f t="shared" si="518"/>
        <v>-10.075012000000015</v>
      </c>
      <c r="V431">
        <f t="shared" si="519"/>
        <v>10.075012000000015</v>
      </c>
      <c r="W431">
        <f t="shared" si="520"/>
        <v>0</v>
      </c>
      <c r="X431">
        <f t="shared" si="521"/>
        <v>10.075012000000015</v>
      </c>
      <c r="Y431">
        <f t="shared" si="551"/>
        <v>2.8477143961854314</v>
      </c>
      <c r="Z431">
        <f t="shared" si="552"/>
        <v>2.8769159831313722</v>
      </c>
      <c r="AA431">
        <f t="shared" si="548"/>
        <v>25.051451152946481</v>
      </c>
      <c r="AB431">
        <f t="shared" si="549"/>
        <v>25.308338616782279</v>
      </c>
      <c r="AC431">
        <f t="shared" si="550"/>
        <v>0.51010432134530848</v>
      </c>
      <c r="AD431">
        <f t="shared" si="558"/>
        <v>25.632323707027158</v>
      </c>
      <c r="AE431">
        <f t="shared" si="531"/>
        <v>307.2049988</v>
      </c>
      <c r="AF431">
        <f t="shared" si="533"/>
        <v>306.87083433333333</v>
      </c>
      <c r="AG431">
        <f t="shared" si="555"/>
        <v>292.93375239999995</v>
      </c>
      <c r="AH431">
        <f t="shared" si="540"/>
        <v>303.29750360000003</v>
      </c>
      <c r="AI431">
        <f t="shared" si="541"/>
        <v>316.58266135413584</v>
      </c>
      <c r="AJ431">
        <f t="shared" si="542"/>
        <v>290.01234584586422</v>
      </c>
      <c r="AK431">
        <f t="shared" si="543"/>
        <v>0.21970609089374438</v>
      </c>
      <c r="AL431">
        <f t="shared" si="522"/>
        <v>-0.79834790082644724</v>
      </c>
      <c r="AM431">
        <f t="shared" si="523"/>
        <v>-8044131.0949860597</v>
      </c>
      <c r="AN431">
        <f t="shared" si="556"/>
        <v>-29600.986490150914</v>
      </c>
      <c r="AO431">
        <f t="shared" si="557"/>
        <v>119060764</v>
      </c>
      <c r="AP431">
        <f t="shared" si="559"/>
        <v>-2.4862083440142308E-4</v>
      </c>
      <c r="AQ431">
        <f t="shared" si="560"/>
        <v>303.28107813517994</v>
      </c>
      <c r="AR431">
        <f t="shared" si="561"/>
        <v>298.24423934052845</v>
      </c>
      <c r="AS431">
        <f t="shared" si="562"/>
        <v>301.11779527280254</v>
      </c>
      <c r="AT431">
        <f t="shared" si="563"/>
        <v>292.55296030559117</v>
      </c>
      <c r="AU431">
        <f t="shared" si="564"/>
        <v>299.47284213598311</v>
      </c>
      <c r="AV431">
        <f t="shared" si="565"/>
        <v>287.73570526523434</v>
      </c>
      <c r="AW431">
        <f t="shared" si="566"/>
        <v>11.73713687074877</v>
      </c>
      <c r="AX431">
        <f t="shared" si="593"/>
        <v>12.08326237943346</v>
      </c>
      <c r="AY431">
        <f t="shared" si="567"/>
        <v>-0.34612550868468972</v>
      </c>
      <c r="AZ431">
        <f t="shared" si="524"/>
        <v>299.87501000000003</v>
      </c>
      <c r="BA431">
        <f t="shared" si="525"/>
        <v>3021532204.2597203</v>
      </c>
      <c r="BB431">
        <f t="shared" si="528"/>
        <v>0</v>
      </c>
      <c r="BC431">
        <f t="shared" si="529"/>
        <v>3021532204.2597203</v>
      </c>
      <c r="BD431">
        <f t="shared" si="544"/>
        <v>14042004575.740896</v>
      </c>
      <c r="BE431">
        <f t="shared" si="545"/>
        <v>9500059639.8142891</v>
      </c>
      <c r="BF431">
        <f t="shared" si="546"/>
        <v>1.4780964655097044</v>
      </c>
      <c r="BG431">
        <f t="shared" si="547"/>
        <v>59.646445813629128</v>
      </c>
      <c r="BH431">
        <f t="shared" si="568"/>
        <v>23314836</v>
      </c>
      <c r="BI431">
        <f t="shared" si="569"/>
        <v>4.0791381312685875</v>
      </c>
      <c r="BJ431">
        <f t="shared" si="530"/>
        <v>-1225</v>
      </c>
      <c r="BK431">
        <f t="shared" si="570"/>
        <v>-3.663301784500779E-2</v>
      </c>
      <c r="BL431">
        <f t="shared" si="571"/>
        <v>0.96336698215499217</v>
      </c>
      <c r="BM431">
        <f t="shared" si="572"/>
        <v>7.0018929296188563</v>
      </c>
      <c r="BN431">
        <f t="shared" si="573"/>
        <v>301.88751200000002</v>
      </c>
      <c r="BO431">
        <f t="shared" si="532"/>
        <v>309.54500419999999</v>
      </c>
      <c r="BP431">
        <f t="shared" si="574"/>
        <v>280.22573582352942</v>
      </c>
      <c r="BQ431">
        <f t="shared" si="575"/>
        <v>29.319268376470575</v>
      </c>
      <c r="BR431">
        <f t="shared" si="576"/>
        <v>-5.4750060000000076</v>
      </c>
      <c r="BS431">
        <f t="shared" si="577"/>
        <v>3.2000120000000152</v>
      </c>
      <c r="BT431">
        <f t="shared" si="578"/>
        <v>6.4500120000000152</v>
      </c>
      <c r="BU431">
        <f t="shared" si="579"/>
        <v>14.475006000000008</v>
      </c>
      <c r="BV431">
        <f t="shared" si="580"/>
        <v>304.73000080000003</v>
      </c>
      <c r="BW431">
        <f t="shared" si="581"/>
        <v>305.34166752380958</v>
      </c>
      <c r="BX431">
        <f t="shared" si="582"/>
        <v>304.50772923636367</v>
      </c>
      <c r="BY431">
        <f t="shared" si="583"/>
        <v>298.88893094285714</v>
      </c>
      <c r="BZ431">
        <f t="shared" si="584"/>
        <v>324.95001200000002</v>
      </c>
      <c r="CA431">
        <f t="shared" si="585"/>
        <v>277.5</v>
      </c>
      <c r="CB431">
        <f t="shared" si="586"/>
        <v>310.29724676000001</v>
      </c>
      <c r="CC431">
        <f t="shared" si="587"/>
        <v>308.12882236111108</v>
      </c>
      <c r="CD431">
        <f t="shared" si="588"/>
        <v>301.20037873571425</v>
      </c>
      <c r="CE431">
        <f t="shared" si="589"/>
        <v>283.87536068683846</v>
      </c>
      <c r="CF431">
        <f t="shared" si="590"/>
        <v>307.10000600000001</v>
      </c>
      <c r="CG431">
        <f t="shared" si="591"/>
        <v>314.20001200000002</v>
      </c>
      <c r="CH431">
        <f t="shared" si="592"/>
        <v>302.5</v>
      </c>
    </row>
    <row r="432" spans="1:86">
      <c r="A432" s="1">
        <v>40094</v>
      </c>
      <c r="B432">
        <v>297.5</v>
      </c>
      <c r="C432">
        <v>299.375</v>
      </c>
      <c r="D432">
        <v>284.25</v>
      </c>
      <c r="E432">
        <v>285.70001200000002</v>
      </c>
      <c r="F432">
        <v>10162172</v>
      </c>
      <c r="G432">
        <f t="shared" si="526"/>
        <v>-8213706.3674625903</v>
      </c>
      <c r="H432">
        <f t="shared" si="554"/>
        <v>28692141.744039215</v>
      </c>
      <c r="I432">
        <f t="shared" si="527"/>
        <v>291.706253</v>
      </c>
      <c r="J432">
        <f t="shared" si="534"/>
        <v>314.09999849999997</v>
      </c>
      <c r="K432">
        <f t="shared" si="535"/>
        <v>286.925003</v>
      </c>
      <c r="L432">
        <f t="shared" si="536"/>
        <v>5</v>
      </c>
      <c r="M432">
        <f t="shared" si="537"/>
        <v>8</v>
      </c>
      <c r="N432">
        <f t="shared" si="538"/>
        <v>50</v>
      </c>
      <c r="O432">
        <f t="shared" si="539"/>
        <v>20</v>
      </c>
      <c r="P432">
        <f t="shared" si="514"/>
        <v>15.125</v>
      </c>
      <c r="Q432">
        <f t="shared" si="515"/>
        <v>13.674987999999985</v>
      </c>
      <c r="R432">
        <f t="shared" si="516"/>
        <v>1.4500120000000152</v>
      </c>
      <c r="S432">
        <f t="shared" si="517"/>
        <v>15.125</v>
      </c>
      <c r="T432">
        <f t="shared" si="553"/>
        <v>11.635858334724478</v>
      </c>
      <c r="U432">
        <f t="shared" si="518"/>
        <v>-4.1749879999999848</v>
      </c>
      <c r="V432">
        <f t="shared" si="519"/>
        <v>5.9249879999999848</v>
      </c>
      <c r="W432">
        <f t="shared" si="520"/>
        <v>0</v>
      </c>
      <c r="X432">
        <f t="shared" si="521"/>
        <v>5.9249879999999848</v>
      </c>
      <c r="Y432">
        <f t="shared" si="551"/>
        <v>2.6443062250293292</v>
      </c>
      <c r="Z432">
        <f t="shared" si="552"/>
        <v>3.0946354129077016</v>
      </c>
      <c r="AA432">
        <f t="shared" si="548"/>
        <v>22.725493461346296</v>
      </c>
      <c r="AB432">
        <f t="shared" si="549"/>
        <v>26.595677979960371</v>
      </c>
      <c r="AC432">
        <f t="shared" si="550"/>
        <v>7.846903075324728</v>
      </c>
      <c r="AD432">
        <f t="shared" si="558"/>
        <v>24.541006528919763</v>
      </c>
      <c r="AE432">
        <f t="shared" si="531"/>
        <v>302.24500119999999</v>
      </c>
      <c r="AF432">
        <f t="shared" si="533"/>
        <v>303.62083433333333</v>
      </c>
      <c r="AG432">
        <f t="shared" si="555"/>
        <v>293.44500269999997</v>
      </c>
      <c r="AH432">
        <f t="shared" si="540"/>
        <v>301.73500360000008</v>
      </c>
      <c r="AI432">
        <f t="shared" si="541"/>
        <v>318.73624433566806</v>
      </c>
      <c r="AJ432">
        <f t="shared" si="542"/>
        <v>284.73376286433211</v>
      </c>
      <c r="AK432">
        <f t="shared" si="543"/>
        <v>2.8417018225050873E-2</v>
      </c>
      <c r="AL432">
        <f t="shared" si="522"/>
        <v>-0.8082628760330558</v>
      </c>
      <c r="AM432">
        <f t="shared" si="523"/>
        <v>-8213706.3674625903</v>
      </c>
      <c r="AN432">
        <f t="shared" si="556"/>
        <v>-12624493.968938254</v>
      </c>
      <c r="AO432">
        <f t="shared" si="557"/>
        <v>123297216</v>
      </c>
      <c r="AP432">
        <f t="shared" si="559"/>
        <v>-0.10239074634854897</v>
      </c>
      <c r="AQ432">
        <f t="shared" si="560"/>
        <v>297.30351564921875</v>
      </c>
      <c r="AR432">
        <f t="shared" si="561"/>
        <v>293.29400612847786</v>
      </c>
      <c r="AS432">
        <f t="shared" si="562"/>
        <v>298.34259428369808</v>
      </c>
      <c r="AT432">
        <f t="shared" si="563"/>
        <v>291.93619495808798</v>
      </c>
      <c r="AU432">
        <f t="shared" si="564"/>
        <v>297.40691761558566</v>
      </c>
      <c r="AV432">
        <f t="shared" si="565"/>
        <v>287.59320673666792</v>
      </c>
      <c r="AW432">
        <f t="shared" si="566"/>
        <v>9.8137108789177319</v>
      </c>
      <c r="AX432">
        <f t="shared" si="593"/>
        <v>11.629352079330314</v>
      </c>
      <c r="AY432">
        <f t="shared" si="567"/>
        <v>-1.8156412004125819</v>
      </c>
      <c r="AZ432">
        <f t="shared" si="524"/>
        <v>289.77500400000002</v>
      </c>
      <c r="BA432">
        <f t="shared" si="525"/>
        <v>2944743431.948688</v>
      </c>
      <c r="BB432">
        <f t="shared" si="528"/>
        <v>0</v>
      </c>
      <c r="BC432">
        <f t="shared" si="529"/>
        <v>2944743431.948688</v>
      </c>
      <c r="BD432">
        <f t="shared" si="544"/>
        <v>12814458752.29178</v>
      </c>
      <c r="BE432">
        <f t="shared" si="545"/>
        <v>12444803071.762978</v>
      </c>
      <c r="BF432">
        <f t="shared" si="546"/>
        <v>1.0297036183214137</v>
      </c>
      <c r="BG432">
        <f t="shared" si="547"/>
        <v>50.731723046983056</v>
      </c>
      <c r="BH432">
        <f t="shared" si="568"/>
        <v>13152664</v>
      </c>
      <c r="BI432">
        <f t="shared" si="569"/>
        <v>3.4123583760111433</v>
      </c>
      <c r="BJ432">
        <f t="shared" si="530"/>
        <v>-1114.9993999999992</v>
      </c>
      <c r="BK432">
        <f t="shared" si="570"/>
        <v>-3.4307905337679773E-2</v>
      </c>
      <c r="BL432">
        <f t="shared" si="571"/>
        <v>0.9656920946623202</v>
      </c>
      <c r="BM432">
        <f t="shared" si="572"/>
        <v>8.9604406289247365</v>
      </c>
      <c r="BN432">
        <f t="shared" si="573"/>
        <v>291.8125</v>
      </c>
      <c r="BO432">
        <f t="shared" si="532"/>
        <v>306.15750420000006</v>
      </c>
      <c r="BP432">
        <f t="shared" si="574"/>
        <v>281.35000070588234</v>
      </c>
      <c r="BQ432">
        <f t="shared" si="575"/>
        <v>24.807503494117725</v>
      </c>
      <c r="BR432">
        <f t="shared" si="576"/>
        <v>-9.75</v>
      </c>
      <c r="BS432">
        <f t="shared" si="577"/>
        <v>-9.375</v>
      </c>
      <c r="BT432">
        <f t="shared" si="578"/>
        <v>-6.4500120000000152</v>
      </c>
      <c r="BU432">
        <f t="shared" si="579"/>
        <v>-6.5</v>
      </c>
      <c r="BV432">
        <f t="shared" si="580"/>
        <v>297.56167186666664</v>
      </c>
      <c r="BW432">
        <f t="shared" si="581"/>
        <v>299.29286114285719</v>
      </c>
      <c r="BX432">
        <f t="shared" si="582"/>
        <v>301.3081853090909</v>
      </c>
      <c r="BY432">
        <f t="shared" si="583"/>
        <v>298.20000328571427</v>
      </c>
      <c r="BZ432">
        <f t="shared" si="584"/>
        <v>324.95001200000002</v>
      </c>
      <c r="CA432">
        <f t="shared" si="585"/>
        <v>277.5</v>
      </c>
      <c r="CB432">
        <f t="shared" si="586"/>
        <v>308.94607827333334</v>
      </c>
      <c r="CC432">
        <f t="shared" si="587"/>
        <v>309.18451135555551</v>
      </c>
      <c r="CD432">
        <f t="shared" si="588"/>
        <v>300.80871310642863</v>
      </c>
      <c r="CE432">
        <f t="shared" si="589"/>
        <v>285.58718969723583</v>
      </c>
      <c r="CF432">
        <f t="shared" si="590"/>
        <v>295.85000600000001</v>
      </c>
      <c r="CG432">
        <f t="shared" si="591"/>
        <v>309.45001200000002</v>
      </c>
      <c r="CH432">
        <f t="shared" si="592"/>
        <v>294.32501200000002</v>
      </c>
    </row>
    <row r="433" spans="1:86">
      <c r="A433" s="1">
        <v>40095</v>
      </c>
      <c r="B433">
        <v>287.52499399999999</v>
      </c>
      <c r="C433">
        <v>295.20001200000002</v>
      </c>
      <c r="D433">
        <v>278.32501200000002</v>
      </c>
      <c r="E433">
        <v>280.875</v>
      </c>
      <c r="F433">
        <v>10032478</v>
      </c>
      <c r="G433">
        <f t="shared" si="526"/>
        <v>-7000454.4728576187</v>
      </c>
      <c r="H433">
        <f t="shared" si="554"/>
        <v>21691687.271181598</v>
      </c>
      <c r="I433">
        <f t="shared" si="527"/>
        <v>285.48125449999998</v>
      </c>
      <c r="J433">
        <f t="shared" si="534"/>
        <v>314.09999849999997</v>
      </c>
      <c r="K433">
        <f t="shared" si="535"/>
        <v>285.48125449999998</v>
      </c>
      <c r="L433">
        <f t="shared" si="536"/>
        <v>6</v>
      </c>
      <c r="M433">
        <f t="shared" si="537"/>
        <v>1</v>
      </c>
      <c r="N433">
        <f t="shared" si="538"/>
        <v>40</v>
      </c>
      <c r="O433">
        <f t="shared" si="539"/>
        <v>90</v>
      </c>
      <c r="P433">
        <f t="shared" si="514"/>
        <v>16.875</v>
      </c>
      <c r="Q433">
        <f t="shared" si="515"/>
        <v>14.325012000000015</v>
      </c>
      <c r="R433">
        <f t="shared" si="516"/>
        <v>2.5499879999999848</v>
      </c>
      <c r="S433">
        <f t="shared" si="517"/>
        <v>16.875</v>
      </c>
      <c r="T433">
        <f t="shared" si="553"/>
        <v>12.010082739387016</v>
      </c>
      <c r="U433">
        <f t="shared" si="518"/>
        <v>-3.0750120000000152</v>
      </c>
      <c r="V433">
        <f t="shared" si="519"/>
        <v>-3.4499819999999772</v>
      </c>
      <c r="W433">
        <f t="shared" si="520"/>
        <v>0</v>
      </c>
      <c r="X433">
        <f t="shared" si="521"/>
        <v>0</v>
      </c>
      <c r="Y433">
        <f t="shared" si="551"/>
        <v>2.4554272089558054</v>
      </c>
      <c r="Z433">
        <f t="shared" si="552"/>
        <v>2.8735900262714371</v>
      </c>
      <c r="AA433">
        <f t="shared" si="548"/>
        <v>20.444715180048195</v>
      </c>
      <c r="AB433">
        <f t="shared" si="549"/>
        <v>23.926479847199641</v>
      </c>
      <c r="AC433">
        <f t="shared" si="550"/>
        <v>7.8469030753247324</v>
      </c>
      <c r="AD433">
        <f t="shared" si="558"/>
        <v>23.084190639426261</v>
      </c>
      <c r="AE433">
        <f t="shared" si="531"/>
        <v>295.43500359999996</v>
      </c>
      <c r="AF433">
        <f t="shared" si="533"/>
        <v>298.68333433333333</v>
      </c>
      <c r="AG433">
        <f t="shared" si="555"/>
        <v>293.62250209999996</v>
      </c>
      <c r="AH433">
        <f t="shared" si="540"/>
        <v>300.27750240000006</v>
      </c>
      <c r="AI433">
        <f t="shared" si="541"/>
        <v>321.22506550104214</v>
      </c>
      <c r="AJ433">
        <f t="shared" si="542"/>
        <v>279.32993929895798</v>
      </c>
      <c r="AK433">
        <f t="shared" si="543"/>
        <v>3.6879246850559821E-2</v>
      </c>
      <c r="AL433">
        <f t="shared" si="522"/>
        <v>-0.69777920000000182</v>
      </c>
      <c r="AM433">
        <f t="shared" si="523"/>
        <v>-7000454.4728576187</v>
      </c>
      <c r="AN433">
        <f t="shared" si="556"/>
        <v>-14477296.555242535</v>
      </c>
      <c r="AO433">
        <f t="shared" si="557"/>
        <v>123437652</v>
      </c>
      <c r="AP433">
        <f t="shared" si="559"/>
        <v>-0.11728428336633084</v>
      </c>
      <c r="AQ433">
        <f t="shared" si="560"/>
        <v>291.71782032848438</v>
      </c>
      <c r="AR433">
        <f t="shared" si="561"/>
        <v>292.33383596186167</v>
      </c>
      <c r="AS433">
        <f t="shared" si="562"/>
        <v>295.19842731263242</v>
      </c>
      <c r="AT433">
        <f t="shared" si="563"/>
        <v>290.94068741186004</v>
      </c>
      <c r="AU433">
        <f t="shared" si="564"/>
        <v>294.92712997324782</v>
      </c>
      <c r="AV433">
        <f t="shared" si="565"/>
        <v>287.12293226510116</v>
      </c>
      <c r="AW433">
        <f t="shared" si="566"/>
        <v>7.8041977081466598</v>
      </c>
      <c r="AX433">
        <f t="shared" si="593"/>
        <v>10.864321205093583</v>
      </c>
      <c r="AY433">
        <f t="shared" si="567"/>
        <v>-3.0601234969469235</v>
      </c>
      <c r="AZ433">
        <f t="shared" si="524"/>
        <v>284.80000799999999</v>
      </c>
      <c r="BA433">
        <f t="shared" si="525"/>
        <v>2857249814.6598239</v>
      </c>
      <c r="BB433">
        <f t="shared" si="528"/>
        <v>0</v>
      </c>
      <c r="BC433">
        <f t="shared" si="529"/>
        <v>2857249814.6598239</v>
      </c>
      <c r="BD433">
        <f t="shared" si="544"/>
        <v>11151272734.142359</v>
      </c>
      <c r="BE433">
        <f t="shared" si="545"/>
        <v>15302052886.422802</v>
      </c>
      <c r="BF433">
        <f t="shared" si="546"/>
        <v>0.72874357557845426</v>
      </c>
      <c r="BG433">
        <f t="shared" si="547"/>
        <v>42.154521114249675</v>
      </c>
      <c r="BH433">
        <f t="shared" si="568"/>
        <v>3120186</v>
      </c>
      <c r="BI433">
        <f t="shared" si="569"/>
        <v>2.7180684059540843</v>
      </c>
      <c r="BJ433">
        <f t="shared" si="530"/>
        <v>-582.50120000000152</v>
      </c>
      <c r="BK433">
        <f t="shared" si="570"/>
        <v>-1.688838570997335E-2</v>
      </c>
      <c r="BL433">
        <f t="shared" si="571"/>
        <v>0.98311161429002669</v>
      </c>
      <c r="BM433">
        <f t="shared" si="572"/>
        <v>11.040335138232248</v>
      </c>
      <c r="BN433">
        <f t="shared" si="573"/>
        <v>286.76251200000002</v>
      </c>
      <c r="BO433">
        <f t="shared" si="532"/>
        <v>300.26250599999997</v>
      </c>
      <c r="BP433">
        <f t="shared" si="574"/>
        <v>282.36728038235293</v>
      </c>
      <c r="BQ433">
        <f t="shared" si="575"/>
        <v>17.895225617647043</v>
      </c>
      <c r="BR433">
        <f t="shared" si="576"/>
        <v>-20.399993999999992</v>
      </c>
      <c r="BS433">
        <f t="shared" si="577"/>
        <v>-12.674987999999985</v>
      </c>
      <c r="BT433">
        <f t="shared" si="578"/>
        <v>-9.4499819999999772</v>
      </c>
      <c r="BU433">
        <f t="shared" si="579"/>
        <v>-6.4750060000000076</v>
      </c>
      <c r="BV433">
        <f t="shared" si="580"/>
        <v>290.43833813333339</v>
      </c>
      <c r="BW433">
        <f t="shared" si="581"/>
        <v>292.79405133333336</v>
      </c>
      <c r="BX433">
        <f t="shared" si="582"/>
        <v>297.51545738181818</v>
      </c>
      <c r="BY433">
        <f t="shared" si="583"/>
        <v>297.00286017142849</v>
      </c>
      <c r="BZ433">
        <f t="shared" si="584"/>
        <v>324.95001200000002</v>
      </c>
      <c r="CA433">
        <f t="shared" si="585"/>
        <v>277.5</v>
      </c>
      <c r="CB433">
        <f t="shared" si="586"/>
        <v>302.61366748666671</v>
      </c>
      <c r="CC433">
        <f t="shared" si="587"/>
        <v>307.23562095</v>
      </c>
      <c r="CD433">
        <f t="shared" si="588"/>
        <v>302.51513851714287</v>
      </c>
      <c r="CE433">
        <f t="shared" si="589"/>
        <v>287.19312216182266</v>
      </c>
      <c r="CF433">
        <f t="shared" si="590"/>
        <v>285.70001200000002</v>
      </c>
      <c r="CG433">
        <f t="shared" si="591"/>
        <v>299.375</v>
      </c>
      <c r="CH433">
        <f t="shared" si="592"/>
        <v>284.25</v>
      </c>
    </row>
    <row r="434" spans="1:86">
      <c r="A434" s="1">
        <v>40098</v>
      </c>
      <c r="B434">
        <v>283.5</v>
      </c>
      <c r="C434">
        <v>292.125</v>
      </c>
      <c r="D434">
        <v>281.77499399999999</v>
      </c>
      <c r="E434">
        <v>289.92498799999998</v>
      </c>
      <c r="F434">
        <v>5174220</v>
      </c>
      <c r="G434">
        <f t="shared" si="526"/>
        <v>2974540.8711878876</v>
      </c>
      <c r="H434">
        <f t="shared" si="554"/>
        <v>24666228.142369486</v>
      </c>
      <c r="I434">
        <f t="shared" si="527"/>
        <v>286.83124550000002</v>
      </c>
      <c r="J434">
        <f t="shared" si="534"/>
        <v>314.09999849999997</v>
      </c>
      <c r="K434">
        <f t="shared" si="535"/>
        <v>285.48125449999998</v>
      </c>
      <c r="L434">
        <f t="shared" si="536"/>
        <v>7</v>
      </c>
      <c r="M434">
        <f t="shared" si="537"/>
        <v>2</v>
      </c>
      <c r="N434">
        <f t="shared" si="538"/>
        <v>30</v>
      </c>
      <c r="O434">
        <f t="shared" si="539"/>
        <v>80</v>
      </c>
      <c r="P434">
        <f t="shared" si="514"/>
        <v>10.350006000000008</v>
      </c>
      <c r="Q434">
        <f t="shared" si="515"/>
        <v>2.2000120000000152</v>
      </c>
      <c r="R434">
        <f t="shared" si="516"/>
        <v>8.1499939999999924</v>
      </c>
      <c r="S434">
        <f t="shared" si="517"/>
        <v>10.350006000000008</v>
      </c>
      <c r="T434">
        <f t="shared" si="553"/>
        <v>11.891505829430802</v>
      </c>
      <c r="U434">
        <f t="shared" si="518"/>
        <v>6.875</v>
      </c>
      <c r="V434">
        <f t="shared" si="519"/>
        <v>-8.5750120000000152</v>
      </c>
      <c r="W434">
        <f t="shared" si="520"/>
        <v>6.875</v>
      </c>
      <c r="X434">
        <f t="shared" si="521"/>
        <v>0</v>
      </c>
      <c r="Y434">
        <f t="shared" si="551"/>
        <v>2.7711109797446767</v>
      </c>
      <c r="Z434">
        <f t="shared" si="552"/>
        <v>2.6683335958234773</v>
      </c>
      <c r="AA434">
        <f t="shared" si="548"/>
        <v>23.303280673557207</v>
      </c>
      <c r="AB434">
        <f t="shared" si="549"/>
        <v>22.438988250079341</v>
      </c>
      <c r="AC434">
        <f t="shared" si="550"/>
        <v>1.8894830619809031</v>
      </c>
      <c r="AD434">
        <f t="shared" si="558"/>
        <v>21.112158885973791</v>
      </c>
      <c r="AE434">
        <f t="shared" si="531"/>
        <v>291.89000240000001</v>
      </c>
      <c r="AF434">
        <f t="shared" si="533"/>
        <v>294.51666766666665</v>
      </c>
      <c r="AG434">
        <f t="shared" si="555"/>
        <v>294.1075012</v>
      </c>
      <c r="AH434">
        <f t="shared" si="540"/>
        <v>299.14250179999999</v>
      </c>
      <c r="AI434">
        <f t="shared" si="541"/>
        <v>320.96266037844043</v>
      </c>
      <c r="AJ434">
        <f t="shared" si="542"/>
        <v>277.32234322155955</v>
      </c>
      <c r="AK434">
        <f t="shared" si="543"/>
        <v>0.28878444519859187</v>
      </c>
      <c r="AL434">
        <f t="shared" si="522"/>
        <v>0.57487715466058409</v>
      </c>
      <c r="AM434">
        <f t="shared" si="523"/>
        <v>2974540.8711878876</v>
      </c>
      <c r="AN434">
        <f t="shared" si="556"/>
        <v>-16008162.67162434</v>
      </c>
      <c r="AO434">
        <f t="shared" si="557"/>
        <v>121079686</v>
      </c>
      <c r="AP434">
        <f t="shared" si="559"/>
        <v>-0.13221179539253464</v>
      </c>
      <c r="AQ434">
        <f t="shared" si="560"/>
        <v>291.10825733679968</v>
      </c>
      <c r="AR434">
        <f t="shared" si="561"/>
        <v>293.5140694227311</v>
      </c>
      <c r="AS434">
        <f t="shared" si="562"/>
        <v>294.24920823635858</v>
      </c>
      <c r="AT434">
        <f t="shared" si="563"/>
        <v>290.84927446479264</v>
      </c>
      <c r="AU434">
        <f t="shared" si="564"/>
        <v>294.17680867726062</v>
      </c>
      <c r="AV434">
        <f t="shared" si="565"/>
        <v>287.31907616654405</v>
      </c>
      <c r="AW434">
        <f t="shared" si="566"/>
        <v>6.8577325107165734</v>
      </c>
      <c r="AX434">
        <f t="shared" si="593"/>
        <v>10.063003466218181</v>
      </c>
      <c r="AY434">
        <f t="shared" si="567"/>
        <v>-3.2052709555016072</v>
      </c>
      <c r="AZ434">
        <f t="shared" si="524"/>
        <v>287.94166066666668</v>
      </c>
      <c r="BA434">
        <f t="shared" si="525"/>
        <v>1489873499.45468</v>
      </c>
      <c r="BB434">
        <f t="shared" si="528"/>
        <v>1489873499.45468</v>
      </c>
      <c r="BC434">
        <f t="shared" si="529"/>
        <v>0</v>
      </c>
      <c r="BD434">
        <f t="shared" si="544"/>
        <v>11105534303.197264</v>
      </c>
      <c r="BE434">
        <f t="shared" si="545"/>
        <v>15302052886.422802</v>
      </c>
      <c r="BF434">
        <f t="shared" si="546"/>
        <v>0.72575453670343648</v>
      </c>
      <c r="BG434">
        <f t="shared" si="547"/>
        <v>42.054331671628361</v>
      </c>
      <c r="BH434">
        <f t="shared" si="568"/>
        <v>8294406</v>
      </c>
      <c r="BI434">
        <f t="shared" si="569"/>
        <v>2.3868002787053024</v>
      </c>
      <c r="BJ434">
        <f t="shared" si="530"/>
        <v>804.99879999999848</v>
      </c>
      <c r="BK434">
        <f t="shared" si="570"/>
        <v>3.2220696039163277E-2</v>
      </c>
      <c r="BL434">
        <f t="shared" si="571"/>
        <v>1.0322206960391633</v>
      </c>
      <c r="BM434">
        <f t="shared" si="572"/>
        <v>11.500233335656047</v>
      </c>
      <c r="BN434">
        <f t="shared" si="573"/>
        <v>286.949997</v>
      </c>
      <c r="BO434">
        <f t="shared" si="532"/>
        <v>295.1525054</v>
      </c>
      <c r="BP434">
        <f t="shared" si="574"/>
        <v>283.40625088235288</v>
      </c>
      <c r="BQ434">
        <f t="shared" si="575"/>
        <v>11.746254517647117</v>
      </c>
      <c r="BR434">
        <f t="shared" si="576"/>
        <v>-3.7750240000000304</v>
      </c>
      <c r="BS434">
        <f t="shared" si="577"/>
        <v>4.2749939999999924</v>
      </c>
      <c r="BT434">
        <f t="shared" si="578"/>
        <v>-6.875</v>
      </c>
      <c r="BU434">
        <f t="shared" si="579"/>
        <v>6</v>
      </c>
      <c r="BV434">
        <f t="shared" si="580"/>
        <v>288.60166626666665</v>
      </c>
      <c r="BW434">
        <f t="shared" si="581"/>
        <v>290.29166666666669</v>
      </c>
      <c r="BX434">
        <f t="shared" si="582"/>
        <v>295.63318203636356</v>
      </c>
      <c r="BY434">
        <f t="shared" si="583"/>
        <v>296.65071597142855</v>
      </c>
      <c r="BZ434">
        <f t="shared" si="584"/>
        <v>324.95001200000002</v>
      </c>
      <c r="CA434">
        <f t="shared" si="585"/>
        <v>277.5</v>
      </c>
      <c r="CB434">
        <f t="shared" si="586"/>
        <v>297.81258901333342</v>
      </c>
      <c r="CC434">
        <f t="shared" si="587"/>
        <v>301.26416751666665</v>
      </c>
      <c r="CD434">
        <f t="shared" si="588"/>
        <v>302.21487103690481</v>
      </c>
      <c r="CE434">
        <f t="shared" si="589"/>
        <v>288.37270781456624</v>
      </c>
      <c r="CF434">
        <f t="shared" si="590"/>
        <v>280.875</v>
      </c>
      <c r="CG434">
        <f t="shared" si="591"/>
        <v>295.20001200000002</v>
      </c>
      <c r="CH434">
        <f t="shared" si="592"/>
        <v>278.32501200000002</v>
      </c>
    </row>
    <row r="435" spans="1:86">
      <c r="A435" s="1">
        <v>40100</v>
      </c>
      <c r="B435">
        <v>292.47500600000001</v>
      </c>
      <c r="C435">
        <v>299</v>
      </c>
      <c r="D435">
        <v>290.35000600000001</v>
      </c>
      <c r="E435">
        <v>296.47500600000001</v>
      </c>
      <c r="F435">
        <v>3979580</v>
      </c>
      <c r="G435">
        <f t="shared" si="526"/>
        <v>1656245.296526222</v>
      </c>
      <c r="H435">
        <f t="shared" si="554"/>
        <v>26322473.43889571</v>
      </c>
      <c r="I435">
        <f t="shared" si="527"/>
        <v>294.57500449999998</v>
      </c>
      <c r="J435">
        <f t="shared" si="534"/>
        <v>314.09999849999997</v>
      </c>
      <c r="K435">
        <f t="shared" si="535"/>
        <v>285.48125449999998</v>
      </c>
      <c r="L435">
        <f t="shared" si="536"/>
        <v>8</v>
      </c>
      <c r="M435">
        <f t="shared" si="537"/>
        <v>3</v>
      </c>
      <c r="N435">
        <f t="shared" si="538"/>
        <v>20</v>
      </c>
      <c r="O435">
        <f t="shared" si="539"/>
        <v>70</v>
      </c>
      <c r="P435">
        <f t="shared" si="514"/>
        <v>8.6499939999999924</v>
      </c>
      <c r="Q435">
        <f t="shared" si="515"/>
        <v>2.5249939999999924</v>
      </c>
      <c r="R435">
        <f t="shared" si="516"/>
        <v>6.125</v>
      </c>
      <c r="S435">
        <f t="shared" si="517"/>
        <v>8.6499939999999924</v>
      </c>
      <c r="T435">
        <f t="shared" si="553"/>
        <v>11.659969270185744</v>
      </c>
      <c r="U435">
        <f t="shared" si="518"/>
        <v>-4.9987999999984822E-2</v>
      </c>
      <c r="V435">
        <f t="shared" si="519"/>
        <v>2.8500060000000076</v>
      </c>
      <c r="W435">
        <f t="shared" si="520"/>
        <v>0</v>
      </c>
      <c r="X435">
        <f t="shared" si="521"/>
        <v>2.8500060000000076</v>
      </c>
      <c r="Y435">
        <f t="shared" si="551"/>
        <v>2.5731744811914856</v>
      </c>
      <c r="Z435">
        <f t="shared" si="552"/>
        <v>2.6813101961218009</v>
      </c>
      <c r="AA435">
        <f t="shared" si="548"/>
        <v>22.068449938123162</v>
      </c>
      <c r="AB435">
        <f t="shared" si="549"/>
        <v>22.995859885993401</v>
      </c>
      <c r="AC435">
        <f t="shared" si="550"/>
        <v>2.0579699356095023</v>
      </c>
      <c r="AD435">
        <f t="shared" si="558"/>
        <v>18.492454939937936</v>
      </c>
      <c r="AE435">
        <f t="shared" si="531"/>
        <v>289.76500240000007</v>
      </c>
      <c r="AF435">
        <f t="shared" si="533"/>
        <v>292.65416966666663</v>
      </c>
      <c r="AG435">
        <f t="shared" si="555"/>
        <v>295.01750179999993</v>
      </c>
      <c r="AH435">
        <f t="shared" si="540"/>
        <v>299.4200012</v>
      </c>
      <c r="AI435">
        <f t="shared" si="541"/>
        <v>321.02576969288975</v>
      </c>
      <c r="AJ435">
        <f t="shared" si="542"/>
        <v>277.81423270711025</v>
      </c>
      <c r="AK435">
        <f t="shared" si="543"/>
        <v>0.43184701574097761</v>
      </c>
      <c r="AL435">
        <f t="shared" si="522"/>
        <v>0.41618595342378395</v>
      </c>
      <c r="AM435">
        <f t="shared" si="523"/>
        <v>1656245.296526222</v>
      </c>
      <c r="AN435">
        <f t="shared" si="556"/>
        <v>-12054194.807882942</v>
      </c>
      <c r="AO435">
        <f t="shared" si="557"/>
        <v>120160352</v>
      </c>
      <c r="AP435">
        <f t="shared" si="559"/>
        <v>-0.10031757237098425</v>
      </c>
      <c r="AQ435">
        <f t="shared" si="560"/>
        <v>292.9329518822878</v>
      </c>
      <c r="AR435">
        <f t="shared" si="561"/>
        <v>292.76905792725273</v>
      </c>
      <c r="AS435">
        <f t="shared" si="562"/>
        <v>294.64985183381407</v>
      </c>
      <c r="AT435">
        <f t="shared" si="563"/>
        <v>291.35559030296133</v>
      </c>
      <c r="AU435">
        <f t="shared" si="564"/>
        <v>294.52153827567156</v>
      </c>
      <c r="AV435">
        <f t="shared" si="565"/>
        <v>287.95999125488595</v>
      </c>
      <c r="AW435">
        <f t="shared" si="566"/>
        <v>6.5615470207856106</v>
      </c>
      <c r="AX435">
        <f t="shared" si="593"/>
        <v>9.3627121771316659</v>
      </c>
      <c r="AY435">
        <f t="shared" si="567"/>
        <v>-2.8011651563460553</v>
      </c>
      <c r="AZ435">
        <f t="shared" si="524"/>
        <v>295.27500400000002</v>
      </c>
      <c r="BA435">
        <f t="shared" si="525"/>
        <v>1175070500.4183202</v>
      </c>
      <c r="BB435">
        <f t="shared" si="528"/>
        <v>1175070500.4183202</v>
      </c>
      <c r="BC435">
        <f t="shared" si="529"/>
        <v>0</v>
      </c>
      <c r="BD435">
        <f t="shared" si="544"/>
        <v>11133748962.948917</v>
      </c>
      <c r="BE435">
        <f t="shared" si="545"/>
        <v>15302052886.422802</v>
      </c>
      <c r="BF435">
        <f t="shared" si="546"/>
        <v>0.72759838471265936</v>
      </c>
      <c r="BG435">
        <f t="shared" si="547"/>
        <v>42.116176488187463</v>
      </c>
      <c r="BH435">
        <f t="shared" si="568"/>
        <v>12273986</v>
      </c>
      <c r="BI435">
        <f t="shared" si="569"/>
        <v>2.2786314835583181</v>
      </c>
      <c r="BJ435">
        <f t="shared" si="530"/>
        <v>555.00180000000228</v>
      </c>
      <c r="BK435">
        <f t="shared" si="570"/>
        <v>2.2592112688127535E-2</v>
      </c>
      <c r="BL435">
        <f t="shared" si="571"/>
        <v>1.0225921126881274</v>
      </c>
      <c r="BM435">
        <f t="shared" si="572"/>
        <v>11.387239839305499</v>
      </c>
      <c r="BN435">
        <f t="shared" si="573"/>
        <v>294.675003</v>
      </c>
      <c r="BO435">
        <f t="shared" si="532"/>
        <v>292.41750480000002</v>
      </c>
      <c r="BP435">
        <f t="shared" si="574"/>
        <v>284.66507449999995</v>
      </c>
      <c r="BQ435">
        <f t="shared" si="575"/>
        <v>7.7524303000000714</v>
      </c>
      <c r="BR435">
        <f t="shared" si="576"/>
        <v>-8.7250060000000076</v>
      </c>
      <c r="BS435">
        <f t="shared" si="577"/>
        <v>-5.1499939999999924</v>
      </c>
      <c r="BT435">
        <f t="shared" si="578"/>
        <v>-8.2250060000000076</v>
      </c>
      <c r="BU435">
        <f t="shared" si="579"/>
        <v>-5</v>
      </c>
      <c r="BV435">
        <f t="shared" si="580"/>
        <v>290.1300008</v>
      </c>
      <c r="BW435">
        <f t="shared" si="581"/>
        <v>290.85119190476189</v>
      </c>
      <c r="BX435">
        <f t="shared" si="582"/>
        <v>295.14818279999997</v>
      </c>
      <c r="BY435">
        <f t="shared" si="583"/>
        <v>296.87619261904763</v>
      </c>
      <c r="BZ435">
        <f t="shared" si="584"/>
        <v>324.95001200000002</v>
      </c>
      <c r="CA435">
        <f t="shared" si="585"/>
        <v>278.32501200000002</v>
      </c>
      <c r="CB435">
        <f t="shared" si="586"/>
        <v>290.39050498000006</v>
      </c>
      <c r="CC435">
        <f t="shared" si="587"/>
        <v>296.95285245555556</v>
      </c>
      <c r="CD435">
        <f t="shared" si="588"/>
        <v>305.27615916484126</v>
      </c>
      <c r="CE435">
        <f t="shared" si="589"/>
        <v>290.19670504758807</v>
      </c>
      <c r="CF435">
        <f t="shared" si="590"/>
        <v>289.92498799999998</v>
      </c>
      <c r="CG435">
        <f t="shared" si="591"/>
        <v>292.125</v>
      </c>
      <c r="CH435">
        <f t="shared" si="592"/>
        <v>281.77499399999999</v>
      </c>
    </row>
    <row r="436" spans="1:86">
      <c r="A436" s="1">
        <v>40101</v>
      </c>
      <c r="B436">
        <v>297</v>
      </c>
      <c r="C436">
        <v>298.95001200000002</v>
      </c>
      <c r="D436">
        <v>287.5</v>
      </c>
      <c r="E436">
        <v>290.89999399999999</v>
      </c>
      <c r="F436">
        <v>4232380</v>
      </c>
      <c r="G436">
        <f t="shared" si="526"/>
        <v>-1718833.8821933202</v>
      </c>
      <c r="H436">
        <f t="shared" si="554"/>
        <v>24603639.55670239</v>
      </c>
      <c r="I436">
        <f t="shared" si="527"/>
        <v>293.58750150000003</v>
      </c>
      <c r="J436">
        <f t="shared" si="534"/>
        <v>314.09999849999997</v>
      </c>
      <c r="K436">
        <f t="shared" si="535"/>
        <v>285.48125449999998</v>
      </c>
      <c r="L436">
        <f t="shared" si="536"/>
        <v>9</v>
      </c>
      <c r="M436">
        <f t="shared" si="537"/>
        <v>4</v>
      </c>
      <c r="N436">
        <f t="shared" si="538"/>
        <v>10</v>
      </c>
      <c r="O436">
        <f t="shared" si="539"/>
        <v>60</v>
      </c>
      <c r="P436">
        <f t="shared" si="514"/>
        <v>11.450012000000015</v>
      </c>
      <c r="Q436">
        <f t="shared" si="515"/>
        <v>8.0500180000000228</v>
      </c>
      <c r="R436">
        <f t="shared" si="516"/>
        <v>3.3999939999999924</v>
      </c>
      <c r="S436">
        <f t="shared" si="517"/>
        <v>11.450012000000015</v>
      </c>
      <c r="T436">
        <f t="shared" si="553"/>
        <v>11.644972322315336</v>
      </c>
      <c r="U436">
        <f t="shared" si="518"/>
        <v>3.25</v>
      </c>
      <c r="V436">
        <f t="shared" si="519"/>
        <v>4.5</v>
      </c>
      <c r="W436">
        <f t="shared" si="520"/>
        <v>0</v>
      </c>
      <c r="X436">
        <f t="shared" si="521"/>
        <v>4.5</v>
      </c>
      <c r="Y436">
        <f t="shared" si="551"/>
        <v>2.3893763039635223</v>
      </c>
      <c r="Z436">
        <f t="shared" si="552"/>
        <v>2.8112166106845291</v>
      </c>
      <c r="AA436">
        <f t="shared" si="548"/>
        <v>20.518522825380572</v>
      </c>
      <c r="AB436">
        <f t="shared" si="549"/>
        <v>24.141032995822382</v>
      </c>
      <c r="AC436">
        <f t="shared" si="550"/>
        <v>8.1113887136377549</v>
      </c>
      <c r="AD436">
        <f t="shared" si="558"/>
        <v>16.097469537110921</v>
      </c>
      <c r="AE436">
        <f t="shared" si="531"/>
        <v>288.77499999999998</v>
      </c>
      <c r="AF436">
        <f t="shared" si="533"/>
        <v>289.95416766666671</v>
      </c>
      <c r="AG436">
        <f t="shared" si="555"/>
        <v>295.5537521</v>
      </c>
      <c r="AH436">
        <f t="shared" si="540"/>
        <v>297.98999939999993</v>
      </c>
      <c r="AI436">
        <f t="shared" si="541"/>
        <v>319.76848444171753</v>
      </c>
      <c r="AJ436">
        <f t="shared" si="542"/>
        <v>276.21151435828233</v>
      </c>
      <c r="AK436">
        <f t="shared" si="543"/>
        <v>0.33722455013701053</v>
      </c>
      <c r="AL436">
        <f t="shared" si="522"/>
        <v>-0.40611520756485009</v>
      </c>
      <c r="AM436">
        <f t="shared" si="523"/>
        <v>-1718833.8821933202</v>
      </c>
      <c r="AN436">
        <f t="shared" si="556"/>
        <v>-11202986.982357109</v>
      </c>
      <c r="AO436">
        <f t="shared" si="557"/>
        <v>115262436</v>
      </c>
      <c r="AP436">
        <f t="shared" si="559"/>
        <v>-9.7195472967074106E-2</v>
      </c>
      <c r="AQ436">
        <f t="shared" si="560"/>
        <v>292.24174620230997</v>
      </c>
      <c r="AR436">
        <f t="shared" si="561"/>
        <v>294.5876247079857</v>
      </c>
      <c r="AS436">
        <f t="shared" si="562"/>
        <v>293.97487742372755</v>
      </c>
      <c r="AT436">
        <f t="shared" si="563"/>
        <v>291.31458663569481</v>
      </c>
      <c r="AU436">
        <f t="shared" si="564"/>
        <v>293.9783066343208</v>
      </c>
      <c r="AV436">
        <f t="shared" si="565"/>
        <v>288.16579144704394</v>
      </c>
      <c r="AW436">
        <f t="shared" si="566"/>
        <v>5.8125151872768583</v>
      </c>
      <c r="AX436">
        <f t="shared" si="593"/>
        <v>8.6526727791607048</v>
      </c>
      <c r="AY436">
        <f t="shared" si="567"/>
        <v>-2.8401575918838464</v>
      </c>
      <c r="AZ436">
        <f t="shared" si="524"/>
        <v>292.45000199999998</v>
      </c>
      <c r="BA436">
        <f t="shared" si="525"/>
        <v>1237759539.4647598</v>
      </c>
      <c r="BB436">
        <f t="shared" si="528"/>
        <v>0</v>
      </c>
      <c r="BC436">
        <f t="shared" si="529"/>
        <v>1237759539.4647598</v>
      </c>
      <c r="BD436">
        <f t="shared" si="544"/>
        <v>10010472589.22913</v>
      </c>
      <c r="BE436">
        <f t="shared" si="545"/>
        <v>16539812425.887562</v>
      </c>
      <c r="BF436">
        <f t="shared" si="546"/>
        <v>0.60523495257788251</v>
      </c>
      <c r="BG436">
        <f t="shared" si="547"/>
        <v>37.703823456243732</v>
      </c>
      <c r="BH436">
        <f t="shared" si="568"/>
        <v>8041606</v>
      </c>
      <c r="BI436">
        <f t="shared" si="569"/>
        <v>2.0170732820467419</v>
      </c>
      <c r="BJ436">
        <f t="shared" si="530"/>
        <v>-657.50120000000152</v>
      </c>
      <c r="BK436">
        <f t="shared" si="570"/>
        <v>-1.8804323761443874E-2</v>
      </c>
      <c r="BL436">
        <f t="shared" si="571"/>
        <v>0.98119567623855608</v>
      </c>
      <c r="BM436">
        <f t="shared" si="572"/>
        <v>11.478269453288673</v>
      </c>
      <c r="BN436">
        <f t="shared" si="573"/>
        <v>293.22500600000001</v>
      </c>
      <c r="BO436">
        <f t="shared" si="532"/>
        <v>290.68500359999996</v>
      </c>
      <c r="BP436">
        <f t="shared" si="574"/>
        <v>285.64669258823528</v>
      </c>
      <c r="BQ436">
        <f t="shared" si="575"/>
        <v>5.0383110117646766</v>
      </c>
      <c r="BR436">
        <f t="shared" si="576"/>
        <v>-19.600006000000008</v>
      </c>
      <c r="BS436">
        <f t="shared" si="577"/>
        <v>-18.600006000000008</v>
      </c>
      <c r="BT436">
        <f t="shared" si="578"/>
        <v>-12.449981999999977</v>
      </c>
      <c r="BU436">
        <f t="shared" si="579"/>
        <v>-10.475006000000008</v>
      </c>
      <c r="BV436">
        <f t="shared" si="580"/>
        <v>290.50833133333333</v>
      </c>
      <c r="BW436">
        <f t="shared" si="581"/>
        <v>290.34999885714285</v>
      </c>
      <c r="BX436">
        <f t="shared" si="582"/>
        <v>293.59909058181819</v>
      </c>
      <c r="BY436">
        <f t="shared" si="583"/>
        <v>296.48404901904763</v>
      </c>
      <c r="BZ436">
        <f t="shared" si="584"/>
        <v>324.95001200000002</v>
      </c>
      <c r="CA436">
        <f t="shared" si="585"/>
        <v>278.32501200000002</v>
      </c>
      <c r="CB436">
        <f t="shared" si="586"/>
        <v>286.30125390000001</v>
      </c>
      <c r="CC436">
        <f t="shared" si="587"/>
        <v>290.31778209444445</v>
      </c>
      <c r="CD436">
        <f t="shared" si="588"/>
        <v>305.13118989896822</v>
      </c>
      <c r="CE436">
        <f t="shared" si="589"/>
        <v>291.92424298017113</v>
      </c>
      <c r="CF436">
        <f t="shared" si="590"/>
        <v>296.47500600000001</v>
      </c>
      <c r="CG436">
        <f t="shared" si="591"/>
        <v>299</v>
      </c>
      <c r="CH436">
        <f t="shared" si="592"/>
        <v>290.35000600000001</v>
      </c>
    </row>
    <row r="437" spans="1:86">
      <c r="A437" s="1">
        <v>40102</v>
      </c>
      <c r="B437">
        <v>283</v>
      </c>
      <c r="C437">
        <v>302.20001200000002</v>
      </c>
      <c r="D437">
        <v>283</v>
      </c>
      <c r="E437">
        <v>299.14999399999999</v>
      </c>
      <c r="F437">
        <v>7189942</v>
      </c>
      <c r="G437">
        <f t="shared" si="526"/>
        <v>4905625.4569732407</v>
      </c>
      <c r="H437">
        <f t="shared" si="554"/>
        <v>29509265.01367563</v>
      </c>
      <c r="I437">
        <f t="shared" si="527"/>
        <v>291.83750150000003</v>
      </c>
      <c r="J437">
        <f t="shared" si="534"/>
        <v>314.09999849999997</v>
      </c>
      <c r="K437">
        <f t="shared" si="535"/>
        <v>285.48125449999998</v>
      </c>
      <c r="L437">
        <f t="shared" si="536"/>
        <v>10</v>
      </c>
      <c r="M437">
        <f t="shared" si="537"/>
        <v>5</v>
      </c>
      <c r="N437">
        <f t="shared" si="538"/>
        <v>0</v>
      </c>
      <c r="O437">
        <f t="shared" si="539"/>
        <v>50</v>
      </c>
      <c r="P437">
        <f t="shared" si="514"/>
        <v>19.200012000000015</v>
      </c>
      <c r="Q437">
        <f t="shared" si="515"/>
        <v>3.0500180000000228</v>
      </c>
      <c r="R437">
        <f t="shared" si="516"/>
        <v>16.149993999999992</v>
      </c>
      <c r="S437">
        <f t="shared" si="517"/>
        <v>19.200012000000015</v>
      </c>
      <c r="T437">
        <f t="shared" si="553"/>
        <v>12.184618013578527</v>
      </c>
      <c r="U437">
        <f t="shared" si="518"/>
        <v>10.699981999999977</v>
      </c>
      <c r="V437">
        <f t="shared" si="519"/>
        <v>-23.024993999999992</v>
      </c>
      <c r="W437">
        <f t="shared" si="520"/>
        <v>10.699981999999977</v>
      </c>
      <c r="X437">
        <f t="shared" si="521"/>
        <v>0</v>
      </c>
      <c r="Y437">
        <f t="shared" si="551"/>
        <v>2.9829909965375552</v>
      </c>
      <c r="Z437">
        <f t="shared" si="552"/>
        <v>2.6104154242070625</v>
      </c>
      <c r="AA437">
        <f t="shared" si="548"/>
        <v>24.481612744965108</v>
      </c>
      <c r="AB437">
        <f t="shared" si="549"/>
        <v>21.423859338864936</v>
      </c>
      <c r="AC437">
        <f t="shared" si="550"/>
        <v>6.66097802134846</v>
      </c>
      <c r="AD437">
        <f t="shared" si="558"/>
        <v>14.057536783209406</v>
      </c>
      <c r="AE437">
        <f t="shared" si="531"/>
        <v>291.46499640000002</v>
      </c>
      <c r="AF437">
        <f t="shared" si="533"/>
        <v>290.50416566666667</v>
      </c>
      <c r="AG437">
        <f t="shared" si="555"/>
        <v>296.53375240000003</v>
      </c>
      <c r="AH437">
        <f t="shared" si="540"/>
        <v>296.85499879999998</v>
      </c>
      <c r="AI437">
        <f t="shared" si="541"/>
        <v>317.03141310602405</v>
      </c>
      <c r="AJ437">
        <f t="shared" si="542"/>
        <v>276.6785844939759</v>
      </c>
      <c r="AK437">
        <f t="shared" si="543"/>
        <v>0.55687321753981822</v>
      </c>
      <c r="AL437">
        <f t="shared" si="522"/>
        <v>0.6822899902354207</v>
      </c>
      <c r="AM437">
        <f t="shared" si="523"/>
        <v>4905625.4569732407</v>
      </c>
      <c r="AN437">
        <f t="shared" si="556"/>
        <v>-8482477.7074231282</v>
      </c>
      <c r="AO437">
        <f t="shared" si="557"/>
        <v>119251406</v>
      </c>
      <c r="AP437">
        <f t="shared" si="559"/>
        <v>-7.1131049871421465E-2</v>
      </c>
      <c r="AQ437">
        <f t="shared" si="560"/>
        <v>294.5905504535246</v>
      </c>
      <c r="AR437">
        <f t="shared" si="561"/>
        <v>299.12977495620976</v>
      </c>
      <c r="AS437">
        <f t="shared" si="562"/>
        <v>294.90639840745661</v>
      </c>
      <c r="AT437">
        <f t="shared" si="563"/>
        <v>292.01977329848228</v>
      </c>
      <c r="AU437">
        <f t="shared" si="564"/>
        <v>294.7540597391727</v>
      </c>
      <c r="AV437">
        <f t="shared" si="565"/>
        <v>288.93468562575089</v>
      </c>
      <c r="AW437">
        <f t="shared" si="566"/>
        <v>5.8193741134218158</v>
      </c>
      <c r="AX437">
        <f t="shared" si="593"/>
        <v>8.0860130460129263</v>
      </c>
      <c r="AY437">
        <f t="shared" si="567"/>
        <v>-2.2666389325911105</v>
      </c>
      <c r="AZ437">
        <f t="shared" si="524"/>
        <v>294.78333533333335</v>
      </c>
      <c r="BA437">
        <f t="shared" si="525"/>
        <v>2119475083.6132176</v>
      </c>
      <c r="BB437">
        <f t="shared" si="528"/>
        <v>2119475083.6132176</v>
      </c>
      <c r="BC437">
        <f t="shared" si="529"/>
        <v>0</v>
      </c>
      <c r="BD437">
        <f t="shared" si="544"/>
        <v>12129947672.842348</v>
      </c>
      <c r="BE437">
        <f t="shared" si="545"/>
        <v>15190777486.708282</v>
      </c>
      <c r="BF437">
        <f t="shared" si="546"/>
        <v>0.79850736300073399</v>
      </c>
      <c r="BG437">
        <f t="shared" si="547"/>
        <v>44.398337167130528</v>
      </c>
      <c r="BH437">
        <f t="shared" si="568"/>
        <v>15231548</v>
      </c>
      <c r="BI437">
        <f t="shared" si="569"/>
        <v>2.0140794452624116</v>
      </c>
      <c r="BJ437">
        <f t="shared" si="530"/>
        <v>725</v>
      </c>
      <c r="BK437">
        <f t="shared" si="570"/>
        <v>2.8360261843112997E-2</v>
      </c>
      <c r="BL437">
        <f t="shared" si="571"/>
        <v>1.0283602618431129</v>
      </c>
      <c r="BM437">
        <f t="shared" si="572"/>
        <v>10.633904037040157</v>
      </c>
      <c r="BN437">
        <f t="shared" si="573"/>
        <v>292.60000600000001</v>
      </c>
      <c r="BO437">
        <f t="shared" si="532"/>
        <v>290.84250480000003</v>
      </c>
      <c r="BP437">
        <f t="shared" si="574"/>
        <v>286.56801647058825</v>
      </c>
      <c r="BQ437">
        <f t="shared" si="575"/>
        <v>4.2744883294117813</v>
      </c>
      <c r="BR437">
        <f t="shared" si="576"/>
        <v>-15.774993999999992</v>
      </c>
      <c r="BS437">
        <f t="shared" si="577"/>
        <v>-24.524993999999992</v>
      </c>
      <c r="BT437">
        <f t="shared" si="578"/>
        <v>-22.75</v>
      </c>
      <c r="BU437">
        <f t="shared" si="579"/>
        <v>-26</v>
      </c>
      <c r="BV437">
        <f t="shared" si="580"/>
        <v>293.96666266666665</v>
      </c>
      <c r="BW437">
        <f t="shared" si="581"/>
        <v>292.97737780952383</v>
      </c>
      <c r="BX437">
        <f t="shared" si="582"/>
        <v>293.80999869090914</v>
      </c>
      <c r="BY437">
        <f t="shared" si="583"/>
        <v>296.82654824761909</v>
      </c>
      <c r="BZ437">
        <f t="shared" si="584"/>
        <v>324.95001200000002</v>
      </c>
      <c r="CA437">
        <f t="shared" si="585"/>
        <v>278.32501200000002</v>
      </c>
      <c r="CB437">
        <f t="shared" si="586"/>
        <v>287.27508041333328</v>
      </c>
      <c r="CC437">
        <f t="shared" si="587"/>
        <v>287.00173919444444</v>
      </c>
      <c r="CD437">
        <f t="shared" si="588"/>
        <v>303.16133658333331</v>
      </c>
      <c r="CE437">
        <f t="shared" si="589"/>
        <v>294.2553294374747</v>
      </c>
      <c r="CF437">
        <f t="shared" si="590"/>
        <v>290.89999399999999</v>
      </c>
      <c r="CG437">
        <f t="shared" si="591"/>
        <v>298.95001200000002</v>
      </c>
      <c r="CH437">
        <f t="shared" si="592"/>
        <v>287.5</v>
      </c>
    </row>
    <row r="438" spans="1:86">
      <c r="A438" s="1">
        <v>40106</v>
      </c>
      <c r="B438">
        <v>307</v>
      </c>
      <c r="C438">
        <v>312.89999399999999</v>
      </c>
      <c r="D438">
        <v>306.02499399999999</v>
      </c>
      <c r="E438">
        <v>310.52499399999999</v>
      </c>
      <c r="F438">
        <v>7840584</v>
      </c>
      <c r="G438">
        <f t="shared" si="526"/>
        <v>2423453.2363636363</v>
      </c>
      <c r="H438">
        <f t="shared" si="554"/>
        <v>31932718.250039265</v>
      </c>
      <c r="I438">
        <f t="shared" si="527"/>
        <v>309.11249550000002</v>
      </c>
      <c r="J438">
        <f t="shared" si="534"/>
        <v>310.5</v>
      </c>
      <c r="K438">
        <f t="shared" si="535"/>
        <v>285.48125449999998</v>
      </c>
      <c r="L438">
        <f t="shared" si="536"/>
        <v>10</v>
      </c>
      <c r="M438">
        <f t="shared" si="537"/>
        <v>6</v>
      </c>
      <c r="N438">
        <f t="shared" si="538"/>
        <v>0</v>
      </c>
      <c r="O438">
        <f t="shared" si="539"/>
        <v>40</v>
      </c>
      <c r="P438">
        <f t="shared" si="514"/>
        <v>6.875</v>
      </c>
      <c r="Q438">
        <f t="shared" si="515"/>
        <v>2.375</v>
      </c>
      <c r="R438">
        <f t="shared" si="516"/>
        <v>4.5</v>
      </c>
      <c r="S438">
        <f t="shared" si="517"/>
        <v>6.875</v>
      </c>
      <c r="T438">
        <f t="shared" si="553"/>
        <v>11.805359584037204</v>
      </c>
      <c r="U438">
        <f t="shared" si="518"/>
        <v>6.8000180000000228</v>
      </c>
      <c r="V438">
        <f t="shared" si="519"/>
        <v>-2.9750060000000076</v>
      </c>
      <c r="W438">
        <f t="shared" si="520"/>
        <v>6.8000180000000228</v>
      </c>
      <c r="X438">
        <f t="shared" si="521"/>
        <v>0</v>
      </c>
      <c r="Y438">
        <f t="shared" si="551"/>
        <v>3.25563578249916</v>
      </c>
      <c r="Z438">
        <f t="shared" si="552"/>
        <v>2.4239571796208437</v>
      </c>
      <c r="AA438">
        <f t="shared" si="548"/>
        <v>27.577607944287585</v>
      </c>
      <c r="AB438">
        <f t="shared" si="549"/>
        <v>20.532684009883397</v>
      </c>
      <c r="AC438">
        <f t="shared" si="550"/>
        <v>14.643278284644499</v>
      </c>
      <c r="AD438">
        <f t="shared" si="558"/>
        <v>14.526153883294802</v>
      </c>
      <c r="AE438">
        <f t="shared" si="531"/>
        <v>297.39499519999998</v>
      </c>
      <c r="AF438">
        <f t="shared" si="533"/>
        <v>294.64166266666666</v>
      </c>
      <c r="AG438">
        <f t="shared" si="555"/>
        <v>297.76250149999998</v>
      </c>
      <c r="AH438">
        <f t="shared" si="540"/>
        <v>296.41499939999994</v>
      </c>
      <c r="AI438">
        <f t="shared" si="541"/>
        <v>315.13533593523391</v>
      </c>
      <c r="AJ438">
        <f t="shared" si="542"/>
        <v>277.69466286476597</v>
      </c>
      <c r="AK438">
        <f t="shared" si="543"/>
        <v>0.87686273891079125</v>
      </c>
      <c r="AL438">
        <f t="shared" si="522"/>
        <v>0.30909090909090908</v>
      </c>
      <c r="AM438">
        <f t="shared" si="523"/>
        <v>2423453.2363636363</v>
      </c>
      <c r="AN438">
        <f t="shared" si="556"/>
        <v>-7977277.5130784493</v>
      </c>
      <c r="AO438">
        <f t="shared" si="557"/>
        <v>122783804</v>
      </c>
      <c r="AP438">
        <f t="shared" si="559"/>
        <v>-6.4970112125524712E-2</v>
      </c>
      <c r="AQ438">
        <f t="shared" si="560"/>
        <v>300.00826125932622</v>
      </c>
      <c r="AR438">
        <f t="shared" si="561"/>
        <v>304.05178738369</v>
      </c>
      <c r="AS438">
        <f t="shared" si="562"/>
        <v>297.71774561411439</v>
      </c>
      <c r="AT438">
        <f t="shared" si="563"/>
        <v>293.68524316161887</v>
      </c>
      <c r="AU438">
        <f t="shared" si="564"/>
        <v>297.11969987829679</v>
      </c>
      <c r="AV438">
        <f t="shared" si="565"/>
        <v>290.44600721194831</v>
      </c>
      <c r="AW438">
        <f t="shared" si="566"/>
        <v>6.6736926663484724</v>
      </c>
      <c r="AX438">
        <f t="shared" si="593"/>
        <v>7.8035489700800351</v>
      </c>
      <c r="AY438">
        <f t="shared" si="567"/>
        <v>-1.1298563037315628</v>
      </c>
      <c r="AZ438">
        <f t="shared" si="524"/>
        <v>309.81666066666668</v>
      </c>
      <c r="BA438">
        <f t="shared" si="525"/>
        <v>2429143552.5564961</v>
      </c>
      <c r="BB438">
        <f t="shared" si="528"/>
        <v>2429143552.5564961</v>
      </c>
      <c r="BC438">
        <f t="shared" si="529"/>
        <v>0</v>
      </c>
      <c r="BD438">
        <f t="shared" si="544"/>
        <v>12525060284.312237</v>
      </c>
      <c r="BE438">
        <f t="shared" si="545"/>
        <v>15190777486.708282</v>
      </c>
      <c r="BF438">
        <f t="shared" si="546"/>
        <v>0.82451739519399114</v>
      </c>
      <c r="BG438">
        <f t="shared" si="547"/>
        <v>45.190985702075182</v>
      </c>
      <c r="BH438">
        <f t="shared" si="568"/>
        <v>23072132</v>
      </c>
      <c r="BI438">
        <f t="shared" si="569"/>
        <v>2.297739511178218</v>
      </c>
      <c r="BJ438">
        <f t="shared" si="530"/>
        <v>1037.5</v>
      </c>
      <c r="BK438">
        <f t="shared" si="570"/>
        <v>3.802440323632432E-2</v>
      </c>
      <c r="BL438">
        <f t="shared" si="571"/>
        <v>1.0380244032363244</v>
      </c>
      <c r="BM438">
        <f t="shared" si="572"/>
        <v>9.8664836693669837</v>
      </c>
      <c r="BN438">
        <f t="shared" si="573"/>
        <v>309.46249399999999</v>
      </c>
      <c r="BO438">
        <f t="shared" si="532"/>
        <v>295.38250120000004</v>
      </c>
      <c r="BP438">
        <f t="shared" si="574"/>
        <v>287.71728108823527</v>
      </c>
      <c r="BQ438">
        <f t="shared" si="575"/>
        <v>7.6652201117647678</v>
      </c>
      <c r="BR438">
        <f t="shared" si="576"/>
        <v>2.875</v>
      </c>
      <c r="BS438">
        <f t="shared" si="577"/>
        <v>0.52499399999999241</v>
      </c>
      <c r="BT438">
        <f t="shared" si="578"/>
        <v>-6.6000060000000076</v>
      </c>
      <c r="BU438">
        <f t="shared" si="579"/>
        <v>-2.3500060000000076</v>
      </c>
      <c r="BV438">
        <f t="shared" si="580"/>
        <v>300.31999519999994</v>
      </c>
      <c r="BW438">
        <f t="shared" si="581"/>
        <v>298.69761447619049</v>
      </c>
      <c r="BX438">
        <f t="shared" si="582"/>
        <v>296.29545236363634</v>
      </c>
      <c r="BY438">
        <f t="shared" si="583"/>
        <v>298.15904744761906</v>
      </c>
      <c r="BZ438">
        <f t="shared" si="584"/>
        <v>319.5</v>
      </c>
      <c r="CA438">
        <f t="shared" si="585"/>
        <v>278.32501200000002</v>
      </c>
      <c r="CB438">
        <f t="shared" si="586"/>
        <v>293.41316100666666</v>
      </c>
      <c r="CC438">
        <f t="shared" si="587"/>
        <v>288.50284412222226</v>
      </c>
      <c r="CD438">
        <f t="shared" si="588"/>
        <v>298.79530327579363</v>
      </c>
      <c r="CE438">
        <f t="shared" si="589"/>
        <v>295.69144630667205</v>
      </c>
      <c r="CF438">
        <f t="shared" si="590"/>
        <v>299.14999399999999</v>
      </c>
      <c r="CG438">
        <f t="shared" si="591"/>
        <v>302.20001200000002</v>
      </c>
      <c r="CH438">
        <f t="shared" si="592"/>
        <v>283</v>
      </c>
    </row>
    <row r="439" spans="1:86">
      <c r="A439" s="1">
        <v>40107</v>
      </c>
      <c r="B439">
        <v>310</v>
      </c>
      <c r="C439">
        <v>319.70001200000002</v>
      </c>
      <c r="D439">
        <v>309</v>
      </c>
      <c r="E439">
        <v>316.39999399999999</v>
      </c>
      <c r="F439">
        <v>5731638</v>
      </c>
      <c r="G439">
        <f t="shared" si="526"/>
        <v>2196219.8024345948</v>
      </c>
      <c r="H439">
        <f t="shared" si="554"/>
        <v>34128938.052473858</v>
      </c>
      <c r="I439">
        <f t="shared" si="527"/>
        <v>313.77500150000003</v>
      </c>
      <c r="J439">
        <f t="shared" si="534"/>
        <v>313.77500150000003</v>
      </c>
      <c r="K439">
        <f t="shared" si="535"/>
        <v>285.48125449999998</v>
      </c>
      <c r="L439">
        <f t="shared" si="536"/>
        <v>1</v>
      </c>
      <c r="M439">
        <f t="shared" si="537"/>
        <v>7</v>
      </c>
      <c r="N439">
        <f t="shared" si="538"/>
        <v>90</v>
      </c>
      <c r="O439">
        <f t="shared" si="539"/>
        <v>30</v>
      </c>
      <c r="P439">
        <f t="shared" si="514"/>
        <v>10.700012000000015</v>
      </c>
      <c r="Q439">
        <f t="shared" si="515"/>
        <v>3.3000180000000228</v>
      </c>
      <c r="R439">
        <f t="shared" si="516"/>
        <v>7.3999939999999924</v>
      </c>
      <c r="S439">
        <f t="shared" si="517"/>
        <v>10.700012000000015</v>
      </c>
      <c r="T439">
        <f t="shared" si="553"/>
        <v>11.726406185177405</v>
      </c>
      <c r="U439">
        <f t="shared" si="518"/>
        <v>2.2749939999999924</v>
      </c>
      <c r="V439">
        <f t="shared" si="519"/>
        <v>1.3250120000000152</v>
      </c>
      <c r="W439">
        <f t="shared" si="520"/>
        <v>2.2749939999999924</v>
      </c>
      <c r="X439">
        <f t="shared" si="521"/>
        <v>0</v>
      </c>
      <c r="Y439">
        <f t="shared" si="551"/>
        <v>3.1855899408920765</v>
      </c>
      <c r="Z439">
        <f t="shared" si="552"/>
        <v>2.2508173810764975</v>
      </c>
      <c r="AA439">
        <f t="shared" si="548"/>
        <v>27.165952556877787</v>
      </c>
      <c r="AB439">
        <f t="shared" si="549"/>
        <v>19.194434727338809</v>
      </c>
      <c r="AC439">
        <f t="shared" si="550"/>
        <v>17.194674799994353</v>
      </c>
      <c r="AD439">
        <f t="shared" si="558"/>
        <v>14.413070860496315</v>
      </c>
      <c r="AE439">
        <f t="shared" si="531"/>
        <v>302.68999640000004</v>
      </c>
      <c r="AF439">
        <f t="shared" si="533"/>
        <v>300.56249499999996</v>
      </c>
      <c r="AG439">
        <f t="shared" si="555"/>
        <v>299.32000120000004</v>
      </c>
      <c r="AH439">
        <f t="shared" si="540"/>
        <v>297.28999939999994</v>
      </c>
      <c r="AI439">
        <f t="shared" si="541"/>
        <v>318.65956800098814</v>
      </c>
      <c r="AJ439">
        <f t="shared" si="542"/>
        <v>275.92043079901174</v>
      </c>
      <c r="AK439">
        <f t="shared" si="543"/>
        <v>0.9471310337803529</v>
      </c>
      <c r="AL439">
        <f t="shared" si="522"/>
        <v>0.3831748973739435</v>
      </c>
      <c r="AM439">
        <f t="shared" si="523"/>
        <v>2196219.8024345948</v>
      </c>
      <c r="AN439">
        <f t="shared" si="556"/>
        <v>-4144535.2769809258</v>
      </c>
      <c r="AO439">
        <f t="shared" si="557"/>
        <v>122698920</v>
      </c>
      <c r="AP439">
        <f t="shared" si="559"/>
        <v>-3.3778090931696265E-2</v>
      </c>
      <c r="AQ439">
        <f t="shared" si="560"/>
        <v>305.58145039115533</v>
      </c>
      <c r="AR439">
        <f t="shared" si="561"/>
        <v>306.58064955933833</v>
      </c>
      <c r="AS439">
        <f t="shared" si="562"/>
        <v>301.08055032357379</v>
      </c>
      <c r="AT439">
        <f t="shared" si="563"/>
        <v>295.72957073707317</v>
      </c>
      <c r="AU439">
        <f t="shared" si="564"/>
        <v>300.01174399655224</v>
      </c>
      <c r="AV439">
        <f t="shared" si="565"/>
        <v>292.26278628711191</v>
      </c>
      <c r="AW439">
        <f t="shared" si="566"/>
        <v>7.748957709440333</v>
      </c>
      <c r="AX439">
        <f t="shared" si="593"/>
        <v>7.7926307179520951</v>
      </c>
      <c r="AY439">
        <f t="shared" si="567"/>
        <v>-4.3673008511762035E-2</v>
      </c>
      <c r="AZ439">
        <f t="shared" si="524"/>
        <v>315.03333533333335</v>
      </c>
      <c r="BA439">
        <f t="shared" si="525"/>
        <v>1805657036.0632761</v>
      </c>
      <c r="BB439">
        <f t="shared" si="528"/>
        <v>1805657036.0632761</v>
      </c>
      <c r="BC439">
        <f t="shared" si="529"/>
        <v>0</v>
      </c>
      <c r="BD439">
        <f t="shared" si="544"/>
        <v>14330717320.375513</v>
      </c>
      <c r="BE439">
        <f t="shared" si="545"/>
        <v>14300793187.368792</v>
      </c>
      <c r="BF439">
        <f t="shared" si="546"/>
        <v>1.0020924806487763</v>
      </c>
      <c r="BG439">
        <f t="shared" si="547"/>
        <v>50.052257342480452</v>
      </c>
      <c r="BH439">
        <f t="shared" si="568"/>
        <v>28803770</v>
      </c>
      <c r="BI439">
        <f t="shared" si="569"/>
        <v>2.651366534851257</v>
      </c>
      <c r="BJ439">
        <f t="shared" si="530"/>
        <v>487.5</v>
      </c>
      <c r="BK439">
        <f t="shared" si="570"/>
        <v>1.8919572058666557E-2</v>
      </c>
      <c r="BL439">
        <f t="shared" si="571"/>
        <v>1.0189195720586666</v>
      </c>
      <c r="BM439">
        <f t="shared" si="572"/>
        <v>11.262751565723564</v>
      </c>
      <c r="BN439">
        <f t="shared" si="573"/>
        <v>314.35000600000001</v>
      </c>
      <c r="BO439">
        <f t="shared" si="532"/>
        <v>300.862503</v>
      </c>
      <c r="BP439">
        <f t="shared" si="574"/>
        <v>288.82316361764714</v>
      </c>
      <c r="BQ439">
        <f t="shared" si="575"/>
        <v>12.039339382352864</v>
      </c>
      <c r="BR439">
        <f t="shared" si="576"/>
        <v>9.2999879999999848</v>
      </c>
      <c r="BS439">
        <f t="shared" si="577"/>
        <v>6.5</v>
      </c>
      <c r="BT439">
        <f t="shared" si="578"/>
        <v>5.5</v>
      </c>
      <c r="BU439">
        <f t="shared" si="579"/>
        <v>-2.4750060000000076</v>
      </c>
      <c r="BV439">
        <f t="shared" si="580"/>
        <v>306.6549948</v>
      </c>
      <c r="BW439">
        <f t="shared" si="581"/>
        <v>304.91428057142861</v>
      </c>
      <c r="BX439">
        <f t="shared" si="582"/>
        <v>299.92908774545452</v>
      </c>
      <c r="BY439">
        <f t="shared" si="583"/>
        <v>299.93404673333333</v>
      </c>
      <c r="BZ439">
        <f t="shared" si="584"/>
        <v>319.70001200000002</v>
      </c>
      <c r="CA439">
        <f t="shared" si="585"/>
        <v>278.32501200000002</v>
      </c>
      <c r="CB439">
        <f t="shared" si="586"/>
        <v>297.52466614666673</v>
      </c>
      <c r="CC439">
        <f t="shared" si="587"/>
        <v>294.6047166722222</v>
      </c>
      <c r="CD439">
        <f t="shared" si="588"/>
        <v>295.98242296928572</v>
      </c>
      <c r="CE439">
        <f t="shared" si="589"/>
        <v>297.75457293435113</v>
      </c>
      <c r="CF439">
        <f t="shared" si="590"/>
        <v>310.52499399999999</v>
      </c>
      <c r="CG439">
        <f t="shared" si="591"/>
        <v>312.89999399999999</v>
      </c>
      <c r="CH439">
        <f t="shared" si="592"/>
        <v>306.02499399999999</v>
      </c>
    </row>
    <row r="440" spans="1:86">
      <c r="A440" s="1">
        <v>40108</v>
      </c>
      <c r="B440">
        <v>316</v>
      </c>
      <c r="C440">
        <v>321.97500600000001</v>
      </c>
      <c r="D440">
        <v>307.67498799999998</v>
      </c>
      <c r="E440">
        <v>312.92498799999998</v>
      </c>
      <c r="F440">
        <v>4292924</v>
      </c>
      <c r="G440">
        <f t="shared" si="526"/>
        <v>-1140780.9747254914</v>
      </c>
      <c r="H440">
        <f t="shared" si="554"/>
        <v>32988157.077748366</v>
      </c>
      <c r="I440">
        <f t="shared" si="527"/>
        <v>314.64374550000002</v>
      </c>
      <c r="J440">
        <f t="shared" si="534"/>
        <v>314.64374550000002</v>
      </c>
      <c r="K440">
        <f t="shared" si="535"/>
        <v>285.48125449999998</v>
      </c>
      <c r="L440">
        <f t="shared" si="536"/>
        <v>1</v>
      </c>
      <c r="M440">
        <f t="shared" si="537"/>
        <v>8</v>
      </c>
      <c r="N440">
        <f t="shared" si="538"/>
        <v>90</v>
      </c>
      <c r="O440">
        <f t="shared" si="539"/>
        <v>20</v>
      </c>
      <c r="P440">
        <f t="shared" si="514"/>
        <v>14.300018000000023</v>
      </c>
      <c r="Q440">
        <f t="shared" si="515"/>
        <v>9.0500180000000228</v>
      </c>
      <c r="R440">
        <f t="shared" si="516"/>
        <v>5.25</v>
      </c>
      <c r="S440">
        <f t="shared" si="517"/>
        <v>14.300018000000023</v>
      </c>
      <c r="T440">
        <f t="shared" si="553"/>
        <v>11.910235600521878</v>
      </c>
      <c r="U440">
        <f t="shared" si="518"/>
        <v>0.97500600000000759</v>
      </c>
      <c r="V440">
        <f t="shared" si="519"/>
        <v>-7.125</v>
      </c>
      <c r="W440">
        <f t="shared" si="520"/>
        <v>0.97500600000000759</v>
      </c>
      <c r="X440">
        <f t="shared" si="521"/>
        <v>0</v>
      </c>
      <c r="Y440">
        <f t="shared" si="551"/>
        <v>3.0276910879712142</v>
      </c>
      <c r="Z440">
        <f t="shared" si="552"/>
        <v>2.0900447109996048</v>
      </c>
      <c r="AA440">
        <f t="shared" si="548"/>
        <v>25.420916844319585</v>
      </c>
      <c r="AB440">
        <f t="shared" si="549"/>
        <v>17.548307028519435</v>
      </c>
      <c r="AC440">
        <f t="shared" si="550"/>
        <v>18.321508061439413</v>
      </c>
      <c r="AD440">
        <f t="shared" si="558"/>
        <v>14.033530711315516</v>
      </c>
      <c r="AE440">
        <f t="shared" si="531"/>
        <v>305.97999279999999</v>
      </c>
      <c r="AF440">
        <f t="shared" si="533"/>
        <v>304.39582833333333</v>
      </c>
      <c r="AG440">
        <f t="shared" si="555"/>
        <v>300.39250030000005</v>
      </c>
      <c r="AH440">
        <f t="shared" si="540"/>
        <v>297.87249759999997</v>
      </c>
      <c r="AI440">
        <f t="shared" si="541"/>
        <v>320.55702759716723</v>
      </c>
      <c r="AJ440">
        <f t="shared" si="542"/>
        <v>275.18796760283271</v>
      </c>
      <c r="AK440">
        <f t="shared" si="543"/>
        <v>0.83177875851692096</v>
      </c>
      <c r="AL440">
        <f t="shared" si="522"/>
        <v>-0.26573518998367812</v>
      </c>
      <c r="AM440">
        <f t="shared" si="523"/>
        <v>-1140780.9747254914</v>
      </c>
      <c r="AN440">
        <f t="shared" si="556"/>
        <v>-7011176.5715250922</v>
      </c>
      <c r="AO440">
        <f t="shared" si="557"/>
        <v>121708624</v>
      </c>
      <c r="AP440">
        <f t="shared" si="559"/>
        <v>-5.7606243017956492E-2</v>
      </c>
      <c r="AQ440">
        <f t="shared" si="560"/>
        <v>308.07825317816253</v>
      </c>
      <c r="AR440">
        <f t="shared" si="561"/>
        <v>310.37666272492692</v>
      </c>
      <c r="AS440">
        <f t="shared" si="562"/>
        <v>303.21254910533048</v>
      </c>
      <c r="AT440">
        <f t="shared" si="563"/>
        <v>297.27715829073657</v>
      </c>
      <c r="AU440">
        <f t="shared" si="564"/>
        <v>301.94873059706941</v>
      </c>
      <c r="AV440">
        <f t="shared" si="565"/>
        <v>293.70914040701405</v>
      </c>
      <c r="AW440">
        <f t="shared" si="566"/>
        <v>8.2395901900553667</v>
      </c>
      <c r="AX440">
        <f t="shared" si="593"/>
        <v>7.882022612372749</v>
      </c>
      <c r="AY440">
        <f t="shared" si="567"/>
        <v>0.35756757768261771</v>
      </c>
      <c r="AZ440">
        <f t="shared" si="524"/>
        <v>314.19166066666668</v>
      </c>
      <c r="BA440">
        <f t="shared" si="525"/>
        <v>1348800920.6757894</v>
      </c>
      <c r="BB440">
        <f t="shared" si="528"/>
        <v>0</v>
      </c>
      <c r="BC440">
        <f t="shared" si="529"/>
        <v>1348800920.6757894</v>
      </c>
      <c r="BD440">
        <f t="shared" si="544"/>
        <v>12168002399.932102</v>
      </c>
      <c r="BE440">
        <f t="shared" si="545"/>
        <v>15649594108.04458</v>
      </c>
      <c r="BF440">
        <f t="shared" si="546"/>
        <v>0.77752830622470992</v>
      </c>
      <c r="BG440">
        <f t="shared" si="547"/>
        <v>43.742105456317667</v>
      </c>
      <c r="BH440">
        <f t="shared" si="568"/>
        <v>24510846</v>
      </c>
      <c r="BI440">
        <f t="shared" si="569"/>
        <v>2.8053570885254606</v>
      </c>
      <c r="BJ440">
        <f t="shared" si="530"/>
        <v>-447.50060000000076</v>
      </c>
      <c r="BK440">
        <f t="shared" si="570"/>
        <v>-1.0982952167818333E-2</v>
      </c>
      <c r="BL440">
        <f t="shared" si="571"/>
        <v>0.98901704783218169</v>
      </c>
      <c r="BM440">
        <f t="shared" si="572"/>
        <v>11.955797073576491</v>
      </c>
      <c r="BN440">
        <f t="shared" si="573"/>
        <v>314.824997</v>
      </c>
      <c r="BO440">
        <f t="shared" si="532"/>
        <v>304.89250179999999</v>
      </c>
      <c r="BP440">
        <f t="shared" si="574"/>
        <v>290.13345782352945</v>
      </c>
      <c r="BQ440">
        <f t="shared" si="575"/>
        <v>14.759043976470537</v>
      </c>
      <c r="BR440">
        <f t="shared" si="576"/>
        <v>17.074981999999977</v>
      </c>
      <c r="BS440">
        <f t="shared" si="577"/>
        <v>13.34997599999997</v>
      </c>
      <c r="BT440">
        <f t="shared" si="578"/>
        <v>12.524993999999992</v>
      </c>
      <c r="BU440">
        <f t="shared" si="579"/>
        <v>6.5499879999999848</v>
      </c>
      <c r="BV440">
        <f t="shared" si="580"/>
        <v>310.06665866666668</v>
      </c>
      <c r="BW440">
        <f t="shared" si="581"/>
        <v>308.4464214285714</v>
      </c>
      <c r="BX440">
        <f t="shared" si="582"/>
        <v>302.77181294545449</v>
      </c>
      <c r="BY440">
        <f t="shared" si="583"/>
        <v>301.22975976190475</v>
      </c>
      <c r="BZ440">
        <f t="shared" si="584"/>
        <v>321.97500600000001</v>
      </c>
      <c r="CA440">
        <f t="shared" si="585"/>
        <v>278.32501200000002</v>
      </c>
      <c r="CB440">
        <f t="shared" si="586"/>
        <v>299.26807709333332</v>
      </c>
      <c r="CC440">
        <f t="shared" si="587"/>
        <v>298.66985984444449</v>
      </c>
      <c r="CD440">
        <f t="shared" si="588"/>
        <v>292.09220452261906</v>
      </c>
      <c r="CE440">
        <f t="shared" si="589"/>
        <v>298.96198485710192</v>
      </c>
      <c r="CF440">
        <f t="shared" si="590"/>
        <v>316.39999399999999</v>
      </c>
      <c r="CG440">
        <f t="shared" si="591"/>
        <v>319.70001200000002</v>
      </c>
      <c r="CH440">
        <f t="shared" si="592"/>
        <v>309</v>
      </c>
    </row>
    <row r="441" spans="1:86">
      <c r="A441" s="1">
        <v>40109</v>
      </c>
      <c r="B441">
        <v>315.04998799999998</v>
      </c>
      <c r="C441">
        <v>322.95001200000002</v>
      </c>
      <c r="D441">
        <v>314.79998799999998</v>
      </c>
      <c r="E441">
        <v>319.89999399999999</v>
      </c>
      <c r="F441">
        <v>7494460</v>
      </c>
      <c r="G441">
        <f t="shared" si="526"/>
        <v>1885092.9845703312</v>
      </c>
      <c r="H441">
        <f t="shared" si="554"/>
        <v>34873250.062318698</v>
      </c>
      <c r="I441">
        <f t="shared" si="527"/>
        <v>318.17499550000002</v>
      </c>
      <c r="J441">
        <f t="shared" si="534"/>
        <v>318.17499550000002</v>
      </c>
      <c r="K441">
        <f t="shared" si="535"/>
        <v>285.48125449999998</v>
      </c>
      <c r="L441">
        <f t="shared" si="536"/>
        <v>1</v>
      </c>
      <c r="M441">
        <f t="shared" si="537"/>
        <v>9</v>
      </c>
      <c r="N441">
        <f t="shared" si="538"/>
        <v>90</v>
      </c>
      <c r="O441">
        <f t="shared" si="539"/>
        <v>10</v>
      </c>
      <c r="P441">
        <f t="shared" si="514"/>
        <v>8.1500240000000304</v>
      </c>
      <c r="Q441">
        <f t="shared" si="515"/>
        <v>3.0500180000000228</v>
      </c>
      <c r="R441">
        <f t="shared" si="516"/>
        <v>5.1000060000000076</v>
      </c>
      <c r="S441">
        <f t="shared" si="517"/>
        <v>8.1500240000000304</v>
      </c>
      <c r="T441">
        <f t="shared" si="553"/>
        <v>11.641649057627459</v>
      </c>
      <c r="U441">
        <f t="shared" si="518"/>
        <v>5.875</v>
      </c>
      <c r="V441">
        <f t="shared" si="519"/>
        <v>-2.7000120000000152</v>
      </c>
      <c r="W441">
        <f t="shared" si="520"/>
        <v>5.875</v>
      </c>
      <c r="X441">
        <f t="shared" si="521"/>
        <v>0</v>
      </c>
      <c r="Y441">
        <f t="shared" si="551"/>
        <v>3.2310702959732707</v>
      </c>
      <c r="Z441">
        <f t="shared" si="552"/>
        <v>1.9407558030710617</v>
      </c>
      <c r="AA441">
        <f t="shared" si="548"/>
        <v>27.754403864771334</v>
      </c>
      <c r="AB441">
        <f t="shared" si="549"/>
        <v>16.670798041274946</v>
      </c>
      <c r="AC441">
        <f t="shared" si="550"/>
        <v>24.948914913064034</v>
      </c>
      <c r="AD441">
        <f t="shared" si="558"/>
        <v>13.184365537750136</v>
      </c>
      <c r="AE441">
        <f t="shared" si="531"/>
        <v>311.77999279999995</v>
      </c>
      <c r="AF441">
        <f t="shared" si="533"/>
        <v>308.29999300000003</v>
      </c>
      <c r="AG441">
        <f t="shared" si="555"/>
        <v>301.78750000000002</v>
      </c>
      <c r="AH441">
        <f t="shared" si="540"/>
        <v>300.27749639999996</v>
      </c>
      <c r="AI441">
        <f t="shared" si="541"/>
        <v>326.42897579280367</v>
      </c>
      <c r="AJ441">
        <f t="shared" si="542"/>
        <v>274.12601700719625</v>
      </c>
      <c r="AK441">
        <f t="shared" si="543"/>
        <v>0.87516993408410571</v>
      </c>
      <c r="AL441">
        <f t="shared" si="522"/>
        <v>0.25153152923230376</v>
      </c>
      <c r="AM441">
        <f t="shared" si="523"/>
        <v>1885092.9845703312</v>
      </c>
      <c r="AN441">
        <f t="shared" si="556"/>
        <v>-4769233.7687729411</v>
      </c>
      <c r="AO441">
        <f t="shared" si="557"/>
        <v>125277736</v>
      </c>
      <c r="AP441">
        <f t="shared" si="559"/>
        <v>-3.8069284463864685E-2</v>
      </c>
      <c r="AQ441">
        <f t="shared" si="560"/>
        <v>312.09764505758727</v>
      </c>
      <c r="AR441">
        <f t="shared" si="561"/>
        <v>313.76768713832274</v>
      </c>
      <c r="AS441">
        <f t="shared" si="562"/>
        <v>306.216289186371</v>
      </c>
      <c r="AT441">
        <f t="shared" si="563"/>
        <v>299.31321350457029</v>
      </c>
      <c r="AU441">
        <f t="shared" si="564"/>
        <v>304.64142010750902</v>
      </c>
      <c r="AV441">
        <f t="shared" si="565"/>
        <v>295.54250015852307</v>
      </c>
      <c r="AW441">
        <f t="shared" si="566"/>
        <v>9.0989199489859516</v>
      </c>
      <c r="AX441">
        <f t="shared" si="593"/>
        <v>8.1254020796953892</v>
      </c>
      <c r="AY441">
        <f t="shared" si="567"/>
        <v>0.97351786929056239</v>
      </c>
      <c r="AZ441">
        <f t="shared" si="524"/>
        <v>319.21666466666665</v>
      </c>
      <c r="BA441">
        <f t="shared" si="525"/>
        <v>2392356524.6777463</v>
      </c>
      <c r="BB441">
        <f t="shared" si="528"/>
        <v>2392356524.6777463</v>
      </c>
      <c r="BC441">
        <f t="shared" si="529"/>
        <v>0</v>
      </c>
      <c r="BD441">
        <f t="shared" si="544"/>
        <v>13207513100.609848</v>
      </c>
      <c r="BE441">
        <f t="shared" si="545"/>
        <v>15649594108.04458</v>
      </c>
      <c r="BF441">
        <f t="shared" si="546"/>
        <v>0.84395243796263086</v>
      </c>
      <c r="BG441">
        <f t="shared" si="547"/>
        <v>45.768666294620239</v>
      </c>
      <c r="BH441">
        <f t="shared" si="568"/>
        <v>32005306</v>
      </c>
      <c r="BI441">
        <f t="shared" si="569"/>
        <v>3.0787179319744111</v>
      </c>
      <c r="BJ441">
        <f t="shared" si="530"/>
        <v>597.50060000000076</v>
      </c>
      <c r="BK441">
        <f t="shared" si="570"/>
        <v>2.2289706055689001E-2</v>
      </c>
      <c r="BL441">
        <f t="shared" si="571"/>
        <v>1.022289706055689</v>
      </c>
      <c r="BM441">
        <f t="shared" si="572"/>
        <v>13.783039844036233</v>
      </c>
      <c r="BN441">
        <f t="shared" si="573"/>
        <v>318.875</v>
      </c>
      <c r="BO441">
        <f t="shared" si="532"/>
        <v>310.0225006</v>
      </c>
      <c r="BP441">
        <f t="shared" si="574"/>
        <v>291.75404623529414</v>
      </c>
      <c r="BQ441">
        <f t="shared" si="575"/>
        <v>18.26845436470586</v>
      </c>
      <c r="BR441">
        <f t="shared" si="576"/>
        <v>34.199981999999977</v>
      </c>
      <c r="BS441">
        <f t="shared" si="577"/>
        <v>30.549987999999985</v>
      </c>
      <c r="BT441">
        <f t="shared" si="578"/>
        <v>23.575012000000015</v>
      </c>
      <c r="BU441">
        <f t="shared" si="579"/>
        <v>17.549987999999985</v>
      </c>
      <c r="BV441">
        <f t="shared" si="580"/>
        <v>314.70665906666665</v>
      </c>
      <c r="BW441">
        <f t="shared" si="581"/>
        <v>312.87618304761901</v>
      </c>
      <c r="BX441">
        <f t="shared" si="582"/>
        <v>306.77681229090905</v>
      </c>
      <c r="BY441">
        <f t="shared" si="583"/>
        <v>303.08761630476187</v>
      </c>
      <c r="BZ441">
        <f t="shared" si="584"/>
        <v>322.95001200000002</v>
      </c>
      <c r="CA441">
        <f t="shared" si="585"/>
        <v>278.32501200000002</v>
      </c>
      <c r="CB441">
        <f t="shared" si="586"/>
        <v>306.84182679333327</v>
      </c>
      <c r="CC441">
        <f t="shared" si="587"/>
        <v>300.77339641111115</v>
      </c>
      <c r="CD441">
        <f t="shared" si="588"/>
        <v>290.99931822055561</v>
      </c>
      <c r="CE441">
        <f t="shared" si="589"/>
        <v>300.53995395431315</v>
      </c>
      <c r="CF441">
        <f t="shared" si="590"/>
        <v>312.92498799999998</v>
      </c>
      <c r="CG441">
        <f t="shared" si="591"/>
        <v>321.97500600000001</v>
      </c>
      <c r="CH441">
        <f t="shared" si="592"/>
        <v>307.67498799999998</v>
      </c>
    </row>
    <row r="442" spans="1:86">
      <c r="A442" s="1">
        <v>40112</v>
      </c>
      <c r="B442">
        <v>321.5</v>
      </c>
      <c r="C442">
        <v>328.82501200000002</v>
      </c>
      <c r="D442">
        <v>317.5</v>
      </c>
      <c r="E442">
        <v>322.27499399999999</v>
      </c>
      <c r="F442">
        <v>4071746</v>
      </c>
      <c r="G442">
        <f t="shared" si="526"/>
        <v>-638184.47803005541</v>
      </c>
      <c r="H442">
        <f t="shared" si="554"/>
        <v>34235065.584288642</v>
      </c>
      <c r="I442">
        <f t="shared" si="527"/>
        <v>322.52500150000003</v>
      </c>
      <c r="J442">
        <f t="shared" si="534"/>
        <v>322.52500150000003</v>
      </c>
      <c r="K442">
        <f t="shared" si="535"/>
        <v>285.48125449999998</v>
      </c>
      <c r="L442">
        <f t="shared" si="536"/>
        <v>1</v>
      </c>
      <c r="M442">
        <f t="shared" si="537"/>
        <v>10</v>
      </c>
      <c r="N442">
        <f t="shared" si="538"/>
        <v>90</v>
      </c>
      <c r="O442">
        <f t="shared" si="539"/>
        <v>0</v>
      </c>
      <c r="P442">
        <f t="shared" si="514"/>
        <v>11.325012000000015</v>
      </c>
      <c r="Q442">
        <f t="shared" si="515"/>
        <v>6.5500180000000228</v>
      </c>
      <c r="R442">
        <f t="shared" si="516"/>
        <v>4.7749939999999924</v>
      </c>
      <c r="S442">
        <f t="shared" si="517"/>
        <v>11.325012000000015</v>
      </c>
      <c r="T442">
        <f t="shared" si="553"/>
        <v>11.619032124939784</v>
      </c>
      <c r="U442">
        <f t="shared" si="518"/>
        <v>0.125</v>
      </c>
      <c r="V442">
        <f t="shared" si="519"/>
        <v>0.22500600000000759</v>
      </c>
      <c r="W442">
        <f t="shared" si="520"/>
        <v>0</v>
      </c>
      <c r="X442">
        <f t="shared" si="521"/>
        <v>0.22500600000000759</v>
      </c>
      <c r="Y442">
        <f t="shared" si="551"/>
        <v>3.0002795605466086</v>
      </c>
      <c r="Z442">
        <f t="shared" si="552"/>
        <v>1.8182022457088434</v>
      </c>
      <c r="AA442">
        <f t="shared" si="548"/>
        <v>25.822112619059119</v>
      </c>
      <c r="AB442">
        <f t="shared" si="549"/>
        <v>15.648482818169903</v>
      </c>
      <c r="AC442">
        <f t="shared" si="550"/>
        <v>24.532152706339335</v>
      </c>
      <c r="AD442">
        <f t="shared" si="558"/>
        <v>12.570023795242061</v>
      </c>
      <c r="AE442">
        <f t="shared" si="531"/>
        <v>316.40499279999995</v>
      </c>
      <c r="AF442">
        <f t="shared" si="533"/>
        <v>313.5291596666666</v>
      </c>
      <c r="AG442">
        <f t="shared" si="555"/>
        <v>302.83499910000012</v>
      </c>
      <c r="AH442">
        <f t="shared" si="540"/>
        <v>303.93499459999992</v>
      </c>
      <c r="AI442">
        <f t="shared" si="541"/>
        <v>331.11854554155849</v>
      </c>
      <c r="AJ442">
        <f t="shared" si="542"/>
        <v>276.75144365844136</v>
      </c>
      <c r="AK442">
        <f t="shared" si="543"/>
        <v>0.83733634431036819</v>
      </c>
      <c r="AL442">
        <f t="shared" si="522"/>
        <v>-0.15673484496087314</v>
      </c>
      <c r="AM442">
        <f t="shared" si="523"/>
        <v>-638184.47803005541</v>
      </c>
      <c r="AN442">
        <f t="shared" si="556"/>
        <v>-8109064.7578531215</v>
      </c>
      <c r="AO442">
        <f t="shared" si="557"/>
        <v>125586202</v>
      </c>
      <c r="AP442">
        <f t="shared" si="559"/>
        <v>-6.4569710913410072E-2</v>
      </c>
      <c r="AQ442">
        <f t="shared" si="560"/>
        <v>315.55794369800759</v>
      </c>
      <c r="AR442">
        <f t="shared" si="561"/>
        <v>315.93577130390076</v>
      </c>
      <c r="AS442">
        <f t="shared" si="562"/>
        <v>309.10685605282424</v>
      </c>
      <c r="AT442">
        <f t="shared" si="563"/>
        <v>301.37977374915897</v>
      </c>
      <c r="AU442">
        <f t="shared" si="564"/>
        <v>307.28645619138268</v>
      </c>
      <c r="AV442">
        <f t="shared" si="565"/>
        <v>297.41377472742647</v>
      </c>
      <c r="AW442">
        <f t="shared" si="566"/>
        <v>9.8726814639562122</v>
      </c>
      <c r="AX442">
        <f t="shared" si="593"/>
        <v>8.4748579565475541</v>
      </c>
      <c r="AY442">
        <f t="shared" si="567"/>
        <v>1.397823507408658</v>
      </c>
      <c r="AZ442">
        <f t="shared" si="524"/>
        <v>322.86666866666667</v>
      </c>
      <c r="BA442">
        <f t="shared" si="525"/>
        <v>1314631066.6768253</v>
      </c>
      <c r="BB442">
        <f t="shared" si="528"/>
        <v>1314631066.6768253</v>
      </c>
      <c r="BC442">
        <f t="shared" si="529"/>
        <v>0</v>
      </c>
      <c r="BD442">
        <f t="shared" si="544"/>
        <v>12726207263.46056</v>
      </c>
      <c r="BE442">
        <f t="shared" si="545"/>
        <v>15649594108.04458</v>
      </c>
      <c r="BF442">
        <f t="shared" si="546"/>
        <v>0.81319727371834705</v>
      </c>
      <c r="BG442">
        <f t="shared" si="547"/>
        <v>44.848803023551483</v>
      </c>
      <c r="BH442">
        <f t="shared" si="568"/>
        <v>36077052</v>
      </c>
      <c r="BI442">
        <f t="shared" si="569"/>
        <v>3.3195104944296268</v>
      </c>
      <c r="BJ442">
        <f t="shared" si="530"/>
        <v>137.5</v>
      </c>
      <c r="BK442">
        <f t="shared" si="570"/>
        <v>7.424195200203724E-3</v>
      </c>
      <c r="BL442">
        <f t="shared" si="571"/>
        <v>1.0074241952002037</v>
      </c>
      <c r="BM442">
        <f t="shared" si="572"/>
        <v>14.326989311089417</v>
      </c>
      <c r="BN442">
        <f t="shared" si="573"/>
        <v>323.16250600000001</v>
      </c>
      <c r="BO442">
        <f t="shared" si="532"/>
        <v>316.13500059999996</v>
      </c>
      <c r="BP442">
        <f t="shared" si="574"/>
        <v>293.49816441176472</v>
      </c>
      <c r="BQ442">
        <f t="shared" si="575"/>
        <v>22.636836188235236</v>
      </c>
      <c r="BR442">
        <f t="shared" si="576"/>
        <v>41.399993999999992</v>
      </c>
      <c r="BS442">
        <f t="shared" si="577"/>
        <v>39.174987999999985</v>
      </c>
      <c r="BT442">
        <f t="shared" si="578"/>
        <v>33.625</v>
      </c>
      <c r="BU442">
        <f t="shared" si="579"/>
        <v>33.975006000000008</v>
      </c>
      <c r="BV442">
        <f t="shared" si="580"/>
        <v>318.20499279999996</v>
      </c>
      <c r="BW442">
        <f t="shared" si="581"/>
        <v>316.86904047619049</v>
      </c>
      <c r="BX442">
        <f t="shared" si="582"/>
        <v>310.77635730909088</v>
      </c>
      <c r="BY442">
        <f t="shared" si="583"/>
        <v>305.03880620952378</v>
      </c>
      <c r="BZ442">
        <f t="shared" si="584"/>
        <v>328.82501200000002</v>
      </c>
      <c r="CA442">
        <f t="shared" si="585"/>
        <v>278.32501200000002</v>
      </c>
      <c r="CB442">
        <f t="shared" si="586"/>
        <v>313.72265972666662</v>
      </c>
      <c r="CC442">
        <f t="shared" si="587"/>
        <v>307.95638227222213</v>
      </c>
      <c r="CD442">
        <f t="shared" si="588"/>
        <v>293.42461416865075</v>
      </c>
      <c r="CE442">
        <f t="shared" si="589"/>
        <v>300.34709707153422</v>
      </c>
      <c r="CF442">
        <f t="shared" si="590"/>
        <v>319.89999399999999</v>
      </c>
      <c r="CG442">
        <f t="shared" si="591"/>
        <v>322.95001200000002</v>
      </c>
      <c r="CH442">
        <f t="shared" si="592"/>
        <v>314.79998799999998</v>
      </c>
    </row>
    <row r="443" spans="1:86">
      <c r="A443" s="1">
        <v>40113</v>
      </c>
      <c r="B443">
        <v>328.95001200000002</v>
      </c>
      <c r="C443">
        <v>328.95001200000002</v>
      </c>
      <c r="D443">
        <v>317.27499399999999</v>
      </c>
      <c r="E443">
        <v>321.375</v>
      </c>
      <c r="F443">
        <v>3940880</v>
      </c>
      <c r="G443">
        <f t="shared" si="526"/>
        <v>-1172981.6301165447</v>
      </c>
      <c r="H443">
        <f t="shared" si="554"/>
        <v>33062083.954172097</v>
      </c>
      <c r="I443">
        <f t="shared" si="527"/>
        <v>324.13750449999998</v>
      </c>
      <c r="J443">
        <f t="shared" si="534"/>
        <v>324.13750449999998</v>
      </c>
      <c r="K443">
        <f t="shared" si="535"/>
        <v>286.83124550000002</v>
      </c>
      <c r="L443">
        <f t="shared" si="536"/>
        <v>1</v>
      </c>
      <c r="M443">
        <f t="shared" si="537"/>
        <v>10</v>
      </c>
      <c r="N443">
        <f t="shared" si="538"/>
        <v>90</v>
      </c>
      <c r="O443">
        <f t="shared" si="539"/>
        <v>0</v>
      </c>
      <c r="P443">
        <f t="shared" si="514"/>
        <v>11.675018000000023</v>
      </c>
      <c r="Q443">
        <f t="shared" si="515"/>
        <v>7.5750120000000152</v>
      </c>
      <c r="R443">
        <f t="shared" si="516"/>
        <v>4.1000060000000076</v>
      </c>
      <c r="S443">
        <f t="shared" si="517"/>
        <v>11.675018000000023</v>
      </c>
      <c r="T443">
        <f t="shared" si="553"/>
        <v>11.623031116015515</v>
      </c>
      <c r="U443">
        <f t="shared" si="518"/>
        <v>-4.5</v>
      </c>
      <c r="V443">
        <f t="shared" si="519"/>
        <v>-0.22500600000000759</v>
      </c>
      <c r="W443">
        <f t="shared" si="520"/>
        <v>0</v>
      </c>
      <c r="X443">
        <f t="shared" si="521"/>
        <v>0</v>
      </c>
      <c r="Y443">
        <f t="shared" si="551"/>
        <v>2.7859738776504224</v>
      </c>
      <c r="Z443">
        <f t="shared" si="552"/>
        <v>1.6883306567296403</v>
      </c>
      <c r="AA443">
        <f t="shared" si="548"/>
        <v>23.969426304052437</v>
      </c>
      <c r="AB443">
        <f t="shared" si="549"/>
        <v>14.525734637355217</v>
      </c>
      <c r="AC443">
        <f t="shared" si="550"/>
        <v>24.532152706339332</v>
      </c>
      <c r="AD443">
        <f t="shared" si="558"/>
        <v>12.349392566452703</v>
      </c>
      <c r="AE443">
        <f t="shared" si="531"/>
        <v>318.57499399999995</v>
      </c>
      <c r="AF443">
        <f t="shared" si="533"/>
        <v>317.23332733333331</v>
      </c>
      <c r="AG443">
        <f t="shared" si="555"/>
        <v>304.13124850000008</v>
      </c>
      <c r="AH443">
        <f t="shared" si="540"/>
        <v>307.98499459999994</v>
      </c>
      <c r="AI443">
        <f t="shared" si="541"/>
        <v>332.11571395836751</v>
      </c>
      <c r="AJ443">
        <f t="shared" si="542"/>
        <v>283.85427524163237</v>
      </c>
      <c r="AK443">
        <f t="shared" si="543"/>
        <v>0.77744729034273363</v>
      </c>
      <c r="AL443">
        <f t="shared" si="522"/>
        <v>-0.29764459463788412</v>
      </c>
      <c r="AM443">
        <f t="shared" si="523"/>
        <v>-1172981.6301165447</v>
      </c>
      <c r="AN443">
        <f t="shared" si="556"/>
        <v>-6112660.0602283515</v>
      </c>
      <c r="AO443">
        <f t="shared" si="557"/>
        <v>125004672</v>
      </c>
      <c r="AP443">
        <f t="shared" si="559"/>
        <v>-4.8899452815878368E-2</v>
      </c>
      <c r="AQ443">
        <f t="shared" si="560"/>
        <v>317.53574284068503</v>
      </c>
      <c r="AR443">
        <f t="shared" si="561"/>
        <v>317.50019806228903</v>
      </c>
      <c r="AS443">
        <f t="shared" si="562"/>
        <v>311.3151219633159</v>
      </c>
      <c r="AT443">
        <f t="shared" si="563"/>
        <v>303.17934411173468</v>
      </c>
      <c r="AU443">
        <f t="shared" si="564"/>
        <v>309.39973776267527</v>
      </c>
      <c r="AV443">
        <f t="shared" si="565"/>
        <v>299.0910604965066</v>
      </c>
      <c r="AW443">
        <f t="shared" si="566"/>
        <v>10.308677266168672</v>
      </c>
      <c r="AX443">
        <f t="shared" si="593"/>
        <v>8.8416218184717774</v>
      </c>
      <c r="AY443">
        <f t="shared" si="567"/>
        <v>1.4670554476968949</v>
      </c>
      <c r="AZ443">
        <f t="shared" si="524"/>
        <v>322.53333533333335</v>
      </c>
      <c r="BA443">
        <f t="shared" si="525"/>
        <v>1271065170.5484269</v>
      </c>
      <c r="BB443">
        <f t="shared" si="528"/>
        <v>0</v>
      </c>
      <c r="BC443">
        <f t="shared" si="529"/>
        <v>1271065170.5484269</v>
      </c>
      <c r="BD443">
        <f t="shared" si="544"/>
        <v>12726207263.46056</v>
      </c>
      <c r="BE443">
        <f t="shared" si="545"/>
        <v>14974655221.312201</v>
      </c>
      <c r="BF443">
        <f t="shared" si="546"/>
        <v>0.84984976784963906</v>
      </c>
      <c r="BG443">
        <f t="shared" si="547"/>
        <v>45.94155604525379</v>
      </c>
      <c r="BH443">
        <f t="shared" si="568"/>
        <v>32136172</v>
      </c>
      <c r="BI443">
        <f t="shared" si="569"/>
        <v>3.4466684658029352</v>
      </c>
      <c r="BJ443">
        <f t="shared" si="530"/>
        <v>-189.99939999999924</v>
      </c>
      <c r="BK443">
        <f t="shared" si="570"/>
        <v>-2.7926274664673251E-3</v>
      </c>
      <c r="BL443">
        <f t="shared" si="571"/>
        <v>0.99720737253353264</v>
      </c>
      <c r="BM443">
        <f t="shared" si="572"/>
        <v>12.71800579179288</v>
      </c>
      <c r="BN443">
        <f t="shared" si="573"/>
        <v>323.112503</v>
      </c>
      <c r="BO443">
        <f t="shared" si="532"/>
        <v>318.86500239999998</v>
      </c>
      <c r="BP443">
        <f t="shared" si="574"/>
        <v>295.1786790294118</v>
      </c>
      <c r="BQ443">
        <f t="shared" si="575"/>
        <v>23.686323370588184</v>
      </c>
      <c r="BR443">
        <f t="shared" si="576"/>
        <v>31.450012000000015</v>
      </c>
      <c r="BS443">
        <f t="shared" si="577"/>
        <v>35.5</v>
      </c>
      <c r="BT443">
        <f t="shared" si="578"/>
        <v>36.825012000000015</v>
      </c>
      <c r="BU443">
        <f t="shared" si="579"/>
        <v>45.450012000000015</v>
      </c>
      <c r="BV443">
        <f t="shared" si="580"/>
        <v>319.86166186666668</v>
      </c>
      <c r="BW443">
        <f t="shared" si="581"/>
        <v>319.11070914285716</v>
      </c>
      <c r="BX443">
        <f t="shared" si="582"/>
        <v>313.94726738181822</v>
      </c>
      <c r="BY443">
        <f t="shared" si="583"/>
        <v>306.80452058095238</v>
      </c>
      <c r="BZ443">
        <f t="shared" si="584"/>
        <v>328.95001200000002</v>
      </c>
      <c r="CA443">
        <f t="shared" si="585"/>
        <v>281.77499399999999</v>
      </c>
      <c r="CB443">
        <f t="shared" si="586"/>
        <v>316.78415936666659</v>
      </c>
      <c r="CC443">
        <f t="shared" si="587"/>
        <v>314.30777099444441</v>
      </c>
      <c r="CD443">
        <f t="shared" si="588"/>
        <v>298.89640702841268</v>
      </c>
      <c r="CE443">
        <f t="shared" si="589"/>
        <v>301.54561775851471</v>
      </c>
      <c r="CF443">
        <f t="shared" si="590"/>
        <v>322.27499399999999</v>
      </c>
      <c r="CG443">
        <f t="shared" si="591"/>
        <v>328.82501200000002</v>
      </c>
      <c r="CH443">
        <f t="shared" si="592"/>
        <v>317.5</v>
      </c>
    </row>
    <row r="444" spans="1:86">
      <c r="A444" s="1">
        <v>40114</v>
      </c>
      <c r="B444">
        <v>321.20001200000002</v>
      </c>
      <c r="C444">
        <v>324.45001200000002</v>
      </c>
      <c r="D444">
        <v>317.5</v>
      </c>
      <c r="E444">
        <v>321.42498799999998</v>
      </c>
      <c r="F444">
        <v>3582314</v>
      </c>
      <c r="G444">
        <f t="shared" si="526"/>
        <v>463877.4201678831</v>
      </c>
      <c r="H444">
        <f t="shared" si="554"/>
        <v>33525961.374339979</v>
      </c>
      <c r="I444">
        <f t="shared" si="527"/>
        <v>321.143753</v>
      </c>
      <c r="J444">
        <f t="shared" si="534"/>
        <v>324.13750449999998</v>
      </c>
      <c r="K444">
        <f t="shared" si="535"/>
        <v>291.83750150000003</v>
      </c>
      <c r="L444">
        <f t="shared" si="536"/>
        <v>2</v>
      </c>
      <c r="M444">
        <f t="shared" si="537"/>
        <v>8</v>
      </c>
      <c r="N444">
        <f t="shared" si="538"/>
        <v>80</v>
      </c>
      <c r="O444">
        <f t="shared" si="539"/>
        <v>20</v>
      </c>
      <c r="P444">
        <f t="shared" si="514"/>
        <v>6.9500120000000152</v>
      </c>
      <c r="Q444">
        <f t="shared" si="515"/>
        <v>3.0250240000000304</v>
      </c>
      <c r="R444">
        <f t="shared" si="516"/>
        <v>3.9249879999999848</v>
      </c>
      <c r="S444">
        <f t="shared" si="517"/>
        <v>6.9500120000000152</v>
      </c>
      <c r="T444">
        <f t="shared" si="553"/>
        <v>11.289244036300122</v>
      </c>
      <c r="U444">
        <f t="shared" si="518"/>
        <v>-1.7000120000000152</v>
      </c>
      <c r="V444">
        <f t="shared" si="519"/>
        <v>1.8999939999999924</v>
      </c>
      <c r="W444">
        <f t="shared" si="520"/>
        <v>0</v>
      </c>
      <c r="X444">
        <f t="shared" si="521"/>
        <v>1.8999939999999924</v>
      </c>
      <c r="Y444">
        <f t="shared" si="551"/>
        <v>2.5869757435325349</v>
      </c>
      <c r="Z444">
        <f t="shared" si="552"/>
        <v>1.703449466963237</v>
      </c>
      <c r="AA444">
        <f t="shared" si="548"/>
        <v>22.915402795919864</v>
      </c>
      <c r="AB444">
        <f t="shared" si="549"/>
        <v>15.08913671708984</v>
      </c>
      <c r="AC444">
        <f t="shared" si="550"/>
        <v>20.592976994632281</v>
      </c>
      <c r="AD444">
        <f t="shared" si="558"/>
        <v>12.834956333644616</v>
      </c>
      <c r="AE444">
        <f t="shared" si="531"/>
        <v>319.57999280000001</v>
      </c>
      <c r="AF444">
        <f t="shared" si="533"/>
        <v>319.04999299999997</v>
      </c>
      <c r="AG444">
        <f t="shared" si="555"/>
        <v>305.13874820000001</v>
      </c>
      <c r="AH444">
        <f t="shared" si="540"/>
        <v>311.13499460000003</v>
      </c>
      <c r="AI444">
        <f t="shared" si="541"/>
        <v>333.14384396637962</v>
      </c>
      <c r="AJ444">
        <f t="shared" si="542"/>
        <v>289.12614523362043</v>
      </c>
      <c r="AK444">
        <f t="shared" si="543"/>
        <v>0.73376945402059057</v>
      </c>
      <c r="AL444">
        <f t="shared" si="522"/>
        <v>0.12949099943999412</v>
      </c>
      <c r="AM444">
        <f t="shared" si="523"/>
        <v>463877.4201678831</v>
      </c>
      <c r="AN444">
        <f t="shared" si="556"/>
        <v>-9087836.1942167524</v>
      </c>
      <c r="AO444">
        <f t="shared" si="557"/>
        <v>121783638</v>
      </c>
      <c r="AP444">
        <f t="shared" si="559"/>
        <v>-7.4622801087751642E-2</v>
      </c>
      <c r="AQ444">
        <f t="shared" si="560"/>
        <v>318.85808619485209</v>
      </c>
      <c r="AR444">
        <f t="shared" si="561"/>
        <v>317.36476490453663</v>
      </c>
      <c r="AS444">
        <f t="shared" si="562"/>
        <v>313.13489784991901</v>
      </c>
      <c r="AT444">
        <f t="shared" si="563"/>
        <v>304.82145206167854</v>
      </c>
      <c r="AU444">
        <f t="shared" si="564"/>
        <v>311.20352529827397</v>
      </c>
      <c r="AV444">
        <f t="shared" si="565"/>
        <v>300.65443542175115</v>
      </c>
      <c r="AW444">
        <f t="shared" si="566"/>
        <v>10.549089876522828</v>
      </c>
      <c r="AX444">
        <f t="shared" si="593"/>
        <v>9.1831154300819868</v>
      </c>
      <c r="AY444">
        <f t="shared" si="567"/>
        <v>1.3659744464408412</v>
      </c>
      <c r="AZ444">
        <f t="shared" si="524"/>
        <v>321.125</v>
      </c>
      <c r="BA444">
        <f t="shared" si="525"/>
        <v>1150370583.25</v>
      </c>
      <c r="BB444">
        <f t="shared" si="528"/>
        <v>0</v>
      </c>
      <c r="BC444">
        <f t="shared" si="529"/>
        <v>1150370583.25</v>
      </c>
      <c r="BD444">
        <f t="shared" si="544"/>
        <v>12726207263.46056</v>
      </c>
      <c r="BE444">
        <f t="shared" si="545"/>
        <v>13831521664.807209</v>
      </c>
      <c r="BF444">
        <f t="shared" si="546"/>
        <v>0.9200872884319734</v>
      </c>
      <c r="BG444">
        <f t="shared" si="547"/>
        <v>47.919034409282332</v>
      </c>
      <c r="BH444">
        <f t="shared" si="568"/>
        <v>35718486</v>
      </c>
      <c r="BI444">
        <f t="shared" si="569"/>
        <v>3.508709213527752</v>
      </c>
      <c r="BJ444">
        <f t="shared" si="530"/>
        <v>-95.001200000001518</v>
      </c>
      <c r="BK444">
        <f t="shared" si="570"/>
        <v>1.5554414624654943E-4</v>
      </c>
      <c r="BL444">
        <f t="shared" si="571"/>
        <v>1.0001555441462466</v>
      </c>
      <c r="BM444">
        <f t="shared" si="572"/>
        <v>11.599682112885533</v>
      </c>
      <c r="BN444">
        <f t="shared" si="573"/>
        <v>320.97500600000001</v>
      </c>
      <c r="BO444">
        <f t="shared" si="532"/>
        <v>320.19000239999997</v>
      </c>
      <c r="BP444">
        <f t="shared" si="574"/>
        <v>296.71581129411771</v>
      </c>
      <c r="BQ444">
        <f t="shared" si="575"/>
        <v>23.474191105882255</v>
      </c>
      <c r="BR444">
        <f t="shared" si="576"/>
        <v>24.949981999999977</v>
      </c>
      <c r="BS444">
        <f t="shared" si="577"/>
        <v>27.149993999999992</v>
      </c>
      <c r="BT444">
        <f t="shared" si="578"/>
        <v>25.450012000000015</v>
      </c>
      <c r="BU444">
        <f t="shared" si="579"/>
        <v>28.725006000000008</v>
      </c>
      <c r="BV444">
        <f t="shared" si="580"/>
        <v>320.81165986666662</v>
      </c>
      <c r="BW444">
        <f t="shared" si="581"/>
        <v>320.30832647619047</v>
      </c>
      <c r="BX444">
        <f t="shared" si="582"/>
        <v>316.39090254545454</v>
      </c>
      <c r="BY444">
        <f t="shared" si="583"/>
        <v>308.45154339047622</v>
      </c>
      <c r="BZ444">
        <f t="shared" si="584"/>
        <v>328.95001200000002</v>
      </c>
      <c r="CA444">
        <f t="shared" si="585"/>
        <v>283</v>
      </c>
      <c r="CB444">
        <f t="shared" si="586"/>
        <v>317.28057489333332</v>
      </c>
      <c r="CC444">
        <f t="shared" si="587"/>
        <v>317.16179830555552</v>
      </c>
      <c r="CD444">
        <f t="shared" si="588"/>
        <v>302.8325269559524</v>
      </c>
      <c r="CE444">
        <f t="shared" si="589"/>
        <v>301.65850474246514</v>
      </c>
      <c r="CF444">
        <f t="shared" si="590"/>
        <v>321.375</v>
      </c>
      <c r="CG444">
        <f t="shared" si="591"/>
        <v>328.95001200000002</v>
      </c>
      <c r="CH444">
        <f t="shared" si="592"/>
        <v>317.27499399999999</v>
      </c>
    </row>
    <row r="445" spans="1:86">
      <c r="A445" s="1">
        <v>40115</v>
      </c>
      <c r="B445">
        <v>318</v>
      </c>
      <c r="C445">
        <v>322.75</v>
      </c>
      <c r="D445">
        <v>315.60000600000001</v>
      </c>
      <c r="E445">
        <v>317.02499399999999</v>
      </c>
      <c r="F445">
        <v>4882712</v>
      </c>
      <c r="G445">
        <f t="shared" si="526"/>
        <v>-2936470.9241456892</v>
      </c>
      <c r="H445">
        <f t="shared" si="554"/>
        <v>30589490.450194292</v>
      </c>
      <c r="I445">
        <f t="shared" si="527"/>
        <v>318.34375</v>
      </c>
      <c r="J445">
        <f t="shared" si="534"/>
        <v>324.13750449999998</v>
      </c>
      <c r="K445">
        <f t="shared" si="535"/>
        <v>291.83750150000003</v>
      </c>
      <c r="L445">
        <f t="shared" si="536"/>
        <v>3</v>
      </c>
      <c r="M445">
        <f t="shared" si="537"/>
        <v>9</v>
      </c>
      <c r="N445">
        <f t="shared" si="538"/>
        <v>70</v>
      </c>
      <c r="O445">
        <f t="shared" si="539"/>
        <v>10</v>
      </c>
      <c r="P445">
        <f t="shared" si="514"/>
        <v>7.1499939999999924</v>
      </c>
      <c r="Q445">
        <f t="shared" si="515"/>
        <v>5.7250060000000076</v>
      </c>
      <c r="R445">
        <f t="shared" si="516"/>
        <v>1.4249879999999848</v>
      </c>
      <c r="S445">
        <f t="shared" si="517"/>
        <v>7.1499939999999924</v>
      </c>
      <c r="T445">
        <f t="shared" si="553"/>
        <v>10.993583319421543</v>
      </c>
      <c r="U445">
        <f t="shared" si="518"/>
        <v>1.625</v>
      </c>
      <c r="V445">
        <f t="shared" si="519"/>
        <v>5.6000060000000076</v>
      </c>
      <c r="W445">
        <f t="shared" si="520"/>
        <v>0</v>
      </c>
      <c r="X445">
        <f t="shared" si="521"/>
        <v>5.6000060000000076</v>
      </c>
      <c r="Y445">
        <f t="shared" si="551"/>
        <v>2.4021917618516397</v>
      </c>
      <c r="Z445">
        <f t="shared" si="552"/>
        <v>1.9817749336087205</v>
      </c>
      <c r="AA445">
        <f t="shared" si="548"/>
        <v>21.850853284641662</v>
      </c>
      <c r="AB445">
        <f t="shared" si="549"/>
        <v>18.026651329486597</v>
      </c>
      <c r="AC445">
        <f t="shared" si="550"/>
        <v>9.5898727670140698</v>
      </c>
      <c r="AD445">
        <f t="shared" si="558"/>
        <v>13.483511222620958</v>
      </c>
      <c r="AE445">
        <f t="shared" si="531"/>
        <v>320.39999399999999</v>
      </c>
      <c r="AF445">
        <f t="shared" si="533"/>
        <v>319.15415966666666</v>
      </c>
      <c r="AG445">
        <f t="shared" si="555"/>
        <v>306.30499730000003</v>
      </c>
      <c r="AH445">
        <f t="shared" si="540"/>
        <v>313.18999339999993</v>
      </c>
      <c r="AI445">
        <f t="shared" si="541"/>
        <v>333.0748645595562</v>
      </c>
      <c r="AJ445">
        <f t="shared" si="542"/>
        <v>293.30512224044367</v>
      </c>
      <c r="AK445">
        <f t="shared" si="543"/>
        <v>0.59643010933357321</v>
      </c>
      <c r="AL445">
        <f t="shared" si="522"/>
        <v>-0.60140162355381377</v>
      </c>
      <c r="AM445">
        <f t="shared" si="523"/>
        <v>-2936470.9241456892</v>
      </c>
      <c r="AN445">
        <f t="shared" si="556"/>
        <v>-13579819.631708678</v>
      </c>
      <c r="AO445">
        <f t="shared" si="557"/>
        <v>123598144</v>
      </c>
      <c r="AP445">
        <f t="shared" si="559"/>
        <v>-0.10987074071038379</v>
      </c>
      <c r="AQ445">
        <f t="shared" si="560"/>
        <v>318.23483484860236</v>
      </c>
      <c r="AR445">
        <f t="shared" si="561"/>
        <v>316.44855519674371</v>
      </c>
      <c r="AS445">
        <f t="shared" si="562"/>
        <v>313.83511515693357</v>
      </c>
      <c r="AT445">
        <f t="shared" si="563"/>
        <v>305.9197708361275</v>
      </c>
      <c r="AU445">
        <f t="shared" si="564"/>
        <v>312.07674560353286</v>
      </c>
      <c r="AV445">
        <f t="shared" si="565"/>
        <v>301.80037452222854</v>
      </c>
      <c r="AW445">
        <f t="shared" si="566"/>
        <v>10.276371081304319</v>
      </c>
      <c r="AX445">
        <f t="shared" si="593"/>
        <v>9.401766560326454</v>
      </c>
      <c r="AY445">
        <f t="shared" si="567"/>
        <v>0.87460452097786501</v>
      </c>
      <c r="AZ445">
        <f t="shared" si="524"/>
        <v>318.45833333333331</v>
      </c>
      <c r="BA445">
        <f t="shared" si="525"/>
        <v>1554940325.6666665</v>
      </c>
      <c r="BB445">
        <f t="shared" si="528"/>
        <v>0</v>
      </c>
      <c r="BC445">
        <f t="shared" si="529"/>
        <v>1554940325.6666665</v>
      </c>
      <c r="BD445">
        <f t="shared" si="544"/>
        <v>12726207263.46056</v>
      </c>
      <c r="BE445">
        <f t="shared" si="545"/>
        <v>12364929786.214155</v>
      </c>
      <c r="BF445">
        <f t="shared" si="546"/>
        <v>1.0292179157902861</v>
      </c>
      <c r="BG445">
        <f t="shared" si="547"/>
        <v>50.719930460965479</v>
      </c>
      <c r="BH445">
        <f t="shared" si="568"/>
        <v>30835774</v>
      </c>
      <c r="BI445">
        <f t="shared" si="569"/>
        <v>3.4050226404034607</v>
      </c>
      <c r="BJ445">
        <f t="shared" si="530"/>
        <v>-539.99939999999924</v>
      </c>
      <c r="BK445">
        <f t="shared" si="570"/>
        <v>-1.3689022833532757E-2</v>
      </c>
      <c r="BL445">
        <f t="shared" si="571"/>
        <v>0.98631097716646721</v>
      </c>
      <c r="BM445">
        <f t="shared" si="572"/>
        <v>10.480247307198056</v>
      </c>
      <c r="BN445">
        <f t="shared" si="573"/>
        <v>319.175003</v>
      </c>
      <c r="BO445">
        <f t="shared" si="532"/>
        <v>321.06000360000002</v>
      </c>
      <c r="BP445">
        <f t="shared" si="574"/>
        <v>298.22684070588241</v>
      </c>
      <c r="BQ445">
        <f t="shared" si="575"/>
        <v>22.833162894117606</v>
      </c>
      <c r="BR445">
        <f t="shared" si="576"/>
        <v>26.125</v>
      </c>
      <c r="BS445">
        <f t="shared" si="577"/>
        <v>28.100006000000008</v>
      </c>
      <c r="BT445">
        <f t="shared" si="578"/>
        <v>23.799987999999985</v>
      </c>
      <c r="BU445">
        <f t="shared" si="579"/>
        <v>21</v>
      </c>
      <c r="BV445">
        <f t="shared" si="580"/>
        <v>319.95999360000002</v>
      </c>
      <c r="BW445">
        <f t="shared" si="581"/>
        <v>319.72975533333329</v>
      </c>
      <c r="BX445">
        <f t="shared" si="582"/>
        <v>317.46181152727263</v>
      </c>
      <c r="BY445">
        <f t="shared" si="583"/>
        <v>309.58356679999997</v>
      </c>
      <c r="BZ445">
        <f t="shared" si="584"/>
        <v>328.95001200000002</v>
      </c>
      <c r="CA445">
        <f t="shared" si="585"/>
        <v>283</v>
      </c>
      <c r="CB445">
        <f t="shared" si="586"/>
        <v>320.76291106666667</v>
      </c>
      <c r="CC445">
        <f t="shared" si="587"/>
        <v>317.59283902222222</v>
      </c>
      <c r="CD445">
        <f t="shared" si="588"/>
        <v>305.25719198031743</v>
      </c>
      <c r="CE445">
        <f t="shared" si="589"/>
        <v>303.78306269035136</v>
      </c>
      <c r="CF445">
        <f t="shared" si="590"/>
        <v>321.42498799999998</v>
      </c>
      <c r="CG445">
        <f t="shared" si="591"/>
        <v>324.45001200000002</v>
      </c>
      <c r="CH445">
        <f t="shared" si="592"/>
        <v>317.5</v>
      </c>
    </row>
    <row r="446" spans="1:86">
      <c r="A446" s="1">
        <v>40116</v>
      </c>
      <c r="B446">
        <v>321</v>
      </c>
      <c r="C446">
        <v>324.375</v>
      </c>
      <c r="D446">
        <v>310</v>
      </c>
      <c r="E446">
        <v>314.14999399999999</v>
      </c>
      <c r="F446">
        <v>2876124</v>
      </c>
      <c r="G446">
        <f t="shared" si="526"/>
        <v>-1215477.4131122117</v>
      </c>
      <c r="H446">
        <f t="shared" si="554"/>
        <v>29374013.03708208</v>
      </c>
      <c r="I446">
        <f t="shared" si="527"/>
        <v>317.38124849999997</v>
      </c>
      <c r="J446">
        <f t="shared" si="534"/>
        <v>324.13750449999998</v>
      </c>
      <c r="K446">
        <f t="shared" si="535"/>
        <v>291.83750150000003</v>
      </c>
      <c r="L446">
        <f t="shared" si="536"/>
        <v>4</v>
      </c>
      <c r="M446">
        <f t="shared" si="537"/>
        <v>10</v>
      </c>
      <c r="N446">
        <f t="shared" si="538"/>
        <v>60</v>
      </c>
      <c r="O446">
        <f t="shared" si="539"/>
        <v>0</v>
      </c>
      <c r="P446">
        <f t="shared" si="514"/>
        <v>14.375</v>
      </c>
      <c r="Q446">
        <f t="shared" si="515"/>
        <v>10.225006000000008</v>
      </c>
      <c r="R446">
        <f t="shared" si="516"/>
        <v>4.1499939999999924</v>
      </c>
      <c r="S446">
        <f t="shared" si="517"/>
        <v>14.375</v>
      </c>
      <c r="T446">
        <f t="shared" si="553"/>
        <v>11.235113082320003</v>
      </c>
      <c r="U446">
        <f t="shared" si="518"/>
        <v>-6.375</v>
      </c>
      <c r="V446">
        <f t="shared" si="519"/>
        <v>9.5</v>
      </c>
      <c r="W446">
        <f t="shared" si="520"/>
        <v>0</v>
      </c>
      <c r="X446">
        <f t="shared" si="521"/>
        <v>9.5</v>
      </c>
      <c r="Y446">
        <f t="shared" si="551"/>
        <v>2.2306066360050942</v>
      </c>
      <c r="Z446">
        <f t="shared" si="552"/>
        <v>2.5187910097795263</v>
      </c>
      <c r="AA446">
        <f t="shared" si="548"/>
        <v>19.853886824826542</v>
      </c>
      <c r="AB446">
        <f t="shared" si="549"/>
        <v>22.418919963904862</v>
      </c>
      <c r="AC446">
        <f t="shared" si="550"/>
        <v>6.0678089153097758</v>
      </c>
      <c r="AD446">
        <f t="shared" si="558"/>
        <v>13.356433068334173</v>
      </c>
      <c r="AE446">
        <f t="shared" si="531"/>
        <v>319.24999399999996</v>
      </c>
      <c r="AF446">
        <f t="shared" si="533"/>
        <v>319.35832733333331</v>
      </c>
      <c r="AG446">
        <f t="shared" si="555"/>
        <v>306.75249640000004</v>
      </c>
      <c r="AH446">
        <f t="shared" si="540"/>
        <v>315.51499339999992</v>
      </c>
      <c r="AI446">
        <f t="shared" si="541"/>
        <v>328.75948705556272</v>
      </c>
      <c r="AJ446">
        <f t="shared" si="542"/>
        <v>302.27049974443713</v>
      </c>
      <c r="AK446">
        <f t="shared" si="543"/>
        <v>0.44846917385072627</v>
      </c>
      <c r="AL446">
        <f t="shared" si="522"/>
        <v>-0.42260953043478366</v>
      </c>
      <c r="AM446">
        <f t="shared" si="523"/>
        <v>-1215477.4131122117</v>
      </c>
      <c r="AN446">
        <f t="shared" si="556"/>
        <v>-19473045.638743326</v>
      </c>
      <c r="AO446">
        <f t="shared" si="557"/>
        <v>119328144</v>
      </c>
      <c r="AP446">
        <f t="shared" si="559"/>
        <v>-0.16318904313757973</v>
      </c>
      <c r="AQ446">
        <f t="shared" si="560"/>
        <v>316.84598896007753</v>
      </c>
      <c r="AR446">
        <f t="shared" si="561"/>
        <v>312.62284025567175</v>
      </c>
      <c r="AS446">
        <f t="shared" si="562"/>
        <v>313.8917933486855</v>
      </c>
      <c r="AT446">
        <f t="shared" si="563"/>
        <v>306.66049092087604</v>
      </c>
      <c r="AU446">
        <f t="shared" si="564"/>
        <v>312.38773286300295</v>
      </c>
      <c r="AV446">
        <f t="shared" si="565"/>
        <v>302.66484788567254</v>
      </c>
      <c r="AW446">
        <f t="shared" si="566"/>
        <v>9.7228849773304091</v>
      </c>
      <c r="AX446">
        <f t="shared" si="593"/>
        <v>9.4659902437272443</v>
      </c>
      <c r="AY446">
        <f t="shared" si="567"/>
        <v>0.25689473360316484</v>
      </c>
      <c r="AZ446">
        <f t="shared" si="524"/>
        <v>316.17499800000002</v>
      </c>
      <c r="BA446">
        <f t="shared" si="525"/>
        <v>909358499.947752</v>
      </c>
      <c r="BB446">
        <f t="shared" si="528"/>
        <v>0</v>
      </c>
      <c r="BC446">
        <f t="shared" si="529"/>
        <v>909358499.947752</v>
      </c>
      <c r="BD446">
        <f t="shared" si="544"/>
        <v>12726207263.46056</v>
      </c>
      <c r="BE446">
        <f t="shared" si="545"/>
        <v>10329544854.213219</v>
      </c>
      <c r="BF446">
        <f t="shared" si="546"/>
        <v>1.2320201367120052</v>
      </c>
      <c r="BG446">
        <f t="shared" si="547"/>
        <v>55.197536816441868</v>
      </c>
      <c r="BH446">
        <f t="shared" si="568"/>
        <v>27959650</v>
      </c>
      <c r="BI446">
        <f t="shared" si="569"/>
        <v>3.2124262349102048</v>
      </c>
      <c r="BJ446">
        <f t="shared" si="530"/>
        <v>-387.5</v>
      </c>
      <c r="BK446">
        <f t="shared" si="570"/>
        <v>-9.0686856065361216E-3</v>
      </c>
      <c r="BL446">
        <f t="shared" si="571"/>
        <v>0.99093131439346382</v>
      </c>
      <c r="BM446">
        <f t="shared" si="572"/>
        <v>6.9804610678713477</v>
      </c>
      <c r="BN446">
        <f t="shared" si="573"/>
        <v>317.1875</v>
      </c>
      <c r="BO446">
        <f t="shared" si="532"/>
        <v>320.72250359999998</v>
      </c>
      <c r="BP446">
        <f t="shared" si="574"/>
        <v>299.56213508823532</v>
      </c>
      <c r="BQ446">
        <f t="shared" si="575"/>
        <v>21.160368511764659</v>
      </c>
      <c r="BR446">
        <f t="shared" si="576"/>
        <v>15</v>
      </c>
      <c r="BS446">
        <f t="shared" si="577"/>
        <v>27</v>
      </c>
      <c r="BT446">
        <f t="shared" si="578"/>
        <v>22.174987999999985</v>
      </c>
      <c r="BU446">
        <f t="shared" si="579"/>
        <v>38</v>
      </c>
      <c r="BV446">
        <f t="shared" si="580"/>
        <v>317.87666026666665</v>
      </c>
      <c r="BW446">
        <f t="shared" si="581"/>
        <v>318.29999371428573</v>
      </c>
      <c r="BX446">
        <f t="shared" si="582"/>
        <v>317.63635709090897</v>
      </c>
      <c r="BY446">
        <f t="shared" si="583"/>
        <v>310.33070934285712</v>
      </c>
      <c r="BZ446">
        <f t="shared" si="584"/>
        <v>328.95001200000002</v>
      </c>
      <c r="CA446">
        <f t="shared" si="585"/>
        <v>283</v>
      </c>
      <c r="CB446">
        <f t="shared" si="586"/>
        <v>321.11332793333332</v>
      </c>
      <c r="CC446">
        <f t="shared" si="587"/>
        <v>320.52881377777771</v>
      </c>
      <c r="CD446">
        <f t="shared" si="588"/>
        <v>310.90668092833323</v>
      </c>
      <c r="CE446">
        <f t="shared" si="589"/>
        <v>304.02442691377252</v>
      </c>
      <c r="CF446">
        <f t="shared" si="590"/>
        <v>317.02499399999999</v>
      </c>
      <c r="CG446">
        <f t="shared" si="591"/>
        <v>322.75</v>
      </c>
      <c r="CH446">
        <f t="shared" si="592"/>
        <v>315.60000600000001</v>
      </c>
    </row>
    <row r="447" spans="1:86">
      <c r="A447" s="1">
        <v>40120</v>
      </c>
      <c r="B447">
        <v>318</v>
      </c>
      <c r="C447">
        <v>318</v>
      </c>
      <c r="D447">
        <v>300.5</v>
      </c>
      <c r="E447">
        <v>303.02499399999999</v>
      </c>
      <c r="F447">
        <v>2768288</v>
      </c>
      <c r="G447">
        <f t="shared" si="526"/>
        <v>-1969441.075397488</v>
      </c>
      <c r="H447">
        <f t="shared" si="554"/>
        <v>27404571.961684592</v>
      </c>
      <c r="I447">
        <f t="shared" si="527"/>
        <v>309.88124849999997</v>
      </c>
      <c r="J447">
        <f t="shared" si="534"/>
        <v>324.13750449999998</v>
      </c>
      <c r="K447">
        <f t="shared" si="535"/>
        <v>309.11249550000002</v>
      </c>
      <c r="L447">
        <f t="shared" si="536"/>
        <v>5</v>
      </c>
      <c r="M447">
        <f t="shared" si="537"/>
        <v>10</v>
      </c>
      <c r="N447">
        <f t="shared" si="538"/>
        <v>50</v>
      </c>
      <c r="O447">
        <f t="shared" si="539"/>
        <v>0</v>
      </c>
      <c r="P447">
        <f t="shared" si="514"/>
        <v>17.5</v>
      </c>
      <c r="Q447">
        <f t="shared" si="515"/>
        <v>14.975006000000008</v>
      </c>
      <c r="R447">
        <f t="shared" si="516"/>
        <v>2.5249939999999924</v>
      </c>
      <c r="S447">
        <f t="shared" si="517"/>
        <v>17.5</v>
      </c>
      <c r="T447">
        <f t="shared" si="553"/>
        <v>11.68260500501143</v>
      </c>
      <c r="U447">
        <f t="shared" si="518"/>
        <v>-4</v>
      </c>
      <c r="V447">
        <f t="shared" si="519"/>
        <v>-4.5</v>
      </c>
      <c r="W447">
        <f t="shared" si="520"/>
        <v>0</v>
      </c>
      <c r="X447">
        <f t="shared" si="521"/>
        <v>0</v>
      </c>
      <c r="Y447">
        <f t="shared" si="551"/>
        <v>2.0712775905761589</v>
      </c>
      <c r="Z447">
        <f t="shared" si="552"/>
        <v>2.3388773662238456</v>
      </c>
      <c r="AA447">
        <f t="shared" si="548"/>
        <v>17.729586763291689</v>
      </c>
      <c r="AB447">
        <f t="shared" si="549"/>
        <v>20.020169861264236</v>
      </c>
      <c r="AC447">
        <f t="shared" si="550"/>
        <v>6.0678089153097758</v>
      </c>
      <c r="AD447">
        <f t="shared" si="558"/>
        <v>13.22935491404739</v>
      </c>
      <c r="AE447">
        <f t="shared" si="531"/>
        <v>315.39999399999999</v>
      </c>
      <c r="AF447">
        <f t="shared" si="533"/>
        <v>316.54582733333331</v>
      </c>
      <c r="AG447">
        <f t="shared" si="555"/>
        <v>306.37874610000006</v>
      </c>
      <c r="AH447">
        <f t="shared" si="540"/>
        <v>315.90249339999997</v>
      </c>
      <c r="AI447">
        <f t="shared" si="541"/>
        <v>327.30822612754304</v>
      </c>
      <c r="AJ447">
        <f t="shared" si="542"/>
        <v>304.4967606724569</v>
      </c>
      <c r="AK447">
        <f t="shared" si="543"/>
        <v>-6.4518725259220797E-2</v>
      </c>
      <c r="AL447">
        <f t="shared" si="522"/>
        <v>-0.71142925714285798</v>
      </c>
      <c r="AM447">
        <f t="shared" si="523"/>
        <v>-1969441.075397488</v>
      </c>
      <c r="AN447">
        <f t="shared" si="556"/>
        <v>-24330603.441952281</v>
      </c>
      <c r="AO447">
        <f t="shared" si="557"/>
        <v>117723008</v>
      </c>
      <c r="AP447">
        <f t="shared" si="559"/>
        <v>-0.20667670538924965</v>
      </c>
      <c r="AQ447">
        <f t="shared" si="560"/>
        <v>312.14685067365116</v>
      </c>
      <c r="AR447">
        <f t="shared" si="561"/>
        <v>312.68758249280529</v>
      </c>
      <c r="AS447">
        <f t="shared" si="562"/>
        <v>311.93576946592208</v>
      </c>
      <c r="AT447">
        <f t="shared" si="563"/>
        <v>306.33329619799719</v>
      </c>
      <c r="AU447">
        <f t="shared" si="564"/>
        <v>310.9833220335525</v>
      </c>
      <c r="AV447">
        <f t="shared" si="565"/>
        <v>302.69005811367549</v>
      </c>
      <c r="AW447">
        <f t="shared" si="566"/>
        <v>8.2932639198770062</v>
      </c>
      <c r="AX447">
        <f t="shared" si="593"/>
        <v>9.231444978957196</v>
      </c>
      <c r="AY447">
        <f t="shared" si="567"/>
        <v>-0.93818105908018978</v>
      </c>
      <c r="AZ447">
        <f t="shared" si="524"/>
        <v>307.17499800000002</v>
      </c>
      <c r="BA447">
        <f t="shared" si="525"/>
        <v>850348860.86342406</v>
      </c>
      <c r="BB447">
        <f t="shared" si="528"/>
        <v>0</v>
      </c>
      <c r="BC447">
        <f t="shared" si="529"/>
        <v>850348860.86342406</v>
      </c>
      <c r="BD447">
        <f t="shared" si="544"/>
        <v>12726207263.46056</v>
      </c>
      <c r="BE447">
        <f t="shared" si="545"/>
        <v>8322643900.4168186</v>
      </c>
      <c r="BF447">
        <f t="shared" si="546"/>
        <v>1.5291063051277731</v>
      </c>
      <c r="BG447">
        <f t="shared" si="547"/>
        <v>60.460341347752134</v>
      </c>
      <c r="BH447">
        <f t="shared" si="568"/>
        <v>25191362</v>
      </c>
      <c r="BI447">
        <f t="shared" si="569"/>
        <v>2.7398534235182788</v>
      </c>
      <c r="BJ447">
        <f t="shared" si="530"/>
        <v>-1212.5</v>
      </c>
      <c r="BK447">
        <f t="shared" si="570"/>
        <v>-3.5413019934674897E-2</v>
      </c>
      <c r="BL447">
        <f t="shared" si="571"/>
        <v>0.96458698006532506</v>
      </c>
      <c r="BM447">
        <f t="shared" si="572"/>
        <v>6.0113489670265761</v>
      </c>
      <c r="BN447">
        <f t="shared" si="573"/>
        <v>309.25</v>
      </c>
      <c r="BO447">
        <f t="shared" si="532"/>
        <v>317.94000240000003</v>
      </c>
      <c r="BP447">
        <f t="shared" si="574"/>
        <v>300.42132608823533</v>
      </c>
      <c r="BQ447">
        <f t="shared" si="575"/>
        <v>17.518676311764693</v>
      </c>
      <c r="BR447">
        <f t="shared" si="576"/>
        <v>-7.5</v>
      </c>
      <c r="BS447">
        <f t="shared" si="577"/>
        <v>-5.5249939999999924</v>
      </c>
      <c r="BT447">
        <f t="shared" si="578"/>
        <v>5.1000060000000076</v>
      </c>
      <c r="BU447">
        <f t="shared" si="579"/>
        <v>11</v>
      </c>
      <c r="BV447">
        <f t="shared" si="580"/>
        <v>312.46832693333334</v>
      </c>
      <c r="BW447">
        <f t="shared" si="581"/>
        <v>313.6333270476191</v>
      </c>
      <c r="BX447">
        <f t="shared" si="582"/>
        <v>315.36544810909083</v>
      </c>
      <c r="BY447">
        <f t="shared" si="583"/>
        <v>309.97570911428568</v>
      </c>
      <c r="BZ447">
        <f t="shared" si="584"/>
        <v>328.95001200000002</v>
      </c>
      <c r="CA447">
        <f t="shared" si="585"/>
        <v>300.5</v>
      </c>
      <c r="CB447">
        <f t="shared" si="586"/>
        <v>319.3220785333333</v>
      </c>
      <c r="CC447">
        <f t="shared" si="587"/>
        <v>320.35207783333334</v>
      </c>
      <c r="CD447">
        <f t="shared" si="588"/>
        <v>315.46458252833332</v>
      </c>
      <c r="CE447">
        <f t="shared" si="589"/>
        <v>303.22150484579407</v>
      </c>
      <c r="CF447">
        <f t="shared" si="590"/>
        <v>314.14999399999999</v>
      </c>
      <c r="CG447">
        <f t="shared" si="591"/>
        <v>324.375</v>
      </c>
      <c r="CH447">
        <f t="shared" si="592"/>
        <v>310</v>
      </c>
    </row>
    <row r="448" spans="1:86">
      <c r="A448" s="1">
        <v>40121</v>
      </c>
      <c r="B448">
        <v>305.54998799999998</v>
      </c>
      <c r="C448">
        <v>314</v>
      </c>
      <c r="D448">
        <v>305</v>
      </c>
      <c r="E448">
        <v>312.85000600000001</v>
      </c>
      <c r="F448">
        <v>4555798</v>
      </c>
      <c r="G448">
        <f t="shared" si="526"/>
        <v>3391544.5855084518</v>
      </c>
      <c r="H448">
        <f t="shared" si="554"/>
        <v>30796116.547193043</v>
      </c>
      <c r="I448">
        <f t="shared" si="527"/>
        <v>309.34999849999997</v>
      </c>
      <c r="J448">
        <f t="shared" si="534"/>
        <v>324.13750449999998</v>
      </c>
      <c r="K448">
        <f t="shared" si="535"/>
        <v>309.34999849999997</v>
      </c>
      <c r="L448">
        <f t="shared" si="536"/>
        <v>6</v>
      </c>
      <c r="M448">
        <f t="shared" si="537"/>
        <v>1</v>
      </c>
      <c r="N448">
        <f t="shared" si="538"/>
        <v>40</v>
      </c>
      <c r="O448">
        <f t="shared" si="539"/>
        <v>90</v>
      </c>
      <c r="P448">
        <f t="shared" si="514"/>
        <v>9</v>
      </c>
      <c r="Q448">
        <f t="shared" si="515"/>
        <v>1.1499939999999924</v>
      </c>
      <c r="R448">
        <f t="shared" si="516"/>
        <v>7.8500060000000076</v>
      </c>
      <c r="S448">
        <f t="shared" si="517"/>
        <v>9</v>
      </c>
      <c r="T448">
        <f t="shared" si="553"/>
        <v>11.490990361796326</v>
      </c>
      <c r="U448">
        <f t="shared" si="518"/>
        <v>1</v>
      </c>
      <c r="V448">
        <f t="shared" si="519"/>
        <v>2.2000120000000152</v>
      </c>
      <c r="W448">
        <f t="shared" si="520"/>
        <v>0</v>
      </c>
      <c r="X448">
        <f t="shared" si="521"/>
        <v>2.2000120000000152</v>
      </c>
      <c r="Y448">
        <f t="shared" si="551"/>
        <v>1.9233291912492905</v>
      </c>
      <c r="Z448">
        <f t="shared" si="552"/>
        <v>2.3289584114935722</v>
      </c>
      <c r="AA448">
        <f t="shared" si="548"/>
        <v>16.737714772120185</v>
      </c>
      <c r="AB448">
        <f t="shared" si="549"/>
        <v>20.267690931467271</v>
      </c>
      <c r="AC448">
        <f t="shared" si="550"/>
        <v>9.5390824454732996</v>
      </c>
      <c r="AD448">
        <f t="shared" si="558"/>
        <v>13.775754870011136</v>
      </c>
      <c r="AE448">
        <f t="shared" si="531"/>
        <v>313.69499519999999</v>
      </c>
      <c r="AF448">
        <f t="shared" si="533"/>
        <v>314.97499599999998</v>
      </c>
      <c r="AG448">
        <f t="shared" si="555"/>
        <v>306.27499699999998</v>
      </c>
      <c r="AH448">
        <f t="shared" si="540"/>
        <v>316.13499459999997</v>
      </c>
      <c r="AI448">
        <f t="shared" si="541"/>
        <v>327.18192103372473</v>
      </c>
      <c r="AJ448">
        <f t="shared" si="542"/>
        <v>305.08806816627521</v>
      </c>
      <c r="AK448">
        <f t="shared" si="543"/>
        <v>0.35131662550176224</v>
      </c>
      <c r="AL448">
        <f t="shared" si="522"/>
        <v>0.74444577777777943</v>
      </c>
      <c r="AM448">
        <f t="shared" si="523"/>
        <v>3391544.5855084518</v>
      </c>
      <c r="AN448">
        <f t="shared" si="556"/>
        <v>-20082336.722307719</v>
      </c>
      <c r="AO448">
        <f t="shared" si="557"/>
        <v>116591862</v>
      </c>
      <c r="AP448">
        <f t="shared" si="559"/>
        <v>-0.17224475514687054</v>
      </c>
      <c r="AQ448">
        <f t="shared" si="560"/>
        <v>312.38592348460975</v>
      </c>
      <c r="AR448">
        <f t="shared" si="561"/>
        <v>312.56287148235577</v>
      </c>
      <c r="AS448">
        <f t="shared" si="562"/>
        <v>312.1003320420561</v>
      </c>
      <c r="AT448">
        <f t="shared" si="563"/>
        <v>306.91980008017742</v>
      </c>
      <c r="AU448">
        <f t="shared" si="564"/>
        <v>311.26332462851963</v>
      </c>
      <c r="AV448">
        <f t="shared" si="565"/>
        <v>303.40125446571818</v>
      </c>
      <c r="AW448">
        <f t="shared" si="566"/>
        <v>7.8620701628014444</v>
      </c>
      <c r="AX448">
        <f t="shared" si="593"/>
        <v>8.9575700157260449</v>
      </c>
      <c r="AY448">
        <f t="shared" si="567"/>
        <v>-1.0954998529246005</v>
      </c>
      <c r="AZ448">
        <f t="shared" si="524"/>
        <v>310.61666866666667</v>
      </c>
      <c r="BA448">
        <f t="shared" si="525"/>
        <v>1415106797.8782628</v>
      </c>
      <c r="BB448">
        <f t="shared" si="528"/>
        <v>1415106797.8782628</v>
      </c>
      <c r="BC448">
        <f t="shared" si="529"/>
        <v>0</v>
      </c>
      <c r="BD448">
        <f t="shared" si="544"/>
        <v>12651440561.884144</v>
      </c>
      <c r="BE448">
        <f t="shared" si="545"/>
        <v>8322643900.4168186</v>
      </c>
      <c r="BF448">
        <f t="shared" si="546"/>
        <v>1.5201227774806667</v>
      </c>
      <c r="BG448">
        <f t="shared" si="547"/>
        <v>60.319393605112893</v>
      </c>
      <c r="BH448">
        <f t="shared" si="568"/>
        <v>29747160</v>
      </c>
      <c r="BI448">
        <f t="shared" si="569"/>
        <v>2.5913110269258275</v>
      </c>
      <c r="BJ448">
        <f t="shared" si="530"/>
        <v>882.50120000000152</v>
      </c>
      <c r="BK448">
        <f t="shared" si="570"/>
        <v>3.2423107646361395E-2</v>
      </c>
      <c r="BL448">
        <f t="shared" si="571"/>
        <v>1.0324231076463615</v>
      </c>
      <c r="BM448">
        <f t="shared" si="572"/>
        <v>5.8222414458154388</v>
      </c>
      <c r="BN448">
        <f t="shared" si="573"/>
        <v>309.5</v>
      </c>
      <c r="BO448">
        <f t="shared" si="532"/>
        <v>315.21750179999998</v>
      </c>
      <c r="BP448">
        <f t="shared" si="574"/>
        <v>301.37757600000003</v>
      </c>
      <c r="BQ448">
        <f t="shared" si="575"/>
        <v>13.839925799999946</v>
      </c>
      <c r="BR448">
        <f t="shared" si="576"/>
        <v>-3.5499879999999848</v>
      </c>
      <c r="BS448">
        <f t="shared" si="577"/>
        <v>-4</v>
      </c>
      <c r="BT448">
        <f t="shared" si="578"/>
        <v>-5.7000120000000152</v>
      </c>
      <c r="BU448">
        <f t="shared" si="579"/>
        <v>-4.4500120000000152</v>
      </c>
      <c r="BV448">
        <f t="shared" si="580"/>
        <v>311.61833093333337</v>
      </c>
      <c r="BW448">
        <f t="shared" si="581"/>
        <v>312.57737809523809</v>
      </c>
      <c r="BX448">
        <f t="shared" si="582"/>
        <v>314.81045039999998</v>
      </c>
      <c r="BY448">
        <f t="shared" si="583"/>
        <v>310.59201958095241</v>
      </c>
      <c r="BZ448">
        <f t="shared" si="584"/>
        <v>328.95001200000002</v>
      </c>
      <c r="CA448">
        <f t="shared" si="585"/>
        <v>300.5</v>
      </c>
      <c r="CB448">
        <f t="shared" si="586"/>
        <v>317.15690840666667</v>
      </c>
      <c r="CC448">
        <f t="shared" si="587"/>
        <v>318.59756477777779</v>
      </c>
      <c r="CD448">
        <f t="shared" si="588"/>
        <v>317.25508534452382</v>
      </c>
      <c r="CE448">
        <f t="shared" si="589"/>
        <v>301.09157712974826</v>
      </c>
      <c r="CF448">
        <f t="shared" si="590"/>
        <v>303.02499399999999</v>
      </c>
      <c r="CG448">
        <f t="shared" si="591"/>
        <v>318</v>
      </c>
      <c r="CH448">
        <f t="shared" si="592"/>
        <v>300.5</v>
      </c>
    </row>
    <row r="449" spans="1:86">
      <c r="A449" s="1">
        <v>40122</v>
      </c>
      <c r="B449">
        <v>315</v>
      </c>
      <c r="C449">
        <v>315</v>
      </c>
      <c r="D449">
        <v>302.79998799999998</v>
      </c>
      <c r="E449">
        <v>312.25</v>
      </c>
      <c r="F449">
        <v>2731302</v>
      </c>
      <c r="G449">
        <f t="shared" si="526"/>
        <v>1499978.5390066844</v>
      </c>
      <c r="H449">
        <f t="shared" si="554"/>
        <v>32296095.086199727</v>
      </c>
      <c r="I449">
        <f t="shared" si="527"/>
        <v>311.262497</v>
      </c>
      <c r="J449">
        <f t="shared" si="534"/>
        <v>324.13750449999998</v>
      </c>
      <c r="K449">
        <f t="shared" si="535"/>
        <v>309.34999849999997</v>
      </c>
      <c r="L449">
        <f t="shared" si="536"/>
        <v>7</v>
      </c>
      <c r="M449">
        <f t="shared" si="537"/>
        <v>2</v>
      </c>
      <c r="N449">
        <f t="shared" si="538"/>
        <v>30</v>
      </c>
      <c r="O449">
        <f t="shared" si="539"/>
        <v>80</v>
      </c>
      <c r="P449">
        <f t="shared" si="514"/>
        <v>12.200012000000015</v>
      </c>
      <c r="Q449">
        <f t="shared" si="515"/>
        <v>2.75</v>
      </c>
      <c r="R449">
        <f t="shared" si="516"/>
        <v>9.4500120000000152</v>
      </c>
      <c r="S449">
        <f t="shared" si="517"/>
        <v>12.200012000000015</v>
      </c>
      <c r="T449">
        <f t="shared" si="553"/>
        <v>11.54163476452516</v>
      </c>
      <c r="U449">
        <f t="shared" si="518"/>
        <v>2.4750060000000076</v>
      </c>
      <c r="V449">
        <f t="shared" si="519"/>
        <v>-4.0250240000000304</v>
      </c>
      <c r="W449">
        <f t="shared" si="520"/>
        <v>2.4750060000000076</v>
      </c>
      <c r="X449">
        <f t="shared" si="521"/>
        <v>0</v>
      </c>
      <c r="Y449">
        <f t="shared" si="551"/>
        <v>1.9627346775886274</v>
      </c>
      <c r="Z449">
        <f t="shared" si="552"/>
        <v>2.1626042392440312</v>
      </c>
      <c r="AA449">
        <f t="shared" si="548"/>
        <v>17.005690421095014</v>
      </c>
      <c r="AB449">
        <f t="shared" si="549"/>
        <v>18.737417041571096</v>
      </c>
      <c r="AC449">
        <f t="shared" si="550"/>
        <v>4.8449246397641286</v>
      </c>
      <c r="AD449">
        <f t="shared" si="558"/>
        <v>13.974823063165033</v>
      </c>
      <c r="AE449">
        <f t="shared" si="531"/>
        <v>311.85999759999999</v>
      </c>
      <c r="AF449">
        <f t="shared" si="533"/>
        <v>313.45416266666666</v>
      </c>
      <c r="AG449">
        <f t="shared" si="555"/>
        <v>306.50499729999996</v>
      </c>
      <c r="AH449">
        <f t="shared" si="540"/>
        <v>315.71999519999997</v>
      </c>
      <c r="AI449">
        <f t="shared" si="541"/>
        <v>327.00515665068951</v>
      </c>
      <c r="AJ449">
        <f t="shared" si="542"/>
        <v>304.43483374931043</v>
      </c>
      <c r="AK449">
        <f t="shared" si="543"/>
        <v>0.34625850435715527</v>
      </c>
      <c r="AL449">
        <f t="shared" si="522"/>
        <v>0.54918077129760257</v>
      </c>
      <c r="AM449">
        <f t="shared" si="523"/>
        <v>1499978.5390066844</v>
      </c>
      <c r="AN449">
        <f t="shared" si="556"/>
        <v>-14245347.017933026</v>
      </c>
      <c r="AO449">
        <f t="shared" si="557"/>
        <v>113063568</v>
      </c>
      <c r="AP449">
        <f t="shared" si="559"/>
        <v>-0.12599414002159409</v>
      </c>
      <c r="AQ449">
        <f t="shared" si="560"/>
        <v>312.33970949984246</v>
      </c>
      <c r="AR449">
        <f t="shared" si="561"/>
        <v>312.13883152988438</v>
      </c>
      <c r="AS449">
        <f t="shared" si="562"/>
        <v>312.12727227448602</v>
      </c>
      <c r="AT449">
        <f t="shared" si="563"/>
        <v>307.39951807296143</v>
      </c>
      <c r="AU449">
        <f t="shared" si="564"/>
        <v>311.41132593424169</v>
      </c>
      <c r="AV449">
        <f t="shared" si="565"/>
        <v>304.02066665311793</v>
      </c>
      <c r="AW449">
        <f t="shared" si="566"/>
        <v>7.3906592811237601</v>
      </c>
      <c r="AX449">
        <f t="shared" si="593"/>
        <v>8.644187868805588</v>
      </c>
      <c r="AY449">
        <f t="shared" si="567"/>
        <v>-1.2535285876818278</v>
      </c>
      <c r="AZ449">
        <f t="shared" si="524"/>
        <v>310.01666266666666</v>
      </c>
      <c r="BA449">
        <f t="shared" si="525"/>
        <v>846749130.77479196</v>
      </c>
      <c r="BB449">
        <f t="shared" si="528"/>
        <v>0</v>
      </c>
      <c r="BC449">
        <f t="shared" si="529"/>
        <v>846749130.77479196</v>
      </c>
      <c r="BD449">
        <f t="shared" si="544"/>
        <v>11476370061.465824</v>
      </c>
      <c r="BE449">
        <f t="shared" si="545"/>
        <v>9169393031.1916103</v>
      </c>
      <c r="BF449">
        <f t="shared" si="546"/>
        <v>1.2515953915844318</v>
      </c>
      <c r="BG449">
        <f t="shared" si="547"/>
        <v>55.587047133885491</v>
      </c>
      <c r="BH449">
        <f t="shared" si="568"/>
        <v>27015858</v>
      </c>
      <c r="BI449">
        <f t="shared" si="569"/>
        <v>2.4309726580385305</v>
      </c>
      <c r="BJ449">
        <f t="shared" si="530"/>
        <v>-160.00060000000076</v>
      </c>
      <c r="BK449">
        <f t="shared" si="570"/>
        <v>-1.9178711474917075E-3</v>
      </c>
      <c r="BL449">
        <f t="shared" si="571"/>
        <v>0.99808212885250824</v>
      </c>
      <c r="BM449">
        <f t="shared" si="572"/>
        <v>5.9478023244843818</v>
      </c>
      <c r="BN449">
        <f t="shared" si="573"/>
        <v>308.89999399999999</v>
      </c>
      <c r="BO449">
        <f t="shared" si="532"/>
        <v>312.80249940000004</v>
      </c>
      <c r="BP449">
        <f t="shared" si="574"/>
        <v>302.21985532352937</v>
      </c>
      <c r="BQ449">
        <f t="shared" si="575"/>
        <v>10.582644076470672</v>
      </c>
      <c r="BR449">
        <f t="shared" si="576"/>
        <v>-0.67498799999998482</v>
      </c>
      <c r="BS449">
        <f t="shared" si="577"/>
        <v>-4.875</v>
      </c>
      <c r="BT449">
        <f t="shared" si="578"/>
        <v>-6.9750060000000076</v>
      </c>
      <c r="BU449">
        <f t="shared" si="579"/>
        <v>-1</v>
      </c>
      <c r="BV449">
        <f t="shared" si="580"/>
        <v>311.1366658666667</v>
      </c>
      <c r="BW449">
        <f t="shared" si="581"/>
        <v>311.79880780952379</v>
      </c>
      <c r="BX449">
        <f t="shared" si="582"/>
        <v>314.10408774545448</v>
      </c>
      <c r="BY449">
        <f t="shared" si="583"/>
        <v>311.1610674857144</v>
      </c>
      <c r="BZ449">
        <f t="shared" si="584"/>
        <v>328.95001200000002</v>
      </c>
      <c r="CA449">
        <f t="shared" si="585"/>
        <v>300.5</v>
      </c>
      <c r="CB449">
        <f t="shared" si="586"/>
        <v>313.52699531999997</v>
      </c>
      <c r="CC449">
        <f t="shared" si="587"/>
        <v>316.53978411666668</v>
      </c>
      <c r="CD449">
        <f t="shared" si="588"/>
        <v>317.23343516626983</v>
      </c>
      <c r="CE449">
        <f t="shared" si="589"/>
        <v>299.97209197079536</v>
      </c>
      <c r="CF449">
        <f t="shared" si="590"/>
        <v>312.85000600000001</v>
      </c>
      <c r="CG449">
        <f t="shared" si="591"/>
        <v>314</v>
      </c>
      <c r="CH449">
        <f t="shared" si="592"/>
        <v>305</v>
      </c>
    </row>
    <row r="450" spans="1:86">
      <c r="A450" s="1">
        <v>40123</v>
      </c>
      <c r="B450">
        <v>310</v>
      </c>
      <c r="C450">
        <v>317.47500600000001</v>
      </c>
      <c r="D450">
        <v>306.82501200000002</v>
      </c>
      <c r="E450">
        <v>311.07501200000002</v>
      </c>
      <c r="F450">
        <v>4179484</v>
      </c>
      <c r="G450">
        <f t="shared" si="526"/>
        <v>-843743.71695382881</v>
      </c>
      <c r="H450">
        <f t="shared" si="554"/>
        <v>31452351.369245898</v>
      </c>
      <c r="I450">
        <f t="shared" si="527"/>
        <v>311.34375750000004</v>
      </c>
      <c r="J450">
        <f t="shared" si="534"/>
        <v>324.13750449999998</v>
      </c>
      <c r="K450">
        <f t="shared" si="535"/>
        <v>309.34999849999997</v>
      </c>
      <c r="L450">
        <f t="shared" si="536"/>
        <v>8</v>
      </c>
      <c r="M450">
        <f t="shared" si="537"/>
        <v>3</v>
      </c>
      <c r="N450">
        <f t="shared" si="538"/>
        <v>20</v>
      </c>
      <c r="O450">
        <f t="shared" si="539"/>
        <v>70</v>
      </c>
      <c r="P450">
        <f t="shared" si="514"/>
        <v>10.649993999999992</v>
      </c>
      <c r="Q450">
        <f t="shared" si="515"/>
        <v>6.3999939999999924</v>
      </c>
      <c r="R450">
        <f t="shared" si="516"/>
        <v>4.25</v>
      </c>
      <c r="S450">
        <f t="shared" si="517"/>
        <v>10.649993999999992</v>
      </c>
      <c r="T450">
        <f t="shared" si="553"/>
        <v>11.477946138487649</v>
      </c>
      <c r="U450">
        <f t="shared" si="518"/>
        <v>-3.4750060000000076</v>
      </c>
      <c r="V450">
        <f t="shared" si="519"/>
        <v>-0.67498799999998482</v>
      </c>
      <c r="W450">
        <f t="shared" si="520"/>
        <v>0</v>
      </c>
      <c r="X450">
        <f t="shared" si="521"/>
        <v>0</v>
      </c>
      <c r="Y450">
        <f t="shared" si="551"/>
        <v>1.8225393434751542</v>
      </c>
      <c r="Z450">
        <f t="shared" si="552"/>
        <v>2.0081325078694574</v>
      </c>
      <c r="AA450">
        <f t="shared" si="548"/>
        <v>15.878619062027543</v>
      </c>
      <c r="AB450">
        <f t="shared" si="549"/>
        <v>17.495573542864278</v>
      </c>
      <c r="AC450">
        <f t="shared" si="550"/>
        <v>4.8449246397641117</v>
      </c>
      <c r="AD450">
        <f t="shared" si="558"/>
        <v>13.74150420074549</v>
      </c>
      <c r="AE450">
        <f t="shared" si="531"/>
        <v>310.6700012</v>
      </c>
      <c r="AF450">
        <f t="shared" si="533"/>
        <v>311.72916666666669</v>
      </c>
      <c r="AG450">
        <f t="shared" si="555"/>
        <v>306.70374759999999</v>
      </c>
      <c r="AH450">
        <f t="shared" si="540"/>
        <v>315.53499759999994</v>
      </c>
      <c r="AI450">
        <f t="shared" si="541"/>
        <v>327.05556590162092</v>
      </c>
      <c r="AJ450">
        <f t="shared" si="542"/>
        <v>304.01442929837896</v>
      </c>
      <c r="AK450">
        <f t="shared" si="543"/>
        <v>0.30643378506890195</v>
      </c>
      <c r="AL450">
        <f t="shared" si="522"/>
        <v>-0.20187748462581237</v>
      </c>
      <c r="AM450">
        <f t="shared" si="523"/>
        <v>-843743.71695382881</v>
      </c>
      <c r="AN450">
        <f t="shared" si="556"/>
        <v>-13497627.837241963</v>
      </c>
      <c r="AO450">
        <f t="shared" si="557"/>
        <v>109794998</v>
      </c>
      <c r="AP450">
        <f t="shared" si="559"/>
        <v>-0.12293481563925128</v>
      </c>
      <c r="AQ450">
        <f t="shared" si="560"/>
        <v>311.90971234989604</v>
      </c>
      <c r="AR450">
        <f t="shared" si="561"/>
        <v>311.92113954386735</v>
      </c>
      <c r="AS450">
        <f t="shared" si="562"/>
        <v>311.93786542507854</v>
      </c>
      <c r="AT450">
        <f t="shared" si="563"/>
        <v>307.73031252639493</v>
      </c>
      <c r="AU450">
        <f t="shared" si="564"/>
        <v>311.36087884410546</v>
      </c>
      <c r="AV450">
        <f t="shared" si="565"/>
        <v>304.51447082739969</v>
      </c>
      <c r="AW450">
        <f t="shared" si="566"/>
        <v>6.8464080167057659</v>
      </c>
      <c r="AX450">
        <f t="shared" si="593"/>
        <v>8.2846318983856229</v>
      </c>
      <c r="AY450">
        <f t="shared" si="567"/>
        <v>-1.4382238816798569</v>
      </c>
      <c r="AZ450">
        <f t="shared" si="524"/>
        <v>311.79167666666666</v>
      </c>
      <c r="BA450">
        <f t="shared" si="525"/>
        <v>1303128323.9615066</v>
      </c>
      <c r="BB450">
        <f t="shared" si="528"/>
        <v>1303128323.9615066</v>
      </c>
      <c r="BC450">
        <f t="shared" si="529"/>
        <v>0</v>
      </c>
      <c r="BD450">
        <f t="shared" si="544"/>
        <v>12779498385.42733</v>
      </c>
      <c r="BE450">
        <f t="shared" si="545"/>
        <v>7931633491.7268505</v>
      </c>
      <c r="BF450">
        <f t="shared" si="546"/>
        <v>1.6112063673588903</v>
      </c>
      <c r="BG450">
        <f t="shared" si="547"/>
        <v>61.703524757736709</v>
      </c>
      <c r="BH450">
        <f t="shared" si="568"/>
        <v>22836374</v>
      </c>
      <c r="BI450">
        <f t="shared" si="569"/>
        <v>2.2483030110534039</v>
      </c>
      <c r="BJ450">
        <f t="shared" si="530"/>
        <v>-217.49879999999848</v>
      </c>
      <c r="BK450">
        <f t="shared" si="570"/>
        <v>-3.762971977582017E-3</v>
      </c>
      <c r="BL450">
        <f t="shared" si="571"/>
        <v>0.99623702802241798</v>
      </c>
      <c r="BM450">
        <f t="shared" si="572"/>
        <v>6.0718726287764433</v>
      </c>
      <c r="BN450">
        <f t="shared" si="573"/>
        <v>312.15000900000001</v>
      </c>
      <c r="BO450">
        <f t="shared" si="532"/>
        <v>311.39750059999994</v>
      </c>
      <c r="BP450">
        <f t="shared" si="574"/>
        <v>303.13235558823527</v>
      </c>
      <c r="BQ450">
        <f t="shared" si="575"/>
        <v>8.2651450117646732</v>
      </c>
      <c r="BR450">
        <f t="shared" si="576"/>
        <v>-8.8249819999999772</v>
      </c>
      <c r="BS450">
        <f t="shared" si="577"/>
        <v>-7.9749759999999696</v>
      </c>
      <c r="BT450">
        <f t="shared" si="578"/>
        <v>-5.4750060000000076</v>
      </c>
      <c r="BU450">
        <f t="shared" si="579"/>
        <v>-5.0499879999999848</v>
      </c>
      <c r="BV450">
        <f t="shared" si="580"/>
        <v>310.87500400000005</v>
      </c>
      <c r="BW450">
        <f t="shared" si="581"/>
        <v>311.11905047619047</v>
      </c>
      <c r="BX450">
        <f t="shared" si="582"/>
        <v>313.25954534545451</v>
      </c>
      <c r="BY450">
        <f t="shared" si="583"/>
        <v>311.59630698095248</v>
      </c>
      <c r="BZ450">
        <f t="shared" si="584"/>
        <v>328.95001200000002</v>
      </c>
      <c r="CA450">
        <f t="shared" si="585"/>
        <v>300.5</v>
      </c>
      <c r="CB450">
        <f t="shared" si="586"/>
        <v>310.79691380666662</v>
      </c>
      <c r="CC450">
        <f t="shared" si="587"/>
        <v>313.22735721111104</v>
      </c>
      <c r="CD450">
        <f t="shared" si="588"/>
        <v>318.82665463222213</v>
      </c>
      <c r="CE450">
        <f t="shared" si="589"/>
        <v>298.33704963027532</v>
      </c>
      <c r="CF450">
        <f t="shared" si="590"/>
        <v>312.25</v>
      </c>
      <c r="CG450">
        <f t="shared" si="591"/>
        <v>315</v>
      </c>
      <c r="CH450">
        <f t="shared" si="592"/>
        <v>302.79998799999998</v>
      </c>
    </row>
    <row r="451" spans="1:86">
      <c r="A451" s="1">
        <v>40126</v>
      </c>
      <c r="B451">
        <v>312.5</v>
      </c>
      <c r="C451">
        <v>314</v>
      </c>
      <c r="D451">
        <v>307.5</v>
      </c>
      <c r="E451">
        <v>311.375</v>
      </c>
      <c r="F451">
        <v>3432086</v>
      </c>
      <c r="G451">
        <f t="shared" si="526"/>
        <v>660016.5384615385</v>
      </c>
      <c r="H451">
        <f t="shared" si="554"/>
        <v>32112367.907707438</v>
      </c>
      <c r="I451">
        <f t="shared" si="527"/>
        <v>311.34375</v>
      </c>
      <c r="J451">
        <f t="shared" si="534"/>
        <v>324.13750449999998</v>
      </c>
      <c r="K451">
        <f t="shared" si="535"/>
        <v>309.34999849999997</v>
      </c>
      <c r="L451">
        <f t="shared" si="536"/>
        <v>9</v>
      </c>
      <c r="M451">
        <f t="shared" si="537"/>
        <v>4</v>
      </c>
      <c r="N451">
        <f t="shared" si="538"/>
        <v>10</v>
      </c>
      <c r="O451">
        <f t="shared" si="539"/>
        <v>60</v>
      </c>
      <c r="P451">
        <f t="shared" ref="P451:P514" si="594">(C451-D451)</f>
        <v>6.5</v>
      </c>
      <c r="Q451">
        <f t="shared" ref="Q451:Q514" si="595">(C451-E451)</f>
        <v>2.625</v>
      </c>
      <c r="R451">
        <f t="shared" ref="R451:R514" si="596">(E451-D451)</f>
        <v>3.875</v>
      </c>
      <c r="S451">
        <f t="shared" ref="S451:S514" si="597">MAX(P451:R451)</f>
        <v>6.5</v>
      </c>
      <c r="T451">
        <f t="shared" si="553"/>
        <v>11.122378557167101</v>
      </c>
      <c r="U451">
        <f t="shared" ref="U451:U514" si="598">(C452-C451)</f>
        <v>0.5</v>
      </c>
      <c r="V451">
        <f t="shared" ref="V451:V514" si="599">D451-D452</f>
        <v>-2.5</v>
      </c>
      <c r="W451">
        <f t="shared" ref="W451:W514" si="600">IF(AND(U451&gt;V451,U451&gt;0),U451,)</f>
        <v>0.5</v>
      </c>
      <c r="X451">
        <f t="shared" ref="X451:X514" si="601">IF(AND(V451&gt;U451,V451&gt;0),V451,)</f>
        <v>0</v>
      </c>
      <c r="Y451">
        <f t="shared" si="551"/>
        <v>1.7280722475126431</v>
      </c>
      <c r="Z451">
        <f t="shared" si="552"/>
        <v>1.8646944715930676</v>
      </c>
      <c r="AA451">
        <f t="shared" si="548"/>
        <v>15.536894726525002</v>
      </c>
      <c r="AB451">
        <f t="shared" si="549"/>
        <v>16.765249105745326</v>
      </c>
      <c r="AC451">
        <f t="shared" si="550"/>
        <v>3.8027023395059598</v>
      </c>
      <c r="AD451">
        <f t="shared" si="558"/>
        <v>13.537341652042455</v>
      </c>
      <c r="AE451">
        <f t="shared" si="531"/>
        <v>310.11500239999998</v>
      </c>
      <c r="AF451">
        <f t="shared" si="533"/>
        <v>310.78750099999996</v>
      </c>
      <c r="AG451">
        <f t="shared" si="555"/>
        <v>307.47999730000004</v>
      </c>
      <c r="AH451">
        <f t="shared" si="540"/>
        <v>314.6824982</v>
      </c>
      <c r="AI451">
        <f t="shared" si="541"/>
        <v>326.04548318054316</v>
      </c>
      <c r="AJ451">
        <f t="shared" si="542"/>
        <v>303.31951321945684</v>
      </c>
      <c r="AK451">
        <f t="shared" si="543"/>
        <v>0.35446173669755671</v>
      </c>
      <c r="AL451">
        <f t="shared" ref="AL451:AL514" si="602">(R451-Q451)/P451</f>
        <v>0.19230769230769232</v>
      </c>
      <c r="AM451">
        <f t="shared" ref="AM451:AM514" si="603">AL451*F451</f>
        <v>660016.5384615385</v>
      </c>
      <c r="AN451">
        <f t="shared" si="556"/>
        <v>-4793480.2037943676</v>
      </c>
      <c r="AO451">
        <f t="shared" si="557"/>
        <v>103151112</v>
      </c>
      <c r="AP451">
        <f t="shared" si="559"/>
        <v>-4.6470465619356263E-2</v>
      </c>
      <c r="AQ451">
        <f t="shared" si="560"/>
        <v>311.72791015093139</v>
      </c>
      <c r="AR451">
        <f t="shared" si="561"/>
        <v>312.32124319386514</v>
      </c>
      <c r="AS451">
        <f t="shared" si="562"/>
        <v>311.83654964856441</v>
      </c>
      <c r="AT451">
        <f t="shared" si="563"/>
        <v>308.05833439901937</v>
      </c>
      <c r="AU451">
        <f t="shared" si="564"/>
        <v>311.36299701748965</v>
      </c>
      <c r="AV451">
        <f t="shared" si="565"/>
        <v>304.99470786948172</v>
      </c>
      <c r="AW451">
        <f t="shared" si="566"/>
        <v>6.368289148007932</v>
      </c>
      <c r="AX451">
        <f t="shared" si="593"/>
        <v>7.9013633483100847</v>
      </c>
      <c r="AY451">
        <f t="shared" si="567"/>
        <v>-1.5330742003021527</v>
      </c>
      <c r="AZ451">
        <f t="shared" ref="AZ451:AZ514" si="604">AVERAGE(C451:E451)</f>
        <v>310.95833333333331</v>
      </c>
      <c r="BA451">
        <f t="shared" ref="BA451:BA514" si="605">AZ451*F451</f>
        <v>1067235742.4166666</v>
      </c>
      <c r="BB451">
        <f t="shared" si="528"/>
        <v>0</v>
      </c>
      <c r="BC451">
        <f t="shared" si="529"/>
        <v>1067235742.4166666</v>
      </c>
      <c r="BD451">
        <f t="shared" si="544"/>
        <v>10660023301.814112</v>
      </c>
      <c r="BE451">
        <f t="shared" si="545"/>
        <v>8998869234.1435165</v>
      </c>
      <c r="BF451">
        <f t="shared" si="546"/>
        <v>1.184595866930463</v>
      </c>
      <c r="BG451">
        <f t="shared" si="547"/>
        <v>54.224943151381026</v>
      </c>
      <c r="BH451">
        <f t="shared" si="568"/>
        <v>26268460</v>
      </c>
      <c r="BI451">
        <f t="shared" si="569"/>
        <v>2.0879998844875547</v>
      </c>
      <c r="BJ451">
        <f t="shared" si="530"/>
        <v>-70.001200000001518</v>
      </c>
      <c r="BK451">
        <f t="shared" si="570"/>
        <v>9.6435904019183903E-4</v>
      </c>
      <c r="BL451">
        <f t="shared" si="571"/>
        <v>1.0009643590401918</v>
      </c>
      <c r="BM451">
        <f t="shared" si="572"/>
        <v>5.9888189261338542</v>
      </c>
      <c r="BN451">
        <f t="shared" si="573"/>
        <v>310.75</v>
      </c>
      <c r="BO451">
        <f t="shared" si="532"/>
        <v>310.11000060000003</v>
      </c>
      <c r="BP451">
        <f t="shared" si="574"/>
        <v>304.2018405294117</v>
      </c>
      <c r="BQ451">
        <f t="shared" si="575"/>
        <v>5.9081600705883375</v>
      </c>
      <c r="BR451">
        <f t="shared" si="576"/>
        <v>-10.899993999999992</v>
      </c>
      <c r="BS451">
        <f t="shared" si="577"/>
        <v>-10</v>
      </c>
      <c r="BT451">
        <f t="shared" si="578"/>
        <v>-14.825012000000015</v>
      </c>
      <c r="BU451">
        <f t="shared" si="579"/>
        <v>-9</v>
      </c>
      <c r="BV451">
        <f t="shared" si="580"/>
        <v>311.11000360000003</v>
      </c>
      <c r="BW451">
        <f t="shared" si="581"/>
        <v>311.01786000000004</v>
      </c>
      <c r="BX451">
        <f t="shared" si="582"/>
        <v>312.50318214545456</v>
      </c>
      <c r="BY451">
        <f t="shared" si="583"/>
        <v>312.04118816190476</v>
      </c>
      <c r="BZ451">
        <f t="shared" si="584"/>
        <v>328.95001200000002</v>
      </c>
      <c r="CA451">
        <f t="shared" si="585"/>
        <v>300.5</v>
      </c>
      <c r="CB451">
        <f t="shared" si="586"/>
        <v>308.05049988000002</v>
      </c>
      <c r="CC451">
        <f t="shared" si="587"/>
        <v>310.79534500555548</v>
      </c>
      <c r="CD451">
        <f t="shared" si="588"/>
        <v>318.34096873071428</v>
      </c>
      <c r="CE451">
        <f t="shared" si="589"/>
        <v>298.4489201019079</v>
      </c>
      <c r="CF451">
        <f t="shared" si="590"/>
        <v>311.07501200000002</v>
      </c>
      <c r="CG451">
        <f t="shared" si="591"/>
        <v>317.47500600000001</v>
      </c>
      <c r="CH451">
        <f t="shared" si="592"/>
        <v>306.82501200000002</v>
      </c>
    </row>
    <row r="452" spans="1:86">
      <c r="A452" s="1">
        <v>40127</v>
      </c>
      <c r="B452">
        <v>313</v>
      </c>
      <c r="C452">
        <v>314.5</v>
      </c>
      <c r="D452">
        <v>310</v>
      </c>
      <c r="E452">
        <v>313.32501200000002</v>
      </c>
      <c r="F452">
        <v>4610406</v>
      </c>
      <c r="G452">
        <f t="shared" ref="G452:G515" si="606">(((E452-D452)-(C452-E452))/(C452-D452))*F452</f>
        <v>2202774.1221653647</v>
      </c>
      <c r="H452">
        <f t="shared" si="554"/>
        <v>34315142.029872805</v>
      </c>
      <c r="I452">
        <f t="shared" ref="I452:I515" si="607">AVERAGE(B452:E452)</f>
        <v>312.706253</v>
      </c>
      <c r="J452">
        <f t="shared" si="534"/>
        <v>324.13750449999998</v>
      </c>
      <c r="K452">
        <f t="shared" si="535"/>
        <v>309.34999849999997</v>
      </c>
      <c r="L452">
        <f t="shared" si="536"/>
        <v>10</v>
      </c>
      <c r="M452">
        <f t="shared" si="537"/>
        <v>5</v>
      </c>
      <c r="N452">
        <f t="shared" si="538"/>
        <v>0</v>
      </c>
      <c r="O452">
        <f t="shared" si="539"/>
        <v>50</v>
      </c>
      <c r="P452">
        <f t="shared" si="594"/>
        <v>4.5</v>
      </c>
      <c r="Q452">
        <f t="shared" si="595"/>
        <v>1.1749879999999848</v>
      </c>
      <c r="R452">
        <f t="shared" si="596"/>
        <v>3.3250120000000152</v>
      </c>
      <c r="S452">
        <f t="shared" si="597"/>
        <v>4.5</v>
      </c>
      <c r="T452">
        <f t="shared" si="553"/>
        <v>10.649351517369452</v>
      </c>
      <c r="U452">
        <f t="shared" si="598"/>
        <v>9</v>
      </c>
      <c r="V452">
        <f t="shared" si="599"/>
        <v>0.75</v>
      </c>
      <c r="W452">
        <f t="shared" si="600"/>
        <v>9</v>
      </c>
      <c r="X452">
        <f t="shared" si="601"/>
        <v>0</v>
      </c>
      <c r="Y452">
        <f t="shared" si="551"/>
        <v>2.2474956584045969</v>
      </c>
      <c r="Z452">
        <f t="shared" si="552"/>
        <v>1.73150200933642</v>
      </c>
      <c r="AA452">
        <f t="shared" si="548"/>
        <v>21.104530681881013</v>
      </c>
      <c r="AB452">
        <f t="shared" si="549"/>
        <v>16.259224859957733</v>
      </c>
      <c r="AC452">
        <f t="shared" si="550"/>
        <v>12.967930422565955</v>
      </c>
      <c r="AD452">
        <f t="shared" si="558"/>
        <v>13.417673947608273</v>
      </c>
      <c r="AE452">
        <f t="shared" si="531"/>
        <v>312.175006</v>
      </c>
      <c r="AF452">
        <f t="shared" si="533"/>
        <v>310.65000400000002</v>
      </c>
      <c r="AG452">
        <f t="shared" si="555"/>
        <v>308.86124729999995</v>
      </c>
      <c r="AH452">
        <f t="shared" si="540"/>
        <v>313.78750000000002</v>
      </c>
      <c r="AI452">
        <f t="shared" si="541"/>
        <v>323.96551803300832</v>
      </c>
      <c r="AJ452">
        <f t="shared" si="542"/>
        <v>303.60948196699172</v>
      </c>
      <c r="AK452">
        <f t="shared" si="543"/>
        <v>0.47728005597454659</v>
      </c>
      <c r="AL452">
        <f t="shared" si="602"/>
        <v>0.47778311111111788</v>
      </c>
      <c r="AM452">
        <f t="shared" si="603"/>
        <v>2202774.1221653647</v>
      </c>
      <c r="AN452">
        <f t="shared" si="556"/>
        <v>5623000.285833586</v>
      </c>
      <c r="AO452">
        <f t="shared" si="557"/>
        <v>97599346</v>
      </c>
      <c r="AP452">
        <f t="shared" si="559"/>
        <v>5.7613093901608584E-2</v>
      </c>
      <c r="AQ452">
        <f t="shared" si="560"/>
        <v>312.27092477961475</v>
      </c>
      <c r="AR452">
        <f t="shared" si="561"/>
        <v>315.25781388361355</v>
      </c>
      <c r="AS452">
        <f t="shared" si="562"/>
        <v>312.10447287182285</v>
      </c>
      <c r="AT452">
        <f t="shared" si="563"/>
        <v>308.53233538310764</v>
      </c>
      <c r="AU452">
        <f t="shared" si="564"/>
        <v>311.6572992648662</v>
      </c>
      <c r="AV452">
        <f t="shared" si="565"/>
        <v>305.57782915861799</v>
      </c>
      <c r="AW452">
        <f t="shared" si="566"/>
        <v>6.079470106248209</v>
      </c>
      <c r="AX452">
        <f t="shared" si="593"/>
        <v>7.5369846998977099</v>
      </c>
      <c r="AY452">
        <f t="shared" si="567"/>
        <v>-1.4575145936495009</v>
      </c>
      <c r="AZ452">
        <f t="shared" si="604"/>
        <v>312.60833733333334</v>
      </c>
      <c r="BA452">
        <f t="shared" si="605"/>
        <v>1441251354.091624</v>
      </c>
      <c r="BB452">
        <f t="shared" ref="BB452:BB515" si="608">IF(AZ452&gt;AZ451,BA452,0)</f>
        <v>1441251354.091624</v>
      </c>
      <c r="BC452">
        <f t="shared" ref="BC452:BC515" si="609">IF(AZ452&lt;AZ451,BA452,0)</f>
        <v>0</v>
      </c>
      <c r="BD452">
        <f t="shared" si="544"/>
        <v>9672131103.3492413</v>
      </c>
      <c r="BE452">
        <f t="shared" si="545"/>
        <v>8998869234.1435165</v>
      </c>
      <c r="BF452">
        <f t="shared" si="546"/>
        <v>1.0748162743215819</v>
      </c>
      <c r="BG452">
        <f t="shared" si="547"/>
        <v>51.802961429585977</v>
      </c>
      <c r="BH452">
        <f t="shared" si="568"/>
        <v>30878866</v>
      </c>
      <c r="BI452">
        <f t="shared" si="569"/>
        <v>1.9894997366096561</v>
      </c>
      <c r="BJ452">
        <f t="shared" ref="BJ452:BJ515" si="610">((E452-E451)-1)*100</f>
        <v>95.001200000001518</v>
      </c>
      <c r="BK452">
        <f t="shared" si="570"/>
        <v>6.2625837013248181E-3</v>
      </c>
      <c r="BL452">
        <f t="shared" si="571"/>
        <v>1.0062625837013248</v>
      </c>
      <c r="BM452">
        <f t="shared" si="572"/>
        <v>5.364286508428834</v>
      </c>
      <c r="BN452">
        <f t="shared" si="573"/>
        <v>312.25</v>
      </c>
      <c r="BO452">
        <f t="shared" si="532"/>
        <v>310.7100006</v>
      </c>
      <c r="BP452">
        <f t="shared" si="574"/>
        <v>305.02022279411767</v>
      </c>
      <c r="BQ452">
        <f t="shared" si="575"/>
        <v>5.6897778058823292</v>
      </c>
      <c r="BR452">
        <f t="shared" si="576"/>
        <v>-8.0499879999999848</v>
      </c>
      <c r="BS452">
        <f t="shared" si="577"/>
        <v>-7.2749939999999924</v>
      </c>
      <c r="BT452">
        <f t="shared" si="578"/>
        <v>-14.450012000000015</v>
      </c>
      <c r="BU452">
        <f t="shared" si="579"/>
        <v>-15.950012000000015</v>
      </c>
      <c r="BV452">
        <f t="shared" si="580"/>
        <v>312.1800068</v>
      </c>
      <c r="BW452">
        <f t="shared" si="581"/>
        <v>311.74286314285717</v>
      </c>
      <c r="BX452">
        <f t="shared" si="582"/>
        <v>312.25636647272728</v>
      </c>
      <c r="BY452">
        <f t="shared" si="583"/>
        <v>312.5978562285714</v>
      </c>
      <c r="BZ452">
        <f t="shared" si="584"/>
        <v>328.95001200000002</v>
      </c>
      <c r="CA452">
        <f t="shared" si="585"/>
        <v>300.5</v>
      </c>
      <c r="CB452">
        <f t="shared" si="586"/>
        <v>312.30417176666668</v>
      </c>
      <c r="CC452">
        <f t="shared" si="587"/>
        <v>308.48375056666669</v>
      </c>
      <c r="CD452">
        <f t="shared" si="588"/>
        <v>316.79443605793648</v>
      </c>
      <c r="CE452">
        <f t="shared" si="589"/>
        <v>300.62246519781309</v>
      </c>
      <c r="CF452">
        <f t="shared" si="590"/>
        <v>311.375</v>
      </c>
      <c r="CG452">
        <f t="shared" si="591"/>
        <v>314</v>
      </c>
      <c r="CH452">
        <f t="shared" si="592"/>
        <v>307.5</v>
      </c>
    </row>
    <row r="453" spans="1:86">
      <c r="A453" s="1">
        <v>40128</v>
      </c>
      <c r="B453">
        <v>313.52499399999999</v>
      </c>
      <c r="C453">
        <v>323.5</v>
      </c>
      <c r="D453">
        <v>309.25</v>
      </c>
      <c r="E453">
        <v>322.625</v>
      </c>
      <c r="F453">
        <v>4049412</v>
      </c>
      <c r="G453">
        <f t="shared" si="606"/>
        <v>3552115.789473684</v>
      </c>
      <c r="H453">
        <f t="shared" si="554"/>
        <v>37867257.819346488</v>
      </c>
      <c r="I453">
        <f t="shared" si="607"/>
        <v>317.22499849999997</v>
      </c>
      <c r="J453">
        <f t="shared" si="534"/>
        <v>321.143753</v>
      </c>
      <c r="K453">
        <f t="shared" si="535"/>
        <v>309.34999849999997</v>
      </c>
      <c r="L453">
        <f t="shared" si="536"/>
        <v>10</v>
      </c>
      <c r="M453">
        <f t="shared" si="537"/>
        <v>6</v>
      </c>
      <c r="N453">
        <f t="shared" si="538"/>
        <v>0</v>
      </c>
      <c r="O453">
        <f t="shared" si="539"/>
        <v>40</v>
      </c>
      <c r="P453">
        <f t="shared" si="594"/>
        <v>14.25</v>
      </c>
      <c r="Q453">
        <f t="shared" si="595"/>
        <v>0.875</v>
      </c>
      <c r="R453">
        <f t="shared" si="596"/>
        <v>13.375</v>
      </c>
      <c r="S453">
        <f t="shared" si="597"/>
        <v>14.25</v>
      </c>
      <c r="T453">
        <f t="shared" si="553"/>
        <v>10.906540694700206</v>
      </c>
      <c r="U453">
        <f t="shared" si="598"/>
        <v>7.25</v>
      </c>
      <c r="V453">
        <f t="shared" si="599"/>
        <v>-12.524993999999992</v>
      </c>
      <c r="W453">
        <f t="shared" si="600"/>
        <v>7.25</v>
      </c>
      <c r="X453">
        <f t="shared" si="601"/>
        <v>0</v>
      </c>
      <c r="Y453">
        <f t="shared" si="551"/>
        <v>2.6048173970899833</v>
      </c>
      <c r="Z453">
        <f t="shared" si="552"/>
        <v>1.6078232943838184</v>
      </c>
      <c r="AA453">
        <f t="shared" si="548"/>
        <v>23.883075945022028</v>
      </c>
      <c r="AB453">
        <f t="shared" si="549"/>
        <v>14.741826390150498</v>
      </c>
      <c r="AC453">
        <f t="shared" si="550"/>
        <v>23.666725356473833</v>
      </c>
      <c r="AD453">
        <f t="shared" si="558"/>
        <v>13.879963273071095</v>
      </c>
      <c r="AE453">
        <f t="shared" si="531"/>
        <v>314.13000479999999</v>
      </c>
      <c r="AF453">
        <f t="shared" si="533"/>
        <v>313.91667166666667</v>
      </c>
      <c r="AG453">
        <f t="shared" si="555"/>
        <v>310.94874729999998</v>
      </c>
      <c r="AH453">
        <f t="shared" si="540"/>
        <v>313.91250000000002</v>
      </c>
      <c r="AI453">
        <f t="shared" si="541"/>
        <v>324.4833112782436</v>
      </c>
      <c r="AJ453">
        <f t="shared" si="542"/>
        <v>303.34168872175644</v>
      </c>
      <c r="AK453">
        <f t="shared" si="543"/>
        <v>0.91210176639572094</v>
      </c>
      <c r="AL453">
        <f t="shared" si="602"/>
        <v>0.8771929824561403</v>
      </c>
      <c r="AM453">
        <f t="shared" si="603"/>
        <v>3552115.789473684</v>
      </c>
      <c r="AN453">
        <f t="shared" si="556"/>
        <v>16175570.548164891</v>
      </c>
      <c r="AO453">
        <f t="shared" si="557"/>
        <v>91616280</v>
      </c>
      <c r="AP453">
        <f t="shared" si="559"/>
        <v>0.17655781863403416</v>
      </c>
      <c r="AQ453">
        <f t="shared" si="560"/>
        <v>315.79131035454571</v>
      </c>
      <c r="AR453">
        <f t="shared" si="561"/>
        <v>318.79670850678366</v>
      </c>
      <c r="AS453">
        <f t="shared" si="562"/>
        <v>313.99816775489472</v>
      </c>
      <c r="AT453">
        <f t="shared" si="563"/>
        <v>309.80067519862797</v>
      </c>
      <c r="AU453">
        <f t="shared" si="564"/>
        <v>313.30245437513628</v>
      </c>
      <c r="AV453">
        <f t="shared" si="565"/>
        <v>306.77113111751476</v>
      </c>
      <c r="AW453">
        <f t="shared" si="566"/>
        <v>6.5313232576215228</v>
      </c>
      <c r="AX453">
        <f t="shared" si="593"/>
        <v>7.3358524114424721</v>
      </c>
      <c r="AY453">
        <f t="shared" si="567"/>
        <v>-0.80452915382094936</v>
      </c>
      <c r="AZ453">
        <f t="shared" si="604"/>
        <v>318.45833333333331</v>
      </c>
      <c r="BA453">
        <f t="shared" si="605"/>
        <v>1289568996.5</v>
      </c>
      <c r="BB453">
        <f t="shared" si="608"/>
        <v>1289568996.5</v>
      </c>
      <c r="BC453">
        <f t="shared" si="609"/>
        <v>0</v>
      </c>
      <c r="BD453">
        <f t="shared" si="544"/>
        <v>9156043063.785965</v>
      </c>
      <c r="BE453">
        <f t="shared" si="545"/>
        <v>8998869234.1435165</v>
      </c>
      <c r="BF453">
        <f t="shared" si="546"/>
        <v>1.0174659532828969</v>
      </c>
      <c r="BG453">
        <f t="shared" si="547"/>
        <v>50.432868600693745</v>
      </c>
      <c r="BH453">
        <f t="shared" si="568"/>
        <v>34928278</v>
      </c>
      <c r="BI453">
        <f t="shared" si="569"/>
        <v>2.1290540716230466</v>
      </c>
      <c r="BJ453">
        <f t="shared" si="610"/>
        <v>829.99879999999848</v>
      </c>
      <c r="BK453">
        <f t="shared" si="570"/>
        <v>2.9681601033498036E-2</v>
      </c>
      <c r="BL453">
        <f t="shared" si="571"/>
        <v>1.0296816010334979</v>
      </c>
      <c r="BM453">
        <f t="shared" si="572"/>
        <v>5.5713067258409401</v>
      </c>
      <c r="BN453">
        <f t="shared" si="573"/>
        <v>316.375</v>
      </c>
      <c r="BO453">
        <f t="shared" si="532"/>
        <v>312.0850006</v>
      </c>
      <c r="BP453">
        <f t="shared" si="574"/>
        <v>305.90514908823525</v>
      </c>
      <c r="BQ453">
        <f t="shared" si="575"/>
        <v>6.1798515117647526</v>
      </c>
      <c r="BR453">
        <f t="shared" si="576"/>
        <v>1.2000120000000152</v>
      </c>
      <c r="BS453">
        <f t="shared" si="577"/>
        <v>-8.25</v>
      </c>
      <c r="BT453">
        <f t="shared" si="578"/>
        <v>-0.95001200000001518</v>
      </c>
      <c r="BU453">
        <f t="shared" si="579"/>
        <v>-7.6750180000000228</v>
      </c>
      <c r="BV453">
        <f t="shared" si="580"/>
        <v>315.6633381333333</v>
      </c>
      <c r="BW453">
        <f t="shared" si="581"/>
        <v>315.16429057142858</v>
      </c>
      <c r="BX453">
        <f t="shared" si="582"/>
        <v>313.86318465454542</v>
      </c>
      <c r="BY453">
        <f t="shared" si="583"/>
        <v>313.90868981904759</v>
      </c>
      <c r="BZ453">
        <f t="shared" si="584"/>
        <v>324.45001200000002</v>
      </c>
      <c r="CA453">
        <f t="shared" si="585"/>
        <v>300.5</v>
      </c>
      <c r="CB453">
        <f t="shared" si="586"/>
        <v>312.32308749333333</v>
      </c>
      <c r="CC453">
        <f t="shared" si="587"/>
        <v>312.57292174999998</v>
      </c>
      <c r="CD453">
        <f t="shared" si="588"/>
        <v>315.2106806644444</v>
      </c>
      <c r="CE453">
        <f t="shared" si="589"/>
        <v>304.4683383812316</v>
      </c>
      <c r="CF453">
        <f t="shared" si="590"/>
        <v>313.32501200000002</v>
      </c>
      <c r="CG453">
        <f t="shared" si="591"/>
        <v>314.5</v>
      </c>
      <c r="CH453">
        <f t="shared" si="592"/>
        <v>310</v>
      </c>
    </row>
    <row r="454" spans="1:86">
      <c r="A454" s="1">
        <v>40129</v>
      </c>
      <c r="B454">
        <v>322.5</v>
      </c>
      <c r="C454">
        <v>330.75</v>
      </c>
      <c r="D454">
        <v>321.77499399999999</v>
      </c>
      <c r="E454">
        <v>327.67498799999998</v>
      </c>
      <c r="F454">
        <v>4727766</v>
      </c>
      <c r="G454">
        <f t="shared" si="606"/>
        <v>1488116.4257953567</v>
      </c>
      <c r="H454">
        <f t="shared" si="554"/>
        <v>39355374.245141841</v>
      </c>
      <c r="I454">
        <f t="shared" si="607"/>
        <v>325.67499550000002</v>
      </c>
      <c r="J454">
        <f t="shared" si="534"/>
        <v>325.67499550000002</v>
      </c>
      <c r="K454">
        <f t="shared" si="535"/>
        <v>309.34999849999997</v>
      </c>
      <c r="L454">
        <f t="shared" si="536"/>
        <v>1</v>
      </c>
      <c r="M454">
        <f t="shared" si="537"/>
        <v>7</v>
      </c>
      <c r="N454">
        <f t="shared" si="538"/>
        <v>90</v>
      </c>
      <c r="O454">
        <f t="shared" si="539"/>
        <v>30</v>
      </c>
      <c r="P454">
        <f t="shared" si="594"/>
        <v>8.9750060000000076</v>
      </c>
      <c r="Q454">
        <f t="shared" si="595"/>
        <v>3.0750120000000152</v>
      </c>
      <c r="R454">
        <f t="shared" si="596"/>
        <v>5.8999939999999924</v>
      </c>
      <c r="S454">
        <f t="shared" si="597"/>
        <v>8.9750060000000076</v>
      </c>
      <c r="T454">
        <f t="shared" si="553"/>
        <v>10.76857393079305</v>
      </c>
      <c r="U454">
        <f t="shared" si="598"/>
        <v>6.7000120000000152</v>
      </c>
      <c r="V454">
        <f t="shared" si="599"/>
        <v>-2</v>
      </c>
      <c r="W454">
        <f t="shared" si="600"/>
        <v>6.7000120000000152</v>
      </c>
      <c r="X454">
        <f t="shared" si="601"/>
        <v>0</v>
      </c>
      <c r="Y454">
        <f t="shared" si="551"/>
        <v>2.8973312972978427</v>
      </c>
      <c r="Z454">
        <f t="shared" si="552"/>
        <v>1.4929787733564031</v>
      </c>
      <c r="AA454">
        <f t="shared" si="548"/>
        <v>26.905431637636251</v>
      </c>
      <c r="AB454">
        <f t="shared" si="549"/>
        <v>13.864219932475802</v>
      </c>
      <c r="AC454">
        <f t="shared" si="550"/>
        <v>31.987547606908841</v>
      </c>
      <c r="AD454">
        <f t="shared" si="558"/>
        <v>14.856108954890336</v>
      </c>
      <c r="AE454">
        <f t="shared" si="531"/>
        <v>317.2150024</v>
      </c>
      <c r="AF454">
        <f t="shared" si="533"/>
        <v>316.38750199999998</v>
      </c>
      <c r="AG454">
        <f t="shared" si="555"/>
        <v>312.83624730000003</v>
      </c>
      <c r="AH454">
        <f t="shared" si="540"/>
        <v>314.53750000000002</v>
      </c>
      <c r="AI454">
        <f t="shared" si="541"/>
        <v>327.31900973399445</v>
      </c>
      <c r="AJ454">
        <f t="shared" si="542"/>
        <v>301.7559902660056</v>
      </c>
      <c r="AK454">
        <f t="shared" si="543"/>
        <v>1.0139255171499324</v>
      </c>
      <c r="AL454">
        <f t="shared" si="602"/>
        <v>0.31476101520154692</v>
      </c>
      <c r="AM454">
        <f t="shared" si="603"/>
        <v>1488116.4257953567</v>
      </c>
      <c r="AN454">
        <f t="shared" si="556"/>
        <v>14689146.102772359</v>
      </c>
      <c r="AO454">
        <f t="shared" si="557"/>
        <v>91169826</v>
      </c>
      <c r="AP454">
        <f t="shared" si="559"/>
        <v>0.16111850540081493</v>
      </c>
      <c r="AQ454">
        <f t="shared" si="560"/>
        <v>319.83176075400019</v>
      </c>
      <c r="AR454">
        <f t="shared" si="561"/>
        <v>323.43602500235033</v>
      </c>
      <c r="AS454">
        <f t="shared" si="562"/>
        <v>316.45999539901368</v>
      </c>
      <c r="AT454">
        <f t="shared" si="563"/>
        <v>311.40936335075145</v>
      </c>
      <c r="AU454">
        <f t="shared" si="564"/>
        <v>315.45833441886583</v>
      </c>
      <c r="AV454">
        <f t="shared" si="565"/>
        <v>308.23440109928873</v>
      </c>
      <c r="AW454">
        <f t="shared" si="566"/>
        <v>7.2239333195770996</v>
      </c>
      <c r="AX454">
        <f t="shared" si="593"/>
        <v>7.3134685930693974</v>
      </c>
      <c r="AY454">
        <f t="shared" si="567"/>
        <v>-8.953527349229784E-2</v>
      </c>
      <c r="AZ454">
        <f t="shared" si="604"/>
        <v>326.73332733333331</v>
      </c>
      <c r="BA454">
        <f t="shared" si="605"/>
        <v>1544718716.0334039</v>
      </c>
      <c r="BB454">
        <f t="shared" si="608"/>
        <v>1544718716.0334039</v>
      </c>
      <c r="BC454">
        <f t="shared" si="609"/>
        <v>0</v>
      </c>
      <c r="BD454">
        <f t="shared" si="544"/>
        <v>10700761779.819368</v>
      </c>
      <c r="BE454">
        <f t="shared" si="545"/>
        <v>7650068313.4677286</v>
      </c>
      <c r="BF454">
        <f t="shared" si="546"/>
        <v>1.398779898603125</v>
      </c>
      <c r="BG454">
        <f t="shared" si="547"/>
        <v>58.312140243365917</v>
      </c>
      <c r="BH454">
        <f t="shared" si="568"/>
        <v>39656044</v>
      </c>
      <c r="BI454">
        <f t="shared" si="569"/>
        <v>2.3436492791893531</v>
      </c>
      <c r="BJ454">
        <f t="shared" si="610"/>
        <v>404.99879999999848</v>
      </c>
      <c r="BK454">
        <f t="shared" si="570"/>
        <v>1.5652810538550901E-2</v>
      </c>
      <c r="BL454">
        <f t="shared" si="571"/>
        <v>1.0156528105385509</v>
      </c>
      <c r="BM454">
        <f t="shared" si="572"/>
        <v>6.736447115839411</v>
      </c>
      <c r="BN454">
        <f t="shared" si="573"/>
        <v>326.262497</v>
      </c>
      <c r="BO454">
        <f t="shared" si="532"/>
        <v>315.55750119999999</v>
      </c>
      <c r="BP454">
        <f t="shared" si="574"/>
        <v>306.96434017647056</v>
      </c>
      <c r="BQ454">
        <f t="shared" si="575"/>
        <v>8.5931610235294329</v>
      </c>
      <c r="BR454">
        <f t="shared" si="576"/>
        <v>10.649993999999992</v>
      </c>
      <c r="BS454">
        <f t="shared" si="577"/>
        <v>6.1749879999999848</v>
      </c>
      <c r="BT454">
        <f t="shared" si="578"/>
        <v>8</v>
      </c>
      <c r="BU454">
        <f t="shared" si="579"/>
        <v>4.5</v>
      </c>
      <c r="BV454">
        <f t="shared" si="580"/>
        <v>320.17833253333333</v>
      </c>
      <c r="BW454">
        <f t="shared" si="581"/>
        <v>319.09523809523807</v>
      </c>
      <c r="BX454">
        <f t="shared" si="582"/>
        <v>316.36545519999993</v>
      </c>
      <c r="BY454">
        <f t="shared" si="583"/>
        <v>315.50166512380952</v>
      </c>
      <c r="BZ454">
        <f t="shared" si="584"/>
        <v>330.75</v>
      </c>
      <c r="CA454">
        <f t="shared" si="585"/>
        <v>300.5</v>
      </c>
      <c r="CB454">
        <f t="shared" si="586"/>
        <v>313.20800688000003</v>
      </c>
      <c r="CC454">
        <f t="shared" si="587"/>
        <v>313.00048991111112</v>
      </c>
      <c r="CD454">
        <f t="shared" si="588"/>
        <v>313.05423703063491</v>
      </c>
      <c r="CE454">
        <f t="shared" si="589"/>
        <v>307.24180395028282</v>
      </c>
      <c r="CF454">
        <f t="shared" si="590"/>
        <v>322.625</v>
      </c>
      <c r="CG454">
        <f t="shared" si="591"/>
        <v>323.5</v>
      </c>
      <c r="CH454">
        <f t="shared" si="592"/>
        <v>309.25</v>
      </c>
    </row>
    <row r="455" spans="1:86">
      <c r="A455" s="1">
        <v>40130</v>
      </c>
      <c r="B455">
        <v>327.47500600000001</v>
      </c>
      <c r="C455">
        <v>337.45001200000002</v>
      </c>
      <c r="D455">
        <v>323.77499399999999</v>
      </c>
      <c r="E455">
        <v>335.07501200000002</v>
      </c>
      <c r="F455">
        <v>4597896</v>
      </c>
      <c r="G455">
        <f t="shared" si="606"/>
        <v>3000822.7091275519</v>
      </c>
      <c r="H455">
        <f t="shared" si="554"/>
        <v>42356196.954269394</v>
      </c>
      <c r="I455">
        <f t="shared" si="607"/>
        <v>330.94375600000001</v>
      </c>
      <c r="J455">
        <f t="shared" si="534"/>
        <v>330.94375600000001</v>
      </c>
      <c r="K455">
        <f t="shared" si="535"/>
        <v>309.34999849999997</v>
      </c>
      <c r="L455">
        <f t="shared" si="536"/>
        <v>1</v>
      </c>
      <c r="M455">
        <f t="shared" si="537"/>
        <v>8</v>
      </c>
      <c r="N455">
        <f t="shared" si="538"/>
        <v>90</v>
      </c>
      <c r="O455">
        <f t="shared" si="539"/>
        <v>20</v>
      </c>
      <c r="P455">
        <f t="shared" si="594"/>
        <v>13.675018000000023</v>
      </c>
      <c r="Q455">
        <f t="shared" si="595"/>
        <v>2.375</v>
      </c>
      <c r="R455">
        <f t="shared" si="596"/>
        <v>11.300018000000023</v>
      </c>
      <c r="S455">
        <f t="shared" si="597"/>
        <v>13.675018000000023</v>
      </c>
      <c r="T455">
        <f t="shared" si="553"/>
        <v>10.976177078593548</v>
      </c>
      <c r="U455">
        <f t="shared" si="598"/>
        <v>1.0499879999999848</v>
      </c>
      <c r="V455">
        <f t="shared" si="599"/>
        <v>-6.2250060000000076</v>
      </c>
      <c r="W455">
        <f t="shared" si="600"/>
        <v>1.0499879999999848</v>
      </c>
      <c r="X455">
        <f t="shared" si="601"/>
        <v>0</v>
      </c>
      <c r="Y455">
        <f t="shared" si="551"/>
        <v>2.7653782046337096</v>
      </c>
      <c r="Z455">
        <f t="shared" si="552"/>
        <v>1.3863374324023743</v>
      </c>
      <c r="AA455">
        <f t="shared" si="548"/>
        <v>25.194365805439944</v>
      </c>
      <c r="AB455">
        <f t="shared" si="549"/>
        <v>12.630421525415251</v>
      </c>
      <c r="AC455">
        <f t="shared" si="550"/>
        <v>33.216166346494639</v>
      </c>
      <c r="AD455">
        <f t="shared" si="558"/>
        <v>15.446626914421097</v>
      </c>
      <c r="AE455">
        <f t="shared" ref="AE455:AE518" si="611">AVERAGE(E451:E455)</f>
        <v>322.01500240000001</v>
      </c>
      <c r="AF455">
        <f t="shared" si="533"/>
        <v>320.19167066666665</v>
      </c>
      <c r="AG455">
        <f t="shared" si="555"/>
        <v>314.76624759999999</v>
      </c>
      <c r="AH455">
        <f t="shared" si="540"/>
        <v>316.34250179999998</v>
      </c>
      <c r="AI455">
        <f t="shared" si="541"/>
        <v>334.13507255827528</v>
      </c>
      <c r="AJ455">
        <f t="shared" si="542"/>
        <v>298.54993104172468</v>
      </c>
      <c r="AK455">
        <f t="shared" si="543"/>
        <v>1.0264138177246693</v>
      </c>
      <c r="AL455">
        <f t="shared" si="602"/>
        <v>0.65265127987400151</v>
      </c>
      <c r="AM455">
        <f t="shared" si="603"/>
        <v>3000822.7091275519</v>
      </c>
      <c r="AN455">
        <f t="shared" si="556"/>
        <v>16033723.515373688</v>
      </c>
      <c r="AO455">
        <f t="shared" si="557"/>
        <v>91788142</v>
      </c>
      <c r="AP455">
        <f t="shared" si="559"/>
        <v>0.17468186157830373</v>
      </c>
      <c r="AQ455">
        <f t="shared" si="560"/>
        <v>325.01446617764014</v>
      </c>
      <c r="AR455">
        <f t="shared" si="561"/>
        <v>326.12613287668051</v>
      </c>
      <c r="AS455">
        <f t="shared" si="562"/>
        <v>319.81069838719122</v>
      </c>
      <c r="AT455">
        <f t="shared" si="563"/>
        <v>313.53927172918384</v>
      </c>
      <c r="AU455">
        <f t="shared" si="564"/>
        <v>318.40083605603598</v>
      </c>
      <c r="AV455">
        <f t="shared" si="565"/>
        <v>310.11324386233855</v>
      </c>
      <c r="AW455">
        <f t="shared" si="566"/>
        <v>8.2875921936974351</v>
      </c>
      <c r="AX455">
        <f t="shared" si="593"/>
        <v>7.5082933131950051</v>
      </c>
      <c r="AY455">
        <f t="shared" si="567"/>
        <v>0.7792988805024299</v>
      </c>
      <c r="AZ455">
        <f t="shared" si="604"/>
        <v>332.10000600000001</v>
      </c>
      <c r="BA455">
        <f t="shared" si="605"/>
        <v>1526961289.187376</v>
      </c>
      <c r="BB455">
        <f t="shared" si="608"/>
        <v>1526961289.187376</v>
      </c>
      <c r="BC455">
        <f t="shared" si="609"/>
        <v>0</v>
      </c>
      <c r="BD455">
        <f t="shared" si="544"/>
        <v>9835366544.3289986</v>
      </c>
      <c r="BE455">
        <f t="shared" si="545"/>
        <v>7650068313.4677286</v>
      </c>
      <c r="BF455">
        <f t="shared" si="546"/>
        <v>1.2856573485774125</v>
      </c>
      <c r="BG455">
        <f t="shared" si="547"/>
        <v>56.248910160466643</v>
      </c>
      <c r="BH455">
        <f t="shared" si="568"/>
        <v>44253940</v>
      </c>
      <c r="BI455">
        <f t="shared" si="569"/>
        <v>2.6724405866962444</v>
      </c>
      <c r="BJ455">
        <f t="shared" si="610"/>
        <v>640.00240000000304</v>
      </c>
      <c r="BK455">
        <f t="shared" si="570"/>
        <v>2.2583426477458299E-2</v>
      </c>
      <c r="BL455">
        <f t="shared" si="571"/>
        <v>1.0225834264774583</v>
      </c>
      <c r="BM455">
        <f t="shared" si="572"/>
        <v>9.3775081709769239</v>
      </c>
      <c r="BN455">
        <f t="shared" si="573"/>
        <v>330.612503</v>
      </c>
      <c r="BO455">
        <f t="shared" ref="BO455:BO518" si="612">AVERAGE(BN451:BN455)</f>
        <v>319.25</v>
      </c>
      <c r="BP455">
        <f t="shared" si="574"/>
        <v>308.09264908823525</v>
      </c>
      <c r="BQ455">
        <f t="shared" si="575"/>
        <v>11.157350911764752</v>
      </c>
      <c r="BR455">
        <f t="shared" si="576"/>
        <v>20.925018000000023</v>
      </c>
      <c r="BS455">
        <f t="shared" si="577"/>
        <v>13.774993999999992</v>
      </c>
      <c r="BT455">
        <f t="shared" si="578"/>
        <v>13.075012000000015</v>
      </c>
      <c r="BU455">
        <f t="shared" si="579"/>
        <v>6.4750060000000076</v>
      </c>
      <c r="BV455">
        <f t="shared" si="580"/>
        <v>326.13166906666663</v>
      </c>
      <c r="BW455">
        <f t="shared" si="581"/>
        <v>324.43452666666667</v>
      </c>
      <c r="BX455">
        <f t="shared" si="582"/>
        <v>320.09954829090901</v>
      </c>
      <c r="BY455">
        <f t="shared" si="583"/>
        <v>317.61964271428576</v>
      </c>
      <c r="BZ455">
        <f t="shared" si="584"/>
        <v>337.45001200000002</v>
      </c>
      <c r="CA455">
        <f t="shared" si="585"/>
        <v>300.5</v>
      </c>
      <c r="CB455">
        <f t="shared" si="586"/>
        <v>316.05300248000003</v>
      </c>
      <c r="CC455">
        <f t="shared" si="587"/>
        <v>314.37195084444448</v>
      </c>
      <c r="CD455">
        <f t="shared" si="588"/>
        <v>311.91100634325392</v>
      </c>
      <c r="CE455">
        <f t="shared" si="589"/>
        <v>309.07712107929882</v>
      </c>
      <c r="CF455">
        <f t="shared" si="590"/>
        <v>327.67498799999998</v>
      </c>
      <c r="CG455">
        <f t="shared" si="591"/>
        <v>330.75</v>
      </c>
      <c r="CH455">
        <f t="shared" si="592"/>
        <v>321.77499399999999</v>
      </c>
    </row>
    <row r="456" spans="1:86">
      <c r="A456" s="1">
        <v>40133</v>
      </c>
      <c r="B456">
        <v>335</v>
      </c>
      <c r="C456">
        <v>338.5</v>
      </c>
      <c r="D456">
        <v>330</v>
      </c>
      <c r="E456">
        <v>332.875</v>
      </c>
      <c r="F456">
        <v>3523808</v>
      </c>
      <c r="G456">
        <f t="shared" si="606"/>
        <v>-1140055.5294117648</v>
      </c>
      <c r="H456">
        <f t="shared" si="554"/>
        <v>41216141.424857631</v>
      </c>
      <c r="I456">
        <f t="shared" si="607"/>
        <v>334.09375</v>
      </c>
      <c r="J456">
        <f t="shared" si="534"/>
        <v>334.09375</v>
      </c>
      <c r="K456">
        <f t="shared" si="535"/>
        <v>309.34999849999997</v>
      </c>
      <c r="L456">
        <f t="shared" si="536"/>
        <v>1</v>
      </c>
      <c r="M456">
        <f t="shared" si="537"/>
        <v>9</v>
      </c>
      <c r="N456">
        <f t="shared" si="538"/>
        <v>90</v>
      </c>
      <c r="O456">
        <f t="shared" si="539"/>
        <v>10</v>
      </c>
      <c r="P456">
        <f t="shared" si="594"/>
        <v>8.5</v>
      </c>
      <c r="Q456">
        <f t="shared" si="595"/>
        <v>5.625</v>
      </c>
      <c r="R456">
        <f t="shared" si="596"/>
        <v>2.875</v>
      </c>
      <c r="S456">
        <f t="shared" si="597"/>
        <v>8.5</v>
      </c>
      <c r="T456">
        <f t="shared" si="553"/>
        <v>10.799307287265437</v>
      </c>
      <c r="U456">
        <f t="shared" si="598"/>
        <v>7.9500120000000152</v>
      </c>
      <c r="V456">
        <f t="shared" si="599"/>
        <v>0.35000600000000759</v>
      </c>
      <c r="W456">
        <f t="shared" si="600"/>
        <v>7.9500120000000152</v>
      </c>
      <c r="X456">
        <f t="shared" si="601"/>
        <v>0</v>
      </c>
      <c r="Y456">
        <f t="shared" si="551"/>
        <v>3.1357091900170171</v>
      </c>
      <c r="Z456">
        <f t="shared" si="552"/>
        <v>1.2873133300879189</v>
      </c>
      <c r="AA456">
        <f t="shared" si="548"/>
        <v>29.036206736284381</v>
      </c>
      <c r="AB456">
        <f t="shared" si="549"/>
        <v>11.920332442118035</v>
      </c>
      <c r="AC456">
        <f t="shared" si="550"/>
        <v>41.790333454717405</v>
      </c>
      <c r="AD456">
        <f t="shared" si="558"/>
        <v>16.679354110733815</v>
      </c>
      <c r="AE456">
        <f t="shared" si="611"/>
        <v>326.31500240000003</v>
      </c>
      <c r="AF456">
        <f t="shared" ref="AF456:AF519" si="613">AVERAGE(E451:E456)</f>
        <v>323.82500199999998</v>
      </c>
      <c r="AG456">
        <f t="shared" si="555"/>
        <v>316.86499789999999</v>
      </c>
      <c r="AH456">
        <f t="shared" si="540"/>
        <v>318.21500240000006</v>
      </c>
      <c r="AI456">
        <f t="shared" si="541"/>
        <v>338.46239983058592</v>
      </c>
      <c r="AJ456">
        <f t="shared" si="542"/>
        <v>297.9676049694142</v>
      </c>
      <c r="AK456">
        <f t="shared" si="543"/>
        <v>0.8620217771261417</v>
      </c>
      <c r="AL456">
        <f t="shared" si="602"/>
        <v>-0.3235294117647059</v>
      </c>
      <c r="AM456">
        <f t="shared" si="603"/>
        <v>-1140055.5294117648</v>
      </c>
      <c r="AN456">
        <f t="shared" si="556"/>
        <v>16612501.868155247</v>
      </c>
      <c r="AO456">
        <f t="shared" si="557"/>
        <v>91079570</v>
      </c>
      <c r="AP456">
        <f t="shared" si="559"/>
        <v>0.18239547977834378</v>
      </c>
      <c r="AQ456">
        <f t="shared" si="560"/>
        <v>327.6870476772425</v>
      </c>
      <c r="AR456">
        <f t="shared" si="561"/>
        <v>331.56931171682658</v>
      </c>
      <c r="AS456">
        <f t="shared" si="562"/>
        <v>322.16227267749679</v>
      </c>
      <c r="AT456">
        <f t="shared" si="563"/>
        <v>315.27948727355727</v>
      </c>
      <c r="AU456">
        <f t="shared" si="564"/>
        <v>320.57196064763059</v>
      </c>
      <c r="AV456">
        <f t="shared" si="565"/>
        <v>311.70656679197486</v>
      </c>
      <c r="AW456">
        <f t="shared" si="566"/>
        <v>8.865393855655725</v>
      </c>
      <c r="AX456">
        <f t="shared" si="593"/>
        <v>7.7797134216871493</v>
      </c>
      <c r="AY456">
        <f t="shared" si="567"/>
        <v>1.0856804339685757</v>
      </c>
      <c r="AZ456">
        <f t="shared" si="604"/>
        <v>333.79166666666669</v>
      </c>
      <c r="BA456">
        <f t="shared" si="605"/>
        <v>1176217745.3333335</v>
      </c>
      <c r="BB456">
        <f t="shared" si="608"/>
        <v>1176217745.3333335</v>
      </c>
      <c r="BC456">
        <f t="shared" si="609"/>
        <v>0</v>
      </c>
      <c r="BD456">
        <f t="shared" si="544"/>
        <v>9696953222.985508</v>
      </c>
      <c r="BE456">
        <f t="shared" si="545"/>
        <v>7650068313.4677286</v>
      </c>
      <c r="BF456">
        <f t="shared" si="546"/>
        <v>1.2675642655261388</v>
      </c>
      <c r="BG456">
        <f t="shared" si="547"/>
        <v>55.899816591616123</v>
      </c>
      <c r="BH456">
        <f t="shared" si="568"/>
        <v>40730132</v>
      </c>
      <c r="BI456">
        <f t="shared" si="569"/>
        <v>2.8441472847032658</v>
      </c>
      <c r="BJ456">
        <f t="shared" si="610"/>
        <v>-320.00120000000152</v>
      </c>
      <c r="BK456">
        <f t="shared" si="570"/>
        <v>-6.5657298252965969E-3</v>
      </c>
      <c r="BL456">
        <f t="shared" si="571"/>
        <v>0.99343427017470343</v>
      </c>
      <c r="BM456">
        <f t="shared" si="572"/>
        <v>10.671315428548837</v>
      </c>
      <c r="BN456">
        <f t="shared" si="573"/>
        <v>334.25</v>
      </c>
      <c r="BO456">
        <f t="shared" si="612"/>
        <v>323.95</v>
      </c>
      <c r="BP456">
        <f t="shared" si="574"/>
        <v>309.18639908823525</v>
      </c>
      <c r="BQ456">
        <f t="shared" si="575"/>
        <v>14.76360091176474</v>
      </c>
      <c r="BR456">
        <f t="shared" si="576"/>
        <v>29.850006000000008</v>
      </c>
      <c r="BS456">
        <f t="shared" si="577"/>
        <v>29.5</v>
      </c>
      <c r="BT456">
        <f t="shared" si="578"/>
        <v>20.5</v>
      </c>
      <c r="BU456">
        <f t="shared" si="579"/>
        <v>17</v>
      </c>
      <c r="BV456">
        <f t="shared" si="580"/>
        <v>329.75166826666668</v>
      </c>
      <c r="BW456">
        <f t="shared" si="581"/>
        <v>328.05833504761904</v>
      </c>
      <c r="BX456">
        <f t="shared" si="582"/>
        <v>323.10545705454552</v>
      </c>
      <c r="BY456">
        <f t="shared" si="583"/>
        <v>319.34428580000002</v>
      </c>
      <c r="BZ456">
        <f t="shared" si="584"/>
        <v>338.5</v>
      </c>
      <c r="CA456">
        <f t="shared" si="585"/>
        <v>300.5</v>
      </c>
      <c r="CB456">
        <f t="shared" si="586"/>
        <v>320.69967134666661</v>
      </c>
      <c r="CC456">
        <f t="shared" si="587"/>
        <v>317.34833573333339</v>
      </c>
      <c r="CD456">
        <f t="shared" si="588"/>
        <v>311.23393387920635</v>
      </c>
      <c r="CE456">
        <f t="shared" si="589"/>
        <v>312.75758398231631</v>
      </c>
      <c r="CF456">
        <f t="shared" si="590"/>
        <v>335.07501200000002</v>
      </c>
      <c r="CG456">
        <f t="shared" si="591"/>
        <v>337.45001200000002</v>
      </c>
      <c r="CH456">
        <f t="shared" si="592"/>
        <v>323.77499399999999</v>
      </c>
    </row>
    <row r="457" spans="1:86">
      <c r="A457" s="1">
        <v>40134</v>
      </c>
      <c r="B457">
        <v>334</v>
      </c>
      <c r="C457">
        <v>346.45001200000002</v>
      </c>
      <c r="D457">
        <v>329.64999399999999</v>
      </c>
      <c r="E457">
        <v>345.22500600000001</v>
      </c>
      <c r="F457">
        <v>5344330</v>
      </c>
      <c r="G457">
        <f t="shared" si="606"/>
        <v>4564945.5593428491</v>
      </c>
      <c r="H457">
        <f t="shared" si="554"/>
        <v>45781086.984200478</v>
      </c>
      <c r="I457">
        <f t="shared" si="607"/>
        <v>338.831253</v>
      </c>
      <c r="J457">
        <f t="shared" si="534"/>
        <v>338.831253</v>
      </c>
      <c r="K457">
        <f t="shared" si="535"/>
        <v>309.34999849999997</v>
      </c>
      <c r="L457">
        <f t="shared" si="536"/>
        <v>1</v>
      </c>
      <c r="M457">
        <f t="shared" si="537"/>
        <v>10</v>
      </c>
      <c r="N457">
        <f t="shared" si="538"/>
        <v>90</v>
      </c>
      <c r="O457">
        <f t="shared" si="539"/>
        <v>0</v>
      </c>
      <c r="P457">
        <f t="shared" si="594"/>
        <v>16.800018000000023</v>
      </c>
      <c r="Q457">
        <f t="shared" si="595"/>
        <v>1.2250060000000076</v>
      </c>
      <c r="R457">
        <f t="shared" si="596"/>
        <v>15.575012000000015</v>
      </c>
      <c r="S457">
        <f t="shared" si="597"/>
        <v>16.800018000000023</v>
      </c>
      <c r="T457">
        <f t="shared" si="553"/>
        <v>11.227929481032193</v>
      </c>
      <c r="U457">
        <f t="shared" si="598"/>
        <v>6.3999939999999924</v>
      </c>
      <c r="V457">
        <f t="shared" si="599"/>
        <v>-12.100006000000008</v>
      </c>
      <c r="W457">
        <f t="shared" si="600"/>
        <v>6.3999939999999924</v>
      </c>
      <c r="X457">
        <f t="shared" si="601"/>
        <v>0</v>
      </c>
      <c r="Y457">
        <f t="shared" si="551"/>
        <v>3.3688723907300866</v>
      </c>
      <c r="Z457">
        <f t="shared" si="552"/>
        <v>1.1953623779387819</v>
      </c>
      <c r="AA457">
        <f t="shared" si="548"/>
        <v>30.004395702887717</v>
      </c>
      <c r="AB457">
        <f t="shared" si="549"/>
        <v>10.646329583367594</v>
      </c>
      <c r="AC457">
        <f t="shared" si="550"/>
        <v>47.620469212305572</v>
      </c>
      <c r="AD457">
        <f t="shared" si="558"/>
        <v>18.328519575445689</v>
      </c>
      <c r="AE457">
        <f t="shared" si="611"/>
        <v>332.69500120000004</v>
      </c>
      <c r="AF457">
        <f t="shared" si="613"/>
        <v>329.46666966666663</v>
      </c>
      <c r="AG457">
        <f t="shared" si="555"/>
        <v>319.16874849999999</v>
      </c>
      <c r="AH457">
        <f t="shared" si="540"/>
        <v>322.43500360000002</v>
      </c>
      <c r="AI457">
        <f t="shared" si="541"/>
        <v>345.63511217543839</v>
      </c>
      <c r="AJ457">
        <f t="shared" si="542"/>
        <v>299.23489502456164</v>
      </c>
      <c r="AK457">
        <f t="shared" si="543"/>
        <v>0.99116154620343977</v>
      </c>
      <c r="AL457">
        <f t="shared" si="602"/>
        <v>0.85416610863154951</v>
      </c>
      <c r="AM457">
        <f t="shared" si="603"/>
        <v>4564945.5593428491</v>
      </c>
      <c r="AN457">
        <f t="shared" si="556"/>
        <v>16271821.970524851</v>
      </c>
      <c r="AO457">
        <f t="shared" si="557"/>
        <v>89233958</v>
      </c>
      <c r="AP457">
        <f t="shared" si="559"/>
        <v>0.1823501090305201</v>
      </c>
      <c r="AQ457">
        <f t="shared" si="560"/>
        <v>333.64995350698007</v>
      </c>
      <c r="AR457">
        <f t="shared" si="561"/>
        <v>334.95531129753101</v>
      </c>
      <c r="AS457">
        <f t="shared" si="562"/>
        <v>326.31356467554735</v>
      </c>
      <c r="AT457">
        <f t="shared" si="563"/>
        <v>317.9745839589371</v>
      </c>
      <c r="AU457">
        <f t="shared" si="564"/>
        <v>324.26991745048599</v>
      </c>
      <c r="AV457">
        <f t="shared" si="565"/>
        <v>314.05285753653664</v>
      </c>
      <c r="AW457">
        <f t="shared" si="566"/>
        <v>10.217059913949356</v>
      </c>
      <c r="AX457">
        <f t="shared" si="593"/>
        <v>8.2671827201395907</v>
      </c>
      <c r="AY457">
        <f t="shared" si="567"/>
        <v>1.9498771938097654</v>
      </c>
      <c r="AZ457">
        <f t="shared" si="604"/>
        <v>340.44167066666665</v>
      </c>
      <c r="BA457">
        <f t="shared" si="605"/>
        <v>1819432633.7939866</v>
      </c>
      <c r="BB457">
        <f t="shared" si="608"/>
        <v>1819432633.7939866</v>
      </c>
      <c r="BC457">
        <f t="shared" si="609"/>
        <v>0</v>
      </c>
      <c r="BD457">
        <f t="shared" si="544"/>
        <v>11516385856.779495</v>
      </c>
      <c r="BE457">
        <f t="shared" si="545"/>
        <v>6379003142.919301</v>
      </c>
      <c r="BF457">
        <f t="shared" si="546"/>
        <v>1.8053582352538411</v>
      </c>
      <c r="BG457">
        <f t="shared" si="547"/>
        <v>64.353928584471305</v>
      </c>
      <c r="BH457">
        <f t="shared" si="568"/>
        <v>46074462</v>
      </c>
      <c r="BI457">
        <f t="shared" si="569"/>
        <v>3.2532930902438015</v>
      </c>
      <c r="BJ457">
        <f t="shared" si="610"/>
        <v>1135.0006000000008</v>
      </c>
      <c r="BK457">
        <f t="shared" si="570"/>
        <v>3.7101031918888493E-2</v>
      </c>
      <c r="BL457">
        <f t="shared" si="571"/>
        <v>1.0371010319188885</v>
      </c>
      <c r="BM457">
        <f t="shared" si="572"/>
        <v>12.227530843598599</v>
      </c>
      <c r="BN457">
        <f t="shared" si="573"/>
        <v>338.050003</v>
      </c>
      <c r="BO457">
        <f t="shared" si="612"/>
        <v>329.11000060000003</v>
      </c>
      <c r="BP457">
        <f t="shared" si="574"/>
        <v>310.31360488235299</v>
      </c>
      <c r="BQ457">
        <f t="shared" si="575"/>
        <v>18.796395717647044</v>
      </c>
      <c r="BR457">
        <f t="shared" si="576"/>
        <v>32.375</v>
      </c>
      <c r="BS457">
        <f t="shared" si="577"/>
        <v>24.649993999999992</v>
      </c>
      <c r="BT457">
        <f t="shared" si="578"/>
        <v>32.450012000000015</v>
      </c>
      <c r="BU457">
        <f t="shared" si="579"/>
        <v>28.450012000000015</v>
      </c>
      <c r="BV457">
        <f t="shared" si="580"/>
        <v>336.05500280000001</v>
      </c>
      <c r="BW457">
        <f t="shared" si="581"/>
        <v>334.17262190476191</v>
      </c>
      <c r="BX457">
        <f t="shared" si="582"/>
        <v>328.01636680000001</v>
      </c>
      <c r="BY457">
        <f t="shared" si="583"/>
        <v>322.04523895238094</v>
      </c>
      <c r="BZ457">
        <f t="shared" si="584"/>
        <v>346.45001200000002</v>
      </c>
      <c r="CA457">
        <f t="shared" si="585"/>
        <v>302.79998799999998</v>
      </c>
      <c r="CB457">
        <f t="shared" si="586"/>
        <v>327.6981657066666</v>
      </c>
      <c r="CC457">
        <f t="shared" si="587"/>
        <v>322.16083773333332</v>
      </c>
      <c r="CD457">
        <f t="shared" si="588"/>
        <v>315.19387143896824</v>
      </c>
      <c r="CE457">
        <f t="shared" si="589"/>
        <v>315.75115286941093</v>
      </c>
      <c r="CF457">
        <f t="shared" si="590"/>
        <v>332.875</v>
      </c>
      <c r="CG457">
        <f t="shared" si="591"/>
        <v>338.5</v>
      </c>
      <c r="CH457">
        <f t="shared" si="592"/>
        <v>330</v>
      </c>
    </row>
    <row r="458" spans="1:86">
      <c r="A458" s="1">
        <v>40135</v>
      </c>
      <c r="B458">
        <v>345.5</v>
      </c>
      <c r="C458">
        <v>352.85000600000001</v>
      </c>
      <c r="D458">
        <v>341.75</v>
      </c>
      <c r="E458">
        <v>343.45001200000002</v>
      </c>
      <c r="F458">
        <v>5582914</v>
      </c>
      <c r="G458">
        <f t="shared" si="606"/>
        <v>-3872821.087443362</v>
      </c>
      <c r="H458">
        <f t="shared" si="554"/>
        <v>41908265.896757118</v>
      </c>
      <c r="I458">
        <f t="shared" si="607"/>
        <v>345.88750450000003</v>
      </c>
      <c r="J458">
        <f t="shared" si="534"/>
        <v>345.88750450000003</v>
      </c>
      <c r="K458">
        <f t="shared" si="535"/>
        <v>311.262497</v>
      </c>
      <c r="L458">
        <f t="shared" si="536"/>
        <v>1</v>
      </c>
      <c r="M458">
        <f t="shared" si="537"/>
        <v>10</v>
      </c>
      <c r="N458">
        <f t="shared" si="538"/>
        <v>90</v>
      </c>
      <c r="O458">
        <f t="shared" si="539"/>
        <v>0</v>
      </c>
      <c r="P458">
        <f t="shared" si="594"/>
        <v>11.100006000000008</v>
      </c>
      <c r="Q458">
        <f t="shared" si="595"/>
        <v>9.3999939999999924</v>
      </c>
      <c r="R458">
        <f t="shared" si="596"/>
        <v>1.7000120000000152</v>
      </c>
      <c r="S458">
        <f t="shared" si="597"/>
        <v>11.100006000000008</v>
      </c>
      <c r="T458">
        <f t="shared" si="553"/>
        <v>11.218792089529895</v>
      </c>
      <c r="U458">
        <f t="shared" si="598"/>
        <v>-6.6499939999999924</v>
      </c>
      <c r="V458">
        <f t="shared" si="599"/>
        <v>7</v>
      </c>
      <c r="W458">
        <f t="shared" si="600"/>
        <v>0</v>
      </c>
      <c r="X458">
        <f t="shared" si="601"/>
        <v>7</v>
      </c>
      <c r="Y458">
        <f t="shared" si="551"/>
        <v>3.1282386485350804</v>
      </c>
      <c r="Z458">
        <f t="shared" si="552"/>
        <v>1.6099793509431546</v>
      </c>
      <c r="AA458">
        <f t="shared" si="548"/>
        <v>27.883916767247658</v>
      </c>
      <c r="AB458">
        <f t="shared" si="549"/>
        <v>14.350737032070429</v>
      </c>
      <c r="AC458">
        <f t="shared" si="550"/>
        <v>32.042833355474862</v>
      </c>
      <c r="AD458">
        <f t="shared" si="558"/>
        <v>19.146366458363016</v>
      </c>
      <c r="AE458">
        <f t="shared" si="611"/>
        <v>336.86000360000003</v>
      </c>
      <c r="AF458">
        <f t="shared" si="613"/>
        <v>334.487503</v>
      </c>
      <c r="AG458">
        <f t="shared" si="555"/>
        <v>320.81499939999998</v>
      </c>
      <c r="AH458">
        <f t="shared" si="540"/>
        <v>325.49500420000004</v>
      </c>
      <c r="AI458">
        <f t="shared" si="541"/>
        <v>350.80693780547711</v>
      </c>
      <c r="AJ458">
        <f t="shared" si="542"/>
        <v>300.18307059452297</v>
      </c>
      <c r="AK458">
        <f t="shared" si="543"/>
        <v>0.85467475697144735</v>
      </c>
      <c r="AL458">
        <f t="shared" si="602"/>
        <v>-0.69369169710358458</v>
      </c>
      <c r="AM458">
        <f t="shared" si="603"/>
        <v>-3872821.087443362</v>
      </c>
      <c r="AN458">
        <f t="shared" si="556"/>
        <v>9975547.6467178538</v>
      </c>
      <c r="AO458">
        <f t="shared" si="557"/>
        <v>86976288</v>
      </c>
      <c r="AP458">
        <f t="shared" si="559"/>
        <v>0.11469272690411729</v>
      </c>
      <c r="AQ458">
        <f t="shared" si="560"/>
        <v>336.98197339460683</v>
      </c>
      <c r="AR458">
        <f t="shared" si="561"/>
        <v>336.37880099773469</v>
      </c>
      <c r="AS458">
        <f t="shared" si="562"/>
        <v>329.39812519394883</v>
      </c>
      <c r="AT458">
        <f t="shared" si="563"/>
        <v>320.26737248263277</v>
      </c>
      <c r="AU458">
        <f t="shared" si="564"/>
        <v>327.14693163291309</v>
      </c>
      <c r="AV458">
        <f t="shared" si="565"/>
        <v>316.11065834897909</v>
      </c>
      <c r="AW458">
        <f t="shared" si="566"/>
        <v>11.036273283934008</v>
      </c>
      <c r="AX458">
        <f t="shared" si="593"/>
        <v>8.8210008328984735</v>
      </c>
      <c r="AY458">
        <f t="shared" si="567"/>
        <v>2.2152724510355348</v>
      </c>
      <c r="AZ458">
        <f t="shared" si="604"/>
        <v>346.01667266666664</v>
      </c>
      <c r="BA458">
        <f t="shared" si="605"/>
        <v>1931781326.0641506</v>
      </c>
      <c r="BB458">
        <f t="shared" si="608"/>
        <v>1931781326.0641506</v>
      </c>
      <c r="BC458">
        <f t="shared" si="609"/>
        <v>0</v>
      </c>
      <c r="BD458">
        <f t="shared" si="544"/>
        <v>13448167182.843645</v>
      </c>
      <c r="BE458">
        <f t="shared" si="545"/>
        <v>5228632559.669301</v>
      </c>
      <c r="BF458">
        <f t="shared" si="546"/>
        <v>2.5720237613511343</v>
      </c>
      <c r="BG458">
        <f t="shared" si="547"/>
        <v>72.004665511470577</v>
      </c>
      <c r="BH458">
        <f t="shared" si="568"/>
        <v>40491548</v>
      </c>
      <c r="BI458">
        <f t="shared" si="569"/>
        <v>3.4912689567557096</v>
      </c>
      <c r="BJ458">
        <f t="shared" si="610"/>
        <v>-277.49939999999924</v>
      </c>
      <c r="BK458">
        <f t="shared" si="570"/>
        <v>-5.1415568662485367E-3</v>
      </c>
      <c r="BL458">
        <f t="shared" si="571"/>
        <v>0.99485844313375149</v>
      </c>
      <c r="BM458">
        <f t="shared" si="572"/>
        <v>13.340560362710692</v>
      </c>
      <c r="BN458">
        <f t="shared" si="573"/>
        <v>347.300003</v>
      </c>
      <c r="BO458">
        <f t="shared" si="612"/>
        <v>335.2950012</v>
      </c>
      <c r="BP458">
        <f t="shared" si="574"/>
        <v>311.76875211764713</v>
      </c>
      <c r="BQ458">
        <f t="shared" si="575"/>
        <v>23.526249082352876</v>
      </c>
      <c r="BR458">
        <f t="shared" si="576"/>
        <v>31.200012000000015</v>
      </c>
      <c r="BS458">
        <f t="shared" si="577"/>
        <v>38.950012000000015</v>
      </c>
      <c r="BT458">
        <f t="shared" si="578"/>
        <v>37.850006000000008</v>
      </c>
      <c r="BU458">
        <f t="shared" si="579"/>
        <v>30.5</v>
      </c>
      <c r="BV458">
        <f t="shared" si="580"/>
        <v>339.64000639999995</v>
      </c>
      <c r="BW458">
        <f t="shared" si="581"/>
        <v>338.1678625714286</v>
      </c>
      <c r="BX458">
        <f t="shared" si="582"/>
        <v>331.83727741818183</v>
      </c>
      <c r="BY458">
        <f t="shared" si="583"/>
        <v>324.35774023809535</v>
      </c>
      <c r="BZ458">
        <f t="shared" si="584"/>
        <v>352.85000600000001</v>
      </c>
      <c r="CA458">
        <f t="shared" si="585"/>
        <v>302.79998799999998</v>
      </c>
      <c r="CB458">
        <f t="shared" si="586"/>
        <v>332.59949861999996</v>
      </c>
      <c r="CC458">
        <f t="shared" si="587"/>
        <v>328.82972192222223</v>
      </c>
      <c r="CD458">
        <f t="shared" si="588"/>
        <v>316.68394712857145</v>
      </c>
      <c r="CE458">
        <f t="shared" si="589"/>
        <v>317.07165100959838</v>
      </c>
      <c r="CF458">
        <f t="shared" si="590"/>
        <v>345.22500600000001</v>
      </c>
      <c r="CG458">
        <f t="shared" si="591"/>
        <v>346.45001200000002</v>
      </c>
      <c r="CH458">
        <f t="shared" si="592"/>
        <v>329.64999399999999</v>
      </c>
    </row>
    <row r="459" spans="1:86">
      <c r="A459" s="1">
        <v>40136</v>
      </c>
      <c r="B459">
        <v>344.95001200000002</v>
      </c>
      <c r="C459">
        <v>346.20001200000002</v>
      </c>
      <c r="D459">
        <v>334.75</v>
      </c>
      <c r="E459">
        <v>339.95001200000002</v>
      </c>
      <c r="F459">
        <v>3464664</v>
      </c>
      <c r="G459">
        <f t="shared" si="606"/>
        <v>-317716.3154092714</v>
      </c>
      <c r="H459">
        <f t="shared" si="554"/>
        <v>41590549.581347845</v>
      </c>
      <c r="I459">
        <f t="shared" si="607"/>
        <v>341.46250900000001</v>
      </c>
      <c r="J459">
        <f t="shared" si="534"/>
        <v>345.88750450000003</v>
      </c>
      <c r="K459">
        <f t="shared" si="535"/>
        <v>311.34375</v>
      </c>
      <c r="L459">
        <f t="shared" si="536"/>
        <v>2</v>
      </c>
      <c r="M459">
        <f t="shared" si="537"/>
        <v>9</v>
      </c>
      <c r="N459">
        <f t="shared" si="538"/>
        <v>80</v>
      </c>
      <c r="O459">
        <f t="shared" si="539"/>
        <v>10</v>
      </c>
      <c r="P459">
        <f t="shared" si="594"/>
        <v>11.450012000000015</v>
      </c>
      <c r="Q459">
        <f t="shared" si="595"/>
        <v>6.25</v>
      </c>
      <c r="R459">
        <f t="shared" si="596"/>
        <v>5.2000120000000152</v>
      </c>
      <c r="S459">
        <f t="shared" si="597"/>
        <v>11.450012000000015</v>
      </c>
      <c r="T459">
        <f t="shared" si="553"/>
        <v>11.235307797420617</v>
      </c>
      <c r="U459">
        <f t="shared" si="598"/>
        <v>1.7999879999999848</v>
      </c>
      <c r="V459">
        <f t="shared" si="599"/>
        <v>-0.29998799999998482</v>
      </c>
      <c r="W459">
        <f t="shared" si="600"/>
        <v>1.7999879999999848</v>
      </c>
      <c r="X459">
        <f t="shared" si="601"/>
        <v>0</v>
      </c>
      <c r="Y459">
        <f t="shared" si="551"/>
        <v>3.033363602211145</v>
      </c>
      <c r="Z459">
        <f t="shared" si="552"/>
        <v>1.4949808258757866</v>
      </c>
      <c r="AA459">
        <f t="shared" si="548"/>
        <v>26.99849133556928</v>
      </c>
      <c r="AB459">
        <f t="shared" si="549"/>
        <v>13.306095861646103</v>
      </c>
      <c r="AC459">
        <f t="shared" si="550"/>
        <v>33.97230049007716</v>
      </c>
      <c r="AD459">
        <f t="shared" si="558"/>
        <v>20.887968438581805</v>
      </c>
      <c r="AE459">
        <f t="shared" si="611"/>
        <v>339.31500840000001</v>
      </c>
      <c r="AF459">
        <f t="shared" si="613"/>
        <v>337.37500500000004</v>
      </c>
      <c r="AG459">
        <f t="shared" si="555"/>
        <v>321.99250030000002</v>
      </c>
      <c r="AH459">
        <f t="shared" si="540"/>
        <v>328.26500540000006</v>
      </c>
      <c r="AI459">
        <f t="shared" si="541"/>
        <v>353.23316916812826</v>
      </c>
      <c r="AJ459">
        <f t="shared" si="542"/>
        <v>303.29684163187187</v>
      </c>
      <c r="AK459">
        <f t="shared" si="543"/>
        <v>0.73399811673207294</v>
      </c>
      <c r="AL459">
        <f t="shared" si="602"/>
        <v>-9.1701912626815013E-2</v>
      </c>
      <c r="AM459">
        <f t="shared" si="603"/>
        <v>-317716.3154092714</v>
      </c>
      <c r="AN459">
        <f t="shared" si="556"/>
        <v>7461611.5288739884</v>
      </c>
      <c r="AO459">
        <f t="shared" si="557"/>
        <v>84709314</v>
      </c>
      <c r="AP459">
        <f t="shared" si="559"/>
        <v>8.8084900898548049E-2</v>
      </c>
      <c r="AQ459">
        <f t="shared" si="560"/>
        <v>337.9911065204405</v>
      </c>
      <c r="AR459">
        <f t="shared" si="561"/>
        <v>339.28472113338029</v>
      </c>
      <c r="AS459">
        <f t="shared" si="562"/>
        <v>331.29746481903805</v>
      </c>
      <c r="AT459">
        <f t="shared" si="563"/>
        <v>322.03881003919582</v>
      </c>
      <c r="AU459">
        <f t="shared" si="564"/>
        <v>329.06739368797611</v>
      </c>
      <c r="AV459">
        <f t="shared" si="565"/>
        <v>317.77941310455054</v>
      </c>
      <c r="AW459">
        <f t="shared" si="566"/>
        <v>11.287980583425565</v>
      </c>
      <c r="AX459">
        <f t="shared" si="593"/>
        <v>9.3143967830038914</v>
      </c>
      <c r="AY459">
        <f t="shared" si="567"/>
        <v>1.9735838004216735</v>
      </c>
      <c r="AZ459">
        <f t="shared" si="604"/>
        <v>340.30000799999999</v>
      </c>
      <c r="BA459">
        <f t="shared" si="605"/>
        <v>1179025186.9173119</v>
      </c>
      <c r="BB459">
        <f t="shared" si="608"/>
        <v>0</v>
      </c>
      <c r="BC459">
        <f t="shared" si="609"/>
        <v>1179025186.9173119</v>
      </c>
      <c r="BD459">
        <f t="shared" si="544"/>
        <v>13448167182.843645</v>
      </c>
      <c r="BE459">
        <f t="shared" si="545"/>
        <v>4852717420.9199467</v>
      </c>
      <c r="BF459">
        <f t="shared" si="546"/>
        <v>2.7712652553946215</v>
      </c>
      <c r="BG459">
        <f t="shared" si="547"/>
        <v>73.483700236424738</v>
      </c>
      <c r="BH459">
        <f t="shared" si="568"/>
        <v>37026884</v>
      </c>
      <c r="BI459">
        <f t="shared" si="569"/>
        <v>3.5521434422536933</v>
      </c>
      <c r="BJ459">
        <f t="shared" si="610"/>
        <v>-450</v>
      </c>
      <c r="BK459">
        <f t="shared" si="570"/>
        <v>-1.0190711537957378E-2</v>
      </c>
      <c r="BL459">
        <f t="shared" si="571"/>
        <v>0.98980928846204264</v>
      </c>
      <c r="BM459">
        <f t="shared" si="572"/>
        <v>13.159377749896226</v>
      </c>
      <c r="BN459">
        <f t="shared" si="573"/>
        <v>340.47500600000001</v>
      </c>
      <c r="BO459">
        <f t="shared" si="612"/>
        <v>338.13750300000004</v>
      </c>
      <c r="BP459">
        <f t="shared" si="574"/>
        <v>313.30478170588242</v>
      </c>
      <c r="BQ459">
        <f t="shared" si="575"/>
        <v>24.832721294117619</v>
      </c>
      <c r="BR459">
        <f t="shared" si="576"/>
        <v>28.875</v>
      </c>
      <c r="BS459">
        <f t="shared" si="577"/>
        <v>27.924987999999985</v>
      </c>
      <c r="BT459">
        <f t="shared" si="578"/>
        <v>28.725006000000008</v>
      </c>
      <c r="BU459">
        <f t="shared" si="579"/>
        <v>34.950012000000015</v>
      </c>
      <c r="BV459">
        <f t="shared" si="580"/>
        <v>340.67000920000004</v>
      </c>
      <c r="BW459">
        <f t="shared" si="581"/>
        <v>339.72857942857144</v>
      </c>
      <c r="BX459">
        <f t="shared" si="582"/>
        <v>334.46546065454544</v>
      </c>
      <c r="BY459">
        <f t="shared" si="583"/>
        <v>326.18012239047619</v>
      </c>
      <c r="BZ459">
        <f t="shared" si="584"/>
        <v>352.85000600000001</v>
      </c>
      <c r="CA459">
        <f t="shared" si="585"/>
        <v>306.82501200000002</v>
      </c>
      <c r="CB459">
        <f t="shared" si="586"/>
        <v>337.04925797999999</v>
      </c>
      <c r="CC459">
        <f t="shared" si="587"/>
        <v>333.39541635000006</v>
      </c>
      <c r="CD459">
        <f t="shared" si="588"/>
        <v>318.8373210407143</v>
      </c>
      <c r="CE459">
        <f t="shared" si="589"/>
        <v>317.38061671753047</v>
      </c>
      <c r="CF459">
        <f t="shared" si="590"/>
        <v>343.45001200000002</v>
      </c>
      <c r="CG459">
        <f t="shared" si="591"/>
        <v>352.85000600000001</v>
      </c>
      <c r="CH459">
        <f t="shared" si="592"/>
        <v>341.75</v>
      </c>
    </row>
    <row r="460" spans="1:86">
      <c r="A460" s="1">
        <v>40137</v>
      </c>
      <c r="B460">
        <v>339</v>
      </c>
      <c r="C460">
        <v>348</v>
      </c>
      <c r="D460">
        <v>335.04998799999998</v>
      </c>
      <c r="E460">
        <v>346.57501200000002</v>
      </c>
      <c r="F460">
        <v>2800774</v>
      </c>
      <c r="G460">
        <f t="shared" si="606"/>
        <v>2184393.2058027512</v>
      </c>
      <c r="H460">
        <f t="shared" si="554"/>
        <v>43774942.787150599</v>
      </c>
      <c r="I460">
        <f t="shared" si="607"/>
        <v>342.15625</v>
      </c>
      <c r="J460">
        <f t="shared" ref="J460:J523" si="614">MAX(I451:I460)</f>
        <v>345.88750450000003</v>
      </c>
      <c r="K460">
        <f t="shared" ref="K460:K523" si="615">MIN(I451:I460)</f>
        <v>311.34375</v>
      </c>
      <c r="L460">
        <f t="shared" ref="L460:L523" si="616">10-MATCH(J460,I451:I460,0)+1</f>
        <v>3</v>
      </c>
      <c r="M460">
        <f t="shared" ref="M460:M523" si="617">10-MATCH(K460,I451:I460,0)+1</f>
        <v>10</v>
      </c>
      <c r="N460">
        <f t="shared" ref="N460:N523" si="618">(100*(10-L460)/10)</f>
        <v>70</v>
      </c>
      <c r="O460">
        <f t="shared" ref="O460:O523" si="619">100*(10-M460)/10</f>
        <v>0</v>
      </c>
      <c r="P460">
        <f t="shared" si="594"/>
        <v>12.950012000000015</v>
      </c>
      <c r="Q460">
        <f t="shared" si="595"/>
        <v>1.4249879999999848</v>
      </c>
      <c r="R460">
        <f t="shared" si="596"/>
        <v>11.52502400000003</v>
      </c>
      <c r="S460">
        <f t="shared" si="597"/>
        <v>12.950012000000015</v>
      </c>
      <c r="T460">
        <f t="shared" si="553"/>
        <v>11.35778666903343</v>
      </c>
      <c r="U460">
        <f t="shared" si="598"/>
        <v>2</v>
      </c>
      <c r="V460">
        <f t="shared" si="599"/>
        <v>-7.9500120000000152</v>
      </c>
      <c r="W460">
        <f t="shared" si="600"/>
        <v>2</v>
      </c>
      <c r="X460">
        <f t="shared" si="601"/>
        <v>0</v>
      </c>
      <c r="Y460">
        <f t="shared" si="551"/>
        <v>2.9595519163389206</v>
      </c>
      <c r="Z460">
        <f t="shared" si="552"/>
        <v>1.3881964811703733</v>
      </c>
      <c r="AA460">
        <f t="shared" si="548"/>
        <v>26.057470549328286</v>
      </c>
      <c r="AB460">
        <f t="shared" si="549"/>
        <v>12.222420808054423</v>
      </c>
      <c r="AC460">
        <f t="shared" si="550"/>
        <v>36.141820811635135</v>
      </c>
      <c r="AD460">
        <f t="shared" si="558"/>
        <v>23.036112145462191</v>
      </c>
      <c r="AE460">
        <f t="shared" si="611"/>
        <v>341.61500840000002</v>
      </c>
      <c r="AF460">
        <f t="shared" si="613"/>
        <v>340.52500900000001</v>
      </c>
      <c r="AG460">
        <f t="shared" si="555"/>
        <v>323.67500150000001</v>
      </c>
      <c r="AH460">
        <f t="shared" ref="AH460:AH523" si="620">AVERAGE(E451:E460)</f>
        <v>331.81500540000008</v>
      </c>
      <c r="AI460">
        <f t="shared" ref="AI460:AI523" si="621">AH460+(STDEVPA(E451:E460)*2)</f>
        <v>356.08233713202304</v>
      </c>
      <c r="AJ460">
        <f t="shared" ref="AJ460:AJ523" si="622">AH460-(STDEVPA(E451:E460)*2)</f>
        <v>307.54767366797711</v>
      </c>
      <c r="AK460">
        <f t="shared" ref="AK460:AK523" si="623">(E460-AJ460)/(AI460-AJ460)</f>
        <v>0.80411268043372808</v>
      </c>
      <c r="AL460">
        <f t="shared" si="602"/>
        <v>0.77992483713528871</v>
      </c>
      <c r="AM460">
        <f t="shared" si="603"/>
        <v>2184393.2058027512</v>
      </c>
      <c r="AN460">
        <f t="shared" si="556"/>
        <v>10786785.70940223</v>
      </c>
      <c r="AO460">
        <f t="shared" si="557"/>
        <v>83217164</v>
      </c>
      <c r="AP460">
        <f t="shared" si="559"/>
        <v>0.12962212590424529</v>
      </c>
      <c r="AQ460">
        <f t="shared" si="560"/>
        <v>340.90963438349075</v>
      </c>
      <c r="AR460">
        <f t="shared" si="561"/>
        <v>341.49782219036689</v>
      </c>
      <c r="AS460">
        <f t="shared" si="562"/>
        <v>334.04742331161123</v>
      </c>
      <c r="AT460">
        <f t="shared" si="563"/>
        <v>324.24706821566821</v>
      </c>
      <c r="AU460">
        <f t="shared" si="564"/>
        <v>331.69353643477967</v>
      </c>
      <c r="AV460">
        <f t="shared" si="565"/>
        <v>319.79510502723201</v>
      </c>
      <c r="AW460">
        <f t="shared" si="566"/>
        <v>11.898431407547662</v>
      </c>
      <c r="AX460">
        <f t="shared" si="593"/>
        <v>9.8312037079126462</v>
      </c>
      <c r="AY460">
        <f t="shared" si="567"/>
        <v>2.0672276996350156</v>
      </c>
      <c r="AZ460">
        <f t="shared" si="604"/>
        <v>343.20833333333331</v>
      </c>
      <c r="BA460">
        <f t="shared" si="605"/>
        <v>961248976.58333325</v>
      </c>
      <c r="BB460">
        <f t="shared" si="608"/>
        <v>961248976.58333325</v>
      </c>
      <c r="BC460">
        <f t="shared" si="609"/>
        <v>0</v>
      </c>
      <c r="BD460">
        <f t="shared" si="544"/>
        <v>14409416159.426979</v>
      </c>
      <c r="BE460">
        <f t="shared" si="545"/>
        <v>3943358920.9721947</v>
      </c>
      <c r="BF460">
        <f t="shared" si="546"/>
        <v>3.6540970396563561</v>
      </c>
      <c r="BG460">
        <f t="shared" si="547"/>
        <v>78.513555014447292</v>
      </c>
      <c r="BH460">
        <f t="shared" si="568"/>
        <v>39827658</v>
      </c>
      <c r="BI460">
        <f t="shared" si="569"/>
        <v>3.7206421300708956</v>
      </c>
      <c r="BJ460">
        <f t="shared" si="610"/>
        <v>562.5</v>
      </c>
      <c r="BK460">
        <f t="shared" si="570"/>
        <v>1.9488159335614319E-2</v>
      </c>
      <c r="BL460">
        <f t="shared" si="571"/>
        <v>1.0194881593356142</v>
      </c>
      <c r="BM460">
        <f t="shared" si="572"/>
        <v>12.790006834678568</v>
      </c>
      <c r="BN460">
        <f t="shared" si="573"/>
        <v>341.52499399999999</v>
      </c>
      <c r="BO460">
        <f t="shared" si="612"/>
        <v>340.32000120000004</v>
      </c>
      <c r="BP460">
        <f t="shared" si="574"/>
        <v>314.48603144117652</v>
      </c>
      <c r="BQ460">
        <f t="shared" si="575"/>
        <v>25.833969758823514</v>
      </c>
      <c r="BR460">
        <f t="shared" si="576"/>
        <v>35.200012000000015</v>
      </c>
      <c r="BS460">
        <f t="shared" si="577"/>
        <v>27.549987999999985</v>
      </c>
      <c r="BT460">
        <f t="shared" si="578"/>
        <v>34</v>
      </c>
      <c r="BU460">
        <f t="shared" si="579"/>
        <v>26.5</v>
      </c>
      <c r="BV460">
        <f t="shared" si="580"/>
        <v>343.09001040000004</v>
      </c>
      <c r="BW460">
        <f t="shared" si="581"/>
        <v>342.35715285714286</v>
      </c>
      <c r="BX460">
        <f t="shared" si="582"/>
        <v>337.79455276363632</v>
      </c>
      <c r="BY460">
        <f t="shared" si="583"/>
        <v>328.5213139809523</v>
      </c>
      <c r="BZ460">
        <f t="shared" si="584"/>
        <v>352.85000600000001</v>
      </c>
      <c r="CA460">
        <f t="shared" si="585"/>
        <v>307.5</v>
      </c>
      <c r="CB460">
        <f t="shared" si="586"/>
        <v>338.88633831333334</v>
      </c>
      <c r="CC460">
        <f t="shared" si="587"/>
        <v>337.62854981666675</v>
      </c>
      <c r="CD460">
        <f t="shared" si="588"/>
        <v>322.19152986452389</v>
      </c>
      <c r="CE460">
        <f t="shared" si="589"/>
        <v>318.7330466583818</v>
      </c>
      <c r="CF460">
        <f t="shared" si="590"/>
        <v>339.95001200000002</v>
      </c>
      <c r="CG460">
        <f t="shared" si="591"/>
        <v>346.20001200000002</v>
      </c>
      <c r="CH460">
        <f t="shared" si="592"/>
        <v>334.75</v>
      </c>
    </row>
    <row r="461" spans="1:86">
      <c r="A461" s="1">
        <v>40140</v>
      </c>
      <c r="B461">
        <v>347.5</v>
      </c>
      <c r="C461">
        <v>350</v>
      </c>
      <c r="D461">
        <v>343</v>
      </c>
      <c r="E461">
        <v>347.04998799999998</v>
      </c>
      <c r="F461">
        <v>2543474</v>
      </c>
      <c r="G461">
        <f t="shared" si="606"/>
        <v>399680.05094627471</v>
      </c>
      <c r="H461">
        <f t="shared" si="554"/>
        <v>44174622.838096872</v>
      </c>
      <c r="I461">
        <f t="shared" si="607"/>
        <v>346.887497</v>
      </c>
      <c r="J461">
        <f t="shared" si="614"/>
        <v>346.887497</v>
      </c>
      <c r="K461">
        <f t="shared" si="615"/>
        <v>312.706253</v>
      </c>
      <c r="L461">
        <f t="shared" si="616"/>
        <v>1</v>
      </c>
      <c r="M461">
        <f t="shared" si="617"/>
        <v>10</v>
      </c>
      <c r="N461">
        <f t="shared" si="618"/>
        <v>90</v>
      </c>
      <c r="O461">
        <f t="shared" si="619"/>
        <v>0</v>
      </c>
      <c r="P461">
        <f t="shared" si="594"/>
        <v>7</v>
      </c>
      <c r="Q461">
        <f t="shared" si="595"/>
        <v>2.9500120000000152</v>
      </c>
      <c r="R461">
        <f t="shared" si="596"/>
        <v>4.0499879999999848</v>
      </c>
      <c r="S461">
        <f t="shared" si="597"/>
        <v>7</v>
      </c>
      <c r="T461">
        <f t="shared" si="553"/>
        <v>11.0465161926739</v>
      </c>
      <c r="U461">
        <f t="shared" si="598"/>
        <v>2</v>
      </c>
      <c r="V461">
        <f t="shared" si="599"/>
        <v>2</v>
      </c>
      <c r="W461">
        <f t="shared" si="600"/>
        <v>0</v>
      </c>
      <c r="X461">
        <f t="shared" si="601"/>
        <v>0</v>
      </c>
      <c r="Y461">
        <f t="shared" si="551"/>
        <v>2.7481553508861407</v>
      </c>
      <c r="Z461">
        <f t="shared" si="552"/>
        <v>1.2890395896582039</v>
      </c>
      <c r="AA461">
        <f t="shared" si="548"/>
        <v>24.878027632899592</v>
      </c>
      <c r="AB461">
        <f t="shared" si="549"/>
        <v>11.669195673773608</v>
      </c>
      <c r="AC461">
        <f t="shared" si="550"/>
        <v>36.141820811635142</v>
      </c>
      <c r="AD461">
        <f t="shared" si="558"/>
        <v>25.184255852342574</v>
      </c>
      <c r="AE461">
        <f t="shared" si="611"/>
        <v>344.45000600000003</v>
      </c>
      <c r="AF461">
        <f t="shared" si="613"/>
        <v>342.52083833333336</v>
      </c>
      <c r="AG461">
        <f t="shared" si="555"/>
        <v>325.03250120000001</v>
      </c>
      <c r="AH461">
        <f t="shared" si="620"/>
        <v>335.38250420000003</v>
      </c>
      <c r="AI461">
        <f t="shared" si="621"/>
        <v>356.91665262217288</v>
      </c>
      <c r="AJ461">
        <f t="shared" si="622"/>
        <v>313.84835577782718</v>
      </c>
      <c r="AK461">
        <f t="shared" si="623"/>
        <v>0.7709065520321764</v>
      </c>
      <c r="AL461">
        <f t="shared" si="602"/>
        <v>0.15713942857142424</v>
      </c>
      <c r="AM461">
        <f t="shared" si="603"/>
        <v>399680.05094627471</v>
      </c>
      <c r="AN461">
        <f t="shared" si="556"/>
        <v>9301372.7757781744</v>
      </c>
      <c r="AO461">
        <f t="shared" si="557"/>
        <v>78266178</v>
      </c>
      <c r="AP461">
        <f t="shared" si="559"/>
        <v>0.11884281324914288</v>
      </c>
      <c r="AQ461">
        <f t="shared" si="560"/>
        <v>342.99735461310388</v>
      </c>
      <c r="AR461">
        <f t="shared" si="561"/>
        <v>343.78556615611234</v>
      </c>
      <c r="AS461">
        <f t="shared" si="562"/>
        <v>336.3878849555212</v>
      </c>
      <c r="AT461">
        <f t="shared" si="563"/>
        <v>326.29933099625805</v>
      </c>
      <c r="AU461">
        <f t="shared" si="564"/>
        <v>333.99700416956273</v>
      </c>
      <c r="AV461">
        <f t="shared" si="565"/>
        <v>321.70294683532575</v>
      </c>
      <c r="AW461">
        <f t="shared" si="566"/>
        <v>12.294057334236982</v>
      </c>
      <c r="AX461">
        <f t="shared" si="593"/>
        <v>10.323774433177514</v>
      </c>
      <c r="AY461">
        <f t="shared" si="567"/>
        <v>1.970282901059468</v>
      </c>
      <c r="AZ461">
        <f t="shared" si="604"/>
        <v>346.68332933333335</v>
      </c>
      <c r="BA461">
        <f t="shared" si="605"/>
        <v>881780034.39277065</v>
      </c>
      <c r="BB461">
        <f t="shared" si="608"/>
        <v>881780034.39277065</v>
      </c>
      <c r="BC461">
        <f t="shared" si="609"/>
        <v>0</v>
      </c>
      <c r="BD461">
        <f t="shared" si="544"/>
        <v>15291196193.81975</v>
      </c>
      <c r="BE461">
        <f t="shared" si="545"/>
        <v>3093010060.1087704</v>
      </c>
      <c r="BF461">
        <f t="shared" si="546"/>
        <v>4.9437912896028573</v>
      </c>
      <c r="BG461">
        <f t="shared" si="547"/>
        <v>83.175721500362158</v>
      </c>
      <c r="BH461">
        <f t="shared" si="568"/>
        <v>42371132</v>
      </c>
      <c r="BI461">
        <f t="shared" si="569"/>
        <v>3.8215557100663116</v>
      </c>
      <c r="BJ461">
        <f t="shared" si="610"/>
        <v>-52.502400000003036</v>
      </c>
      <c r="BK461">
        <f t="shared" si="570"/>
        <v>1.3704854174540709E-3</v>
      </c>
      <c r="BL461">
        <f t="shared" si="571"/>
        <v>1.0013704854174541</v>
      </c>
      <c r="BM461">
        <f t="shared" si="572"/>
        <v>11.349492747697662</v>
      </c>
      <c r="BN461">
        <f t="shared" si="573"/>
        <v>346.5</v>
      </c>
      <c r="BO461">
        <f t="shared" si="612"/>
        <v>342.77000120000002</v>
      </c>
      <c r="BP461">
        <f t="shared" si="574"/>
        <v>315.59632555882354</v>
      </c>
      <c r="BQ461">
        <f t="shared" si="575"/>
        <v>27.173675641176487</v>
      </c>
      <c r="BR461">
        <f t="shared" si="576"/>
        <v>33.72497599999997</v>
      </c>
      <c r="BS461">
        <f t="shared" si="577"/>
        <v>33</v>
      </c>
      <c r="BT461">
        <f t="shared" si="578"/>
        <v>35.5</v>
      </c>
      <c r="BU461">
        <f t="shared" si="579"/>
        <v>34.5</v>
      </c>
      <c r="BV461">
        <f t="shared" si="580"/>
        <v>344.9016702666666</v>
      </c>
      <c r="BW461">
        <f t="shared" si="581"/>
        <v>344.22143257142858</v>
      </c>
      <c r="BX461">
        <f t="shared" si="582"/>
        <v>340.56454960000008</v>
      </c>
      <c r="BY461">
        <f t="shared" si="583"/>
        <v>330.74750317142855</v>
      </c>
      <c r="BZ461">
        <f t="shared" si="584"/>
        <v>352.85000600000001</v>
      </c>
      <c r="CA461">
        <f t="shared" si="585"/>
        <v>309.25</v>
      </c>
      <c r="CB461">
        <f t="shared" si="586"/>
        <v>344.13750829999998</v>
      </c>
      <c r="CC461">
        <f t="shared" si="587"/>
        <v>339.4920883166667</v>
      </c>
      <c r="CD461">
        <f t="shared" si="588"/>
        <v>326.64229429611112</v>
      </c>
      <c r="CE461">
        <f t="shared" si="589"/>
        <v>318.94119426996787</v>
      </c>
      <c r="CF461">
        <f t="shared" si="590"/>
        <v>346.57501200000002</v>
      </c>
      <c r="CG461">
        <f t="shared" si="591"/>
        <v>348</v>
      </c>
      <c r="CH461">
        <f t="shared" si="592"/>
        <v>335.04998799999998</v>
      </c>
    </row>
    <row r="462" spans="1:86">
      <c r="A462" s="1">
        <v>40141</v>
      </c>
      <c r="B462">
        <v>352</v>
      </c>
      <c r="C462">
        <v>352</v>
      </c>
      <c r="D462">
        <v>341</v>
      </c>
      <c r="E462">
        <v>349.52499399999999</v>
      </c>
      <c r="F462">
        <v>2721872</v>
      </c>
      <c r="G462">
        <f t="shared" si="606"/>
        <v>1497026.6306850873</v>
      </c>
      <c r="H462">
        <f t="shared" si="554"/>
        <v>45671649.468781963</v>
      </c>
      <c r="I462">
        <f t="shared" si="607"/>
        <v>348.63124849999997</v>
      </c>
      <c r="J462">
        <f t="shared" si="614"/>
        <v>348.63124849999997</v>
      </c>
      <c r="K462">
        <f t="shared" si="615"/>
        <v>317.22499849999997</v>
      </c>
      <c r="L462">
        <f t="shared" si="616"/>
        <v>1</v>
      </c>
      <c r="M462">
        <f t="shared" si="617"/>
        <v>10</v>
      </c>
      <c r="N462">
        <f t="shared" si="618"/>
        <v>90</v>
      </c>
      <c r="O462">
        <f t="shared" si="619"/>
        <v>0</v>
      </c>
      <c r="P462">
        <f t="shared" si="594"/>
        <v>11</v>
      </c>
      <c r="Q462">
        <f t="shared" si="595"/>
        <v>2.4750060000000076</v>
      </c>
      <c r="R462">
        <f t="shared" si="596"/>
        <v>8.5249939999999924</v>
      </c>
      <c r="S462">
        <f t="shared" si="597"/>
        <v>11</v>
      </c>
      <c r="T462">
        <f t="shared" si="553"/>
        <v>11.043193607482907</v>
      </c>
      <c r="U462">
        <f t="shared" si="598"/>
        <v>3.8250120000000152</v>
      </c>
      <c r="V462">
        <f t="shared" si="599"/>
        <v>-5</v>
      </c>
      <c r="W462">
        <f t="shared" si="600"/>
        <v>3.8250120000000152</v>
      </c>
      <c r="X462">
        <f t="shared" si="601"/>
        <v>0</v>
      </c>
      <c r="Y462">
        <f t="shared" si="551"/>
        <v>2.8250736829657028</v>
      </c>
      <c r="Z462">
        <f t="shared" si="552"/>
        <v>1.1969653332540464</v>
      </c>
      <c r="AA462">
        <f t="shared" si="548"/>
        <v>25.582035264250212</v>
      </c>
      <c r="AB462">
        <f t="shared" si="549"/>
        <v>10.838941847791009</v>
      </c>
      <c r="AC462">
        <f t="shared" si="550"/>
        <v>40.47967568554045</v>
      </c>
      <c r="AD462">
        <f t="shared" si="558"/>
        <v>27.394298226633079</v>
      </c>
      <c r="AE462">
        <f t="shared" si="611"/>
        <v>345.31000359999996</v>
      </c>
      <c r="AF462">
        <f t="shared" si="613"/>
        <v>345.29583733333334</v>
      </c>
      <c r="AG462">
        <f t="shared" si="555"/>
        <v>326.39500120000002</v>
      </c>
      <c r="AH462">
        <f t="shared" si="620"/>
        <v>339.00250240000003</v>
      </c>
      <c r="AI462">
        <f t="shared" si="621"/>
        <v>356.2272759146872</v>
      </c>
      <c r="AJ462">
        <f t="shared" si="622"/>
        <v>321.77772888531285</v>
      </c>
      <c r="AK462">
        <f t="shared" si="623"/>
        <v>0.80544644291048817</v>
      </c>
      <c r="AL462">
        <f t="shared" si="602"/>
        <v>0.54999890909090776</v>
      </c>
      <c r="AM462">
        <f t="shared" si="603"/>
        <v>1497026.6306850873</v>
      </c>
      <c r="AN462">
        <f t="shared" si="556"/>
        <v>11436583.884493316</v>
      </c>
      <c r="AO462">
        <f t="shared" si="557"/>
        <v>76916304</v>
      </c>
      <c r="AP462">
        <f t="shared" si="559"/>
        <v>0.14868868223950693</v>
      </c>
      <c r="AQ462">
        <f t="shared" si="560"/>
        <v>345.21675200464858</v>
      </c>
      <c r="AR462">
        <f t="shared" si="561"/>
        <v>345.95567809162031</v>
      </c>
      <c r="AS462">
        <f t="shared" si="562"/>
        <v>338.75256458352737</v>
      </c>
      <c r="AT462">
        <f t="shared" si="563"/>
        <v>328.3896406665948</v>
      </c>
      <c r="AU462">
        <f t="shared" si="564"/>
        <v>336.32620264412833</v>
      </c>
      <c r="AV462">
        <f t="shared" si="565"/>
        <v>323.65049013685297</v>
      </c>
      <c r="AW462">
        <f t="shared" si="566"/>
        <v>12.675712507275364</v>
      </c>
      <c r="AX462">
        <f t="shared" si="593"/>
        <v>10.794162047997084</v>
      </c>
      <c r="AY462">
        <f t="shared" si="567"/>
        <v>1.8815504592782801</v>
      </c>
      <c r="AZ462">
        <f t="shared" si="604"/>
        <v>347.50833133333327</v>
      </c>
      <c r="BA462">
        <f t="shared" si="605"/>
        <v>945873196.82292247</v>
      </c>
      <c r="BB462">
        <f t="shared" si="608"/>
        <v>945873196.82292247</v>
      </c>
      <c r="BC462">
        <f t="shared" si="609"/>
        <v>0</v>
      </c>
      <c r="BD462">
        <f t="shared" si="544"/>
        <v>14821962592.764408</v>
      </c>
      <c r="BE462">
        <f t="shared" si="545"/>
        <v>3093010060.1087704</v>
      </c>
      <c r="BF462">
        <f t="shared" si="546"/>
        <v>4.7920835382744187</v>
      </c>
      <c r="BG462">
        <f t="shared" si="547"/>
        <v>82.735055642897009</v>
      </c>
      <c r="BH462">
        <f t="shared" si="568"/>
        <v>45093004</v>
      </c>
      <c r="BI462">
        <f t="shared" si="569"/>
        <v>3.9164817893263635</v>
      </c>
      <c r="BJ462">
        <f t="shared" si="610"/>
        <v>147.50060000000076</v>
      </c>
      <c r="BK462">
        <f t="shared" si="570"/>
        <v>7.1315547776362627E-3</v>
      </c>
      <c r="BL462">
        <f t="shared" si="571"/>
        <v>1.0071315547776363</v>
      </c>
      <c r="BM462">
        <f t="shared" si="572"/>
        <v>9.0782527478261468</v>
      </c>
      <c r="BN462">
        <f t="shared" si="573"/>
        <v>346.5</v>
      </c>
      <c r="BO462">
        <f t="shared" si="612"/>
        <v>344.46000059999994</v>
      </c>
      <c r="BP462">
        <f t="shared" si="574"/>
        <v>316.48639900000001</v>
      </c>
      <c r="BQ462">
        <f t="shared" si="575"/>
        <v>27.973601599999938</v>
      </c>
      <c r="BR462">
        <f t="shared" si="576"/>
        <v>26.899993999999992</v>
      </c>
      <c r="BS462">
        <f t="shared" si="577"/>
        <v>31.75</v>
      </c>
      <c r="BT462">
        <f t="shared" si="578"/>
        <v>28.5</v>
      </c>
      <c r="BU462">
        <f t="shared" si="579"/>
        <v>38.475006000000008</v>
      </c>
      <c r="BV462">
        <f t="shared" si="580"/>
        <v>346.59333293333333</v>
      </c>
      <c r="BW462">
        <f t="shared" si="581"/>
        <v>346.22261990476187</v>
      </c>
      <c r="BX462">
        <f t="shared" si="582"/>
        <v>343.13591138181818</v>
      </c>
      <c r="BY462">
        <f t="shared" si="583"/>
        <v>333.0801215333334</v>
      </c>
      <c r="BZ462">
        <f t="shared" si="584"/>
        <v>352.85000600000001</v>
      </c>
      <c r="CA462">
        <f t="shared" si="585"/>
        <v>309.25</v>
      </c>
      <c r="CB462">
        <f t="shared" si="586"/>
        <v>343.60825912000001</v>
      </c>
      <c r="CC462">
        <f t="shared" si="587"/>
        <v>344.33056313888892</v>
      </c>
      <c r="CD462">
        <f t="shared" si="588"/>
        <v>332.17632872785714</v>
      </c>
      <c r="CE462">
        <f t="shared" si="589"/>
        <v>318.67458656863022</v>
      </c>
      <c r="CF462">
        <f t="shared" si="590"/>
        <v>347.04998799999998</v>
      </c>
      <c r="CG462">
        <f t="shared" si="591"/>
        <v>350</v>
      </c>
      <c r="CH462">
        <f t="shared" si="592"/>
        <v>343</v>
      </c>
    </row>
    <row r="463" spans="1:86">
      <c r="A463" s="1">
        <v>40142</v>
      </c>
      <c r="B463">
        <v>349.52499399999999</v>
      </c>
      <c r="C463">
        <v>355.82501200000002</v>
      </c>
      <c r="D463">
        <v>346</v>
      </c>
      <c r="E463">
        <v>351.39999399999999</v>
      </c>
      <c r="F463">
        <v>3893254</v>
      </c>
      <c r="G463">
        <f t="shared" si="606"/>
        <v>386343.46827300324</v>
      </c>
      <c r="H463">
        <f t="shared" si="554"/>
        <v>46057992.937054969</v>
      </c>
      <c r="I463">
        <f t="shared" si="607"/>
        <v>350.6875</v>
      </c>
      <c r="J463">
        <f t="shared" si="614"/>
        <v>350.6875</v>
      </c>
      <c r="K463">
        <f t="shared" si="615"/>
        <v>325.67499550000002</v>
      </c>
      <c r="L463">
        <f t="shared" si="616"/>
        <v>1</v>
      </c>
      <c r="M463">
        <f t="shared" si="617"/>
        <v>10</v>
      </c>
      <c r="N463">
        <f t="shared" si="618"/>
        <v>90</v>
      </c>
      <c r="O463">
        <f t="shared" si="619"/>
        <v>0</v>
      </c>
      <c r="P463">
        <f t="shared" si="594"/>
        <v>9.8250120000000152</v>
      </c>
      <c r="Q463">
        <f t="shared" si="595"/>
        <v>4.4250180000000228</v>
      </c>
      <c r="R463">
        <f t="shared" si="596"/>
        <v>5.3999939999999924</v>
      </c>
      <c r="S463">
        <f t="shared" si="597"/>
        <v>9.8250120000000152</v>
      </c>
      <c r="T463">
        <f t="shared" si="553"/>
        <v>10.956180635519843</v>
      </c>
      <c r="U463">
        <f t="shared" si="598"/>
        <v>-2.1500240000000304</v>
      </c>
      <c r="V463">
        <f t="shared" si="599"/>
        <v>3.5</v>
      </c>
      <c r="W463">
        <f t="shared" si="600"/>
        <v>0</v>
      </c>
      <c r="X463">
        <f t="shared" si="601"/>
        <v>3.5</v>
      </c>
      <c r="Y463">
        <f t="shared" si="551"/>
        <v>2.6232827056110097</v>
      </c>
      <c r="Z463">
        <f t="shared" si="552"/>
        <v>1.361467809450186</v>
      </c>
      <c r="AA463">
        <f t="shared" si="548"/>
        <v>23.943405032099871</v>
      </c>
      <c r="AB463">
        <f t="shared" si="549"/>
        <v>12.426481953358081</v>
      </c>
      <c r="AC463">
        <f t="shared" si="550"/>
        <v>31.666095314914479</v>
      </c>
      <c r="AD463">
        <f t="shared" si="558"/>
        <v>29.310096132000968</v>
      </c>
      <c r="AE463">
        <f t="shared" si="611"/>
        <v>346.9</v>
      </c>
      <c r="AF463">
        <f t="shared" si="613"/>
        <v>346.32500199999998</v>
      </c>
      <c r="AG463">
        <f t="shared" si="555"/>
        <v>327.89625090000004</v>
      </c>
      <c r="AH463">
        <f t="shared" si="620"/>
        <v>341.8800018</v>
      </c>
      <c r="AI463">
        <f t="shared" si="621"/>
        <v>356.63679334451797</v>
      </c>
      <c r="AJ463">
        <f t="shared" si="622"/>
        <v>327.12321025548204</v>
      </c>
      <c r="AK463">
        <f t="shared" si="623"/>
        <v>0.82256307786419169</v>
      </c>
      <c r="AL463">
        <f t="shared" si="602"/>
        <v>9.9234077271352764E-2</v>
      </c>
      <c r="AM463">
        <f t="shared" si="603"/>
        <v>386343.46827300324</v>
      </c>
      <c r="AN463">
        <f t="shared" si="556"/>
        <v>12995908.982882863</v>
      </c>
      <c r="AO463">
        <f t="shared" si="557"/>
        <v>76868678</v>
      </c>
      <c r="AP463">
        <f t="shared" si="559"/>
        <v>0.16906637815317785</v>
      </c>
      <c r="AQ463">
        <f t="shared" si="560"/>
        <v>347.31905428306806</v>
      </c>
      <c r="AR463">
        <f t="shared" si="561"/>
        <v>345.38406325550852</v>
      </c>
      <c r="AS463">
        <f t="shared" si="562"/>
        <v>341.02910187849244</v>
      </c>
      <c r="AT463">
        <f t="shared" si="563"/>
        <v>330.46057246660126</v>
      </c>
      <c r="AU463">
        <f t="shared" si="564"/>
        <v>338.5872713475091</v>
      </c>
      <c r="AV463">
        <f t="shared" si="565"/>
        <v>325.59295540727328</v>
      </c>
      <c r="AW463">
        <f t="shared" si="566"/>
        <v>12.994315940235822</v>
      </c>
      <c r="AX463">
        <f t="shared" si="593"/>
        <v>11.234192826444831</v>
      </c>
      <c r="AY463">
        <f t="shared" si="567"/>
        <v>1.760123113790991</v>
      </c>
      <c r="AZ463">
        <f t="shared" si="604"/>
        <v>351.07500200000004</v>
      </c>
      <c r="BA463">
        <f t="shared" si="605"/>
        <v>1366824155.8365083</v>
      </c>
      <c r="BB463">
        <f t="shared" si="608"/>
        <v>1366824155.8365083</v>
      </c>
      <c r="BC463">
        <f t="shared" si="609"/>
        <v>0</v>
      </c>
      <c r="BD463">
        <f t="shared" si="544"/>
        <v>16188786748.600916</v>
      </c>
      <c r="BE463">
        <f t="shared" si="545"/>
        <v>2246260929.3339787</v>
      </c>
      <c r="BF463">
        <f t="shared" si="546"/>
        <v>7.2069929798409156</v>
      </c>
      <c r="BG463">
        <f t="shared" si="547"/>
        <v>87.815269216674977</v>
      </c>
      <c r="BH463">
        <f t="shared" si="568"/>
        <v>48986258</v>
      </c>
      <c r="BI463">
        <f t="shared" si="569"/>
        <v>3.9909696215575883</v>
      </c>
      <c r="BJ463">
        <f t="shared" si="610"/>
        <v>87.5</v>
      </c>
      <c r="BK463">
        <f t="shared" si="570"/>
        <v>5.3644232377842481E-3</v>
      </c>
      <c r="BL463">
        <f t="shared" si="571"/>
        <v>1.0053644232377843</v>
      </c>
      <c r="BM463">
        <f t="shared" si="572"/>
        <v>7.7775120394988004</v>
      </c>
      <c r="BN463">
        <f t="shared" si="573"/>
        <v>350.91250600000001</v>
      </c>
      <c r="BO463">
        <f t="shared" si="612"/>
        <v>345.18250120000005</v>
      </c>
      <c r="BP463">
        <f t="shared" si="574"/>
        <v>317.61617858823541</v>
      </c>
      <c r="BQ463">
        <f t="shared" si="575"/>
        <v>27.566322611764633</v>
      </c>
      <c r="BR463">
        <f t="shared" si="576"/>
        <v>23.725006000000008</v>
      </c>
      <c r="BS463">
        <f t="shared" si="577"/>
        <v>24.225006000000008</v>
      </c>
      <c r="BT463">
        <f t="shared" si="578"/>
        <v>25.075012000000015</v>
      </c>
      <c r="BU463">
        <f t="shared" si="579"/>
        <v>27.024993999999992</v>
      </c>
      <c r="BV463">
        <f t="shared" si="580"/>
        <v>348.62332973333326</v>
      </c>
      <c r="BW463">
        <f t="shared" si="581"/>
        <v>347.9666646666667</v>
      </c>
      <c r="BX463">
        <f t="shared" si="582"/>
        <v>345.39000076363629</v>
      </c>
      <c r="BY463">
        <f t="shared" si="583"/>
        <v>335.46154941904763</v>
      </c>
      <c r="BZ463">
        <f t="shared" si="584"/>
        <v>355.82501200000002</v>
      </c>
      <c r="CA463">
        <f t="shared" si="585"/>
        <v>321.77499399999999</v>
      </c>
      <c r="CB463">
        <f t="shared" si="586"/>
        <v>344.0825059</v>
      </c>
      <c r="CC463">
        <f t="shared" si="587"/>
        <v>344.06104959999993</v>
      </c>
      <c r="CD463">
        <f t="shared" si="588"/>
        <v>336.14983952531747</v>
      </c>
      <c r="CE463">
        <f t="shared" si="589"/>
        <v>318.52404672227266</v>
      </c>
      <c r="CF463">
        <f t="shared" si="590"/>
        <v>349.52499399999999</v>
      </c>
      <c r="CG463">
        <f t="shared" si="591"/>
        <v>352</v>
      </c>
      <c r="CH463">
        <f t="shared" si="592"/>
        <v>341</v>
      </c>
    </row>
    <row r="464" spans="1:86">
      <c r="A464" s="1">
        <v>40143</v>
      </c>
      <c r="B464">
        <v>352.47500600000001</v>
      </c>
      <c r="C464">
        <v>353.67498799999998</v>
      </c>
      <c r="D464">
        <v>342.5</v>
      </c>
      <c r="E464">
        <v>343.95001200000002</v>
      </c>
      <c r="F464">
        <v>4409118</v>
      </c>
      <c r="G464">
        <f t="shared" si="606"/>
        <v>-3264906.6577746524</v>
      </c>
      <c r="H464">
        <f t="shared" si="554"/>
        <v>42793086.27928032</v>
      </c>
      <c r="I464">
        <f t="shared" si="607"/>
        <v>348.15000149999997</v>
      </c>
      <c r="J464">
        <f t="shared" si="614"/>
        <v>350.6875</v>
      </c>
      <c r="K464">
        <f t="shared" si="615"/>
        <v>330.94375600000001</v>
      </c>
      <c r="L464">
        <f t="shared" si="616"/>
        <v>2</v>
      </c>
      <c r="M464">
        <f t="shared" si="617"/>
        <v>10</v>
      </c>
      <c r="N464">
        <f t="shared" si="618"/>
        <v>80</v>
      </c>
      <c r="O464">
        <f t="shared" si="619"/>
        <v>0</v>
      </c>
      <c r="P464">
        <f t="shared" si="594"/>
        <v>11.174987999999985</v>
      </c>
      <c r="Q464">
        <f t="shared" si="595"/>
        <v>9.7249759999999696</v>
      </c>
      <c r="R464">
        <f t="shared" si="596"/>
        <v>1.4500120000000152</v>
      </c>
      <c r="S464">
        <f t="shared" si="597"/>
        <v>11.174987999999985</v>
      </c>
      <c r="T464">
        <f t="shared" si="553"/>
        <v>10.97180973298271</v>
      </c>
      <c r="U464">
        <f t="shared" si="598"/>
        <v>-10.47497599999997</v>
      </c>
      <c r="V464">
        <f t="shared" si="599"/>
        <v>15</v>
      </c>
      <c r="W464">
        <f t="shared" si="600"/>
        <v>0</v>
      </c>
      <c r="X464">
        <f t="shared" si="601"/>
        <v>15</v>
      </c>
      <c r="Y464">
        <f t="shared" si="551"/>
        <v>2.4359053694959378</v>
      </c>
      <c r="Z464">
        <f t="shared" si="552"/>
        <v>2.3356486802037439</v>
      </c>
      <c r="AA464">
        <f t="shared" si="548"/>
        <v>22.201491173997347</v>
      </c>
      <c r="AB464">
        <f t="shared" si="549"/>
        <v>21.287724970133919</v>
      </c>
      <c r="AC464">
        <f t="shared" si="550"/>
        <v>2.101132843680233</v>
      </c>
      <c r="AD464">
        <f t="shared" si="558"/>
        <v>29.114111003709258</v>
      </c>
      <c r="AE464">
        <f t="shared" si="611"/>
        <v>347.69999999999993</v>
      </c>
      <c r="AF464">
        <f t="shared" si="613"/>
        <v>346.40833533333335</v>
      </c>
      <c r="AG464">
        <f t="shared" si="555"/>
        <v>329.02250210000005</v>
      </c>
      <c r="AH464">
        <f t="shared" si="620"/>
        <v>343.50750420000003</v>
      </c>
      <c r="AI464">
        <f t="shared" si="621"/>
        <v>354.82867244838576</v>
      </c>
      <c r="AJ464">
        <f t="shared" si="622"/>
        <v>332.1863359516143</v>
      </c>
      <c r="AK464">
        <f t="shared" si="623"/>
        <v>0.51954338060752181</v>
      </c>
      <c r="AL464">
        <f t="shared" si="602"/>
        <v>-0.74048974370262999</v>
      </c>
      <c r="AM464">
        <f t="shared" si="603"/>
        <v>-3264906.6577746524</v>
      </c>
      <c r="AN464">
        <f t="shared" si="556"/>
        <v>9267124.9049403295</v>
      </c>
      <c r="AO464">
        <f t="shared" si="557"/>
        <v>77695482</v>
      </c>
      <c r="AP464">
        <f t="shared" si="559"/>
        <v>0.11927495224162879</v>
      </c>
      <c r="AQ464">
        <f t="shared" si="560"/>
        <v>346.1735799068249</v>
      </c>
      <c r="AR464">
        <f t="shared" si="561"/>
        <v>342.48873193768861</v>
      </c>
      <c r="AS464">
        <f t="shared" si="562"/>
        <v>341.55486570036379</v>
      </c>
      <c r="AT464">
        <f t="shared" si="563"/>
        <v>331.67462202460717</v>
      </c>
      <c r="AU464">
        <f t="shared" si="564"/>
        <v>339.39168244538274</v>
      </c>
      <c r="AV464">
        <f t="shared" si="565"/>
        <v>326.87794936876418</v>
      </c>
      <c r="AW464">
        <f t="shared" si="566"/>
        <v>12.513733076618564</v>
      </c>
      <c r="AX464">
        <f t="shared" si="593"/>
        <v>11.490100876479577</v>
      </c>
      <c r="AY464">
        <f t="shared" si="567"/>
        <v>1.0236322001389873</v>
      </c>
      <c r="AZ464">
        <f t="shared" si="604"/>
        <v>346.70833333333331</v>
      </c>
      <c r="BA464">
        <f t="shared" si="605"/>
        <v>1528677953.25</v>
      </c>
      <c r="BB464">
        <f t="shared" si="608"/>
        <v>0</v>
      </c>
      <c r="BC464">
        <f t="shared" si="609"/>
        <v>1528677953.25</v>
      </c>
      <c r="BD464">
        <f t="shared" ref="BD464:BD527" si="624">SUM(BB451:BB464)</f>
        <v>14885658424.63941</v>
      </c>
      <c r="BE464">
        <f t="shared" ref="BE464:BE527" si="625">SUM(BC451:BC464)</f>
        <v>3774938882.5839787</v>
      </c>
      <c r="BF464">
        <f t="shared" ref="BF464:BF527" si="626">BD464/BE464</f>
        <v>3.9432846166902831</v>
      </c>
      <c r="BG464">
        <f t="shared" ref="BG464:BG527" si="627">100-(100/(1+BF464))</f>
        <v>79.770535634876353</v>
      </c>
      <c r="BH464">
        <f t="shared" si="568"/>
        <v>44577140</v>
      </c>
      <c r="BI464">
        <f t="shared" si="569"/>
        <v>3.8282585597419172</v>
      </c>
      <c r="BJ464">
        <f t="shared" si="610"/>
        <v>-844.99819999999772</v>
      </c>
      <c r="BK464">
        <f t="shared" si="570"/>
        <v>-2.1200859781460264E-2</v>
      </c>
      <c r="BL464">
        <f t="shared" si="571"/>
        <v>0.97879914021853975</v>
      </c>
      <c r="BM464">
        <f t="shared" si="572"/>
        <v>5.9667795731458746</v>
      </c>
      <c r="BN464">
        <f t="shared" si="573"/>
        <v>348.08749399999999</v>
      </c>
      <c r="BO464">
        <f t="shared" si="612"/>
        <v>346.7049988</v>
      </c>
      <c r="BP464">
        <f t="shared" si="574"/>
        <v>318.7849282352941</v>
      </c>
      <c r="BQ464">
        <f t="shared" si="575"/>
        <v>27.920070564705895</v>
      </c>
      <c r="BR464">
        <f t="shared" si="576"/>
        <v>8.875</v>
      </c>
      <c r="BS464">
        <f t="shared" si="577"/>
        <v>18.725006000000008</v>
      </c>
      <c r="BT464">
        <f t="shared" si="578"/>
        <v>16.22497599999997</v>
      </c>
      <c r="BU464">
        <f t="shared" si="579"/>
        <v>25</v>
      </c>
      <c r="BV464">
        <f t="shared" si="580"/>
        <v>347.64000039999996</v>
      </c>
      <c r="BW464">
        <f t="shared" si="581"/>
        <v>347.28809609523813</v>
      </c>
      <c r="BX464">
        <f t="shared" si="582"/>
        <v>345.76636625454546</v>
      </c>
      <c r="BY464">
        <f t="shared" si="583"/>
        <v>336.9904790476192</v>
      </c>
      <c r="BZ464">
        <f t="shared" si="584"/>
        <v>355.82501200000002</v>
      </c>
      <c r="CA464">
        <f t="shared" si="585"/>
        <v>323.77499399999999</v>
      </c>
      <c r="CB464">
        <f t="shared" si="586"/>
        <v>347.48833473333332</v>
      </c>
      <c r="CC464">
        <f t="shared" si="587"/>
        <v>344.47014413888888</v>
      </c>
      <c r="CD464">
        <f t="shared" si="588"/>
        <v>339.66599181238098</v>
      </c>
      <c r="CE464">
        <f t="shared" si="589"/>
        <v>318.15473946212478</v>
      </c>
      <c r="CF464">
        <f t="shared" si="590"/>
        <v>351.39999399999999</v>
      </c>
      <c r="CG464">
        <f t="shared" si="591"/>
        <v>355.82501200000002</v>
      </c>
      <c r="CH464">
        <f t="shared" si="592"/>
        <v>346</v>
      </c>
    </row>
    <row r="465" spans="1:86">
      <c r="A465" s="1">
        <v>40144</v>
      </c>
      <c r="B465">
        <v>338.27499399999999</v>
      </c>
      <c r="C465">
        <v>343.20001200000002</v>
      </c>
      <c r="D465">
        <v>327.5</v>
      </c>
      <c r="E465">
        <v>335.22500600000001</v>
      </c>
      <c r="F465">
        <v>3769058</v>
      </c>
      <c r="G465">
        <f t="shared" si="606"/>
        <v>-60016.801261043562</v>
      </c>
      <c r="H465">
        <f t="shared" si="554"/>
        <v>42733069.478019275</v>
      </c>
      <c r="I465">
        <f t="shared" si="607"/>
        <v>336.050003</v>
      </c>
      <c r="J465">
        <f t="shared" si="614"/>
        <v>350.6875</v>
      </c>
      <c r="K465">
        <f t="shared" si="615"/>
        <v>334.09375</v>
      </c>
      <c r="L465">
        <f t="shared" si="616"/>
        <v>3</v>
      </c>
      <c r="M465">
        <f t="shared" si="617"/>
        <v>10</v>
      </c>
      <c r="N465">
        <f t="shared" si="618"/>
        <v>70</v>
      </c>
      <c r="O465">
        <f t="shared" si="619"/>
        <v>0</v>
      </c>
      <c r="P465">
        <f t="shared" si="594"/>
        <v>15.700012000000015</v>
      </c>
      <c r="Q465">
        <f t="shared" si="595"/>
        <v>7.9750060000000076</v>
      </c>
      <c r="R465">
        <f t="shared" si="596"/>
        <v>7.7250060000000076</v>
      </c>
      <c r="S465">
        <f t="shared" si="597"/>
        <v>15.700012000000015</v>
      </c>
      <c r="T465">
        <f t="shared" si="553"/>
        <v>11.30953846634109</v>
      </c>
      <c r="U465">
        <f t="shared" si="598"/>
        <v>3.2749939999999924</v>
      </c>
      <c r="V465">
        <f t="shared" si="599"/>
        <v>-9.5</v>
      </c>
      <c r="W465">
        <f t="shared" si="600"/>
        <v>3.2749939999999924</v>
      </c>
      <c r="X465">
        <f t="shared" si="601"/>
        <v>0</v>
      </c>
      <c r="Y465">
        <f t="shared" si="551"/>
        <v>2.4958402716747989</v>
      </c>
      <c r="Z465">
        <f t="shared" si="552"/>
        <v>2.1688166316177622</v>
      </c>
      <c r="AA465">
        <f t="shared" ref="AA465:AA528" si="628">(Y465/T465)*100</f>
        <v>22.068453802096343</v>
      </c>
      <c r="AB465">
        <f t="shared" ref="AB465:AB528" si="629">(Z465/T465)*100</f>
        <v>19.176880100567242</v>
      </c>
      <c r="AC465">
        <f t="shared" ref="AC465:AC528" si="630">(ABS(AA465-AB465)/SUM(AA465,AB465))*100</f>
        <v>7.0106686694621851</v>
      </c>
      <c r="AD465">
        <f t="shared" si="558"/>
        <v>29.343251455848989</v>
      </c>
      <c r="AE465">
        <f t="shared" si="611"/>
        <v>345.42999879999996</v>
      </c>
      <c r="AF465">
        <f t="shared" si="613"/>
        <v>345.62083433333328</v>
      </c>
      <c r="AG465">
        <f t="shared" si="555"/>
        <v>329.93250270000004</v>
      </c>
      <c r="AH465">
        <f t="shared" si="620"/>
        <v>343.52250360000005</v>
      </c>
      <c r="AI465">
        <f t="shared" si="621"/>
        <v>354.79925363147163</v>
      </c>
      <c r="AJ465">
        <f t="shared" si="622"/>
        <v>332.24575356852847</v>
      </c>
      <c r="AK465">
        <f t="shared" si="623"/>
        <v>0.13209712120765851</v>
      </c>
      <c r="AL465">
        <f t="shared" si="602"/>
        <v>-1.5923554708111035E-2</v>
      </c>
      <c r="AM465">
        <f t="shared" si="603"/>
        <v>-60016.801261043562</v>
      </c>
      <c r="AN465">
        <f t="shared" si="556"/>
        <v>12143579.027824974</v>
      </c>
      <c r="AO465">
        <f t="shared" si="557"/>
        <v>76581828</v>
      </c>
      <c r="AP465">
        <f t="shared" si="559"/>
        <v>0.1585699812209363</v>
      </c>
      <c r="AQ465">
        <f t="shared" si="560"/>
        <v>342.45106477850442</v>
      </c>
      <c r="AR465">
        <f t="shared" si="561"/>
        <v>342.97644675544734</v>
      </c>
      <c r="AS465">
        <f t="shared" si="562"/>
        <v>340.41549095429832</v>
      </c>
      <c r="AT465">
        <f t="shared" si="563"/>
        <v>331.99415658239252</v>
      </c>
      <c r="AU465">
        <f t="shared" si="564"/>
        <v>338.76668097857532</v>
      </c>
      <c r="AV465">
        <f t="shared" si="565"/>
        <v>327.46224333295066</v>
      </c>
      <c r="AW465">
        <f t="shared" si="566"/>
        <v>11.30443764562466</v>
      </c>
      <c r="AX465">
        <f t="shared" si="593"/>
        <v>11.452968230308594</v>
      </c>
      <c r="AY465">
        <f t="shared" si="567"/>
        <v>-0.14853058468393421</v>
      </c>
      <c r="AZ465">
        <f t="shared" si="604"/>
        <v>335.30833933333332</v>
      </c>
      <c r="BA465">
        <f t="shared" si="605"/>
        <v>1263796578.8310146</v>
      </c>
      <c r="BB465">
        <f t="shared" si="608"/>
        <v>0</v>
      </c>
      <c r="BC465">
        <f t="shared" si="609"/>
        <v>1263796578.8310146</v>
      </c>
      <c r="BD465">
        <f t="shared" si="624"/>
        <v>14885658424.63941</v>
      </c>
      <c r="BE465">
        <f t="shared" si="625"/>
        <v>3971499718.9983263</v>
      </c>
      <c r="BF465">
        <f t="shared" si="626"/>
        <v>3.74812022607767</v>
      </c>
      <c r="BG465">
        <f t="shared" si="627"/>
        <v>78.939033714694276</v>
      </c>
      <c r="BH465">
        <f t="shared" si="568"/>
        <v>40808082</v>
      </c>
      <c r="BI465">
        <f t="shared" si="569"/>
        <v>3.452134673776956</v>
      </c>
      <c r="BJ465">
        <f t="shared" si="610"/>
        <v>-972.50060000000076</v>
      </c>
      <c r="BK465">
        <f t="shared" si="570"/>
        <v>-2.5367075724945773E-2</v>
      </c>
      <c r="BL465">
        <f t="shared" si="571"/>
        <v>0.97463292427505421</v>
      </c>
      <c r="BM465">
        <f t="shared" si="572"/>
        <v>5.9433691173034093</v>
      </c>
      <c r="BN465">
        <f t="shared" si="573"/>
        <v>335.35000600000001</v>
      </c>
      <c r="BO465">
        <f t="shared" si="612"/>
        <v>345.47000120000001</v>
      </c>
      <c r="BP465">
        <f t="shared" si="574"/>
        <v>319.76911923529417</v>
      </c>
      <c r="BQ465">
        <f t="shared" si="575"/>
        <v>25.700881964705843</v>
      </c>
      <c r="BR465">
        <f t="shared" si="576"/>
        <v>2.3500060000000076</v>
      </c>
      <c r="BS465">
        <f t="shared" si="577"/>
        <v>-2.5</v>
      </c>
      <c r="BT465">
        <f t="shared" si="578"/>
        <v>4.7000120000000152</v>
      </c>
      <c r="BU465">
        <f t="shared" si="579"/>
        <v>3.2749939999999924</v>
      </c>
      <c r="BV465">
        <f t="shared" si="580"/>
        <v>343.48166906666665</v>
      </c>
      <c r="BW465">
        <f t="shared" si="581"/>
        <v>344.09285914285709</v>
      </c>
      <c r="BX465">
        <f t="shared" si="582"/>
        <v>344.26045749090912</v>
      </c>
      <c r="BY465">
        <f t="shared" si="583"/>
        <v>337.58119370476197</v>
      </c>
      <c r="BZ465">
        <f t="shared" si="584"/>
        <v>355.82501200000002</v>
      </c>
      <c r="CA465">
        <f t="shared" si="585"/>
        <v>327.5</v>
      </c>
      <c r="CB465">
        <f t="shared" si="586"/>
        <v>347.61474336000003</v>
      </c>
      <c r="CC465">
        <f t="shared" si="587"/>
        <v>347.17708466666664</v>
      </c>
      <c r="CD465">
        <f t="shared" si="588"/>
        <v>341.2947165527778</v>
      </c>
      <c r="CE465">
        <f t="shared" si="589"/>
        <v>318.4559372523351</v>
      </c>
      <c r="CF465">
        <f t="shared" si="590"/>
        <v>343.95001200000002</v>
      </c>
      <c r="CG465">
        <f t="shared" si="591"/>
        <v>353.67498799999998</v>
      </c>
      <c r="CH465">
        <f t="shared" si="592"/>
        <v>342.5</v>
      </c>
    </row>
    <row r="466" spans="1:86">
      <c r="A466" s="1">
        <v>40147</v>
      </c>
      <c r="B466">
        <v>337</v>
      </c>
      <c r="C466">
        <v>346.47500600000001</v>
      </c>
      <c r="D466">
        <v>337</v>
      </c>
      <c r="E466">
        <v>344.20001200000002</v>
      </c>
      <c r="F466">
        <v>3882888</v>
      </c>
      <c r="G466">
        <f t="shared" si="606"/>
        <v>2018288.251425284</v>
      </c>
      <c r="H466">
        <f t="shared" si="554"/>
        <v>44751357.729444556</v>
      </c>
      <c r="I466">
        <f t="shared" si="607"/>
        <v>341.16875449999998</v>
      </c>
      <c r="J466">
        <f t="shared" si="614"/>
        <v>350.6875</v>
      </c>
      <c r="K466">
        <f t="shared" si="615"/>
        <v>336.050003</v>
      </c>
      <c r="L466">
        <f t="shared" si="616"/>
        <v>4</v>
      </c>
      <c r="M466">
        <f t="shared" si="617"/>
        <v>2</v>
      </c>
      <c r="N466">
        <f t="shared" si="618"/>
        <v>60</v>
      </c>
      <c r="O466">
        <f t="shared" si="619"/>
        <v>80</v>
      </c>
      <c r="P466">
        <f t="shared" si="594"/>
        <v>9.4750060000000076</v>
      </c>
      <c r="Q466">
        <f t="shared" si="595"/>
        <v>2.2749939999999924</v>
      </c>
      <c r="R466">
        <f t="shared" si="596"/>
        <v>7.2000120000000152</v>
      </c>
      <c r="S466">
        <f t="shared" si="597"/>
        <v>9.4750060000000076</v>
      </c>
      <c r="T466">
        <f t="shared" si="553"/>
        <v>11.178500433031013</v>
      </c>
      <c r="U466">
        <f t="shared" si="598"/>
        <v>5.2250060000000076</v>
      </c>
      <c r="V466">
        <f t="shared" si="599"/>
        <v>-3.125</v>
      </c>
      <c r="W466">
        <f t="shared" si="600"/>
        <v>5.2250060000000076</v>
      </c>
      <c r="X466">
        <f t="shared" si="601"/>
        <v>0</v>
      </c>
      <c r="Y466">
        <f t="shared" ref="Y466:Y529" si="631">((Y465*13)+W466)/14</f>
        <v>2.6907806808408852</v>
      </c>
      <c r="Z466">
        <f t="shared" ref="Z466:Z529" si="632">((Z465*13)+X466)/14</f>
        <v>2.0139011579307793</v>
      </c>
      <c r="AA466">
        <f t="shared" si="628"/>
        <v>24.071034366022641</v>
      </c>
      <c r="AB466">
        <f t="shared" si="629"/>
        <v>18.015843627647619</v>
      </c>
      <c r="AC466">
        <f t="shared" si="630"/>
        <v>14.387360210671135</v>
      </c>
      <c r="AD466">
        <f t="shared" si="558"/>
        <v>29.444639297856497</v>
      </c>
      <c r="AE466">
        <f t="shared" si="611"/>
        <v>344.86000360000003</v>
      </c>
      <c r="AF466">
        <f t="shared" si="613"/>
        <v>345.22500099999996</v>
      </c>
      <c r="AG466">
        <f t="shared" si="555"/>
        <v>331.43500360000007</v>
      </c>
      <c r="AH466">
        <f t="shared" si="620"/>
        <v>344.65500480000003</v>
      </c>
      <c r="AI466">
        <f t="shared" si="621"/>
        <v>353.42260021084729</v>
      </c>
      <c r="AJ466">
        <f t="shared" si="622"/>
        <v>335.88740938915277</v>
      </c>
      <c r="AK466">
        <f t="shared" si="623"/>
        <v>0.47405258918328413</v>
      </c>
      <c r="AL466">
        <f t="shared" si="602"/>
        <v>0.5197904887870276</v>
      </c>
      <c r="AM466">
        <f t="shared" si="603"/>
        <v>2018288.251425284</v>
      </c>
      <c r="AN466">
        <f t="shared" si="556"/>
        <v>15377344.692362469</v>
      </c>
      <c r="AO466">
        <f t="shared" si="557"/>
        <v>77588592</v>
      </c>
      <c r="AP466">
        <f t="shared" si="559"/>
        <v>0.19819079449672794</v>
      </c>
      <c r="AQ466">
        <f t="shared" si="560"/>
        <v>343.04570683381291</v>
      </c>
      <c r="AR466">
        <f t="shared" si="561"/>
        <v>342.94753443014486</v>
      </c>
      <c r="AS466">
        <f t="shared" si="562"/>
        <v>341.09670474252465</v>
      </c>
      <c r="AT466">
        <f t="shared" si="563"/>
        <v>333.09268356997717</v>
      </c>
      <c r="AU466">
        <f t="shared" si="564"/>
        <v>339.58168063178903</v>
      </c>
      <c r="AV466">
        <f t="shared" si="565"/>
        <v>328.63388713964412</v>
      </c>
      <c r="AW466">
        <f t="shared" si="566"/>
        <v>10.94779349214491</v>
      </c>
      <c r="AX466">
        <f t="shared" si="593"/>
        <v>11.351933282675857</v>
      </c>
      <c r="AY466">
        <f t="shared" si="567"/>
        <v>-0.40413979053094629</v>
      </c>
      <c r="AZ466">
        <f t="shared" si="604"/>
        <v>342.55833933333332</v>
      </c>
      <c r="BA466">
        <f t="shared" si="605"/>
        <v>1330115665.0973279</v>
      </c>
      <c r="BB466">
        <f t="shared" si="608"/>
        <v>1330115665.0973279</v>
      </c>
      <c r="BC466">
        <f t="shared" si="609"/>
        <v>0</v>
      </c>
      <c r="BD466">
        <f t="shared" si="624"/>
        <v>14774522735.645113</v>
      </c>
      <c r="BE466">
        <f t="shared" si="625"/>
        <v>3971499718.9983263</v>
      </c>
      <c r="BF466">
        <f t="shared" si="626"/>
        <v>3.720136920813248</v>
      </c>
      <c r="BG466">
        <f t="shared" si="627"/>
        <v>78.814173894182147</v>
      </c>
      <c r="BH466">
        <f t="shared" si="568"/>
        <v>44690970</v>
      </c>
      <c r="BI466">
        <f t="shared" si="569"/>
        <v>3.3313038979126763</v>
      </c>
      <c r="BJ466">
        <f t="shared" si="610"/>
        <v>797.50060000000076</v>
      </c>
      <c r="BK466">
        <f t="shared" si="570"/>
        <v>2.6773080287453281E-2</v>
      </c>
      <c r="BL466">
        <f t="shared" si="571"/>
        <v>1.0267730802874533</v>
      </c>
      <c r="BM466">
        <f t="shared" si="572"/>
        <v>4.620928516851726</v>
      </c>
      <c r="BN466">
        <f t="shared" si="573"/>
        <v>341.737503</v>
      </c>
      <c r="BO466">
        <f t="shared" si="612"/>
        <v>344.51750180000005</v>
      </c>
      <c r="BP466">
        <f t="shared" si="574"/>
        <v>321.23750167647063</v>
      </c>
      <c r="BQ466">
        <f t="shared" si="575"/>
        <v>23.280000123529419</v>
      </c>
      <c r="BR466">
        <f t="shared" si="576"/>
        <v>-1.0249939999999924</v>
      </c>
      <c r="BS466">
        <f t="shared" si="577"/>
        <v>7.3500060000000076</v>
      </c>
      <c r="BT466">
        <f t="shared" si="578"/>
        <v>2.4993999999992411E-2</v>
      </c>
      <c r="BU466">
        <f t="shared" si="579"/>
        <v>3</v>
      </c>
      <c r="BV466">
        <f t="shared" si="580"/>
        <v>343.07167346666665</v>
      </c>
      <c r="BW466">
        <f t="shared" si="581"/>
        <v>343.68690990476188</v>
      </c>
      <c r="BX466">
        <f t="shared" si="582"/>
        <v>344.38364083636361</v>
      </c>
      <c r="BY466">
        <f t="shared" si="583"/>
        <v>338.94000411428584</v>
      </c>
      <c r="BZ466">
        <f t="shared" si="584"/>
        <v>355.82501200000002</v>
      </c>
      <c r="CA466">
        <f t="shared" si="585"/>
        <v>327.5</v>
      </c>
      <c r="CB466">
        <f t="shared" si="586"/>
        <v>347.63283195333332</v>
      </c>
      <c r="CC466">
        <f t="shared" si="587"/>
        <v>347.21645296666674</v>
      </c>
      <c r="CD466">
        <f t="shared" si="588"/>
        <v>344.74024316531751</v>
      </c>
      <c r="CE466">
        <f t="shared" si="589"/>
        <v>319.13890473323454</v>
      </c>
      <c r="CF466">
        <f t="shared" si="590"/>
        <v>335.22500600000001</v>
      </c>
      <c r="CG466">
        <f t="shared" si="591"/>
        <v>343.20001200000002</v>
      </c>
      <c r="CH466">
        <f t="shared" si="592"/>
        <v>327.5</v>
      </c>
    </row>
    <row r="467" spans="1:86">
      <c r="A467" s="1">
        <v>40148</v>
      </c>
      <c r="B467">
        <v>351.70001200000002</v>
      </c>
      <c r="C467">
        <v>351.70001200000002</v>
      </c>
      <c r="D467">
        <v>340.125</v>
      </c>
      <c r="E467">
        <v>342.875</v>
      </c>
      <c r="F467">
        <v>3229964</v>
      </c>
      <c r="G467">
        <f t="shared" si="606"/>
        <v>-1695209.4787951862</v>
      </c>
      <c r="H467">
        <f t="shared" si="554"/>
        <v>43056148.25064937</v>
      </c>
      <c r="I467">
        <f t="shared" si="607"/>
        <v>346.60000600000001</v>
      </c>
      <c r="J467">
        <f t="shared" si="614"/>
        <v>350.6875</v>
      </c>
      <c r="K467">
        <f t="shared" si="615"/>
        <v>336.050003</v>
      </c>
      <c r="L467">
        <f t="shared" si="616"/>
        <v>5</v>
      </c>
      <c r="M467">
        <f t="shared" si="617"/>
        <v>3</v>
      </c>
      <c r="N467">
        <f t="shared" si="618"/>
        <v>50</v>
      </c>
      <c r="O467">
        <f t="shared" si="619"/>
        <v>70</v>
      </c>
      <c r="P467">
        <f t="shared" si="594"/>
        <v>11.575012000000015</v>
      </c>
      <c r="Q467">
        <f t="shared" si="595"/>
        <v>8.8250120000000152</v>
      </c>
      <c r="R467">
        <f t="shared" si="596"/>
        <v>2.75</v>
      </c>
      <c r="S467">
        <f t="shared" si="597"/>
        <v>11.575012000000015</v>
      </c>
      <c r="T467">
        <f t="shared" ref="T467:T530" si="633">((T466*13)+S467)/14</f>
        <v>11.206822687814514</v>
      </c>
      <c r="U467">
        <f t="shared" si="598"/>
        <v>-4.2250060000000076</v>
      </c>
      <c r="V467">
        <f t="shared" si="599"/>
        <v>1.6000060000000076</v>
      </c>
      <c r="W467">
        <f t="shared" si="600"/>
        <v>0</v>
      </c>
      <c r="X467">
        <f t="shared" si="601"/>
        <v>1.6000060000000076</v>
      </c>
      <c r="Y467">
        <f t="shared" si="631"/>
        <v>2.498582060780822</v>
      </c>
      <c r="Z467">
        <f t="shared" si="632"/>
        <v>1.9843372180785812</v>
      </c>
      <c r="AA467">
        <f t="shared" si="628"/>
        <v>22.29518687306081</v>
      </c>
      <c r="AB467">
        <f t="shared" si="629"/>
        <v>17.706510340671365</v>
      </c>
      <c r="AC467">
        <f t="shared" si="630"/>
        <v>11.471204603824161</v>
      </c>
      <c r="AD467">
        <f t="shared" si="558"/>
        <v>28.573530672667239</v>
      </c>
      <c r="AE467">
        <f t="shared" si="611"/>
        <v>343.53000480000003</v>
      </c>
      <c r="AF467">
        <f t="shared" si="613"/>
        <v>344.52916966666663</v>
      </c>
      <c r="AG467">
        <f t="shared" si="555"/>
        <v>333.42750390000003</v>
      </c>
      <c r="AH467">
        <f t="shared" si="620"/>
        <v>344.42000419999994</v>
      </c>
      <c r="AI467">
        <f t="shared" si="621"/>
        <v>353.23971136341208</v>
      </c>
      <c r="AJ467">
        <f t="shared" si="622"/>
        <v>335.60029703658779</v>
      </c>
      <c r="AK467">
        <f t="shared" si="623"/>
        <v>0.41241181983857333</v>
      </c>
      <c r="AL467">
        <f t="shared" si="602"/>
        <v>-0.52483850556699274</v>
      </c>
      <c r="AM467">
        <f t="shared" si="603"/>
        <v>-1695209.4787951862</v>
      </c>
      <c r="AN467">
        <f t="shared" si="556"/>
        <v>15651576.288964774</v>
      </c>
      <c r="AO467">
        <f t="shared" si="557"/>
        <v>78050268</v>
      </c>
      <c r="AP467">
        <f t="shared" si="559"/>
        <v>0.20053199931311927</v>
      </c>
      <c r="AQ467">
        <f t="shared" si="560"/>
        <v>342.9876665103165</v>
      </c>
      <c r="AR467">
        <f t="shared" si="561"/>
        <v>342.72023540755356</v>
      </c>
      <c r="AS467">
        <f t="shared" si="562"/>
        <v>341.41679788887024</v>
      </c>
      <c r="AT467">
        <f t="shared" si="563"/>
        <v>333.97309204867923</v>
      </c>
      <c r="AU467">
        <f t="shared" si="564"/>
        <v>340.07567853702068</v>
      </c>
      <c r="AV467">
        <f t="shared" si="565"/>
        <v>329.630765039869</v>
      </c>
      <c r="AW467">
        <f t="shared" si="566"/>
        <v>10.444913497151674</v>
      </c>
      <c r="AX467">
        <f t="shared" si="593"/>
        <v>11.170529325571021</v>
      </c>
      <c r="AY467">
        <f t="shared" si="567"/>
        <v>-0.7256158284193468</v>
      </c>
      <c r="AZ467">
        <f t="shared" si="604"/>
        <v>344.90000400000002</v>
      </c>
      <c r="BA467">
        <f t="shared" si="605"/>
        <v>1114014596.519856</v>
      </c>
      <c r="BB467">
        <f t="shared" si="608"/>
        <v>1114014596.519856</v>
      </c>
      <c r="BC467">
        <f t="shared" si="609"/>
        <v>0</v>
      </c>
      <c r="BD467">
        <f t="shared" si="624"/>
        <v>14598968335.664968</v>
      </c>
      <c r="BE467">
        <f t="shared" si="625"/>
        <v>3971499718.9983263</v>
      </c>
      <c r="BF467">
        <f t="shared" si="626"/>
        <v>3.6759333673947872</v>
      </c>
      <c r="BG467">
        <f t="shared" si="627"/>
        <v>78.613895420901741</v>
      </c>
      <c r="BH467">
        <f t="shared" si="568"/>
        <v>41461006</v>
      </c>
      <c r="BI467">
        <f t="shared" si="569"/>
        <v>3.1686707082357302</v>
      </c>
      <c r="BJ467">
        <f t="shared" si="610"/>
        <v>-232.50120000000152</v>
      </c>
      <c r="BK467">
        <f t="shared" si="570"/>
        <v>-3.8495408303472547E-3</v>
      </c>
      <c r="BL467">
        <f t="shared" si="571"/>
        <v>0.99615045916965272</v>
      </c>
      <c r="BM467">
        <f t="shared" si="572"/>
        <v>4.6483938220147651</v>
      </c>
      <c r="BN467">
        <f t="shared" si="573"/>
        <v>345.91250600000001</v>
      </c>
      <c r="BO467">
        <f t="shared" si="612"/>
        <v>344.40000300000003</v>
      </c>
      <c r="BP467">
        <f t="shared" si="574"/>
        <v>322.97720738235301</v>
      </c>
      <c r="BQ467">
        <f t="shared" si="575"/>
        <v>21.422795617647012</v>
      </c>
      <c r="BR467">
        <f t="shared" si="576"/>
        <v>-0.57501200000001518</v>
      </c>
      <c r="BS467">
        <f t="shared" si="577"/>
        <v>-1.625</v>
      </c>
      <c r="BT467">
        <f t="shared" si="578"/>
        <v>-1.1499939999999924</v>
      </c>
      <c r="BU467">
        <f t="shared" si="579"/>
        <v>6.2000120000000152</v>
      </c>
      <c r="BV467">
        <f t="shared" si="580"/>
        <v>342.41000559999998</v>
      </c>
      <c r="BW467">
        <f t="shared" si="581"/>
        <v>343.01548104761906</v>
      </c>
      <c r="BX467">
        <f t="shared" si="582"/>
        <v>344.06000360000002</v>
      </c>
      <c r="BY467">
        <f t="shared" si="583"/>
        <v>340.02952758095233</v>
      </c>
      <c r="BZ467">
        <f t="shared" si="584"/>
        <v>355.82501200000002</v>
      </c>
      <c r="CA467">
        <f t="shared" si="585"/>
        <v>327.5</v>
      </c>
      <c r="CB467">
        <f t="shared" si="586"/>
        <v>345.96475236000003</v>
      </c>
      <c r="CC467">
        <f t="shared" si="587"/>
        <v>347.1155549055556</v>
      </c>
      <c r="CD467">
        <f t="shared" si="588"/>
        <v>344.40043195976193</v>
      </c>
      <c r="CE467">
        <f t="shared" si="589"/>
        <v>322.50517440556376</v>
      </c>
      <c r="CF467">
        <f t="shared" si="590"/>
        <v>344.20001200000002</v>
      </c>
      <c r="CG467">
        <f t="shared" si="591"/>
        <v>346.47500600000001</v>
      </c>
      <c r="CH467">
        <f t="shared" si="592"/>
        <v>337</v>
      </c>
    </row>
    <row r="468" spans="1:86">
      <c r="A468" s="1">
        <v>40149</v>
      </c>
      <c r="B468">
        <v>347.47500600000001</v>
      </c>
      <c r="C468">
        <v>347.47500600000001</v>
      </c>
      <c r="D468">
        <v>338.52499399999999</v>
      </c>
      <c r="E468">
        <v>342.14999399999999</v>
      </c>
      <c r="F468">
        <v>2161954</v>
      </c>
      <c r="G468">
        <f t="shared" si="606"/>
        <v>-410652.82856023283</v>
      </c>
      <c r="H468">
        <f t="shared" si="554"/>
        <v>42645495.422089137</v>
      </c>
      <c r="I468">
        <f t="shared" si="607"/>
        <v>343.90625</v>
      </c>
      <c r="J468">
        <f t="shared" si="614"/>
        <v>350.6875</v>
      </c>
      <c r="K468">
        <f t="shared" si="615"/>
        <v>336.050003</v>
      </c>
      <c r="L468">
        <f t="shared" si="616"/>
        <v>6</v>
      </c>
      <c r="M468">
        <f t="shared" si="617"/>
        <v>4</v>
      </c>
      <c r="N468">
        <f t="shared" si="618"/>
        <v>40</v>
      </c>
      <c r="O468">
        <f t="shared" si="619"/>
        <v>60</v>
      </c>
      <c r="P468">
        <f t="shared" si="594"/>
        <v>8.9500120000000152</v>
      </c>
      <c r="Q468">
        <f t="shared" si="595"/>
        <v>5.3250120000000152</v>
      </c>
      <c r="R468">
        <f t="shared" si="596"/>
        <v>3.625</v>
      </c>
      <c r="S468">
        <f t="shared" si="597"/>
        <v>8.9500120000000152</v>
      </c>
      <c r="T468">
        <f t="shared" si="633"/>
        <v>11.045621924399191</v>
      </c>
      <c r="U468">
        <f t="shared" si="598"/>
        <v>0.47500600000000759</v>
      </c>
      <c r="V468">
        <f t="shared" si="599"/>
        <v>-1.1000060000000076</v>
      </c>
      <c r="W468">
        <f t="shared" si="600"/>
        <v>0.47500600000000759</v>
      </c>
      <c r="X468">
        <f t="shared" si="601"/>
        <v>0</v>
      </c>
      <c r="Y468">
        <f t="shared" si="631"/>
        <v>2.3540409135821925</v>
      </c>
      <c r="Z468">
        <f t="shared" si="632"/>
        <v>1.8425988453586826</v>
      </c>
      <c r="AA468">
        <f t="shared" si="628"/>
        <v>21.311981613115343</v>
      </c>
      <c r="AB468">
        <f t="shared" si="629"/>
        <v>16.68171206628465</v>
      </c>
      <c r="AC468">
        <f t="shared" si="630"/>
        <v>12.18694235391281</v>
      </c>
      <c r="AD468">
        <f t="shared" si="558"/>
        <v>27.159201726024666</v>
      </c>
      <c r="AE468">
        <f t="shared" si="611"/>
        <v>341.68000480000001</v>
      </c>
      <c r="AF468">
        <f t="shared" si="613"/>
        <v>343.300003</v>
      </c>
      <c r="AG468">
        <f t="shared" si="555"/>
        <v>334.8925033000001</v>
      </c>
      <c r="AH468">
        <f t="shared" si="620"/>
        <v>344.29000239999999</v>
      </c>
      <c r="AI468">
        <f t="shared" si="621"/>
        <v>353.20092026250649</v>
      </c>
      <c r="AJ468">
        <f t="shared" si="622"/>
        <v>335.3790845374935</v>
      </c>
      <c r="AK468">
        <f t="shared" si="623"/>
        <v>0.37992211167133066</v>
      </c>
      <c r="AL468">
        <f t="shared" si="602"/>
        <v>-0.18994522018518101</v>
      </c>
      <c r="AM468">
        <f t="shared" si="603"/>
        <v>-410652.82856023283</v>
      </c>
      <c r="AN468">
        <f t="shared" si="556"/>
        <v>11849378.874896087</v>
      </c>
      <c r="AO468">
        <f t="shared" si="557"/>
        <v>75656424</v>
      </c>
      <c r="AP468">
        <f t="shared" si="559"/>
        <v>0.1566209219047425</v>
      </c>
      <c r="AQ468">
        <f t="shared" si="560"/>
        <v>342.70285785680886</v>
      </c>
      <c r="AR468">
        <f t="shared" si="561"/>
        <v>343.37709160640077</v>
      </c>
      <c r="AS468">
        <f t="shared" si="562"/>
        <v>341.54877318887361</v>
      </c>
      <c r="AT468">
        <f t="shared" si="563"/>
        <v>334.70901322429808</v>
      </c>
      <c r="AU468">
        <f t="shared" si="564"/>
        <v>340.38682585646757</v>
      </c>
      <c r="AV468">
        <f t="shared" si="565"/>
        <v>330.5071110670782</v>
      </c>
      <c r="AW468">
        <f t="shared" si="566"/>
        <v>9.879714789389368</v>
      </c>
      <c r="AX468">
        <f t="shared" si="593"/>
        <v>10.91236641833469</v>
      </c>
      <c r="AY468">
        <f t="shared" si="567"/>
        <v>-1.032651628945322</v>
      </c>
      <c r="AZ468">
        <f t="shared" si="604"/>
        <v>342.71666466666665</v>
      </c>
      <c r="BA468">
        <f t="shared" si="605"/>
        <v>740937664.04275858</v>
      </c>
      <c r="BB468">
        <f t="shared" si="608"/>
        <v>0</v>
      </c>
      <c r="BC468">
        <f t="shared" si="609"/>
        <v>740937664.04275858</v>
      </c>
      <c r="BD468">
        <f t="shared" si="624"/>
        <v>13054249619.631565</v>
      </c>
      <c r="BE468">
        <f t="shared" si="625"/>
        <v>4712437383.0410852</v>
      </c>
      <c r="BF468">
        <f t="shared" si="626"/>
        <v>2.7701693536789755</v>
      </c>
      <c r="BG468">
        <f t="shared" si="627"/>
        <v>73.475992556562787</v>
      </c>
      <c r="BH468">
        <f t="shared" si="568"/>
        <v>39299052</v>
      </c>
      <c r="BI468">
        <f t="shared" si="569"/>
        <v>2.9892593709985942</v>
      </c>
      <c r="BJ468">
        <f t="shared" si="610"/>
        <v>-172.50060000000076</v>
      </c>
      <c r="BK468">
        <f t="shared" si="570"/>
        <v>-2.1144907036092092E-3</v>
      </c>
      <c r="BL468">
        <f t="shared" si="571"/>
        <v>0.99788550929639075</v>
      </c>
      <c r="BM468">
        <f t="shared" si="572"/>
        <v>4.6964660813643917</v>
      </c>
      <c r="BN468">
        <f t="shared" si="573"/>
        <v>343</v>
      </c>
      <c r="BO468">
        <f t="shared" si="612"/>
        <v>342.8175018</v>
      </c>
      <c r="BP468">
        <f t="shared" si="574"/>
        <v>324.62573688235301</v>
      </c>
      <c r="BQ468">
        <f t="shared" si="575"/>
        <v>18.191764917646992</v>
      </c>
      <c r="BR468">
        <f t="shared" si="576"/>
        <v>2.1999819999999772</v>
      </c>
      <c r="BS468">
        <f t="shared" si="577"/>
        <v>3.7749939999999924</v>
      </c>
      <c r="BT468">
        <f t="shared" si="578"/>
        <v>1.2749939999999924</v>
      </c>
      <c r="BU468">
        <f t="shared" si="579"/>
        <v>2.5249939999999924</v>
      </c>
      <c r="BV468">
        <f t="shared" si="580"/>
        <v>341.95000199999998</v>
      </c>
      <c r="BW468">
        <f t="shared" si="581"/>
        <v>342.33571657142858</v>
      </c>
      <c r="BX468">
        <f t="shared" si="582"/>
        <v>343.6472744727273</v>
      </c>
      <c r="BY468">
        <f t="shared" si="583"/>
        <v>340.8602409238095</v>
      </c>
      <c r="BZ468">
        <f t="shared" si="584"/>
        <v>355.82501200000002</v>
      </c>
      <c r="CA468">
        <f t="shared" si="585"/>
        <v>327.5</v>
      </c>
      <c r="CB468">
        <f t="shared" si="586"/>
        <v>341.58100866000001</v>
      </c>
      <c r="CC468">
        <f t="shared" si="587"/>
        <v>345.52062746666667</v>
      </c>
      <c r="CD468">
        <f t="shared" si="588"/>
        <v>344.51837439515873</v>
      </c>
      <c r="CE468">
        <f t="shared" si="589"/>
        <v>324.3072782108456</v>
      </c>
      <c r="CF468">
        <f t="shared" si="590"/>
        <v>342.875</v>
      </c>
      <c r="CG468">
        <f t="shared" si="591"/>
        <v>351.70001200000002</v>
      </c>
      <c r="CH468">
        <f t="shared" si="592"/>
        <v>340.125</v>
      </c>
    </row>
    <row r="469" spans="1:86">
      <c r="A469" s="1">
        <v>40150</v>
      </c>
      <c r="B469">
        <v>343.875</v>
      </c>
      <c r="C469">
        <v>347.95001200000002</v>
      </c>
      <c r="D469">
        <v>339.625</v>
      </c>
      <c r="E469">
        <v>345.02499399999999</v>
      </c>
      <c r="F469">
        <v>2978706</v>
      </c>
      <c r="G469">
        <f t="shared" si="606"/>
        <v>885551.37951223331</v>
      </c>
      <c r="H469">
        <f t="shared" ref="H469:H532" si="634">SUM(H468,G469)</f>
        <v>43531046.801601373</v>
      </c>
      <c r="I469">
        <f t="shared" si="607"/>
        <v>344.11875150000003</v>
      </c>
      <c r="J469">
        <f t="shared" si="614"/>
        <v>350.6875</v>
      </c>
      <c r="K469">
        <f t="shared" si="615"/>
        <v>336.050003</v>
      </c>
      <c r="L469">
        <f t="shared" si="616"/>
        <v>7</v>
      </c>
      <c r="M469">
        <f t="shared" si="617"/>
        <v>5</v>
      </c>
      <c r="N469">
        <f t="shared" si="618"/>
        <v>30</v>
      </c>
      <c r="O469">
        <f t="shared" si="619"/>
        <v>50</v>
      </c>
      <c r="P469">
        <f t="shared" si="594"/>
        <v>8.3250120000000152</v>
      </c>
      <c r="Q469">
        <f t="shared" si="595"/>
        <v>2.9250180000000228</v>
      </c>
      <c r="R469">
        <f t="shared" si="596"/>
        <v>5.3999939999999924</v>
      </c>
      <c r="S469">
        <f t="shared" si="597"/>
        <v>8.3250120000000152</v>
      </c>
      <c r="T469">
        <f t="shared" si="633"/>
        <v>10.851292644084964</v>
      </c>
      <c r="U469">
        <f t="shared" si="598"/>
        <v>2.5499879999999848</v>
      </c>
      <c r="V469">
        <f t="shared" si="599"/>
        <v>-0.875</v>
      </c>
      <c r="W469">
        <f t="shared" si="600"/>
        <v>2.5499879999999848</v>
      </c>
      <c r="X469">
        <f t="shared" si="601"/>
        <v>0</v>
      </c>
      <c r="Y469">
        <f t="shared" si="631"/>
        <v>2.3680371340406063</v>
      </c>
      <c r="Z469">
        <f t="shared" si="632"/>
        <v>1.7109846421187769</v>
      </c>
      <c r="AA469">
        <f t="shared" si="628"/>
        <v>21.822627144162613</v>
      </c>
      <c r="AB469">
        <f t="shared" si="629"/>
        <v>15.767565194653873</v>
      </c>
      <c r="AC469">
        <f t="shared" si="630"/>
        <v>16.108089830804474</v>
      </c>
      <c r="AD469">
        <f t="shared" si="558"/>
        <v>25.937196260618226</v>
      </c>
      <c r="AE469">
        <f t="shared" si="611"/>
        <v>341.89500120000002</v>
      </c>
      <c r="AF469">
        <f t="shared" si="613"/>
        <v>342.237503</v>
      </c>
      <c r="AG469">
        <f t="shared" si="555"/>
        <v>336.53125300000011</v>
      </c>
      <c r="AH469">
        <f t="shared" si="620"/>
        <v>344.79750059999998</v>
      </c>
      <c r="AI469">
        <f t="shared" si="621"/>
        <v>353.22697969733923</v>
      </c>
      <c r="AJ469">
        <f t="shared" si="622"/>
        <v>336.36802150266072</v>
      </c>
      <c r="AK469">
        <f t="shared" si="623"/>
        <v>0.51349391803295541</v>
      </c>
      <c r="AL469">
        <f t="shared" si="602"/>
        <v>0.29729398588253869</v>
      </c>
      <c r="AM469">
        <f t="shared" si="603"/>
        <v>885551.37951223331</v>
      </c>
      <c r="AN469">
        <f t="shared" si="556"/>
        <v>11234951.715401636</v>
      </c>
      <c r="AO469">
        <f t="shared" si="557"/>
        <v>75903828</v>
      </c>
      <c r="AP469">
        <f t="shared" si="559"/>
        <v>0.14801561411898273</v>
      </c>
      <c r="AQ469">
        <f t="shared" si="560"/>
        <v>343.49238414549387</v>
      </c>
      <c r="AR469">
        <f t="shared" si="561"/>
        <v>344.58062220857653</v>
      </c>
      <c r="AS469">
        <f t="shared" si="562"/>
        <v>342.17449293487635</v>
      </c>
      <c r="AT469">
        <f t="shared" si="563"/>
        <v>335.63745149411125</v>
      </c>
      <c r="AU469">
        <f t="shared" si="564"/>
        <v>341.08255107799744</v>
      </c>
      <c r="AV469">
        <f t="shared" si="565"/>
        <v>331.52336287238273</v>
      </c>
      <c r="AW469">
        <f t="shared" si="566"/>
        <v>9.5591882056147028</v>
      </c>
      <c r="AX469">
        <f t="shared" si="593"/>
        <v>10.641730775790693</v>
      </c>
      <c r="AY469">
        <f t="shared" si="567"/>
        <v>-1.0825425701759901</v>
      </c>
      <c r="AZ469">
        <f t="shared" si="604"/>
        <v>344.20000200000004</v>
      </c>
      <c r="BA469">
        <f t="shared" si="605"/>
        <v>1025270611.1574122</v>
      </c>
      <c r="BB469">
        <f t="shared" si="608"/>
        <v>1025270611.1574122</v>
      </c>
      <c r="BC469">
        <f t="shared" si="609"/>
        <v>0</v>
      </c>
      <c r="BD469">
        <f t="shared" si="624"/>
        <v>12552558941.601601</v>
      </c>
      <c r="BE469">
        <f t="shared" si="625"/>
        <v>4712437383.0410852</v>
      </c>
      <c r="BF469">
        <f t="shared" si="626"/>
        <v>2.663708378762804</v>
      </c>
      <c r="BG469">
        <f t="shared" si="627"/>
        <v>72.705251165823142</v>
      </c>
      <c r="BH469">
        <f t="shared" si="568"/>
        <v>42277758</v>
      </c>
      <c r="BI469">
        <f t="shared" si="569"/>
        <v>2.8834131395121121</v>
      </c>
      <c r="BJ469">
        <f t="shared" si="610"/>
        <v>187.5</v>
      </c>
      <c r="BK469">
        <f t="shared" si="570"/>
        <v>8.402747480393059E-3</v>
      </c>
      <c r="BL469">
        <f t="shared" si="571"/>
        <v>1.0084027474803932</v>
      </c>
      <c r="BM469">
        <f t="shared" si="572"/>
        <v>4.4427255727263715</v>
      </c>
      <c r="BN469">
        <f t="shared" si="573"/>
        <v>343.78750600000001</v>
      </c>
      <c r="BO469">
        <f t="shared" si="612"/>
        <v>341.95750420000002</v>
      </c>
      <c r="BP469">
        <f t="shared" si="574"/>
        <v>326.07022226470593</v>
      </c>
      <c r="BQ469">
        <f t="shared" si="575"/>
        <v>15.887281935294084</v>
      </c>
      <c r="BR469">
        <f t="shared" si="576"/>
        <v>-1.5500180000000228</v>
      </c>
      <c r="BS469">
        <f t="shared" si="577"/>
        <v>4.5750120000000152</v>
      </c>
      <c r="BT469">
        <f t="shared" si="578"/>
        <v>-4.9987999999984822E-2</v>
      </c>
      <c r="BU469">
        <f t="shared" si="579"/>
        <v>4.875</v>
      </c>
      <c r="BV469">
        <f t="shared" si="580"/>
        <v>343.06499840000004</v>
      </c>
      <c r="BW469">
        <f t="shared" si="581"/>
        <v>342.82857114285719</v>
      </c>
      <c r="BX469">
        <f t="shared" si="582"/>
        <v>343.78090930909099</v>
      </c>
      <c r="BY469">
        <f t="shared" si="583"/>
        <v>341.82524003809522</v>
      </c>
      <c r="BZ469">
        <f t="shared" si="584"/>
        <v>355.82501200000002</v>
      </c>
      <c r="CA469">
        <f t="shared" si="585"/>
        <v>327.5</v>
      </c>
      <c r="CB469">
        <f t="shared" si="586"/>
        <v>339.74233837333333</v>
      </c>
      <c r="CC469">
        <f t="shared" si="587"/>
        <v>341.69042438333332</v>
      </c>
      <c r="CD469">
        <f t="shared" si="588"/>
        <v>346.31500941198408</v>
      </c>
      <c r="CE469">
        <f t="shared" si="589"/>
        <v>326.48530001554388</v>
      </c>
      <c r="CF469">
        <f t="shared" si="590"/>
        <v>342.14999399999999</v>
      </c>
      <c r="CG469">
        <f t="shared" si="591"/>
        <v>347.47500600000001</v>
      </c>
      <c r="CH469">
        <f t="shared" si="592"/>
        <v>338.52499399999999</v>
      </c>
    </row>
    <row r="470" spans="1:86">
      <c r="A470" s="1">
        <v>40151</v>
      </c>
      <c r="B470">
        <v>340.5</v>
      </c>
      <c r="C470">
        <v>350.5</v>
      </c>
      <c r="D470">
        <v>340.5</v>
      </c>
      <c r="E470">
        <v>347.60000600000001</v>
      </c>
      <c r="F470">
        <v>3933408</v>
      </c>
      <c r="G470">
        <f t="shared" si="606"/>
        <v>1652036.0800896059</v>
      </c>
      <c r="H470">
        <f t="shared" si="634"/>
        <v>45183082.881690979</v>
      </c>
      <c r="I470">
        <f t="shared" si="607"/>
        <v>344.77500150000003</v>
      </c>
      <c r="J470">
        <f t="shared" si="614"/>
        <v>350.6875</v>
      </c>
      <c r="K470">
        <f t="shared" si="615"/>
        <v>336.050003</v>
      </c>
      <c r="L470">
        <f t="shared" si="616"/>
        <v>8</v>
      </c>
      <c r="M470">
        <f t="shared" si="617"/>
        <v>6</v>
      </c>
      <c r="N470">
        <f t="shared" si="618"/>
        <v>20</v>
      </c>
      <c r="O470">
        <f t="shared" si="619"/>
        <v>40</v>
      </c>
      <c r="P470">
        <f t="shared" si="594"/>
        <v>10</v>
      </c>
      <c r="Q470">
        <f t="shared" si="595"/>
        <v>2.8999939999999924</v>
      </c>
      <c r="R470">
        <f t="shared" si="596"/>
        <v>7.1000060000000076</v>
      </c>
      <c r="S470">
        <f t="shared" si="597"/>
        <v>10</v>
      </c>
      <c r="T470">
        <f t="shared" si="633"/>
        <v>10.790486026650324</v>
      </c>
      <c r="U470">
        <f t="shared" si="598"/>
        <v>2.4500120000000152</v>
      </c>
      <c r="V470">
        <f t="shared" si="599"/>
        <v>-7</v>
      </c>
      <c r="W470">
        <f t="shared" si="600"/>
        <v>2.4500120000000152</v>
      </c>
      <c r="X470">
        <f t="shared" si="601"/>
        <v>0</v>
      </c>
      <c r="Y470">
        <f t="shared" si="631"/>
        <v>2.3738924816091358</v>
      </c>
      <c r="Z470">
        <f t="shared" si="632"/>
        <v>1.5887714533960071</v>
      </c>
      <c r="AA470">
        <f t="shared" si="628"/>
        <v>21.999866138986697</v>
      </c>
      <c r="AB470">
        <f t="shared" si="629"/>
        <v>14.723817346800338</v>
      </c>
      <c r="AC470">
        <f t="shared" si="630"/>
        <v>19.812960197749138</v>
      </c>
      <c r="AD470">
        <f t="shared" si="558"/>
        <v>24.367383885120493</v>
      </c>
      <c r="AE470">
        <f t="shared" si="611"/>
        <v>344.37000120000005</v>
      </c>
      <c r="AF470">
        <f t="shared" si="613"/>
        <v>342.84583533333335</v>
      </c>
      <c r="AG470">
        <f t="shared" ref="AG470:AG533" si="635">AVERAGE(E451:E470)</f>
        <v>338.35750270000005</v>
      </c>
      <c r="AH470">
        <f t="shared" si="620"/>
        <v>344.9</v>
      </c>
      <c r="AI470">
        <f t="shared" si="621"/>
        <v>353.43767469750651</v>
      </c>
      <c r="AJ470">
        <f t="shared" si="622"/>
        <v>336.36232530249345</v>
      </c>
      <c r="AK470">
        <f t="shared" si="623"/>
        <v>0.65812303089906787</v>
      </c>
      <c r="AL470">
        <f t="shared" si="602"/>
        <v>0.42000120000000152</v>
      </c>
      <c r="AM470">
        <f t="shared" si="603"/>
        <v>1652036.0800896059</v>
      </c>
      <c r="AN470">
        <f t="shared" ref="AN470:AN533" si="636">SUM(AM451:AM470)</f>
        <v>13730731.512445072</v>
      </c>
      <c r="AO470">
        <f t="shared" ref="AO470:AO533" si="637">SUM(F451:F470)</f>
        <v>75657752</v>
      </c>
      <c r="AP470">
        <f t="shared" si="559"/>
        <v>0.18148479368571607</v>
      </c>
      <c r="AQ470">
        <f t="shared" si="560"/>
        <v>344.88897557602598</v>
      </c>
      <c r="AR470">
        <f t="shared" si="561"/>
        <v>346.03964829913224</v>
      </c>
      <c r="AS470">
        <f t="shared" si="562"/>
        <v>343.15108528659863</v>
      </c>
      <c r="AT470">
        <f t="shared" si="563"/>
        <v>336.71408139964126</v>
      </c>
      <c r="AU470">
        <f t="shared" si="564"/>
        <v>342.06016931629784</v>
      </c>
      <c r="AV470">
        <f t="shared" si="565"/>
        <v>332.64872789131596</v>
      </c>
      <c r="AW470">
        <f t="shared" si="566"/>
        <v>9.4114414249818878</v>
      </c>
      <c r="AX470">
        <f t="shared" si="593"/>
        <v>10.395672905628931</v>
      </c>
      <c r="AY470">
        <f t="shared" si="567"/>
        <v>-0.98423148064704336</v>
      </c>
      <c r="AZ470">
        <f t="shared" si="604"/>
        <v>346.20000200000004</v>
      </c>
      <c r="BA470">
        <f t="shared" si="605"/>
        <v>1361745857.4668162</v>
      </c>
      <c r="BB470">
        <f t="shared" si="608"/>
        <v>1361745857.4668162</v>
      </c>
      <c r="BC470">
        <f t="shared" si="609"/>
        <v>0</v>
      </c>
      <c r="BD470">
        <f t="shared" si="624"/>
        <v>12738087053.735083</v>
      </c>
      <c r="BE470">
        <f t="shared" si="625"/>
        <v>4712437383.0410852</v>
      </c>
      <c r="BF470">
        <f t="shared" si="626"/>
        <v>2.7030782625518497</v>
      </c>
      <c r="BG470">
        <f t="shared" si="627"/>
        <v>72.995439763919975</v>
      </c>
      <c r="BH470">
        <f t="shared" si="568"/>
        <v>46211166</v>
      </c>
      <c r="BI470">
        <f t="shared" si="569"/>
        <v>2.8292431733142909</v>
      </c>
      <c r="BJ470">
        <f t="shared" si="610"/>
        <v>157.50120000000152</v>
      </c>
      <c r="BK470">
        <f t="shared" si="570"/>
        <v>7.4632622122442968E-3</v>
      </c>
      <c r="BL470">
        <f t="shared" si="571"/>
        <v>1.0074632622122444</v>
      </c>
      <c r="BM470">
        <f t="shared" si="572"/>
        <v>4.4997496609504859</v>
      </c>
      <c r="BN470">
        <f t="shared" si="573"/>
        <v>345.5</v>
      </c>
      <c r="BO470">
        <f t="shared" si="612"/>
        <v>343.987503</v>
      </c>
      <c r="BP470">
        <f t="shared" si="574"/>
        <v>327.60772208823533</v>
      </c>
      <c r="BQ470">
        <f t="shared" si="575"/>
        <v>16.379780911764669</v>
      </c>
      <c r="BR470">
        <f t="shared" si="576"/>
        <v>0.55001800000002277</v>
      </c>
      <c r="BS470">
        <f t="shared" si="577"/>
        <v>-2.5</v>
      </c>
      <c r="BT470">
        <f t="shared" si="578"/>
        <v>0.5</v>
      </c>
      <c r="BU470">
        <f t="shared" si="579"/>
        <v>-7</v>
      </c>
      <c r="BV470">
        <f t="shared" si="580"/>
        <v>344.96666666666675</v>
      </c>
      <c r="BW470">
        <f t="shared" si="581"/>
        <v>344.36071485714285</v>
      </c>
      <c r="BX470">
        <f t="shared" si="582"/>
        <v>344.29045574545455</v>
      </c>
      <c r="BY470">
        <f t="shared" si="583"/>
        <v>342.87940699047624</v>
      </c>
      <c r="BZ470">
        <f t="shared" si="584"/>
        <v>355.82501200000002</v>
      </c>
      <c r="CA470">
        <f t="shared" si="585"/>
        <v>327.5</v>
      </c>
      <c r="CB470">
        <f t="shared" si="586"/>
        <v>343.74900424000003</v>
      </c>
      <c r="CC470">
        <f t="shared" si="587"/>
        <v>340.25958786666666</v>
      </c>
      <c r="CD470">
        <f t="shared" si="588"/>
        <v>346.22348787047611</v>
      </c>
      <c r="CE470">
        <f t="shared" si="589"/>
        <v>329.30316102167461</v>
      </c>
      <c r="CF470">
        <f t="shared" si="590"/>
        <v>345.02499399999999</v>
      </c>
      <c r="CG470">
        <f t="shared" si="591"/>
        <v>347.95001200000002</v>
      </c>
      <c r="CH470">
        <f t="shared" si="592"/>
        <v>339.625</v>
      </c>
    </row>
    <row r="471" spans="1:86">
      <c r="A471" s="1">
        <v>40154</v>
      </c>
      <c r="B471">
        <v>349</v>
      </c>
      <c r="C471">
        <v>352.95001200000002</v>
      </c>
      <c r="D471">
        <v>347.5</v>
      </c>
      <c r="E471">
        <v>349.70001200000002</v>
      </c>
      <c r="F471">
        <v>2207652</v>
      </c>
      <c r="G471">
        <f t="shared" si="606"/>
        <v>-425321.65216809796</v>
      </c>
      <c r="H471">
        <f t="shared" si="634"/>
        <v>44757761.229522884</v>
      </c>
      <c r="I471">
        <f t="shared" si="607"/>
        <v>349.78750600000001</v>
      </c>
      <c r="J471">
        <f t="shared" si="614"/>
        <v>350.6875</v>
      </c>
      <c r="K471">
        <f t="shared" si="615"/>
        <v>336.050003</v>
      </c>
      <c r="L471">
        <f t="shared" si="616"/>
        <v>9</v>
      </c>
      <c r="M471">
        <f t="shared" si="617"/>
        <v>7</v>
      </c>
      <c r="N471">
        <f t="shared" si="618"/>
        <v>10</v>
      </c>
      <c r="O471">
        <f t="shared" si="619"/>
        <v>30</v>
      </c>
      <c r="P471">
        <f t="shared" si="594"/>
        <v>5.4500120000000152</v>
      </c>
      <c r="Q471">
        <f t="shared" si="595"/>
        <v>3.25</v>
      </c>
      <c r="R471">
        <f t="shared" si="596"/>
        <v>2.2000120000000152</v>
      </c>
      <c r="S471">
        <f t="shared" si="597"/>
        <v>5.4500120000000152</v>
      </c>
      <c r="T471">
        <f t="shared" si="633"/>
        <v>10.409023596175302</v>
      </c>
      <c r="U471">
        <f t="shared" si="598"/>
        <v>-2.5250240000000304</v>
      </c>
      <c r="V471">
        <f t="shared" si="599"/>
        <v>2.375</v>
      </c>
      <c r="W471">
        <f t="shared" si="600"/>
        <v>0</v>
      </c>
      <c r="X471">
        <f t="shared" si="601"/>
        <v>2.375</v>
      </c>
      <c r="Y471">
        <f t="shared" si="631"/>
        <v>2.204328732922769</v>
      </c>
      <c r="Z471">
        <f t="shared" si="632"/>
        <v>1.6449306352962922</v>
      </c>
      <c r="AA471">
        <f t="shared" si="628"/>
        <v>21.17709420634543</v>
      </c>
      <c r="AB471">
        <f t="shared" si="629"/>
        <v>15.802929257463749</v>
      </c>
      <c r="AC471">
        <f t="shared" si="630"/>
        <v>14.532616384468103</v>
      </c>
      <c r="AD471">
        <f t="shared" si="558"/>
        <v>22.003965825989248</v>
      </c>
      <c r="AE471">
        <f t="shared" si="611"/>
        <v>345.47000119999996</v>
      </c>
      <c r="AF471">
        <f t="shared" si="613"/>
        <v>345.25833633333332</v>
      </c>
      <c r="AG471">
        <f t="shared" si="635"/>
        <v>340.27375330000007</v>
      </c>
      <c r="AH471">
        <f t="shared" si="620"/>
        <v>345.16500239999993</v>
      </c>
      <c r="AI471">
        <f t="shared" si="621"/>
        <v>354.10804723228784</v>
      </c>
      <c r="AJ471">
        <f t="shared" si="622"/>
        <v>336.22195756771202</v>
      </c>
      <c r="AK471">
        <f t="shared" si="623"/>
        <v>0.75354952843504219</v>
      </c>
      <c r="AL471">
        <f t="shared" si="602"/>
        <v>-0.19265792442291538</v>
      </c>
      <c r="AM471">
        <f t="shared" si="603"/>
        <v>-425321.65216809796</v>
      </c>
      <c r="AN471">
        <f t="shared" si="636"/>
        <v>12645393.321815433</v>
      </c>
      <c r="AO471">
        <f t="shared" si="637"/>
        <v>74433318</v>
      </c>
      <c r="AP471">
        <f t="shared" si="559"/>
        <v>0.16988888392447363</v>
      </c>
      <c r="AQ471">
        <f t="shared" si="560"/>
        <v>346.52472796017713</v>
      </c>
      <c r="AR471">
        <f t="shared" si="561"/>
        <v>346.92609682387956</v>
      </c>
      <c r="AS471">
        <f t="shared" si="562"/>
        <v>344.3298920950109</v>
      </c>
      <c r="AT471">
        <f t="shared" si="563"/>
        <v>337.88281515367356</v>
      </c>
      <c r="AU471">
        <f t="shared" si="564"/>
        <v>343.20614571885318</v>
      </c>
      <c r="AV471">
        <f t="shared" si="565"/>
        <v>333.84231777892381</v>
      </c>
      <c r="AW471">
        <f t="shared" si="566"/>
        <v>9.3638279399293651</v>
      </c>
      <c r="AX471">
        <f t="shared" si="593"/>
        <v>10.189303912489018</v>
      </c>
      <c r="AY471">
        <f t="shared" si="567"/>
        <v>-0.82547597255965321</v>
      </c>
      <c r="AZ471">
        <f t="shared" si="604"/>
        <v>350.05000799999999</v>
      </c>
      <c r="BA471">
        <f t="shared" si="605"/>
        <v>772788600.26121593</v>
      </c>
      <c r="BB471">
        <f t="shared" si="608"/>
        <v>772788600.26121593</v>
      </c>
      <c r="BC471">
        <f t="shared" si="609"/>
        <v>0</v>
      </c>
      <c r="BD471">
        <f t="shared" si="624"/>
        <v>11691443020.202312</v>
      </c>
      <c r="BE471">
        <f t="shared" si="625"/>
        <v>4712437383.0410852</v>
      </c>
      <c r="BF471">
        <f t="shared" si="626"/>
        <v>2.4809757817211469</v>
      </c>
      <c r="BG471">
        <f t="shared" si="627"/>
        <v>71.272422943846038</v>
      </c>
      <c r="BH471">
        <f t="shared" si="568"/>
        <v>48418818</v>
      </c>
      <c r="BI471">
        <f t="shared" si="569"/>
        <v>2.8048654832699351</v>
      </c>
      <c r="BJ471">
        <f t="shared" si="610"/>
        <v>110.00060000000076</v>
      </c>
      <c r="BK471">
        <f t="shared" si="570"/>
        <v>6.0414440844399975E-3</v>
      </c>
      <c r="BL471">
        <f t="shared" si="571"/>
        <v>1.0060414440844401</v>
      </c>
      <c r="BM471">
        <f t="shared" si="572"/>
        <v>4.7133984811713736</v>
      </c>
      <c r="BN471">
        <f t="shared" si="573"/>
        <v>350.22500600000001</v>
      </c>
      <c r="BO471">
        <f t="shared" si="612"/>
        <v>345.68500359999996</v>
      </c>
      <c r="BP471">
        <f t="shared" si="574"/>
        <v>329.30257502941186</v>
      </c>
      <c r="BQ471">
        <f t="shared" si="575"/>
        <v>16.382428570588104</v>
      </c>
      <c r="BR471">
        <f t="shared" si="576"/>
        <v>0.17501800000002277</v>
      </c>
      <c r="BS471">
        <f t="shared" si="577"/>
        <v>6.5</v>
      </c>
      <c r="BT471">
        <f t="shared" si="578"/>
        <v>0.95001200000001518</v>
      </c>
      <c r="BU471">
        <f t="shared" si="579"/>
        <v>-3</v>
      </c>
      <c r="BV471">
        <f t="shared" si="580"/>
        <v>346.7433369333333</v>
      </c>
      <c r="BW471">
        <f t="shared" si="581"/>
        <v>346.3190510476191</v>
      </c>
      <c r="BX471">
        <f t="shared" si="582"/>
        <v>345.16318519999999</v>
      </c>
      <c r="BY471">
        <f t="shared" si="583"/>
        <v>343.95964597142864</v>
      </c>
      <c r="BZ471">
        <f t="shared" si="584"/>
        <v>355.82501200000002</v>
      </c>
      <c r="CA471">
        <f t="shared" si="585"/>
        <v>327.5</v>
      </c>
      <c r="CB471">
        <f t="shared" si="586"/>
        <v>343.72399853999997</v>
      </c>
      <c r="CC471">
        <f t="shared" si="587"/>
        <v>344.00055958888896</v>
      </c>
      <c r="CD471">
        <f t="shared" si="588"/>
        <v>346.10024824563487</v>
      </c>
      <c r="CE471">
        <f t="shared" si="589"/>
        <v>332.6621728036028</v>
      </c>
      <c r="CF471">
        <f t="shared" si="590"/>
        <v>347.60000600000001</v>
      </c>
      <c r="CG471">
        <f t="shared" si="591"/>
        <v>350.5</v>
      </c>
      <c r="CH471">
        <f t="shared" si="592"/>
        <v>340.5</v>
      </c>
    </row>
    <row r="472" spans="1:86">
      <c r="A472" s="1">
        <v>40155</v>
      </c>
      <c r="B472">
        <v>349.92498799999998</v>
      </c>
      <c r="C472">
        <v>350.42498799999998</v>
      </c>
      <c r="D472">
        <v>345.125</v>
      </c>
      <c r="E472">
        <v>349.14999399999999</v>
      </c>
      <c r="F472">
        <v>4226172</v>
      </c>
      <c r="G472">
        <f t="shared" si="606"/>
        <v>2192830.0592378764</v>
      </c>
      <c r="H472">
        <f t="shared" si="634"/>
        <v>46950591.288760759</v>
      </c>
      <c r="I472">
        <f t="shared" si="607"/>
        <v>348.65624249999996</v>
      </c>
      <c r="J472">
        <f t="shared" si="614"/>
        <v>350.6875</v>
      </c>
      <c r="K472">
        <f t="shared" si="615"/>
        <v>336.050003</v>
      </c>
      <c r="L472">
        <f t="shared" si="616"/>
        <v>10</v>
      </c>
      <c r="M472">
        <f t="shared" si="617"/>
        <v>8</v>
      </c>
      <c r="N472">
        <f t="shared" si="618"/>
        <v>0</v>
      </c>
      <c r="O472">
        <f t="shared" si="619"/>
        <v>20</v>
      </c>
      <c r="P472">
        <f t="shared" si="594"/>
        <v>5.2999879999999848</v>
      </c>
      <c r="Q472">
        <f t="shared" si="595"/>
        <v>1.2749939999999924</v>
      </c>
      <c r="R472">
        <f t="shared" si="596"/>
        <v>4.0249939999999924</v>
      </c>
      <c r="S472">
        <f t="shared" si="597"/>
        <v>5.2999879999999848</v>
      </c>
      <c r="T472">
        <f t="shared" si="633"/>
        <v>10.04409248216278</v>
      </c>
      <c r="U472">
        <f t="shared" si="598"/>
        <v>5.0250240000000304</v>
      </c>
      <c r="V472">
        <f t="shared" si="599"/>
        <v>-1.4750060000000076</v>
      </c>
      <c r="W472">
        <f t="shared" si="600"/>
        <v>5.0250240000000304</v>
      </c>
      <c r="X472">
        <f t="shared" si="601"/>
        <v>0</v>
      </c>
      <c r="Y472">
        <f t="shared" si="631"/>
        <v>2.40580696628543</v>
      </c>
      <c r="Z472">
        <f t="shared" si="632"/>
        <v>1.5274355899179857</v>
      </c>
      <c r="AA472">
        <f t="shared" si="628"/>
        <v>23.952457333082929</v>
      </c>
      <c r="AB472">
        <f t="shared" si="629"/>
        <v>15.207303125001545</v>
      </c>
      <c r="AC472">
        <f t="shared" si="630"/>
        <v>22.331991068847206</v>
      </c>
      <c r="AD472">
        <f t="shared" si="558"/>
        <v>21.310334234087271</v>
      </c>
      <c r="AE472">
        <f t="shared" si="611"/>
        <v>346.72500000000002</v>
      </c>
      <c r="AF472">
        <f t="shared" si="613"/>
        <v>346.08333333333331</v>
      </c>
      <c r="AG472">
        <f t="shared" si="635"/>
        <v>342.06500240000003</v>
      </c>
      <c r="AH472">
        <f t="shared" si="620"/>
        <v>345.12750240000003</v>
      </c>
      <c r="AI472">
        <f t="shared" si="621"/>
        <v>353.99996983539825</v>
      </c>
      <c r="AJ472">
        <f t="shared" si="622"/>
        <v>336.2550349646018</v>
      </c>
      <c r="AK472">
        <f t="shared" si="623"/>
        <v>0.72668393145922128</v>
      </c>
      <c r="AL472">
        <f t="shared" si="602"/>
        <v>0.51886909932626413</v>
      </c>
      <c r="AM472">
        <f t="shared" si="603"/>
        <v>2192830.0592378764</v>
      </c>
      <c r="AN472">
        <f t="shared" si="636"/>
        <v>12635449.258887947</v>
      </c>
      <c r="AO472">
        <f t="shared" si="637"/>
        <v>74049084</v>
      </c>
      <c r="AP472">
        <f t="shared" si="559"/>
        <v>0.17063613182423629</v>
      </c>
      <c r="AQ472">
        <f t="shared" si="560"/>
        <v>347.41731841371688</v>
      </c>
      <c r="AR472">
        <f t="shared" si="561"/>
        <v>348.75691093907386</v>
      </c>
      <c r="AS472">
        <f t="shared" si="562"/>
        <v>345.19751043790893</v>
      </c>
      <c r="AT472">
        <f t="shared" si="563"/>
        <v>338.89686124984291</v>
      </c>
      <c r="AU472">
        <f t="shared" si="564"/>
        <v>344.09772296102523</v>
      </c>
      <c r="AV472">
        <f t="shared" si="565"/>
        <v>334.91385511439915</v>
      </c>
      <c r="AW472">
        <f t="shared" si="566"/>
        <v>9.1838678466260717</v>
      </c>
      <c r="AX472">
        <f t="shared" si="593"/>
        <v>9.9882166993164283</v>
      </c>
      <c r="AY472">
        <f t="shared" si="567"/>
        <v>-0.80434885269035661</v>
      </c>
      <c r="AZ472">
        <f t="shared" si="604"/>
        <v>348.23332733333336</v>
      </c>
      <c r="BA472">
        <f t="shared" si="605"/>
        <v>1471693937.4429681</v>
      </c>
      <c r="BB472">
        <f t="shared" si="608"/>
        <v>0</v>
      </c>
      <c r="BC472">
        <f t="shared" si="609"/>
        <v>1471693937.4429681</v>
      </c>
      <c r="BD472">
        <f t="shared" si="624"/>
        <v>9759661694.1381626</v>
      </c>
      <c r="BE472">
        <f t="shared" si="625"/>
        <v>6184131320.4840536</v>
      </c>
      <c r="BF472">
        <f t="shared" si="626"/>
        <v>1.5781782740949686</v>
      </c>
      <c r="BG472">
        <f t="shared" si="627"/>
        <v>61.21292270407347</v>
      </c>
      <c r="BH472">
        <f t="shared" si="568"/>
        <v>44192646</v>
      </c>
      <c r="BI472">
        <f t="shared" si="569"/>
        <v>2.7421582315515334</v>
      </c>
      <c r="BJ472">
        <f t="shared" si="610"/>
        <v>-155.00180000000228</v>
      </c>
      <c r="BK472">
        <f t="shared" si="570"/>
        <v>-1.5728280844326157E-3</v>
      </c>
      <c r="BL472">
        <f t="shared" si="571"/>
        <v>0.9984271719155674</v>
      </c>
      <c r="BM472">
        <f t="shared" si="572"/>
        <v>4.6762009269202052</v>
      </c>
      <c r="BN472">
        <f t="shared" si="573"/>
        <v>347.77499399999999</v>
      </c>
      <c r="BO472">
        <f t="shared" si="612"/>
        <v>346.05750120000005</v>
      </c>
      <c r="BP472">
        <f t="shared" si="574"/>
        <v>330.42941326470594</v>
      </c>
      <c r="BQ472">
        <f t="shared" si="575"/>
        <v>15.628087935294104</v>
      </c>
      <c r="BR472">
        <f t="shared" si="576"/>
        <v>-2.25</v>
      </c>
      <c r="BS472">
        <f t="shared" si="577"/>
        <v>-0.875</v>
      </c>
      <c r="BT472">
        <f t="shared" si="578"/>
        <v>-5.4000240000000304</v>
      </c>
      <c r="BU472">
        <f t="shared" si="579"/>
        <v>0.39999399999999241</v>
      </c>
      <c r="BV472">
        <f t="shared" si="580"/>
        <v>347.97000120000001</v>
      </c>
      <c r="BW472">
        <f t="shared" si="581"/>
        <v>347.4309532380953</v>
      </c>
      <c r="BX472">
        <f t="shared" si="582"/>
        <v>345.88772912727273</v>
      </c>
      <c r="BY472">
        <f t="shared" si="583"/>
        <v>344.80500222857142</v>
      </c>
      <c r="BZ472">
        <f t="shared" si="584"/>
        <v>355.82501200000002</v>
      </c>
      <c r="CA472">
        <f t="shared" si="585"/>
        <v>327.5</v>
      </c>
      <c r="CB472">
        <f t="shared" si="586"/>
        <v>344.70124749999997</v>
      </c>
      <c r="CC472">
        <f t="shared" si="587"/>
        <v>344.11722100555545</v>
      </c>
      <c r="CD472">
        <f t="shared" si="588"/>
        <v>345.05313836246034</v>
      </c>
      <c r="CE472">
        <f t="shared" si="589"/>
        <v>336.48666861524288</v>
      </c>
      <c r="CF472">
        <f t="shared" si="590"/>
        <v>349.70001200000002</v>
      </c>
      <c r="CG472">
        <f t="shared" si="591"/>
        <v>352.95001200000002</v>
      </c>
      <c r="CH472">
        <f t="shared" si="592"/>
        <v>347.5</v>
      </c>
    </row>
    <row r="473" spans="1:86">
      <c r="A473" s="1">
        <v>40156</v>
      </c>
      <c r="B473">
        <v>349</v>
      </c>
      <c r="C473">
        <v>355.45001200000002</v>
      </c>
      <c r="D473">
        <v>346.60000600000001</v>
      </c>
      <c r="E473">
        <v>353.35000600000001</v>
      </c>
      <c r="F473">
        <v>4708848</v>
      </c>
      <c r="G473">
        <f t="shared" si="606"/>
        <v>2474135.6047568722</v>
      </c>
      <c r="H473">
        <f t="shared" si="634"/>
        <v>49424726.893517628</v>
      </c>
      <c r="I473">
        <f t="shared" si="607"/>
        <v>351.10000600000001</v>
      </c>
      <c r="J473">
        <f t="shared" si="614"/>
        <v>351.10000600000001</v>
      </c>
      <c r="K473">
        <f t="shared" si="615"/>
        <v>336.050003</v>
      </c>
      <c r="L473">
        <f t="shared" si="616"/>
        <v>1</v>
      </c>
      <c r="M473">
        <f t="shared" si="617"/>
        <v>9</v>
      </c>
      <c r="N473">
        <f t="shared" si="618"/>
        <v>90</v>
      </c>
      <c r="O473">
        <f t="shared" si="619"/>
        <v>10</v>
      </c>
      <c r="P473">
        <f t="shared" si="594"/>
        <v>8.8500060000000076</v>
      </c>
      <c r="Q473">
        <f t="shared" si="595"/>
        <v>2.1000060000000076</v>
      </c>
      <c r="R473">
        <f t="shared" si="596"/>
        <v>6.75</v>
      </c>
      <c r="S473">
        <f t="shared" si="597"/>
        <v>8.8500060000000076</v>
      </c>
      <c r="T473">
        <f t="shared" si="633"/>
        <v>9.9588005905797257</v>
      </c>
      <c r="U473">
        <f t="shared" si="598"/>
        <v>-0.45001200000001518</v>
      </c>
      <c r="V473">
        <f t="shared" si="599"/>
        <v>-4.375</v>
      </c>
      <c r="W473">
        <f t="shared" si="600"/>
        <v>0</v>
      </c>
      <c r="X473">
        <f t="shared" si="601"/>
        <v>0</v>
      </c>
      <c r="Y473">
        <f t="shared" si="631"/>
        <v>2.2339636115507564</v>
      </c>
      <c r="Z473">
        <f t="shared" si="632"/>
        <v>1.4183330477809868</v>
      </c>
      <c r="AA473">
        <f t="shared" si="628"/>
        <v>22.432054856725593</v>
      </c>
      <c r="AB473">
        <f t="shared" si="629"/>
        <v>14.242006704327656</v>
      </c>
      <c r="AC473">
        <f t="shared" si="630"/>
        <v>22.331991068847206</v>
      </c>
      <c r="AD473">
        <f t="shared" si="558"/>
        <v>20.478883561142279</v>
      </c>
      <c r="AE473">
        <f t="shared" si="611"/>
        <v>348.96500240000006</v>
      </c>
      <c r="AF473">
        <f t="shared" si="613"/>
        <v>347.82916766666671</v>
      </c>
      <c r="AG473">
        <f t="shared" si="635"/>
        <v>343.60125270000003</v>
      </c>
      <c r="AH473">
        <f t="shared" si="620"/>
        <v>345.3225036</v>
      </c>
      <c r="AI473">
        <f t="shared" si="621"/>
        <v>354.80273262424924</v>
      </c>
      <c r="AJ473">
        <f t="shared" si="622"/>
        <v>335.84227457575076</v>
      </c>
      <c r="AK473">
        <f t="shared" si="623"/>
        <v>0.923381248462809</v>
      </c>
      <c r="AL473">
        <f t="shared" si="602"/>
        <v>0.5254226946286803</v>
      </c>
      <c r="AM473">
        <f t="shared" si="603"/>
        <v>2474135.6047568722</v>
      </c>
      <c r="AN473">
        <f t="shared" si="636"/>
        <v>11557469.074171137</v>
      </c>
      <c r="AO473">
        <f t="shared" si="637"/>
        <v>74708520</v>
      </c>
      <c r="AP473">
        <f t="shared" si="559"/>
        <v>0.15470081691045595</v>
      </c>
      <c r="AQ473">
        <f t="shared" si="560"/>
        <v>349.43443219305317</v>
      </c>
      <c r="AR473">
        <f t="shared" si="561"/>
        <v>349.9163197414378</v>
      </c>
      <c r="AS473">
        <f t="shared" si="562"/>
        <v>346.66495963908534</v>
      </c>
      <c r="AT473">
        <f t="shared" si="563"/>
        <v>340.19764427735703</v>
      </c>
      <c r="AU473">
        <f t="shared" si="564"/>
        <v>345.48556541687145</v>
      </c>
      <c r="AV473">
        <f t="shared" si="565"/>
        <v>336.20438567639121</v>
      </c>
      <c r="AW473">
        <f t="shared" si="566"/>
        <v>9.2811797404802405</v>
      </c>
      <c r="AX473">
        <f t="shared" si="593"/>
        <v>9.84680930754919</v>
      </c>
      <c r="AY473">
        <f t="shared" si="567"/>
        <v>-0.56562956706894951</v>
      </c>
      <c r="AZ473">
        <f t="shared" si="604"/>
        <v>351.80000799999999</v>
      </c>
      <c r="BA473">
        <f t="shared" si="605"/>
        <v>1656572764.0707839</v>
      </c>
      <c r="BB473">
        <f t="shared" si="608"/>
        <v>1656572764.0707839</v>
      </c>
      <c r="BC473">
        <f t="shared" si="609"/>
        <v>0</v>
      </c>
      <c r="BD473">
        <f t="shared" si="624"/>
        <v>11416234458.208946</v>
      </c>
      <c r="BE473">
        <f t="shared" si="625"/>
        <v>5005106133.566741</v>
      </c>
      <c r="BF473">
        <f t="shared" si="626"/>
        <v>2.2809175577009202</v>
      </c>
      <c r="BG473">
        <f t="shared" si="627"/>
        <v>69.520721492900208</v>
      </c>
      <c r="BH473">
        <f t="shared" si="568"/>
        <v>48901494</v>
      </c>
      <c r="BI473">
        <f t="shared" si="569"/>
        <v>2.7605766420351547</v>
      </c>
      <c r="BJ473">
        <f t="shared" si="610"/>
        <v>320.00120000000152</v>
      </c>
      <c r="BK473">
        <f t="shared" si="570"/>
        <v>1.2029248380854949E-2</v>
      </c>
      <c r="BL473">
        <f t="shared" si="571"/>
        <v>1.0120292483808548</v>
      </c>
      <c r="BM473">
        <f t="shared" si="572"/>
        <v>4.9965194094438665</v>
      </c>
      <c r="BN473">
        <f t="shared" si="573"/>
        <v>351.02500900000001</v>
      </c>
      <c r="BO473">
        <f t="shared" si="612"/>
        <v>347.66250300000002</v>
      </c>
      <c r="BP473">
        <f t="shared" si="574"/>
        <v>331.50808982352953</v>
      </c>
      <c r="BQ473">
        <f t="shared" si="575"/>
        <v>16.154413176470484</v>
      </c>
      <c r="BR473">
        <f t="shared" si="576"/>
        <v>9.3999939999999924</v>
      </c>
      <c r="BS473">
        <f t="shared" si="577"/>
        <v>4.1000060000000076</v>
      </c>
      <c r="BT473">
        <f t="shared" si="578"/>
        <v>1.7750240000000304</v>
      </c>
      <c r="BU473">
        <f t="shared" si="579"/>
        <v>-3.4750060000000076</v>
      </c>
      <c r="BV473">
        <f t="shared" si="580"/>
        <v>350.17833653333338</v>
      </c>
      <c r="BW473">
        <f t="shared" si="581"/>
        <v>349.50714542857139</v>
      </c>
      <c r="BX473">
        <f t="shared" si="582"/>
        <v>347.38272978181823</v>
      </c>
      <c r="BY473">
        <f t="shared" si="583"/>
        <v>345.87976447619053</v>
      </c>
      <c r="BZ473">
        <f t="shared" si="584"/>
        <v>355.45001200000002</v>
      </c>
      <c r="CA473">
        <f t="shared" si="585"/>
        <v>327.5</v>
      </c>
      <c r="CB473">
        <f t="shared" si="586"/>
        <v>347.12258371333337</v>
      </c>
      <c r="CC473">
        <f t="shared" si="587"/>
        <v>345.22256752777776</v>
      </c>
      <c r="CD473">
        <f t="shared" si="588"/>
        <v>342.67398131460311</v>
      </c>
      <c r="CE473">
        <f t="shared" si="589"/>
        <v>339.20852084769587</v>
      </c>
      <c r="CF473">
        <f t="shared" si="590"/>
        <v>349.14999399999999</v>
      </c>
      <c r="CG473">
        <f t="shared" si="591"/>
        <v>350.42498799999998</v>
      </c>
      <c r="CH473">
        <f t="shared" si="592"/>
        <v>345.125</v>
      </c>
    </row>
    <row r="474" spans="1:86">
      <c r="A474" s="1">
        <v>40157</v>
      </c>
      <c r="B474">
        <v>352.5</v>
      </c>
      <c r="C474">
        <v>355</v>
      </c>
      <c r="D474">
        <v>350.97500600000001</v>
      </c>
      <c r="E474">
        <v>352.82501200000002</v>
      </c>
      <c r="F474">
        <v>1659484</v>
      </c>
      <c r="G474">
        <f t="shared" si="606"/>
        <v>-133988.38092378853</v>
      </c>
      <c r="H474">
        <f t="shared" si="634"/>
        <v>49290738.512593843</v>
      </c>
      <c r="I474">
        <f t="shared" si="607"/>
        <v>352.82500450000003</v>
      </c>
      <c r="J474">
        <f t="shared" si="614"/>
        <v>352.82500450000003</v>
      </c>
      <c r="K474">
        <f t="shared" si="615"/>
        <v>336.050003</v>
      </c>
      <c r="L474">
        <f t="shared" si="616"/>
        <v>1</v>
      </c>
      <c r="M474">
        <f t="shared" si="617"/>
        <v>10</v>
      </c>
      <c r="N474">
        <f t="shared" si="618"/>
        <v>90</v>
      </c>
      <c r="O474">
        <f t="shared" si="619"/>
        <v>0</v>
      </c>
      <c r="P474">
        <f t="shared" si="594"/>
        <v>4.0249939999999924</v>
      </c>
      <c r="Q474">
        <f t="shared" si="595"/>
        <v>2.1749879999999848</v>
      </c>
      <c r="R474">
        <f t="shared" si="596"/>
        <v>1.8500060000000076</v>
      </c>
      <c r="S474">
        <f t="shared" si="597"/>
        <v>4.0249939999999924</v>
      </c>
      <c r="T474">
        <f t="shared" si="633"/>
        <v>9.5349572626811732</v>
      </c>
      <c r="U474">
        <f t="shared" si="598"/>
        <v>2.2000120000000152</v>
      </c>
      <c r="V474">
        <f t="shared" si="599"/>
        <v>0.97500600000000759</v>
      </c>
      <c r="W474">
        <f t="shared" si="600"/>
        <v>2.2000120000000152</v>
      </c>
      <c r="X474">
        <f t="shared" si="601"/>
        <v>0</v>
      </c>
      <c r="Y474">
        <f t="shared" si="631"/>
        <v>2.2315384964399891</v>
      </c>
      <c r="Z474">
        <f t="shared" si="632"/>
        <v>1.3170235443680591</v>
      </c>
      <c r="AA474">
        <f t="shared" si="628"/>
        <v>23.403759817298791</v>
      </c>
      <c r="AB474">
        <f t="shared" si="629"/>
        <v>13.812579417872714</v>
      </c>
      <c r="AC474">
        <f t="shared" si="630"/>
        <v>25.77142351056893</v>
      </c>
      <c r="AD474">
        <f t="shared" si="558"/>
        <v>19.738140896780404</v>
      </c>
      <c r="AE474">
        <f t="shared" si="611"/>
        <v>350.52500599999996</v>
      </c>
      <c r="AF474">
        <f t="shared" si="613"/>
        <v>349.6083373333334</v>
      </c>
      <c r="AG474">
        <f t="shared" si="635"/>
        <v>344.85875390000007</v>
      </c>
      <c r="AH474">
        <f t="shared" si="620"/>
        <v>346.21000360000005</v>
      </c>
      <c r="AI474">
        <f t="shared" si="621"/>
        <v>356.62564937892034</v>
      </c>
      <c r="AJ474">
        <f t="shared" si="622"/>
        <v>335.79435782107976</v>
      </c>
      <c r="AK474">
        <f t="shared" si="623"/>
        <v>0.81755152490821792</v>
      </c>
      <c r="AL474">
        <f t="shared" si="602"/>
        <v>-8.0740989924451528E-2</v>
      </c>
      <c r="AM474">
        <f t="shared" si="603"/>
        <v>-133988.38092378853</v>
      </c>
      <c r="AN474">
        <f t="shared" si="636"/>
        <v>9935364.2674519904</v>
      </c>
      <c r="AO474">
        <f t="shared" si="637"/>
        <v>71640238</v>
      </c>
      <c r="AP474">
        <f t="shared" si="559"/>
        <v>0.13868413261625387</v>
      </c>
      <c r="AQ474">
        <f t="shared" si="560"/>
        <v>350.58722932741512</v>
      </c>
      <c r="AR474">
        <f t="shared" si="561"/>
        <v>350.809415195128</v>
      </c>
      <c r="AS474">
        <f t="shared" si="562"/>
        <v>347.77376906404999</v>
      </c>
      <c r="AT474">
        <f t="shared" si="563"/>
        <v>341.3341073723949</v>
      </c>
      <c r="AU474">
        <f t="shared" si="564"/>
        <v>346.58648240434076</v>
      </c>
      <c r="AV474">
        <f t="shared" si="565"/>
        <v>337.36782951904382</v>
      </c>
      <c r="AW474">
        <f t="shared" si="566"/>
        <v>9.2186528852969332</v>
      </c>
      <c r="AX474">
        <f t="shared" si="593"/>
        <v>9.721178023098739</v>
      </c>
      <c r="AY474">
        <f t="shared" si="567"/>
        <v>-0.50252513780180585</v>
      </c>
      <c r="AZ474">
        <f t="shared" si="604"/>
        <v>352.93333933333332</v>
      </c>
      <c r="BA474">
        <f t="shared" si="605"/>
        <v>585687229.69023728</v>
      </c>
      <c r="BB474">
        <f t="shared" si="608"/>
        <v>585687229.69023728</v>
      </c>
      <c r="BC474">
        <f t="shared" si="609"/>
        <v>0</v>
      </c>
      <c r="BD474">
        <f t="shared" si="624"/>
        <v>11040672711.315851</v>
      </c>
      <c r="BE474">
        <f t="shared" si="625"/>
        <v>5005106133.566741</v>
      </c>
      <c r="BF474">
        <f t="shared" si="626"/>
        <v>2.2058818368049353</v>
      </c>
      <c r="BG474">
        <f t="shared" si="627"/>
        <v>68.807334427627382</v>
      </c>
      <c r="BH474">
        <f t="shared" si="568"/>
        <v>47242010</v>
      </c>
      <c r="BI474">
        <f t="shared" si="569"/>
        <v>2.732522807061708</v>
      </c>
      <c r="BJ474">
        <f t="shared" si="610"/>
        <v>-152.49939999999924</v>
      </c>
      <c r="BK474">
        <f t="shared" si="570"/>
        <v>-1.4857619671300993E-3</v>
      </c>
      <c r="BL474">
        <f t="shared" si="571"/>
        <v>0.99851423803286987</v>
      </c>
      <c r="BM474">
        <f t="shared" si="572"/>
        <v>5.4895273271511051</v>
      </c>
      <c r="BN474">
        <f t="shared" si="573"/>
        <v>352.987503</v>
      </c>
      <c r="BO474">
        <f t="shared" si="612"/>
        <v>349.50250240000003</v>
      </c>
      <c r="BP474">
        <f t="shared" si="574"/>
        <v>332.6305164705883</v>
      </c>
      <c r="BQ474">
        <f t="shared" si="575"/>
        <v>16.871985929411721</v>
      </c>
      <c r="BR474">
        <f t="shared" si="576"/>
        <v>17.600006000000008</v>
      </c>
      <c r="BS474">
        <f t="shared" si="577"/>
        <v>23.475006000000008</v>
      </c>
      <c r="BT474">
        <f t="shared" si="578"/>
        <v>11.799987999999985</v>
      </c>
      <c r="BU474">
        <f t="shared" si="579"/>
        <v>14.225006000000008</v>
      </c>
      <c r="BV474">
        <f t="shared" si="580"/>
        <v>351.46500639999994</v>
      </c>
      <c r="BW474">
        <f t="shared" si="581"/>
        <v>350.93452952380954</v>
      </c>
      <c r="BX474">
        <f t="shared" si="582"/>
        <v>348.74682221818188</v>
      </c>
      <c r="BY474">
        <f t="shared" si="583"/>
        <v>346.75821774285725</v>
      </c>
      <c r="BZ474">
        <f t="shared" si="584"/>
        <v>355.45001200000002</v>
      </c>
      <c r="CA474">
        <f t="shared" si="585"/>
        <v>327.5</v>
      </c>
      <c r="CB474">
        <f t="shared" si="586"/>
        <v>349.10833923333331</v>
      </c>
      <c r="CC474">
        <f t="shared" si="587"/>
        <v>347.53687598333335</v>
      </c>
      <c r="CD474">
        <f t="shared" si="588"/>
        <v>342.15581641452383</v>
      </c>
      <c r="CE474">
        <f t="shared" si="589"/>
        <v>341.55489976436877</v>
      </c>
      <c r="CF474">
        <f t="shared" si="590"/>
        <v>353.35000600000001</v>
      </c>
      <c r="CG474">
        <f t="shared" si="591"/>
        <v>355.45001200000002</v>
      </c>
      <c r="CH474">
        <f t="shared" si="592"/>
        <v>346.60000600000001</v>
      </c>
    </row>
    <row r="475" spans="1:86">
      <c r="A475" s="1">
        <v>40158</v>
      </c>
      <c r="B475">
        <v>353.57501200000002</v>
      </c>
      <c r="C475">
        <v>357.20001200000002</v>
      </c>
      <c r="D475">
        <v>350</v>
      </c>
      <c r="E475">
        <v>353.04998799999998</v>
      </c>
      <c r="F475">
        <v>2688312</v>
      </c>
      <c r="G475">
        <f t="shared" si="606"/>
        <v>-410727.09034819889</v>
      </c>
      <c r="H475">
        <f t="shared" si="634"/>
        <v>48880011.422245644</v>
      </c>
      <c r="I475">
        <f t="shared" si="607"/>
        <v>353.456253</v>
      </c>
      <c r="J475">
        <f t="shared" si="614"/>
        <v>353.456253</v>
      </c>
      <c r="K475">
        <f t="shared" si="615"/>
        <v>341.16875449999998</v>
      </c>
      <c r="L475">
        <f t="shared" si="616"/>
        <v>1</v>
      </c>
      <c r="M475">
        <f t="shared" si="617"/>
        <v>10</v>
      </c>
      <c r="N475">
        <f t="shared" si="618"/>
        <v>90</v>
      </c>
      <c r="O475">
        <f t="shared" si="619"/>
        <v>0</v>
      </c>
      <c r="P475">
        <f t="shared" si="594"/>
        <v>7.2000120000000152</v>
      </c>
      <c r="Q475">
        <f t="shared" si="595"/>
        <v>4.1500240000000304</v>
      </c>
      <c r="R475">
        <f t="shared" si="596"/>
        <v>3.0499879999999848</v>
      </c>
      <c r="S475">
        <f t="shared" si="597"/>
        <v>7.2000120000000152</v>
      </c>
      <c r="T475">
        <f t="shared" si="633"/>
        <v>9.3681754582039467</v>
      </c>
      <c r="U475">
        <f t="shared" si="598"/>
        <v>-1.2250060000000076</v>
      </c>
      <c r="V475">
        <f t="shared" si="599"/>
        <v>-0.42498799999998482</v>
      </c>
      <c r="W475">
        <f t="shared" si="600"/>
        <v>0</v>
      </c>
      <c r="X475">
        <f t="shared" si="601"/>
        <v>0</v>
      </c>
      <c r="Y475">
        <f t="shared" si="631"/>
        <v>2.0721428895514182</v>
      </c>
      <c r="Z475">
        <f t="shared" si="632"/>
        <v>1.2229504340560549</v>
      </c>
      <c r="AA475">
        <f t="shared" si="628"/>
        <v>22.118959009641419</v>
      </c>
      <c r="AB475">
        <f t="shared" si="629"/>
        <v>13.054307527781051</v>
      </c>
      <c r="AC475">
        <f t="shared" si="630"/>
        <v>25.77142351056893</v>
      </c>
      <c r="AD475">
        <f t="shared" si="558"/>
        <v>18.997398232418529</v>
      </c>
      <c r="AE475">
        <f t="shared" si="611"/>
        <v>351.61500239999998</v>
      </c>
      <c r="AF475">
        <f t="shared" si="613"/>
        <v>350.94583633333332</v>
      </c>
      <c r="AG475">
        <f t="shared" si="635"/>
        <v>345.75750270000003</v>
      </c>
      <c r="AH475">
        <f t="shared" si="620"/>
        <v>347.99250180000001</v>
      </c>
      <c r="AI475">
        <f t="shared" si="621"/>
        <v>356.13022650586356</v>
      </c>
      <c r="AJ475">
        <f t="shared" si="622"/>
        <v>339.85477709413647</v>
      </c>
      <c r="AK475">
        <f t="shared" si="623"/>
        <v>0.81074325949831261</v>
      </c>
      <c r="AL475">
        <f t="shared" si="602"/>
        <v>-0.15278252314024521</v>
      </c>
      <c r="AM475">
        <f t="shared" si="603"/>
        <v>-410727.09034819889</v>
      </c>
      <c r="AN475">
        <f t="shared" si="636"/>
        <v>6523814.4679762386</v>
      </c>
      <c r="AO475">
        <f t="shared" si="637"/>
        <v>69730654</v>
      </c>
      <c r="AP475">
        <f t="shared" si="559"/>
        <v>9.3557339473343229E-2</v>
      </c>
      <c r="AQ475">
        <f t="shared" si="560"/>
        <v>351.42456727609397</v>
      </c>
      <c r="AR475">
        <f t="shared" si="561"/>
        <v>351.3054784445165</v>
      </c>
      <c r="AS475">
        <f t="shared" si="562"/>
        <v>348.72348847252101</v>
      </c>
      <c r="AT475">
        <f t="shared" si="563"/>
        <v>342.38853662887936</v>
      </c>
      <c r="AU475">
        <f t="shared" si="564"/>
        <v>347.55600824368963</v>
      </c>
      <c r="AV475">
        <f t="shared" si="565"/>
        <v>338.46558061271077</v>
      </c>
      <c r="AW475">
        <f t="shared" si="566"/>
        <v>9.0904276309788656</v>
      </c>
      <c r="AX475">
        <f t="shared" si="593"/>
        <v>9.5950279446747651</v>
      </c>
      <c r="AY475">
        <f t="shared" si="567"/>
        <v>-0.50460031369589942</v>
      </c>
      <c r="AZ475">
        <f t="shared" si="604"/>
        <v>353.41666666666669</v>
      </c>
      <c r="BA475">
        <f t="shared" si="605"/>
        <v>950094266</v>
      </c>
      <c r="BB475">
        <f t="shared" si="608"/>
        <v>950094266</v>
      </c>
      <c r="BC475">
        <f t="shared" si="609"/>
        <v>0</v>
      </c>
      <c r="BD475">
        <f t="shared" si="624"/>
        <v>11108986942.92308</v>
      </c>
      <c r="BE475">
        <f t="shared" si="625"/>
        <v>5005106133.566741</v>
      </c>
      <c r="BF475">
        <f t="shared" si="626"/>
        <v>2.2195307444972379</v>
      </c>
      <c r="BG475">
        <f t="shared" si="627"/>
        <v>68.939572895547542</v>
      </c>
      <c r="BH475">
        <f t="shared" si="568"/>
        <v>49930322</v>
      </c>
      <c r="BI475">
        <f t="shared" si="569"/>
        <v>2.6857760882281814</v>
      </c>
      <c r="BJ475">
        <f t="shared" si="610"/>
        <v>-77.502400000003036</v>
      </c>
      <c r="BK475">
        <f t="shared" si="570"/>
        <v>6.3764186876856012E-4</v>
      </c>
      <c r="BL475">
        <f t="shared" si="571"/>
        <v>1.0006376418687686</v>
      </c>
      <c r="BM475">
        <f t="shared" si="572"/>
        <v>4.2889575069939134</v>
      </c>
      <c r="BN475">
        <f t="shared" si="573"/>
        <v>353.60000600000001</v>
      </c>
      <c r="BO475">
        <f t="shared" si="612"/>
        <v>351.12250359999996</v>
      </c>
      <c r="BP475">
        <f t="shared" si="574"/>
        <v>333.65184017647067</v>
      </c>
      <c r="BQ475">
        <f t="shared" si="575"/>
        <v>17.470663423529288</v>
      </c>
      <c r="BR475">
        <f t="shared" si="576"/>
        <v>8.8499759999999696</v>
      </c>
      <c r="BS475">
        <f t="shared" si="577"/>
        <v>13</v>
      </c>
      <c r="BT475">
        <f t="shared" si="578"/>
        <v>10.725006000000008</v>
      </c>
      <c r="BU475">
        <f t="shared" si="579"/>
        <v>16.575012000000015</v>
      </c>
      <c r="BV475">
        <f t="shared" si="580"/>
        <v>352.30666706666665</v>
      </c>
      <c r="BW475">
        <f t="shared" si="581"/>
        <v>351.91785828571426</v>
      </c>
      <c r="BX475">
        <f t="shared" si="582"/>
        <v>349.99045574545454</v>
      </c>
      <c r="BY475">
        <f t="shared" si="583"/>
        <v>347.53833527619054</v>
      </c>
      <c r="BZ475">
        <f t="shared" si="584"/>
        <v>357.20001200000002</v>
      </c>
      <c r="CA475">
        <f t="shared" si="585"/>
        <v>337</v>
      </c>
      <c r="CB475">
        <f t="shared" si="586"/>
        <v>350.54592214666667</v>
      </c>
      <c r="CC475">
        <f t="shared" si="587"/>
        <v>349.41458874999995</v>
      </c>
      <c r="CD475">
        <f t="shared" si="588"/>
        <v>345.19969579007937</v>
      </c>
      <c r="CE475">
        <f t="shared" si="589"/>
        <v>342.77724842594569</v>
      </c>
      <c r="CF475">
        <f t="shared" si="590"/>
        <v>352.82501200000002</v>
      </c>
      <c r="CG475">
        <f t="shared" si="591"/>
        <v>355</v>
      </c>
      <c r="CH475">
        <f t="shared" si="592"/>
        <v>350.97500600000001</v>
      </c>
    </row>
    <row r="476" spans="1:86">
      <c r="A476" s="1">
        <v>40161</v>
      </c>
      <c r="B476">
        <v>350.5</v>
      </c>
      <c r="C476">
        <v>355.97500600000001</v>
      </c>
      <c r="D476">
        <v>350.42498799999998</v>
      </c>
      <c r="E476">
        <v>352.54998799999998</v>
      </c>
      <c r="F476">
        <v>3008842</v>
      </c>
      <c r="G476">
        <f t="shared" si="606"/>
        <v>-704781.2744311915</v>
      </c>
      <c r="H476">
        <f t="shared" si="634"/>
        <v>48175230.147814453</v>
      </c>
      <c r="I476">
        <f t="shared" si="607"/>
        <v>352.36249549999997</v>
      </c>
      <c r="J476">
        <f t="shared" si="614"/>
        <v>353.456253</v>
      </c>
      <c r="K476">
        <f t="shared" si="615"/>
        <v>343.90625</v>
      </c>
      <c r="L476">
        <f t="shared" si="616"/>
        <v>2</v>
      </c>
      <c r="M476">
        <f t="shared" si="617"/>
        <v>9</v>
      </c>
      <c r="N476">
        <f t="shared" si="618"/>
        <v>80</v>
      </c>
      <c r="O476">
        <f t="shared" si="619"/>
        <v>10</v>
      </c>
      <c r="P476">
        <f t="shared" si="594"/>
        <v>5.5500180000000228</v>
      </c>
      <c r="Q476">
        <f t="shared" si="595"/>
        <v>3.4250180000000228</v>
      </c>
      <c r="R476">
        <f t="shared" si="596"/>
        <v>2.125</v>
      </c>
      <c r="S476">
        <f t="shared" si="597"/>
        <v>5.5500180000000228</v>
      </c>
      <c r="T476">
        <f t="shared" si="633"/>
        <v>9.095449925475096</v>
      </c>
      <c r="U476">
        <f t="shared" si="598"/>
        <v>2.4993999999992411E-2</v>
      </c>
      <c r="V476">
        <f t="shared" si="599"/>
        <v>1.8249819999999772</v>
      </c>
      <c r="W476">
        <f t="shared" si="600"/>
        <v>0</v>
      </c>
      <c r="X476">
        <f t="shared" si="601"/>
        <v>1.8249819999999772</v>
      </c>
      <c r="Y476">
        <f t="shared" si="631"/>
        <v>1.9241326831548882</v>
      </c>
      <c r="Z476">
        <f t="shared" si="632"/>
        <v>1.265952688766335</v>
      </c>
      <c r="AA476">
        <f t="shared" si="628"/>
        <v>21.154892819162896</v>
      </c>
      <c r="AB476">
        <f t="shared" si="629"/>
        <v>13.91852738610079</v>
      </c>
      <c r="AC476">
        <f t="shared" si="630"/>
        <v>20.632049542679329</v>
      </c>
      <c r="AD476">
        <f t="shared" si="558"/>
        <v>17.579710650785593</v>
      </c>
      <c r="AE476">
        <f t="shared" si="611"/>
        <v>352.18499759999997</v>
      </c>
      <c r="AF476">
        <f t="shared" si="613"/>
        <v>351.77083333333331</v>
      </c>
      <c r="AG476">
        <f t="shared" si="635"/>
        <v>346.7412521</v>
      </c>
      <c r="AH476">
        <f t="shared" si="620"/>
        <v>348.82749939999997</v>
      </c>
      <c r="AI476">
        <f t="shared" si="621"/>
        <v>356.95084600423559</v>
      </c>
      <c r="AJ476">
        <f t="shared" si="622"/>
        <v>340.70415279576434</v>
      </c>
      <c r="AK476">
        <f t="shared" si="623"/>
        <v>0.72912284686086548</v>
      </c>
      <c r="AL476">
        <f t="shared" si="602"/>
        <v>-0.23423671779082833</v>
      </c>
      <c r="AM476">
        <f t="shared" si="603"/>
        <v>-704781.2744311915</v>
      </c>
      <c r="AN476">
        <f t="shared" si="636"/>
        <v>6959088.722956812</v>
      </c>
      <c r="AO476">
        <f t="shared" si="637"/>
        <v>69215688</v>
      </c>
      <c r="AP476">
        <f t="shared" si="559"/>
        <v>0.10054207252778896</v>
      </c>
      <c r="AQ476">
        <f t="shared" si="560"/>
        <v>351.80721032222203</v>
      </c>
      <c r="AR476">
        <f t="shared" si="561"/>
        <v>351.0687937978293</v>
      </c>
      <c r="AS476">
        <f t="shared" si="562"/>
        <v>349.4122583874672</v>
      </c>
      <c r="AT476">
        <f t="shared" si="563"/>
        <v>343.30306725228024</v>
      </c>
      <c r="AU476">
        <f t="shared" si="564"/>
        <v>348.30510520713619</v>
      </c>
      <c r="AV476">
        <f t="shared" si="565"/>
        <v>339.45148912982103</v>
      </c>
      <c r="AW476">
        <f t="shared" si="566"/>
        <v>8.8536160773151664</v>
      </c>
      <c r="AX476">
        <f t="shared" si="593"/>
        <v>9.446745571202845</v>
      </c>
      <c r="AY476">
        <f t="shared" si="567"/>
        <v>-0.59312949388767855</v>
      </c>
      <c r="AZ476">
        <f t="shared" si="604"/>
        <v>352.98332733333336</v>
      </c>
      <c r="BA476">
        <f t="shared" si="605"/>
        <v>1062071060.5802814</v>
      </c>
      <c r="BB476">
        <f t="shared" si="608"/>
        <v>0</v>
      </c>
      <c r="BC476">
        <f t="shared" si="609"/>
        <v>1062071060.5802814</v>
      </c>
      <c r="BD476">
        <f t="shared" si="624"/>
        <v>10163113746.100157</v>
      </c>
      <c r="BE476">
        <f t="shared" si="625"/>
        <v>6067177194.1470222</v>
      </c>
      <c r="BF476">
        <f t="shared" si="626"/>
        <v>1.6750975652902416</v>
      </c>
      <c r="BG476">
        <f t="shared" si="627"/>
        <v>62.618185857026766</v>
      </c>
      <c r="BH476">
        <f t="shared" si="568"/>
        <v>46921480</v>
      </c>
      <c r="BI476">
        <f t="shared" si="569"/>
        <v>2.6082124724246412</v>
      </c>
      <c r="BJ476">
        <f t="shared" si="610"/>
        <v>-150</v>
      </c>
      <c r="BK476">
        <f t="shared" si="570"/>
        <v>-1.4162300438882894E-3</v>
      </c>
      <c r="BL476">
        <f t="shared" si="571"/>
        <v>0.99858376995611176</v>
      </c>
      <c r="BM476">
        <f t="shared" si="572"/>
        <v>4.2813795820625726</v>
      </c>
      <c r="BN476">
        <f t="shared" si="573"/>
        <v>353.199997</v>
      </c>
      <c r="BO476">
        <f t="shared" si="612"/>
        <v>351.71750180000004</v>
      </c>
      <c r="BP476">
        <f t="shared" si="574"/>
        <v>334.53529579411776</v>
      </c>
      <c r="BQ476">
        <f t="shared" si="575"/>
        <v>17.182206005882279</v>
      </c>
      <c r="BR476">
        <f t="shared" si="576"/>
        <v>9.6749879999999848</v>
      </c>
      <c r="BS476">
        <f t="shared" si="577"/>
        <v>10.299987999999985</v>
      </c>
      <c r="BT476">
        <f t="shared" si="578"/>
        <v>4.2749939999999924</v>
      </c>
      <c r="BU476">
        <f t="shared" si="579"/>
        <v>-1.2000120000000152</v>
      </c>
      <c r="BV476">
        <f t="shared" si="580"/>
        <v>352.61832893333332</v>
      </c>
      <c r="BW476">
        <f t="shared" si="581"/>
        <v>352.37618733333335</v>
      </c>
      <c r="BX476">
        <f t="shared" si="582"/>
        <v>350.81908959999998</v>
      </c>
      <c r="BY476">
        <f t="shared" si="583"/>
        <v>348.1852386380952</v>
      </c>
      <c r="BZ476">
        <f t="shared" si="584"/>
        <v>357.20001200000002</v>
      </c>
      <c r="CA476">
        <f t="shared" si="585"/>
        <v>338.52499399999999</v>
      </c>
      <c r="CB476">
        <f t="shared" si="586"/>
        <v>351.29074911999999</v>
      </c>
      <c r="CC476">
        <f t="shared" si="587"/>
        <v>350.75007401111117</v>
      </c>
      <c r="CD476">
        <f t="shared" si="588"/>
        <v>345.690052166746</v>
      </c>
      <c r="CE476">
        <f t="shared" si="589"/>
        <v>345.00829171844993</v>
      </c>
      <c r="CF476">
        <f t="shared" si="590"/>
        <v>353.04998799999998</v>
      </c>
      <c r="CG476">
        <f t="shared" si="591"/>
        <v>357.20001200000002</v>
      </c>
      <c r="CH476">
        <f t="shared" si="592"/>
        <v>350</v>
      </c>
    </row>
    <row r="477" spans="1:86">
      <c r="A477" s="1">
        <v>40162</v>
      </c>
      <c r="B477">
        <v>354</v>
      </c>
      <c r="C477">
        <v>356</v>
      </c>
      <c r="D477">
        <v>348.60000600000001</v>
      </c>
      <c r="E477">
        <v>350.47500600000001</v>
      </c>
      <c r="F477">
        <v>2087152</v>
      </c>
      <c r="G477">
        <f t="shared" si="606"/>
        <v>-1029472.7640438617</v>
      </c>
      <c r="H477">
        <f t="shared" si="634"/>
        <v>47145757.383770593</v>
      </c>
      <c r="I477">
        <f t="shared" si="607"/>
        <v>352.26875300000006</v>
      </c>
      <c r="J477">
        <f t="shared" si="614"/>
        <v>353.456253</v>
      </c>
      <c r="K477">
        <f t="shared" si="615"/>
        <v>343.90625</v>
      </c>
      <c r="L477">
        <f t="shared" si="616"/>
        <v>3</v>
      </c>
      <c r="M477">
        <f t="shared" si="617"/>
        <v>10</v>
      </c>
      <c r="N477">
        <f t="shared" si="618"/>
        <v>70</v>
      </c>
      <c r="O477">
        <f t="shared" si="619"/>
        <v>0</v>
      </c>
      <c r="P477">
        <f t="shared" si="594"/>
        <v>7.3999939999999924</v>
      </c>
      <c r="Q477">
        <f t="shared" si="595"/>
        <v>5.5249939999999924</v>
      </c>
      <c r="R477">
        <f t="shared" si="596"/>
        <v>1.875</v>
      </c>
      <c r="S477">
        <f t="shared" si="597"/>
        <v>7.3999939999999924</v>
      </c>
      <c r="T477">
        <f t="shared" si="633"/>
        <v>8.9743459307983038</v>
      </c>
      <c r="U477">
        <f t="shared" si="598"/>
        <v>2.875</v>
      </c>
      <c r="V477">
        <f t="shared" si="599"/>
        <v>1.1000060000000076</v>
      </c>
      <c r="W477">
        <f t="shared" si="600"/>
        <v>2.875</v>
      </c>
      <c r="X477">
        <f t="shared" si="601"/>
        <v>0</v>
      </c>
      <c r="Y477">
        <f t="shared" si="631"/>
        <v>1.9920517772152533</v>
      </c>
      <c r="Z477">
        <f t="shared" si="632"/>
        <v>1.1755274967115967</v>
      </c>
      <c r="AA477">
        <f t="shared" si="628"/>
        <v>22.197180636628886</v>
      </c>
      <c r="AB477">
        <f t="shared" si="629"/>
        <v>13.098754001418675</v>
      </c>
      <c r="AC477">
        <f t="shared" si="630"/>
        <v>25.777548401856127</v>
      </c>
      <c r="AD477">
        <f t="shared" si="558"/>
        <v>17.159100156995713</v>
      </c>
      <c r="AE477">
        <f t="shared" si="611"/>
        <v>352.45</v>
      </c>
      <c r="AF477">
        <f t="shared" si="613"/>
        <v>351.89999899999998</v>
      </c>
      <c r="AG477">
        <f t="shared" si="635"/>
        <v>347.00375209999993</v>
      </c>
      <c r="AH477">
        <f t="shared" si="620"/>
        <v>349.58749999999998</v>
      </c>
      <c r="AI477">
        <f t="shared" si="621"/>
        <v>356.70024686464131</v>
      </c>
      <c r="AJ477">
        <f t="shared" si="622"/>
        <v>342.47475313535864</v>
      </c>
      <c r="AK477">
        <f t="shared" si="623"/>
        <v>0.56238841455274979</v>
      </c>
      <c r="AL477">
        <f t="shared" si="602"/>
        <v>-0.49324283235905275</v>
      </c>
      <c r="AM477">
        <f t="shared" si="603"/>
        <v>-1029472.7640438617</v>
      </c>
      <c r="AN477">
        <f t="shared" si="636"/>
        <v>1364670.3995701014</v>
      </c>
      <c r="AO477">
        <f t="shared" si="637"/>
        <v>65958510</v>
      </c>
      <c r="AP477">
        <f t="shared" si="559"/>
        <v>2.0689830615793194E-2</v>
      </c>
      <c r="AQ477">
        <f t="shared" si="560"/>
        <v>351.35426085266653</v>
      </c>
      <c r="AR477">
        <f t="shared" si="561"/>
        <v>352.63806598544795</v>
      </c>
      <c r="AS477">
        <f t="shared" si="562"/>
        <v>349.60355295772308</v>
      </c>
      <c r="AT477">
        <f t="shared" si="563"/>
        <v>343.94854173957503</v>
      </c>
      <c r="AU477">
        <f t="shared" si="564"/>
        <v>348.63059032606577</v>
      </c>
      <c r="AV477">
        <f t="shared" si="565"/>
        <v>340.22313531073354</v>
      </c>
      <c r="AW477">
        <f t="shared" si="566"/>
        <v>8.4074550153322321</v>
      </c>
      <c r="AX477">
        <f t="shared" si="593"/>
        <v>9.2388874600287227</v>
      </c>
      <c r="AY477">
        <f t="shared" si="567"/>
        <v>-0.83143244469649069</v>
      </c>
      <c r="AZ477">
        <f t="shared" si="604"/>
        <v>351.69167066666665</v>
      </c>
      <c r="BA477">
        <f t="shared" si="605"/>
        <v>734033973.8152746</v>
      </c>
      <c r="BB477">
        <f t="shared" si="608"/>
        <v>0</v>
      </c>
      <c r="BC477">
        <f t="shared" si="609"/>
        <v>734033973.8152746</v>
      </c>
      <c r="BD477">
        <f t="shared" si="624"/>
        <v>8796289590.263649</v>
      </c>
      <c r="BE477">
        <f t="shared" si="625"/>
        <v>6801211167.9622965</v>
      </c>
      <c r="BF477">
        <f t="shared" si="626"/>
        <v>1.2933416376923195</v>
      </c>
      <c r="BG477">
        <f t="shared" si="627"/>
        <v>56.395506732862856</v>
      </c>
      <c r="BH477">
        <f t="shared" si="568"/>
        <v>44834328</v>
      </c>
      <c r="BI477">
        <f t="shared" si="569"/>
        <v>2.4711591137544224</v>
      </c>
      <c r="BJ477">
        <f t="shared" si="610"/>
        <v>-307.49819999999772</v>
      </c>
      <c r="BK477">
        <f t="shared" si="570"/>
        <v>-5.8856391167994519E-3</v>
      </c>
      <c r="BL477">
        <f t="shared" si="571"/>
        <v>0.9941143608832006</v>
      </c>
      <c r="BM477">
        <f t="shared" si="572"/>
        <v>3.7487467520827029</v>
      </c>
      <c r="BN477">
        <f t="shared" si="573"/>
        <v>352.300003</v>
      </c>
      <c r="BO477">
        <f t="shared" si="612"/>
        <v>352.62250359999996</v>
      </c>
      <c r="BP477">
        <f t="shared" si="574"/>
        <v>335.39375167647063</v>
      </c>
      <c r="BQ477">
        <f t="shared" si="575"/>
        <v>17.22875192352933</v>
      </c>
      <c r="BR477">
        <f t="shared" si="576"/>
        <v>8.3250120000000152</v>
      </c>
      <c r="BS477">
        <f t="shared" si="577"/>
        <v>10.075012000000015</v>
      </c>
      <c r="BT477">
        <f t="shared" si="578"/>
        <v>8.5249939999999924</v>
      </c>
      <c r="BU477">
        <f t="shared" si="579"/>
        <v>6.5249939999999924</v>
      </c>
      <c r="BV477">
        <f t="shared" si="580"/>
        <v>352.04833173333338</v>
      </c>
      <c r="BW477">
        <f t="shared" si="581"/>
        <v>352.00595095238094</v>
      </c>
      <c r="BX477">
        <f t="shared" si="582"/>
        <v>351.11863625454544</v>
      </c>
      <c r="BY477">
        <f t="shared" si="583"/>
        <v>348.54083424761905</v>
      </c>
      <c r="BZ477">
        <f t="shared" si="584"/>
        <v>357.20001200000002</v>
      </c>
      <c r="CA477">
        <f t="shared" si="585"/>
        <v>338.52499399999999</v>
      </c>
      <c r="CB477">
        <f t="shared" si="586"/>
        <v>352.98125310000006</v>
      </c>
      <c r="CC477">
        <f t="shared" si="587"/>
        <v>351.39229076666669</v>
      </c>
      <c r="CD477">
        <f t="shared" si="588"/>
        <v>346.80609038531742</v>
      </c>
      <c r="CE477">
        <f t="shared" si="589"/>
        <v>344.96365639142539</v>
      </c>
      <c r="CF477">
        <f t="shared" si="590"/>
        <v>352.54998799999998</v>
      </c>
      <c r="CG477">
        <f t="shared" si="591"/>
        <v>355.97500600000001</v>
      </c>
      <c r="CH477">
        <f t="shared" si="592"/>
        <v>350.42498799999998</v>
      </c>
    </row>
    <row r="478" spans="1:86">
      <c r="A478" s="1">
        <v>40163</v>
      </c>
      <c r="B478">
        <v>350.85000600000001</v>
      </c>
      <c r="C478">
        <v>358.875</v>
      </c>
      <c r="D478">
        <v>347.5</v>
      </c>
      <c r="E478">
        <v>356.57501200000002</v>
      </c>
      <c r="F478">
        <v>3565378</v>
      </c>
      <c r="G478">
        <f t="shared" si="606"/>
        <v>2123562.3313469985</v>
      </c>
      <c r="H478">
        <f t="shared" si="634"/>
        <v>49269319.715117589</v>
      </c>
      <c r="I478">
        <f t="shared" si="607"/>
        <v>353.45000450000003</v>
      </c>
      <c r="J478">
        <f t="shared" si="614"/>
        <v>353.456253</v>
      </c>
      <c r="K478">
        <f t="shared" si="615"/>
        <v>344.11875150000003</v>
      </c>
      <c r="L478">
        <f t="shared" si="616"/>
        <v>4</v>
      </c>
      <c r="M478">
        <f t="shared" si="617"/>
        <v>10</v>
      </c>
      <c r="N478">
        <f t="shared" si="618"/>
        <v>60</v>
      </c>
      <c r="O478">
        <f t="shared" si="619"/>
        <v>0</v>
      </c>
      <c r="P478">
        <f t="shared" si="594"/>
        <v>11.375</v>
      </c>
      <c r="Q478">
        <f t="shared" si="595"/>
        <v>2.2999879999999848</v>
      </c>
      <c r="R478">
        <f t="shared" si="596"/>
        <v>9.0750120000000152</v>
      </c>
      <c r="S478">
        <f t="shared" si="597"/>
        <v>11.375</v>
      </c>
      <c r="T478">
        <f t="shared" si="633"/>
        <v>9.1458212214555683</v>
      </c>
      <c r="U478">
        <f t="shared" si="598"/>
        <v>5.125</v>
      </c>
      <c r="V478">
        <f t="shared" si="599"/>
        <v>-10</v>
      </c>
      <c r="W478">
        <f t="shared" si="600"/>
        <v>5.125</v>
      </c>
      <c r="X478">
        <f t="shared" si="601"/>
        <v>0</v>
      </c>
      <c r="Y478">
        <f t="shared" si="631"/>
        <v>2.2158337931284495</v>
      </c>
      <c r="Z478">
        <f t="shared" si="632"/>
        <v>1.0915612469464826</v>
      </c>
      <c r="AA478">
        <f t="shared" si="628"/>
        <v>24.227827545220666</v>
      </c>
      <c r="AB478">
        <f t="shared" si="629"/>
        <v>11.935081831533543</v>
      </c>
      <c r="AC478">
        <f t="shared" si="630"/>
        <v>33.992690094754913</v>
      </c>
      <c r="AD478">
        <f t="shared" ref="AD478:AD541" si="638">AVERAGE(AC465:AC478)</f>
        <v>19.437068532072477</v>
      </c>
      <c r="AE478">
        <f t="shared" si="611"/>
        <v>353.09500119999996</v>
      </c>
      <c r="AF478">
        <f t="shared" si="613"/>
        <v>353.13750200000004</v>
      </c>
      <c r="AG478">
        <f t="shared" si="635"/>
        <v>347.66000209999999</v>
      </c>
      <c r="AH478">
        <f t="shared" si="620"/>
        <v>351.03000179999998</v>
      </c>
      <c r="AI478">
        <f t="shared" si="621"/>
        <v>357.32852968898635</v>
      </c>
      <c r="AJ478">
        <f t="shared" si="622"/>
        <v>344.73147391101361</v>
      </c>
      <c r="AK478">
        <f t="shared" si="623"/>
        <v>0.94018303147439108</v>
      </c>
      <c r="AL478">
        <f t="shared" si="602"/>
        <v>0.59560650549450811</v>
      </c>
      <c r="AM478">
        <f t="shared" si="603"/>
        <v>2123562.3313469985</v>
      </c>
      <c r="AN478">
        <f t="shared" si="636"/>
        <v>7361053.8183604609</v>
      </c>
      <c r="AO478">
        <f t="shared" si="637"/>
        <v>63940974</v>
      </c>
      <c r="AP478">
        <f t="shared" ref="AP478:AP541" si="639">AN478/AO478</f>
        <v>0.11512264136546405</v>
      </c>
      <c r="AQ478">
        <f t="shared" ref="AQ478:AQ541" si="640">((E478-AQ477)*0.34)+AQ477</f>
        <v>353.1293162427599</v>
      </c>
      <c r="AR478">
        <f t="shared" ref="AR478:AR541" si="641">((E479-AR477)*0.285)+AR477</f>
        <v>355.12809217959528</v>
      </c>
      <c r="AS478">
        <f t="shared" ref="AS478:AS541" si="642">((E478-AS477)*0.18)+AS477</f>
        <v>350.85841558533292</v>
      </c>
      <c r="AT478">
        <f t="shared" ref="AT478:AT541" si="643">((E478-AT477)*0.09)+AT477</f>
        <v>345.08492406301326</v>
      </c>
      <c r="AU478">
        <f t="shared" ref="AU478:AU541" si="644">((E478-AU477)*0.15)+AU477</f>
        <v>349.82225357715589</v>
      </c>
      <c r="AV478">
        <f t="shared" ref="AV478:AV541" si="645">((E478-AV477)*0.07)+AV477</f>
        <v>341.36776667898221</v>
      </c>
      <c r="AW478">
        <f t="shared" ref="AW478:AW541" si="646">AU478-AV478</f>
        <v>8.454486898173684</v>
      </c>
      <c r="AX478">
        <f t="shared" si="593"/>
        <v>9.082007347657715</v>
      </c>
      <c r="AY478">
        <f t="shared" si="567"/>
        <v>-0.62752044948403096</v>
      </c>
      <c r="AZ478">
        <f t="shared" si="604"/>
        <v>354.31667066666665</v>
      </c>
      <c r="BA478">
        <f t="shared" si="605"/>
        <v>1263272862.6281786</v>
      </c>
      <c r="BB478">
        <f t="shared" si="608"/>
        <v>1263272862.6281786</v>
      </c>
      <c r="BC478">
        <f t="shared" si="609"/>
        <v>0</v>
      </c>
      <c r="BD478">
        <f t="shared" si="624"/>
        <v>10059562452.891827</v>
      </c>
      <c r="BE478">
        <f t="shared" si="625"/>
        <v>5272533214.7122965</v>
      </c>
      <c r="BF478">
        <f t="shared" si="626"/>
        <v>1.9079182706373414</v>
      </c>
      <c r="BG478">
        <f t="shared" si="627"/>
        <v>65.611138039968864</v>
      </c>
      <c r="BH478">
        <f t="shared" si="568"/>
        <v>48399706</v>
      </c>
      <c r="BI478">
        <f t="shared" si="569"/>
        <v>2.4766506165546009</v>
      </c>
      <c r="BJ478">
        <f t="shared" si="610"/>
        <v>510.00060000000076</v>
      </c>
      <c r="BK478">
        <f t="shared" si="570"/>
        <v>1.7404967246080903E-2</v>
      </c>
      <c r="BL478">
        <f t="shared" si="571"/>
        <v>1.017404967246081</v>
      </c>
      <c r="BM478">
        <f t="shared" si="572"/>
        <v>3.3196156725481938</v>
      </c>
      <c r="BN478">
        <f t="shared" si="573"/>
        <v>353.1875</v>
      </c>
      <c r="BO478">
        <f t="shared" si="612"/>
        <v>353.05500180000001</v>
      </c>
      <c r="BP478">
        <f t="shared" si="574"/>
        <v>336.34117797058826</v>
      </c>
      <c r="BQ478">
        <f t="shared" si="575"/>
        <v>16.713823829411751</v>
      </c>
      <c r="BR478">
        <f t="shared" si="576"/>
        <v>11.550018000000023</v>
      </c>
      <c r="BS478">
        <f t="shared" si="577"/>
        <v>7.875</v>
      </c>
      <c r="BT478">
        <f t="shared" si="578"/>
        <v>10.924987999999985</v>
      </c>
      <c r="BU478">
        <f t="shared" si="579"/>
        <v>6.9750060000000076</v>
      </c>
      <c r="BV478">
        <f t="shared" si="580"/>
        <v>353.42333573333337</v>
      </c>
      <c r="BW478">
        <f t="shared" si="581"/>
        <v>353.34166895238093</v>
      </c>
      <c r="BX478">
        <f t="shared" si="582"/>
        <v>352.38909298181818</v>
      </c>
      <c r="BY478">
        <f t="shared" si="583"/>
        <v>349.4523828095239</v>
      </c>
      <c r="BZ478">
        <f t="shared" si="584"/>
        <v>358.875</v>
      </c>
      <c r="CA478">
        <f t="shared" si="585"/>
        <v>339.625</v>
      </c>
      <c r="CB478">
        <f t="shared" si="586"/>
        <v>352.77816820666669</v>
      </c>
      <c r="CC478">
        <f t="shared" si="587"/>
        <v>353.00729458333336</v>
      </c>
      <c r="CD478">
        <f t="shared" si="588"/>
        <v>348.71713989698412</v>
      </c>
      <c r="CE478">
        <f t="shared" si="589"/>
        <v>345.25858291594773</v>
      </c>
      <c r="CF478">
        <f t="shared" si="590"/>
        <v>350.47500600000001</v>
      </c>
      <c r="CG478">
        <f t="shared" si="591"/>
        <v>356</v>
      </c>
      <c r="CH478">
        <f t="shared" si="592"/>
        <v>348.60000600000001</v>
      </c>
    </row>
    <row r="479" spans="1:86">
      <c r="A479" s="1">
        <v>40164</v>
      </c>
      <c r="B479">
        <v>359</v>
      </c>
      <c r="C479">
        <v>364</v>
      </c>
      <c r="D479">
        <v>357.5</v>
      </c>
      <c r="E479">
        <v>361.375</v>
      </c>
      <c r="F479">
        <v>3782302</v>
      </c>
      <c r="G479">
        <f t="shared" si="606"/>
        <v>727365.76923076925</v>
      </c>
      <c r="H479">
        <f t="shared" si="634"/>
        <v>49996685.484348357</v>
      </c>
      <c r="I479">
        <f t="shared" si="607"/>
        <v>360.46875</v>
      </c>
      <c r="J479">
        <f t="shared" si="614"/>
        <v>360.46875</v>
      </c>
      <c r="K479">
        <f t="shared" si="615"/>
        <v>344.77500150000003</v>
      </c>
      <c r="L479">
        <f t="shared" si="616"/>
        <v>1</v>
      </c>
      <c r="M479">
        <f t="shared" si="617"/>
        <v>10</v>
      </c>
      <c r="N479">
        <f t="shared" si="618"/>
        <v>90</v>
      </c>
      <c r="O479">
        <f t="shared" si="619"/>
        <v>0</v>
      </c>
      <c r="P479">
        <f t="shared" si="594"/>
        <v>6.5</v>
      </c>
      <c r="Q479">
        <f t="shared" si="595"/>
        <v>2.625</v>
      </c>
      <c r="R479">
        <f t="shared" si="596"/>
        <v>3.875</v>
      </c>
      <c r="S479">
        <f t="shared" si="597"/>
        <v>6.5</v>
      </c>
      <c r="T479">
        <f t="shared" si="633"/>
        <v>8.9568339913515995</v>
      </c>
      <c r="U479">
        <f t="shared" si="598"/>
        <v>1.75</v>
      </c>
      <c r="V479">
        <f t="shared" si="599"/>
        <v>-2.2749939999999924</v>
      </c>
      <c r="W479">
        <f t="shared" si="600"/>
        <v>1.75</v>
      </c>
      <c r="X479">
        <f t="shared" si="601"/>
        <v>0</v>
      </c>
      <c r="Y479">
        <f t="shared" si="631"/>
        <v>2.1825599507621316</v>
      </c>
      <c r="Z479">
        <f t="shared" si="632"/>
        <v>1.0135925864503053</v>
      </c>
      <c r="AA479">
        <f t="shared" si="628"/>
        <v>24.367538271553698</v>
      </c>
      <c r="AB479">
        <f t="shared" si="629"/>
        <v>11.316415905765298</v>
      </c>
      <c r="AC479">
        <f t="shared" si="630"/>
        <v>36.574204475589752</v>
      </c>
      <c r="AD479">
        <f t="shared" si="638"/>
        <v>21.548749661081587</v>
      </c>
      <c r="AE479">
        <f t="shared" si="611"/>
        <v>354.80499880000002</v>
      </c>
      <c r="AF479">
        <f t="shared" si="613"/>
        <v>354.47500099999996</v>
      </c>
      <c r="AG479">
        <f t="shared" si="635"/>
        <v>348.73125149999998</v>
      </c>
      <c r="AH479">
        <f t="shared" si="620"/>
        <v>352.66500239999993</v>
      </c>
      <c r="AI479">
        <f t="shared" si="621"/>
        <v>360.23877909016267</v>
      </c>
      <c r="AJ479">
        <f t="shared" si="622"/>
        <v>345.0912257098372</v>
      </c>
      <c r="AK479">
        <f t="shared" si="623"/>
        <v>1.0750101934820131</v>
      </c>
      <c r="AL479">
        <f t="shared" si="602"/>
        <v>0.19230769230769232</v>
      </c>
      <c r="AM479">
        <f t="shared" si="603"/>
        <v>727365.76923076925</v>
      </c>
      <c r="AN479">
        <f t="shared" si="636"/>
        <v>8406135.9030005019</v>
      </c>
      <c r="AO479">
        <f t="shared" si="637"/>
        <v>64258612</v>
      </c>
      <c r="AP479">
        <f t="shared" si="639"/>
        <v>0.1308172654429651</v>
      </c>
      <c r="AQ479">
        <f t="shared" si="640"/>
        <v>355.93284872022156</v>
      </c>
      <c r="AR479">
        <f t="shared" si="641"/>
        <v>357.58533590841063</v>
      </c>
      <c r="AS479">
        <f t="shared" si="642"/>
        <v>352.75140077997298</v>
      </c>
      <c r="AT479">
        <f t="shared" si="643"/>
        <v>346.55103089734206</v>
      </c>
      <c r="AU479">
        <f t="shared" si="644"/>
        <v>351.55516554058249</v>
      </c>
      <c r="AV479">
        <f t="shared" si="645"/>
        <v>342.76827301145346</v>
      </c>
      <c r="AW479">
        <f t="shared" si="646"/>
        <v>8.7868925291290338</v>
      </c>
      <c r="AX479">
        <f t="shared" si="593"/>
        <v>9.0229843839519788</v>
      </c>
      <c r="AY479">
        <f t="shared" si="567"/>
        <v>-0.23609185482294492</v>
      </c>
      <c r="AZ479">
        <f t="shared" si="604"/>
        <v>360.95833333333331</v>
      </c>
      <c r="BA479">
        <f t="shared" si="605"/>
        <v>1365253426.0833333</v>
      </c>
      <c r="BB479">
        <f t="shared" si="608"/>
        <v>1365253426.0833333</v>
      </c>
      <c r="BC479">
        <f t="shared" si="609"/>
        <v>0</v>
      </c>
      <c r="BD479">
        <f t="shared" si="624"/>
        <v>11424815878.975161</v>
      </c>
      <c r="BE479">
        <f t="shared" si="625"/>
        <v>4008736635.8812828</v>
      </c>
      <c r="BF479">
        <f t="shared" si="626"/>
        <v>2.8499791621914627</v>
      </c>
      <c r="BG479">
        <f t="shared" si="627"/>
        <v>74.025833442932566</v>
      </c>
      <c r="BH479">
        <f t="shared" si="568"/>
        <v>52182008</v>
      </c>
      <c r="BI479">
        <f t="shared" si="569"/>
        <v>2.5635081251628629</v>
      </c>
      <c r="BJ479">
        <f t="shared" si="610"/>
        <v>379.99879999999848</v>
      </c>
      <c r="BK479">
        <f t="shared" si="570"/>
        <v>1.3461369525243077E-2</v>
      </c>
      <c r="BL479">
        <f t="shared" si="571"/>
        <v>1.013461369525243</v>
      </c>
      <c r="BM479">
        <f t="shared" si="572"/>
        <v>3.9917308050669398</v>
      </c>
      <c r="BN479">
        <f t="shared" si="573"/>
        <v>360.75</v>
      </c>
      <c r="BO479">
        <f t="shared" si="612"/>
        <v>354.6075012</v>
      </c>
      <c r="BP479">
        <f t="shared" si="574"/>
        <v>337.56397200000004</v>
      </c>
      <c r="BQ479">
        <f t="shared" si="575"/>
        <v>17.043529199999966</v>
      </c>
      <c r="BR479">
        <f t="shared" si="576"/>
        <v>13.774993999999992</v>
      </c>
      <c r="BS479">
        <f t="shared" si="577"/>
        <v>17</v>
      </c>
      <c r="BT479">
        <f t="shared" si="578"/>
        <v>13.5</v>
      </c>
      <c r="BU479">
        <f t="shared" si="579"/>
        <v>18.5</v>
      </c>
      <c r="BV479">
        <f t="shared" si="580"/>
        <v>356.18333533333333</v>
      </c>
      <c r="BW479">
        <f t="shared" si="581"/>
        <v>355.69523980952386</v>
      </c>
      <c r="BX479">
        <f t="shared" si="582"/>
        <v>354.27000174545452</v>
      </c>
      <c r="BY479">
        <f t="shared" si="583"/>
        <v>350.75857308571432</v>
      </c>
      <c r="BZ479">
        <f t="shared" si="584"/>
        <v>364</v>
      </c>
      <c r="CA479">
        <f t="shared" si="585"/>
        <v>340.5</v>
      </c>
      <c r="CB479">
        <f t="shared" si="586"/>
        <v>353.16849346000004</v>
      </c>
      <c r="CC479">
        <f t="shared" si="587"/>
        <v>353.06097367222219</v>
      </c>
      <c r="CD479">
        <f t="shared" si="588"/>
        <v>350.31122621460315</v>
      </c>
      <c r="CE479">
        <f t="shared" si="589"/>
        <v>346.56300120099502</v>
      </c>
      <c r="CF479">
        <f t="shared" si="590"/>
        <v>356.57501200000002</v>
      </c>
      <c r="CG479">
        <f t="shared" si="591"/>
        <v>358.875</v>
      </c>
      <c r="CH479">
        <f t="shared" si="592"/>
        <v>347.5</v>
      </c>
    </row>
    <row r="480" spans="1:86">
      <c r="A480" s="1">
        <v>40165</v>
      </c>
      <c r="B480">
        <v>361.375</v>
      </c>
      <c r="C480">
        <v>365.75</v>
      </c>
      <c r="D480">
        <v>359.77499399999999</v>
      </c>
      <c r="E480">
        <v>363.75</v>
      </c>
      <c r="F480">
        <v>2795290</v>
      </c>
      <c r="G480">
        <f t="shared" si="606"/>
        <v>923968.02977938671</v>
      </c>
      <c r="H480">
        <f t="shared" si="634"/>
        <v>50920653.514127746</v>
      </c>
      <c r="I480">
        <f t="shared" si="607"/>
        <v>362.66249849999997</v>
      </c>
      <c r="J480">
        <f t="shared" si="614"/>
        <v>362.66249849999997</v>
      </c>
      <c r="K480">
        <f t="shared" si="615"/>
        <v>348.65624249999996</v>
      </c>
      <c r="L480">
        <f t="shared" si="616"/>
        <v>1</v>
      </c>
      <c r="M480">
        <f t="shared" si="617"/>
        <v>9</v>
      </c>
      <c r="N480">
        <f t="shared" si="618"/>
        <v>90</v>
      </c>
      <c r="O480">
        <f t="shared" si="619"/>
        <v>10</v>
      </c>
      <c r="P480">
        <f t="shared" si="594"/>
        <v>5.9750060000000076</v>
      </c>
      <c r="Q480">
        <f t="shared" si="595"/>
        <v>2</v>
      </c>
      <c r="R480">
        <f t="shared" si="596"/>
        <v>3.9750060000000076</v>
      </c>
      <c r="S480">
        <f t="shared" si="597"/>
        <v>5.9750060000000076</v>
      </c>
      <c r="T480">
        <f t="shared" si="633"/>
        <v>8.7438462776836285</v>
      </c>
      <c r="U480">
        <f t="shared" si="598"/>
        <v>8.75</v>
      </c>
      <c r="V480">
        <f t="shared" si="599"/>
        <v>-3.4750060000000076</v>
      </c>
      <c r="W480">
        <f t="shared" si="600"/>
        <v>8.75</v>
      </c>
      <c r="X480">
        <f t="shared" si="601"/>
        <v>0</v>
      </c>
      <c r="Y480">
        <f t="shared" si="631"/>
        <v>2.6516628114219793</v>
      </c>
      <c r="Z480">
        <f t="shared" si="632"/>
        <v>0.94119311598956912</v>
      </c>
      <c r="AA480">
        <f t="shared" si="628"/>
        <v>30.326045623533577</v>
      </c>
      <c r="AB480">
        <f t="shared" si="629"/>
        <v>10.764062931798303</v>
      </c>
      <c r="AC480">
        <f t="shared" si="630"/>
        <v>47.607522538893114</v>
      </c>
      <c r="AD480">
        <f t="shared" si="638"/>
        <v>23.921618398811727</v>
      </c>
      <c r="AE480">
        <f t="shared" si="611"/>
        <v>356.94500120000004</v>
      </c>
      <c r="AF480">
        <f t="shared" si="613"/>
        <v>356.29583233333341</v>
      </c>
      <c r="AG480">
        <f t="shared" si="635"/>
        <v>349.59000089999995</v>
      </c>
      <c r="AH480">
        <f t="shared" si="620"/>
        <v>354.28000179999998</v>
      </c>
      <c r="AI480">
        <f t="shared" si="621"/>
        <v>363.54382360356607</v>
      </c>
      <c r="AJ480">
        <f t="shared" si="622"/>
        <v>345.01617999643389</v>
      </c>
      <c r="AK480">
        <f t="shared" si="623"/>
        <v>1.0111280420114819</v>
      </c>
      <c r="AL480">
        <f t="shared" si="602"/>
        <v>0.33054460531085744</v>
      </c>
      <c r="AM480">
        <f t="shared" si="603"/>
        <v>923968.02977938671</v>
      </c>
      <c r="AN480">
        <f t="shared" si="636"/>
        <v>7145710.7269771369</v>
      </c>
      <c r="AO480">
        <f t="shared" si="637"/>
        <v>64253128</v>
      </c>
      <c r="AP480">
        <f t="shared" si="639"/>
        <v>0.11121187324883447</v>
      </c>
      <c r="AQ480">
        <f t="shared" si="640"/>
        <v>358.59068015534621</v>
      </c>
      <c r="AR480">
        <f t="shared" si="641"/>
        <v>360.27563846451358</v>
      </c>
      <c r="AS480">
        <f t="shared" si="642"/>
        <v>354.73114863957784</v>
      </c>
      <c r="AT480">
        <f t="shared" si="643"/>
        <v>348.09893811658128</v>
      </c>
      <c r="AU480">
        <f t="shared" si="644"/>
        <v>353.38439070949511</v>
      </c>
      <c r="AV480">
        <f t="shared" si="645"/>
        <v>344.23699390065173</v>
      </c>
      <c r="AW480">
        <f t="shared" si="646"/>
        <v>9.1473968088433821</v>
      </c>
      <c r="AX480">
        <f t="shared" si="593"/>
        <v>9.0478668689302602</v>
      </c>
      <c r="AY480">
        <f t="shared" si="567"/>
        <v>9.9529939913121979E-2</v>
      </c>
      <c r="AZ480">
        <f t="shared" si="604"/>
        <v>363.09166466666665</v>
      </c>
      <c r="BA480">
        <f t="shared" si="605"/>
        <v>1014946499.3260866</v>
      </c>
      <c r="BB480">
        <f t="shared" si="608"/>
        <v>1014946499.3260866</v>
      </c>
      <c r="BC480">
        <f t="shared" si="609"/>
        <v>0</v>
      </c>
      <c r="BD480">
        <f t="shared" si="624"/>
        <v>11109646713.203918</v>
      </c>
      <c r="BE480">
        <f t="shared" si="625"/>
        <v>4008736635.8812828</v>
      </c>
      <c r="BF480">
        <f t="shared" si="626"/>
        <v>2.771358590575399</v>
      </c>
      <c r="BG480">
        <f t="shared" si="627"/>
        <v>73.484356473049431</v>
      </c>
      <c r="BH480">
        <f t="shared" si="568"/>
        <v>54977298</v>
      </c>
      <c r="BI480">
        <f t="shared" si="569"/>
        <v>2.6572962728937144</v>
      </c>
      <c r="BJ480">
        <f t="shared" si="610"/>
        <v>137.5</v>
      </c>
      <c r="BK480">
        <f t="shared" si="570"/>
        <v>6.5721203735731584E-3</v>
      </c>
      <c r="BL480">
        <f t="shared" si="571"/>
        <v>1.0065721203735731</v>
      </c>
      <c r="BM480">
        <f t="shared" si="572"/>
        <v>4.8824627895345412</v>
      </c>
      <c r="BN480">
        <f t="shared" si="573"/>
        <v>362.762497</v>
      </c>
      <c r="BO480">
        <f t="shared" si="612"/>
        <v>356.43999939999998</v>
      </c>
      <c r="BP480">
        <f t="shared" si="574"/>
        <v>338.90441308823529</v>
      </c>
      <c r="BQ480">
        <f t="shared" si="575"/>
        <v>17.535586311764689</v>
      </c>
      <c r="BR480">
        <f t="shared" si="576"/>
        <v>14.049987999999985</v>
      </c>
      <c r="BS480">
        <f t="shared" si="577"/>
        <v>12.274993999999992</v>
      </c>
      <c r="BT480">
        <f t="shared" si="578"/>
        <v>12.799987999999985</v>
      </c>
      <c r="BU480">
        <f t="shared" si="579"/>
        <v>12.375</v>
      </c>
      <c r="BV480">
        <f t="shared" si="580"/>
        <v>359.16500239999999</v>
      </c>
      <c r="BW480">
        <f t="shared" si="581"/>
        <v>358.34523952380954</v>
      </c>
      <c r="BX480">
        <f t="shared" si="582"/>
        <v>356.28545585454543</v>
      </c>
      <c r="BY480">
        <f t="shared" si="583"/>
        <v>352.18893008571433</v>
      </c>
      <c r="BZ480">
        <f t="shared" si="584"/>
        <v>365.75</v>
      </c>
      <c r="CA480">
        <f t="shared" si="585"/>
        <v>345.125</v>
      </c>
      <c r="CB480">
        <f t="shared" si="586"/>
        <v>353.89024793999999</v>
      </c>
      <c r="CC480">
        <f t="shared" si="587"/>
        <v>353.68971660555559</v>
      </c>
      <c r="CD480">
        <f t="shared" si="588"/>
        <v>351.58033180373013</v>
      </c>
      <c r="CE480">
        <f t="shared" si="589"/>
        <v>346.7519413737059</v>
      </c>
      <c r="CF480">
        <f t="shared" si="590"/>
        <v>361.375</v>
      </c>
      <c r="CG480">
        <f t="shared" si="591"/>
        <v>364</v>
      </c>
      <c r="CH480">
        <f t="shared" si="592"/>
        <v>357.5</v>
      </c>
    </row>
    <row r="481" spans="1:86">
      <c r="A481" s="1">
        <v>40168</v>
      </c>
      <c r="B481">
        <v>365.04998799999998</v>
      </c>
      <c r="C481">
        <v>374.5</v>
      </c>
      <c r="D481">
        <v>363.25</v>
      </c>
      <c r="E481">
        <v>367.02499399999999</v>
      </c>
      <c r="F481">
        <v>9326994</v>
      </c>
      <c r="G481">
        <f t="shared" si="606"/>
        <v>-3067554.6421269458</v>
      </c>
      <c r="H481">
        <f t="shared" si="634"/>
        <v>47853098.872000799</v>
      </c>
      <c r="I481">
        <f t="shared" si="607"/>
        <v>367.45624550000002</v>
      </c>
      <c r="J481">
        <f t="shared" si="614"/>
        <v>367.45624550000002</v>
      </c>
      <c r="K481">
        <f t="shared" si="615"/>
        <v>348.65624249999996</v>
      </c>
      <c r="L481">
        <f t="shared" si="616"/>
        <v>1</v>
      </c>
      <c r="M481">
        <f t="shared" si="617"/>
        <v>10</v>
      </c>
      <c r="N481">
        <f t="shared" si="618"/>
        <v>90</v>
      </c>
      <c r="O481">
        <f t="shared" si="619"/>
        <v>0</v>
      </c>
      <c r="P481">
        <f t="shared" si="594"/>
        <v>11.25</v>
      </c>
      <c r="Q481">
        <f t="shared" si="595"/>
        <v>7.4750060000000076</v>
      </c>
      <c r="R481">
        <f t="shared" si="596"/>
        <v>3.7749939999999924</v>
      </c>
      <c r="S481">
        <f t="shared" si="597"/>
        <v>11.25</v>
      </c>
      <c r="T481">
        <f t="shared" si="633"/>
        <v>8.922857257849083</v>
      </c>
      <c r="U481">
        <f t="shared" si="598"/>
        <v>-3.25</v>
      </c>
      <c r="V481">
        <f t="shared" si="599"/>
        <v>3.6499939999999924</v>
      </c>
      <c r="W481">
        <f t="shared" si="600"/>
        <v>0</v>
      </c>
      <c r="X481">
        <f t="shared" si="601"/>
        <v>3.6499939999999924</v>
      </c>
      <c r="Y481">
        <f t="shared" si="631"/>
        <v>2.4622583248918382</v>
      </c>
      <c r="Z481">
        <f t="shared" si="632"/>
        <v>1.1346788934188852</v>
      </c>
      <c r="AA481">
        <f t="shared" si="628"/>
        <v>27.594953653728883</v>
      </c>
      <c r="AB481">
        <f t="shared" si="629"/>
        <v>12.716542029412755</v>
      </c>
      <c r="AC481">
        <f t="shared" si="630"/>
        <v>36.908607264945303</v>
      </c>
      <c r="AD481">
        <f t="shared" si="638"/>
        <v>25.738575731748956</v>
      </c>
      <c r="AE481">
        <f t="shared" si="611"/>
        <v>359.84000239999995</v>
      </c>
      <c r="AF481">
        <f t="shared" si="613"/>
        <v>358.625</v>
      </c>
      <c r="AG481">
        <f t="shared" si="635"/>
        <v>350.58875119999999</v>
      </c>
      <c r="AH481">
        <f t="shared" si="620"/>
        <v>356.01249999999993</v>
      </c>
      <c r="AI481">
        <f t="shared" si="621"/>
        <v>367.43158937702464</v>
      </c>
      <c r="AJ481">
        <f t="shared" si="622"/>
        <v>344.59341062297523</v>
      </c>
      <c r="AK481">
        <f t="shared" si="623"/>
        <v>0.98219668120635273</v>
      </c>
      <c r="AL481">
        <f t="shared" si="602"/>
        <v>-0.32888995555555689</v>
      </c>
      <c r="AM481">
        <f t="shared" si="603"/>
        <v>-3067554.6421269458</v>
      </c>
      <c r="AN481">
        <f t="shared" si="636"/>
        <v>3678476.0339039164</v>
      </c>
      <c r="AO481">
        <f t="shared" si="637"/>
        <v>71036648</v>
      </c>
      <c r="AP481">
        <f t="shared" si="639"/>
        <v>5.1782792931106721E-2</v>
      </c>
      <c r="AQ481">
        <f t="shared" si="640"/>
        <v>361.45834686252851</v>
      </c>
      <c r="AR481">
        <f t="shared" si="641"/>
        <v>360.77420479212719</v>
      </c>
      <c r="AS481">
        <f t="shared" si="642"/>
        <v>356.94404080445383</v>
      </c>
      <c r="AT481">
        <f t="shared" si="643"/>
        <v>349.80228314608894</v>
      </c>
      <c r="AU481">
        <f t="shared" si="644"/>
        <v>355.43048120307083</v>
      </c>
      <c r="AV481">
        <f t="shared" si="645"/>
        <v>345.83215390760608</v>
      </c>
      <c r="AW481">
        <f t="shared" si="646"/>
        <v>9.5983272954647418</v>
      </c>
      <c r="AX481">
        <f t="shared" si="593"/>
        <v>9.1579589542371558</v>
      </c>
      <c r="AY481">
        <f t="shared" si="567"/>
        <v>0.44036834122758606</v>
      </c>
      <c r="AZ481">
        <f t="shared" si="604"/>
        <v>368.25833133333327</v>
      </c>
      <c r="BA481">
        <f t="shared" si="605"/>
        <v>3434743246.7960114</v>
      </c>
      <c r="BB481">
        <f t="shared" si="608"/>
        <v>3434743246.7960114</v>
      </c>
      <c r="BC481">
        <f t="shared" si="609"/>
        <v>0</v>
      </c>
      <c r="BD481">
        <f t="shared" si="624"/>
        <v>13430375363.480074</v>
      </c>
      <c r="BE481">
        <f t="shared" si="625"/>
        <v>4008736635.8812828</v>
      </c>
      <c r="BF481">
        <f t="shared" si="626"/>
        <v>3.3502763048257802</v>
      </c>
      <c r="BG481">
        <f t="shared" si="627"/>
        <v>77.012954352101829</v>
      </c>
      <c r="BH481">
        <f t="shared" si="568"/>
        <v>64304292</v>
      </c>
      <c r="BI481">
        <f t="shared" si="569"/>
        <v>2.7754294061474312</v>
      </c>
      <c r="BJ481">
        <f t="shared" si="610"/>
        <v>227.49939999999924</v>
      </c>
      <c r="BK481">
        <f t="shared" si="570"/>
        <v>9.0034199312714561E-3</v>
      </c>
      <c r="BL481">
        <f t="shared" si="571"/>
        <v>1.0090034199312714</v>
      </c>
      <c r="BM481">
        <f t="shared" si="572"/>
        <v>6.0183885394047802</v>
      </c>
      <c r="BN481">
        <f t="shared" si="573"/>
        <v>368.875</v>
      </c>
      <c r="BO481">
        <f t="shared" si="612"/>
        <v>359.57499999999999</v>
      </c>
      <c r="BP481">
        <f t="shared" si="574"/>
        <v>340.65808955882358</v>
      </c>
      <c r="BQ481">
        <f t="shared" si="575"/>
        <v>18.916910441176412</v>
      </c>
      <c r="BR481">
        <f t="shared" si="576"/>
        <v>17.875</v>
      </c>
      <c r="BS481">
        <f t="shared" si="577"/>
        <v>18.125</v>
      </c>
      <c r="BT481">
        <f t="shared" si="578"/>
        <v>24.075012000000015</v>
      </c>
      <c r="BU481">
        <f t="shared" si="579"/>
        <v>15.125</v>
      </c>
      <c r="BV481">
        <f t="shared" si="580"/>
        <v>362.52499999999992</v>
      </c>
      <c r="BW481">
        <f t="shared" si="581"/>
        <v>361.41071428571428</v>
      </c>
      <c r="BX481">
        <f t="shared" si="582"/>
        <v>358.60272716363636</v>
      </c>
      <c r="BY481">
        <f t="shared" si="583"/>
        <v>353.84940561904773</v>
      </c>
      <c r="BZ481">
        <f t="shared" si="584"/>
        <v>374.5</v>
      </c>
      <c r="CA481">
        <f t="shared" si="585"/>
        <v>345.125</v>
      </c>
      <c r="CB481">
        <f t="shared" si="586"/>
        <v>355.6050889133333</v>
      </c>
      <c r="CC481">
        <f t="shared" si="587"/>
        <v>354.67937328333329</v>
      </c>
      <c r="CD481">
        <f t="shared" si="588"/>
        <v>352.53917429055554</v>
      </c>
      <c r="CE481">
        <f t="shared" si="589"/>
        <v>346.96048522635522</v>
      </c>
      <c r="CF481">
        <f t="shared" si="590"/>
        <v>363.75</v>
      </c>
      <c r="CG481">
        <f t="shared" si="591"/>
        <v>365.75</v>
      </c>
      <c r="CH481">
        <f t="shared" si="592"/>
        <v>359.77499399999999</v>
      </c>
    </row>
    <row r="482" spans="1:86">
      <c r="A482" s="1">
        <v>40169</v>
      </c>
      <c r="B482">
        <v>370</v>
      </c>
      <c r="C482">
        <v>371.25</v>
      </c>
      <c r="D482">
        <v>359.60000600000001</v>
      </c>
      <c r="E482">
        <v>362.02499399999999</v>
      </c>
      <c r="F482">
        <v>3189142</v>
      </c>
      <c r="G482">
        <f t="shared" si="606"/>
        <v>-1861479.3281915928</v>
      </c>
      <c r="H482">
        <f t="shared" si="634"/>
        <v>45991619.543809205</v>
      </c>
      <c r="I482">
        <f t="shared" si="607"/>
        <v>365.71875</v>
      </c>
      <c r="J482">
        <f t="shared" si="614"/>
        <v>367.45624550000002</v>
      </c>
      <c r="K482">
        <f t="shared" si="615"/>
        <v>351.10000600000001</v>
      </c>
      <c r="L482">
        <f t="shared" si="616"/>
        <v>2</v>
      </c>
      <c r="M482">
        <f t="shared" si="617"/>
        <v>10</v>
      </c>
      <c r="N482">
        <f t="shared" si="618"/>
        <v>80</v>
      </c>
      <c r="O482">
        <f t="shared" si="619"/>
        <v>0</v>
      </c>
      <c r="P482">
        <f t="shared" si="594"/>
        <v>11.649993999999992</v>
      </c>
      <c r="Q482">
        <f t="shared" si="595"/>
        <v>9.2250060000000076</v>
      </c>
      <c r="R482">
        <f t="shared" si="596"/>
        <v>2.4249879999999848</v>
      </c>
      <c r="S482">
        <f t="shared" si="597"/>
        <v>11.649993999999992</v>
      </c>
      <c r="T482">
        <f t="shared" si="633"/>
        <v>9.117652739431291</v>
      </c>
      <c r="U482">
        <f t="shared" si="598"/>
        <v>3.5</v>
      </c>
      <c r="V482">
        <f t="shared" si="599"/>
        <v>-3.1749879999999848</v>
      </c>
      <c r="W482">
        <f t="shared" si="600"/>
        <v>3.5</v>
      </c>
      <c r="X482">
        <f t="shared" si="601"/>
        <v>0</v>
      </c>
      <c r="Y482">
        <f t="shared" si="631"/>
        <v>2.5363827302567068</v>
      </c>
      <c r="Z482">
        <f t="shared" si="632"/>
        <v>1.0536304010318218</v>
      </c>
      <c r="AA482">
        <f t="shared" si="628"/>
        <v>27.818373903269674</v>
      </c>
      <c r="AB482">
        <f t="shared" si="629"/>
        <v>11.555939134149799</v>
      </c>
      <c r="AC482">
        <f t="shared" si="630"/>
        <v>41.302142220652414</v>
      </c>
      <c r="AD482">
        <f t="shared" si="638"/>
        <v>27.818232865087499</v>
      </c>
      <c r="AE482">
        <f t="shared" si="611"/>
        <v>362.15</v>
      </c>
      <c r="AF482">
        <f t="shared" si="613"/>
        <v>360.20416766666659</v>
      </c>
      <c r="AG482">
        <f t="shared" si="635"/>
        <v>351.21375120000005</v>
      </c>
      <c r="AH482">
        <f t="shared" si="620"/>
        <v>357.3</v>
      </c>
      <c r="AI482">
        <f t="shared" si="621"/>
        <v>368.22645484136081</v>
      </c>
      <c r="AJ482">
        <f t="shared" si="622"/>
        <v>346.37354515863922</v>
      </c>
      <c r="AK482">
        <f t="shared" si="623"/>
        <v>0.71621807203714782</v>
      </c>
      <c r="AL482">
        <f t="shared" si="602"/>
        <v>-0.58369283280317807</v>
      </c>
      <c r="AM482">
        <f t="shared" si="603"/>
        <v>-1861479.3281915928</v>
      </c>
      <c r="AN482">
        <f t="shared" si="636"/>
        <v>319970.07502723718</v>
      </c>
      <c r="AO482">
        <f t="shared" si="637"/>
        <v>71503918</v>
      </c>
      <c r="AP482">
        <f t="shared" si="639"/>
        <v>4.474860734585721E-3</v>
      </c>
      <c r="AQ482">
        <f t="shared" si="640"/>
        <v>361.65100688926884</v>
      </c>
      <c r="AR482">
        <f t="shared" si="641"/>
        <v>364.33692971637095</v>
      </c>
      <c r="AS482">
        <f t="shared" si="642"/>
        <v>357.85861237965213</v>
      </c>
      <c r="AT482">
        <f t="shared" si="643"/>
        <v>350.90232712294096</v>
      </c>
      <c r="AU482">
        <f t="shared" si="644"/>
        <v>356.4196581226102</v>
      </c>
      <c r="AV482">
        <f t="shared" si="645"/>
        <v>346.96565271407366</v>
      </c>
      <c r="AW482">
        <f t="shared" si="646"/>
        <v>9.4540054085365455</v>
      </c>
      <c r="AX482">
        <f t="shared" si="593"/>
        <v>9.2171682450970334</v>
      </c>
      <c r="AY482">
        <f t="shared" si="567"/>
        <v>0.23683716343951211</v>
      </c>
      <c r="AZ482">
        <f t="shared" si="604"/>
        <v>364.29166666666669</v>
      </c>
      <c r="BA482">
        <f t="shared" si="605"/>
        <v>1161777854.4166667</v>
      </c>
      <c r="BB482">
        <f t="shared" si="608"/>
        <v>0</v>
      </c>
      <c r="BC482">
        <f t="shared" si="609"/>
        <v>1161777854.4166667</v>
      </c>
      <c r="BD482">
        <f t="shared" si="624"/>
        <v>13430375363.480074</v>
      </c>
      <c r="BE482">
        <f t="shared" si="625"/>
        <v>4429576826.2551908</v>
      </c>
      <c r="BF482">
        <f t="shared" si="626"/>
        <v>3.0319770692033012</v>
      </c>
      <c r="BG482">
        <f t="shared" si="627"/>
        <v>75.198271645984462</v>
      </c>
      <c r="BH482">
        <f t="shared" si="568"/>
        <v>61115150</v>
      </c>
      <c r="BI482">
        <f t="shared" si="569"/>
        <v>2.7247669429479151</v>
      </c>
      <c r="BJ482">
        <f t="shared" si="610"/>
        <v>-600</v>
      </c>
      <c r="BK482">
        <f t="shared" si="570"/>
        <v>-1.362305042364499E-2</v>
      </c>
      <c r="BL482">
        <f t="shared" si="571"/>
        <v>0.98637694957635502</v>
      </c>
      <c r="BM482">
        <f t="shared" si="572"/>
        <v>5.758747341613204</v>
      </c>
      <c r="BN482">
        <f t="shared" si="573"/>
        <v>365.425003</v>
      </c>
      <c r="BO482">
        <f t="shared" si="612"/>
        <v>362.2</v>
      </c>
      <c r="BP482">
        <f t="shared" si="574"/>
        <v>342.30294258823528</v>
      </c>
      <c r="BQ482">
        <f t="shared" si="575"/>
        <v>19.897057411764706</v>
      </c>
      <c r="BR482">
        <f t="shared" si="576"/>
        <v>8.6749879999999848</v>
      </c>
      <c r="BS482">
        <f t="shared" si="577"/>
        <v>13</v>
      </c>
      <c r="BT482">
        <f t="shared" si="578"/>
        <v>15.799987999999985</v>
      </c>
      <c r="BU482">
        <f t="shared" si="579"/>
        <v>21</v>
      </c>
      <c r="BV482">
        <f t="shared" si="580"/>
        <v>363.25333053333338</v>
      </c>
      <c r="BW482">
        <f t="shared" si="581"/>
        <v>362.38214114285711</v>
      </c>
      <c r="BX482">
        <f t="shared" si="582"/>
        <v>359.69590789090904</v>
      </c>
      <c r="BY482">
        <f t="shared" si="583"/>
        <v>354.93857159999999</v>
      </c>
      <c r="BZ482">
        <f t="shared" si="584"/>
        <v>374.5</v>
      </c>
      <c r="CA482">
        <f t="shared" si="585"/>
        <v>346.60000600000001</v>
      </c>
      <c r="CB482">
        <f t="shared" si="586"/>
        <v>360.08958803333331</v>
      </c>
      <c r="CC482">
        <f t="shared" si="587"/>
        <v>356.37160203888885</v>
      </c>
      <c r="CD482">
        <f t="shared" si="588"/>
        <v>354.19268070952381</v>
      </c>
      <c r="CE482">
        <f t="shared" si="589"/>
        <v>346.66929550605528</v>
      </c>
      <c r="CF482">
        <f t="shared" si="590"/>
        <v>367.02499399999999</v>
      </c>
      <c r="CG482">
        <f t="shared" si="591"/>
        <v>374.5</v>
      </c>
      <c r="CH482">
        <f t="shared" si="592"/>
        <v>363.25</v>
      </c>
    </row>
    <row r="483" spans="1:86">
      <c r="A483" s="1">
        <v>40170</v>
      </c>
      <c r="B483">
        <v>364.22500600000001</v>
      </c>
      <c r="C483">
        <v>374.75</v>
      </c>
      <c r="D483">
        <v>362.77499399999999</v>
      </c>
      <c r="E483">
        <v>373.27499399999999</v>
      </c>
      <c r="F483">
        <v>4470686</v>
      </c>
      <c r="G483">
        <f t="shared" si="606"/>
        <v>3369343.9757678569</v>
      </c>
      <c r="H483">
        <f t="shared" si="634"/>
        <v>49360963.519577064</v>
      </c>
      <c r="I483">
        <f t="shared" si="607"/>
        <v>368.75624849999997</v>
      </c>
      <c r="J483">
        <f t="shared" si="614"/>
        <v>368.75624849999997</v>
      </c>
      <c r="K483">
        <f t="shared" si="615"/>
        <v>352.26875300000006</v>
      </c>
      <c r="L483">
        <f t="shared" si="616"/>
        <v>1</v>
      </c>
      <c r="M483">
        <f t="shared" si="617"/>
        <v>7</v>
      </c>
      <c r="N483">
        <f t="shared" si="618"/>
        <v>90</v>
      </c>
      <c r="O483">
        <f t="shared" si="619"/>
        <v>30</v>
      </c>
      <c r="P483">
        <f t="shared" si="594"/>
        <v>11.975006000000008</v>
      </c>
      <c r="Q483">
        <f t="shared" si="595"/>
        <v>1.4750060000000076</v>
      </c>
      <c r="R483">
        <f t="shared" si="596"/>
        <v>10.5</v>
      </c>
      <c r="S483">
        <f t="shared" si="597"/>
        <v>11.975006000000008</v>
      </c>
      <c r="T483">
        <f t="shared" si="633"/>
        <v>9.3217494009004849</v>
      </c>
      <c r="U483">
        <f t="shared" si="598"/>
        <v>3.75</v>
      </c>
      <c r="V483">
        <f t="shared" si="599"/>
        <v>-7.75</v>
      </c>
      <c r="W483">
        <f t="shared" si="600"/>
        <v>3.75</v>
      </c>
      <c r="X483">
        <f t="shared" si="601"/>
        <v>0</v>
      </c>
      <c r="Y483">
        <f t="shared" si="631"/>
        <v>2.6230696780955136</v>
      </c>
      <c r="Z483">
        <f t="shared" si="632"/>
        <v>0.97837108667240602</v>
      </c>
      <c r="AA483">
        <f t="shared" si="628"/>
        <v>28.139242595838542</v>
      </c>
      <c r="AB483">
        <f t="shared" si="629"/>
        <v>10.495573787661518</v>
      </c>
      <c r="AC483">
        <f t="shared" si="630"/>
        <v>45.667795164447021</v>
      </c>
      <c r="AD483">
        <f t="shared" si="638"/>
        <v>29.929640388919108</v>
      </c>
      <c r="AE483">
        <f t="shared" si="611"/>
        <v>365.48999639999994</v>
      </c>
      <c r="AF483">
        <f t="shared" si="613"/>
        <v>364.00416566666667</v>
      </c>
      <c r="AG483">
        <f t="shared" si="635"/>
        <v>352.30750120000005</v>
      </c>
      <c r="AH483">
        <f t="shared" si="620"/>
        <v>359.29249879999992</v>
      </c>
      <c r="AI483">
        <f t="shared" si="621"/>
        <v>373.41150732781131</v>
      </c>
      <c r="AJ483">
        <f t="shared" si="622"/>
        <v>345.17349027218853</v>
      </c>
      <c r="AK483">
        <f t="shared" si="623"/>
        <v>0.99516561918840074</v>
      </c>
      <c r="AL483">
        <f t="shared" si="602"/>
        <v>0.75365256601959008</v>
      </c>
      <c r="AM483">
        <f t="shared" si="603"/>
        <v>3369343.9757678569</v>
      </c>
      <c r="AN483">
        <f t="shared" si="636"/>
        <v>3302970.5825220915</v>
      </c>
      <c r="AO483">
        <f t="shared" si="637"/>
        <v>72081350</v>
      </c>
      <c r="AP483">
        <f t="shared" si="639"/>
        <v>4.5822818003853863E-2</v>
      </c>
      <c r="AQ483">
        <f t="shared" si="640"/>
        <v>365.60316250691744</v>
      </c>
      <c r="AR483">
        <f t="shared" si="641"/>
        <v>367.27615303720523</v>
      </c>
      <c r="AS483">
        <f t="shared" si="642"/>
        <v>360.63356107131472</v>
      </c>
      <c r="AT483">
        <f t="shared" si="643"/>
        <v>352.91586714187628</v>
      </c>
      <c r="AU483">
        <f t="shared" si="644"/>
        <v>358.94795850421866</v>
      </c>
      <c r="AV483">
        <f t="shared" si="645"/>
        <v>348.80730660408852</v>
      </c>
      <c r="AW483">
        <f t="shared" si="646"/>
        <v>10.140651900130138</v>
      </c>
      <c r="AX483">
        <f t="shared" si="593"/>
        <v>9.4018649761036546</v>
      </c>
      <c r="AY483">
        <f t="shared" si="567"/>
        <v>0.73878692402648305</v>
      </c>
      <c r="AZ483">
        <f t="shared" si="604"/>
        <v>370.26666266666666</v>
      </c>
      <c r="BA483">
        <f t="shared" si="605"/>
        <v>1655345985.0505893</v>
      </c>
      <c r="BB483">
        <f t="shared" si="608"/>
        <v>1655345985.0505893</v>
      </c>
      <c r="BC483">
        <f t="shared" si="609"/>
        <v>0</v>
      </c>
      <c r="BD483">
        <f t="shared" si="624"/>
        <v>14060450737.373251</v>
      </c>
      <c r="BE483">
        <f t="shared" si="625"/>
        <v>4429576826.2551908</v>
      </c>
      <c r="BF483">
        <f t="shared" si="626"/>
        <v>3.1742198609206871</v>
      </c>
      <c r="BG483">
        <f t="shared" si="627"/>
        <v>76.043427674664102</v>
      </c>
      <c r="BH483">
        <f t="shared" si="568"/>
        <v>65585836</v>
      </c>
      <c r="BI483">
        <f t="shared" si="569"/>
        <v>2.9072360894206324</v>
      </c>
      <c r="BJ483">
        <f t="shared" si="610"/>
        <v>1025</v>
      </c>
      <c r="BK483">
        <f t="shared" si="570"/>
        <v>3.1075202503835966E-2</v>
      </c>
      <c r="BL483">
        <f t="shared" si="571"/>
        <v>1.0310752025038359</v>
      </c>
      <c r="BM483">
        <f t="shared" si="572"/>
        <v>7.441370875204135</v>
      </c>
      <c r="BN483">
        <f t="shared" si="573"/>
        <v>368.762497</v>
      </c>
      <c r="BO483">
        <f t="shared" si="612"/>
        <v>365.31499939999998</v>
      </c>
      <c r="BP483">
        <f t="shared" si="574"/>
        <v>344.06360444117644</v>
      </c>
      <c r="BQ483">
        <f t="shared" si="575"/>
        <v>21.251394958823539</v>
      </c>
      <c r="BR483">
        <f t="shared" si="576"/>
        <v>20.449981999999977</v>
      </c>
      <c r="BS483">
        <f t="shared" si="577"/>
        <v>11.799987999999985</v>
      </c>
      <c r="BT483">
        <f t="shared" si="578"/>
        <v>19.75</v>
      </c>
      <c r="BU483">
        <f t="shared" si="579"/>
        <v>11.725006000000008</v>
      </c>
      <c r="BV483">
        <f t="shared" si="580"/>
        <v>366.9616618666667</v>
      </c>
      <c r="BW483">
        <f t="shared" si="581"/>
        <v>366.11666295238098</v>
      </c>
      <c r="BX483">
        <f t="shared" si="582"/>
        <v>362.60045225454542</v>
      </c>
      <c r="BY483">
        <f t="shared" si="583"/>
        <v>357.03964234285723</v>
      </c>
      <c r="BZ483">
        <f t="shared" si="584"/>
        <v>374.75</v>
      </c>
      <c r="CA483">
        <f t="shared" si="585"/>
        <v>347.5</v>
      </c>
      <c r="CB483">
        <f t="shared" si="586"/>
        <v>363.40424827999993</v>
      </c>
      <c r="CC483">
        <f t="shared" si="587"/>
        <v>360.74201763888885</v>
      </c>
      <c r="CD483">
        <f t="shared" si="588"/>
        <v>354.84003549126982</v>
      </c>
      <c r="CE483">
        <f t="shared" si="589"/>
        <v>345.70498514184925</v>
      </c>
      <c r="CF483">
        <f t="shared" si="590"/>
        <v>362.02499399999999</v>
      </c>
      <c r="CG483">
        <f t="shared" si="591"/>
        <v>371.25</v>
      </c>
      <c r="CH483">
        <f t="shared" si="592"/>
        <v>359.60000600000001</v>
      </c>
    </row>
    <row r="484" spans="1:86">
      <c r="A484" s="1">
        <v>40171</v>
      </c>
      <c r="B484">
        <v>375</v>
      </c>
      <c r="C484">
        <v>378.5</v>
      </c>
      <c r="D484">
        <v>370.52499399999999</v>
      </c>
      <c r="E484">
        <v>374.64999399999999</v>
      </c>
      <c r="F484">
        <v>3057686</v>
      </c>
      <c r="G484">
        <f t="shared" si="606"/>
        <v>105435.06849825267</v>
      </c>
      <c r="H484">
        <f t="shared" si="634"/>
        <v>49466398.588075317</v>
      </c>
      <c r="I484">
        <f t="shared" si="607"/>
        <v>374.66874699999994</v>
      </c>
      <c r="J484">
        <f t="shared" si="614"/>
        <v>374.66874699999994</v>
      </c>
      <c r="K484">
        <f t="shared" si="615"/>
        <v>352.26875300000006</v>
      </c>
      <c r="L484">
        <f t="shared" si="616"/>
        <v>1</v>
      </c>
      <c r="M484">
        <f t="shared" si="617"/>
        <v>8</v>
      </c>
      <c r="N484">
        <f t="shared" si="618"/>
        <v>90</v>
      </c>
      <c r="O484">
        <f t="shared" si="619"/>
        <v>20</v>
      </c>
      <c r="P484">
        <f t="shared" si="594"/>
        <v>7.9750060000000076</v>
      </c>
      <c r="Q484">
        <f t="shared" si="595"/>
        <v>3.8500060000000076</v>
      </c>
      <c r="R484">
        <f t="shared" si="596"/>
        <v>4.125</v>
      </c>
      <c r="S484">
        <f t="shared" si="597"/>
        <v>7.9750060000000076</v>
      </c>
      <c r="T484">
        <f t="shared" si="633"/>
        <v>9.2255534436933058</v>
      </c>
      <c r="U484">
        <f t="shared" si="598"/>
        <v>-2.6000060000000076</v>
      </c>
      <c r="V484">
        <f t="shared" si="599"/>
        <v>2.1999819999999772</v>
      </c>
      <c r="W484">
        <f t="shared" si="600"/>
        <v>0</v>
      </c>
      <c r="X484">
        <f t="shared" si="601"/>
        <v>2.1999819999999772</v>
      </c>
      <c r="Y484">
        <f t="shared" si="631"/>
        <v>2.4357075582315484</v>
      </c>
      <c r="Z484">
        <f t="shared" si="632"/>
        <v>1.0656290090529468</v>
      </c>
      <c r="AA484">
        <f t="shared" si="628"/>
        <v>26.401750020716925</v>
      </c>
      <c r="AB484">
        <f t="shared" si="629"/>
        <v>11.550840993517014</v>
      </c>
      <c r="AC484">
        <f t="shared" si="630"/>
        <v>39.130158522326312</v>
      </c>
      <c r="AD484">
        <f t="shared" si="638"/>
        <v>31.30944026924605</v>
      </c>
      <c r="AE484">
        <f t="shared" si="611"/>
        <v>368.14499519999998</v>
      </c>
      <c r="AF484">
        <f t="shared" si="613"/>
        <v>367.0166626666666</v>
      </c>
      <c r="AG484">
        <f t="shared" si="635"/>
        <v>353.8425003000001</v>
      </c>
      <c r="AH484">
        <f t="shared" si="620"/>
        <v>361.47499699999997</v>
      </c>
      <c r="AI484">
        <f t="shared" si="621"/>
        <v>377.53435307551757</v>
      </c>
      <c r="AJ484">
        <f t="shared" si="622"/>
        <v>345.41564092448237</v>
      </c>
      <c r="AK484">
        <f t="shared" si="623"/>
        <v>0.91019692626671467</v>
      </c>
      <c r="AL484">
        <f t="shared" si="602"/>
        <v>3.4481980327035762E-2</v>
      </c>
      <c r="AM484">
        <f t="shared" si="603"/>
        <v>105435.06849825267</v>
      </c>
      <c r="AN484">
        <f t="shared" si="636"/>
        <v>6673312.3087949958</v>
      </c>
      <c r="AO484">
        <f t="shared" si="637"/>
        <v>70729918</v>
      </c>
      <c r="AP484">
        <f t="shared" si="639"/>
        <v>9.4349215968198855E-2</v>
      </c>
      <c r="AQ484">
        <f t="shared" si="640"/>
        <v>368.67908521456553</v>
      </c>
      <c r="AR484">
        <f t="shared" si="641"/>
        <v>368.25195284160174</v>
      </c>
      <c r="AS484">
        <f t="shared" si="642"/>
        <v>363.15651899847808</v>
      </c>
      <c r="AT484">
        <f t="shared" si="643"/>
        <v>354.87193855910743</v>
      </c>
      <c r="AU484">
        <f t="shared" si="644"/>
        <v>361.30326382858584</v>
      </c>
      <c r="AV484">
        <f t="shared" si="645"/>
        <v>350.61629472180232</v>
      </c>
      <c r="AW484">
        <f t="shared" si="646"/>
        <v>10.686969106783522</v>
      </c>
      <c r="AX484">
        <f t="shared" si="593"/>
        <v>9.6588858022396273</v>
      </c>
      <c r="AY484">
        <f t="shared" ref="AY484:AY547" si="647">AW484-AX484</f>
        <v>1.0280833045438946</v>
      </c>
      <c r="AZ484">
        <f t="shared" si="604"/>
        <v>374.55832933333335</v>
      </c>
      <c r="BA484">
        <f t="shared" si="605"/>
        <v>1145281759.7859228</v>
      </c>
      <c r="BB484">
        <f t="shared" si="608"/>
        <v>1145281759.7859228</v>
      </c>
      <c r="BC484">
        <f t="shared" si="609"/>
        <v>0</v>
      </c>
      <c r="BD484">
        <f t="shared" si="624"/>
        <v>13843986639.692358</v>
      </c>
      <c r="BE484">
        <f t="shared" si="625"/>
        <v>4429576826.2551908</v>
      </c>
      <c r="BF484">
        <f t="shared" si="626"/>
        <v>3.1253519653696142</v>
      </c>
      <c r="BG484">
        <f t="shared" si="627"/>
        <v>75.759644064445197</v>
      </c>
      <c r="BH484">
        <f t="shared" ref="BH484:BH547" si="648">(IF(E484&gt;E483,BH483+F484,IF(E484&lt;E483,BH483-F484,IF(E484=E483,BH483))))</f>
        <v>68643522</v>
      </c>
      <c r="BI484">
        <f t="shared" ref="BI484:BI547" si="649">((AU484-AV484)/AV484)*100</f>
        <v>3.0480526055593433</v>
      </c>
      <c r="BJ484">
        <f t="shared" si="610"/>
        <v>37.5</v>
      </c>
      <c r="BK484">
        <f t="shared" ref="BK484:BK547" si="650">((E484-E483)/E483)</f>
        <v>3.6836113377581355E-3</v>
      </c>
      <c r="BL484">
        <f t="shared" ref="BL484:BL547" si="651">E484/E483</f>
        <v>1.0036836113377581</v>
      </c>
      <c r="BM484">
        <f t="shared" ref="BM484:BM547" si="652">STDEV(E475:E484)</f>
        <v>8.4640238257167528</v>
      </c>
      <c r="BN484">
        <f t="shared" ref="BN484:BN547" si="653">(C484+D484)/2</f>
        <v>374.512497</v>
      </c>
      <c r="BO484">
        <f t="shared" si="612"/>
        <v>368.06749879999995</v>
      </c>
      <c r="BP484">
        <f t="shared" ref="BP484:BP547" si="654">AVERAGE(BN451:BN484)</f>
        <v>345.89779526470585</v>
      </c>
      <c r="BQ484">
        <f t="shared" ref="BQ484:BQ547" si="655">BO484-BP484</f>
        <v>22.169703535294104</v>
      </c>
      <c r="BR484">
        <f t="shared" ref="BR484:BR547" si="656">(E484-E475)</f>
        <v>21.600006000000008</v>
      </c>
      <c r="BS484">
        <f t="shared" ref="BS484:BS547" si="657">(D484-D475)</f>
        <v>20.524993999999992</v>
      </c>
      <c r="BT484">
        <f t="shared" ref="BT484:BT547" si="658">C484-C475</f>
        <v>21.299987999999985</v>
      </c>
      <c r="BU484">
        <f t="shared" ref="BU484:BU547" si="659">B484-B475</f>
        <v>21.424987999999985</v>
      </c>
      <c r="BV484">
        <f t="shared" ref="BV484:BV547" si="660">(E484*5+E483*4+E482*3+E481*2+E480)/15</f>
        <v>370.01499440000003</v>
      </c>
      <c r="BW484">
        <f t="shared" ref="BW484:BW547" si="661">(E484*6+E483*5+E482*4+E481*3+E480*2+E479)/21</f>
        <v>369.1583281904762</v>
      </c>
      <c r="BX484">
        <f t="shared" ref="BX484:BX547" si="662">(E484*10+E483*9+E482*8+E481*7+E480*6+E479*5+E478*4+E477*3+E476*2+E475)/55</f>
        <v>365.39272410909092</v>
      </c>
      <c r="BY484">
        <f t="shared" ref="BY484:BY547" si="663">(E484*20+E483*19+E482*18+E481*17+E480*16+E479*15+E478*14+E477*13+E476*12+E475*11+E474*10+E473*9+E472*8+E471*7+E470*6+E469*5+E468*4+E467*3+E466*2+E465)/210</f>
        <v>359.16749879999998</v>
      </c>
      <c r="BZ484">
        <f t="shared" ref="BZ484:BZ547" si="664">MAX(C475:C484)</f>
        <v>378.5</v>
      </c>
      <c r="CA484">
        <f t="shared" ref="CA484:CA547" si="665">MIN(D475:D484)</f>
        <v>347.5</v>
      </c>
      <c r="CB484">
        <f t="shared" ref="CB484:CB547" si="666">(AVERAGE(E480:E484)+AVERAGE(E480:E483)+AVERAGE(E480:E482)+AVERAGE(E480:E481)+E480)/5</f>
        <v>365.61358007333331</v>
      </c>
      <c r="CC484">
        <f t="shared" ref="CC484:CC547" si="667">(AVERAGE(E479:E484)+AVERAGE(E479:E483)+AVERAGE(E479:E482)+AVERAGE(E479:E481)+AVERAGE(E479:E480)+E479)/6</f>
        <v>364.00631734444443</v>
      </c>
      <c r="CD484">
        <f t="shared" ref="CD484:CD547" si="668">(AVERAGE(E475:E484)+AVERAGE(E475:E483)+AVERAGE(E475:E482)+AVERAGE(E475:E481)+AVERAGE(E475:E480)+AVERAGE(E475:E479)+AVERAGE(E475:E478)+AVERAGE(E475:E477)+AVERAGE(E475:E476)+E475)/10</f>
        <v>355.98060975420628</v>
      </c>
      <c r="CE484">
        <f t="shared" ref="CE484:CE547" si="669">(AVERAGE(E465:E484)+AVERAGE(E465:E483)+AVERAGE(E465:E482)+AVERAGE(E465:E481)+AVERAGE(E465:E480)+AVERAGE(E465:E479)+AVERAGE(E465:E478)+AVERAGE(E465:E477)+AVERAGE(E465:E476)+AVERAGE(E465:E475)+AVERAGE(E465:E474)+AVERAGE(E465:E473)+AVERAGE(E465:E472)+AVERAGE(E465:E471)+AVERAGE(E465:E470)+AVERAGE(E465:E469)+AVERAGE(E465:E468)+AVERAGE(E465:E467)+AVERAGE(E465:E466)+E465)/20</f>
        <v>345.9852399624466</v>
      </c>
      <c r="CF484">
        <f t="shared" ref="CF484:CF547" si="670">E483</f>
        <v>373.27499399999999</v>
      </c>
      <c r="CG484">
        <f t="shared" ref="CG484:CG547" si="671">C483</f>
        <v>374.75</v>
      </c>
      <c r="CH484">
        <f t="shared" ref="CH484:CH547" si="672">D483</f>
        <v>362.77499399999999</v>
      </c>
    </row>
    <row r="485" spans="1:86">
      <c r="A485" s="1">
        <v>40176</v>
      </c>
      <c r="B485">
        <v>375</v>
      </c>
      <c r="C485">
        <v>375.89999399999999</v>
      </c>
      <c r="D485">
        <v>368.32501200000002</v>
      </c>
      <c r="E485">
        <v>370.70001200000002</v>
      </c>
      <c r="F485">
        <v>2256278</v>
      </c>
      <c r="G485">
        <f t="shared" si="606"/>
        <v>-841446.84924610611</v>
      </c>
      <c r="H485">
        <f t="shared" si="634"/>
        <v>48624951.73882921</v>
      </c>
      <c r="I485">
        <f t="shared" si="607"/>
        <v>372.48125450000003</v>
      </c>
      <c r="J485">
        <f t="shared" si="614"/>
        <v>374.66874699999994</v>
      </c>
      <c r="K485">
        <f t="shared" si="615"/>
        <v>352.26875300000006</v>
      </c>
      <c r="L485">
        <f t="shared" si="616"/>
        <v>2</v>
      </c>
      <c r="M485">
        <f t="shared" si="617"/>
        <v>9</v>
      </c>
      <c r="N485">
        <f t="shared" si="618"/>
        <v>80</v>
      </c>
      <c r="O485">
        <f t="shared" si="619"/>
        <v>10</v>
      </c>
      <c r="P485">
        <f t="shared" si="594"/>
        <v>7.5749819999999772</v>
      </c>
      <c r="Q485">
        <f t="shared" si="595"/>
        <v>5.1999819999999772</v>
      </c>
      <c r="R485">
        <f t="shared" si="596"/>
        <v>2.375</v>
      </c>
      <c r="S485">
        <f t="shared" si="597"/>
        <v>7.5749819999999772</v>
      </c>
      <c r="T485">
        <f t="shared" si="633"/>
        <v>9.1076554834294967</v>
      </c>
      <c r="U485">
        <f t="shared" si="598"/>
        <v>-1.5249939999999924</v>
      </c>
      <c r="V485">
        <f t="shared" si="599"/>
        <v>10.700012000000015</v>
      </c>
      <c r="W485">
        <f t="shared" si="600"/>
        <v>0</v>
      </c>
      <c r="X485">
        <f t="shared" si="601"/>
        <v>10.700012000000015</v>
      </c>
      <c r="Y485">
        <f t="shared" si="631"/>
        <v>2.2617284469292946</v>
      </c>
      <c r="Z485">
        <f t="shared" si="632"/>
        <v>1.7537992226920232</v>
      </c>
      <c r="AA485">
        <f t="shared" si="628"/>
        <v>24.833267475304616</v>
      </c>
      <c r="AB485">
        <f t="shared" si="629"/>
        <v>19.256319322606043</v>
      </c>
      <c r="AC485">
        <f t="shared" si="630"/>
        <v>12.64912773680804</v>
      </c>
      <c r="AD485">
        <f t="shared" si="638"/>
        <v>31.174905365841759</v>
      </c>
      <c r="AE485">
        <f t="shared" si="611"/>
        <v>369.5349976</v>
      </c>
      <c r="AF485">
        <f t="shared" si="613"/>
        <v>368.57083133333327</v>
      </c>
      <c r="AG485">
        <f t="shared" si="635"/>
        <v>355.61625060000006</v>
      </c>
      <c r="AH485">
        <f t="shared" si="620"/>
        <v>363.23999939999993</v>
      </c>
      <c r="AI485">
        <f t="shared" si="621"/>
        <v>379.08582010176184</v>
      </c>
      <c r="AJ485">
        <f t="shared" si="622"/>
        <v>347.39417869823802</v>
      </c>
      <c r="AK485">
        <f t="shared" si="623"/>
        <v>0.7353936959279932</v>
      </c>
      <c r="AL485">
        <f t="shared" si="602"/>
        <v>-0.37293580367583523</v>
      </c>
      <c r="AM485">
        <f t="shared" si="603"/>
        <v>-841446.84924610611</v>
      </c>
      <c r="AN485">
        <f t="shared" si="636"/>
        <v>5891882.2608099328</v>
      </c>
      <c r="AO485">
        <f t="shared" si="637"/>
        <v>69217138</v>
      </c>
      <c r="AP485">
        <f t="shared" si="639"/>
        <v>8.5121726079022991E-2</v>
      </c>
      <c r="AQ485">
        <f t="shared" si="640"/>
        <v>369.36620032161323</v>
      </c>
      <c r="AR485">
        <f t="shared" si="641"/>
        <v>369.14202128174526</v>
      </c>
      <c r="AS485">
        <f t="shared" si="642"/>
        <v>364.51434773875201</v>
      </c>
      <c r="AT485">
        <f t="shared" si="643"/>
        <v>356.29646516878779</v>
      </c>
      <c r="AU485">
        <f t="shared" si="644"/>
        <v>362.71277605429799</v>
      </c>
      <c r="AV485">
        <f t="shared" si="645"/>
        <v>352.02215493127613</v>
      </c>
      <c r="AW485">
        <f t="shared" si="646"/>
        <v>10.690621123021856</v>
      </c>
      <c r="AX485">
        <f t="shared" ref="AX485:AX548" si="673">((AW485-AX484)*0.2)+AX484</f>
        <v>9.8652328663960738</v>
      </c>
      <c r="AY485">
        <f t="shared" si="647"/>
        <v>0.82538825662578219</v>
      </c>
      <c r="AZ485">
        <f t="shared" si="604"/>
        <v>371.64167266666664</v>
      </c>
      <c r="BA485">
        <f t="shared" si="605"/>
        <v>838526929.92100132</v>
      </c>
      <c r="BB485">
        <f t="shared" si="608"/>
        <v>0</v>
      </c>
      <c r="BC485">
        <f t="shared" si="609"/>
        <v>838526929.92100132</v>
      </c>
      <c r="BD485">
        <f t="shared" si="624"/>
        <v>13071198039.431143</v>
      </c>
      <c r="BE485">
        <f t="shared" si="625"/>
        <v>5268103756.1761923</v>
      </c>
      <c r="BF485">
        <f t="shared" si="626"/>
        <v>2.4811960136712949</v>
      </c>
      <c r="BG485">
        <f t="shared" si="627"/>
        <v>71.274240345191231</v>
      </c>
      <c r="BH485">
        <f t="shared" si="648"/>
        <v>66387244</v>
      </c>
      <c r="BI485">
        <f t="shared" si="649"/>
        <v>3.0369171295792285</v>
      </c>
      <c r="BJ485">
        <f t="shared" si="610"/>
        <v>-494.99819999999772</v>
      </c>
      <c r="BK485">
        <f t="shared" si="650"/>
        <v>-1.0543125752725828E-2</v>
      </c>
      <c r="BL485">
        <f t="shared" si="651"/>
        <v>0.98945687424727413</v>
      </c>
      <c r="BM485">
        <f t="shared" si="652"/>
        <v>8.3514808020365194</v>
      </c>
      <c r="BN485">
        <f t="shared" si="653"/>
        <v>372.112503</v>
      </c>
      <c r="BO485">
        <f t="shared" si="612"/>
        <v>369.9375</v>
      </c>
      <c r="BP485">
        <f t="shared" si="654"/>
        <v>347.7025747647059</v>
      </c>
      <c r="BQ485">
        <f t="shared" si="655"/>
        <v>22.234925235294099</v>
      </c>
      <c r="BR485">
        <f t="shared" si="656"/>
        <v>18.15002400000003</v>
      </c>
      <c r="BS485">
        <f t="shared" si="657"/>
        <v>17.90002400000003</v>
      </c>
      <c r="BT485">
        <f t="shared" si="658"/>
        <v>19.924987999999985</v>
      </c>
      <c r="BU485">
        <f t="shared" si="659"/>
        <v>24.5</v>
      </c>
      <c r="BV485">
        <f t="shared" si="660"/>
        <v>370.86666666666667</v>
      </c>
      <c r="BW485">
        <f t="shared" si="661"/>
        <v>370.2107137142857</v>
      </c>
      <c r="BX485">
        <f t="shared" si="662"/>
        <v>367.06999956363637</v>
      </c>
      <c r="BY485">
        <f t="shared" si="663"/>
        <v>360.77297610476199</v>
      </c>
      <c r="BZ485">
        <f t="shared" si="664"/>
        <v>378.5</v>
      </c>
      <c r="CA485">
        <f t="shared" si="665"/>
        <v>347.5</v>
      </c>
      <c r="CB485">
        <f t="shared" si="666"/>
        <v>367.55407805333334</v>
      </c>
      <c r="CC485">
        <f t="shared" si="667"/>
        <v>366.10645528333333</v>
      </c>
      <c r="CD485">
        <f t="shared" si="668"/>
        <v>357.37193101396826</v>
      </c>
      <c r="CE485">
        <f t="shared" si="669"/>
        <v>348.39639314296255</v>
      </c>
      <c r="CF485">
        <f t="shared" si="670"/>
        <v>374.64999399999999</v>
      </c>
      <c r="CG485">
        <f t="shared" si="671"/>
        <v>378.5</v>
      </c>
      <c r="CH485">
        <f t="shared" si="672"/>
        <v>370.52499399999999</v>
      </c>
    </row>
    <row r="486" spans="1:86">
      <c r="A486" s="1">
        <v>40177</v>
      </c>
      <c r="B486">
        <v>371</v>
      </c>
      <c r="C486">
        <v>374.375</v>
      </c>
      <c r="D486">
        <v>357.625</v>
      </c>
      <c r="E486">
        <v>371.375</v>
      </c>
      <c r="F486">
        <v>1472110</v>
      </c>
      <c r="G486">
        <f t="shared" si="606"/>
        <v>944787.01492537314</v>
      </c>
      <c r="H486">
        <f t="shared" si="634"/>
        <v>49569738.753754586</v>
      </c>
      <c r="I486">
        <f t="shared" si="607"/>
        <v>368.59375</v>
      </c>
      <c r="J486">
        <f t="shared" si="614"/>
        <v>374.66874699999994</v>
      </c>
      <c r="K486">
        <f t="shared" si="615"/>
        <v>352.26875300000006</v>
      </c>
      <c r="L486">
        <f t="shared" si="616"/>
        <v>3</v>
      </c>
      <c r="M486">
        <f t="shared" si="617"/>
        <v>10</v>
      </c>
      <c r="N486">
        <f t="shared" si="618"/>
        <v>70</v>
      </c>
      <c r="O486">
        <f t="shared" si="619"/>
        <v>0</v>
      </c>
      <c r="P486">
        <f t="shared" si="594"/>
        <v>16.75</v>
      </c>
      <c r="Q486">
        <f t="shared" si="595"/>
        <v>3</v>
      </c>
      <c r="R486">
        <f t="shared" si="596"/>
        <v>13.75</v>
      </c>
      <c r="S486">
        <f t="shared" si="597"/>
        <v>16.75</v>
      </c>
      <c r="T486">
        <f t="shared" si="633"/>
        <v>9.6535372346131023</v>
      </c>
      <c r="U486">
        <f t="shared" si="598"/>
        <v>3.125</v>
      </c>
      <c r="V486">
        <f t="shared" si="599"/>
        <v>-14.274993999999992</v>
      </c>
      <c r="W486">
        <f t="shared" si="600"/>
        <v>3.125</v>
      </c>
      <c r="X486">
        <f t="shared" si="601"/>
        <v>0</v>
      </c>
      <c r="Y486">
        <f t="shared" si="631"/>
        <v>2.3233907007200592</v>
      </c>
      <c r="Z486">
        <f t="shared" si="632"/>
        <v>1.628527849642593</v>
      </c>
      <c r="AA486">
        <f t="shared" si="628"/>
        <v>24.067765465175388</v>
      </c>
      <c r="AB486">
        <f t="shared" si="629"/>
        <v>16.869752610508908</v>
      </c>
      <c r="AC486">
        <f t="shared" si="630"/>
        <v>17.582924400445986</v>
      </c>
      <c r="AD486">
        <f t="shared" si="638"/>
        <v>30.835686318098812</v>
      </c>
      <c r="AE486">
        <f t="shared" si="611"/>
        <v>370.40499880000004</v>
      </c>
      <c r="AF486">
        <f t="shared" si="613"/>
        <v>369.84166466666665</v>
      </c>
      <c r="AG486">
        <f t="shared" si="635"/>
        <v>356.97500000000002</v>
      </c>
      <c r="AH486">
        <f t="shared" si="620"/>
        <v>365.12250059999997</v>
      </c>
      <c r="AI486">
        <f t="shared" si="621"/>
        <v>379.87633220580068</v>
      </c>
      <c r="AJ486">
        <f t="shared" si="622"/>
        <v>350.36866899419925</v>
      </c>
      <c r="AK486">
        <f t="shared" si="623"/>
        <v>0.71189408850043268</v>
      </c>
      <c r="AL486">
        <f t="shared" si="602"/>
        <v>0.64179104477611937</v>
      </c>
      <c r="AM486">
        <f t="shared" si="603"/>
        <v>944787.01492537314</v>
      </c>
      <c r="AN486">
        <f t="shared" si="636"/>
        <v>4818381.0243100217</v>
      </c>
      <c r="AO486">
        <f t="shared" si="637"/>
        <v>66806360</v>
      </c>
      <c r="AP486">
        <f t="shared" si="639"/>
        <v>7.2124585508176492E-2</v>
      </c>
      <c r="AQ486">
        <f t="shared" si="640"/>
        <v>370.04919221226476</v>
      </c>
      <c r="AR486">
        <f t="shared" si="641"/>
        <v>370.84717021644786</v>
      </c>
      <c r="AS486">
        <f t="shared" si="642"/>
        <v>365.74926514577663</v>
      </c>
      <c r="AT486">
        <f t="shared" si="643"/>
        <v>357.65353330359687</v>
      </c>
      <c r="AU486">
        <f t="shared" si="644"/>
        <v>364.01210964615331</v>
      </c>
      <c r="AV486">
        <f t="shared" si="645"/>
        <v>353.37685408608678</v>
      </c>
      <c r="AW486">
        <f t="shared" si="646"/>
        <v>10.635255560066526</v>
      </c>
      <c r="AX486">
        <f t="shared" si="673"/>
        <v>10.019237405130164</v>
      </c>
      <c r="AY486">
        <f t="shared" si="647"/>
        <v>0.61601815493636103</v>
      </c>
      <c r="AZ486">
        <f t="shared" si="604"/>
        <v>367.79166666666669</v>
      </c>
      <c r="BA486">
        <f t="shared" si="605"/>
        <v>541429790.41666675</v>
      </c>
      <c r="BB486">
        <f t="shared" si="608"/>
        <v>0</v>
      </c>
      <c r="BC486">
        <f t="shared" si="609"/>
        <v>541429790.41666675</v>
      </c>
      <c r="BD486">
        <f t="shared" si="624"/>
        <v>13071198039.431143</v>
      </c>
      <c r="BE486">
        <f t="shared" si="625"/>
        <v>4337839609.1498909</v>
      </c>
      <c r="BF486">
        <f t="shared" si="626"/>
        <v>3.0132967599493088</v>
      </c>
      <c r="BG486">
        <f t="shared" si="627"/>
        <v>75.082829408991159</v>
      </c>
      <c r="BH486">
        <f t="shared" si="648"/>
        <v>67859354</v>
      </c>
      <c r="BI486">
        <f t="shared" si="649"/>
        <v>3.0096072895243022</v>
      </c>
      <c r="BJ486">
        <f t="shared" si="610"/>
        <v>-32.501200000001518</v>
      </c>
      <c r="BK486">
        <f t="shared" si="650"/>
        <v>1.820846987185921E-3</v>
      </c>
      <c r="BL486">
        <f t="shared" si="651"/>
        <v>1.0018208469871859</v>
      </c>
      <c r="BM486">
        <f t="shared" si="652"/>
        <v>7.7759520148189551</v>
      </c>
      <c r="BN486">
        <f t="shared" si="653"/>
        <v>366</v>
      </c>
      <c r="BO486">
        <f t="shared" si="612"/>
        <v>369.36250000000001</v>
      </c>
      <c r="BP486">
        <f t="shared" si="654"/>
        <v>349.28345711764706</v>
      </c>
      <c r="BQ486">
        <f t="shared" si="655"/>
        <v>20.079042882352951</v>
      </c>
      <c r="BR486">
        <f t="shared" si="656"/>
        <v>20.899993999999992</v>
      </c>
      <c r="BS486">
        <f t="shared" si="657"/>
        <v>9.0249939999999924</v>
      </c>
      <c r="BT486">
        <f t="shared" si="658"/>
        <v>18.375</v>
      </c>
      <c r="BU486">
        <f t="shared" si="659"/>
        <v>17</v>
      </c>
      <c r="BV486">
        <f t="shared" si="660"/>
        <v>371.48000080000003</v>
      </c>
      <c r="BW486">
        <f t="shared" si="661"/>
        <v>371.01190476190476</v>
      </c>
      <c r="BX486">
        <f t="shared" si="662"/>
        <v>368.54909058181818</v>
      </c>
      <c r="BY486">
        <f t="shared" si="663"/>
        <v>362.2738093809524</v>
      </c>
      <c r="BZ486">
        <f t="shared" si="664"/>
        <v>378.5</v>
      </c>
      <c r="CA486">
        <f t="shared" si="665"/>
        <v>347.5</v>
      </c>
      <c r="CB486">
        <f t="shared" si="666"/>
        <v>368.04516252666662</v>
      </c>
      <c r="CC486">
        <f t="shared" si="667"/>
        <v>367.93534248888886</v>
      </c>
      <c r="CD486">
        <f t="shared" si="668"/>
        <v>359.34950690992059</v>
      </c>
      <c r="CE486">
        <f t="shared" si="669"/>
        <v>349.29709415362709</v>
      </c>
      <c r="CF486">
        <f t="shared" si="670"/>
        <v>370.70001200000002</v>
      </c>
      <c r="CG486">
        <f t="shared" si="671"/>
        <v>375.89999399999999</v>
      </c>
      <c r="CH486">
        <f t="shared" si="672"/>
        <v>368.32501200000002</v>
      </c>
    </row>
    <row r="487" spans="1:86">
      <c r="A487" s="1">
        <v>40178</v>
      </c>
      <c r="B487">
        <v>373.125</v>
      </c>
      <c r="C487">
        <v>377.5</v>
      </c>
      <c r="D487">
        <v>371.89999399999999</v>
      </c>
      <c r="E487">
        <v>375.125</v>
      </c>
      <c r="F487">
        <v>2853462</v>
      </c>
      <c r="G487">
        <f t="shared" si="606"/>
        <v>433117.36108354497</v>
      </c>
      <c r="H487">
        <f t="shared" si="634"/>
        <v>50002856.114838131</v>
      </c>
      <c r="I487">
        <f t="shared" si="607"/>
        <v>374.41249849999997</v>
      </c>
      <c r="J487">
        <f t="shared" si="614"/>
        <v>374.66874699999994</v>
      </c>
      <c r="K487">
        <f t="shared" si="615"/>
        <v>353.45000450000003</v>
      </c>
      <c r="L487">
        <f t="shared" si="616"/>
        <v>4</v>
      </c>
      <c r="M487">
        <f t="shared" si="617"/>
        <v>10</v>
      </c>
      <c r="N487">
        <f t="shared" si="618"/>
        <v>60</v>
      </c>
      <c r="O487">
        <f t="shared" si="619"/>
        <v>0</v>
      </c>
      <c r="P487">
        <f t="shared" si="594"/>
        <v>5.6000060000000076</v>
      </c>
      <c r="Q487">
        <f t="shared" si="595"/>
        <v>2.375</v>
      </c>
      <c r="R487">
        <f t="shared" si="596"/>
        <v>3.2250060000000076</v>
      </c>
      <c r="S487">
        <f t="shared" si="597"/>
        <v>5.6000060000000076</v>
      </c>
      <c r="T487">
        <f t="shared" si="633"/>
        <v>9.3639992892835959</v>
      </c>
      <c r="U487">
        <f t="shared" si="598"/>
        <v>1.9500120000000152</v>
      </c>
      <c r="V487">
        <f t="shared" si="599"/>
        <v>-2.625</v>
      </c>
      <c r="W487">
        <f t="shared" si="600"/>
        <v>1.9500120000000152</v>
      </c>
      <c r="X487">
        <f t="shared" si="601"/>
        <v>0</v>
      </c>
      <c r="Y487">
        <f t="shared" si="631"/>
        <v>2.2967207935257705</v>
      </c>
      <c r="Z487">
        <f t="shared" si="632"/>
        <v>1.5122044318109791</v>
      </c>
      <c r="AA487">
        <f t="shared" si="628"/>
        <v>24.52713549598618</v>
      </c>
      <c r="AB487">
        <f t="shared" si="629"/>
        <v>16.149130142946351</v>
      </c>
      <c r="AC487">
        <f t="shared" si="630"/>
        <v>20.596790834753957</v>
      </c>
      <c r="AD487">
        <f t="shared" si="638"/>
        <v>30.711743444235005</v>
      </c>
      <c r="AE487">
        <f t="shared" si="611"/>
        <v>373.02499999999998</v>
      </c>
      <c r="AF487">
        <f t="shared" si="613"/>
        <v>371.19166566666672</v>
      </c>
      <c r="AG487">
        <f t="shared" si="635"/>
        <v>358.58750000000003</v>
      </c>
      <c r="AH487">
        <f t="shared" si="620"/>
        <v>367.58749999999998</v>
      </c>
      <c r="AI487">
        <f t="shared" si="621"/>
        <v>379.73538118810188</v>
      </c>
      <c r="AJ487">
        <f t="shared" si="622"/>
        <v>355.43961881189807</v>
      </c>
      <c r="AK487">
        <f t="shared" si="623"/>
        <v>0.81023928713521398</v>
      </c>
      <c r="AL487">
        <f t="shared" si="602"/>
        <v>0.15178662308576213</v>
      </c>
      <c r="AM487">
        <f t="shared" si="603"/>
        <v>433117.36108354497</v>
      </c>
      <c r="AN487">
        <f t="shared" si="636"/>
        <v>6946707.864188754</v>
      </c>
      <c r="AO487">
        <f t="shared" si="637"/>
        <v>66429858</v>
      </c>
      <c r="AP487">
        <f t="shared" si="639"/>
        <v>0.10457207155536527</v>
      </c>
      <c r="AQ487">
        <f t="shared" si="640"/>
        <v>371.77496686009476</v>
      </c>
      <c r="AR487">
        <f t="shared" si="641"/>
        <v>372.26585512476021</v>
      </c>
      <c r="AS487">
        <f t="shared" si="642"/>
        <v>367.43689741953682</v>
      </c>
      <c r="AT487">
        <f t="shared" si="643"/>
        <v>359.22596530627317</v>
      </c>
      <c r="AU487">
        <f t="shared" si="644"/>
        <v>365.67904319923031</v>
      </c>
      <c r="AV487">
        <f t="shared" si="645"/>
        <v>354.89922430006072</v>
      </c>
      <c r="AW487">
        <f t="shared" si="646"/>
        <v>10.779818899169584</v>
      </c>
      <c r="AX487">
        <f t="shared" si="673"/>
        <v>10.171353703938049</v>
      </c>
      <c r="AY487">
        <f t="shared" si="647"/>
        <v>0.60846519523153475</v>
      </c>
      <c r="AZ487">
        <f t="shared" si="604"/>
        <v>374.84166466666665</v>
      </c>
      <c r="BA487">
        <f t="shared" si="605"/>
        <v>1069596446.1430759</v>
      </c>
      <c r="BB487">
        <f t="shared" si="608"/>
        <v>1069596446.1430759</v>
      </c>
      <c r="BC487">
        <f t="shared" si="609"/>
        <v>0</v>
      </c>
      <c r="BD487">
        <f t="shared" si="624"/>
        <v>12484221721.503435</v>
      </c>
      <c r="BE487">
        <f t="shared" si="625"/>
        <v>4337839609.1498909</v>
      </c>
      <c r="BF487">
        <f t="shared" si="626"/>
        <v>2.877981402348353</v>
      </c>
      <c r="BG487">
        <f t="shared" si="627"/>
        <v>74.213388455281418</v>
      </c>
      <c r="BH487">
        <f t="shared" si="648"/>
        <v>70712816</v>
      </c>
      <c r="BI487">
        <f t="shared" si="649"/>
        <v>3.037430955345072</v>
      </c>
      <c r="BJ487">
        <f t="shared" si="610"/>
        <v>275</v>
      </c>
      <c r="BK487">
        <f t="shared" si="650"/>
        <v>1.0097610232245036E-2</v>
      </c>
      <c r="BL487">
        <f t="shared" si="651"/>
        <v>1.010097610232245</v>
      </c>
      <c r="BM487">
        <f t="shared" si="652"/>
        <v>6.4024955499186582</v>
      </c>
      <c r="BN487">
        <f t="shared" si="653"/>
        <v>374.699997</v>
      </c>
      <c r="BO487">
        <f t="shared" si="612"/>
        <v>371.21749879999999</v>
      </c>
      <c r="BP487">
        <f t="shared" si="654"/>
        <v>350.99889820588231</v>
      </c>
      <c r="BQ487">
        <f t="shared" si="655"/>
        <v>20.218600594117675</v>
      </c>
      <c r="BR487">
        <f t="shared" si="656"/>
        <v>18.549987999999985</v>
      </c>
      <c r="BS487">
        <f t="shared" si="657"/>
        <v>24.399993999999992</v>
      </c>
      <c r="BT487">
        <f t="shared" si="658"/>
        <v>18.625</v>
      </c>
      <c r="BU487">
        <f t="shared" si="659"/>
        <v>22.274993999999992</v>
      </c>
      <c r="BV487">
        <f t="shared" si="660"/>
        <v>373.05333453333333</v>
      </c>
      <c r="BW487">
        <f t="shared" si="661"/>
        <v>372.52142914285713</v>
      </c>
      <c r="BX487">
        <f t="shared" si="662"/>
        <v>370.36772683636366</v>
      </c>
      <c r="BY487">
        <f t="shared" si="663"/>
        <v>364.00238080952386</v>
      </c>
      <c r="BZ487">
        <f t="shared" si="664"/>
        <v>378.5</v>
      </c>
      <c r="CA487">
        <f t="shared" si="665"/>
        <v>347.5</v>
      </c>
      <c r="CB487">
        <f t="shared" si="666"/>
        <v>373.12749759999997</v>
      </c>
      <c r="CC487">
        <f t="shared" si="667"/>
        <v>368.56957971666662</v>
      </c>
      <c r="CD487">
        <f t="shared" si="668"/>
        <v>363.04864791190477</v>
      </c>
      <c r="CE487">
        <f t="shared" si="669"/>
        <v>350.64621367746349</v>
      </c>
      <c r="CF487">
        <f t="shared" si="670"/>
        <v>371.375</v>
      </c>
      <c r="CG487">
        <f t="shared" si="671"/>
        <v>374.375</v>
      </c>
      <c r="CH487">
        <f t="shared" si="672"/>
        <v>357.625</v>
      </c>
    </row>
    <row r="488" spans="1:86">
      <c r="A488" s="1">
        <v>40182</v>
      </c>
      <c r="B488">
        <v>377.39999399999999</v>
      </c>
      <c r="C488">
        <v>379.45001200000002</v>
      </c>
      <c r="D488">
        <v>374.52499399999999</v>
      </c>
      <c r="E488">
        <v>375.82501200000002</v>
      </c>
      <c r="F488">
        <v>1963682</v>
      </c>
      <c r="G488">
        <f t="shared" si="606"/>
        <v>-927006.82590884622</v>
      </c>
      <c r="H488">
        <f t="shared" si="634"/>
        <v>49075849.288929284</v>
      </c>
      <c r="I488">
        <f t="shared" si="607"/>
        <v>376.800003</v>
      </c>
      <c r="J488">
        <f t="shared" si="614"/>
        <v>376.800003</v>
      </c>
      <c r="K488">
        <f t="shared" si="615"/>
        <v>360.46875</v>
      </c>
      <c r="L488">
        <f t="shared" si="616"/>
        <v>1</v>
      </c>
      <c r="M488">
        <f t="shared" si="617"/>
        <v>10</v>
      </c>
      <c r="N488">
        <f t="shared" si="618"/>
        <v>90</v>
      </c>
      <c r="O488">
        <f t="shared" si="619"/>
        <v>0</v>
      </c>
      <c r="P488">
        <f t="shared" si="594"/>
        <v>4.9250180000000228</v>
      </c>
      <c r="Q488">
        <f t="shared" si="595"/>
        <v>3.625</v>
      </c>
      <c r="R488">
        <f t="shared" si="596"/>
        <v>1.3000180000000228</v>
      </c>
      <c r="S488">
        <f t="shared" si="597"/>
        <v>4.9250180000000228</v>
      </c>
      <c r="T488">
        <f t="shared" si="633"/>
        <v>9.0469291971919112</v>
      </c>
      <c r="U488">
        <f t="shared" si="598"/>
        <v>0.32498199999997723</v>
      </c>
      <c r="V488">
        <f t="shared" si="599"/>
        <v>1.25</v>
      </c>
      <c r="W488">
        <f t="shared" si="600"/>
        <v>0</v>
      </c>
      <c r="X488">
        <f t="shared" si="601"/>
        <v>1.25</v>
      </c>
      <c r="Y488">
        <f t="shared" si="631"/>
        <v>2.1326693082739299</v>
      </c>
      <c r="Z488">
        <f t="shared" si="632"/>
        <v>1.4934755438244807</v>
      </c>
      <c r="AA488">
        <f t="shared" si="628"/>
        <v>23.573405536719488</v>
      </c>
      <c r="AB488">
        <f t="shared" si="629"/>
        <v>16.508093644504729</v>
      </c>
      <c r="AC488">
        <f t="shared" si="630"/>
        <v>17.627364336522707</v>
      </c>
      <c r="AD488">
        <f t="shared" si="638"/>
        <v>30.130024931803131</v>
      </c>
      <c r="AE488">
        <f t="shared" si="611"/>
        <v>373.53500360000004</v>
      </c>
      <c r="AF488">
        <f t="shared" si="613"/>
        <v>373.49166866666673</v>
      </c>
      <c r="AG488">
        <f t="shared" si="635"/>
        <v>360.2712509000001</v>
      </c>
      <c r="AH488">
        <f t="shared" si="620"/>
        <v>369.51249999999999</v>
      </c>
      <c r="AI488">
        <f t="shared" si="621"/>
        <v>380.06622930106317</v>
      </c>
      <c r="AJ488">
        <f t="shared" si="622"/>
        <v>358.9587706989368</v>
      </c>
      <c r="AK488">
        <f t="shared" si="623"/>
        <v>0.79906546870422868</v>
      </c>
      <c r="AL488">
        <f t="shared" si="602"/>
        <v>-0.47207583809845294</v>
      </c>
      <c r="AM488">
        <f t="shared" si="603"/>
        <v>-927006.82590884622</v>
      </c>
      <c r="AN488">
        <f t="shared" si="636"/>
        <v>6430353.86684014</v>
      </c>
      <c r="AO488">
        <f t="shared" si="637"/>
        <v>66231586</v>
      </c>
      <c r="AP488">
        <f t="shared" si="639"/>
        <v>9.7088930753374075E-2</v>
      </c>
      <c r="AQ488">
        <f t="shared" si="640"/>
        <v>373.15198220766257</v>
      </c>
      <c r="AR488">
        <f t="shared" si="641"/>
        <v>373.30870799420353</v>
      </c>
      <c r="AS488">
        <f t="shared" si="642"/>
        <v>368.94675804402021</v>
      </c>
      <c r="AT488">
        <f t="shared" si="643"/>
        <v>360.71987950870857</v>
      </c>
      <c r="AU488">
        <f t="shared" si="644"/>
        <v>367.20093851934575</v>
      </c>
      <c r="AV488">
        <f t="shared" si="645"/>
        <v>356.36402943905648</v>
      </c>
      <c r="AW488">
        <f t="shared" si="646"/>
        <v>10.836909080289274</v>
      </c>
      <c r="AX488">
        <f t="shared" si="673"/>
        <v>10.304464779208294</v>
      </c>
      <c r="AY488">
        <f t="shared" si="647"/>
        <v>0.53244430108098051</v>
      </c>
      <c r="AZ488">
        <f t="shared" si="604"/>
        <v>376.60000599999995</v>
      </c>
      <c r="BA488">
        <f t="shared" si="605"/>
        <v>739522652.9820919</v>
      </c>
      <c r="BB488">
        <f t="shared" si="608"/>
        <v>739522652.9820919</v>
      </c>
      <c r="BC488">
        <f t="shared" si="609"/>
        <v>0</v>
      </c>
      <c r="BD488">
        <f t="shared" si="624"/>
        <v>12638057144.79529</v>
      </c>
      <c r="BE488">
        <f t="shared" si="625"/>
        <v>4337839609.1498909</v>
      </c>
      <c r="BF488">
        <f t="shared" si="626"/>
        <v>2.9134450056976715</v>
      </c>
      <c r="BG488">
        <f t="shared" si="627"/>
        <v>74.447066496550278</v>
      </c>
      <c r="BH488">
        <f t="shared" si="648"/>
        <v>72676498</v>
      </c>
      <c r="BI488">
        <f t="shared" si="649"/>
        <v>3.0409660305355106</v>
      </c>
      <c r="BJ488">
        <f t="shared" si="610"/>
        <v>-29.998799999998482</v>
      </c>
      <c r="BK488">
        <f t="shared" si="650"/>
        <v>1.8660766411196673E-3</v>
      </c>
      <c r="BL488">
        <f t="shared" si="651"/>
        <v>1.0018660766411196</v>
      </c>
      <c r="BM488">
        <f t="shared" si="652"/>
        <v>5.5623037333712952</v>
      </c>
      <c r="BN488">
        <f t="shared" si="653"/>
        <v>376.987503</v>
      </c>
      <c r="BO488">
        <f t="shared" si="612"/>
        <v>372.86250000000001</v>
      </c>
      <c r="BP488">
        <f t="shared" si="654"/>
        <v>352.49081014705877</v>
      </c>
      <c r="BQ488">
        <f t="shared" si="655"/>
        <v>20.371689852941245</v>
      </c>
      <c r="BR488">
        <f t="shared" si="656"/>
        <v>14.450012000000015</v>
      </c>
      <c r="BS488">
        <f t="shared" si="657"/>
        <v>17.024993999999992</v>
      </c>
      <c r="BT488">
        <f t="shared" si="658"/>
        <v>15.450012000000015</v>
      </c>
      <c r="BU488">
        <f t="shared" si="659"/>
        <v>18.399993999999992</v>
      </c>
      <c r="BV488">
        <f t="shared" si="660"/>
        <v>373.98667186666677</v>
      </c>
      <c r="BW488">
        <f t="shared" si="661"/>
        <v>373.84524238095236</v>
      </c>
      <c r="BX488">
        <f t="shared" si="662"/>
        <v>371.86545629090915</v>
      </c>
      <c r="BY488">
        <f t="shared" si="663"/>
        <v>365.64404861904768</v>
      </c>
      <c r="BZ488">
        <f t="shared" si="664"/>
        <v>379.45001200000002</v>
      </c>
      <c r="CA488">
        <f t="shared" si="665"/>
        <v>357.5</v>
      </c>
      <c r="CB488">
        <f t="shared" si="666"/>
        <v>373.21283415333335</v>
      </c>
      <c r="CC488">
        <f t="shared" si="667"/>
        <v>373.18819277777772</v>
      </c>
      <c r="CD488">
        <f t="shared" si="668"/>
        <v>365.79262427730157</v>
      </c>
      <c r="CE488">
        <f t="shared" si="669"/>
        <v>352.48720765896383</v>
      </c>
      <c r="CF488">
        <f t="shared" si="670"/>
        <v>375.125</v>
      </c>
      <c r="CG488">
        <f t="shared" si="671"/>
        <v>377.5</v>
      </c>
      <c r="CH488">
        <f t="shared" si="672"/>
        <v>371.89999399999999</v>
      </c>
    </row>
    <row r="489" spans="1:86">
      <c r="A489" s="1">
        <v>40183</v>
      </c>
      <c r="B489">
        <v>377.5</v>
      </c>
      <c r="C489">
        <v>379.77499399999999</v>
      </c>
      <c r="D489">
        <v>373.27499399999999</v>
      </c>
      <c r="E489">
        <v>375.92498799999998</v>
      </c>
      <c r="F489">
        <v>2014488</v>
      </c>
      <c r="G489">
        <f t="shared" si="606"/>
        <v>-371909.19597785088</v>
      </c>
      <c r="H489">
        <f t="shared" si="634"/>
        <v>48703940.092951432</v>
      </c>
      <c r="I489">
        <f t="shared" si="607"/>
        <v>376.61874399999999</v>
      </c>
      <c r="J489">
        <f t="shared" si="614"/>
        <v>376.800003</v>
      </c>
      <c r="K489">
        <f t="shared" si="615"/>
        <v>362.66249849999997</v>
      </c>
      <c r="L489">
        <f t="shared" si="616"/>
        <v>2</v>
      </c>
      <c r="M489">
        <f t="shared" si="617"/>
        <v>10</v>
      </c>
      <c r="N489">
        <f t="shared" si="618"/>
        <v>80</v>
      </c>
      <c r="O489">
        <f t="shared" si="619"/>
        <v>0</v>
      </c>
      <c r="P489">
        <f t="shared" si="594"/>
        <v>6.5</v>
      </c>
      <c r="Q489">
        <f t="shared" si="595"/>
        <v>3.8500060000000076</v>
      </c>
      <c r="R489">
        <f t="shared" si="596"/>
        <v>2.6499939999999924</v>
      </c>
      <c r="S489">
        <f t="shared" si="597"/>
        <v>6.5</v>
      </c>
      <c r="T489">
        <f t="shared" si="633"/>
        <v>8.8650056831067747</v>
      </c>
      <c r="U489">
        <f t="shared" si="598"/>
        <v>-3.6749879999999848</v>
      </c>
      <c r="V489">
        <f t="shared" si="599"/>
        <v>6.7749939999999924</v>
      </c>
      <c r="W489">
        <f t="shared" si="600"/>
        <v>0</v>
      </c>
      <c r="X489">
        <f t="shared" si="601"/>
        <v>6.7749939999999924</v>
      </c>
      <c r="Y489">
        <f t="shared" si="631"/>
        <v>1.9803357862543634</v>
      </c>
      <c r="Z489">
        <f t="shared" si="632"/>
        <v>1.8707268621227315</v>
      </c>
      <c r="AA489">
        <f t="shared" si="628"/>
        <v>22.338798834930326</v>
      </c>
      <c r="AB489">
        <f t="shared" si="629"/>
        <v>21.102376343509892</v>
      </c>
      <c r="AC489">
        <f t="shared" si="630"/>
        <v>2.846199455566452</v>
      </c>
      <c r="AD489">
        <f t="shared" si="638"/>
        <v>28.492508927874386</v>
      </c>
      <c r="AE489">
        <f t="shared" si="611"/>
        <v>373.79000239999999</v>
      </c>
      <c r="AF489">
        <f t="shared" si="613"/>
        <v>373.93333433333333</v>
      </c>
      <c r="AG489">
        <f t="shared" si="635"/>
        <v>361.81625060000005</v>
      </c>
      <c r="AH489">
        <f t="shared" si="620"/>
        <v>370.96749879999999</v>
      </c>
      <c r="AI489">
        <f t="shared" si="621"/>
        <v>380.60459144084433</v>
      </c>
      <c r="AJ489">
        <f t="shared" si="622"/>
        <v>361.33040615915564</v>
      </c>
      <c r="AK489">
        <f t="shared" si="623"/>
        <v>0.75720875500298457</v>
      </c>
      <c r="AL489">
        <f t="shared" si="602"/>
        <v>-0.18461723076923311</v>
      </c>
      <c r="AM489">
        <f t="shared" si="603"/>
        <v>-371909.19597785088</v>
      </c>
      <c r="AN489">
        <f t="shared" si="636"/>
        <v>5172893.2913500564</v>
      </c>
      <c r="AO489">
        <f t="shared" si="637"/>
        <v>65267368</v>
      </c>
      <c r="AP489">
        <f t="shared" si="639"/>
        <v>7.9256961784487101E-2</v>
      </c>
      <c r="AQ489">
        <f t="shared" si="640"/>
        <v>374.09480417705731</v>
      </c>
      <c r="AR489">
        <f t="shared" si="641"/>
        <v>371.63184779585549</v>
      </c>
      <c r="AS489">
        <f t="shared" si="642"/>
        <v>370.20283943609655</v>
      </c>
      <c r="AT489">
        <f t="shared" si="643"/>
        <v>362.08833927292483</v>
      </c>
      <c r="AU489">
        <f t="shared" si="644"/>
        <v>368.50954594144389</v>
      </c>
      <c r="AV489">
        <f t="shared" si="645"/>
        <v>357.73329653832252</v>
      </c>
      <c r="AW489">
        <f t="shared" si="646"/>
        <v>10.776249403121369</v>
      </c>
      <c r="AX489">
        <f t="shared" si="673"/>
        <v>10.398821703990908</v>
      </c>
      <c r="AY489">
        <f t="shared" si="647"/>
        <v>0.37742769913046104</v>
      </c>
      <c r="AZ489">
        <f t="shared" si="604"/>
        <v>376.32499200000001</v>
      </c>
      <c r="BA489">
        <f t="shared" si="605"/>
        <v>758102180.48409605</v>
      </c>
      <c r="BB489">
        <f t="shared" si="608"/>
        <v>0</v>
      </c>
      <c r="BC489">
        <f t="shared" si="609"/>
        <v>758102180.48409605</v>
      </c>
      <c r="BD489">
        <f t="shared" si="624"/>
        <v>11687962878.79529</v>
      </c>
      <c r="BE489">
        <f t="shared" si="625"/>
        <v>5095941789.6339874</v>
      </c>
      <c r="BF489">
        <f t="shared" si="626"/>
        <v>2.2935824939308755</v>
      </c>
      <c r="BG489">
        <f t="shared" si="627"/>
        <v>69.637924605115785</v>
      </c>
      <c r="BH489">
        <f t="shared" si="648"/>
        <v>74690986</v>
      </c>
      <c r="BI489">
        <f t="shared" si="649"/>
        <v>3.0123696920023639</v>
      </c>
      <c r="BJ489">
        <f t="shared" si="610"/>
        <v>-90.002400000003036</v>
      </c>
      <c r="BK489">
        <f t="shared" si="650"/>
        <v>2.6601741983040141E-4</v>
      </c>
      <c r="BL489">
        <f t="shared" si="651"/>
        <v>1.0002660174198303</v>
      </c>
      <c r="BM489">
        <f t="shared" si="652"/>
        <v>5.0791937945207213</v>
      </c>
      <c r="BN489">
        <f t="shared" si="653"/>
        <v>376.52499399999999</v>
      </c>
      <c r="BO489">
        <f t="shared" si="612"/>
        <v>373.26499940000002</v>
      </c>
      <c r="BP489">
        <f t="shared" si="654"/>
        <v>353.84117752941177</v>
      </c>
      <c r="BQ489">
        <f t="shared" si="655"/>
        <v>19.423821870588256</v>
      </c>
      <c r="BR489">
        <f t="shared" si="656"/>
        <v>12.174987999999985</v>
      </c>
      <c r="BS489">
        <f t="shared" si="657"/>
        <v>13.5</v>
      </c>
      <c r="BT489">
        <f t="shared" si="658"/>
        <v>14.024993999999992</v>
      </c>
      <c r="BU489">
        <f t="shared" si="659"/>
        <v>16.125</v>
      </c>
      <c r="BV489">
        <f t="shared" si="660"/>
        <v>374.78333333333336</v>
      </c>
      <c r="BW489">
        <f t="shared" si="661"/>
        <v>374.54047647619046</v>
      </c>
      <c r="BX489">
        <f t="shared" si="662"/>
        <v>373.03136319999993</v>
      </c>
      <c r="BY489">
        <f t="shared" si="663"/>
        <v>367.13488072380954</v>
      </c>
      <c r="BZ489">
        <f t="shared" si="664"/>
        <v>379.77499399999999</v>
      </c>
      <c r="CA489">
        <f t="shared" si="665"/>
        <v>357.625</v>
      </c>
      <c r="CB489">
        <f t="shared" si="666"/>
        <v>372.23675607999996</v>
      </c>
      <c r="CC489">
        <f t="shared" si="667"/>
        <v>373.33291751666667</v>
      </c>
      <c r="CD489">
        <f t="shared" si="668"/>
        <v>367.67349475238092</v>
      </c>
      <c r="CE489">
        <f t="shared" si="669"/>
        <v>354.12570686122598</v>
      </c>
      <c r="CF489">
        <f t="shared" si="670"/>
        <v>375.82501200000002</v>
      </c>
      <c r="CG489">
        <f t="shared" si="671"/>
        <v>379.45001200000002</v>
      </c>
      <c r="CH489">
        <f t="shared" si="672"/>
        <v>374.52499399999999</v>
      </c>
    </row>
    <row r="490" spans="1:86">
      <c r="A490" s="1">
        <v>40184</v>
      </c>
      <c r="B490">
        <v>375.92498799999998</v>
      </c>
      <c r="C490">
        <v>376.10000600000001</v>
      </c>
      <c r="D490">
        <v>366.5</v>
      </c>
      <c r="E490">
        <v>367.42498799999998</v>
      </c>
      <c r="F490">
        <v>3349176</v>
      </c>
      <c r="G490">
        <f t="shared" si="606"/>
        <v>-2703770.6513183541</v>
      </c>
      <c r="H490">
        <f t="shared" si="634"/>
        <v>46000169.441633075</v>
      </c>
      <c r="I490">
        <f t="shared" si="607"/>
        <v>371.48749549999997</v>
      </c>
      <c r="J490">
        <f t="shared" si="614"/>
        <v>376.800003</v>
      </c>
      <c r="K490">
        <f t="shared" si="615"/>
        <v>365.71875</v>
      </c>
      <c r="L490">
        <f t="shared" si="616"/>
        <v>3</v>
      </c>
      <c r="M490">
        <f t="shared" si="617"/>
        <v>9</v>
      </c>
      <c r="N490">
        <f t="shared" si="618"/>
        <v>70</v>
      </c>
      <c r="O490">
        <f t="shared" si="619"/>
        <v>10</v>
      </c>
      <c r="P490">
        <f t="shared" si="594"/>
        <v>9.6000060000000076</v>
      </c>
      <c r="Q490">
        <f t="shared" si="595"/>
        <v>8.6750180000000228</v>
      </c>
      <c r="R490">
        <f t="shared" si="596"/>
        <v>0.92498799999998482</v>
      </c>
      <c r="S490">
        <f t="shared" si="597"/>
        <v>9.6000060000000076</v>
      </c>
      <c r="T490">
        <f t="shared" si="633"/>
        <v>8.9175057057420055</v>
      </c>
      <c r="U490">
        <f t="shared" si="598"/>
        <v>-6.3999939999999924</v>
      </c>
      <c r="V490">
        <f t="shared" si="599"/>
        <v>11</v>
      </c>
      <c r="W490">
        <f t="shared" si="600"/>
        <v>0</v>
      </c>
      <c r="X490">
        <f t="shared" si="601"/>
        <v>11</v>
      </c>
      <c r="Y490">
        <f t="shared" si="631"/>
        <v>1.8388832300933373</v>
      </c>
      <c r="Z490">
        <f t="shared" si="632"/>
        <v>2.5228178005425366</v>
      </c>
      <c r="AA490">
        <f t="shared" si="628"/>
        <v>20.621049100190376</v>
      </c>
      <c r="AB490">
        <f t="shared" si="629"/>
        <v>28.290621658005637</v>
      </c>
      <c r="AC490">
        <f t="shared" si="630"/>
        <v>15.68045507120627</v>
      </c>
      <c r="AD490">
        <f t="shared" si="638"/>
        <v>28.138823608483452</v>
      </c>
      <c r="AE490">
        <f t="shared" si="611"/>
        <v>373.13499760000002</v>
      </c>
      <c r="AF490">
        <f t="shared" si="613"/>
        <v>372.72916666666669</v>
      </c>
      <c r="AG490">
        <f t="shared" si="635"/>
        <v>362.80749969999999</v>
      </c>
      <c r="AH490">
        <f t="shared" si="620"/>
        <v>371.33499759999995</v>
      </c>
      <c r="AI490">
        <f t="shared" si="621"/>
        <v>380.0823498069476</v>
      </c>
      <c r="AJ490">
        <f t="shared" si="622"/>
        <v>362.5876453930523</v>
      </c>
      <c r="AK490">
        <f t="shared" si="623"/>
        <v>0.27650324878341981</v>
      </c>
      <c r="AL490">
        <f t="shared" si="602"/>
        <v>-0.80729428710774054</v>
      </c>
      <c r="AM490">
        <f t="shared" si="603"/>
        <v>-2703770.6513183541</v>
      </c>
      <c r="AN490">
        <f t="shared" si="636"/>
        <v>817086.55994209694</v>
      </c>
      <c r="AO490">
        <f t="shared" si="637"/>
        <v>64683136</v>
      </c>
      <c r="AP490">
        <f t="shared" si="639"/>
        <v>1.2632142015224756E-2</v>
      </c>
      <c r="AQ490">
        <f t="shared" si="640"/>
        <v>371.82706667685784</v>
      </c>
      <c r="AR490">
        <f t="shared" si="641"/>
        <v>367.5187745940367</v>
      </c>
      <c r="AS490">
        <f t="shared" si="642"/>
        <v>369.70282617759915</v>
      </c>
      <c r="AT490">
        <f t="shared" si="643"/>
        <v>362.56863765836158</v>
      </c>
      <c r="AU490">
        <f t="shared" si="644"/>
        <v>368.34686225022733</v>
      </c>
      <c r="AV490">
        <f t="shared" si="645"/>
        <v>358.41171494063997</v>
      </c>
      <c r="AW490">
        <f t="shared" si="646"/>
        <v>9.9351473095873644</v>
      </c>
      <c r="AX490">
        <f t="shared" si="673"/>
        <v>10.306086825110199</v>
      </c>
      <c r="AY490">
        <f t="shared" si="647"/>
        <v>-0.37093951552283499</v>
      </c>
      <c r="AZ490">
        <f t="shared" si="604"/>
        <v>370.00833133333327</v>
      </c>
      <c r="BA490">
        <f t="shared" si="605"/>
        <v>1239223023.1016479</v>
      </c>
      <c r="BB490">
        <f t="shared" si="608"/>
        <v>0</v>
      </c>
      <c r="BC490">
        <f t="shared" si="609"/>
        <v>1239223023.1016479</v>
      </c>
      <c r="BD490">
        <f t="shared" si="624"/>
        <v>11687962878.79529</v>
      </c>
      <c r="BE490">
        <f t="shared" si="625"/>
        <v>5273093752.1553535</v>
      </c>
      <c r="BF490">
        <f t="shared" si="626"/>
        <v>2.2165285557492482</v>
      </c>
      <c r="BG490">
        <f t="shared" si="627"/>
        <v>68.910582242069879</v>
      </c>
      <c r="BH490">
        <f t="shared" si="648"/>
        <v>71341810</v>
      </c>
      <c r="BI490">
        <f t="shared" si="649"/>
        <v>2.7719929052075822</v>
      </c>
      <c r="BJ490">
        <f t="shared" si="610"/>
        <v>-950</v>
      </c>
      <c r="BK490">
        <f t="shared" si="650"/>
        <v>-2.2610893852046888E-2</v>
      </c>
      <c r="BL490">
        <f t="shared" si="651"/>
        <v>0.97738910614795316</v>
      </c>
      <c r="BM490">
        <f t="shared" si="652"/>
        <v>4.6102594116086335</v>
      </c>
      <c r="BN490">
        <f t="shared" si="653"/>
        <v>371.300003</v>
      </c>
      <c r="BO490">
        <f t="shared" si="612"/>
        <v>373.1024994</v>
      </c>
      <c r="BP490">
        <f t="shared" si="654"/>
        <v>354.93088349999999</v>
      </c>
      <c r="BQ490">
        <f t="shared" si="655"/>
        <v>18.171615900000006</v>
      </c>
      <c r="BR490">
        <f t="shared" si="656"/>
        <v>0.39999399999999241</v>
      </c>
      <c r="BS490">
        <f t="shared" si="657"/>
        <v>3.25</v>
      </c>
      <c r="BT490">
        <f t="shared" si="658"/>
        <v>1.6000060000000076</v>
      </c>
      <c r="BU490">
        <f t="shared" si="659"/>
        <v>10.875</v>
      </c>
      <c r="BV490">
        <f t="shared" si="660"/>
        <v>372.66166186666663</v>
      </c>
      <c r="BW490">
        <f t="shared" si="661"/>
        <v>372.68094895238096</v>
      </c>
      <c r="BX490">
        <f t="shared" si="662"/>
        <v>372.38727032727274</v>
      </c>
      <c r="BY490">
        <f t="shared" si="663"/>
        <v>367.66904619047614</v>
      </c>
      <c r="BZ490">
        <f t="shared" si="664"/>
        <v>379.77499399999999</v>
      </c>
      <c r="CA490">
        <f t="shared" si="665"/>
        <v>357.625</v>
      </c>
      <c r="CB490">
        <f t="shared" si="666"/>
        <v>373.28616698666667</v>
      </c>
      <c r="CC490">
        <f t="shared" si="667"/>
        <v>372.31882451111113</v>
      </c>
      <c r="CD490">
        <f t="shared" si="668"/>
        <v>369.25629225015871</v>
      </c>
      <c r="CE490">
        <f t="shared" si="669"/>
        <v>355.53877364301837</v>
      </c>
      <c r="CF490">
        <f t="shared" si="670"/>
        <v>375.92498799999998</v>
      </c>
      <c r="CG490">
        <f t="shared" si="671"/>
        <v>379.77499399999999</v>
      </c>
      <c r="CH490">
        <f t="shared" si="672"/>
        <v>373.27499399999999</v>
      </c>
    </row>
    <row r="491" spans="1:86">
      <c r="A491" s="1">
        <v>40185</v>
      </c>
      <c r="B491">
        <v>367.75</v>
      </c>
      <c r="C491">
        <v>369.70001200000002</v>
      </c>
      <c r="D491">
        <v>355.5</v>
      </c>
      <c r="E491">
        <v>357.20001200000002</v>
      </c>
      <c r="F491">
        <v>6474892</v>
      </c>
      <c r="G491">
        <f t="shared" si="606"/>
        <v>-4924556.1131424271</v>
      </c>
      <c r="H491">
        <f t="shared" si="634"/>
        <v>41075613.328490645</v>
      </c>
      <c r="I491">
        <f t="shared" si="607"/>
        <v>362.53750600000001</v>
      </c>
      <c r="J491">
        <f t="shared" si="614"/>
        <v>376.800003</v>
      </c>
      <c r="K491">
        <f t="shared" si="615"/>
        <v>362.53750600000001</v>
      </c>
      <c r="L491">
        <f t="shared" si="616"/>
        <v>4</v>
      </c>
      <c r="M491">
        <f t="shared" si="617"/>
        <v>1</v>
      </c>
      <c r="N491">
        <f t="shared" si="618"/>
        <v>60</v>
      </c>
      <c r="O491">
        <f t="shared" si="619"/>
        <v>90</v>
      </c>
      <c r="P491">
        <f t="shared" si="594"/>
        <v>14.200012000000015</v>
      </c>
      <c r="Q491">
        <f t="shared" si="595"/>
        <v>12.5</v>
      </c>
      <c r="R491">
        <f t="shared" si="596"/>
        <v>1.7000120000000152</v>
      </c>
      <c r="S491">
        <f t="shared" si="597"/>
        <v>14.200012000000015</v>
      </c>
      <c r="T491">
        <f t="shared" si="633"/>
        <v>9.2948275839032899</v>
      </c>
      <c r="U491">
        <f t="shared" si="598"/>
        <v>-10.450012000000015</v>
      </c>
      <c r="V491">
        <f t="shared" si="599"/>
        <v>7.25</v>
      </c>
      <c r="W491">
        <f t="shared" si="600"/>
        <v>0</v>
      </c>
      <c r="X491">
        <f t="shared" si="601"/>
        <v>7.25</v>
      </c>
      <c r="Y491">
        <f t="shared" si="631"/>
        <v>1.7075344279438132</v>
      </c>
      <c r="Z491">
        <f t="shared" si="632"/>
        <v>2.8604736719323554</v>
      </c>
      <c r="AA491">
        <f t="shared" si="628"/>
        <v>18.370802605321135</v>
      </c>
      <c r="AB491">
        <f t="shared" si="629"/>
        <v>30.774897609570523</v>
      </c>
      <c r="AC491">
        <f t="shared" si="630"/>
        <v>25.239430814927765</v>
      </c>
      <c r="AD491">
        <f t="shared" si="638"/>
        <v>28.100386637988571</v>
      </c>
      <c r="AE491">
        <f t="shared" si="611"/>
        <v>370.3</v>
      </c>
      <c r="AF491">
        <f t="shared" si="613"/>
        <v>370.47916666666669</v>
      </c>
      <c r="AG491">
        <f t="shared" si="635"/>
        <v>363.18249969999999</v>
      </c>
      <c r="AH491">
        <f t="shared" si="620"/>
        <v>370.35249940000006</v>
      </c>
      <c r="AI491">
        <f t="shared" si="621"/>
        <v>382.40005660186955</v>
      </c>
      <c r="AJ491">
        <f t="shared" si="622"/>
        <v>358.30494219813056</v>
      </c>
      <c r="AK491">
        <f t="shared" si="623"/>
        <v>-4.5857022283284414E-2</v>
      </c>
      <c r="AL491">
        <f t="shared" si="602"/>
        <v>-0.76056189248290584</v>
      </c>
      <c r="AM491">
        <f t="shared" si="603"/>
        <v>-4924556.1131424271</v>
      </c>
      <c r="AN491">
        <f t="shared" si="636"/>
        <v>-3682147.9010322341</v>
      </c>
      <c r="AO491">
        <f t="shared" si="637"/>
        <v>68950376</v>
      </c>
      <c r="AP491">
        <f t="shared" si="639"/>
        <v>-5.3402869058063351E-2</v>
      </c>
      <c r="AQ491">
        <f t="shared" si="640"/>
        <v>366.85386808672615</v>
      </c>
      <c r="AR491">
        <f t="shared" si="641"/>
        <v>362.49742212473626</v>
      </c>
      <c r="AS491">
        <f t="shared" si="642"/>
        <v>367.45231962563133</v>
      </c>
      <c r="AT491">
        <f t="shared" si="643"/>
        <v>362.08546134910904</v>
      </c>
      <c r="AU491">
        <f t="shared" si="644"/>
        <v>366.67483471269321</v>
      </c>
      <c r="AV491">
        <f t="shared" si="645"/>
        <v>358.32689573479519</v>
      </c>
      <c r="AW491">
        <f t="shared" si="646"/>
        <v>8.3479389778980249</v>
      </c>
      <c r="AX491">
        <f t="shared" si="673"/>
        <v>9.9144572556677648</v>
      </c>
      <c r="AY491">
        <f t="shared" si="647"/>
        <v>-1.56651827776974</v>
      </c>
      <c r="AZ491">
        <f t="shared" si="604"/>
        <v>360.80000799999999</v>
      </c>
      <c r="BA491">
        <f t="shared" si="605"/>
        <v>2336141085.3991361</v>
      </c>
      <c r="BB491">
        <f t="shared" si="608"/>
        <v>0</v>
      </c>
      <c r="BC491">
        <f t="shared" si="609"/>
        <v>2336141085.3991361</v>
      </c>
      <c r="BD491">
        <f t="shared" si="624"/>
        <v>11687962878.79529</v>
      </c>
      <c r="BE491">
        <f t="shared" si="625"/>
        <v>6875200863.7392139</v>
      </c>
      <c r="BF491">
        <f t="shared" si="626"/>
        <v>1.7000176591842235</v>
      </c>
      <c r="BG491">
        <f t="shared" si="627"/>
        <v>62.963205199845341</v>
      </c>
      <c r="BH491">
        <f t="shared" si="648"/>
        <v>64866918</v>
      </c>
      <c r="BI491">
        <f t="shared" si="649"/>
        <v>2.3296992431392867</v>
      </c>
      <c r="BJ491">
        <f t="shared" si="610"/>
        <v>-1122.497599999997</v>
      </c>
      <c r="BK491">
        <f t="shared" si="650"/>
        <v>-2.782874418982078E-2</v>
      </c>
      <c r="BL491">
        <f t="shared" si="651"/>
        <v>0.97217125581017927</v>
      </c>
      <c r="BM491">
        <f t="shared" si="652"/>
        <v>6.3496201665116878</v>
      </c>
      <c r="BN491">
        <f t="shared" si="653"/>
        <v>362.60000600000001</v>
      </c>
      <c r="BO491">
        <f t="shared" si="612"/>
        <v>372.42250059999998</v>
      </c>
      <c r="BP491">
        <f t="shared" si="654"/>
        <v>355.65294241176474</v>
      </c>
      <c r="BQ491">
        <f t="shared" si="655"/>
        <v>16.769558188235237</v>
      </c>
      <c r="BR491">
        <f t="shared" si="656"/>
        <v>-4.8249819999999772</v>
      </c>
      <c r="BS491">
        <f t="shared" si="657"/>
        <v>-4.1000060000000076</v>
      </c>
      <c r="BT491">
        <f t="shared" si="658"/>
        <v>-1.5499879999999848</v>
      </c>
      <c r="BU491">
        <f t="shared" si="659"/>
        <v>-2.25</v>
      </c>
      <c r="BV491">
        <f t="shared" si="660"/>
        <v>367.35</v>
      </c>
      <c r="BW491">
        <f t="shared" si="661"/>
        <v>368.24404761904759</v>
      </c>
      <c r="BX491">
        <f t="shared" si="662"/>
        <v>369.81727294545459</v>
      </c>
      <c r="BY491">
        <f t="shared" si="663"/>
        <v>367.13499974285713</v>
      </c>
      <c r="BZ491">
        <f t="shared" si="664"/>
        <v>379.77499399999999</v>
      </c>
      <c r="CA491">
        <f t="shared" si="665"/>
        <v>355.5</v>
      </c>
      <c r="CB491">
        <f t="shared" si="666"/>
        <v>374.0200006</v>
      </c>
      <c r="CC491">
        <f t="shared" si="667"/>
        <v>372.81833360000002</v>
      </c>
      <c r="CD491">
        <f t="shared" si="668"/>
        <v>369.77999361246032</v>
      </c>
      <c r="CE491">
        <f t="shared" si="669"/>
        <v>356.71019120481702</v>
      </c>
      <c r="CF491">
        <f t="shared" si="670"/>
        <v>367.42498799999998</v>
      </c>
      <c r="CG491">
        <f t="shared" si="671"/>
        <v>376.10000600000001</v>
      </c>
      <c r="CH491">
        <f t="shared" si="672"/>
        <v>366.5</v>
      </c>
    </row>
    <row r="492" spans="1:86">
      <c r="A492" s="1">
        <v>40186</v>
      </c>
      <c r="B492">
        <v>358</v>
      </c>
      <c r="C492">
        <v>359.25</v>
      </c>
      <c r="D492">
        <v>348.25</v>
      </c>
      <c r="E492">
        <v>349.89999399999999</v>
      </c>
      <c r="F492">
        <v>6048178</v>
      </c>
      <c r="G492">
        <f t="shared" si="606"/>
        <v>-4233731.1980123715</v>
      </c>
      <c r="H492">
        <f t="shared" si="634"/>
        <v>36841882.13047827</v>
      </c>
      <c r="I492">
        <f t="shared" si="607"/>
        <v>353.84999849999997</v>
      </c>
      <c r="J492">
        <f t="shared" si="614"/>
        <v>376.800003</v>
      </c>
      <c r="K492">
        <f t="shared" si="615"/>
        <v>353.84999849999997</v>
      </c>
      <c r="L492">
        <f t="shared" si="616"/>
        <v>5</v>
      </c>
      <c r="M492">
        <f t="shared" si="617"/>
        <v>1</v>
      </c>
      <c r="N492">
        <f t="shared" si="618"/>
        <v>50</v>
      </c>
      <c r="O492">
        <f t="shared" si="619"/>
        <v>90</v>
      </c>
      <c r="P492">
        <f t="shared" si="594"/>
        <v>11</v>
      </c>
      <c r="Q492">
        <f t="shared" si="595"/>
        <v>9.3500060000000076</v>
      </c>
      <c r="R492">
        <f t="shared" si="596"/>
        <v>1.6499939999999924</v>
      </c>
      <c r="S492">
        <f t="shared" si="597"/>
        <v>11</v>
      </c>
      <c r="T492">
        <f t="shared" si="633"/>
        <v>9.4166256136244844</v>
      </c>
      <c r="U492">
        <f t="shared" si="598"/>
        <v>0.79998799999998482</v>
      </c>
      <c r="V492">
        <f t="shared" si="599"/>
        <v>-1.9500120000000152</v>
      </c>
      <c r="W492">
        <f t="shared" si="600"/>
        <v>0.79998799999998482</v>
      </c>
      <c r="X492">
        <f t="shared" si="601"/>
        <v>0</v>
      </c>
      <c r="Y492">
        <f t="shared" si="631"/>
        <v>1.6427096830906827</v>
      </c>
      <c r="Z492">
        <f t="shared" si="632"/>
        <v>2.6561541239371871</v>
      </c>
      <c r="AA492">
        <f t="shared" si="628"/>
        <v>17.444780651722219</v>
      </c>
      <c r="AB492">
        <f t="shared" si="629"/>
        <v>28.207069420856229</v>
      </c>
      <c r="AC492">
        <f t="shared" si="630"/>
        <v>23.574704534479665</v>
      </c>
      <c r="AD492">
        <f t="shared" si="638"/>
        <v>27.356244812254626</v>
      </c>
      <c r="AE492">
        <f t="shared" si="611"/>
        <v>365.25499879999995</v>
      </c>
      <c r="AF492">
        <f t="shared" si="613"/>
        <v>366.89999899999998</v>
      </c>
      <c r="AG492">
        <f t="shared" si="635"/>
        <v>363.21999970000002</v>
      </c>
      <c r="AH492">
        <f t="shared" si="620"/>
        <v>369.13999939999997</v>
      </c>
      <c r="AI492">
        <f t="shared" si="621"/>
        <v>385.83868383657546</v>
      </c>
      <c r="AJ492">
        <f t="shared" si="622"/>
        <v>352.44131496342447</v>
      </c>
      <c r="AK492">
        <f t="shared" si="623"/>
        <v>-7.6093448351481269E-2</v>
      </c>
      <c r="AL492">
        <f t="shared" si="602"/>
        <v>-0.70000109090909224</v>
      </c>
      <c r="AM492">
        <f t="shared" si="603"/>
        <v>-4233731.1980123715</v>
      </c>
      <c r="AN492">
        <f t="shared" si="636"/>
        <v>-10108709.158282481</v>
      </c>
      <c r="AO492">
        <f t="shared" si="637"/>
        <v>70772382</v>
      </c>
      <c r="AP492">
        <f t="shared" si="639"/>
        <v>-0.1428340953436113</v>
      </c>
      <c r="AQ492">
        <f t="shared" si="640"/>
        <v>361.08955089723923</v>
      </c>
      <c r="AR492">
        <f t="shared" si="641"/>
        <v>360.95915852918642</v>
      </c>
      <c r="AS492">
        <f t="shared" si="642"/>
        <v>364.29290101301768</v>
      </c>
      <c r="AT492">
        <f t="shared" si="643"/>
        <v>360.98876928768925</v>
      </c>
      <c r="AU492">
        <f t="shared" si="644"/>
        <v>364.15860860578925</v>
      </c>
      <c r="AV492">
        <f t="shared" si="645"/>
        <v>357.73701261335952</v>
      </c>
      <c r="AW492">
        <f t="shared" si="646"/>
        <v>6.4215959924297294</v>
      </c>
      <c r="AX492">
        <f t="shared" si="673"/>
        <v>9.2158850030201585</v>
      </c>
      <c r="AY492">
        <f t="shared" si="647"/>
        <v>-2.794289010590429</v>
      </c>
      <c r="AZ492">
        <f t="shared" si="604"/>
        <v>352.46666466666665</v>
      </c>
      <c r="BA492">
        <f t="shared" si="605"/>
        <v>2131781126.9703104</v>
      </c>
      <c r="BB492">
        <f t="shared" si="608"/>
        <v>0</v>
      </c>
      <c r="BC492">
        <f t="shared" si="609"/>
        <v>2131781126.9703104</v>
      </c>
      <c r="BD492">
        <f t="shared" si="624"/>
        <v>10424690016.16711</v>
      </c>
      <c r="BE492">
        <f t="shared" si="625"/>
        <v>9006981990.7095242</v>
      </c>
      <c r="BF492">
        <f t="shared" si="626"/>
        <v>1.1574010058996362</v>
      </c>
      <c r="BG492">
        <f t="shared" si="627"/>
        <v>53.647931132626873</v>
      </c>
      <c r="BH492">
        <f t="shared" si="648"/>
        <v>58818740</v>
      </c>
      <c r="BI492">
        <f t="shared" si="649"/>
        <v>1.7950605517495504</v>
      </c>
      <c r="BJ492">
        <f t="shared" si="610"/>
        <v>-830.00180000000228</v>
      </c>
      <c r="BK492">
        <f t="shared" si="650"/>
        <v>-2.0436779828551691E-2</v>
      </c>
      <c r="BL492">
        <f t="shared" si="651"/>
        <v>0.97956322017144826</v>
      </c>
      <c r="BM492">
        <f t="shared" si="652"/>
        <v>8.8009794579979257</v>
      </c>
      <c r="BN492">
        <f t="shared" si="653"/>
        <v>353.75</v>
      </c>
      <c r="BO492">
        <f t="shared" si="612"/>
        <v>368.2325012</v>
      </c>
      <c r="BP492">
        <f t="shared" si="654"/>
        <v>355.84264820588237</v>
      </c>
      <c r="BQ492">
        <f t="shared" si="655"/>
        <v>12.389852994117632</v>
      </c>
      <c r="BR492">
        <f t="shared" si="656"/>
        <v>-23.375</v>
      </c>
      <c r="BS492">
        <f t="shared" si="657"/>
        <v>-14.524993999999992</v>
      </c>
      <c r="BT492">
        <f t="shared" si="658"/>
        <v>-15.5</v>
      </c>
      <c r="BU492">
        <f t="shared" si="659"/>
        <v>-6.2250060000000076</v>
      </c>
      <c r="BV492">
        <f t="shared" si="660"/>
        <v>360.54999800000002</v>
      </c>
      <c r="BW492">
        <f t="shared" si="661"/>
        <v>362.364284</v>
      </c>
      <c r="BX492">
        <f t="shared" si="662"/>
        <v>366.09863559999991</v>
      </c>
      <c r="BY492">
        <f t="shared" si="663"/>
        <v>365.8699992</v>
      </c>
      <c r="BZ492">
        <f t="shared" si="664"/>
        <v>379.77499399999999</v>
      </c>
      <c r="CA492">
        <f t="shared" si="665"/>
        <v>348.25</v>
      </c>
      <c r="CB492">
        <f t="shared" si="666"/>
        <v>371.82141802666666</v>
      </c>
      <c r="CC492">
        <f t="shared" si="667"/>
        <v>372.83333366666665</v>
      </c>
      <c r="CD492">
        <f t="shared" si="668"/>
        <v>372.64237180587298</v>
      </c>
      <c r="CE492">
        <f t="shared" si="669"/>
        <v>358.23762910830749</v>
      </c>
      <c r="CF492">
        <f t="shared" si="670"/>
        <v>357.20001200000002</v>
      </c>
      <c r="CG492">
        <f t="shared" si="671"/>
        <v>369.70001200000002</v>
      </c>
      <c r="CH492">
        <f t="shared" si="672"/>
        <v>355.5</v>
      </c>
    </row>
    <row r="493" spans="1:86">
      <c r="A493" s="1">
        <v>40189</v>
      </c>
      <c r="B493">
        <v>352</v>
      </c>
      <c r="C493">
        <v>360.04998799999998</v>
      </c>
      <c r="D493">
        <v>350.20001200000002</v>
      </c>
      <c r="E493">
        <v>357.10000600000001</v>
      </c>
      <c r="F493">
        <v>4318408</v>
      </c>
      <c r="G493">
        <f t="shared" si="606"/>
        <v>1731756.8510721365</v>
      </c>
      <c r="H493">
        <f t="shared" si="634"/>
        <v>38573638.98155041</v>
      </c>
      <c r="I493">
        <f t="shared" si="607"/>
        <v>354.83750150000003</v>
      </c>
      <c r="J493">
        <f t="shared" si="614"/>
        <v>376.800003</v>
      </c>
      <c r="K493">
        <f t="shared" si="615"/>
        <v>353.84999849999997</v>
      </c>
      <c r="L493">
        <f t="shared" si="616"/>
        <v>6</v>
      </c>
      <c r="M493">
        <f t="shared" si="617"/>
        <v>2</v>
      </c>
      <c r="N493">
        <f t="shared" si="618"/>
        <v>40</v>
      </c>
      <c r="O493">
        <f t="shared" si="619"/>
        <v>80</v>
      </c>
      <c r="P493">
        <f t="shared" si="594"/>
        <v>9.8499759999999696</v>
      </c>
      <c r="Q493">
        <f t="shared" si="595"/>
        <v>2.9499819999999772</v>
      </c>
      <c r="R493">
        <f t="shared" si="596"/>
        <v>6.8999939999999924</v>
      </c>
      <c r="S493">
        <f t="shared" si="597"/>
        <v>9.8499759999999696</v>
      </c>
      <c r="T493">
        <f t="shared" si="633"/>
        <v>9.4475792126513056</v>
      </c>
      <c r="U493">
        <f t="shared" si="598"/>
        <v>16.950012000000015</v>
      </c>
      <c r="V493">
        <f t="shared" si="599"/>
        <v>-13.299987999999985</v>
      </c>
      <c r="W493">
        <f t="shared" si="600"/>
        <v>16.950012000000015</v>
      </c>
      <c r="X493">
        <f t="shared" si="601"/>
        <v>0</v>
      </c>
      <c r="Y493">
        <f t="shared" si="631"/>
        <v>2.736088420012778</v>
      </c>
      <c r="Z493">
        <f t="shared" si="632"/>
        <v>2.466428829370245</v>
      </c>
      <c r="AA493">
        <f t="shared" si="628"/>
        <v>28.960735426794482</v>
      </c>
      <c r="AB493">
        <f t="shared" si="629"/>
        <v>26.10646361204822</v>
      </c>
      <c r="AC493">
        <f t="shared" si="630"/>
        <v>5.1832522165017814</v>
      </c>
      <c r="AD493">
        <f t="shared" si="638"/>
        <v>25.114033936605487</v>
      </c>
      <c r="AE493">
        <f t="shared" si="611"/>
        <v>361.50999760000002</v>
      </c>
      <c r="AF493">
        <f t="shared" si="613"/>
        <v>363.89583333333331</v>
      </c>
      <c r="AG493">
        <f t="shared" si="635"/>
        <v>363.40749969999996</v>
      </c>
      <c r="AH493">
        <f t="shared" si="620"/>
        <v>367.52250060000006</v>
      </c>
      <c r="AI493">
        <f t="shared" si="621"/>
        <v>385.39779519147652</v>
      </c>
      <c r="AJ493">
        <f t="shared" si="622"/>
        <v>349.6472060085236</v>
      </c>
      <c r="AK493">
        <f t="shared" si="623"/>
        <v>0.20846649416984031</v>
      </c>
      <c r="AL493">
        <f t="shared" si="602"/>
        <v>0.4010174237988019</v>
      </c>
      <c r="AM493">
        <f t="shared" si="603"/>
        <v>1731756.8510721365</v>
      </c>
      <c r="AN493">
        <f t="shared" si="636"/>
        <v>-10851087.911967218</v>
      </c>
      <c r="AO493">
        <f t="shared" si="637"/>
        <v>70381942</v>
      </c>
      <c r="AP493">
        <f t="shared" si="639"/>
        <v>-0.15417431806538129</v>
      </c>
      <c r="AQ493">
        <f t="shared" si="640"/>
        <v>359.73310563217791</v>
      </c>
      <c r="AR493">
        <f t="shared" si="641"/>
        <v>364.9679216383683</v>
      </c>
      <c r="AS493">
        <f t="shared" si="642"/>
        <v>362.99817991067448</v>
      </c>
      <c r="AT493">
        <f t="shared" si="643"/>
        <v>360.63878059179723</v>
      </c>
      <c r="AU493">
        <f t="shared" si="644"/>
        <v>363.09981821492084</v>
      </c>
      <c r="AV493">
        <f t="shared" si="645"/>
        <v>357.69242215042436</v>
      </c>
      <c r="AW493">
        <f t="shared" si="646"/>
        <v>5.4073960644964814</v>
      </c>
      <c r="AX493">
        <f t="shared" si="673"/>
        <v>8.4541872153154234</v>
      </c>
      <c r="AY493">
        <f t="shared" si="647"/>
        <v>-3.046791150818942</v>
      </c>
      <c r="AZ493">
        <f t="shared" si="604"/>
        <v>355.78333533333335</v>
      </c>
      <c r="BA493">
        <f t="shared" si="605"/>
        <v>1536417601.5701494</v>
      </c>
      <c r="BB493">
        <f t="shared" si="608"/>
        <v>1536417601.5701494</v>
      </c>
      <c r="BC493">
        <f t="shared" si="609"/>
        <v>0</v>
      </c>
      <c r="BD493">
        <f t="shared" si="624"/>
        <v>10595854191.653927</v>
      </c>
      <c r="BE493">
        <f t="shared" si="625"/>
        <v>9006981990.7095242</v>
      </c>
      <c r="BF493">
        <f t="shared" si="626"/>
        <v>1.1764045051475938</v>
      </c>
      <c r="BG493">
        <f t="shared" si="627"/>
        <v>54.052658977923564</v>
      </c>
      <c r="BH493">
        <f t="shared" si="648"/>
        <v>63137148</v>
      </c>
      <c r="BI493">
        <f t="shared" si="649"/>
        <v>1.5117446525670173</v>
      </c>
      <c r="BJ493">
        <f t="shared" si="610"/>
        <v>620.00120000000152</v>
      </c>
      <c r="BK493">
        <f t="shared" si="650"/>
        <v>2.0577342450597513E-2</v>
      </c>
      <c r="BL493">
        <f t="shared" si="651"/>
        <v>1.0205773424505975</v>
      </c>
      <c r="BM493">
        <f t="shared" si="652"/>
        <v>9.42110745925911</v>
      </c>
      <c r="BN493">
        <f t="shared" si="653"/>
        <v>355.125</v>
      </c>
      <c r="BO493">
        <f t="shared" si="612"/>
        <v>363.86000059999998</v>
      </c>
      <c r="BP493">
        <f t="shared" si="654"/>
        <v>356.27353038235299</v>
      </c>
      <c r="BQ493">
        <f t="shared" si="655"/>
        <v>7.5864702176469905</v>
      </c>
      <c r="BR493">
        <f t="shared" si="656"/>
        <v>-17.549987999999985</v>
      </c>
      <c r="BS493">
        <f t="shared" si="657"/>
        <v>-20.324981999999977</v>
      </c>
      <c r="BT493">
        <f t="shared" si="658"/>
        <v>-18.450012000000015</v>
      </c>
      <c r="BU493">
        <f t="shared" si="659"/>
        <v>-23</v>
      </c>
      <c r="BV493">
        <f t="shared" si="660"/>
        <v>357.83166706666663</v>
      </c>
      <c r="BW493">
        <f t="shared" si="661"/>
        <v>359.56428599999998</v>
      </c>
      <c r="BX493">
        <f t="shared" si="662"/>
        <v>363.90954589090904</v>
      </c>
      <c r="BY493">
        <f t="shared" si="663"/>
        <v>365.28714265714285</v>
      </c>
      <c r="BZ493">
        <f t="shared" si="664"/>
        <v>379.77499399999999</v>
      </c>
      <c r="CA493">
        <f t="shared" si="665"/>
        <v>348.25</v>
      </c>
      <c r="CB493">
        <f t="shared" si="666"/>
        <v>367.71449302000002</v>
      </c>
      <c r="CC493">
        <f t="shared" si="667"/>
        <v>370.50048724444446</v>
      </c>
      <c r="CD493">
        <f t="shared" si="668"/>
        <v>372.02322575769841</v>
      </c>
      <c r="CE493">
        <f t="shared" si="669"/>
        <v>359.07536204729684</v>
      </c>
      <c r="CF493">
        <f t="shared" si="670"/>
        <v>349.89999399999999</v>
      </c>
      <c r="CG493">
        <f t="shared" si="671"/>
        <v>359.25</v>
      </c>
      <c r="CH493">
        <f t="shared" si="672"/>
        <v>348.25</v>
      </c>
    </row>
    <row r="494" spans="1:86">
      <c r="A494" s="1">
        <v>40190</v>
      </c>
      <c r="B494">
        <v>366</v>
      </c>
      <c r="C494">
        <v>377</v>
      </c>
      <c r="D494">
        <v>363.5</v>
      </c>
      <c r="E494">
        <v>375.02499399999999</v>
      </c>
      <c r="F494">
        <v>9027690</v>
      </c>
      <c r="G494">
        <f t="shared" si="606"/>
        <v>6386246.7531644348</v>
      </c>
      <c r="H494">
        <f t="shared" si="634"/>
        <v>44959885.734714843</v>
      </c>
      <c r="I494">
        <f t="shared" si="607"/>
        <v>370.38124849999997</v>
      </c>
      <c r="J494">
        <f t="shared" si="614"/>
        <v>376.800003</v>
      </c>
      <c r="K494">
        <f t="shared" si="615"/>
        <v>353.84999849999997</v>
      </c>
      <c r="L494">
        <f t="shared" si="616"/>
        <v>7</v>
      </c>
      <c r="M494">
        <f t="shared" si="617"/>
        <v>3</v>
      </c>
      <c r="N494">
        <f t="shared" si="618"/>
        <v>30</v>
      </c>
      <c r="O494">
        <f t="shared" si="619"/>
        <v>70</v>
      </c>
      <c r="P494">
        <f t="shared" si="594"/>
        <v>13.5</v>
      </c>
      <c r="Q494">
        <f t="shared" si="595"/>
        <v>1.9750060000000076</v>
      </c>
      <c r="R494">
        <f t="shared" si="596"/>
        <v>11.524993999999992</v>
      </c>
      <c r="S494">
        <f t="shared" si="597"/>
        <v>13.5</v>
      </c>
      <c r="T494">
        <f t="shared" si="633"/>
        <v>9.7370378403190703</v>
      </c>
      <c r="U494">
        <f t="shared" si="598"/>
        <v>21.200012000000015</v>
      </c>
      <c r="V494">
        <f t="shared" si="599"/>
        <v>-8.8250120000000152</v>
      </c>
      <c r="W494">
        <f t="shared" si="600"/>
        <v>21.200012000000015</v>
      </c>
      <c r="X494">
        <f t="shared" si="601"/>
        <v>0</v>
      </c>
      <c r="Y494">
        <f t="shared" si="631"/>
        <v>4.0549401042975806</v>
      </c>
      <c r="Z494">
        <f t="shared" si="632"/>
        <v>2.2902553415580846</v>
      </c>
      <c r="AA494">
        <f t="shared" si="628"/>
        <v>41.644493641658734</v>
      </c>
      <c r="AB494">
        <f t="shared" si="629"/>
        <v>23.52106851299898</v>
      </c>
      <c r="AC494">
        <f t="shared" si="630"/>
        <v>27.811353925939208</v>
      </c>
      <c r="AD494">
        <f t="shared" si="638"/>
        <v>23.700021892823063</v>
      </c>
      <c r="AE494">
        <f t="shared" si="611"/>
        <v>361.3299988</v>
      </c>
      <c r="AF494">
        <f t="shared" si="613"/>
        <v>363.762497</v>
      </c>
      <c r="AG494">
        <f t="shared" si="635"/>
        <v>364.5174988</v>
      </c>
      <c r="AH494">
        <f t="shared" si="620"/>
        <v>367.56000060000002</v>
      </c>
      <c r="AI494">
        <f t="shared" si="621"/>
        <v>385.49641690181755</v>
      </c>
      <c r="AJ494">
        <f t="shared" si="622"/>
        <v>349.62358429818249</v>
      </c>
      <c r="AK494">
        <f t="shared" si="623"/>
        <v>0.70809601188960825</v>
      </c>
      <c r="AL494">
        <f t="shared" si="602"/>
        <v>0.70740651851851744</v>
      </c>
      <c r="AM494">
        <f t="shared" si="603"/>
        <v>6386246.7531644348</v>
      </c>
      <c r="AN494">
        <f t="shared" si="636"/>
        <v>-4330852.7778789941</v>
      </c>
      <c r="AO494">
        <f t="shared" si="637"/>
        <v>77750148</v>
      </c>
      <c r="AP494">
        <f t="shared" si="639"/>
        <v>-5.5702180501045404E-2</v>
      </c>
      <c r="AQ494">
        <f t="shared" si="640"/>
        <v>364.93234767723743</v>
      </c>
      <c r="AR494">
        <f t="shared" si="641"/>
        <v>373.32043726143331</v>
      </c>
      <c r="AS494">
        <f t="shared" si="642"/>
        <v>365.16300644675306</v>
      </c>
      <c r="AT494">
        <f t="shared" si="643"/>
        <v>361.93353979853549</v>
      </c>
      <c r="AU494">
        <f t="shared" si="644"/>
        <v>364.88859458268274</v>
      </c>
      <c r="AV494">
        <f t="shared" si="645"/>
        <v>358.90570217989466</v>
      </c>
      <c r="AW494">
        <f t="shared" si="646"/>
        <v>5.9828924027880817</v>
      </c>
      <c r="AX494">
        <f t="shared" si="673"/>
        <v>7.9599282528099549</v>
      </c>
      <c r="AY494">
        <f t="shared" si="647"/>
        <v>-1.9770358500218732</v>
      </c>
      <c r="AZ494">
        <f t="shared" si="604"/>
        <v>371.84166466666665</v>
      </c>
      <c r="BA494">
        <f t="shared" si="605"/>
        <v>3356871277.6946197</v>
      </c>
      <c r="BB494">
        <f t="shared" si="608"/>
        <v>3356871277.6946197</v>
      </c>
      <c r="BC494">
        <f t="shared" si="609"/>
        <v>0</v>
      </c>
      <c r="BD494">
        <f t="shared" si="624"/>
        <v>12937778970.022461</v>
      </c>
      <c r="BE494">
        <f t="shared" si="625"/>
        <v>9006981990.7095242</v>
      </c>
      <c r="BF494">
        <f t="shared" si="626"/>
        <v>1.4364166580290108</v>
      </c>
      <c r="BG494">
        <f t="shared" si="627"/>
        <v>58.956117103181747</v>
      </c>
      <c r="BH494">
        <f t="shared" si="648"/>
        <v>72164838</v>
      </c>
      <c r="BI494">
        <f t="shared" si="649"/>
        <v>1.6669817075765685</v>
      </c>
      <c r="BJ494">
        <f t="shared" si="610"/>
        <v>1692.4987999999985</v>
      </c>
      <c r="BK494">
        <f t="shared" si="650"/>
        <v>5.0195989075396387E-2</v>
      </c>
      <c r="BL494">
        <f t="shared" si="651"/>
        <v>1.0501959890753965</v>
      </c>
      <c r="BM494">
        <f t="shared" si="652"/>
        <v>9.4533214291190362</v>
      </c>
      <c r="BN494">
        <f t="shared" si="653"/>
        <v>370.25</v>
      </c>
      <c r="BO494">
        <f t="shared" si="612"/>
        <v>362.60500179999997</v>
      </c>
      <c r="BP494">
        <f t="shared" si="654"/>
        <v>357.11838349999999</v>
      </c>
      <c r="BQ494">
        <f t="shared" si="655"/>
        <v>5.4866182999999751</v>
      </c>
      <c r="BR494">
        <f t="shared" si="656"/>
        <v>4.3249819999999772</v>
      </c>
      <c r="BS494">
        <f t="shared" si="657"/>
        <v>-4.8250120000000152</v>
      </c>
      <c r="BT494">
        <f t="shared" si="658"/>
        <v>1.1000060000000076</v>
      </c>
      <c r="BU494">
        <f t="shared" si="659"/>
        <v>-9</v>
      </c>
      <c r="BV494">
        <f t="shared" si="660"/>
        <v>362.33666586666664</v>
      </c>
      <c r="BW494">
        <f t="shared" si="661"/>
        <v>362.74404619047618</v>
      </c>
      <c r="BX494">
        <f t="shared" si="662"/>
        <v>365.27363559999998</v>
      </c>
      <c r="BY494">
        <f t="shared" si="663"/>
        <v>366.39357068571428</v>
      </c>
      <c r="BZ494">
        <f t="shared" si="664"/>
        <v>379.77499399999999</v>
      </c>
      <c r="CA494">
        <f t="shared" si="665"/>
        <v>348.25</v>
      </c>
      <c r="CB494">
        <f t="shared" si="666"/>
        <v>361.42974695999999</v>
      </c>
      <c r="CC494">
        <f t="shared" si="667"/>
        <v>367.05582701666663</v>
      </c>
      <c r="CD494">
        <f t="shared" si="668"/>
        <v>370.66485963055555</v>
      </c>
      <c r="CE494">
        <f t="shared" si="669"/>
        <v>360.16622021845933</v>
      </c>
      <c r="CF494">
        <f t="shared" si="670"/>
        <v>357.10000600000001</v>
      </c>
      <c r="CG494">
        <f t="shared" si="671"/>
        <v>360.04998799999998</v>
      </c>
      <c r="CH494">
        <f t="shared" si="672"/>
        <v>350.20001200000002</v>
      </c>
    </row>
    <row r="495" spans="1:86">
      <c r="A495" s="1">
        <v>40191</v>
      </c>
      <c r="B495">
        <v>372.5</v>
      </c>
      <c r="C495">
        <v>398.20001200000002</v>
      </c>
      <c r="D495">
        <v>372.32501200000002</v>
      </c>
      <c r="E495">
        <v>394.27499399999999</v>
      </c>
      <c r="F495">
        <v>10910272</v>
      </c>
      <c r="G495">
        <f t="shared" si="606"/>
        <v>7600280.5808775853</v>
      </c>
      <c r="H495">
        <f t="shared" si="634"/>
        <v>52560166.315592431</v>
      </c>
      <c r="I495">
        <f t="shared" si="607"/>
        <v>384.32500449999998</v>
      </c>
      <c r="J495">
        <f t="shared" si="614"/>
        <v>384.32500449999998</v>
      </c>
      <c r="K495">
        <f t="shared" si="615"/>
        <v>353.84999849999997</v>
      </c>
      <c r="L495">
        <f t="shared" si="616"/>
        <v>1</v>
      </c>
      <c r="M495">
        <f t="shared" si="617"/>
        <v>4</v>
      </c>
      <c r="N495">
        <f t="shared" si="618"/>
        <v>90</v>
      </c>
      <c r="O495">
        <f t="shared" si="619"/>
        <v>60</v>
      </c>
      <c r="P495">
        <f t="shared" si="594"/>
        <v>25.875</v>
      </c>
      <c r="Q495">
        <f t="shared" si="595"/>
        <v>3.9250180000000228</v>
      </c>
      <c r="R495">
        <f t="shared" si="596"/>
        <v>21.949981999999977</v>
      </c>
      <c r="S495">
        <f t="shared" si="597"/>
        <v>25.875</v>
      </c>
      <c r="T495">
        <f t="shared" si="633"/>
        <v>10.889749423153422</v>
      </c>
      <c r="U495">
        <f t="shared" si="598"/>
        <v>1.0249939999999924</v>
      </c>
      <c r="V495">
        <f t="shared" si="599"/>
        <v>-12.34997599999997</v>
      </c>
      <c r="W495">
        <f t="shared" si="600"/>
        <v>1.0249939999999924</v>
      </c>
      <c r="X495">
        <f t="shared" si="601"/>
        <v>0</v>
      </c>
      <c r="Y495">
        <f t="shared" si="631"/>
        <v>3.8385153825620386</v>
      </c>
      <c r="Z495">
        <f t="shared" si="632"/>
        <v>2.1266656743039358</v>
      </c>
      <c r="AA495">
        <f t="shared" si="628"/>
        <v>35.248886208535851</v>
      </c>
      <c r="AB495">
        <f t="shared" si="629"/>
        <v>19.529059775997144</v>
      </c>
      <c r="AC495">
        <f t="shared" si="630"/>
        <v>28.697363783916487</v>
      </c>
      <c r="AD495">
        <f t="shared" si="638"/>
        <v>23.113504501321007</v>
      </c>
      <c r="AE495">
        <f t="shared" si="611"/>
        <v>366.7</v>
      </c>
      <c r="AF495">
        <f t="shared" si="613"/>
        <v>366.82083133333327</v>
      </c>
      <c r="AG495">
        <f t="shared" si="635"/>
        <v>366.57874909999998</v>
      </c>
      <c r="AH495">
        <f t="shared" si="620"/>
        <v>369.91749879999998</v>
      </c>
      <c r="AI495">
        <f t="shared" si="621"/>
        <v>394.02177889728398</v>
      </c>
      <c r="AJ495">
        <f t="shared" si="622"/>
        <v>345.81321870271597</v>
      </c>
      <c r="AK495">
        <f t="shared" si="623"/>
        <v>1.005252492538546</v>
      </c>
      <c r="AL495">
        <f t="shared" si="602"/>
        <v>0.69661696618357316</v>
      </c>
      <c r="AM495">
        <f t="shared" si="603"/>
        <v>7600280.5808775853</v>
      </c>
      <c r="AN495">
        <f t="shared" si="636"/>
        <v>3680154.8933467902</v>
      </c>
      <c r="AO495">
        <f t="shared" si="637"/>
        <v>85972108</v>
      </c>
      <c r="AP495">
        <f t="shared" si="639"/>
        <v>4.2806381964564488E-2</v>
      </c>
      <c r="AQ495">
        <f t="shared" si="640"/>
        <v>374.90884742697671</v>
      </c>
      <c r="AR495">
        <f t="shared" si="641"/>
        <v>378.05273422192482</v>
      </c>
      <c r="AS495">
        <f t="shared" si="642"/>
        <v>370.40316420633752</v>
      </c>
      <c r="AT495">
        <f t="shared" si="643"/>
        <v>364.84427067666729</v>
      </c>
      <c r="AU495">
        <f t="shared" si="644"/>
        <v>369.2965544952803</v>
      </c>
      <c r="AV495">
        <f t="shared" si="645"/>
        <v>361.38155260730201</v>
      </c>
      <c r="AW495">
        <f t="shared" si="646"/>
        <v>7.915001887978292</v>
      </c>
      <c r="AX495">
        <f t="shared" si="673"/>
        <v>7.9509429798436226</v>
      </c>
      <c r="AY495">
        <f t="shared" si="647"/>
        <v>-3.5941091865330677E-2</v>
      </c>
      <c r="AZ495">
        <f t="shared" si="604"/>
        <v>388.26667266666664</v>
      </c>
      <c r="BA495">
        <f t="shared" si="605"/>
        <v>4236095007.3282986</v>
      </c>
      <c r="BB495">
        <f t="shared" si="608"/>
        <v>4236095007.3282986</v>
      </c>
      <c r="BC495">
        <f t="shared" si="609"/>
        <v>0</v>
      </c>
      <c r="BD495">
        <f t="shared" si="624"/>
        <v>13739130730.554747</v>
      </c>
      <c r="BE495">
        <f t="shared" si="625"/>
        <v>9006981990.7095242</v>
      </c>
      <c r="BF495">
        <f t="shared" si="626"/>
        <v>1.5253867216262134</v>
      </c>
      <c r="BG495">
        <f t="shared" si="627"/>
        <v>60.402104302027304</v>
      </c>
      <c r="BH495">
        <f t="shared" si="648"/>
        <v>83075110</v>
      </c>
      <c r="BI495">
        <f t="shared" si="649"/>
        <v>2.1902063984376059</v>
      </c>
      <c r="BJ495">
        <f t="shared" si="610"/>
        <v>1825</v>
      </c>
      <c r="BK495">
        <f t="shared" si="650"/>
        <v>5.1329912160467894E-2</v>
      </c>
      <c r="BL495">
        <f t="shared" si="651"/>
        <v>1.051329912160468</v>
      </c>
      <c r="BM495">
        <f t="shared" si="652"/>
        <v>12.704071077679792</v>
      </c>
      <c r="BN495">
        <f t="shared" si="653"/>
        <v>385.26251200000002</v>
      </c>
      <c r="BO495">
        <f t="shared" si="612"/>
        <v>365.39750360000005</v>
      </c>
      <c r="BP495">
        <f t="shared" si="654"/>
        <v>358.2584573823529</v>
      </c>
      <c r="BQ495">
        <f t="shared" si="655"/>
        <v>7.1390462176471488</v>
      </c>
      <c r="BR495">
        <f t="shared" si="656"/>
        <v>22.899993999999992</v>
      </c>
      <c r="BS495">
        <f t="shared" si="657"/>
        <v>14.700012000000015</v>
      </c>
      <c r="BT495">
        <f t="shared" si="658"/>
        <v>23.825012000000015</v>
      </c>
      <c r="BU495">
        <f t="shared" si="659"/>
        <v>1.5</v>
      </c>
      <c r="BV495">
        <f t="shared" si="660"/>
        <v>373.31833093333336</v>
      </c>
      <c r="BW495">
        <f t="shared" si="661"/>
        <v>371.46190247619046</v>
      </c>
      <c r="BX495">
        <f t="shared" si="662"/>
        <v>370.13090712727274</v>
      </c>
      <c r="BY495">
        <f t="shared" si="663"/>
        <v>369.227617847619</v>
      </c>
      <c r="BZ495">
        <f t="shared" si="664"/>
        <v>398.20001200000002</v>
      </c>
      <c r="CA495">
        <f t="shared" si="665"/>
        <v>348.25</v>
      </c>
      <c r="CB495">
        <f t="shared" si="666"/>
        <v>358.39792076666669</v>
      </c>
      <c r="CC495">
        <f t="shared" si="667"/>
        <v>362.32826102222225</v>
      </c>
      <c r="CD495">
        <f t="shared" si="668"/>
        <v>370.78122707015871</v>
      </c>
      <c r="CE495">
        <f t="shared" si="669"/>
        <v>361.43021058041234</v>
      </c>
      <c r="CF495">
        <f t="shared" si="670"/>
        <v>375.02499399999999</v>
      </c>
      <c r="CG495">
        <f t="shared" si="671"/>
        <v>377</v>
      </c>
      <c r="CH495">
        <f t="shared" si="672"/>
        <v>363.5</v>
      </c>
    </row>
    <row r="496" spans="1:86">
      <c r="A496" s="1">
        <v>40192</v>
      </c>
      <c r="B496">
        <v>399.22500600000001</v>
      </c>
      <c r="C496">
        <v>399.22500600000001</v>
      </c>
      <c r="D496">
        <v>384.67498799999998</v>
      </c>
      <c r="E496">
        <v>389.92498799999998</v>
      </c>
      <c r="F496">
        <v>10327614</v>
      </c>
      <c r="G496">
        <f t="shared" si="606"/>
        <v>-2874705.9005048769</v>
      </c>
      <c r="H496">
        <f t="shared" si="634"/>
        <v>49685460.415087551</v>
      </c>
      <c r="I496">
        <f t="shared" si="607"/>
        <v>393.262497</v>
      </c>
      <c r="J496">
        <f t="shared" si="614"/>
        <v>393.262497</v>
      </c>
      <c r="K496">
        <f t="shared" si="615"/>
        <v>353.84999849999997</v>
      </c>
      <c r="L496">
        <f t="shared" si="616"/>
        <v>1</v>
      </c>
      <c r="M496">
        <f t="shared" si="617"/>
        <v>5</v>
      </c>
      <c r="N496">
        <f t="shared" si="618"/>
        <v>90</v>
      </c>
      <c r="O496">
        <f t="shared" si="619"/>
        <v>50</v>
      </c>
      <c r="P496">
        <f t="shared" si="594"/>
        <v>14.550018000000023</v>
      </c>
      <c r="Q496">
        <f t="shared" si="595"/>
        <v>9.3000180000000228</v>
      </c>
      <c r="R496">
        <f t="shared" si="596"/>
        <v>5.25</v>
      </c>
      <c r="S496">
        <f t="shared" si="597"/>
        <v>14.550018000000023</v>
      </c>
      <c r="T496">
        <f t="shared" si="633"/>
        <v>11.151197178642464</v>
      </c>
      <c r="U496">
        <f t="shared" si="598"/>
        <v>0.57498199999997723</v>
      </c>
      <c r="V496">
        <f t="shared" si="599"/>
        <v>-1.4500120000000152</v>
      </c>
      <c r="W496">
        <f t="shared" si="600"/>
        <v>0.57498199999997723</v>
      </c>
      <c r="X496">
        <f t="shared" si="601"/>
        <v>0</v>
      </c>
      <c r="Y496">
        <f t="shared" si="631"/>
        <v>3.6054058552361772</v>
      </c>
      <c r="Z496">
        <f t="shared" si="632"/>
        <v>1.9747609832822259</v>
      </c>
      <c r="AA496">
        <f t="shared" si="628"/>
        <v>32.332007025590912</v>
      </c>
      <c r="AB496">
        <f t="shared" si="629"/>
        <v>17.708959420647886</v>
      </c>
      <c r="AC496">
        <f t="shared" si="630"/>
        <v>29.222152654971612</v>
      </c>
      <c r="AD496">
        <f t="shared" si="638"/>
        <v>22.250648103772381</v>
      </c>
      <c r="AE496">
        <f t="shared" si="611"/>
        <v>373.24499519999995</v>
      </c>
      <c r="AF496">
        <f t="shared" si="613"/>
        <v>370.57083133333327</v>
      </c>
      <c r="AG496">
        <f t="shared" si="635"/>
        <v>368.44749910000002</v>
      </c>
      <c r="AH496">
        <f t="shared" si="620"/>
        <v>371.77249759999995</v>
      </c>
      <c r="AI496">
        <f t="shared" si="621"/>
        <v>398.72657637395241</v>
      </c>
      <c r="AJ496">
        <f t="shared" si="622"/>
        <v>344.81841882604749</v>
      </c>
      <c r="AK496">
        <f t="shared" si="623"/>
        <v>0.8367299352397457</v>
      </c>
      <c r="AL496">
        <f t="shared" si="602"/>
        <v>-0.2783514082250631</v>
      </c>
      <c r="AM496">
        <f t="shared" si="603"/>
        <v>-2874705.9005048769</v>
      </c>
      <c r="AN496">
        <f t="shared" si="636"/>
        <v>1510230.2672731047</v>
      </c>
      <c r="AO496">
        <f t="shared" si="637"/>
        <v>93290880</v>
      </c>
      <c r="AP496">
        <f t="shared" si="639"/>
        <v>1.61884019882019E-2</v>
      </c>
      <c r="AQ496">
        <f t="shared" si="640"/>
        <v>380.01433522180463</v>
      </c>
      <c r="AR496">
        <f t="shared" si="641"/>
        <v>383.08220838867624</v>
      </c>
      <c r="AS496">
        <f t="shared" si="642"/>
        <v>373.91709248919676</v>
      </c>
      <c r="AT496">
        <f t="shared" si="643"/>
        <v>367.10153523576724</v>
      </c>
      <c r="AU496">
        <f t="shared" si="644"/>
        <v>372.39081952098826</v>
      </c>
      <c r="AV496">
        <f t="shared" si="645"/>
        <v>363.37959308479088</v>
      </c>
      <c r="AW496">
        <f t="shared" si="646"/>
        <v>9.0112264361973757</v>
      </c>
      <c r="AX496">
        <f t="shared" si="673"/>
        <v>8.162999671114374</v>
      </c>
      <c r="AY496">
        <f t="shared" si="647"/>
        <v>0.84822676508300177</v>
      </c>
      <c r="AZ496">
        <f t="shared" si="604"/>
        <v>391.27499400000005</v>
      </c>
      <c r="BA496">
        <f t="shared" si="605"/>
        <v>4040937105.8843164</v>
      </c>
      <c r="BB496">
        <f t="shared" si="608"/>
        <v>4040937105.8843164</v>
      </c>
      <c r="BC496">
        <f t="shared" si="609"/>
        <v>0</v>
      </c>
      <c r="BD496">
        <f t="shared" si="624"/>
        <v>17780067836.439064</v>
      </c>
      <c r="BE496">
        <f t="shared" si="625"/>
        <v>7845204136.2928581</v>
      </c>
      <c r="BF496">
        <f t="shared" si="626"/>
        <v>2.266361400869906</v>
      </c>
      <c r="BG496">
        <f t="shared" si="627"/>
        <v>69.38489415979268</v>
      </c>
      <c r="BH496">
        <f t="shared" si="648"/>
        <v>72747496</v>
      </c>
      <c r="BI496">
        <f t="shared" si="649"/>
        <v>2.4798383309584198</v>
      </c>
      <c r="BJ496">
        <f t="shared" si="610"/>
        <v>-535.00060000000076</v>
      </c>
      <c r="BK496">
        <f t="shared" si="650"/>
        <v>-1.1032923888650183E-2</v>
      </c>
      <c r="BL496">
        <f t="shared" si="651"/>
        <v>0.98896707611134982</v>
      </c>
      <c r="BM496">
        <f t="shared" si="652"/>
        <v>14.206046859547726</v>
      </c>
      <c r="BN496">
        <f t="shared" si="653"/>
        <v>391.949997</v>
      </c>
      <c r="BO496">
        <f t="shared" si="612"/>
        <v>371.26750179999999</v>
      </c>
      <c r="BP496">
        <f t="shared" si="654"/>
        <v>359.59522199999998</v>
      </c>
      <c r="BQ496">
        <f t="shared" si="655"/>
        <v>11.672279800000013</v>
      </c>
      <c r="BR496">
        <f t="shared" si="656"/>
        <v>14.799987999999985</v>
      </c>
      <c r="BS496">
        <f t="shared" si="657"/>
        <v>12.774993999999992</v>
      </c>
      <c r="BT496">
        <f t="shared" si="658"/>
        <v>21.725006000000008</v>
      </c>
      <c r="BU496">
        <f t="shared" si="659"/>
        <v>26.100006000000008</v>
      </c>
      <c r="BV496">
        <f t="shared" si="660"/>
        <v>381.05999360000004</v>
      </c>
      <c r="BW496">
        <f t="shared" si="661"/>
        <v>378.06309009523801</v>
      </c>
      <c r="BX496">
        <f t="shared" si="662"/>
        <v>373.76863243636359</v>
      </c>
      <c r="BY496">
        <f t="shared" si="663"/>
        <v>371.45106917142857</v>
      </c>
      <c r="BZ496">
        <f t="shared" si="664"/>
        <v>399.22500600000001</v>
      </c>
      <c r="CA496">
        <f t="shared" si="665"/>
        <v>348.25</v>
      </c>
      <c r="CB496">
        <f t="shared" si="666"/>
        <v>361.27899683999993</v>
      </c>
      <c r="CC496">
        <f t="shared" si="667"/>
        <v>360.42673919444451</v>
      </c>
      <c r="CD496">
        <f t="shared" si="668"/>
        <v>371.07186780722225</v>
      </c>
      <c r="CE496">
        <f t="shared" si="669"/>
        <v>363.04789230634123</v>
      </c>
      <c r="CF496">
        <f t="shared" si="670"/>
        <v>394.27499399999999</v>
      </c>
      <c r="CG496">
        <f t="shared" si="671"/>
        <v>398.20001200000002</v>
      </c>
      <c r="CH496">
        <f t="shared" si="672"/>
        <v>372.32501200000002</v>
      </c>
    </row>
    <row r="497" spans="1:86">
      <c r="A497" s="1">
        <v>40193</v>
      </c>
      <c r="B497">
        <v>398</v>
      </c>
      <c r="C497">
        <v>399.79998799999998</v>
      </c>
      <c r="D497">
        <v>386.125</v>
      </c>
      <c r="E497">
        <v>395.70001200000002</v>
      </c>
      <c r="F497">
        <v>7945008</v>
      </c>
      <c r="G497">
        <f t="shared" si="606"/>
        <v>3180931.8458113754</v>
      </c>
      <c r="H497">
        <f t="shared" si="634"/>
        <v>52866392.260898925</v>
      </c>
      <c r="I497">
        <f t="shared" si="607"/>
        <v>394.90625</v>
      </c>
      <c r="J497">
        <f t="shared" si="614"/>
        <v>394.90625</v>
      </c>
      <c r="K497">
        <f t="shared" si="615"/>
        <v>353.84999849999997</v>
      </c>
      <c r="L497">
        <f t="shared" si="616"/>
        <v>1</v>
      </c>
      <c r="M497">
        <f t="shared" si="617"/>
        <v>6</v>
      </c>
      <c r="N497">
        <f t="shared" si="618"/>
        <v>90</v>
      </c>
      <c r="O497">
        <f t="shared" si="619"/>
        <v>40</v>
      </c>
      <c r="P497">
        <f t="shared" si="594"/>
        <v>13.674987999999985</v>
      </c>
      <c r="Q497">
        <f t="shared" si="595"/>
        <v>4.0999759999999696</v>
      </c>
      <c r="R497">
        <f t="shared" si="596"/>
        <v>9.5750120000000152</v>
      </c>
      <c r="S497">
        <f t="shared" si="597"/>
        <v>13.674987999999985</v>
      </c>
      <c r="T497">
        <f t="shared" si="633"/>
        <v>11.331467951596574</v>
      </c>
      <c r="U497">
        <f t="shared" si="598"/>
        <v>14.700012000000015</v>
      </c>
      <c r="V497">
        <f t="shared" si="599"/>
        <v>-10.375</v>
      </c>
      <c r="W497">
        <f t="shared" si="600"/>
        <v>14.700012000000015</v>
      </c>
      <c r="X497">
        <f t="shared" si="601"/>
        <v>0</v>
      </c>
      <c r="Y497">
        <f t="shared" si="631"/>
        <v>4.3978777227193087</v>
      </c>
      <c r="Z497">
        <f t="shared" si="632"/>
        <v>1.8337066273334954</v>
      </c>
      <c r="AA497">
        <f t="shared" si="628"/>
        <v>38.811191467030177</v>
      </c>
      <c r="AB497">
        <f t="shared" si="629"/>
        <v>16.182427865183442</v>
      </c>
      <c r="AC497">
        <f t="shared" si="630"/>
        <v>41.147980214118192</v>
      </c>
      <c r="AD497">
        <f t="shared" si="638"/>
        <v>21.927804178748893</v>
      </c>
      <c r="AE497">
        <f t="shared" si="611"/>
        <v>382.40499879999999</v>
      </c>
      <c r="AF497">
        <f t="shared" si="613"/>
        <v>376.98749799999996</v>
      </c>
      <c r="AG497">
        <f t="shared" si="635"/>
        <v>370.70874940000004</v>
      </c>
      <c r="AH497">
        <f t="shared" si="620"/>
        <v>373.8299988</v>
      </c>
      <c r="AI497">
        <f t="shared" si="621"/>
        <v>404.39311034003219</v>
      </c>
      <c r="AJ497">
        <f t="shared" si="622"/>
        <v>343.2668872599678</v>
      </c>
      <c r="AK497">
        <f t="shared" si="623"/>
        <v>0.85778446790920193</v>
      </c>
      <c r="AL497">
        <f t="shared" si="602"/>
        <v>0.40036861458306594</v>
      </c>
      <c r="AM497">
        <f t="shared" si="603"/>
        <v>3180931.8458113754</v>
      </c>
      <c r="AN497">
        <f t="shared" si="636"/>
        <v>5720634.877128344</v>
      </c>
      <c r="AO497">
        <f t="shared" si="637"/>
        <v>99148736</v>
      </c>
      <c r="AP497">
        <f t="shared" si="639"/>
        <v>5.7697506876218212E-2</v>
      </c>
      <c r="AQ497">
        <f t="shared" si="640"/>
        <v>385.34746532639105</v>
      </c>
      <c r="AR497">
        <f t="shared" si="641"/>
        <v>388.21728070790351</v>
      </c>
      <c r="AS497">
        <f t="shared" si="642"/>
        <v>377.83801800114134</v>
      </c>
      <c r="AT497">
        <f t="shared" si="643"/>
        <v>369.67539814454818</v>
      </c>
      <c r="AU497">
        <f t="shared" si="644"/>
        <v>375.88719839284005</v>
      </c>
      <c r="AV497">
        <f t="shared" si="645"/>
        <v>365.6420224088555</v>
      </c>
      <c r="AW497">
        <f t="shared" si="646"/>
        <v>10.245175983984552</v>
      </c>
      <c r="AX497">
        <f t="shared" si="673"/>
        <v>8.5794349336884093</v>
      </c>
      <c r="AY497">
        <f t="shared" si="647"/>
        <v>1.6657410502961429</v>
      </c>
      <c r="AZ497">
        <f t="shared" si="604"/>
        <v>393.875</v>
      </c>
      <c r="BA497">
        <f t="shared" si="605"/>
        <v>3129340026</v>
      </c>
      <c r="BB497">
        <f t="shared" si="608"/>
        <v>3129340026</v>
      </c>
      <c r="BC497">
        <f t="shared" si="609"/>
        <v>0</v>
      </c>
      <c r="BD497">
        <f t="shared" si="624"/>
        <v>19254061877.388474</v>
      </c>
      <c r="BE497">
        <f t="shared" si="625"/>
        <v>7845204136.2928581</v>
      </c>
      <c r="BF497">
        <f t="shared" si="626"/>
        <v>2.4542461283214885</v>
      </c>
      <c r="BG497">
        <f t="shared" si="627"/>
        <v>71.050123157091676</v>
      </c>
      <c r="BH497">
        <f t="shared" si="648"/>
        <v>80692504</v>
      </c>
      <c r="BI497">
        <f t="shared" si="649"/>
        <v>2.8019689631101943</v>
      </c>
      <c r="BJ497">
        <f t="shared" si="610"/>
        <v>477.50240000000304</v>
      </c>
      <c r="BK497">
        <f t="shared" si="650"/>
        <v>1.4810602494652204E-2</v>
      </c>
      <c r="BL497">
        <f t="shared" si="651"/>
        <v>1.0148106024946522</v>
      </c>
      <c r="BM497">
        <f t="shared" si="652"/>
        <v>16.108174141380026</v>
      </c>
      <c r="BN497">
        <f t="shared" si="653"/>
        <v>392.96249399999999</v>
      </c>
      <c r="BO497">
        <f t="shared" si="612"/>
        <v>379.11000059999998</v>
      </c>
      <c r="BP497">
        <f t="shared" si="654"/>
        <v>360.8319863529411</v>
      </c>
      <c r="BQ497">
        <f t="shared" si="655"/>
        <v>18.278014247058877</v>
      </c>
      <c r="BR497">
        <f t="shared" si="656"/>
        <v>19.875</v>
      </c>
      <c r="BS497">
        <f t="shared" si="657"/>
        <v>11.600006000000008</v>
      </c>
      <c r="BT497">
        <f t="shared" si="658"/>
        <v>20.34997599999997</v>
      </c>
      <c r="BU497">
        <f t="shared" si="659"/>
        <v>20.600006000000008</v>
      </c>
      <c r="BV497">
        <f t="shared" si="660"/>
        <v>388.54499920000001</v>
      </c>
      <c r="BW497">
        <f t="shared" si="661"/>
        <v>385.24285600000007</v>
      </c>
      <c r="BX497">
        <f t="shared" si="662"/>
        <v>378.11908960000005</v>
      </c>
      <c r="BY497">
        <f t="shared" si="663"/>
        <v>374.04654659047623</v>
      </c>
      <c r="BZ497">
        <f t="shared" si="664"/>
        <v>399.79998799999998</v>
      </c>
      <c r="CA497">
        <f t="shared" si="665"/>
        <v>348.25</v>
      </c>
      <c r="CB497">
        <f t="shared" si="666"/>
        <v>372.02308299333333</v>
      </c>
      <c r="CC497">
        <f t="shared" si="667"/>
        <v>363.89708036666661</v>
      </c>
      <c r="CD497">
        <f t="shared" si="668"/>
        <v>370.28030065285714</v>
      </c>
      <c r="CE497">
        <f t="shared" si="669"/>
        <v>365.63747897186369</v>
      </c>
      <c r="CF497">
        <f t="shared" si="670"/>
        <v>389.92498799999998</v>
      </c>
      <c r="CG497">
        <f t="shared" si="671"/>
        <v>399.22500600000001</v>
      </c>
      <c r="CH497">
        <f t="shared" si="672"/>
        <v>384.67498799999998</v>
      </c>
    </row>
    <row r="498" spans="1:86">
      <c r="A498" s="1">
        <v>40196</v>
      </c>
      <c r="B498">
        <v>400</v>
      </c>
      <c r="C498">
        <v>414.5</v>
      </c>
      <c r="D498">
        <v>396.5</v>
      </c>
      <c r="E498">
        <v>401.10000600000001</v>
      </c>
      <c r="F498">
        <v>7261084</v>
      </c>
      <c r="G498">
        <f t="shared" si="606"/>
        <v>-3549858.4481662163</v>
      </c>
      <c r="H498">
        <f t="shared" si="634"/>
        <v>49316533.812732711</v>
      </c>
      <c r="I498">
        <f t="shared" si="607"/>
        <v>403.02500150000003</v>
      </c>
      <c r="J498">
        <f t="shared" si="614"/>
        <v>403.02500150000003</v>
      </c>
      <c r="K498">
        <f t="shared" si="615"/>
        <v>353.84999849999997</v>
      </c>
      <c r="L498">
        <f t="shared" si="616"/>
        <v>1</v>
      </c>
      <c r="M498">
        <f t="shared" si="617"/>
        <v>7</v>
      </c>
      <c r="N498">
        <f t="shared" si="618"/>
        <v>90</v>
      </c>
      <c r="O498">
        <f t="shared" si="619"/>
        <v>30</v>
      </c>
      <c r="P498">
        <f t="shared" si="594"/>
        <v>18</v>
      </c>
      <c r="Q498">
        <f t="shared" si="595"/>
        <v>13.399993999999992</v>
      </c>
      <c r="R498">
        <f t="shared" si="596"/>
        <v>4.6000060000000076</v>
      </c>
      <c r="S498">
        <f t="shared" si="597"/>
        <v>18</v>
      </c>
      <c r="T498">
        <f t="shared" si="633"/>
        <v>11.807791669339677</v>
      </c>
      <c r="U498">
        <f t="shared" si="598"/>
        <v>-13.399993999999992</v>
      </c>
      <c r="V498">
        <f t="shared" si="599"/>
        <v>7.1749879999999848</v>
      </c>
      <c r="W498">
        <f t="shared" si="600"/>
        <v>0</v>
      </c>
      <c r="X498">
        <f t="shared" si="601"/>
        <v>7.1749879999999848</v>
      </c>
      <c r="Y498">
        <f t="shared" si="631"/>
        <v>4.0837435996679297</v>
      </c>
      <c r="Z498">
        <f t="shared" si="632"/>
        <v>2.2152267253811018</v>
      </c>
      <c r="AA498">
        <f t="shared" si="628"/>
        <v>34.585159647352612</v>
      </c>
      <c r="AB498">
        <f t="shared" si="629"/>
        <v>18.760719933204776</v>
      </c>
      <c r="AC498">
        <f t="shared" si="630"/>
        <v>29.663846277483184</v>
      </c>
      <c r="AD498">
        <f t="shared" si="638"/>
        <v>21.251639018402951</v>
      </c>
      <c r="AE498">
        <f t="shared" si="611"/>
        <v>391.2049988</v>
      </c>
      <c r="AF498">
        <f t="shared" si="613"/>
        <v>385.52083333333331</v>
      </c>
      <c r="AG498">
        <f t="shared" si="635"/>
        <v>372.93499910000003</v>
      </c>
      <c r="AH498">
        <f t="shared" si="620"/>
        <v>376.35749820000007</v>
      </c>
      <c r="AI498">
        <f t="shared" si="621"/>
        <v>411.06225378404417</v>
      </c>
      <c r="AJ498">
        <f t="shared" si="622"/>
        <v>341.65274261595596</v>
      </c>
      <c r="AK498">
        <f t="shared" si="623"/>
        <v>0.8564714314163846</v>
      </c>
      <c r="AL498">
        <f t="shared" si="602"/>
        <v>-0.48888822222222139</v>
      </c>
      <c r="AM498">
        <f t="shared" si="603"/>
        <v>-3549858.4481662163</v>
      </c>
      <c r="AN498">
        <f t="shared" si="636"/>
        <v>47214.097615127917</v>
      </c>
      <c r="AO498">
        <f t="shared" si="637"/>
        <v>102844442</v>
      </c>
      <c r="AP498">
        <f t="shared" si="639"/>
        <v>4.5908263681500571E-4</v>
      </c>
      <c r="AQ498">
        <f t="shared" si="640"/>
        <v>390.70332915541809</v>
      </c>
      <c r="AR498">
        <f t="shared" si="641"/>
        <v>388.82510741615101</v>
      </c>
      <c r="AS498">
        <f t="shared" si="642"/>
        <v>382.0251758409359</v>
      </c>
      <c r="AT498">
        <f t="shared" si="643"/>
        <v>372.50361285153883</v>
      </c>
      <c r="AU498">
        <f t="shared" si="644"/>
        <v>379.66911953391406</v>
      </c>
      <c r="AV498">
        <f t="shared" si="645"/>
        <v>368.12408126023558</v>
      </c>
      <c r="AW498">
        <f t="shared" si="646"/>
        <v>11.545038273678472</v>
      </c>
      <c r="AX498">
        <f t="shared" si="673"/>
        <v>9.1725556016864225</v>
      </c>
      <c r="AY498">
        <f t="shared" si="647"/>
        <v>2.3724826719920493</v>
      </c>
      <c r="AZ498">
        <f t="shared" si="604"/>
        <v>404.03333533333335</v>
      </c>
      <c r="BA498">
        <f t="shared" si="605"/>
        <v>2933719986.6555014</v>
      </c>
      <c r="BB498">
        <f t="shared" si="608"/>
        <v>2933719986.6555014</v>
      </c>
      <c r="BC498">
        <f t="shared" si="609"/>
        <v>0</v>
      </c>
      <c r="BD498">
        <f t="shared" si="624"/>
        <v>21042500104.258053</v>
      </c>
      <c r="BE498">
        <f t="shared" si="625"/>
        <v>7845204136.2928581</v>
      </c>
      <c r="BF498">
        <f t="shared" si="626"/>
        <v>2.6822119270183062</v>
      </c>
      <c r="BG498">
        <f t="shared" si="627"/>
        <v>72.842410490757487</v>
      </c>
      <c r="BH498">
        <f t="shared" si="648"/>
        <v>87953588</v>
      </c>
      <c r="BI498">
        <f t="shared" si="649"/>
        <v>3.1361812120943569</v>
      </c>
      <c r="BJ498">
        <f t="shared" si="610"/>
        <v>439.99939999999924</v>
      </c>
      <c r="BK498">
        <f t="shared" si="650"/>
        <v>1.3646686470153538E-2</v>
      </c>
      <c r="BL498">
        <f t="shared" si="651"/>
        <v>1.0136466864701534</v>
      </c>
      <c r="BM498">
        <f t="shared" si="652"/>
        <v>18.291012214171353</v>
      </c>
      <c r="BN498">
        <f t="shared" si="653"/>
        <v>405.5</v>
      </c>
      <c r="BO498">
        <f t="shared" si="612"/>
        <v>389.18500059999997</v>
      </c>
      <c r="BP498">
        <f t="shared" si="654"/>
        <v>362.52058947058822</v>
      </c>
      <c r="BQ498">
        <f t="shared" si="655"/>
        <v>26.664411129411747</v>
      </c>
      <c r="BR498">
        <f t="shared" si="656"/>
        <v>25.175018000000023</v>
      </c>
      <c r="BS498">
        <f t="shared" si="657"/>
        <v>23.225006000000008</v>
      </c>
      <c r="BT498">
        <f t="shared" si="658"/>
        <v>34.725006000000008</v>
      </c>
      <c r="BU498">
        <f t="shared" si="659"/>
        <v>22.5</v>
      </c>
      <c r="BV498">
        <f t="shared" si="660"/>
        <v>394.77666826666672</v>
      </c>
      <c r="BW498">
        <f t="shared" si="661"/>
        <v>392.13214400000004</v>
      </c>
      <c r="BX498">
        <f t="shared" si="662"/>
        <v>383.07727272727271</v>
      </c>
      <c r="BY498">
        <f t="shared" si="663"/>
        <v>376.94095198095243</v>
      </c>
      <c r="BZ498">
        <f t="shared" si="664"/>
        <v>414.5</v>
      </c>
      <c r="CA498">
        <f t="shared" si="665"/>
        <v>348.25</v>
      </c>
      <c r="CB498">
        <f t="shared" si="666"/>
        <v>385.20391182666663</v>
      </c>
      <c r="CC498">
        <f t="shared" si="667"/>
        <v>374.27270804999995</v>
      </c>
      <c r="CD498">
        <f t="shared" si="668"/>
        <v>369.12690866095238</v>
      </c>
      <c r="CE498">
        <f t="shared" si="669"/>
        <v>367.59839462770088</v>
      </c>
      <c r="CF498">
        <f t="shared" si="670"/>
        <v>395.70001200000002</v>
      </c>
      <c r="CG498">
        <f t="shared" si="671"/>
        <v>399.79998799999998</v>
      </c>
      <c r="CH498">
        <f t="shared" si="672"/>
        <v>386.125</v>
      </c>
    </row>
    <row r="499" spans="1:86">
      <c r="A499" s="1">
        <v>40197</v>
      </c>
      <c r="B499">
        <v>401.10000600000001</v>
      </c>
      <c r="C499">
        <v>401.10000600000001</v>
      </c>
      <c r="D499">
        <v>389.32501200000002</v>
      </c>
      <c r="E499">
        <v>390.35000600000001</v>
      </c>
      <c r="F499">
        <v>5154850</v>
      </c>
      <c r="G499">
        <f t="shared" si="606"/>
        <v>-4257407.4499825705</v>
      </c>
      <c r="H499">
        <f t="shared" si="634"/>
        <v>45059126.362750143</v>
      </c>
      <c r="I499">
        <f t="shared" si="607"/>
        <v>395.46875750000004</v>
      </c>
      <c r="J499">
        <f t="shared" si="614"/>
        <v>403.02500150000003</v>
      </c>
      <c r="K499">
        <f t="shared" si="615"/>
        <v>353.84999849999997</v>
      </c>
      <c r="L499">
        <f t="shared" si="616"/>
        <v>2</v>
      </c>
      <c r="M499">
        <f t="shared" si="617"/>
        <v>8</v>
      </c>
      <c r="N499">
        <f t="shared" si="618"/>
        <v>80</v>
      </c>
      <c r="O499">
        <f t="shared" si="619"/>
        <v>20</v>
      </c>
      <c r="P499">
        <f t="shared" si="594"/>
        <v>11.774993999999992</v>
      </c>
      <c r="Q499">
        <f t="shared" si="595"/>
        <v>10.75</v>
      </c>
      <c r="R499">
        <f t="shared" si="596"/>
        <v>1.0249939999999924</v>
      </c>
      <c r="S499">
        <f t="shared" si="597"/>
        <v>11.774993999999992</v>
      </c>
      <c r="T499">
        <f t="shared" si="633"/>
        <v>11.805448978672556</v>
      </c>
      <c r="U499">
        <f t="shared" si="598"/>
        <v>-5</v>
      </c>
      <c r="V499">
        <f t="shared" si="599"/>
        <v>3.875</v>
      </c>
      <c r="W499">
        <f t="shared" si="600"/>
        <v>0</v>
      </c>
      <c r="X499">
        <f t="shared" si="601"/>
        <v>3.875</v>
      </c>
      <c r="Y499">
        <f t="shared" si="631"/>
        <v>3.7920476282630773</v>
      </c>
      <c r="Z499">
        <f t="shared" si="632"/>
        <v>2.3337819592824514</v>
      </c>
      <c r="AA499">
        <f t="shared" si="628"/>
        <v>32.121164007516363</v>
      </c>
      <c r="AB499">
        <f t="shared" si="629"/>
        <v>19.768684473573231</v>
      </c>
      <c r="AC499">
        <f t="shared" si="630"/>
        <v>23.805194841616835</v>
      </c>
      <c r="AD499">
        <f t="shared" si="638"/>
        <v>22.048500954460717</v>
      </c>
      <c r="AE499">
        <f t="shared" si="611"/>
        <v>394.27000120000002</v>
      </c>
      <c r="AF499">
        <f t="shared" si="613"/>
        <v>391.0625</v>
      </c>
      <c r="AG499">
        <f t="shared" si="635"/>
        <v>374.3837494</v>
      </c>
      <c r="AH499">
        <f t="shared" si="620"/>
        <v>377.8</v>
      </c>
      <c r="AI499">
        <f t="shared" si="621"/>
        <v>413.49787245985959</v>
      </c>
      <c r="AJ499">
        <f t="shared" si="622"/>
        <v>342.10212754014043</v>
      </c>
      <c r="AK499">
        <f t="shared" si="623"/>
        <v>0.67578086781098556</v>
      </c>
      <c r="AL499">
        <f t="shared" si="602"/>
        <v>-0.8259032658530453</v>
      </c>
      <c r="AM499">
        <f t="shared" si="603"/>
        <v>-4257407.4499825705</v>
      </c>
      <c r="AN499">
        <f t="shared" si="636"/>
        <v>-4937559.1215982102</v>
      </c>
      <c r="AO499">
        <f t="shared" si="637"/>
        <v>104216990</v>
      </c>
      <c r="AP499">
        <f t="shared" si="639"/>
        <v>-4.7377679221000432E-2</v>
      </c>
      <c r="AQ499">
        <f t="shared" si="640"/>
        <v>390.58319928257595</v>
      </c>
      <c r="AR499">
        <f t="shared" si="641"/>
        <v>389.07445522254795</v>
      </c>
      <c r="AS499">
        <f t="shared" si="642"/>
        <v>383.52364526956745</v>
      </c>
      <c r="AT499">
        <f t="shared" si="643"/>
        <v>374.10978823490035</v>
      </c>
      <c r="AU499">
        <f t="shared" si="644"/>
        <v>381.27125250382693</v>
      </c>
      <c r="AV499">
        <f t="shared" si="645"/>
        <v>369.67989599201911</v>
      </c>
      <c r="AW499">
        <f t="shared" si="646"/>
        <v>11.591356511807817</v>
      </c>
      <c r="AX499">
        <f t="shared" si="673"/>
        <v>9.656315783710701</v>
      </c>
      <c r="AY499">
        <f t="shared" si="647"/>
        <v>1.9350407280971158</v>
      </c>
      <c r="AZ499">
        <f t="shared" si="604"/>
        <v>393.59167466666668</v>
      </c>
      <c r="BA499">
        <f t="shared" si="605"/>
        <v>2028906044.1554668</v>
      </c>
      <c r="BB499">
        <f t="shared" si="608"/>
        <v>0</v>
      </c>
      <c r="BC499">
        <f t="shared" si="609"/>
        <v>2028906044.1554668</v>
      </c>
      <c r="BD499">
        <f t="shared" si="624"/>
        <v>21042500104.258053</v>
      </c>
      <c r="BE499">
        <f t="shared" si="625"/>
        <v>9035583250.5273228</v>
      </c>
      <c r="BF499">
        <f t="shared" si="626"/>
        <v>2.3288480135502043</v>
      </c>
      <c r="BG499">
        <f t="shared" si="627"/>
        <v>69.959577729909526</v>
      </c>
      <c r="BH499">
        <f t="shared" si="648"/>
        <v>82798738</v>
      </c>
      <c r="BI499">
        <f t="shared" si="649"/>
        <v>3.1355117325768935</v>
      </c>
      <c r="BJ499">
        <f t="shared" si="610"/>
        <v>-1175</v>
      </c>
      <c r="BK499">
        <f t="shared" si="650"/>
        <v>-2.6801296033887367E-2</v>
      </c>
      <c r="BL499">
        <f t="shared" si="651"/>
        <v>0.97319870396611263</v>
      </c>
      <c r="BM499">
        <f t="shared" si="652"/>
        <v>18.814430765892741</v>
      </c>
      <c r="BN499">
        <f t="shared" si="653"/>
        <v>395.21250900000001</v>
      </c>
      <c r="BO499">
        <f t="shared" si="612"/>
        <v>394.17750239999998</v>
      </c>
      <c r="BP499">
        <f t="shared" si="654"/>
        <v>364.28125132352937</v>
      </c>
      <c r="BQ499">
        <f t="shared" si="655"/>
        <v>29.896251076470605</v>
      </c>
      <c r="BR499">
        <f t="shared" si="656"/>
        <v>22.925018000000023</v>
      </c>
      <c r="BS499">
        <f t="shared" si="657"/>
        <v>22.825012000000015</v>
      </c>
      <c r="BT499">
        <f t="shared" si="658"/>
        <v>25</v>
      </c>
      <c r="BU499">
        <f t="shared" si="659"/>
        <v>25.175018000000023</v>
      </c>
      <c r="BV499">
        <f t="shared" si="660"/>
        <v>394.49167066666672</v>
      </c>
      <c r="BW499">
        <f t="shared" si="661"/>
        <v>393.51190761904763</v>
      </c>
      <c r="BX499">
        <f t="shared" si="662"/>
        <v>385.62136505454538</v>
      </c>
      <c r="BY499">
        <f t="shared" si="663"/>
        <v>378.59952406666673</v>
      </c>
      <c r="BZ499">
        <f t="shared" si="664"/>
        <v>414.5</v>
      </c>
      <c r="CA499">
        <f t="shared" si="665"/>
        <v>348.25</v>
      </c>
      <c r="CB499">
        <f t="shared" si="666"/>
        <v>393.83899683999999</v>
      </c>
      <c r="CC499">
        <f t="shared" si="667"/>
        <v>386.18034318888886</v>
      </c>
      <c r="CD499">
        <f t="shared" si="668"/>
        <v>367.16152946650789</v>
      </c>
      <c r="CE499">
        <f t="shared" si="669"/>
        <v>368.99413882740635</v>
      </c>
      <c r="CF499">
        <f t="shared" si="670"/>
        <v>401.10000600000001</v>
      </c>
      <c r="CG499">
        <f t="shared" si="671"/>
        <v>414.5</v>
      </c>
      <c r="CH499">
        <f t="shared" si="672"/>
        <v>396.5</v>
      </c>
    </row>
    <row r="500" spans="1:86">
      <c r="A500" s="1">
        <v>40198</v>
      </c>
      <c r="B500">
        <v>396.10000600000001</v>
      </c>
      <c r="C500">
        <v>396.10000600000001</v>
      </c>
      <c r="D500">
        <v>385.45001200000002</v>
      </c>
      <c r="E500">
        <v>389.70001200000002</v>
      </c>
      <c r="F500">
        <v>4347054</v>
      </c>
      <c r="G500">
        <f t="shared" si="606"/>
        <v>-877572.32705257612</v>
      </c>
      <c r="H500">
        <f t="shared" si="634"/>
        <v>44181554.035697564</v>
      </c>
      <c r="I500">
        <f t="shared" si="607"/>
        <v>391.83750900000001</v>
      </c>
      <c r="J500">
        <f t="shared" si="614"/>
        <v>403.02500150000003</v>
      </c>
      <c r="K500">
        <f t="shared" si="615"/>
        <v>353.84999849999997</v>
      </c>
      <c r="L500">
        <f t="shared" si="616"/>
        <v>3</v>
      </c>
      <c r="M500">
        <f t="shared" si="617"/>
        <v>9</v>
      </c>
      <c r="N500">
        <f t="shared" si="618"/>
        <v>70</v>
      </c>
      <c r="O500">
        <f t="shared" si="619"/>
        <v>10</v>
      </c>
      <c r="P500">
        <f t="shared" si="594"/>
        <v>10.649993999999992</v>
      </c>
      <c r="Q500">
        <f t="shared" si="595"/>
        <v>6.3999939999999924</v>
      </c>
      <c r="R500">
        <f t="shared" si="596"/>
        <v>4.25</v>
      </c>
      <c r="S500">
        <f t="shared" si="597"/>
        <v>10.649993999999992</v>
      </c>
      <c r="T500">
        <f t="shared" si="633"/>
        <v>11.722916480195945</v>
      </c>
      <c r="U500">
        <f t="shared" si="598"/>
        <v>-0.125</v>
      </c>
      <c r="V500">
        <f t="shared" si="599"/>
        <v>1.5</v>
      </c>
      <c r="W500">
        <f t="shared" si="600"/>
        <v>0</v>
      </c>
      <c r="X500">
        <f t="shared" si="601"/>
        <v>1.5</v>
      </c>
      <c r="Y500">
        <f t="shared" si="631"/>
        <v>3.5211870833871433</v>
      </c>
      <c r="Z500">
        <f t="shared" si="632"/>
        <v>2.2742261050479908</v>
      </c>
      <c r="AA500">
        <f t="shared" si="628"/>
        <v>30.036783844153835</v>
      </c>
      <c r="AB500">
        <f t="shared" si="629"/>
        <v>19.399832020384554</v>
      </c>
      <c r="AC500">
        <f t="shared" si="630"/>
        <v>21.516342973223864</v>
      </c>
      <c r="AD500">
        <f t="shared" si="638"/>
        <v>22.329459423944851</v>
      </c>
      <c r="AE500">
        <f t="shared" si="611"/>
        <v>393.35500480000007</v>
      </c>
      <c r="AF500">
        <f t="shared" si="613"/>
        <v>393.50833633333332</v>
      </c>
      <c r="AG500">
        <f t="shared" si="635"/>
        <v>375.68124999999998</v>
      </c>
      <c r="AH500">
        <f t="shared" si="620"/>
        <v>380.02750240000006</v>
      </c>
      <c r="AI500">
        <f t="shared" si="621"/>
        <v>415.63759640482021</v>
      </c>
      <c r="AJ500">
        <f t="shared" si="622"/>
        <v>344.4174083951799</v>
      </c>
      <c r="AK500">
        <f t="shared" si="623"/>
        <v>0.63581134605669243</v>
      </c>
      <c r="AL500">
        <f t="shared" si="602"/>
        <v>-0.20187748462581237</v>
      </c>
      <c r="AM500">
        <f t="shared" si="603"/>
        <v>-877572.32705257612</v>
      </c>
      <c r="AN500">
        <f t="shared" si="636"/>
        <v>-6739099.4784301762</v>
      </c>
      <c r="AO500">
        <f t="shared" si="637"/>
        <v>105768754</v>
      </c>
      <c r="AP500">
        <f t="shared" si="639"/>
        <v>-6.3715409547418667E-2</v>
      </c>
      <c r="AQ500">
        <f t="shared" si="640"/>
        <v>390.28291560650013</v>
      </c>
      <c r="AR500">
        <f t="shared" si="641"/>
        <v>388.00586390412178</v>
      </c>
      <c r="AS500">
        <f t="shared" si="642"/>
        <v>384.63539128104532</v>
      </c>
      <c r="AT500">
        <f t="shared" si="643"/>
        <v>375.51290837375933</v>
      </c>
      <c r="AU500">
        <f t="shared" si="644"/>
        <v>382.53556642825288</v>
      </c>
      <c r="AV500">
        <f t="shared" si="645"/>
        <v>371.08130411257775</v>
      </c>
      <c r="AW500">
        <f t="shared" si="646"/>
        <v>11.454262315675123</v>
      </c>
      <c r="AX500">
        <f t="shared" si="673"/>
        <v>10.015905090103585</v>
      </c>
      <c r="AY500">
        <f t="shared" si="647"/>
        <v>1.4383572255715382</v>
      </c>
      <c r="AZ500">
        <f t="shared" si="604"/>
        <v>390.41667666666672</v>
      </c>
      <c r="BA500">
        <f t="shared" si="605"/>
        <v>1697162375.9705403</v>
      </c>
      <c r="BB500">
        <f t="shared" si="608"/>
        <v>0</v>
      </c>
      <c r="BC500">
        <f t="shared" si="609"/>
        <v>1697162375.9705403</v>
      </c>
      <c r="BD500">
        <f t="shared" si="624"/>
        <v>21042500104.258053</v>
      </c>
      <c r="BE500">
        <f t="shared" si="625"/>
        <v>10191315836.081198</v>
      </c>
      <c r="BF500">
        <f t="shared" si="626"/>
        <v>2.0647481093422173</v>
      </c>
      <c r="BG500">
        <f t="shared" si="627"/>
        <v>67.370891038264517</v>
      </c>
      <c r="BH500">
        <f t="shared" si="648"/>
        <v>78451684</v>
      </c>
      <c r="BI500">
        <f t="shared" si="649"/>
        <v>3.0867257899363629</v>
      </c>
      <c r="BJ500">
        <f t="shared" si="610"/>
        <v>-164.99939999999924</v>
      </c>
      <c r="BK500">
        <f t="shared" si="650"/>
        <v>-1.6651568848701193E-3</v>
      </c>
      <c r="BL500">
        <f t="shared" si="651"/>
        <v>0.99833484311512988</v>
      </c>
      <c r="BM500">
        <f t="shared" si="652"/>
        <v>18.768167457989652</v>
      </c>
      <c r="BN500">
        <f t="shared" si="653"/>
        <v>390.77500900000001</v>
      </c>
      <c r="BO500">
        <f t="shared" si="612"/>
        <v>395.28000179999998</v>
      </c>
      <c r="BP500">
        <f t="shared" si="654"/>
        <v>365.72353091176467</v>
      </c>
      <c r="BQ500">
        <f t="shared" si="655"/>
        <v>29.55647088823531</v>
      </c>
      <c r="BR500">
        <f t="shared" si="656"/>
        <v>32.5</v>
      </c>
      <c r="BS500">
        <f t="shared" si="657"/>
        <v>29.950012000000015</v>
      </c>
      <c r="BT500">
        <f t="shared" si="658"/>
        <v>26.399993999999992</v>
      </c>
      <c r="BU500">
        <f t="shared" si="659"/>
        <v>28.350006000000008</v>
      </c>
      <c r="BV500">
        <f t="shared" si="660"/>
        <v>392.96834093333325</v>
      </c>
      <c r="BW500">
        <f t="shared" si="661"/>
        <v>393.1226253333333</v>
      </c>
      <c r="BX500">
        <f t="shared" si="662"/>
        <v>387.7850036000001</v>
      </c>
      <c r="BY500">
        <f t="shared" si="663"/>
        <v>380.05821574285716</v>
      </c>
      <c r="BZ500">
        <f t="shared" si="664"/>
        <v>414.5</v>
      </c>
      <c r="CA500">
        <f t="shared" si="665"/>
        <v>348.25</v>
      </c>
      <c r="CB500">
        <f t="shared" si="666"/>
        <v>393.18724956</v>
      </c>
      <c r="CC500">
        <f t="shared" si="667"/>
        <v>393.78388675555556</v>
      </c>
      <c r="CD500">
        <f t="shared" si="668"/>
        <v>367.32295567134918</v>
      </c>
      <c r="CE500">
        <f t="shared" si="669"/>
        <v>370.22888998443455</v>
      </c>
      <c r="CF500">
        <f t="shared" si="670"/>
        <v>390.35000600000001</v>
      </c>
      <c r="CG500">
        <f t="shared" si="671"/>
        <v>401.10000600000001</v>
      </c>
      <c r="CH500">
        <f t="shared" si="672"/>
        <v>389.32501200000002</v>
      </c>
    </row>
    <row r="501" spans="1:86">
      <c r="A501" s="1">
        <v>40199</v>
      </c>
      <c r="B501">
        <v>386.125</v>
      </c>
      <c r="C501">
        <v>395.97500600000001</v>
      </c>
      <c r="D501">
        <v>383.95001200000002</v>
      </c>
      <c r="E501">
        <v>385.32501200000002</v>
      </c>
      <c r="F501">
        <v>5089504</v>
      </c>
      <c r="G501">
        <f t="shared" si="606"/>
        <v>-3925583.5855698548</v>
      </c>
      <c r="H501">
        <f t="shared" si="634"/>
        <v>40255970.450127706</v>
      </c>
      <c r="I501">
        <f t="shared" si="607"/>
        <v>387.84375749999998</v>
      </c>
      <c r="J501">
        <f t="shared" si="614"/>
        <v>403.02500150000003</v>
      </c>
      <c r="K501">
        <f t="shared" si="615"/>
        <v>353.84999849999997</v>
      </c>
      <c r="L501">
        <f t="shared" si="616"/>
        <v>4</v>
      </c>
      <c r="M501">
        <f t="shared" si="617"/>
        <v>10</v>
      </c>
      <c r="N501">
        <f t="shared" si="618"/>
        <v>60</v>
      </c>
      <c r="O501">
        <f t="shared" si="619"/>
        <v>0</v>
      </c>
      <c r="P501">
        <f t="shared" si="594"/>
        <v>12.024993999999992</v>
      </c>
      <c r="Q501">
        <f t="shared" si="595"/>
        <v>10.649993999999992</v>
      </c>
      <c r="R501">
        <f t="shared" si="596"/>
        <v>1.375</v>
      </c>
      <c r="S501">
        <f t="shared" si="597"/>
        <v>12.024993999999992</v>
      </c>
      <c r="T501">
        <f t="shared" si="633"/>
        <v>11.744493445896234</v>
      </c>
      <c r="U501">
        <f t="shared" si="598"/>
        <v>-13.475006000000008</v>
      </c>
      <c r="V501">
        <f t="shared" si="599"/>
        <v>11.600006000000008</v>
      </c>
      <c r="W501">
        <f t="shared" si="600"/>
        <v>0</v>
      </c>
      <c r="X501">
        <f t="shared" si="601"/>
        <v>11.600006000000008</v>
      </c>
      <c r="Y501">
        <f t="shared" si="631"/>
        <v>3.2696737202880617</v>
      </c>
      <c r="Z501">
        <f t="shared" si="632"/>
        <v>2.9403532404017065</v>
      </c>
      <c r="AA501">
        <f t="shared" si="628"/>
        <v>27.840057430748981</v>
      </c>
      <c r="AB501">
        <f t="shared" si="629"/>
        <v>25.036015848168624</v>
      </c>
      <c r="AC501">
        <f t="shared" si="630"/>
        <v>5.3030442858137992</v>
      </c>
      <c r="AD501">
        <f t="shared" si="638"/>
        <v>21.237048956163413</v>
      </c>
      <c r="AE501">
        <f t="shared" si="611"/>
        <v>392.4350096</v>
      </c>
      <c r="AF501">
        <f t="shared" si="613"/>
        <v>392.01667266666669</v>
      </c>
      <c r="AG501">
        <f t="shared" si="635"/>
        <v>376.59625090000003</v>
      </c>
      <c r="AH501">
        <f t="shared" si="620"/>
        <v>382.84000240000006</v>
      </c>
      <c r="AI501">
        <f t="shared" si="621"/>
        <v>415.07702903137744</v>
      </c>
      <c r="AJ501">
        <f t="shared" si="622"/>
        <v>350.60297576862268</v>
      </c>
      <c r="AK501">
        <f t="shared" si="623"/>
        <v>0.53854278541900658</v>
      </c>
      <c r="AL501">
        <f t="shared" si="602"/>
        <v>-0.77130965720232358</v>
      </c>
      <c r="AM501">
        <f t="shared" si="603"/>
        <v>-3925583.5855698548</v>
      </c>
      <c r="AN501">
        <f t="shared" si="636"/>
        <v>-7597128.4218730833</v>
      </c>
      <c r="AO501">
        <f t="shared" si="637"/>
        <v>101531264</v>
      </c>
      <c r="AP501">
        <f t="shared" si="639"/>
        <v>-7.4825508149618664E-2</v>
      </c>
      <c r="AQ501">
        <f t="shared" si="640"/>
        <v>388.59722838029006</v>
      </c>
      <c r="AR501">
        <f t="shared" si="641"/>
        <v>385.41781427144707</v>
      </c>
      <c r="AS501">
        <f t="shared" si="642"/>
        <v>384.75952301045714</v>
      </c>
      <c r="AT501">
        <f t="shared" si="643"/>
        <v>376.39599770012097</v>
      </c>
      <c r="AU501">
        <f t="shared" si="644"/>
        <v>382.95398326401494</v>
      </c>
      <c r="AV501">
        <f t="shared" si="645"/>
        <v>372.07836366469729</v>
      </c>
      <c r="AW501">
        <f t="shared" si="646"/>
        <v>10.875619599317645</v>
      </c>
      <c r="AX501">
        <f t="shared" si="673"/>
        <v>10.187847991946397</v>
      </c>
      <c r="AY501">
        <f t="shared" si="647"/>
        <v>0.68777160737124809</v>
      </c>
      <c r="AZ501">
        <f t="shared" si="604"/>
        <v>388.41667666666672</v>
      </c>
      <c r="BA501">
        <f t="shared" si="605"/>
        <v>1976848229.561707</v>
      </c>
      <c r="BB501">
        <f t="shared" si="608"/>
        <v>0</v>
      </c>
      <c r="BC501">
        <f t="shared" si="609"/>
        <v>1976848229.561707</v>
      </c>
      <c r="BD501">
        <f t="shared" si="624"/>
        <v>19972903658.114979</v>
      </c>
      <c r="BE501">
        <f t="shared" si="625"/>
        <v>12168164065.642904</v>
      </c>
      <c r="BF501">
        <f t="shared" si="626"/>
        <v>1.6414065055638869</v>
      </c>
      <c r="BG501">
        <f t="shared" si="627"/>
        <v>62.141381953380161</v>
      </c>
      <c r="BH501">
        <f t="shared" si="648"/>
        <v>73362180</v>
      </c>
      <c r="BI501">
        <f t="shared" si="649"/>
        <v>2.9229379242052178</v>
      </c>
      <c r="BJ501">
        <f t="shared" si="610"/>
        <v>-537.5</v>
      </c>
      <c r="BK501">
        <f t="shared" si="650"/>
        <v>-1.1226584206520373E-2</v>
      </c>
      <c r="BL501">
        <f t="shared" si="651"/>
        <v>0.98877341579347966</v>
      </c>
      <c r="BM501">
        <f t="shared" si="652"/>
        <v>16.99040485777584</v>
      </c>
      <c r="BN501">
        <f t="shared" si="653"/>
        <v>389.96250900000001</v>
      </c>
      <c r="BO501">
        <f t="shared" si="612"/>
        <v>394.88250419999997</v>
      </c>
      <c r="BP501">
        <f t="shared" si="654"/>
        <v>367.01911923529417</v>
      </c>
      <c r="BQ501">
        <f t="shared" si="655"/>
        <v>27.863384964705801</v>
      </c>
      <c r="BR501">
        <f t="shared" si="656"/>
        <v>35.425018000000023</v>
      </c>
      <c r="BS501">
        <f t="shared" si="657"/>
        <v>35.700012000000015</v>
      </c>
      <c r="BT501">
        <f t="shared" si="658"/>
        <v>36.725006000000008</v>
      </c>
      <c r="BU501">
        <f t="shared" si="659"/>
        <v>28.125</v>
      </c>
      <c r="BV501">
        <f t="shared" si="660"/>
        <v>390.29167666666672</v>
      </c>
      <c r="BW501">
        <f t="shared" si="661"/>
        <v>390.78453266666673</v>
      </c>
      <c r="BX501">
        <f t="shared" si="662"/>
        <v>388.74818716363649</v>
      </c>
      <c r="BY501">
        <f t="shared" si="663"/>
        <v>380.97666926666676</v>
      </c>
      <c r="BZ501">
        <f t="shared" si="664"/>
        <v>414.5</v>
      </c>
      <c r="CA501">
        <f t="shared" si="665"/>
        <v>348.25</v>
      </c>
      <c r="CB501">
        <f t="shared" si="666"/>
        <v>395.29284285333335</v>
      </c>
      <c r="CC501">
        <f t="shared" si="667"/>
        <v>392.99215341111113</v>
      </c>
      <c r="CD501">
        <f t="shared" si="668"/>
        <v>371.08903918222222</v>
      </c>
      <c r="CE501">
        <f t="shared" si="669"/>
        <v>370.93601251228114</v>
      </c>
      <c r="CF501">
        <f t="shared" si="670"/>
        <v>389.70001200000002</v>
      </c>
      <c r="CG501">
        <f t="shared" si="671"/>
        <v>396.10000600000001</v>
      </c>
      <c r="CH501">
        <f t="shared" si="672"/>
        <v>385.45001200000002</v>
      </c>
    </row>
    <row r="502" spans="1:86">
      <c r="A502" s="1">
        <v>40200</v>
      </c>
      <c r="B502">
        <v>380.5</v>
      </c>
      <c r="C502">
        <v>382.5</v>
      </c>
      <c r="D502">
        <v>372.35000600000001</v>
      </c>
      <c r="E502">
        <v>378.92498799999998</v>
      </c>
      <c r="F502">
        <v>7574990</v>
      </c>
      <c r="G502">
        <f t="shared" si="606"/>
        <v>2238892.2348426734</v>
      </c>
      <c r="H502">
        <f t="shared" si="634"/>
        <v>42494862.684970379</v>
      </c>
      <c r="I502">
        <f t="shared" si="607"/>
        <v>378.56874850000003</v>
      </c>
      <c r="J502">
        <f t="shared" si="614"/>
        <v>403.02500150000003</v>
      </c>
      <c r="K502">
        <f t="shared" si="615"/>
        <v>354.83750150000003</v>
      </c>
      <c r="L502">
        <f t="shared" si="616"/>
        <v>5</v>
      </c>
      <c r="M502">
        <f t="shared" si="617"/>
        <v>10</v>
      </c>
      <c r="N502">
        <f t="shared" si="618"/>
        <v>50</v>
      </c>
      <c r="O502">
        <f t="shared" si="619"/>
        <v>0</v>
      </c>
      <c r="P502">
        <f t="shared" si="594"/>
        <v>10.149993999999992</v>
      </c>
      <c r="Q502">
        <f t="shared" si="595"/>
        <v>3.5750120000000152</v>
      </c>
      <c r="R502">
        <f t="shared" si="596"/>
        <v>6.5749819999999772</v>
      </c>
      <c r="S502">
        <f t="shared" si="597"/>
        <v>10.149993999999992</v>
      </c>
      <c r="T502">
        <f t="shared" si="633"/>
        <v>11.630600628332218</v>
      </c>
      <c r="U502">
        <f t="shared" si="598"/>
        <v>0.25</v>
      </c>
      <c r="V502">
        <f t="shared" si="599"/>
        <v>1.7749939999999924</v>
      </c>
      <c r="W502">
        <f t="shared" si="600"/>
        <v>0</v>
      </c>
      <c r="X502">
        <f t="shared" si="601"/>
        <v>1.7749939999999924</v>
      </c>
      <c r="Y502">
        <f t="shared" si="631"/>
        <v>3.0361255974103432</v>
      </c>
      <c r="Z502">
        <f t="shared" si="632"/>
        <v>2.8571132946587272</v>
      </c>
      <c r="AA502">
        <f t="shared" si="628"/>
        <v>26.104632894145823</v>
      </c>
      <c r="AB502">
        <f t="shared" si="629"/>
        <v>24.565483640619394</v>
      </c>
      <c r="AC502">
        <f t="shared" si="630"/>
        <v>3.0375877514913641</v>
      </c>
      <c r="AD502">
        <f t="shared" si="638"/>
        <v>20.194922057232606</v>
      </c>
      <c r="AE502">
        <f t="shared" si="611"/>
        <v>389.08000479999998</v>
      </c>
      <c r="AF502">
        <f t="shared" si="613"/>
        <v>390.18333933333332</v>
      </c>
      <c r="AG502">
        <f t="shared" si="635"/>
        <v>377.44125059999999</v>
      </c>
      <c r="AH502">
        <f t="shared" si="620"/>
        <v>385.74250180000001</v>
      </c>
      <c r="AI502">
        <f t="shared" si="621"/>
        <v>409.7766680786176</v>
      </c>
      <c r="AJ502">
        <f t="shared" si="622"/>
        <v>361.70833552138242</v>
      </c>
      <c r="AK502">
        <f t="shared" si="623"/>
        <v>0.35817037044331868</v>
      </c>
      <c r="AL502">
        <f t="shared" si="602"/>
        <v>0.29556372151549687</v>
      </c>
      <c r="AM502">
        <f t="shared" si="603"/>
        <v>2238892.2348426734</v>
      </c>
      <c r="AN502">
        <f t="shared" si="636"/>
        <v>-3496756.8588388166</v>
      </c>
      <c r="AO502">
        <f t="shared" si="637"/>
        <v>105917112</v>
      </c>
      <c r="AP502">
        <f t="shared" si="639"/>
        <v>-3.3014088024216681E-2</v>
      </c>
      <c r="AQ502">
        <f t="shared" si="640"/>
        <v>385.30866665099143</v>
      </c>
      <c r="AR502">
        <f t="shared" si="641"/>
        <v>383.33223891408466</v>
      </c>
      <c r="AS502">
        <f t="shared" si="642"/>
        <v>383.70930670857484</v>
      </c>
      <c r="AT502">
        <f t="shared" si="643"/>
        <v>376.62360682711011</v>
      </c>
      <c r="AU502">
        <f t="shared" si="644"/>
        <v>382.34963397441271</v>
      </c>
      <c r="AV502">
        <f t="shared" si="645"/>
        <v>372.55762736816848</v>
      </c>
      <c r="AW502">
        <f t="shared" si="646"/>
        <v>9.7920066062442288</v>
      </c>
      <c r="AX502">
        <f t="shared" si="673"/>
        <v>10.108679714805962</v>
      </c>
      <c r="AY502">
        <f t="shared" si="647"/>
        <v>-0.31667310856173359</v>
      </c>
      <c r="AZ502">
        <f t="shared" si="604"/>
        <v>377.92499799999996</v>
      </c>
      <c r="BA502">
        <f t="shared" si="605"/>
        <v>2862778080.6000199</v>
      </c>
      <c r="BB502">
        <f t="shared" si="608"/>
        <v>0</v>
      </c>
      <c r="BC502">
        <f t="shared" si="609"/>
        <v>2862778080.6000199</v>
      </c>
      <c r="BD502">
        <f t="shared" si="624"/>
        <v>19233381005.132885</v>
      </c>
      <c r="BE502">
        <f t="shared" si="625"/>
        <v>15030942146.242924</v>
      </c>
      <c r="BF502">
        <f t="shared" si="626"/>
        <v>1.2795858581586244</v>
      </c>
      <c r="BG502">
        <f t="shared" si="627"/>
        <v>56.132382712368305</v>
      </c>
      <c r="BH502">
        <f t="shared" si="648"/>
        <v>65787190</v>
      </c>
      <c r="BI502">
        <f t="shared" si="649"/>
        <v>2.6283199931825805</v>
      </c>
      <c r="BJ502">
        <f t="shared" si="610"/>
        <v>-740.00240000000304</v>
      </c>
      <c r="BK502">
        <f t="shared" si="650"/>
        <v>-1.6609417506486784E-2</v>
      </c>
      <c r="BL502">
        <f t="shared" si="651"/>
        <v>0.98339058249351319</v>
      </c>
      <c r="BM502">
        <f t="shared" si="652"/>
        <v>12.667117850607028</v>
      </c>
      <c r="BN502">
        <f t="shared" si="653"/>
        <v>377.425003</v>
      </c>
      <c r="BO502">
        <f t="shared" si="612"/>
        <v>391.77500599999996</v>
      </c>
      <c r="BP502">
        <f t="shared" si="654"/>
        <v>368.03161932352947</v>
      </c>
      <c r="BQ502">
        <f t="shared" si="655"/>
        <v>23.743386676470493</v>
      </c>
      <c r="BR502">
        <f t="shared" si="656"/>
        <v>21.824981999999977</v>
      </c>
      <c r="BS502">
        <f t="shared" si="657"/>
        <v>22.149993999999992</v>
      </c>
      <c r="BT502">
        <f t="shared" si="658"/>
        <v>22.450012000000015</v>
      </c>
      <c r="BU502">
        <f t="shared" si="659"/>
        <v>28.5</v>
      </c>
      <c r="BV502">
        <f t="shared" si="660"/>
        <v>385.7883361333333</v>
      </c>
      <c r="BW502">
        <f t="shared" si="661"/>
        <v>387.04405133333336</v>
      </c>
      <c r="BX502">
        <f t="shared" si="662"/>
        <v>388.03636636363638</v>
      </c>
      <c r="BY502">
        <f t="shared" si="663"/>
        <v>381.19845375238106</v>
      </c>
      <c r="BZ502">
        <f t="shared" si="664"/>
        <v>414.5</v>
      </c>
      <c r="CA502">
        <f t="shared" si="665"/>
        <v>350.20001200000002</v>
      </c>
      <c r="CB502">
        <f t="shared" si="666"/>
        <v>394.24809009333342</v>
      </c>
      <c r="CC502">
        <f t="shared" si="667"/>
        <v>394.4412589333333</v>
      </c>
      <c r="CD502">
        <f t="shared" si="668"/>
        <v>379.07363458261904</v>
      </c>
      <c r="CE502">
        <f t="shared" si="669"/>
        <v>373.12077246698158</v>
      </c>
      <c r="CF502">
        <f t="shared" si="670"/>
        <v>385.32501200000002</v>
      </c>
      <c r="CG502">
        <f t="shared" si="671"/>
        <v>395.97500600000001</v>
      </c>
      <c r="CH502">
        <f t="shared" si="672"/>
        <v>383.95001200000002</v>
      </c>
    </row>
    <row r="503" spans="1:86">
      <c r="A503" s="1">
        <v>40203</v>
      </c>
      <c r="B503">
        <v>378.75</v>
      </c>
      <c r="C503">
        <v>382.75</v>
      </c>
      <c r="D503">
        <v>370.57501200000002</v>
      </c>
      <c r="E503">
        <v>378.10000600000001</v>
      </c>
      <c r="F503">
        <v>3008286</v>
      </c>
      <c r="G503">
        <f t="shared" si="606"/>
        <v>710376.24431334226</v>
      </c>
      <c r="H503">
        <f t="shared" si="634"/>
        <v>43205238.929283723</v>
      </c>
      <c r="I503">
        <f t="shared" si="607"/>
        <v>377.54375449999998</v>
      </c>
      <c r="J503">
        <f t="shared" si="614"/>
        <v>403.02500150000003</v>
      </c>
      <c r="K503">
        <f t="shared" si="615"/>
        <v>370.38124849999997</v>
      </c>
      <c r="L503">
        <f t="shared" si="616"/>
        <v>6</v>
      </c>
      <c r="M503">
        <f t="shared" si="617"/>
        <v>10</v>
      </c>
      <c r="N503">
        <f t="shared" si="618"/>
        <v>40</v>
      </c>
      <c r="O503">
        <f t="shared" si="619"/>
        <v>0</v>
      </c>
      <c r="P503">
        <f t="shared" si="594"/>
        <v>12.174987999999985</v>
      </c>
      <c r="Q503">
        <f t="shared" si="595"/>
        <v>4.6499939999999924</v>
      </c>
      <c r="R503">
        <f t="shared" si="596"/>
        <v>7.5249939999999924</v>
      </c>
      <c r="S503">
        <f t="shared" si="597"/>
        <v>12.174987999999985</v>
      </c>
      <c r="T503">
        <f t="shared" si="633"/>
        <v>11.669485440594201</v>
      </c>
      <c r="U503">
        <f t="shared" si="598"/>
        <v>-2.8999939999999924</v>
      </c>
      <c r="V503">
        <f t="shared" si="599"/>
        <v>0.5</v>
      </c>
      <c r="W503">
        <f t="shared" si="600"/>
        <v>0</v>
      </c>
      <c r="X503">
        <f t="shared" si="601"/>
        <v>0.5</v>
      </c>
      <c r="Y503">
        <f t="shared" si="631"/>
        <v>2.8192594833096045</v>
      </c>
      <c r="Z503">
        <f t="shared" si="632"/>
        <v>2.6887480593259609</v>
      </c>
      <c r="AA503">
        <f t="shared" si="628"/>
        <v>24.159244189999608</v>
      </c>
      <c r="AB503">
        <f t="shared" si="629"/>
        <v>23.040845057081214</v>
      </c>
      <c r="AC503">
        <f t="shared" si="630"/>
        <v>2.3694852080974913</v>
      </c>
      <c r="AD503">
        <f t="shared" si="638"/>
        <v>20.160871039556252</v>
      </c>
      <c r="AE503">
        <f t="shared" si="611"/>
        <v>384.48000480000002</v>
      </c>
      <c r="AF503">
        <f t="shared" si="613"/>
        <v>387.25000500000004</v>
      </c>
      <c r="AG503">
        <f t="shared" si="635"/>
        <v>377.68250119999999</v>
      </c>
      <c r="AH503">
        <f t="shared" si="620"/>
        <v>387.84250180000004</v>
      </c>
      <c r="AI503">
        <f t="shared" si="621"/>
        <v>403.81770819203638</v>
      </c>
      <c r="AJ503">
        <f t="shared" si="622"/>
        <v>371.8672954079637</v>
      </c>
      <c r="AK503">
        <f t="shared" si="623"/>
        <v>0.19507449353340831</v>
      </c>
      <c r="AL503">
        <f t="shared" si="602"/>
        <v>0.23613986313579968</v>
      </c>
      <c r="AM503">
        <f t="shared" si="603"/>
        <v>710376.24431334226</v>
      </c>
      <c r="AN503">
        <f t="shared" si="636"/>
        <v>-6155724.5902933329</v>
      </c>
      <c r="AO503">
        <f t="shared" si="637"/>
        <v>104454712</v>
      </c>
      <c r="AP503">
        <f t="shared" si="639"/>
        <v>-5.8931995239174396E-2</v>
      </c>
      <c r="AQ503">
        <f t="shared" si="640"/>
        <v>382.85772202965433</v>
      </c>
      <c r="AR503">
        <f t="shared" si="641"/>
        <v>380.00279911357052</v>
      </c>
      <c r="AS503">
        <f t="shared" si="642"/>
        <v>382.69963258103138</v>
      </c>
      <c r="AT503">
        <f t="shared" si="643"/>
        <v>376.75648275267019</v>
      </c>
      <c r="AU503">
        <f t="shared" si="644"/>
        <v>381.71218977825083</v>
      </c>
      <c r="AV503">
        <f t="shared" si="645"/>
        <v>372.94559387239667</v>
      </c>
      <c r="AW503">
        <f t="shared" si="646"/>
        <v>8.7665959058541603</v>
      </c>
      <c r="AX503">
        <f t="shared" si="673"/>
        <v>9.8402629530156016</v>
      </c>
      <c r="AY503">
        <f t="shared" si="647"/>
        <v>-1.0736670471614413</v>
      </c>
      <c r="AZ503">
        <f t="shared" si="604"/>
        <v>377.14167266666664</v>
      </c>
      <c r="BA503">
        <f t="shared" si="605"/>
        <v>1134550013.8997159</v>
      </c>
      <c r="BB503">
        <f t="shared" si="608"/>
        <v>0</v>
      </c>
      <c r="BC503">
        <f t="shared" si="609"/>
        <v>1134550013.8997159</v>
      </c>
      <c r="BD503">
        <f t="shared" si="624"/>
        <v>19233381005.132885</v>
      </c>
      <c r="BE503">
        <f t="shared" si="625"/>
        <v>15407389979.658543</v>
      </c>
      <c r="BF503">
        <f t="shared" si="626"/>
        <v>1.2483218137871224</v>
      </c>
      <c r="BG503">
        <f t="shared" si="627"/>
        <v>55.522381455011633</v>
      </c>
      <c r="BH503">
        <f t="shared" si="648"/>
        <v>62778904</v>
      </c>
      <c r="BI503">
        <f t="shared" si="649"/>
        <v>2.3506366745959335</v>
      </c>
      <c r="BJ503">
        <f t="shared" si="610"/>
        <v>-182.49819999999772</v>
      </c>
      <c r="BK503">
        <f t="shared" si="650"/>
        <v>-2.1771644154541143E-3</v>
      </c>
      <c r="BL503">
        <f t="shared" si="651"/>
        <v>0.99782283558454588</v>
      </c>
      <c r="BM503">
        <f t="shared" si="652"/>
        <v>8.4196730483516706</v>
      </c>
      <c r="BN503">
        <f t="shared" si="653"/>
        <v>376.66250600000001</v>
      </c>
      <c r="BO503">
        <f t="shared" si="612"/>
        <v>386.00750720000008</v>
      </c>
      <c r="BP503">
        <f t="shared" si="654"/>
        <v>368.99853108823532</v>
      </c>
      <c r="BQ503">
        <f t="shared" si="655"/>
        <v>17.008976111764753</v>
      </c>
      <c r="BR503">
        <f t="shared" si="656"/>
        <v>3.0750120000000152</v>
      </c>
      <c r="BS503">
        <f t="shared" si="657"/>
        <v>7.0750120000000152</v>
      </c>
      <c r="BT503">
        <f t="shared" si="658"/>
        <v>5.75</v>
      </c>
      <c r="BU503">
        <f t="shared" si="659"/>
        <v>12.75</v>
      </c>
      <c r="BV503">
        <f t="shared" si="660"/>
        <v>382.12833653333331</v>
      </c>
      <c r="BW503">
        <f t="shared" si="661"/>
        <v>383.59167038095234</v>
      </c>
      <c r="BX503">
        <f t="shared" si="662"/>
        <v>386.6468216727273</v>
      </c>
      <c r="BY503">
        <f t="shared" si="663"/>
        <v>381.26119236190482</v>
      </c>
      <c r="BZ503">
        <f t="shared" si="664"/>
        <v>414.5</v>
      </c>
      <c r="CA503">
        <f t="shared" si="665"/>
        <v>363.5</v>
      </c>
      <c r="CB503">
        <f t="shared" si="666"/>
        <v>387.87767352666668</v>
      </c>
      <c r="CC503">
        <f t="shared" si="667"/>
        <v>393.08174257777779</v>
      </c>
      <c r="CD503">
        <f t="shared" si="668"/>
        <v>387.48924241238097</v>
      </c>
      <c r="CE503">
        <f t="shared" si="669"/>
        <v>373.30560331326649</v>
      </c>
      <c r="CF503">
        <f t="shared" si="670"/>
        <v>378.92498799999998</v>
      </c>
      <c r="CG503">
        <f t="shared" si="671"/>
        <v>382.5</v>
      </c>
      <c r="CH503">
        <f t="shared" si="672"/>
        <v>372.35000600000001</v>
      </c>
    </row>
    <row r="504" spans="1:86">
      <c r="A504" s="1">
        <v>40205</v>
      </c>
      <c r="B504">
        <v>375</v>
      </c>
      <c r="C504">
        <v>379.85000600000001</v>
      </c>
      <c r="D504">
        <v>370.07501200000002</v>
      </c>
      <c r="E504">
        <v>371.64999399999999</v>
      </c>
      <c r="F504">
        <v>4844398</v>
      </c>
      <c r="G504">
        <f t="shared" si="606"/>
        <v>-3283304.5301040807</v>
      </c>
      <c r="H504">
        <f t="shared" si="634"/>
        <v>39921934.399179645</v>
      </c>
      <c r="I504">
        <f t="shared" si="607"/>
        <v>374.14375299999995</v>
      </c>
      <c r="J504">
        <f t="shared" si="614"/>
        <v>403.02500150000003</v>
      </c>
      <c r="K504">
        <f t="shared" si="615"/>
        <v>374.14375299999995</v>
      </c>
      <c r="L504">
        <f t="shared" si="616"/>
        <v>7</v>
      </c>
      <c r="M504">
        <f t="shared" si="617"/>
        <v>1</v>
      </c>
      <c r="N504">
        <f t="shared" si="618"/>
        <v>30</v>
      </c>
      <c r="O504">
        <f t="shared" si="619"/>
        <v>90</v>
      </c>
      <c r="P504">
        <f t="shared" si="594"/>
        <v>9.7749939999999924</v>
      </c>
      <c r="Q504">
        <f t="shared" si="595"/>
        <v>8.2000120000000152</v>
      </c>
      <c r="R504">
        <f t="shared" si="596"/>
        <v>1.5749819999999772</v>
      </c>
      <c r="S504">
        <f t="shared" si="597"/>
        <v>9.7749939999999924</v>
      </c>
      <c r="T504">
        <f t="shared" si="633"/>
        <v>11.5341646234089</v>
      </c>
      <c r="U504">
        <f t="shared" si="598"/>
        <v>-0.875</v>
      </c>
      <c r="V504">
        <f t="shared" si="599"/>
        <v>6.2250060000000076</v>
      </c>
      <c r="W504">
        <f t="shared" si="600"/>
        <v>0</v>
      </c>
      <c r="X504">
        <f t="shared" si="601"/>
        <v>6.2250060000000076</v>
      </c>
      <c r="Y504">
        <f t="shared" si="631"/>
        <v>2.6178838059303473</v>
      </c>
      <c r="Z504">
        <f t="shared" si="632"/>
        <v>2.94133791223125</v>
      </c>
      <c r="AA504">
        <f t="shared" si="628"/>
        <v>22.696778582622976</v>
      </c>
      <c r="AB504">
        <f t="shared" si="629"/>
        <v>25.50109182819989</v>
      </c>
      <c r="AC504">
        <f t="shared" si="630"/>
        <v>5.8183343406541947</v>
      </c>
      <c r="AD504">
        <f t="shared" si="638"/>
        <v>19.456433844516816</v>
      </c>
      <c r="AE504">
        <f t="shared" si="611"/>
        <v>380.74000239999998</v>
      </c>
      <c r="AF504">
        <f t="shared" si="613"/>
        <v>382.34166966666663</v>
      </c>
      <c r="AG504">
        <f t="shared" si="635"/>
        <v>377.53250119999996</v>
      </c>
      <c r="AH504">
        <f t="shared" si="620"/>
        <v>387.5050018</v>
      </c>
      <c r="AI504">
        <f t="shared" si="621"/>
        <v>404.64895453349419</v>
      </c>
      <c r="AJ504">
        <f t="shared" si="622"/>
        <v>370.36104906650581</v>
      </c>
      <c r="AK504">
        <f t="shared" si="623"/>
        <v>3.759182475392514E-2</v>
      </c>
      <c r="AL504">
        <f t="shared" si="602"/>
        <v>-0.67775284567950045</v>
      </c>
      <c r="AM504">
        <f t="shared" si="603"/>
        <v>-3283304.5301040807</v>
      </c>
      <c r="AN504">
        <f t="shared" si="636"/>
        <v>-9544464.1888956632</v>
      </c>
      <c r="AO504">
        <f t="shared" si="637"/>
        <v>106241424</v>
      </c>
      <c r="AP504">
        <f t="shared" si="639"/>
        <v>-8.9837502450039297E-2</v>
      </c>
      <c r="AQ504">
        <f t="shared" si="640"/>
        <v>379.04709449957187</v>
      </c>
      <c r="AR504">
        <f t="shared" si="641"/>
        <v>377.4013763662029</v>
      </c>
      <c r="AS504">
        <f t="shared" si="642"/>
        <v>380.71069763644573</v>
      </c>
      <c r="AT504">
        <f t="shared" si="643"/>
        <v>376.29689876492989</v>
      </c>
      <c r="AU504">
        <f t="shared" si="644"/>
        <v>380.2028604115132</v>
      </c>
      <c r="AV504">
        <f t="shared" si="645"/>
        <v>372.85490188132889</v>
      </c>
      <c r="AW504">
        <f t="shared" si="646"/>
        <v>7.3479585301843144</v>
      </c>
      <c r="AX504">
        <f t="shared" si="673"/>
        <v>9.3418020684493435</v>
      </c>
      <c r="AY504">
        <f t="shared" si="647"/>
        <v>-1.993843538265029</v>
      </c>
      <c r="AZ504">
        <f t="shared" si="604"/>
        <v>373.85833733333334</v>
      </c>
      <c r="BA504">
        <f t="shared" si="605"/>
        <v>1811118581.6609254</v>
      </c>
      <c r="BB504">
        <f t="shared" si="608"/>
        <v>0</v>
      </c>
      <c r="BC504">
        <f t="shared" si="609"/>
        <v>1811118581.6609254</v>
      </c>
      <c r="BD504">
        <f t="shared" si="624"/>
        <v>19233381005.132885</v>
      </c>
      <c r="BE504">
        <f t="shared" si="625"/>
        <v>15979285538.217821</v>
      </c>
      <c r="BF504">
        <f t="shared" si="626"/>
        <v>1.2036446159706085</v>
      </c>
      <c r="BG504">
        <f t="shared" si="627"/>
        <v>54.620631986090736</v>
      </c>
      <c r="BH504">
        <f t="shared" si="648"/>
        <v>57934506</v>
      </c>
      <c r="BI504">
        <f t="shared" si="649"/>
        <v>1.9707286918070344</v>
      </c>
      <c r="BJ504">
        <f t="shared" si="610"/>
        <v>-745.00120000000152</v>
      </c>
      <c r="BK504">
        <f t="shared" si="650"/>
        <v>-1.7059010572985856E-2</v>
      </c>
      <c r="BL504">
        <f t="shared" si="651"/>
        <v>0.98294098942701413</v>
      </c>
      <c r="BM504">
        <f t="shared" si="652"/>
        <v>9.0356564560176782</v>
      </c>
      <c r="BN504">
        <f t="shared" si="653"/>
        <v>374.96250900000001</v>
      </c>
      <c r="BO504">
        <f t="shared" si="612"/>
        <v>381.95750719999995</v>
      </c>
      <c r="BP504">
        <f t="shared" si="654"/>
        <v>369.86507547058829</v>
      </c>
      <c r="BQ504">
        <f t="shared" si="655"/>
        <v>12.092431729411658</v>
      </c>
      <c r="BR504">
        <f t="shared" si="656"/>
        <v>-22.625</v>
      </c>
      <c r="BS504">
        <f t="shared" si="657"/>
        <v>-2.25</v>
      </c>
      <c r="BT504">
        <f t="shared" si="658"/>
        <v>-18.350006000000008</v>
      </c>
      <c r="BU504">
        <f t="shared" si="659"/>
        <v>2.5</v>
      </c>
      <c r="BV504">
        <f t="shared" si="660"/>
        <v>377.85166626666671</v>
      </c>
      <c r="BW504">
        <f t="shared" si="661"/>
        <v>379.13452438095237</v>
      </c>
      <c r="BX504">
        <f t="shared" si="662"/>
        <v>383.70272934545449</v>
      </c>
      <c r="BY504">
        <f t="shared" si="663"/>
        <v>380.68666786666665</v>
      </c>
      <c r="BZ504">
        <f t="shared" si="664"/>
        <v>414.5</v>
      </c>
      <c r="CA504">
        <f t="shared" si="665"/>
        <v>370.07501200000002</v>
      </c>
      <c r="CB504">
        <f t="shared" si="666"/>
        <v>385.12300698000001</v>
      </c>
      <c r="CC504">
        <f t="shared" si="667"/>
        <v>386.95500621666673</v>
      </c>
      <c r="CD504">
        <f t="shared" si="668"/>
        <v>392.24767839166668</v>
      </c>
      <c r="CE504">
        <f t="shared" si="669"/>
        <v>373.09891229337529</v>
      </c>
      <c r="CF504">
        <f t="shared" si="670"/>
        <v>378.10000600000001</v>
      </c>
      <c r="CG504">
        <f t="shared" si="671"/>
        <v>382.75</v>
      </c>
      <c r="CH504">
        <f t="shared" si="672"/>
        <v>370.57501200000002</v>
      </c>
    </row>
    <row r="505" spans="1:86">
      <c r="A505" s="1">
        <v>40206</v>
      </c>
      <c r="B505">
        <v>374.75</v>
      </c>
      <c r="C505">
        <v>378.97500600000001</v>
      </c>
      <c r="D505">
        <v>363.85000600000001</v>
      </c>
      <c r="E505">
        <v>370.875</v>
      </c>
      <c r="F505">
        <v>6537196</v>
      </c>
      <c r="G505">
        <f t="shared" si="606"/>
        <v>-464632.34025468421</v>
      </c>
      <c r="H505">
        <f t="shared" si="634"/>
        <v>39457302.058924958</v>
      </c>
      <c r="I505">
        <f t="shared" si="607"/>
        <v>372.112503</v>
      </c>
      <c r="J505">
        <f t="shared" si="614"/>
        <v>403.02500150000003</v>
      </c>
      <c r="K505">
        <f t="shared" si="615"/>
        <v>372.112503</v>
      </c>
      <c r="L505">
        <f t="shared" si="616"/>
        <v>8</v>
      </c>
      <c r="M505">
        <f t="shared" si="617"/>
        <v>1</v>
      </c>
      <c r="N505">
        <f t="shared" si="618"/>
        <v>20</v>
      </c>
      <c r="O505">
        <f t="shared" si="619"/>
        <v>90</v>
      </c>
      <c r="P505">
        <f t="shared" si="594"/>
        <v>15.125</v>
      </c>
      <c r="Q505">
        <f t="shared" si="595"/>
        <v>8.1000060000000076</v>
      </c>
      <c r="R505">
        <f t="shared" si="596"/>
        <v>7.0249939999999924</v>
      </c>
      <c r="S505">
        <f t="shared" si="597"/>
        <v>15.125</v>
      </c>
      <c r="T505">
        <f t="shared" si="633"/>
        <v>11.790652864593978</v>
      </c>
      <c r="U505">
        <f t="shared" si="598"/>
        <v>-9.0750120000000152</v>
      </c>
      <c r="V505">
        <f t="shared" si="599"/>
        <v>7.7749939999999924</v>
      </c>
      <c r="W505">
        <f t="shared" si="600"/>
        <v>0</v>
      </c>
      <c r="X505">
        <f t="shared" si="601"/>
        <v>7.7749939999999924</v>
      </c>
      <c r="Y505">
        <f t="shared" si="631"/>
        <v>2.4308921055067509</v>
      </c>
      <c r="Z505">
        <f t="shared" si="632"/>
        <v>3.2865990613575886</v>
      </c>
      <c r="AA505">
        <f t="shared" si="628"/>
        <v>20.617111990519625</v>
      </c>
      <c r="AB505">
        <f t="shared" si="629"/>
        <v>27.874614740180171</v>
      </c>
      <c r="AC505">
        <f t="shared" si="630"/>
        <v>14.966476219676187</v>
      </c>
      <c r="AD505">
        <f t="shared" si="638"/>
        <v>18.722651373427418</v>
      </c>
      <c r="AE505">
        <f t="shared" si="611"/>
        <v>376.97500000000002</v>
      </c>
      <c r="AF505">
        <f t="shared" si="613"/>
        <v>379.0958353333333</v>
      </c>
      <c r="AG505">
        <f t="shared" si="635"/>
        <v>377.54125059999996</v>
      </c>
      <c r="AH505">
        <f t="shared" si="620"/>
        <v>385.16500240000005</v>
      </c>
      <c r="AI505">
        <f t="shared" si="621"/>
        <v>404.25170962655164</v>
      </c>
      <c r="AJ505">
        <f t="shared" si="622"/>
        <v>366.07829517344845</v>
      </c>
      <c r="AK505">
        <f t="shared" si="623"/>
        <v>0.12565564006448507</v>
      </c>
      <c r="AL505">
        <f t="shared" si="602"/>
        <v>-7.1075173553720006E-2</v>
      </c>
      <c r="AM505">
        <f t="shared" si="603"/>
        <v>-464632.34025468421</v>
      </c>
      <c r="AN505">
        <f t="shared" si="636"/>
        <v>-9167649.6799042448</v>
      </c>
      <c r="AO505">
        <f t="shared" si="637"/>
        <v>110522342</v>
      </c>
      <c r="AP505">
        <f t="shared" si="639"/>
        <v>-8.2948384136704634E-2</v>
      </c>
      <c r="AQ505">
        <f t="shared" si="640"/>
        <v>376.26858236971742</v>
      </c>
      <c r="AR505">
        <f t="shared" si="641"/>
        <v>374.75048581183506</v>
      </c>
      <c r="AS505">
        <f t="shared" si="642"/>
        <v>378.94027206188548</v>
      </c>
      <c r="AT505">
        <f t="shared" si="643"/>
        <v>375.80892787608622</v>
      </c>
      <c r="AU505">
        <f t="shared" si="644"/>
        <v>378.80368134978625</v>
      </c>
      <c r="AV505">
        <f t="shared" si="645"/>
        <v>372.71630874963586</v>
      </c>
      <c r="AW505">
        <f t="shared" si="646"/>
        <v>6.0873726001503883</v>
      </c>
      <c r="AX505">
        <f t="shared" si="673"/>
        <v>8.6909161747895531</v>
      </c>
      <c r="AY505">
        <f t="shared" si="647"/>
        <v>-2.6035435746391649</v>
      </c>
      <c r="AZ505">
        <f t="shared" si="604"/>
        <v>371.23333733333334</v>
      </c>
      <c r="BA505">
        <f t="shared" si="605"/>
        <v>2426825087.8821173</v>
      </c>
      <c r="BB505">
        <f t="shared" si="608"/>
        <v>0</v>
      </c>
      <c r="BC505">
        <f t="shared" si="609"/>
        <v>2426825087.8821173</v>
      </c>
      <c r="BD505">
        <f t="shared" si="624"/>
        <v>19233381005.132885</v>
      </c>
      <c r="BE505">
        <f t="shared" si="625"/>
        <v>16069969540.700802</v>
      </c>
      <c r="BF505">
        <f t="shared" si="626"/>
        <v>1.1968523621914799</v>
      </c>
      <c r="BG505">
        <f t="shared" si="627"/>
        <v>54.480327526313815</v>
      </c>
      <c r="BH505">
        <f t="shared" si="648"/>
        <v>51397310</v>
      </c>
      <c r="BI505">
        <f t="shared" si="649"/>
        <v>1.6332455696859376</v>
      </c>
      <c r="BJ505">
        <f t="shared" si="610"/>
        <v>-177.49939999999924</v>
      </c>
      <c r="BK505">
        <f t="shared" si="650"/>
        <v>-2.0852791941656603E-3</v>
      </c>
      <c r="BL505">
        <f t="shared" si="651"/>
        <v>0.99791472080583432</v>
      </c>
      <c r="BM505">
        <f t="shared" si="652"/>
        <v>10.059577978116401</v>
      </c>
      <c r="BN505">
        <f t="shared" si="653"/>
        <v>371.41250600000001</v>
      </c>
      <c r="BO505">
        <f t="shared" si="612"/>
        <v>378.08500659999999</v>
      </c>
      <c r="BP505">
        <f t="shared" si="654"/>
        <v>370.48823723529426</v>
      </c>
      <c r="BQ505">
        <f t="shared" si="655"/>
        <v>7.5967693647057217</v>
      </c>
      <c r="BR505">
        <f t="shared" si="656"/>
        <v>-19.049987999999985</v>
      </c>
      <c r="BS505">
        <f t="shared" si="657"/>
        <v>-20.824981999999977</v>
      </c>
      <c r="BT505">
        <f t="shared" si="658"/>
        <v>-20.25</v>
      </c>
      <c r="BU505">
        <f t="shared" si="659"/>
        <v>-24.475006000000008</v>
      </c>
      <c r="BV505">
        <f t="shared" si="660"/>
        <v>374.56333213333329</v>
      </c>
      <c r="BW505">
        <f t="shared" si="661"/>
        <v>375.85833304761906</v>
      </c>
      <c r="BX505">
        <f t="shared" si="662"/>
        <v>380.67909265454529</v>
      </c>
      <c r="BY505">
        <f t="shared" si="663"/>
        <v>380.05262013333339</v>
      </c>
      <c r="BZ505">
        <f t="shared" si="664"/>
        <v>414.5</v>
      </c>
      <c r="CA505">
        <f t="shared" si="665"/>
        <v>363.85000600000001</v>
      </c>
      <c r="CB505">
        <f t="shared" si="666"/>
        <v>380.74166946666668</v>
      </c>
      <c r="CC505">
        <f t="shared" si="667"/>
        <v>384.11847837222223</v>
      </c>
      <c r="CD505">
        <f t="shared" si="668"/>
        <v>390.86577640611114</v>
      </c>
      <c r="CE505">
        <f t="shared" si="669"/>
        <v>373.69247106397131</v>
      </c>
      <c r="CF505">
        <f t="shared" si="670"/>
        <v>371.64999399999999</v>
      </c>
      <c r="CG505">
        <f t="shared" si="671"/>
        <v>379.85000600000001</v>
      </c>
      <c r="CH505">
        <f t="shared" si="672"/>
        <v>370.07501200000002</v>
      </c>
    </row>
    <row r="506" spans="1:86">
      <c r="A506" s="1">
        <v>40207</v>
      </c>
      <c r="B506">
        <v>367</v>
      </c>
      <c r="C506">
        <v>369.89999399999999</v>
      </c>
      <c r="D506">
        <v>356.07501200000002</v>
      </c>
      <c r="E506">
        <v>368.10000600000001</v>
      </c>
      <c r="F506">
        <v>5473326</v>
      </c>
      <c r="G506">
        <f t="shared" si="606"/>
        <v>4048091.4325932669</v>
      </c>
      <c r="H506">
        <f t="shared" si="634"/>
        <v>43505393.491518222</v>
      </c>
      <c r="I506">
        <f t="shared" si="607"/>
        <v>365.26875300000006</v>
      </c>
      <c r="J506">
        <f t="shared" si="614"/>
        <v>403.02500150000003</v>
      </c>
      <c r="K506">
        <f t="shared" si="615"/>
        <v>365.26875300000006</v>
      </c>
      <c r="L506">
        <f t="shared" si="616"/>
        <v>9</v>
      </c>
      <c r="M506">
        <f t="shared" si="617"/>
        <v>1</v>
      </c>
      <c r="N506">
        <f t="shared" si="618"/>
        <v>10</v>
      </c>
      <c r="O506">
        <f t="shared" si="619"/>
        <v>90</v>
      </c>
      <c r="P506">
        <f t="shared" si="594"/>
        <v>13.824981999999977</v>
      </c>
      <c r="Q506">
        <f t="shared" si="595"/>
        <v>1.7999879999999848</v>
      </c>
      <c r="R506">
        <f t="shared" si="596"/>
        <v>12.024993999999992</v>
      </c>
      <c r="S506">
        <f t="shared" si="597"/>
        <v>13.824981999999977</v>
      </c>
      <c r="T506">
        <f t="shared" si="633"/>
        <v>11.93596208855155</v>
      </c>
      <c r="U506">
        <f t="shared" si="598"/>
        <v>11.5</v>
      </c>
      <c r="V506">
        <f t="shared" si="599"/>
        <v>-3.9249879999999848</v>
      </c>
      <c r="W506">
        <f t="shared" si="600"/>
        <v>11.5</v>
      </c>
      <c r="X506">
        <f t="shared" si="601"/>
        <v>0</v>
      </c>
      <c r="Y506">
        <f t="shared" si="631"/>
        <v>3.0786855265419826</v>
      </c>
      <c r="Z506">
        <f t="shared" si="632"/>
        <v>3.0518419855463321</v>
      </c>
      <c r="AA506">
        <f t="shared" si="628"/>
        <v>25.793358790029352</v>
      </c>
      <c r="AB506">
        <f t="shared" si="629"/>
        <v>25.568462457446351</v>
      </c>
      <c r="AC506">
        <f t="shared" si="630"/>
        <v>0.43786674054914576</v>
      </c>
      <c r="AD506">
        <f t="shared" si="638"/>
        <v>17.070020102432384</v>
      </c>
      <c r="AE506">
        <f t="shared" si="611"/>
        <v>373.52999879999999</v>
      </c>
      <c r="AF506">
        <f t="shared" si="613"/>
        <v>375.49583433333333</v>
      </c>
      <c r="AG506">
        <f t="shared" si="635"/>
        <v>377.37750089999997</v>
      </c>
      <c r="AH506">
        <f t="shared" si="620"/>
        <v>382.98250419999999</v>
      </c>
      <c r="AI506">
        <f t="shared" si="621"/>
        <v>404.25859065564856</v>
      </c>
      <c r="AJ506">
        <f t="shared" si="622"/>
        <v>361.70641774435143</v>
      </c>
      <c r="AK506">
        <f t="shared" si="623"/>
        <v>0.15025292054947337</v>
      </c>
      <c r="AL506">
        <f t="shared" si="602"/>
        <v>0.73960356693412144</v>
      </c>
      <c r="AM506">
        <f t="shared" si="603"/>
        <v>4048091.4325932669</v>
      </c>
      <c r="AN506">
        <f t="shared" si="636"/>
        <v>-6064345.2622363493</v>
      </c>
      <c r="AO506">
        <f t="shared" si="637"/>
        <v>114523558</v>
      </c>
      <c r="AP506">
        <f t="shared" si="639"/>
        <v>-5.2952819211540297E-2</v>
      </c>
      <c r="AQ506">
        <f t="shared" si="640"/>
        <v>373.49126640401352</v>
      </c>
      <c r="AR506">
        <f t="shared" si="641"/>
        <v>374.2729757754621</v>
      </c>
      <c r="AS506">
        <f t="shared" si="642"/>
        <v>376.98902417074612</v>
      </c>
      <c r="AT506">
        <f t="shared" si="643"/>
        <v>375.11512490723845</v>
      </c>
      <c r="AU506">
        <f t="shared" si="644"/>
        <v>377.19813004731833</v>
      </c>
      <c r="AV506">
        <f t="shared" si="645"/>
        <v>372.39316755716135</v>
      </c>
      <c r="AW506">
        <f t="shared" si="646"/>
        <v>4.8049624901569814</v>
      </c>
      <c r="AX506">
        <f t="shared" si="673"/>
        <v>7.9137254378630386</v>
      </c>
      <c r="AY506">
        <f t="shared" si="647"/>
        <v>-3.1087629477060572</v>
      </c>
      <c r="AZ506">
        <f t="shared" si="604"/>
        <v>364.69167066666665</v>
      </c>
      <c r="BA506">
        <f t="shared" si="605"/>
        <v>1996076403.043304</v>
      </c>
      <c r="BB506">
        <f t="shared" si="608"/>
        <v>0</v>
      </c>
      <c r="BC506">
        <f t="shared" si="609"/>
        <v>1996076403.043304</v>
      </c>
      <c r="BD506">
        <f t="shared" si="624"/>
        <v>19233381005.132885</v>
      </c>
      <c r="BE506">
        <f t="shared" si="625"/>
        <v>15934264816.773796</v>
      </c>
      <c r="BF506">
        <f t="shared" si="626"/>
        <v>1.207045397217583</v>
      </c>
      <c r="BG506">
        <f t="shared" si="627"/>
        <v>54.690555923285601</v>
      </c>
      <c r="BH506">
        <f t="shared" si="648"/>
        <v>45923984</v>
      </c>
      <c r="BI506">
        <f t="shared" si="649"/>
        <v>1.2902928702147665</v>
      </c>
      <c r="BJ506">
        <f t="shared" si="610"/>
        <v>-377.49939999999924</v>
      </c>
      <c r="BK506">
        <f t="shared" si="650"/>
        <v>-7.482289180990879E-3</v>
      </c>
      <c r="BL506">
        <f t="shared" si="651"/>
        <v>0.99251771081900908</v>
      </c>
      <c r="BM506">
        <f t="shared" si="652"/>
        <v>11.213482149084991</v>
      </c>
      <c r="BN506">
        <f t="shared" si="653"/>
        <v>362.987503</v>
      </c>
      <c r="BO506">
        <f t="shared" si="612"/>
        <v>372.69000540000002</v>
      </c>
      <c r="BP506">
        <f t="shared" si="654"/>
        <v>370.93566397058839</v>
      </c>
      <c r="BQ506">
        <f t="shared" si="655"/>
        <v>1.7543414294116246</v>
      </c>
      <c r="BR506">
        <f t="shared" si="656"/>
        <v>-27.600006000000008</v>
      </c>
      <c r="BS506">
        <f t="shared" si="657"/>
        <v>-30.049987999999985</v>
      </c>
      <c r="BT506">
        <f t="shared" si="658"/>
        <v>-29.899993999999992</v>
      </c>
      <c r="BU506">
        <f t="shared" si="659"/>
        <v>-31</v>
      </c>
      <c r="BV506">
        <f t="shared" si="660"/>
        <v>371.60500080000003</v>
      </c>
      <c r="BW506">
        <f t="shared" si="661"/>
        <v>372.71666752380946</v>
      </c>
      <c r="BX506">
        <f t="shared" si="662"/>
        <v>377.57636603636371</v>
      </c>
      <c r="BY506">
        <f t="shared" si="663"/>
        <v>379.15345398095235</v>
      </c>
      <c r="BZ506">
        <f t="shared" si="664"/>
        <v>414.5</v>
      </c>
      <c r="CA506">
        <f t="shared" si="665"/>
        <v>356.07501200000002</v>
      </c>
      <c r="CB506">
        <f t="shared" si="666"/>
        <v>376.41599536000001</v>
      </c>
      <c r="CC506">
        <f t="shared" si="667"/>
        <v>379.86736361111116</v>
      </c>
      <c r="CD506">
        <f t="shared" si="668"/>
        <v>390.90795762682535</v>
      </c>
      <c r="CE506">
        <f t="shared" si="669"/>
        <v>374.29177490392993</v>
      </c>
      <c r="CF506">
        <f t="shared" si="670"/>
        <v>370.875</v>
      </c>
      <c r="CG506">
        <f t="shared" si="671"/>
        <v>378.97500600000001</v>
      </c>
      <c r="CH506">
        <f t="shared" si="672"/>
        <v>363.85000600000001</v>
      </c>
    </row>
    <row r="507" spans="1:86">
      <c r="A507" s="1">
        <v>40210</v>
      </c>
      <c r="B507">
        <v>367.17498799999998</v>
      </c>
      <c r="C507">
        <v>381.39999399999999</v>
      </c>
      <c r="D507">
        <v>360</v>
      </c>
      <c r="E507">
        <v>373.07501200000002</v>
      </c>
      <c r="F507">
        <v>3378012</v>
      </c>
      <c r="G507">
        <f t="shared" si="606"/>
        <v>749797.32893196773</v>
      </c>
      <c r="H507">
        <f t="shared" si="634"/>
        <v>44255190.820450187</v>
      </c>
      <c r="I507">
        <f t="shared" si="607"/>
        <v>370.41249850000003</v>
      </c>
      <c r="J507">
        <f t="shared" si="614"/>
        <v>403.02500150000003</v>
      </c>
      <c r="K507">
        <f t="shared" si="615"/>
        <v>365.26875300000006</v>
      </c>
      <c r="L507">
        <f t="shared" si="616"/>
        <v>10</v>
      </c>
      <c r="M507">
        <f t="shared" si="617"/>
        <v>2</v>
      </c>
      <c r="N507">
        <f t="shared" si="618"/>
        <v>0</v>
      </c>
      <c r="O507">
        <f t="shared" si="619"/>
        <v>80</v>
      </c>
      <c r="P507">
        <f t="shared" si="594"/>
        <v>21.399993999999992</v>
      </c>
      <c r="Q507">
        <f t="shared" si="595"/>
        <v>8.3249819999999772</v>
      </c>
      <c r="R507">
        <f t="shared" si="596"/>
        <v>13.075012000000015</v>
      </c>
      <c r="S507">
        <f t="shared" si="597"/>
        <v>21.399993999999992</v>
      </c>
      <c r="T507">
        <f t="shared" si="633"/>
        <v>12.611964367940725</v>
      </c>
      <c r="U507">
        <f t="shared" si="598"/>
        <v>-7.4981999999977234E-2</v>
      </c>
      <c r="V507">
        <f t="shared" si="599"/>
        <v>-7.5</v>
      </c>
      <c r="W507">
        <f t="shared" si="600"/>
        <v>0</v>
      </c>
      <c r="X507">
        <f t="shared" si="601"/>
        <v>0</v>
      </c>
      <c r="Y507">
        <f t="shared" si="631"/>
        <v>2.8587794175032699</v>
      </c>
      <c r="Z507">
        <f t="shared" si="632"/>
        <v>2.8338532722930228</v>
      </c>
      <c r="AA507">
        <f t="shared" si="628"/>
        <v>22.667201825991597</v>
      </c>
      <c r="AB507">
        <f t="shared" si="629"/>
        <v>22.469562945298211</v>
      </c>
      <c r="AC507">
        <f t="shared" si="630"/>
        <v>0.43786674054915564</v>
      </c>
      <c r="AD507">
        <f t="shared" si="638"/>
        <v>16.731063997007194</v>
      </c>
      <c r="AE507">
        <f t="shared" si="611"/>
        <v>372.36000360000003</v>
      </c>
      <c r="AF507">
        <f t="shared" si="613"/>
        <v>373.45416766666659</v>
      </c>
      <c r="AG507">
        <f t="shared" si="635"/>
        <v>377.27500149999997</v>
      </c>
      <c r="AH507">
        <f t="shared" si="620"/>
        <v>380.72000420000006</v>
      </c>
      <c r="AI507">
        <f t="shared" si="621"/>
        <v>400.88843469640159</v>
      </c>
      <c r="AJ507">
        <f t="shared" si="622"/>
        <v>360.55157370359854</v>
      </c>
      <c r="AK507">
        <f t="shared" si="623"/>
        <v>0.3104713155204597</v>
      </c>
      <c r="AL507">
        <f t="shared" si="602"/>
        <v>0.22196408092451053</v>
      </c>
      <c r="AM507">
        <f t="shared" si="603"/>
        <v>749797.32893196773</v>
      </c>
      <c r="AN507">
        <f t="shared" si="636"/>
        <v>-5747665.2943879263</v>
      </c>
      <c r="AO507">
        <f t="shared" si="637"/>
        <v>115048108</v>
      </c>
      <c r="AP507">
        <f t="shared" si="639"/>
        <v>-4.9958798925992996E-2</v>
      </c>
      <c r="AQ507">
        <f t="shared" si="640"/>
        <v>373.34973990664895</v>
      </c>
      <c r="AR507">
        <f t="shared" si="641"/>
        <v>372.8271810994554</v>
      </c>
      <c r="AS507">
        <f t="shared" si="642"/>
        <v>376.28450198001184</v>
      </c>
      <c r="AT507">
        <f t="shared" si="643"/>
        <v>374.93151474558698</v>
      </c>
      <c r="AU507">
        <f t="shared" si="644"/>
        <v>376.57966234022058</v>
      </c>
      <c r="AV507">
        <f t="shared" si="645"/>
        <v>372.44089666816006</v>
      </c>
      <c r="AW507">
        <f t="shared" si="646"/>
        <v>4.138765672060515</v>
      </c>
      <c r="AX507">
        <f t="shared" si="673"/>
        <v>7.1587334847025339</v>
      </c>
      <c r="AY507">
        <f t="shared" si="647"/>
        <v>-3.0199678126420189</v>
      </c>
      <c r="AZ507">
        <f t="shared" si="604"/>
        <v>371.49166866666673</v>
      </c>
      <c r="BA507">
        <f t="shared" si="605"/>
        <v>1254903314.6560242</v>
      </c>
      <c r="BB507">
        <f t="shared" si="608"/>
        <v>1254903314.6560242</v>
      </c>
      <c r="BC507">
        <f t="shared" si="609"/>
        <v>0</v>
      </c>
      <c r="BD507">
        <f t="shared" si="624"/>
        <v>18951866718.218761</v>
      </c>
      <c r="BE507">
        <f t="shared" si="625"/>
        <v>15934264816.773796</v>
      </c>
      <c r="BF507">
        <f t="shared" si="626"/>
        <v>1.18937816938177</v>
      </c>
      <c r="BG507">
        <f t="shared" si="627"/>
        <v>54.324930522058828</v>
      </c>
      <c r="BH507">
        <f t="shared" si="648"/>
        <v>49301996</v>
      </c>
      <c r="BI507">
        <f t="shared" si="649"/>
        <v>1.1112543517872853</v>
      </c>
      <c r="BJ507">
        <f t="shared" si="610"/>
        <v>397.50060000000076</v>
      </c>
      <c r="BK507">
        <f t="shared" si="650"/>
        <v>1.3515365169540387E-2</v>
      </c>
      <c r="BL507">
        <f t="shared" si="651"/>
        <v>1.0135153651695403</v>
      </c>
      <c r="BM507">
        <f t="shared" si="652"/>
        <v>10.629696199905121</v>
      </c>
      <c r="BN507">
        <f t="shared" si="653"/>
        <v>370.699997</v>
      </c>
      <c r="BO507">
        <f t="shared" si="612"/>
        <v>371.34500420000006</v>
      </c>
      <c r="BP507">
        <f t="shared" si="654"/>
        <v>371.51434008823549</v>
      </c>
      <c r="BQ507">
        <f t="shared" si="655"/>
        <v>-0.16933588823542323</v>
      </c>
      <c r="BR507">
        <f t="shared" si="656"/>
        <v>-28.024993999999992</v>
      </c>
      <c r="BS507">
        <f t="shared" si="657"/>
        <v>-36.5</v>
      </c>
      <c r="BT507">
        <f t="shared" si="658"/>
        <v>-33.100006000000008</v>
      </c>
      <c r="BU507">
        <f t="shared" si="659"/>
        <v>-32.825012000000015</v>
      </c>
      <c r="BV507">
        <f t="shared" si="660"/>
        <v>371.45333853333329</v>
      </c>
      <c r="BW507">
        <f t="shared" si="661"/>
        <v>372.02500400000002</v>
      </c>
      <c r="BX507">
        <f t="shared" si="662"/>
        <v>375.77500381818186</v>
      </c>
      <c r="BY507">
        <f t="shared" si="663"/>
        <v>378.74369313333335</v>
      </c>
      <c r="BZ507">
        <f t="shared" si="664"/>
        <v>414.5</v>
      </c>
      <c r="CA507">
        <f t="shared" si="665"/>
        <v>356.07501200000002</v>
      </c>
      <c r="CB507">
        <f t="shared" si="666"/>
        <v>374.21158555333329</v>
      </c>
      <c r="CC507">
        <f t="shared" si="667"/>
        <v>375.92235741111108</v>
      </c>
      <c r="CD507">
        <f t="shared" si="668"/>
        <v>388.90544674444448</v>
      </c>
      <c r="CE507">
        <f t="shared" si="669"/>
        <v>374.14630897624841</v>
      </c>
      <c r="CF507">
        <f t="shared" si="670"/>
        <v>368.10000600000001</v>
      </c>
      <c r="CG507">
        <f t="shared" si="671"/>
        <v>369.89999399999999</v>
      </c>
      <c r="CH507">
        <f t="shared" si="672"/>
        <v>356.07501200000002</v>
      </c>
    </row>
    <row r="508" spans="1:86">
      <c r="A508" s="1">
        <v>40211</v>
      </c>
      <c r="B508">
        <v>377.5</v>
      </c>
      <c r="C508">
        <v>381.32501200000002</v>
      </c>
      <c r="D508">
        <v>367.5</v>
      </c>
      <c r="E508">
        <v>369.20001200000002</v>
      </c>
      <c r="F508">
        <v>4739188</v>
      </c>
      <c r="G508">
        <f t="shared" si="606"/>
        <v>-3573666.194990925</v>
      </c>
      <c r="H508">
        <f t="shared" si="634"/>
        <v>40681524.625459261</v>
      </c>
      <c r="I508">
        <f t="shared" si="607"/>
        <v>373.88125600000001</v>
      </c>
      <c r="J508">
        <f t="shared" si="614"/>
        <v>395.46875750000004</v>
      </c>
      <c r="K508">
        <f t="shared" si="615"/>
        <v>365.26875300000006</v>
      </c>
      <c r="L508">
        <f t="shared" si="616"/>
        <v>10</v>
      </c>
      <c r="M508">
        <f t="shared" si="617"/>
        <v>3</v>
      </c>
      <c r="N508">
        <f t="shared" si="618"/>
        <v>0</v>
      </c>
      <c r="O508">
        <f t="shared" si="619"/>
        <v>70</v>
      </c>
      <c r="P508">
        <f t="shared" si="594"/>
        <v>13.825012000000015</v>
      </c>
      <c r="Q508">
        <f t="shared" si="595"/>
        <v>12.125</v>
      </c>
      <c r="R508">
        <f t="shared" si="596"/>
        <v>1.7000120000000152</v>
      </c>
      <c r="S508">
        <f t="shared" si="597"/>
        <v>13.825012000000015</v>
      </c>
      <c r="T508">
        <f t="shared" si="633"/>
        <v>12.698610627373531</v>
      </c>
      <c r="U508">
        <f t="shared" si="598"/>
        <v>-2.875</v>
      </c>
      <c r="V508">
        <f t="shared" si="599"/>
        <v>-0.25</v>
      </c>
      <c r="W508">
        <f t="shared" si="600"/>
        <v>0</v>
      </c>
      <c r="X508">
        <f t="shared" si="601"/>
        <v>0</v>
      </c>
      <c r="Y508">
        <f t="shared" si="631"/>
        <v>2.6545808876816079</v>
      </c>
      <c r="Z508">
        <f t="shared" si="632"/>
        <v>2.6314351814149499</v>
      </c>
      <c r="AA508">
        <f t="shared" si="628"/>
        <v>20.904498654044154</v>
      </c>
      <c r="AB508">
        <f t="shared" si="629"/>
        <v>20.72222905821322</v>
      </c>
      <c r="AC508">
        <f t="shared" si="630"/>
        <v>0.43786674054915831</v>
      </c>
      <c r="AD508">
        <f t="shared" si="638"/>
        <v>14.775814912336477</v>
      </c>
      <c r="AE508">
        <f t="shared" si="611"/>
        <v>370.58000479999998</v>
      </c>
      <c r="AF508">
        <f t="shared" si="613"/>
        <v>371.83333833333336</v>
      </c>
      <c r="AG508">
        <f t="shared" si="635"/>
        <v>376.94375150000008</v>
      </c>
      <c r="AH508">
        <f t="shared" si="620"/>
        <v>377.53000480000003</v>
      </c>
      <c r="AI508">
        <f t="shared" si="621"/>
        <v>393.43621436633805</v>
      </c>
      <c r="AJ508">
        <f t="shared" si="622"/>
        <v>361.62379523366201</v>
      </c>
      <c r="AK508">
        <f t="shared" si="623"/>
        <v>0.23815280236126765</v>
      </c>
      <c r="AL508">
        <f t="shared" si="602"/>
        <v>-0.75406719357639429</v>
      </c>
      <c r="AM508">
        <f t="shared" si="603"/>
        <v>-3573666.194990925</v>
      </c>
      <c r="AN508">
        <f t="shared" si="636"/>
        <v>-8394324.6634700038</v>
      </c>
      <c r="AO508">
        <f t="shared" si="637"/>
        <v>117823614</v>
      </c>
      <c r="AP508">
        <f t="shared" si="639"/>
        <v>-7.1244841152725155E-2</v>
      </c>
      <c r="AQ508">
        <f t="shared" si="640"/>
        <v>371.9388324183883</v>
      </c>
      <c r="AR508">
        <f t="shared" si="641"/>
        <v>373.86681119611063</v>
      </c>
      <c r="AS508">
        <f t="shared" si="642"/>
        <v>375.00929378360973</v>
      </c>
      <c r="AT508">
        <f t="shared" si="643"/>
        <v>374.41567949848417</v>
      </c>
      <c r="AU508">
        <f t="shared" si="644"/>
        <v>375.47271478918748</v>
      </c>
      <c r="AV508">
        <f t="shared" si="645"/>
        <v>372.21403474138884</v>
      </c>
      <c r="AW508">
        <f t="shared" si="646"/>
        <v>3.2586800477986344</v>
      </c>
      <c r="AX508">
        <f t="shared" si="673"/>
        <v>6.3787227973217542</v>
      </c>
      <c r="AY508">
        <f t="shared" si="647"/>
        <v>-3.1200427495231198</v>
      </c>
      <c r="AZ508">
        <f t="shared" si="604"/>
        <v>372.67500799999999</v>
      </c>
      <c r="BA508">
        <f t="shared" si="605"/>
        <v>1766176925.813504</v>
      </c>
      <c r="BB508">
        <f t="shared" si="608"/>
        <v>1766176925.813504</v>
      </c>
      <c r="BC508">
        <f t="shared" si="609"/>
        <v>0</v>
      </c>
      <c r="BD508">
        <f t="shared" si="624"/>
        <v>17361172366.337646</v>
      </c>
      <c r="BE508">
        <f t="shared" si="625"/>
        <v>15934264816.773796</v>
      </c>
      <c r="BF508">
        <f t="shared" si="626"/>
        <v>1.0895496319392008</v>
      </c>
      <c r="BG508">
        <f t="shared" si="627"/>
        <v>52.142797437553433</v>
      </c>
      <c r="BH508">
        <f t="shared" si="648"/>
        <v>44562808</v>
      </c>
      <c r="BI508">
        <f t="shared" si="649"/>
        <v>0.8754855388681777</v>
      </c>
      <c r="BJ508">
        <f t="shared" si="610"/>
        <v>-487.5</v>
      </c>
      <c r="BK508">
        <f t="shared" si="650"/>
        <v>-1.0386651143497115E-2</v>
      </c>
      <c r="BL508">
        <f t="shared" si="651"/>
        <v>0.98961334885650287</v>
      </c>
      <c r="BM508">
        <f t="shared" si="652"/>
        <v>8.3833085282648572</v>
      </c>
      <c r="BN508">
        <f t="shared" si="653"/>
        <v>374.41250600000001</v>
      </c>
      <c r="BO508">
        <f t="shared" si="612"/>
        <v>370.89500420000002</v>
      </c>
      <c r="BP508">
        <f t="shared" si="654"/>
        <v>372.14448723529432</v>
      </c>
      <c r="BQ508">
        <f t="shared" si="655"/>
        <v>-1.249483035294304</v>
      </c>
      <c r="BR508">
        <f t="shared" si="656"/>
        <v>-21.149993999999992</v>
      </c>
      <c r="BS508">
        <f t="shared" si="657"/>
        <v>-21.825012000000015</v>
      </c>
      <c r="BT508">
        <f t="shared" si="658"/>
        <v>-19.774993999999992</v>
      </c>
      <c r="BU508">
        <f t="shared" si="659"/>
        <v>-23.600006000000008</v>
      </c>
      <c r="BV508">
        <f t="shared" si="660"/>
        <v>370.40000800000001</v>
      </c>
      <c r="BW508">
        <f t="shared" si="661"/>
        <v>370.80953095238095</v>
      </c>
      <c r="BX508">
        <f t="shared" si="662"/>
        <v>373.68045978181817</v>
      </c>
      <c r="BY508">
        <f t="shared" si="663"/>
        <v>377.97464651428572</v>
      </c>
      <c r="BZ508">
        <f t="shared" si="664"/>
        <v>401.10000600000001</v>
      </c>
      <c r="CA508">
        <f t="shared" si="665"/>
        <v>356.07501200000002</v>
      </c>
      <c r="CB508">
        <f t="shared" si="666"/>
        <v>370.92516642666658</v>
      </c>
      <c r="CC508">
        <f t="shared" si="667"/>
        <v>373.81521101666664</v>
      </c>
      <c r="CD508">
        <f t="shared" si="668"/>
        <v>383.75473036555553</v>
      </c>
      <c r="CE508">
        <f t="shared" si="669"/>
        <v>373.67577781584629</v>
      </c>
      <c r="CF508">
        <f t="shared" si="670"/>
        <v>373.07501200000002</v>
      </c>
      <c r="CG508">
        <f t="shared" si="671"/>
        <v>381.39999399999999</v>
      </c>
      <c r="CH508">
        <f t="shared" si="672"/>
        <v>360</v>
      </c>
    </row>
    <row r="509" spans="1:86">
      <c r="A509" s="1">
        <v>40212</v>
      </c>
      <c r="B509">
        <v>372</v>
      </c>
      <c r="C509">
        <v>378.45001200000002</v>
      </c>
      <c r="D509">
        <v>367.75</v>
      </c>
      <c r="E509">
        <v>376.47500600000001</v>
      </c>
      <c r="F509">
        <v>2977676</v>
      </c>
      <c r="G509">
        <f t="shared" si="606"/>
        <v>1878438.3606298734</v>
      </c>
      <c r="H509">
        <f t="shared" si="634"/>
        <v>42559962.986089133</v>
      </c>
      <c r="I509">
        <f t="shared" si="607"/>
        <v>373.66875449999998</v>
      </c>
      <c r="J509">
        <f t="shared" si="614"/>
        <v>391.83750900000001</v>
      </c>
      <c r="K509">
        <f t="shared" si="615"/>
        <v>365.26875300000006</v>
      </c>
      <c r="L509">
        <f t="shared" si="616"/>
        <v>10</v>
      </c>
      <c r="M509">
        <f t="shared" si="617"/>
        <v>4</v>
      </c>
      <c r="N509">
        <f t="shared" si="618"/>
        <v>0</v>
      </c>
      <c r="O509">
        <f t="shared" si="619"/>
        <v>60</v>
      </c>
      <c r="P509">
        <f t="shared" si="594"/>
        <v>10.700012000000015</v>
      </c>
      <c r="Q509">
        <f t="shared" si="595"/>
        <v>1.9750060000000076</v>
      </c>
      <c r="R509">
        <f t="shared" si="596"/>
        <v>8.7250060000000076</v>
      </c>
      <c r="S509">
        <f t="shared" si="597"/>
        <v>10.700012000000015</v>
      </c>
      <c r="T509">
        <f t="shared" si="633"/>
        <v>12.555853582561138</v>
      </c>
      <c r="U509">
        <f t="shared" si="598"/>
        <v>-1.5</v>
      </c>
      <c r="V509">
        <f t="shared" si="599"/>
        <v>1.5</v>
      </c>
      <c r="W509">
        <f t="shared" si="600"/>
        <v>0</v>
      </c>
      <c r="X509">
        <f t="shared" si="601"/>
        <v>1.5</v>
      </c>
      <c r="Y509">
        <f t="shared" si="631"/>
        <v>2.4649679671329214</v>
      </c>
      <c r="Z509">
        <f t="shared" si="632"/>
        <v>2.5506183827424533</v>
      </c>
      <c r="AA509">
        <f t="shared" si="628"/>
        <v>19.632022235083426</v>
      </c>
      <c r="AB509">
        <f t="shared" si="629"/>
        <v>20.314177494750453</v>
      </c>
      <c r="AC509">
        <f t="shared" si="630"/>
        <v>1.7076849970225294</v>
      </c>
      <c r="AD509">
        <f t="shared" si="638"/>
        <v>12.847980713272625</v>
      </c>
      <c r="AE509">
        <f t="shared" si="611"/>
        <v>371.54500719999999</v>
      </c>
      <c r="AF509">
        <f t="shared" si="613"/>
        <v>371.56250500000004</v>
      </c>
      <c r="AG509">
        <f t="shared" si="635"/>
        <v>376.97125240000003</v>
      </c>
      <c r="AH509">
        <f t="shared" si="620"/>
        <v>376.14250480000004</v>
      </c>
      <c r="AI509">
        <f t="shared" si="621"/>
        <v>389.5593268696291</v>
      </c>
      <c r="AJ509">
        <f t="shared" si="622"/>
        <v>362.72568273037098</v>
      </c>
      <c r="AK509">
        <f t="shared" si="623"/>
        <v>0.51239120554310069</v>
      </c>
      <c r="AL509">
        <f t="shared" si="602"/>
        <v>0.63084041401074975</v>
      </c>
      <c r="AM509">
        <f t="shared" si="603"/>
        <v>1878438.3606298734</v>
      </c>
      <c r="AN509">
        <f t="shared" si="636"/>
        <v>-6143977.1068622824</v>
      </c>
      <c r="AO509">
        <f t="shared" si="637"/>
        <v>118786802</v>
      </c>
      <c r="AP509">
        <f t="shared" si="639"/>
        <v>-5.1722725112696294E-2</v>
      </c>
      <c r="AQ509">
        <f t="shared" si="640"/>
        <v>373.48113143613631</v>
      </c>
      <c r="AR509">
        <f t="shared" si="641"/>
        <v>372.57952171521913</v>
      </c>
      <c r="AS509">
        <f t="shared" si="642"/>
        <v>375.27312198255999</v>
      </c>
      <c r="AT509">
        <f t="shared" si="643"/>
        <v>374.60101888362061</v>
      </c>
      <c r="AU509">
        <f t="shared" si="644"/>
        <v>375.62305847080938</v>
      </c>
      <c r="AV509">
        <f t="shared" si="645"/>
        <v>372.51230272949164</v>
      </c>
      <c r="AW509">
        <f t="shared" si="646"/>
        <v>3.110755741317746</v>
      </c>
      <c r="AX509">
        <f t="shared" si="673"/>
        <v>5.7251293861209529</v>
      </c>
      <c r="AY509">
        <f t="shared" si="647"/>
        <v>-2.6143736448032069</v>
      </c>
      <c r="AZ509">
        <f t="shared" si="604"/>
        <v>374.22500599999995</v>
      </c>
      <c r="BA509">
        <f t="shared" si="605"/>
        <v>1114320818.9660559</v>
      </c>
      <c r="BB509">
        <f t="shared" si="608"/>
        <v>1114320818.9660559</v>
      </c>
      <c r="BC509">
        <f t="shared" si="609"/>
        <v>0</v>
      </c>
      <c r="BD509">
        <f t="shared" si="624"/>
        <v>14239398177.975403</v>
      </c>
      <c r="BE509">
        <f t="shared" si="625"/>
        <v>15934264816.773796</v>
      </c>
      <c r="BF509">
        <f t="shared" si="626"/>
        <v>0.89363383511649508</v>
      </c>
      <c r="BG509">
        <f t="shared" si="627"/>
        <v>47.19148013435867</v>
      </c>
      <c r="BH509">
        <f t="shared" si="648"/>
        <v>47540484</v>
      </c>
      <c r="BI509">
        <f t="shared" si="649"/>
        <v>0.83507463203884913</v>
      </c>
      <c r="BJ509">
        <f t="shared" si="610"/>
        <v>627.49939999999924</v>
      </c>
      <c r="BK509">
        <f t="shared" si="650"/>
        <v>1.9704750172109941E-2</v>
      </c>
      <c r="BL509">
        <f t="shared" si="651"/>
        <v>1.0197047501721099</v>
      </c>
      <c r="BM509">
        <f t="shared" si="652"/>
        <v>7.0712861168744077</v>
      </c>
      <c r="BN509">
        <f t="shared" si="653"/>
        <v>373.10000600000001</v>
      </c>
      <c r="BO509">
        <f t="shared" si="612"/>
        <v>370.52250359999999</v>
      </c>
      <c r="BP509">
        <f t="shared" si="654"/>
        <v>372.71801664705902</v>
      </c>
      <c r="BQ509">
        <f t="shared" si="655"/>
        <v>-2.1955130470590234</v>
      </c>
      <c r="BR509">
        <f t="shared" si="656"/>
        <v>-13.225006000000008</v>
      </c>
      <c r="BS509">
        <f t="shared" si="657"/>
        <v>-17.700012000000015</v>
      </c>
      <c r="BT509">
        <f t="shared" si="658"/>
        <v>-17.649993999999992</v>
      </c>
      <c r="BU509">
        <f t="shared" si="659"/>
        <v>-24.100006000000008</v>
      </c>
      <c r="BV509">
        <f t="shared" si="660"/>
        <v>372.36500840000002</v>
      </c>
      <c r="BW509">
        <f t="shared" si="661"/>
        <v>372.13572171428575</v>
      </c>
      <c r="BX509">
        <f t="shared" si="662"/>
        <v>373.4886418181818</v>
      </c>
      <c r="BY509">
        <f t="shared" si="663"/>
        <v>377.9300040857143</v>
      </c>
      <c r="BZ509">
        <f t="shared" si="664"/>
        <v>396.10000600000001</v>
      </c>
      <c r="CA509">
        <f t="shared" si="665"/>
        <v>356.07501200000002</v>
      </c>
      <c r="CB509">
        <f t="shared" si="666"/>
        <v>370.58067140666668</v>
      </c>
      <c r="CC509">
        <f t="shared" si="667"/>
        <v>371.03138952222224</v>
      </c>
      <c r="CD509">
        <f t="shared" si="668"/>
        <v>381.14526915769846</v>
      </c>
      <c r="CE509">
        <f t="shared" si="669"/>
        <v>372.73689040800798</v>
      </c>
      <c r="CF509">
        <f t="shared" si="670"/>
        <v>369.20001200000002</v>
      </c>
      <c r="CG509">
        <f t="shared" si="671"/>
        <v>381.32501200000002</v>
      </c>
      <c r="CH509">
        <f t="shared" si="672"/>
        <v>367.5</v>
      </c>
    </row>
    <row r="510" spans="1:86">
      <c r="A510" s="1">
        <v>40213</v>
      </c>
      <c r="B510">
        <v>376.47500600000001</v>
      </c>
      <c r="C510">
        <v>376.95001200000002</v>
      </c>
      <c r="D510">
        <v>366.25</v>
      </c>
      <c r="E510">
        <v>369.35000600000001</v>
      </c>
      <c r="F510">
        <v>2716612</v>
      </c>
      <c r="G510">
        <f t="shared" si="606"/>
        <v>-1142499.0925243807</v>
      </c>
      <c r="H510">
        <f t="shared" si="634"/>
        <v>41417463.893564753</v>
      </c>
      <c r="I510">
        <f t="shared" si="607"/>
        <v>372.25625600000001</v>
      </c>
      <c r="J510">
        <f t="shared" si="614"/>
        <v>387.84375749999998</v>
      </c>
      <c r="K510">
        <f t="shared" si="615"/>
        <v>365.26875300000006</v>
      </c>
      <c r="L510">
        <f t="shared" si="616"/>
        <v>10</v>
      </c>
      <c r="M510">
        <f t="shared" si="617"/>
        <v>5</v>
      </c>
      <c r="N510">
        <f t="shared" si="618"/>
        <v>0</v>
      </c>
      <c r="O510">
        <f t="shared" si="619"/>
        <v>50</v>
      </c>
      <c r="P510">
        <f t="shared" si="594"/>
        <v>10.700012000000015</v>
      </c>
      <c r="Q510">
        <f t="shared" si="595"/>
        <v>7.6000060000000076</v>
      </c>
      <c r="R510">
        <f t="shared" si="596"/>
        <v>3.1000060000000076</v>
      </c>
      <c r="S510">
        <f t="shared" si="597"/>
        <v>10.700012000000015</v>
      </c>
      <c r="T510">
        <f t="shared" si="633"/>
        <v>12.423293469521058</v>
      </c>
      <c r="U510">
        <f t="shared" si="598"/>
        <v>-9.4500120000000152</v>
      </c>
      <c r="V510">
        <f t="shared" si="599"/>
        <v>7.9500120000000152</v>
      </c>
      <c r="W510">
        <f t="shared" si="600"/>
        <v>0</v>
      </c>
      <c r="X510">
        <f t="shared" si="601"/>
        <v>7.9500120000000152</v>
      </c>
      <c r="Y510">
        <f t="shared" si="631"/>
        <v>2.2888988266234271</v>
      </c>
      <c r="Z510">
        <f t="shared" si="632"/>
        <v>2.9362893554037077</v>
      </c>
      <c r="AA510">
        <f t="shared" si="628"/>
        <v>18.424251445391224</v>
      </c>
      <c r="AB510">
        <f t="shared" si="629"/>
        <v>23.635353721680275</v>
      </c>
      <c r="AC510">
        <f t="shared" si="630"/>
        <v>12.389803127226756</v>
      </c>
      <c r="AD510">
        <f t="shared" si="638"/>
        <v>11.645670032719421</v>
      </c>
      <c r="AE510">
        <f t="shared" si="611"/>
        <v>371.24000840000008</v>
      </c>
      <c r="AF510">
        <f t="shared" si="613"/>
        <v>371.17917366666666</v>
      </c>
      <c r="AG510">
        <f t="shared" si="635"/>
        <v>377.0675033</v>
      </c>
      <c r="AH510">
        <f t="shared" si="620"/>
        <v>374.10750420000005</v>
      </c>
      <c r="AI510">
        <f t="shared" si="621"/>
        <v>384.51802868573679</v>
      </c>
      <c r="AJ510">
        <f t="shared" si="622"/>
        <v>363.69697971426331</v>
      </c>
      <c r="AK510">
        <f t="shared" si="623"/>
        <v>0.27150535467650078</v>
      </c>
      <c r="AL510">
        <f t="shared" si="602"/>
        <v>-0.4205602760071665</v>
      </c>
      <c r="AM510">
        <f t="shared" si="603"/>
        <v>-1142499.0925243807</v>
      </c>
      <c r="AN510">
        <f t="shared" si="636"/>
        <v>-4582705.5480683064</v>
      </c>
      <c r="AO510">
        <f t="shared" si="637"/>
        <v>118154238</v>
      </c>
      <c r="AP510">
        <f t="shared" si="639"/>
        <v>-3.878579072270185E-2</v>
      </c>
      <c r="AQ510">
        <f t="shared" si="640"/>
        <v>372.07654878784996</v>
      </c>
      <c r="AR510">
        <f t="shared" si="641"/>
        <v>369.49310802638166</v>
      </c>
      <c r="AS510">
        <f t="shared" si="642"/>
        <v>374.20696110569918</v>
      </c>
      <c r="AT510">
        <f t="shared" si="643"/>
        <v>374.12842772409476</v>
      </c>
      <c r="AU510">
        <f t="shared" si="644"/>
        <v>374.68210060018799</v>
      </c>
      <c r="AV510">
        <f t="shared" si="645"/>
        <v>372.2909419584272</v>
      </c>
      <c r="AW510">
        <f t="shared" si="646"/>
        <v>2.3911586417607964</v>
      </c>
      <c r="AX510">
        <f t="shared" si="673"/>
        <v>5.0583352372489214</v>
      </c>
      <c r="AY510">
        <f t="shared" si="647"/>
        <v>-2.667176595488125</v>
      </c>
      <c r="AZ510">
        <f t="shared" si="604"/>
        <v>370.85000599999995</v>
      </c>
      <c r="BA510">
        <f t="shared" si="605"/>
        <v>1007455576.4996718</v>
      </c>
      <c r="BB510">
        <f t="shared" si="608"/>
        <v>0</v>
      </c>
      <c r="BC510">
        <f t="shared" si="609"/>
        <v>1007455576.4996718</v>
      </c>
      <c r="BD510">
        <f t="shared" si="624"/>
        <v>10198461072.091084</v>
      </c>
      <c r="BE510">
        <f t="shared" si="625"/>
        <v>16941720393.273468</v>
      </c>
      <c r="BF510">
        <f t="shared" si="626"/>
        <v>0.60197316655870881</v>
      </c>
      <c r="BG510">
        <f t="shared" si="627"/>
        <v>37.576981882402066</v>
      </c>
      <c r="BH510">
        <f t="shared" si="648"/>
        <v>44823872</v>
      </c>
      <c r="BI510">
        <f t="shared" si="649"/>
        <v>0.64228225086062163</v>
      </c>
      <c r="BJ510">
        <f t="shared" si="610"/>
        <v>-812.5</v>
      </c>
      <c r="BK510">
        <f t="shared" si="650"/>
        <v>-1.892555916447744E-2</v>
      </c>
      <c r="BL510">
        <f t="shared" si="651"/>
        <v>0.98107444083552253</v>
      </c>
      <c r="BM510">
        <f t="shared" si="652"/>
        <v>5.4868281686449736</v>
      </c>
      <c r="BN510">
        <f t="shared" si="653"/>
        <v>371.60000600000001</v>
      </c>
      <c r="BO510">
        <f t="shared" si="612"/>
        <v>370.56000360000007</v>
      </c>
      <c r="BP510">
        <f t="shared" si="654"/>
        <v>373.25919338235315</v>
      </c>
      <c r="BQ510">
        <f t="shared" si="655"/>
        <v>-2.6991897823530735</v>
      </c>
      <c r="BR510">
        <f t="shared" si="656"/>
        <v>-15.975006000000008</v>
      </c>
      <c r="BS510">
        <f t="shared" si="657"/>
        <v>-17.700012000000015</v>
      </c>
      <c r="BT510">
        <f t="shared" si="658"/>
        <v>-19.024993999999992</v>
      </c>
      <c r="BU510">
        <f t="shared" si="659"/>
        <v>-9.6499939999999924</v>
      </c>
      <c r="BV510">
        <f t="shared" si="660"/>
        <v>371.63334133333331</v>
      </c>
      <c r="BW510">
        <f t="shared" si="661"/>
        <v>371.50357914285712</v>
      </c>
      <c r="BX510">
        <f t="shared" si="662"/>
        <v>372.25364203636371</v>
      </c>
      <c r="BY510">
        <f t="shared" si="663"/>
        <v>377.204171095238</v>
      </c>
      <c r="BZ510">
        <f t="shared" si="664"/>
        <v>395.97500600000001</v>
      </c>
      <c r="CA510">
        <f t="shared" si="665"/>
        <v>356.07501200000002</v>
      </c>
      <c r="CB510">
        <f t="shared" si="666"/>
        <v>370.35300848000009</v>
      </c>
      <c r="CC510">
        <f t="shared" si="667"/>
        <v>370.68042178333332</v>
      </c>
      <c r="CD510">
        <f t="shared" si="668"/>
        <v>377.75040572992066</v>
      </c>
      <c r="CE510">
        <f t="shared" si="669"/>
        <v>373.06681718419259</v>
      </c>
      <c r="CF510">
        <f t="shared" si="670"/>
        <v>376.47500600000001</v>
      </c>
      <c r="CG510">
        <f t="shared" si="671"/>
        <v>378.45001200000002</v>
      </c>
      <c r="CH510">
        <f t="shared" si="672"/>
        <v>367.75</v>
      </c>
    </row>
    <row r="511" spans="1:86">
      <c r="A511" s="1">
        <v>40214</v>
      </c>
      <c r="B511">
        <v>367.5</v>
      </c>
      <c r="C511">
        <v>367.5</v>
      </c>
      <c r="D511">
        <v>358.29998799999998</v>
      </c>
      <c r="E511">
        <v>361.75</v>
      </c>
      <c r="F511">
        <v>4607118</v>
      </c>
      <c r="G511">
        <f t="shared" si="606"/>
        <v>-1151771.9884043534</v>
      </c>
      <c r="H511">
        <f t="shared" si="634"/>
        <v>40265691.905160397</v>
      </c>
      <c r="I511">
        <f t="shared" si="607"/>
        <v>363.762497</v>
      </c>
      <c r="J511">
        <f t="shared" si="614"/>
        <v>378.56874850000003</v>
      </c>
      <c r="K511">
        <f t="shared" si="615"/>
        <v>363.762497</v>
      </c>
      <c r="L511">
        <f t="shared" si="616"/>
        <v>10</v>
      </c>
      <c r="M511">
        <f t="shared" si="617"/>
        <v>1</v>
      </c>
      <c r="N511">
        <f t="shared" si="618"/>
        <v>0</v>
      </c>
      <c r="O511">
        <f t="shared" si="619"/>
        <v>90</v>
      </c>
      <c r="P511">
        <f t="shared" si="594"/>
        <v>9.2000120000000152</v>
      </c>
      <c r="Q511">
        <f t="shared" si="595"/>
        <v>5.75</v>
      </c>
      <c r="R511">
        <f t="shared" si="596"/>
        <v>3.4500120000000152</v>
      </c>
      <c r="S511">
        <f t="shared" si="597"/>
        <v>9.2000120000000152</v>
      </c>
      <c r="T511">
        <f t="shared" si="633"/>
        <v>12.193059078840983</v>
      </c>
      <c r="U511">
        <f t="shared" si="598"/>
        <v>-0.125</v>
      </c>
      <c r="V511">
        <f t="shared" si="599"/>
        <v>4.2249759999999696</v>
      </c>
      <c r="W511">
        <f t="shared" si="600"/>
        <v>0</v>
      </c>
      <c r="X511">
        <f t="shared" si="601"/>
        <v>4.2249759999999696</v>
      </c>
      <c r="Y511">
        <f t="shared" si="631"/>
        <v>2.1254060532931822</v>
      </c>
      <c r="Z511">
        <f t="shared" si="632"/>
        <v>3.0283384014462977</v>
      </c>
      <c r="AA511">
        <f t="shared" si="628"/>
        <v>17.431278234200221</v>
      </c>
      <c r="AB511">
        <f t="shared" si="629"/>
        <v>24.836576136184505</v>
      </c>
      <c r="AC511">
        <f t="shared" si="630"/>
        <v>17.519928589450377</v>
      </c>
      <c r="AD511">
        <f t="shared" si="638"/>
        <v>9.9579520595288589</v>
      </c>
      <c r="AE511">
        <f t="shared" si="611"/>
        <v>369.97000720000005</v>
      </c>
      <c r="AF511">
        <f t="shared" si="613"/>
        <v>369.6583403333334</v>
      </c>
      <c r="AG511">
        <f t="shared" si="635"/>
        <v>377.2950027</v>
      </c>
      <c r="AH511">
        <f t="shared" si="620"/>
        <v>371.75000299999999</v>
      </c>
      <c r="AI511">
        <f t="shared" si="621"/>
        <v>381.59367832785415</v>
      </c>
      <c r="AJ511">
        <f t="shared" si="622"/>
        <v>361.90632767214584</v>
      </c>
      <c r="AK511">
        <f t="shared" si="623"/>
        <v>-7.9405134230444638E-3</v>
      </c>
      <c r="AL511">
        <f t="shared" si="602"/>
        <v>-0.24999836956734198</v>
      </c>
      <c r="AM511">
        <f t="shared" si="603"/>
        <v>-1151771.9884043534</v>
      </c>
      <c r="AN511">
        <f t="shared" si="636"/>
        <v>-809921.4233302325</v>
      </c>
      <c r="AO511">
        <f t="shared" si="637"/>
        <v>116286464</v>
      </c>
      <c r="AP511">
        <f t="shared" si="639"/>
        <v>-6.9648813410495697E-3</v>
      </c>
      <c r="AQ511">
        <f t="shared" si="640"/>
        <v>368.56552219998099</v>
      </c>
      <c r="AR511">
        <f t="shared" si="641"/>
        <v>367.37895065886289</v>
      </c>
      <c r="AS511">
        <f t="shared" si="642"/>
        <v>371.9647081066733</v>
      </c>
      <c r="AT511">
        <f t="shared" si="643"/>
        <v>373.01436922892623</v>
      </c>
      <c r="AU511">
        <f t="shared" si="644"/>
        <v>372.74228551015977</v>
      </c>
      <c r="AV511">
        <f t="shared" si="645"/>
        <v>371.55307602133729</v>
      </c>
      <c r="AW511">
        <f t="shared" si="646"/>
        <v>1.1892094888224847</v>
      </c>
      <c r="AX511">
        <f t="shared" si="673"/>
        <v>4.2845100875636337</v>
      </c>
      <c r="AY511">
        <f t="shared" si="647"/>
        <v>-3.095300598741149</v>
      </c>
      <c r="AZ511">
        <f t="shared" si="604"/>
        <v>362.51666266666666</v>
      </c>
      <c r="BA511">
        <f t="shared" si="605"/>
        <v>1670157041.8715279</v>
      </c>
      <c r="BB511">
        <f t="shared" si="608"/>
        <v>0</v>
      </c>
      <c r="BC511">
        <f t="shared" si="609"/>
        <v>1670157041.8715279</v>
      </c>
      <c r="BD511">
        <f t="shared" si="624"/>
        <v>7069121046.0910854</v>
      </c>
      <c r="BE511">
        <f t="shared" si="625"/>
        <v>18611877435.144997</v>
      </c>
      <c r="BF511">
        <f t="shared" si="626"/>
        <v>0.3798177304102805</v>
      </c>
      <c r="BG511">
        <f t="shared" si="627"/>
        <v>27.526659647817695</v>
      </c>
      <c r="BH511">
        <f t="shared" si="648"/>
        <v>40216754</v>
      </c>
      <c r="BI511">
        <f t="shared" si="649"/>
        <v>0.32006449833675754</v>
      </c>
      <c r="BJ511">
        <f t="shared" si="610"/>
        <v>-860.00060000000076</v>
      </c>
      <c r="BK511">
        <f t="shared" si="650"/>
        <v>-2.0576704688073044E-2</v>
      </c>
      <c r="BL511">
        <f t="shared" si="651"/>
        <v>0.97942329531192696</v>
      </c>
      <c r="BM511">
        <f t="shared" si="652"/>
        <v>5.188072430537809</v>
      </c>
      <c r="BN511">
        <f t="shared" si="653"/>
        <v>362.89999399999999</v>
      </c>
      <c r="BO511">
        <f t="shared" si="612"/>
        <v>370.54250179999997</v>
      </c>
      <c r="BP511">
        <f t="shared" si="654"/>
        <v>373.57095782352962</v>
      </c>
      <c r="BQ511">
        <f t="shared" si="655"/>
        <v>-3.0284560235296567</v>
      </c>
      <c r="BR511">
        <f t="shared" si="656"/>
        <v>-17.174987999999985</v>
      </c>
      <c r="BS511">
        <f t="shared" si="657"/>
        <v>-14.050018000000023</v>
      </c>
      <c r="BT511">
        <f t="shared" si="658"/>
        <v>-15</v>
      </c>
      <c r="BU511">
        <f t="shared" si="659"/>
        <v>-13</v>
      </c>
      <c r="BV511">
        <f t="shared" si="660"/>
        <v>368.47000520000006</v>
      </c>
      <c r="BW511">
        <f t="shared" si="661"/>
        <v>368.80952952380949</v>
      </c>
      <c r="BX511">
        <f t="shared" si="662"/>
        <v>370.00682309090905</v>
      </c>
      <c r="BY511">
        <f t="shared" si="663"/>
        <v>375.74536125714292</v>
      </c>
      <c r="BZ511">
        <f t="shared" si="664"/>
        <v>382.75</v>
      </c>
      <c r="CA511">
        <f t="shared" si="665"/>
        <v>356.07501200000002</v>
      </c>
      <c r="CB511">
        <f t="shared" si="666"/>
        <v>371.82484337333335</v>
      </c>
      <c r="CC511">
        <f t="shared" si="667"/>
        <v>370.23723045555556</v>
      </c>
      <c r="CD511">
        <f t="shared" si="668"/>
        <v>374.6291696053969</v>
      </c>
      <c r="CE511">
        <f t="shared" si="669"/>
        <v>375.45823532997616</v>
      </c>
      <c r="CF511">
        <f t="shared" si="670"/>
        <v>369.35000600000001</v>
      </c>
      <c r="CG511">
        <f t="shared" si="671"/>
        <v>376.95001200000002</v>
      </c>
      <c r="CH511">
        <f t="shared" si="672"/>
        <v>366.25</v>
      </c>
    </row>
    <row r="512" spans="1:86">
      <c r="A512" s="1">
        <v>40217</v>
      </c>
      <c r="B512">
        <v>364.5</v>
      </c>
      <c r="C512">
        <v>367.375</v>
      </c>
      <c r="D512">
        <v>354.07501200000002</v>
      </c>
      <c r="E512">
        <v>362.07501200000002</v>
      </c>
      <c r="F512">
        <v>4170344</v>
      </c>
      <c r="G512">
        <f t="shared" si="606"/>
        <v>846615.71455012413</v>
      </c>
      <c r="H512">
        <f t="shared" si="634"/>
        <v>41112307.61971052</v>
      </c>
      <c r="I512">
        <f t="shared" si="607"/>
        <v>362.00625600000001</v>
      </c>
      <c r="J512">
        <f t="shared" si="614"/>
        <v>377.54375449999998</v>
      </c>
      <c r="K512">
        <f t="shared" si="615"/>
        <v>362.00625600000001</v>
      </c>
      <c r="L512">
        <f t="shared" si="616"/>
        <v>10</v>
      </c>
      <c r="M512">
        <f t="shared" si="617"/>
        <v>1</v>
      </c>
      <c r="N512">
        <f t="shared" si="618"/>
        <v>0</v>
      </c>
      <c r="O512">
        <f t="shared" si="619"/>
        <v>90</v>
      </c>
      <c r="P512">
        <f t="shared" si="594"/>
        <v>13.299987999999985</v>
      </c>
      <c r="Q512">
        <f t="shared" si="595"/>
        <v>5.2999879999999848</v>
      </c>
      <c r="R512">
        <f t="shared" si="596"/>
        <v>8</v>
      </c>
      <c r="S512">
        <f t="shared" si="597"/>
        <v>13.299987999999985</v>
      </c>
      <c r="T512">
        <f t="shared" si="633"/>
        <v>12.272125430352341</v>
      </c>
      <c r="U512">
        <f t="shared" si="598"/>
        <v>3.6000060000000076</v>
      </c>
      <c r="V512">
        <f t="shared" si="599"/>
        <v>-6.4499819999999772</v>
      </c>
      <c r="W512">
        <f t="shared" si="600"/>
        <v>3.6000060000000076</v>
      </c>
      <c r="X512">
        <f t="shared" si="601"/>
        <v>0</v>
      </c>
      <c r="Y512">
        <f t="shared" si="631"/>
        <v>2.2307346209150984</v>
      </c>
      <c r="Z512">
        <f t="shared" si="632"/>
        <v>2.8120285156287048</v>
      </c>
      <c r="AA512">
        <f t="shared" si="628"/>
        <v>18.177247564614017</v>
      </c>
      <c r="AB512">
        <f t="shared" si="629"/>
        <v>22.91394861947699</v>
      </c>
      <c r="AC512">
        <f t="shared" si="630"/>
        <v>11.527289285136092</v>
      </c>
      <c r="AD512">
        <f t="shared" si="638"/>
        <v>8.6624837029326383</v>
      </c>
      <c r="AE512">
        <f t="shared" si="611"/>
        <v>367.77000720000001</v>
      </c>
      <c r="AF512">
        <f t="shared" si="613"/>
        <v>368.65417466666668</v>
      </c>
      <c r="AG512">
        <f t="shared" si="635"/>
        <v>377.90375359999996</v>
      </c>
      <c r="AH512">
        <f t="shared" si="620"/>
        <v>370.06500540000008</v>
      </c>
      <c r="AI512">
        <f t="shared" si="621"/>
        <v>380.18385379060237</v>
      </c>
      <c r="AJ512">
        <f t="shared" si="622"/>
        <v>359.94615700939778</v>
      </c>
      <c r="AK512">
        <f t="shared" si="623"/>
        <v>0.10519255296775533</v>
      </c>
      <c r="AL512">
        <f t="shared" si="602"/>
        <v>0.20300860421829089</v>
      </c>
      <c r="AM512">
        <f t="shared" si="603"/>
        <v>846615.71455012413</v>
      </c>
      <c r="AN512">
        <f t="shared" si="636"/>
        <v>4270425.4892322626</v>
      </c>
      <c r="AO512">
        <f t="shared" si="637"/>
        <v>114408630</v>
      </c>
      <c r="AP512">
        <f t="shared" si="639"/>
        <v>3.7326078366922692E-2</v>
      </c>
      <c r="AQ512">
        <f t="shared" si="640"/>
        <v>366.35874873198748</v>
      </c>
      <c r="AR512">
        <f t="shared" si="641"/>
        <v>367.434828141087</v>
      </c>
      <c r="AS512">
        <f t="shared" si="642"/>
        <v>370.1845628074721</v>
      </c>
      <c r="AT512">
        <f t="shared" si="643"/>
        <v>372.02982707832285</v>
      </c>
      <c r="AU512">
        <f t="shared" si="644"/>
        <v>371.14219448363582</v>
      </c>
      <c r="AV512">
        <f t="shared" si="645"/>
        <v>370.88961153984366</v>
      </c>
      <c r="AW512">
        <f t="shared" si="646"/>
        <v>0.25258294379216295</v>
      </c>
      <c r="AX512">
        <f t="shared" si="673"/>
        <v>3.4781246588093397</v>
      </c>
      <c r="AY512">
        <f t="shared" si="647"/>
        <v>-3.2255417150171768</v>
      </c>
      <c r="AZ512">
        <f t="shared" si="604"/>
        <v>361.17500799999999</v>
      </c>
      <c r="BA512">
        <f t="shared" si="605"/>
        <v>1506224027.562752</v>
      </c>
      <c r="BB512">
        <f t="shared" si="608"/>
        <v>0</v>
      </c>
      <c r="BC512">
        <f t="shared" si="609"/>
        <v>1506224027.562752</v>
      </c>
      <c r="BD512">
        <f t="shared" si="624"/>
        <v>4135401059.4355841</v>
      </c>
      <c r="BE512">
        <f t="shared" si="625"/>
        <v>20118101462.707748</v>
      </c>
      <c r="BF512">
        <f t="shared" si="626"/>
        <v>0.20555622840958621</v>
      </c>
      <c r="BG512">
        <f t="shared" si="627"/>
        <v>17.050737540526285</v>
      </c>
      <c r="BH512">
        <f t="shared" si="648"/>
        <v>44387098</v>
      </c>
      <c r="BI512">
        <f t="shared" si="649"/>
        <v>6.8101919259345084E-2</v>
      </c>
      <c r="BJ512">
        <f t="shared" si="610"/>
        <v>-67.498799999998482</v>
      </c>
      <c r="BK512">
        <f t="shared" si="650"/>
        <v>8.9844367657226031E-4</v>
      </c>
      <c r="BL512">
        <f t="shared" si="651"/>
        <v>1.0008984436765722</v>
      </c>
      <c r="BM512">
        <f t="shared" si="652"/>
        <v>5.3331013687058864</v>
      </c>
      <c r="BN512">
        <f t="shared" si="653"/>
        <v>360.72500600000001</v>
      </c>
      <c r="BO512">
        <f t="shared" si="612"/>
        <v>368.54750359999997</v>
      </c>
      <c r="BP512">
        <f t="shared" si="654"/>
        <v>373.79264917647072</v>
      </c>
      <c r="BQ512">
        <f t="shared" si="655"/>
        <v>-5.2451455764707475</v>
      </c>
      <c r="BR512">
        <f t="shared" si="656"/>
        <v>-16.024993999999992</v>
      </c>
      <c r="BS512">
        <f t="shared" si="657"/>
        <v>-16.5</v>
      </c>
      <c r="BT512">
        <f t="shared" si="658"/>
        <v>-15.375</v>
      </c>
      <c r="BU512">
        <f t="shared" si="659"/>
        <v>-14.25</v>
      </c>
      <c r="BV512">
        <f t="shared" si="660"/>
        <v>365.83834013333336</v>
      </c>
      <c r="BW512">
        <f t="shared" si="661"/>
        <v>366.64286428571432</v>
      </c>
      <c r="BX512">
        <f t="shared" si="662"/>
        <v>368.24773381818176</v>
      </c>
      <c r="BY512">
        <f t="shared" si="663"/>
        <v>374.29583833333334</v>
      </c>
      <c r="BZ512">
        <f t="shared" si="664"/>
        <v>382.75</v>
      </c>
      <c r="CA512">
        <f t="shared" si="665"/>
        <v>354.07501200000002</v>
      </c>
      <c r="CB512">
        <f t="shared" si="666"/>
        <v>370.13525844000003</v>
      </c>
      <c r="CC512">
        <f t="shared" si="667"/>
        <v>371.29639858888891</v>
      </c>
      <c r="CD512">
        <f t="shared" si="668"/>
        <v>372.85086179087307</v>
      </c>
      <c r="CE512">
        <f t="shared" si="669"/>
        <v>380.14638704443593</v>
      </c>
      <c r="CF512">
        <f t="shared" si="670"/>
        <v>361.75</v>
      </c>
      <c r="CG512">
        <f t="shared" si="671"/>
        <v>367.5</v>
      </c>
      <c r="CH512">
        <f t="shared" si="672"/>
        <v>358.29998799999998</v>
      </c>
    </row>
    <row r="513" spans="1:86">
      <c r="A513" s="1">
        <v>40218</v>
      </c>
      <c r="B513">
        <v>362.5</v>
      </c>
      <c r="C513">
        <v>370.97500600000001</v>
      </c>
      <c r="D513">
        <v>360.52499399999999</v>
      </c>
      <c r="E513">
        <v>367.57501200000002</v>
      </c>
      <c r="F513">
        <v>3005894</v>
      </c>
      <c r="G513">
        <f t="shared" si="606"/>
        <v>1049911.2576575102</v>
      </c>
      <c r="H513">
        <f t="shared" si="634"/>
        <v>42162218.877368033</v>
      </c>
      <c r="I513">
        <f t="shared" si="607"/>
        <v>365.393753</v>
      </c>
      <c r="J513">
        <f t="shared" si="614"/>
        <v>374.14375299999995</v>
      </c>
      <c r="K513">
        <f t="shared" si="615"/>
        <v>362.00625600000001</v>
      </c>
      <c r="L513">
        <f t="shared" si="616"/>
        <v>10</v>
      </c>
      <c r="M513">
        <f t="shared" si="617"/>
        <v>2</v>
      </c>
      <c r="N513">
        <f t="shared" si="618"/>
        <v>0</v>
      </c>
      <c r="O513">
        <f t="shared" si="619"/>
        <v>80</v>
      </c>
      <c r="P513">
        <f t="shared" si="594"/>
        <v>10.450012000000015</v>
      </c>
      <c r="Q513">
        <f t="shared" si="595"/>
        <v>3.3999939999999924</v>
      </c>
      <c r="R513">
        <f t="shared" si="596"/>
        <v>7.0500180000000228</v>
      </c>
      <c r="S513">
        <f t="shared" si="597"/>
        <v>10.450012000000015</v>
      </c>
      <c r="T513">
        <f t="shared" si="633"/>
        <v>12.141974471041461</v>
      </c>
      <c r="U513">
        <f t="shared" si="598"/>
        <v>0.875</v>
      </c>
      <c r="V513">
        <f t="shared" si="599"/>
        <v>-3.5249939999999924</v>
      </c>
      <c r="W513">
        <f t="shared" si="600"/>
        <v>0.875</v>
      </c>
      <c r="X513">
        <f t="shared" si="601"/>
        <v>0</v>
      </c>
      <c r="Y513">
        <f t="shared" si="631"/>
        <v>2.1338964337068771</v>
      </c>
      <c r="Z513">
        <f t="shared" si="632"/>
        <v>2.6111693359409403</v>
      </c>
      <c r="AA513">
        <f t="shared" si="628"/>
        <v>17.574542252548856</v>
      </c>
      <c r="AB513">
        <f t="shared" si="629"/>
        <v>21.505310706825846</v>
      </c>
      <c r="AC513">
        <f t="shared" si="630"/>
        <v>10.058298986854437</v>
      </c>
      <c r="AD513">
        <f t="shared" si="638"/>
        <v>7.6805625704496112</v>
      </c>
      <c r="AE513">
        <f t="shared" si="611"/>
        <v>367.44500720000002</v>
      </c>
      <c r="AF513">
        <f t="shared" si="613"/>
        <v>367.73750799999999</v>
      </c>
      <c r="AG513">
        <f t="shared" si="635"/>
        <v>378.42750390000003</v>
      </c>
      <c r="AH513">
        <f t="shared" si="620"/>
        <v>369.01250600000003</v>
      </c>
      <c r="AI513">
        <f t="shared" si="621"/>
        <v>377.65053851904923</v>
      </c>
      <c r="AJ513">
        <f t="shared" si="622"/>
        <v>360.37447348095083</v>
      </c>
      <c r="AK513">
        <f t="shared" si="623"/>
        <v>0.41679274204919053</v>
      </c>
      <c r="AL513">
        <f t="shared" si="602"/>
        <v>0.34928419220954243</v>
      </c>
      <c r="AM513">
        <f t="shared" si="603"/>
        <v>1049911.2576575102</v>
      </c>
      <c r="AN513">
        <f t="shared" si="636"/>
        <v>3588579.8958176351</v>
      </c>
      <c r="AO513">
        <f t="shared" si="637"/>
        <v>113096116</v>
      </c>
      <c r="AP513">
        <f t="shared" si="639"/>
        <v>3.1730354876356982E-2</v>
      </c>
      <c r="AQ513">
        <f t="shared" si="640"/>
        <v>366.77227824311171</v>
      </c>
      <c r="AR513">
        <f t="shared" si="641"/>
        <v>367.06865041087718</v>
      </c>
      <c r="AS513">
        <f t="shared" si="642"/>
        <v>369.71484366212712</v>
      </c>
      <c r="AT513">
        <f t="shared" si="643"/>
        <v>371.62889372127381</v>
      </c>
      <c r="AU513">
        <f t="shared" si="644"/>
        <v>370.60711711109047</v>
      </c>
      <c r="AV513">
        <f t="shared" si="645"/>
        <v>370.65758957205458</v>
      </c>
      <c r="AW513">
        <f t="shared" si="646"/>
        <v>-5.0472460964101629E-2</v>
      </c>
      <c r="AX513">
        <f t="shared" si="673"/>
        <v>2.7724052348546513</v>
      </c>
      <c r="AY513">
        <f t="shared" si="647"/>
        <v>-2.8228776958187529</v>
      </c>
      <c r="AZ513">
        <f t="shared" si="604"/>
        <v>366.35833733333334</v>
      </c>
      <c r="BA513">
        <f t="shared" si="605"/>
        <v>1101234328.0402427</v>
      </c>
      <c r="BB513">
        <f t="shared" si="608"/>
        <v>1101234328.0402427</v>
      </c>
      <c r="BC513">
        <f t="shared" si="609"/>
        <v>0</v>
      </c>
      <c r="BD513">
        <f t="shared" si="624"/>
        <v>5236635387.4758263</v>
      </c>
      <c r="BE513">
        <f t="shared" si="625"/>
        <v>18089195418.55228</v>
      </c>
      <c r="BF513">
        <f t="shared" si="626"/>
        <v>0.28948967968498657</v>
      </c>
      <c r="BG513">
        <f t="shared" si="627"/>
        <v>22.449941573453074</v>
      </c>
      <c r="BH513">
        <f t="shared" si="648"/>
        <v>47392992</v>
      </c>
      <c r="BI513">
        <f t="shared" si="649"/>
        <v>-1.3617004584305146E-2</v>
      </c>
      <c r="BJ513">
        <f t="shared" si="610"/>
        <v>450</v>
      </c>
      <c r="BK513">
        <f t="shared" si="650"/>
        <v>1.5190222516653537E-2</v>
      </c>
      <c r="BL513">
        <f t="shared" si="651"/>
        <v>1.0151902225166536</v>
      </c>
      <c r="BM513">
        <f t="shared" si="652"/>
        <v>4.552642877132322</v>
      </c>
      <c r="BN513">
        <f t="shared" si="653"/>
        <v>365.75</v>
      </c>
      <c r="BO513">
        <f t="shared" si="612"/>
        <v>366.81500240000003</v>
      </c>
      <c r="BP513">
        <f t="shared" si="654"/>
        <v>373.93970800000011</v>
      </c>
      <c r="BQ513">
        <f t="shared" si="655"/>
        <v>-7.1247056000000839</v>
      </c>
      <c r="BR513">
        <f t="shared" si="656"/>
        <v>-4.0749819999999772</v>
      </c>
      <c r="BS513">
        <f t="shared" si="657"/>
        <v>-9.5500180000000228</v>
      </c>
      <c r="BT513">
        <f t="shared" si="658"/>
        <v>-8.875</v>
      </c>
      <c r="BU513">
        <f t="shared" si="659"/>
        <v>-12.5</v>
      </c>
      <c r="BV513">
        <f t="shared" si="660"/>
        <v>365.77334173333333</v>
      </c>
      <c r="BW513">
        <f t="shared" si="661"/>
        <v>366.3345320952381</v>
      </c>
      <c r="BX513">
        <f t="shared" si="662"/>
        <v>367.79500774545448</v>
      </c>
      <c r="BY513">
        <f t="shared" si="663"/>
        <v>373.31214865714281</v>
      </c>
      <c r="BZ513">
        <f t="shared" si="664"/>
        <v>381.39999399999999</v>
      </c>
      <c r="CA513">
        <f t="shared" si="665"/>
        <v>354.07501200000002</v>
      </c>
      <c r="CB513">
        <f t="shared" si="666"/>
        <v>370.68733917333338</v>
      </c>
      <c r="CC513">
        <f t="shared" si="667"/>
        <v>369.73563336666666</v>
      </c>
      <c r="CD513">
        <f t="shared" si="668"/>
        <v>370.56788839031748</v>
      </c>
      <c r="CE513">
        <f t="shared" si="669"/>
        <v>384.76619028805663</v>
      </c>
      <c r="CF513">
        <f t="shared" si="670"/>
        <v>362.07501200000002</v>
      </c>
      <c r="CG513">
        <f t="shared" si="671"/>
        <v>367.375</v>
      </c>
      <c r="CH513">
        <f t="shared" si="672"/>
        <v>354.07501200000002</v>
      </c>
    </row>
    <row r="514" spans="1:86">
      <c r="A514" s="1">
        <v>40219</v>
      </c>
      <c r="B514">
        <v>369.95001200000002</v>
      </c>
      <c r="C514">
        <v>371.85000600000001</v>
      </c>
      <c r="D514">
        <v>364.04998799999998</v>
      </c>
      <c r="E514">
        <v>366.14999399999999</v>
      </c>
      <c r="F514">
        <v>2337374</v>
      </c>
      <c r="G514">
        <f t="shared" si="606"/>
        <v>-1078787.3084708257</v>
      </c>
      <c r="H514">
        <f t="shared" si="634"/>
        <v>41083431.56889721</v>
      </c>
      <c r="I514">
        <f t="shared" si="607"/>
        <v>368</v>
      </c>
      <c r="J514">
        <f t="shared" si="614"/>
        <v>373.88125600000001</v>
      </c>
      <c r="K514">
        <f t="shared" si="615"/>
        <v>362.00625600000001</v>
      </c>
      <c r="L514">
        <f t="shared" si="616"/>
        <v>7</v>
      </c>
      <c r="M514">
        <f t="shared" si="617"/>
        <v>3</v>
      </c>
      <c r="N514">
        <f t="shared" si="618"/>
        <v>30</v>
      </c>
      <c r="O514">
        <f t="shared" si="619"/>
        <v>70</v>
      </c>
      <c r="P514">
        <f t="shared" si="594"/>
        <v>7.8000180000000228</v>
      </c>
      <c r="Q514">
        <f t="shared" si="595"/>
        <v>5.7000120000000152</v>
      </c>
      <c r="R514">
        <f t="shared" si="596"/>
        <v>2.1000060000000076</v>
      </c>
      <c r="S514">
        <f t="shared" si="597"/>
        <v>7.8000180000000228</v>
      </c>
      <c r="T514">
        <f t="shared" si="633"/>
        <v>11.83183472310993</v>
      </c>
      <c r="U514">
        <f t="shared" si="598"/>
        <v>2.125</v>
      </c>
      <c r="V514">
        <f t="shared" si="599"/>
        <v>-3.4500120000000152</v>
      </c>
      <c r="W514">
        <f t="shared" si="600"/>
        <v>2.125</v>
      </c>
      <c r="X514">
        <f t="shared" si="601"/>
        <v>0</v>
      </c>
      <c r="Y514">
        <f t="shared" si="631"/>
        <v>2.1332609741563862</v>
      </c>
      <c r="Z514">
        <f t="shared" si="632"/>
        <v>2.4246572405165874</v>
      </c>
      <c r="AA514">
        <f t="shared" si="628"/>
        <v>18.029840883339105</v>
      </c>
      <c r="AB514">
        <f t="shared" si="629"/>
        <v>20.49265644136111</v>
      </c>
      <c r="AC514">
        <f t="shared" si="630"/>
        <v>6.3931876930597484</v>
      </c>
      <c r="AD514">
        <f t="shared" si="638"/>
        <v>6.6003371932950312</v>
      </c>
      <c r="AE514">
        <f t="shared" si="611"/>
        <v>365.38000479999999</v>
      </c>
      <c r="AF514">
        <f t="shared" si="613"/>
        <v>367.22917166666667</v>
      </c>
      <c r="AG514">
        <f t="shared" si="635"/>
        <v>377.98375390000001</v>
      </c>
      <c r="AH514">
        <f t="shared" si="620"/>
        <v>368.46250599999996</v>
      </c>
      <c r="AI514">
        <f t="shared" si="621"/>
        <v>377.05905522630326</v>
      </c>
      <c r="AJ514">
        <f t="shared" si="622"/>
        <v>359.86595677369667</v>
      </c>
      <c r="AK514">
        <f t="shared" si="623"/>
        <v>0.36549765847182847</v>
      </c>
      <c r="AL514">
        <f t="shared" si="602"/>
        <v>-0.46153816568115574</v>
      </c>
      <c r="AM514">
        <f t="shared" si="603"/>
        <v>-1078787.3084708257</v>
      </c>
      <c r="AN514">
        <f t="shared" si="636"/>
        <v>-3876454.1658176244</v>
      </c>
      <c r="AO514">
        <f t="shared" si="637"/>
        <v>106405800</v>
      </c>
      <c r="AP514">
        <f t="shared" si="639"/>
        <v>-3.6430854011883042E-2</v>
      </c>
      <c r="AQ514">
        <f t="shared" si="640"/>
        <v>366.56070160045374</v>
      </c>
      <c r="AR514">
        <f t="shared" si="641"/>
        <v>368.28883675377716</v>
      </c>
      <c r="AS514">
        <f t="shared" si="642"/>
        <v>369.07317072294421</v>
      </c>
      <c r="AT514">
        <f t="shared" si="643"/>
        <v>371.13579274635919</v>
      </c>
      <c r="AU514">
        <f t="shared" si="644"/>
        <v>369.93854864442687</v>
      </c>
      <c r="AV514">
        <f t="shared" si="645"/>
        <v>370.34205788201075</v>
      </c>
      <c r="AW514">
        <f t="shared" si="646"/>
        <v>-0.4035092375838758</v>
      </c>
      <c r="AX514">
        <f t="shared" si="673"/>
        <v>2.1372223403669457</v>
      </c>
      <c r="AY514">
        <f t="shared" si="647"/>
        <v>-2.5407315779508215</v>
      </c>
      <c r="AZ514">
        <f t="shared" si="604"/>
        <v>367.34999599999998</v>
      </c>
      <c r="BA514">
        <f t="shared" si="605"/>
        <v>858634329.55050397</v>
      </c>
      <c r="BB514">
        <f t="shared" si="608"/>
        <v>858634329.55050397</v>
      </c>
      <c r="BC514">
        <f t="shared" si="609"/>
        <v>0</v>
      </c>
      <c r="BD514">
        <f t="shared" si="624"/>
        <v>6095269717.02633</v>
      </c>
      <c r="BE514">
        <f t="shared" si="625"/>
        <v>16392033042.581741</v>
      </c>
      <c r="BF514">
        <f t="shared" si="626"/>
        <v>0.37184342547337412</v>
      </c>
      <c r="BG514">
        <f t="shared" si="627"/>
        <v>27.105383790068032</v>
      </c>
      <c r="BH514">
        <f t="shared" si="648"/>
        <v>45055618</v>
      </c>
      <c r="BI514">
        <f t="shared" si="649"/>
        <v>-0.10895582313592694</v>
      </c>
      <c r="BJ514">
        <f t="shared" si="610"/>
        <v>-242.50180000000228</v>
      </c>
      <c r="BK514">
        <f t="shared" si="650"/>
        <v>-3.8768086879638671E-3</v>
      </c>
      <c r="BL514">
        <f t="shared" si="651"/>
        <v>0.99612319131203608</v>
      </c>
      <c r="BM514">
        <f t="shared" si="652"/>
        <v>4.5307792621449723</v>
      </c>
      <c r="BN514">
        <f t="shared" si="653"/>
        <v>367.949997</v>
      </c>
      <c r="BO514">
        <f t="shared" si="612"/>
        <v>365.78500059999999</v>
      </c>
      <c r="BP514">
        <f t="shared" si="654"/>
        <v>374.09228152941188</v>
      </c>
      <c r="BQ514">
        <f t="shared" si="655"/>
        <v>-8.3072809294118883</v>
      </c>
      <c r="BR514">
        <f t="shared" si="656"/>
        <v>-4.7250060000000076</v>
      </c>
      <c r="BS514">
        <f t="shared" si="657"/>
        <v>0.19998199999997723</v>
      </c>
      <c r="BT514">
        <f t="shared" si="658"/>
        <v>-7.125</v>
      </c>
      <c r="BU514">
        <f t="shared" si="659"/>
        <v>-4.7999879999999848</v>
      </c>
      <c r="BV514">
        <f t="shared" si="660"/>
        <v>365.34167066666663</v>
      </c>
      <c r="BW514">
        <f t="shared" si="661"/>
        <v>365.88095666666669</v>
      </c>
      <c r="BX514">
        <f t="shared" si="662"/>
        <v>367.2745510181818</v>
      </c>
      <c r="BY514">
        <f t="shared" si="663"/>
        <v>372.14286200000004</v>
      </c>
      <c r="BZ514">
        <f t="shared" si="664"/>
        <v>381.39999399999999</v>
      </c>
      <c r="CA514">
        <f t="shared" si="665"/>
        <v>354.07501200000002</v>
      </c>
      <c r="CB514">
        <f t="shared" si="666"/>
        <v>365.97183879333335</v>
      </c>
      <c r="CC514">
        <f t="shared" si="667"/>
        <v>370.11097792222222</v>
      </c>
      <c r="CD514">
        <f t="shared" si="668"/>
        <v>369.99591440849201</v>
      </c>
      <c r="CE514">
        <f t="shared" si="669"/>
        <v>386.93967716185153</v>
      </c>
      <c r="CF514">
        <f t="shared" si="670"/>
        <v>367.57501200000002</v>
      </c>
      <c r="CG514">
        <f t="shared" si="671"/>
        <v>370.97500600000001</v>
      </c>
      <c r="CH514">
        <f t="shared" si="672"/>
        <v>360.52499399999999</v>
      </c>
    </row>
    <row r="515" spans="1:86">
      <c r="A515" s="1">
        <v>40220</v>
      </c>
      <c r="B515">
        <v>368.97500600000001</v>
      </c>
      <c r="C515">
        <v>373.97500600000001</v>
      </c>
      <c r="D515">
        <v>367.5</v>
      </c>
      <c r="E515">
        <v>371.35000600000001</v>
      </c>
      <c r="F515">
        <v>2413156</v>
      </c>
      <c r="G515">
        <f t="shared" si="606"/>
        <v>456544.84010300756</v>
      </c>
      <c r="H515">
        <f t="shared" si="634"/>
        <v>41539976.409000218</v>
      </c>
      <c r="I515">
        <f t="shared" si="607"/>
        <v>370.45000449999998</v>
      </c>
      <c r="J515">
        <f t="shared" si="614"/>
        <v>373.88125600000001</v>
      </c>
      <c r="K515">
        <f t="shared" si="615"/>
        <v>362.00625600000001</v>
      </c>
      <c r="L515">
        <f t="shared" si="616"/>
        <v>8</v>
      </c>
      <c r="M515">
        <f t="shared" si="617"/>
        <v>4</v>
      </c>
      <c r="N515">
        <f t="shared" si="618"/>
        <v>20</v>
      </c>
      <c r="O515">
        <f t="shared" si="619"/>
        <v>60</v>
      </c>
      <c r="P515">
        <f t="shared" ref="P515:P578" si="674">(C515-D515)</f>
        <v>6.4750060000000076</v>
      </c>
      <c r="Q515">
        <f t="shared" ref="Q515:Q578" si="675">(C515-E515)</f>
        <v>2.625</v>
      </c>
      <c r="R515">
        <f t="shared" ref="R515:R578" si="676">(E515-D515)</f>
        <v>3.8500060000000076</v>
      </c>
      <c r="S515">
        <f t="shared" ref="S515:S578" si="677">MAX(P515:R515)</f>
        <v>6.4750060000000076</v>
      </c>
      <c r="T515">
        <f t="shared" si="633"/>
        <v>11.44920410003065</v>
      </c>
      <c r="U515">
        <f t="shared" ref="U515:U578" si="678">(C516-C515)</f>
        <v>1.0249939999999924</v>
      </c>
      <c r="V515">
        <f t="shared" ref="V515:V578" si="679">D515-D516</f>
        <v>-1.7749939999999924</v>
      </c>
      <c r="W515">
        <f t="shared" ref="W515:W578" si="680">IF(AND(U515&gt;V515,U515&gt;0),U515,)</f>
        <v>1.0249939999999924</v>
      </c>
      <c r="X515">
        <f t="shared" ref="X515:X578" si="681">IF(AND(V515&gt;U515,V515&gt;0),V515,)</f>
        <v>0</v>
      </c>
      <c r="Y515">
        <f t="shared" si="631"/>
        <v>2.0540990474309297</v>
      </c>
      <c r="Z515">
        <f t="shared" si="632"/>
        <v>2.2514674376225452</v>
      </c>
      <c r="AA515">
        <f t="shared" si="628"/>
        <v>17.940976765585223</v>
      </c>
      <c r="AB515">
        <f t="shared" si="629"/>
        <v>19.664837991808685</v>
      </c>
      <c r="AC515">
        <f t="shared" si="630"/>
        <v>4.5840283938656681</v>
      </c>
      <c r="AD515">
        <f t="shared" si="638"/>
        <v>6.5489789152987354</v>
      </c>
      <c r="AE515">
        <f t="shared" si="611"/>
        <v>365.78000480000003</v>
      </c>
      <c r="AF515">
        <f t="shared" si="613"/>
        <v>366.37500500000004</v>
      </c>
      <c r="AG515">
        <f t="shared" si="635"/>
        <v>376.83750450000002</v>
      </c>
      <c r="AH515">
        <f t="shared" si="620"/>
        <v>368.51000660000011</v>
      </c>
      <c r="AI515">
        <f t="shared" si="621"/>
        <v>377.16440692307015</v>
      </c>
      <c r="AJ515">
        <f t="shared" si="622"/>
        <v>359.85560627693008</v>
      </c>
      <c r="AK515">
        <f t="shared" si="623"/>
        <v>0.66407834708254199</v>
      </c>
      <c r="AL515">
        <f t="shared" ref="AL515:AL578" si="682">(R515-Q515)/P515</f>
        <v>0.18918994051897497</v>
      </c>
      <c r="AM515">
        <f t="shared" ref="AM515:AM578" si="683">AL515*F515</f>
        <v>456544.84010300756</v>
      </c>
      <c r="AN515">
        <f t="shared" si="636"/>
        <v>-11020189.906592205</v>
      </c>
      <c r="AO515">
        <f t="shared" si="637"/>
        <v>97908684</v>
      </c>
      <c r="AP515">
        <f t="shared" si="639"/>
        <v>-0.11255579644592308</v>
      </c>
      <c r="AQ515">
        <f t="shared" si="640"/>
        <v>368.18906509629949</v>
      </c>
      <c r="AR515">
        <f t="shared" si="641"/>
        <v>369.65289669895066</v>
      </c>
      <c r="AS515">
        <f t="shared" si="642"/>
        <v>369.48300107281426</v>
      </c>
      <c r="AT515">
        <f t="shared" si="643"/>
        <v>371.15507193918688</v>
      </c>
      <c r="AU515">
        <f t="shared" si="644"/>
        <v>370.15026724776283</v>
      </c>
      <c r="AV515">
        <f t="shared" si="645"/>
        <v>370.41261425027</v>
      </c>
      <c r="AW515">
        <f t="shared" si="646"/>
        <v>-0.26234700250716969</v>
      </c>
      <c r="AX515">
        <f t="shared" si="673"/>
        <v>1.6573084717921227</v>
      </c>
      <c r="AY515">
        <f t="shared" si="647"/>
        <v>-1.9196554742992924</v>
      </c>
      <c r="AZ515">
        <f t="shared" ref="AZ515:AZ578" si="684">AVERAGE(C515:E515)</f>
        <v>370.94167066666665</v>
      </c>
      <c r="BA515">
        <f t="shared" ref="BA515:BA578" si="685">AZ515*F515</f>
        <v>895140118.21929061</v>
      </c>
      <c r="BB515">
        <f t="shared" si="608"/>
        <v>895140118.21929061</v>
      </c>
      <c r="BC515">
        <f t="shared" si="609"/>
        <v>0</v>
      </c>
      <c r="BD515">
        <f t="shared" si="624"/>
        <v>6990409835.2456207</v>
      </c>
      <c r="BE515">
        <f t="shared" si="625"/>
        <v>14415184813.020035</v>
      </c>
      <c r="BF515">
        <f t="shared" si="626"/>
        <v>0.48493376435463847</v>
      </c>
      <c r="BG515">
        <f t="shared" si="627"/>
        <v>32.656928948301868</v>
      </c>
      <c r="BH515">
        <f t="shared" si="648"/>
        <v>47468774</v>
      </c>
      <c r="BI515">
        <f t="shared" si="649"/>
        <v>-7.0825612415541125E-2</v>
      </c>
      <c r="BJ515">
        <f t="shared" si="610"/>
        <v>420.00120000000152</v>
      </c>
      <c r="BK515">
        <f t="shared" si="650"/>
        <v>1.420186285732949E-2</v>
      </c>
      <c r="BL515">
        <f t="shared" si="651"/>
        <v>1.0142018628573295</v>
      </c>
      <c r="BM515">
        <f t="shared" si="652"/>
        <v>4.5612694672985876</v>
      </c>
      <c r="BN515">
        <f t="shared" si="653"/>
        <v>370.737503</v>
      </c>
      <c r="BO515">
        <f t="shared" si="612"/>
        <v>365.61250000000001</v>
      </c>
      <c r="BP515">
        <f t="shared" si="654"/>
        <v>374.14706102941187</v>
      </c>
      <c r="BQ515">
        <f t="shared" si="655"/>
        <v>-8.5345610294118615</v>
      </c>
      <c r="BR515">
        <f t="shared" si="656"/>
        <v>3.25</v>
      </c>
      <c r="BS515">
        <f t="shared" si="657"/>
        <v>11.424987999999985</v>
      </c>
      <c r="BT515">
        <f t="shared" si="658"/>
        <v>4.0750120000000152</v>
      </c>
      <c r="BU515">
        <f t="shared" si="659"/>
        <v>1.9750060000000076</v>
      </c>
      <c r="BV515">
        <f t="shared" si="660"/>
        <v>367.33167106666673</v>
      </c>
      <c r="BW515">
        <f t="shared" si="661"/>
        <v>367.05833790476186</v>
      </c>
      <c r="BX515">
        <f t="shared" si="662"/>
        <v>367.79955101818177</v>
      </c>
      <c r="BY515">
        <f t="shared" si="663"/>
        <v>371.5110764857144</v>
      </c>
      <c r="BZ515">
        <f t="shared" si="664"/>
        <v>381.39999399999999</v>
      </c>
      <c r="CA515">
        <f t="shared" si="665"/>
        <v>354.07501200000002</v>
      </c>
      <c r="CB515">
        <f t="shared" si="666"/>
        <v>363.52600466000001</v>
      </c>
      <c r="CC515">
        <f t="shared" si="667"/>
        <v>366.03903316111109</v>
      </c>
      <c r="CD515">
        <f t="shared" si="668"/>
        <v>369.51528564087306</v>
      </c>
      <c r="CE515">
        <f t="shared" si="669"/>
        <v>385.3964800948263</v>
      </c>
      <c r="CF515">
        <f t="shared" si="670"/>
        <v>366.14999399999999</v>
      </c>
      <c r="CG515">
        <f t="shared" si="671"/>
        <v>371.85000600000001</v>
      </c>
      <c r="CH515">
        <f t="shared" si="672"/>
        <v>364.04998799999998</v>
      </c>
    </row>
    <row r="516" spans="1:86">
      <c r="A516" s="1">
        <v>40224</v>
      </c>
      <c r="B516">
        <v>375</v>
      </c>
      <c r="C516">
        <v>375</v>
      </c>
      <c r="D516">
        <v>369.27499399999999</v>
      </c>
      <c r="E516">
        <v>373.07501200000002</v>
      </c>
      <c r="F516">
        <v>1956482</v>
      </c>
      <c r="G516">
        <f t="shared" ref="G516:G579" si="686">(((E516-D516)-(C516-E516))/(C516-D516))*F516</f>
        <v>640778.79472267267</v>
      </c>
      <c r="H516">
        <f t="shared" si="634"/>
        <v>42180755.203722894</v>
      </c>
      <c r="I516">
        <f t="shared" ref="I516:I579" si="687">AVERAGE(B516:E516)</f>
        <v>373.08750149999997</v>
      </c>
      <c r="J516">
        <f t="shared" si="614"/>
        <v>373.88125600000001</v>
      </c>
      <c r="K516">
        <f t="shared" si="615"/>
        <v>362.00625600000001</v>
      </c>
      <c r="L516">
        <f t="shared" si="616"/>
        <v>9</v>
      </c>
      <c r="M516">
        <f t="shared" si="617"/>
        <v>5</v>
      </c>
      <c r="N516">
        <f t="shared" si="618"/>
        <v>10</v>
      </c>
      <c r="O516">
        <f t="shared" si="619"/>
        <v>50</v>
      </c>
      <c r="P516">
        <f t="shared" si="674"/>
        <v>5.7250060000000076</v>
      </c>
      <c r="Q516">
        <f t="shared" si="675"/>
        <v>1.9249879999999848</v>
      </c>
      <c r="R516">
        <f t="shared" si="676"/>
        <v>3.8000180000000228</v>
      </c>
      <c r="S516">
        <f t="shared" si="677"/>
        <v>5.7250060000000076</v>
      </c>
      <c r="T516">
        <f t="shared" si="633"/>
        <v>11.040332807171319</v>
      </c>
      <c r="U516">
        <f t="shared" si="678"/>
        <v>7.4750060000000076</v>
      </c>
      <c r="V516">
        <f t="shared" si="679"/>
        <v>-1.8250120000000152</v>
      </c>
      <c r="W516">
        <f t="shared" si="680"/>
        <v>7.4750060000000076</v>
      </c>
      <c r="X516">
        <f t="shared" si="681"/>
        <v>0</v>
      </c>
      <c r="Y516">
        <f t="shared" si="631"/>
        <v>2.4413066869001492</v>
      </c>
      <c r="Z516">
        <f t="shared" si="632"/>
        <v>2.0906483349352203</v>
      </c>
      <c r="AA516">
        <f t="shared" si="628"/>
        <v>22.112618609779432</v>
      </c>
      <c r="AB516">
        <f t="shared" si="629"/>
        <v>18.936461168790366</v>
      </c>
      <c r="AC516">
        <f t="shared" si="630"/>
        <v>7.7374631980111266</v>
      </c>
      <c r="AD516">
        <f t="shared" si="638"/>
        <v>6.8846843043358614</v>
      </c>
      <c r="AE516">
        <f t="shared" si="611"/>
        <v>368.04500719999999</v>
      </c>
      <c r="AF516">
        <f t="shared" si="613"/>
        <v>366.99583933333332</v>
      </c>
      <c r="AG516">
        <f t="shared" si="635"/>
        <v>375.99500569999998</v>
      </c>
      <c r="AH516">
        <f t="shared" si="620"/>
        <v>369.00750720000008</v>
      </c>
      <c r="AI516">
        <f t="shared" si="621"/>
        <v>378.07266506337618</v>
      </c>
      <c r="AJ516">
        <f t="shared" si="622"/>
        <v>359.94234933662398</v>
      </c>
      <c r="AK516">
        <f t="shared" si="623"/>
        <v>0.72434826074198633</v>
      </c>
      <c r="AL516">
        <f t="shared" si="682"/>
        <v>0.32751581395723173</v>
      </c>
      <c r="AM516">
        <f t="shared" si="683"/>
        <v>640778.79472267267</v>
      </c>
      <c r="AN516">
        <f t="shared" si="636"/>
        <v>-7504705.211364653</v>
      </c>
      <c r="AO516">
        <f t="shared" si="637"/>
        <v>89537552</v>
      </c>
      <c r="AP516">
        <f t="shared" si="639"/>
        <v>-8.3816287621585328E-2</v>
      </c>
      <c r="AQ516">
        <f t="shared" si="640"/>
        <v>369.85028704355767</v>
      </c>
      <c r="AR516">
        <f t="shared" si="641"/>
        <v>372.33819955974974</v>
      </c>
      <c r="AS516">
        <f t="shared" si="642"/>
        <v>370.1295630397077</v>
      </c>
      <c r="AT516">
        <f t="shared" si="643"/>
        <v>371.32786654466008</v>
      </c>
      <c r="AU516">
        <f t="shared" si="644"/>
        <v>370.58897896059841</v>
      </c>
      <c r="AV516">
        <f t="shared" si="645"/>
        <v>370.5989820927511</v>
      </c>
      <c r="AW516">
        <f t="shared" si="646"/>
        <v>-1.0003132152689886E-2</v>
      </c>
      <c r="AX516">
        <f t="shared" si="673"/>
        <v>1.3238461510031603</v>
      </c>
      <c r="AY516">
        <f t="shared" si="647"/>
        <v>-1.3338492831558502</v>
      </c>
      <c r="AZ516">
        <f t="shared" si="684"/>
        <v>372.45000200000004</v>
      </c>
      <c r="BA516">
        <f t="shared" si="685"/>
        <v>728691724.81296408</v>
      </c>
      <c r="BB516">
        <f t="shared" ref="BB516:BB579" si="688">IF(AZ516&gt;AZ515,BA516,0)</f>
        <v>728691724.81296408</v>
      </c>
      <c r="BC516">
        <f t="shared" ref="BC516:BC579" si="689">IF(AZ516&lt;AZ515,BA516,0)</f>
        <v>0</v>
      </c>
      <c r="BD516">
        <f t="shared" si="624"/>
        <v>7719101560.0585852</v>
      </c>
      <c r="BE516">
        <f t="shared" si="625"/>
        <v>11552406732.420015</v>
      </c>
      <c r="BF516">
        <f t="shared" si="626"/>
        <v>0.66818124905489507</v>
      </c>
      <c r="BG516">
        <f t="shared" si="627"/>
        <v>40.054475461431537</v>
      </c>
      <c r="BH516">
        <f t="shared" si="648"/>
        <v>49425256</v>
      </c>
      <c r="BI516">
        <f t="shared" si="649"/>
        <v>-2.6991796081583322E-3</v>
      </c>
      <c r="BJ516">
        <f t="shared" ref="BJ516:BJ579" si="690">((E516-E515)-1)*100</f>
        <v>72.500600000000759</v>
      </c>
      <c r="BK516">
        <f t="shared" si="650"/>
        <v>4.6452294927390083E-3</v>
      </c>
      <c r="BL516">
        <f t="shared" si="651"/>
        <v>1.004645229492739</v>
      </c>
      <c r="BM516">
        <f t="shared" si="652"/>
        <v>4.7777576995423177</v>
      </c>
      <c r="BN516">
        <f t="shared" si="653"/>
        <v>372.137497</v>
      </c>
      <c r="BO516">
        <f t="shared" si="612"/>
        <v>367.4600006</v>
      </c>
      <c r="BP516">
        <f t="shared" si="654"/>
        <v>374.34448732352951</v>
      </c>
      <c r="BQ516">
        <f t="shared" si="655"/>
        <v>-6.8844867235295055</v>
      </c>
      <c r="BR516">
        <f t="shared" si="656"/>
        <v>0</v>
      </c>
      <c r="BS516">
        <f t="shared" si="657"/>
        <v>9.2749939999999924</v>
      </c>
      <c r="BT516">
        <f t="shared" si="658"/>
        <v>-6.3999939999999924</v>
      </c>
      <c r="BU516">
        <f t="shared" si="659"/>
        <v>7.8250120000000152</v>
      </c>
      <c r="BV516">
        <f t="shared" si="660"/>
        <v>369.76334013333332</v>
      </c>
      <c r="BW516">
        <f t="shared" si="661"/>
        <v>368.97262561904762</v>
      </c>
      <c r="BX516">
        <f t="shared" si="662"/>
        <v>368.62955200000005</v>
      </c>
      <c r="BY516">
        <f t="shared" si="663"/>
        <v>371.15274386666664</v>
      </c>
      <c r="BZ516">
        <f t="shared" si="664"/>
        <v>381.39999399999999</v>
      </c>
      <c r="CA516">
        <f t="shared" si="665"/>
        <v>354.07501200000002</v>
      </c>
      <c r="CB516">
        <f t="shared" si="666"/>
        <v>365.39984197333331</v>
      </c>
      <c r="CC516">
        <f t="shared" si="667"/>
        <v>364.10431043888889</v>
      </c>
      <c r="CD516">
        <f t="shared" si="668"/>
        <v>370.20477262769845</v>
      </c>
      <c r="CE516">
        <f t="shared" si="669"/>
        <v>384.72568191317032</v>
      </c>
      <c r="CF516">
        <f t="shared" si="670"/>
        <v>371.35000600000001</v>
      </c>
      <c r="CG516">
        <f t="shared" si="671"/>
        <v>373.97500600000001</v>
      </c>
      <c r="CH516">
        <f t="shared" si="672"/>
        <v>367.5</v>
      </c>
    </row>
    <row r="517" spans="1:86">
      <c r="A517" s="1">
        <v>40225</v>
      </c>
      <c r="B517">
        <v>373.625</v>
      </c>
      <c r="C517">
        <v>382.47500600000001</v>
      </c>
      <c r="D517">
        <v>371.10000600000001</v>
      </c>
      <c r="E517">
        <v>379.07501200000002</v>
      </c>
      <c r="F517">
        <v>1660490</v>
      </c>
      <c r="G517">
        <f t="shared" si="686"/>
        <v>667847.18029714504</v>
      </c>
      <c r="H517">
        <f t="shared" si="634"/>
        <v>42848602.384020038</v>
      </c>
      <c r="I517">
        <f t="shared" si="687"/>
        <v>376.56875600000001</v>
      </c>
      <c r="J517">
        <f t="shared" si="614"/>
        <v>376.56875600000001</v>
      </c>
      <c r="K517">
        <f t="shared" si="615"/>
        <v>362.00625600000001</v>
      </c>
      <c r="L517">
        <f t="shared" si="616"/>
        <v>1</v>
      </c>
      <c r="M517">
        <f t="shared" si="617"/>
        <v>6</v>
      </c>
      <c r="N517">
        <f t="shared" si="618"/>
        <v>90</v>
      </c>
      <c r="O517">
        <f t="shared" si="619"/>
        <v>40</v>
      </c>
      <c r="P517">
        <f t="shared" si="674"/>
        <v>11.375</v>
      </c>
      <c r="Q517">
        <f t="shared" si="675"/>
        <v>3.3999939999999924</v>
      </c>
      <c r="R517">
        <f t="shared" si="676"/>
        <v>7.9750060000000076</v>
      </c>
      <c r="S517">
        <f t="shared" si="677"/>
        <v>11.375</v>
      </c>
      <c r="T517">
        <f t="shared" si="633"/>
        <v>11.064237606659082</v>
      </c>
      <c r="U517">
        <f t="shared" si="678"/>
        <v>1.5</v>
      </c>
      <c r="V517">
        <f t="shared" si="679"/>
        <v>-5.1749879999999848</v>
      </c>
      <c r="W517">
        <f t="shared" si="680"/>
        <v>1.5</v>
      </c>
      <c r="X517">
        <f t="shared" si="681"/>
        <v>0</v>
      </c>
      <c r="Y517">
        <f t="shared" si="631"/>
        <v>2.3740704949787101</v>
      </c>
      <c r="Z517">
        <f t="shared" si="632"/>
        <v>1.9413163110112759</v>
      </c>
      <c r="AA517">
        <f t="shared" si="628"/>
        <v>21.457153934852776</v>
      </c>
      <c r="AB517">
        <f t="shared" si="629"/>
        <v>17.545866059880005</v>
      </c>
      <c r="AC517">
        <f t="shared" si="630"/>
        <v>10.028166730424918</v>
      </c>
      <c r="AD517">
        <f t="shared" si="638"/>
        <v>7.4317329845021058</v>
      </c>
      <c r="AE517">
        <f t="shared" si="611"/>
        <v>371.44500720000002</v>
      </c>
      <c r="AF517">
        <f t="shared" si="613"/>
        <v>369.88334133333336</v>
      </c>
      <c r="AG517">
        <f t="shared" si="635"/>
        <v>375.16375570000002</v>
      </c>
      <c r="AH517">
        <f t="shared" si="620"/>
        <v>369.60750720000004</v>
      </c>
      <c r="AI517">
        <f t="shared" si="621"/>
        <v>380.31550001508987</v>
      </c>
      <c r="AJ517">
        <f t="shared" si="622"/>
        <v>358.89951438491022</v>
      </c>
      <c r="AK517">
        <f t="shared" si="623"/>
        <v>0.94207653868885011</v>
      </c>
      <c r="AL517">
        <f t="shared" si="682"/>
        <v>0.40219885714285847</v>
      </c>
      <c r="AM517">
        <f t="shared" si="683"/>
        <v>667847.18029714504</v>
      </c>
      <c r="AN517">
        <f t="shared" si="636"/>
        <v>-10017789.876878886</v>
      </c>
      <c r="AO517">
        <f t="shared" si="637"/>
        <v>83253034</v>
      </c>
      <c r="AP517">
        <f t="shared" si="639"/>
        <v>-0.12032942699576434</v>
      </c>
      <c r="AQ517">
        <f t="shared" si="640"/>
        <v>372.98669352874805</v>
      </c>
      <c r="AR517">
        <f t="shared" si="641"/>
        <v>374.32944110522106</v>
      </c>
      <c r="AS517">
        <f t="shared" si="642"/>
        <v>371.73974385256031</v>
      </c>
      <c r="AT517">
        <f t="shared" si="643"/>
        <v>372.02510963564066</v>
      </c>
      <c r="AU517">
        <f t="shared" si="644"/>
        <v>371.86188391650865</v>
      </c>
      <c r="AV517">
        <f t="shared" si="645"/>
        <v>371.19230418625853</v>
      </c>
      <c r="AW517">
        <f t="shared" si="646"/>
        <v>0.66957973025012052</v>
      </c>
      <c r="AX517">
        <f t="shared" si="673"/>
        <v>1.1929928668525522</v>
      </c>
      <c r="AY517">
        <f t="shared" si="647"/>
        <v>-0.52341313660243172</v>
      </c>
      <c r="AZ517">
        <f t="shared" si="684"/>
        <v>377.55000799999999</v>
      </c>
      <c r="BA517">
        <f t="shared" si="685"/>
        <v>626918012.78391993</v>
      </c>
      <c r="BB517">
        <f t="shared" si="688"/>
        <v>626918012.78391993</v>
      </c>
      <c r="BC517">
        <f t="shared" si="689"/>
        <v>0</v>
      </c>
      <c r="BD517">
        <f t="shared" si="624"/>
        <v>8346019572.8425055</v>
      </c>
      <c r="BE517">
        <f t="shared" si="625"/>
        <v>10417856718.520298</v>
      </c>
      <c r="BF517">
        <f t="shared" si="626"/>
        <v>0.80112635433019597</v>
      </c>
      <c r="BG517">
        <f t="shared" si="627"/>
        <v>44.47918672691452</v>
      </c>
      <c r="BH517">
        <f t="shared" si="648"/>
        <v>51085746</v>
      </c>
      <c r="BI517">
        <f t="shared" si="649"/>
        <v>0.18038621024700335</v>
      </c>
      <c r="BJ517">
        <f t="shared" si="690"/>
        <v>500</v>
      </c>
      <c r="BK517">
        <f t="shared" si="650"/>
        <v>1.6082556609285856E-2</v>
      </c>
      <c r="BL517">
        <f t="shared" si="651"/>
        <v>1.0160825566092859</v>
      </c>
      <c r="BM517">
        <f t="shared" si="652"/>
        <v>5.6436077440665526</v>
      </c>
      <c r="BN517">
        <f t="shared" si="653"/>
        <v>376.78750600000001</v>
      </c>
      <c r="BO517">
        <f t="shared" si="612"/>
        <v>370.67250059999998</v>
      </c>
      <c r="BP517">
        <f t="shared" si="654"/>
        <v>374.58051700000004</v>
      </c>
      <c r="BQ517">
        <f t="shared" si="655"/>
        <v>-3.908016400000065</v>
      </c>
      <c r="BR517">
        <f t="shared" si="656"/>
        <v>9.875</v>
      </c>
      <c r="BS517">
        <f t="shared" si="657"/>
        <v>3.6000060000000076</v>
      </c>
      <c r="BT517">
        <f t="shared" si="658"/>
        <v>1.1499939999999924</v>
      </c>
      <c r="BU517">
        <f t="shared" si="659"/>
        <v>-3.875</v>
      </c>
      <c r="BV517">
        <f t="shared" si="660"/>
        <v>373.44000840000001</v>
      </c>
      <c r="BW517">
        <f t="shared" si="661"/>
        <v>372.42381780952388</v>
      </c>
      <c r="BX517">
        <f t="shared" si="662"/>
        <v>370.46000741818187</v>
      </c>
      <c r="BY517">
        <f t="shared" si="663"/>
        <v>371.44607780000001</v>
      </c>
      <c r="BZ517">
        <f t="shared" si="664"/>
        <v>382.47500600000001</v>
      </c>
      <c r="CA517">
        <f t="shared" si="665"/>
        <v>354.07501200000002</v>
      </c>
      <c r="CB517">
        <f t="shared" si="666"/>
        <v>368.75567310666668</v>
      </c>
      <c r="CC517">
        <f t="shared" si="667"/>
        <v>366.14709186666664</v>
      </c>
      <c r="CD517">
        <f t="shared" si="668"/>
        <v>369.20782209079368</v>
      </c>
      <c r="CE517">
        <f t="shared" si="669"/>
        <v>382.84564485985823</v>
      </c>
      <c r="CF517">
        <f t="shared" si="670"/>
        <v>373.07501200000002</v>
      </c>
      <c r="CG517">
        <f t="shared" si="671"/>
        <v>375</v>
      </c>
      <c r="CH517">
        <f t="shared" si="672"/>
        <v>369.27499399999999</v>
      </c>
    </row>
    <row r="518" spans="1:86">
      <c r="A518" s="1">
        <v>40226</v>
      </c>
      <c r="B518">
        <v>382.45001200000002</v>
      </c>
      <c r="C518">
        <v>383.97500600000001</v>
      </c>
      <c r="D518">
        <v>376.27499399999999</v>
      </c>
      <c r="E518">
        <v>379.32501200000002</v>
      </c>
      <c r="F518">
        <v>2528290</v>
      </c>
      <c r="G518">
        <f t="shared" si="686"/>
        <v>-525350.26192685356</v>
      </c>
      <c r="H518">
        <f t="shared" si="634"/>
        <v>42323252.122093186</v>
      </c>
      <c r="I518">
        <f t="shared" si="687"/>
        <v>380.50625600000001</v>
      </c>
      <c r="J518">
        <f t="shared" si="614"/>
        <v>380.50625600000001</v>
      </c>
      <c r="K518">
        <f t="shared" si="615"/>
        <v>362.00625600000001</v>
      </c>
      <c r="L518">
        <f t="shared" si="616"/>
        <v>1</v>
      </c>
      <c r="M518">
        <f t="shared" si="617"/>
        <v>7</v>
      </c>
      <c r="N518">
        <f t="shared" si="618"/>
        <v>90</v>
      </c>
      <c r="O518">
        <f t="shared" si="619"/>
        <v>30</v>
      </c>
      <c r="P518">
        <f t="shared" si="674"/>
        <v>7.7000120000000152</v>
      </c>
      <c r="Q518">
        <f t="shared" si="675"/>
        <v>4.6499939999999924</v>
      </c>
      <c r="R518">
        <f t="shared" si="676"/>
        <v>3.0500180000000228</v>
      </c>
      <c r="S518">
        <f t="shared" si="677"/>
        <v>7.7000120000000152</v>
      </c>
      <c r="T518">
        <f t="shared" si="633"/>
        <v>10.823935777612006</v>
      </c>
      <c r="U518">
        <f t="shared" si="678"/>
        <v>-0.5</v>
      </c>
      <c r="V518">
        <f t="shared" si="679"/>
        <v>-1.4750060000000076</v>
      </c>
      <c r="W518">
        <f t="shared" si="680"/>
        <v>0</v>
      </c>
      <c r="X518">
        <f t="shared" si="681"/>
        <v>0</v>
      </c>
      <c r="Y518">
        <f t="shared" si="631"/>
        <v>2.2044940310516594</v>
      </c>
      <c r="Z518">
        <f t="shared" si="632"/>
        <v>1.8026508602247564</v>
      </c>
      <c r="AA518">
        <f t="shared" si="628"/>
        <v>20.366843229164267</v>
      </c>
      <c r="AB518">
        <f t="shared" si="629"/>
        <v>16.654301145737769</v>
      </c>
      <c r="AC518">
        <f t="shared" si="630"/>
        <v>10.028166730424909</v>
      </c>
      <c r="AD518">
        <f t="shared" si="638"/>
        <v>7.7324352980571573</v>
      </c>
      <c r="AE518">
        <f t="shared" si="611"/>
        <v>373.79500719999999</v>
      </c>
      <c r="AF518">
        <f t="shared" si="613"/>
        <v>372.75834133333336</v>
      </c>
      <c r="AG518">
        <f t="shared" si="635"/>
        <v>374.07500600000003</v>
      </c>
      <c r="AH518">
        <f t="shared" si="620"/>
        <v>370.62000720000003</v>
      </c>
      <c r="AI518">
        <f t="shared" si="621"/>
        <v>382.79646087125298</v>
      </c>
      <c r="AJ518">
        <f t="shared" si="622"/>
        <v>358.44355352874709</v>
      </c>
      <c r="AK518">
        <f t="shared" si="623"/>
        <v>0.85745238453751893</v>
      </c>
      <c r="AL518">
        <f t="shared" si="682"/>
        <v>-0.20778876708243657</v>
      </c>
      <c r="AM518">
        <f t="shared" si="683"/>
        <v>-525350.26192685356</v>
      </c>
      <c r="AN518">
        <f t="shared" si="636"/>
        <v>-6993281.6906395201</v>
      </c>
      <c r="AO518">
        <f t="shared" si="637"/>
        <v>78520240</v>
      </c>
      <c r="AP518">
        <f t="shared" si="639"/>
        <v>-8.9063427348662211E-2</v>
      </c>
      <c r="AQ518">
        <f t="shared" si="640"/>
        <v>375.14172180897373</v>
      </c>
      <c r="AR518">
        <f t="shared" si="641"/>
        <v>375.77454868023307</v>
      </c>
      <c r="AS518">
        <f t="shared" si="642"/>
        <v>373.10509211909948</v>
      </c>
      <c r="AT518">
        <f t="shared" si="643"/>
        <v>372.68210084843298</v>
      </c>
      <c r="AU518">
        <f t="shared" si="644"/>
        <v>372.98135312903236</v>
      </c>
      <c r="AV518">
        <f t="shared" si="645"/>
        <v>371.76159373322042</v>
      </c>
      <c r="AW518">
        <f t="shared" si="646"/>
        <v>1.2197593958119342</v>
      </c>
      <c r="AX518">
        <f t="shared" si="673"/>
        <v>1.1983461726444287</v>
      </c>
      <c r="AY518">
        <f t="shared" si="647"/>
        <v>2.1413223167505491E-2</v>
      </c>
      <c r="AZ518">
        <f t="shared" si="684"/>
        <v>379.85833733333334</v>
      </c>
      <c r="BA518">
        <f t="shared" si="685"/>
        <v>960392035.69649339</v>
      </c>
      <c r="BB518">
        <f t="shared" si="688"/>
        <v>960392035.69649339</v>
      </c>
      <c r="BC518">
        <f t="shared" si="689"/>
        <v>0</v>
      </c>
      <c r="BD518">
        <f t="shared" si="624"/>
        <v>9306411608.5389996</v>
      </c>
      <c r="BE518">
        <f t="shared" si="625"/>
        <v>8606738136.8593731</v>
      </c>
      <c r="BF518">
        <f t="shared" si="626"/>
        <v>1.0812936864760869</v>
      </c>
      <c r="BG518">
        <f t="shared" si="627"/>
        <v>51.952960483287882</v>
      </c>
      <c r="BH518">
        <f t="shared" si="648"/>
        <v>53614036</v>
      </c>
      <c r="BI518">
        <f t="shared" si="649"/>
        <v>0.3281025841220287</v>
      </c>
      <c r="BJ518">
        <f t="shared" si="690"/>
        <v>-75</v>
      </c>
      <c r="BK518">
        <f t="shared" si="650"/>
        <v>6.5950007804787723E-4</v>
      </c>
      <c r="BL518">
        <f t="shared" si="651"/>
        <v>1.0006595000780478</v>
      </c>
      <c r="BM518">
        <f t="shared" si="652"/>
        <v>6.4175545707785391</v>
      </c>
      <c r="BN518">
        <f t="shared" si="653"/>
        <v>380.125</v>
      </c>
      <c r="BO518">
        <f t="shared" si="612"/>
        <v>373.54750059999998</v>
      </c>
      <c r="BP518">
        <f t="shared" si="654"/>
        <v>374.74559061764705</v>
      </c>
      <c r="BQ518">
        <f t="shared" si="655"/>
        <v>-1.1980900176470755</v>
      </c>
      <c r="BR518">
        <f t="shared" si="656"/>
        <v>2.8500060000000076</v>
      </c>
      <c r="BS518">
        <f t="shared" si="657"/>
        <v>8.5249939999999924</v>
      </c>
      <c r="BT518">
        <f t="shared" si="658"/>
        <v>5.5249939999999924</v>
      </c>
      <c r="BU518">
        <f t="shared" si="659"/>
        <v>10.450012000000015</v>
      </c>
      <c r="BV518">
        <f t="shared" si="660"/>
        <v>376.06667666666669</v>
      </c>
      <c r="BW518">
        <f t="shared" si="661"/>
        <v>375.12143800000001</v>
      </c>
      <c r="BX518">
        <f t="shared" si="662"/>
        <v>372.22682647272734</v>
      </c>
      <c r="BY518">
        <f t="shared" si="663"/>
        <v>371.8423879238095</v>
      </c>
      <c r="BZ518">
        <f t="shared" si="664"/>
        <v>383.97500600000001</v>
      </c>
      <c r="CA518">
        <f t="shared" si="665"/>
        <v>354.07501200000002</v>
      </c>
      <c r="CB518">
        <f t="shared" si="666"/>
        <v>370.25983557333331</v>
      </c>
      <c r="CC518">
        <f t="shared" si="667"/>
        <v>369.42278447777772</v>
      </c>
      <c r="CD518">
        <f t="shared" si="668"/>
        <v>369.72315274634923</v>
      </c>
      <c r="CE518">
        <f t="shared" si="669"/>
        <v>379.23662806148889</v>
      </c>
      <c r="CF518">
        <f t="shared" si="670"/>
        <v>379.07501200000002</v>
      </c>
      <c r="CG518">
        <f t="shared" si="671"/>
        <v>382.47500600000001</v>
      </c>
      <c r="CH518">
        <f t="shared" si="672"/>
        <v>371.10000600000001</v>
      </c>
    </row>
    <row r="519" spans="1:86">
      <c r="A519" s="1">
        <v>40227</v>
      </c>
      <c r="B519">
        <v>380</v>
      </c>
      <c r="C519">
        <v>383.47500600000001</v>
      </c>
      <c r="D519">
        <v>377.75</v>
      </c>
      <c r="E519">
        <v>379.39999399999999</v>
      </c>
      <c r="F519">
        <v>1814806</v>
      </c>
      <c r="G519">
        <f t="shared" si="686"/>
        <v>-768721.85225797759</v>
      </c>
      <c r="H519">
        <f t="shared" si="634"/>
        <v>41554530.269835211</v>
      </c>
      <c r="I519">
        <f t="shared" si="687"/>
        <v>380.15625</v>
      </c>
      <c r="J519">
        <f t="shared" si="614"/>
        <v>380.50625600000001</v>
      </c>
      <c r="K519">
        <f t="shared" si="615"/>
        <v>362.00625600000001</v>
      </c>
      <c r="L519">
        <f t="shared" si="616"/>
        <v>2</v>
      </c>
      <c r="M519">
        <f t="shared" si="617"/>
        <v>8</v>
      </c>
      <c r="N519">
        <f t="shared" si="618"/>
        <v>80</v>
      </c>
      <c r="O519">
        <f t="shared" si="619"/>
        <v>20</v>
      </c>
      <c r="P519">
        <f t="shared" si="674"/>
        <v>5.7250060000000076</v>
      </c>
      <c r="Q519">
        <f t="shared" si="675"/>
        <v>4.0750120000000152</v>
      </c>
      <c r="R519">
        <f t="shared" si="676"/>
        <v>1.6499939999999924</v>
      </c>
      <c r="S519">
        <f t="shared" si="677"/>
        <v>5.7250060000000076</v>
      </c>
      <c r="T519">
        <f t="shared" si="633"/>
        <v>10.459726507782577</v>
      </c>
      <c r="U519">
        <f t="shared" si="678"/>
        <v>-3.7250060000000076</v>
      </c>
      <c r="V519">
        <f t="shared" si="679"/>
        <v>4.8500060000000076</v>
      </c>
      <c r="W519">
        <f t="shared" si="680"/>
        <v>0</v>
      </c>
      <c r="X519">
        <f t="shared" si="681"/>
        <v>4.8500060000000076</v>
      </c>
      <c r="Y519">
        <f t="shared" si="631"/>
        <v>2.0470301716908268</v>
      </c>
      <c r="Z519">
        <f t="shared" si="632"/>
        <v>2.020319084494417</v>
      </c>
      <c r="AA519">
        <f t="shared" si="628"/>
        <v>19.570589825343241</v>
      </c>
      <c r="AB519">
        <f t="shared" si="629"/>
        <v>19.315219025958232</v>
      </c>
      <c r="AC519">
        <f t="shared" si="630"/>
        <v>0.65671978268869646</v>
      </c>
      <c r="AD519">
        <f t="shared" si="638"/>
        <v>6.7103098382723374</v>
      </c>
      <c r="AE519">
        <f t="shared" ref="AE519:AE582" si="691">AVERAGE(E515:E519)</f>
        <v>376.44500720000008</v>
      </c>
      <c r="AF519">
        <f t="shared" si="613"/>
        <v>374.72917166666667</v>
      </c>
      <c r="AG519">
        <f t="shared" si="635"/>
        <v>373.52750540000011</v>
      </c>
      <c r="AH519">
        <f t="shared" si="620"/>
        <v>370.91250600000006</v>
      </c>
      <c r="AI519">
        <f t="shared" si="621"/>
        <v>383.75955487201554</v>
      </c>
      <c r="AJ519">
        <f t="shared" si="622"/>
        <v>358.06545712798459</v>
      </c>
      <c r="AK519">
        <f t="shared" si="623"/>
        <v>0.83032831448505218</v>
      </c>
      <c r="AL519">
        <f t="shared" si="682"/>
        <v>-0.42358348620071656</v>
      </c>
      <c r="AM519">
        <f t="shared" si="683"/>
        <v>-768721.85225797759</v>
      </c>
      <c r="AN519">
        <f t="shared" si="636"/>
        <v>-3504596.0929149282</v>
      </c>
      <c r="AO519">
        <f t="shared" si="637"/>
        <v>75180196</v>
      </c>
      <c r="AP519">
        <f t="shared" si="639"/>
        <v>-4.6615947807783428E-2</v>
      </c>
      <c r="AQ519">
        <f t="shared" si="640"/>
        <v>376.58953435392266</v>
      </c>
      <c r="AR519">
        <f t="shared" si="641"/>
        <v>375.63217559636666</v>
      </c>
      <c r="AS519">
        <f t="shared" si="642"/>
        <v>374.23817445766156</v>
      </c>
      <c r="AT519">
        <f t="shared" si="643"/>
        <v>373.28671123207403</v>
      </c>
      <c r="AU519">
        <f t="shared" si="644"/>
        <v>373.94414925967749</v>
      </c>
      <c r="AV519">
        <f t="shared" si="645"/>
        <v>372.29628175189498</v>
      </c>
      <c r="AW519">
        <f t="shared" si="646"/>
        <v>1.6478675077825073</v>
      </c>
      <c r="AX519">
        <f t="shared" si="673"/>
        <v>1.2882504396720444</v>
      </c>
      <c r="AY519">
        <f t="shared" si="647"/>
        <v>0.3596170681104629</v>
      </c>
      <c r="AZ519">
        <f t="shared" si="684"/>
        <v>380.20833333333331</v>
      </c>
      <c r="BA519">
        <f t="shared" si="685"/>
        <v>690004364.58333325</v>
      </c>
      <c r="BB519">
        <f t="shared" si="688"/>
        <v>690004364.58333325</v>
      </c>
      <c r="BC519">
        <f t="shared" si="689"/>
        <v>0</v>
      </c>
      <c r="BD519">
        <f t="shared" si="624"/>
        <v>9996415973.1223335</v>
      </c>
      <c r="BE519">
        <f t="shared" si="625"/>
        <v>6179913048.9772558</v>
      </c>
      <c r="BF519">
        <f t="shared" si="626"/>
        <v>1.6175657964599826</v>
      </c>
      <c r="BG519">
        <f t="shared" si="627"/>
        <v>61.796566819737322</v>
      </c>
      <c r="BH519">
        <f t="shared" si="648"/>
        <v>55428842</v>
      </c>
      <c r="BI519">
        <f t="shared" si="649"/>
        <v>0.44262260692699484</v>
      </c>
      <c r="BJ519">
        <f t="shared" si="690"/>
        <v>-92.501800000002277</v>
      </c>
      <c r="BK519">
        <f t="shared" si="650"/>
        <v>1.9767217459411095E-4</v>
      </c>
      <c r="BL519">
        <f t="shared" si="651"/>
        <v>1.0001976721745942</v>
      </c>
      <c r="BM519">
        <f t="shared" si="652"/>
        <v>6.7709892745106046</v>
      </c>
      <c r="BN519">
        <f t="shared" si="653"/>
        <v>380.612503</v>
      </c>
      <c r="BO519">
        <f t="shared" ref="BO519:BO582" si="692">AVERAGE(BN515:BN519)</f>
        <v>376.08000180000005</v>
      </c>
      <c r="BP519">
        <f t="shared" si="654"/>
        <v>374.99559061764711</v>
      </c>
      <c r="BQ519">
        <f t="shared" si="655"/>
        <v>1.0844111823529374</v>
      </c>
      <c r="BR519">
        <f t="shared" si="656"/>
        <v>10.049987999999985</v>
      </c>
      <c r="BS519">
        <f t="shared" si="657"/>
        <v>11.5</v>
      </c>
      <c r="BT519">
        <f t="shared" si="658"/>
        <v>6.5249939999999924</v>
      </c>
      <c r="BU519">
        <f t="shared" si="659"/>
        <v>3.5249939999999924</v>
      </c>
      <c r="BV519">
        <f t="shared" si="660"/>
        <v>377.93500560000001</v>
      </c>
      <c r="BW519">
        <f t="shared" si="661"/>
        <v>377.01905304761908</v>
      </c>
      <c r="BX519">
        <f t="shared" si="662"/>
        <v>373.82318770909097</v>
      </c>
      <c r="BY519">
        <f t="shared" si="663"/>
        <v>372.34952963809525</v>
      </c>
      <c r="BZ519">
        <f t="shared" si="664"/>
        <v>383.97500600000001</v>
      </c>
      <c r="CA519">
        <f t="shared" si="665"/>
        <v>354.07501200000002</v>
      </c>
      <c r="CB519">
        <f t="shared" si="666"/>
        <v>374.04275853999997</v>
      </c>
      <c r="CC519">
        <f t="shared" si="667"/>
        <v>371.00472492222224</v>
      </c>
      <c r="CD519">
        <f t="shared" si="668"/>
        <v>367.32483123515874</v>
      </c>
      <c r="CE519">
        <f t="shared" si="669"/>
        <v>377.24862886679836</v>
      </c>
      <c r="CF519">
        <f t="shared" si="670"/>
        <v>379.32501200000002</v>
      </c>
      <c r="CG519">
        <f t="shared" si="671"/>
        <v>383.97500600000001</v>
      </c>
      <c r="CH519">
        <f t="shared" si="672"/>
        <v>376.27499399999999</v>
      </c>
    </row>
    <row r="520" spans="1:86">
      <c r="A520" s="1">
        <v>40228</v>
      </c>
      <c r="B520">
        <v>377.45001200000002</v>
      </c>
      <c r="C520">
        <v>379.75</v>
      </c>
      <c r="D520">
        <v>372.89999399999999</v>
      </c>
      <c r="E520">
        <v>375.27499399999999</v>
      </c>
      <c r="F520">
        <v>2215880</v>
      </c>
      <c r="G520">
        <f t="shared" si="686"/>
        <v>-679322.22180243523</v>
      </c>
      <c r="H520">
        <f t="shared" si="634"/>
        <v>40875208.048032776</v>
      </c>
      <c r="I520">
        <f t="shared" si="687"/>
        <v>376.34375</v>
      </c>
      <c r="J520">
        <f t="shared" si="614"/>
        <v>380.50625600000001</v>
      </c>
      <c r="K520">
        <f t="shared" si="615"/>
        <v>362.00625600000001</v>
      </c>
      <c r="L520">
        <f t="shared" si="616"/>
        <v>3</v>
      </c>
      <c r="M520">
        <f t="shared" si="617"/>
        <v>9</v>
      </c>
      <c r="N520">
        <f t="shared" si="618"/>
        <v>70</v>
      </c>
      <c r="O520">
        <f t="shared" si="619"/>
        <v>10</v>
      </c>
      <c r="P520">
        <f t="shared" si="674"/>
        <v>6.8500060000000076</v>
      </c>
      <c r="Q520">
        <f t="shared" si="675"/>
        <v>4.4750060000000076</v>
      </c>
      <c r="R520">
        <f t="shared" si="676"/>
        <v>2.375</v>
      </c>
      <c r="S520">
        <f t="shared" si="677"/>
        <v>6.8500060000000076</v>
      </c>
      <c r="T520">
        <f t="shared" si="633"/>
        <v>10.201889328655252</v>
      </c>
      <c r="U520">
        <f t="shared" si="678"/>
        <v>2.1000060000000076</v>
      </c>
      <c r="V520">
        <f t="shared" si="679"/>
        <v>-4</v>
      </c>
      <c r="W520">
        <f t="shared" si="680"/>
        <v>2.1000060000000076</v>
      </c>
      <c r="X520">
        <f t="shared" si="681"/>
        <v>0</v>
      </c>
      <c r="Y520">
        <f t="shared" si="631"/>
        <v>2.0508141594271967</v>
      </c>
      <c r="Z520">
        <f t="shared" si="632"/>
        <v>1.8760105784591015</v>
      </c>
      <c r="AA520">
        <f t="shared" si="628"/>
        <v>20.102297656443231</v>
      </c>
      <c r="AB520">
        <f t="shared" si="629"/>
        <v>18.388854436890714</v>
      </c>
      <c r="AC520">
        <f t="shared" si="630"/>
        <v>4.4515248995346584</v>
      </c>
      <c r="AD520">
        <f t="shared" si="638"/>
        <v>6.9969997067713035</v>
      </c>
      <c r="AE520">
        <f t="shared" si="691"/>
        <v>377.23000480000002</v>
      </c>
      <c r="AF520">
        <f t="shared" ref="AF520:AF583" si="693">AVERAGE(E515:E520)</f>
        <v>376.25000500000004</v>
      </c>
      <c r="AG520">
        <f t="shared" si="635"/>
        <v>372.80625450000014</v>
      </c>
      <c r="AH520">
        <f t="shared" si="620"/>
        <v>371.50500479999999</v>
      </c>
      <c r="AI520">
        <f t="shared" si="621"/>
        <v>384.55408153087478</v>
      </c>
      <c r="AJ520">
        <f t="shared" si="622"/>
        <v>358.45592806912521</v>
      </c>
      <c r="AK520">
        <f t="shared" si="623"/>
        <v>0.644454250586174</v>
      </c>
      <c r="AL520">
        <f t="shared" si="682"/>
        <v>-0.30656995044967922</v>
      </c>
      <c r="AM520">
        <f t="shared" si="683"/>
        <v>-679322.22180243523</v>
      </c>
      <c r="AN520">
        <f t="shared" si="636"/>
        <v>-3306345.9876647871</v>
      </c>
      <c r="AO520">
        <f t="shared" si="637"/>
        <v>73049022</v>
      </c>
      <c r="AP520">
        <f t="shared" si="639"/>
        <v>-4.5262015796252372E-2</v>
      </c>
      <c r="AQ520">
        <f t="shared" si="640"/>
        <v>376.14259063358895</v>
      </c>
      <c r="AR520">
        <f t="shared" si="641"/>
        <v>376.48513055140216</v>
      </c>
      <c r="AS520">
        <f t="shared" si="642"/>
        <v>374.42480197528249</v>
      </c>
      <c r="AT520">
        <f t="shared" si="643"/>
        <v>373.46565668118734</v>
      </c>
      <c r="AU520">
        <f t="shared" si="644"/>
        <v>374.14377597072587</v>
      </c>
      <c r="AV520">
        <f t="shared" si="645"/>
        <v>372.50479160926233</v>
      </c>
      <c r="AW520">
        <f t="shared" si="646"/>
        <v>1.6389843614635424</v>
      </c>
      <c r="AX520">
        <f t="shared" si="673"/>
        <v>1.3583972240303441</v>
      </c>
      <c r="AY520">
        <f t="shared" si="647"/>
        <v>0.2805871374331983</v>
      </c>
      <c r="AZ520">
        <f t="shared" si="684"/>
        <v>375.97499599999998</v>
      </c>
      <c r="BA520">
        <f t="shared" si="685"/>
        <v>833115474.13647997</v>
      </c>
      <c r="BB520">
        <f t="shared" si="688"/>
        <v>0</v>
      </c>
      <c r="BC520">
        <f t="shared" si="689"/>
        <v>833115474.13647997</v>
      </c>
      <c r="BD520">
        <f t="shared" si="624"/>
        <v>9996415973.1223335</v>
      </c>
      <c r="BE520">
        <f t="shared" si="625"/>
        <v>5016952120.0704317</v>
      </c>
      <c r="BF520">
        <f t="shared" si="626"/>
        <v>1.9925276809263224</v>
      </c>
      <c r="BG520">
        <f t="shared" si="627"/>
        <v>66.583433584465467</v>
      </c>
      <c r="BH520">
        <f t="shared" si="648"/>
        <v>53212962</v>
      </c>
      <c r="BI520">
        <f t="shared" si="649"/>
        <v>0.43999014197453595</v>
      </c>
      <c r="BJ520">
        <f t="shared" si="690"/>
        <v>-512.5</v>
      </c>
      <c r="BK520">
        <f t="shared" si="650"/>
        <v>-1.0872430324814397E-2</v>
      </c>
      <c r="BL520">
        <f t="shared" si="651"/>
        <v>0.98912756967518556</v>
      </c>
      <c r="BM520">
        <f t="shared" si="652"/>
        <v>6.8774673053106499</v>
      </c>
      <c r="BN520">
        <f t="shared" si="653"/>
        <v>376.324997</v>
      </c>
      <c r="BO520">
        <f t="shared" si="692"/>
        <v>377.19750060000001</v>
      </c>
      <c r="BP520">
        <f t="shared" si="654"/>
        <v>375.29926699999999</v>
      </c>
      <c r="BQ520">
        <f t="shared" si="655"/>
        <v>1.8982336000000259</v>
      </c>
      <c r="BR520">
        <f t="shared" si="656"/>
        <v>13.524993999999992</v>
      </c>
      <c r="BS520">
        <f t="shared" si="657"/>
        <v>14.600006000000008</v>
      </c>
      <c r="BT520">
        <f t="shared" si="658"/>
        <v>12.25</v>
      </c>
      <c r="BU520">
        <f t="shared" si="659"/>
        <v>9.9500120000000152</v>
      </c>
      <c r="BV520">
        <f t="shared" si="660"/>
        <v>377.54500120000006</v>
      </c>
      <c r="BW520">
        <f t="shared" si="661"/>
        <v>377.1750022857143</v>
      </c>
      <c r="BX520">
        <f t="shared" si="662"/>
        <v>374.61636734545448</v>
      </c>
      <c r="BY520">
        <f t="shared" si="663"/>
        <v>372.51595712380941</v>
      </c>
      <c r="BZ520">
        <f t="shared" si="664"/>
        <v>383.97500600000001</v>
      </c>
      <c r="CA520">
        <f t="shared" si="665"/>
        <v>354.07501200000002</v>
      </c>
      <c r="CB520">
        <f t="shared" si="666"/>
        <v>376.25142632666666</v>
      </c>
      <c r="CC520">
        <f t="shared" si="667"/>
        <v>374.41063295000004</v>
      </c>
      <c r="CD520">
        <f t="shared" si="668"/>
        <v>366.59853024730165</v>
      </c>
      <c r="CE520">
        <f t="shared" si="669"/>
        <v>374.90348700452546</v>
      </c>
      <c r="CF520">
        <f t="shared" si="670"/>
        <v>379.39999399999999</v>
      </c>
      <c r="CG520">
        <f t="shared" si="671"/>
        <v>383.47500600000001</v>
      </c>
      <c r="CH520">
        <f t="shared" si="672"/>
        <v>377.75</v>
      </c>
    </row>
    <row r="521" spans="1:86">
      <c r="A521" s="1">
        <v>40231</v>
      </c>
      <c r="B521">
        <v>378.5</v>
      </c>
      <c r="C521">
        <v>381.85000600000001</v>
      </c>
      <c r="D521">
        <v>376.89999399999999</v>
      </c>
      <c r="E521">
        <v>378.625</v>
      </c>
      <c r="F521">
        <v>2143460</v>
      </c>
      <c r="G521">
        <f t="shared" si="686"/>
        <v>-649531.75871088589</v>
      </c>
      <c r="H521">
        <f t="shared" si="634"/>
        <v>40225676.289321892</v>
      </c>
      <c r="I521">
        <f t="shared" si="687"/>
        <v>378.96875</v>
      </c>
      <c r="J521">
        <f t="shared" si="614"/>
        <v>380.50625600000001</v>
      </c>
      <c r="K521">
        <f t="shared" si="615"/>
        <v>362.00625600000001</v>
      </c>
      <c r="L521">
        <f t="shared" si="616"/>
        <v>4</v>
      </c>
      <c r="M521">
        <f t="shared" si="617"/>
        <v>10</v>
      </c>
      <c r="N521">
        <f t="shared" si="618"/>
        <v>60</v>
      </c>
      <c r="O521">
        <f t="shared" si="619"/>
        <v>0</v>
      </c>
      <c r="P521">
        <f t="shared" si="674"/>
        <v>4.9500120000000152</v>
      </c>
      <c r="Q521">
        <f t="shared" si="675"/>
        <v>3.2250060000000076</v>
      </c>
      <c r="R521">
        <f t="shared" si="676"/>
        <v>1.7250060000000076</v>
      </c>
      <c r="S521">
        <f t="shared" si="677"/>
        <v>4.9500120000000152</v>
      </c>
      <c r="T521">
        <f t="shared" si="633"/>
        <v>9.8267552337513049</v>
      </c>
      <c r="U521">
        <f t="shared" si="678"/>
        <v>0.64999399999999241</v>
      </c>
      <c r="V521">
        <f t="shared" si="679"/>
        <v>1.2749939999999924</v>
      </c>
      <c r="W521">
        <f t="shared" si="680"/>
        <v>0</v>
      </c>
      <c r="X521">
        <f t="shared" si="681"/>
        <v>1.2749939999999924</v>
      </c>
      <c r="Y521">
        <f t="shared" si="631"/>
        <v>1.9043274337538256</v>
      </c>
      <c r="Z521">
        <f t="shared" si="632"/>
        <v>1.8330808228548794</v>
      </c>
      <c r="AA521">
        <f t="shared" si="628"/>
        <v>19.379005464725104</v>
      </c>
      <c r="AB521">
        <f t="shared" si="629"/>
        <v>18.653978645554517</v>
      </c>
      <c r="AC521">
        <f t="shared" si="630"/>
        <v>1.906310630447285</v>
      </c>
      <c r="AD521">
        <f t="shared" si="638"/>
        <v>7.1018885560497411</v>
      </c>
      <c r="AE521">
        <f t="shared" si="691"/>
        <v>378.34000239999995</v>
      </c>
      <c r="AF521">
        <f t="shared" si="693"/>
        <v>377.46250400000002</v>
      </c>
      <c r="AG521">
        <f t="shared" si="635"/>
        <v>372.47125390000008</v>
      </c>
      <c r="AH521">
        <f t="shared" si="620"/>
        <v>373.19250479999999</v>
      </c>
      <c r="AI521">
        <f t="shared" si="621"/>
        <v>385.0711185123929</v>
      </c>
      <c r="AJ521">
        <f t="shared" si="622"/>
        <v>361.31389108760709</v>
      </c>
      <c r="AK521">
        <f t="shared" si="623"/>
        <v>0.72866705372918672</v>
      </c>
      <c r="AL521">
        <f t="shared" si="682"/>
        <v>-0.30302956841316653</v>
      </c>
      <c r="AM521">
        <f t="shared" si="683"/>
        <v>-649531.75871088589</v>
      </c>
      <c r="AN521">
        <f t="shared" si="636"/>
        <v>-30294.160805818508</v>
      </c>
      <c r="AO521">
        <f t="shared" si="637"/>
        <v>70102978</v>
      </c>
      <c r="AP521">
        <f t="shared" si="639"/>
        <v>-4.321380014101328E-4</v>
      </c>
      <c r="AQ521">
        <f t="shared" si="640"/>
        <v>376.98660981816869</v>
      </c>
      <c r="AR521">
        <f t="shared" si="641"/>
        <v>377.78611492425256</v>
      </c>
      <c r="AS521">
        <f t="shared" si="642"/>
        <v>375.18083761973162</v>
      </c>
      <c r="AT521">
        <f t="shared" si="643"/>
        <v>373.92999757988048</v>
      </c>
      <c r="AU521">
        <f t="shared" si="644"/>
        <v>374.81595957511701</v>
      </c>
      <c r="AV521">
        <f t="shared" si="645"/>
        <v>372.93320619661398</v>
      </c>
      <c r="AW521">
        <f t="shared" si="646"/>
        <v>1.8827533785030255</v>
      </c>
      <c r="AX521">
        <f t="shared" si="673"/>
        <v>1.4632684549248804</v>
      </c>
      <c r="AY521">
        <f t="shared" si="647"/>
        <v>0.41948492357814504</v>
      </c>
      <c r="AZ521">
        <f t="shared" si="684"/>
        <v>379.125</v>
      </c>
      <c r="BA521">
        <f t="shared" si="685"/>
        <v>812639272.5</v>
      </c>
      <c r="BB521">
        <f t="shared" si="688"/>
        <v>812639272.5</v>
      </c>
      <c r="BC521">
        <f t="shared" si="689"/>
        <v>0</v>
      </c>
      <c r="BD521">
        <f t="shared" si="624"/>
        <v>9554151930.9663086</v>
      </c>
      <c r="BE521">
        <f t="shared" si="625"/>
        <v>5016952120.0704317</v>
      </c>
      <c r="BF521">
        <f t="shared" si="626"/>
        <v>1.9043737516937236</v>
      </c>
      <c r="BG521">
        <f t="shared" si="627"/>
        <v>65.569169621615089</v>
      </c>
      <c r="BH521">
        <f t="shared" si="648"/>
        <v>55356422</v>
      </c>
      <c r="BI521">
        <f t="shared" si="649"/>
        <v>0.50485002333378159</v>
      </c>
      <c r="BJ521">
        <f t="shared" si="690"/>
        <v>235.00060000000076</v>
      </c>
      <c r="BK521">
        <f t="shared" si="650"/>
        <v>8.9268031538493817E-3</v>
      </c>
      <c r="BL521">
        <f t="shared" si="651"/>
        <v>1.0089268031538494</v>
      </c>
      <c r="BM521">
        <f t="shared" si="652"/>
        <v>6.2605791294108242</v>
      </c>
      <c r="BN521">
        <f t="shared" si="653"/>
        <v>379.375</v>
      </c>
      <c r="BO521">
        <f t="shared" si="692"/>
        <v>378.64500119999997</v>
      </c>
      <c r="BP521">
        <f t="shared" si="654"/>
        <v>375.43676708823529</v>
      </c>
      <c r="BQ521">
        <f t="shared" si="655"/>
        <v>3.208234111764682</v>
      </c>
      <c r="BR521">
        <f t="shared" si="656"/>
        <v>16.549987999999985</v>
      </c>
      <c r="BS521">
        <f t="shared" si="657"/>
        <v>22.824981999999977</v>
      </c>
      <c r="BT521">
        <f t="shared" si="658"/>
        <v>14.475006000000008</v>
      </c>
      <c r="BU521">
        <f t="shared" si="659"/>
        <v>14</v>
      </c>
      <c r="BV521">
        <f t="shared" si="660"/>
        <v>378.00999960000001</v>
      </c>
      <c r="BW521">
        <f t="shared" si="661"/>
        <v>377.85357228571434</v>
      </c>
      <c r="BX521">
        <f t="shared" si="662"/>
        <v>375.91091192727265</v>
      </c>
      <c r="BY521">
        <f t="shared" si="663"/>
        <v>373.07012336190479</v>
      </c>
      <c r="BZ521">
        <f t="shared" si="664"/>
        <v>383.97500600000001</v>
      </c>
      <c r="CA521">
        <f t="shared" si="665"/>
        <v>354.07501200000002</v>
      </c>
      <c r="CB521">
        <f t="shared" si="666"/>
        <v>378.83009041333332</v>
      </c>
      <c r="CC521">
        <f t="shared" si="667"/>
        <v>376.45327260555558</v>
      </c>
      <c r="CD521">
        <f t="shared" si="668"/>
        <v>368.61492334007943</v>
      </c>
      <c r="CE521">
        <f t="shared" si="669"/>
        <v>372.90190051452362</v>
      </c>
      <c r="CF521">
        <f t="shared" si="670"/>
        <v>375.27499399999999</v>
      </c>
      <c r="CG521">
        <f t="shared" si="671"/>
        <v>379.75</v>
      </c>
      <c r="CH521">
        <f t="shared" si="672"/>
        <v>372.89999399999999</v>
      </c>
    </row>
    <row r="522" spans="1:86">
      <c r="A522" s="1">
        <v>40232</v>
      </c>
      <c r="B522">
        <v>379.5</v>
      </c>
      <c r="C522">
        <v>382.5</v>
      </c>
      <c r="D522">
        <v>375.625</v>
      </c>
      <c r="E522">
        <v>381.04998799999998</v>
      </c>
      <c r="F522">
        <v>1853052</v>
      </c>
      <c r="G522">
        <f t="shared" si="686"/>
        <v>1071394.5057093736</v>
      </c>
      <c r="H522">
        <f t="shared" si="634"/>
        <v>41297070.795031264</v>
      </c>
      <c r="I522">
        <f t="shared" si="687"/>
        <v>379.668747</v>
      </c>
      <c r="J522">
        <f t="shared" si="614"/>
        <v>380.50625600000001</v>
      </c>
      <c r="K522">
        <f t="shared" si="615"/>
        <v>365.393753</v>
      </c>
      <c r="L522">
        <f t="shared" si="616"/>
        <v>5</v>
      </c>
      <c r="M522">
        <f t="shared" si="617"/>
        <v>10</v>
      </c>
      <c r="N522">
        <f t="shared" si="618"/>
        <v>50</v>
      </c>
      <c r="O522">
        <f t="shared" si="619"/>
        <v>0</v>
      </c>
      <c r="P522">
        <f t="shared" si="674"/>
        <v>6.875</v>
      </c>
      <c r="Q522">
        <f t="shared" si="675"/>
        <v>1.4500120000000152</v>
      </c>
      <c r="R522">
        <f t="shared" si="676"/>
        <v>5.4249879999999848</v>
      </c>
      <c r="S522">
        <f t="shared" si="677"/>
        <v>6.875</v>
      </c>
      <c r="T522">
        <f t="shared" si="633"/>
        <v>9.6159155741976416</v>
      </c>
      <c r="U522">
        <f t="shared" si="678"/>
        <v>2.8500060000000076</v>
      </c>
      <c r="V522">
        <f t="shared" si="679"/>
        <v>-0.42498799999998482</v>
      </c>
      <c r="W522">
        <f t="shared" si="680"/>
        <v>2.8500060000000076</v>
      </c>
      <c r="X522">
        <f t="shared" si="681"/>
        <v>0</v>
      </c>
      <c r="Y522">
        <f t="shared" si="631"/>
        <v>1.9718759027714101</v>
      </c>
      <c r="Z522">
        <f t="shared" si="632"/>
        <v>1.7021464783652451</v>
      </c>
      <c r="AA522">
        <f t="shared" si="628"/>
        <v>20.506377032495365</v>
      </c>
      <c r="AB522">
        <f t="shared" si="629"/>
        <v>17.70134591169467</v>
      </c>
      <c r="AC522">
        <f t="shared" si="630"/>
        <v>7.3415291586415661</v>
      </c>
      <c r="AD522">
        <f t="shared" si="638"/>
        <v>7.5950073001991978</v>
      </c>
      <c r="AE522">
        <f t="shared" si="691"/>
        <v>378.73499759999999</v>
      </c>
      <c r="AF522">
        <f t="shared" si="693"/>
        <v>378.79166666666669</v>
      </c>
      <c r="AG522">
        <f t="shared" si="635"/>
        <v>372.57750390000012</v>
      </c>
      <c r="AH522">
        <f t="shared" si="620"/>
        <v>375.09000239999995</v>
      </c>
      <c r="AI522">
        <f t="shared" si="621"/>
        <v>385.18733044222841</v>
      </c>
      <c r="AJ522">
        <f t="shared" si="622"/>
        <v>364.99267435777148</v>
      </c>
      <c r="AK522">
        <f t="shared" si="623"/>
        <v>0.7951268679731176</v>
      </c>
      <c r="AL522">
        <f t="shared" si="682"/>
        <v>0.57817832727272289</v>
      </c>
      <c r="AM522">
        <f t="shared" si="683"/>
        <v>1071394.5057093736</v>
      </c>
      <c r="AN522">
        <f t="shared" si="636"/>
        <v>-1197791.8899391184</v>
      </c>
      <c r="AO522">
        <f t="shared" si="637"/>
        <v>64381040</v>
      </c>
      <c r="AP522">
        <f t="shared" si="639"/>
        <v>-1.8604730366876931E-2</v>
      </c>
      <c r="AQ522">
        <f t="shared" si="640"/>
        <v>378.36815839999133</v>
      </c>
      <c r="AR522">
        <f t="shared" si="641"/>
        <v>379.17944375084056</v>
      </c>
      <c r="AS522">
        <f t="shared" si="642"/>
        <v>376.2372846881799</v>
      </c>
      <c r="AT522">
        <f t="shared" si="643"/>
        <v>374.57079671769122</v>
      </c>
      <c r="AU522">
        <f t="shared" si="644"/>
        <v>375.75106383884946</v>
      </c>
      <c r="AV522">
        <f t="shared" si="645"/>
        <v>373.50138092285101</v>
      </c>
      <c r="AW522">
        <f t="shared" si="646"/>
        <v>2.2496829159984486</v>
      </c>
      <c r="AX522">
        <f t="shared" si="673"/>
        <v>1.620551347139594</v>
      </c>
      <c r="AY522">
        <f t="shared" si="647"/>
        <v>0.62913156885885457</v>
      </c>
      <c r="AZ522">
        <f t="shared" si="684"/>
        <v>379.72499599999998</v>
      </c>
      <c r="BA522">
        <f t="shared" si="685"/>
        <v>703650163.28779197</v>
      </c>
      <c r="BB522">
        <f t="shared" si="688"/>
        <v>703650163.28779197</v>
      </c>
      <c r="BC522">
        <f t="shared" si="689"/>
        <v>0</v>
      </c>
      <c r="BD522">
        <f t="shared" si="624"/>
        <v>8491625168.4405966</v>
      </c>
      <c r="BE522">
        <f t="shared" si="625"/>
        <v>5016952120.0704317</v>
      </c>
      <c r="BF522">
        <f t="shared" si="626"/>
        <v>1.6925864479490758</v>
      </c>
      <c r="BG522">
        <f t="shared" si="627"/>
        <v>62.860988149082715</v>
      </c>
      <c r="BH522">
        <f t="shared" si="648"/>
        <v>57209474</v>
      </c>
      <c r="BI522">
        <f t="shared" si="649"/>
        <v>0.60232251630232514</v>
      </c>
      <c r="BJ522">
        <f t="shared" si="690"/>
        <v>142.49879999999848</v>
      </c>
      <c r="BK522">
        <f t="shared" si="650"/>
        <v>6.4047223506107226E-3</v>
      </c>
      <c r="BL522">
        <f t="shared" si="651"/>
        <v>1.0064047223506107</v>
      </c>
      <c r="BM522">
        <f t="shared" si="652"/>
        <v>5.32175914922228</v>
      </c>
      <c r="BN522">
        <f t="shared" si="653"/>
        <v>379.0625</v>
      </c>
      <c r="BO522">
        <f t="shared" si="692"/>
        <v>379.1</v>
      </c>
      <c r="BP522">
        <f t="shared" si="654"/>
        <v>375.49779641176468</v>
      </c>
      <c r="BQ522">
        <f t="shared" si="655"/>
        <v>3.6022035882353407</v>
      </c>
      <c r="BR522">
        <f t="shared" si="656"/>
        <v>13.47497599999997</v>
      </c>
      <c r="BS522">
        <f t="shared" si="657"/>
        <v>15.100006000000008</v>
      </c>
      <c r="BT522">
        <f t="shared" si="658"/>
        <v>11.524993999999992</v>
      </c>
      <c r="BU522">
        <f t="shared" si="659"/>
        <v>17</v>
      </c>
      <c r="BV522">
        <f t="shared" si="660"/>
        <v>378.91332813333332</v>
      </c>
      <c r="BW522">
        <f t="shared" si="661"/>
        <v>378.87856771428574</v>
      </c>
      <c r="BX522">
        <f t="shared" si="662"/>
        <v>377.33954523636362</v>
      </c>
      <c r="BY522">
        <f t="shared" si="663"/>
        <v>373.88714565714287</v>
      </c>
      <c r="BZ522">
        <f t="shared" si="664"/>
        <v>383.97500600000001</v>
      </c>
      <c r="CA522">
        <f t="shared" si="665"/>
        <v>360.52499399999999</v>
      </c>
      <c r="CB522">
        <f t="shared" si="666"/>
        <v>378.71575252000002</v>
      </c>
      <c r="CC522">
        <f t="shared" si="667"/>
        <v>378.82368645555556</v>
      </c>
      <c r="CD522">
        <f t="shared" si="668"/>
        <v>371.36647694015875</v>
      </c>
      <c r="CE522">
        <f t="shared" si="669"/>
        <v>371.85543076515575</v>
      </c>
      <c r="CF522">
        <f t="shared" si="670"/>
        <v>378.625</v>
      </c>
      <c r="CG522">
        <f t="shared" si="671"/>
        <v>381.85000600000001</v>
      </c>
      <c r="CH522">
        <f t="shared" si="672"/>
        <v>376.89999399999999</v>
      </c>
    </row>
    <row r="523" spans="1:86">
      <c r="A523" s="1">
        <v>40233</v>
      </c>
      <c r="B523">
        <v>378</v>
      </c>
      <c r="C523">
        <v>385.35000600000001</v>
      </c>
      <c r="D523">
        <v>376.04998799999998</v>
      </c>
      <c r="E523">
        <v>382.67498799999998</v>
      </c>
      <c r="F523">
        <v>4076058</v>
      </c>
      <c r="G523">
        <f t="shared" si="686"/>
        <v>1731217.6955954134</v>
      </c>
      <c r="H523">
        <f t="shared" si="634"/>
        <v>43028288.490626678</v>
      </c>
      <c r="I523">
        <f t="shared" si="687"/>
        <v>380.51874549999997</v>
      </c>
      <c r="J523">
        <f t="shared" si="614"/>
        <v>380.51874549999997</v>
      </c>
      <c r="K523">
        <f t="shared" si="615"/>
        <v>368</v>
      </c>
      <c r="L523">
        <f t="shared" si="616"/>
        <v>1</v>
      </c>
      <c r="M523">
        <f t="shared" si="617"/>
        <v>10</v>
      </c>
      <c r="N523">
        <f t="shared" si="618"/>
        <v>90</v>
      </c>
      <c r="O523">
        <f t="shared" si="619"/>
        <v>0</v>
      </c>
      <c r="P523">
        <f t="shared" si="674"/>
        <v>9.3000180000000228</v>
      </c>
      <c r="Q523">
        <f t="shared" si="675"/>
        <v>2.6750180000000228</v>
      </c>
      <c r="R523">
        <f t="shared" si="676"/>
        <v>6.625</v>
      </c>
      <c r="S523">
        <f t="shared" si="677"/>
        <v>9.3000180000000228</v>
      </c>
      <c r="T523">
        <f t="shared" si="633"/>
        <v>9.5933514617549545</v>
      </c>
      <c r="U523">
        <f t="shared" si="678"/>
        <v>-0.45001200000001518</v>
      </c>
      <c r="V523">
        <f t="shared" si="679"/>
        <v>-4.5750120000000152</v>
      </c>
      <c r="W523">
        <f t="shared" si="680"/>
        <v>0</v>
      </c>
      <c r="X523">
        <f t="shared" si="681"/>
        <v>0</v>
      </c>
      <c r="Y523">
        <f t="shared" si="631"/>
        <v>1.8310276240020238</v>
      </c>
      <c r="Z523">
        <f t="shared" si="632"/>
        <v>1.5805645870534417</v>
      </c>
      <c r="AA523">
        <f t="shared" si="628"/>
        <v>19.086422834622862</v>
      </c>
      <c r="AB523">
        <f t="shared" si="629"/>
        <v>16.475624742349449</v>
      </c>
      <c r="AC523">
        <f t="shared" si="630"/>
        <v>7.3415291586415767</v>
      </c>
      <c r="AD523">
        <f t="shared" si="638"/>
        <v>7.9974247403148429</v>
      </c>
      <c r="AE523">
        <f t="shared" si="691"/>
        <v>379.4049928</v>
      </c>
      <c r="AF523">
        <f t="shared" si="693"/>
        <v>379.39166266666666</v>
      </c>
      <c r="AG523">
        <f t="shared" si="635"/>
        <v>372.80625300000008</v>
      </c>
      <c r="AH523">
        <f t="shared" si="620"/>
        <v>376.6</v>
      </c>
      <c r="AI523">
        <f t="shared" si="621"/>
        <v>386.25704058809958</v>
      </c>
      <c r="AJ523">
        <f t="shared" si="622"/>
        <v>366.94295941190046</v>
      </c>
      <c r="AK523">
        <f t="shared" si="623"/>
        <v>0.81453673330762488</v>
      </c>
      <c r="AL523">
        <f t="shared" si="682"/>
        <v>0.42472842525680782</v>
      </c>
      <c r="AM523">
        <f t="shared" si="683"/>
        <v>1731217.6955954134</v>
      </c>
      <c r="AN523">
        <f t="shared" si="636"/>
        <v>-176950.43865704746</v>
      </c>
      <c r="AO523">
        <f t="shared" si="637"/>
        <v>65448812</v>
      </c>
      <c r="AP523">
        <f t="shared" si="639"/>
        <v>-2.703646303878632E-3</v>
      </c>
      <c r="AQ523">
        <f t="shared" si="640"/>
        <v>379.83248046399427</v>
      </c>
      <c r="AR523">
        <f t="shared" si="641"/>
        <v>380.30392728185097</v>
      </c>
      <c r="AS523">
        <f t="shared" si="642"/>
        <v>377.39607128430754</v>
      </c>
      <c r="AT523">
        <f t="shared" si="643"/>
        <v>375.30017393309902</v>
      </c>
      <c r="AU523">
        <f t="shared" si="644"/>
        <v>376.78965246302204</v>
      </c>
      <c r="AV523">
        <f t="shared" si="645"/>
        <v>374.14353341825142</v>
      </c>
      <c r="AW523">
        <f t="shared" si="646"/>
        <v>2.6461190447706144</v>
      </c>
      <c r="AX523">
        <f t="shared" si="673"/>
        <v>1.8256648866657981</v>
      </c>
      <c r="AY523">
        <f t="shared" si="647"/>
        <v>0.82045415810481637</v>
      </c>
      <c r="AZ523">
        <f t="shared" si="684"/>
        <v>381.35832733333336</v>
      </c>
      <c r="BA523">
        <f t="shared" si="685"/>
        <v>1554438660.9936521</v>
      </c>
      <c r="BB523">
        <f t="shared" si="688"/>
        <v>1554438660.9936521</v>
      </c>
      <c r="BC523">
        <f t="shared" si="689"/>
        <v>0</v>
      </c>
      <c r="BD523">
        <f t="shared" si="624"/>
        <v>8931743010.4681911</v>
      </c>
      <c r="BE523">
        <f t="shared" si="625"/>
        <v>5016952120.0704317</v>
      </c>
      <c r="BF523">
        <f t="shared" si="626"/>
        <v>1.780312587544248</v>
      </c>
      <c r="BG523">
        <f t="shared" si="627"/>
        <v>64.032821184208473</v>
      </c>
      <c r="BH523">
        <f t="shared" si="648"/>
        <v>61285532</v>
      </c>
      <c r="BI523">
        <f t="shared" si="649"/>
        <v>0.70724703447234083</v>
      </c>
      <c r="BJ523">
        <f t="shared" si="690"/>
        <v>62.5</v>
      </c>
      <c r="BK523">
        <f t="shared" si="650"/>
        <v>4.2645323479186146E-3</v>
      </c>
      <c r="BL523">
        <f t="shared" si="651"/>
        <v>1.0042645323479187</v>
      </c>
      <c r="BM523">
        <f t="shared" si="652"/>
        <v>5.0897072858472576</v>
      </c>
      <c r="BN523">
        <f t="shared" si="653"/>
        <v>380.699997</v>
      </c>
      <c r="BO523">
        <f t="shared" si="692"/>
        <v>379.21499940000001</v>
      </c>
      <c r="BP523">
        <f t="shared" si="654"/>
        <v>375.620590617647</v>
      </c>
      <c r="BQ523">
        <f t="shared" si="655"/>
        <v>3.594408782353014</v>
      </c>
      <c r="BR523">
        <f t="shared" si="656"/>
        <v>16.524993999999992</v>
      </c>
      <c r="BS523">
        <f t="shared" si="657"/>
        <v>12</v>
      </c>
      <c r="BT523">
        <f t="shared" si="658"/>
        <v>13.5</v>
      </c>
      <c r="BU523">
        <f t="shared" si="659"/>
        <v>8.0499879999999848</v>
      </c>
      <c r="BV523">
        <f t="shared" si="660"/>
        <v>380.22665826666667</v>
      </c>
      <c r="BW523">
        <f t="shared" si="661"/>
        <v>379.98808809523808</v>
      </c>
      <c r="BX523">
        <f t="shared" si="662"/>
        <v>378.71863352727274</v>
      </c>
      <c r="BY523">
        <f t="shared" si="663"/>
        <v>374.84881080952391</v>
      </c>
      <c r="BZ523">
        <f t="shared" si="664"/>
        <v>385.35000600000001</v>
      </c>
      <c r="CA523">
        <f t="shared" si="665"/>
        <v>364.04998799999998</v>
      </c>
      <c r="CB523">
        <f t="shared" si="666"/>
        <v>378.49932749333328</v>
      </c>
      <c r="CC523">
        <f t="shared" si="667"/>
        <v>378.82840421111115</v>
      </c>
      <c r="CD523">
        <f t="shared" si="668"/>
        <v>372.86448751523807</v>
      </c>
      <c r="CE523">
        <f t="shared" si="669"/>
        <v>370.6361519320028</v>
      </c>
      <c r="CF523">
        <f t="shared" si="670"/>
        <v>381.04998799999998</v>
      </c>
      <c r="CG523">
        <f t="shared" si="671"/>
        <v>382.5</v>
      </c>
      <c r="CH523">
        <f t="shared" si="672"/>
        <v>375.625</v>
      </c>
    </row>
    <row r="524" spans="1:86">
      <c r="A524" s="1">
        <v>40234</v>
      </c>
      <c r="B524">
        <v>384.89999399999999</v>
      </c>
      <c r="C524">
        <v>384.89999399999999</v>
      </c>
      <c r="D524">
        <v>380.625</v>
      </c>
      <c r="E524">
        <v>383.125</v>
      </c>
      <c r="F524">
        <v>2672984</v>
      </c>
      <c r="G524">
        <f t="shared" si="686"/>
        <v>453317.46381492552</v>
      </c>
      <c r="H524">
        <f t="shared" si="634"/>
        <v>43481605.954441607</v>
      </c>
      <c r="I524">
        <f t="shared" si="687"/>
        <v>383.387497</v>
      </c>
      <c r="J524">
        <f t="shared" ref="J524:J587" si="694">MAX(I515:I524)</f>
        <v>383.387497</v>
      </c>
      <c r="K524">
        <f t="shared" ref="K524:K587" si="695">MIN(I515:I524)</f>
        <v>370.45000449999998</v>
      </c>
      <c r="L524">
        <f t="shared" ref="L524:L587" si="696">10-MATCH(J524,I515:I524,0)+1</f>
        <v>1</v>
      </c>
      <c r="M524">
        <f t="shared" ref="M524:M587" si="697">10-MATCH(K524,I515:I524,0)+1</f>
        <v>10</v>
      </c>
      <c r="N524">
        <f t="shared" ref="N524:N587" si="698">(100*(10-L524)/10)</f>
        <v>90</v>
      </c>
      <c r="O524">
        <f t="shared" ref="O524:O587" si="699">100*(10-M524)/10</f>
        <v>0</v>
      </c>
      <c r="P524">
        <f t="shared" si="674"/>
        <v>4.2749939999999924</v>
      </c>
      <c r="Q524">
        <f t="shared" si="675"/>
        <v>1.7749939999999924</v>
      </c>
      <c r="R524">
        <f t="shared" si="676"/>
        <v>2.5</v>
      </c>
      <c r="S524">
        <f t="shared" si="677"/>
        <v>4.2749939999999924</v>
      </c>
      <c r="T524">
        <f t="shared" si="633"/>
        <v>9.2134687859153139</v>
      </c>
      <c r="U524">
        <f t="shared" si="678"/>
        <v>4.375</v>
      </c>
      <c r="V524">
        <f t="shared" si="679"/>
        <v>7.5499879999999848</v>
      </c>
      <c r="W524">
        <f t="shared" si="680"/>
        <v>0</v>
      </c>
      <c r="X524">
        <f t="shared" si="681"/>
        <v>7.5499879999999848</v>
      </c>
      <c r="Y524">
        <f t="shared" si="631"/>
        <v>1.7002399365733079</v>
      </c>
      <c r="Z524">
        <f t="shared" si="632"/>
        <v>2.0069519736924808</v>
      </c>
      <c r="AA524">
        <f t="shared" si="628"/>
        <v>18.453852464041283</v>
      </c>
      <c r="AB524">
        <f t="shared" si="629"/>
        <v>21.782805372505528</v>
      </c>
      <c r="AC524">
        <f t="shared" si="630"/>
        <v>8.2734329525763179</v>
      </c>
      <c r="AD524">
        <f t="shared" si="638"/>
        <v>7.7033982992683843</v>
      </c>
      <c r="AE524">
        <f t="shared" si="691"/>
        <v>380.14999399999999</v>
      </c>
      <c r="AF524">
        <f t="shared" si="693"/>
        <v>380.02499400000005</v>
      </c>
      <c r="AG524">
        <f t="shared" si="635"/>
        <v>373.38000330000006</v>
      </c>
      <c r="AH524">
        <f t="shared" ref="AH524:AH587" si="700">AVERAGE(E515:E524)</f>
        <v>378.29750059999998</v>
      </c>
      <c r="AI524">
        <f t="shared" ref="AI524:AI587" si="701">AH524+(STDEVPA(E515:E524)*2)</f>
        <v>385.71919849282648</v>
      </c>
      <c r="AJ524">
        <f t="shared" ref="AJ524:AJ587" si="702">AH524-(STDEVPA(E515:E524)*2)</f>
        <v>370.87580270717348</v>
      </c>
      <c r="AK524">
        <f t="shared" ref="AK524:AK587" si="703">(E524-AJ524)/(AI524-AJ524)</f>
        <v>0.82522877309962173</v>
      </c>
      <c r="AL524">
        <f t="shared" si="682"/>
        <v>0.16959228480788718</v>
      </c>
      <c r="AM524">
        <f t="shared" si="683"/>
        <v>453317.46381492552</v>
      </c>
      <c r="AN524">
        <f t="shared" si="636"/>
        <v>3559671.5552619589</v>
      </c>
      <c r="AO524">
        <f t="shared" si="637"/>
        <v>63277398</v>
      </c>
      <c r="AP524">
        <f t="shared" si="639"/>
        <v>5.6255024191449197E-2</v>
      </c>
      <c r="AQ524">
        <f t="shared" si="640"/>
        <v>380.95193710623624</v>
      </c>
      <c r="AR524">
        <f t="shared" si="641"/>
        <v>380.47380629652343</v>
      </c>
      <c r="AS524">
        <f t="shared" si="642"/>
        <v>378.4272784531322</v>
      </c>
      <c r="AT524">
        <f t="shared" si="643"/>
        <v>376.00440827912013</v>
      </c>
      <c r="AU524">
        <f t="shared" si="644"/>
        <v>377.73995459356871</v>
      </c>
      <c r="AV524">
        <f t="shared" si="645"/>
        <v>374.77223607897383</v>
      </c>
      <c r="AW524">
        <f t="shared" si="646"/>
        <v>2.9677185145948783</v>
      </c>
      <c r="AX524">
        <f t="shared" si="673"/>
        <v>2.0540756122516139</v>
      </c>
      <c r="AY524">
        <f t="shared" si="647"/>
        <v>0.9136429023432644</v>
      </c>
      <c r="AZ524">
        <f t="shared" si="684"/>
        <v>382.88333133333327</v>
      </c>
      <c r="BA524">
        <f t="shared" si="685"/>
        <v>1023441018.5206985</v>
      </c>
      <c r="BB524">
        <f t="shared" si="688"/>
        <v>1023441018.5206985</v>
      </c>
      <c r="BC524">
        <f t="shared" si="689"/>
        <v>0</v>
      </c>
      <c r="BD524">
        <f t="shared" si="624"/>
        <v>9955184028.9888897</v>
      </c>
      <c r="BE524">
        <f t="shared" si="625"/>
        <v>4009496543.5707598</v>
      </c>
      <c r="BF524">
        <f t="shared" si="626"/>
        <v>2.4829012622425273</v>
      </c>
      <c r="BG524">
        <f t="shared" si="627"/>
        <v>71.288304643005233</v>
      </c>
      <c r="BH524">
        <f t="shared" si="648"/>
        <v>63958516</v>
      </c>
      <c r="BI524">
        <f t="shared" si="649"/>
        <v>0.79187256389224792</v>
      </c>
      <c r="BJ524">
        <f t="shared" si="690"/>
        <v>-54.998799999998482</v>
      </c>
      <c r="BK524">
        <f t="shared" si="650"/>
        <v>1.1759639749437066E-3</v>
      </c>
      <c r="BL524">
        <f t="shared" si="651"/>
        <v>1.0011759639749438</v>
      </c>
      <c r="BM524">
        <f t="shared" si="652"/>
        <v>3.9115782411659965</v>
      </c>
      <c r="BN524">
        <f t="shared" si="653"/>
        <v>382.762497</v>
      </c>
      <c r="BO524">
        <f t="shared" si="692"/>
        <v>379.64499819999997</v>
      </c>
      <c r="BP524">
        <f t="shared" si="654"/>
        <v>375.95772279411761</v>
      </c>
      <c r="BQ524">
        <f t="shared" si="655"/>
        <v>3.6872754058823602</v>
      </c>
      <c r="BR524">
        <f t="shared" si="656"/>
        <v>11.774993999999992</v>
      </c>
      <c r="BS524">
        <f t="shared" si="657"/>
        <v>13.125</v>
      </c>
      <c r="BT524">
        <f t="shared" si="658"/>
        <v>10.924987999999985</v>
      </c>
      <c r="BU524">
        <f t="shared" si="659"/>
        <v>15.924987999999985</v>
      </c>
      <c r="BV524">
        <f t="shared" si="660"/>
        <v>381.46666066666671</v>
      </c>
      <c r="BW524">
        <f t="shared" si="661"/>
        <v>381.05475590476192</v>
      </c>
      <c r="BX524">
        <f t="shared" si="662"/>
        <v>379.90499716363638</v>
      </c>
      <c r="BY524">
        <f t="shared" si="663"/>
        <v>375.83154861904762</v>
      </c>
      <c r="BZ524">
        <f t="shared" si="664"/>
        <v>385.35000600000001</v>
      </c>
      <c r="CA524">
        <f t="shared" si="665"/>
        <v>367.5</v>
      </c>
      <c r="CB524">
        <f t="shared" si="666"/>
        <v>378.01957763333331</v>
      </c>
      <c r="CC524">
        <f t="shared" si="667"/>
        <v>378.75360524444449</v>
      </c>
      <c r="CD524">
        <f t="shared" si="668"/>
        <v>375.62585773277783</v>
      </c>
      <c r="CE524">
        <f t="shared" si="669"/>
        <v>370.55219540779427</v>
      </c>
      <c r="CF524">
        <f t="shared" si="670"/>
        <v>382.67498799999998</v>
      </c>
      <c r="CG524">
        <f t="shared" si="671"/>
        <v>385.35000600000001</v>
      </c>
      <c r="CH524">
        <f t="shared" si="672"/>
        <v>376.04998799999998</v>
      </c>
    </row>
    <row r="525" spans="1:86">
      <c r="A525" s="1">
        <v>40235</v>
      </c>
      <c r="B525">
        <v>383.54998799999998</v>
      </c>
      <c r="C525">
        <v>389.27499399999999</v>
      </c>
      <c r="D525">
        <v>373.07501200000002</v>
      </c>
      <c r="E525">
        <v>380.89999399999999</v>
      </c>
      <c r="F525">
        <v>3015934</v>
      </c>
      <c r="G525">
        <f t="shared" si="686"/>
        <v>-102396.28579908737</v>
      </c>
      <c r="H525">
        <f t="shared" si="634"/>
        <v>43379209.668642521</v>
      </c>
      <c r="I525">
        <f t="shared" si="687"/>
        <v>381.69999699999994</v>
      </c>
      <c r="J525">
        <f t="shared" si="694"/>
        <v>383.387497</v>
      </c>
      <c r="K525">
        <f t="shared" si="695"/>
        <v>373.08750149999997</v>
      </c>
      <c r="L525">
        <f t="shared" si="696"/>
        <v>2</v>
      </c>
      <c r="M525">
        <f t="shared" si="697"/>
        <v>10</v>
      </c>
      <c r="N525">
        <f t="shared" si="698"/>
        <v>80</v>
      </c>
      <c r="O525">
        <f t="shared" si="699"/>
        <v>0</v>
      </c>
      <c r="P525">
        <f t="shared" si="674"/>
        <v>16.199981999999977</v>
      </c>
      <c r="Q525">
        <f t="shared" si="675"/>
        <v>8.375</v>
      </c>
      <c r="R525">
        <f t="shared" si="676"/>
        <v>7.8249819999999772</v>
      </c>
      <c r="S525">
        <f t="shared" si="677"/>
        <v>16.199981999999977</v>
      </c>
      <c r="T525">
        <f t="shared" si="633"/>
        <v>9.7125054440642185</v>
      </c>
      <c r="U525">
        <f t="shared" si="678"/>
        <v>-4.7749939999999924</v>
      </c>
      <c r="V525">
        <f t="shared" si="679"/>
        <v>-4.4249879999999848</v>
      </c>
      <c r="W525">
        <f t="shared" si="680"/>
        <v>0</v>
      </c>
      <c r="X525">
        <f t="shared" si="681"/>
        <v>0</v>
      </c>
      <c r="Y525">
        <f t="shared" si="631"/>
        <v>1.5787942268180717</v>
      </c>
      <c r="Z525">
        <f t="shared" si="632"/>
        <v>1.863598261285875</v>
      </c>
      <c r="AA525">
        <f t="shared" si="628"/>
        <v>16.255272503172176</v>
      </c>
      <c r="AB525">
        <f t="shared" si="629"/>
        <v>19.18761613075656</v>
      </c>
      <c r="AC525">
        <f t="shared" si="630"/>
        <v>8.2734329525763126</v>
      </c>
      <c r="AD525">
        <f t="shared" si="638"/>
        <v>7.04293432520595</v>
      </c>
      <c r="AE525">
        <f t="shared" si="691"/>
        <v>381.27499399999999</v>
      </c>
      <c r="AF525">
        <f t="shared" si="693"/>
        <v>380.27499400000005</v>
      </c>
      <c r="AG525">
        <f t="shared" si="635"/>
        <v>373.88125300000013</v>
      </c>
      <c r="AH525">
        <f t="shared" si="700"/>
        <v>379.25249939999998</v>
      </c>
      <c r="AI525">
        <f t="shared" si="701"/>
        <v>385.1546706150956</v>
      </c>
      <c r="AJ525">
        <f t="shared" si="702"/>
        <v>373.35032818490436</v>
      </c>
      <c r="AK525">
        <f t="shared" si="703"/>
        <v>0.63956682549180544</v>
      </c>
      <c r="AL525">
        <f t="shared" si="682"/>
        <v>-3.3951766119247759E-2</v>
      </c>
      <c r="AM525">
        <f t="shared" si="683"/>
        <v>-102396.28579908737</v>
      </c>
      <c r="AN525">
        <f t="shared" si="636"/>
        <v>3921907.6097175549</v>
      </c>
      <c r="AO525">
        <f t="shared" si="637"/>
        <v>59756136</v>
      </c>
      <c r="AP525">
        <f t="shared" si="639"/>
        <v>6.5631881045949067E-2</v>
      </c>
      <c r="AQ525">
        <f t="shared" si="640"/>
        <v>380.93427645011593</v>
      </c>
      <c r="AR525">
        <f t="shared" si="641"/>
        <v>380.79477321201426</v>
      </c>
      <c r="AS525">
        <f t="shared" si="642"/>
        <v>378.87236725156839</v>
      </c>
      <c r="AT525">
        <f t="shared" si="643"/>
        <v>376.44501099399929</v>
      </c>
      <c r="AU525">
        <f t="shared" si="644"/>
        <v>378.21396050453342</v>
      </c>
      <c r="AV525">
        <f t="shared" si="645"/>
        <v>375.20117913344569</v>
      </c>
      <c r="AW525">
        <f t="shared" si="646"/>
        <v>3.0127813710877263</v>
      </c>
      <c r="AX525">
        <f t="shared" si="673"/>
        <v>2.2458167640188362</v>
      </c>
      <c r="AY525">
        <f t="shared" si="647"/>
        <v>0.76696460706889003</v>
      </c>
      <c r="AZ525">
        <f t="shared" si="684"/>
        <v>381.08333333333331</v>
      </c>
      <c r="BA525">
        <f t="shared" si="685"/>
        <v>1149322181.8333333</v>
      </c>
      <c r="BB525">
        <f t="shared" si="688"/>
        <v>0</v>
      </c>
      <c r="BC525">
        <f t="shared" si="689"/>
        <v>1149322181.8333333</v>
      </c>
      <c r="BD525">
        <f t="shared" si="624"/>
        <v>9955184028.9888897</v>
      </c>
      <c r="BE525">
        <f t="shared" si="625"/>
        <v>3488661683.5325651</v>
      </c>
      <c r="BF525">
        <f t="shared" si="626"/>
        <v>2.8535825287903593</v>
      </c>
      <c r="BG525">
        <f t="shared" si="627"/>
        <v>74.050121087872469</v>
      </c>
      <c r="BH525">
        <f t="shared" si="648"/>
        <v>60942582</v>
      </c>
      <c r="BI525">
        <f t="shared" si="649"/>
        <v>0.80297758606355207</v>
      </c>
      <c r="BJ525">
        <f t="shared" si="690"/>
        <v>-322.50060000000076</v>
      </c>
      <c r="BK525">
        <f t="shared" si="650"/>
        <v>-5.8075197389886009E-3</v>
      </c>
      <c r="BL525">
        <f t="shared" si="651"/>
        <v>0.99419248026101137</v>
      </c>
      <c r="BM525">
        <f t="shared" si="652"/>
        <v>3.1107173633292828</v>
      </c>
      <c r="BN525">
        <f t="shared" si="653"/>
        <v>381.175003</v>
      </c>
      <c r="BO525">
        <f t="shared" si="692"/>
        <v>380.61499939999999</v>
      </c>
      <c r="BP525">
        <f t="shared" si="654"/>
        <v>376.50404623529403</v>
      </c>
      <c r="BQ525">
        <f t="shared" si="655"/>
        <v>4.1109531647059612</v>
      </c>
      <c r="BR525">
        <f t="shared" si="656"/>
        <v>7.8249819999999772</v>
      </c>
      <c r="BS525">
        <f t="shared" si="657"/>
        <v>3.8000180000000228</v>
      </c>
      <c r="BT525">
        <f t="shared" si="658"/>
        <v>14.274993999999992</v>
      </c>
      <c r="BU525">
        <f t="shared" si="659"/>
        <v>8.5499879999999848</v>
      </c>
      <c r="BV525">
        <f t="shared" si="660"/>
        <v>381.71666066666671</v>
      </c>
      <c r="BW525">
        <f t="shared" si="661"/>
        <v>381.30475590476192</v>
      </c>
      <c r="BX525">
        <f t="shared" si="662"/>
        <v>380.37817778181818</v>
      </c>
      <c r="BY525">
        <f t="shared" si="663"/>
        <v>376.54773820952369</v>
      </c>
      <c r="BZ525">
        <f t="shared" si="664"/>
        <v>389.27499399999999</v>
      </c>
      <c r="CA525">
        <f t="shared" si="665"/>
        <v>369.27499399999999</v>
      </c>
      <c r="CB525">
        <f t="shared" si="666"/>
        <v>380.37791146666666</v>
      </c>
      <c r="CC525">
        <f t="shared" si="667"/>
        <v>378.39548036111108</v>
      </c>
      <c r="CD525">
        <f t="shared" si="668"/>
        <v>377.3579081192064</v>
      </c>
      <c r="CE525">
        <f t="shared" si="669"/>
        <v>370.57788315200401</v>
      </c>
      <c r="CF525">
        <f t="shared" si="670"/>
        <v>383.125</v>
      </c>
      <c r="CG525">
        <f t="shared" si="671"/>
        <v>384.89999399999999</v>
      </c>
      <c r="CH525">
        <f t="shared" si="672"/>
        <v>380.625</v>
      </c>
    </row>
    <row r="526" spans="1:86">
      <c r="A526" s="1">
        <v>40239</v>
      </c>
      <c r="B526">
        <v>381</v>
      </c>
      <c r="C526">
        <v>384.5</v>
      </c>
      <c r="D526">
        <v>377.5</v>
      </c>
      <c r="E526">
        <v>381.60000600000001</v>
      </c>
      <c r="F526">
        <v>4053352</v>
      </c>
      <c r="G526">
        <f t="shared" si="686"/>
        <v>694867.29146058031</v>
      </c>
      <c r="H526">
        <f t="shared" si="634"/>
        <v>44074076.960103102</v>
      </c>
      <c r="I526">
        <f t="shared" si="687"/>
        <v>381.15000150000003</v>
      </c>
      <c r="J526">
        <f t="shared" si="694"/>
        <v>383.387497</v>
      </c>
      <c r="K526">
        <f t="shared" si="695"/>
        <v>376.34375</v>
      </c>
      <c r="L526">
        <f t="shared" si="696"/>
        <v>3</v>
      </c>
      <c r="M526">
        <f t="shared" si="697"/>
        <v>7</v>
      </c>
      <c r="N526">
        <f t="shared" si="698"/>
        <v>70</v>
      </c>
      <c r="O526">
        <f t="shared" si="699"/>
        <v>30</v>
      </c>
      <c r="P526">
        <f t="shared" si="674"/>
        <v>7</v>
      </c>
      <c r="Q526">
        <f t="shared" si="675"/>
        <v>2.8999939999999924</v>
      </c>
      <c r="R526">
        <f t="shared" si="676"/>
        <v>4.1000060000000076</v>
      </c>
      <c r="S526">
        <f t="shared" si="677"/>
        <v>7</v>
      </c>
      <c r="T526">
        <f t="shared" si="633"/>
        <v>9.5187550552024884</v>
      </c>
      <c r="U526">
        <f t="shared" si="678"/>
        <v>2.5</v>
      </c>
      <c r="V526">
        <f t="shared" si="679"/>
        <v>-4.5750120000000152</v>
      </c>
      <c r="W526">
        <f t="shared" si="680"/>
        <v>2.5</v>
      </c>
      <c r="X526">
        <f t="shared" si="681"/>
        <v>0</v>
      </c>
      <c r="Y526">
        <f t="shared" si="631"/>
        <v>1.6445946391882094</v>
      </c>
      <c r="Z526">
        <f t="shared" si="632"/>
        <v>1.7304840997654554</v>
      </c>
      <c r="AA526">
        <f t="shared" si="628"/>
        <v>17.277413166434552</v>
      </c>
      <c r="AB526">
        <f t="shared" si="629"/>
        <v>18.179731380099511</v>
      </c>
      <c r="AC526">
        <f t="shared" si="630"/>
        <v>2.544813535339129</v>
      </c>
      <c r="AD526">
        <f t="shared" si="638"/>
        <v>6.401328914506168</v>
      </c>
      <c r="AE526">
        <f t="shared" si="691"/>
        <v>381.86999520000001</v>
      </c>
      <c r="AF526">
        <f t="shared" si="693"/>
        <v>381.32916266666666</v>
      </c>
      <c r="AG526">
        <f t="shared" si="635"/>
        <v>374.55625300000008</v>
      </c>
      <c r="AH526">
        <f t="shared" si="700"/>
        <v>380.10499879999998</v>
      </c>
      <c r="AI526">
        <f t="shared" si="701"/>
        <v>384.44877351886777</v>
      </c>
      <c r="AJ526">
        <f t="shared" si="702"/>
        <v>375.76122408113218</v>
      </c>
      <c r="AK526">
        <f t="shared" si="703"/>
        <v>0.67208618042577795</v>
      </c>
      <c r="AL526">
        <f t="shared" si="682"/>
        <v>0.17143028571428789</v>
      </c>
      <c r="AM526">
        <f t="shared" si="683"/>
        <v>694867.29146058031</v>
      </c>
      <c r="AN526">
        <f t="shared" si="636"/>
        <v>568683.46858486894</v>
      </c>
      <c r="AO526">
        <f t="shared" si="637"/>
        <v>58336162</v>
      </c>
      <c r="AP526">
        <f t="shared" si="639"/>
        <v>9.7483867482552073E-3</v>
      </c>
      <c r="AQ526">
        <f t="shared" si="640"/>
        <v>381.16062449707653</v>
      </c>
      <c r="AR526">
        <f t="shared" si="641"/>
        <v>381.81513784659018</v>
      </c>
      <c r="AS526">
        <f t="shared" si="642"/>
        <v>379.36334222628608</v>
      </c>
      <c r="AT526">
        <f t="shared" si="643"/>
        <v>376.90896054453935</v>
      </c>
      <c r="AU526">
        <f t="shared" si="644"/>
        <v>378.72186732885342</v>
      </c>
      <c r="AV526">
        <f t="shared" si="645"/>
        <v>375.64909701410448</v>
      </c>
      <c r="AW526">
        <f t="shared" si="646"/>
        <v>3.0727703147489365</v>
      </c>
      <c r="AX526">
        <f t="shared" si="673"/>
        <v>2.4112074741648564</v>
      </c>
      <c r="AY526">
        <f t="shared" si="647"/>
        <v>0.6615628405840801</v>
      </c>
      <c r="AZ526">
        <f t="shared" si="684"/>
        <v>381.20000200000004</v>
      </c>
      <c r="BA526">
        <f t="shared" si="685"/>
        <v>1545137790.5067041</v>
      </c>
      <c r="BB526">
        <f t="shared" si="688"/>
        <v>1545137790.5067041</v>
      </c>
      <c r="BC526">
        <f t="shared" si="689"/>
        <v>0</v>
      </c>
      <c r="BD526">
        <f t="shared" si="624"/>
        <v>11500321819.495594</v>
      </c>
      <c r="BE526">
        <f t="shared" si="625"/>
        <v>1982437655.9698133</v>
      </c>
      <c r="BF526">
        <f t="shared" si="626"/>
        <v>5.8011013788323185</v>
      </c>
      <c r="BG526">
        <f t="shared" si="627"/>
        <v>85.296499135972439</v>
      </c>
      <c r="BH526">
        <f t="shared" si="648"/>
        <v>64995934</v>
      </c>
      <c r="BI526">
        <f t="shared" si="649"/>
        <v>0.81798953842116207</v>
      </c>
      <c r="BJ526">
        <f t="shared" si="690"/>
        <v>-29.998799999998482</v>
      </c>
      <c r="BK526">
        <f t="shared" si="650"/>
        <v>1.8377842242759794E-3</v>
      </c>
      <c r="BL526">
        <f t="shared" si="651"/>
        <v>1.0018377842242761</v>
      </c>
      <c r="BM526">
        <f t="shared" si="652"/>
        <v>2.289370292384481</v>
      </c>
      <c r="BN526">
        <f t="shared" si="653"/>
        <v>381</v>
      </c>
      <c r="BO526">
        <f t="shared" si="692"/>
        <v>380.93999939999998</v>
      </c>
      <c r="BP526">
        <f t="shared" si="654"/>
        <v>377.30551682352933</v>
      </c>
      <c r="BQ526">
        <f t="shared" si="655"/>
        <v>3.6344825764706457</v>
      </c>
      <c r="BR526">
        <f t="shared" si="656"/>
        <v>2.5249939999999924</v>
      </c>
      <c r="BS526">
        <f t="shared" si="657"/>
        <v>6.3999939999999924</v>
      </c>
      <c r="BT526">
        <f t="shared" si="658"/>
        <v>2.0249939999999924</v>
      </c>
      <c r="BU526">
        <f t="shared" si="659"/>
        <v>7.375</v>
      </c>
      <c r="BV526">
        <f t="shared" si="660"/>
        <v>381.82499799999999</v>
      </c>
      <c r="BW526">
        <f t="shared" si="661"/>
        <v>381.68333076190476</v>
      </c>
      <c r="BX526">
        <f t="shared" si="662"/>
        <v>380.80499716363641</v>
      </c>
      <c r="BY526">
        <f t="shared" si="663"/>
        <v>377.28285754285713</v>
      </c>
      <c r="BZ526">
        <f t="shared" si="664"/>
        <v>389.27499399999999</v>
      </c>
      <c r="CA526">
        <f t="shared" si="665"/>
        <v>371.10000600000001</v>
      </c>
      <c r="CB526">
        <f t="shared" si="666"/>
        <v>381.80065780666666</v>
      </c>
      <c r="CC526">
        <f t="shared" si="667"/>
        <v>380.53645333333333</v>
      </c>
      <c r="CD526">
        <f t="shared" si="668"/>
        <v>379.21511797793653</v>
      </c>
      <c r="CE526">
        <f t="shared" si="669"/>
        <v>371.31596021870246</v>
      </c>
      <c r="CF526">
        <f t="shared" si="670"/>
        <v>380.89999399999999</v>
      </c>
      <c r="CG526">
        <f t="shared" si="671"/>
        <v>389.27499399999999</v>
      </c>
      <c r="CH526">
        <f t="shared" si="672"/>
        <v>373.07501200000002</v>
      </c>
    </row>
    <row r="527" spans="1:86">
      <c r="A527" s="1">
        <v>40240</v>
      </c>
      <c r="B527">
        <v>384.5</v>
      </c>
      <c r="C527">
        <v>387</v>
      </c>
      <c r="D527">
        <v>382.07501200000002</v>
      </c>
      <c r="E527">
        <v>384.375</v>
      </c>
      <c r="F527">
        <v>2754742</v>
      </c>
      <c r="G527">
        <f t="shared" si="686"/>
        <v>-181792.16008324173</v>
      </c>
      <c r="H527">
        <f t="shared" si="634"/>
        <v>43892284.80001986</v>
      </c>
      <c r="I527">
        <f t="shared" si="687"/>
        <v>384.487503</v>
      </c>
      <c r="J527">
        <f t="shared" si="694"/>
        <v>384.487503</v>
      </c>
      <c r="K527">
        <f t="shared" si="695"/>
        <v>376.34375</v>
      </c>
      <c r="L527">
        <f t="shared" si="696"/>
        <v>1</v>
      </c>
      <c r="M527">
        <f t="shared" si="697"/>
        <v>8</v>
      </c>
      <c r="N527">
        <f t="shared" si="698"/>
        <v>90</v>
      </c>
      <c r="O527">
        <f t="shared" si="699"/>
        <v>20</v>
      </c>
      <c r="P527">
        <f t="shared" si="674"/>
        <v>4.9249879999999848</v>
      </c>
      <c r="Q527">
        <f t="shared" si="675"/>
        <v>2.625</v>
      </c>
      <c r="R527">
        <f t="shared" si="676"/>
        <v>2.2999879999999848</v>
      </c>
      <c r="S527">
        <f t="shared" si="677"/>
        <v>4.9249879999999848</v>
      </c>
      <c r="T527">
        <f t="shared" si="633"/>
        <v>9.1906288369737386</v>
      </c>
      <c r="U527">
        <f t="shared" si="678"/>
        <v>-2</v>
      </c>
      <c r="V527">
        <f t="shared" si="679"/>
        <v>3.5750120000000152</v>
      </c>
      <c r="W527">
        <f t="shared" si="680"/>
        <v>0</v>
      </c>
      <c r="X527">
        <f t="shared" si="681"/>
        <v>3.5750120000000152</v>
      </c>
      <c r="Y527">
        <f t="shared" si="631"/>
        <v>1.5271235935319087</v>
      </c>
      <c r="Z527">
        <f t="shared" si="632"/>
        <v>1.8622360926393526</v>
      </c>
      <c r="AA527">
        <f t="shared" si="628"/>
        <v>16.616094726710291</v>
      </c>
      <c r="AB527">
        <f t="shared" si="629"/>
        <v>20.262335969303965</v>
      </c>
      <c r="AC527">
        <f t="shared" si="630"/>
        <v>9.8871919812676659</v>
      </c>
      <c r="AD527">
        <f t="shared" si="638"/>
        <v>6.3891069855356841</v>
      </c>
      <c r="AE527">
        <f t="shared" si="691"/>
        <v>382.53499760000005</v>
      </c>
      <c r="AF527">
        <f t="shared" si="693"/>
        <v>382.28749599999998</v>
      </c>
      <c r="AG527">
        <f t="shared" si="635"/>
        <v>375.12125240000006</v>
      </c>
      <c r="AH527">
        <f t="shared" si="700"/>
        <v>380.63499760000002</v>
      </c>
      <c r="AI527">
        <f t="shared" si="701"/>
        <v>385.59620701628148</v>
      </c>
      <c r="AJ527">
        <f t="shared" si="702"/>
        <v>375.67378818371856</v>
      </c>
      <c r="AK527">
        <f t="shared" si="703"/>
        <v>0.87692446399523238</v>
      </c>
      <c r="AL527">
        <f t="shared" si="682"/>
        <v>-6.5992445057737437E-2</v>
      </c>
      <c r="AM527">
        <f t="shared" si="683"/>
        <v>-181792.16008324173</v>
      </c>
      <c r="AN527">
        <f t="shared" si="636"/>
        <v>-362906.02043034055</v>
      </c>
      <c r="AO527">
        <f t="shared" si="637"/>
        <v>57712892</v>
      </c>
      <c r="AP527">
        <f t="shared" si="639"/>
        <v>-6.288127450454927E-3</v>
      </c>
      <c r="AQ527">
        <f t="shared" si="640"/>
        <v>382.25351216807053</v>
      </c>
      <c r="AR527">
        <f t="shared" si="641"/>
        <v>381.85357698031197</v>
      </c>
      <c r="AS527">
        <f t="shared" si="642"/>
        <v>380.26544062555456</v>
      </c>
      <c r="AT527">
        <f t="shared" si="643"/>
        <v>377.5809040955308</v>
      </c>
      <c r="AU527">
        <f t="shared" si="644"/>
        <v>379.56983722952543</v>
      </c>
      <c r="AV527">
        <f t="shared" si="645"/>
        <v>376.25991022311717</v>
      </c>
      <c r="AW527">
        <f t="shared" si="646"/>
        <v>3.3099270064082589</v>
      </c>
      <c r="AX527">
        <f t="shared" si="673"/>
        <v>2.5909513806135367</v>
      </c>
      <c r="AY527">
        <f t="shared" si="647"/>
        <v>0.71897562579472218</v>
      </c>
      <c r="AZ527">
        <f t="shared" si="684"/>
        <v>384.48333733333334</v>
      </c>
      <c r="BA527">
        <f t="shared" si="685"/>
        <v>1059152397.6523013</v>
      </c>
      <c r="BB527">
        <f t="shared" si="688"/>
        <v>1059152397.6523013</v>
      </c>
      <c r="BC527">
        <f t="shared" si="689"/>
        <v>0</v>
      </c>
      <c r="BD527">
        <f t="shared" si="624"/>
        <v>11458239889.107653</v>
      </c>
      <c r="BE527">
        <f t="shared" si="625"/>
        <v>1982437655.9698133</v>
      </c>
      <c r="BF527">
        <f t="shared" si="626"/>
        <v>5.779874012483007</v>
      </c>
      <c r="BG527">
        <f t="shared" si="627"/>
        <v>85.250463383850288</v>
      </c>
      <c r="BH527">
        <f t="shared" si="648"/>
        <v>67750676</v>
      </c>
      <c r="BI527">
        <f t="shared" si="649"/>
        <v>0.87969164837293345</v>
      </c>
      <c r="BJ527">
        <f t="shared" si="690"/>
        <v>177.49939999999924</v>
      </c>
      <c r="BK527">
        <f t="shared" si="650"/>
        <v>7.2719967410063207E-3</v>
      </c>
      <c r="BL527">
        <f t="shared" si="651"/>
        <v>1.0072719967410064</v>
      </c>
      <c r="BM527">
        <f t="shared" si="652"/>
        <v>2.6147869507519901</v>
      </c>
      <c r="BN527">
        <f t="shared" si="653"/>
        <v>384.53750600000001</v>
      </c>
      <c r="BO527">
        <f t="shared" si="692"/>
        <v>382.03500059999999</v>
      </c>
      <c r="BP527">
        <f t="shared" si="654"/>
        <v>378.1705905294117</v>
      </c>
      <c r="BQ527">
        <f t="shared" si="655"/>
        <v>3.864410070588292</v>
      </c>
      <c r="BR527">
        <f t="shared" si="656"/>
        <v>5.0499879999999848</v>
      </c>
      <c r="BS527">
        <f t="shared" si="657"/>
        <v>5.8000180000000228</v>
      </c>
      <c r="BT527">
        <f t="shared" si="658"/>
        <v>3.0249939999999924</v>
      </c>
      <c r="BU527">
        <f t="shared" si="659"/>
        <v>2.0499879999999848</v>
      </c>
      <c r="BV527">
        <f t="shared" si="660"/>
        <v>382.65999960000005</v>
      </c>
      <c r="BW527">
        <f t="shared" si="661"/>
        <v>382.55356999999998</v>
      </c>
      <c r="BX527">
        <f t="shared" si="662"/>
        <v>381.58136101818184</v>
      </c>
      <c r="BY527">
        <f t="shared" si="663"/>
        <v>378.21797630476198</v>
      </c>
      <c r="BZ527">
        <f t="shared" si="664"/>
        <v>389.27499399999999</v>
      </c>
      <c r="CA527">
        <f t="shared" si="665"/>
        <v>372.89999399999999</v>
      </c>
      <c r="CB527">
        <f t="shared" si="666"/>
        <v>382.48366078666675</v>
      </c>
      <c r="CC527">
        <f t="shared" si="667"/>
        <v>381.88179750555554</v>
      </c>
      <c r="CD527">
        <f t="shared" si="668"/>
        <v>379.37967324658729</v>
      </c>
      <c r="CE527">
        <f t="shared" si="669"/>
        <v>371.05909318018746</v>
      </c>
      <c r="CF527">
        <f t="shared" si="670"/>
        <v>381.60000600000001</v>
      </c>
      <c r="CG527">
        <f t="shared" si="671"/>
        <v>384.5</v>
      </c>
      <c r="CH527">
        <f t="shared" si="672"/>
        <v>377.5</v>
      </c>
    </row>
    <row r="528" spans="1:86">
      <c r="A528" s="1">
        <v>40241</v>
      </c>
      <c r="B528">
        <v>384</v>
      </c>
      <c r="C528">
        <v>385</v>
      </c>
      <c r="D528">
        <v>378.5</v>
      </c>
      <c r="E528">
        <v>381.95001200000002</v>
      </c>
      <c r="F528">
        <v>2053606</v>
      </c>
      <c r="G528">
        <f t="shared" si="686"/>
        <v>126383.3363913942</v>
      </c>
      <c r="H528">
        <f t="shared" si="634"/>
        <v>44018668.136411257</v>
      </c>
      <c r="I528">
        <f t="shared" si="687"/>
        <v>382.362503</v>
      </c>
      <c r="J528">
        <f t="shared" si="694"/>
        <v>384.487503</v>
      </c>
      <c r="K528">
        <f t="shared" si="695"/>
        <v>376.34375</v>
      </c>
      <c r="L528">
        <f t="shared" si="696"/>
        <v>2</v>
      </c>
      <c r="M528">
        <f t="shared" si="697"/>
        <v>9</v>
      </c>
      <c r="N528">
        <f t="shared" si="698"/>
        <v>80</v>
      </c>
      <c r="O528">
        <f t="shared" si="699"/>
        <v>10</v>
      </c>
      <c r="P528">
        <f t="shared" si="674"/>
        <v>6.5</v>
      </c>
      <c r="Q528">
        <f t="shared" si="675"/>
        <v>3.0499879999999848</v>
      </c>
      <c r="R528">
        <f t="shared" si="676"/>
        <v>3.4500120000000152</v>
      </c>
      <c r="S528">
        <f t="shared" si="677"/>
        <v>6.5</v>
      </c>
      <c r="T528">
        <f t="shared" si="633"/>
        <v>8.9984410629041864</v>
      </c>
      <c r="U528">
        <f t="shared" si="678"/>
        <v>-1.5249939999999924</v>
      </c>
      <c r="V528">
        <f t="shared" si="679"/>
        <v>-1.5750120000000152</v>
      </c>
      <c r="W528">
        <f t="shared" si="680"/>
        <v>0</v>
      </c>
      <c r="X528">
        <f t="shared" si="681"/>
        <v>0</v>
      </c>
      <c r="Y528">
        <f t="shared" si="631"/>
        <v>1.4180433368510581</v>
      </c>
      <c r="Z528">
        <f t="shared" si="632"/>
        <v>1.7292192288793991</v>
      </c>
      <c r="AA528">
        <f t="shared" si="628"/>
        <v>15.758766734572513</v>
      </c>
      <c r="AB528">
        <f t="shared" si="629"/>
        <v>19.216875643138405</v>
      </c>
      <c r="AC528">
        <f t="shared" si="630"/>
        <v>9.887191981267673</v>
      </c>
      <c r="AD528">
        <f t="shared" si="638"/>
        <v>6.6386787204076798</v>
      </c>
      <c r="AE528">
        <f t="shared" si="691"/>
        <v>382.39000240000001</v>
      </c>
      <c r="AF528">
        <f t="shared" si="693"/>
        <v>382.4375</v>
      </c>
      <c r="AG528">
        <f t="shared" si="635"/>
        <v>375.75875239999999</v>
      </c>
      <c r="AH528">
        <f t="shared" si="700"/>
        <v>380.89749760000007</v>
      </c>
      <c r="AI528">
        <f t="shared" si="701"/>
        <v>385.83138593599631</v>
      </c>
      <c r="AJ528">
        <f t="shared" si="702"/>
        <v>375.96360926400382</v>
      </c>
      <c r="AK528">
        <f t="shared" si="703"/>
        <v>0.60666175725148708</v>
      </c>
      <c r="AL528">
        <f t="shared" si="682"/>
        <v>6.1542153846158514E-2</v>
      </c>
      <c r="AM528">
        <f t="shared" si="683"/>
        <v>126383.3363913942</v>
      </c>
      <c r="AN528">
        <f t="shared" si="636"/>
        <v>3337143.5109519786</v>
      </c>
      <c r="AO528">
        <f t="shared" si="637"/>
        <v>55027310</v>
      </c>
      <c r="AP528">
        <f t="shared" si="639"/>
        <v>6.064522345271791E-2</v>
      </c>
      <c r="AQ528">
        <f t="shared" si="640"/>
        <v>382.15032211092654</v>
      </c>
      <c r="AR528">
        <f t="shared" si="641"/>
        <v>381.69580412092307</v>
      </c>
      <c r="AS528">
        <f t="shared" si="642"/>
        <v>380.56866347295477</v>
      </c>
      <c r="AT528">
        <f t="shared" si="643"/>
        <v>377.97412380693305</v>
      </c>
      <c r="AU528">
        <f t="shared" si="644"/>
        <v>379.92686344509661</v>
      </c>
      <c r="AV528">
        <f t="shared" si="645"/>
        <v>376.65821734749898</v>
      </c>
      <c r="AW528">
        <f t="shared" si="646"/>
        <v>3.2686460975976388</v>
      </c>
      <c r="AX528">
        <f t="shared" si="673"/>
        <v>2.7264903240103573</v>
      </c>
      <c r="AY528">
        <f t="shared" si="647"/>
        <v>0.54215577358728151</v>
      </c>
      <c r="AZ528">
        <f t="shared" si="684"/>
        <v>381.81667066666665</v>
      </c>
      <c r="BA528">
        <f t="shared" si="685"/>
        <v>784101005.78109062</v>
      </c>
      <c r="BB528">
        <f t="shared" si="688"/>
        <v>0</v>
      </c>
      <c r="BC528">
        <f t="shared" si="689"/>
        <v>784101005.78109062</v>
      </c>
      <c r="BD528">
        <f t="shared" ref="BD528:BD591" si="704">SUM(BB515:BB528)</f>
        <v>10599605559.55715</v>
      </c>
      <c r="BE528">
        <f t="shared" ref="BE528:BE591" si="705">SUM(BC515:BC528)</f>
        <v>2766538661.7509041</v>
      </c>
      <c r="BF528">
        <f t="shared" ref="BF528:BF591" si="706">BD528/BE528</f>
        <v>3.8313599972786232</v>
      </c>
      <c r="BG528">
        <f t="shared" ref="BG528:BG591" si="707">100-(100/(1+BF528))</f>
        <v>79.301894278975823</v>
      </c>
      <c r="BH528">
        <f t="shared" si="648"/>
        <v>65697070</v>
      </c>
      <c r="BI528">
        <f t="shared" si="649"/>
        <v>0.86780161617502605</v>
      </c>
      <c r="BJ528">
        <f t="shared" si="690"/>
        <v>-342.49879999999848</v>
      </c>
      <c r="BK528">
        <f t="shared" si="650"/>
        <v>-6.3089118699186601E-3</v>
      </c>
      <c r="BL528">
        <f t="shared" si="651"/>
        <v>0.99369108813008133</v>
      </c>
      <c r="BM528">
        <f t="shared" si="652"/>
        <v>2.6003874771143742</v>
      </c>
      <c r="BN528">
        <f t="shared" si="653"/>
        <v>381.75</v>
      </c>
      <c r="BO528">
        <f t="shared" si="692"/>
        <v>382.24500120000005</v>
      </c>
      <c r="BP528">
        <f t="shared" si="654"/>
        <v>378.50882582352943</v>
      </c>
      <c r="BQ528">
        <f t="shared" si="655"/>
        <v>3.7361753764706123</v>
      </c>
      <c r="BR528">
        <f t="shared" si="656"/>
        <v>2.5500180000000228</v>
      </c>
      <c r="BS528">
        <f t="shared" si="657"/>
        <v>0.75</v>
      </c>
      <c r="BT528">
        <f t="shared" si="658"/>
        <v>1.5249939999999924</v>
      </c>
      <c r="BU528">
        <f t="shared" si="659"/>
        <v>4</v>
      </c>
      <c r="BV528">
        <f t="shared" si="660"/>
        <v>382.4650044</v>
      </c>
      <c r="BW528">
        <f t="shared" si="661"/>
        <v>382.45714600000002</v>
      </c>
      <c r="BX528">
        <f t="shared" si="662"/>
        <v>381.82045454545454</v>
      </c>
      <c r="BY528">
        <f t="shared" si="663"/>
        <v>378.86833436190472</v>
      </c>
      <c r="BZ528">
        <f t="shared" si="664"/>
        <v>389.27499399999999</v>
      </c>
      <c r="CA528">
        <f t="shared" si="665"/>
        <v>372.89999399999999</v>
      </c>
      <c r="CB528">
        <f t="shared" si="666"/>
        <v>382.38049988</v>
      </c>
      <c r="CC528">
        <f t="shared" si="667"/>
        <v>382.47596732222217</v>
      </c>
      <c r="CD528">
        <f t="shared" si="668"/>
        <v>379.4680920122222</v>
      </c>
      <c r="CE528">
        <f t="shared" si="669"/>
        <v>371.69610327687053</v>
      </c>
      <c r="CF528">
        <f t="shared" si="670"/>
        <v>384.375</v>
      </c>
      <c r="CG528">
        <f t="shared" si="671"/>
        <v>387</v>
      </c>
      <c r="CH528">
        <f t="shared" si="672"/>
        <v>382.07501200000002</v>
      </c>
    </row>
    <row r="529" spans="1:86">
      <c r="A529" s="1">
        <v>40242</v>
      </c>
      <c r="B529">
        <v>382.5</v>
      </c>
      <c r="C529">
        <v>383.47500600000001</v>
      </c>
      <c r="D529">
        <v>380.07501200000002</v>
      </c>
      <c r="E529">
        <v>381.29998799999998</v>
      </c>
      <c r="F529">
        <v>1287312</v>
      </c>
      <c r="G529">
        <f t="shared" si="686"/>
        <v>-359706.65451294067</v>
      </c>
      <c r="H529">
        <f t="shared" si="634"/>
        <v>43658961.481898315</v>
      </c>
      <c r="I529">
        <f t="shared" si="687"/>
        <v>381.83750149999997</v>
      </c>
      <c r="J529">
        <f t="shared" si="694"/>
        <v>384.487503</v>
      </c>
      <c r="K529">
        <f t="shared" si="695"/>
        <v>376.34375</v>
      </c>
      <c r="L529">
        <f t="shared" si="696"/>
        <v>3</v>
      </c>
      <c r="M529">
        <f t="shared" si="697"/>
        <v>10</v>
      </c>
      <c r="N529">
        <f t="shared" si="698"/>
        <v>70</v>
      </c>
      <c r="O529">
        <f t="shared" si="699"/>
        <v>0</v>
      </c>
      <c r="P529">
        <f t="shared" si="674"/>
        <v>3.3999939999999924</v>
      </c>
      <c r="Q529">
        <f t="shared" si="675"/>
        <v>2.1750180000000228</v>
      </c>
      <c r="R529">
        <f t="shared" si="676"/>
        <v>1.2249759999999696</v>
      </c>
      <c r="S529">
        <f t="shared" si="677"/>
        <v>3.3999939999999924</v>
      </c>
      <c r="T529">
        <f t="shared" si="633"/>
        <v>8.5985519869824589</v>
      </c>
      <c r="U529">
        <f t="shared" si="678"/>
        <v>1.5249939999999924</v>
      </c>
      <c r="V529">
        <f t="shared" si="679"/>
        <v>-7.4981999999977234E-2</v>
      </c>
      <c r="W529">
        <f t="shared" si="680"/>
        <v>1.5249939999999924</v>
      </c>
      <c r="X529">
        <f t="shared" si="681"/>
        <v>0</v>
      </c>
      <c r="Y529">
        <f t="shared" si="631"/>
        <v>1.4256826699331246</v>
      </c>
      <c r="Z529">
        <f t="shared" si="632"/>
        <v>1.6057035696737276</v>
      </c>
      <c r="AA529">
        <f t="shared" ref="AA529:AA592" si="708">(Y529/T529)*100</f>
        <v>16.580497182449992</v>
      </c>
      <c r="AB529">
        <f t="shared" ref="AB529:AB592" si="709">(Z529/T529)*100</f>
        <v>18.674115968649584</v>
      </c>
      <c r="AC529">
        <f t="shared" ref="AC529:AC592" si="710">(ABS(AA529-AB529)/SUM(AA529,AB529))*100</f>
        <v>5.9385668968382728</v>
      </c>
      <c r="AD529">
        <f t="shared" si="638"/>
        <v>6.735431470620008</v>
      </c>
      <c r="AE529">
        <f t="shared" si="691"/>
        <v>382.02499999999998</v>
      </c>
      <c r="AF529">
        <f t="shared" si="693"/>
        <v>382.20833333333331</v>
      </c>
      <c r="AG529">
        <f t="shared" si="635"/>
        <v>376.0000015</v>
      </c>
      <c r="AH529">
        <f t="shared" si="700"/>
        <v>381.08749699999998</v>
      </c>
      <c r="AI529">
        <f t="shared" si="701"/>
        <v>385.92140304172244</v>
      </c>
      <c r="AJ529">
        <f t="shared" si="702"/>
        <v>376.25359095827753</v>
      </c>
      <c r="AK529">
        <f t="shared" si="703"/>
        <v>0.52197922323747559</v>
      </c>
      <c r="AL529">
        <f t="shared" si="682"/>
        <v>-0.27942461074932934</v>
      </c>
      <c r="AM529">
        <f t="shared" si="683"/>
        <v>-359706.65451294067</v>
      </c>
      <c r="AN529">
        <f t="shared" si="636"/>
        <v>1098998.4958091648</v>
      </c>
      <c r="AO529">
        <f t="shared" si="637"/>
        <v>53336946</v>
      </c>
      <c r="AP529">
        <f t="shared" si="639"/>
        <v>2.0604826077015449E-2</v>
      </c>
      <c r="AQ529">
        <f t="shared" si="640"/>
        <v>381.86120851321152</v>
      </c>
      <c r="AR529">
        <f t="shared" si="641"/>
        <v>381.59725165646</v>
      </c>
      <c r="AS529">
        <f t="shared" si="642"/>
        <v>380.70030188782289</v>
      </c>
      <c r="AT529">
        <f t="shared" si="643"/>
        <v>378.2734515843091</v>
      </c>
      <c r="AU529">
        <f t="shared" si="644"/>
        <v>380.1328321283321</v>
      </c>
      <c r="AV529">
        <f t="shared" si="645"/>
        <v>376.98314129317407</v>
      </c>
      <c r="AW529">
        <f t="shared" si="646"/>
        <v>3.1496908351580259</v>
      </c>
      <c r="AX529">
        <f t="shared" si="673"/>
        <v>2.8111304262398908</v>
      </c>
      <c r="AY529">
        <f t="shared" si="647"/>
        <v>0.3385604089181351</v>
      </c>
      <c r="AZ529">
        <f t="shared" si="684"/>
        <v>381.61666866666673</v>
      </c>
      <c r="BA529">
        <f t="shared" si="685"/>
        <v>491259716.9746241</v>
      </c>
      <c r="BB529">
        <f t="shared" si="688"/>
        <v>0</v>
      </c>
      <c r="BC529">
        <f t="shared" si="689"/>
        <v>491259716.9746241</v>
      </c>
      <c r="BD529">
        <f t="shared" si="704"/>
        <v>9704465441.3378601</v>
      </c>
      <c r="BE529">
        <f t="shared" si="705"/>
        <v>3257798378.7255282</v>
      </c>
      <c r="BF529">
        <f t="shared" si="706"/>
        <v>2.978841632653249</v>
      </c>
      <c r="BG529">
        <f t="shared" si="707"/>
        <v>74.867056989821421</v>
      </c>
      <c r="BH529">
        <f t="shared" si="648"/>
        <v>64409758</v>
      </c>
      <c r="BI529">
        <f t="shared" si="649"/>
        <v>0.83549912188475273</v>
      </c>
      <c r="BJ529">
        <f t="shared" si="690"/>
        <v>-165.00240000000304</v>
      </c>
      <c r="BK529">
        <f t="shared" si="650"/>
        <v>-1.7018562104405179E-3</v>
      </c>
      <c r="BL529">
        <f t="shared" si="651"/>
        <v>0.9982981437895595</v>
      </c>
      <c r="BM529">
        <f t="shared" si="652"/>
        <v>2.5476921811830091</v>
      </c>
      <c r="BN529">
        <f t="shared" si="653"/>
        <v>381.77500900000001</v>
      </c>
      <c r="BO529">
        <f t="shared" si="692"/>
        <v>382.04750359999997</v>
      </c>
      <c r="BP529">
        <f t="shared" si="654"/>
        <v>378.40625220588237</v>
      </c>
      <c r="BQ529">
        <f t="shared" si="655"/>
        <v>3.641251394117603</v>
      </c>
      <c r="BR529">
        <f t="shared" si="656"/>
        <v>6.0249939999999924</v>
      </c>
      <c r="BS529">
        <f t="shared" si="657"/>
        <v>7.1750180000000228</v>
      </c>
      <c r="BT529">
        <f t="shared" si="658"/>
        <v>3.7250060000000076</v>
      </c>
      <c r="BU529">
        <f t="shared" si="659"/>
        <v>5.0499879999999848</v>
      </c>
      <c r="BV529">
        <f t="shared" si="660"/>
        <v>382.10166626666671</v>
      </c>
      <c r="BW529">
        <f t="shared" si="661"/>
        <v>382.13214257142852</v>
      </c>
      <c r="BX529">
        <f t="shared" si="662"/>
        <v>381.89363461818181</v>
      </c>
      <c r="BY529">
        <f t="shared" si="663"/>
        <v>379.39607108571425</v>
      </c>
      <c r="BZ529">
        <f t="shared" si="664"/>
        <v>389.27499399999999</v>
      </c>
      <c r="CA529">
        <f t="shared" si="665"/>
        <v>372.89999399999999</v>
      </c>
      <c r="CB529">
        <f t="shared" si="666"/>
        <v>381.73458273333335</v>
      </c>
      <c r="CC529">
        <f t="shared" si="667"/>
        <v>382.35180545555551</v>
      </c>
      <c r="CD529">
        <f t="shared" si="668"/>
        <v>379.39416687341276</v>
      </c>
      <c r="CE529">
        <f t="shared" si="669"/>
        <v>370.63966816396368</v>
      </c>
      <c r="CF529">
        <f t="shared" si="670"/>
        <v>381.95001200000002</v>
      </c>
      <c r="CG529">
        <f t="shared" si="671"/>
        <v>385</v>
      </c>
      <c r="CH529">
        <f t="shared" si="672"/>
        <v>378.5</v>
      </c>
    </row>
    <row r="530" spans="1:86">
      <c r="A530" s="1">
        <v>40245</v>
      </c>
      <c r="B530">
        <v>383.79998799999998</v>
      </c>
      <c r="C530">
        <v>385</v>
      </c>
      <c r="D530">
        <v>380.14999399999999</v>
      </c>
      <c r="E530">
        <v>381.35000600000001</v>
      </c>
      <c r="F530">
        <v>3015740</v>
      </c>
      <c r="G530">
        <f t="shared" si="686"/>
        <v>-1523401.9744882623</v>
      </c>
      <c r="H530">
        <f t="shared" si="634"/>
        <v>42135559.507410049</v>
      </c>
      <c r="I530">
        <f t="shared" si="687"/>
        <v>382.57499700000005</v>
      </c>
      <c r="J530">
        <f t="shared" si="694"/>
        <v>384.487503</v>
      </c>
      <c r="K530">
        <f t="shared" si="695"/>
        <v>378.96875</v>
      </c>
      <c r="L530">
        <f t="shared" si="696"/>
        <v>4</v>
      </c>
      <c r="M530">
        <f t="shared" si="697"/>
        <v>10</v>
      </c>
      <c r="N530">
        <f t="shared" si="698"/>
        <v>60</v>
      </c>
      <c r="O530">
        <f t="shared" si="699"/>
        <v>0</v>
      </c>
      <c r="P530">
        <f t="shared" si="674"/>
        <v>4.8500060000000076</v>
      </c>
      <c r="Q530">
        <f t="shared" si="675"/>
        <v>3.6499939999999924</v>
      </c>
      <c r="R530">
        <f t="shared" si="676"/>
        <v>1.2000120000000152</v>
      </c>
      <c r="S530">
        <f t="shared" si="677"/>
        <v>4.8500060000000076</v>
      </c>
      <c r="T530">
        <f t="shared" si="633"/>
        <v>8.330798702197999</v>
      </c>
      <c r="U530">
        <f t="shared" si="678"/>
        <v>4.25</v>
      </c>
      <c r="V530">
        <f t="shared" si="679"/>
        <v>-1.3500060000000076</v>
      </c>
      <c r="W530">
        <f t="shared" si="680"/>
        <v>4.25</v>
      </c>
      <c r="X530">
        <f t="shared" si="681"/>
        <v>0</v>
      </c>
      <c r="Y530">
        <f t="shared" ref="Y530:Y593" si="711">((Y529*13)+W530)/14</f>
        <v>1.6274196220807586</v>
      </c>
      <c r="Z530">
        <f t="shared" ref="Z530:Z593" si="712">((Z529*13)+X530)/14</f>
        <v>1.4910104575541756</v>
      </c>
      <c r="AA530">
        <f t="shared" si="708"/>
        <v>19.534977140323655</v>
      </c>
      <c r="AB530">
        <f t="shared" si="709"/>
        <v>17.897569138968478</v>
      </c>
      <c r="AC530">
        <f t="shared" si="710"/>
        <v>4.374289659960958</v>
      </c>
      <c r="AD530">
        <f t="shared" si="638"/>
        <v>6.4952047893307094</v>
      </c>
      <c r="AE530">
        <f t="shared" si="691"/>
        <v>382.11500239999998</v>
      </c>
      <c r="AF530">
        <f t="shared" si="693"/>
        <v>381.91250100000002</v>
      </c>
      <c r="AG530">
        <f t="shared" si="635"/>
        <v>376.60000149999996</v>
      </c>
      <c r="AH530">
        <f t="shared" si="700"/>
        <v>381.69499819999999</v>
      </c>
      <c r="AI530">
        <f t="shared" si="701"/>
        <v>384.59394710060059</v>
      </c>
      <c r="AJ530">
        <f t="shared" si="702"/>
        <v>378.79604929939939</v>
      </c>
      <c r="AK530">
        <f t="shared" si="703"/>
        <v>0.44049701946652048</v>
      </c>
      <c r="AL530">
        <f t="shared" si="682"/>
        <v>-0.50515030290683627</v>
      </c>
      <c r="AM530">
        <f t="shared" si="683"/>
        <v>-1523401.9744882623</v>
      </c>
      <c r="AN530">
        <f t="shared" si="636"/>
        <v>718095.61384528293</v>
      </c>
      <c r="AO530">
        <f t="shared" si="637"/>
        <v>53636074</v>
      </c>
      <c r="AP530">
        <f t="shared" si="639"/>
        <v>1.3388295605776122E-2</v>
      </c>
      <c r="AQ530">
        <f t="shared" si="640"/>
        <v>381.68739965871958</v>
      </c>
      <c r="AR530">
        <f t="shared" si="641"/>
        <v>382.3817866443689</v>
      </c>
      <c r="AS530">
        <f t="shared" si="642"/>
        <v>380.8172486280148</v>
      </c>
      <c r="AT530">
        <f t="shared" si="643"/>
        <v>378.55034148172126</v>
      </c>
      <c r="AU530">
        <f t="shared" si="644"/>
        <v>380.31540820908231</v>
      </c>
      <c r="AV530">
        <f t="shared" si="645"/>
        <v>377.28882182265187</v>
      </c>
      <c r="AW530">
        <f t="shared" si="646"/>
        <v>3.0265863864304379</v>
      </c>
      <c r="AX530">
        <f t="shared" si="673"/>
        <v>2.8542216182780002</v>
      </c>
      <c r="AY530">
        <f t="shared" si="647"/>
        <v>0.17236476815243762</v>
      </c>
      <c r="AZ530">
        <f t="shared" si="684"/>
        <v>382.16666666666669</v>
      </c>
      <c r="BA530">
        <f t="shared" si="685"/>
        <v>1152515303.3333335</v>
      </c>
      <c r="BB530">
        <f t="shared" si="688"/>
        <v>1152515303.3333335</v>
      </c>
      <c r="BC530">
        <f t="shared" si="689"/>
        <v>0</v>
      </c>
      <c r="BD530">
        <f t="shared" si="704"/>
        <v>10128289019.858229</v>
      </c>
      <c r="BE530">
        <f t="shared" si="705"/>
        <v>3257798378.7255282</v>
      </c>
      <c r="BF530">
        <f t="shared" si="706"/>
        <v>3.1089367242611501</v>
      </c>
      <c r="BG530">
        <f t="shared" si="707"/>
        <v>75.662803613024352</v>
      </c>
      <c r="BH530">
        <f t="shared" si="648"/>
        <v>67425498</v>
      </c>
      <c r="BI530">
        <f t="shared" si="649"/>
        <v>0.80219349510787064</v>
      </c>
      <c r="BJ530">
        <f t="shared" si="690"/>
        <v>-94.998199999997723</v>
      </c>
      <c r="BK530">
        <f t="shared" si="650"/>
        <v>1.3117755461356786E-4</v>
      </c>
      <c r="BL530">
        <f t="shared" si="651"/>
        <v>1.0001311775546136</v>
      </c>
      <c r="BM530">
        <f t="shared" si="652"/>
        <v>1.5278802243915193</v>
      </c>
      <c r="BN530">
        <f t="shared" si="653"/>
        <v>382.574997</v>
      </c>
      <c r="BO530">
        <f t="shared" si="692"/>
        <v>382.32750240000001</v>
      </c>
      <c r="BP530">
        <f t="shared" si="654"/>
        <v>378.13051691176469</v>
      </c>
      <c r="BQ530">
        <f t="shared" si="655"/>
        <v>4.1969854882353275</v>
      </c>
      <c r="BR530">
        <f t="shared" si="656"/>
        <v>2.7250060000000076</v>
      </c>
      <c r="BS530">
        <f t="shared" si="657"/>
        <v>3.25</v>
      </c>
      <c r="BT530">
        <f t="shared" si="658"/>
        <v>3.1499939999999924</v>
      </c>
      <c r="BU530">
        <f t="shared" si="659"/>
        <v>5.2999879999999848</v>
      </c>
      <c r="BV530">
        <f t="shared" si="660"/>
        <v>381.87666826666663</v>
      </c>
      <c r="BW530">
        <f t="shared" si="661"/>
        <v>381.88690619047622</v>
      </c>
      <c r="BX530">
        <f t="shared" si="662"/>
        <v>381.94136352727276</v>
      </c>
      <c r="BY530">
        <f t="shared" si="663"/>
        <v>379.90559532380951</v>
      </c>
      <c r="BZ530">
        <f t="shared" si="664"/>
        <v>389.27499399999999</v>
      </c>
      <c r="CA530">
        <f t="shared" si="665"/>
        <v>373.07501200000002</v>
      </c>
      <c r="CB530">
        <f t="shared" si="666"/>
        <v>382.33008711333332</v>
      </c>
      <c r="CC530">
        <f t="shared" si="667"/>
        <v>381.76423577777774</v>
      </c>
      <c r="CD530">
        <f t="shared" si="668"/>
        <v>381.01988296523803</v>
      </c>
      <c r="CE530">
        <f t="shared" si="669"/>
        <v>370.68529270312632</v>
      </c>
      <c r="CF530">
        <f t="shared" si="670"/>
        <v>381.29998799999998</v>
      </c>
      <c r="CG530">
        <f t="shared" si="671"/>
        <v>383.47500600000001</v>
      </c>
      <c r="CH530">
        <f t="shared" si="672"/>
        <v>380.07501200000002</v>
      </c>
    </row>
    <row r="531" spans="1:86">
      <c r="A531" s="1">
        <v>40246</v>
      </c>
      <c r="B531">
        <v>381.5</v>
      </c>
      <c r="C531">
        <v>389.25</v>
      </c>
      <c r="D531">
        <v>381.5</v>
      </c>
      <c r="E531">
        <v>384.35000600000001</v>
      </c>
      <c r="F531">
        <v>3457732</v>
      </c>
      <c r="G531">
        <f t="shared" si="686"/>
        <v>-914620.52996334806</v>
      </c>
      <c r="H531">
        <f t="shared" si="634"/>
        <v>41220938.977446705</v>
      </c>
      <c r="I531">
        <f t="shared" si="687"/>
        <v>384.15000150000003</v>
      </c>
      <c r="J531">
        <f t="shared" si="694"/>
        <v>384.487503</v>
      </c>
      <c r="K531">
        <f t="shared" si="695"/>
        <v>379.668747</v>
      </c>
      <c r="L531">
        <f t="shared" si="696"/>
        <v>5</v>
      </c>
      <c r="M531">
        <f t="shared" si="697"/>
        <v>10</v>
      </c>
      <c r="N531">
        <f t="shared" si="698"/>
        <v>50</v>
      </c>
      <c r="O531">
        <f t="shared" si="699"/>
        <v>0</v>
      </c>
      <c r="P531">
        <f t="shared" si="674"/>
        <v>7.75</v>
      </c>
      <c r="Q531">
        <f t="shared" si="675"/>
        <v>4.8999939999999924</v>
      </c>
      <c r="R531">
        <f t="shared" si="676"/>
        <v>2.8500060000000076</v>
      </c>
      <c r="S531">
        <f t="shared" si="677"/>
        <v>7.75</v>
      </c>
      <c r="T531">
        <f t="shared" ref="T531:T594" si="713">((T530*13)+S531)/14</f>
        <v>8.2893130806124269</v>
      </c>
      <c r="U531">
        <f t="shared" si="678"/>
        <v>2.9750060000000076</v>
      </c>
      <c r="V531">
        <f t="shared" si="679"/>
        <v>1.5</v>
      </c>
      <c r="W531">
        <f t="shared" si="680"/>
        <v>2.9750060000000076</v>
      </c>
      <c r="X531">
        <f t="shared" si="681"/>
        <v>0</v>
      </c>
      <c r="Y531">
        <f t="shared" si="711"/>
        <v>1.7236757919321337</v>
      </c>
      <c r="Z531">
        <f t="shared" si="712"/>
        <v>1.3845097105860202</v>
      </c>
      <c r="AA531">
        <f t="shared" si="708"/>
        <v>20.793952106400425</v>
      </c>
      <c r="AB531">
        <f t="shared" si="709"/>
        <v>16.70234550344346</v>
      </c>
      <c r="AC531">
        <f t="shared" si="710"/>
        <v>10.912028290181901</v>
      </c>
      <c r="AD531">
        <f t="shared" si="638"/>
        <v>6.5583377578847797</v>
      </c>
      <c r="AE531">
        <f t="shared" si="691"/>
        <v>382.66500240000005</v>
      </c>
      <c r="AF531">
        <f t="shared" si="693"/>
        <v>382.487503</v>
      </c>
      <c r="AG531">
        <f t="shared" si="635"/>
        <v>377.73000179999997</v>
      </c>
      <c r="AH531">
        <f t="shared" si="700"/>
        <v>382.2674988</v>
      </c>
      <c r="AI531">
        <f t="shared" si="701"/>
        <v>384.74591522354086</v>
      </c>
      <c r="AJ531">
        <f t="shared" si="702"/>
        <v>379.78908237645913</v>
      </c>
      <c r="AK531">
        <f t="shared" si="703"/>
        <v>0.92012859102684064</v>
      </c>
      <c r="AL531">
        <f t="shared" si="682"/>
        <v>-0.26451458064515931</v>
      </c>
      <c r="AM531">
        <f t="shared" si="683"/>
        <v>-914620.52996334806</v>
      </c>
      <c r="AN531">
        <f t="shared" si="636"/>
        <v>955247.07228628802</v>
      </c>
      <c r="AO531">
        <f t="shared" si="637"/>
        <v>52486688</v>
      </c>
      <c r="AP531">
        <f t="shared" si="639"/>
        <v>1.8199797104482721E-2</v>
      </c>
      <c r="AQ531">
        <f t="shared" si="640"/>
        <v>382.59268581475493</v>
      </c>
      <c r="AR531">
        <f t="shared" si="641"/>
        <v>384.56010074072378</v>
      </c>
      <c r="AS531">
        <f t="shared" si="642"/>
        <v>381.45314495497212</v>
      </c>
      <c r="AT531">
        <f t="shared" si="643"/>
        <v>379.07231128836634</v>
      </c>
      <c r="AU531">
        <f t="shared" si="644"/>
        <v>380.92059787771996</v>
      </c>
      <c r="AV531">
        <f t="shared" si="645"/>
        <v>377.78310471506626</v>
      </c>
      <c r="AW531">
        <f t="shared" si="646"/>
        <v>3.1374931626536977</v>
      </c>
      <c r="AX531">
        <f t="shared" si="673"/>
        <v>2.9108759271531399</v>
      </c>
      <c r="AY531">
        <f t="shared" si="647"/>
        <v>0.22661723550055779</v>
      </c>
      <c r="AZ531">
        <f t="shared" si="684"/>
        <v>385.03333533333335</v>
      </c>
      <c r="BA531">
        <f t="shared" si="685"/>
        <v>1331342084.6487975</v>
      </c>
      <c r="BB531">
        <f t="shared" si="688"/>
        <v>1331342084.6487975</v>
      </c>
      <c r="BC531">
        <f t="shared" si="689"/>
        <v>0</v>
      </c>
      <c r="BD531">
        <f t="shared" si="704"/>
        <v>10832713091.723106</v>
      </c>
      <c r="BE531">
        <f t="shared" si="705"/>
        <v>3257798378.7255282</v>
      </c>
      <c r="BF531">
        <f t="shared" si="706"/>
        <v>3.325163755517901</v>
      </c>
      <c r="BG531">
        <f t="shared" si="707"/>
        <v>76.879488118242151</v>
      </c>
      <c r="BH531">
        <f t="shared" si="648"/>
        <v>70883230</v>
      </c>
      <c r="BI531">
        <f t="shared" si="649"/>
        <v>0.83050118533492279</v>
      </c>
      <c r="BJ531">
        <f t="shared" si="690"/>
        <v>200</v>
      </c>
      <c r="BK531">
        <f t="shared" si="650"/>
        <v>7.8667889151678681E-3</v>
      </c>
      <c r="BL531">
        <f t="shared" si="651"/>
        <v>1.0078667889151678</v>
      </c>
      <c r="BM531">
        <f t="shared" si="652"/>
        <v>1.3062401481282535</v>
      </c>
      <c r="BN531">
        <f t="shared" si="653"/>
        <v>385.375</v>
      </c>
      <c r="BO531">
        <f t="shared" si="692"/>
        <v>383.20250240000001</v>
      </c>
      <c r="BP531">
        <f t="shared" si="654"/>
        <v>377.90735532352937</v>
      </c>
      <c r="BQ531">
        <f t="shared" si="655"/>
        <v>5.2951470764706414</v>
      </c>
      <c r="BR531">
        <f t="shared" si="656"/>
        <v>3.3000180000000228</v>
      </c>
      <c r="BS531">
        <f t="shared" si="657"/>
        <v>5.875</v>
      </c>
      <c r="BT531">
        <f t="shared" si="658"/>
        <v>6.75</v>
      </c>
      <c r="BU531">
        <f t="shared" si="659"/>
        <v>2</v>
      </c>
      <c r="BV531">
        <f t="shared" si="660"/>
        <v>382.62166946666667</v>
      </c>
      <c r="BW531">
        <f t="shared" si="661"/>
        <v>382.58333619047619</v>
      </c>
      <c r="BX531">
        <f t="shared" si="662"/>
        <v>382.42409221818178</v>
      </c>
      <c r="BY531">
        <f t="shared" si="663"/>
        <v>380.64369099047622</v>
      </c>
      <c r="BZ531">
        <f t="shared" si="664"/>
        <v>389.27499399999999</v>
      </c>
      <c r="CA531">
        <f t="shared" si="665"/>
        <v>373.07501200000002</v>
      </c>
      <c r="CB531">
        <f t="shared" si="666"/>
        <v>382.99758531333339</v>
      </c>
      <c r="CC531">
        <f t="shared" si="667"/>
        <v>382.35632309444441</v>
      </c>
      <c r="CD531">
        <f t="shared" si="668"/>
        <v>381.99555489444435</v>
      </c>
      <c r="CE531">
        <f t="shared" si="669"/>
        <v>372.37767440391974</v>
      </c>
      <c r="CF531">
        <f t="shared" si="670"/>
        <v>381.35000600000001</v>
      </c>
      <c r="CG531">
        <f t="shared" si="671"/>
        <v>385</v>
      </c>
      <c r="CH531">
        <f t="shared" si="672"/>
        <v>380.14999399999999</v>
      </c>
    </row>
    <row r="532" spans="1:86">
      <c r="A532" s="1">
        <v>40247</v>
      </c>
      <c r="B532">
        <v>381.85000600000001</v>
      </c>
      <c r="C532">
        <v>392.22500600000001</v>
      </c>
      <c r="D532">
        <v>380</v>
      </c>
      <c r="E532">
        <v>390.02499399999999</v>
      </c>
      <c r="F532">
        <v>4587874</v>
      </c>
      <c r="G532">
        <f t="shared" si="686"/>
        <v>2936606.4497856176</v>
      </c>
      <c r="H532">
        <f t="shared" si="634"/>
        <v>44157545.427232325</v>
      </c>
      <c r="I532">
        <f t="shared" si="687"/>
        <v>386.02500150000003</v>
      </c>
      <c r="J532">
        <f t="shared" si="694"/>
        <v>386.02500150000003</v>
      </c>
      <c r="K532">
        <f t="shared" si="695"/>
        <v>380.51874549999997</v>
      </c>
      <c r="L532">
        <f t="shared" si="696"/>
        <v>1</v>
      </c>
      <c r="M532">
        <f t="shared" si="697"/>
        <v>10</v>
      </c>
      <c r="N532">
        <f t="shared" si="698"/>
        <v>90</v>
      </c>
      <c r="O532">
        <f t="shared" si="699"/>
        <v>0</v>
      </c>
      <c r="P532">
        <f t="shared" si="674"/>
        <v>12.225006000000008</v>
      </c>
      <c r="Q532">
        <f t="shared" si="675"/>
        <v>2.2000120000000152</v>
      </c>
      <c r="R532">
        <f t="shared" si="676"/>
        <v>10.024993999999992</v>
      </c>
      <c r="S532">
        <f t="shared" si="677"/>
        <v>12.225006000000008</v>
      </c>
      <c r="T532">
        <f t="shared" si="713"/>
        <v>8.5704340034258255</v>
      </c>
      <c r="U532">
        <f t="shared" si="678"/>
        <v>5.2250060000000076</v>
      </c>
      <c r="V532">
        <f t="shared" si="679"/>
        <v>-5.9750060000000076</v>
      </c>
      <c r="W532">
        <f t="shared" si="680"/>
        <v>5.2250060000000076</v>
      </c>
      <c r="X532">
        <f t="shared" si="681"/>
        <v>0</v>
      </c>
      <c r="Y532">
        <f t="shared" si="711"/>
        <v>1.9737708067941246</v>
      </c>
      <c r="Z532">
        <f t="shared" si="712"/>
        <v>1.2856161598298761</v>
      </c>
      <c r="AA532">
        <f t="shared" si="708"/>
        <v>23.029998317531611</v>
      </c>
      <c r="AB532">
        <f t="shared" si="709"/>
        <v>15.000595761147938</v>
      </c>
      <c r="AC532">
        <f t="shared" si="710"/>
        <v>21.113008489354787</v>
      </c>
      <c r="AD532">
        <f t="shared" si="638"/>
        <v>7.3501121692369136</v>
      </c>
      <c r="AE532">
        <f t="shared" si="691"/>
        <v>383.7950012</v>
      </c>
      <c r="AF532">
        <f t="shared" si="693"/>
        <v>383.89166766666671</v>
      </c>
      <c r="AG532">
        <f t="shared" si="635"/>
        <v>379.12750089999997</v>
      </c>
      <c r="AH532">
        <f t="shared" si="700"/>
        <v>383.1649994</v>
      </c>
      <c r="AI532">
        <f t="shared" si="701"/>
        <v>388.30300274296332</v>
      </c>
      <c r="AJ532">
        <f t="shared" si="702"/>
        <v>378.02699605703668</v>
      </c>
      <c r="AK532">
        <f t="shared" si="703"/>
        <v>1.1675739720367257</v>
      </c>
      <c r="AL532">
        <f t="shared" si="682"/>
        <v>0.64008001304866213</v>
      </c>
      <c r="AM532">
        <f t="shared" si="683"/>
        <v>2936606.4497856176</v>
      </c>
      <c r="AN532">
        <f t="shared" si="636"/>
        <v>3045237.807521781</v>
      </c>
      <c r="AO532">
        <f t="shared" si="637"/>
        <v>52904218</v>
      </c>
      <c r="AP532">
        <f t="shared" si="639"/>
        <v>5.7561342415490969E-2</v>
      </c>
      <c r="AQ532">
        <f t="shared" si="640"/>
        <v>385.11967059773826</v>
      </c>
      <c r="AR532">
        <f t="shared" si="641"/>
        <v>387.76346860961752</v>
      </c>
      <c r="AS532">
        <f t="shared" si="642"/>
        <v>382.99607778307711</v>
      </c>
      <c r="AT532">
        <f t="shared" si="643"/>
        <v>380.05805273241339</v>
      </c>
      <c r="AU532">
        <f t="shared" si="644"/>
        <v>382.28625729606199</v>
      </c>
      <c r="AV532">
        <f t="shared" si="645"/>
        <v>378.64003696501163</v>
      </c>
      <c r="AW532">
        <f t="shared" si="646"/>
        <v>3.6462203310503583</v>
      </c>
      <c r="AX532">
        <f t="shared" si="673"/>
        <v>3.0579448079325835</v>
      </c>
      <c r="AY532">
        <f t="shared" si="647"/>
        <v>0.58827552311777476</v>
      </c>
      <c r="AZ532">
        <f t="shared" si="684"/>
        <v>387.41666666666669</v>
      </c>
      <c r="BA532">
        <f t="shared" si="685"/>
        <v>1777418852.1666667</v>
      </c>
      <c r="BB532">
        <f t="shared" si="688"/>
        <v>1777418852.1666667</v>
      </c>
      <c r="BC532">
        <f t="shared" si="689"/>
        <v>0</v>
      </c>
      <c r="BD532">
        <f t="shared" si="704"/>
        <v>11649739908.193279</v>
      </c>
      <c r="BE532">
        <f t="shared" si="705"/>
        <v>3257798378.7255282</v>
      </c>
      <c r="BF532">
        <f t="shared" si="706"/>
        <v>3.5759548486087507</v>
      </c>
      <c r="BG532">
        <f t="shared" si="707"/>
        <v>78.14663751972914</v>
      </c>
      <c r="BH532">
        <f t="shared" si="648"/>
        <v>75471104</v>
      </c>
      <c r="BI532">
        <f t="shared" si="649"/>
        <v>0.9629780200415754</v>
      </c>
      <c r="BJ532">
        <f t="shared" si="690"/>
        <v>467.49879999999848</v>
      </c>
      <c r="BK532">
        <f t="shared" si="650"/>
        <v>1.4765156527667609E-2</v>
      </c>
      <c r="BL532">
        <f t="shared" si="651"/>
        <v>1.0147651565276676</v>
      </c>
      <c r="BM532">
        <f t="shared" si="652"/>
        <v>2.7079655315577176</v>
      </c>
      <c r="BN532">
        <f t="shared" si="653"/>
        <v>386.112503</v>
      </c>
      <c r="BO532">
        <f t="shared" si="692"/>
        <v>383.51750179999999</v>
      </c>
      <c r="BP532">
        <f t="shared" si="654"/>
        <v>377.33713482352942</v>
      </c>
      <c r="BQ532">
        <f t="shared" si="655"/>
        <v>6.180366976470566</v>
      </c>
      <c r="BR532">
        <f t="shared" si="656"/>
        <v>7.3500060000000076</v>
      </c>
      <c r="BS532">
        <f t="shared" si="657"/>
        <v>3.9500120000000152</v>
      </c>
      <c r="BT532">
        <f t="shared" si="658"/>
        <v>6.875</v>
      </c>
      <c r="BU532">
        <f t="shared" si="659"/>
        <v>3.8500060000000076</v>
      </c>
      <c r="BV532">
        <f t="shared" si="660"/>
        <v>385.07499999999993</v>
      </c>
      <c r="BW532">
        <f t="shared" si="661"/>
        <v>384.73690504761908</v>
      </c>
      <c r="BX532">
        <f t="shared" si="662"/>
        <v>383.834545890909</v>
      </c>
      <c r="BY532">
        <f t="shared" si="663"/>
        <v>381.81464262857145</v>
      </c>
      <c r="BZ532">
        <f t="shared" si="664"/>
        <v>392.22500600000001</v>
      </c>
      <c r="CA532">
        <f t="shared" si="665"/>
        <v>373.07501200000002</v>
      </c>
      <c r="CB532">
        <f t="shared" si="666"/>
        <v>382.2281703066667</v>
      </c>
      <c r="CC532">
        <f t="shared" si="667"/>
        <v>383.14659903888895</v>
      </c>
      <c r="CD532">
        <f t="shared" si="668"/>
        <v>382.48579536468253</v>
      </c>
      <c r="CE532">
        <f t="shared" si="669"/>
        <v>374.4519533658451</v>
      </c>
      <c r="CF532">
        <f t="shared" si="670"/>
        <v>384.35000600000001</v>
      </c>
      <c r="CG532">
        <f t="shared" si="671"/>
        <v>389.25</v>
      </c>
      <c r="CH532">
        <f t="shared" si="672"/>
        <v>381.5</v>
      </c>
    </row>
    <row r="533" spans="1:86">
      <c r="A533" s="1">
        <v>40248</v>
      </c>
      <c r="B533">
        <v>390.02499399999999</v>
      </c>
      <c r="C533">
        <v>397.45001200000002</v>
      </c>
      <c r="D533">
        <v>385.97500600000001</v>
      </c>
      <c r="E533">
        <v>395.79998799999998</v>
      </c>
      <c r="F533">
        <v>3214030</v>
      </c>
      <c r="G533">
        <f t="shared" si="686"/>
        <v>2289720.8298400724</v>
      </c>
      <c r="H533">
        <f t="shared" ref="H533:H596" si="714">SUM(H532,G533)</f>
        <v>46447266.257072397</v>
      </c>
      <c r="I533">
        <f t="shared" si="687"/>
        <v>392.3125</v>
      </c>
      <c r="J533">
        <f t="shared" si="694"/>
        <v>392.3125</v>
      </c>
      <c r="K533">
        <f t="shared" si="695"/>
        <v>381.15000150000003</v>
      </c>
      <c r="L533">
        <f t="shared" si="696"/>
        <v>1</v>
      </c>
      <c r="M533">
        <f t="shared" si="697"/>
        <v>8</v>
      </c>
      <c r="N533">
        <f t="shared" si="698"/>
        <v>90</v>
      </c>
      <c r="O533">
        <f t="shared" si="699"/>
        <v>20</v>
      </c>
      <c r="P533">
        <f t="shared" si="674"/>
        <v>11.475006000000008</v>
      </c>
      <c r="Q533">
        <f t="shared" si="675"/>
        <v>1.6500240000000304</v>
      </c>
      <c r="R533">
        <f t="shared" si="676"/>
        <v>9.8249819999999772</v>
      </c>
      <c r="S533">
        <f t="shared" si="677"/>
        <v>11.475006000000008</v>
      </c>
      <c r="T533">
        <f t="shared" si="713"/>
        <v>8.7779034317525522</v>
      </c>
      <c r="U533">
        <f t="shared" si="678"/>
        <v>2.5499879999999848</v>
      </c>
      <c r="V533">
        <f t="shared" si="679"/>
        <v>-10.024993999999992</v>
      </c>
      <c r="W533">
        <f t="shared" si="680"/>
        <v>2.5499879999999848</v>
      </c>
      <c r="X533">
        <f t="shared" si="681"/>
        <v>0</v>
      </c>
      <c r="Y533">
        <f t="shared" si="711"/>
        <v>2.0149291777374003</v>
      </c>
      <c r="Z533">
        <f t="shared" si="712"/>
        <v>1.1937864341277422</v>
      </c>
      <c r="AA533">
        <f t="shared" si="708"/>
        <v>22.954560771866564</v>
      </c>
      <c r="AB533">
        <f t="shared" si="709"/>
        <v>13.599903933887283</v>
      </c>
      <c r="AC533">
        <f t="shared" si="710"/>
        <v>25.591010327411016</v>
      </c>
      <c r="AD533">
        <f t="shared" si="638"/>
        <v>9.1311329224313642</v>
      </c>
      <c r="AE533">
        <f t="shared" si="691"/>
        <v>386.56499639999998</v>
      </c>
      <c r="AF533">
        <f t="shared" si="693"/>
        <v>385.79583233333341</v>
      </c>
      <c r="AG533">
        <f t="shared" si="635"/>
        <v>380.53874969999998</v>
      </c>
      <c r="AH533">
        <f t="shared" si="700"/>
        <v>384.47749940000006</v>
      </c>
      <c r="AI533">
        <f t="shared" si="701"/>
        <v>393.60271630986955</v>
      </c>
      <c r="AJ533">
        <f t="shared" si="702"/>
        <v>375.35228249013056</v>
      </c>
      <c r="AK533">
        <f t="shared" si="703"/>
        <v>1.1203955868574449</v>
      </c>
      <c r="AL533">
        <f t="shared" si="682"/>
        <v>0.71241426801867824</v>
      </c>
      <c r="AM533">
        <f t="shared" si="683"/>
        <v>2289720.8298400724</v>
      </c>
      <c r="AN533">
        <f t="shared" si="636"/>
        <v>4285047.3797043441</v>
      </c>
      <c r="AO533">
        <f t="shared" si="637"/>
        <v>53112354</v>
      </c>
      <c r="AP533">
        <f t="shared" si="639"/>
        <v>8.0678920382710656E-2</v>
      </c>
      <c r="AQ533">
        <f t="shared" si="640"/>
        <v>388.75097851450727</v>
      </c>
      <c r="AR533">
        <f t="shared" si="641"/>
        <v>390.81625676587652</v>
      </c>
      <c r="AS533">
        <f t="shared" si="642"/>
        <v>385.30078162212322</v>
      </c>
      <c r="AT533">
        <f t="shared" si="643"/>
        <v>381.47482690649616</v>
      </c>
      <c r="AU533">
        <f t="shared" si="644"/>
        <v>384.31331690165268</v>
      </c>
      <c r="AV533">
        <f t="shared" si="645"/>
        <v>379.84123353746082</v>
      </c>
      <c r="AW533">
        <f t="shared" si="646"/>
        <v>4.4720833641918603</v>
      </c>
      <c r="AX533">
        <f t="shared" si="673"/>
        <v>3.3407725191844388</v>
      </c>
      <c r="AY533">
        <f t="shared" si="647"/>
        <v>1.1313108450074214</v>
      </c>
      <c r="AZ533">
        <f t="shared" si="684"/>
        <v>393.07500200000004</v>
      </c>
      <c r="BA533">
        <f t="shared" si="685"/>
        <v>1263354848.6780601</v>
      </c>
      <c r="BB533">
        <f t="shared" si="688"/>
        <v>1263354848.6780601</v>
      </c>
      <c r="BC533">
        <f t="shared" si="689"/>
        <v>0</v>
      </c>
      <c r="BD533">
        <f t="shared" si="704"/>
        <v>12223090392.288006</v>
      </c>
      <c r="BE533">
        <f t="shared" si="705"/>
        <v>3257798378.7255282</v>
      </c>
      <c r="BF533">
        <f t="shared" si="706"/>
        <v>3.7519480862010122</v>
      </c>
      <c r="BG533">
        <f t="shared" si="707"/>
        <v>78.955999058494371</v>
      </c>
      <c r="BH533">
        <f t="shared" si="648"/>
        <v>78685134</v>
      </c>
      <c r="BI533">
        <f t="shared" si="649"/>
        <v>1.1773559501540565</v>
      </c>
      <c r="BJ533">
        <f t="shared" si="690"/>
        <v>477.49939999999924</v>
      </c>
      <c r="BK533">
        <f t="shared" si="650"/>
        <v>1.4806728001641845E-2</v>
      </c>
      <c r="BL533">
        <f t="shared" si="651"/>
        <v>1.014806728001642</v>
      </c>
      <c r="BM533">
        <f t="shared" si="652"/>
        <v>4.8094115963785153</v>
      </c>
      <c r="BN533">
        <f t="shared" si="653"/>
        <v>391.71250900000001</v>
      </c>
      <c r="BO533">
        <f t="shared" si="692"/>
        <v>385.5100036</v>
      </c>
      <c r="BP533">
        <f t="shared" si="654"/>
        <v>377.23419364705887</v>
      </c>
      <c r="BQ533">
        <f t="shared" si="655"/>
        <v>8.2758099529411311</v>
      </c>
      <c r="BR533">
        <f t="shared" si="656"/>
        <v>12.674987999999985</v>
      </c>
      <c r="BS533">
        <f t="shared" si="657"/>
        <v>5.3500060000000076</v>
      </c>
      <c r="BT533">
        <f t="shared" si="658"/>
        <v>12.550018000000023</v>
      </c>
      <c r="BU533">
        <f t="shared" si="659"/>
        <v>5.125</v>
      </c>
      <c r="BV533">
        <f t="shared" si="660"/>
        <v>389.07666226666669</v>
      </c>
      <c r="BW533">
        <f t="shared" si="661"/>
        <v>388.13928228571427</v>
      </c>
      <c r="BX533">
        <f t="shared" si="662"/>
        <v>386.13181654545451</v>
      </c>
      <c r="BY533">
        <f t="shared" si="663"/>
        <v>383.40249854285724</v>
      </c>
      <c r="BZ533">
        <f t="shared" si="664"/>
        <v>397.45001200000002</v>
      </c>
      <c r="CA533">
        <f t="shared" si="665"/>
        <v>373.07501200000002</v>
      </c>
      <c r="CB533">
        <f t="shared" si="666"/>
        <v>383.15591264666665</v>
      </c>
      <c r="CC533">
        <f t="shared" si="667"/>
        <v>382.82278064444444</v>
      </c>
      <c r="CD533">
        <f t="shared" si="668"/>
        <v>382.62622438873018</v>
      </c>
      <c r="CE533">
        <f t="shared" si="669"/>
        <v>375.74866386757037</v>
      </c>
      <c r="CF533">
        <f t="shared" si="670"/>
        <v>390.02499399999999</v>
      </c>
      <c r="CG533">
        <f t="shared" si="671"/>
        <v>392.22500600000001</v>
      </c>
      <c r="CH533">
        <f t="shared" si="672"/>
        <v>380</v>
      </c>
    </row>
    <row r="534" spans="1:86">
      <c r="A534" s="1">
        <v>40249</v>
      </c>
      <c r="B534">
        <v>400</v>
      </c>
      <c r="C534">
        <v>400</v>
      </c>
      <c r="D534">
        <v>396</v>
      </c>
      <c r="E534">
        <v>398.47500600000001</v>
      </c>
      <c r="F534">
        <v>2510976</v>
      </c>
      <c r="G534">
        <f t="shared" si="686"/>
        <v>596364.33292800956</v>
      </c>
      <c r="H534">
        <f t="shared" si="714"/>
        <v>47043630.590000406</v>
      </c>
      <c r="I534">
        <f t="shared" si="687"/>
        <v>398.61875150000003</v>
      </c>
      <c r="J534">
        <f t="shared" si="694"/>
        <v>398.61875150000003</v>
      </c>
      <c r="K534">
        <f t="shared" si="695"/>
        <v>381.15000150000003</v>
      </c>
      <c r="L534">
        <f t="shared" si="696"/>
        <v>1</v>
      </c>
      <c r="M534">
        <f t="shared" si="697"/>
        <v>9</v>
      </c>
      <c r="N534">
        <f t="shared" si="698"/>
        <v>90</v>
      </c>
      <c r="O534">
        <f t="shared" si="699"/>
        <v>10</v>
      </c>
      <c r="P534">
        <f t="shared" si="674"/>
        <v>4</v>
      </c>
      <c r="Q534">
        <f t="shared" si="675"/>
        <v>1.5249939999999924</v>
      </c>
      <c r="R534">
        <f t="shared" si="676"/>
        <v>2.4750060000000076</v>
      </c>
      <c r="S534">
        <f t="shared" si="677"/>
        <v>4</v>
      </c>
      <c r="T534">
        <f t="shared" si="713"/>
        <v>8.4366246151987987</v>
      </c>
      <c r="U534">
        <f t="shared" si="678"/>
        <v>10</v>
      </c>
      <c r="V534">
        <f t="shared" si="679"/>
        <v>0.42498799999998482</v>
      </c>
      <c r="W534">
        <f t="shared" si="680"/>
        <v>10</v>
      </c>
      <c r="X534">
        <f t="shared" si="681"/>
        <v>0</v>
      </c>
      <c r="Y534">
        <f t="shared" si="711"/>
        <v>2.585291379327586</v>
      </c>
      <c r="Z534">
        <f t="shared" si="712"/>
        <v>1.1085159745471891</v>
      </c>
      <c r="AA534">
        <f t="shared" si="708"/>
        <v>30.643669681238588</v>
      </c>
      <c r="AB534">
        <f t="shared" si="709"/>
        <v>13.139330302194182</v>
      </c>
      <c r="AC534">
        <f t="shared" si="710"/>
        <v>39.979762432149336</v>
      </c>
      <c r="AD534">
        <f t="shared" si="638"/>
        <v>11.668864174760985</v>
      </c>
      <c r="AE534">
        <f t="shared" si="691"/>
        <v>390</v>
      </c>
      <c r="AF534">
        <f t="shared" si="693"/>
        <v>388.54999799999996</v>
      </c>
      <c r="AG534">
        <f t="shared" ref="AG534:AG597" si="715">AVERAGE(E515:E534)</f>
        <v>382.15500029999993</v>
      </c>
      <c r="AH534">
        <f t="shared" si="700"/>
        <v>386.01250000000005</v>
      </c>
      <c r="AI534">
        <f t="shared" si="701"/>
        <v>398.32042634199934</v>
      </c>
      <c r="AJ534">
        <f t="shared" si="702"/>
        <v>373.70457365800075</v>
      </c>
      <c r="AK534">
        <f t="shared" si="703"/>
        <v>1.0062796791963722</v>
      </c>
      <c r="AL534">
        <f t="shared" si="682"/>
        <v>0.23750300000000379</v>
      </c>
      <c r="AM534">
        <f t="shared" si="683"/>
        <v>596364.33292800956</v>
      </c>
      <c r="AN534">
        <f t="shared" ref="AN534:AN597" si="716">SUM(AM515:AM534)</f>
        <v>5960199.0211031782</v>
      </c>
      <c r="AO534">
        <f t="shared" ref="AO534:AO597" si="717">SUM(F515:F534)</f>
        <v>53285956</v>
      </c>
      <c r="AP534">
        <f t="shared" si="639"/>
        <v>0.11185309354500796</v>
      </c>
      <c r="AQ534">
        <f t="shared" si="640"/>
        <v>392.0571478595748</v>
      </c>
      <c r="AR534">
        <f t="shared" si="641"/>
        <v>395.99862358760168</v>
      </c>
      <c r="AS534">
        <f t="shared" si="642"/>
        <v>387.67214201014104</v>
      </c>
      <c r="AT534">
        <f t="shared" si="643"/>
        <v>383.00484302491151</v>
      </c>
      <c r="AU534">
        <f t="shared" si="644"/>
        <v>386.4375702664048</v>
      </c>
      <c r="AV534">
        <f t="shared" si="645"/>
        <v>381.14559760983855</v>
      </c>
      <c r="AW534">
        <f t="shared" si="646"/>
        <v>5.2919726565662586</v>
      </c>
      <c r="AX534">
        <f t="shared" si="673"/>
        <v>3.7310125466608026</v>
      </c>
      <c r="AY534">
        <f t="shared" si="647"/>
        <v>1.560960109905456</v>
      </c>
      <c r="AZ534">
        <f t="shared" si="684"/>
        <v>398.15833533333335</v>
      </c>
      <c r="BA534">
        <f t="shared" si="685"/>
        <v>999766024.22195208</v>
      </c>
      <c r="BB534">
        <f t="shared" si="688"/>
        <v>999766024.22195208</v>
      </c>
      <c r="BC534">
        <f t="shared" si="689"/>
        <v>0</v>
      </c>
      <c r="BD534">
        <f t="shared" si="704"/>
        <v>13222856416.509958</v>
      </c>
      <c r="BE534">
        <f t="shared" si="705"/>
        <v>2424682904.5890479</v>
      </c>
      <c r="BF534">
        <f t="shared" si="706"/>
        <v>5.4534373923632957</v>
      </c>
      <c r="BG534">
        <f t="shared" si="707"/>
        <v>84.504382095914423</v>
      </c>
      <c r="BH534">
        <f t="shared" si="648"/>
        <v>81196110</v>
      </c>
      <c r="BI534">
        <f t="shared" si="649"/>
        <v>1.388438614994423</v>
      </c>
      <c r="BJ534">
        <f t="shared" si="690"/>
        <v>167.50180000000228</v>
      </c>
      <c r="BK534">
        <f t="shared" si="650"/>
        <v>6.7585095530624997E-3</v>
      </c>
      <c r="BL534">
        <f t="shared" si="651"/>
        <v>1.0067585095530625</v>
      </c>
      <c r="BM534">
        <f t="shared" si="652"/>
        <v>6.4868467523845048</v>
      </c>
      <c r="BN534">
        <f t="shared" si="653"/>
        <v>398</v>
      </c>
      <c r="BO534">
        <f t="shared" si="692"/>
        <v>388.7550018</v>
      </c>
      <c r="BP534">
        <f t="shared" si="654"/>
        <v>377.44669338235298</v>
      </c>
      <c r="BQ534">
        <f t="shared" si="655"/>
        <v>11.308308417647027</v>
      </c>
      <c r="BR534">
        <f t="shared" si="656"/>
        <v>17.575012000000015</v>
      </c>
      <c r="BS534">
        <f t="shared" si="657"/>
        <v>22.924987999999985</v>
      </c>
      <c r="BT534">
        <f t="shared" si="658"/>
        <v>10.725006000000008</v>
      </c>
      <c r="BU534">
        <f t="shared" si="659"/>
        <v>16.450012000000015</v>
      </c>
      <c r="BV534">
        <f t="shared" si="660"/>
        <v>393.0466654666667</v>
      </c>
      <c r="BW534">
        <f t="shared" si="661"/>
        <v>391.76190333333329</v>
      </c>
      <c r="BX534">
        <f t="shared" si="662"/>
        <v>388.67681774545457</v>
      </c>
      <c r="BY534">
        <f t="shared" si="663"/>
        <v>385.1107134285715</v>
      </c>
      <c r="BZ534">
        <f t="shared" si="664"/>
        <v>400</v>
      </c>
      <c r="CA534">
        <f t="shared" si="665"/>
        <v>373.07501200000002</v>
      </c>
      <c r="CB534">
        <f t="shared" si="666"/>
        <v>385.46458583333344</v>
      </c>
      <c r="CC534">
        <f t="shared" si="667"/>
        <v>384.05492687222221</v>
      </c>
      <c r="CD534">
        <f t="shared" si="668"/>
        <v>382.67176585277775</v>
      </c>
      <c r="CE534">
        <f t="shared" si="669"/>
        <v>377.76398203252614</v>
      </c>
      <c r="CF534">
        <f t="shared" si="670"/>
        <v>395.79998799999998</v>
      </c>
      <c r="CG534">
        <f t="shared" si="671"/>
        <v>397.45001200000002</v>
      </c>
      <c r="CH534">
        <f t="shared" si="672"/>
        <v>385.97500600000001</v>
      </c>
    </row>
    <row r="535" spans="1:86">
      <c r="A535" s="1">
        <v>40252</v>
      </c>
      <c r="B535">
        <v>398.47500600000001</v>
      </c>
      <c r="C535">
        <v>410</v>
      </c>
      <c r="D535">
        <v>395.57501200000002</v>
      </c>
      <c r="E535">
        <v>409</v>
      </c>
      <c r="F535">
        <v>6054434</v>
      </c>
      <c r="G535">
        <f t="shared" si="686"/>
        <v>5214997.0451824283</v>
      </c>
      <c r="H535">
        <f t="shared" si="714"/>
        <v>52258627.635182835</v>
      </c>
      <c r="I535">
        <f t="shared" si="687"/>
        <v>403.26250449999998</v>
      </c>
      <c r="J535">
        <f t="shared" si="694"/>
        <v>403.26250449999998</v>
      </c>
      <c r="K535">
        <f t="shared" si="695"/>
        <v>381.15000150000003</v>
      </c>
      <c r="L535">
        <f t="shared" si="696"/>
        <v>1</v>
      </c>
      <c r="M535">
        <f t="shared" si="697"/>
        <v>10</v>
      </c>
      <c r="N535">
        <f t="shared" si="698"/>
        <v>90</v>
      </c>
      <c r="O535">
        <f t="shared" si="699"/>
        <v>0</v>
      </c>
      <c r="P535">
        <f t="shared" si="674"/>
        <v>14.424987999999985</v>
      </c>
      <c r="Q535">
        <f t="shared" si="675"/>
        <v>1</v>
      </c>
      <c r="R535">
        <f t="shared" si="676"/>
        <v>13.424987999999985</v>
      </c>
      <c r="S535">
        <f t="shared" si="677"/>
        <v>14.424987999999985</v>
      </c>
      <c r="T535">
        <f t="shared" si="713"/>
        <v>8.8643648569703117</v>
      </c>
      <c r="U535">
        <f t="shared" si="678"/>
        <v>5.9750060000000076</v>
      </c>
      <c r="V535">
        <f t="shared" si="679"/>
        <v>-12.324981999999977</v>
      </c>
      <c r="W535">
        <f t="shared" si="680"/>
        <v>5.9750060000000076</v>
      </c>
      <c r="X535">
        <f t="shared" si="681"/>
        <v>0</v>
      </c>
      <c r="Y535">
        <f t="shared" si="711"/>
        <v>2.827413852232759</v>
      </c>
      <c r="Z535">
        <f t="shared" si="712"/>
        <v>1.0293362620795328</v>
      </c>
      <c r="AA535">
        <f t="shared" si="708"/>
        <v>31.896406542985194</v>
      </c>
      <c r="AB535">
        <f t="shared" si="709"/>
        <v>11.612070110924364</v>
      </c>
      <c r="AC535">
        <f t="shared" si="710"/>
        <v>46.621573523278329</v>
      </c>
      <c r="AD535">
        <f t="shared" si="638"/>
        <v>14.862811524248917</v>
      </c>
      <c r="AE535">
        <f t="shared" si="691"/>
        <v>395.52999879999999</v>
      </c>
      <c r="AF535">
        <f t="shared" si="693"/>
        <v>393.16666666666669</v>
      </c>
      <c r="AG535">
        <f t="shared" si="715"/>
        <v>384.03749999999997</v>
      </c>
      <c r="AH535">
        <f t="shared" si="700"/>
        <v>388.82250060000001</v>
      </c>
      <c r="AI535">
        <f t="shared" si="701"/>
        <v>406.73382698338844</v>
      </c>
      <c r="AJ535">
        <f t="shared" si="702"/>
        <v>370.91117421661158</v>
      </c>
      <c r="AK535">
        <f t="shared" si="703"/>
        <v>1.0632608933616801</v>
      </c>
      <c r="AL535">
        <f t="shared" si="682"/>
        <v>0.86135170441736231</v>
      </c>
      <c r="AM535">
        <f t="shared" si="683"/>
        <v>5214997.0451824283</v>
      </c>
      <c r="AN535">
        <f t="shared" si="716"/>
        <v>10718651.226182599</v>
      </c>
      <c r="AO535">
        <f t="shared" si="717"/>
        <v>56927234</v>
      </c>
      <c r="AP535">
        <f t="shared" si="639"/>
        <v>0.18828687910926076</v>
      </c>
      <c r="AQ535">
        <f t="shared" si="640"/>
        <v>397.81771758731935</v>
      </c>
      <c r="AR535">
        <f t="shared" si="641"/>
        <v>401.2715158651352</v>
      </c>
      <c r="AS535">
        <f t="shared" si="642"/>
        <v>391.51115644831566</v>
      </c>
      <c r="AT535">
        <f t="shared" si="643"/>
        <v>385.34440715266948</v>
      </c>
      <c r="AU535">
        <f t="shared" si="644"/>
        <v>389.82193472644406</v>
      </c>
      <c r="AV535">
        <f t="shared" si="645"/>
        <v>383.09540577714984</v>
      </c>
      <c r="AW535">
        <f t="shared" si="646"/>
        <v>6.7265289492942202</v>
      </c>
      <c r="AX535">
        <f t="shared" si="673"/>
        <v>4.3301158271874858</v>
      </c>
      <c r="AY535">
        <f t="shared" si="647"/>
        <v>2.3964131221067344</v>
      </c>
      <c r="AZ535">
        <f t="shared" si="684"/>
        <v>404.85833733333334</v>
      </c>
      <c r="BA535">
        <f t="shared" si="685"/>
        <v>2451188082.7344027</v>
      </c>
      <c r="BB535">
        <f t="shared" si="688"/>
        <v>2451188082.7344027</v>
      </c>
      <c r="BC535">
        <f t="shared" si="689"/>
        <v>0</v>
      </c>
      <c r="BD535">
        <f t="shared" si="704"/>
        <v>14861405226.744362</v>
      </c>
      <c r="BE535">
        <f t="shared" si="705"/>
        <v>2424682904.5890479</v>
      </c>
      <c r="BF535">
        <f t="shared" si="706"/>
        <v>6.1292159888689346</v>
      </c>
      <c r="BG535">
        <f t="shared" si="707"/>
        <v>85.973212179833922</v>
      </c>
      <c r="BH535">
        <f t="shared" si="648"/>
        <v>87250544</v>
      </c>
      <c r="BI535">
        <f t="shared" si="649"/>
        <v>1.7558364960416948</v>
      </c>
      <c r="BJ535">
        <f t="shared" si="690"/>
        <v>952.49939999999924</v>
      </c>
      <c r="BK535">
        <f t="shared" si="650"/>
        <v>2.6413184871123364E-2</v>
      </c>
      <c r="BL535">
        <f t="shared" si="651"/>
        <v>1.0264131848711233</v>
      </c>
      <c r="BM535">
        <f t="shared" si="652"/>
        <v>9.4400978810286702</v>
      </c>
      <c r="BN535">
        <f t="shared" si="653"/>
        <v>402.78750600000001</v>
      </c>
      <c r="BO535">
        <f t="shared" si="692"/>
        <v>392.79750359999997</v>
      </c>
      <c r="BP535">
        <f t="shared" si="654"/>
        <v>377.82389917647066</v>
      </c>
      <c r="BQ535">
        <f t="shared" si="655"/>
        <v>14.973604423529309</v>
      </c>
      <c r="BR535">
        <f t="shared" si="656"/>
        <v>27.399993999999992</v>
      </c>
      <c r="BS535">
        <f t="shared" si="657"/>
        <v>18.075012000000015</v>
      </c>
      <c r="BT535">
        <f t="shared" si="658"/>
        <v>25.5</v>
      </c>
      <c r="BU535">
        <f t="shared" si="659"/>
        <v>17.475006000000008</v>
      </c>
      <c r="BV535">
        <f t="shared" si="660"/>
        <v>399.37999879999995</v>
      </c>
      <c r="BW535">
        <f t="shared" si="661"/>
        <v>397.60476104761904</v>
      </c>
      <c r="BX535">
        <f t="shared" si="662"/>
        <v>392.85636319999998</v>
      </c>
      <c r="BY535">
        <f t="shared" si="663"/>
        <v>387.66738006666674</v>
      </c>
      <c r="BZ535">
        <f t="shared" si="664"/>
        <v>410</v>
      </c>
      <c r="CA535">
        <f t="shared" si="665"/>
        <v>377.5</v>
      </c>
      <c r="CB535">
        <f t="shared" si="666"/>
        <v>389.85766652666672</v>
      </c>
      <c r="CC535">
        <f t="shared" si="667"/>
        <v>386.74826597222227</v>
      </c>
      <c r="CD535">
        <f t="shared" si="668"/>
        <v>383.81990328174601</v>
      </c>
      <c r="CE535">
        <f t="shared" si="669"/>
        <v>379.1694817962524</v>
      </c>
      <c r="CF535">
        <f t="shared" si="670"/>
        <v>398.47500600000001</v>
      </c>
      <c r="CG535">
        <f t="shared" si="671"/>
        <v>400</v>
      </c>
      <c r="CH535">
        <f t="shared" si="672"/>
        <v>396</v>
      </c>
    </row>
    <row r="536" spans="1:86">
      <c r="A536" s="1">
        <v>40253</v>
      </c>
      <c r="B536">
        <v>410.75</v>
      </c>
      <c r="C536">
        <v>415.97500600000001</v>
      </c>
      <c r="D536">
        <v>407.89999399999999</v>
      </c>
      <c r="E536">
        <v>414.5</v>
      </c>
      <c r="F536">
        <v>3088856</v>
      </c>
      <c r="G536">
        <f t="shared" si="686"/>
        <v>1960416.529411965</v>
      </c>
      <c r="H536">
        <f t="shared" si="714"/>
        <v>54219044.164594799</v>
      </c>
      <c r="I536">
        <f t="shared" si="687"/>
        <v>412.28125</v>
      </c>
      <c r="J536">
        <f t="shared" si="694"/>
        <v>412.28125</v>
      </c>
      <c r="K536">
        <f t="shared" si="695"/>
        <v>381.83750149999997</v>
      </c>
      <c r="L536">
        <f t="shared" si="696"/>
        <v>1</v>
      </c>
      <c r="M536">
        <f t="shared" si="697"/>
        <v>8</v>
      </c>
      <c r="N536">
        <f t="shared" si="698"/>
        <v>90</v>
      </c>
      <c r="O536">
        <f t="shared" si="699"/>
        <v>20</v>
      </c>
      <c r="P536">
        <f t="shared" si="674"/>
        <v>8.0750120000000152</v>
      </c>
      <c r="Q536">
        <f t="shared" si="675"/>
        <v>1.4750060000000076</v>
      </c>
      <c r="R536">
        <f t="shared" si="676"/>
        <v>6.6000060000000076</v>
      </c>
      <c r="S536">
        <f t="shared" si="677"/>
        <v>8.0750120000000152</v>
      </c>
      <c r="T536">
        <f t="shared" si="713"/>
        <v>8.8079825100438622</v>
      </c>
      <c r="U536">
        <f t="shared" si="678"/>
        <v>6.9750060000000076</v>
      </c>
      <c r="V536">
        <f t="shared" si="679"/>
        <v>-7.1000060000000076</v>
      </c>
      <c r="W536">
        <f t="shared" si="680"/>
        <v>6.9750060000000076</v>
      </c>
      <c r="X536">
        <f t="shared" si="681"/>
        <v>0</v>
      </c>
      <c r="Y536">
        <f t="shared" si="711"/>
        <v>3.1236704342161339</v>
      </c>
      <c r="Z536">
        <f t="shared" si="712"/>
        <v>0.95581224335956616</v>
      </c>
      <c r="AA536">
        <f t="shared" si="708"/>
        <v>35.46408534138402</v>
      </c>
      <c r="AB536">
        <f t="shared" si="709"/>
        <v>10.851659188351482</v>
      </c>
      <c r="AC536">
        <f t="shared" si="710"/>
        <v>53.140517124216657</v>
      </c>
      <c r="AD536">
        <f t="shared" si="638"/>
        <v>18.13416780750428</v>
      </c>
      <c r="AE536">
        <f t="shared" si="691"/>
        <v>401.55999759999997</v>
      </c>
      <c r="AF536">
        <f t="shared" si="693"/>
        <v>398.69166566666667</v>
      </c>
      <c r="AG536">
        <f t="shared" si="715"/>
        <v>386.10874939999997</v>
      </c>
      <c r="AH536">
        <f t="shared" si="700"/>
        <v>392.11250000000007</v>
      </c>
      <c r="AI536">
        <f t="shared" si="701"/>
        <v>414.92449350078925</v>
      </c>
      <c r="AJ536">
        <f t="shared" si="702"/>
        <v>369.30050649921088</v>
      </c>
      <c r="AK536">
        <f t="shared" si="703"/>
        <v>0.99069582628158803</v>
      </c>
      <c r="AL536">
        <f t="shared" si="682"/>
        <v>0.63467397943185599</v>
      </c>
      <c r="AM536">
        <f t="shared" si="683"/>
        <v>1960416.529411965</v>
      </c>
      <c r="AN536">
        <f t="shared" si="716"/>
        <v>12038288.96087189</v>
      </c>
      <c r="AO536">
        <f t="shared" si="717"/>
        <v>58059608</v>
      </c>
      <c r="AP536">
        <f t="shared" si="639"/>
        <v>0.20734361418478559</v>
      </c>
      <c r="AQ536">
        <f t="shared" si="640"/>
        <v>403.48969360763078</v>
      </c>
      <c r="AR536">
        <f t="shared" si="641"/>
        <v>406.70888555357169</v>
      </c>
      <c r="AS536">
        <f t="shared" si="642"/>
        <v>395.64914828761886</v>
      </c>
      <c r="AT536">
        <f t="shared" si="643"/>
        <v>387.9684105089292</v>
      </c>
      <c r="AU536">
        <f t="shared" si="644"/>
        <v>393.52364451747746</v>
      </c>
      <c r="AV536">
        <f t="shared" si="645"/>
        <v>385.29372737274934</v>
      </c>
      <c r="AW536">
        <f t="shared" si="646"/>
        <v>8.2299171447281196</v>
      </c>
      <c r="AX536">
        <f t="shared" si="673"/>
        <v>5.1100760906956122</v>
      </c>
      <c r="AY536">
        <f t="shared" si="647"/>
        <v>3.1198410540325074</v>
      </c>
      <c r="AZ536">
        <f t="shared" si="684"/>
        <v>412.79166666666669</v>
      </c>
      <c r="BA536">
        <f t="shared" si="685"/>
        <v>1275054016.3333335</v>
      </c>
      <c r="BB536">
        <f t="shared" si="688"/>
        <v>1275054016.3333335</v>
      </c>
      <c r="BC536">
        <f t="shared" si="689"/>
        <v>0</v>
      </c>
      <c r="BD536">
        <f t="shared" si="704"/>
        <v>15432809079.789904</v>
      </c>
      <c r="BE536">
        <f t="shared" si="705"/>
        <v>2424682904.5890479</v>
      </c>
      <c r="BF536">
        <f t="shared" si="706"/>
        <v>6.3648772590350582</v>
      </c>
      <c r="BG536">
        <f t="shared" si="707"/>
        <v>86.422041198674108</v>
      </c>
      <c r="BH536">
        <f t="shared" si="648"/>
        <v>90339400</v>
      </c>
      <c r="BI536">
        <f t="shared" si="649"/>
        <v>2.1360111935500448</v>
      </c>
      <c r="BJ536">
        <f t="shared" si="690"/>
        <v>450</v>
      </c>
      <c r="BK536">
        <f t="shared" si="650"/>
        <v>1.3447432762836185E-2</v>
      </c>
      <c r="BL536">
        <f t="shared" si="651"/>
        <v>1.0134474327628362</v>
      </c>
      <c r="BM536">
        <f t="shared" si="652"/>
        <v>12.022976238575302</v>
      </c>
      <c r="BN536">
        <f t="shared" si="653"/>
        <v>411.9375</v>
      </c>
      <c r="BO536">
        <f t="shared" si="692"/>
        <v>398.11000359999997</v>
      </c>
      <c r="BP536">
        <f t="shared" si="654"/>
        <v>378.83897261764713</v>
      </c>
      <c r="BQ536">
        <f t="shared" si="655"/>
        <v>19.271030982352841</v>
      </c>
      <c r="BR536">
        <f t="shared" si="656"/>
        <v>30.125</v>
      </c>
      <c r="BS536">
        <f t="shared" si="657"/>
        <v>25.824981999999977</v>
      </c>
      <c r="BT536">
        <f t="shared" si="658"/>
        <v>28.975006000000008</v>
      </c>
      <c r="BU536">
        <f t="shared" si="659"/>
        <v>26.25</v>
      </c>
      <c r="BV536">
        <f t="shared" si="660"/>
        <v>405.70333253333331</v>
      </c>
      <c r="BW536">
        <f t="shared" si="661"/>
        <v>403.69999914285717</v>
      </c>
      <c r="BX536">
        <f t="shared" si="662"/>
        <v>397.52499945454542</v>
      </c>
      <c r="BY536">
        <f t="shared" si="663"/>
        <v>390.56857054285717</v>
      </c>
      <c r="BZ536">
        <f t="shared" si="664"/>
        <v>415.97500600000001</v>
      </c>
      <c r="CA536">
        <f t="shared" si="665"/>
        <v>378.5</v>
      </c>
      <c r="CB536">
        <f t="shared" si="666"/>
        <v>395.51782845333338</v>
      </c>
      <c r="CC536">
        <f t="shared" si="667"/>
        <v>391.32999971666669</v>
      </c>
      <c r="CD536">
        <f t="shared" si="668"/>
        <v>385.34130755190483</v>
      </c>
      <c r="CE536">
        <f t="shared" si="669"/>
        <v>380.67366516996265</v>
      </c>
      <c r="CF536">
        <f t="shared" si="670"/>
        <v>409</v>
      </c>
      <c r="CG536">
        <f t="shared" si="671"/>
        <v>410</v>
      </c>
      <c r="CH536">
        <f t="shared" si="672"/>
        <v>395.57501200000002</v>
      </c>
    </row>
    <row r="537" spans="1:86">
      <c r="A537" s="1">
        <v>40254</v>
      </c>
      <c r="B537">
        <v>417</v>
      </c>
      <c r="C537">
        <v>422.95001200000002</v>
      </c>
      <c r="D537">
        <v>415</v>
      </c>
      <c r="E537">
        <v>420.35000600000001</v>
      </c>
      <c r="F537">
        <v>4174794</v>
      </c>
      <c r="G537">
        <f t="shared" si="686"/>
        <v>1444108.9522883713</v>
      </c>
      <c r="H537">
        <f t="shared" si="714"/>
        <v>55663153.116883174</v>
      </c>
      <c r="I537">
        <f t="shared" si="687"/>
        <v>418.82500449999998</v>
      </c>
      <c r="J537">
        <f t="shared" si="694"/>
        <v>418.82500449999998</v>
      </c>
      <c r="K537">
        <f t="shared" si="695"/>
        <v>381.83750149999997</v>
      </c>
      <c r="L537">
        <f t="shared" si="696"/>
        <v>1</v>
      </c>
      <c r="M537">
        <f t="shared" si="697"/>
        <v>9</v>
      </c>
      <c r="N537">
        <f t="shared" si="698"/>
        <v>90</v>
      </c>
      <c r="O537">
        <f t="shared" si="699"/>
        <v>10</v>
      </c>
      <c r="P537">
        <f t="shared" si="674"/>
        <v>7.9500120000000152</v>
      </c>
      <c r="Q537">
        <f t="shared" si="675"/>
        <v>2.6000060000000076</v>
      </c>
      <c r="R537">
        <f t="shared" si="676"/>
        <v>5.3500060000000076</v>
      </c>
      <c r="S537">
        <f t="shared" si="677"/>
        <v>7.9500120000000152</v>
      </c>
      <c r="T537">
        <f t="shared" si="713"/>
        <v>8.7466989021835868</v>
      </c>
      <c r="U537">
        <f t="shared" si="678"/>
        <v>-0.45001200000001518</v>
      </c>
      <c r="V537">
        <f t="shared" si="679"/>
        <v>4.75</v>
      </c>
      <c r="W537">
        <f t="shared" si="680"/>
        <v>0</v>
      </c>
      <c r="X537">
        <f t="shared" si="681"/>
        <v>4.75</v>
      </c>
      <c r="Y537">
        <f t="shared" si="711"/>
        <v>2.9005511174864105</v>
      </c>
      <c r="Z537">
        <f t="shared" si="712"/>
        <v>1.2268256545481686</v>
      </c>
      <c r="AA537">
        <f t="shared" si="708"/>
        <v>33.161666474677624</v>
      </c>
      <c r="AB537">
        <f t="shared" si="709"/>
        <v>14.026156247837632</v>
      </c>
      <c r="AC537">
        <f t="shared" si="710"/>
        <v>40.551797312974244</v>
      </c>
      <c r="AD537">
        <f t="shared" si="638"/>
        <v>20.506329818528041</v>
      </c>
      <c r="AE537">
        <f t="shared" si="691"/>
        <v>407.625</v>
      </c>
      <c r="AF537">
        <f t="shared" si="693"/>
        <v>404.69166566666667</v>
      </c>
      <c r="AG537">
        <f t="shared" si="715"/>
        <v>388.17249909999992</v>
      </c>
      <c r="AH537">
        <f t="shared" si="700"/>
        <v>395.71000060000006</v>
      </c>
      <c r="AI537">
        <f t="shared" si="701"/>
        <v>423.34356969181357</v>
      </c>
      <c r="AJ537">
        <f t="shared" si="702"/>
        <v>368.07643150818654</v>
      </c>
      <c r="AK537">
        <f t="shared" si="703"/>
        <v>0.94583465346319651</v>
      </c>
      <c r="AL537">
        <f t="shared" si="682"/>
        <v>0.34591142755507726</v>
      </c>
      <c r="AM537">
        <f t="shared" si="683"/>
        <v>1444108.9522883713</v>
      </c>
      <c r="AN537">
        <f t="shared" si="716"/>
        <v>12814550.732863117</v>
      </c>
      <c r="AO537">
        <f t="shared" si="717"/>
        <v>60573912</v>
      </c>
      <c r="AP537">
        <f t="shared" si="639"/>
        <v>0.21155230543576445</v>
      </c>
      <c r="AQ537">
        <f t="shared" si="640"/>
        <v>409.22219982103633</v>
      </c>
      <c r="AR537">
        <f t="shared" si="641"/>
        <v>408.48047475080375</v>
      </c>
      <c r="AS537">
        <f t="shared" si="642"/>
        <v>400.09530267584745</v>
      </c>
      <c r="AT537">
        <f t="shared" si="643"/>
        <v>390.88275410312559</v>
      </c>
      <c r="AU537">
        <f t="shared" si="644"/>
        <v>397.54759873985586</v>
      </c>
      <c r="AV537">
        <f t="shared" si="645"/>
        <v>387.74766687665687</v>
      </c>
      <c r="AW537">
        <f t="shared" si="646"/>
        <v>9.7999318631989922</v>
      </c>
      <c r="AX537">
        <f t="shared" si="673"/>
        <v>6.0480472451962886</v>
      </c>
      <c r="AY537">
        <f t="shared" si="647"/>
        <v>3.7518846180027037</v>
      </c>
      <c r="AZ537">
        <f t="shared" si="684"/>
        <v>419.43333933333332</v>
      </c>
      <c r="BA537">
        <f t="shared" si="685"/>
        <v>1751047788.4487638</v>
      </c>
      <c r="BB537">
        <f t="shared" si="688"/>
        <v>1751047788.4487638</v>
      </c>
      <c r="BC537">
        <f t="shared" si="689"/>
        <v>0</v>
      </c>
      <c r="BD537">
        <f t="shared" si="704"/>
        <v>15629418207.245014</v>
      </c>
      <c r="BE537">
        <f t="shared" si="705"/>
        <v>2424682904.5890479</v>
      </c>
      <c r="BF537">
        <f t="shared" si="706"/>
        <v>6.4459637908380421</v>
      </c>
      <c r="BG537">
        <f t="shared" si="707"/>
        <v>86.569905144711285</v>
      </c>
      <c r="BH537">
        <f t="shared" si="648"/>
        <v>94514194</v>
      </c>
      <c r="BI537">
        <f t="shared" si="649"/>
        <v>2.5273993115518518</v>
      </c>
      <c r="BJ537">
        <f t="shared" si="690"/>
        <v>485.00060000000076</v>
      </c>
      <c r="BK537">
        <f t="shared" si="650"/>
        <v>1.4113404101326919E-2</v>
      </c>
      <c r="BL537">
        <f t="shared" si="651"/>
        <v>1.0141134041013269</v>
      </c>
      <c r="BM537">
        <f t="shared" si="652"/>
        <v>14.564169701627071</v>
      </c>
      <c r="BN537">
        <f t="shared" si="653"/>
        <v>418.97500600000001</v>
      </c>
      <c r="BO537">
        <f t="shared" si="692"/>
        <v>404.68250420000004</v>
      </c>
      <c r="BP537">
        <f t="shared" si="654"/>
        <v>380.08345791176481</v>
      </c>
      <c r="BQ537">
        <f t="shared" si="655"/>
        <v>24.599046288235229</v>
      </c>
      <c r="BR537">
        <f t="shared" si="656"/>
        <v>38.399993999999992</v>
      </c>
      <c r="BS537">
        <f t="shared" si="657"/>
        <v>36.5</v>
      </c>
      <c r="BT537">
        <f t="shared" si="658"/>
        <v>37.950012000000015</v>
      </c>
      <c r="BU537">
        <f t="shared" si="659"/>
        <v>33</v>
      </c>
      <c r="BV537">
        <f t="shared" si="660"/>
        <v>411.96666866666669</v>
      </c>
      <c r="BW537">
        <f t="shared" si="661"/>
        <v>409.88809638095233</v>
      </c>
      <c r="BX537">
        <f t="shared" si="662"/>
        <v>402.65909145454543</v>
      </c>
      <c r="BY537">
        <f t="shared" si="663"/>
        <v>393.82964259999989</v>
      </c>
      <c r="BZ537">
        <f t="shared" si="664"/>
        <v>422.95001200000002</v>
      </c>
      <c r="CA537">
        <f t="shared" si="665"/>
        <v>378.5</v>
      </c>
      <c r="CB537">
        <f t="shared" si="666"/>
        <v>401.2195796333333</v>
      </c>
      <c r="CC537">
        <f t="shared" si="667"/>
        <v>397.04680132222217</v>
      </c>
      <c r="CD537">
        <f t="shared" si="668"/>
        <v>386.35072995460325</v>
      </c>
      <c r="CE537">
        <f t="shared" si="669"/>
        <v>381.23123136082887</v>
      </c>
      <c r="CF537">
        <f t="shared" si="670"/>
        <v>414.5</v>
      </c>
      <c r="CG537">
        <f t="shared" si="671"/>
        <v>415.97500600000001</v>
      </c>
      <c r="CH537">
        <f t="shared" si="672"/>
        <v>407.89999399999999</v>
      </c>
    </row>
    <row r="538" spans="1:86">
      <c r="A538" s="1">
        <v>40255</v>
      </c>
      <c r="B538">
        <v>422.5</v>
      </c>
      <c r="C538">
        <v>422.5</v>
      </c>
      <c r="D538">
        <v>410.25</v>
      </c>
      <c r="E538">
        <v>412.92498799999998</v>
      </c>
      <c r="F538">
        <v>3724554</v>
      </c>
      <c r="G538">
        <f t="shared" si="686"/>
        <v>-2097919.346064989</v>
      </c>
      <c r="H538">
        <f t="shared" si="714"/>
        <v>53565233.770818181</v>
      </c>
      <c r="I538">
        <f t="shared" si="687"/>
        <v>417.043747</v>
      </c>
      <c r="J538">
        <f t="shared" si="694"/>
        <v>418.82500449999998</v>
      </c>
      <c r="K538">
        <f t="shared" si="695"/>
        <v>381.83750149999997</v>
      </c>
      <c r="L538">
        <f t="shared" si="696"/>
        <v>2</v>
      </c>
      <c r="M538">
        <f t="shared" si="697"/>
        <v>10</v>
      </c>
      <c r="N538">
        <f t="shared" si="698"/>
        <v>80</v>
      </c>
      <c r="O538">
        <f t="shared" si="699"/>
        <v>0</v>
      </c>
      <c r="P538">
        <f t="shared" si="674"/>
        <v>12.25</v>
      </c>
      <c r="Q538">
        <f t="shared" si="675"/>
        <v>9.5750120000000152</v>
      </c>
      <c r="R538">
        <f t="shared" si="676"/>
        <v>2.6749879999999848</v>
      </c>
      <c r="S538">
        <f t="shared" si="677"/>
        <v>12.25</v>
      </c>
      <c r="T538">
        <f t="shared" si="713"/>
        <v>8.9969346948847591</v>
      </c>
      <c r="U538">
        <f t="shared" si="678"/>
        <v>-5.2749939999999924</v>
      </c>
      <c r="V538">
        <f t="shared" si="679"/>
        <v>7.625</v>
      </c>
      <c r="W538">
        <f t="shared" si="680"/>
        <v>0</v>
      </c>
      <c r="X538">
        <f t="shared" si="681"/>
        <v>7.625</v>
      </c>
      <c r="Y538">
        <f t="shared" si="711"/>
        <v>2.6933688948088097</v>
      </c>
      <c r="Z538">
        <f t="shared" si="712"/>
        <v>1.683838107794728</v>
      </c>
      <c r="AA538">
        <f t="shared" si="708"/>
        <v>29.936517115547527</v>
      </c>
      <c r="AB538">
        <f t="shared" si="709"/>
        <v>18.715686674396785</v>
      </c>
      <c r="AC538">
        <f t="shared" si="710"/>
        <v>23.063354929607367</v>
      </c>
      <c r="AD538">
        <f t="shared" si="638"/>
        <v>21.562752816887407</v>
      </c>
      <c r="AE538">
        <f t="shared" si="691"/>
        <v>411.05</v>
      </c>
      <c r="AF538">
        <f t="shared" si="693"/>
        <v>408.50833133333327</v>
      </c>
      <c r="AG538">
        <f t="shared" si="715"/>
        <v>389.85249789999995</v>
      </c>
      <c r="AH538">
        <f t="shared" si="700"/>
        <v>398.8074982</v>
      </c>
      <c r="AI538">
        <f t="shared" si="701"/>
        <v>426.52109733811591</v>
      </c>
      <c r="AJ538">
        <f t="shared" si="702"/>
        <v>371.09389906188409</v>
      </c>
      <c r="AK538">
        <f t="shared" si="703"/>
        <v>0.75470329078592124</v>
      </c>
      <c r="AL538">
        <f t="shared" si="682"/>
        <v>-0.56326726530612492</v>
      </c>
      <c r="AM538">
        <f t="shared" si="683"/>
        <v>-2097919.346064989</v>
      </c>
      <c r="AN538">
        <f t="shared" si="716"/>
        <v>11241981.648724984</v>
      </c>
      <c r="AO538">
        <f t="shared" si="717"/>
        <v>61770176</v>
      </c>
      <c r="AP538">
        <f t="shared" si="639"/>
        <v>0.18199691787708333</v>
      </c>
      <c r="AQ538">
        <f t="shared" si="640"/>
        <v>410.48114780188399</v>
      </c>
      <c r="AR538">
        <f t="shared" si="641"/>
        <v>409.04179286682466</v>
      </c>
      <c r="AS538">
        <f t="shared" si="642"/>
        <v>402.40464603419491</v>
      </c>
      <c r="AT538">
        <f t="shared" si="643"/>
        <v>392.86655515384427</v>
      </c>
      <c r="AU538">
        <f t="shared" si="644"/>
        <v>399.85420712887748</v>
      </c>
      <c r="AV538">
        <f t="shared" si="645"/>
        <v>389.51007935529088</v>
      </c>
      <c r="AW538">
        <f t="shared" si="646"/>
        <v>10.344127773586592</v>
      </c>
      <c r="AX538">
        <f t="shared" si="673"/>
        <v>6.9072633508743495</v>
      </c>
      <c r="AY538">
        <f t="shared" si="647"/>
        <v>3.4368644227122429</v>
      </c>
      <c r="AZ538">
        <f t="shared" si="684"/>
        <v>415.22499599999998</v>
      </c>
      <c r="BA538">
        <f t="shared" si="685"/>
        <v>1546527919.7517838</v>
      </c>
      <c r="BB538">
        <f t="shared" si="688"/>
        <v>0</v>
      </c>
      <c r="BC538">
        <f t="shared" si="689"/>
        <v>1546527919.7517838</v>
      </c>
      <c r="BD538">
        <f t="shared" si="704"/>
        <v>14605977188.724316</v>
      </c>
      <c r="BE538">
        <f t="shared" si="705"/>
        <v>3971210824.3408318</v>
      </c>
      <c r="BF538">
        <f t="shared" si="706"/>
        <v>3.6779656973131649</v>
      </c>
      <c r="BG538">
        <f t="shared" si="707"/>
        <v>78.623186557901448</v>
      </c>
      <c r="BH538">
        <f t="shared" si="648"/>
        <v>90789640</v>
      </c>
      <c r="BI538">
        <f t="shared" si="649"/>
        <v>2.6556765336363006</v>
      </c>
      <c r="BJ538">
        <f t="shared" si="690"/>
        <v>-842.50180000000228</v>
      </c>
      <c r="BK538">
        <f t="shared" si="650"/>
        <v>-1.7663894121604989E-2</v>
      </c>
      <c r="BL538">
        <f t="shared" si="651"/>
        <v>0.98233610587839504</v>
      </c>
      <c r="BM538">
        <f t="shared" si="652"/>
        <v>14.606349239554975</v>
      </c>
      <c r="BN538">
        <f t="shared" si="653"/>
        <v>416.375</v>
      </c>
      <c r="BO538">
        <f t="shared" si="692"/>
        <v>409.61500240000004</v>
      </c>
      <c r="BP538">
        <f t="shared" si="654"/>
        <v>381.30147235294123</v>
      </c>
      <c r="BQ538">
        <f t="shared" si="655"/>
        <v>28.313530047058805</v>
      </c>
      <c r="BR538">
        <f t="shared" si="656"/>
        <v>31.625</v>
      </c>
      <c r="BS538">
        <f t="shared" si="657"/>
        <v>30.174987999999985</v>
      </c>
      <c r="BT538">
        <f t="shared" si="658"/>
        <v>39.024993999999992</v>
      </c>
      <c r="BU538">
        <f t="shared" si="659"/>
        <v>40</v>
      </c>
      <c r="BV538">
        <f t="shared" si="660"/>
        <v>413.7333313333333</v>
      </c>
      <c r="BW538">
        <f t="shared" si="661"/>
        <v>412.24047419047616</v>
      </c>
      <c r="BX538">
        <f t="shared" si="662"/>
        <v>405.78908916363633</v>
      </c>
      <c r="BY538">
        <f t="shared" si="663"/>
        <v>396.18702249523812</v>
      </c>
      <c r="BZ538">
        <f t="shared" si="664"/>
        <v>422.95001200000002</v>
      </c>
      <c r="CA538">
        <f t="shared" si="665"/>
        <v>380</v>
      </c>
      <c r="CB538">
        <f t="shared" si="666"/>
        <v>406.23375279999999</v>
      </c>
      <c r="CC538">
        <f t="shared" si="667"/>
        <v>402.43437158333336</v>
      </c>
      <c r="CD538">
        <f t="shared" si="668"/>
        <v>388.61973730126982</v>
      </c>
      <c r="CE538">
        <f t="shared" si="669"/>
        <v>381.84210494862498</v>
      </c>
      <c r="CF538">
        <f t="shared" si="670"/>
        <v>420.35000600000001</v>
      </c>
      <c r="CG538">
        <f t="shared" si="671"/>
        <v>422.95001200000002</v>
      </c>
      <c r="CH538">
        <f t="shared" si="672"/>
        <v>415</v>
      </c>
    </row>
    <row r="539" spans="1:86">
      <c r="A539" s="1">
        <v>40256</v>
      </c>
      <c r="B539">
        <v>402.625</v>
      </c>
      <c r="C539">
        <v>417.22500600000001</v>
      </c>
      <c r="D539">
        <v>402.625</v>
      </c>
      <c r="E539">
        <v>410.45001200000002</v>
      </c>
      <c r="F539">
        <v>4716624</v>
      </c>
      <c r="G539">
        <f t="shared" si="686"/>
        <v>339214.93588647188</v>
      </c>
      <c r="H539">
        <f t="shared" si="714"/>
        <v>53904448.706704654</v>
      </c>
      <c r="I539">
        <f t="shared" si="687"/>
        <v>408.23125450000003</v>
      </c>
      <c r="J539">
        <f t="shared" si="694"/>
        <v>418.82500449999998</v>
      </c>
      <c r="K539">
        <f t="shared" si="695"/>
        <v>382.57499700000005</v>
      </c>
      <c r="L539">
        <f t="shared" si="696"/>
        <v>3</v>
      </c>
      <c r="M539">
        <f t="shared" si="697"/>
        <v>10</v>
      </c>
      <c r="N539">
        <f t="shared" si="698"/>
        <v>70</v>
      </c>
      <c r="O539">
        <f t="shared" si="699"/>
        <v>0</v>
      </c>
      <c r="P539">
        <f t="shared" si="674"/>
        <v>14.600006000000008</v>
      </c>
      <c r="Q539">
        <f t="shared" si="675"/>
        <v>6.7749939999999924</v>
      </c>
      <c r="R539">
        <f t="shared" si="676"/>
        <v>7.8250120000000152</v>
      </c>
      <c r="S539">
        <f t="shared" si="677"/>
        <v>14.600006000000008</v>
      </c>
      <c r="T539">
        <f t="shared" si="713"/>
        <v>9.3971540738215626</v>
      </c>
      <c r="U539">
        <f t="shared" si="678"/>
        <v>-0.32501200000001518</v>
      </c>
      <c r="V539">
        <f t="shared" si="679"/>
        <v>-0.45001200000001518</v>
      </c>
      <c r="W539">
        <f t="shared" si="680"/>
        <v>0</v>
      </c>
      <c r="X539">
        <f t="shared" si="681"/>
        <v>0</v>
      </c>
      <c r="Y539">
        <f t="shared" si="711"/>
        <v>2.5009854023224665</v>
      </c>
      <c r="Z539">
        <f t="shared" si="712"/>
        <v>1.5635639572379618</v>
      </c>
      <c r="AA539">
        <f t="shared" si="708"/>
        <v>26.614285374863339</v>
      </c>
      <c r="AB539">
        <f t="shared" si="709"/>
        <v>16.638696619795908</v>
      </c>
      <c r="AC539">
        <f t="shared" si="710"/>
        <v>23.063354929607367</v>
      </c>
      <c r="AD539">
        <f t="shared" si="638"/>
        <v>22.619175815246766</v>
      </c>
      <c r="AE539">
        <f t="shared" si="691"/>
        <v>413.44500120000004</v>
      </c>
      <c r="AF539">
        <f t="shared" si="693"/>
        <v>410.95000200000004</v>
      </c>
      <c r="AG539">
        <f t="shared" si="715"/>
        <v>391.40499879999993</v>
      </c>
      <c r="AH539">
        <f t="shared" si="700"/>
        <v>401.72250060000005</v>
      </c>
      <c r="AI539">
        <f t="shared" si="701"/>
        <v>427.5230569291208</v>
      </c>
      <c r="AJ539">
        <f t="shared" si="702"/>
        <v>375.92194427087929</v>
      </c>
      <c r="AK539">
        <f t="shared" si="703"/>
        <v>0.66913417076494086</v>
      </c>
      <c r="AL539">
        <f t="shared" si="682"/>
        <v>7.1919011540133762E-2</v>
      </c>
      <c r="AM539">
        <f t="shared" si="683"/>
        <v>339214.93588647188</v>
      </c>
      <c r="AN539">
        <f t="shared" si="716"/>
        <v>12349918.436869431</v>
      </c>
      <c r="AO539">
        <f t="shared" si="717"/>
        <v>64671994</v>
      </c>
      <c r="AP539">
        <f t="shared" si="639"/>
        <v>0.19096238840060245</v>
      </c>
      <c r="AQ539">
        <f t="shared" si="640"/>
        <v>410.47056162924343</v>
      </c>
      <c r="AR539">
        <f t="shared" si="641"/>
        <v>410.39787847977965</v>
      </c>
      <c r="AS539">
        <f t="shared" si="642"/>
        <v>403.85281190803983</v>
      </c>
      <c r="AT539">
        <f t="shared" si="643"/>
        <v>394.4490662699983</v>
      </c>
      <c r="AU539">
        <f t="shared" si="644"/>
        <v>401.44357785954588</v>
      </c>
      <c r="AV539">
        <f t="shared" si="645"/>
        <v>390.9758746404205</v>
      </c>
      <c r="AW539">
        <f t="shared" si="646"/>
        <v>10.467703219125383</v>
      </c>
      <c r="AX539">
        <f t="shared" si="673"/>
        <v>7.6193513245245565</v>
      </c>
      <c r="AY539">
        <f t="shared" si="647"/>
        <v>2.8483518946008264</v>
      </c>
      <c r="AZ539">
        <f t="shared" si="684"/>
        <v>410.10000599999995</v>
      </c>
      <c r="BA539">
        <f t="shared" si="685"/>
        <v>1934287530.6997437</v>
      </c>
      <c r="BB539">
        <f t="shared" si="688"/>
        <v>0</v>
      </c>
      <c r="BC539">
        <f t="shared" si="689"/>
        <v>1934287530.6997437</v>
      </c>
      <c r="BD539">
        <f t="shared" si="704"/>
        <v>14605977188.724316</v>
      </c>
      <c r="BE539">
        <f t="shared" si="705"/>
        <v>4756176173.207243</v>
      </c>
      <c r="BF539">
        <f t="shared" si="706"/>
        <v>3.070949573105286</v>
      </c>
      <c r="BG539">
        <f t="shared" si="707"/>
        <v>75.435706533765583</v>
      </c>
      <c r="BH539">
        <f t="shared" si="648"/>
        <v>86073016</v>
      </c>
      <c r="BI539">
        <f t="shared" si="649"/>
        <v>2.6773271442266107</v>
      </c>
      <c r="BJ539">
        <f t="shared" si="690"/>
        <v>-347.49759999999696</v>
      </c>
      <c r="BK539">
        <f t="shared" si="650"/>
        <v>-5.9937665966583974E-3</v>
      </c>
      <c r="BL539">
        <f t="shared" si="651"/>
        <v>0.9940062334033416</v>
      </c>
      <c r="BM539">
        <f t="shared" si="652"/>
        <v>13.598087149914978</v>
      </c>
      <c r="BN539">
        <f t="shared" si="653"/>
        <v>409.925003</v>
      </c>
      <c r="BO539">
        <f t="shared" si="692"/>
        <v>412.00000299999999</v>
      </c>
      <c r="BP539">
        <f t="shared" si="654"/>
        <v>382.43419285294129</v>
      </c>
      <c r="BQ539">
        <f t="shared" si="655"/>
        <v>29.565810147058698</v>
      </c>
      <c r="BR539">
        <f t="shared" si="656"/>
        <v>29.100006000000008</v>
      </c>
      <c r="BS539">
        <f t="shared" si="657"/>
        <v>22.475006000000008</v>
      </c>
      <c r="BT539">
        <f t="shared" si="658"/>
        <v>32.225006000000008</v>
      </c>
      <c r="BU539">
        <f t="shared" si="659"/>
        <v>18.825012000000015</v>
      </c>
      <c r="BV539">
        <f t="shared" si="660"/>
        <v>413.53333533333335</v>
      </c>
      <c r="BW539">
        <f t="shared" si="661"/>
        <v>412.79524009523811</v>
      </c>
      <c r="BX539">
        <f t="shared" si="662"/>
        <v>407.90590985454537</v>
      </c>
      <c r="BY539">
        <f t="shared" si="663"/>
        <v>398.14869050476182</v>
      </c>
      <c r="BZ539">
        <f t="shared" si="664"/>
        <v>422.95001200000002</v>
      </c>
      <c r="CA539">
        <f t="shared" si="665"/>
        <v>380</v>
      </c>
      <c r="CB539">
        <f t="shared" si="666"/>
        <v>412.60108367333339</v>
      </c>
      <c r="CC539">
        <f t="shared" si="667"/>
        <v>407.01979433333332</v>
      </c>
      <c r="CD539">
        <f t="shared" si="668"/>
        <v>391.84104100087308</v>
      </c>
      <c r="CE539">
        <f t="shared" si="669"/>
        <v>382.47298536248985</v>
      </c>
      <c r="CF539">
        <f t="shared" si="670"/>
        <v>412.92498799999998</v>
      </c>
      <c r="CG539">
        <f t="shared" si="671"/>
        <v>422.5</v>
      </c>
      <c r="CH539">
        <f t="shared" si="672"/>
        <v>410.25</v>
      </c>
    </row>
    <row r="540" spans="1:86">
      <c r="A540" s="1">
        <v>40259</v>
      </c>
      <c r="B540">
        <v>407.45001200000002</v>
      </c>
      <c r="C540">
        <v>416.89999399999999</v>
      </c>
      <c r="D540">
        <v>403.07501200000002</v>
      </c>
      <c r="E540">
        <v>413.79998799999998</v>
      </c>
      <c r="F540">
        <v>3310110</v>
      </c>
      <c r="G540">
        <f t="shared" si="686"/>
        <v>1825643.5666028291</v>
      </c>
      <c r="H540">
        <f t="shared" si="714"/>
        <v>55730092.27330748</v>
      </c>
      <c r="I540">
        <f t="shared" si="687"/>
        <v>410.30625149999997</v>
      </c>
      <c r="J540">
        <f t="shared" si="694"/>
        <v>418.82500449999998</v>
      </c>
      <c r="K540">
        <f t="shared" si="695"/>
        <v>384.15000150000003</v>
      </c>
      <c r="L540">
        <f t="shared" si="696"/>
        <v>4</v>
      </c>
      <c r="M540">
        <f t="shared" si="697"/>
        <v>10</v>
      </c>
      <c r="N540">
        <f t="shared" si="698"/>
        <v>60</v>
      </c>
      <c r="O540">
        <f t="shared" si="699"/>
        <v>0</v>
      </c>
      <c r="P540">
        <f t="shared" si="674"/>
        <v>13.824981999999977</v>
      </c>
      <c r="Q540">
        <f t="shared" si="675"/>
        <v>3.1000060000000076</v>
      </c>
      <c r="R540">
        <f t="shared" si="676"/>
        <v>10.72497599999997</v>
      </c>
      <c r="S540">
        <f t="shared" si="677"/>
        <v>13.824981999999977</v>
      </c>
      <c r="T540">
        <f t="shared" si="713"/>
        <v>9.713427497120021</v>
      </c>
      <c r="U540">
        <f t="shared" si="678"/>
        <v>-0.39999399999999241</v>
      </c>
      <c r="V540">
        <f t="shared" si="679"/>
        <v>-7.9749759999999696</v>
      </c>
      <c r="W540">
        <f t="shared" si="680"/>
        <v>0</v>
      </c>
      <c r="X540">
        <f t="shared" si="681"/>
        <v>0</v>
      </c>
      <c r="Y540">
        <f t="shared" si="711"/>
        <v>2.3223435878708618</v>
      </c>
      <c r="Z540">
        <f t="shared" si="712"/>
        <v>1.4518808174352504</v>
      </c>
      <c r="AA540">
        <f t="shared" si="708"/>
        <v>23.908590336000596</v>
      </c>
      <c r="AB540">
        <f t="shared" si="709"/>
        <v>14.947152463594598</v>
      </c>
      <c r="AC540">
        <f t="shared" si="710"/>
        <v>23.063354929607367</v>
      </c>
      <c r="AD540">
        <f t="shared" si="638"/>
        <v>24.084785914837358</v>
      </c>
      <c r="AE540">
        <f t="shared" si="691"/>
        <v>414.40499879999999</v>
      </c>
      <c r="AF540">
        <f t="shared" si="693"/>
        <v>413.50416566666672</v>
      </c>
      <c r="AG540">
        <f t="shared" si="715"/>
        <v>393.33124849999996</v>
      </c>
      <c r="AH540">
        <f t="shared" si="700"/>
        <v>404.96749879999999</v>
      </c>
      <c r="AI540">
        <f t="shared" si="701"/>
        <v>427.68048010779972</v>
      </c>
      <c r="AJ540">
        <f t="shared" si="702"/>
        <v>382.25451749220025</v>
      </c>
      <c r="AK540">
        <f t="shared" si="703"/>
        <v>0.69443702877012636</v>
      </c>
      <c r="AL540">
        <f t="shared" si="682"/>
        <v>0.55153561863588496</v>
      </c>
      <c r="AM540">
        <f t="shared" si="683"/>
        <v>1825643.5666028291</v>
      </c>
      <c r="AN540">
        <f t="shared" si="716"/>
        <v>14854884.225274697</v>
      </c>
      <c r="AO540">
        <f t="shared" si="717"/>
        <v>65766224</v>
      </c>
      <c r="AP540">
        <f t="shared" si="639"/>
        <v>0.22587406303385604</v>
      </c>
      <c r="AQ540">
        <f t="shared" si="640"/>
        <v>411.60256659530069</v>
      </c>
      <c r="AR540">
        <f t="shared" si="641"/>
        <v>411.51711153304245</v>
      </c>
      <c r="AS540">
        <f t="shared" si="642"/>
        <v>405.64330360459263</v>
      </c>
      <c r="AT540">
        <f t="shared" si="643"/>
        <v>396.19064922569845</v>
      </c>
      <c r="AU540">
        <f t="shared" si="644"/>
        <v>403.29703938061402</v>
      </c>
      <c r="AV540">
        <f t="shared" si="645"/>
        <v>392.57356257559104</v>
      </c>
      <c r="AW540">
        <f t="shared" si="646"/>
        <v>10.723476805022983</v>
      </c>
      <c r="AX540">
        <f t="shared" si="673"/>
        <v>8.2401764206242412</v>
      </c>
      <c r="AY540">
        <f t="shared" si="647"/>
        <v>2.483300384398742</v>
      </c>
      <c r="AZ540">
        <f t="shared" si="684"/>
        <v>411.25833133333327</v>
      </c>
      <c r="BA540">
        <f t="shared" si="685"/>
        <v>1361310315.1297798</v>
      </c>
      <c r="BB540">
        <f t="shared" si="688"/>
        <v>1361310315.1297798</v>
      </c>
      <c r="BC540">
        <f t="shared" si="689"/>
        <v>0</v>
      </c>
      <c r="BD540">
        <f t="shared" si="704"/>
        <v>14422149713.347389</v>
      </c>
      <c r="BE540">
        <f t="shared" si="705"/>
        <v>4756176173.207243</v>
      </c>
      <c r="BF540">
        <f t="shared" si="706"/>
        <v>3.0322993068656809</v>
      </c>
      <c r="BG540">
        <f t="shared" si="707"/>
        <v>75.200253654352281</v>
      </c>
      <c r="BH540">
        <f t="shared" si="648"/>
        <v>89383126</v>
      </c>
      <c r="BI540">
        <f t="shared" si="649"/>
        <v>2.7315840462278076</v>
      </c>
      <c r="BJ540">
        <f t="shared" si="690"/>
        <v>234.99759999999696</v>
      </c>
      <c r="BK540">
        <f t="shared" si="650"/>
        <v>8.1617149520267756E-3</v>
      </c>
      <c r="BL540">
        <f t="shared" si="651"/>
        <v>1.0081617149520268</v>
      </c>
      <c r="BM540">
        <f t="shared" si="652"/>
        <v>11.970792230913069</v>
      </c>
      <c r="BN540">
        <f t="shared" si="653"/>
        <v>409.987503</v>
      </c>
      <c r="BO540">
        <f t="shared" si="692"/>
        <v>413.44000240000003</v>
      </c>
      <c r="BP540">
        <f t="shared" si="654"/>
        <v>383.8165457941177</v>
      </c>
      <c r="BQ540">
        <f t="shared" si="655"/>
        <v>29.623456605882325</v>
      </c>
      <c r="BR540">
        <f t="shared" si="656"/>
        <v>29.449981999999977</v>
      </c>
      <c r="BS540">
        <f t="shared" si="657"/>
        <v>21.575012000000015</v>
      </c>
      <c r="BT540">
        <f t="shared" si="658"/>
        <v>27.649993999999992</v>
      </c>
      <c r="BU540">
        <f t="shared" si="659"/>
        <v>25.950012000000015</v>
      </c>
      <c r="BV540">
        <f t="shared" si="660"/>
        <v>413.65166426666667</v>
      </c>
      <c r="BW540">
        <f t="shared" si="661"/>
        <v>413.60952180952381</v>
      </c>
      <c r="BX540">
        <f t="shared" si="662"/>
        <v>410.10181665454542</v>
      </c>
      <c r="BY540">
        <f t="shared" si="663"/>
        <v>400.28154661904762</v>
      </c>
      <c r="BZ540">
        <f t="shared" si="664"/>
        <v>422.95001200000002</v>
      </c>
      <c r="CA540">
        <f t="shared" si="665"/>
        <v>380</v>
      </c>
      <c r="CB540">
        <f t="shared" si="666"/>
        <v>415.36225025999994</v>
      </c>
      <c r="CC540">
        <f t="shared" si="667"/>
        <v>412.75159733888887</v>
      </c>
      <c r="CD540">
        <f t="shared" si="668"/>
        <v>396.18974459968251</v>
      </c>
      <c r="CE540">
        <f t="shared" si="669"/>
        <v>384.21138130024235</v>
      </c>
      <c r="CF540">
        <f t="shared" si="670"/>
        <v>410.45001200000002</v>
      </c>
      <c r="CG540">
        <f t="shared" si="671"/>
        <v>417.22500600000001</v>
      </c>
      <c r="CH540">
        <f t="shared" si="672"/>
        <v>402.625</v>
      </c>
    </row>
    <row r="541" spans="1:86">
      <c r="A541" s="1">
        <v>40260</v>
      </c>
      <c r="B541">
        <v>415</v>
      </c>
      <c r="C541">
        <v>416.5</v>
      </c>
      <c r="D541">
        <v>411.04998799999998</v>
      </c>
      <c r="E541">
        <v>414.32501200000002</v>
      </c>
      <c r="F541">
        <v>1694964</v>
      </c>
      <c r="G541">
        <f t="shared" si="686"/>
        <v>342113.26850364218</v>
      </c>
      <c r="H541">
        <f t="shared" si="714"/>
        <v>56072205.541811123</v>
      </c>
      <c r="I541">
        <f t="shared" si="687"/>
        <v>414.21875</v>
      </c>
      <c r="J541">
        <f t="shared" si="694"/>
        <v>418.82500449999998</v>
      </c>
      <c r="K541">
        <f t="shared" si="695"/>
        <v>386.02500150000003</v>
      </c>
      <c r="L541">
        <f t="shared" si="696"/>
        <v>5</v>
      </c>
      <c r="M541">
        <f t="shared" si="697"/>
        <v>10</v>
      </c>
      <c r="N541">
        <f t="shared" si="698"/>
        <v>50</v>
      </c>
      <c r="O541">
        <f t="shared" si="699"/>
        <v>0</v>
      </c>
      <c r="P541">
        <f t="shared" si="674"/>
        <v>5.4500120000000152</v>
      </c>
      <c r="Q541">
        <f t="shared" si="675"/>
        <v>2.1749879999999848</v>
      </c>
      <c r="R541">
        <f t="shared" si="676"/>
        <v>3.2750240000000304</v>
      </c>
      <c r="S541">
        <f t="shared" si="677"/>
        <v>5.4500120000000152</v>
      </c>
      <c r="T541">
        <f t="shared" si="713"/>
        <v>9.4088978187543066</v>
      </c>
      <c r="U541">
        <f t="shared" si="678"/>
        <v>1.8999939999999924</v>
      </c>
      <c r="V541">
        <f t="shared" si="679"/>
        <v>2.0499879999999848</v>
      </c>
      <c r="W541">
        <f t="shared" si="680"/>
        <v>0</v>
      </c>
      <c r="X541">
        <f t="shared" si="681"/>
        <v>2.0499879999999848</v>
      </c>
      <c r="Y541">
        <f t="shared" si="711"/>
        <v>2.1564619030229433</v>
      </c>
      <c r="Z541">
        <f t="shared" si="712"/>
        <v>1.4946027590470172</v>
      </c>
      <c r="AA541">
        <f t="shared" si="708"/>
        <v>22.919389120419297</v>
      </c>
      <c r="AB541">
        <f t="shared" si="709"/>
        <v>15.884992991080177</v>
      </c>
      <c r="AC541">
        <f t="shared" si="710"/>
        <v>18.127839554632448</v>
      </c>
      <c r="AD541">
        <f t="shared" si="638"/>
        <v>24.673403598649124</v>
      </c>
      <c r="AE541">
        <f t="shared" si="691"/>
        <v>414.37000120000005</v>
      </c>
      <c r="AF541">
        <f t="shared" si="693"/>
        <v>414.39166766666659</v>
      </c>
      <c r="AG541">
        <f t="shared" si="715"/>
        <v>395.11624909999995</v>
      </c>
      <c r="AH541">
        <f t="shared" si="700"/>
        <v>407.96499940000001</v>
      </c>
      <c r="AI541">
        <f t="shared" si="701"/>
        <v>426.53735245695748</v>
      </c>
      <c r="AJ541">
        <f t="shared" si="702"/>
        <v>389.39264634304254</v>
      </c>
      <c r="AK541">
        <f t="shared" si="703"/>
        <v>0.67122258500296639</v>
      </c>
      <c r="AL541">
        <f t="shared" si="682"/>
        <v>0.2018410234693139</v>
      </c>
      <c r="AM541">
        <f t="shared" si="683"/>
        <v>342113.26850364218</v>
      </c>
      <c r="AN541">
        <f t="shared" si="716"/>
        <v>15846529.252489226</v>
      </c>
      <c r="AO541">
        <f t="shared" si="717"/>
        <v>65317728</v>
      </c>
      <c r="AP541">
        <f t="shared" si="639"/>
        <v>0.24260686551267102</v>
      </c>
      <c r="AQ541">
        <f t="shared" si="640"/>
        <v>412.52819803289844</v>
      </c>
      <c r="AR541">
        <f t="shared" si="641"/>
        <v>412.48123303612533</v>
      </c>
      <c r="AS541">
        <f t="shared" si="642"/>
        <v>407.20601111576593</v>
      </c>
      <c r="AT541">
        <f t="shared" si="643"/>
        <v>397.82274187538559</v>
      </c>
      <c r="AU541">
        <f t="shared" si="644"/>
        <v>404.95123527352195</v>
      </c>
      <c r="AV541">
        <f t="shared" si="645"/>
        <v>394.09616403529969</v>
      </c>
      <c r="AW541">
        <f t="shared" si="646"/>
        <v>10.855071238222251</v>
      </c>
      <c r="AX541">
        <f t="shared" si="673"/>
        <v>8.7631553841438432</v>
      </c>
      <c r="AY541">
        <f t="shared" si="647"/>
        <v>2.0919158540784082</v>
      </c>
      <c r="AZ541">
        <f t="shared" si="684"/>
        <v>413.95833333333331</v>
      </c>
      <c r="BA541">
        <f t="shared" si="685"/>
        <v>701644472.5</v>
      </c>
      <c r="BB541">
        <f t="shared" si="688"/>
        <v>701644472.5</v>
      </c>
      <c r="BC541">
        <f t="shared" si="689"/>
        <v>0</v>
      </c>
      <c r="BD541">
        <f t="shared" si="704"/>
        <v>14064641788.195091</v>
      </c>
      <c r="BE541">
        <f t="shared" si="705"/>
        <v>4756176173.207243</v>
      </c>
      <c r="BF541">
        <f t="shared" si="706"/>
        <v>2.9571322163011571</v>
      </c>
      <c r="BG541">
        <f t="shared" si="707"/>
        <v>74.729173923464998</v>
      </c>
      <c r="BH541">
        <f t="shared" si="648"/>
        <v>91078090</v>
      </c>
      <c r="BI541">
        <f t="shared" si="649"/>
        <v>2.7544219479512488</v>
      </c>
      <c r="BJ541">
        <f t="shared" si="690"/>
        <v>-47.497599999996964</v>
      </c>
      <c r="BK541">
        <f t="shared" si="650"/>
        <v>1.2687868903467209E-3</v>
      </c>
      <c r="BL541">
        <f t="shared" si="651"/>
        <v>1.0012687868903467</v>
      </c>
      <c r="BM541">
        <f t="shared" si="652"/>
        <v>9.7884895281289044</v>
      </c>
      <c r="BN541">
        <f t="shared" si="653"/>
        <v>413.77499399999999</v>
      </c>
      <c r="BO541">
        <f t="shared" si="692"/>
        <v>413.80750120000005</v>
      </c>
      <c r="BP541">
        <f t="shared" si="654"/>
        <v>385.08345747058826</v>
      </c>
      <c r="BQ541">
        <f t="shared" si="655"/>
        <v>28.72404372941179</v>
      </c>
      <c r="BR541">
        <f t="shared" si="656"/>
        <v>24.300018000000023</v>
      </c>
      <c r="BS541">
        <f t="shared" si="657"/>
        <v>31.049987999999985</v>
      </c>
      <c r="BT541">
        <f t="shared" si="658"/>
        <v>24.274993999999992</v>
      </c>
      <c r="BU541">
        <f t="shared" si="659"/>
        <v>33.149993999999992</v>
      </c>
      <c r="BV541">
        <f t="shared" si="660"/>
        <v>413.62500199999999</v>
      </c>
      <c r="BW541">
        <f t="shared" si="661"/>
        <v>413.84404933333332</v>
      </c>
      <c r="BX541">
        <f t="shared" si="662"/>
        <v>411.80318269090913</v>
      </c>
      <c r="BY541">
        <f t="shared" si="663"/>
        <v>402.28095266666662</v>
      </c>
      <c r="BZ541">
        <f t="shared" si="664"/>
        <v>422.95001200000002</v>
      </c>
      <c r="CA541">
        <f t="shared" si="665"/>
        <v>380</v>
      </c>
      <c r="CB541">
        <f t="shared" si="666"/>
        <v>416.06275094</v>
      </c>
      <c r="CC541">
        <f t="shared" si="667"/>
        <v>415.20048649444442</v>
      </c>
      <c r="CD541">
        <f t="shared" si="668"/>
        <v>400.98126174880957</v>
      </c>
      <c r="CE541">
        <f t="shared" si="669"/>
        <v>385.62850108290729</v>
      </c>
      <c r="CF541">
        <f t="shared" si="670"/>
        <v>413.79998799999998</v>
      </c>
      <c r="CG541">
        <f t="shared" si="671"/>
        <v>416.89999399999999</v>
      </c>
      <c r="CH541">
        <f t="shared" si="672"/>
        <v>403.07501200000002</v>
      </c>
    </row>
    <row r="542" spans="1:86">
      <c r="A542" s="1">
        <v>40262</v>
      </c>
      <c r="B542">
        <v>412.04998799999998</v>
      </c>
      <c r="C542">
        <v>418.39999399999999</v>
      </c>
      <c r="D542">
        <v>409</v>
      </c>
      <c r="E542">
        <v>414.89999399999999</v>
      </c>
      <c r="F542">
        <v>5517582</v>
      </c>
      <c r="G542">
        <f t="shared" si="686"/>
        <v>1408741.7177615187</v>
      </c>
      <c r="H542">
        <f t="shared" si="714"/>
        <v>57480947.25957264</v>
      </c>
      <c r="I542">
        <f t="shared" si="687"/>
        <v>413.58749399999999</v>
      </c>
      <c r="J542">
        <f t="shared" si="694"/>
        <v>418.82500449999998</v>
      </c>
      <c r="K542">
        <f t="shared" si="695"/>
        <v>392.3125</v>
      </c>
      <c r="L542">
        <f t="shared" si="696"/>
        <v>6</v>
      </c>
      <c r="M542">
        <f t="shared" si="697"/>
        <v>10</v>
      </c>
      <c r="N542">
        <f t="shared" si="698"/>
        <v>40</v>
      </c>
      <c r="O542">
        <f t="shared" si="699"/>
        <v>0</v>
      </c>
      <c r="P542">
        <f t="shared" si="674"/>
        <v>9.3999939999999924</v>
      </c>
      <c r="Q542">
        <f t="shared" si="675"/>
        <v>3.5</v>
      </c>
      <c r="R542">
        <f t="shared" si="676"/>
        <v>5.8999939999999924</v>
      </c>
      <c r="S542">
        <f t="shared" si="677"/>
        <v>9.3999939999999924</v>
      </c>
      <c r="T542">
        <f t="shared" si="713"/>
        <v>9.4082618317004272</v>
      </c>
      <c r="U542">
        <f t="shared" si="678"/>
        <v>-0.39999399999999241</v>
      </c>
      <c r="V542">
        <f t="shared" si="679"/>
        <v>-2.1499939999999924</v>
      </c>
      <c r="W542">
        <f t="shared" si="680"/>
        <v>0</v>
      </c>
      <c r="X542">
        <f t="shared" si="681"/>
        <v>0</v>
      </c>
      <c r="Y542">
        <f t="shared" si="711"/>
        <v>2.002428909949876</v>
      </c>
      <c r="Z542">
        <f t="shared" si="712"/>
        <v>1.3878454191150875</v>
      </c>
      <c r="AA542">
        <f t="shared" si="708"/>
        <v>21.28372855443758</v>
      </c>
      <c r="AB542">
        <f t="shared" si="709"/>
        <v>14.751347740332301</v>
      </c>
      <c r="AC542">
        <f t="shared" si="710"/>
        <v>18.127839554632459</v>
      </c>
      <c r="AD542">
        <f t="shared" ref="AD542:AD605" si="718">AVERAGE(AC529:AC542)</f>
        <v>25.262021282460896</v>
      </c>
      <c r="AE542">
        <f t="shared" si="691"/>
        <v>413.27999879999999</v>
      </c>
      <c r="AF542">
        <f t="shared" si="693"/>
        <v>414.45833333333331</v>
      </c>
      <c r="AG542">
        <f t="shared" si="715"/>
        <v>396.80874940000001</v>
      </c>
      <c r="AH542">
        <f t="shared" si="700"/>
        <v>410.45249940000002</v>
      </c>
      <c r="AI542">
        <f t="shared" si="701"/>
        <v>424.9673819559257</v>
      </c>
      <c r="AJ542">
        <f t="shared" si="702"/>
        <v>395.93761684407434</v>
      </c>
      <c r="AK542">
        <f t="shared" si="703"/>
        <v>0.65320463609897716</v>
      </c>
      <c r="AL542">
        <f t="shared" si="682"/>
        <v>0.25531867360766342</v>
      </c>
      <c r="AM542">
        <f t="shared" si="683"/>
        <v>1408741.7177615187</v>
      </c>
      <c r="AN542">
        <f t="shared" si="716"/>
        <v>16183876.464541368</v>
      </c>
      <c r="AO542">
        <f t="shared" si="717"/>
        <v>68982258</v>
      </c>
      <c r="AP542">
        <f t="shared" ref="AP542:AP605" si="719">AN542/AO542</f>
        <v>0.23460925944960179</v>
      </c>
      <c r="AQ542">
        <f t="shared" ref="AQ542:AQ605" si="720">((E542-AQ541)*0.34)+AQ541</f>
        <v>413.33460866171299</v>
      </c>
      <c r="AR542">
        <f t="shared" ref="AR542:AR605" si="721">((E543-AR541)*0.285)+AR541</f>
        <v>412.49370491082959</v>
      </c>
      <c r="AS542">
        <f t="shared" ref="AS542:AS605" si="722">((E542-AS541)*0.18)+AS541</f>
        <v>408.59092803492808</v>
      </c>
      <c r="AT542">
        <f t="shared" ref="AT542:AT605" si="723">((E542-AT541)*0.09)+AT541</f>
        <v>399.35969456660087</v>
      </c>
      <c r="AU542">
        <f t="shared" ref="AU542:AU605" si="724">((E542-AU541)*0.15)+AU541</f>
        <v>406.44354908249363</v>
      </c>
      <c r="AV542">
        <f t="shared" ref="AV542:AV605" si="725">((E542-AV541)*0.07)+AV541</f>
        <v>395.5524321328287</v>
      </c>
      <c r="AW542">
        <f t="shared" ref="AW542:AW605" si="726">AU542-AV542</f>
        <v>10.891116949664934</v>
      </c>
      <c r="AX542">
        <f t="shared" si="673"/>
        <v>9.1887476972480613</v>
      </c>
      <c r="AY542">
        <f t="shared" si="647"/>
        <v>1.7023692524168723</v>
      </c>
      <c r="AZ542">
        <f t="shared" si="684"/>
        <v>414.09999599999998</v>
      </c>
      <c r="BA542">
        <f t="shared" si="685"/>
        <v>2284830684.1296721</v>
      </c>
      <c r="BB542">
        <f t="shared" si="688"/>
        <v>2284830684.1296721</v>
      </c>
      <c r="BC542">
        <f t="shared" si="689"/>
        <v>0</v>
      </c>
      <c r="BD542">
        <f t="shared" si="704"/>
        <v>16349472472.324764</v>
      </c>
      <c r="BE542">
        <f t="shared" si="705"/>
        <v>3972075167.4261518</v>
      </c>
      <c r="BF542">
        <f t="shared" si="706"/>
        <v>4.1161034933080058</v>
      </c>
      <c r="BG542">
        <f t="shared" si="707"/>
        <v>80.453874685920141</v>
      </c>
      <c r="BH542">
        <f t="shared" si="648"/>
        <v>96595672</v>
      </c>
      <c r="BI542">
        <f t="shared" si="649"/>
        <v>2.7533940041626734</v>
      </c>
      <c r="BJ542">
        <f t="shared" si="690"/>
        <v>-42.501800000002277</v>
      </c>
      <c r="BK542">
        <f t="shared" si="650"/>
        <v>1.3877559484629356E-3</v>
      </c>
      <c r="BL542">
        <f t="shared" si="651"/>
        <v>1.001387755948463</v>
      </c>
      <c r="BM542">
        <f t="shared" si="652"/>
        <v>7.6500148077619237</v>
      </c>
      <c r="BN542">
        <f t="shared" si="653"/>
        <v>413.699997</v>
      </c>
      <c r="BO542">
        <f t="shared" si="692"/>
        <v>412.75249940000003</v>
      </c>
      <c r="BP542">
        <f t="shared" si="654"/>
        <v>386.23897191176479</v>
      </c>
      <c r="BQ542">
        <f t="shared" si="655"/>
        <v>26.513527488235241</v>
      </c>
      <c r="BR542">
        <f t="shared" si="656"/>
        <v>19.100006000000008</v>
      </c>
      <c r="BS542">
        <f t="shared" si="657"/>
        <v>23.024993999999992</v>
      </c>
      <c r="BT542">
        <f t="shared" si="658"/>
        <v>20.949981999999977</v>
      </c>
      <c r="BU542">
        <f t="shared" si="659"/>
        <v>22.024993999999992</v>
      </c>
      <c r="BV542">
        <f t="shared" si="660"/>
        <v>413.8016662666667</v>
      </c>
      <c r="BW542">
        <f t="shared" si="661"/>
        <v>413.98928542857146</v>
      </c>
      <c r="BX542">
        <f t="shared" si="662"/>
        <v>413.06409079999997</v>
      </c>
      <c r="BY542">
        <f t="shared" si="663"/>
        <v>404.16511884761911</v>
      </c>
      <c r="BZ542">
        <f t="shared" si="664"/>
        <v>422.95001200000002</v>
      </c>
      <c r="CA542">
        <f t="shared" si="665"/>
        <v>385.97500600000001</v>
      </c>
      <c r="CB542">
        <f t="shared" si="666"/>
        <v>412.63182989333325</v>
      </c>
      <c r="CC542">
        <f t="shared" si="667"/>
        <v>415.79534800555558</v>
      </c>
      <c r="CD542">
        <f t="shared" si="668"/>
        <v>405.32152750190471</v>
      </c>
      <c r="CE542">
        <f t="shared" si="669"/>
        <v>386.82047857264115</v>
      </c>
      <c r="CF542">
        <f t="shared" si="670"/>
        <v>414.32501200000002</v>
      </c>
      <c r="CG542">
        <f t="shared" si="671"/>
        <v>416.5</v>
      </c>
      <c r="CH542">
        <f t="shared" si="672"/>
        <v>411.04998799999998</v>
      </c>
    </row>
    <row r="543" spans="1:86">
      <c r="A543" s="1">
        <v>40263</v>
      </c>
      <c r="B543">
        <v>415</v>
      </c>
      <c r="C543">
        <v>418</v>
      </c>
      <c r="D543">
        <v>411.14999399999999</v>
      </c>
      <c r="E543">
        <v>412.52499399999999</v>
      </c>
      <c r="F543">
        <v>1997806</v>
      </c>
      <c r="G543">
        <f t="shared" si="686"/>
        <v>-1195767.7974057258</v>
      </c>
      <c r="H543">
        <f t="shared" si="714"/>
        <v>56285179.462166913</v>
      </c>
      <c r="I543">
        <f t="shared" si="687"/>
        <v>414.16874699999994</v>
      </c>
      <c r="J543">
        <f t="shared" si="694"/>
        <v>418.82500449999998</v>
      </c>
      <c r="K543">
        <f t="shared" si="695"/>
        <v>398.61875150000003</v>
      </c>
      <c r="L543">
        <f t="shared" si="696"/>
        <v>7</v>
      </c>
      <c r="M543">
        <f t="shared" si="697"/>
        <v>10</v>
      </c>
      <c r="N543">
        <f t="shared" si="698"/>
        <v>30</v>
      </c>
      <c r="O543">
        <f t="shared" si="699"/>
        <v>0</v>
      </c>
      <c r="P543">
        <f t="shared" si="674"/>
        <v>6.8500060000000076</v>
      </c>
      <c r="Q543">
        <f t="shared" si="675"/>
        <v>5.4750060000000076</v>
      </c>
      <c r="R543">
        <f t="shared" si="676"/>
        <v>1.375</v>
      </c>
      <c r="S543">
        <f t="shared" si="677"/>
        <v>6.8500060000000076</v>
      </c>
      <c r="T543">
        <f t="shared" si="713"/>
        <v>9.2255292722932545</v>
      </c>
      <c r="U543">
        <f t="shared" si="678"/>
        <v>-3.3500060000000076</v>
      </c>
      <c r="V543">
        <f t="shared" si="679"/>
        <v>6.875</v>
      </c>
      <c r="W543">
        <f t="shared" si="680"/>
        <v>0</v>
      </c>
      <c r="X543">
        <f t="shared" si="681"/>
        <v>6.875</v>
      </c>
      <c r="Y543">
        <f t="shared" si="711"/>
        <v>1.8593982735248848</v>
      </c>
      <c r="Z543">
        <f t="shared" si="712"/>
        <v>1.7797850320354383</v>
      </c>
      <c r="AA543">
        <f t="shared" si="708"/>
        <v>20.154922483517101</v>
      </c>
      <c r="AB543">
        <f t="shared" si="709"/>
        <v>19.291955827191522</v>
      </c>
      <c r="AC543">
        <f t="shared" si="710"/>
        <v>2.1876678035922295</v>
      </c>
      <c r="AD543">
        <f t="shared" si="718"/>
        <v>24.994099918657604</v>
      </c>
      <c r="AE543">
        <f t="shared" si="691"/>
        <v>413.2</v>
      </c>
      <c r="AF543">
        <f t="shared" si="693"/>
        <v>413.15416466666665</v>
      </c>
      <c r="AG543">
        <f t="shared" si="715"/>
        <v>398.30124970000003</v>
      </c>
      <c r="AH543">
        <f t="shared" si="700"/>
        <v>412.125</v>
      </c>
      <c r="AI543">
        <f t="shared" si="701"/>
        <v>422.86429420401197</v>
      </c>
      <c r="AJ543">
        <f t="shared" si="702"/>
        <v>401.38570579598803</v>
      </c>
      <c r="AK543">
        <f t="shared" si="703"/>
        <v>0.51862291843399555</v>
      </c>
      <c r="AL543">
        <f t="shared" si="682"/>
        <v>-0.5985404976287616</v>
      </c>
      <c r="AM543">
        <f t="shared" si="683"/>
        <v>-1195767.7974057258</v>
      </c>
      <c r="AN543">
        <f t="shared" si="716"/>
        <v>13256890.971540233</v>
      </c>
      <c r="AO543">
        <f t="shared" si="717"/>
        <v>66904006</v>
      </c>
      <c r="AP543">
        <f t="shared" si="719"/>
        <v>0.19814794007312855</v>
      </c>
      <c r="AQ543">
        <f t="shared" si="720"/>
        <v>413.05933967673059</v>
      </c>
      <c r="AR543">
        <f t="shared" si="721"/>
        <v>410.63587572124317</v>
      </c>
      <c r="AS543">
        <f t="shared" si="722"/>
        <v>409.29905990864103</v>
      </c>
      <c r="AT543">
        <f t="shared" si="723"/>
        <v>400.54457151560678</v>
      </c>
      <c r="AU543">
        <f t="shared" si="724"/>
        <v>407.35576582011959</v>
      </c>
      <c r="AV543">
        <f t="shared" si="725"/>
        <v>396.74051146353071</v>
      </c>
      <c r="AW543">
        <f t="shared" si="726"/>
        <v>10.615254356588878</v>
      </c>
      <c r="AX543">
        <f t="shared" si="673"/>
        <v>9.4740490291162249</v>
      </c>
      <c r="AY543">
        <f t="shared" si="647"/>
        <v>1.1412053274726528</v>
      </c>
      <c r="AZ543">
        <f t="shared" si="684"/>
        <v>413.89166266666666</v>
      </c>
      <c r="BA543">
        <f t="shared" si="685"/>
        <v>826875247.0254426</v>
      </c>
      <c r="BB543">
        <f t="shared" si="688"/>
        <v>0</v>
      </c>
      <c r="BC543">
        <f t="shared" si="689"/>
        <v>826875247.0254426</v>
      </c>
      <c r="BD543">
        <f t="shared" si="704"/>
        <v>16349472472.324764</v>
      </c>
      <c r="BE543">
        <f t="shared" si="705"/>
        <v>4307690697.4769707</v>
      </c>
      <c r="BF543">
        <f t="shared" si="706"/>
        <v>3.7954146712299255</v>
      </c>
      <c r="BG543">
        <f t="shared" si="707"/>
        <v>79.146746036385622</v>
      </c>
      <c r="BH543">
        <f t="shared" si="648"/>
        <v>94597866</v>
      </c>
      <c r="BI543">
        <f t="shared" si="649"/>
        <v>2.6756164419485193</v>
      </c>
      <c r="BJ543">
        <f t="shared" si="690"/>
        <v>-337.5</v>
      </c>
      <c r="BK543">
        <f t="shared" si="650"/>
        <v>-5.7242709914331787E-3</v>
      </c>
      <c r="BL543">
        <f t="shared" si="651"/>
        <v>0.99427572900856687</v>
      </c>
      <c r="BM543">
        <f t="shared" si="652"/>
        <v>5.6601050245533528</v>
      </c>
      <c r="BN543">
        <f t="shared" si="653"/>
        <v>414.574997</v>
      </c>
      <c r="BO543">
        <f t="shared" si="692"/>
        <v>412.3924988</v>
      </c>
      <c r="BP543">
        <f t="shared" si="654"/>
        <v>387.45882458823536</v>
      </c>
      <c r="BQ543">
        <f t="shared" si="655"/>
        <v>24.933674211764639</v>
      </c>
      <c r="BR543">
        <f t="shared" si="656"/>
        <v>14.049987999999985</v>
      </c>
      <c r="BS543">
        <f t="shared" si="657"/>
        <v>15.149993999999992</v>
      </c>
      <c r="BT543">
        <f t="shared" si="658"/>
        <v>18</v>
      </c>
      <c r="BU543">
        <f t="shared" si="659"/>
        <v>15</v>
      </c>
      <c r="BV543">
        <f t="shared" si="660"/>
        <v>413.54999800000002</v>
      </c>
      <c r="BW543">
        <f t="shared" si="661"/>
        <v>413.43690276190483</v>
      </c>
      <c r="BX543">
        <f t="shared" si="662"/>
        <v>413.44090799999998</v>
      </c>
      <c r="BY543">
        <f t="shared" si="663"/>
        <v>405.66190404761903</v>
      </c>
      <c r="BZ543">
        <f t="shared" si="664"/>
        <v>422.95001200000002</v>
      </c>
      <c r="CA543">
        <f t="shared" si="665"/>
        <v>395.57501200000002</v>
      </c>
      <c r="CB543">
        <f t="shared" si="666"/>
        <v>412.40042016666666</v>
      </c>
      <c r="CC543">
        <f t="shared" si="667"/>
        <v>412.7188856888888</v>
      </c>
      <c r="CD543">
        <f t="shared" si="668"/>
        <v>408.94095915793656</v>
      </c>
      <c r="CE543">
        <f t="shared" si="669"/>
        <v>387.85567522300551</v>
      </c>
      <c r="CF543">
        <f t="shared" si="670"/>
        <v>414.89999399999999</v>
      </c>
      <c r="CG543">
        <f t="shared" si="671"/>
        <v>418.39999399999999</v>
      </c>
      <c r="CH543">
        <f t="shared" si="672"/>
        <v>409</v>
      </c>
    </row>
    <row r="544" spans="1:86">
      <c r="A544" s="1">
        <v>40266</v>
      </c>
      <c r="B544">
        <v>412</v>
      </c>
      <c r="C544">
        <v>414.64999399999999</v>
      </c>
      <c r="D544">
        <v>404.27499399999999</v>
      </c>
      <c r="E544">
        <v>405.97500600000001</v>
      </c>
      <c r="F544">
        <v>3443266</v>
      </c>
      <c r="G544">
        <f t="shared" si="686"/>
        <v>-2314862.430035267</v>
      </c>
      <c r="H544">
        <f t="shared" si="714"/>
        <v>53970317.032131642</v>
      </c>
      <c r="I544">
        <f t="shared" si="687"/>
        <v>409.22499849999997</v>
      </c>
      <c r="J544">
        <f t="shared" si="694"/>
        <v>418.82500449999998</v>
      </c>
      <c r="K544">
        <f t="shared" si="695"/>
        <v>403.26250449999998</v>
      </c>
      <c r="L544">
        <f t="shared" si="696"/>
        <v>8</v>
      </c>
      <c r="M544">
        <f t="shared" si="697"/>
        <v>10</v>
      </c>
      <c r="N544">
        <f t="shared" si="698"/>
        <v>20</v>
      </c>
      <c r="O544">
        <f t="shared" si="699"/>
        <v>0</v>
      </c>
      <c r="P544">
        <f t="shared" si="674"/>
        <v>10.375</v>
      </c>
      <c r="Q544">
        <f t="shared" si="675"/>
        <v>8.6749879999999848</v>
      </c>
      <c r="R544">
        <f t="shared" si="676"/>
        <v>1.7000120000000152</v>
      </c>
      <c r="S544">
        <f t="shared" si="677"/>
        <v>10.375</v>
      </c>
      <c r="T544">
        <f t="shared" si="713"/>
        <v>9.3076343242723087</v>
      </c>
      <c r="U544">
        <f t="shared" si="678"/>
        <v>-6.6000060000000076</v>
      </c>
      <c r="V544">
        <f t="shared" si="679"/>
        <v>5.6999819999999772</v>
      </c>
      <c r="W544">
        <f t="shared" si="680"/>
        <v>0</v>
      </c>
      <c r="X544">
        <f t="shared" si="681"/>
        <v>5.6999819999999772</v>
      </c>
      <c r="Y544">
        <f t="shared" si="711"/>
        <v>1.7265841111302502</v>
      </c>
      <c r="Z544">
        <f t="shared" si="712"/>
        <v>2.0597991011757624</v>
      </c>
      <c r="AA544">
        <f t="shared" si="708"/>
        <v>18.550192787738666</v>
      </c>
      <c r="AB544">
        <f t="shared" si="709"/>
        <v>22.130210850723362</v>
      </c>
      <c r="AC544">
        <f t="shared" si="710"/>
        <v>8.8003503967200132</v>
      </c>
      <c r="AD544">
        <f t="shared" si="718"/>
        <v>25.310247114140395</v>
      </c>
      <c r="AE544">
        <f t="shared" si="691"/>
        <v>412.30499879999996</v>
      </c>
      <c r="AF544">
        <f t="shared" si="693"/>
        <v>411.99583433333333</v>
      </c>
      <c r="AG544">
        <f t="shared" si="715"/>
        <v>399.44375000000002</v>
      </c>
      <c r="AH544">
        <f t="shared" si="700"/>
        <v>412.875</v>
      </c>
      <c r="AI544">
        <f t="shared" si="701"/>
        <v>420.20183260354287</v>
      </c>
      <c r="AJ544">
        <f t="shared" si="702"/>
        <v>405.54816739645713</v>
      </c>
      <c r="AK544">
        <f t="shared" si="703"/>
        <v>2.9128453360356535E-2</v>
      </c>
      <c r="AL544">
        <f t="shared" si="682"/>
        <v>-0.67228684337349109</v>
      </c>
      <c r="AM544">
        <f t="shared" si="683"/>
        <v>-2314862.430035267</v>
      </c>
      <c r="AN544">
        <f t="shared" si="716"/>
        <v>10488711.077690041</v>
      </c>
      <c r="AO544">
        <f t="shared" si="717"/>
        <v>67674288</v>
      </c>
      <c r="AP544">
        <f t="shared" si="719"/>
        <v>0.15498812603229811</v>
      </c>
      <c r="AQ544">
        <f t="shared" si="720"/>
        <v>410.65066622664222</v>
      </c>
      <c r="AR544">
        <f t="shared" si="721"/>
        <v>407.60465114068887</v>
      </c>
      <c r="AS544">
        <f t="shared" si="722"/>
        <v>408.70073020508562</v>
      </c>
      <c r="AT544">
        <f t="shared" si="723"/>
        <v>401.03331061920215</v>
      </c>
      <c r="AU544">
        <f t="shared" si="724"/>
        <v>407.14865184710163</v>
      </c>
      <c r="AV544">
        <f t="shared" si="725"/>
        <v>397.38692608108357</v>
      </c>
      <c r="AW544">
        <f t="shared" si="726"/>
        <v>9.7617257660180599</v>
      </c>
      <c r="AX544">
        <f t="shared" si="673"/>
        <v>9.5315843764965926</v>
      </c>
      <c r="AY544">
        <f t="shared" si="647"/>
        <v>0.23014138952146723</v>
      </c>
      <c r="AZ544">
        <f t="shared" si="684"/>
        <v>408.29999799999996</v>
      </c>
      <c r="BA544">
        <f t="shared" si="685"/>
        <v>1405885500.9134679</v>
      </c>
      <c r="BB544">
        <f t="shared" si="688"/>
        <v>0</v>
      </c>
      <c r="BC544">
        <f t="shared" si="689"/>
        <v>1405885500.9134679</v>
      </c>
      <c r="BD544">
        <f t="shared" si="704"/>
        <v>15196957168.991428</v>
      </c>
      <c r="BE544">
        <f t="shared" si="705"/>
        <v>5713576198.3904381</v>
      </c>
      <c r="BF544">
        <f t="shared" si="706"/>
        <v>2.6597977591114543</v>
      </c>
      <c r="BG544">
        <f t="shared" si="707"/>
        <v>72.676085788882901</v>
      </c>
      <c r="BH544">
        <f t="shared" si="648"/>
        <v>91154600</v>
      </c>
      <c r="BI544">
        <f t="shared" si="649"/>
        <v>2.4564788435003164</v>
      </c>
      <c r="BJ544">
        <f t="shared" si="690"/>
        <v>-754.99879999999848</v>
      </c>
      <c r="BK544">
        <f t="shared" si="650"/>
        <v>-1.5877796728117725E-2</v>
      </c>
      <c r="BL544">
        <f t="shared" si="651"/>
        <v>0.98412220327188227</v>
      </c>
      <c r="BM544">
        <f t="shared" si="652"/>
        <v>3.8615798436614837</v>
      </c>
      <c r="BN544">
        <f t="shared" si="653"/>
        <v>409.46249399999999</v>
      </c>
      <c r="BO544">
        <f t="shared" si="692"/>
        <v>412.29999699999996</v>
      </c>
      <c r="BP544">
        <f t="shared" si="654"/>
        <v>388.57242717647063</v>
      </c>
      <c r="BQ544">
        <f t="shared" si="655"/>
        <v>23.727569823529336</v>
      </c>
      <c r="BR544">
        <f t="shared" si="656"/>
        <v>-3.0249939999999924</v>
      </c>
      <c r="BS544">
        <f t="shared" si="657"/>
        <v>8.6999819999999772</v>
      </c>
      <c r="BT544">
        <f t="shared" si="658"/>
        <v>4.6499939999999924</v>
      </c>
      <c r="BU544">
        <f t="shared" si="659"/>
        <v>13.524993999999992</v>
      </c>
      <c r="BV544">
        <f t="shared" si="660"/>
        <v>411.14166666666671</v>
      </c>
      <c r="BW544">
        <f t="shared" si="661"/>
        <v>411.38571457142854</v>
      </c>
      <c r="BX544">
        <f t="shared" si="662"/>
        <v>412.32272727272726</v>
      </c>
      <c r="BY544">
        <f t="shared" si="663"/>
        <v>406.39273798095246</v>
      </c>
      <c r="BZ544">
        <f t="shared" si="664"/>
        <v>422.95001200000002</v>
      </c>
      <c r="CA544">
        <f t="shared" si="665"/>
        <v>395.57501200000002</v>
      </c>
      <c r="CB544">
        <f t="shared" si="666"/>
        <v>413.67932969333333</v>
      </c>
      <c r="CC544">
        <f t="shared" si="667"/>
        <v>412.33298919444451</v>
      </c>
      <c r="CD544">
        <f t="shared" si="668"/>
        <v>413.04289294619048</v>
      </c>
      <c r="CE544">
        <f t="shared" si="669"/>
        <v>388.87785513112624</v>
      </c>
      <c r="CF544">
        <f t="shared" si="670"/>
        <v>412.52499399999999</v>
      </c>
      <c r="CG544">
        <f t="shared" si="671"/>
        <v>418</v>
      </c>
      <c r="CH544">
        <f t="shared" si="672"/>
        <v>411.14999399999999</v>
      </c>
    </row>
    <row r="545" spans="1:86">
      <c r="A545" s="1">
        <v>40267</v>
      </c>
      <c r="B545">
        <v>404.29998799999998</v>
      </c>
      <c r="C545">
        <v>408.04998799999998</v>
      </c>
      <c r="D545">
        <v>398.57501200000002</v>
      </c>
      <c r="E545">
        <v>400</v>
      </c>
      <c r="F545">
        <v>3097160</v>
      </c>
      <c r="G545">
        <f t="shared" si="686"/>
        <v>-2165565.9075020417</v>
      </c>
      <c r="H545">
        <f t="shared" si="714"/>
        <v>51804751.124629602</v>
      </c>
      <c r="I545">
        <f t="shared" si="687"/>
        <v>402.731247</v>
      </c>
      <c r="J545">
        <f t="shared" si="694"/>
        <v>418.82500449999998</v>
      </c>
      <c r="K545">
        <f t="shared" si="695"/>
        <v>402.731247</v>
      </c>
      <c r="L545">
        <f t="shared" si="696"/>
        <v>9</v>
      </c>
      <c r="M545">
        <f t="shared" si="697"/>
        <v>1</v>
      </c>
      <c r="N545">
        <f t="shared" si="698"/>
        <v>10</v>
      </c>
      <c r="O545">
        <f t="shared" si="699"/>
        <v>90</v>
      </c>
      <c r="P545">
        <f t="shared" si="674"/>
        <v>9.4749759999999696</v>
      </c>
      <c r="Q545">
        <f t="shared" si="675"/>
        <v>8.0499879999999848</v>
      </c>
      <c r="R545">
        <f t="shared" si="676"/>
        <v>1.4249879999999848</v>
      </c>
      <c r="S545">
        <f t="shared" si="677"/>
        <v>9.4749759999999696</v>
      </c>
      <c r="T545">
        <f t="shared" si="713"/>
        <v>9.3195873011099994</v>
      </c>
      <c r="U545">
        <f t="shared" si="678"/>
        <v>-4.4249879999999848</v>
      </c>
      <c r="V545">
        <f t="shared" si="679"/>
        <v>9.9250180000000228</v>
      </c>
      <c r="W545">
        <f t="shared" si="680"/>
        <v>0</v>
      </c>
      <c r="X545">
        <f t="shared" si="681"/>
        <v>9.9250180000000228</v>
      </c>
      <c r="Y545">
        <f t="shared" si="711"/>
        <v>1.6032566746209465</v>
      </c>
      <c r="Z545">
        <f t="shared" si="712"/>
        <v>2.6216004510917807</v>
      </c>
      <c r="AA545">
        <f t="shared" si="708"/>
        <v>17.203086604811269</v>
      </c>
      <c r="AB545">
        <f t="shared" si="709"/>
        <v>28.130005829545023</v>
      </c>
      <c r="AC545">
        <f t="shared" si="710"/>
        <v>24.103626375271599</v>
      </c>
      <c r="AD545">
        <f t="shared" si="718"/>
        <v>26.25250412021823</v>
      </c>
      <c r="AE545">
        <f t="shared" si="691"/>
        <v>409.5450012</v>
      </c>
      <c r="AF545">
        <f t="shared" si="693"/>
        <v>410.25416566666667</v>
      </c>
      <c r="AG545">
        <f t="shared" si="715"/>
        <v>400.39875030000002</v>
      </c>
      <c r="AH545">
        <f t="shared" si="700"/>
        <v>411.97500000000002</v>
      </c>
      <c r="AI545">
        <f t="shared" si="701"/>
        <v>422.49842510784106</v>
      </c>
      <c r="AJ545">
        <f t="shared" si="702"/>
        <v>401.45157489215899</v>
      </c>
      <c r="AK545">
        <f t="shared" si="703"/>
        <v>-6.8968747213177514E-2</v>
      </c>
      <c r="AL545">
        <f t="shared" si="682"/>
        <v>-0.69921021435832886</v>
      </c>
      <c r="AM545">
        <f t="shared" si="683"/>
        <v>-2165565.9075020417</v>
      </c>
      <c r="AN545">
        <f t="shared" si="716"/>
        <v>8425541.4559870847</v>
      </c>
      <c r="AO545">
        <f t="shared" si="717"/>
        <v>67755514</v>
      </c>
      <c r="AP545">
        <f t="shared" si="719"/>
        <v>0.12435211481071613</v>
      </c>
      <c r="AQ545">
        <f t="shared" si="720"/>
        <v>407.02943970958387</v>
      </c>
      <c r="AR545">
        <f t="shared" si="721"/>
        <v>402.67995398559253</v>
      </c>
      <c r="AS545">
        <f t="shared" si="722"/>
        <v>407.13459876817024</v>
      </c>
      <c r="AT545">
        <f t="shared" si="723"/>
        <v>400.94031266347395</v>
      </c>
      <c r="AU545">
        <f t="shared" si="724"/>
        <v>406.07635407003636</v>
      </c>
      <c r="AV545">
        <f t="shared" si="725"/>
        <v>397.56984125540771</v>
      </c>
      <c r="AW545">
        <f t="shared" si="726"/>
        <v>8.5065128146286497</v>
      </c>
      <c r="AX545">
        <f t="shared" si="673"/>
        <v>9.326570064123004</v>
      </c>
      <c r="AY545">
        <f t="shared" si="647"/>
        <v>-0.82005724949435432</v>
      </c>
      <c r="AZ545">
        <f t="shared" si="684"/>
        <v>402.20833333333331</v>
      </c>
      <c r="BA545">
        <f t="shared" si="685"/>
        <v>1245703561.6666665</v>
      </c>
      <c r="BB545">
        <f t="shared" si="688"/>
        <v>0</v>
      </c>
      <c r="BC545">
        <f t="shared" si="689"/>
        <v>1245703561.6666665</v>
      </c>
      <c r="BD545">
        <f t="shared" si="704"/>
        <v>13865615084.342632</v>
      </c>
      <c r="BE545">
        <f t="shared" si="705"/>
        <v>6959279760.0571041</v>
      </c>
      <c r="BF545">
        <f t="shared" si="706"/>
        <v>1.9923922535668919</v>
      </c>
      <c r="BG545">
        <f t="shared" si="707"/>
        <v>66.581921243512994</v>
      </c>
      <c r="BH545">
        <f t="shared" si="648"/>
        <v>88057440</v>
      </c>
      <c r="BI545">
        <f t="shared" si="649"/>
        <v>2.1396272885708845</v>
      </c>
      <c r="BJ545">
        <f t="shared" si="690"/>
        <v>-697.50060000000076</v>
      </c>
      <c r="BK545">
        <f t="shared" si="650"/>
        <v>-1.4717669589738259E-2</v>
      </c>
      <c r="BL545">
        <f t="shared" si="651"/>
        <v>0.9852823304102617</v>
      </c>
      <c r="BM545">
        <f t="shared" si="652"/>
        <v>5.5463320211615805</v>
      </c>
      <c r="BN545">
        <f t="shared" si="653"/>
        <v>403.3125</v>
      </c>
      <c r="BO545">
        <f t="shared" si="692"/>
        <v>410.96499640000002</v>
      </c>
      <c r="BP545">
        <f t="shared" si="654"/>
        <v>389.76103029411763</v>
      </c>
      <c r="BQ545">
        <f t="shared" si="655"/>
        <v>21.203966105882387</v>
      </c>
      <c r="BR545">
        <f t="shared" si="656"/>
        <v>-14.5</v>
      </c>
      <c r="BS545">
        <f t="shared" si="657"/>
        <v>-9.3249819999999772</v>
      </c>
      <c r="BT545">
        <f t="shared" si="658"/>
        <v>-7.9250180000000228</v>
      </c>
      <c r="BU545">
        <f t="shared" si="659"/>
        <v>-6.4500120000000152</v>
      </c>
      <c r="BV545">
        <f t="shared" si="660"/>
        <v>407.04000040000005</v>
      </c>
      <c r="BW545">
        <f t="shared" si="661"/>
        <v>407.95833333333343</v>
      </c>
      <c r="BX545">
        <f t="shared" si="662"/>
        <v>409.9818181818182</v>
      </c>
      <c r="BY545">
        <f t="shared" si="663"/>
        <v>406.44571417142856</v>
      </c>
      <c r="BZ545">
        <f t="shared" si="664"/>
        <v>422.95001200000002</v>
      </c>
      <c r="CA545">
        <f t="shared" si="665"/>
        <v>398.57501200000002</v>
      </c>
      <c r="CB545">
        <f t="shared" si="666"/>
        <v>412.86608687333336</v>
      </c>
      <c r="CC545">
        <f t="shared" si="667"/>
        <v>413.10846902222221</v>
      </c>
      <c r="CD545">
        <f t="shared" si="668"/>
        <v>414.51696344865087</v>
      </c>
      <c r="CE545">
        <f t="shared" si="669"/>
        <v>390.51343896685108</v>
      </c>
      <c r="CF545">
        <f t="shared" si="670"/>
        <v>405.97500600000001</v>
      </c>
      <c r="CG545">
        <f t="shared" si="671"/>
        <v>414.64999399999999</v>
      </c>
      <c r="CH545">
        <f t="shared" si="672"/>
        <v>404.27499399999999</v>
      </c>
    </row>
    <row r="546" spans="1:86">
      <c r="A546" s="1">
        <v>40268</v>
      </c>
      <c r="B546">
        <v>400</v>
      </c>
      <c r="C546">
        <v>403.625</v>
      </c>
      <c r="D546">
        <v>388.64999399999999</v>
      </c>
      <c r="E546">
        <v>390.32501200000002</v>
      </c>
      <c r="F546">
        <v>7083046</v>
      </c>
      <c r="G546">
        <f t="shared" si="686"/>
        <v>-5498508.4652800597</v>
      </c>
      <c r="H546">
        <f t="shared" si="714"/>
        <v>46306242.659349546</v>
      </c>
      <c r="I546">
        <f t="shared" si="687"/>
        <v>395.65000149999997</v>
      </c>
      <c r="J546">
        <f t="shared" si="694"/>
        <v>418.82500449999998</v>
      </c>
      <c r="K546">
        <f t="shared" si="695"/>
        <v>395.65000149999997</v>
      </c>
      <c r="L546">
        <f t="shared" si="696"/>
        <v>10</v>
      </c>
      <c r="M546">
        <f t="shared" si="697"/>
        <v>1</v>
      </c>
      <c r="N546">
        <f t="shared" si="698"/>
        <v>0</v>
      </c>
      <c r="O546">
        <f t="shared" si="699"/>
        <v>90</v>
      </c>
      <c r="P546">
        <f t="shared" si="674"/>
        <v>14.975006000000008</v>
      </c>
      <c r="Q546">
        <f t="shared" si="675"/>
        <v>13.299987999999985</v>
      </c>
      <c r="R546">
        <f t="shared" si="676"/>
        <v>1.6750180000000228</v>
      </c>
      <c r="S546">
        <f t="shared" si="677"/>
        <v>14.975006000000008</v>
      </c>
      <c r="T546">
        <f t="shared" si="713"/>
        <v>9.7235457796021443</v>
      </c>
      <c r="U546">
        <f t="shared" si="678"/>
        <v>1.2749939999999924</v>
      </c>
      <c r="V546">
        <f t="shared" si="679"/>
        <v>-2.3999939999999924</v>
      </c>
      <c r="W546">
        <f t="shared" si="680"/>
        <v>1.2749939999999924</v>
      </c>
      <c r="X546">
        <f t="shared" si="681"/>
        <v>0</v>
      </c>
      <c r="Y546">
        <f t="shared" si="711"/>
        <v>1.5798093407194498</v>
      </c>
      <c r="Z546">
        <f t="shared" si="712"/>
        <v>2.4343432760137964</v>
      </c>
      <c r="AA546">
        <f t="shared" si="708"/>
        <v>16.247255646531141</v>
      </c>
      <c r="AB546">
        <f t="shared" si="709"/>
        <v>25.035551137328032</v>
      </c>
      <c r="AC546">
        <f t="shared" si="710"/>
        <v>21.288028056834921</v>
      </c>
      <c r="AD546">
        <f t="shared" si="718"/>
        <v>26.265005517895386</v>
      </c>
      <c r="AE546">
        <f t="shared" si="691"/>
        <v>404.74500119999999</v>
      </c>
      <c r="AF546">
        <f t="shared" si="693"/>
        <v>406.34166966666663</v>
      </c>
      <c r="AG546">
        <f t="shared" si="715"/>
        <v>400.83500060000006</v>
      </c>
      <c r="AH546">
        <f t="shared" si="700"/>
        <v>409.55750120000005</v>
      </c>
      <c r="AI546">
        <f t="shared" si="701"/>
        <v>426.05913191845576</v>
      </c>
      <c r="AJ546">
        <f t="shared" si="702"/>
        <v>393.05587048154433</v>
      </c>
      <c r="AK546">
        <f t="shared" si="703"/>
        <v>-8.2745109502725581E-2</v>
      </c>
      <c r="AL546">
        <f t="shared" si="682"/>
        <v>-0.77629150866450114</v>
      </c>
      <c r="AM546">
        <f t="shared" si="683"/>
        <v>-5498508.4652800597</v>
      </c>
      <c r="AN546">
        <f t="shared" si="716"/>
        <v>2232165.6992464438</v>
      </c>
      <c r="AO546">
        <f t="shared" si="717"/>
        <v>70785208</v>
      </c>
      <c r="AP546">
        <f t="shared" si="719"/>
        <v>3.153435247723569E-2</v>
      </c>
      <c r="AQ546">
        <f t="shared" si="720"/>
        <v>401.34993428832536</v>
      </c>
      <c r="AR546">
        <f t="shared" si="721"/>
        <v>403.02766538969865</v>
      </c>
      <c r="AS546">
        <f t="shared" si="722"/>
        <v>404.10887314989958</v>
      </c>
      <c r="AT546">
        <f t="shared" si="723"/>
        <v>399.9849356037613</v>
      </c>
      <c r="AU546">
        <f t="shared" si="724"/>
        <v>403.71365275953093</v>
      </c>
      <c r="AV546">
        <f t="shared" si="725"/>
        <v>397.06270320752918</v>
      </c>
      <c r="AW546">
        <f t="shared" si="726"/>
        <v>6.6509495520017481</v>
      </c>
      <c r="AX546">
        <f t="shared" si="673"/>
        <v>8.7914459616987521</v>
      </c>
      <c r="AY546">
        <f t="shared" si="647"/>
        <v>-2.1404964096970041</v>
      </c>
      <c r="AZ546">
        <f t="shared" si="684"/>
        <v>394.20000200000004</v>
      </c>
      <c r="BA546">
        <f t="shared" si="685"/>
        <v>2792136747.3660922</v>
      </c>
      <c r="BB546">
        <f t="shared" si="688"/>
        <v>0</v>
      </c>
      <c r="BC546">
        <f t="shared" si="689"/>
        <v>2792136747.3660922</v>
      </c>
      <c r="BD546">
        <f t="shared" si="704"/>
        <v>12088196232.175964</v>
      </c>
      <c r="BE546">
        <f t="shared" si="705"/>
        <v>9751416507.4231968</v>
      </c>
      <c r="BF546">
        <f t="shared" si="706"/>
        <v>1.2396349005269041</v>
      </c>
      <c r="BG546">
        <f t="shared" si="707"/>
        <v>55.349865294350586</v>
      </c>
      <c r="BH546">
        <f t="shared" si="648"/>
        <v>80974394</v>
      </c>
      <c r="BI546">
        <f t="shared" si="649"/>
        <v>1.6750375943835643</v>
      </c>
      <c r="BJ546">
        <f t="shared" si="690"/>
        <v>-1067.4987999999985</v>
      </c>
      <c r="BK546">
        <f t="shared" si="650"/>
        <v>-2.4187469999999961E-2</v>
      </c>
      <c r="BL546">
        <f t="shared" si="651"/>
        <v>0.97581253000000001</v>
      </c>
      <c r="BM546">
        <f t="shared" si="652"/>
        <v>8.6971230295543656</v>
      </c>
      <c r="BN546">
        <f t="shared" si="653"/>
        <v>396.137497</v>
      </c>
      <c r="BO546">
        <f t="shared" si="692"/>
        <v>407.43749700000001</v>
      </c>
      <c r="BP546">
        <f t="shared" si="654"/>
        <v>390.80257414705875</v>
      </c>
      <c r="BQ546">
        <f t="shared" si="655"/>
        <v>16.634922852941258</v>
      </c>
      <c r="BR546">
        <f t="shared" si="656"/>
        <v>-30.024993999999992</v>
      </c>
      <c r="BS546">
        <f t="shared" si="657"/>
        <v>-26.350006000000008</v>
      </c>
      <c r="BT546">
        <f t="shared" si="658"/>
        <v>-19.325012000000015</v>
      </c>
      <c r="BU546">
        <f t="shared" si="659"/>
        <v>-17</v>
      </c>
      <c r="BV546">
        <f t="shared" si="660"/>
        <v>400.63333733333337</v>
      </c>
      <c r="BW546">
        <f t="shared" si="661"/>
        <v>402.26428942857143</v>
      </c>
      <c r="BX546">
        <f t="shared" si="662"/>
        <v>406.04545672727272</v>
      </c>
      <c r="BY546">
        <f t="shared" si="663"/>
        <v>405.48631052380949</v>
      </c>
      <c r="BZ546">
        <f t="shared" si="664"/>
        <v>422.95001200000002</v>
      </c>
      <c r="CA546">
        <f t="shared" si="665"/>
        <v>388.64999399999999</v>
      </c>
      <c r="CB546">
        <f t="shared" si="666"/>
        <v>410.56816380666658</v>
      </c>
      <c r="CC546">
        <f t="shared" si="667"/>
        <v>411.77868400555553</v>
      </c>
      <c r="CD546">
        <f t="shared" si="668"/>
        <v>414.33624256777773</v>
      </c>
      <c r="CE546">
        <f t="shared" si="669"/>
        <v>392.2488032692205</v>
      </c>
      <c r="CF546">
        <f t="shared" si="670"/>
        <v>400</v>
      </c>
      <c r="CG546">
        <f t="shared" si="671"/>
        <v>408.04998799999998</v>
      </c>
      <c r="CH546">
        <f t="shared" si="672"/>
        <v>398.57501200000002</v>
      </c>
    </row>
    <row r="547" spans="1:86">
      <c r="A547" s="1">
        <v>40269</v>
      </c>
      <c r="B547">
        <v>393.17498799999998</v>
      </c>
      <c r="C547">
        <v>404.89999399999999</v>
      </c>
      <c r="D547">
        <v>391.04998799999998</v>
      </c>
      <c r="E547">
        <v>403.89999399999999</v>
      </c>
      <c r="F547">
        <v>5781432</v>
      </c>
      <c r="G547">
        <f t="shared" si="686"/>
        <v>4946568.5349589027</v>
      </c>
      <c r="H547">
        <f t="shared" si="714"/>
        <v>51252811.194308445</v>
      </c>
      <c r="I547">
        <f t="shared" si="687"/>
        <v>398.25624099999993</v>
      </c>
      <c r="J547">
        <f t="shared" si="694"/>
        <v>417.043747</v>
      </c>
      <c r="K547">
        <f t="shared" si="695"/>
        <v>395.65000149999997</v>
      </c>
      <c r="L547">
        <f t="shared" si="696"/>
        <v>10</v>
      </c>
      <c r="M547">
        <f t="shared" si="697"/>
        <v>2</v>
      </c>
      <c r="N547">
        <f t="shared" si="698"/>
        <v>0</v>
      </c>
      <c r="O547">
        <f t="shared" si="699"/>
        <v>80</v>
      </c>
      <c r="P547">
        <f t="shared" si="674"/>
        <v>13.850006000000008</v>
      </c>
      <c r="Q547">
        <f t="shared" si="675"/>
        <v>1</v>
      </c>
      <c r="R547">
        <f t="shared" si="676"/>
        <v>12.850006000000008</v>
      </c>
      <c r="S547">
        <f t="shared" si="677"/>
        <v>13.850006000000008</v>
      </c>
      <c r="T547">
        <f t="shared" si="713"/>
        <v>10.018292938201991</v>
      </c>
      <c r="U547">
        <f t="shared" si="678"/>
        <v>3.6000060000000076</v>
      </c>
      <c r="V547">
        <f t="shared" si="679"/>
        <v>-8.5750120000000152</v>
      </c>
      <c r="W547">
        <f t="shared" si="680"/>
        <v>3.6000060000000076</v>
      </c>
      <c r="X547">
        <f t="shared" si="681"/>
        <v>0</v>
      </c>
      <c r="Y547">
        <f t="shared" si="711"/>
        <v>1.7241091020966324</v>
      </c>
      <c r="Z547">
        <f t="shared" si="712"/>
        <v>2.2604616134413824</v>
      </c>
      <c r="AA547">
        <f t="shared" si="708"/>
        <v>17.209609588498047</v>
      </c>
      <c r="AB547">
        <f t="shared" si="709"/>
        <v>22.563341153877989</v>
      </c>
      <c r="AC547">
        <f t="shared" si="710"/>
        <v>13.460735161587634</v>
      </c>
      <c r="AD547">
        <f t="shared" si="718"/>
        <v>25.398557291765144</v>
      </c>
      <c r="AE547">
        <f t="shared" si="691"/>
        <v>402.5450012</v>
      </c>
      <c r="AF547">
        <f t="shared" si="693"/>
        <v>404.60416666666669</v>
      </c>
      <c r="AG547">
        <f t="shared" si="715"/>
        <v>401.8112503000001</v>
      </c>
      <c r="AH547">
        <f t="shared" si="700"/>
        <v>407.91249999999997</v>
      </c>
      <c r="AI547">
        <f t="shared" si="701"/>
        <v>423.00194636892115</v>
      </c>
      <c r="AJ547">
        <f t="shared" si="702"/>
        <v>392.82305363107878</v>
      </c>
      <c r="AK547">
        <f t="shared" si="703"/>
        <v>0.36704263689010197</v>
      </c>
      <c r="AL547">
        <f t="shared" si="682"/>
        <v>0.85559573042784254</v>
      </c>
      <c r="AM547">
        <f t="shared" si="683"/>
        <v>4946568.5349589027</v>
      </c>
      <c r="AN547">
        <f t="shared" si="716"/>
        <v>7360526.3942885883</v>
      </c>
      <c r="AO547">
        <f t="shared" si="717"/>
        <v>73811898</v>
      </c>
      <c r="AP547">
        <f t="shared" si="719"/>
        <v>9.9720053185579763E-2</v>
      </c>
      <c r="AQ547">
        <f t="shared" si="720"/>
        <v>402.21695459029473</v>
      </c>
      <c r="AR547">
        <f t="shared" si="721"/>
        <v>402.64215233363456</v>
      </c>
      <c r="AS547">
        <f t="shared" si="722"/>
        <v>404.07127490291765</v>
      </c>
      <c r="AT547">
        <f t="shared" si="723"/>
        <v>400.33729085942281</v>
      </c>
      <c r="AU547">
        <f t="shared" si="724"/>
        <v>403.7416039456013</v>
      </c>
      <c r="AV547">
        <f t="shared" si="725"/>
        <v>397.54131356300212</v>
      </c>
      <c r="AW547">
        <f t="shared" si="726"/>
        <v>6.200290382599178</v>
      </c>
      <c r="AX547">
        <f t="shared" si="673"/>
        <v>8.2732148458788366</v>
      </c>
      <c r="AY547">
        <f t="shared" si="647"/>
        <v>-2.0729244632796586</v>
      </c>
      <c r="AZ547">
        <f t="shared" si="684"/>
        <v>399.94999200000001</v>
      </c>
      <c r="BA547">
        <f t="shared" si="685"/>
        <v>2312283682.1485438</v>
      </c>
      <c r="BB547">
        <f t="shared" si="688"/>
        <v>2312283682.1485438</v>
      </c>
      <c r="BC547">
        <f t="shared" si="689"/>
        <v>0</v>
      </c>
      <c r="BD547">
        <f t="shared" si="704"/>
        <v>13137125065.646448</v>
      </c>
      <c r="BE547">
        <f t="shared" si="705"/>
        <v>9751416507.4231968</v>
      </c>
      <c r="BF547">
        <f t="shared" si="706"/>
        <v>1.3472017173757171</v>
      </c>
      <c r="BG547">
        <f t="shared" si="707"/>
        <v>57.396077525111586</v>
      </c>
      <c r="BH547">
        <f t="shared" si="648"/>
        <v>86755826</v>
      </c>
      <c r="BI547">
        <f t="shared" si="649"/>
        <v>1.5596593790538351</v>
      </c>
      <c r="BJ547">
        <f t="shared" si="690"/>
        <v>1257.4981999999977</v>
      </c>
      <c r="BK547">
        <f t="shared" si="650"/>
        <v>3.477866286467949E-2</v>
      </c>
      <c r="BL547">
        <f t="shared" si="651"/>
        <v>1.0347786628646796</v>
      </c>
      <c r="BM547">
        <f t="shared" si="652"/>
        <v>7.9528365261243881</v>
      </c>
      <c r="BN547">
        <f t="shared" si="653"/>
        <v>397.97499099999999</v>
      </c>
      <c r="BO547">
        <f t="shared" si="692"/>
        <v>404.29249579999998</v>
      </c>
      <c r="BP547">
        <f t="shared" si="654"/>
        <v>391.75036799999992</v>
      </c>
      <c r="BQ547">
        <f t="shared" si="655"/>
        <v>12.54212780000006</v>
      </c>
      <c r="BR547">
        <f t="shared" si="656"/>
        <v>-9.0249939999999924</v>
      </c>
      <c r="BS547">
        <f t="shared" si="657"/>
        <v>-19.200012000000015</v>
      </c>
      <c r="BT547">
        <f t="shared" si="658"/>
        <v>-17.600006000000008</v>
      </c>
      <c r="BU547">
        <f t="shared" si="659"/>
        <v>-29.325012000000015</v>
      </c>
      <c r="BV547">
        <f t="shared" si="660"/>
        <v>400.35166826666671</v>
      </c>
      <c r="BW547">
        <f t="shared" si="661"/>
        <v>401.56666780952384</v>
      </c>
      <c r="BX547">
        <f t="shared" si="662"/>
        <v>405.01681905454546</v>
      </c>
      <c r="BY547">
        <f t="shared" si="663"/>
        <v>405.77821465714277</v>
      </c>
      <c r="BZ547">
        <f t="shared" si="664"/>
        <v>422.5</v>
      </c>
      <c r="CA547">
        <f t="shared" si="665"/>
        <v>388.64999399999999</v>
      </c>
      <c r="CB547">
        <f t="shared" si="666"/>
        <v>406.53858297333335</v>
      </c>
      <c r="CC547">
        <f t="shared" si="667"/>
        <v>409.57416428333335</v>
      </c>
      <c r="CD547">
        <f t="shared" si="668"/>
        <v>411.53252179547616</v>
      </c>
      <c r="CE547">
        <f t="shared" si="669"/>
        <v>393.5731917157263</v>
      </c>
      <c r="CF547">
        <f t="shared" si="670"/>
        <v>390.32501200000002</v>
      </c>
      <c r="CG547">
        <f t="shared" si="671"/>
        <v>403.625</v>
      </c>
      <c r="CH547">
        <f t="shared" si="672"/>
        <v>388.64999399999999</v>
      </c>
    </row>
    <row r="548" spans="1:86">
      <c r="A548" s="1">
        <v>40273</v>
      </c>
      <c r="B548">
        <v>408.5</v>
      </c>
      <c r="C548">
        <v>408.5</v>
      </c>
      <c r="D548">
        <v>399.625</v>
      </c>
      <c r="E548">
        <v>401.67498799999998</v>
      </c>
      <c r="F548">
        <v>3001836</v>
      </c>
      <c r="G548">
        <f t="shared" si="686"/>
        <v>-1615080.4444015876</v>
      </c>
      <c r="H548">
        <f t="shared" si="714"/>
        <v>49637730.74990686</v>
      </c>
      <c r="I548">
        <f t="shared" si="687"/>
        <v>404.574997</v>
      </c>
      <c r="J548">
        <f t="shared" si="694"/>
        <v>414.21875</v>
      </c>
      <c r="K548">
        <f t="shared" si="695"/>
        <v>395.65000149999997</v>
      </c>
      <c r="L548">
        <f t="shared" si="696"/>
        <v>8</v>
      </c>
      <c r="M548">
        <f t="shared" si="697"/>
        <v>3</v>
      </c>
      <c r="N548">
        <f t="shared" si="698"/>
        <v>20</v>
      </c>
      <c r="O548">
        <f t="shared" si="699"/>
        <v>70</v>
      </c>
      <c r="P548">
        <f t="shared" si="674"/>
        <v>8.875</v>
      </c>
      <c r="Q548">
        <f t="shared" si="675"/>
        <v>6.8250120000000152</v>
      </c>
      <c r="R548">
        <f t="shared" si="676"/>
        <v>2.0499879999999848</v>
      </c>
      <c r="S548">
        <f t="shared" si="677"/>
        <v>8.875</v>
      </c>
      <c r="T548">
        <f t="shared" si="713"/>
        <v>9.9366291569018479</v>
      </c>
      <c r="U548">
        <f t="shared" si="678"/>
        <v>-4.0499879999999848</v>
      </c>
      <c r="V548">
        <f t="shared" si="679"/>
        <v>3.5499879999999848</v>
      </c>
      <c r="W548">
        <f t="shared" si="680"/>
        <v>0</v>
      </c>
      <c r="X548">
        <f t="shared" si="681"/>
        <v>3.5499879999999848</v>
      </c>
      <c r="Y548">
        <f t="shared" si="711"/>
        <v>1.6009584519468729</v>
      </c>
      <c r="Z548">
        <f t="shared" si="712"/>
        <v>2.352570641052711</v>
      </c>
      <c r="AA548">
        <f t="shared" si="708"/>
        <v>16.111685629677233</v>
      </c>
      <c r="AB548">
        <f t="shared" si="709"/>
        <v>23.675741581023452</v>
      </c>
      <c r="AC548">
        <f t="shared" si="710"/>
        <v>19.011171321255709</v>
      </c>
      <c r="AD548">
        <f t="shared" si="718"/>
        <v>23.900800783844169</v>
      </c>
      <c r="AE548">
        <f t="shared" si="691"/>
        <v>400.37499999999994</v>
      </c>
      <c r="AF548">
        <f t="shared" si="693"/>
        <v>402.39999900000004</v>
      </c>
      <c r="AG548">
        <f t="shared" si="715"/>
        <v>402.79749910000004</v>
      </c>
      <c r="AH548">
        <f t="shared" si="700"/>
        <v>406.78750000000002</v>
      </c>
      <c r="AI548">
        <f t="shared" si="701"/>
        <v>421.89185366774643</v>
      </c>
      <c r="AJ548">
        <f t="shared" si="702"/>
        <v>391.68314633225361</v>
      </c>
      <c r="AK548">
        <f t="shared" si="703"/>
        <v>0.33076031876434364</v>
      </c>
      <c r="AL548">
        <f t="shared" si="682"/>
        <v>-0.53803087323943999</v>
      </c>
      <c r="AM548">
        <f t="shared" si="683"/>
        <v>-1615080.4444015876</v>
      </c>
      <c r="AN548">
        <f t="shared" si="716"/>
        <v>5619062.6134956079</v>
      </c>
      <c r="AO548">
        <f t="shared" si="717"/>
        <v>74760128</v>
      </c>
      <c r="AP548">
        <f t="shared" si="719"/>
        <v>7.5161222483401957E-2</v>
      </c>
      <c r="AQ548">
        <f t="shared" si="720"/>
        <v>402.03268594959451</v>
      </c>
      <c r="AR548">
        <f t="shared" si="721"/>
        <v>401.32626220854871</v>
      </c>
      <c r="AS548">
        <f t="shared" si="722"/>
        <v>403.63994326039244</v>
      </c>
      <c r="AT548">
        <f t="shared" si="723"/>
        <v>400.45768360207478</v>
      </c>
      <c r="AU548">
        <f t="shared" si="724"/>
        <v>403.43161155376112</v>
      </c>
      <c r="AV548">
        <f t="shared" si="725"/>
        <v>397.83067077359198</v>
      </c>
      <c r="AW548">
        <f t="shared" si="726"/>
        <v>5.6009407801691395</v>
      </c>
      <c r="AX548">
        <f t="shared" si="673"/>
        <v>7.7387600327368968</v>
      </c>
      <c r="AY548">
        <f t="shared" ref="AY548:AY611" si="727">AW548-AX548</f>
        <v>-2.1378192525677573</v>
      </c>
      <c r="AZ548">
        <f t="shared" si="684"/>
        <v>403.26666266666666</v>
      </c>
      <c r="BA548">
        <f t="shared" si="685"/>
        <v>1210540385.5926559</v>
      </c>
      <c r="BB548">
        <f t="shared" si="688"/>
        <v>1210540385.5926559</v>
      </c>
      <c r="BC548">
        <f t="shared" si="689"/>
        <v>0</v>
      </c>
      <c r="BD548">
        <f t="shared" si="704"/>
        <v>13347899427.017151</v>
      </c>
      <c r="BE548">
        <f t="shared" si="705"/>
        <v>9751416507.4231968</v>
      </c>
      <c r="BF548">
        <f t="shared" si="706"/>
        <v>1.3688164603425725</v>
      </c>
      <c r="BG548">
        <f t="shared" si="707"/>
        <v>57.784825597869144</v>
      </c>
      <c r="BH548">
        <f t="shared" ref="BH548:BH611" si="728">(IF(E548&gt;E547,BH547+F548,IF(E548&lt;E547,BH547-F548,IF(E548=E547,BH547))))</f>
        <v>83753990</v>
      </c>
      <c r="BI548">
        <f t="shared" ref="BI548:BI611" si="729">((AU548-AV548)/AV548)*100</f>
        <v>1.4078705317712097</v>
      </c>
      <c r="BJ548">
        <f t="shared" si="690"/>
        <v>-322.50060000000076</v>
      </c>
      <c r="BK548">
        <f t="shared" ref="BK548:BK611" si="730">((E548-E547)/E547)</f>
        <v>-5.5088042412796065E-3</v>
      </c>
      <c r="BL548">
        <f t="shared" ref="BL548:BL611" si="731">E548/E547</f>
        <v>0.99449119575872036</v>
      </c>
      <c r="BM548">
        <f t="shared" ref="BM548:BM611" si="732">STDEV(E539:E548)</f>
        <v>7.9606933624654896</v>
      </c>
      <c r="BN548">
        <f t="shared" ref="BN548:BN611" si="733">(C548+D548)/2</f>
        <v>404.0625</v>
      </c>
      <c r="BO548">
        <f t="shared" si="692"/>
        <v>402.18999640000004</v>
      </c>
      <c r="BP548">
        <f t="shared" ref="BP548:BP611" si="734">AVERAGE(BN515:BN548)</f>
        <v>392.81250044117638</v>
      </c>
      <c r="BQ548">
        <f t="shared" ref="BQ548:BQ611" si="735">BO548-BP548</f>
        <v>9.3774959588236584</v>
      </c>
      <c r="BR548">
        <f t="shared" ref="BR548:BR611" si="736">(E548-E539)</f>
        <v>-8.7750240000000304</v>
      </c>
      <c r="BS548">
        <f t="shared" ref="BS548:BS611" si="737">(D548-D539)</f>
        <v>-3</v>
      </c>
      <c r="BT548">
        <f t="shared" ref="BT548:BT611" si="738">C548-C539</f>
        <v>-8.7250060000000076</v>
      </c>
      <c r="BU548">
        <f t="shared" ref="BU548:BU611" si="739">B548-B539</f>
        <v>5.875</v>
      </c>
      <c r="BV548">
        <f t="shared" ref="BV548:BV611" si="740">(E548*5+E547*4+E546*3+E545*2+E544)/15</f>
        <v>400.06166386666666</v>
      </c>
      <c r="BW548">
        <f t="shared" ref="BW548:BW611" si="741">(E548*6+E547*5+E546*4+E545*3+E544*2+E543)/21</f>
        <v>400.72975961904757</v>
      </c>
      <c r="BX548">
        <f t="shared" ref="BX548:BX611" si="742">(E548*10+E547*9+E546*8+E545*7+E544*6+E543*5+E542*4+E541*3+E540*2+E539)/55</f>
        <v>403.88272596363646</v>
      </c>
      <c r="BY548">
        <f t="shared" ref="BY548:BY611" si="743">(E548*20+E547*19+E546*18+E545*17+E544*16+E543*15+E542*14+E541*13+E540*12+E539*11+E538*10+E537*9+E536*8+E535*7+E534*6+E533*5+E532*4+E531*3+E530*2+E529)/210</f>
        <v>405.76523729523802</v>
      </c>
      <c r="BZ548">
        <f t="shared" ref="BZ548:BZ611" si="744">MAX(C539:C548)</f>
        <v>418.39999399999999</v>
      </c>
      <c r="CA548">
        <f t="shared" ref="CA548:CA611" si="745">MIN(D539:D548)</f>
        <v>388.64999399999999</v>
      </c>
      <c r="CB548">
        <f t="shared" ref="CB548:CB611" si="746">(AVERAGE(E544:E548)+AVERAGE(E544:E547)+AVERAGE(E544:E546)+AVERAGE(E544:E545)+E544)/5</f>
        <v>401.63083693333328</v>
      </c>
      <c r="CC548">
        <f t="shared" ref="CC548:CC611" si="747">(AVERAGE(E543:E548)+AVERAGE(E543:E547)+AVERAGE(E543:E546)+AVERAGE(E543:E545)+AVERAGE(E543:E544)+E543)/6</f>
        <v>405.84881897777785</v>
      </c>
      <c r="CD548">
        <f t="shared" ref="CD548:CD611" si="748">(AVERAGE(E539:E548)+AVERAGE(E539:E547)+AVERAGE(E539:E546)+AVERAGE(E539:E545)+AVERAGE(E539:E544)+AVERAGE(E539:E543)+AVERAGE(E539:E542)+AVERAGE(E539:E541)+AVERAGE(E539:E540)+E539)/10</f>
        <v>410.62106380198412</v>
      </c>
      <c r="CE548">
        <f t="shared" ref="CE548:CE611" si="749">(AVERAGE(E529:E548)+AVERAGE(E529:E547)+AVERAGE(E529:E546)+AVERAGE(E529:E545)+AVERAGE(E529:E544)+AVERAGE(E529:E543)+AVERAGE(E529:E542)+AVERAGE(E529:E541)+AVERAGE(E529:E540)+AVERAGE(E529:E539)+AVERAGE(E529:E538)+AVERAGE(E529:E537)+AVERAGE(E529:E536)+AVERAGE(E529:E535)+AVERAGE(E529:E534)+AVERAGE(E529:E533)+AVERAGE(E529:E532)+AVERAGE(E529:E531)+AVERAGE(E529:E530)+E529)/20</f>
        <v>395.57256916718222</v>
      </c>
      <c r="CF548">
        <f t="shared" ref="CF548:CF611" si="750">E547</f>
        <v>403.89999399999999</v>
      </c>
      <c r="CG548">
        <f t="shared" ref="CG548:CG611" si="751">C547</f>
        <v>404.89999399999999</v>
      </c>
      <c r="CH548">
        <f t="shared" ref="CH548:CH611" si="752">D547</f>
        <v>391.04998799999998</v>
      </c>
    </row>
    <row r="549" spans="1:86">
      <c r="A549" s="1">
        <v>40274</v>
      </c>
      <c r="B549">
        <v>404.45001200000002</v>
      </c>
      <c r="C549">
        <v>404.45001200000002</v>
      </c>
      <c r="D549">
        <v>396.07501200000002</v>
      </c>
      <c r="E549">
        <v>398.02499399999999</v>
      </c>
      <c r="F549">
        <v>3702366</v>
      </c>
      <c r="G549">
        <f t="shared" si="686"/>
        <v>-1978295.0609165577</v>
      </c>
      <c r="H549">
        <f t="shared" si="714"/>
        <v>47659435.688990302</v>
      </c>
      <c r="I549">
        <f t="shared" si="687"/>
        <v>400.75000750000004</v>
      </c>
      <c r="J549">
        <f t="shared" si="694"/>
        <v>414.21875</v>
      </c>
      <c r="K549">
        <f t="shared" si="695"/>
        <v>395.65000149999997</v>
      </c>
      <c r="L549">
        <f t="shared" si="696"/>
        <v>9</v>
      </c>
      <c r="M549">
        <f t="shared" si="697"/>
        <v>4</v>
      </c>
      <c r="N549">
        <f t="shared" si="698"/>
        <v>10</v>
      </c>
      <c r="O549">
        <f t="shared" si="699"/>
        <v>60</v>
      </c>
      <c r="P549">
        <f t="shared" si="674"/>
        <v>8.375</v>
      </c>
      <c r="Q549">
        <f t="shared" si="675"/>
        <v>6.4250180000000228</v>
      </c>
      <c r="R549">
        <f t="shared" si="676"/>
        <v>1.9499819999999772</v>
      </c>
      <c r="S549">
        <f t="shared" si="677"/>
        <v>8.375</v>
      </c>
      <c r="T549">
        <f t="shared" si="713"/>
        <v>9.8250842171231447</v>
      </c>
      <c r="U549">
        <f t="shared" si="678"/>
        <v>4.9987999999984822E-2</v>
      </c>
      <c r="V549">
        <f t="shared" si="679"/>
        <v>5.5</v>
      </c>
      <c r="W549">
        <f t="shared" si="680"/>
        <v>0</v>
      </c>
      <c r="X549">
        <f t="shared" si="681"/>
        <v>5.5</v>
      </c>
      <c r="Y549">
        <f t="shared" si="711"/>
        <v>1.4866042768078105</v>
      </c>
      <c r="Z549">
        <f t="shared" si="712"/>
        <v>2.5773870238346603</v>
      </c>
      <c r="AA549">
        <f t="shared" si="708"/>
        <v>15.130702637815139</v>
      </c>
      <c r="AB549">
        <f t="shared" si="709"/>
        <v>26.232721947999117</v>
      </c>
      <c r="AC549">
        <f t="shared" si="710"/>
        <v>26.840184103110886</v>
      </c>
      <c r="AD549">
        <f t="shared" si="718"/>
        <v>22.487844396689347</v>
      </c>
      <c r="AE549">
        <f t="shared" si="691"/>
        <v>398.78499760000005</v>
      </c>
      <c r="AF549">
        <f t="shared" si="693"/>
        <v>399.98333233333329</v>
      </c>
      <c r="AG549">
        <f t="shared" si="715"/>
        <v>403.63374940000006</v>
      </c>
      <c r="AH549">
        <f t="shared" si="700"/>
        <v>405.54499819999995</v>
      </c>
      <c r="AI549">
        <f t="shared" si="701"/>
        <v>421.27119493438141</v>
      </c>
      <c r="AJ549">
        <f t="shared" si="702"/>
        <v>389.81880146561849</v>
      </c>
      <c r="AK549">
        <f t="shared" si="703"/>
        <v>0.26090836433581804</v>
      </c>
      <c r="AL549">
        <f t="shared" si="682"/>
        <v>-0.53433265671642338</v>
      </c>
      <c r="AM549">
        <f t="shared" si="683"/>
        <v>-1978295.0609165577</v>
      </c>
      <c r="AN549">
        <f t="shared" si="716"/>
        <v>4000474.2070919918</v>
      </c>
      <c r="AO549">
        <f t="shared" si="717"/>
        <v>77175182</v>
      </c>
      <c r="AP549">
        <f t="shared" si="719"/>
        <v>5.1836278236337581E-2</v>
      </c>
      <c r="AQ549">
        <f t="shared" si="720"/>
        <v>400.6700706867324</v>
      </c>
      <c r="AR549">
        <f t="shared" si="721"/>
        <v>400.67040076911235</v>
      </c>
      <c r="AS549">
        <f t="shared" si="722"/>
        <v>402.62925239352182</v>
      </c>
      <c r="AT549">
        <f t="shared" si="723"/>
        <v>400.23874153788807</v>
      </c>
      <c r="AU549">
        <f t="shared" si="724"/>
        <v>402.62061892069693</v>
      </c>
      <c r="AV549">
        <f t="shared" si="725"/>
        <v>397.84427339944051</v>
      </c>
      <c r="AW549">
        <f t="shared" si="726"/>
        <v>4.7763455212564168</v>
      </c>
      <c r="AX549">
        <f t="shared" ref="AX549:AX612" si="753">((AW549-AX548)*0.2)+AX548</f>
        <v>7.1462771304408008</v>
      </c>
      <c r="AY549">
        <f t="shared" si="727"/>
        <v>-2.3699316091843841</v>
      </c>
      <c r="AZ549">
        <f t="shared" si="684"/>
        <v>399.51667266666664</v>
      </c>
      <c r="BA549">
        <f t="shared" si="685"/>
        <v>1479156945.3141959</v>
      </c>
      <c r="BB549">
        <f t="shared" si="688"/>
        <v>0</v>
      </c>
      <c r="BC549">
        <f t="shared" si="689"/>
        <v>1479156945.3141959</v>
      </c>
      <c r="BD549">
        <f t="shared" si="704"/>
        <v>10896711344.282747</v>
      </c>
      <c r="BE549">
        <f t="shared" si="705"/>
        <v>11230573452.737392</v>
      </c>
      <c r="BF549">
        <f t="shared" si="706"/>
        <v>0.97027203376037152</v>
      </c>
      <c r="BG549">
        <f t="shared" si="707"/>
        <v>49.245587265863712</v>
      </c>
      <c r="BH549">
        <f t="shared" si="728"/>
        <v>80051624</v>
      </c>
      <c r="BI549">
        <f t="shared" si="729"/>
        <v>1.2005565595915737</v>
      </c>
      <c r="BJ549">
        <f t="shared" si="690"/>
        <v>-464.99939999999924</v>
      </c>
      <c r="BK549">
        <f t="shared" si="730"/>
        <v>-9.086933737581869E-3</v>
      </c>
      <c r="BL549">
        <f t="shared" si="731"/>
        <v>0.99091306626241815</v>
      </c>
      <c r="BM549">
        <f t="shared" si="732"/>
        <v>8.2884334354245599</v>
      </c>
      <c r="BN549">
        <f t="shared" si="733"/>
        <v>400.26251200000002</v>
      </c>
      <c r="BO549">
        <f t="shared" si="692"/>
        <v>400.35</v>
      </c>
      <c r="BP549">
        <f t="shared" si="734"/>
        <v>393.68088305882344</v>
      </c>
      <c r="BQ549">
        <f t="shared" si="735"/>
        <v>6.6691169411765827</v>
      </c>
      <c r="BR549">
        <f t="shared" si="736"/>
        <v>-15.774993999999992</v>
      </c>
      <c r="BS549">
        <f t="shared" si="737"/>
        <v>-7</v>
      </c>
      <c r="BT549">
        <f t="shared" si="738"/>
        <v>-12.449981999999977</v>
      </c>
      <c r="BU549">
        <f t="shared" si="739"/>
        <v>-3</v>
      </c>
      <c r="BV549">
        <f t="shared" si="740"/>
        <v>399.27832853333337</v>
      </c>
      <c r="BW549">
        <f t="shared" si="741"/>
        <v>399.47975819047616</v>
      </c>
      <c r="BX549">
        <f t="shared" si="742"/>
        <v>402.28954305454545</v>
      </c>
      <c r="BY549">
        <f t="shared" si="743"/>
        <v>405.31071300000008</v>
      </c>
      <c r="BZ549">
        <f t="shared" si="744"/>
        <v>418.39999399999999</v>
      </c>
      <c r="CA549">
        <f t="shared" si="745"/>
        <v>388.64999399999999</v>
      </c>
      <c r="CB549">
        <f t="shared" si="746"/>
        <v>398.19950082000003</v>
      </c>
      <c r="CC549">
        <f t="shared" si="747"/>
        <v>401.35625283333326</v>
      </c>
      <c r="CD549">
        <f t="shared" si="748"/>
        <v>410.49522602698408</v>
      </c>
      <c r="CE549">
        <f t="shared" si="749"/>
        <v>398.03474174348929</v>
      </c>
      <c r="CF549">
        <f t="shared" si="750"/>
        <v>401.67498799999998</v>
      </c>
      <c r="CG549">
        <f t="shared" si="751"/>
        <v>408.5</v>
      </c>
      <c r="CH549">
        <f t="shared" si="752"/>
        <v>399.625</v>
      </c>
    </row>
    <row r="550" spans="1:86">
      <c r="A550" s="1">
        <v>40275</v>
      </c>
      <c r="B550">
        <v>395</v>
      </c>
      <c r="C550">
        <v>404.5</v>
      </c>
      <c r="D550">
        <v>390.57501200000002</v>
      </c>
      <c r="E550">
        <v>399.02499399999999</v>
      </c>
      <c r="F550">
        <v>3024558</v>
      </c>
      <c r="G550">
        <f t="shared" si="686"/>
        <v>646175.59890234144</v>
      </c>
      <c r="H550">
        <f t="shared" si="714"/>
        <v>48305611.287892647</v>
      </c>
      <c r="I550">
        <f t="shared" si="687"/>
        <v>397.27500150000003</v>
      </c>
      <c r="J550">
        <f t="shared" si="694"/>
        <v>414.21875</v>
      </c>
      <c r="K550">
        <f t="shared" si="695"/>
        <v>395.65000149999997</v>
      </c>
      <c r="L550">
        <f t="shared" si="696"/>
        <v>10</v>
      </c>
      <c r="M550">
        <f t="shared" si="697"/>
        <v>5</v>
      </c>
      <c r="N550">
        <f t="shared" si="698"/>
        <v>0</v>
      </c>
      <c r="O550">
        <f t="shared" si="699"/>
        <v>50</v>
      </c>
      <c r="P550">
        <f t="shared" si="674"/>
        <v>13.924987999999985</v>
      </c>
      <c r="Q550">
        <f t="shared" si="675"/>
        <v>5.4750060000000076</v>
      </c>
      <c r="R550">
        <f t="shared" si="676"/>
        <v>8.4499819999999772</v>
      </c>
      <c r="S550">
        <f t="shared" si="677"/>
        <v>13.924987999999985</v>
      </c>
      <c r="T550">
        <f t="shared" si="713"/>
        <v>10.117934487328634</v>
      </c>
      <c r="U550">
        <f t="shared" si="678"/>
        <v>-0.75</v>
      </c>
      <c r="V550">
        <f t="shared" si="679"/>
        <v>-4.4249879999999848</v>
      </c>
      <c r="W550">
        <f t="shared" si="680"/>
        <v>0</v>
      </c>
      <c r="X550">
        <f t="shared" si="681"/>
        <v>0</v>
      </c>
      <c r="Y550">
        <f t="shared" si="711"/>
        <v>1.3804182570358241</v>
      </c>
      <c r="Z550">
        <f t="shared" si="712"/>
        <v>2.3932879507036131</v>
      </c>
      <c r="AA550">
        <f t="shared" si="708"/>
        <v>13.64328123259361</v>
      </c>
      <c r="AB550">
        <f t="shared" si="709"/>
        <v>23.653918235000312</v>
      </c>
      <c r="AC550">
        <f t="shared" si="710"/>
        <v>26.840184103110886</v>
      </c>
      <c r="AD550">
        <f t="shared" si="718"/>
        <v>20.609249180896086</v>
      </c>
      <c r="AE550">
        <f t="shared" si="691"/>
        <v>398.5899963999999</v>
      </c>
      <c r="AF550">
        <f t="shared" si="693"/>
        <v>398.824997</v>
      </c>
      <c r="AG550">
        <f t="shared" si="715"/>
        <v>404.51749880000006</v>
      </c>
      <c r="AH550">
        <f t="shared" si="700"/>
        <v>404.06749879999995</v>
      </c>
      <c r="AI550">
        <f t="shared" si="701"/>
        <v>419.17800789428043</v>
      </c>
      <c r="AJ550">
        <f t="shared" si="702"/>
        <v>388.95698970571948</v>
      </c>
      <c r="AK550">
        <f t="shared" si="703"/>
        <v>0.33314576734186224</v>
      </c>
      <c r="AL550">
        <f t="shared" si="682"/>
        <v>0.21364298482698676</v>
      </c>
      <c r="AM550">
        <f t="shared" si="683"/>
        <v>646175.59890234144</v>
      </c>
      <c r="AN550">
        <f t="shared" si="716"/>
        <v>6170051.7804825921</v>
      </c>
      <c r="AO550">
        <f t="shared" si="717"/>
        <v>77184000</v>
      </c>
      <c r="AP550">
        <f t="shared" si="719"/>
        <v>7.9939518300199422E-2</v>
      </c>
      <c r="AQ550">
        <f t="shared" si="720"/>
        <v>400.11074461324336</v>
      </c>
      <c r="AR550">
        <f t="shared" si="721"/>
        <v>400.40096325991533</v>
      </c>
      <c r="AS550">
        <f t="shared" si="722"/>
        <v>401.9804858826879</v>
      </c>
      <c r="AT550">
        <f t="shared" si="723"/>
        <v>400.12950425947815</v>
      </c>
      <c r="AU550">
        <f t="shared" si="724"/>
        <v>402.08127518259238</v>
      </c>
      <c r="AV550">
        <f t="shared" si="725"/>
        <v>397.92692384147966</v>
      </c>
      <c r="AW550">
        <f t="shared" si="726"/>
        <v>4.1543513411127151</v>
      </c>
      <c r="AX550">
        <f t="shared" si="753"/>
        <v>6.5478919725751838</v>
      </c>
      <c r="AY550">
        <f t="shared" si="727"/>
        <v>-2.3935406314624688</v>
      </c>
      <c r="AZ550">
        <f t="shared" si="684"/>
        <v>398.03333533333335</v>
      </c>
      <c r="BA550">
        <f t="shared" si="685"/>
        <v>1203874908.649116</v>
      </c>
      <c r="BB550">
        <f t="shared" si="688"/>
        <v>0</v>
      </c>
      <c r="BC550">
        <f t="shared" si="689"/>
        <v>1203874908.649116</v>
      </c>
      <c r="BD550">
        <f t="shared" si="704"/>
        <v>9621657327.9494152</v>
      </c>
      <c r="BE550">
        <f t="shared" si="705"/>
        <v>12434448361.386509</v>
      </c>
      <c r="BF550">
        <f t="shared" si="706"/>
        <v>0.77379044476377135</v>
      </c>
      <c r="BG550">
        <f t="shared" si="707"/>
        <v>43.623554690352542</v>
      </c>
      <c r="BH550">
        <f t="shared" si="728"/>
        <v>83076182</v>
      </c>
      <c r="BI550">
        <f t="shared" si="729"/>
        <v>1.0439985565710717</v>
      </c>
      <c r="BJ550">
        <f t="shared" si="690"/>
        <v>0</v>
      </c>
      <c r="BK550">
        <f t="shared" si="730"/>
        <v>2.5124050375590233E-3</v>
      </c>
      <c r="BL550">
        <f t="shared" si="731"/>
        <v>1.0025124050375591</v>
      </c>
      <c r="BM550">
        <f t="shared" si="732"/>
        <v>7.9639375571027138</v>
      </c>
      <c r="BN550">
        <f t="shared" si="733"/>
        <v>397.53750600000001</v>
      </c>
      <c r="BO550">
        <f t="shared" si="692"/>
        <v>399.19500120000004</v>
      </c>
      <c r="BP550">
        <f t="shared" si="734"/>
        <v>394.42794214705873</v>
      </c>
      <c r="BQ550">
        <f t="shared" si="735"/>
        <v>4.7670590529413062</v>
      </c>
      <c r="BR550">
        <f t="shared" si="736"/>
        <v>-15.300018000000023</v>
      </c>
      <c r="BS550">
        <f t="shared" si="737"/>
        <v>-20.47497599999997</v>
      </c>
      <c r="BT550">
        <f t="shared" si="738"/>
        <v>-12</v>
      </c>
      <c r="BU550">
        <f t="shared" si="739"/>
        <v>-20</v>
      </c>
      <c r="BV550">
        <f t="shared" si="740"/>
        <v>399.35832733333331</v>
      </c>
      <c r="BW550">
        <f t="shared" si="741"/>
        <v>399.20594723809529</v>
      </c>
      <c r="BX550">
        <f t="shared" si="742"/>
        <v>401.10408774545448</v>
      </c>
      <c r="BY550">
        <f t="shared" si="743"/>
        <v>404.87178391428563</v>
      </c>
      <c r="BZ550">
        <f t="shared" si="744"/>
        <v>418.39999399999999</v>
      </c>
      <c r="CA550">
        <f t="shared" si="745"/>
        <v>388.64999399999999</v>
      </c>
      <c r="CB550">
        <f t="shared" si="746"/>
        <v>396.62841794666667</v>
      </c>
      <c r="CC550">
        <f t="shared" si="747"/>
        <v>398.30375018333331</v>
      </c>
      <c r="CD550">
        <f t="shared" si="748"/>
        <v>409.08133638015869</v>
      </c>
      <c r="CE550">
        <f t="shared" si="749"/>
        <v>401.00768611427736</v>
      </c>
      <c r="CF550">
        <f t="shared" si="750"/>
        <v>398.02499399999999</v>
      </c>
      <c r="CG550">
        <f t="shared" si="751"/>
        <v>404.45001200000002</v>
      </c>
      <c r="CH550">
        <f t="shared" si="752"/>
        <v>396.07501200000002</v>
      </c>
    </row>
    <row r="551" spans="1:86">
      <c r="A551" s="1">
        <v>40276</v>
      </c>
      <c r="B551">
        <v>398</v>
      </c>
      <c r="C551">
        <v>403.75</v>
      </c>
      <c r="D551">
        <v>395</v>
      </c>
      <c r="E551">
        <v>399.72500600000001</v>
      </c>
      <c r="F551">
        <v>4494438</v>
      </c>
      <c r="G551">
        <f t="shared" si="686"/>
        <v>359561.2038006935</v>
      </c>
      <c r="H551">
        <f t="shared" si="714"/>
        <v>48665172.49169334</v>
      </c>
      <c r="I551">
        <f t="shared" si="687"/>
        <v>399.11875150000003</v>
      </c>
      <c r="J551">
        <f t="shared" si="694"/>
        <v>414.16874699999994</v>
      </c>
      <c r="K551">
        <f t="shared" si="695"/>
        <v>395.65000149999997</v>
      </c>
      <c r="L551">
        <f t="shared" si="696"/>
        <v>9</v>
      </c>
      <c r="M551">
        <f t="shared" si="697"/>
        <v>6</v>
      </c>
      <c r="N551">
        <f t="shared" si="698"/>
        <v>10</v>
      </c>
      <c r="O551">
        <f t="shared" si="699"/>
        <v>40</v>
      </c>
      <c r="P551">
        <f t="shared" si="674"/>
        <v>8.75</v>
      </c>
      <c r="Q551">
        <f t="shared" si="675"/>
        <v>4.0249939999999924</v>
      </c>
      <c r="R551">
        <f t="shared" si="676"/>
        <v>4.7250060000000076</v>
      </c>
      <c r="S551">
        <f t="shared" si="677"/>
        <v>8.75</v>
      </c>
      <c r="T551">
        <f t="shared" si="713"/>
        <v>10.020224881090874</v>
      </c>
      <c r="U551">
        <f t="shared" si="678"/>
        <v>0.20001200000001518</v>
      </c>
      <c r="V551">
        <f t="shared" si="679"/>
        <v>0.875</v>
      </c>
      <c r="W551">
        <f t="shared" si="680"/>
        <v>0</v>
      </c>
      <c r="X551">
        <f t="shared" si="681"/>
        <v>0.875</v>
      </c>
      <c r="Y551">
        <f t="shared" si="711"/>
        <v>1.2818169529618366</v>
      </c>
      <c r="Z551">
        <f t="shared" si="712"/>
        <v>2.2848388113676408</v>
      </c>
      <c r="AA551">
        <f t="shared" si="708"/>
        <v>12.792297260521051</v>
      </c>
      <c r="AB551">
        <f t="shared" si="709"/>
        <v>22.802270792139115</v>
      </c>
      <c r="AC551">
        <f t="shared" si="710"/>
        <v>28.122194141557976</v>
      </c>
      <c r="AD551">
        <f t="shared" si="718"/>
        <v>19.721420382937776</v>
      </c>
      <c r="AE551">
        <f t="shared" si="691"/>
        <v>400.46999519999997</v>
      </c>
      <c r="AF551">
        <f t="shared" si="693"/>
        <v>398.77916466666665</v>
      </c>
      <c r="AG551">
        <f t="shared" si="715"/>
        <v>405.28624880000007</v>
      </c>
      <c r="AH551">
        <f t="shared" si="700"/>
        <v>402.60749819999995</v>
      </c>
      <c r="AI551">
        <f t="shared" si="701"/>
        <v>416.21842560221808</v>
      </c>
      <c r="AJ551">
        <f t="shared" si="702"/>
        <v>388.99657079778183</v>
      </c>
      <c r="AK551">
        <f t="shared" si="703"/>
        <v>0.39411110224824963</v>
      </c>
      <c r="AL551">
        <f t="shared" si="682"/>
        <v>8.0001371428573165E-2</v>
      </c>
      <c r="AM551">
        <f t="shared" si="683"/>
        <v>359561.2038006935</v>
      </c>
      <c r="AN551">
        <f t="shared" si="716"/>
        <v>7444233.5142466314</v>
      </c>
      <c r="AO551">
        <f t="shared" si="717"/>
        <v>78220706</v>
      </c>
      <c r="AP551">
        <f t="shared" si="719"/>
        <v>9.5169602716787441E-2</v>
      </c>
      <c r="AQ551">
        <f t="shared" si="720"/>
        <v>399.97959348474063</v>
      </c>
      <c r="AR551">
        <f t="shared" si="721"/>
        <v>399.08968531083946</v>
      </c>
      <c r="AS551">
        <f t="shared" si="722"/>
        <v>401.57449950380408</v>
      </c>
      <c r="AT551">
        <f t="shared" si="723"/>
        <v>400.09309941612514</v>
      </c>
      <c r="AU551">
        <f t="shared" si="724"/>
        <v>401.72783480520354</v>
      </c>
      <c r="AV551">
        <f t="shared" si="725"/>
        <v>398.05278959257606</v>
      </c>
      <c r="AW551">
        <f t="shared" si="726"/>
        <v>3.6750452126274809</v>
      </c>
      <c r="AX551">
        <f t="shared" si="753"/>
        <v>5.9733226205856429</v>
      </c>
      <c r="AY551">
        <f t="shared" si="727"/>
        <v>-2.298277407958162</v>
      </c>
      <c r="AZ551">
        <f t="shared" si="684"/>
        <v>399.49166866666673</v>
      </c>
      <c r="BA551">
        <f t="shared" si="685"/>
        <v>1795490536.3388762</v>
      </c>
      <c r="BB551">
        <f t="shared" si="688"/>
        <v>1795490536.3388762</v>
      </c>
      <c r="BC551">
        <f t="shared" si="689"/>
        <v>0</v>
      </c>
      <c r="BD551">
        <f t="shared" si="704"/>
        <v>9666100075.8395271</v>
      </c>
      <c r="BE551">
        <f t="shared" si="705"/>
        <v>12434448361.386509</v>
      </c>
      <c r="BF551">
        <f t="shared" si="706"/>
        <v>0.77736460797539586</v>
      </c>
      <c r="BG551">
        <f t="shared" si="707"/>
        <v>43.736924010256701</v>
      </c>
      <c r="BH551">
        <f t="shared" si="728"/>
        <v>87570620</v>
      </c>
      <c r="BI551">
        <f t="shared" si="729"/>
        <v>0.9232557361019994</v>
      </c>
      <c r="BJ551">
        <f t="shared" si="690"/>
        <v>-29.998799999998482</v>
      </c>
      <c r="BK551">
        <f t="shared" si="730"/>
        <v>1.7543061475492816E-3</v>
      </c>
      <c r="BL551">
        <f t="shared" si="731"/>
        <v>1.0017543061475493</v>
      </c>
      <c r="BM551">
        <f t="shared" si="732"/>
        <v>7.1735886097013362</v>
      </c>
      <c r="BN551">
        <f t="shared" si="733"/>
        <v>399.375</v>
      </c>
      <c r="BO551">
        <f t="shared" si="692"/>
        <v>399.84250179999998</v>
      </c>
      <c r="BP551">
        <f t="shared" si="734"/>
        <v>395.09228020588228</v>
      </c>
      <c r="BQ551">
        <f t="shared" si="735"/>
        <v>4.7502215941177042</v>
      </c>
      <c r="BR551">
        <f t="shared" si="736"/>
        <v>-15.174987999999985</v>
      </c>
      <c r="BS551">
        <f t="shared" si="737"/>
        <v>-14</v>
      </c>
      <c r="BT551">
        <f t="shared" si="738"/>
        <v>-14.649993999999992</v>
      </c>
      <c r="BU551">
        <f t="shared" si="739"/>
        <v>-14.049987999999985</v>
      </c>
      <c r="BV551">
        <f t="shared" si="740"/>
        <v>399.73666386666667</v>
      </c>
      <c r="BW551">
        <f t="shared" si="741"/>
        <v>399.46309266666668</v>
      </c>
      <c r="BX551">
        <f t="shared" si="742"/>
        <v>400.31454359999998</v>
      </c>
      <c r="BY551">
        <f t="shared" si="743"/>
        <v>404.41535602857152</v>
      </c>
      <c r="BZ551">
        <f t="shared" si="744"/>
        <v>418.39999399999999</v>
      </c>
      <c r="CA551">
        <f t="shared" si="745"/>
        <v>388.64999399999999</v>
      </c>
      <c r="CB551">
        <f t="shared" si="746"/>
        <v>401.80274294000003</v>
      </c>
      <c r="CC551">
        <f t="shared" si="747"/>
        <v>396.98687573333331</v>
      </c>
      <c r="CD551">
        <f t="shared" si="748"/>
        <v>407.05815943325399</v>
      </c>
      <c r="CE551">
        <f t="shared" si="749"/>
        <v>404.04577816245967</v>
      </c>
      <c r="CF551">
        <f t="shared" si="750"/>
        <v>399.02499399999999</v>
      </c>
      <c r="CG551">
        <f t="shared" si="751"/>
        <v>404.5</v>
      </c>
      <c r="CH551">
        <f t="shared" si="752"/>
        <v>390.57501200000002</v>
      </c>
    </row>
    <row r="552" spans="1:86">
      <c r="A552" s="1">
        <v>40277</v>
      </c>
      <c r="B552">
        <v>401</v>
      </c>
      <c r="C552">
        <v>403.95001200000002</v>
      </c>
      <c r="D552">
        <v>394.125</v>
      </c>
      <c r="E552">
        <v>395.79998799999998</v>
      </c>
      <c r="F552">
        <v>3018012</v>
      </c>
      <c r="G552">
        <f t="shared" si="686"/>
        <v>-1988978.369536048</v>
      </c>
      <c r="H552">
        <f t="shared" si="714"/>
        <v>46676194.122157291</v>
      </c>
      <c r="I552">
        <f t="shared" si="687"/>
        <v>398.71875</v>
      </c>
      <c r="J552">
        <f t="shared" si="694"/>
        <v>414.16874699999994</v>
      </c>
      <c r="K552">
        <f t="shared" si="695"/>
        <v>395.65000149999997</v>
      </c>
      <c r="L552">
        <f t="shared" si="696"/>
        <v>10</v>
      </c>
      <c r="M552">
        <f t="shared" si="697"/>
        <v>7</v>
      </c>
      <c r="N552">
        <f t="shared" si="698"/>
        <v>0</v>
      </c>
      <c r="O552">
        <f t="shared" si="699"/>
        <v>30</v>
      </c>
      <c r="P552">
        <f t="shared" si="674"/>
        <v>9.8250120000000152</v>
      </c>
      <c r="Q552">
        <f t="shared" si="675"/>
        <v>8.1500240000000304</v>
      </c>
      <c r="R552">
        <f t="shared" si="676"/>
        <v>1.6749879999999848</v>
      </c>
      <c r="S552">
        <f t="shared" si="677"/>
        <v>9.8250120000000152</v>
      </c>
      <c r="T552">
        <f t="shared" si="713"/>
        <v>10.006281103870098</v>
      </c>
      <c r="U552">
        <f t="shared" si="678"/>
        <v>-3.9500120000000152</v>
      </c>
      <c r="V552">
        <f t="shared" si="679"/>
        <v>-0.92498799999998482</v>
      </c>
      <c r="W552">
        <f t="shared" si="680"/>
        <v>0</v>
      </c>
      <c r="X552">
        <f t="shared" si="681"/>
        <v>0</v>
      </c>
      <c r="Y552">
        <f t="shared" si="711"/>
        <v>1.1902585991788484</v>
      </c>
      <c r="Z552">
        <f t="shared" si="712"/>
        <v>2.121636039127095</v>
      </c>
      <c r="AA552">
        <f t="shared" si="708"/>
        <v>11.895114546786974</v>
      </c>
      <c r="AB552">
        <f t="shared" si="709"/>
        <v>21.203042540015357</v>
      </c>
      <c r="AC552">
        <f t="shared" si="710"/>
        <v>28.122194141557983</v>
      </c>
      <c r="AD552">
        <f t="shared" si="718"/>
        <v>20.082766040934249</v>
      </c>
      <c r="AE552">
        <f t="shared" si="691"/>
        <v>398.84999400000004</v>
      </c>
      <c r="AF552">
        <f t="shared" si="693"/>
        <v>399.69166066666668</v>
      </c>
      <c r="AG552">
        <f t="shared" si="715"/>
        <v>405.57499850000005</v>
      </c>
      <c r="AH552">
        <f t="shared" si="700"/>
        <v>400.69749760000002</v>
      </c>
      <c r="AI552">
        <f t="shared" si="701"/>
        <v>412.04472776564347</v>
      </c>
      <c r="AJ552">
        <f t="shared" si="702"/>
        <v>389.35026743435657</v>
      </c>
      <c r="AK552">
        <f t="shared" si="703"/>
        <v>0.28419801447103554</v>
      </c>
      <c r="AL552">
        <f t="shared" si="682"/>
        <v>-0.65903593807315808</v>
      </c>
      <c r="AM552">
        <f t="shared" si="683"/>
        <v>-1988978.369536048</v>
      </c>
      <c r="AN552">
        <f t="shared" si="716"/>
        <v>2518648.6949249692</v>
      </c>
      <c r="AO552">
        <f t="shared" si="717"/>
        <v>76650844</v>
      </c>
      <c r="AP552">
        <f t="shared" si="719"/>
        <v>3.285872096757303E-2</v>
      </c>
      <c r="AQ552">
        <f t="shared" si="720"/>
        <v>398.55852761992884</v>
      </c>
      <c r="AR552">
        <f t="shared" si="721"/>
        <v>399.07837157725021</v>
      </c>
      <c r="AS552">
        <f t="shared" si="722"/>
        <v>400.53508743311932</v>
      </c>
      <c r="AT552">
        <f t="shared" si="723"/>
        <v>399.70671938867389</v>
      </c>
      <c r="AU552">
        <f t="shared" si="724"/>
        <v>400.83865778442299</v>
      </c>
      <c r="AV552">
        <f t="shared" si="725"/>
        <v>397.89509348109573</v>
      </c>
      <c r="AW552">
        <f t="shared" si="726"/>
        <v>2.943564303327264</v>
      </c>
      <c r="AX552">
        <f t="shared" si="753"/>
        <v>5.3673709571339669</v>
      </c>
      <c r="AY552">
        <f t="shared" si="727"/>
        <v>-2.4238066538067029</v>
      </c>
      <c r="AZ552">
        <f t="shared" si="684"/>
        <v>397.95833333333331</v>
      </c>
      <c r="BA552">
        <f t="shared" si="685"/>
        <v>1201043025.5</v>
      </c>
      <c r="BB552">
        <f t="shared" si="688"/>
        <v>0</v>
      </c>
      <c r="BC552">
        <f t="shared" si="689"/>
        <v>1201043025.5</v>
      </c>
      <c r="BD552">
        <f t="shared" si="704"/>
        <v>9666100075.8395271</v>
      </c>
      <c r="BE552">
        <f t="shared" si="705"/>
        <v>12088963467.134726</v>
      </c>
      <c r="BF552">
        <f t="shared" si="706"/>
        <v>0.79958055147721818</v>
      </c>
      <c r="BG552">
        <f t="shared" si="707"/>
        <v>44.43149548492665</v>
      </c>
      <c r="BH552">
        <f t="shared" si="728"/>
        <v>84552608</v>
      </c>
      <c r="BI552">
        <f t="shared" si="729"/>
        <v>0.73978401632819202</v>
      </c>
      <c r="BJ552">
        <f t="shared" si="690"/>
        <v>-492.50180000000228</v>
      </c>
      <c r="BK552">
        <f t="shared" si="730"/>
        <v>-9.8192956184483052E-3</v>
      </c>
      <c r="BL552">
        <f t="shared" si="731"/>
        <v>0.9901807043815517</v>
      </c>
      <c r="BM552">
        <f t="shared" si="732"/>
        <v>5.9805154096004935</v>
      </c>
      <c r="BN552">
        <f t="shared" si="733"/>
        <v>399.03750600000001</v>
      </c>
      <c r="BO552">
        <f t="shared" si="692"/>
        <v>400.05500480000001</v>
      </c>
      <c r="BP552">
        <f t="shared" si="734"/>
        <v>395.64853038235287</v>
      </c>
      <c r="BQ552">
        <f t="shared" si="735"/>
        <v>4.4064744176471322</v>
      </c>
      <c r="BR552">
        <f t="shared" si="736"/>
        <v>-16.725006000000008</v>
      </c>
      <c r="BS552">
        <f t="shared" si="737"/>
        <v>-17.024993999999992</v>
      </c>
      <c r="BT552">
        <f t="shared" si="738"/>
        <v>-14.049987999999985</v>
      </c>
      <c r="BU552">
        <f t="shared" si="739"/>
        <v>-14</v>
      </c>
      <c r="BV552">
        <f t="shared" si="740"/>
        <v>398.17999479999997</v>
      </c>
      <c r="BW552">
        <f t="shared" si="741"/>
        <v>398.61189933333327</v>
      </c>
      <c r="BX552">
        <f t="shared" si="742"/>
        <v>399.07681447272734</v>
      </c>
      <c r="BY552">
        <f t="shared" si="743"/>
        <v>403.51190261904753</v>
      </c>
      <c r="BZ552">
        <f t="shared" si="744"/>
        <v>418</v>
      </c>
      <c r="CA552">
        <f t="shared" si="745"/>
        <v>388.64999399999999</v>
      </c>
      <c r="CB552">
        <f t="shared" si="746"/>
        <v>399.91249210000001</v>
      </c>
      <c r="CC552">
        <f t="shared" si="747"/>
        <v>401.4508958944445</v>
      </c>
      <c r="CD552">
        <f t="shared" si="748"/>
        <v>404.02383228357138</v>
      </c>
      <c r="CE552">
        <f t="shared" si="749"/>
        <v>406.59522852554585</v>
      </c>
      <c r="CF552">
        <f t="shared" si="750"/>
        <v>399.72500600000001</v>
      </c>
      <c r="CG552">
        <f t="shared" si="751"/>
        <v>403.75</v>
      </c>
      <c r="CH552">
        <f t="shared" si="752"/>
        <v>395</v>
      </c>
    </row>
    <row r="553" spans="1:86">
      <c r="A553" s="1">
        <v>40280</v>
      </c>
      <c r="B553">
        <v>395.5</v>
      </c>
      <c r="C553">
        <v>400</v>
      </c>
      <c r="D553">
        <v>395.04998799999998</v>
      </c>
      <c r="E553">
        <v>399.04998799999998</v>
      </c>
      <c r="F553">
        <v>2869882</v>
      </c>
      <c r="G553">
        <f t="shared" si="686"/>
        <v>1768299.8872358147</v>
      </c>
      <c r="H553">
        <f t="shared" si="714"/>
        <v>48444494.009393103</v>
      </c>
      <c r="I553">
        <f t="shared" si="687"/>
        <v>397.39999399999999</v>
      </c>
      <c r="J553">
        <f t="shared" si="694"/>
        <v>409.22499849999997</v>
      </c>
      <c r="K553">
        <f t="shared" si="695"/>
        <v>395.65000149999997</v>
      </c>
      <c r="L553">
        <f t="shared" si="696"/>
        <v>10</v>
      </c>
      <c r="M553">
        <f t="shared" si="697"/>
        <v>8</v>
      </c>
      <c r="N553">
        <f t="shared" si="698"/>
        <v>0</v>
      </c>
      <c r="O553">
        <f t="shared" si="699"/>
        <v>20</v>
      </c>
      <c r="P553">
        <f t="shared" si="674"/>
        <v>4.9500120000000152</v>
      </c>
      <c r="Q553">
        <f t="shared" si="675"/>
        <v>0.95001200000001518</v>
      </c>
      <c r="R553">
        <f t="shared" si="676"/>
        <v>4</v>
      </c>
      <c r="S553">
        <f t="shared" si="677"/>
        <v>4.9500120000000152</v>
      </c>
      <c r="T553">
        <f t="shared" si="713"/>
        <v>9.6451190250222361</v>
      </c>
      <c r="U553">
        <f t="shared" si="678"/>
        <v>11.899993999999992</v>
      </c>
      <c r="V553">
        <f t="shared" si="679"/>
        <v>1.4249879999999848</v>
      </c>
      <c r="W553">
        <f t="shared" si="680"/>
        <v>11.899993999999992</v>
      </c>
      <c r="X553">
        <f t="shared" si="681"/>
        <v>0</v>
      </c>
      <c r="Y553">
        <f t="shared" si="711"/>
        <v>1.9552396992375016</v>
      </c>
      <c r="Z553">
        <f t="shared" si="712"/>
        <v>1.970090607760874</v>
      </c>
      <c r="AA553">
        <f t="shared" si="708"/>
        <v>20.271804776748141</v>
      </c>
      <c r="AB553">
        <f t="shared" si="709"/>
        <v>20.425778081637848</v>
      </c>
      <c r="AC553">
        <f t="shared" si="710"/>
        <v>0.3783352574659844</v>
      </c>
      <c r="AD553">
        <f t="shared" si="718"/>
        <v>18.46240749292415</v>
      </c>
      <c r="AE553">
        <f t="shared" si="691"/>
        <v>398.32499399999995</v>
      </c>
      <c r="AF553">
        <f t="shared" si="693"/>
        <v>398.88332633333334</v>
      </c>
      <c r="AG553">
        <f t="shared" si="715"/>
        <v>405.73749850000002</v>
      </c>
      <c r="AH553">
        <f t="shared" si="700"/>
        <v>399.34999699999997</v>
      </c>
      <c r="AI553">
        <f t="shared" si="701"/>
        <v>407.51249953784304</v>
      </c>
      <c r="AJ553">
        <f t="shared" si="702"/>
        <v>391.18749446215691</v>
      </c>
      <c r="AK553">
        <f t="shared" si="703"/>
        <v>0.48162273159431901</v>
      </c>
      <c r="AL553">
        <f t="shared" si="682"/>
        <v>0.61615769820355493</v>
      </c>
      <c r="AM553">
        <f t="shared" si="683"/>
        <v>1768299.8872358147</v>
      </c>
      <c r="AN553">
        <f t="shared" si="716"/>
        <v>1997227.7523207103</v>
      </c>
      <c r="AO553">
        <f t="shared" si="717"/>
        <v>76306696</v>
      </c>
      <c r="AP553">
        <f t="shared" si="719"/>
        <v>2.6173689296162296E-2</v>
      </c>
      <c r="AQ553">
        <f t="shared" si="720"/>
        <v>398.72562414915302</v>
      </c>
      <c r="AR553">
        <f t="shared" si="721"/>
        <v>402.31215725773387</v>
      </c>
      <c r="AS553">
        <f t="shared" si="722"/>
        <v>400.26776953515781</v>
      </c>
      <c r="AT553">
        <f t="shared" si="723"/>
        <v>399.64761356369326</v>
      </c>
      <c r="AU553">
        <f t="shared" si="724"/>
        <v>400.57035731675956</v>
      </c>
      <c r="AV553">
        <f t="shared" si="725"/>
        <v>397.97593609741904</v>
      </c>
      <c r="AW553">
        <f t="shared" si="726"/>
        <v>2.5944212193405178</v>
      </c>
      <c r="AX553">
        <f t="shared" si="753"/>
        <v>4.8127810095752768</v>
      </c>
      <c r="AY553">
        <f t="shared" si="727"/>
        <v>-2.2183597902347589</v>
      </c>
      <c r="AZ553">
        <f t="shared" si="684"/>
        <v>398.03332533333332</v>
      </c>
      <c r="BA553">
        <f t="shared" si="685"/>
        <v>1142308675.7742772</v>
      </c>
      <c r="BB553">
        <f t="shared" si="688"/>
        <v>1142308675.7742772</v>
      </c>
      <c r="BC553">
        <f t="shared" si="689"/>
        <v>0</v>
      </c>
      <c r="BD553">
        <f t="shared" si="704"/>
        <v>10808408751.613804</v>
      </c>
      <c r="BE553">
        <f t="shared" si="705"/>
        <v>10154675936.43498</v>
      </c>
      <c r="BF553">
        <f t="shared" si="706"/>
        <v>1.0643775162566469</v>
      </c>
      <c r="BG553">
        <f t="shared" si="707"/>
        <v>51.559247660606744</v>
      </c>
      <c r="BH553">
        <f t="shared" si="728"/>
        <v>87422490</v>
      </c>
      <c r="BI553">
        <f t="shared" si="729"/>
        <v>0.65190404344081732</v>
      </c>
      <c r="BJ553">
        <f t="shared" si="690"/>
        <v>225</v>
      </c>
      <c r="BK553">
        <f t="shared" si="730"/>
        <v>8.2112180357115129E-3</v>
      </c>
      <c r="BL553">
        <f t="shared" si="731"/>
        <v>1.0082112180357115</v>
      </c>
      <c r="BM553">
        <f t="shared" si="732"/>
        <v>4.3020165710820732</v>
      </c>
      <c r="BN553">
        <f t="shared" si="733"/>
        <v>397.52499399999999</v>
      </c>
      <c r="BO553">
        <f t="shared" si="692"/>
        <v>398.74750359999996</v>
      </c>
      <c r="BP553">
        <f t="shared" si="734"/>
        <v>396.14595658823521</v>
      </c>
      <c r="BQ553">
        <f t="shared" si="735"/>
        <v>2.601547011764751</v>
      </c>
      <c r="BR553">
        <f t="shared" si="736"/>
        <v>-6.9250180000000228</v>
      </c>
      <c r="BS553">
        <f t="shared" si="737"/>
        <v>-9.2250060000000076</v>
      </c>
      <c r="BT553">
        <f t="shared" si="738"/>
        <v>-14.649993999999992</v>
      </c>
      <c r="BU553">
        <f t="shared" si="739"/>
        <v>-16.5</v>
      </c>
      <c r="BV553">
        <f t="shared" si="740"/>
        <v>398.24665946666664</v>
      </c>
      <c r="BW553">
        <f t="shared" si="741"/>
        <v>398.42856428571429</v>
      </c>
      <c r="BX553">
        <f t="shared" si="742"/>
        <v>398.77726727272733</v>
      </c>
      <c r="BY553">
        <f t="shared" si="743"/>
        <v>402.89047304761903</v>
      </c>
      <c r="BZ553">
        <f t="shared" si="744"/>
        <v>414.64999399999999</v>
      </c>
      <c r="CA553">
        <f t="shared" si="745"/>
        <v>388.64999399999999</v>
      </c>
      <c r="CB553">
        <f t="shared" si="746"/>
        <v>398.38874509999994</v>
      </c>
      <c r="CC553">
        <f t="shared" si="747"/>
        <v>399.74096447222223</v>
      </c>
      <c r="CD553">
        <f t="shared" si="748"/>
        <v>400.6548521440476</v>
      </c>
      <c r="CE553">
        <f t="shared" si="749"/>
        <v>408.53161509486296</v>
      </c>
      <c r="CF553">
        <f t="shared" si="750"/>
        <v>395.79998799999998</v>
      </c>
      <c r="CG553">
        <f t="shared" si="751"/>
        <v>403.95001200000002</v>
      </c>
      <c r="CH553">
        <f t="shared" si="752"/>
        <v>394.125</v>
      </c>
    </row>
    <row r="554" spans="1:86">
      <c r="A554" s="1">
        <v>40281</v>
      </c>
      <c r="B554">
        <v>400</v>
      </c>
      <c r="C554">
        <v>411.89999399999999</v>
      </c>
      <c r="D554">
        <v>393.625</v>
      </c>
      <c r="E554">
        <v>410.42498799999998</v>
      </c>
      <c r="F554">
        <v>8404916</v>
      </c>
      <c r="G554">
        <f t="shared" si="686"/>
        <v>7048165.7291658679</v>
      </c>
      <c r="H554">
        <f t="shared" si="714"/>
        <v>55492659.73855897</v>
      </c>
      <c r="I554">
        <f t="shared" si="687"/>
        <v>403.98749549999997</v>
      </c>
      <c r="J554">
        <f t="shared" si="694"/>
        <v>404.574997</v>
      </c>
      <c r="K554">
        <f t="shared" si="695"/>
        <v>395.65000149999997</v>
      </c>
      <c r="L554">
        <f t="shared" si="696"/>
        <v>7</v>
      </c>
      <c r="M554">
        <f t="shared" si="697"/>
        <v>9</v>
      </c>
      <c r="N554">
        <f t="shared" si="698"/>
        <v>30</v>
      </c>
      <c r="O554">
        <f t="shared" si="699"/>
        <v>10</v>
      </c>
      <c r="P554">
        <f t="shared" si="674"/>
        <v>18.274993999999992</v>
      </c>
      <c r="Q554">
        <f t="shared" si="675"/>
        <v>1.4750060000000076</v>
      </c>
      <c r="R554">
        <f t="shared" si="676"/>
        <v>16.799987999999985</v>
      </c>
      <c r="S554">
        <f t="shared" si="677"/>
        <v>18.274993999999992</v>
      </c>
      <c r="T554">
        <f t="shared" si="713"/>
        <v>10.261538666092077</v>
      </c>
      <c r="U554">
        <f t="shared" si="678"/>
        <v>5.5500180000000228</v>
      </c>
      <c r="V554">
        <f t="shared" si="679"/>
        <v>-15.899993999999992</v>
      </c>
      <c r="W554">
        <f t="shared" si="680"/>
        <v>5.5500180000000228</v>
      </c>
      <c r="X554">
        <f t="shared" si="681"/>
        <v>0</v>
      </c>
      <c r="Y554">
        <f t="shared" si="711"/>
        <v>2.2120095778633959</v>
      </c>
      <c r="Z554">
        <f t="shared" si="712"/>
        <v>1.8293698500636688</v>
      </c>
      <c r="AA554">
        <f t="shared" si="708"/>
        <v>21.556314796851026</v>
      </c>
      <c r="AB554">
        <f t="shared" si="709"/>
        <v>17.827441961589873</v>
      </c>
      <c r="AC554">
        <f t="shared" si="710"/>
        <v>9.4680475967086739</v>
      </c>
      <c r="AD554">
        <f t="shared" si="718"/>
        <v>17.491314112002815</v>
      </c>
      <c r="AE554">
        <f t="shared" si="691"/>
        <v>400.80499279999998</v>
      </c>
      <c r="AF554">
        <f t="shared" si="693"/>
        <v>400.3416596666666</v>
      </c>
      <c r="AG554">
        <f t="shared" si="715"/>
        <v>406.33499760000001</v>
      </c>
      <c r="AH554">
        <f t="shared" si="700"/>
        <v>399.79499520000002</v>
      </c>
      <c r="AI554">
        <f t="shared" si="701"/>
        <v>409.66111027373734</v>
      </c>
      <c r="AJ554">
        <f t="shared" si="702"/>
        <v>389.9288801262627</v>
      </c>
      <c r="AK554">
        <f t="shared" si="703"/>
        <v>1.0387121841045632</v>
      </c>
      <c r="AL554">
        <f t="shared" si="682"/>
        <v>0.83857658174880845</v>
      </c>
      <c r="AM554">
        <f t="shared" si="683"/>
        <v>7048165.7291658679</v>
      </c>
      <c r="AN554">
        <f t="shared" si="716"/>
        <v>8449029.1485585682</v>
      </c>
      <c r="AO554">
        <f t="shared" si="717"/>
        <v>82200636</v>
      </c>
      <c r="AP554">
        <f t="shared" si="719"/>
        <v>0.10278544740892964</v>
      </c>
      <c r="AQ554">
        <f t="shared" si="720"/>
        <v>402.70340785844098</v>
      </c>
      <c r="AR554">
        <f t="shared" si="721"/>
        <v>404.74544414927971</v>
      </c>
      <c r="AS554">
        <f t="shared" si="722"/>
        <v>402.09606885882943</v>
      </c>
      <c r="AT554">
        <f t="shared" si="723"/>
        <v>400.61757726296088</v>
      </c>
      <c r="AU554">
        <f t="shared" si="724"/>
        <v>402.0485519192456</v>
      </c>
      <c r="AV554">
        <f t="shared" si="725"/>
        <v>398.84736973059972</v>
      </c>
      <c r="AW554">
        <f t="shared" si="726"/>
        <v>3.2011821886458733</v>
      </c>
      <c r="AX554">
        <f t="shared" si="753"/>
        <v>4.4904612453893957</v>
      </c>
      <c r="AY554">
        <f t="shared" si="727"/>
        <v>-1.2892790567435224</v>
      </c>
      <c r="AZ554">
        <f t="shared" si="684"/>
        <v>405.31666066666668</v>
      </c>
      <c r="BA554">
        <f t="shared" si="685"/>
        <v>3406652486.3038373</v>
      </c>
      <c r="BB554">
        <f t="shared" si="688"/>
        <v>3406652486.3038373</v>
      </c>
      <c r="BC554">
        <f t="shared" si="689"/>
        <v>0</v>
      </c>
      <c r="BD554">
        <f t="shared" si="704"/>
        <v>12853750922.787861</v>
      </c>
      <c r="BE554">
        <f t="shared" si="705"/>
        <v>10154675936.43498</v>
      </c>
      <c r="BF554">
        <f t="shared" si="706"/>
        <v>1.2657962699399001</v>
      </c>
      <c r="BG554">
        <f t="shared" si="707"/>
        <v>55.865405320553165</v>
      </c>
      <c r="BH554">
        <f t="shared" si="728"/>
        <v>95827406</v>
      </c>
      <c r="BI554">
        <f t="shared" si="729"/>
        <v>0.80260832378262947</v>
      </c>
      <c r="BJ554">
        <f t="shared" si="690"/>
        <v>1037.5</v>
      </c>
      <c r="BK554">
        <f t="shared" si="730"/>
        <v>2.8505200706834755E-2</v>
      </c>
      <c r="BL554">
        <f t="shared" si="731"/>
        <v>1.0285052007068347</v>
      </c>
      <c r="BM554">
        <f t="shared" si="732"/>
        <v>5.1998992150539998</v>
      </c>
      <c r="BN554">
        <f t="shared" si="733"/>
        <v>402.762497</v>
      </c>
      <c r="BO554">
        <f t="shared" si="692"/>
        <v>399.24750060000002</v>
      </c>
      <c r="BP554">
        <f t="shared" si="734"/>
        <v>396.92353011764698</v>
      </c>
      <c r="BQ554">
        <f t="shared" si="735"/>
        <v>2.3239704823530474</v>
      </c>
      <c r="BR554">
        <f t="shared" si="736"/>
        <v>10.424987999999985</v>
      </c>
      <c r="BS554">
        <f t="shared" si="737"/>
        <v>-4.9500120000000152</v>
      </c>
      <c r="BT554">
        <f t="shared" si="738"/>
        <v>3.8500060000000076</v>
      </c>
      <c r="BU554">
        <f t="shared" si="739"/>
        <v>-4.2999879999999848</v>
      </c>
      <c r="BV554">
        <f t="shared" si="740"/>
        <v>402.27999080000001</v>
      </c>
      <c r="BW554">
        <f t="shared" si="741"/>
        <v>401.72618190476186</v>
      </c>
      <c r="BX554">
        <f t="shared" si="742"/>
        <v>400.7909019999999</v>
      </c>
      <c r="BY554">
        <f t="shared" si="743"/>
        <v>403.33690061904753</v>
      </c>
      <c r="BZ554">
        <f t="shared" si="744"/>
        <v>411.89999399999999</v>
      </c>
      <c r="CA554">
        <f t="shared" si="745"/>
        <v>388.64999399999999</v>
      </c>
      <c r="CB554">
        <f t="shared" si="746"/>
        <v>399.15766202666663</v>
      </c>
      <c r="CC554">
        <f t="shared" si="747"/>
        <v>398.71423086111105</v>
      </c>
      <c r="CD554">
        <f t="shared" si="748"/>
        <v>398.57443229031753</v>
      </c>
      <c r="CE554">
        <f t="shared" si="749"/>
        <v>410.61570192022901</v>
      </c>
      <c r="CF554">
        <f t="shared" si="750"/>
        <v>399.04998799999998</v>
      </c>
      <c r="CG554">
        <f t="shared" si="751"/>
        <v>400</v>
      </c>
      <c r="CH554">
        <f t="shared" si="752"/>
        <v>395.04998799999998</v>
      </c>
    </row>
    <row r="555" spans="1:86">
      <c r="A555" s="1">
        <v>40283</v>
      </c>
      <c r="B555">
        <v>411</v>
      </c>
      <c r="C555">
        <v>417.45001200000002</v>
      </c>
      <c r="D555">
        <v>409.52499399999999</v>
      </c>
      <c r="E555">
        <v>410.85000600000001</v>
      </c>
      <c r="F555">
        <v>4290952</v>
      </c>
      <c r="G555">
        <f t="shared" si="686"/>
        <v>-2856112.8888650984</v>
      </c>
      <c r="H555">
        <f t="shared" si="714"/>
        <v>52636546.849693872</v>
      </c>
      <c r="I555">
        <f t="shared" si="687"/>
        <v>412.20625300000006</v>
      </c>
      <c r="J555">
        <f t="shared" si="694"/>
        <v>412.20625300000006</v>
      </c>
      <c r="K555">
        <f t="shared" si="695"/>
        <v>395.65000149999997</v>
      </c>
      <c r="L555">
        <f t="shared" si="696"/>
        <v>1</v>
      </c>
      <c r="M555">
        <f t="shared" si="697"/>
        <v>10</v>
      </c>
      <c r="N555">
        <f t="shared" si="698"/>
        <v>90</v>
      </c>
      <c r="O555">
        <f t="shared" si="699"/>
        <v>0</v>
      </c>
      <c r="P555">
        <f t="shared" si="674"/>
        <v>7.9250180000000228</v>
      </c>
      <c r="Q555">
        <f t="shared" si="675"/>
        <v>6.6000060000000076</v>
      </c>
      <c r="R555">
        <f t="shared" si="676"/>
        <v>1.3250120000000152</v>
      </c>
      <c r="S555">
        <f t="shared" si="677"/>
        <v>7.9250180000000228</v>
      </c>
      <c r="T555">
        <f t="shared" si="713"/>
        <v>10.094644332799788</v>
      </c>
      <c r="U555">
        <f t="shared" si="678"/>
        <v>-3.4500120000000152</v>
      </c>
      <c r="V555">
        <f t="shared" si="679"/>
        <v>3.6000060000000076</v>
      </c>
      <c r="W555">
        <f t="shared" si="680"/>
        <v>0</v>
      </c>
      <c r="X555">
        <f t="shared" si="681"/>
        <v>3.6000060000000076</v>
      </c>
      <c r="Y555">
        <f t="shared" si="711"/>
        <v>2.054008893730296</v>
      </c>
      <c r="Z555">
        <f t="shared" si="712"/>
        <v>1.9558438607734074</v>
      </c>
      <c r="AA555">
        <f t="shared" si="708"/>
        <v>20.347511274432478</v>
      </c>
      <c r="AB555">
        <f t="shared" si="709"/>
        <v>19.375064601517732</v>
      </c>
      <c r="AC555">
        <f t="shared" si="710"/>
        <v>2.4480957024328012</v>
      </c>
      <c r="AD555">
        <f t="shared" si="718"/>
        <v>16.371332408274267</v>
      </c>
      <c r="AE555">
        <f t="shared" si="691"/>
        <v>403.16999520000002</v>
      </c>
      <c r="AF555">
        <f t="shared" si="693"/>
        <v>402.47916166666664</v>
      </c>
      <c r="AG555">
        <f t="shared" si="715"/>
        <v>406.42749789999999</v>
      </c>
      <c r="AH555">
        <f t="shared" si="700"/>
        <v>400.8799957999999</v>
      </c>
      <c r="AI555">
        <f t="shared" si="701"/>
        <v>412.77536532635224</v>
      </c>
      <c r="AJ555">
        <f t="shared" si="702"/>
        <v>388.98462627364756</v>
      </c>
      <c r="AK555">
        <f t="shared" si="703"/>
        <v>0.91907105861289551</v>
      </c>
      <c r="AL555">
        <f t="shared" si="682"/>
        <v>-0.6656128730559322</v>
      </c>
      <c r="AM555">
        <f t="shared" si="683"/>
        <v>-2856112.8888650984</v>
      </c>
      <c r="AN555">
        <f t="shared" si="716"/>
        <v>377919.21451104432</v>
      </c>
      <c r="AO555">
        <f t="shared" si="717"/>
        <v>80437154</v>
      </c>
      <c r="AP555">
        <f t="shared" si="719"/>
        <v>4.6983165827951135E-3</v>
      </c>
      <c r="AQ555">
        <f t="shared" si="720"/>
        <v>405.47325122657105</v>
      </c>
      <c r="AR555">
        <f t="shared" si="721"/>
        <v>405.54473914673497</v>
      </c>
      <c r="AS555">
        <f t="shared" si="722"/>
        <v>403.67177754424011</v>
      </c>
      <c r="AT555">
        <f t="shared" si="723"/>
        <v>401.53849584929441</v>
      </c>
      <c r="AU555">
        <f t="shared" si="724"/>
        <v>403.36877003135874</v>
      </c>
      <c r="AV555">
        <f t="shared" si="725"/>
        <v>399.68755426945773</v>
      </c>
      <c r="AW555">
        <f t="shared" si="726"/>
        <v>3.6812157619010009</v>
      </c>
      <c r="AX555">
        <f t="shared" si="753"/>
        <v>4.3286121486917164</v>
      </c>
      <c r="AY555">
        <f t="shared" si="727"/>
        <v>-0.64739638679071554</v>
      </c>
      <c r="AZ555">
        <f t="shared" si="684"/>
        <v>412.60833733333334</v>
      </c>
      <c r="BA555">
        <f t="shared" si="685"/>
        <v>1770482570.2971413</v>
      </c>
      <c r="BB555">
        <f t="shared" si="688"/>
        <v>1770482570.2971413</v>
      </c>
      <c r="BC555">
        <f t="shared" si="689"/>
        <v>0</v>
      </c>
      <c r="BD555">
        <f t="shared" si="704"/>
        <v>13922589020.585003</v>
      </c>
      <c r="BE555">
        <f t="shared" si="705"/>
        <v>10154675936.43498</v>
      </c>
      <c r="BF555">
        <f t="shared" si="706"/>
        <v>1.3710520264492883</v>
      </c>
      <c r="BG555">
        <f t="shared" si="707"/>
        <v>57.824628525864703</v>
      </c>
      <c r="BH555">
        <f t="shared" si="728"/>
        <v>100118358</v>
      </c>
      <c r="BI555">
        <f t="shared" si="729"/>
        <v>0.92102336502057602</v>
      </c>
      <c r="BJ555">
        <f t="shared" si="690"/>
        <v>-57.498199999997723</v>
      </c>
      <c r="BK555">
        <f t="shared" si="730"/>
        <v>1.0355558565552613E-3</v>
      </c>
      <c r="BL555">
        <f t="shared" si="731"/>
        <v>1.0010355558565553</v>
      </c>
      <c r="BM555">
        <f t="shared" si="732"/>
        <v>6.2694102187719594</v>
      </c>
      <c r="BN555">
        <f t="shared" si="733"/>
        <v>413.487503</v>
      </c>
      <c r="BO555">
        <f t="shared" si="692"/>
        <v>402.4375</v>
      </c>
      <c r="BP555">
        <f t="shared" si="734"/>
        <v>397.92683902941172</v>
      </c>
      <c r="BQ555">
        <f t="shared" si="735"/>
        <v>4.5106609705882761</v>
      </c>
      <c r="BR555">
        <f t="shared" si="736"/>
        <v>20.524993999999992</v>
      </c>
      <c r="BS555">
        <f t="shared" si="737"/>
        <v>20.875</v>
      </c>
      <c r="BT555">
        <f t="shared" si="738"/>
        <v>13.825012000000015</v>
      </c>
      <c r="BU555">
        <f t="shared" si="739"/>
        <v>11</v>
      </c>
      <c r="BV555">
        <f t="shared" si="740"/>
        <v>405.62832853333327</v>
      </c>
      <c r="BW555">
        <f t="shared" si="741"/>
        <v>404.72856657142853</v>
      </c>
      <c r="BX555">
        <f t="shared" si="742"/>
        <v>402.80090396363642</v>
      </c>
      <c r="BY555">
        <f t="shared" si="743"/>
        <v>403.7669014190476</v>
      </c>
      <c r="BZ555">
        <f t="shared" si="744"/>
        <v>417.45001200000002</v>
      </c>
      <c r="CA555">
        <f t="shared" si="745"/>
        <v>388.64999399999999</v>
      </c>
      <c r="CB555">
        <f t="shared" si="746"/>
        <v>400.01983027333335</v>
      </c>
      <c r="CC555">
        <f t="shared" si="747"/>
        <v>399.71124529999997</v>
      </c>
      <c r="CD555">
        <f t="shared" si="748"/>
        <v>397.93676555888879</v>
      </c>
      <c r="CE555">
        <f t="shared" si="749"/>
        <v>411.05890938453433</v>
      </c>
      <c r="CF555">
        <f t="shared" si="750"/>
        <v>410.42498799999998</v>
      </c>
      <c r="CG555">
        <f t="shared" si="751"/>
        <v>411.89999399999999</v>
      </c>
      <c r="CH555">
        <f t="shared" si="752"/>
        <v>393.625</v>
      </c>
    </row>
    <row r="556" spans="1:86">
      <c r="A556" s="1">
        <v>40284</v>
      </c>
      <c r="B556">
        <v>409.5</v>
      </c>
      <c r="C556">
        <v>414</v>
      </c>
      <c r="D556">
        <v>405.92498799999998</v>
      </c>
      <c r="E556">
        <v>407.54998799999998</v>
      </c>
      <c r="F556">
        <v>3810958</v>
      </c>
      <c r="G556">
        <f t="shared" si="686"/>
        <v>-2277138.1740975771</v>
      </c>
      <c r="H556">
        <f t="shared" si="714"/>
        <v>50359408.675596297</v>
      </c>
      <c r="I556">
        <f t="shared" si="687"/>
        <v>409.24374399999999</v>
      </c>
      <c r="J556">
        <f t="shared" si="694"/>
        <v>412.20625300000006</v>
      </c>
      <c r="K556">
        <f t="shared" si="695"/>
        <v>397.27500150000003</v>
      </c>
      <c r="L556">
        <f t="shared" si="696"/>
        <v>2</v>
      </c>
      <c r="M556">
        <f t="shared" si="697"/>
        <v>7</v>
      </c>
      <c r="N556">
        <f t="shared" si="698"/>
        <v>80</v>
      </c>
      <c r="O556">
        <f t="shared" si="699"/>
        <v>30</v>
      </c>
      <c r="P556">
        <f t="shared" si="674"/>
        <v>8.0750120000000152</v>
      </c>
      <c r="Q556">
        <f t="shared" si="675"/>
        <v>6.4500120000000152</v>
      </c>
      <c r="R556">
        <f t="shared" si="676"/>
        <v>1.625</v>
      </c>
      <c r="S556">
        <f t="shared" si="677"/>
        <v>8.0750120000000152</v>
      </c>
      <c r="T556">
        <f t="shared" si="713"/>
        <v>9.9503848804569479</v>
      </c>
      <c r="U556">
        <f t="shared" si="678"/>
        <v>-1.5</v>
      </c>
      <c r="V556">
        <f t="shared" si="679"/>
        <v>5.5499879999999848</v>
      </c>
      <c r="W556">
        <f t="shared" si="680"/>
        <v>0</v>
      </c>
      <c r="X556">
        <f t="shared" si="681"/>
        <v>5.5499879999999848</v>
      </c>
      <c r="Y556">
        <f t="shared" si="711"/>
        <v>1.9072939727495606</v>
      </c>
      <c r="Z556">
        <f t="shared" si="712"/>
        <v>2.2125684421467344</v>
      </c>
      <c r="AA556">
        <f t="shared" si="708"/>
        <v>19.168042198001618</v>
      </c>
      <c r="AB556">
        <f t="shared" si="709"/>
        <v>22.236008644171434</v>
      </c>
      <c r="AC556">
        <f t="shared" si="710"/>
        <v>7.4098219468054269</v>
      </c>
      <c r="AD556">
        <f t="shared" si="718"/>
        <v>15.605759722000908</v>
      </c>
      <c r="AE556">
        <f t="shared" si="691"/>
        <v>404.73499159999994</v>
      </c>
      <c r="AF556">
        <f t="shared" si="693"/>
        <v>403.89999400000005</v>
      </c>
      <c r="AG556">
        <f t="shared" si="715"/>
        <v>406.07999729999995</v>
      </c>
      <c r="AH556">
        <f t="shared" si="700"/>
        <v>402.60249340000001</v>
      </c>
      <c r="AI556">
        <f t="shared" si="701"/>
        <v>412.74469579455712</v>
      </c>
      <c r="AJ556">
        <f t="shared" si="702"/>
        <v>392.46029100544291</v>
      </c>
      <c r="AK556">
        <f t="shared" si="703"/>
        <v>0.743906323672612</v>
      </c>
      <c r="AL556">
        <f t="shared" si="682"/>
        <v>-0.59752381792126208</v>
      </c>
      <c r="AM556">
        <f t="shared" si="683"/>
        <v>-2277138.1740975771</v>
      </c>
      <c r="AN556">
        <f t="shared" si="716"/>
        <v>-3859635.4889984978</v>
      </c>
      <c r="AO556">
        <f t="shared" si="717"/>
        <v>81159256</v>
      </c>
      <c r="AP556">
        <f t="shared" si="719"/>
        <v>-4.7556319257023472E-2</v>
      </c>
      <c r="AQ556">
        <f t="shared" si="720"/>
        <v>406.17934172953687</v>
      </c>
      <c r="AR556">
        <f t="shared" si="721"/>
        <v>405.66736519991548</v>
      </c>
      <c r="AS556">
        <f t="shared" si="722"/>
        <v>404.3698554262769</v>
      </c>
      <c r="AT556">
        <f t="shared" si="723"/>
        <v>402.07953014285789</v>
      </c>
      <c r="AU556">
        <f t="shared" si="724"/>
        <v>403.99595272665493</v>
      </c>
      <c r="AV556">
        <f t="shared" si="725"/>
        <v>400.23792463059567</v>
      </c>
      <c r="AW556">
        <f t="shared" si="726"/>
        <v>3.7580280960592631</v>
      </c>
      <c r="AX556">
        <f t="shared" si="753"/>
        <v>4.2144953381652259</v>
      </c>
      <c r="AY556">
        <f t="shared" si="727"/>
        <v>-0.45646724210596279</v>
      </c>
      <c r="AZ556">
        <f t="shared" si="684"/>
        <v>409.15832533333332</v>
      </c>
      <c r="BA556">
        <f t="shared" si="685"/>
        <v>1559285193.1956694</v>
      </c>
      <c r="BB556">
        <f t="shared" si="688"/>
        <v>0</v>
      </c>
      <c r="BC556">
        <f t="shared" si="689"/>
        <v>1559285193.1956694</v>
      </c>
      <c r="BD556">
        <f t="shared" si="704"/>
        <v>11637758336.455332</v>
      </c>
      <c r="BE556">
        <f t="shared" si="705"/>
        <v>11713961129.63065</v>
      </c>
      <c r="BF556">
        <f t="shared" si="706"/>
        <v>0.99349470325775957</v>
      </c>
      <c r="BG556">
        <f t="shared" si="707"/>
        <v>49.836836869152215</v>
      </c>
      <c r="BH556">
        <f t="shared" si="728"/>
        <v>96307400</v>
      </c>
      <c r="BI556">
        <f t="shared" si="729"/>
        <v>0.93894852656148964</v>
      </c>
      <c r="BJ556">
        <f t="shared" si="690"/>
        <v>-430.00180000000228</v>
      </c>
      <c r="BK556">
        <f t="shared" si="730"/>
        <v>-8.0321722083655581E-3</v>
      </c>
      <c r="BL556">
        <f t="shared" si="731"/>
        <v>0.99196782779163439</v>
      </c>
      <c r="BM556">
        <f t="shared" si="732"/>
        <v>5.3454100095347297</v>
      </c>
      <c r="BN556">
        <f t="shared" si="733"/>
        <v>409.96249399999999</v>
      </c>
      <c r="BO556">
        <f t="shared" si="692"/>
        <v>404.55499879999996</v>
      </c>
      <c r="BP556">
        <f t="shared" si="734"/>
        <v>398.83566238235289</v>
      </c>
      <c r="BQ556">
        <f t="shared" si="735"/>
        <v>5.7193364176470709</v>
      </c>
      <c r="BR556">
        <f t="shared" si="736"/>
        <v>3.6499939999999924</v>
      </c>
      <c r="BS556">
        <f t="shared" si="737"/>
        <v>14.875</v>
      </c>
      <c r="BT556">
        <f t="shared" si="738"/>
        <v>9.1000060000000076</v>
      </c>
      <c r="BU556">
        <f t="shared" si="739"/>
        <v>16.325012000000015</v>
      </c>
      <c r="BV556">
        <f t="shared" si="740"/>
        <v>407.08832613333328</v>
      </c>
      <c r="BW556">
        <f t="shared" si="741"/>
        <v>406.17737409523812</v>
      </c>
      <c r="BX556">
        <f t="shared" si="742"/>
        <v>404.01362981818181</v>
      </c>
      <c r="BY556">
        <f t="shared" si="743"/>
        <v>403.87380523809526</v>
      </c>
      <c r="BZ556">
        <f t="shared" si="744"/>
        <v>417.45001200000002</v>
      </c>
      <c r="CA556">
        <f t="shared" si="745"/>
        <v>390.57501200000002</v>
      </c>
      <c r="CB556">
        <f t="shared" si="746"/>
        <v>400.74990628666666</v>
      </c>
      <c r="CC556">
        <f t="shared" si="747"/>
        <v>400.66652422777776</v>
      </c>
      <c r="CD556">
        <f t="shared" si="748"/>
        <v>401.39137511873008</v>
      </c>
      <c r="CE556">
        <f t="shared" si="749"/>
        <v>410.55686777796853</v>
      </c>
      <c r="CF556">
        <f t="shared" si="750"/>
        <v>410.85000600000001</v>
      </c>
      <c r="CG556">
        <f t="shared" si="751"/>
        <v>417.45001200000002</v>
      </c>
      <c r="CH556">
        <f t="shared" si="752"/>
        <v>409.52499399999999</v>
      </c>
    </row>
    <row r="557" spans="1:86">
      <c r="A557" s="1">
        <v>40287</v>
      </c>
      <c r="B557">
        <v>405</v>
      </c>
      <c r="C557">
        <v>412.5</v>
      </c>
      <c r="D557">
        <v>400.375</v>
      </c>
      <c r="E557">
        <v>405.97500600000001</v>
      </c>
      <c r="F557">
        <v>6947704</v>
      </c>
      <c r="G557">
        <f t="shared" si="686"/>
        <v>-530024.15072592953</v>
      </c>
      <c r="H557">
        <f t="shared" si="714"/>
        <v>49829384.524870366</v>
      </c>
      <c r="I557">
        <f t="shared" si="687"/>
        <v>405.96250150000003</v>
      </c>
      <c r="J557">
        <f t="shared" si="694"/>
        <v>412.20625300000006</v>
      </c>
      <c r="K557">
        <f t="shared" si="695"/>
        <v>397.27500150000003</v>
      </c>
      <c r="L557">
        <f t="shared" si="696"/>
        <v>3</v>
      </c>
      <c r="M557">
        <f t="shared" si="697"/>
        <v>8</v>
      </c>
      <c r="N557">
        <f t="shared" si="698"/>
        <v>70</v>
      </c>
      <c r="O557">
        <f t="shared" si="699"/>
        <v>20</v>
      </c>
      <c r="P557">
        <f t="shared" si="674"/>
        <v>12.125</v>
      </c>
      <c r="Q557">
        <f t="shared" si="675"/>
        <v>6.5249939999999924</v>
      </c>
      <c r="R557">
        <f t="shared" si="676"/>
        <v>5.6000060000000076</v>
      </c>
      <c r="S557">
        <f t="shared" si="677"/>
        <v>12.125</v>
      </c>
      <c r="T557">
        <f t="shared" si="713"/>
        <v>10.105714531852881</v>
      </c>
      <c r="U557">
        <f t="shared" si="678"/>
        <v>3.8250120000000152</v>
      </c>
      <c r="V557">
        <f t="shared" si="679"/>
        <v>6.875</v>
      </c>
      <c r="W557">
        <f t="shared" si="680"/>
        <v>0</v>
      </c>
      <c r="X557">
        <f t="shared" si="681"/>
        <v>6.875</v>
      </c>
      <c r="Y557">
        <f t="shared" si="711"/>
        <v>1.771058688981735</v>
      </c>
      <c r="Z557">
        <f t="shared" si="712"/>
        <v>2.545599267707682</v>
      </c>
      <c r="AA557">
        <f t="shared" si="708"/>
        <v>17.525318802539061</v>
      </c>
      <c r="AB557">
        <f t="shared" si="709"/>
        <v>25.189700932913123</v>
      </c>
      <c r="AC557">
        <f t="shared" si="710"/>
        <v>17.943061194497947</v>
      </c>
      <c r="AD557">
        <f t="shared" si="718"/>
        <v>16.731144964208461</v>
      </c>
      <c r="AE557">
        <f t="shared" si="691"/>
        <v>406.76999519999998</v>
      </c>
      <c r="AF557">
        <f t="shared" si="693"/>
        <v>404.94166066666662</v>
      </c>
      <c r="AG557">
        <f t="shared" si="715"/>
        <v>405.36124729999995</v>
      </c>
      <c r="AH557">
        <f t="shared" si="700"/>
        <v>402.8099946000001</v>
      </c>
      <c r="AI557">
        <f t="shared" si="701"/>
        <v>413.13318091973798</v>
      </c>
      <c r="AJ557">
        <f t="shared" si="702"/>
        <v>392.48680828026221</v>
      </c>
      <c r="AK557">
        <f t="shared" si="703"/>
        <v>0.6532962450725327</v>
      </c>
      <c r="AL557">
        <f t="shared" si="682"/>
        <v>-7.6287670103091537E-2</v>
      </c>
      <c r="AM557">
        <f t="shared" si="683"/>
        <v>-530024.15072592953</v>
      </c>
      <c r="AN557">
        <f t="shared" si="716"/>
        <v>-5833768.5920127984</v>
      </c>
      <c r="AO557">
        <f t="shared" si="717"/>
        <v>83932166</v>
      </c>
      <c r="AP557">
        <f t="shared" si="719"/>
        <v>-6.9505755302595174E-2</v>
      </c>
      <c r="AQ557">
        <f t="shared" si="720"/>
        <v>406.10986758149431</v>
      </c>
      <c r="AR557">
        <f t="shared" si="721"/>
        <v>402.55591611793955</v>
      </c>
      <c r="AS557">
        <f t="shared" si="722"/>
        <v>404.65878252954707</v>
      </c>
      <c r="AT557">
        <f t="shared" si="723"/>
        <v>402.4301229700007</v>
      </c>
      <c r="AU557">
        <f t="shared" si="724"/>
        <v>404.29281071765672</v>
      </c>
      <c r="AV557">
        <f t="shared" si="725"/>
        <v>400.63952032645398</v>
      </c>
      <c r="AW557">
        <f t="shared" si="726"/>
        <v>3.653290391202745</v>
      </c>
      <c r="AX557">
        <f t="shared" si="753"/>
        <v>4.1022543487727301</v>
      </c>
      <c r="AY557">
        <f t="shared" si="727"/>
        <v>-0.44896395756998508</v>
      </c>
      <c r="AZ557">
        <f t="shared" si="684"/>
        <v>406.28333533333335</v>
      </c>
      <c r="BA557">
        <f t="shared" si="685"/>
        <v>2822736354.0287414</v>
      </c>
      <c r="BB557">
        <f t="shared" si="688"/>
        <v>0</v>
      </c>
      <c r="BC557">
        <f t="shared" si="689"/>
        <v>2822736354.0287414</v>
      </c>
      <c r="BD557">
        <f t="shared" si="704"/>
        <v>11637758336.455332</v>
      </c>
      <c r="BE557">
        <f t="shared" si="705"/>
        <v>13709822236.633949</v>
      </c>
      <c r="BF557">
        <f t="shared" si="706"/>
        <v>0.84886281788235984</v>
      </c>
      <c r="BG557">
        <f t="shared" si="707"/>
        <v>45.912698858567865</v>
      </c>
      <c r="BH557">
        <f t="shared" si="728"/>
        <v>89359696</v>
      </c>
      <c r="BI557">
        <f t="shared" si="729"/>
        <v>0.91186470776171213</v>
      </c>
      <c r="BJ557">
        <f t="shared" si="690"/>
        <v>-257.49819999999772</v>
      </c>
      <c r="BK557">
        <f t="shared" si="730"/>
        <v>-3.8645124435630635E-3</v>
      </c>
      <c r="BL557">
        <f t="shared" si="731"/>
        <v>0.99613548755643688</v>
      </c>
      <c r="BM557">
        <f t="shared" si="732"/>
        <v>5.4407969134443022</v>
      </c>
      <c r="BN557">
        <f t="shared" si="733"/>
        <v>406.4375</v>
      </c>
      <c r="BO557">
        <f t="shared" si="692"/>
        <v>406.03499760000005</v>
      </c>
      <c r="BP557">
        <f t="shared" si="734"/>
        <v>399.59264776470582</v>
      </c>
      <c r="BQ557">
        <f t="shared" si="735"/>
        <v>6.4423498352942374</v>
      </c>
      <c r="BR557">
        <f t="shared" si="736"/>
        <v>4.3000180000000228</v>
      </c>
      <c r="BS557">
        <f t="shared" si="737"/>
        <v>0.75</v>
      </c>
      <c r="BT557">
        <f t="shared" si="738"/>
        <v>4</v>
      </c>
      <c r="BU557">
        <f t="shared" si="739"/>
        <v>-3.5</v>
      </c>
      <c r="BV557">
        <f t="shared" si="740"/>
        <v>407.50166426666664</v>
      </c>
      <c r="BW557">
        <f t="shared" si="741"/>
        <v>406.77023466666668</v>
      </c>
      <c r="BX557">
        <f t="shared" si="742"/>
        <v>404.62681392727274</v>
      </c>
      <c r="BY557">
        <f t="shared" si="743"/>
        <v>403.86380606666665</v>
      </c>
      <c r="BZ557">
        <f t="shared" si="744"/>
        <v>417.45001200000002</v>
      </c>
      <c r="CA557">
        <f t="shared" si="745"/>
        <v>390.57501200000002</v>
      </c>
      <c r="CB557">
        <f t="shared" si="746"/>
        <v>404.86024154</v>
      </c>
      <c r="CC557">
        <f t="shared" si="747"/>
        <v>401.4485320166666</v>
      </c>
      <c r="CD557">
        <f t="shared" si="748"/>
        <v>400.60681122428576</v>
      </c>
      <c r="CE557">
        <f t="shared" si="749"/>
        <v>408.5478222460423</v>
      </c>
      <c r="CF557">
        <f t="shared" si="750"/>
        <v>407.54998799999998</v>
      </c>
      <c r="CG557">
        <f t="shared" si="751"/>
        <v>414</v>
      </c>
      <c r="CH557">
        <f t="shared" si="752"/>
        <v>405.92498799999998</v>
      </c>
    </row>
    <row r="558" spans="1:86">
      <c r="A558" s="1">
        <v>40288</v>
      </c>
      <c r="B558">
        <v>412.5</v>
      </c>
      <c r="C558">
        <v>416.32501200000002</v>
      </c>
      <c r="D558">
        <v>393.5</v>
      </c>
      <c r="E558">
        <v>394.75</v>
      </c>
      <c r="F558">
        <v>12016986</v>
      </c>
      <c r="G558">
        <f t="shared" si="686"/>
        <v>-10700777.929660322</v>
      </c>
      <c r="H558">
        <f t="shared" si="714"/>
        <v>39128606.595210046</v>
      </c>
      <c r="I558">
        <f t="shared" si="687"/>
        <v>404.268753</v>
      </c>
      <c r="J558">
        <f t="shared" si="694"/>
        <v>412.20625300000006</v>
      </c>
      <c r="K558">
        <f t="shared" si="695"/>
        <v>397.27500150000003</v>
      </c>
      <c r="L558">
        <f t="shared" si="696"/>
        <v>4</v>
      </c>
      <c r="M558">
        <f t="shared" si="697"/>
        <v>9</v>
      </c>
      <c r="N558">
        <f t="shared" si="698"/>
        <v>60</v>
      </c>
      <c r="O558">
        <f t="shared" si="699"/>
        <v>10</v>
      </c>
      <c r="P558">
        <f t="shared" si="674"/>
        <v>22.825012000000015</v>
      </c>
      <c r="Q558">
        <f t="shared" si="675"/>
        <v>21.575012000000015</v>
      </c>
      <c r="R558">
        <f t="shared" si="676"/>
        <v>1.25</v>
      </c>
      <c r="S558">
        <f t="shared" si="677"/>
        <v>22.825012000000015</v>
      </c>
      <c r="T558">
        <f t="shared" si="713"/>
        <v>11.014235779577676</v>
      </c>
      <c r="U558">
        <f t="shared" si="678"/>
        <v>-16.825012000000015</v>
      </c>
      <c r="V558">
        <f t="shared" si="679"/>
        <v>3.375</v>
      </c>
      <c r="W558">
        <f t="shared" si="680"/>
        <v>0</v>
      </c>
      <c r="X558">
        <f t="shared" si="681"/>
        <v>3.375</v>
      </c>
      <c r="Y558">
        <f t="shared" si="711"/>
        <v>1.6445544969116113</v>
      </c>
      <c r="Z558">
        <f t="shared" si="712"/>
        <v>2.6048421771571335</v>
      </c>
      <c r="AA558">
        <f t="shared" si="708"/>
        <v>14.931172074243261</v>
      </c>
      <c r="AB558">
        <f t="shared" si="709"/>
        <v>23.649776791477148</v>
      </c>
      <c r="AC558">
        <f t="shared" si="710"/>
        <v>22.59821226164933</v>
      </c>
      <c r="AD558">
        <f t="shared" si="718"/>
        <v>17.716706525989125</v>
      </c>
      <c r="AE558">
        <f t="shared" si="691"/>
        <v>405.90999760000005</v>
      </c>
      <c r="AF558">
        <f t="shared" si="693"/>
        <v>404.76666266666666</v>
      </c>
      <c r="AG558">
        <f t="shared" si="715"/>
        <v>404.45249789999991</v>
      </c>
      <c r="AH558">
        <f t="shared" si="700"/>
        <v>402.11749580000003</v>
      </c>
      <c r="AI558">
        <f t="shared" si="701"/>
        <v>413.52451410577271</v>
      </c>
      <c r="AJ558">
        <f t="shared" si="702"/>
        <v>390.71047749422735</v>
      </c>
      <c r="AK558">
        <f t="shared" si="703"/>
        <v>0.17706303248976094</v>
      </c>
      <c r="AL558">
        <f t="shared" si="682"/>
        <v>-0.89047103239200931</v>
      </c>
      <c r="AM558">
        <f t="shared" si="683"/>
        <v>-10700777.929660322</v>
      </c>
      <c r="AN558">
        <f t="shared" si="716"/>
        <v>-14436627.175608134</v>
      </c>
      <c r="AO558">
        <f t="shared" si="717"/>
        <v>92224598</v>
      </c>
      <c r="AP558">
        <f t="shared" si="719"/>
        <v>-0.1565377078207284</v>
      </c>
      <c r="AQ558">
        <f t="shared" si="720"/>
        <v>402.24751260378622</v>
      </c>
      <c r="AR558">
        <f t="shared" si="721"/>
        <v>399.68998002432676</v>
      </c>
      <c r="AS558">
        <f t="shared" si="722"/>
        <v>402.87520167422861</v>
      </c>
      <c r="AT558">
        <f t="shared" si="723"/>
        <v>401.73891190270064</v>
      </c>
      <c r="AU558">
        <f t="shared" si="724"/>
        <v>402.86138911000819</v>
      </c>
      <c r="AV558">
        <f t="shared" si="725"/>
        <v>400.22725390360222</v>
      </c>
      <c r="AW558">
        <f t="shared" si="726"/>
        <v>2.634135206405972</v>
      </c>
      <c r="AX558">
        <f t="shared" si="753"/>
        <v>3.8086305202993787</v>
      </c>
      <c r="AY558">
        <f t="shared" si="727"/>
        <v>-1.1744953138934067</v>
      </c>
      <c r="AZ558">
        <f t="shared" si="684"/>
        <v>401.52500400000002</v>
      </c>
      <c r="BA558">
        <f t="shared" si="685"/>
        <v>4825120351.7179441</v>
      </c>
      <c r="BB558">
        <f t="shared" si="688"/>
        <v>0</v>
      </c>
      <c r="BC558">
        <f t="shared" si="689"/>
        <v>4825120351.7179441</v>
      </c>
      <c r="BD558">
        <f t="shared" si="704"/>
        <v>11637758336.455332</v>
      </c>
      <c r="BE558">
        <f t="shared" si="705"/>
        <v>17129057087.438427</v>
      </c>
      <c r="BF558">
        <f t="shared" si="706"/>
        <v>0.67941616850526276</v>
      </c>
      <c r="BG558">
        <f t="shared" si="707"/>
        <v>40.455497645349347</v>
      </c>
      <c r="BH558">
        <f t="shared" si="728"/>
        <v>77342710</v>
      </c>
      <c r="BI558">
        <f t="shared" si="729"/>
        <v>0.65815987809776277</v>
      </c>
      <c r="BJ558">
        <f t="shared" si="690"/>
        <v>-1222.5006000000008</v>
      </c>
      <c r="BK558">
        <f t="shared" si="730"/>
        <v>-2.7649500176372944E-2</v>
      </c>
      <c r="BL558">
        <f t="shared" si="731"/>
        <v>0.97235049982362709</v>
      </c>
      <c r="BM558">
        <f t="shared" si="732"/>
        <v>6.0120265262461068</v>
      </c>
      <c r="BN558">
        <f t="shared" si="733"/>
        <v>404.91250600000001</v>
      </c>
      <c r="BO558">
        <f t="shared" si="692"/>
        <v>407.51249999999999</v>
      </c>
      <c r="BP558">
        <f t="shared" si="734"/>
        <v>400.24411861764702</v>
      </c>
      <c r="BQ558">
        <f t="shared" si="735"/>
        <v>7.2683813823529704</v>
      </c>
      <c r="BR558">
        <f t="shared" si="736"/>
        <v>-3.2749939999999924</v>
      </c>
      <c r="BS558">
        <f t="shared" si="737"/>
        <v>-2.5750120000000152</v>
      </c>
      <c r="BT558">
        <f t="shared" si="738"/>
        <v>11.875</v>
      </c>
      <c r="BU558">
        <f t="shared" si="739"/>
        <v>8.0499879999999848</v>
      </c>
      <c r="BV558">
        <f t="shared" si="740"/>
        <v>403.4949992</v>
      </c>
      <c r="BW558">
        <f t="shared" si="741"/>
        <v>403.85833161904765</v>
      </c>
      <c r="BX558">
        <f t="shared" si="742"/>
        <v>403.16136036363633</v>
      </c>
      <c r="BY558">
        <f t="shared" si="743"/>
        <v>402.85321108571424</v>
      </c>
      <c r="BZ558">
        <f t="shared" si="744"/>
        <v>417.45001200000002</v>
      </c>
      <c r="CA558">
        <f t="shared" si="745"/>
        <v>390.57501200000002</v>
      </c>
      <c r="CB558">
        <f t="shared" si="746"/>
        <v>409.0561613866667</v>
      </c>
      <c r="CC558">
        <f t="shared" si="747"/>
        <v>404.84464506111112</v>
      </c>
      <c r="CD558">
        <f t="shared" si="748"/>
        <v>400.17380834111111</v>
      </c>
      <c r="CE558">
        <f t="shared" si="749"/>
        <v>407.71569664624434</v>
      </c>
      <c r="CF558">
        <f t="shared" si="750"/>
        <v>405.97500600000001</v>
      </c>
      <c r="CG558">
        <f t="shared" si="751"/>
        <v>412.5</v>
      </c>
      <c r="CH558">
        <f t="shared" si="752"/>
        <v>400.375</v>
      </c>
    </row>
    <row r="559" spans="1:86">
      <c r="A559" s="1">
        <v>40289</v>
      </c>
      <c r="B559">
        <v>397.5</v>
      </c>
      <c r="C559">
        <v>399.5</v>
      </c>
      <c r="D559">
        <v>390.125</v>
      </c>
      <c r="E559">
        <v>392.5</v>
      </c>
      <c r="F559">
        <v>7107490</v>
      </c>
      <c r="G559">
        <f t="shared" si="686"/>
        <v>-3506361.7333333334</v>
      </c>
      <c r="H559">
        <f t="shared" si="714"/>
        <v>35622244.861876711</v>
      </c>
      <c r="I559">
        <f t="shared" si="687"/>
        <v>394.90625</v>
      </c>
      <c r="J559">
        <f t="shared" si="694"/>
        <v>412.20625300000006</v>
      </c>
      <c r="K559">
        <f t="shared" si="695"/>
        <v>394.90625</v>
      </c>
      <c r="L559">
        <f t="shared" si="696"/>
        <v>5</v>
      </c>
      <c r="M559">
        <f t="shared" si="697"/>
        <v>1</v>
      </c>
      <c r="N559">
        <f t="shared" si="698"/>
        <v>50</v>
      </c>
      <c r="O559">
        <f t="shared" si="699"/>
        <v>90</v>
      </c>
      <c r="P559">
        <f t="shared" si="674"/>
        <v>9.375</v>
      </c>
      <c r="Q559">
        <f t="shared" si="675"/>
        <v>7</v>
      </c>
      <c r="R559">
        <f t="shared" si="676"/>
        <v>2.375</v>
      </c>
      <c r="S559">
        <f t="shared" si="677"/>
        <v>9.375</v>
      </c>
      <c r="T559">
        <f t="shared" si="713"/>
        <v>10.897147509607843</v>
      </c>
      <c r="U559">
        <f t="shared" si="678"/>
        <v>-2.6749879999999848</v>
      </c>
      <c r="V559">
        <f t="shared" si="679"/>
        <v>-0.375</v>
      </c>
      <c r="W559">
        <f t="shared" si="680"/>
        <v>0</v>
      </c>
      <c r="X559">
        <f t="shared" si="681"/>
        <v>0</v>
      </c>
      <c r="Y559">
        <f t="shared" si="711"/>
        <v>1.5270863185607819</v>
      </c>
      <c r="Z559">
        <f t="shared" si="712"/>
        <v>2.4187820216459097</v>
      </c>
      <c r="AA559">
        <f t="shared" si="708"/>
        <v>14.013633542304296</v>
      </c>
      <c r="AB559">
        <f t="shared" si="709"/>
        <v>22.19646948445277</v>
      </c>
      <c r="AC559">
        <f t="shared" si="710"/>
        <v>22.598212261649341</v>
      </c>
      <c r="AD559">
        <f t="shared" si="718"/>
        <v>17.609176946444681</v>
      </c>
      <c r="AE559">
        <f t="shared" si="691"/>
        <v>402.32499999999999</v>
      </c>
      <c r="AF559">
        <f t="shared" si="693"/>
        <v>403.67499800000002</v>
      </c>
      <c r="AG559">
        <f t="shared" si="715"/>
        <v>403.55499729999985</v>
      </c>
      <c r="AH559">
        <f t="shared" si="700"/>
        <v>401.56499639999998</v>
      </c>
      <c r="AI559">
        <f t="shared" si="701"/>
        <v>414.18236958431697</v>
      </c>
      <c r="AJ559">
        <f t="shared" si="702"/>
        <v>388.947623215683</v>
      </c>
      <c r="AK559">
        <f t="shared" si="703"/>
        <v>0.1407732311798664</v>
      </c>
      <c r="AL559">
        <f t="shared" si="682"/>
        <v>-0.49333333333333335</v>
      </c>
      <c r="AM559">
        <f t="shared" si="683"/>
        <v>-3506361.7333333334</v>
      </c>
      <c r="AN559">
        <f t="shared" si="716"/>
        <v>-18282203.844827939</v>
      </c>
      <c r="AO559">
        <f t="shared" si="717"/>
        <v>94615464</v>
      </c>
      <c r="AP559">
        <f t="shared" si="719"/>
        <v>-0.19322638257978567</v>
      </c>
      <c r="AQ559">
        <f t="shared" si="720"/>
        <v>398.9333583184989</v>
      </c>
      <c r="AR559">
        <f t="shared" si="721"/>
        <v>397.77621242739366</v>
      </c>
      <c r="AS559">
        <f t="shared" si="722"/>
        <v>401.00766537286745</v>
      </c>
      <c r="AT559">
        <f t="shared" si="723"/>
        <v>400.90740983145758</v>
      </c>
      <c r="AU559">
        <f t="shared" si="724"/>
        <v>401.30718074350693</v>
      </c>
      <c r="AV559">
        <f t="shared" si="725"/>
        <v>399.68634613035005</v>
      </c>
      <c r="AW559">
        <f t="shared" si="726"/>
        <v>1.6208346131568874</v>
      </c>
      <c r="AX559">
        <f t="shared" si="753"/>
        <v>3.3710713388708804</v>
      </c>
      <c r="AY559">
        <f t="shared" si="727"/>
        <v>-1.750236725713993</v>
      </c>
      <c r="AZ559">
        <f t="shared" si="684"/>
        <v>394.04166666666669</v>
      </c>
      <c r="BA559">
        <f t="shared" si="685"/>
        <v>2800647205.416667</v>
      </c>
      <c r="BB559">
        <f t="shared" si="688"/>
        <v>0</v>
      </c>
      <c r="BC559">
        <f t="shared" si="689"/>
        <v>2800647205.416667</v>
      </c>
      <c r="BD559">
        <f t="shared" si="704"/>
        <v>11637758336.455332</v>
      </c>
      <c r="BE559">
        <f t="shared" si="705"/>
        <v>18684000731.188427</v>
      </c>
      <c r="BF559">
        <f t="shared" si="706"/>
        <v>0.62287293304527147</v>
      </c>
      <c r="BG559">
        <f t="shared" si="707"/>
        <v>38.380881236121759</v>
      </c>
      <c r="BH559">
        <f t="shared" si="728"/>
        <v>70235220</v>
      </c>
      <c r="BI559">
        <f t="shared" si="729"/>
        <v>0.40552664078954631</v>
      </c>
      <c r="BJ559">
        <f t="shared" si="690"/>
        <v>-325</v>
      </c>
      <c r="BK559">
        <f t="shared" si="730"/>
        <v>-5.699810006333122E-3</v>
      </c>
      <c r="BL559">
        <f t="shared" si="731"/>
        <v>0.99430018999366687</v>
      </c>
      <c r="BM559">
        <f t="shared" si="732"/>
        <v>6.6499395584614209</v>
      </c>
      <c r="BN559">
        <f t="shared" si="733"/>
        <v>394.8125</v>
      </c>
      <c r="BO559">
        <f t="shared" si="692"/>
        <v>405.92250059999998</v>
      </c>
      <c r="BP559">
        <f t="shared" si="734"/>
        <v>400.64522147058824</v>
      </c>
      <c r="BQ559">
        <f t="shared" si="735"/>
        <v>5.2772791294117383</v>
      </c>
      <c r="BR559">
        <f t="shared" si="736"/>
        <v>-6.5249939999999924</v>
      </c>
      <c r="BS559">
        <f t="shared" si="737"/>
        <v>-0.45001200000001518</v>
      </c>
      <c r="BT559">
        <f t="shared" si="738"/>
        <v>-5</v>
      </c>
      <c r="BU559">
        <f t="shared" si="739"/>
        <v>2.5</v>
      </c>
      <c r="BV559">
        <f t="shared" si="740"/>
        <v>399.02499999999992</v>
      </c>
      <c r="BW559">
        <f t="shared" si="741"/>
        <v>400.35357085714287</v>
      </c>
      <c r="BX559">
        <f t="shared" si="742"/>
        <v>401.41272476363639</v>
      </c>
      <c r="BY559">
        <f t="shared" si="743"/>
        <v>401.7148779523809</v>
      </c>
      <c r="BZ559">
        <f t="shared" si="744"/>
        <v>417.45001200000002</v>
      </c>
      <c r="CA559">
        <f t="shared" si="745"/>
        <v>390.125</v>
      </c>
      <c r="CB559">
        <f t="shared" si="746"/>
        <v>407.0562506</v>
      </c>
      <c r="CC559">
        <f t="shared" si="747"/>
        <v>408.15930082222229</v>
      </c>
      <c r="CD559">
        <f t="shared" si="748"/>
        <v>400.91582473507935</v>
      </c>
      <c r="CE559">
        <f t="shared" si="749"/>
        <v>407.35311337845076</v>
      </c>
      <c r="CF559">
        <f t="shared" si="750"/>
        <v>394.75</v>
      </c>
      <c r="CG559">
        <f t="shared" si="751"/>
        <v>416.32501200000002</v>
      </c>
      <c r="CH559">
        <f t="shared" si="752"/>
        <v>393.5</v>
      </c>
    </row>
    <row r="560" spans="1:86">
      <c r="A560" s="1">
        <v>40290</v>
      </c>
      <c r="B560">
        <v>394.54998799999998</v>
      </c>
      <c r="C560">
        <v>396.82501200000002</v>
      </c>
      <c r="D560">
        <v>390.5</v>
      </c>
      <c r="E560">
        <v>392.97500600000001</v>
      </c>
      <c r="F560">
        <v>4751116</v>
      </c>
      <c r="G560">
        <f t="shared" si="686"/>
        <v>-1032849.3447917544</v>
      </c>
      <c r="H560">
        <f t="shared" si="714"/>
        <v>34589395.517084956</v>
      </c>
      <c r="I560">
        <f t="shared" si="687"/>
        <v>393.71250150000003</v>
      </c>
      <c r="J560">
        <f t="shared" si="694"/>
        <v>412.20625300000006</v>
      </c>
      <c r="K560">
        <f t="shared" si="695"/>
        <v>393.71250150000003</v>
      </c>
      <c r="L560">
        <f t="shared" si="696"/>
        <v>6</v>
      </c>
      <c r="M560">
        <f t="shared" si="697"/>
        <v>1</v>
      </c>
      <c r="N560">
        <f t="shared" si="698"/>
        <v>40</v>
      </c>
      <c r="O560">
        <f t="shared" si="699"/>
        <v>90</v>
      </c>
      <c r="P560">
        <f t="shared" si="674"/>
        <v>6.3250120000000152</v>
      </c>
      <c r="Q560">
        <f t="shared" si="675"/>
        <v>3.8500060000000076</v>
      </c>
      <c r="R560">
        <f t="shared" si="676"/>
        <v>2.4750060000000076</v>
      </c>
      <c r="S560">
        <f t="shared" si="677"/>
        <v>6.3250120000000152</v>
      </c>
      <c r="T560">
        <f t="shared" si="713"/>
        <v>10.570566401778711</v>
      </c>
      <c r="U560">
        <f t="shared" si="678"/>
        <v>-0.82501200000001518</v>
      </c>
      <c r="V560">
        <f t="shared" si="679"/>
        <v>1.75</v>
      </c>
      <c r="W560">
        <f t="shared" si="680"/>
        <v>0</v>
      </c>
      <c r="X560">
        <f t="shared" si="681"/>
        <v>1.75</v>
      </c>
      <c r="Y560">
        <f t="shared" si="711"/>
        <v>1.418008724377869</v>
      </c>
      <c r="Z560">
        <f t="shared" si="712"/>
        <v>2.3710118772426303</v>
      </c>
      <c r="AA560">
        <f t="shared" si="708"/>
        <v>13.414690097772436</v>
      </c>
      <c r="AB560">
        <f t="shared" si="709"/>
        <v>22.430320071057494</v>
      </c>
      <c r="AC560">
        <f t="shared" si="710"/>
        <v>25.151701536201159</v>
      </c>
      <c r="AD560">
        <f t="shared" si="718"/>
        <v>17.885153623542266</v>
      </c>
      <c r="AE560">
        <f t="shared" si="691"/>
        <v>398.75</v>
      </c>
      <c r="AF560">
        <f t="shared" si="693"/>
        <v>400.76666766666671</v>
      </c>
      <c r="AG560">
        <f t="shared" si="715"/>
        <v>402.5137481999999</v>
      </c>
      <c r="AH560">
        <f t="shared" si="700"/>
        <v>400.95999760000007</v>
      </c>
      <c r="AI560">
        <f t="shared" si="701"/>
        <v>414.54927797212241</v>
      </c>
      <c r="AJ560">
        <f t="shared" si="702"/>
        <v>387.37071722787772</v>
      </c>
      <c r="AK560">
        <f t="shared" si="703"/>
        <v>0.20620255887939348</v>
      </c>
      <c r="AL560">
        <f t="shared" si="682"/>
        <v>-0.21739089190660771</v>
      </c>
      <c r="AM560">
        <f t="shared" si="683"/>
        <v>-1032849.3447917544</v>
      </c>
      <c r="AN560">
        <f t="shared" si="716"/>
        <v>-21140696.756222524</v>
      </c>
      <c r="AO560">
        <f t="shared" si="717"/>
        <v>96056470</v>
      </c>
      <c r="AP560">
        <f t="shared" si="719"/>
        <v>-0.22008613012973019</v>
      </c>
      <c r="AQ560">
        <f t="shared" si="720"/>
        <v>396.9075185302093</v>
      </c>
      <c r="AR560">
        <f t="shared" si="721"/>
        <v>395.58849359558644</v>
      </c>
      <c r="AS560">
        <f t="shared" si="722"/>
        <v>399.56178668575131</v>
      </c>
      <c r="AT560">
        <f t="shared" si="723"/>
        <v>400.19349348662638</v>
      </c>
      <c r="AU560">
        <f t="shared" si="724"/>
        <v>400.05735453198088</v>
      </c>
      <c r="AV560">
        <f t="shared" si="725"/>
        <v>399.21655232122555</v>
      </c>
      <c r="AW560">
        <f t="shared" si="726"/>
        <v>0.84080221075532791</v>
      </c>
      <c r="AX560">
        <f t="shared" si="753"/>
        <v>2.86501751324777</v>
      </c>
      <c r="AY560">
        <f t="shared" si="727"/>
        <v>-2.0242153024924421</v>
      </c>
      <c r="AZ560">
        <f t="shared" si="684"/>
        <v>393.43333933333332</v>
      </c>
      <c r="BA560">
        <f t="shared" si="685"/>
        <v>1869247433.4400294</v>
      </c>
      <c r="BB560">
        <f t="shared" si="688"/>
        <v>0</v>
      </c>
      <c r="BC560">
        <f t="shared" si="689"/>
        <v>1869247433.4400294</v>
      </c>
      <c r="BD560">
        <f t="shared" si="704"/>
        <v>11637758336.455332</v>
      </c>
      <c r="BE560">
        <f t="shared" si="705"/>
        <v>17761111417.262363</v>
      </c>
      <c r="BF560">
        <f t="shared" si="706"/>
        <v>0.65523818093637831</v>
      </c>
      <c r="BG560">
        <f t="shared" si="707"/>
        <v>39.585733852858937</v>
      </c>
      <c r="BH560">
        <f t="shared" si="728"/>
        <v>74986336</v>
      </c>
      <c r="BI560">
        <f t="shared" si="729"/>
        <v>0.21061306347808567</v>
      </c>
      <c r="BJ560">
        <f t="shared" si="690"/>
        <v>-52.499399999999241</v>
      </c>
      <c r="BK560">
        <f t="shared" si="730"/>
        <v>1.210206369426771E-3</v>
      </c>
      <c r="BL560">
        <f t="shared" si="731"/>
        <v>1.0012102063694268</v>
      </c>
      <c r="BM560">
        <f t="shared" si="732"/>
        <v>7.1621796230864252</v>
      </c>
      <c r="BN560">
        <f t="shared" si="733"/>
        <v>393.66250600000001</v>
      </c>
      <c r="BO560">
        <f t="shared" si="692"/>
        <v>401.95750120000002</v>
      </c>
      <c r="BP560">
        <f t="shared" si="734"/>
        <v>401.01764811764707</v>
      </c>
      <c r="BQ560">
        <f t="shared" si="735"/>
        <v>0.93985308235295406</v>
      </c>
      <c r="BR560">
        <f t="shared" si="736"/>
        <v>-6.75</v>
      </c>
      <c r="BS560">
        <f t="shared" si="737"/>
        <v>-4.5</v>
      </c>
      <c r="BT560">
        <f t="shared" si="738"/>
        <v>-6.9249879999999848</v>
      </c>
      <c r="BU560">
        <f t="shared" si="739"/>
        <v>-3.4500120000000152</v>
      </c>
      <c r="BV560">
        <f t="shared" si="740"/>
        <v>395.90833533333335</v>
      </c>
      <c r="BW560">
        <f t="shared" si="741"/>
        <v>397.29643028571428</v>
      </c>
      <c r="BX560">
        <f t="shared" si="742"/>
        <v>399.8509083272728</v>
      </c>
      <c r="BY560">
        <f t="shared" si="743"/>
        <v>400.70725973333339</v>
      </c>
      <c r="BZ560">
        <f t="shared" si="744"/>
        <v>417.45001200000002</v>
      </c>
      <c r="CA560">
        <f t="shared" si="745"/>
        <v>390.125</v>
      </c>
      <c r="CB560">
        <f t="shared" si="746"/>
        <v>403.20291296666664</v>
      </c>
      <c r="CC560">
        <f t="shared" si="747"/>
        <v>406.00798677777772</v>
      </c>
      <c r="CD560">
        <f t="shared" si="748"/>
        <v>401.40184073912712</v>
      </c>
      <c r="CE560">
        <f t="shared" si="749"/>
        <v>406.22499615886181</v>
      </c>
      <c r="CF560">
        <f t="shared" si="750"/>
        <v>392.5</v>
      </c>
      <c r="CG560">
        <f t="shared" si="751"/>
        <v>399.5</v>
      </c>
      <c r="CH560">
        <f t="shared" si="752"/>
        <v>390.125</v>
      </c>
    </row>
    <row r="561" spans="1:86">
      <c r="A561" s="1">
        <v>40291</v>
      </c>
      <c r="B561">
        <v>394.02499399999999</v>
      </c>
      <c r="C561">
        <v>396</v>
      </c>
      <c r="D561">
        <v>388.75</v>
      </c>
      <c r="E561">
        <v>390.10000600000001</v>
      </c>
      <c r="F561">
        <v>4306068</v>
      </c>
      <c r="G561">
        <f t="shared" si="686"/>
        <v>-2702421.7554736463</v>
      </c>
      <c r="H561">
        <f t="shared" si="714"/>
        <v>31886973.761611309</v>
      </c>
      <c r="I561">
        <f t="shared" si="687"/>
        <v>392.21875</v>
      </c>
      <c r="J561">
        <f t="shared" si="694"/>
        <v>412.20625300000006</v>
      </c>
      <c r="K561">
        <f t="shared" si="695"/>
        <v>392.21875</v>
      </c>
      <c r="L561">
        <f t="shared" si="696"/>
        <v>7</v>
      </c>
      <c r="M561">
        <f t="shared" si="697"/>
        <v>1</v>
      </c>
      <c r="N561">
        <f t="shared" si="698"/>
        <v>30</v>
      </c>
      <c r="O561">
        <f t="shared" si="699"/>
        <v>90</v>
      </c>
      <c r="P561">
        <f t="shared" si="674"/>
        <v>7.25</v>
      </c>
      <c r="Q561">
        <f t="shared" si="675"/>
        <v>5.8999939999999924</v>
      </c>
      <c r="R561">
        <f t="shared" si="676"/>
        <v>1.3500060000000076</v>
      </c>
      <c r="S561">
        <f t="shared" si="677"/>
        <v>7.25</v>
      </c>
      <c r="T561">
        <f t="shared" si="713"/>
        <v>10.333383087365945</v>
      </c>
      <c r="U561">
        <f t="shared" si="678"/>
        <v>-0.5</v>
      </c>
      <c r="V561">
        <f t="shared" si="679"/>
        <v>-1.3500060000000076</v>
      </c>
      <c r="W561">
        <f t="shared" si="680"/>
        <v>0</v>
      </c>
      <c r="X561">
        <f t="shared" si="681"/>
        <v>0</v>
      </c>
      <c r="Y561">
        <f t="shared" si="711"/>
        <v>1.3167223869223068</v>
      </c>
      <c r="Z561">
        <f t="shared" si="712"/>
        <v>2.2016538860110137</v>
      </c>
      <c r="AA561">
        <f t="shared" si="708"/>
        <v>12.742413358623955</v>
      </c>
      <c r="AB561">
        <f t="shared" si="709"/>
        <v>21.306225341658475</v>
      </c>
      <c r="AC561">
        <f t="shared" si="710"/>
        <v>25.151701536201166</v>
      </c>
      <c r="AD561">
        <f t="shared" si="718"/>
        <v>18.720222650300379</v>
      </c>
      <c r="AE561">
        <f t="shared" si="691"/>
        <v>395.26000360000006</v>
      </c>
      <c r="AF561">
        <f t="shared" si="693"/>
        <v>397.30833433333333</v>
      </c>
      <c r="AG561">
        <f t="shared" si="715"/>
        <v>401.30249789999988</v>
      </c>
      <c r="AH561">
        <f t="shared" si="700"/>
        <v>399.99749759999997</v>
      </c>
      <c r="AI561">
        <f t="shared" si="701"/>
        <v>415.08154882479613</v>
      </c>
      <c r="AJ561">
        <f t="shared" si="702"/>
        <v>384.91344637520382</v>
      </c>
      <c r="AK561">
        <f t="shared" si="703"/>
        <v>0.17192197067954068</v>
      </c>
      <c r="AL561">
        <f t="shared" si="682"/>
        <v>-0.62758455172413585</v>
      </c>
      <c r="AM561">
        <f t="shared" si="683"/>
        <v>-2702421.7554736463</v>
      </c>
      <c r="AN561">
        <f t="shared" si="716"/>
        <v>-24185231.780199815</v>
      </c>
      <c r="AO561">
        <f t="shared" si="717"/>
        <v>98667574</v>
      </c>
      <c r="AP561">
        <f t="shared" si="719"/>
        <v>-0.24511833827190091</v>
      </c>
      <c r="AQ561">
        <f t="shared" si="720"/>
        <v>394.59296426993814</v>
      </c>
      <c r="AR561">
        <f t="shared" si="721"/>
        <v>394.72251950084433</v>
      </c>
      <c r="AS561">
        <f t="shared" si="722"/>
        <v>397.85866616231607</v>
      </c>
      <c r="AT561">
        <f t="shared" si="723"/>
        <v>399.28507961283003</v>
      </c>
      <c r="AU561">
        <f t="shared" si="724"/>
        <v>398.56375225218375</v>
      </c>
      <c r="AV561">
        <f t="shared" si="725"/>
        <v>398.57839407873973</v>
      </c>
      <c r="AW561">
        <f t="shared" si="726"/>
        <v>-1.4641826555987336E-2</v>
      </c>
      <c r="AX561">
        <f t="shared" si="753"/>
        <v>2.2890856452870185</v>
      </c>
      <c r="AY561">
        <f t="shared" si="727"/>
        <v>-2.3037274718430059</v>
      </c>
      <c r="AZ561">
        <f t="shared" si="684"/>
        <v>391.61666866666673</v>
      </c>
      <c r="BA561">
        <f t="shared" si="685"/>
        <v>1686328005.2121363</v>
      </c>
      <c r="BB561">
        <f t="shared" si="688"/>
        <v>0</v>
      </c>
      <c r="BC561">
        <f t="shared" si="689"/>
        <v>1686328005.2121363</v>
      </c>
      <c r="BD561">
        <f t="shared" si="704"/>
        <v>9325474654.3067875</v>
      </c>
      <c r="BE561">
        <f t="shared" si="705"/>
        <v>19447439422.474499</v>
      </c>
      <c r="BF561">
        <f t="shared" si="706"/>
        <v>0.47952197982063238</v>
      </c>
      <c r="BG561">
        <f t="shared" si="707"/>
        <v>32.410601962044964</v>
      </c>
      <c r="BH561">
        <f t="shared" si="728"/>
        <v>70680268</v>
      </c>
      <c r="BI561">
        <f t="shared" si="729"/>
        <v>-3.6735123562906483E-3</v>
      </c>
      <c r="BJ561">
        <f t="shared" si="690"/>
        <v>-387.5</v>
      </c>
      <c r="BK561">
        <f t="shared" si="730"/>
        <v>-7.3159869103736333E-3</v>
      </c>
      <c r="BL561">
        <f t="shared" si="731"/>
        <v>0.99268401308962639</v>
      </c>
      <c r="BM561">
        <f t="shared" si="732"/>
        <v>7.9499930355020449</v>
      </c>
      <c r="BN561">
        <f t="shared" si="733"/>
        <v>392.375</v>
      </c>
      <c r="BO561">
        <f t="shared" si="692"/>
        <v>398.44000240000003</v>
      </c>
      <c r="BP561">
        <f t="shared" si="734"/>
        <v>401.24816264705885</v>
      </c>
      <c r="BQ561">
        <f t="shared" si="735"/>
        <v>-2.8081602470588223</v>
      </c>
      <c r="BR561">
        <f t="shared" si="736"/>
        <v>-5.6999819999999772</v>
      </c>
      <c r="BS561">
        <f t="shared" si="737"/>
        <v>-5.375</v>
      </c>
      <c r="BT561">
        <f t="shared" si="738"/>
        <v>-7.9500120000000152</v>
      </c>
      <c r="BU561">
        <f t="shared" si="739"/>
        <v>-6.9750060000000076</v>
      </c>
      <c r="BV561">
        <f t="shared" si="740"/>
        <v>393.02500399999997</v>
      </c>
      <c r="BW561">
        <f t="shared" si="741"/>
        <v>394.24881266666671</v>
      </c>
      <c r="BX561">
        <f t="shared" si="742"/>
        <v>397.8763644</v>
      </c>
      <c r="BY561">
        <f t="shared" si="743"/>
        <v>399.52499857142863</v>
      </c>
      <c r="BZ561">
        <f t="shared" si="744"/>
        <v>417.45001200000002</v>
      </c>
      <c r="CA561">
        <f t="shared" si="745"/>
        <v>388.75</v>
      </c>
      <c r="CB561">
        <f t="shared" si="746"/>
        <v>399.17783685333342</v>
      </c>
      <c r="CC561">
        <f t="shared" si="747"/>
        <v>402.2204831944444</v>
      </c>
      <c r="CD561">
        <f t="shared" si="748"/>
        <v>401.53841132317456</v>
      </c>
      <c r="CE561">
        <f t="shared" si="749"/>
        <v>404.75452374807031</v>
      </c>
      <c r="CF561">
        <f t="shared" si="750"/>
        <v>392.97500600000001</v>
      </c>
      <c r="CG561">
        <f t="shared" si="751"/>
        <v>396.82501200000002</v>
      </c>
      <c r="CH561">
        <f t="shared" si="752"/>
        <v>390.5</v>
      </c>
    </row>
    <row r="562" spans="1:86">
      <c r="A562" s="1">
        <v>40294</v>
      </c>
      <c r="B562">
        <v>393</v>
      </c>
      <c r="C562">
        <v>395.5</v>
      </c>
      <c r="D562">
        <v>390.10000600000001</v>
      </c>
      <c r="E562">
        <v>392.54998799999998</v>
      </c>
      <c r="F562">
        <v>2512548</v>
      </c>
      <c r="G562">
        <f t="shared" si="686"/>
        <v>-232657.55044174069</v>
      </c>
      <c r="H562">
        <f t="shared" si="714"/>
        <v>31654316.211169567</v>
      </c>
      <c r="I562">
        <f t="shared" si="687"/>
        <v>392.78749850000003</v>
      </c>
      <c r="J562">
        <f t="shared" si="694"/>
        <v>412.20625300000006</v>
      </c>
      <c r="K562">
        <f t="shared" si="695"/>
        <v>392.21875</v>
      </c>
      <c r="L562">
        <f t="shared" si="696"/>
        <v>8</v>
      </c>
      <c r="M562">
        <f t="shared" si="697"/>
        <v>2</v>
      </c>
      <c r="N562">
        <f t="shared" si="698"/>
        <v>20</v>
      </c>
      <c r="O562">
        <f t="shared" si="699"/>
        <v>80</v>
      </c>
      <c r="P562">
        <f t="shared" si="674"/>
        <v>5.3999939999999924</v>
      </c>
      <c r="Q562">
        <f t="shared" si="675"/>
        <v>2.9500120000000152</v>
      </c>
      <c r="R562">
        <f t="shared" si="676"/>
        <v>2.4499819999999772</v>
      </c>
      <c r="S562">
        <f t="shared" si="677"/>
        <v>5.3999939999999924</v>
      </c>
      <c r="T562">
        <f t="shared" si="713"/>
        <v>9.9809981525540916</v>
      </c>
      <c r="U562">
        <f t="shared" si="678"/>
        <v>-0.54998799999998482</v>
      </c>
      <c r="V562">
        <f t="shared" si="679"/>
        <v>-0.42498799999998482</v>
      </c>
      <c r="W562">
        <f t="shared" si="680"/>
        <v>0</v>
      </c>
      <c r="X562">
        <f t="shared" si="681"/>
        <v>0</v>
      </c>
      <c r="Y562">
        <f t="shared" si="711"/>
        <v>1.2226707878564278</v>
      </c>
      <c r="Z562">
        <f t="shared" si="712"/>
        <v>2.0443928941530842</v>
      </c>
      <c r="AA562">
        <f t="shared" si="708"/>
        <v>12.249985113398223</v>
      </c>
      <c r="AB562">
        <f t="shared" si="709"/>
        <v>20.48285014089431</v>
      </c>
      <c r="AC562">
        <f t="shared" si="710"/>
        <v>25.151701536201156</v>
      </c>
      <c r="AD562">
        <f t="shared" si="718"/>
        <v>19.158831951367908</v>
      </c>
      <c r="AE562">
        <f t="shared" si="691"/>
        <v>392.57500000000005</v>
      </c>
      <c r="AF562">
        <f t="shared" si="693"/>
        <v>394.80833433333345</v>
      </c>
      <c r="AG562">
        <f t="shared" si="715"/>
        <v>400.18499759999992</v>
      </c>
      <c r="AH562">
        <f t="shared" si="700"/>
        <v>399.67249760000004</v>
      </c>
      <c r="AI562">
        <f t="shared" si="701"/>
        <v>415.23670738758989</v>
      </c>
      <c r="AJ562">
        <f t="shared" si="702"/>
        <v>384.1082878124102</v>
      </c>
      <c r="AK562">
        <f t="shared" si="703"/>
        <v>0.27118948866651732</v>
      </c>
      <c r="AL562">
        <f t="shared" si="682"/>
        <v>-9.2598251035100901E-2</v>
      </c>
      <c r="AM562">
        <f t="shared" si="683"/>
        <v>-232657.55044174069</v>
      </c>
      <c r="AN562">
        <f t="shared" si="716"/>
        <v>-25826631.048403073</v>
      </c>
      <c r="AO562">
        <f t="shared" si="717"/>
        <v>95662540</v>
      </c>
      <c r="AP562">
        <f t="shared" si="719"/>
        <v>-0.26997643015126999</v>
      </c>
      <c r="AQ562">
        <f t="shared" si="720"/>
        <v>393.89835233815916</v>
      </c>
      <c r="AR562">
        <f t="shared" si="721"/>
        <v>394.41684973310367</v>
      </c>
      <c r="AS562">
        <f t="shared" si="722"/>
        <v>396.90310409309916</v>
      </c>
      <c r="AT562">
        <f t="shared" si="723"/>
        <v>398.67892136767534</v>
      </c>
      <c r="AU562">
        <f t="shared" si="724"/>
        <v>397.6616876143562</v>
      </c>
      <c r="AV562">
        <f t="shared" si="725"/>
        <v>398.15640565322798</v>
      </c>
      <c r="AW562">
        <f t="shared" si="726"/>
        <v>-0.49471803887178112</v>
      </c>
      <c r="AX562">
        <f t="shared" si="753"/>
        <v>1.7323249084552585</v>
      </c>
      <c r="AY562">
        <f t="shared" si="727"/>
        <v>-2.2270429473270399</v>
      </c>
      <c r="AZ562">
        <f t="shared" si="684"/>
        <v>392.71666466666665</v>
      </c>
      <c r="BA562">
        <f t="shared" si="685"/>
        <v>986719470.37490392</v>
      </c>
      <c r="BB562">
        <f t="shared" si="688"/>
        <v>986719470.37490392</v>
      </c>
      <c r="BC562">
        <f t="shared" si="689"/>
        <v>0</v>
      </c>
      <c r="BD562">
        <f t="shared" si="704"/>
        <v>9101653739.089035</v>
      </c>
      <c r="BE562">
        <f t="shared" si="705"/>
        <v>19447439422.474499</v>
      </c>
      <c r="BF562">
        <f t="shared" si="706"/>
        <v>0.46801296259962522</v>
      </c>
      <c r="BG562">
        <f t="shared" si="707"/>
        <v>31.880710492559018</v>
      </c>
      <c r="BH562">
        <f t="shared" si="728"/>
        <v>73192816</v>
      </c>
      <c r="BI562">
        <f t="shared" si="729"/>
        <v>-0.12425218628848406</v>
      </c>
      <c r="BJ562">
        <f t="shared" si="690"/>
        <v>144.99819999999772</v>
      </c>
      <c r="BK562">
        <f t="shared" si="730"/>
        <v>6.2803946739749018E-3</v>
      </c>
      <c r="BL562">
        <f t="shared" si="731"/>
        <v>1.0062803946739749</v>
      </c>
      <c r="BM562">
        <f t="shared" si="732"/>
        <v>8.2030588182455197</v>
      </c>
      <c r="BN562">
        <f t="shared" si="733"/>
        <v>392.800003</v>
      </c>
      <c r="BO562">
        <f t="shared" si="692"/>
        <v>395.71250300000003</v>
      </c>
      <c r="BP562">
        <f t="shared" si="734"/>
        <v>401.57316273529415</v>
      </c>
      <c r="BQ562">
        <f t="shared" si="735"/>
        <v>-5.8606597352941208</v>
      </c>
      <c r="BR562">
        <f t="shared" si="736"/>
        <v>-6.5</v>
      </c>
      <c r="BS562">
        <f t="shared" si="737"/>
        <v>-4.9499819999999772</v>
      </c>
      <c r="BT562">
        <f t="shared" si="738"/>
        <v>-4.5</v>
      </c>
      <c r="BU562">
        <f t="shared" si="739"/>
        <v>-2.5</v>
      </c>
      <c r="BV562">
        <f t="shared" si="740"/>
        <v>392.12166546666668</v>
      </c>
      <c r="BW562">
        <f t="shared" si="741"/>
        <v>392.88928514285715</v>
      </c>
      <c r="BX562">
        <f t="shared" si="742"/>
        <v>396.52227174545453</v>
      </c>
      <c r="BY562">
        <f t="shared" si="743"/>
        <v>398.69142620000002</v>
      </c>
      <c r="BZ562">
        <f t="shared" si="744"/>
        <v>417.45001200000002</v>
      </c>
      <c r="CA562">
        <f t="shared" si="745"/>
        <v>388.75</v>
      </c>
      <c r="CB562">
        <f t="shared" si="746"/>
        <v>393.38791766666668</v>
      </c>
      <c r="CC562">
        <f t="shared" si="747"/>
        <v>398.44958643333342</v>
      </c>
      <c r="CD562">
        <f t="shared" si="748"/>
        <v>403.39779105579362</v>
      </c>
      <c r="CE562">
        <f t="shared" si="749"/>
        <v>402.76420002242156</v>
      </c>
      <c r="CF562">
        <f t="shared" si="750"/>
        <v>390.10000600000001</v>
      </c>
      <c r="CG562">
        <f t="shared" si="751"/>
        <v>396</v>
      </c>
      <c r="CH562">
        <f t="shared" si="752"/>
        <v>388.75</v>
      </c>
    </row>
    <row r="563" spans="1:86">
      <c r="A563" s="1">
        <v>40295</v>
      </c>
      <c r="B563">
        <v>392.97500600000001</v>
      </c>
      <c r="C563">
        <v>394.95001200000002</v>
      </c>
      <c r="D563">
        <v>390.52499399999999</v>
      </c>
      <c r="E563">
        <v>393.64999399999999</v>
      </c>
      <c r="F563">
        <v>2621234</v>
      </c>
      <c r="G563">
        <f t="shared" si="686"/>
        <v>1081058.8494301981</v>
      </c>
      <c r="H563">
        <f t="shared" si="714"/>
        <v>32735375.060599767</v>
      </c>
      <c r="I563">
        <f t="shared" si="687"/>
        <v>393.02500150000003</v>
      </c>
      <c r="J563">
        <f t="shared" si="694"/>
        <v>412.20625300000006</v>
      </c>
      <c r="K563">
        <f t="shared" si="695"/>
        <v>392.21875</v>
      </c>
      <c r="L563">
        <f t="shared" si="696"/>
        <v>9</v>
      </c>
      <c r="M563">
        <f t="shared" si="697"/>
        <v>3</v>
      </c>
      <c r="N563">
        <f t="shared" si="698"/>
        <v>10</v>
      </c>
      <c r="O563">
        <f t="shared" si="699"/>
        <v>70</v>
      </c>
      <c r="P563">
        <f t="shared" si="674"/>
        <v>4.4250180000000228</v>
      </c>
      <c r="Q563">
        <f t="shared" si="675"/>
        <v>1.3000180000000228</v>
      </c>
      <c r="R563">
        <f t="shared" si="676"/>
        <v>3.125</v>
      </c>
      <c r="S563">
        <f t="shared" si="677"/>
        <v>4.4250180000000228</v>
      </c>
      <c r="T563">
        <f t="shared" si="713"/>
        <v>9.584142427371658</v>
      </c>
      <c r="U563">
        <f t="shared" si="678"/>
        <v>-2.9750060000000076</v>
      </c>
      <c r="V563">
        <f t="shared" si="679"/>
        <v>8.0249939999999924</v>
      </c>
      <c r="W563">
        <f t="shared" si="680"/>
        <v>0</v>
      </c>
      <c r="X563">
        <f t="shared" si="681"/>
        <v>8.0249939999999924</v>
      </c>
      <c r="Y563">
        <f t="shared" si="711"/>
        <v>1.1353371601523972</v>
      </c>
      <c r="Z563">
        <f t="shared" si="712"/>
        <v>2.4715786874278636</v>
      </c>
      <c r="AA563">
        <f t="shared" si="708"/>
        <v>11.845996329415469</v>
      </c>
      <c r="AB563">
        <f t="shared" si="709"/>
        <v>25.788209077206563</v>
      </c>
      <c r="AC563">
        <f t="shared" si="710"/>
        <v>37.046651037669719</v>
      </c>
      <c r="AD563">
        <f t="shared" si="718"/>
        <v>19.887865303836396</v>
      </c>
      <c r="AE563">
        <f t="shared" si="691"/>
        <v>392.35499879999998</v>
      </c>
      <c r="AF563">
        <f t="shared" si="693"/>
        <v>392.75416566666672</v>
      </c>
      <c r="AG563">
        <f t="shared" si="715"/>
        <v>399.24124759999989</v>
      </c>
      <c r="AH563">
        <f t="shared" si="700"/>
        <v>399.13249820000004</v>
      </c>
      <c r="AI563">
        <f t="shared" si="701"/>
        <v>415.1147208698315</v>
      </c>
      <c r="AJ563">
        <f t="shared" si="702"/>
        <v>383.15027553016859</v>
      </c>
      <c r="AK563">
        <f t="shared" si="703"/>
        <v>0.32848117207286204</v>
      </c>
      <c r="AL563">
        <f t="shared" si="682"/>
        <v>0.41242363307899943</v>
      </c>
      <c r="AM563">
        <f t="shared" si="683"/>
        <v>1081058.8494301981</v>
      </c>
      <c r="AN563">
        <f t="shared" si="716"/>
        <v>-23549804.401567146</v>
      </c>
      <c r="AO563">
        <f t="shared" si="717"/>
        <v>96285968</v>
      </c>
      <c r="AP563">
        <f t="shared" si="719"/>
        <v>-0.24458189381828874</v>
      </c>
      <c r="AQ563">
        <f t="shared" si="720"/>
        <v>393.81391050318501</v>
      </c>
      <c r="AR563">
        <f t="shared" si="721"/>
        <v>391.77579584916913</v>
      </c>
      <c r="AS563">
        <f t="shared" si="722"/>
        <v>396.31754427634132</v>
      </c>
      <c r="AT563">
        <f t="shared" si="723"/>
        <v>398.22631790458456</v>
      </c>
      <c r="AU563">
        <f t="shared" si="724"/>
        <v>397.05993357220279</v>
      </c>
      <c r="AV563">
        <f t="shared" si="725"/>
        <v>397.84095683750201</v>
      </c>
      <c r="AW563">
        <f t="shared" si="726"/>
        <v>-0.78102326529921129</v>
      </c>
      <c r="AX563">
        <f t="shared" si="753"/>
        <v>1.2296552737043647</v>
      </c>
      <c r="AY563">
        <f t="shared" si="727"/>
        <v>-2.010678539003576</v>
      </c>
      <c r="AZ563">
        <f t="shared" si="684"/>
        <v>393.04166666666669</v>
      </c>
      <c r="BA563">
        <f t="shared" si="685"/>
        <v>1030254180.0833334</v>
      </c>
      <c r="BB563">
        <f t="shared" si="688"/>
        <v>1030254180.0833334</v>
      </c>
      <c r="BC563">
        <f t="shared" si="689"/>
        <v>0</v>
      </c>
      <c r="BD563">
        <f t="shared" si="704"/>
        <v>10131907919.172369</v>
      </c>
      <c r="BE563">
        <f t="shared" si="705"/>
        <v>17968282477.160305</v>
      </c>
      <c r="BF563">
        <f t="shared" si="706"/>
        <v>0.56387737292371465</v>
      </c>
      <c r="BG563">
        <f t="shared" si="707"/>
        <v>36.056367505946419</v>
      </c>
      <c r="BH563">
        <f t="shared" si="728"/>
        <v>75814050</v>
      </c>
      <c r="BI563">
        <f t="shared" si="729"/>
        <v>-0.19631545015065402</v>
      </c>
      <c r="BJ563">
        <f t="shared" si="690"/>
        <v>10.000600000000759</v>
      </c>
      <c r="BK563">
        <f t="shared" si="730"/>
        <v>2.8022061740580351E-3</v>
      </c>
      <c r="BL563">
        <f t="shared" si="731"/>
        <v>1.002802206174058</v>
      </c>
      <c r="BM563">
        <f t="shared" si="732"/>
        <v>8.4233709514410879</v>
      </c>
      <c r="BN563">
        <f t="shared" si="733"/>
        <v>392.737503</v>
      </c>
      <c r="BO563">
        <f t="shared" si="692"/>
        <v>393.27750240000006</v>
      </c>
      <c r="BP563">
        <f t="shared" si="734"/>
        <v>401.89558902941178</v>
      </c>
      <c r="BQ563">
        <f t="shared" si="735"/>
        <v>-8.6180866294117209</v>
      </c>
      <c r="BR563">
        <f t="shared" si="736"/>
        <v>-16.774993999999992</v>
      </c>
      <c r="BS563">
        <f t="shared" si="737"/>
        <v>-3.1000060000000076</v>
      </c>
      <c r="BT563">
        <f t="shared" si="738"/>
        <v>-16.949981999999977</v>
      </c>
      <c r="BU563">
        <f t="shared" si="739"/>
        <v>-7.0249939999999924</v>
      </c>
      <c r="BV563">
        <f t="shared" si="740"/>
        <v>392.47999679999998</v>
      </c>
      <c r="BW563">
        <f t="shared" si="741"/>
        <v>392.55833076190476</v>
      </c>
      <c r="BX563">
        <f t="shared" si="742"/>
        <v>395.42727109090907</v>
      </c>
      <c r="BY563">
        <f t="shared" si="743"/>
        <v>398.06904490476188</v>
      </c>
      <c r="BZ563">
        <f t="shared" si="744"/>
        <v>417.45001200000002</v>
      </c>
      <c r="CA563">
        <f t="shared" si="745"/>
        <v>388.75</v>
      </c>
      <c r="CB563">
        <f t="shared" si="746"/>
        <v>392.2964178266667</v>
      </c>
      <c r="CC563">
        <f t="shared" si="747"/>
        <v>393.28229233333332</v>
      </c>
      <c r="CD563">
        <f t="shared" si="748"/>
        <v>405.0617021180953</v>
      </c>
      <c r="CE563">
        <f t="shared" si="749"/>
        <v>400.67928491187513</v>
      </c>
      <c r="CF563">
        <f t="shared" si="750"/>
        <v>392.54998799999998</v>
      </c>
      <c r="CG563">
        <f t="shared" si="751"/>
        <v>395.5</v>
      </c>
      <c r="CH563">
        <f t="shared" si="752"/>
        <v>390.10000600000001</v>
      </c>
    </row>
    <row r="564" spans="1:86">
      <c r="A564" s="1">
        <v>40296</v>
      </c>
      <c r="B564">
        <v>390</v>
      </c>
      <c r="C564">
        <v>391.97500600000001</v>
      </c>
      <c r="D564">
        <v>382.5</v>
      </c>
      <c r="E564">
        <v>385.14999399999999</v>
      </c>
      <c r="F564">
        <v>2400382</v>
      </c>
      <c r="G564">
        <f t="shared" si="686"/>
        <v>-1057692.0011318247</v>
      </c>
      <c r="H564">
        <f t="shared" si="714"/>
        <v>31677683.059467942</v>
      </c>
      <c r="I564">
        <f t="shared" si="687"/>
        <v>387.40625</v>
      </c>
      <c r="J564">
        <f t="shared" si="694"/>
        <v>412.20625300000006</v>
      </c>
      <c r="K564">
        <f t="shared" si="695"/>
        <v>387.40625</v>
      </c>
      <c r="L564">
        <f t="shared" si="696"/>
        <v>10</v>
      </c>
      <c r="M564">
        <f t="shared" si="697"/>
        <v>1</v>
      </c>
      <c r="N564">
        <f t="shared" si="698"/>
        <v>0</v>
      </c>
      <c r="O564">
        <f t="shared" si="699"/>
        <v>90</v>
      </c>
      <c r="P564">
        <f t="shared" si="674"/>
        <v>9.4750060000000076</v>
      </c>
      <c r="Q564">
        <f t="shared" si="675"/>
        <v>6.8250120000000152</v>
      </c>
      <c r="R564">
        <f t="shared" si="676"/>
        <v>2.6499939999999924</v>
      </c>
      <c r="S564">
        <f t="shared" si="677"/>
        <v>9.4750060000000076</v>
      </c>
      <c r="T564">
        <f t="shared" si="713"/>
        <v>9.5763469682736826</v>
      </c>
      <c r="U564">
        <f t="shared" si="678"/>
        <v>-4.3500060000000076</v>
      </c>
      <c r="V564">
        <f t="shared" si="679"/>
        <v>4.7000120000000152</v>
      </c>
      <c r="W564">
        <f t="shared" si="680"/>
        <v>0</v>
      </c>
      <c r="X564">
        <f t="shared" si="681"/>
        <v>4.7000120000000152</v>
      </c>
      <c r="Y564">
        <f t="shared" si="711"/>
        <v>1.0542416487129402</v>
      </c>
      <c r="Z564">
        <f t="shared" si="712"/>
        <v>2.6307524954687316</v>
      </c>
      <c r="AA564">
        <f t="shared" si="708"/>
        <v>11.008807974540078</v>
      </c>
      <c r="AB564">
        <f t="shared" si="709"/>
        <v>27.471357336825637</v>
      </c>
      <c r="AC564">
        <f t="shared" si="710"/>
        <v>42.781909144821391</v>
      </c>
      <c r="AD564">
        <f t="shared" si="718"/>
        <v>21.026559949672862</v>
      </c>
      <c r="AE564">
        <f t="shared" si="691"/>
        <v>390.88499759999996</v>
      </c>
      <c r="AF564">
        <f t="shared" si="693"/>
        <v>391.15416466666665</v>
      </c>
      <c r="AG564">
        <f t="shared" si="715"/>
        <v>398.19999699999994</v>
      </c>
      <c r="AH564">
        <f t="shared" si="700"/>
        <v>396.60499879999998</v>
      </c>
      <c r="AI564">
        <f t="shared" si="701"/>
        <v>412.63854075829124</v>
      </c>
      <c r="AJ564">
        <f t="shared" si="702"/>
        <v>380.57145684170871</v>
      </c>
      <c r="AK564">
        <f t="shared" si="703"/>
        <v>0.14277996621712241</v>
      </c>
      <c r="AL564">
        <f t="shared" si="682"/>
        <v>-0.44063486608874119</v>
      </c>
      <c r="AM564">
        <f t="shared" si="683"/>
        <v>-1057692.0011318247</v>
      </c>
      <c r="AN564">
        <f t="shared" si="716"/>
        <v>-22292633.972663704</v>
      </c>
      <c r="AO564">
        <f t="shared" si="717"/>
        <v>95243084</v>
      </c>
      <c r="AP564">
        <f t="shared" si="719"/>
        <v>-0.23406039616129717</v>
      </c>
      <c r="AQ564">
        <f t="shared" si="720"/>
        <v>390.86817889210209</v>
      </c>
      <c r="AR564">
        <f t="shared" si="721"/>
        <v>388.38406903215594</v>
      </c>
      <c r="AS564">
        <f t="shared" si="722"/>
        <v>394.30738522659988</v>
      </c>
      <c r="AT564">
        <f t="shared" si="723"/>
        <v>397.04944875317193</v>
      </c>
      <c r="AU564">
        <f t="shared" si="724"/>
        <v>395.27344263637235</v>
      </c>
      <c r="AV564">
        <f t="shared" si="725"/>
        <v>396.95258943887688</v>
      </c>
      <c r="AW564">
        <f t="shared" si="726"/>
        <v>-1.6791468025045333</v>
      </c>
      <c r="AX564">
        <f t="shared" si="753"/>
        <v>0.6478948584625851</v>
      </c>
      <c r="AY564">
        <f t="shared" si="727"/>
        <v>-2.3270416609671183</v>
      </c>
      <c r="AZ564">
        <f t="shared" si="684"/>
        <v>386.54166666666669</v>
      </c>
      <c r="BA564">
        <f t="shared" si="685"/>
        <v>927847658.91666675</v>
      </c>
      <c r="BB564">
        <f t="shared" si="688"/>
        <v>0</v>
      </c>
      <c r="BC564">
        <f t="shared" si="689"/>
        <v>927847658.91666675</v>
      </c>
      <c r="BD564">
        <f t="shared" si="704"/>
        <v>10131907919.172369</v>
      </c>
      <c r="BE564">
        <f t="shared" si="705"/>
        <v>17692255227.427856</v>
      </c>
      <c r="BF564">
        <f t="shared" si="706"/>
        <v>0.57267475451434413</v>
      </c>
      <c r="BG564">
        <f t="shared" si="707"/>
        <v>36.414061640557783</v>
      </c>
      <c r="BH564">
        <f t="shared" si="728"/>
        <v>73413668</v>
      </c>
      <c r="BI564">
        <f t="shared" si="729"/>
        <v>-0.42300940897706124</v>
      </c>
      <c r="BJ564">
        <f t="shared" si="690"/>
        <v>-950</v>
      </c>
      <c r="BK564">
        <f t="shared" si="730"/>
        <v>-2.1592785798442055E-2</v>
      </c>
      <c r="BL564">
        <f t="shared" si="731"/>
        <v>0.97840721420155796</v>
      </c>
      <c r="BM564">
        <f t="shared" si="732"/>
        <v>8.450418591346148</v>
      </c>
      <c r="BN564">
        <f t="shared" si="733"/>
        <v>387.237503</v>
      </c>
      <c r="BO564">
        <f t="shared" si="692"/>
        <v>391.76250300000004</v>
      </c>
      <c r="BP564">
        <f t="shared" si="734"/>
        <v>402.03272155882354</v>
      </c>
      <c r="BQ564">
        <f t="shared" si="735"/>
        <v>-10.270218558823501</v>
      </c>
      <c r="BR564">
        <f t="shared" si="736"/>
        <v>-25.700012000000015</v>
      </c>
      <c r="BS564">
        <f t="shared" si="737"/>
        <v>-27.024993999999992</v>
      </c>
      <c r="BT564">
        <f t="shared" si="738"/>
        <v>-25.475006000000008</v>
      </c>
      <c r="BU564">
        <f t="shared" si="739"/>
        <v>-21</v>
      </c>
      <c r="BV564">
        <f t="shared" si="740"/>
        <v>390.07832853333332</v>
      </c>
      <c r="BW564">
        <f t="shared" si="741"/>
        <v>390.38571028571425</v>
      </c>
      <c r="BX564">
        <f t="shared" si="742"/>
        <v>392.88499760000008</v>
      </c>
      <c r="BY564">
        <f t="shared" si="743"/>
        <v>396.72702075238095</v>
      </c>
      <c r="BZ564">
        <f t="shared" si="744"/>
        <v>417.45001200000002</v>
      </c>
      <c r="CA564">
        <f t="shared" si="745"/>
        <v>382.5</v>
      </c>
      <c r="CB564">
        <f t="shared" si="746"/>
        <v>391.91825162000004</v>
      </c>
      <c r="CC564">
        <f t="shared" si="747"/>
        <v>392.10604230000007</v>
      </c>
      <c r="CD564">
        <f t="shared" si="748"/>
        <v>402.81798054349213</v>
      </c>
      <c r="CE564">
        <f t="shared" si="749"/>
        <v>399.37368584186703</v>
      </c>
      <c r="CF564">
        <f t="shared" si="750"/>
        <v>393.64999399999999</v>
      </c>
      <c r="CG564">
        <f t="shared" si="751"/>
        <v>394.95001200000002</v>
      </c>
      <c r="CH564">
        <f t="shared" si="752"/>
        <v>390.52499399999999</v>
      </c>
    </row>
    <row r="565" spans="1:86">
      <c r="A565" s="1">
        <v>40297</v>
      </c>
      <c r="B565">
        <v>387.54998799999998</v>
      </c>
      <c r="C565">
        <v>387.625</v>
      </c>
      <c r="D565">
        <v>377.79998799999998</v>
      </c>
      <c r="E565">
        <v>379.875</v>
      </c>
      <c r="F565">
        <v>4622964</v>
      </c>
      <c r="G565">
        <f t="shared" si="686"/>
        <v>-2670252.7411093125</v>
      </c>
      <c r="H565">
        <f t="shared" si="714"/>
        <v>29007430.31835863</v>
      </c>
      <c r="I565">
        <f t="shared" si="687"/>
        <v>383.21249399999999</v>
      </c>
      <c r="J565">
        <f t="shared" si="694"/>
        <v>409.24374399999999</v>
      </c>
      <c r="K565">
        <f t="shared" si="695"/>
        <v>383.21249399999999</v>
      </c>
      <c r="L565">
        <f t="shared" si="696"/>
        <v>10</v>
      </c>
      <c r="M565">
        <f t="shared" si="697"/>
        <v>1</v>
      </c>
      <c r="N565">
        <f t="shared" si="698"/>
        <v>0</v>
      </c>
      <c r="O565">
        <f t="shared" si="699"/>
        <v>90</v>
      </c>
      <c r="P565">
        <f t="shared" si="674"/>
        <v>9.8250120000000152</v>
      </c>
      <c r="Q565">
        <f t="shared" si="675"/>
        <v>7.75</v>
      </c>
      <c r="R565">
        <f t="shared" si="676"/>
        <v>2.0750120000000152</v>
      </c>
      <c r="S565">
        <f t="shared" si="677"/>
        <v>9.8250120000000152</v>
      </c>
      <c r="T565">
        <f t="shared" si="713"/>
        <v>9.5941087562541352</v>
      </c>
      <c r="U565">
        <f t="shared" si="678"/>
        <v>-1.2250060000000076</v>
      </c>
      <c r="V565">
        <f t="shared" si="679"/>
        <v>-3.4750060000000076</v>
      </c>
      <c r="W565">
        <f t="shared" si="680"/>
        <v>0</v>
      </c>
      <c r="X565">
        <f t="shared" si="681"/>
        <v>0</v>
      </c>
      <c r="Y565">
        <f t="shared" si="711"/>
        <v>0.97893867380487298</v>
      </c>
      <c r="Z565">
        <f t="shared" si="712"/>
        <v>2.4428416029352507</v>
      </c>
      <c r="AA565">
        <f t="shared" si="708"/>
        <v>10.203539470685381</v>
      </c>
      <c r="AB565">
        <f t="shared" si="709"/>
        <v>25.461891927614737</v>
      </c>
      <c r="AC565">
        <f t="shared" si="710"/>
        <v>42.781909144821391</v>
      </c>
      <c r="AD565">
        <f t="shared" si="718"/>
        <v>22.073682449905959</v>
      </c>
      <c r="AE565">
        <f t="shared" si="691"/>
        <v>388.26499640000003</v>
      </c>
      <c r="AF565">
        <f t="shared" si="693"/>
        <v>389.04999799999996</v>
      </c>
      <c r="AG565">
        <f t="shared" si="715"/>
        <v>397.19374699999992</v>
      </c>
      <c r="AH565">
        <f t="shared" si="700"/>
        <v>393.50749819999999</v>
      </c>
      <c r="AI565">
        <f t="shared" si="701"/>
        <v>409.30260756170117</v>
      </c>
      <c r="AJ565">
        <f t="shared" si="702"/>
        <v>377.71238883829881</v>
      </c>
      <c r="AK565">
        <f t="shared" si="703"/>
        <v>6.8458252240561679E-2</v>
      </c>
      <c r="AL565">
        <f t="shared" si="682"/>
        <v>-0.57760621564634995</v>
      </c>
      <c r="AM565">
        <f t="shared" si="683"/>
        <v>-2670252.7411093125</v>
      </c>
      <c r="AN565">
        <f t="shared" si="716"/>
        <v>-22797320.806270976</v>
      </c>
      <c r="AO565">
        <f t="shared" si="717"/>
        <v>96768888</v>
      </c>
      <c r="AP565">
        <f t="shared" si="719"/>
        <v>-0.23558523072282256</v>
      </c>
      <c r="AQ565">
        <f t="shared" si="720"/>
        <v>387.1304980687874</v>
      </c>
      <c r="AR565">
        <f t="shared" si="721"/>
        <v>386.7641127779915</v>
      </c>
      <c r="AS565">
        <f t="shared" si="722"/>
        <v>391.70955588581188</v>
      </c>
      <c r="AT565">
        <f t="shared" si="723"/>
        <v>395.50374836538646</v>
      </c>
      <c r="AU565">
        <f t="shared" si="724"/>
        <v>392.96367624091647</v>
      </c>
      <c r="AV565">
        <f t="shared" si="725"/>
        <v>395.75715817815552</v>
      </c>
      <c r="AW565">
        <f t="shared" si="726"/>
        <v>-2.7934819372390507</v>
      </c>
      <c r="AX565">
        <f t="shared" si="753"/>
        <v>-4.0380500677742126E-2</v>
      </c>
      <c r="AY565">
        <f t="shared" si="727"/>
        <v>-2.7531014365613085</v>
      </c>
      <c r="AZ565">
        <f t="shared" si="684"/>
        <v>381.76666266666666</v>
      </c>
      <c r="BA565">
        <f t="shared" si="685"/>
        <v>1764893537.908144</v>
      </c>
      <c r="BB565">
        <f t="shared" si="688"/>
        <v>0</v>
      </c>
      <c r="BC565">
        <f t="shared" si="689"/>
        <v>1764893537.908144</v>
      </c>
      <c r="BD565">
        <f t="shared" si="704"/>
        <v>8336417382.8334923</v>
      </c>
      <c r="BE565">
        <f t="shared" si="705"/>
        <v>19457148765.335999</v>
      </c>
      <c r="BF565">
        <f t="shared" si="706"/>
        <v>0.42845010249833149</v>
      </c>
      <c r="BG565">
        <f t="shared" si="707"/>
        <v>29.994054517478801</v>
      </c>
      <c r="BH565">
        <f t="shared" si="728"/>
        <v>68790704</v>
      </c>
      <c r="BI565">
        <f t="shared" si="729"/>
        <v>-0.70585758956292244</v>
      </c>
      <c r="BJ565">
        <f t="shared" si="690"/>
        <v>-627.49939999999924</v>
      </c>
      <c r="BK565">
        <f t="shared" si="730"/>
        <v>-1.3695947246983451E-2</v>
      </c>
      <c r="BL565">
        <f t="shared" si="731"/>
        <v>0.98630405275301658</v>
      </c>
      <c r="BM565">
        <f t="shared" si="732"/>
        <v>8.3247535790716078</v>
      </c>
      <c r="BN565">
        <f t="shared" si="733"/>
        <v>382.71249399999999</v>
      </c>
      <c r="BO565">
        <f t="shared" si="692"/>
        <v>389.57250060000007</v>
      </c>
      <c r="BP565">
        <f t="shared" si="734"/>
        <v>401.95441255882349</v>
      </c>
      <c r="BQ565">
        <f t="shared" si="735"/>
        <v>-12.381911958823423</v>
      </c>
      <c r="BR565">
        <f t="shared" si="736"/>
        <v>-27.674987999999985</v>
      </c>
      <c r="BS565">
        <f t="shared" si="737"/>
        <v>-28.125</v>
      </c>
      <c r="BT565">
        <f t="shared" si="738"/>
        <v>-26.375</v>
      </c>
      <c r="BU565">
        <f t="shared" si="739"/>
        <v>-21.950012000000015</v>
      </c>
      <c r="BV565">
        <f t="shared" si="740"/>
        <v>386.40832933333326</v>
      </c>
      <c r="BW565">
        <f t="shared" si="741"/>
        <v>387.16309180952385</v>
      </c>
      <c r="BX565">
        <f t="shared" si="742"/>
        <v>389.84317963636363</v>
      </c>
      <c r="BY565">
        <f t="shared" si="743"/>
        <v>394.98178294285719</v>
      </c>
      <c r="BZ565">
        <f t="shared" si="744"/>
        <v>416.32501200000002</v>
      </c>
      <c r="CA565">
        <f t="shared" si="745"/>
        <v>377.79998799999998</v>
      </c>
      <c r="CB565">
        <f t="shared" si="746"/>
        <v>390.43049817999997</v>
      </c>
      <c r="CC565">
        <f t="shared" si="747"/>
        <v>391.44020935000003</v>
      </c>
      <c r="CD565">
        <f t="shared" si="748"/>
        <v>399.47374366603179</v>
      </c>
      <c r="CE565">
        <f t="shared" si="749"/>
        <v>398.88379214315063</v>
      </c>
      <c r="CF565">
        <f t="shared" si="750"/>
        <v>385.14999399999999</v>
      </c>
      <c r="CG565">
        <f t="shared" si="751"/>
        <v>391.97500600000001</v>
      </c>
      <c r="CH565">
        <f t="shared" si="752"/>
        <v>382.5</v>
      </c>
    </row>
    <row r="566" spans="1:86">
      <c r="A566" s="1">
        <v>40298</v>
      </c>
      <c r="B566">
        <v>382.5</v>
      </c>
      <c r="C566">
        <v>386.39999399999999</v>
      </c>
      <c r="D566">
        <v>381.27499399999999</v>
      </c>
      <c r="E566">
        <v>382.70001200000002</v>
      </c>
      <c r="F566">
        <v>3690224</v>
      </c>
      <c r="G566">
        <f t="shared" si="686"/>
        <v>-1638073.5125728452</v>
      </c>
      <c r="H566">
        <f t="shared" si="714"/>
        <v>27369356.805785786</v>
      </c>
      <c r="I566">
        <f t="shared" si="687"/>
        <v>383.21875</v>
      </c>
      <c r="J566">
        <f t="shared" si="694"/>
        <v>405.96250150000003</v>
      </c>
      <c r="K566">
        <f t="shared" si="695"/>
        <v>383.21249399999999</v>
      </c>
      <c r="L566">
        <f t="shared" si="696"/>
        <v>10</v>
      </c>
      <c r="M566">
        <f t="shared" si="697"/>
        <v>2</v>
      </c>
      <c r="N566">
        <f t="shared" si="698"/>
        <v>0</v>
      </c>
      <c r="O566">
        <f t="shared" si="699"/>
        <v>80</v>
      </c>
      <c r="P566">
        <f t="shared" si="674"/>
        <v>5.125</v>
      </c>
      <c r="Q566">
        <f t="shared" si="675"/>
        <v>3.6999819999999772</v>
      </c>
      <c r="R566">
        <f t="shared" si="676"/>
        <v>1.4250180000000228</v>
      </c>
      <c r="S566">
        <f t="shared" si="677"/>
        <v>5.125</v>
      </c>
      <c r="T566">
        <f t="shared" si="713"/>
        <v>9.2748867022359835</v>
      </c>
      <c r="U566">
        <f t="shared" si="678"/>
        <v>-0.69998199999997723</v>
      </c>
      <c r="V566">
        <f t="shared" si="679"/>
        <v>4.2250060000000076</v>
      </c>
      <c r="W566">
        <f t="shared" si="680"/>
        <v>0</v>
      </c>
      <c r="X566">
        <f t="shared" si="681"/>
        <v>4.2250060000000076</v>
      </c>
      <c r="Y566">
        <f t="shared" si="711"/>
        <v>0.90901448281881059</v>
      </c>
      <c r="Z566">
        <f t="shared" si="712"/>
        <v>2.5701390598684477</v>
      </c>
      <c r="AA566">
        <f t="shared" si="708"/>
        <v>9.8008149533477962</v>
      </c>
      <c r="AB566">
        <f t="shared" si="709"/>
        <v>27.71073267395105</v>
      </c>
      <c r="AC566">
        <f t="shared" si="710"/>
        <v>47.74507812514085</v>
      </c>
      <c r="AD566">
        <f t="shared" si="718"/>
        <v>23.475317020161885</v>
      </c>
      <c r="AE566">
        <f t="shared" si="691"/>
        <v>386.7849976</v>
      </c>
      <c r="AF566">
        <f t="shared" si="693"/>
        <v>387.33749900000004</v>
      </c>
      <c r="AG566">
        <f t="shared" si="715"/>
        <v>396.81249700000001</v>
      </c>
      <c r="AH566">
        <f t="shared" si="700"/>
        <v>391.02250060000006</v>
      </c>
      <c r="AI566">
        <f t="shared" si="701"/>
        <v>404.90157559554615</v>
      </c>
      <c r="AJ566">
        <f t="shared" si="702"/>
        <v>377.14342560445397</v>
      </c>
      <c r="AK566">
        <f t="shared" si="703"/>
        <v>0.20017855647185431</v>
      </c>
      <c r="AL566">
        <f t="shared" si="682"/>
        <v>-0.44389541463413745</v>
      </c>
      <c r="AM566">
        <f t="shared" si="683"/>
        <v>-1638073.5125728452</v>
      </c>
      <c r="AN566">
        <f t="shared" si="716"/>
        <v>-18936885.853563756</v>
      </c>
      <c r="AO566">
        <f t="shared" si="717"/>
        <v>93376066</v>
      </c>
      <c r="AP566">
        <f t="shared" si="719"/>
        <v>-0.20280235251679757</v>
      </c>
      <c r="AQ566">
        <f t="shared" si="720"/>
        <v>385.62413280539971</v>
      </c>
      <c r="AR566">
        <f t="shared" si="721"/>
        <v>385.80533892626391</v>
      </c>
      <c r="AS566">
        <f t="shared" si="722"/>
        <v>390.08783798636574</v>
      </c>
      <c r="AT566">
        <f t="shared" si="723"/>
        <v>394.35141209250168</v>
      </c>
      <c r="AU566">
        <f t="shared" si="724"/>
        <v>391.42412660477902</v>
      </c>
      <c r="AV566">
        <f t="shared" si="725"/>
        <v>394.84315794568465</v>
      </c>
      <c r="AW566">
        <f t="shared" si="726"/>
        <v>-3.419031340905633</v>
      </c>
      <c r="AX566">
        <f t="shared" si="753"/>
        <v>-0.7161106687233203</v>
      </c>
      <c r="AY566">
        <f t="shared" si="727"/>
        <v>-2.7029206721823127</v>
      </c>
      <c r="AZ566">
        <f t="shared" si="684"/>
        <v>383.45833333333331</v>
      </c>
      <c r="BA566">
        <f t="shared" si="685"/>
        <v>1415047144.6666665</v>
      </c>
      <c r="BB566">
        <f t="shared" si="688"/>
        <v>1415047144.6666665</v>
      </c>
      <c r="BC566">
        <f t="shared" si="689"/>
        <v>0</v>
      </c>
      <c r="BD566">
        <f t="shared" si="704"/>
        <v>9751464527.5001583</v>
      </c>
      <c r="BE566">
        <f t="shared" si="705"/>
        <v>18256105739.835999</v>
      </c>
      <c r="BF566">
        <f t="shared" si="706"/>
        <v>0.53414811824965691</v>
      </c>
      <c r="BG566">
        <f t="shared" si="707"/>
        <v>34.817245603317502</v>
      </c>
      <c r="BH566">
        <f t="shared" si="728"/>
        <v>72480928</v>
      </c>
      <c r="BI566">
        <f t="shared" si="729"/>
        <v>-0.86592138475803626</v>
      </c>
      <c r="BJ566">
        <f t="shared" si="690"/>
        <v>182.50120000000152</v>
      </c>
      <c r="BK566">
        <f t="shared" si="730"/>
        <v>7.4366883843369931E-3</v>
      </c>
      <c r="BL566">
        <f t="shared" si="731"/>
        <v>1.0074366883843371</v>
      </c>
      <c r="BM566">
        <f t="shared" si="732"/>
        <v>7.3149148003705511</v>
      </c>
      <c r="BN566">
        <f t="shared" si="733"/>
        <v>383.83749399999999</v>
      </c>
      <c r="BO566">
        <f t="shared" si="692"/>
        <v>387.86499939999993</v>
      </c>
      <c r="BP566">
        <f t="shared" si="734"/>
        <v>401.88750052941174</v>
      </c>
      <c r="BQ566">
        <f t="shared" si="735"/>
        <v>-14.022501129411808</v>
      </c>
      <c r="BR566">
        <f t="shared" si="736"/>
        <v>-23.274993999999992</v>
      </c>
      <c r="BS566">
        <f t="shared" si="737"/>
        <v>-19.100006000000008</v>
      </c>
      <c r="BT566">
        <f t="shared" si="738"/>
        <v>-26.100006000000008</v>
      </c>
      <c r="BU566">
        <f t="shared" si="739"/>
        <v>-22.5</v>
      </c>
      <c r="BV566">
        <f t="shared" si="740"/>
        <v>384.55333453333333</v>
      </c>
      <c r="BW566">
        <f t="shared" si="741"/>
        <v>385.34881009523804</v>
      </c>
      <c r="BX566">
        <f t="shared" si="742"/>
        <v>387.8781821454545</v>
      </c>
      <c r="BY566">
        <f t="shared" si="743"/>
        <v>393.60142722857154</v>
      </c>
      <c r="BZ566">
        <f t="shared" si="744"/>
        <v>416.32501200000002</v>
      </c>
      <c r="CA566">
        <f t="shared" si="745"/>
        <v>377.79998799999998</v>
      </c>
      <c r="CB566">
        <f t="shared" si="746"/>
        <v>390.13824252000001</v>
      </c>
      <c r="CC566">
        <f t="shared" si="747"/>
        <v>389.91499831666664</v>
      </c>
      <c r="CD566">
        <f t="shared" si="748"/>
        <v>396.17663471484127</v>
      </c>
      <c r="CE566">
        <f t="shared" si="749"/>
        <v>400.67354511942688</v>
      </c>
      <c r="CF566">
        <f t="shared" si="750"/>
        <v>379.875</v>
      </c>
      <c r="CG566">
        <f t="shared" si="751"/>
        <v>387.625</v>
      </c>
      <c r="CH566">
        <f t="shared" si="752"/>
        <v>377.79998799999998</v>
      </c>
    </row>
    <row r="567" spans="1:86">
      <c r="A567" s="1">
        <v>40301</v>
      </c>
      <c r="B567">
        <v>380.625</v>
      </c>
      <c r="C567">
        <v>385.70001200000002</v>
      </c>
      <c r="D567">
        <v>377.04998799999998</v>
      </c>
      <c r="E567">
        <v>383.39999399999999</v>
      </c>
      <c r="F567">
        <v>2416560</v>
      </c>
      <c r="G567">
        <f t="shared" si="686"/>
        <v>1131446.4562502867</v>
      </c>
      <c r="H567">
        <f t="shared" si="714"/>
        <v>28500803.262036074</v>
      </c>
      <c r="I567">
        <f t="shared" si="687"/>
        <v>381.69374849999997</v>
      </c>
      <c r="J567">
        <f t="shared" si="694"/>
        <v>404.268753</v>
      </c>
      <c r="K567">
        <f t="shared" si="695"/>
        <v>381.69374849999997</v>
      </c>
      <c r="L567">
        <f t="shared" si="696"/>
        <v>10</v>
      </c>
      <c r="M567">
        <f t="shared" si="697"/>
        <v>1</v>
      </c>
      <c r="N567">
        <f t="shared" si="698"/>
        <v>0</v>
      </c>
      <c r="O567">
        <f t="shared" si="699"/>
        <v>90</v>
      </c>
      <c r="P567">
        <f t="shared" si="674"/>
        <v>8.6500240000000304</v>
      </c>
      <c r="Q567">
        <f t="shared" si="675"/>
        <v>2.3000180000000228</v>
      </c>
      <c r="R567">
        <f t="shared" si="676"/>
        <v>6.3500060000000076</v>
      </c>
      <c r="S567">
        <f t="shared" si="677"/>
        <v>8.6500240000000304</v>
      </c>
      <c r="T567">
        <f t="shared" si="713"/>
        <v>9.2302536520762715</v>
      </c>
      <c r="U567">
        <f t="shared" si="678"/>
        <v>1.7249759999999696</v>
      </c>
      <c r="V567">
        <f t="shared" si="679"/>
        <v>-1.3500060000000076</v>
      </c>
      <c r="W567">
        <f t="shared" si="680"/>
        <v>1.7249759999999696</v>
      </c>
      <c r="X567">
        <f t="shared" si="681"/>
        <v>0</v>
      </c>
      <c r="Y567">
        <f t="shared" si="711"/>
        <v>0.96729744833175058</v>
      </c>
      <c r="Z567">
        <f t="shared" si="712"/>
        <v>2.3865576984492729</v>
      </c>
      <c r="AA567">
        <f t="shared" si="708"/>
        <v>10.479641023886325</v>
      </c>
      <c r="AB567">
        <f t="shared" si="709"/>
        <v>25.855819226727704</v>
      </c>
      <c r="AC567">
        <f t="shared" si="710"/>
        <v>42.317279310041322</v>
      </c>
      <c r="AD567">
        <f t="shared" si="718"/>
        <v>26.470955881060121</v>
      </c>
      <c r="AE567">
        <f t="shared" si="691"/>
        <v>384.9549988</v>
      </c>
      <c r="AF567">
        <f t="shared" si="693"/>
        <v>386.22083033333337</v>
      </c>
      <c r="AG567">
        <f t="shared" si="715"/>
        <v>395.78749700000003</v>
      </c>
      <c r="AH567">
        <f t="shared" si="700"/>
        <v>388.76499939999997</v>
      </c>
      <c r="AI567">
        <f t="shared" si="701"/>
        <v>399.06322991364573</v>
      </c>
      <c r="AJ567">
        <f t="shared" si="702"/>
        <v>378.4667688863542</v>
      </c>
      <c r="AK567">
        <f t="shared" si="703"/>
        <v>0.23951809522563006</v>
      </c>
      <c r="AL567">
        <f t="shared" si="682"/>
        <v>0.46820540613528594</v>
      </c>
      <c r="AM567">
        <f t="shared" si="683"/>
        <v>1131446.4562502867</v>
      </c>
      <c r="AN567">
        <f t="shared" si="716"/>
        <v>-22752007.932272375</v>
      </c>
      <c r="AO567">
        <f t="shared" si="717"/>
        <v>90011194</v>
      </c>
      <c r="AP567">
        <f t="shared" si="719"/>
        <v>-0.25276864933346371</v>
      </c>
      <c r="AQ567">
        <f t="shared" si="720"/>
        <v>384.86792561156381</v>
      </c>
      <c r="AR567">
        <f t="shared" si="721"/>
        <v>384.29331733227872</v>
      </c>
      <c r="AS567">
        <f t="shared" si="722"/>
        <v>388.88402606881994</v>
      </c>
      <c r="AT567">
        <f t="shared" si="723"/>
        <v>393.3657844641765</v>
      </c>
      <c r="AU567">
        <f t="shared" si="724"/>
        <v>390.22050671406214</v>
      </c>
      <c r="AV567">
        <f t="shared" si="725"/>
        <v>394.04213646948671</v>
      </c>
      <c r="AW567">
        <f t="shared" si="726"/>
        <v>-3.8216297554245671</v>
      </c>
      <c r="AX567">
        <f t="shared" si="753"/>
        <v>-1.3372144860635697</v>
      </c>
      <c r="AY567">
        <f t="shared" si="727"/>
        <v>-2.4844152693609973</v>
      </c>
      <c r="AZ567">
        <f t="shared" si="684"/>
        <v>382.04999799999996</v>
      </c>
      <c r="BA567">
        <f t="shared" si="685"/>
        <v>923246743.16687989</v>
      </c>
      <c r="BB567">
        <f t="shared" si="688"/>
        <v>0</v>
      </c>
      <c r="BC567">
        <f t="shared" si="689"/>
        <v>923246743.16687989</v>
      </c>
      <c r="BD567">
        <f t="shared" si="704"/>
        <v>8609155851.7258816</v>
      </c>
      <c r="BE567">
        <f t="shared" si="705"/>
        <v>19179352483.00288</v>
      </c>
      <c r="BF567">
        <f t="shared" si="706"/>
        <v>0.44887625165424561</v>
      </c>
      <c r="BG567">
        <f t="shared" si="707"/>
        <v>30.9809931070196</v>
      </c>
      <c r="BH567">
        <f t="shared" si="728"/>
        <v>74897488</v>
      </c>
      <c r="BI567">
        <f t="shared" si="729"/>
        <v>-0.96985306943702998</v>
      </c>
      <c r="BJ567">
        <f t="shared" si="690"/>
        <v>-30.001800000002277</v>
      </c>
      <c r="BK567">
        <f t="shared" si="730"/>
        <v>1.8290618710510445E-3</v>
      </c>
      <c r="BL567">
        <f t="shared" si="731"/>
        <v>1.001829061871051</v>
      </c>
      <c r="BM567">
        <f t="shared" si="732"/>
        <v>5.4276440487605901</v>
      </c>
      <c r="BN567">
        <f t="shared" si="733"/>
        <v>381.375</v>
      </c>
      <c r="BO567">
        <f t="shared" si="692"/>
        <v>385.5799988</v>
      </c>
      <c r="BP567">
        <f t="shared" si="734"/>
        <v>401.58345614705883</v>
      </c>
      <c r="BQ567">
        <f t="shared" si="735"/>
        <v>-16.003457347058827</v>
      </c>
      <c r="BR567">
        <f t="shared" si="736"/>
        <v>-11.350006000000008</v>
      </c>
      <c r="BS567">
        <f t="shared" si="737"/>
        <v>-16.450012000000015</v>
      </c>
      <c r="BT567">
        <f t="shared" si="738"/>
        <v>-30.625</v>
      </c>
      <c r="BU567">
        <f t="shared" si="739"/>
        <v>-31.875</v>
      </c>
      <c r="BV567">
        <f t="shared" si="740"/>
        <v>383.42500000000001</v>
      </c>
      <c r="BW567">
        <f t="shared" si="741"/>
        <v>384.22380866666668</v>
      </c>
      <c r="BX567">
        <f t="shared" si="742"/>
        <v>386.49227185454549</v>
      </c>
      <c r="BY567">
        <f t="shared" si="743"/>
        <v>392.32404599047618</v>
      </c>
      <c r="BZ567">
        <f t="shared" si="744"/>
        <v>416.32501200000002</v>
      </c>
      <c r="CA567">
        <f t="shared" si="745"/>
        <v>377.04998799999998</v>
      </c>
      <c r="CB567">
        <f t="shared" si="746"/>
        <v>387.91474656000003</v>
      </c>
      <c r="CC567">
        <f t="shared" si="747"/>
        <v>389.48534048888888</v>
      </c>
      <c r="CD567">
        <f t="shared" si="748"/>
        <v>391.96814684396833</v>
      </c>
      <c r="CE567">
        <f t="shared" si="749"/>
        <v>399.8020802764255</v>
      </c>
      <c r="CF567">
        <f t="shared" si="750"/>
        <v>382.70001200000002</v>
      </c>
      <c r="CG567">
        <f t="shared" si="751"/>
        <v>386.39999399999999</v>
      </c>
      <c r="CH567">
        <f t="shared" si="752"/>
        <v>381.27499399999999</v>
      </c>
    </row>
    <row r="568" spans="1:86">
      <c r="A568" s="1">
        <v>40302</v>
      </c>
      <c r="B568">
        <v>387.42498799999998</v>
      </c>
      <c r="C568">
        <v>387.42498799999998</v>
      </c>
      <c r="D568">
        <v>378.39999399999999</v>
      </c>
      <c r="E568">
        <v>380.5</v>
      </c>
      <c r="F568">
        <v>2896028</v>
      </c>
      <c r="G568">
        <f t="shared" si="686"/>
        <v>-1548287.231160037</v>
      </c>
      <c r="H568">
        <f t="shared" si="714"/>
        <v>26952516.030876037</v>
      </c>
      <c r="I568">
        <f t="shared" si="687"/>
        <v>383.43749249999996</v>
      </c>
      <c r="J568">
        <f t="shared" si="694"/>
        <v>394.90625</v>
      </c>
      <c r="K568">
        <f t="shared" si="695"/>
        <v>381.69374849999997</v>
      </c>
      <c r="L568">
        <f t="shared" si="696"/>
        <v>10</v>
      </c>
      <c r="M568">
        <f t="shared" si="697"/>
        <v>2</v>
      </c>
      <c r="N568">
        <f t="shared" si="698"/>
        <v>0</v>
      </c>
      <c r="O568">
        <f t="shared" si="699"/>
        <v>80</v>
      </c>
      <c r="P568">
        <f t="shared" si="674"/>
        <v>9.0249939999999924</v>
      </c>
      <c r="Q568">
        <f t="shared" si="675"/>
        <v>6.9249879999999848</v>
      </c>
      <c r="R568">
        <f t="shared" si="676"/>
        <v>2.1000060000000076</v>
      </c>
      <c r="S568">
        <f t="shared" si="677"/>
        <v>9.0249939999999924</v>
      </c>
      <c r="T568">
        <f t="shared" si="713"/>
        <v>9.215592248356538</v>
      </c>
      <c r="U568">
        <f t="shared" si="678"/>
        <v>-3.4249879999999848</v>
      </c>
      <c r="V568">
        <f t="shared" si="679"/>
        <v>8.3249819999999772</v>
      </c>
      <c r="W568">
        <f t="shared" si="680"/>
        <v>0</v>
      </c>
      <c r="X568">
        <f t="shared" si="681"/>
        <v>8.3249819999999772</v>
      </c>
      <c r="Y568">
        <f t="shared" si="711"/>
        <v>0.89820477345091121</v>
      </c>
      <c r="Z568">
        <f t="shared" si="712"/>
        <v>2.8107308628457517</v>
      </c>
      <c r="AA568">
        <f t="shared" si="708"/>
        <v>9.7465767716783756</v>
      </c>
      <c r="AB568">
        <f t="shared" si="709"/>
        <v>30.499731184905706</v>
      </c>
      <c r="AC568">
        <f t="shared" si="710"/>
        <v>51.565362059086027</v>
      </c>
      <c r="AD568">
        <f t="shared" si="718"/>
        <v>29.477906914087068</v>
      </c>
      <c r="AE568">
        <f t="shared" si="691"/>
        <v>382.32499999999999</v>
      </c>
      <c r="AF568">
        <f t="shared" si="693"/>
        <v>384.21249899999998</v>
      </c>
      <c r="AG568">
        <f t="shared" si="715"/>
        <v>394.72874760000002</v>
      </c>
      <c r="AH568">
        <f t="shared" si="700"/>
        <v>387.33999940000001</v>
      </c>
      <c r="AI568">
        <f t="shared" si="701"/>
        <v>397.87219028661968</v>
      </c>
      <c r="AJ568">
        <f t="shared" si="702"/>
        <v>376.80780851338034</v>
      </c>
      <c r="AK568">
        <f t="shared" si="703"/>
        <v>0.17528126514067952</v>
      </c>
      <c r="AL568">
        <f t="shared" si="682"/>
        <v>-0.53462439975029141</v>
      </c>
      <c r="AM568">
        <f t="shared" si="683"/>
        <v>-1548287.231160037</v>
      </c>
      <c r="AN568">
        <f t="shared" si="716"/>
        <v>-22685214.719030824</v>
      </c>
      <c r="AO568">
        <f t="shared" si="717"/>
        <v>89905386</v>
      </c>
      <c r="AP568">
        <f t="shared" si="719"/>
        <v>-0.25232320029225863</v>
      </c>
      <c r="AQ568">
        <f t="shared" si="720"/>
        <v>383.38283090363211</v>
      </c>
      <c r="AR568">
        <f t="shared" si="721"/>
        <v>383.88909689257929</v>
      </c>
      <c r="AS568">
        <f t="shared" si="722"/>
        <v>387.37490137643232</v>
      </c>
      <c r="AT568">
        <f t="shared" si="723"/>
        <v>392.20786386240059</v>
      </c>
      <c r="AU568">
        <f t="shared" si="724"/>
        <v>388.76243070695284</v>
      </c>
      <c r="AV568">
        <f t="shared" si="725"/>
        <v>393.09418691662262</v>
      </c>
      <c r="AW568">
        <f t="shared" si="726"/>
        <v>-4.331756209669777</v>
      </c>
      <c r="AX568">
        <f t="shared" si="753"/>
        <v>-1.9361228307848113</v>
      </c>
      <c r="AY568">
        <f t="shared" si="727"/>
        <v>-2.3956333788849657</v>
      </c>
      <c r="AZ568">
        <f t="shared" si="684"/>
        <v>382.10832733333336</v>
      </c>
      <c r="BA568">
        <f t="shared" si="685"/>
        <v>1106596414.9904988</v>
      </c>
      <c r="BB568">
        <f t="shared" si="688"/>
        <v>1106596414.9904988</v>
      </c>
      <c r="BC568">
        <f t="shared" si="689"/>
        <v>0</v>
      </c>
      <c r="BD568">
        <f t="shared" si="704"/>
        <v>6309099780.4125433</v>
      </c>
      <c r="BE568">
        <f t="shared" si="705"/>
        <v>19179352483.00288</v>
      </c>
      <c r="BF568">
        <f t="shared" si="706"/>
        <v>0.32895269983717085</v>
      </c>
      <c r="BG568">
        <f t="shared" si="707"/>
        <v>24.752777121223019</v>
      </c>
      <c r="BH568">
        <f t="shared" si="728"/>
        <v>72001460</v>
      </c>
      <c r="BI568">
        <f t="shared" si="729"/>
        <v>-1.1019639449892362</v>
      </c>
      <c r="BJ568">
        <f t="shared" si="690"/>
        <v>-389.99939999999924</v>
      </c>
      <c r="BK568">
        <f t="shared" si="730"/>
        <v>-7.5638863990175036E-3</v>
      </c>
      <c r="BL568">
        <f t="shared" si="731"/>
        <v>0.99243611360098249</v>
      </c>
      <c r="BM568">
        <f t="shared" si="732"/>
        <v>5.5509519922310657</v>
      </c>
      <c r="BN568">
        <f t="shared" si="733"/>
        <v>382.91249099999999</v>
      </c>
      <c r="BO568">
        <f t="shared" si="692"/>
        <v>383.6149964</v>
      </c>
      <c r="BP568">
        <f t="shared" si="734"/>
        <v>401.13970588235287</v>
      </c>
      <c r="BQ568">
        <f t="shared" si="735"/>
        <v>-17.524709482352876</v>
      </c>
      <c r="BR568">
        <f t="shared" si="736"/>
        <v>-12</v>
      </c>
      <c r="BS568">
        <f t="shared" si="737"/>
        <v>-11.725006000000008</v>
      </c>
      <c r="BT568">
        <f t="shared" si="738"/>
        <v>-12.075012000000015</v>
      </c>
      <c r="BU568">
        <f t="shared" si="739"/>
        <v>-10.075012000000015</v>
      </c>
      <c r="BV568">
        <f t="shared" si="740"/>
        <v>381.94000040000003</v>
      </c>
      <c r="BW568">
        <f t="shared" si="741"/>
        <v>382.58928571428572</v>
      </c>
      <c r="BX568">
        <f t="shared" si="742"/>
        <v>384.98954469090916</v>
      </c>
      <c r="BY568">
        <f t="shared" si="743"/>
        <v>390.86809389523802</v>
      </c>
      <c r="BZ568">
        <f t="shared" si="744"/>
        <v>399.5</v>
      </c>
      <c r="CA568">
        <f t="shared" si="745"/>
        <v>377.04998799999998</v>
      </c>
      <c r="CB568">
        <f t="shared" si="746"/>
        <v>383.06874859999999</v>
      </c>
      <c r="CC568">
        <f t="shared" si="747"/>
        <v>387.29770529999996</v>
      </c>
      <c r="CD568">
        <f t="shared" si="748"/>
        <v>390.63066079619045</v>
      </c>
      <c r="CE568">
        <f t="shared" si="749"/>
        <v>399.13426994752126</v>
      </c>
      <c r="CF568">
        <f t="shared" si="750"/>
        <v>383.39999399999999</v>
      </c>
      <c r="CG568">
        <f t="shared" si="751"/>
        <v>385.70001200000002</v>
      </c>
      <c r="CH568">
        <f t="shared" si="752"/>
        <v>377.04998799999998</v>
      </c>
    </row>
    <row r="569" spans="1:86">
      <c r="A569" s="1">
        <v>40303</v>
      </c>
      <c r="B569">
        <v>375</v>
      </c>
      <c r="C569">
        <v>384</v>
      </c>
      <c r="D569">
        <v>370.07501200000002</v>
      </c>
      <c r="E569">
        <v>382.875</v>
      </c>
      <c r="F569">
        <v>4371230</v>
      </c>
      <c r="G569">
        <f t="shared" si="686"/>
        <v>3664926.518804899</v>
      </c>
      <c r="H569">
        <f t="shared" si="714"/>
        <v>30617442.549680937</v>
      </c>
      <c r="I569">
        <f t="shared" si="687"/>
        <v>377.987503</v>
      </c>
      <c r="J569">
        <f t="shared" si="694"/>
        <v>393.71250150000003</v>
      </c>
      <c r="K569">
        <f t="shared" si="695"/>
        <v>377.987503</v>
      </c>
      <c r="L569">
        <f t="shared" si="696"/>
        <v>10</v>
      </c>
      <c r="M569">
        <f t="shared" si="697"/>
        <v>1</v>
      </c>
      <c r="N569">
        <f t="shared" si="698"/>
        <v>0</v>
      </c>
      <c r="O569">
        <f t="shared" si="699"/>
        <v>90</v>
      </c>
      <c r="P569">
        <f t="shared" si="674"/>
        <v>13.924987999999985</v>
      </c>
      <c r="Q569">
        <f t="shared" si="675"/>
        <v>1.125</v>
      </c>
      <c r="R569">
        <f t="shared" si="676"/>
        <v>12.799987999999985</v>
      </c>
      <c r="S569">
        <f t="shared" si="677"/>
        <v>13.924987999999985</v>
      </c>
      <c r="T569">
        <f t="shared" si="713"/>
        <v>9.5519776591882124</v>
      </c>
      <c r="U569">
        <f t="shared" si="678"/>
        <v>1.4500120000000152</v>
      </c>
      <c r="V569">
        <f t="shared" si="679"/>
        <v>-9.5249939999999924</v>
      </c>
      <c r="W569">
        <f t="shared" si="680"/>
        <v>1.4500120000000152</v>
      </c>
      <c r="X569">
        <f t="shared" si="681"/>
        <v>0</v>
      </c>
      <c r="Y569">
        <f t="shared" si="711"/>
        <v>0.93761957534727569</v>
      </c>
      <c r="Z569">
        <f t="shared" si="712"/>
        <v>2.6099643726424837</v>
      </c>
      <c r="AA569">
        <f t="shared" si="708"/>
        <v>9.8159732863839277</v>
      </c>
      <c r="AB569">
        <f t="shared" si="709"/>
        <v>27.323811526421586</v>
      </c>
      <c r="AC569">
        <f t="shared" si="710"/>
        <v>47.14038686083363</v>
      </c>
      <c r="AD569">
        <f t="shared" si="718"/>
        <v>32.670213425401421</v>
      </c>
      <c r="AE569">
        <f t="shared" si="691"/>
        <v>381.87000120000005</v>
      </c>
      <c r="AF569">
        <f t="shared" si="693"/>
        <v>382.41666666666669</v>
      </c>
      <c r="AG569">
        <f t="shared" si="715"/>
        <v>393.97124790000004</v>
      </c>
      <c r="AH569">
        <f t="shared" si="700"/>
        <v>386.37749939999998</v>
      </c>
      <c r="AI569">
        <f t="shared" si="701"/>
        <v>396.60225686666922</v>
      </c>
      <c r="AJ569">
        <f t="shared" si="702"/>
        <v>376.15274193333073</v>
      </c>
      <c r="AK569">
        <f t="shared" si="703"/>
        <v>0.32872457310515896</v>
      </c>
      <c r="AL569">
        <f t="shared" si="682"/>
        <v>0.83841996847681288</v>
      </c>
      <c r="AM569">
        <f t="shared" si="683"/>
        <v>3664926.518804899</v>
      </c>
      <c r="AN569">
        <f t="shared" si="716"/>
        <v>-17041993.139309365</v>
      </c>
      <c r="AO569">
        <f t="shared" si="717"/>
        <v>90574250</v>
      </c>
      <c r="AP569">
        <f t="shared" si="719"/>
        <v>-0.18815494623813464</v>
      </c>
      <c r="AQ569">
        <f t="shared" si="720"/>
        <v>383.21016839639719</v>
      </c>
      <c r="AR569">
        <f t="shared" si="721"/>
        <v>383.79245085819417</v>
      </c>
      <c r="AS569">
        <f t="shared" si="722"/>
        <v>386.56491912867449</v>
      </c>
      <c r="AT569">
        <f t="shared" si="723"/>
        <v>391.36790611478455</v>
      </c>
      <c r="AU569">
        <f t="shared" si="724"/>
        <v>387.87931610090993</v>
      </c>
      <c r="AV569">
        <f t="shared" si="725"/>
        <v>392.37884383245904</v>
      </c>
      <c r="AW569">
        <f t="shared" si="726"/>
        <v>-4.499527731549108</v>
      </c>
      <c r="AX569">
        <f t="shared" si="753"/>
        <v>-2.4488038109376706</v>
      </c>
      <c r="AY569">
        <f t="shared" si="727"/>
        <v>-2.0507239206114374</v>
      </c>
      <c r="AZ569">
        <f t="shared" si="684"/>
        <v>378.98333733333334</v>
      </c>
      <c r="BA569">
        <f t="shared" si="685"/>
        <v>1656623333.6515868</v>
      </c>
      <c r="BB569">
        <f t="shared" si="688"/>
        <v>0</v>
      </c>
      <c r="BC569">
        <f t="shared" si="689"/>
        <v>1656623333.6515868</v>
      </c>
      <c r="BD569">
        <f t="shared" si="704"/>
        <v>4538617210.1154022</v>
      </c>
      <c r="BE569">
        <f t="shared" si="705"/>
        <v>20835975816.654469</v>
      </c>
      <c r="BF569">
        <f t="shared" si="706"/>
        <v>0.21782599721044146</v>
      </c>
      <c r="BG569">
        <f t="shared" si="707"/>
        <v>17.886463066923753</v>
      </c>
      <c r="BH569">
        <f t="shared" si="728"/>
        <v>76372690</v>
      </c>
      <c r="BI569">
        <f t="shared" si="729"/>
        <v>-1.1467304627337023</v>
      </c>
      <c r="BJ569">
        <f t="shared" si="690"/>
        <v>137.5</v>
      </c>
      <c r="BK569">
        <f t="shared" si="730"/>
        <v>6.2417871222076211E-3</v>
      </c>
      <c r="BL569">
        <f t="shared" si="731"/>
        <v>1.0062417871222076</v>
      </c>
      <c r="BM569">
        <f t="shared" si="732"/>
        <v>5.3889203529146705</v>
      </c>
      <c r="BN569">
        <f t="shared" si="733"/>
        <v>377.03750600000001</v>
      </c>
      <c r="BO569">
        <f t="shared" si="692"/>
        <v>381.574997</v>
      </c>
      <c r="BP569">
        <f t="shared" si="734"/>
        <v>400.38235294117646</v>
      </c>
      <c r="BQ569">
        <f t="shared" si="735"/>
        <v>-18.807355941176468</v>
      </c>
      <c r="BR569">
        <f t="shared" si="736"/>
        <v>-10.100006000000008</v>
      </c>
      <c r="BS569">
        <f t="shared" si="737"/>
        <v>-20.424987999999985</v>
      </c>
      <c r="BT569">
        <f t="shared" si="738"/>
        <v>-12.825012000000015</v>
      </c>
      <c r="BU569">
        <f t="shared" si="739"/>
        <v>-19.549987999999985</v>
      </c>
      <c r="BV569">
        <f t="shared" si="740"/>
        <v>382.12333373333337</v>
      </c>
      <c r="BW569">
        <f t="shared" si="741"/>
        <v>382.20714314285715</v>
      </c>
      <c r="BX569">
        <f t="shared" si="742"/>
        <v>384.17772661818191</v>
      </c>
      <c r="BY569">
        <f t="shared" si="743"/>
        <v>389.73916555238094</v>
      </c>
      <c r="BZ569">
        <f t="shared" si="744"/>
        <v>396.82501200000002</v>
      </c>
      <c r="CA569">
        <f t="shared" si="745"/>
        <v>370.07501200000002</v>
      </c>
      <c r="CB569">
        <f t="shared" si="746"/>
        <v>381.32858547333336</v>
      </c>
      <c r="CC569">
        <f t="shared" si="747"/>
        <v>382.96006827777779</v>
      </c>
      <c r="CD569">
        <f t="shared" si="748"/>
        <v>389.74782778928568</v>
      </c>
      <c r="CE569">
        <f t="shared" si="749"/>
        <v>399.14329289022788</v>
      </c>
      <c r="CF569">
        <f t="shared" si="750"/>
        <v>380.5</v>
      </c>
      <c r="CG569">
        <f t="shared" si="751"/>
        <v>387.42498799999998</v>
      </c>
      <c r="CH569">
        <f t="shared" si="752"/>
        <v>378.39999399999999</v>
      </c>
    </row>
    <row r="570" spans="1:86">
      <c r="A570" s="1">
        <v>40304</v>
      </c>
      <c r="B570">
        <v>383.97500600000001</v>
      </c>
      <c r="C570">
        <v>385.45001200000002</v>
      </c>
      <c r="D570">
        <v>379.60000600000001</v>
      </c>
      <c r="E570">
        <v>383.54998799999998</v>
      </c>
      <c r="F570">
        <v>2580872</v>
      </c>
      <c r="G570">
        <f t="shared" si="686"/>
        <v>904388.67983654304</v>
      </c>
      <c r="H570">
        <f t="shared" si="714"/>
        <v>31521831.229517478</v>
      </c>
      <c r="I570">
        <f t="shared" si="687"/>
        <v>383.143753</v>
      </c>
      <c r="J570">
        <f t="shared" si="694"/>
        <v>393.02500150000003</v>
      </c>
      <c r="K570">
        <f t="shared" si="695"/>
        <v>377.987503</v>
      </c>
      <c r="L570">
        <f t="shared" si="696"/>
        <v>8</v>
      </c>
      <c r="M570">
        <f t="shared" si="697"/>
        <v>2</v>
      </c>
      <c r="N570">
        <f t="shared" si="698"/>
        <v>20</v>
      </c>
      <c r="O570">
        <f t="shared" si="699"/>
        <v>80</v>
      </c>
      <c r="P570">
        <f t="shared" si="674"/>
        <v>5.8500060000000076</v>
      </c>
      <c r="Q570">
        <f t="shared" si="675"/>
        <v>1.9000240000000304</v>
      </c>
      <c r="R570">
        <f t="shared" si="676"/>
        <v>3.9499819999999772</v>
      </c>
      <c r="S570">
        <f t="shared" si="677"/>
        <v>5.8500060000000076</v>
      </c>
      <c r="T570">
        <f t="shared" si="713"/>
        <v>9.2875511121033423</v>
      </c>
      <c r="U570">
        <f t="shared" si="678"/>
        <v>-4.1500240000000304</v>
      </c>
      <c r="V570">
        <f t="shared" si="679"/>
        <v>12.100006000000008</v>
      </c>
      <c r="W570">
        <f t="shared" si="680"/>
        <v>0</v>
      </c>
      <c r="X570">
        <f t="shared" si="681"/>
        <v>12.100006000000008</v>
      </c>
      <c r="Y570">
        <f t="shared" si="711"/>
        <v>0.87064674853675594</v>
      </c>
      <c r="Z570">
        <f t="shared" si="712"/>
        <v>3.2878244888823067</v>
      </c>
      <c r="AA570">
        <f t="shared" si="708"/>
        <v>9.3743413955714043</v>
      </c>
      <c r="AB570">
        <f t="shared" si="709"/>
        <v>35.400338035261875</v>
      </c>
      <c r="AC570">
        <f t="shared" si="710"/>
        <v>58.126595143790425</v>
      </c>
      <c r="AD570">
        <f t="shared" si="718"/>
        <v>36.292840082328915</v>
      </c>
      <c r="AE570">
        <f t="shared" si="691"/>
        <v>382.60499880000003</v>
      </c>
      <c r="AF570">
        <f t="shared" si="693"/>
        <v>382.14999900000004</v>
      </c>
      <c r="AG570">
        <f t="shared" si="715"/>
        <v>393.19749760000002</v>
      </c>
      <c r="AH570">
        <f t="shared" si="700"/>
        <v>385.43499760000003</v>
      </c>
      <c r="AI570">
        <f t="shared" si="701"/>
        <v>394.75055005984115</v>
      </c>
      <c r="AJ570">
        <f t="shared" si="702"/>
        <v>376.11944514015892</v>
      </c>
      <c r="AK570">
        <f t="shared" si="703"/>
        <v>0.39882459424031858</v>
      </c>
      <c r="AL570">
        <f t="shared" si="682"/>
        <v>0.3504198115352265</v>
      </c>
      <c r="AM570">
        <f t="shared" si="683"/>
        <v>904388.67983654304</v>
      </c>
      <c r="AN570">
        <f t="shared" si="716"/>
        <v>-16783780.058375165</v>
      </c>
      <c r="AO570">
        <f t="shared" si="717"/>
        <v>90130564</v>
      </c>
      <c r="AP570">
        <f t="shared" si="719"/>
        <v>-0.18621629903897155</v>
      </c>
      <c r="AQ570">
        <f t="shared" si="720"/>
        <v>383.32570706162215</v>
      </c>
      <c r="AR570">
        <f t="shared" si="721"/>
        <v>380.06110578360881</v>
      </c>
      <c r="AS570">
        <f t="shared" si="722"/>
        <v>386.02223152551306</v>
      </c>
      <c r="AT570">
        <f t="shared" si="723"/>
        <v>390.66429348445394</v>
      </c>
      <c r="AU570">
        <f t="shared" si="724"/>
        <v>387.22991688577343</v>
      </c>
      <c r="AV570">
        <f t="shared" si="725"/>
        <v>391.76082392418692</v>
      </c>
      <c r="AW570">
        <f t="shared" si="726"/>
        <v>-4.5309070384134884</v>
      </c>
      <c r="AX570">
        <f t="shared" si="753"/>
        <v>-2.8652244564328342</v>
      </c>
      <c r="AY570">
        <f t="shared" si="727"/>
        <v>-1.6656825819806542</v>
      </c>
      <c r="AZ570">
        <f t="shared" si="684"/>
        <v>382.86666866666673</v>
      </c>
      <c r="BA570">
        <f t="shared" si="685"/>
        <v>988129864.89507747</v>
      </c>
      <c r="BB570">
        <f t="shared" si="688"/>
        <v>988129864.89507747</v>
      </c>
      <c r="BC570">
        <f t="shared" si="689"/>
        <v>0</v>
      </c>
      <c r="BD570">
        <f t="shared" si="704"/>
        <v>5526747075.0104799</v>
      </c>
      <c r="BE570">
        <f t="shared" si="705"/>
        <v>19276690623.458797</v>
      </c>
      <c r="BF570">
        <f t="shared" si="706"/>
        <v>0.28670621856039424</v>
      </c>
      <c r="BG570">
        <f t="shared" si="707"/>
        <v>22.282181777373381</v>
      </c>
      <c r="BH570">
        <f t="shared" si="728"/>
        <v>78953562</v>
      </c>
      <c r="BI570">
        <f t="shared" si="729"/>
        <v>-1.1565492927619287</v>
      </c>
      <c r="BJ570">
        <f t="shared" si="690"/>
        <v>-32.501200000001518</v>
      </c>
      <c r="BK570">
        <f t="shared" si="730"/>
        <v>1.762946131243839E-3</v>
      </c>
      <c r="BL570">
        <f t="shared" si="731"/>
        <v>1.0017629461312438</v>
      </c>
      <c r="BM570">
        <f t="shared" si="732"/>
        <v>4.9097272393142317</v>
      </c>
      <c r="BN570">
        <f t="shared" si="733"/>
        <v>382.52500900000001</v>
      </c>
      <c r="BO570">
        <f t="shared" si="692"/>
        <v>381.53750000000002</v>
      </c>
      <c r="BP570">
        <f t="shared" si="734"/>
        <v>399.51727967647059</v>
      </c>
      <c r="BQ570">
        <f t="shared" si="735"/>
        <v>-17.979779676470571</v>
      </c>
      <c r="BR570">
        <f t="shared" si="736"/>
        <v>-6.5500180000000228</v>
      </c>
      <c r="BS570">
        <f t="shared" si="737"/>
        <v>-9.1499939999999924</v>
      </c>
      <c r="BT570">
        <f t="shared" si="738"/>
        <v>-10.549987999999985</v>
      </c>
      <c r="BU570">
        <f t="shared" si="739"/>
        <v>-10.049987999999985</v>
      </c>
      <c r="BV570">
        <f t="shared" si="740"/>
        <v>382.68332933333329</v>
      </c>
      <c r="BW570">
        <f t="shared" si="741"/>
        <v>382.53094923809527</v>
      </c>
      <c r="BX570">
        <f t="shared" si="742"/>
        <v>383.66363363636373</v>
      </c>
      <c r="BY570">
        <f t="shared" si="743"/>
        <v>388.74666460952363</v>
      </c>
      <c r="BZ570">
        <f t="shared" si="744"/>
        <v>396</v>
      </c>
      <c r="CA570">
        <f t="shared" si="745"/>
        <v>370.07501200000002</v>
      </c>
      <c r="CB570">
        <f t="shared" si="746"/>
        <v>382.58475346000006</v>
      </c>
      <c r="CC570">
        <f t="shared" si="747"/>
        <v>381.46548772777783</v>
      </c>
      <c r="CD570">
        <f t="shared" si="748"/>
        <v>388.33350523968255</v>
      </c>
      <c r="CE570">
        <f t="shared" si="749"/>
        <v>398.95507634464718</v>
      </c>
      <c r="CF570">
        <f t="shared" si="750"/>
        <v>382.875</v>
      </c>
      <c r="CG570">
        <f t="shared" si="751"/>
        <v>384</v>
      </c>
      <c r="CH570">
        <f t="shared" si="752"/>
        <v>370.07501200000002</v>
      </c>
    </row>
    <row r="571" spans="1:86">
      <c r="A571" s="1">
        <v>40305</v>
      </c>
      <c r="B571">
        <v>378.5</v>
      </c>
      <c r="C571">
        <v>381.29998799999998</v>
      </c>
      <c r="D571">
        <v>367.5</v>
      </c>
      <c r="E571">
        <v>370.70001200000002</v>
      </c>
      <c r="F571">
        <v>4267152</v>
      </c>
      <c r="G571">
        <f t="shared" si="686"/>
        <v>-2288173.8145372188</v>
      </c>
      <c r="H571">
        <f t="shared" si="714"/>
        <v>29233657.414980259</v>
      </c>
      <c r="I571">
        <f t="shared" si="687"/>
        <v>374.5</v>
      </c>
      <c r="J571">
        <f t="shared" si="694"/>
        <v>393.02500150000003</v>
      </c>
      <c r="K571">
        <f t="shared" si="695"/>
        <v>374.5</v>
      </c>
      <c r="L571">
        <f t="shared" si="696"/>
        <v>9</v>
      </c>
      <c r="M571">
        <f t="shared" si="697"/>
        <v>1</v>
      </c>
      <c r="N571">
        <f t="shared" si="698"/>
        <v>10</v>
      </c>
      <c r="O571">
        <f t="shared" si="699"/>
        <v>90</v>
      </c>
      <c r="P571">
        <f t="shared" si="674"/>
        <v>13.799987999999985</v>
      </c>
      <c r="Q571">
        <f t="shared" si="675"/>
        <v>10.59997599999997</v>
      </c>
      <c r="R571">
        <f t="shared" si="676"/>
        <v>3.2000120000000152</v>
      </c>
      <c r="S571">
        <f t="shared" si="677"/>
        <v>13.799987999999985</v>
      </c>
      <c r="T571">
        <f t="shared" si="713"/>
        <v>9.6098680326673875</v>
      </c>
      <c r="U571">
        <f t="shared" si="678"/>
        <v>40.200012000000015</v>
      </c>
      <c r="V571">
        <f t="shared" si="679"/>
        <v>-5</v>
      </c>
      <c r="W571">
        <f t="shared" si="680"/>
        <v>40.200012000000015</v>
      </c>
      <c r="X571">
        <f t="shared" si="681"/>
        <v>0</v>
      </c>
      <c r="Y571">
        <f t="shared" si="711"/>
        <v>3.6798871236412745</v>
      </c>
      <c r="Z571">
        <f t="shared" si="712"/>
        <v>3.0529798825335703</v>
      </c>
      <c r="AA571">
        <f t="shared" si="708"/>
        <v>38.292795604809747</v>
      </c>
      <c r="AB571">
        <f t="shared" si="709"/>
        <v>31.76921756006843</v>
      </c>
      <c r="AC571">
        <f t="shared" si="710"/>
        <v>9.3111484384401919</v>
      </c>
      <c r="AD571">
        <f t="shared" si="718"/>
        <v>35.676274885467642</v>
      </c>
      <c r="AE571">
        <f t="shared" si="691"/>
        <v>380.2049988</v>
      </c>
      <c r="AF571">
        <f t="shared" si="693"/>
        <v>380.62083433333333</v>
      </c>
      <c r="AG571">
        <f t="shared" si="715"/>
        <v>391.74624790000007</v>
      </c>
      <c r="AH571">
        <f t="shared" si="700"/>
        <v>383.4949982</v>
      </c>
      <c r="AI571">
        <f t="shared" si="701"/>
        <v>395.73706199040106</v>
      </c>
      <c r="AJ571">
        <f t="shared" si="702"/>
        <v>371.25293440959894</v>
      </c>
      <c r="AK571">
        <f t="shared" si="703"/>
        <v>-2.2582892029710883E-2</v>
      </c>
      <c r="AL571">
        <f t="shared" si="682"/>
        <v>-0.53622974164904802</v>
      </c>
      <c r="AM571">
        <f t="shared" si="683"/>
        <v>-2288173.8145372188</v>
      </c>
      <c r="AN571">
        <f t="shared" si="716"/>
        <v>-19431515.076713078</v>
      </c>
      <c r="AO571">
        <f t="shared" si="717"/>
        <v>89903278</v>
      </c>
      <c r="AP571">
        <f t="shared" si="719"/>
        <v>-0.21613800418615522</v>
      </c>
      <c r="AQ571">
        <f t="shared" si="720"/>
        <v>379.03297074067063</v>
      </c>
      <c r="AR571">
        <f t="shared" si="721"/>
        <v>381.50431563528031</v>
      </c>
      <c r="AS571">
        <f t="shared" si="722"/>
        <v>383.26423201092069</v>
      </c>
      <c r="AT571">
        <f t="shared" si="723"/>
        <v>388.8675081508531</v>
      </c>
      <c r="AU571">
        <f t="shared" si="724"/>
        <v>384.75043115290742</v>
      </c>
      <c r="AV571">
        <f t="shared" si="725"/>
        <v>390.28656708949381</v>
      </c>
      <c r="AW571">
        <f t="shared" si="726"/>
        <v>-5.5361359365863905</v>
      </c>
      <c r="AX571">
        <f t="shared" si="753"/>
        <v>-3.3994067524635456</v>
      </c>
      <c r="AY571">
        <f t="shared" si="727"/>
        <v>-2.1367291841228448</v>
      </c>
      <c r="AZ571">
        <f t="shared" si="684"/>
        <v>373.16666666666669</v>
      </c>
      <c r="BA571">
        <f t="shared" si="685"/>
        <v>1592358888</v>
      </c>
      <c r="BB571">
        <f t="shared" si="688"/>
        <v>0</v>
      </c>
      <c r="BC571">
        <f t="shared" si="689"/>
        <v>1592358888</v>
      </c>
      <c r="BD571">
        <f t="shared" si="704"/>
        <v>5526747075.0104799</v>
      </c>
      <c r="BE571">
        <f t="shared" si="705"/>
        <v>18046313157.430054</v>
      </c>
      <c r="BF571">
        <f t="shared" si="706"/>
        <v>0.30625352817481172</v>
      </c>
      <c r="BG571">
        <f t="shared" si="707"/>
        <v>23.445182850738817</v>
      </c>
      <c r="BH571">
        <f t="shared" si="728"/>
        <v>74686410</v>
      </c>
      <c r="BI571">
        <f t="shared" si="729"/>
        <v>-1.4184797539590797</v>
      </c>
      <c r="BJ571">
        <f t="shared" si="690"/>
        <v>-1384.997599999997</v>
      </c>
      <c r="BK571">
        <f t="shared" si="730"/>
        <v>-3.350274123851614E-2</v>
      </c>
      <c r="BL571">
        <f t="shared" si="731"/>
        <v>0.96649725876148385</v>
      </c>
      <c r="BM571">
        <f t="shared" si="732"/>
        <v>6.452134139791049</v>
      </c>
      <c r="BN571">
        <f t="shared" si="733"/>
        <v>374.39999399999999</v>
      </c>
      <c r="BO571">
        <f t="shared" si="692"/>
        <v>379.65</v>
      </c>
      <c r="BP571">
        <f t="shared" si="734"/>
        <v>398.20624991176476</v>
      </c>
      <c r="BQ571">
        <f t="shared" si="735"/>
        <v>-18.55624991176478</v>
      </c>
      <c r="BR571">
        <f t="shared" si="736"/>
        <v>-21.84997599999997</v>
      </c>
      <c r="BS571">
        <f t="shared" si="737"/>
        <v>-22.600006000000008</v>
      </c>
      <c r="BT571">
        <f t="shared" si="738"/>
        <v>-14.200012000000015</v>
      </c>
      <c r="BU571">
        <f t="shared" si="739"/>
        <v>-14.5</v>
      </c>
      <c r="BV571">
        <f t="shared" si="740"/>
        <v>378.71500040000006</v>
      </c>
      <c r="BW571">
        <f t="shared" si="741"/>
        <v>379.25952438095237</v>
      </c>
      <c r="BX571">
        <f t="shared" si="742"/>
        <v>380.98454534545453</v>
      </c>
      <c r="BY571">
        <f t="shared" si="743"/>
        <v>386.60404693333334</v>
      </c>
      <c r="BZ571">
        <f t="shared" si="744"/>
        <v>395.5</v>
      </c>
      <c r="CA571">
        <f t="shared" si="745"/>
        <v>367.5</v>
      </c>
      <c r="CB571">
        <f t="shared" si="746"/>
        <v>382.07891332666657</v>
      </c>
      <c r="CC571">
        <f t="shared" si="747"/>
        <v>382.2574336055556</v>
      </c>
      <c r="CD571">
        <f t="shared" si="748"/>
        <v>387.58147710738092</v>
      </c>
      <c r="CE571">
        <f t="shared" si="749"/>
        <v>398.51224107959786</v>
      </c>
      <c r="CF571">
        <f t="shared" si="750"/>
        <v>383.54998799999998</v>
      </c>
      <c r="CG571">
        <f t="shared" si="751"/>
        <v>385.45001200000002</v>
      </c>
      <c r="CH571">
        <f t="shared" si="752"/>
        <v>379.60000600000001</v>
      </c>
    </row>
    <row r="572" spans="1:86">
      <c r="A572" s="1">
        <v>40308</v>
      </c>
      <c r="B572">
        <v>380</v>
      </c>
      <c r="C572">
        <v>421.5</v>
      </c>
      <c r="D572">
        <v>372.5</v>
      </c>
      <c r="E572">
        <v>385.125</v>
      </c>
      <c r="F572">
        <v>2327814</v>
      </c>
      <c r="G572">
        <f t="shared" si="686"/>
        <v>-1128277.193877551</v>
      </c>
      <c r="H572">
        <f t="shared" si="714"/>
        <v>28105380.221102707</v>
      </c>
      <c r="I572">
        <f t="shared" si="687"/>
        <v>389.78125</v>
      </c>
      <c r="J572">
        <f t="shared" si="694"/>
        <v>393.02500150000003</v>
      </c>
      <c r="K572">
        <f t="shared" si="695"/>
        <v>374.5</v>
      </c>
      <c r="L572">
        <f t="shared" si="696"/>
        <v>10</v>
      </c>
      <c r="M572">
        <f t="shared" si="697"/>
        <v>2</v>
      </c>
      <c r="N572">
        <f t="shared" si="698"/>
        <v>0</v>
      </c>
      <c r="O572">
        <f t="shared" si="699"/>
        <v>80</v>
      </c>
      <c r="P572">
        <f t="shared" si="674"/>
        <v>49</v>
      </c>
      <c r="Q572">
        <f t="shared" si="675"/>
        <v>36.375</v>
      </c>
      <c r="R572">
        <f t="shared" si="676"/>
        <v>12.625</v>
      </c>
      <c r="S572">
        <f t="shared" si="677"/>
        <v>49</v>
      </c>
      <c r="T572">
        <f t="shared" si="713"/>
        <v>12.42344888747686</v>
      </c>
      <c r="U572">
        <f t="shared" si="678"/>
        <v>-32</v>
      </c>
      <c r="V572">
        <f t="shared" si="679"/>
        <v>-4.4500120000000152</v>
      </c>
      <c r="W572">
        <f t="shared" si="680"/>
        <v>0</v>
      </c>
      <c r="X572">
        <f t="shared" si="681"/>
        <v>0</v>
      </c>
      <c r="Y572">
        <f t="shared" si="711"/>
        <v>3.4170380433811833</v>
      </c>
      <c r="Z572">
        <f t="shared" si="712"/>
        <v>2.8349098909240298</v>
      </c>
      <c r="AA572">
        <f t="shared" si="708"/>
        <v>27.504745858661206</v>
      </c>
      <c r="AB572">
        <f t="shared" si="709"/>
        <v>22.819024866610818</v>
      </c>
      <c r="AC572">
        <f t="shared" si="710"/>
        <v>9.3111484384401901</v>
      </c>
      <c r="AD572">
        <f t="shared" si="718"/>
        <v>34.727198898095558</v>
      </c>
      <c r="AE572">
        <f t="shared" si="691"/>
        <v>380.55</v>
      </c>
      <c r="AF572">
        <f t="shared" si="693"/>
        <v>381.02499899999998</v>
      </c>
      <c r="AG572">
        <f t="shared" si="715"/>
        <v>391.21249850000009</v>
      </c>
      <c r="AH572">
        <f t="shared" si="700"/>
        <v>382.75249940000003</v>
      </c>
      <c r="AI572">
        <f t="shared" si="701"/>
        <v>393.51951078720089</v>
      </c>
      <c r="AJ572">
        <f t="shared" si="702"/>
        <v>371.98548801279918</v>
      </c>
      <c r="AK572">
        <f t="shared" si="703"/>
        <v>0.61017451893940811</v>
      </c>
      <c r="AL572">
        <f t="shared" si="682"/>
        <v>-0.48469387755102039</v>
      </c>
      <c r="AM572">
        <f t="shared" si="683"/>
        <v>-1128277.193877551</v>
      </c>
      <c r="AN572">
        <f t="shared" si="716"/>
        <v>-18570813.90105458</v>
      </c>
      <c r="AO572">
        <f t="shared" si="717"/>
        <v>89213080</v>
      </c>
      <c r="AP572">
        <f t="shared" si="719"/>
        <v>-0.20816245668297273</v>
      </c>
      <c r="AQ572">
        <f t="shared" si="720"/>
        <v>381.1042606888426</v>
      </c>
      <c r="AR572">
        <f t="shared" si="721"/>
        <v>380.54833396922544</v>
      </c>
      <c r="AS572">
        <f t="shared" si="722"/>
        <v>383.59917024895498</v>
      </c>
      <c r="AT572">
        <f t="shared" si="723"/>
        <v>388.5306824172763</v>
      </c>
      <c r="AU572">
        <f t="shared" si="724"/>
        <v>384.8066164799713</v>
      </c>
      <c r="AV572">
        <f t="shared" si="725"/>
        <v>389.92525739322923</v>
      </c>
      <c r="AW572">
        <f t="shared" si="726"/>
        <v>-5.1186409132579342</v>
      </c>
      <c r="AX572">
        <f t="shared" si="753"/>
        <v>-3.7432535846224235</v>
      </c>
      <c r="AY572">
        <f t="shared" si="727"/>
        <v>-1.3753873286355107</v>
      </c>
      <c r="AZ572">
        <f t="shared" si="684"/>
        <v>393.04166666666669</v>
      </c>
      <c r="BA572">
        <f t="shared" si="685"/>
        <v>914927894.25</v>
      </c>
      <c r="BB572">
        <f t="shared" si="688"/>
        <v>914927894.25</v>
      </c>
      <c r="BC572">
        <f t="shared" si="689"/>
        <v>0</v>
      </c>
      <c r="BD572">
        <f t="shared" si="704"/>
        <v>6441674969.2604799</v>
      </c>
      <c r="BE572">
        <f t="shared" si="705"/>
        <v>13221192805.712109</v>
      </c>
      <c r="BF572">
        <f t="shared" si="706"/>
        <v>0.4872234346720522</v>
      </c>
      <c r="BG572">
        <f t="shared" si="707"/>
        <v>32.760607674225497</v>
      </c>
      <c r="BH572">
        <f t="shared" si="728"/>
        <v>77014224</v>
      </c>
      <c r="BI572">
        <f t="shared" si="729"/>
        <v>-1.3127236095136874</v>
      </c>
      <c r="BJ572">
        <f t="shared" si="690"/>
        <v>1342.4987999999985</v>
      </c>
      <c r="BK572">
        <f t="shared" si="730"/>
        <v>3.8912833917037974E-2</v>
      </c>
      <c r="BL572">
        <f t="shared" si="731"/>
        <v>1.0389128339170379</v>
      </c>
      <c r="BM572">
        <f t="shared" si="732"/>
        <v>5.67471326275487</v>
      </c>
      <c r="BN572">
        <f t="shared" si="733"/>
        <v>397</v>
      </c>
      <c r="BO572">
        <f t="shared" si="692"/>
        <v>382.77499999999998</v>
      </c>
      <c r="BP572">
        <f t="shared" si="734"/>
        <v>397.63639697058824</v>
      </c>
      <c r="BQ572">
        <f t="shared" si="735"/>
        <v>-14.86139697058826</v>
      </c>
      <c r="BR572">
        <f t="shared" si="736"/>
        <v>-8.5249939999999924</v>
      </c>
      <c r="BS572">
        <f t="shared" si="737"/>
        <v>-18.024993999999992</v>
      </c>
      <c r="BT572">
        <f t="shared" si="738"/>
        <v>26.549987999999985</v>
      </c>
      <c r="BU572">
        <f t="shared" si="739"/>
        <v>-12.975006000000008</v>
      </c>
      <c r="BV572">
        <f t="shared" si="740"/>
        <v>380.35500080000003</v>
      </c>
      <c r="BW572">
        <f t="shared" si="741"/>
        <v>380.54642885714287</v>
      </c>
      <c r="BX572">
        <f t="shared" si="742"/>
        <v>381.28090930909093</v>
      </c>
      <c r="BY572">
        <f t="shared" si="743"/>
        <v>385.9734518952381</v>
      </c>
      <c r="BZ572">
        <f t="shared" si="744"/>
        <v>421.5</v>
      </c>
      <c r="CA572">
        <f t="shared" si="745"/>
        <v>367.5</v>
      </c>
      <c r="CB572">
        <f t="shared" si="746"/>
        <v>380.89041586666667</v>
      </c>
      <c r="CC572">
        <f t="shared" si="747"/>
        <v>381.90326093888888</v>
      </c>
      <c r="CD572">
        <f t="shared" si="748"/>
        <v>385.70115448865079</v>
      </c>
      <c r="CE572">
        <f t="shared" si="749"/>
        <v>399.02581942586943</v>
      </c>
      <c r="CF572">
        <f t="shared" si="750"/>
        <v>370.70001200000002</v>
      </c>
      <c r="CG572">
        <f t="shared" si="751"/>
        <v>381.29998799999998</v>
      </c>
      <c r="CH572">
        <f t="shared" si="752"/>
        <v>367.5</v>
      </c>
    </row>
    <row r="573" spans="1:86">
      <c r="A573" s="1">
        <v>40309</v>
      </c>
      <c r="B573">
        <v>387.5</v>
      </c>
      <c r="C573">
        <v>389.5</v>
      </c>
      <c r="D573">
        <v>376.95001200000002</v>
      </c>
      <c r="E573">
        <v>378.14999399999999</v>
      </c>
      <c r="F573">
        <v>1351288</v>
      </c>
      <c r="G573">
        <f t="shared" si="686"/>
        <v>-1092877.9876850925</v>
      </c>
      <c r="H573">
        <f t="shared" si="714"/>
        <v>27012502.233417615</v>
      </c>
      <c r="I573">
        <f t="shared" si="687"/>
        <v>383.02500150000003</v>
      </c>
      <c r="J573">
        <f t="shared" si="694"/>
        <v>389.78125</v>
      </c>
      <c r="K573">
        <f t="shared" si="695"/>
        <v>374.5</v>
      </c>
      <c r="L573">
        <f t="shared" si="696"/>
        <v>2</v>
      </c>
      <c r="M573">
        <f t="shared" si="697"/>
        <v>3</v>
      </c>
      <c r="N573">
        <f t="shared" si="698"/>
        <v>80</v>
      </c>
      <c r="O573">
        <f t="shared" si="699"/>
        <v>70</v>
      </c>
      <c r="P573">
        <f t="shared" si="674"/>
        <v>12.549987999999985</v>
      </c>
      <c r="Q573">
        <f t="shared" si="675"/>
        <v>11.350006000000008</v>
      </c>
      <c r="R573">
        <f t="shared" si="676"/>
        <v>1.1999819999999772</v>
      </c>
      <c r="S573">
        <f t="shared" si="677"/>
        <v>12.549987999999985</v>
      </c>
      <c r="T573">
        <f t="shared" si="713"/>
        <v>12.432487395514228</v>
      </c>
      <c r="U573">
        <f t="shared" si="678"/>
        <v>-5.5249939999999924</v>
      </c>
      <c r="V573">
        <f t="shared" si="679"/>
        <v>1.4000240000000304</v>
      </c>
      <c r="W573">
        <f t="shared" si="680"/>
        <v>0</v>
      </c>
      <c r="X573">
        <f t="shared" si="681"/>
        <v>1.4000240000000304</v>
      </c>
      <c r="Y573">
        <f t="shared" si="711"/>
        <v>3.1729638974253844</v>
      </c>
      <c r="Z573">
        <f t="shared" si="712"/>
        <v>2.7324180415723158</v>
      </c>
      <c r="AA573">
        <f t="shared" si="708"/>
        <v>25.521553302118953</v>
      </c>
      <c r="AB573">
        <f t="shared" si="709"/>
        <v>21.978047953285689</v>
      </c>
      <c r="AC573">
        <f t="shared" si="710"/>
        <v>7.4600738852098765</v>
      </c>
      <c r="AD573">
        <f t="shared" si="718"/>
        <v>33.64590329977846</v>
      </c>
      <c r="AE573">
        <f t="shared" si="691"/>
        <v>380.0799988</v>
      </c>
      <c r="AF573">
        <f t="shared" si="693"/>
        <v>380.14999899999998</v>
      </c>
      <c r="AG573">
        <f t="shared" si="715"/>
        <v>390.16749880000009</v>
      </c>
      <c r="AH573">
        <f t="shared" si="700"/>
        <v>381.20249939999997</v>
      </c>
      <c r="AI573">
        <f t="shared" si="701"/>
        <v>389.40552330415926</v>
      </c>
      <c r="AJ573">
        <f t="shared" si="702"/>
        <v>372.99947549584067</v>
      </c>
      <c r="AK573">
        <f t="shared" si="703"/>
        <v>0.31394023498747714</v>
      </c>
      <c r="AL573">
        <f t="shared" si="682"/>
        <v>-0.80876762591327123</v>
      </c>
      <c r="AM573">
        <f t="shared" si="683"/>
        <v>-1092877.9876850925</v>
      </c>
      <c r="AN573">
        <f t="shared" si="716"/>
        <v>-21431991.775975492</v>
      </c>
      <c r="AO573">
        <f t="shared" si="717"/>
        <v>87694486</v>
      </c>
      <c r="AP573">
        <f t="shared" si="719"/>
        <v>-0.2443938353886411</v>
      </c>
      <c r="AQ573">
        <f t="shared" si="720"/>
        <v>380.09981001463609</v>
      </c>
      <c r="AR573">
        <f t="shared" si="721"/>
        <v>380.31368549799618</v>
      </c>
      <c r="AS573">
        <f t="shared" si="722"/>
        <v>382.61831852414309</v>
      </c>
      <c r="AT573">
        <f t="shared" si="723"/>
        <v>387.5964204597214</v>
      </c>
      <c r="AU573">
        <f t="shared" si="724"/>
        <v>383.80812310797558</v>
      </c>
      <c r="AV573">
        <f t="shared" si="725"/>
        <v>389.1009889557032</v>
      </c>
      <c r="AW573">
        <f t="shared" si="726"/>
        <v>-5.2928658477276258</v>
      </c>
      <c r="AX573">
        <f t="shared" si="753"/>
        <v>-4.053176037243464</v>
      </c>
      <c r="AY573">
        <f t="shared" si="727"/>
        <v>-1.2396898104841618</v>
      </c>
      <c r="AZ573">
        <f t="shared" si="684"/>
        <v>381.53333533333335</v>
      </c>
      <c r="BA573">
        <f t="shared" si="685"/>
        <v>515561417.63590938</v>
      </c>
      <c r="BB573">
        <f t="shared" si="688"/>
        <v>0</v>
      </c>
      <c r="BC573">
        <f t="shared" si="689"/>
        <v>515561417.63590938</v>
      </c>
      <c r="BD573">
        <f t="shared" si="704"/>
        <v>6441674969.2604799</v>
      </c>
      <c r="BE573">
        <f t="shared" si="705"/>
        <v>10936107017.931353</v>
      </c>
      <c r="BF573">
        <f t="shared" si="706"/>
        <v>0.58902815770716288</v>
      </c>
      <c r="BG573">
        <f t="shared" si="707"/>
        <v>37.068453120244392</v>
      </c>
      <c r="BH573">
        <f t="shared" si="728"/>
        <v>75662936</v>
      </c>
      <c r="BI573">
        <f t="shared" si="729"/>
        <v>-1.3602807492042088</v>
      </c>
      <c r="BJ573">
        <f t="shared" si="690"/>
        <v>-797.50060000000076</v>
      </c>
      <c r="BK573">
        <f t="shared" si="730"/>
        <v>-1.8111018500486874E-2</v>
      </c>
      <c r="BL573">
        <f t="shared" si="731"/>
        <v>0.98188898149951309</v>
      </c>
      <c r="BM573">
        <f t="shared" si="732"/>
        <v>4.3233732063256207</v>
      </c>
      <c r="BN573">
        <f t="shared" si="733"/>
        <v>383.22500600000001</v>
      </c>
      <c r="BO573">
        <f t="shared" si="692"/>
        <v>382.83750300000003</v>
      </c>
      <c r="BP573">
        <f t="shared" si="734"/>
        <v>396.85110294117646</v>
      </c>
      <c r="BQ573">
        <f t="shared" si="735"/>
        <v>-14.013599941176437</v>
      </c>
      <c r="BR573">
        <f t="shared" si="736"/>
        <v>-7</v>
      </c>
      <c r="BS573">
        <f t="shared" si="737"/>
        <v>-5.5499879999999848</v>
      </c>
      <c r="BT573">
        <f t="shared" si="738"/>
        <v>-2.4750060000000076</v>
      </c>
      <c r="BU573">
        <f t="shared" si="739"/>
        <v>-2.5</v>
      </c>
      <c r="BV573">
        <f t="shared" si="740"/>
        <v>379.55499880000002</v>
      </c>
      <c r="BW573">
        <f t="shared" si="741"/>
        <v>379.72499885714285</v>
      </c>
      <c r="BX573">
        <f t="shared" si="742"/>
        <v>380.44409014545454</v>
      </c>
      <c r="BY573">
        <f t="shared" si="743"/>
        <v>384.7294038476191</v>
      </c>
      <c r="BZ573">
        <f t="shared" si="744"/>
        <v>421.5</v>
      </c>
      <c r="CA573">
        <f t="shared" si="745"/>
        <v>367.5</v>
      </c>
      <c r="CB573">
        <f t="shared" si="746"/>
        <v>381.15433189333334</v>
      </c>
      <c r="CC573">
        <f t="shared" si="747"/>
        <v>380.76701305555554</v>
      </c>
      <c r="CD573">
        <f t="shared" si="748"/>
        <v>382.41768954476191</v>
      </c>
      <c r="CE573">
        <f t="shared" si="749"/>
        <v>399.27030703426254</v>
      </c>
      <c r="CF573">
        <f t="shared" si="750"/>
        <v>385.125</v>
      </c>
      <c r="CG573">
        <f t="shared" si="751"/>
        <v>421.5</v>
      </c>
      <c r="CH573">
        <f t="shared" si="752"/>
        <v>372.5</v>
      </c>
    </row>
    <row r="574" spans="1:86">
      <c r="A574" s="1">
        <v>40310</v>
      </c>
      <c r="B574">
        <v>378.5</v>
      </c>
      <c r="C574">
        <v>383.97500600000001</v>
      </c>
      <c r="D574">
        <v>375.54998799999998</v>
      </c>
      <c r="E574">
        <v>379.72500600000001</v>
      </c>
      <c r="F574">
        <v>2740076</v>
      </c>
      <c r="G574">
        <f t="shared" si="686"/>
        <v>-24386.461682566976</v>
      </c>
      <c r="H574">
        <f t="shared" si="714"/>
        <v>26988115.77173505</v>
      </c>
      <c r="I574">
        <f t="shared" si="687"/>
        <v>379.4375</v>
      </c>
      <c r="J574">
        <f t="shared" si="694"/>
        <v>389.78125</v>
      </c>
      <c r="K574">
        <f t="shared" si="695"/>
        <v>374.5</v>
      </c>
      <c r="L574">
        <f t="shared" si="696"/>
        <v>3</v>
      </c>
      <c r="M574">
        <f t="shared" si="697"/>
        <v>4</v>
      </c>
      <c r="N574">
        <f t="shared" si="698"/>
        <v>70</v>
      </c>
      <c r="O574">
        <f t="shared" si="699"/>
        <v>60</v>
      </c>
      <c r="P574">
        <f t="shared" si="674"/>
        <v>8.4250180000000228</v>
      </c>
      <c r="Q574">
        <f t="shared" si="675"/>
        <v>4.25</v>
      </c>
      <c r="R574">
        <f t="shared" si="676"/>
        <v>4.1750180000000228</v>
      </c>
      <c r="S574">
        <f t="shared" si="677"/>
        <v>8.4250180000000228</v>
      </c>
      <c r="T574">
        <f t="shared" si="713"/>
        <v>12.146239581548928</v>
      </c>
      <c r="U574">
        <f t="shared" si="678"/>
        <v>2.625</v>
      </c>
      <c r="V574">
        <f t="shared" si="679"/>
        <v>-5.1750180000000228</v>
      </c>
      <c r="W574">
        <f t="shared" si="680"/>
        <v>2.625</v>
      </c>
      <c r="X574">
        <f t="shared" si="681"/>
        <v>0</v>
      </c>
      <c r="Y574">
        <f t="shared" si="711"/>
        <v>3.1338236190378566</v>
      </c>
      <c r="Z574">
        <f t="shared" si="712"/>
        <v>2.5372453243171504</v>
      </c>
      <c r="AA574">
        <f t="shared" si="708"/>
        <v>25.800772313090022</v>
      </c>
      <c r="AB574">
        <f t="shared" si="709"/>
        <v>20.889142744816439</v>
      </c>
      <c r="AC574">
        <f t="shared" si="710"/>
        <v>10.519679811329723</v>
      </c>
      <c r="AD574">
        <f t="shared" si="718"/>
        <v>32.600758890859069</v>
      </c>
      <c r="AE574">
        <f t="shared" si="691"/>
        <v>379.45</v>
      </c>
      <c r="AF574">
        <f t="shared" si="693"/>
        <v>380.02083333333331</v>
      </c>
      <c r="AG574">
        <f t="shared" si="715"/>
        <v>388.63249970000004</v>
      </c>
      <c r="AH574">
        <f t="shared" si="700"/>
        <v>380.66000060000005</v>
      </c>
      <c r="AI574">
        <f t="shared" si="701"/>
        <v>388.45438900654051</v>
      </c>
      <c r="AJ574">
        <f t="shared" si="702"/>
        <v>372.86561219345958</v>
      </c>
      <c r="AK574">
        <f t="shared" si="703"/>
        <v>0.44002129793689382</v>
      </c>
      <c r="AL574">
        <f t="shared" si="682"/>
        <v>-8.8999216381468894E-3</v>
      </c>
      <c r="AM574">
        <f t="shared" si="683"/>
        <v>-24386.461682566976</v>
      </c>
      <c r="AN574">
        <f t="shared" si="716"/>
        <v>-28504543.966823921</v>
      </c>
      <c r="AO574">
        <f t="shared" si="717"/>
        <v>82029646</v>
      </c>
      <c r="AP574">
        <f t="shared" si="719"/>
        <v>-0.34749075921678269</v>
      </c>
      <c r="AQ574">
        <f t="shared" si="720"/>
        <v>379.97237664965985</v>
      </c>
      <c r="AR574">
        <f t="shared" si="721"/>
        <v>381.02228171106725</v>
      </c>
      <c r="AS574">
        <f t="shared" si="722"/>
        <v>382.09752226979731</v>
      </c>
      <c r="AT574">
        <f t="shared" si="723"/>
        <v>386.88799315834649</v>
      </c>
      <c r="AU574">
        <f t="shared" si="724"/>
        <v>383.19565554177922</v>
      </c>
      <c r="AV574">
        <f t="shared" si="725"/>
        <v>388.44467014880399</v>
      </c>
      <c r="AW574">
        <f t="shared" si="726"/>
        <v>-5.2490146070247761</v>
      </c>
      <c r="AX574">
        <f t="shared" si="753"/>
        <v>-4.2923437511997262</v>
      </c>
      <c r="AY574">
        <f t="shared" si="727"/>
        <v>-0.95667085582504985</v>
      </c>
      <c r="AZ574">
        <f t="shared" si="684"/>
        <v>379.75</v>
      </c>
      <c r="BA574">
        <f t="shared" si="685"/>
        <v>1040543861</v>
      </c>
      <c r="BB574">
        <f t="shared" si="688"/>
        <v>0</v>
      </c>
      <c r="BC574">
        <f t="shared" si="689"/>
        <v>1040543861</v>
      </c>
      <c r="BD574">
        <f t="shared" si="704"/>
        <v>6441674969.2604799</v>
      </c>
      <c r="BE574">
        <f t="shared" si="705"/>
        <v>10107403445.491323</v>
      </c>
      <c r="BF574">
        <f t="shared" si="706"/>
        <v>0.63732243439178837</v>
      </c>
      <c r="BG574">
        <f t="shared" si="707"/>
        <v>38.924674884121579</v>
      </c>
      <c r="BH574">
        <f t="shared" si="728"/>
        <v>78403012</v>
      </c>
      <c r="BI574">
        <f t="shared" si="729"/>
        <v>-1.3512901605816867</v>
      </c>
      <c r="BJ574">
        <f t="shared" si="690"/>
        <v>57.501200000001518</v>
      </c>
      <c r="BK574">
        <f t="shared" si="730"/>
        <v>4.1650456829043746E-3</v>
      </c>
      <c r="BL574">
        <f t="shared" si="731"/>
        <v>1.0041650456829043</v>
      </c>
      <c r="BM574">
        <f t="shared" si="732"/>
        <v>4.1080033887809826</v>
      </c>
      <c r="BN574">
        <f t="shared" si="733"/>
        <v>379.762497</v>
      </c>
      <c r="BO574">
        <f t="shared" si="692"/>
        <v>383.38250119999998</v>
      </c>
      <c r="BP574">
        <f t="shared" si="734"/>
        <v>395.96213217647056</v>
      </c>
      <c r="BQ574">
        <f t="shared" si="735"/>
        <v>-12.579630976470582</v>
      </c>
      <c r="BR574">
        <f t="shared" si="736"/>
        <v>-0.14999399999999241</v>
      </c>
      <c r="BS574">
        <f t="shared" si="737"/>
        <v>-2.25</v>
      </c>
      <c r="BT574">
        <f t="shared" si="738"/>
        <v>-3.6499939999999924</v>
      </c>
      <c r="BU574">
        <f t="shared" si="739"/>
        <v>-9.0499879999999848</v>
      </c>
      <c r="BV574">
        <f t="shared" si="740"/>
        <v>379.43666786666671</v>
      </c>
      <c r="BW574">
        <f t="shared" si="741"/>
        <v>379.60357228571428</v>
      </c>
      <c r="BX574">
        <f t="shared" si="742"/>
        <v>380.17545498181818</v>
      </c>
      <c r="BY574">
        <f t="shared" si="743"/>
        <v>383.73488072380951</v>
      </c>
      <c r="BZ574">
        <f t="shared" si="744"/>
        <v>421.5</v>
      </c>
      <c r="CA574">
        <f t="shared" si="745"/>
        <v>367.5</v>
      </c>
      <c r="CB574">
        <f t="shared" si="746"/>
        <v>379.85958063333334</v>
      </c>
      <c r="CC574">
        <f t="shared" si="747"/>
        <v>380.96541546666668</v>
      </c>
      <c r="CD574">
        <f t="shared" si="748"/>
        <v>381.18217281769847</v>
      </c>
      <c r="CE574">
        <f t="shared" si="749"/>
        <v>397.15862696283068</v>
      </c>
      <c r="CF574">
        <f t="shared" si="750"/>
        <v>378.14999399999999</v>
      </c>
      <c r="CG574">
        <f t="shared" si="751"/>
        <v>389.5</v>
      </c>
      <c r="CH574">
        <f t="shared" si="752"/>
        <v>376.95001200000002</v>
      </c>
    </row>
    <row r="575" spans="1:86">
      <c r="A575" s="1">
        <v>40311</v>
      </c>
      <c r="B575">
        <v>382.54998799999998</v>
      </c>
      <c r="C575">
        <v>386.60000600000001</v>
      </c>
      <c r="D575">
        <v>380.72500600000001</v>
      </c>
      <c r="E575">
        <v>382.79998799999998</v>
      </c>
      <c r="F575">
        <v>1321452</v>
      </c>
      <c r="G575">
        <f t="shared" si="686"/>
        <v>-388008.89740801026</v>
      </c>
      <c r="H575">
        <f t="shared" si="714"/>
        <v>26600106.874327041</v>
      </c>
      <c r="I575">
        <f t="shared" si="687"/>
        <v>383.168747</v>
      </c>
      <c r="J575">
        <f t="shared" si="694"/>
        <v>389.78125</v>
      </c>
      <c r="K575">
        <f t="shared" si="695"/>
        <v>374.5</v>
      </c>
      <c r="L575">
        <f t="shared" si="696"/>
        <v>4</v>
      </c>
      <c r="M575">
        <f t="shared" si="697"/>
        <v>5</v>
      </c>
      <c r="N575">
        <f t="shared" si="698"/>
        <v>60</v>
      </c>
      <c r="O575">
        <f t="shared" si="699"/>
        <v>50</v>
      </c>
      <c r="P575">
        <f t="shared" si="674"/>
        <v>5.875</v>
      </c>
      <c r="Q575">
        <f t="shared" si="675"/>
        <v>3.8000180000000228</v>
      </c>
      <c r="R575">
        <f t="shared" si="676"/>
        <v>2.0749819999999772</v>
      </c>
      <c r="S575">
        <f t="shared" si="677"/>
        <v>5.875</v>
      </c>
      <c r="T575">
        <f t="shared" si="713"/>
        <v>11.698293897152576</v>
      </c>
      <c r="U575">
        <f t="shared" si="678"/>
        <v>1.8999939999999924</v>
      </c>
      <c r="V575">
        <f t="shared" si="679"/>
        <v>3.2250060000000076</v>
      </c>
      <c r="W575">
        <f t="shared" si="680"/>
        <v>0</v>
      </c>
      <c r="X575">
        <f t="shared" si="681"/>
        <v>3.2250060000000076</v>
      </c>
      <c r="Y575">
        <f t="shared" si="711"/>
        <v>2.9099790748208667</v>
      </c>
      <c r="Z575">
        <f t="shared" si="712"/>
        <v>2.5863710868659262</v>
      </c>
      <c r="AA575">
        <f t="shared" si="708"/>
        <v>24.875243350905812</v>
      </c>
      <c r="AB575">
        <f t="shared" si="709"/>
        <v>22.108959730405321</v>
      </c>
      <c r="AC575">
        <f t="shared" si="710"/>
        <v>5.8876887104228306</v>
      </c>
      <c r="AD575">
        <f t="shared" si="718"/>
        <v>31.224757974732047</v>
      </c>
      <c r="AE575">
        <f t="shared" si="691"/>
        <v>379.30000000000007</v>
      </c>
      <c r="AF575">
        <f t="shared" si="693"/>
        <v>380.00833133333327</v>
      </c>
      <c r="AG575">
        <f t="shared" si="715"/>
        <v>387.22999880000003</v>
      </c>
      <c r="AH575">
        <f t="shared" si="700"/>
        <v>380.95249940000002</v>
      </c>
      <c r="AI575">
        <f t="shared" si="701"/>
        <v>388.82622764602274</v>
      </c>
      <c r="AJ575">
        <f t="shared" si="702"/>
        <v>373.0787711539773</v>
      </c>
      <c r="AK575">
        <f t="shared" si="703"/>
        <v>0.61731980976948186</v>
      </c>
      <c r="AL575">
        <f t="shared" si="682"/>
        <v>-0.29362314893617797</v>
      </c>
      <c r="AM575">
        <f t="shared" si="683"/>
        <v>-388008.89740801026</v>
      </c>
      <c r="AN575">
        <f t="shared" si="716"/>
        <v>-26036439.975366831</v>
      </c>
      <c r="AO575">
        <f t="shared" si="717"/>
        <v>79060146</v>
      </c>
      <c r="AP575">
        <f t="shared" si="719"/>
        <v>-0.32932446109278413</v>
      </c>
      <c r="AQ575">
        <f t="shared" si="720"/>
        <v>380.93376450877548</v>
      </c>
      <c r="AR575">
        <f t="shared" si="721"/>
        <v>381.27955300341307</v>
      </c>
      <c r="AS575">
        <f t="shared" si="722"/>
        <v>382.22396610123377</v>
      </c>
      <c r="AT575">
        <f t="shared" si="723"/>
        <v>386.52007269409529</v>
      </c>
      <c r="AU575">
        <f t="shared" si="724"/>
        <v>383.13630541051231</v>
      </c>
      <c r="AV575">
        <f t="shared" si="725"/>
        <v>388.0495423983877</v>
      </c>
      <c r="AW575">
        <f t="shared" si="726"/>
        <v>-4.9132369878753934</v>
      </c>
      <c r="AX575">
        <f t="shared" si="753"/>
        <v>-4.4165223985348598</v>
      </c>
      <c r="AY575">
        <f t="shared" si="727"/>
        <v>-0.49671458934053359</v>
      </c>
      <c r="AZ575">
        <f t="shared" si="684"/>
        <v>383.375</v>
      </c>
      <c r="BA575">
        <f t="shared" si="685"/>
        <v>506611660.5</v>
      </c>
      <c r="BB575">
        <f t="shared" si="688"/>
        <v>506611660.5</v>
      </c>
      <c r="BC575">
        <f t="shared" si="689"/>
        <v>0</v>
      </c>
      <c r="BD575">
        <f t="shared" si="704"/>
        <v>6948286629.7604799</v>
      </c>
      <c r="BE575">
        <f t="shared" si="705"/>
        <v>8421075440.2791862</v>
      </c>
      <c r="BF575">
        <f t="shared" si="706"/>
        <v>0.82510680245492751</v>
      </c>
      <c r="BG575">
        <f t="shared" si="707"/>
        <v>45.208685943479416</v>
      </c>
      <c r="BH575">
        <f t="shared" si="728"/>
        <v>79724464</v>
      </c>
      <c r="BI575">
        <f t="shared" si="729"/>
        <v>-1.2661365240913649</v>
      </c>
      <c r="BJ575">
        <f t="shared" si="690"/>
        <v>207.49819999999772</v>
      </c>
      <c r="BK575">
        <f t="shared" si="730"/>
        <v>8.0979181023437194E-3</v>
      </c>
      <c r="BL575">
        <f t="shared" si="731"/>
        <v>1.0080979181023437</v>
      </c>
      <c r="BM575">
        <f t="shared" si="732"/>
        <v>4.1498191557717767</v>
      </c>
      <c r="BN575">
        <f t="shared" si="733"/>
        <v>383.66250600000001</v>
      </c>
      <c r="BO575">
        <f t="shared" si="692"/>
        <v>383.61000059999998</v>
      </c>
      <c r="BP575">
        <f t="shared" si="734"/>
        <v>395.0764707647059</v>
      </c>
      <c r="BQ575">
        <f t="shared" si="735"/>
        <v>-11.466470164705925</v>
      </c>
      <c r="BR575">
        <f t="shared" si="736"/>
        <v>9.9975999999969645E-2</v>
      </c>
      <c r="BS575">
        <f t="shared" si="737"/>
        <v>-0.54998799999998482</v>
      </c>
      <c r="BT575">
        <f t="shared" si="738"/>
        <v>0.20001200000001518</v>
      </c>
      <c r="BU575">
        <f t="shared" si="739"/>
        <v>4.9987999999984822E-2</v>
      </c>
      <c r="BV575">
        <f t="shared" si="740"/>
        <v>380.55333053333339</v>
      </c>
      <c r="BW575">
        <f t="shared" si="741"/>
        <v>380.39761647619042</v>
      </c>
      <c r="BX575">
        <f t="shared" si="742"/>
        <v>380.56454360000004</v>
      </c>
      <c r="BY575">
        <f t="shared" si="743"/>
        <v>383.17940341904762</v>
      </c>
      <c r="BZ575">
        <f t="shared" si="744"/>
        <v>421.5</v>
      </c>
      <c r="CA575">
        <f t="shared" si="745"/>
        <v>367.5</v>
      </c>
      <c r="CB575">
        <f t="shared" si="746"/>
        <v>376.86583793333335</v>
      </c>
      <c r="CC575">
        <f t="shared" si="747"/>
        <v>379.88437241666662</v>
      </c>
      <c r="CD575">
        <f t="shared" si="748"/>
        <v>381.7383610493651</v>
      </c>
      <c r="CE575">
        <f t="shared" si="749"/>
        <v>394.49254054789031</v>
      </c>
      <c r="CF575">
        <f t="shared" si="750"/>
        <v>379.72500600000001</v>
      </c>
      <c r="CG575">
        <f t="shared" si="751"/>
        <v>383.97500600000001</v>
      </c>
      <c r="CH575">
        <f t="shared" si="752"/>
        <v>375.54998799999998</v>
      </c>
    </row>
    <row r="576" spans="1:86">
      <c r="A576" s="1">
        <v>40312</v>
      </c>
      <c r="B576">
        <v>383</v>
      </c>
      <c r="C576">
        <v>388.5</v>
      </c>
      <c r="D576">
        <v>377.5</v>
      </c>
      <c r="E576">
        <v>381.92498799999998</v>
      </c>
      <c r="F576">
        <v>2026996</v>
      </c>
      <c r="G576">
        <f t="shared" si="686"/>
        <v>-396190.00435491465</v>
      </c>
      <c r="H576">
        <f t="shared" si="714"/>
        <v>26203916.869972125</v>
      </c>
      <c r="I576">
        <f t="shared" si="687"/>
        <v>382.731247</v>
      </c>
      <c r="J576">
        <f t="shared" si="694"/>
        <v>389.78125</v>
      </c>
      <c r="K576">
        <f t="shared" si="695"/>
        <v>374.5</v>
      </c>
      <c r="L576">
        <f t="shared" si="696"/>
        <v>5</v>
      </c>
      <c r="M576">
        <f t="shared" si="697"/>
        <v>6</v>
      </c>
      <c r="N576">
        <f t="shared" si="698"/>
        <v>50</v>
      </c>
      <c r="O576">
        <f t="shared" si="699"/>
        <v>40</v>
      </c>
      <c r="P576">
        <f t="shared" si="674"/>
        <v>11</v>
      </c>
      <c r="Q576">
        <f t="shared" si="675"/>
        <v>6.5750120000000152</v>
      </c>
      <c r="R576">
        <f t="shared" si="676"/>
        <v>4.4249879999999848</v>
      </c>
      <c r="S576">
        <f t="shared" si="677"/>
        <v>11</v>
      </c>
      <c r="T576">
        <f t="shared" si="713"/>
        <v>11.648415761641678</v>
      </c>
      <c r="U576">
        <f t="shared" si="678"/>
        <v>-1.0249939999999924</v>
      </c>
      <c r="V576">
        <f t="shared" si="679"/>
        <v>10.450012000000015</v>
      </c>
      <c r="W576">
        <f t="shared" si="680"/>
        <v>0</v>
      </c>
      <c r="X576">
        <f t="shared" si="681"/>
        <v>10.450012000000015</v>
      </c>
      <c r="Y576">
        <f t="shared" si="711"/>
        <v>2.7021234266193761</v>
      </c>
      <c r="Z576">
        <f t="shared" si="712"/>
        <v>3.1480597235183612</v>
      </c>
      <c r="AA576">
        <f t="shared" si="708"/>
        <v>23.197347020506335</v>
      </c>
      <c r="AB576">
        <f t="shared" si="709"/>
        <v>27.025646988708509</v>
      </c>
      <c r="AC576">
        <f t="shared" si="710"/>
        <v>7.6226040357127305</v>
      </c>
      <c r="AD576">
        <f t="shared" si="718"/>
        <v>29.972679581840019</v>
      </c>
      <c r="AE576">
        <f t="shared" si="691"/>
        <v>381.54499520000002</v>
      </c>
      <c r="AF576">
        <f t="shared" si="693"/>
        <v>379.73749800000002</v>
      </c>
      <c r="AG576">
        <f t="shared" si="715"/>
        <v>385.94874880000003</v>
      </c>
      <c r="AH576">
        <f t="shared" si="700"/>
        <v>380.87499700000001</v>
      </c>
      <c r="AI576">
        <f t="shared" si="701"/>
        <v>388.6934587106125</v>
      </c>
      <c r="AJ576">
        <f t="shared" si="702"/>
        <v>373.05653528938751</v>
      </c>
      <c r="AK576">
        <f t="shared" si="703"/>
        <v>0.56714818329127059</v>
      </c>
      <c r="AL576">
        <f t="shared" si="682"/>
        <v>-0.19545672727273003</v>
      </c>
      <c r="AM576">
        <f t="shared" si="683"/>
        <v>-396190.00435491465</v>
      </c>
      <c r="AN576">
        <f t="shared" si="716"/>
        <v>-24155491.805624172</v>
      </c>
      <c r="AO576">
        <f t="shared" si="717"/>
        <v>77276184</v>
      </c>
      <c r="AP576">
        <f t="shared" si="719"/>
        <v>-0.31258649890921336</v>
      </c>
      <c r="AQ576">
        <f t="shared" si="720"/>
        <v>381.27078049579183</v>
      </c>
      <c r="AR576">
        <f t="shared" si="721"/>
        <v>378.88425539744037</v>
      </c>
      <c r="AS576">
        <f t="shared" si="722"/>
        <v>382.17015004301169</v>
      </c>
      <c r="AT576">
        <f t="shared" si="723"/>
        <v>386.10651507162669</v>
      </c>
      <c r="AU576">
        <f t="shared" si="724"/>
        <v>382.95460779893546</v>
      </c>
      <c r="AV576">
        <f t="shared" si="725"/>
        <v>387.62082359050055</v>
      </c>
      <c r="AW576">
        <f t="shared" si="726"/>
        <v>-4.6662157915650937</v>
      </c>
      <c r="AX576">
        <f t="shared" si="753"/>
        <v>-4.4664610771409068</v>
      </c>
      <c r="AY576">
        <f t="shared" si="727"/>
        <v>-0.19975471442418691</v>
      </c>
      <c r="AZ576">
        <f t="shared" si="684"/>
        <v>382.64166266666666</v>
      </c>
      <c r="BA576">
        <f t="shared" si="685"/>
        <v>775613119.6586827</v>
      </c>
      <c r="BB576">
        <f t="shared" si="688"/>
        <v>0</v>
      </c>
      <c r="BC576">
        <f t="shared" si="689"/>
        <v>775613119.6586827</v>
      </c>
      <c r="BD576">
        <f t="shared" si="704"/>
        <v>5961567159.3855762</v>
      </c>
      <c r="BE576">
        <f t="shared" si="705"/>
        <v>9196688559.9378681</v>
      </c>
      <c r="BF576">
        <f t="shared" si="706"/>
        <v>0.64822975362621738</v>
      </c>
      <c r="BG576">
        <f t="shared" si="707"/>
        <v>39.3288467339015</v>
      </c>
      <c r="BH576">
        <f t="shared" si="728"/>
        <v>77697468</v>
      </c>
      <c r="BI576">
        <f t="shared" si="729"/>
        <v>-1.2038093692548073</v>
      </c>
      <c r="BJ576">
        <f t="shared" si="690"/>
        <v>-187.5</v>
      </c>
      <c r="BK576">
        <f t="shared" si="730"/>
        <v>-2.2857889953747856E-3</v>
      </c>
      <c r="BL576">
        <f t="shared" si="731"/>
        <v>0.99771421100462521</v>
      </c>
      <c r="BM576">
        <f t="shared" si="732"/>
        <v>4.1206911340586183</v>
      </c>
      <c r="BN576">
        <f t="shared" si="733"/>
        <v>383</v>
      </c>
      <c r="BO576">
        <f t="shared" si="692"/>
        <v>385.33000179999999</v>
      </c>
      <c r="BP576">
        <f t="shared" si="734"/>
        <v>394.17352967647059</v>
      </c>
      <c r="BQ576">
        <f t="shared" si="735"/>
        <v>-8.8435278764706027</v>
      </c>
      <c r="BR576">
        <f t="shared" si="736"/>
        <v>-1.4750060000000076</v>
      </c>
      <c r="BS576">
        <f t="shared" si="737"/>
        <v>0.45001200000001518</v>
      </c>
      <c r="BT576">
        <f t="shared" si="738"/>
        <v>2.7999879999999848</v>
      </c>
      <c r="BU576">
        <f t="shared" si="739"/>
        <v>2.375</v>
      </c>
      <c r="BV576">
        <f t="shared" si="740"/>
        <v>381.42832653333329</v>
      </c>
      <c r="BW576">
        <f t="shared" si="741"/>
        <v>380.9452326666667</v>
      </c>
      <c r="BX576">
        <f t="shared" si="742"/>
        <v>380.74135970909089</v>
      </c>
      <c r="BY576">
        <f t="shared" si="743"/>
        <v>382.67416429523803</v>
      </c>
      <c r="BZ576">
        <f t="shared" si="744"/>
        <v>421.5</v>
      </c>
      <c r="CA576">
        <f t="shared" si="745"/>
        <v>367.5</v>
      </c>
      <c r="CB576">
        <f t="shared" si="746"/>
        <v>382.15149783999999</v>
      </c>
      <c r="CC576">
        <f t="shared" si="747"/>
        <v>377.34444794444454</v>
      </c>
      <c r="CD576">
        <f t="shared" si="748"/>
        <v>381.41703022166666</v>
      </c>
      <c r="CE576">
        <f t="shared" si="749"/>
        <v>391.95501939621187</v>
      </c>
      <c r="CF576">
        <f t="shared" si="750"/>
        <v>382.79998799999998</v>
      </c>
      <c r="CG576">
        <f t="shared" si="751"/>
        <v>386.60000600000001</v>
      </c>
      <c r="CH576">
        <f t="shared" si="752"/>
        <v>380.72500600000001</v>
      </c>
    </row>
    <row r="577" spans="1:86">
      <c r="A577" s="1">
        <v>40315</v>
      </c>
      <c r="B577">
        <v>387.47500600000001</v>
      </c>
      <c r="C577">
        <v>387.47500600000001</v>
      </c>
      <c r="D577">
        <v>367.04998799999998</v>
      </c>
      <c r="E577">
        <v>372.875</v>
      </c>
      <c r="F577">
        <v>3722050</v>
      </c>
      <c r="G577">
        <f t="shared" si="686"/>
        <v>-1599066.7140513626</v>
      </c>
      <c r="H577">
        <f t="shared" si="714"/>
        <v>24604850.155920763</v>
      </c>
      <c r="I577">
        <f t="shared" si="687"/>
        <v>378.71875</v>
      </c>
      <c r="J577">
        <f t="shared" si="694"/>
        <v>389.78125</v>
      </c>
      <c r="K577">
        <f t="shared" si="695"/>
        <v>374.5</v>
      </c>
      <c r="L577">
        <f t="shared" si="696"/>
        <v>6</v>
      </c>
      <c r="M577">
        <f t="shared" si="697"/>
        <v>7</v>
      </c>
      <c r="N577">
        <f t="shared" si="698"/>
        <v>40</v>
      </c>
      <c r="O577">
        <f t="shared" si="699"/>
        <v>30</v>
      </c>
      <c r="P577">
        <f t="shared" si="674"/>
        <v>20.425018000000023</v>
      </c>
      <c r="Q577">
        <f t="shared" si="675"/>
        <v>14.600006000000008</v>
      </c>
      <c r="R577">
        <f t="shared" si="676"/>
        <v>5.8250120000000152</v>
      </c>
      <c r="S577">
        <f t="shared" si="677"/>
        <v>20.425018000000023</v>
      </c>
      <c r="T577">
        <f t="shared" si="713"/>
        <v>12.275315921524415</v>
      </c>
      <c r="U577">
        <f t="shared" si="678"/>
        <v>-14.475006000000008</v>
      </c>
      <c r="V577">
        <f t="shared" si="679"/>
        <v>3.8999939999999924</v>
      </c>
      <c r="W577">
        <f t="shared" si="680"/>
        <v>0</v>
      </c>
      <c r="X577">
        <f t="shared" si="681"/>
        <v>3.8999939999999924</v>
      </c>
      <c r="Y577">
        <f t="shared" si="711"/>
        <v>2.5091146104322779</v>
      </c>
      <c r="Z577">
        <f t="shared" si="712"/>
        <v>3.2017693146956208</v>
      </c>
      <c r="AA577">
        <f t="shared" si="708"/>
        <v>20.440326151057484</v>
      </c>
      <c r="AB577">
        <f t="shared" si="709"/>
        <v>26.08298910728163</v>
      </c>
      <c r="AC577">
        <f t="shared" si="710"/>
        <v>12.128677685352018</v>
      </c>
      <c r="AD577">
        <f t="shared" si="718"/>
        <v>28.192824342388757</v>
      </c>
      <c r="AE577">
        <f t="shared" si="691"/>
        <v>379.09499519999997</v>
      </c>
      <c r="AF577">
        <f t="shared" si="693"/>
        <v>380.09999599999998</v>
      </c>
      <c r="AG577">
        <f t="shared" si="715"/>
        <v>384.29374849999994</v>
      </c>
      <c r="AH577">
        <f t="shared" si="700"/>
        <v>379.82249759999996</v>
      </c>
      <c r="AI577">
        <f t="shared" si="701"/>
        <v>388.75261856403847</v>
      </c>
      <c r="AJ577">
        <f t="shared" si="702"/>
        <v>370.89237663596145</v>
      </c>
      <c r="AK577">
        <f t="shared" si="703"/>
        <v>0.11100764323476391</v>
      </c>
      <c r="AL577">
        <f t="shared" si="682"/>
        <v>-0.42961989066545658</v>
      </c>
      <c r="AM577">
        <f t="shared" si="683"/>
        <v>-1599066.7140513626</v>
      </c>
      <c r="AN577">
        <f t="shared" si="716"/>
        <v>-25224534.368949603</v>
      </c>
      <c r="AO577">
        <f t="shared" si="717"/>
        <v>74050530</v>
      </c>
      <c r="AP577">
        <f t="shared" si="719"/>
        <v>-0.34063948453778253</v>
      </c>
      <c r="AQ577">
        <f t="shared" si="720"/>
        <v>378.41621512722259</v>
      </c>
      <c r="AR577">
        <f t="shared" si="721"/>
        <v>375.65398918916986</v>
      </c>
      <c r="AS577">
        <f t="shared" si="722"/>
        <v>380.49702303526959</v>
      </c>
      <c r="AT577">
        <f t="shared" si="723"/>
        <v>384.91567871518026</v>
      </c>
      <c r="AU577">
        <f t="shared" si="724"/>
        <v>381.44266662909513</v>
      </c>
      <c r="AV577">
        <f t="shared" si="725"/>
        <v>386.58861593916549</v>
      </c>
      <c r="AW577">
        <f t="shared" si="726"/>
        <v>-5.1459493100703639</v>
      </c>
      <c r="AX577">
        <f t="shared" si="753"/>
        <v>-4.6023587237267982</v>
      </c>
      <c r="AY577">
        <f t="shared" si="727"/>
        <v>-0.54359058634356572</v>
      </c>
      <c r="AZ577">
        <f t="shared" si="684"/>
        <v>375.79999799999996</v>
      </c>
      <c r="BA577">
        <f t="shared" si="685"/>
        <v>1398746382.5558999</v>
      </c>
      <c r="BB577">
        <f t="shared" si="688"/>
        <v>0</v>
      </c>
      <c r="BC577">
        <f t="shared" si="689"/>
        <v>1398746382.5558999</v>
      </c>
      <c r="BD577">
        <f t="shared" si="704"/>
        <v>4931312979.3022432</v>
      </c>
      <c r="BE577">
        <f t="shared" si="705"/>
        <v>10595434942.493769</v>
      </c>
      <c r="BF577">
        <f t="shared" si="706"/>
        <v>0.46541864548899742</v>
      </c>
      <c r="BG577">
        <f t="shared" si="707"/>
        <v>31.760114894245206</v>
      </c>
      <c r="BH577">
        <f t="shared" si="728"/>
        <v>73975418</v>
      </c>
      <c r="BI577">
        <f t="shared" si="729"/>
        <v>-1.3311176526936692</v>
      </c>
      <c r="BJ577">
        <f t="shared" si="690"/>
        <v>-1004.9987999999985</v>
      </c>
      <c r="BK577">
        <f t="shared" si="730"/>
        <v>-2.369572110846014E-2</v>
      </c>
      <c r="BL577">
        <f t="shared" si="731"/>
        <v>0.97630427889153981</v>
      </c>
      <c r="BM577">
        <f t="shared" si="732"/>
        <v>4.7065870045305829</v>
      </c>
      <c r="BN577">
        <f t="shared" si="733"/>
        <v>377.262497</v>
      </c>
      <c r="BO577">
        <f t="shared" si="692"/>
        <v>381.38250119999998</v>
      </c>
      <c r="BP577">
        <f t="shared" si="734"/>
        <v>393.07610320588236</v>
      </c>
      <c r="BQ577">
        <f t="shared" si="735"/>
        <v>-11.693602005882383</v>
      </c>
      <c r="BR577">
        <f t="shared" si="736"/>
        <v>-7.625</v>
      </c>
      <c r="BS577">
        <f t="shared" si="737"/>
        <v>-11.350006000000008</v>
      </c>
      <c r="BT577">
        <f t="shared" si="738"/>
        <v>5.0018000000022766E-2</v>
      </c>
      <c r="BU577">
        <f t="shared" si="739"/>
        <v>5.0018000000022766E-2</v>
      </c>
      <c r="BV577">
        <f t="shared" si="740"/>
        <v>378.53832813333338</v>
      </c>
      <c r="BW577">
        <f t="shared" si="741"/>
        <v>378.98451895238094</v>
      </c>
      <c r="BX577">
        <f t="shared" si="742"/>
        <v>379.2868148</v>
      </c>
      <c r="BY577">
        <f t="shared" si="743"/>
        <v>381.42904536190474</v>
      </c>
      <c r="BZ577">
        <f t="shared" si="744"/>
        <v>421.5</v>
      </c>
      <c r="CA577">
        <f t="shared" si="745"/>
        <v>367.04998799999998</v>
      </c>
      <c r="CB577">
        <f t="shared" si="746"/>
        <v>379.41149583999993</v>
      </c>
      <c r="CC577">
        <f t="shared" si="747"/>
        <v>381.80958086666669</v>
      </c>
      <c r="CD577">
        <f t="shared" si="748"/>
        <v>380.55364269253971</v>
      </c>
      <c r="CE577">
        <f t="shared" si="749"/>
        <v>388.98242411239221</v>
      </c>
      <c r="CF577">
        <f t="shared" si="750"/>
        <v>381.92498799999998</v>
      </c>
      <c r="CG577">
        <f t="shared" si="751"/>
        <v>388.5</v>
      </c>
      <c r="CH577">
        <f t="shared" si="752"/>
        <v>377.5</v>
      </c>
    </row>
    <row r="578" spans="1:86">
      <c r="A578" s="1">
        <v>40316</v>
      </c>
      <c r="B578">
        <v>373</v>
      </c>
      <c r="C578">
        <v>373</v>
      </c>
      <c r="D578">
        <v>363.14999399999999</v>
      </c>
      <c r="E578">
        <v>367.54998799999998</v>
      </c>
      <c r="F578">
        <v>3199180</v>
      </c>
      <c r="G578">
        <f t="shared" si="686"/>
        <v>-341034.97858174605</v>
      </c>
      <c r="H578">
        <f t="shared" si="714"/>
        <v>24263815.177339017</v>
      </c>
      <c r="I578">
        <f t="shared" si="687"/>
        <v>369.17499549999997</v>
      </c>
      <c r="J578">
        <f t="shared" si="694"/>
        <v>389.78125</v>
      </c>
      <c r="K578">
        <f t="shared" si="695"/>
        <v>369.17499549999997</v>
      </c>
      <c r="L578">
        <f t="shared" si="696"/>
        <v>7</v>
      </c>
      <c r="M578">
        <f t="shared" si="697"/>
        <v>1</v>
      </c>
      <c r="N578">
        <f t="shared" si="698"/>
        <v>30</v>
      </c>
      <c r="O578">
        <f t="shared" si="699"/>
        <v>90</v>
      </c>
      <c r="P578">
        <f t="shared" si="674"/>
        <v>9.8500060000000076</v>
      </c>
      <c r="Q578">
        <f t="shared" si="675"/>
        <v>5.4500120000000152</v>
      </c>
      <c r="R578">
        <f t="shared" si="676"/>
        <v>4.3999939999999924</v>
      </c>
      <c r="S578">
        <f t="shared" si="677"/>
        <v>9.8500060000000076</v>
      </c>
      <c r="T578">
        <f t="shared" si="713"/>
        <v>12.102079498558385</v>
      </c>
      <c r="U578">
        <f t="shared" si="678"/>
        <v>-6.5</v>
      </c>
      <c r="V578">
        <f t="shared" si="679"/>
        <v>5</v>
      </c>
      <c r="W578">
        <f t="shared" si="680"/>
        <v>0</v>
      </c>
      <c r="X578">
        <f t="shared" si="681"/>
        <v>5</v>
      </c>
      <c r="Y578">
        <f t="shared" si="711"/>
        <v>2.3298921382585438</v>
      </c>
      <c r="Z578">
        <f t="shared" si="712"/>
        <v>3.3302143636459336</v>
      </c>
      <c r="AA578">
        <f t="shared" si="708"/>
        <v>19.251998291170398</v>
      </c>
      <c r="AB578">
        <f t="shared" si="709"/>
        <v>27.517703581790492</v>
      </c>
      <c r="AC578">
        <f t="shared" si="710"/>
        <v>17.673205001545604</v>
      </c>
      <c r="AD578">
        <f t="shared" si="718"/>
        <v>26.39934547501192</v>
      </c>
      <c r="AE578">
        <f t="shared" si="691"/>
        <v>376.97499400000004</v>
      </c>
      <c r="AF578">
        <f t="shared" si="693"/>
        <v>377.17082733333336</v>
      </c>
      <c r="AG578">
        <f t="shared" si="715"/>
        <v>382.93374789999996</v>
      </c>
      <c r="AH578">
        <f t="shared" si="700"/>
        <v>378.5274963999999</v>
      </c>
      <c r="AI578">
        <f t="shared" si="701"/>
        <v>390.06444317774327</v>
      </c>
      <c r="AJ578">
        <f t="shared" si="702"/>
        <v>366.99054962225654</v>
      </c>
      <c r="AK578">
        <f t="shared" si="703"/>
        <v>2.4245512635227468E-2</v>
      </c>
      <c r="AL578">
        <f t="shared" si="682"/>
        <v>-0.10660074724827802</v>
      </c>
      <c r="AM578">
        <f t="shared" si="683"/>
        <v>-341034.97858174605</v>
      </c>
      <c r="AN578">
        <f t="shared" si="716"/>
        <v>-14864791.417871034</v>
      </c>
      <c r="AO578">
        <f t="shared" si="717"/>
        <v>65232724</v>
      </c>
      <c r="AP578">
        <f t="shared" si="719"/>
        <v>-0.22787322844085178</v>
      </c>
      <c r="AQ578">
        <f t="shared" si="720"/>
        <v>374.72169790396691</v>
      </c>
      <c r="AR578">
        <f t="shared" si="721"/>
        <v>371.40635227025643</v>
      </c>
      <c r="AS578">
        <f t="shared" si="722"/>
        <v>378.16655672892108</v>
      </c>
      <c r="AT578">
        <f t="shared" si="723"/>
        <v>383.35276655081401</v>
      </c>
      <c r="AU578">
        <f t="shared" si="724"/>
        <v>379.35876483473083</v>
      </c>
      <c r="AV578">
        <f t="shared" si="725"/>
        <v>385.25591198342391</v>
      </c>
      <c r="AW578">
        <f t="shared" si="726"/>
        <v>-5.8971471486930795</v>
      </c>
      <c r="AX578">
        <f t="shared" si="753"/>
        <v>-4.8613164087200547</v>
      </c>
      <c r="AY578">
        <f t="shared" si="727"/>
        <v>-1.0358307399730249</v>
      </c>
      <c r="AZ578">
        <f t="shared" si="684"/>
        <v>367.89999400000005</v>
      </c>
      <c r="BA578">
        <f t="shared" si="685"/>
        <v>1176978302.8049202</v>
      </c>
      <c r="BB578">
        <f t="shared" si="688"/>
        <v>0</v>
      </c>
      <c r="BC578">
        <f t="shared" si="689"/>
        <v>1176978302.8049202</v>
      </c>
      <c r="BD578">
        <f t="shared" si="704"/>
        <v>4931312979.3022432</v>
      </c>
      <c r="BE578">
        <f t="shared" si="705"/>
        <v>10844565586.382023</v>
      </c>
      <c r="BF578">
        <f t="shared" si="706"/>
        <v>0.45472664995402862</v>
      </c>
      <c r="BG578">
        <f t="shared" si="707"/>
        <v>31.258563247493854</v>
      </c>
      <c r="BH578">
        <f t="shared" si="728"/>
        <v>70776238</v>
      </c>
      <c r="BI578">
        <f t="shared" si="729"/>
        <v>-1.5307090599421642</v>
      </c>
      <c r="BJ578">
        <f t="shared" si="690"/>
        <v>-632.50120000000152</v>
      </c>
      <c r="BK578">
        <f t="shared" si="730"/>
        <v>-1.4280957425410702E-2</v>
      </c>
      <c r="BL578">
        <f t="shared" si="731"/>
        <v>0.98571904257458931</v>
      </c>
      <c r="BM578">
        <f t="shared" si="732"/>
        <v>6.0805048436348974</v>
      </c>
      <c r="BN578">
        <f t="shared" si="733"/>
        <v>368.074997</v>
      </c>
      <c r="BO578">
        <f t="shared" si="692"/>
        <v>378.3524994</v>
      </c>
      <c r="BP578">
        <f t="shared" si="734"/>
        <v>391.85882388235297</v>
      </c>
      <c r="BQ578">
        <f t="shared" si="735"/>
        <v>-13.506324482352966</v>
      </c>
      <c r="BR578">
        <f t="shared" si="736"/>
        <v>-15.325012000000015</v>
      </c>
      <c r="BS578">
        <f t="shared" si="737"/>
        <v>-6.9250180000000228</v>
      </c>
      <c r="BT578">
        <f t="shared" si="738"/>
        <v>-11</v>
      </c>
      <c r="BU578">
        <f t="shared" si="739"/>
        <v>-2</v>
      </c>
      <c r="BV578">
        <f t="shared" si="740"/>
        <v>374.68999239999994</v>
      </c>
      <c r="BW578">
        <f t="shared" si="741"/>
        <v>375.39880238095236</v>
      </c>
      <c r="BX578">
        <f t="shared" si="742"/>
        <v>377.05544941818187</v>
      </c>
      <c r="BY578">
        <f t="shared" si="743"/>
        <v>379.83440150476179</v>
      </c>
      <c r="BZ578">
        <f t="shared" si="744"/>
        <v>421.5</v>
      </c>
      <c r="CA578">
        <f t="shared" si="745"/>
        <v>363.14999399999999</v>
      </c>
      <c r="CB578">
        <f t="shared" si="746"/>
        <v>379.75541396666665</v>
      </c>
      <c r="CC578">
        <f t="shared" si="747"/>
        <v>379.03805108888884</v>
      </c>
      <c r="CD578">
        <f t="shared" si="748"/>
        <v>380.50913111841265</v>
      </c>
      <c r="CE578">
        <f t="shared" si="749"/>
        <v>387.78753773875525</v>
      </c>
      <c r="CF578">
        <f t="shared" si="750"/>
        <v>372.875</v>
      </c>
      <c r="CG578">
        <f t="shared" si="751"/>
        <v>387.47500600000001</v>
      </c>
      <c r="CH578">
        <f t="shared" si="752"/>
        <v>367.04998799999998</v>
      </c>
    </row>
    <row r="579" spans="1:86">
      <c r="A579" s="1">
        <v>40317</v>
      </c>
      <c r="B579">
        <v>365</v>
      </c>
      <c r="C579">
        <v>366.5</v>
      </c>
      <c r="D579">
        <v>358.14999399999999</v>
      </c>
      <c r="E579">
        <v>360.75</v>
      </c>
      <c r="F579">
        <v>3929266</v>
      </c>
      <c r="G579">
        <f t="shared" si="686"/>
        <v>-1482294.0635496501</v>
      </c>
      <c r="H579">
        <f t="shared" si="714"/>
        <v>22781521.113789368</v>
      </c>
      <c r="I579">
        <f t="shared" si="687"/>
        <v>362.59999849999997</v>
      </c>
      <c r="J579">
        <f t="shared" si="694"/>
        <v>389.78125</v>
      </c>
      <c r="K579">
        <f t="shared" si="695"/>
        <v>362.59999849999997</v>
      </c>
      <c r="L579">
        <f t="shared" si="696"/>
        <v>8</v>
      </c>
      <c r="M579">
        <f t="shared" si="697"/>
        <v>1</v>
      </c>
      <c r="N579">
        <f t="shared" si="698"/>
        <v>20</v>
      </c>
      <c r="O579">
        <f t="shared" si="699"/>
        <v>90</v>
      </c>
      <c r="P579">
        <f t="shared" ref="P579:P642" si="754">(C579-D579)</f>
        <v>8.3500060000000076</v>
      </c>
      <c r="Q579">
        <f t="shared" ref="Q579:Q642" si="755">(C579-E579)</f>
        <v>5.75</v>
      </c>
      <c r="R579">
        <f t="shared" ref="R579:R642" si="756">(E579-D579)</f>
        <v>2.6000060000000076</v>
      </c>
      <c r="S579">
        <f t="shared" ref="S579:S642" si="757">MAX(P579:R579)</f>
        <v>8.3500060000000076</v>
      </c>
      <c r="T579">
        <f t="shared" si="713"/>
        <v>11.834074248661357</v>
      </c>
      <c r="U579">
        <f t="shared" ref="U579:U642" si="758">(C580-C579)</f>
        <v>-0.35000600000000759</v>
      </c>
      <c r="V579">
        <f t="shared" ref="V579:V642" si="759">D579-D580</f>
        <v>7.4981999999977234E-2</v>
      </c>
      <c r="W579">
        <f t="shared" ref="W579:W642" si="760">IF(AND(U579&gt;V579,U579&gt;0),U579,)</f>
        <v>0</v>
      </c>
      <c r="X579">
        <f t="shared" ref="X579:X642" si="761">IF(AND(V579&gt;U579,V579&gt;0),V579,)</f>
        <v>7.4981999999977234E-2</v>
      </c>
      <c r="Y579">
        <f t="shared" si="711"/>
        <v>2.1634712712400765</v>
      </c>
      <c r="Z579">
        <f t="shared" si="712"/>
        <v>3.0976977662426508</v>
      </c>
      <c r="AA579">
        <f t="shared" si="708"/>
        <v>18.281711148506638</v>
      </c>
      <c r="AB579">
        <f t="shared" si="709"/>
        <v>26.176088650052666</v>
      </c>
      <c r="AC579">
        <f t="shared" si="710"/>
        <v>17.757013476411064</v>
      </c>
      <c r="AD579">
        <f t="shared" si="718"/>
        <v>24.611852927268327</v>
      </c>
      <c r="AE579">
        <f t="shared" si="691"/>
        <v>373.17999279999998</v>
      </c>
      <c r="AF579">
        <f t="shared" si="693"/>
        <v>374.27082833333333</v>
      </c>
      <c r="AG579">
        <f t="shared" si="715"/>
        <v>381.34624789999998</v>
      </c>
      <c r="AH579">
        <f t="shared" si="700"/>
        <v>376.31499639999993</v>
      </c>
      <c r="AI579">
        <f t="shared" si="701"/>
        <v>391.55887885272438</v>
      </c>
      <c r="AJ579">
        <f t="shared" si="702"/>
        <v>361.07111394727548</v>
      </c>
      <c r="AK579">
        <f t="shared" si="703"/>
        <v>-1.0532551279877104E-2</v>
      </c>
      <c r="AL579">
        <f t="shared" ref="AL579:AL642" si="762">(R579-Q579)/P579</f>
        <v>-0.37724451934525433</v>
      </c>
      <c r="AM579">
        <f t="shared" ref="AM579:AM642" si="763">AL579*F579</f>
        <v>-1482294.0635496501</v>
      </c>
      <c r="AN579">
        <f t="shared" si="716"/>
        <v>-12840723.748087345</v>
      </c>
      <c r="AO579">
        <f t="shared" si="717"/>
        <v>62054500</v>
      </c>
      <c r="AP579">
        <f t="shared" si="719"/>
        <v>-0.20692655243515531</v>
      </c>
      <c r="AQ579">
        <f t="shared" si="720"/>
        <v>369.97132061661819</v>
      </c>
      <c r="AR579">
        <f t="shared" si="721"/>
        <v>369.58054187323336</v>
      </c>
      <c r="AS579">
        <f t="shared" si="722"/>
        <v>375.03157651771528</v>
      </c>
      <c r="AT579">
        <f t="shared" si="723"/>
        <v>381.31851756124075</v>
      </c>
      <c r="AU579">
        <f t="shared" si="724"/>
        <v>376.56745010952119</v>
      </c>
      <c r="AV579">
        <f t="shared" si="725"/>
        <v>383.54049814458426</v>
      </c>
      <c r="AW579">
        <f t="shared" si="726"/>
        <v>-6.9730480350630728</v>
      </c>
      <c r="AX579">
        <f t="shared" si="753"/>
        <v>-5.2836627339886579</v>
      </c>
      <c r="AY579">
        <f t="shared" si="727"/>
        <v>-1.6893853010744149</v>
      </c>
      <c r="AZ579">
        <f t="shared" ref="AZ579:AZ642" si="764">AVERAGE(C579:E579)</f>
        <v>361.79999799999996</v>
      </c>
      <c r="BA579">
        <f t="shared" ref="BA579:BA642" si="765">AZ579*F579</f>
        <v>1421608430.9414678</v>
      </c>
      <c r="BB579">
        <f t="shared" si="688"/>
        <v>0</v>
      </c>
      <c r="BC579">
        <f t="shared" si="689"/>
        <v>1421608430.9414678</v>
      </c>
      <c r="BD579">
        <f t="shared" si="704"/>
        <v>4931312979.3022432</v>
      </c>
      <c r="BE579">
        <f t="shared" si="705"/>
        <v>10501280479.415346</v>
      </c>
      <c r="BF579">
        <f t="shared" si="706"/>
        <v>0.46959158827998393</v>
      </c>
      <c r="BG579">
        <f t="shared" si="707"/>
        <v>31.95388378818879</v>
      </c>
      <c r="BH579">
        <f t="shared" si="728"/>
        <v>66846972</v>
      </c>
      <c r="BI579">
        <f t="shared" si="729"/>
        <v>-1.818073467807414</v>
      </c>
      <c r="BJ579">
        <f t="shared" si="690"/>
        <v>-779.99879999999848</v>
      </c>
      <c r="BK579">
        <f t="shared" si="730"/>
        <v>-1.8500852188845632E-2</v>
      </c>
      <c r="BL579">
        <f t="shared" si="731"/>
        <v>0.98149914781115433</v>
      </c>
      <c r="BM579">
        <f t="shared" si="732"/>
        <v>8.0342314890798985</v>
      </c>
      <c r="BN579">
        <f t="shared" si="733"/>
        <v>362.324997</v>
      </c>
      <c r="BO579">
        <f t="shared" si="692"/>
        <v>374.86499939999999</v>
      </c>
      <c r="BP579">
        <f t="shared" si="734"/>
        <v>390.65330908823535</v>
      </c>
      <c r="BQ579">
        <f t="shared" si="735"/>
        <v>-15.788309688235358</v>
      </c>
      <c r="BR579">
        <f t="shared" si="736"/>
        <v>-22.799987999999985</v>
      </c>
      <c r="BS579">
        <f t="shared" si="737"/>
        <v>-21.450012000000015</v>
      </c>
      <c r="BT579">
        <f t="shared" si="738"/>
        <v>-18.950012000000015</v>
      </c>
      <c r="BU579">
        <f t="shared" si="739"/>
        <v>-18.975006000000008</v>
      </c>
      <c r="BV579">
        <f t="shared" si="740"/>
        <v>369.28166106666669</v>
      </c>
      <c r="BW579">
        <f t="shared" si="741"/>
        <v>370.7071374285714</v>
      </c>
      <c r="BX579">
        <f t="shared" si="742"/>
        <v>373.8231773454545</v>
      </c>
      <c r="BY579">
        <f t="shared" si="743"/>
        <v>377.72166360952377</v>
      </c>
      <c r="BZ579">
        <f t="shared" si="744"/>
        <v>421.5</v>
      </c>
      <c r="CA579">
        <f t="shared" si="745"/>
        <v>358.14999399999999</v>
      </c>
      <c r="CB579">
        <f t="shared" si="746"/>
        <v>378.76599035999999</v>
      </c>
      <c r="CC579">
        <f t="shared" si="747"/>
        <v>378.84131636111107</v>
      </c>
      <c r="CD579">
        <f t="shared" si="748"/>
        <v>379.33040577730151</v>
      </c>
      <c r="CE579">
        <f t="shared" si="749"/>
        <v>386.83144503068962</v>
      </c>
      <c r="CF579">
        <f t="shared" si="750"/>
        <v>367.54998799999998</v>
      </c>
      <c r="CG579">
        <f t="shared" si="751"/>
        <v>373</v>
      </c>
      <c r="CH579">
        <f t="shared" si="752"/>
        <v>363.14999399999999</v>
      </c>
    </row>
    <row r="580" spans="1:86">
      <c r="A580" s="1">
        <v>40318</v>
      </c>
      <c r="B580">
        <v>364.5</v>
      </c>
      <c r="C580">
        <v>366.14999399999999</v>
      </c>
      <c r="D580">
        <v>358.07501200000002</v>
      </c>
      <c r="E580">
        <v>365</v>
      </c>
      <c r="F580">
        <v>2398092</v>
      </c>
      <c r="G580">
        <f t="shared" ref="G580:G643" si="766">(((E580-D580)-(C580-E580))/(C580-D580))*F580</f>
        <v>1715046.1649881103</v>
      </c>
      <c r="H580">
        <f t="shared" si="714"/>
        <v>24496567.27877748</v>
      </c>
      <c r="I580">
        <f t="shared" ref="I580:I643" si="767">AVERAGE(B580:E580)</f>
        <v>363.43125150000003</v>
      </c>
      <c r="J580">
        <f t="shared" si="694"/>
        <v>389.78125</v>
      </c>
      <c r="K580">
        <f t="shared" si="695"/>
        <v>362.59999849999997</v>
      </c>
      <c r="L580">
        <f t="shared" si="696"/>
        <v>9</v>
      </c>
      <c r="M580">
        <f t="shared" si="697"/>
        <v>2</v>
      </c>
      <c r="N580">
        <f t="shared" si="698"/>
        <v>10</v>
      </c>
      <c r="O580">
        <f t="shared" si="699"/>
        <v>80</v>
      </c>
      <c r="P580">
        <f t="shared" si="754"/>
        <v>8.0749819999999772</v>
      </c>
      <c r="Q580">
        <f t="shared" si="755"/>
        <v>1.1499939999999924</v>
      </c>
      <c r="R580">
        <f t="shared" si="756"/>
        <v>6.9249879999999848</v>
      </c>
      <c r="S580">
        <f t="shared" si="757"/>
        <v>8.0749819999999772</v>
      </c>
      <c r="T580">
        <f t="shared" si="713"/>
        <v>11.565567659471258</v>
      </c>
      <c r="U580">
        <f t="shared" si="758"/>
        <v>-3.1999819999999772</v>
      </c>
      <c r="V580">
        <f t="shared" si="759"/>
        <v>15.450012000000015</v>
      </c>
      <c r="W580">
        <f t="shared" si="760"/>
        <v>0</v>
      </c>
      <c r="X580">
        <f t="shared" si="761"/>
        <v>15.450012000000015</v>
      </c>
      <c r="Y580">
        <f t="shared" si="711"/>
        <v>2.0089376090086426</v>
      </c>
      <c r="Z580">
        <f t="shared" si="712"/>
        <v>3.9800059257967484</v>
      </c>
      <c r="AA580">
        <f t="shared" si="708"/>
        <v>17.369987087174977</v>
      </c>
      <c r="AB580">
        <f t="shared" si="709"/>
        <v>34.412542842524878</v>
      </c>
      <c r="AC580">
        <f t="shared" si="710"/>
        <v>32.911786617005653</v>
      </c>
      <c r="AD580">
        <f t="shared" si="718"/>
        <v>23.552332105258667</v>
      </c>
      <c r="AE580">
        <f t="shared" si="691"/>
        <v>369.61999520000001</v>
      </c>
      <c r="AF580">
        <f t="shared" si="693"/>
        <v>371.81666066666668</v>
      </c>
      <c r="AG580">
        <f t="shared" si="715"/>
        <v>379.94749760000002</v>
      </c>
      <c r="AH580">
        <f t="shared" si="700"/>
        <v>374.45999760000007</v>
      </c>
      <c r="AI580">
        <f t="shared" si="701"/>
        <v>390.23610250812231</v>
      </c>
      <c r="AJ580">
        <f t="shared" si="702"/>
        <v>358.68389269187782</v>
      </c>
      <c r="AK580">
        <f t="shared" si="703"/>
        <v>0.20017955461459844</v>
      </c>
      <c r="AL580">
        <f t="shared" si="762"/>
        <v>0.71517112979323161</v>
      </c>
      <c r="AM580">
        <f t="shared" si="763"/>
        <v>1715046.1649881103</v>
      </c>
      <c r="AN580">
        <f t="shared" si="716"/>
        <v>-10092828.238307483</v>
      </c>
      <c r="AO580">
        <f t="shared" si="717"/>
        <v>59701476</v>
      </c>
      <c r="AP580">
        <f t="shared" si="719"/>
        <v>-0.16905491981986315</v>
      </c>
      <c r="AQ580">
        <f t="shared" si="720"/>
        <v>368.281071606968</v>
      </c>
      <c r="AR580">
        <f t="shared" si="721"/>
        <v>366.66483914936185</v>
      </c>
      <c r="AS580">
        <f t="shared" si="722"/>
        <v>373.2258927445265</v>
      </c>
      <c r="AT580">
        <f t="shared" si="723"/>
        <v>379.84985098072906</v>
      </c>
      <c r="AU580">
        <f t="shared" si="724"/>
        <v>374.83233259309299</v>
      </c>
      <c r="AV580">
        <f t="shared" si="725"/>
        <v>382.24266327446338</v>
      </c>
      <c r="AW580">
        <f t="shared" si="726"/>
        <v>-7.4103306813703966</v>
      </c>
      <c r="AX580">
        <f t="shared" si="753"/>
        <v>-5.7089963234650059</v>
      </c>
      <c r="AY580">
        <f t="shared" si="727"/>
        <v>-1.7013343579053908</v>
      </c>
      <c r="AZ580">
        <f t="shared" si="764"/>
        <v>363.07500200000004</v>
      </c>
      <c r="BA580">
        <f t="shared" si="765"/>
        <v>870687257.69618404</v>
      </c>
      <c r="BB580">
        <f t="shared" ref="BB580:BB643" si="768">IF(AZ580&gt;AZ579,BA580,0)</f>
        <v>870687257.69618404</v>
      </c>
      <c r="BC580">
        <f t="shared" ref="BC580:BC643" si="769">IF(AZ580&lt;AZ579,BA580,0)</f>
        <v>0</v>
      </c>
      <c r="BD580">
        <f t="shared" si="704"/>
        <v>4386953092.3317604</v>
      </c>
      <c r="BE580">
        <f t="shared" si="705"/>
        <v>10501280479.415346</v>
      </c>
      <c r="BF580">
        <f t="shared" si="706"/>
        <v>0.41775411112302774</v>
      </c>
      <c r="BG580">
        <f t="shared" si="707"/>
        <v>29.465907229295027</v>
      </c>
      <c r="BH580">
        <f t="shared" si="728"/>
        <v>69245064</v>
      </c>
      <c r="BI580">
        <f t="shared" si="729"/>
        <v>-1.9386456283791442</v>
      </c>
      <c r="BJ580">
        <f t="shared" ref="BJ580:BJ643" si="770">((E580-E579)-1)*100</f>
        <v>325</v>
      </c>
      <c r="BK580">
        <f t="shared" si="730"/>
        <v>1.1781011781011781E-2</v>
      </c>
      <c r="BL580">
        <f t="shared" si="731"/>
        <v>1.0117810117810118</v>
      </c>
      <c r="BM580">
        <f t="shared" si="732"/>
        <v>8.3147373525718979</v>
      </c>
      <c r="BN580">
        <f t="shared" si="733"/>
        <v>362.112503</v>
      </c>
      <c r="BO580">
        <f t="shared" si="692"/>
        <v>370.55499879999996</v>
      </c>
      <c r="BP580">
        <f t="shared" si="734"/>
        <v>389.65257397058826</v>
      </c>
      <c r="BQ580">
        <f t="shared" si="735"/>
        <v>-19.0975751705883</v>
      </c>
      <c r="BR580">
        <f t="shared" si="736"/>
        <v>-5.7000120000000152</v>
      </c>
      <c r="BS580">
        <f t="shared" si="737"/>
        <v>-9.4249879999999848</v>
      </c>
      <c r="BT580">
        <f t="shared" si="738"/>
        <v>-15.149993999999992</v>
      </c>
      <c r="BU580">
        <f t="shared" si="739"/>
        <v>-14</v>
      </c>
      <c r="BV580">
        <f t="shared" si="740"/>
        <v>366.55499679999997</v>
      </c>
      <c r="BW580">
        <f t="shared" si="741"/>
        <v>368.05832933333335</v>
      </c>
      <c r="BX580">
        <f t="shared" si="742"/>
        <v>371.76590527272731</v>
      </c>
      <c r="BY580">
        <f t="shared" si="743"/>
        <v>376.16487809523812</v>
      </c>
      <c r="BZ580">
        <f t="shared" si="744"/>
        <v>421.5</v>
      </c>
      <c r="CA580">
        <f t="shared" si="745"/>
        <v>358.07501200000002</v>
      </c>
      <c r="CB580">
        <f t="shared" si="746"/>
        <v>374.76732597333336</v>
      </c>
      <c r="CC580">
        <f t="shared" si="747"/>
        <v>377.60776874444446</v>
      </c>
      <c r="CD580">
        <f t="shared" si="748"/>
        <v>377.01511818539683</v>
      </c>
      <c r="CE580">
        <f t="shared" si="749"/>
        <v>385.53305380934205</v>
      </c>
      <c r="CF580">
        <f t="shared" si="750"/>
        <v>360.75</v>
      </c>
      <c r="CG580">
        <f t="shared" si="751"/>
        <v>366.5</v>
      </c>
      <c r="CH580">
        <f t="shared" si="752"/>
        <v>358.14999399999999</v>
      </c>
    </row>
    <row r="581" spans="1:86">
      <c r="A581" s="1">
        <v>40319</v>
      </c>
      <c r="B581">
        <v>355</v>
      </c>
      <c r="C581">
        <v>362.95001200000002</v>
      </c>
      <c r="D581">
        <v>342.625</v>
      </c>
      <c r="E581">
        <v>359.35000600000001</v>
      </c>
      <c r="F581">
        <v>2675092</v>
      </c>
      <c r="G581">
        <f t="shared" si="766"/>
        <v>1727456.9136785737</v>
      </c>
      <c r="H581">
        <f t="shared" si="714"/>
        <v>26224024.192456055</v>
      </c>
      <c r="I581">
        <f t="shared" si="767"/>
        <v>354.98125449999998</v>
      </c>
      <c r="J581">
        <f t="shared" si="694"/>
        <v>389.78125</v>
      </c>
      <c r="K581">
        <f t="shared" si="695"/>
        <v>354.98125449999998</v>
      </c>
      <c r="L581">
        <f t="shared" si="696"/>
        <v>10</v>
      </c>
      <c r="M581">
        <f t="shared" si="697"/>
        <v>1</v>
      </c>
      <c r="N581">
        <f t="shared" si="698"/>
        <v>0</v>
      </c>
      <c r="O581">
        <f t="shared" si="699"/>
        <v>90</v>
      </c>
      <c r="P581">
        <f t="shared" si="754"/>
        <v>20.325012000000015</v>
      </c>
      <c r="Q581">
        <f t="shared" si="755"/>
        <v>3.6000060000000076</v>
      </c>
      <c r="R581">
        <f t="shared" si="756"/>
        <v>16.725006000000008</v>
      </c>
      <c r="S581">
        <f t="shared" si="757"/>
        <v>20.325012000000015</v>
      </c>
      <c r="T581">
        <f t="shared" si="713"/>
        <v>12.191242255223312</v>
      </c>
      <c r="U581">
        <f t="shared" si="758"/>
        <v>2.0499879999999848</v>
      </c>
      <c r="V581">
        <f t="shared" si="759"/>
        <v>-13.725006000000008</v>
      </c>
      <c r="W581">
        <f t="shared" si="760"/>
        <v>2.0499879999999848</v>
      </c>
      <c r="X581">
        <f t="shared" si="761"/>
        <v>0</v>
      </c>
      <c r="Y581">
        <f t="shared" si="711"/>
        <v>2.0118697797937384</v>
      </c>
      <c r="Z581">
        <f t="shared" si="712"/>
        <v>3.6957197882398378</v>
      </c>
      <c r="AA581">
        <f t="shared" si="708"/>
        <v>16.50258224449405</v>
      </c>
      <c r="AB581">
        <f t="shared" si="709"/>
        <v>30.314546383953733</v>
      </c>
      <c r="AC581">
        <f t="shared" si="710"/>
        <v>29.50194628353827</v>
      </c>
      <c r="AD581">
        <f t="shared" si="718"/>
        <v>22.636951174794156</v>
      </c>
      <c r="AE581">
        <f t="shared" si="691"/>
        <v>365.10499879999998</v>
      </c>
      <c r="AF581">
        <f t="shared" si="693"/>
        <v>367.90833033333337</v>
      </c>
      <c r="AG581">
        <f t="shared" si="715"/>
        <v>378.40999759999994</v>
      </c>
      <c r="AH581">
        <f t="shared" si="700"/>
        <v>373.32499700000005</v>
      </c>
      <c r="AI581">
        <f t="shared" si="701"/>
        <v>391.47444113474046</v>
      </c>
      <c r="AJ581">
        <f t="shared" si="702"/>
        <v>355.17555286525965</v>
      </c>
      <c r="AK581">
        <f t="shared" si="703"/>
        <v>0.11500223102562994</v>
      </c>
      <c r="AL581">
        <f t="shared" si="762"/>
        <v>0.6457560763063751</v>
      </c>
      <c r="AM581">
        <f t="shared" si="763"/>
        <v>1727456.9136785737</v>
      </c>
      <c r="AN581">
        <f t="shared" si="716"/>
        <v>-5662949.5691552646</v>
      </c>
      <c r="AO581">
        <f t="shared" si="717"/>
        <v>58070500</v>
      </c>
      <c r="AP581">
        <f t="shared" si="719"/>
        <v>-9.7518526087346666E-2</v>
      </c>
      <c r="AQ581">
        <f t="shared" si="720"/>
        <v>365.24450930059891</v>
      </c>
      <c r="AR581">
        <f t="shared" si="721"/>
        <v>364.4233565717937</v>
      </c>
      <c r="AS581">
        <f t="shared" si="722"/>
        <v>370.72823313051174</v>
      </c>
      <c r="AT581">
        <f t="shared" si="723"/>
        <v>378.00486493246342</v>
      </c>
      <c r="AU581">
        <f t="shared" si="724"/>
        <v>372.50998360412905</v>
      </c>
      <c r="AV581">
        <f t="shared" si="725"/>
        <v>380.64017726525094</v>
      </c>
      <c r="AW581">
        <f t="shared" si="726"/>
        <v>-8.1301936611218935</v>
      </c>
      <c r="AX581">
        <f t="shared" si="753"/>
        <v>-6.1932357909963835</v>
      </c>
      <c r="AY581">
        <f t="shared" si="727"/>
        <v>-1.9369578701255099</v>
      </c>
      <c r="AZ581">
        <f t="shared" si="764"/>
        <v>354.97500599999995</v>
      </c>
      <c r="BA581">
        <f t="shared" si="765"/>
        <v>949590798.75055182</v>
      </c>
      <c r="BB581">
        <f t="shared" si="768"/>
        <v>0</v>
      </c>
      <c r="BC581">
        <f t="shared" si="769"/>
        <v>949590798.75055182</v>
      </c>
      <c r="BD581">
        <f t="shared" si="704"/>
        <v>4386953092.3317604</v>
      </c>
      <c r="BE581">
        <f t="shared" si="705"/>
        <v>10527624534.999018</v>
      </c>
      <c r="BF581">
        <f t="shared" si="706"/>
        <v>0.41670873403086939</v>
      </c>
      <c r="BG581">
        <f t="shared" si="707"/>
        <v>29.413860733761055</v>
      </c>
      <c r="BH581">
        <f t="shared" si="728"/>
        <v>66569972</v>
      </c>
      <c r="BI581">
        <f t="shared" si="729"/>
        <v>-2.1359263017199388</v>
      </c>
      <c r="BJ581">
        <f t="shared" si="770"/>
        <v>-664.99939999999924</v>
      </c>
      <c r="BK581">
        <f t="shared" si="730"/>
        <v>-1.5479435616438336E-2</v>
      </c>
      <c r="BL581">
        <f t="shared" si="731"/>
        <v>0.98452056438356161</v>
      </c>
      <c r="BM581">
        <f t="shared" si="732"/>
        <v>9.5655969552942093</v>
      </c>
      <c r="BN581">
        <f t="shared" si="733"/>
        <v>352.78750600000001</v>
      </c>
      <c r="BO581">
        <f t="shared" si="692"/>
        <v>364.51249999999999</v>
      </c>
      <c r="BP581">
        <f t="shared" si="734"/>
        <v>388.32353029411775</v>
      </c>
      <c r="BQ581">
        <f t="shared" si="735"/>
        <v>-23.811030294117757</v>
      </c>
      <c r="BR581">
        <f t="shared" si="736"/>
        <v>-25.774993999999992</v>
      </c>
      <c r="BS581">
        <f t="shared" si="737"/>
        <v>-29.875</v>
      </c>
      <c r="BT581">
        <f t="shared" si="738"/>
        <v>-58.549987999999985</v>
      </c>
      <c r="BU581">
        <f t="shared" si="739"/>
        <v>-25</v>
      </c>
      <c r="BV581">
        <f t="shared" si="740"/>
        <v>363.13166706666669</v>
      </c>
      <c r="BW581">
        <f t="shared" si="741"/>
        <v>364.49642799999998</v>
      </c>
      <c r="BX581">
        <f t="shared" si="742"/>
        <v>369.01863407272731</v>
      </c>
      <c r="BY581">
        <f t="shared" si="743"/>
        <v>374.20321222857143</v>
      </c>
      <c r="BZ581">
        <f t="shared" si="744"/>
        <v>421.5</v>
      </c>
      <c r="CA581">
        <f t="shared" si="745"/>
        <v>342.625</v>
      </c>
      <c r="CB581">
        <f t="shared" si="746"/>
        <v>368.35891382666671</v>
      </c>
      <c r="CC581">
        <f t="shared" si="747"/>
        <v>373.62416003333328</v>
      </c>
      <c r="CD581">
        <f t="shared" si="748"/>
        <v>379.34798891920639</v>
      </c>
      <c r="CE581">
        <f t="shared" si="749"/>
        <v>384.64680179596138</v>
      </c>
      <c r="CF581">
        <f t="shared" si="750"/>
        <v>365</v>
      </c>
      <c r="CG581">
        <f t="shared" si="751"/>
        <v>366.14999399999999</v>
      </c>
      <c r="CH581">
        <f t="shared" si="752"/>
        <v>358.07501200000002</v>
      </c>
    </row>
    <row r="582" spans="1:86">
      <c r="A582" s="1">
        <v>40322</v>
      </c>
      <c r="B582">
        <v>362.5</v>
      </c>
      <c r="C582">
        <v>365</v>
      </c>
      <c r="D582">
        <v>356.35000600000001</v>
      </c>
      <c r="E582">
        <v>358.79998799999998</v>
      </c>
      <c r="F582">
        <v>2885428</v>
      </c>
      <c r="G582">
        <f t="shared" si="766"/>
        <v>-1250918.96743976</v>
      </c>
      <c r="H582">
        <f t="shared" si="714"/>
        <v>24973105.225016296</v>
      </c>
      <c r="I582">
        <f t="shared" si="767"/>
        <v>360.66249850000003</v>
      </c>
      <c r="J582">
        <f t="shared" si="694"/>
        <v>383.168747</v>
      </c>
      <c r="K582">
        <f t="shared" si="695"/>
        <v>354.98125449999998</v>
      </c>
      <c r="L582">
        <f t="shared" si="696"/>
        <v>8</v>
      </c>
      <c r="M582">
        <f t="shared" si="697"/>
        <v>2</v>
      </c>
      <c r="N582">
        <f t="shared" si="698"/>
        <v>20</v>
      </c>
      <c r="O582">
        <f t="shared" si="699"/>
        <v>80</v>
      </c>
      <c r="P582">
        <f t="shared" si="754"/>
        <v>8.6499939999999924</v>
      </c>
      <c r="Q582">
        <f t="shared" si="755"/>
        <v>6.2000120000000152</v>
      </c>
      <c r="R582">
        <f t="shared" si="756"/>
        <v>2.4499819999999772</v>
      </c>
      <c r="S582">
        <f t="shared" si="757"/>
        <v>8.6499939999999924</v>
      </c>
      <c r="T582">
        <f t="shared" si="713"/>
        <v>11.938295951278789</v>
      </c>
      <c r="U582">
        <f t="shared" si="758"/>
        <v>-8</v>
      </c>
      <c r="V582">
        <f t="shared" si="759"/>
        <v>10.575012000000015</v>
      </c>
      <c r="W582">
        <f t="shared" si="760"/>
        <v>0</v>
      </c>
      <c r="X582">
        <f t="shared" si="761"/>
        <v>10.575012000000015</v>
      </c>
      <c r="Y582">
        <f t="shared" si="711"/>
        <v>1.8681647955227572</v>
      </c>
      <c r="Z582">
        <f t="shared" si="712"/>
        <v>4.1870978033655648</v>
      </c>
      <c r="AA582">
        <f t="shared" si="708"/>
        <v>15.648504637067953</v>
      </c>
      <c r="AB582">
        <f t="shared" si="709"/>
        <v>35.07282630999827</v>
      </c>
      <c r="AC582">
        <f t="shared" si="710"/>
        <v>38.296159249452508</v>
      </c>
      <c r="AD582">
        <f t="shared" si="718"/>
        <v>21.689150974106045</v>
      </c>
      <c r="AE582">
        <f t="shared" si="691"/>
        <v>362.28999639999995</v>
      </c>
      <c r="AF582">
        <f t="shared" si="693"/>
        <v>364.05416366666668</v>
      </c>
      <c r="AG582">
        <f t="shared" si="715"/>
        <v>376.72249759999994</v>
      </c>
      <c r="AH582">
        <f t="shared" si="700"/>
        <v>370.69249580000007</v>
      </c>
      <c r="AI582">
        <f t="shared" si="701"/>
        <v>388.86875499676546</v>
      </c>
      <c r="AJ582">
        <f t="shared" si="702"/>
        <v>352.51623660323469</v>
      </c>
      <c r="AK582">
        <f t="shared" si="703"/>
        <v>0.17285601313067603</v>
      </c>
      <c r="AL582">
        <f t="shared" si="762"/>
        <v>-0.43352978048308949</v>
      </c>
      <c r="AM582">
        <f t="shared" si="763"/>
        <v>-1250918.96743976</v>
      </c>
      <c r="AN582">
        <f t="shared" si="716"/>
        <v>-6681210.9861532822</v>
      </c>
      <c r="AO582">
        <f t="shared" si="717"/>
        <v>58443380</v>
      </c>
      <c r="AP582">
        <f t="shared" si="719"/>
        <v>-0.11431938033278161</v>
      </c>
      <c r="AQ582">
        <f t="shared" si="720"/>
        <v>363.05337205839527</v>
      </c>
      <c r="AR582">
        <f t="shared" si="721"/>
        <v>360.24857323883248</v>
      </c>
      <c r="AS582">
        <f t="shared" si="722"/>
        <v>368.58114900701963</v>
      </c>
      <c r="AT582">
        <f t="shared" si="723"/>
        <v>376.2764260085417</v>
      </c>
      <c r="AU582">
        <f t="shared" si="724"/>
        <v>370.45348426350967</v>
      </c>
      <c r="AV582">
        <f t="shared" si="725"/>
        <v>379.11136401668335</v>
      </c>
      <c r="AW582">
        <f t="shared" si="726"/>
        <v>-8.6578797531736882</v>
      </c>
      <c r="AX582">
        <f t="shared" si="753"/>
        <v>-6.6861645834318448</v>
      </c>
      <c r="AY582">
        <f t="shared" si="727"/>
        <v>-1.9717151697418434</v>
      </c>
      <c r="AZ582">
        <f t="shared" si="764"/>
        <v>360.04999799999996</v>
      </c>
      <c r="BA582">
        <f t="shared" si="765"/>
        <v>1038898345.6291438</v>
      </c>
      <c r="BB582">
        <f t="shared" si="768"/>
        <v>1038898345.6291438</v>
      </c>
      <c r="BC582">
        <f t="shared" si="769"/>
        <v>0</v>
      </c>
      <c r="BD582">
        <f t="shared" si="704"/>
        <v>4319255022.9704056</v>
      </c>
      <c r="BE582">
        <f t="shared" si="705"/>
        <v>10527624534.999018</v>
      </c>
      <c r="BF582">
        <f t="shared" si="706"/>
        <v>0.41027821695303351</v>
      </c>
      <c r="BG582">
        <f t="shared" si="707"/>
        <v>29.092005536287516</v>
      </c>
      <c r="BH582">
        <f t="shared" si="728"/>
        <v>63684544</v>
      </c>
      <c r="BI582">
        <f t="shared" si="729"/>
        <v>-2.2837299471700048</v>
      </c>
      <c r="BJ582">
        <f t="shared" si="770"/>
        <v>-155.00180000000228</v>
      </c>
      <c r="BK582">
        <f t="shared" si="730"/>
        <v>-1.5305913199289685E-3</v>
      </c>
      <c r="BL582">
        <f t="shared" si="731"/>
        <v>0.99846940868007106</v>
      </c>
      <c r="BM582">
        <f t="shared" si="732"/>
        <v>9.5797297338938101</v>
      </c>
      <c r="BN582">
        <f t="shared" si="733"/>
        <v>360.675003</v>
      </c>
      <c r="BO582">
        <f t="shared" si="692"/>
        <v>361.19500119999998</v>
      </c>
      <c r="BP582">
        <f t="shared" si="734"/>
        <v>387.04742744117658</v>
      </c>
      <c r="BQ582">
        <f t="shared" si="735"/>
        <v>-25.852426241176602</v>
      </c>
      <c r="BR582">
        <f t="shared" si="736"/>
        <v>-19.350006000000008</v>
      </c>
      <c r="BS582">
        <f t="shared" si="737"/>
        <v>-20.600006000000008</v>
      </c>
      <c r="BT582">
        <f t="shared" si="738"/>
        <v>-24.5</v>
      </c>
      <c r="BU582">
        <f t="shared" si="739"/>
        <v>-25</v>
      </c>
      <c r="BV582">
        <f t="shared" si="740"/>
        <v>361.02999679999999</v>
      </c>
      <c r="BW582">
        <f t="shared" si="741"/>
        <v>361.89404447619046</v>
      </c>
      <c r="BX582">
        <f t="shared" si="742"/>
        <v>366.37772334545457</v>
      </c>
      <c r="BY582">
        <f t="shared" si="743"/>
        <v>372.33559226666671</v>
      </c>
      <c r="BZ582">
        <f t="shared" si="744"/>
        <v>389.5</v>
      </c>
      <c r="CA582">
        <f t="shared" si="745"/>
        <v>342.625</v>
      </c>
      <c r="CB582">
        <f t="shared" si="746"/>
        <v>364.31716124666667</v>
      </c>
      <c r="CC582">
        <f t="shared" si="747"/>
        <v>367.64145546666668</v>
      </c>
      <c r="CD582">
        <f t="shared" si="748"/>
        <v>376.53565532460317</v>
      </c>
      <c r="CE582">
        <f t="shared" si="749"/>
        <v>383.02679332691054</v>
      </c>
      <c r="CF582">
        <f t="shared" si="750"/>
        <v>359.35000600000001</v>
      </c>
      <c r="CG582">
        <f t="shared" si="751"/>
        <v>362.95001200000002</v>
      </c>
      <c r="CH582">
        <f t="shared" si="752"/>
        <v>342.625</v>
      </c>
    </row>
    <row r="583" spans="1:86">
      <c r="A583" s="1">
        <v>40323</v>
      </c>
      <c r="B583">
        <v>354</v>
      </c>
      <c r="C583">
        <v>357</v>
      </c>
      <c r="D583">
        <v>345.77499399999999</v>
      </c>
      <c r="E583">
        <v>349.77499399999999</v>
      </c>
      <c r="F583">
        <v>2297366</v>
      </c>
      <c r="G583">
        <f t="shared" si="766"/>
        <v>-660045.89522678312</v>
      </c>
      <c r="H583">
        <f t="shared" si="714"/>
        <v>24313059.329789512</v>
      </c>
      <c r="I583">
        <f t="shared" si="767"/>
        <v>351.63749699999994</v>
      </c>
      <c r="J583">
        <f t="shared" si="694"/>
        <v>383.168747</v>
      </c>
      <c r="K583">
        <f t="shared" si="695"/>
        <v>351.63749699999994</v>
      </c>
      <c r="L583">
        <f t="shared" si="696"/>
        <v>9</v>
      </c>
      <c r="M583">
        <f t="shared" si="697"/>
        <v>1</v>
      </c>
      <c r="N583">
        <f t="shared" si="698"/>
        <v>10</v>
      </c>
      <c r="O583">
        <f t="shared" si="699"/>
        <v>90</v>
      </c>
      <c r="P583">
        <f t="shared" si="754"/>
        <v>11.225006000000008</v>
      </c>
      <c r="Q583">
        <f t="shared" si="755"/>
        <v>7.2250060000000076</v>
      </c>
      <c r="R583">
        <f t="shared" si="756"/>
        <v>4</v>
      </c>
      <c r="S583">
        <f t="shared" si="757"/>
        <v>11.225006000000008</v>
      </c>
      <c r="T583">
        <f t="shared" si="713"/>
        <v>11.887346669044591</v>
      </c>
      <c r="U583">
        <f t="shared" si="758"/>
        <v>15.399993999999992</v>
      </c>
      <c r="V583">
        <f t="shared" si="759"/>
        <v>-6.2749939999999924</v>
      </c>
      <c r="W583">
        <f t="shared" si="760"/>
        <v>15.399993999999992</v>
      </c>
      <c r="X583">
        <f t="shared" si="761"/>
        <v>0</v>
      </c>
      <c r="Y583">
        <f t="shared" si="711"/>
        <v>2.8347240244139882</v>
      </c>
      <c r="Z583">
        <f t="shared" si="712"/>
        <v>3.888019388839453</v>
      </c>
      <c r="AA583">
        <f t="shared" si="708"/>
        <v>23.846566465465251</v>
      </c>
      <c r="AB583">
        <f t="shared" si="709"/>
        <v>32.707209582472288</v>
      </c>
      <c r="AC583">
        <f t="shared" si="710"/>
        <v>15.667641908643473</v>
      </c>
      <c r="AD583">
        <f t="shared" si="718"/>
        <v>19.441097763235323</v>
      </c>
      <c r="AE583">
        <f t="shared" ref="AE583:AE646" si="771">AVERAGE(E579:E583)</f>
        <v>358.73499760000004</v>
      </c>
      <c r="AF583">
        <f t="shared" si="693"/>
        <v>360.20416266666666</v>
      </c>
      <c r="AG583">
        <f t="shared" si="715"/>
        <v>374.52874759999997</v>
      </c>
      <c r="AH583">
        <f t="shared" si="700"/>
        <v>367.85499579999998</v>
      </c>
      <c r="AI583">
        <f t="shared" si="701"/>
        <v>389.09038640738265</v>
      </c>
      <c r="AJ583">
        <f t="shared" si="702"/>
        <v>346.61960519261731</v>
      </c>
      <c r="AK583">
        <f t="shared" si="703"/>
        <v>7.4295520758767677E-2</v>
      </c>
      <c r="AL583">
        <f t="shared" si="762"/>
        <v>-0.28730550344472022</v>
      </c>
      <c r="AM583">
        <f t="shared" si="763"/>
        <v>-660045.89522678312</v>
      </c>
      <c r="AN583">
        <f t="shared" si="716"/>
        <v>-8422315.7308102623</v>
      </c>
      <c r="AO583">
        <f t="shared" si="717"/>
        <v>58119512</v>
      </c>
      <c r="AP583">
        <f t="shared" si="719"/>
        <v>-0.144913737933833</v>
      </c>
      <c r="AQ583">
        <f t="shared" si="720"/>
        <v>358.53872351854085</v>
      </c>
      <c r="AR583">
        <f t="shared" si="721"/>
        <v>362.74272986576523</v>
      </c>
      <c r="AS583">
        <f t="shared" si="722"/>
        <v>365.19604110575608</v>
      </c>
      <c r="AT583">
        <f t="shared" si="723"/>
        <v>373.89129712777293</v>
      </c>
      <c r="AU583">
        <f t="shared" si="724"/>
        <v>367.35171072398322</v>
      </c>
      <c r="AV583">
        <f t="shared" si="725"/>
        <v>377.05781811551554</v>
      </c>
      <c r="AW583">
        <f t="shared" si="726"/>
        <v>-9.7061073915323277</v>
      </c>
      <c r="AX583">
        <f t="shared" si="753"/>
        <v>-7.2901531450519412</v>
      </c>
      <c r="AY583">
        <f t="shared" si="727"/>
        <v>-2.4159542464803865</v>
      </c>
      <c r="AZ583">
        <f t="shared" si="764"/>
        <v>350.84999599999998</v>
      </c>
      <c r="BA583">
        <f t="shared" si="765"/>
        <v>806030851.91053593</v>
      </c>
      <c r="BB583">
        <f t="shared" si="768"/>
        <v>0</v>
      </c>
      <c r="BC583">
        <f t="shared" si="769"/>
        <v>806030851.91053593</v>
      </c>
      <c r="BD583">
        <f t="shared" si="704"/>
        <v>4319255022.9704056</v>
      </c>
      <c r="BE583">
        <f t="shared" si="705"/>
        <v>9677032053.257967</v>
      </c>
      <c r="BF583">
        <f t="shared" si="706"/>
        <v>0.44634088212162548</v>
      </c>
      <c r="BG583">
        <f t="shared" si="707"/>
        <v>30.860005939048875</v>
      </c>
      <c r="BH583">
        <f t="shared" si="728"/>
        <v>61387178</v>
      </c>
      <c r="BI583">
        <f t="shared" si="729"/>
        <v>-2.5741695106713745</v>
      </c>
      <c r="BJ583">
        <f t="shared" si="770"/>
        <v>-1002.4993999999992</v>
      </c>
      <c r="BK583">
        <f t="shared" si="730"/>
        <v>-2.5153272859083798E-2</v>
      </c>
      <c r="BL583">
        <f t="shared" si="731"/>
        <v>0.97484672714091625</v>
      </c>
      <c r="BM583">
        <f t="shared" si="732"/>
        <v>11.192033553779952</v>
      </c>
      <c r="BN583">
        <f t="shared" si="733"/>
        <v>351.387497</v>
      </c>
      <c r="BO583">
        <f t="shared" ref="BO583:BO646" si="772">AVERAGE(BN579:BN583)</f>
        <v>357.8575012</v>
      </c>
      <c r="BP583">
        <f t="shared" si="734"/>
        <v>385.60992700000003</v>
      </c>
      <c r="BQ583">
        <f t="shared" si="735"/>
        <v>-27.752425800000026</v>
      </c>
      <c r="BR583">
        <f t="shared" si="736"/>
        <v>-29.950012000000015</v>
      </c>
      <c r="BS583">
        <f t="shared" si="737"/>
        <v>-29.774993999999992</v>
      </c>
      <c r="BT583">
        <f t="shared" si="738"/>
        <v>-26.975006000000008</v>
      </c>
      <c r="BU583">
        <f t="shared" si="739"/>
        <v>-24.5</v>
      </c>
      <c r="BV583">
        <f t="shared" si="740"/>
        <v>356.8583293333333</v>
      </c>
      <c r="BW583">
        <f t="shared" si="741"/>
        <v>357.8142817142857</v>
      </c>
      <c r="BX583">
        <f t="shared" si="742"/>
        <v>362.5745412</v>
      </c>
      <c r="BY583">
        <f t="shared" si="743"/>
        <v>369.76916335238099</v>
      </c>
      <c r="BZ583">
        <f t="shared" si="744"/>
        <v>388.5</v>
      </c>
      <c r="CA583">
        <f t="shared" si="745"/>
        <v>342.625</v>
      </c>
      <c r="CB583">
        <f t="shared" si="746"/>
        <v>361.00699962000004</v>
      </c>
      <c r="CC583">
        <f t="shared" si="747"/>
        <v>363.63166148333329</v>
      </c>
      <c r="CD583">
        <f t="shared" si="748"/>
        <v>375.49600751412703</v>
      </c>
      <c r="CE583">
        <f t="shared" si="749"/>
        <v>380.58651153653187</v>
      </c>
      <c r="CF583">
        <f t="shared" si="750"/>
        <v>358.79998799999998</v>
      </c>
      <c r="CG583">
        <f t="shared" si="751"/>
        <v>365</v>
      </c>
      <c r="CH583">
        <f t="shared" si="752"/>
        <v>356.35000600000001</v>
      </c>
    </row>
    <row r="584" spans="1:86">
      <c r="A584" s="1">
        <v>40324</v>
      </c>
      <c r="B584">
        <v>354</v>
      </c>
      <c r="C584">
        <v>372.39999399999999</v>
      </c>
      <c r="D584">
        <v>352.04998799999998</v>
      </c>
      <c r="E584">
        <v>369</v>
      </c>
      <c r="F584">
        <v>3689464</v>
      </c>
      <c r="G584">
        <f t="shared" si="766"/>
        <v>2456623.5317253498</v>
      </c>
      <c r="H584">
        <f t="shared" si="714"/>
        <v>26769682.861514863</v>
      </c>
      <c r="I584">
        <f t="shared" si="767"/>
        <v>361.86249550000002</v>
      </c>
      <c r="J584">
        <f t="shared" si="694"/>
        <v>383.168747</v>
      </c>
      <c r="K584">
        <f t="shared" si="695"/>
        <v>351.63749699999994</v>
      </c>
      <c r="L584">
        <f t="shared" si="696"/>
        <v>10</v>
      </c>
      <c r="M584">
        <f t="shared" si="697"/>
        <v>2</v>
      </c>
      <c r="N584">
        <f t="shared" si="698"/>
        <v>0</v>
      </c>
      <c r="O584">
        <f t="shared" si="699"/>
        <v>80</v>
      </c>
      <c r="P584">
        <f t="shared" si="754"/>
        <v>20.350006000000008</v>
      </c>
      <c r="Q584">
        <f t="shared" si="755"/>
        <v>3.3999939999999924</v>
      </c>
      <c r="R584">
        <f t="shared" si="756"/>
        <v>16.950012000000015</v>
      </c>
      <c r="S584">
        <f t="shared" si="757"/>
        <v>20.350006000000008</v>
      </c>
      <c r="T584">
        <f t="shared" si="713"/>
        <v>12.491822335541405</v>
      </c>
      <c r="U584">
        <f t="shared" si="758"/>
        <v>2.5750120000000152</v>
      </c>
      <c r="V584">
        <f t="shared" si="759"/>
        <v>-11.550018000000023</v>
      </c>
      <c r="W584">
        <f t="shared" si="760"/>
        <v>2.5750120000000152</v>
      </c>
      <c r="X584">
        <f t="shared" si="761"/>
        <v>0</v>
      </c>
      <c r="Y584">
        <f t="shared" si="711"/>
        <v>2.8161731655272755</v>
      </c>
      <c r="Z584">
        <f t="shared" si="712"/>
        <v>3.6103037182080633</v>
      </c>
      <c r="AA584">
        <f t="shared" si="708"/>
        <v>22.544133993282735</v>
      </c>
      <c r="AB584">
        <f t="shared" si="709"/>
        <v>28.901337380824909</v>
      </c>
      <c r="AC584">
        <f t="shared" si="710"/>
        <v>12.357168119450328</v>
      </c>
      <c r="AD584">
        <f t="shared" si="718"/>
        <v>16.171852975782461</v>
      </c>
      <c r="AE584">
        <f t="shared" si="771"/>
        <v>360.38499759999996</v>
      </c>
      <c r="AF584">
        <f t="shared" ref="AF584:AF647" si="773">AVERAGE(E579:E584)</f>
        <v>360.44583133333339</v>
      </c>
      <c r="AG584">
        <f t="shared" si="715"/>
        <v>373.72124789999998</v>
      </c>
      <c r="AH584">
        <f t="shared" si="700"/>
        <v>366.78249520000003</v>
      </c>
      <c r="AI584">
        <f t="shared" si="701"/>
        <v>386.54372848863784</v>
      </c>
      <c r="AJ584">
        <f t="shared" si="702"/>
        <v>347.02126191136222</v>
      </c>
      <c r="AK584">
        <f t="shared" si="703"/>
        <v>0.556107449560726</v>
      </c>
      <c r="AL584">
        <f t="shared" si="762"/>
        <v>0.66584835404962617</v>
      </c>
      <c r="AM584">
        <f t="shared" si="763"/>
        <v>2456623.5317253498</v>
      </c>
      <c r="AN584">
        <f t="shared" si="716"/>
        <v>-4908000.1979530901</v>
      </c>
      <c r="AO584">
        <f t="shared" si="717"/>
        <v>59408594</v>
      </c>
      <c r="AP584">
        <f t="shared" si="719"/>
        <v>-8.2614313308830206E-2</v>
      </c>
      <c r="AQ584">
        <f t="shared" si="720"/>
        <v>362.09555752223696</v>
      </c>
      <c r="AR584">
        <f t="shared" si="721"/>
        <v>365.07467343402215</v>
      </c>
      <c r="AS584">
        <f t="shared" si="722"/>
        <v>365.88075370671999</v>
      </c>
      <c r="AT584">
        <f t="shared" si="723"/>
        <v>373.45108038627336</v>
      </c>
      <c r="AU584">
        <f t="shared" si="724"/>
        <v>367.59895411538571</v>
      </c>
      <c r="AV584">
        <f t="shared" si="725"/>
        <v>376.49377084742946</v>
      </c>
      <c r="AW584">
        <f t="shared" si="726"/>
        <v>-8.8948167320437506</v>
      </c>
      <c r="AX584">
        <f t="shared" si="753"/>
        <v>-7.6110858624503033</v>
      </c>
      <c r="AY584">
        <f t="shared" si="727"/>
        <v>-1.2837308695934473</v>
      </c>
      <c r="AZ584">
        <f t="shared" si="764"/>
        <v>364.48332733333336</v>
      </c>
      <c r="BA584">
        <f t="shared" si="765"/>
        <v>1344748114.7965496</v>
      </c>
      <c r="BB584">
        <f t="shared" si="768"/>
        <v>1344748114.7965496</v>
      </c>
      <c r="BC584">
        <f t="shared" si="769"/>
        <v>0</v>
      </c>
      <c r="BD584">
        <f t="shared" si="704"/>
        <v>4675873272.8718777</v>
      </c>
      <c r="BE584">
        <f t="shared" si="705"/>
        <v>9677032053.257967</v>
      </c>
      <c r="BF584">
        <f t="shared" si="706"/>
        <v>0.48319290947245042</v>
      </c>
      <c r="BG584">
        <f t="shared" si="707"/>
        <v>32.577886961738173</v>
      </c>
      <c r="BH584">
        <f t="shared" si="728"/>
        <v>65076642</v>
      </c>
      <c r="BI584">
        <f t="shared" si="729"/>
        <v>-2.362540212026055</v>
      </c>
      <c r="BJ584">
        <f t="shared" si="770"/>
        <v>1822.5006000000008</v>
      </c>
      <c r="BK584">
        <f t="shared" si="730"/>
        <v>5.4963923464465866E-2</v>
      </c>
      <c r="BL584">
        <f t="shared" si="731"/>
        <v>1.0549639234644659</v>
      </c>
      <c r="BM584">
        <f t="shared" si="732"/>
        <v>10.415084427671767</v>
      </c>
      <c r="BN584">
        <f t="shared" si="733"/>
        <v>362.22499099999999</v>
      </c>
      <c r="BO584">
        <f t="shared" si="772"/>
        <v>357.83749999999998</v>
      </c>
      <c r="BP584">
        <f t="shared" si="734"/>
        <v>384.57132361764712</v>
      </c>
      <c r="BQ584">
        <f t="shared" si="735"/>
        <v>-26.733823617647147</v>
      </c>
      <c r="BR584">
        <f t="shared" si="736"/>
        <v>-13.799987999999985</v>
      </c>
      <c r="BS584">
        <f t="shared" si="737"/>
        <v>-28.675018000000023</v>
      </c>
      <c r="BT584">
        <f t="shared" si="738"/>
        <v>-14.200012000000015</v>
      </c>
      <c r="BU584">
        <f t="shared" si="739"/>
        <v>-28.549987999999985</v>
      </c>
      <c r="BV584">
        <f t="shared" si="740"/>
        <v>360.27999679999999</v>
      </c>
      <c r="BW584">
        <f t="shared" si="741"/>
        <v>360.32737809523809</v>
      </c>
      <c r="BX584">
        <f t="shared" si="742"/>
        <v>362.78272378181816</v>
      </c>
      <c r="BY584">
        <f t="shared" si="743"/>
        <v>369.24261596190468</v>
      </c>
      <c r="BZ584">
        <f t="shared" si="744"/>
        <v>388.5</v>
      </c>
      <c r="CA584">
        <f t="shared" si="745"/>
        <v>342.625</v>
      </c>
      <c r="CB584">
        <f t="shared" si="746"/>
        <v>361.36824911999997</v>
      </c>
      <c r="CC584">
        <f t="shared" si="747"/>
        <v>360.91347157222225</v>
      </c>
      <c r="CD584">
        <f t="shared" si="748"/>
        <v>373.76321681944438</v>
      </c>
      <c r="CE584">
        <f t="shared" si="749"/>
        <v>379.40771920927051</v>
      </c>
      <c r="CF584">
        <f t="shared" si="750"/>
        <v>349.77499399999999</v>
      </c>
      <c r="CG584">
        <f t="shared" si="751"/>
        <v>357</v>
      </c>
      <c r="CH584">
        <f t="shared" si="752"/>
        <v>345.77499399999999</v>
      </c>
    </row>
    <row r="585" spans="1:86">
      <c r="A585" s="1">
        <v>40325</v>
      </c>
      <c r="B585">
        <v>367.5</v>
      </c>
      <c r="C585">
        <v>374.97500600000001</v>
      </c>
      <c r="D585">
        <v>363.60000600000001</v>
      </c>
      <c r="E585">
        <v>370.92498799999998</v>
      </c>
      <c r="F585">
        <v>6883872</v>
      </c>
      <c r="G585">
        <f t="shared" si="766"/>
        <v>1981928.174119357</v>
      </c>
      <c r="H585">
        <f t="shared" si="714"/>
        <v>28751611.03563422</v>
      </c>
      <c r="I585">
        <f t="shared" si="767"/>
        <v>369.25</v>
      </c>
      <c r="J585">
        <f t="shared" si="694"/>
        <v>382.731247</v>
      </c>
      <c r="K585">
        <f t="shared" si="695"/>
        <v>351.63749699999994</v>
      </c>
      <c r="L585">
        <f t="shared" si="696"/>
        <v>10</v>
      </c>
      <c r="M585">
        <f t="shared" si="697"/>
        <v>3</v>
      </c>
      <c r="N585">
        <f t="shared" si="698"/>
        <v>0</v>
      </c>
      <c r="O585">
        <f t="shared" si="699"/>
        <v>70</v>
      </c>
      <c r="P585">
        <f t="shared" si="754"/>
        <v>11.375</v>
      </c>
      <c r="Q585">
        <f t="shared" si="755"/>
        <v>4.0500180000000228</v>
      </c>
      <c r="R585">
        <f t="shared" si="756"/>
        <v>7.3249819999999772</v>
      </c>
      <c r="S585">
        <f t="shared" si="757"/>
        <v>11.375</v>
      </c>
      <c r="T585">
        <f t="shared" si="713"/>
        <v>12.412049311574162</v>
      </c>
      <c r="U585">
        <f t="shared" si="758"/>
        <v>1.7749939999999924</v>
      </c>
      <c r="V585">
        <f t="shared" si="759"/>
        <v>-4.1499939999999924</v>
      </c>
      <c r="W585">
        <f t="shared" si="760"/>
        <v>1.7749939999999924</v>
      </c>
      <c r="X585">
        <f t="shared" si="761"/>
        <v>0</v>
      </c>
      <c r="Y585">
        <f t="shared" si="711"/>
        <v>2.7418032251324695</v>
      </c>
      <c r="Z585">
        <f t="shared" si="712"/>
        <v>3.3524248811932016</v>
      </c>
      <c r="AA585">
        <f t="shared" si="708"/>
        <v>22.089851210756585</v>
      </c>
      <c r="AB585">
        <f t="shared" si="709"/>
        <v>27.009438949514049</v>
      </c>
      <c r="AC585">
        <f t="shared" si="710"/>
        <v>10.019671817451684</v>
      </c>
      <c r="AD585">
        <f t="shared" si="718"/>
        <v>16.222461788568996</v>
      </c>
      <c r="AE585">
        <f t="shared" si="771"/>
        <v>361.56999519999999</v>
      </c>
      <c r="AF585">
        <f t="shared" si="773"/>
        <v>362.1416626666666</v>
      </c>
      <c r="AG585">
        <f t="shared" si="715"/>
        <v>373.27374729999997</v>
      </c>
      <c r="AH585">
        <f t="shared" si="700"/>
        <v>365.59499519999997</v>
      </c>
      <c r="AI585">
        <f t="shared" si="701"/>
        <v>382.59810622381258</v>
      </c>
      <c r="AJ585">
        <f t="shared" si="702"/>
        <v>348.59188417618736</v>
      </c>
      <c r="AK585">
        <f t="shared" si="703"/>
        <v>0.65673581124464331</v>
      </c>
      <c r="AL585">
        <f t="shared" si="762"/>
        <v>0.28790892307691907</v>
      </c>
      <c r="AM585">
        <f t="shared" si="763"/>
        <v>1981928.174119357</v>
      </c>
      <c r="AN585">
        <f t="shared" si="716"/>
        <v>-255819.28272441868</v>
      </c>
      <c r="AO585">
        <f t="shared" si="717"/>
        <v>61669502</v>
      </c>
      <c r="AP585">
        <f t="shared" si="719"/>
        <v>-4.1482300720446664E-3</v>
      </c>
      <c r="AQ585">
        <f t="shared" si="720"/>
        <v>365.09756388467639</v>
      </c>
      <c r="AR585">
        <f t="shared" si="721"/>
        <v>368.01738979532581</v>
      </c>
      <c r="AS585">
        <f t="shared" si="722"/>
        <v>366.78871587951039</v>
      </c>
      <c r="AT585">
        <f t="shared" si="723"/>
        <v>373.22373207150878</v>
      </c>
      <c r="AU585">
        <f t="shared" si="724"/>
        <v>368.09785919807786</v>
      </c>
      <c r="AV585">
        <f t="shared" si="725"/>
        <v>376.10395604810941</v>
      </c>
      <c r="AW585">
        <f t="shared" si="726"/>
        <v>-8.0060968500315539</v>
      </c>
      <c r="AX585">
        <f t="shared" si="753"/>
        <v>-7.6900880599665538</v>
      </c>
      <c r="AY585">
        <f t="shared" si="727"/>
        <v>-0.31600879006500016</v>
      </c>
      <c r="AZ585">
        <f t="shared" si="764"/>
        <v>369.83333333333331</v>
      </c>
      <c r="BA585">
        <f t="shared" si="765"/>
        <v>2545885328</v>
      </c>
      <c r="BB585">
        <f t="shared" si="768"/>
        <v>2545885328</v>
      </c>
      <c r="BC585">
        <f t="shared" si="769"/>
        <v>0</v>
      </c>
      <c r="BD585">
        <f t="shared" si="704"/>
        <v>7221758600.8718777</v>
      </c>
      <c r="BE585">
        <f t="shared" si="705"/>
        <v>8084673165.2579679</v>
      </c>
      <c r="BF585">
        <f t="shared" si="706"/>
        <v>0.89326537427706187</v>
      </c>
      <c r="BG585">
        <f t="shared" si="707"/>
        <v>47.181202720625087</v>
      </c>
      <c r="BH585">
        <f t="shared" si="728"/>
        <v>71960514</v>
      </c>
      <c r="BI585">
        <f t="shared" si="729"/>
        <v>-2.1286925386680733</v>
      </c>
      <c r="BJ585">
        <f t="shared" si="770"/>
        <v>92.498799999998482</v>
      </c>
      <c r="BK585">
        <f t="shared" si="730"/>
        <v>5.216769647696436E-3</v>
      </c>
      <c r="BL585">
        <f t="shared" si="731"/>
        <v>1.0052167696476964</v>
      </c>
      <c r="BM585">
        <f t="shared" si="732"/>
        <v>8.9614263573275359</v>
      </c>
      <c r="BN585">
        <f t="shared" si="733"/>
        <v>369.28750600000001</v>
      </c>
      <c r="BO585">
        <f t="shared" si="772"/>
        <v>359.27250059999994</v>
      </c>
      <c r="BP585">
        <f t="shared" si="734"/>
        <v>383.68639732352943</v>
      </c>
      <c r="BQ585">
        <f t="shared" si="735"/>
        <v>-24.41389672352949</v>
      </c>
      <c r="BR585">
        <f t="shared" si="736"/>
        <v>-11</v>
      </c>
      <c r="BS585">
        <f t="shared" si="737"/>
        <v>-13.899993999999992</v>
      </c>
      <c r="BT585">
        <f t="shared" si="738"/>
        <v>-13.524993999999992</v>
      </c>
      <c r="BU585">
        <f t="shared" si="739"/>
        <v>-15.5</v>
      </c>
      <c r="BV585">
        <f t="shared" si="740"/>
        <v>363.79332693333328</v>
      </c>
      <c r="BW585">
        <f t="shared" si="741"/>
        <v>363.32142285714286</v>
      </c>
      <c r="BX585">
        <f t="shared" si="742"/>
        <v>363.535904290909</v>
      </c>
      <c r="BY585">
        <f t="shared" si="743"/>
        <v>368.97630549523808</v>
      </c>
      <c r="BZ585">
        <f t="shared" si="744"/>
        <v>388.5</v>
      </c>
      <c r="CA585">
        <f t="shared" si="745"/>
        <v>342.625</v>
      </c>
      <c r="CB585">
        <f t="shared" si="746"/>
        <v>359.04024823999998</v>
      </c>
      <c r="CC585">
        <f t="shared" si="747"/>
        <v>361.49715137777775</v>
      </c>
      <c r="CD585">
        <f t="shared" si="748"/>
        <v>370.34529882492063</v>
      </c>
      <c r="CE585">
        <f t="shared" si="749"/>
        <v>379.23994347414822</v>
      </c>
      <c r="CF585">
        <f t="shared" si="750"/>
        <v>369</v>
      </c>
      <c r="CG585">
        <f t="shared" si="751"/>
        <v>372.39999399999999</v>
      </c>
      <c r="CH585">
        <f t="shared" si="752"/>
        <v>352.04998799999998</v>
      </c>
    </row>
    <row r="586" spans="1:86">
      <c r="A586" s="1">
        <v>40326</v>
      </c>
      <c r="B586">
        <v>374.89999399999999</v>
      </c>
      <c r="C586">
        <v>376.75</v>
      </c>
      <c r="D586">
        <v>367.75</v>
      </c>
      <c r="E586">
        <v>375.39999399999999</v>
      </c>
      <c r="F586">
        <v>2479374</v>
      </c>
      <c r="G586">
        <f t="shared" si="766"/>
        <v>1735558.4941679959</v>
      </c>
      <c r="H586">
        <f t="shared" si="714"/>
        <v>30487169.529802214</v>
      </c>
      <c r="I586">
        <f t="shared" si="767"/>
        <v>373.69999699999994</v>
      </c>
      <c r="J586">
        <f t="shared" si="694"/>
        <v>378.71875</v>
      </c>
      <c r="K586">
        <f t="shared" si="695"/>
        <v>351.63749699999994</v>
      </c>
      <c r="L586">
        <f t="shared" si="696"/>
        <v>10</v>
      </c>
      <c r="M586">
        <f t="shared" si="697"/>
        <v>4</v>
      </c>
      <c r="N586">
        <f t="shared" si="698"/>
        <v>0</v>
      </c>
      <c r="O586">
        <f t="shared" si="699"/>
        <v>60</v>
      </c>
      <c r="P586">
        <f t="shared" si="754"/>
        <v>9</v>
      </c>
      <c r="Q586">
        <f t="shared" si="755"/>
        <v>1.3500060000000076</v>
      </c>
      <c r="R586">
        <f t="shared" si="756"/>
        <v>7.6499939999999924</v>
      </c>
      <c r="S586">
        <f t="shared" si="757"/>
        <v>9</v>
      </c>
      <c r="T586">
        <f t="shared" si="713"/>
        <v>12.168331503604579</v>
      </c>
      <c r="U586">
        <f t="shared" si="758"/>
        <v>-0.29998799999998482</v>
      </c>
      <c r="V586">
        <f t="shared" si="759"/>
        <v>-1.25</v>
      </c>
      <c r="W586">
        <f t="shared" si="760"/>
        <v>0</v>
      </c>
      <c r="X586">
        <f t="shared" si="761"/>
        <v>0</v>
      </c>
      <c r="Y586">
        <f t="shared" si="711"/>
        <v>2.5459601376230077</v>
      </c>
      <c r="Z586">
        <f t="shared" si="712"/>
        <v>3.1129659611079732</v>
      </c>
      <c r="AA586">
        <f t="shared" si="708"/>
        <v>20.922836765819763</v>
      </c>
      <c r="AB586">
        <f t="shared" si="709"/>
        <v>25.582520990538686</v>
      </c>
      <c r="AC586">
        <f t="shared" si="710"/>
        <v>10.019671817451673</v>
      </c>
      <c r="AD586">
        <f t="shared" si="718"/>
        <v>16.273070601355531</v>
      </c>
      <c r="AE586">
        <f t="shared" si="771"/>
        <v>364.77999280000006</v>
      </c>
      <c r="AF586">
        <f t="shared" si="773"/>
        <v>363.87499499999996</v>
      </c>
      <c r="AG586">
        <f t="shared" si="715"/>
        <v>372.90874639999998</v>
      </c>
      <c r="AH586">
        <f t="shared" si="700"/>
        <v>364.94249580000002</v>
      </c>
      <c r="AI586">
        <f t="shared" si="701"/>
        <v>379.74757929412431</v>
      </c>
      <c r="AJ586">
        <f t="shared" si="702"/>
        <v>350.13741230587573</v>
      </c>
      <c r="AK586">
        <f t="shared" si="703"/>
        <v>0.853172550636079</v>
      </c>
      <c r="AL586">
        <f t="shared" si="762"/>
        <v>0.69999866666666499</v>
      </c>
      <c r="AM586">
        <f t="shared" si="763"/>
        <v>1735558.4941679959</v>
      </c>
      <c r="AN586">
        <f t="shared" si="716"/>
        <v>3117812.7240164224</v>
      </c>
      <c r="AO586">
        <f t="shared" si="717"/>
        <v>60458652</v>
      </c>
      <c r="AP586">
        <f t="shared" si="719"/>
        <v>5.1569339058641639E-2</v>
      </c>
      <c r="AQ586">
        <f t="shared" si="720"/>
        <v>368.60039012388643</v>
      </c>
      <c r="AR586">
        <f t="shared" si="721"/>
        <v>369.01705699365795</v>
      </c>
      <c r="AS586">
        <f t="shared" si="722"/>
        <v>368.33874594119851</v>
      </c>
      <c r="AT586">
        <f t="shared" si="723"/>
        <v>373.419595645073</v>
      </c>
      <c r="AU586">
        <f t="shared" si="724"/>
        <v>369.19317941836619</v>
      </c>
      <c r="AV586">
        <f t="shared" si="725"/>
        <v>376.05467870474178</v>
      </c>
      <c r="AW586">
        <f t="shared" si="726"/>
        <v>-6.8614992863755901</v>
      </c>
      <c r="AX586">
        <f t="shared" si="753"/>
        <v>-7.524370305248361</v>
      </c>
      <c r="AY586">
        <f t="shared" si="727"/>
        <v>0.66287101887277089</v>
      </c>
      <c r="AZ586">
        <f t="shared" si="764"/>
        <v>373.29999799999996</v>
      </c>
      <c r="BA586">
        <f t="shared" si="765"/>
        <v>925550309.24125195</v>
      </c>
      <c r="BB586">
        <f t="shared" si="768"/>
        <v>925550309.24125195</v>
      </c>
      <c r="BC586">
        <f t="shared" si="769"/>
        <v>0</v>
      </c>
      <c r="BD586">
        <f t="shared" si="704"/>
        <v>7232381015.8631296</v>
      </c>
      <c r="BE586">
        <f t="shared" si="705"/>
        <v>8084673165.2579679</v>
      </c>
      <c r="BF586">
        <f t="shared" si="706"/>
        <v>0.89457926969053381</v>
      </c>
      <c r="BG586">
        <f t="shared" si="707"/>
        <v>47.217832687288769</v>
      </c>
      <c r="BH586">
        <f t="shared" si="728"/>
        <v>74439888</v>
      </c>
      <c r="BI586">
        <f t="shared" si="729"/>
        <v>-1.8246014941255062</v>
      </c>
      <c r="BJ586">
        <f t="shared" si="770"/>
        <v>347.50060000000076</v>
      </c>
      <c r="BK586">
        <f t="shared" si="730"/>
        <v>1.2064450076898048E-2</v>
      </c>
      <c r="BL586">
        <f t="shared" si="731"/>
        <v>1.012064450076898</v>
      </c>
      <c r="BM586">
        <f t="shared" si="732"/>
        <v>7.8029641317328053</v>
      </c>
      <c r="BN586">
        <f t="shared" si="733"/>
        <v>372.25</v>
      </c>
      <c r="BO586">
        <f t="shared" si="772"/>
        <v>363.16499940000006</v>
      </c>
      <c r="BP586">
        <f t="shared" si="734"/>
        <v>382.89852950000005</v>
      </c>
      <c r="BQ586">
        <f t="shared" si="735"/>
        <v>-19.733530099999996</v>
      </c>
      <c r="BR586">
        <f t="shared" si="736"/>
        <v>2.5249939999999924</v>
      </c>
      <c r="BS586">
        <f t="shared" si="737"/>
        <v>0.70001200000001518</v>
      </c>
      <c r="BT586">
        <f t="shared" si="738"/>
        <v>-10.725006000000008</v>
      </c>
      <c r="BU586">
        <f t="shared" si="739"/>
        <v>-12.575012000000015</v>
      </c>
      <c r="BV586">
        <f t="shared" si="740"/>
        <v>368.40332653333331</v>
      </c>
      <c r="BW586">
        <f t="shared" si="741"/>
        <v>367.10951752380947</v>
      </c>
      <c r="BX586">
        <f t="shared" si="742"/>
        <v>365.31863134545455</v>
      </c>
      <c r="BY586">
        <f t="shared" si="743"/>
        <v>369.17880518095245</v>
      </c>
      <c r="BZ586">
        <f t="shared" si="744"/>
        <v>387.47500600000001</v>
      </c>
      <c r="CA586">
        <f t="shared" si="745"/>
        <v>342.625</v>
      </c>
      <c r="CB586">
        <f t="shared" si="746"/>
        <v>359.83682499333338</v>
      </c>
      <c r="CC586">
        <f t="shared" si="747"/>
        <v>359.84603936666662</v>
      </c>
      <c r="CD586">
        <f t="shared" si="748"/>
        <v>365.94735594412703</v>
      </c>
      <c r="CE586">
        <f t="shared" si="749"/>
        <v>378.48720460747535</v>
      </c>
      <c r="CF586">
        <f t="shared" si="750"/>
        <v>370.92498799999998</v>
      </c>
      <c r="CG586">
        <f t="shared" si="751"/>
        <v>374.97500600000001</v>
      </c>
      <c r="CH586">
        <f t="shared" si="752"/>
        <v>363.60000600000001</v>
      </c>
    </row>
    <row r="587" spans="1:86">
      <c r="A587" s="1">
        <v>40329</v>
      </c>
      <c r="B587">
        <v>374.25</v>
      </c>
      <c r="C587">
        <v>376.45001200000002</v>
      </c>
      <c r="D587">
        <v>369</v>
      </c>
      <c r="E587">
        <v>371.52499399999999</v>
      </c>
      <c r="F587">
        <v>3327660</v>
      </c>
      <c r="G587">
        <f t="shared" si="766"/>
        <v>-1072006.8456050924</v>
      </c>
      <c r="H587">
        <f t="shared" si="714"/>
        <v>29415162.68419712</v>
      </c>
      <c r="I587">
        <f t="shared" si="767"/>
        <v>372.80625150000003</v>
      </c>
      <c r="J587">
        <f t="shared" si="694"/>
        <v>373.69999699999994</v>
      </c>
      <c r="K587">
        <f t="shared" si="695"/>
        <v>351.63749699999994</v>
      </c>
      <c r="L587">
        <f t="shared" si="696"/>
        <v>2</v>
      </c>
      <c r="M587">
        <f t="shared" si="697"/>
        <v>5</v>
      </c>
      <c r="N587">
        <f t="shared" si="698"/>
        <v>80</v>
      </c>
      <c r="O587">
        <f t="shared" si="699"/>
        <v>50</v>
      </c>
      <c r="P587">
        <f t="shared" si="754"/>
        <v>7.4500120000000152</v>
      </c>
      <c r="Q587">
        <f t="shared" si="755"/>
        <v>4.9250180000000228</v>
      </c>
      <c r="R587">
        <f t="shared" si="756"/>
        <v>2.5249939999999924</v>
      </c>
      <c r="S587">
        <f t="shared" si="757"/>
        <v>7.4500120000000152</v>
      </c>
      <c r="T587">
        <f t="shared" si="713"/>
        <v>11.831308681918539</v>
      </c>
      <c r="U587">
        <f t="shared" si="758"/>
        <v>-0.47500600000000759</v>
      </c>
      <c r="V587">
        <f t="shared" si="759"/>
        <v>1.6499939999999924</v>
      </c>
      <c r="W587">
        <f t="shared" si="760"/>
        <v>0</v>
      </c>
      <c r="X587">
        <f t="shared" si="761"/>
        <v>1.6499939999999924</v>
      </c>
      <c r="Y587">
        <f t="shared" si="711"/>
        <v>2.3641058420785073</v>
      </c>
      <c r="Z587">
        <f t="shared" si="712"/>
        <v>3.0084679638859746</v>
      </c>
      <c r="AA587">
        <f t="shared" si="708"/>
        <v>19.981778057160358</v>
      </c>
      <c r="AB587">
        <f t="shared" si="709"/>
        <v>25.428023600497657</v>
      </c>
      <c r="AC587">
        <f t="shared" si="710"/>
        <v>11.993546204839745</v>
      </c>
      <c r="AD587">
        <f t="shared" si="718"/>
        <v>16.596890052757665</v>
      </c>
      <c r="AE587">
        <f t="shared" si="771"/>
        <v>367.32499399999995</v>
      </c>
      <c r="AF587">
        <f t="shared" si="773"/>
        <v>365.90415966666666</v>
      </c>
      <c r="AG587">
        <f t="shared" si="715"/>
        <v>372.31499639999998</v>
      </c>
      <c r="AH587">
        <f t="shared" si="700"/>
        <v>364.80749520000001</v>
      </c>
      <c r="AI587">
        <f t="shared" si="701"/>
        <v>379.34295049002054</v>
      </c>
      <c r="AJ587">
        <f t="shared" si="702"/>
        <v>350.27203990997947</v>
      </c>
      <c r="AK587">
        <f t="shared" si="703"/>
        <v>0.73107287202114524</v>
      </c>
      <c r="AL587">
        <f t="shared" si="762"/>
        <v>-0.3221503535833265</v>
      </c>
      <c r="AM587">
        <f t="shared" si="763"/>
        <v>-1072006.8456050924</v>
      </c>
      <c r="AN587">
        <f t="shared" si="716"/>
        <v>914359.42216104502</v>
      </c>
      <c r="AO587">
        <f t="shared" si="717"/>
        <v>61369752</v>
      </c>
      <c r="AP587">
        <f t="shared" si="719"/>
        <v>1.489918717874312E-2</v>
      </c>
      <c r="AQ587">
        <f t="shared" si="720"/>
        <v>369.59475544176502</v>
      </c>
      <c r="AR587">
        <f t="shared" si="721"/>
        <v>369.18319746046541</v>
      </c>
      <c r="AS587">
        <f t="shared" si="722"/>
        <v>368.91227059178277</v>
      </c>
      <c r="AT587">
        <f t="shared" si="723"/>
        <v>373.24908149701645</v>
      </c>
      <c r="AU587">
        <f t="shared" si="724"/>
        <v>369.54295160561128</v>
      </c>
      <c r="AV587">
        <f t="shared" si="725"/>
        <v>375.73760077540987</v>
      </c>
      <c r="AW587">
        <f t="shared" si="726"/>
        <v>-6.1946491697985948</v>
      </c>
      <c r="AX587">
        <f t="shared" si="753"/>
        <v>-7.2584260781584078</v>
      </c>
      <c r="AY587">
        <f t="shared" si="727"/>
        <v>1.063776908359813</v>
      </c>
      <c r="AZ587">
        <f t="shared" si="764"/>
        <v>372.32500200000004</v>
      </c>
      <c r="BA587">
        <f t="shared" si="765"/>
        <v>1238971016.1553202</v>
      </c>
      <c r="BB587">
        <f t="shared" si="768"/>
        <v>0</v>
      </c>
      <c r="BC587">
        <f t="shared" si="769"/>
        <v>1238971016.1553202</v>
      </c>
      <c r="BD587">
        <f t="shared" si="704"/>
        <v>7232381015.8631296</v>
      </c>
      <c r="BE587">
        <f t="shared" si="705"/>
        <v>8808082763.7773781</v>
      </c>
      <c r="BF587">
        <f t="shared" si="706"/>
        <v>0.82110729540437433</v>
      </c>
      <c r="BG587">
        <f t="shared" si="707"/>
        <v>45.088353524060132</v>
      </c>
      <c r="BH587">
        <f t="shared" si="728"/>
        <v>71112228</v>
      </c>
      <c r="BI587">
        <f t="shared" si="729"/>
        <v>-1.6486636304204567</v>
      </c>
      <c r="BJ587">
        <f t="shared" si="770"/>
        <v>-487.5</v>
      </c>
      <c r="BK587">
        <f t="shared" si="730"/>
        <v>-1.032232302060186E-2</v>
      </c>
      <c r="BL587">
        <f t="shared" si="731"/>
        <v>0.98967767697939812</v>
      </c>
      <c r="BM587">
        <f t="shared" si="732"/>
        <v>7.6608575906676881</v>
      </c>
      <c r="BN587">
        <f t="shared" si="733"/>
        <v>372.72500600000001</v>
      </c>
      <c r="BO587">
        <f t="shared" si="772"/>
        <v>365.57499999999999</v>
      </c>
      <c r="BP587">
        <f t="shared" si="734"/>
        <v>382.16911808823534</v>
      </c>
      <c r="BQ587">
        <f t="shared" si="735"/>
        <v>-16.594118088235348</v>
      </c>
      <c r="BR587">
        <f t="shared" si="736"/>
        <v>3.9750060000000076</v>
      </c>
      <c r="BS587">
        <f t="shared" si="737"/>
        <v>5.8500060000000076</v>
      </c>
      <c r="BT587">
        <f t="shared" si="738"/>
        <v>3.4500120000000152</v>
      </c>
      <c r="BU587">
        <f t="shared" si="739"/>
        <v>1.25</v>
      </c>
      <c r="BV587">
        <f t="shared" si="740"/>
        <v>370.65166026666668</v>
      </c>
      <c r="BW587">
        <f t="shared" si="741"/>
        <v>369.29523152380949</v>
      </c>
      <c r="BX587">
        <f t="shared" si="742"/>
        <v>366.51544919999998</v>
      </c>
      <c r="BY587">
        <f t="shared" si="743"/>
        <v>369.04701923809523</v>
      </c>
      <c r="BZ587">
        <f t="shared" si="744"/>
        <v>376.75</v>
      </c>
      <c r="CA587">
        <f t="shared" si="745"/>
        <v>342.625</v>
      </c>
      <c r="CB587">
        <f t="shared" si="746"/>
        <v>361.19916126666669</v>
      </c>
      <c r="CC587">
        <f t="shared" si="747"/>
        <v>360.8480474388889</v>
      </c>
      <c r="CD587">
        <f t="shared" si="748"/>
        <v>363.47630269015872</v>
      </c>
      <c r="CE587">
        <f t="shared" si="749"/>
        <v>377.41760436956281</v>
      </c>
      <c r="CF587">
        <f t="shared" si="750"/>
        <v>375.39999399999999</v>
      </c>
      <c r="CG587">
        <f t="shared" si="751"/>
        <v>376.75</v>
      </c>
      <c r="CH587">
        <f t="shared" si="752"/>
        <v>367.75</v>
      </c>
    </row>
    <row r="588" spans="1:86">
      <c r="A588" s="1">
        <v>40330</v>
      </c>
      <c r="B588">
        <v>371.52499399999999</v>
      </c>
      <c r="C588">
        <v>375.97500600000001</v>
      </c>
      <c r="D588">
        <v>367.35000600000001</v>
      </c>
      <c r="E588">
        <v>369.60000600000001</v>
      </c>
      <c r="F588">
        <v>3136912</v>
      </c>
      <c r="G588">
        <f t="shared" si="766"/>
        <v>-1500262.2608695652</v>
      </c>
      <c r="H588">
        <f t="shared" si="714"/>
        <v>27914900.423327554</v>
      </c>
      <c r="I588">
        <f t="shared" si="767"/>
        <v>371.11250300000006</v>
      </c>
      <c r="J588">
        <f t="shared" ref="J588:J651" si="774">MAX(I579:I588)</f>
        <v>373.69999699999994</v>
      </c>
      <c r="K588">
        <f t="shared" ref="K588:K651" si="775">MIN(I579:I588)</f>
        <v>351.63749699999994</v>
      </c>
      <c r="L588">
        <f t="shared" ref="L588:L651" si="776">10-MATCH(J588,I579:I588,0)+1</f>
        <v>3</v>
      </c>
      <c r="M588">
        <f t="shared" ref="M588:M651" si="777">10-MATCH(K588,I579:I588,0)+1</f>
        <v>6</v>
      </c>
      <c r="N588">
        <f t="shared" ref="N588:N651" si="778">(100*(10-L588)/10)</f>
        <v>70</v>
      </c>
      <c r="O588">
        <f t="shared" ref="O588:O651" si="779">100*(10-M588)/10</f>
        <v>40</v>
      </c>
      <c r="P588">
        <f t="shared" si="754"/>
        <v>8.625</v>
      </c>
      <c r="Q588">
        <f t="shared" si="755"/>
        <v>6.375</v>
      </c>
      <c r="R588">
        <f t="shared" si="756"/>
        <v>2.25</v>
      </c>
      <c r="S588">
        <f t="shared" si="757"/>
        <v>8.625</v>
      </c>
      <c r="T588">
        <f t="shared" si="713"/>
        <v>11.602286633210072</v>
      </c>
      <c r="U588">
        <f t="shared" si="758"/>
        <v>3.7749939999999924</v>
      </c>
      <c r="V588">
        <f t="shared" si="759"/>
        <v>-0.79998799999998482</v>
      </c>
      <c r="W588">
        <f t="shared" si="760"/>
        <v>3.7749939999999924</v>
      </c>
      <c r="X588">
        <f t="shared" si="761"/>
        <v>0</v>
      </c>
      <c r="Y588">
        <f t="shared" si="711"/>
        <v>2.4648835676443275</v>
      </c>
      <c r="Z588">
        <f t="shared" si="712"/>
        <v>2.7935773950369764</v>
      </c>
      <c r="AA588">
        <f t="shared" si="708"/>
        <v>21.244808420685896</v>
      </c>
      <c r="AB588">
        <f t="shared" si="709"/>
        <v>24.077817445405252</v>
      </c>
      <c r="AC588">
        <f t="shared" si="710"/>
        <v>6.2507610064114081</v>
      </c>
      <c r="AD588">
        <f t="shared" si="718"/>
        <v>16.291967280977783</v>
      </c>
      <c r="AE588">
        <f t="shared" si="771"/>
        <v>371.28999640000001</v>
      </c>
      <c r="AF588">
        <f t="shared" si="773"/>
        <v>367.70416266666666</v>
      </c>
      <c r="AG588">
        <f t="shared" si="715"/>
        <v>371.76999669999998</v>
      </c>
      <c r="AH588">
        <f t="shared" ref="AH588:AH651" si="780">AVERAGE(E579:E588)</f>
        <v>365.01249700000005</v>
      </c>
      <c r="AI588">
        <f t="shared" ref="AI588:AI651" si="781">AH588+(STDEVPA(E579:E588)*2)</f>
        <v>379.75326070952536</v>
      </c>
      <c r="AJ588">
        <f t="shared" ref="AJ588:AJ651" si="782">AH588-(STDEVPA(E579:E588)*2)</f>
        <v>350.27173329047474</v>
      </c>
      <c r="AK588">
        <f t="shared" ref="AK588:AK651" si="783">(E588-AJ588)/(AI588-AJ588)</f>
        <v>0.65560621859217372</v>
      </c>
      <c r="AL588">
        <f t="shared" si="762"/>
        <v>-0.47826086956521741</v>
      </c>
      <c r="AM588">
        <f t="shared" si="763"/>
        <v>-1500262.2608695652</v>
      </c>
      <c r="AN588">
        <f t="shared" si="716"/>
        <v>962384.39245151472</v>
      </c>
      <c r="AO588">
        <f t="shared" si="717"/>
        <v>61610636</v>
      </c>
      <c r="AP588">
        <f t="shared" si="719"/>
        <v>1.5620426194780958E-2</v>
      </c>
      <c r="AQ588">
        <f t="shared" si="720"/>
        <v>369.59654063156489</v>
      </c>
      <c r="AR588">
        <f t="shared" si="721"/>
        <v>371.44661118423278</v>
      </c>
      <c r="AS588">
        <f t="shared" si="722"/>
        <v>369.03606296526186</v>
      </c>
      <c r="AT588">
        <f t="shared" si="723"/>
        <v>372.92066470228497</v>
      </c>
      <c r="AU588">
        <f t="shared" si="724"/>
        <v>369.55150976476961</v>
      </c>
      <c r="AV588">
        <f t="shared" si="725"/>
        <v>375.3079691411312</v>
      </c>
      <c r="AW588">
        <f t="shared" si="726"/>
        <v>-5.7564593763615903</v>
      </c>
      <c r="AX588">
        <f t="shared" si="753"/>
        <v>-6.9580327377990443</v>
      </c>
      <c r="AY588">
        <f t="shared" si="727"/>
        <v>1.201573361437454</v>
      </c>
      <c r="AZ588">
        <f t="shared" si="764"/>
        <v>370.97500599999995</v>
      </c>
      <c r="BA588">
        <f t="shared" si="765"/>
        <v>1163715948.0214717</v>
      </c>
      <c r="BB588">
        <f t="shared" si="768"/>
        <v>0</v>
      </c>
      <c r="BC588">
        <f t="shared" si="769"/>
        <v>1163715948.0214717</v>
      </c>
      <c r="BD588">
        <f t="shared" si="704"/>
        <v>7232381015.8631296</v>
      </c>
      <c r="BE588">
        <f t="shared" si="705"/>
        <v>8931254850.7988491</v>
      </c>
      <c r="BF588">
        <f t="shared" si="706"/>
        <v>0.80978329884027833</v>
      </c>
      <c r="BG588">
        <f t="shared" si="707"/>
        <v>44.744765815840658</v>
      </c>
      <c r="BH588">
        <f t="shared" si="728"/>
        <v>67975316</v>
      </c>
      <c r="BI588">
        <f t="shared" si="729"/>
        <v>-1.5337962019657849</v>
      </c>
      <c r="BJ588">
        <f t="shared" si="770"/>
        <v>-292.49879999999848</v>
      </c>
      <c r="BK588">
        <f t="shared" si="730"/>
        <v>-5.1813149346285562E-3</v>
      </c>
      <c r="BL588">
        <f t="shared" si="731"/>
        <v>0.99481868506537141</v>
      </c>
      <c r="BM588">
        <f t="shared" si="732"/>
        <v>7.7690646287427825</v>
      </c>
      <c r="BN588">
        <f t="shared" si="733"/>
        <v>371.66250600000001</v>
      </c>
      <c r="BO588">
        <f t="shared" si="772"/>
        <v>369.6300018</v>
      </c>
      <c r="BP588">
        <f t="shared" si="734"/>
        <v>381.25441247058825</v>
      </c>
      <c r="BQ588">
        <f t="shared" si="735"/>
        <v>-11.624410670588247</v>
      </c>
      <c r="BR588">
        <f t="shared" si="736"/>
        <v>8.8500060000000076</v>
      </c>
      <c r="BS588">
        <f t="shared" si="737"/>
        <v>9.2000120000000152</v>
      </c>
      <c r="BT588">
        <f t="shared" si="738"/>
        <v>9.4750060000000076</v>
      </c>
      <c r="BU588">
        <f t="shared" si="739"/>
        <v>6.5249939999999924</v>
      </c>
      <c r="BV588">
        <f t="shared" si="740"/>
        <v>371.4099976</v>
      </c>
      <c r="BW588">
        <f t="shared" si="741"/>
        <v>370.35118761904766</v>
      </c>
      <c r="BX588">
        <f t="shared" si="742"/>
        <v>367.38681479999997</v>
      </c>
      <c r="BY588">
        <f t="shared" si="743"/>
        <v>368.78844872380961</v>
      </c>
      <c r="BZ588">
        <f t="shared" si="744"/>
        <v>376.75</v>
      </c>
      <c r="CA588">
        <f t="shared" si="745"/>
        <v>342.625</v>
      </c>
      <c r="CB588">
        <f t="shared" si="746"/>
        <v>370.74799567999997</v>
      </c>
      <c r="CC588">
        <f t="shared" si="747"/>
        <v>362.28332816666665</v>
      </c>
      <c r="CD588">
        <f t="shared" si="748"/>
        <v>362.05639501753973</v>
      </c>
      <c r="CE588">
        <f t="shared" si="749"/>
        <v>376.85059525642475</v>
      </c>
      <c r="CF588">
        <f t="shared" si="750"/>
        <v>371.52499399999999</v>
      </c>
      <c r="CG588">
        <f t="shared" si="751"/>
        <v>376.45001200000002</v>
      </c>
      <c r="CH588">
        <f t="shared" si="752"/>
        <v>369</v>
      </c>
    </row>
    <row r="589" spans="1:86">
      <c r="A589" s="1">
        <v>40331</v>
      </c>
      <c r="B589">
        <v>368.89999399999999</v>
      </c>
      <c r="C589">
        <v>379.75</v>
      </c>
      <c r="D589">
        <v>368.14999399999999</v>
      </c>
      <c r="E589">
        <v>377.125</v>
      </c>
      <c r="F589">
        <v>2769330</v>
      </c>
      <c r="G589">
        <f t="shared" si="766"/>
        <v>1515970.0879447828</v>
      </c>
      <c r="H589">
        <f t="shared" si="714"/>
        <v>29430870.511272337</v>
      </c>
      <c r="I589">
        <f t="shared" si="767"/>
        <v>373.481247</v>
      </c>
      <c r="J589">
        <f t="shared" si="774"/>
        <v>373.69999699999994</v>
      </c>
      <c r="K589">
        <f t="shared" si="775"/>
        <v>351.63749699999994</v>
      </c>
      <c r="L589">
        <f t="shared" si="776"/>
        <v>4</v>
      </c>
      <c r="M589">
        <f t="shared" si="777"/>
        <v>7</v>
      </c>
      <c r="N589">
        <f t="shared" si="778"/>
        <v>60</v>
      </c>
      <c r="O589">
        <f t="shared" si="779"/>
        <v>30</v>
      </c>
      <c r="P589">
        <f t="shared" si="754"/>
        <v>11.600006000000008</v>
      </c>
      <c r="Q589">
        <f t="shared" si="755"/>
        <v>2.625</v>
      </c>
      <c r="R589">
        <f t="shared" si="756"/>
        <v>8.9750060000000076</v>
      </c>
      <c r="S589">
        <f t="shared" si="757"/>
        <v>11.600006000000008</v>
      </c>
      <c r="T589">
        <f t="shared" si="713"/>
        <v>11.602123730837926</v>
      </c>
      <c r="U589">
        <f t="shared" si="758"/>
        <v>4.75</v>
      </c>
      <c r="V589">
        <f t="shared" si="759"/>
        <v>-4.3999939999999924</v>
      </c>
      <c r="W589">
        <f t="shared" si="760"/>
        <v>4.75</v>
      </c>
      <c r="X589">
        <f t="shared" si="761"/>
        <v>0</v>
      </c>
      <c r="Y589">
        <f t="shared" si="711"/>
        <v>2.6281061699554469</v>
      </c>
      <c r="Z589">
        <f t="shared" si="712"/>
        <v>2.5940361525343354</v>
      </c>
      <c r="AA589">
        <f t="shared" si="708"/>
        <v>22.651940549212195</v>
      </c>
      <c r="AB589">
        <f t="shared" si="709"/>
        <v>22.358287264593667</v>
      </c>
      <c r="AC589">
        <f t="shared" si="710"/>
        <v>0.65241457082440546</v>
      </c>
      <c r="AD589">
        <f t="shared" si="718"/>
        <v>15.918019128149327</v>
      </c>
      <c r="AE589">
        <f t="shared" si="771"/>
        <v>372.91499640000001</v>
      </c>
      <c r="AF589">
        <f t="shared" si="773"/>
        <v>372.262497</v>
      </c>
      <c r="AG589">
        <f t="shared" si="715"/>
        <v>371.48249669999996</v>
      </c>
      <c r="AH589">
        <f t="shared" si="780"/>
        <v>366.64999699999993</v>
      </c>
      <c r="AI589">
        <f t="shared" si="781"/>
        <v>382.71181598292668</v>
      </c>
      <c r="AJ589">
        <f t="shared" si="782"/>
        <v>350.58817801707318</v>
      </c>
      <c r="AK589">
        <f t="shared" si="783"/>
        <v>0.82608395758707953</v>
      </c>
      <c r="AL589">
        <f t="shared" si="762"/>
        <v>0.54741402719964138</v>
      </c>
      <c r="AM589">
        <f t="shared" si="763"/>
        <v>1515970.0879447828</v>
      </c>
      <c r="AN589">
        <f t="shared" si="716"/>
        <v>-1186572.0384086003</v>
      </c>
      <c r="AO589">
        <f t="shared" si="717"/>
        <v>60008736</v>
      </c>
      <c r="AP589">
        <f t="shared" si="719"/>
        <v>-1.9773321644511895E-2</v>
      </c>
      <c r="AQ589">
        <f t="shared" si="720"/>
        <v>372.15621681683285</v>
      </c>
      <c r="AR589">
        <f t="shared" si="721"/>
        <v>374.66095370672645</v>
      </c>
      <c r="AS589">
        <f t="shared" si="722"/>
        <v>370.4920716315147</v>
      </c>
      <c r="AT589">
        <f t="shared" si="723"/>
        <v>373.29905487907934</v>
      </c>
      <c r="AU589">
        <f t="shared" si="724"/>
        <v>370.68753330005416</v>
      </c>
      <c r="AV589">
        <f t="shared" si="725"/>
        <v>375.43516130125204</v>
      </c>
      <c r="AW589">
        <f t="shared" si="726"/>
        <v>-4.7476280011978815</v>
      </c>
      <c r="AX589">
        <f t="shared" si="753"/>
        <v>-6.5159517904788116</v>
      </c>
      <c r="AY589">
        <f t="shared" si="727"/>
        <v>1.76832378928093</v>
      </c>
      <c r="AZ589">
        <f t="shared" si="764"/>
        <v>375.00833133333327</v>
      </c>
      <c r="BA589">
        <f t="shared" si="765"/>
        <v>1038521822.2113398</v>
      </c>
      <c r="BB589">
        <f t="shared" si="768"/>
        <v>1038521822.2113398</v>
      </c>
      <c r="BC589">
        <f t="shared" si="769"/>
        <v>0</v>
      </c>
      <c r="BD589">
        <f t="shared" si="704"/>
        <v>7764291177.5744696</v>
      </c>
      <c r="BE589">
        <f t="shared" si="705"/>
        <v>8931254850.7988491</v>
      </c>
      <c r="BF589">
        <f t="shared" si="706"/>
        <v>0.86933933778409633</v>
      </c>
      <c r="BG589">
        <f t="shared" si="707"/>
        <v>46.505164697095928</v>
      </c>
      <c r="BH589">
        <f t="shared" si="728"/>
        <v>70744646</v>
      </c>
      <c r="BI589">
        <f t="shared" si="729"/>
        <v>-1.2645666923531302</v>
      </c>
      <c r="BJ589">
        <f t="shared" si="770"/>
        <v>652.49939999999924</v>
      </c>
      <c r="BK589">
        <f t="shared" si="730"/>
        <v>2.035983192056548E-2</v>
      </c>
      <c r="BL589">
        <f t="shared" si="731"/>
        <v>1.0203598319205656</v>
      </c>
      <c r="BM589">
        <f t="shared" si="732"/>
        <v>8.4653218918969007</v>
      </c>
      <c r="BN589">
        <f t="shared" si="733"/>
        <v>373.949997</v>
      </c>
      <c r="BO589">
        <f t="shared" si="772"/>
        <v>371.97500299999996</v>
      </c>
      <c r="BP589">
        <f t="shared" si="734"/>
        <v>380.09154464705881</v>
      </c>
      <c r="BQ589">
        <f t="shared" si="735"/>
        <v>-8.1165416470588525</v>
      </c>
      <c r="BR589">
        <f t="shared" si="736"/>
        <v>12.125</v>
      </c>
      <c r="BS589">
        <f t="shared" si="737"/>
        <v>10.074981999999977</v>
      </c>
      <c r="BT589">
        <f t="shared" si="738"/>
        <v>13.600006000000008</v>
      </c>
      <c r="BU589">
        <f t="shared" si="739"/>
        <v>4.3999939999999924</v>
      </c>
      <c r="BV589">
        <f t="shared" si="740"/>
        <v>373.35499880000003</v>
      </c>
      <c r="BW589">
        <f t="shared" si="741"/>
        <v>373.04285542857144</v>
      </c>
      <c r="BX589">
        <f t="shared" si="742"/>
        <v>369.58908807272735</v>
      </c>
      <c r="BY589">
        <f t="shared" si="743"/>
        <v>369.29844903809516</v>
      </c>
      <c r="BZ589">
        <f t="shared" si="744"/>
        <v>379.75</v>
      </c>
      <c r="CA589">
        <f t="shared" si="745"/>
        <v>342.625</v>
      </c>
      <c r="CB589">
        <f t="shared" si="746"/>
        <v>372.29632591333336</v>
      </c>
      <c r="CC589">
        <f t="shared" si="747"/>
        <v>371.00041256666668</v>
      </c>
      <c r="CD589">
        <f t="shared" si="748"/>
        <v>363.01265935444434</v>
      </c>
      <c r="CE589">
        <f t="shared" si="749"/>
        <v>375.68473518194696</v>
      </c>
      <c r="CF589">
        <f t="shared" si="750"/>
        <v>369.60000600000001</v>
      </c>
      <c r="CG589">
        <f t="shared" si="751"/>
        <v>375.97500600000001</v>
      </c>
      <c r="CH589">
        <f t="shared" si="752"/>
        <v>367.35000600000001</v>
      </c>
    </row>
    <row r="590" spans="1:86">
      <c r="A590" s="1">
        <v>40332</v>
      </c>
      <c r="B590">
        <v>380</v>
      </c>
      <c r="C590">
        <v>384.5</v>
      </c>
      <c r="D590">
        <v>372.54998799999998</v>
      </c>
      <c r="E590">
        <v>382.72500600000001</v>
      </c>
      <c r="F590">
        <v>1684434</v>
      </c>
      <c r="G590">
        <f t="shared" si="766"/>
        <v>1184039.482672991</v>
      </c>
      <c r="H590">
        <f t="shared" si="714"/>
        <v>30614909.993945327</v>
      </c>
      <c r="I590">
        <f t="shared" si="767"/>
        <v>379.94374849999997</v>
      </c>
      <c r="J590">
        <f t="shared" si="774"/>
        <v>379.94374849999997</v>
      </c>
      <c r="K590">
        <f t="shared" si="775"/>
        <v>351.63749699999994</v>
      </c>
      <c r="L590">
        <f t="shared" si="776"/>
        <v>1</v>
      </c>
      <c r="M590">
        <f t="shared" si="777"/>
        <v>8</v>
      </c>
      <c r="N590">
        <f t="shared" si="778"/>
        <v>90</v>
      </c>
      <c r="O590">
        <f t="shared" si="779"/>
        <v>20</v>
      </c>
      <c r="P590">
        <f t="shared" si="754"/>
        <v>11.950012000000015</v>
      </c>
      <c r="Q590">
        <f t="shared" si="755"/>
        <v>1.7749939999999924</v>
      </c>
      <c r="R590">
        <f t="shared" si="756"/>
        <v>10.175018000000023</v>
      </c>
      <c r="S590">
        <f t="shared" si="757"/>
        <v>11.950012000000015</v>
      </c>
      <c r="T590">
        <f t="shared" si="713"/>
        <v>11.626972892920932</v>
      </c>
      <c r="U590">
        <f t="shared" si="758"/>
        <v>0.35000600000000759</v>
      </c>
      <c r="V590">
        <f t="shared" si="759"/>
        <v>-5.0500180000000228</v>
      </c>
      <c r="W590">
        <f t="shared" si="760"/>
        <v>0.35000600000000759</v>
      </c>
      <c r="X590">
        <f t="shared" si="761"/>
        <v>0</v>
      </c>
      <c r="Y590">
        <f t="shared" si="711"/>
        <v>2.4653847292443443</v>
      </c>
      <c r="Z590">
        <f t="shared" si="712"/>
        <v>2.4087478559247399</v>
      </c>
      <c r="AA590">
        <f t="shared" si="708"/>
        <v>21.204012015417966</v>
      </c>
      <c r="AB590">
        <f t="shared" si="709"/>
        <v>20.716895774232889</v>
      </c>
      <c r="AC590">
        <f t="shared" si="710"/>
        <v>1.1619887709238335</v>
      </c>
      <c r="AD590">
        <f t="shared" si="718"/>
        <v>15.456546609235838</v>
      </c>
      <c r="AE590">
        <f t="shared" si="771"/>
        <v>375.27499999999998</v>
      </c>
      <c r="AF590">
        <f t="shared" si="773"/>
        <v>374.54999800000002</v>
      </c>
      <c r="AG590">
        <f t="shared" si="715"/>
        <v>371.4412476</v>
      </c>
      <c r="AH590">
        <f t="shared" si="780"/>
        <v>368.42249759999999</v>
      </c>
      <c r="AI590">
        <f t="shared" si="781"/>
        <v>387.06890114685586</v>
      </c>
      <c r="AJ590">
        <f t="shared" si="782"/>
        <v>349.77609405314411</v>
      </c>
      <c r="AK590">
        <f t="shared" si="783"/>
        <v>0.88351922299814445</v>
      </c>
      <c r="AL590">
        <f t="shared" si="762"/>
        <v>0.70293017278978631</v>
      </c>
      <c r="AM590">
        <f t="shared" si="763"/>
        <v>1184039.482672991</v>
      </c>
      <c r="AN590">
        <f t="shared" si="716"/>
        <v>-906921.2355721544</v>
      </c>
      <c r="AO590">
        <f t="shared" si="717"/>
        <v>59112298</v>
      </c>
      <c r="AP590">
        <f t="shared" si="719"/>
        <v>-1.5342344423357631E-2</v>
      </c>
      <c r="AQ590">
        <f t="shared" si="720"/>
        <v>375.74960513910969</v>
      </c>
      <c r="AR590">
        <f t="shared" si="721"/>
        <v>376.94495348030938</v>
      </c>
      <c r="AS590">
        <f t="shared" si="722"/>
        <v>372.69399981784204</v>
      </c>
      <c r="AT590">
        <f t="shared" si="723"/>
        <v>374.14739047996221</v>
      </c>
      <c r="AU590">
        <f t="shared" si="724"/>
        <v>372.49315420504604</v>
      </c>
      <c r="AV590">
        <f t="shared" si="725"/>
        <v>375.94545043016439</v>
      </c>
      <c r="AW590">
        <f t="shared" si="726"/>
        <v>-3.4522962251183458</v>
      </c>
      <c r="AX590">
        <f t="shared" si="753"/>
        <v>-5.9032206774067184</v>
      </c>
      <c r="AY590">
        <f t="shared" si="727"/>
        <v>2.4509244522883726</v>
      </c>
      <c r="AZ590">
        <f t="shared" si="764"/>
        <v>379.92499799999996</v>
      </c>
      <c r="BA590">
        <f t="shared" si="765"/>
        <v>639958584.08113194</v>
      </c>
      <c r="BB590">
        <f t="shared" si="768"/>
        <v>639958584.08113194</v>
      </c>
      <c r="BC590">
        <f t="shared" si="769"/>
        <v>0</v>
      </c>
      <c r="BD590">
        <f t="shared" si="704"/>
        <v>8404249761.6556015</v>
      </c>
      <c r="BE590">
        <f t="shared" si="705"/>
        <v>8155641731.1401672</v>
      </c>
      <c r="BF590">
        <f t="shared" si="706"/>
        <v>1.0304829513986851</v>
      </c>
      <c r="BG590">
        <f t="shared" si="707"/>
        <v>50.750633029883048</v>
      </c>
      <c r="BH590">
        <f t="shared" si="728"/>
        <v>72429080</v>
      </c>
      <c r="BI590">
        <f t="shared" si="729"/>
        <v>-0.91829711495860866</v>
      </c>
      <c r="BJ590">
        <f t="shared" si="770"/>
        <v>460.00060000000076</v>
      </c>
      <c r="BK590">
        <f t="shared" si="730"/>
        <v>1.4849203844879038E-2</v>
      </c>
      <c r="BL590">
        <f t="shared" si="731"/>
        <v>1.0148492038448791</v>
      </c>
      <c r="BM590">
        <f t="shared" si="732"/>
        <v>9.8275175631177962</v>
      </c>
      <c r="BN590">
        <f t="shared" si="733"/>
        <v>378.52499399999999</v>
      </c>
      <c r="BO590">
        <f t="shared" si="772"/>
        <v>373.82250059999996</v>
      </c>
      <c r="BP590">
        <f t="shared" si="734"/>
        <v>379.16691229411759</v>
      </c>
      <c r="BQ590">
        <f t="shared" si="735"/>
        <v>-5.3444116941176389</v>
      </c>
      <c r="BR590">
        <f t="shared" si="736"/>
        <v>23.375</v>
      </c>
      <c r="BS590">
        <f t="shared" si="737"/>
        <v>29.924987999999985</v>
      </c>
      <c r="BT590">
        <f t="shared" si="738"/>
        <v>21.549987999999985</v>
      </c>
      <c r="BU590">
        <f t="shared" si="739"/>
        <v>25</v>
      </c>
      <c r="BV590">
        <f t="shared" si="740"/>
        <v>376.62500199999999</v>
      </c>
      <c r="BW590">
        <f t="shared" si="741"/>
        <v>376.03214371428572</v>
      </c>
      <c r="BX590">
        <f t="shared" si="742"/>
        <v>372.51181698181824</v>
      </c>
      <c r="BY590">
        <f t="shared" si="743"/>
        <v>370.36916420952377</v>
      </c>
      <c r="BZ590">
        <f t="shared" si="744"/>
        <v>384.5</v>
      </c>
      <c r="CA590">
        <f t="shared" si="745"/>
        <v>342.625</v>
      </c>
      <c r="CB590">
        <f t="shared" si="746"/>
        <v>373.94499689999992</v>
      </c>
      <c r="CC590">
        <f t="shared" si="747"/>
        <v>372.67193792777772</v>
      </c>
      <c r="CD590">
        <f t="shared" si="748"/>
        <v>362.48467870500002</v>
      </c>
      <c r="CE590">
        <f t="shared" si="749"/>
        <v>373.97145843972584</v>
      </c>
      <c r="CF590">
        <f t="shared" si="750"/>
        <v>377.125</v>
      </c>
      <c r="CG590">
        <f t="shared" si="751"/>
        <v>379.75</v>
      </c>
      <c r="CH590">
        <f t="shared" si="752"/>
        <v>368.14999399999999</v>
      </c>
    </row>
    <row r="591" spans="1:86">
      <c r="A591" s="1">
        <v>40333</v>
      </c>
      <c r="B591">
        <v>382.72500600000001</v>
      </c>
      <c r="C591">
        <v>384.85000600000001</v>
      </c>
      <c r="D591">
        <v>377.60000600000001</v>
      </c>
      <c r="E591">
        <v>382.67498799999998</v>
      </c>
      <c r="F591">
        <v>1368210</v>
      </c>
      <c r="G591">
        <f t="shared" si="766"/>
        <v>547277.20612964663</v>
      </c>
      <c r="H591">
        <f t="shared" si="714"/>
        <v>31162187.200074974</v>
      </c>
      <c r="I591">
        <f t="shared" si="767"/>
        <v>381.96250149999997</v>
      </c>
      <c r="J591">
        <f t="shared" si="774"/>
        <v>381.96250149999997</v>
      </c>
      <c r="K591">
        <f t="shared" si="775"/>
        <v>351.63749699999994</v>
      </c>
      <c r="L591">
        <f t="shared" si="776"/>
        <v>1</v>
      </c>
      <c r="M591">
        <f t="shared" si="777"/>
        <v>9</v>
      </c>
      <c r="N591">
        <f t="shared" si="778"/>
        <v>90</v>
      </c>
      <c r="O591">
        <f t="shared" si="779"/>
        <v>10</v>
      </c>
      <c r="P591">
        <f t="shared" si="754"/>
        <v>7.25</v>
      </c>
      <c r="Q591">
        <f t="shared" si="755"/>
        <v>2.1750180000000228</v>
      </c>
      <c r="R591">
        <f t="shared" si="756"/>
        <v>5.0749819999999772</v>
      </c>
      <c r="S591">
        <f t="shared" si="757"/>
        <v>7.25</v>
      </c>
      <c r="T591">
        <f t="shared" si="713"/>
        <v>11.31433197199801</v>
      </c>
      <c r="U591">
        <f t="shared" si="758"/>
        <v>-5.9500120000000152</v>
      </c>
      <c r="V591">
        <f t="shared" si="759"/>
        <v>9.6000060000000076</v>
      </c>
      <c r="W591">
        <f t="shared" si="760"/>
        <v>0</v>
      </c>
      <c r="X591">
        <f t="shared" si="761"/>
        <v>9.6000060000000076</v>
      </c>
      <c r="Y591">
        <f t="shared" si="711"/>
        <v>2.2892858200126054</v>
      </c>
      <c r="Z591">
        <f t="shared" si="712"/>
        <v>2.9224091519301161</v>
      </c>
      <c r="AA591">
        <f t="shared" si="708"/>
        <v>20.233504069691335</v>
      </c>
      <c r="AB591">
        <f t="shared" si="709"/>
        <v>25.829268216301461</v>
      </c>
      <c r="AC591">
        <f t="shared" si="710"/>
        <v>12.148127151069756</v>
      </c>
      <c r="AD591">
        <f t="shared" si="718"/>
        <v>15.457935856787103</v>
      </c>
      <c r="AE591">
        <f t="shared" si="771"/>
        <v>376.72999880000003</v>
      </c>
      <c r="AF591">
        <f t="shared" si="773"/>
        <v>376.50833133333327</v>
      </c>
      <c r="AG591">
        <f t="shared" si="715"/>
        <v>372.03999640000001</v>
      </c>
      <c r="AH591">
        <f t="shared" si="780"/>
        <v>370.75499580000007</v>
      </c>
      <c r="AI591">
        <f t="shared" si="781"/>
        <v>390.10068072786112</v>
      </c>
      <c r="AJ591">
        <f t="shared" si="782"/>
        <v>351.40931087213903</v>
      </c>
      <c r="AK591">
        <f t="shared" si="783"/>
        <v>0.80807883629990052</v>
      </c>
      <c r="AL591">
        <f t="shared" si="762"/>
        <v>0.39999503448275237</v>
      </c>
      <c r="AM591">
        <f t="shared" si="763"/>
        <v>547277.20612964663</v>
      </c>
      <c r="AN591">
        <f t="shared" si="716"/>
        <v>1928529.7850947122</v>
      </c>
      <c r="AO591">
        <f t="shared" si="717"/>
        <v>56213356</v>
      </c>
      <c r="AP591">
        <f t="shared" si="719"/>
        <v>3.4307323424965272E-2</v>
      </c>
      <c r="AQ591">
        <f t="shared" si="720"/>
        <v>378.10423531181237</v>
      </c>
      <c r="AR591">
        <f t="shared" si="721"/>
        <v>376.8537667384212</v>
      </c>
      <c r="AS591">
        <f t="shared" si="722"/>
        <v>374.49057769063046</v>
      </c>
      <c r="AT591">
        <f t="shared" si="723"/>
        <v>374.91487425676559</v>
      </c>
      <c r="AU591">
        <f t="shared" si="724"/>
        <v>374.02042927428914</v>
      </c>
      <c r="AV591">
        <f t="shared" si="725"/>
        <v>376.41651806005285</v>
      </c>
      <c r="AW591">
        <f t="shared" si="726"/>
        <v>-2.396088785763709</v>
      </c>
      <c r="AX591">
        <f t="shared" si="753"/>
        <v>-5.2017942990781165</v>
      </c>
      <c r="AY591">
        <f t="shared" si="727"/>
        <v>2.8057055133144075</v>
      </c>
      <c r="AZ591">
        <f t="shared" si="764"/>
        <v>381.70833333333331</v>
      </c>
      <c r="BA591">
        <f t="shared" si="765"/>
        <v>522257158.75</v>
      </c>
      <c r="BB591">
        <f t="shared" si="768"/>
        <v>522257158.75</v>
      </c>
      <c r="BC591">
        <f t="shared" si="769"/>
        <v>0</v>
      </c>
      <c r="BD591">
        <f t="shared" si="704"/>
        <v>8926506920.4056015</v>
      </c>
      <c r="BE591">
        <f t="shared" si="705"/>
        <v>6756895348.5842676</v>
      </c>
      <c r="BF591">
        <f t="shared" si="706"/>
        <v>1.3210959264414122</v>
      </c>
      <c r="BG591">
        <f t="shared" si="707"/>
        <v>56.916903407212907</v>
      </c>
      <c r="BH591">
        <f t="shared" si="728"/>
        <v>71060870</v>
      </c>
      <c r="BI591">
        <f t="shared" si="729"/>
        <v>-0.63655250787412077</v>
      </c>
      <c r="BJ591">
        <f t="shared" si="770"/>
        <v>-105.00180000000228</v>
      </c>
      <c r="BK591">
        <f t="shared" si="730"/>
        <v>-1.3068913506012923E-4</v>
      </c>
      <c r="BL591">
        <f t="shared" si="731"/>
        <v>0.99986931086493991</v>
      </c>
      <c r="BM591">
        <f t="shared" si="732"/>
        <v>10.19607121133801</v>
      </c>
      <c r="BN591">
        <f t="shared" si="733"/>
        <v>381.22500600000001</v>
      </c>
      <c r="BO591">
        <f t="shared" si="772"/>
        <v>375.61750180000001</v>
      </c>
      <c r="BP591">
        <f t="shared" si="734"/>
        <v>378.42536835294112</v>
      </c>
      <c r="BQ591">
        <f t="shared" si="735"/>
        <v>-2.8078665529411069</v>
      </c>
      <c r="BR591">
        <f t="shared" si="736"/>
        <v>23.875</v>
      </c>
      <c r="BS591">
        <f t="shared" si="737"/>
        <v>21.25</v>
      </c>
      <c r="BT591">
        <f t="shared" si="738"/>
        <v>19.850006000000008</v>
      </c>
      <c r="BU591">
        <f t="shared" si="739"/>
        <v>20.225006000000008</v>
      </c>
      <c r="BV591">
        <f t="shared" si="740"/>
        <v>379.0916646666667</v>
      </c>
      <c r="BW591">
        <f t="shared" si="741"/>
        <v>378.3535694285714</v>
      </c>
      <c r="BX591">
        <f t="shared" si="742"/>
        <v>375.10317887272726</v>
      </c>
      <c r="BY591">
        <f t="shared" si="743"/>
        <v>371.43904424761899</v>
      </c>
      <c r="BZ591">
        <f t="shared" si="744"/>
        <v>384.85000600000001</v>
      </c>
      <c r="CA591">
        <f t="shared" si="745"/>
        <v>345.77499399999999</v>
      </c>
      <c r="CB591">
        <f t="shared" si="746"/>
        <v>373.36224886000002</v>
      </c>
      <c r="CC591">
        <f t="shared" si="747"/>
        <v>374.37221930555552</v>
      </c>
      <c r="CD591">
        <f t="shared" si="748"/>
        <v>363.94747158698419</v>
      </c>
      <c r="CE591">
        <f t="shared" si="749"/>
        <v>375.08531890506424</v>
      </c>
      <c r="CF591">
        <f t="shared" si="750"/>
        <v>382.72500600000001</v>
      </c>
      <c r="CG591">
        <f t="shared" si="751"/>
        <v>384.5</v>
      </c>
      <c r="CH591">
        <f t="shared" si="752"/>
        <v>372.54998799999998</v>
      </c>
    </row>
    <row r="592" spans="1:86">
      <c r="A592" s="1">
        <v>40336</v>
      </c>
      <c r="B592">
        <v>374.95001200000002</v>
      </c>
      <c r="C592">
        <v>378.89999399999999</v>
      </c>
      <c r="D592">
        <v>368</v>
      </c>
      <c r="E592">
        <v>376.625</v>
      </c>
      <c r="F592">
        <v>1734922</v>
      </c>
      <c r="G592">
        <f t="shared" si="766"/>
        <v>1010712.9517256634</v>
      </c>
      <c r="H592">
        <f t="shared" si="714"/>
        <v>32172900.151800636</v>
      </c>
      <c r="I592">
        <f t="shared" si="767"/>
        <v>374.61875150000003</v>
      </c>
      <c r="J592">
        <f t="shared" si="774"/>
        <v>381.96250149999997</v>
      </c>
      <c r="K592">
        <f t="shared" si="775"/>
        <v>351.63749699999994</v>
      </c>
      <c r="L592">
        <f t="shared" si="776"/>
        <v>2</v>
      </c>
      <c r="M592">
        <f t="shared" si="777"/>
        <v>10</v>
      </c>
      <c r="N592">
        <f t="shared" si="778"/>
        <v>80</v>
      </c>
      <c r="O592">
        <f t="shared" si="779"/>
        <v>0</v>
      </c>
      <c r="P592">
        <f t="shared" si="754"/>
        <v>10.899993999999992</v>
      </c>
      <c r="Q592">
        <f t="shared" si="755"/>
        <v>2.2749939999999924</v>
      </c>
      <c r="R592">
        <f t="shared" si="756"/>
        <v>8.625</v>
      </c>
      <c r="S592">
        <f t="shared" si="757"/>
        <v>10.899993999999992</v>
      </c>
      <c r="T592">
        <f t="shared" si="713"/>
        <v>11.28473640256958</v>
      </c>
      <c r="U592">
        <f t="shared" si="758"/>
        <v>2.1000060000000076</v>
      </c>
      <c r="V592">
        <f t="shared" si="759"/>
        <v>-5.5</v>
      </c>
      <c r="W592">
        <f t="shared" si="760"/>
        <v>2.1000060000000076</v>
      </c>
      <c r="X592">
        <f t="shared" si="761"/>
        <v>0</v>
      </c>
      <c r="Y592">
        <f t="shared" si="711"/>
        <v>2.2757658328688484</v>
      </c>
      <c r="Z592">
        <f t="shared" si="712"/>
        <v>2.7136656410779652</v>
      </c>
      <c r="AA592">
        <f t="shared" si="708"/>
        <v>20.166761115932204</v>
      </c>
      <c r="AB592">
        <f t="shared" si="709"/>
        <v>24.047222232502062</v>
      </c>
      <c r="AC592">
        <f t="shared" si="710"/>
        <v>8.77654719772557</v>
      </c>
      <c r="AD592">
        <f t="shared" si="718"/>
        <v>14.822460299371388</v>
      </c>
      <c r="AE592">
        <f t="shared" si="771"/>
        <v>377.75</v>
      </c>
      <c r="AF592">
        <f t="shared" si="773"/>
        <v>376.71249900000004</v>
      </c>
      <c r="AG592">
        <f t="shared" si="715"/>
        <v>371.6149964</v>
      </c>
      <c r="AH592">
        <f t="shared" si="780"/>
        <v>372.53749699999997</v>
      </c>
      <c r="AI592">
        <f t="shared" si="781"/>
        <v>390.37454211235399</v>
      </c>
      <c r="AJ592">
        <f t="shared" si="782"/>
        <v>354.70045188764595</v>
      </c>
      <c r="AK592">
        <f t="shared" si="783"/>
        <v>0.61457903969668726</v>
      </c>
      <c r="AL592">
        <f t="shared" si="762"/>
        <v>0.58256967847872321</v>
      </c>
      <c r="AM592">
        <f t="shared" si="763"/>
        <v>1010712.9517256634</v>
      </c>
      <c r="AN592">
        <f t="shared" si="716"/>
        <v>4067519.9306979263</v>
      </c>
      <c r="AO592">
        <f t="shared" si="717"/>
        <v>55620464</v>
      </c>
      <c r="AP592">
        <f t="shared" si="719"/>
        <v>7.3129917267463401E-2</v>
      </c>
      <c r="AQ592">
        <f t="shared" si="720"/>
        <v>377.60129530579616</v>
      </c>
      <c r="AR592">
        <f t="shared" si="721"/>
        <v>376.35394492797116</v>
      </c>
      <c r="AS592">
        <f t="shared" si="722"/>
        <v>374.874773706317</v>
      </c>
      <c r="AT592">
        <f t="shared" si="723"/>
        <v>375.06878557365667</v>
      </c>
      <c r="AU592">
        <f t="shared" si="724"/>
        <v>374.41111488314579</v>
      </c>
      <c r="AV592">
        <f t="shared" si="725"/>
        <v>376.43111179584918</v>
      </c>
      <c r="AW592">
        <f t="shared" si="726"/>
        <v>-2.019996912703391</v>
      </c>
      <c r="AX592">
        <f t="shared" si="753"/>
        <v>-4.5654348218031711</v>
      </c>
      <c r="AY592">
        <f t="shared" si="727"/>
        <v>2.5454379090997801</v>
      </c>
      <c r="AZ592">
        <f t="shared" si="764"/>
        <v>374.50833133333327</v>
      </c>
      <c r="BA592">
        <f t="shared" si="765"/>
        <v>649742743.21348917</v>
      </c>
      <c r="BB592">
        <f t="shared" si="768"/>
        <v>0</v>
      </c>
      <c r="BC592">
        <f t="shared" si="769"/>
        <v>649742743.21348917</v>
      </c>
      <c r="BD592">
        <f t="shared" ref="BD592:BD655" si="784">SUM(BB579:BB592)</f>
        <v>8926506920.4056015</v>
      </c>
      <c r="BE592">
        <f t="shared" ref="BE592:BE655" si="785">SUM(BC579:BC592)</f>
        <v>6229659788.992837</v>
      </c>
      <c r="BF592">
        <f t="shared" ref="BF592:BF655" si="786">BD592/BE592</f>
        <v>1.4329043997198392</v>
      </c>
      <c r="BG592">
        <f t="shared" ref="BG592:BG655" si="787">100-(100/(1+BF592))</f>
        <v>58.89686417126974</v>
      </c>
      <c r="BH592">
        <f t="shared" si="728"/>
        <v>69325948</v>
      </c>
      <c r="BI592">
        <f t="shared" si="729"/>
        <v>-0.53661794931522577</v>
      </c>
      <c r="BJ592">
        <f t="shared" si="770"/>
        <v>-704.99879999999848</v>
      </c>
      <c r="BK592">
        <f t="shared" si="730"/>
        <v>-1.5809729377975403E-2</v>
      </c>
      <c r="BL592">
        <f t="shared" si="731"/>
        <v>0.98419027062202458</v>
      </c>
      <c r="BM592">
        <f t="shared" si="732"/>
        <v>9.4009482137032094</v>
      </c>
      <c r="BN592">
        <f t="shared" si="733"/>
        <v>373.449997</v>
      </c>
      <c r="BO592">
        <f t="shared" si="772"/>
        <v>375.76250000000005</v>
      </c>
      <c r="BP592">
        <f t="shared" si="734"/>
        <v>377.50000044117644</v>
      </c>
      <c r="BQ592">
        <f t="shared" si="735"/>
        <v>-1.7375004411763939</v>
      </c>
      <c r="BR592">
        <f t="shared" si="736"/>
        <v>26.850006000000008</v>
      </c>
      <c r="BS592">
        <f t="shared" si="737"/>
        <v>22.225006000000008</v>
      </c>
      <c r="BT592">
        <f t="shared" si="738"/>
        <v>21.899993999999992</v>
      </c>
      <c r="BU592">
        <f t="shared" si="739"/>
        <v>20.950012000000015</v>
      </c>
      <c r="BV592">
        <f t="shared" si="740"/>
        <v>379.05666506666665</v>
      </c>
      <c r="BW592">
        <f t="shared" si="741"/>
        <v>378.38690333333335</v>
      </c>
      <c r="BX592">
        <f t="shared" si="742"/>
        <v>376.17045236363634</v>
      </c>
      <c r="BY592">
        <f t="shared" si="743"/>
        <v>371.87571125714277</v>
      </c>
      <c r="BZ592">
        <f t="shared" si="744"/>
        <v>384.85000600000001</v>
      </c>
      <c r="CA592">
        <f t="shared" si="745"/>
        <v>345.77499399999999</v>
      </c>
      <c r="CB592">
        <f t="shared" si="746"/>
        <v>375.04541926666673</v>
      </c>
      <c r="CC592">
        <f t="shared" si="747"/>
        <v>373.92062388333335</v>
      </c>
      <c r="CD592">
        <f t="shared" si="748"/>
        <v>365.8130165321428</v>
      </c>
      <c r="CE592">
        <f t="shared" si="749"/>
        <v>373.21019274590515</v>
      </c>
      <c r="CF592">
        <f t="shared" si="750"/>
        <v>382.67498799999998</v>
      </c>
      <c r="CG592">
        <f t="shared" si="751"/>
        <v>384.85000600000001</v>
      </c>
      <c r="CH592">
        <f t="shared" si="752"/>
        <v>377.60000600000001</v>
      </c>
    </row>
    <row r="593" spans="1:86">
      <c r="A593" s="1">
        <v>40337</v>
      </c>
      <c r="B593">
        <v>377</v>
      </c>
      <c r="C593">
        <v>381</v>
      </c>
      <c r="D593">
        <v>373.5</v>
      </c>
      <c r="E593">
        <v>375.10000600000001</v>
      </c>
      <c r="F593">
        <v>2242222</v>
      </c>
      <c r="G593">
        <f t="shared" si="766"/>
        <v>-1285537.0257781288</v>
      </c>
      <c r="H593">
        <f t="shared" si="714"/>
        <v>30887363.126022507</v>
      </c>
      <c r="I593">
        <f t="shared" si="767"/>
        <v>376.65000150000003</v>
      </c>
      <c r="J593">
        <f t="shared" si="774"/>
        <v>381.96250149999997</v>
      </c>
      <c r="K593">
        <f t="shared" si="775"/>
        <v>361.86249550000002</v>
      </c>
      <c r="L593">
        <f t="shared" si="776"/>
        <v>3</v>
      </c>
      <c r="M593">
        <f t="shared" si="777"/>
        <v>10</v>
      </c>
      <c r="N593">
        <f t="shared" si="778"/>
        <v>70</v>
      </c>
      <c r="O593">
        <f t="shared" si="779"/>
        <v>0</v>
      </c>
      <c r="P593">
        <f t="shared" si="754"/>
        <v>7.5</v>
      </c>
      <c r="Q593">
        <f t="shared" si="755"/>
        <v>5.8999939999999924</v>
      </c>
      <c r="R593">
        <f t="shared" si="756"/>
        <v>1.6000060000000076</v>
      </c>
      <c r="S593">
        <f t="shared" si="757"/>
        <v>7.5</v>
      </c>
      <c r="T593">
        <f t="shared" si="713"/>
        <v>11.014398088100323</v>
      </c>
      <c r="U593">
        <f t="shared" si="758"/>
        <v>-1.7250060000000076</v>
      </c>
      <c r="V593">
        <f t="shared" si="759"/>
        <v>8</v>
      </c>
      <c r="W593">
        <f t="shared" si="760"/>
        <v>0</v>
      </c>
      <c r="X593">
        <f t="shared" si="761"/>
        <v>8</v>
      </c>
      <c r="Y593">
        <f t="shared" si="711"/>
        <v>2.1132111305210737</v>
      </c>
      <c r="Z593">
        <f t="shared" si="712"/>
        <v>3.0912609524295394</v>
      </c>
      <c r="AA593">
        <f t="shared" ref="AA593:AA656" si="788">(Y593/T593)*100</f>
        <v>19.185897528110353</v>
      </c>
      <c r="AB593">
        <f t="shared" ref="AB593:AB656" si="789">(Z593/T593)*100</f>
        <v>28.06563670301021</v>
      </c>
      <c r="AC593">
        <f t="shared" ref="AC593:AC656" si="790">(ABS(AA593-AB593)/SUM(AA593,AB593))*100</f>
        <v>18.792488581358128</v>
      </c>
      <c r="AD593">
        <f t="shared" si="718"/>
        <v>14.896422806867605</v>
      </c>
      <c r="AE593">
        <f t="shared" si="771"/>
        <v>378.85</v>
      </c>
      <c r="AF593">
        <f t="shared" si="773"/>
        <v>377.30833433333333</v>
      </c>
      <c r="AG593">
        <f t="shared" si="715"/>
        <v>371.46249699999998</v>
      </c>
      <c r="AH593">
        <f t="shared" si="780"/>
        <v>375.06999820000004</v>
      </c>
      <c r="AI593">
        <f t="shared" si="781"/>
        <v>384.44442580108904</v>
      </c>
      <c r="AJ593">
        <f t="shared" si="782"/>
        <v>365.69557059891105</v>
      </c>
      <c r="AK593">
        <f t="shared" si="783"/>
        <v>0.50160051372077796</v>
      </c>
      <c r="AL593">
        <f t="shared" si="762"/>
        <v>-0.57333173333333132</v>
      </c>
      <c r="AM593">
        <f t="shared" si="763"/>
        <v>-1285537.0257781288</v>
      </c>
      <c r="AN593">
        <f t="shared" si="716"/>
        <v>3874860.8926048912</v>
      </c>
      <c r="AO593">
        <f t="shared" si="717"/>
        <v>56511398</v>
      </c>
      <c r="AP593">
        <f t="shared" si="719"/>
        <v>6.8567776231706234E-2</v>
      </c>
      <c r="AQ593">
        <f t="shared" si="720"/>
        <v>376.75085694182548</v>
      </c>
      <c r="AR593">
        <f t="shared" si="721"/>
        <v>373.55269391349935</v>
      </c>
      <c r="AS593">
        <f t="shared" si="722"/>
        <v>374.91531551917996</v>
      </c>
      <c r="AT593">
        <f t="shared" si="723"/>
        <v>375.07159541202759</v>
      </c>
      <c r="AU593">
        <f t="shared" si="724"/>
        <v>374.51444855067393</v>
      </c>
      <c r="AV593">
        <f t="shared" si="725"/>
        <v>376.33793439013971</v>
      </c>
      <c r="AW593">
        <f t="shared" si="726"/>
        <v>-1.8234858394657749</v>
      </c>
      <c r="AX593">
        <f t="shared" si="753"/>
        <v>-4.0170450253356922</v>
      </c>
      <c r="AY593">
        <f t="shared" si="727"/>
        <v>2.1935591858699173</v>
      </c>
      <c r="AZ593">
        <f t="shared" si="764"/>
        <v>376.53333533333335</v>
      </c>
      <c r="BA593">
        <f t="shared" si="765"/>
        <v>844271328.21777737</v>
      </c>
      <c r="BB593">
        <f t="shared" si="768"/>
        <v>844271328.21777737</v>
      </c>
      <c r="BC593">
        <f t="shared" si="769"/>
        <v>0</v>
      </c>
      <c r="BD593">
        <f t="shared" si="784"/>
        <v>9770778248.6233788</v>
      </c>
      <c r="BE593">
        <f t="shared" si="785"/>
        <v>4808051358.0513697</v>
      </c>
      <c r="BF593">
        <f t="shared" si="786"/>
        <v>2.032170108221</v>
      </c>
      <c r="BG593">
        <f t="shared" si="787"/>
        <v>67.020319958674463</v>
      </c>
      <c r="BH593">
        <f t="shared" si="728"/>
        <v>67083726</v>
      </c>
      <c r="BI593">
        <f t="shared" si="729"/>
        <v>-0.4845341574244319</v>
      </c>
      <c r="BJ593">
        <f t="shared" si="770"/>
        <v>-252.49939999999924</v>
      </c>
      <c r="BK593">
        <f t="shared" si="730"/>
        <v>-4.0491045469631393E-3</v>
      </c>
      <c r="BL593">
        <f t="shared" si="731"/>
        <v>0.99595089545303683</v>
      </c>
      <c r="BM593">
        <f t="shared" si="732"/>
        <v>4.9407571632982741</v>
      </c>
      <c r="BN593">
        <f t="shared" si="733"/>
        <v>377.25</v>
      </c>
      <c r="BO593">
        <f t="shared" si="772"/>
        <v>376.87999880000001</v>
      </c>
      <c r="BP593">
        <f t="shared" si="734"/>
        <v>376.98345632352942</v>
      </c>
      <c r="BQ593">
        <f t="shared" si="735"/>
        <v>-0.10345752352941417</v>
      </c>
      <c r="BR593">
        <f t="shared" si="736"/>
        <v>6.1000060000000076</v>
      </c>
      <c r="BS593">
        <f t="shared" si="737"/>
        <v>21.450012000000015</v>
      </c>
      <c r="BT593">
        <f t="shared" si="738"/>
        <v>8.6000060000000076</v>
      </c>
      <c r="BU593">
        <f t="shared" si="739"/>
        <v>23</v>
      </c>
      <c r="BV593">
        <f t="shared" si="740"/>
        <v>378.17333373333338</v>
      </c>
      <c r="BW593">
        <f t="shared" si="741"/>
        <v>377.926191047619</v>
      </c>
      <c r="BX593">
        <f t="shared" si="742"/>
        <v>376.63636309090913</v>
      </c>
      <c r="BY593">
        <f t="shared" si="743"/>
        <v>372.20761693333321</v>
      </c>
      <c r="BZ593">
        <f t="shared" si="744"/>
        <v>384.85000600000001</v>
      </c>
      <c r="CA593">
        <f t="shared" si="745"/>
        <v>352.04998799999998</v>
      </c>
      <c r="CB593">
        <f t="shared" si="746"/>
        <v>379.30583323333337</v>
      </c>
      <c r="CC593">
        <f t="shared" si="747"/>
        <v>375.42257177777782</v>
      </c>
      <c r="CD593">
        <f t="shared" si="748"/>
        <v>372.4768150742857</v>
      </c>
      <c r="CE593">
        <f t="shared" si="749"/>
        <v>372.56712029688913</v>
      </c>
      <c r="CF593">
        <f t="shared" si="750"/>
        <v>376.625</v>
      </c>
      <c r="CG593">
        <f t="shared" si="751"/>
        <v>378.89999399999999</v>
      </c>
      <c r="CH593">
        <f t="shared" si="752"/>
        <v>368</v>
      </c>
    </row>
    <row r="594" spans="1:86">
      <c r="A594" s="1">
        <v>40338</v>
      </c>
      <c r="B594">
        <v>376</v>
      </c>
      <c r="C594">
        <v>379.27499399999999</v>
      </c>
      <c r="D594">
        <v>365.5</v>
      </c>
      <c r="E594">
        <v>366.52499399999999</v>
      </c>
      <c r="F594">
        <v>4867400</v>
      </c>
      <c r="G594">
        <f t="shared" si="766"/>
        <v>-4143035.8666145382</v>
      </c>
      <c r="H594">
        <f t="shared" si="714"/>
        <v>26744327.259407967</v>
      </c>
      <c r="I594">
        <f t="shared" si="767"/>
        <v>371.82499699999994</v>
      </c>
      <c r="J594">
        <f t="shared" si="774"/>
        <v>381.96250149999997</v>
      </c>
      <c r="K594">
        <f t="shared" si="775"/>
        <v>369.25</v>
      </c>
      <c r="L594">
        <f t="shared" si="776"/>
        <v>4</v>
      </c>
      <c r="M594">
        <f t="shared" si="777"/>
        <v>10</v>
      </c>
      <c r="N594">
        <f t="shared" si="778"/>
        <v>60</v>
      </c>
      <c r="O594">
        <f t="shared" si="779"/>
        <v>0</v>
      </c>
      <c r="P594">
        <f t="shared" si="754"/>
        <v>13.774993999999992</v>
      </c>
      <c r="Q594">
        <f t="shared" si="755"/>
        <v>12.75</v>
      </c>
      <c r="R594">
        <f t="shared" si="756"/>
        <v>1.0249939999999924</v>
      </c>
      <c r="S594">
        <f t="shared" si="757"/>
        <v>13.774993999999992</v>
      </c>
      <c r="T594">
        <f t="shared" si="713"/>
        <v>11.211583510378871</v>
      </c>
      <c r="U594">
        <f t="shared" si="758"/>
        <v>-2.7749939999999924</v>
      </c>
      <c r="V594">
        <f t="shared" si="759"/>
        <v>0.5</v>
      </c>
      <c r="W594">
        <f t="shared" si="760"/>
        <v>0</v>
      </c>
      <c r="X594">
        <f t="shared" si="761"/>
        <v>0.5</v>
      </c>
      <c r="Y594">
        <f t="shared" ref="Y594:Y657" si="791">((Y593*13)+W594)/14</f>
        <v>1.962267478340997</v>
      </c>
      <c r="Z594">
        <f t="shared" ref="Z594:Z657" si="792">((Z593*13)+X594)/14</f>
        <v>2.9061708843988581</v>
      </c>
      <c r="AA594">
        <f t="shared" si="788"/>
        <v>17.502143890062204</v>
      </c>
      <c r="AB594">
        <f t="shared" si="789"/>
        <v>25.921145587583911</v>
      </c>
      <c r="AC594">
        <f t="shared" si="790"/>
        <v>19.388217241938172</v>
      </c>
      <c r="AD594">
        <f t="shared" si="718"/>
        <v>13.930453565791355</v>
      </c>
      <c r="AE594">
        <f t="shared" si="771"/>
        <v>376.72999879999998</v>
      </c>
      <c r="AF594">
        <f t="shared" si="773"/>
        <v>376.79583233333329</v>
      </c>
      <c r="AG594">
        <f t="shared" si="715"/>
        <v>370.8024964</v>
      </c>
      <c r="AH594">
        <f t="shared" si="780"/>
        <v>374.82249760000002</v>
      </c>
      <c r="AI594">
        <f t="shared" si="781"/>
        <v>384.92713782675349</v>
      </c>
      <c r="AJ594">
        <f t="shared" si="782"/>
        <v>364.71785737324655</v>
      </c>
      <c r="AK594">
        <f t="shared" si="783"/>
        <v>8.942112664084742E-2</v>
      </c>
      <c r="AL594">
        <f t="shared" si="762"/>
        <v>-0.85118047964304111</v>
      </c>
      <c r="AM594">
        <f t="shared" si="763"/>
        <v>-4143035.8666145382</v>
      </c>
      <c r="AN594">
        <f t="shared" si="716"/>
        <v>-243788.51232707966</v>
      </c>
      <c r="AO594">
        <f t="shared" si="717"/>
        <v>58638722</v>
      </c>
      <c r="AP594">
        <f t="shared" si="719"/>
        <v>-4.1574663296222534E-3</v>
      </c>
      <c r="AQ594">
        <f t="shared" si="720"/>
        <v>373.27406354160479</v>
      </c>
      <c r="AR594">
        <f t="shared" si="721"/>
        <v>374.03642614815203</v>
      </c>
      <c r="AS594">
        <f t="shared" si="722"/>
        <v>373.40505764572754</v>
      </c>
      <c r="AT594">
        <f t="shared" si="723"/>
        <v>374.30240128494512</v>
      </c>
      <c r="AU594">
        <f t="shared" si="724"/>
        <v>373.31603036807286</v>
      </c>
      <c r="AV594">
        <f t="shared" si="725"/>
        <v>375.65102856282994</v>
      </c>
      <c r="AW594">
        <f t="shared" si="726"/>
        <v>-2.3349981947570768</v>
      </c>
      <c r="AX594">
        <f t="shared" si="753"/>
        <v>-3.6806356592199689</v>
      </c>
      <c r="AY594">
        <f t="shared" si="727"/>
        <v>1.3456374644628921</v>
      </c>
      <c r="AZ594">
        <f t="shared" si="764"/>
        <v>370.43332933333335</v>
      </c>
      <c r="BA594">
        <f t="shared" si="765"/>
        <v>1803047187.1970668</v>
      </c>
      <c r="BB594">
        <f t="shared" si="768"/>
        <v>0</v>
      </c>
      <c r="BC594">
        <f t="shared" si="769"/>
        <v>1803047187.1970668</v>
      </c>
      <c r="BD594">
        <f t="shared" si="784"/>
        <v>8900090990.9271946</v>
      </c>
      <c r="BE594">
        <f t="shared" si="785"/>
        <v>6611098545.248436</v>
      </c>
      <c r="BF594">
        <f t="shared" si="786"/>
        <v>1.3462348095421925</v>
      </c>
      <c r="BG594">
        <f t="shared" si="787"/>
        <v>57.378520004350101</v>
      </c>
      <c r="BH594">
        <f t="shared" si="728"/>
        <v>62216326</v>
      </c>
      <c r="BI594">
        <f t="shared" si="729"/>
        <v>-0.6215870627828014</v>
      </c>
      <c r="BJ594">
        <f t="shared" si="770"/>
        <v>-957.50120000000152</v>
      </c>
      <c r="BK594">
        <f t="shared" si="730"/>
        <v>-2.2860602140326317E-2</v>
      </c>
      <c r="BL594">
        <f t="shared" si="731"/>
        <v>0.97713939785967363</v>
      </c>
      <c r="BM594">
        <f t="shared" si="732"/>
        <v>5.3256130088502083</v>
      </c>
      <c r="BN594">
        <f t="shared" si="733"/>
        <v>372.387497</v>
      </c>
      <c r="BO594">
        <f t="shared" si="772"/>
        <v>376.56749879999995</v>
      </c>
      <c r="BP594">
        <f t="shared" si="734"/>
        <v>376.35772076470585</v>
      </c>
      <c r="BQ594">
        <f t="shared" si="735"/>
        <v>0.20977803529410721</v>
      </c>
      <c r="BR594">
        <f t="shared" si="736"/>
        <v>-4.3999939999999924</v>
      </c>
      <c r="BS594">
        <f t="shared" si="737"/>
        <v>1.8999939999999924</v>
      </c>
      <c r="BT594">
        <f t="shared" si="738"/>
        <v>4.2999879999999848</v>
      </c>
      <c r="BU594">
        <f t="shared" si="739"/>
        <v>8.5</v>
      </c>
      <c r="BV594">
        <f t="shared" si="740"/>
        <v>374.06499839999992</v>
      </c>
      <c r="BW594">
        <f t="shared" si="741"/>
        <v>374.84523666666672</v>
      </c>
      <c r="BX594">
        <f t="shared" si="742"/>
        <v>375.08272596363622</v>
      </c>
      <c r="BY594">
        <f t="shared" si="743"/>
        <v>371.7373785523809</v>
      </c>
      <c r="BZ594">
        <f t="shared" si="744"/>
        <v>384.85000600000001</v>
      </c>
      <c r="CA594">
        <f t="shared" si="745"/>
        <v>363.60000600000001</v>
      </c>
      <c r="CB594">
        <f t="shared" si="746"/>
        <v>380.42224995999993</v>
      </c>
      <c r="CC594">
        <f t="shared" si="747"/>
        <v>378.88749975000002</v>
      </c>
      <c r="CD594">
        <f t="shared" si="748"/>
        <v>373.81342754682544</v>
      </c>
      <c r="CE594">
        <f t="shared" si="749"/>
        <v>371.53060728298942</v>
      </c>
      <c r="CF594">
        <f t="shared" si="750"/>
        <v>375.10000600000001</v>
      </c>
      <c r="CG594">
        <f t="shared" si="751"/>
        <v>381</v>
      </c>
      <c r="CH594">
        <f t="shared" si="752"/>
        <v>373.5</v>
      </c>
    </row>
    <row r="595" spans="1:86">
      <c r="A595" s="1">
        <v>40339</v>
      </c>
      <c r="B595">
        <v>365</v>
      </c>
      <c r="C595">
        <v>376.5</v>
      </c>
      <c r="D595">
        <v>365</v>
      </c>
      <c r="E595">
        <v>375.25</v>
      </c>
      <c r="F595">
        <v>1796036</v>
      </c>
      <c r="G595">
        <f t="shared" si="766"/>
        <v>1405593.3913043479</v>
      </c>
      <c r="H595">
        <f t="shared" si="714"/>
        <v>28149920.650712315</v>
      </c>
      <c r="I595">
        <f t="shared" si="767"/>
        <v>370.4375</v>
      </c>
      <c r="J595">
        <f t="shared" si="774"/>
        <v>381.96250149999997</v>
      </c>
      <c r="K595">
        <f t="shared" si="775"/>
        <v>370.4375</v>
      </c>
      <c r="L595">
        <f t="shared" si="776"/>
        <v>5</v>
      </c>
      <c r="M595">
        <f t="shared" si="777"/>
        <v>1</v>
      </c>
      <c r="N595">
        <f t="shared" si="778"/>
        <v>50</v>
      </c>
      <c r="O595">
        <f t="shared" si="779"/>
        <v>90</v>
      </c>
      <c r="P595">
        <f t="shared" si="754"/>
        <v>11.5</v>
      </c>
      <c r="Q595">
        <f t="shared" si="755"/>
        <v>1.25</v>
      </c>
      <c r="R595">
        <f t="shared" si="756"/>
        <v>10.25</v>
      </c>
      <c r="S595">
        <f t="shared" si="757"/>
        <v>11.5</v>
      </c>
      <c r="T595">
        <f t="shared" ref="T595:T658" si="793">((T594*13)+S595)/14</f>
        <v>11.232184688208951</v>
      </c>
      <c r="U595">
        <f t="shared" si="758"/>
        <v>5.1499939999999924</v>
      </c>
      <c r="V595">
        <f t="shared" si="759"/>
        <v>-10.5</v>
      </c>
      <c r="W595">
        <f t="shared" si="760"/>
        <v>5.1499939999999924</v>
      </c>
      <c r="X595">
        <f t="shared" si="761"/>
        <v>0</v>
      </c>
      <c r="Y595">
        <f t="shared" si="791"/>
        <v>2.1899622298880681</v>
      </c>
      <c r="Z595">
        <f t="shared" si="792"/>
        <v>2.6985872497989396</v>
      </c>
      <c r="AA595">
        <f t="shared" si="788"/>
        <v>19.497206382183098</v>
      </c>
      <c r="AB595">
        <f t="shared" si="789"/>
        <v>24.025488582214969</v>
      </c>
      <c r="AC595">
        <f t="shared" si="790"/>
        <v>10.404415911597486</v>
      </c>
      <c r="AD595">
        <f t="shared" si="718"/>
        <v>12.56634425350987</v>
      </c>
      <c r="AE595">
        <f t="shared" si="771"/>
        <v>375.23499759999993</v>
      </c>
      <c r="AF595">
        <f t="shared" si="773"/>
        <v>376.48333233333329</v>
      </c>
      <c r="AG595">
        <f t="shared" si="715"/>
        <v>370.42499699999996</v>
      </c>
      <c r="AH595">
        <f t="shared" si="780"/>
        <v>375.25499879999995</v>
      </c>
      <c r="AI595">
        <f t="shared" si="781"/>
        <v>385.01985393708134</v>
      </c>
      <c r="AJ595">
        <f t="shared" si="782"/>
        <v>365.49014366291857</v>
      </c>
      <c r="AK595">
        <f t="shared" si="783"/>
        <v>0.49974404126176075</v>
      </c>
      <c r="AL595">
        <f t="shared" si="762"/>
        <v>0.78260869565217395</v>
      </c>
      <c r="AM595">
        <f t="shared" si="763"/>
        <v>1405593.3913043479</v>
      </c>
      <c r="AN595">
        <f t="shared" si="716"/>
        <v>1549813.7763852777</v>
      </c>
      <c r="AO595">
        <f t="shared" si="717"/>
        <v>59113306</v>
      </c>
      <c r="AP595">
        <f t="shared" si="719"/>
        <v>2.6217680607903707E-2</v>
      </c>
      <c r="AQ595">
        <f t="shared" si="720"/>
        <v>373.94588193745915</v>
      </c>
      <c r="AR595">
        <f t="shared" si="721"/>
        <v>375.60779127592872</v>
      </c>
      <c r="AS595">
        <f t="shared" si="722"/>
        <v>373.73714726949657</v>
      </c>
      <c r="AT595">
        <f t="shared" si="723"/>
        <v>374.38768516930008</v>
      </c>
      <c r="AU595">
        <f t="shared" si="724"/>
        <v>373.60612581286193</v>
      </c>
      <c r="AV595">
        <f t="shared" si="725"/>
        <v>375.62295656343184</v>
      </c>
      <c r="AW595">
        <f t="shared" si="726"/>
        <v>-2.016830750569909</v>
      </c>
      <c r="AX595">
        <f t="shared" si="753"/>
        <v>-3.347874677489957</v>
      </c>
      <c r="AY595">
        <f t="shared" si="727"/>
        <v>1.331043926920048</v>
      </c>
      <c r="AZ595">
        <f t="shared" si="764"/>
        <v>372.25</v>
      </c>
      <c r="BA595">
        <f t="shared" si="765"/>
        <v>668574401</v>
      </c>
      <c r="BB595">
        <f t="shared" si="768"/>
        <v>668574401</v>
      </c>
      <c r="BC595">
        <f t="shared" si="769"/>
        <v>0</v>
      </c>
      <c r="BD595">
        <f t="shared" si="784"/>
        <v>9568665391.9271946</v>
      </c>
      <c r="BE595">
        <f t="shared" si="785"/>
        <v>5661507746.4978838</v>
      </c>
      <c r="BF595">
        <f t="shared" si="786"/>
        <v>1.6901266977593052</v>
      </c>
      <c r="BG595">
        <f t="shared" si="787"/>
        <v>62.827029640167773</v>
      </c>
      <c r="BH595">
        <f t="shared" si="728"/>
        <v>64012362</v>
      </c>
      <c r="BI595">
        <f t="shared" si="729"/>
        <v>-0.53692957667493491</v>
      </c>
      <c r="BJ595">
        <f t="shared" si="770"/>
        <v>772.50060000000076</v>
      </c>
      <c r="BK595">
        <f t="shared" si="730"/>
        <v>2.3804668556927956E-2</v>
      </c>
      <c r="BL595">
        <f t="shared" si="731"/>
        <v>1.023804668556928</v>
      </c>
      <c r="BM595">
        <f t="shared" si="732"/>
        <v>5.1465305424621537</v>
      </c>
      <c r="BN595">
        <f t="shared" si="733"/>
        <v>370.75</v>
      </c>
      <c r="BO595">
        <f t="shared" si="772"/>
        <v>375.01249999999999</v>
      </c>
      <c r="BP595">
        <f t="shared" si="734"/>
        <v>375.72169135294115</v>
      </c>
      <c r="BQ595">
        <f t="shared" si="735"/>
        <v>-0.70919135294116131</v>
      </c>
      <c r="BR595">
        <f t="shared" si="736"/>
        <v>-0.14999399999999241</v>
      </c>
      <c r="BS595">
        <f t="shared" si="737"/>
        <v>-2.75</v>
      </c>
      <c r="BT595">
        <f t="shared" si="738"/>
        <v>-0.25</v>
      </c>
      <c r="BU595">
        <f t="shared" si="739"/>
        <v>-9.8999939999999924</v>
      </c>
      <c r="BV595">
        <f t="shared" si="740"/>
        <v>373.57166546666662</v>
      </c>
      <c r="BW595">
        <f t="shared" si="741"/>
        <v>374.40357028571424</v>
      </c>
      <c r="BX595">
        <f t="shared" si="742"/>
        <v>375.16045367272721</v>
      </c>
      <c r="BY595">
        <f t="shared" si="743"/>
        <v>372.16095032380963</v>
      </c>
      <c r="BZ595">
        <f t="shared" si="744"/>
        <v>384.85000600000001</v>
      </c>
      <c r="CA595">
        <f t="shared" si="745"/>
        <v>365</v>
      </c>
      <c r="CB595">
        <f t="shared" si="746"/>
        <v>378.1849115866666</v>
      </c>
      <c r="CC595">
        <f t="shared" si="747"/>
        <v>379.76576368888885</v>
      </c>
      <c r="CD595">
        <f t="shared" si="748"/>
        <v>374.96157413912692</v>
      </c>
      <c r="CE595">
        <f t="shared" si="749"/>
        <v>369.56810079699335</v>
      </c>
      <c r="CF595">
        <f t="shared" si="750"/>
        <v>366.52499399999999</v>
      </c>
      <c r="CG595">
        <f t="shared" si="751"/>
        <v>379.27499399999999</v>
      </c>
      <c r="CH595">
        <f t="shared" si="752"/>
        <v>365.5</v>
      </c>
    </row>
    <row r="596" spans="1:86">
      <c r="A596" s="1">
        <v>40340</v>
      </c>
      <c r="B596">
        <v>380.89999399999999</v>
      </c>
      <c r="C596">
        <v>381.64999399999999</v>
      </c>
      <c r="D596">
        <v>375.5</v>
      </c>
      <c r="E596">
        <v>379.54998799999998</v>
      </c>
      <c r="F596">
        <v>3237024</v>
      </c>
      <c r="G596">
        <f t="shared" si="766"/>
        <v>1026364.9905297363</v>
      </c>
      <c r="H596">
        <f t="shared" si="714"/>
        <v>29176285.64124205</v>
      </c>
      <c r="I596">
        <f t="shared" si="767"/>
        <v>379.39999399999999</v>
      </c>
      <c r="J596">
        <f t="shared" si="774"/>
        <v>381.96250149999997</v>
      </c>
      <c r="K596">
        <f t="shared" si="775"/>
        <v>370.4375</v>
      </c>
      <c r="L596">
        <f t="shared" si="776"/>
        <v>6</v>
      </c>
      <c r="M596">
        <f t="shared" si="777"/>
        <v>2</v>
      </c>
      <c r="N596">
        <f t="shared" si="778"/>
        <v>40</v>
      </c>
      <c r="O596">
        <f t="shared" si="779"/>
        <v>80</v>
      </c>
      <c r="P596">
        <f t="shared" si="754"/>
        <v>6.1499939999999924</v>
      </c>
      <c r="Q596">
        <f t="shared" si="755"/>
        <v>2.1000060000000076</v>
      </c>
      <c r="R596">
        <f t="shared" si="756"/>
        <v>4.0499879999999848</v>
      </c>
      <c r="S596">
        <f t="shared" si="757"/>
        <v>6.1499939999999924</v>
      </c>
      <c r="T596">
        <f t="shared" si="793"/>
        <v>10.869171067622597</v>
      </c>
      <c r="U596">
        <f t="shared" si="758"/>
        <v>11.899993999999992</v>
      </c>
      <c r="V596">
        <f t="shared" si="759"/>
        <v>-3.5</v>
      </c>
      <c r="W596">
        <f t="shared" si="760"/>
        <v>11.899993999999992</v>
      </c>
      <c r="X596">
        <f t="shared" si="761"/>
        <v>0</v>
      </c>
      <c r="Y596">
        <f t="shared" si="791"/>
        <v>2.8835359277532056</v>
      </c>
      <c r="Z596">
        <f t="shared" si="792"/>
        <v>2.5058310176704439</v>
      </c>
      <c r="AA596">
        <f t="shared" si="788"/>
        <v>26.529492541917627</v>
      </c>
      <c r="AB596">
        <f t="shared" si="789"/>
        <v>23.054481359069655</v>
      </c>
      <c r="AC596">
        <f t="shared" si="790"/>
        <v>7.0083353742221535</v>
      </c>
      <c r="AD596">
        <f t="shared" si="718"/>
        <v>10.331499690993414</v>
      </c>
      <c r="AE596">
        <f t="shared" si="771"/>
        <v>374.60999759999999</v>
      </c>
      <c r="AF596">
        <f t="shared" si="773"/>
        <v>375.9541626666666</v>
      </c>
      <c r="AG596">
        <f t="shared" si="715"/>
        <v>370.30624699999993</v>
      </c>
      <c r="AH596">
        <f t="shared" si="780"/>
        <v>375.66999820000001</v>
      </c>
      <c r="AI596">
        <f t="shared" si="781"/>
        <v>385.77117938281867</v>
      </c>
      <c r="AJ596">
        <f t="shared" si="782"/>
        <v>365.56881701718135</v>
      </c>
      <c r="AK596">
        <f t="shared" si="783"/>
        <v>0.69205624222440154</v>
      </c>
      <c r="AL596">
        <f t="shared" si="762"/>
        <v>0.31707055323956085</v>
      </c>
      <c r="AM596">
        <f t="shared" si="763"/>
        <v>1026364.9905297363</v>
      </c>
      <c r="AN596">
        <f t="shared" si="716"/>
        <v>2972368.7712699287</v>
      </c>
      <c r="AO596">
        <f t="shared" si="717"/>
        <v>60323334</v>
      </c>
      <c r="AP596">
        <f t="shared" si="719"/>
        <v>4.9273947147382945E-2</v>
      </c>
      <c r="AQ596">
        <f t="shared" si="720"/>
        <v>375.85127799872305</v>
      </c>
      <c r="AR596">
        <f t="shared" si="721"/>
        <v>379.85207076228903</v>
      </c>
      <c r="AS596">
        <f t="shared" si="722"/>
        <v>374.78345860098716</v>
      </c>
      <c r="AT596">
        <f t="shared" si="723"/>
        <v>374.85229242406308</v>
      </c>
      <c r="AU596">
        <f t="shared" si="724"/>
        <v>374.49770514093262</v>
      </c>
      <c r="AV596">
        <f t="shared" si="725"/>
        <v>375.89784876399159</v>
      </c>
      <c r="AW596">
        <f t="shared" si="726"/>
        <v>-1.4001436230589661</v>
      </c>
      <c r="AX596">
        <f t="shared" si="753"/>
        <v>-2.958328466603759</v>
      </c>
      <c r="AY596">
        <f t="shared" si="727"/>
        <v>1.5581848435447929</v>
      </c>
      <c r="AZ596">
        <f t="shared" si="764"/>
        <v>378.89999400000005</v>
      </c>
      <c r="BA596">
        <f t="shared" si="765"/>
        <v>1226508374.1778562</v>
      </c>
      <c r="BB596">
        <f t="shared" si="768"/>
        <v>1226508374.1778562</v>
      </c>
      <c r="BC596">
        <f t="shared" si="769"/>
        <v>0</v>
      </c>
      <c r="BD596">
        <f t="shared" si="784"/>
        <v>9756275420.4759064</v>
      </c>
      <c r="BE596">
        <f t="shared" si="785"/>
        <v>5661507746.4978838</v>
      </c>
      <c r="BF596">
        <f t="shared" si="786"/>
        <v>1.7232645184511104</v>
      </c>
      <c r="BG596">
        <f t="shared" si="787"/>
        <v>63.279365877804551</v>
      </c>
      <c r="BH596">
        <f t="shared" si="728"/>
        <v>67249386</v>
      </c>
      <c r="BI596">
        <f t="shared" si="729"/>
        <v>-0.37247981803110819</v>
      </c>
      <c r="BJ596">
        <f t="shared" si="770"/>
        <v>329.99879999999848</v>
      </c>
      <c r="BK596">
        <f t="shared" si="730"/>
        <v>1.1458995336442332E-2</v>
      </c>
      <c r="BL596">
        <f t="shared" si="731"/>
        <v>1.0114589953364423</v>
      </c>
      <c r="BM596">
        <f t="shared" si="732"/>
        <v>5.3237899326239413</v>
      </c>
      <c r="BN596">
        <f t="shared" si="733"/>
        <v>378.574997</v>
      </c>
      <c r="BO596">
        <f t="shared" si="772"/>
        <v>374.48249819999995</v>
      </c>
      <c r="BP596">
        <f t="shared" si="734"/>
        <v>375.30330882352933</v>
      </c>
      <c r="BQ596">
        <f t="shared" si="735"/>
        <v>-0.82081062352938261</v>
      </c>
      <c r="BR596">
        <f t="shared" si="736"/>
        <v>8.0249939999999924</v>
      </c>
      <c r="BS596">
        <f t="shared" si="737"/>
        <v>6.5</v>
      </c>
      <c r="BT596">
        <f t="shared" si="738"/>
        <v>5.1999819999999772</v>
      </c>
      <c r="BU596">
        <f t="shared" si="739"/>
        <v>6.6499939999999924</v>
      </c>
      <c r="BV596">
        <f t="shared" si="740"/>
        <v>375.00999560000002</v>
      </c>
      <c r="BW596">
        <f t="shared" si="741"/>
        <v>375.27975761904759</v>
      </c>
      <c r="BX596">
        <f t="shared" si="742"/>
        <v>375.94136079999998</v>
      </c>
      <c r="BY596">
        <f t="shared" si="743"/>
        <v>373.02999708571423</v>
      </c>
      <c r="BZ596">
        <f t="shared" si="744"/>
        <v>384.85000600000001</v>
      </c>
      <c r="CA596">
        <f t="shared" si="745"/>
        <v>365</v>
      </c>
      <c r="CB596">
        <f t="shared" si="746"/>
        <v>374.64450012000003</v>
      </c>
      <c r="CC596">
        <f t="shared" si="747"/>
        <v>377.81312009999994</v>
      </c>
      <c r="CD596">
        <f t="shared" si="748"/>
        <v>374.61522718293656</v>
      </c>
      <c r="CE596">
        <f t="shared" si="749"/>
        <v>367.15448132178858</v>
      </c>
      <c r="CF596">
        <f t="shared" si="750"/>
        <v>375.25</v>
      </c>
      <c r="CG596">
        <f t="shared" si="751"/>
        <v>376.5</v>
      </c>
      <c r="CH596">
        <f t="shared" si="752"/>
        <v>365</v>
      </c>
    </row>
    <row r="597" spans="1:86">
      <c r="A597" s="1">
        <v>40343</v>
      </c>
      <c r="B597">
        <v>381.67498799999998</v>
      </c>
      <c r="C597">
        <v>393.54998799999998</v>
      </c>
      <c r="D597">
        <v>379</v>
      </c>
      <c r="E597">
        <v>390.5</v>
      </c>
      <c r="F597">
        <v>3550492</v>
      </c>
      <c r="G597">
        <f t="shared" si="766"/>
        <v>2061974.2095941305</v>
      </c>
      <c r="H597">
        <f t="shared" ref="H597:H660" si="794">SUM(H596,G597)</f>
        <v>31238259.85083618</v>
      </c>
      <c r="I597">
        <f t="shared" si="767"/>
        <v>386.18124399999999</v>
      </c>
      <c r="J597">
        <f t="shared" si="774"/>
        <v>386.18124399999999</v>
      </c>
      <c r="K597">
        <f t="shared" si="775"/>
        <v>370.4375</v>
      </c>
      <c r="L597">
        <f t="shared" si="776"/>
        <v>1</v>
      </c>
      <c r="M597">
        <f t="shared" si="777"/>
        <v>3</v>
      </c>
      <c r="N597">
        <f t="shared" si="778"/>
        <v>90</v>
      </c>
      <c r="O597">
        <f t="shared" si="779"/>
        <v>70</v>
      </c>
      <c r="P597">
        <f t="shared" si="754"/>
        <v>14.549987999999985</v>
      </c>
      <c r="Q597">
        <f t="shared" si="755"/>
        <v>3.0499879999999848</v>
      </c>
      <c r="R597">
        <f t="shared" si="756"/>
        <v>11.5</v>
      </c>
      <c r="S597">
        <f t="shared" si="757"/>
        <v>14.549987999999985</v>
      </c>
      <c r="T597">
        <f t="shared" si="793"/>
        <v>11.132086562792411</v>
      </c>
      <c r="U597">
        <f t="shared" si="758"/>
        <v>-4.6999819999999772</v>
      </c>
      <c r="V597">
        <f t="shared" si="759"/>
        <v>0.67498799999998482</v>
      </c>
      <c r="W597">
        <f t="shared" si="760"/>
        <v>0</v>
      </c>
      <c r="X597">
        <f t="shared" si="761"/>
        <v>0.67498799999998482</v>
      </c>
      <c r="Y597">
        <f t="shared" si="791"/>
        <v>2.6775690757708337</v>
      </c>
      <c r="Z597">
        <f t="shared" si="792"/>
        <v>2.3750565164082684</v>
      </c>
      <c r="AA597">
        <f t="shared" si="788"/>
        <v>24.052715191061029</v>
      </c>
      <c r="AB597">
        <f t="shared" si="789"/>
        <v>21.335232195791523</v>
      </c>
      <c r="AC597">
        <f t="shared" si="790"/>
        <v>5.9872348315462158</v>
      </c>
      <c r="AD597">
        <f t="shared" si="718"/>
        <v>9.6400420426293234</v>
      </c>
      <c r="AE597">
        <f t="shared" si="771"/>
        <v>377.38499760000002</v>
      </c>
      <c r="AF597">
        <f t="shared" si="773"/>
        <v>377.25833133333327</v>
      </c>
      <c r="AG597">
        <f t="shared" si="715"/>
        <v>371.18749699999995</v>
      </c>
      <c r="AH597">
        <f t="shared" si="780"/>
        <v>377.56749879999995</v>
      </c>
      <c r="AI597">
        <f t="shared" si="781"/>
        <v>390.5571479333795</v>
      </c>
      <c r="AJ597">
        <f t="shared" si="782"/>
        <v>364.57784966662041</v>
      </c>
      <c r="AK597">
        <f t="shared" si="783"/>
        <v>0.99780025107711945</v>
      </c>
      <c r="AL597">
        <f t="shared" si="762"/>
        <v>0.58075731746308135</v>
      </c>
      <c r="AM597">
        <f t="shared" si="763"/>
        <v>2061974.2095941305</v>
      </c>
      <c r="AN597">
        <f t="shared" si="716"/>
        <v>6633409.6949154222</v>
      </c>
      <c r="AO597">
        <f t="shared" si="717"/>
        <v>60151776</v>
      </c>
      <c r="AP597">
        <f t="shared" si="719"/>
        <v>0.1102778693502819</v>
      </c>
      <c r="AQ597">
        <f t="shared" si="720"/>
        <v>380.83184347915721</v>
      </c>
      <c r="AR597">
        <f t="shared" si="721"/>
        <v>380.76347717503666</v>
      </c>
      <c r="AS597">
        <f t="shared" si="722"/>
        <v>377.61243605280947</v>
      </c>
      <c r="AT597">
        <f t="shared" si="723"/>
        <v>376.2605861058974</v>
      </c>
      <c r="AU597">
        <f t="shared" si="724"/>
        <v>376.89804936979272</v>
      </c>
      <c r="AV597">
        <f t="shared" si="725"/>
        <v>376.91999935051217</v>
      </c>
      <c r="AW597">
        <f t="shared" si="726"/>
        <v>-2.1949980719455198E-2</v>
      </c>
      <c r="AX597">
        <f t="shared" si="753"/>
        <v>-2.3710527694268984</v>
      </c>
      <c r="AY597">
        <f t="shared" si="727"/>
        <v>2.3491027887074432</v>
      </c>
      <c r="AZ597">
        <f t="shared" si="764"/>
        <v>387.68332933333335</v>
      </c>
      <c r="BA597">
        <f t="shared" si="765"/>
        <v>1376466559.3313653</v>
      </c>
      <c r="BB597">
        <f t="shared" si="768"/>
        <v>1376466559.3313653</v>
      </c>
      <c r="BC597">
        <f t="shared" si="769"/>
        <v>0</v>
      </c>
      <c r="BD597">
        <f t="shared" si="784"/>
        <v>11132741979.807272</v>
      </c>
      <c r="BE597">
        <f t="shared" si="785"/>
        <v>4855476894.587348</v>
      </c>
      <c r="BF597">
        <f t="shared" si="786"/>
        <v>2.2928215336000295</v>
      </c>
      <c r="BG597">
        <f t="shared" si="787"/>
        <v>69.630908028389143</v>
      </c>
      <c r="BH597">
        <f t="shared" si="728"/>
        <v>70799878</v>
      </c>
      <c r="BI597">
        <f t="shared" si="729"/>
        <v>-5.8235118214152067E-3</v>
      </c>
      <c r="BJ597">
        <f t="shared" si="770"/>
        <v>995.00120000000152</v>
      </c>
      <c r="BK597">
        <f t="shared" si="730"/>
        <v>2.8849986421287981E-2</v>
      </c>
      <c r="BL597">
        <f t="shared" si="731"/>
        <v>1.0288499864212879</v>
      </c>
      <c r="BM597">
        <f t="shared" si="732"/>
        <v>6.8461462113178486</v>
      </c>
      <c r="BN597">
        <f t="shared" si="733"/>
        <v>386.27499399999999</v>
      </c>
      <c r="BO597">
        <f t="shared" si="772"/>
        <v>377.04749759999993</v>
      </c>
      <c r="BP597">
        <f t="shared" si="734"/>
        <v>375.11323502941173</v>
      </c>
      <c r="BQ597">
        <f t="shared" si="735"/>
        <v>1.9342625705882028</v>
      </c>
      <c r="BR597">
        <f t="shared" si="736"/>
        <v>20.899993999999992</v>
      </c>
      <c r="BS597">
        <f t="shared" si="737"/>
        <v>11.649993999999992</v>
      </c>
      <c r="BT597">
        <f t="shared" si="738"/>
        <v>17.574981999999977</v>
      </c>
      <c r="BU597">
        <f t="shared" si="739"/>
        <v>10.149993999999992</v>
      </c>
      <c r="BV597">
        <f t="shared" si="740"/>
        <v>380.3066630666666</v>
      </c>
      <c r="BW597">
        <f t="shared" si="741"/>
        <v>379.43571114285714</v>
      </c>
      <c r="BX597">
        <f t="shared" si="742"/>
        <v>378.63772476363641</v>
      </c>
      <c r="BY597">
        <f t="shared" si="743"/>
        <v>374.95321165714279</v>
      </c>
      <c r="BZ597">
        <f t="shared" si="744"/>
        <v>393.54998799999998</v>
      </c>
      <c r="CA597">
        <f t="shared" si="745"/>
        <v>365</v>
      </c>
      <c r="CB597">
        <f t="shared" si="746"/>
        <v>373.93908345333341</v>
      </c>
      <c r="CC597">
        <f t="shared" si="747"/>
        <v>375.08013865555557</v>
      </c>
      <c r="CD597">
        <f t="shared" si="748"/>
        <v>375.77044658317453</v>
      </c>
      <c r="CE597">
        <f t="shared" si="749"/>
        <v>366.06366342301015</v>
      </c>
      <c r="CF597">
        <f t="shared" si="750"/>
        <v>379.54998799999998</v>
      </c>
      <c r="CG597">
        <f t="shared" si="751"/>
        <v>381.64999399999999</v>
      </c>
      <c r="CH597">
        <f t="shared" si="752"/>
        <v>375.5</v>
      </c>
    </row>
    <row r="598" spans="1:86">
      <c r="A598" s="1">
        <v>40344</v>
      </c>
      <c r="B598">
        <v>378.32501200000002</v>
      </c>
      <c r="C598">
        <v>388.85000600000001</v>
      </c>
      <c r="D598">
        <v>378.32501200000002</v>
      </c>
      <c r="E598">
        <v>383.04998799999998</v>
      </c>
      <c r="F598">
        <v>2642976</v>
      </c>
      <c r="G598">
        <f t="shared" si="766"/>
        <v>-269958.3681465417</v>
      </c>
      <c r="H598">
        <f t="shared" si="794"/>
        <v>30968301.482689638</v>
      </c>
      <c r="I598">
        <f t="shared" si="767"/>
        <v>382.13750450000003</v>
      </c>
      <c r="J598">
        <f t="shared" si="774"/>
        <v>386.18124399999999</v>
      </c>
      <c r="K598">
        <f t="shared" si="775"/>
        <v>370.4375</v>
      </c>
      <c r="L598">
        <f t="shared" si="776"/>
        <v>2</v>
      </c>
      <c r="M598">
        <f t="shared" si="777"/>
        <v>4</v>
      </c>
      <c r="N598">
        <f t="shared" si="778"/>
        <v>80</v>
      </c>
      <c r="O598">
        <f t="shared" si="779"/>
        <v>60</v>
      </c>
      <c r="P598">
        <f t="shared" si="754"/>
        <v>10.524993999999992</v>
      </c>
      <c r="Q598">
        <f t="shared" si="755"/>
        <v>5.8000180000000228</v>
      </c>
      <c r="R598">
        <f t="shared" si="756"/>
        <v>4.7249759999999696</v>
      </c>
      <c r="S598">
        <f t="shared" si="757"/>
        <v>10.524993999999992</v>
      </c>
      <c r="T598">
        <f t="shared" si="793"/>
        <v>11.088722808307239</v>
      </c>
      <c r="U598">
        <f t="shared" si="758"/>
        <v>1.125</v>
      </c>
      <c r="V598">
        <f t="shared" si="759"/>
        <v>-5.3249819999999772</v>
      </c>
      <c r="W598">
        <f t="shared" si="760"/>
        <v>1.125</v>
      </c>
      <c r="X598">
        <f t="shared" si="761"/>
        <v>0</v>
      </c>
      <c r="Y598">
        <f t="shared" si="791"/>
        <v>2.5666712846443458</v>
      </c>
      <c r="Z598">
        <f t="shared" si="792"/>
        <v>2.2054096223791064</v>
      </c>
      <c r="AA598">
        <f t="shared" si="788"/>
        <v>23.146680902885368</v>
      </c>
      <c r="AB598">
        <f t="shared" si="789"/>
        <v>19.888761406560722</v>
      </c>
      <c r="AC598">
        <f t="shared" si="790"/>
        <v>7.5703172117962581</v>
      </c>
      <c r="AD598">
        <f t="shared" si="718"/>
        <v>9.2981241206540357</v>
      </c>
      <c r="AE598">
        <f t="shared" si="771"/>
        <v>378.97499400000004</v>
      </c>
      <c r="AF598">
        <f t="shared" si="773"/>
        <v>378.32916266666666</v>
      </c>
      <c r="AG598">
        <f t="shared" ref="AG598:AG661" si="795">AVERAGE(E579:E598)</f>
        <v>371.96249699999998</v>
      </c>
      <c r="AH598">
        <f t="shared" si="780"/>
        <v>378.91249699999997</v>
      </c>
      <c r="AI598">
        <f t="shared" si="781"/>
        <v>391.0831831967717</v>
      </c>
      <c r="AJ598">
        <f t="shared" si="782"/>
        <v>366.74181080322825</v>
      </c>
      <c r="AK598">
        <f t="shared" si="783"/>
        <v>0.6699777207754104</v>
      </c>
      <c r="AL598">
        <f t="shared" si="762"/>
        <v>-0.10214181594783368</v>
      </c>
      <c r="AM598">
        <f t="shared" si="763"/>
        <v>-269958.3681465417</v>
      </c>
      <c r="AN598">
        <f t="shared" ref="AN598:AN661" si="796">SUM(AM579:AM598)</f>
        <v>6704486.3053506259</v>
      </c>
      <c r="AO598">
        <f t="shared" ref="AO598:AO661" si="797">SUM(F579:F598)</f>
        <v>59595572</v>
      </c>
      <c r="AP598">
        <f t="shared" si="719"/>
        <v>0.11249973916435647</v>
      </c>
      <c r="AQ598">
        <f t="shared" si="720"/>
        <v>381.58601261624375</v>
      </c>
      <c r="AR598">
        <f t="shared" si="721"/>
        <v>382.65488447015122</v>
      </c>
      <c r="AS598">
        <f t="shared" si="722"/>
        <v>378.59119540330374</v>
      </c>
      <c r="AT598">
        <f t="shared" si="723"/>
        <v>376.87163227636665</v>
      </c>
      <c r="AU598">
        <f t="shared" si="724"/>
        <v>377.82084016432378</v>
      </c>
      <c r="AV598">
        <f t="shared" si="725"/>
        <v>377.3490985559763</v>
      </c>
      <c r="AW598">
        <f t="shared" si="726"/>
        <v>0.47174160834748591</v>
      </c>
      <c r="AX598">
        <f t="shared" si="753"/>
        <v>-1.8024938938720214</v>
      </c>
      <c r="AY598">
        <f t="shared" si="727"/>
        <v>2.2742355022195073</v>
      </c>
      <c r="AZ598">
        <f t="shared" si="764"/>
        <v>383.40833533333335</v>
      </c>
      <c r="BA598">
        <f t="shared" si="765"/>
        <v>1013339028.485952</v>
      </c>
      <c r="BB598">
        <f t="shared" si="768"/>
        <v>0</v>
      </c>
      <c r="BC598">
        <f t="shared" si="769"/>
        <v>1013339028.485952</v>
      </c>
      <c r="BD598">
        <f t="shared" si="784"/>
        <v>9787993865.0107231</v>
      </c>
      <c r="BE598">
        <f t="shared" si="785"/>
        <v>5868815923.0733004</v>
      </c>
      <c r="BF598">
        <f t="shared" si="786"/>
        <v>1.6677970468504799</v>
      </c>
      <c r="BG598">
        <f t="shared" si="787"/>
        <v>62.515889236005805</v>
      </c>
      <c r="BH598">
        <f t="shared" si="728"/>
        <v>68156902</v>
      </c>
      <c r="BI598">
        <f t="shared" si="729"/>
        <v>0.12501463767973128</v>
      </c>
      <c r="BJ598">
        <f t="shared" si="770"/>
        <v>-845.00120000000152</v>
      </c>
      <c r="BK598">
        <f t="shared" si="730"/>
        <v>-1.9078135723431536E-2</v>
      </c>
      <c r="BL598">
        <f t="shared" si="731"/>
        <v>0.98092186427656847</v>
      </c>
      <c r="BM598">
        <f t="shared" si="732"/>
        <v>6.4145148448272682</v>
      </c>
      <c r="BN598">
        <f t="shared" si="733"/>
        <v>383.58750900000001</v>
      </c>
      <c r="BO598">
        <f t="shared" si="772"/>
        <v>378.31499939999992</v>
      </c>
      <c r="BP598">
        <f t="shared" si="734"/>
        <v>375.00588226470586</v>
      </c>
      <c r="BQ598">
        <f t="shared" si="735"/>
        <v>3.3091171352940592</v>
      </c>
      <c r="BR598">
        <f t="shared" si="736"/>
        <v>5.9249879999999848</v>
      </c>
      <c r="BS598">
        <f t="shared" si="737"/>
        <v>10.175018000000023</v>
      </c>
      <c r="BT598">
        <f t="shared" si="738"/>
        <v>9.1000060000000076</v>
      </c>
      <c r="BU598">
        <f t="shared" si="739"/>
        <v>9.4250180000000228</v>
      </c>
      <c r="BV598">
        <f t="shared" si="740"/>
        <v>382.1949932</v>
      </c>
      <c r="BW598">
        <f t="shared" si="741"/>
        <v>381.0904701904762</v>
      </c>
      <c r="BX598">
        <f t="shared" si="742"/>
        <v>379.63454098181819</v>
      </c>
      <c r="BY598">
        <f t="shared" si="743"/>
        <v>376.08297270476186</v>
      </c>
      <c r="BZ598">
        <f t="shared" si="744"/>
        <v>393.54998799999998</v>
      </c>
      <c r="CA598">
        <f t="shared" si="745"/>
        <v>365</v>
      </c>
      <c r="CB598">
        <f t="shared" si="746"/>
        <v>373.62374490000002</v>
      </c>
      <c r="CC598">
        <f t="shared" si="747"/>
        <v>374.67076332222223</v>
      </c>
      <c r="CD598">
        <f t="shared" si="748"/>
        <v>378.4212143170634</v>
      </c>
      <c r="CE598">
        <f t="shared" si="749"/>
        <v>365.72813426054017</v>
      </c>
      <c r="CF598">
        <f t="shared" si="750"/>
        <v>390.5</v>
      </c>
      <c r="CG598">
        <f t="shared" si="751"/>
        <v>393.54998799999998</v>
      </c>
      <c r="CH598">
        <f t="shared" si="752"/>
        <v>379</v>
      </c>
    </row>
    <row r="599" spans="1:86">
      <c r="A599" s="1">
        <v>40345</v>
      </c>
      <c r="B599">
        <v>388.54998799999998</v>
      </c>
      <c r="C599">
        <v>389.97500600000001</v>
      </c>
      <c r="D599">
        <v>383.64999399999999</v>
      </c>
      <c r="E599">
        <v>387.39999399999999</v>
      </c>
      <c r="F599">
        <v>2328816</v>
      </c>
      <c r="G599">
        <f t="shared" si="766"/>
        <v>432620.65814388305</v>
      </c>
      <c r="H599">
        <f t="shared" si="794"/>
        <v>31400922.140833519</v>
      </c>
      <c r="I599">
        <f t="shared" si="767"/>
        <v>387.39374550000002</v>
      </c>
      <c r="J599">
        <f t="shared" si="774"/>
        <v>387.39374550000002</v>
      </c>
      <c r="K599">
        <f t="shared" si="775"/>
        <v>370.4375</v>
      </c>
      <c r="L599">
        <f t="shared" si="776"/>
        <v>1</v>
      </c>
      <c r="M599">
        <f t="shared" si="777"/>
        <v>5</v>
      </c>
      <c r="N599">
        <f t="shared" si="778"/>
        <v>90</v>
      </c>
      <c r="O599">
        <f t="shared" si="779"/>
        <v>50</v>
      </c>
      <c r="P599">
        <f t="shared" si="754"/>
        <v>6.3250120000000152</v>
      </c>
      <c r="Q599">
        <f t="shared" si="755"/>
        <v>2.5750120000000152</v>
      </c>
      <c r="R599">
        <f t="shared" si="756"/>
        <v>3.75</v>
      </c>
      <c r="S599">
        <f t="shared" si="757"/>
        <v>6.3250120000000152</v>
      </c>
      <c r="T599">
        <f t="shared" si="793"/>
        <v>10.748457750571008</v>
      </c>
      <c r="U599">
        <f t="shared" si="758"/>
        <v>2.4249879999999848</v>
      </c>
      <c r="V599">
        <f t="shared" si="759"/>
        <v>1.7999879999999848</v>
      </c>
      <c r="W599">
        <f t="shared" si="760"/>
        <v>2.4249879999999848</v>
      </c>
      <c r="X599">
        <f t="shared" si="761"/>
        <v>0</v>
      </c>
      <c r="Y599">
        <f t="shared" si="791"/>
        <v>2.5565510500268913</v>
      </c>
      <c r="Z599">
        <f t="shared" si="792"/>
        <v>2.0478803636377418</v>
      </c>
      <c r="AA599">
        <f t="shared" si="788"/>
        <v>23.785282589877372</v>
      </c>
      <c r="AB599">
        <f t="shared" si="789"/>
        <v>19.052783303064562</v>
      </c>
      <c r="AC599">
        <f t="shared" si="790"/>
        <v>11.047415862891571</v>
      </c>
      <c r="AD599">
        <f t="shared" si="718"/>
        <v>9.3715344096140267</v>
      </c>
      <c r="AE599">
        <f t="shared" si="771"/>
        <v>383.14999399999999</v>
      </c>
      <c r="AF599">
        <f t="shared" si="773"/>
        <v>380.37916066666668</v>
      </c>
      <c r="AG599">
        <f t="shared" si="795"/>
        <v>373.29499669999996</v>
      </c>
      <c r="AH599">
        <f t="shared" si="780"/>
        <v>379.93999639999998</v>
      </c>
      <c r="AI599">
        <f t="shared" si="781"/>
        <v>393.03348968300963</v>
      </c>
      <c r="AJ599">
        <f t="shared" si="782"/>
        <v>366.84650311699033</v>
      </c>
      <c r="AK599">
        <f t="shared" si="783"/>
        <v>0.78487422870106915</v>
      </c>
      <c r="AL599">
        <f t="shared" si="762"/>
        <v>0.18576850130876937</v>
      </c>
      <c r="AM599">
        <f t="shared" si="763"/>
        <v>432620.65814388305</v>
      </c>
      <c r="AN599">
        <f t="shared" si="796"/>
        <v>8619401.0270441584</v>
      </c>
      <c r="AO599">
        <f t="shared" si="797"/>
        <v>57995122</v>
      </c>
      <c r="AP599">
        <f t="shared" si="719"/>
        <v>0.14862286223045032</v>
      </c>
      <c r="AQ599">
        <f t="shared" si="720"/>
        <v>383.56276628672089</v>
      </c>
      <c r="AR599">
        <f t="shared" si="721"/>
        <v>384.07849068615809</v>
      </c>
      <c r="AS599">
        <f t="shared" si="722"/>
        <v>380.17677915070908</v>
      </c>
      <c r="AT599">
        <f t="shared" si="723"/>
        <v>377.81918483149366</v>
      </c>
      <c r="AU599">
        <f t="shared" si="724"/>
        <v>379.25771323967524</v>
      </c>
      <c r="AV599">
        <f t="shared" si="725"/>
        <v>378.05266123705798</v>
      </c>
      <c r="AW599">
        <f t="shared" si="726"/>
        <v>1.2050520026172649</v>
      </c>
      <c r="AX599">
        <f t="shared" si="753"/>
        <v>-1.2009847145741641</v>
      </c>
      <c r="AY599">
        <f t="shared" si="727"/>
        <v>2.4060367171914292</v>
      </c>
      <c r="AZ599">
        <f t="shared" si="764"/>
        <v>387.00833133333327</v>
      </c>
      <c r="BA599">
        <f t="shared" si="765"/>
        <v>901271194.14236784</v>
      </c>
      <c r="BB599">
        <f t="shared" si="768"/>
        <v>901271194.14236784</v>
      </c>
      <c r="BC599">
        <f t="shared" si="769"/>
        <v>0</v>
      </c>
      <c r="BD599">
        <f t="shared" si="784"/>
        <v>8143379731.1530914</v>
      </c>
      <c r="BE599">
        <f t="shared" si="785"/>
        <v>5868815923.0733004</v>
      </c>
      <c r="BF599">
        <f t="shared" si="786"/>
        <v>1.387567754363759</v>
      </c>
      <c r="BG599">
        <f t="shared" si="787"/>
        <v>58.116371852807127</v>
      </c>
      <c r="BH599">
        <f t="shared" si="728"/>
        <v>70485718</v>
      </c>
      <c r="BI599">
        <f t="shared" si="729"/>
        <v>0.31875241895510337</v>
      </c>
      <c r="BJ599">
        <f t="shared" si="770"/>
        <v>335.00060000000076</v>
      </c>
      <c r="BK599">
        <f t="shared" si="730"/>
        <v>1.1356235834159607E-2</v>
      </c>
      <c r="BL599">
        <f t="shared" si="731"/>
        <v>1.0113562358341597</v>
      </c>
      <c r="BM599">
        <f t="shared" si="732"/>
        <v>6.9008768837376824</v>
      </c>
      <c r="BN599">
        <f t="shared" si="733"/>
        <v>386.8125</v>
      </c>
      <c r="BO599">
        <f t="shared" si="772"/>
        <v>381.2</v>
      </c>
      <c r="BP599">
        <f t="shared" si="734"/>
        <v>375.12647067647055</v>
      </c>
      <c r="BQ599">
        <f t="shared" si="735"/>
        <v>6.0735293235294421</v>
      </c>
      <c r="BR599">
        <f t="shared" si="736"/>
        <v>4.6749879999999848</v>
      </c>
      <c r="BS599">
        <f t="shared" si="737"/>
        <v>11.100006000000008</v>
      </c>
      <c r="BT599">
        <f t="shared" si="738"/>
        <v>5.4750060000000076</v>
      </c>
      <c r="BU599">
        <f t="shared" si="739"/>
        <v>8.5499879999999848</v>
      </c>
      <c r="BV599">
        <f t="shared" si="740"/>
        <v>385.00332653333328</v>
      </c>
      <c r="BW599">
        <f t="shared" si="741"/>
        <v>383.68213628571431</v>
      </c>
      <c r="BX599">
        <f t="shared" si="742"/>
        <v>381.17772225454542</v>
      </c>
      <c r="BY599">
        <f t="shared" si="743"/>
        <v>377.55321051428564</v>
      </c>
      <c r="BZ599">
        <f t="shared" si="744"/>
        <v>393.54998799999998</v>
      </c>
      <c r="CA599">
        <f t="shared" si="745"/>
        <v>365</v>
      </c>
      <c r="CB599">
        <f t="shared" si="746"/>
        <v>379.93082893333332</v>
      </c>
      <c r="CC599">
        <f t="shared" si="747"/>
        <v>374.74964752777782</v>
      </c>
      <c r="CD599">
        <f t="shared" si="748"/>
        <v>379.3185860061111</v>
      </c>
      <c r="CE599">
        <f t="shared" si="749"/>
        <v>366.8376192654938</v>
      </c>
      <c r="CF599">
        <f t="shared" si="750"/>
        <v>383.04998799999998</v>
      </c>
      <c r="CG599">
        <f t="shared" si="751"/>
        <v>388.85000600000001</v>
      </c>
      <c r="CH599">
        <f t="shared" si="752"/>
        <v>378.32501200000002</v>
      </c>
    </row>
    <row r="600" spans="1:86">
      <c r="A600" s="1">
        <v>40346</v>
      </c>
      <c r="B600">
        <v>388.5</v>
      </c>
      <c r="C600">
        <v>392.39999399999999</v>
      </c>
      <c r="D600">
        <v>381.85000600000001</v>
      </c>
      <c r="E600">
        <v>387.64999399999999</v>
      </c>
      <c r="F600">
        <v>1528920</v>
      </c>
      <c r="G600">
        <f t="shared" si="766"/>
        <v>152165.82738861683</v>
      </c>
      <c r="H600">
        <f t="shared" si="794"/>
        <v>31553087.968222138</v>
      </c>
      <c r="I600">
        <f t="shared" si="767"/>
        <v>387.59999849999997</v>
      </c>
      <c r="J600">
        <f t="shared" si="774"/>
        <v>387.59999849999997</v>
      </c>
      <c r="K600">
        <f t="shared" si="775"/>
        <v>370.4375</v>
      </c>
      <c r="L600">
        <f t="shared" si="776"/>
        <v>1</v>
      </c>
      <c r="M600">
        <f t="shared" si="777"/>
        <v>6</v>
      </c>
      <c r="N600">
        <f t="shared" si="778"/>
        <v>90</v>
      </c>
      <c r="O600">
        <f t="shared" si="779"/>
        <v>40</v>
      </c>
      <c r="P600">
        <f t="shared" si="754"/>
        <v>10.549987999999985</v>
      </c>
      <c r="Q600">
        <f t="shared" si="755"/>
        <v>4.75</v>
      </c>
      <c r="R600">
        <f t="shared" si="756"/>
        <v>5.7999879999999848</v>
      </c>
      <c r="S600">
        <f t="shared" si="757"/>
        <v>10.549987999999985</v>
      </c>
      <c r="T600">
        <f t="shared" si="793"/>
        <v>10.734281339815935</v>
      </c>
      <c r="U600">
        <f t="shared" si="758"/>
        <v>2.0500180000000228</v>
      </c>
      <c r="V600">
        <f t="shared" si="759"/>
        <v>-4.2749939999999924</v>
      </c>
      <c r="W600">
        <f t="shared" si="760"/>
        <v>2.0500180000000228</v>
      </c>
      <c r="X600">
        <f t="shared" si="761"/>
        <v>0</v>
      </c>
      <c r="Y600">
        <f t="shared" si="791"/>
        <v>2.520370117882115</v>
      </c>
      <c r="Z600">
        <f t="shared" si="792"/>
        <v>1.9016031948064747</v>
      </c>
      <c r="AA600">
        <f t="shared" si="788"/>
        <v>23.479635367236732</v>
      </c>
      <c r="AB600">
        <f t="shared" si="789"/>
        <v>17.715235278518257</v>
      </c>
      <c r="AC600">
        <f t="shared" si="790"/>
        <v>13.993004464774256</v>
      </c>
      <c r="AD600">
        <f t="shared" si="718"/>
        <v>9.6553438844227824</v>
      </c>
      <c r="AE600">
        <f t="shared" si="771"/>
        <v>385.62999279999997</v>
      </c>
      <c r="AF600">
        <f t="shared" si="773"/>
        <v>383.89999399999994</v>
      </c>
      <c r="AG600">
        <f t="shared" si="795"/>
        <v>374.4274964</v>
      </c>
      <c r="AH600">
        <f t="shared" si="780"/>
        <v>380.43249519999989</v>
      </c>
      <c r="AI600">
        <f t="shared" si="781"/>
        <v>394.25799554857366</v>
      </c>
      <c r="AJ600">
        <f t="shared" si="782"/>
        <v>366.60699485142612</v>
      </c>
      <c r="AK600">
        <f t="shared" si="783"/>
        <v>0.76102125123973019</v>
      </c>
      <c r="AL600">
        <f t="shared" si="762"/>
        <v>9.9525042113790679E-2</v>
      </c>
      <c r="AM600">
        <f t="shared" si="763"/>
        <v>152165.82738861683</v>
      </c>
      <c r="AN600">
        <f t="shared" si="796"/>
        <v>7056520.6894446667</v>
      </c>
      <c r="AO600">
        <f t="shared" si="797"/>
        <v>57125950</v>
      </c>
      <c r="AP600">
        <f t="shared" si="719"/>
        <v>0.12352566021999926</v>
      </c>
      <c r="AQ600">
        <f t="shared" si="720"/>
        <v>384.9524237092358</v>
      </c>
      <c r="AR600">
        <f t="shared" si="721"/>
        <v>386.22212255060305</v>
      </c>
      <c r="AS600">
        <f t="shared" si="722"/>
        <v>381.52195782358143</v>
      </c>
      <c r="AT600">
        <f t="shared" si="723"/>
        <v>378.70395765665921</v>
      </c>
      <c r="AU600">
        <f t="shared" si="724"/>
        <v>380.51655535372396</v>
      </c>
      <c r="AV600">
        <f t="shared" si="725"/>
        <v>378.72447453046391</v>
      </c>
      <c r="AW600">
        <f t="shared" si="726"/>
        <v>1.7920808232600507</v>
      </c>
      <c r="AX600">
        <f t="shared" si="753"/>
        <v>-0.60237160700732106</v>
      </c>
      <c r="AY600">
        <f t="shared" si="727"/>
        <v>2.3944524302673718</v>
      </c>
      <c r="AZ600">
        <f t="shared" si="764"/>
        <v>387.29999799999996</v>
      </c>
      <c r="BA600">
        <f t="shared" si="765"/>
        <v>592150712.94215989</v>
      </c>
      <c r="BB600">
        <f t="shared" si="768"/>
        <v>592150712.94215989</v>
      </c>
      <c r="BC600">
        <f t="shared" si="769"/>
        <v>0</v>
      </c>
      <c r="BD600">
        <f t="shared" si="784"/>
        <v>7809980134.8539982</v>
      </c>
      <c r="BE600">
        <f t="shared" si="785"/>
        <v>5868815923.0733004</v>
      </c>
      <c r="BF600">
        <f t="shared" si="786"/>
        <v>1.330759089605962</v>
      </c>
      <c r="BG600">
        <f t="shared" si="787"/>
        <v>57.095522893828559</v>
      </c>
      <c r="BH600">
        <f t="shared" si="728"/>
        <v>72014638</v>
      </c>
      <c r="BI600">
        <f t="shared" si="729"/>
        <v>0.47318854306467562</v>
      </c>
      <c r="BJ600">
        <f t="shared" si="770"/>
        <v>-75</v>
      </c>
      <c r="BK600">
        <f t="shared" si="730"/>
        <v>6.4532783653063253E-4</v>
      </c>
      <c r="BL600">
        <f t="shared" si="731"/>
        <v>1.0006453278365306</v>
      </c>
      <c r="BM600">
        <f t="shared" si="732"/>
        <v>7.2866784821578534</v>
      </c>
      <c r="BN600">
        <f t="shared" si="733"/>
        <v>387.125</v>
      </c>
      <c r="BO600">
        <f t="shared" si="772"/>
        <v>384.47500000000002</v>
      </c>
      <c r="BP600">
        <f t="shared" si="734"/>
        <v>375.22316202941175</v>
      </c>
      <c r="BQ600">
        <f t="shared" si="735"/>
        <v>9.2518379705882694</v>
      </c>
      <c r="BR600">
        <f t="shared" si="736"/>
        <v>4.9750060000000076</v>
      </c>
      <c r="BS600">
        <f t="shared" si="737"/>
        <v>4.25</v>
      </c>
      <c r="BT600">
        <f t="shared" si="738"/>
        <v>7.5499879999999848</v>
      </c>
      <c r="BU600">
        <f t="shared" si="739"/>
        <v>5.7749939999999924</v>
      </c>
      <c r="BV600">
        <f t="shared" si="740"/>
        <v>386.50332653333328</v>
      </c>
      <c r="BW600">
        <f t="shared" si="741"/>
        <v>385.75951723809521</v>
      </c>
      <c r="BX600">
        <f t="shared" si="742"/>
        <v>382.57954000000001</v>
      </c>
      <c r="BY600">
        <f t="shared" si="743"/>
        <v>378.92035311428572</v>
      </c>
      <c r="BZ600">
        <f t="shared" si="744"/>
        <v>393.54998799999998</v>
      </c>
      <c r="CA600">
        <f t="shared" si="745"/>
        <v>365</v>
      </c>
      <c r="CB600">
        <f t="shared" si="746"/>
        <v>383.93932519333333</v>
      </c>
      <c r="CC600">
        <f t="shared" si="747"/>
        <v>380.59235644444448</v>
      </c>
      <c r="CD600">
        <f t="shared" si="748"/>
        <v>378.36332766174598</v>
      </c>
      <c r="CE600">
        <f t="shared" si="749"/>
        <v>367.0670464517367</v>
      </c>
      <c r="CF600">
        <f t="shared" si="750"/>
        <v>387.39999399999999</v>
      </c>
      <c r="CG600">
        <f t="shared" si="751"/>
        <v>389.97500600000001</v>
      </c>
      <c r="CH600">
        <f t="shared" si="752"/>
        <v>383.64999399999999</v>
      </c>
    </row>
    <row r="601" spans="1:86">
      <c r="A601" s="1">
        <v>40347</v>
      </c>
      <c r="B601">
        <v>387.64999399999999</v>
      </c>
      <c r="C601">
        <v>394.45001200000002</v>
      </c>
      <c r="D601">
        <v>386.125</v>
      </c>
      <c r="E601">
        <v>391.60000600000001</v>
      </c>
      <c r="F601">
        <v>2225672</v>
      </c>
      <c r="G601">
        <f t="shared" si="766"/>
        <v>701787.45688294375</v>
      </c>
      <c r="H601">
        <f t="shared" si="794"/>
        <v>32254875.42510508</v>
      </c>
      <c r="I601">
        <f t="shared" si="767"/>
        <v>389.95625300000006</v>
      </c>
      <c r="J601">
        <f t="shared" si="774"/>
        <v>389.95625300000006</v>
      </c>
      <c r="K601">
        <f t="shared" si="775"/>
        <v>370.4375</v>
      </c>
      <c r="L601">
        <f t="shared" si="776"/>
        <v>1</v>
      </c>
      <c r="M601">
        <f t="shared" si="777"/>
        <v>7</v>
      </c>
      <c r="N601">
        <f t="shared" si="778"/>
        <v>90</v>
      </c>
      <c r="O601">
        <f t="shared" si="779"/>
        <v>30</v>
      </c>
      <c r="P601">
        <f t="shared" si="754"/>
        <v>8.3250120000000152</v>
      </c>
      <c r="Q601">
        <f t="shared" si="755"/>
        <v>2.8500060000000076</v>
      </c>
      <c r="R601">
        <f t="shared" si="756"/>
        <v>5.4750060000000076</v>
      </c>
      <c r="S601">
        <f t="shared" si="757"/>
        <v>8.3250120000000152</v>
      </c>
      <c r="T601">
        <f t="shared" si="793"/>
        <v>10.562190672686226</v>
      </c>
      <c r="U601">
        <f t="shared" si="758"/>
        <v>2.5499879999999848</v>
      </c>
      <c r="V601">
        <f t="shared" si="759"/>
        <v>-6.1749879999999848</v>
      </c>
      <c r="W601">
        <f t="shared" si="760"/>
        <v>2.5499879999999848</v>
      </c>
      <c r="X601">
        <f t="shared" si="761"/>
        <v>0</v>
      </c>
      <c r="Y601">
        <f t="shared" si="791"/>
        <v>2.5224856808905343</v>
      </c>
      <c r="Z601">
        <f t="shared" si="792"/>
        <v>1.7657743951774409</v>
      </c>
      <c r="AA601">
        <f t="shared" si="788"/>
        <v>23.882220640209329</v>
      </c>
      <c r="AB601">
        <f t="shared" si="789"/>
        <v>16.717880313822821</v>
      </c>
      <c r="AC601">
        <f t="shared" si="790"/>
        <v>17.646114561385076</v>
      </c>
      <c r="AD601">
        <f t="shared" si="718"/>
        <v>10.059098767033163</v>
      </c>
      <c r="AE601">
        <f t="shared" si="771"/>
        <v>388.03999640000001</v>
      </c>
      <c r="AF601">
        <f t="shared" si="773"/>
        <v>386.62499499999996</v>
      </c>
      <c r="AG601">
        <f t="shared" si="795"/>
        <v>376.03999640000001</v>
      </c>
      <c r="AH601">
        <f t="shared" si="780"/>
        <v>381.32499699999994</v>
      </c>
      <c r="AI601">
        <f t="shared" si="781"/>
        <v>396.68182061167869</v>
      </c>
      <c r="AJ601">
        <f t="shared" si="782"/>
        <v>365.96817338832119</v>
      </c>
      <c r="AK601">
        <f t="shared" si="783"/>
        <v>0.83454213123168264</v>
      </c>
      <c r="AL601">
        <f t="shared" si="762"/>
        <v>0.31531486080740728</v>
      </c>
      <c r="AM601">
        <f t="shared" si="763"/>
        <v>701787.45688294375</v>
      </c>
      <c r="AN601">
        <f t="shared" si="796"/>
        <v>6030851.2326490367</v>
      </c>
      <c r="AO601">
        <f t="shared" si="797"/>
        <v>56676530</v>
      </c>
      <c r="AP601">
        <f t="shared" si="719"/>
        <v>0.10640826516106468</v>
      </c>
      <c r="AQ601">
        <f t="shared" si="720"/>
        <v>387.21260168809562</v>
      </c>
      <c r="AR601">
        <f t="shared" si="721"/>
        <v>388.39606933368117</v>
      </c>
      <c r="AS601">
        <f t="shared" si="722"/>
        <v>383.33600649533679</v>
      </c>
      <c r="AT601">
        <f t="shared" si="723"/>
        <v>379.86460200755988</v>
      </c>
      <c r="AU601">
        <f t="shared" si="724"/>
        <v>382.17907295066539</v>
      </c>
      <c r="AV601">
        <f t="shared" si="725"/>
        <v>379.62576173333144</v>
      </c>
      <c r="AW601">
        <f t="shared" si="726"/>
        <v>2.5533112173339418</v>
      </c>
      <c r="AX601">
        <f t="shared" si="753"/>
        <v>2.8764957860931584E-2</v>
      </c>
      <c r="AY601">
        <f t="shared" si="727"/>
        <v>2.5245462594730101</v>
      </c>
      <c r="AZ601">
        <f t="shared" si="764"/>
        <v>390.72500599999995</v>
      </c>
      <c r="BA601">
        <f t="shared" si="765"/>
        <v>869625705.55403185</v>
      </c>
      <c r="BB601">
        <f t="shared" si="768"/>
        <v>869625705.55403185</v>
      </c>
      <c r="BC601">
        <f t="shared" si="769"/>
        <v>0</v>
      </c>
      <c r="BD601">
        <f t="shared" si="784"/>
        <v>8679605840.4080296</v>
      </c>
      <c r="BE601">
        <f t="shared" si="785"/>
        <v>4629844906.9179802</v>
      </c>
      <c r="BF601">
        <f t="shared" si="786"/>
        <v>1.874707687818838</v>
      </c>
      <c r="BG601">
        <f t="shared" si="787"/>
        <v>65.213854464669339</v>
      </c>
      <c r="BH601">
        <f t="shared" si="728"/>
        <v>74240310</v>
      </c>
      <c r="BI601">
        <f t="shared" si="729"/>
        <v>0.67258639289277689</v>
      </c>
      <c r="BJ601">
        <f t="shared" si="770"/>
        <v>295.00120000000152</v>
      </c>
      <c r="BK601">
        <f t="shared" si="730"/>
        <v>1.0189635137721724E-2</v>
      </c>
      <c r="BL601">
        <f t="shared" si="731"/>
        <v>1.0101896351377218</v>
      </c>
      <c r="BM601">
        <f t="shared" si="732"/>
        <v>8.0937567063923499</v>
      </c>
      <c r="BN601">
        <f t="shared" si="733"/>
        <v>390.28750600000001</v>
      </c>
      <c r="BO601">
        <f t="shared" si="772"/>
        <v>386.8175018</v>
      </c>
      <c r="BP601">
        <f t="shared" si="734"/>
        <v>375.48529455882351</v>
      </c>
      <c r="BQ601">
        <f t="shared" si="735"/>
        <v>11.332207241176491</v>
      </c>
      <c r="BR601">
        <f t="shared" si="736"/>
        <v>14.975006000000008</v>
      </c>
      <c r="BS601">
        <f t="shared" si="737"/>
        <v>18.125</v>
      </c>
      <c r="BT601">
        <f t="shared" si="738"/>
        <v>15.550018000000023</v>
      </c>
      <c r="BU601">
        <f t="shared" si="739"/>
        <v>12.699981999999977</v>
      </c>
      <c r="BV601">
        <f t="shared" si="740"/>
        <v>388.49333093333337</v>
      </c>
      <c r="BW601">
        <f t="shared" si="741"/>
        <v>387.95952066666666</v>
      </c>
      <c r="BX601">
        <f t="shared" si="742"/>
        <v>384.60999650909099</v>
      </c>
      <c r="BY601">
        <f t="shared" si="743"/>
        <v>380.55583021904755</v>
      </c>
      <c r="BZ601">
        <f t="shared" si="744"/>
        <v>394.45001200000002</v>
      </c>
      <c r="CA601">
        <f t="shared" si="745"/>
        <v>365</v>
      </c>
      <c r="CB601">
        <f t="shared" si="746"/>
        <v>387.88966234666668</v>
      </c>
      <c r="CC601">
        <f t="shared" si="747"/>
        <v>384.38693682777767</v>
      </c>
      <c r="CD601">
        <f t="shared" si="748"/>
        <v>376.9324865373809</v>
      </c>
      <c r="CE601">
        <f t="shared" si="749"/>
        <v>368.49437051323832</v>
      </c>
      <c r="CF601">
        <f t="shared" si="750"/>
        <v>387.64999399999999</v>
      </c>
      <c r="CG601">
        <f t="shared" si="751"/>
        <v>392.39999399999999</v>
      </c>
      <c r="CH601">
        <f t="shared" si="752"/>
        <v>381.85000600000001</v>
      </c>
    </row>
    <row r="602" spans="1:86">
      <c r="A602" s="1">
        <v>40350</v>
      </c>
      <c r="B602">
        <v>396.45001200000002</v>
      </c>
      <c r="C602">
        <v>397</v>
      </c>
      <c r="D602">
        <v>392.29998799999998</v>
      </c>
      <c r="E602">
        <v>393.85000600000001</v>
      </c>
      <c r="F602">
        <v>1907428</v>
      </c>
      <c r="G602">
        <f t="shared" si="766"/>
        <v>-649325.79357838491</v>
      </c>
      <c r="H602">
        <f t="shared" si="794"/>
        <v>31605549.631526694</v>
      </c>
      <c r="I602">
        <f t="shared" si="767"/>
        <v>394.90000150000003</v>
      </c>
      <c r="J602">
        <f t="shared" si="774"/>
        <v>394.90000150000003</v>
      </c>
      <c r="K602">
        <f t="shared" si="775"/>
        <v>370.4375</v>
      </c>
      <c r="L602">
        <f t="shared" si="776"/>
        <v>1</v>
      </c>
      <c r="M602">
        <f t="shared" si="777"/>
        <v>8</v>
      </c>
      <c r="N602">
        <f t="shared" si="778"/>
        <v>90</v>
      </c>
      <c r="O602">
        <f t="shared" si="779"/>
        <v>20</v>
      </c>
      <c r="P602">
        <f t="shared" si="754"/>
        <v>4.7000120000000152</v>
      </c>
      <c r="Q602">
        <f t="shared" si="755"/>
        <v>3.1499939999999924</v>
      </c>
      <c r="R602">
        <f t="shared" si="756"/>
        <v>1.5500180000000228</v>
      </c>
      <c r="S602">
        <f t="shared" si="757"/>
        <v>4.7000120000000152</v>
      </c>
      <c r="T602">
        <f t="shared" si="793"/>
        <v>10.14346362463721</v>
      </c>
      <c r="U602">
        <f t="shared" si="758"/>
        <v>-3.75</v>
      </c>
      <c r="V602">
        <f t="shared" si="759"/>
        <v>5.6499939999999924</v>
      </c>
      <c r="W602">
        <f t="shared" si="760"/>
        <v>0</v>
      </c>
      <c r="X602">
        <f t="shared" si="761"/>
        <v>5.6499939999999924</v>
      </c>
      <c r="Y602">
        <f t="shared" si="791"/>
        <v>2.3423081322554959</v>
      </c>
      <c r="Z602">
        <f t="shared" si="792"/>
        <v>2.0432186526647658</v>
      </c>
      <c r="AA602">
        <f t="shared" si="788"/>
        <v>23.091798018246166</v>
      </c>
      <c r="AB602">
        <f t="shared" si="789"/>
        <v>20.143204809272859</v>
      </c>
      <c r="AC602">
        <f t="shared" si="790"/>
        <v>6.8199213973371853</v>
      </c>
      <c r="AD602">
        <f t="shared" si="718"/>
        <v>10.099753080670721</v>
      </c>
      <c r="AE602">
        <f t="shared" si="771"/>
        <v>388.70999760000007</v>
      </c>
      <c r="AF602">
        <f t="shared" si="773"/>
        <v>389.00833133333339</v>
      </c>
      <c r="AG602">
        <f t="shared" si="795"/>
        <v>377.79249729999998</v>
      </c>
      <c r="AH602">
        <f t="shared" si="780"/>
        <v>383.04749759999999</v>
      </c>
      <c r="AI602">
        <f t="shared" si="781"/>
        <v>399.71718114924886</v>
      </c>
      <c r="AJ602">
        <f t="shared" si="782"/>
        <v>366.37781405075111</v>
      </c>
      <c r="AK602">
        <f t="shared" si="783"/>
        <v>0.82401660079764316</v>
      </c>
      <c r="AL602">
        <f t="shared" si="762"/>
        <v>-0.34041955637559318</v>
      </c>
      <c r="AM602">
        <f t="shared" si="763"/>
        <v>-649325.79357838491</v>
      </c>
      <c r="AN602">
        <f t="shared" si="796"/>
        <v>6632444.4065104108</v>
      </c>
      <c r="AO602">
        <f t="shared" si="797"/>
        <v>55698530</v>
      </c>
      <c r="AP602">
        <f t="shared" si="719"/>
        <v>0.11907754848306429</v>
      </c>
      <c r="AQ602">
        <f t="shared" si="720"/>
        <v>389.46931915414314</v>
      </c>
      <c r="AR602">
        <f t="shared" si="721"/>
        <v>388.66081799358204</v>
      </c>
      <c r="AS602">
        <f t="shared" si="722"/>
        <v>385.22852640617617</v>
      </c>
      <c r="AT602">
        <f t="shared" si="723"/>
        <v>381.12328836687948</v>
      </c>
      <c r="AU602">
        <f t="shared" si="724"/>
        <v>383.9297129080656</v>
      </c>
      <c r="AV602">
        <f t="shared" si="725"/>
        <v>380.62145883199827</v>
      </c>
      <c r="AW602">
        <f t="shared" si="726"/>
        <v>3.3082540760673282</v>
      </c>
      <c r="AX602">
        <f t="shared" si="753"/>
        <v>0.68466278150221094</v>
      </c>
      <c r="AY602">
        <f t="shared" si="727"/>
        <v>2.6235912945651174</v>
      </c>
      <c r="AZ602">
        <f t="shared" si="764"/>
        <v>394.38333133333327</v>
      </c>
      <c r="BA602">
        <f t="shared" si="765"/>
        <v>752257808.91847718</v>
      </c>
      <c r="BB602">
        <f t="shared" si="768"/>
        <v>752257808.91847718</v>
      </c>
      <c r="BC602">
        <f t="shared" si="769"/>
        <v>0</v>
      </c>
      <c r="BD602">
        <f t="shared" si="784"/>
        <v>9431863649.3265076</v>
      </c>
      <c r="BE602">
        <f t="shared" si="785"/>
        <v>3466128958.8965077</v>
      </c>
      <c r="BF602">
        <f t="shared" si="786"/>
        <v>2.7211519713130574</v>
      </c>
      <c r="BG602">
        <f t="shared" si="787"/>
        <v>73.126601447370163</v>
      </c>
      <c r="BH602">
        <f t="shared" si="728"/>
        <v>76147738</v>
      </c>
      <c r="BI602">
        <f t="shared" si="729"/>
        <v>0.86917171885664801</v>
      </c>
      <c r="BJ602">
        <f t="shared" si="770"/>
        <v>125</v>
      </c>
      <c r="BK602">
        <f t="shared" si="730"/>
        <v>5.7456587475128891E-3</v>
      </c>
      <c r="BL602">
        <f t="shared" si="731"/>
        <v>1.0057456587475129</v>
      </c>
      <c r="BM602">
        <f t="shared" si="732"/>
        <v>8.7856946483113152</v>
      </c>
      <c r="BN602">
        <f t="shared" si="733"/>
        <v>394.64999399999999</v>
      </c>
      <c r="BO602">
        <f t="shared" si="772"/>
        <v>388.49250180000001</v>
      </c>
      <c r="BP602">
        <f t="shared" si="734"/>
        <v>375.83051523529411</v>
      </c>
      <c r="BQ602">
        <f t="shared" si="735"/>
        <v>12.661986564705899</v>
      </c>
      <c r="BR602">
        <f t="shared" si="736"/>
        <v>18.75</v>
      </c>
      <c r="BS602">
        <f t="shared" si="737"/>
        <v>18.799987999999985</v>
      </c>
      <c r="BT602">
        <f t="shared" si="738"/>
        <v>16</v>
      </c>
      <c r="BU602">
        <f t="shared" si="739"/>
        <v>19.450012000000015</v>
      </c>
      <c r="BV602">
        <f t="shared" si="740"/>
        <v>390.43000079999996</v>
      </c>
      <c r="BW602">
        <f t="shared" si="741"/>
        <v>390.02380952380952</v>
      </c>
      <c r="BX602">
        <f t="shared" si="742"/>
        <v>386.88727087272724</v>
      </c>
      <c r="BY602">
        <f t="shared" si="743"/>
        <v>382.25202160952387</v>
      </c>
      <c r="BZ602">
        <f t="shared" si="744"/>
        <v>397</v>
      </c>
      <c r="CA602">
        <f t="shared" si="745"/>
        <v>365</v>
      </c>
      <c r="CB602">
        <f t="shared" si="746"/>
        <v>386.08865948666664</v>
      </c>
      <c r="CC602">
        <f t="shared" si="747"/>
        <v>388.07610717777783</v>
      </c>
      <c r="CD602">
        <f t="shared" si="748"/>
        <v>377.31724126365077</v>
      </c>
      <c r="CE602">
        <f t="shared" si="749"/>
        <v>370.19044333027716</v>
      </c>
      <c r="CF602">
        <f t="shared" si="750"/>
        <v>391.60000600000001</v>
      </c>
      <c r="CG602">
        <f t="shared" si="751"/>
        <v>394.45001200000002</v>
      </c>
      <c r="CH602">
        <f t="shared" si="752"/>
        <v>386.125</v>
      </c>
    </row>
    <row r="603" spans="1:86">
      <c r="A603" s="1">
        <v>40351</v>
      </c>
      <c r="B603">
        <v>392.5</v>
      </c>
      <c r="C603">
        <v>393.25</v>
      </c>
      <c r="D603">
        <v>386.64999399999999</v>
      </c>
      <c r="E603">
        <v>389.32501200000002</v>
      </c>
      <c r="F603">
        <v>1468324</v>
      </c>
      <c r="G603">
        <f t="shared" si="766"/>
        <v>-278084.73966234911</v>
      </c>
      <c r="H603">
        <f t="shared" si="794"/>
        <v>31327464.891864344</v>
      </c>
      <c r="I603">
        <f t="shared" si="767"/>
        <v>390.43125149999997</v>
      </c>
      <c r="J603">
        <f t="shared" si="774"/>
        <v>394.90000150000003</v>
      </c>
      <c r="K603">
        <f t="shared" si="775"/>
        <v>370.4375</v>
      </c>
      <c r="L603">
        <f t="shared" si="776"/>
        <v>2</v>
      </c>
      <c r="M603">
        <f t="shared" si="777"/>
        <v>9</v>
      </c>
      <c r="N603">
        <f t="shared" si="778"/>
        <v>80</v>
      </c>
      <c r="O603">
        <f t="shared" si="779"/>
        <v>10</v>
      </c>
      <c r="P603">
        <f t="shared" si="754"/>
        <v>6.6000060000000076</v>
      </c>
      <c r="Q603">
        <f t="shared" si="755"/>
        <v>3.9249879999999848</v>
      </c>
      <c r="R603">
        <f t="shared" si="756"/>
        <v>2.6750180000000228</v>
      </c>
      <c r="S603">
        <f t="shared" si="757"/>
        <v>6.6000060000000076</v>
      </c>
      <c r="T603">
        <f t="shared" si="793"/>
        <v>9.8903595085916969</v>
      </c>
      <c r="U603">
        <f t="shared" si="758"/>
        <v>1.2250060000000076</v>
      </c>
      <c r="V603">
        <f t="shared" si="759"/>
        <v>1.7250060000000076</v>
      </c>
      <c r="W603">
        <f t="shared" si="760"/>
        <v>0</v>
      </c>
      <c r="X603">
        <f t="shared" si="761"/>
        <v>1.7250060000000076</v>
      </c>
      <c r="Y603">
        <f t="shared" si="791"/>
        <v>2.1750004085229606</v>
      </c>
      <c r="Z603">
        <f t="shared" si="792"/>
        <v>2.0204891774744258</v>
      </c>
      <c r="AA603">
        <f t="shared" si="788"/>
        <v>21.991115759073779</v>
      </c>
      <c r="AB603">
        <f t="shared" si="789"/>
        <v>20.428874963738565</v>
      </c>
      <c r="AC603">
        <f t="shared" si="790"/>
        <v>3.6827938165839393</v>
      </c>
      <c r="AD603">
        <f t="shared" si="718"/>
        <v>10.316208741082116</v>
      </c>
      <c r="AE603">
        <f t="shared" si="771"/>
        <v>389.9650024</v>
      </c>
      <c r="AF603">
        <f t="shared" si="773"/>
        <v>388.8125</v>
      </c>
      <c r="AG603">
        <f t="shared" si="795"/>
        <v>379.76999820000003</v>
      </c>
      <c r="AH603">
        <f t="shared" si="780"/>
        <v>384.46999820000002</v>
      </c>
      <c r="AI603">
        <f t="shared" si="781"/>
        <v>400.60326022378922</v>
      </c>
      <c r="AJ603">
        <f t="shared" si="782"/>
        <v>368.33673617621082</v>
      </c>
      <c r="AK603">
        <f t="shared" si="783"/>
        <v>0.65046596878055607</v>
      </c>
      <c r="AL603">
        <f t="shared" si="762"/>
        <v>-0.18938922176736819</v>
      </c>
      <c r="AM603">
        <f t="shared" si="763"/>
        <v>-278084.73966234911</v>
      </c>
      <c r="AN603">
        <f t="shared" si="796"/>
        <v>7014405.5620748438</v>
      </c>
      <c r="AO603">
        <f t="shared" si="797"/>
        <v>54869488</v>
      </c>
      <c r="AP603">
        <f t="shared" si="719"/>
        <v>0.12783799918225669</v>
      </c>
      <c r="AQ603">
        <f t="shared" si="720"/>
        <v>389.42025472173447</v>
      </c>
      <c r="AR603">
        <f t="shared" si="721"/>
        <v>389.94023315541114</v>
      </c>
      <c r="AS603">
        <f t="shared" si="722"/>
        <v>385.96589381306444</v>
      </c>
      <c r="AT603">
        <f t="shared" si="723"/>
        <v>381.86144349386035</v>
      </c>
      <c r="AU603">
        <f t="shared" si="724"/>
        <v>384.73900777185577</v>
      </c>
      <c r="AV603">
        <f t="shared" si="725"/>
        <v>381.23070755375841</v>
      </c>
      <c r="AW603">
        <f t="shared" si="726"/>
        <v>3.5083002180973608</v>
      </c>
      <c r="AX603">
        <f t="shared" si="753"/>
        <v>1.2493902688212408</v>
      </c>
      <c r="AY603">
        <f t="shared" si="727"/>
        <v>2.25890994927612</v>
      </c>
      <c r="AZ603">
        <f t="shared" si="764"/>
        <v>389.74166866666673</v>
      </c>
      <c r="BA603">
        <f t="shared" si="765"/>
        <v>572267045.90331471</v>
      </c>
      <c r="BB603">
        <f t="shared" si="768"/>
        <v>0</v>
      </c>
      <c r="BC603">
        <f t="shared" si="769"/>
        <v>572267045.90331471</v>
      </c>
      <c r="BD603">
        <f t="shared" si="784"/>
        <v>8393341827.1151667</v>
      </c>
      <c r="BE603">
        <f t="shared" si="785"/>
        <v>4038396004.7998223</v>
      </c>
      <c r="BF603">
        <f t="shared" si="786"/>
        <v>2.0783850363211749</v>
      </c>
      <c r="BG603">
        <f t="shared" si="787"/>
        <v>67.5154346125899</v>
      </c>
      <c r="BH603">
        <f t="shared" si="728"/>
        <v>74679414</v>
      </c>
      <c r="BI603">
        <f t="shared" si="729"/>
        <v>0.92025646113584536</v>
      </c>
      <c r="BJ603">
        <f t="shared" si="770"/>
        <v>-552.49939999999924</v>
      </c>
      <c r="BK603">
        <f t="shared" si="730"/>
        <v>-1.1489130204558108E-2</v>
      </c>
      <c r="BL603">
        <f t="shared" si="731"/>
        <v>0.98851086979544189</v>
      </c>
      <c r="BM603">
        <f t="shared" si="732"/>
        <v>8.5029756805779577</v>
      </c>
      <c r="BN603">
        <f t="shared" si="733"/>
        <v>389.949997</v>
      </c>
      <c r="BO603">
        <f t="shared" si="772"/>
        <v>389.76499939999997</v>
      </c>
      <c r="BP603">
        <f t="shared" si="734"/>
        <v>376.21029438235291</v>
      </c>
      <c r="BQ603">
        <f t="shared" si="735"/>
        <v>13.554705017647052</v>
      </c>
      <c r="BR603">
        <f t="shared" si="736"/>
        <v>22.800018000000023</v>
      </c>
      <c r="BS603">
        <f t="shared" si="737"/>
        <v>21.149993999999992</v>
      </c>
      <c r="BT603">
        <f t="shared" si="738"/>
        <v>13.975006000000008</v>
      </c>
      <c r="BU603">
        <f t="shared" si="739"/>
        <v>16.5</v>
      </c>
      <c r="BV603">
        <f t="shared" si="740"/>
        <v>390.6350056</v>
      </c>
      <c r="BW603">
        <f t="shared" si="741"/>
        <v>390.11428971428575</v>
      </c>
      <c r="BX603">
        <f t="shared" si="742"/>
        <v>388.02863712727276</v>
      </c>
      <c r="BY603">
        <f t="shared" si="743"/>
        <v>383.35035634285714</v>
      </c>
      <c r="BZ603">
        <f t="shared" si="744"/>
        <v>397</v>
      </c>
      <c r="CA603">
        <f t="shared" si="745"/>
        <v>365</v>
      </c>
      <c r="CB603">
        <f t="shared" si="746"/>
        <v>388.77966434666661</v>
      </c>
      <c r="CC603">
        <f t="shared" si="747"/>
        <v>386.54263290555554</v>
      </c>
      <c r="CD603">
        <f t="shared" si="748"/>
        <v>378.10069072317458</v>
      </c>
      <c r="CE603">
        <f t="shared" si="749"/>
        <v>374.63552481907391</v>
      </c>
      <c r="CF603">
        <f t="shared" si="750"/>
        <v>393.85000600000001</v>
      </c>
      <c r="CG603">
        <f t="shared" si="751"/>
        <v>397</v>
      </c>
      <c r="CH603">
        <f t="shared" si="752"/>
        <v>392.29998799999998</v>
      </c>
    </row>
    <row r="604" spans="1:86">
      <c r="A604" s="1">
        <v>40352</v>
      </c>
      <c r="B604">
        <v>385</v>
      </c>
      <c r="C604">
        <v>394.47500600000001</v>
      </c>
      <c r="D604">
        <v>384.92498799999998</v>
      </c>
      <c r="E604">
        <v>393.14999399999999</v>
      </c>
      <c r="F604">
        <v>2959524</v>
      </c>
      <c r="G604">
        <f t="shared" si="766"/>
        <v>2138288.9375555031</v>
      </c>
      <c r="H604">
        <f t="shared" si="794"/>
        <v>33465753.829419848</v>
      </c>
      <c r="I604">
        <f t="shared" si="767"/>
        <v>389.38749699999994</v>
      </c>
      <c r="J604">
        <f t="shared" si="774"/>
        <v>394.90000150000003</v>
      </c>
      <c r="K604">
        <f t="shared" si="775"/>
        <v>370.4375</v>
      </c>
      <c r="L604">
        <f t="shared" si="776"/>
        <v>3</v>
      </c>
      <c r="M604">
        <f t="shared" si="777"/>
        <v>10</v>
      </c>
      <c r="N604">
        <f t="shared" si="778"/>
        <v>70</v>
      </c>
      <c r="O604">
        <f t="shared" si="779"/>
        <v>0</v>
      </c>
      <c r="P604">
        <f t="shared" si="754"/>
        <v>9.5500180000000228</v>
      </c>
      <c r="Q604">
        <f t="shared" si="755"/>
        <v>1.3250120000000152</v>
      </c>
      <c r="R604">
        <f t="shared" si="756"/>
        <v>8.2250060000000076</v>
      </c>
      <c r="S604">
        <f t="shared" si="757"/>
        <v>9.5500180000000228</v>
      </c>
      <c r="T604">
        <f t="shared" si="793"/>
        <v>9.8660494008351485</v>
      </c>
      <c r="U604">
        <f t="shared" si="758"/>
        <v>-0.22500600000000759</v>
      </c>
      <c r="V604">
        <f t="shared" si="759"/>
        <v>1.0749819999999772</v>
      </c>
      <c r="W604">
        <f t="shared" si="760"/>
        <v>0</v>
      </c>
      <c r="X604">
        <f t="shared" si="761"/>
        <v>1.0749819999999772</v>
      </c>
      <c r="Y604">
        <f t="shared" si="791"/>
        <v>2.0196432364856061</v>
      </c>
      <c r="Z604">
        <f t="shared" si="792"/>
        <v>1.9529529505119652</v>
      </c>
      <c r="AA604">
        <f t="shared" si="788"/>
        <v>20.470637784508213</v>
      </c>
      <c r="AB604">
        <f t="shared" si="789"/>
        <v>19.794680435581949</v>
      </c>
      <c r="AC604">
        <f t="shared" si="790"/>
        <v>1.6787582435869062</v>
      </c>
      <c r="AD604">
        <f t="shared" si="718"/>
        <v>10.353120846272335</v>
      </c>
      <c r="AE604">
        <f t="shared" si="771"/>
        <v>391.11500240000004</v>
      </c>
      <c r="AF604">
        <f t="shared" si="773"/>
        <v>390.49583433333333</v>
      </c>
      <c r="AG604">
        <f t="shared" si="795"/>
        <v>380.9774979</v>
      </c>
      <c r="AH604">
        <f t="shared" si="780"/>
        <v>387.13249819999999</v>
      </c>
      <c r="AI604">
        <f t="shared" si="781"/>
        <v>398.67607559474015</v>
      </c>
      <c r="AJ604">
        <f t="shared" si="782"/>
        <v>375.58892080525982</v>
      </c>
      <c r="AK604">
        <f t="shared" si="783"/>
        <v>0.76064258913107297</v>
      </c>
      <c r="AL604">
        <f t="shared" si="762"/>
        <v>0.72251109893195764</v>
      </c>
      <c r="AM604">
        <f t="shared" si="763"/>
        <v>2138288.9375555031</v>
      </c>
      <c r="AN604">
        <f t="shared" si="796"/>
        <v>6696070.967904998</v>
      </c>
      <c r="AO604">
        <f t="shared" si="797"/>
        <v>54139548</v>
      </c>
      <c r="AP604">
        <f t="shared" si="719"/>
        <v>0.12368169324030924</v>
      </c>
      <c r="AQ604">
        <f t="shared" si="720"/>
        <v>390.68836607634472</v>
      </c>
      <c r="AR604">
        <f t="shared" si="721"/>
        <v>389.02389341611894</v>
      </c>
      <c r="AS604">
        <f t="shared" si="722"/>
        <v>387.25903184671284</v>
      </c>
      <c r="AT604">
        <f t="shared" si="723"/>
        <v>382.87741303941294</v>
      </c>
      <c r="AU604">
        <f t="shared" si="724"/>
        <v>386.0006557060774</v>
      </c>
      <c r="AV604">
        <f t="shared" si="725"/>
        <v>382.06505760499533</v>
      </c>
      <c r="AW604">
        <f t="shared" si="726"/>
        <v>3.9355981010820642</v>
      </c>
      <c r="AX604">
        <f t="shared" si="753"/>
        <v>1.7866318352734054</v>
      </c>
      <c r="AY604">
        <f t="shared" si="727"/>
        <v>2.1489662658086588</v>
      </c>
      <c r="AZ604">
        <f t="shared" si="764"/>
        <v>390.84999599999998</v>
      </c>
      <c r="BA604">
        <f t="shared" si="765"/>
        <v>1156729943.561904</v>
      </c>
      <c r="BB604">
        <f t="shared" si="768"/>
        <v>1156729943.561904</v>
      </c>
      <c r="BC604">
        <f t="shared" si="769"/>
        <v>0</v>
      </c>
      <c r="BD604">
        <f t="shared" si="784"/>
        <v>8910113186.5959396</v>
      </c>
      <c r="BE604">
        <f t="shared" si="785"/>
        <v>4038396004.7998223</v>
      </c>
      <c r="BF604">
        <f t="shared" si="786"/>
        <v>2.2063495447216801</v>
      </c>
      <c r="BG604">
        <f t="shared" si="787"/>
        <v>68.811884479463302</v>
      </c>
      <c r="BH604">
        <f t="shared" si="728"/>
        <v>77638938</v>
      </c>
      <c r="BI604">
        <f t="shared" si="729"/>
        <v>1.0300858512821529</v>
      </c>
      <c r="BJ604">
        <f t="shared" si="770"/>
        <v>282.49819999999772</v>
      </c>
      <c r="BK604">
        <f t="shared" si="730"/>
        <v>9.8246500535649553E-3</v>
      </c>
      <c r="BL604">
        <f t="shared" si="731"/>
        <v>1.009824650053565</v>
      </c>
      <c r="BM604">
        <f t="shared" si="732"/>
        <v>6.0839994856356938</v>
      </c>
      <c r="BN604">
        <f t="shared" si="733"/>
        <v>389.699997</v>
      </c>
      <c r="BO604">
        <f t="shared" si="772"/>
        <v>390.34249879999999</v>
      </c>
      <c r="BP604">
        <f t="shared" si="734"/>
        <v>376.42132344117641</v>
      </c>
      <c r="BQ604">
        <f t="shared" si="735"/>
        <v>13.921175358823575</v>
      </c>
      <c r="BR604">
        <f t="shared" si="736"/>
        <v>17.899993999999992</v>
      </c>
      <c r="BS604">
        <f t="shared" si="737"/>
        <v>19.924987999999985</v>
      </c>
      <c r="BT604">
        <f t="shared" si="738"/>
        <v>17.975006000000008</v>
      </c>
      <c r="BU604">
        <f t="shared" si="739"/>
        <v>20</v>
      </c>
      <c r="BV604">
        <f t="shared" si="740"/>
        <v>391.69666946666672</v>
      </c>
      <c r="BW604">
        <f t="shared" si="741"/>
        <v>391.35357371428574</v>
      </c>
      <c r="BX604">
        <f t="shared" si="742"/>
        <v>389.6068181818182</v>
      </c>
      <c r="BY604">
        <f t="shared" si="743"/>
        <v>384.62464165714294</v>
      </c>
      <c r="BZ604">
        <f t="shared" si="744"/>
        <v>397</v>
      </c>
      <c r="CA604">
        <f t="shared" si="745"/>
        <v>365</v>
      </c>
      <c r="CB604">
        <f t="shared" si="746"/>
        <v>390.00591724666663</v>
      </c>
      <c r="CC604">
        <f t="shared" si="747"/>
        <v>389.06569267777769</v>
      </c>
      <c r="CD604">
        <f t="shared" si="748"/>
        <v>382.82567671365075</v>
      </c>
      <c r="CE604">
        <f t="shared" si="749"/>
        <v>375.87804406944417</v>
      </c>
      <c r="CF604">
        <f t="shared" si="750"/>
        <v>389.32501200000002</v>
      </c>
      <c r="CG604">
        <f t="shared" si="751"/>
        <v>393.25</v>
      </c>
      <c r="CH604">
        <f t="shared" si="752"/>
        <v>386.64999399999999</v>
      </c>
    </row>
    <row r="605" spans="1:86">
      <c r="A605" s="1">
        <v>40353</v>
      </c>
      <c r="B605">
        <v>393.14999399999999</v>
      </c>
      <c r="C605">
        <v>394.25</v>
      </c>
      <c r="D605">
        <v>383.85000600000001</v>
      </c>
      <c r="E605">
        <v>386.72500600000001</v>
      </c>
      <c r="F605">
        <v>3777510</v>
      </c>
      <c r="G605">
        <f t="shared" si="766"/>
        <v>-1688981.6316182476</v>
      </c>
      <c r="H605">
        <f t="shared" si="794"/>
        <v>31776772.197801601</v>
      </c>
      <c r="I605">
        <f t="shared" si="767"/>
        <v>389.49375150000003</v>
      </c>
      <c r="J605">
        <f t="shared" si="774"/>
        <v>394.90000150000003</v>
      </c>
      <c r="K605">
        <f t="shared" si="775"/>
        <v>379.39999399999999</v>
      </c>
      <c r="L605">
        <f t="shared" si="776"/>
        <v>4</v>
      </c>
      <c r="M605">
        <f t="shared" si="777"/>
        <v>10</v>
      </c>
      <c r="N605">
        <f t="shared" si="778"/>
        <v>60</v>
      </c>
      <c r="O605">
        <f t="shared" si="779"/>
        <v>0</v>
      </c>
      <c r="P605">
        <f t="shared" si="754"/>
        <v>10.399993999999992</v>
      </c>
      <c r="Q605">
        <f t="shared" si="755"/>
        <v>7.5249939999999924</v>
      </c>
      <c r="R605">
        <f t="shared" si="756"/>
        <v>2.875</v>
      </c>
      <c r="S605">
        <f t="shared" si="757"/>
        <v>10.399993999999992</v>
      </c>
      <c r="T605">
        <f t="shared" si="793"/>
        <v>9.9041883007754929</v>
      </c>
      <c r="U605">
        <f t="shared" si="758"/>
        <v>-6.3500060000000076</v>
      </c>
      <c r="V605">
        <f t="shared" si="759"/>
        <v>5.8000180000000228</v>
      </c>
      <c r="W605">
        <f t="shared" si="760"/>
        <v>0</v>
      </c>
      <c r="X605">
        <f t="shared" si="761"/>
        <v>5.8000180000000228</v>
      </c>
      <c r="Y605">
        <f t="shared" si="791"/>
        <v>1.8753830053080627</v>
      </c>
      <c r="Z605">
        <f t="shared" si="792"/>
        <v>2.2277433111896836</v>
      </c>
      <c r="AA605">
        <f t="shared" si="788"/>
        <v>18.935251919243306</v>
      </c>
      <c r="AB605">
        <f t="shared" si="789"/>
        <v>22.492941809428768</v>
      </c>
      <c r="AC605">
        <f t="shared" si="790"/>
        <v>8.5876056134284635</v>
      </c>
      <c r="AD605">
        <f t="shared" si="718"/>
        <v>10.098797879297956</v>
      </c>
      <c r="AE605">
        <f t="shared" si="771"/>
        <v>390.93000480000001</v>
      </c>
      <c r="AF605">
        <f t="shared" si="773"/>
        <v>390.38333633333338</v>
      </c>
      <c r="AG605">
        <f t="shared" si="795"/>
        <v>381.7674988</v>
      </c>
      <c r="AH605">
        <f t="shared" si="780"/>
        <v>388.27999879999999</v>
      </c>
      <c r="AI605">
        <f t="shared" si="781"/>
        <v>396.74026257415841</v>
      </c>
      <c r="AJ605">
        <f t="shared" si="782"/>
        <v>379.81973502584157</v>
      </c>
      <c r="AK605">
        <f t="shared" si="783"/>
        <v>0.40810021758720749</v>
      </c>
      <c r="AL605">
        <f t="shared" si="762"/>
        <v>-0.44711506564330672</v>
      </c>
      <c r="AM605">
        <f t="shared" si="763"/>
        <v>-1688981.6316182476</v>
      </c>
      <c r="AN605">
        <f t="shared" si="796"/>
        <v>3025161.1621673936</v>
      </c>
      <c r="AO605">
        <f t="shared" si="797"/>
        <v>51033186</v>
      </c>
      <c r="AP605">
        <f t="shared" si="719"/>
        <v>5.9278312785868273E-2</v>
      </c>
      <c r="AQ605">
        <f t="shared" si="720"/>
        <v>389.34082365038751</v>
      </c>
      <c r="AR605">
        <f t="shared" si="721"/>
        <v>386.23833379252505</v>
      </c>
      <c r="AS605">
        <f t="shared" si="722"/>
        <v>387.16290719430452</v>
      </c>
      <c r="AT605">
        <f t="shared" si="723"/>
        <v>383.22369640586578</v>
      </c>
      <c r="AU605">
        <f t="shared" si="724"/>
        <v>386.10930825016578</v>
      </c>
      <c r="AV605">
        <f t="shared" si="725"/>
        <v>382.39125399264566</v>
      </c>
      <c r="AW605">
        <f t="shared" si="726"/>
        <v>3.718054257520123</v>
      </c>
      <c r="AX605">
        <f t="shared" si="753"/>
        <v>2.172916319722749</v>
      </c>
      <c r="AY605">
        <f t="shared" si="727"/>
        <v>1.545137937797374</v>
      </c>
      <c r="AZ605">
        <f t="shared" si="764"/>
        <v>388.27500400000002</v>
      </c>
      <c r="BA605">
        <f t="shared" si="765"/>
        <v>1466712710.3600402</v>
      </c>
      <c r="BB605">
        <f t="shared" si="768"/>
        <v>0</v>
      </c>
      <c r="BC605">
        <f t="shared" si="769"/>
        <v>1466712710.3600402</v>
      </c>
      <c r="BD605">
        <f t="shared" si="784"/>
        <v>8387856027.8459396</v>
      </c>
      <c r="BE605">
        <f t="shared" si="785"/>
        <v>5505108715.1598625</v>
      </c>
      <c r="BF605">
        <f t="shared" si="786"/>
        <v>1.5236494793913193</v>
      </c>
      <c r="BG605">
        <f t="shared" si="787"/>
        <v>60.374845707923328</v>
      </c>
      <c r="BH605">
        <f t="shared" si="728"/>
        <v>73861428</v>
      </c>
      <c r="BI605">
        <f t="shared" si="729"/>
        <v>0.97231676161495861</v>
      </c>
      <c r="BJ605">
        <f t="shared" si="770"/>
        <v>-742.49879999999848</v>
      </c>
      <c r="BK605">
        <f t="shared" si="730"/>
        <v>-1.6342332692493911E-2</v>
      </c>
      <c r="BL605">
        <f t="shared" si="731"/>
        <v>0.98365766730750603</v>
      </c>
      <c r="BM605">
        <f t="shared" si="732"/>
        <v>4.4589505220266581</v>
      </c>
      <c r="BN605">
        <f t="shared" si="733"/>
        <v>389.050003</v>
      </c>
      <c r="BO605">
        <f t="shared" si="772"/>
        <v>390.7274994</v>
      </c>
      <c r="BP605">
        <f t="shared" si="734"/>
        <v>376.85220605882341</v>
      </c>
      <c r="BQ605">
        <f t="shared" si="735"/>
        <v>13.875293341176587</v>
      </c>
      <c r="BR605">
        <f t="shared" si="736"/>
        <v>7.1750180000000228</v>
      </c>
      <c r="BS605">
        <f t="shared" si="737"/>
        <v>8.3500060000000076</v>
      </c>
      <c r="BT605">
        <f t="shared" si="738"/>
        <v>12.600006000000008</v>
      </c>
      <c r="BU605">
        <f t="shared" si="739"/>
        <v>12.25</v>
      </c>
      <c r="BV605">
        <f t="shared" si="740"/>
        <v>390.23333733333334</v>
      </c>
      <c r="BW605">
        <f t="shared" si="741"/>
        <v>390.27619419047619</v>
      </c>
      <c r="BX605">
        <f t="shared" si="742"/>
        <v>389.5327286909091</v>
      </c>
      <c r="BY605">
        <f t="shared" si="743"/>
        <v>385.17202338095228</v>
      </c>
      <c r="BZ605">
        <f t="shared" si="744"/>
        <v>397</v>
      </c>
      <c r="CA605">
        <f t="shared" si="745"/>
        <v>375.5</v>
      </c>
      <c r="CB605">
        <f t="shared" si="746"/>
        <v>391.76558919333337</v>
      </c>
      <c r="CC605">
        <f t="shared" si="747"/>
        <v>390.06882042777778</v>
      </c>
      <c r="CD605">
        <f t="shared" si="748"/>
        <v>385.85771584730162</v>
      </c>
      <c r="CE605">
        <f t="shared" si="749"/>
        <v>377.01524243902895</v>
      </c>
      <c r="CF605">
        <f t="shared" si="750"/>
        <v>393.14999399999999</v>
      </c>
      <c r="CG605">
        <f t="shared" si="751"/>
        <v>394.47500600000001</v>
      </c>
      <c r="CH605">
        <f t="shared" si="752"/>
        <v>384.92498799999998</v>
      </c>
    </row>
    <row r="606" spans="1:86">
      <c r="A606" s="1">
        <v>40354</v>
      </c>
      <c r="B606">
        <v>387.89999399999999</v>
      </c>
      <c r="C606">
        <v>387.89999399999999</v>
      </c>
      <c r="D606">
        <v>378.04998799999998</v>
      </c>
      <c r="E606">
        <v>379.25</v>
      </c>
      <c r="F606">
        <v>2037322</v>
      </c>
      <c r="G606">
        <f t="shared" si="766"/>
        <v>-1540914.0083979587</v>
      </c>
      <c r="H606">
        <f t="shared" si="794"/>
        <v>30235858.189403642</v>
      </c>
      <c r="I606">
        <f t="shared" si="767"/>
        <v>383.27499399999999</v>
      </c>
      <c r="J606">
        <f t="shared" si="774"/>
        <v>394.90000150000003</v>
      </c>
      <c r="K606">
        <f t="shared" si="775"/>
        <v>382.13750450000003</v>
      </c>
      <c r="L606">
        <f t="shared" si="776"/>
        <v>5</v>
      </c>
      <c r="M606">
        <f t="shared" si="777"/>
        <v>9</v>
      </c>
      <c r="N606">
        <f t="shared" si="778"/>
        <v>50</v>
      </c>
      <c r="O606">
        <f t="shared" si="779"/>
        <v>10</v>
      </c>
      <c r="P606">
        <f t="shared" si="754"/>
        <v>9.8500060000000076</v>
      </c>
      <c r="Q606">
        <f t="shared" si="755"/>
        <v>8.6499939999999924</v>
      </c>
      <c r="R606">
        <f t="shared" si="756"/>
        <v>1.2000120000000152</v>
      </c>
      <c r="S606">
        <f t="shared" si="757"/>
        <v>9.8500060000000076</v>
      </c>
      <c r="T606">
        <f t="shared" si="793"/>
        <v>9.9003181364343877</v>
      </c>
      <c r="U606">
        <f t="shared" si="758"/>
        <v>-4.3249819999999772</v>
      </c>
      <c r="V606">
        <f t="shared" si="759"/>
        <v>-0.75</v>
      </c>
      <c r="W606">
        <f t="shared" si="760"/>
        <v>0</v>
      </c>
      <c r="X606">
        <f t="shared" si="761"/>
        <v>0</v>
      </c>
      <c r="Y606">
        <f t="shared" si="791"/>
        <v>1.7414270763574868</v>
      </c>
      <c r="Z606">
        <f t="shared" si="792"/>
        <v>2.068618788961849</v>
      </c>
      <c r="AA606">
        <f t="shared" si="788"/>
        <v>17.589607246547171</v>
      </c>
      <c r="AB606">
        <f t="shared" si="789"/>
        <v>20.894467838857395</v>
      </c>
      <c r="AC606">
        <f t="shared" si="790"/>
        <v>8.5876056134284529</v>
      </c>
      <c r="AD606">
        <f t="shared" ref="AD606:AD669" si="798">AVERAGE(AC593:AC606)</f>
        <v>10.085302051848162</v>
      </c>
      <c r="AE606">
        <f t="shared" si="771"/>
        <v>388.46000359999999</v>
      </c>
      <c r="AF606">
        <f t="shared" si="773"/>
        <v>388.98333733333334</v>
      </c>
      <c r="AG606">
        <f t="shared" si="795"/>
        <v>381.9599991</v>
      </c>
      <c r="AH606">
        <f t="shared" si="780"/>
        <v>388.25</v>
      </c>
      <c r="AI606">
        <f t="shared" si="781"/>
        <v>396.83507887675836</v>
      </c>
      <c r="AJ606">
        <f t="shared" si="782"/>
        <v>379.66492112324164</v>
      </c>
      <c r="AK606">
        <f t="shared" si="783"/>
        <v>-2.4165248170574215E-2</v>
      </c>
      <c r="AL606">
        <f t="shared" si="762"/>
        <v>-0.75634288953732332</v>
      </c>
      <c r="AM606">
        <f t="shared" si="763"/>
        <v>-1540914.0083979587</v>
      </c>
      <c r="AN606">
        <f t="shared" si="796"/>
        <v>-251311.34039856144</v>
      </c>
      <c r="AO606">
        <f t="shared" si="797"/>
        <v>50591134</v>
      </c>
      <c r="AP606">
        <f t="shared" ref="AP606:AP669" si="799">AN606/AO606</f>
        <v>-4.9674976725874826E-3</v>
      </c>
      <c r="AQ606">
        <f t="shared" ref="AQ606:AQ669" si="800">((E606-AQ605)*0.34)+AQ605</f>
        <v>385.90994360925578</v>
      </c>
      <c r="AR606">
        <f t="shared" ref="AR606:AR669" si="801">((E607-AR605)*0.285)+AR605</f>
        <v>385.13728366165543</v>
      </c>
      <c r="AS606">
        <f t="shared" ref="AS606:AS669" si="802">((E606-AS605)*0.18)+AS605</f>
        <v>385.73858389932968</v>
      </c>
      <c r="AT606">
        <f t="shared" ref="AT606:AT669" si="803">((E606-AT605)*0.09)+AT605</f>
        <v>382.86606372933784</v>
      </c>
      <c r="AU606">
        <f t="shared" ref="AU606:AU669" si="804">((E606-AU605)*0.15)+AU605</f>
        <v>385.08041201264092</v>
      </c>
      <c r="AV606">
        <f t="shared" ref="AV606:AV669" si="805">((E606-AV605)*0.07)+AV605</f>
        <v>382.17136621316047</v>
      </c>
      <c r="AW606">
        <f t="shared" ref="AW606:AW669" si="806">AU606-AV606</f>
        <v>2.9090457994804524</v>
      </c>
      <c r="AX606">
        <f t="shared" si="753"/>
        <v>2.3201422156742897</v>
      </c>
      <c r="AY606">
        <f t="shared" si="727"/>
        <v>0.5889035838061627</v>
      </c>
      <c r="AZ606">
        <f t="shared" si="764"/>
        <v>381.73332733333336</v>
      </c>
      <c r="BA606">
        <f t="shared" si="765"/>
        <v>777713705.90940142</v>
      </c>
      <c r="BB606">
        <f t="shared" si="768"/>
        <v>0</v>
      </c>
      <c r="BC606">
        <f t="shared" si="769"/>
        <v>777713705.90940142</v>
      </c>
      <c r="BD606">
        <f t="shared" si="784"/>
        <v>8387856027.8459396</v>
      </c>
      <c r="BE606">
        <f t="shared" si="785"/>
        <v>5633079677.8557739</v>
      </c>
      <c r="BF606">
        <f t="shared" si="786"/>
        <v>1.4890355733506628</v>
      </c>
      <c r="BG606">
        <f t="shared" si="787"/>
        <v>59.823796384965647</v>
      </c>
      <c r="BH606">
        <f t="shared" si="728"/>
        <v>71824106</v>
      </c>
      <c r="BI606">
        <f t="shared" si="729"/>
        <v>0.76118884266643316</v>
      </c>
      <c r="BJ606">
        <f t="shared" si="770"/>
        <v>-847.50060000000076</v>
      </c>
      <c r="BK606">
        <f t="shared" si="730"/>
        <v>-1.9328995756741955E-2</v>
      </c>
      <c r="BL606">
        <f t="shared" si="731"/>
        <v>0.98067100424325804</v>
      </c>
      <c r="BM606">
        <f t="shared" si="732"/>
        <v>4.5247338571272095</v>
      </c>
      <c r="BN606">
        <f t="shared" si="733"/>
        <v>382.97499099999999</v>
      </c>
      <c r="BO606">
        <f t="shared" si="772"/>
        <v>389.26499640000003</v>
      </c>
      <c r="BP606">
        <f t="shared" si="734"/>
        <v>376.43970579411751</v>
      </c>
      <c r="BQ606">
        <f t="shared" si="735"/>
        <v>12.825290605882515</v>
      </c>
      <c r="BR606">
        <f t="shared" si="736"/>
        <v>-11.25</v>
      </c>
      <c r="BS606">
        <f t="shared" si="737"/>
        <v>-0.95001200000001518</v>
      </c>
      <c r="BT606">
        <f t="shared" si="738"/>
        <v>-5.6499939999999924</v>
      </c>
      <c r="BU606">
        <f t="shared" si="739"/>
        <v>6.2250060000000076</v>
      </c>
      <c r="BV606">
        <f t="shared" si="740"/>
        <v>386.34000240000006</v>
      </c>
      <c r="BW606">
        <f t="shared" si="741"/>
        <v>387.09524095238095</v>
      </c>
      <c r="BX606">
        <f t="shared" si="742"/>
        <v>387.8909107272728</v>
      </c>
      <c r="BY606">
        <f t="shared" si="743"/>
        <v>384.93226159047617</v>
      </c>
      <c r="BZ606">
        <f t="shared" si="744"/>
        <v>397</v>
      </c>
      <c r="CA606">
        <f t="shared" si="745"/>
        <v>378.04998799999998</v>
      </c>
      <c r="CB606">
        <f t="shared" si="746"/>
        <v>391.35367208666668</v>
      </c>
      <c r="CC606">
        <f t="shared" si="747"/>
        <v>391.30188055000002</v>
      </c>
      <c r="CD606">
        <f t="shared" si="748"/>
        <v>388.45758387452378</v>
      </c>
      <c r="CE606">
        <f t="shared" si="749"/>
        <v>377.27382966950432</v>
      </c>
      <c r="CF606">
        <f t="shared" si="750"/>
        <v>386.72500600000001</v>
      </c>
      <c r="CG606">
        <f t="shared" si="751"/>
        <v>394.25</v>
      </c>
      <c r="CH606">
        <f t="shared" si="752"/>
        <v>383.85000600000001</v>
      </c>
    </row>
    <row r="607" spans="1:86">
      <c r="A607" s="1">
        <v>40357</v>
      </c>
      <c r="B607">
        <v>379.22500600000001</v>
      </c>
      <c r="C607">
        <v>383.57501200000002</v>
      </c>
      <c r="D607">
        <v>378.79998799999998</v>
      </c>
      <c r="E607">
        <v>382.375</v>
      </c>
      <c r="F607">
        <v>1153124</v>
      </c>
      <c r="G607">
        <f t="shared" si="766"/>
        <v>573540.4680688479</v>
      </c>
      <c r="H607">
        <f t="shared" si="794"/>
        <v>30809398.657472491</v>
      </c>
      <c r="I607">
        <f t="shared" si="767"/>
        <v>380.99375150000003</v>
      </c>
      <c r="J607">
        <f t="shared" si="774"/>
        <v>394.90000150000003</v>
      </c>
      <c r="K607">
        <f t="shared" si="775"/>
        <v>380.99375150000003</v>
      </c>
      <c r="L607">
        <f t="shared" si="776"/>
        <v>6</v>
      </c>
      <c r="M607">
        <f t="shared" si="777"/>
        <v>1</v>
      </c>
      <c r="N607">
        <f t="shared" si="778"/>
        <v>40</v>
      </c>
      <c r="O607">
        <f t="shared" si="779"/>
        <v>90</v>
      </c>
      <c r="P607">
        <f t="shared" si="754"/>
        <v>4.7750240000000304</v>
      </c>
      <c r="Q607">
        <f t="shared" si="755"/>
        <v>1.2000120000000152</v>
      </c>
      <c r="R607">
        <f t="shared" si="756"/>
        <v>3.5750120000000152</v>
      </c>
      <c r="S607">
        <f t="shared" si="757"/>
        <v>4.7750240000000304</v>
      </c>
      <c r="T607">
        <f t="shared" si="793"/>
        <v>9.5342256981176483</v>
      </c>
      <c r="U607">
        <f t="shared" si="758"/>
        <v>-1.0750120000000152</v>
      </c>
      <c r="V607">
        <f t="shared" si="759"/>
        <v>4.2999879999999848</v>
      </c>
      <c r="W607">
        <f t="shared" si="760"/>
        <v>0</v>
      </c>
      <c r="X607">
        <f t="shared" si="761"/>
        <v>4.2999879999999848</v>
      </c>
      <c r="Y607">
        <f t="shared" si="791"/>
        <v>1.6170394280462379</v>
      </c>
      <c r="Z607">
        <f t="shared" si="792"/>
        <v>2.2280023040360013</v>
      </c>
      <c r="AA607">
        <f t="shared" si="788"/>
        <v>16.960364472654465</v>
      </c>
      <c r="AB607">
        <f t="shared" si="789"/>
        <v>23.368466140631412</v>
      </c>
      <c r="AC607">
        <f t="shared" si="790"/>
        <v>15.88962925660897</v>
      </c>
      <c r="AD607">
        <f t="shared" si="798"/>
        <v>9.8779549572232224</v>
      </c>
      <c r="AE607">
        <f t="shared" si="771"/>
        <v>386.16500239999999</v>
      </c>
      <c r="AF607">
        <f t="shared" si="773"/>
        <v>387.44583633333332</v>
      </c>
      <c r="AG607">
        <f t="shared" si="795"/>
        <v>382.50249939999998</v>
      </c>
      <c r="AH607">
        <f t="shared" si="780"/>
        <v>387.4375</v>
      </c>
      <c r="AI607">
        <f t="shared" si="781"/>
        <v>396.53937916422552</v>
      </c>
      <c r="AJ607">
        <f t="shared" si="782"/>
        <v>378.33562083577448</v>
      </c>
      <c r="AK607">
        <f t="shared" si="783"/>
        <v>0.22189808782026565</v>
      </c>
      <c r="AL607">
        <f t="shared" si="762"/>
        <v>0.49737969903397028</v>
      </c>
      <c r="AM607">
        <f t="shared" si="763"/>
        <v>573540.4680688479</v>
      </c>
      <c r="AN607">
        <f t="shared" si="796"/>
        <v>1394235.9732753793</v>
      </c>
      <c r="AO607">
        <f t="shared" si="797"/>
        <v>48416598</v>
      </c>
      <c r="AP607">
        <f t="shared" si="799"/>
        <v>2.8796653025381487E-2</v>
      </c>
      <c r="AQ607">
        <f t="shared" si="800"/>
        <v>384.70806278210881</v>
      </c>
      <c r="AR607">
        <f t="shared" si="801"/>
        <v>382.78965610808365</v>
      </c>
      <c r="AS607">
        <f t="shared" si="802"/>
        <v>385.13313879745033</v>
      </c>
      <c r="AT607">
        <f t="shared" si="803"/>
        <v>382.82186799369742</v>
      </c>
      <c r="AU607">
        <f t="shared" si="804"/>
        <v>384.67460021074476</v>
      </c>
      <c r="AV607">
        <f t="shared" si="805"/>
        <v>382.18562057823925</v>
      </c>
      <c r="AW607">
        <f t="shared" si="806"/>
        <v>2.4889796325055045</v>
      </c>
      <c r="AX607">
        <f t="shared" si="753"/>
        <v>2.3539096990405328</v>
      </c>
      <c r="AY607">
        <f t="shared" si="727"/>
        <v>0.13506993346497165</v>
      </c>
      <c r="AZ607">
        <f t="shared" si="764"/>
        <v>381.58333333333331</v>
      </c>
      <c r="BA607">
        <f t="shared" si="765"/>
        <v>440012899.66666663</v>
      </c>
      <c r="BB607">
        <f t="shared" si="768"/>
        <v>0</v>
      </c>
      <c r="BC607">
        <f t="shared" si="769"/>
        <v>440012899.66666663</v>
      </c>
      <c r="BD607">
        <f t="shared" si="784"/>
        <v>7543584699.6281624</v>
      </c>
      <c r="BE607">
        <f t="shared" si="785"/>
        <v>6073092577.5224409</v>
      </c>
      <c r="BF607">
        <f t="shared" si="786"/>
        <v>1.242132340868352</v>
      </c>
      <c r="BG607">
        <f t="shared" si="787"/>
        <v>55.399599668023541</v>
      </c>
      <c r="BH607">
        <f t="shared" si="728"/>
        <v>72977230</v>
      </c>
      <c r="BI607">
        <f t="shared" si="729"/>
        <v>0.65124889542932762</v>
      </c>
      <c r="BJ607">
        <f t="shared" si="770"/>
        <v>212.5</v>
      </c>
      <c r="BK607">
        <f t="shared" si="730"/>
        <v>8.2399472643375077E-3</v>
      </c>
      <c r="BL607">
        <f t="shared" si="731"/>
        <v>1.0082399472643375</v>
      </c>
      <c r="BM607">
        <f t="shared" si="732"/>
        <v>4.7971115244314753</v>
      </c>
      <c r="BN607">
        <f t="shared" si="733"/>
        <v>381.1875</v>
      </c>
      <c r="BO607">
        <f t="shared" si="772"/>
        <v>386.57249760000002</v>
      </c>
      <c r="BP607">
        <f t="shared" si="734"/>
        <v>376.37977914705874</v>
      </c>
      <c r="BQ607">
        <f t="shared" si="735"/>
        <v>10.192718452941278</v>
      </c>
      <c r="BR607">
        <f t="shared" si="736"/>
        <v>-0.67498799999998482</v>
      </c>
      <c r="BS607">
        <f t="shared" si="737"/>
        <v>0.47497599999996964</v>
      </c>
      <c r="BT607">
        <f t="shared" si="738"/>
        <v>-5.2749939999999924</v>
      </c>
      <c r="BU607">
        <f t="shared" si="739"/>
        <v>0.89999399999999241</v>
      </c>
      <c r="BV607">
        <f t="shared" si="740"/>
        <v>384.31166786666665</v>
      </c>
      <c r="BW607">
        <f t="shared" si="741"/>
        <v>385.20714457142861</v>
      </c>
      <c r="BX607">
        <f t="shared" si="742"/>
        <v>386.82272890909081</v>
      </c>
      <c r="BY607">
        <f t="shared" si="743"/>
        <v>384.97178548571424</v>
      </c>
      <c r="BZ607">
        <f t="shared" si="744"/>
        <v>397</v>
      </c>
      <c r="CA607">
        <f t="shared" si="745"/>
        <v>378.04998799999998</v>
      </c>
      <c r="CB607">
        <f t="shared" si="746"/>
        <v>388.71467154666669</v>
      </c>
      <c r="CC607">
        <f t="shared" si="747"/>
        <v>390.70236612777779</v>
      </c>
      <c r="CD607">
        <f t="shared" si="748"/>
        <v>387.32191894333334</v>
      </c>
      <c r="CE607">
        <f t="shared" si="749"/>
        <v>378.38700817932465</v>
      </c>
      <c r="CF607">
        <f t="shared" si="750"/>
        <v>379.25</v>
      </c>
      <c r="CG607">
        <f t="shared" si="751"/>
        <v>387.89999399999999</v>
      </c>
      <c r="CH607">
        <f t="shared" si="752"/>
        <v>378.04998799999998</v>
      </c>
    </row>
    <row r="608" spans="1:86">
      <c r="A608" s="1">
        <v>40358</v>
      </c>
      <c r="B608">
        <v>382.5</v>
      </c>
      <c r="C608">
        <v>382.5</v>
      </c>
      <c r="D608">
        <v>374.5</v>
      </c>
      <c r="E608">
        <v>376.89999399999999</v>
      </c>
      <c r="F608">
        <v>2614662</v>
      </c>
      <c r="G608">
        <f t="shared" si="766"/>
        <v>-1045868.7219930049</v>
      </c>
      <c r="H608">
        <f t="shared" si="794"/>
        <v>29763529.935479484</v>
      </c>
      <c r="I608">
        <f t="shared" si="767"/>
        <v>379.09999849999997</v>
      </c>
      <c r="J608">
        <f t="shared" si="774"/>
        <v>394.90000150000003</v>
      </c>
      <c r="K608">
        <f t="shared" si="775"/>
        <v>379.09999849999997</v>
      </c>
      <c r="L608">
        <f t="shared" si="776"/>
        <v>7</v>
      </c>
      <c r="M608">
        <f t="shared" si="777"/>
        <v>1</v>
      </c>
      <c r="N608">
        <f t="shared" si="778"/>
        <v>30</v>
      </c>
      <c r="O608">
        <f t="shared" si="779"/>
        <v>90</v>
      </c>
      <c r="P608">
        <f t="shared" si="754"/>
        <v>8</v>
      </c>
      <c r="Q608">
        <f t="shared" si="755"/>
        <v>5.6000060000000076</v>
      </c>
      <c r="R608">
        <f t="shared" si="756"/>
        <v>2.3999939999999924</v>
      </c>
      <c r="S608">
        <f t="shared" si="757"/>
        <v>8</v>
      </c>
      <c r="T608">
        <f t="shared" si="793"/>
        <v>9.424638148252102</v>
      </c>
      <c r="U608">
        <f t="shared" si="758"/>
        <v>-2.5499879999999848</v>
      </c>
      <c r="V608">
        <f t="shared" si="759"/>
        <v>3.875</v>
      </c>
      <c r="W608">
        <f t="shared" si="760"/>
        <v>0</v>
      </c>
      <c r="X608">
        <f t="shared" si="761"/>
        <v>3.875</v>
      </c>
      <c r="Y608">
        <f t="shared" si="791"/>
        <v>1.5015366117572209</v>
      </c>
      <c r="Z608">
        <f t="shared" si="792"/>
        <v>2.3456449966048583</v>
      </c>
      <c r="AA608">
        <f t="shared" si="788"/>
        <v>15.932034611171748</v>
      </c>
      <c r="AB608">
        <f t="shared" si="789"/>
        <v>24.888435605773179</v>
      </c>
      <c r="AC608">
        <f t="shared" si="790"/>
        <v>21.940954984108814</v>
      </c>
      <c r="AD608">
        <f t="shared" si="798"/>
        <v>10.060293367378266</v>
      </c>
      <c r="AE608">
        <f t="shared" si="771"/>
        <v>383.67999879999996</v>
      </c>
      <c r="AF608">
        <f t="shared" si="773"/>
        <v>384.62083433333333</v>
      </c>
      <c r="AG608">
        <f t="shared" si="795"/>
        <v>382.86749880000002</v>
      </c>
      <c r="AH608">
        <f t="shared" si="780"/>
        <v>386.82250060000001</v>
      </c>
      <c r="AI608">
        <f t="shared" si="781"/>
        <v>397.68743574624898</v>
      </c>
      <c r="AJ608">
        <f t="shared" si="782"/>
        <v>375.95756545375104</v>
      </c>
      <c r="AK608">
        <f t="shared" si="783"/>
        <v>4.3370187376328417E-2</v>
      </c>
      <c r="AL608">
        <f t="shared" si="762"/>
        <v>-0.4000015000000019</v>
      </c>
      <c r="AM608">
        <f t="shared" si="763"/>
        <v>-1045868.7219930049</v>
      </c>
      <c r="AN608">
        <f t="shared" si="796"/>
        <v>1848629.5121519398</v>
      </c>
      <c r="AO608">
        <f t="shared" si="797"/>
        <v>47894348</v>
      </c>
      <c r="AP608">
        <f t="shared" si="799"/>
        <v>3.8598072410380026E-2</v>
      </c>
      <c r="AQ608">
        <f t="shared" si="800"/>
        <v>382.0533193961918</v>
      </c>
      <c r="AR608">
        <f t="shared" si="801"/>
        <v>380.71210411727981</v>
      </c>
      <c r="AS608">
        <f t="shared" si="802"/>
        <v>383.65117273390928</v>
      </c>
      <c r="AT608">
        <f t="shared" si="803"/>
        <v>382.28889933426467</v>
      </c>
      <c r="AU608">
        <f t="shared" si="804"/>
        <v>383.50840927913305</v>
      </c>
      <c r="AV608">
        <f t="shared" si="805"/>
        <v>381.81562671776248</v>
      </c>
      <c r="AW608">
        <f t="shared" si="806"/>
        <v>1.6927825613705636</v>
      </c>
      <c r="AX608">
        <f t="shared" si="753"/>
        <v>2.2216842715065388</v>
      </c>
      <c r="AY608">
        <f t="shared" si="727"/>
        <v>-0.5289017101359752</v>
      </c>
      <c r="AZ608">
        <f t="shared" si="764"/>
        <v>377.96666466666665</v>
      </c>
      <c r="BA608">
        <f t="shared" si="765"/>
        <v>988255075.37067592</v>
      </c>
      <c r="BB608">
        <f t="shared" si="768"/>
        <v>0</v>
      </c>
      <c r="BC608">
        <f t="shared" si="769"/>
        <v>988255075.37067592</v>
      </c>
      <c r="BD608">
        <f t="shared" si="784"/>
        <v>7543584699.6281624</v>
      </c>
      <c r="BE608">
        <f t="shared" si="785"/>
        <v>5258300465.6960506</v>
      </c>
      <c r="BF608">
        <f t="shared" si="786"/>
        <v>1.4346051065055683</v>
      </c>
      <c r="BG608">
        <f t="shared" si="787"/>
        <v>58.925576992840632</v>
      </c>
      <c r="BH608">
        <f t="shared" si="728"/>
        <v>70362568</v>
      </c>
      <c r="BI608">
        <f t="shared" si="729"/>
        <v>0.44335078056453298</v>
      </c>
      <c r="BJ608">
        <f t="shared" si="770"/>
        <v>-647.50060000000076</v>
      </c>
      <c r="BK608">
        <f t="shared" si="730"/>
        <v>-1.4318420398823164E-2</v>
      </c>
      <c r="BL608">
        <f t="shared" si="731"/>
        <v>0.98568157960117686</v>
      </c>
      <c r="BM608">
        <f t="shared" si="732"/>
        <v>5.7263236153606787</v>
      </c>
      <c r="BN608">
        <f t="shared" si="733"/>
        <v>378.5</v>
      </c>
      <c r="BO608">
        <f t="shared" si="772"/>
        <v>384.28249820000002</v>
      </c>
      <c r="BP608">
        <f t="shared" si="734"/>
        <v>376.34264688235288</v>
      </c>
      <c r="BQ608">
        <f t="shared" si="735"/>
        <v>7.9398513176471397</v>
      </c>
      <c r="BR608">
        <f t="shared" si="736"/>
        <v>-10.5</v>
      </c>
      <c r="BS608">
        <f t="shared" si="737"/>
        <v>-9.1499939999999924</v>
      </c>
      <c r="BT608">
        <f t="shared" si="738"/>
        <v>-7.4750060000000076</v>
      </c>
      <c r="BU608">
        <f t="shared" si="739"/>
        <v>-6.0499879999999848</v>
      </c>
      <c r="BV608">
        <f t="shared" si="740"/>
        <v>381.22333173333334</v>
      </c>
      <c r="BW608">
        <f t="shared" si="741"/>
        <v>382.19404676190476</v>
      </c>
      <c r="BX608">
        <f t="shared" si="742"/>
        <v>384.90681872727265</v>
      </c>
      <c r="BY608">
        <f t="shared" si="743"/>
        <v>384.43821354285711</v>
      </c>
      <c r="BZ608">
        <f t="shared" si="744"/>
        <v>397</v>
      </c>
      <c r="CA608">
        <f t="shared" si="745"/>
        <v>374.5</v>
      </c>
      <c r="CB608">
        <f t="shared" si="746"/>
        <v>387.70349856000001</v>
      </c>
      <c r="CC608">
        <f t="shared" si="747"/>
        <v>388.03236534444449</v>
      </c>
      <c r="CD608">
        <f t="shared" si="748"/>
        <v>388.7717554071429</v>
      </c>
      <c r="CE608">
        <f t="shared" si="749"/>
        <v>380.30811718714949</v>
      </c>
      <c r="CF608">
        <f t="shared" si="750"/>
        <v>382.375</v>
      </c>
      <c r="CG608">
        <f t="shared" si="751"/>
        <v>383.57501200000002</v>
      </c>
      <c r="CH608">
        <f t="shared" si="752"/>
        <v>378.79998799999998</v>
      </c>
    </row>
    <row r="609" spans="1:86">
      <c r="A609" s="1">
        <v>40359</v>
      </c>
      <c r="B609">
        <v>377.5</v>
      </c>
      <c r="C609">
        <v>379.95001200000002</v>
      </c>
      <c r="D609">
        <v>370.625</v>
      </c>
      <c r="E609">
        <v>375.5</v>
      </c>
      <c r="F609">
        <v>3316516</v>
      </c>
      <c r="G609">
        <f t="shared" si="766"/>
        <v>151150.42230593885</v>
      </c>
      <c r="H609">
        <f t="shared" si="794"/>
        <v>29914680.357785422</v>
      </c>
      <c r="I609">
        <f t="shared" si="767"/>
        <v>375.893753</v>
      </c>
      <c r="J609">
        <f t="shared" si="774"/>
        <v>394.90000150000003</v>
      </c>
      <c r="K609">
        <f t="shared" si="775"/>
        <v>375.893753</v>
      </c>
      <c r="L609">
        <f t="shared" si="776"/>
        <v>8</v>
      </c>
      <c r="M609">
        <f t="shared" si="777"/>
        <v>1</v>
      </c>
      <c r="N609">
        <f t="shared" si="778"/>
        <v>20</v>
      </c>
      <c r="O609">
        <f t="shared" si="779"/>
        <v>90</v>
      </c>
      <c r="P609">
        <f t="shared" si="754"/>
        <v>9.3250120000000152</v>
      </c>
      <c r="Q609">
        <f t="shared" si="755"/>
        <v>4.4500120000000152</v>
      </c>
      <c r="R609">
        <f t="shared" si="756"/>
        <v>4.875</v>
      </c>
      <c r="S609">
        <f t="shared" si="757"/>
        <v>9.3250120000000152</v>
      </c>
      <c r="T609">
        <f t="shared" si="793"/>
        <v>9.4175219948055258</v>
      </c>
      <c r="U609">
        <f t="shared" si="758"/>
        <v>-4.9500120000000152</v>
      </c>
      <c r="V609">
        <f t="shared" si="759"/>
        <v>7.75</v>
      </c>
      <c r="W609">
        <f t="shared" si="760"/>
        <v>0</v>
      </c>
      <c r="X609">
        <f t="shared" si="761"/>
        <v>7.75</v>
      </c>
      <c r="Y609">
        <f t="shared" si="791"/>
        <v>1.3942839966317051</v>
      </c>
      <c r="Z609">
        <f t="shared" si="792"/>
        <v>2.7316703539902254</v>
      </c>
      <c r="AA609">
        <f t="shared" si="788"/>
        <v>14.805210939786049</v>
      </c>
      <c r="AB609">
        <f t="shared" si="789"/>
        <v>29.00625403898125</v>
      </c>
      <c r="AC609">
        <f t="shared" si="790"/>
        <v>32.413988224492307</v>
      </c>
      <c r="AD609">
        <f t="shared" si="798"/>
        <v>11.632405675442183</v>
      </c>
      <c r="AE609">
        <f t="shared" si="771"/>
        <v>380.15</v>
      </c>
      <c r="AF609">
        <f t="shared" si="773"/>
        <v>382.31666566666667</v>
      </c>
      <c r="AG609">
        <f t="shared" si="795"/>
        <v>382.78624879999995</v>
      </c>
      <c r="AH609">
        <f t="shared" si="780"/>
        <v>385.63250120000004</v>
      </c>
      <c r="AI609">
        <f t="shared" si="781"/>
        <v>398.42033252231903</v>
      </c>
      <c r="AJ609">
        <f t="shared" si="782"/>
        <v>372.84466987768104</v>
      </c>
      <c r="AK609">
        <f t="shared" si="783"/>
        <v>0.10382253469689301</v>
      </c>
      <c r="AL609">
        <f t="shared" si="762"/>
        <v>4.557506199455659E-2</v>
      </c>
      <c r="AM609">
        <f t="shared" si="763"/>
        <v>151150.42230593885</v>
      </c>
      <c r="AN609">
        <f t="shared" si="796"/>
        <v>483809.84651309537</v>
      </c>
      <c r="AO609">
        <f t="shared" si="797"/>
        <v>48441534</v>
      </c>
      <c r="AP609">
        <f t="shared" si="799"/>
        <v>9.9875005302907088E-3</v>
      </c>
      <c r="AQ609">
        <f t="shared" si="800"/>
        <v>379.8251908014866</v>
      </c>
      <c r="AR609">
        <f t="shared" si="801"/>
        <v>376.51915444385509</v>
      </c>
      <c r="AS609">
        <f t="shared" si="802"/>
        <v>382.18396164180558</v>
      </c>
      <c r="AT609">
        <f t="shared" si="803"/>
        <v>381.67789839418083</v>
      </c>
      <c r="AU609">
        <f t="shared" si="804"/>
        <v>382.30714788726311</v>
      </c>
      <c r="AV609">
        <f t="shared" si="805"/>
        <v>381.37353284751913</v>
      </c>
      <c r="AW609">
        <f t="shared" si="806"/>
        <v>0.93361503974398374</v>
      </c>
      <c r="AX609">
        <f t="shared" si="753"/>
        <v>1.9640704251540277</v>
      </c>
      <c r="AY609">
        <f t="shared" si="727"/>
        <v>-1.030455385410044</v>
      </c>
      <c r="AZ609">
        <f t="shared" si="764"/>
        <v>375.35833733333334</v>
      </c>
      <c r="BA609">
        <f t="shared" si="765"/>
        <v>1244881931.4993973</v>
      </c>
      <c r="BB609">
        <f t="shared" si="768"/>
        <v>0</v>
      </c>
      <c r="BC609">
        <f t="shared" si="769"/>
        <v>1244881931.4993973</v>
      </c>
      <c r="BD609">
        <f t="shared" si="784"/>
        <v>6875010298.6281624</v>
      </c>
      <c r="BE609">
        <f t="shared" si="785"/>
        <v>6503182397.1954479</v>
      </c>
      <c r="BF609">
        <f t="shared" si="786"/>
        <v>1.0571762990367712</v>
      </c>
      <c r="BG609">
        <f t="shared" si="787"/>
        <v>51.389679121413735</v>
      </c>
      <c r="BH609">
        <f t="shared" si="728"/>
        <v>67046052</v>
      </c>
      <c r="BI609">
        <f t="shared" si="729"/>
        <v>0.24480331206341524</v>
      </c>
      <c r="BJ609">
        <f t="shared" si="770"/>
        <v>-239.99939999999924</v>
      </c>
      <c r="BK609">
        <f t="shared" si="730"/>
        <v>-3.7144972732474821E-3</v>
      </c>
      <c r="BL609">
        <f t="shared" si="731"/>
        <v>0.99628550272675254</v>
      </c>
      <c r="BM609">
        <f t="shared" si="732"/>
        <v>6.7397788854284597</v>
      </c>
      <c r="BN609">
        <f t="shared" si="733"/>
        <v>375.28750600000001</v>
      </c>
      <c r="BO609">
        <f t="shared" si="772"/>
        <v>381.4</v>
      </c>
      <c r="BP609">
        <f t="shared" si="734"/>
        <v>376.09632335294117</v>
      </c>
      <c r="BQ609">
        <f t="shared" si="735"/>
        <v>5.3036766470588077</v>
      </c>
      <c r="BR609">
        <f t="shared" si="736"/>
        <v>-12.149993999999992</v>
      </c>
      <c r="BS609">
        <f t="shared" si="737"/>
        <v>-11.225006000000008</v>
      </c>
      <c r="BT609">
        <f t="shared" si="738"/>
        <v>-12.449981999999977</v>
      </c>
      <c r="BU609">
        <f t="shared" si="739"/>
        <v>-11</v>
      </c>
      <c r="BV609">
        <f t="shared" si="740"/>
        <v>378.49666546666663</v>
      </c>
      <c r="BW609">
        <f t="shared" si="741"/>
        <v>379.58809409523809</v>
      </c>
      <c r="BX609">
        <f t="shared" si="742"/>
        <v>382.84818225454552</v>
      </c>
      <c r="BY609">
        <f t="shared" si="743"/>
        <v>383.7365469904762</v>
      </c>
      <c r="BZ609">
        <f t="shared" si="744"/>
        <v>397</v>
      </c>
      <c r="CA609">
        <f t="shared" si="745"/>
        <v>370.625</v>
      </c>
      <c r="CB609">
        <f t="shared" si="746"/>
        <v>382.79166886666673</v>
      </c>
      <c r="CC609">
        <f t="shared" si="747"/>
        <v>386.80569307777773</v>
      </c>
      <c r="CD609">
        <f t="shared" si="748"/>
        <v>388.95872453976187</v>
      </c>
      <c r="CE609">
        <f t="shared" si="749"/>
        <v>381.07245023377124</v>
      </c>
      <c r="CF609">
        <f t="shared" si="750"/>
        <v>376.89999399999999</v>
      </c>
      <c r="CG609">
        <f t="shared" si="751"/>
        <v>382.5</v>
      </c>
      <c r="CH609">
        <f t="shared" si="752"/>
        <v>374.5</v>
      </c>
    </row>
    <row r="610" spans="1:86">
      <c r="A610" s="1">
        <v>40360</v>
      </c>
      <c r="B610">
        <v>375</v>
      </c>
      <c r="C610">
        <v>375</v>
      </c>
      <c r="D610">
        <v>362.875</v>
      </c>
      <c r="E610">
        <v>366</v>
      </c>
      <c r="F610">
        <v>3407744</v>
      </c>
      <c r="G610">
        <f t="shared" si="766"/>
        <v>-1651174.9278350514</v>
      </c>
      <c r="H610">
        <f t="shared" si="794"/>
        <v>28263505.429950371</v>
      </c>
      <c r="I610">
        <f t="shared" si="767"/>
        <v>369.71875</v>
      </c>
      <c r="J610">
        <f t="shared" si="774"/>
        <v>394.90000150000003</v>
      </c>
      <c r="K610">
        <f t="shared" si="775"/>
        <v>369.71875</v>
      </c>
      <c r="L610">
        <f t="shared" si="776"/>
        <v>9</v>
      </c>
      <c r="M610">
        <f t="shared" si="777"/>
        <v>1</v>
      </c>
      <c r="N610">
        <f t="shared" si="778"/>
        <v>10</v>
      </c>
      <c r="O610">
        <f t="shared" si="779"/>
        <v>90</v>
      </c>
      <c r="P610">
        <f t="shared" si="754"/>
        <v>12.125</v>
      </c>
      <c r="Q610">
        <f t="shared" si="755"/>
        <v>9</v>
      </c>
      <c r="R610">
        <f t="shared" si="756"/>
        <v>3.125</v>
      </c>
      <c r="S610">
        <f t="shared" si="757"/>
        <v>12.125</v>
      </c>
      <c r="T610">
        <f t="shared" si="793"/>
        <v>9.6109132808908448</v>
      </c>
      <c r="U610">
        <f t="shared" si="758"/>
        <v>-2</v>
      </c>
      <c r="V610">
        <f t="shared" si="759"/>
        <v>-2.5499879999999848</v>
      </c>
      <c r="W610">
        <f t="shared" si="760"/>
        <v>0</v>
      </c>
      <c r="X610">
        <f t="shared" si="761"/>
        <v>0</v>
      </c>
      <c r="Y610">
        <f t="shared" si="791"/>
        <v>1.2946922825865832</v>
      </c>
      <c r="Z610">
        <f t="shared" si="792"/>
        <v>2.5365510429909235</v>
      </c>
      <c r="AA610">
        <f t="shared" si="788"/>
        <v>13.471064036763183</v>
      </c>
      <c r="AB610">
        <f t="shared" si="789"/>
        <v>26.392403810720971</v>
      </c>
      <c r="AC610">
        <f t="shared" si="790"/>
        <v>32.4139882244923</v>
      </c>
      <c r="AD610">
        <f t="shared" si="798"/>
        <v>13.447095164747195</v>
      </c>
      <c r="AE610">
        <f t="shared" si="771"/>
        <v>376.00499879999995</v>
      </c>
      <c r="AF610">
        <f t="shared" si="773"/>
        <v>377.79166666666669</v>
      </c>
      <c r="AG610">
        <f t="shared" si="795"/>
        <v>381.94999849999994</v>
      </c>
      <c r="AH610">
        <f t="shared" si="780"/>
        <v>383.46750179999998</v>
      </c>
      <c r="AI610">
        <f t="shared" si="781"/>
        <v>400.71063581873955</v>
      </c>
      <c r="AJ610">
        <f t="shared" si="782"/>
        <v>366.22436778126041</v>
      </c>
      <c r="AK610">
        <f t="shared" si="783"/>
        <v>-6.5060035204903156E-3</v>
      </c>
      <c r="AL610">
        <f t="shared" si="762"/>
        <v>-0.4845360824742268</v>
      </c>
      <c r="AM610">
        <f t="shared" si="763"/>
        <v>-1651174.9278350514</v>
      </c>
      <c r="AN610">
        <f t="shared" si="796"/>
        <v>-2351404.5639949469</v>
      </c>
      <c r="AO610">
        <f t="shared" si="797"/>
        <v>50164844</v>
      </c>
      <c r="AP610">
        <f t="shared" si="799"/>
        <v>-4.6873554794567826E-2</v>
      </c>
      <c r="AQ610">
        <f t="shared" si="800"/>
        <v>375.12462592898117</v>
      </c>
      <c r="AR610">
        <f t="shared" si="801"/>
        <v>375.2026937173564</v>
      </c>
      <c r="AS610">
        <f t="shared" si="802"/>
        <v>379.2708485462806</v>
      </c>
      <c r="AT610">
        <f t="shared" si="803"/>
        <v>380.26688753870457</v>
      </c>
      <c r="AU610">
        <f t="shared" si="804"/>
        <v>379.86107570417363</v>
      </c>
      <c r="AV610">
        <f t="shared" si="805"/>
        <v>380.29738554819278</v>
      </c>
      <c r="AW610">
        <f t="shared" si="806"/>
        <v>-0.4363098440191493</v>
      </c>
      <c r="AX610">
        <f t="shared" si="753"/>
        <v>1.4839943713193922</v>
      </c>
      <c r="AY610">
        <f t="shared" si="727"/>
        <v>-1.9203042153385415</v>
      </c>
      <c r="AZ610">
        <f t="shared" si="764"/>
        <v>367.95833333333331</v>
      </c>
      <c r="BA610">
        <f t="shared" si="765"/>
        <v>1253907802.6666665</v>
      </c>
      <c r="BB610">
        <f t="shared" si="768"/>
        <v>0</v>
      </c>
      <c r="BC610">
        <f t="shared" si="769"/>
        <v>1253907802.6666665</v>
      </c>
      <c r="BD610">
        <f t="shared" si="784"/>
        <v>5648501924.4503059</v>
      </c>
      <c r="BE610">
        <f t="shared" si="785"/>
        <v>7757090199.862114</v>
      </c>
      <c r="BF610">
        <f t="shared" si="786"/>
        <v>0.72817277856981877</v>
      </c>
      <c r="BG610">
        <f t="shared" si="787"/>
        <v>42.135415370471897</v>
      </c>
      <c r="BH610">
        <f t="shared" si="728"/>
        <v>63638308</v>
      </c>
      <c r="BI610">
        <f t="shared" si="729"/>
        <v>-0.11472859414750261</v>
      </c>
      <c r="BJ610">
        <f t="shared" si="770"/>
        <v>-1050</v>
      </c>
      <c r="BK610">
        <f t="shared" si="730"/>
        <v>-2.529960053262317E-2</v>
      </c>
      <c r="BL610">
        <f t="shared" si="731"/>
        <v>0.97470039946737685</v>
      </c>
      <c r="BM610">
        <f t="shared" si="732"/>
        <v>9.0879295831254918</v>
      </c>
      <c r="BN610">
        <f t="shared" si="733"/>
        <v>368.9375</v>
      </c>
      <c r="BO610">
        <f t="shared" si="772"/>
        <v>377.37749940000003</v>
      </c>
      <c r="BP610">
        <f t="shared" si="734"/>
        <v>375.68272041176471</v>
      </c>
      <c r="BQ610">
        <f t="shared" si="735"/>
        <v>1.6947789882353277</v>
      </c>
      <c r="BR610">
        <f t="shared" si="736"/>
        <v>-25.600006000000008</v>
      </c>
      <c r="BS610">
        <f t="shared" si="737"/>
        <v>-23.25</v>
      </c>
      <c r="BT610">
        <f t="shared" si="738"/>
        <v>-19.450012000000015</v>
      </c>
      <c r="BU610">
        <f t="shared" si="739"/>
        <v>-12.649993999999992</v>
      </c>
      <c r="BV610">
        <f t="shared" si="740"/>
        <v>373.77999879999999</v>
      </c>
      <c r="BW610">
        <f t="shared" si="741"/>
        <v>374.92618961904759</v>
      </c>
      <c r="BX610">
        <f t="shared" si="742"/>
        <v>379.2786365818182</v>
      </c>
      <c r="BY610">
        <f t="shared" si="743"/>
        <v>382.1378566285714</v>
      </c>
      <c r="BZ610">
        <f t="shared" si="744"/>
        <v>397</v>
      </c>
      <c r="CA610">
        <f t="shared" si="745"/>
        <v>362.875</v>
      </c>
      <c r="CB610">
        <f t="shared" si="746"/>
        <v>378.81641572666661</v>
      </c>
      <c r="CC610">
        <f t="shared" si="747"/>
        <v>381.9583351666667</v>
      </c>
      <c r="CD610">
        <f t="shared" si="748"/>
        <v>389.13732868261906</v>
      </c>
      <c r="CE610">
        <f t="shared" si="749"/>
        <v>380.66857110840618</v>
      </c>
      <c r="CF610">
        <f t="shared" si="750"/>
        <v>375.5</v>
      </c>
      <c r="CG610">
        <f t="shared" si="751"/>
        <v>379.95001200000002</v>
      </c>
      <c r="CH610">
        <f t="shared" si="752"/>
        <v>370.625</v>
      </c>
    </row>
    <row r="611" spans="1:86">
      <c r="A611" s="1">
        <v>40361</v>
      </c>
      <c r="B611">
        <v>367.39999399999999</v>
      </c>
      <c r="C611">
        <v>373</v>
      </c>
      <c r="D611">
        <v>365.42498799999998</v>
      </c>
      <c r="E611">
        <v>371.89999399999999</v>
      </c>
      <c r="F611">
        <v>2943550</v>
      </c>
      <c r="G611">
        <f t="shared" si="766"/>
        <v>2088654.2819998132</v>
      </c>
      <c r="H611">
        <f t="shared" si="794"/>
        <v>30352159.711950183</v>
      </c>
      <c r="I611">
        <f t="shared" si="767"/>
        <v>369.43124399999999</v>
      </c>
      <c r="J611">
        <f t="shared" si="774"/>
        <v>394.90000150000003</v>
      </c>
      <c r="K611">
        <f t="shared" si="775"/>
        <v>369.43124399999999</v>
      </c>
      <c r="L611">
        <f t="shared" si="776"/>
        <v>10</v>
      </c>
      <c r="M611">
        <f t="shared" si="777"/>
        <v>1</v>
      </c>
      <c r="N611">
        <f t="shared" si="778"/>
        <v>0</v>
      </c>
      <c r="O611">
        <f t="shared" si="779"/>
        <v>90</v>
      </c>
      <c r="P611">
        <f t="shared" si="754"/>
        <v>7.5750120000000152</v>
      </c>
      <c r="Q611">
        <f t="shared" si="755"/>
        <v>1.1000060000000076</v>
      </c>
      <c r="R611">
        <f t="shared" si="756"/>
        <v>6.4750060000000076</v>
      </c>
      <c r="S611">
        <f t="shared" si="757"/>
        <v>7.5750120000000152</v>
      </c>
      <c r="T611">
        <f t="shared" si="793"/>
        <v>9.4654917608272147</v>
      </c>
      <c r="U611">
        <f t="shared" si="758"/>
        <v>1.4500120000000152</v>
      </c>
      <c r="V611">
        <f t="shared" si="759"/>
        <v>-3.125</v>
      </c>
      <c r="W611">
        <f t="shared" si="760"/>
        <v>1.4500120000000152</v>
      </c>
      <c r="X611">
        <f t="shared" si="761"/>
        <v>0</v>
      </c>
      <c r="Y611">
        <f t="shared" si="791"/>
        <v>1.3057865481161139</v>
      </c>
      <c r="Z611">
        <f t="shared" si="792"/>
        <v>2.3553688256344287</v>
      </c>
      <c r="AA611">
        <f t="shared" si="788"/>
        <v>13.795231997560768</v>
      </c>
      <c r="AB611">
        <f t="shared" si="789"/>
        <v>24.883744924717853</v>
      </c>
      <c r="AC611">
        <f t="shared" si="790"/>
        <v>28.668061591800363</v>
      </c>
      <c r="AD611">
        <f t="shared" si="798"/>
        <v>15.06715421905106</v>
      </c>
      <c r="AE611">
        <f t="shared" si="771"/>
        <v>374.53499759999994</v>
      </c>
      <c r="AF611">
        <f t="shared" si="773"/>
        <v>375.32083133333327</v>
      </c>
      <c r="AG611">
        <f t="shared" si="795"/>
        <v>381.41124880000001</v>
      </c>
      <c r="AH611">
        <f t="shared" si="780"/>
        <v>381.49750059999997</v>
      </c>
      <c r="AI611">
        <f t="shared" si="781"/>
        <v>399.07219538347613</v>
      </c>
      <c r="AJ611">
        <f t="shared" si="782"/>
        <v>363.92280581652381</v>
      </c>
      <c r="AK611">
        <f t="shared" si="783"/>
        <v>0.22695097359461372</v>
      </c>
      <c r="AL611">
        <f t="shared" si="762"/>
        <v>0.70956983302468557</v>
      </c>
      <c r="AM611">
        <f t="shared" si="763"/>
        <v>2088654.2819998132</v>
      </c>
      <c r="AN611">
        <f t="shared" si="796"/>
        <v>-810027.48812478059</v>
      </c>
      <c r="AO611">
        <f t="shared" si="797"/>
        <v>51740184</v>
      </c>
      <c r="AP611">
        <f t="shared" si="799"/>
        <v>-1.5655674671059938E-2</v>
      </c>
      <c r="AQ611">
        <f t="shared" si="800"/>
        <v>374.02825107312759</v>
      </c>
      <c r="AR611">
        <f t="shared" si="801"/>
        <v>373.57742600790982</v>
      </c>
      <c r="AS611">
        <f t="shared" si="802"/>
        <v>377.94409472795007</v>
      </c>
      <c r="AT611">
        <f t="shared" si="803"/>
        <v>379.51386712022116</v>
      </c>
      <c r="AU611">
        <f t="shared" si="804"/>
        <v>378.66691344854758</v>
      </c>
      <c r="AV611">
        <f t="shared" si="805"/>
        <v>379.70956813981928</v>
      </c>
      <c r="AW611">
        <f t="shared" si="806"/>
        <v>-1.0426546912717072</v>
      </c>
      <c r="AX611">
        <f t="shared" si="753"/>
        <v>0.97866455880117231</v>
      </c>
      <c r="AY611">
        <f t="shared" si="727"/>
        <v>-2.0213192500728794</v>
      </c>
      <c r="AZ611">
        <f t="shared" si="764"/>
        <v>370.10832733333336</v>
      </c>
      <c r="BA611">
        <f t="shared" si="765"/>
        <v>1089432366.9220333</v>
      </c>
      <c r="BB611">
        <f t="shared" si="768"/>
        <v>1089432366.9220333</v>
      </c>
      <c r="BC611">
        <f t="shared" si="769"/>
        <v>0</v>
      </c>
      <c r="BD611">
        <f t="shared" si="784"/>
        <v>5361467732.0409737</v>
      </c>
      <c r="BE611">
        <f t="shared" si="785"/>
        <v>7757090199.862114</v>
      </c>
      <c r="BF611">
        <f t="shared" si="786"/>
        <v>0.69116996114551776</v>
      </c>
      <c r="BG611">
        <f t="shared" si="787"/>
        <v>40.869337619818666</v>
      </c>
      <c r="BH611">
        <f t="shared" si="728"/>
        <v>66581858</v>
      </c>
      <c r="BI611">
        <f t="shared" si="729"/>
        <v>-0.27459268313401403</v>
      </c>
      <c r="BJ611">
        <f t="shared" si="770"/>
        <v>489.99939999999924</v>
      </c>
      <c r="BK611">
        <f t="shared" si="730"/>
        <v>1.612020218579233E-2</v>
      </c>
      <c r="BL611">
        <f t="shared" si="731"/>
        <v>1.0161202021857922</v>
      </c>
      <c r="BM611">
        <f t="shared" si="732"/>
        <v>9.2626774496776978</v>
      </c>
      <c r="BN611">
        <f t="shared" si="733"/>
        <v>369.21249399999999</v>
      </c>
      <c r="BO611">
        <f t="shared" si="772"/>
        <v>374.625</v>
      </c>
      <c r="BP611">
        <f t="shared" si="734"/>
        <v>375.44595561764703</v>
      </c>
      <c r="BQ611">
        <f t="shared" si="735"/>
        <v>-0.82095561764703007</v>
      </c>
      <c r="BR611">
        <f t="shared" si="736"/>
        <v>-21.950012000000015</v>
      </c>
      <c r="BS611">
        <f t="shared" si="737"/>
        <v>-26.875</v>
      </c>
      <c r="BT611">
        <f t="shared" si="738"/>
        <v>-24</v>
      </c>
      <c r="BU611">
        <f t="shared" si="739"/>
        <v>-29.050018000000023</v>
      </c>
      <c r="BV611">
        <f t="shared" si="740"/>
        <v>372.41166386666663</v>
      </c>
      <c r="BW611">
        <f t="shared" si="741"/>
        <v>373.24285457142861</v>
      </c>
      <c r="BX611">
        <f t="shared" si="742"/>
        <v>377.17545334545451</v>
      </c>
      <c r="BY611">
        <f t="shared" si="743"/>
        <v>381.18071334285713</v>
      </c>
      <c r="BZ611">
        <f t="shared" si="744"/>
        <v>397</v>
      </c>
      <c r="CA611">
        <f t="shared" si="745"/>
        <v>362.875</v>
      </c>
      <c r="CB611">
        <f t="shared" si="746"/>
        <v>377.9999148866666</v>
      </c>
      <c r="CC611">
        <f t="shared" si="747"/>
        <v>378.23381832777778</v>
      </c>
      <c r="CD611">
        <f t="shared" si="748"/>
        <v>387.88492515174596</v>
      </c>
      <c r="CE611">
        <f t="shared" si="749"/>
        <v>379.96631843030821</v>
      </c>
      <c r="CF611">
        <f t="shared" si="750"/>
        <v>366</v>
      </c>
      <c r="CG611">
        <f t="shared" si="751"/>
        <v>375</v>
      </c>
      <c r="CH611">
        <f t="shared" si="752"/>
        <v>362.875</v>
      </c>
    </row>
    <row r="612" spans="1:86">
      <c r="A612" s="1">
        <v>40364</v>
      </c>
      <c r="B612">
        <v>374.39999399999999</v>
      </c>
      <c r="C612">
        <v>374.45001200000002</v>
      </c>
      <c r="D612">
        <v>368.54998799999998</v>
      </c>
      <c r="E612">
        <v>369.5</v>
      </c>
      <c r="F612">
        <v>2165596</v>
      </c>
      <c r="G612">
        <f t="shared" si="766"/>
        <v>-1468194.7056486474</v>
      </c>
      <c r="H612">
        <f t="shared" si="794"/>
        <v>28883965.006301537</v>
      </c>
      <c r="I612">
        <f t="shared" si="767"/>
        <v>371.72499849999997</v>
      </c>
      <c r="J612">
        <f t="shared" si="774"/>
        <v>390.43125149999997</v>
      </c>
      <c r="K612">
        <f t="shared" si="775"/>
        <v>369.43124399999999</v>
      </c>
      <c r="L612">
        <f t="shared" si="776"/>
        <v>10</v>
      </c>
      <c r="M612">
        <f t="shared" si="777"/>
        <v>2</v>
      </c>
      <c r="N612">
        <f t="shared" si="778"/>
        <v>0</v>
      </c>
      <c r="O612">
        <f t="shared" si="779"/>
        <v>80</v>
      </c>
      <c r="P612">
        <f t="shared" si="754"/>
        <v>5.9000240000000304</v>
      </c>
      <c r="Q612">
        <f t="shared" si="755"/>
        <v>4.9500120000000152</v>
      </c>
      <c r="R612">
        <f t="shared" si="756"/>
        <v>0.95001200000001518</v>
      </c>
      <c r="S612">
        <f t="shared" si="757"/>
        <v>5.9000240000000304</v>
      </c>
      <c r="T612">
        <f t="shared" si="793"/>
        <v>9.2108154921967014</v>
      </c>
      <c r="U612">
        <f t="shared" si="758"/>
        <v>6.5</v>
      </c>
      <c r="V612">
        <f t="shared" si="759"/>
        <v>0.625</v>
      </c>
      <c r="W612">
        <f t="shared" si="760"/>
        <v>6.5</v>
      </c>
      <c r="X612">
        <f t="shared" si="761"/>
        <v>0</v>
      </c>
      <c r="Y612">
        <f t="shared" si="791"/>
        <v>1.6768017946792486</v>
      </c>
      <c r="Z612">
        <f t="shared" si="792"/>
        <v>2.1871281952319697</v>
      </c>
      <c r="AA612">
        <f t="shared" si="788"/>
        <v>18.204705067643751</v>
      </c>
      <c r="AB612">
        <f t="shared" si="789"/>
        <v>23.745217750641949</v>
      </c>
      <c r="AC612">
        <f t="shared" si="790"/>
        <v>13.207444283027678</v>
      </c>
      <c r="AD612">
        <f t="shared" si="798"/>
        <v>15.469806152710449</v>
      </c>
      <c r="AE612">
        <f t="shared" si="771"/>
        <v>371.95999759999995</v>
      </c>
      <c r="AF612">
        <f t="shared" si="773"/>
        <v>373.69583133333327</v>
      </c>
      <c r="AG612">
        <f t="shared" si="795"/>
        <v>381.05499880000002</v>
      </c>
      <c r="AH612">
        <f t="shared" si="780"/>
        <v>379.0625</v>
      </c>
      <c r="AI612">
        <f t="shared" si="781"/>
        <v>395.8462789975967</v>
      </c>
      <c r="AJ612">
        <f t="shared" si="782"/>
        <v>362.2787210024033</v>
      </c>
      <c r="AK612">
        <f t="shared" si="783"/>
        <v>0.21512673035764851</v>
      </c>
      <c r="AL612">
        <f t="shared" si="762"/>
        <v>-0.67796334387791968</v>
      </c>
      <c r="AM612">
        <f t="shared" si="763"/>
        <v>-1468194.7056486474</v>
      </c>
      <c r="AN612">
        <f t="shared" si="796"/>
        <v>-3288935.1454990911</v>
      </c>
      <c r="AO612">
        <f t="shared" si="797"/>
        <v>52170858</v>
      </c>
      <c r="AP612">
        <f t="shared" si="799"/>
        <v>-6.3041615023833639E-2</v>
      </c>
      <c r="AQ612">
        <f t="shared" si="800"/>
        <v>372.48864570826419</v>
      </c>
      <c r="AR612">
        <f t="shared" si="801"/>
        <v>375.28673801565554</v>
      </c>
      <c r="AS612">
        <f t="shared" si="802"/>
        <v>376.42415767691904</v>
      </c>
      <c r="AT612">
        <f t="shared" si="803"/>
        <v>378.61261907940127</v>
      </c>
      <c r="AU612">
        <f t="shared" si="804"/>
        <v>377.29187643126545</v>
      </c>
      <c r="AV612">
        <f t="shared" si="805"/>
        <v>378.99489837003193</v>
      </c>
      <c r="AW612">
        <f t="shared" si="806"/>
        <v>-1.7030219387664829</v>
      </c>
      <c r="AX612">
        <f t="shared" si="753"/>
        <v>0.44232725928764127</v>
      </c>
      <c r="AY612">
        <f t="shared" ref="AY612:AY675" si="807">AW612-AX612</f>
        <v>-2.1453491980541242</v>
      </c>
      <c r="AZ612">
        <f t="shared" si="764"/>
        <v>370.83333333333331</v>
      </c>
      <c r="BA612">
        <f t="shared" si="765"/>
        <v>803075183.33333325</v>
      </c>
      <c r="BB612">
        <f t="shared" si="768"/>
        <v>803075183.33333325</v>
      </c>
      <c r="BC612">
        <f t="shared" si="769"/>
        <v>0</v>
      </c>
      <c r="BD612">
        <f t="shared" si="784"/>
        <v>6164542915.3743067</v>
      </c>
      <c r="BE612">
        <f t="shared" si="785"/>
        <v>6743751171.3761616</v>
      </c>
      <c r="BF612">
        <f t="shared" si="786"/>
        <v>0.91411185832889219</v>
      </c>
      <c r="BG612">
        <f t="shared" si="787"/>
        <v>47.756449256155484</v>
      </c>
      <c r="BH612">
        <f t="shared" ref="BH612:BH675" si="808">(IF(E612&gt;E611,BH611+F612,IF(E612&lt;E611,BH611-F612,IF(E612=E611,BH611))))</f>
        <v>64416262</v>
      </c>
      <c r="BI612">
        <f t="shared" ref="BI612:BI675" si="809">((AU612-AV612)/AV612)*100</f>
        <v>-0.44935220661037401</v>
      </c>
      <c r="BJ612">
        <f t="shared" si="770"/>
        <v>-339.99939999999924</v>
      </c>
      <c r="BK612">
        <f t="shared" ref="BK612:BK675" si="810">((E612-E611)/E611)</f>
        <v>-6.4533316448507185E-3</v>
      </c>
      <c r="BL612">
        <f t="shared" ref="BL612:BL675" si="811">E612/E611</f>
        <v>0.99354666835514927</v>
      </c>
      <c r="BM612">
        <f t="shared" ref="BM612:BM675" si="812">STDEV(E603:E612)</f>
        <v>8.8458282295502659</v>
      </c>
      <c r="BN612">
        <f t="shared" ref="BN612:BN675" si="813">(C612+D612)/2</f>
        <v>371.5</v>
      </c>
      <c r="BO612">
        <f t="shared" si="772"/>
        <v>372.6875</v>
      </c>
      <c r="BP612">
        <f t="shared" ref="BP612:BP675" si="814">AVERAGE(BN579:BN612)</f>
        <v>375.54669099999995</v>
      </c>
      <c r="BQ612">
        <f t="shared" ref="BQ612:BQ675" si="815">BO612-BP612</f>
        <v>-2.859190999999953</v>
      </c>
      <c r="BR612">
        <f t="shared" ref="BR612:BR675" si="816">(E612-E603)</f>
        <v>-19.825012000000015</v>
      </c>
      <c r="BS612">
        <f t="shared" ref="BS612:BS675" si="817">(D612-D603)</f>
        <v>-18.100006000000008</v>
      </c>
      <c r="BT612">
        <f t="shared" ref="BT612:BT675" si="818">C612-C603</f>
        <v>-18.799987999999985</v>
      </c>
      <c r="BU612">
        <f t="shared" ref="BU612:BU675" si="819">B612-B603</f>
        <v>-18.100006000000008</v>
      </c>
      <c r="BV612">
        <f t="shared" ref="BV612:BV675" si="820">(E612*5+E611*4+E610*3+E609*2+E608)/15</f>
        <v>370.7333313333333</v>
      </c>
      <c r="BW612">
        <f t="shared" ref="BW612:BW675" si="821">(E612*6+E611*5+E610*4+E609*3+E608*2+E607)/21</f>
        <v>371.57975990476189</v>
      </c>
      <c r="BX612">
        <f t="shared" ref="BX612:BX675" si="822">(E612*10+E611*9+E610*8+E609*7+E608*6+E607*5+E606*4+E605*3+E604*2+E603)/55</f>
        <v>374.9940896</v>
      </c>
      <c r="BY612">
        <f t="shared" ref="BY612:BY675" si="823">(E612*20+E611*19+E610*18+E609*17+E608*16+E607*15+E606*14+E605*13+E604*12+E603*11+E602*10+E601*9+E600*8+E599*7+E598*6+E597*5+E596*4+E595*3+E594*2+E593)/210</f>
        <v>380.046308695238</v>
      </c>
      <c r="BZ612">
        <f t="shared" ref="BZ612:BZ675" si="824">MAX(C603:C612)</f>
        <v>394.47500600000001</v>
      </c>
      <c r="CA612">
        <f t="shared" ref="CA612:CA675" si="825">MIN(D603:D612)</f>
        <v>362.875</v>
      </c>
      <c r="CB612">
        <f t="shared" ref="CB612:CB675" si="826">(AVERAGE(E608:E612)+AVERAGE(E608:E611)+AVERAGE(E608:E610)+AVERAGE(E608:E609)+E608)/5</f>
        <v>374.08699671999995</v>
      </c>
      <c r="CC612">
        <f t="shared" ref="CC612:CC675" si="827">(AVERAGE(E607:E612)+AVERAGE(E607:E611)+AVERAGE(E607:E610)+AVERAGE(E607:E609)+AVERAGE(E607:E608)+E607)/6</f>
        <v>377.28256762777772</v>
      </c>
      <c r="CD612">
        <f t="shared" ref="CD612:CD675" si="828">(AVERAGE(E603:E612)+AVERAGE(E603:E611)+AVERAGE(E603:E610)+AVERAGE(E603:E609)+AVERAGE(E603:E608)+AVERAGE(E603:E607)+AVERAGE(E603:E606)+AVERAGE(E603:E605)+AVERAGE(E603:E604)+E603)/10</f>
        <v>385.18526758166661</v>
      </c>
      <c r="CE612">
        <f t="shared" ref="CE612:CE675" si="829">(AVERAGE(E593:E612)+AVERAGE(E593:E611)+AVERAGE(E593:E610)+AVERAGE(E593:E609)+AVERAGE(E593:E608)+AVERAGE(E593:E607)+AVERAGE(E593:E606)+AVERAGE(E593:E605)+AVERAGE(E593:E604)+AVERAGE(E593:E603)+AVERAGE(E593:E602)+AVERAGE(E593:E601)+AVERAGE(E593:E600)+AVERAGE(E593:E599)+AVERAGE(E593:E598)+AVERAGE(E593:E597)+AVERAGE(E593:E596)+AVERAGE(E593:E595)+AVERAGE(E593:E594)+E593)/20</f>
        <v>380.29045502348811</v>
      </c>
      <c r="CF612">
        <f t="shared" ref="CF612:CF675" si="830">E611</f>
        <v>371.89999399999999</v>
      </c>
      <c r="CG612">
        <f t="shared" ref="CG612:CG675" si="831">C611</f>
        <v>373</v>
      </c>
      <c r="CH612">
        <f t="shared" ref="CH612:CH675" si="832">D611</f>
        <v>365.42498799999998</v>
      </c>
    </row>
    <row r="613" spans="1:86">
      <c r="A613" s="1">
        <v>40365</v>
      </c>
      <c r="B613">
        <v>368.25</v>
      </c>
      <c r="C613">
        <v>380.95001200000002</v>
      </c>
      <c r="D613">
        <v>367.92498799999998</v>
      </c>
      <c r="E613">
        <v>379.57501200000002</v>
      </c>
      <c r="F613">
        <v>2760904</v>
      </c>
      <c r="G613">
        <f t="shared" si="766"/>
        <v>2177988.6825311044</v>
      </c>
      <c r="H613">
        <f t="shared" si="794"/>
        <v>31061953.688832641</v>
      </c>
      <c r="I613">
        <f t="shared" si="767"/>
        <v>374.175003</v>
      </c>
      <c r="J613">
        <f t="shared" si="774"/>
        <v>389.49375150000003</v>
      </c>
      <c r="K613">
        <f t="shared" si="775"/>
        <v>369.43124399999999</v>
      </c>
      <c r="L613">
        <f t="shared" si="776"/>
        <v>9</v>
      </c>
      <c r="M613">
        <f t="shared" si="777"/>
        <v>3</v>
      </c>
      <c r="N613">
        <f t="shared" si="778"/>
        <v>10</v>
      </c>
      <c r="O613">
        <f t="shared" si="779"/>
        <v>70</v>
      </c>
      <c r="P613">
        <f t="shared" si="754"/>
        <v>13.02502400000003</v>
      </c>
      <c r="Q613">
        <f t="shared" si="755"/>
        <v>1.375</v>
      </c>
      <c r="R613">
        <f t="shared" si="756"/>
        <v>11.65002400000003</v>
      </c>
      <c r="S613">
        <f t="shared" si="757"/>
        <v>13.02502400000003</v>
      </c>
      <c r="T613">
        <f t="shared" si="793"/>
        <v>9.483258957039796</v>
      </c>
      <c r="U613">
        <f t="shared" si="758"/>
        <v>2.75</v>
      </c>
      <c r="V613">
        <f t="shared" si="759"/>
        <v>-6.5500180000000228</v>
      </c>
      <c r="W613">
        <f t="shared" si="760"/>
        <v>2.75</v>
      </c>
      <c r="X613">
        <f t="shared" si="761"/>
        <v>0</v>
      </c>
      <c r="Y613">
        <f t="shared" si="791"/>
        <v>1.7534588093450165</v>
      </c>
      <c r="Z613">
        <f t="shared" si="792"/>
        <v>2.0309047527154003</v>
      </c>
      <c r="AA613">
        <f t="shared" si="788"/>
        <v>18.490044585815671</v>
      </c>
      <c r="AB613">
        <f t="shared" si="789"/>
        <v>21.415683805700358</v>
      </c>
      <c r="AC613">
        <f t="shared" si="790"/>
        <v>7.3313765662442565</v>
      </c>
      <c r="AD613">
        <f t="shared" si="798"/>
        <v>15.204374774378497</v>
      </c>
      <c r="AE613">
        <f t="shared" si="771"/>
        <v>372.49500119999999</v>
      </c>
      <c r="AF613">
        <f t="shared" si="773"/>
        <v>373.22916666666669</v>
      </c>
      <c r="AG613">
        <f t="shared" si="795"/>
        <v>381.27874910000003</v>
      </c>
      <c r="AH613">
        <f t="shared" si="780"/>
        <v>378.08749999999998</v>
      </c>
      <c r="AI613">
        <f t="shared" si="781"/>
        <v>393.44556445617945</v>
      </c>
      <c r="AJ613">
        <f t="shared" si="782"/>
        <v>362.7294355438205</v>
      </c>
      <c r="AK613">
        <f t="shared" si="783"/>
        <v>0.5484277170552414</v>
      </c>
      <c r="AL613">
        <f t="shared" si="762"/>
        <v>0.7888679514141399</v>
      </c>
      <c r="AM613">
        <f t="shared" si="763"/>
        <v>2177988.6825311044</v>
      </c>
      <c r="AN613">
        <f t="shared" si="796"/>
        <v>174590.56281014159</v>
      </c>
      <c r="AO613">
        <f t="shared" si="797"/>
        <v>52689540</v>
      </c>
      <c r="AP613">
        <f t="shared" si="799"/>
        <v>3.3135715895439891E-3</v>
      </c>
      <c r="AQ613">
        <f t="shared" si="800"/>
        <v>374.89801024745435</v>
      </c>
      <c r="AR613">
        <f t="shared" si="801"/>
        <v>377.28551426119373</v>
      </c>
      <c r="AS613">
        <f t="shared" si="802"/>
        <v>376.99131145507363</v>
      </c>
      <c r="AT613">
        <f t="shared" si="803"/>
        <v>378.69923444225515</v>
      </c>
      <c r="AU613">
        <f t="shared" si="804"/>
        <v>377.63434676657562</v>
      </c>
      <c r="AV613">
        <f t="shared" si="805"/>
        <v>379.0355063241297</v>
      </c>
      <c r="AW613">
        <f t="shared" si="806"/>
        <v>-1.4011595575540809</v>
      </c>
      <c r="AX613">
        <f t="shared" ref="AX613:AX676" si="833">((AW613-AX612)*0.2)+AX612</f>
        <v>7.3629895919296806E-2</v>
      </c>
      <c r="AY613">
        <f t="shared" si="807"/>
        <v>-1.4747894534733779</v>
      </c>
      <c r="AZ613">
        <f t="shared" si="764"/>
        <v>376.15000400000002</v>
      </c>
      <c r="BA613">
        <f t="shared" si="765"/>
        <v>1038514050.6436161</v>
      </c>
      <c r="BB613">
        <f t="shared" si="768"/>
        <v>1038514050.6436161</v>
      </c>
      <c r="BC613">
        <f t="shared" si="769"/>
        <v>0</v>
      </c>
      <c r="BD613">
        <f t="shared" si="784"/>
        <v>6301785771.875555</v>
      </c>
      <c r="BE613">
        <f t="shared" si="785"/>
        <v>6743751171.3761616</v>
      </c>
      <c r="BF613">
        <f t="shared" si="786"/>
        <v>0.93446297345955942</v>
      </c>
      <c r="BG613">
        <f t="shared" si="787"/>
        <v>48.306066659336594</v>
      </c>
      <c r="BH613">
        <f t="shared" si="808"/>
        <v>67177166</v>
      </c>
      <c r="BI613">
        <f t="shared" si="809"/>
        <v>-0.36966445997169683</v>
      </c>
      <c r="BJ613">
        <f t="shared" si="770"/>
        <v>907.50120000000152</v>
      </c>
      <c r="BK613">
        <f t="shared" si="810"/>
        <v>2.7266608930987861E-2</v>
      </c>
      <c r="BL613">
        <f t="shared" si="811"/>
        <v>1.0272666089309879</v>
      </c>
      <c r="BM613">
        <f t="shared" si="812"/>
        <v>8.0944106888657963</v>
      </c>
      <c r="BN613">
        <f t="shared" si="813"/>
        <v>374.4375</v>
      </c>
      <c r="BO613">
        <f t="shared" si="772"/>
        <v>371.875</v>
      </c>
      <c r="BP613">
        <f t="shared" si="814"/>
        <v>375.90294108823525</v>
      </c>
      <c r="BQ613">
        <f t="shared" si="815"/>
        <v>-4.0279410882352522</v>
      </c>
      <c r="BR613">
        <f t="shared" si="816"/>
        <v>-13.574981999999977</v>
      </c>
      <c r="BS613">
        <f t="shared" si="817"/>
        <v>-17</v>
      </c>
      <c r="BT613">
        <f t="shared" si="818"/>
        <v>-13.524993999999992</v>
      </c>
      <c r="BU613">
        <f t="shared" si="819"/>
        <v>-16.75</v>
      </c>
      <c r="BV613">
        <f t="shared" si="820"/>
        <v>373.27166946666671</v>
      </c>
      <c r="BW613">
        <f t="shared" si="821"/>
        <v>373.25952580952378</v>
      </c>
      <c r="BX613">
        <f t="shared" si="822"/>
        <v>375.0872736</v>
      </c>
      <c r="BY613">
        <f t="shared" si="823"/>
        <v>379.90535757142857</v>
      </c>
      <c r="BZ613">
        <f t="shared" si="824"/>
        <v>394.47500600000001</v>
      </c>
      <c r="CA613">
        <f t="shared" si="825"/>
        <v>362.875</v>
      </c>
      <c r="CB613">
        <f t="shared" si="826"/>
        <v>372.12066620666667</v>
      </c>
      <c r="CC613">
        <f t="shared" si="827"/>
        <v>373.94402504444446</v>
      </c>
      <c r="CD613">
        <f t="shared" si="828"/>
        <v>383.58045912841266</v>
      </c>
      <c r="CE613">
        <f t="shared" si="829"/>
        <v>380.82265324266689</v>
      </c>
      <c r="CF613">
        <f t="shared" si="830"/>
        <v>369.5</v>
      </c>
      <c r="CG613">
        <f t="shared" si="831"/>
        <v>374.45001200000002</v>
      </c>
      <c r="CH613">
        <f t="shared" si="832"/>
        <v>368.54998799999998</v>
      </c>
    </row>
    <row r="614" spans="1:86">
      <c r="A614" s="1">
        <v>40366</v>
      </c>
      <c r="B614">
        <v>380.70001200000002</v>
      </c>
      <c r="C614">
        <v>383.70001200000002</v>
      </c>
      <c r="D614">
        <v>374.47500600000001</v>
      </c>
      <c r="E614">
        <v>382.29998799999998</v>
      </c>
      <c r="F614">
        <v>2152934</v>
      </c>
      <c r="G614">
        <f t="shared" si="766"/>
        <v>1499458.160436088</v>
      </c>
      <c r="H614">
        <f t="shared" si="794"/>
        <v>32561411.849268727</v>
      </c>
      <c r="I614">
        <f t="shared" si="767"/>
        <v>380.29375450000003</v>
      </c>
      <c r="J614">
        <f t="shared" si="774"/>
        <v>389.49375150000003</v>
      </c>
      <c r="K614">
        <f t="shared" si="775"/>
        <v>369.43124399999999</v>
      </c>
      <c r="L614">
        <f t="shared" si="776"/>
        <v>10</v>
      </c>
      <c r="M614">
        <f t="shared" si="777"/>
        <v>4</v>
      </c>
      <c r="N614">
        <f t="shared" si="778"/>
        <v>0</v>
      </c>
      <c r="O614">
        <f t="shared" si="779"/>
        <v>60</v>
      </c>
      <c r="P614">
        <f t="shared" si="754"/>
        <v>9.2250060000000076</v>
      </c>
      <c r="Q614">
        <f t="shared" si="755"/>
        <v>1.4000240000000304</v>
      </c>
      <c r="R614">
        <f t="shared" si="756"/>
        <v>7.8249819999999772</v>
      </c>
      <c r="S614">
        <f t="shared" si="757"/>
        <v>9.2250060000000076</v>
      </c>
      <c r="T614">
        <f t="shared" si="793"/>
        <v>9.4648123172512406</v>
      </c>
      <c r="U614">
        <f t="shared" si="758"/>
        <v>5.7999879999999848</v>
      </c>
      <c r="V614">
        <f t="shared" si="759"/>
        <v>-10.350006000000008</v>
      </c>
      <c r="W614">
        <f t="shared" si="760"/>
        <v>5.7999879999999848</v>
      </c>
      <c r="X614">
        <f t="shared" si="761"/>
        <v>0</v>
      </c>
      <c r="Y614">
        <f t="shared" si="791"/>
        <v>2.0424966086775145</v>
      </c>
      <c r="Z614">
        <f t="shared" si="792"/>
        <v>1.8858401275214429</v>
      </c>
      <c r="AA614">
        <f t="shared" si="788"/>
        <v>21.579895514195403</v>
      </c>
      <c r="AB614">
        <f t="shared" si="789"/>
        <v>19.924749316837236</v>
      </c>
      <c r="AC614">
        <f t="shared" si="790"/>
        <v>3.9878577544666274</v>
      </c>
      <c r="AD614">
        <f t="shared" si="798"/>
        <v>14.489721437927951</v>
      </c>
      <c r="AE614">
        <f t="shared" si="771"/>
        <v>373.85499879999998</v>
      </c>
      <c r="AF614">
        <f t="shared" si="773"/>
        <v>374.12916566666667</v>
      </c>
      <c r="AG614">
        <f t="shared" si="795"/>
        <v>382.06749880000001</v>
      </c>
      <c r="AH614">
        <f t="shared" si="780"/>
        <v>377.00249939999992</v>
      </c>
      <c r="AI614">
        <f t="shared" si="781"/>
        <v>389.14777710338262</v>
      </c>
      <c r="AJ614">
        <f t="shared" si="782"/>
        <v>364.85722169661722</v>
      </c>
      <c r="AK614">
        <f t="shared" si="783"/>
        <v>0.71808840972506571</v>
      </c>
      <c r="AL614">
        <f t="shared" si="762"/>
        <v>0.69647195893422087</v>
      </c>
      <c r="AM614">
        <f t="shared" si="763"/>
        <v>1499458.160436088</v>
      </c>
      <c r="AN614">
        <f t="shared" si="796"/>
        <v>5817084.5898607681</v>
      </c>
      <c r="AO614">
        <f t="shared" si="797"/>
        <v>49975074</v>
      </c>
      <c r="AP614">
        <f t="shared" si="799"/>
        <v>0.11639971938532333</v>
      </c>
      <c r="AQ614">
        <f t="shared" si="800"/>
        <v>377.41468268331988</v>
      </c>
      <c r="AR614">
        <f t="shared" si="801"/>
        <v>380.45314098675351</v>
      </c>
      <c r="AS614">
        <f t="shared" si="802"/>
        <v>377.94687323316037</v>
      </c>
      <c r="AT614">
        <f t="shared" si="803"/>
        <v>379.02330226245221</v>
      </c>
      <c r="AU614">
        <f t="shared" si="804"/>
        <v>378.33419295158927</v>
      </c>
      <c r="AV614">
        <f t="shared" si="805"/>
        <v>379.26402004144063</v>
      </c>
      <c r="AW614">
        <f t="shared" si="806"/>
        <v>-0.92982708985135787</v>
      </c>
      <c r="AX614">
        <f t="shared" si="833"/>
        <v>-0.12706150123483417</v>
      </c>
      <c r="AY614">
        <f t="shared" si="807"/>
        <v>-0.8027655886165237</v>
      </c>
      <c r="AZ614">
        <f t="shared" si="764"/>
        <v>380.15833533333335</v>
      </c>
      <c r="BA614">
        <f t="shared" si="765"/>
        <v>818455805.52253473</v>
      </c>
      <c r="BB614">
        <f t="shared" si="768"/>
        <v>818455805.52253473</v>
      </c>
      <c r="BC614">
        <f t="shared" si="769"/>
        <v>0</v>
      </c>
      <c r="BD614">
        <f t="shared" si="784"/>
        <v>6528090864.4559298</v>
      </c>
      <c r="BE614">
        <f t="shared" si="785"/>
        <v>6743751171.3761616</v>
      </c>
      <c r="BF614">
        <f t="shared" si="786"/>
        <v>0.96802072000586237</v>
      </c>
      <c r="BG614">
        <f t="shared" si="787"/>
        <v>49.18752684692155</v>
      </c>
      <c r="BH614">
        <f t="shared" si="808"/>
        <v>69330100</v>
      </c>
      <c r="BI614">
        <f t="shared" si="809"/>
        <v>-0.24516617467424395</v>
      </c>
      <c r="BJ614">
        <f t="shared" si="770"/>
        <v>172.49759999999696</v>
      </c>
      <c r="BK614">
        <f t="shared" si="810"/>
        <v>7.1790184123078403E-3</v>
      </c>
      <c r="BL614">
        <f t="shared" si="811"/>
        <v>1.0071790184123079</v>
      </c>
      <c r="BM614">
        <f t="shared" si="812"/>
        <v>6.4011233929921918</v>
      </c>
      <c r="BN614">
        <f t="shared" si="813"/>
        <v>379.08750900000001</v>
      </c>
      <c r="BO614">
        <f t="shared" si="772"/>
        <v>372.63500059999996</v>
      </c>
      <c r="BP614">
        <f t="shared" si="814"/>
        <v>376.40220597058817</v>
      </c>
      <c r="BQ614">
        <f t="shared" si="815"/>
        <v>-3.7672053705882149</v>
      </c>
      <c r="BR614">
        <f t="shared" si="816"/>
        <v>-4.4250180000000228</v>
      </c>
      <c r="BS614">
        <f t="shared" si="817"/>
        <v>-9.375</v>
      </c>
      <c r="BT614">
        <f t="shared" si="818"/>
        <v>-10.549987999999985</v>
      </c>
      <c r="BU614">
        <f t="shared" si="819"/>
        <v>-12.449981999999977</v>
      </c>
      <c r="BV614">
        <f t="shared" si="820"/>
        <v>376.53999839999994</v>
      </c>
      <c r="BW614">
        <f t="shared" si="821"/>
        <v>375.85118904761902</v>
      </c>
      <c r="BX614">
        <f t="shared" si="822"/>
        <v>375.85318050909098</v>
      </c>
      <c r="BY614">
        <f t="shared" si="823"/>
        <v>380.00261841904756</v>
      </c>
      <c r="BZ614">
        <f t="shared" si="824"/>
        <v>394.25</v>
      </c>
      <c r="CA614">
        <f t="shared" si="825"/>
        <v>362.875</v>
      </c>
      <c r="CB614">
        <f t="shared" si="826"/>
        <v>369.93641572666661</v>
      </c>
      <c r="CC614">
        <f t="shared" si="827"/>
        <v>372.45541611666658</v>
      </c>
      <c r="CD614">
        <f t="shared" si="828"/>
        <v>379.81351483484127</v>
      </c>
      <c r="CE614">
        <f t="shared" si="829"/>
        <v>383.55412891270225</v>
      </c>
      <c r="CF614">
        <f t="shared" si="830"/>
        <v>379.57501200000002</v>
      </c>
      <c r="CG614">
        <f t="shared" si="831"/>
        <v>380.95001200000002</v>
      </c>
      <c r="CH614">
        <f t="shared" si="832"/>
        <v>367.92498799999998</v>
      </c>
    </row>
    <row r="615" spans="1:86">
      <c r="A615" s="1">
        <v>40367</v>
      </c>
      <c r="B615">
        <v>386</v>
      </c>
      <c r="C615">
        <v>389.5</v>
      </c>
      <c r="D615">
        <v>384.82501200000002</v>
      </c>
      <c r="E615">
        <v>388.39999399999999</v>
      </c>
      <c r="F615">
        <v>2187564</v>
      </c>
      <c r="G615">
        <f t="shared" si="766"/>
        <v>1158113.8600706465</v>
      </c>
      <c r="H615">
        <f t="shared" si="794"/>
        <v>33719525.709339373</v>
      </c>
      <c r="I615">
        <f t="shared" si="767"/>
        <v>387.18125150000003</v>
      </c>
      <c r="J615">
        <f t="shared" si="774"/>
        <v>387.18125150000003</v>
      </c>
      <c r="K615">
        <f t="shared" si="775"/>
        <v>369.43124399999999</v>
      </c>
      <c r="L615">
        <f t="shared" si="776"/>
        <v>1</v>
      </c>
      <c r="M615">
        <f t="shared" si="777"/>
        <v>5</v>
      </c>
      <c r="N615">
        <f t="shared" si="778"/>
        <v>90</v>
      </c>
      <c r="O615">
        <f t="shared" si="779"/>
        <v>50</v>
      </c>
      <c r="P615">
        <f t="shared" si="754"/>
        <v>4.6749879999999848</v>
      </c>
      <c r="Q615">
        <f t="shared" si="755"/>
        <v>1.1000060000000076</v>
      </c>
      <c r="R615">
        <f t="shared" si="756"/>
        <v>3.5749819999999772</v>
      </c>
      <c r="S615">
        <f t="shared" si="757"/>
        <v>4.6749879999999848</v>
      </c>
      <c r="T615">
        <f t="shared" si="793"/>
        <v>9.1226820088761507</v>
      </c>
      <c r="U615">
        <f t="shared" si="758"/>
        <v>2.5</v>
      </c>
      <c r="V615">
        <f t="shared" si="759"/>
        <v>-0.54998799999998482</v>
      </c>
      <c r="W615">
        <f t="shared" si="760"/>
        <v>2.5</v>
      </c>
      <c r="X615">
        <f t="shared" si="761"/>
        <v>0</v>
      </c>
      <c r="Y615">
        <f t="shared" si="791"/>
        <v>2.0751754223434062</v>
      </c>
      <c r="Z615">
        <f t="shared" si="792"/>
        <v>1.7511372612699112</v>
      </c>
      <c r="AA615">
        <f t="shared" si="788"/>
        <v>22.747426911562961</v>
      </c>
      <c r="AB615">
        <f t="shared" si="789"/>
        <v>19.195421473269555</v>
      </c>
      <c r="AC615">
        <f t="shared" si="790"/>
        <v>8.4686795844268214</v>
      </c>
      <c r="AD615">
        <f t="shared" si="798"/>
        <v>13.834190368145217</v>
      </c>
      <c r="AE615">
        <f t="shared" si="771"/>
        <v>378.33499760000007</v>
      </c>
      <c r="AF615">
        <f t="shared" si="773"/>
        <v>376.27916466666665</v>
      </c>
      <c r="AG615">
        <f t="shared" si="795"/>
        <v>382.72499850000003</v>
      </c>
      <c r="AH615">
        <f t="shared" si="780"/>
        <v>377.16999819999995</v>
      </c>
      <c r="AI615">
        <f t="shared" si="781"/>
        <v>389.88006690666953</v>
      </c>
      <c r="AJ615">
        <f t="shared" si="782"/>
        <v>364.45992949333038</v>
      </c>
      <c r="AK615">
        <f t="shared" si="783"/>
        <v>0.94177557412050539</v>
      </c>
      <c r="AL615">
        <f t="shared" si="762"/>
        <v>0.52940798992424742</v>
      </c>
      <c r="AM615">
        <f t="shared" si="763"/>
        <v>1158113.8600706465</v>
      </c>
      <c r="AN615">
        <f t="shared" si="796"/>
        <v>5569605.0586270671</v>
      </c>
      <c r="AO615">
        <f t="shared" si="797"/>
        <v>50366602</v>
      </c>
      <c r="AP615">
        <f t="shared" si="799"/>
        <v>0.11058131455100083</v>
      </c>
      <c r="AQ615">
        <f t="shared" si="800"/>
        <v>381.14968853099111</v>
      </c>
      <c r="AR615">
        <f t="shared" si="801"/>
        <v>382.38312251552878</v>
      </c>
      <c r="AS615">
        <f t="shared" si="802"/>
        <v>379.82843497119148</v>
      </c>
      <c r="AT615">
        <f t="shared" si="803"/>
        <v>379.8672045188315</v>
      </c>
      <c r="AU615">
        <f t="shared" si="804"/>
        <v>379.84406310885089</v>
      </c>
      <c r="AV615">
        <f t="shared" si="805"/>
        <v>379.90353821853978</v>
      </c>
      <c r="AW615">
        <f t="shared" si="806"/>
        <v>-5.9475109688889916E-2</v>
      </c>
      <c r="AX615">
        <f t="shared" si="833"/>
        <v>-0.11354422292564532</v>
      </c>
      <c r="AY615">
        <f t="shared" si="807"/>
        <v>5.4069113236755409E-2</v>
      </c>
      <c r="AZ615">
        <f t="shared" si="764"/>
        <v>387.57500200000004</v>
      </c>
      <c r="BA615">
        <f t="shared" si="765"/>
        <v>847845121.6751281</v>
      </c>
      <c r="BB615">
        <f t="shared" si="768"/>
        <v>847845121.6751281</v>
      </c>
      <c r="BC615">
        <f t="shared" si="769"/>
        <v>0</v>
      </c>
      <c r="BD615">
        <f t="shared" si="784"/>
        <v>6506310280.5770254</v>
      </c>
      <c r="BE615">
        <f t="shared" si="785"/>
        <v>6743751171.3761616</v>
      </c>
      <c r="BF615">
        <f t="shared" si="786"/>
        <v>0.96479097689621862</v>
      </c>
      <c r="BG615">
        <f t="shared" si="787"/>
        <v>49.104000794033546</v>
      </c>
      <c r="BH615">
        <f t="shared" si="808"/>
        <v>71517664</v>
      </c>
      <c r="BI615">
        <f t="shared" si="809"/>
        <v>-1.5655318707423253E-2</v>
      </c>
      <c r="BJ615">
        <f t="shared" si="770"/>
        <v>510.00060000000076</v>
      </c>
      <c r="BK615">
        <f t="shared" si="810"/>
        <v>1.5956071649157383E-2</v>
      </c>
      <c r="BL615">
        <f t="shared" si="811"/>
        <v>1.0159560716491574</v>
      </c>
      <c r="BM615">
        <f t="shared" si="812"/>
        <v>6.6987943883848011</v>
      </c>
      <c r="BN615">
        <f t="shared" si="813"/>
        <v>387.16250600000001</v>
      </c>
      <c r="BO615">
        <f t="shared" si="772"/>
        <v>376.28000179999998</v>
      </c>
      <c r="BP615">
        <f t="shared" si="814"/>
        <v>377.41323538235292</v>
      </c>
      <c r="BQ615">
        <f t="shared" si="815"/>
        <v>-1.1332335823529434</v>
      </c>
      <c r="BR615">
        <f t="shared" si="816"/>
        <v>9.1499939999999924</v>
      </c>
      <c r="BS615">
        <f t="shared" si="817"/>
        <v>6.7750240000000304</v>
      </c>
      <c r="BT615">
        <f t="shared" si="818"/>
        <v>1.6000060000000076</v>
      </c>
      <c r="BU615">
        <f t="shared" si="819"/>
        <v>-1.8999939999999924</v>
      </c>
      <c r="BV615">
        <f t="shared" si="820"/>
        <v>381.38833013333334</v>
      </c>
      <c r="BW615">
        <f t="shared" si="821"/>
        <v>379.92856857142857</v>
      </c>
      <c r="BX615">
        <f t="shared" si="822"/>
        <v>377.92545225454552</v>
      </c>
      <c r="BY615">
        <f t="shared" si="823"/>
        <v>380.60571319999997</v>
      </c>
      <c r="BZ615">
        <f t="shared" si="824"/>
        <v>389.5</v>
      </c>
      <c r="CA615">
        <f t="shared" si="825"/>
        <v>362.875</v>
      </c>
      <c r="CB615">
        <f t="shared" si="826"/>
        <v>374.08241448666666</v>
      </c>
      <c r="CC615">
        <f t="shared" si="827"/>
        <v>370.99354054999998</v>
      </c>
      <c r="CD615">
        <f t="shared" si="828"/>
        <v>377.21094130555554</v>
      </c>
      <c r="CE615">
        <f t="shared" si="829"/>
        <v>385.13048442605452</v>
      </c>
      <c r="CF615">
        <f t="shared" si="830"/>
        <v>382.29998799999998</v>
      </c>
      <c r="CG615">
        <f t="shared" si="831"/>
        <v>383.70001200000002</v>
      </c>
      <c r="CH615">
        <f t="shared" si="832"/>
        <v>374.47500600000001</v>
      </c>
    </row>
    <row r="616" spans="1:86">
      <c r="A616" s="1">
        <v>40368</v>
      </c>
      <c r="B616">
        <v>390</v>
      </c>
      <c r="C616">
        <v>392</v>
      </c>
      <c r="D616">
        <v>385.375</v>
      </c>
      <c r="E616">
        <v>387.22500600000001</v>
      </c>
      <c r="F616">
        <v>1836666</v>
      </c>
      <c r="G616">
        <f t="shared" si="766"/>
        <v>-810902.03924648638</v>
      </c>
      <c r="H616">
        <f t="shared" si="794"/>
        <v>32908623.670092888</v>
      </c>
      <c r="I616">
        <f t="shared" si="767"/>
        <v>388.65000150000003</v>
      </c>
      <c r="J616">
        <f t="shared" si="774"/>
        <v>388.65000150000003</v>
      </c>
      <c r="K616">
        <f t="shared" si="775"/>
        <v>369.43124399999999</v>
      </c>
      <c r="L616">
        <f t="shared" si="776"/>
        <v>1</v>
      </c>
      <c r="M616">
        <f t="shared" si="777"/>
        <v>6</v>
      </c>
      <c r="N616">
        <f t="shared" si="778"/>
        <v>90</v>
      </c>
      <c r="O616">
        <f t="shared" si="779"/>
        <v>40</v>
      </c>
      <c r="P616">
        <f t="shared" si="754"/>
        <v>6.625</v>
      </c>
      <c r="Q616">
        <f t="shared" si="755"/>
        <v>4.7749939999999924</v>
      </c>
      <c r="R616">
        <f t="shared" si="756"/>
        <v>1.8500060000000076</v>
      </c>
      <c r="S616">
        <f t="shared" si="757"/>
        <v>6.625</v>
      </c>
      <c r="T616">
        <f t="shared" si="793"/>
        <v>8.9442761510992828</v>
      </c>
      <c r="U616">
        <f t="shared" si="758"/>
        <v>5</v>
      </c>
      <c r="V616">
        <f t="shared" si="759"/>
        <v>-4.5249939999999924</v>
      </c>
      <c r="W616">
        <f t="shared" si="760"/>
        <v>5</v>
      </c>
      <c r="X616">
        <f t="shared" si="761"/>
        <v>0</v>
      </c>
      <c r="Y616">
        <f t="shared" si="791"/>
        <v>2.2840914636045917</v>
      </c>
      <c r="Z616">
        <f t="shared" si="792"/>
        <v>1.6260560283220602</v>
      </c>
      <c r="AA616">
        <f t="shared" si="788"/>
        <v>25.536906788414278</v>
      </c>
      <c r="AB616">
        <f t="shared" si="789"/>
        <v>18.179850452428308</v>
      </c>
      <c r="AC616">
        <f t="shared" si="790"/>
        <v>16.828915958827352</v>
      </c>
      <c r="AD616">
        <f t="shared" si="798"/>
        <v>14.549118551108803</v>
      </c>
      <c r="AE616">
        <f t="shared" si="771"/>
        <v>381.4</v>
      </c>
      <c r="AF616">
        <f t="shared" si="773"/>
        <v>379.81666566666672</v>
      </c>
      <c r="AG616">
        <f t="shared" si="795"/>
        <v>383.10874940000002</v>
      </c>
      <c r="AH616">
        <f t="shared" si="780"/>
        <v>377.96749879999999</v>
      </c>
      <c r="AI616">
        <f t="shared" si="781"/>
        <v>392.02852747674467</v>
      </c>
      <c r="AJ616">
        <f t="shared" si="782"/>
        <v>363.9064701232553</v>
      </c>
      <c r="AK616">
        <f t="shared" si="783"/>
        <v>0.82919025388629164</v>
      </c>
      <c r="AL616">
        <f t="shared" si="762"/>
        <v>-0.44150762264150717</v>
      </c>
      <c r="AM616">
        <f t="shared" si="763"/>
        <v>-810902.03924648638</v>
      </c>
      <c r="AN616">
        <f t="shared" si="796"/>
        <v>3732338.0288508441</v>
      </c>
      <c r="AO616">
        <f t="shared" si="797"/>
        <v>48966244</v>
      </c>
      <c r="AP616">
        <f t="shared" si="799"/>
        <v>7.6222673498315366E-2</v>
      </c>
      <c r="AQ616">
        <f t="shared" si="800"/>
        <v>383.21529647045412</v>
      </c>
      <c r="AR616">
        <f t="shared" si="801"/>
        <v>386.22118430860309</v>
      </c>
      <c r="AS616">
        <f t="shared" si="802"/>
        <v>381.15981775637704</v>
      </c>
      <c r="AT616">
        <f t="shared" si="803"/>
        <v>380.52940665213669</v>
      </c>
      <c r="AU616">
        <f t="shared" si="804"/>
        <v>380.95120454252327</v>
      </c>
      <c r="AV616">
        <f t="shared" si="805"/>
        <v>380.41604096324198</v>
      </c>
      <c r="AW616">
        <f t="shared" si="806"/>
        <v>0.53516357928128855</v>
      </c>
      <c r="AX616">
        <f t="shared" si="833"/>
        <v>1.619733751574147E-2</v>
      </c>
      <c r="AY616">
        <f t="shared" si="807"/>
        <v>0.51896624176554706</v>
      </c>
      <c r="AZ616">
        <f t="shared" si="764"/>
        <v>388.20000200000004</v>
      </c>
      <c r="BA616">
        <f t="shared" si="765"/>
        <v>712993744.87333202</v>
      </c>
      <c r="BB616">
        <f t="shared" si="768"/>
        <v>712993744.87333202</v>
      </c>
      <c r="BC616">
        <f t="shared" si="769"/>
        <v>0</v>
      </c>
      <c r="BD616">
        <f t="shared" si="784"/>
        <v>6467046216.5318813</v>
      </c>
      <c r="BE616">
        <f t="shared" si="785"/>
        <v>6743751171.3761616</v>
      </c>
      <c r="BF616">
        <f t="shared" si="786"/>
        <v>0.95896868852178974</v>
      </c>
      <c r="BG616">
        <f t="shared" si="787"/>
        <v>48.952731819588912</v>
      </c>
      <c r="BH616">
        <f t="shared" si="808"/>
        <v>69680998</v>
      </c>
      <c r="BI616">
        <f t="shared" si="809"/>
        <v>0.14067849976205371</v>
      </c>
      <c r="BJ616">
        <f t="shared" si="770"/>
        <v>-217.49879999999848</v>
      </c>
      <c r="BK616">
        <f t="shared" si="810"/>
        <v>-3.0252008706261328E-3</v>
      </c>
      <c r="BL616">
        <f t="shared" si="811"/>
        <v>0.99697479912937381</v>
      </c>
      <c r="BM616">
        <f t="shared" si="812"/>
        <v>7.4108128105757718</v>
      </c>
      <c r="BN616">
        <f t="shared" si="813"/>
        <v>388.6875</v>
      </c>
      <c r="BO616">
        <f t="shared" si="772"/>
        <v>380.175003</v>
      </c>
      <c r="BP616">
        <f t="shared" si="814"/>
        <v>378.23713235294122</v>
      </c>
      <c r="BQ616">
        <f t="shared" si="815"/>
        <v>1.9378706470587872</v>
      </c>
      <c r="BR616">
        <f t="shared" si="816"/>
        <v>4.8500060000000076</v>
      </c>
      <c r="BS616">
        <f t="shared" si="817"/>
        <v>6.5750120000000152</v>
      </c>
      <c r="BT616">
        <f t="shared" si="818"/>
        <v>8.4249879999999848</v>
      </c>
      <c r="BU616">
        <f t="shared" si="819"/>
        <v>10.774993999999992</v>
      </c>
      <c r="BV616">
        <f t="shared" si="820"/>
        <v>384.35166626666665</v>
      </c>
      <c r="BW616">
        <f t="shared" si="821"/>
        <v>383.05595180952378</v>
      </c>
      <c r="BX616">
        <f t="shared" si="822"/>
        <v>379.75363549090906</v>
      </c>
      <c r="BY616">
        <f t="shared" si="823"/>
        <v>381.03428534285712</v>
      </c>
      <c r="BZ616">
        <f t="shared" si="824"/>
        <v>392</v>
      </c>
      <c r="CA616">
        <f t="shared" si="825"/>
        <v>362.875</v>
      </c>
      <c r="CB616">
        <f t="shared" si="826"/>
        <v>376.5012509</v>
      </c>
      <c r="CC616">
        <f t="shared" si="827"/>
        <v>375.0381230166667</v>
      </c>
      <c r="CD616">
        <f t="shared" si="828"/>
        <v>376.86437542412693</v>
      </c>
      <c r="CE616">
        <f t="shared" si="829"/>
        <v>386.3615314012892</v>
      </c>
      <c r="CF616">
        <f t="shared" si="830"/>
        <v>388.39999399999999</v>
      </c>
      <c r="CG616">
        <f t="shared" si="831"/>
        <v>389.5</v>
      </c>
      <c r="CH616">
        <f t="shared" si="832"/>
        <v>384.82501200000002</v>
      </c>
    </row>
    <row r="617" spans="1:86">
      <c r="A617" s="1">
        <v>40371</v>
      </c>
      <c r="B617">
        <v>389.89999399999999</v>
      </c>
      <c r="C617">
        <v>397</v>
      </c>
      <c r="D617">
        <v>389.89999399999999</v>
      </c>
      <c r="E617">
        <v>395.85000600000001</v>
      </c>
      <c r="F617">
        <v>2725776</v>
      </c>
      <c r="G617">
        <f t="shared" si="766"/>
        <v>1842783.4939812794</v>
      </c>
      <c r="H617">
        <f t="shared" si="794"/>
        <v>34751407.164074168</v>
      </c>
      <c r="I617">
        <f t="shared" si="767"/>
        <v>393.16249849999997</v>
      </c>
      <c r="J617">
        <f t="shared" si="774"/>
        <v>393.16249849999997</v>
      </c>
      <c r="K617">
        <f t="shared" si="775"/>
        <v>369.43124399999999</v>
      </c>
      <c r="L617">
        <f t="shared" si="776"/>
        <v>1</v>
      </c>
      <c r="M617">
        <f t="shared" si="777"/>
        <v>7</v>
      </c>
      <c r="N617">
        <f t="shared" si="778"/>
        <v>90</v>
      </c>
      <c r="O617">
        <f t="shared" si="779"/>
        <v>30</v>
      </c>
      <c r="P617">
        <f t="shared" si="754"/>
        <v>7.1000060000000076</v>
      </c>
      <c r="Q617">
        <f t="shared" si="755"/>
        <v>1.1499939999999924</v>
      </c>
      <c r="R617">
        <f t="shared" si="756"/>
        <v>5.9500120000000152</v>
      </c>
      <c r="S617">
        <f t="shared" si="757"/>
        <v>7.1000060000000076</v>
      </c>
      <c r="T617">
        <f t="shared" si="793"/>
        <v>8.8125425688779053</v>
      </c>
      <c r="U617">
        <f t="shared" si="758"/>
        <v>-1</v>
      </c>
      <c r="V617">
        <f t="shared" si="759"/>
        <v>5.125</v>
      </c>
      <c r="W617">
        <f t="shared" si="760"/>
        <v>0</v>
      </c>
      <c r="X617">
        <f t="shared" si="761"/>
        <v>5.125</v>
      </c>
      <c r="Y617">
        <f t="shared" si="791"/>
        <v>2.1209420733471207</v>
      </c>
      <c r="Z617">
        <f t="shared" si="792"/>
        <v>1.8759805977276274</v>
      </c>
      <c r="AA617">
        <f t="shared" si="788"/>
        <v>24.067311525250069</v>
      </c>
      <c r="AB617">
        <f t="shared" si="789"/>
        <v>21.287620264698418</v>
      </c>
      <c r="AC617">
        <f t="shared" si="790"/>
        <v>6.1287519368900982</v>
      </c>
      <c r="AD617">
        <f t="shared" si="798"/>
        <v>14.723829845416384</v>
      </c>
      <c r="AE617">
        <f t="shared" si="771"/>
        <v>386.6700012</v>
      </c>
      <c r="AF617">
        <f t="shared" si="773"/>
        <v>383.80833433333333</v>
      </c>
      <c r="AG617">
        <f t="shared" si="795"/>
        <v>383.37624970000002</v>
      </c>
      <c r="AH617">
        <f t="shared" si="780"/>
        <v>379.31499939999998</v>
      </c>
      <c r="AI617">
        <f t="shared" si="781"/>
        <v>396.938639624205</v>
      </c>
      <c r="AJ617">
        <f t="shared" si="782"/>
        <v>361.69135917579496</v>
      </c>
      <c r="AK617">
        <f t="shared" si="783"/>
        <v>0.96911439378143305</v>
      </c>
      <c r="AL617">
        <f t="shared" si="762"/>
        <v>0.67605830192256422</v>
      </c>
      <c r="AM617">
        <f t="shared" si="763"/>
        <v>1842783.4939812794</v>
      </c>
      <c r="AN617">
        <f t="shared" si="796"/>
        <v>3513147.3132379926</v>
      </c>
      <c r="AO617">
        <f t="shared" si="797"/>
        <v>48141528</v>
      </c>
      <c r="AP617">
        <f t="shared" si="799"/>
        <v>7.2975401055778544E-2</v>
      </c>
      <c r="AQ617">
        <f t="shared" si="800"/>
        <v>387.51109771049971</v>
      </c>
      <c r="AR617">
        <f t="shared" si="801"/>
        <v>386.53577520065119</v>
      </c>
      <c r="AS617">
        <f t="shared" si="802"/>
        <v>383.80405164022915</v>
      </c>
      <c r="AT617">
        <f t="shared" si="803"/>
        <v>381.90826059344437</v>
      </c>
      <c r="AU617">
        <f t="shared" si="804"/>
        <v>383.18602476114478</v>
      </c>
      <c r="AV617">
        <f t="shared" si="805"/>
        <v>381.49641851581504</v>
      </c>
      <c r="AW617">
        <f t="shared" si="806"/>
        <v>1.6896062453297418</v>
      </c>
      <c r="AX617">
        <f t="shared" si="833"/>
        <v>0.35087911907854158</v>
      </c>
      <c r="AY617">
        <f t="shared" si="807"/>
        <v>1.3387271262512002</v>
      </c>
      <c r="AZ617">
        <f t="shared" si="764"/>
        <v>394.25</v>
      </c>
      <c r="BA617">
        <f t="shared" si="765"/>
        <v>1074637188</v>
      </c>
      <c r="BB617">
        <f t="shared" si="768"/>
        <v>1074637188</v>
      </c>
      <c r="BC617">
        <f t="shared" si="769"/>
        <v>0</v>
      </c>
      <c r="BD617">
        <f t="shared" si="784"/>
        <v>7541683404.5318813</v>
      </c>
      <c r="BE617">
        <f t="shared" si="785"/>
        <v>6171484125.472847</v>
      </c>
      <c r="BF617">
        <f t="shared" si="786"/>
        <v>1.2220210327372514</v>
      </c>
      <c r="BG617">
        <f t="shared" si="787"/>
        <v>54.995925544047381</v>
      </c>
      <c r="BH617">
        <f t="shared" si="808"/>
        <v>72406774</v>
      </c>
      <c r="BI617">
        <f t="shared" si="809"/>
        <v>0.44288915002217738</v>
      </c>
      <c r="BJ617">
        <f t="shared" si="770"/>
        <v>762.5</v>
      </c>
      <c r="BK617">
        <f t="shared" si="810"/>
        <v>2.2273871434842201E-2</v>
      </c>
      <c r="BL617">
        <f t="shared" si="811"/>
        <v>1.0222738714348423</v>
      </c>
      <c r="BM617">
        <f t="shared" si="812"/>
        <v>9.2884739619744394</v>
      </c>
      <c r="BN617">
        <f t="shared" si="813"/>
        <v>393.449997</v>
      </c>
      <c r="BO617">
        <f t="shared" si="772"/>
        <v>384.56500240000003</v>
      </c>
      <c r="BP617">
        <f t="shared" si="814"/>
        <v>379.47426470588238</v>
      </c>
      <c r="BQ617">
        <f t="shared" si="815"/>
        <v>5.0907376941176494</v>
      </c>
      <c r="BR617">
        <f t="shared" si="816"/>
        <v>18.950012000000015</v>
      </c>
      <c r="BS617">
        <f t="shared" si="817"/>
        <v>15.399993999999992</v>
      </c>
      <c r="BT617">
        <f t="shared" si="818"/>
        <v>14.5</v>
      </c>
      <c r="BU617">
        <f t="shared" si="819"/>
        <v>7.3999939999999924</v>
      </c>
      <c r="BV617">
        <f t="shared" si="820"/>
        <v>389.16833493333331</v>
      </c>
      <c r="BW617">
        <f t="shared" si="821"/>
        <v>387.63690619047622</v>
      </c>
      <c r="BX617">
        <f t="shared" si="822"/>
        <v>383.00500043636362</v>
      </c>
      <c r="BY617">
        <f t="shared" si="823"/>
        <v>382.24773835238108</v>
      </c>
      <c r="BZ617">
        <f t="shared" si="824"/>
        <v>397</v>
      </c>
      <c r="CA617">
        <f t="shared" si="825"/>
        <v>362.875</v>
      </c>
      <c r="CB617">
        <f t="shared" si="826"/>
        <v>382.99650224000004</v>
      </c>
      <c r="CC617">
        <f t="shared" si="827"/>
        <v>377.71909813888891</v>
      </c>
      <c r="CD617">
        <f t="shared" si="828"/>
        <v>375.12412971468251</v>
      </c>
      <c r="CE617">
        <f t="shared" si="829"/>
        <v>385.37938635439895</v>
      </c>
      <c r="CF617">
        <f t="shared" si="830"/>
        <v>387.22500600000001</v>
      </c>
      <c r="CG617">
        <f t="shared" si="831"/>
        <v>392</v>
      </c>
      <c r="CH617">
        <f t="shared" si="832"/>
        <v>385.375</v>
      </c>
    </row>
    <row r="618" spans="1:86">
      <c r="A618" s="1">
        <v>40372</v>
      </c>
      <c r="B618">
        <v>396</v>
      </c>
      <c r="C618">
        <v>396</v>
      </c>
      <c r="D618">
        <v>384.77499399999999</v>
      </c>
      <c r="E618">
        <v>387.32501200000002</v>
      </c>
      <c r="F618">
        <v>5545886</v>
      </c>
      <c r="G618">
        <f t="shared" si="766"/>
        <v>-3026135.1640631431</v>
      </c>
      <c r="H618">
        <f t="shared" si="794"/>
        <v>31725272.000011023</v>
      </c>
      <c r="I618">
        <f t="shared" si="767"/>
        <v>391.02500149999997</v>
      </c>
      <c r="J618">
        <f t="shared" si="774"/>
        <v>393.16249849999997</v>
      </c>
      <c r="K618">
        <f t="shared" si="775"/>
        <v>369.43124399999999</v>
      </c>
      <c r="L618">
        <f t="shared" si="776"/>
        <v>2</v>
      </c>
      <c r="M618">
        <f t="shared" si="777"/>
        <v>8</v>
      </c>
      <c r="N618">
        <f t="shared" si="778"/>
        <v>80</v>
      </c>
      <c r="O618">
        <f t="shared" si="779"/>
        <v>20</v>
      </c>
      <c r="P618">
        <f t="shared" si="754"/>
        <v>11.225006000000008</v>
      </c>
      <c r="Q618">
        <f t="shared" si="755"/>
        <v>8.6749879999999848</v>
      </c>
      <c r="R618">
        <f t="shared" si="756"/>
        <v>2.5500180000000228</v>
      </c>
      <c r="S618">
        <f t="shared" si="757"/>
        <v>11.225006000000008</v>
      </c>
      <c r="T618">
        <f t="shared" si="793"/>
        <v>8.9848613853866262</v>
      </c>
      <c r="U618">
        <f t="shared" si="758"/>
        <v>-3.6499939999999924</v>
      </c>
      <c r="V618">
        <f t="shared" si="759"/>
        <v>-0.35000600000000759</v>
      </c>
      <c r="W618">
        <f t="shared" si="760"/>
        <v>0</v>
      </c>
      <c r="X618">
        <f t="shared" si="761"/>
        <v>0</v>
      </c>
      <c r="Y618">
        <f t="shared" si="791"/>
        <v>1.9694462109651834</v>
      </c>
      <c r="Z618">
        <f t="shared" si="792"/>
        <v>1.7419819836042254</v>
      </c>
      <c r="AA618">
        <f t="shared" si="788"/>
        <v>21.919605951499456</v>
      </c>
      <c r="AB618">
        <f t="shared" si="789"/>
        <v>19.38796725832033</v>
      </c>
      <c r="AC618">
        <f t="shared" si="790"/>
        <v>6.1287519368900991</v>
      </c>
      <c r="AD618">
        <f t="shared" si="798"/>
        <v>15.041686537795183</v>
      </c>
      <c r="AE618">
        <f t="shared" si="771"/>
        <v>388.22000119999996</v>
      </c>
      <c r="AF618">
        <f t="shared" si="773"/>
        <v>386.77916966666663</v>
      </c>
      <c r="AG618">
        <f t="shared" si="795"/>
        <v>383.59000090000006</v>
      </c>
      <c r="AH618">
        <f t="shared" si="780"/>
        <v>380.3575012</v>
      </c>
      <c r="AI618">
        <f t="shared" si="781"/>
        <v>398.51174794967943</v>
      </c>
      <c r="AJ618">
        <f t="shared" si="782"/>
        <v>362.20325445032057</v>
      </c>
      <c r="AK618">
        <f t="shared" si="783"/>
        <v>0.69189754595913067</v>
      </c>
      <c r="AL618">
        <f t="shared" si="762"/>
        <v>-0.54565405132077061</v>
      </c>
      <c r="AM618">
        <f t="shared" si="763"/>
        <v>-3026135.1640631431</v>
      </c>
      <c r="AN618">
        <f t="shared" si="796"/>
        <v>756970.51732139103</v>
      </c>
      <c r="AO618">
        <f t="shared" si="797"/>
        <v>51044438</v>
      </c>
      <c r="AP618">
        <f t="shared" si="799"/>
        <v>1.482963760559752E-2</v>
      </c>
      <c r="AQ618">
        <f t="shared" si="800"/>
        <v>387.44782856892982</v>
      </c>
      <c r="AR618">
        <f t="shared" si="801"/>
        <v>386.76070768846563</v>
      </c>
      <c r="AS618">
        <f t="shared" si="802"/>
        <v>384.43782450498793</v>
      </c>
      <c r="AT618">
        <f t="shared" si="803"/>
        <v>382.39576822003437</v>
      </c>
      <c r="AU618">
        <f t="shared" si="804"/>
        <v>383.80687284697308</v>
      </c>
      <c r="AV618">
        <f t="shared" si="805"/>
        <v>381.904420059708</v>
      </c>
      <c r="AW618">
        <f t="shared" si="806"/>
        <v>1.9024527872650765</v>
      </c>
      <c r="AX618">
        <f t="shared" si="833"/>
        <v>0.66119385271584852</v>
      </c>
      <c r="AY618">
        <f t="shared" si="807"/>
        <v>1.241258934549228</v>
      </c>
      <c r="AZ618">
        <f t="shared" si="764"/>
        <v>389.36666866666673</v>
      </c>
      <c r="BA618">
        <f t="shared" si="765"/>
        <v>2159383156.6251059</v>
      </c>
      <c r="BB618">
        <f t="shared" si="768"/>
        <v>0</v>
      </c>
      <c r="BC618">
        <f t="shared" si="769"/>
        <v>2159383156.6251059</v>
      </c>
      <c r="BD618">
        <f t="shared" si="784"/>
        <v>6384953460.9699774</v>
      </c>
      <c r="BE618">
        <f t="shared" si="785"/>
        <v>8330867282.0979528</v>
      </c>
      <c r="BF618">
        <f t="shared" si="786"/>
        <v>0.76642121939578678</v>
      </c>
      <c r="BG618">
        <f t="shared" si="787"/>
        <v>43.388361223261626</v>
      </c>
      <c r="BH618">
        <f t="shared" si="808"/>
        <v>66860888</v>
      </c>
      <c r="BI618">
        <f t="shared" si="809"/>
        <v>0.49814893133932353</v>
      </c>
      <c r="BJ618">
        <f t="shared" si="770"/>
        <v>-952.49939999999924</v>
      </c>
      <c r="BK618">
        <f t="shared" si="810"/>
        <v>-2.1535919845356761E-2</v>
      </c>
      <c r="BL618">
        <f t="shared" si="811"/>
        <v>0.97846408015464326</v>
      </c>
      <c r="BM618">
        <f t="shared" si="812"/>
        <v>9.5681281556151472</v>
      </c>
      <c r="BN618">
        <f t="shared" si="813"/>
        <v>390.387497</v>
      </c>
      <c r="BO618">
        <f t="shared" si="772"/>
        <v>387.7550018</v>
      </c>
      <c r="BP618">
        <f t="shared" si="814"/>
        <v>380.30257370588237</v>
      </c>
      <c r="BQ618">
        <f t="shared" si="815"/>
        <v>7.4524280941176357</v>
      </c>
      <c r="BR618">
        <f t="shared" si="816"/>
        <v>11.825012000000015</v>
      </c>
      <c r="BS618">
        <f t="shared" si="817"/>
        <v>14.149993999999992</v>
      </c>
      <c r="BT618">
        <f t="shared" si="818"/>
        <v>16.049987999999985</v>
      </c>
      <c r="BU618">
        <f t="shared" si="819"/>
        <v>18.5</v>
      </c>
      <c r="BV618">
        <f t="shared" si="820"/>
        <v>389.38667186666663</v>
      </c>
      <c r="BW618">
        <f t="shared" si="821"/>
        <v>388.64167123809528</v>
      </c>
      <c r="BX618">
        <f t="shared" si="822"/>
        <v>384.46136636363639</v>
      </c>
      <c r="BY618">
        <f t="shared" si="823"/>
        <v>382.62381095238095</v>
      </c>
      <c r="BZ618">
        <f t="shared" si="824"/>
        <v>397</v>
      </c>
      <c r="CA618">
        <f t="shared" si="825"/>
        <v>362.875</v>
      </c>
      <c r="CB618">
        <f t="shared" si="826"/>
        <v>386.05774493999996</v>
      </c>
      <c r="CC618">
        <f t="shared" si="827"/>
        <v>383.62694681111111</v>
      </c>
      <c r="CD618">
        <f t="shared" si="828"/>
        <v>374.83911859119047</v>
      </c>
      <c r="CE618">
        <f t="shared" si="829"/>
        <v>385.96544483431933</v>
      </c>
      <c r="CF618">
        <f t="shared" si="830"/>
        <v>395.85000600000001</v>
      </c>
      <c r="CG618">
        <f t="shared" si="831"/>
        <v>397</v>
      </c>
      <c r="CH618">
        <f t="shared" si="832"/>
        <v>389.89999399999999</v>
      </c>
    </row>
    <row r="619" spans="1:86">
      <c r="A619" s="1">
        <v>40373</v>
      </c>
      <c r="B619">
        <v>389</v>
      </c>
      <c r="C619">
        <v>392.35000600000001</v>
      </c>
      <c r="D619">
        <v>385.125</v>
      </c>
      <c r="E619">
        <v>387.32501200000002</v>
      </c>
      <c r="F619">
        <v>2833842</v>
      </c>
      <c r="G619">
        <f t="shared" si="766"/>
        <v>-1108034.0474241721</v>
      </c>
      <c r="H619">
        <f t="shared" si="794"/>
        <v>30617237.952586852</v>
      </c>
      <c r="I619">
        <f t="shared" si="767"/>
        <v>388.45000450000003</v>
      </c>
      <c r="J619">
        <f t="shared" si="774"/>
        <v>393.16249849999997</v>
      </c>
      <c r="K619">
        <f t="shared" si="775"/>
        <v>369.43124399999999</v>
      </c>
      <c r="L619">
        <f t="shared" si="776"/>
        <v>3</v>
      </c>
      <c r="M619">
        <f t="shared" si="777"/>
        <v>9</v>
      </c>
      <c r="N619">
        <f t="shared" si="778"/>
        <v>70</v>
      </c>
      <c r="O619">
        <f t="shared" si="779"/>
        <v>10</v>
      </c>
      <c r="P619">
        <f t="shared" si="754"/>
        <v>7.2250060000000076</v>
      </c>
      <c r="Q619">
        <f t="shared" si="755"/>
        <v>5.0249939999999924</v>
      </c>
      <c r="R619">
        <f t="shared" si="756"/>
        <v>2.2000120000000152</v>
      </c>
      <c r="S619">
        <f t="shared" si="757"/>
        <v>7.2250060000000076</v>
      </c>
      <c r="T619">
        <f t="shared" si="793"/>
        <v>8.8591574292875812</v>
      </c>
      <c r="U619">
        <f t="shared" si="758"/>
        <v>0.10000600000000759</v>
      </c>
      <c r="V619">
        <f t="shared" si="759"/>
        <v>2.5</v>
      </c>
      <c r="W619">
        <f t="shared" si="760"/>
        <v>0</v>
      </c>
      <c r="X619">
        <f t="shared" si="761"/>
        <v>2.5</v>
      </c>
      <c r="Y619">
        <f t="shared" si="791"/>
        <v>1.8287714816105274</v>
      </c>
      <c r="Z619">
        <f t="shared" si="792"/>
        <v>1.7961261276324951</v>
      </c>
      <c r="AA619">
        <f t="shared" si="788"/>
        <v>20.642724730963383</v>
      </c>
      <c r="AB619">
        <f t="shared" si="789"/>
        <v>20.274231968095101</v>
      </c>
      <c r="AC619">
        <f t="shared" si="790"/>
        <v>0.90058692678080154</v>
      </c>
      <c r="AD619">
        <f t="shared" si="798"/>
        <v>14.492613774463209</v>
      </c>
      <c r="AE619">
        <f t="shared" si="771"/>
        <v>389.22500600000001</v>
      </c>
      <c r="AF619">
        <f t="shared" si="773"/>
        <v>388.07083633333332</v>
      </c>
      <c r="AG619">
        <f t="shared" si="795"/>
        <v>383.58625180000001</v>
      </c>
      <c r="AH619">
        <f t="shared" si="780"/>
        <v>381.54000240000005</v>
      </c>
      <c r="AI619">
        <f t="shared" si="781"/>
        <v>399.81467870991276</v>
      </c>
      <c r="AJ619">
        <f t="shared" si="782"/>
        <v>363.26532609008734</v>
      </c>
      <c r="AK619">
        <f t="shared" si="783"/>
        <v>0.65827939991643003</v>
      </c>
      <c r="AL619">
        <f t="shared" si="762"/>
        <v>-0.39100064415171065</v>
      </c>
      <c r="AM619">
        <f t="shared" si="763"/>
        <v>-1108034.0474241721</v>
      </c>
      <c r="AN619">
        <f t="shared" si="796"/>
        <v>-783684.18824666366</v>
      </c>
      <c r="AO619">
        <f t="shared" si="797"/>
        <v>51549464</v>
      </c>
      <c r="AP619">
        <f t="shared" si="799"/>
        <v>-1.520256715465875E-2</v>
      </c>
      <c r="AQ619">
        <f t="shared" si="800"/>
        <v>387.40607093549369</v>
      </c>
      <c r="AR619">
        <f t="shared" si="801"/>
        <v>387.98315257725289</v>
      </c>
      <c r="AS619">
        <f t="shared" si="802"/>
        <v>384.95751825409013</v>
      </c>
      <c r="AT619">
        <f t="shared" si="803"/>
        <v>382.83940016023126</v>
      </c>
      <c r="AU619">
        <f t="shared" si="804"/>
        <v>384.33459371992711</v>
      </c>
      <c r="AV619">
        <f t="shared" si="805"/>
        <v>382.28386149552847</v>
      </c>
      <c r="AW619">
        <f t="shared" si="806"/>
        <v>2.0507322243986437</v>
      </c>
      <c r="AX619">
        <f t="shared" si="833"/>
        <v>0.93910152705240757</v>
      </c>
      <c r="AY619">
        <f t="shared" si="807"/>
        <v>1.1116306973462362</v>
      </c>
      <c r="AZ619">
        <f t="shared" si="764"/>
        <v>388.26667266666664</v>
      </c>
      <c r="BA619">
        <f t="shared" si="765"/>
        <v>1100286404.2030518</v>
      </c>
      <c r="BB619">
        <f t="shared" si="768"/>
        <v>0</v>
      </c>
      <c r="BC619">
        <f t="shared" si="769"/>
        <v>1100286404.2030518</v>
      </c>
      <c r="BD619">
        <f t="shared" si="784"/>
        <v>6384953460.9699774</v>
      </c>
      <c r="BE619">
        <f t="shared" si="785"/>
        <v>7964440975.9409657</v>
      </c>
      <c r="BF619">
        <f t="shared" si="786"/>
        <v>0.80168256381806147</v>
      </c>
      <c r="BG619">
        <f t="shared" si="787"/>
        <v>44.496326928932717</v>
      </c>
      <c r="BH619">
        <f t="shared" si="808"/>
        <v>66860888</v>
      </c>
      <c r="BI619">
        <f t="shared" si="809"/>
        <v>0.53644226998649558</v>
      </c>
      <c r="BJ619">
        <f t="shared" si="770"/>
        <v>-100</v>
      </c>
      <c r="BK619">
        <f t="shared" si="810"/>
        <v>0</v>
      </c>
      <c r="BL619">
        <f t="shared" si="811"/>
        <v>1</v>
      </c>
      <c r="BM619">
        <f t="shared" si="812"/>
        <v>9.6316001069406187</v>
      </c>
      <c r="BN619">
        <f t="shared" si="813"/>
        <v>388.737503</v>
      </c>
      <c r="BO619">
        <f t="shared" si="772"/>
        <v>389.68500060000002</v>
      </c>
      <c r="BP619">
        <f t="shared" si="814"/>
        <v>380.87463244117646</v>
      </c>
      <c r="BQ619">
        <f t="shared" si="815"/>
        <v>8.8103681588235645</v>
      </c>
      <c r="BR619">
        <f t="shared" si="816"/>
        <v>21.325012000000015</v>
      </c>
      <c r="BS619">
        <f t="shared" si="817"/>
        <v>22.25</v>
      </c>
      <c r="BT619">
        <f t="shared" si="818"/>
        <v>17.350006000000008</v>
      </c>
      <c r="BU619">
        <f t="shared" si="819"/>
        <v>14</v>
      </c>
      <c r="BV619">
        <f t="shared" si="820"/>
        <v>389.08834213333341</v>
      </c>
      <c r="BW619">
        <f t="shared" si="821"/>
        <v>388.79762619047619</v>
      </c>
      <c r="BX619">
        <f t="shared" si="822"/>
        <v>385.72818650909096</v>
      </c>
      <c r="BY619">
        <f t="shared" si="823"/>
        <v>382.97952629523814</v>
      </c>
      <c r="BZ619">
        <f t="shared" si="824"/>
        <v>397</v>
      </c>
      <c r="CA619">
        <f t="shared" si="825"/>
        <v>362.875</v>
      </c>
      <c r="CB619">
        <f t="shared" si="826"/>
        <v>389.1258346333334</v>
      </c>
      <c r="CC619">
        <f t="shared" si="827"/>
        <v>386.3932601722222</v>
      </c>
      <c r="CD619">
        <f t="shared" si="828"/>
        <v>374.63350755412705</v>
      </c>
      <c r="CE619">
        <f t="shared" si="829"/>
        <v>385.80897866115527</v>
      </c>
      <c r="CF619">
        <f t="shared" si="830"/>
        <v>387.32501200000002</v>
      </c>
      <c r="CG619">
        <f t="shared" si="831"/>
        <v>396</v>
      </c>
      <c r="CH619">
        <f t="shared" si="832"/>
        <v>384.77499399999999</v>
      </c>
    </row>
    <row r="620" spans="1:86">
      <c r="A620" s="1">
        <v>40374</v>
      </c>
      <c r="B620">
        <v>385.5</v>
      </c>
      <c r="C620">
        <v>392.45001200000002</v>
      </c>
      <c r="D620">
        <v>382.625</v>
      </c>
      <c r="E620">
        <v>391.04998799999998</v>
      </c>
      <c r="F620">
        <v>3795536</v>
      </c>
      <c r="G620">
        <f t="shared" si="766"/>
        <v>2713839.3073416892</v>
      </c>
      <c r="H620">
        <f t="shared" si="794"/>
        <v>33331077.259928539</v>
      </c>
      <c r="I620">
        <f t="shared" si="767"/>
        <v>387.90625</v>
      </c>
      <c r="J620">
        <f t="shared" si="774"/>
        <v>393.16249849999997</v>
      </c>
      <c r="K620">
        <f t="shared" si="775"/>
        <v>369.43124399999999</v>
      </c>
      <c r="L620">
        <f t="shared" si="776"/>
        <v>4</v>
      </c>
      <c r="M620">
        <f t="shared" si="777"/>
        <v>10</v>
      </c>
      <c r="N620">
        <f t="shared" si="778"/>
        <v>60</v>
      </c>
      <c r="O620">
        <f t="shared" si="779"/>
        <v>0</v>
      </c>
      <c r="P620">
        <f t="shared" si="754"/>
        <v>9.8250120000000152</v>
      </c>
      <c r="Q620">
        <f t="shared" si="755"/>
        <v>1.4000240000000304</v>
      </c>
      <c r="R620">
        <f t="shared" si="756"/>
        <v>8.4249879999999848</v>
      </c>
      <c r="S620">
        <f t="shared" si="757"/>
        <v>9.8250120000000152</v>
      </c>
      <c r="T620">
        <f t="shared" si="793"/>
        <v>8.928147041481326</v>
      </c>
      <c r="U620">
        <f t="shared" si="758"/>
        <v>26.799987999999985</v>
      </c>
      <c r="V620">
        <f t="shared" si="759"/>
        <v>-14.875</v>
      </c>
      <c r="W620">
        <f t="shared" si="760"/>
        <v>26.799987999999985</v>
      </c>
      <c r="X620">
        <f t="shared" si="761"/>
        <v>0</v>
      </c>
      <c r="Y620">
        <f t="shared" si="791"/>
        <v>3.6124298043526317</v>
      </c>
      <c r="Z620">
        <f t="shared" si="792"/>
        <v>1.6678314042301741</v>
      </c>
      <c r="AA620">
        <f t="shared" si="788"/>
        <v>40.461136981378282</v>
      </c>
      <c r="AB620">
        <f t="shared" si="789"/>
        <v>18.680599641574155</v>
      </c>
      <c r="AC620">
        <f t="shared" si="790"/>
        <v>36.827693239145219</v>
      </c>
      <c r="AD620">
        <f t="shared" si="798"/>
        <v>16.509762890585833</v>
      </c>
      <c r="AE620">
        <f t="shared" si="771"/>
        <v>389.75500479999999</v>
      </c>
      <c r="AF620">
        <f t="shared" si="773"/>
        <v>389.52916966666663</v>
      </c>
      <c r="AG620">
        <f t="shared" si="795"/>
        <v>383.75625150000002</v>
      </c>
      <c r="AH620">
        <f t="shared" si="780"/>
        <v>384.0450012</v>
      </c>
      <c r="AI620">
        <f t="shared" si="781"/>
        <v>399.80707526683216</v>
      </c>
      <c r="AJ620">
        <f t="shared" si="782"/>
        <v>368.28292713316785</v>
      </c>
      <c r="AK620">
        <f t="shared" si="783"/>
        <v>0.72221018535690196</v>
      </c>
      <c r="AL620">
        <f t="shared" si="762"/>
        <v>0.71500818523172727</v>
      </c>
      <c r="AM620">
        <f t="shared" si="763"/>
        <v>2713839.3073416892</v>
      </c>
      <c r="AN620">
        <f t="shared" si="796"/>
        <v>1777989.2917064084</v>
      </c>
      <c r="AO620">
        <f t="shared" si="797"/>
        <v>53816080</v>
      </c>
      <c r="AP620">
        <f t="shared" si="799"/>
        <v>3.3038253468227495E-2</v>
      </c>
      <c r="AQ620">
        <f t="shared" si="800"/>
        <v>388.64500273742584</v>
      </c>
      <c r="AR620">
        <f t="shared" si="801"/>
        <v>396.20308251273582</v>
      </c>
      <c r="AS620">
        <f t="shared" si="802"/>
        <v>386.05416280835391</v>
      </c>
      <c r="AT620">
        <f t="shared" si="803"/>
        <v>383.57835306581046</v>
      </c>
      <c r="AU620">
        <f t="shared" si="804"/>
        <v>385.34190286193802</v>
      </c>
      <c r="AV620">
        <f t="shared" si="805"/>
        <v>382.89749035084145</v>
      </c>
      <c r="AW620">
        <f t="shared" si="806"/>
        <v>2.4444125110965729</v>
      </c>
      <c r="AX620">
        <f t="shared" si="833"/>
        <v>1.2401637238612406</v>
      </c>
      <c r="AY620">
        <f t="shared" si="807"/>
        <v>1.2042487872353322</v>
      </c>
      <c r="AZ620">
        <f t="shared" si="764"/>
        <v>388.70833333333331</v>
      </c>
      <c r="BA620">
        <f t="shared" si="765"/>
        <v>1475356472.6666665</v>
      </c>
      <c r="BB620">
        <f t="shared" si="768"/>
        <v>1475356472.6666665</v>
      </c>
      <c r="BC620">
        <f t="shared" si="769"/>
        <v>0</v>
      </c>
      <c r="BD620">
        <f t="shared" si="784"/>
        <v>7860309933.6366444</v>
      </c>
      <c r="BE620">
        <f t="shared" si="785"/>
        <v>7186727270.0315638</v>
      </c>
      <c r="BF620">
        <f t="shared" si="786"/>
        <v>1.0937259253476752</v>
      </c>
      <c r="BG620">
        <f t="shared" si="787"/>
        <v>52.238256789319529</v>
      </c>
      <c r="BH620">
        <f t="shared" si="808"/>
        <v>70656424</v>
      </c>
      <c r="BI620">
        <f t="shared" si="809"/>
        <v>0.63839867659012495</v>
      </c>
      <c r="BJ620">
        <f t="shared" si="770"/>
        <v>272.49759999999696</v>
      </c>
      <c r="BK620">
        <f t="shared" si="810"/>
        <v>9.6171842369941491E-3</v>
      </c>
      <c r="BL620">
        <f t="shared" si="811"/>
        <v>1.0096171842369941</v>
      </c>
      <c r="BM620">
        <f t="shared" si="812"/>
        <v>8.3073424499101396</v>
      </c>
      <c r="BN620">
        <f t="shared" si="813"/>
        <v>387.53750600000001</v>
      </c>
      <c r="BO620">
        <f t="shared" si="772"/>
        <v>389.76000059999996</v>
      </c>
      <c r="BP620">
        <f t="shared" si="814"/>
        <v>381.32426497058827</v>
      </c>
      <c r="BQ620">
        <f t="shared" si="815"/>
        <v>8.4357356294116812</v>
      </c>
      <c r="BR620">
        <f t="shared" si="816"/>
        <v>19.149993999999992</v>
      </c>
      <c r="BS620">
        <f t="shared" si="817"/>
        <v>17.200012000000015</v>
      </c>
      <c r="BT620">
        <f t="shared" si="818"/>
        <v>19.450012000000015</v>
      </c>
      <c r="BU620">
        <f t="shared" si="819"/>
        <v>18.100006000000008</v>
      </c>
      <c r="BV620">
        <f t="shared" si="820"/>
        <v>389.69666946666661</v>
      </c>
      <c r="BW620">
        <f t="shared" si="821"/>
        <v>389.64881238095239</v>
      </c>
      <c r="BX620">
        <f t="shared" si="822"/>
        <v>387.45727479999999</v>
      </c>
      <c r="BY620">
        <f t="shared" si="823"/>
        <v>383.69035831428567</v>
      </c>
      <c r="BZ620">
        <f t="shared" si="824"/>
        <v>397</v>
      </c>
      <c r="CA620">
        <f t="shared" si="825"/>
        <v>365.42498799999998</v>
      </c>
      <c r="CB620">
        <f t="shared" si="826"/>
        <v>389.61642342666676</v>
      </c>
      <c r="CC620">
        <f t="shared" si="827"/>
        <v>389.19305713888889</v>
      </c>
      <c r="CD620">
        <f t="shared" si="828"/>
        <v>378.24069279904768</v>
      </c>
      <c r="CE620">
        <f t="shared" si="829"/>
        <v>385.73293169741589</v>
      </c>
      <c r="CF620">
        <f t="shared" si="830"/>
        <v>387.32501200000002</v>
      </c>
      <c r="CG620">
        <f t="shared" si="831"/>
        <v>392.35000600000001</v>
      </c>
      <c r="CH620">
        <f t="shared" si="832"/>
        <v>385.125</v>
      </c>
    </row>
    <row r="621" spans="1:86">
      <c r="A621" s="1">
        <v>40375</v>
      </c>
      <c r="B621">
        <v>397.5</v>
      </c>
      <c r="C621">
        <v>419.25</v>
      </c>
      <c r="D621">
        <v>397.5</v>
      </c>
      <c r="E621">
        <v>416.82501200000002</v>
      </c>
      <c r="F621">
        <v>19135452</v>
      </c>
      <c r="G621">
        <f t="shared" si="766"/>
        <v>14868487.266705683</v>
      </c>
      <c r="H621">
        <f t="shared" si="794"/>
        <v>48199564.526634224</v>
      </c>
      <c r="I621">
        <f t="shared" si="767"/>
        <v>407.768753</v>
      </c>
      <c r="J621">
        <f t="shared" si="774"/>
        <v>407.768753</v>
      </c>
      <c r="K621">
        <f t="shared" si="775"/>
        <v>371.72499849999997</v>
      </c>
      <c r="L621">
        <f t="shared" si="776"/>
        <v>1</v>
      </c>
      <c r="M621">
        <f t="shared" si="777"/>
        <v>10</v>
      </c>
      <c r="N621">
        <f t="shared" si="778"/>
        <v>90</v>
      </c>
      <c r="O621">
        <f t="shared" si="779"/>
        <v>0</v>
      </c>
      <c r="P621">
        <f t="shared" si="754"/>
        <v>21.75</v>
      </c>
      <c r="Q621">
        <f t="shared" si="755"/>
        <v>2.4249879999999848</v>
      </c>
      <c r="R621">
        <f t="shared" si="756"/>
        <v>19.325012000000015</v>
      </c>
      <c r="S621">
        <f t="shared" si="757"/>
        <v>21.75</v>
      </c>
      <c r="T621">
        <f t="shared" si="793"/>
        <v>9.8439936813755171</v>
      </c>
      <c r="U621">
        <f t="shared" si="758"/>
        <v>-1.8999939999999924</v>
      </c>
      <c r="V621">
        <f t="shared" si="759"/>
        <v>-14.125</v>
      </c>
      <c r="W621">
        <f t="shared" si="760"/>
        <v>0</v>
      </c>
      <c r="X621">
        <f t="shared" si="761"/>
        <v>0</v>
      </c>
      <c r="Y621">
        <f t="shared" si="791"/>
        <v>3.3543991040417294</v>
      </c>
      <c r="Z621">
        <f t="shared" si="792"/>
        <v>1.5487005896423045</v>
      </c>
      <c r="AA621">
        <f t="shared" si="788"/>
        <v>34.075591803640961</v>
      </c>
      <c r="AB621">
        <f t="shared" si="789"/>
        <v>15.732441931290452</v>
      </c>
      <c r="AC621">
        <f t="shared" si="790"/>
        <v>36.827693239145226</v>
      </c>
      <c r="AD621">
        <f t="shared" si="798"/>
        <v>18.005338889338425</v>
      </c>
      <c r="AE621">
        <f t="shared" si="771"/>
        <v>395.67500600000005</v>
      </c>
      <c r="AF621">
        <f t="shared" si="773"/>
        <v>394.26667266666664</v>
      </c>
      <c r="AG621">
        <f t="shared" si="795"/>
        <v>385.01750179999999</v>
      </c>
      <c r="AH621">
        <f t="shared" si="780"/>
        <v>388.53750300000002</v>
      </c>
      <c r="AI621">
        <f t="shared" si="781"/>
        <v>411.74361970358291</v>
      </c>
      <c r="AJ621">
        <f t="shared" si="782"/>
        <v>365.33138629641712</v>
      </c>
      <c r="AK621">
        <f t="shared" si="783"/>
        <v>1.109483899467604</v>
      </c>
      <c r="AL621">
        <f t="shared" si="762"/>
        <v>0.77701259770115083</v>
      </c>
      <c r="AM621">
        <f t="shared" si="763"/>
        <v>14868487.266705683</v>
      </c>
      <c r="AN621">
        <f t="shared" si="796"/>
        <v>15944689.101529147</v>
      </c>
      <c r="AO621">
        <f t="shared" si="797"/>
        <v>70725860</v>
      </c>
      <c r="AP621">
        <f t="shared" si="799"/>
        <v>0.22544355206892003</v>
      </c>
      <c r="AQ621">
        <f t="shared" si="800"/>
        <v>398.22620588670105</v>
      </c>
      <c r="AR621">
        <f t="shared" si="801"/>
        <v>401.08995570660613</v>
      </c>
      <c r="AS621">
        <f t="shared" si="802"/>
        <v>391.5929156628502</v>
      </c>
      <c r="AT621">
        <f t="shared" si="803"/>
        <v>386.57055236988754</v>
      </c>
      <c r="AU621">
        <f t="shared" si="804"/>
        <v>390.06436923264732</v>
      </c>
      <c r="AV621">
        <f t="shared" si="805"/>
        <v>385.27241686628253</v>
      </c>
      <c r="AW621">
        <f t="shared" si="806"/>
        <v>4.7919523663647965</v>
      </c>
      <c r="AX621">
        <f t="shared" si="833"/>
        <v>1.9505214523619518</v>
      </c>
      <c r="AY621">
        <f t="shared" si="807"/>
        <v>2.8414309140028449</v>
      </c>
      <c r="AZ621">
        <f t="shared" si="764"/>
        <v>411.19167066666665</v>
      </c>
      <c r="BA621">
        <f t="shared" si="765"/>
        <v>7868338476.8418074</v>
      </c>
      <c r="BB621">
        <f t="shared" si="768"/>
        <v>7868338476.8418074</v>
      </c>
      <c r="BC621">
        <f t="shared" si="769"/>
        <v>0</v>
      </c>
      <c r="BD621">
        <f t="shared" si="784"/>
        <v>15728648410.478451</v>
      </c>
      <c r="BE621">
        <f t="shared" si="785"/>
        <v>6746714370.3648977</v>
      </c>
      <c r="BF621">
        <f t="shared" si="786"/>
        <v>2.3313049207428893</v>
      </c>
      <c r="BG621">
        <f t="shared" si="787"/>
        <v>69.981733170886159</v>
      </c>
      <c r="BH621">
        <f t="shared" si="808"/>
        <v>89791876</v>
      </c>
      <c r="BI621">
        <f t="shared" si="809"/>
        <v>1.2437828810433507</v>
      </c>
      <c r="BJ621">
        <f t="shared" si="770"/>
        <v>2477.502400000003</v>
      </c>
      <c r="BK621">
        <f t="shared" si="810"/>
        <v>6.5912350827127583E-2</v>
      </c>
      <c r="BL621">
        <f t="shared" si="811"/>
        <v>1.0659123508271275</v>
      </c>
      <c r="BM621">
        <f t="shared" si="812"/>
        <v>12.23069740516633</v>
      </c>
      <c r="BN621">
        <f t="shared" si="813"/>
        <v>408.375</v>
      </c>
      <c r="BO621">
        <f t="shared" si="772"/>
        <v>393.69750059999996</v>
      </c>
      <c r="BP621">
        <f t="shared" si="814"/>
        <v>382.37279420588243</v>
      </c>
      <c r="BQ621">
        <f t="shared" si="815"/>
        <v>11.324706394117527</v>
      </c>
      <c r="BR621">
        <f t="shared" si="816"/>
        <v>47.325012000000015</v>
      </c>
      <c r="BS621">
        <f t="shared" si="817"/>
        <v>28.950012000000015</v>
      </c>
      <c r="BT621">
        <f t="shared" si="818"/>
        <v>44.799987999999985</v>
      </c>
      <c r="BU621">
        <f t="shared" si="819"/>
        <v>23.100006000000008</v>
      </c>
      <c r="BV621">
        <f t="shared" si="820"/>
        <v>398.72000519999995</v>
      </c>
      <c r="BW621">
        <f t="shared" si="821"/>
        <v>397.44762447619047</v>
      </c>
      <c r="BX621">
        <f t="shared" si="822"/>
        <v>393.41727676363638</v>
      </c>
      <c r="BY621">
        <f t="shared" si="823"/>
        <v>386.83976407619053</v>
      </c>
      <c r="BZ621">
        <f t="shared" si="824"/>
        <v>419.25</v>
      </c>
      <c r="CA621">
        <f t="shared" si="825"/>
        <v>367.92498799999998</v>
      </c>
      <c r="CB621">
        <f t="shared" si="826"/>
        <v>392.73334043333335</v>
      </c>
      <c r="CC621">
        <f t="shared" si="827"/>
        <v>390.39146496666672</v>
      </c>
      <c r="CD621">
        <f t="shared" si="828"/>
        <v>380.92447588849205</v>
      </c>
      <c r="CE621">
        <f t="shared" si="829"/>
        <v>384.94483782407889</v>
      </c>
      <c r="CF621">
        <f t="shared" si="830"/>
        <v>391.04998799999998</v>
      </c>
      <c r="CG621">
        <f t="shared" si="831"/>
        <v>392.45001200000002</v>
      </c>
      <c r="CH621">
        <f t="shared" si="832"/>
        <v>382.625</v>
      </c>
    </row>
    <row r="622" spans="1:86">
      <c r="A622" s="1">
        <v>40378</v>
      </c>
      <c r="B622">
        <v>415.72500600000001</v>
      </c>
      <c r="C622">
        <v>417.35000600000001</v>
      </c>
      <c r="D622">
        <v>411.625</v>
      </c>
      <c r="E622">
        <v>413.35000600000001</v>
      </c>
      <c r="F622">
        <v>3027924</v>
      </c>
      <c r="G622">
        <f t="shared" si="766"/>
        <v>-1203231.7402734542</v>
      </c>
      <c r="H622">
        <f t="shared" si="794"/>
        <v>46996332.78636077</v>
      </c>
      <c r="I622">
        <f t="shared" si="767"/>
        <v>414.51250449999998</v>
      </c>
      <c r="J622">
        <f t="shared" si="774"/>
        <v>414.51250449999998</v>
      </c>
      <c r="K622">
        <f t="shared" si="775"/>
        <v>374.175003</v>
      </c>
      <c r="L622">
        <f t="shared" si="776"/>
        <v>1</v>
      </c>
      <c r="M622">
        <f t="shared" si="777"/>
        <v>10</v>
      </c>
      <c r="N622">
        <f t="shared" si="778"/>
        <v>90</v>
      </c>
      <c r="O622">
        <f t="shared" si="779"/>
        <v>0</v>
      </c>
      <c r="P622">
        <f t="shared" si="754"/>
        <v>5.7250060000000076</v>
      </c>
      <c r="Q622">
        <f t="shared" si="755"/>
        <v>4</v>
      </c>
      <c r="R622">
        <f t="shared" si="756"/>
        <v>1.7250060000000076</v>
      </c>
      <c r="S622">
        <f t="shared" si="757"/>
        <v>5.7250060000000076</v>
      </c>
      <c r="T622">
        <f t="shared" si="793"/>
        <v>9.5497802755629806</v>
      </c>
      <c r="U622">
        <f t="shared" si="758"/>
        <v>-7.5012000000015178E-2</v>
      </c>
      <c r="V622">
        <f t="shared" si="759"/>
        <v>-0.875</v>
      </c>
      <c r="W622">
        <f t="shared" si="760"/>
        <v>0</v>
      </c>
      <c r="X622">
        <f t="shared" si="761"/>
        <v>0</v>
      </c>
      <c r="Y622">
        <f t="shared" si="791"/>
        <v>3.1147991680387483</v>
      </c>
      <c r="Z622">
        <f t="shared" si="792"/>
        <v>1.4380791189535684</v>
      </c>
      <c r="AA622">
        <f t="shared" si="788"/>
        <v>32.616448527190059</v>
      </c>
      <c r="AB622">
        <f t="shared" si="789"/>
        <v>15.058766562760425</v>
      </c>
      <c r="AC622">
        <f t="shared" si="790"/>
        <v>36.827693239145212</v>
      </c>
      <c r="AD622">
        <f t="shared" si="798"/>
        <v>19.06867733612674</v>
      </c>
      <c r="AE622">
        <f t="shared" si="771"/>
        <v>399.17500600000005</v>
      </c>
      <c r="AF622">
        <f t="shared" si="773"/>
        <v>398.62083933333338</v>
      </c>
      <c r="AG622">
        <f t="shared" si="795"/>
        <v>385.99250180000001</v>
      </c>
      <c r="AH622">
        <f t="shared" si="780"/>
        <v>392.92250360000003</v>
      </c>
      <c r="AI622">
        <f t="shared" si="781"/>
        <v>416.64811097414827</v>
      </c>
      <c r="AJ622">
        <f t="shared" si="782"/>
        <v>369.19689622585179</v>
      </c>
      <c r="AK622">
        <f t="shared" si="783"/>
        <v>0.93049482522959726</v>
      </c>
      <c r="AL622">
        <f t="shared" si="762"/>
        <v>-0.39737844816232321</v>
      </c>
      <c r="AM622">
        <f t="shared" si="763"/>
        <v>-1203231.7402734542</v>
      </c>
      <c r="AN622">
        <f t="shared" si="796"/>
        <v>15390783.154834077</v>
      </c>
      <c r="AO622">
        <f t="shared" si="797"/>
        <v>71846356</v>
      </c>
      <c r="AP622">
        <f t="shared" si="799"/>
        <v>0.21421800647529121</v>
      </c>
      <c r="AQ622">
        <f t="shared" si="800"/>
        <v>403.36829792522269</v>
      </c>
      <c r="AR622">
        <f t="shared" si="801"/>
        <v>404.66244333022337</v>
      </c>
      <c r="AS622">
        <f t="shared" si="802"/>
        <v>395.50919192353717</v>
      </c>
      <c r="AT622">
        <f t="shared" si="803"/>
        <v>388.98070319659769</v>
      </c>
      <c r="AU622">
        <f t="shared" si="804"/>
        <v>393.55721474775021</v>
      </c>
      <c r="AV622">
        <f t="shared" si="805"/>
        <v>387.23784810564274</v>
      </c>
      <c r="AW622">
        <f t="shared" si="806"/>
        <v>6.3193666421074681</v>
      </c>
      <c r="AX622">
        <f t="shared" si="833"/>
        <v>2.8242904903110553</v>
      </c>
      <c r="AY622">
        <f t="shared" si="807"/>
        <v>3.4950761517964128</v>
      </c>
      <c r="AZ622">
        <f t="shared" si="764"/>
        <v>414.10833733333334</v>
      </c>
      <c r="BA622">
        <f t="shared" si="765"/>
        <v>1253888573.2116959</v>
      </c>
      <c r="BB622">
        <f t="shared" si="768"/>
        <v>1253888573.2116959</v>
      </c>
      <c r="BC622">
        <f t="shared" si="769"/>
        <v>0</v>
      </c>
      <c r="BD622">
        <f t="shared" si="784"/>
        <v>16982536983.690147</v>
      </c>
      <c r="BE622">
        <f t="shared" si="785"/>
        <v>5758459294.9942217</v>
      </c>
      <c r="BF622">
        <f t="shared" si="786"/>
        <v>2.9491459631316519</v>
      </c>
      <c r="BG622">
        <f t="shared" si="787"/>
        <v>74.678069401947226</v>
      </c>
      <c r="BH622">
        <f t="shared" si="808"/>
        <v>86763952</v>
      </c>
      <c r="BI622">
        <f t="shared" si="809"/>
        <v>1.6319083150114697</v>
      </c>
      <c r="BJ622">
        <f t="shared" si="770"/>
        <v>-447.50060000000076</v>
      </c>
      <c r="BK622">
        <f t="shared" si="810"/>
        <v>-8.3368461583586718E-3</v>
      </c>
      <c r="BL622">
        <f t="shared" si="811"/>
        <v>0.99166315384164128</v>
      </c>
      <c r="BM622">
        <f t="shared" si="812"/>
        <v>12.504493028865648</v>
      </c>
      <c r="BN622">
        <f t="shared" si="813"/>
        <v>414.487503</v>
      </c>
      <c r="BO622">
        <f t="shared" si="772"/>
        <v>397.90500180000004</v>
      </c>
      <c r="BP622">
        <f t="shared" si="814"/>
        <v>383.63235294117646</v>
      </c>
      <c r="BQ622">
        <f t="shared" si="815"/>
        <v>14.272648858823572</v>
      </c>
      <c r="BR622">
        <f t="shared" si="816"/>
        <v>33.774993999999992</v>
      </c>
      <c r="BS622">
        <f t="shared" si="817"/>
        <v>43.700012000000015</v>
      </c>
      <c r="BT622">
        <f t="shared" si="818"/>
        <v>36.399993999999992</v>
      </c>
      <c r="BU622">
        <f t="shared" si="819"/>
        <v>47.475006000000008</v>
      </c>
      <c r="BV622">
        <f t="shared" si="820"/>
        <v>404.61167186666677</v>
      </c>
      <c r="BW622">
        <f t="shared" si="821"/>
        <v>402.90000542857143</v>
      </c>
      <c r="BX622">
        <f t="shared" si="822"/>
        <v>397.9286409454545</v>
      </c>
      <c r="BY622">
        <f t="shared" si="823"/>
        <v>389.53809780952378</v>
      </c>
      <c r="BZ622">
        <f t="shared" si="824"/>
        <v>419.25</v>
      </c>
      <c r="CA622">
        <f t="shared" si="825"/>
        <v>367.92498799999998</v>
      </c>
      <c r="CB622">
        <f t="shared" si="826"/>
        <v>391.60459133333336</v>
      </c>
      <c r="CC622">
        <f t="shared" si="827"/>
        <v>393.71459025000007</v>
      </c>
      <c r="CD622">
        <f t="shared" si="828"/>
        <v>385.95753649706347</v>
      </c>
      <c r="CE622">
        <f t="shared" si="829"/>
        <v>383.50589294469518</v>
      </c>
      <c r="CF622">
        <f t="shared" si="830"/>
        <v>416.82501200000002</v>
      </c>
      <c r="CG622">
        <f t="shared" si="831"/>
        <v>419.25</v>
      </c>
      <c r="CH622">
        <f t="shared" si="832"/>
        <v>397.5</v>
      </c>
    </row>
    <row r="623" spans="1:86">
      <c r="A623" s="1">
        <v>40379</v>
      </c>
      <c r="B623">
        <v>413.35000600000001</v>
      </c>
      <c r="C623">
        <v>417.27499399999999</v>
      </c>
      <c r="D623">
        <v>412.5</v>
      </c>
      <c r="E623">
        <v>413.625</v>
      </c>
      <c r="F623">
        <v>2342062</v>
      </c>
      <c r="G623">
        <f t="shared" si="766"/>
        <v>-1238471.1892052621</v>
      </c>
      <c r="H623">
        <f t="shared" si="794"/>
        <v>45757861.597155511</v>
      </c>
      <c r="I623">
        <f t="shared" si="767"/>
        <v>414.1875</v>
      </c>
      <c r="J623">
        <f t="shared" si="774"/>
        <v>414.51250449999998</v>
      </c>
      <c r="K623">
        <f t="shared" si="775"/>
        <v>380.29375450000003</v>
      </c>
      <c r="L623">
        <f t="shared" si="776"/>
        <v>2</v>
      </c>
      <c r="M623">
        <f t="shared" si="777"/>
        <v>10</v>
      </c>
      <c r="N623">
        <f t="shared" si="778"/>
        <v>80</v>
      </c>
      <c r="O623">
        <f t="shared" si="779"/>
        <v>0</v>
      </c>
      <c r="P623">
        <f t="shared" si="754"/>
        <v>4.7749939999999924</v>
      </c>
      <c r="Q623">
        <f t="shared" si="755"/>
        <v>3.6499939999999924</v>
      </c>
      <c r="R623">
        <f t="shared" si="756"/>
        <v>1.125</v>
      </c>
      <c r="S623">
        <f t="shared" si="757"/>
        <v>4.7749939999999924</v>
      </c>
      <c r="T623">
        <f t="shared" si="793"/>
        <v>9.2087241130227664</v>
      </c>
      <c r="U623">
        <f t="shared" si="758"/>
        <v>5.125</v>
      </c>
      <c r="V623">
        <f t="shared" si="759"/>
        <v>-2.2999879999999848</v>
      </c>
      <c r="W623">
        <f t="shared" si="760"/>
        <v>5.125</v>
      </c>
      <c r="X623">
        <f t="shared" si="761"/>
        <v>0</v>
      </c>
      <c r="Y623">
        <f t="shared" si="791"/>
        <v>3.2583849417502662</v>
      </c>
      <c r="Z623">
        <f t="shared" si="792"/>
        <v>1.3353591818854564</v>
      </c>
      <c r="AA623">
        <f t="shared" si="788"/>
        <v>35.383674239326304</v>
      </c>
      <c r="AB623">
        <f t="shared" si="789"/>
        <v>14.501022785523807</v>
      </c>
      <c r="AC623">
        <f t="shared" si="790"/>
        <v>41.861838798779878</v>
      </c>
      <c r="AD623">
        <f t="shared" si="798"/>
        <v>19.743523805718713</v>
      </c>
      <c r="AE623">
        <f t="shared" si="771"/>
        <v>404.43500359999996</v>
      </c>
      <c r="AF623">
        <f t="shared" si="773"/>
        <v>401.58333833333336</v>
      </c>
      <c r="AG623">
        <f t="shared" si="795"/>
        <v>387.20750119999997</v>
      </c>
      <c r="AH623">
        <f t="shared" si="780"/>
        <v>396.32750240000001</v>
      </c>
      <c r="AI623">
        <f t="shared" si="781"/>
        <v>421.16101822100967</v>
      </c>
      <c r="AJ623">
        <f t="shared" si="782"/>
        <v>371.49398657899036</v>
      </c>
      <c r="AK623">
        <f t="shared" si="783"/>
        <v>0.848269204503173</v>
      </c>
      <c r="AL623">
        <f t="shared" si="762"/>
        <v>-0.52879521942854724</v>
      </c>
      <c r="AM623">
        <f t="shared" si="763"/>
        <v>-1238471.1892052621</v>
      </c>
      <c r="AN623">
        <f t="shared" si="796"/>
        <v>14430396.705291163</v>
      </c>
      <c r="AO623">
        <f t="shared" si="797"/>
        <v>72720094</v>
      </c>
      <c r="AP623">
        <f t="shared" si="799"/>
        <v>0.19843754197142763</v>
      </c>
      <c r="AQ623">
        <f t="shared" si="800"/>
        <v>406.85557663064696</v>
      </c>
      <c r="AR623">
        <f t="shared" si="801"/>
        <v>409.46114698110972</v>
      </c>
      <c r="AS623">
        <f t="shared" si="802"/>
        <v>398.77003737730047</v>
      </c>
      <c r="AT623">
        <f t="shared" si="803"/>
        <v>391.19868990890387</v>
      </c>
      <c r="AU623">
        <f t="shared" si="804"/>
        <v>396.56738253558768</v>
      </c>
      <c r="AV623">
        <f t="shared" si="805"/>
        <v>389.08494873824776</v>
      </c>
      <c r="AW623">
        <f t="shared" si="806"/>
        <v>7.4824337973399224</v>
      </c>
      <c r="AX623">
        <f t="shared" si="833"/>
        <v>3.7559191517168289</v>
      </c>
      <c r="AY623">
        <f t="shared" si="807"/>
        <v>3.7265146456230935</v>
      </c>
      <c r="AZ623">
        <f t="shared" si="764"/>
        <v>414.46666466666665</v>
      </c>
      <c r="BA623">
        <f t="shared" si="765"/>
        <v>970706625.58254266</v>
      </c>
      <c r="BB623">
        <f t="shared" si="768"/>
        <v>970706625.58254266</v>
      </c>
      <c r="BC623">
        <f t="shared" si="769"/>
        <v>0</v>
      </c>
      <c r="BD623">
        <f t="shared" si="784"/>
        <v>17953243609.27269</v>
      </c>
      <c r="BE623">
        <f t="shared" si="785"/>
        <v>4513577363.4948244</v>
      </c>
      <c r="BF623">
        <f t="shared" si="786"/>
        <v>3.9776084829022729</v>
      </c>
      <c r="BG623">
        <f t="shared" si="787"/>
        <v>79.91003102323279</v>
      </c>
      <c r="BH623">
        <f t="shared" si="808"/>
        <v>89106014</v>
      </c>
      <c r="BI623">
        <f t="shared" si="809"/>
        <v>1.9230848742940299</v>
      </c>
      <c r="BJ623">
        <f t="shared" si="770"/>
        <v>-72.500600000000759</v>
      </c>
      <c r="BK623">
        <f t="shared" si="810"/>
        <v>6.6528122900279436E-4</v>
      </c>
      <c r="BL623">
        <f t="shared" si="811"/>
        <v>1.0006652812290029</v>
      </c>
      <c r="BM623">
        <f t="shared" si="812"/>
        <v>13.088412050702413</v>
      </c>
      <c r="BN623">
        <f t="shared" si="813"/>
        <v>414.887497</v>
      </c>
      <c r="BO623">
        <f t="shared" si="772"/>
        <v>402.80500180000001</v>
      </c>
      <c r="BP623">
        <f t="shared" si="814"/>
        <v>384.83639705882354</v>
      </c>
      <c r="BQ623">
        <f t="shared" si="815"/>
        <v>17.968604741176478</v>
      </c>
      <c r="BR623">
        <f t="shared" si="816"/>
        <v>31.325012000000015</v>
      </c>
      <c r="BS623">
        <f t="shared" si="817"/>
        <v>38.024993999999992</v>
      </c>
      <c r="BT623">
        <f t="shared" si="818"/>
        <v>33.574981999999977</v>
      </c>
      <c r="BU623">
        <f t="shared" si="819"/>
        <v>32.649993999999992</v>
      </c>
      <c r="BV623">
        <f t="shared" si="820"/>
        <v>409.42833653333332</v>
      </c>
      <c r="BW623">
        <f t="shared" si="821"/>
        <v>407.18690847619047</v>
      </c>
      <c r="BX623">
        <f t="shared" si="822"/>
        <v>401.69273119999986</v>
      </c>
      <c r="BY623">
        <f t="shared" si="823"/>
        <v>392.16976430476194</v>
      </c>
      <c r="BZ623">
        <f t="shared" si="824"/>
        <v>419.25</v>
      </c>
      <c r="CA623">
        <f t="shared" si="825"/>
        <v>374.47500600000001</v>
      </c>
      <c r="CB623">
        <f t="shared" si="826"/>
        <v>396.29700481999998</v>
      </c>
      <c r="CC623">
        <f t="shared" si="827"/>
        <v>393.26771583333334</v>
      </c>
      <c r="CD623">
        <f t="shared" si="828"/>
        <v>388.96265533341267</v>
      </c>
      <c r="CE623">
        <f t="shared" si="829"/>
        <v>382.87544847244163</v>
      </c>
      <c r="CF623">
        <f t="shared" si="830"/>
        <v>413.35000600000001</v>
      </c>
      <c r="CG623">
        <f t="shared" si="831"/>
        <v>417.35000600000001</v>
      </c>
      <c r="CH623">
        <f t="shared" si="832"/>
        <v>411.625</v>
      </c>
    </row>
    <row r="624" spans="1:86">
      <c r="A624" s="1">
        <v>40380</v>
      </c>
      <c r="B624">
        <v>416</v>
      </c>
      <c r="C624">
        <v>422.39999399999999</v>
      </c>
      <c r="D624">
        <v>414.79998799999998</v>
      </c>
      <c r="E624">
        <v>421.5</v>
      </c>
      <c r="F624">
        <v>2943720</v>
      </c>
      <c r="G624">
        <f t="shared" si="766"/>
        <v>2246528.3562881462</v>
      </c>
      <c r="H624">
        <f t="shared" si="794"/>
        <v>48004389.953443661</v>
      </c>
      <c r="I624">
        <f t="shared" si="767"/>
        <v>418.67499550000002</v>
      </c>
      <c r="J624">
        <f t="shared" si="774"/>
        <v>418.67499550000002</v>
      </c>
      <c r="K624">
        <f t="shared" si="775"/>
        <v>387.18125150000003</v>
      </c>
      <c r="L624">
        <f t="shared" si="776"/>
        <v>1</v>
      </c>
      <c r="M624">
        <f t="shared" si="777"/>
        <v>10</v>
      </c>
      <c r="N624">
        <f t="shared" si="778"/>
        <v>90</v>
      </c>
      <c r="O624">
        <f t="shared" si="779"/>
        <v>0</v>
      </c>
      <c r="P624">
        <f t="shared" si="754"/>
        <v>7.6000060000000076</v>
      </c>
      <c r="Q624">
        <f t="shared" si="755"/>
        <v>0.89999399999999241</v>
      </c>
      <c r="R624">
        <f t="shared" si="756"/>
        <v>6.7000120000000152</v>
      </c>
      <c r="S624">
        <f t="shared" si="757"/>
        <v>7.6000060000000076</v>
      </c>
      <c r="T624">
        <f t="shared" si="793"/>
        <v>9.0938156763782825</v>
      </c>
      <c r="U624">
        <f t="shared" si="758"/>
        <v>0.60000600000000759</v>
      </c>
      <c r="V624">
        <f t="shared" si="759"/>
        <v>-1.4500120000000152</v>
      </c>
      <c r="W624">
        <f t="shared" si="760"/>
        <v>0.60000600000000759</v>
      </c>
      <c r="X624">
        <f t="shared" si="761"/>
        <v>0</v>
      </c>
      <c r="Y624">
        <f t="shared" si="791"/>
        <v>3.0685007316252473</v>
      </c>
      <c r="Z624">
        <f t="shared" si="792"/>
        <v>1.2399763831793524</v>
      </c>
      <c r="AA624">
        <f t="shared" si="788"/>
        <v>33.742719677020254</v>
      </c>
      <c r="AB624">
        <f t="shared" si="789"/>
        <v>13.635380651053481</v>
      </c>
      <c r="AC624">
        <f t="shared" si="790"/>
        <v>42.440154600399282</v>
      </c>
      <c r="AD624">
        <f t="shared" si="798"/>
        <v>20.459678546854921</v>
      </c>
      <c r="AE624">
        <f t="shared" si="771"/>
        <v>411.27000120000002</v>
      </c>
      <c r="AF624">
        <f t="shared" si="773"/>
        <v>407.27916966666663</v>
      </c>
      <c r="AG624">
        <f t="shared" si="795"/>
        <v>388.62500149999994</v>
      </c>
      <c r="AH624">
        <f t="shared" si="780"/>
        <v>400.24750360000002</v>
      </c>
      <c r="AI624">
        <f t="shared" si="781"/>
        <v>427.26585403951128</v>
      </c>
      <c r="AJ624">
        <f t="shared" si="782"/>
        <v>373.22915316048875</v>
      </c>
      <c r="AK624">
        <f t="shared" si="783"/>
        <v>0.89329744514899445</v>
      </c>
      <c r="AL624">
        <f t="shared" si="762"/>
        <v>0.763159660663428</v>
      </c>
      <c r="AM624">
        <f t="shared" si="763"/>
        <v>2246528.3562881462</v>
      </c>
      <c r="AN624">
        <f t="shared" si="796"/>
        <v>14538636.124023806</v>
      </c>
      <c r="AO624">
        <f t="shared" si="797"/>
        <v>72704290</v>
      </c>
      <c r="AP624">
        <f t="shared" si="799"/>
        <v>0.19996943954784244</v>
      </c>
      <c r="AQ624">
        <f t="shared" si="800"/>
        <v>411.83468057622702</v>
      </c>
      <c r="AR624">
        <f t="shared" si="801"/>
        <v>412.99197180149343</v>
      </c>
      <c r="AS624">
        <f t="shared" si="802"/>
        <v>402.86143064938636</v>
      </c>
      <c r="AT624">
        <f t="shared" si="803"/>
        <v>393.92580781710251</v>
      </c>
      <c r="AU624">
        <f t="shared" si="804"/>
        <v>400.30727515524956</v>
      </c>
      <c r="AV624">
        <f t="shared" si="805"/>
        <v>391.35400232657042</v>
      </c>
      <c r="AW624">
        <f t="shared" si="806"/>
        <v>8.9532728286791325</v>
      </c>
      <c r="AX624">
        <f t="shared" si="833"/>
        <v>4.7953898871092893</v>
      </c>
      <c r="AY624">
        <f t="shared" si="807"/>
        <v>4.1578829415698433</v>
      </c>
      <c r="AZ624">
        <f t="shared" si="764"/>
        <v>419.56666066666668</v>
      </c>
      <c r="BA624">
        <f t="shared" si="765"/>
        <v>1235086770.3376801</v>
      </c>
      <c r="BB624">
        <f t="shared" si="768"/>
        <v>1235086770.3376801</v>
      </c>
      <c r="BC624">
        <f t="shared" si="769"/>
        <v>0</v>
      </c>
      <c r="BD624">
        <f t="shared" si="784"/>
        <v>19188330379.610371</v>
      </c>
      <c r="BE624">
        <f t="shared" si="785"/>
        <v>3259669560.8281574</v>
      </c>
      <c r="BF624">
        <f t="shared" si="786"/>
        <v>5.8865875885699745</v>
      </c>
      <c r="BG624">
        <f t="shared" si="787"/>
        <v>85.479020093206231</v>
      </c>
      <c r="BH624">
        <f t="shared" si="808"/>
        <v>92049734</v>
      </c>
      <c r="BI624">
        <f t="shared" si="809"/>
        <v>2.2877683057928606</v>
      </c>
      <c r="BJ624">
        <f t="shared" si="770"/>
        <v>687.5</v>
      </c>
      <c r="BK624">
        <f t="shared" si="810"/>
        <v>1.9038984587488667E-2</v>
      </c>
      <c r="BL624">
        <f t="shared" si="811"/>
        <v>1.0190389845874888</v>
      </c>
      <c r="BM624">
        <f t="shared" si="812"/>
        <v>14.239921001577645</v>
      </c>
      <c r="BN624">
        <f t="shared" si="813"/>
        <v>418.59999099999999</v>
      </c>
      <c r="BO624">
        <f t="shared" si="772"/>
        <v>408.77749940000001</v>
      </c>
      <c r="BP624">
        <f t="shared" si="814"/>
        <v>386.01507344117647</v>
      </c>
      <c r="BQ624">
        <f t="shared" si="815"/>
        <v>22.762425958823542</v>
      </c>
      <c r="BR624">
        <f t="shared" si="816"/>
        <v>33.100006000000008</v>
      </c>
      <c r="BS624">
        <f t="shared" si="817"/>
        <v>29.97497599999997</v>
      </c>
      <c r="BT624">
        <f t="shared" si="818"/>
        <v>32.899993999999992</v>
      </c>
      <c r="BU624">
        <f t="shared" si="819"/>
        <v>30</v>
      </c>
      <c r="BV624">
        <f t="shared" si="820"/>
        <v>415.11666866666667</v>
      </c>
      <c r="BW624">
        <f t="shared" si="821"/>
        <v>412.87738323809521</v>
      </c>
      <c r="BX624">
        <f t="shared" si="822"/>
        <v>406.26954894545463</v>
      </c>
      <c r="BY624">
        <f t="shared" si="823"/>
        <v>395.43571657142849</v>
      </c>
      <c r="BZ624">
        <f t="shared" si="824"/>
        <v>422.39999399999999</v>
      </c>
      <c r="CA624">
        <f t="shared" si="825"/>
        <v>382.625</v>
      </c>
      <c r="CB624">
        <f t="shared" si="826"/>
        <v>404.40899854000003</v>
      </c>
      <c r="CC624">
        <f t="shared" si="827"/>
        <v>398.12736562777781</v>
      </c>
      <c r="CD624">
        <f t="shared" si="828"/>
        <v>392.26392917587299</v>
      </c>
      <c r="CE624">
        <f t="shared" si="829"/>
        <v>381.15980015560757</v>
      </c>
      <c r="CF624">
        <f t="shared" si="830"/>
        <v>413.625</v>
      </c>
      <c r="CG624">
        <f t="shared" si="831"/>
        <v>417.27499399999999</v>
      </c>
      <c r="CH624">
        <f t="shared" si="832"/>
        <v>412.5</v>
      </c>
    </row>
    <row r="625" spans="1:86">
      <c r="A625" s="1">
        <v>40381</v>
      </c>
      <c r="B625">
        <v>421.5</v>
      </c>
      <c r="C625">
        <v>423</v>
      </c>
      <c r="D625">
        <v>416.25</v>
      </c>
      <c r="E625">
        <v>421.85000600000001</v>
      </c>
      <c r="F625">
        <v>1362882</v>
      </c>
      <c r="G625">
        <f t="shared" si="766"/>
        <v>898495.00067911425</v>
      </c>
      <c r="H625">
        <f t="shared" si="794"/>
        <v>48902884.954122774</v>
      </c>
      <c r="I625">
        <f t="shared" si="767"/>
        <v>420.65000150000003</v>
      </c>
      <c r="J625">
        <f t="shared" si="774"/>
        <v>420.65000150000003</v>
      </c>
      <c r="K625">
        <f t="shared" si="775"/>
        <v>387.90625</v>
      </c>
      <c r="L625">
        <f t="shared" si="776"/>
        <v>1</v>
      </c>
      <c r="M625">
        <f t="shared" si="777"/>
        <v>6</v>
      </c>
      <c r="N625">
        <f t="shared" si="778"/>
        <v>90</v>
      </c>
      <c r="O625">
        <f t="shared" si="779"/>
        <v>40</v>
      </c>
      <c r="P625">
        <f t="shared" si="754"/>
        <v>6.75</v>
      </c>
      <c r="Q625">
        <f t="shared" si="755"/>
        <v>1.1499939999999924</v>
      </c>
      <c r="R625">
        <f t="shared" si="756"/>
        <v>5.6000060000000076</v>
      </c>
      <c r="S625">
        <f t="shared" si="757"/>
        <v>6.75</v>
      </c>
      <c r="T625">
        <f t="shared" si="793"/>
        <v>8.9264002709226897</v>
      </c>
      <c r="U625">
        <f t="shared" si="758"/>
        <v>2</v>
      </c>
      <c r="V625">
        <f t="shared" si="759"/>
        <v>-1.2999879999999848</v>
      </c>
      <c r="W625">
        <f t="shared" si="760"/>
        <v>2</v>
      </c>
      <c r="X625">
        <f t="shared" si="761"/>
        <v>0</v>
      </c>
      <c r="Y625">
        <f t="shared" si="791"/>
        <v>2.9921792507948726</v>
      </c>
      <c r="Z625">
        <f t="shared" si="792"/>
        <v>1.1514066415236843</v>
      </c>
      <c r="AA625">
        <f t="shared" si="788"/>
        <v>33.520558791674951</v>
      </c>
      <c r="AB625">
        <f t="shared" si="789"/>
        <v>12.898891003961976</v>
      </c>
      <c r="AC625">
        <f t="shared" si="790"/>
        <v>44.424627776719689</v>
      </c>
      <c r="AD625">
        <f t="shared" si="798"/>
        <v>21.585147560063451</v>
      </c>
      <c r="AE625">
        <f t="shared" si="771"/>
        <v>417.43000480000001</v>
      </c>
      <c r="AF625">
        <f t="shared" si="773"/>
        <v>413.03333533333335</v>
      </c>
      <c r="AG625">
        <f t="shared" si="795"/>
        <v>390.38125149999996</v>
      </c>
      <c r="AH625">
        <f t="shared" si="780"/>
        <v>403.59250480000003</v>
      </c>
      <c r="AI625">
        <f t="shared" si="781"/>
        <v>432.15396447642638</v>
      </c>
      <c r="AJ625">
        <f t="shared" si="782"/>
        <v>375.03104512357368</v>
      </c>
      <c r="AK625">
        <f t="shared" si="783"/>
        <v>0.81961778926637097</v>
      </c>
      <c r="AL625">
        <f t="shared" si="762"/>
        <v>0.65926103703703931</v>
      </c>
      <c r="AM625">
        <f t="shared" si="763"/>
        <v>898495.00067911425</v>
      </c>
      <c r="AN625">
        <f t="shared" si="796"/>
        <v>17126112.756321169</v>
      </c>
      <c r="AO625">
        <f t="shared" si="797"/>
        <v>70289662</v>
      </c>
      <c r="AP625">
        <f t="shared" si="799"/>
        <v>0.2436505208450308</v>
      </c>
      <c r="AQ625">
        <f t="shared" si="800"/>
        <v>415.23989122030986</v>
      </c>
      <c r="AR625">
        <f t="shared" si="801"/>
        <v>414.8895081280678</v>
      </c>
      <c r="AS625">
        <f t="shared" si="802"/>
        <v>406.2793742124968</v>
      </c>
      <c r="AT625">
        <f t="shared" si="803"/>
        <v>396.43898565356329</v>
      </c>
      <c r="AU625">
        <f t="shared" si="804"/>
        <v>403.5386847819621</v>
      </c>
      <c r="AV625">
        <f t="shared" si="805"/>
        <v>393.48872258371051</v>
      </c>
      <c r="AW625">
        <f t="shared" si="806"/>
        <v>10.049962198251592</v>
      </c>
      <c r="AX625">
        <f t="shared" si="833"/>
        <v>5.8463043493377498</v>
      </c>
      <c r="AY625">
        <f t="shared" si="807"/>
        <v>4.2036578489138421</v>
      </c>
      <c r="AZ625">
        <f t="shared" si="764"/>
        <v>420.36666866666673</v>
      </c>
      <c r="BA625">
        <f t="shared" si="765"/>
        <v>572910166.12576413</v>
      </c>
      <c r="BB625">
        <f t="shared" si="768"/>
        <v>572910166.12576413</v>
      </c>
      <c r="BC625">
        <f t="shared" si="769"/>
        <v>0</v>
      </c>
      <c r="BD625">
        <f t="shared" si="784"/>
        <v>18671808178.814102</v>
      </c>
      <c r="BE625">
        <f t="shared" si="785"/>
        <v>3259669560.8281574</v>
      </c>
      <c r="BF625">
        <f t="shared" si="786"/>
        <v>5.7281291340679052</v>
      </c>
      <c r="BG625">
        <f t="shared" si="787"/>
        <v>85.137027246749824</v>
      </c>
      <c r="BH625">
        <f t="shared" si="808"/>
        <v>93412616</v>
      </c>
      <c r="BI625">
        <f t="shared" si="809"/>
        <v>2.5540661323816138</v>
      </c>
      <c r="BJ625">
        <f t="shared" si="770"/>
        <v>-64.999399999999241</v>
      </c>
      <c r="BK625">
        <f t="shared" si="810"/>
        <v>8.3038196915778792E-4</v>
      </c>
      <c r="BL625">
        <f t="shared" si="811"/>
        <v>1.0008303819691577</v>
      </c>
      <c r="BM625">
        <f t="shared" si="812"/>
        <v>15.05321097942787</v>
      </c>
      <c r="BN625">
        <f t="shared" si="813"/>
        <v>419.625</v>
      </c>
      <c r="BO625">
        <f t="shared" si="772"/>
        <v>415.19499819999999</v>
      </c>
      <c r="BP625">
        <f t="shared" si="814"/>
        <v>387.14448502941178</v>
      </c>
      <c r="BQ625">
        <f t="shared" si="815"/>
        <v>28.050513170588204</v>
      </c>
      <c r="BR625">
        <f t="shared" si="816"/>
        <v>34.625</v>
      </c>
      <c r="BS625">
        <f t="shared" si="817"/>
        <v>30.875</v>
      </c>
      <c r="BT625">
        <f t="shared" si="818"/>
        <v>31</v>
      </c>
      <c r="BU625">
        <f t="shared" si="819"/>
        <v>31.5</v>
      </c>
      <c r="BV625">
        <f t="shared" si="820"/>
        <v>418.64333693333339</v>
      </c>
      <c r="BW625">
        <f t="shared" si="821"/>
        <v>417.04047933333339</v>
      </c>
      <c r="BX625">
        <f t="shared" si="822"/>
        <v>410.19727665454559</v>
      </c>
      <c r="BY625">
        <f t="shared" si="823"/>
        <v>398.60000271428572</v>
      </c>
      <c r="BZ625">
        <f t="shared" si="824"/>
        <v>423</v>
      </c>
      <c r="CA625">
        <f t="shared" si="825"/>
        <v>382.625</v>
      </c>
      <c r="CB625">
        <f t="shared" si="826"/>
        <v>416.05350725999995</v>
      </c>
      <c r="CC625">
        <f t="shared" si="827"/>
        <v>405.84638800555558</v>
      </c>
      <c r="CD625">
        <f t="shared" si="828"/>
        <v>394.35699315484123</v>
      </c>
      <c r="CE625">
        <f t="shared" si="829"/>
        <v>380.34409334213376</v>
      </c>
      <c r="CF625">
        <f t="shared" si="830"/>
        <v>421.5</v>
      </c>
      <c r="CG625">
        <f t="shared" si="831"/>
        <v>422.39999399999999</v>
      </c>
      <c r="CH625">
        <f t="shared" si="832"/>
        <v>414.79998799999998</v>
      </c>
    </row>
    <row r="626" spans="1:86">
      <c r="A626" s="1">
        <v>40382</v>
      </c>
      <c r="B626">
        <v>425</v>
      </c>
      <c r="C626">
        <v>425</v>
      </c>
      <c r="D626">
        <v>417.54998799999998</v>
      </c>
      <c r="E626">
        <v>419.64999399999999</v>
      </c>
      <c r="F626">
        <v>1894472</v>
      </c>
      <c r="G626">
        <f t="shared" si="766"/>
        <v>-826446.18559003493</v>
      </c>
      <c r="H626">
        <f t="shared" si="794"/>
        <v>48076438.768532738</v>
      </c>
      <c r="I626">
        <f t="shared" si="767"/>
        <v>421.79999550000002</v>
      </c>
      <c r="J626">
        <f t="shared" si="774"/>
        <v>421.79999550000002</v>
      </c>
      <c r="K626">
        <f t="shared" si="775"/>
        <v>387.90625</v>
      </c>
      <c r="L626">
        <f t="shared" si="776"/>
        <v>1</v>
      </c>
      <c r="M626">
        <f t="shared" si="777"/>
        <v>7</v>
      </c>
      <c r="N626">
        <f t="shared" si="778"/>
        <v>90</v>
      </c>
      <c r="O626">
        <f t="shared" si="779"/>
        <v>30</v>
      </c>
      <c r="P626">
        <f t="shared" si="754"/>
        <v>7.4500120000000152</v>
      </c>
      <c r="Q626">
        <f t="shared" si="755"/>
        <v>5.3500060000000076</v>
      </c>
      <c r="R626">
        <f t="shared" si="756"/>
        <v>2.1000060000000076</v>
      </c>
      <c r="S626">
        <f t="shared" si="757"/>
        <v>7.4500120000000152</v>
      </c>
      <c r="T626">
        <f t="shared" si="793"/>
        <v>8.8209439658567845</v>
      </c>
      <c r="U626">
        <f t="shared" si="758"/>
        <v>0.79998799999998482</v>
      </c>
      <c r="V626">
        <f t="shared" si="759"/>
        <v>-2.6500240000000304</v>
      </c>
      <c r="W626">
        <f t="shared" si="760"/>
        <v>0.79998799999998482</v>
      </c>
      <c r="X626">
        <f t="shared" si="761"/>
        <v>0</v>
      </c>
      <c r="Y626">
        <f t="shared" si="791"/>
        <v>2.8355941614523807</v>
      </c>
      <c r="Z626">
        <f t="shared" si="792"/>
        <v>1.0691633099862783</v>
      </c>
      <c r="AA626">
        <f t="shared" si="788"/>
        <v>32.146153205689906</v>
      </c>
      <c r="AB626">
        <f t="shared" si="789"/>
        <v>12.120735763935098</v>
      </c>
      <c r="AC626">
        <f t="shared" si="790"/>
        <v>45.237914630720546</v>
      </c>
      <c r="AD626">
        <f t="shared" si="798"/>
        <v>23.873038299184365</v>
      </c>
      <c r="AE626">
        <f t="shared" si="771"/>
        <v>417.99500120000005</v>
      </c>
      <c r="AF626">
        <f t="shared" si="773"/>
        <v>417.800003</v>
      </c>
      <c r="AG626">
        <f t="shared" si="795"/>
        <v>392.40125119999999</v>
      </c>
      <c r="AH626">
        <f t="shared" si="780"/>
        <v>406.83500360000005</v>
      </c>
      <c r="AI626">
        <f t="shared" si="781"/>
        <v>434.57812818884565</v>
      </c>
      <c r="AJ626">
        <f t="shared" si="782"/>
        <v>379.09187901115445</v>
      </c>
      <c r="AK626">
        <f t="shared" si="783"/>
        <v>0.73095795066198732</v>
      </c>
      <c r="AL626">
        <f t="shared" si="762"/>
        <v>-0.4362409080683351</v>
      </c>
      <c r="AM626">
        <f t="shared" si="763"/>
        <v>-826446.18559003493</v>
      </c>
      <c r="AN626">
        <f t="shared" si="796"/>
        <v>17840580.579129092</v>
      </c>
      <c r="AO626">
        <f t="shared" si="797"/>
        <v>70146812</v>
      </c>
      <c r="AP626">
        <f t="shared" si="799"/>
        <v>0.25433202266026134</v>
      </c>
      <c r="AQ626">
        <f t="shared" si="800"/>
        <v>416.73932616540452</v>
      </c>
      <c r="AR626">
        <f t="shared" si="801"/>
        <v>417.66412331156846</v>
      </c>
      <c r="AS626">
        <f t="shared" si="802"/>
        <v>408.68608577424737</v>
      </c>
      <c r="AT626">
        <f t="shared" si="803"/>
        <v>398.52797640474262</v>
      </c>
      <c r="AU626">
        <f t="shared" si="804"/>
        <v>405.95538116466781</v>
      </c>
      <c r="AV626">
        <f t="shared" si="805"/>
        <v>395.32001158285078</v>
      </c>
      <c r="AW626">
        <f t="shared" si="806"/>
        <v>10.635369581817031</v>
      </c>
      <c r="AX626">
        <f t="shared" si="833"/>
        <v>6.8041173958336056</v>
      </c>
      <c r="AY626">
        <f t="shared" si="807"/>
        <v>3.8312521859834252</v>
      </c>
      <c r="AZ626">
        <f t="shared" si="764"/>
        <v>420.73332733333336</v>
      </c>
      <c r="BA626">
        <f t="shared" si="765"/>
        <v>797067508.09983468</v>
      </c>
      <c r="BB626">
        <f t="shared" si="768"/>
        <v>797067508.09983468</v>
      </c>
      <c r="BC626">
        <f t="shared" si="769"/>
        <v>0</v>
      </c>
      <c r="BD626">
        <f t="shared" si="784"/>
        <v>18665800503.580601</v>
      </c>
      <c r="BE626">
        <f t="shared" si="785"/>
        <v>3259669560.8281574</v>
      </c>
      <c r="BF626">
        <f t="shared" si="786"/>
        <v>5.7262861020913833</v>
      </c>
      <c r="BG626">
        <f t="shared" si="787"/>
        <v>85.132954726842897</v>
      </c>
      <c r="BH626">
        <f t="shared" si="808"/>
        <v>91518144</v>
      </c>
      <c r="BI626">
        <f t="shared" si="809"/>
        <v>2.6903190504405012</v>
      </c>
      <c r="BJ626">
        <f t="shared" si="770"/>
        <v>-320.00120000000152</v>
      </c>
      <c r="BK626">
        <f t="shared" si="810"/>
        <v>-5.2151522311463831E-3</v>
      </c>
      <c r="BL626">
        <f t="shared" si="811"/>
        <v>0.99478484776885356</v>
      </c>
      <c r="BM626">
        <f t="shared" si="812"/>
        <v>14.621910518428731</v>
      </c>
      <c r="BN626">
        <f t="shared" si="813"/>
        <v>421.27499399999999</v>
      </c>
      <c r="BO626">
        <f t="shared" si="772"/>
        <v>417.77499699999998</v>
      </c>
      <c r="BP626">
        <f t="shared" si="814"/>
        <v>388.55110258823527</v>
      </c>
      <c r="BQ626">
        <f t="shared" si="815"/>
        <v>29.223894411764718</v>
      </c>
      <c r="BR626">
        <f t="shared" si="816"/>
        <v>23.799987999999985</v>
      </c>
      <c r="BS626">
        <f t="shared" si="817"/>
        <v>27.649993999999992</v>
      </c>
      <c r="BT626">
        <f t="shared" si="818"/>
        <v>28</v>
      </c>
      <c r="BU626">
        <f t="shared" si="819"/>
        <v>35.100006000000008</v>
      </c>
      <c r="BV626">
        <f t="shared" si="820"/>
        <v>419.38333333333327</v>
      </c>
      <c r="BW626">
        <f t="shared" si="821"/>
        <v>418.93095323809524</v>
      </c>
      <c r="BX626">
        <f t="shared" si="822"/>
        <v>413.11682014545454</v>
      </c>
      <c r="BY626">
        <f t="shared" si="823"/>
        <v>401.38750200000004</v>
      </c>
      <c r="BZ626">
        <f t="shared" si="824"/>
        <v>425</v>
      </c>
      <c r="CA626">
        <f t="shared" si="825"/>
        <v>382.625</v>
      </c>
      <c r="CB626">
        <f t="shared" si="826"/>
        <v>415.71441970666672</v>
      </c>
      <c r="CC626">
        <f t="shared" si="827"/>
        <v>416.34458988333336</v>
      </c>
      <c r="CD626">
        <f t="shared" si="828"/>
        <v>397.86542062349207</v>
      </c>
      <c r="CE626">
        <f t="shared" si="829"/>
        <v>381.01649328521228</v>
      </c>
      <c r="CF626">
        <f t="shared" si="830"/>
        <v>421.85000600000001</v>
      </c>
      <c r="CG626">
        <f t="shared" si="831"/>
        <v>423</v>
      </c>
      <c r="CH626">
        <f t="shared" si="832"/>
        <v>416.25</v>
      </c>
    </row>
    <row r="627" spans="1:86">
      <c r="A627" s="1">
        <v>40385</v>
      </c>
      <c r="B627">
        <v>421.20001200000002</v>
      </c>
      <c r="C627">
        <v>425.79998799999998</v>
      </c>
      <c r="D627">
        <v>420.20001200000002</v>
      </c>
      <c r="E627">
        <v>424.625</v>
      </c>
      <c r="F627">
        <v>2766490</v>
      </c>
      <c r="G627">
        <f t="shared" si="766"/>
        <v>1605559.1131104934</v>
      </c>
      <c r="H627">
        <f t="shared" si="794"/>
        <v>49681997.881643228</v>
      </c>
      <c r="I627">
        <f t="shared" si="767"/>
        <v>422.956253</v>
      </c>
      <c r="J627">
        <f t="shared" si="774"/>
        <v>422.956253</v>
      </c>
      <c r="K627">
        <f t="shared" si="775"/>
        <v>387.90625</v>
      </c>
      <c r="L627">
        <f t="shared" si="776"/>
        <v>1</v>
      </c>
      <c r="M627">
        <f t="shared" si="777"/>
        <v>8</v>
      </c>
      <c r="N627">
        <f t="shared" si="778"/>
        <v>90</v>
      </c>
      <c r="O627">
        <f t="shared" si="779"/>
        <v>20</v>
      </c>
      <c r="P627">
        <f t="shared" si="754"/>
        <v>5.5999759999999696</v>
      </c>
      <c r="Q627">
        <f t="shared" si="755"/>
        <v>1.1749879999999848</v>
      </c>
      <c r="R627">
        <f t="shared" si="756"/>
        <v>4.4249879999999848</v>
      </c>
      <c r="S627">
        <f t="shared" si="757"/>
        <v>5.5999759999999696</v>
      </c>
      <c r="T627">
        <f t="shared" si="793"/>
        <v>8.5908748254384406</v>
      </c>
      <c r="U627">
        <f t="shared" si="758"/>
        <v>4.1000060000000076</v>
      </c>
      <c r="V627">
        <f t="shared" si="759"/>
        <v>-2.8999939999999924</v>
      </c>
      <c r="W627">
        <f t="shared" si="760"/>
        <v>4.1000060000000076</v>
      </c>
      <c r="X627">
        <f t="shared" si="761"/>
        <v>0</v>
      </c>
      <c r="Y627">
        <f t="shared" si="791"/>
        <v>2.9259092927772108</v>
      </c>
      <c r="Z627">
        <f t="shared" si="792"/>
        <v>0.99279450213011555</v>
      </c>
      <c r="AA627">
        <f t="shared" si="788"/>
        <v>34.058339252171386</v>
      </c>
      <c r="AB627">
        <f t="shared" si="789"/>
        <v>11.556384213518648</v>
      </c>
      <c r="AC627">
        <f t="shared" si="790"/>
        <v>49.330464659241017</v>
      </c>
      <c r="AD627">
        <f t="shared" si="798"/>
        <v>26.872973162969839</v>
      </c>
      <c r="AE627">
        <f t="shared" si="771"/>
        <v>420.25</v>
      </c>
      <c r="AF627">
        <f t="shared" si="773"/>
        <v>419.10000100000002</v>
      </c>
      <c r="AG627">
        <f t="shared" si="795"/>
        <v>394.5137512</v>
      </c>
      <c r="AH627">
        <f t="shared" si="780"/>
        <v>409.71250300000003</v>
      </c>
      <c r="AI627">
        <f t="shared" si="781"/>
        <v>438.25871939762504</v>
      </c>
      <c r="AJ627">
        <f t="shared" si="782"/>
        <v>381.16628660237501</v>
      </c>
      <c r="AK627">
        <f t="shared" si="783"/>
        <v>0.76119918647503604</v>
      </c>
      <c r="AL627">
        <f t="shared" si="762"/>
        <v>0.58035963011270364</v>
      </c>
      <c r="AM627">
        <f t="shared" si="763"/>
        <v>1605559.1131104934</v>
      </c>
      <c r="AN627">
        <f t="shared" si="796"/>
        <v>18872599.224170737</v>
      </c>
      <c r="AO627">
        <f t="shared" si="797"/>
        <v>71760178</v>
      </c>
      <c r="AP627">
        <f t="shared" si="799"/>
        <v>0.26299543493566496</v>
      </c>
      <c r="AQ627">
        <f t="shared" si="800"/>
        <v>419.42045526916701</v>
      </c>
      <c r="AR627">
        <f t="shared" si="801"/>
        <v>419.63372658777143</v>
      </c>
      <c r="AS627">
        <f t="shared" si="802"/>
        <v>411.55509033488283</v>
      </c>
      <c r="AT627">
        <f t="shared" si="803"/>
        <v>400.87670852831576</v>
      </c>
      <c r="AU627">
        <f t="shared" si="804"/>
        <v>408.75582398996767</v>
      </c>
      <c r="AV627">
        <f t="shared" si="805"/>
        <v>397.37136077205122</v>
      </c>
      <c r="AW627">
        <f t="shared" si="806"/>
        <v>11.384463217916448</v>
      </c>
      <c r="AX627">
        <f t="shared" si="833"/>
        <v>7.7201865602501742</v>
      </c>
      <c r="AY627">
        <f t="shared" si="807"/>
        <v>3.6642766576662735</v>
      </c>
      <c r="AZ627">
        <f t="shared" si="764"/>
        <v>423.54166666666669</v>
      </c>
      <c r="BA627">
        <f t="shared" si="765"/>
        <v>1171723785.4166667</v>
      </c>
      <c r="BB627">
        <f t="shared" si="768"/>
        <v>1171723785.4166667</v>
      </c>
      <c r="BC627">
        <f t="shared" si="769"/>
        <v>0</v>
      </c>
      <c r="BD627">
        <f t="shared" si="784"/>
        <v>18799010238.353657</v>
      </c>
      <c r="BE627">
        <f t="shared" si="785"/>
        <v>3259669560.8281574</v>
      </c>
      <c r="BF627">
        <f t="shared" si="786"/>
        <v>5.7671521261736567</v>
      </c>
      <c r="BG627">
        <f t="shared" si="787"/>
        <v>85.222735038979692</v>
      </c>
      <c r="BH627">
        <f t="shared" si="808"/>
        <v>94284634</v>
      </c>
      <c r="BI627">
        <f t="shared" si="809"/>
        <v>2.864943058754315</v>
      </c>
      <c r="BJ627">
        <f t="shared" si="770"/>
        <v>397.50060000000076</v>
      </c>
      <c r="BK627">
        <f t="shared" si="810"/>
        <v>1.1855131826833787E-2</v>
      </c>
      <c r="BL627">
        <f t="shared" si="811"/>
        <v>1.0118551318268338</v>
      </c>
      <c r="BM627">
        <f t="shared" si="812"/>
        <v>15.045177066091348</v>
      </c>
      <c r="BN627">
        <f t="shared" si="813"/>
        <v>423</v>
      </c>
      <c r="BO627">
        <f t="shared" si="772"/>
        <v>419.47749640000001</v>
      </c>
      <c r="BP627">
        <f t="shared" si="814"/>
        <v>389.89669082352935</v>
      </c>
      <c r="BQ627">
        <f t="shared" si="815"/>
        <v>29.580805576470652</v>
      </c>
      <c r="BR627">
        <f t="shared" si="816"/>
        <v>37.299987999999985</v>
      </c>
      <c r="BS627">
        <f t="shared" si="817"/>
        <v>35.425018000000023</v>
      </c>
      <c r="BT627">
        <f t="shared" si="818"/>
        <v>29.799987999999985</v>
      </c>
      <c r="BU627">
        <f t="shared" si="819"/>
        <v>25.200012000000015</v>
      </c>
      <c r="BV627">
        <f t="shared" si="820"/>
        <v>421.59333293333327</v>
      </c>
      <c r="BW627">
        <f t="shared" si="821"/>
        <v>420.88095238095241</v>
      </c>
      <c r="BX627">
        <f t="shared" si="822"/>
        <v>416.35136494545452</v>
      </c>
      <c r="BY627">
        <f t="shared" si="823"/>
        <v>404.45643045714291</v>
      </c>
      <c r="BZ627">
        <f t="shared" si="824"/>
        <v>425.79998799999998</v>
      </c>
      <c r="CA627">
        <f t="shared" si="825"/>
        <v>382.625</v>
      </c>
      <c r="CB627">
        <f t="shared" si="826"/>
        <v>417.9170837333333</v>
      </c>
      <c r="CC627">
        <f t="shared" si="827"/>
        <v>416.27868325555556</v>
      </c>
      <c r="CD627">
        <f t="shared" si="828"/>
        <v>398.84091871031751</v>
      </c>
      <c r="CE627">
        <f t="shared" si="829"/>
        <v>380.97524631396976</v>
      </c>
      <c r="CF627">
        <f t="shared" si="830"/>
        <v>419.64999399999999</v>
      </c>
      <c r="CG627">
        <f t="shared" si="831"/>
        <v>425</v>
      </c>
      <c r="CH627">
        <f t="shared" si="832"/>
        <v>417.54998799999998</v>
      </c>
    </row>
    <row r="628" spans="1:86">
      <c r="A628" s="1">
        <v>40386</v>
      </c>
      <c r="B628">
        <v>427.5</v>
      </c>
      <c r="C628">
        <v>429.89999399999999</v>
      </c>
      <c r="D628">
        <v>423.10000600000001</v>
      </c>
      <c r="E628">
        <v>424.57501200000002</v>
      </c>
      <c r="F628">
        <v>2106602</v>
      </c>
      <c r="G628">
        <f t="shared" si="766"/>
        <v>-1192703.154998502</v>
      </c>
      <c r="H628">
        <f t="shared" si="794"/>
        <v>48489294.726644725</v>
      </c>
      <c r="I628">
        <f t="shared" si="767"/>
        <v>426.268753</v>
      </c>
      <c r="J628">
        <f t="shared" si="774"/>
        <v>426.268753</v>
      </c>
      <c r="K628">
        <f t="shared" si="775"/>
        <v>387.90625</v>
      </c>
      <c r="L628">
        <f t="shared" si="776"/>
        <v>1</v>
      </c>
      <c r="M628">
        <f t="shared" si="777"/>
        <v>9</v>
      </c>
      <c r="N628">
        <f t="shared" si="778"/>
        <v>90</v>
      </c>
      <c r="O628">
        <f t="shared" si="779"/>
        <v>10</v>
      </c>
      <c r="P628">
        <f t="shared" si="754"/>
        <v>6.7999879999999848</v>
      </c>
      <c r="Q628">
        <f t="shared" si="755"/>
        <v>5.3249819999999772</v>
      </c>
      <c r="R628">
        <f t="shared" si="756"/>
        <v>1.4750060000000076</v>
      </c>
      <c r="S628">
        <f t="shared" si="757"/>
        <v>6.7999879999999848</v>
      </c>
      <c r="T628">
        <f t="shared" si="793"/>
        <v>8.4629543379071226</v>
      </c>
      <c r="U628">
        <f t="shared" si="758"/>
        <v>-0.92498799999998482</v>
      </c>
      <c r="V628">
        <f t="shared" si="759"/>
        <v>-0.39999399999999241</v>
      </c>
      <c r="W628">
        <f t="shared" si="760"/>
        <v>0</v>
      </c>
      <c r="X628">
        <f t="shared" si="761"/>
        <v>0</v>
      </c>
      <c r="Y628">
        <f t="shared" si="791"/>
        <v>2.7169157718645529</v>
      </c>
      <c r="Z628">
        <f t="shared" si="792"/>
        <v>0.92188060912082148</v>
      </c>
      <c r="AA628">
        <f t="shared" si="788"/>
        <v>32.10363264864835</v>
      </c>
      <c r="AB628">
        <f t="shared" si="789"/>
        <v>10.893129896631363</v>
      </c>
      <c r="AC628">
        <f t="shared" si="790"/>
        <v>49.330464659241017</v>
      </c>
      <c r="AD628">
        <f t="shared" si="798"/>
        <v>30.11173079902516</v>
      </c>
      <c r="AE628">
        <f t="shared" si="771"/>
        <v>422.44000240000003</v>
      </c>
      <c r="AF628">
        <f t="shared" si="773"/>
        <v>420.97083533333335</v>
      </c>
      <c r="AG628">
        <f t="shared" si="795"/>
        <v>396.8975021</v>
      </c>
      <c r="AH628">
        <f t="shared" si="780"/>
        <v>413.43750299999999</v>
      </c>
      <c r="AI628">
        <f t="shared" si="781"/>
        <v>438.87884217112509</v>
      </c>
      <c r="AJ628">
        <f t="shared" si="782"/>
        <v>387.9961638288749</v>
      </c>
      <c r="AK628">
        <f t="shared" si="783"/>
        <v>0.71888606030300184</v>
      </c>
      <c r="AL628">
        <f t="shared" si="762"/>
        <v>-0.56617394030695023</v>
      </c>
      <c r="AM628">
        <f t="shared" si="763"/>
        <v>-1192703.154998502</v>
      </c>
      <c r="AN628">
        <f t="shared" si="796"/>
        <v>18725764.79116524</v>
      </c>
      <c r="AO628">
        <f t="shared" si="797"/>
        <v>71252118</v>
      </c>
      <c r="AP628">
        <f t="shared" si="799"/>
        <v>0.26280993908370892</v>
      </c>
      <c r="AQ628">
        <f t="shared" si="800"/>
        <v>421.17300455765024</v>
      </c>
      <c r="AR628">
        <f t="shared" si="801"/>
        <v>421.79724122025658</v>
      </c>
      <c r="AS628">
        <f t="shared" si="802"/>
        <v>413.89867623460395</v>
      </c>
      <c r="AT628">
        <f t="shared" si="803"/>
        <v>403.00955584076735</v>
      </c>
      <c r="AU628">
        <f t="shared" si="804"/>
        <v>411.12870219147254</v>
      </c>
      <c r="AV628">
        <f t="shared" si="805"/>
        <v>399.27561635800765</v>
      </c>
      <c r="AW628">
        <f t="shared" si="806"/>
        <v>11.853085833464888</v>
      </c>
      <c r="AX628">
        <f t="shared" si="833"/>
        <v>8.5467664148931171</v>
      </c>
      <c r="AY628">
        <f t="shared" si="807"/>
        <v>3.3063194185717713</v>
      </c>
      <c r="AZ628">
        <f t="shared" si="764"/>
        <v>425.85833733333334</v>
      </c>
      <c r="BA628">
        <f t="shared" si="765"/>
        <v>897114025.14307463</v>
      </c>
      <c r="BB628">
        <f t="shared" si="768"/>
        <v>897114025.14307463</v>
      </c>
      <c r="BC628">
        <f t="shared" si="769"/>
        <v>0</v>
      </c>
      <c r="BD628">
        <f t="shared" si="784"/>
        <v>18877668457.974194</v>
      </c>
      <c r="BE628">
        <f t="shared" si="785"/>
        <v>3259669560.8281574</v>
      </c>
      <c r="BF628">
        <f t="shared" si="786"/>
        <v>5.7912828603332729</v>
      </c>
      <c r="BG628">
        <f t="shared" si="787"/>
        <v>85.275241503474547</v>
      </c>
      <c r="BH628">
        <f t="shared" si="808"/>
        <v>92178032</v>
      </c>
      <c r="BI628">
        <f t="shared" si="809"/>
        <v>2.9686475576903004</v>
      </c>
      <c r="BJ628">
        <f t="shared" si="770"/>
        <v>-104.99879999999848</v>
      </c>
      <c r="BK628">
        <f t="shared" si="810"/>
        <v>-1.1772269649687329E-4</v>
      </c>
      <c r="BL628">
        <f t="shared" si="811"/>
        <v>0.9998822773035031</v>
      </c>
      <c r="BM628">
        <f t="shared" si="812"/>
        <v>13.408763084268889</v>
      </c>
      <c r="BN628">
        <f t="shared" si="813"/>
        <v>426.5</v>
      </c>
      <c r="BO628">
        <f t="shared" si="772"/>
        <v>421.79999699999996</v>
      </c>
      <c r="BP628">
        <f t="shared" si="814"/>
        <v>391.48823502941173</v>
      </c>
      <c r="BQ628">
        <f t="shared" si="815"/>
        <v>30.311761970588236</v>
      </c>
      <c r="BR628">
        <f t="shared" si="816"/>
        <v>37.25</v>
      </c>
      <c r="BS628">
        <f t="shared" si="817"/>
        <v>37.975006000000008</v>
      </c>
      <c r="BT628">
        <f t="shared" si="818"/>
        <v>37.549987999999985</v>
      </c>
      <c r="BU628">
        <f t="shared" si="819"/>
        <v>38.5</v>
      </c>
      <c r="BV628">
        <f t="shared" si="820"/>
        <v>423.03500360000004</v>
      </c>
      <c r="BW628">
        <f t="shared" si="821"/>
        <v>422.44524123809521</v>
      </c>
      <c r="BX628">
        <f t="shared" si="822"/>
        <v>419.05363930909095</v>
      </c>
      <c r="BY628">
        <f t="shared" si="823"/>
        <v>407.31940767619056</v>
      </c>
      <c r="BZ628">
        <f t="shared" si="824"/>
        <v>429.89999399999999</v>
      </c>
      <c r="CA628">
        <f t="shared" si="825"/>
        <v>382.625</v>
      </c>
      <c r="CB628">
        <f t="shared" si="826"/>
        <v>421.70425108000001</v>
      </c>
      <c r="CC628">
        <f t="shared" si="827"/>
        <v>418.42604233333333</v>
      </c>
      <c r="CD628">
        <f t="shared" si="828"/>
        <v>403.44092937309523</v>
      </c>
      <c r="CE628">
        <f t="shared" si="829"/>
        <v>381.98034917095214</v>
      </c>
      <c r="CF628">
        <f t="shared" si="830"/>
        <v>424.625</v>
      </c>
      <c r="CG628">
        <f t="shared" si="831"/>
        <v>425.79998799999998</v>
      </c>
      <c r="CH628">
        <f t="shared" si="832"/>
        <v>420.20001200000002</v>
      </c>
    </row>
    <row r="629" spans="1:86">
      <c r="A629" s="1">
        <v>40387</v>
      </c>
      <c r="B629">
        <v>425.5</v>
      </c>
      <c r="C629">
        <v>428.97500600000001</v>
      </c>
      <c r="D629">
        <v>423.5</v>
      </c>
      <c r="E629">
        <v>427.22500600000001</v>
      </c>
      <c r="F629">
        <v>4359228</v>
      </c>
      <c r="G629">
        <f t="shared" si="766"/>
        <v>1572509.9580471732</v>
      </c>
      <c r="H629">
        <f t="shared" si="794"/>
        <v>50061804.684691899</v>
      </c>
      <c r="I629">
        <f t="shared" si="767"/>
        <v>426.30000300000006</v>
      </c>
      <c r="J629">
        <f t="shared" si="774"/>
        <v>426.30000300000006</v>
      </c>
      <c r="K629">
        <f t="shared" si="775"/>
        <v>387.90625</v>
      </c>
      <c r="L629">
        <f t="shared" si="776"/>
        <v>1</v>
      </c>
      <c r="M629">
        <f t="shared" si="777"/>
        <v>10</v>
      </c>
      <c r="N629">
        <f t="shared" si="778"/>
        <v>90</v>
      </c>
      <c r="O629">
        <f t="shared" si="779"/>
        <v>0</v>
      </c>
      <c r="P629">
        <f t="shared" si="754"/>
        <v>5.4750060000000076</v>
      </c>
      <c r="Q629">
        <f t="shared" si="755"/>
        <v>1.75</v>
      </c>
      <c r="R629">
        <f t="shared" si="756"/>
        <v>3.7250060000000076</v>
      </c>
      <c r="S629">
        <f t="shared" si="757"/>
        <v>5.4750060000000076</v>
      </c>
      <c r="T629">
        <f t="shared" si="793"/>
        <v>8.2495294566280428</v>
      </c>
      <c r="U629">
        <f t="shared" si="758"/>
        <v>-1.4750060000000076</v>
      </c>
      <c r="V629">
        <f t="shared" si="759"/>
        <v>-1</v>
      </c>
      <c r="W629">
        <f t="shared" si="760"/>
        <v>0</v>
      </c>
      <c r="X629">
        <f t="shared" si="761"/>
        <v>0</v>
      </c>
      <c r="Y629">
        <f t="shared" si="791"/>
        <v>2.5228503595885132</v>
      </c>
      <c r="Z629">
        <f t="shared" si="792"/>
        <v>0.85603199418361986</v>
      </c>
      <c r="AA629">
        <f t="shared" si="788"/>
        <v>30.581748605813413</v>
      </c>
      <c r="AB629">
        <f t="shared" si="789"/>
        <v>10.376737227065057</v>
      </c>
      <c r="AC629">
        <f t="shared" si="790"/>
        <v>49.330464659241031</v>
      </c>
      <c r="AD629">
        <f t="shared" si="798"/>
        <v>33.030429732940455</v>
      </c>
      <c r="AE629">
        <f t="shared" si="771"/>
        <v>423.58500359999999</v>
      </c>
      <c r="AF629">
        <f t="shared" si="773"/>
        <v>423.23750300000006</v>
      </c>
      <c r="AG629">
        <f t="shared" si="795"/>
        <v>399.48375240000001</v>
      </c>
      <c r="AH629">
        <f t="shared" si="780"/>
        <v>417.42750239999998</v>
      </c>
      <c r="AI629">
        <f t="shared" si="781"/>
        <v>437.096629962561</v>
      </c>
      <c r="AJ629">
        <f t="shared" si="782"/>
        <v>397.75837483743896</v>
      </c>
      <c r="AK629">
        <f t="shared" si="783"/>
        <v>0.74905790988536214</v>
      </c>
      <c r="AL629">
        <f t="shared" si="762"/>
        <v>0.36073129417575156</v>
      </c>
      <c r="AM629">
        <f t="shared" si="763"/>
        <v>1572509.9580471732</v>
      </c>
      <c r="AN629">
        <f t="shared" si="796"/>
        <v>20147124.326906472</v>
      </c>
      <c r="AO629">
        <f t="shared" si="797"/>
        <v>72294830</v>
      </c>
      <c r="AP629">
        <f t="shared" si="799"/>
        <v>0.27868001525014269</v>
      </c>
      <c r="AQ629">
        <f t="shared" si="800"/>
        <v>423.23068504804917</v>
      </c>
      <c r="AR629">
        <f t="shared" si="801"/>
        <v>422.71002747248343</v>
      </c>
      <c r="AS629">
        <f t="shared" si="802"/>
        <v>416.29741559237522</v>
      </c>
      <c r="AT629">
        <f t="shared" si="803"/>
        <v>405.18894635509827</v>
      </c>
      <c r="AU629">
        <f t="shared" si="804"/>
        <v>413.54314776275169</v>
      </c>
      <c r="AV629">
        <f t="shared" si="805"/>
        <v>401.23207363294711</v>
      </c>
      <c r="AW629">
        <f t="shared" si="806"/>
        <v>12.311074129804581</v>
      </c>
      <c r="AX629">
        <f t="shared" si="833"/>
        <v>9.2996279578754102</v>
      </c>
      <c r="AY629">
        <f t="shared" si="807"/>
        <v>3.0114461719291707</v>
      </c>
      <c r="AZ629">
        <f t="shared" si="764"/>
        <v>426.56667066666665</v>
      </c>
      <c r="BA629">
        <f t="shared" si="765"/>
        <v>1859501374.6369119</v>
      </c>
      <c r="BB629">
        <f t="shared" si="768"/>
        <v>1859501374.6369119</v>
      </c>
      <c r="BC629">
        <f t="shared" si="769"/>
        <v>0</v>
      </c>
      <c r="BD629">
        <f t="shared" si="784"/>
        <v>19889324710.935978</v>
      </c>
      <c r="BE629">
        <f t="shared" si="785"/>
        <v>3259669560.8281574</v>
      </c>
      <c r="BF629">
        <f t="shared" si="786"/>
        <v>6.1016383224693671</v>
      </c>
      <c r="BG629">
        <f t="shared" si="787"/>
        <v>85.918742202964197</v>
      </c>
      <c r="BH629">
        <f t="shared" si="808"/>
        <v>96537260</v>
      </c>
      <c r="BI629">
        <f t="shared" si="809"/>
        <v>3.0683175495752937</v>
      </c>
      <c r="BJ629">
        <f t="shared" si="770"/>
        <v>164.99939999999924</v>
      </c>
      <c r="BK629">
        <f t="shared" si="810"/>
        <v>6.2415213451139052E-3</v>
      </c>
      <c r="BL629">
        <f t="shared" si="811"/>
        <v>1.0062415213451139</v>
      </c>
      <c r="BM629">
        <f t="shared" si="812"/>
        <v>10.366540447682459</v>
      </c>
      <c r="BN629">
        <f t="shared" si="813"/>
        <v>426.237503</v>
      </c>
      <c r="BO629">
        <f t="shared" si="772"/>
        <v>423.32749939999997</v>
      </c>
      <c r="BP629">
        <f t="shared" si="814"/>
        <v>393.12022041176471</v>
      </c>
      <c r="BQ629">
        <f t="shared" si="815"/>
        <v>30.207278988235259</v>
      </c>
      <c r="BR629">
        <f t="shared" si="816"/>
        <v>36.175018000000023</v>
      </c>
      <c r="BS629">
        <f t="shared" si="817"/>
        <v>40.875</v>
      </c>
      <c r="BT629">
        <f t="shared" si="818"/>
        <v>36.524993999999992</v>
      </c>
      <c r="BU629">
        <f t="shared" si="819"/>
        <v>40</v>
      </c>
      <c r="BV629">
        <f t="shared" si="820"/>
        <v>424.63000479999999</v>
      </c>
      <c r="BW629">
        <f t="shared" si="821"/>
        <v>424.23214714285712</v>
      </c>
      <c r="BX629">
        <f t="shared" si="822"/>
        <v>421.56045803636363</v>
      </c>
      <c r="BY629">
        <f t="shared" si="823"/>
        <v>410.20774138095237</v>
      </c>
      <c r="BZ629">
        <f t="shared" si="824"/>
        <v>429.89999399999999</v>
      </c>
      <c r="CA629">
        <f t="shared" si="825"/>
        <v>382.625</v>
      </c>
      <c r="CB629">
        <f t="shared" si="826"/>
        <v>422.1803358533333</v>
      </c>
      <c r="CC629">
        <f t="shared" si="827"/>
        <v>421.95979306666663</v>
      </c>
      <c r="CD629">
        <f t="shared" si="828"/>
        <v>409.81326693579365</v>
      </c>
      <c r="CE629">
        <f t="shared" si="829"/>
        <v>383.22509626886352</v>
      </c>
      <c r="CF629">
        <f t="shared" si="830"/>
        <v>424.57501200000002</v>
      </c>
      <c r="CG629">
        <f t="shared" si="831"/>
        <v>429.89999399999999</v>
      </c>
      <c r="CH629">
        <f t="shared" si="832"/>
        <v>423.10000600000001</v>
      </c>
    </row>
    <row r="630" spans="1:86">
      <c r="A630" s="1">
        <v>40388</v>
      </c>
      <c r="B630">
        <v>427.5</v>
      </c>
      <c r="C630">
        <v>427.5</v>
      </c>
      <c r="D630">
        <v>424.5</v>
      </c>
      <c r="E630">
        <v>425</v>
      </c>
      <c r="F630">
        <v>5331904</v>
      </c>
      <c r="G630">
        <f t="shared" si="766"/>
        <v>-3554602.6666666665</v>
      </c>
      <c r="H630">
        <f t="shared" si="794"/>
        <v>46507202.018025234</v>
      </c>
      <c r="I630">
        <f t="shared" si="767"/>
        <v>426.125</v>
      </c>
      <c r="J630">
        <f t="shared" si="774"/>
        <v>426.30000300000006</v>
      </c>
      <c r="K630">
        <f t="shared" si="775"/>
        <v>407.768753</v>
      </c>
      <c r="L630">
        <f t="shared" si="776"/>
        <v>2</v>
      </c>
      <c r="M630">
        <f t="shared" si="777"/>
        <v>10</v>
      </c>
      <c r="N630">
        <f t="shared" si="778"/>
        <v>80</v>
      </c>
      <c r="O630">
        <f t="shared" si="779"/>
        <v>0</v>
      </c>
      <c r="P630">
        <f t="shared" si="754"/>
        <v>3</v>
      </c>
      <c r="Q630">
        <f t="shared" si="755"/>
        <v>2.5</v>
      </c>
      <c r="R630">
        <f t="shared" si="756"/>
        <v>0.5</v>
      </c>
      <c r="S630">
        <f t="shared" si="757"/>
        <v>3</v>
      </c>
      <c r="T630">
        <f t="shared" si="793"/>
        <v>7.8745630668688964</v>
      </c>
      <c r="U630">
        <f t="shared" si="758"/>
        <v>-2.5</v>
      </c>
      <c r="V630">
        <f t="shared" si="759"/>
        <v>7</v>
      </c>
      <c r="W630">
        <f t="shared" si="760"/>
        <v>0</v>
      </c>
      <c r="X630">
        <f t="shared" si="761"/>
        <v>7</v>
      </c>
      <c r="Y630">
        <f t="shared" si="791"/>
        <v>2.3426467624750482</v>
      </c>
      <c r="Z630">
        <f t="shared" si="792"/>
        <v>1.2948868517419325</v>
      </c>
      <c r="AA630">
        <f t="shared" si="788"/>
        <v>29.749546007592485</v>
      </c>
      <c r="AB630">
        <f t="shared" si="789"/>
        <v>16.443920008590503</v>
      </c>
      <c r="AC630">
        <f t="shared" si="790"/>
        <v>28.804129991762501</v>
      </c>
      <c r="AD630">
        <f t="shared" si="798"/>
        <v>33.885802163864405</v>
      </c>
      <c r="AE630">
        <f t="shared" si="771"/>
        <v>424.21500240000006</v>
      </c>
      <c r="AF630">
        <f t="shared" si="773"/>
        <v>423.82083633333332</v>
      </c>
      <c r="AG630">
        <f t="shared" si="795"/>
        <v>402.4337524</v>
      </c>
      <c r="AH630">
        <f t="shared" si="780"/>
        <v>420.8225036</v>
      </c>
      <c r="AI630">
        <f t="shared" si="781"/>
        <v>430.06361977025114</v>
      </c>
      <c r="AJ630">
        <f t="shared" si="782"/>
        <v>411.58138742974887</v>
      </c>
      <c r="AK630">
        <f t="shared" si="783"/>
        <v>0.72602769638629427</v>
      </c>
      <c r="AL630">
        <f t="shared" si="762"/>
        <v>-0.66666666666666663</v>
      </c>
      <c r="AM630">
        <f t="shared" si="763"/>
        <v>-3554602.6666666665</v>
      </c>
      <c r="AN630">
        <f t="shared" si="796"/>
        <v>18243696.588074856</v>
      </c>
      <c r="AO630">
        <f t="shared" si="797"/>
        <v>74218990</v>
      </c>
      <c r="AP630">
        <f t="shared" si="799"/>
        <v>0.24580901179165676</v>
      </c>
      <c r="AQ630">
        <f t="shared" si="800"/>
        <v>423.83225213171244</v>
      </c>
      <c r="AR630">
        <f t="shared" si="801"/>
        <v>421.90916793282565</v>
      </c>
      <c r="AS630">
        <f t="shared" si="802"/>
        <v>417.86388078574765</v>
      </c>
      <c r="AT630">
        <f t="shared" si="803"/>
        <v>406.97194118313945</v>
      </c>
      <c r="AU630">
        <f t="shared" si="804"/>
        <v>415.26167559833891</v>
      </c>
      <c r="AV630">
        <f t="shared" si="805"/>
        <v>402.89582847864079</v>
      </c>
      <c r="AW630">
        <f t="shared" si="806"/>
        <v>12.365847119698117</v>
      </c>
      <c r="AX630">
        <f t="shared" si="833"/>
        <v>9.9128717902399508</v>
      </c>
      <c r="AY630">
        <f t="shared" si="807"/>
        <v>2.452975329458166</v>
      </c>
      <c r="AZ630">
        <f t="shared" si="764"/>
        <v>425.66666666666669</v>
      </c>
      <c r="BA630">
        <f t="shared" si="765"/>
        <v>2269613802.666667</v>
      </c>
      <c r="BB630">
        <f t="shared" si="768"/>
        <v>0</v>
      </c>
      <c r="BC630">
        <f t="shared" si="769"/>
        <v>2269613802.666667</v>
      </c>
      <c r="BD630">
        <f t="shared" si="784"/>
        <v>19176330966.062649</v>
      </c>
      <c r="BE630">
        <f t="shared" si="785"/>
        <v>5529283363.4948244</v>
      </c>
      <c r="BF630">
        <f t="shared" si="786"/>
        <v>3.468140390971409</v>
      </c>
      <c r="BG630">
        <f t="shared" si="787"/>
        <v>77.619324540010879</v>
      </c>
      <c r="BH630">
        <f t="shared" si="808"/>
        <v>91205356</v>
      </c>
      <c r="BI630">
        <f t="shared" si="809"/>
        <v>3.0692417854988245</v>
      </c>
      <c r="BJ630">
        <f t="shared" si="770"/>
        <v>-322.50060000000076</v>
      </c>
      <c r="BK630">
        <f t="shared" si="810"/>
        <v>-5.2080425273608811E-3</v>
      </c>
      <c r="BL630">
        <f t="shared" si="811"/>
        <v>0.99479195747263915</v>
      </c>
      <c r="BM630">
        <f t="shared" si="812"/>
        <v>4.870495870034854</v>
      </c>
      <c r="BN630">
        <f t="shared" si="813"/>
        <v>426</v>
      </c>
      <c r="BO630">
        <f t="shared" si="772"/>
        <v>424.60249939999994</v>
      </c>
      <c r="BP630">
        <f t="shared" si="814"/>
        <v>394.51507344117647</v>
      </c>
      <c r="BQ630">
        <f t="shared" si="815"/>
        <v>30.087425958823474</v>
      </c>
      <c r="BR630">
        <f t="shared" si="816"/>
        <v>8.1749879999999848</v>
      </c>
      <c r="BS630">
        <f t="shared" si="817"/>
        <v>27</v>
      </c>
      <c r="BT630">
        <f t="shared" si="818"/>
        <v>8.25</v>
      </c>
      <c r="BU630">
        <f t="shared" si="819"/>
        <v>30</v>
      </c>
      <c r="BV630">
        <f t="shared" si="820"/>
        <v>425.1016702666667</v>
      </c>
      <c r="BW630">
        <f t="shared" si="821"/>
        <v>424.73571771428578</v>
      </c>
      <c r="BX630">
        <f t="shared" si="822"/>
        <v>422.93727578181819</v>
      </c>
      <c r="BY630">
        <f t="shared" si="823"/>
        <v>412.63786019999998</v>
      </c>
      <c r="BZ630">
        <f t="shared" si="824"/>
        <v>429.89999399999999</v>
      </c>
      <c r="CA630">
        <f t="shared" si="825"/>
        <v>397.5</v>
      </c>
      <c r="CB630">
        <f t="shared" si="826"/>
        <v>422.59424968000002</v>
      </c>
      <c r="CC630">
        <f t="shared" si="827"/>
        <v>422.45375259999997</v>
      </c>
      <c r="CD630">
        <f t="shared" si="828"/>
        <v>417.75233865547614</v>
      </c>
      <c r="CE630">
        <f t="shared" si="829"/>
        <v>386.83596691945968</v>
      </c>
      <c r="CF630">
        <f t="shared" si="830"/>
        <v>427.22500600000001</v>
      </c>
      <c r="CG630">
        <f t="shared" si="831"/>
        <v>428.97500600000001</v>
      </c>
      <c r="CH630">
        <f t="shared" si="832"/>
        <v>423.5</v>
      </c>
    </row>
    <row r="631" spans="1:86">
      <c r="A631" s="1">
        <v>40389</v>
      </c>
      <c r="B631">
        <v>424.5</v>
      </c>
      <c r="C631">
        <v>425</v>
      </c>
      <c r="D631">
        <v>417.5</v>
      </c>
      <c r="E631">
        <v>419.89999399999999</v>
      </c>
      <c r="F631">
        <v>1283426</v>
      </c>
      <c r="G631">
        <f t="shared" si="766"/>
        <v>-462035.41348160262</v>
      </c>
      <c r="H631">
        <f t="shared" si="794"/>
        <v>46045166.604543634</v>
      </c>
      <c r="I631">
        <f t="shared" si="767"/>
        <v>421.72499849999997</v>
      </c>
      <c r="J631">
        <f t="shared" si="774"/>
        <v>426.30000300000006</v>
      </c>
      <c r="K631">
        <f t="shared" si="775"/>
        <v>414.1875</v>
      </c>
      <c r="L631">
        <f t="shared" si="776"/>
        <v>3</v>
      </c>
      <c r="M631">
        <f t="shared" si="777"/>
        <v>9</v>
      </c>
      <c r="N631">
        <f t="shared" si="778"/>
        <v>70</v>
      </c>
      <c r="O631">
        <f t="shared" si="779"/>
        <v>10</v>
      </c>
      <c r="P631">
        <f t="shared" si="754"/>
        <v>7.5</v>
      </c>
      <c r="Q631">
        <f t="shared" si="755"/>
        <v>5.1000060000000076</v>
      </c>
      <c r="R631">
        <f t="shared" si="756"/>
        <v>2.3999939999999924</v>
      </c>
      <c r="S631">
        <f t="shared" si="757"/>
        <v>7.5</v>
      </c>
      <c r="T631">
        <f t="shared" si="793"/>
        <v>7.8478085620925464</v>
      </c>
      <c r="U631">
        <f t="shared" si="758"/>
        <v>-0.77499399999999241</v>
      </c>
      <c r="V631">
        <f t="shared" si="759"/>
        <v>-1</v>
      </c>
      <c r="W631">
        <f t="shared" si="760"/>
        <v>0</v>
      </c>
      <c r="X631">
        <f t="shared" si="761"/>
        <v>0</v>
      </c>
      <c r="Y631">
        <f t="shared" si="791"/>
        <v>2.1753148508696873</v>
      </c>
      <c r="Z631">
        <f t="shared" si="792"/>
        <v>1.2023949337603661</v>
      </c>
      <c r="AA631">
        <f t="shared" si="788"/>
        <v>27.718755288924374</v>
      </c>
      <c r="AB631">
        <f t="shared" si="789"/>
        <v>15.321410101264735</v>
      </c>
      <c r="AC631">
        <f t="shared" si="790"/>
        <v>28.804129991762483</v>
      </c>
      <c r="AD631">
        <f t="shared" si="798"/>
        <v>35.505472024926711</v>
      </c>
      <c r="AE631">
        <f t="shared" si="771"/>
        <v>424.26500239999996</v>
      </c>
      <c r="AF631">
        <f t="shared" si="773"/>
        <v>423.49583433333333</v>
      </c>
      <c r="AG631">
        <f t="shared" si="795"/>
        <v>404.83375239999998</v>
      </c>
      <c r="AH631">
        <f t="shared" si="780"/>
        <v>421.1300018</v>
      </c>
      <c r="AI631">
        <f t="shared" si="781"/>
        <v>430.01642073274292</v>
      </c>
      <c r="AJ631">
        <f t="shared" si="782"/>
        <v>412.24358286725709</v>
      </c>
      <c r="AK631">
        <f t="shared" si="783"/>
        <v>0.43079283064925505</v>
      </c>
      <c r="AL631">
        <f t="shared" si="762"/>
        <v>-0.36000160000000203</v>
      </c>
      <c r="AM631">
        <f t="shared" si="763"/>
        <v>-462035.41348160262</v>
      </c>
      <c r="AN631">
        <f t="shared" si="796"/>
        <v>15693006.892593443</v>
      </c>
      <c r="AO631">
        <f t="shared" si="797"/>
        <v>72558866</v>
      </c>
      <c r="AP631">
        <f t="shared" si="799"/>
        <v>0.21627966033252841</v>
      </c>
      <c r="AQ631">
        <f t="shared" si="800"/>
        <v>422.49528436693021</v>
      </c>
      <c r="AR631">
        <f t="shared" si="801"/>
        <v>421.12280336197034</v>
      </c>
      <c r="AS631">
        <f t="shared" si="802"/>
        <v>418.23038116431309</v>
      </c>
      <c r="AT631">
        <f t="shared" si="803"/>
        <v>408.13546593665689</v>
      </c>
      <c r="AU631">
        <f t="shared" si="804"/>
        <v>415.95742335858807</v>
      </c>
      <c r="AV631">
        <f t="shared" si="805"/>
        <v>404.08612006513596</v>
      </c>
      <c r="AW631">
        <f t="shared" si="806"/>
        <v>11.871303293452115</v>
      </c>
      <c r="AX631">
        <f t="shared" si="833"/>
        <v>10.304558090882384</v>
      </c>
      <c r="AY631">
        <f t="shared" si="807"/>
        <v>1.5667452025697308</v>
      </c>
      <c r="AZ631">
        <f t="shared" si="764"/>
        <v>420.79999799999996</v>
      </c>
      <c r="BA631">
        <f t="shared" si="765"/>
        <v>540065658.23314798</v>
      </c>
      <c r="BB631">
        <f t="shared" si="768"/>
        <v>0</v>
      </c>
      <c r="BC631">
        <f t="shared" si="769"/>
        <v>540065658.23314798</v>
      </c>
      <c r="BD631">
        <f t="shared" si="784"/>
        <v>18101693778.062645</v>
      </c>
      <c r="BE631">
        <f t="shared" si="785"/>
        <v>6069349021.727972</v>
      </c>
      <c r="BF631">
        <f t="shared" si="786"/>
        <v>2.9824769861247833</v>
      </c>
      <c r="BG631">
        <f t="shared" si="787"/>
        <v>74.88999927723205</v>
      </c>
      <c r="BH631">
        <f t="shared" si="808"/>
        <v>89921930</v>
      </c>
      <c r="BI631">
        <f t="shared" si="809"/>
        <v>2.9378151596839164</v>
      </c>
      <c r="BJ631">
        <f t="shared" si="770"/>
        <v>-610.00060000000076</v>
      </c>
      <c r="BK631">
        <f t="shared" si="810"/>
        <v>-1.2000014117647076E-2</v>
      </c>
      <c r="BL631">
        <f t="shared" si="811"/>
        <v>0.98799998588235294</v>
      </c>
      <c r="BM631">
        <f t="shared" si="812"/>
        <v>4.6835540116506023</v>
      </c>
      <c r="BN631">
        <f t="shared" si="813"/>
        <v>421.25</v>
      </c>
      <c r="BO631">
        <f t="shared" si="772"/>
        <v>424.59750060000005</v>
      </c>
      <c r="BP631">
        <f t="shared" si="814"/>
        <v>395.54375008823524</v>
      </c>
      <c r="BQ631">
        <f t="shared" si="815"/>
        <v>29.053750511764804</v>
      </c>
      <c r="BR631">
        <f t="shared" si="816"/>
        <v>6.5499879999999848</v>
      </c>
      <c r="BS631">
        <f t="shared" si="817"/>
        <v>5.875</v>
      </c>
      <c r="BT631">
        <f t="shared" si="818"/>
        <v>7.6499939999999924</v>
      </c>
      <c r="BU631">
        <f t="shared" si="819"/>
        <v>8.7749939999999924</v>
      </c>
      <c r="BV631">
        <f t="shared" si="820"/>
        <v>423.66333413333331</v>
      </c>
      <c r="BW631">
        <f t="shared" si="821"/>
        <v>423.61547704761904</v>
      </c>
      <c r="BX631">
        <f t="shared" si="822"/>
        <v>422.76954676363636</v>
      </c>
      <c r="BY631">
        <f t="shared" si="823"/>
        <v>414.30131178095235</v>
      </c>
      <c r="BZ631">
        <f t="shared" si="824"/>
        <v>429.89999399999999</v>
      </c>
      <c r="CA631">
        <f t="shared" si="825"/>
        <v>411.625</v>
      </c>
      <c r="CB631">
        <f t="shared" si="826"/>
        <v>424.86425377999996</v>
      </c>
      <c r="CC631">
        <f t="shared" si="827"/>
        <v>422.74451378888892</v>
      </c>
      <c r="CD631">
        <f t="shared" si="828"/>
        <v>418.07509190952385</v>
      </c>
      <c r="CE631">
        <f t="shared" si="829"/>
        <v>389.80156023587898</v>
      </c>
      <c r="CF631">
        <f t="shared" si="830"/>
        <v>425</v>
      </c>
      <c r="CG631">
        <f t="shared" si="831"/>
        <v>427.5</v>
      </c>
      <c r="CH631">
        <f t="shared" si="832"/>
        <v>424.5</v>
      </c>
    </row>
    <row r="632" spans="1:86">
      <c r="A632" s="1">
        <v>40392</v>
      </c>
      <c r="B632">
        <v>421.5</v>
      </c>
      <c r="C632">
        <v>424.22500600000001</v>
      </c>
      <c r="D632">
        <v>418.5</v>
      </c>
      <c r="E632">
        <v>419.14999399999999</v>
      </c>
      <c r="F632">
        <v>2827762</v>
      </c>
      <c r="G632">
        <f t="shared" si="766"/>
        <v>-2185656.7049390078</v>
      </c>
      <c r="H632">
        <f t="shared" si="794"/>
        <v>43859509.899604626</v>
      </c>
      <c r="I632">
        <f t="shared" si="767"/>
        <v>420.84375</v>
      </c>
      <c r="J632">
        <f t="shared" si="774"/>
        <v>426.30000300000006</v>
      </c>
      <c r="K632">
        <f t="shared" si="775"/>
        <v>414.1875</v>
      </c>
      <c r="L632">
        <f t="shared" si="776"/>
        <v>4</v>
      </c>
      <c r="M632">
        <f t="shared" si="777"/>
        <v>10</v>
      </c>
      <c r="N632">
        <f t="shared" si="778"/>
        <v>60</v>
      </c>
      <c r="O632">
        <f t="shared" si="779"/>
        <v>0</v>
      </c>
      <c r="P632">
        <f t="shared" si="754"/>
        <v>5.7250060000000076</v>
      </c>
      <c r="Q632">
        <f t="shared" si="755"/>
        <v>5.0750120000000152</v>
      </c>
      <c r="R632">
        <f t="shared" si="756"/>
        <v>0.64999399999999241</v>
      </c>
      <c r="S632">
        <f t="shared" si="757"/>
        <v>5.7250060000000076</v>
      </c>
      <c r="T632">
        <f t="shared" si="793"/>
        <v>7.6961798076573649</v>
      </c>
      <c r="U632">
        <f t="shared" si="758"/>
        <v>-1.9750060000000076</v>
      </c>
      <c r="V632">
        <f t="shared" si="759"/>
        <v>4.2250060000000076</v>
      </c>
      <c r="W632">
        <f t="shared" si="760"/>
        <v>0</v>
      </c>
      <c r="X632">
        <f t="shared" si="761"/>
        <v>4.2250060000000076</v>
      </c>
      <c r="Y632">
        <f t="shared" si="791"/>
        <v>2.0199352186647097</v>
      </c>
      <c r="Z632">
        <f t="shared" si="792"/>
        <v>1.418295724206055</v>
      </c>
      <c r="AA632">
        <f t="shared" si="788"/>
        <v>26.24594628954695</v>
      </c>
      <c r="AB632">
        <f t="shared" si="789"/>
        <v>18.42856793437846</v>
      </c>
      <c r="AC632">
        <f t="shared" si="790"/>
        <v>17.49851899001041</v>
      </c>
      <c r="AD632">
        <f t="shared" si="798"/>
        <v>36.317598243006735</v>
      </c>
      <c r="AE632">
        <f t="shared" si="771"/>
        <v>423.17000119999994</v>
      </c>
      <c r="AF632">
        <f t="shared" si="773"/>
        <v>423.41250099999996</v>
      </c>
      <c r="AG632">
        <f t="shared" si="795"/>
        <v>407.31625210000004</v>
      </c>
      <c r="AH632">
        <f t="shared" si="780"/>
        <v>421.71000060000006</v>
      </c>
      <c r="AI632">
        <f t="shared" si="781"/>
        <v>429.12482935810607</v>
      </c>
      <c r="AJ632">
        <f t="shared" si="782"/>
        <v>414.29517184189405</v>
      </c>
      <c r="AK632">
        <f t="shared" si="783"/>
        <v>0.32737250693743775</v>
      </c>
      <c r="AL632">
        <f t="shared" si="762"/>
        <v>-0.77292809824129738</v>
      </c>
      <c r="AM632">
        <f t="shared" si="763"/>
        <v>-2185656.7049390078</v>
      </c>
      <c r="AN632">
        <f t="shared" si="796"/>
        <v>14975544.893303078</v>
      </c>
      <c r="AO632">
        <f t="shared" si="797"/>
        <v>73221032</v>
      </c>
      <c r="AP632">
        <f t="shared" si="799"/>
        <v>0.20452518196278738</v>
      </c>
      <c r="AQ632">
        <f t="shared" si="800"/>
        <v>421.35788564217393</v>
      </c>
      <c r="AR632">
        <f t="shared" si="801"/>
        <v>419.6699276938088</v>
      </c>
      <c r="AS632">
        <f t="shared" si="802"/>
        <v>418.39591147473675</v>
      </c>
      <c r="AT632">
        <f t="shared" si="803"/>
        <v>409.12677346235779</v>
      </c>
      <c r="AU632">
        <f t="shared" si="804"/>
        <v>416.43630895479987</v>
      </c>
      <c r="AV632">
        <f t="shared" si="805"/>
        <v>405.14059124057644</v>
      </c>
      <c r="AW632">
        <f t="shared" si="806"/>
        <v>11.295717714223429</v>
      </c>
      <c r="AX632">
        <f t="shared" si="833"/>
        <v>10.502790015550593</v>
      </c>
      <c r="AY632">
        <f t="shared" si="807"/>
        <v>0.79292769867283575</v>
      </c>
      <c r="AZ632">
        <f t="shared" si="764"/>
        <v>420.625</v>
      </c>
      <c r="BA632">
        <f t="shared" si="765"/>
        <v>1189427391.25</v>
      </c>
      <c r="BB632">
        <f t="shared" si="768"/>
        <v>0</v>
      </c>
      <c r="BC632">
        <f t="shared" si="769"/>
        <v>1189427391.25</v>
      </c>
      <c r="BD632">
        <f t="shared" si="784"/>
        <v>18101693778.062645</v>
      </c>
      <c r="BE632">
        <f t="shared" si="785"/>
        <v>5099393256.3528671</v>
      </c>
      <c r="BF632">
        <f t="shared" si="786"/>
        <v>3.5497740354720442</v>
      </c>
      <c r="BG632">
        <f t="shared" si="787"/>
        <v>78.020886483514147</v>
      </c>
      <c r="BH632">
        <f t="shared" si="808"/>
        <v>87094168</v>
      </c>
      <c r="BI632">
        <f t="shared" si="809"/>
        <v>2.7880982450153757</v>
      </c>
      <c r="BJ632">
        <f t="shared" si="770"/>
        <v>-175</v>
      </c>
      <c r="BK632">
        <f t="shared" si="810"/>
        <v>-1.7861395825597465E-3</v>
      </c>
      <c r="BL632">
        <f t="shared" si="811"/>
        <v>0.9982138604174402</v>
      </c>
      <c r="BM632">
        <f t="shared" si="812"/>
        <v>3.9079578892874625</v>
      </c>
      <c r="BN632">
        <f t="shared" si="813"/>
        <v>421.362503</v>
      </c>
      <c r="BO632">
        <f t="shared" si="772"/>
        <v>424.27000120000002</v>
      </c>
      <c r="BP632">
        <f t="shared" si="814"/>
        <v>396.65477932352934</v>
      </c>
      <c r="BQ632">
        <f t="shared" si="815"/>
        <v>27.615221876470684</v>
      </c>
      <c r="BR632">
        <f t="shared" si="816"/>
        <v>5.5249939999999924</v>
      </c>
      <c r="BS632">
        <f t="shared" si="817"/>
        <v>6</v>
      </c>
      <c r="BT632">
        <f t="shared" si="818"/>
        <v>6.9500120000000152</v>
      </c>
      <c r="BU632">
        <f t="shared" si="819"/>
        <v>8.1499939999999924</v>
      </c>
      <c r="BV632">
        <f t="shared" si="820"/>
        <v>421.95833133333338</v>
      </c>
      <c r="BW632">
        <f t="shared" si="821"/>
        <v>422.37380838095237</v>
      </c>
      <c r="BX632">
        <f t="shared" si="822"/>
        <v>422.40954534545455</v>
      </c>
      <c r="BY632">
        <f t="shared" si="823"/>
        <v>415.66476336190482</v>
      </c>
      <c r="BZ632">
        <f t="shared" si="824"/>
        <v>429.89999399999999</v>
      </c>
      <c r="CA632">
        <f t="shared" si="825"/>
        <v>412.5</v>
      </c>
      <c r="CB632">
        <f t="shared" si="826"/>
        <v>424.68400623999997</v>
      </c>
      <c r="CC632">
        <f t="shared" si="827"/>
        <v>424.62229498333335</v>
      </c>
      <c r="CD632">
        <f t="shared" si="828"/>
        <v>419.83812409134919</v>
      </c>
      <c r="CE632">
        <f t="shared" si="829"/>
        <v>394.05234074373755</v>
      </c>
      <c r="CF632">
        <f t="shared" si="830"/>
        <v>419.89999399999999</v>
      </c>
      <c r="CG632">
        <f t="shared" si="831"/>
        <v>425</v>
      </c>
      <c r="CH632">
        <f t="shared" si="832"/>
        <v>417.5</v>
      </c>
    </row>
    <row r="633" spans="1:86">
      <c r="A633" s="1">
        <v>40393</v>
      </c>
      <c r="B633">
        <v>420.5</v>
      </c>
      <c r="C633">
        <v>422.25</v>
      </c>
      <c r="D633">
        <v>414.27499399999999</v>
      </c>
      <c r="E633">
        <v>416.02499399999999</v>
      </c>
      <c r="F633">
        <v>1281552</v>
      </c>
      <c r="G633">
        <f t="shared" si="766"/>
        <v>-719115.80872942333</v>
      </c>
      <c r="H633">
        <f t="shared" si="794"/>
        <v>43140394.090875201</v>
      </c>
      <c r="I633">
        <f t="shared" si="767"/>
        <v>418.26249699999994</v>
      </c>
      <c r="J633">
        <f t="shared" si="774"/>
        <v>426.30000300000006</v>
      </c>
      <c r="K633">
        <f t="shared" si="775"/>
        <v>418.26249699999994</v>
      </c>
      <c r="L633">
        <f t="shared" si="776"/>
        <v>5</v>
      </c>
      <c r="M633">
        <f t="shared" si="777"/>
        <v>1</v>
      </c>
      <c r="N633">
        <f t="shared" si="778"/>
        <v>50</v>
      </c>
      <c r="O633">
        <f t="shared" si="779"/>
        <v>90</v>
      </c>
      <c r="P633">
        <f t="shared" si="754"/>
        <v>7.9750060000000076</v>
      </c>
      <c r="Q633">
        <f t="shared" si="755"/>
        <v>6.2250060000000076</v>
      </c>
      <c r="R633">
        <f t="shared" si="756"/>
        <v>1.75</v>
      </c>
      <c r="S633">
        <f t="shared" si="757"/>
        <v>7.9750060000000076</v>
      </c>
      <c r="T633">
        <f t="shared" si="793"/>
        <v>7.7160959642532685</v>
      </c>
      <c r="U633">
        <f t="shared" si="758"/>
        <v>13.75</v>
      </c>
      <c r="V633">
        <f t="shared" si="759"/>
        <v>-3.6499939999999924</v>
      </c>
      <c r="W633">
        <f t="shared" si="760"/>
        <v>13.75</v>
      </c>
      <c r="X633">
        <f t="shared" si="761"/>
        <v>0</v>
      </c>
      <c r="Y633">
        <f t="shared" si="791"/>
        <v>2.857796988760088</v>
      </c>
      <c r="Z633">
        <f t="shared" si="792"/>
        <v>1.3169888867627653</v>
      </c>
      <c r="AA633">
        <f t="shared" si="788"/>
        <v>37.036825384229829</v>
      </c>
      <c r="AB633">
        <f t="shared" si="789"/>
        <v>17.068072933048569</v>
      </c>
      <c r="AC633">
        <f t="shared" si="790"/>
        <v>36.907476166172259</v>
      </c>
      <c r="AD633">
        <f t="shared" si="798"/>
        <v>38.889518902963275</v>
      </c>
      <c r="AE633">
        <f t="shared" si="771"/>
        <v>421.45999759999995</v>
      </c>
      <c r="AF633">
        <f t="shared" si="773"/>
        <v>421.97916666666657</v>
      </c>
      <c r="AG633">
        <f t="shared" si="795"/>
        <v>409.13875120000006</v>
      </c>
      <c r="AH633">
        <f t="shared" si="780"/>
        <v>421.95</v>
      </c>
      <c r="AI633">
        <f t="shared" si="781"/>
        <v>428.39438614610816</v>
      </c>
      <c r="AJ633">
        <f t="shared" si="782"/>
        <v>415.50561385389182</v>
      </c>
      <c r="AK633">
        <f t="shared" si="783"/>
        <v>4.0297100013306539E-2</v>
      </c>
      <c r="AL633">
        <f t="shared" si="762"/>
        <v>-0.56112885683095448</v>
      </c>
      <c r="AM633">
        <f t="shared" si="763"/>
        <v>-719115.80872942333</v>
      </c>
      <c r="AN633">
        <f t="shared" si="796"/>
        <v>12078440.402042555</v>
      </c>
      <c r="AO633">
        <f t="shared" si="797"/>
        <v>71741680</v>
      </c>
      <c r="AP633">
        <f t="shared" si="799"/>
        <v>0.16836015551967218</v>
      </c>
      <c r="AQ633">
        <f t="shared" si="800"/>
        <v>419.54470248383478</v>
      </c>
      <c r="AR633">
        <f t="shared" si="801"/>
        <v>423.86799659107328</v>
      </c>
      <c r="AS633">
        <f t="shared" si="802"/>
        <v>417.96914632928411</v>
      </c>
      <c r="AT633">
        <f t="shared" si="803"/>
        <v>409.74761331074558</v>
      </c>
      <c r="AU633">
        <f t="shared" si="804"/>
        <v>416.37461171157986</v>
      </c>
      <c r="AV633">
        <f t="shared" si="805"/>
        <v>405.90249943373607</v>
      </c>
      <c r="AW633">
        <f t="shared" si="806"/>
        <v>10.472112277843792</v>
      </c>
      <c r="AX633">
        <f t="shared" si="833"/>
        <v>10.496654468009233</v>
      </c>
      <c r="AY633">
        <f t="shared" si="807"/>
        <v>-2.4542190165441014E-2</v>
      </c>
      <c r="AZ633">
        <f t="shared" si="764"/>
        <v>417.51666266666666</v>
      </c>
      <c r="BA633">
        <f t="shared" si="765"/>
        <v>535069314.07379198</v>
      </c>
      <c r="BB633">
        <f t="shared" si="768"/>
        <v>0</v>
      </c>
      <c r="BC633">
        <f t="shared" si="769"/>
        <v>535069314.07379198</v>
      </c>
      <c r="BD633">
        <f t="shared" si="784"/>
        <v>18101693778.062645</v>
      </c>
      <c r="BE633">
        <f t="shared" si="785"/>
        <v>4534176166.2236071</v>
      </c>
      <c r="BF633">
        <f t="shared" si="786"/>
        <v>3.9922784458414764</v>
      </c>
      <c r="BG633">
        <f t="shared" si="787"/>
        <v>79.969066011672666</v>
      </c>
      <c r="BH633">
        <f t="shared" si="808"/>
        <v>85812616</v>
      </c>
      <c r="BI633">
        <f t="shared" si="809"/>
        <v>2.5799575741595979</v>
      </c>
      <c r="BJ633">
        <f t="shared" si="770"/>
        <v>-412.5</v>
      </c>
      <c r="BK633">
        <f t="shared" si="810"/>
        <v>-7.4555649403158526E-3</v>
      </c>
      <c r="BL633">
        <f t="shared" si="811"/>
        <v>0.99254443505968415</v>
      </c>
      <c r="BM633">
        <f t="shared" si="812"/>
        <v>3.3964897238909422</v>
      </c>
      <c r="BN633">
        <f t="shared" si="813"/>
        <v>418.262497</v>
      </c>
      <c r="BO633">
        <f t="shared" si="772"/>
        <v>422.62250060000008</v>
      </c>
      <c r="BP633">
        <f t="shared" si="814"/>
        <v>397.57977923529404</v>
      </c>
      <c r="BQ633">
        <f t="shared" si="815"/>
        <v>25.04272136470604</v>
      </c>
      <c r="BR633">
        <f t="shared" si="816"/>
        <v>-5.4750060000000076</v>
      </c>
      <c r="BS633">
        <f t="shared" si="817"/>
        <v>-0.52499399999999241</v>
      </c>
      <c r="BT633">
        <f t="shared" si="818"/>
        <v>-0.14999399999999241</v>
      </c>
      <c r="BU633">
        <f t="shared" si="819"/>
        <v>4.5</v>
      </c>
      <c r="BV633">
        <f t="shared" si="820"/>
        <v>419.57666226666669</v>
      </c>
      <c r="BW633">
        <f t="shared" si="821"/>
        <v>420.26309209523805</v>
      </c>
      <c r="BX633">
        <f t="shared" si="822"/>
        <v>421.37590778181817</v>
      </c>
      <c r="BY633">
        <f t="shared" si="823"/>
        <v>416.49416735238094</v>
      </c>
      <c r="BZ633">
        <f t="shared" si="824"/>
        <v>429.89999399999999</v>
      </c>
      <c r="CA633">
        <f t="shared" si="825"/>
        <v>414.27499399999999</v>
      </c>
      <c r="CB633">
        <f t="shared" si="826"/>
        <v>424.33158435333337</v>
      </c>
      <c r="CC633">
        <f t="shared" si="827"/>
        <v>424.23319964444437</v>
      </c>
      <c r="CD633">
        <f t="shared" si="828"/>
        <v>422.28470071857146</v>
      </c>
      <c r="CE633">
        <f t="shared" si="829"/>
        <v>396.97643407845271</v>
      </c>
      <c r="CF633">
        <f t="shared" si="830"/>
        <v>419.14999399999999</v>
      </c>
      <c r="CG633">
        <f t="shared" si="831"/>
        <v>424.22500600000001</v>
      </c>
      <c r="CH633">
        <f t="shared" si="832"/>
        <v>418.5</v>
      </c>
    </row>
    <row r="634" spans="1:86">
      <c r="A634" s="1">
        <v>40394</v>
      </c>
      <c r="B634">
        <v>418</v>
      </c>
      <c r="C634">
        <v>436</v>
      </c>
      <c r="D634">
        <v>417.92498799999998</v>
      </c>
      <c r="E634">
        <v>434.39999399999999</v>
      </c>
      <c r="F634">
        <v>5583934</v>
      </c>
      <c r="G634">
        <f t="shared" si="766"/>
        <v>4595350.6559221055</v>
      </c>
      <c r="H634">
        <f t="shared" si="794"/>
        <v>47735744.746797308</v>
      </c>
      <c r="I634">
        <f t="shared" si="767"/>
        <v>426.58124550000002</v>
      </c>
      <c r="J634">
        <f t="shared" si="774"/>
        <v>426.58124550000002</v>
      </c>
      <c r="K634">
        <f t="shared" si="775"/>
        <v>418.26249699999994</v>
      </c>
      <c r="L634">
        <f t="shared" si="776"/>
        <v>1</v>
      </c>
      <c r="M634">
        <f t="shared" si="777"/>
        <v>2</v>
      </c>
      <c r="N634">
        <f t="shared" si="778"/>
        <v>90</v>
      </c>
      <c r="O634">
        <f t="shared" si="779"/>
        <v>80</v>
      </c>
      <c r="P634">
        <f t="shared" si="754"/>
        <v>18.075012000000015</v>
      </c>
      <c r="Q634">
        <f t="shared" si="755"/>
        <v>1.6000060000000076</v>
      </c>
      <c r="R634">
        <f t="shared" si="756"/>
        <v>16.475006000000008</v>
      </c>
      <c r="S634">
        <f t="shared" si="757"/>
        <v>18.075012000000015</v>
      </c>
      <c r="T634">
        <f t="shared" si="793"/>
        <v>8.4560185382351793</v>
      </c>
      <c r="U634">
        <f t="shared" si="758"/>
        <v>5.2000120000000152</v>
      </c>
      <c r="V634">
        <f t="shared" si="759"/>
        <v>-14.90002400000003</v>
      </c>
      <c r="W634">
        <f t="shared" si="760"/>
        <v>5.2000120000000152</v>
      </c>
      <c r="X634">
        <f t="shared" si="761"/>
        <v>0</v>
      </c>
      <c r="Y634">
        <f t="shared" si="791"/>
        <v>3.0250980609915112</v>
      </c>
      <c r="Z634">
        <f t="shared" si="792"/>
        <v>1.2229182519939965</v>
      </c>
      <c r="AA634">
        <f t="shared" si="788"/>
        <v>35.774496559025607</v>
      </c>
      <c r="AB634">
        <f t="shared" si="789"/>
        <v>14.462104670943955</v>
      </c>
      <c r="AC634">
        <f t="shared" si="790"/>
        <v>42.424032212130136</v>
      </c>
      <c r="AD634">
        <f t="shared" si="798"/>
        <v>39.289257401033623</v>
      </c>
      <c r="AE634">
        <f t="shared" si="771"/>
        <v>422.89499519999998</v>
      </c>
      <c r="AF634">
        <f t="shared" si="773"/>
        <v>423.61666366666662</v>
      </c>
      <c r="AG634">
        <f t="shared" si="795"/>
        <v>411.74375150000003</v>
      </c>
      <c r="AH634">
        <f t="shared" si="780"/>
        <v>423.23999939999993</v>
      </c>
      <c r="AI634">
        <f t="shared" si="781"/>
        <v>433.07837625963782</v>
      </c>
      <c r="AJ634">
        <f t="shared" si="782"/>
        <v>413.40162254036204</v>
      </c>
      <c r="AK634">
        <f t="shared" si="783"/>
        <v>1.067166452313091</v>
      </c>
      <c r="AL634">
        <f t="shared" si="762"/>
        <v>0.82295934298688089</v>
      </c>
      <c r="AM634">
        <f t="shared" si="763"/>
        <v>4595350.6559221055</v>
      </c>
      <c r="AN634">
        <f t="shared" si="796"/>
        <v>15174332.897528578</v>
      </c>
      <c r="AO634">
        <f t="shared" si="797"/>
        <v>75172680</v>
      </c>
      <c r="AP634">
        <f t="shared" si="799"/>
        <v>0.20185967691358853</v>
      </c>
      <c r="AQ634">
        <f t="shared" si="800"/>
        <v>424.59550159933093</v>
      </c>
      <c r="AR634">
        <f t="shared" si="801"/>
        <v>428.15923914261737</v>
      </c>
      <c r="AS634">
        <f t="shared" si="802"/>
        <v>420.92669891001299</v>
      </c>
      <c r="AT634">
        <f t="shared" si="803"/>
        <v>411.96632757277848</v>
      </c>
      <c r="AU634">
        <f t="shared" si="804"/>
        <v>419.07841905484287</v>
      </c>
      <c r="AV634">
        <f t="shared" si="805"/>
        <v>407.89732405337452</v>
      </c>
      <c r="AW634">
        <f t="shared" si="806"/>
        <v>11.18109500146835</v>
      </c>
      <c r="AX634">
        <f t="shared" si="833"/>
        <v>10.633542574701057</v>
      </c>
      <c r="AY634">
        <f t="shared" si="807"/>
        <v>0.5475524267672931</v>
      </c>
      <c r="AZ634">
        <f t="shared" si="764"/>
        <v>429.44166066666668</v>
      </c>
      <c r="BA634">
        <f t="shared" si="765"/>
        <v>2397973890.013063</v>
      </c>
      <c r="BB634">
        <f t="shared" si="768"/>
        <v>2397973890.013063</v>
      </c>
      <c r="BC634">
        <f t="shared" si="769"/>
        <v>0</v>
      </c>
      <c r="BD634">
        <f t="shared" si="784"/>
        <v>19024311195.409039</v>
      </c>
      <c r="BE634">
        <f t="shared" si="785"/>
        <v>4534176166.2236071</v>
      </c>
      <c r="BF634">
        <f t="shared" si="786"/>
        <v>4.1957591628500559</v>
      </c>
      <c r="BG634">
        <f t="shared" si="787"/>
        <v>80.753534398783316</v>
      </c>
      <c r="BH634">
        <f t="shared" si="808"/>
        <v>91396550</v>
      </c>
      <c r="BI634">
        <f t="shared" si="809"/>
        <v>2.7411542910747979</v>
      </c>
      <c r="BJ634">
        <f t="shared" si="770"/>
        <v>1737.5</v>
      </c>
      <c r="BK634">
        <f t="shared" si="810"/>
        <v>4.4168019385873725E-2</v>
      </c>
      <c r="BL634">
        <f t="shared" si="811"/>
        <v>1.0441680193858738</v>
      </c>
      <c r="BM634">
        <f t="shared" si="812"/>
        <v>5.1852798925922512</v>
      </c>
      <c r="BN634">
        <f t="shared" si="813"/>
        <v>426.96249399999999</v>
      </c>
      <c r="BO634">
        <f t="shared" si="772"/>
        <v>422.7674988</v>
      </c>
      <c r="BP634">
        <f t="shared" si="814"/>
        <v>398.75147023529405</v>
      </c>
      <c r="BQ634">
        <f t="shared" si="815"/>
        <v>24.016028564705948</v>
      </c>
      <c r="BR634">
        <f t="shared" si="816"/>
        <v>12.549987999999985</v>
      </c>
      <c r="BS634">
        <f t="shared" si="817"/>
        <v>1.6749879999999848</v>
      </c>
      <c r="BT634">
        <f t="shared" si="818"/>
        <v>13</v>
      </c>
      <c r="BU634">
        <f t="shared" si="819"/>
        <v>-3.5</v>
      </c>
      <c r="BV634">
        <f t="shared" si="820"/>
        <v>423.88999440000003</v>
      </c>
      <c r="BW634">
        <f t="shared" si="821"/>
        <v>423.81189990476196</v>
      </c>
      <c r="BX634">
        <f t="shared" si="822"/>
        <v>423.63954305454541</v>
      </c>
      <c r="BY634">
        <f t="shared" si="823"/>
        <v>418.90000000000009</v>
      </c>
      <c r="BZ634">
        <f t="shared" si="824"/>
        <v>436</v>
      </c>
      <c r="CA634">
        <f t="shared" si="825"/>
        <v>414.27499399999999</v>
      </c>
      <c r="CB634">
        <f t="shared" si="826"/>
        <v>422.34274674</v>
      </c>
      <c r="CC634">
        <f t="shared" si="827"/>
        <v>424.21243090555555</v>
      </c>
      <c r="CD634">
        <f t="shared" si="828"/>
        <v>422.59701067499992</v>
      </c>
      <c r="CE634">
        <f t="shared" si="829"/>
        <v>399.991376579046</v>
      </c>
      <c r="CF634">
        <f t="shared" si="830"/>
        <v>416.02499399999999</v>
      </c>
      <c r="CG634">
        <f t="shared" si="831"/>
        <v>422.25</v>
      </c>
      <c r="CH634">
        <f t="shared" si="832"/>
        <v>414.27499399999999</v>
      </c>
    </row>
    <row r="635" spans="1:86">
      <c r="A635" s="1">
        <v>40395</v>
      </c>
      <c r="B635">
        <v>436</v>
      </c>
      <c r="C635">
        <v>441.20001200000002</v>
      </c>
      <c r="D635">
        <v>432.82501200000002</v>
      </c>
      <c r="E635">
        <v>438.92498799999998</v>
      </c>
      <c r="F635">
        <v>2912950</v>
      </c>
      <c r="G635">
        <f t="shared" si="766"/>
        <v>1330375.3944357997</v>
      </c>
      <c r="H635">
        <f t="shared" si="794"/>
        <v>49066120.141233109</v>
      </c>
      <c r="I635">
        <f t="shared" si="767"/>
        <v>437.237503</v>
      </c>
      <c r="J635">
        <f t="shared" si="774"/>
        <v>437.237503</v>
      </c>
      <c r="K635">
        <f t="shared" si="775"/>
        <v>418.26249699999994</v>
      </c>
      <c r="L635">
        <f t="shared" si="776"/>
        <v>1</v>
      </c>
      <c r="M635">
        <f t="shared" si="777"/>
        <v>3</v>
      </c>
      <c r="N635">
        <f t="shared" si="778"/>
        <v>90</v>
      </c>
      <c r="O635">
        <f t="shared" si="779"/>
        <v>70</v>
      </c>
      <c r="P635">
        <f t="shared" si="754"/>
        <v>8.375</v>
      </c>
      <c r="Q635">
        <f t="shared" si="755"/>
        <v>2.2750240000000304</v>
      </c>
      <c r="R635">
        <f t="shared" si="756"/>
        <v>6.0999759999999696</v>
      </c>
      <c r="S635">
        <f t="shared" si="757"/>
        <v>8.375</v>
      </c>
      <c r="T635">
        <f t="shared" si="793"/>
        <v>8.45023149978981</v>
      </c>
      <c r="U635">
        <f t="shared" si="758"/>
        <v>0.54998799999998482</v>
      </c>
      <c r="V635">
        <f t="shared" si="759"/>
        <v>2.5</v>
      </c>
      <c r="W635">
        <f t="shared" si="760"/>
        <v>0</v>
      </c>
      <c r="X635">
        <f t="shared" si="761"/>
        <v>2.5</v>
      </c>
      <c r="Y635">
        <f t="shared" si="791"/>
        <v>2.8090196280635462</v>
      </c>
      <c r="Z635">
        <f t="shared" si="792"/>
        <v>1.3141383768515682</v>
      </c>
      <c r="AA635">
        <f t="shared" si="788"/>
        <v>33.24192512516867</v>
      </c>
      <c r="AB635">
        <f t="shared" si="789"/>
        <v>15.551507398161291</v>
      </c>
      <c r="AC635">
        <f t="shared" si="790"/>
        <v>36.255735274514514</v>
      </c>
      <c r="AD635">
        <f t="shared" si="798"/>
        <v>39.248403260702858</v>
      </c>
      <c r="AE635">
        <f t="shared" si="771"/>
        <v>425.67999280000004</v>
      </c>
      <c r="AF635">
        <f t="shared" si="773"/>
        <v>425.56666066666668</v>
      </c>
      <c r="AG635">
        <f t="shared" si="795"/>
        <v>414.27000120000014</v>
      </c>
      <c r="AH635">
        <f t="shared" si="780"/>
        <v>424.94749759999996</v>
      </c>
      <c r="AI635">
        <f t="shared" si="781"/>
        <v>438.46660160552648</v>
      </c>
      <c r="AJ635">
        <f t="shared" si="782"/>
        <v>411.42839359447345</v>
      </c>
      <c r="AK635">
        <f t="shared" si="783"/>
        <v>1.0169532830831882</v>
      </c>
      <c r="AL635">
        <f t="shared" si="762"/>
        <v>0.45671068656715691</v>
      </c>
      <c r="AM635">
        <f t="shared" si="763"/>
        <v>1330375.3944357997</v>
      </c>
      <c r="AN635">
        <f t="shared" si="796"/>
        <v>15346594.431893729</v>
      </c>
      <c r="AO635">
        <f t="shared" si="797"/>
        <v>75898066</v>
      </c>
      <c r="AP635">
        <f t="shared" si="799"/>
        <v>0.20220007229029693</v>
      </c>
      <c r="AQ635">
        <f t="shared" si="800"/>
        <v>429.46752697555843</v>
      </c>
      <c r="AR635">
        <f t="shared" si="801"/>
        <v>429.35360769697144</v>
      </c>
      <c r="AS635">
        <f t="shared" si="802"/>
        <v>424.16639094621064</v>
      </c>
      <c r="AT635">
        <f t="shared" si="803"/>
        <v>414.39260701122839</v>
      </c>
      <c r="AU635">
        <f t="shared" si="804"/>
        <v>422.05540439661644</v>
      </c>
      <c r="AV635">
        <f t="shared" si="805"/>
        <v>410.06926052963831</v>
      </c>
      <c r="AW635">
        <f t="shared" si="806"/>
        <v>11.986143866978125</v>
      </c>
      <c r="AX635">
        <f t="shared" si="833"/>
        <v>10.90406283315647</v>
      </c>
      <c r="AY635">
        <f t="shared" si="807"/>
        <v>1.0820810338216553</v>
      </c>
      <c r="AZ635">
        <f t="shared" si="764"/>
        <v>437.65000400000002</v>
      </c>
      <c r="BA635">
        <f t="shared" si="765"/>
        <v>1274852579.1518002</v>
      </c>
      <c r="BB635">
        <f t="shared" si="768"/>
        <v>1274852579.1518002</v>
      </c>
      <c r="BC635">
        <f t="shared" si="769"/>
        <v>0</v>
      </c>
      <c r="BD635">
        <f t="shared" si="784"/>
        <v>12430825297.719034</v>
      </c>
      <c r="BE635">
        <f t="shared" si="785"/>
        <v>4534176166.2236071</v>
      </c>
      <c r="BF635">
        <f t="shared" si="786"/>
        <v>2.7415841030438686</v>
      </c>
      <c r="BG635">
        <f t="shared" si="787"/>
        <v>73.273352343290213</v>
      </c>
      <c r="BH635">
        <f t="shared" si="808"/>
        <v>94309500</v>
      </c>
      <c r="BI635">
        <f t="shared" si="809"/>
        <v>2.9229559541958916</v>
      </c>
      <c r="BJ635">
        <f t="shared" si="770"/>
        <v>352.49939999999924</v>
      </c>
      <c r="BK635">
        <f t="shared" si="810"/>
        <v>1.0416652998388376E-2</v>
      </c>
      <c r="BL635">
        <f t="shared" si="811"/>
        <v>1.0104166529983885</v>
      </c>
      <c r="BM635">
        <f t="shared" si="812"/>
        <v>7.1251934303626552</v>
      </c>
      <c r="BN635">
        <f t="shared" si="813"/>
        <v>437.01251200000002</v>
      </c>
      <c r="BO635">
        <f t="shared" si="772"/>
        <v>424.97000119999996</v>
      </c>
      <c r="BP635">
        <f t="shared" si="814"/>
        <v>400.12573511764697</v>
      </c>
      <c r="BQ635">
        <f t="shared" si="815"/>
        <v>24.844266082352988</v>
      </c>
      <c r="BR635">
        <f t="shared" si="816"/>
        <v>19.274993999999992</v>
      </c>
      <c r="BS635">
        <f t="shared" si="817"/>
        <v>15.27502400000003</v>
      </c>
      <c r="BT635">
        <f t="shared" si="818"/>
        <v>16.200012000000015</v>
      </c>
      <c r="BU635">
        <f t="shared" si="819"/>
        <v>11</v>
      </c>
      <c r="BV635">
        <f t="shared" si="820"/>
        <v>429.23332533333331</v>
      </c>
      <c r="BW635">
        <f t="shared" si="821"/>
        <v>428.18570685714286</v>
      </c>
      <c r="BX635">
        <f t="shared" si="822"/>
        <v>426.49135916363633</v>
      </c>
      <c r="BY635">
        <f t="shared" si="823"/>
        <v>421.48868919047624</v>
      </c>
      <c r="BZ635">
        <f t="shared" si="824"/>
        <v>441.20001200000002</v>
      </c>
      <c r="CA635">
        <f t="shared" si="825"/>
        <v>414.27499399999999</v>
      </c>
      <c r="CB635">
        <f t="shared" si="826"/>
        <v>421.16641042666663</v>
      </c>
      <c r="CC635">
        <f t="shared" si="827"/>
        <v>422.88006572777778</v>
      </c>
      <c r="CD635">
        <f t="shared" si="828"/>
        <v>422.97027726944452</v>
      </c>
      <c r="CE635">
        <f t="shared" si="829"/>
        <v>402.24366691399433</v>
      </c>
      <c r="CF635">
        <f t="shared" si="830"/>
        <v>434.39999399999999</v>
      </c>
      <c r="CG635">
        <f t="shared" si="831"/>
        <v>436</v>
      </c>
      <c r="CH635">
        <f t="shared" si="832"/>
        <v>417.92498799999998</v>
      </c>
    </row>
    <row r="636" spans="1:86">
      <c r="A636" s="1">
        <v>40396</v>
      </c>
      <c r="B636">
        <v>440</v>
      </c>
      <c r="C636">
        <v>441.75</v>
      </c>
      <c r="D636">
        <v>430.32501200000002</v>
      </c>
      <c r="E636">
        <v>432.35000600000001</v>
      </c>
      <c r="F636">
        <v>2437734</v>
      </c>
      <c r="G636">
        <f t="shared" si="766"/>
        <v>-1573593.6221552289</v>
      </c>
      <c r="H636">
        <f t="shared" si="794"/>
        <v>47492526.519077882</v>
      </c>
      <c r="I636">
        <f t="shared" si="767"/>
        <v>436.10625449999998</v>
      </c>
      <c r="J636">
        <f t="shared" si="774"/>
        <v>437.237503</v>
      </c>
      <c r="K636">
        <f t="shared" si="775"/>
        <v>418.26249699999994</v>
      </c>
      <c r="L636">
        <f t="shared" si="776"/>
        <v>2</v>
      </c>
      <c r="M636">
        <f t="shared" si="777"/>
        <v>4</v>
      </c>
      <c r="N636">
        <f t="shared" si="778"/>
        <v>80</v>
      </c>
      <c r="O636">
        <f t="shared" si="779"/>
        <v>60</v>
      </c>
      <c r="P636">
        <f t="shared" si="754"/>
        <v>11.424987999999985</v>
      </c>
      <c r="Q636">
        <f t="shared" si="755"/>
        <v>9.3999939999999924</v>
      </c>
      <c r="R636">
        <f t="shared" si="756"/>
        <v>2.0249939999999924</v>
      </c>
      <c r="S636">
        <f t="shared" si="757"/>
        <v>11.424987999999985</v>
      </c>
      <c r="T636">
        <f t="shared" si="793"/>
        <v>8.6627141069476803</v>
      </c>
      <c r="U636">
        <f t="shared" si="758"/>
        <v>0.10000600000000759</v>
      </c>
      <c r="V636">
        <f t="shared" si="759"/>
        <v>7.2750240000000304</v>
      </c>
      <c r="W636">
        <f t="shared" si="760"/>
        <v>0</v>
      </c>
      <c r="X636">
        <f t="shared" si="761"/>
        <v>7.2750240000000304</v>
      </c>
      <c r="Y636">
        <f t="shared" si="791"/>
        <v>2.6083753689161502</v>
      </c>
      <c r="Z636">
        <f t="shared" si="792"/>
        <v>1.7399159213621727</v>
      </c>
      <c r="AA636">
        <f t="shared" si="788"/>
        <v>30.110371145968884</v>
      </c>
      <c r="AB636">
        <f t="shared" si="789"/>
        <v>20.085113047500013</v>
      </c>
      <c r="AC636">
        <f t="shared" si="790"/>
        <v>19.972430308328992</v>
      </c>
      <c r="AD636">
        <f t="shared" si="798"/>
        <v>38.044455908501696</v>
      </c>
      <c r="AE636">
        <f t="shared" si="771"/>
        <v>428.16999520000002</v>
      </c>
      <c r="AF636">
        <f t="shared" si="773"/>
        <v>426.7916616666667</v>
      </c>
      <c r="AG636">
        <f t="shared" si="795"/>
        <v>416.52625120000005</v>
      </c>
      <c r="AH636">
        <f t="shared" si="780"/>
        <v>426.21749879999987</v>
      </c>
      <c r="AI636">
        <f t="shared" si="781"/>
        <v>439.89258546914476</v>
      </c>
      <c r="AJ636">
        <f t="shared" si="782"/>
        <v>412.54241213085498</v>
      </c>
      <c r="AK636">
        <f t="shared" si="783"/>
        <v>0.72422187692005335</v>
      </c>
      <c r="AL636">
        <f t="shared" si="762"/>
        <v>-0.64551490119727128</v>
      </c>
      <c r="AM636">
        <f t="shared" si="763"/>
        <v>-1573593.6221552289</v>
      </c>
      <c r="AN636">
        <f t="shared" si="796"/>
        <v>14583902.848984988</v>
      </c>
      <c r="AO636">
        <f t="shared" si="797"/>
        <v>76499134</v>
      </c>
      <c r="AP636">
        <f t="shared" si="799"/>
        <v>0.1906414110385222</v>
      </c>
      <c r="AQ636">
        <f t="shared" si="800"/>
        <v>430.44756984386856</v>
      </c>
      <c r="AR636">
        <f t="shared" si="801"/>
        <v>432.3664510833346</v>
      </c>
      <c r="AS636">
        <f t="shared" si="802"/>
        <v>425.63944165589271</v>
      </c>
      <c r="AT636">
        <f t="shared" si="803"/>
        <v>416.00877292021784</v>
      </c>
      <c r="AU636">
        <f t="shared" si="804"/>
        <v>423.59959463712397</v>
      </c>
      <c r="AV636">
        <f t="shared" si="805"/>
        <v>411.62891271256365</v>
      </c>
      <c r="AW636">
        <f t="shared" si="806"/>
        <v>11.970681924560324</v>
      </c>
      <c r="AX636">
        <f t="shared" si="833"/>
        <v>11.11738665143724</v>
      </c>
      <c r="AY636">
        <f t="shared" si="807"/>
        <v>0.85329527312308429</v>
      </c>
      <c r="AZ636">
        <f t="shared" si="764"/>
        <v>434.80833933333332</v>
      </c>
      <c r="BA636">
        <f t="shared" si="765"/>
        <v>1059947072.276404</v>
      </c>
      <c r="BB636">
        <f t="shared" si="768"/>
        <v>0</v>
      </c>
      <c r="BC636">
        <f t="shared" si="769"/>
        <v>1059947072.276404</v>
      </c>
      <c r="BD636">
        <f t="shared" si="784"/>
        <v>11176936724.507339</v>
      </c>
      <c r="BE636">
        <f t="shared" si="785"/>
        <v>5594123238.5000114</v>
      </c>
      <c r="BF636">
        <f t="shared" si="786"/>
        <v>1.9979782797034489</v>
      </c>
      <c r="BG636">
        <f t="shared" si="787"/>
        <v>66.644187959263093</v>
      </c>
      <c r="BH636">
        <f t="shared" si="808"/>
        <v>91871766</v>
      </c>
      <c r="BI636">
        <f t="shared" si="809"/>
        <v>2.9081246615247682</v>
      </c>
      <c r="BJ636">
        <f t="shared" si="770"/>
        <v>-757.49819999999772</v>
      </c>
      <c r="BK636">
        <f t="shared" si="810"/>
        <v>-1.4979739544926473E-2</v>
      </c>
      <c r="BL636">
        <f t="shared" si="811"/>
        <v>0.98502026045507352</v>
      </c>
      <c r="BM636">
        <f t="shared" si="812"/>
        <v>7.2074035124498339</v>
      </c>
      <c r="BN636">
        <f t="shared" si="813"/>
        <v>436.03750600000001</v>
      </c>
      <c r="BO636">
        <f t="shared" si="772"/>
        <v>427.92750239999998</v>
      </c>
      <c r="BP636">
        <f t="shared" si="814"/>
        <v>401.34301488235286</v>
      </c>
      <c r="BQ636">
        <f t="shared" si="815"/>
        <v>26.584487517647119</v>
      </c>
      <c r="BR636">
        <f t="shared" si="816"/>
        <v>7.7250060000000076</v>
      </c>
      <c r="BS636">
        <f t="shared" si="817"/>
        <v>10.125</v>
      </c>
      <c r="BT636">
        <f t="shared" si="818"/>
        <v>15.950012000000015</v>
      </c>
      <c r="BU636">
        <f t="shared" si="819"/>
        <v>18.799987999999985</v>
      </c>
      <c r="BV636">
        <f t="shared" si="820"/>
        <v>431.45666306666669</v>
      </c>
      <c r="BW636">
        <f t="shared" si="821"/>
        <v>430.12380552380949</v>
      </c>
      <c r="BX636">
        <f t="shared" si="822"/>
        <v>427.83726978181812</v>
      </c>
      <c r="BY636">
        <f t="shared" si="823"/>
        <v>423.21059440952376</v>
      </c>
      <c r="BZ636">
        <f t="shared" si="824"/>
        <v>441.75</v>
      </c>
      <c r="CA636">
        <f t="shared" si="825"/>
        <v>414.27499399999999</v>
      </c>
      <c r="CB636">
        <f t="shared" si="826"/>
        <v>423.04482727333334</v>
      </c>
      <c r="CC636">
        <f t="shared" si="827"/>
        <v>422.10395229999995</v>
      </c>
      <c r="CD636">
        <f t="shared" si="828"/>
        <v>424.57070199182533</v>
      </c>
      <c r="CE636">
        <f t="shared" si="829"/>
        <v>405.28555727151974</v>
      </c>
      <c r="CF636">
        <f t="shared" si="830"/>
        <v>438.92498799999998</v>
      </c>
      <c r="CG636">
        <f t="shared" si="831"/>
        <v>441.20001200000002</v>
      </c>
      <c r="CH636">
        <f t="shared" si="832"/>
        <v>432.82501200000002</v>
      </c>
    </row>
    <row r="637" spans="1:86">
      <c r="A637" s="1">
        <v>40399</v>
      </c>
      <c r="B637">
        <v>430.57501200000002</v>
      </c>
      <c r="C637">
        <v>441.85000600000001</v>
      </c>
      <c r="D637">
        <v>423.04998799999998</v>
      </c>
      <c r="E637">
        <v>439.92498799999998</v>
      </c>
      <c r="F637">
        <v>4259986</v>
      </c>
      <c r="G637">
        <f t="shared" si="766"/>
        <v>3387587.927854741</v>
      </c>
      <c r="H637">
        <f t="shared" si="794"/>
        <v>50880114.446932621</v>
      </c>
      <c r="I637">
        <f t="shared" si="767"/>
        <v>433.84999850000003</v>
      </c>
      <c r="J637">
        <f t="shared" si="774"/>
        <v>437.237503</v>
      </c>
      <c r="K637">
        <f t="shared" si="775"/>
        <v>418.26249699999994</v>
      </c>
      <c r="L637">
        <f t="shared" si="776"/>
        <v>3</v>
      </c>
      <c r="M637">
        <f t="shared" si="777"/>
        <v>5</v>
      </c>
      <c r="N637">
        <f t="shared" si="778"/>
        <v>70</v>
      </c>
      <c r="O637">
        <f t="shared" si="779"/>
        <v>50</v>
      </c>
      <c r="P637">
        <f t="shared" si="754"/>
        <v>18.800018000000023</v>
      </c>
      <c r="Q637">
        <f t="shared" si="755"/>
        <v>1.9250180000000228</v>
      </c>
      <c r="R637">
        <f t="shared" si="756"/>
        <v>16.875</v>
      </c>
      <c r="S637">
        <f t="shared" si="757"/>
        <v>18.800018000000023</v>
      </c>
      <c r="T637">
        <f t="shared" si="793"/>
        <v>9.3868072421657054</v>
      </c>
      <c r="U637">
        <f t="shared" si="758"/>
        <v>0.64999399999999241</v>
      </c>
      <c r="V637">
        <f t="shared" si="759"/>
        <v>-7.6500240000000304</v>
      </c>
      <c r="W637">
        <f t="shared" si="760"/>
        <v>0.64999399999999241</v>
      </c>
      <c r="X637">
        <f t="shared" si="761"/>
        <v>0</v>
      </c>
      <c r="Y637">
        <f t="shared" si="791"/>
        <v>2.4684909854221391</v>
      </c>
      <c r="Z637">
        <f t="shared" si="792"/>
        <v>1.615636212693446</v>
      </c>
      <c r="AA637">
        <f t="shared" si="788"/>
        <v>26.297450472122552</v>
      </c>
      <c r="AB637">
        <f t="shared" si="789"/>
        <v>17.211775750928169</v>
      </c>
      <c r="AC637">
        <f t="shared" si="790"/>
        <v>20.882179505138822</v>
      </c>
      <c r="AD637">
        <f t="shared" si="798"/>
        <v>36.545908816098766</v>
      </c>
      <c r="AE637">
        <f t="shared" si="771"/>
        <v>432.32499399999995</v>
      </c>
      <c r="AF637">
        <f t="shared" si="773"/>
        <v>430.12916066666668</v>
      </c>
      <c r="AG637">
        <f t="shared" si="795"/>
        <v>418.73000030000003</v>
      </c>
      <c r="AH637">
        <f t="shared" si="780"/>
        <v>427.74749759999997</v>
      </c>
      <c r="AI637">
        <f t="shared" si="781"/>
        <v>443.61532962559278</v>
      </c>
      <c r="AJ637">
        <f t="shared" si="782"/>
        <v>411.87966557440717</v>
      </c>
      <c r="AK637">
        <f t="shared" si="783"/>
        <v>0.8837162625732129</v>
      </c>
      <c r="AL637">
        <f t="shared" si="762"/>
        <v>0.795211047138357</v>
      </c>
      <c r="AM637">
        <f t="shared" si="763"/>
        <v>3387587.927854741</v>
      </c>
      <c r="AN637">
        <f t="shared" si="796"/>
        <v>16128707.28285845</v>
      </c>
      <c r="AO637">
        <f t="shared" si="797"/>
        <v>78033344</v>
      </c>
      <c r="AP637">
        <f t="shared" si="799"/>
        <v>0.20668994119819406</v>
      </c>
      <c r="AQ637">
        <f t="shared" si="800"/>
        <v>433.66989201695327</v>
      </c>
      <c r="AR637">
        <f t="shared" si="801"/>
        <v>432.33326252458426</v>
      </c>
      <c r="AS637">
        <f t="shared" si="802"/>
        <v>428.21083999783201</v>
      </c>
      <c r="AT637">
        <f t="shared" si="803"/>
        <v>418.16123227739826</v>
      </c>
      <c r="AU637">
        <f t="shared" si="804"/>
        <v>426.04840364155535</v>
      </c>
      <c r="AV637">
        <f t="shared" si="805"/>
        <v>413.60963798268421</v>
      </c>
      <c r="AW637">
        <f t="shared" si="806"/>
        <v>12.438765658871148</v>
      </c>
      <c r="AX637">
        <f t="shared" si="833"/>
        <v>11.381662452924022</v>
      </c>
      <c r="AY637">
        <f t="shared" si="807"/>
        <v>1.0571032059471257</v>
      </c>
      <c r="AZ637">
        <f t="shared" si="764"/>
        <v>434.94166066666668</v>
      </c>
      <c r="BA637">
        <f t="shared" si="765"/>
        <v>1852845385.2567508</v>
      </c>
      <c r="BB637">
        <f t="shared" si="768"/>
        <v>1852845385.2567508</v>
      </c>
      <c r="BC637">
        <f t="shared" si="769"/>
        <v>0</v>
      </c>
      <c r="BD637">
        <f t="shared" si="784"/>
        <v>12059075484.181547</v>
      </c>
      <c r="BE637">
        <f t="shared" si="785"/>
        <v>5594123238.5000114</v>
      </c>
      <c r="BF637">
        <f t="shared" si="786"/>
        <v>2.1556685417990584</v>
      </c>
      <c r="BG637">
        <f t="shared" si="787"/>
        <v>68.310993795631774</v>
      </c>
      <c r="BH637">
        <f t="shared" si="808"/>
        <v>96131752</v>
      </c>
      <c r="BI637">
        <f t="shared" si="809"/>
        <v>3.007368425827615</v>
      </c>
      <c r="BJ637">
        <f t="shared" si="770"/>
        <v>657.49819999999772</v>
      </c>
      <c r="BK637">
        <f t="shared" si="810"/>
        <v>1.7520485474446776E-2</v>
      </c>
      <c r="BL637">
        <f t="shared" si="811"/>
        <v>1.0175204854744468</v>
      </c>
      <c r="BM637">
        <f t="shared" si="812"/>
        <v>8.3630817883057667</v>
      </c>
      <c r="BN637">
        <f t="shared" si="813"/>
        <v>432.449997</v>
      </c>
      <c r="BO637">
        <f t="shared" si="772"/>
        <v>430.14500120000002</v>
      </c>
      <c r="BP637">
        <f t="shared" si="814"/>
        <v>402.59301488235292</v>
      </c>
      <c r="BQ637">
        <f t="shared" si="815"/>
        <v>27.551986317647106</v>
      </c>
      <c r="BR637">
        <f t="shared" si="816"/>
        <v>15.34997599999997</v>
      </c>
      <c r="BS637">
        <f t="shared" si="817"/>
        <v>-5.0018000000022766E-2</v>
      </c>
      <c r="BT637">
        <f t="shared" si="818"/>
        <v>11.950012000000015</v>
      </c>
      <c r="BU637">
        <f t="shared" si="819"/>
        <v>3.0750120000000152</v>
      </c>
      <c r="BV637">
        <f t="shared" si="820"/>
        <v>435.37499399999996</v>
      </c>
      <c r="BW637">
        <f t="shared" si="821"/>
        <v>433.87618447619042</v>
      </c>
      <c r="BX637">
        <f t="shared" si="822"/>
        <v>430.32954054545462</v>
      </c>
      <c r="BY637">
        <f t="shared" si="823"/>
        <v>425.4390455333334</v>
      </c>
      <c r="BZ637">
        <f t="shared" si="824"/>
        <v>441.85000600000001</v>
      </c>
      <c r="CA637">
        <f t="shared" si="825"/>
        <v>414.27499399999999</v>
      </c>
      <c r="CB637">
        <f t="shared" si="826"/>
        <v>426.75416056666666</v>
      </c>
      <c r="CC637">
        <f t="shared" si="827"/>
        <v>424.22554950555553</v>
      </c>
      <c r="CD637">
        <f t="shared" si="828"/>
        <v>424.89447068992058</v>
      </c>
      <c r="CE637">
        <f t="shared" si="829"/>
        <v>406.81260046268471</v>
      </c>
      <c r="CF637">
        <f t="shared" si="830"/>
        <v>432.35000600000001</v>
      </c>
      <c r="CG637">
        <f t="shared" si="831"/>
        <v>441.75</v>
      </c>
      <c r="CH637">
        <f t="shared" si="832"/>
        <v>430.32501200000002</v>
      </c>
    </row>
    <row r="638" spans="1:86">
      <c r="A638" s="1">
        <v>40400</v>
      </c>
      <c r="B638">
        <v>442.5</v>
      </c>
      <c r="C638">
        <v>442.5</v>
      </c>
      <c r="D638">
        <v>430.70001200000002</v>
      </c>
      <c r="E638">
        <v>432.25</v>
      </c>
      <c r="F638">
        <v>1545194</v>
      </c>
      <c r="G638">
        <f t="shared" si="766"/>
        <v>-1139255.9333389187</v>
      </c>
      <c r="H638">
        <f t="shared" si="794"/>
        <v>49740858.513593704</v>
      </c>
      <c r="I638">
        <f t="shared" si="767"/>
        <v>436.987503</v>
      </c>
      <c r="J638">
        <f t="shared" si="774"/>
        <v>437.237503</v>
      </c>
      <c r="K638">
        <f t="shared" si="775"/>
        <v>418.26249699999994</v>
      </c>
      <c r="L638">
        <f t="shared" si="776"/>
        <v>4</v>
      </c>
      <c r="M638">
        <f t="shared" si="777"/>
        <v>6</v>
      </c>
      <c r="N638">
        <f t="shared" si="778"/>
        <v>60</v>
      </c>
      <c r="O638">
        <f t="shared" si="779"/>
        <v>40</v>
      </c>
      <c r="P638">
        <f t="shared" si="754"/>
        <v>11.799987999999985</v>
      </c>
      <c r="Q638">
        <f t="shared" si="755"/>
        <v>10.25</v>
      </c>
      <c r="R638">
        <f t="shared" si="756"/>
        <v>1.5499879999999848</v>
      </c>
      <c r="S638">
        <f t="shared" si="757"/>
        <v>11.799987999999985</v>
      </c>
      <c r="T638">
        <f t="shared" si="793"/>
        <v>9.5591772962967241</v>
      </c>
      <c r="U638">
        <f t="shared" si="758"/>
        <v>-6</v>
      </c>
      <c r="V638">
        <f t="shared" si="759"/>
        <v>3.3000180000000228</v>
      </c>
      <c r="W638">
        <f t="shared" si="760"/>
        <v>0</v>
      </c>
      <c r="X638">
        <f t="shared" si="761"/>
        <v>3.3000180000000228</v>
      </c>
      <c r="Y638">
        <f t="shared" si="791"/>
        <v>2.2921702007491294</v>
      </c>
      <c r="Z638">
        <f t="shared" si="792"/>
        <v>1.7359491975010586</v>
      </c>
      <c r="AA638">
        <f t="shared" si="788"/>
        <v>23.978739275367644</v>
      </c>
      <c r="AB638">
        <f t="shared" si="789"/>
        <v>18.160027204156727</v>
      </c>
      <c r="AC638">
        <f t="shared" si="790"/>
        <v>13.808453728796941</v>
      </c>
      <c r="AD638">
        <f t="shared" si="798"/>
        <v>34.500787325270025</v>
      </c>
      <c r="AE638">
        <f t="shared" si="771"/>
        <v>435.56999519999999</v>
      </c>
      <c r="AF638">
        <f t="shared" si="773"/>
        <v>432.31249499999996</v>
      </c>
      <c r="AG638">
        <f t="shared" si="795"/>
        <v>420.97624969999998</v>
      </c>
      <c r="AH638">
        <f t="shared" si="780"/>
        <v>428.51499640000003</v>
      </c>
      <c r="AI638">
        <f t="shared" si="781"/>
        <v>444.43715142851153</v>
      </c>
      <c r="AJ638">
        <f t="shared" si="782"/>
        <v>412.59284137148853</v>
      </c>
      <c r="AK638">
        <f t="shared" si="783"/>
        <v>0.617289512421898</v>
      </c>
      <c r="AL638">
        <f t="shared" si="762"/>
        <v>-0.7372899023287165</v>
      </c>
      <c r="AM638">
        <f t="shared" si="763"/>
        <v>-1139255.9333389187</v>
      </c>
      <c r="AN638">
        <f t="shared" si="796"/>
        <v>18015586.513582673</v>
      </c>
      <c r="AO638">
        <f t="shared" si="797"/>
        <v>74032652</v>
      </c>
      <c r="AP638">
        <f t="shared" si="799"/>
        <v>0.24334649680768794</v>
      </c>
      <c r="AQ638">
        <f t="shared" si="800"/>
        <v>433.18712873118915</v>
      </c>
      <c r="AR638">
        <f t="shared" si="801"/>
        <v>431.40466112507772</v>
      </c>
      <c r="AS638">
        <f t="shared" si="802"/>
        <v>428.93788879822227</v>
      </c>
      <c r="AT638">
        <f t="shared" si="803"/>
        <v>419.42922137243244</v>
      </c>
      <c r="AU638">
        <f t="shared" si="804"/>
        <v>426.97864309532207</v>
      </c>
      <c r="AV638">
        <f t="shared" si="805"/>
        <v>414.91446332389631</v>
      </c>
      <c r="AW638">
        <f t="shared" si="806"/>
        <v>12.064179771425756</v>
      </c>
      <c r="AX638">
        <f t="shared" si="833"/>
        <v>11.518165916624369</v>
      </c>
      <c r="AY638">
        <f t="shared" si="807"/>
        <v>0.54601385480138731</v>
      </c>
      <c r="AZ638">
        <f t="shared" si="764"/>
        <v>435.15000400000002</v>
      </c>
      <c r="BA638">
        <f t="shared" si="765"/>
        <v>672391175.28077602</v>
      </c>
      <c r="BB638">
        <f t="shared" si="768"/>
        <v>672391175.28077602</v>
      </c>
      <c r="BC638">
        <f t="shared" si="769"/>
        <v>0</v>
      </c>
      <c r="BD638">
        <f t="shared" si="784"/>
        <v>11496379889.124641</v>
      </c>
      <c r="BE638">
        <f t="shared" si="785"/>
        <v>5594123238.5000114</v>
      </c>
      <c r="BF638">
        <f t="shared" si="786"/>
        <v>2.055081627448601</v>
      </c>
      <c r="BG638">
        <f t="shared" si="787"/>
        <v>67.267650362745542</v>
      </c>
      <c r="BH638">
        <f t="shared" si="808"/>
        <v>94586558</v>
      </c>
      <c r="BI638">
        <f t="shared" si="809"/>
        <v>2.9076305691489108</v>
      </c>
      <c r="BJ638">
        <f t="shared" si="770"/>
        <v>-867.49879999999848</v>
      </c>
      <c r="BK638">
        <f t="shared" si="810"/>
        <v>-1.7446128793211411E-2</v>
      </c>
      <c r="BL638">
        <f t="shared" si="811"/>
        <v>0.98255387120678861</v>
      </c>
      <c r="BM638">
        <f t="shared" si="812"/>
        <v>8.3917125247332418</v>
      </c>
      <c r="BN638">
        <f t="shared" si="813"/>
        <v>436.60000600000001</v>
      </c>
      <c r="BO638">
        <f t="shared" si="772"/>
        <v>433.81250299999999</v>
      </c>
      <c r="BP638">
        <f t="shared" si="814"/>
        <v>403.97242691176467</v>
      </c>
      <c r="BQ638">
        <f t="shared" si="815"/>
        <v>29.840076088235321</v>
      </c>
      <c r="BR638">
        <f t="shared" si="816"/>
        <v>5.0249939999999924</v>
      </c>
      <c r="BS638">
        <f t="shared" si="817"/>
        <v>7.2000120000000152</v>
      </c>
      <c r="BT638">
        <f t="shared" si="818"/>
        <v>13.524993999999992</v>
      </c>
      <c r="BU638">
        <f t="shared" si="819"/>
        <v>17</v>
      </c>
      <c r="BV638">
        <f t="shared" si="820"/>
        <v>435.34999600000003</v>
      </c>
      <c r="BW638">
        <f t="shared" si="821"/>
        <v>434.48213857142861</v>
      </c>
      <c r="BX638">
        <f t="shared" si="822"/>
        <v>431.14817734545466</v>
      </c>
      <c r="BY638">
        <f t="shared" si="823"/>
        <v>426.7266645523809</v>
      </c>
      <c r="BZ638">
        <f t="shared" si="824"/>
        <v>442.5</v>
      </c>
      <c r="CA638">
        <f t="shared" si="825"/>
        <v>414.27499399999999</v>
      </c>
      <c r="CB638">
        <f t="shared" si="826"/>
        <v>435.65149404000005</v>
      </c>
      <c r="CC638">
        <f t="shared" si="827"/>
        <v>427.68054963888886</v>
      </c>
      <c r="CD638">
        <f t="shared" si="828"/>
        <v>425.43150169761901</v>
      </c>
      <c r="CE638">
        <f t="shared" si="829"/>
        <v>410.46024101010096</v>
      </c>
      <c r="CF638">
        <f t="shared" si="830"/>
        <v>439.92498799999998</v>
      </c>
      <c r="CG638">
        <f t="shared" si="831"/>
        <v>441.85000600000001</v>
      </c>
      <c r="CH638">
        <f t="shared" si="832"/>
        <v>423.04998799999998</v>
      </c>
    </row>
    <row r="639" spans="1:86">
      <c r="A639" s="1">
        <v>40401</v>
      </c>
      <c r="B639">
        <v>431</v>
      </c>
      <c r="C639">
        <v>436.5</v>
      </c>
      <c r="D639">
        <v>427.39999399999999</v>
      </c>
      <c r="E639">
        <v>429.07501200000002</v>
      </c>
      <c r="F639">
        <v>4020248</v>
      </c>
      <c r="G639">
        <f t="shared" si="766"/>
        <v>-2540251.6649505314</v>
      </c>
      <c r="H639">
        <f t="shared" si="794"/>
        <v>47200606.848643169</v>
      </c>
      <c r="I639">
        <f t="shared" si="767"/>
        <v>430.99375149999997</v>
      </c>
      <c r="J639">
        <f t="shared" si="774"/>
        <v>437.237503</v>
      </c>
      <c r="K639">
        <f t="shared" si="775"/>
        <v>418.26249699999994</v>
      </c>
      <c r="L639">
        <f t="shared" si="776"/>
        <v>5</v>
      </c>
      <c r="M639">
        <f t="shared" si="777"/>
        <v>7</v>
      </c>
      <c r="N639">
        <f t="shared" si="778"/>
        <v>50</v>
      </c>
      <c r="O639">
        <f t="shared" si="779"/>
        <v>30</v>
      </c>
      <c r="P639">
        <f t="shared" si="754"/>
        <v>9.1000060000000076</v>
      </c>
      <c r="Q639">
        <f t="shared" si="755"/>
        <v>7.4249879999999848</v>
      </c>
      <c r="R639">
        <f t="shared" si="756"/>
        <v>1.6750180000000228</v>
      </c>
      <c r="S639">
        <f t="shared" si="757"/>
        <v>9.1000060000000076</v>
      </c>
      <c r="T639">
        <f t="shared" si="793"/>
        <v>9.5263793465612441</v>
      </c>
      <c r="U639">
        <f t="shared" si="758"/>
        <v>-8.0499879999999848</v>
      </c>
      <c r="V639">
        <f t="shared" si="759"/>
        <v>4.2999879999999848</v>
      </c>
      <c r="W639">
        <f t="shared" si="760"/>
        <v>0</v>
      </c>
      <c r="X639">
        <f t="shared" si="761"/>
        <v>4.2999879999999848</v>
      </c>
      <c r="Y639">
        <f t="shared" si="791"/>
        <v>2.1284437578384772</v>
      </c>
      <c r="Z639">
        <f t="shared" si="792"/>
        <v>1.9190948262509819</v>
      </c>
      <c r="AA639">
        <f t="shared" si="788"/>
        <v>22.342630714226029</v>
      </c>
      <c r="AB639">
        <f t="shared" si="789"/>
        <v>20.145059906140744</v>
      </c>
      <c r="AC639">
        <f t="shared" si="790"/>
        <v>5.1722528948934299</v>
      </c>
      <c r="AD639">
        <f t="shared" si="798"/>
        <v>31.697046262282434</v>
      </c>
      <c r="AE639">
        <f t="shared" si="771"/>
        <v>434.50499880000007</v>
      </c>
      <c r="AF639">
        <f t="shared" si="773"/>
        <v>434.48749799999996</v>
      </c>
      <c r="AG639">
        <f t="shared" si="795"/>
        <v>423.06374969999996</v>
      </c>
      <c r="AH639">
        <f t="shared" si="780"/>
        <v>428.69999700000005</v>
      </c>
      <c r="AI639">
        <f t="shared" si="781"/>
        <v>444.60087549019795</v>
      </c>
      <c r="AJ639">
        <f t="shared" si="782"/>
        <v>412.79911850980216</v>
      </c>
      <c r="AK639">
        <f t="shared" si="783"/>
        <v>0.51179227299394625</v>
      </c>
      <c r="AL639">
        <f t="shared" si="762"/>
        <v>-0.63186441855092812</v>
      </c>
      <c r="AM639">
        <f t="shared" si="763"/>
        <v>-2540251.6649505314</v>
      </c>
      <c r="AN639">
        <f t="shared" si="796"/>
        <v>16583368.896056313</v>
      </c>
      <c r="AO639">
        <f t="shared" si="797"/>
        <v>75219058</v>
      </c>
      <c r="AP639">
        <f t="shared" si="799"/>
        <v>0.22046764924995887</v>
      </c>
      <c r="AQ639">
        <f t="shared" si="800"/>
        <v>431.78900904258484</v>
      </c>
      <c r="AR639">
        <f t="shared" si="801"/>
        <v>430.07095941443055</v>
      </c>
      <c r="AS639">
        <f t="shared" si="802"/>
        <v>428.96257097454225</v>
      </c>
      <c r="AT639">
        <f t="shared" si="803"/>
        <v>420.29734252891353</v>
      </c>
      <c r="AU639">
        <f t="shared" si="804"/>
        <v>427.29309843102374</v>
      </c>
      <c r="AV639">
        <f t="shared" si="805"/>
        <v>415.90570173122359</v>
      </c>
      <c r="AW639">
        <f t="shared" si="806"/>
        <v>11.387396699800149</v>
      </c>
      <c r="AX639">
        <f t="shared" si="833"/>
        <v>11.492012073259525</v>
      </c>
      <c r="AY639">
        <f t="shared" si="807"/>
        <v>-0.10461537345937622</v>
      </c>
      <c r="AZ639">
        <f t="shared" si="764"/>
        <v>430.99166866666673</v>
      </c>
      <c r="BA639">
        <f t="shared" si="765"/>
        <v>1732693393.9738295</v>
      </c>
      <c r="BB639">
        <f t="shared" si="768"/>
        <v>0</v>
      </c>
      <c r="BC639">
        <f t="shared" si="769"/>
        <v>1732693393.9738295</v>
      </c>
      <c r="BD639">
        <f t="shared" si="784"/>
        <v>10923469722.998878</v>
      </c>
      <c r="BE639">
        <f t="shared" si="785"/>
        <v>7326816632.4738407</v>
      </c>
      <c r="BF639">
        <f t="shared" si="786"/>
        <v>1.4908889181945661</v>
      </c>
      <c r="BG639">
        <f t="shared" si="787"/>
        <v>59.853689472238088</v>
      </c>
      <c r="BH639">
        <f t="shared" si="808"/>
        <v>90566310</v>
      </c>
      <c r="BI639">
        <f t="shared" si="809"/>
        <v>2.7379756162033053</v>
      </c>
      <c r="BJ639">
        <f t="shared" si="770"/>
        <v>-417.49879999999848</v>
      </c>
      <c r="BK639">
        <f t="shared" si="810"/>
        <v>-7.3452585309427059E-3</v>
      </c>
      <c r="BL639">
        <f t="shared" si="811"/>
        <v>0.9926547414690573</v>
      </c>
      <c r="BM639">
        <f t="shared" si="812"/>
        <v>8.3804988044338113</v>
      </c>
      <c r="BN639">
        <f t="shared" si="813"/>
        <v>431.949997</v>
      </c>
      <c r="BO639">
        <f t="shared" si="772"/>
        <v>434.81000360000007</v>
      </c>
      <c r="BP639">
        <f t="shared" si="814"/>
        <v>405.23419144117645</v>
      </c>
      <c r="BQ639">
        <f t="shared" si="815"/>
        <v>29.575812158823624</v>
      </c>
      <c r="BR639">
        <f t="shared" si="816"/>
        <v>4.0750120000000152</v>
      </c>
      <c r="BS639">
        <f t="shared" si="817"/>
        <v>2.8999939999999924</v>
      </c>
      <c r="BT639">
        <f t="shared" si="818"/>
        <v>9</v>
      </c>
      <c r="BU639">
        <f t="shared" si="819"/>
        <v>3.5</v>
      </c>
      <c r="BV639">
        <f t="shared" si="820"/>
        <v>433.18500160000002</v>
      </c>
      <c r="BW639">
        <f t="shared" si="821"/>
        <v>433.55714342857141</v>
      </c>
      <c r="BX639">
        <f t="shared" si="822"/>
        <v>431.24999836363634</v>
      </c>
      <c r="BY639">
        <f t="shared" si="823"/>
        <v>427.49797524761908</v>
      </c>
      <c r="BZ639">
        <f t="shared" si="824"/>
        <v>442.5</v>
      </c>
      <c r="CA639">
        <f t="shared" si="825"/>
        <v>414.27499399999999</v>
      </c>
      <c r="CB639">
        <f t="shared" si="826"/>
        <v>436.39932799333326</v>
      </c>
      <c r="CC639">
        <f t="shared" si="827"/>
        <v>435.45749469999993</v>
      </c>
      <c r="CD639">
        <f t="shared" si="828"/>
        <v>424.93837997833344</v>
      </c>
      <c r="CE639">
        <f t="shared" si="829"/>
        <v>414.9975952228927</v>
      </c>
      <c r="CF639">
        <f t="shared" si="830"/>
        <v>432.25</v>
      </c>
      <c r="CG639">
        <f t="shared" si="831"/>
        <v>442.5</v>
      </c>
      <c r="CH639">
        <f t="shared" si="832"/>
        <v>430.70001200000002</v>
      </c>
    </row>
    <row r="640" spans="1:86">
      <c r="A640" s="1">
        <v>40402</v>
      </c>
      <c r="B640">
        <v>428.45001200000002</v>
      </c>
      <c r="C640">
        <v>428.45001200000002</v>
      </c>
      <c r="D640">
        <v>423.10000600000001</v>
      </c>
      <c r="E640">
        <v>426.72500600000001</v>
      </c>
      <c r="F640">
        <v>2278092</v>
      </c>
      <c r="G640">
        <f t="shared" si="766"/>
        <v>809038.55648909113</v>
      </c>
      <c r="H640">
        <f t="shared" si="794"/>
        <v>48009645.405132256</v>
      </c>
      <c r="I640">
        <f t="shared" si="767"/>
        <v>426.68125900000007</v>
      </c>
      <c r="J640">
        <f t="shared" si="774"/>
        <v>437.237503</v>
      </c>
      <c r="K640">
        <f t="shared" si="775"/>
        <v>418.26249699999994</v>
      </c>
      <c r="L640">
        <f t="shared" si="776"/>
        <v>6</v>
      </c>
      <c r="M640">
        <f t="shared" si="777"/>
        <v>8</v>
      </c>
      <c r="N640">
        <f t="shared" si="778"/>
        <v>40</v>
      </c>
      <c r="O640">
        <f t="shared" si="779"/>
        <v>20</v>
      </c>
      <c r="P640">
        <f t="shared" si="754"/>
        <v>5.3500060000000076</v>
      </c>
      <c r="Q640">
        <f t="shared" si="755"/>
        <v>1.7250060000000076</v>
      </c>
      <c r="R640">
        <f t="shared" si="756"/>
        <v>3.625</v>
      </c>
      <c r="S640">
        <f t="shared" si="757"/>
        <v>5.3500060000000076</v>
      </c>
      <c r="T640">
        <f t="shared" si="793"/>
        <v>9.2280669646640128</v>
      </c>
      <c r="U640">
        <f t="shared" si="758"/>
        <v>3</v>
      </c>
      <c r="V640">
        <f t="shared" si="759"/>
        <v>4.1000060000000076</v>
      </c>
      <c r="W640">
        <f t="shared" si="760"/>
        <v>0</v>
      </c>
      <c r="X640">
        <f t="shared" si="761"/>
        <v>4.1000060000000076</v>
      </c>
      <c r="Y640">
        <f t="shared" si="791"/>
        <v>1.9764120608500144</v>
      </c>
      <c r="Z640">
        <f t="shared" si="792"/>
        <v>2.0748741958044836</v>
      </c>
      <c r="AA640">
        <f t="shared" si="788"/>
        <v>21.417400506715701</v>
      </c>
      <c r="AB640">
        <f t="shared" si="789"/>
        <v>22.484385990582464</v>
      </c>
      <c r="AC640">
        <f t="shared" si="790"/>
        <v>2.4303919475632907</v>
      </c>
      <c r="AD640">
        <f t="shared" si="798"/>
        <v>28.639366070628345</v>
      </c>
      <c r="AE640">
        <f t="shared" si="771"/>
        <v>432.06500239999997</v>
      </c>
      <c r="AF640">
        <f t="shared" si="773"/>
        <v>433.20833333333343</v>
      </c>
      <c r="AG640">
        <f t="shared" si="795"/>
        <v>424.84750060000005</v>
      </c>
      <c r="AH640">
        <f t="shared" si="780"/>
        <v>428.87249760000003</v>
      </c>
      <c r="AI640">
        <f t="shared" si="781"/>
        <v>444.6459929511289</v>
      </c>
      <c r="AJ640">
        <f t="shared" si="782"/>
        <v>413.09900224887116</v>
      </c>
      <c r="AK640">
        <f t="shared" si="783"/>
        <v>0.43192721232056114</v>
      </c>
      <c r="AL640">
        <f t="shared" si="762"/>
        <v>0.35513866713420317</v>
      </c>
      <c r="AM640">
        <f t="shared" si="763"/>
        <v>809038.55648909113</v>
      </c>
      <c r="AN640">
        <f t="shared" si="796"/>
        <v>14678568.145203717</v>
      </c>
      <c r="AO640">
        <f t="shared" si="797"/>
        <v>73701614</v>
      </c>
      <c r="AP640">
        <f t="shared" si="799"/>
        <v>0.19916209901731211</v>
      </c>
      <c r="AQ640">
        <f t="shared" si="800"/>
        <v>430.06724800810599</v>
      </c>
      <c r="AR640">
        <f t="shared" si="801"/>
        <v>429.25273940131785</v>
      </c>
      <c r="AS640">
        <f t="shared" si="802"/>
        <v>428.55980927912464</v>
      </c>
      <c r="AT640">
        <f t="shared" si="803"/>
        <v>420.87583224131129</v>
      </c>
      <c r="AU640">
        <f t="shared" si="804"/>
        <v>427.20788456637018</v>
      </c>
      <c r="AV640">
        <f t="shared" si="805"/>
        <v>416.66305303003793</v>
      </c>
      <c r="AW640">
        <f t="shared" si="806"/>
        <v>10.544831536332254</v>
      </c>
      <c r="AX640">
        <f t="shared" si="833"/>
        <v>11.302575965874071</v>
      </c>
      <c r="AY640">
        <f t="shared" si="807"/>
        <v>-0.75774442954181787</v>
      </c>
      <c r="AZ640">
        <f t="shared" si="764"/>
        <v>426.09167466666668</v>
      </c>
      <c r="BA640">
        <f t="shared" si="765"/>
        <v>970676035.324736</v>
      </c>
      <c r="BB640">
        <f t="shared" si="768"/>
        <v>0</v>
      </c>
      <c r="BC640">
        <f t="shared" si="769"/>
        <v>970676035.324736</v>
      </c>
      <c r="BD640">
        <f t="shared" si="784"/>
        <v>10126402214.899044</v>
      </c>
      <c r="BE640">
        <f t="shared" si="785"/>
        <v>8297492667.7985764</v>
      </c>
      <c r="BF640">
        <f t="shared" si="786"/>
        <v>1.2204171332622218</v>
      </c>
      <c r="BG640">
        <f t="shared" si="787"/>
        <v>54.963417232742813</v>
      </c>
      <c r="BH640">
        <f t="shared" si="808"/>
        <v>88288218</v>
      </c>
      <c r="BI640">
        <f t="shared" si="809"/>
        <v>2.5307815174992392</v>
      </c>
      <c r="BJ640">
        <f t="shared" si="770"/>
        <v>-335.00060000000076</v>
      </c>
      <c r="BK640">
        <f t="shared" si="810"/>
        <v>-5.4769118086047093E-3</v>
      </c>
      <c r="BL640">
        <f t="shared" si="811"/>
        <v>0.99452308819139534</v>
      </c>
      <c r="BM640">
        <f t="shared" si="812"/>
        <v>8.3133619952725439</v>
      </c>
      <c r="BN640">
        <f t="shared" si="813"/>
        <v>425.77500900000001</v>
      </c>
      <c r="BO640">
        <f t="shared" si="772"/>
        <v>432.56250299999999</v>
      </c>
      <c r="BP640">
        <f t="shared" si="814"/>
        <v>406.49301550000001</v>
      </c>
      <c r="BQ640">
        <f t="shared" si="815"/>
        <v>26.06948749999998</v>
      </c>
      <c r="BR640">
        <f t="shared" si="816"/>
        <v>6.8250120000000152</v>
      </c>
      <c r="BS640">
        <f t="shared" si="817"/>
        <v>5.6000060000000076</v>
      </c>
      <c r="BT640">
        <f t="shared" si="818"/>
        <v>3.4500120000000152</v>
      </c>
      <c r="BU640">
        <f t="shared" si="819"/>
        <v>3.9500120000000152</v>
      </c>
      <c r="BV640">
        <f t="shared" si="820"/>
        <v>430.59167066666663</v>
      </c>
      <c r="BW640">
        <f t="shared" si="821"/>
        <v>431.3392885714286</v>
      </c>
      <c r="BX640">
        <f t="shared" si="822"/>
        <v>430.89090909090908</v>
      </c>
      <c r="BY640">
        <f t="shared" si="823"/>
        <v>427.84666632380942</v>
      </c>
      <c r="BZ640">
        <f t="shared" si="824"/>
        <v>442.5</v>
      </c>
      <c r="CA640">
        <f t="shared" si="825"/>
        <v>414.27499399999999</v>
      </c>
      <c r="CB640">
        <f t="shared" si="826"/>
        <v>433.7588343133333</v>
      </c>
      <c r="CC640">
        <f t="shared" si="827"/>
        <v>435.86749555000006</v>
      </c>
      <c r="CD640">
        <f t="shared" si="828"/>
        <v>424.83907900706356</v>
      </c>
      <c r="CE640">
        <f t="shared" si="829"/>
        <v>420.20232376235361</v>
      </c>
      <c r="CF640">
        <f t="shared" si="830"/>
        <v>429.07501200000002</v>
      </c>
      <c r="CG640">
        <f t="shared" si="831"/>
        <v>436.5</v>
      </c>
      <c r="CH640">
        <f t="shared" si="832"/>
        <v>427.39999399999999</v>
      </c>
    </row>
    <row r="641" spans="1:86">
      <c r="A641" s="1">
        <v>40403</v>
      </c>
      <c r="B641">
        <v>428.5</v>
      </c>
      <c r="C641">
        <v>431.45001200000002</v>
      </c>
      <c r="D641">
        <v>419</v>
      </c>
      <c r="E641">
        <v>427.20001200000002</v>
      </c>
      <c r="F641">
        <v>2589906</v>
      </c>
      <c r="G641">
        <f t="shared" si="766"/>
        <v>821698.7886334589</v>
      </c>
      <c r="H641">
        <f t="shared" si="794"/>
        <v>48831344.193765715</v>
      </c>
      <c r="I641">
        <f t="shared" si="767"/>
        <v>426.53750600000001</v>
      </c>
      <c r="J641">
        <f t="shared" si="774"/>
        <v>437.237503</v>
      </c>
      <c r="K641">
        <f t="shared" si="775"/>
        <v>418.26249699999994</v>
      </c>
      <c r="L641">
        <f t="shared" si="776"/>
        <v>7</v>
      </c>
      <c r="M641">
        <f t="shared" si="777"/>
        <v>9</v>
      </c>
      <c r="N641">
        <f t="shared" si="778"/>
        <v>30</v>
      </c>
      <c r="O641">
        <f t="shared" si="779"/>
        <v>10</v>
      </c>
      <c r="P641">
        <f t="shared" si="754"/>
        <v>12.450012000000015</v>
      </c>
      <c r="Q641">
        <f t="shared" si="755"/>
        <v>4.25</v>
      </c>
      <c r="R641">
        <f t="shared" si="756"/>
        <v>8.2000120000000152</v>
      </c>
      <c r="S641">
        <f t="shared" si="757"/>
        <v>12.450012000000015</v>
      </c>
      <c r="T641">
        <f t="shared" si="793"/>
        <v>9.4582058957594395</v>
      </c>
      <c r="U641">
        <f t="shared" si="758"/>
        <v>-0.17501800000002277</v>
      </c>
      <c r="V641">
        <f t="shared" si="759"/>
        <v>-5.3999939999999924</v>
      </c>
      <c r="W641">
        <f t="shared" si="760"/>
        <v>0</v>
      </c>
      <c r="X641">
        <f t="shared" si="761"/>
        <v>0</v>
      </c>
      <c r="Y641">
        <f t="shared" si="791"/>
        <v>1.8352397707892991</v>
      </c>
      <c r="Z641">
        <f t="shared" si="792"/>
        <v>1.9266688961041634</v>
      </c>
      <c r="AA641">
        <f t="shared" si="788"/>
        <v>19.403677515755117</v>
      </c>
      <c r="AB641">
        <f t="shared" si="789"/>
        <v>20.370342085362932</v>
      </c>
      <c r="AC641">
        <f t="shared" si="790"/>
        <v>2.4303919475632831</v>
      </c>
      <c r="AD641">
        <f t="shared" si="798"/>
        <v>25.289360876937081</v>
      </c>
      <c r="AE641">
        <f t="shared" si="771"/>
        <v>431.03500359999998</v>
      </c>
      <c r="AF641">
        <f t="shared" si="773"/>
        <v>431.2541706666666</v>
      </c>
      <c r="AG641">
        <f t="shared" si="795"/>
        <v>425.36625059999994</v>
      </c>
      <c r="AH641">
        <f t="shared" si="780"/>
        <v>429.60249940000006</v>
      </c>
      <c r="AI641">
        <f t="shared" si="781"/>
        <v>444.28541804623688</v>
      </c>
      <c r="AJ641">
        <f t="shared" si="782"/>
        <v>414.91958075376323</v>
      </c>
      <c r="AK641">
        <f t="shared" si="783"/>
        <v>0.4181876758332449</v>
      </c>
      <c r="AL641">
        <f t="shared" si="762"/>
        <v>0.31726973435848982</v>
      </c>
      <c r="AM641">
        <f t="shared" si="763"/>
        <v>821698.7886334589</v>
      </c>
      <c r="AN641">
        <f t="shared" si="796"/>
        <v>631779.66713149089</v>
      </c>
      <c r="AO641">
        <f t="shared" si="797"/>
        <v>57156068</v>
      </c>
      <c r="AP641">
        <f t="shared" si="799"/>
        <v>1.1053588695630548E-2</v>
      </c>
      <c r="AQ641">
        <f t="shared" si="800"/>
        <v>429.09238776534994</v>
      </c>
      <c r="AR641">
        <f t="shared" si="801"/>
        <v>428.62495525194225</v>
      </c>
      <c r="AS641">
        <f t="shared" si="802"/>
        <v>428.31504576888221</v>
      </c>
      <c r="AT641">
        <f t="shared" si="803"/>
        <v>421.44500841959325</v>
      </c>
      <c r="AU641">
        <f t="shared" si="804"/>
        <v>427.20670368141464</v>
      </c>
      <c r="AV641">
        <f t="shared" si="805"/>
        <v>417.4006401579353</v>
      </c>
      <c r="AW641">
        <f t="shared" si="806"/>
        <v>9.8060635234793381</v>
      </c>
      <c r="AX641">
        <f t="shared" si="833"/>
        <v>11.003273477395124</v>
      </c>
      <c r="AY641">
        <f t="shared" si="807"/>
        <v>-1.1972099539157863</v>
      </c>
      <c r="AZ641">
        <f t="shared" si="764"/>
        <v>425.88334133333336</v>
      </c>
      <c r="BA641">
        <f t="shared" si="765"/>
        <v>1102997821.019248</v>
      </c>
      <c r="BB641">
        <f t="shared" si="768"/>
        <v>0</v>
      </c>
      <c r="BC641">
        <f t="shared" si="769"/>
        <v>1102997821.019248</v>
      </c>
      <c r="BD641">
        <f t="shared" si="784"/>
        <v>8954678429.4823761</v>
      </c>
      <c r="BE641">
        <f t="shared" si="785"/>
        <v>9400490488.8178253</v>
      </c>
      <c r="BF641">
        <f t="shared" si="786"/>
        <v>0.95257565976309888</v>
      </c>
      <c r="BG641">
        <f t="shared" si="787"/>
        <v>48.785595323802838</v>
      </c>
      <c r="BH641">
        <f t="shared" si="808"/>
        <v>90878124</v>
      </c>
      <c r="BI641">
        <f t="shared" si="809"/>
        <v>2.3493168385580185</v>
      </c>
      <c r="BJ641">
        <f t="shared" si="770"/>
        <v>-52.499399999999241</v>
      </c>
      <c r="BK641">
        <f t="shared" si="810"/>
        <v>1.1131431093119666E-3</v>
      </c>
      <c r="BL641">
        <f t="shared" si="811"/>
        <v>1.0011131431093119</v>
      </c>
      <c r="BM641">
        <f t="shared" si="812"/>
        <v>7.7385776035100848</v>
      </c>
      <c r="BN641">
        <f t="shared" si="813"/>
        <v>425.22500600000001</v>
      </c>
      <c r="BO641">
        <f t="shared" si="772"/>
        <v>430.40000300000003</v>
      </c>
      <c r="BP641">
        <f t="shared" si="814"/>
        <v>407.78823626470592</v>
      </c>
      <c r="BQ641">
        <f t="shared" si="815"/>
        <v>22.611766735294111</v>
      </c>
      <c r="BR641">
        <f t="shared" si="816"/>
        <v>8.0500180000000228</v>
      </c>
      <c r="BS641">
        <f t="shared" si="817"/>
        <v>0.5</v>
      </c>
      <c r="BT641">
        <f t="shared" si="818"/>
        <v>7.2250060000000076</v>
      </c>
      <c r="BU641">
        <f t="shared" si="819"/>
        <v>7</v>
      </c>
      <c r="BV641">
        <f t="shared" si="820"/>
        <v>428.9700072</v>
      </c>
      <c r="BW641">
        <f t="shared" si="821"/>
        <v>429.62262533333342</v>
      </c>
      <c r="BX641">
        <f t="shared" si="822"/>
        <v>430.5868208</v>
      </c>
      <c r="BY641">
        <f t="shared" si="823"/>
        <v>428.07071502857139</v>
      </c>
      <c r="BZ641">
        <f t="shared" si="824"/>
        <v>442.5</v>
      </c>
      <c r="CA641">
        <f t="shared" si="825"/>
        <v>414.27499399999999</v>
      </c>
      <c r="CB641">
        <f t="shared" si="826"/>
        <v>434.55824742000004</v>
      </c>
      <c r="CC641">
        <f t="shared" si="827"/>
        <v>433.34139037222218</v>
      </c>
      <c r="CD641">
        <f t="shared" si="828"/>
        <v>426.55198735920641</v>
      </c>
      <c r="CE641">
        <f t="shared" si="829"/>
        <v>420.77278256170575</v>
      </c>
      <c r="CF641">
        <f t="shared" si="830"/>
        <v>426.72500600000001</v>
      </c>
      <c r="CG641">
        <f t="shared" si="831"/>
        <v>428.45001200000002</v>
      </c>
      <c r="CH641">
        <f t="shared" si="832"/>
        <v>423.10000600000001</v>
      </c>
    </row>
    <row r="642" spans="1:86">
      <c r="A642" s="1">
        <v>40406</v>
      </c>
      <c r="B642">
        <v>428.5</v>
      </c>
      <c r="C642">
        <v>431.27499399999999</v>
      </c>
      <c r="D642">
        <v>424.39999399999999</v>
      </c>
      <c r="E642">
        <v>427.04998799999998</v>
      </c>
      <c r="F642">
        <v>1319098</v>
      </c>
      <c r="G642">
        <f t="shared" si="766"/>
        <v>-302195.6624256029</v>
      </c>
      <c r="H642">
        <f t="shared" si="794"/>
        <v>48529148.531340115</v>
      </c>
      <c r="I642">
        <f t="shared" si="767"/>
        <v>427.80624399999999</v>
      </c>
      <c r="J642">
        <f t="shared" si="774"/>
        <v>437.237503</v>
      </c>
      <c r="K642">
        <f t="shared" si="775"/>
        <v>418.26249699999994</v>
      </c>
      <c r="L642">
        <f t="shared" si="776"/>
        <v>8</v>
      </c>
      <c r="M642">
        <f t="shared" si="777"/>
        <v>10</v>
      </c>
      <c r="N642">
        <f t="shared" si="778"/>
        <v>20</v>
      </c>
      <c r="O642">
        <f t="shared" si="779"/>
        <v>0</v>
      </c>
      <c r="P642">
        <f t="shared" si="754"/>
        <v>6.875</v>
      </c>
      <c r="Q642">
        <f t="shared" si="755"/>
        <v>4.2250060000000076</v>
      </c>
      <c r="R642">
        <f t="shared" si="756"/>
        <v>2.6499939999999924</v>
      </c>
      <c r="S642">
        <f t="shared" si="757"/>
        <v>6.875</v>
      </c>
      <c r="T642">
        <f t="shared" si="793"/>
        <v>9.2736911889194804</v>
      </c>
      <c r="U642">
        <f t="shared" si="758"/>
        <v>-0.77499399999999241</v>
      </c>
      <c r="V642">
        <f t="shared" si="759"/>
        <v>2.3999939999999924</v>
      </c>
      <c r="W642">
        <f t="shared" si="760"/>
        <v>0</v>
      </c>
      <c r="X642">
        <f t="shared" si="761"/>
        <v>2.3999939999999924</v>
      </c>
      <c r="Y642">
        <f t="shared" si="791"/>
        <v>1.7041512157329206</v>
      </c>
      <c r="Z642">
        <f t="shared" si="792"/>
        <v>1.9604778320967227</v>
      </c>
      <c r="AA642">
        <f t="shared" si="788"/>
        <v>18.376191108984717</v>
      </c>
      <c r="AB642">
        <f t="shared" si="789"/>
        <v>21.140210431410178</v>
      </c>
      <c r="AC642">
        <f t="shared" si="790"/>
        <v>6.9946129067445444</v>
      </c>
      <c r="AD642">
        <f t="shared" si="798"/>
        <v>22.265371466044474</v>
      </c>
      <c r="AE642">
        <f t="shared" si="771"/>
        <v>428.46000359999999</v>
      </c>
      <c r="AF642">
        <f t="shared" si="773"/>
        <v>430.37083433333328</v>
      </c>
      <c r="AG642">
        <f t="shared" si="795"/>
        <v>426.05124970000008</v>
      </c>
      <c r="AH642">
        <f t="shared" si="780"/>
        <v>430.3924988</v>
      </c>
      <c r="AI642">
        <f t="shared" si="781"/>
        <v>443.50721884612642</v>
      </c>
      <c r="AJ642">
        <f t="shared" si="782"/>
        <v>417.27777875387358</v>
      </c>
      <c r="AK642">
        <f t="shared" si="783"/>
        <v>0.37256644487095775</v>
      </c>
      <c r="AL642">
        <f t="shared" si="762"/>
        <v>-0.22909265454545674</v>
      </c>
      <c r="AM642">
        <f t="shared" si="763"/>
        <v>-302195.6624256029</v>
      </c>
      <c r="AN642">
        <f t="shared" si="796"/>
        <v>1532815.7449793424</v>
      </c>
      <c r="AO642">
        <f t="shared" si="797"/>
        <v>55447242</v>
      </c>
      <c r="AP642">
        <f t="shared" si="799"/>
        <v>2.7644580500132764E-2</v>
      </c>
      <c r="AQ642">
        <f t="shared" si="800"/>
        <v>428.39797184513094</v>
      </c>
      <c r="AR642">
        <f t="shared" si="801"/>
        <v>427.62034471513869</v>
      </c>
      <c r="AS642">
        <f t="shared" si="802"/>
        <v>428.0873353704834</v>
      </c>
      <c r="AT642">
        <f t="shared" si="803"/>
        <v>421.94945658182985</v>
      </c>
      <c r="AU642">
        <f t="shared" si="804"/>
        <v>427.18319632920242</v>
      </c>
      <c r="AV642">
        <f t="shared" si="805"/>
        <v>418.07609450687983</v>
      </c>
      <c r="AW642">
        <f t="shared" si="806"/>
        <v>9.1071018223225906</v>
      </c>
      <c r="AX642">
        <f t="shared" si="833"/>
        <v>10.624039146380618</v>
      </c>
      <c r="AY642">
        <f t="shared" si="807"/>
        <v>-1.5169373240580271</v>
      </c>
      <c r="AZ642">
        <f t="shared" si="764"/>
        <v>427.57499200000001</v>
      </c>
      <c r="BA642">
        <f t="shared" si="765"/>
        <v>564013316.79721606</v>
      </c>
      <c r="BB642">
        <f t="shared" si="768"/>
        <v>564013316.79721606</v>
      </c>
      <c r="BC642">
        <f t="shared" si="769"/>
        <v>0</v>
      </c>
      <c r="BD642">
        <f t="shared" si="784"/>
        <v>8621577721.1365185</v>
      </c>
      <c r="BE642">
        <f t="shared" si="785"/>
        <v>9400490488.8178253</v>
      </c>
      <c r="BF642">
        <f t="shared" si="786"/>
        <v>0.91714126314921041</v>
      </c>
      <c r="BG642">
        <f t="shared" si="787"/>
        <v>47.839002830843022</v>
      </c>
      <c r="BH642">
        <f t="shared" si="808"/>
        <v>89559026</v>
      </c>
      <c r="BI642">
        <f t="shared" si="809"/>
        <v>2.17833593979211</v>
      </c>
      <c r="BJ642">
        <f t="shared" si="770"/>
        <v>-115.00240000000304</v>
      </c>
      <c r="BK642">
        <f t="shared" si="810"/>
        <v>-3.5117976541636979E-4</v>
      </c>
      <c r="BL642">
        <f t="shared" si="811"/>
        <v>0.99964882023458368</v>
      </c>
      <c r="BM642">
        <f t="shared" si="812"/>
        <v>6.9120643702046705</v>
      </c>
      <c r="BN642">
        <f t="shared" si="813"/>
        <v>427.83749399999999</v>
      </c>
      <c r="BO642">
        <f t="shared" si="772"/>
        <v>429.47750239999993</v>
      </c>
      <c r="BP642">
        <f t="shared" si="814"/>
        <v>409.23933902941178</v>
      </c>
      <c r="BQ642">
        <f t="shared" si="815"/>
        <v>20.238163370588154</v>
      </c>
      <c r="BR642">
        <f t="shared" si="816"/>
        <v>11.024993999999992</v>
      </c>
      <c r="BS642">
        <f t="shared" si="817"/>
        <v>10.125</v>
      </c>
      <c r="BT642">
        <f t="shared" si="818"/>
        <v>9.0249939999999924</v>
      </c>
      <c r="BU642">
        <f t="shared" si="819"/>
        <v>8</v>
      </c>
      <c r="BV642">
        <f t="shared" si="820"/>
        <v>427.64166866666659</v>
      </c>
      <c r="BW642">
        <f t="shared" si="821"/>
        <v>428.42143028571434</v>
      </c>
      <c r="BX642">
        <f t="shared" si="822"/>
        <v>430.12272781818172</v>
      </c>
      <c r="BY642">
        <f t="shared" si="823"/>
        <v>428.23107097142855</v>
      </c>
      <c r="BZ642">
        <f t="shared" si="824"/>
        <v>442.5</v>
      </c>
      <c r="CA642">
        <f t="shared" si="825"/>
        <v>414.27499399999999</v>
      </c>
      <c r="CB642">
        <f t="shared" si="826"/>
        <v>429.90700461999995</v>
      </c>
      <c r="CC642">
        <f t="shared" si="827"/>
        <v>433.86034523888884</v>
      </c>
      <c r="CD642">
        <f t="shared" si="828"/>
        <v>429.02990564507934</v>
      </c>
      <c r="CE642">
        <f t="shared" si="829"/>
        <v>422.22213431977582</v>
      </c>
      <c r="CF642">
        <f t="shared" si="830"/>
        <v>427.20001200000002</v>
      </c>
      <c r="CG642">
        <f t="shared" si="831"/>
        <v>431.45001200000002</v>
      </c>
      <c r="CH642">
        <f t="shared" si="832"/>
        <v>419</v>
      </c>
    </row>
    <row r="643" spans="1:86">
      <c r="A643" s="1">
        <v>40407</v>
      </c>
      <c r="B643">
        <v>425.04998799999998</v>
      </c>
      <c r="C643">
        <v>430.5</v>
      </c>
      <c r="D643">
        <v>422</v>
      </c>
      <c r="E643">
        <v>425.10000600000001</v>
      </c>
      <c r="F643">
        <v>1733196</v>
      </c>
      <c r="G643">
        <f t="shared" si="766"/>
        <v>-468980.0001938793</v>
      </c>
      <c r="H643">
        <f t="shared" si="794"/>
        <v>48060168.531146236</v>
      </c>
      <c r="I643">
        <f t="shared" si="767"/>
        <v>425.66249849999997</v>
      </c>
      <c r="J643">
        <f t="shared" si="774"/>
        <v>437.237503</v>
      </c>
      <c r="K643">
        <f t="shared" si="775"/>
        <v>425.66249849999997</v>
      </c>
      <c r="L643">
        <f t="shared" si="776"/>
        <v>9</v>
      </c>
      <c r="M643">
        <f t="shared" si="777"/>
        <v>1</v>
      </c>
      <c r="N643">
        <f t="shared" si="778"/>
        <v>10</v>
      </c>
      <c r="O643">
        <f t="shared" si="779"/>
        <v>90</v>
      </c>
      <c r="P643">
        <f t="shared" ref="P643:P706" si="834">(C643-D643)</f>
        <v>8.5</v>
      </c>
      <c r="Q643">
        <f t="shared" ref="Q643:Q706" si="835">(C643-E643)</f>
        <v>5.3999939999999924</v>
      </c>
      <c r="R643">
        <f t="shared" ref="R643:R706" si="836">(E643-D643)</f>
        <v>3.1000060000000076</v>
      </c>
      <c r="S643">
        <f t="shared" ref="S643:S706" si="837">MAX(P643:R643)</f>
        <v>8.5</v>
      </c>
      <c r="T643">
        <f t="shared" si="793"/>
        <v>9.2184275325680893</v>
      </c>
      <c r="U643">
        <f t="shared" ref="U643:U706" si="838">(C644-C643)</f>
        <v>7.3999939999999924</v>
      </c>
      <c r="V643">
        <f t="shared" ref="V643:V706" si="839">D643-D644</f>
        <v>-3</v>
      </c>
      <c r="W643">
        <f t="shared" ref="W643:W706" si="840">IF(AND(U643&gt;V643,U643&gt;0),U643,)</f>
        <v>7.3999939999999924</v>
      </c>
      <c r="X643">
        <f t="shared" ref="X643:X706" si="841">IF(AND(V643&gt;U643,V643&gt;0),V643,)</f>
        <v>0</v>
      </c>
      <c r="Y643">
        <f t="shared" si="791"/>
        <v>2.1109971288948541</v>
      </c>
      <c r="Z643">
        <f t="shared" si="792"/>
        <v>1.8204437012326711</v>
      </c>
      <c r="AA643">
        <f t="shared" si="788"/>
        <v>22.899752928976685</v>
      </c>
      <c r="AB643">
        <f t="shared" si="789"/>
        <v>19.747876682885067</v>
      </c>
      <c r="AC643">
        <f t="shared" si="790"/>
        <v>7.3905074555772599</v>
      </c>
      <c r="AD643">
        <f t="shared" si="798"/>
        <v>19.269660237211351</v>
      </c>
      <c r="AE643">
        <f t="shared" si="771"/>
        <v>427.03000480000003</v>
      </c>
      <c r="AF643">
        <f t="shared" si="773"/>
        <v>427.90000400000002</v>
      </c>
      <c r="AG643">
        <f t="shared" si="795"/>
        <v>426.625</v>
      </c>
      <c r="AH643">
        <f t="shared" si="780"/>
        <v>431.2999999999999</v>
      </c>
      <c r="AI643">
        <f t="shared" si="781"/>
        <v>441.16588883581096</v>
      </c>
      <c r="AJ643">
        <f t="shared" si="782"/>
        <v>421.43411116418883</v>
      </c>
      <c r="AK643">
        <f t="shared" si="783"/>
        <v>0.18578634408005693</v>
      </c>
      <c r="AL643">
        <f t="shared" ref="AL643:AL706" si="842">(R643-Q643)/P643</f>
        <v>-0.27058682352940999</v>
      </c>
      <c r="AM643">
        <f t="shared" ref="AM643:AM706" si="843">AL643*F643</f>
        <v>-468980.0001938793</v>
      </c>
      <c r="AN643">
        <f t="shared" si="796"/>
        <v>2302306.9339907244</v>
      </c>
      <c r="AO643">
        <f t="shared" si="797"/>
        <v>54838376</v>
      </c>
      <c r="AP643">
        <f t="shared" si="799"/>
        <v>4.1983499547665754E-2</v>
      </c>
      <c r="AQ643">
        <f t="shared" si="800"/>
        <v>427.27666345778641</v>
      </c>
      <c r="AR643">
        <f t="shared" si="801"/>
        <v>429.88029305132414</v>
      </c>
      <c r="AS643">
        <f t="shared" si="802"/>
        <v>427.54961608379637</v>
      </c>
      <c r="AT643">
        <f t="shared" si="803"/>
        <v>422.23300602946517</v>
      </c>
      <c r="AU643">
        <f t="shared" si="804"/>
        <v>426.87071777982203</v>
      </c>
      <c r="AV643">
        <f t="shared" si="805"/>
        <v>418.56776831139825</v>
      </c>
      <c r="AW643">
        <f t="shared" si="806"/>
        <v>8.3029494684237761</v>
      </c>
      <c r="AX643">
        <f t="shared" si="833"/>
        <v>10.15982121078925</v>
      </c>
      <c r="AY643">
        <f t="shared" si="807"/>
        <v>-1.8568717423654739</v>
      </c>
      <c r="AZ643">
        <f t="shared" ref="AZ643:AZ706" si="844">AVERAGE(C643:E643)</f>
        <v>425.86666866666673</v>
      </c>
      <c r="BA643">
        <f t="shared" ref="BA643:BA706" si="845">AZ643*F643</f>
        <v>738110406.66639209</v>
      </c>
      <c r="BB643">
        <f t="shared" si="768"/>
        <v>0</v>
      </c>
      <c r="BC643">
        <f t="shared" si="769"/>
        <v>738110406.66639209</v>
      </c>
      <c r="BD643">
        <f t="shared" si="784"/>
        <v>6762076346.4996061</v>
      </c>
      <c r="BE643">
        <f t="shared" si="785"/>
        <v>10138600895.484217</v>
      </c>
      <c r="BF643">
        <f t="shared" si="786"/>
        <v>0.66696346135012263</v>
      </c>
      <c r="BG643">
        <f t="shared" si="787"/>
        <v>40.010682706262159</v>
      </c>
      <c r="BH643">
        <f t="shared" si="808"/>
        <v>87825830</v>
      </c>
      <c r="BI643">
        <f t="shared" si="809"/>
        <v>1.9836571511274852</v>
      </c>
      <c r="BJ643">
        <f t="shared" si="770"/>
        <v>-294.99819999999772</v>
      </c>
      <c r="BK643">
        <f t="shared" si="810"/>
        <v>-4.5661680243390557E-3</v>
      </c>
      <c r="BL643">
        <f t="shared" si="811"/>
        <v>0.99543383197566093</v>
      </c>
      <c r="BM643">
        <f t="shared" si="812"/>
        <v>5.1997799771988245</v>
      </c>
      <c r="BN643">
        <f t="shared" si="813"/>
        <v>426.25</v>
      </c>
      <c r="BO643">
        <f t="shared" si="772"/>
        <v>427.40750120000001</v>
      </c>
      <c r="BP643">
        <f t="shared" si="814"/>
        <v>410.73823591176472</v>
      </c>
      <c r="BQ643">
        <f t="shared" si="815"/>
        <v>16.669265288235295</v>
      </c>
      <c r="BR643">
        <f t="shared" si="816"/>
        <v>-9.2999879999999848</v>
      </c>
      <c r="BS643">
        <f t="shared" si="817"/>
        <v>4.0750120000000152</v>
      </c>
      <c r="BT643">
        <f t="shared" si="818"/>
        <v>-5.5</v>
      </c>
      <c r="BU643">
        <f t="shared" si="819"/>
        <v>7.0499879999999848</v>
      </c>
      <c r="BV643">
        <f t="shared" si="820"/>
        <v>426.52166946666671</v>
      </c>
      <c r="BW643">
        <f t="shared" si="821"/>
        <v>426.91547933333328</v>
      </c>
      <c r="BX643">
        <f t="shared" si="822"/>
        <v>429.16045639999999</v>
      </c>
      <c r="BY643">
        <f t="shared" si="823"/>
        <v>428.14047633333337</v>
      </c>
      <c r="BZ643">
        <f t="shared" si="824"/>
        <v>442.5</v>
      </c>
      <c r="CA643">
        <f t="shared" si="825"/>
        <v>417.92498799999998</v>
      </c>
      <c r="CB643">
        <f t="shared" si="826"/>
        <v>427.83684139333337</v>
      </c>
      <c r="CC643">
        <f t="shared" si="827"/>
        <v>429.57250451666664</v>
      </c>
      <c r="CD643">
        <f t="shared" si="828"/>
        <v>434.20186777436504</v>
      </c>
      <c r="CE643">
        <f t="shared" si="829"/>
        <v>424.06183767108161</v>
      </c>
      <c r="CF643">
        <f t="shared" si="830"/>
        <v>427.04998799999998</v>
      </c>
      <c r="CG643">
        <f t="shared" si="831"/>
        <v>431.27499399999999</v>
      </c>
      <c r="CH643">
        <f t="shared" si="832"/>
        <v>424.39999399999999</v>
      </c>
    </row>
    <row r="644" spans="1:86">
      <c r="A644" s="1">
        <v>40408</v>
      </c>
      <c r="B644">
        <v>426.5</v>
      </c>
      <c r="C644">
        <v>437.89999399999999</v>
      </c>
      <c r="D644">
        <v>425</v>
      </c>
      <c r="E644">
        <v>435.54998799999998</v>
      </c>
      <c r="F644">
        <v>2888916</v>
      </c>
      <c r="G644">
        <f t="shared" ref="G644:G707" si="846">(((E644-D644)-(C644-E644))/(C644-D644))*F644</f>
        <v>1836362.0323786156</v>
      </c>
      <c r="H644">
        <f t="shared" si="794"/>
        <v>49896530.56352485</v>
      </c>
      <c r="I644">
        <f t="shared" ref="I644:I707" si="847">AVERAGE(B644:E644)</f>
        <v>431.23749549999997</v>
      </c>
      <c r="J644">
        <f t="shared" si="774"/>
        <v>437.237503</v>
      </c>
      <c r="K644">
        <f t="shared" si="775"/>
        <v>425.66249849999997</v>
      </c>
      <c r="L644">
        <f t="shared" si="776"/>
        <v>10</v>
      </c>
      <c r="M644">
        <f t="shared" si="777"/>
        <v>2</v>
      </c>
      <c r="N644">
        <f t="shared" si="778"/>
        <v>0</v>
      </c>
      <c r="O644">
        <f t="shared" si="779"/>
        <v>80</v>
      </c>
      <c r="P644">
        <f t="shared" si="834"/>
        <v>12.899993999999992</v>
      </c>
      <c r="Q644">
        <f t="shared" si="835"/>
        <v>2.3500060000000076</v>
      </c>
      <c r="R644">
        <f t="shared" si="836"/>
        <v>10.549987999999985</v>
      </c>
      <c r="S644">
        <f t="shared" si="837"/>
        <v>12.899993999999992</v>
      </c>
      <c r="T644">
        <f t="shared" si="793"/>
        <v>9.4813965659560804</v>
      </c>
      <c r="U644">
        <f t="shared" si="838"/>
        <v>2.5500180000000228</v>
      </c>
      <c r="V644">
        <f t="shared" si="839"/>
        <v>-8.6499939999999924</v>
      </c>
      <c r="W644">
        <f t="shared" si="840"/>
        <v>2.5500180000000228</v>
      </c>
      <c r="X644">
        <f t="shared" si="841"/>
        <v>0</v>
      </c>
      <c r="Y644">
        <f t="shared" si="791"/>
        <v>2.1423557625452232</v>
      </c>
      <c r="Z644">
        <f t="shared" si="792"/>
        <v>1.6904120082874801</v>
      </c>
      <c r="AA644">
        <f t="shared" si="788"/>
        <v>22.595360795661364</v>
      </c>
      <c r="AB644">
        <f t="shared" si="789"/>
        <v>17.828723822786579</v>
      </c>
      <c r="AC644">
        <f t="shared" si="790"/>
        <v>11.791576773761951</v>
      </c>
      <c r="AD644">
        <f t="shared" si="798"/>
        <v>18.054477864497024</v>
      </c>
      <c r="AE644">
        <f t="shared" si="771"/>
        <v>428.32499999999999</v>
      </c>
      <c r="AF644">
        <f t="shared" si="773"/>
        <v>428.45000200000004</v>
      </c>
      <c r="AG644">
        <f t="shared" si="795"/>
        <v>427.32749939999997</v>
      </c>
      <c r="AH644">
        <f t="shared" si="780"/>
        <v>431.41499940000006</v>
      </c>
      <c r="AI644">
        <f t="shared" si="781"/>
        <v>441.4481363547178</v>
      </c>
      <c r="AJ644">
        <f t="shared" si="782"/>
        <v>421.38186244528231</v>
      </c>
      <c r="AK644">
        <f t="shared" si="783"/>
        <v>0.70606658808019107</v>
      </c>
      <c r="AL644">
        <f t="shared" si="842"/>
        <v>0.63565781503464125</v>
      </c>
      <c r="AM644">
        <f t="shared" si="843"/>
        <v>1836362.0323786156</v>
      </c>
      <c r="AN644">
        <f t="shared" si="796"/>
        <v>1892140.6100811942</v>
      </c>
      <c r="AO644">
        <f t="shared" si="797"/>
        <v>54783572</v>
      </c>
      <c r="AP644">
        <f t="shared" si="799"/>
        <v>3.4538467299671409E-2</v>
      </c>
      <c r="AQ644">
        <f t="shared" si="800"/>
        <v>430.08959380213901</v>
      </c>
      <c r="AR644">
        <f t="shared" si="801"/>
        <v>431.63153282169674</v>
      </c>
      <c r="AS644">
        <f t="shared" si="802"/>
        <v>428.98968302871299</v>
      </c>
      <c r="AT644">
        <f t="shared" si="803"/>
        <v>423.43153440681328</v>
      </c>
      <c r="AU644">
        <f t="shared" si="804"/>
        <v>428.17260831284875</v>
      </c>
      <c r="AV644">
        <f t="shared" si="805"/>
        <v>419.75652368960039</v>
      </c>
      <c r="AW644">
        <f t="shared" si="806"/>
        <v>8.4160846232483664</v>
      </c>
      <c r="AX644">
        <f t="shared" si="833"/>
        <v>9.8110738932810726</v>
      </c>
      <c r="AY644">
        <f t="shared" si="807"/>
        <v>-1.3949892700327062</v>
      </c>
      <c r="AZ644">
        <f t="shared" si="844"/>
        <v>432.81666066666668</v>
      </c>
      <c r="BA644">
        <f t="shared" si="845"/>
        <v>1250370976.066504</v>
      </c>
      <c r="BB644">
        <f t="shared" ref="BB644:BB707" si="848">IF(AZ644&gt;AZ643,BA644,0)</f>
        <v>1250370976.066504</v>
      </c>
      <c r="BC644">
        <f t="shared" ref="BC644:BC707" si="849">IF(AZ644&lt;AZ643,BA644,0)</f>
        <v>0</v>
      </c>
      <c r="BD644">
        <f t="shared" si="784"/>
        <v>8012447322.5661106</v>
      </c>
      <c r="BE644">
        <f t="shared" si="785"/>
        <v>7868987092.8175497</v>
      </c>
      <c r="BF644">
        <f t="shared" si="786"/>
        <v>1.0182310922684705</v>
      </c>
      <c r="BG644">
        <f t="shared" si="787"/>
        <v>50.45166017752652</v>
      </c>
      <c r="BH644">
        <f t="shared" si="808"/>
        <v>90714746</v>
      </c>
      <c r="BI644">
        <f t="shared" si="809"/>
        <v>2.0049919770804689</v>
      </c>
      <c r="BJ644">
        <f t="shared" ref="BJ644:BJ707" si="850">((E644-E643)-1)*100</f>
        <v>944.99819999999772</v>
      </c>
      <c r="BK644">
        <f t="shared" si="810"/>
        <v>2.4582408498013471E-2</v>
      </c>
      <c r="BL644">
        <f t="shared" si="811"/>
        <v>1.0245824084980135</v>
      </c>
      <c r="BM644">
        <f t="shared" si="812"/>
        <v>5.2879274755532819</v>
      </c>
      <c r="BN644">
        <f t="shared" si="813"/>
        <v>431.449997</v>
      </c>
      <c r="BO644">
        <f t="shared" si="772"/>
        <v>427.30750120000005</v>
      </c>
      <c r="BP644">
        <f t="shared" si="814"/>
        <v>412.57683876470588</v>
      </c>
      <c r="BQ644">
        <f t="shared" si="815"/>
        <v>14.730662435294164</v>
      </c>
      <c r="BR644">
        <f t="shared" si="816"/>
        <v>-3.375</v>
      </c>
      <c r="BS644">
        <f t="shared" si="817"/>
        <v>-7.8250120000000152</v>
      </c>
      <c r="BT644">
        <f t="shared" si="818"/>
        <v>-3.3000180000000228</v>
      </c>
      <c r="BU644">
        <f t="shared" si="819"/>
        <v>-9.5</v>
      </c>
      <c r="BV644">
        <f t="shared" si="820"/>
        <v>429.36166386666656</v>
      </c>
      <c r="BW644">
        <f t="shared" si="821"/>
        <v>429.10118904761902</v>
      </c>
      <c r="BX644">
        <f t="shared" si="822"/>
        <v>429.93318149090913</v>
      </c>
      <c r="BY644">
        <f t="shared" si="823"/>
        <v>428.9904751904761</v>
      </c>
      <c r="BZ644">
        <f t="shared" si="824"/>
        <v>442.5</v>
      </c>
      <c r="CA644">
        <f t="shared" si="825"/>
        <v>419</v>
      </c>
      <c r="CB644">
        <f t="shared" si="826"/>
        <v>427.10458733333337</v>
      </c>
      <c r="CC644">
        <f t="shared" si="827"/>
        <v>427.93903482777779</v>
      </c>
      <c r="CD644">
        <f t="shared" si="828"/>
        <v>434.16130306365085</v>
      </c>
      <c r="CE644">
        <f t="shared" si="829"/>
        <v>424.57002192240242</v>
      </c>
      <c r="CF644">
        <f t="shared" si="830"/>
        <v>425.10000600000001</v>
      </c>
      <c r="CG644">
        <f t="shared" si="831"/>
        <v>430.5</v>
      </c>
      <c r="CH644">
        <f t="shared" si="832"/>
        <v>422</v>
      </c>
    </row>
    <row r="645" spans="1:86">
      <c r="A645" s="1">
        <v>40409</v>
      </c>
      <c r="B645">
        <v>437</v>
      </c>
      <c r="C645">
        <v>440.45001200000002</v>
      </c>
      <c r="D645">
        <v>433.64999399999999</v>
      </c>
      <c r="E645">
        <v>436.02499399999999</v>
      </c>
      <c r="F645">
        <v>2148534</v>
      </c>
      <c r="G645">
        <f t="shared" si="846"/>
        <v>-647723.78155646555</v>
      </c>
      <c r="H645">
        <f t="shared" si="794"/>
        <v>49248806.781968385</v>
      </c>
      <c r="I645">
        <f t="shared" si="847"/>
        <v>436.78125</v>
      </c>
      <c r="J645">
        <f t="shared" si="774"/>
        <v>436.987503</v>
      </c>
      <c r="K645">
        <f t="shared" si="775"/>
        <v>425.66249849999997</v>
      </c>
      <c r="L645">
        <f t="shared" si="776"/>
        <v>8</v>
      </c>
      <c r="M645">
        <f t="shared" si="777"/>
        <v>3</v>
      </c>
      <c r="N645">
        <f t="shared" si="778"/>
        <v>20</v>
      </c>
      <c r="O645">
        <f t="shared" si="779"/>
        <v>70</v>
      </c>
      <c r="P645">
        <f t="shared" si="834"/>
        <v>6.8000180000000228</v>
      </c>
      <c r="Q645">
        <f t="shared" si="835"/>
        <v>4.4250180000000228</v>
      </c>
      <c r="R645">
        <f t="shared" si="836"/>
        <v>2.375</v>
      </c>
      <c r="S645">
        <f t="shared" si="837"/>
        <v>6.8000180000000228</v>
      </c>
      <c r="T645">
        <f t="shared" si="793"/>
        <v>9.2898695255306478</v>
      </c>
      <c r="U645">
        <f t="shared" si="838"/>
        <v>-0.5</v>
      </c>
      <c r="V645">
        <f t="shared" si="839"/>
        <v>2.1499939999999924</v>
      </c>
      <c r="W645">
        <f t="shared" si="840"/>
        <v>0</v>
      </c>
      <c r="X645">
        <f t="shared" si="841"/>
        <v>2.1499939999999924</v>
      </c>
      <c r="Y645">
        <f t="shared" si="791"/>
        <v>1.9893303509348501</v>
      </c>
      <c r="Z645">
        <f t="shared" si="792"/>
        <v>1.7232392934098024</v>
      </c>
      <c r="AA645">
        <f t="shared" si="788"/>
        <v>21.413975142145144</v>
      </c>
      <c r="AB645">
        <f t="shared" si="789"/>
        <v>18.549660882469379</v>
      </c>
      <c r="AC645">
        <f t="shared" si="790"/>
        <v>7.1673014385166764</v>
      </c>
      <c r="AD645">
        <f t="shared" si="798"/>
        <v>16.508990110693752</v>
      </c>
      <c r="AE645">
        <f t="shared" si="771"/>
        <v>430.18499760000003</v>
      </c>
      <c r="AF645">
        <f t="shared" si="773"/>
        <v>429.60833233333329</v>
      </c>
      <c r="AG645">
        <f t="shared" si="795"/>
        <v>428.0362487999999</v>
      </c>
      <c r="AH645">
        <f t="shared" si="780"/>
        <v>431.125</v>
      </c>
      <c r="AI645">
        <f t="shared" si="781"/>
        <v>440.41307230377561</v>
      </c>
      <c r="AJ645">
        <f t="shared" si="782"/>
        <v>421.83692769622439</v>
      </c>
      <c r="AK645">
        <f t="shared" si="783"/>
        <v>0.76377884666165563</v>
      </c>
      <c r="AL645">
        <f t="shared" si="842"/>
        <v>-0.30147243727884482</v>
      </c>
      <c r="AM645">
        <f t="shared" si="843"/>
        <v>-647723.78155646555</v>
      </c>
      <c r="AN645">
        <f t="shared" si="796"/>
        <v>345921.82784561545</v>
      </c>
      <c r="AO645">
        <f t="shared" si="797"/>
        <v>55569224</v>
      </c>
      <c r="AP645">
        <f t="shared" si="799"/>
        <v>6.2250613369302307E-3</v>
      </c>
      <c r="AQ645">
        <f t="shared" si="800"/>
        <v>432.10762986941177</v>
      </c>
      <c r="AR645">
        <f t="shared" si="801"/>
        <v>432.44192267751316</v>
      </c>
      <c r="AS645">
        <f t="shared" si="802"/>
        <v>430.25603900354463</v>
      </c>
      <c r="AT645">
        <f t="shared" si="803"/>
        <v>424.5649457702001</v>
      </c>
      <c r="AU645">
        <f t="shared" si="804"/>
        <v>429.35046616592143</v>
      </c>
      <c r="AV645">
        <f t="shared" si="805"/>
        <v>420.89531661132838</v>
      </c>
      <c r="AW645">
        <f t="shared" si="806"/>
        <v>8.4551495545930493</v>
      </c>
      <c r="AX645">
        <f t="shared" si="833"/>
        <v>9.5398890255434683</v>
      </c>
      <c r="AY645">
        <f t="shared" si="807"/>
        <v>-1.084739470950419</v>
      </c>
      <c r="AZ645">
        <f t="shared" si="844"/>
        <v>436.70833333333331</v>
      </c>
      <c r="BA645">
        <f t="shared" si="845"/>
        <v>938282702.25</v>
      </c>
      <c r="BB645">
        <f t="shared" si="848"/>
        <v>938282702.25</v>
      </c>
      <c r="BC645">
        <f t="shared" si="849"/>
        <v>0</v>
      </c>
      <c r="BD645">
        <f t="shared" si="784"/>
        <v>8950730024.8161106</v>
      </c>
      <c r="BE645">
        <f t="shared" si="785"/>
        <v>7328921434.5844011</v>
      </c>
      <c r="BF645">
        <f t="shared" si="786"/>
        <v>1.2212888492130052</v>
      </c>
      <c r="BG645">
        <f t="shared" si="787"/>
        <v>54.981091254552666</v>
      </c>
      <c r="BH645">
        <f t="shared" si="808"/>
        <v>92863280</v>
      </c>
      <c r="BI645">
        <f t="shared" si="809"/>
        <v>2.0088485713422357</v>
      </c>
      <c r="BJ645">
        <f t="shared" si="850"/>
        <v>-52.499399999999241</v>
      </c>
      <c r="BK645">
        <f t="shared" si="810"/>
        <v>1.0905889406200779E-3</v>
      </c>
      <c r="BL645">
        <f t="shared" si="811"/>
        <v>1.0010905889406201</v>
      </c>
      <c r="BM645">
        <f t="shared" si="812"/>
        <v>4.8952439253774305</v>
      </c>
      <c r="BN645">
        <f t="shared" si="813"/>
        <v>437.050003</v>
      </c>
      <c r="BO645">
        <f t="shared" si="772"/>
        <v>429.5625</v>
      </c>
      <c r="BP645">
        <f t="shared" si="814"/>
        <v>414.57205961764708</v>
      </c>
      <c r="BQ645">
        <f t="shared" si="815"/>
        <v>14.990440382352915</v>
      </c>
      <c r="BR645">
        <f t="shared" si="816"/>
        <v>3.6749879999999848</v>
      </c>
      <c r="BS645">
        <f t="shared" si="817"/>
        <v>3.3249819999999772</v>
      </c>
      <c r="BT645">
        <f t="shared" si="818"/>
        <v>-1.2999879999999848</v>
      </c>
      <c r="BU645">
        <f t="shared" si="819"/>
        <v>-3</v>
      </c>
      <c r="BV645">
        <f t="shared" si="820"/>
        <v>431.92832853333329</v>
      </c>
      <c r="BW645">
        <f t="shared" si="821"/>
        <v>431.26547247619055</v>
      </c>
      <c r="BX645">
        <f t="shared" si="822"/>
        <v>430.77136232727275</v>
      </c>
      <c r="BY645">
        <f t="shared" si="823"/>
        <v>429.81880800952393</v>
      </c>
      <c r="BZ645">
        <f t="shared" si="824"/>
        <v>442.5</v>
      </c>
      <c r="CA645">
        <f t="shared" si="825"/>
        <v>419</v>
      </c>
      <c r="CB645">
        <f t="shared" si="826"/>
        <v>427.93700202000002</v>
      </c>
      <c r="CC645">
        <f t="shared" si="827"/>
        <v>427.52187816666674</v>
      </c>
      <c r="CD645">
        <f t="shared" si="828"/>
        <v>432.23668488484128</v>
      </c>
      <c r="CE645">
        <f t="shared" si="829"/>
        <v>425.07427915257642</v>
      </c>
      <c r="CF645">
        <f t="shared" si="830"/>
        <v>435.54998799999998</v>
      </c>
      <c r="CG645">
        <f t="shared" si="831"/>
        <v>437.89999399999999</v>
      </c>
      <c r="CH645">
        <f t="shared" si="832"/>
        <v>425</v>
      </c>
    </row>
    <row r="646" spans="1:86">
      <c r="A646" s="1">
        <v>40410</v>
      </c>
      <c r="B646">
        <v>434.5</v>
      </c>
      <c r="C646">
        <v>439.95001200000002</v>
      </c>
      <c r="D646">
        <v>431.5</v>
      </c>
      <c r="E646">
        <v>434.47500600000001</v>
      </c>
      <c r="F646">
        <v>1746396</v>
      </c>
      <c r="G646">
        <f t="shared" si="846"/>
        <v>-516684.47334749252</v>
      </c>
      <c r="H646">
        <f t="shared" si="794"/>
        <v>48732122.308620892</v>
      </c>
      <c r="I646">
        <f t="shared" si="847"/>
        <v>435.10625449999998</v>
      </c>
      <c r="J646">
        <f t="shared" si="774"/>
        <v>436.987503</v>
      </c>
      <c r="K646">
        <f t="shared" si="775"/>
        <v>425.66249849999997</v>
      </c>
      <c r="L646">
        <f t="shared" si="776"/>
        <v>9</v>
      </c>
      <c r="M646">
        <f t="shared" si="777"/>
        <v>4</v>
      </c>
      <c r="N646">
        <f t="shared" si="778"/>
        <v>10</v>
      </c>
      <c r="O646">
        <f t="shared" si="779"/>
        <v>60</v>
      </c>
      <c r="P646">
        <f t="shared" si="834"/>
        <v>8.4500120000000152</v>
      </c>
      <c r="Q646">
        <f t="shared" si="835"/>
        <v>5.4750060000000076</v>
      </c>
      <c r="R646">
        <f t="shared" si="836"/>
        <v>2.9750060000000076</v>
      </c>
      <c r="S646">
        <f t="shared" si="837"/>
        <v>8.4500120000000152</v>
      </c>
      <c r="T646">
        <f t="shared" si="793"/>
        <v>9.2298797022784616</v>
      </c>
      <c r="U646">
        <f t="shared" si="838"/>
        <v>-2.2250060000000076</v>
      </c>
      <c r="V646">
        <f t="shared" si="839"/>
        <v>2.9750060000000076</v>
      </c>
      <c r="W646">
        <f t="shared" si="840"/>
        <v>0</v>
      </c>
      <c r="X646">
        <f t="shared" si="841"/>
        <v>2.9750060000000076</v>
      </c>
      <c r="Y646">
        <f t="shared" si="791"/>
        <v>1.8472353258680752</v>
      </c>
      <c r="Z646">
        <f t="shared" si="792"/>
        <v>1.8126512010233886</v>
      </c>
      <c r="AA646">
        <f t="shared" si="788"/>
        <v>20.013644656842843</v>
      </c>
      <c r="AB646">
        <f t="shared" si="789"/>
        <v>19.638947196418201</v>
      </c>
      <c r="AC646">
        <f t="shared" si="790"/>
        <v>0.94495074070127039</v>
      </c>
      <c r="AD646">
        <f t="shared" si="798"/>
        <v>15.326592378600242</v>
      </c>
      <c r="AE646">
        <f t="shared" si="771"/>
        <v>431.63999640000003</v>
      </c>
      <c r="AF646">
        <f t="shared" si="773"/>
        <v>430.89999900000004</v>
      </c>
      <c r="AG646">
        <f t="shared" si="795"/>
        <v>428.77749939999995</v>
      </c>
      <c r="AH646">
        <f t="shared" si="780"/>
        <v>431.33749999999998</v>
      </c>
      <c r="AI646">
        <f t="shared" si="781"/>
        <v>440.82309024627915</v>
      </c>
      <c r="AJ646">
        <f t="shared" si="782"/>
        <v>421.8519097537208</v>
      </c>
      <c r="AK646">
        <f t="shared" si="783"/>
        <v>0.66538274996807667</v>
      </c>
      <c r="AL646">
        <f t="shared" si="842"/>
        <v>-0.29585756801292062</v>
      </c>
      <c r="AM646">
        <f t="shared" si="843"/>
        <v>-516684.47334749252</v>
      </c>
      <c r="AN646">
        <f t="shared" si="796"/>
        <v>655683.54008815764</v>
      </c>
      <c r="AO646">
        <f t="shared" si="797"/>
        <v>55421148</v>
      </c>
      <c r="AP646">
        <f t="shared" si="799"/>
        <v>1.1830926708486039E-2</v>
      </c>
      <c r="AQ646">
        <f t="shared" si="800"/>
        <v>432.91253775381176</v>
      </c>
      <c r="AR646">
        <f t="shared" si="801"/>
        <v>433.2279781344219</v>
      </c>
      <c r="AS646">
        <f t="shared" si="802"/>
        <v>431.0154530629066</v>
      </c>
      <c r="AT646">
        <f t="shared" si="803"/>
        <v>425.45685119088211</v>
      </c>
      <c r="AU646">
        <f t="shared" si="804"/>
        <v>430.11914714103324</v>
      </c>
      <c r="AV646">
        <f t="shared" si="805"/>
        <v>421.84589486853542</v>
      </c>
      <c r="AW646">
        <f t="shared" si="806"/>
        <v>8.2732522724978139</v>
      </c>
      <c r="AX646">
        <f t="shared" si="833"/>
        <v>9.2865616749343367</v>
      </c>
      <c r="AY646">
        <f t="shared" si="807"/>
        <v>-1.0133094024365228</v>
      </c>
      <c r="AZ646">
        <f t="shared" si="844"/>
        <v>435.30833933333332</v>
      </c>
      <c r="BA646">
        <f t="shared" si="845"/>
        <v>760220742.57837594</v>
      </c>
      <c r="BB646">
        <f t="shared" si="848"/>
        <v>0</v>
      </c>
      <c r="BC646">
        <f t="shared" si="849"/>
        <v>760220742.57837594</v>
      </c>
      <c r="BD646">
        <f t="shared" si="784"/>
        <v>8950730024.8161106</v>
      </c>
      <c r="BE646">
        <f t="shared" si="785"/>
        <v>6899714785.9127769</v>
      </c>
      <c r="BF646">
        <f t="shared" si="786"/>
        <v>1.2972608727379447</v>
      </c>
      <c r="BG646">
        <f t="shared" si="787"/>
        <v>56.46989804827129</v>
      </c>
      <c r="BH646">
        <f t="shared" si="808"/>
        <v>91116884</v>
      </c>
      <c r="BI646">
        <f t="shared" si="809"/>
        <v>1.9612025085786602</v>
      </c>
      <c r="BJ646">
        <f t="shared" si="850"/>
        <v>-254.99879999999848</v>
      </c>
      <c r="BK646">
        <f t="shared" si="810"/>
        <v>-3.5548145664328246E-3</v>
      </c>
      <c r="BL646">
        <f t="shared" si="811"/>
        <v>0.99644518543356719</v>
      </c>
      <c r="BM646">
        <f t="shared" si="812"/>
        <v>4.9993450215532764</v>
      </c>
      <c r="BN646">
        <f t="shared" si="813"/>
        <v>435.72500600000001</v>
      </c>
      <c r="BO646">
        <f t="shared" si="772"/>
        <v>431.66250000000002</v>
      </c>
      <c r="BP646">
        <f t="shared" si="814"/>
        <v>416.46103038235299</v>
      </c>
      <c r="BQ646">
        <f t="shared" si="815"/>
        <v>15.201469617647035</v>
      </c>
      <c r="BR646">
        <f t="shared" si="816"/>
        <v>-5.4499819999999772</v>
      </c>
      <c r="BS646">
        <f t="shared" si="817"/>
        <v>8.4500120000000152</v>
      </c>
      <c r="BT646">
        <f t="shared" si="818"/>
        <v>-1.8999939999999924</v>
      </c>
      <c r="BU646">
        <f t="shared" si="819"/>
        <v>3.9249879999999848</v>
      </c>
      <c r="BV646">
        <f t="shared" si="820"/>
        <v>433.3583313333333</v>
      </c>
      <c r="BW646">
        <f t="shared" si="821"/>
        <v>432.65595066666657</v>
      </c>
      <c r="BX646">
        <f t="shared" si="822"/>
        <v>431.38045432727273</v>
      </c>
      <c r="BY646">
        <f t="shared" si="823"/>
        <v>430.43202298095241</v>
      </c>
      <c r="BZ646">
        <f t="shared" si="824"/>
        <v>442.5</v>
      </c>
      <c r="CA646">
        <f t="shared" si="825"/>
        <v>419</v>
      </c>
      <c r="CB646">
        <f t="shared" si="826"/>
        <v>428.98591054666667</v>
      </c>
      <c r="CC646">
        <f t="shared" si="827"/>
        <v>428.43083485000005</v>
      </c>
      <c r="CD646">
        <f t="shared" si="828"/>
        <v>432.54656935126985</v>
      </c>
      <c r="CE646">
        <f t="shared" si="829"/>
        <v>426.26931101187256</v>
      </c>
      <c r="CF646">
        <f t="shared" si="830"/>
        <v>436.02499399999999</v>
      </c>
      <c r="CG646">
        <f t="shared" si="831"/>
        <v>440.45001200000002</v>
      </c>
      <c r="CH646">
        <f t="shared" si="832"/>
        <v>433.64999399999999</v>
      </c>
    </row>
    <row r="647" spans="1:86">
      <c r="A647" s="1">
        <v>40413</v>
      </c>
      <c r="B647">
        <v>430</v>
      </c>
      <c r="C647">
        <v>437.72500600000001</v>
      </c>
      <c r="D647">
        <v>428.52499399999999</v>
      </c>
      <c r="E647">
        <v>435.20001200000002</v>
      </c>
      <c r="F647">
        <v>1049830</v>
      </c>
      <c r="G647">
        <f t="shared" si="846"/>
        <v>473566.74055642803</v>
      </c>
      <c r="H647">
        <f t="shared" si="794"/>
        <v>49205689.049177319</v>
      </c>
      <c r="I647">
        <f t="shared" si="847"/>
        <v>432.862503</v>
      </c>
      <c r="J647">
        <f t="shared" si="774"/>
        <v>436.987503</v>
      </c>
      <c r="K647">
        <f t="shared" si="775"/>
        <v>425.66249849999997</v>
      </c>
      <c r="L647">
        <f t="shared" si="776"/>
        <v>10</v>
      </c>
      <c r="M647">
        <f t="shared" si="777"/>
        <v>5</v>
      </c>
      <c r="N647">
        <f t="shared" si="778"/>
        <v>0</v>
      </c>
      <c r="O647">
        <f t="shared" si="779"/>
        <v>50</v>
      </c>
      <c r="P647">
        <f t="shared" si="834"/>
        <v>9.2000120000000152</v>
      </c>
      <c r="Q647">
        <f t="shared" si="835"/>
        <v>2.5249939999999924</v>
      </c>
      <c r="R647">
        <f t="shared" si="836"/>
        <v>6.6750180000000228</v>
      </c>
      <c r="S647">
        <f t="shared" si="837"/>
        <v>9.2000120000000152</v>
      </c>
      <c r="T647">
        <f t="shared" si="793"/>
        <v>9.2277462949728584</v>
      </c>
      <c r="U647">
        <f t="shared" si="838"/>
        <v>3.2250060000000076</v>
      </c>
      <c r="V647">
        <f t="shared" si="839"/>
        <v>-3.9750060000000076</v>
      </c>
      <c r="W647">
        <f t="shared" si="840"/>
        <v>3.2250060000000076</v>
      </c>
      <c r="X647">
        <f t="shared" si="841"/>
        <v>0</v>
      </c>
      <c r="Y647">
        <f t="shared" si="791"/>
        <v>1.9456475168774989</v>
      </c>
      <c r="Z647">
        <f t="shared" si="792"/>
        <v>1.6831761152360036</v>
      </c>
      <c r="AA647">
        <f t="shared" si="788"/>
        <v>21.084753033765775</v>
      </c>
      <c r="AB647">
        <f t="shared" si="789"/>
        <v>18.24038136108026</v>
      </c>
      <c r="AC647">
        <f t="shared" si="790"/>
        <v>7.232961098432507</v>
      </c>
      <c r="AD647">
        <f t="shared" si="798"/>
        <v>13.206984159475976</v>
      </c>
      <c r="AE647">
        <f t="shared" ref="AE647:AE710" si="851">AVERAGE(E643:E647)</f>
        <v>433.27000119999991</v>
      </c>
      <c r="AF647">
        <f t="shared" si="773"/>
        <v>432.23333233333341</v>
      </c>
      <c r="AG647">
        <f t="shared" si="795"/>
        <v>429.30624999999992</v>
      </c>
      <c r="AH647">
        <f t="shared" si="780"/>
        <v>430.86500240000004</v>
      </c>
      <c r="AI647">
        <f t="shared" si="781"/>
        <v>438.96148471716691</v>
      </c>
      <c r="AJ647">
        <f t="shared" si="782"/>
        <v>422.76852008283316</v>
      </c>
      <c r="AK647">
        <f t="shared" si="783"/>
        <v>0.76770944653386752</v>
      </c>
      <c r="AL647">
        <f t="shared" si="842"/>
        <v>0.45108897684046756</v>
      </c>
      <c r="AM647">
        <f t="shared" si="843"/>
        <v>473566.74055642803</v>
      </c>
      <c r="AN647">
        <f t="shared" si="796"/>
        <v>-476308.83246590832</v>
      </c>
      <c r="AO647">
        <f t="shared" si="797"/>
        <v>53704488</v>
      </c>
      <c r="AP647">
        <f t="shared" si="799"/>
        <v>-8.8690694242519984E-3</v>
      </c>
      <c r="AQ647">
        <f t="shared" si="800"/>
        <v>433.69027899751575</v>
      </c>
      <c r="AR647">
        <f t="shared" si="801"/>
        <v>433.83275607611165</v>
      </c>
      <c r="AS647">
        <f t="shared" si="802"/>
        <v>431.76867367158343</v>
      </c>
      <c r="AT647">
        <f t="shared" si="803"/>
        <v>426.33373566370273</v>
      </c>
      <c r="AU647">
        <f t="shared" si="804"/>
        <v>430.88127686987826</v>
      </c>
      <c r="AV647">
        <f t="shared" si="805"/>
        <v>422.78068306773793</v>
      </c>
      <c r="AW647">
        <f t="shared" si="806"/>
        <v>8.1005938021403381</v>
      </c>
      <c r="AX647">
        <f t="shared" si="833"/>
        <v>9.0493681003755366</v>
      </c>
      <c r="AY647">
        <f t="shared" si="807"/>
        <v>-0.94877429823519854</v>
      </c>
      <c r="AZ647">
        <f t="shared" si="844"/>
        <v>433.81667066666665</v>
      </c>
      <c r="BA647">
        <f t="shared" si="845"/>
        <v>455433755.36598665</v>
      </c>
      <c r="BB647">
        <f t="shared" si="848"/>
        <v>0</v>
      </c>
      <c r="BC647">
        <f t="shared" si="849"/>
        <v>455433755.36598665</v>
      </c>
      <c r="BD647">
        <f t="shared" si="784"/>
        <v>8950730024.8161106</v>
      </c>
      <c r="BE647">
        <f t="shared" si="785"/>
        <v>6820079227.2049723</v>
      </c>
      <c r="BF647">
        <f t="shared" si="786"/>
        <v>1.3124085111961858</v>
      </c>
      <c r="BG647">
        <f t="shared" si="787"/>
        <v>56.755045868486704</v>
      </c>
      <c r="BH647">
        <f t="shared" si="808"/>
        <v>92166714</v>
      </c>
      <c r="BI647">
        <f t="shared" si="809"/>
        <v>1.9160274171851084</v>
      </c>
      <c r="BJ647">
        <f t="shared" si="850"/>
        <v>-27.499399999999241</v>
      </c>
      <c r="BK647">
        <f t="shared" si="810"/>
        <v>1.6686943782446432E-3</v>
      </c>
      <c r="BL647">
        <f t="shared" si="811"/>
        <v>1.0016686943782447</v>
      </c>
      <c r="BM647">
        <f t="shared" si="812"/>
        <v>4.2672208595881127</v>
      </c>
      <c r="BN647">
        <f t="shared" si="813"/>
        <v>433.125</v>
      </c>
      <c r="BO647">
        <f t="shared" ref="BO647:BO710" si="852">AVERAGE(BN643:BN647)</f>
        <v>432.72000120000001</v>
      </c>
      <c r="BP647">
        <f t="shared" si="814"/>
        <v>418.18713332352945</v>
      </c>
      <c r="BQ647">
        <f t="shared" si="815"/>
        <v>14.532867876470561</v>
      </c>
      <c r="BR647">
        <f t="shared" si="816"/>
        <v>2.9500120000000152</v>
      </c>
      <c r="BS647">
        <f t="shared" si="817"/>
        <v>-2.1750180000000228</v>
      </c>
      <c r="BT647">
        <f t="shared" si="818"/>
        <v>-4.7749939999999924</v>
      </c>
      <c r="BU647">
        <f t="shared" si="819"/>
        <v>-12.5</v>
      </c>
      <c r="BV647">
        <f t="shared" si="820"/>
        <v>434.5450032</v>
      </c>
      <c r="BW647">
        <f t="shared" si="821"/>
        <v>433.88452580952384</v>
      </c>
      <c r="BX647">
        <f t="shared" si="822"/>
        <v>432.0827292363636</v>
      </c>
      <c r="BY647">
        <f t="shared" si="823"/>
        <v>431.04369084761908</v>
      </c>
      <c r="BZ647">
        <f t="shared" si="824"/>
        <v>442.5</v>
      </c>
      <c r="CA647">
        <f t="shared" si="825"/>
        <v>419</v>
      </c>
      <c r="CB647">
        <f t="shared" si="826"/>
        <v>430.74149973999994</v>
      </c>
      <c r="CC647">
        <f t="shared" si="827"/>
        <v>429.52714751111108</v>
      </c>
      <c r="CD647">
        <f t="shared" si="828"/>
        <v>429.75480987738104</v>
      </c>
      <c r="CE647">
        <f t="shared" si="829"/>
        <v>426.62739483922979</v>
      </c>
      <c r="CF647">
        <f t="shared" si="830"/>
        <v>434.47500600000001</v>
      </c>
      <c r="CG647">
        <f t="shared" si="831"/>
        <v>439.95001200000002</v>
      </c>
      <c r="CH647">
        <f t="shared" si="832"/>
        <v>431.5</v>
      </c>
    </row>
    <row r="648" spans="1:86">
      <c r="A648" s="1">
        <v>40414</v>
      </c>
      <c r="B648">
        <v>435</v>
      </c>
      <c r="C648">
        <v>440.95001200000002</v>
      </c>
      <c r="D648">
        <v>432.5</v>
      </c>
      <c r="E648">
        <v>435.35000600000001</v>
      </c>
      <c r="F648">
        <v>2650474</v>
      </c>
      <c r="G648">
        <f t="shared" si="846"/>
        <v>-862579.0708936255</v>
      </c>
      <c r="H648">
        <f t="shared" si="794"/>
        <v>48343109.978283696</v>
      </c>
      <c r="I648">
        <f t="shared" si="847"/>
        <v>435.95000449999998</v>
      </c>
      <c r="J648">
        <f t="shared" si="774"/>
        <v>436.78125</v>
      </c>
      <c r="K648">
        <f t="shared" si="775"/>
        <v>425.66249849999997</v>
      </c>
      <c r="L648">
        <f t="shared" si="776"/>
        <v>4</v>
      </c>
      <c r="M648">
        <f t="shared" si="777"/>
        <v>6</v>
      </c>
      <c r="N648">
        <f t="shared" si="778"/>
        <v>60</v>
      </c>
      <c r="O648">
        <f t="shared" si="779"/>
        <v>40</v>
      </c>
      <c r="P648">
        <f t="shared" si="834"/>
        <v>8.4500120000000152</v>
      </c>
      <c r="Q648">
        <f t="shared" si="835"/>
        <v>5.6000060000000076</v>
      </c>
      <c r="R648">
        <f t="shared" si="836"/>
        <v>2.8500060000000076</v>
      </c>
      <c r="S648">
        <f t="shared" si="837"/>
        <v>8.4500120000000152</v>
      </c>
      <c r="T648">
        <f t="shared" si="793"/>
        <v>9.1721938453319414</v>
      </c>
      <c r="U648">
        <f t="shared" si="838"/>
        <v>-0.20001200000001518</v>
      </c>
      <c r="V648">
        <f t="shared" si="839"/>
        <v>-0.64999399999999241</v>
      </c>
      <c r="W648">
        <f t="shared" si="840"/>
        <v>0</v>
      </c>
      <c r="X648">
        <f t="shared" si="841"/>
        <v>0</v>
      </c>
      <c r="Y648">
        <f t="shared" si="791"/>
        <v>1.8066726942433919</v>
      </c>
      <c r="Z648">
        <f t="shared" si="792"/>
        <v>1.5629492498620032</v>
      </c>
      <c r="AA648">
        <f t="shared" si="788"/>
        <v>19.697279895178756</v>
      </c>
      <c r="AB648">
        <f t="shared" si="789"/>
        <v>17.040080881603306</v>
      </c>
      <c r="AC648">
        <f t="shared" si="790"/>
        <v>7.2329610984325114</v>
      </c>
      <c r="AD648">
        <f t="shared" si="798"/>
        <v>10.693336222783286</v>
      </c>
      <c r="AE648">
        <f t="shared" si="851"/>
        <v>435.32000120000004</v>
      </c>
      <c r="AF648">
        <f t="shared" ref="AF648:AF711" si="853">AVERAGE(E643:E648)</f>
        <v>433.61666866666661</v>
      </c>
      <c r="AG648">
        <f t="shared" si="795"/>
        <v>429.84499969999996</v>
      </c>
      <c r="AH648">
        <f t="shared" si="780"/>
        <v>431.175003</v>
      </c>
      <c r="AI648">
        <f t="shared" si="781"/>
        <v>439.68660919391698</v>
      </c>
      <c r="AJ648">
        <f t="shared" si="782"/>
        <v>422.66339680608303</v>
      </c>
      <c r="AK648">
        <f t="shared" si="783"/>
        <v>0.74525353410874262</v>
      </c>
      <c r="AL648">
        <f t="shared" si="842"/>
        <v>-0.32544332481421268</v>
      </c>
      <c r="AM648">
        <f t="shared" si="843"/>
        <v>-862579.0708936255</v>
      </c>
      <c r="AN648">
        <f t="shared" si="796"/>
        <v>-146184.74836103199</v>
      </c>
      <c r="AO648">
        <f t="shared" si="797"/>
        <v>54248360</v>
      </c>
      <c r="AP648">
        <f t="shared" si="799"/>
        <v>-2.6947312022157352E-3</v>
      </c>
      <c r="AQ648">
        <f t="shared" si="800"/>
        <v>434.2545861783604</v>
      </c>
      <c r="AR648">
        <f t="shared" si="801"/>
        <v>434.33642230441984</v>
      </c>
      <c r="AS648">
        <f t="shared" si="802"/>
        <v>432.41331349069839</v>
      </c>
      <c r="AT648">
        <f t="shared" si="803"/>
        <v>427.14519999396947</v>
      </c>
      <c r="AU648">
        <f t="shared" si="804"/>
        <v>431.5515862393965</v>
      </c>
      <c r="AV648">
        <f t="shared" si="805"/>
        <v>423.66053567299628</v>
      </c>
      <c r="AW648">
        <f t="shared" si="806"/>
        <v>7.8910505664002244</v>
      </c>
      <c r="AX648">
        <f t="shared" si="833"/>
        <v>8.8177045935804745</v>
      </c>
      <c r="AY648">
        <f t="shared" si="807"/>
        <v>-0.92665402718025014</v>
      </c>
      <c r="AZ648">
        <f t="shared" si="844"/>
        <v>436.26667266666664</v>
      </c>
      <c r="BA648">
        <f t="shared" si="845"/>
        <v>1156313472.9695106</v>
      </c>
      <c r="BB648">
        <f t="shared" si="848"/>
        <v>1156313472.9695106</v>
      </c>
      <c r="BC648">
        <f t="shared" si="849"/>
        <v>0</v>
      </c>
      <c r="BD648">
        <f t="shared" si="784"/>
        <v>7709069607.7725582</v>
      </c>
      <c r="BE648">
        <f t="shared" si="785"/>
        <v>6820079227.2049723</v>
      </c>
      <c r="BF648">
        <f t="shared" si="786"/>
        <v>1.1303489814343279</v>
      </c>
      <c r="BG648">
        <f t="shared" si="787"/>
        <v>53.059334000445467</v>
      </c>
      <c r="BH648">
        <f t="shared" si="808"/>
        <v>94817188</v>
      </c>
      <c r="BI648">
        <f t="shared" si="809"/>
        <v>1.8625880633099507</v>
      </c>
      <c r="BJ648">
        <f t="shared" si="850"/>
        <v>-85.000600000000759</v>
      </c>
      <c r="BK648">
        <f t="shared" si="810"/>
        <v>3.4465532137897186E-4</v>
      </c>
      <c r="BL648">
        <f t="shared" si="811"/>
        <v>1.0003446553213791</v>
      </c>
      <c r="BM648">
        <f t="shared" si="812"/>
        <v>4.486010353196308</v>
      </c>
      <c r="BN648">
        <f t="shared" si="813"/>
        <v>436.72500600000001</v>
      </c>
      <c r="BO648">
        <f t="shared" si="852"/>
        <v>434.81500240000003</v>
      </c>
      <c r="BP648">
        <f t="shared" si="814"/>
        <v>419.88235382352951</v>
      </c>
      <c r="BQ648">
        <f t="shared" si="815"/>
        <v>14.932648576470513</v>
      </c>
      <c r="BR648">
        <f t="shared" si="816"/>
        <v>6.2749939999999924</v>
      </c>
      <c r="BS648">
        <f t="shared" si="817"/>
        <v>5.1000060000000076</v>
      </c>
      <c r="BT648">
        <f t="shared" si="818"/>
        <v>4.4500120000000152</v>
      </c>
      <c r="BU648">
        <f t="shared" si="819"/>
        <v>4</v>
      </c>
      <c r="BV648">
        <f t="shared" si="820"/>
        <v>435.23833813333329</v>
      </c>
      <c r="BW648">
        <f t="shared" si="821"/>
        <v>434.77500400000002</v>
      </c>
      <c r="BX648">
        <f t="shared" si="822"/>
        <v>432.89818443636369</v>
      </c>
      <c r="BY648">
        <f t="shared" si="823"/>
        <v>431.61928665714294</v>
      </c>
      <c r="BZ648">
        <f t="shared" si="824"/>
        <v>440.95001200000002</v>
      </c>
      <c r="CA648">
        <f t="shared" si="825"/>
        <v>419</v>
      </c>
      <c r="CB648">
        <f t="shared" si="826"/>
        <v>435.46399523999997</v>
      </c>
      <c r="CC648">
        <f t="shared" si="827"/>
        <v>431.22069456111109</v>
      </c>
      <c r="CD648">
        <f t="shared" si="828"/>
        <v>428.92024709587304</v>
      </c>
      <c r="CE648">
        <f t="shared" si="829"/>
        <v>427.09637974300932</v>
      </c>
      <c r="CF648">
        <f t="shared" si="830"/>
        <v>435.20001200000002</v>
      </c>
      <c r="CG648">
        <f t="shared" si="831"/>
        <v>437.72500600000001</v>
      </c>
      <c r="CH648">
        <f t="shared" si="832"/>
        <v>428.52499399999999</v>
      </c>
    </row>
    <row r="649" spans="1:86">
      <c r="A649" s="1">
        <v>40415</v>
      </c>
      <c r="B649">
        <v>436</v>
      </c>
      <c r="C649">
        <v>440.75</v>
      </c>
      <c r="D649">
        <v>433.14999399999999</v>
      </c>
      <c r="E649">
        <v>435.60000600000001</v>
      </c>
      <c r="F649">
        <v>2379968</v>
      </c>
      <c r="G649">
        <f t="shared" si="846"/>
        <v>-845508.64309527376</v>
      </c>
      <c r="H649">
        <f t="shared" si="794"/>
        <v>47497601.335188419</v>
      </c>
      <c r="I649">
        <f t="shared" si="847"/>
        <v>436.375</v>
      </c>
      <c r="J649">
        <f t="shared" si="774"/>
        <v>436.78125</v>
      </c>
      <c r="K649">
        <f t="shared" si="775"/>
        <v>425.66249849999997</v>
      </c>
      <c r="L649">
        <f t="shared" si="776"/>
        <v>5</v>
      </c>
      <c r="M649">
        <f t="shared" si="777"/>
        <v>7</v>
      </c>
      <c r="N649">
        <f t="shared" si="778"/>
        <v>50</v>
      </c>
      <c r="O649">
        <f t="shared" si="779"/>
        <v>30</v>
      </c>
      <c r="P649">
        <f t="shared" si="834"/>
        <v>7.6000060000000076</v>
      </c>
      <c r="Q649">
        <f t="shared" si="835"/>
        <v>5.1499939999999924</v>
      </c>
      <c r="R649">
        <f t="shared" si="836"/>
        <v>2.4500120000000152</v>
      </c>
      <c r="S649">
        <f t="shared" si="837"/>
        <v>7.6000060000000076</v>
      </c>
      <c r="T649">
        <f t="shared" si="793"/>
        <v>9.0598947135225174</v>
      </c>
      <c r="U649">
        <f t="shared" si="838"/>
        <v>-1.25</v>
      </c>
      <c r="V649">
        <f t="shared" si="839"/>
        <v>3.0249939999999924</v>
      </c>
      <c r="W649">
        <f t="shared" si="840"/>
        <v>0</v>
      </c>
      <c r="X649">
        <f t="shared" si="841"/>
        <v>3.0249939999999924</v>
      </c>
      <c r="Y649">
        <f t="shared" si="791"/>
        <v>1.6776246446545782</v>
      </c>
      <c r="Z649">
        <f t="shared" si="792"/>
        <v>1.6673810177290025</v>
      </c>
      <c r="AA649">
        <f t="shared" si="788"/>
        <v>18.517043494452619</v>
      </c>
      <c r="AB649">
        <f t="shared" si="789"/>
        <v>18.403977865662405</v>
      </c>
      <c r="AC649">
        <f t="shared" si="790"/>
        <v>0.3062364599489541</v>
      </c>
      <c r="AD649">
        <f t="shared" si="798"/>
        <v>8.1255148788857472</v>
      </c>
      <c r="AE649">
        <f t="shared" si="851"/>
        <v>435.33000479999998</v>
      </c>
      <c r="AF649">
        <f t="shared" si="853"/>
        <v>435.36666866666673</v>
      </c>
      <c r="AG649">
        <f t="shared" si="795"/>
        <v>430.26374969999995</v>
      </c>
      <c r="AH649">
        <f t="shared" si="780"/>
        <v>431.82750240000007</v>
      </c>
      <c r="AI649">
        <f t="shared" si="781"/>
        <v>440.59178753183789</v>
      </c>
      <c r="AJ649">
        <f t="shared" si="782"/>
        <v>423.06321726816225</v>
      </c>
      <c r="AK649">
        <f t="shared" si="783"/>
        <v>0.71522026858161236</v>
      </c>
      <c r="AL649">
        <f t="shared" si="842"/>
        <v>-0.35526050900485795</v>
      </c>
      <c r="AM649">
        <f t="shared" si="843"/>
        <v>-845508.64309527376</v>
      </c>
      <c r="AN649">
        <f t="shared" si="796"/>
        <v>-2564203.349503478</v>
      </c>
      <c r="AO649">
        <f t="shared" si="797"/>
        <v>52269100</v>
      </c>
      <c r="AP649">
        <f t="shared" si="799"/>
        <v>-4.9057729126835509E-2</v>
      </c>
      <c r="AQ649">
        <f t="shared" si="800"/>
        <v>434.71202891771787</v>
      </c>
      <c r="AR649">
        <f t="shared" si="801"/>
        <v>435.45179194766018</v>
      </c>
      <c r="AS649">
        <f t="shared" si="802"/>
        <v>432.9869181423727</v>
      </c>
      <c r="AT649">
        <f t="shared" si="803"/>
        <v>427.90613253451221</v>
      </c>
      <c r="AU649">
        <f t="shared" si="804"/>
        <v>432.15884920348702</v>
      </c>
      <c r="AV649">
        <f t="shared" si="805"/>
        <v>424.49629859588651</v>
      </c>
      <c r="AW649">
        <f t="shared" si="806"/>
        <v>7.6625506076005081</v>
      </c>
      <c r="AX649">
        <f t="shared" si="833"/>
        <v>8.5866737963844812</v>
      </c>
      <c r="AY649">
        <f t="shared" si="807"/>
        <v>-0.92412318878397315</v>
      </c>
      <c r="AZ649">
        <f t="shared" si="844"/>
        <v>436.5</v>
      </c>
      <c r="BA649">
        <f t="shared" si="845"/>
        <v>1038856032</v>
      </c>
      <c r="BB649">
        <f t="shared" si="848"/>
        <v>1038856032</v>
      </c>
      <c r="BC649">
        <f t="shared" si="849"/>
        <v>0</v>
      </c>
      <c r="BD649">
        <f t="shared" si="784"/>
        <v>7473073060.6207581</v>
      </c>
      <c r="BE649">
        <f t="shared" si="785"/>
        <v>6820079227.2049723</v>
      </c>
      <c r="BF649">
        <f t="shared" si="786"/>
        <v>1.0957457841268214</v>
      </c>
      <c r="BG649">
        <f t="shared" si="787"/>
        <v>52.284289078665928</v>
      </c>
      <c r="BH649">
        <f t="shared" si="808"/>
        <v>97197156</v>
      </c>
      <c r="BI649">
        <f t="shared" si="809"/>
        <v>1.8050924431958664</v>
      </c>
      <c r="BJ649">
        <f t="shared" si="850"/>
        <v>-75</v>
      </c>
      <c r="BK649">
        <f t="shared" si="810"/>
        <v>5.7425059504880309E-4</v>
      </c>
      <c r="BL649">
        <f t="shared" si="811"/>
        <v>1.0005742505950488</v>
      </c>
      <c r="BM649">
        <f t="shared" si="812"/>
        <v>4.6191838466249919</v>
      </c>
      <c r="BN649">
        <f t="shared" si="813"/>
        <v>436.949997</v>
      </c>
      <c r="BO649">
        <f t="shared" si="852"/>
        <v>435.91500240000005</v>
      </c>
      <c r="BP649">
        <f t="shared" si="814"/>
        <v>421.3466917941177</v>
      </c>
      <c r="BQ649">
        <f t="shared" si="815"/>
        <v>14.568310605882345</v>
      </c>
      <c r="BR649">
        <f t="shared" si="816"/>
        <v>8.875</v>
      </c>
      <c r="BS649">
        <f t="shared" si="817"/>
        <v>10.049987999999985</v>
      </c>
      <c r="BT649">
        <f t="shared" si="818"/>
        <v>12.299987999999985</v>
      </c>
      <c r="BU649">
        <f t="shared" si="819"/>
        <v>7.5499879999999848</v>
      </c>
      <c r="BV649">
        <f t="shared" si="820"/>
        <v>435.33167306666672</v>
      </c>
      <c r="BW649">
        <f t="shared" si="821"/>
        <v>435.34167180952386</v>
      </c>
      <c r="BX649">
        <f t="shared" si="822"/>
        <v>433.70273043636359</v>
      </c>
      <c r="BY649">
        <f t="shared" si="823"/>
        <v>432.16738249523809</v>
      </c>
      <c r="BZ649">
        <f t="shared" si="824"/>
        <v>440.95001200000002</v>
      </c>
      <c r="CA649">
        <f t="shared" si="825"/>
        <v>419</v>
      </c>
      <c r="CB649">
        <f t="shared" si="826"/>
        <v>435.42016812666662</v>
      </c>
      <c r="CC649">
        <f t="shared" si="827"/>
        <v>435.44777414444451</v>
      </c>
      <c r="CD649">
        <f t="shared" si="828"/>
        <v>428.95863046619041</v>
      </c>
      <c r="CE649">
        <f t="shared" si="829"/>
        <v>426.98022488786245</v>
      </c>
      <c r="CF649">
        <f t="shared" si="830"/>
        <v>435.35000600000001</v>
      </c>
      <c r="CG649">
        <f t="shared" si="831"/>
        <v>440.95001200000002</v>
      </c>
      <c r="CH649">
        <f t="shared" si="832"/>
        <v>432.5</v>
      </c>
    </row>
    <row r="650" spans="1:86">
      <c r="A650" s="1">
        <v>40416</v>
      </c>
      <c r="B650">
        <v>437</v>
      </c>
      <c r="C650">
        <v>439.5</v>
      </c>
      <c r="D650">
        <v>430.125</v>
      </c>
      <c r="E650">
        <v>438.25</v>
      </c>
      <c r="F650">
        <v>4204428</v>
      </c>
      <c r="G650">
        <f t="shared" si="846"/>
        <v>3083247.1999999997</v>
      </c>
      <c r="H650">
        <f t="shared" si="794"/>
        <v>50580848.535188422</v>
      </c>
      <c r="I650">
        <f t="shared" si="847"/>
        <v>436.21875</v>
      </c>
      <c r="J650">
        <f t="shared" si="774"/>
        <v>436.78125</v>
      </c>
      <c r="K650">
        <f t="shared" si="775"/>
        <v>425.66249849999997</v>
      </c>
      <c r="L650">
        <f t="shared" si="776"/>
        <v>6</v>
      </c>
      <c r="M650">
        <f t="shared" si="777"/>
        <v>8</v>
      </c>
      <c r="N650">
        <f t="shared" si="778"/>
        <v>40</v>
      </c>
      <c r="O650">
        <f t="shared" si="779"/>
        <v>20</v>
      </c>
      <c r="P650">
        <f t="shared" si="834"/>
        <v>9.375</v>
      </c>
      <c r="Q650">
        <f t="shared" si="835"/>
        <v>1.25</v>
      </c>
      <c r="R650">
        <f t="shared" si="836"/>
        <v>8.125</v>
      </c>
      <c r="S650">
        <f t="shared" si="837"/>
        <v>9.375</v>
      </c>
      <c r="T650">
        <f t="shared" si="793"/>
        <v>9.082402233985194</v>
      </c>
      <c r="U650">
        <f t="shared" si="838"/>
        <v>-3</v>
      </c>
      <c r="V650">
        <f t="shared" si="839"/>
        <v>4.625</v>
      </c>
      <c r="W650">
        <f t="shared" si="840"/>
        <v>0</v>
      </c>
      <c r="X650">
        <f t="shared" si="841"/>
        <v>4.625</v>
      </c>
      <c r="Y650">
        <f t="shared" si="791"/>
        <v>1.5577943128935368</v>
      </c>
      <c r="Z650">
        <f t="shared" si="792"/>
        <v>1.878639516462645</v>
      </c>
      <c r="AA650">
        <f t="shared" si="788"/>
        <v>17.151787299889325</v>
      </c>
      <c r="AB650">
        <f t="shared" si="789"/>
        <v>20.684390187356104</v>
      </c>
      <c r="AC650">
        <f t="shared" si="790"/>
        <v>9.3365744693887738</v>
      </c>
      <c r="AD650">
        <f t="shared" si="798"/>
        <v>7.3658108903900157</v>
      </c>
      <c r="AE650">
        <f t="shared" si="851"/>
        <v>435.77500600000002</v>
      </c>
      <c r="AF650">
        <f t="shared" si="853"/>
        <v>435.81667066666665</v>
      </c>
      <c r="AG650">
        <f t="shared" si="795"/>
        <v>430.92624969999997</v>
      </c>
      <c r="AH650">
        <f t="shared" si="780"/>
        <v>432.98000180000008</v>
      </c>
      <c r="AI650">
        <f t="shared" si="781"/>
        <v>441.78822958815323</v>
      </c>
      <c r="AJ650">
        <f t="shared" si="782"/>
        <v>424.17177401184694</v>
      </c>
      <c r="AK650">
        <f t="shared" si="783"/>
        <v>0.79915201597578678</v>
      </c>
      <c r="AL650">
        <f t="shared" si="842"/>
        <v>0.73333333333333328</v>
      </c>
      <c r="AM650">
        <f t="shared" si="843"/>
        <v>3083247.1999999997</v>
      </c>
      <c r="AN650">
        <f t="shared" si="796"/>
        <v>4073646.5171631882</v>
      </c>
      <c r="AO650">
        <f t="shared" si="797"/>
        <v>51141624</v>
      </c>
      <c r="AP650">
        <f t="shared" si="799"/>
        <v>7.9654226802871736E-2</v>
      </c>
      <c r="AQ650">
        <f t="shared" si="800"/>
        <v>435.91493908569379</v>
      </c>
      <c r="AR650">
        <f t="shared" si="801"/>
        <v>433.33515453257701</v>
      </c>
      <c r="AS650">
        <f t="shared" si="802"/>
        <v>433.93427287674564</v>
      </c>
      <c r="AT650">
        <f t="shared" si="803"/>
        <v>428.83708060640612</v>
      </c>
      <c r="AU650">
        <f t="shared" si="804"/>
        <v>433.07252182296395</v>
      </c>
      <c r="AV650">
        <f t="shared" si="805"/>
        <v>425.45905769417448</v>
      </c>
      <c r="AW650">
        <f t="shared" si="806"/>
        <v>7.6134641287894738</v>
      </c>
      <c r="AX650">
        <f t="shared" si="833"/>
        <v>8.3920318628654798</v>
      </c>
      <c r="AY650">
        <f t="shared" si="807"/>
        <v>-0.77856773407600599</v>
      </c>
      <c r="AZ650">
        <f t="shared" si="844"/>
        <v>435.95833333333331</v>
      </c>
      <c r="BA650">
        <f t="shared" si="845"/>
        <v>1832955423.5</v>
      </c>
      <c r="BB650">
        <f t="shared" si="848"/>
        <v>0</v>
      </c>
      <c r="BC650">
        <f t="shared" si="849"/>
        <v>1832955423.5</v>
      </c>
      <c r="BD650">
        <f t="shared" si="784"/>
        <v>7473073060.6207581</v>
      </c>
      <c r="BE650">
        <f t="shared" si="785"/>
        <v>7593087578.4285679</v>
      </c>
      <c r="BF650">
        <f t="shared" si="786"/>
        <v>0.98419424027864988</v>
      </c>
      <c r="BG650">
        <f t="shared" si="787"/>
        <v>49.601708355953839</v>
      </c>
      <c r="BH650">
        <f t="shared" si="808"/>
        <v>101401584</v>
      </c>
      <c r="BI650">
        <f t="shared" si="809"/>
        <v>1.7894704534089696</v>
      </c>
      <c r="BJ650">
        <f t="shared" si="850"/>
        <v>164.99939999999924</v>
      </c>
      <c r="BK650">
        <f t="shared" si="810"/>
        <v>6.0835490438445779E-3</v>
      </c>
      <c r="BL650">
        <f t="shared" si="811"/>
        <v>1.0060835490438447</v>
      </c>
      <c r="BM650">
        <f t="shared" si="812"/>
        <v>4.642343660028506</v>
      </c>
      <c r="BN650">
        <f t="shared" si="813"/>
        <v>434.8125</v>
      </c>
      <c r="BO650">
        <f t="shared" si="852"/>
        <v>435.46750179999998</v>
      </c>
      <c r="BP650">
        <f t="shared" si="814"/>
        <v>422.70330944117654</v>
      </c>
      <c r="BQ650">
        <f t="shared" si="815"/>
        <v>12.764192358823436</v>
      </c>
      <c r="BR650">
        <f t="shared" si="816"/>
        <v>11.049987999999985</v>
      </c>
      <c r="BS650">
        <f t="shared" si="817"/>
        <v>11.125</v>
      </c>
      <c r="BT650">
        <f t="shared" si="818"/>
        <v>8.0499879999999848</v>
      </c>
      <c r="BU650">
        <f t="shared" si="819"/>
        <v>8.5</v>
      </c>
      <c r="BV650">
        <f t="shared" si="820"/>
        <v>436.30500480000006</v>
      </c>
      <c r="BW650">
        <f t="shared" si="821"/>
        <v>436.16548076190469</v>
      </c>
      <c r="BX650">
        <f t="shared" si="822"/>
        <v>434.87045727272732</v>
      </c>
      <c r="BY650">
        <f t="shared" si="823"/>
        <v>432.9279777619048</v>
      </c>
      <c r="BZ650">
        <f t="shared" si="824"/>
        <v>440.95001200000002</v>
      </c>
      <c r="CA650">
        <f t="shared" si="825"/>
        <v>419</v>
      </c>
      <c r="CB650">
        <f t="shared" si="826"/>
        <v>435.0504239666667</v>
      </c>
      <c r="CC650">
        <f t="shared" si="827"/>
        <v>435.4862518833333</v>
      </c>
      <c r="CD650">
        <f t="shared" si="828"/>
        <v>429.94674954158734</v>
      </c>
      <c r="CE650">
        <f t="shared" si="829"/>
        <v>427.17330841881511</v>
      </c>
      <c r="CF650">
        <f t="shared" si="830"/>
        <v>435.60000600000001</v>
      </c>
      <c r="CG650">
        <f t="shared" si="831"/>
        <v>440.75</v>
      </c>
      <c r="CH650">
        <f t="shared" si="832"/>
        <v>433.14999399999999</v>
      </c>
    </row>
    <row r="651" spans="1:86">
      <c r="A651" s="1">
        <v>40417</v>
      </c>
      <c r="B651">
        <v>436.04998799999998</v>
      </c>
      <c r="C651">
        <v>436.5</v>
      </c>
      <c r="D651">
        <v>425.5</v>
      </c>
      <c r="E651">
        <v>428.02499399999999</v>
      </c>
      <c r="F651">
        <v>1276514</v>
      </c>
      <c r="G651">
        <f t="shared" si="846"/>
        <v>-690479.41983345628</v>
      </c>
      <c r="H651">
        <f t="shared" si="794"/>
        <v>49890369.115354963</v>
      </c>
      <c r="I651">
        <f t="shared" si="847"/>
        <v>431.51874550000002</v>
      </c>
      <c r="J651">
        <f t="shared" si="774"/>
        <v>436.78125</v>
      </c>
      <c r="K651">
        <f t="shared" si="775"/>
        <v>425.66249849999997</v>
      </c>
      <c r="L651">
        <f t="shared" si="776"/>
        <v>7</v>
      </c>
      <c r="M651">
        <f t="shared" si="777"/>
        <v>9</v>
      </c>
      <c r="N651">
        <f t="shared" si="778"/>
        <v>30</v>
      </c>
      <c r="O651">
        <f t="shared" si="779"/>
        <v>10</v>
      </c>
      <c r="P651">
        <f t="shared" si="834"/>
        <v>11</v>
      </c>
      <c r="Q651">
        <f t="shared" si="835"/>
        <v>8.4750060000000076</v>
      </c>
      <c r="R651">
        <f t="shared" si="836"/>
        <v>2.5249939999999924</v>
      </c>
      <c r="S651">
        <f t="shared" si="837"/>
        <v>11</v>
      </c>
      <c r="T651">
        <f t="shared" si="793"/>
        <v>9.2193735029862527</v>
      </c>
      <c r="U651">
        <f t="shared" si="838"/>
        <v>-5.1000060000000076</v>
      </c>
      <c r="V651">
        <f t="shared" si="839"/>
        <v>5.4500120000000152</v>
      </c>
      <c r="W651">
        <f t="shared" si="840"/>
        <v>0</v>
      </c>
      <c r="X651">
        <f t="shared" si="841"/>
        <v>5.4500120000000152</v>
      </c>
      <c r="Y651">
        <f t="shared" si="791"/>
        <v>1.4465232905439984</v>
      </c>
      <c r="Z651">
        <f t="shared" si="792"/>
        <v>2.1337375510010288</v>
      </c>
      <c r="AA651">
        <f t="shared" si="788"/>
        <v>15.690038917237208</v>
      </c>
      <c r="AB651">
        <f t="shared" si="789"/>
        <v>23.144062341219701</v>
      </c>
      <c r="AC651">
        <f t="shared" si="790"/>
        <v>19.194530534833039</v>
      </c>
      <c r="AD651">
        <f t="shared" si="798"/>
        <v>7.2452645353681735</v>
      </c>
      <c r="AE651">
        <f t="shared" si="851"/>
        <v>434.48500359999997</v>
      </c>
      <c r="AF651">
        <f t="shared" si="853"/>
        <v>434.48333733333334</v>
      </c>
      <c r="AG651">
        <f t="shared" si="795"/>
        <v>431.33249969999997</v>
      </c>
      <c r="AH651">
        <f t="shared" si="780"/>
        <v>433.06250000000011</v>
      </c>
      <c r="AI651">
        <f t="shared" si="781"/>
        <v>441.66570760182043</v>
      </c>
      <c r="AJ651">
        <f t="shared" si="782"/>
        <v>424.4592923981798</v>
      </c>
      <c r="AK651">
        <f t="shared" si="783"/>
        <v>0.2072309402986941</v>
      </c>
      <c r="AL651">
        <f t="shared" si="842"/>
        <v>-0.54091018181818318</v>
      </c>
      <c r="AM651">
        <f t="shared" si="843"/>
        <v>-690479.41983345628</v>
      </c>
      <c r="AN651">
        <f t="shared" si="796"/>
        <v>3845202.5108113345</v>
      </c>
      <c r="AO651">
        <f t="shared" si="797"/>
        <v>51134712</v>
      </c>
      <c r="AP651">
        <f t="shared" si="799"/>
        <v>7.5197500101522707E-2</v>
      </c>
      <c r="AQ651">
        <f t="shared" si="800"/>
        <v>433.23235775655792</v>
      </c>
      <c r="AR651">
        <f t="shared" si="801"/>
        <v>430.33976391079256</v>
      </c>
      <c r="AS651">
        <f t="shared" si="802"/>
        <v>432.87060267893145</v>
      </c>
      <c r="AT651">
        <f t="shared" si="803"/>
        <v>428.76399281182955</v>
      </c>
      <c r="AU651">
        <f t="shared" si="804"/>
        <v>432.31539264951937</v>
      </c>
      <c r="AV651">
        <f t="shared" si="805"/>
        <v>425.63867323558225</v>
      </c>
      <c r="AW651">
        <f t="shared" si="806"/>
        <v>6.6767194139371213</v>
      </c>
      <c r="AX651">
        <f t="shared" si="833"/>
        <v>8.0489693730798084</v>
      </c>
      <c r="AY651">
        <f t="shared" si="807"/>
        <v>-1.3722499591426871</v>
      </c>
      <c r="AZ651">
        <f t="shared" si="844"/>
        <v>430.00833133333327</v>
      </c>
      <c r="BA651">
        <f t="shared" si="845"/>
        <v>548911655.06363857</v>
      </c>
      <c r="BB651">
        <f t="shared" si="848"/>
        <v>0</v>
      </c>
      <c r="BC651">
        <f t="shared" si="849"/>
        <v>548911655.06363857</v>
      </c>
      <c r="BD651">
        <f t="shared" si="784"/>
        <v>5620227675.364006</v>
      </c>
      <c r="BE651">
        <f t="shared" si="785"/>
        <v>8141999233.4922066</v>
      </c>
      <c r="BF651">
        <f t="shared" si="786"/>
        <v>0.6902761243510237</v>
      </c>
      <c r="BG651">
        <f t="shared" si="787"/>
        <v>40.838068668576447</v>
      </c>
      <c r="BH651">
        <f t="shared" si="808"/>
        <v>100125070</v>
      </c>
      <c r="BI651">
        <f t="shared" si="809"/>
        <v>1.5686355196962316</v>
      </c>
      <c r="BJ651">
        <f t="shared" si="850"/>
        <v>-1122.5006000000008</v>
      </c>
      <c r="BK651">
        <f t="shared" si="810"/>
        <v>-2.3331445521962368E-2</v>
      </c>
      <c r="BL651">
        <f t="shared" si="811"/>
        <v>0.97666855447803769</v>
      </c>
      <c r="BM651">
        <f t="shared" si="812"/>
        <v>4.5342885341711918</v>
      </c>
      <c r="BN651">
        <f t="shared" si="813"/>
        <v>431</v>
      </c>
      <c r="BO651">
        <f t="shared" si="852"/>
        <v>434.52250060000006</v>
      </c>
      <c r="BP651">
        <f t="shared" si="814"/>
        <v>423.8077212941177</v>
      </c>
      <c r="BQ651">
        <f t="shared" si="815"/>
        <v>10.714779305882359</v>
      </c>
      <c r="BR651">
        <f t="shared" si="816"/>
        <v>0.97500600000000759</v>
      </c>
      <c r="BS651">
        <f t="shared" si="817"/>
        <v>1.1000060000000076</v>
      </c>
      <c r="BT651">
        <f t="shared" si="818"/>
        <v>5.2250060000000076</v>
      </c>
      <c r="BU651">
        <f t="shared" si="819"/>
        <v>7.5499879999999848</v>
      </c>
      <c r="BV651">
        <f t="shared" si="820"/>
        <v>433.7216674666667</v>
      </c>
      <c r="BW651">
        <f t="shared" si="821"/>
        <v>433.9392874285715</v>
      </c>
      <c r="BX651">
        <f t="shared" si="822"/>
        <v>433.96954676363634</v>
      </c>
      <c r="BY651">
        <f t="shared" si="823"/>
        <v>432.65166769523796</v>
      </c>
      <c r="BZ651">
        <f t="shared" si="824"/>
        <v>440.95001200000002</v>
      </c>
      <c r="CA651">
        <f t="shared" si="825"/>
        <v>422</v>
      </c>
      <c r="CB651">
        <f t="shared" si="826"/>
        <v>435.28867438666668</v>
      </c>
      <c r="CC651">
        <f t="shared" si="827"/>
        <v>434.95590952777781</v>
      </c>
      <c r="CD651">
        <f t="shared" si="828"/>
        <v>430.95699301341273</v>
      </c>
      <c r="CE651">
        <f t="shared" si="829"/>
        <v>428.45576112987618</v>
      </c>
      <c r="CF651">
        <f t="shared" si="830"/>
        <v>438.25</v>
      </c>
      <c r="CG651">
        <f t="shared" si="831"/>
        <v>439.5</v>
      </c>
      <c r="CH651">
        <f t="shared" si="832"/>
        <v>430.125</v>
      </c>
    </row>
    <row r="652" spans="1:86">
      <c r="A652" s="1">
        <v>40420</v>
      </c>
      <c r="B652">
        <v>431.39999399999999</v>
      </c>
      <c r="C652">
        <v>431.39999399999999</v>
      </c>
      <c r="D652">
        <v>420.04998799999998</v>
      </c>
      <c r="E652">
        <v>422.82501200000002</v>
      </c>
      <c r="F652">
        <v>1558570</v>
      </c>
      <c r="G652">
        <f t="shared" si="846"/>
        <v>-796443.67941831134</v>
      </c>
      <c r="H652">
        <f t="shared" si="794"/>
        <v>49093925.435936652</v>
      </c>
      <c r="I652">
        <f t="shared" si="847"/>
        <v>426.418747</v>
      </c>
      <c r="J652">
        <f t="shared" ref="J652:J715" si="854">MAX(I643:I652)</f>
        <v>436.78125</v>
      </c>
      <c r="K652">
        <f t="shared" ref="K652:K715" si="855">MIN(I643:I652)</f>
        <v>425.66249849999997</v>
      </c>
      <c r="L652">
        <f t="shared" ref="L652:L715" si="856">10-MATCH(J652,I643:I652,0)+1</f>
        <v>8</v>
      </c>
      <c r="M652">
        <f t="shared" ref="M652:M715" si="857">10-MATCH(K652,I643:I652,0)+1</f>
        <v>10</v>
      </c>
      <c r="N652">
        <f t="shared" ref="N652:N715" si="858">(100*(10-L652)/10)</f>
        <v>20</v>
      </c>
      <c r="O652">
        <f t="shared" ref="O652:O715" si="859">100*(10-M652)/10</f>
        <v>0</v>
      </c>
      <c r="P652">
        <f t="shared" si="834"/>
        <v>11.350006000000008</v>
      </c>
      <c r="Q652">
        <f t="shared" si="835"/>
        <v>8.5749819999999772</v>
      </c>
      <c r="R652">
        <f t="shared" si="836"/>
        <v>2.7750240000000304</v>
      </c>
      <c r="S652">
        <f t="shared" si="837"/>
        <v>11.350006000000008</v>
      </c>
      <c r="T652">
        <f t="shared" si="793"/>
        <v>9.3715615384872333</v>
      </c>
      <c r="U652">
        <f t="shared" si="838"/>
        <v>-7.5499879999999848</v>
      </c>
      <c r="V652">
        <f t="shared" si="839"/>
        <v>4.9499819999999772</v>
      </c>
      <c r="W652">
        <f t="shared" si="840"/>
        <v>0</v>
      </c>
      <c r="X652">
        <f t="shared" si="841"/>
        <v>4.9499819999999772</v>
      </c>
      <c r="Y652">
        <f t="shared" si="791"/>
        <v>1.3432001983622843</v>
      </c>
      <c r="Z652">
        <f t="shared" si="792"/>
        <v>2.3348978687866682</v>
      </c>
      <c r="AA652">
        <f t="shared" si="788"/>
        <v>14.332725585229472</v>
      </c>
      <c r="AB652">
        <f t="shared" si="789"/>
        <v>24.914715217924822</v>
      </c>
      <c r="AC652">
        <f t="shared" si="790"/>
        <v>26.962241145274579</v>
      </c>
      <c r="AD652">
        <f t="shared" si="798"/>
        <v>8.1848207794022905</v>
      </c>
      <c r="AE652">
        <f t="shared" si="851"/>
        <v>432.0100036</v>
      </c>
      <c r="AF652">
        <f t="shared" si="853"/>
        <v>432.54167166666667</v>
      </c>
      <c r="AG652">
        <f t="shared" si="795"/>
        <v>431.51625059999986</v>
      </c>
      <c r="AH652">
        <f t="shared" ref="AH652:AH715" si="860">AVERAGE(E643:E652)</f>
        <v>432.64000239999996</v>
      </c>
      <c r="AI652">
        <f t="shared" ref="AI652:AI715" si="861">AH652+(STDEVPA(E643:E652)*2)</f>
        <v>442.67810521639484</v>
      </c>
      <c r="AJ652">
        <f t="shared" ref="AJ652:AJ715" si="862">AH652-(STDEVPA(E643:E652)*2)</f>
        <v>422.60189958360507</v>
      </c>
      <c r="AK652">
        <f t="shared" ref="AK652:AK715" si="863">(E652-AJ652)/(AI652-AJ652)</f>
        <v>1.1113276107838752E-2</v>
      </c>
      <c r="AL652">
        <f t="shared" si="842"/>
        <v>-0.5110092452814512</v>
      </c>
      <c r="AM652">
        <f t="shared" si="843"/>
        <v>-796443.67941831134</v>
      </c>
      <c r="AN652">
        <f t="shared" si="796"/>
        <v>5234415.5363320317</v>
      </c>
      <c r="AO652">
        <f t="shared" si="797"/>
        <v>49865520</v>
      </c>
      <c r="AP652">
        <f t="shared" si="799"/>
        <v>0.10497063975933735</v>
      </c>
      <c r="AQ652">
        <f t="shared" si="800"/>
        <v>429.69386019932824</v>
      </c>
      <c r="AR652">
        <f t="shared" si="801"/>
        <v>427.9273061962167</v>
      </c>
      <c r="AS652">
        <f t="shared" si="802"/>
        <v>431.06239635672381</v>
      </c>
      <c r="AT652">
        <f t="shared" si="803"/>
        <v>428.22948453876489</v>
      </c>
      <c r="AU652">
        <f t="shared" si="804"/>
        <v>430.89183555209149</v>
      </c>
      <c r="AV652">
        <f t="shared" si="805"/>
        <v>425.44171694909147</v>
      </c>
      <c r="AW652">
        <f t="shared" si="806"/>
        <v>5.4501186030000213</v>
      </c>
      <c r="AX652">
        <f t="shared" si="833"/>
        <v>7.5291992190638508</v>
      </c>
      <c r="AY652">
        <f t="shared" si="807"/>
        <v>-2.0790806160638295</v>
      </c>
      <c r="AZ652">
        <f t="shared" si="844"/>
        <v>424.75833133333327</v>
      </c>
      <c r="BA652">
        <f t="shared" si="845"/>
        <v>662015592.4661932</v>
      </c>
      <c r="BB652">
        <f t="shared" si="848"/>
        <v>0</v>
      </c>
      <c r="BC652">
        <f t="shared" si="849"/>
        <v>662015592.4661932</v>
      </c>
      <c r="BD652">
        <f t="shared" si="784"/>
        <v>4947836500.083231</v>
      </c>
      <c r="BE652">
        <f t="shared" si="785"/>
        <v>8804014825.9584007</v>
      </c>
      <c r="BF652">
        <f t="shared" si="786"/>
        <v>0.5619977473793738</v>
      </c>
      <c r="BG652">
        <f t="shared" si="787"/>
        <v>35.979421117748728</v>
      </c>
      <c r="BH652">
        <f t="shared" si="808"/>
        <v>98566500</v>
      </c>
      <c r="BI652">
        <f t="shared" si="809"/>
        <v>1.2810494095604132</v>
      </c>
      <c r="BJ652">
        <f t="shared" si="850"/>
        <v>-619.99819999999772</v>
      </c>
      <c r="BK652">
        <f t="shared" si="810"/>
        <v>-1.214878119944551E-2</v>
      </c>
      <c r="BL652">
        <f t="shared" si="811"/>
        <v>0.98785121880055449</v>
      </c>
      <c r="BM652">
        <f t="shared" si="812"/>
        <v>5.290544714459311</v>
      </c>
      <c r="BN652">
        <f t="shared" si="813"/>
        <v>425.72499099999999</v>
      </c>
      <c r="BO652">
        <f t="shared" si="852"/>
        <v>433.04249879999998</v>
      </c>
      <c r="BP652">
        <f t="shared" si="814"/>
        <v>424.84705935294119</v>
      </c>
      <c r="BQ652">
        <f t="shared" si="815"/>
        <v>8.1954394470587886</v>
      </c>
      <c r="BR652">
        <f t="shared" si="816"/>
        <v>-2.2749939999999924</v>
      </c>
      <c r="BS652">
        <f t="shared" si="817"/>
        <v>-1.9500120000000152</v>
      </c>
      <c r="BT652">
        <f t="shared" si="818"/>
        <v>0.89999399999999241</v>
      </c>
      <c r="BU652">
        <f t="shared" si="819"/>
        <v>6.3500060000000076</v>
      </c>
      <c r="BV652">
        <f t="shared" si="820"/>
        <v>429.83500359999999</v>
      </c>
      <c r="BW652">
        <f t="shared" si="821"/>
        <v>430.60833733333328</v>
      </c>
      <c r="BX652">
        <f t="shared" si="822"/>
        <v>432.10818530909091</v>
      </c>
      <c r="BY652">
        <f t="shared" si="823"/>
        <v>431.84143077142863</v>
      </c>
      <c r="BZ652">
        <f t="shared" si="824"/>
        <v>440.95001200000002</v>
      </c>
      <c r="CA652">
        <f t="shared" si="825"/>
        <v>420.04998799999998</v>
      </c>
      <c r="CB652">
        <f t="shared" si="826"/>
        <v>434.70825422000007</v>
      </c>
      <c r="CC652">
        <f t="shared" si="827"/>
        <v>434.8308406000001</v>
      </c>
      <c r="CD652">
        <f t="shared" si="828"/>
        <v>432.20384814769841</v>
      </c>
      <c r="CE652">
        <f t="shared" si="829"/>
        <v>430.14784098822048</v>
      </c>
      <c r="CF652">
        <f t="shared" si="830"/>
        <v>428.02499399999999</v>
      </c>
      <c r="CG652">
        <f t="shared" si="831"/>
        <v>436.5</v>
      </c>
      <c r="CH652">
        <f t="shared" si="832"/>
        <v>425.5</v>
      </c>
    </row>
    <row r="653" spans="1:86">
      <c r="A653" s="1">
        <v>40421</v>
      </c>
      <c r="B653">
        <v>420</v>
      </c>
      <c r="C653">
        <v>423.85000600000001</v>
      </c>
      <c r="D653">
        <v>415.10000600000001</v>
      </c>
      <c r="E653">
        <v>421.875</v>
      </c>
      <c r="F653">
        <v>2447874</v>
      </c>
      <c r="G653">
        <f t="shared" si="846"/>
        <v>1342830.3800585102</v>
      </c>
      <c r="H653">
        <f t="shared" si="794"/>
        <v>50436755.815995164</v>
      </c>
      <c r="I653">
        <f t="shared" si="847"/>
        <v>420.206253</v>
      </c>
      <c r="J653">
        <f t="shared" si="854"/>
        <v>436.78125</v>
      </c>
      <c r="K653">
        <f t="shared" si="855"/>
        <v>420.206253</v>
      </c>
      <c r="L653">
        <f t="shared" si="856"/>
        <v>9</v>
      </c>
      <c r="M653">
        <f t="shared" si="857"/>
        <v>1</v>
      </c>
      <c r="N653">
        <f t="shared" si="858"/>
        <v>10</v>
      </c>
      <c r="O653">
        <f t="shared" si="859"/>
        <v>90</v>
      </c>
      <c r="P653">
        <f t="shared" si="834"/>
        <v>8.75</v>
      </c>
      <c r="Q653">
        <f t="shared" si="835"/>
        <v>1.9750060000000076</v>
      </c>
      <c r="R653">
        <f t="shared" si="836"/>
        <v>6.7749939999999924</v>
      </c>
      <c r="S653">
        <f t="shared" si="837"/>
        <v>8.75</v>
      </c>
      <c r="T653">
        <f t="shared" si="793"/>
        <v>9.3271642857381458</v>
      </c>
      <c r="U653">
        <f t="shared" si="838"/>
        <v>6.6499939999999924</v>
      </c>
      <c r="V653">
        <f t="shared" si="839"/>
        <v>-4.8999939999999924</v>
      </c>
      <c r="W653">
        <f t="shared" si="840"/>
        <v>6.6499939999999924</v>
      </c>
      <c r="X653">
        <f t="shared" si="841"/>
        <v>0</v>
      </c>
      <c r="Y653">
        <f t="shared" si="791"/>
        <v>1.7222568984792634</v>
      </c>
      <c r="Z653">
        <f t="shared" si="792"/>
        <v>2.1681194495876204</v>
      </c>
      <c r="AA653">
        <f t="shared" si="788"/>
        <v>18.464957255151052</v>
      </c>
      <c r="AB653">
        <f t="shared" si="789"/>
        <v>23.245215621459771</v>
      </c>
      <c r="AC653">
        <f t="shared" si="790"/>
        <v>11.460653448859883</v>
      </c>
      <c r="AD653">
        <f t="shared" si="798"/>
        <v>8.6339922475427517</v>
      </c>
      <c r="AE653">
        <f t="shared" si="851"/>
        <v>429.31500240000003</v>
      </c>
      <c r="AF653">
        <f t="shared" si="853"/>
        <v>430.32083633333332</v>
      </c>
      <c r="AG653">
        <f t="shared" si="795"/>
        <v>431.80875089999989</v>
      </c>
      <c r="AH653">
        <f t="shared" si="860"/>
        <v>432.3175018</v>
      </c>
      <c r="AI653">
        <f t="shared" si="861"/>
        <v>443.45127806810979</v>
      </c>
      <c r="AJ653">
        <f t="shared" si="862"/>
        <v>421.18372553189022</v>
      </c>
      <c r="AK653">
        <f t="shared" si="863"/>
        <v>3.1044025470934929E-2</v>
      </c>
      <c r="AL653">
        <f t="shared" si="842"/>
        <v>0.54857005714285545</v>
      </c>
      <c r="AM653">
        <f t="shared" si="843"/>
        <v>1342830.3800585102</v>
      </c>
      <c r="AN653">
        <f t="shared" si="796"/>
        <v>7296361.7251199652</v>
      </c>
      <c r="AO653">
        <f t="shared" si="797"/>
        <v>51031842</v>
      </c>
      <c r="AP653">
        <f t="shared" si="799"/>
        <v>0.14297664828794471</v>
      </c>
      <c r="AQ653">
        <f t="shared" si="800"/>
        <v>427.03544773155664</v>
      </c>
      <c r="AR653">
        <f t="shared" si="801"/>
        <v>428.29002735029496</v>
      </c>
      <c r="AS653">
        <f t="shared" si="802"/>
        <v>429.40866501251355</v>
      </c>
      <c r="AT653">
        <f t="shared" si="803"/>
        <v>427.65758093027603</v>
      </c>
      <c r="AU653">
        <f t="shared" si="804"/>
        <v>429.53931021927775</v>
      </c>
      <c r="AV653">
        <f t="shared" si="805"/>
        <v>425.19204676265508</v>
      </c>
      <c r="AW653">
        <f t="shared" si="806"/>
        <v>4.3472634566226702</v>
      </c>
      <c r="AX653">
        <f t="shared" si="833"/>
        <v>6.8928120665756145</v>
      </c>
      <c r="AY653">
        <f t="shared" si="807"/>
        <v>-2.5455486099529443</v>
      </c>
      <c r="AZ653">
        <f t="shared" si="844"/>
        <v>420.27500400000002</v>
      </c>
      <c r="BA653">
        <f t="shared" si="845"/>
        <v>1028780255.1414961</v>
      </c>
      <c r="BB653">
        <f t="shared" si="848"/>
        <v>0</v>
      </c>
      <c r="BC653">
        <f t="shared" si="849"/>
        <v>1028780255.1414961</v>
      </c>
      <c r="BD653">
        <f t="shared" si="784"/>
        <v>4947836500.083231</v>
      </c>
      <c r="BE653">
        <f t="shared" si="785"/>
        <v>8100101687.1260662</v>
      </c>
      <c r="BF653">
        <f t="shared" si="786"/>
        <v>0.61083634393715047</v>
      </c>
      <c r="BG653">
        <f t="shared" si="787"/>
        <v>37.920447116568369</v>
      </c>
      <c r="BH653">
        <f t="shared" si="808"/>
        <v>96118626</v>
      </c>
      <c r="BI653">
        <f t="shared" si="809"/>
        <v>1.0224235118511849</v>
      </c>
      <c r="BJ653">
        <f t="shared" si="850"/>
        <v>-195.00120000000152</v>
      </c>
      <c r="BK653">
        <f t="shared" si="810"/>
        <v>-2.2468207249764474E-3</v>
      </c>
      <c r="BL653">
        <f t="shared" si="811"/>
        <v>0.99775317927502361</v>
      </c>
      <c r="BM653">
        <f t="shared" si="812"/>
        <v>5.8680153276585196</v>
      </c>
      <c r="BN653">
        <f t="shared" si="813"/>
        <v>419.47500600000001</v>
      </c>
      <c r="BO653">
        <f t="shared" si="852"/>
        <v>429.59249879999999</v>
      </c>
      <c r="BP653">
        <f t="shared" si="814"/>
        <v>425.75110355882356</v>
      </c>
      <c r="BQ653">
        <f t="shared" si="815"/>
        <v>3.8413952411764285</v>
      </c>
      <c r="BR653">
        <f t="shared" si="816"/>
        <v>-13.674987999999985</v>
      </c>
      <c r="BS653">
        <f t="shared" si="817"/>
        <v>-9.8999939999999924</v>
      </c>
      <c r="BT653">
        <f t="shared" si="818"/>
        <v>-14.049987999999985</v>
      </c>
      <c r="BU653">
        <f t="shared" si="819"/>
        <v>-6.5</v>
      </c>
      <c r="BV653">
        <f t="shared" si="820"/>
        <v>426.45666906666668</v>
      </c>
      <c r="BW653">
        <f t="shared" si="821"/>
        <v>427.56071685714284</v>
      </c>
      <c r="BX653">
        <f t="shared" si="822"/>
        <v>430.15091214545458</v>
      </c>
      <c r="BY653">
        <f t="shared" si="823"/>
        <v>430.92321642857144</v>
      </c>
      <c r="BZ653">
        <f t="shared" si="824"/>
        <v>440.95001200000002</v>
      </c>
      <c r="CA653">
        <f t="shared" si="825"/>
        <v>415.10000600000001</v>
      </c>
      <c r="CB653">
        <f t="shared" si="826"/>
        <v>433.39466954666671</v>
      </c>
      <c r="CC653">
        <f t="shared" si="827"/>
        <v>433.97701790555561</v>
      </c>
      <c r="CD653">
        <f t="shared" si="828"/>
        <v>434.90698753373016</v>
      </c>
      <c r="CE653">
        <f t="shared" si="829"/>
        <v>433.30215856709856</v>
      </c>
      <c r="CF653">
        <f t="shared" si="830"/>
        <v>422.82501200000002</v>
      </c>
      <c r="CG653">
        <f t="shared" si="831"/>
        <v>431.39999399999999</v>
      </c>
      <c r="CH653">
        <f t="shared" si="832"/>
        <v>420.04998799999998</v>
      </c>
    </row>
    <row r="654" spans="1:86">
      <c r="A654" s="1">
        <v>40422</v>
      </c>
      <c r="B654">
        <v>421</v>
      </c>
      <c r="C654">
        <v>430.5</v>
      </c>
      <c r="D654">
        <v>420</v>
      </c>
      <c r="E654">
        <v>429.20001200000002</v>
      </c>
      <c r="F654">
        <v>2745484</v>
      </c>
      <c r="G654">
        <f t="shared" si="846"/>
        <v>2065656.1420586747</v>
      </c>
      <c r="H654">
        <f t="shared" si="794"/>
        <v>52502411.958053842</v>
      </c>
      <c r="I654">
        <f t="shared" si="847"/>
        <v>425.175003</v>
      </c>
      <c r="J654">
        <f t="shared" si="854"/>
        <v>436.78125</v>
      </c>
      <c r="K654">
        <f t="shared" si="855"/>
        <v>420.206253</v>
      </c>
      <c r="L654">
        <f t="shared" si="856"/>
        <v>10</v>
      </c>
      <c r="M654">
        <f t="shared" si="857"/>
        <v>2</v>
      </c>
      <c r="N654">
        <f t="shared" si="858"/>
        <v>0</v>
      </c>
      <c r="O654">
        <f t="shared" si="859"/>
        <v>80</v>
      </c>
      <c r="P654">
        <f t="shared" si="834"/>
        <v>10.5</v>
      </c>
      <c r="Q654">
        <f t="shared" si="835"/>
        <v>1.2999879999999848</v>
      </c>
      <c r="R654">
        <f t="shared" si="836"/>
        <v>9.2000120000000152</v>
      </c>
      <c r="S654">
        <f t="shared" si="837"/>
        <v>10.5</v>
      </c>
      <c r="T654">
        <f t="shared" si="793"/>
        <v>9.4109382653282783</v>
      </c>
      <c r="U654">
        <f t="shared" si="838"/>
        <v>3.25</v>
      </c>
      <c r="V654">
        <f t="shared" si="839"/>
        <v>-0.75</v>
      </c>
      <c r="W654">
        <f t="shared" si="840"/>
        <v>3.25</v>
      </c>
      <c r="X654">
        <f t="shared" si="841"/>
        <v>0</v>
      </c>
      <c r="Y654">
        <f t="shared" si="791"/>
        <v>1.8313814057307447</v>
      </c>
      <c r="Z654">
        <f t="shared" si="792"/>
        <v>2.013253774617076</v>
      </c>
      <c r="AA654">
        <f t="shared" si="788"/>
        <v>19.460136217000901</v>
      </c>
      <c r="AB654">
        <f t="shared" si="789"/>
        <v>21.392699833493683</v>
      </c>
      <c r="AC654">
        <f t="shared" si="790"/>
        <v>4.7305494632101199</v>
      </c>
      <c r="AD654">
        <f t="shared" si="798"/>
        <v>8.7982892129460968</v>
      </c>
      <c r="AE654">
        <f t="shared" si="851"/>
        <v>428.03500359999998</v>
      </c>
      <c r="AF654">
        <f t="shared" si="853"/>
        <v>429.2958373333334</v>
      </c>
      <c r="AG654">
        <f t="shared" si="795"/>
        <v>431.54875179999999</v>
      </c>
      <c r="AH654">
        <f t="shared" si="860"/>
        <v>431.68250420000004</v>
      </c>
      <c r="AI654">
        <f t="shared" si="861"/>
        <v>442.73039976558096</v>
      </c>
      <c r="AJ654">
        <f t="shared" si="862"/>
        <v>420.63460863441912</v>
      </c>
      <c r="AK654">
        <f t="shared" si="863"/>
        <v>0.38764863926963222</v>
      </c>
      <c r="AL654">
        <f t="shared" si="842"/>
        <v>0.75238323809524099</v>
      </c>
      <c r="AM654">
        <f t="shared" si="843"/>
        <v>2065656.1420586747</v>
      </c>
      <c r="AN654">
        <f t="shared" si="796"/>
        <v>4766667.2112565339</v>
      </c>
      <c r="AO654">
        <f t="shared" si="797"/>
        <v>48193392</v>
      </c>
      <c r="AP654">
        <f t="shared" si="799"/>
        <v>9.8907070314879136E-2</v>
      </c>
      <c r="AQ654">
        <f t="shared" si="800"/>
        <v>427.77139958282737</v>
      </c>
      <c r="AR654">
        <f t="shared" si="801"/>
        <v>426.51161613546088</v>
      </c>
      <c r="AS654">
        <f t="shared" si="802"/>
        <v>429.37110747026111</v>
      </c>
      <c r="AT654">
        <f t="shared" si="803"/>
        <v>427.79639972655116</v>
      </c>
      <c r="AU654">
        <f t="shared" si="804"/>
        <v>429.48841548638609</v>
      </c>
      <c r="AV654">
        <f t="shared" si="805"/>
        <v>425.47260432926925</v>
      </c>
      <c r="AW654">
        <f t="shared" si="806"/>
        <v>4.0158111571168433</v>
      </c>
      <c r="AX654">
        <f t="shared" si="833"/>
        <v>6.3174118846838603</v>
      </c>
      <c r="AY654">
        <f t="shared" si="807"/>
        <v>-2.3016007275670169</v>
      </c>
      <c r="AZ654">
        <f t="shared" si="844"/>
        <v>426.56667066666665</v>
      </c>
      <c r="BA654">
        <f t="shared" si="845"/>
        <v>1171131969.2486026</v>
      </c>
      <c r="BB654">
        <f t="shared" si="848"/>
        <v>1171131969.2486026</v>
      </c>
      <c r="BC654">
        <f t="shared" si="849"/>
        <v>0</v>
      </c>
      <c r="BD654">
        <f t="shared" si="784"/>
        <v>6118968469.3318338</v>
      </c>
      <c r="BE654">
        <f t="shared" si="785"/>
        <v>7129425651.8013306</v>
      </c>
      <c r="BF654">
        <f t="shared" si="786"/>
        <v>0.85826948315055462</v>
      </c>
      <c r="BG654">
        <f t="shared" si="787"/>
        <v>46.186491837310051</v>
      </c>
      <c r="BH654">
        <f t="shared" si="808"/>
        <v>98864110</v>
      </c>
      <c r="BI654">
        <f t="shared" si="809"/>
        <v>0.94384717517771011</v>
      </c>
      <c r="BJ654">
        <f t="shared" si="850"/>
        <v>632.50120000000152</v>
      </c>
      <c r="BK654">
        <f t="shared" si="810"/>
        <v>1.7362991407407442E-2</v>
      </c>
      <c r="BL654">
        <f t="shared" si="811"/>
        <v>1.0173629914074074</v>
      </c>
      <c r="BM654">
        <f t="shared" si="812"/>
        <v>5.8227522231512081</v>
      </c>
      <c r="BN654">
        <f t="shared" si="813"/>
        <v>425.25</v>
      </c>
      <c r="BO654">
        <f t="shared" si="852"/>
        <v>427.25249940000003</v>
      </c>
      <c r="BP654">
        <f t="shared" si="814"/>
        <v>426.86029455882351</v>
      </c>
      <c r="BQ654">
        <f t="shared" si="815"/>
        <v>0.39220484117652177</v>
      </c>
      <c r="BR654">
        <f t="shared" si="816"/>
        <v>-6.8249819999999772</v>
      </c>
      <c r="BS654">
        <f t="shared" si="817"/>
        <v>-13.649993999999992</v>
      </c>
      <c r="BT654">
        <f t="shared" si="818"/>
        <v>-9.9500120000000152</v>
      </c>
      <c r="BU654">
        <f t="shared" si="819"/>
        <v>-16</v>
      </c>
      <c r="BV654">
        <f t="shared" si="820"/>
        <v>426.4183389333333</v>
      </c>
      <c r="BW654">
        <f t="shared" si="821"/>
        <v>427.24048133333332</v>
      </c>
      <c r="BX654">
        <f t="shared" si="822"/>
        <v>429.58409581818182</v>
      </c>
      <c r="BY654">
        <f t="shared" si="823"/>
        <v>430.67476510476195</v>
      </c>
      <c r="BZ654">
        <f t="shared" si="824"/>
        <v>440.95001200000002</v>
      </c>
      <c r="CA654">
        <f t="shared" si="825"/>
        <v>415.10000600000001</v>
      </c>
      <c r="CB654">
        <f t="shared" si="826"/>
        <v>431.37325082000007</v>
      </c>
      <c r="CC654">
        <f t="shared" si="827"/>
        <v>432.7115308444445</v>
      </c>
      <c r="CD654">
        <f t="shared" si="828"/>
        <v>434.44806799166673</v>
      </c>
      <c r="CE654">
        <f t="shared" si="829"/>
        <v>433.2152131331315</v>
      </c>
      <c r="CF654">
        <f t="shared" si="830"/>
        <v>421.875</v>
      </c>
      <c r="CG654">
        <f t="shared" si="831"/>
        <v>423.85000600000001</v>
      </c>
      <c r="CH654">
        <f t="shared" si="832"/>
        <v>415.10000600000001</v>
      </c>
    </row>
    <row r="655" spans="1:86">
      <c r="A655" s="1">
        <v>40423</v>
      </c>
      <c r="B655">
        <v>433.75</v>
      </c>
      <c r="C655">
        <v>433.75</v>
      </c>
      <c r="D655">
        <v>420.75</v>
      </c>
      <c r="E655">
        <v>422.04998799999998</v>
      </c>
      <c r="F655">
        <v>2758800</v>
      </c>
      <c r="G655">
        <f t="shared" si="846"/>
        <v>-2207045.0931692375</v>
      </c>
      <c r="H655">
        <f t="shared" si="794"/>
        <v>50295366.864884607</v>
      </c>
      <c r="I655">
        <f t="shared" si="847"/>
        <v>427.574997</v>
      </c>
      <c r="J655">
        <f t="shared" si="854"/>
        <v>436.375</v>
      </c>
      <c r="K655">
        <f t="shared" si="855"/>
        <v>420.206253</v>
      </c>
      <c r="L655">
        <f t="shared" si="856"/>
        <v>7</v>
      </c>
      <c r="M655">
        <f t="shared" si="857"/>
        <v>3</v>
      </c>
      <c r="N655">
        <f t="shared" si="858"/>
        <v>30</v>
      </c>
      <c r="O655">
        <f t="shared" si="859"/>
        <v>70</v>
      </c>
      <c r="P655">
        <f t="shared" si="834"/>
        <v>13</v>
      </c>
      <c r="Q655">
        <f t="shared" si="835"/>
        <v>11.700012000000015</v>
      </c>
      <c r="R655">
        <f t="shared" si="836"/>
        <v>1.2999879999999848</v>
      </c>
      <c r="S655">
        <f t="shared" si="837"/>
        <v>13</v>
      </c>
      <c r="T655">
        <f t="shared" si="793"/>
        <v>9.6672998178048299</v>
      </c>
      <c r="U655">
        <f t="shared" si="838"/>
        <v>-8</v>
      </c>
      <c r="V655">
        <f t="shared" si="839"/>
        <v>3.2000120000000152</v>
      </c>
      <c r="W655">
        <f t="shared" si="840"/>
        <v>0</v>
      </c>
      <c r="X655">
        <f t="shared" si="841"/>
        <v>3.2000120000000152</v>
      </c>
      <c r="Y655">
        <f t="shared" si="791"/>
        <v>1.7005684481785488</v>
      </c>
      <c r="Z655">
        <f t="shared" si="792"/>
        <v>2.0980222192872859</v>
      </c>
      <c r="AA655">
        <f t="shared" si="788"/>
        <v>17.59093521695182</v>
      </c>
      <c r="AB655">
        <f t="shared" si="789"/>
        <v>21.70225666760884</v>
      </c>
      <c r="AC655">
        <f t="shared" si="790"/>
        <v>10.463190322475349</v>
      </c>
      <c r="AD655">
        <f t="shared" si="798"/>
        <v>9.3720605254398155</v>
      </c>
      <c r="AE655">
        <f t="shared" si="851"/>
        <v>424.7950012</v>
      </c>
      <c r="AF655">
        <f t="shared" si="853"/>
        <v>427.03750099999996</v>
      </c>
      <c r="AG655">
        <f t="shared" si="795"/>
        <v>430.70500179999999</v>
      </c>
      <c r="AH655">
        <f t="shared" si="860"/>
        <v>430.28500359999998</v>
      </c>
      <c r="AI655">
        <f t="shared" si="861"/>
        <v>442.27730217001294</v>
      </c>
      <c r="AJ655">
        <f t="shared" si="862"/>
        <v>418.29270502998702</v>
      </c>
      <c r="AK655">
        <f t="shared" si="863"/>
        <v>0.1566539953986863</v>
      </c>
      <c r="AL655">
        <f t="shared" si="842"/>
        <v>-0.80000184615384851</v>
      </c>
      <c r="AM655">
        <f t="shared" si="843"/>
        <v>-2207045.0931692375</v>
      </c>
      <c r="AN655">
        <f t="shared" si="796"/>
        <v>1229246.7236514958</v>
      </c>
      <c r="AO655">
        <f t="shared" si="797"/>
        <v>48039242</v>
      </c>
      <c r="AP655">
        <f t="shared" si="799"/>
        <v>2.5588387170045183E-2</v>
      </c>
      <c r="AQ655">
        <f t="shared" si="800"/>
        <v>425.82611964466605</v>
      </c>
      <c r="AR655">
        <f t="shared" si="801"/>
        <v>424.27105382685454</v>
      </c>
      <c r="AS655">
        <f t="shared" si="802"/>
        <v>428.05330596561413</v>
      </c>
      <c r="AT655">
        <f t="shared" si="803"/>
        <v>427.27922267116156</v>
      </c>
      <c r="AU655">
        <f t="shared" si="804"/>
        <v>428.37265136342819</v>
      </c>
      <c r="AV655">
        <f t="shared" si="805"/>
        <v>425.23302118622041</v>
      </c>
      <c r="AW655">
        <f t="shared" si="806"/>
        <v>3.1396301772077777</v>
      </c>
      <c r="AX655">
        <f t="shared" si="833"/>
        <v>5.6818555431886439</v>
      </c>
      <c r="AY655">
        <f t="shared" si="807"/>
        <v>-2.5422253659808662</v>
      </c>
      <c r="AZ655">
        <f t="shared" si="844"/>
        <v>425.51666266666666</v>
      </c>
      <c r="BA655">
        <f t="shared" si="845"/>
        <v>1173915368.9647999</v>
      </c>
      <c r="BB655">
        <f t="shared" si="848"/>
        <v>0</v>
      </c>
      <c r="BC655">
        <f t="shared" si="849"/>
        <v>1173915368.9647999</v>
      </c>
      <c r="BD655">
        <f t="shared" si="784"/>
        <v>6118968469.3318338</v>
      </c>
      <c r="BE655">
        <f t="shared" si="785"/>
        <v>7200343199.7468824</v>
      </c>
      <c r="BF655">
        <f t="shared" si="786"/>
        <v>0.84981622397484291</v>
      </c>
      <c r="BG655">
        <f t="shared" si="787"/>
        <v>45.94057576967171</v>
      </c>
      <c r="BH655">
        <f t="shared" si="808"/>
        <v>96105310</v>
      </c>
      <c r="BI655">
        <f t="shared" si="809"/>
        <v>0.73833169598389525</v>
      </c>
      <c r="BJ655">
        <f t="shared" si="850"/>
        <v>-815.00240000000304</v>
      </c>
      <c r="BK655">
        <f t="shared" si="810"/>
        <v>-1.6658955731809321E-2</v>
      </c>
      <c r="BL655">
        <f t="shared" si="811"/>
        <v>0.98334104426819069</v>
      </c>
      <c r="BM655">
        <f t="shared" si="812"/>
        <v>6.3204963103360443</v>
      </c>
      <c r="BN655">
        <f t="shared" si="813"/>
        <v>427.25</v>
      </c>
      <c r="BO655">
        <f t="shared" si="852"/>
        <v>425.73999940000004</v>
      </c>
      <c r="BP655">
        <f t="shared" si="814"/>
        <v>427.41544161764705</v>
      </c>
      <c r="BQ655">
        <f t="shared" si="815"/>
        <v>-1.675442217647003</v>
      </c>
      <c r="BR655">
        <f t="shared" si="816"/>
        <v>-12.425018000000023</v>
      </c>
      <c r="BS655">
        <f t="shared" si="817"/>
        <v>-10.75</v>
      </c>
      <c r="BT655">
        <f t="shared" si="818"/>
        <v>-6.2000120000000152</v>
      </c>
      <c r="BU655">
        <f t="shared" si="819"/>
        <v>-0.75</v>
      </c>
      <c r="BV655">
        <f t="shared" si="820"/>
        <v>424.42333373333332</v>
      </c>
      <c r="BW655">
        <f t="shared" si="821"/>
        <v>425.17023866666671</v>
      </c>
      <c r="BX655">
        <f t="shared" si="822"/>
        <v>427.8327292363636</v>
      </c>
      <c r="BY655">
        <f t="shared" si="823"/>
        <v>429.77012093333337</v>
      </c>
      <c r="BZ655">
        <f t="shared" si="824"/>
        <v>440.95001200000002</v>
      </c>
      <c r="CA655">
        <f t="shared" si="825"/>
        <v>415.10000600000001</v>
      </c>
      <c r="CB655">
        <f t="shared" si="826"/>
        <v>425.59358427333336</v>
      </c>
      <c r="CC655">
        <f t="shared" si="827"/>
        <v>430.65062585000004</v>
      </c>
      <c r="CD655">
        <f t="shared" si="828"/>
        <v>433.5488332885713</v>
      </c>
      <c r="CE655">
        <f t="shared" si="829"/>
        <v>431.99272532127952</v>
      </c>
      <c r="CF655">
        <f t="shared" si="830"/>
        <v>429.20001200000002</v>
      </c>
      <c r="CG655">
        <f t="shared" si="831"/>
        <v>430.5</v>
      </c>
      <c r="CH655">
        <f t="shared" si="832"/>
        <v>420</v>
      </c>
    </row>
    <row r="656" spans="1:86">
      <c r="A656" s="1">
        <v>40424</v>
      </c>
      <c r="B656">
        <v>425</v>
      </c>
      <c r="C656">
        <v>425.75</v>
      </c>
      <c r="D656">
        <v>417.54998799999998</v>
      </c>
      <c r="E656">
        <v>418.64999399999999</v>
      </c>
      <c r="F656">
        <v>2777970</v>
      </c>
      <c r="G656">
        <f t="shared" si="846"/>
        <v>-2032658.0009882874</v>
      </c>
      <c r="H656">
        <f t="shared" si="794"/>
        <v>48262708.863896318</v>
      </c>
      <c r="I656">
        <f t="shared" si="847"/>
        <v>421.73749550000002</v>
      </c>
      <c r="J656">
        <f t="shared" si="854"/>
        <v>436.375</v>
      </c>
      <c r="K656">
        <f t="shared" si="855"/>
        <v>420.206253</v>
      </c>
      <c r="L656">
        <f t="shared" si="856"/>
        <v>8</v>
      </c>
      <c r="M656">
        <f t="shared" si="857"/>
        <v>4</v>
      </c>
      <c r="N656">
        <f t="shared" si="858"/>
        <v>20</v>
      </c>
      <c r="O656">
        <f t="shared" si="859"/>
        <v>60</v>
      </c>
      <c r="P656">
        <f t="shared" si="834"/>
        <v>8.2000120000000152</v>
      </c>
      <c r="Q656">
        <f t="shared" si="835"/>
        <v>7.1000060000000076</v>
      </c>
      <c r="R656">
        <f t="shared" si="836"/>
        <v>1.1000060000000076</v>
      </c>
      <c r="S656">
        <f t="shared" si="837"/>
        <v>8.2000120000000152</v>
      </c>
      <c r="T656">
        <f t="shared" si="793"/>
        <v>9.5624935451044859</v>
      </c>
      <c r="U656">
        <f t="shared" si="838"/>
        <v>3</v>
      </c>
      <c r="V656">
        <f t="shared" si="839"/>
        <v>-1.4500120000000152</v>
      </c>
      <c r="W656">
        <f t="shared" si="840"/>
        <v>3</v>
      </c>
      <c r="X656">
        <f t="shared" si="841"/>
        <v>0</v>
      </c>
      <c r="Y656">
        <f t="shared" si="791"/>
        <v>1.7933849875943668</v>
      </c>
      <c r="Z656">
        <f t="shared" si="792"/>
        <v>1.9481634893381941</v>
      </c>
      <c r="AA656">
        <f t="shared" si="788"/>
        <v>18.754365471049017</v>
      </c>
      <c r="AB656">
        <f t="shared" si="789"/>
        <v>20.372965274685654</v>
      </c>
      <c r="AC656">
        <f t="shared" si="790"/>
        <v>4.1367498696881695</v>
      </c>
      <c r="AD656">
        <f t="shared" si="798"/>
        <v>9.1679274513643616</v>
      </c>
      <c r="AE656">
        <f t="shared" si="851"/>
        <v>422.9200012</v>
      </c>
      <c r="AF656">
        <f t="shared" si="853"/>
        <v>423.77083333333331</v>
      </c>
      <c r="AG656">
        <f t="shared" si="795"/>
        <v>430.02000120000002</v>
      </c>
      <c r="AH656">
        <f t="shared" si="860"/>
        <v>428.70250240000007</v>
      </c>
      <c r="AI656">
        <f t="shared" si="861"/>
        <v>442.15333568690005</v>
      </c>
      <c r="AJ656">
        <f t="shared" si="862"/>
        <v>415.25166911310009</v>
      </c>
      <c r="AK656">
        <f t="shared" si="863"/>
        <v>0.12632395385531961</v>
      </c>
      <c r="AL656">
        <f t="shared" si="842"/>
        <v>-0.73170624628354064</v>
      </c>
      <c r="AM656">
        <f t="shared" si="843"/>
        <v>-2032658.0009882874</v>
      </c>
      <c r="AN656">
        <f t="shared" si="796"/>
        <v>770182.34481843701</v>
      </c>
      <c r="AO656">
        <f t="shared" si="797"/>
        <v>48379478</v>
      </c>
      <c r="AP656">
        <f t="shared" si="799"/>
        <v>1.5919608409549955E-2</v>
      </c>
      <c r="AQ656">
        <f t="shared" si="800"/>
        <v>423.38623692547958</v>
      </c>
      <c r="AR656">
        <f t="shared" si="801"/>
        <v>425.24117506620098</v>
      </c>
      <c r="AS656">
        <f t="shared" si="802"/>
        <v>426.36070981180359</v>
      </c>
      <c r="AT656">
        <f t="shared" si="803"/>
        <v>426.50259209075705</v>
      </c>
      <c r="AU656">
        <f t="shared" si="804"/>
        <v>426.91425275891396</v>
      </c>
      <c r="AV656">
        <f t="shared" si="805"/>
        <v>424.77220928318496</v>
      </c>
      <c r="AW656">
        <f t="shared" si="806"/>
        <v>2.1420434757289968</v>
      </c>
      <c r="AX656">
        <f t="shared" si="833"/>
        <v>4.9738931296967142</v>
      </c>
      <c r="AY656">
        <f t="shared" si="807"/>
        <v>-2.8318496539677174</v>
      </c>
      <c r="AZ656">
        <f t="shared" si="844"/>
        <v>420.64999400000005</v>
      </c>
      <c r="BA656">
        <f t="shared" si="845"/>
        <v>1168553063.83218</v>
      </c>
      <c r="BB656">
        <f t="shared" si="848"/>
        <v>0</v>
      </c>
      <c r="BC656">
        <f t="shared" si="849"/>
        <v>1168553063.83218</v>
      </c>
      <c r="BD656">
        <f t="shared" ref="BD656:BD719" si="864">SUM(BB643:BB656)</f>
        <v>5554955152.5346174</v>
      </c>
      <c r="BE656">
        <f t="shared" ref="BE656:BE719" si="865">SUM(BC643:BC656)</f>
        <v>8368896263.5790625</v>
      </c>
      <c r="BF656">
        <f t="shared" ref="BF656:BF719" si="866">BD656/BE656</f>
        <v>0.66376197978572771</v>
      </c>
      <c r="BG656">
        <f t="shared" ref="BG656:BG719" si="867">100-(100/(1+BF656))</f>
        <v>39.895248710468316</v>
      </c>
      <c r="BH656">
        <f t="shared" si="808"/>
        <v>93327340</v>
      </c>
      <c r="BI656">
        <f t="shared" si="809"/>
        <v>0.50428051292332787</v>
      </c>
      <c r="BJ656">
        <f t="shared" si="850"/>
        <v>-439.99939999999924</v>
      </c>
      <c r="BK656">
        <f t="shared" si="810"/>
        <v>-8.0559035580401259E-3</v>
      </c>
      <c r="BL656">
        <f t="shared" si="811"/>
        <v>0.99194409644195991</v>
      </c>
      <c r="BM656">
        <f t="shared" si="812"/>
        <v>7.089211602301793</v>
      </c>
      <c r="BN656">
        <f t="shared" si="813"/>
        <v>421.64999399999999</v>
      </c>
      <c r="BO656">
        <f t="shared" si="852"/>
        <v>423.8699982</v>
      </c>
      <c r="BP656">
        <f t="shared" si="814"/>
        <v>427.62610311764701</v>
      </c>
      <c r="BQ656">
        <f t="shared" si="815"/>
        <v>-3.7561049176470078</v>
      </c>
      <c r="BR656">
        <f t="shared" si="816"/>
        <v>-16.550018000000023</v>
      </c>
      <c r="BS656">
        <f t="shared" si="817"/>
        <v>-10.975006000000008</v>
      </c>
      <c r="BT656">
        <f t="shared" si="818"/>
        <v>-11.975006000000008</v>
      </c>
      <c r="BU656">
        <f t="shared" si="819"/>
        <v>-5</v>
      </c>
      <c r="BV656">
        <f t="shared" si="820"/>
        <v>422.37499800000001</v>
      </c>
      <c r="BW656">
        <f t="shared" si="821"/>
        <v>422.77380809523805</v>
      </c>
      <c r="BX656">
        <f t="shared" si="822"/>
        <v>425.71727294545457</v>
      </c>
      <c r="BY656">
        <f t="shared" si="823"/>
        <v>428.62202495238108</v>
      </c>
      <c r="BZ656">
        <f t="shared" si="824"/>
        <v>440.95001200000002</v>
      </c>
      <c r="CA656">
        <f t="shared" si="825"/>
        <v>415.10000600000001</v>
      </c>
      <c r="CB656">
        <f t="shared" si="826"/>
        <v>423.34317270666668</v>
      </c>
      <c r="CC656">
        <f t="shared" si="827"/>
        <v>425.28979244999999</v>
      </c>
      <c r="CD656">
        <f t="shared" si="828"/>
        <v>432.93154854563488</v>
      </c>
      <c r="CE656">
        <f t="shared" si="829"/>
        <v>432.06159705641113</v>
      </c>
      <c r="CF656">
        <f t="shared" si="830"/>
        <v>422.04998799999998</v>
      </c>
      <c r="CG656">
        <f t="shared" si="831"/>
        <v>433.75</v>
      </c>
      <c r="CH656">
        <f t="shared" si="832"/>
        <v>420.75</v>
      </c>
    </row>
    <row r="657" spans="1:86">
      <c r="A657" s="1">
        <v>40427</v>
      </c>
      <c r="B657">
        <v>419</v>
      </c>
      <c r="C657">
        <v>428.75</v>
      </c>
      <c r="D657">
        <v>419</v>
      </c>
      <c r="E657">
        <v>427.67498799999998</v>
      </c>
      <c r="F657">
        <v>2287978</v>
      </c>
      <c r="G657">
        <f t="shared" si="846"/>
        <v>1783443.8860028647</v>
      </c>
      <c r="H657">
        <f t="shared" si="794"/>
        <v>50046152.749899179</v>
      </c>
      <c r="I657">
        <f t="shared" si="847"/>
        <v>423.606247</v>
      </c>
      <c r="J657">
        <f t="shared" si="854"/>
        <v>436.375</v>
      </c>
      <c r="K657">
        <f t="shared" si="855"/>
        <v>420.206253</v>
      </c>
      <c r="L657">
        <f t="shared" si="856"/>
        <v>9</v>
      </c>
      <c r="M657">
        <f t="shared" si="857"/>
        <v>5</v>
      </c>
      <c r="N657">
        <f t="shared" si="858"/>
        <v>10</v>
      </c>
      <c r="O657">
        <f t="shared" si="859"/>
        <v>50</v>
      </c>
      <c r="P657">
        <f t="shared" si="834"/>
        <v>9.75</v>
      </c>
      <c r="Q657">
        <f t="shared" si="835"/>
        <v>1.0750120000000152</v>
      </c>
      <c r="R657">
        <f t="shared" si="836"/>
        <v>8.6749879999999848</v>
      </c>
      <c r="S657">
        <f t="shared" si="837"/>
        <v>9.75</v>
      </c>
      <c r="T657">
        <f t="shared" si="793"/>
        <v>9.5758868633113092</v>
      </c>
      <c r="U657">
        <f t="shared" si="838"/>
        <v>8.7000120000000152</v>
      </c>
      <c r="V657">
        <f t="shared" si="839"/>
        <v>-9</v>
      </c>
      <c r="W657">
        <f t="shared" si="840"/>
        <v>8.7000120000000152</v>
      </c>
      <c r="X657">
        <f t="shared" si="841"/>
        <v>0</v>
      </c>
      <c r="Y657">
        <f t="shared" si="791"/>
        <v>2.2867154884804846</v>
      </c>
      <c r="Z657">
        <f t="shared" si="792"/>
        <v>1.8090089543854657</v>
      </c>
      <c r="AA657">
        <f t="shared" ref="AA657:AA720" si="868">(Y657/T657)*100</f>
        <v>23.879934267412033</v>
      </c>
      <c r="AB657">
        <f t="shared" ref="AB657:AB720" si="869">(Z657/T657)*100</f>
        <v>18.891294145469015</v>
      </c>
      <c r="AC657">
        <f t="shared" ref="AC657:AC720" si="870">(ABS(AA657-AB657)/SUM(AA657,AB657))*100</f>
        <v>11.663541841226689</v>
      </c>
      <c r="AD657">
        <f t="shared" si="798"/>
        <v>9.4731441931964628</v>
      </c>
      <c r="AE657">
        <f t="shared" si="851"/>
        <v>423.88999640000003</v>
      </c>
      <c r="AF657">
        <f t="shared" si="853"/>
        <v>423.71249900000004</v>
      </c>
      <c r="AG657">
        <f t="shared" si="795"/>
        <v>429.40750120000001</v>
      </c>
      <c r="AH657">
        <f t="shared" si="860"/>
        <v>427.95</v>
      </c>
      <c r="AI657">
        <f t="shared" si="861"/>
        <v>440.68558552247089</v>
      </c>
      <c r="AJ657">
        <f t="shared" si="862"/>
        <v>415.21441447752909</v>
      </c>
      <c r="AK657">
        <f t="shared" si="863"/>
        <v>0.48920300917791459</v>
      </c>
      <c r="AL657">
        <f t="shared" si="842"/>
        <v>0.77948471794871488</v>
      </c>
      <c r="AM657">
        <f t="shared" si="843"/>
        <v>1783443.8860028647</v>
      </c>
      <c r="AN657">
        <f t="shared" si="796"/>
        <v>-833961.6970334393</v>
      </c>
      <c r="AO657">
        <f t="shared" si="797"/>
        <v>46407470</v>
      </c>
      <c r="AP657">
        <f t="shared" si="799"/>
        <v>-1.7970419353467004E-2</v>
      </c>
      <c r="AQ657">
        <f t="shared" si="800"/>
        <v>424.84441229081654</v>
      </c>
      <c r="AR657">
        <f t="shared" si="801"/>
        <v>428.21481175233367</v>
      </c>
      <c r="AS657">
        <f t="shared" si="802"/>
        <v>426.59727988567892</v>
      </c>
      <c r="AT657">
        <f t="shared" si="803"/>
        <v>426.6081077225889</v>
      </c>
      <c r="AU657">
        <f t="shared" si="804"/>
        <v>427.02836304507684</v>
      </c>
      <c r="AV657">
        <f t="shared" si="805"/>
        <v>424.97540379336203</v>
      </c>
      <c r="AW657">
        <f t="shared" si="806"/>
        <v>2.0529592517148103</v>
      </c>
      <c r="AX657">
        <f t="shared" si="833"/>
        <v>4.3897063541003334</v>
      </c>
      <c r="AY657">
        <f t="shared" si="807"/>
        <v>-2.3367471023855231</v>
      </c>
      <c r="AZ657">
        <f t="shared" si="844"/>
        <v>425.14166266666666</v>
      </c>
      <c r="BA657">
        <f t="shared" si="845"/>
        <v>972714771.06475461</v>
      </c>
      <c r="BB657">
        <f t="shared" si="848"/>
        <v>972714771.06475461</v>
      </c>
      <c r="BC657">
        <f t="shared" si="849"/>
        <v>0</v>
      </c>
      <c r="BD657">
        <f t="shared" si="864"/>
        <v>6527669923.5993719</v>
      </c>
      <c r="BE657">
        <f t="shared" si="865"/>
        <v>7630785856.9126701</v>
      </c>
      <c r="BF657">
        <f t="shared" si="866"/>
        <v>0.85543875113282153</v>
      </c>
      <c r="BG657">
        <f t="shared" si="867"/>
        <v>46.104391783913165</v>
      </c>
      <c r="BH657">
        <f t="shared" si="808"/>
        <v>95615318</v>
      </c>
      <c r="BI657">
        <f t="shared" si="809"/>
        <v>0.48307719303045382</v>
      </c>
      <c r="BJ657">
        <f t="shared" si="850"/>
        <v>802.49939999999924</v>
      </c>
      <c r="BK657">
        <f t="shared" si="810"/>
        <v>2.1557372815822835E-2</v>
      </c>
      <c r="BL657">
        <f t="shared" si="811"/>
        <v>1.0215573728158229</v>
      </c>
      <c r="BM657">
        <f t="shared" si="812"/>
        <v>6.7122429311479115</v>
      </c>
      <c r="BN657">
        <f t="shared" si="813"/>
        <v>423.875</v>
      </c>
      <c r="BO657">
        <f t="shared" si="852"/>
        <v>423.5</v>
      </c>
      <c r="BP657">
        <f t="shared" si="814"/>
        <v>427.89044144117645</v>
      </c>
      <c r="BQ657">
        <f t="shared" si="815"/>
        <v>-4.3904414411764492</v>
      </c>
      <c r="BR657">
        <f t="shared" si="816"/>
        <v>-7.6750180000000228</v>
      </c>
      <c r="BS657">
        <f t="shared" si="817"/>
        <v>-13.5</v>
      </c>
      <c r="BT657">
        <f t="shared" si="818"/>
        <v>-12.200012000000015</v>
      </c>
      <c r="BU657">
        <f t="shared" si="819"/>
        <v>-16</v>
      </c>
      <c r="BV657">
        <f t="shared" si="820"/>
        <v>423.95999360000002</v>
      </c>
      <c r="BW657">
        <f t="shared" si="821"/>
        <v>423.88928085714281</v>
      </c>
      <c r="BX657">
        <f t="shared" si="822"/>
        <v>425.53045214545466</v>
      </c>
      <c r="BY657">
        <f t="shared" si="823"/>
        <v>428.39869036190476</v>
      </c>
      <c r="BZ657">
        <f t="shared" si="824"/>
        <v>440.95001200000002</v>
      </c>
      <c r="CA657">
        <f t="shared" si="825"/>
        <v>415.10000600000001</v>
      </c>
      <c r="CB657">
        <f t="shared" si="826"/>
        <v>423.72425018000001</v>
      </c>
      <c r="CC657">
        <f t="shared" si="827"/>
        <v>423.40472708888893</v>
      </c>
      <c r="CD657">
        <f t="shared" si="828"/>
        <v>431.91002601436503</v>
      </c>
      <c r="CE657">
        <f t="shared" si="829"/>
        <v>430.29674416464366</v>
      </c>
      <c r="CF657">
        <f t="shared" si="830"/>
        <v>418.64999399999999</v>
      </c>
      <c r="CG657">
        <f t="shared" si="831"/>
        <v>425.75</v>
      </c>
      <c r="CH657">
        <f t="shared" si="832"/>
        <v>417.54998799999998</v>
      </c>
    </row>
    <row r="658" spans="1:86">
      <c r="A658" s="1">
        <v>40428</v>
      </c>
      <c r="B658">
        <v>429</v>
      </c>
      <c r="C658">
        <v>437.45001200000002</v>
      </c>
      <c r="D658">
        <v>428</v>
      </c>
      <c r="E658">
        <v>435.67498799999998</v>
      </c>
      <c r="F658">
        <v>2484236</v>
      </c>
      <c r="G658">
        <f t="shared" si="846"/>
        <v>1550993.0535012933</v>
      </c>
      <c r="H658">
        <f t="shared" si="794"/>
        <v>51597145.803400472</v>
      </c>
      <c r="I658">
        <f t="shared" si="847"/>
        <v>432.53125</v>
      </c>
      <c r="J658">
        <f t="shared" si="854"/>
        <v>436.375</v>
      </c>
      <c r="K658">
        <f t="shared" si="855"/>
        <v>420.206253</v>
      </c>
      <c r="L658">
        <f t="shared" si="856"/>
        <v>10</v>
      </c>
      <c r="M658">
        <f t="shared" si="857"/>
        <v>6</v>
      </c>
      <c r="N658">
        <f t="shared" si="858"/>
        <v>0</v>
      </c>
      <c r="O658">
        <f t="shared" si="859"/>
        <v>40</v>
      </c>
      <c r="P658">
        <f t="shared" si="834"/>
        <v>9.4500120000000152</v>
      </c>
      <c r="Q658">
        <f t="shared" si="835"/>
        <v>1.7750240000000304</v>
      </c>
      <c r="R658">
        <f t="shared" si="836"/>
        <v>7.6749879999999848</v>
      </c>
      <c r="S658">
        <f t="shared" si="837"/>
        <v>9.4500120000000152</v>
      </c>
      <c r="T658">
        <f t="shared" si="793"/>
        <v>9.5668958016462149</v>
      </c>
      <c r="U658">
        <f t="shared" si="838"/>
        <v>4</v>
      </c>
      <c r="V658">
        <f t="shared" si="839"/>
        <v>-1.4500120000000152</v>
      </c>
      <c r="W658">
        <f t="shared" si="840"/>
        <v>4</v>
      </c>
      <c r="X658">
        <f t="shared" si="841"/>
        <v>0</v>
      </c>
      <c r="Y658">
        <f t="shared" ref="Y658:Y721" si="871">((Y657*13)+W658)/14</f>
        <v>2.4090929535890213</v>
      </c>
      <c r="Z658">
        <f t="shared" ref="Z658:Z721" si="872">((Z657*13)+X658)/14</f>
        <v>1.6797940290722182</v>
      </c>
      <c r="AA658">
        <f t="shared" si="868"/>
        <v>25.181553176051928</v>
      </c>
      <c r="AB658">
        <f t="shared" si="869"/>
        <v>17.558402055379023</v>
      </c>
      <c r="AC658">
        <f t="shared" si="870"/>
        <v>17.836123316916442</v>
      </c>
      <c r="AD658">
        <f t="shared" si="798"/>
        <v>9.9048975177074983</v>
      </c>
      <c r="AE658">
        <f t="shared" si="851"/>
        <v>426.64999399999999</v>
      </c>
      <c r="AF658">
        <f t="shared" si="853"/>
        <v>425.85416166666664</v>
      </c>
      <c r="AG658">
        <f t="shared" si="795"/>
        <v>429.57875060000003</v>
      </c>
      <c r="AH658">
        <f t="shared" si="860"/>
        <v>427.98249820000001</v>
      </c>
      <c r="AI658">
        <f t="shared" si="861"/>
        <v>440.7948771511638</v>
      </c>
      <c r="AJ658">
        <f t="shared" si="862"/>
        <v>415.17011924883622</v>
      </c>
      <c r="AK658">
        <f t="shared" si="863"/>
        <v>0.80019756008314291</v>
      </c>
      <c r="AL658">
        <f t="shared" si="842"/>
        <v>0.62433402200970167</v>
      </c>
      <c r="AM658">
        <f t="shared" si="843"/>
        <v>1550993.0535012933</v>
      </c>
      <c r="AN658">
        <f t="shared" si="796"/>
        <v>1856287.2898067727</v>
      </c>
      <c r="AO658">
        <f t="shared" si="797"/>
        <v>47346512</v>
      </c>
      <c r="AP658">
        <f t="shared" si="799"/>
        <v>3.9206421157418583E-2</v>
      </c>
      <c r="AQ658">
        <f t="shared" si="800"/>
        <v>428.52680803193891</v>
      </c>
      <c r="AR658">
        <f t="shared" si="801"/>
        <v>431.43821369291857</v>
      </c>
      <c r="AS658">
        <f t="shared" si="802"/>
        <v>428.23126734625669</v>
      </c>
      <c r="AT658">
        <f t="shared" si="803"/>
        <v>427.42412694755592</v>
      </c>
      <c r="AU658">
        <f t="shared" si="804"/>
        <v>428.32535678831533</v>
      </c>
      <c r="AV658">
        <f t="shared" si="805"/>
        <v>425.7243746878267</v>
      </c>
      <c r="AW658">
        <f t="shared" si="806"/>
        <v>2.6009821004886362</v>
      </c>
      <c r="AX658">
        <f t="shared" si="833"/>
        <v>4.0319615033779943</v>
      </c>
      <c r="AY658">
        <f t="shared" si="807"/>
        <v>-1.4309794028893581</v>
      </c>
      <c r="AZ658">
        <f t="shared" si="844"/>
        <v>433.70833333333331</v>
      </c>
      <c r="BA658">
        <f t="shared" si="845"/>
        <v>1077433855.1666665</v>
      </c>
      <c r="BB658">
        <f t="shared" si="848"/>
        <v>1077433855.1666665</v>
      </c>
      <c r="BC658">
        <f t="shared" si="849"/>
        <v>0</v>
      </c>
      <c r="BD658">
        <f t="shared" si="864"/>
        <v>6354732802.6995335</v>
      </c>
      <c r="BE658">
        <f t="shared" si="865"/>
        <v>7630785856.9126701</v>
      </c>
      <c r="BF658">
        <f t="shared" si="866"/>
        <v>0.83277566974872319</v>
      </c>
      <c r="BG658">
        <f t="shared" si="867"/>
        <v>45.437948762321696</v>
      </c>
      <c r="BH658">
        <f t="shared" si="808"/>
        <v>98099554</v>
      </c>
      <c r="BI658">
        <f t="shared" si="809"/>
        <v>0.61095447081127852</v>
      </c>
      <c r="BJ658">
        <f t="shared" si="850"/>
        <v>700</v>
      </c>
      <c r="BK658">
        <f t="shared" si="810"/>
        <v>1.8705793475114332E-2</v>
      </c>
      <c r="BL658">
        <f t="shared" si="811"/>
        <v>1.0187057934751143</v>
      </c>
      <c r="BM658">
        <f t="shared" si="812"/>
        <v>6.7527166218151056</v>
      </c>
      <c r="BN658">
        <f t="shared" si="813"/>
        <v>432.72500600000001</v>
      </c>
      <c r="BO658">
        <f t="shared" si="852"/>
        <v>426.15</v>
      </c>
      <c r="BP658">
        <f t="shared" si="814"/>
        <v>428.30588305882355</v>
      </c>
      <c r="BQ658">
        <f t="shared" si="815"/>
        <v>-2.1558830588235764</v>
      </c>
      <c r="BR658">
        <f t="shared" si="816"/>
        <v>7.4981999999977234E-2</v>
      </c>
      <c r="BS658">
        <f t="shared" si="817"/>
        <v>-5.1499939999999924</v>
      </c>
      <c r="BT658">
        <f t="shared" si="818"/>
        <v>-3.2999879999999848</v>
      </c>
      <c r="BU658">
        <f t="shared" si="819"/>
        <v>-7</v>
      </c>
      <c r="BV658">
        <f t="shared" si="820"/>
        <v>427.88832413333336</v>
      </c>
      <c r="BW658">
        <f t="shared" si="821"/>
        <v>427.30713485714284</v>
      </c>
      <c r="BX658">
        <f t="shared" si="822"/>
        <v>426.93499541818176</v>
      </c>
      <c r="BY658">
        <f t="shared" si="823"/>
        <v>428.9955938666667</v>
      </c>
      <c r="BZ658">
        <f t="shared" si="824"/>
        <v>440.75</v>
      </c>
      <c r="CA658">
        <f t="shared" si="825"/>
        <v>415.10000600000001</v>
      </c>
      <c r="CB658">
        <f t="shared" si="826"/>
        <v>425.83374989999993</v>
      </c>
      <c r="CC658">
        <f t="shared" si="827"/>
        <v>424.0792354277778</v>
      </c>
      <c r="CD658">
        <f t="shared" si="828"/>
        <v>430.66995521277778</v>
      </c>
      <c r="CE658">
        <f t="shared" si="829"/>
        <v>429.75440996854923</v>
      </c>
      <c r="CF658">
        <f t="shared" si="830"/>
        <v>427.67498799999998</v>
      </c>
      <c r="CG658">
        <f t="shared" si="831"/>
        <v>428.75</v>
      </c>
      <c r="CH658">
        <f t="shared" si="832"/>
        <v>419</v>
      </c>
    </row>
    <row r="659" spans="1:86">
      <c r="A659" s="1">
        <v>40429</v>
      </c>
      <c r="B659">
        <v>432</v>
      </c>
      <c r="C659">
        <v>441.45001200000002</v>
      </c>
      <c r="D659">
        <v>429.45001200000002</v>
      </c>
      <c r="E659">
        <v>439.52499399999999</v>
      </c>
      <c r="F659">
        <v>4189478</v>
      </c>
      <c r="G659">
        <f t="shared" si="846"/>
        <v>2845341.2398993173</v>
      </c>
      <c r="H659">
        <f t="shared" si="794"/>
        <v>54442487.043299787</v>
      </c>
      <c r="I659">
        <f t="shared" si="847"/>
        <v>435.60625449999998</v>
      </c>
      <c r="J659">
        <f t="shared" si="854"/>
        <v>436.21875</v>
      </c>
      <c r="K659">
        <f t="shared" si="855"/>
        <v>420.206253</v>
      </c>
      <c r="L659">
        <f t="shared" si="856"/>
        <v>10</v>
      </c>
      <c r="M659">
        <f t="shared" si="857"/>
        <v>7</v>
      </c>
      <c r="N659">
        <f t="shared" si="858"/>
        <v>0</v>
      </c>
      <c r="O659">
        <f t="shared" si="859"/>
        <v>30</v>
      </c>
      <c r="P659">
        <f t="shared" si="834"/>
        <v>12</v>
      </c>
      <c r="Q659">
        <f t="shared" si="835"/>
        <v>1.9250180000000228</v>
      </c>
      <c r="R659">
        <f t="shared" si="836"/>
        <v>10.074981999999977</v>
      </c>
      <c r="S659">
        <f t="shared" si="837"/>
        <v>12</v>
      </c>
      <c r="T659">
        <f t="shared" ref="T659:T722" si="873">((T658*13)+S659)/14</f>
        <v>9.740688958671484</v>
      </c>
      <c r="U659">
        <f t="shared" si="838"/>
        <v>-0.20001200000001518</v>
      </c>
      <c r="V659">
        <f t="shared" si="839"/>
        <v>-6.2249759999999696</v>
      </c>
      <c r="W659">
        <f t="shared" si="840"/>
        <v>0</v>
      </c>
      <c r="X659">
        <f t="shared" si="841"/>
        <v>0</v>
      </c>
      <c r="Y659">
        <f t="shared" si="871"/>
        <v>2.2370148854755199</v>
      </c>
      <c r="Z659">
        <f t="shared" si="872"/>
        <v>1.5598087412813455</v>
      </c>
      <c r="AA659">
        <f t="shared" si="868"/>
        <v>22.96567414242352</v>
      </c>
      <c r="AB659">
        <f t="shared" si="869"/>
        <v>16.01333076027186</v>
      </c>
      <c r="AC659">
        <f t="shared" si="870"/>
        <v>17.83612331691646</v>
      </c>
      <c r="AD659">
        <f t="shared" si="798"/>
        <v>10.666956223307482</v>
      </c>
      <c r="AE659">
        <f t="shared" si="851"/>
        <v>428.71499039999998</v>
      </c>
      <c r="AF659">
        <f t="shared" si="853"/>
        <v>428.79582733333331</v>
      </c>
      <c r="AG659">
        <f t="shared" si="795"/>
        <v>430.10124970000004</v>
      </c>
      <c r="AH659">
        <f t="shared" si="860"/>
        <v>428.37499700000001</v>
      </c>
      <c r="AI659">
        <f t="shared" si="861"/>
        <v>442.28980734151332</v>
      </c>
      <c r="AJ659">
        <f t="shared" si="862"/>
        <v>414.46018665848669</v>
      </c>
      <c r="AK659">
        <f t="shared" si="863"/>
        <v>0.90065213705195779</v>
      </c>
      <c r="AL659">
        <f t="shared" si="842"/>
        <v>0.67916366666666284</v>
      </c>
      <c r="AM659">
        <f t="shared" si="843"/>
        <v>2845341.2398993173</v>
      </c>
      <c r="AN659">
        <f t="shared" si="796"/>
        <v>7241880.1946566217</v>
      </c>
      <c r="AO659">
        <f t="shared" si="797"/>
        <v>47515742</v>
      </c>
      <c r="AP659">
        <f t="shared" si="799"/>
        <v>0.15241012535712106</v>
      </c>
      <c r="AQ659">
        <f t="shared" si="800"/>
        <v>432.26619126107965</v>
      </c>
      <c r="AR659">
        <f t="shared" si="801"/>
        <v>433.12307450043676</v>
      </c>
      <c r="AS659">
        <f t="shared" si="802"/>
        <v>430.2641381439305</v>
      </c>
      <c r="AT659">
        <f t="shared" si="803"/>
        <v>428.51320498227591</v>
      </c>
      <c r="AU659">
        <f t="shared" si="804"/>
        <v>430.00530237006802</v>
      </c>
      <c r="AV659">
        <f t="shared" si="805"/>
        <v>426.69041803967883</v>
      </c>
      <c r="AW659">
        <f t="shared" si="806"/>
        <v>3.3148843303891908</v>
      </c>
      <c r="AX659">
        <f t="shared" si="833"/>
        <v>3.8885460687802338</v>
      </c>
      <c r="AY659">
        <f t="shared" si="807"/>
        <v>-0.57366173839104295</v>
      </c>
      <c r="AZ659">
        <f t="shared" si="844"/>
        <v>436.80833933333332</v>
      </c>
      <c r="BA659">
        <f t="shared" si="845"/>
        <v>1829998927.8535347</v>
      </c>
      <c r="BB659">
        <f t="shared" si="848"/>
        <v>1829998927.8535347</v>
      </c>
      <c r="BC659">
        <f t="shared" si="849"/>
        <v>0</v>
      </c>
      <c r="BD659">
        <f t="shared" si="864"/>
        <v>7246449028.3030682</v>
      </c>
      <c r="BE659">
        <f t="shared" si="865"/>
        <v>7630785856.9126701</v>
      </c>
      <c r="BF659">
        <f t="shared" si="866"/>
        <v>0.94963338824907084</v>
      </c>
      <c r="BG659">
        <f t="shared" si="867"/>
        <v>48.708305570306159</v>
      </c>
      <c r="BH659">
        <f t="shared" si="808"/>
        <v>102289032</v>
      </c>
      <c r="BI659">
        <f t="shared" si="809"/>
        <v>0.77688276798400768</v>
      </c>
      <c r="BJ659">
        <f t="shared" si="850"/>
        <v>285.00060000000076</v>
      </c>
      <c r="BK659">
        <f t="shared" si="810"/>
        <v>8.8368763551788E-3</v>
      </c>
      <c r="BL659">
        <f t="shared" si="811"/>
        <v>1.0088368763551787</v>
      </c>
      <c r="BM659">
        <f t="shared" si="812"/>
        <v>7.3337489814075694</v>
      </c>
      <c r="BN659">
        <f t="shared" si="813"/>
        <v>435.45001200000002</v>
      </c>
      <c r="BO659">
        <f t="shared" si="852"/>
        <v>428.19000240000003</v>
      </c>
      <c r="BP659">
        <f t="shared" si="814"/>
        <v>428.77132458823525</v>
      </c>
      <c r="BQ659">
        <f t="shared" si="815"/>
        <v>-0.58132218823521953</v>
      </c>
      <c r="BR659">
        <f t="shared" si="816"/>
        <v>1.2749939999999924</v>
      </c>
      <c r="BS659">
        <f t="shared" si="817"/>
        <v>-0.67498799999998482</v>
      </c>
      <c r="BT659">
        <f t="shared" si="818"/>
        <v>1.9500120000000152</v>
      </c>
      <c r="BU659">
        <f t="shared" si="819"/>
        <v>-5</v>
      </c>
      <c r="BV659">
        <f t="shared" si="820"/>
        <v>432.17999079999998</v>
      </c>
      <c r="BW659">
        <f t="shared" si="821"/>
        <v>431.21308695238093</v>
      </c>
      <c r="BX659">
        <f t="shared" si="822"/>
        <v>429.03363101818178</v>
      </c>
      <c r="BY659">
        <f t="shared" si="823"/>
        <v>429.94285514285701</v>
      </c>
      <c r="BZ659">
        <f t="shared" si="824"/>
        <v>441.45001200000002</v>
      </c>
      <c r="CA659">
        <f t="shared" si="825"/>
        <v>415.10000600000001</v>
      </c>
      <c r="CB659">
        <f t="shared" si="826"/>
        <v>423.98382311333336</v>
      </c>
      <c r="CC659">
        <f t="shared" si="827"/>
        <v>426.32742947222215</v>
      </c>
      <c r="CD659">
        <f t="shared" si="828"/>
        <v>429.13228947587305</v>
      </c>
      <c r="CE659">
        <f t="shared" si="829"/>
        <v>429.74858428586606</v>
      </c>
      <c r="CF659">
        <f t="shared" si="830"/>
        <v>435.67498799999998</v>
      </c>
      <c r="CG659">
        <f t="shared" si="831"/>
        <v>437.45001200000002</v>
      </c>
      <c r="CH659">
        <f t="shared" si="832"/>
        <v>428</v>
      </c>
    </row>
    <row r="660" spans="1:86">
      <c r="A660" s="1">
        <v>40430</v>
      </c>
      <c r="B660">
        <v>441</v>
      </c>
      <c r="C660">
        <v>441.25</v>
      </c>
      <c r="D660">
        <v>435.67498799999998</v>
      </c>
      <c r="E660">
        <v>437.35000600000001</v>
      </c>
      <c r="F660">
        <v>2938158</v>
      </c>
      <c r="G660">
        <f t="shared" si="846"/>
        <v>-1172612.9081350665</v>
      </c>
      <c r="H660">
        <f t="shared" si="794"/>
        <v>53269874.135164723</v>
      </c>
      <c r="I660">
        <f t="shared" si="847"/>
        <v>438.81874849999997</v>
      </c>
      <c r="J660">
        <f t="shared" si="854"/>
        <v>438.81874849999997</v>
      </c>
      <c r="K660">
        <f t="shared" si="855"/>
        <v>420.206253</v>
      </c>
      <c r="L660">
        <f t="shared" si="856"/>
        <v>1</v>
      </c>
      <c r="M660">
        <f t="shared" si="857"/>
        <v>8</v>
      </c>
      <c r="N660">
        <f t="shared" si="858"/>
        <v>90</v>
      </c>
      <c r="O660">
        <f t="shared" si="859"/>
        <v>20</v>
      </c>
      <c r="P660">
        <f t="shared" si="834"/>
        <v>5.5750120000000152</v>
      </c>
      <c r="Q660">
        <f t="shared" si="835"/>
        <v>3.8999939999999924</v>
      </c>
      <c r="R660">
        <f t="shared" si="836"/>
        <v>1.6750180000000228</v>
      </c>
      <c r="S660">
        <f t="shared" si="837"/>
        <v>5.5750120000000152</v>
      </c>
      <c r="T660">
        <f t="shared" si="873"/>
        <v>9.4431406044806643</v>
      </c>
      <c r="U660">
        <f t="shared" si="838"/>
        <v>3.25</v>
      </c>
      <c r="V660">
        <f t="shared" si="839"/>
        <v>0.32498199999997723</v>
      </c>
      <c r="W660">
        <f t="shared" si="840"/>
        <v>3.25</v>
      </c>
      <c r="X660">
        <f t="shared" si="841"/>
        <v>0</v>
      </c>
      <c r="Y660">
        <f t="shared" si="871"/>
        <v>2.3093709650844114</v>
      </c>
      <c r="Z660">
        <f t="shared" si="872"/>
        <v>1.4483938311898208</v>
      </c>
      <c r="AA660">
        <f t="shared" si="868"/>
        <v>24.455539336019637</v>
      </c>
      <c r="AB660">
        <f t="shared" si="869"/>
        <v>15.33805215716659</v>
      </c>
      <c r="AC660">
        <f t="shared" si="870"/>
        <v>22.911948473950169</v>
      </c>
      <c r="AD660">
        <f t="shared" si="798"/>
        <v>12.236027489968118</v>
      </c>
      <c r="AE660">
        <f t="shared" si="851"/>
        <v>431.77499399999999</v>
      </c>
      <c r="AF660">
        <f t="shared" si="853"/>
        <v>430.15415966666666</v>
      </c>
      <c r="AG660">
        <f t="shared" si="795"/>
        <v>430.63249970000004</v>
      </c>
      <c r="AH660">
        <f t="shared" si="860"/>
        <v>428.28499759999994</v>
      </c>
      <c r="AI660">
        <f t="shared" si="861"/>
        <v>441.95260851751084</v>
      </c>
      <c r="AJ660">
        <f t="shared" si="862"/>
        <v>414.61738668248904</v>
      </c>
      <c r="AK660">
        <f t="shared" si="863"/>
        <v>0.8316237363907546</v>
      </c>
      <c r="AL660">
        <f t="shared" si="842"/>
        <v>-0.39909797503574229</v>
      </c>
      <c r="AM660">
        <f t="shared" si="843"/>
        <v>-1172612.9081350665</v>
      </c>
      <c r="AN660">
        <f t="shared" si="796"/>
        <v>5260228.7300324636</v>
      </c>
      <c r="AO660">
        <f t="shared" si="797"/>
        <v>48175808</v>
      </c>
      <c r="AP660">
        <f t="shared" si="799"/>
        <v>0.10918817864004406</v>
      </c>
      <c r="AQ660">
        <f t="shared" si="800"/>
        <v>433.9946882723126</v>
      </c>
      <c r="AR660">
        <f t="shared" si="801"/>
        <v>435.0473732678123</v>
      </c>
      <c r="AS660">
        <f t="shared" si="802"/>
        <v>431.53959435802301</v>
      </c>
      <c r="AT660">
        <f t="shared" si="803"/>
        <v>429.30851707387109</v>
      </c>
      <c r="AU660">
        <f t="shared" si="804"/>
        <v>431.10700791455781</v>
      </c>
      <c r="AV660">
        <f t="shared" si="805"/>
        <v>427.43658919690131</v>
      </c>
      <c r="AW660">
        <f t="shared" si="806"/>
        <v>3.6704187176565028</v>
      </c>
      <c r="AX660">
        <f t="shared" si="833"/>
        <v>3.8449205985554875</v>
      </c>
      <c r="AY660">
        <f t="shared" si="807"/>
        <v>-0.17450188089898466</v>
      </c>
      <c r="AZ660">
        <f t="shared" si="844"/>
        <v>438.09166466666665</v>
      </c>
      <c r="BA660">
        <f t="shared" si="845"/>
        <v>1287182529.273684</v>
      </c>
      <c r="BB660">
        <f t="shared" si="848"/>
        <v>1287182529.273684</v>
      </c>
      <c r="BC660">
        <f t="shared" si="849"/>
        <v>0</v>
      </c>
      <c r="BD660">
        <f t="shared" si="864"/>
        <v>8533631557.5767517</v>
      </c>
      <c r="BE660">
        <f t="shared" si="865"/>
        <v>6870565114.3342943</v>
      </c>
      <c r="BF660">
        <f t="shared" si="866"/>
        <v>1.2420567181253759</v>
      </c>
      <c r="BG660">
        <f t="shared" si="867"/>
        <v>55.398095332926367</v>
      </c>
      <c r="BH660">
        <f t="shared" si="808"/>
        <v>99350874</v>
      </c>
      <c r="BI660">
        <f t="shared" si="809"/>
        <v>0.85870484895847377</v>
      </c>
      <c r="BJ660">
        <f t="shared" si="850"/>
        <v>-317.49879999999848</v>
      </c>
      <c r="BK660">
        <f t="shared" si="810"/>
        <v>-4.9484967400966161E-3</v>
      </c>
      <c r="BL660">
        <f t="shared" si="811"/>
        <v>0.99505150325990344</v>
      </c>
      <c r="BM660">
        <f t="shared" si="812"/>
        <v>7.2034634453877935</v>
      </c>
      <c r="BN660">
        <f t="shared" si="813"/>
        <v>438.46249399999999</v>
      </c>
      <c r="BO660">
        <f t="shared" si="852"/>
        <v>430.43250120000005</v>
      </c>
      <c r="BP660">
        <f t="shared" si="814"/>
        <v>429.27683929411756</v>
      </c>
      <c r="BQ660">
        <f t="shared" si="815"/>
        <v>1.1556619058824822</v>
      </c>
      <c r="BR660">
        <f t="shared" si="816"/>
        <v>9.3250120000000152</v>
      </c>
      <c r="BS660">
        <f t="shared" si="817"/>
        <v>10.174987999999985</v>
      </c>
      <c r="BT660">
        <f t="shared" si="818"/>
        <v>4.75</v>
      </c>
      <c r="BU660">
        <f t="shared" si="819"/>
        <v>4.9500120000000152</v>
      </c>
      <c r="BV660">
        <f t="shared" si="820"/>
        <v>435.05832933333335</v>
      </c>
      <c r="BW660">
        <f t="shared" si="821"/>
        <v>433.65713800000003</v>
      </c>
      <c r="BX660">
        <f t="shared" si="822"/>
        <v>430.66545083636368</v>
      </c>
      <c r="BY660">
        <f t="shared" si="823"/>
        <v>430.63321288571427</v>
      </c>
      <c r="BZ660">
        <f t="shared" si="824"/>
        <v>441.45001200000002</v>
      </c>
      <c r="CA660">
        <f t="shared" si="825"/>
        <v>415.10000600000001</v>
      </c>
      <c r="CB660">
        <f t="shared" si="826"/>
        <v>426.26040866666665</v>
      </c>
      <c r="CC660">
        <f t="shared" si="827"/>
        <v>425.01221253888889</v>
      </c>
      <c r="CD660">
        <f t="shared" si="828"/>
        <v>425.73769684587296</v>
      </c>
      <c r="CE660">
        <f t="shared" si="829"/>
        <v>430.26957232177131</v>
      </c>
      <c r="CF660">
        <f t="shared" si="830"/>
        <v>439.52499399999999</v>
      </c>
      <c r="CG660">
        <f t="shared" si="831"/>
        <v>441.45001200000002</v>
      </c>
      <c r="CH660">
        <f t="shared" si="832"/>
        <v>429.45001200000002</v>
      </c>
    </row>
    <row r="661" spans="1:86">
      <c r="A661" s="1">
        <v>40434</v>
      </c>
      <c r="B661">
        <v>435.67498799999998</v>
      </c>
      <c r="C661">
        <v>444.5</v>
      </c>
      <c r="D661">
        <v>435.35000600000001</v>
      </c>
      <c r="E661">
        <v>439.875</v>
      </c>
      <c r="F661">
        <v>2349410</v>
      </c>
      <c r="G661">
        <f t="shared" si="846"/>
        <v>-25678.169456725111</v>
      </c>
      <c r="H661">
        <f t="shared" ref="H661:H724" si="874">SUM(H660,G661)</f>
        <v>53244195.965707995</v>
      </c>
      <c r="I661">
        <f t="shared" si="847"/>
        <v>438.84999849999997</v>
      </c>
      <c r="J661">
        <f t="shared" si="854"/>
        <v>438.84999849999997</v>
      </c>
      <c r="K661">
        <f t="shared" si="855"/>
        <v>420.206253</v>
      </c>
      <c r="L661">
        <f t="shared" si="856"/>
        <v>1</v>
      </c>
      <c r="M661">
        <f t="shared" si="857"/>
        <v>9</v>
      </c>
      <c r="N661">
        <f t="shared" si="858"/>
        <v>90</v>
      </c>
      <c r="O661">
        <f t="shared" si="859"/>
        <v>10</v>
      </c>
      <c r="P661">
        <f t="shared" si="834"/>
        <v>9.1499939999999924</v>
      </c>
      <c r="Q661">
        <f t="shared" si="835"/>
        <v>4.625</v>
      </c>
      <c r="R661">
        <f t="shared" si="836"/>
        <v>4.5249939999999924</v>
      </c>
      <c r="S661">
        <f t="shared" si="837"/>
        <v>9.1499939999999924</v>
      </c>
      <c r="T661">
        <f t="shared" si="873"/>
        <v>9.4222015613034724</v>
      </c>
      <c r="U661">
        <f t="shared" si="838"/>
        <v>5</v>
      </c>
      <c r="V661">
        <f t="shared" si="839"/>
        <v>-4.7999879999999848</v>
      </c>
      <c r="W661">
        <f t="shared" si="840"/>
        <v>5</v>
      </c>
      <c r="X661">
        <f t="shared" si="841"/>
        <v>0</v>
      </c>
      <c r="Y661">
        <f t="shared" si="871"/>
        <v>2.5015587532926675</v>
      </c>
      <c r="Z661">
        <f t="shared" si="872"/>
        <v>1.3449371289619765</v>
      </c>
      <c r="AA661">
        <f t="shared" si="868"/>
        <v>26.549620457775479</v>
      </c>
      <c r="AB661">
        <f t="shared" si="869"/>
        <v>14.274128187679283</v>
      </c>
      <c r="AC661">
        <f t="shared" si="870"/>
        <v>30.069488171471303</v>
      </c>
      <c r="AD661">
        <f t="shared" si="798"/>
        <v>13.867207995185174</v>
      </c>
      <c r="AE661">
        <f t="shared" si="851"/>
        <v>436.01999519999998</v>
      </c>
      <c r="AF661">
        <f t="shared" si="853"/>
        <v>433.12499499999996</v>
      </c>
      <c r="AG661">
        <f t="shared" si="795"/>
        <v>431.2662491000001</v>
      </c>
      <c r="AH661">
        <f t="shared" si="860"/>
        <v>429.46999820000002</v>
      </c>
      <c r="AI661">
        <f t="shared" si="861"/>
        <v>444.79614918478086</v>
      </c>
      <c r="AJ661">
        <f t="shared" si="862"/>
        <v>414.14384721521918</v>
      </c>
      <c r="AK661">
        <f t="shared" si="863"/>
        <v>0.83945254129142877</v>
      </c>
      <c r="AL661">
        <f t="shared" si="842"/>
        <v>-1.0929624653306621E-2</v>
      </c>
      <c r="AM661">
        <f t="shared" si="843"/>
        <v>-25678.169456725111</v>
      </c>
      <c r="AN661">
        <f t="shared" si="796"/>
        <v>4412851.7719422802</v>
      </c>
      <c r="AO661">
        <f t="shared" si="797"/>
        <v>47935312</v>
      </c>
      <c r="AP661">
        <f t="shared" si="799"/>
        <v>9.2058476055027663E-2</v>
      </c>
      <c r="AQ661">
        <f t="shared" si="800"/>
        <v>435.99399425972632</v>
      </c>
      <c r="AR661">
        <f t="shared" si="801"/>
        <v>438.64624346648577</v>
      </c>
      <c r="AS661">
        <f t="shared" si="802"/>
        <v>433.03996737357886</v>
      </c>
      <c r="AT661">
        <f t="shared" si="803"/>
        <v>430.25950053722266</v>
      </c>
      <c r="AU661">
        <f t="shared" si="804"/>
        <v>432.42220672737415</v>
      </c>
      <c r="AV661">
        <f t="shared" si="805"/>
        <v>428.30727795311822</v>
      </c>
      <c r="AW661">
        <f t="shared" si="806"/>
        <v>4.1149287742559295</v>
      </c>
      <c r="AX661">
        <f t="shared" si="833"/>
        <v>3.898922233695576</v>
      </c>
      <c r="AY661">
        <f t="shared" si="807"/>
        <v>0.21600654056035351</v>
      </c>
      <c r="AZ661">
        <f t="shared" si="844"/>
        <v>439.90833533333335</v>
      </c>
      <c r="BA661">
        <f t="shared" si="845"/>
        <v>1033525042.1154867</v>
      </c>
      <c r="BB661">
        <f t="shared" si="848"/>
        <v>1033525042.1154867</v>
      </c>
      <c r="BC661">
        <f t="shared" si="849"/>
        <v>0</v>
      </c>
      <c r="BD661">
        <f t="shared" si="864"/>
        <v>9567156599.6922379</v>
      </c>
      <c r="BE661">
        <f t="shared" si="865"/>
        <v>6415131358.9683075</v>
      </c>
      <c r="BF661">
        <f t="shared" si="866"/>
        <v>1.491342275683478</v>
      </c>
      <c r="BG661">
        <f t="shared" si="867"/>
        <v>59.860995024232125</v>
      </c>
      <c r="BH661">
        <f t="shared" si="808"/>
        <v>101700284</v>
      </c>
      <c r="BI661">
        <f t="shared" si="809"/>
        <v>0.96074220216877615</v>
      </c>
      <c r="BJ661">
        <f t="shared" si="850"/>
        <v>152.49939999999924</v>
      </c>
      <c r="BK661">
        <f t="shared" si="810"/>
        <v>5.7733942274142613E-3</v>
      </c>
      <c r="BL661">
        <f t="shared" si="811"/>
        <v>1.0057733942274143</v>
      </c>
      <c r="BM661">
        <f t="shared" si="812"/>
        <v>8.0775908125903371</v>
      </c>
      <c r="BN661">
        <f t="shared" si="813"/>
        <v>439.925003</v>
      </c>
      <c r="BO661">
        <f t="shared" si="852"/>
        <v>434.08750299999991</v>
      </c>
      <c r="BP661">
        <f t="shared" si="814"/>
        <v>429.77463349999994</v>
      </c>
      <c r="BQ661">
        <f t="shared" si="815"/>
        <v>4.3128694999999766</v>
      </c>
      <c r="BR661">
        <f t="shared" si="816"/>
        <v>17.049987999999985</v>
      </c>
      <c r="BS661">
        <f t="shared" si="817"/>
        <v>15.300018000000023</v>
      </c>
      <c r="BT661">
        <f t="shared" si="818"/>
        <v>13.100006000000008</v>
      </c>
      <c r="BU661">
        <f t="shared" si="819"/>
        <v>4.2749939999999924</v>
      </c>
      <c r="BV661">
        <f t="shared" si="820"/>
        <v>437.75833133333333</v>
      </c>
      <c r="BW661">
        <f t="shared" si="821"/>
        <v>436.43452095238092</v>
      </c>
      <c r="BX661">
        <f t="shared" si="822"/>
        <v>432.77272400000004</v>
      </c>
      <c r="BY661">
        <f t="shared" si="823"/>
        <v>431.51345100952375</v>
      </c>
      <c r="BZ661">
        <f t="shared" si="824"/>
        <v>444.5</v>
      </c>
      <c r="CA661">
        <f t="shared" si="825"/>
        <v>415.10000600000001</v>
      </c>
      <c r="CB661">
        <f t="shared" si="826"/>
        <v>432.94357437333326</v>
      </c>
      <c r="CC661">
        <f t="shared" si="827"/>
        <v>427.40450638888888</v>
      </c>
      <c r="CD661">
        <f t="shared" si="828"/>
        <v>425.08180456222226</v>
      </c>
      <c r="CE661">
        <f t="shared" si="829"/>
        <v>430.81246419052013</v>
      </c>
      <c r="CF661">
        <f t="shared" si="830"/>
        <v>437.35000600000001</v>
      </c>
      <c r="CG661">
        <f t="shared" si="831"/>
        <v>441.25</v>
      </c>
      <c r="CH661">
        <f t="shared" si="832"/>
        <v>435.67498799999998</v>
      </c>
    </row>
    <row r="662" spans="1:86">
      <c r="A662" s="1">
        <v>40435</v>
      </c>
      <c r="B662">
        <v>441.5</v>
      </c>
      <c r="C662">
        <v>449.5</v>
      </c>
      <c r="D662">
        <v>440.14999399999999</v>
      </c>
      <c r="E662">
        <v>447.67498799999998</v>
      </c>
      <c r="F662">
        <v>3071038</v>
      </c>
      <c r="G662">
        <f t="shared" si="846"/>
        <v>1872176.4800274905</v>
      </c>
      <c r="H662">
        <f t="shared" si="874"/>
        <v>55116372.445735484</v>
      </c>
      <c r="I662">
        <f t="shared" si="847"/>
        <v>444.70624549999997</v>
      </c>
      <c r="J662">
        <f t="shared" si="854"/>
        <v>444.70624549999997</v>
      </c>
      <c r="K662">
        <f t="shared" si="855"/>
        <v>420.206253</v>
      </c>
      <c r="L662">
        <f t="shared" si="856"/>
        <v>1</v>
      </c>
      <c r="M662">
        <f t="shared" si="857"/>
        <v>10</v>
      </c>
      <c r="N662">
        <f t="shared" si="858"/>
        <v>90</v>
      </c>
      <c r="O662">
        <f t="shared" si="859"/>
        <v>0</v>
      </c>
      <c r="P662">
        <f t="shared" si="834"/>
        <v>9.3500060000000076</v>
      </c>
      <c r="Q662">
        <f t="shared" si="835"/>
        <v>1.8250120000000152</v>
      </c>
      <c r="R662">
        <f t="shared" si="836"/>
        <v>7.5249939999999924</v>
      </c>
      <c r="S662">
        <f t="shared" si="837"/>
        <v>9.3500060000000076</v>
      </c>
      <c r="T662">
        <f t="shared" si="873"/>
        <v>9.4170447354960825</v>
      </c>
      <c r="U662">
        <f t="shared" si="838"/>
        <v>10.200012000000015</v>
      </c>
      <c r="V662">
        <f t="shared" si="839"/>
        <v>-9.3500060000000076</v>
      </c>
      <c r="W662">
        <f t="shared" si="840"/>
        <v>10.200012000000015</v>
      </c>
      <c r="X662">
        <f t="shared" si="841"/>
        <v>0</v>
      </c>
      <c r="Y662">
        <f t="shared" si="871"/>
        <v>3.0514482709146207</v>
      </c>
      <c r="Z662">
        <f t="shared" si="872"/>
        <v>1.2488701911789781</v>
      </c>
      <c r="AA662">
        <f t="shared" si="868"/>
        <v>32.403459435768227</v>
      </c>
      <c r="AB662">
        <f t="shared" si="869"/>
        <v>13.261805866457834</v>
      </c>
      <c r="AC662">
        <f t="shared" si="870"/>
        <v>41.917316022638516</v>
      </c>
      <c r="AD662">
        <f t="shared" si="798"/>
        <v>16.344661918342744</v>
      </c>
      <c r="AE662">
        <f t="shared" si="851"/>
        <v>440.01999519999998</v>
      </c>
      <c r="AF662">
        <f t="shared" si="853"/>
        <v>437.96249400000005</v>
      </c>
      <c r="AG662">
        <f t="shared" ref="AG662:AG725" si="875">AVERAGE(E643:E662)</f>
        <v>432.29749909999998</v>
      </c>
      <c r="AH662">
        <f t="shared" si="860"/>
        <v>431.95499579999995</v>
      </c>
      <c r="AI662">
        <f t="shared" si="861"/>
        <v>449.9854249831418</v>
      </c>
      <c r="AJ662">
        <f t="shared" si="862"/>
        <v>413.9245666168581</v>
      </c>
      <c r="AK662">
        <f t="shared" si="863"/>
        <v>0.93592950673348274</v>
      </c>
      <c r="AL662">
        <f t="shared" si="842"/>
        <v>0.60962335211335406</v>
      </c>
      <c r="AM662">
        <f t="shared" si="843"/>
        <v>1872176.4800274905</v>
      </c>
      <c r="AN662">
        <f t="shared" ref="AN662:AN725" si="876">SUM(AM643:AM662)</f>
        <v>6587223.9143953724</v>
      </c>
      <c r="AO662">
        <f t="shared" ref="AO662:AO725" si="877">SUM(F643:F662)</f>
        <v>49687252</v>
      </c>
      <c r="AP662">
        <f t="shared" si="799"/>
        <v>0.13257372161365197</v>
      </c>
      <c r="AQ662">
        <f t="shared" si="800"/>
        <v>439.96553213141937</v>
      </c>
      <c r="AR662">
        <f t="shared" si="801"/>
        <v>443.99106236853731</v>
      </c>
      <c r="AS662">
        <f t="shared" si="802"/>
        <v>435.67427108633467</v>
      </c>
      <c r="AT662">
        <f t="shared" si="803"/>
        <v>431.82689440887265</v>
      </c>
      <c r="AU662">
        <f t="shared" si="804"/>
        <v>434.71012391826804</v>
      </c>
      <c r="AV662">
        <f t="shared" si="805"/>
        <v>429.66301765639992</v>
      </c>
      <c r="AW662">
        <f t="shared" si="806"/>
        <v>5.0471062618681231</v>
      </c>
      <c r="AX662">
        <f t="shared" si="833"/>
        <v>4.1285590393300851</v>
      </c>
      <c r="AY662">
        <f t="shared" si="807"/>
        <v>0.918547222538038</v>
      </c>
      <c r="AZ662">
        <f t="shared" si="844"/>
        <v>445.77499400000005</v>
      </c>
      <c r="BA662">
        <f t="shared" si="845"/>
        <v>1368991946.0237722</v>
      </c>
      <c r="BB662">
        <f t="shared" si="848"/>
        <v>1368991946.0237722</v>
      </c>
      <c r="BC662">
        <f t="shared" si="849"/>
        <v>0</v>
      </c>
      <c r="BD662">
        <f t="shared" si="864"/>
        <v>9779835072.7465019</v>
      </c>
      <c r="BE662">
        <f t="shared" si="865"/>
        <v>6415131358.9683075</v>
      </c>
      <c r="BF662">
        <f t="shared" si="866"/>
        <v>1.5244949051704706</v>
      </c>
      <c r="BG662">
        <f t="shared" si="867"/>
        <v>60.38811573943449</v>
      </c>
      <c r="BH662">
        <f t="shared" si="808"/>
        <v>104771322</v>
      </c>
      <c r="BI662">
        <f t="shared" si="809"/>
        <v>1.1746662045520233</v>
      </c>
      <c r="BJ662">
        <f t="shared" si="850"/>
        <v>679.99879999999848</v>
      </c>
      <c r="BK662">
        <f t="shared" si="810"/>
        <v>1.7732283034953077E-2</v>
      </c>
      <c r="BL662">
        <f t="shared" si="811"/>
        <v>1.0177322830349531</v>
      </c>
      <c r="BM662">
        <f t="shared" si="812"/>
        <v>9.5028705681831784</v>
      </c>
      <c r="BN662">
        <f t="shared" si="813"/>
        <v>444.824997</v>
      </c>
      <c r="BO662">
        <f t="shared" si="852"/>
        <v>438.27750240000006</v>
      </c>
      <c r="BP662">
        <f t="shared" si="814"/>
        <v>430.31360399999994</v>
      </c>
      <c r="BQ662">
        <f t="shared" si="815"/>
        <v>7.9638984000001187</v>
      </c>
      <c r="BR662">
        <f t="shared" si="816"/>
        <v>25.799987999999985</v>
      </c>
      <c r="BS662">
        <f t="shared" si="817"/>
        <v>25.049987999999985</v>
      </c>
      <c r="BT662">
        <f t="shared" si="818"/>
        <v>25.649993999999992</v>
      </c>
      <c r="BU662">
        <f t="shared" si="819"/>
        <v>21.5</v>
      </c>
      <c r="BV662">
        <f t="shared" si="820"/>
        <v>441.64332893333329</v>
      </c>
      <c r="BW662">
        <f t="shared" si="821"/>
        <v>440.59166180952388</v>
      </c>
      <c r="BX662">
        <f t="shared" si="822"/>
        <v>436.08272214545451</v>
      </c>
      <c r="BY662">
        <f t="shared" si="823"/>
        <v>433.07618804761904</v>
      </c>
      <c r="BZ662">
        <f t="shared" si="824"/>
        <v>449.5</v>
      </c>
      <c r="CA662">
        <f t="shared" si="825"/>
        <v>415.10000600000001</v>
      </c>
      <c r="CB662">
        <f t="shared" si="826"/>
        <v>437.78357677333332</v>
      </c>
      <c r="CC662">
        <f t="shared" si="827"/>
        <v>433.78006097777779</v>
      </c>
      <c r="CD662">
        <f t="shared" si="828"/>
        <v>426.34458723309524</v>
      </c>
      <c r="CE662">
        <f t="shared" si="829"/>
        <v>431.55174811560784</v>
      </c>
      <c r="CF662">
        <f t="shared" si="830"/>
        <v>439.875</v>
      </c>
      <c r="CG662">
        <f t="shared" si="831"/>
        <v>444.5</v>
      </c>
      <c r="CH662">
        <f t="shared" si="832"/>
        <v>435.35000600000001</v>
      </c>
    </row>
    <row r="663" spans="1:86">
      <c r="A663" s="1">
        <v>40436</v>
      </c>
      <c r="B663">
        <v>450</v>
      </c>
      <c r="C663">
        <v>459.70001200000002</v>
      </c>
      <c r="D663">
        <v>449.5</v>
      </c>
      <c r="E663">
        <v>457.39999399999999</v>
      </c>
      <c r="F663">
        <v>5560394</v>
      </c>
      <c r="G663">
        <f t="shared" si="846"/>
        <v>3052748.6585843023</v>
      </c>
      <c r="H663">
        <f t="shared" si="874"/>
        <v>58169121.104319789</v>
      </c>
      <c r="I663">
        <f t="shared" si="847"/>
        <v>454.15000150000003</v>
      </c>
      <c r="J663">
        <f t="shared" si="854"/>
        <v>454.15000150000003</v>
      </c>
      <c r="K663">
        <f t="shared" si="855"/>
        <v>421.73749550000002</v>
      </c>
      <c r="L663">
        <f t="shared" si="856"/>
        <v>1</v>
      </c>
      <c r="M663">
        <f t="shared" si="857"/>
        <v>8</v>
      </c>
      <c r="N663">
        <f t="shared" si="858"/>
        <v>90</v>
      </c>
      <c r="O663">
        <f t="shared" si="859"/>
        <v>20</v>
      </c>
      <c r="P663">
        <f t="shared" si="834"/>
        <v>10.200012000000015</v>
      </c>
      <c r="Q663">
        <f t="shared" si="835"/>
        <v>2.3000180000000228</v>
      </c>
      <c r="R663">
        <f t="shared" si="836"/>
        <v>7.8999939999999924</v>
      </c>
      <c r="S663">
        <f t="shared" si="837"/>
        <v>10.200012000000015</v>
      </c>
      <c r="T663">
        <f t="shared" si="873"/>
        <v>9.4729709686749342</v>
      </c>
      <c r="U663">
        <f t="shared" si="838"/>
        <v>-2.9750060000000076</v>
      </c>
      <c r="V663">
        <f t="shared" si="839"/>
        <v>17.25</v>
      </c>
      <c r="W663">
        <f t="shared" si="840"/>
        <v>0</v>
      </c>
      <c r="X663">
        <f t="shared" si="841"/>
        <v>17.25</v>
      </c>
      <c r="Y663">
        <f t="shared" si="871"/>
        <v>2.8334876801350046</v>
      </c>
      <c r="Z663">
        <f t="shared" si="872"/>
        <v>2.3918080346661941</v>
      </c>
      <c r="AA663">
        <f t="shared" si="868"/>
        <v>29.911288544055875</v>
      </c>
      <c r="AB663">
        <f t="shared" si="869"/>
        <v>25.2487634827066</v>
      </c>
      <c r="AC663">
        <f t="shared" si="870"/>
        <v>8.4527205650334007</v>
      </c>
      <c r="AD663">
        <f t="shared" si="798"/>
        <v>16.926553640134493</v>
      </c>
      <c r="AE663">
        <f t="shared" si="851"/>
        <v>444.3649964</v>
      </c>
      <c r="AF663">
        <f t="shared" si="853"/>
        <v>442.91666166666664</v>
      </c>
      <c r="AG663">
        <f t="shared" si="875"/>
        <v>433.91249849999997</v>
      </c>
      <c r="AH663">
        <f t="shared" si="860"/>
        <v>435.50749519999999</v>
      </c>
      <c r="AI663">
        <f t="shared" si="861"/>
        <v>457.71001793522595</v>
      </c>
      <c r="AJ663">
        <f t="shared" si="862"/>
        <v>413.30497246477404</v>
      </c>
      <c r="AK663">
        <f t="shared" si="863"/>
        <v>0.99301827231699935</v>
      </c>
      <c r="AL663">
        <f t="shared" si="842"/>
        <v>0.5490166090000641</v>
      </c>
      <c r="AM663">
        <f t="shared" si="843"/>
        <v>3052748.6585843023</v>
      </c>
      <c r="AN663">
        <f t="shared" si="876"/>
        <v>10108952.573173553</v>
      </c>
      <c r="AO663">
        <f t="shared" si="877"/>
        <v>53514450</v>
      </c>
      <c r="AP663">
        <f t="shared" si="799"/>
        <v>0.18890136352281586</v>
      </c>
      <c r="AQ663">
        <f t="shared" si="800"/>
        <v>445.89324916673678</v>
      </c>
      <c r="AR663">
        <f t="shared" si="801"/>
        <v>445.04811301350418</v>
      </c>
      <c r="AS663">
        <f t="shared" si="802"/>
        <v>439.58490121079444</v>
      </c>
      <c r="AT663">
        <f t="shared" si="803"/>
        <v>434.1284733720741</v>
      </c>
      <c r="AU663">
        <f t="shared" si="804"/>
        <v>438.11360443052786</v>
      </c>
      <c r="AV663">
        <f t="shared" si="805"/>
        <v>431.60460600045189</v>
      </c>
      <c r="AW663">
        <f t="shared" si="806"/>
        <v>6.5089984300759625</v>
      </c>
      <c r="AX663">
        <f t="shared" si="833"/>
        <v>4.6046469174792604</v>
      </c>
      <c r="AY663">
        <f t="shared" si="807"/>
        <v>1.9043515125967021</v>
      </c>
      <c r="AZ663">
        <f t="shared" si="844"/>
        <v>455.53333533333335</v>
      </c>
      <c r="BA663">
        <f t="shared" si="845"/>
        <v>2532944824.5874548</v>
      </c>
      <c r="BB663">
        <f t="shared" si="848"/>
        <v>2532944824.5874548</v>
      </c>
      <c r="BC663">
        <f t="shared" si="849"/>
        <v>0</v>
      </c>
      <c r="BD663">
        <f t="shared" si="864"/>
        <v>11273923865.333958</v>
      </c>
      <c r="BE663">
        <f t="shared" si="865"/>
        <v>6415131358.9683075</v>
      </c>
      <c r="BF663">
        <f t="shared" si="866"/>
        <v>1.7573956376704731</v>
      </c>
      <c r="BG663">
        <f t="shared" si="867"/>
        <v>63.733894899288785</v>
      </c>
      <c r="BH663">
        <f t="shared" si="808"/>
        <v>110331716</v>
      </c>
      <c r="BI663">
        <f t="shared" si="809"/>
        <v>1.5080929025278167</v>
      </c>
      <c r="BJ663">
        <f t="shared" si="850"/>
        <v>872.50060000000076</v>
      </c>
      <c r="BK663">
        <f t="shared" si="810"/>
        <v>2.1723362396114047E-2</v>
      </c>
      <c r="BL663">
        <f t="shared" si="811"/>
        <v>1.0217233623961139</v>
      </c>
      <c r="BM663">
        <f t="shared" si="812"/>
        <v>11.70175694083092</v>
      </c>
      <c r="BN663">
        <f t="shared" si="813"/>
        <v>454.60000600000001</v>
      </c>
      <c r="BO663">
        <f t="shared" si="852"/>
        <v>442.65250239999995</v>
      </c>
      <c r="BP663">
        <f t="shared" si="814"/>
        <v>431.14779526470585</v>
      </c>
      <c r="BQ663">
        <f t="shared" si="815"/>
        <v>11.504707135294097</v>
      </c>
      <c r="BR663">
        <f t="shared" si="816"/>
        <v>28.199981999999977</v>
      </c>
      <c r="BS663">
        <f t="shared" si="817"/>
        <v>29.5</v>
      </c>
      <c r="BT663">
        <f t="shared" si="818"/>
        <v>29.200012000000015</v>
      </c>
      <c r="BU663">
        <f t="shared" si="819"/>
        <v>29</v>
      </c>
      <c r="BV663">
        <f t="shared" si="820"/>
        <v>447.43666186666667</v>
      </c>
      <c r="BW663">
        <f t="shared" si="821"/>
        <v>446.14523323809527</v>
      </c>
      <c r="BX663">
        <f t="shared" si="822"/>
        <v>440.70908545454552</v>
      </c>
      <c r="BY663">
        <f t="shared" si="823"/>
        <v>435.466901847619</v>
      </c>
      <c r="BZ663">
        <f t="shared" si="824"/>
        <v>459.70001200000002</v>
      </c>
      <c r="CA663">
        <f t="shared" si="825"/>
        <v>417.54998799999998</v>
      </c>
      <c r="CB663">
        <f t="shared" si="826"/>
        <v>440.47008081333331</v>
      </c>
      <c r="CC663">
        <f t="shared" si="827"/>
        <v>438.63909092222212</v>
      </c>
      <c r="CD663">
        <f t="shared" si="828"/>
        <v>428.7814916473809</v>
      </c>
      <c r="CE663">
        <f t="shared" si="829"/>
        <v>433.19119132365677</v>
      </c>
      <c r="CF663">
        <f t="shared" si="830"/>
        <v>447.67498799999998</v>
      </c>
      <c r="CG663">
        <f t="shared" si="831"/>
        <v>449.5</v>
      </c>
      <c r="CH663">
        <f t="shared" si="832"/>
        <v>440.14999399999999</v>
      </c>
    </row>
    <row r="664" spans="1:86">
      <c r="A664" s="1">
        <v>40437</v>
      </c>
      <c r="B664">
        <v>454</v>
      </c>
      <c r="C664">
        <v>456.72500600000001</v>
      </c>
      <c r="D664">
        <v>432.25</v>
      </c>
      <c r="E664">
        <v>447.70001200000002</v>
      </c>
      <c r="F664">
        <v>2334264</v>
      </c>
      <c r="G664">
        <f t="shared" si="846"/>
        <v>612775.67068837688</v>
      </c>
      <c r="H664">
        <f t="shared" si="874"/>
        <v>58781896.775008164</v>
      </c>
      <c r="I664">
        <f t="shared" si="847"/>
        <v>447.66875450000003</v>
      </c>
      <c r="J664">
        <f t="shared" si="854"/>
        <v>454.15000150000003</v>
      </c>
      <c r="K664">
        <f t="shared" si="855"/>
        <v>421.73749550000002</v>
      </c>
      <c r="L664">
        <f t="shared" si="856"/>
        <v>2</v>
      </c>
      <c r="M664">
        <f t="shared" si="857"/>
        <v>9</v>
      </c>
      <c r="N664">
        <f t="shared" si="858"/>
        <v>80</v>
      </c>
      <c r="O664">
        <f t="shared" si="859"/>
        <v>10</v>
      </c>
      <c r="P664">
        <f t="shared" si="834"/>
        <v>24.475006000000008</v>
      </c>
      <c r="Q664">
        <f t="shared" si="835"/>
        <v>9.0249939999999924</v>
      </c>
      <c r="R664">
        <f t="shared" si="836"/>
        <v>15.450012000000015</v>
      </c>
      <c r="S664">
        <f t="shared" si="837"/>
        <v>24.475006000000008</v>
      </c>
      <c r="T664">
        <f t="shared" si="873"/>
        <v>10.544544899483867</v>
      </c>
      <c r="U664">
        <f t="shared" si="838"/>
        <v>2.6499939999999924</v>
      </c>
      <c r="V664">
        <f t="shared" si="839"/>
        <v>-17.799987999999985</v>
      </c>
      <c r="W664">
        <f t="shared" si="840"/>
        <v>2.6499939999999924</v>
      </c>
      <c r="X664">
        <f t="shared" si="841"/>
        <v>0</v>
      </c>
      <c r="Y664">
        <f t="shared" si="871"/>
        <v>2.8203809886967894</v>
      </c>
      <c r="Z664">
        <f t="shared" si="872"/>
        <v>2.2209646036186088</v>
      </c>
      <c r="AA664">
        <f t="shared" si="868"/>
        <v>26.747299343709379</v>
      </c>
      <c r="AB664">
        <f t="shared" si="869"/>
        <v>21.06268809882274</v>
      </c>
      <c r="AC664">
        <f t="shared" si="870"/>
        <v>11.890007818386431</v>
      </c>
      <c r="AD664">
        <f t="shared" si="798"/>
        <v>17.108941736491467</v>
      </c>
      <c r="AE664">
        <f t="shared" si="851"/>
        <v>446</v>
      </c>
      <c r="AF664">
        <f t="shared" si="853"/>
        <v>444.92083233333341</v>
      </c>
      <c r="AG664">
        <f t="shared" si="875"/>
        <v>434.51999969999997</v>
      </c>
      <c r="AH664">
        <f t="shared" si="860"/>
        <v>437.35749520000002</v>
      </c>
      <c r="AI664">
        <f t="shared" si="861"/>
        <v>460.22256166498465</v>
      </c>
      <c r="AJ664">
        <f t="shared" si="862"/>
        <v>414.49242873501538</v>
      </c>
      <c r="AK664">
        <f t="shared" si="863"/>
        <v>0.72616415342239304</v>
      </c>
      <c r="AL664">
        <f t="shared" si="842"/>
        <v>0.26251343922040388</v>
      </c>
      <c r="AM664">
        <f t="shared" si="843"/>
        <v>612775.67068837688</v>
      </c>
      <c r="AN664">
        <f t="shared" si="876"/>
        <v>8885366.2114833165</v>
      </c>
      <c r="AO664">
        <f t="shared" si="877"/>
        <v>52959798</v>
      </c>
      <c r="AP664">
        <f t="shared" si="799"/>
        <v>0.16777568168751922</v>
      </c>
      <c r="AQ664">
        <f t="shared" si="800"/>
        <v>446.50754853004628</v>
      </c>
      <c r="AR664">
        <f t="shared" si="801"/>
        <v>448.42589909465551</v>
      </c>
      <c r="AS664">
        <f t="shared" si="802"/>
        <v>441.04562115285142</v>
      </c>
      <c r="AT664">
        <f t="shared" si="803"/>
        <v>435.34991184858745</v>
      </c>
      <c r="AU664">
        <f t="shared" si="804"/>
        <v>439.55156556594869</v>
      </c>
      <c r="AV664">
        <f t="shared" si="805"/>
        <v>432.73128442042025</v>
      </c>
      <c r="AW664">
        <f t="shared" si="806"/>
        <v>6.8202811455284404</v>
      </c>
      <c r="AX664">
        <f t="shared" si="833"/>
        <v>5.0477737630890962</v>
      </c>
      <c r="AY664">
        <f t="shared" si="807"/>
        <v>1.7725073824393442</v>
      </c>
      <c r="AZ664">
        <f t="shared" si="844"/>
        <v>445.55833933333332</v>
      </c>
      <c r="BA664">
        <f t="shared" si="845"/>
        <v>1040050791.405584</v>
      </c>
      <c r="BB664">
        <f t="shared" si="848"/>
        <v>0</v>
      </c>
      <c r="BC664">
        <f t="shared" si="849"/>
        <v>1040050791.405584</v>
      </c>
      <c r="BD664">
        <f t="shared" si="864"/>
        <v>11273923865.333958</v>
      </c>
      <c r="BE664">
        <f t="shared" si="865"/>
        <v>5622226726.8738918</v>
      </c>
      <c r="BF664">
        <f t="shared" si="866"/>
        <v>2.0052417686119464</v>
      </c>
      <c r="BG664">
        <f t="shared" si="867"/>
        <v>66.72480695415473</v>
      </c>
      <c r="BH664">
        <f t="shared" si="808"/>
        <v>107997452</v>
      </c>
      <c r="BI664">
        <f t="shared" si="809"/>
        <v>1.5761007791852168</v>
      </c>
      <c r="BJ664">
        <f t="shared" si="850"/>
        <v>-1069.9981999999977</v>
      </c>
      <c r="BK664">
        <f t="shared" si="810"/>
        <v>-2.1206782088414231E-2</v>
      </c>
      <c r="BL664">
        <f t="shared" si="811"/>
        <v>0.9787932179115858</v>
      </c>
      <c r="BM664">
        <f t="shared" si="812"/>
        <v>12.050948146748551</v>
      </c>
      <c r="BN664">
        <f t="shared" si="813"/>
        <v>444.487503</v>
      </c>
      <c r="BO664">
        <f t="shared" si="852"/>
        <v>444.46000059999994</v>
      </c>
      <c r="BP664">
        <f t="shared" si="814"/>
        <v>431.69154535294115</v>
      </c>
      <c r="BQ664">
        <f t="shared" si="815"/>
        <v>12.768455247058796</v>
      </c>
      <c r="BR664">
        <f t="shared" si="816"/>
        <v>25.65002400000003</v>
      </c>
      <c r="BS664">
        <f t="shared" si="817"/>
        <v>11.5</v>
      </c>
      <c r="BT664">
        <f t="shared" si="818"/>
        <v>22.975006000000008</v>
      </c>
      <c r="BU664">
        <f t="shared" si="819"/>
        <v>20.25</v>
      </c>
      <c r="BV664">
        <f t="shared" si="820"/>
        <v>448.54833373333332</v>
      </c>
      <c r="BW664">
        <f t="shared" si="821"/>
        <v>447.51190476190476</v>
      </c>
      <c r="BX664">
        <f t="shared" si="822"/>
        <v>442.92590669090907</v>
      </c>
      <c r="BY664">
        <f t="shared" si="823"/>
        <v>436.77999837142858</v>
      </c>
      <c r="BZ664">
        <f t="shared" si="824"/>
        <v>459.70001200000002</v>
      </c>
      <c r="CA664">
        <f t="shared" si="825"/>
        <v>417.54998799999998</v>
      </c>
      <c r="CB664">
        <f t="shared" si="826"/>
        <v>441.8341674666666</v>
      </c>
      <c r="CC664">
        <f t="shared" si="827"/>
        <v>441.21187273333334</v>
      </c>
      <c r="CD664">
        <f t="shared" si="828"/>
        <v>428.87413164928574</v>
      </c>
      <c r="CE664">
        <f t="shared" si="829"/>
        <v>432.95326057275213</v>
      </c>
      <c r="CF664">
        <f t="shared" si="830"/>
        <v>457.39999399999999</v>
      </c>
      <c r="CG664">
        <f t="shared" si="831"/>
        <v>459.70001200000002</v>
      </c>
      <c r="CH664">
        <f t="shared" si="832"/>
        <v>449.5</v>
      </c>
    </row>
    <row r="665" spans="1:86">
      <c r="A665" s="1">
        <v>40438</v>
      </c>
      <c r="B665">
        <v>450.04998799999998</v>
      </c>
      <c r="C665">
        <v>459.375</v>
      </c>
      <c r="D665">
        <v>450.04998799999998</v>
      </c>
      <c r="E665">
        <v>456.89999399999999</v>
      </c>
      <c r="F665">
        <v>3007978</v>
      </c>
      <c r="G665">
        <f t="shared" si="846"/>
        <v>1411247.9158203742</v>
      </c>
      <c r="H665">
        <f t="shared" si="874"/>
        <v>60193144.690828539</v>
      </c>
      <c r="I665">
        <f t="shared" si="847"/>
        <v>454.09374249999996</v>
      </c>
      <c r="J665">
        <f t="shared" si="854"/>
        <v>454.15000150000003</v>
      </c>
      <c r="K665">
        <f t="shared" si="855"/>
        <v>421.73749550000002</v>
      </c>
      <c r="L665">
        <f t="shared" si="856"/>
        <v>3</v>
      </c>
      <c r="M665">
        <f t="shared" si="857"/>
        <v>10</v>
      </c>
      <c r="N665">
        <f t="shared" si="858"/>
        <v>70</v>
      </c>
      <c r="O665">
        <f t="shared" si="859"/>
        <v>0</v>
      </c>
      <c r="P665">
        <f t="shared" si="834"/>
        <v>9.3250120000000152</v>
      </c>
      <c r="Q665">
        <f t="shared" si="835"/>
        <v>2.4750060000000076</v>
      </c>
      <c r="R665">
        <f t="shared" si="836"/>
        <v>6.8500060000000076</v>
      </c>
      <c r="S665">
        <f t="shared" si="837"/>
        <v>9.3250120000000152</v>
      </c>
      <c r="T665">
        <f t="shared" si="873"/>
        <v>10.457435406663592</v>
      </c>
      <c r="U665">
        <f t="shared" si="838"/>
        <v>1.5750120000000152</v>
      </c>
      <c r="V665">
        <f t="shared" si="839"/>
        <v>-3.3000180000000228</v>
      </c>
      <c r="W665">
        <f t="shared" si="840"/>
        <v>1.5750120000000152</v>
      </c>
      <c r="X665">
        <f t="shared" si="841"/>
        <v>0</v>
      </c>
      <c r="Y665">
        <f t="shared" si="871"/>
        <v>2.7314260609327339</v>
      </c>
      <c r="Z665">
        <f t="shared" si="872"/>
        <v>2.0623242747887081</v>
      </c>
      <c r="AA665">
        <f t="shared" si="868"/>
        <v>26.119463852411073</v>
      </c>
      <c r="AB665">
        <f t="shared" si="869"/>
        <v>19.721128504170082</v>
      </c>
      <c r="AC665">
        <f t="shared" si="870"/>
        <v>13.957793779081493</v>
      </c>
      <c r="AD665">
        <f t="shared" si="798"/>
        <v>16.734889111080644</v>
      </c>
      <c r="AE665">
        <f t="shared" si="851"/>
        <v>449.90999760000005</v>
      </c>
      <c r="AF665">
        <f t="shared" si="853"/>
        <v>447.81666566666667</v>
      </c>
      <c r="AG665">
        <f t="shared" si="875"/>
        <v>435.56374969999996</v>
      </c>
      <c r="AH665">
        <f t="shared" si="860"/>
        <v>440.84249579999994</v>
      </c>
      <c r="AI665">
        <f t="shared" si="861"/>
        <v>463.93505176048961</v>
      </c>
      <c r="AJ665">
        <f t="shared" si="862"/>
        <v>417.74993983951026</v>
      </c>
      <c r="AK665">
        <f t="shared" si="863"/>
        <v>0.84767693596745441</v>
      </c>
      <c r="AL665">
        <f t="shared" si="842"/>
        <v>0.4691682970488395</v>
      </c>
      <c r="AM665">
        <f t="shared" si="843"/>
        <v>1411247.9158203742</v>
      </c>
      <c r="AN665">
        <f t="shared" si="876"/>
        <v>10944337.908860154</v>
      </c>
      <c r="AO665">
        <f t="shared" si="877"/>
        <v>53819242</v>
      </c>
      <c r="AP665">
        <f t="shared" si="799"/>
        <v>0.20335362413428554</v>
      </c>
      <c r="AQ665">
        <f t="shared" si="800"/>
        <v>450.04097998983053</v>
      </c>
      <c r="AR665">
        <f t="shared" si="801"/>
        <v>450.62014285267867</v>
      </c>
      <c r="AS665">
        <f t="shared" si="802"/>
        <v>443.89940826533814</v>
      </c>
      <c r="AT665">
        <f t="shared" si="803"/>
        <v>437.28941924221459</v>
      </c>
      <c r="AU665">
        <f t="shared" si="804"/>
        <v>442.15382983105638</v>
      </c>
      <c r="AV665">
        <f t="shared" si="805"/>
        <v>434.42309409099084</v>
      </c>
      <c r="AW665">
        <f t="shared" si="806"/>
        <v>7.7307357400655405</v>
      </c>
      <c r="AX665">
        <f t="shared" si="833"/>
        <v>5.5843661584843849</v>
      </c>
      <c r="AY665">
        <f t="shared" si="807"/>
        <v>2.1463695815811556</v>
      </c>
      <c r="AZ665">
        <f t="shared" si="844"/>
        <v>455.44166066666668</v>
      </c>
      <c r="BA665">
        <f t="shared" si="845"/>
        <v>1369958495.5687988</v>
      </c>
      <c r="BB665">
        <f t="shared" si="848"/>
        <v>1369958495.5687988</v>
      </c>
      <c r="BC665">
        <f t="shared" si="849"/>
        <v>0</v>
      </c>
      <c r="BD665">
        <f t="shared" si="864"/>
        <v>12643882360.902756</v>
      </c>
      <c r="BE665">
        <f t="shared" si="865"/>
        <v>5073315071.8102531</v>
      </c>
      <c r="BF665">
        <f t="shared" si="866"/>
        <v>2.4922328264527009</v>
      </c>
      <c r="BG665">
        <f t="shared" si="867"/>
        <v>71.365024908268552</v>
      </c>
      <c r="BH665">
        <f t="shared" si="808"/>
        <v>111005430</v>
      </c>
      <c r="BI665">
        <f t="shared" si="809"/>
        <v>1.7795406932133127</v>
      </c>
      <c r="BJ665">
        <f t="shared" si="850"/>
        <v>819.99819999999772</v>
      </c>
      <c r="BK665">
        <f t="shared" si="810"/>
        <v>2.0549434338634723E-2</v>
      </c>
      <c r="BL665">
        <f t="shared" si="811"/>
        <v>1.0205494343386348</v>
      </c>
      <c r="BM665">
        <f t="shared" si="812"/>
        <v>12.170845638341618</v>
      </c>
      <c r="BN665">
        <f t="shared" si="813"/>
        <v>454.71249399999999</v>
      </c>
      <c r="BO665">
        <f t="shared" si="852"/>
        <v>447.71000060000006</v>
      </c>
      <c r="BP665">
        <f t="shared" si="814"/>
        <v>432.6757363529411</v>
      </c>
      <c r="BQ665">
        <f t="shared" si="815"/>
        <v>15.034264247058957</v>
      </c>
      <c r="BR665">
        <f t="shared" si="816"/>
        <v>38.25</v>
      </c>
      <c r="BS665">
        <f t="shared" si="817"/>
        <v>32.5</v>
      </c>
      <c r="BT665">
        <f t="shared" si="818"/>
        <v>33.625</v>
      </c>
      <c r="BU665">
        <f t="shared" si="819"/>
        <v>25.049987999999985</v>
      </c>
      <c r="BV665">
        <f t="shared" si="820"/>
        <v>452.18166506666665</v>
      </c>
      <c r="BW665">
        <f t="shared" si="821"/>
        <v>450.93452238095244</v>
      </c>
      <c r="BX665">
        <f t="shared" si="822"/>
        <v>446.47908829090909</v>
      </c>
      <c r="BY665">
        <f t="shared" si="823"/>
        <v>438.91142639999993</v>
      </c>
      <c r="BZ665">
        <f t="shared" si="824"/>
        <v>459.70001200000002</v>
      </c>
      <c r="CA665">
        <f t="shared" si="825"/>
        <v>417.54998799999998</v>
      </c>
      <c r="CB665">
        <f t="shared" si="826"/>
        <v>446.00783015333337</v>
      </c>
      <c r="CC665">
        <f t="shared" si="827"/>
        <v>442.83125049999995</v>
      </c>
      <c r="CD665">
        <f t="shared" si="828"/>
        <v>431.7509547895238</v>
      </c>
      <c r="CE665">
        <f t="shared" si="829"/>
        <v>432.59402697511842</v>
      </c>
      <c r="CF665">
        <f t="shared" si="830"/>
        <v>447.70001200000002</v>
      </c>
      <c r="CG665">
        <f t="shared" si="831"/>
        <v>456.72500600000001</v>
      </c>
      <c r="CH665">
        <f t="shared" si="832"/>
        <v>432.25</v>
      </c>
    </row>
    <row r="666" spans="1:86">
      <c r="A666" s="1">
        <v>40441</v>
      </c>
      <c r="B666">
        <v>458.5</v>
      </c>
      <c r="C666">
        <v>460.95001200000002</v>
      </c>
      <c r="D666">
        <v>453.35000600000001</v>
      </c>
      <c r="E666">
        <v>456.125</v>
      </c>
      <c r="F666">
        <v>2419108</v>
      </c>
      <c r="G666">
        <f t="shared" si="846"/>
        <v>-652527.76694440108</v>
      </c>
      <c r="H666">
        <f t="shared" si="874"/>
        <v>59540616.923884138</v>
      </c>
      <c r="I666">
        <f t="shared" si="847"/>
        <v>457.23125449999998</v>
      </c>
      <c r="J666">
        <f t="shared" si="854"/>
        <v>457.23125449999998</v>
      </c>
      <c r="K666">
        <f t="shared" si="855"/>
        <v>423.606247</v>
      </c>
      <c r="L666">
        <f t="shared" si="856"/>
        <v>1</v>
      </c>
      <c r="M666">
        <f t="shared" si="857"/>
        <v>10</v>
      </c>
      <c r="N666">
        <f t="shared" si="858"/>
        <v>90</v>
      </c>
      <c r="O666">
        <f t="shared" si="859"/>
        <v>0</v>
      </c>
      <c r="P666">
        <f t="shared" si="834"/>
        <v>7.6000060000000076</v>
      </c>
      <c r="Q666">
        <f t="shared" si="835"/>
        <v>4.8250120000000152</v>
      </c>
      <c r="R666">
        <f t="shared" si="836"/>
        <v>2.7749939999999924</v>
      </c>
      <c r="S666">
        <f t="shared" si="837"/>
        <v>7.6000060000000076</v>
      </c>
      <c r="T666">
        <f t="shared" si="873"/>
        <v>10.253333306187622</v>
      </c>
      <c r="U666">
        <f t="shared" si="838"/>
        <v>18.049987999999985</v>
      </c>
      <c r="V666">
        <f t="shared" si="839"/>
        <v>-1.7999879999999848</v>
      </c>
      <c r="W666">
        <f t="shared" si="840"/>
        <v>18.049987999999985</v>
      </c>
      <c r="X666">
        <f t="shared" si="841"/>
        <v>0</v>
      </c>
      <c r="Y666">
        <f t="shared" si="871"/>
        <v>3.8256090565803946</v>
      </c>
      <c r="Z666">
        <f t="shared" si="872"/>
        <v>1.9150153980180862</v>
      </c>
      <c r="AA666">
        <f t="shared" si="868"/>
        <v>37.310881664909282</v>
      </c>
      <c r="AB666">
        <f t="shared" si="869"/>
        <v>18.677003281093221</v>
      </c>
      <c r="AC666">
        <f t="shared" si="870"/>
        <v>33.281983060777343</v>
      </c>
      <c r="AD666">
        <f t="shared" si="798"/>
        <v>17.186299247902269</v>
      </c>
      <c r="AE666">
        <f t="shared" si="851"/>
        <v>453.15999759999994</v>
      </c>
      <c r="AF666">
        <f t="shared" si="853"/>
        <v>450.94583133333339</v>
      </c>
      <c r="AG666">
        <f t="shared" si="875"/>
        <v>436.64624940000004</v>
      </c>
      <c r="AH666">
        <f t="shared" si="860"/>
        <v>444.58999640000002</v>
      </c>
      <c r="AI666">
        <f t="shared" si="861"/>
        <v>463.91640882424917</v>
      </c>
      <c r="AJ666">
        <f t="shared" si="862"/>
        <v>425.26358397575086</v>
      </c>
      <c r="AK666">
        <f t="shared" si="863"/>
        <v>0.79842588854015217</v>
      </c>
      <c r="AL666">
        <f t="shared" si="842"/>
        <v>-0.26973899757447833</v>
      </c>
      <c r="AM666">
        <f t="shared" si="843"/>
        <v>-652527.76694440108</v>
      </c>
      <c r="AN666">
        <f t="shared" si="876"/>
        <v>10808494.615263246</v>
      </c>
      <c r="AO666">
        <f t="shared" si="877"/>
        <v>54491954</v>
      </c>
      <c r="AP666">
        <f t="shared" si="799"/>
        <v>0.19835028516803133</v>
      </c>
      <c r="AQ666">
        <f t="shared" si="800"/>
        <v>452.10954679328813</v>
      </c>
      <c r="AR666">
        <f t="shared" si="801"/>
        <v>458.13127884966525</v>
      </c>
      <c r="AS666">
        <f t="shared" si="802"/>
        <v>446.10001477757726</v>
      </c>
      <c r="AT666">
        <f t="shared" si="803"/>
        <v>438.98462151041525</v>
      </c>
      <c r="AU666">
        <f t="shared" si="804"/>
        <v>444.24950535639795</v>
      </c>
      <c r="AV666">
        <f t="shared" si="805"/>
        <v>435.94222750462148</v>
      </c>
      <c r="AW666">
        <f t="shared" si="806"/>
        <v>8.3072778517764618</v>
      </c>
      <c r="AX666">
        <f t="shared" si="833"/>
        <v>6.1289484971428001</v>
      </c>
      <c r="AY666">
        <f t="shared" si="807"/>
        <v>2.1783293546336617</v>
      </c>
      <c r="AZ666">
        <f t="shared" si="844"/>
        <v>456.80833933333332</v>
      </c>
      <c r="BA666">
        <f t="shared" si="845"/>
        <v>1105068708.1479814</v>
      </c>
      <c r="BB666">
        <f t="shared" si="848"/>
        <v>1105068708.1479814</v>
      </c>
      <c r="BC666">
        <f t="shared" si="849"/>
        <v>0</v>
      </c>
      <c r="BD666">
        <f t="shared" si="864"/>
        <v>13748951069.050737</v>
      </c>
      <c r="BE666">
        <f t="shared" si="865"/>
        <v>4411299479.3440599</v>
      </c>
      <c r="BF666">
        <f t="shared" si="866"/>
        <v>3.1167575752746544</v>
      </c>
      <c r="BG666">
        <f t="shared" si="867"/>
        <v>75.709038443117848</v>
      </c>
      <c r="BH666">
        <f t="shared" si="808"/>
        <v>108586322</v>
      </c>
      <c r="BI666">
        <f t="shared" si="809"/>
        <v>1.9055914586040865</v>
      </c>
      <c r="BJ666">
        <f t="shared" si="850"/>
        <v>-177.49939999999924</v>
      </c>
      <c r="BK666">
        <f t="shared" si="810"/>
        <v>-1.6962005037802483E-3</v>
      </c>
      <c r="BL666">
        <f t="shared" si="811"/>
        <v>0.99830379949621972</v>
      </c>
      <c r="BM666">
        <f t="shared" si="812"/>
        <v>10.185913710067805</v>
      </c>
      <c r="BN666">
        <f t="shared" si="813"/>
        <v>457.15000900000001</v>
      </c>
      <c r="BO666">
        <f t="shared" si="852"/>
        <v>451.15500179999998</v>
      </c>
      <c r="BP666">
        <f t="shared" si="814"/>
        <v>433.72831005882347</v>
      </c>
      <c r="BQ666">
        <f t="shared" si="815"/>
        <v>17.426691741176512</v>
      </c>
      <c r="BR666">
        <f t="shared" si="816"/>
        <v>28.450012000000015</v>
      </c>
      <c r="BS666">
        <f t="shared" si="817"/>
        <v>34.350006000000008</v>
      </c>
      <c r="BT666">
        <f t="shared" si="818"/>
        <v>32.200012000000015</v>
      </c>
      <c r="BU666">
        <f t="shared" si="819"/>
        <v>39.5</v>
      </c>
      <c r="BV666">
        <f t="shared" si="820"/>
        <v>454.25333253333326</v>
      </c>
      <c r="BW666">
        <f t="shared" si="821"/>
        <v>453.30833219047616</v>
      </c>
      <c r="BX666">
        <f t="shared" si="822"/>
        <v>449.25772541818185</v>
      </c>
      <c r="BY666">
        <f t="shared" si="823"/>
        <v>440.86964071428571</v>
      </c>
      <c r="BZ666">
        <f t="shared" si="824"/>
        <v>460.95001200000002</v>
      </c>
      <c r="CA666">
        <f t="shared" si="825"/>
        <v>419</v>
      </c>
      <c r="CB666">
        <f t="shared" si="826"/>
        <v>451.34324431999994</v>
      </c>
      <c r="CC666">
        <f t="shared" si="827"/>
        <v>446.83083035000004</v>
      </c>
      <c r="CD666">
        <f t="shared" si="828"/>
        <v>437.2927342564285</v>
      </c>
      <c r="CE666">
        <f t="shared" si="829"/>
        <v>432.56571684197263</v>
      </c>
      <c r="CF666">
        <f t="shared" si="830"/>
        <v>456.89999399999999</v>
      </c>
      <c r="CG666">
        <f t="shared" si="831"/>
        <v>459.375</v>
      </c>
      <c r="CH666">
        <f t="shared" si="832"/>
        <v>450.04998799999998</v>
      </c>
    </row>
    <row r="667" spans="1:86">
      <c r="A667" s="1">
        <v>40442</v>
      </c>
      <c r="B667">
        <v>456</v>
      </c>
      <c r="C667">
        <v>479</v>
      </c>
      <c r="D667">
        <v>455.14999399999999</v>
      </c>
      <c r="E667">
        <v>476.97500600000001</v>
      </c>
      <c r="F667">
        <v>4997184</v>
      </c>
      <c r="G667">
        <f t="shared" si="846"/>
        <v>4148608.3126902389</v>
      </c>
      <c r="H667">
        <f t="shared" si="874"/>
        <v>63689225.236574374</v>
      </c>
      <c r="I667">
        <f t="shared" si="847"/>
        <v>466.78125</v>
      </c>
      <c r="J667">
        <f t="shared" si="854"/>
        <v>466.78125</v>
      </c>
      <c r="K667">
        <f t="shared" si="855"/>
        <v>432.53125</v>
      </c>
      <c r="L667">
        <f t="shared" si="856"/>
        <v>1</v>
      </c>
      <c r="M667">
        <f t="shared" si="857"/>
        <v>10</v>
      </c>
      <c r="N667">
        <f t="shared" si="858"/>
        <v>90</v>
      </c>
      <c r="O667">
        <f t="shared" si="859"/>
        <v>0</v>
      </c>
      <c r="P667">
        <f t="shared" si="834"/>
        <v>23.850006000000008</v>
      </c>
      <c r="Q667">
        <f t="shared" si="835"/>
        <v>2.0249939999999924</v>
      </c>
      <c r="R667">
        <f t="shared" si="836"/>
        <v>21.825012000000015</v>
      </c>
      <c r="S667">
        <f t="shared" si="837"/>
        <v>23.850006000000008</v>
      </c>
      <c r="T667">
        <f t="shared" si="873"/>
        <v>11.224524212888507</v>
      </c>
      <c r="U667">
        <f t="shared" si="838"/>
        <v>1</v>
      </c>
      <c r="V667">
        <f t="shared" si="839"/>
        <v>-9.8500060000000076</v>
      </c>
      <c r="W667">
        <f t="shared" si="840"/>
        <v>1</v>
      </c>
      <c r="X667">
        <f t="shared" si="841"/>
        <v>0</v>
      </c>
      <c r="Y667">
        <f t="shared" si="871"/>
        <v>3.6237798382532236</v>
      </c>
      <c r="Z667">
        <f t="shared" si="872"/>
        <v>1.7782285838739373</v>
      </c>
      <c r="AA667">
        <f t="shared" si="868"/>
        <v>32.28448502157655</v>
      </c>
      <c r="AB667">
        <f t="shared" si="869"/>
        <v>15.842351534438267</v>
      </c>
      <c r="AC667">
        <f t="shared" si="870"/>
        <v>34.164168401139953</v>
      </c>
      <c r="AD667">
        <f t="shared" si="798"/>
        <v>18.807978887350846</v>
      </c>
      <c r="AE667">
        <f t="shared" si="851"/>
        <v>459.02000120000002</v>
      </c>
      <c r="AF667">
        <f t="shared" si="853"/>
        <v>457.12916566666667</v>
      </c>
      <c r="AG667">
        <f t="shared" si="875"/>
        <v>438.7349991000001</v>
      </c>
      <c r="AH667">
        <f t="shared" si="860"/>
        <v>449.51999820000003</v>
      </c>
      <c r="AI667">
        <f t="shared" si="861"/>
        <v>473.63138723606227</v>
      </c>
      <c r="AJ667">
        <f t="shared" si="862"/>
        <v>425.4086091639378</v>
      </c>
      <c r="AK667">
        <f t="shared" si="863"/>
        <v>1.0693369170672178</v>
      </c>
      <c r="AL667">
        <f t="shared" si="842"/>
        <v>0.83018922510962956</v>
      </c>
      <c r="AM667">
        <f t="shared" si="843"/>
        <v>4148608.3126902389</v>
      </c>
      <c r="AN667">
        <f t="shared" si="876"/>
        <v>14483536.187397059</v>
      </c>
      <c r="AO667">
        <f t="shared" si="877"/>
        <v>58439308</v>
      </c>
      <c r="AP667">
        <f t="shared" si="799"/>
        <v>0.24783894065612583</v>
      </c>
      <c r="AQ667">
        <f t="shared" si="800"/>
        <v>460.56380292357017</v>
      </c>
      <c r="AR667">
        <f t="shared" si="801"/>
        <v>460.83698937751063</v>
      </c>
      <c r="AS667">
        <f t="shared" si="802"/>
        <v>451.65751319761335</v>
      </c>
      <c r="AT667">
        <f t="shared" si="803"/>
        <v>442.40375611447786</v>
      </c>
      <c r="AU667">
        <f t="shared" si="804"/>
        <v>449.15833045293823</v>
      </c>
      <c r="AV667">
        <f t="shared" si="805"/>
        <v>438.81452199929799</v>
      </c>
      <c r="AW667">
        <f t="shared" si="806"/>
        <v>10.343808453640236</v>
      </c>
      <c r="AX667">
        <f t="shared" si="833"/>
        <v>6.9719204884422874</v>
      </c>
      <c r="AY667">
        <f t="shared" si="807"/>
        <v>3.3718879651979483</v>
      </c>
      <c r="AZ667">
        <f t="shared" si="844"/>
        <v>470.375</v>
      </c>
      <c r="BA667">
        <f t="shared" si="845"/>
        <v>2350550424</v>
      </c>
      <c r="BB667">
        <f t="shared" si="848"/>
        <v>2350550424</v>
      </c>
      <c r="BC667">
        <f t="shared" si="849"/>
        <v>0</v>
      </c>
      <c r="BD667">
        <f t="shared" si="864"/>
        <v>16099501493.050737</v>
      </c>
      <c r="BE667">
        <f t="shared" si="865"/>
        <v>3382519224.2025638</v>
      </c>
      <c r="BF667">
        <f t="shared" si="866"/>
        <v>4.7596186232603692</v>
      </c>
      <c r="BG667">
        <f t="shared" si="867"/>
        <v>82.637739312087888</v>
      </c>
      <c r="BH667">
        <f t="shared" si="808"/>
        <v>113583506</v>
      </c>
      <c r="BI667">
        <f t="shared" si="809"/>
        <v>2.3572165311467939</v>
      </c>
      <c r="BJ667">
        <f t="shared" si="850"/>
        <v>1985.0006000000008</v>
      </c>
      <c r="BK667">
        <f t="shared" si="810"/>
        <v>4.5711166895039755E-2</v>
      </c>
      <c r="BL667">
        <f t="shared" si="811"/>
        <v>1.0457111668950398</v>
      </c>
      <c r="BM667">
        <f t="shared" si="812"/>
        <v>12.707817817394131</v>
      </c>
      <c r="BN667">
        <f t="shared" si="813"/>
        <v>467.074997</v>
      </c>
      <c r="BO667">
        <f t="shared" si="852"/>
        <v>455.60500179999997</v>
      </c>
      <c r="BP667">
        <f t="shared" si="814"/>
        <v>435.16397182352938</v>
      </c>
      <c r="BQ667">
        <f t="shared" si="815"/>
        <v>20.441029976470588</v>
      </c>
      <c r="BR667">
        <f t="shared" si="816"/>
        <v>41.300018000000023</v>
      </c>
      <c r="BS667">
        <f t="shared" si="817"/>
        <v>27.149993999999992</v>
      </c>
      <c r="BT667">
        <f t="shared" si="818"/>
        <v>41.549987999999985</v>
      </c>
      <c r="BU667">
        <f t="shared" si="819"/>
        <v>27</v>
      </c>
      <c r="BV667">
        <f t="shared" si="820"/>
        <v>462.19166866666666</v>
      </c>
      <c r="BW667">
        <f t="shared" si="821"/>
        <v>460.74523923809528</v>
      </c>
      <c r="BX667">
        <f t="shared" si="822"/>
        <v>455.1459089818182</v>
      </c>
      <c r="BY667">
        <f t="shared" si="823"/>
        <v>444.71047467619042</v>
      </c>
      <c r="BZ667">
        <f t="shared" si="824"/>
        <v>479</v>
      </c>
      <c r="CA667">
        <f t="shared" si="825"/>
        <v>428</v>
      </c>
      <c r="CB667">
        <f t="shared" si="826"/>
        <v>455.50024964000005</v>
      </c>
      <c r="CC667">
        <f t="shared" si="827"/>
        <v>452.30756454444446</v>
      </c>
      <c r="CD667">
        <f t="shared" si="828"/>
        <v>441.66864799396825</v>
      </c>
      <c r="CE667">
        <f t="shared" si="829"/>
        <v>432.46760478353406</v>
      </c>
      <c r="CF667">
        <f t="shared" si="830"/>
        <v>456.125</v>
      </c>
      <c r="CG667">
        <f t="shared" si="831"/>
        <v>460.95001200000002</v>
      </c>
      <c r="CH667">
        <f t="shared" si="832"/>
        <v>453.35000600000001</v>
      </c>
    </row>
    <row r="668" spans="1:86">
      <c r="A668" s="1">
        <v>40443</v>
      </c>
      <c r="B668">
        <v>478</v>
      </c>
      <c r="C668">
        <v>480</v>
      </c>
      <c r="D668">
        <v>465</v>
      </c>
      <c r="E668">
        <v>467.625</v>
      </c>
      <c r="F668">
        <v>4031066</v>
      </c>
      <c r="G668">
        <f t="shared" si="846"/>
        <v>-2620192.9</v>
      </c>
      <c r="H668">
        <f t="shared" si="874"/>
        <v>61069032.336574376</v>
      </c>
      <c r="I668">
        <f t="shared" si="847"/>
        <v>472.65625</v>
      </c>
      <c r="J668">
        <f t="shared" si="854"/>
        <v>472.65625</v>
      </c>
      <c r="K668">
        <f t="shared" si="855"/>
        <v>435.60625449999998</v>
      </c>
      <c r="L668">
        <f t="shared" si="856"/>
        <v>1</v>
      </c>
      <c r="M668">
        <f t="shared" si="857"/>
        <v>10</v>
      </c>
      <c r="N668">
        <f t="shared" si="858"/>
        <v>90</v>
      </c>
      <c r="O668">
        <f t="shared" si="859"/>
        <v>0</v>
      </c>
      <c r="P668">
        <f t="shared" si="834"/>
        <v>15</v>
      </c>
      <c r="Q668">
        <f t="shared" si="835"/>
        <v>12.375</v>
      </c>
      <c r="R668">
        <f t="shared" si="836"/>
        <v>2.625</v>
      </c>
      <c r="S668">
        <f t="shared" si="837"/>
        <v>15</v>
      </c>
      <c r="T668">
        <f t="shared" si="873"/>
        <v>11.494201054825043</v>
      </c>
      <c r="U668">
        <f t="shared" si="838"/>
        <v>-7.3500060000000076</v>
      </c>
      <c r="V668">
        <f t="shared" si="839"/>
        <v>1.1000060000000076</v>
      </c>
      <c r="W668">
        <f t="shared" si="840"/>
        <v>0</v>
      </c>
      <c r="X668">
        <f t="shared" si="841"/>
        <v>1.1000060000000076</v>
      </c>
      <c r="Y668">
        <f t="shared" si="871"/>
        <v>3.3649384212351365</v>
      </c>
      <c r="Z668">
        <f t="shared" si="872"/>
        <v>1.7297841135972281</v>
      </c>
      <c r="AA668">
        <f t="shared" si="868"/>
        <v>29.275096243619302</v>
      </c>
      <c r="AB668">
        <f t="shared" si="869"/>
        <v>15.049189633507396</v>
      </c>
      <c r="AC668">
        <f t="shared" si="870"/>
        <v>32.095061045198037</v>
      </c>
      <c r="AD668">
        <f t="shared" si="798"/>
        <v>20.762586857492838</v>
      </c>
      <c r="AE668">
        <f t="shared" si="851"/>
        <v>461.06500240000003</v>
      </c>
      <c r="AF668">
        <f t="shared" si="853"/>
        <v>460.45416766666671</v>
      </c>
      <c r="AG668">
        <f t="shared" si="875"/>
        <v>440.34874880000007</v>
      </c>
      <c r="AH668">
        <f t="shared" si="860"/>
        <v>452.71499940000001</v>
      </c>
      <c r="AI668">
        <f t="shared" si="861"/>
        <v>477.10699939327958</v>
      </c>
      <c r="AJ668">
        <f t="shared" si="862"/>
        <v>428.32299940672044</v>
      </c>
      <c r="AK668">
        <f t="shared" si="863"/>
        <v>0.80563300680772298</v>
      </c>
      <c r="AL668">
        <f t="shared" si="842"/>
        <v>-0.65</v>
      </c>
      <c r="AM668">
        <f t="shared" si="843"/>
        <v>-2620192.9</v>
      </c>
      <c r="AN668">
        <f t="shared" si="876"/>
        <v>12725922.358290682</v>
      </c>
      <c r="AO668">
        <f t="shared" si="877"/>
        <v>59819900</v>
      </c>
      <c r="AP668">
        <f t="shared" si="799"/>
        <v>0.21273727235068399</v>
      </c>
      <c r="AQ668">
        <f t="shared" si="800"/>
        <v>462.96460992955633</v>
      </c>
      <c r="AR668">
        <f t="shared" si="801"/>
        <v>462.21581898492008</v>
      </c>
      <c r="AS668">
        <f t="shared" si="802"/>
        <v>454.53166082204297</v>
      </c>
      <c r="AT668">
        <f t="shared" si="803"/>
        <v>444.67366806417488</v>
      </c>
      <c r="AU668">
        <f t="shared" si="804"/>
        <v>451.92833088499748</v>
      </c>
      <c r="AV668">
        <f t="shared" si="805"/>
        <v>440.83125545934712</v>
      </c>
      <c r="AW668">
        <f t="shared" si="806"/>
        <v>11.09707542565036</v>
      </c>
      <c r="AX668">
        <f t="shared" si="833"/>
        <v>7.796951475883902</v>
      </c>
      <c r="AY668">
        <f t="shared" si="807"/>
        <v>3.3001239497664576</v>
      </c>
      <c r="AZ668">
        <f t="shared" si="844"/>
        <v>470.875</v>
      </c>
      <c r="BA668">
        <f t="shared" si="845"/>
        <v>1898128202.75</v>
      </c>
      <c r="BB668">
        <f t="shared" si="848"/>
        <v>1898128202.75</v>
      </c>
      <c r="BC668">
        <f t="shared" si="849"/>
        <v>0</v>
      </c>
      <c r="BD668">
        <f t="shared" si="864"/>
        <v>16826497726.552134</v>
      </c>
      <c r="BE668">
        <f t="shared" si="865"/>
        <v>3382519224.2025638</v>
      </c>
      <c r="BF668">
        <f t="shared" si="866"/>
        <v>4.9745460738716174</v>
      </c>
      <c r="BG668">
        <f t="shared" si="867"/>
        <v>83.262326750256676</v>
      </c>
      <c r="BH668">
        <f t="shared" si="808"/>
        <v>109552440</v>
      </c>
      <c r="BI668">
        <f t="shared" si="809"/>
        <v>2.5173068579466271</v>
      </c>
      <c r="BJ668">
        <f t="shared" si="850"/>
        <v>-1035.0006000000008</v>
      </c>
      <c r="BK668">
        <f t="shared" si="810"/>
        <v>-1.9602716876951008E-2</v>
      </c>
      <c r="BL668">
        <f t="shared" si="811"/>
        <v>0.98039728312304897</v>
      </c>
      <c r="BM668">
        <f t="shared" si="812"/>
        <v>12.855712777595858</v>
      </c>
      <c r="BN668">
        <f t="shared" si="813"/>
        <v>472.5</v>
      </c>
      <c r="BO668">
        <f t="shared" si="852"/>
        <v>459.18500059999997</v>
      </c>
      <c r="BP668">
        <f t="shared" si="814"/>
        <v>436.50331023529407</v>
      </c>
      <c r="BQ668">
        <f t="shared" si="815"/>
        <v>22.681690364705901</v>
      </c>
      <c r="BR668">
        <f t="shared" si="816"/>
        <v>28.100006000000008</v>
      </c>
      <c r="BS668">
        <f t="shared" si="817"/>
        <v>35.549987999999985</v>
      </c>
      <c r="BT668">
        <f t="shared" si="818"/>
        <v>38.549987999999985</v>
      </c>
      <c r="BU668">
        <f t="shared" si="819"/>
        <v>46</v>
      </c>
      <c r="BV668">
        <f t="shared" si="820"/>
        <v>465.06000160000002</v>
      </c>
      <c r="BW668">
        <f t="shared" si="821"/>
        <v>463.74404904761911</v>
      </c>
      <c r="BX668">
        <f t="shared" si="822"/>
        <v>458.43772749090914</v>
      </c>
      <c r="BY668">
        <f t="shared" si="823"/>
        <v>447.46190333333345</v>
      </c>
      <c r="BZ668">
        <f t="shared" si="824"/>
        <v>480</v>
      </c>
      <c r="CA668">
        <f t="shared" si="825"/>
        <v>429.45001200000002</v>
      </c>
      <c r="CB668">
        <f t="shared" si="826"/>
        <v>454.81300448000002</v>
      </c>
      <c r="CC668">
        <f t="shared" si="827"/>
        <v>456.3259026444444</v>
      </c>
      <c r="CD668">
        <f t="shared" si="828"/>
        <v>444.54954581095245</v>
      </c>
      <c r="CE668">
        <f t="shared" si="829"/>
        <v>432.35971287193752</v>
      </c>
      <c r="CF668">
        <f t="shared" si="830"/>
        <v>476.97500600000001</v>
      </c>
      <c r="CG668">
        <f t="shared" si="831"/>
        <v>479</v>
      </c>
      <c r="CH668">
        <f t="shared" si="832"/>
        <v>455.14999399999999</v>
      </c>
    </row>
    <row r="669" spans="1:86">
      <c r="A669" s="1">
        <v>40444</v>
      </c>
      <c r="B669">
        <v>470</v>
      </c>
      <c r="C669">
        <v>472.64999399999999</v>
      </c>
      <c r="D669">
        <v>463.89999399999999</v>
      </c>
      <c r="E669">
        <v>465.67498799999998</v>
      </c>
      <c r="F669">
        <v>3327236</v>
      </c>
      <c r="G669">
        <f t="shared" si="846"/>
        <v>-1977333.3859236629</v>
      </c>
      <c r="H669">
        <f t="shared" si="874"/>
        <v>59091698.950650714</v>
      </c>
      <c r="I669">
        <f t="shared" si="847"/>
        <v>468.05624399999999</v>
      </c>
      <c r="J669">
        <f t="shared" si="854"/>
        <v>472.65625</v>
      </c>
      <c r="K669">
        <f t="shared" si="855"/>
        <v>438.81874849999997</v>
      </c>
      <c r="L669">
        <f t="shared" si="856"/>
        <v>2</v>
      </c>
      <c r="M669">
        <f t="shared" si="857"/>
        <v>10</v>
      </c>
      <c r="N669">
        <f t="shared" si="858"/>
        <v>80</v>
      </c>
      <c r="O669">
        <f t="shared" si="859"/>
        <v>0</v>
      </c>
      <c r="P669">
        <f t="shared" si="834"/>
        <v>8.75</v>
      </c>
      <c r="Q669">
        <f t="shared" si="835"/>
        <v>6.9750060000000076</v>
      </c>
      <c r="R669">
        <f t="shared" si="836"/>
        <v>1.7749939999999924</v>
      </c>
      <c r="S669">
        <f t="shared" si="837"/>
        <v>8.75</v>
      </c>
      <c r="T669">
        <f t="shared" si="873"/>
        <v>11.298186693766111</v>
      </c>
      <c r="U669">
        <f t="shared" si="838"/>
        <v>-3.6999819999999772</v>
      </c>
      <c r="V669">
        <f t="shared" si="839"/>
        <v>1.3999939999999924</v>
      </c>
      <c r="W669">
        <f t="shared" si="840"/>
        <v>0</v>
      </c>
      <c r="X669">
        <f t="shared" si="841"/>
        <v>1.3999939999999924</v>
      </c>
      <c r="Y669">
        <f t="shared" si="871"/>
        <v>3.1245856768611984</v>
      </c>
      <c r="Z669">
        <f t="shared" si="872"/>
        <v>1.7062276769117111</v>
      </c>
      <c r="AA669">
        <f t="shared" si="868"/>
        <v>27.655638568844154</v>
      </c>
      <c r="AB669">
        <f t="shared" si="869"/>
        <v>15.101783349474474</v>
      </c>
      <c r="AC669">
        <f t="shared" si="870"/>
        <v>29.360645839105686</v>
      </c>
      <c r="AD669">
        <f t="shared" si="798"/>
        <v>22.112405108680722</v>
      </c>
      <c r="AE669">
        <f t="shared" si="851"/>
        <v>464.65999759999994</v>
      </c>
      <c r="AF669">
        <f t="shared" si="853"/>
        <v>461.83333333333331</v>
      </c>
      <c r="AG669">
        <f t="shared" si="875"/>
        <v>441.85249790000006</v>
      </c>
      <c r="AH669">
        <f t="shared" si="860"/>
        <v>455.3299988</v>
      </c>
      <c r="AI669">
        <f t="shared" si="861"/>
        <v>479.1041612678647</v>
      </c>
      <c r="AJ669">
        <f t="shared" si="862"/>
        <v>431.5558363321353</v>
      </c>
      <c r="AK669">
        <f t="shared" si="863"/>
        <v>0.71756789989938041</v>
      </c>
      <c r="AL669">
        <f t="shared" si="842"/>
        <v>-0.59428708571428746</v>
      </c>
      <c r="AM669">
        <f t="shared" si="843"/>
        <v>-1977333.3859236629</v>
      </c>
      <c r="AN669">
        <f t="shared" si="876"/>
        <v>11594097.615462296</v>
      </c>
      <c r="AO669">
        <f t="shared" si="877"/>
        <v>60767168</v>
      </c>
      <c r="AP669">
        <f t="shared" si="799"/>
        <v>0.19079542452039719</v>
      </c>
      <c r="AQ669">
        <f t="shared" si="800"/>
        <v>463.88613847350717</v>
      </c>
      <c r="AR669">
        <f t="shared" si="801"/>
        <v>463.28718728421785</v>
      </c>
      <c r="AS669">
        <f t="shared" si="802"/>
        <v>456.53745971407523</v>
      </c>
      <c r="AT669">
        <f t="shared" si="803"/>
        <v>446.56378685839911</v>
      </c>
      <c r="AU669">
        <f t="shared" si="804"/>
        <v>453.99032945224786</v>
      </c>
      <c r="AV669">
        <f t="shared" si="805"/>
        <v>442.5703167371928</v>
      </c>
      <c r="AW669">
        <f t="shared" si="806"/>
        <v>11.420012715055066</v>
      </c>
      <c r="AX669">
        <f t="shared" si="833"/>
        <v>8.5215637237181348</v>
      </c>
      <c r="AY669">
        <f t="shared" si="807"/>
        <v>2.8984489913369309</v>
      </c>
      <c r="AZ669">
        <f t="shared" si="844"/>
        <v>467.40832533333332</v>
      </c>
      <c r="BA669">
        <f t="shared" si="845"/>
        <v>1555177806.7487786</v>
      </c>
      <c r="BB669">
        <f t="shared" si="848"/>
        <v>0</v>
      </c>
      <c r="BC669">
        <f t="shared" si="849"/>
        <v>1555177806.7487786</v>
      </c>
      <c r="BD669">
        <f t="shared" si="864"/>
        <v>16826497726.552134</v>
      </c>
      <c r="BE669">
        <f t="shared" si="865"/>
        <v>3763781661.9865427</v>
      </c>
      <c r="BF669">
        <f t="shared" si="866"/>
        <v>4.4706359820221406</v>
      </c>
      <c r="BG669">
        <f t="shared" si="867"/>
        <v>81.720589648328883</v>
      </c>
      <c r="BH669">
        <f t="shared" si="808"/>
        <v>106225204</v>
      </c>
      <c r="BI669">
        <f t="shared" si="809"/>
        <v>2.5803837905912927</v>
      </c>
      <c r="BJ669">
        <f t="shared" si="850"/>
        <v>-295.00120000000152</v>
      </c>
      <c r="BK669">
        <f t="shared" si="810"/>
        <v>-4.1700336808340342E-3</v>
      </c>
      <c r="BL669">
        <f t="shared" si="811"/>
        <v>0.99582996631916598</v>
      </c>
      <c r="BM669">
        <f t="shared" si="812"/>
        <v>12.530083810223282</v>
      </c>
      <c r="BN669">
        <f t="shared" si="813"/>
        <v>468.27499399999999</v>
      </c>
      <c r="BO669">
        <f t="shared" si="852"/>
        <v>463.94249879999995</v>
      </c>
      <c r="BP669">
        <f t="shared" si="814"/>
        <v>437.42279499999995</v>
      </c>
      <c r="BQ669">
        <f t="shared" si="815"/>
        <v>26.519703800000002</v>
      </c>
      <c r="BR669">
        <f t="shared" si="816"/>
        <v>28.324981999999977</v>
      </c>
      <c r="BS669">
        <f t="shared" si="817"/>
        <v>28.225006000000008</v>
      </c>
      <c r="BT669">
        <f t="shared" si="818"/>
        <v>31.399993999999992</v>
      </c>
      <c r="BU669">
        <f t="shared" si="819"/>
        <v>29</v>
      </c>
      <c r="BV669">
        <f t="shared" si="820"/>
        <v>466.59666346666666</v>
      </c>
      <c r="BW669">
        <f t="shared" si="821"/>
        <v>465.23571200000004</v>
      </c>
      <c r="BX669">
        <f t="shared" si="822"/>
        <v>460.79408905454557</v>
      </c>
      <c r="BY669">
        <f t="shared" si="823"/>
        <v>449.87392611428578</v>
      </c>
      <c r="BZ669">
        <f t="shared" si="824"/>
        <v>480</v>
      </c>
      <c r="CA669">
        <f t="shared" si="825"/>
        <v>432.25</v>
      </c>
      <c r="CB669">
        <f t="shared" si="826"/>
        <v>461.16241438666668</v>
      </c>
      <c r="CC669">
        <f t="shared" si="827"/>
        <v>455.98305928888885</v>
      </c>
      <c r="CD669">
        <f t="shared" si="828"/>
        <v>446.80016279269842</v>
      </c>
      <c r="CE669">
        <f t="shared" si="829"/>
        <v>432.18260411820182</v>
      </c>
      <c r="CF669">
        <f t="shared" si="830"/>
        <v>467.625</v>
      </c>
      <c r="CG669">
        <f t="shared" si="831"/>
        <v>480</v>
      </c>
      <c r="CH669">
        <f t="shared" si="832"/>
        <v>465</v>
      </c>
    </row>
    <row r="670" spans="1:86">
      <c r="A670" s="1">
        <v>40445</v>
      </c>
      <c r="B670">
        <v>466.54998799999998</v>
      </c>
      <c r="C670">
        <v>468.95001200000002</v>
      </c>
      <c r="D670">
        <v>462.5</v>
      </c>
      <c r="E670">
        <v>465.97500600000001</v>
      </c>
      <c r="F670">
        <v>2738784</v>
      </c>
      <c r="G670">
        <f t="shared" si="846"/>
        <v>212308.4422168512</v>
      </c>
      <c r="H670">
        <f t="shared" si="874"/>
        <v>59304007.392867565</v>
      </c>
      <c r="I670">
        <f t="shared" si="847"/>
        <v>465.99375150000003</v>
      </c>
      <c r="J670">
        <f t="shared" si="854"/>
        <v>472.65625</v>
      </c>
      <c r="K670">
        <f t="shared" si="855"/>
        <v>438.84999849999997</v>
      </c>
      <c r="L670">
        <f t="shared" si="856"/>
        <v>3</v>
      </c>
      <c r="M670">
        <f t="shared" si="857"/>
        <v>10</v>
      </c>
      <c r="N670">
        <f t="shared" si="858"/>
        <v>70</v>
      </c>
      <c r="O670">
        <f t="shared" si="859"/>
        <v>0</v>
      </c>
      <c r="P670">
        <f t="shared" si="834"/>
        <v>6.4500120000000152</v>
      </c>
      <c r="Q670">
        <f t="shared" si="835"/>
        <v>2.9750060000000076</v>
      </c>
      <c r="R670">
        <f t="shared" si="836"/>
        <v>3.4750060000000076</v>
      </c>
      <c r="S670">
        <f t="shared" si="837"/>
        <v>6.4500120000000152</v>
      </c>
      <c r="T670">
        <f t="shared" si="873"/>
        <v>10.951888501354247</v>
      </c>
      <c r="U670">
        <f t="shared" si="838"/>
        <v>1.7749939999999924</v>
      </c>
      <c r="V670">
        <f t="shared" si="839"/>
        <v>1.5</v>
      </c>
      <c r="W670">
        <f t="shared" si="840"/>
        <v>1.7749939999999924</v>
      </c>
      <c r="X670">
        <f t="shared" si="841"/>
        <v>0</v>
      </c>
      <c r="Y670">
        <f t="shared" si="871"/>
        <v>3.0281862713711121</v>
      </c>
      <c r="Z670">
        <f t="shared" si="872"/>
        <v>1.5843542714180174</v>
      </c>
      <c r="AA670">
        <f t="shared" si="868"/>
        <v>27.649900480603542</v>
      </c>
      <c r="AB670">
        <f t="shared" si="869"/>
        <v>14.466493803530827</v>
      </c>
      <c r="AC670">
        <f t="shared" si="870"/>
        <v>31.302315644905583</v>
      </c>
      <c r="AD670">
        <f t="shared" ref="AD670:AD733" si="878">AVERAGE(AC657:AC670)</f>
        <v>24.052802664053395</v>
      </c>
      <c r="AE670">
        <f t="shared" si="851"/>
        <v>466.47500000000002</v>
      </c>
      <c r="AF670">
        <f t="shared" si="853"/>
        <v>464.87916566666667</v>
      </c>
      <c r="AG670">
        <f t="shared" si="875"/>
        <v>443.23874820000003</v>
      </c>
      <c r="AH670">
        <f t="shared" si="860"/>
        <v>458.19249879999995</v>
      </c>
      <c r="AI670">
        <f t="shared" si="861"/>
        <v>479.36912721267237</v>
      </c>
      <c r="AJ670">
        <f t="shared" si="862"/>
        <v>437.01587038732754</v>
      </c>
      <c r="AK670">
        <f t="shared" si="863"/>
        <v>0.68375227274949224</v>
      </c>
      <c r="AL670">
        <f t="shared" si="842"/>
        <v>7.7519235623127347E-2</v>
      </c>
      <c r="AM670">
        <f t="shared" si="843"/>
        <v>212308.4422168512</v>
      </c>
      <c r="AN670">
        <f t="shared" si="876"/>
        <v>8723158.8576791454</v>
      </c>
      <c r="AO670">
        <f t="shared" si="877"/>
        <v>59301524</v>
      </c>
      <c r="AP670">
        <f t="shared" ref="AP670:AP733" si="879">AN670/AO670</f>
        <v>0.14709839257552884</v>
      </c>
      <c r="AQ670">
        <f t="shared" ref="AQ670:AQ733" si="880">((E670-AQ669)*0.34)+AQ669</f>
        <v>464.59635343251472</v>
      </c>
      <c r="AR670">
        <f t="shared" ref="AR670:AR733" si="881">((E671-AR669)*0.285)+AR669</f>
        <v>463.43333548821573</v>
      </c>
      <c r="AS670">
        <f t="shared" ref="AS670:AS733" si="882">((E670-AS669)*0.18)+AS669</f>
        <v>458.2362180455417</v>
      </c>
      <c r="AT670">
        <f t="shared" ref="AT670:AT733" si="883">((E670-AT669)*0.09)+AT669</f>
        <v>448.31079658114317</v>
      </c>
      <c r="AU670">
        <f t="shared" ref="AU670:AU733" si="884">((E670-AU669)*0.15)+AU669</f>
        <v>455.7880309344107</v>
      </c>
      <c r="AV670">
        <f t="shared" ref="AV670:AV733" si="885">((E670-AV669)*0.07)+AV669</f>
        <v>444.20864498558933</v>
      </c>
      <c r="AW670">
        <f t="shared" ref="AW670:AW733" si="886">AU670-AV670</f>
        <v>11.579385948821368</v>
      </c>
      <c r="AX670">
        <f t="shared" si="833"/>
        <v>9.1331281687387822</v>
      </c>
      <c r="AY670">
        <f t="shared" si="807"/>
        <v>2.4462577800825862</v>
      </c>
      <c r="AZ670">
        <f t="shared" si="844"/>
        <v>465.80833933333332</v>
      </c>
      <c r="BA670">
        <f t="shared" si="845"/>
        <v>1275748426.8327041</v>
      </c>
      <c r="BB670">
        <f t="shared" si="848"/>
        <v>0</v>
      </c>
      <c r="BC670">
        <f t="shared" si="849"/>
        <v>1275748426.8327041</v>
      </c>
      <c r="BD670">
        <f t="shared" si="864"/>
        <v>16826497726.552134</v>
      </c>
      <c r="BE670">
        <f t="shared" si="865"/>
        <v>3870977024.9870667</v>
      </c>
      <c r="BF670">
        <f t="shared" si="866"/>
        <v>4.3468348217872341</v>
      </c>
      <c r="BG670">
        <f t="shared" si="867"/>
        <v>81.297346311780402</v>
      </c>
      <c r="BH670">
        <f t="shared" si="808"/>
        <v>108963988</v>
      </c>
      <c r="BI670">
        <f t="shared" si="809"/>
        <v>2.6067448437877694</v>
      </c>
      <c r="BJ670">
        <f t="shared" si="850"/>
        <v>-69.998199999997723</v>
      </c>
      <c r="BK670">
        <f t="shared" si="810"/>
        <v>6.4426479353884214E-4</v>
      </c>
      <c r="BL670">
        <f t="shared" si="811"/>
        <v>1.0006442647935387</v>
      </c>
      <c r="BM670">
        <f t="shared" si="812"/>
        <v>11.161063157845446</v>
      </c>
      <c r="BN670">
        <f t="shared" si="813"/>
        <v>465.72500600000001</v>
      </c>
      <c r="BO670">
        <f t="shared" si="852"/>
        <v>466.14500120000002</v>
      </c>
      <c r="BP670">
        <f t="shared" si="814"/>
        <v>438.29595676470586</v>
      </c>
      <c r="BQ670">
        <f t="shared" si="815"/>
        <v>27.849044435294161</v>
      </c>
      <c r="BR670">
        <f t="shared" si="816"/>
        <v>26.100006000000008</v>
      </c>
      <c r="BS670">
        <f t="shared" si="817"/>
        <v>27.149993999999992</v>
      </c>
      <c r="BT670">
        <f t="shared" si="818"/>
        <v>24.450012000000015</v>
      </c>
      <c r="BU670">
        <f t="shared" si="819"/>
        <v>30.875</v>
      </c>
      <c r="BV670">
        <f t="shared" si="820"/>
        <v>467.03499960000005</v>
      </c>
      <c r="BW670">
        <f t="shared" si="821"/>
        <v>466.41904704761902</v>
      </c>
      <c r="BX670">
        <f t="shared" si="822"/>
        <v>462.72954490909092</v>
      </c>
      <c r="BY670">
        <f t="shared" si="823"/>
        <v>452.17130783809534</v>
      </c>
      <c r="BZ670">
        <f t="shared" si="824"/>
        <v>480</v>
      </c>
      <c r="CA670">
        <f t="shared" si="825"/>
        <v>432.25</v>
      </c>
      <c r="CB670">
        <f t="shared" si="826"/>
        <v>464.53166736666662</v>
      </c>
      <c r="CC670">
        <f t="shared" si="827"/>
        <v>461.78187293333326</v>
      </c>
      <c r="CD670">
        <f t="shared" si="828"/>
        <v>450.7453915784921</v>
      </c>
      <c r="CE670">
        <f t="shared" si="829"/>
        <v>431.09437267251769</v>
      </c>
      <c r="CF670">
        <f t="shared" si="830"/>
        <v>465.67498799999998</v>
      </c>
      <c r="CG670">
        <f t="shared" si="831"/>
        <v>472.64999399999999</v>
      </c>
      <c r="CH670">
        <f t="shared" si="832"/>
        <v>463.89999399999999</v>
      </c>
    </row>
    <row r="671" spans="1:86">
      <c r="A671" s="1">
        <v>40448</v>
      </c>
      <c r="B671">
        <v>467.5</v>
      </c>
      <c r="C671">
        <v>470.72500600000001</v>
      </c>
      <c r="D671">
        <v>461</v>
      </c>
      <c r="E671">
        <v>463.79998799999998</v>
      </c>
      <c r="F671">
        <v>3423290</v>
      </c>
      <c r="G671">
        <f t="shared" si="846"/>
        <v>-1452047.8392198542</v>
      </c>
      <c r="H671">
        <f t="shared" si="874"/>
        <v>57851959.553647712</v>
      </c>
      <c r="I671">
        <f t="shared" si="847"/>
        <v>465.75624850000003</v>
      </c>
      <c r="J671">
        <f t="shared" si="854"/>
        <v>472.65625</v>
      </c>
      <c r="K671">
        <f t="shared" si="855"/>
        <v>444.70624549999997</v>
      </c>
      <c r="L671">
        <f t="shared" si="856"/>
        <v>4</v>
      </c>
      <c r="M671">
        <f t="shared" si="857"/>
        <v>10</v>
      </c>
      <c r="N671">
        <f t="shared" si="858"/>
        <v>60</v>
      </c>
      <c r="O671">
        <f t="shared" si="859"/>
        <v>0</v>
      </c>
      <c r="P671">
        <f t="shared" si="834"/>
        <v>9.7250060000000076</v>
      </c>
      <c r="Q671">
        <f t="shared" si="835"/>
        <v>6.9250180000000228</v>
      </c>
      <c r="R671">
        <f t="shared" si="836"/>
        <v>2.7999879999999848</v>
      </c>
      <c r="S671">
        <f t="shared" si="837"/>
        <v>9.7250060000000076</v>
      </c>
      <c r="T671">
        <f t="shared" si="873"/>
        <v>10.864254036971801</v>
      </c>
      <c r="U671">
        <f t="shared" si="838"/>
        <v>-5.5750120000000152</v>
      </c>
      <c r="V671">
        <f t="shared" si="839"/>
        <v>3.9500120000000152</v>
      </c>
      <c r="W671">
        <f t="shared" si="840"/>
        <v>0</v>
      </c>
      <c r="X671">
        <f t="shared" si="841"/>
        <v>3.9500120000000152</v>
      </c>
      <c r="Y671">
        <f t="shared" si="871"/>
        <v>2.8118872519874611</v>
      </c>
      <c r="Z671">
        <f t="shared" si="872"/>
        <v>1.7533298234595889</v>
      </c>
      <c r="AA671">
        <f t="shared" si="868"/>
        <v>25.882009408270612</v>
      </c>
      <c r="AB671">
        <f t="shared" si="869"/>
        <v>16.138520118297009</v>
      </c>
      <c r="AC671">
        <f t="shared" si="870"/>
        <v>23.187450038708455</v>
      </c>
      <c r="AD671">
        <f t="shared" si="878"/>
        <v>24.875938963873519</v>
      </c>
      <c r="AE671">
        <f t="shared" si="851"/>
        <v>468.00999759999996</v>
      </c>
      <c r="AF671">
        <f t="shared" si="853"/>
        <v>466.02916466666665</v>
      </c>
      <c r="AG671">
        <f t="shared" si="875"/>
        <v>445.02749790000007</v>
      </c>
      <c r="AH671">
        <f t="shared" si="860"/>
        <v>460.58499759999995</v>
      </c>
      <c r="AI671">
        <f t="shared" si="861"/>
        <v>478.01826057720154</v>
      </c>
      <c r="AJ671">
        <f t="shared" si="862"/>
        <v>443.15173462279836</v>
      </c>
      <c r="AK671">
        <f t="shared" si="863"/>
        <v>0.59220850979545392</v>
      </c>
      <c r="AL671">
        <f t="shared" si="842"/>
        <v>-0.42416734755742408</v>
      </c>
      <c r="AM671">
        <f t="shared" si="843"/>
        <v>-1452047.8392198542</v>
      </c>
      <c r="AN671">
        <f t="shared" si="876"/>
        <v>7961590.4382927483</v>
      </c>
      <c r="AO671">
        <f t="shared" si="877"/>
        <v>61448300</v>
      </c>
      <c r="AP671">
        <f t="shared" si="879"/>
        <v>0.12956567453115461</v>
      </c>
      <c r="AQ671">
        <f t="shared" si="880"/>
        <v>464.32558918545971</v>
      </c>
      <c r="AR671">
        <f t="shared" si="881"/>
        <v>462.40496329407426</v>
      </c>
      <c r="AS671">
        <f t="shared" si="882"/>
        <v>459.23769663734419</v>
      </c>
      <c r="AT671">
        <f t="shared" si="883"/>
        <v>449.70482380884027</v>
      </c>
      <c r="AU671">
        <f t="shared" si="884"/>
        <v>456.98982449424909</v>
      </c>
      <c r="AV671">
        <f t="shared" si="885"/>
        <v>445.58003899659809</v>
      </c>
      <c r="AW671">
        <f t="shared" si="886"/>
        <v>11.409785497651001</v>
      </c>
      <c r="AX671">
        <f t="shared" si="833"/>
        <v>9.5884596345212252</v>
      </c>
      <c r="AY671">
        <f t="shared" si="807"/>
        <v>1.8213258631297755</v>
      </c>
      <c r="AZ671">
        <f t="shared" si="844"/>
        <v>465.17499799999996</v>
      </c>
      <c r="BA671">
        <f t="shared" si="845"/>
        <v>1592428918.90342</v>
      </c>
      <c r="BB671">
        <f t="shared" si="848"/>
        <v>0</v>
      </c>
      <c r="BC671">
        <f t="shared" si="849"/>
        <v>1592428918.90342</v>
      </c>
      <c r="BD671">
        <f t="shared" si="864"/>
        <v>15853782955.487379</v>
      </c>
      <c r="BE671">
        <f t="shared" si="865"/>
        <v>5463405943.8904867</v>
      </c>
      <c r="BF671">
        <f t="shared" si="866"/>
        <v>2.9018131030911305</v>
      </c>
      <c r="BG671">
        <f t="shared" si="867"/>
        <v>74.37088928714266</v>
      </c>
      <c r="BH671">
        <f t="shared" si="808"/>
        <v>105540698</v>
      </c>
      <c r="BI671">
        <f t="shared" si="809"/>
        <v>2.5606590284754907</v>
      </c>
      <c r="BJ671">
        <f t="shared" si="850"/>
        <v>-317.50180000000228</v>
      </c>
      <c r="BK671">
        <f t="shared" si="810"/>
        <v>-4.6676709522914259E-3</v>
      </c>
      <c r="BL671">
        <f t="shared" si="811"/>
        <v>0.99533232904770852</v>
      </c>
      <c r="BM671">
        <f t="shared" si="812"/>
        <v>9.1881363427741896</v>
      </c>
      <c r="BN671">
        <f t="shared" si="813"/>
        <v>465.862503</v>
      </c>
      <c r="BO671">
        <f t="shared" si="852"/>
        <v>467.88749999999999</v>
      </c>
      <c r="BP671">
        <f t="shared" si="814"/>
        <v>439.27867752941177</v>
      </c>
      <c r="BQ671">
        <f t="shared" si="815"/>
        <v>28.608822470588223</v>
      </c>
      <c r="BR671">
        <f t="shared" si="816"/>
        <v>16.125</v>
      </c>
      <c r="BS671">
        <f t="shared" si="817"/>
        <v>20.850006000000008</v>
      </c>
      <c r="BT671">
        <f t="shared" si="818"/>
        <v>21.225006000000008</v>
      </c>
      <c r="BU671">
        <f t="shared" si="819"/>
        <v>26</v>
      </c>
      <c r="BV671">
        <f t="shared" si="820"/>
        <v>466.14332893333335</v>
      </c>
      <c r="BW671">
        <f t="shared" si="821"/>
        <v>466.11071057142846</v>
      </c>
      <c r="BX671">
        <f t="shared" si="822"/>
        <v>463.74908839999995</v>
      </c>
      <c r="BY671">
        <f t="shared" si="823"/>
        <v>454.12952115238096</v>
      </c>
      <c r="BZ671">
        <f t="shared" si="824"/>
        <v>480</v>
      </c>
      <c r="CA671">
        <f t="shared" si="825"/>
        <v>432.25</v>
      </c>
      <c r="CB671">
        <f t="shared" si="826"/>
        <v>471.2878342533333</v>
      </c>
      <c r="CC671">
        <f t="shared" si="827"/>
        <v>464.78125025000003</v>
      </c>
      <c r="CD671">
        <f t="shared" si="828"/>
        <v>455.2796104632539</v>
      </c>
      <c r="CE671">
        <f t="shared" si="829"/>
        <v>431.81393399907222</v>
      </c>
      <c r="CF671">
        <f t="shared" si="830"/>
        <v>465.97500600000001</v>
      </c>
      <c r="CG671">
        <f t="shared" si="831"/>
        <v>468.95001200000002</v>
      </c>
      <c r="CH671">
        <f t="shared" si="832"/>
        <v>462.5</v>
      </c>
    </row>
    <row r="672" spans="1:86">
      <c r="A672" s="1">
        <v>40449</v>
      </c>
      <c r="B672">
        <v>462.625</v>
      </c>
      <c r="C672">
        <v>465.14999399999999</v>
      </c>
      <c r="D672">
        <v>457.04998799999998</v>
      </c>
      <c r="E672">
        <v>459.82501200000002</v>
      </c>
      <c r="F672">
        <v>2521714</v>
      </c>
      <c r="G672">
        <f t="shared" si="846"/>
        <v>-793859.26232793648</v>
      </c>
      <c r="H672">
        <f t="shared" si="874"/>
        <v>57058100.291319773</v>
      </c>
      <c r="I672">
        <f t="shared" si="847"/>
        <v>461.16249850000003</v>
      </c>
      <c r="J672">
        <f t="shared" si="854"/>
        <v>472.65625</v>
      </c>
      <c r="K672">
        <f t="shared" si="855"/>
        <v>447.66875450000003</v>
      </c>
      <c r="L672">
        <f t="shared" si="856"/>
        <v>5</v>
      </c>
      <c r="M672">
        <f t="shared" si="857"/>
        <v>9</v>
      </c>
      <c r="N672">
        <f t="shared" si="858"/>
        <v>50</v>
      </c>
      <c r="O672">
        <f t="shared" si="859"/>
        <v>10</v>
      </c>
      <c r="P672">
        <f t="shared" si="834"/>
        <v>8.1000060000000076</v>
      </c>
      <c r="Q672">
        <f t="shared" si="835"/>
        <v>5.3249819999999772</v>
      </c>
      <c r="R672">
        <f t="shared" si="836"/>
        <v>2.7750240000000304</v>
      </c>
      <c r="S672">
        <f t="shared" si="837"/>
        <v>8.1000060000000076</v>
      </c>
      <c r="T672">
        <f t="shared" si="873"/>
        <v>10.666807748616673</v>
      </c>
      <c r="U672">
        <f t="shared" si="838"/>
        <v>3.4750060000000076</v>
      </c>
      <c r="V672">
        <f t="shared" si="839"/>
        <v>-0.40002400000003036</v>
      </c>
      <c r="W672">
        <f t="shared" si="840"/>
        <v>3.4750060000000076</v>
      </c>
      <c r="X672">
        <f t="shared" si="841"/>
        <v>0</v>
      </c>
      <c r="Y672">
        <f t="shared" si="871"/>
        <v>2.8592528768454999</v>
      </c>
      <c r="Z672">
        <f t="shared" si="872"/>
        <v>1.6280919789267612</v>
      </c>
      <c r="AA672">
        <f t="shared" si="868"/>
        <v>26.805141184027647</v>
      </c>
      <c r="AB672">
        <f t="shared" si="869"/>
        <v>15.263160425272506</v>
      </c>
      <c r="AC672">
        <f t="shared" si="870"/>
        <v>27.436288885509764</v>
      </c>
      <c r="AD672">
        <f t="shared" si="878"/>
        <v>25.561665075915904</v>
      </c>
      <c r="AE672">
        <f t="shared" si="851"/>
        <v>464.5799988</v>
      </c>
      <c r="AF672">
        <f t="shared" si="853"/>
        <v>466.64583333333331</v>
      </c>
      <c r="AG672">
        <f t="shared" si="875"/>
        <v>446.87749789999998</v>
      </c>
      <c r="AH672">
        <f t="shared" si="860"/>
        <v>461.80000000000007</v>
      </c>
      <c r="AI672">
        <f t="shared" si="861"/>
        <v>477.01766824451545</v>
      </c>
      <c r="AJ672">
        <f t="shared" si="862"/>
        <v>446.58233175548469</v>
      </c>
      <c r="AK672">
        <f t="shared" si="863"/>
        <v>0.43510871809444718</v>
      </c>
      <c r="AL672">
        <f t="shared" si="842"/>
        <v>-0.31480939643747724</v>
      </c>
      <c r="AM672">
        <f t="shared" si="843"/>
        <v>-793859.26232793648</v>
      </c>
      <c r="AN672">
        <f t="shared" si="876"/>
        <v>7964174.8553831233</v>
      </c>
      <c r="AO672">
        <f t="shared" si="877"/>
        <v>62411444</v>
      </c>
      <c r="AP672">
        <f t="shared" si="879"/>
        <v>0.12760760439036026</v>
      </c>
      <c r="AQ672">
        <f t="shared" si="880"/>
        <v>462.7953929424034</v>
      </c>
      <c r="AR672">
        <f t="shared" si="881"/>
        <v>461.76942033526308</v>
      </c>
      <c r="AS672">
        <f t="shared" si="882"/>
        <v>459.34341340262222</v>
      </c>
      <c r="AT672">
        <f t="shared" si="883"/>
        <v>450.61564074604468</v>
      </c>
      <c r="AU672">
        <f t="shared" si="884"/>
        <v>457.41510262011172</v>
      </c>
      <c r="AV672">
        <f t="shared" si="885"/>
        <v>446.57718710683622</v>
      </c>
      <c r="AW672">
        <f t="shared" si="886"/>
        <v>10.837915513275505</v>
      </c>
      <c r="AX672">
        <f t="shared" si="833"/>
        <v>9.8383508102720807</v>
      </c>
      <c r="AY672">
        <f t="shared" si="807"/>
        <v>0.99956470300342382</v>
      </c>
      <c r="AZ672">
        <f t="shared" si="844"/>
        <v>460.67499799999996</v>
      </c>
      <c r="BA672">
        <f t="shared" si="845"/>
        <v>1161690591.9065719</v>
      </c>
      <c r="BB672">
        <f t="shared" si="848"/>
        <v>0</v>
      </c>
      <c r="BC672">
        <f t="shared" si="849"/>
        <v>1161690591.9065719</v>
      </c>
      <c r="BD672">
        <f t="shared" si="864"/>
        <v>14776349100.320713</v>
      </c>
      <c r="BE672">
        <f t="shared" si="865"/>
        <v>6625096535.7970581</v>
      </c>
      <c r="BF672">
        <f t="shared" si="866"/>
        <v>2.2303598174729067</v>
      </c>
      <c r="BG672">
        <f t="shared" si="867"/>
        <v>69.04369616687795</v>
      </c>
      <c r="BH672">
        <f t="shared" si="808"/>
        <v>103018984</v>
      </c>
      <c r="BI672">
        <f t="shared" si="809"/>
        <v>2.426885167038932</v>
      </c>
      <c r="BJ672">
        <f t="shared" si="850"/>
        <v>-497.49759999999696</v>
      </c>
      <c r="BK672">
        <f t="shared" si="810"/>
        <v>-8.5704530031164416E-3</v>
      </c>
      <c r="BL672">
        <f t="shared" si="811"/>
        <v>0.99142954699688357</v>
      </c>
      <c r="BM672">
        <f t="shared" si="812"/>
        <v>8.0204153882474571</v>
      </c>
      <c r="BN672">
        <f t="shared" si="813"/>
        <v>461.09999099999999</v>
      </c>
      <c r="BO672">
        <f t="shared" si="852"/>
        <v>466.69249879999995</v>
      </c>
      <c r="BP672">
        <f t="shared" si="814"/>
        <v>439.99926532352936</v>
      </c>
      <c r="BQ672">
        <f t="shared" si="815"/>
        <v>26.693233476470596</v>
      </c>
      <c r="BR672">
        <f t="shared" si="816"/>
        <v>2.4250180000000228</v>
      </c>
      <c r="BS672">
        <f t="shared" si="817"/>
        <v>7.5499879999999848</v>
      </c>
      <c r="BT672">
        <f t="shared" si="818"/>
        <v>5.4499819999999772</v>
      </c>
      <c r="BU672">
        <f t="shared" si="819"/>
        <v>12.625</v>
      </c>
      <c r="BV672">
        <f t="shared" si="820"/>
        <v>463.41500040000005</v>
      </c>
      <c r="BW672">
        <f t="shared" si="821"/>
        <v>464.33809552380956</v>
      </c>
      <c r="BX672">
        <f t="shared" si="822"/>
        <v>463.61090919999992</v>
      </c>
      <c r="BY672">
        <f t="shared" si="823"/>
        <v>455.53880820952384</v>
      </c>
      <c r="BZ672">
        <f t="shared" si="824"/>
        <v>480</v>
      </c>
      <c r="CA672">
        <f t="shared" si="825"/>
        <v>432.25</v>
      </c>
      <c r="CB672">
        <f t="shared" si="826"/>
        <v>466.20974725999997</v>
      </c>
      <c r="CC672">
        <f t="shared" si="827"/>
        <v>470.51416743333334</v>
      </c>
      <c r="CD672">
        <f t="shared" si="828"/>
        <v>458.4771733120636</v>
      </c>
      <c r="CE672">
        <f t="shared" si="829"/>
        <v>433.72283559091284</v>
      </c>
      <c r="CF672">
        <f t="shared" si="830"/>
        <v>463.79998799999998</v>
      </c>
      <c r="CG672">
        <f t="shared" si="831"/>
        <v>470.72500600000001</v>
      </c>
      <c r="CH672">
        <f t="shared" si="832"/>
        <v>461</v>
      </c>
    </row>
    <row r="673" spans="1:86">
      <c r="A673" s="1">
        <v>40450</v>
      </c>
      <c r="B673">
        <v>462.5</v>
      </c>
      <c r="C673">
        <v>468.625</v>
      </c>
      <c r="D673">
        <v>457.45001200000002</v>
      </c>
      <c r="E673">
        <v>460.17498799999998</v>
      </c>
      <c r="F673">
        <v>3370194</v>
      </c>
      <c r="G673">
        <f t="shared" si="846"/>
        <v>-1726577.4224530873</v>
      </c>
      <c r="H673">
        <f t="shared" si="874"/>
        <v>55331522.868866682</v>
      </c>
      <c r="I673">
        <f t="shared" si="847"/>
        <v>462.1875</v>
      </c>
      <c r="J673">
        <f t="shared" si="854"/>
        <v>472.65625</v>
      </c>
      <c r="K673">
        <f t="shared" si="855"/>
        <v>447.66875450000003</v>
      </c>
      <c r="L673">
        <f t="shared" si="856"/>
        <v>6</v>
      </c>
      <c r="M673">
        <f t="shared" si="857"/>
        <v>10</v>
      </c>
      <c r="N673">
        <f t="shared" si="858"/>
        <v>40</v>
      </c>
      <c r="O673">
        <f t="shared" si="859"/>
        <v>0</v>
      </c>
      <c r="P673">
        <f t="shared" si="834"/>
        <v>11.174987999999985</v>
      </c>
      <c r="Q673">
        <f t="shared" si="835"/>
        <v>8.4500120000000152</v>
      </c>
      <c r="R673">
        <f t="shared" si="836"/>
        <v>2.7249759999999696</v>
      </c>
      <c r="S673">
        <f t="shared" si="837"/>
        <v>11.174987999999985</v>
      </c>
      <c r="T673">
        <f t="shared" si="873"/>
        <v>10.703106338001195</v>
      </c>
      <c r="U673">
        <f t="shared" si="838"/>
        <v>-3.625</v>
      </c>
      <c r="V673">
        <f t="shared" si="839"/>
        <v>-0.125</v>
      </c>
      <c r="W673">
        <f t="shared" si="840"/>
        <v>0</v>
      </c>
      <c r="X673">
        <f t="shared" si="841"/>
        <v>0</v>
      </c>
      <c r="Y673">
        <f t="shared" si="871"/>
        <v>2.6550205284993926</v>
      </c>
      <c r="Z673">
        <f t="shared" si="872"/>
        <v>1.5117996947177068</v>
      </c>
      <c r="AA673">
        <f t="shared" si="868"/>
        <v>24.806074467117906</v>
      </c>
      <c r="AB673">
        <f t="shared" si="869"/>
        <v>14.124868491216311</v>
      </c>
      <c r="AC673">
        <f t="shared" si="870"/>
        <v>27.436288885509757</v>
      </c>
      <c r="AD673">
        <f t="shared" si="878"/>
        <v>26.247391187958282</v>
      </c>
      <c r="AE673">
        <f t="shared" si="851"/>
        <v>463.08999640000002</v>
      </c>
      <c r="AF673">
        <f t="shared" si="853"/>
        <v>463.84583033333337</v>
      </c>
      <c r="AG673">
        <f t="shared" si="875"/>
        <v>448.79249730000004</v>
      </c>
      <c r="AH673">
        <f t="shared" si="860"/>
        <v>462.07749940000002</v>
      </c>
      <c r="AI673">
        <f t="shared" si="861"/>
        <v>477.063547832202</v>
      </c>
      <c r="AJ673">
        <f t="shared" si="862"/>
        <v>447.09145096779804</v>
      </c>
      <c r="AK673">
        <f t="shared" si="863"/>
        <v>0.43652391393878304</v>
      </c>
      <c r="AL673">
        <f t="shared" si="842"/>
        <v>-0.51230802216521876</v>
      </c>
      <c r="AM673">
        <f t="shared" si="843"/>
        <v>-1726577.4224530873</v>
      </c>
      <c r="AN673">
        <f t="shared" si="876"/>
        <v>4894767.0528715253</v>
      </c>
      <c r="AO673">
        <f t="shared" si="877"/>
        <v>63333764</v>
      </c>
      <c r="AP673">
        <f t="shared" si="879"/>
        <v>7.7285270031819453E-2</v>
      </c>
      <c r="AQ673">
        <f t="shared" si="880"/>
        <v>461.90445526198624</v>
      </c>
      <c r="AR673">
        <f t="shared" si="881"/>
        <v>462.25551224971309</v>
      </c>
      <c r="AS673">
        <f t="shared" si="882"/>
        <v>459.49309683015019</v>
      </c>
      <c r="AT673">
        <f t="shared" si="883"/>
        <v>451.47598199890064</v>
      </c>
      <c r="AU673">
        <f t="shared" si="884"/>
        <v>457.82908542709498</v>
      </c>
      <c r="AV673">
        <f t="shared" si="885"/>
        <v>447.52903316935766</v>
      </c>
      <c r="AW673">
        <f t="shared" si="886"/>
        <v>10.30005225773732</v>
      </c>
      <c r="AX673">
        <f t="shared" si="833"/>
        <v>9.930691099765129</v>
      </c>
      <c r="AY673">
        <f t="shared" si="807"/>
        <v>0.36936115797219138</v>
      </c>
      <c r="AZ673">
        <f t="shared" si="844"/>
        <v>462.08333333333331</v>
      </c>
      <c r="BA673">
        <f t="shared" si="845"/>
        <v>1557310477.5</v>
      </c>
      <c r="BB673">
        <f t="shared" si="848"/>
        <v>1557310477.5</v>
      </c>
      <c r="BC673">
        <f t="shared" si="849"/>
        <v>0</v>
      </c>
      <c r="BD673">
        <f t="shared" si="864"/>
        <v>14503660649.967178</v>
      </c>
      <c r="BE673">
        <f t="shared" si="865"/>
        <v>6625096535.7970581</v>
      </c>
      <c r="BF673">
        <f t="shared" si="866"/>
        <v>2.1891998964241899</v>
      </c>
      <c r="BG673">
        <f t="shared" si="867"/>
        <v>68.64417306920069</v>
      </c>
      <c r="BH673">
        <f t="shared" si="808"/>
        <v>106389178</v>
      </c>
      <c r="BI673">
        <f t="shared" si="809"/>
        <v>2.3015383347965916</v>
      </c>
      <c r="BJ673">
        <f t="shared" si="850"/>
        <v>-65.002400000003036</v>
      </c>
      <c r="BK673">
        <f t="shared" si="810"/>
        <v>7.6110692299611064E-4</v>
      </c>
      <c r="BL673">
        <f t="shared" si="811"/>
        <v>1.000761106922996</v>
      </c>
      <c r="BM673">
        <f t="shared" si="812"/>
        <v>7.8983410285596038</v>
      </c>
      <c r="BN673">
        <f t="shared" si="813"/>
        <v>463.03750600000001</v>
      </c>
      <c r="BO673">
        <f t="shared" si="852"/>
        <v>464.8</v>
      </c>
      <c r="BP673">
        <f t="shared" si="814"/>
        <v>440.9136038235294</v>
      </c>
      <c r="BQ673">
        <f t="shared" si="815"/>
        <v>23.886396176470612</v>
      </c>
      <c r="BR673">
        <f t="shared" si="816"/>
        <v>12.47497599999997</v>
      </c>
      <c r="BS673">
        <f t="shared" si="817"/>
        <v>25.200012000000015</v>
      </c>
      <c r="BT673">
        <f t="shared" si="818"/>
        <v>11.899993999999992</v>
      </c>
      <c r="BU673">
        <f t="shared" si="819"/>
        <v>8.5</v>
      </c>
      <c r="BV673">
        <f t="shared" si="820"/>
        <v>461.94666346666668</v>
      </c>
      <c r="BW673">
        <f t="shared" si="821"/>
        <v>462.48928257142853</v>
      </c>
      <c r="BX673">
        <f t="shared" si="822"/>
        <v>463.3154524727272</v>
      </c>
      <c r="BY673">
        <f t="shared" si="823"/>
        <v>456.8052358380952</v>
      </c>
      <c r="BZ673">
        <f t="shared" si="824"/>
        <v>480</v>
      </c>
      <c r="CA673">
        <f t="shared" si="825"/>
        <v>432.25</v>
      </c>
      <c r="CB673">
        <f t="shared" si="826"/>
        <v>464.71174478</v>
      </c>
      <c r="CC673">
        <f t="shared" si="827"/>
        <v>465.81576110555557</v>
      </c>
      <c r="CD673">
        <f t="shared" si="828"/>
        <v>458.52866197960321</v>
      </c>
      <c r="CE673">
        <f t="shared" si="829"/>
        <v>436.26428578131407</v>
      </c>
      <c r="CF673">
        <f t="shared" si="830"/>
        <v>459.82501200000002</v>
      </c>
      <c r="CG673">
        <f t="shared" si="831"/>
        <v>465.14999399999999</v>
      </c>
      <c r="CH673">
        <f t="shared" si="832"/>
        <v>457.04998799999998</v>
      </c>
    </row>
    <row r="674" spans="1:86">
      <c r="A674" s="1">
        <v>40451</v>
      </c>
      <c r="B674">
        <v>462.5</v>
      </c>
      <c r="C674">
        <v>465</v>
      </c>
      <c r="D674">
        <v>457.57501200000002</v>
      </c>
      <c r="E674">
        <v>463.47500600000001</v>
      </c>
      <c r="F674">
        <v>7560924</v>
      </c>
      <c r="G674">
        <f t="shared" si="846"/>
        <v>4455097.0991468355</v>
      </c>
      <c r="H674">
        <f t="shared" si="874"/>
        <v>59786619.968013518</v>
      </c>
      <c r="I674">
        <f t="shared" si="847"/>
        <v>462.13750449999998</v>
      </c>
      <c r="J674">
        <f t="shared" si="854"/>
        <v>472.65625</v>
      </c>
      <c r="K674">
        <f t="shared" si="855"/>
        <v>454.09374249999996</v>
      </c>
      <c r="L674">
        <f t="shared" si="856"/>
        <v>7</v>
      </c>
      <c r="M674">
        <f t="shared" si="857"/>
        <v>10</v>
      </c>
      <c r="N674">
        <f t="shared" si="858"/>
        <v>30</v>
      </c>
      <c r="O674">
        <f t="shared" si="859"/>
        <v>0</v>
      </c>
      <c r="P674">
        <f t="shared" si="834"/>
        <v>7.4249879999999848</v>
      </c>
      <c r="Q674">
        <f t="shared" si="835"/>
        <v>1.5249939999999924</v>
      </c>
      <c r="R674">
        <f t="shared" si="836"/>
        <v>5.8999939999999924</v>
      </c>
      <c r="S674">
        <f t="shared" si="837"/>
        <v>7.4249879999999848</v>
      </c>
      <c r="T674">
        <f t="shared" si="873"/>
        <v>10.468955028143967</v>
      </c>
      <c r="U674">
        <f t="shared" si="838"/>
        <v>18</v>
      </c>
      <c r="V674">
        <f t="shared" si="839"/>
        <v>-3.4249879999999848</v>
      </c>
      <c r="W674">
        <f t="shared" si="840"/>
        <v>18</v>
      </c>
      <c r="X674">
        <f t="shared" si="841"/>
        <v>0</v>
      </c>
      <c r="Y674">
        <f t="shared" si="871"/>
        <v>3.7510904907494362</v>
      </c>
      <c r="Z674">
        <f t="shared" si="872"/>
        <v>1.4038140022378707</v>
      </c>
      <c r="AA674">
        <f t="shared" si="868"/>
        <v>35.830610415894242</v>
      </c>
      <c r="AB674">
        <f t="shared" si="869"/>
        <v>13.409303970300385</v>
      </c>
      <c r="AC674">
        <f t="shared" si="870"/>
        <v>45.534820125276468</v>
      </c>
      <c r="AD674">
        <f t="shared" si="878"/>
        <v>27.863310591624447</v>
      </c>
      <c r="AE674">
        <f t="shared" si="851"/>
        <v>462.65</v>
      </c>
      <c r="AF674">
        <f t="shared" si="853"/>
        <v>463.1541646666667</v>
      </c>
      <c r="AG674">
        <f t="shared" si="875"/>
        <v>450.50624699999997</v>
      </c>
      <c r="AH674">
        <f t="shared" si="860"/>
        <v>463.65499879999999</v>
      </c>
      <c r="AI674">
        <f t="shared" si="861"/>
        <v>475.17558830264107</v>
      </c>
      <c r="AJ674">
        <f t="shared" si="862"/>
        <v>452.1344092973589</v>
      </c>
      <c r="AK674">
        <f t="shared" si="863"/>
        <v>0.49218821224561832</v>
      </c>
      <c r="AL674">
        <f t="shared" si="842"/>
        <v>0.58922654151091003</v>
      </c>
      <c r="AM674">
        <f t="shared" si="843"/>
        <v>4455097.0991468355</v>
      </c>
      <c r="AN674">
        <f t="shared" si="876"/>
        <v>7284208.0099596865</v>
      </c>
      <c r="AO674">
        <f t="shared" si="877"/>
        <v>68149204</v>
      </c>
      <c r="AP674">
        <f t="shared" si="879"/>
        <v>0.10688617889006725</v>
      </c>
      <c r="AQ674">
        <f t="shared" si="880"/>
        <v>462.43844251291091</v>
      </c>
      <c r="AR674">
        <f t="shared" si="881"/>
        <v>467.54068783854484</v>
      </c>
      <c r="AS674">
        <f t="shared" si="882"/>
        <v>460.20984048072319</v>
      </c>
      <c r="AT674">
        <f t="shared" si="883"/>
        <v>452.55589415899959</v>
      </c>
      <c r="AU674">
        <f t="shared" si="884"/>
        <v>458.67597351303073</v>
      </c>
      <c r="AV674">
        <f t="shared" si="885"/>
        <v>448.6452512675026</v>
      </c>
      <c r="AW674">
        <f t="shared" si="886"/>
        <v>10.030722245528125</v>
      </c>
      <c r="AX674">
        <f t="shared" si="833"/>
        <v>9.9506973289177285</v>
      </c>
      <c r="AY674">
        <f t="shared" si="807"/>
        <v>8.0024916610396346E-2</v>
      </c>
      <c r="AZ674">
        <f t="shared" si="844"/>
        <v>462.01667266666664</v>
      </c>
      <c r="BA674">
        <f t="shared" si="845"/>
        <v>3493272948.7655439</v>
      </c>
      <c r="BB674">
        <f t="shared" si="848"/>
        <v>0</v>
      </c>
      <c r="BC674">
        <f t="shared" si="849"/>
        <v>3493272948.7655439</v>
      </c>
      <c r="BD674">
        <f t="shared" si="864"/>
        <v>13216478120.693493</v>
      </c>
      <c r="BE674">
        <f t="shared" si="865"/>
        <v>10118369484.562603</v>
      </c>
      <c r="BF674">
        <f t="shared" si="866"/>
        <v>1.3061865492120655</v>
      </c>
      <c r="BG674">
        <f t="shared" si="867"/>
        <v>56.638373407317751</v>
      </c>
      <c r="BH674">
        <f t="shared" si="808"/>
        <v>113950102</v>
      </c>
      <c r="BI674">
        <f t="shared" si="809"/>
        <v>2.2357803224684876</v>
      </c>
      <c r="BJ674">
        <f t="shared" si="850"/>
        <v>230.00180000000228</v>
      </c>
      <c r="BK674">
        <f t="shared" si="810"/>
        <v>7.1712241778773573E-3</v>
      </c>
      <c r="BL674">
        <f t="shared" si="811"/>
        <v>1.0071712241778774</v>
      </c>
      <c r="BM674">
        <f t="shared" si="812"/>
        <v>6.0718838026953739</v>
      </c>
      <c r="BN674">
        <f t="shared" si="813"/>
        <v>461.28750600000001</v>
      </c>
      <c r="BO674">
        <f t="shared" si="852"/>
        <v>463.40250240000006</v>
      </c>
      <c r="BP674">
        <f t="shared" si="814"/>
        <v>441.95808902941184</v>
      </c>
      <c r="BQ674">
        <f t="shared" si="815"/>
        <v>21.444413370588222</v>
      </c>
      <c r="BR674">
        <f t="shared" si="816"/>
        <v>6.5750120000000152</v>
      </c>
      <c r="BS674">
        <f t="shared" si="817"/>
        <v>7.5250240000000304</v>
      </c>
      <c r="BT674">
        <f t="shared" si="818"/>
        <v>5.625</v>
      </c>
      <c r="BU674">
        <f t="shared" si="819"/>
        <v>12.450012000000015</v>
      </c>
      <c r="BV674">
        <f t="shared" si="820"/>
        <v>462.07499999999993</v>
      </c>
      <c r="BW674">
        <f t="shared" si="821"/>
        <v>462.38333276190468</v>
      </c>
      <c r="BX674">
        <f t="shared" si="822"/>
        <v>463.56954458181821</v>
      </c>
      <c r="BY674">
        <f t="shared" si="823"/>
        <v>458.20357000000001</v>
      </c>
      <c r="BZ674">
        <f t="shared" si="824"/>
        <v>480</v>
      </c>
      <c r="CA674">
        <f t="shared" si="825"/>
        <v>450.04998799999998</v>
      </c>
      <c r="CB674">
        <f t="shared" si="826"/>
        <v>463.83125069999994</v>
      </c>
      <c r="CC674">
        <f t="shared" si="827"/>
        <v>464.45214809444451</v>
      </c>
      <c r="CD674">
        <f t="shared" si="828"/>
        <v>462.68587310785716</v>
      </c>
      <c r="CE674">
        <f t="shared" si="829"/>
        <v>437.46022408733927</v>
      </c>
      <c r="CF674">
        <f t="shared" si="830"/>
        <v>460.17498799999998</v>
      </c>
      <c r="CG674">
        <f t="shared" si="831"/>
        <v>468.625</v>
      </c>
      <c r="CH674">
        <f t="shared" si="832"/>
        <v>457.45001200000002</v>
      </c>
    </row>
    <row r="675" spans="1:86">
      <c r="A675" s="1">
        <v>40452</v>
      </c>
      <c r="B675">
        <v>463.5</v>
      </c>
      <c r="C675">
        <v>483</v>
      </c>
      <c r="D675">
        <v>461</v>
      </c>
      <c r="E675">
        <v>480.79998799999998</v>
      </c>
      <c r="F675">
        <v>3326156</v>
      </c>
      <c r="G675">
        <f t="shared" si="846"/>
        <v>2660921.1714661773</v>
      </c>
      <c r="H675">
        <f t="shared" si="874"/>
        <v>62447541.139479697</v>
      </c>
      <c r="I675">
        <f t="shared" si="847"/>
        <v>472.074997</v>
      </c>
      <c r="J675">
        <f t="shared" si="854"/>
        <v>472.65625</v>
      </c>
      <c r="K675">
        <f t="shared" si="855"/>
        <v>457.23125449999998</v>
      </c>
      <c r="L675">
        <f t="shared" si="856"/>
        <v>8</v>
      </c>
      <c r="M675">
        <f t="shared" si="857"/>
        <v>10</v>
      </c>
      <c r="N675">
        <f t="shared" si="858"/>
        <v>20</v>
      </c>
      <c r="O675">
        <f t="shared" si="859"/>
        <v>0</v>
      </c>
      <c r="P675">
        <f t="shared" si="834"/>
        <v>22</v>
      </c>
      <c r="Q675">
        <f t="shared" si="835"/>
        <v>2.2000120000000152</v>
      </c>
      <c r="R675">
        <f t="shared" si="836"/>
        <v>19.799987999999985</v>
      </c>
      <c r="S675">
        <f t="shared" si="837"/>
        <v>22</v>
      </c>
      <c r="T675">
        <f t="shared" si="873"/>
        <v>11.292601097562255</v>
      </c>
      <c r="U675">
        <f t="shared" si="838"/>
        <v>4.5</v>
      </c>
      <c r="V675">
        <f t="shared" si="839"/>
        <v>-15.5</v>
      </c>
      <c r="W675">
        <f t="shared" si="840"/>
        <v>4.5</v>
      </c>
      <c r="X675">
        <f t="shared" si="841"/>
        <v>0</v>
      </c>
      <c r="Y675">
        <f t="shared" si="871"/>
        <v>3.8045840271244766</v>
      </c>
      <c r="Z675">
        <f t="shared" si="872"/>
        <v>1.3035415735065943</v>
      </c>
      <c r="AA675">
        <f t="shared" si="868"/>
        <v>33.690945020149307</v>
      </c>
      <c r="AB675">
        <f t="shared" si="869"/>
        <v>11.543324361187176</v>
      </c>
      <c r="AC675">
        <f t="shared" si="870"/>
        <v>48.962039095297449</v>
      </c>
      <c r="AD675">
        <f t="shared" si="878"/>
        <v>29.212778514754884</v>
      </c>
      <c r="AE675">
        <f t="shared" si="851"/>
        <v>465.6149964</v>
      </c>
      <c r="AF675">
        <f t="shared" si="853"/>
        <v>465.67499799999996</v>
      </c>
      <c r="AG675">
        <f t="shared" si="875"/>
        <v>453.44374699999997</v>
      </c>
      <c r="AH675">
        <f t="shared" si="860"/>
        <v>466.0449981999999</v>
      </c>
      <c r="AI675">
        <f t="shared" si="861"/>
        <v>480.50887803525438</v>
      </c>
      <c r="AJ675">
        <f t="shared" si="862"/>
        <v>451.58111836474541</v>
      </c>
      <c r="AK675">
        <f t="shared" si="863"/>
        <v>1.0100633428949004</v>
      </c>
      <c r="AL675">
        <f t="shared" si="842"/>
        <v>0.79999890909090776</v>
      </c>
      <c r="AM675">
        <f t="shared" si="843"/>
        <v>2660921.1714661773</v>
      </c>
      <c r="AN675">
        <f t="shared" si="876"/>
        <v>12152174.2745951</v>
      </c>
      <c r="AO675">
        <f t="shared" si="877"/>
        <v>68716560</v>
      </c>
      <c r="AP675">
        <f t="shared" si="879"/>
        <v>0.1768449159066621</v>
      </c>
      <c r="AQ675">
        <f t="shared" si="880"/>
        <v>468.68136797852122</v>
      </c>
      <c r="AR675">
        <f t="shared" si="881"/>
        <v>470.49309009455953</v>
      </c>
      <c r="AS675">
        <f t="shared" si="882"/>
        <v>463.91606703419302</v>
      </c>
      <c r="AT675">
        <f t="shared" si="883"/>
        <v>455.09786260468962</v>
      </c>
      <c r="AU675">
        <f t="shared" si="884"/>
        <v>461.99457568607613</v>
      </c>
      <c r="AV675">
        <f t="shared" si="885"/>
        <v>450.89608283877743</v>
      </c>
      <c r="AW675">
        <f t="shared" si="886"/>
        <v>11.098492847298701</v>
      </c>
      <c r="AX675">
        <f t="shared" si="833"/>
        <v>10.180256432593923</v>
      </c>
      <c r="AY675">
        <f t="shared" si="807"/>
        <v>0.91823641470477746</v>
      </c>
      <c r="AZ675">
        <f t="shared" si="844"/>
        <v>474.93332933333335</v>
      </c>
      <c r="BA675">
        <f t="shared" si="845"/>
        <v>1579702342.9620428</v>
      </c>
      <c r="BB675">
        <f t="shared" si="848"/>
        <v>1579702342.9620428</v>
      </c>
      <c r="BC675">
        <f t="shared" si="849"/>
        <v>0</v>
      </c>
      <c r="BD675">
        <f t="shared" si="864"/>
        <v>13762655421.540051</v>
      </c>
      <c r="BE675">
        <f t="shared" si="865"/>
        <v>10118369484.562603</v>
      </c>
      <c r="BF675">
        <f t="shared" si="866"/>
        <v>1.3601653351893763</v>
      </c>
      <c r="BG675">
        <f t="shared" si="867"/>
        <v>57.630086965082832</v>
      </c>
      <c r="BH675">
        <f t="shared" si="808"/>
        <v>117276258</v>
      </c>
      <c r="BI675">
        <f t="shared" si="809"/>
        <v>2.4614303094904204</v>
      </c>
      <c r="BJ675">
        <f t="shared" si="850"/>
        <v>1632.4981999999977</v>
      </c>
      <c r="BK675">
        <f t="shared" si="810"/>
        <v>3.7380617672401466E-2</v>
      </c>
      <c r="BL675">
        <f t="shared" si="811"/>
        <v>1.0373806176724014</v>
      </c>
      <c r="BM675">
        <f t="shared" si="812"/>
        <v>7.6231340137301782</v>
      </c>
      <c r="BN675">
        <f t="shared" si="813"/>
        <v>472</v>
      </c>
      <c r="BO675">
        <f t="shared" si="852"/>
        <v>464.65750120000001</v>
      </c>
      <c r="BP675">
        <f t="shared" si="814"/>
        <v>443.33382414705886</v>
      </c>
      <c r="BQ675">
        <f t="shared" si="815"/>
        <v>21.32367705294115</v>
      </c>
      <c r="BR675">
        <f t="shared" si="816"/>
        <v>24.674987999999985</v>
      </c>
      <c r="BS675">
        <f t="shared" si="817"/>
        <v>7.6499939999999924</v>
      </c>
      <c r="BT675">
        <f t="shared" si="818"/>
        <v>22.049987999999985</v>
      </c>
      <c r="BU675">
        <f t="shared" si="819"/>
        <v>5</v>
      </c>
      <c r="BV675">
        <f t="shared" si="820"/>
        <v>468.12499600000007</v>
      </c>
      <c r="BW675">
        <f t="shared" si="821"/>
        <v>467.42499657142861</v>
      </c>
      <c r="BX675">
        <f t="shared" si="822"/>
        <v>466.68681534545453</v>
      </c>
      <c r="BY675">
        <f t="shared" si="823"/>
        <v>461.08868819047609</v>
      </c>
      <c r="BZ675">
        <f t="shared" si="824"/>
        <v>483</v>
      </c>
      <c r="CA675">
        <f t="shared" si="825"/>
        <v>453.35000600000001</v>
      </c>
      <c r="CB675">
        <f t="shared" si="826"/>
        <v>462.86257911333331</v>
      </c>
      <c r="CC675">
        <f t="shared" si="827"/>
        <v>464.13854191666672</v>
      </c>
      <c r="CD675">
        <f t="shared" si="828"/>
        <v>464.88027852317452</v>
      </c>
      <c r="CE675">
        <f t="shared" si="829"/>
        <v>440.36324786789982</v>
      </c>
      <c r="CF675">
        <f t="shared" si="830"/>
        <v>463.47500600000001</v>
      </c>
      <c r="CG675">
        <f t="shared" si="831"/>
        <v>465</v>
      </c>
      <c r="CH675">
        <f t="shared" si="832"/>
        <v>457.57501200000002</v>
      </c>
    </row>
    <row r="676" spans="1:86">
      <c r="A676" s="1">
        <v>40455</v>
      </c>
      <c r="B676">
        <v>483.375</v>
      </c>
      <c r="C676">
        <v>487.5</v>
      </c>
      <c r="D676">
        <v>476.5</v>
      </c>
      <c r="E676">
        <v>477.89999399999999</v>
      </c>
      <c r="F676">
        <v>2140956</v>
      </c>
      <c r="G676">
        <f t="shared" si="846"/>
        <v>-1595987.7174065486</v>
      </c>
      <c r="H676">
        <f t="shared" si="874"/>
        <v>60851553.422073148</v>
      </c>
      <c r="I676">
        <f t="shared" si="847"/>
        <v>481.31874849999997</v>
      </c>
      <c r="J676">
        <f t="shared" si="854"/>
        <v>481.31874849999997</v>
      </c>
      <c r="K676">
        <f t="shared" si="855"/>
        <v>461.16249850000003</v>
      </c>
      <c r="L676">
        <f t="shared" si="856"/>
        <v>1</v>
      </c>
      <c r="M676">
        <f t="shared" si="857"/>
        <v>5</v>
      </c>
      <c r="N676">
        <f t="shared" si="858"/>
        <v>90</v>
      </c>
      <c r="O676">
        <f t="shared" si="859"/>
        <v>50</v>
      </c>
      <c r="P676">
        <f t="shared" si="834"/>
        <v>11</v>
      </c>
      <c r="Q676">
        <f t="shared" si="835"/>
        <v>9.6000060000000076</v>
      </c>
      <c r="R676">
        <f t="shared" si="836"/>
        <v>1.3999939999999924</v>
      </c>
      <c r="S676">
        <f t="shared" si="837"/>
        <v>11</v>
      </c>
      <c r="T676">
        <f t="shared" si="873"/>
        <v>11.271701019164951</v>
      </c>
      <c r="U676">
        <f t="shared" si="838"/>
        <v>-4.5249939999999924</v>
      </c>
      <c r="V676">
        <f t="shared" si="839"/>
        <v>3.4249879999999848</v>
      </c>
      <c r="W676">
        <f t="shared" si="840"/>
        <v>0</v>
      </c>
      <c r="X676">
        <f t="shared" si="841"/>
        <v>3.4249879999999848</v>
      </c>
      <c r="Y676">
        <f t="shared" si="871"/>
        <v>3.5328280251870141</v>
      </c>
      <c r="Z676">
        <f t="shared" si="872"/>
        <v>1.455073461113265</v>
      </c>
      <c r="AA676">
        <f t="shared" si="868"/>
        <v>31.342456823333475</v>
      </c>
      <c r="AB676">
        <f t="shared" si="869"/>
        <v>12.90908496099431</v>
      </c>
      <c r="AC676">
        <f t="shared" si="870"/>
        <v>41.655886143310752</v>
      </c>
      <c r="AD676">
        <f t="shared" si="878"/>
        <v>29.19410495194575</v>
      </c>
      <c r="AE676">
        <f t="shared" si="851"/>
        <v>468.43499760000003</v>
      </c>
      <c r="AF676">
        <f t="shared" si="853"/>
        <v>467.66249599999998</v>
      </c>
      <c r="AG676">
        <f t="shared" si="875"/>
        <v>456.40624699999989</v>
      </c>
      <c r="AH676">
        <f t="shared" si="860"/>
        <v>468.22249760000005</v>
      </c>
      <c r="AI676">
        <f t="shared" si="861"/>
        <v>482.61317617302103</v>
      </c>
      <c r="AJ676">
        <f t="shared" si="862"/>
        <v>453.83181902697908</v>
      </c>
      <c r="AK676">
        <f t="shared" si="863"/>
        <v>0.83624183706468469</v>
      </c>
      <c r="AL676">
        <f t="shared" si="842"/>
        <v>-0.74545563636363776</v>
      </c>
      <c r="AM676">
        <f t="shared" si="843"/>
        <v>-1595987.7174065486</v>
      </c>
      <c r="AN676">
        <f t="shared" si="876"/>
        <v>12588844.55817684</v>
      </c>
      <c r="AO676">
        <f t="shared" si="877"/>
        <v>68079546</v>
      </c>
      <c r="AP676">
        <f t="shared" si="879"/>
        <v>0.1849137560079622</v>
      </c>
      <c r="AQ676">
        <f t="shared" si="880"/>
        <v>471.81570082582402</v>
      </c>
      <c r="AR676">
        <f t="shared" si="881"/>
        <v>471.81318441761005</v>
      </c>
      <c r="AS676">
        <f t="shared" si="882"/>
        <v>466.43317388803825</v>
      </c>
      <c r="AT676">
        <f t="shared" si="883"/>
        <v>457.15005443026757</v>
      </c>
      <c r="AU676">
        <f t="shared" si="884"/>
        <v>464.38038843316474</v>
      </c>
      <c r="AV676">
        <f t="shared" si="885"/>
        <v>452.78635662006303</v>
      </c>
      <c r="AW676">
        <f t="shared" si="886"/>
        <v>11.594031813101708</v>
      </c>
      <c r="AX676">
        <f t="shared" si="833"/>
        <v>10.46301150869548</v>
      </c>
      <c r="AY676">
        <f t="shared" ref="AY676:AY739" si="887">AW676-AX676</f>
        <v>1.1310203044062277</v>
      </c>
      <c r="AZ676">
        <f t="shared" si="844"/>
        <v>480.63333133333327</v>
      </c>
      <c r="BA676">
        <f t="shared" si="845"/>
        <v>1029014814.5180879</v>
      </c>
      <c r="BB676">
        <f t="shared" si="848"/>
        <v>1029014814.5180879</v>
      </c>
      <c r="BC676">
        <f t="shared" si="849"/>
        <v>0</v>
      </c>
      <c r="BD676">
        <f t="shared" si="864"/>
        <v>13422678290.034365</v>
      </c>
      <c r="BE676">
        <f t="shared" si="865"/>
        <v>10118369484.562603</v>
      </c>
      <c r="BF676">
        <f t="shared" si="866"/>
        <v>1.3265653434096354</v>
      </c>
      <c r="BG676">
        <f t="shared" si="867"/>
        <v>57.018185505399266</v>
      </c>
      <c r="BH676">
        <f t="shared" ref="BH676:BH739" si="888">(IF(E676&gt;E675,BH675+F676,IF(E676&lt;E675,BH675-F676,IF(E676=E675,BH675))))</f>
        <v>115135302</v>
      </c>
      <c r="BI676">
        <f t="shared" ref="BI676:BI739" si="889">((AU676-AV676)/AV676)*100</f>
        <v>2.5605965470444509</v>
      </c>
      <c r="BJ676">
        <f t="shared" si="850"/>
        <v>-389.99939999999924</v>
      </c>
      <c r="BK676">
        <f t="shared" ref="BK676:BK739" si="890">((E676-E675)/E675)</f>
        <v>-6.0316016480432867E-3</v>
      </c>
      <c r="BL676">
        <f t="shared" ref="BL676:BL739" si="891">E676/E675</f>
        <v>0.99396839835195672</v>
      </c>
      <c r="BM676">
        <f t="shared" ref="BM676:BM739" si="892">STDEV(E667:E676)</f>
        <v>7.5845535610213304</v>
      </c>
      <c r="BN676">
        <f t="shared" ref="BN676:BN739" si="893">(C676+D676)/2</f>
        <v>482</v>
      </c>
      <c r="BO676">
        <f t="shared" si="852"/>
        <v>467.88500059999996</v>
      </c>
      <c r="BP676">
        <f t="shared" ref="BP676:BP739" si="894">AVERAGE(BN643:BN676)</f>
        <v>444.92683902941178</v>
      </c>
      <c r="BQ676">
        <f t="shared" ref="BQ676:BQ739" si="895">BO676-BP676</f>
        <v>22.958161570588175</v>
      </c>
      <c r="BR676">
        <f t="shared" ref="BR676:BR739" si="896">(E676-E667)</f>
        <v>0.92498799999998482</v>
      </c>
      <c r="BS676">
        <f t="shared" ref="BS676:BS739" si="897">(D676-D667)</f>
        <v>21.350006000000008</v>
      </c>
      <c r="BT676">
        <f t="shared" ref="BT676:BT739" si="898">C676-C667</f>
        <v>8.5</v>
      </c>
      <c r="BU676">
        <f t="shared" ref="BU676:BU739" si="899">B676-B667</f>
        <v>27.375</v>
      </c>
      <c r="BV676">
        <f t="shared" ref="BV676:BV739" si="900">(E676*5+E675*4+E674*3+E673*2+E672)/15</f>
        <v>472.21999519999997</v>
      </c>
      <c r="BW676">
        <f t="shared" ref="BW676:BW739" si="901">(E676*6+E675*5+E674*4+E673*3+E672*2+E671)/21</f>
        <v>470.91785257142863</v>
      </c>
      <c r="BX676">
        <f t="shared" ref="BX676:BX739" si="902">(E676*10+E675*9+E674*8+E673*7+E672*6+E671*5+E670*4+E669*3+E668*2+E667)/55</f>
        <v>468.84226912727263</v>
      </c>
      <c r="BY676">
        <f t="shared" ref="BY676:BY739" si="903">(E676*20+E675*19+E674*18+E673*17+E672*16+E671*15+E670*14+E669*13+E668*12+E667*11+E666*10+E665*9+E664*8+E663*7+E662*6+E661*5+E660*4+E659*3+E658*2+E657)/210</f>
        <v>463.41785457142862</v>
      </c>
      <c r="BZ676">
        <f t="shared" ref="BZ676:BZ739" si="904">MAX(C667:C676)</f>
        <v>487.5</v>
      </c>
      <c r="CA676">
        <f t="shared" ref="CA676:CA739" si="905">MIN(D667:D676)</f>
        <v>455.14999399999999</v>
      </c>
      <c r="CB676">
        <f t="shared" ref="CB676:CB739" si="906">(AVERAGE(E672:E676)+AVERAGE(E672:E675)+AVERAGE(E672:E674)+AVERAGE(E672:E673)+E672)/5</f>
        <v>463.09741868666669</v>
      </c>
      <c r="CC676">
        <f t="shared" ref="CC676:CC739" si="907">(AVERAGE(E671:E676)+AVERAGE(E671:E675)+AVERAGE(E671:E674)+AVERAGE(E671:E673)+AVERAGE(E671:E672)+E671)/6</f>
        <v>463.66256526111101</v>
      </c>
      <c r="CD676">
        <f t="shared" ref="CD676:CD739" si="908">(AVERAGE(E667:E676)+AVERAGE(E667:E675)+AVERAGE(E667:E674)+AVERAGE(E667:E673)+AVERAGE(E667:E672)+AVERAGE(E667:E671)+AVERAGE(E667:E670)+AVERAGE(E667:E669)+AVERAGE(E667:E668)+E667)/10</f>
        <v>468.96167735293648</v>
      </c>
      <c r="CE676">
        <f t="shared" ref="CE676:CE739" si="909">(AVERAGE(E657:E676)+AVERAGE(E657:E675)+AVERAGE(E657:E674)+AVERAGE(E657:E673)+AVERAGE(E657:E672)+AVERAGE(E657:E671)+AVERAGE(E657:E670)+AVERAGE(E657:E669)+AVERAGE(E657:E668)+AVERAGE(E657:E667)+AVERAGE(E657:E666)+AVERAGE(E657:E665)+AVERAGE(E657:E664)+AVERAGE(E657:E663)+AVERAGE(E657:E662)+AVERAGE(E657:E661)+AVERAGE(E657:E660)+AVERAGE(E657:E659)+AVERAGE(E657:E658)+E657)/20</f>
        <v>444.79069286335573</v>
      </c>
      <c r="CF676">
        <f t="shared" ref="CF676:CF739" si="910">E675</f>
        <v>480.79998799999998</v>
      </c>
      <c r="CG676">
        <f t="shared" ref="CG676:CG739" si="911">C675</f>
        <v>483</v>
      </c>
      <c r="CH676">
        <f t="shared" ref="CH676:CH739" si="912">D675</f>
        <v>461</v>
      </c>
    </row>
    <row r="677" spans="1:86">
      <c r="A677" s="1">
        <v>40456</v>
      </c>
      <c r="B677">
        <v>475</v>
      </c>
      <c r="C677">
        <v>482.97500600000001</v>
      </c>
      <c r="D677">
        <v>473.07501200000002</v>
      </c>
      <c r="E677">
        <v>475.125</v>
      </c>
      <c r="F677">
        <v>2211664</v>
      </c>
      <c r="G677">
        <f t="shared" si="846"/>
        <v>-1295727.149930804</v>
      </c>
      <c r="H677">
        <f t="shared" si="874"/>
        <v>59555826.272142343</v>
      </c>
      <c r="I677">
        <f t="shared" si="847"/>
        <v>476.54375449999998</v>
      </c>
      <c r="J677">
        <f t="shared" si="854"/>
        <v>481.31874849999997</v>
      </c>
      <c r="K677">
        <f t="shared" si="855"/>
        <v>461.16249850000003</v>
      </c>
      <c r="L677">
        <f t="shared" si="856"/>
        <v>2</v>
      </c>
      <c r="M677">
        <f t="shared" si="857"/>
        <v>6</v>
      </c>
      <c r="N677">
        <f t="shared" si="858"/>
        <v>80</v>
      </c>
      <c r="O677">
        <f t="shared" si="859"/>
        <v>40</v>
      </c>
      <c r="P677">
        <f t="shared" si="834"/>
        <v>9.8999939999999924</v>
      </c>
      <c r="Q677">
        <f t="shared" si="835"/>
        <v>7.8500060000000076</v>
      </c>
      <c r="R677">
        <f t="shared" si="836"/>
        <v>2.0499879999999848</v>
      </c>
      <c r="S677">
        <f t="shared" si="837"/>
        <v>9.8999939999999924</v>
      </c>
      <c r="T677">
        <f t="shared" si="873"/>
        <v>11.173721946367452</v>
      </c>
      <c r="U677">
        <f t="shared" si="838"/>
        <v>0.97500600000000759</v>
      </c>
      <c r="V677">
        <f t="shared" si="839"/>
        <v>-1.9249879999999848</v>
      </c>
      <c r="W677">
        <f t="shared" si="840"/>
        <v>0.97500600000000759</v>
      </c>
      <c r="X677">
        <f t="shared" si="841"/>
        <v>0</v>
      </c>
      <c r="Y677">
        <f t="shared" si="871"/>
        <v>3.3501264519593712</v>
      </c>
      <c r="Z677">
        <f t="shared" si="872"/>
        <v>1.3511396424623174</v>
      </c>
      <c r="AA677">
        <f t="shared" si="868"/>
        <v>29.982189175993305</v>
      </c>
      <c r="AB677">
        <f t="shared" si="869"/>
        <v>12.092117997455354</v>
      </c>
      <c r="AC677">
        <f t="shared" si="870"/>
        <v>42.520180082317857</v>
      </c>
      <c r="AD677">
        <f t="shared" si="878"/>
        <v>31.62749491746607</v>
      </c>
      <c r="AE677">
        <f t="shared" si="851"/>
        <v>471.49499520000001</v>
      </c>
      <c r="AF677">
        <f t="shared" si="853"/>
        <v>469.54999800000002</v>
      </c>
      <c r="AG677">
        <f t="shared" si="875"/>
        <v>458.77874759999997</v>
      </c>
      <c r="AH677">
        <f t="shared" si="860"/>
        <v>468.03749700000009</v>
      </c>
      <c r="AI677">
        <f t="shared" si="861"/>
        <v>482.0149782945648</v>
      </c>
      <c r="AJ677">
        <f t="shared" si="862"/>
        <v>454.06001570543538</v>
      </c>
      <c r="AK677">
        <f t="shared" si="863"/>
        <v>0.75353290949335638</v>
      </c>
      <c r="AL677">
        <f t="shared" si="842"/>
        <v>-0.58586075910753355</v>
      </c>
      <c r="AM677">
        <f t="shared" si="843"/>
        <v>-1295727.149930804</v>
      </c>
      <c r="AN677">
        <f t="shared" si="876"/>
        <v>9509673.5222431719</v>
      </c>
      <c r="AO677">
        <f t="shared" si="877"/>
        <v>68003232</v>
      </c>
      <c r="AP677">
        <f t="shared" si="879"/>
        <v>0.13984149344906388</v>
      </c>
      <c r="AQ677">
        <f t="shared" si="880"/>
        <v>472.94086254504384</v>
      </c>
      <c r="AR677">
        <f t="shared" si="881"/>
        <v>474.09655527859121</v>
      </c>
      <c r="AS677">
        <f t="shared" si="882"/>
        <v>467.99770258819137</v>
      </c>
      <c r="AT677">
        <f t="shared" si="883"/>
        <v>458.76779953154352</v>
      </c>
      <c r="AU677">
        <f t="shared" si="884"/>
        <v>465.99208016819</v>
      </c>
      <c r="AV677">
        <f t="shared" si="885"/>
        <v>454.35006165665862</v>
      </c>
      <c r="AW677">
        <f t="shared" si="886"/>
        <v>11.642018511531376</v>
      </c>
      <c r="AX677">
        <f t="shared" ref="AX677:AX740" si="913">((AW677-AX676)*0.2)+AX676</f>
        <v>10.69881290926266</v>
      </c>
      <c r="AY677">
        <f t="shared" si="887"/>
        <v>0.94320560226871564</v>
      </c>
      <c r="AZ677">
        <f t="shared" si="844"/>
        <v>477.05833933333332</v>
      </c>
      <c r="BA677">
        <f t="shared" si="845"/>
        <v>1055092755.0033174</v>
      </c>
      <c r="BB677">
        <f t="shared" si="848"/>
        <v>0</v>
      </c>
      <c r="BC677">
        <f t="shared" si="849"/>
        <v>1055092755.0033174</v>
      </c>
      <c r="BD677">
        <f t="shared" si="864"/>
        <v>10889733465.446909</v>
      </c>
      <c r="BE677">
        <f t="shared" si="865"/>
        <v>11173462239.56592</v>
      </c>
      <c r="BF677">
        <f t="shared" si="866"/>
        <v>0.9746069062537922</v>
      </c>
      <c r="BG677">
        <f t="shared" si="867"/>
        <v>49.357008889572271</v>
      </c>
      <c r="BH677">
        <f t="shared" si="888"/>
        <v>112923638</v>
      </c>
      <c r="BI677">
        <f t="shared" si="889"/>
        <v>2.5623455335478678</v>
      </c>
      <c r="BJ677">
        <f t="shared" si="850"/>
        <v>-377.49939999999924</v>
      </c>
      <c r="BK677">
        <f t="shared" si="890"/>
        <v>-5.8066416297129992E-3</v>
      </c>
      <c r="BL677">
        <f t="shared" si="891"/>
        <v>0.99419335837028699</v>
      </c>
      <c r="BM677">
        <f t="shared" si="892"/>
        <v>7.3667794738698493</v>
      </c>
      <c r="BN677">
        <f t="shared" si="893"/>
        <v>478.02500900000001</v>
      </c>
      <c r="BO677">
        <f t="shared" si="852"/>
        <v>471.27000420000002</v>
      </c>
      <c r="BP677">
        <f t="shared" si="894"/>
        <v>446.44963341176481</v>
      </c>
      <c r="BQ677">
        <f t="shared" si="895"/>
        <v>24.820370788235209</v>
      </c>
      <c r="BR677">
        <f t="shared" si="896"/>
        <v>7.5</v>
      </c>
      <c r="BS677">
        <f t="shared" si="897"/>
        <v>8.0750120000000152</v>
      </c>
      <c r="BT677">
        <f t="shared" si="898"/>
        <v>2.9750060000000076</v>
      </c>
      <c r="BU677">
        <f t="shared" si="899"/>
        <v>-3</v>
      </c>
      <c r="BV677">
        <f t="shared" si="900"/>
        <v>474.449996</v>
      </c>
      <c r="BW677">
        <f t="shared" si="901"/>
        <v>473.04999657142849</v>
      </c>
      <c r="BX677">
        <f t="shared" si="902"/>
        <v>470.09726956363642</v>
      </c>
      <c r="BY677">
        <f t="shared" si="903"/>
        <v>465.20059295238087</v>
      </c>
      <c r="BZ677">
        <f t="shared" si="904"/>
        <v>487.5</v>
      </c>
      <c r="CA677">
        <f t="shared" si="905"/>
        <v>457.04998799999998</v>
      </c>
      <c r="CB677">
        <f t="shared" si="906"/>
        <v>466.44649363999997</v>
      </c>
      <c r="CC677">
        <f t="shared" si="907"/>
        <v>464.17284857222222</v>
      </c>
      <c r="CD677">
        <f t="shared" si="908"/>
        <v>465.98936627285713</v>
      </c>
      <c r="CE677">
        <f t="shared" si="909"/>
        <v>448.30728860789685</v>
      </c>
      <c r="CF677">
        <f t="shared" si="910"/>
        <v>477.89999399999999</v>
      </c>
      <c r="CG677">
        <f t="shared" si="911"/>
        <v>487.5</v>
      </c>
      <c r="CH677">
        <f t="shared" si="912"/>
        <v>476.5</v>
      </c>
    </row>
    <row r="678" spans="1:86">
      <c r="A678" s="1">
        <v>40457</v>
      </c>
      <c r="B678">
        <v>475</v>
      </c>
      <c r="C678">
        <v>483.95001200000002</v>
      </c>
      <c r="D678">
        <v>475</v>
      </c>
      <c r="E678">
        <v>479.82501200000002</v>
      </c>
      <c r="F678">
        <v>1838960</v>
      </c>
      <c r="G678">
        <f t="shared" si="846"/>
        <v>143831.54654094606</v>
      </c>
      <c r="H678">
        <f t="shared" si="874"/>
        <v>59699657.818683289</v>
      </c>
      <c r="I678">
        <f t="shared" si="847"/>
        <v>478.44375600000001</v>
      </c>
      <c r="J678">
        <f t="shared" si="854"/>
        <v>481.31874849999997</v>
      </c>
      <c r="K678">
        <f t="shared" si="855"/>
        <v>461.16249850000003</v>
      </c>
      <c r="L678">
        <f t="shared" si="856"/>
        <v>3</v>
      </c>
      <c r="M678">
        <f t="shared" si="857"/>
        <v>7</v>
      </c>
      <c r="N678">
        <f t="shared" si="858"/>
        <v>70</v>
      </c>
      <c r="O678">
        <f t="shared" si="859"/>
        <v>30</v>
      </c>
      <c r="P678">
        <f t="shared" si="834"/>
        <v>8.9500120000000152</v>
      </c>
      <c r="Q678">
        <f t="shared" si="835"/>
        <v>4.125</v>
      </c>
      <c r="R678">
        <f t="shared" si="836"/>
        <v>4.8250120000000152</v>
      </c>
      <c r="S678">
        <f t="shared" si="837"/>
        <v>8.9500120000000152</v>
      </c>
      <c r="T678">
        <f t="shared" si="873"/>
        <v>11.014885521626921</v>
      </c>
      <c r="U678">
        <f t="shared" si="838"/>
        <v>-0.95001200000001518</v>
      </c>
      <c r="V678">
        <f t="shared" si="839"/>
        <v>5.7999879999999848</v>
      </c>
      <c r="W678">
        <f t="shared" si="840"/>
        <v>0</v>
      </c>
      <c r="X678">
        <f t="shared" si="841"/>
        <v>5.7999879999999848</v>
      </c>
      <c r="Y678">
        <f t="shared" si="871"/>
        <v>3.1108317053908445</v>
      </c>
      <c r="Z678">
        <f t="shared" si="872"/>
        <v>1.6689145251435793</v>
      </c>
      <c r="AA678">
        <f t="shared" si="868"/>
        <v>28.242070235618467</v>
      </c>
      <c r="AB678">
        <f t="shared" si="869"/>
        <v>15.151446847693403</v>
      </c>
      <c r="AC678">
        <f t="shared" si="870"/>
        <v>30.167232959688832</v>
      </c>
      <c r="AD678">
        <f t="shared" si="878"/>
        <v>32.933010998987662</v>
      </c>
      <c r="AE678">
        <f t="shared" si="851"/>
        <v>475.42500000000001</v>
      </c>
      <c r="AF678">
        <f t="shared" si="853"/>
        <v>472.88333133333327</v>
      </c>
      <c r="AG678">
        <f t="shared" si="875"/>
        <v>460.98624879999988</v>
      </c>
      <c r="AH678">
        <f t="shared" si="860"/>
        <v>469.2574982000001</v>
      </c>
      <c r="AI678">
        <f t="shared" si="861"/>
        <v>484.90762644445226</v>
      </c>
      <c r="AJ678">
        <f t="shared" si="862"/>
        <v>453.60736995554794</v>
      </c>
      <c r="AK678">
        <f t="shared" si="863"/>
        <v>0.83761748258344171</v>
      </c>
      <c r="AL678">
        <f t="shared" si="842"/>
        <v>7.8213526417619778E-2</v>
      </c>
      <c r="AM678">
        <f t="shared" si="843"/>
        <v>143831.54654094606</v>
      </c>
      <c r="AN678">
        <f t="shared" si="876"/>
        <v>8102512.0152828237</v>
      </c>
      <c r="AO678">
        <f t="shared" si="877"/>
        <v>67357956</v>
      </c>
      <c r="AP678">
        <f t="shared" si="879"/>
        <v>0.12029034870480369</v>
      </c>
      <c r="AQ678">
        <f t="shared" si="880"/>
        <v>475.28147335972892</v>
      </c>
      <c r="AR678">
        <f t="shared" si="881"/>
        <v>474.18303531419269</v>
      </c>
      <c r="AS678">
        <f t="shared" si="882"/>
        <v>470.12661828231694</v>
      </c>
      <c r="AT678">
        <f t="shared" si="883"/>
        <v>460.66294865370458</v>
      </c>
      <c r="AU678">
        <f t="shared" si="884"/>
        <v>468.06701994296151</v>
      </c>
      <c r="AV678">
        <f t="shared" si="885"/>
        <v>456.1333081806925</v>
      </c>
      <c r="AW678">
        <f t="shared" si="886"/>
        <v>11.933711762269013</v>
      </c>
      <c r="AX678">
        <f t="shared" si="913"/>
        <v>10.945792679863931</v>
      </c>
      <c r="AY678">
        <f t="shared" si="887"/>
        <v>0.98791908240508164</v>
      </c>
      <c r="AZ678">
        <f t="shared" si="844"/>
        <v>479.59167466666668</v>
      </c>
      <c r="BA678">
        <f t="shared" si="845"/>
        <v>881949906.04501331</v>
      </c>
      <c r="BB678">
        <f t="shared" si="848"/>
        <v>881949906.04501331</v>
      </c>
      <c r="BC678">
        <f t="shared" si="849"/>
        <v>0</v>
      </c>
      <c r="BD678">
        <f t="shared" si="864"/>
        <v>11771683371.491922</v>
      </c>
      <c r="BE678">
        <f t="shared" si="865"/>
        <v>10133411448.160337</v>
      </c>
      <c r="BF678">
        <f t="shared" si="866"/>
        <v>1.1616703251133658</v>
      </c>
      <c r="BG678">
        <f t="shared" si="867"/>
        <v>53.739476904390749</v>
      </c>
      <c r="BH678">
        <f t="shared" si="888"/>
        <v>114762598</v>
      </c>
      <c r="BI678">
        <f t="shared" si="889"/>
        <v>2.6162772041066549</v>
      </c>
      <c r="BJ678">
        <f t="shared" si="850"/>
        <v>370.00120000000152</v>
      </c>
      <c r="BK678">
        <f t="shared" si="890"/>
        <v>9.8921589055512033E-3</v>
      </c>
      <c r="BL678">
        <f t="shared" si="891"/>
        <v>1.0098921589055512</v>
      </c>
      <c r="BM678">
        <f t="shared" si="892"/>
        <v>8.2483418210347885</v>
      </c>
      <c r="BN678">
        <f t="shared" si="893"/>
        <v>479.47500600000001</v>
      </c>
      <c r="BO678">
        <f t="shared" si="852"/>
        <v>474.55750420000004</v>
      </c>
      <c r="BP678">
        <f t="shared" si="894"/>
        <v>447.86213367647071</v>
      </c>
      <c r="BQ678">
        <f t="shared" si="895"/>
        <v>26.695370523529334</v>
      </c>
      <c r="BR678">
        <f t="shared" si="896"/>
        <v>14.15002400000003</v>
      </c>
      <c r="BS678">
        <f t="shared" si="897"/>
        <v>11.100006000000008</v>
      </c>
      <c r="BT678">
        <f t="shared" si="898"/>
        <v>11.300018000000023</v>
      </c>
      <c r="BU678">
        <f t="shared" si="899"/>
        <v>5</v>
      </c>
      <c r="BV678">
        <f t="shared" si="900"/>
        <v>477.22666826666665</v>
      </c>
      <c r="BW678">
        <f t="shared" si="901"/>
        <v>475.98571485714285</v>
      </c>
      <c r="BX678">
        <f t="shared" si="902"/>
        <v>472.24045410909088</v>
      </c>
      <c r="BY678">
        <f t="shared" si="903"/>
        <v>467.20499908571435</v>
      </c>
      <c r="BZ678">
        <f t="shared" si="904"/>
        <v>487.5</v>
      </c>
      <c r="CA678">
        <f t="shared" si="905"/>
        <v>457.04998799999998</v>
      </c>
      <c r="CB678">
        <f t="shared" si="906"/>
        <v>471.88416586666665</v>
      </c>
      <c r="CC678">
        <f t="shared" si="907"/>
        <v>467.51929992222222</v>
      </c>
      <c r="CD678">
        <f t="shared" si="908"/>
        <v>465.69318345880959</v>
      </c>
      <c r="CE678">
        <f t="shared" si="909"/>
        <v>450.83751926592777</v>
      </c>
      <c r="CF678">
        <f t="shared" si="910"/>
        <v>475.125</v>
      </c>
      <c r="CG678">
        <f t="shared" si="911"/>
        <v>482.97500600000001</v>
      </c>
      <c r="CH678">
        <f t="shared" si="912"/>
        <v>473.07501200000002</v>
      </c>
    </row>
    <row r="679" spans="1:86">
      <c r="A679" s="1">
        <v>40458</v>
      </c>
      <c r="B679">
        <v>480</v>
      </c>
      <c r="C679">
        <v>483</v>
      </c>
      <c r="D679">
        <v>469.20001200000002</v>
      </c>
      <c r="E679">
        <v>474.39999399999999</v>
      </c>
      <c r="F679">
        <v>1972940</v>
      </c>
      <c r="G679">
        <f t="shared" si="846"/>
        <v>-486090.52055408072</v>
      </c>
      <c r="H679">
        <f t="shared" si="874"/>
        <v>59213567.298129208</v>
      </c>
      <c r="I679">
        <f t="shared" si="847"/>
        <v>476.65000150000003</v>
      </c>
      <c r="J679">
        <f t="shared" si="854"/>
        <v>481.31874849999997</v>
      </c>
      <c r="K679">
        <f t="shared" si="855"/>
        <v>461.16249850000003</v>
      </c>
      <c r="L679">
        <f t="shared" si="856"/>
        <v>4</v>
      </c>
      <c r="M679">
        <f t="shared" si="857"/>
        <v>8</v>
      </c>
      <c r="N679">
        <f t="shared" si="858"/>
        <v>60</v>
      </c>
      <c r="O679">
        <f t="shared" si="859"/>
        <v>20</v>
      </c>
      <c r="P679">
        <f t="shared" si="834"/>
        <v>13.799987999999985</v>
      </c>
      <c r="Q679">
        <f t="shared" si="835"/>
        <v>8.6000060000000076</v>
      </c>
      <c r="R679">
        <f t="shared" si="836"/>
        <v>5.1999819999999772</v>
      </c>
      <c r="S679">
        <f t="shared" si="837"/>
        <v>13.799987999999985</v>
      </c>
      <c r="T679">
        <f t="shared" si="873"/>
        <v>11.213821412939282</v>
      </c>
      <c r="U679">
        <f t="shared" si="838"/>
        <v>-5.6499939999999924</v>
      </c>
      <c r="V679">
        <f t="shared" si="839"/>
        <v>34.700012000000015</v>
      </c>
      <c r="W679">
        <f t="shared" si="840"/>
        <v>0</v>
      </c>
      <c r="X679">
        <f t="shared" si="841"/>
        <v>34.700012000000015</v>
      </c>
      <c r="Y679">
        <f t="shared" si="871"/>
        <v>2.8886294407200701</v>
      </c>
      <c r="Z679">
        <f t="shared" si="872"/>
        <v>4.0282786304904672</v>
      </c>
      <c r="AA679">
        <f t="shared" si="868"/>
        <v>25.759545603133731</v>
      </c>
      <c r="AB679">
        <f t="shared" si="869"/>
        <v>35.922443225664011</v>
      </c>
      <c r="AC679">
        <f t="shared" si="870"/>
        <v>16.476280702845113</v>
      </c>
      <c r="AD679">
        <f t="shared" si="878"/>
        <v>33.112902922113634</v>
      </c>
      <c r="AE679">
        <f t="shared" si="851"/>
        <v>477.60999760000004</v>
      </c>
      <c r="AF679">
        <f t="shared" si="853"/>
        <v>475.25416566666667</v>
      </c>
      <c r="AG679">
        <f t="shared" si="875"/>
        <v>462.72999879999986</v>
      </c>
      <c r="AH679">
        <f t="shared" si="860"/>
        <v>470.12999879999995</v>
      </c>
      <c r="AI679">
        <f t="shared" si="861"/>
        <v>485.85659532844136</v>
      </c>
      <c r="AJ679">
        <f t="shared" si="862"/>
        <v>454.40340227155855</v>
      </c>
      <c r="AK679">
        <f t="shared" si="863"/>
        <v>0.63575712940424811</v>
      </c>
      <c r="AL679">
        <f t="shared" si="842"/>
        <v>-0.24637876496704447</v>
      </c>
      <c r="AM679">
        <f t="shared" si="843"/>
        <v>-486090.52055408072</v>
      </c>
      <c r="AN679">
        <f t="shared" si="876"/>
        <v>4771080.2548294263</v>
      </c>
      <c r="AO679">
        <f t="shared" si="877"/>
        <v>65141418</v>
      </c>
      <c r="AP679">
        <f t="shared" si="879"/>
        <v>7.3241885137186089E-2</v>
      </c>
      <c r="AQ679">
        <f t="shared" si="880"/>
        <v>474.98177037742107</v>
      </c>
      <c r="AR679">
        <f t="shared" si="881"/>
        <v>473.36136682964775</v>
      </c>
      <c r="AS679">
        <f t="shared" si="882"/>
        <v>470.89582591149991</v>
      </c>
      <c r="AT679">
        <f t="shared" si="883"/>
        <v>461.89928273487118</v>
      </c>
      <c r="AU679">
        <f t="shared" si="884"/>
        <v>469.01696605151727</v>
      </c>
      <c r="AV679">
        <f t="shared" si="885"/>
        <v>457.41197618804404</v>
      </c>
      <c r="AW679">
        <f t="shared" si="886"/>
        <v>11.604989863473236</v>
      </c>
      <c r="AX679">
        <f t="shared" si="913"/>
        <v>11.077632116585793</v>
      </c>
      <c r="AY679">
        <f t="shared" si="887"/>
        <v>0.52735774688744286</v>
      </c>
      <c r="AZ679">
        <f t="shared" si="844"/>
        <v>475.53333533333335</v>
      </c>
      <c r="BA679">
        <f t="shared" si="845"/>
        <v>938198738.61254668</v>
      </c>
      <c r="BB679">
        <f t="shared" si="848"/>
        <v>0</v>
      </c>
      <c r="BC679">
        <f t="shared" si="849"/>
        <v>938198738.61254668</v>
      </c>
      <c r="BD679">
        <f t="shared" si="864"/>
        <v>10401724875.923126</v>
      </c>
      <c r="BE679">
        <f t="shared" si="865"/>
        <v>11071610186.772884</v>
      </c>
      <c r="BF679">
        <f t="shared" si="866"/>
        <v>0.93949522250611195</v>
      </c>
      <c r="BG679">
        <f t="shared" si="867"/>
        <v>48.440192664777307</v>
      </c>
      <c r="BH679">
        <f t="shared" si="888"/>
        <v>112789658</v>
      </c>
      <c r="BI679">
        <f t="shared" si="889"/>
        <v>2.5370979483716827</v>
      </c>
      <c r="BJ679">
        <f t="shared" si="850"/>
        <v>-642.50180000000228</v>
      </c>
      <c r="BK679">
        <f t="shared" si="890"/>
        <v>-1.130624261829857E-2</v>
      </c>
      <c r="BL679">
        <f t="shared" si="891"/>
        <v>0.9886937573817014</v>
      </c>
      <c r="BM679">
        <f t="shared" si="892"/>
        <v>8.2886441453953204</v>
      </c>
      <c r="BN679">
        <f t="shared" si="893"/>
        <v>476.10000600000001</v>
      </c>
      <c r="BO679">
        <f t="shared" si="852"/>
        <v>477.52000420000002</v>
      </c>
      <c r="BP679">
        <f t="shared" si="894"/>
        <v>449.01066317647064</v>
      </c>
      <c r="BQ679">
        <f t="shared" si="895"/>
        <v>28.509341023529373</v>
      </c>
      <c r="BR679">
        <f t="shared" si="896"/>
        <v>8.4249879999999848</v>
      </c>
      <c r="BS679">
        <f t="shared" si="897"/>
        <v>6.7000120000000152</v>
      </c>
      <c r="BT679">
        <f t="shared" si="898"/>
        <v>14.049987999999985</v>
      </c>
      <c r="BU679">
        <f t="shared" si="899"/>
        <v>13.450012000000015</v>
      </c>
      <c r="BV679">
        <f t="shared" si="900"/>
        <v>476.88499959999996</v>
      </c>
      <c r="BW679">
        <f t="shared" si="901"/>
        <v>476.41904704761907</v>
      </c>
      <c r="BX679">
        <f t="shared" si="902"/>
        <v>473.17545334545457</v>
      </c>
      <c r="BY679">
        <f t="shared" si="903"/>
        <v>468.48249862857142</v>
      </c>
      <c r="BZ679">
        <f t="shared" si="904"/>
        <v>487.5</v>
      </c>
      <c r="CA679">
        <f t="shared" si="905"/>
        <v>457.04998799999998</v>
      </c>
      <c r="CB679">
        <f t="shared" si="906"/>
        <v>478.82282715333332</v>
      </c>
      <c r="CC679">
        <f t="shared" si="907"/>
        <v>472.44583250000005</v>
      </c>
      <c r="CD679">
        <f t="shared" si="908"/>
        <v>466.0422603938888</v>
      </c>
      <c r="CE679">
        <f t="shared" si="909"/>
        <v>452.94984232443119</v>
      </c>
      <c r="CF679">
        <f t="shared" si="910"/>
        <v>479.82501200000002</v>
      </c>
      <c r="CG679">
        <f t="shared" si="911"/>
        <v>483.95001200000002</v>
      </c>
      <c r="CH679">
        <f t="shared" si="912"/>
        <v>475</v>
      </c>
    </row>
    <row r="680" spans="1:86">
      <c r="A680" s="1">
        <v>40459</v>
      </c>
      <c r="B680">
        <v>472.02499399999999</v>
      </c>
      <c r="C680">
        <v>477.35000600000001</v>
      </c>
      <c r="D680">
        <v>434.5</v>
      </c>
      <c r="E680">
        <v>471.29998799999998</v>
      </c>
      <c r="F680">
        <v>2695996</v>
      </c>
      <c r="G680">
        <f t="shared" si="846"/>
        <v>1934697.421515411</v>
      </c>
      <c r="H680">
        <f t="shared" si="874"/>
        <v>61148264.719644621</v>
      </c>
      <c r="I680">
        <f t="shared" si="847"/>
        <v>463.793747</v>
      </c>
      <c r="J680">
        <f t="shared" si="854"/>
        <v>481.31874849999997</v>
      </c>
      <c r="K680">
        <f t="shared" si="855"/>
        <v>461.16249850000003</v>
      </c>
      <c r="L680">
        <f t="shared" si="856"/>
        <v>5</v>
      </c>
      <c r="M680">
        <f t="shared" si="857"/>
        <v>9</v>
      </c>
      <c r="N680">
        <f t="shared" si="858"/>
        <v>50</v>
      </c>
      <c r="O680">
        <f t="shared" si="859"/>
        <v>10</v>
      </c>
      <c r="P680">
        <f t="shared" si="834"/>
        <v>42.850006000000008</v>
      </c>
      <c r="Q680">
        <f t="shared" si="835"/>
        <v>6.0500180000000228</v>
      </c>
      <c r="R680">
        <f t="shared" si="836"/>
        <v>36.799987999999985</v>
      </c>
      <c r="S680">
        <f t="shared" si="837"/>
        <v>42.850006000000008</v>
      </c>
      <c r="T680">
        <f t="shared" si="873"/>
        <v>13.473548883443621</v>
      </c>
      <c r="U680">
        <f t="shared" si="838"/>
        <v>-0.375</v>
      </c>
      <c r="V680">
        <f t="shared" si="839"/>
        <v>-30.024993999999992</v>
      </c>
      <c r="W680">
        <f t="shared" si="840"/>
        <v>0</v>
      </c>
      <c r="X680">
        <f t="shared" si="841"/>
        <v>0</v>
      </c>
      <c r="Y680">
        <f t="shared" si="871"/>
        <v>2.6822987663829219</v>
      </c>
      <c r="Z680">
        <f t="shared" si="872"/>
        <v>3.7405444425982912</v>
      </c>
      <c r="AA680">
        <f t="shared" si="868"/>
        <v>19.907886107712475</v>
      </c>
      <c r="AB680">
        <f t="shared" si="869"/>
        <v>27.762132122403884</v>
      </c>
      <c r="AC680">
        <f t="shared" si="870"/>
        <v>16.476280702845113</v>
      </c>
      <c r="AD680">
        <f t="shared" si="878"/>
        <v>31.912495610832764</v>
      </c>
      <c r="AE680">
        <f t="shared" si="851"/>
        <v>475.70999759999995</v>
      </c>
      <c r="AF680">
        <f t="shared" si="853"/>
        <v>476.5583293333334</v>
      </c>
      <c r="AG680">
        <f t="shared" si="875"/>
        <v>464.42749789999999</v>
      </c>
      <c r="AH680">
        <f t="shared" si="860"/>
        <v>470.66249699999997</v>
      </c>
      <c r="AI680">
        <f t="shared" si="861"/>
        <v>486.14905842791427</v>
      </c>
      <c r="AJ680">
        <f t="shared" si="862"/>
        <v>455.17593557208568</v>
      </c>
      <c r="AK680">
        <f t="shared" si="863"/>
        <v>0.52058207055734607</v>
      </c>
      <c r="AL680">
        <f t="shared" si="842"/>
        <v>0.71761880266714451</v>
      </c>
      <c r="AM680">
        <f t="shared" si="843"/>
        <v>1934697.421515411</v>
      </c>
      <c r="AN680">
        <f t="shared" si="876"/>
        <v>7878390.5844799029</v>
      </c>
      <c r="AO680">
        <f t="shared" si="877"/>
        <v>64899256</v>
      </c>
      <c r="AP680">
        <f t="shared" si="879"/>
        <v>0.1213941587324191</v>
      </c>
      <c r="AQ680">
        <f t="shared" si="880"/>
        <v>473.7299643690979</v>
      </c>
      <c r="AR680">
        <f t="shared" si="881"/>
        <v>472.53163070319812</v>
      </c>
      <c r="AS680">
        <f t="shared" si="882"/>
        <v>470.96857508742994</v>
      </c>
      <c r="AT680">
        <f t="shared" si="883"/>
        <v>462.74534620873277</v>
      </c>
      <c r="AU680">
        <f t="shared" si="884"/>
        <v>469.35941934378968</v>
      </c>
      <c r="AV680">
        <f t="shared" si="885"/>
        <v>458.38413701488093</v>
      </c>
      <c r="AW680">
        <f t="shared" si="886"/>
        <v>10.975282328908747</v>
      </c>
      <c r="AX680">
        <f t="shared" si="913"/>
        <v>11.057162159050383</v>
      </c>
      <c r="AY680">
        <f t="shared" si="887"/>
        <v>-8.1879830141636134E-2</v>
      </c>
      <c r="AZ680">
        <f t="shared" si="844"/>
        <v>461.04999799999996</v>
      </c>
      <c r="BA680">
        <f t="shared" si="845"/>
        <v>1242988950.4080079</v>
      </c>
      <c r="BB680">
        <f t="shared" si="848"/>
        <v>0</v>
      </c>
      <c r="BC680">
        <f t="shared" si="849"/>
        <v>1242988950.4080079</v>
      </c>
      <c r="BD680">
        <f t="shared" si="864"/>
        <v>9296656167.7751446</v>
      </c>
      <c r="BE680">
        <f t="shared" si="865"/>
        <v>12314599137.180893</v>
      </c>
      <c r="BF680">
        <f t="shared" si="866"/>
        <v>0.7549296622824031</v>
      </c>
      <c r="BG680">
        <f t="shared" si="867"/>
        <v>43.017659254819748</v>
      </c>
      <c r="BH680">
        <f t="shared" si="888"/>
        <v>110093662</v>
      </c>
      <c r="BI680">
        <f t="shared" si="889"/>
        <v>2.3943416542253617</v>
      </c>
      <c r="BJ680">
        <f t="shared" si="850"/>
        <v>-410.00060000000076</v>
      </c>
      <c r="BK680">
        <f t="shared" si="890"/>
        <v>-6.5345827133379084E-3</v>
      </c>
      <c r="BL680">
        <f t="shared" si="891"/>
        <v>0.99346541728666204</v>
      </c>
      <c r="BM680">
        <f t="shared" si="892"/>
        <v>8.1621345393858213</v>
      </c>
      <c r="BN680">
        <f t="shared" si="893"/>
        <v>455.925003</v>
      </c>
      <c r="BO680">
        <f t="shared" si="852"/>
        <v>474.30500480000001</v>
      </c>
      <c r="BP680">
        <f t="shared" si="894"/>
        <v>449.60478073529424</v>
      </c>
      <c r="BQ680">
        <f t="shared" si="895"/>
        <v>24.700224064705765</v>
      </c>
      <c r="BR680">
        <f t="shared" si="896"/>
        <v>7.5</v>
      </c>
      <c r="BS680">
        <f t="shared" si="897"/>
        <v>-26.5</v>
      </c>
      <c r="BT680">
        <f t="shared" si="898"/>
        <v>6.625</v>
      </c>
      <c r="BU680">
        <f t="shared" si="899"/>
        <v>4.5249939999999924</v>
      </c>
      <c r="BV680">
        <f t="shared" si="900"/>
        <v>474.78166306666662</v>
      </c>
      <c r="BW680">
        <f t="shared" si="901"/>
        <v>475.28928200000001</v>
      </c>
      <c r="BX680">
        <f t="shared" si="902"/>
        <v>473.38817865454536</v>
      </c>
      <c r="BY680">
        <f t="shared" si="903"/>
        <v>469.29868807619061</v>
      </c>
      <c r="BZ680">
        <f t="shared" si="904"/>
        <v>487.5</v>
      </c>
      <c r="CA680">
        <f t="shared" si="905"/>
        <v>434.5</v>
      </c>
      <c r="CB680">
        <f t="shared" si="906"/>
        <v>476.9103314533333</v>
      </c>
      <c r="CC680">
        <f t="shared" si="907"/>
        <v>478.44541085000009</v>
      </c>
      <c r="CD680">
        <f t="shared" si="908"/>
        <v>466.20737447333329</v>
      </c>
      <c r="CE680">
        <f t="shared" si="909"/>
        <v>456.00043769086824</v>
      </c>
      <c r="CF680">
        <f t="shared" si="910"/>
        <v>474.39999399999999</v>
      </c>
      <c r="CG680">
        <f t="shared" si="911"/>
        <v>483</v>
      </c>
      <c r="CH680">
        <f t="shared" si="912"/>
        <v>469.20001200000002</v>
      </c>
    </row>
    <row r="681" spans="1:86">
      <c r="A681" s="1">
        <v>40462</v>
      </c>
      <c r="B681">
        <v>471.29998799999998</v>
      </c>
      <c r="C681">
        <v>476.97500600000001</v>
      </c>
      <c r="D681">
        <v>464.52499399999999</v>
      </c>
      <c r="E681">
        <v>470.45001200000002</v>
      </c>
      <c r="F681">
        <v>3065370</v>
      </c>
      <c r="G681">
        <f t="shared" si="846"/>
        <v>-147722.62316854831</v>
      </c>
      <c r="H681">
        <f t="shared" si="874"/>
        <v>61000542.096476071</v>
      </c>
      <c r="I681">
        <f t="shared" si="847"/>
        <v>470.8125</v>
      </c>
      <c r="J681">
        <f t="shared" si="854"/>
        <v>481.31874849999997</v>
      </c>
      <c r="K681">
        <f t="shared" si="855"/>
        <v>461.16249850000003</v>
      </c>
      <c r="L681">
        <f t="shared" si="856"/>
        <v>6</v>
      </c>
      <c r="M681">
        <f t="shared" si="857"/>
        <v>10</v>
      </c>
      <c r="N681">
        <f t="shared" si="858"/>
        <v>40</v>
      </c>
      <c r="O681">
        <f t="shared" si="859"/>
        <v>0</v>
      </c>
      <c r="P681">
        <f t="shared" si="834"/>
        <v>12.450012000000015</v>
      </c>
      <c r="Q681">
        <f t="shared" si="835"/>
        <v>6.5249939999999924</v>
      </c>
      <c r="R681">
        <f t="shared" si="836"/>
        <v>5.9250180000000228</v>
      </c>
      <c r="S681">
        <f t="shared" si="837"/>
        <v>12.450012000000015</v>
      </c>
      <c r="T681">
        <f t="shared" si="873"/>
        <v>13.400439106054792</v>
      </c>
      <c r="U681">
        <f t="shared" si="838"/>
        <v>0.92498799999998482</v>
      </c>
      <c r="V681">
        <f t="shared" si="839"/>
        <v>-5.0249939999999924</v>
      </c>
      <c r="W681">
        <f t="shared" si="840"/>
        <v>0.92498799999998482</v>
      </c>
      <c r="X681">
        <f t="shared" si="841"/>
        <v>0</v>
      </c>
      <c r="Y681">
        <f t="shared" si="871"/>
        <v>2.5567765687841408</v>
      </c>
      <c r="Z681">
        <f t="shared" si="872"/>
        <v>3.473362696698413</v>
      </c>
      <c r="AA681">
        <f t="shared" si="868"/>
        <v>19.079796927168594</v>
      </c>
      <c r="AB681">
        <f t="shared" si="869"/>
        <v>25.919767771856261</v>
      </c>
      <c r="AC681">
        <f t="shared" si="870"/>
        <v>15.200082246208682</v>
      </c>
      <c r="AD681">
        <f t="shared" si="878"/>
        <v>30.557918028337674</v>
      </c>
      <c r="AE681">
        <f t="shared" si="851"/>
        <v>474.22000120000001</v>
      </c>
      <c r="AF681">
        <f t="shared" si="853"/>
        <v>474.83333333333331</v>
      </c>
      <c r="AG681">
        <f t="shared" si="875"/>
        <v>465.95624849999996</v>
      </c>
      <c r="AH681">
        <f t="shared" si="860"/>
        <v>471.32749940000002</v>
      </c>
      <c r="AI681">
        <f t="shared" si="861"/>
        <v>486.13442751261402</v>
      </c>
      <c r="AJ681">
        <f t="shared" si="862"/>
        <v>456.52057128738602</v>
      </c>
      <c r="AK681">
        <f t="shared" si="863"/>
        <v>0.47036902612998854</v>
      </c>
      <c r="AL681">
        <f t="shared" si="842"/>
        <v>-4.8190796924530585E-2</v>
      </c>
      <c r="AM681">
        <f t="shared" si="843"/>
        <v>-147722.62316854831</v>
      </c>
      <c r="AN681">
        <f t="shared" si="876"/>
        <v>7756346.1307680784</v>
      </c>
      <c r="AO681">
        <f t="shared" si="877"/>
        <v>65615216</v>
      </c>
      <c r="AP681">
        <f t="shared" si="879"/>
        <v>0.1182095648480084</v>
      </c>
      <c r="AQ681">
        <f t="shared" si="880"/>
        <v>472.6147805636046</v>
      </c>
      <c r="AR681">
        <f t="shared" si="881"/>
        <v>473.33486766278668</v>
      </c>
      <c r="AS681">
        <f t="shared" si="882"/>
        <v>470.87523373169256</v>
      </c>
      <c r="AT681">
        <f t="shared" si="883"/>
        <v>463.43876612994683</v>
      </c>
      <c r="AU681">
        <f t="shared" si="884"/>
        <v>469.52300824222124</v>
      </c>
      <c r="AV681">
        <f t="shared" si="885"/>
        <v>459.22874826383929</v>
      </c>
      <c r="AW681">
        <f t="shared" si="886"/>
        <v>10.294259978381945</v>
      </c>
      <c r="AX681">
        <f t="shared" si="913"/>
        <v>10.904581722916696</v>
      </c>
      <c r="AY681">
        <f t="shared" si="887"/>
        <v>-0.61032174453475108</v>
      </c>
      <c r="AZ681">
        <f t="shared" si="844"/>
        <v>470.65000400000002</v>
      </c>
      <c r="BA681">
        <f t="shared" si="845"/>
        <v>1442716402.7614801</v>
      </c>
      <c r="BB681">
        <f t="shared" si="848"/>
        <v>1442716402.7614801</v>
      </c>
      <c r="BC681">
        <f t="shared" si="849"/>
        <v>0</v>
      </c>
      <c r="BD681">
        <f t="shared" si="864"/>
        <v>8388822146.5366249</v>
      </c>
      <c r="BE681">
        <f t="shared" si="865"/>
        <v>12314599137.180893</v>
      </c>
      <c r="BF681">
        <f t="shared" si="866"/>
        <v>0.68120951831949172</v>
      </c>
      <c r="BG681">
        <f t="shared" si="867"/>
        <v>40.519013894259714</v>
      </c>
      <c r="BH681">
        <f t="shared" si="888"/>
        <v>107028292</v>
      </c>
      <c r="BI681">
        <f t="shared" si="889"/>
        <v>2.2416410160079123</v>
      </c>
      <c r="BJ681">
        <f t="shared" si="850"/>
        <v>-184.99759999999696</v>
      </c>
      <c r="BK681">
        <f t="shared" si="890"/>
        <v>-1.8034712956537774E-3</v>
      </c>
      <c r="BL681">
        <f t="shared" si="891"/>
        <v>0.99819652870434628</v>
      </c>
      <c r="BM681">
        <f t="shared" si="892"/>
        <v>7.80393633104039</v>
      </c>
      <c r="BN681">
        <f t="shared" si="893"/>
        <v>470.75</v>
      </c>
      <c r="BO681">
        <f t="shared" si="852"/>
        <v>472.05500480000012</v>
      </c>
      <c r="BP681">
        <f t="shared" si="894"/>
        <v>450.71139838235302</v>
      </c>
      <c r="BQ681">
        <f t="shared" si="895"/>
        <v>21.343606417647095</v>
      </c>
      <c r="BR681">
        <f t="shared" si="896"/>
        <v>10.625</v>
      </c>
      <c r="BS681">
        <f t="shared" si="897"/>
        <v>7.4750060000000076</v>
      </c>
      <c r="BT681">
        <f t="shared" si="898"/>
        <v>11.825012000000015</v>
      </c>
      <c r="BU681">
        <f t="shared" si="899"/>
        <v>8.6749879999999848</v>
      </c>
      <c r="BV681">
        <f t="shared" si="900"/>
        <v>473.02833453333335</v>
      </c>
      <c r="BW681">
        <f t="shared" si="901"/>
        <v>473.54404847619037</v>
      </c>
      <c r="BX681">
        <f t="shared" si="902"/>
        <v>473.34954501818186</v>
      </c>
      <c r="BY681">
        <f t="shared" si="903"/>
        <v>469.87226084761903</v>
      </c>
      <c r="BZ681">
        <f t="shared" si="904"/>
        <v>487.5</v>
      </c>
      <c r="CA681">
        <f t="shared" si="905"/>
        <v>434.5</v>
      </c>
      <c r="CB681">
        <f t="shared" si="906"/>
        <v>475.68650154000005</v>
      </c>
      <c r="CC681">
        <f t="shared" si="907"/>
        <v>476.56416510000003</v>
      </c>
      <c r="CD681">
        <f t="shared" si="908"/>
        <v>467.02480702261903</v>
      </c>
      <c r="CE681">
        <f t="shared" si="909"/>
        <v>459.28918610783177</v>
      </c>
      <c r="CF681">
        <f t="shared" si="910"/>
        <v>471.29998799999998</v>
      </c>
      <c r="CG681">
        <f t="shared" si="911"/>
        <v>477.35000600000001</v>
      </c>
      <c r="CH681">
        <f t="shared" si="912"/>
        <v>434.5</v>
      </c>
    </row>
    <row r="682" spans="1:86">
      <c r="A682" s="1">
        <v>40463</v>
      </c>
      <c r="B682">
        <v>471.32501200000002</v>
      </c>
      <c r="C682">
        <v>477.89999399999999</v>
      </c>
      <c r="D682">
        <v>469.54998799999998</v>
      </c>
      <c r="E682">
        <v>475.35000600000001</v>
      </c>
      <c r="F682">
        <v>2608902</v>
      </c>
      <c r="G682">
        <f t="shared" si="846"/>
        <v>1015449.5418398611</v>
      </c>
      <c r="H682">
        <f t="shared" si="874"/>
        <v>62015991.638315931</v>
      </c>
      <c r="I682">
        <f t="shared" si="847"/>
        <v>473.53125</v>
      </c>
      <c r="J682">
        <f t="shared" si="854"/>
        <v>481.31874849999997</v>
      </c>
      <c r="K682">
        <f t="shared" si="855"/>
        <v>462.13750449999998</v>
      </c>
      <c r="L682">
        <f t="shared" si="856"/>
        <v>7</v>
      </c>
      <c r="M682">
        <f t="shared" si="857"/>
        <v>9</v>
      </c>
      <c r="N682">
        <f t="shared" si="858"/>
        <v>30</v>
      </c>
      <c r="O682">
        <f t="shared" si="859"/>
        <v>10</v>
      </c>
      <c r="P682">
        <f t="shared" si="834"/>
        <v>8.3500060000000076</v>
      </c>
      <c r="Q682">
        <f t="shared" si="835"/>
        <v>2.5499879999999848</v>
      </c>
      <c r="R682">
        <f t="shared" si="836"/>
        <v>5.8000180000000228</v>
      </c>
      <c r="S682">
        <f t="shared" si="837"/>
        <v>8.3500060000000076</v>
      </c>
      <c r="T682">
        <f t="shared" si="873"/>
        <v>13.039693884193737</v>
      </c>
      <c r="U682">
        <f t="shared" si="838"/>
        <v>20.950012000000015</v>
      </c>
      <c r="V682">
        <f t="shared" si="839"/>
        <v>-5</v>
      </c>
      <c r="W682">
        <f t="shared" si="840"/>
        <v>20.950012000000015</v>
      </c>
      <c r="X682">
        <f t="shared" si="841"/>
        <v>0</v>
      </c>
      <c r="Y682">
        <f t="shared" si="871"/>
        <v>3.8705790995852749</v>
      </c>
      <c r="Z682">
        <f t="shared" si="872"/>
        <v>3.2252653612199547</v>
      </c>
      <c r="AA682">
        <f t="shared" si="868"/>
        <v>29.683051871923588</v>
      </c>
      <c r="AB682">
        <f t="shared" si="869"/>
        <v>24.734210709727698</v>
      </c>
      <c r="AC682">
        <f t="shared" si="870"/>
        <v>9.0942486398876081</v>
      </c>
      <c r="AD682">
        <f t="shared" si="878"/>
        <v>28.915002856529789</v>
      </c>
      <c r="AE682">
        <f t="shared" si="851"/>
        <v>474.26500239999996</v>
      </c>
      <c r="AF682">
        <f t="shared" si="853"/>
        <v>474.40833533333335</v>
      </c>
      <c r="AG682">
        <f t="shared" si="875"/>
        <v>467.33999940000001</v>
      </c>
      <c r="AH682">
        <f t="shared" si="860"/>
        <v>472.87999879999995</v>
      </c>
      <c r="AI682">
        <f t="shared" si="861"/>
        <v>485.65315188639772</v>
      </c>
      <c r="AJ682">
        <f t="shared" si="862"/>
        <v>460.10684571360218</v>
      </c>
      <c r="AK682">
        <f t="shared" si="863"/>
        <v>0.59668744996998369</v>
      </c>
      <c r="AL682">
        <f t="shared" si="842"/>
        <v>0.38922487001806166</v>
      </c>
      <c r="AM682">
        <f t="shared" si="843"/>
        <v>1015449.5418398611</v>
      </c>
      <c r="AN682">
        <f t="shared" si="876"/>
        <v>6899619.1925804503</v>
      </c>
      <c r="AO682">
        <f t="shared" si="877"/>
        <v>65153080</v>
      </c>
      <c r="AP682">
        <f t="shared" si="879"/>
        <v>0.10589858825677083</v>
      </c>
      <c r="AQ682">
        <f t="shared" si="880"/>
        <v>473.54475721197906</v>
      </c>
      <c r="AR682">
        <f t="shared" si="881"/>
        <v>479.91555195889248</v>
      </c>
      <c r="AS682">
        <f t="shared" si="882"/>
        <v>471.68069273998788</v>
      </c>
      <c r="AT682">
        <f t="shared" si="883"/>
        <v>464.51077771825163</v>
      </c>
      <c r="AU682">
        <f t="shared" si="884"/>
        <v>470.39705790588806</v>
      </c>
      <c r="AV682">
        <f t="shared" si="885"/>
        <v>460.35723630537052</v>
      </c>
      <c r="AW682">
        <f t="shared" si="886"/>
        <v>10.039821600517541</v>
      </c>
      <c r="AX682">
        <f t="shared" si="913"/>
        <v>10.731629698436866</v>
      </c>
      <c r="AY682">
        <f t="shared" si="887"/>
        <v>-0.69180809791932418</v>
      </c>
      <c r="AZ682">
        <f t="shared" si="844"/>
        <v>474.26666266666666</v>
      </c>
      <c r="BA682">
        <f t="shared" si="845"/>
        <v>1237315244.7643919</v>
      </c>
      <c r="BB682">
        <f t="shared" si="848"/>
        <v>1237315244.7643919</v>
      </c>
      <c r="BC682">
        <f t="shared" si="849"/>
        <v>0</v>
      </c>
      <c r="BD682">
        <f t="shared" si="864"/>
        <v>7728009188.5510159</v>
      </c>
      <c r="BE682">
        <f t="shared" si="865"/>
        <v>12314599137.180893</v>
      </c>
      <c r="BF682">
        <f t="shared" si="866"/>
        <v>0.62754857892354765</v>
      </c>
      <c r="BG682">
        <f t="shared" si="867"/>
        <v>38.557901561291963</v>
      </c>
      <c r="BH682">
        <f t="shared" si="888"/>
        <v>109637194</v>
      </c>
      <c r="BI682">
        <f t="shared" si="889"/>
        <v>2.1808762432177322</v>
      </c>
      <c r="BJ682">
        <f t="shared" si="850"/>
        <v>389.99939999999924</v>
      </c>
      <c r="BK682">
        <f t="shared" si="890"/>
        <v>1.0415546551202963E-2</v>
      </c>
      <c r="BL682">
        <f t="shared" si="891"/>
        <v>1.010415546551203</v>
      </c>
      <c r="BM682">
        <f t="shared" si="892"/>
        <v>6.7320427758346657</v>
      </c>
      <c r="BN682">
        <f t="shared" si="893"/>
        <v>473.72499099999999</v>
      </c>
      <c r="BO682">
        <f t="shared" si="852"/>
        <v>471.19500120000004</v>
      </c>
      <c r="BP682">
        <f t="shared" si="894"/>
        <v>451.79963323529421</v>
      </c>
      <c r="BQ682">
        <f t="shared" si="895"/>
        <v>19.395367964705827</v>
      </c>
      <c r="BR682">
        <f t="shared" si="896"/>
        <v>15.175018000000023</v>
      </c>
      <c r="BS682">
        <f t="shared" si="897"/>
        <v>12.09997599999997</v>
      </c>
      <c r="BT682">
        <f t="shared" si="898"/>
        <v>9.2749939999999924</v>
      </c>
      <c r="BU682">
        <f t="shared" si="899"/>
        <v>8.8250120000000152</v>
      </c>
      <c r="BV682">
        <f t="shared" si="900"/>
        <v>473.40500280000003</v>
      </c>
      <c r="BW682">
        <f t="shared" si="901"/>
        <v>473.69166923809524</v>
      </c>
      <c r="BX682">
        <f t="shared" si="902"/>
        <v>474.08090985454555</v>
      </c>
      <c r="BY682">
        <f t="shared" si="903"/>
        <v>470.76690441904771</v>
      </c>
      <c r="BZ682">
        <f t="shared" si="904"/>
        <v>487.5</v>
      </c>
      <c r="CA682">
        <f t="shared" si="905"/>
        <v>434.5</v>
      </c>
      <c r="CB682">
        <f t="shared" si="906"/>
        <v>476.07425337999996</v>
      </c>
      <c r="CC682">
        <f t="shared" si="907"/>
        <v>475.47347383888888</v>
      </c>
      <c r="CD682">
        <f t="shared" si="908"/>
        <v>469.65763455674596</v>
      </c>
      <c r="CE682">
        <f t="shared" si="909"/>
        <v>461.7112880610498</v>
      </c>
      <c r="CF682">
        <f t="shared" si="910"/>
        <v>470.45001200000002</v>
      </c>
      <c r="CG682">
        <f t="shared" si="911"/>
        <v>476.97500600000001</v>
      </c>
      <c r="CH682">
        <f t="shared" si="912"/>
        <v>464.52499399999999</v>
      </c>
    </row>
    <row r="683" spans="1:86">
      <c r="A683" s="1">
        <v>40464</v>
      </c>
      <c r="B683">
        <v>477.97500600000001</v>
      </c>
      <c r="C683">
        <v>498.85000600000001</v>
      </c>
      <c r="D683">
        <v>474.54998799999998</v>
      </c>
      <c r="E683">
        <v>496.42498799999998</v>
      </c>
      <c r="F683">
        <v>5350604</v>
      </c>
      <c r="G683">
        <f t="shared" si="846"/>
        <v>4282677.9588857824</v>
      </c>
      <c r="H683">
        <f t="shared" si="874"/>
        <v>66298669.597201712</v>
      </c>
      <c r="I683">
        <f t="shared" si="847"/>
        <v>486.949997</v>
      </c>
      <c r="J683">
        <f t="shared" si="854"/>
        <v>486.949997</v>
      </c>
      <c r="K683">
        <f t="shared" si="855"/>
        <v>462.13750449999998</v>
      </c>
      <c r="L683">
        <f t="shared" si="856"/>
        <v>1</v>
      </c>
      <c r="M683">
        <f t="shared" si="857"/>
        <v>10</v>
      </c>
      <c r="N683">
        <f t="shared" si="858"/>
        <v>90</v>
      </c>
      <c r="O683">
        <f t="shared" si="859"/>
        <v>0</v>
      </c>
      <c r="P683">
        <f t="shared" si="834"/>
        <v>24.300018000000023</v>
      </c>
      <c r="Q683">
        <f t="shared" si="835"/>
        <v>2.4250180000000228</v>
      </c>
      <c r="R683">
        <f t="shared" si="836"/>
        <v>21.875</v>
      </c>
      <c r="S683">
        <f t="shared" si="837"/>
        <v>24.300018000000023</v>
      </c>
      <c r="T683">
        <f t="shared" si="873"/>
        <v>13.844002749608473</v>
      </c>
      <c r="U683">
        <f t="shared" si="838"/>
        <v>3.1499939999999924</v>
      </c>
      <c r="V683">
        <f t="shared" si="839"/>
        <v>-16.625</v>
      </c>
      <c r="W683">
        <f t="shared" si="840"/>
        <v>3.1499939999999924</v>
      </c>
      <c r="X683">
        <f t="shared" si="841"/>
        <v>0</v>
      </c>
      <c r="Y683">
        <f t="shared" si="871"/>
        <v>3.8191087353291833</v>
      </c>
      <c r="Z683">
        <f t="shared" si="872"/>
        <v>2.994889263989958</v>
      </c>
      <c r="AA683">
        <f t="shared" si="868"/>
        <v>27.586737769444554</v>
      </c>
      <c r="AB683">
        <f t="shared" si="869"/>
        <v>21.63311665099646</v>
      </c>
      <c r="AC683">
        <f t="shared" si="870"/>
        <v>12.095974660127306</v>
      </c>
      <c r="AD683">
        <f t="shared" si="878"/>
        <v>27.681812058031333</v>
      </c>
      <c r="AE683">
        <f t="shared" si="851"/>
        <v>477.58499759999995</v>
      </c>
      <c r="AF683">
        <f t="shared" si="853"/>
        <v>477.95833333333331</v>
      </c>
      <c r="AG683">
        <f t="shared" si="875"/>
        <v>469.29124910000007</v>
      </c>
      <c r="AH683">
        <f t="shared" si="860"/>
        <v>476.50499879999995</v>
      </c>
      <c r="AI683">
        <f t="shared" si="861"/>
        <v>492.86869723796002</v>
      </c>
      <c r="AJ683">
        <f t="shared" si="862"/>
        <v>460.14130036203989</v>
      </c>
      <c r="AK683">
        <f t="shared" si="863"/>
        <v>1.1086640277417414</v>
      </c>
      <c r="AL683">
        <f t="shared" si="842"/>
        <v>0.80041018899656613</v>
      </c>
      <c r="AM683">
        <f t="shared" si="843"/>
        <v>4282677.9588857824</v>
      </c>
      <c r="AN683">
        <f t="shared" si="876"/>
        <v>8129548.4928819323</v>
      </c>
      <c r="AO683">
        <f t="shared" si="877"/>
        <v>64943290</v>
      </c>
      <c r="AP683">
        <f t="shared" si="879"/>
        <v>0.12517919084299445</v>
      </c>
      <c r="AQ683">
        <f t="shared" si="880"/>
        <v>481.32403567990616</v>
      </c>
      <c r="AR683">
        <f t="shared" si="881"/>
        <v>483.65174294060813</v>
      </c>
      <c r="AS683">
        <f t="shared" si="882"/>
        <v>476.13466588679006</v>
      </c>
      <c r="AT683">
        <f t="shared" si="883"/>
        <v>467.383056643609</v>
      </c>
      <c r="AU683">
        <f t="shared" si="884"/>
        <v>474.30124742000487</v>
      </c>
      <c r="AV683">
        <f t="shared" si="885"/>
        <v>462.88197892399461</v>
      </c>
      <c r="AW683">
        <f t="shared" si="886"/>
        <v>11.419268496010261</v>
      </c>
      <c r="AX683">
        <f t="shared" si="913"/>
        <v>10.869157457951545</v>
      </c>
      <c r="AY683">
        <f t="shared" si="887"/>
        <v>0.55011103805871642</v>
      </c>
      <c r="AZ683">
        <f t="shared" si="844"/>
        <v>489.94166066666668</v>
      </c>
      <c r="BA683">
        <f t="shared" si="845"/>
        <v>2621483809.3297095</v>
      </c>
      <c r="BB683">
        <f t="shared" si="848"/>
        <v>2621483809.3297095</v>
      </c>
      <c r="BC683">
        <f t="shared" si="849"/>
        <v>0</v>
      </c>
      <c r="BD683">
        <f t="shared" si="864"/>
        <v>10349492997.880726</v>
      </c>
      <c r="BE683">
        <f t="shared" si="865"/>
        <v>10759421330.432112</v>
      </c>
      <c r="BF683">
        <f t="shared" si="866"/>
        <v>0.96190052234575685</v>
      </c>
      <c r="BG683">
        <f t="shared" si="867"/>
        <v>49.029016068340475</v>
      </c>
      <c r="BH683">
        <f t="shared" si="888"/>
        <v>114987798</v>
      </c>
      <c r="BI683">
        <f t="shared" si="889"/>
        <v>2.4669935352755026</v>
      </c>
      <c r="BJ683">
        <f t="shared" si="850"/>
        <v>2007.4981999999977</v>
      </c>
      <c r="BK683">
        <f t="shared" si="890"/>
        <v>4.4335714176892166E-2</v>
      </c>
      <c r="BL683">
        <f t="shared" si="891"/>
        <v>1.0443357141768921</v>
      </c>
      <c r="BM683">
        <f t="shared" si="892"/>
        <v>8.6244263346810133</v>
      </c>
      <c r="BN683">
        <f t="shared" si="893"/>
        <v>486.699997</v>
      </c>
      <c r="BO683">
        <f t="shared" si="852"/>
        <v>472.63999940000002</v>
      </c>
      <c r="BP683">
        <f t="shared" si="894"/>
        <v>453.26286852941183</v>
      </c>
      <c r="BQ683">
        <f t="shared" si="895"/>
        <v>19.377130870588189</v>
      </c>
      <c r="BR683">
        <f t="shared" si="896"/>
        <v>32.949981999999977</v>
      </c>
      <c r="BS683">
        <f t="shared" si="897"/>
        <v>16.97497599999997</v>
      </c>
      <c r="BT683">
        <f t="shared" si="898"/>
        <v>33.850006000000008</v>
      </c>
      <c r="BU683">
        <f t="shared" si="899"/>
        <v>15.475006000000008</v>
      </c>
      <c r="BV683">
        <f t="shared" si="900"/>
        <v>480.79166466666663</v>
      </c>
      <c r="BW683">
        <f t="shared" si="901"/>
        <v>479.98214142857137</v>
      </c>
      <c r="BX683">
        <f t="shared" si="902"/>
        <v>478.36181698181815</v>
      </c>
      <c r="BY683">
        <f t="shared" si="903"/>
        <v>473.53690333333333</v>
      </c>
      <c r="BZ683">
        <f t="shared" si="904"/>
        <v>498.85000600000001</v>
      </c>
      <c r="CA683">
        <f t="shared" si="905"/>
        <v>434.5</v>
      </c>
      <c r="CB683">
        <f t="shared" si="906"/>
        <v>473.95199611999999</v>
      </c>
      <c r="CC683">
        <f t="shared" si="907"/>
        <v>476.38826670555545</v>
      </c>
      <c r="CD683">
        <f t="shared" si="908"/>
        <v>473.4320317859524</v>
      </c>
      <c r="CE683">
        <f t="shared" si="909"/>
        <v>462.35410261141021</v>
      </c>
      <c r="CF683">
        <f t="shared" si="910"/>
        <v>475.35000600000001</v>
      </c>
      <c r="CG683">
        <f t="shared" si="911"/>
        <v>477.89999399999999</v>
      </c>
      <c r="CH683">
        <f t="shared" si="912"/>
        <v>469.54998799999998</v>
      </c>
    </row>
    <row r="684" spans="1:86">
      <c r="A684" s="1">
        <v>40465</v>
      </c>
      <c r="B684">
        <v>498.45001200000002</v>
      </c>
      <c r="C684">
        <v>502</v>
      </c>
      <c r="D684">
        <v>491.17498799999998</v>
      </c>
      <c r="E684">
        <v>493.02499399999999</v>
      </c>
      <c r="F684">
        <v>2949086</v>
      </c>
      <c r="G684">
        <f t="shared" si="846"/>
        <v>-1941082.1669296969</v>
      </c>
      <c r="H684">
        <f t="shared" si="874"/>
        <v>64357587.430272013</v>
      </c>
      <c r="I684">
        <f t="shared" si="847"/>
        <v>496.16249849999997</v>
      </c>
      <c r="J684">
        <f t="shared" si="854"/>
        <v>496.16249849999997</v>
      </c>
      <c r="K684">
        <f t="shared" si="855"/>
        <v>463.793747</v>
      </c>
      <c r="L684">
        <f t="shared" si="856"/>
        <v>1</v>
      </c>
      <c r="M684">
        <f t="shared" si="857"/>
        <v>5</v>
      </c>
      <c r="N684">
        <f t="shared" si="858"/>
        <v>90</v>
      </c>
      <c r="O684">
        <f t="shared" si="859"/>
        <v>50</v>
      </c>
      <c r="P684">
        <f t="shared" si="834"/>
        <v>10.825012000000015</v>
      </c>
      <c r="Q684">
        <f t="shared" si="835"/>
        <v>8.9750060000000076</v>
      </c>
      <c r="R684">
        <f t="shared" si="836"/>
        <v>1.8500060000000076</v>
      </c>
      <c r="S684">
        <f t="shared" si="837"/>
        <v>10.825012000000015</v>
      </c>
      <c r="T684">
        <f t="shared" si="873"/>
        <v>13.62836055320787</v>
      </c>
      <c r="U684">
        <f t="shared" si="838"/>
        <v>3.5</v>
      </c>
      <c r="V684">
        <f t="shared" si="839"/>
        <v>18.674987999999985</v>
      </c>
      <c r="W684">
        <f t="shared" si="840"/>
        <v>0</v>
      </c>
      <c r="X684">
        <f t="shared" si="841"/>
        <v>18.674987999999985</v>
      </c>
      <c r="Y684">
        <f t="shared" si="871"/>
        <v>3.5463152542342415</v>
      </c>
      <c r="Z684">
        <f t="shared" si="872"/>
        <v>4.1148963165621026</v>
      </c>
      <c r="AA684">
        <f t="shared" si="868"/>
        <v>26.02158374361106</v>
      </c>
      <c r="AB684">
        <f t="shared" si="869"/>
        <v>30.193626742532366</v>
      </c>
      <c r="AC684">
        <f t="shared" si="870"/>
        <v>7.4215554168380802</v>
      </c>
      <c r="AD684">
        <f t="shared" si="878"/>
        <v>25.976043470312224</v>
      </c>
      <c r="AE684">
        <f t="shared" si="851"/>
        <v>481.30999760000003</v>
      </c>
      <c r="AF684">
        <f t="shared" si="853"/>
        <v>480.15833033333325</v>
      </c>
      <c r="AG684">
        <f t="shared" si="875"/>
        <v>471.5574982</v>
      </c>
      <c r="AH684">
        <f t="shared" si="860"/>
        <v>479.45999760000012</v>
      </c>
      <c r="AI684">
        <f t="shared" si="861"/>
        <v>496.01579315780816</v>
      </c>
      <c r="AJ684">
        <f t="shared" si="862"/>
        <v>462.90420204219208</v>
      </c>
      <c r="AK684">
        <f t="shared" si="863"/>
        <v>0.90967516035803997</v>
      </c>
      <c r="AL684">
        <f t="shared" si="842"/>
        <v>-0.65819788467670892</v>
      </c>
      <c r="AM684">
        <f t="shared" si="843"/>
        <v>-1941082.1669296969</v>
      </c>
      <c r="AN684">
        <f t="shared" si="876"/>
        <v>5575690.655263857</v>
      </c>
      <c r="AO684">
        <f t="shared" si="877"/>
        <v>65558112</v>
      </c>
      <c r="AP684">
        <f t="shared" si="879"/>
        <v>8.5049591654864268E-2</v>
      </c>
      <c r="AQ684">
        <f t="shared" si="880"/>
        <v>485.30236150873804</v>
      </c>
      <c r="AR684">
        <f t="shared" si="881"/>
        <v>481.22874449253482</v>
      </c>
      <c r="AS684">
        <f t="shared" si="882"/>
        <v>479.17492494716782</v>
      </c>
      <c r="AT684">
        <f t="shared" si="883"/>
        <v>469.69083100568417</v>
      </c>
      <c r="AU684">
        <f t="shared" si="884"/>
        <v>477.10980940700415</v>
      </c>
      <c r="AV684">
        <f t="shared" si="885"/>
        <v>464.99198997931501</v>
      </c>
      <c r="AW684">
        <f t="shared" si="886"/>
        <v>12.117819427689142</v>
      </c>
      <c r="AX684">
        <f t="shared" si="913"/>
        <v>11.118889851899064</v>
      </c>
      <c r="AY684">
        <f t="shared" si="887"/>
        <v>0.99892957579007735</v>
      </c>
      <c r="AZ684">
        <f t="shared" si="844"/>
        <v>495.39999400000005</v>
      </c>
      <c r="BA684">
        <f t="shared" si="845"/>
        <v>1460977186.7054842</v>
      </c>
      <c r="BB684">
        <f t="shared" si="848"/>
        <v>1460977186.7054842</v>
      </c>
      <c r="BC684">
        <f t="shared" si="849"/>
        <v>0</v>
      </c>
      <c r="BD684">
        <f t="shared" si="864"/>
        <v>11810470184.58621</v>
      </c>
      <c r="BE684">
        <f t="shared" si="865"/>
        <v>9483672903.5994091</v>
      </c>
      <c r="BF684">
        <f t="shared" si="866"/>
        <v>1.2453476943625601</v>
      </c>
      <c r="BG684">
        <f t="shared" si="867"/>
        <v>55.463467751087272</v>
      </c>
      <c r="BH684">
        <f t="shared" si="888"/>
        <v>112038712</v>
      </c>
      <c r="BI684">
        <f t="shared" si="889"/>
        <v>2.6060275636636661</v>
      </c>
      <c r="BJ684">
        <f t="shared" si="850"/>
        <v>-439.99939999999924</v>
      </c>
      <c r="BK684">
        <f t="shared" si="890"/>
        <v>-6.8489582156166413E-3</v>
      </c>
      <c r="BL684">
        <f t="shared" si="891"/>
        <v>0.9931510417843834</v>
      </c>
      <c r="BM684">
        <f t="shared" si="892"/>
        <v>8.7256704064618642</v>
      </c>
      <c r="BN684">
        <f t="shared" si="893"/>
        <v>496.58749399999999</v>
      </c>
      <c r="BO684">
        <f t="shared" si="852"/>
        <v>476.73749699999996</v>
      </c>
      <c r="BP684">
        <f t="shared" si="894"/>
        <v>455.07978011764715</v>
      </c>
      <c r="BQ684">
        <f t="shared" si="895"/>
        <v>21.657716882352815</v>
      </c>
      <c r="BR684">
        <f t="shared" si="896"/>
        <v>12.225006000000008</v>
      </c>
      <c r="BS684">
        <f t="shared" si="897"/>
        <v>30.174987999999985</v>
      </c>
      <c r="BT684">
        <f t="shared" si="898"/>
        <v>19</v>
      </c>
      <c r="BU684">
        <f t="shared" si="899"/>
        <v>34.950012000000015</v>
      </c>
      <c r="BV684">
        <f t="shared" si="900"/>
        <v>485.93833013333335</v>
      </c>
      <c r="BW684">
        <f t="shared" si="901"/>
        <v>484.28690161904757</v>
      </c>
      <c r="BX684">
        <f t="shared" si="902"/>
        <v>481.36545247272727</v>
      </c>
      <c r="BY684">
        <f t="shared" si="903"/>
        <v>475.79725999047616</v>
      </c>
      <c r="BZ684">
        <f t="shared" si="904"/>
        <v>502</v>
      </c>
      <c r="CA684">
        <f t="shared" si="905"/>
        <v>434.5</v>
      </c>
      <c r="CB684">
        <f t="shared" si="906"/>
        <v>474.8465805533333</v>
      </c>
      <c r="CC684">
        <f t="shared" si="907"/>
        <v>474.98638515555552</v>
      </c>
      <c r="CD684">
        <f t="shared" si="908"/>
        <v>477.94147002992065</v>
      </c>
      <c r="CE684">
        <f t="shared" si="909"/>
        <v>465.47721198081564</v>
      </c>
      <c r="CF684">
        <f t="shared" si="910"/>
        <v>496.42498799999998</v>
      </c>
      <c r="CG684">
        <f t="shared" si="911"/>
        <v>498.85000600000001</v>
      </c>
      <c r="CH684">
        <f t="shared" si="912"/>
        <v>474.54998799999998</v>
      </c>
    </row>
    <row r="685" spans="1:86">
      <c r="A685" s="1">
        <v>40466</v>
      </c>
      <c r="B685">
        <v>499.5</v>
      </c>
      <c r="C685">
        <v>505.5</v>
      </c>
      <c r="D685">
        <v>472.5</v>
      </c>
      <c r="E685">
        <v>475.14999399999999</v>
      </c>
      <c r="F685">
        <v>5717798</v>
      </c>
      <c r="G685">
        <f t="shared" si="846"/>
        <v>-4799487.0670780633</v>
      </c>
      <c r="H685">
        <f t="shared" si="874"/>
        <v>59558100.363193952</v>
      </c>
      <c r="I685">
        <f t="shared" si="847"/>
        <v>488.16249849999997</v>
      </c>
      <c r="J685">
        <f t="shared" si="854"/>
        <v>496.16249849999997</v>
      </c>
      <c r="K685">
        <f t="shared" si="855"/>
        <v>463.793747</v>
      </c>
      <c r="L685">
        <f t="shared" si="856"/>
        <v>2</v>
      </c>
      <c r="M685">
        <f t="shared" si="857"/>
        <v>6</v>
      </c>
      <c r="N685">
        <f t="shared" si="858"/>
        <v>80</v>
      </c>
      <c r="O685">
        <f t="shared" si="859"/>
        <v>40</v>
      </c>
      <c r="P685">
        <f t="shared" si="834"/>
        <v>33</v>
      </c>
      <c r="Q685">
        <f t="shared" si="835"/>
        <v>30.350006000000008</v>
      </c>
      <c r="R685">
        <f t="shared" si="836"/>
        <v>2.6499939999999924</v>
      </c>
      <c r="S685">
        <f t="shared" si="837"/>
        <v>33</v>
      </c>
      <c r="T685">
        <f t="shared" si="873"/>
        <v>15.012049085121593</v>
      </c>
      <c r="U685">
        <f t="shared" si="838"/>
        <v>-13.5</v>
      </c>
      <c r="V685">
        <f t="shared" si="839"/>
        <v>7.5</v>
      </c>
      <c r="W685">
        <f t="shared" si="840"/>
        <v>0</v>
      </c>
      <c r="X685">
        <f t="shared" si="841"/>
        <v>7.5</v>
      </c>
      <c r="Y685">
        <f t="shared" si="871"/>
        <v>3.2930070217889384</v>
      </c>
      <c r="Z685">
        <f t="shared" si="872"/>
        <v>4.3566894368076667</v>
      </c>
      <c r="AA685">
        <f t="shared" si="868"/>
        <v>21.935759756159005</v>
      </c>
      <c r="AB685">
        <f t="shared" si="869"/>
        <v>29.021284250433016</v>
      </c>
      <c r="AC685">
        <f t="shared" si="870"/>
        <v>13.904897021415524</v>
      </c>
      <c r="AD685">
        <f t="shared" si="878"/>
        <v>25.31300396907702</v>
      </c>
      <c r="AE685">
        <f t="shared" si="851"/>
        <v>482.0799988</v>
      </c>
      <c r="AF685">
        <f t="shared" si="853"/>
        <v>480.28333033333337</v>
      </c>
      <c r="AG685">
        <f t="shared" si="875"/>
        <v>472.46999819999991</v>
      </c>
      <c r="AH685">
        <f t="shared" si="860"/>
        <v>478.89499820000009</v>
      </c>
      <c r="AI685">
        <f t="shared" si="861"/>
        <v>495.61413968417372</v>
      </c>
      <c r="AJ685">
        <f t="shared" si="862"/>
        <v>462.17585671582646</v>
      </c>
      <c r="AK685">
        <f t="shared" si="863"/>
        <v>0.38800249691214339</v>
      </c>
      <c r="AL685">
        <f t="shared" si="842"/>
        <v>-0.83939430303030349</v>
      </c>
      <c r="AM685">
        <f t="shared" si="843"/>
        <v>-4799487.0670780633</v>
      </c>
      <c r="AN685">
        <f t="shared" si="876"/>
        <v>-635044.3276345795</v>
      </c>
      <c r="AO685">
        <f t="shared" si="877"/>
        <v>68267932</v>
      </c>
      <c r="AP685">
        <f t="shared" si="879"/>
        <v>-9.3022347247105636E-3</v>
      </c>
      <c r="AQ685">
        <f t="shared" si="880"/>
        <v>481.85055655576713</v>
      </c>
      <c r="AR685">
        <f t="shared" si="881"/>
        <v>483.9066773121624</v>
      </c>
      <c r="AS685">
        <f t="shared" si="882"/>
        <v>478.4504373766776</v>
      </c>
      <c r="AT685">
        <f t="shared" si="883"/>
        <v>470.18215567517262</v>
      </c>
      <c r="AU685">
        <f t="shared" si="884"/>
        <v>476.8158370959535</v>
      </c>
      <c r="AV685">
        <f t="shared" si="885"/>
        <v>465.70305026076295</v>
      </c>
      <c r="AW685">
        <f t="shared" si="886"/>
        <v>11.112786835190548</v>
      </c>
      <c r="AX685">
        <f t="shared" si="913"/>
        <v>11.117669248557361</v>
      </c>
      <c r="AY685">
        <f t="shared" si="887"/>
        <v>-4.8824133668130543E-3</v>
      </c>
      <c r="AZ685">
        <f t="shared" si="844"/>
        <v>484.38333133333327</v>
      </c>
      <c r="BA685">
        <f t="shared" si="845"/>
        <v>2769606043.1310701</v>
      </c>
      <c r="BB685">
        <f t="shared" si="848"/>
        <v>0</v>
      </c>
      <c r="BC685">
        <f t="shared" si="849"/>
        <v>2769606043.1310701</v>
      </c>
      <c r="BD685">
        <f t="shared" si="864"/>
        <v>11810470184.58621</v>
      </c>
      <c r="BE685">
        <f t="shared" si="865"/>
        <v>10660850027.827057</v>
      </c>
      <c r="BF685">
        <f t="shared" si="866"/>
        <v>1.1078356935664984</v>
      </c>
      <c r="BG685">
        <f t="shared" si="867"/>
        <v>52.557971996954805</v>
      </c>
      <c r="BH685">
        <f t="shared" si="888"/>
        <v>106320914</v>
      </c>
      <c r="BI685">
        <f t="shared" si="889"/>
        <v>2.3862387907848408</v>
      </c>
      <c r="BJ685">
        <f t="shared" si="850"/>
        <v>-1887.5</v>
      </c>
      <c r="BK685">
        <f t="shared" si="890"/>
        <v>-3.6255768404309337E-2</v>
      </c>
      <c r="BL685">
        <f t="shared" si="891"/>
        <v>0.96374423159569067</v>
      </c>
      <c r="BM685">
        <f t="shared" si="892"/>
        <v>8.8117612687649309</v>
      </c>
      <c r="BN685">
        <f t="shared" si="893"/>
        <v>489</v>
      </c>
      <c r="BO685">
        <f t="shared" si="852"/>
        <v>483.35249640000001</v>
      </c>
      <c r="BP685">
        <f t="shared" si="894"/>
        <v>456.78566247058825</v>
      </c>
      <c r="BQ685">
        <f t="shared" si="895"/>
        <v>26.566833929411757</v>
      </c>
      <c r="BR685">
        <f t="shared" si="896"/>
        <v>-2.75</v>
      </c>
      <c r="BS685">
        <f t="shared" si="897"/>
        <v>-4</v>
      </c>
      <c r="BT685">
        <f t="shared" si="898"/>
        <v>18</v>
      </c>
      <c r="BU685">
        <f t="shared" si="899"/>
        <v>16.125</v>
      </c>
      <c r="BV685">
        <f t="shared" si="900"/>
        <v>483.88499560000008</v>
      </c>
      <c r="BW685">
        <f t="shared" si="901"/>
        <v>482.85594838095244</v>
      </c>
      <c r="BX685">
        <f t="shared" si="902"/>
        <v>480.58181545454545</v>
      </c>
      <c r="BY685">
        <f t="shared" si="903"/>
        <v>476.13940244761898</v>
      </c>
      <c r="BZ685">
        <f t="shared" si="904"/>
        <v>505.5</v>
      </c>
      <c r="CA685">
        <f t="shared" si="905"/>
        <v>434.5</v>
      </c>
      <c r="CB685">
        <f t="shared" si="906"/>
        <v>477.9968376933333</v>
      </c>
      <c r="CC685">
        <f t="shared" si="907"/>
        <v>475.75270551666671</v>
      </c>
      <c r="CD685">
        <f t="shared" si="908"/>
        <v>477.00951165420639</v>
      </c>
      <c r="CE685">
        <f t="shared" si="909"/>
        <v>467.29157087198303</v>
      </c>
      <c r="CF685">
        <f t="shared" si="910"/>
        <v>493.02499399999999</v>
      </c>
      <c r="CG685">
        <f t="shared" si="911"/>
        <v>502</v>
      </c>
      <c r="CH685">
        <f t="shared" si="912"/>
        <v>491.17498799999998</v>
      </c>
    </row>
    <row r="686" spans="1:86">
      <c r="A686" s="1">
        <v>40469</v>
      </c>
      <c r="B686">
        <v>485</v>
      </c>
      <c r="C686">
        <v>492</v>
      </c>
      <c r="D686">
        <v>465</v>
      </c>
      <c r="E686">
        <v>490.625</v>
      </c>
      <c r="F686">
        <v>4480734</v>
      </c>
      <c r="G686">
        <f t="shared" si="846"/>
        <v>4024362.9444444445</v>
      </c>
      <c r="H686">
        <f t="shared" si="874"/>
        <v>63582463.307638399</v>
      </c>
      <c r="I686">
        <f t="shared" si="847"/>
        <v>483.15625</v>
      </c>
      <c r="J686">
        <f t="shared" si="854"/>
        <v>496.16249849999997</v>
      </c>
      <c r="K686">
        <f t="shared" si="855"/>
        <v>463.793747</v>
      </c>
      <c r="L686">
        <f t="shared" si="856"/>
        <v>3</v>
      </c>
      <c r="M686">
        <f t="shared" si="857"/>
        <v>7</v>
      </c>
      <c r="N686">
        <f t="shared" si="858"/>
        <v>70</v>
      </c>
      <c r="O686">
        <f t="shared" si="859"/>
        <v>30</v>
      </c>
      <c r="P686">
        <f t="shared" si="834"/>
        <v>27</v>
      </c>
      <c r="Q686">
        <f t="shared" si="835"/>
        <v>1.375</v>
      </c>
      <c r="R686">
        <f t="shared" si="836"/>
        <v>25.625</v>
      </c>
      <c r="S686">
        <f t="shared" si="837"/>
        <v>27</v>
      </c>
      <c r="T686">
        <f t="shared" si="873"/>
        <v>15.868331293327193</v>
      </c>
      <c r="U686">
        <f t="shared" si="838"/>
        <v>1.7000120000000152</v>
      </c>
      <c r="V686">
        <f t="shared" si="839"/>
        <v>-17.049987999999985</v>
      </c>
      <c r="W686">
        <f t="shared" si="840"/>
        <v>1.7000120000000152</v>
      </c>
      <c r="X686">
        <f t="shared" si="841"/>
        <v>0</v>
      </c>
      <c r="Y686">
        <f t="shared" si="871"/>
        <v>3.1792216630897299</v>
      </c>
      <c r="Z686">
        <f t="shared" si="872"/>
        <v>4.0454973341785481</v>
      </c>
      <c r="AA686">
        <f t="shared" si="868"/>
        <v>20.035009380139595</v>
      </c>
      <c r="AB686">
        <f t="shared" si="869"/>
        <v>25.494157258234985</v>
      </c>
      <c r="AC686">
        <f t="shared" si="870"/>
        <v>11.990441031912297</v>
      </c>
      <c r="AD686">
        <f t="shared" si="878"/>
        <v>24.209729122391497</v>
      </c>
      <c r="AE686">
        <f t="shared" si="851"/>
        <v>486.1149964</v>
      </c>
      <c r="AF686">
        <f t="shared" si="853"/>
        <v>483.50416566666667</v>
      </c>
      <c r="AG686">
        <f t="shared" si="875"/>
        <v>474.19499819999999</v>
      </c>
      <c r="AH686">
        <f t="shared" si="860"/>
        <v>480.16749879999998</v>
      </c>
      <c r="AI686">
        <f t="shared" si="861"/>
        <v>498.26981424328932</v>
      </c>
      <c r="AJ686">
        <f t="shared" si="862"/>
        <v>462.06518335671063</v>
      </c>
      <c r="AK686">
        <f t="shared" si="863"/>
        <v>0.78884429819934154</v>
      </c>
      <c r="AL686">
        <f t="shared" si="842"/>
        <v>0.89814814814814814</v>
      </c>
      <c r="AM686">
        <f t="shared" si="843"/>
        <v>4024362.9444444445</v>
      </c>
      <c r="AN686">
        <f t="shared" si="876"/>
        <v>4041846.383754266</v>
      </c>
      <c r="AO686">
        <f t="shared" si="877"/>
        <v>70329558</v>
      </c>
      <c r="AP686">
        <f t="shared" si="879"/>
        <v>5.747009505952342E-2</v>
      </c>
      <c r="AQ686">
        <f t="shared" si="880"/>
        <v>484.83386732680628</v>
      </c>
      <c r="AR686">
        <f t="shared" si="881"/>
        <v>483.89764927819613</v>
      </c>
      <c r="AS686">
        <f t="shared" si="882"/>
        <v>480.64185864887565</v>
      </c>
      <c r="AT686">
        <f t="shared" si="883"/>
        <v>472.0220116644071</v>
      </c>
      <c r="AU686">
        <f t="shared" si="884"/>
        <v>478.88721153156047</v>
      </c>
      <c r="AV686">
        <f t="shared" si="885"/>
        <v>467.44758674250954</v>
      </c>
      <c r="AW686">
        <f t="shared" si="886"/>
        <v>11.439624789050924</v>
      </c>
      <c r="AX686">
        <f t="shared" si="913"/>
        <v>11.182060356656073</v>
      </c>
      <c r="AY686">
        <f t="shared" si="887"/>
        <v>0.25756443239485094</v>
      </c>
      <c r="AZ686">
        <f t="shared" si="844"/>
        <v>482.54166666666669</v>
      </c>
      <c r="BA686">
        <f t="shared" si="845"/>
        <v>2162140852.25</v>
      </c>
      <c r="BB686">
        <f t="shared" si="848"/>
        <v>0</v>
      </c>
      <c r="BC686">
        <f t="shared" si="849"/>
        <v>2162140852.25</v>
      </c>
      <c r="BD686">
        <f t="shared" si="864"/>
        <v>11810470184.58621</v>
      </c>
      <c r="BE686">
        <f t="shared" si="865"/>
        <v>11661300288.170486</v>
      </c>
      <c r="BF686">
        <f t="shared" si="866"/>
        <v>1.0127918750679155</v>
      </c>
      <c r="BG686">
        <f t="shared" si="867"/>
        <v>50.317764474965493</v>
      </c>
      <c r="BH686">
        <f t="shared" si="888"/>
        <v>110801648</v>
      </c>
      <c r="BI686">
        <f t="shared" si="889"/>
        <v>2.4472529356221422</v>
      </c>
      <c r="BJ686">
        <f t="shared" si="850"/>
        <v>1447.5006000000008</v>
      </c>
      <c r="BK686">
        <f t="shared" si="890"/>
        <v>3.2568675566478085E-2</v>
      </c>
      <c r="BL686">
        <f t="shared" si="891"/>
        <v>1.032568675566478</v>
      </c>
      <c r="BM686">
        <f t="shared" si="892"/>
        <v>9.5407579539397069</v>
      </c>
      <c r="BN686">
        <f t="shared" si="893"/>
        <v>478.5</v>
      </c>
      <c r="BO686">
        <f t="shared" si="852"/>
        <v>484.90249640000002</v>
      </c>
      <c r="BP686">
        <f t="shared" si="894"/>
        <v>458.33786861764702</v>
      </c>
      <c r="BQ686">
        <f t="shared" si="895"/>
        <v>26.564627782353</v>
      </c>
      <c r="BR686">
        <f t="shared" si="896"/>
        <v>15.5</v>
      </c>
      <c r="BS686">
        <f t="shared" si="897"/>
        <v>-8.0750120000000152</v>
      </c>
      <c r="BT686">
        <f t="shared" si="898"/>
        <v>9.0249939999999924</v>
      </c>
      <c r="BU686">
        <f t="shared" si="899"/>
        <v>10</v>
      </c>
      <c r="BV686">
        <f t="shared" si="900"/>
        <v>486.73332933333324</v>
      </c>
      <c r="BW686">
        <f t="shared" si="901"/>
        <v>485.81071114285709</v>
      </c>
      <c r="BX686">
        <f t="shared" si="902"/>
        <v>482.7145430545454</v>
      </c>
      <c r="BY686">
        <f t="shared" si="903"/>
        <v>477.86845023809525</v>
      </c>
      <c r="BZ686">
        <f t="shared" si="904"/>
        <v>505.5</v>
      </c>
      <c r="CA686">
        <f t="shared" si="905"/>
        <v>434.5</v>
      </c>
      <c r="CB686">
        <f t="shared" si="906"/>
        <v>484.1213315133333</v>
      </c>
      <c r="CC686">
        <f t="shared" si="907"/>
        <v>478.91472568888895</v>
      </c>
      <c r="CD686">
        <f t="shared" si="908"/>
        <v>476.90549667341264</v>
      </c>
      <c r="CE686">
        <f t="shared" si="909"/>
        <v>470.10704211464162</v>
      </c>
      <c r="CF686">
        <f t="shared" si="910"/>
        <v>475.14999399999999</v>
      </c>
      <c r="CG686">
        <f t="shared" si="911"/>
        <v>505.5</v>
      </c>
      <c r="CH686">
        <f t="shared" si="912"/>
        <v>472.5</v>
      </c>
    </row>
    <row r="687" spans="1:86">
      <c r="A687" s="1">
        <v>40470</v>
      </c>
      <c r="B687">
        <v>491</v>
      </c>
      <c r="C687">
        <v>493.70001200000002</v>
      </c>
      <c r="D687">
        <v>482.04998799999998</v>
      </c>
      <c r="E687">
        <v>483.875</v>
      </c>
      <c r="F687">
        <v>2200912</v>
      </c>
      <c r="G687">
        <f t="shared" si="846"/>
        <v>-1511352.7663118939</v>
      </c>
      <c r="H687">
        <f t="shared" si="874"/>
        <v>62071110.541326508</v>
      </c>
      <c r="I687">
        <f t="shared" si="847"/>
        <v>487.65625</v>
      </c>
      <c r="J687">
        <f t="shared" si="854"/>
        <v>496.16249849999997</v>
      </c>
      <c r="K687">
        <f t="shared" si="855"/>
        <v>463.793747</v>
      </c>
      <c r="L687">
        <f t="shared" si="856"/>
        <v>4</v>
      </c>
      <c r="M687">
        <f t="shared" si="857"/>
        <v>8</v>
      </c>
      <c r="N687">
        <f t="shared" si="858"/>
        <v>60</v>
      </c>
      <c r="O687">
        <f t="shared" si="859"/>
        <v>20</v>
      </c>
      <c r="P687">
        <f t="shared" si="834"/>
        <v>11.65002400000003</v>
      </c>
      <c r="Q687">
        <f t="shared" si="835"/>
        <v>9.8250120000000152</v>
      </c>
      <c r="R687">
        <f t="shared" si="836"/>
        <v>1.8250120000000152</v>
      </c>
      <c r="S687">
        <f t="shared" si="837"/>
        <v>11.65002400000003</v>
      </c>
      <c r="T687">
        <f t="shared" si="873"/>
        <v>15.567023629518109</v>
      </c>
      <c r="U687">
        <f t="shared" si="838"/>
        <v>-3.4500120000000152</v>
      </c>
      <c r="V687">
        <f t="shared" si="839"/>
        <v>3.9499819999999772</v>
      </c>
      <c r="W687">
        <f t="shared" si="840"/>
        <v>0</v>
      </c>
      <c r="X687">
        <f t="shared" si="841"/>
        <v>3.9499819999999772</v>
      </c>
      <c r="Y687">
        <f t="shared" si="871"/>
        <v>2.9521344014404636</v>
      </c>
      <c r="Z687">
        <f t="shared" si="872"/>
        <v>4.0386748103086498</v>
      </c>
      <c r="AA687">
        <f t="shared" si="868"/>
        <v>18.964025954471101</v>
      </c>
      <c r="AB687">
        <f t="shared" si="869"/>
        <v>25.943782873500211</v>
      </c>
      <c r="AC687">
        <f t="shared" si="870"/>
        <v>15.542412558507406</v>
      </c>
      <c r="AD687">
        <f t="shared" si="878"/>
        <v>23.360166527605607</v>
      </c>
      <c r="AE687">
        <f t="shared" si="851"/>
        <v>487.81999519999999</v>
      </c>
      <c r="AF687">
        <f t="shared" si="853"/>
        <v>485.74166366666668</v>
      </c>
      <c r="AG687">
        <f t="shared" si="875"/>
        <v>474.53999790000006</v>
      </c>
      <c r="AH687">
        <f t="shared" si="860"/>
        <v>481.04249879999998</v>
      </c>
      <c r="AI687">
        <f t="shared" si="861"/>
        <v>498.92989192499965</v>
      </c>
      <c r="AJ687">
        <f t="shared" si="862"/>
        <v>463.1551056750003</v>
      </c>
      <c r="AK687">
        <f t="shared" si="863"/>
        <v>0.57917590842349409</v>
      </c>
      <c r="AL687">
        <f t="shared" si="842"/>
        <v>-0.68669386432165114</v>
      </c>
      <c r="AM687">
        <f t="shared" si="843"/>
        <v>-1511352.7663118939</v>
      </c>
      <c r="AN687">
        <f t="shared" si="876"/>
        <v>-1618114.6952478683</v>
      </c>
      <c r="AO687">
        <f t="shared" si="877"/>
        <v>67533286</v>
      </c>
      <c r="AP687">
        <f t="shared" si="879"/>
        <v>-2.3960254136721086E-2</v>
      </c>
      <c r="AQ687">
        <f t="shared" si="880"/>
        <v>484.50785243569214</v>
      </c>
      <c r="AR687">
        <f t="shared" si="881"/>
        <v>483.24994423391024</v>
      </c>
      <c r="AS687">
        <f t="shared" si="882"/>
        <v>481.22382409207802</v>
      </c>
      <c r="AT687">
        <f t="shared" si="883"/>
        <v>473.08878061461047</v>
      </c>
      <c r="AU687">
        <f t="shared" si="884"/>
        <v>479.63537980182639</v>
      </c>
      <c r="AV687">
        <f t="shared" si="885"/>
        <v>468.59750567053385</v>
      </c>
      <c r="AW687">
        <f t="shared" si="886"/>
        <v>11.03787413129254</v>
      </c>
      <c r="AX687">
        <f t="shared" si="913"/>
        <v>11.153223111583367</v>
      </c>
      <c r="AY687">
        <f t="shared" si="887"/>
        <v>-0.11534898029082719</v>
      </c>
      <c r="AZ687">
        <f t="shared" si="844"/>
        <v>486.54166666666669</v>
      </c>
      <c r="BA687">
        <f t="shared" si="845"/>
        <v>1070835392.6666667</v>
      </c>
      <c r="BB687">
        <f t="shared" si="848"/>
        <v>1070835392.6666667</v>
      </c>
      <c r="BC687">
        <f t="shared" si="849"/>
        <v>0</v>
      </c>
      <c r="BD687">
        <f t="shared" si="864"/>
        <v>11323995099.752876</v>
      </c>
      <c r="BE687">
        <f t="shared" si="865"/>
        <v>11661300288.170486</v>
      </c>
      <c r="BF687">
        <f t="shared" si="866"/>
        <v>0.97107482183956961</v>
      </c>
      <c r="BG687">
        <f t="shared" si="867"/>
        <v>49.26625874776699</v>
      </c>
      <c r="BH687">
        <f t="shared" si="888"/>
        <v>108600736</v>
      </c>
      <c r="BI687">
        <f t="shared" si="889"/>
        <v>2.3555127796717632</v>
      </c>
      <c r="BJ687">
        <f t="shared" si="850"/>
        <v>-775</v>
      </c>
      <c r="BK687">
        <f t="shared" si="890"/>
        <v>-1.3757961783439491E-2</v>
      </c>
      <c r="BL687">
        <f t="shared" si="891"/>
        <v>0.98624203821656053</v>
      </c>
      <c r="BM687">
        <f t="shared" si="892"/>
        <v>9.427483946307639</v>
      </c>
      <c r="BN687">
        <f t="shared" si="893"/>
        <v>487.875</v>
      </c>
      <c r="BO687">
        <f t="shared" si="852"/>
        <v>487.73249820000001</v>
      </c>
      <c r="BP687">
        <f t="shared" si="894"/>
        <v>460.34963314705891</v>
      </c>
      <c r="BQ687">
        <f t="shared" si="895"/>
        <v>27.382865052941099</v>
      </c>
      <c r="BR687">
        <f t="shared" si="896"/>
        <v>4.0499879999999848</v>
      </c>
      <c r="BS687">
        <f t="shared" si="897"/>
        <v>7.0499879999999848</v>
      </c>
      <c r="BT687">
        <f t="shared" si="898"/>
        <v>9.75</v>
      </c>
      <c r="BU687">
        <f t="shared" si="899"/>
        <v>16</v>
      </c>
      <c r="BV687">
        <f t="shared" si="900"/>
        <v>485.98666386666662</v>
      </c>
      <c r="BW687">
        <f t="shared" si="901"/>
        <v>485.91666380952381</v>
      </c>
      <c r="BX687">
        <f t="shared" si="902"/>
        <v>483.38863418181819</v>
      </c>
      <c r="BY687">
        <f t="shared" si="903"/>
        <v>478.79035517142853</v>
      </c>
      <c r="BZ687">
        <f t="shared" si="904"/>
        <v>505.5</v>
      </c>
      <c r="CA687">
        <f t="shared" si="905"/>
        <v>434.5</v>
      </c>
      <c r="CB687">
        <f t="shared" si="906"/>
        <v>491.19524203999998</v>
      </c>
      <c r="CC687">
        <f t="shared" si="907"/>
        <v>484.39138687222226</v>
      </c>
      <c r="CD687">
        <f t="shared" si="908"/>
        <v>477.97012124063497</v>
      </c>
      <c r="CE687">
        <f t="shared" si="909"/>
        <v>468.72865330656134</v>
      </c>
      <c r="CF687">
        <f t="shared" si="910"/>
        <v>490.625</v>
      </c>
      <c r="CG687">
        <f t="shared" si="911"/>
        <v>492</v>
      </c>
      <c r="CH687">
        <f t="shared" si="912"/>
        <v>465</v>
      </c>
    </row>
    <row r="688" spans="1:86">
      <c r="A688" s="1">
        <v>40471</v>
      </c>
      <c r="B688">
        <v>482.25</v>
      </c>
      <c r="C688">
        <v>490.25</v>
      </c>
      <c r="D688">
        <v>478.10000600000001</v>
      </c>
      <c r="E688">
        <v>481.625</v>
      </c>
      <c r="F688">
        <v>2206638</v>
      </c>
      <c r="G688">
        <f t="shared" si="846"/>
        <v>-926244.65821366035</v>
      </c>
      <c r="H688">
        <f t="shared" si="874"/>
        <v>61144865.883112848</v>
      </c>
      <c r="I688">
        <f t="shared" si="847"/>
        <v>483.05625150000003</v>
      </c>
      <c r="J688">
        <f t="shared" si="854"/>
        <v>496.16249849999997</v>
      </c>
      <c r="K688">
        <f t="shared" si="855"/>
        <v>463.793747</v>
      </c>
      <c r="L688">
        <f t="shared" si="856"/>
        <v>5</v>
      </c>
      <c r="M688">
        <f t="shared" si="857"/>
        <v>9</v>
      </c>
      <c r="N688">
        <f t="shared" si="858"/>
        <v>50</v>
      </c>
      <c r="O688">
        <f t="shared" si="859"/>
        <v>10</v>
      </c>
      <c r="P688">
        <f t="shared" si="834"/>
        <v>12.149993999999992</v>
      </c>
      <c r="Q688">
        <f t="shared" si="835"/>
        <v>8.625</v>
      </c>
      <c r="R688">
        <f t="shared" si="836"/>
        <v>3.5249939999999924</v>
      </c>
      <c r="S688">
        <f t="shared" si="837"/>
        <v>12.149993999999992</v>
      </c>
      <c r="T688">
        <f t="shared" si="873"/>
        <v>15.322950084552529</v>
      </c>
      <c r="U688">
        <f t="shared" si="838"/>
        <v>6.6749879999999848</v>
      </c>
      <c r="V688">
        <f t="shared" si="839"/>
        <v>-6.8999939999999924</v>
      </c>
      <c r="W688">
        <f t="shared" si="840"/>
        <v>6.6749879999999848</v>
      </c>
      <c r="X688">
        <f t="shared" si="841"/>
        <v>0</v>
      </c>
      <c r="Y688">
        <f t="shared" si="871"/>
        <v>3.2180525156232869</v>
      </c>
      <c r="Z688">
        <f t="shared" si="872"/>
        <v>3.7501980381437465</v>
      </c>
      <c r="AA688">
        <f t="shared" si="868"/>
        <v>21.001520580997589</v>
      </c>
      <c r="AB688">
        <f t="shared" si="869"/>
        <v>24.474386573408083</v>
      </c>
      <c r="AC688">
        <f t="shared" si="870"/>
        <v>7.6367162520122376</v>
      </c>
      <c r="AD688">
        <f t="shared" si="878"/>
        <v>20.653159108086733</v>
      </c>
      <c r="AE688">
        <f t="shared" si="851"/>
        <v>484.85999759999993</v>
      </c>
      <c r="AF688">
        <f t="shared" si="853"/>
        <v>486.78749599999998</v>
      </c>
      <c r="AG688">
        <f t="shared" si="875"/>
        <v>475.23999790000005</v>
      </c>
      <c r="AH688">
        <f t="shared" si="860"/>
        <v>481.22249759999994</v>
      </c>
      <c r="AI688">
        <f t="shared" si="861"/>
        <v>499.09348100753971</v>
      </c>
      <c r="AJ688">
        <f t="shared" si="862"/>
        <v>463.35151419246017</v>
      </c>
      <c r="AK688">
        <f t="shared" si="863"/>
        <v>0.51126133886482839</v>
      </c>
      <c r="AL688">
        <f t="shared" si="842"/>
        <v>-0.41975378753273546</v>
      </c>
      <c r="AM688">
        <f t="shared" si="843"/>
        <v>-926244.65821366035</v>
      </c>
      <c r="AN688">
        <f t="shared" si="876"/>
        <v>75833.54653847171</v>
      </c>
      <c r="AO688">
        <f t="shared" si="877"/>
        <v>65708858</v>
      </c>
      <c r="AP688">
        <f t="shared" si="879"/>
        <v>1.1540840739991511E-3</v>
      </c>
      <c r="AQ688">
        <f t="shared" si="880"/>
        <v>483.52768260755681</v>
      </c>
      <c r="AR688">
        <f t="shared" si="881"/>
        <v>486.0572118372458</v>
      </c>
      <c r="AS688">
        <f t="shared" si="882"/>
        <v>481.29603575550396</v>
      </c>
      <c r="AT688">
        <f t="shared" si="883"/>
        <v>473.85704035929552</v>
      </c>
      <c r="AU688">
        <f t="shared" si="884"/>
        <v>479.93382283155245</v>
      </c>
      <c r="AV688">
        <f t="shared" si="885"/>
        <v>469.50943027359648</v>
      </c>
      <c r="AW688">
        <f t="shared" si="886"/>
        <v>10.424392557955969</v>
      </c>
      <c r="AX688">
        <f t="shared" si="913"/>
        <v>11.007457000857887</v>
      </c>
      <c r="AY688">
        <f t="shared" si="887"/>
        <v>-0.58306444290191806</v>
      </c>
      <c r="AZ688">
        <f t="shared" si="844"/>
        <v>483.32500200000004</v>
      </c>
      <c r="BA688">
        <f t="shared" si="845"/>
        <v>1066523315.7632761</v>
      </c>
      <c r="BB688">
        <f t="shared" si="848"/>
        <v>0</v>
      </c>
      <c r="BC688">
        <f t="shared" si="849"/>
        <v>1066523315.7632761</v>
      </c>
      <c r="BD688">
        <f t="shared" si="864"/>
        <v>11323995099.752876</v>
      </c>
      <c r="BE688">
        <f t="shared" si="865"/>
        <v>9234550655.1682167</v>
      </c>
      <c r="BF688">
        <v>0</v>
      </c>
      <c r="BG688">
        <f t="shared" si="867"/>
        <v>0</v>
      </c>
      <c r="BH688">
        <f t="shared" si="888"/>
        <v>106394098</v>
      </c>
      <c r="BI688">
        <f t="shared" si="889"/>
        <v>2.2202733077973278</v>
      </c>
      <c r="BJ688">
        <f t="shared" si="850"/>
        <v>-325</v>
      </c>
      <c r="BK688">
        <f t="shared" si="890"/>
        <v>-4.6499612503229136E-3</v>
      </c>
      <c r="BL688">
        <f t="shared" si="891"/>
        <v>0.99535003874967709</v>
      </c>
      <c r="BM688">
        <f t="shared" si="892"/>
        <v>9.4188352658171439</v>
      </c>
      <c r="BN688">
        <f t="shared" si="893"/>
        <v>484.175003</v>
      </c>
      <c r="BO688">
        <f t="shared" si="852"/>
        <v>487.22749939999994</v>
      </c>
      <c r="BP688">
        <f t="shared" si="894"/>
        <v>462.0827214705883</v>
      </c>
      <c r="BQ688">
        <f t="shared" si="895"/>
        <v>25.144777929411646</v>
      </c>
      <c r="BR688">
        <f t="shared" si="896"/>
        <v>7.2250060000000076</v>
      </c>
      <c r="BS688">
        <f t="shared" si="897"/>
        <v>8.8999939999999924</v>
      </c>
      <c r="BT688">
        <f t="shared" si="898"/>
        <v>7.25</v>
      </c>
      <c r="BU688">
        <f t="shared" si="899"/>
        <v>2.25</v>
      </c>
      <c r="BV688">
        <f t="shared" si="900"/>
        <v>483.9216654666667</v>
      </c>
      <c r="BW688">
        <f t="shared" si="901"/>
        <v>484.74047419047628</v>
      </c>
      <c r="BX688">
        <f t="shared" si="902"/>
        <v>483.49454349090911</v>
      </c>
      <c r="BY688">
        <f t="shared" si="903"/>
        <v>479.46511727619043</v>
      </c>
      <c r="BZ688">
        <f t="shared" si="904"/>
        <v>505.5</v>
      </c>
      <c r="CA688">
        <f t="shared" si="905"/>
        <v>434.5</v>
      </c>
      <c r="CB688">
        <f t="shared" si="906"/>
        <v>486.7815790533333</v>
      </c>
      <c r="CC688">
        <f t="shared" si="907"/>
        <v>490.46061769999989</v>
      </c>
      <c r="CD688">
        <f t="shared" si="908"/>
        <v>477.26020593587299</v>
      </c>
      <c r="CE688">
        <f t="shared" si="909"/>
        <v>469.00428383805013</v>
      </c>
      <c r="CF688">
        <f t="shared" si="910"/>
        <v>483.875</v>
      </c>
      <c r="CG688">
        <f t="shared" si="911"/>
        <v>493.70001200000002</v>
      </c>
      <c r="CH688">
        <f t="shared" si="912"/>
        <v>482.04998799999998</v>
      </c>
    </row>
    <row r="689" spans="1:86">
      <c r="A689" s="1">
        <v>40472</v>
      </c>
      <c r="B689">
        <v>487.02499399999999</v>
      </c>
      <c r="C689">
        <v>496.92498799999998</v>
      </c>
      <c r="D689">
        <v>485</v>
      </c>
      <c r="E689">
        <v>493.10000600000001</v>
      </c>
      <c r="F689">
        <v>3752354</v>
      </c>
      <c r="G689">
        <f t="shared" si="846"/>
        <v>1345192.4149941395</v>
      </c>
      <c r="H689">
        <f t="shared" si="874"/>
        <v>62490058.298106991</v>
      </c>
      <c r="I689">
        <f t="shared" si="847"/>
        <v>490.51249700000005</v>
      </c>
      <c r="J689">
        <f t="shared" si="854"/>
        <v>496.16249849999997</v>
      </c>
      <c r="K689">
        <f t="shared" si="855"/>
        <v>463.793747</v>
      </c>
      <c r="L689">
        <f t="shared" si="856"/>
        <v>6</v>
      </c>
      <c r="M689">
        <f t="shared" si="857"/>
        <v>10</v>
      </c>
      <c r="N689">
        <f t="shared" si="858"/>
        <v>40</v>
      </c>
      <c r="O689">
        <f t="shared" si="859"/>
        <v>0</v>
      </c>
      <c r="P689">
        <f t="shared" si="834"/>
        <v>11.924987999999985</v>
      </c>
      <c r="Q689">
        <f t="shared" si="835"/>
        <v>3.8249819999999772</v>
      </c>
      <c r="R689">
        <f t="shared" si="836"/>
        <v>8.1000060000000076</v>
      </c>
      <c r="S689">
        <f t="shared" si="837"/>
        <v>11.924987999999985</v>
      </c>
      <c r="T689">
        <f t="shared" si="873"/>
        <v>15.08023850708449</v>
      </c>
      <c r="U689">
        <f t="shared" si="838"/>
        <v>27.77502400000003</v>
      </c>
      <c r="V689">
        <f t="shared" si="839"/>
        <v>-26</v>
      </c>
      <c r="W689">
        <f t="shared" si="840"/>
        <v>27.77502400000003</v>
      </c>
      <c r="X689">
        <f t="shared" si="841"/>
        <v>0</v>
      </c>
      <c r="Y689">
        <f t="shared" si="871"/>
        <v>4.9721219073644827</v>
      </c>
      <c r="Z689">
        <f t="shared" si="872"/>
        <v>3.4823267497049075</v>
      </c>
      <c r="AA689">
        <f t="shared" si="868"/>
        <v>32.971109210432239</v>
      </c>
      <c r="AB689">
        <f t="shared" si="869"/>
        <v>23.091987225990877</v>
      </c>
      <c r="AC689">
        <f t="shared" si="870"/>
        <v>17.621434798280401</v>
      </c>
      <c r="AD689">
        <f t="shared" si="878"/>
        <v>18.414544515442657</v>
      </c>
      <c r="AE689">
        <f t="shared" si="851"/>
        <v>484.875</v>
      </c>
      <c r="AF689">
        <f t="shared" si="853"/>
        <v>486.23333233333329</v>
      </c>
      <c r="AG689">
        <f t="shared" si="875"/>
        <v>476.61124880000006</v>
      </c>
      <c r="AH689">
        <f t="shared" si="860"/>
        <v>483.09249879999999</v>
      </c>
      <c r="AI689">
        <f t="shared" si="861"/>
        <v>501.61804576003328</v>
      </c>
      <c r="AJ689">
        <f t="shared" si="862"/>
        <v>464.56695183996669</v>
      </c>
      <c r="AK689">
        <f t="shared" si="863"/>
        <v>0.77010018170016914</v>
      </c>
      <c r="AL689">
        <f t="shared" si="842"/>
        <v>0.35849293936396714</v>
      </c>
      <c r="AM689">
        <f t="shared" si="843"/>
        <v>1345192.4149941395</v>
      </c>
      <c r="AN689">
        <f t="shared" si="876"/>
        <v>3398359.3474562755</v>
      </c>
      <c r="AO689">
        <f t="shared" si="877"/>
        <v>66133976</v>
      </c>
      <c r="AP689">
        <f t="shared" si="879"/>
        <v>5.1385982712672161E-2</v>
      </c>
      <c r="AQ689">
        <f t="shared" si="880"/>
        <v>486.78227256098751</v>
      </c>
      <c r="AR689">
        <f t="shared" si="881"/>
        <v>495.75939962363071</v>
      </c>
      <c r="AS689">
        <f t="shared" si="882"/>
        <v>483.42075039951328</v>
      </c>
      <c r="AT689">
        <f t="shared" si="883"/>
        <v>475.58890726695893</v>
      </c>
      <c r="AU689">
        <f t="shared" si="884"/>
        <v>481.90875030681957</v>
      </c>
      <c r="AV689">
        <f t="shared" si="885"/>
        <v>471.16077057444471</v>
      </c>
      <c r="AW689">
        <f t="shared" si="886"/>
        <v>10.747979732374858</v>
      </c>
      <c r="AX689">
        <f t="shared" si="913"/>
        <v>10.955561547161281</v>
      </c>
      <c r="AY689">
        <f t="shared" si="887"/>
        <v>-0.20758181478642257</v>
      </c>
      <c r="AZ689">
        <f t="shared" si="844"/>
        <v>491.67499799999996</v>
      </c>
      <c r="BA689">
        <f t="shared" si="845"/>
        <v>1844938645.4452918</v>
      </c>
      <c r="BB689">
        <f t="shared" si="848"/>
        <v>1844938645.4452918</v>
      </c>
      <c r="BC689">
        <f t="shared" si="849"/>
        <v>0</v>
      </c>
      <c r="BD689">
        <f t="shared" si="864"/>
        <v>11589231402.236124</v>
      </c>
      <c r="BE689">
        <f t="shared" si="865"/>
        <v>9234550655.1682167</v>
      </c>
      <c r="BF689">
        <f t="shared" si="866"/>
        <v>1.2549859581689646</v>
      </c>
      <c r="BG689">
        <f t="shared" si="867"/>
        <v>55.653825853000249</v>
      </c>
      <c r="BH689">
        <f t="shared" si="888"/>
        <v>110146452</v>
      </c>
      <c r="BI689">
        <f t="shared" si="889"/>
        <v>2.2811703358220585</v>
      </c>
      <c r="BJ689">
        <f t="shared" si="850"/>
        <v>1047.5006000000008</v>
      </c>
      <c r="BK689">
        <f t="shared" si="890"/>
        <v>2.3825602906825866E-2</v>
      </c>
      <c r="BL689">
        <f t="shared" si="891"/>
        <v>1.0238256029068258</v>
      </c>
      <c r="BM689">
        <f t="shared" si="892"/>
        <v>9.7638205490173267</v>
      </c>
      <c r="BN689">
        <f t="shared" si="893"/>
        <v>490.96249399999999</v>
      </c>
      <c r="BO689">
        <f t="shared" si="852"/>
        <v>486.10249940000006</v>
      </c>
      <c r="BP689">
        <f t="shared" si="894"/>
        <v>463.95661835294118</v>
      </c>
      <c r="BQ689">
        <f t="shared" si="895"/>
        <v>22.145881047058879</v>
      </c>
      <c r="BR689">
        <f t="shared" si="896"/>
        <v>21.800018000000023</v>
      </c>
      <c r="BS689">
        <f t="shared" si="897"/>
        <v>50.5</v>
      </c>
      <c r="BT689">
        <f t="shared" si="898"/>
        <v>19.574981999999977</v>
      </c>
      <c r="BU689">
        <f t="shared" si="899"/>
        <v>15</v>
      </c>
      <c r="BV689">
        <f t="shared" si="900"/>
        <v>486.66833493333337</v>
      </c>
      <c r="BW689">
        <f t="shared" si="901"/>
        <v>486.54404847619048</v>
      </c>
      <c r="BX689">
        <f t="shared" si="902"/>
        <v>485.65409047272715</v>
      </c>
      <c r="BY689">
        <f t="shared" si="903"/>
        <v>481.16607042857129</v>
      </c>
      <c r="BZ689">
        <f t="shared" si="904"/>
        <v>505.5</v>
      </c>
      <c r="CA689">
        <f t="shared" si="905"/>
        <v>434.5</v>
      </c>
      <c r="CB689">
        <f t="shared" si="906"/>
        <v>481.78958083333328</v>
      </c>
      <c r="CC689">
        <f t="shared" si="907"/>
        <v>486.69020459999996</v>
      </c>
      <c r="CD689">
        <f t="shared" si="908"/>
        <v>478.33749949198398</v>
      </c>
      <c r="CE689">
        <f t="shared" si="909"/>
        <v>469.72656977533524</v>
      </c>
      <c r="CF689">
        <f t="shared" si="910"/>
        <v>481.625</v>
      </c>
      <c r="CG689">
        <f t="shared" si="911"/>
        <v>490.25</v>
      </c>
      <c r="CH689">
        <f t="shared" si="912"/>
        <v>478.10000600000001</v>
      </c>
    </row>
    <row r="690" spans="1:86">
      <c r="A690" s="1">
        <v>40473</v>
      </c>
      <c r="B690">
        <v>511</v>
      </c>
      <c r="C690">
        <v>524.70001200000002</v>
      </c>
      <c r="D690">
        <v>511</v>
      </c>
      <c r="E690">
        <v>520.09997599999997</v>
      </c>
      <c r="F690">
        <v>9610404</v>
      </c>
      <c r="G690">
        <f t="shared" si="846"/>
        <v>3156657.1894797771</v>
      </c>
      <c r="H690">
        <f t="shared" si="874"/>
        <v>65646715.487586766</v>
      </c>
      <c r="I690">
        <f t="shared" si="847"/>
        <v>516.69999699999994</v>
      </c>
      <c r="J690">
        <f t="shared" si="854"/>
        <v>516.69999699999994</v>
      </c>
      <c r="K690">
        <f t="shared" si="855"/>
        <v>470.8125</v>
      </c>
      <c r="L690">
        <f t="shared" si="856"/>
        <v>1</v>
      </c>
      <c r="M690">
        <f t="shared" si="857"/>
        <v>10</v>
      </c>
      <c r="N690">
        <f t="shared" si="858"/>
        <v>90</v>
      </c>
      <c r="O690">
        <f t="shared" si="859"/>
        <v>0</v>
      </c>
      <c r="P690">
        <f t="shared" si="834"/>
        <v>13.700012000000015</v>
      </c>
      <c r="Q690">
        <f t="shared" si="835"/>
        <v>4.6000360000000455</v>
      </c>
      <c r="R690">
        <f t="shared" si="836"/>
        <v>9.0999759999999696</v>
      </c>
      <c r="S690">
        <f t="shared" si="837"/>
        <v>13.700012000000015</v>
      </c>
      <c r="T690">
        <f t="shared" si="873"/>
        <v>14.981650899435598</v>
      </c>
      <c r="U690">
        <f t="shared" si="838"/>
        <v>11.774963999999954</v>
      </c>
      <c r="V690">
        <f t="shared" si="839"/>
        <v>-7.5999759999999696</v>
      </c>
      <c r="W690">
        <f t="shared" si="840"/>
        <v>11.774963999999954</v>
      </c>
      <c r="X690">
        <f t="shared" si="841"/>
        <v>0</v>
      </c>
      <c r="Y690">
        <f t="shared" si="871"/>
        <v>5.4580391996955884</v>
      </c>
      <c r="Z690">
        <f t="shared" si="872"/>
        <v>3.2335891247259854</v>
      </c>
      <c r="AA690">
        <f t="shared" si="868"/>
        <v>36.431493674046351</v>
      </c>
      <c r="AB690">
        <f t="shared" si="869"/>
        <v>21.583663552377956</v>
      </c>
      <c r="AC690">
        <f t="shared" si="870"/>
        <v>25.593018844574665</v>
      </c>
      <c r="AD690">
        <f t="shared" si="878"/>
        <v>17.267196851247224</v>
      </c>
      <c r="AE690">
        <f t="shared" si="851"/>
        <v>493.8649964</v>
      </c>
      <c r="AF690">
        <f t="shared" si="853"/>
        <v>490.74582933333335</v>
      </c>
      <c r="AG690">
        <f t="shared" si="875"/>
        <v>479.31749730000001</v>
      </c>
      <c r="AH690">
        <f t="shared" si="860"/>
        <v>487.97249759999994</v>
      </c>
      <c r="AI690">
        <f t="shared" si="861"/>
        <v>515.17790809336861</v>
      </c>
      <c r="AJ690">
        <f t="shared" si="862"/>
        <v>460.76708710663121</v>
      </c>
      <c r="AK690">
        <f t="shared" si="863"/>
        <v>1.0904611953536063</v>
      </c>
      <c r="AL690">
        <f t="shared" si="842"/>
        <v>0.32846248601825451</v>
      </c>
      <c r="AM690">
        <f t="shared" si="843"/>
        <v>3156657.1894797771</v>
      </c>
      <c r="AN690">
        <f t="shared" si="876"/>
        <v>6342708.0947191995</v>
      </c>
      <c r="AO690">
        <f t="shared" si="877"/>
        <v>73005596</v>
      </c>
      <c r="AP690">
        <f t="shared" si="879"/>
        <v>8.6879752268842508E-2</v>
      </c>
      <c r="AQ690">
        <f t="shared" si="880"/>
        <v>498.11029173025173</v>
      </c>
      <c r="AR690">
        <f t="shared" si="881"/>
        <v>506.50833889089597</v>
      </c>
      <c r="AS690">
        <f t="shared" si="882"/>
        <v>490.02301100760087</v>
      </c>
      <c r="AT690">
        <f t="shared" si="883"/>
        <v>479.59490345293261</v>
      </c>
      <c r="AU690">
        <f t="shared" si="884"/>
        <v>487.6374341607966</v>
      </c>
      <c r="AV690">
        <f t="shared" si="885"/>
        <v>474.58651495423356</v>
      </c>
      <c r="AW690">
        <f t="shared" si="886"/>
        <v>13.050919206563037</v>
      </c>
      <c r="AX690">
        <f t="shared" si="913"/>
        <v>11.374633079041633</v>
      </c>
      <c r="AY690">
        <f t="shared" si="887"/>
        <v>1.6762861275214043</v>
      </c>
      <c r="AZ690">
        <f t="shared" si="844"/>
        <v>518.59999600000003</v>
      </c>
      <c r="BA690">
        <f t="shared" si="845"/>
        <v>4983955475.9583845</v>
      </c>
      <c r="BB690">
        <f t="shared" si="848"/>
        <v>4983955475.9583845</v>
      </c>
      <c r="BC690">
        <f t="shared" si="849"/>
        <v>0</v>
      </c>
      <c r="BD690">
        <f t="shared" si="864"/>
        <v>15544172063.676422</v>
      </c>
      <c r="BE690">
        <f t="shared" si="865"/>
        <v>9234550655.1682167</v>
      </c>
      <c r="BF690">
        <f t="shared" si="866"/>
        <v>1.6832624178607929</v>
      </c>
      <c r="BG690">
        <f t="shared" si="867"/>
        <v>62.731934329507695</v>
      </c>
      <c r="BH690">
        <f t="shared" si="888"/>
        <v>119756856</v>
      </c>
      <c r="BI690">
        <f t="shared" si="889"/>
        <v>2.7499557605048248</v>
      </c>
      <c r="BJ690">
        <f t="shared" si="850"/>
        <v>2599.9969999999962</v>
      </c>
      <c r="BK690">
        <f t="shared" si="890"/>
        <v>5.4755566155884332E-2</v>
      </c>
      <c r="BL690">
        <f t="shared" si="891"/>
        <v>1.0547555661558843</v>
      </c>
      <c r="BM690">
        <f t="shared" si="892"/>
        <v>14.338510306482801</v>
      </c>
      <c r="BN690">
        <f t="shared" si="893"/>
        <v>517.85000600000001</v>
      </c>
      <c r="BO690">
        <f t="shared" si="852"/>
        <v>491.87250060000008</v>
      </c>
      <c r="BP690">
        <f t="shared" si="894"/>
        <v>466.78603047058823</v>
      </c>
      <c r="BQ690">
        <f t="shared" si="895"/>
        <v>25.08647012941185</v>
      </c>
      <c r="BR690">
        <f t="shared" si="896"/>
        <v>49.649963999999954</v>
      </c>
      <c r="BS690">
        <f t="shared" si="897"/>
        <v>46.475006000000008</v>
      </c>
      <c r="BT690">
        <f t="shared" si="898"/>
        <v>47.725006000000008</v>
      </c>
      <c r="BU690">
        <f t="shared" si="899"/>
        <v>39.700012000000015</v>
      </c>
      <c r="BV690">
        <f t="shared" si="900"/>
        <v>498.40999360000001</v>
      </c>
      <c r="BW690">
        <f t="shared" si="901"/>
        <v>496.22023238095233</v>
      </c>
      <c r="BX690">
        <f t="shared" si="902"/>
        <v>492.38272269090919</v>
      </c>
      <c r="BY690">
        <f t="shared" si="903"/>
        <v>485.30785397142853</v>
      </c>
      <c r="BZ690">
        <f t="shared" si="904"/>
        <v>524.70001200000002</v>
      </c>
      <c r="CA690">
        <f t="shared" si="905"/>
        <v>464.52499399999999</v>
      </c>
      <c r="CB690">
        <f t="shared" si="906"/>
        <v>488.88424957999996</v>
      </c>
      <c r="CC690">
        <f t="shared" si="907"/>
        <v>483.28228891666663</v>
      </c>
      <c r="CD690">
        <f t="shared" si="908"/>
        <v>481.27363957611112</v>
      </c>
      <c r="CE690">
        <f t="shared" si="909"/>
        <v>470.49268044206849</v>
      </c>
      <c r="CF690">
        <f t="shared" si="910"/>
        <v>493.10000600000001</v>
      </c>
      <c r="CG690">
        <f t="shared" si="911"/>
        <v>496.92498799999998</v>
      </c>
      <c r="CH690">
        <f t="shared" si="912"/>
        <v>485</v>
      </c>
    </row>
    <row r="691" spans="1:86">
      <c r="A691" s="1">
        <v>40476</v>
      </c>
      <c r="B691">
        <v>521.5</v>
      </c>
      <c r="C691">
        <v>536.47497599999997</v>
      </c>
      <c r="D691">
        <v>518.59997599999997</v>
      </c>
      <c r="E691">
        <v>533.47497599999997</v>
      </c>
      <c r="F691">
        <v>5156316</v>
      </c>
      <c r="G691">
        <f t="shared" si="846"/>
        <v>3425524.6153846155</v>
      </c>
      <c r="H691">
        <f t="shared" si="874"/>
        <v>69072240.102971375</v>
      </c>
      <c r="I691">
        <f t="shared" si="847"/>
        <v>527.51248199999998</v>
      </c>
      <c r="J691">
        <f t="shared" si="854"/>
        <v>527.51248199999998</v>
      </c>
      <c r="K691">
        <f t="shared" si="855"/>
        <v>473.53125</v>
      </c>
      <c r="L691">
        <f t="shared" si="856"/>
        <v>1</v>
      </c>
      <c r="M691">
        <f t="shared" si="857"/>
        <v>10</v>
      </c>
      <c r="N691">
        <f t="shared" si="858"/>
        <v>90</v>
      </c>
      <c r="O691">
        <f t="shared" si="859"/>
        <v>0</v>
      </c>
      <c r="P691">
        <f t="shared" si="834"/>
        <v>17.875</v>
      </c>
      <c r="Q691">
        <f t="shared" si="835"/>
        <v>3</v>
      </c>
      <c r="R691">
        <f t="shared" si="836"/>
        <v>14.875</v>
      </c>
      <c r="S691">
        <f t="shared" si="837"/>
        <v>17.875</v>
      </c>
      <c r="T691">
        <f t="shared" si="873"/>
        <v>15.188318692333056</v>
      </c>
      <c r="U691">
        <f t="shared" si="838"/>
        <v>-2.5999759999999696</v>
      </c>
      <c r="V691">
        <f t="shared" si="839"/>
        <v>-2.1750480000000607</v>
      </c>
      <c r="W691">
        <f t="shared" si="840"/>
        <v>0</v>
      </c>
      <c r="X691">
        <f t="shared" si="841"/>
        <v>0</v>
      </c>
      <c r="Y691">
        <f t="shared" si="871"/>
        <v>5.0681792568601898</v>
      </c>
      <c r="Z691">
        <f t="shared" si="872"/>
        <v>3.0026184729598433</v>
      </c>
      <c r="AA691">
        <f t="shared" si="868"/>
        <v>33.368928842786048</v>
      </c>
      <c r="AB691">
        <f t="shared" si="869"/>
        <v>19.769261718715065</v>
      </c>
      <c r="AC691">
        <f t="shared" si="870"/>
        <v>25.593018844574679</v>
      </c>
      <c r="AD691">
        <f t="shared" si="878"/>
        <v>16.058113905694139</v>
      </c>
      <c r="AE691">
        <f t="shared" si="851"/>
        <v>502.43499159999999</v>
      </c>
      <c r="AF691">
        <f t="shared" si="853"/>
        <v>500.46665966666666</v>
      </c>
      <c r="AG691">
        <f t="shared" si="875"/>
        <v>482.80124669999998</v>
      </c>
      <c r="AH691">
        <f t="shared" si="860"/>
        <v>494.27499399999999</v>
      </c>
      <c r="AI691">
        <f t="shared" si="861"/>
        <v>530.14453166360204</v>
      </c>
      <c r="AJ691">
        <f t="shared" si="862"/>
        <v>458.405456336398</v>
      </c>
      <c r="AK691">
        <f t="shared" si="863"/>
        <v>1.0464244112599399</v>
      </c>
      <c r="AL691">
        <f t="shared" si="842"/>
        <v>0.66433566433566438</v>
      </c>
      <c r="AM691">
        <f t="shared" si="843"/>
        <v>3425524.6153846155</v>
      </c>
      <c r="AN691">
        <f t="shared" si="876"/>
        <v>11220280.549323671</v>
      </c>
      <c r="AO691">
        <f t="shared" si="877"/>
        <v>74738622</v>
      </c>
      <c r="AP691">
        <f t="shared" si="879"/>
        <v>0.15012693904529936</v>
      </c>
      <c r="AQ691">
        <f t="shared" si="880"/>
        <v>510.13428438196615</v>
      </c>
      <c r="AR691">
        <f t="shared" si="881"/>
        <v>513.57395888699057</v>
      </c>
      <c r="AS691">
        <f t="shared" si="882"/>
        <v>497.84436470623268</v>
      </c>
      <c r="AT691">
        <f t="shared" si="883"/>
        <v>484.4441099821687</v>
      </c>
      <c r="AU691">
        <f t="shared" si="884"/>
        <v>494.5130654366771</v>
      </c>
      <c r="AV691">
        <f t="shared" si="885"/>
        <v>478.70870722743723</v>
      </c>
      <c r="AW691">
        <f t="shared" si="886"/>
        <v>15.804358209239865</v>
      </c>
      <c r="AX691">
        <f t="shared" si="913"/>
        <v>12.260578105081279</v>
      </c>
      <c r="AY691">
        <f t="shared" si="887"/>
        <v>3.5437801041585857</v>
      </c>
      <c r="AZ691">
        <f t="shared" si="844"/>
        <v>529.5166426666666</v>
      </c>
      <c r="BA691">
        <f t="shared" si="845"/>
        <v>2730355136.8484159</v>
      </c>
      <c r="BB691">
        <f t="shared" si="848"/>
        <v>2730355136.8484159</v>
      </c>
      <c r="BC691">
        <f t="shared" si="849"/>
        <v>0</v>
      </c>
      <c r="BD691">
        <f t="shared" si="864"/>
        <v>18274527200.524837</v>
      </c>
      <c r="BE691">
        <f t="shared" si="865"/>
        <v>8179457900.1649008</v>
      </c>
      <c r="BF691">
        <f t="shared" si="866"/>
        <v>2.234197843374977</v>
      </c>
      <c r="BG691">
        <f t="shared" si="867"/>
        <v>69.08043204442707</v>
      </c>
      <c r="BH691">
        <f t="shared" si="888"/>
        <v>124913172</v>
      </c>
      <c r="BI691">
        <f t="shared" si="889"/>
        <v>3.3014561821477639</v>
      </c>
      <c r="BJ691">
        <f t="shared" si="850"/>
        <v>1237.5</v>
      </c>
      <c r="BK691">
        <f t="shared" si="890"/>
        <v>2.5716209608131188E-2</v>
      </c>
      <c r="BL691">
        <f t="shared" si="891"/>
        <v>1.0257162096081311</v>
      </c>
      <c r="BM691">
        <f t="shared" si="892"/>
        <v>18.904906272363366</v>
      </c>
      <c r="BN691">
        <f t="shared" si="893"/>
        <v>527.53747599999997</v>
      </c>
      <c r="BO691">
        <f t="shared" si="852"/>
        <v>501.67999580000003</v>
      </c>
      <c r="BP691">
        <f t="shared" si="894"/>
        <v>469.83492682352937</v>
      </c>
      <c r="BQ691">
        <f t="shared" si="895"/>
        <v>31.845068976470657</v>
      </c>
      <c r="BR691">
        <f t="shared" si="896"/>
        <v>58.124969999999962</v>
      </c>
      <c r="BS691">
        <f t="shared" si="897"/>
        <v>49.049987999999985</v>
      </c>
      <c r="BT691">
        <f t="shared" si="898"/>
        <v>58.574981999999977</v>
      </c>
      <c r="BU691">
        <f t="shared" si="899"/>
        <v>50.174987999999985</v>
      </c>
      <c r="BV691">
        <f t="shared" si="900"/>
        <v>511.61332013333327</v>
      </c>
      <c r="BW691">
        <f t="shared" si="901"/>
        <v>508.42856</v>
      </c>
      <c r="BX691">
        <f t="shared" si="902"/>
        <v>500.65590058181823</v>
      </c>
      <c r="BY691">
        <f t="shared" si="903"/>
        <v>490.4657090857142</v>
      </c>
      <c r="BZ691">
        <f t="shared" si="904"/>
        <v>536.47497599999997</v>
      </c>
      <c r="CA691">
        <f t="shared" si="905"/>
        <v>465</v>
      </c>
      <c r="CB691">
        <f t="shared" si="906"/>
        <v>489.98699782000006</v>
      </c>
      <c r="CC691">
        <f t="shared" si="907"/>
        <v>490.81465126111112</v>
      </c>
      <c r="CD691">
        <f t="shared" si="908"/>
        <v>486.18431980349203</v>
      </c>
      <c r="CE691">
        <f t="shared" si="909"/>
        <v>471.85108580057039</v>
      </c>
      <c r="CF691">
        <f t="shared" si="910"/>
        <v>520.09997599999997</v>
      </c>
      <c r="CG691">
        <f t="shared" si="911"/>
        <v>524.70001200000002</v>
      </c>
      <c r="CH691">
        <f t="shared" si="912"/>
        <v>511</v>
      </c>
    </row>
    <row r="692" spans="1:86">
      <c r="A692" s="1">
        <v>40477</v>
      </c>
      <c r="B692">
        <v>531.75</v>
      </c>
      <c r="C692">
        <v>533.875</v>
      </c>
      <c r="D692">
        <v>520.77502400000003</v>
      </c>
      <c r="E692">
        <v>531.29998799999998</v>
      </c>
      <c r="F692">
        <v>3507024</v>
      </c>
      <c r="G692">
        <f t="shared" si="846"/>
        <v>2128299.5070256507</v>
      </c>
      <c r="H692">
        <f t="shared" si="874"/>
        <v>71200539.609997019</v>
      </c>
      <c r="I692">
        <f t="shared" si="847"/>
        <v>529.42500300000006</v>
      </c>
      <c r="J692">
        <f t="shared" si="854"/>
        <v>529.42500300000006</v>
      </c>
      <c r="K692">
        <f t="shared" si="855"/>
        <v>483.05625150000003</v>
      </c>
      <c r="L692">
        <f t="shared" si="856"/>
        <v>1</v>
      </c>
      <c r="M692">
        <f t="shared" si="857"/>
        <v>5</v>
      </c>
      <c r="N692">
        <f t="shared" si="858"/>
        <v>90</v>
      </c>
      <c r="O692">
        <f t="shared" si="859"/>
        <v>50</v>
      </c>
      <c r="P692">
        <f t="shared" si="834"/>
        <v>13.09997599999997</v>
      </c>
      <c r="Q692">
        <f t="shared" si="835"/>
        <v>2.5750120000000152</v>
      </c>
      <c r="R692">
        <f t="shared" si="836"/>
        <v>10.524963999999954</v>
      </c>
      <c r="S692">
        <f t="shared" si="837"/>
        <v>13.09997599999997</v>
      </c>
      <c r="T692">
        <f t="shared" si="873"/>
        <v>15.039151357166405</v>
      </c>
      <c r="U692">
        <f t="shared" si="838"/>
        <v>-0.47497599999996964</v>
      </c>
      <c r="V692">
        <f t="shared" si="839"/>
        <v>-1</v>
      </c>
      <c r="W692">
        <f t="shared" si="840"/>
        <v>0</v>
      </c>
      <c r="X692">
        <f t="shared" si="841"/>
        <v>0</v>
      </c>
      <c r="Y692">
        <f t="shared" si="871"/>
        <v>4.7061664527987475</v>
      </c>
      <c r="Z692">
        <f t="shared" si="872"/>
        <v>2.7881457248912831</v>
      </c>
      <c r="AA692">
        <f t="shared" si="868"/>
        <v>31.292766067921651</v>
      </c>
      <c r="AB692">
        <f t="shared" si="869"/>
        <v>18.539249048535478</v>
      </c>
      <c r="AC692">
        <f t="shared" si="870"/>
        <v>25.593018844574672</v>
      </c>
      <c r="AD692">
        <f t="shared" si="878"/>
        <v>15.731384326043127</v>
      </c>
      <c r="AE692">
        <f t="shared" si="851"/>
        <v>511.91998920000003</v>
      </c>
      <c r="AF692">
        <f t="shared" si="853"/>
        <v>507.24582433333336</v>
      </c>
      <c r="AG692">
        <f t="shared" si="875"/>
        <v>486.37499550000001</v>
      </c>
      <c r="AH692">
        <f t="shared" si="860"/>
        <v>499.86999219999996</v>
      </c>
      <c r="AI692">
        <f t="shared" si="861"/>
        <v>539.44884661404626</v>
      </c>
      <c r="AJ692">
        <f t="shared" si="862"/>
        <v>460.29113778595371</v>
      </c>
      <c r="AK692">
        <f t="shared" si="863"/>
        <v>0.89705540073496548</v>
      </c>
      <c r="AL692">
        <f t="shared" si="842"/>
        <v>0.60686767670413733</v>
      </c>
      <c r="AM692">
        <f t="shared" si="843"/>
        <v>2128299.5070256507</v>
      </c>
      <c r="AN692">
        <f t="shared" si="876"/>
        <v>14142439.318677258</v>
      </c>
      <c r="AO692">
        <f t="shared" si="877"/>
        <v>75723932</v>
      </c>
      <c r="AP692">
        <f t="shared" si="879"/>
        <v>0.18676314006881284</v>
      </c>
      <c r="AQ692">
        <f t="shared" si="880"/>
        <v>517.33062361209761</v>
      </c>
      <c r="AR692">
        <f t="shared" si="881"/>
        <v>516.5738737641982</v>
      </c>
      <c r="AS692">
        <f t="shared" si="882"/>
        <v>503.86637689911078</v>
      </c>
      <c r="AT692">
        <f t="shared" si="883"/>
        <v>488.66113900377354</v>
      </c>
      <c r="AU692">
        <f t="shared" si="884"/>
        <v>500.03110382117552</v>
      </c>
      <c r="AV692">
        <f t="shared" si="885"/>
        <v>482.39009688151663</v>
      </c>
      <c r="AW692">
        <f t="shared" si="886"/>
        <v>17.641006939658894</v>
      </c>
      <c r="AX692">
        <f t="shared" si="913"/>
        <v>13.336663871996802</v>
      </c>
      <c r="AY692">
        <f t="shared" si="887"/>
        <v>4.3043430676620922</v>
      </c>
      <c r="AZ692">
        <f t="shared" si="844"/>
        <v>528.65000399999997</v>
      </c>
      <c r="BA692">
        <f t="shared" si="845"/>
        <v>1853988251.6280959</v>
      </c>
      <c r="BB692">
        <f t="shared" si="848"/>
        <v>0</v>
      </c>
      <c r="BC692">
        <f t="shared" si="849"/>
        <v>1853988251.6280959</v>
      </c>
      <c r="BD692">
        <f t="shared" si="864"/>
        <v>17392577294.479824</v>
      </c>
      <c r="BE692">
        <f t="shared" si="865"/>
        <v>10033446151.792997</v>
      </c>
      <c r="BF692">
        <f t="shared" si="866"/>
        <v>1.7334599729098794</v>
      </c>
      <c r="BG692">
        <f t="shared" si="867"/>
        <v>63.416329124605426</v>
      </c>
      <c r="BH692">
        <f t="shared" si="888"/>
        <v>121406148</v>
      </c>
      <c r="BI692">
        <f t="shared" si="889"/>
        <v>3.6570002273475009</v>
      </c>
      <c r="BJ692">
        <f t="shared" si="850"/>
        <v>-317.49879999999848</v>
      </c>
      <c r="BK692">
        <f t="shared" si="890"/>
        <v>-4.0770197251013794E-3</v>
      </c>
      <c r="BL692">
        <f t="shared" si="891"/>
        <v>0.99592298027489867</v>
      </c>
      <c r="BM692">
        <f t="shared" si="892"/>
        <v>20.859887854766111</v>
      </c>
      <c r="BN692">
        <f t="shared" si="893"/>
        <v>527.32501200000002</v>
      </c>
      <c r="BO692">
        <f t="shared" si="852"/>
        <v>509.56999819999999</v>
      </c>
      <c r="BP692">
        <f t="shared" si="894"/>
        <v>472.61727994117643</v>
      </c>
      <c r="BQ692">
        <f t="shared" si="895"/>
        <v>36.952718258823552</v>
      </c>
      <c r="BR692">
        <f t="shared" si="896"/>
        <v>34.875</v>
      </c>
      <c r="BS692">
        <f t="shared" si="897"/>
        <v>46.225036000000046</v>
      </c>
      <c r="BT692">
        <f t="shared" si="898"/>
        <v>35.024993999999992</v>
      </c>
      <c r="BU692">
        <f t="shared" si="899"/>
        <v>53.774993999999992</v>
      </c>
      <c r="BV692">
        <f t="shared" si="900"/>
        <v>521.23498559999996</v>
      </c>
      <c r="BW692">
        <f t="shared" si="901"/>
        <v>517.23808238095239</v>
      </c>
      <c r="BX692">
        <f t="shared" si="902"/>
        <v>507.38771767272715</v>
      </c>
      <c r="BY692">
        <f t="shared" si="903"/>
        <v>495.08463682857149</v>
      </c>
      <c r="BZ692">
        <f t="shared" si="904"/>
        <v>536.47497599999997</v>
      </c>
      <c r="CA692">
        <f t="shared" si="905"/>
        <v>465</v>
      </c>
      <c r="CB692">
        <f t="shared" si="906"/>
        <v>497.25149514000003</v>
      </c>
      <c r="CC692">
        <f t="shared" si="907"/>
        <v>492.86346890555552</v>
      </c>
      <c r="CD692">
        <f t="shared" si="908"/>
        <v>491.84413717373008</v>
      </c>
      <c r="CE692">
        <f t="shared" si="909"/>
        <v>474.42723135771519</v>
      </c>
      <c r="CF692">
        <f t="shared" si="910"/>
        <v>533.47497599999997</v>
      </c>
      <c r="CG692">
        <f t="shared" si="911"/>
        <v>536.47497599999997</v>
      </c>
      <c r="CH692">
        <f t="shared" si="912"/>
        <v>518.59997599999997</v>
      </c>
    </row>
    <row r="693" spans="1:86">
      <c r="A693" s="1">
        <v>40478</v>
      </c>
      <c r="B693">
        <v>530</v>
      </c>
      <c r="C693">
        <v>533.40002400000003</v>
      </c>
      <c r="D693">
        <v>521.77502400000003</v>
      </c>
      <c r="E693">
        <v>524.09997599999997</v>
      </c>
      <c r="F693">
        <v>2141382</v>
      </c>
      <c r="G693">
        <f t="shared" si="846"/>
        <v>-1284846.8836707321</v>
      </c>
      <c r="H693">
        <f t="shared" si="874"/>
        <v>69915692.726326287</v>
      </c>
      <c r="I693">
        <f t="shared" si="847"/>
        <v>527.31875600000001</v>
      </c>
      <c r="J693">
        <f t="shared" si="854"/>
        <v>529.42500300000006</v>
      </c>
      <c r="K693">
        <f t="shared" si="855"/>
        <v>483.05625150000003</v>
      </c>
      <c r="L693">
        <f t="shared" si="856"/>
        <v>2</v>
      </c>
      <c r="M693">
        <f t="shared" si="857"/>
        <v>6</v>
      </c>
      <c r="N693">
        <f t="shared" si="858"/>
        <v>80</v>
      </c>
      <c r="O693">
        <f t="shared" si="859"/>
        <v>40</v>
      </c>
      <c r="P693">
        <f t="shared" si="834"/>
        <v>11.625</v>
      </c>
      <c r="Q693">
        <f t="shared" si="835"/>
        <v>9.3000480000000607</v>
      </c>
      <c r="R693">
        <f t="shared" si="836"/>
        <v>2.3249519999999393</v>
      </c>
      <c r="S693">
        <f t="shared" si="837"/>
        <v>11.625</v>
      </c>
      <c r="T693">
        <f t="shared" si="873"/>
        <v>14.79528340308309</v>
      </c>
      <c r="U693">
        <f t="shared" si="838"/>
        <v>0.375</v>
      </c>
      <c r="V693">
        <f t="shared" si="839"/>
        <v>1.7750240000000304</v>
      </c>
      <c r="W693">
        <f t="shared" si="840"/>
        <v>0</v>
      </c>
      <c r="X693">
        <f t="shared" si="841"/>
        <v>1.7750240000000304</v>
      </c>
      <c r="Y693">
        <f t="shared" si="871"/>
        <v>4.3700117061702652</v>
      </c>
      <c r="Z693">
        <f t="shared" si="872"/>
        <v>2.7157798873990506</v>
      </c>
      <c r="AA693">
        <f t="shared" si="868"/>
        <v>29.536519085938075</v>
      </c>
      <c r="AB693">
        <f t="shared" si="869"/>
        <v>18.355713867793348</v>
      </c>
      <c r="AC693">
        <f t="shared" si="870"/>
        <v>23.345758860202817</v>
      </c>
      <c r="AD693">
        <f t="shared" si="878"/>
        <v>16.222061337282963</v>
      </c>
      <c r="AE693">
        <f t="shared" si="851"/>
        <v>520.41498440000009</v>
      </c>
      <c r="AF693">
        <f t="shared" si="853"/>
        <v>513.94998700000008</v>
      </c>
      <c r="AG693">
        <f t="shared" si="875"/>
        <v>489.57124489999995</v>
      </c>
      <c r="AH693">
        <f t="shared" si="860"/>
        <v>502.63749100000007</v>
      </c>
      <c r="AI693">
        <f t="shared" si="861"/>
        <v>544.66056969135889</v>
      </c>
      <c r="AJ693">
        <f t="shared" si="862"/>
        <v>460.61441230864125</v>
      </c>
      <c r="AK693">
        <f t="shared" si="863"/>
        <v>0.75536545237002373</v>
      </c>
      <c r="AL693">
        <f t="shared" si="842"/>
        <v>-0.60000825806452662</v>
      </c>
      <c r="AM693">
        <f t="shared" si="843"/>
        <v>-1284846.8836707321</v>
      </c>
      <c r="AN693">
        <f t="shared" si="876"/>
        <v>14584169.857459608</v>
      </c>
      <c r="AO693">
        <f t="shared" si="877"/>
        <v>74495120</v>
      </c>
      <c r="AP693">
        <f t="shared" si="879"/>
        <v>0.19577349304839844</v>
      </c>
      <c r="AQ693">
        <f t="shared" si="880"/>
        <v>519.63220342398438</v>
      </c>
      <c r="AR693">
        <f t="shared" si="881"/>
        <v>519.38857316140172</v>
      </c>
      <c r="AS693">
        <f t="shared" si="882"/>
        <v>507.50842473727084</v>
      </c>
      <c r="AT693">
        <f t="shared" si="883"/>
        <v>491.8506343334339</v>
      </c>
      <c r="AU693">
        <f t="shared" si="884"/>
        <v>503.64143464799918</v>
      </c>
      <c r="AV693">
        <f t="shared" si="885"/>
        <v>485.30978841981045</v>
      </c>
      <c r="AW693">
        <f t="shared" si="886"/>
        <v>18.331646228188731</v>
      </c>
      <c r="AX693">
        <f t="shared" si="913"/>
        <v>14.335660343235187</v>
      </c>
      <c r="AY693">
        <f t="shared" si="887"/>
        <v>3.9959858849535443</v>
      </c>
      <c r="AZ693">
        <f t="shared" si="844"/>
        <v>526.42500800000005</v>
      </c>
      <c r="BA693">
        <f t="shared" si="845"/>
        <v>1127277036.4810562</v>
      </c>
      <c r="BB693">
        <f t="shared" si="848"/>
        <v>0</v>
      </c>
      <c r="BC693">
        <f t="shared" si="849"/>
        <v>1127277036.4810562</v>
      </c>
      <c r="BD693">
        <f t="shared" si="864"/>
        <v>17392577294.479824</v>
      </c>
      <c r="BE693">
        <f t="shared" si="865"/>
        <v>10222524449.661507</v>
      </c>
      <c r="BF693">
        <f t="shared" si="866"/>
        <v>1.701397475753236</v>
      </c>
      <c r="BG693">
        <f t="shared" si="867"/>
        <v>62.982122809559222</v>
      </c>
      <c r="BH693">
        <f t="shared" si="888"/>
        <v>119264766</v>
      </c>
      <c r="BI693">
        <f t="shared" si="889"/>
        <v>3.7773081577186729</v>
      </c>
      <c r="BJ693">
        <f t="shared" si="850"/>
        <v>-820.00120000000152</v>
      </c>
      <c r="BK693">
        <f t="shared" si="890"/>
        <v>-1.3551688617768265E-2</v>
      </c>
      <c r="BL693">
        <f t="shared" si="891"/>
        <v>0.98644831138223177</v>
      </c>
      <c r="BM693">
        <f t="shared" si="892"/>
        <v>22.148107159530074</v>
      </c>
      <c r="BN693">
        <f t="shared" si="893"/>
        <v>527.58752400000003</v>
      </c>
      <c r="BO693">
        <f t="shared" si="852"/>
        <v>518.25250239999991</v>
      </c>
      <c r="BP693">
        <f t="shared" si="894"/>
        <v>475.32720676470586</v>
      </c>
      <c r="BQ693">
        <f t="shared" si="895"/>
        <v>42.925295635294049</v>
      </c>
      <c r="BR693">
        <f t="shared" si="896"/>
        <v>31.074981999999977</v>
      </c>
      <c r="BS693">
        <f t="shared" si="897"/>
        <v>30.600036000000046</v>
      </c>
      <c r="BT693">
        <f t="shared" si="898"/>
        <v>31.40002400000003</v>
      </c>
      <c r="BU693">
        <f t="shared" si="899"/>
        <v>31.549987999999985</v>
      </c>
      <c r="BV693">
        <f t="shared" si="900"/>
        <v>525.29498120000005</v>
      </c>
      <c r="BW693">
        <f t="shared" si="901"/>
        <v>522.0535542857142</v>
      </c>
      <c r="BX693">
        <f t="shared" si="902"/>
        <v>511.7931692727272</v>
      </c>
      <c r="BY693">
        <f t="shared" si="903"/>
        <v>498.67749211428566</v>
      </c>
      <c r="BZ693">
        <f t="shared" si="904"/>
        <v>536.47497599999997</v>
      </c>
      <c r="CA693">
        <f t="shared" si="905"/>
        <v>465</v>
      </c>
      <c r="CB693">
        <f t="shared" si="906"/>
        <v>511.03340744666673</v>
      </c>
      <c r="CC693">
        <f t="shared" si="907"/>
        <v>500.0345771166667</v>
      </c>
      <c r="CD693">
        <f t="shared" si="908"/>
        <v>491.04747815801591</v>
      </c>
      <c r="CE693">
        <f t="shared" si="909"/>
        <v>477.62913765687711</v>
      </c>
      <c r="CF693">
        <f t="shared" si="910"/>
        <v>531.29998799999998</v>
      </c>
      <c r="CG693">
        <f t="shared" si="911"/>
        <v>533.875</v>
      </c>
      <c r="CH693">
        <f t="shared" si="912"/>
        <v>520.77502400000003</v>
      </c>
    </row>
    <row r="694" spans="1:86">
      <c r="A694" s="1">
        <v>40479</v>
      </c>
      <c r="B694">
        <v>525</v>
      </c>
      <c r="C694">
        <v>533.77502400000003</v>
      </c>
      <c r="D694">
        <v>520</v>
      </c>
      <c r="E694">
        <v>526.45001200000002</v>
      </c>
      <c r="F694">
        <v>5255690</v>
      </c>
      <c r="G694">
        <f t="shared" si="846"/>
        <v>-333845.42560506536</v>
      </c>
      <c r="H694">
        <f t="shared" si="874"/>
        <v>69581847.300721228</v>
      </c>
      <c r="I694">
        <f t="shared" si="847"/>
        <v>526.30625899999995</v>
      </c>
      <c r="J694">
        <f t="shared" si="854"/>
        <v>529.42500300000006</v>
      </c>
      <c r="K694">
        <f t="shared" si="855"/>
        <v>483.05625150000003</v>
      </c>
      <c r="L694">
        <f t="shared" si="856"/>
        <v>3</v>
      </c>
      <c r="M694">
        <f t="shared" si="857"/>
        <v>7</v>
      </c>
      <c r="N694">
        <f t="shared" si="858"/>
        <v>70</v>
      </c>
      <c r="O694">
        <f t="shared" si="859"/>
        <v>30</v>
      </c>
      <c r="P694">
        <f t="shared" si="834"/>
        <v>13.77502400000003</v>
      </c>
      <c r="Q694">
        <f t="shared" si="835"/>
        <v>7.3250120000000152</v>
      </c>
      <c r="R694">
        <f t="shared" si="836"/>
        <v>6.4500120000000152</v>
      </c>
      <c r="S694">
        <f t="shared" si="837"/>
        <v>13.77502400000003</v>
      </c>
      <c r="T694">
        <f t="shared" si="873"/>
        <v>14.7224077314343</v>
      </c>
      <c r="U694">
        <f t="shared" si="838"/>
        <v>-3.7750240000000304</v>
      </c>
      <c r="V694">
        <f t="shared" si="839"/>
        <v>4.5</v>
      </c>
      <c r="W694">
        <f t="shared" si="840"/>
        <v>0</v>
      </c>
      <c r="X694">
        <f t="shared" si="841"/>
        <v>4.5</v>
      </c>
      <c r="Y694">
        <f t="shared" si="871"/>
        <v>4.0578680128723894</v>
      </c>
      <c r="Z694">
        <f t="shared" si="872"/>
        <v>2.8432241811562613</v>
      </c>
      <c r="AA694">
        <f t="shared" si="868"/>
        <v>27.562529763445561</v>
      </c>
      <c r="AB694">
        <f t="shared" si="869"/>
        <v>19.312222790064421</v>
      </c>
      <c r="AC694">
        <f t="shared" si="870"/>
        <v>17.600747788402689</v>
      </c>
      <c r="AD694">
        <f t="shared" si="878"/>
        <v>16.302380414822789</v>
      </c>
      <c r="AE694">
        <f t="shared" si="851"/>
        <v>527.0849856000001</v>
      </c>
      <c r="AF694">
        <f t="shared" si="853"/>
        <v>521.42082233333338</v>
      </c>
      <c r="AG694">
        <f t="shared" si="875"/>
        <v>492.71999519999997</v>
      </c>
      <c r="AH694">
        <f t="shared" si="860"/>
        <v>505.97999279999993</v>
      </c>
      <c r="AI694">
        <f t="shared" si="861"/>
        <v>549.69617164363649</v>
      </c>
      <c r="AJ694">
        <f t="shared" si="862"/>
        <v>462.26381395636338</v>
      </c>
      <c r="AK694">
        <f t="shared" si="863"/>
        <v>0.73412406735292413</v>
      </c>
      <c r="AL694">
        <f t="shared" si="842"/>
        <v>-6.3520760471996132E-2</v>
      </c>
      <c r="AM694">
        <f t="shared" si="843"/>
        <v>-333845.42560506536</v>
      </c>
      <c r="AN694">
        <f t="shared" si="876"/>
        <v>9795227.3327077106</v>
      </c>
      <c r="AO694">
        <f t="shared" si="877"/>
        <v>72189886</v>
      </c>
      <c r="AP694">
        <f t="shared" si="879"/>
        <v>0.13568697604963265</v>
      </c>
      <c r="AQ694">
        <f t="shared" si="880"/>
        <v>521.9502583398297</v>
      </c>
      <c r="AR694">
        <f t="shared" si="881"/>
        <v>521.40108323040226</v>
      </c>
      <c r="AS694">
        <f t="shared" si="882"/>
        <v>510.9179104445621</v>
      </c>
      <c r="AT694">
        <f t="shared" si="883"/>
        <v>494.96457832342486</v>
      </c>
      <c r="AU694">
        <f t="shared" si="884"/>
        <v>507.06272125079931</v>
      </c>
      <c r="AV694">
        <f t="shared" si="885"/>
        <v>488.18960407042374</v>
      </c>
      <c r="AW694">
        <f t="shared" si="886"/>
        <v>18.873117180375573</v>
      </c>
      <c r="AX694">
        <f t="shared" si="913"/>
        <v>15.243151710663264</v>
      </c>
      <c r="AY694">
        <f t="shared" si="887"/>
        <v>3.6299654697123085</v>
      </c>
      <c r="AZ694">
        <f t="shared" si="844"/>
        <v>526.74167866666664</v>
      </c>
      <c r="BA694">
        <f t="shared" si="845"/>
        <v>2768390973.1516132</v>
      </c>
      <c r="BB694">
        <f t="shared" si="848"/>
        <v>2768390973.1516132</v>
      </c>
      <c r="BC694">
        <f t="shared" si="849"/>
        <v>0</v>
      </c>
      <c r="BD694">
        <f t="shared" si="864"/>
        <v>20160968267.631439</v>
      </c>
      <c r="BE694">
        <f t="shared" si="865"/>
        <v>8979535499.2534981</v>
      </c>
      <c r="BF694">
        <f t="shared" si="866"/>
        <v>2.245212825241071</v>
      </c>
      <c r="BG694">
        <f t="shared" si="867"/>
        <v>69.185380008914677</v>
      </c>
      <c r="BH694">
        <f t="shared" si="888"/>
        <v>124520456</v>
      </c>
      <c r="BI694">
        <f t="shared" si="889"/>
        <v>3.8659400001588384</v>
      </c>
      <c r="BJ694">
        <f t="shared" si="850"/>
        <v>135.00360000000455</v>
      </c>
      <c r="BK694">
        <f t="shared" si="890"/>
        <v>4.4839460172004389E-3</v>
      </c>
      <c r="BL694">
        <f t="shared" si="891"/>
        <v>1.0044839460172004</v>
      </c>
      <c r="BM694">
        <f t="shared" si="892"/>
        <v>23.040449290860021</v>
      </c>
      <c r="BN694">
        <f t="shared" si="893"/>
        <v>526.88751200000002</v>
      </c>
      <c r="BO694">
        <f t="shared" si="852"/>
        <v>525.43750599999998</v>
      </c>
      <c r="BP694">
        <f t="shared" si="894"/>
        <v>477.92794258823523</v>
      </c>
      <c r="BQ694">
        <f t="shared" si="895"/>
        <v>47.509563411764759</v>
      </c>
      <c r="BR694">
        <f t="shared" si="896"/>
        <v>51.300018000000023</v>
      </c>
      <c r="BS694">
        <f t="shared" si="897"/>
        <v>47.5</v>
      </c>
      <c r="BT694">
        <f t="shared" si="898"/>
        <v>28.27502400000003</v>
      </c>
      <c r="BU694">
        <f t="shared" si="899"/>
        <v>25.5</v>
      </c>
      <c r="BV694">
        <f t="shared" si="900"/>
        <v>527.30665706666673</v>
      </c>
      <c r="BW694">
        <f t="shared" si="901"/>
        <v>525.62499000000003</v>
      </c>
      <c r="BX694">
        <f t="shared" si="902"/>
        <v>516.12271854545452</v>
      </c>
      <c r="BY694">
        <f t="shared" si="903"/>
        <v>502.18975564761905</v>
      </c>
      <c r="BZ694">
        <f t="shared" si="904"/>
        <v>536.47497599999997</v>
      </c>
      <c r="CA694">
        <f t="shared" si="905"/>
        <v>465</v>
      </c>
      <c r="CB694">
        <f t="shared" si="906"/>
        <v>525.90156265333337</v>
      </c>
      <c r="CC694">
        <f t="shared" si="907"/>
        <v>512.76464326111113</v>
      </c>
      <c r="CD694">
        <f t="shared" si="908"/>
        <v>490.73855081650788</v>
      </c>
      <c r="CE694">
        <f t="shared" si="909"/>
        <v>481.18029773713198</v>
      </c>
      <c r="CF694">
        <f t="shared" si="910"/>
        <v>524.09997599999997</v>
      </c>
      <c r="CG694">
        <f t="shared" si="911"/>
        <v>533.40002400000003</v>
      </c>
      <c r="CH694">
        <f t="shared" si="912"/>
        <v>521.77502400000003</v>
      </c>
    </row>
    <row r="695" spans="1:86">
      <c r="A695" s="1">
        <v>40480</v>
      </c>
      <c r="B695">
        <v>530</v>
      </c>
      <c r="C695">
        <v>530</v>
      </c>
      <c r="D695">
        <v>515.5</v>
      </c>
      <c r="E695">
        <v>526.45001200000002</v>
      </c>
      <c r="F695">
        <v>2212398</v>
      </c>
      <c r="G695">
        <f t="shared" si="846"/>
        <v>1129089.5377622116</v>
      </c>
      <c r="H695">
        <f t="shared" si="874"/>
        <v>70710936.838483438</v>
      </c>
      <c r="I695">
        <f t="shared" si="847"/>
        <v>525.48750300000006</v>
      </c>
      <c r="J695">
        <f t="shared" si="854"/>
        <v>529.42500300000006</v>
      </c>
      <c r="K695">
        <f t="shared" si="855"/>
        <v>483.05625150000003</v>
      </c>
      <c r="L695">
        <f t="shared" si="856"/>
        <v>4</v>
      </c>
      <c r="M695">
        <f t="shared" si="857"/>
        <v>8</v>
      </c>
      <c r="N695">
        <f t="shared" si="858"/>
        <v>60</v>
      </c>
      <c r="O695">
        <f t="shared" si="859"/>
        <v>20</v>
      </c>
      <c r="P695">
        <f t="shared" si="834"/>
        <v>14.5</v>
      </c>
      <c r="Q695">
        <f t="shared" si="835"/>
        <v>3.5499879999999848</v>
      </c>
      <c r="R695">
        <f t="shared" si="836"/>
        <v>10.950012000000015</v>
      </c>
      <c r="S695">
        <f t="shared" si="837"/>
        <v>14.5</v>
      </c>
      <c r="T695">
        <f t="shared" si="873"/>
        <v>14.706521464903279</v>
      </c>
      <c r="U695">
        <f t="shared" si="838"/>
        <v>3.2000120000000152</v>
      </c>
      <c r="V695">
        <f t="shared" si="839"/>
        <v>-9.0499879999999848</v>
      </c>
      <c r="W695">
        <f t="shared" si="840"/>
        <v>3.2000120000000152</v>
      </c>
      <c r="X695">
        <f t="shared" si="841"/>
        <v>0</v>
      </c>
      <c r="Y695">
        <f t="shared" si="871"/>
        <v>3.9965925833815055</v>
      </c>
      <c r="Z695">
        <f t="shared" si="872"/>
        <v>2.6401367396450999</v>
      </c>
      <c r="AA695">
        <f t="shared" si="868"/>
        <v>27.175648523814871</v>
      </c>
      <c r="AB695">
        <f t="shared" si="869"/>
        <v>17.952149636103382</v>
      </c>
      <c r="AC695">
        <f t="shared" si="870"/>
        <v>20.438619351705142</v>
      </c>
      <c r="AD695">
        <f t="shared" si="878"/>
        <v>16.676561636643967</v>
      </c>
      <c r="AE695">
        <f t="shared" si="851"/>
        <v>528.35499279999999</v>
      </c>
      <c r="AF695">
        <f t="shared" si="853"/>
        <v>526.97915666666677</v>
      </c>
      <c r="AG695">
        <f t="shared" si="875"/>
        <v>495.00249639999993</v>
      </c>
      <c r="AH695">
        <f t="shared" si="860"/>
        <v>511.10999460000005</v>
      </c>
      <c r="AI695">
        <f t="shared" si="861"/>
        <v>551.02552745166724</v>
      </c>
      <c r="AJ695">
        <f t="shared" si="862"/>
        <v>471.19446174833286</v>
      </c>
      <c r="AK695">
        <f t="shared" si="863"/>
        <v>0.69215598921109278</v>
      </c>
      <c r="AL695">
        <f t="shared" si="842"/>
        <v>0.51034648275862282</v>
      </c>
      <c r="AM695">
        <f t="shared" si="843"/>
        <v>1129089.5377622116</v>
      </c>
      <c r="AN695">
        <f t="shared" si="876"/>
        <v>8263395.6990037477</v>
      </c>
      <c r="AO695">
        <f t="shared" si="877"/>
        <v>71076128</v>
      </c>
      <c r="AP695">
        <f t="shared" si="879"/>
        <v>0.11626119671296314</v>
      </c>
      <c r="AQ695">
        <f t="shared" si="880"/>
        <v>523.48017458428762</v>
      </c>
      <c r="AR695">
        <f t="shared" si="881"/>
        <v>522.91127792973759</v>
      </c>
      <c r="AS695">
        <f t="shared" si="882"/>
        <v>513.71368872454093</v>
      </c>
      <c r="AT695">
        <f t="shared" si="883"/>
        <v>497.79826735431664</v>
      </c>
      <c r="AU695">
        <f t="shared" si="884"/>
        <v>509.97081486317944</v>
      </c>
      <c r="AV695">
        <f t="shared" si="885"/>
        <v>490.86783262549409</v>
      </c>
      <c r="AW695">
        <f t="shared" si="886"/>
        <v>19.102982237685353</v>
      </c>
      <c r="AX695">
        <f t="shared" si="913"/>
        <v>16.015117816067683</v>
      </c>
      <c r="AY695">
        <f t="shared" si="887"/>
        <v>3.0878644216176703</v>
      </c>
      <c r="AZ695">
        <f t="shared" si="844"/>
        <v>523.98333733333334</v>
      </c>
      <c r="BA695">
        <f t="shared" si="845"/>
        <v>1159259687.549592</v>
      </c>
      <c r="BB695">
        <f t="shared" si="848"/>
        <v>0</v>
      </c>
      <c r="BC695">
        <f t="shared" si="849"/>
        <v>1159259687.549592</v>
      </c>
      <c r="BD695">
        <f t="shared" si="864"/>
        <v>18718251864.869957</v>
      </c>
      <c r="BE695">
        <f t="shared" si="865"/>
        <v>10138795186.803089</v>
      </c>
      <c r="BF695">
        <f t="shared" si="866"/>
        <v>1.8462008078863359</v>
      </c>
      <c r="BG695">
        <f t="shared" si="867"/>
        <v>64.865444587424378</v>
      </c>
      <c r="BH695">
        <f t="shared" si="888"/>
        <v>124520456</v>
      </c>
      <c r="BI695">
        <f t="shared" si="889"/>
        <v>3.8916753080986481</v>
      </c>
      <c r="BJ695">
        <f t="shared" si="850"/>
        <v>-100</v>
      </c>
      <c r="BK695">
        <f t="shared" si="890"/>
        <v>0</v>
      </c>
      <c r="BL695">
        <f t="shared" si="891"/>
        <v>1</v>
      </c>
      <c r="BM695">
        <f t="shared" si="892"/>
        <v>21.037332971757611</v>
      </c>
      <c r="BN695">
        <f t="shared" si="893"/>
        <v>522.75</v>
      </c>
      <c r="BO695">
        <f t="shared" si="852"/>
        <v>526.41750479999996</v>
      </c>
      <c r="BP695">
        <f t="shared" si="894"/>
        <v>480.36397191176462</v>
      </c>
      <c r="BQ695">
        <f t="shared" si="895"/>
        <v>46.053532888235338</v>
      </c>
      <c r="BR695">
        <f t="shared" si="896"/>
        <v>35.825012000000015</v>
      </c>
      <c r="BS695">
        <f t="shared" si="897"/>
        <v>50.5</v>
      </c>
      <c r="BT695">
        <f t="shared" si="898"/>
        <v>38</v>
      </c>
      <c r="BU695">
        <f t="shared" si="899"/>
        <v>45</v>
      </c>
      <c r="BV695">
        <f t="shared" si="900"/>
        <v>527.09499919999996</v>
      </c>
      <c r="BW695">
        <f t="shared" si="901"/>
        <v>527.06190133333325</v>
      </c>
      <c r="BX695">
        <f t="shared" si="902"/>
        <v>519.84454021818181</v>
      </c>
      <c r="BY695">
        <f t="shared" si="903"/>
        <v>505.40213820000002</v>
      </c>
      <c r="BZ695">
        <f t="shared" si="904"/>
        <v>536.47497599999997</v>
      </c>
      <c r="CA695">
        <f t="shared" si="905"/>
        <v>465</v>
      </c>
      <c r="CB695">
        <f t="shared" si="906"/>
        <v>530.53473375999999</v>
      </c>
      <c r="CC695">
        <f t="shared" si="907"/>
        <v>526.08116165555555</v>
      </c>
      <c r="CD695">
        <f t="shared" si="908"/>
        <v>497.75498614960327</v>
      </c>
      <c r="CE695">
        <f t="shared" si="909"/>
        <v>481.61756515933496</v>
      </c>
      <c r="CF695">
        <f t="shared" si="910"/>
        <v>526.45001200000002</v>
      </c>
      <c r="CG695">
        <f t="shared" si="911"/>
        <v>533.77502400000003</v>
      </c>
      <c r="CH695">
        <f t="shared" si="912"/>
        <v>520</v>
      </c>
    </row>
    <row r="696" spans="1:86">
      <c r="A696" s="1">
        <v>40483</v>
      </c>
      <c r="B696">
        <v>526.02502400000003</v>
      </c>
      <c r="C696">
        <v>533.20001200000002</v>
      </c>
      <c r="D696">
        <v>524.54998799999998</v>
      </c>
      <c r="E696">
        <v>526.70001200000002</v>
      </c>
      <c r="F696">
        <v>1147948</v>
      </c>
      <c r="G696">
        <f t="shared" si="846"/>
        <v>-577286.98200698022</v>
      </c>
      <c r="H696">
        <f t="shared" si="874"/>
        <v>70133649.856476456</v>
      </c>
      <c r="I696">
        <f t="shared" si="847"/>
        <v>527.61875899999995</v>
      </c>
      <c r="J696">
        <f t="shared" si="854"/>
        <v>529.42500300000006</v>
      </c>
      <c r="K696">
        <f t="shared" si="855"/>
        <v>483.05625150000003</v>
      </c>
      <c r="L696">
        <f t="shared" si="856"/>
        <v>5</v>
      </c>
      <c r="M696">
        <f t="shared" si="857"/>
        <v>9</v>
      </c>
      <c r="N696">
        <f t="shared" si="858"/>
        <v>50</v>
      </c>
      <c r="O696">
        <f t="shared" si="859"/>
        <v>10</v>
      </c>
      <c r="P696">
        <f t="shared" si="834"/>
        <v>8.6500240000000304</v>
      </c>
      <c r="Q696">
        <f t="shared" si="835"/>
        <v>6.5</v>
      </c>
      <c r="R696">
        <f t="shared" si="836"/>
        <v>2.1500240000000304</v>
      </c>
      <c r="S696">
        <f t="shared" si="837"/>
        <v>8.6500240000000304</v>
      </c>
      <c r="T696">
        <f t="shared" si="873"/>
        <v>14.273914503124475</v>
      </c>
      <c r="U696">
        <f t="shared" si="838"/>
        <v>-3.2000120000000152</v>
      </c>
      <c r="V696">
        <f t="shared" si="839"/>
        <v>2.7000120000000152</v>
      </c>
      <c r="W696">
        <f t="shared" si="840"/>
        <v>0</v>
      </c>
      <c r="X696">
        <f t="shared" si="841"/>
        <v>2.7000120000000152</v>
      </c>
      <c r="Y696">
        <f t="shared" si="871"/>
        <v>3.7111216845685404</v>
      </c>
      <c r="Z696">
        <f t="shared" si="872"/>
        <v>2.6444135439561651</v>
      </c>
      <c r="AA696">
        <f t="shared" si="868"/>
        <v>25.99932684027355</v>
      </c>
      <c r="AB696">
        <f t="shared" si="869"/>
        <v>18.526197164606238</v>
      </c>
      <c r="AC696">
        <f t="shared" si="870"/>
        <v>16.783923025472518</v>
      </c>
      <c r="AD696">
        <f t="shared" si="878"/>
        <v>17.225824092757176</v>
      </c>
      <c r="AE696">
        <f t="shared" si="851"/>
        <v>527</v>
      </c>
      <c r="AF696">
        <f t="shared" si="853"/>
        <v>528.07916266666678</v>
      </c>
      <c r="AG696">
        <f t="shared" si="875"/>
        <v>497.44249729999984</v>
      </c>
      <c r="AH696">
        <f t="shared" si="860"/>
        <v>514.71749580000005</v>
      </c>
      <c r="AI696">
        <f t="shared" si="861"/>
        <v>553.06536352049591</v>
      </c>
      <c r="AJ696">
        <f t="shared" si="862"/>
        <v>476.36962807950425</v>
      </c>
      <c r="AK696">
        <f t="shared" si="863"/>
        <v>0.65623445203441688</v>
      </c>
      <c r="AL696">
        <f t="shared" si="842"/>
        <v>-0.50288600355327961</v>
      </c>
      <c r="AM696">
        <f t="shared" si="843"/>
        <v>-577286.98200698022</v>
      </c>
      <c r="AN696">
        <f t="shared" si="876"/>
        <v>9282096.4344033115</v>
      </c>
      <c r="AO696">
        <f t="shared" si="877"/>
        <v>70083120</v>
      </c>
      <c r="AP696">
        <f t="shared" si="879"/>
        <v>0.13244410971434079</v>
      </c>
      <c r="AQ696">
        <f t="shared" si="880"/>
        <v>524.57491930562981</v>
      </c>
      <c r="AR696">
        <f t="shared" si="881"/>
        <v>523.42818187976241</v>
      </c>
      <c r="AS696">
        <f t="shared" si="882"/>
        <v>516.05122691412362</v>
      </c>
      <c r="AT696">
        <f t="shared" si="883"/>
        <v>500.39942437242814</v>
      </c>
      <c r="AU696">
        <f t="shared" si="884"/>
        <v>512.48019443370254</v>
      </c>
      <c r="AV696">
        <f t="shared" si="885"/>
        <v>493.37608518170953</v>
      </c>
      <c r="AW696">
        <f t="shared" si="886"/>
        <v>19.104109251993009</v>
      </c>
      <c r="AX696">
        <f t="shared" si="913"/>
        <v>16.632916103252747</v>
      </c>
      <c r="AY696">
        <f t="shared" si="887"/>
        <v>2.4711931487402623</v>
      </c>
      <c r="AZ696">
        <f t="shared" si="844"/>
        <v>528.15000399999997</v>
      </c>
      <c r="BA696">
        <f t="shared" si="845"/>
        <v>606288740.79179192</v>
      </c>
      <c r="BB696">
        <f t="shared" si="848"/>
        <v>606288740.79179192</v>
      </c>
      <c r="BC696">
        <f t="shared" si="849"/>
        <v>0</v>
      </c>
      <c r="BD696">
        <f t="shared" si="864"/>
        <v>18087225360.897362</v>
      </c>
      <c r="BE696">
        <f t="shared" si="865"/>
        <v>10138795186.803089</v>
      </c>
      <c r="BF696">
        <f t="shared" si="866"/>
        <v>1.7839620021558527</v>
      </c>
      <c r="BG696">
        <f t="shared" si="867"/>
        <v>64.079969510157923</v>
      </c>
      <c r="BH696">
        <f t="shared" si="888"/>
        <v>125668404</v>
      </c>
      <c r="BI696">
        <f t="shared" si="889"/>
        <v>3.8721190235552254</v>
      </c>
      <c r="BJ696">
        <f t="shared" si="850"/>
        <v>-75</v>
      </c>
      <c r="BK696">
        <f t="shared" si="890"/>
        <v>4.7487889505452228E-4</v>
      </c>
      <c r="BL696">
        <f t="shared" si="891"/>
        <v>1.0004748788950546</v>
      </c>
      <c r="BM696">
        <f t="shared" si="892"/>
        <v>20.211100901269585</v>
      </c>
      <c r="BN696">
        <f t="shared" si="893"/>
        <v>528.875</v>
      </c>
      <c r="BO696">
        <f t="shared" si="852"/>
        <v>526.68500960000006</v>
      </c>
      <c r="BP696">
        <f t="shared" si="894"/>
        <v>482.83603082352931</v>
      </c>
      <c r="BQ696">
        <f t="shared" si="895"/>
        <v>43.848978776470744</v>
      </c>
      <c r="BR696">
        <f t="shared" si="896"/>
        <v>42.825012000000015</v>
      </c>
      <c r="BS696">
        <f t="shared" si="897"/>
        <v>42.5</v>
      </c>
      <c r="BT696">
        <f t="shared" si="898"/>
        <v>39.5</v>
      </c>
      <c r="BU696">
        <f t="shared" si="899"/>
        <v>35.02502400000003</v>
      </c>
      <c r="BV696">
        <f t="shared" si="900"/>
        <v>526.5433389333333</v>
      </c>
      <c r="BW696">
        <f t="shared" si="901"/>
        <v>526.98214571428559</v>
      </c>
      <c r="BX696">
        <f t="shared" si="902"/>
        <v>522.67908883636369</v>
      </c>
      <c r="BY696">
        <f t="shared" si="903"/>
        <v>508.42094920952383</v>
      </c>
      <c r="BZ696">
        <f t="shared" si="904"/>
        <v>536.47497599999997</v>
      </c>
      <c r="CA696">
        <f t="shared" si="905"/>
        <v>478.10000600000001</v>
      </c>
      <c r="CB696">
        <f t="shared" si="906"/>
        <v>528.07165846666669</v>
      </c>
      <c r="CC696">
        <f t="shared" si="907"/>
        <v>530.12547191111105</v>
      </c>
      <c r="CD696">
        <f t="shared" si="908"/>
        <v>500.66910913801593</v>
      </c>
      <c r="CE696">
        <f t="shared" si="909"/>
        <v>482.69004508412144</v>
      </c>
      <c r="CF696">
        <f t="shared" si="910"/>
        <v>526.45001200000002</v>
      </c>
      <c r="CG696">
        <f t="shared" si="911"/>
        <v>530</v>
      </c>
      <c r="CH696">
        <f t="shared" si="912"/>
        <v>515.5</v>
      </c>
    </row>
    <row r="697" spans="1:86">
      <c r="A697" s="1">
        <v>40484</v>
      </c>
      <c r="B697">
        <v>527.5</v>
      </c>
      <c r="C697">
        <v>530</v>
      </c>
      <c r="D697">
        <v>521.84997599999997</v>
      </c>
      <c r="E697">
        <v>524.72497599999997</v>
      </c>
      <c r="F697">
        <v>1565778</v>
      </c>
      <c r="G697">
        <f t="shared" si="846"/>
        <v>-461091.25306527119</v>
      </c>
      <c r="H697">
        <f t="shared" si="874"/>
        <v>69672558.603411183</v>
      </c>
      <c r="I697">
        <f t="shared" si="847"/>
        <v>526.01873799999998</v>
      </c>
      <c r="J697">
        <f t="shared" si="854"/>
        <v>529.42500300000006</v>
      </c>
      <c r="K697">
        <f t="shared" si="855"/>
        <v>483.05625150000003</v>
      </c>
      <c r="L697">
        <f t="shared" si="856"/>
        <v>6</v>
      </c>
      <c r="M697">
        <f t="shared" si="857"/>
        <v>10</v>
      </c>
      <c r="N697">
        <f t="shared" si="858"/>
        <v>40</v>
      </c>
      <c r="O697">
        <f t="shared" si="859"/>
        <v>0</v>
      </c>
      <c r="P697">
        <f t="shared" si="834"/>
        <v>8.1500240000000304</v>
      </c>
      <c r="Q697">
        <f t="shared" si="835"/>
        <v>5.2750240000000304</v>
      </c>
      <c r="R697">
        <f t="shared" si="836"/>
        <v>2.875</v>
      </c>
      <c r="S697">
        <f t="shared" si="837"/>
        <v>8.1500240000000304</v>
      </c>
      <c r="T697">
        <f t="shared" si="873"/>
        <v>13.836493752901301</v>
      </c>
      <c r="U697">
        <f t="shared" si="838"/>
        <v>9.5</v>
      </c>
      <c r="V697">
        <f t="shared" si="839"/>
        <v>-2.3500360000000455</v>
      </c>
      <c r="W697">
        <f t="shared" si="840"/>
        <v>9.5</v>
      </c>
      <c r="X697">
        <f t="shared" si="841"/>
        <v>0</v>
      </c>
      <c r="Y697">
        <f t="shared" si="871"/>
        <v>4.1246129928136446</v>
      </c>
      <c r="Z697">
        <f t="shared" si="872"/>
        <v>2.4555268622450108</v>
      </c>
      <c r="AA697">
        <f t="shared" si="868"/>
        <v>29.8096690279557</v>
      </c>
      <c r="AB697">
        <f t="shared" si="869"/>
        <v>17.746742101698448</v>
      </c>
      <c r="AC697">
        <f t="shared" si="870"/>
        <v>25.365511483551213</v>
      </c>
      <c r="AD697">
        <f t="shared" si="878"/>
        <v>18.173648151573165</v>
      </c>
      <c r="AE697">
        <f t="shared" si="851"/>
        <v>525.68499760000009</v>
      </c>
      <c r="AF697">
        <f t="shared" si="853"/>
        <v>526.62082933333329</v>
      </c>
      <c r="AG697">
        <f t="shared" si="875"/>
        <v>499.92249609999982</v>
      </c>
      <c r="AH697">
        <f t="shared" si="860"/>
        <v>518.80249340000012</v>
      </c>
      <c r="AI697">
        <f t="shared" si="861"/>
        <v>551.41178934843504</v>
      </c>
      <c r="AJ697">
        <f t="shared" si="862"/>
        <v>486.1931974515652</v>
      </c>
      <c r="AK697">
        <f t="shared" si="863"/>
        <v>0.59080972814262955</v>
      </c>
      <c r="AL697">
        <f t="shared" si="842"/>
        <v>-0.29448060521049035</v>
      </c>
      <c r="AM697">
        <f t="shared" si="843"/>
        <v>-461091.25306527119</v>
      </c>
      <c r="AN697">
        <f t="shared" si="876"/>
        <v>10116732.331268845</v>
      </c>
      <c r="AO697">
        <f t="shared" si="877"/>
        <v>69437234</v>
      </c>
      <c r="AP697">
        <f t="shared" si="879"/>
        <v>0.14569607325183553</v>
      </c>
      <c r="AQ697">
        <f t="shared" si="880"/>
        <v>524.62593858171567</v>
      </c>
      <c r="AR697">
        <f t="shared" si="881"/>
        <v>524.27515688403014</v>
      </c>
      <c r="AS697">
        <f t="shared" si="882"/>
        <v>517.61250174958138</v>
      </c>
      <c r="AT697">
        <f t="shared" si="883"/>
        <v>502.5887240189096</v>
      </c>
      <c r="AU697">
        <f t="shared" si="884"/>
        <v>514.31691166864721</v>
      </c>
      <c r="AV697">
        <f t="shared" si="885"/>
        <v>495.57050753898989</v>
      </c>
      <c r="AW697">
        <f t="shared" si="886"/>
        <v>18.746404129657321</v>
      </c>
      <c r="AX697">
        <f t="shared" si="913"/>
        <v>17.055613708533663</v>
      </c>
      <c r="AY697">
        <f t="shared" si="887"/>
        <v>1.6907904211236584</v>
      </c>
      <c r="AZ697">
        <f t="shared" si="844"/>
        <v>525.52498400000002</v>
      </c>
      <c r="BA697">
        <f t="shared" si="845"/>
        <v>822855458.39755201</v>
      </c>
      <c r="BB697">
        <f t="shared" si="848"/>
        <v>0</v>
      </c>
      <c r="BC697">
        <f t="shared" si="849"/>
        <v>822855458.39755201</v>
      </c>
      <c r="BD697">
        <f t="shared" si="864"/>
        <v>15465741551.567648</v>
      </c>
      <c r="BE697">
        <f t="shared" si="865"/>
        <v>10961650645.200642</v>
      </c>
      <c r="BF697">
        <f t="shared" si="866"/>
        <v>1.4108953160570794</v>
      </c>
      <c r="BG697">
        <f t="shared" si="867"/>
        <v>58.521633297813231</v>
      </c>
      <c r="BH697">
        <f t="shared" si="888"/>
        <v>124102626</v>
      </c>
      <c r="BI697">
        <f t="shared" si="889"/>
        <v>3.7827925278992542</v>
      </c>
      <c r="BJ697">
        <f t="shared" si="850"/>
        <v>-297.50360000000455</v>
      </c>
      <c r="BK697">
        <f t="shared" si="890"/>
        <v>-3.7498309379192601E-3</v>
      </c>
      <c r="BL697">
        <f t="shared" si="891"/>
        <v>0.99625016906208075</v>
      </c>
      <c r="BM697">
        <f t="shared" si="892"/>
        <v>17.186608015258876</v>
      </c>
      <c r="BN697">
        <f t="shared" si="893"/>
        <v>525.92498799999998</v>
      </c>
      <c r="BO697">
        <f t="shared" si="852"/>
        <v>526.40500479999992</v>
      </c>
      <c r="BP697">
        <f t="shared" si="894"/>
        <v>484.93382441176459</v>
      </c>
      <c r="BQ697">
        <f t="shared" si="895"/>
        <v>41.471180388235325</v>
      </c>
      <c r="BR697">
        <f t="shared" si="896"/>
        <v>43.09997599999997</v>
      </c>
      <c r="BS697">
        <f t="shared" si="897"/>
        <v>43.749969999999962</v>
      </c>
      <c r="BT697">
        <f t="shared" si="898"/>
        <v>39.75</v>
      </c>
      <c r="BU697">
        <f t="shared" si="899"/>
        <v>45.25</v>
      </c>
      <c r="BV697">
        <f t="shared" si="900"/>
        <v>525.7849976</v>
      </c>
      <c r="BW697">
        <f t="shared" si="901"/>
        <v>526.0238066666667</v>
      </c>
      <c r="BX697">
        <f t="shared" si="902"/>
        <v>524.49863069090907</v>
      </c>
      <c r="BY697">
        <f t="shared" si="903"/>
        <v>511.01928051428558</v>
      </c>
      <c r="BZ697">
        <f t="shared" si="904"/>
        <v>536.47497599999997</v>
      </c>
      <c r="CA697">
        <f t="shared" si="905"/>
        <v>478.10000600000001</v>
      </c>
      <c r="CB697">
        <f t="shared" si="906"/>
        <v>525.33032745333333</v>
      </c>
      <c r="CC697">
        <f t="shared" si="907"/>
        <v>527.82985361111105</v>
      </c>
      <c r="CD697">
        <f t="shared" si="908"/>
        <v>506.99650939849215</v>
      </c>
      <c r="CE697">
        <f t="shared" si="909"/>
        <v>484.60171794017725</v>
      </c>
      <c r="CF697">
        <f t="shared" si="910"/>
        <v>526.70001200000002</v>
      </c>
      <c r="CG697">
        <f t="shared" si="911"/>
        <v>533.20001200000002</v>
      </c>
      <c r="CH697">
        <f t="shared" si="912"/>
        <v>524.54998799999998</v>
      </c>
    </row>
    <row r="698" spans="1:86">
      <c r="A698" s="1">
        <v>40485</v>
      </c>
      <c r="B698">
        <v>525.45001200000002</v>
      </c>
      <c r="C698">
        <v>539.5</v>
      </c>
      <c r="D698">
        <v>524.20001200000002</v>
      </c>
      <c r="E698">
        <v>526.40002400000003</v>
      </c>
      <c r="F698">
        <v>2217878</v>
      </c>
      <c r="G698">
        <f t="shared" si="846"/>
        <v>-1580052.8965376916</v>
      </c>
      <c r="H698">
        <f t="shared" si="874"/>
        <v>68092505.706873491</v>
      </c>
      <c r="I698">
        <f t="shared" si="847"/>
        <v>528.88751200000002</v>
      </c>
      <c r="J698">
        <f t="shared" si="854"/>
        <v>529.42500300000006</v>
      </c>
      <c r="K698">
        <f t="shared" si="855"/>
        <v>490.51249700000005</v>
      </c>
      <c r="L698">
        <f t="shared" si="856"/>
        <v>7</v>
      </c>
      <c r="M698">
        <f t="shared" si="857"/>
        <v>10</v>
      </c>
      <c r="N698">
        <f t="shared" si="858"/>
        <v>30</v>
      </c>
      <c r="O698">
        <f t="shared" si="859"/>
        <v>0</v>
      </c>
      <c r="P698">
        <f t="shared" si="834"/>
        <v>15.299987999999985</v>
      </c>
      <c r="Q698">
        <f t="shared" si="835"/>
        <v>13.09997599999997</v>
      </c>
      <c r="R698">
        <f t="shared" si="836"/>
        <v>2.2000120000000152</v>
      </c>
      <c r="S698">
        <f t="shared" si="837"/>
        <v>15.299987999999985</v>
      </c>
      <c r="T698">
        <f t="shared" si="873"/>
        <v>13.941029056265492</v>
      </c>
      <c r="U698">
        <f t="shared" si="838"/>
        <v>-0.20001200000001518</v>
      </c>
      <c r="V698">
        <f t="shared" si="839"/>
        <v>-6.5499879999999848</v>
      </c>
      <c r="W698">
        <f t="shared" si="840"/>
        <v>0</v>
      </c>
      <c r="X698">
        <f t="shared" si="841"/>
        <v>0</v>
      </c>
      <c r="Y698">
        <f t="shared" si="871"/>
        <v>3.8299977790412414</v>
      </c>
      <c r="Z698">
        <f t="shared" si="872"/>
        <v>2.2801320863703674</v>
      </c>
      <c r="AA698">
        <f t="shared" si="868"/>
        <v>27.472848407269705</v>
      </c>
      <c r="AB698">
        <f t="shared" si="869"/>
        <v>16.355550778696724</v>
      </c>
      <c r="AC698">
        <f t="shared" si="870"/>
        <v>25.365511483551213</v>
      </c>
      <c r="AD698">
        <f t="shared" si="878"/>
        <v>19.455359299195532</v>
      </c>
      <c r="AE698">
        <f t="shared" si="851"/>
        <v>526.14500720000001</v>
      </c>
      <c r="AF698">
        <f t="shared" si="853"/>
        <v>525.80416866666667</v>
      </c>
      <c r="AG698">
        <f t="shared" si="875"/>
        <v>502.25124669999997</v>
      </c>
      <c r="AH698">
        <f t="shared" si="860"/>
        <v>523.27999580000017</v>
      </c>
      <c r="AI698">
        <f t="shared" si="861"/>
        <v>544.57310862007876</v>
      </c>
      <c r="AJ698">
        <f t="shared" si="862"/>
        <v>501.98688297992157</v>
      </c>
      <c r="AK698">
        <f t="shared" si="863"/>
        <v>0.57326378783513976</v>
      </c>
      <c r="AL698">
        <f t="shared" si="842"/>
        <v>-0.71241650647046029</v>
      </c>
      <c r="AM698">
        <f t="shared" si="843"/>
        <v>-1580052.8965376916</v>
      </c>
      <c r="AN698">
        <f t="shared" si="876"/>
        <v>8392847.888190208</v>
      </c>
      <c r="AO698">
        <f t="shared" si="877"/>
        <v>69816152</v>
      </c>
      <c r="AP698">
        <f t="shared" si="879"/>
        <v>0.12021355585724931</v>
      </c>
      <c r="AQ698">
        <f t="shared" si="880"/>
        <v>525.2291276239323</v>
      </c>
      <c r="AR698">
        <f t="shared" si="881"/>
        <v>527.21061559208158</v>
      </c>
      <c r="AS698">
        <f t="shared" si="882"/>
        <v>519.19425575465675</v>
      </c>
      <c r="AT698">
        <f t="shared" si="883"/>
        <v>504.73174101720775</v>
      </c>
      <c r="AU698">
        <f t="shared" si="884"/>
        <v>516.12937851835011</v>
      </c>
      <c r="AV698">
        <f t="shared" si="885"/>
        <v>497.72857369126058</v>
      </c>
      <c r="AW698">
        <f t="shared" si="886"/>
        <v>18.40080482708953</v>
      </c>
      <c r="AX698">
        <f t="shared" si="913"/>
        <v>17.324651932244837</v>
      </c>
      <c r="AY698">
        <f t="shared" si="887"/>
        <v>1.076152894844693</v>
      </c>
      <c r="AZ698">
        <f t="shared" si="844"/>
        <v>530.03334533333339</v>
      </c>
      <c r="BA698">
        <f t="shared" si="845"/>
        <v>1175549295.8812027</v>
      </c>
      <c r="BB698">
        <f t="shared" si="848"/>
        <v>1175549295.8812027</v>
      </c>
      <c r="BC698">
        <f t="shared" si="849"/>
        <v>0</v>
      </c>
      <c r="BD698">
        <f t="shared" si="864"/>
        <v>15180313660.743366</v>
      </c>
      <c r="BE698">
        <f t="shared" si="865"/>
        <v>10961650645.200642</v>
      </c>
      <c r="BF698">
        <f t="shared" si="866"/>
        <v>1.3848565468914837</v>
      </c>
      <c r="BG698">
        <f t="shared" si="867"/>
        <v>58.068756743316932</v>
      </c>
      <c r="BH698">
        <f t="shared" si="888"/>
        <v>126320504</v>
      </c>
      <c r="BI698">
        <f t="shared" si="889"/>
        <v>3.696955690252071</v>
      </c>
      <c r="BJ698">
        <f t="shared" si="850"/>
        <v>67.504800000006071</v>
      </c>
      <c r="BK698">
        <f t="shared" si="890"/>
        <v>3.192239890635701E-3</v>
      </c>
      <c r="BL698">
        <f t="shared" si="891"/>
        <v>1.0031922398906357</v>
      </c>
      <c r="BM698">
        <f t="shared" si="892"/>
        <v>11.222455831062785</v>
      </c>
      <c r="BN698">
        <f t="shared" si="893"/>
        <v>531.85000600000001</v>
      </c>
      <c r="BO698">
        <f t="shared" si="852"/>
        <v>527.25750119999998</v>
      </c>
      <c r="BP698">
        <f t="shared" si="894"/>
        <v>487.50330979411751</v>
      </c>
      <c r="BQ698">
        <f t="shared" si="895"/>
        <v>39.754191405882466</v>
      </c>
      <c r="BR698">
        <f t="shared" si="896"/>
        <v>33.300018000000023</v>
      </c>
      <c r="BS698">
        <f t="shared" si="897"/>
        <v>39.200012000000015</v>
      </c>
      <c r="BT698">
        <f t="shared" si="898"/>
        <v>42.575012000000015</v>
      </c>
      <c r="BU698">
        <f t="shared" si="899"/>
        <v>38.425018000000023</v>
      </c>
      <c r="BV698">
        <f t="shared" si="900"/>
        <v>526.02333973333339</v>
      </c>
      <c r="BW698">
        <f t="shared" si="901"/>
        <v>525.96071942857145</v>
      </c>
      <c r="BX698">
        <f t="shared" si="902"/>
        <v>525.87999989090906</v>
      </c>
      <c r="BY698">
        <f t="shared" si="903"/>
        <v>513.54094983809523</v>
      </c>
      <c r="BZ698">
        <f t="shared" si="904"/>
        <v>539.5</v>
      </c>
      <c r="CA698">
        <f t="shared" si="905"/>
        <v>485</v>
      </c>
      <c r="CB698">
        <f t="shared" si="906"/>
        <v>526.33192590666681</v>
      </c>
      <c r="CC698">
        <f t="shared" si="907"/>
        <v>525.40930098888896</v>
      </c>
      <c r="CD698">
        <f t="shared" si="908"/>
        <v>516.76498291166672</v>
      </c>
      <c r="CE698">
        <f t="shared" si="909"/>
        <v>485.6603210896069</v>
      </c>
      <c r="CF698">
        <f t="shared" si="910"/>
        <v>524.72497599999997</v>
      </c>
      <c r="CG698">
        <f t="shared" si="911"/>
        <v>530</v>
      </c>
      <c r="CH698">
        <f t="shared" si="912"/>
        <v>521.84997599999997</v>
      </c>
    </row>
    <row r="699" spans="1:86">
      <c r="A699" s="1">
        <v>40486</v>
      </c>
      <c r="B699">
        <v>531</v>
      </c>
      <c r="C699">
        <v>539.29998799999998</v>
      </c>
      <c r="D699">
        <v>530.75</v>
      </c>
      <c r="E699">
        <v>534.57501200000002</v>
      </c>
      <c r="F699">
        <v>1717440</v>
      </c>
      <c r="G699">
        <f t="shared" si="846"/>
        <v>-180776.18028936704</v>
      </c>
      <c r="H699">
        <f t="shared" si="874"/>
        <v>67911729.526584119</v>
      </c>
      <c r="I699">
        <f t="shared" si="847"/>
        <v>533.90625</v>
      </c>
      <c r="J699">
        <f t="shared" si="854"/>
        <v>533.90625</v>
      </c>
      <c r="K699">
        <f t="shared" si="855"/>
        <v>516.69999699999994</v>
      </c>
      <c r="L699">
        <f t="shared" si="856"/>
        <v>1</v>
      </c>
      <c r="M699">
        <f t="shared" si="857"/>
        <v>10</v>
      </c>
      <c r="N699">
        <f t="shared" si="858"/>
        <v>90</v>
      </c>
      <c r="O699">
        <f t="shared" si="859"/>
        <v>0</v>
      </c>
      <c r="P699">
        <f t="shared" si="834"/>
        <v>8.5499879999999848</v>
      </c>
      <c r="Q699">
        <f t="shared" si="835"/>
        <v>4.7249759999999696</v>
      </c>
      <c r="R699">
        <f t="shared" si="836"/>
        <v>3.8250120000000152</v>
      </c>
      <c r="S699">
        <f t="shared" si="837"/>
        <v>8.5499879999999848</v>
      </c>
      <c r="T699">
        <f t="shared" si="873"/>
        <v>13.55595469510367</v>
      </c>
      <c r="U699">
        <f t="shared" si="838"/>
        <v>1.9000240000000304</v>
      </c>
      <c r="V699">
        <f t="shared" si="839"/>
        <v>-0.29998799999998482</v>
      </c>
      <c r="W699">
        <f t="shared" si="840"/>
        <v>1.9000240000000304</v>
      </c>
      <c r="X699">
        <f t="shared" si="841"/>
        <v>0</v>
      </c>
      <c r="Y699">
        <f t="shared" si="871"/>
        <v>3.6921425091097264</v>
      </c>
      <c r="Z699">
        <f t="shared" si="872"/>
        <v>2.1172655087724839</v>
      </c>
      <c r="AA699">
        <f t="shared" si="868"/>
        <v>27.236314904794618</v>
      </c>
      <c r="AB699">
        <f t="shared" si="869"/>
        <v>15.618711897416029</v>
      </c>
      <c r="AC699">
        <f t="shared" si="870"/>
        <v>27.109078850883613</v>
      </c>
      <c r="AD699">
        <f t="shared" si="878"/>
        <v>20.398515144157539</v>
      </c>
      <c r="AE699">
        <f t="shared" si="851"/>
        <v>527.77000720000001</v>
      </c>
      <c r="AF699">
        <f t="shared" si="853"/>
        <v>527.55000800000005</v>
      </c>
      <c r="AG699">
        <f t="shared" si="875"/>
        <v>505.25999759999996</v>
      </c>
      <c r="AH699">
        <f t="shared" si="860"/>
        <v>527.42749640000011</v>
      </c>
      <c r="AI699">
        <f t="shared" si="861"/>
        <v>535.87070972863023</v>
      </c>
      <c r="AJ699">
        <f t="shared" si="862"/>
        <v>518.98428307136999</v>
      </c>
      <c r="AK699">
        <f t="shared" si="863"/>
        <v>0.92326986905348996</v>
      </c>
      <c r="AL699">
        <f t="shared" si="842"/>
        <v>-0.10525909510047922</v>
      </c>
      <c r="AM699">
        <f t="shared" si="843"/>
        <v>-180776.18028936704</v>
      </c>
      <c r="AN699">
        <f t="shared" si="876"/>
        <v>8698162.2284549214</v>
      </c>
      <c r="AO699">
        <f t="shared" si="877"/>
        <v>69560652</v>
      </c>
      <c r="AP699">
        <f t="shared" si="879"/>
        <v>0.12504428837807502</v>
      </c>
      <c r="AQ699">
        <f t="shared" si="880"/>
        <v>528.40672831179529</v>
      </c>
      <c r="AR699">
        <f t="shared" si="881"/>
        <v>529.16696856833835</v>
      </c>
      <c r="AS699">
        <f t="shared" si="882"/>
        <v>521.96279187881851</v>
      </c>
      <c r="AT699">
        <f t="shared" si="883"/>
        <v>507.41763540565904</v>
      </c>
      <c r="AU699">
        <f t="shared" si="884"/>
        <v>518.89622354059759</v>
      </c>
      <c r="AV699">
        <f t="shared" si="885"/>
        <v>500.30782437287235</v>
      </c>
      <c r="AW699">
        <f t="shared" si="886"/>
        <v>18.588399167725242</v>
      </c>
      <c r="AX699">
        <f t="shared" si="913"/>
        <v>17.57740137934092</v>
      </c>
      <c r="AY699">
        <f t="shared" si="887"/>
        <v>1.0109977883843229</v>
      </c>
      <c r="AZ699">
        <f t="shared" si="844"/>
        <v>534.875</v>
      </c>
      <c r="BA699">
        <f t="shared" si="845"/>
        <v>918615720</v>
      </c>
      <c r="BB699">
        <f t="shared" si="848"/>
        <v>918615720</v>
      </c>
      <c r="BC699">
        <f t="shared" si="849"/>
        <v>0</v>
      </c>
      <c r="BD699">
        <f t="shared" si="864"/>
        <v>16098929380.743366</v>
      </c>
      <c r="BE699">
        <f t="shared" si="865"/>
        <v>8192044602.0695724</v>
      </c>
      <c r="BF699">
        <f t="shared" si="866"/>
        <v>1.965190640768272</v>
      </c>
      <c r="BG699">
        <f t="shared" si="867"/>
        <v>66.275355579130547</v>
      </c>
      <c r="BH699">
        <f t="shared" si="888"/>
        <v>128037944</v>
      </c>
      <c r="BI699">
        <f t="shared" si="889"/>
        <v>3.7153924568390466</v>
      </c>
      <c r="BJ699">
        <f t="shared" si="850"/>
        <v>717.49879999999848</v>
      </c>
      <c r="BK699">
        <f t="shared" si="890"/>
        <v>1.5529991693161443E-2</v>
      </c>
      <c r="BL699">
        <f t="shared" si="891"/>
        <v>1.0155299916931615</v>
      </c>
      <c r="BM699">
        <f t="shared" si="892"/>
        <v>4.4499641481937973</v>
      </c>
      <c r="BN699">
        <f t="shared" si="893"/>
        <v>535.02499399999999</v>
      </c>
      <c r="BO699">
        <f t="shared" si="852"/>
        <v>528.88499759999991</v>
      </c>
      <c r="BP699">
        <f t="shared" si="894"/>
        <v>489.86544214705879</v>
      </c>
      <c r="BQ699">
        <f t="shared" si="895"/>
        <v>39.01955545294112</v>
      </c>
      <c r="BR699">
        <f t="shared" si="896"/>
        <v>14.475036000000046</v>
      </c>
      <c r="BS699">
        <f t="shared" si="897"/>
        <v>19.75</v>
      </c>
      <c r="BT699">
        <f t="shared" si="898"/>
        <v>14.59997599999997</v>
      </c>
      <c r="BU699">
        <f t="shared" si="899"/>
        <v>20</v>
      </c>
      <c r="BV699">
        <f t="shared" si="900"/>
        <v>528.83334133333346</v>
      </c>
      <c r="BW699">
        <f t="shared" si="901"/>
        <v>528.46667466666668</v>
      </c>
      <c r="BX699">
        <f t="shared" si="902"/>
        <v>527.9336391999999</v>
      </c>
      <c r="BY699">
        <f t="shared" si="903"/>
        <v>516.61940367619047</v>
      </c>
      <c r="BZ699">
        <f t="shared" si="904"/>
        <v>539.5</v>
      </c>
      <c r="CA699">
        <f t="shared" si="905"/>
        <v>511</v>
      </c>
      <c r="CB699">
        <f t="shared" si="906"/>
        <v>526.56442410666682</v>
      </c>
      <c r="CC699">
        <f t="shared" si="907"/>
        <v>526.53493958888896</v>
      </c>
      <c r="CD699">
        <f t="shared" si="908"/>
        <v>526.41495641904771</v>
      </c>
      <c r="CE699">
        <f t="shared" si="909"/>
        <v>487.96623817786877</v>
      </c>
      <c r="CF699">
        <f t="shared" si="910"/>
        <v>526.40002400000003</v>
      </c>
      <c r="CG699">
        <f t="shared" si="911"/>
        <v>539.5</v>
      </c>
      <c r="CH699">
        <f t="shared" si="912"/>
        <v>524.20001200000002</v>
      </c>
    </row>
    <row r="700" spans="1:86">
      <c r="A700" s="1">
        <v>40490</v>
      </c>
      <c r="B700">
        <v>540</v>
      </c>
      <c r="C700">
        <v>541.20001200000002</v>
      </c>
      <c r="D700">
        <v>531.04998799999998</v>
      </c>
      <c r="E700">
        <v>534.07501200000002</v>
      </c>
      <c r="F700">
        <v>2248586</v>
      </c>
      <c r="G700">
        <f t="shared" si="846"/>
        <v>-908288.35812958714</v>
      </c>
      <c r="H700">
        <f t="shared" si="874"/>
        <v>67003441.168454528</v>
      </c>
      <c r="I700">
        <f t="shared" si="847"/>
        <v>536.58125300000006</v>
      </c>
      <c r="J700">
        <f t="shared" si="854"/>
        <v>536.58125300000006</v>
      </c>
      <c r="K700">
        <f t="shared" si="855"/>
        <v>525.48750300000006</v>
      </c>
      <c r="L700">
        <f t="shared" si="856"/>
        <v>1</v>
      </c>
      <c r="M700">
        <f t="shared" si="857"/>
        <v>6</v>
      </c>
      <c r="N700">
        <f t="shared" si="858"/>
        <v>90</v>
      </c>
      <c r="O700">
        <f t="shared" si="859"/>
        <v>40</v>
      </c>
      <c r="P700">
        <f t="shared" si="834"/>
        <v>10.15002400000003</v>
      </c>
      <c r="Q700">
        <f t="shared" si="835"/>
        <v>7.125</v>
      </c>
      <c r="R700">
        <f t="shared" si="836"/>
        <v>3.0250240000000304</v>
      </c>
      <c r="S700">
        <f t="shared" si="837"/>
        <v>10.15002400000003</v>
      </c>
      <c r="T700">
        <f t="shared" si="873"/>
        <v>13.312673931167696</v>
      </c>
      <c r="U700">
        <f t="shared" si="838"/>
        <v>8.1499639999999545</v>
      </c>
      <c r="V700">
        <f t="shared" si="839"/>
        <v>-3.2000120000000152</v>
      </c>
      <c r="W700">
        <f t="shared" si="840"/>
        <v>8.1499639999999545</v>
      </c>
      <c r="X700">
        <f t="shared" si="841"/>
        <v>0</v>
      </c>
      <c r="Y700">
        <f t="shared" si="871"/>
        <v>4.0105583298875995</v>
      </c>
      <c r="Z700">
        <f t="shared" si="872"/>
        <v>1.966032258145878</v>
      </c>
      <c r="AA700">
        <f t="shared" si="868"/>
        <v>30.125866152990206</v>
      </c>
      <c r="AB700">
        <f t="shared" si="869"/>
        <v>14.768124482813283</v>
      </c>
      <c r="AC700">
        <f t="shared" si="870"/>
        <v>34.208902912562515</v>
      </c>
      <c r="AD700">
        <f t="shared" si="878"/>
        <v>21.985548135632559</v>
      </c>
      <c r="AE700">
        <f t="shared" si="851"/>
        <v>529.29500719999999</v>
      </c>
      <c r="AF700">
        <f t="shared" si="853"/>
        <v>528.82084133333331</v>
      </c>
      <c r="AG700">
        <f t="shared" si="875"/>
        <v>508.39874879999996</v>
      </c>
      <c r="AH700">
        <f t="shared" si="860"/>
        <v>528.82500000000005</v>
      </c>
      <c r="AI700">
        <f t="shared" si="861"/>
        <v>536.54993038421003</v>
      </c>
      <c r="AJ700">
        <f t="shared" si="862"/>
        <v>521.10006961579006</v>
      </c>
      <c r="AK700">
        <f t="shared" si="863"/>
        <v>0.83980966422242265</v>
      </c>
      <c r="AL700">
        <f t="shared" si="842"/>
        <v>-0.40393756704417227</v>
      </c>
      <c r="AM700">
        <f t="shared" si="843"/>
        <v>-908288.35812958714</v>
      </c>
      <c r="AN700">
        <f t="shared" si="876"/>
        <v>5855176.4488099255</v>
      </c>
      <c r="AO700">
        <f t="shared" si="877"/>
        <v>69113242</v>
      </c>
      <c r="AP700">
        <f t="shared" si="879"/>
        <v>8.4718590524373402E-2</v>
      </c>
      <c r="AQ700">
        <f t="shared" si="880"/>
        <v>530.33394476578485</v>
      </c>
      <c r="AR700">
        <f t="shared" si="881"/>
        <v>533.83612910636191</v>
      </c>
      <c r="AS700">
        <f t="shared" si="882"/>
        <v>524.14299150063118</v>
      </c>
      <c r="AT700">
        <f t="shared" si="883"/>
        <v>509.81679929914975</v>
      </c>
      <c r="AU700">
        <f t="shared" si="884"/>
        <v>521.17304180950794</v>
      </c>
      <c r="AV700">
        <f t="shared" si="885"/>
        <v>502.67152750677127</v>
      </c>
      <c r="AW700">
        <f t="shared" si="886"/>
        <v>18.501514302736666</v>
      </c>
      <c r="AX700">
        <f t="shared" si="913"/>
        <v>17.76222396402007</v>
      </c>
      <c r="AY700">
        <f t="shared" si="887"/>
        <v>0.73929033871659655</v>
      </c>
      <c r="AZ700">
        <f t="shared" si="844"/>
        <v>535.44167066666671</v>
      </c>
      <c r="BA700">
        <f t="shared" si="845"/>
        <v>1203986644.4776773</v>
      </c>
      <c r="BB700">
        <f t="shared" si="848"/>
        <v>1203986644.4776773</v>
      </c>
      <c r="BC700">
        <f t="shared" si="849"/>
        <v>0</v>
      </c>
      <c r="BD700">
        <f t="shared" si="864"/>
        <v>17302916025.221043</v>
      </c>
      <c r="BE700">
        <f t="shared" si="865"/>
        <v>6029903749.8195724</v>
      </c>
      <c r="BF700">
        <f t="shared" si="866"/>
        <v>2.8695177805680201</v>
      </c>
      <c r="BG700">
        <f t="shared" si="867"/>
        <v>74.156986562464994</v>
      </c>
      <c r="BH700">
        <f t="shared" si="888"/>
        <v>125789358</v>
      </c>
      <c r="BI700">
        <f t="shared" si="889"/>
        <v>3.6806370144940108</v>
      </c>
      <c r="BJ700">
        <f t="shared" si="850"/>
        <v>-150</v>
      </c>
      <c r="BK700">
        <f t="shared" si="890"/>
        <v>-9.3532243141959649E-4</v>
      </c>
      <c r="BL700">
        <f t="shared" si="891"/>
        <v>0.99906467756858042</v>
      </c>
      <c r="BM700">
        <f t="shared" si="892"/>
        <v>4.0713957967225882</v>
      </c>
      <c r="BN700">
        <f t="shared" si="893"/>
        <v>536.125</v>
      </c>
      <c r="BO700">
        <f t="shared" si="852"/>
        <v>531.55999759999997</v>
      </c>
      <c r="BP700">
        <f t="shared" si="894"/>
        <v>492.18823599999996</v>
      </c>
      <c r="BQ700">
        <f t="shared" si="895"/>
        <v>39.371761600000013</v>
      </c>
      <c r="BR700">
        <f t="shared" si="896"/>
        <v>0.60003600000004553</v>
      </c>
      <c r="BS700">
        <f t="shared" si="897"/>
        <v>12.450012000000015</v>
      </c>
      <c r="BT700">
        <f t="shared" si="898"/>
        <v>4.7250360000000455</v>
      </c>
      <c r="BU700">
        <f t="shared" si="899"/>
        <v>18.5</v>
      </c>
      <c r="BV700">
        <f t="shared" si="900"/>
        <v>530.93500960000006</v>
      </c>
      <c r="BW700">
        <f t="shared" si="901"/>
        <v>530.33096152380949</v>
      </c>
      <c r="BX700">
        <f t="shared" si="902"/>
        <v>529.14227840000012</v>
      </c>
      <c r="BY700">
        <f t="shared" si="903"/>
        <v>519.36369076190488</v>
      </c>
      <c r="BZ700">
        <f t="shared" si="904"/>
        <v>541.20001200000002</v>
      </c>
      <c r="CA700">
        <f t="shared" si="905"/>
        <v>515.5</v>
      </c>
      <c r="CB700">
        <f t="shared" si="906"/>
        <v>527.14983797333332</v>
      </c>
      <c r="CC700">
        <f t="shared" si="907"/>
        <v>526.94049364444447</v>
      </c>
      <c r="CD700">
        <f t="shared" si="908"/>
        <v>529.28694869428568</v>
      </c>
      <c r="CE700">
        <f t="shared" si="909"/>
        <v>491.35756029269049</v>
      </c>
      <c r="CF700">
        <f t="shared" si="910"/>
        <v>534.57501200000002</v>
      </c>
      <c r="CG700">
        <f t="shared" si="911"/>
        <v>539.29998799999998</v>
      </c>
      <c r="CH700">
        <f t="shared" si="912"/>
        <v>530.75</v>
      </c>
    </row>
    <row r="701" spans="1:86">
      <c r="A701" s="1">
        <v>40491</v>
      </c>
      <c r="B701">
        <v>536.95001200000002</v>
      </c>
      <c r="C701">
        <v>549.34997599999997</v>
      </c>
      <c r="D701">
        <v>534.25</v>
      </c>
      <c r="E701">
        <v>545.54998799999998</v>
      </c>
      <c r="F701">
        <v>3504086</v>
      </c>
      <c r="G701">
        <f t="shared" si="846"/>
        <v>1740442.8324919227</v>
      </c>
      <c r="H701">
        <f t="shared" si="874"/>
        <v>68743884.000946447</v>
      </c>
      <c r="I701">
        <f t="shared" si="847"/>
        <v>541.52499399999999</v>
      </c>
      <c r="J701">
        <f t="shared" si="854"/>
        <v>541.52499399999999</v>
      </c>
      <c r="K701">
        <f t="shared" si="855"/>
        <v>525.48750300000006</v>
      </c>
      <c r="L701">
        <f t="shared" si="856"/>
        <v>1</v>
      </c>
      <c r="M701">
        <f t="shared" si="857"/>
        <v>7</v>
      </c>
      <c r="N701">
        <f t="shared" si="858"/>
        <v>90</v>
      </c>
      <c r="O701">
        <f t="shared" si="859"/>
        <v>30</v>
      </c>
      <c r="P701">
        <f t="shared" si="834"/>
        <v>15.09997599999997</v>
      </c>
      <c r="Q701">
        <f t="shared" si="835"/>
        <v>3.7999879999999848</v>
      </c>
      <c r="R701">
        <f t="shared" si="836"/>
        <v>11.299987999999985</v>
      </c>
      <c r="S701">
        <f t="shared" si="837"/>
        <v>15.09997599999997</v>
      </c>
      <c r="T701">
        <f t="shared" si="873"/>
        <v>13.440338364655716</v>
      </c>
      <c r="U701">
        <f t="shared" si="838"/>
        <v>4.6500240000000304</v>
      </c>
      <c r="V701">
        <f t="shared" si="839"/>
        <v>-8.7999879999999848</v>
      </c>
      <c r="W701">
        <f t="shared" si="840"/>
        <v>4.6500240000000304</v>
      </c>
      <c r="X701">
        <f t="shared" si="841"/>
        <v>0</v>
      </c>
      <c r="Y701">
        <f t="shared" si="871"/>
        <v>4.0562344491813445</v>
      </c>
      <c r="Z701">
        <f t="shared" si="872"/>
        <v>1.8256013825640296</v>
      </c>
      <c r="AA701">
        <f t="shared" si="868"/>
        <v>30.179556043381261</v>
      </c>
      <c r="AB701">
        <f t="shared" si="869"/>
        <v>13.583001655411028</v>
      </c>
      <c r="AC701">
        <f t="shared" si="870"/>
        <v>37.924095986803451</v>
      </c>
      <c r="AD701">
        <f t="shared" si="878"/>
        <v>23.584239809082273</v>
      </c>
      <c r="AE701">
        <f t="shared" si="851"/>
        <v>533.06500240000003</v>
      </c>
      <c r="AF701">
        <f t="shared" si="853"/>
        <v>532.0041706666666</v>
      </c>
      <c r="AG701">
        <f t="shared" si="875"/>
        <v>512.15374760000009</v>
      </c>
      <c r="AH701">
        <f t="shared" si="860"/>
        <v>530.03250120000007</v>
      </c>
      <c r="AI701">
        <f t="shared" si="861"/>
        <v>542.56579651962818</v>
      </c>
      <c r="AJ701">
        <f t="shared" si="862"/>
        <v>517.49920588037196</v>
      </c>
      <c r="AK701">
        <f t="shared" si="863"/>
        <v>1.1190505531174364</v>
      </c>
      <c r="AL701">
        <f t="shared" si="842"/>
        <v>0.49668953116216974</v>
      </c>
      <c r="AM701">
        <f t="shared" si="843"/>
        <v>1740442.8324919227</v>
      </c>
      <c r="AN701">
        <f t="shared" si="876"/>
        <v>7743341.9044703953</v>
      </c>
      <c r="AO701">
        <f t="shared" si="877"/>
        <v>69551958</v>
      </c>
      <c r="AP701">
        <f t="shared" si="879"/>
        <v>0.11133176012773638</v>
      </c>
      <c r="AQ701">
        <f t="shared" si="880"/>
        <v>535.50739946541796</v>
      </c>
      <c r="AR701">
        <f t="shared" si="881"/>
        <v>537.34558915104878</v>
      </c>
      <c r="AS701">
        <f t="shared" si="882"/>
        <v>527.99625087051754</v>
      </c>
      <c r="AT701">
        <f t="shared" si="883"/>
        <v>513.03278628222631</v>
      </c>
      <c r="AU701">
        <f t="shared" si="884"/>
        <v>524.82958373808174</v>
      </c>
      <c r="AV701">
        <f t="shared" si="885"/>
        <v>505.67301974129725</v>
      </c>
      <c r="AW701">
        <f t="shared" si="886"/>
        <v>19.156563996784485</v>
      </c>
      <c r="AX701">
        <f t="shared" si="913"/>
        <v>18.041091970572953</v>
      </c>
      <c r="AY701">
        <f t="shared" si="887"/>
        <v>1.1154720262115312</v>
      </c>
      <c r="AZ701">
        <f t="shared" si="844"/>
        <v>543.04998799999998</v>
      </c>
      <c r="BA701">
        <f t="shared" si="845"/>
        <v>1902893860.250968</v>
      </c>
      <c r="BB701">
        <f t="shared" si="848"/>
        <v>1902893860.250968</v>
      </c>
      <c r="BC701">
        <f t="shared" si="849"/>
        <v>0</v>
      </c>
      <c r="BD701">
        <f t="shared" si="864"/>
        <v>18134974492.805347</v>
      </c>
      <c r="BE701">
        <f t="shared" si="865"/>
        <v>6029903749.8195724</v>
      </c>
      <c r="BF701">
        <f t="shared" si="866"/>
        <v>3.0075064619975045</v>
      </c>
      <c r="BG701">
        <f t="shared" si="867"/>
        <v>75.046827510252868</v>
      </c>
      <c r="BH701">
        <f t="shared" si="888"/>
        <v>129293444</v>
      </c>
      <c r="BI701">
        <f t="shared" si="889"/>
        <v>3.7883302547138067</v>
      </c>
      <c r="BJ701">
        <f t="shared" si="850"/>
        <v>1047.497599999997</v>
      </c>
      <c r="BK701">
        <f t="shared" si="890"/>
        <v>2.1485700963669068E-2</v>
      </c>
      <c r="BL701">
        <f t="shared" si="891"/>
        <v>1.0214857009636691</v>
      </c>
      <c r="BM701">
        <f t="shared" si="892"/>
        <v>6.6056266329254907</v>
      </c>
      <c r="BN701">
        <f t="shared" si="893"/>
        <v>541.79998799999998</v>
      </c>
      <c r="BO701">
        <f t="shared" si="852"/>
        <v>534.14499519999993</v>
      </c>
      <c r="BP701">
        <f t="shared" si="894"/>
        <v>494.38602985294119</v>
      </c>
      <c r="BQ701">
        <f t="shared" si="895"/>
        <v>39.758965347058734</v>
      </c>
      <c r="BR701">
        <f t="shared" si="896"/>
        <v>14.25</v>
      </c>
      <c r="BS701">
        <f t="shared" si="897"/>
        <v>13.47497599999997</v>
      </c>
      <c r="BT701">
        <f t="shared" si="898"/>
        <v>15.47497599999997</v>
      </c>
      <c r="BU701">
        <f t="shared" si="899"/>
        <v>5.2000120000000152</v>
      </c>
      <c r="BV701">
        <f t="shared" si="900"/>
        <v>536.35333653333328</v>
      </c>
      <c r="BW701">
        <f t="shared" si="901"/>
        <v>535.11071771428578</v>
      </c>
      <c r="BX701">
        <f t="shared" si="902"/>
        <v>532.18318530909096</v>
      </c>
      <c r="BY701">
        <f t="shared" si="903"/>
        <v>522.90190401904761</v>
      </c>
      <c r="BZ701">
        <f t="shared" si="904"/>
        <v>549.34997599999997</v>
      </c>
      <c r="CA701">
        <f t="shared" si="905"/>
        <v>515.5</v>
      </c>
      <c r="CB701">
        <f t="shared" si="906"/>
        <v>528.37258101333339</v>
      </c>
      <c r="CC701">
        <f t="shared" si="907"/>
        <v>527.9588934222221</v>
      </c>
      <c r="CD701">
        <f t="shared" si="908"/>
        <v>527.94967460809517</v>
      </c>
      <c r="CE701">
        <f t="shared" si="909"/>
        <v>495.78339461028219</v>
      </c>
      <c r="CF701">
        <f t="shared" si="910"/>
        <v>534.07501200000002</v>
      </c>
      <c r="CG701">
        <f t="shared" si="911"/>
        <v>541.20001200000002</v>
      </c>
      <c r="CH701">
        <f t="shared" si="912"/>
        <v>531.04998799999998</v>
      </c>
    </row>
    <row r="702" spans="1:86">
      <c r="A702" s="1">
        <v>40492</v>
      </c>
      <c r="B702">
        <v>546.125</v>
      </c>
      <c r="C702">
        <v>554</v>
      </c>
      <c r="D702">
        <v>543.04998799999998</v>
      </c>
      <c r="E702">
        <v>546.15002400000003</v>
      </c>
      <c r="F702">
        <v>1540224</v>
      </c>
      <c r="G702">
        <f t="shared" si="846"/>
        <v>-668124.52685530146</v>
      </c>
      <c r="H702">
        <f t="shared" si="874"/>
        <v>68075759.474091142</v>
      </c>
      <c r="I702">
        <f t="shared" si="847"/>
        <v>547.33125300000006</v>
      </c>
      <c r="J702">
        <f t="shared" si="854"/>
        <v>547.33125300000006</v>
      </c>
      <c r="K702">
        <f t="shared" si="855"/>
        <v>525.48750300000006</v>
      </c>
      <c r="L702">
        <f t="shared" si="856"/>
        <v>1</v>
      </c>
      <c r="M702">
        <f t="shared" si="857"/>
        <v>8</v>
      </c>
      <c r="N702">
        <f t="shared" si="858"/>
        <v>90</v>
      </c>
      <c r="O702">
        <f t="shared" si="859"/>
        <v>20</v>
      </c>
      <c r="P702">
        <f t="shared" si="834"/>
        <v>10.950012000000015</v>
      </c>
      <c r="Q702">
        <f t="shared" si="835"/>
        <v>7.8499759999999696</v>
      </c>
      <c r="R702">
        <f t="shared" si="836"/>
        <v>3.1000360000000455</v>
      </c>
      <c r="S702">
        <f t="shared" si="837"/>
        <v>10.950012000000015</v>
      </c>
      <c r="T702">
        <f t="shared" si="873"/>
        <v>13.262457910037451</v>
      </c>
      <c r="U702">
        <f t="shared" si="838"/>
        <v>-9</v>
      </c>
      <c r="V702">
        <f t="shared" si="839"/>
        <v>13.924987999999985</v>
      </c>
      <c r="W702">
        <f t="shared" si="840"/>
        <v>0</v>
      </c>
      <c r="X702">
        <f t="shared" si="841"/>
        <v>13.924987999999985</v>
      </c>
      <c r="Y702">
        <f t="shared" si="871"/>
        <v>3.7665034170969629</v>
      </c>
      <c r="Z702">
        <f t="shared" si="872"/>
        <v>2.6898432838094553</v>
      </c>
      <c r="AA702">
        <f t="shared" si="868"/>
        <v>28.399738891886344</v>
      </c>
      <c r="AB702">
        <f t="shared" si="869"/>
        <v>20.281634837639682</v>
      </c>
      <c r="AC702">
        <f t="shared" si="870"/>
        <v>16.67599624314402</v>
      </c>
      <c r="AD702">
        <f t="shared" si="878"/>
        <v>24.229902665591688</v>
      </c>
      <c r="AE702">
        <f t="shared" si="851"/>
        <v>537.35001199999999</v>
      </c>
      <c r="AF702">
        <f t="shared" si="853"/>
        <v>535.24583933333338</v>
      </c>
      <c r="AG702">
        <f t="shared" si="875"/>
        <v>515.69374850000008</v>
      </c>
      <c r="AH702">
        <f t="shared" si="860"/>
        <v>531.5175048000001</v>
      </c>
      <c r="AI702">
        <f t="shared" si="861"/>
        <v>547.37719446180847</v>
      </c>
      <c r="AJ702">
        <f t="shared" si="862"/>
        <v>515.65781513819172</v>
      </c>
      <c r="AK702">
        <f t="shared" si="863"/>
        <v>0.96131164959792426</v>
      </c>
      <c r="AL702">
        <f t="shared" si="842"/>
        <v>-0.43378399950611174</v>
      </c>
      <c r="AM702">
        <f t="shared" si="843"/>
        <v>-668124.52685530146</v>
      </c>
      <c r="AN702">
        <f t="shared" si="876"/>
        <v>6059767.8357752357</v>
      </c>
      <c r="AO702">
        <f t="shared" si="877"/>
        <v>68483280</v>
      </c>
      <c r="AP702">
        <f t="shared" si="879"/>
        <v>8.8485362204836507E-2</v>
      </c>
      <c r="AQ702">
        <f t="shared" si="880"/>
        <v>539.12589180717589</v>
      </c>
      <c r="AR702">
        <f t="shared" si="881"/>
        <v>535.92897124299986</v>
      </c>
      <c r="AS702">
        <f t="shared" si="882"/>
        <v>531.26393003382441</v>
      </c>
      <c r="AT702">
        <f t="shared" si="883"/>
        <v>516.01333767682593</v>
      </c>
      <c r="AU702">
        <f t="shared" si="884"/>
        <v>528.02764977736945</v>
      </c>
      <c r="AV702">
        <f t="shared" si="885"/>
        <v>508.50641003940643</v>
      </c>
      <c r="AW702">
        <f t="shared" si="886"/>
        <v>19.521239737963015</v>
      </c>
      <c r="AX702">
        <f t="shared" si="913"/>
        <v>18.337121524050964</v>
      </c>
      <c r="AY702">
        <f t="shared" si="887"/>
        <v>1.1841182139120505</v>
      </c>
      <c r="AZ702">
        <f t="shared" si="844"/>
        <v>547.73333733333334</v>
      </c>
      <c r="BA702">
        <f t="shared" si="845"/>
        <v>843632031.76089597</v>
      </c>
      <c r="BB702">
        <f t="shared" si="848"/>
        <v>843632031.76089597</v>
      </c>
      <c r="BC702">
        <f t="shared" si="849"/>
        <v>0</v>
      </c>
      <c r="BD702">
        <f t="shared" si="864"/>
        <v>18978606524.566242</v>
      </c>
      <c r="BE702">
        <f t="shared" si="865"/>
        <v>4963380434.0562954</v>
      </c>
      <c r="BF702">
        <f t="shared" si="866"/>
        <v>3.8237259417682963</v>
      </c>
      <c r="BG702">
        <f t="shared" si="867"/>
        <v>79.269137341716046</v>
      </c>
      <c r="BH702">
        <f t="shared" si="888"/>
        <v>130833668</v>
      </c>
      <c r="BI702">
        <f t="shared" si="889"/>
        <v>3.8389368064111964</v>
      </c>
      <c r="BJ702">
        <f t="shared" si="850"/>
        <v>-39.996399999995447</v>
      </c>
      <c r="BK702">
        <f t="shared" si="890"/>
        <v>1.0998735463266943E-3</v>
      </c>
      <c r="BL702">
        <f t="shared" si="891"/>
        <v>1.0010998735463268</v>
      </c>
      <c r="BM702">
        <f t="shared" si="892"/>
        <v>8.3587903857893959</v>
      </c>
      <c r="BN702">
        <f t="shared" si="893"/>
        <v>548.52499399999999</v>
      </c>
      <c r="BO702">
        <f t="shared" si="852"/>
        <v>538.66499639999995</v>
      </c>
      <c r="BP702">
        <f t="shared" si="894"/>
        <v>496.62205908823535</v>
      </c>
      <c r="BQ702">
        <f t="shared" si="895"/>
        <v>42.042937311764604</v>
      </c>
      <c r="BR702">
        <f t="shared" si="896"/>
        <v>22.050048000000061</v>
      </c>
      <c r="BS702">
        <f t="shared" si="897"/>
        <v>21.274963999999954</v>
      </c>
      <c r="BT702">
        <f t="shared" si="898"/>
        <v>20.59997599999997</v>
      </c>
      <c r="BU702">
        <f t="shared" si="899"/>
        <v>16.125</v>
      </c>
      <c r="BV702">
        <f t="shared" si="900"/>
        <v>540.71501039999998</v>
      </c>
      <c r="BW702">
        <f t="shared" si="901"/>
        <v>539.15239009523805</v>
      </c>
      <c r="BX702">
        <f t="shared" si="902"/>
        <v>535.11364400000002</v>
      </c>
      <c r="BY702">
        <f t="shared" si="903"/>
        <v>526.13964462857143</v>
      </c>
      <c r="BZ702">
        <f t="shared" si="904"/>
        <v>554</v>
      </c>
      <c r="CA702">
        <f t="shared" si="905"/>
        <v>515.5</v>
      </c>
      <c r="CB702">
        <f t="shared" si="906"/>
        <v>532.21418246666667</v>
      </c>
      <c r="CC702">
        <f t="shared" si="907"/>
        <v>529.5181240666667</v>
      </c>
      <c r="CD702">
        <f t="shared" si="908"/>
        <v>526.88565058523818</v>
      </c>
      <c r="CE702">
        <f t="shared" si="909"/>
        <v>500.45090971308645</v>
      </c>
      <c r="CF702">
        <f t="shared" si="910"/>
        <v>545.54998799999998</v>
      </c>
      <c r="CG702">
        <f t="shared" si="911"/>
        <v>549.34997599999997</v>
      </c>
      <c r="CH702">
        <f t="shared" si="912"/>
        <v>534.25</v>
      </c>
    </row>
    <row r="703" spans="1:86">
      <c r="A703" s="1">
        <v>40493</v>
      </c>
      <c r="B703">
        <v>545</v>
      </c>
      <c r="C703">
        <v>545</v>
      </c>
      <c r="D703">
        <v>529.125</v>
      </c>
      <c r="E703">
        <v>532.375</v>
      </c>
      <c r="F703">
        <v>1926096</v>
      </c>
      <c r="G703">
        <f t="shared" si="846"/>
        <v>-1137458.2677165354</v>
      </c>
      <c r="H703">
        <f t="shared" si="874"/>
        <v>66938301.206374608</v>
      </c>
      <c r="I703">
        <f t="shared" si="847"/>
        <v>537.875</v>
      </c>
      <c r="J703">
        <f t="shared" si="854"/>
        <v>547.33125300000006</v>
      </c>
      <c r="K703">
        <f t="shared" si="855"/>
        <v>525.48750300000006</v>
      </c>
      <c r="L703">
        <f t="shared" si="856"/>
        <v>2</v>
      </c>
      <c r="M703">
        <f t="shared" si="857"/>
        <v>9</v>
      </c>
      <c r="N703">
        <f t="shared" si="858"/>
        <v>80</v>
      </c>
      <c r="O703">
        <f t="shared" si="859"/>
        <v>10</v>
      </c>
      <c r="P703">
        <f t="shared" si="834"/>
        <v>15.875</v>
      </c>
      <c r="Q703">
        <f t="shared" si="835"/>
        <v>12.625</v>
      </c>
      <c r="R703">
        <f t="shared" si="836"/>
        <v>3.25</v>
      </c>
      <c r="S703">
        <f t="shared" si="837"/>
        <v>15.875</v>
      </c>
      <c r="T703">
        <f t="shared" si="873"/>
        <v>13.44906805932049</v>
      </c>
      <c r="U703">
        <f t="shared" si="838"/>
        <v>-10.049987999999985</v>
      </c>
      <c r="V703">
        <f t="shared" si="839"/>
        <v>5.0250240000000304</v>
      </c>
      <c r="W703">
        <f t="shared" si="840"/>
        <v>0</v>
      </c>
      <c r="X703">
        <f t="shared" si="841"/>
        <v>5.0250240000000304</v>
      </c>
      <c r="Y703">
        <f t="shared" si="871"/>
        <v>3.4974674587328942</v>
      </c>
      <c r="Z703">
        <f t="shared" si="872"/>
        <v>2.8566419063944966</v>
      </c>
      <c r="AA703">
        <f t="shared" si="868"/>
        <v>26.005277416297073</v>
      </c>
      <c r="AB703">
        <f t="shared" si="869"/>
        <v>21.240445016670005</v>
      </c>
      <c r="AC703">
        <f t="shared" si="870"/>
        <v>10.08521439456764</v>
      </c>
      <c r="AD703">
        <f t="shared" si="878"/>
        <v>23.691601208183631</v>
      </c>
      <c r="AE703">
        <f t="shared" si="851"/>
        <v>538.54500719999999</v>
      </c>
      <c r="AF703">
        <f t="shared" si="853"/>
        <v>536.52084333333335</v>
      </c>
      <c r="AG703">
        <f t="shared" si="875"/>
        <v>517.49124910000023</v>
      </c>
      <c r="AH703">
        <f t="shared" si="860"/>
        <v>532.34500719999994</v>
      </c>
      <c r="AI703">
        <f t="shared" si="861"/>
        <v>547.41407953671114</v>
      </c>
      <c r="AJ703">
        <f t="shared" si="862"/>
        <v>517.27593486328874</v>
      </c>
      <c r="AK703">
        <f t="shared" si="863"/>
        <v>0.50099517738484112</v>
      </c>
      <c r="AL703">
        <f t="shared" si="842"/>
        <v>-0.59055118110236215</v>
      </c>
      <c r="AM703">
        <f t="shared" si="843"/>
        <v>-1137458.2677165354</v>
      </c>
      <c r="AN703">
        <f t="shared" si="876"/>
        <v>639631.60917291604</v>
      </c>
      <c r="AO703">
        <f t="shared" si="877"/>
        <v>65058772</v>
      </c>
      <c r="AP703">
        <f t="shared" si="879"/>
        <v>9.8315967164722389E-3</v>
      </c>
      <c r="AQ703">
        <f t="shared" si="880"/>
        <v>536.83058859273604</v>
      </c>
      <c r="AR703">
        <f t="shared" si="881"/>
        <v>533.65496785874495</v>
      </c>
      <c r="AS703">
        <f t="shared" si="882"/>
        <v>531.463922627736</v>
      </c>
      <c r="AT703">
        <f t="shared" si="883"/>
        <v>517.48588728591164</v>
      </c>
      <c r="AU703">
        <f t="shared" si="884"/>
        <v>528.679752310764</v>
      </c>
      <c r="AV703">
        <f t="shared" si="885"/>
        <v>510.17721133664799</v>
      </c>
      <c r="AW703">
        <f t="shared" si="886"/>
        <v>18.502540974116016</v>
      </c>
      <c r="AX703">
        <f t="shared" si="913"/>
        <v>18.370205414063975</v>
      </c>
      <c r="AY703">
        <f t="shared" si="887"/>
        <v>0.1323355600520415</v>
      </c>
      <c r="AZ703">
        <f t="shared" si="844"/>
        <v>535.5</v>
      </c>
      <c r="BA703">
        <f t="shared" si="845"/>
        <v>1031424408</v>
      </c>
      <c r="BB703">
        <f t="shared" si="848"/>
        <v>0</v>
      </c>
      <c r="BC703">
        <f t="shared" si="849"/>
        <v>1031424408</v>
      </c>
      <c r="BD703">
        <f t="shared" si="864"/>
        <v>17133667879.120951</v>
      </c>
      <c r="BE703">
        <f t="shared" si="865"/>
        <v>5994804842.0562954</v>
      </c>
      <c r="BF703">
        <f t="shared" si="866"/>
        <v>2.858086014563884</v>
      </c>
      <c r="BG703">
        <f t="shared" si="867"/>
        <v>74.08041199120234</v>
      </c>
      <c r="BH703">
        <f t="shared" si="888"/>
        <v>128907572</v>
      </c>
      <c r="BI703">
        <f t="shared" si="889"/>
        <v>3.6266890333341135</v>
      </c>
      <c r="BJ703">
        <f t="shared" si="850"/>
        <v>-1477.502400000003</v>
      </c>
      <c r="BK703">
        <f t="shared" si="890"/>
        <v>-2.522205144130879E-2</v>
      </c>
      <c r="BL703">
        <f t="shared" si="891"/>
        <v>0.97477794855869127</v>
      </c>
      <c r="BM703">
        <f t="shared" si="892"/>
        <v>7.9420984683058764</v>
      </c>
      <c r="BN703">
        <f t="shared" si="893"/>
        <v>537.0625</v>
      </c>
      <c r="BO703">
        <f t="shared" si="852"/>
        <v>539.70749520000004</v>
      </c>
      <c r="BP703">
        <f t="shared" si="894"/>
        <v>498.6452210294118</v>
      </c>
      <c r="BQ703">
        <f t="shared" si="895"/>
        <v>41.062274170588239</v>
      </c>
      <c r="BR703">
        <f t="shared" si="896"/>
        <v>5.9249879999999848</v>
      </c>
      <c r="BS703">
        <f t="shared" si="897"/>
        <v>9.125</v>
      </c>
      <c r="BT703">
        <f t="shared" si="898"/>
        <v>11.22497599999997</v>
      </c>
      <c r="BU703">
        <f t="shared" si="899"/>
        <v>20</v>
      </c>
      <c r="BV703">
        <f t="shared" si="900"/>
        <v>539.05667306666669</v>
      </c>
      <c r="BW703">
        <f t="shared" si="901"/>
        <v>538.33215028571442</v>
      </c>
      <c r="BX703">
        <f t="shared" si="902"/>
        <v>535.26955221818184</v>
      </c>
      <c r="BY703">
        <f t="shared" si="903"/>
        <v>527.72833524761904</v>
      </c>
      <c r="BZ703">
        <f t="shared" si="904"/>
        <v>554</v>
      </c>
      <c r="CA703">
        <f t="shared" si="905"/>
        <v>515.5</v>
      </c>
      <c r="CB703">
        <f t="shared" si="906"/>
        <v>537.11984217333338</v>
      </c>
      <c r="CC703">
        <f t="shared" si="907"/>
        <v>532.93195927777776</v>
      </c>
      <c r="CD703">
        <f t="shared" si="908"/>
        <v>528.29941018285729</v>
      </c>
      <c r="CE703">
        <f t="shared" si="909"/>
        <v>501.21873533702899</v>
      </c>
      <c r="CF703">
        <f t="shared" si="910"/>
        <v>546.15002400000003</v>
      </c>
      <c r="CG703">
        <f t="shared" si="911"/>
        <v>554</v>
      </c>
      <c r="CH703">
        <f t="shared" si="912"/>
        <v>543.04998799999998</v>
      </c>
    </row>
    <row r="704" spans="1:86">
      <c r="A704" s="1">
        <v>40494</v>
      </c>
      <c r="B704">
        <v>530</v>
      </c>
      <c r="C704">
        <v>534.95001200000002</v>
      </c>
      <c r="D704">
        <v>524.09997599999997</v>
      </c>
      <c r="E704">
        <v>527.95001200000002</v>
      </c>
      <c r="F704">
        <v>1802330</v>
      </c>
      <c r="G704">
        <f t="shared" si="846"/>
        <v>-523249.38056610076</v>
      </c>
      <c r="H704">
        <f t="shared" si="874"/>
        <v>66415051.82580851</v>
      </c>
      <c r="I704">
        <f t="shared" si="847"/>
        <v>529.25</v>
      </c>
      <c r="J704">
        <f t="shared" si="854"/>
        <v>547.33125300000006</v>
      </c>
      <c r="K704">
        <f t="shared" si="855"/>
        <v>525.48750300000006</v>
      </c>
      <c r="L704">
        <f t="shared" si="856"/>
        <v>3</v>
      </c>
      <c r="M704">
        <f t="shared" si="857"/>
        <v>10</v>
      </c>
      <c r="N704">
        <f t="shared" si="858"/>
        <v>70</v>
      </c>
      <c r="O704">
        <f t="shared" si="859"/>
        <v>0</v>
      </c>
      <c r="P704">
        <f t="shared" si="834"/>
        <v>10.850036000000046</v>
      </c>
      <c r="Q704">
        <f t="shared" si="835"/>
        <v>7</v>
      </c>
      <c r="R704">
        <f t="shared" si="836"/>
        <v>3.8500360000000455</v>
      </c>
      <c r="S704">
        <f t="shared" si="837"/>
        <v>10.850036000000046</v>
      </c>
      <c r="T704">
        <f t="shared" si="873"/>
        <v>13.263422912226174</v>
      </c>
      <c r="U704">
        <f t="shared" si="838"/>
        <v>4.9749759999999696</v>
      </c>
      <c r="V704">
        <f t="shared" si="839"/>
        <v>-2.4000240000000304</v>
      </c>
      <c r="W704">
        <f t="shared" si="840"/>
        <v>4.9749759999999696</v>
      </c>
      <c r="X704">
        <f t="shared" si="841"/>
        <v>0</v>
      </c>
      <c r="Y704">
        <f t="shared" si="871"/>
        <v>3.6030037831091137</v>
      </c>
      <c r="Z704">
        <f t="shared" si="872"/>
        <v>2.6525960559377468</v>
      </c>
      <c r="AA704">
        <f t="shared" si="868"/>
        <v>27.164961917846099</v>
      </c>
      <c r="AB704">
        <f t="shared" si="869"/>
        <v>19.999332551573801</v>
      </c>
      <c r="AC704">
        <f t="shared" si="870"/>
        <v>15.192911177582241</v>
      </c>
      <c r="AD704">
        <f t="shared" si="878"/>
        <v>22.948736374827028</v>
      </c>
      <c r="AE704">
        <f t="shared" si="851"/>
        <v>537.22000719999994</v>
      </c>
      <c r="AF704">
        <f t="shared" si="853"/>
        <v>536.77917466666668</v>
      </c>
      <c r="AG704">
        <f t="shared" si="875"/>
        <v>519.23750000000007</v>
      </c>
      <c r="AH704">
        <f t="shared" si="860"/>
        <v>532.49500720000003</v>
      </c>
      <c r="AI704">
        <f t="shared" si="861"/>
        <v>547.35478333723438</v>
      </c>
      <c r="AJ704">
        <f t="shared" si="862"/>
        <v>517.63523106276568</v>
      </c>
      <c r="AK704">
        <f t="shared" si="863"/>
        <v>0.3470705359883734</v>
      </c>
      <c r="AL704">
        <f t="shared" si="842"/>
        <v>-0.29031829940471543</v>
      </c>
      <c r="AM704">
        <f t="shared" si="843"/>
        <v>-523249.38056610076</v>
      </c>
      <c r="AN704">
        <f t="shared" si="876"/>
        <v>2057464.3955365114</v>
      </c>
      <c r="AO704">
        <f t="shared" si="877"/>
        <v>63912016</v>
      </c>
      <c r="AP704">
        <f t="shared" si="879"/>
        <v>3.2192137321040093E-2</v>
      </c>
      <c r="AQ704">
        <f t="shared" si="880"/>
        <v>533.81119255120575</v>
      </c>
      <c r="AR704">
        <f t="shared" si="881"/>
        <v>533.46830201900264</v>
      </c>
      <c r="AS704">
        <f t="shared" si="882"/>
        <v>530.83141871474356</v>
      </c>
      <c r="AT704">
        <f t="shared" si="883"/>
        <v>518.42765851017964</v>
      </c>
      <c r="AU704">
        <f t="shared" si="884"/>
        <v>528.57029126414943</v>
      </c>
      <c r="AV704">
        <f t="shared" si="885"/>
        <v>511.42130738308265</v>
      </c>
      <c r="AW704">
        <f t="shared" si="886"/>
        <v>17.148983881066783</v>
      </c>
      <c r="AX704">
        <f t="shared" si="913"/>
        <v>18.125961107464537</v>
      </c>
      <c r="AY704">
        <f t="shared" si="887"/>
        <v>-0.97697722639775364</v>
      </c>
      <c r="AZ704">
        <f t="shared" si="844"/>
        <v>529</v>
      </c>
      <c r="BA704">
        <f t="shared" si="845"/>
        <v>953432570</v>
      </c>
      <c r="BB704">
        <f t="shared" si="848"/>
        <v>0</v>
      </c>
      <c r="BC704">
        <f t="shared" si="849"/>
        <v>953432570</v>
      </c>
      <c r="BD704">
        <f t="shared" si="864"/>
        <v>12149712403.162565</v>
      </c>
      <c r="BE704">
        <f t="shared" si="865"/>
        <v>6948237412.0562954</v>
      </c>
      <c r="BF704">
        <f t="shared" si="866"/>
        <v>1.7486035209563917</v>
      </c>
      <c r="BG704">
        <f t="shared" si="867"/>
        <v>63.617888415858374</v>
      </c>
      <c r="BH704">
        <f t="shared" si="888"/>
        <v>127105242</v>
      </c>
      <c r="BI704">
        <f t="shared" si="889"/>
        <v>3.3532008998250937</v>
      </c>
      <c r="BJ704">
        <f t="shared" si="850"/>
        <v>-542.49879999999848</v>
      </c>
      <c r="BK704">
        <f t="shared" si="890"/>
        <v>-8.3117877436017559E-3</v>
      </c>
      <c r="BL704">
        <f t="shared" si="891"/>
        <v>0.99168821225639825</v>
      </c>
      <c r="BM704">
        <f t="shared" si="892"/>
        <v>7.8317896856439333</v>
      </c>
      <c r="BN704">
        <f t="shared" si="893"/>
        <v>529.52499399999999</v>
      </c>
      <c r="BO704">
        <f t="shared" si="852"/>
        <v>538.60749520000002</v>
      </c>
      <c r="BP704">
        <f t="shared" si="894"/>
        <v>500.52169126470579</v>
      </c>
      <c r="BQ704">
        <f t="shared" si="895"/>
        <v>38.085803935294223</v>
      </c>
      <c r="BR704">
        <f t="shared" si="896"/>
        <v>1.5</v>
      </c>
      <c r="BS704">
        <f t="shared" si="897"/>
        <v>8.5999759999999696</v>
      </c>
      <c r="BT704">
        <f t="shared" si="898"/>
        <v>4.9500120000000152</v>
      </c>
      <c r="BU704">
        <f t="shared" si="899"/>
        <v>0</v>
      </c>
      <c r="BV704">
        <f t="shared" si="900"/>
        <v>535.52500799999996</v>
      </c>
      <c r="BW704">
        <f t="shared" si="901"/>
        <v>535.88334133333331</v>
      </c>
      <c r="BX704">
        <f t="shared" si="902"/>
        <v>534.47046218181822</v>
      </c>
      <c r="BY704">
        <f t="shared" si="903"/>
        <v>528.72440790476196</v>
      </c>
      <c r="BZ704">
        <f t="shared" si="904"/>
        <v>554</v>
      </c>
      <c r="CA704">
        <f t="shared" si="905"/>
        <v>515.5</v>
      </c>
      <c r="CB704">
        <f t="shared" si="906"/>
        <v>538.51400663999993</v>
      </c>
      <c r="CC704">
        <f t="shared" si="907"/>
        <v>537.06306425555556</v>
      </c>
      <c r="CD704">
        <f t="shared" si="908"/>
        <v>529.14268276619055</v>
      </c>
      <c r="CE704">
        <f t="shared" si="909"/>
        <v>502.35733704754847</v>
      </c>
      <c r="CF704">
        <f t="shared" si="910"/>
        <v>532.375</v>
      </c>
      <c r="CG704">
        <f t="shared" si="911"/>
        <v>545</v>
      </c>
      <c r="CH704">
        <f t="shared" si="912"/>
        <v>529.125</v>
      </c>
    </row>
    <row r="705" spans="1:86">
      <c r="A705" s="1">
        <v>40497</v>
      </c>
      <c r="B705">
        <v>532.5</v>
      </c>
      <c r="C705">
        <v>539.92498799999998</v>
      </c>
      <c r="D705">
        <v>526.5</v>
      </c>
      <c r="E705">
        <v>533</v>
      </c>
      <c r="F705">
        <v>1389396</v>
      </c>
      <c r="G705">
        <f t="shared" si="846"/>
        <v>-43983.400748513115</v>
      </c>
      <c r="H705">
        <f t="shared" si="874"/>
        <v>66371068.425059997</v>
      </c>
      <c r="I705">
        <f t="shared" si="847"/>
        <v>532.98124699999994</v>
      </c>
      <c r="J705">
        <f t="shared" si="854"/>
        <v>547.33125300000006</v>
      </c>
      <c r="K705">
        <f t="shared" si="855"/>
        <v>526.01873799999998</v>
      </c>
      <c r="L705">
        <f t="shared" si="856"/>
        <v>4</v>
      </c>
      <c r="M705">
        <f t="shared" si="857"/>
        <v>9</v>
      </c>
      <c r="N705">
        <f t="shared" si="858"/>
        <v>60</v>
      </c>
      <c r="O705">
        <f t="shared" si="859"/>
        <v>10</v>
      </c>
      <c r="P705">
        <f t="shared" si="834"/>
        <v>13.424987999999985</v>
      </c>
      <c r="Q705">
        <f t="shared" si="835"/>
        <v>6.9249879999999848</v>
      </c>
      <c r="R705">
        <f t="shared" si="836"/>
        <v>6.5</v>
      </c>
      <c r="S705">
        <f t="shared" si="837"/>
        <v>13.424987999999985</v>
      </c>
      <c r="T705">
        <f t="shared" si="873"/>
        <v>13.274963275638589</v>
      </c>
      <c r="U705">
        <f t="shared" si="838"/>
        <v>-6.7249759999999696</v>
      </c>
      <c r="V705">
        <f t="shared" si="839"/>
        <v>5.4000240000000304</v>
      </c>
      <c r="W705">
        <f t="shared" si="840"/>
        <v>0</v>
      </c>
      <c r="X705">
        <f t="shared" si="841"/>
        <v>5.4000240000000304</v>
      </c>
      <c r="Y705">
        <f t="shared" si="871"/>
        <v>3.3456463700298911</v>
      </c>
      <c r="Z705">
        <f t="shared" si="872"/>
        <v>2.8488409090850526</v>
      </c>
      <c r="AA705">
        <f t="shared" si="868"/>
        <v>25.202678911885346</v>
      </c>
      <c r="AB705">
        <f t="shared" si="869"/>
        <v>21.46025454031254</v>
      </c>
      <c r="AC705">
        <f t="shared" si="870"/>
        <v>8.0201223855902537</v>
      </c>
      <c r="AD705">
        <f t="shared" si="878"/>
        <v>21.693529484899567</v>
      </c>
      <c r="AE705">
        <f t="shared" si="851"/>
        <v>537.00500480000005</v>
      </c>
      <c r="AF705">
        <f t="shared" si="853"/>
        <v>536.51667266666664</v>
      </c>
      <c r="AG705">
        <f t="shared" si="875"/>
        <v>522.13000030000012</v>
      </c>
      <c r="AH705">
        <f t="shared" si="860"/>
        <v>533.15000599999996</v>
      </c>
      <c r="AI705">
        <f t="shared" si="861"/>
        <v>547.45322498878522</v>
      </c>
      <c r="AJ705">
        <f t="shared" si="862"/>
        <v>518.8467870112147</v>
      </c>
      <c r="AK705">
        <f t="shared" si="863"/>
        <v>0.49475621536251463</v>
      </c>
      <c r="AL705">
        <f t="shared" si="842"/>
        <v>-3.1656490121256368E-2</v>
      </c>
      <c r="AM705">
        <f t="shared" si="843"/>
        <v>-43983.400748513115</v>
      </c>
      <c r="AN705">
        <f t="shared" si="876"/>
        <v>6812968.0618660646</v>
      </c>
      <c r="AO705">
        <f t="shared" si="877"/>
        <v>59583614</v>
      </c>
      <c r="AP705">
        <f t="shared" si="879"/>
        <v>0.1143429813080164</v>
      </c>
      <c r="AQ705">
        <f t="shared" si="880"/>
        <v>533.53538708379574</v>
      </c>
      <c r="AR705">
        <f t="shared" si="881"/>
        <v>530.89808936358691</v>
      </c>
      <c r="AS705">
        <f t="shared" si="882"/>
        <v>531.22176334608969</v>
      </c>
      <c r="AT705">
        <f t="shared" si="883"/>
        <v>519.73916924426351</v>
      </c>
      <c r="AU705">
        <f t="shared" si="884"/>
        <v>529.23474757452698</v>
      </c>
      <c r="AV705">
        <f t="shared" si="885"/>
        <v>512.9318158662669</v>
      </c>
      <c r="AW705">
        <f t="shared" si="886"/>
        <v>16.302931708260076</v>
      </c>
      <c r="AX705">
        <f t="shared" si="913"/>
        <v>17.761355227623646</v>
      </c>
      <c r="AY705">
        <f t="shared" si="887"/>
        <v>-1.4584235193635706</v>
      </c>
      <c r="AZ705">
        <f t="shared" si="844"/>
        <v>533.14166266666666</v>
      </c>
      <c r="BA705">
        <f t="shared" si="845"/>
        <v>740744893.54241598</v>
      </c>
      <c r="BB705">
        <f t="shared" si="848"/>
        <v>740744893.54241598</v>
      </c>
      <c r="BC705">
        <f t="shared" si="849"/>
        <v>0</v>
      </c>
      <c r="BD705">
        <f t="shared" si="864"/>
        <v>10160102159.856565</v>
      </c>
      <c r="BE705">
        <f t="shared" si="865"/>
        <v>6948237412.0562954</v>
      </c>
      <c r="BF705">
        <f t="shared" si="866"/>
        <v>1.4622560452852653</v>
      </c>
      <c r="BG705">
        <f t="shared" si="867"/>
        <v>59.386839483456534</v>
      </c>
      <c r="BH705">
        <f t="shared" si="888"/>
        <v>128494638</v>
      </c>
      <c r="BI705">
        <f t="shared" si="889"/>
        <v>3.1783818441300635</v>
      </c>
      <c r="BJ705">
        <f t="shared" si="850"/>
        <v>404.99879999999848</v>
      </c>
      <c r="BK705">
        <f t="shared" si="890"/>
        <v>9.5652767974555609E-3</v>
      </c>
      <c r="BL705">
        <f t="shared" si="891"/>
        <v>1.0095652767974557</v>
      </c>
      <c r="BM705">
        <f t="shared" si="892"/>
        <v>7.5384583127886406</v>
      </c>
      <c r="BN705">
        <f t="shared" si="893"/>
        <v>533.21249399999999</v>
      </c>
      <c r="BO705">
        <f t="shared" si="852"/>
        <v>538.02499399999999</v>
      </c>
      <c r="BP705">
        <f t="shared" si="894"/>
        <v>502.50257335294117</v>
      </c>
      <c r="BQ705">
        <f t="shared" si="895"/>
        <v>35.522420647058823</v>
      </c>
      <c r="BR705">
        <f t="shared" si="896"/>
        <v>6.2999879999999848</v>
      </c>
      <c r="BS705">
        <f t="shared" si="897"/>
        <v>1.9500120000000152</v>
      </c>
      <c r="BT705">
        <f t="shared" si="898"/>
        <v>6.7249759999999696</v>
      </c>
      <c r="BU705">
        <f t="shared" si="899"/>
        <v>6.4749759999999696</v>
      </c>
      <c r="BV705">
        <f t="shared" si="900"/>
        <v>534.11833893333335</v>
      </c>
      <c r="BW705">
        <f t="shared" si="901"/>
        <v>534.80357714285708</v>
      </c>
      <c r="BX705">
        <f t="shared" si="902"/>
        <v>534.56227905454557</v>
      </c>
      <c r="BY705">
        <f t="shared" si="903"/>
        <v>530.03512219047616</v>
      </c>
      <c r="BZ705">
        <f t="shared" si="904"/>
        <v>554</v>
      </c>
      <c r="CA705">
        <f t="shared" si="905"/>
        <v>521.84997599999997</v>
      </c>
      <c r="CB705">
        <f t="shared" si="906"/>
        <v>541.55391842666666</v>
      </c>
      <c r="CC705">
        <f t="shared" si="907"/>
        <v>538.1811176444445</v>
      </c>
      <c r="CD705">
        <f t="shared" si="908"/>
        <v>530.19138027238091</v>
      </c>
      <c r="CE705">
        <f t="shared" si="909"/>
        <v>507.78355421622854</v>
      </c>
      <c r="CF705">
        <f t="shared" si="910"/>
        <v>527.95001200000002</v>
      </c>
      <c r="CG705">
        <f t="shared" si="911"/>
        <v>534.95001200000002</v>
      </c>
      <c r="CH705">
        <f t="shared" si="912"/>
        <v>524.09997599999997</v>
      </c>
    </row>
    <row r="706" spans="1:86">
      <c r="A706" s="1">
        <v>40498</v>
      </c>
      <c r="B706">
        <v>533</v>
      </c>
      <c r="C706">
        <v>533.20001200000002</v>
      </c>
      <c r="D706">
        <v>521.09997599999997</v>
      </c>
      <c r="E706">
        <v>524.45001200000002</v>
      </c>
      <c r="F706">
        <v>2178076</v>
      </c>
      <c r="G706">
        <f t="shared" si="846"/>
        <v>-972024.54515539098</v>
      </c>
      <c r="H706">
        <f t="shared" si="874"/>
        <v>65399043.879904605</v>
      </c>
      <c r="I706">
        <f t="shared" si="847"/>
        <v>527.9375</v>
      </c>
      <c r="J706">
        <f t="shared" si="854"/>
        <v>547.33125300000006</v>
      </c>
      <c r="K706">
        <f t="shared" si="855"/>
        <v>526.01873799999998</v>
      </c>
      <c r="L706">
        <f t="shared" si="856"/>
        <v>5</v>
      </c>
      <c r="M706">
        <f t="shared" si="857"/>
        <v>10</v>
      </c>
      <c r="N706">
        <f t="shared" si="858"/>
        <v>50</v>
      </c>
      <c r="O706">
        <f t="shared" si="859"/>
        <v>0</v>
      </c>
      <c r="P706">
        <f t="shared" si="834"/>
        <v>12.100036000000046</v>
      </c>
      <c r="Q706">
        <f t="shared" si="835"/>
        <v>8.75</v>
      </c>
      <c r="R706">
        <f t="shared" si="836"/>
        <v>3.3500360000000455</v>
      </c>
      <c r="S706">
        <f t="shared" si="837"/>
        <v>12.100036000000046</v>
      </c>
      <c r="T706">
        <f t="shared" si="873"/>
        <v>13.191039898807263</v>
      </c>
      <c r="U706">
        <f t="shared" si="838"/>
        <v>2.7999879999999848</v>
      </c>
      <c r="V706">
        <f t="shared" si="839"/>
        <v>1.0999759999999696</v>
      </c>
      <c r="W706">
        <f t="shared" si="840"/>
        <v>2.7999879999999848</v>
      </c>
      <c r="X706">
        <f t="shared" si="841"/>
        <v>0</v>
      </c>
      <c r="Y706">
        <f t="shared" si="871"/>
        <v>3.3066707721706119</v>
      </c>
      <c r="Z706">
        <f t="shared" si="872"/>
        <v>2.6453522727218344</v>
      </c>
      <c r="AA706">
        <f t="shared" si="868"/>
        <v>25.067551895355887</v>
      </c>
      <c r="AB706">
        <f t="shared" si="869"/>
        <v>20.054160195217268</v>
      </c>
      <c r="AC706">
        <f t="shared" si="870"/>
        <v>11.110818867145822</v>
      </c>
      <c r="AD706">
        <f t="shared" si="878"/>
        <v>20.659086629368939</v>
      </c>
      <c r="AE706">
        <f t="shared" si="851"/>
        <v>532.78500959999997</v>
      </c>
      <c r="AF706">
        <f t="shared" si="853"/>
        <v>534.91250600000001</v>
      </c>
      <c r="AG706">
        <f t="shared" si="875"/>
        <v>523.8212509</v>
      </c>
      <c r="AH706">
        <f t="shared" si="860"/>
        <v>532.92500600000005</v>
      </c>
      <c r="AI706">
        <f t="shared" si="861"/>
        <v>547.69032220523718</v>
      </c>
      <c r="AJ706">
        <f t="shared" si="862"/>
        <v>518.15968979476293</v>
      </c>
      <c r="AK706">
        <f t="shared" si="863"/>
        <v>0.21301007434591776</v>
      </c>
      <c r="AL706">
        <f t="shared" si="842"/>
        <v>-0.44627668876356519</v>
      </c>
      <c r="AM706">
        <f t="shared" si="843"/>
        <v>-972024.54515539098</v>
      </c>
      <c r="AN706">
        <f t="shared" si="876"/>
        <v>1816580.5722662271</v>
      </c>
      <c r="AO706">
        <f t="shared" si="877"/>
        <v>57280956</v>
      </c>
      <c r="AP706">
        <f t="shared" si="879"/>
        <v>3.1713517006703364E-2</v>
      </c>
      <c r="AQ706">
        <f t="shared" si="880"/>
        <v>530.44635955530521</v>
      </c>
      <c r="AR706">
        <f t="shared" si="881"/>
        <v>528.19114073496462</v>
      </c>
      <c r="AS706">
        <f t="shared" si="882"/>
        <v>530.00284810379355</v>
      </c>
      <c r="AT706">
        <f t="shared" si="883"/>
        <v>520.16314509227982</v>
      </c>
      <c r="AU706">
        <f t="shared" si="884"/>
        <v>528.51703723834794</v>
      </c>
      <c r="AV706">
        <f t="shared" si="885"/>
        <v>513.73808959562825</v>
      </c>
      <c r="AW706">
        <f t="shared" si="886"/>
        <v>14.778947642719686</v>
      </c>
      <c r="AX706">
        <f t="shared" si="913"/>
        <v>17.164873710642855</v>
      </c>
      <c r="AY706">
        <f t="shared" si="887"/>
        <v>-2.3859260679231689</v>
      </c>
      <c r="AZ706">
        <f t="shared" si="844"/>
        <v>526.25</v>
      </c>
      <c r="BA706">
        <f t="shared" si="845"/>
        <v>1146212495</v>
      </c>
      <c r="BB706">
        <f t="shared" si="848"/>
        <v>0</v>
      </c>
      <c r="BC706">
        <f t="shared" si="849"/>
        <v>1146212495</v>
      </c>
      <c r="BD706">
        <f t="shared" si="864"/>
        <v>10160102159.856565</v>
      </c>
      <c r="BE706">
        <f t="shared" si="865"/>
        <v>6240461655.4281998</v>
      </c>
      <c r="BF706">
        <f t="shared" si="866"/>
        <v>1.6281010477836857</v>
      </c>
      <c r="BG706">
        <f t="shared" si="867"/>
        <v>61.949712670168672</v>
      </c>
      <c r="BH706">
        <f t="shared" si="888"/>
        <v>126316562</v>
      </c>
      <c r="BI706">
        <f t="shared" si="889"/>
        <v>2.8767474987794732</v>
      </c>
      <c r="BJ706">
        <f t="shared" si="850"/>
        <v>-954.99879999999848</v>
      </c>
      <c r="BK706">
        <f t="shared" si="890"/>
        <v>-1.6041253283302036E-2</v>
      </c>
      <c r="BL706">
        <f t="shared" si="891"/>
        <v>0.98395874671669792</v>
      </c>
      <c r="BM706">
        <f t="shared" si="892"/>
        <v>7.7820049301918992</v>
      </c>
      <c r="BN706">
        <f t="shared" si="893"/>
        <v>527.14999399999999</v>
      </c>
      <c r="BO706">
        <f t="shared" si="852"/>
        <v>535.09499519999986</v>
      </c>
      <c r="BP706">
        <f t="shared" si="894"/>
        <v>504.4452205</v>
      </c>
      <c r="BQ706">
        <f t="shared" si="895"/>
        <v>30.649774699999853</v>
      </c>
      <c r="BR706">
        <f t="shared" si="896"/>
        <v>-0.27496399999995447</v>
      </c>
      <c r="BS706">
        <f t="shared" si="897"/>
        <v>-0.75</v>
      </c>
      <c r="BT706">
        <f t="shared" si="898"/>
        <v>3.2000120000000152</v>
      </c>
      <c r="BU706">
        <f t="shared" si="899"/>
        <v>5.5</v>
      </c>
      <c r="BV706">
        <f t="shared" si="900"/>
        <v>529.93334133333337</v>
      </c>
      <c r="BW706">
        <f t="shared" si="901"/>
        <v>531.35595980952394</v>
      </c>
      <c r="BX706">
        <f t="shared" si="902"/>
        <v>532.98046196363646</v>
      </c>
      <c r="BY706">
        <f t="shared" si="903"/>
        <v>530.25607568571422</v>
      </c>
      <c r="BZ706">
        <f t="shared" si="904"/>
        <v>554</v>
      </c>
      <c r="CA706">
        <f t="shared" si="905"/>
        <v>521.09997599999997</v>
      </c>
      <c r="CB706">
        <f t="shared" si="906"/>
        <v>537.71159665333334</v>
      </c>
      <c r="CC706">
        <f t="shared" si="907"/>
        <v>540.44701635555566</v>
      </c>
      <c r="CD706">
        <f t="shared" si="908"/>
        <v>531.27111478285713</v>
      </c>
      <c r="CE706">
        <f t="shared" si="909"/>
        <v>510.6480447110859</v>
      </c>
      <c r="CF706">
        <f t="shared" si="910"/>
        <v>533</v>
      </c>
      <c r="CG706">
        <f t="shared" si="911"/>
        <v>539.92498799999998</v>
      </c>
      <c r="CH706">
        <f t="shared" si="912"/>
        <v>526.5</v>
      </c>
    </row>
    <row r="707" spans="1:86">
      <c r="A707" s="1">
        <v>40500</v>
      </c>
      <c r="B707">
        <v>536</v>
      </c>
      <c r="C707">
        <v>536</v>
      </c>
      <c r="D707">
        <v>520</v>
      </c>
      <c r="E707">
        <v>521.40002400000003</v>
      </c>
      <c r="F707">
        <v>2765160</v>
      </c>
      <c r="G707">
        <f t="shared" si="846"/>
        <v>-2281248.7045199894</v>
      </c>
      <c r="H707">
        <f t="shared" si="874"/>
        <v>63117795.175384618</v>
      </c>
      <c r="I707">
        <f t="shared" si="847"/>
        <v>528.35000600000001</v>
      </c>
      <c r="J707">
        <f t="shared" si="854"/>
        <v>547.33125300000006</v>
      </c>
      <c r="K707">
        <f t="shared" si="855"/>
        <v>527.9375</v>
      </c>
      <c r="L707">
        <f t="shared" si="856"/>
        <v>6</v>
      </c>
      <c r="M707">
        <f t="shared" si="857"/>
        <v>2</v>
      </c>
      <c r="N707">
        <f t="shared" si="858"/>
        <v>40</v>
      </c>
      <c r="O707">
        <f t="shared" si="859"/>
        <v>80</v>
      </c>
      <c r="P707">
        <f t="shared" ref="P707:P770" si="914">(C707-D707)</f>
        <v>16</v>
      </c>
      <c r="Q707">
        <f t="shared" ref="Q707:Q770" si="915">(C707-E707)</f>
        <v>14.59997599999997</v>
      </c>
      <c r="R707">
        <f t="shared" ref="R707:R770" si="916">(E707-D707)</f>
        <v>1.4000240000000304</v>
      </c>
      <c r="S707">
        <f t="shared" ref="S707:S770" si="917">MAX(P707:R707)</f>
        <v>16</v>
      </c>
      <c r="T707">
        <f t="shared" si="873"/>
        <v>13.391679906035316</v>
      </c>
      <c r="U707">
        <f t="shared" ref="U707:U770" si="918">(C708-C707)</f>
        <v>-11.5</v>
      </c>
      <c r="V707">
        <f t="shared" ref="V707:V770" si="919">D707-D708</f>
        <v>17</v>
      </c>
      <c r="W707">
        <f t="shared" ref="W707:W770" si="920">IF(AND(U707&gt;V707,U707&gt;0),U707,)</f>
        <v>0</v>
      </c>
      <c r="X707">
        <f t="shared" ref="X707:X770" si="921">IF(AND(V707&gt;U707,V707&gt;0),V707,)</f>
        <v>17</v>
      </c>
      <c r="Y707">
        <f t="shared" si="871"/>
        <v>3.070480002729854</v>
      </c>
      <c r="Z707">
        <f t="shared" si="872"/>
        <v>3.6706842532417032</v>
      </c>
      <c r="AA707">
        <f t="shared" si="868"/>
        <v>22.928266089649146</v>
      </c>
      <c r="AB707">
        <f t="shared" si="869"/>
        <v>27.410185122386416</v>
      </c>
      <c r="AC707">
        <f t="shared" si="870"/>
        <v>8.90356958711053</v>
      </c>
      <c r="AD707">
        <f t="shared" si="878"/>
        <v>19.627501681290916</v>
      </c>
      <c r="AE707">
        <f t="shared" si="851"/>
        <v>527.83500960000003</v>
      </c>
      <c r="AF707">
        <f t="shared" si="853"/>
        <v>530.88751200000002</v>
      </c>
      <c r="AG707">
        <f t="shared" si="875"/>
        <v>525.69750210000007</v>
      </c>
      <c r="AH707">
        <f t="shared" si="860"/>
        <v>532.5925107999999</v>
      </c>
      <c r="AI707">
        <f t="shared" si="861"/>
        <v>548.20680673829713</v>
      </c>
      <c r="AJ707">
        <f t="shared" si="862"/>
        <v>516.97821486170267</v>
      </c>
      <c r="AK707">
        <f t="shared" si="863"/>
        <v>0.14159489341597456</v>
      </c>
      <c r="AL707">
        <f t="shared" ref="AL707:AL770" si="922">(R707-Q707)/P707</f>
        <v>-0.82499699999999621</v>
      </c>
      <c r="AM707">
        <f t="shared" ref="AM707:AM770" si="923">AL707*F707</f>
        <v>-2281248.7045199894</v>
      </c>
      <c r="AN707">
        <f t="shared" si="876"/>
        <v>1046684.6340581332</v>
      </c>
      <c r="AO707">
        <f t="shared" si="877"/>
        <v>57845204</v>
      </c>
      <c r="AP707">
        <f t="shared" si="879"/>
        <v>1.8094579354550003E-2</v>
      </c>
      <c r="AQ707">
        <f t="shared" si="880"/>
        <v>527.3706054665015</v>
      </c>
      <c r="AR707">
        <f t="shared" si="881"/>
        <v>522.35116904549966</v>
      </c>
      <c r="AS707">
        <f t="shared" si="882"/>
        <v>528.45433976511072</v>
      </c>
      <c r="AT707">
        <f t="shared" si="883"/>
        <v>520.27446419397461</v>
      </c>
      <c r="AU707">
        <f t="shared" si="884"/>
        <v>527.44948525259576</v>
      </c>
      <c r="AV707">
        <f t="shared" si="885"/>
        <v>514.27442500393431</v>
      </c>
      <c r="AW707">
        <f t="shared" si="886"/>
        <v>13.175060248661453</v>
      </c>
      <c r="AX707">
        <f t="shared" si="913"/>
        <v>16.366911018246576</v>
      </c>
      <c r="AY707">
        <f t="shared" si="887"/>
        <v>-3.1918507695851233</v>
      </c>
      <c r="AZ707">
        <f t="shared" ref="AZ707:AZ770" si="924">AVERAGE(C707:E707)</f>
        <v>525.80000800000005</v>
      </c>
      <c r="BA707">
        <f t="shared" ref="BA707:BA770" si="925">AZ707*F707</f>
        <v>1453921150.1212802</v>
      </c>
      <c r="BB707">
        <f t="shared" si="848"/>
        <v>0</v>
      </c>
      <c r="BC707">
        <f t="shared" si="849"/>
        <v>1453921150.1212802</v>
      </c>
      <c r="BD707">
        <f t="shared" si="864"/>
        <v>10160102159.856565</v>
      </c>
      <c r="BE707">
        <f t="shared" si="865"/>
        <v>6567105769.0684242</v>
      </c>
      <c r="BF707">
        <f t="shared" si="866"/>
        <v>1.5471202257334475</v>
      </c>
      <c r="BG707">
        <f t="shared" si="867"/>
        <v>60.739976468442968</v>
      </c>
      <c r="BH707">
        <f t="shared" si="888"/>
        <v>123551402</v>
      </c>
      <c r="BI707">
        <f t="shared" si="889"/>
        <v>2.5618735072351031</v>
      </c>
      <c r="BJ707">
        <f t="shared" si="850"/>
        <v>-404.99879999999848</v>
      </c>
      <c r="BK707">
        <f t="shared" si="890"/>
        <v>-5.8155933458153581E-3</v>
      </c>
      <c r="BL707">
        <f t="shared" si="891"/>
        <v>0.99418440665418462</v>
      </c>
      <c r="BM707">
        <f t="shared" si="892"/>
        <v>8.2294565374904582</v>
      </c>
      <c r="BN707">
        <f t="shared" si="893"/>
        <v>528</v>
      </c>
      <c r="BO707">
        <f t="shared" si="852"/>
        <v>530.98999639999988</v>
      </c>
      <c r="BP707">
        <f t="shared" si="894"/>
        <v>506.35588208823526</v>
      </c>
      <c r="BQ707">
        <f t="shared" si="895"/>
        <v>24.63411431176462</v>
      </c>
      <c r="BR707">
        <f t="shared" si="896"/>
        <v>-5</v>
      </c>
      <c r="BS707">
        <f t="shared" si="897"/>
        <v>-4.2000120000000152</v>
      </c>
      <c r="BT707">
        <f t="shared" si="898"/>
        <v>-3.5</v>
      </c>
      <c r="BU707">
        <f t="shared" si="899"/>
        <v>10.549987999999985</v>
      </c>
      <c r="BV707">
        <f t="shared" si="900"/>
        <v>526.13834613333336</v>
      </c>
      <c r="BW707">
        <f t="shared" si="901"/>
        <v>527.49525066666672</v>
      </c>
      <c r="BX707">
        <f t="shared" si="902"/>
        <v>530.8850106909091</v>
      </c>
      <c r="BY707">
        <f t="shared" si="903"/>
        <v>530.0254826476189</v>
      </c>
      <c r="BZ707">
        <f t="shared" si="904"/>
        <v>554</v>
      </c>
      <c r="CA707">
        <f t="shared" si="905"/>
        <v>520</v>
      </c>
      <c r="CB707">
        <f t="shared" si="906"/>
        <v>530.18492178666668</v>
      </c>
      <c r="CC707">
        <f t="shared" si="907"/>
        <v>536.57424921111112</v>
      </c>
      <c r="CD707">
        <f t="shared" si="908"/>
        <v>533.43262097682532</v>
      </c>
      <c r="CE707">
        <f t="shared" si="909"/>
        <v>515.45546078074744</v>
      </c>
      <c r="CF707">
        <f t="shared" si="910"/>
        <v>524.45001200000002</v>
      </c>
      <c r="CG707">
        <f t="shared" si="911"/>
        <v>533.20001200000002</v>
      </c>
      <c r="CH707">
        <f t="shared" si="912"/>
        <v>521.09997599999997</v>
      </c>
    </row>
    <row r="708" spans="1:86">
      <c r="A708" s="1">
        <v>40501</v>
      </c>
      <c r="B708">
        <v>522.45001200000002</v>
      </c>
      <c r="C708">
        <v>524.5</v>
      </c>
      <c r="D708">
        <v>503</v>
      </c>
      <c r="E708">
        <v>507.70001200000002</v>
      </c>
      <c r="F708">
        <v>2172652</v>
      </c>
      <c r="G708">
        <f t="shared" ref="G708:G771" si="926">(((E708-D708)-(C708-E708))/(C708-D708))*F708</f>
        <v>-1222745.9095977643</v>
      </c>
      <c r="H708">
        <f t="shared" si="874"/>
        <v>61895049.265786856</v>
      </c>
      <c r="I708">
        <f t="shared" ref="I708:I771" si="927">AVERAGE(B708:E708)</f>
        <v>514.41250600000001</v>
      </c>
      <c r="J708">
        <f t="shared" si="854"/>
        <v>547.33125300000006</v>
      </c>
      <c r="K708">
        <f t="shared" si="855"/>
        <v>514.41250600000001</v>
      </c>
      <c r="L708">
        <f t="shared" si="856"/>
        <v>7</v>
      </c>
      <c r="M708">
        <f t="shared" si="857"/>
        <v>1</v>
      </c>
      <c r="N708">
        <f t="shared" si="858"/>
        <v>30</v>
      </c>
      <c r="O708">
        <f t="shared" si="859"/>
        <v>90</v>
      </c>
      <c r="P708">
        <f t="shared" si="914"/>
        <v>21.5</v>
      </c>
      <c r="Q708">
        <f t="shared" si="915"/>
        <v>16.799987999999985</v>
      </c>
      <c r="R708">
        <f t="shared" si="916"/>
        <v>4.7000120000000152</v>
      </c>
      <c r="S708">
        <f t="shared" si="917"/>
        <v>21.5</v>
      </c>
      <c r="T708">
        <f t="shared" si="873"/>
        <v>13.970845627032793</v>
      </c>
      <c r="U708">
        <f t="shared" si="918"/>
        <v>-3</v>
      </c>
      <c r="V708">
        <f t="shared" si="919"/>
        <v>-2.75</v>
      </c>
      <c r="W708">
        <f t="shared" si="920"/>
        <v>0</v>
      </c>
      <c r="X708">
        <f t="shared" si="921"/>
        <v>0</v>
      </c>
      <c r="Y708">
        <f t="shared" si="871"/>
        <v>2.8511600025348645</v>
      </c>
      <c r="Z708">
        <f t="shared" si="872"/>
        <v>3.4084925208672958</v>
      </c>
      <c r="AA708">
        <f t="shared" si="868"/>
        <v>20.407927183863745</v>
      </c>
      <c r="AB708">
        <f t="shared" si="869"/>
        <v>24.397181186169981</v>
      </c>
      <c r="AC708">
        <f t="shared" si="870"/>
        <v>8.9035695871105283</v>
      </c>
      <c r="AD708">
        <f t="shared" si="878"/>
        <v>19.006274666912905</v>
      </c>
      <c r="AE708">
        <f t="shared" si="851"/>
        <v>522.90001200000006</v>
      </c>
      <c r="AF708">
        <f t="shared" si="853"/>
        <v>524.47917666666672</v>
      </c>
      <c r="AG708">
        <f t="shared" si="875"/>
        <v>527.00125270000001</v>
      </c>
      <c r="AH708">
        <f t="shared" si="860"/>
        <v>530.72250960000008</v>
      </c>
      <c r="AI708">
        <f t="shared" si="861"/>
        <v>552.22447372405259</v>
      </c>
      <c r="AJ708">
        <f t="shared" si="862"/>
        <v>509.22054547594757</v>
      </c>
      <c r="AK708">
        <f t="shared" si="863"/>
        <v>-3.535801350925568E-2</v>
      </c>
      <c r="AL708">
        <f t="shared" si="922"/>
        <v>-0.5627895813953474</v>
      </c>
      <c r="AM708">
        <f t="shared" si="923"/>
        <v>-1222745.9095977643</v>
      </c>
      <c r="AN708">
        <f t="shared" si="876"/>
        <v>750183.38267402723</v>
      </c>
      <c r="AO708">
        <f t="shared" si="877"/>
        <v>57811218</v>
      </c>
      <c r="AP708">
        <f t="shared" si="879"/>
        <v>1.2976432751754637E-2</v>
      </c>
      <c r="AQ708">
        <f t="shared" si="880"/>
        <v>520.68260368789095</v>
      </c>
      <c r="AR708">
        <f t="shared" si="881"/>
        <v>521.5528324475323</v>
      </c>
      <c r="AS708">
        <f t="shared" si="882"/>
        <v>524.71856076739084</v>
      </c>
      <c r="AT708">
        <f t="shared" si="883"/>
        <v>519.14276349651686</v>
      </c>
      <c r="AU708">
        <f t="shared" si="884"/>
        <v>524.48706426470642</v>
      </c>
      <c r="AV708">
        <f t="shared" si="885"/>
        <v>513.81421609365896</v>
      </c>
      <c r="AW708">
        <f t="shared" si="886"/>
        <v>10.672848171047463</v>
      </c>
      <c r="AX708">
        <f t="shared" si="913"/>
        <v>15.228098448806753</v>
      </c>
      <c r="AY708">
        <f t="shared" si="887"/>
        <v>-4.5552502777592903</v>
      </c>
      <c r="AZ708">
        <f t="shared" si="924"/>
        <v>511.73333733333334</v>
      </c>
      <c r="BA708">
        <f t="shared" si="925"/>
        <v>1111818458.8239412</v>
      </c>
      <c r="BB708">
        <f t="shared" ref="BB708:BB771" si="928">IF(AZ708&gt;AZ707,BA708,0)</f>
        <v>0</v>
      </c>
      <c r="BC708">
        <f t="shared" ref="BC708:BC771" si="929">IF(AZ708&lt;AZ707,BA708,0)</f>
        <v>1111818458.8239412</v>
      </c>
      <c r="BD708">
        <f t="shared" si="864"/>
        <v>7391711186.7049513</v>
      </c>
      <c r="BE708">
        <f t="shared" si="865"/>
        <v>7678924227.8923655</v>
      </c>
      <c r="BF708">
        <f t="shared" si="866"/>
        <v>0.96259722942125636</v>
      </c>
      <c r="BG708">
        <f t="shared" si="867"/>
        <v>49.047110379602103</v>
      </c>
      <c r="BH708">
        <f t="shared" si="888"/>
        <v>121378750</v>
      </c>
      <c r="BI708">
        <f t="shared" si="889"/>
        <v>2.0771803964843971</v>
      </c>
      <c r="BJ708">
        <f t="shared" ref="BJ708:BJ771" si="930">((E708-E707)-1)*100</f>
        <v>-1470.0012000000015</v>
      </c>
      <c r="BK708">
        <f t="shared" si="890"/>
        <v>-2.6275434156865351E-2</v>
      </c>
      <c r="BL708">
        <f t="shared" si="891"/>
        <v>0.9737245658431346</v>
      </c>
      <c r="BM708">
        <f t="shared" si="892"/>
        <v>11.332530133205539</v>
      </c>
      <c r="BN708">
        <f t="shared" si="893"/>
        <v>513.75</v>
      </c>
      <c r="BO708">
        <f t="shared" si="852"/>
        <v>526.32749639999997</v>
      </c>
      <c r="BP708">
        <f t="shared" si="894"/>
        <v>507.89889661764704</v>
      </c>
      <c r="BQ708">
        <f t="shared" si="895"/>
        <v>18.428599782352933</v>
      </c>
      <c r="BR708">
        <f t="shared" si="896"/>
        <v>-26.875</v>
      </c>
      <c r="BS708">
        <f t="shared" si="897"/>
        <v>-27.75</v>
      </c>
      <c r="BT708">
        <f t="shared" si="898"/>
        <v>-14.799987999999985</v>
      </c>
      <c r="BU708">
        <f t="shared" si="899"/>
        <v>-8.5499879999999848</v>
      </c>
      <c r="BV708">
        <f t="shared" si="900"/>
        <v>519.42668026666672</v>
      </c>
      <c r="BW708">
        <f t="shared" si="901"/>
        <v>520.87025066666672</v>
      </c>
      <c r="BX708">
        <f t="shared" si="902"/>
        <v>526.35910181818178</v>
      </c>
      <c r="BY708">
        <f t="shared" si="903"/>
        <v>528.31143597142841</v>
      </c>
      <c r="BZ708">
        <f t="shared" si="904"/>
        <v>554</v>
      </c>
      <c r="CA708">
        <f t="shared" si="905"/>
        <v>503</v>
      </c>
      <c r="CB708">
        <f t="shared" si="906"/>
        <v>527.29834333333326</v>
      </c>
      <c r="CC708">
        <f t="shared" si="907"/>
        <v>529.2339642666667</v>
      </c>
      <c r="CD708">
        <f t="shared" si="908"/>
        <v>535.73863850936516</v>
      </c>
      <c r="CE708">
        <f t="shared" si="909"/>
        <v>522.02908526227509</v>
      </c>
      <c r="CF708">
        <f t="shared" si="910"/>
        <v>521.40002400000003</v>
      </c>
      <c r="CG708">
        <f t="shared" si="911"/>
        <v>536</v>
      </c>
      <c r="CH708">
        <f t="shared" si="912"/>
        <v>520</v>
      </c>
    </row>
    <row r="709" spans="1:86">
      <c r="A709" s="1">
        <v>40504</v>
      </c>
      <c r="B709">
        <v>508</v>
      </c>
      <c r="C709">
        <v>521.5</v>
      </c>
      <c r="D709">
        <v>505.75</v>
      </c>
      <c r="E709">
        <v>519.54998799999998</v>
      </c>
      <c r="F709">
        <v>2221236</v>
      </c>
      <c r="G709">
        <f t="shared" si="926"/>
        <v>1671212.2724022814</v>
      </c>
      <c r="H709">
        <f t="shared" si="874"/>
        <v>63566261.538189135</v>
      </c>
      <c r="I709">
        <f t="shared" si="927"/>
        <v>513.69999699999994</v>
      </c>
      <c r="J709">
        <f t="shared" si="854"/>
        <v>547.33125300000006</v>
      </c>
      <c r="K709">
        <f t="shared" si="855"/>
        <v>513.69999699999994</v>
      </c>
      <c r="L709">
        <f t="shared" si="856"/>
        <v>8</v>
      </c>
      <c r="M709">
        <f t="shared" si="857"/>
        <v>1</v>
      </c>
      <c r="N709">
        <f t="shared" si="858"/>
        <v>20</v>
      </c>
      <c r="O709">
        <f t="shared" si="859"/>
        <v>90</v>
      </c>
      <c r="P709">
        <f t="shared" si="914"/>
        <v>15.75</v>
      </c>
      <c r="Q709">
        <f t="shared" si="915"/>
        <v>1.9500120000000152</v>
      </c>
      <c r="R709">
        <f t="shared" si="916"/>
        <v>13.799987999999985</v>
      </c>
      <c r="S709">
        <f t="shared" si="917"/>
        <v>15.75</v>
      </c>
      <c r="T709">
        <f t="shared" si="873"/>
        <v>14.097928082244735</v>
      </c>
      <c r="U709">
        <f t="shared" si="918"/>
        <v>1</v>
      </c>
      <c r="V709">
        <f t="shared" si="919"/>
        <v>-0.45001200000001518</v>
      </c>
      <c r="W709">
        <f t="shared" si="920"/>
        <v>1</v>
      </c>
      <c r="X709">
        <f t="shared" si="921"/>
        <v>0</v>
      </c>
      <c r="Y709">
        <f t="shared" si="871"/>
        <v>2.7189342880680885</v>
      </c>
      <c r="Z709">
        <f t="shared" si="872"/>
        <v>3.1650287693767747</v>
      </c>
      <c r="AA709">
        <f t="shared" si="868"/>
        <v>19.286055881448132</v>
      </c>
      <c r="AB709">
        <f t="shared" si="869"/>
        <v>22.450311499055577</v>
      </c>
      <c r="AC709">
        <f t="shared" si="870"/>
        <v>7.5815309673681917</v>
      </c>
      <c r="AD709">
        <f t="shared" si="878"/>
        <v>18.087911210888837</v>
      </c>
      <c r="AE709">
        <f t="shared" si="851"/>
        <v>521.22000719999994</v>
      </c>
      <c r="AF709">
        <f t="shared" si="853"/>
        <v>522.34167466666668</v>
      </c>
      <c r="AG709">
        <f t="shared" si="875"/>
        <v>528.32375179999997</v>
      </c>
      <c r="AH709">
        <f t="shared" si="860"/>
        <v>529.22000719999994</v>
      </c>
      <c r="AI709">
        <f t="shared" si="861"/>
        <v>551.52018193045512</v>
      </c>
      <c r="AJ709">
        <f t="shared" si="862"/>
        <v>506.9198324695447</v>
      </c>
      <c r="AK709">
        <f t="shared" si="863"/>
        <v>0.28318512485030795</v>
      </c>
      <c r="AL709">
        <f t="shared" si="922"/>
        <v>0.75237942857142659</v>
      </c>
      <c r="AM709">
        <f t="shared" si="923"/>
        <v>1671212.2724022814</v>
      </c>
      <c r="AN709">
        <f t="shared" si="876"/>
        <v>1076203.240082169</v>
      </c>
      <c r="AO709">
        <f t="shared" si="877"/>
        <v>56280100</v>
      </c>
      <c r="AP709">
        <f t="shared" si="879"/>
        <v>1.9122269507022355E-2</v>
      </c>
      <c r="AQ709">
        <f t="shared" si="880"/>
        <v>520.29751435400806</v>
      </c>
      <c r="AR709">
        <f t="shared" si="881"/>
        <v>519.6924070399856</v>
      </c>
      <c r="AS709">
        <f t="shared" si="882"/>
        <v>523.78821766926046</v>
      </c>
      <c r="AT709">
        <f t="shared" si="883"/>
        <v>519.1794137018303</v>
      </c>
      <c r="AU709">
        <f t="shared" si="884"/>
        <v>523.74650282500045</v>
      </c>
      <c r="AV709">
        <f t="shared" si="885"/>
        <v>514.21572012710283</v>
      </c>
      <c r="AW709">
        <f t="shared" si="886"/>
        <v>9.5307826978976209</v>
      </c>
      <c r="AX709">
        <f t="shared" si="913"/>
        <v>14.088635298624926</v>
      </c>
      <c r="AY709">
        <f t="shared" si="887"/>
        <v>-4.5578526007273048</v>
      </c>
      <c r="AZ709">
        <f t="shared" si="924"/>
        <v>515.59999600000003</v>
      </c>
      <c r="BA709">
        <f t="shared" si="925"/>
        <v>1145269272.7150562</v>
      </c>
      <c r="BB709">
        <f t="shared" si="928"/>
        <v>1145269272.7150562</v>
      </c>
      <c r="BC709">
        <f t="shared" si="929"/>
        <v>0</v>
      </c>
      <c r="BD709">
        <f t="shared" si="864"/>
        <v>8536980459.4200077</v>
      </c>
      <c r="BE709">
        <f t="shared" si="865"/>
        <v>6519664540.3427734</v>
      </c>
      <c r="BF709">
        <f t="shared" si="866"/>
        <v>1.309420202004929</v>
      </c>
      <c r="BG709">
        <f t="shared" si="867"/>
        <v>56.699088406178859</v>
      </c>
      <c r="BH709">
        <f t="shared" si="888"/>
        <v>123599986</v>
      </c>
      <c r="BI709">
        <f t="shared" si="889"/>
        <v>1.8534600022616619</v>
      </c>
      <c r="BJ709">
        <f t="shared" si="930"/>
        <v>1084.997599999997</v>
      </c>
      <c r="BK709">
        <f t="shared" si="890"/>
        <v>2.3340507622442146E-2</v>
      </c>
      <c r="BL709">
        <f t="shared" si="891"/>
        <v>1.0233405076224422</v>
      </c>
      <c r="BM709">
        <f t="shared" si="892"/>
        <v>11.753224061327453</v>
      </c>
      <c r="BN709">
        <f t="shared" si="893"/>
        <v>513.625</v>
      </c>
      <c r="BO709">
        <f t="shared" si="852"/>
        <v>523.14749759999995</v>
      </c>
      <c r="BP709">
        <f t="shared" si="894"/>
        <v>509.12316132352936</v>
      </c>
      <c r="BQ709">
        <f t="shared" si="895"/>
        <v>14.024336276470592</v>
      </c>
      <c r="BR709">
        <f t="shared" si="896"/>
        <v>-14.52502400000003</v>
      </c>
      <c r="BS709">
        <f t="shared" si="897"/>
        <v>-25.299987999999985</v>
      </c>
      <c r="BT709">
        <f t="shared" si="898"/>
        <v>-19.700012000000015</v>
      </c>
      <c r="BU709">
        <f t="shared" si="899"/>
        <v>-32</v>
      </c>
      <c r="BV709">
        <f t="shared" si="900"/>
        <v>518.31000560000007</v>
      </c>
      <c r="BW709">
        <f t="shared" si="901"/>
        <v>519.46191104761908</v>
      </c>
      <c r="BX709">
        <f t="shared" si="902"/>
        <v>524.32773425454548</v>
      </c>
      <c r="BY709">
        <f t="shared" si="903"/>
        <v>527.6017917142857</v>
      </c>
      <c r="BZ709">
        <f t="shared" si="904"/>
        <v>554</v>
      </c>
      <c r="CA709">
        <f t="shared" si="905"/>
        <v>503</v>
      </c>
      <c r="CB709">
        <f t="shared" si="906"/>
        <v>526.17317410666669</v>
      </c>
      <c r="CC709">
        <f t="shared" si="907"/>
        <v>526.47223188888893</v>
      </c>
      <c r="CD709">
        <f t="shared" si="908"/>
        <v>535.65127898444439</v>
      </c>
      <c r="CE709">
        <f t="shared" si="909"/>
        <v>528.1193872538372</v>
      </c>
      <c r="CF709">
        <f t="shared" si="910"/>
        <v>507.70001200000002</v>
      </c>
      <c r="CG709">
        <f t="shared" si="911"/>
        <v>524.5</v>
      </c>
      <c r="CH709">
        <f t="shared" si="912"/>
        <v>503</v>
      </c>
    </row>
    <row r="710" spans="1:86">
      <c r="A710" s="1">
        <v>40505</v>
      </c>
      <c r="B710">
        <v>517</v>
      </c>
      <c r="C710">
        <v>522.5</v>
      </c>
      <c r="D710">
        <v>506.20001200000002</v>
      </c>
      <c r="E710">
        <v>515.02502400000003</v>
      </c>
      <c r="F710">
        <v>1684448</v>
      </c>
      <c r="G710">
        <f t="shared" si="926"/>
        <v>139513.31989496425</v>
      </c>
      <c r="H710">
        <f t="shared" si="874"/>
        <v>63705774.858084098</v>
      </c>
      <c r="I710">
        <f t="shared" si="927"/>
        <v>515.18125899999995</v>
      </c>
      <c r="J710">
        <f t="shared" si="854"/>
        <v>547.33125300000006</v>
      </c>
      <c r="K710">
        <f t="shared" si="855"/>
        <v>513.69999699999994</v>
      </c>
      <c r="L710">
        <f t="shared" si="856"/>
        <v>9</v>
      </c>
      <c r="M710">
        <f t="shared" si="857"/>
        <v>2</v>
      </c>
      <c r="N710">
        <f t="shared" si="858"/>
        <v>10</v>
      </c>
      <c r="O710">
        <f t="shared" si="859"/>
        <v>80</v>
      </c>
      <c r="P710">
        <f t="shared" si="914"/>
        <v>16.299987999999985</v>
      </c>
      <c r="Q710">
        <f t="shared" si="915"/>
        <v>7.4749759999999696</v>
      </c>
      <c r="R710">
        <f t="shared" si="916"/>
        <v>8.8250120000000152</v>
      </c>
      <c r="S710">
        <f t="shared" si="917"/>
        <v>16.299987999999985</v>
      </c>
      <c r="T710">
        <f t="shared" si="873"/>
        <v>14.25521807637011</v>
      </c>
      <c r="U710">
        <f t="shared" si="918"/>
        <v>-5.25</v>
      </c>
      <c r="V710">
        <f t="shared" si="919"/>
        <v>6.7250060000000076</v>
      </c>
      <c r="W710">
        <f t="shared" si="920"/>
        <v>0</v>
      </c>
      <c r="X710">
        <f t="shared" si="921"/>
        <v>6.7250060000000076</v>
      </c>
      <c r="Y710">
        <f t="shared" si="871"/>
        <v>2.5247246960632248</v>
      </c>
      <c r="Z710">
        <f t="shared" si="872"/>
        <v>3.4193128572784341</v>
      </c>
      <c r="AA710">
        <f t="shared" si="868"/>
        <v>17.710880903662122</v>
      </c>
      <c r="AB710">
        <f t="shared" si="869"/>
        <v>23.986394588704279</v>
      </c>
      <c r="AC710">
        <f t="shared" si="870"/>
        <v>15.050176806374379</v>
      </c>
      <c r="AD710">
        <f t="shared" si="878"/>
        <v>17.964072195238966</v>
      </c>
      <c r="AE710">
        <f t="shared" si="851"/>
        <v>517.62501199999997</v>
      </c>
      <c r="AF710">
        <f t="shared" si="853"/>
        <v>520.18750999999997</v>
      </c>
      <c r="AG710">
        <f t="shared" si="875"/>
        <v>528.07000420000008</v>
      </c>
      <c r="AH710">
        <f t="shared" si="860"/>
        <v>527.3150083999999</v>
      </c>
      <c r="AI710">
        <f t="shared" si="861"/>
        <v>550.85119972045607</v>
      </c>
      <c r="AJ710">
        <f t="shared" si="862"/>
        <v>503.77881707954373</v>
      </c>
      <c r="AK710">
        <f t="shared" si="863"/>
        <v>0.23891305877263605</v>
      </c>
      <c r="AL710">
        <f t="shared" si="922"/>
        <v>8.2824355453516088E-2</v>
      </c>
      <c r="AM710">
        <f t="shared" si="923"/>
        <v>139513.31989496425</v>
      </c>
      <c r="AN710">
        <f t="shared" si="876"/>
        <v>-1940940.6295026443</v>
      </c>
      <c r="AO710">
        <f t="shared" si="877"/>
        <v>48354144</v>
      </c>
      <c r="AP710">
        <f t="shared" si="879"/>
        <v>-4.0140109387576881E-2</v>
      </c>
      <c r="AQ710">
        <f t="shared" si="880"/>
        <v>518.50486763364529</v>
      </c>
      <c r="AR710">
        <f t="shared" si="881"/>
        <v>514.75694603358966</v>
      </c>
      <c r="AS710">
        <f t="shared" si="882"/>
        <v>522.21084280879359</v>
      </c>
      <c r="AT710">
        <f t="shared" si="883"/>
        <v>518.8055186286656</v>
      </c>
      <c r="AU710">
        <f t="shared" si="884"/>
        <v>522.4382810012504</v>
      </c>
      <c r="AV710">
        <f t="shared" si="885"/>
        <v>514.27237139820568</v>
      </c>
      <c r="AW710">
        <f t="shared" si="886"/>
        <v>8.1659096030447245</v>
      </c>
      <c r="AX710">
        <f t="shared" si="913"/>
        <v>12.904090159508886</v>
      </c>
      <c r="AY710">
        <f t="shared" si="887"/>
        <v>-4.7381805564641617</v>
      </c>
      <c r="AZ710">
        <f t="shared" si="924"/>
        <v>514.57501200000002</v>
      </c>
      <c r="BA710">
        <f t="shared" si="925"/>
        <v>866774849.81337607</v>
      </c>
      <c r="BB710">
        <f t="shared" si="928"/>
        <v>0</v>
      </c>
      <c r="BC710">
        <f t="shared" si="929"/>
        <v>866774849.81337607</v>
      </c>
      <c r="BD710">
        <f t="shared" si="864"/>
        <v>7930691718.6282158</v>
      </c>
      <c r="BE710">
        <f t="shared" si="865"/>
        <v>7386439390.1561499</v>
      </c>
      <c r="BF710">
        <f t="shared" si="866"/>
        <v>1.0736826364807632</v>
      </c>
      <c r="BG710">
        <f t="shared" si="867"/>
        <v>51.776613141869419</v>
      </c>
      <c r="BH710">
        <f t="shared" si="888"/>
        <v>121915538</v>
      </c>
      <c r="BI710">
        <f t="shared" si="889"/>
        <v>1.5878569523078245</v>
      </c>
      <c r="BJ710">
        <f t="shared" si="930"/>
        <v>-552.49639999999545</v>
      </c>
      <c r="BK710">
        <f t="shared" si="890"/>
        <v>-8.7093910201379021E-3</v>
      </c>
      <c r="BL710">
        <f t="shared" si="891"/>
        <v>0.9912906089798621</v>
      </c>
      <c r="BM710">
        <f t="shared" si="892"/>
        <v>12.404662003020841</v>
      </c>
      <c r="BN710">
        <f t="shared" si="893"/>
        <v>514.35000600000001</v>
      </c>
      <c r="BO710">
        <f t="shared" si="852"/>
        <v>519.375</v>
      </c>
      <c r="BP710">
        <f t="shared" si="894"/>
        <v>510.07463208823526</v>
      </c>
      <c r="BQ710">
        <f t="shared" si="895"/>
        <v>9.300367911764738</v>
      </c>
      <c r="BR710">
        <f t="shared" si="896"/>
        <v>-30.524963999999954</v>
      </c>
      <c r="BS710">
        <f t="shared" si="897"/>
        <v>-28.049987999999985</v>
      </c>
      <c r="BT710">
        <f t="shared" si="898"/>
        <v>-26.84997599999997</v>
      </c>
      <c r="BU710">
        <f t="shared" si="899"/>
        <v>-19.950012000000015</v>
      </c>
      <c r="BV710">
        <f t="shared" si="900"/>
        <v>516.24501120000002</v>
      </c>
      <c r="BW710">
        <f t="shared" si="901"/>
        <v>517.37143942857142</v>
      </c>
      <c r="BX710">
        <f t="shared" si="902"/>
        <v>521.7468282181818</v>
      </c>
      <c r="BY710">
        <f t="shared" si="903"/>
        <v>526.3352462095238</v>
      </c>
      <c r="BZ710">
        <f t="shared" si="904"/>
        <v>554</v>
      </c>
      <c r="CA710">
        <f t="shared" si="905"/>
        <v>503</v>
      </c>
      <c r="CB710">
        <f t="shared" si="906"/>
        <v>520.22501339999997</v>
      </c>
      <c r="CC710">
        <f t="shared" si="907"/>
        <v>525.17556342222224</v>
      </c>
      <c r="CD710">
        <f t="shared" si="908"/>
        <v>536.14817041841275</v>
      </c>
      <c r="CE710">
        <f t="shared" si="909"/>
        <v>529.86669315627842</v>
      </c>
      <c r="CF710">
        <f t="shared" si="910"/>
        <v>519.54998799999998</v>
      </c>
      <c r="CG710">
        <f t="shared" si="911"/>
        <v>521.5</v>
      </c>
      <c r="CH710">
        <f t="shared" si="912"/>
        <v>505.75</v>
      </c>
    </row>
    <row r="711" spans="1:86">
      <c r="A711" s="1">
        <v>40506</v>
      </c>
      <c r="B711">
        <v>512.5</v>
      </c>
      <c r="C711">
        <v>517.25</v>
      </c>
      <c r="D711">
        <v>499.47500600000001</v>
      </c>
      <c r="E711">
        <v>502.375</v>
      </c>
      <c r="F711">
        <v>3008608</v>
      </c>
      <c r="G711">
        <f t="shared" si="926"/>
        <v>-2026897.947287523</v>
      </c>
      <c r="H711">
        <f t="shared" si="874"/>
        <v>61678876.910796575</v>
      </c>
      <c r="I711">
        <f t="shared" si="927"/>
        <v>507.90000150000003</v>
      </c>
      <c r="J711">
        <f t="shared" si="854"/>
        <v>547.33125300000006</v>
      </c>
      <c r="K711">
        <f t="shared" si="855"/>
        <v>507.90000150000003</v>
      </c>
      <c r="L711">
        <f t="shared" si="856"/>
        <v>10</v>
      </c>
      <c r="M711">
        <f t="shared" si="857"/>
        <v>1</v>
      </c>
      <c r="N711">
        <f t="shared" si="858"/>
        <v>0</v>
      </c>
      <c r="O711">
        <f t="shared" si="859"/>
        <v>90</v>
      </c>
      <c r="P711">
        <f t="shared" si="914"/>
        <v>17.774993999999992</v>
      </c>
      <c r="Q711">
        <f t="shared" si="915"/>
        <v>14.875</v>
      </c>
      <c r="R711">
        <f t="shared" si="916"/>
        <v>2.8999939999999924</v>
      </c>
      <c r="S711">
        <f t="shared" si="917"/>
        <v>17.774993999999992</v>
      </c>
      <c r="T711">
        <f t="shared" si="873"/>
        <v>14.506630642343671</v>
      </c>
      <c r="U711">
        <f t="shared" si="918"/>
        <v>3.7000120000000152</v>
      </c>
      <c r="V711">
        <f t="shared" si="919"/>
        <v>-4.0749819999999772</v>
      </c>
      <c r="W711">
        <f t="shared" si="920"/>
        <v>3.7000120000000152</v>
      </c>
      <c r="X711">
        <f t="shared" si="921"/>
        <v>0</v>
      </c>
      <c r="Y711">
        <f t="shared" si="871"/>
        <v>2.6086737892015672</v>
      </c>
      <c r="Z711">
        <f t="shared" si="872"/>
        <v>3.1750762246156889</v>
      </c>
      <c r="AA711">
        <f t="shared" si="868"/>
        <v>17.982630519226575</v>
      </c>
      <c r="AB711">
        <f t="shared" si="869"/>
        <v>21.887068768042528</v>
      </c>
      <c r="AC711">
        <f t="shared" si="870"/>
        <v>9.7929964825761555</v>
      </c>
      <c r="AD711">
        <f t="shared" si="878"/>
        <v>16.851749695169321</v>
      </c>
      <c r="AE711">
        <f t="shared" ref="AE711:AE774" si="931">AVERAGE(E707:E711)</f>
        <v>513.21000960000003</v>
      </c>
      <c r="AF711">
        <f t="shared" si="853"/>
        <v>515.08334333333335</v>
      </c>
      <c r="AG711">
        <f t="shared" si="875"/>
        <v>526.51500540000006</v>
      </c>
      <c r="AH711">
        <f t="shared" si="860"/>
        <v>522.99750960000006</v>
      </c>
      <c r="AI711">
        <f t="shared" si="861"/>
        <v>547.39392190821684</v>
      </c>
      <c r="AJ711">
        <f t="shared" si="862"/>
        <v>498.60109729178333</v>
      </c>
      <c r="AK711">
        <f t="shared" si="863"/>
        <v>7.7345444496886337E-2</v>
      </c>
      <c r="AL711">
        <f t="shared" si="922"/>
        <v>-0.67369958043305178</v>
      </c>
      <c r="AM711">
        <f t="shared" si="923"/>
        <v>-2026897.947287523</v>
      </c>
      <c r="AN711">
        <f t="shared" si="876"/>
        <v>-7393363.1921747839</v>
      </c>
      <c r="AO711">
        <f t="shared" si="877"/>
        <v>46206436</v>
      </c>
      <c r="AP711">
        <f t="shared" si="879"/>
        <v>-0.16000721614137875</v>
      </c>
      <c r="AQ711">
        <f t="shared" si="880"/>
        <v>513.02071263820585</v>
      </c>
      <c r="AR711">
        <f t="shared" si="881"/>
        <v>513.6577147040166</v>
      </c>
      <c r="AS711">
        <f t="shared" si="882"/>
        <v>518.64039110321073</v>
      </c>
      <c r="AT711">
        <f t="shared" si="883"/>
        <v>517.32677195208566</v>
      </c>
      <c r="AU711">
        <f t="shared" si="884"/>
        <v>519.42878885106279</v>
      </c>
      <c r="AV711">
        <f t="shared" si="885"/>
        <v>513.4395554003313</v>
      </c>
      <c r="AW711">
        <f t="shared" si="886"/>
        <v>5.9892334507314899</v>
      </c>
      <c r="AX711">
        <f t="shared" si="913"/>
        <v>11.521118817753408</v>
      </c>
      <c r="AY711">
        <f t="shared" si="887"/>
        <v>-5.5318853670219177</v>
      </c>
      <c r="AZ711">
        <f t="shared" si="924"/>
        <v>506.36666866666673</v>
      </c>
      <c r="BA711">
        <f t="shared" si="925"/>
        <v>1523458810.2838829</v>
      </c>
      <c r="BB711">
        <f t="shared" si="928"/>
        <v>0</v>
      </c>
      <c r="BC711">
        <f t="shared" si="929"/>
        <v>1523458810.2838829</v>
      </c>
      <c r="BD711">
        <f t="shared" si="864"/>
        <v>7930691718.6282158</v>
      </c>
      <c r="BE711">
        <f t="shared" si="865"/>
        <v>8087042742.0424814</v>
      </c>
      <c r="BF711">
        <f t="shared" si="866"/>
        <v>0.98066647742549495</v>
      </c>
      <c r="BG711">
        <f t="shared" si="867"/>
        <v>49.511944014934933</v>
      </c>
      <c r="BH711">
        <f t="shared" si="888"/>
        <v>118906930</v>
      </c>
      <c r="BI711">
        <f t="shared" si="889"/>
        <v>1.1664924113728743</v>
      </c>
      <c r="BJ711">
        <f t="shared" si="930"/>
        <v>-1365.002400000003</v>
      </c>
      <c r="BK711">
        <f t="shared" si="890"/>
        <v>-2.4561959925271572E-2</v>
      </c>
      <c r="BL711">
        <f t="shared" si="891"/>
        <v>0.97543804007472845</v>
      </c>
      <c r="BM711">
        <f t="shared" si="892"/>
        <v>12.858038271754708</v>
      </c>
      <c r="BN711">
        <f t="shared" si="893"/>
        <v>508.362503</v>
      </c>
      <c r="BO711">
        <f t="shared" ref="BO711:BO774" si="932">AVERAGE(BN707:BN711)</f>
        <v>515.61750180000001</v>
      </c>
      <c r="BP711">
        <f t="shared" si="894"/>
        <v>510.96691132352936</v>
      </c>
      <c r="BQ711">
        <f t="shared" si="895"/>
        <v>4.6505904764706543</v>
      </c>
      <c r="BR711">
        <f t="shared" si="896"/>
        <v>-43.77502400000003</v>
      </c>
      <c r="BS711">
        <f t="shared" si="897"/>
        <v>-43.574981999999977</v>
      </c>
      <c r="BT711">
        <f t="shared" si="898"/>
        <v>-36.75</v>
      </c>
      <c r="BU711">
        <f t="shared" si="899"/>
        <v>-33.625</v>
      </c>
      <c r="BV711">
        <f t="shared" si="900"/>
        <v>511.16167386666677</v>
      </c>
      <c r="BW711">
        <f t="shared" si="901"/>
        <v>512.28215085714282</v>
      </c>
      <c r="BX711">
        <f t="shared" si="902"/>
        <v>517.21228123636365</v>
      </c>
      <c r="BY711">
        <f t="shared" si="903"/>
        <v>523.88810295238102</v>
      </c>
      <c r="BZ711">
        <f t="shared" si="904"/>
        <v>554</v>
      </c>
      <c r="CA711">
        <f t="shared" si="905"/>
        <v>499.47500600000001</v>
      </c>
      <c r="CB711">
        <f t="shared" si="906"/>
        <v>516.25909765333336</v>
      </c>
      <c r="CC711">
        <f t="shared" si="907"/>
        <v>519.36806838888879</v>
      </c>
      <c r="CD711">
        <f t="shared" si="908"/>
        <v>532.18788004222222</v>
      </c>
      <c r="CE711">
        <f t="shared" si="909"/>
        <v>528.91953140653391</v>
      </c>
      <c r="CF711">
        <f t="shared" si="910"/>
        <v>515.02502400000003</v>
      </c>
      <c r="CG711">
        <f t="shared" si="911"/>
        <v>522.5</v>
      </c>
      <c r="CH711">
        <f t="shared" si="912"/>
        <v>506.20001200000002</v>
      </c>
    </row>
    <row r="712" spans="1:86">
      <c r="A712" s="1">
        <v>40507</v>
      </c>
      <c r="B712">
        <v>505.02499399999999</v>
      </c>
      <c r="C712">
        <v>520.95001200000002</v>
      </c>
      <c r="D712">
        <v>503.54998799999998</v>
      </c>
      <c r="E712">
        <v>510.89999399999999</v>
      </c>
      <c r="F712">
        <v>5855006</v>
      </c>
      <c r="G712">
        <f t="shared" si="926"/>
        <v>-908538.19857214333</v>
      </c>
      <c r="H712">
        <f t="shared" si="874"/>
        <v>60770338.712224431</v>
      </c>
      <c r="I712">
        <f t="shared" si="927"/>
        <v>510.10624700000005</v>
      </c>
      <c r="J712">
        <f t="shared" si="854"/>
        <v>537.875</v>
      </c>
      <c r="K712">
        <f t="shared" si="855"/>
        <v>507.90000150000003</v>
      </c>
      <c r="L712">
        <f t="shared" si="856"/>
        <v>10</v>
      </c>
      <c r="M712">
        <f t="shared" si="857"/>
        <v>2</v>
      </c>
      <c r="N712">
        <f t="shared" si="858"/>
        <v>0</v>
      </c>
      <c r="O712">
        <f t="shared" si="859"/>
        <v>80</v>
      </c>
      <c r="P712">
        <f t="shared" si="914"/>
        <v>17.40002400000003</v>
      </c>
      <c r="Q712">
        <f t="shared" si="915"/>
        <v>10.050018000000023</v>
      </c>
      <c r="R712">
        <f t="shared" si="916"/>
        <v>7.3500060000000076</v>
      </c>
      <c r="S712">
        <f t="shared" si="917"/>
        <v>17.40002400000003</v>
      </c>
      <c r="T712">
        <f t="shared" si="873"/>
        <v>14.713301596461983</v>
      </c>
      <c r="U712">
        <f t="shared" si="918"/>
        <v>6.0499879999999848</v>
      </c>
      <c r="V712">
        <f t="shared" si="919"/>
        <v>-8.9500120000000152</v>
      </c>
      <c r="W712">
        <f t="shared" si="920"/>
        <v>6.0499879999999848</v>
      </c>
      <c r="X712">
        <f t="shared" si="921"/>
        <v>0</v>
      </c>
      <c r="Y712">
        <f t="shared" si="871"/>
        <v>2.8544819471157399</v>
      </c>
      <c r="Z712">
        <f t="shared" si="872"/>
        <v>2.9482850657145683</v>
      </c>
      <c r="AA712">
        <f t="shared" si="868"/>
        <v>19.400689426512805</v>
      </c>
      <c r="AB712">
        <f t="shared" si="869"/>
        <v>20.038228988818691</v>
      </c>
      <c r="AC712">
        <f t="shared" si="870"/>
        <v>1.6165239512705507</v>
      </c>
      <c r="AD712">
        <f t="shared" si="878"/>
        <v>15.155393442863559</v>
      </c>
      <c r="AE712">
        <f t="shared" si="931"/>
        <v>511.11000359999997</v>
      </c>
      <c r="AF712">
        <f t="shared" ref="AF712:AF775" si="933">AVERAGE(E707:E712)</f>
        <v>512.82500700000003</v>
      </c>
      <c r="AG712">
        <f t="shared" si="875"/>
        <v>525.49500570000009</v>
      </c>
      <c r="AH712">
        <f t="shared" si="860"/>
        <v>519.47250659999997</v>
      </c>
      <c r="AI712">
        <f t="shared" si="861"/>
        <v>539.21096482683561</v>
      </c>
      <c r="AJ712">
        <f t="shared" si="862"/>
        <v>499.73404837316434</v>
      </c>
      <c r="AK712">
        <f t="shared" si="863"/>
        <v>0.28284746200832622</v>
      </c>
      <c r="AL712">
        <f t="shared" si="922"/>
        <v>-0.15517288941670485</v>
      </c>
      <c r="AM712">
        <f t="shared" si="923"/>
        <v>-908538.19857214333</v>
      </c>
      <c r="AN712">
        <f t="shared" si="876"/>
        <v>-10430200.897772577</v>
      </c>
      <c r="AO712">
        <f t="shared" si="877"/>
        <v>48554418</v>
      </c>
      <c r="AP712">
        <f t="shared" si="879"/>
        <v>-0.21481466213378517</v>
      </c>
      <c r="AQ712">
        <f t="shared" si="880"/>
        <v>512.29966830121589</v>
      </c>
      <c r="AR712">
        <f t="shared" si="881"/>
        <v>516.49839101337182</v>
      </c>
      <c r="AS712">
        <f t="shared" si="882"/>
        <v>517.24711962463277</v>
      </c>
      <c r="AT712">
        <f t="shared" si="883"/>
        <v>516.74836193639794</v>
      </c>
      <c r="AU712">
        <f t="shared" si="884"/>
        <v>518.14946962340332</v>
      </c>
      <c r="AV712">
        <f t="shared" si="885"/>
        <v>513.26178610230806</v>
      </c>
      <c r="AW712">
        <f t="shared" si="886"/>
        <v>4.8876835210952549</v>
      </c>
      <c r="AX712">
        <f t="shared" si="913"/>
        <v>10.194431758421777</v>
      </c>
      <c r="AY712">
        <f t="shared" si="887"/>
        <v>-5.3067482373265218</v>
      </c>
      <c r="AZ712">
        <f t="shared" si="924"/>
        <v>511.79999799999996</v>
      </c>
      <c r="BA712">
        <f t="shared" si="925"/>
        <v>2996592059.0899878</v>
      </c>
      <c r="BB712">
        <f t="shared" si="928"/>
        <v>2996592059.0899878</v>
      </c>
      <c r="BC712">
        <f t="shared" si="929"/>
        <v>0</v>
      </c>
      <c r="BD712">
        <f t="shared" si="864"/>
        <v>9751734481.8370018</v>
      </c>
      <c r="BE712">
        <f t="shared" si="865"/>
        <v>8087042742.0424814</v>
      </c>
      <c r="BF712">
        <f t="shared" si="866"/>
        <v>1.2058467839102929</v>
      </c>
      <c r="BG712">
        <f t="shared" si="867"/>
        <v>54.665935671773845</v>
      </c>
      <c r="BH712">
        <f t="shared" si="888"/>
        <v>124761936</v>
      </c>
      <c r="BI712">
        <f t="shared" si="889"/>
        <v>0.95227886693302288</v>
      </c>
      <c r="BJ712">
        <f t="shared" si="930"/>
        <v>752.49939999999924</v>
      </c>
      <c r="BK712">
        <f t="shared" si="890"/>
        <v>1.6969383428713597E-2</v>
      </c>
      <c r="BL712">
        <f t="shared" si="891"/>
        <v>1.0169693834287137</v>
      </c>
      <c r="BM712">
        <f t="shared" si="892"/>
        <v>10.4030809161462</v>
      </c>
      <c r="BN712">
        <f t="shared" si="893"/>
        <v>512.25</v>
      </c>
      <c r="BO712">
        <f t="shared" si="932"/>
        <v>512.46750180000004</v>
      </c>
      <c r="BP712">
        <f t="shared" si="894"/>
        <v>511.93088173529418</v>
      </c>
      <c r="BQ712">
        <f t="shared" si="895"/>
        <v>0.53662006470585766</v>
      </c>
      <c r="BR712">
        <f t="shared" si="896"/>
        <v>-21.475006000000008</v>
      </c>
      <c r="BS712">
        <f t="shared" si="897"/>
        <v>-25.575012000000015</v>
      </c>
      <c r="BT712">
        <f t="shared" si="898"/>
        <v>-24.049987999999985</v>
      </c>
      <c r="BU712">
        <f t="shared" si="899"/>
        <v>-39.975006000000008</v>
      </c>
      <c r="BV712">
        <f t="shared" si="900"/>
        <v>510.3916686666667</v>
      </c>
      <c r="BW712">
        <f t="shared" si="901"/>
        <v>511.08690819047627</v>
      </c>
      <c r="BX712">
        <f t="shared" si="902"/>
        <v>515.01273294545456</v>
      </c>
      <c r="BY712">
        <f t="shared" si="903"/>
        <v>522.40095900952383</v>
      </c>
      <c r="BZ712">
        <f t="shared" si="904"/>
        <v>545</v>
      </c>
      <c r="CA712">
        <f t="shared" si="905"/>
        <v>499.47500600000001</v>
      </c>
      <c r="CB712">
        <f t="shared" si="906"/>
        <v>511.53783925333335</v>
      </c>
      <c r="CC712">
        <f t="shared" si="907"/>
        <v>515.68674921111108</v>
      </c>
      <c r="CD712">
        <f t="shared" si="908"/>
        <v>526.17575660571424</v>
      </c>
      <c r="CE712">
        <f t="shared" si="909"/>
        <v>528.04688665130959</v>
      </c>
      <c r="CF712">
        <f t="shared" si="910"/>
        <v>502.375</v>
      </c>
      <c r="CG712">
        <f t="shared" si="911"/>
        <v>517.25</v>
      </c>
      <c r="CH712">
        <f t="shared" si="912"/>
        <v>499.47500600000001</v>
      </c>
    </row>
    <row r="713" spans="1:86">
      <c r="A713" s="1">
        <v>40508</v>
      </c>
      <c r="B713">
        <v>512.5</v>
      </c>
      <c r="C713">
        <v>527</v>
      </c>
      <c r="D713">
        <v>512.5</v>
      </c>
      <c r="E713">
        <v>523.625</v>
      </c>
      <c r="F713">
        <v>3617826</v>
      </c>
      <c r="G713">
        <f t="shared" si="926"/>
        <v>1933665.620689655</v>
      </c>
      <c r="H713">
        <f t="shared" si="874"/>
        <v>62704004.332914084</v>
      </c>
      <c r="I713">
        <f t="shared" si="927"/>
        <v>518.90625</v>
      </c>
      <c r="J713">
        <f t="shared" si="854"/>
        <v>532.98124699999994</v>
      </c>
      <c r="K713">
        <f t="shared" si="855"/>
        <v>507.90000150000003</v>
      </c>
      <c r="L713">
        <f t="shared" si="856"/>
        <v>9</v>
      </c>
      <c r="M713">
        <f t="shared" si="857"/>
        <v>3</v>
      </c>
      <c r="N713">
        <f t="shared" si="858"/>
        <v>10</v>
      </c>
      <c r="O713">
        <f t="shared" si="859"/>
        <v>70</v>
      </c>
      <c r="P713">
        <f t="shared" si="914"/>
        <v>14.5</v>
      </c>
      <c r="Q713">
        <f t="shared" si="915"/>
        <v>3.375</v>
      </c>
      <c r="R713">
        <f t="shared" si="916"/>
        <v>11.125</v>
      </c>
      <c r="S713">
        <f t="shared" si="917"/>
        <v>14.5</v>
      </c>
      <c r="T713">
        <f t="shared" si="873"/>
        <v>14.69806576814327</v>
      </c>
      <c r="U713">
        <f t="shared" si="918"/>
        <v>12.25</v>
      </c>
      <c r="V713">
        <f t="shared" si="919"/>
        <v>-12.625</v>
      </c>
      <c r="W713">
        <f t="shared" si="920"/>
        <v>12.25</v>
      </c>
      <c r="X713">
        <f t="shared" si="921"/>
        <v>0</v>
      </c>
      <c r="Y713">
        <f t="shared" si="871"/>
        <v>3.525590379464616</v>
      </c>
      <c r="Z713">
        <f t="shared" si="872"/>
        <v>2.737693275306385</v>
      </c>
      <c r="AA713">
        <f t="shared" si="868"/>
        <v>23.986764211560509</v>
      </c>
      <c r="AB713">
        <f t="shared" si="869"/>
        <v>18.626214622335464</v>
      </c>
      <c r="AC713">
        <f t="shared" si="870"/>
        <v>12.579617139933575</v>
      </c>
      <c r="AD713">
        <f t="shared" si="878"/>
        <v>14.117574749224275</v>
      </c>
      <c r="AE713">
        <f t="shared" si="931"/>
        <v>514.2950012</v>
      </c>
      <c r="AF713">
        <f t="shared" si="933"/>
        <v>513.19583633333332</v>
      </c>
      <c r="AG713">
        <f t="shared" si="875"/>
        <v>525.47125690000007</v>
      </c>
      <c r="AH713">
        <f t="shared" si="860"/>
        <v>518.59750659999997</v>
      </c>
      <c r="AI713">
        <f t="shared" si="861"/>
        <v>536.67654914579157</v>
      </c>
      <c r="AJ713">
        <f t="shared" si="862"/>
        <v>500.51846405420838</v>
      </c>
      <c r="AK713">
        <f t="shared" si="863"/>
        <v>0.63904202579495328</v>
      </c>
      <c r="AL713">
        <f t="shared" si="922"/>
        <v>0.53448275862068961</v>
      </c>
      <c r="AM713">
        <f t="shared" si="923"/>
        <v>1933665.620689655</v>
      </c>
      <c r="AN713">
        <f t="shared" si="876"/>
        <v>-7211688.3934121896</v>
      </c>
      <c r="AO713">
        <f t="shared" si="877"/>
        <v>50030862</v>
      </c>
      <c r="AP713">
        <f t="shared" si="879"/>
        <v>-0.14414479593440124</v>
      </c>
      <c r="AQ713">
        <f t="shared" si="880"/>
        <v>516.15028107880244</v>
      </c>
      <c r="AR713">
        <f t="shared" si="881"/>
        <v>521.95660641456084</v>
      </c>
      <c r="AS713">
        <f t="shared" si="882"/>
        <v>518.39513809219886</v>
      </c>
      <c r="AT713">
        <f t="shared" si="883"/>
        <v>517.36725936212213</v>
      </c>
      <c r="AU713">
        <f t="shared" si="884"/>
        <v>518.97079917989277</v>
      </c>
      <c r="AV713">
        <f t="shared" si="885"/>
        <v>513.98721107514655</v>
      </c>
      <c r="AW713">
        <f t="shared" si="886"/>
        <v>4.9835881047462181</v>
      </c>
      <c r="AX713">
        <f t="shared" si="913"/>
        <v>9.152263027686665</v>
      </c>
      <c r="AY713">
        <f t="shared" si="887"/>
        <v>-4.1686749229404469</v>
      </c>
      <c r="AZ713">
        <f t="shared" si="924"/>
        <v>521.04166666666663</v>
      </c>
      <c r="BA713">
        <f t="shared" si="925"/>
        <v>1885038088.7499998</v>
      </c>
      <c r="BB713">
        <f t="shared" si="928"/>
        <v>1885038088.7499998</v>
      </c>
      <c r="BC713">
        <f t="shared" si="929"/>
        <v>0</v>
      </c>
      <c r="BD713">
        <f t="shared" si="864"/>
        <v>10718156850.587002</v>
      </c>
      <c r="BE713">
        <f t="shared" si="865"/>
        <v>8087042742.0424814</v>
      </c>
      <c r="BF713">
        <f t="shared" si="866"/>
        <v>1.3253493511127408</v>
      </c>
      <c r="BG713">
        <f t="shared" si="867"/>
        <v>56.995709073930172</v>
      </c>
      <c r="BH713">
        <f t="shared" si="888"/>
        <v>128379762</v>
      </c>
      <c r="BI713">
        <f t="shared" si="889"/>
        <v>0.96959379481868124</v>
      </c>
      <c r="BJ713">
        <f t="shared" si="930"/>
        <v>1172.5006000000008</v>
      </c>
      <c r="BK713">
        <f t="shared" si="890"/>
        <v>2.4907038851912783E-2</v>
      </c>
      <c r="BL713">
        <f t="shared" si="891"/>
        <v>1.0249070388519128</v>
      </c>
      <c r="BM713">
        <f t="shared" si="892"/>
        <v>9.5284920599634493</v>
      </c>
      <c r="BN713">
        <f t="shared" si="893"/>
        <v>519.75</v>
      </c>
      <c r="BO713">
        <f t="shared" si="932"/>
        <v>513.66750179999997</v>
      </c>
      <c r="BP713">
        <f t="shared" si="894"/>
        <v>513.21470508823529</v>
      </c>
      <c r="BQ713">
        <f t="shared" si="895"/>
        <v>0.45279671176467673</v>
      </c>
      <c r="BR713">
        <f t="shared" si="896"/>
        <v>-4.3250120000000152</v>
      </c>
      <c r="BS713">
        <f t="shared" si="897"/>
        <v>-11.59997599999997</v>
      </c>
      <c r="BT713">
        <f t="shared" si="898"/>
        <v>-7.9500120000000152</v>
      </c>
      <c r="BU713">
        <f t="shared" si="899"/>
        <v>-17.5</v>
      </c>
      <c r="BV713">
        <f t="shared" si="900"/>
        <v>514.56333413333334</v>
      </c>
      <c r="BW713">
        <f t="shared" si="901"/>
        <v>514.17262047619045</v>
      </c>
      <c r="BX713">
        <f t="shared" si="902"/>
        <v>515.76773174545463</v>
      </c>
      <c r="BY713">
        <f t="shared" si="903"/>
        <v>522.22286322857155</v>
      </c>
      <c r="BZ713">
        <f t="shared" si="904"/>
        <v>539.92498799999998</v>
      </c>
      <c r="CA713">
        <f t="shared" si="905"/>
        <v>499.47500600000001</v>
      </c>
      <c r="CB713">
        <f t="shared" si="906"/>
        <v>515.08233347333339</v>
      </c>
      <c r="CC713">
        <f t="shared" si="907"/>
        <v>511.81417210000001</v>
      </c>
      <c r="CD713">
        <f t="shared" si="908"/>
        <v>523.56974920126981</v>
      </c>
      <c r="CE713">
        <f t="shared" si="909"/>
        <v>528.60820596892904</v>
      </c>
      <c r="CF713">
        <f t="shared" si="910"/>
        <v>510.89999399999999</v>
      </c>
      <c r="CG713">
        <f t="shared" si="911"/>
        <v>520.95001200000002</v>
      </c>
      <c r="CH713">
        <f t="shared" si="912"/>
        <v>503.54998799999998</v>
      </c>
    </row>
    <row r="714" spans="1:86">
      <c r="A714" s="1">
        <v>40511</v>
      </c>
      <c r="B714">
        <v>527.5</v>
      </c>
      <c r="C714">
        <v>539.25</v>
      </c>
      <c r="D714">
        <v>525.125</v>
      </c>
      <c r="E714">
        <v>535.65002400000003</v>
      </c>
      <c r="F714">
        <v>4518892</v>
      </c>
      <c r="G714">
        <f t="shared" si="926"/>
        <v>2215472.1420754883</v>
      </c>
      <c r="H714">
        <f t="shared" si="874"/>
        <v>64919476.474989571</v>
      </c>
      <c r="I714">
        <f t="shared" si="927"/>
        <v>531.88125600000001</v>
      </c>
      <c r="J714">
        <f t="shared" si="854"/>
        <v>532.98124699999994</v>
      </c>
      <c r="K714">
        <f t="shared" si="855"/>
        <v>507.90000150000003</v>
      </c>
      <c r="L714">
        <f t="shared" si="856"/>
        <v>10</v>
      </c>
      <c r="M714">
        <f t="shared" si="857"/>
        <v>4</v>
      </c>
      <c r="N714">
        <f t="shared" si="858"/>
        <v>0</v>
      </c>
      <c r="O714">
        <f t="shared" si="859"/>
        <v>60</v>
      </c>
      <c r="P714">
        <f t="shared" si="914"/>
        <v>14.125</v>
      </c>
      <c r="Q714">
        <f t="shared" si="915"/>
        <v>3.5999759999999696</v>
      </c>
      <c r="R714">
        <f t="shared" si="916"/>
        <v>10.52502400000003</v>
      </c>
      <c r="S714">
        <f t="shared" si="917"/>
        <v>14.125</v>
      </c>
      <c r="T714">
        <f t="shared" si="873"/>
        <v>14.65713249899018</v>
      </c>
      <c r="U714">
        <f t="shared" si="918"/>
        <v>3.7750240000000304</v>
      </c>
      <c r="V714">
        <f t="shared" si="919"/>
        <v>-1.4249879999999848</v>
      </c>
      <c r="W714">
        <f t="shared" si="920"/>
        <v>3.7750240000000304</v>
      </c>
      <c r="X714">
        <f t="shared" si="921"/>
        <v>0</v>
      </c>
      <c r="Y714">
        <f t="shared" si="871"/>
        <v>3.5434070666457171</v>
      </c>
      <c r="Z714">
        <f t="shared" si="872"/>
        <v>2.5421437556416433</v>
      </c>
      <c r="AA714">
        <f t="shared" si="868"/>
        <v>24.175308962307902</v>
      </c>
      <c r="AB714">
        <f t="shared" si="869"/>
        <v>17.344072968002351</v>
      </c>
      <c r="AC714">
        <f t="shared" si="870"/>
        <v>16.453125448186327</v>
      </c>
      <c r="AD714">
        <f t="shared" si="878"/>
        <v>12.849304930340262</v>
      </c>
      <c r="AE714">
        <f t="shared" si="931"/>
        <v>517.51500839999994</v>
      </c>
      <c r="AF714">
        <f t="shared" si="933"/>
        <v>517.85417166666673</v>
      </c>
      <c r="AG714">
        <f t="shared" si="875"/>
        <v>525.93125750000013</v>
      </c>
      <c r="AH714">
        <f t="shared" si="860"/>
        <v>519.3675078</v>
      </c>
      <c r="AI714">
        <f t="shared" si="861"/>
        <v>539.51217878139539</v>
      </c>
      <c r="AJ714">
        <f t="shared" si="862"/>
        <v>499.22283681860461</v>
      </c>
      <c r="AK714">
        <f t="shared" si="863"/>
        <v>0.90413954179340394</v>
      </c>
      <c r="AL714">
        <f t="shared" si="922"/>
        <v>0.49026888495575649</v>
      </c>
      <c r="AM714">
        <f t="shared" si="923"/>
        <v>2215472.1420754883</v>
      </c>
      <c r="AN714">
        <f t="shared" si="876"/>
        <v>-4662370.825731637</v>
      </c>
      <c r="AO714">
        <f t="shared" si="877"/>
        <v>49294064</v>
      </c>
      <c r="AP714">
        <f t="shared" si="879"/>
        <v>-9.4582804650305094E-2</v>
      </c>
      <c r="AQ714">
        <f t="shared" si="880"/>
        <v>522.78019367200966</v>
      </c>
      <c r="AR714">
        <f t="shared" si="881"/>
        <v>526.52897358641098</v>
      </c>
      <c r="AS714">
        <f t="shared" si="882"/>
        <v>521.50101755560308</v>
      </c>
      <c r="AT714">
        <f t="shared" si="883"/>
        <v>519.01270817953116</v>
      </c>
      <c r="AU714">
        <f t="shared" si="884"/>
        <v>521.4726829029089</v>
      </c>
      <c r="AV714">
        <f t="shared" si="885"/>
        <v>515.50360797988628</v>
      </c>
      <c r="AW714">
        <f t="shared" si="886"/>
        <v>5.9690749230226174</v>
      </c>
      <c r="AX714">
        <f t="shared" si="913"/>
        <v>8.5156254067538555</v>
      </c>
      <c r="AY714">
        <f t="shared" si="887"/>
        <v>-2.546550483731238</v>
      </c>
      <c r="AZ714">
        <f t="shared" si="924"/>
        <v>533.34167466666668</v>
      </c>
      <c r="BA714">
        <f t="shared" si="925"/>
        <v>2410113426.9178028</v>
      </c>
      <c r="BB714">
        <f t="shared" si="928"/>
        <v>2410113426.9178028</v>
      </c>
      <c r="BC714">
        <f t="shared" si="929"/>
        <v>0</v>
      </c>
      <c r="BD714">
        <f t="shared" si="864"/>
        <v>11924283633.027126</v>
      </c>
      <c r="BE714">
        <f t="shared" si="865"/>
        <v>8087042742.0424814</v>
      </c>
      <c r="BF714">
        <f t="shared" si="866"/>
        <v>1.4744924706575129</v>
      </c>
      <c r="BG714">
        <f t="shared" si="867"/>
        <v>59.587672548695053</v>
      </c>
      <c r="BH714">
        <f t="shared" si="888"/>
        <v>132898654</v>
      </c>
      <c r="BI714">
        <f t="shared" si="889"/>
        <v>1.1579113764913778</v>
      </c>
      <c r="BJ714">
        <f t="shared" si="930"/>
        <v>1102.502400000003</v>
      </c>
      <c r="BK714">
        <f t="shared" si="890"/>
        <v>2.2964953926951599E-2</v>
      </c>
      <c r="BL714">
        <f t="shared" si="891"/>
        <v>1.0229649539269516</v>
      </c>
      <c r="BM714">
        <f t="shared" si="892"/>
        <v>10.617173835985794</v>
      </c>
      <c r="BN714">
        <f t="shared" si="893"/>
        <v>532.1875</v>
      </c>
      <c r="BO714">
        <f t="shared" si="932"/>
        <v>517.38000179999995</v>
      </c>
      <c r="BP714">
        <f t="shared" si="894"/>
        <v>515.45771970588225</v>
      </c>
      <c r="BQ714">
        <f t="shared" si="895"/>
        <v>1.9222820941176906</v>
      </c>
      <c r="BR714">
        <f t="shared" si="896"/>
        <v>2.6500240000000304</v>
      </c>
      <c r="BS714">
        <f t="shared" si="897"/>
        <v>-1.375</v>
      </c>
      <c r="BT714">
        <f t="shared" si="898"/>
        <v>-0.67498799999998482</v>
      </c>
      <c r="BU714">
        <f t="shared" si="899"/>
        <v>-5</v>
      </c>
      <c r="BV714">
        <f t="shared" si="900"/>
        <v>521.6816750666668</v>
      </c>
      <c r="BW714">
        <f t="shared" si="901"/>
        <v>520.58810266666683</v>
      </c>
      <c r="BX714">
        <f t="shared" si="902"/>
        <v>518.86818945454536</v>
      </c>
      <c r="BY714">
        <f t="shared" si="903"/>
        <v>523.19226961904769</v>
      </c>
      <c r="BZ714">
        <f t="shared" si="904"/>
        <v>539.92498799999998</v>
      </c>
      <c r="CA714">
        <f t="shared" si="905"/>
        <v>499.47500600000001</v>
      </c>
      <c r="CB714">
        <f t="shared" si="906"/>
        <v>512.7309276466666</v>
      </c>
      <c r="CC714">
        <f t="shared" si="907"/>
        <v>515.5443065055556</v>
      </c>
      <c r="CD714">
        <f t="shared" si="908"/>
        <v>522.24221001309513</v>
      </c>
      <c r="CE714">
        <f t="shared" si="909"/>
        <v>528.80775355063292</v>
      </c>
      <c r="CF714">
        <f t="shared" si="910"/>
        <v>523.625</v>
      </c>
      <c r="CG714">
        <f t="shared" si="911"/>
        <v>527</v>
      </c>
      <c r="CH714">
        <f t="shared" si="912"/>
        <v>512.5</v>
      </c>
    </row>
    <row r="715" spans="1:86">
      <c r="A715" s="1">
        <v>40512</v>
      </c>
      <c r="B715">
        <v>530.25</v>
      </c>
      <c r="C715">
        <v>543.02502400000003</v>
      </c>
      <c r="D715">
        <v>526.54998799999998</v>
      </c>
      <c r="E715">
        <v>538</v>
      </c>
      <c r="F715">
        <v>4808408</v>
      </c>
      <c r="G715">
        <f t="shared" si="926"/>
        <v>1875198.5548986869</v>
      </c>
      <c r="H715">
        <f t="shared" si="874"/>
        <v>66794675.029888257</v>
      </c>
      <c r="I715">
        <f t="shared" si="927"/>
        <v>534.45625300000006</v>
      </c>
      <c r="J715">
        <f t="shared" si="854"/>
        <v>534.45625300000006</v>
      </c>
      <c r="K715">
        <f t="shared" si="855"/>
        <v>507.90000150000003</v>
      </c>
      <c r="L715">
        <f t="shared" si="856"/>
        <v>1</v>
      </c>
      <c r="M715">
        <f t="shared" si="857"/>
        <v>5</v>
      </c>
      <c r="N715">
        <f t="shared" si="858"/>
        <v>90</v>
      </c>
      <c r="O715">
        <f t="shared" si="859"/>
        <v>50</v>
      </c>
      <c r="P715">
        <f t="shared" si="914"/>
        <v>16.475036000000046</v>
      </c>
      <c r="Q715">
        <f t="shared" si="915"/>
        <v>5.0250240000000304</v>
      </c>
      <c r="R715">
        <f t="shared" si="916"/>
        <v>11.450012000000015</v>
      </c>
      <c r="S715">
        <f t="shared" si="917"/>
        <v>16.475036000000046</v>
      </c>
      <c r="T715">
        <f t="shared" si="873"/>
        <v>14.786982749062313</v>
      </c>
      <c r="U715">
        <f t="shared" si="918"/>
        <v>3.5749519999999393</v>
      </c>
      <c r="V715">
        <f t="shared" si="919"/>
        <v>-5.4500120000000152</v>
      </c>
      <c r="W715">
        <f t="shared" si="920"/>
        <v>3.5749519999999393</v>
      </c>
      <c r="X715">
        <f t="shared" si="921"/>
        <v>0</v>
      </c>
      <c r="Y715">
        <f t="shared" si="871"/>
        <v>3.5456602761710188</v>
      </c>
      <c r="Z715">
        <f t="shared" si="872"/>
        <v>2.3605620588100971</v>
      </c>
      <c r="AA715">
        <f t="shared" si="868"/>
        <v>23.978253957156063</v>
      </c>
      <c r="AB715">
        <f t="shared" si="869"/>
        <v>15.963784491192346</v>
      </c>
      <c r="AC715">
        <f t="shared" si="870"/>
        <v>20.065248989051316</v>
      </c>
      <c r="AD715">
        <f t="shared" si="878"/>
        <v>11.573673001929397</v>
      </c>
      <c r="AE715">
        <f t="shared" si="931"/>
        <v>522.11000360000003</v>
      </c>
      <c r="AF715">
        <f t="shared" si="933"/>
        <v>520.92917366666666</v>
      </c>
      <c r="AG715">
        <f t="shared" si="875"/>
        <v>526.50875689999998</v>
      </c>
      <c r="AH715">
        <f t="shared" si="860"/>
        <v>519.8675078</v>
      </c>
      <c r="AI715">
        <f t="shared" si="861"/>
        <v>541.53171186450754</v>
      </c>
      <c r="AJ715">
        <f t="shared" si="862"/>
        <v>498.20330373549251</v>
      </c>
      <c r="AK715">
        <f t="shared" si="863"/>
        <v>0.91848969262864477</v>
      </c>
      <c r="AL715">
        <f t="shared" si="922"/>
        <v>0.38998324495315018</v>
      </c>
      <c r="AM715">
        <f t="shared" si="923"/>
        <v>1875198.5548986869</v>
      </c>
      <c r="AN715">
        <f t="shared" si="876"/>
        <v>-3916261.80859516</v>
      </c>
      <c r="AO715">
        <f t="shared" si="877"/>
        <v>51890074</v>
      </c>
      <c r="AP715">
        <f t="shared" si="879"/>
        <v>-7.547227256980131E-2</v>
      </c>
      <c r="AQ715">
        <f t="shared" si="880"/>
        <v>527.95492782352642</v>
      </c>
      <c r="AR715">
        <f t="shared" si="881"/>
        <v>530.63896953428389</v>
      </c>
      <c r="AS715">
        <f t="shared" si="882"/>
        <v>524.47083439559458</v>
      </c>
      <c r="AT715">
        <f t="shared" si="883"/>
        <v>520.72156444337338</v>
      </c>
      <c r="AU715">
        <f t="shared" si="884"/>
        <v>523.95178046747253</v>
      </c>
      <c r="AV715">
        <f t="shared" si="885"/>
        <v>517.07835542129419</v>
      </c>
      <c r="AW715">
        <f t="shared" si="886"/>
        <v>6.8734250461783404</v>
      </c>
      <c r="AX715">
        <f t="shared" si="913"/>
        <v>8.1871853346387518</v>
      </c>
      <c r="AY715">
        <f t="shared" si="887"/>
        <v>-1.3137602884604114</v>
      </c>
      <c r="AZ715">
        <f t="shared" si="924"/>
        <v>535.85833733333334</v>
      </c>
      <c r="BA715">
        <f t="shared" si="925"/>
        <v>2576625516.1002989</v>
      </c>
      <c r="BB715">
        <f t="shared" si="928"/>
        <v>2576625516.1002989</v>
      </c>
      <c r="BC715">
        <f t="shared" si="929"/>
        <v>0</v>
      </c>
      <c r="BD715">
        <f t="shared" si="864"/>
        <v>12598015288.876457</v>
      </c>
      <c r="BE715">
        <f t="shared" si="865"/>
        <v>8087042742.0424814</v>
      </c>
      <c r="BF715">
        <f t="shared" si="866"/>
        <v>1.5578024861155457</v>
      </c>
      <c r="BG715">
        <f t="shared" si="867"/>
        <v>60.903939790962177</v>
      </c>
      <c r="BH715">
        <f t="shared" si="888"/>
        <v>137707062</v>
      </c>
      <c r="BI715">
        <f t="shared" si="889"/>
        <v>1.3292811377838771</v>
      </c>
      <c r="BJ715">
        <f t="shared" si="930"/>
        <v>134.99759999999696</v>
      </c>
      <c r="BK715">
        <f t="shared" si="890"/>
        <v>4.3871481278977215E-3</v>
      </c>
      <c r="BL715">
        <f t="shared" si="891"/>
        <v>1.0043871481278976</v>
      </c>
      <c r="BM715">
        <f t="shared" si="892"/>
        <v>11.418038089753054</v>
      </c>
      <c r="BN715">
        <f t="shared" si="893"/>
        <v>534.78750600000001</v>
      </c>
      <c r="BO715">
        <f t="shared" si="932"/>
        <v>521.46750180000004</v>
      </c>
      <c r="BP715">
        <f t="shared" si="894"/>
        <v>517.34117576470578</v>
      </c>
      <c r="BQ715">
        <f t="shared" si="895"/>
        <v>4.1263260352942552</v>
      </c>
      <c r="BR715">
        <f t="shared" si="896"/>
        <v>13.549987999999985</v>
      </c>
      <c r="BS715">
        <f t="shared" si="897"/>
        <v>5.4500120000000152</v>
      </c>
      <c r="BT715">
        <f t="shared" si="898"/>
        <v>9.8250120000000152</v>
      </c>
      <c r="BU715">
        <f t="shared" si="899"/>
        <v>-2.75</v>
      </c>
      <c r="BV715">
        <f t="shared" si="900"/>
        <v>528.5100056</v>
      </c>
      <c r="BW715">
        <f t="shared" si="901"/>
        <v>526.34405361904771</v>
      </c>
      <c r="BX715">
        <f t="shared" si="902"/>
        <v>522.25591530909094</v>
      </c>
      <c r="BY715">
        <f t="shared" si="903"/>
        <v>524.34167366666668</v>
      </c>
      <c r="BZ715">
        <f t="shared" si="904"/>
        <v>543.02502400000003</v>
      </c>
      <c r="CA715">
        <f t="shared" si="905"/>
        <v>499.47500600000001</v>
      </c>
      <c r="CB715">
        <f t="shared" si="906"/>
        <v>512.31200061999994</v>
      </c>
      <c r="CC715">
        <f t="shared" si="907"/>
        <v>514.0973019833333</v>
      </c>
      <c r="CD715">
        <f t="shared" si="908"/>
        <v>518.40425583277784</v>
      </c>
      <c r="CE715">
        <f t="shared" si="909"/>
        <v>529.09139666994508</v>
      </c>
      <c r="CF715">
        <f t="shared" si="910"/>
        <v>535.65002400000003</v>
      </c>
      <c r="CG715">
        <f t="shared" si="911"/>
        <v>539.25</v>
      </c>
      <c r="CH715">
        <f t="shared" si="912"/>
        <v>525.125</v>
      </c>
    </row>
    <row r="716" spans="1:86">
      <c r="A716" s="1">
        <v>40513</v>
      </c>
      <c r="B716">
        <v>532</v>
      </c>
      <c r="C716">
        <v>546.59997599999997</v>
      </c>
      <c r="D716">
        <v>532</v>
      </c>
      <c r="E716">
        <v>540.95001200000002</v>
      </c>
      <c r="F716">
        <v>3776032</v>
      </c>
      <c r="G716">
        <f t="shared" si="926"/>
        <v>853500.50229782949</v>
      </c>
      <c r="H716">
        <f t="shared" si="874"/>
        <v>67648175.532186091</v>
      </c>
      <c r="I716">
        <f t="shared" si="927"/>
        <v>537.88749699999994</v>
      </c>
      <c r="J716">
        <f t="shared" ref="J716:J779" si="934">MAX(I707:I716)</f>
        <v>537.88749699999994</v>
      </c>
      <c r="K716">
        <f t="shared" ref="K716:K779" si="935">MIN(I707:I716)</f>
        <v>507.90000150000003</v>
      </c>
      <c r="L716">
        <f t="shared" ref="L716:L779" si="936">10-MATCH(J716,I707:I716,0)+1</f>
        <v>1</v>
      </c>
      <c r="M716">
        <f t="shared" ref="M716:M779" si="937">10-MATCH(K716,I707:I716,0)+1</f>
        <v>6</v>
      </c>
      <c r="N716">
        <f t="shared" ref="N716:N779" si="938">(100*(10-L716)/10)</f>
        <v>90</v>
      </c>
      <c r="O716">
        <f t="shared" ref="O716:O779" si="939">100*(10-M716)/10</f>
        <v>40</v>
      </c>
      <c r="P716">
        <f t="shared" si="914"/>
        <v>14.59997599999997</v>
      </c>
      <c r="Q716">
        <f t="shared" si="915"/>
        <v>5.6499639999999545</v>
      </c>
      <c r="R716">
        <f t="shared" si="916"/>
        <v>8.9500120000000152</v>
      </c>
      <c r="S716">
        <f t="shared" si="917"/>
        <v>14.59997599999997</v>
      </c>
      <c r="T716">
        <f t="shared" si="873"/>
        <v>14.773625124129287</v>
      </c>
      <c r="U716">
        <f t="shared" si="918"/>
        <v>3</v>
      </c>
      <c r="V716">
        <f t="shared" si="919"/>
        <v>-5.5250240000000304</v>
      </c>
      <c r="W716">
        <f t="shared" si="920"/>
        <v>3</v>
      </c>
      <c r="X716">
        <f t="shared" si="921"/>
        <v>0</v>
      </c>
      <c r="Y716">
        <f t="shared" si="871"/>
        <v>3.5066845421588035</v>
      </c>
      <c r="Z716">
        <f t="shared" si="872"/>
        <v>2.1919504831808045</v>
      </c>
      <c r="AA716">
        <f t="shared" si="868"/>
        <v>23.736114275916265</v>
      </c>
      <c r="AB716">
        <f t="shared" si="869"/>
        <v>14.836916902681944</v>
      </c>
      <c r="AC716">
        <f t="shared" si="870"/>
        <v>23.071034609724776</v>
      </c>
      <c r="AD716">
        <f t="shared" si="878"/>
        <v>12.030461456685165</v>
      </c>
      <c r="AE716">
        <f t="shared" si="931"/>
        <v>529.82500600000003</v>
      </c>
      <c r="AF716">
        <f t="shared" si="933"/>
        <v>525.25000499999999</v>
      </c>
      <c r="AG716">
        <f t="shared" si="875"/>
        <v>527.22125690000007</v>
      </c>
      <c r="AH716">
        <f t="shared" ref="AH716:AH779" si="940">AVERAGE(E707:E716)</f>
        <v>521.51750779999998</v>
      </c>
      <c r="AI716">
        <f t="shared" ref="AI716:AI779" si="941">AH716+(STDEVPA(E707:E716)*2)</f>
        <v>546.57417943029839</v>
      </c>
      <c r="AJ716">
        <f t="shared" ref="AJ716:AJ779" si="942">AH716-(STDEVPA(E707:E716)*2)</f>
        <v>496.46083616970157</v>
      </c>
      <c r="AK716">
        <f t="shared" ref="AK716:AK779" si="943">(E716-AJ716)/(AI716-AJ716)</f>
        <v>0.88777105927553335</v>
      </c>
      <c r="AL716">
        <f t="shared" si="922"/>
        <v>0.22603105648941255</v>
      </c>
      <c r="AM716">
        <f t="shared" si="923"/>
        <v>853500.50229782949</v>
      </c>
      <c r="AN716">
        <f t="shared" si="876"/>
        <v>-2485474.3242903505</v>
      </c>
      <c r="AO716">
        <f t="shared" si="877"/>
        <v>54518158</v>
      </c>
      <c r="AP716">
        <f t="shared" si="879"/>
        <v>-4.5589844108275823E-2</v>
      </c>
      <c r="AQ716">
        <f t="shared" si="880"/>
        <v>532.37325644352745</v>
      </c>
      <c r="AR716">
        <f t="shared" si="881"/>
        <v>535.55837005701301</v>
      </c>
      <c r="AS716">
        <f t="shared" si="882"/>
        <v>527.4370863643876</v>
      </c>
      <c r="AT716">
        <f t="shared" si="883"/>
        <v>522.54212472346978</v>
      </c>
      <c r="AU716">
        <f t="shared" si="884"/>
        <v>526.50151519735164</v>
      </c>
      <c r="AV716">
        <f t="shared" si="885"/>
        <v>518.7493713818036</v>
      </c>
      <c r="AW716">
        <f t="shared" si="886"/>
        <v>7.7521438155480382</v>
      </c>
      <c r="AX716">
        <f t="shared" si="913"/>
        <v>8.1001770308206087</v>
      </c>
      <c r="AY716">
        <f t="shared" si="887"/>
        <v>-0.34803321527257047</v>
      </c>
      <c r="AZ716">
        <f t="shared" si="924"/>
        <v>539.84999600000003</v>
      </c>
      <c r="BA716">
        <f t="shared" si="925"/>
        <v>2038490860.0958722</v>
      </c>
      <c r="BB716">
        <f t="shared" si="928"/>
        <v>2038490860.0958722</v>
      </c>
      <c r="BC716">
        <f t="shared" si="929"/>
        <v>0</v>
      </c>
      <c r="BD716">
        <f t="shared" si="864"/>
        <v>13792874117.211435</v>
      </c>
      <c r="BE716">
        <f t="shared" si="865"/>
        <v>8087042742.0424814</v>
      </c>
      <c r="BF716">
        <f t="shared" si="866"/>
        <v>1.7055522713520217</v>
      </c>
      <c r="BG716">
        <f t="shared" si="867"/>
        <v>63.03896950768285</v>
      </c>
      <c r="BH716">
        <f t="shared" si="888"/>
        <v>141483094</v>
      </c>
      <c r="BI716">
        <f t="shared" si="889"/>
        <v>1.4943909801564654</v>
      </c>
      <c r="BJ716">
        <f t="shared" si="930"/>
        <v>195.00120000000152</v>
      </c>
      <c r="BK716">
        <f t="shared" si="890"/>
        <v>5.4832936802974262E-3</v>
      </c>
      <c r="BL716">
        <f t="shared" si="891"/>
        <v>1.0054832936802973</v>
      </c>
      <c r="BM716">
        <f t="shared" si="892"/>
        <v>13.206025489110859</v>
      </c>
      <c r="BN716">
        <f t="shared" si="893"/>
        <v>539.29998799999998</v>
      </c>
      <c r="BO716">
        <f t="shared" si="932"/>
        <v>527.65499880000004</v>
      </c>
      <c r="BP716">
        <f t="shared" si="894"/>
        <v>519.26985214705883</v>
      </c>
      <c r="BQ716">
        <f t="shared" si="895"/>
        <v>8.3851466529412164</v>
      </c>
      <c r="BR716">
        <f t="shared" si="896"/>
        <v>19.549987999999985</v>
      </c>
      <c r="BS716">
        <f t="shared" si="897"/>
        <v>12</v>
      </c>
      <c r="BT716">
        <f t="shared" si="898"/>
        <v>10.59997599999997</v>
      </c>
      <c r="BU716">
        <f t="shared" si="899"/>
        <v>-4</v>
      </c>
      <c r="BV716">
        <f t="shared" si="900"/>
        <v>534.79000840000003</v>
      </c>
      <c r="BW716">
        <f t="shared" si="901"/>
        <v>532.0642931428572</v>
      </c>
      <c r="BX716">
        <f t="shared" si="902"/>
        <v>526.08909789090899</v>
      </c>
      <c r="BY716">
        <f t="shared" si="903"/>
        <v>525.71703129523803</v>
      </c>
      <c r="BZ716">
        <f t="shared" si="904"/>
        <v>546.59997599999997</v>
      </c>
      <c r="CA716">
        <f t="shared" si="905"/>
        <v>499.47500600000001</v>
      </c>
      <c r="CB716">
        <f t="shared" si="906"/>
        <v>521.68458483333336</v>
      </c>
      <c r="CC716">
        <f t="shared" si="907"/>
        <v>514.46833468333341</v>
      </c>
      <c r="CD716">
        <f t="shared" si="908"/>
        <v>516.63923401261911</v>
      </c>
      <c r="CE716">
        <f t="shared" si="909"/>
        <v>529.40953029839545</v>
      </c>
      <c r="CF716">
        <f t="shared" si="910"/>
        <v>538</v>
      </c>
      <c r="CG716">
        <f t="shared" si="911"/>
        <v>543.02502400000003</v>
      </c>
      <c r="CH716">
        <f t="shared" si="912"/>
        <v>526.54998799999998</v>
      </c>
    </row>
    <row r="717" spans="1:86">
      <c r="A717" s="1">
        <v>40514</v>
      </c>
      <c r="B717">
        <v>545.5</v>
      </c>
      <c r="C717">
        <v>549.59997599999997</v>
      </c>
      <c r="D717">
        <v>537.52502400000003</v>
      </c>
      <c r="E717">
        <v>547.90002400000003</v>
      </c>
      <c r="F717">
        <v>4095716</v>
      </c>
      <c r="G717">
        <f t="shared" si="926"/>
        <v>2942498.8931109975</v>
      </c>
      <c r="H717">
        <f t="shared" si="874"/>
        <v>70590674.425297081</v>
      </c>
      <c r="I717">
        <f t="shared" si="927"/>
        <v>545.13125600000001</v>
      </c>
      <c r="J717">
        <f t="shared" si="934"/>
        <v>545.13125600000001</v>
      </c>
      <c r="K717">
        <f t="shared" si="935"/>
        <v>507.90000150000003</v>
      </c>
      <c r="L717">
        <f t="shared" si="936"/>
        <v>1</v>
      </c>
      <c r="M717">
        <f t="shared" si="937"/>
        <v>7</v>
      </c>
      <c r="N717">
        <f t="shared" si="938"/>
        <v>90</v>
      </c>
      <c r="O717">
        <f t="shared" si="939"/>
        <v>30</v>
      </c>
      <c r="P717">
        <f t="shared" si="914"/>
        <v>12.074951999999939</v>
      </c>
      <c r="Q717">
        <f t="shared" si="915"/>
        <v>1.6999519999999393</v>
      </c>
      <c r="R717">
        <f t="shared" si="916"/>
        <v>10.375</v>
      </c>
      <c r="S717">
        <f t="shared" si="917"/>
        <v>12.074951999999939</v>
      </c>
      <c r="T717">
        <f t="shared" si="873"/>
        <v>14.580862758120048</v>
      </c>
      <c r="U717">
        <f t="shared" si="918"/>
        <v>6.9000240000000304</v>
      </c>
      <c r="V717">
        <f t="shared" si="919"/>
        <v>-8.0499879999999848</v>
      </c>
      <c r="W717">
        <f t="shared" si="920"/>
        <v>6.9000240000000304</v>
      </c>
      <c r="X717">
        <f t="shared" si="921"/>
        <v>0</v>
      </c>
      <c r="Y717">
        <f t="shared" si="871"/>
        <v>3.7490659320046054</v>
      </c>
      <c r="Z717">
        <f t="shared" si="872"/>
        <v>2.0353825915250328</v>
      </c>
      <c r="AA717">
        <f t="shared" si="868"/>
        <v>25.71223660902205</v>
      </c>
      <c r="AB717">
        <f t="shared" si="869"/>
        <v>13.959274051815166</v>
      </c>
      <c r="AC717">
        <f t="shared" si="870"/>
        <v>29.625699554741512</v>
      </c>
      <c r="AD717">
        <f t="shared" si="878"/>
        <v>13.426210396697583</v>
      </c>
      <c r="AE717">
        <f t="shared" si="931"/>
        <v>537.22501199999999</v>
      </c>
      <c r="AF717">
        <f t="shared" si="933"/>
        <v>532.83750900000007</v>
      </c>
      <c r="AG717">
        <f t="shared" si="875"/>
        <v>528.3800093000001</v>
      </c>
      <c r="AH717">
        <f t="shared" si="940"/>
        <v>524.16750780000007</v>
      </c>
      <c r="AI717">
        <f t="shared" si="941"/>
        <v>553.80120714092595</v>
      </c>
      <c r="AJ717">
        <f t="shared" si="942"/>
        <v>494.53380845907424</v>
      </c>
      <c r="AK717">
        <f t="shared" si="943"/>
        <v>0.900431210544543</v>
      </c>
      <c r="AL717">
        <f t="shared" si="922"/>
        <v>0.71843333207453774</v>
      </c>
      <c r="AM717">
        <f t="shared" si="923"/>
        <v>2942498.8931109975</v>
      </c>
      <c r="AN717">
        <f t="shared" si="876"/>
        <v>918115.82188591827</v>
      </c>
      <c r="AO717">
        <f t="shared" si="877"/>
        <v>57048096</v>
      </c>
      <c r="AP717">
        <f t="shared" si="879"/>
        <v>1.60937154131475E-2</v>
      </c>
      <c r="AQ717">
        <f t="shared" si="880"/>
        <v>537.65235741272818</v>
      </c>
      <c r="AR717">
        <f t="shared" si="881"/>
        <v>539.29660617076433</v>
      </c>
      <c r="AS717">
        <f t="shared" si="882"/>
        <v>531.12041513879785</v>
      </c>
      <c r="AT717">
        <f t="shared" si="883"/>
        <v>524.82433565835754</v>
      </c>
      <c r="AU717">
        <f t="shared" si="884"/>
        <v>529.71129151774892</v>
      </c>
      <c r="AV717">
        <f t="shared" si="885"/>
        <v>520.78991706507736</v>
      </c>
      <c r="AW717">
        <f t="shared" si="886"/>
        <v>8.9213744526715573</v>
      </c>
      <c r="AX717">
        <f t="shared" si="913"/>
        <v>8.2644165151907991</v>
      </c>
      <c r="AY717">
        <f t="shared" si="887"/>
        <v>0.65695793748075815</v>
      </c>
      <c r="AZ717">
        <f t="shared" si="924"/>
        <v>545.00834133333331</v>
      </c>
      <c r="BA717">
        <f t="shared" si="925"/>
        <v>2232199383.7323947</v>
      </c>
      <c r="BB717">
        <f t="shared" si="928"/>
        <v>2232199383.7323947</v>
      </c>
      <c r="BC717">
        <f t="shared" si="929"/>
        <v>0</v>
      </c>
      <c r="BD717">
        <f t="shared" si="864"/>
        <v>16025073500.94383</v>
      </c>
      <c r="BE717">
        <f t="shared" si="865"/>
        <v>7055618334.0424805</v>
      </c>
      <c r="BF717">
        <f t="shared" si="866"/>
        <v>2.2712500509877134</v>
      </c>
      <c r="BG717">
        <f t="shared" si="867"/>
        <v>69.430646254080685</v>
      </c>
      <c r="BH717">
        <f t="shared" si="888"/>
        <v>145578810</v>
      </c>
      <c r="BI717">
        <f t="shared" si="889"/>
        <v>1.7130466931748893</v>
      </c>
      <c r="BJ717">
        <f t="shared" si="930"/>
        <v>595.00120000000152</v>
      </c>
      <c r="BK717">
        <f t="shared" si="890"/>
        <v>1.2847789714070688E-2</v>
      </c>
      <c r="BL717">
        <f t="shared" si="891"/>
        <v>1.0128477897140706</v>
      </c>
      <c r="BM717">
        <f t="shared" si="892"/>
        <v>15.618330902326374</v>
      </c>
      <c r="BN717">
        <f t="shared" si="893"/>
        <v>543.5625</v>
      </c>
      <c r="BO717">
        <f t="shared" si="932"/>
        <v>533.91749880000009</v>
      </c>
      <c r="BP717">
        <f t="shared" si="894"/>
        <v>520.94227870588225</v>
      </c>
      <c r="BQ717">
        <f t="shared" si="895"/>
        <v>12.975220094117844</v>
      </c>
      <c r="BR717">
        <f t="shared" si="896"/>
        <v>40.200012000000015</v>
      </c>
      <c r="BS717">
        <f t="shared" si="897"/>
        <v>34.52502400000003</v>
      </c>
      <c r="BT717">
        <f t="shared" si="898"/>
        <v>25.09997599999997</v>
      </c>
      <c r="BU717">
        <f t="shared" si="899"/>
        <v>23.049987999999985</v>
      </c>
      <c r="BV717">
        <f t="shared" si="900"/>
        <v>540.8150144</v>
      </c>
      <c r="BW717">
        <f t="shared" si="901"/>
        <v>538.53572714285713</v>
      </c>
      <c r="BX717">
        <f t="shared" si="902"/>
        <v>530.88591901818188</v>
      </c>
      <c r="BY717">
        <f t="shared" si="903"/>
        <v>527.68643768571428</v>
      </c>
      <c r="BZ717">
        <f t="shared" si="904"/>
        <v>549.59997599999997</v>
      </c>
      <c r="CA717">
        <f t="shared" si="905"/>
        <v>499.47500600000001</v>
      </c>
      <c r="CB717">
        <f t="shared" si="906"/>
        <v>531.4937582</v>
      </c>
      <c r="CC717">
        <f t="shared" si="907"/>
        <v>523.54340552777774</v>
      </c>
      <c r="CD717">
        <f t="shared" si="908"/>
        <v>515.20898096341273</v>
      </c>
      <c r="CE717">
        <f t="shared" si="909"/>
        <v>530.3943278404389</v>
      </c>
      <c r="CF717">
        <f t="shared" si="910"/>
        <v>540.95001200000002</v>
      </c>
      <c r="CG717">
        <f t="shared" si="911"/>
        <v>546.59997599999997</v>
      </c>
      <c r="CH717">
        <f t="shared" si="912"/>
        <v>532</v>
      </c>
    </row>
    <row r="718" spans="1:86">
      <c r="A718" s="1">
        <v>40515</v>
      </c>
      <c r="B718">
        <v>546.52502400000003</v>
      </c>
      <c r="C718">
        <v>556.5</v>
      </c>
      <c r="D718">
        <v>545.57501200000002</v>
      </c>
      <c r="E718">
        <v>548.67498799999998</v>
      </c>
      <c r="F718">
        <v>2030112</v>
      </c>
      <c r="G718">
        <f t="shared" si="926"/>
        <v>-878019.48011586885</v>
      </c>
      <c r="H718">
        <f t="shared" si="874"/>
        <v>69712654.945181206</v>
      </c>
      <c r="I718">
        <f t="shared" si="927"/>
        <v>549.31875600000001</v>
      </c>
      <c r="J718">
        <f t="shared" si="934"/>
        <v>549.31875600000001</v>
      </c>
      <c r="K718">
        <f t="shared" si="935"/>
        <v>507.90000150000003</v>
      </c>
      <c r="L718">
        <f t="shared" si="936"/>
        <v>1</v>
      </c>
      <c r="M718">
        <f t="shared" si="937"/>
        <v>8</v>
      </c>
      <c r="N718">
        <f t="shared" si="938"/>
        <v>90</v>
      </c>
      <c r="O718">
        <f t="shared" si="939"/>
        <v>20</v>
      </c>
      <c r="P718">
        <f t="shared" si="914"/>
        <v>10.924987999999985</v>
      </c>
      <c r="Q718">
        <f t="shared" si="915"/>
        <v>7.8250120000000152</v>
      </c>
      <c r="R718">
        <f t="shared" si="916"/>
        <v>3.0999759999999696</v>
      </c>
      <c r="S718">
        <f t="shared" si="917"/>
        <v>10.924987999999985</v>
      </c>
      <c r="T718">
        <f t="shared" si="873"/>
        <v>14.319728846825758</v>
      </c>
      <c r="U718">
        <f t="shared" si="918"/>
        <v>-1.5</v>
      </c>
      <c r="V718">
        <f t="shared" si="919"/>
        <v>-2.0750120000000152</v>
      </c>
      <c r="W718">
        <f t="shared" si="920"/>
        <v>0</v>
      </c>
      <c r="X718">
        <f t="shared" si="921"/>
        <v>0</v>
      </c>
      <c r="Y718">
        <f t="shared" si="871"/>
        <v>3.4812755082899907</v>
      </c>
      <c r="Z718">
        <f t="shared" si="872"/>
        <v>1.8899981207018162</v>
      </c>
      <c r="AA718">
        <f t="shared" si="868"/>
        <v>24.311043494805297</v>
      </c>
      <c r="AB718">
        <f t="shared" si="869"/>
        <v>13.198560817167781</v>
      </c>
      <c r="AC718">
        <f t="shared" si="870"/>
        <v>29.625699554741523</v>
      </c>
      <c r="AD718">
        <f t="shared" si="878"/>
        <v>14.45712385220896</v>
      </c>
      <c r="AE718">
        <f t="shared" si="931"/>
        <v>542.23500960000001</v>
      </c>
      <c r="AF718">
        <f t="shared" si="933"/>
        <v>539.13334133333331</v>
      </c>
      <c r="AG718">
        <f t="shared" si="875"/>
        <v>529.49375750000013</v>
      </c>
      <c r="AH718">
        <f t="shared" si="940"/>
        <v>528.26500540000006</v>
      </c>
      <c r="AI718">
        <f t="shared" si="941"/>
        <v>558.96962162350201</v>
      </c>
      <c r="AJ718">
        <f t="shared" si="942"/>
        <v>497.56038917649812</v>
      </c>
      <c r="AK718">
        <f t="shared" si="943"/>
        <v>0.83236016453411488</v>
      </c>
      <c r="AL718">
        <f t="shared" si="922"/>
        <v>-0.43249804942577991</v>
      </c>
      <c r="AM718">
        <f t="shared" si="923"/>
        <v>-878019.48011586885</v>
      </c>
      <c r="AN718">
        <f t="shared" si="876"/>
        <v>1620149.2383077394</v>
      </c>
      <c r="AO718">
        <f t="shared" si="877"/>
        <v>56860330</v>
      </c>
      <c r="AP718">
        <f t="shared" si="879"/>
        <v>2.8493489895463839E-2</v>
      </c>
      <c r="AQ718">
        <f t="shared" si="880"/>
        <v>541.40005181240065</v>
      </c>
      <c r="AR718">
        <f t="shared" si="881"/>
        <v>542.58931657209644</v>
      </c>
      <c r="AS718">
        <f t="shared" si="882"/>
        <v>534.28023825381422</v>
      </c>
      <c r="AT718">
        <f t="shared" si="883"/>
        <v>526.97089436910539</v>
      </c>
      <c r="AU718">
        <f t="shared" si="884"/>
        <v>532.5558459900866</v>
      </c>
      <c r="AV718">
        <f t="shared" si="885"/>
        <v>522.7418720305219</v>
      </c>
      <c r="AW718">
        <f t="shared" si="886"/>
        <v>9.8139739595646915</v>
      </c>
      <c r="AX718">
        <f t="shared" si="913"/>
        <v>8.5743280040655776</v>
      </c>
      <c r="AY718">
        <f t="shared" si="887"/>
        <v>1.2396459554991139</v>
      </c>
      <c r="AZ718">
        <f t="shared" si="924"/>
        <v>550.25</v>
      </c>
      <c r="BA718">
        <f t="shared" si="925"/>
        <v>1117069128</v>
      </c>
      <c r="BB718">
        <f t="shared" si="928"/>
        <v>1117069128</v>
      </c>
      <c r="BC718">
        <f t="shared" si="929"/>
        <v>0</v>
      </c>
      <c r="BD718">
        <f t="shared" si="864"/>
        <v>17142142628.94383</v>
      </c>
      <c r="BE718">
        <f t="shared" si="865"/>
        <v>6102185764.0424805</v>
      </c>
      <c r="BF718">
        <f t="shared" si="866"/>
        <v>2.8091807250370846</v>
      </c>
      <c r="BG718">
        <f t="shared" si="867"/>
        <v>73.747635720532415</v>
      </c>
      <c r="BH718">
        <f t="shared" si="888"/>
        <v>147608922</v>
      </c>
      <c r="BI718">
        <f t="shared" si="889"/>
        <v>1.8774034537244171</v>
      </c>
      <c r="BJ718">
        <f t="shared" si="930"/>
        <v>-22.503600000004553</v>
      </c>
      <c r="BK718">
        <f t="shared" si="890"/>
        <v>1.4144259281871367E-3</v>
      </c>
      <c r="BL718">
        <f t="shared" si="891"/>
        <v>1.0014144259281872</v>
      </c>
      <c r="BM718">
        <f t="shared" si="892"/>
        <v>16.182753657937294</v>
      </c>
      <c r="BN718">
        <f t="shared" si="893"/>
        <v>551.03750600000001</v>
      </c>
      <c r="BO718">
        <f t="shared" si="932"/>
        <v>540.17500000000007</v>
      </c>
      <c r="BP718">
        <f t="shared" si="894"/>
        <v>522.5437496470588</v>
      </c>
      <c r="BQ718">
        <f t="shared" si="895"/>
        <v>17.631250352941265</v>
      </c>
      <c r="BR718">
        <f t="shared" si="896"/>
        <v>29.125</v>
      </c>
      <c r="BS718">
        <f t="shared" si="897"/>
        <v>39.825012000000015</v>
      </c>
      <c r="BT718">
        <f t="shared" si="898"/>
        <v>35</v>
      </c>
      <c r="BU718">
        <f t="shared" si="899"/>
        <v>38.52502400000003</v>
      </c>
      <c r="BV718">
        <f t="shared" si="900"/>
        <v>544.63167306666662</v>
      </c>
      <c r="BW718">
        <f t="shared" si="901"/>
        <v>543.06072114285712</v>
      </c>
      <c r="BX718">
        <f t="shared" si="902"/>
        <v>535.34182450909088</v>
      </c>
      <c r="BY718">
        <f t="shared" si="903"/>
        <v>529.61929280000004</v>
      </c>
      <c r="BZ718">
        <f t="shared" si="904"/>
        <v>556.5</v>
      </c>
      <c r="CA718">
        <f t="shared" si="905"/>
        <v>499.47500600000001</v>
      </c>
      <c r="CB718">
        <f t="shared" si="906"/>
        <v>538.70701452000003</v>
      </c>
      <c r="CC718">
        <f t="shared" si="907"/>
        <v>532.76702205555557</v>
      </c>
      <c r="CD718">
        <f t="shared" si="908"/>
        <v>519.15196013817467</v>
      </c>
      <c r="CE718">
        <f t="shared" si="909"/>
        <v>531.52749979481337</v>
      </c>
      <c r="CF718">
        <f t="shared" si="910"/>
        <v>547.90002400000003</v>
      </c>
      <c r="CG718">
        <f t="shared" si="911"/>
        <v>549.59997599999997</v>
      </c>
      <c r="CH718">
        <f t="shared" si="912"/>
        <v>537.52502400000003</v>
      </c>
    </row>
    <row r="719" spans="1:86">
      <c r="A719" s="1">
        <v>40518</v>
      </c>
      <c r="B719">
        <v>550</v>
      </c>
      <c r="C719">
        <v>555</v>
      </c>
      <c r="D719">
        <v>547.65002400000003</v>
      </c>
      <c r="E719">
        <v>550.84997599999997</v>
      </c>
      <c r="F719">
        <v>1930954</v>
      </c>
      <c r="G719">
        <f t="shared" si="926"/>
        <v>-249598.81891970581</v>
      </c>
      <c r="H719">
        <f t="shared" si="874"/>
        <v>69463056.126261503</v>
      </c>
      <c r="I719">
        <f t="shared" si="927"/>
        <v>550.875</v>
      </c>
      <c r="J719">
        <f t="shared" si="934"/>
        <v>550.875</v>
      </c>
      <c r="K719">
        <f t="shared" si="935"/>
        <v>507.90000150000003</v>
      </c>
      <c r="L719">
        <f t="shared" si="936"/>
        <v>1</v>
      </c>
      <c r="M719">
        <f t="shared" si="937"/>
        <v>9</v>
      </c>
      <c r="N719">
        <f t="shared" si="938"/>
        <v>90</v>
      </c>
      <c r="O719">
        <f t="shared" si="939"/>
        <v>10</v>
      </c>
      <c r="P719">
        <f t="shared" si="914"/>
        <v>7.3499759999999696</v>
      </c>
      <c r="Q719">
        <f t="shared" si="915"/>
        <v>4.1500240000000304</v>
      </c>
      <c r="R719">
        <f t="shared" si="916"/>
        <v>3.1999519999999393</v>
      </c>
      <c r="S719">
        <f t="shared" si="917"/>
        <v>7.3499759999999696</v>
      </c>
      <c r="T719">
        <f t="shared" si="873"/>
        <v>13.821889357766773</v>
      </c>
      <c r="U719">
        <f t="shared" si="918"/>
        <v>-5</v>
      </c>
      <c r="V719">
        <f t="shared" si="919"/>
        <v>6.6000360000000455</v>
      </c>
      <c r="W719">
        <f t="shared" si="920"/>
        <v>0</v>
      </c>
      <c r="X719">
        <f t="shared" si="921"/>
        <v>6.6000360000000455</v>
      </c>
      <c r="Y719">
        <f t="shared" si="871"/>
        <v>3.232612971983563</v>
      </c>
      <c r="Z719">
        <f t="shared" si="872"/>
        <v>2.2264293977945466</v>
      </c>
      <c r="AA719">
        <f t="shared" si="868"/>
        <v>23.387634557840663</v>
      </c>
      <c r="AB719">
        <f t="shared" si="869"/>
        <v>16.107996093482509</v>
      </c>
      <c r="AC719">
        <f t="shared" si="870"/>
        <v>18.431503293679587</v>
      </c>
      <c r="AD719">
        <f t="shared" si="878"/>
        <v>15.200793917072485</v>
      </c>
      <c r="AE719">
        <f t="shared" si="931"/>
        <v>545.27499999999998</v>
      </c>
      <c r="AF719">
        <f t="shared" si="933"/>
        <v>543.67083733333334</v>
      </c>
      <c r="AG719">
        <f t="shared" si="875"/>
        <v>530.30750569999998</v>
      </c>
      <c r="AH719">
        <f t="shared" si="940"/>
        <v>531.39500420000002</v>
      </c>
      <c r="AI719">
        <f t="shared" si="941"/>
        <v>564.21630269607965</v>
      </c>
      <c r="AJ719">
        <f t="shared" si="942"/>
        <v>498.57370570392038</v>
      </c>
      <c r="AK719">
        <f t="shared" si="943"/>
        <v>0.79637724117349851</v>
      </c>
      <c r="AL719">
        <f t="shared" si="922"/>
        <v>-0.12926191867838685</v>
      </c>
      <c r="AM719">
        <f t="shared" si="923"/>
        <v>-249598.81891970581</v>
      </c>
      <c r="AN719">
        <f t="shared" si="876"/>
        <v>1551326.5996774007</v>
      </c>
      <c r="AO719">
        <f t="shared" si="877"/>
        <v>57073844</v>
      </c>
      <c r="AP719">
        <f t="shared" si="879"/>
        <v>2.7181042855242074E-2</v>
      </c>
      <c r="AQ719">
        <f t="shared" si="880"/>
        <v>544.61302603618446</v>
      </c>
      <c r="AR719">
        <f t="shared" si="881"/>
        <v>542.92011134904897</v>
      </c>
      <c r="AS719">
        <f t="shared" si="882"/>
        <v>537.26279104812761</v>
      </c>
      <c r="AT719">
        <f t="shared" si="883"/>
        <v>529.12001171588588</v>
      </c>
      <c r="AU719">
        <f t="shared" si="884"/>
        <v>535.29996549157363</v>
      </c>
      <c r="AV719">
        <f t="shared" si="885"/>
        <v>524.70943930838541</v>
      </c>
      <c r="AW719">
        <f t="shared" si="886"/>
        <v>10.590526183188217</v>
      </c>
      <c r="AX719">
        <f t="shared" si="913"/>
        <v>8.9775676398901059</v>
      </c>
      <c r="AY719">
        <f t="shared" si="887"/>
        <v>1.6129585432981113</v>
      </c>
      <c r="AZ719">
        <f t="shared" si="924"/>
        <v>551.16666666666663</v>
      </c>
      <c r="BA719">
        <f t="shared" si="925"/>
        <v>1064277479.6666666</v>
      </c>
      <c r="BB719">
        <f t="shared" si="928"/>
        <v>1064277479.6666666</v>
      </c>
      <c r="BC719">
        <f t="shared" si="929"/>
        <v>0</v>
      </c>
      <c r="BD719">
        <f t="shared" si="864"/>
        <v>17465675215.068081</v>
      </c>
      <c r="BE719">
        <f t="shared" si="865"/>
        <v>6102185764.0424805</v>
      </c>
      <c r="BF719">
        <f t="shared" si="866"/>
        <v>2.86219985599024</v>
      </c>
      <c r="BG719">
        <f t="shared" si="867"/>
        <v>74.108020369556783</v>
      </c>
      <c r="BH719">
        <f t="shared" si="888"/>
        <v>149539876</v>
      </c>
      <c r="BI719">
        <f t="shared" si="889"/>
        <v>2.0183601417858026</v>
      </c>
      <c r="BJ719">
        <f t="shared" si="930"/>
        <v>117.49879999999848</v>
      </c>
      <c r="BK719">
        <f t="shared" si="890"/>
        <v>3.9640735363719272E-3</v>
      </c>
      <c r="BL719">
        <f t="shared" si="891"/>
        <v>1.003964073536372</v>
      </c>
      <c r="BM719">
        <f t="shared" si="892"/>
        <v>17.298343168645097</v>
      </c>
      <c r="BN719">
        <f t="shared" si="893"/>
        <v>551.32501200000002</v>
      </c>
      <c r="BO719">
        <f t="shared" si="932"/>
        <v>544.00250240000003</v>
      </c>
      <c r="BP719">
        <f t="shared" si="894"/>
        <v>524.37683823529414</v>
      </c>
      <c r="BQ719">
        <f t="shared" si="895"/>
        <v>19.625664164705881</v>
      </c>
      <c r="BR719">
        <f t="shared" si="896"/>
        <v>35.824951999999939</v>
      </c>
      <c r="BS719">
        <f t="shared" si="897"/>
        <v>41.450012000000015</v>
      </c>
      <c r="BT719">
        <f t="shared" si="898"/>
        <v>32.5</v>
      </c>
      <c r="BU719">
        <f t="shared" si="899"/>
        <v>33</v>
      </c>
      <c r="BV719">
        <f t="shared" si="900"/>
        <v>547.50332853333339</v>
      </c>
      <c r="BW719">
        <f t="shared" si="901"/>
        <v>546.40833104761907</v>
      </c>
      <c r="BX719">
        <f t="shared" si="902"/>
        <v>539.44818280000004</v>
      </c>
      <c r="BY719">
        <f t="shared" si="903"/>
        <v>531.65321837142858</v>
      </c>
      <c r="BZ719">
        <f t="shared" si="904"/>
        <v>556.5</v>
      </c>
      <c r="CA719">
        <f t="shared" si="905"/>
        <v>499.47500600000001</v>
      </c>
      <c r="CB719">
        <f t="shared" si="906"/>
        <v>541.78292146666672</v>
      </c>
      <c r="CC719">
        <f t="shared" si="907"/>
        <v>539.53431832222225</v>
      </c>
      <c r="CD719">
        <f t="shared" si="908"/>
        <v>519.58045849452378</v>
      </c>
      <c r="CE719">
        <f t="shared" si="909"/>
        <v>531.27846777967113</v>
      </c>
      <c r="CF719">
        <f t="shared" si="910"/>
        <v>548.67498799999998</v>
      </c>
      <c r="CG719">
        <f t="shared" si="911"/>
        <v>556.5</v>
      </c>
      <c r="CH719">
        <f t="shared" si="912"/>
        <v>545.57501200000002</v>
      </c>
    </row>
    <row r="720" spans="1:86">
      <c r="A720" s="1">
        <v>40519</v>
      </c>
      <c r="B720">
        <v>550</v>
      </c>
      <c r="C720">
        <v>550</v>
      </c>
      <c r="D720">
        <v>541.04998799999998</v>
      </c>
      <c r="E720">
        <v>543.75</v>
      </c>
      <c r="F720">
        <v>2158324</v>
      </c>
      <c r="G720">
        <f t="shared" si="926"/>
        <v>-856090.95273972303</v>
      </c>
      <c r="H720">
        <f t="shared" si="874"/>
        <v>68606965.173521787</v>
      </c>
      <c r="I720">
        <f t="shared" si="927"/>
        <v>546.19999699999994</v>
      </c>
      <c r="J720">
        <f t="shared" si="934"/>
        <v>550.875</v>
      </c>
      <c r="K720">
        <f t="shared" si="935"/>
        <v>507.90000150000003</v>
      </c>
      <c r="L720">
        <f t="shared" si="936"/>
        <v>2</v>
      </c>
      <c r="M720">
        <f t="shared" si="937"/>
        <v>10</v>
      </c>
      <c r="N720">
        <f t="shared" si="938"/>
        <v>80</v>
      </c>
      <c r="O720">
        <f t="shared" si="939"/>
        <v>0</v>
      </c>
      <c r="P720">
        <f t="shared" si="914"/>
        <v>8.9500120000000152</v>
      </c>
      <c r="Q720">
        <f t="shared" si="915"/>
        <v>6.25</v>
      </c>
      <c r="R720">
        <f t="shared" si="916"/>
        <v>2.7000120000000152</v>
      </c>
      <c r="S720">
        <f t="shared" si="917"/>
        <v>8.9500120000000152</v>
      </c>
      <c r="T720">
        <f t="shared" si="873"/>
        <v>13.473898117926291</v>
      </c>
      <c r="U720">
        <f t="shared" si="918"/>
        <v>-3.5250240000000304</v>
      </c>
      <c r="V720">
        <f t="shared" si="919"/>
        <v>5.4249879999999848</v>
      </c>
      <c r="W720">
        <f t="shared" si="920"/>
        <v>0</v>
      </c>
      <c r="X720">
        <f t="shared" si="921"/>
        <v>5.4249879999999848</v>
      </c>
      <c r="Y720">
        <f t="shared" si="871"/>
        <v>3.0017120454133086</v>
      </c>
      <c r="Z720">
        <f t="shared" si="872"/>
        <v>2.4548978693806491</v>
      </c>
      <c r="AA720">
        <f t="shared" si="868"/>
        <v>22.277977903214911</v>
      </c>
      <c r="AB720">
        <f t="shared" si="869"/>
        <v>18.219655870148969</v>
      </c>
      <c r="AC720">
        <f t="shared" si="870"/>
        <v>10.0211337180277</v>
      </c>
      <c r="AD720">
        <f t="shared" si="878"/>
        <v>15.122959263564045</v>
      </c>
      <c r="AE720">
        <f t="shared" si="931"/>
        <v>546.42499999999995</v>
      </c>
      <c r="AF720">
        <f t="shared" si="933"/>
        <v>545.02083333333337</v>
      </c>
      <c r="AG720">
        <f t="shared" si="875"/>
        <v>530.79125509999994</v>
      </c>
      <c r="AH720">
        <f t="shared" si="940"/>
        <v>534.26750179999999</v>
      </c>
      <c r="AI720">
        <f t="shared" si="941"/>
        <v>565.86023091460856</v>
      </c>
      <c r="AJ720">
        <f t="shared" si="942"/>
        <v>502.67477268539142</v>
      </c>
      <c r="AK720">
        <f t="shared" si="943"/>
        <v>0.65007405921787353</v>
      </c>
      <c r="AL720">
        <f t="shared" si="922"/>
        <v>-0.39664617209451547</v>
      </c>
      <c r="AM720">
        <f t="shared" si="923"/>
        <v>-856090.95273972303</v>
      </c>
      <c r="AN720">
        <f t="shared" si="876"/>
        <v>1603524.0050672661</v>
      </c>
      <c r="AO720">
        <f t="shared" si="877"/>
        <v>56983582</v>
      </c>
      <c r="AP720">
        <f t="shared" si="879"/>
        <v>2.8140105426634397E-2</v>
      </c>
      <c r="AQ720">
        <f t="shared" si="880"/>
        <v>544.3195971838818</v>
      </c>
      <c r="AR720">
        <f t="shared" si="881"/>
        <v>541.96675803457003</v>
      </c>
      <c r="AS720">
        <f t="shared" si="882"/>
        <v>538.43048865946469</v>
      </c>
      <c r="AT720">
        <f t="shared" si="883"/>
        <v>530.43671066145612</v>
      </c>
      <c r="AU720">
        <f t="shared" si="884"/>
        <v>536.5674706678376</v>
      </c>
      <c r="AV720">
        <f t="shared" si="885"/>
        <v>526.04227855679846</v>
      </c>
      <c r="AW720">
        <f t="shared" si="886"/>
        <v>10.525192111039132</v>
      </c>
      <c r="AX720">
        <f t="shared" si="913"/>
        <v>9.2870925341199104</v>
      </c>
      <c r="AY720">
        <f t="shared" si="887"/>
        <v>1.2380995769192218</v>
      </c>
      <c r="AZ720">
        <f t="shared" si="924"/>
        <v>544.93332933333329</v>
      </c>
      <c r="BA720">
        <f t="shared" si="925"/>
        <v>1176142683.1000373</v>
      </c>
      <c r="BB720">
        <f t="shared" si="928"/>
        <v>0</v>
      </c>
      <c r="BC720">
        <f t="shared" si="929"/>
        <v>1176142683.1000373</v>
      </c>
      <c r="BD720">
        <f t="shared" ref="BD720:BD783" si="944">SUM(BB707:BB720)</f>
        <v>17465675215.068081</v>
      </c>
      <c r="BE720">
        <f t="shared" ref="BE720:BE783" si="945">SUM(BC707:BC720)</f>
        <v>6132115952.142518</v>
      </c>
      <c r="BF720">
        <f t="shared" ref="BF720:BF783" si="946">BD720/BE720</f>
        <v>2.8482297711552076</v>
      </c>
      <c r="BG720">
        <f t="shared" ref="BG720:BG783" si="947">100-(100/(1+BF720))</f>
        <v>74.014025682780158</v>
      </c>
      <c r="BH720">
        <f t="shared" si="888"/>
        <v>147381552</v>
      </c>
      <c r="BI720">
        <f t="shared" si="889"/>
        <v>2.0008262719709693</v>
      </c>
      <c r="BJ720">
        <f t="shared" si="930"/>
        <v>-809.99759999999696</v>
      </c>
      <c r="BK720">
        <f t="shared" si="890"/>
        <v>-1.2889128273285012E-2</v>
      </c>
      <c r="BL720">
        <f t="shared" si="891"/>
        <v>0.98711087172671497</v>
      </c>
      <c r="BM720">
        <f t="shared" si="892"/>
        <v>16.650830250478702</v>
      </c>
      <c r="BN720">
        <f t="shared" si="893"/>
        <v>545.52499399999999</v>
      </c>
      <c r="BO720">
        <f t="shared" si="932"/>
        <v>546.14999999999986</v>
      </c>
      <c r="BP720">
        <f t="shared" si="894"/>
        <v>526.34816158823526</v>
      </c>
      <c r="BQ720">
        <f t="shared" si="895"/>
        <v>19.801838411764606</v>
      </c>
      <c r="BR720">
        <f t="shared" si="896"/>
        <v>41.375</v>
      </c>
      <c r="BS720">
        <f t="shared" si="897"/>
        <v>41.574981999999977</v>
      </c>
      <c r="BT720">
        <f t="shared" si="898"/>
        <v>32.75</v>
      </c>
      <c r="BU720">
        <f t="shared" si="899"/>
        <v>37.5</v>
      </c>
      <c r="BV720">
        <f t="shared" si="900"/>
        <v>546.99499520000006</v>
      </c>
      <c r="BW720">
        <f t="shared" si="901"/>
        <v>546.43094895238085</v>
      </c>
      <c r="BX720">
        <f t="shared" si="902"/>
        <v>541.69454567272726</v>
      </c>
      <c r="BY720">
        <f t="shared" si="903"/>
        <v>532.93345592380967</v>
      </c>
      <c r="BZ720">
        <f t="shared" si="904"/>
        <v>556.5</v>
      </c>
      <c r="CA720">
        <f t="shared" si="905"/>
        <v>499.47500600000001</v>
      </c>
      <c r="CB720">
        <f t="shared" si="906"/>
        <v>544.94709093333336</v>
      </c>
      <c r="CC720">
        <f t="shared" si="907"/>
        <v>542.3225734444444</v>
      </c>
      <c r="CD720">
        <f t="shared" si="908"/>
        <v>521.37865030388889</v>
      </c>
      <c r="CE720">
        <f t="shared" si="909"/>
        <v>531.43580971635731</v>
      </c>
      <c r="CF720">
        <f t="shared" si="910"/>
        <v>550.84997599999997</v>
      </c>
      <c r="CG720">
        <f t="shared" si="911"/>
        <v>555</v>
      </c>
      <c r="CH720">
        <f t="shared" si="912"/>
        <v>547.65002400000003</v>
      </c>
    </row>
    <row r="721" spans="1:86">
      <c r="A721" s="1">
        <v>40520</v>
      </c>
      <c r="B721">
        <v>545.47497599999997</v>
      </c>
      <c r="C721">
        <v>546.47497599999997</v>
      </c>
      <c r="D721">
        <v>535.625</v>
      </c>
      <c r="E721">
        <v>539.57501200000002</v>
      </c>
      <c r="F721">
        <v>1984132</v>
      </c>
      <c r="G721">
        <f t="shared" si="926"/>
        <v>-539456.87637132988</v>
      </c>
      <c r="H721">
        <f t="shared" si="874"/>
        <v>68067508.297150463</v>
      </c>
      <c r="I721">
        <f t="shared" si="927"/>
        <v>541.78749100000005</v>
      </c>
      <c r="J721">
        <f t="shared" si="934"/>
        <v>550.875</v>
      </c>
      <c r="K721">
        <f t="shared" si="935"/>
        <v>510.10624700000005</v>
      </c>
      <c r="L721">
        <f t="shared" si="936"/>
        <v>3</v>
      </c>
      <c r="M721">
        <f t="shared" si="937"/>
        <v>10</v>
      </c>
      <c r="N721">
        <f t="shared" si="938"/>
        <v>70</v>
      </c>
      <c r="O721">
        <f t="shared" si="939"/>
        <v>0</v>
      </c>
      <c r="P721">
        <f t="shared" si="914"/>
        <v>10.84997599999997</v>
      </c>
      <c r="Q721">
        <f t="shared" si="915"/>
        <v>6.8999639999999545</v>
      </c>
      <c r="R721">
        <f t="shared" si="916"/>
        <v>3.9500120000000152</v>
      </c>
      <c r="S721">
        <f t="shared" si="917"/>
        <v>10.84997599999997</v>
      </c>
      <c r="T721">
        <f t="shared" si="873"/>
        <v>13.286475109502984</v>
      </c>
      <c r="U721">
        <f t="shared" si="918"/>
        <v>2.1750480000000607</v>
      </c>
      <c r="V721">
        <f t="shared" si="919"/>
        <v>1.5750120000000152</v>
      </c>
      <c r="W721">
        <f t="shared" si="920"/>
        <v>2.1750480000000607</v>
      </c>
      <c r="X721">
        <f t="shared" si="921"/>
        <v>0</v>
      </c>
      <c r="Y721">
        <f t="shared" si="871"/>
        <v>2.9426646135980765</v>
      </c>
      <c r="Z721">
        <f t="shared" si="872"/>
        <v>2.2795480215677455</v>
      </c>
      <c r="AA721">
        <f t="shared" ref="AA721:AA784" si="948">(Y721/T721)*100</f>
        <v>22.147820165586076</v>
      </c>
      <c r="AB721">
        <f t="shared" ref="AB721:AB784" si="949">(Z721/T721)*100</f>
        <v>17.156905821750478</v>
      </c>
      <c r="AC721">
        <f t="shared" ref="AC721:AC784" si="950">(ABS(AA721-AB721)/SUM(AA721,AB721))*100</f>
        <v>12.698000605432544</v>
      </c>
      <c r="AD721">
        <f t="shared" si="878"/>
        <v>15.393990050587048</v>
      </c>
      <c r="AE721">
        <f t="shared" si="931"/>
        <v>546.15</v>
      </c>
      <c r="AF721">
        <f t="shared" si="933"/>
        <v>545.28333533333341</v>
      </c>
      <c r="AG721">
        <f t="shared" si="875"/>
        <v>530.49250629999995</v>
      </c>
      <c r="AH721">
        <f t="shared" si="940"/>
        <v>537.98750300000006</v>
      </c>
      <c r="AI721">
        <f t="shared" si="941"/>
        <v>561.37899920227039</v>
      </c>
      <c r="AJ721">
        <f t="shared" si="942"/>
        <v>514.59600679772973</v>
      </c>
      <c r="AK721">
        <f t="shared" si="943"/>
        <v>0.53393346424428112</v>
      </c>
      <c r="AL721">
        <f t="shared" si="922"/>
        <v>-0.27188557836440813</v>
      </c>
      <c r="AM721">
        <f t="shared" si="923"/>
        <v>-539456.87637132988</v>
      </c>
      <c r="AN721">
        <f t="shared" si="876"/>
        <v>-676375.70379598637</v>
      </c>
      <c r="AO721">
        <f t="shared" si="877"/>
        <v>55463628</v>
      </c>
      <c r="AP721">
        <f t="shared" si="879"/>
        <v>-1.2194941589395962E-2</v>
      </c>
      <c r="AQ721">
        <f t="shared" si="880"/>
        <v>542.70643822136196</v>
      </c>
      <c r="AR721">
        <f t="shared" si="881"/>
        <v>540.35172857471753</v>
      </c>
      <c r="AS721">
        <f t="shared" si="882"/>
        <v>538.63650286076108</v>
      </c>
      <c r="AT721">
        <f t="shared" si="883"/>
        <v>531.25915778192507</v>
      </c>
      <c r="AU721">
        <f t="shared" si="884"/>
        <v>537.01860186766191</v>
      </c>
      <c r="AV721">
        <f t="shared" si="885"/>
        <v>526.98956989782255</v>
      </c>
      <c r="AW721">
        <f t="shared" si="886"/>
        <v>10.029031969839366</v>
      </c>
      <c r="AX721">
        <f t="shared" si="913"/>
        <v>9.4354804212638008</v>
      </c>
      <c r="AY721">
        <f t="shared" si="887"/>
        <v>0.59355154857556514</v>
      </c>
      <c r="AZ721">
        <f t="shared" si="924"/>
        <v>540.55832933333329</v>
      </c>
      <c r="BA721">
        <f t="shared" si="925"/>
        <v>1072539079.0968052</v>
      </c>
      <c r="BB721">
        <f t="shared" si="928"/>
        <v>0</v>
      </c>
      <c r="BC721">
        <f t="shared" si="929"/>
        <v>1072539079.0968052</v>
      </c>
      <c r="BD721">
        <f t="shared" si="944"/>
        <v>17465675215.068081</v>
      </c>
      <c r="BE721">
        <f t="shared" si="945"/>
        <v>5750733881.1180429</v>
      </c>
      <c r="BF721">
        <f t="shared" si="946"/>
        <v>3.0371211007372243</v>
      </c>
      <c r="BG721">
        <f t="shared" si="947"/>
        <v>75.229873589440047</v>
      </c>
      <c r="BH721">
        <f t="shared" si="888"/>
        <v>145397420</v>
      </c>
      <c r="BI721">
        <f t="shared" si="889"/>
        <v>1.9030797842514955</v>
      </c>
      <c r="BJ721">
        <f t="shared" si="930"/>
        <v>-517.49879999999848</v>
      </c>
      <c r="BK721">
        <f t="shared" si="890"/>
        <v>-7.6781388505746846E-3</v>
      </c>
      <c r="BL721">
        <f t="shared" si="891"/>
        <v>0.99232186114942533</v>
      </c>
      <c r="BM721">
        <f t="shared" si="892"/>
        <v>12.328400979724673</v>
      </c>
      <c r="BN721">
        <f t="shared" si="893"/>
        <v>541.04998799999998</v>
      </c>
      <c r="BO721">
        <f t="shared" si="932"/>
        <v>546.5</v>
      </c>
      <c r="BP721">
        <f t="shared" si="894"/>
        <v>527.91213182352931</v>
      </c>
      <c r="BQ721">
        <f t="shared" si="895"/>
        <v>18.587868176470693</v>
      </c>
      <c r="BR721">
        <f t="shared" si="896"/>
        <v>28.675018000000023</v>
      </c>
      <c r="BS721">
        <f t="shared" si="897"/>
        <v>32.075012000000015</v>
      </c>
      <c r="BT721">
        <f t="shared" si="898"/>
        <v>25.524963999999954</v>
      </c>
      <c r="BU721">
        <f t="shared" si="899"/>
        <v>40.449981999999977</v>
      </c>
      <c r="BV721">
        <f t="shared" si="900"/>
        <v>544.71166586666675</v>
      </c>
      <c r="BW721">
        <f t="shared" si="901"/>
        <v>544.87499999999989</v>
      </c>
      <c r="BX721">
        <f t="shared" si="902"/>
        <v>542.65954752727271</v>
      </c>
      <c r="BY721">
        <f t="shared" si="903"/>
        <v>533.77000420000013</v>
      </c>
      <c r="BZ721">
        <f t="shared" si="904"/>
        <v>556.5</v>
      </c>
      <c r="CA721">
        <f t="shared" si="905"/>
        <v>503.54998799999998</v>
      </c>
      <c r="CB721">
        <f t="shared" si="906"/>
        <v>547.85458793333328</v>
      </c>
      <c r="CC721">
        <f t="shared" si="907"/>
        <v>545.00313166666672</v>
      </c>
      <c r="CD721">
        <f t="shared" si="908"/>
        <v>528.92278075277784</v>
      </c>
      <c r="CE721">
        <f t="shared" si="909"/>
        <v>529.13801913539544</v>
      </c>
      <c r="CF721">
        <f t="shared" si="910"/>
        <v>543.75</v>
      </c>
      <c r="CG721">
        <f t="shared" si="911"/>
        <v>550</v>
      </c>
      <c r="CH721">
        <f t="shared" si="912"/>
        <v>541.04998799999998</v>
      </c>
    </row>
    <row r="722" spans="1:86">
      <c r="A722" s="1">
        <v>40521</v>
      </c>
      <c r="B722">
        <v>541.84997599999997</v>
      </c>
      <c r="C722">
        <v>548.65002400000003</v>
      </c>
      <c r="D722">
        <v>534.04998799999998</v>
      </c>
      <c r="E722">
        <v>536.29998799999998</v>
      </c>
      <c r="F722">
        <v>2579902</v>
      </c>
      <c r="G722">
        <f t="shared" si="926"/>
        <v>-1784728.6867287201</v>
      </c>
      <c r="H722">
        <f t="shared" si="874"/>
        <v>66282779.61042174</v>
      </c>
      <c r="I722">
        <f t="shared" si="927"/>
        <v>540.21249399999999</v>
      </c>
      <c r="J722">
        <f t="shared" si="934"/>
        <v>550.875</v>
      </c>
      <c r="K722">
        <f t="shared" si="935"/>
        <v>518.90625</v>
      </c>
      <c r="L722">
        <f t="shared" si="936"/>
        <v>4</v>
      </c>
      <c r="M722">
        <f t="shared" si="937"/>
        <v>10</v>
      </c>
      <c r="N722">
        <f t="shared" si="938"/>
        <v>60</v>
      </c>
      <c r="O722">
        <f t="shared" si="939"/>
        <v>0</v>
      </c>
      <c r="P722">
        <f t="shared" si="914"/>
        <v>14.600036000000046</v>
      </c>
      <c r="Q722">
        <f t="shared" si="915"/>
        <v>12.350036000000046</v>
      </c>
      <c r="R722">
        <f t="shared" si="916"/>
        <v>2.25</v>
      </c>
      <c r="S722">
        <f t="shared" si="917"/>
        <v>14.600036000000046</v>
      </c>
      <c r="T722">
        <f t="shared" si="873"/>
        <v>13.380300887395631</v>
      </c>
      <c r="U722">
        <f t="shared" si="918"/>
        <v>-6.7250360000000455</v>
      </c>
      <c r="V722">
        <f t="shared" si="919"/>
        <v>5.5499879999999848</v>
      </c>
      <c r="W722">
        <f t="shared" si="920"/>
        <v>0</v>
      </c>
      <c r="X722">
        <f t="shared" si="921"/>
        <v>5.5499879999999848</v>
      </c>
      <c r="Y722">
        <f t="shared" ref="Y722:Y785" si="951">((Y721*13)+W722)/14</f>
        <v>2.7324742840553569</v>
      </c>
      <c r="Z722">
        <f t="shared" ref="Z722:Z785" si="952">((Z721*13)+X722)/14</f>
        <v>2.5131508771700481</v>
      </c>
      <c r="AA722">
        <f t="shared" si="948"/>
        <v>20.421620612652838</v>
      </c>
      <c r="AB722">
        <f t="shared" si="949"/>
        <v>18.78246908137514</v>
      </c>
      <c r="AC722">
        <f t="shared" si="950"/>
        <v>4.181072801512828</v>
      </c>
      <c r="AD722">
        <f t="shared" si="878"/>
        <v>15.056668851615784</v>
      </c>
      <c r="AE722">
        <f t="shared" si="931"/>
        <v>543.82999280000001</v>
      </c>
      <c r="AF722">
        <f t="shared" si="933"/>
        <v>544.50833133333333</v>
      </c>
      <c r="AG722">
        <f t="shared" si="875"/>
        <v>530.00000449999993</v>
      </c>
      <c r="AH722">
        <f t="shared" si="940"/>
        <v>540.5275024</v>
      </c>
      <c r="AI722">
        <f t="shared" si="941"/>
        <v>555.66029896880059</v>
      </c>
      <c r="AJ722">
        <f t="shared" si="942"/>
        <v>525.39470583119942</v>
      </c>
      <c r="AK722">
        <f t="shared" si="943"/>
        <v>0.36031945976476282</v>
      </c>
      <c r="AL722">
        <f t="shared" si="922"/>
        <v>-0.69178158190842909</v>
      </c>
      <c r="AM722">
        <f t="shared" si="923"/>
        <v>-1784728.6867287201</v>
      </c>
      <c r="AN722">
        <f t="shared" si="876"/>
        <v>-1792979.8636694055</v>
      </c>
      <c r="AO722">
        <f t="shared" si="877"/>
        <v>56503306</v>
      </c>
      <c r="AP722">
        <f t="shared" si="879"/>
        <v>-3.1732300118322378E-2</v>
      </c>
      <c r="AQ722">
        <f t="shared" si="880"/>
        <v>540.52824514609893</v>
      </c>
      <c r="AR722">
        <f t="shared" si="881"/>
        <v>539.52473935092303</v>
      </c>
      <c r="AS722">
        <f t="shared" si="882"/>
        <v>538.21593018582405</v>
      </c>
      <c r="AT722">
        <f t="shared" si="883"/>
        <v>531.71283250155182</v>
      </c>
      <c r="AU722">
        <f t="shared" si="884"/>
        <v>536.91080978751268</v>
      </c>
      <c r="AV722">
        <f t="shared" si="885"/>
        <v>527.64129916497495</v>
      </c>
      <c r="AW722">
        <f t="shared" si="886"/>
        <v>9.2695106225377231</v>
      </c>
      <c r="AX722">
        <f t="shared" si="913"/>
        <v>9.4022864615185853</v>
      </c>
      <c r="AY722">
        <f t="shared" si="887"/>
        <v>-0.1327758389808622</v>
      </c>
      <c r="AZ722">
        <f t="shared" si="924"/>
        <v>539.66666666666663</v>
      </c>
      <c r="BA722">
        <f t="shared" si="925"/>
        <v>1392287112.6666665</v>
      </c>
      <c r="BB722">
        <f t="shared" si="928"/>
        <v>0</v>
      </c>
      <c r="BC722">
        <f t="shared" si="929"/>
        <v>1392287112.6666665</v>
      </c>
      <c r="BD722">
        <f t="shared" si="944"/>
        <v>17465675215.068081</v>
      </c>
      <c r="BE722">
        <f t="shared" si="945"/>
        <v>6031202534.9607677</v>
      </c>
      <c r="BF722">
        <f t="shared" si="946"/>
        <v>2.8958860382860103</v>
      </c>
      <c r="BG722">
        <f t="shared" si="947"/>
        <v>74.331898054185672</v>
      </c>
      <c r="BH722">
        <f t="shared" si="888"/>
        <v>142817518</v>
      </c>
      <c r="BI722">
        <f t="shared" si="889"/>
        <v>1.7567826167525737</v>
      </c>
      <c r="BJ722">
        <f t="shared" si="930"/>
        <v>-427.50240000000304</v>
      </c>
      <c r="BK722">
        <f t="shared" si="890"/>
        <v>-6.0696361528321295E-3</v>
      </c>
      <c r="BL722">
        <f t="shared" si="891"/>
        <v>0.99393036384716782</v>
      </c>
      <c r="BM722">
        <f t="shared" si="892"/>
        <v>7.975684087564499</v>
      </c>
      <c r="BN722">
        <f t="shared" si="893"/>
        <v>541.35000600000001</v>
      </c>
      <c r="BO722">
        <f t="shared" si="932"/>
        <v>546.05750120000005</v>
      </c>
      <c r="BP722">
        <f t="shared" si="894"/>
        <v>529.59374955882345</v>
      </c>
      <c r="BQ722">
        <f t="shared" si="895"/>
        <v>16.4637516411766</v>
      </c>
      <c r="BR722">
        <f t="shared" si="896"/>
        <v>12.674987999999985</v>
      </c>
      <c r="BS722">
        <f t="shared" si="897"/>
        <v>21.549987999999985</v>
      </c>
      <c r="BT722">
        <f t="shared" si="898"/>
        <v>21.65002400000003</v>
      </c>
      <c r="BU722">
        <f t="shared" si="899"/>
        <v>29.34997599999997</v>
      </c>
      <c r="BV722">
        <f t="shared" si="900"/>
        <v>541.42832853333334</v>
      </c>
      <c r="BW722">
        <f t="shared" si="901"/>
        <v>542.3083293333334</v>
      </c>
      <c r="BX722">
        <f t="shared" si="902"/>
        <v>542.3527266181818</v>
      </c>
      <c r="BY722">
        <f t="shared" si="903"/>
        <v>534.32309769523818</v>
      </c>
      <c r="BZ722">
        <f t="shared" si="904"/>
        <v>556.5</v>
      </c>
      <c r="CA722">
        <f t="shared" si="905"/>
        <v>512.5</v>
      </c>
      <c r="CB722">
        <f t="shared" si="906"/>
        <v>547.14765562666673</v>
      </c>
      <c r="CC722">
        <f t="shared" si="907"/>
        <v>547.29687849999993</v>
      </c>
      <c r="CD722">
        <f t="shared" si="908"/>
        <v>536.01090102412695</v>
      </c>
      <c r="CE722">
        <f t="shared" si="909"/>
        <v>525.91485597440919</v>
      </c>
      <c r="CF722">
        <f t="shared" si="910"/>
        <v>539.57501200000002</v>
      </c>
      <c r="CG722">
        <f t="shared" si="911"/>
        <v>546.47497599999997</v>
      </c>
      <c r="CH722">
        <f t="shared" si="912"/>
        <v>535.625</v>
      </c>
    </row>
    <row r="723" spans="1:86">
      <c r="A723" s="1">
        <v>40522</v>
      </c>
      <c r="B723">
        <v>533.5</v>
      </c>
      <c r="C723">
        <v>541.92498799999998</v>
      </c>
      <c r="D723">
        <v>528.5</v>
      </c>
      <c r="E723">
        <v>537.45001200000002</v>
      </c>
      <c r="F723">
        <v>2245624</v>
      </c>
      <c r="G723">
        <f t="shared" si="926"/>
        <v>748548.02421157574</v>
      </c>
      <c r="H723">
        <f t="shared" si="874"/>
        <v>67031327.634633318</v>
      </c>
      <c r="I723">
        <f t="shared" si="927"/>
        <v>535.34375</v>
      </c>
      <c r="J723">
        <f t="shared" si="934"/>
        <v>550.875</v>
      </c>
      <c r="K723">
        <f t="shared" si="935"/>
        <v>531.88125600000001</v>
      </c>
      <c r="L723">
        <f t="shared" si="936"/>
        <v>5</v>
      </c>
      <c r="M723">
        <f t="shared" si="937"/>
        <v>10</v>
      </c>
      <c r="N723">
        <f t="shared" si="938"/>
        <v>50</v>
      </c>
      <c r="O723">
        <f t="shared" si="939"/>
        <v>0</v>
      </c>
      <c r="P723">
        <f t="shared" si="914"/>
        <v>13.424987999999985</v>
      </c>
      <c r="Q723">
        <f t="shared" si="915"/>
        <v>4.4749759999999696</v>
      </c>
      <c r="R723">
        <f t="shared" si="916"/>
        <v>8.9500120000000152</v>
      </c>
      <c r="S723">
        <f t="shared" si="917"/>
        <v>13.424987999999985</v>
      </c>
      <c r="T723">
        <f t="shared" ref="T723:T786" si="953">((T722*13)+S723)/14</f>
        <v>13.383492824010228</v>
      </c>
      <c r="U723">
        <f t="shared" si="918"/>
        <v>-1.5750120000000152</v>
      </c>
      <c r="V723">
        <f t="shared" si="919"/>
        <v>4.2999879999999848</v>
      </c>
      <c r="W723">
        <f t="shared" si="920"/>
        <v>0</v>
      </c>
      <c r="X723">
        <f t="shared" si="921"/>
        <v>4.2999879999999848</v>
      </c>
      <c r="Y723">
        <f t="shared" si="951"/>
        <v>2.5372975494799741</v>
      </c>
      <c r="Z723">
        <f t="shared" si="952"/>
        <v>2.6407821002293295</v>
      </c>
      <c r="AA723">
        <f t="shared" si="948"/>
        <v>18.958410803852463</v>
      </c>
      <c r="AB723">
        <f t="shared" si="949"/>
        <v>19.731636090480944</v>
      </c>
      <c r="AC723">
        <f t="shared" si="950"/>
        <v>1.9985121463932074</v>
      </c>
      <c r="AD723">
        <f t="shared" si="878"/>
        <v>14.657881792974715</v>
      </c>
      <c r="AE723">
        <f t="shared" si="931"/>
        <v>541.58499759999995</v>
      </c>
      <c r="AF723">
        <f t="shared" si="933"/>
        <v>542.76666266666678</v>
      </c>
      <c r="AG723">
        <f t="shared" si="875"/>
        <v>530.25375509999992</v>
      </c>
      <c r="AH723">
        <f t="shared" si="940"/>
        <v>541.91000359999998</v>
      </c>
      <c r="AI723">
        <f t="shared" si="941"/>
        <v>552.43933585009097</v>
      </c>
      <c r="AJ723">
        <f t="shared" si="942"/>
        <v>531.38067134990899</v>
      </c>
      <c r="AK723">
        <f t="shared" si="943"/>
        <v>0.28821109002608281</v>
      </c>
      <c r="AL723">
        <f t="shared" si="922"/>
        <v>0.33333631285182902</v>
      </c>
      <c r="AM723">
        <f t="shared" si="923"/>
        <v>748548.02421157574</v>
      </c>
      <c r="AN723">
        <f t="shared" si="876"/>
        <v>93026.428258706117</v>
      </c>
      <c r="AO723">
        <f t="shared" si="877"/>
        <v>56822834</v>
      </c>
      <c r="AP723">
        <f t="shared" si="879"/>
        <v>1.6371310916788507E-3</v>
      </c>
      <c r="AQ723">
        <f t="shared" si="880"/>
        <v>539.48164587642532</v>
      </c>
      <c r="AR723">
        <f t="shared" si="881"/>
        <v>539.10443521590992</v>
      </c>
      <c r="AS723">
        <f t="shared" si="882"/>
        <v>538.07806491237568</v>
      </c>
      <c r="AT723">
        <f t="shared" si="883"/>
        <v>532.22917865641216</v>
      </c>
      <c r="AU723">
        <f t="shared" si="884"/>
        <v>536.99169011938579</v>
      </c>
      <c r="AV723">
        <f t="shared" si="885"/>
        <v>528.32790906342666</v>
      </c>
      <c r="AW723">
        <f t="shared" si="886"/>
        <v>8.6637810559591344</v>
      </c>
      <c r="AX723">
        <f t="shared" si="913"/>
        <v>9.2545853804066951</v>
      </c>
      <c r="AY723">
        <f t="shared" si="887"/>
        <v>-0.5908043244475607</v>
      </c>
      <c r="AZ723">
        <f t="shared" si="924"/>
        <v>535.95833333333337</v>
      </c>
      <c r="BA723">
        <f t="shared" si="925"/>
        <v>1203560896.3333335</v>
      </c>
      <c r="BB723">
        <f t="shared" si="928"/>
        <v>0</v>
      </c>
      <c r="BC723">
        <f t="shared" si="929"/>
        <v>1203560896.3333335</v>
      </c>
      <c r="BD723">
        <f t="shared" si="944"/>
        <v>16320405942.353024</v>
      </c>
      <c r="BE723">
        <f t="shared" si="945"/>
        <v>7234763431.2941017</v>
      </c>
      <c r="BF723">
        <f t="shared" si="946"/>
        <v>2.2558313201726552</v>
      </c>
      <c r="BG723">
        <f t="shared" si="947"/>
        <v>69.285878116469178</v>
      </c>
      <c r="BH723">
        <f t="shared" si="888"/>
        <v>145063142</v>
      </c>
      <c r="BI723">
        <f t="shared" si="889"/>
        <v>1.6398492124554853</v>
      </c>
      <c r="BJ723">
        <f t="shared" si="930"/>
        <v>15.002400000003036</v>
      </c>
      <c r="BK723">
        <f t="shared" si="890"/>
        <v>2.1443670067731392E-3</v>
      </c>
      <c r="BL723">
        <f t="shared" si="891"/>
        <v>1.0021443670067731</v>
      </c>
      <c r="BM723">
        <f t="shared" si="892"/>
        <v>5.5494453584931041</v>
      </c>
      <c r="BN723">
        <f t="shared" si="893"/>
        <v>535.21249399999999</v>
      </c>
      <c r="BO723">
        <f t="shared" si="932"/>
        <v>542.8924988</v>
      </c>
      <c r="BP723">
        <f t="shared" si="894"/>
        <v>530.89522014705892</v>
      </c>
      <c r="BQ723">
        <f t="shared" si="895"/>
        <v>11.997278652941077</v>
      </c>
      <c r="BR723">
        <f t="shared" si="896"/>
        <v>1.7999879999999848</v>
      </c>
      <c r="BS723">
        <f t="shared" si="897"/>
        <v>3.375</v>
      </c>
      <c r="BT723">
        <f t="shared" si="898"/>
        <v>2.6749879999999848</v>
      </c>
      <c r="BU723">
        <f t="shared" si="899"/>
        <v>6</v>
      </c>
      <c r="BV723">
        <f t="shared" si="900"/>
        <v>539.30166826666675</v>
      </c>
      <c r="BW723">
        <f t="shared" si="901"/>
        <v>540.29166666666663</v>
      </c>
      <c r="BX723">
        <f t="shared" si="902"/>
        <v>541.793182909091</v>
      </c>
      <c r="BY723">
        <f t="shared" si="903"/>
        <v>535.03262221904765</v>
      </c>
      <c r="BZ723">
        <f t="shared" si="904"/>
        <v>556.5</v>
      </c>
      <c r="CA723">
        <f t="shared" si="905"/>
        <v>525.125</v>
      </c>
      <c r="CB723">
        <f t="shared" si="906"/>
        <v>545.41574031999994</v>
      </c>
      <c r="CC723">
        <f t="shared" si="907"/>
        <v>546.41749013333344</v>
      </c>
      <c r="CD723">
        <f t="shared" si="908"/>
        <v>540.83723725412688</v>
      </c>
      <c r="CE723">
        <f t="shared" si="909"/>
        <v>524.92714352939367</v>
      </c>
      <c r="CF723">
        <f t="shared" si="910"/>
        <v>536.29998799999998</v>
      </c>
      <c r="CG723">
        <f t="shared" si="911"/>
        <v>548.65002400000003</v>
      </c>
      <c r="CH723">
        <f t="shared" si="912"/>
        <v>534.04998799999998</v>
      </c>
    </row>
    <row r="724" spans="1:86">
      <c r="A724" s="1">
        <v>40525</v>
      </c>
      <c r="B724">
        <v>535.5</v>
      </c>
      <c r="C724">
        <v>540.34997599999997</v>
      </c>
      <c r="D724">
        <v>524.20001200000002</v>
      </c>
      <c r="E724">
        <v>538.04998799999998</v>
      </c>
      <c r="F724">
        <v>2115066</v>
      </c>
      <c r="G724">
        <f t="shared" si="926"/>
        <v>1512634.1408072512</v>
      </c>
      <c r="H724">
        <f t="shared" si="874"/>
        <v>68543961.775440574</v>
      </c>
      <c r="I724">
        <f t="shared" si="927"/>
        <v>534.52499399999999</v>
      </c>
      <c r="J724">
        <f t="shared" si="934"/>
        <v>550.875</v>
      </c>
      <c r="K724">
        <f t="shared" si="935"/>
        <v>534.45625300000006</v>
      </c>
      <c r="L724">
        <f t="shared" si="936"/>
        <v>6</v>
      </c>
      <c r="M724">
        <f t="shared" si="937"/>
        <v>10</v>
      </c>
      <c r="N724">
        <f t="shared" si="938"/>
        <v>40</v>
      </c>
      <c r="O724">
        <f t="shared" si="939"/>
        <v>0</v>
      </c>
      <c r="P724">
        <f t="shared" si="914"/>
        <v>16.149963999999954</v>
      </c>
      <c r="Q724">
        <f t="shared" si="915"/>
        <v>2.2999879999999848</v>
      </c>
      <c r="R724">
        <f t="shared" si="916"/>
        <v>13.84997599999997</v>
      </c>
      <c r="S724">
        <f t="shared" si="917"/>
        <v>16.149963999999954</v>
      </c>
      <c r="T724">
        <f t="shared" si="953"/>
        <v>13.581097908009495</v>
      </c>
      <c r="U724">
        <f t="shared" si="918"/>
        <v>4.4500120000000152</v>
      </c>
      <c r="V724">
        <f t="shared" si="919"/>
        <v>-7.875</v>
      </c>
      <c r="W724">
        <f t="shared" si="920"/>
        <v>4.4500120000000152</v>
      </c>
      <c r="X724">
        <f t="shared" si="921"/>
        <v>0</v>
      </c>
      <c r="Y724">
        <f t="shared" si="951"/>
        <v>2.6739200102314058</v>
      </c>
      <c r="Z724">
        <f t="shared" si="952"/>
        <v>2.4521548073558059</v>
      </c>
      <c r="AA724">
        <f t="shared" si="948"/>
        <v>19.688540855407965</v>
      </c>
      <c r="AB724">
        <f t="shared" si="949"/>
        <v>18.055644867339037</v>
      </c>
      <c r="AC724">
        <f t="shared" si="950"/>
        <v>4.3262186130163149</v>
      </c>
      <c r="AD724">
        <f t="shared" si="878"/>
        <v>13.891884779163425</v>
      </c>
      <c r="AE724">
        <f t="shared" si="931"/>
        <v>539.02499999999998</v>
      </c>
      <c r="AF724">
        <f t="shared" si="933"/>
        <v>540.99582933333329</v>
      </c>
      <c r="AG724">
        <f t="shared" si="875"/>
        <v>530.75875389999999</v>
      </c>
      <c r="AH724">
        <f t="shared" si="940"/>
        <v>542.15</v>
      </c>
      <c r="AI724">
        <f t="shared" si="941"/>
        <v>552.19596410906945</v>
      </c>
      <c r="AJ724">
        <f t="shared" si="942"/>
        <v>532.1040358909305</v>
      </c>
      <c r="AK724">
        <f t="shared" si="943"/>
        <v>0.29593735576366875</v>
      </c>
      <c r="AL724">
        <f t="shared" si="922"/>
        <v>0.71517112979323161</v>
      </c>
      <c r="AM724">
        <f t="shared" si="923"/>
        <v>1512634.1408072512</v>
      </c>
      <c r="AN724">
        <f t="shared" si="876"/>
        <v>2128909.9496320589</v>
      </c>
      <c r="AO724">
        <f t="shared" si="877"/>
        <v>57135570</v>
      </c>
      <c r="AP724">
        <f t="shared" si="879"/>
        <v>3.726067578624067E-2</v>
      </c>
      <c r="AQ724">
        <f t="shared" si="880"/>
        <v>538.99488219844068</v>
      </c>
      <c r="AR724">
        <f t="shared" si="881"/>
        <v>539.49503933937558</v>
      </c>
      <c r="AS724">
        <f t="shared" si="882"/>
        <v>538.07301106814805</v>
      </c>
      <c r="AT724">
        <f t="shared" si="883"/>
        <v>532.75305149733504</v>
      </c>
      <c r="AU724">
        <f t="shared" si="884"/>
        <v>537.1504348014779</v>
      </c>
      <c r="AV724">
        <f t="shared" si="885"/>
        <v>529.00845458898675</v>
      </c>
      <c r="AW724">
        <f t="shared" si="886"/>
        <v>8.1419802124911484</v>
      </c>
      <c r="AX724">
        <f t="shared" si="913"/>
        <v>9.0320643468235851</v>
      </c>
      <c r="AY724">
        <f t="shared" si="887"/>
        <v>-0.89008413433243661</v>
      </c>
      <c r="AZ724">
        <f t="shared" si="924"/>
        <v>534.19999199999995</v>
      </c>
      <c r="BA724">
        <f t="shared" si="925"/>
        <v>1129868240.2794719</v>
      </c>
      <c r="BB724">
        <f t="shared" si="928"/>
        <v>0</v>
      </c>
      <c r="BC724">
        <f t="shared" si="929"/>
        <v>1129868240.2794719</v>
      </c>
      <c r="BD724">
        <f t="shared" si="944"/>
        <v>16320405942.353024</v>
      </c>
      <c r="BE724">
        <f t="shared" si="945"/>
        <v>7497856821.7601986</v>
      </c>
      <c r="BF724">
        <f t="shared" si="946"/>
        <v>2.1766761263016012</v>
      </c>
      <c r="BG724">
        <f t="shared" si="947"/>
        <v>68.520555440940228</v>
      </c>
      <c r="BH724">
        <f t="shared" si="888"/>
        <v>147178208</v>
      </c>
      <c r="BI724">
        <f t="shared" si="889"/>
        <v>1.5391020959801223</v>
      </c>
      <c r="BJ724">
        <f t="shared" si="930"/>
        <v>-40.002400000003036</v>
      </c>
      <c r="BK724">
        <f t="shared" si="890"/>
        <v>1.116338239099285E-3</v>
      </c>
      <c r="BL724">
        <f t="shared" si="891"/>
        <v>1.0011163382390993</v>
      </c>
      <c r="BM724">
        <f t="shared" si="892"/>
        <v>5.2946879794929789</v>
      </c>
      <c r="BN724">
        <f t="shared" si="893"/>
        <v>532.27499399999999</v>
      </c>
      <c r="BO724">
        <f t="shared" si="932"/>
        <v>539.08249520000004</v>
      </c>
      <c r="BP724">
        <f t="shared" si="894"/>
        <v>531.31948450000004</v>
      </c>
      <c r="BQ724">
        <f t="shared" si="895"/>
        <v>7.7630106999999953</v>
      </c>
      <c r="BR724">
        <f t="shared" si="896"/>
        <v>4.9987999999984822E-2</v>
      </c>
      <c r="BS724">
        <f t="shared" si="897"/>
        <v>-2.3499759999999696</v>
      </c>
      <c r="BT724">
        <f t="shared" si="898"/>
        <v>-2.6750480000000607</v>
      </c>
      <c r="BU724">
        <f t="shared" si="899"/>
        <v>5.25</v>
      </c>
      <c r="BV724">
        <f t="shared" si="900"/>
        <v>538.12333173333332</v>
      </c>
      <c r="BW724">
        <f t="shared" si="901"/>
        <v>538.94404533333341</v>
      </c>
      <c r="BX724">
        <f t="shared" si="902"/>
        <v>541.09136189090896</v>
      </c>
      <c r="BY724">
        <f t="shared" si="903"/>
        <v>535.77512059047615</v>
      </c>
      <c r="BZ724">
        <f t="shared" si="904"/>
        <v>556.5</v>
      </c>
      <c r="CA724">
        <f t="shared" si="905"/>
        <v>524.20001200000002</v>
      </c>
      <c r="CB724">
        <f t="shared" si="906"/>
        <v>540.71625180000001</v>
      </c>
      <c r="CC724">
        <f t="shared" si="907"/>
        <v>544.67908848888885</v>
      </c>
      <c r="CD724">
        <f t="shared" si="908"/>
        <v>542.61838564126981</v>
      </c>
      <c r="CE724">
        <f t="shared" si="909"/>
        <v>524.74731462250429</v>
      </c>
      <c r="CF724">
        <f t="shared" si="910"/>
        <v>537.45001200000002</v>
      </c>
      <c r="CG724">
        <f t="shared" si="911"/>
        <v>541.92498799999998</v>
      </c>
      <c r="CH724">
        <f t="shared" si="912"/>
        <v>528.5</v>
      </c>
    </row>
    <row r="725" spans="1:86">
      <c r="A725" s="1">
        <v>40526</v>
      </c>
      <c r="B725">
        <v>536.59997599999997</v>
      </c>
      <c r="C725">
        <v>544.79998799999998</v>
      </c>
      <c r="D725">
        <v>532.07501200000002</v>
      </c>
      <c r="E725">
        <v>540.47497599999997</v>
      </c>
      <c r="F725">
        <v>2615340</v>
      </c>
      <c r="G725">
        <f t="shared" si="926"/>
        <v>837517.09737447579</v>
      </c>
      <c r="H725">
        <f t="shared" ref="H725:H788" si="954">SUM(H724,G725)</f>
        <v>69381478.872815043</v>
      </c>
      <c r="I725">
        <f t="shared" si="927"/>
        <v>538.48748799999998</v>
      </c>
      <c r="J725">
        <f t="shared" si="934"/>
        <v>550.875</v>
      </c>
      <c r="K725">
        <f t="shared" si="935"/>
        <v>534.52499399999999</v>
      </c>
      <c r="L725">
        <f t="shared" si="936"/>
        <v>7</v>
      </c>
      <c r="M725">
        <f t="shared" si="937"/>
        <v>2</v>
      </c>
      <c r="N725">
        <f t="shared" si="938"/>
        <v>30</v>
      </c>
      <c r="O725">
        <f t="shared" si="939"/>
        <v>80</v>
      </c>
      <c r="P725">
        <f t="shared" si="914"/>
        <v>12.72497599999997</v>
      </c>
      <c r="Q725">
        <f t="shared" si="915"/>
        <v>4.3250120000000152</v>
      </c>
      <c r="R725">
        <f t="shared" si="916"/>
        <v>8.3999639999999545</v>
      </c>
      <c r="S725">
        <f t="shared" si="917"/>
        <v>12.72497599999997</v>
      </c>
      <c r="T725">
        <f t="shared" si="953"/>
        <v>13.519946343151672</v>
      </c>
      <c r="U725">
        <f t="shared" si="918"/>
        <v>9.4000240000000304</v>
      </c>
      <c r="V725">
        <f t="shared" si="919"/>
        <v>-8.6749879999999848</v>
      </c>
      <c r="W725">
        <f t="shared" si="920"/>
        <v>9.4000240000000304</v>
      </c>
      <c r="X725">
        <f t="shared" si="921"/>
        <v>0</v>
      </c>
      <c r="Y725">
        <f t="shared" si="951"/>
        <v>3.1543560095005931</v>
      </c>
      <c r="Z725">
        <f t="shared" si="952"/>
        <v>2.277000892544677</v>
      </c>
      <c r="AA725">
        <f t="shared" si="948"/>
        <v>23.33112816751958</v>
      </c>
      <c r="AB725">
        <f t="shared" si="949"/>
        <v>16.841789418033144</v>
      </c>
      <c r="AC725">
        <f t="shared" si="950"/>
        <v>16.153516198236442</v>
      </c>
      <c r="AD725">
        <f t="shared" si="878"/>
        <v>14.346207615996303</v>
      </c>
      <c r="AE725">
        <f t="shared" si="931"/>
        <v>538.36999519999995</v>
      </c>
      <c r="AF725">
        <f t="shared" si="933"/>
        <v>539.26666266666666</v>
      </c>
      <c r="AG725">
        <f t="shared" si="875"/>
        <v>531.13250270000003</v>
      </c>
      <c r="AH725">
        <f t="shared" si="940"/>
        <v>542.39749759999995</v>
      </c>
      <c r="AI725">
        <f t="shared" si="941"/>
        <v>552.13965633372152</v>
      </c>
      <c r="AJ725">
        <f t="shared" si="942"/>
        <v>532.65533886627838</v>
      </c>
      <c r="AK725">
        <f t="shared" si="943"/>
        <v>0.40132979493829463</v>
      </c>
      <c r="AL725">
        <f t="shared" si="922"/>
        <v>0.32023258825792278</v>
      </c>
      <c r="AM725">
        <f t="shared" si="923"/>
        <v>837517.09737447579</v>
      </c>
      <c r="AN725">
        <f t="shared" si="876"/>
        <v>3010410.4477550471</v>
      </c>
      <c r="AO725">
        <f t="shared" si="877"/>
        <v>58361514</v>
      </c>
      <c r="AP725">
        <f t="shared" si="879"/>
        <v>5.158211707384848E-2</v>
      </c>
      <c r="AQ725">
        <f t="shared" si="880"/>
        <v>539.49811409097083</v>
      </c>
      <c r="AR725">
        <f t="shared" si="881"/>
        <v>543.00908154765352</v>
      </c>
      <c r="AS725">
        <f t="shared" si="882"/>
        <v>538.50536475588137</v>
      </c>
      <c r="AT725">
        <f t="shared" si="883"/>
        <v>533.44802470257491</v>
      </c>
      <c r="AU725">
        <f t="shared" si="884"/>
        <v>537.64911598125616</v>
      </c>
      <c r="AV725">
        <f t="shared" si="885"/>
        <v>529.81111108775769</v>
      </c>
      <c r="AW725">
        <f t="shared" si="886"/>
        <v>7.8380048934984643</v>
      </c>
      <c r="AX725">
        <f t="shared" si="913"/>
        <v>8.7932524561585605</v>
      </c>
      <c r="AY725">
        <f t="shared" si="887"/>
        <v>-0.95524756266009625</v>
      </c>
      <c r="AZ725">
        <f t="shared" si="924"/>
        <v>539.11665866666669</v>
      </c>
      <c r="BA725">
        <f t="shared" si="925"/>
        <v>1409973362.07728</v>
      </c>
      <c r="BB725">
        <f t="shared" si="928"/>
        <v>1409973362.07728</v>
      </c>
      <c r="BC725">
        <f t="shared" si="929"/>
        <v>0</v>
      </c>
      <c r="BD725">
        <f t="shared" si="944"/>
        <v>17730379304.430305</v>
      </c>
      <c r="BE725">
        <f t="shared" si="945"/>
        <v>5974398011.4763145</v>
      </c>
      <c r="BF725">
        <f t="shared" si="946"/>
        <v>2.9677265007071409</v>
      </c>
      <c r="BG725">
        <f t="shared" si="947"/>
        <v>74.796649924792533</v>
      </c>
      <c r="BH725">
        <f t="shared" si="888"/>
        <v>149793548</v>
      </c>
      <c r="BI725">
        <f t="shared" si="889"/>
        <v>1.4793960959796066</v>
      </c>
      <c r="BJ725">
        <f t="shared" si="930"/>
        <v>142.49879999999848</v>
      </c>
      <c r="BK725">
        <f t="shared" si="890"/>
        <v>4.5069938743312167E-3</v>
      </c>
      <c r="BL725">
        <f t="shared" si="891"/>
        <v>1.0045069938743312</v>
      </c>
      <c r="BM725">
        <f t="shared" si="892"/>
        <v>5.1345684875780231</v>
      </c>
      <c r="BN725">
        <f t="shared" si="893"/>
        <v>538.4375</v>
      </c>
      <c r="BO725">
        <f t="shared" si="932"/>
        <v>537.66499639999995</v>
      </c>
      <c r="BP725">
        <f t="shared" si="894"/>
        <v>531.64007344117647</v>
      </c>
      <c r="BQ725">
        <f t="shared" si="895"/>
        <v>6.0249229588234812</v>
      </c>
      <c r="BR725">
        <f t="shared" si="896"/>
        <v>-0.47503600000004553</v>
      </c>
      <c r="BS725">
        <f t="shared" si="897"/>
        <v>7.5012000000015178E-2</v>
      </c>
      <c r="BT725">
        <f t="shared" si="898"/>
        <v>-1.7999879999999848</v>
      </c>
      <c r="BU725">
        <f t="shared" si="899"/>
        <v>4.5999759999999696</v>
      </c>
      <c r="BV725">
        <f t="shared" si="900"/>
        <v>538.60665706666668</v>
      </c>
      <c r="BW725">
        <f t="shared" si="901"/>
        <v>538.79523009523814</v>
      </c>
      <c r="BX725">
        <f t="shared" si="902"/>
        <v>540.78681207272734</v>
      </c>
      <c r="BY725">
        <f t="shared" si="903"/>
        <v>536.70047507619051</v>
      </c>
      <c r="BZ725">
        <f t="shared" si="904"/>
        <v>556.5</v>
      </c>
      <c r="CA725">
        <f t="shared" si="905"/>
        <v>524.20001200000002</v>
      </c>
      <c r="CB725">
        <f t="shared" si="906"/>
        <v>538.30025223999996</v>
      </c>
      <c r="CC725">
        <f t="shared" si="907"/>
        <v>540.47465361111119</v>
      </c>
      <c r="CD725">
        <f t="shared" si="908"/>
        <v>544.22086502111119</v>
      </c>
      <c r="CE725">
        <f t="shared" si="909"/>
        <v>523.1610198329729</v>
      </c>
      <c r="CF725">
        <f t="shared" si="910"/>
        <v>538.04998799999998</v>
      </c>
      <c r="CG725">
        <f t="shared" si="911"/>
        <v>540.34997599999997</v>
      </c>
      <c r="CH725">
        <f t="shared" si="912"/>
        <v>524.20001200000002</v>
      </c>
    </row>
    <row r="726" spans="1:86">
      <c r="A726" s="1">
        <v>40527</v>
      </c>
      <c r="B726">
        <v>542.54998799999998</v>
      </c>
      <c r="C726">
        <v>554.20001200000002</v>
      </c>
      <c r="D726">
        <v>540.75</v>
      </c>
      <c r="E726">
        <v>551.82501200000002</v>
      </c>
      <c r="F726">
        <v>2572034</v>
      </c>
      <c r="G726">
        <f t="shared" si="926"/>
        <v>1663695.6654319724</v>
      </c>
      <c r="H726">
        <f t="shared" si="954"/>
        <v>71045174.538247019</v>
      </c>
      <c r="I726">
        <f t="shared" si="927"/>
        <v>547.33125300000006</v>
      </c>
      <c r="J726">
        <f t="shared" si="934"/>
        <v>550.875</v>
      </c>
      <c r="K726">
        <f t="shared" si="935"/>
        <v>534.52499399999999</v>
      </c>
      <c r="L726">
        <f t="shared" si="936"/>
        <v>8</v>
      </c>
      <c r="M726">
        <f t="shared" si="937"/>
        <v>3</v>
      </c>
      <c r="N726">
        <f t="shared" si="938"/>
        <v>20</v>
      </c>
      <c r="O726">
        <f t="shared" si="939"/>
        <v>70</v>
      </c>
      <c r="P726">
        <f t="shared" si="914"/>
        <v>13.450012000000015</v>
      </c>
      <c r="Q726">
        <f t="shared" si="915"/>
        <v>2.375</v>
      </c>
      <c r="R726">
        <f t="shared" si="916"/>
        <v>11.075012000000015</v>
      </c>
      <c r="S726">
        <f t="shared" si="917"/>
        <v>13.450012000000015</v>
      </c>
      <c r="T726">
        <f t="shared" si="953"/>
        <v>13.514951032926552</v>
      </c>
      <c r="U726">
        <f t="shared" si="918"/>
        <v>17.799987999999985</v>
      </c>
      <c r="V726">
        <f t="shared" si="919"/>
        <v>-11.325012000000015</v>
      </c>
      <c r="W726">
        <f t="shared" si="920"/>
        <v>17.799987999999985</v>
      </c>
      <c r="X726">
        <f t="shared" si="921"/>
        <v>0</v>
      </c>
      <c r="Y726">
        <f t="shared" si="951"/>
        <v>4.2004725802505494</v>
      </c>
      <c r="Z726">
        <f t="shared" si="952"/>
        <v>2.1143579716486287</v>
      </c>
      <c r="AA726">
        <f t="shared" si="948"/>
        <v>31.080190893899019</v>
      </c>
      <c r="AB726">
        <f t="shared" si="949"/>
        <v>15.644584775019949</v>
      </c>
      <c r="AC726">
        <f t="shared" si="950"/>
        <v>33.035163674732722</v>
      </c>
      <c r="AD726">
        <f t="shared" si="878"/>
        <v>16.590396167672171</v>
      </c>
      <c r="AE726">
        <f t="shared" si="931"/>
        <v>540.81999520000011</v>
      </c>
      <c r="AF726">
        <f t="shared" si="933"/>
        <v>540.61249799999996</v>
      </c>
      <c r="AG726">
        <f t="shared" ref="AG726:AG789" si="955">AVERAGE(E707:E726)</f>
        <v>532.50125270000001</v>
      </c>
      <c r="AH726">
        <f t="shared" si="940"/>
        <v>543.48499760000004</v>
      </c>
      <c r="AI726">
        <f t="shared" si="941"/>
        <v>554.6605135645035</v>
      </c>
      <c r="AJ726">
        <f t="shared" si="942"/>
        <v>532.30948163549658</v>
      </c>
      <c r="AK726">
        <f t="shared" si="943"/>
        <v>0.87313777844755325</v>
      </c>
      <c r="AL726">
        <f t="shared" si="922"/>
        <v>0.64684046378546023</v>
      </c>
      <c r="AM726">
        <f t="shared" si="923"/>
        <v>1663695.6654319724</v>
      </c>
      <c r="AN726">
        <f t="shared" ref="AN726:AN789" si="956">SUM(AM707:AM726)</f>
        <v>5646130.6583424108</v>
      </c>
      <c r="AO726">
        <f t="shared" ref="AO726:AO789" si="957">SUM(F707:F726)</f>
        <v>58755472</v>
      </c>
      <c r="AP726">
        <f t="shared" si="879"/>
        <v>9.6095401264794725E-2</v>
      </c>
      <c r="AQ726">
        <f t="shared" si="880"/>
        <v>543.68925938004077</v>
      </c>
      <c r="AR726">
        <f t="shared" si="881"/>
        <v>550.80123646657228</v>
      </c>
      <c r="AS726">
        <f t="shared" si="882"/>
        <v>540.90290125982278</v>
      </c>
      <c r="AT726">
        <f t="shared" si="883"/>
        <v>535.1019535593432</v>
      </c>
      <c r="AU726">
        <f t="shared" si="884"/>
        <v>539.77550038406775</v>
      </c>
      <c r="AV726">
        <f t="shared" si="885"/>
        <v>531.35208415161469</v>
      </c>
      <c r="AW726">
        <f t="shared" si="886"/>
        <v>8.4234162324530644</v>
      </c>
      <c r="AX726">
        <f t="shared" si="913"/>
        <v>8.7192852114174606</v>
      </c>
      <c r="AY726">
        <f t="shared" si="887"/>
        <v>-0.29586897896439623</v>
      </c>
      <c r="AZ726">
        <f t="shared" si="924"/>
        <v>548.92500800000005</v>
      </c>
      <c r="BA726">
        <f t="shared" si="925"/>
        <v>1411853784.0262721</v>
      </c>
      <c r="BB726">
        <f t="shared" si="928"/>
        <v>1411853784.0262721</v>
      </c>
      <c r="BC726">
        <f t="shared" si="929"/>
        <v>0</v>
      </c>
      <c r="BD726">
        <f t="shared" si="944"/>
        <v>16145641029.366587</v>
      </c>
      <c r="BE726">
        <f t="shared" si="945"/>
        <v>5974398011.4763145</v>
      </c>
      <c r="BF726">
        <f t="shared" si="946"/>
        <v>2.7024716127636914</v>
      </c>
      <c r="BG726">
        <f t="shared" si="947"/>
        <v>72.991015068078937</v>
      </c>
      <c r="BH726">
        <f t="shared" si="888"/>
        <v>152365582</v>
      </c>
      <c r="BI726">
        <f t="shared" si="889"/>
        <v>1.5852796071934758</v>
      </c>
      <c r="BJ726">
        <f t="shared" si="930"/>
        <v>1035.0036000000046</v>
      </c>
      <c r="BK726">
        <f t="shared" si="890"/>
        <v>2.1000113796202927E-2</v>
      </c>
      <c r="BL726">
        <f t="shared" si="891"/>
        <v>1.021000113796203</v>
      </c>
      <c r="BM726">
        <f t="shared" si="892"/>
        <v>5.8900140792314319</v>
      </c>
      <c r="BN726">
        <f t="shared" si="893"/>
        <v>547.47500600000001</v>
      </c>
      <c r="BO726">
        <f t="shared" si="932"/>
        <v>538.95000000000005</v>
      </c>
      <c r="BP726">
        <f t="shared" si="894"/>
        <v>532.23272032352952</v>
      </c>
      <c r="BQ726">
        <f t="shared" si="895"/>
        <v>6.7172796764705254</v>
      </c>
      <c r="BR726">
        <f t="shared" si="896"/>
        <v>3.9249879999999848</v>
      </c>
      <c r="BS726">
        <f t="shared" si="897"/>
        <v>3.2249759999999696</v>
      </c>
      <c r="BT726">
        <f t="shared" si="898"/>
        <v>4.6000360000000455</v>
      </c>
      <c r="BU726">
        <f t="shared" si="899"/>
        <v>-2.9500120000000152</v>
      </c>
      <c r="BV726">
        <f t="shared" si="900"/>
        <v>543.09166266666671</v>
      </c>
      <c r="BW726">
        <f t="shared" si="901"/>
        <v>542.38332990476181</v>
      </c>
      <c r="BX726">
        <f t="shared" si="902"/>
        <v>542.50090560000001</v>
      </c>
      <c r="BY726">
        <f t="shared" si="903"/>
        <v>538.67119024761905</v>
      </c>
      <c r="BZ726">
        <f t="shared" si="904"/>
        <v>556.5</v>
      </c>
      <c r="CA726">
        <f t="shared" si="905"/>
        <v>524.20001200000002</v>
      </c>
      <c r="CB726">
        <f t="shared" si="906"/>
        <v>537.86607737333327</v>
      </c>
      <c r="CC726">
        <f t="shared" si="907"/>
        <v>538.68562653333322</v>
      </c>
      <c r="CD726">
        <f t="shared" si="908"/>
        <v>545.61433464333334</v>
      </c>
      <c r="CE726">
        <f t="shared" si="909"/>
        <v>522.93057344296847</v>
      </c>
      <c r="CF726">
        <f t="shared" si="910"/>
        <v>540.47497599999997</v>
      </c>
      <c r="CG726">
        <f t="shared" si="911"/>
        <v>544.79998799999998</v>
      </c>
      <c r="CH726">
        <f t="shared" si="912"/>
        <v>532.07501200000002</v>
      </c>
    </row>
    <row r="727" spans="1:86">
      <c r="A727" s="1">
        <v>40528</v>
      </c>
      <c r="B727">
        <v>554.5</v>
      </c>
      <c r="C727">
        <v>572</v>
      </c>
      <c r="D727">
        <v>552.07501200000002</v>
      </c>
      <c r="E727">
        <v>570.34997599999997</v>
      </c>
      <c r="F727">
        <v>4515704</v>
      </c>
      <c r="G727">
        <f t="shared" si="926"/>
        <v>3767796.9019484334</v>
      </c>
      <c r="H727">
        <f t="shared" si="954"/>
        <v>74812971.440195456</v>
      </c>
      <c r="I727">
        <f t="shared" si="927"/>
        <v>562.23124699999994</v>
      </c>
      <c r="J727">
        <f t="shared" si="934"/>
        <v>562.23124699999994</v>
      </c>
      <c r="K727">
        <f t="shared" si="935"/>
        <v>534.52499399999999</v>
      </c>
      <c r="L727">
        <f t="shared" si="936"/>
        <v>1</v>
      </c>
      <c r="M727">
        <f t="shared" si="937"/>
        <v>4</v>
      </c>
      <c r="N727">
        <f t="shared" si="938"/>
        <v>90</v>
      </c>
      <c r="O727">
        <f t="shared" si="939"/>
        <v>60</v>
      </c>
      <c r="P727">
        <f t="shared" si="914"/>
        <v>19.924987999999985</v>
      </c>
      <c r="Q727">
        <f t="shared" si="915"/>
        <v>1.6500240000000304</v>
      </c>
      <c r="R727">
        <f t="shared" si="916"/>
        <v>18.274963999999954</v>
      </c>
      <c r="S727">
        <f t="shared" si="917"/>
        <v>19.924987999999985</v>
      </c>
      <c r="T727">
        <f t="shared" si="953"/>
        <v>13.97281081628894</v>
      </c>
      <c r="U727">
        <f t="shared" si="918"/>
        <v>16.5</v>
      </c>
      <c r="V727">
        <f t="shared" si="919"/>
        <v>-5.3499759999999696</v>
      </c>
      <c r="W727">
        <f t="shared" si="920"/>
        <v>16.5</v>
      </c>
      <c r="X727">
        <f t="shared" si="921"/>
        <v>0</v>
      </c>
      <c r="Y727">
        <f t="shared" si="951"/>
        <v>5.0790102530897956</v>
      </c>
      <c r="Z727">
        <f t="shared" si="952"/>
        <v>1.9633324022451553</v>
      </c>
      <c r="AA727">
        <f t="shared" si="948"/>
        <v>36.349237958399108</v>
      </c>
      <c r="AB727">
        <f t="shared" si="949"/>
        <v>14.051091280477234</v>
      </c>
      <c r="AC727">
        <f t="shared" si="950"/>
        <v>44.242065507624062</v>
      </c>
      <c r="AD727">
        <f t="shared" si="878"/>
        <v>18.851999622507208</v>
      </c>
      <c r="AE727">
        <f t="shared" si="931"/>
        <v>547.62999279999997</v>
      </c>
      <c r="AF727">
        <f t="shared" si="933"/>
        <v>545.74165866666669</v>
      </c>
      <c r="AG727">
        <f t="shared" si="955"/>
        <v>534.94875029999992</v>
      </c>
      <c r="AH727">
        <f t="shared" si="940"/>
        <v>545.72999279999999</v>
      </c>
      <c r="AI727">
        <f t="shared" si="941"/>
        <v>565.36735478700882</v>
      </c>
      <c r="AJ727">
        <f t="shared" si="942"/>
        <v>526.09263081299116</v>
      </c>
      <c r="AK727">
        <f t="shared" si="943"/>
        <v>1.1268658493001102</v>
      </c>
      <c r="AL727">
        <f t="shared" si="922"/>
        <v>0.83437641217148717</v>
      </c>
      <c r="AM727">
        <f t="shared" si="923"/>
        <v>3767796.9019484334</v>
      </c>
      <c r="AN727">
        <f t="shared" si="956"/>
        <v>11695176.264810834</v>
      </c>
      <c r="AO727">
        <f t="shared" si="957"/>
        <v>60506016</v>
      </c>
      <c r="AP727">
        <f t="shared" si="879"/>
        <v>0.19328947826957957</v>
      </c>
      <c r="AQ727">
        <f t="shared" si="880"/>
        <v>552.7539030308269</v>
      </c>
      <c r="AR727">
        <f t="shared" si="881"/>
        <v>560.07762723359917</v>
      </c>
      <c r="AS727">
        <f t="shared" si="882"/>
        <v>546.2033747130547</v>
      </c>
      <c r="AT727">
        <f t="shared" si="883"/>
        <v>538.27427557900228</v>
      </c>
      <c r="AU727">
        <f t="shared" si="884"/>
        <v>544.36167172645764</v>
      </c>
      <c r="AV727">
        <f t="shared" si="885"/>
        <v>534.08193658100163</v>
      </c>
      <c r="AW727">
        <f t="shared" si="886"/>
        <v>10.279735145456016</v>
      </c>
      <c r="AX727">
        <f t="shared" si="913"/>
        <v>9.031375198225172</v>
      </c>
      <c r="AY727">
        <f t="shared" si="887"/>
        <v>1.2483599472308438</v>
      </c>
      <c r="AZ727">
        <f t="shared" si="924"/>
        <v>564.80832933333329</v>
      </c>
      <c r="BA727">
        <f t="shared" si="925"/>
        <v>2550507232.0038505</v>
      </c>
      <c r="BB727">
        <f t="shared" si="928"/>
        <v>2550507232.0038505</v>
      </c>
      <c r="BC727">
        <f t="shared" si="929"/>
        <v>0</v>
      </c>
      <c r="BD727">
        <f t="shared" si="944"/>
        <v>16811110172.620438</v>
      </c>
      <c r="BE727">
        <f t="shared" si="945"/>
        <v>5974398011.4763145</v>
      </c>
      <c r="BF727">
        <f t="shared" si="946"/>
        <v>2.8138584239496121</v>
      </c>
      <c r="BG727">
        <f t="shared" si="947"/>
        <v>73.779834256028693</v>
      </c>
      <c r="BH727">
        <f t="shared" si="888"/>
        <v>156881286</v>
      </c>
      <c r="BI727">
        <f t="shared" si="889"/>
        <v>1.9247487026547168</v>
      </c>
      <c r="BJ727">
        <f t="shared" si="930"/>
        <v>1752.4963999999954</v>
      </c>
      <c r="BK727">
        <f t="shared" si="890"/>
        <v>3.3570359438509743E-2</v>
      </c>
      <c r="BL727">
        <f t="shared" si="891"/>
        <v>1.0335703594385097</v>
      </c>
      <c r="BM727">
        <f t="shared" si="892"/>
        <v>10.349798519357629</v>
      </c>
      <c r="BN727">
        <f t="shared" si="893"/>
        <v>562.03750600000001</v>
      </c>
      <c r="BO727">
        <f t="shared" si="932"/>
        <v>543.08749999999998</v>
      </c>
      <c r="BP727">
        <f t="shared" si="894"/>
        <v>533.24595508823541</v>
      </c>
      <c r="BQ727">
        <f t="shared" si="895"/>
        <v>9.8415449117645721</v>
      </c>
      <c r="BR727">
        <f t="shared" si="896"/>
        <v>21.674987999999985</v>
      </c>
      <c r="BS727">
        <f t="shared" si="897"/>
        <v>6.5</v>
      </c>
      <c r="BT727">
        <f t="shared" si="898"/>
        <v>15.5</v>
      </c>
      <c r="BU727">
        <f t="shared" si="899"/>
        <v>7.9749759999999696</v>
      </c>
      <c r="BV727">
        <f t="shared" si="900"/>
        <v>552.93498959999999</v>
      </c>
      <c r="BW727">
        <f t="shared" si="901"/>
        <v>550.87975219047632</v>
      </c>
      <c r="BX727">
        <f t="shared" si="902"/>
        <v>547.38544712727264</v>
      </c>
      <c r="BY727">
        <f t="shared" si="903"/>
        <v>542.27583056190474</v>
      </c>
      <c r="BZ727">
        <f t="shared" si="904"/>
        <v>572</v>
      </c>
      <c r="CA727">
        <f t="shared" si="905"/>
        <v>524.20001200000002</v>
      </c>
      <c r="CB727">
        <f t="shared" si="906"/>
        <v>540.68766542666674</v>
      </c>
      <c r="CC727">
        <f t="shared" si="907"/>
        <v>539.17867425555551</v>
      </c>
      <c r="CD727">
        <f t="shared" si="908"/>
        <v>545.12128422111107</v>
      </c>
      <c r="CE727">
        <f t="shared" si="909"/>
        <v>523.01722413556399</v>
      </c>
      <c r="CF727">
        <f t="shared" si="910"/>
        <v>551.82501200000002</v>
      </c>
      <c r="CG727">
        <f t="shared" si="911"/>
        <v>554.20001200000002</v>
      </c>
      <c r="CH727">
        <f t="shared" si="912"/>
        <v>540.75</v>
      </c>
    </row>
    <row r="728" spans="1:86">
      <c r="A728" s="1">
        <v>40532</v>
      </c>
      <c r="B728">
        <v>567.40002400000003</v>
      </c>
      <c r="C728">
        <v>588.5</v>
      </c>
      <c r="D728">
        <v>557.42498799999998</v>
      </c>
      <c r="E728">
        <v>583.34997599999997</v>
      </c>
      <c r="F728">
        <v>4514046</v>
      </c>
      <c r="G728">
        <f t="shared" si="926"/>
        <v>3017831.2769225556</v>
      </c>
      <c r="H728">
        <f t="shared" si="954"/>
        <v>77830802.71711801</v>
      </c>
      <c r="I728">
        <f t="shared" si="927"/>
        <v>574.16874699999994</v>
      </c>
      <c r="J728">
        <f t="shared" si="934"/>
        <v>574.16874699999994</v>
      </c>
      <c r="K728">
        <f t="shared" si="935"/>
        <v>534.52499399999999</v>
      </c>
      <c r="L728">
        <f t="shared" si="936"/>
        <v>1</v>
      </c>
      <c r="M728">
        <f t="shared" si="937"/>
        <v>5</v>
      </c>
      <c r="N728">
        <f t="shared" si="938"/>
        <v>90</v>
      </c>
      <c r="O728">
        <f t="shared" si="939"/>
        <v>50</v>
      </c>
      <c r="P728">
        <f t="shared" si="914"/>
        <v>31.075012000000015</v>
      </c>
      <c r="Q728">
        <f t="shared" si="915"/>
        <v>5.1500240000000304</v>
      </c>
      <c r="R728">
        <f t="shared" si="916"/>
        <v>25.924987999999985</v>
      </c>
      <c r="S728">
        <f t="shared" si="917"/>
        <v>31.075012000000015</v>
      </c>
      <c r="T728">
        <f t="shared" si="953"/>
        <v>15.194396615125445</v>
      </c>
      <c r="U728">
        <f t="shared" si="918"/>
        <v>-2.375</v>
      </c>
      <c r="V728">
        <f t="shared" si="919"/>
        <v>-19.575012000000015</v>
      </c>
      <c r="W728">
        <f t="shared" si="920"/>
        <v>0</v>
      </c>
      <c r="X728">
        <f t="shared" si="921"/>
        <v>0</v>
      </c>
      <c r="Y728">
        <f t="shared" si="951"/>
        <v>4.7162238064405244</v>
      </c>
      <c r="Z728">
        <f t="shared" si="952"/>
        <v>1.8230943735133585</v>
      </c>
      <c r="AA728">
        <f t="shared" si="948"/>
        <v>31.039230618382717</v>
      </c>
      <c r="AB728">
        <f t="shared" si="949"/>
        <v>11.998465090074964</v>
      </c>
      <c r="AC728">
        <f t="shared" si="950"/>
        <v>44.242065507624048</v>
      </c>
      <c r="AD728">
        <f t="shared" si="878"/>
        <v>20.836923912467046</v>
      </c>
      <c r="AE728">
        <f t="shared" si="931"/>
        <v>556.8099856</v>
      </c>
      <c r="AF728">
        <f t="shared" si="933"/>
        <v>553.58332333333328</v>
      </c>
      <c r="AG728">
        <f t="shared" si="955"/>
        <v>538.73124849999999</v>
      </c>
      <c r="AH728">
        <f t="shared" si="940"/>
        <v>549.19749159999992</v>
      </c>
      <c r="AI728">
        <f t="shared" si="941"/>
        <v>579.20028896613371</v>
      </c>
      <c r="AJ728">
        <f t="shared" si="942"/>
        <v>519.19469423386613</v>
      </c>
      <c r="AK728">
        <f t="shared" si="943"/>
        <v>1.0691550021690692</v>
      </c>
      <c r="AL728">
        <f t="shared" si="922"/>
        <v>0.66854242888144155</v>
      </c>
      <c r="AM728">
        <f t="shared" si="923"/>
        <v>3017831.2769225556</v>
      </c>
      <c r="AN728">
        <f t="shared" si="956"/>
        <v>15935753.451331154</v>
      </c>
      <c r="AO728">
        <f t="shared" si="957"/>
        <v>62847410</v>
      </c>
      <c r="AP728">
        <f t="shared" si="879"/>
        <v>0.25356261222747528</v>
      </c>
      <c r="AQ728">
        <f t="shared" si="880"/>
        <v>563.1565678403457</v>
      </c>
      <c r="AR728">
        <f t="shared" si="881"/>
        <v>565.86951031202341</v>
      </c>
      <c r="AS728">
        <f t="shared" si="882"/>
        <v>552.8897629447049</v>
      </c>
      <c r="AT728">
        <f t="shared" si="883"/>
        <v>542.33108861689209</v>
      </c>
      <c r="AU728">
        <f t="shared" si="884"/>
        <v>550.20991736748897</v>
      </c>
      <c r="AV728">
        <f t="shared" si="885"/>
        <v>537.53069934033147</v>
      </c>
      <c r="AW728">
        <f t="shared" si="886"/>
        <v>12.679218027157503</v>
      </c>
      <c r="AX728">
        <f t="shared" si="913"/>
        <v>9.760943764011639</v>
      </c>
      <c r="AY728">
        <f t="shared" si="887"/>
        <v>2.9182742631458645</v>
      </c>
      <c r="AZ728">
        <f t="shared" si="924"/>
        <v>576.42498799999998</v>
      </c>
      <c r="BA728">
        <f t="shared" si="925"/>
        <v>2602008911.3814478</v>
      </c>
      <c r="BB728">
        <f t="shared" si="928"/>
        <v>2602008911.3814478</v>
      </c>
      <c r="BC728">
        <f t="shared" si="929"/>
        <v>0</v>
      </c>
      <c r="BD728">
        <f t="shared" si="944"/>
        <v>17003005657.084084</v>
      </c>
      <c r="BE728">
        <f t="shared" si="945"/>
        <v>5974398011.4763145</v>
      </c>
      <c r="BF728">
        <f t="shared" si="946"/>
        <v>2.8459780591153692</v>
      </c>
      <c r="BG728">
        <f t="shared" si="947"/>
        <v>73.998811625305677</v>
      </c>
      <c r="BH728">
        <f t="shared" si="888"/>
        <v>161395332</v>
      </c>
      <c r="BI728">
        <f t="shared" si="889"/>
        <v>2.3587895617343708</v>
      </c>
      <c r="BJ728">
        <f t="shared" si="930"/>
        <v>1200</v>
      </c>
      <c r="BK728">
        <f t="shared" si="890"/>
        <v>2.2793022787818966E-2</v>
      </c>
      <c r="BL728">
        <f t="shared" si="891"/>
        <v>1.022793022787819</v>
      </c>
      <c r="BM728">
        <f t="shared" si="892"/>
        <v>15.812862642247266</v>
      </c>
      <c r="BN728">
        <f t="shared" si="893"/>
        <v>572.96249399999999</v>
      </c>
      <c r="BO728">
        <f t="shared" si="932"/>
        <v>550.63750000000005</v>
      </c>
      <c r="BP728">
        <f t="shared" si="894"/>
        <v>534.60110161764715</v>
      </c>
      <c r="BQ728">
        <f t="shared" si="895"/>
        <v>16.0363983823529</v>
      </c>
      <c r="BR728">
        <f t="shared" si="896"/>
        <v>32.5</v>
      </c>
      <c r="BS728">
        <f t="shared" si="897"/>
        <v>9.7749639999999545</v>
      </c>
      <c r="BT728">
        <f t="shared" si="898"/>
        <v>33.5</v>
      </c>
      <c r="BU728">
        <f t="shared" si="899"/>
        <v>17.40002400000003</v>
      </c>
      <c r="BV728">
        <f t="shared" si="900"/>
        <v>564.84165066666662</v>
      </c>
      <c r="BW728">
        <f t="shared" si="901"/>
        <v>561.62498571428569</v>
      </c>
      <c r="BX728">
        <f t="shared" si="902"/>
        <v>554.22544407272721</v>
      </c>
      <c r="BY728">
        <f t="shared" si="903"/>
        <v>546.8854711047619</v>
      </c>
      <c r="BZ728">
        <f t="shared" si="904"/>
        <v>588.5</v>
      </c>
      <c r="CA728">
        <f t="shared" si="905"/>
        <v>524.20001200000002</v>
      </c>
      <c r="CB728">
        <f t="shared" si="906"/>
        <v>545.54948712000009</v>
      </c>
      <c r="CC728">
        <f t="shared" si="907"/>
        <v>542.83694174444452</v>
      </c>
      <c r="CD728">
        <f t="shared" si="908"/>
        <v>544.58805858587289</v>
      </c>
      <c r="CE728">
        <f t="shared" si="909"/>
        <v>526.32676710692112</v>
      </c>
      <c r="CF728">
        <f t="shared" si="910"/>
        <v>570.34997599999997</v>
      </c>
      <c r="CG728">
        <f t="shared" si="911"/>
        <v>572</v>
      </c>
      <c r="CH728">
        <f t="shared" si="912"/>
        <v>552.07501200000002</v>
      </c>
    </row>
    <row r="729" spans="1:86">
      <c r="A729" s="1">
        <v>40533</v>
      </c>
      <c r="B729">
        <v>584.5</v>
      </c>
      <c r="C729">
        <v>586.125</v>
      </c>
      <c r="D729">
        <v>577</v>
      </c>
      <c r="E729">
        <v>580.40002400000003</v>
      </c>
      <c r="F729">
        <v>2810642</v>
      </c>
      <c r="G729">
        <f t="shared" si="926"/>
        <v>-716121.3960749401</v>
      </c>
      <c r="H729">
        <f t="shared" si="954"/>
        <v>77114681.321043074</v>
      </c>
      <c r="I729">
        <f t="shared" si="927"/>
        <v>582.00625600000001</v>
      </c>
      <c r="J729">
        <f t="shared" si="934"/>
        <v>582.00625600000001</v>
      </c>
      <c r="K729">
        <f t="shared" si="935"/>
        <v>534.52499399999999</v>
      </c>
      <c r="L729">
        <f t="shared" si="936"/>
        <v>1</v>
      </c>
      <c r="M729">
        <f t="shared" si="937"/>
        <v>6</v>
      </c>
      <c r="N729">
        <f t="shared" si="938"/>
        <v>90</v>
      </c>
      <c r="O729">
        <f t="shared" si="939"/>
        <v>40</v>
      </c>
      <c r="P729">
        <f t="shared" si="914"/>
        <v>9.125</v>
      </c>
      <c r="Q729">
        <f t="shared" si="915"/>
        <v>5.7249759999999696</v>
      </c>
      <c r="R729">
        <f t="shared" si="916"/>
        <v>3.4000240000000304</v>
      </c>
      <c r="S729">
        <f t="shared" si="917"/>
        <v>9.125</v>
      </c>
      <c r="T729">
        <f t="shared" si="953"/>
        <v>14.760868285473629</v>
      </c>
      <c r="U729">
        <f t="shared" si="918"/>
        <v>-1.625</v>
      </c>
      <c r="V729">
        <f t="shared" si="919"/>
        <v>8.125</v>
      </c>
      <c r="W729">
        <f t="shared" si="920"/>
        <v>0</v>
      </c>
      <c r="X729">
        <f t="shared" si="921"/>
        <v>8.125</v>
      </c>
      <c r="Y729">
        <f t="shared" si="951"/>
        <v>4.3793506774090583</v>
      </c>
      <c r="Z729">
        <f t="shared" si="952"/>
        <v>2.2732304896909756</v>
      </c>
      <c r="AA729">
        <f t="shared" si="948"/>
        <v>29.668652227720482</v>
      </c>
      <c r="AB729">
        <f t="shared" si="949"/>
        <v>15.400384623227703</v>
      </c>
      <c r="AC729">
        <f t="shared" si="950"/>
        <v>31.658692089827955</v>
      </c>
      <c r="AD729">
        <f t="shared" si="878"/>
        <v>21.665026991093949</v>
      </c>
      <c r="AE729">
        <f t="shared" si="931"/>
        <v>565.27999279999995</v>
      </c>
      <c r="AF729">
        <f t="shared" si="933"/>
        <v>560.74165866666669</v>
      </c>
      <c r="AG729">
        <f t="shared" si="955"/>
        <v>541.77375029999996</v>
      </c>
      <c r="AH729">
        <f t="shared" si="940"/>
        <v>552.15249640000002</v>
      </c>
      <c r="AI729">
        <f t="shared" si="941"/>
        <v>587.55852082683009</v>
      </c>
      <c r="AJ729">
        <f t="shared" si="942"/>
        <v>516.74647197316995</v>
      </c>
      <c r="AK729">
        <f t="shared" si="943"/>
        <v>0.89890849166610365</v>
      </c>
      <c r="AL729">
        <f t="shared" si="922"/>
        <v>-0.25478926027396592</v>
      </c>
      <c r="AM729">
        <f t="shared" si="923"/>
        <v>-716121.3960749401</v>
      </c>
      <c r="AN729">
        <f t="shared" si="956"/>
        <v>13548419.782853933</v>
      </c>
      <c r="AO729">
        <f t="shared" si="957"/>
        <v>63436816</v>
      </c>
      <c r="AP729">
        <f t="shared" si="879"/>
        <v>0.21357345209214051</v>
      </c>
      <c r="AQ729">
        <f t="shared" si="880"/>
        <v>569.01934293462818</v>
      </c>
      <c r="AR729">
        <f t="shared" si="881"/>
        <v>568.43607487309669</v>
      </c>
      <c r="AS729">
        <f t="shared" si="882"/>
        <v>557.84160993465798</v>
      </c>
      <c r="AT729">
        <f t="shared" si="883"/>
        <v>545.75729280137182</v>
      </c>
      <c r="AU729">
        <f t="shared" si="884"/>
        <v>554.73843336236564</v>
      </c>
      <c r="AV729">
        <f t="shared" si="885"/>
        <v>540.53155206650831</v>
      </c>
      <c r="AW729">
        <f t="shared" si="886"/>
        <v>14.206881295857329</v>
      </c>
      <c r="AX729">
        <f t="shared" si="913"/>
        <v>10.650131270380777</v>
      </c>
      <c r="AY729">
        <f t="shared" si="887"/>
        <v>3.5567500254765516</v>
      </c>
      <c r="AZ729">
        <f t="shared" si="924"/>
        <v>581.17500800000005</v>
      </c>
      <c r="BA729">
        <f t="shared" si="925"/>
        <v>1633474886.8351362</v>
      </c>
      <c r="BB729">
        <f t="shared" si="928"/>
        <v>1633474886.8351362</v>
      </c>
      <c r="BC729">
        <f t="shared" si="929"/>
        <v>0</v>
      </c>
      <c r="BD729">
        <f t="shared" si="944"/>
        <v>16059855027.81892</v>
      </c>
      <c r="BE729">
        <f t="shared" si="945"/>
        <v>5974398011.4763145</v>
      </c>
      <c r="BF729">
        <f t="shared" si="946"/>
        <v>2.6881126762845886</v>
      </c>
      <c r="BG729">
        <f t="shared" si="947"/>
        <v>72.885860932876867</v>
      </c>
      <c r="BH729">
        <f t="shared" si="888"/>
        <v>158584690</v>
      </c>
      <c r="BI729">
        <f t="shared" si="889"/>
        <v>2.6283167451637088</v>
      </c>
      <c r="BJ729">
        <f t="shared" si="930"/>
        <v>-394.99519999999393</v>
      </c>
      <c r="BK729">
        <f t="shared" si="890"/>
        <v>-5.0569162961617052E-3</v>
      </c>
      <c r="BL729">
        <f t="shared" si="891"/>
        <v>0.99494308370383833</v>
      </c>
      <c r="BM729">
        <f t="shared" si="892"/>
        <v>18.660613346722883</v>
      </c>
      <c r="BN729">
        <f t="shared" si="893"/>
        <v>581.5625</v>
      </c>
      <c r="BO729">
        <f t="shared" si="932"/>
        <v>560.49500120000005</v>
      </c>
      <c r="BP729">
        <f t="shared" si="894"/>
        <v>536.33088102941178</v>
      </c>
      <c r="BQ729">
        <f t="shared" si="895"/>
        <v>24.164120170588262</v>
      </c>
      <c r="BR729">
        <f t="shared" si="896"/>
        <v>36.65002400000003</v>
      </c>
      <c r="BS729">
        <f t="shared" si="897"/>
        <v>35.950012000000015</v>
      </c>
      <c r="BT729">
        <f t="shared" si="898"/>
        <v>36.125</v>
      </c>
      <c r="BU729">
        <f t="shared" si="899"/>
        <v>34.5</v>
      </c>
      <c r="BV729">
        <f t="shared" si="900"/>
        <v>572.7049968</v>
      </c>
      <c r="BW729">
        <f t="shared" si="901"/>
        <v>569.28690019047622</v>
      </c>
      <c r="BX729">
        <f t="shared" si="902"/>
        <v>559.89863178181815</v>
      </c>
      <c r="BY729">
        <f t="shared" si="903"/>
        <v>550.85392591428581</v>
      </c>
      <c r="BZ729">
        <f t="shared" si="904"/>
        <v>588.5</v>
      </c>
      <c r="CA729">
        <f t="shared" si="905"/>
        <v>524.20001200000002</v>
      </c>
      <c r="CB729">
        <f t="shared" si="906"/>
        <v>553.52432049333333</v>
      </c>
      <c r="CC729">
        <f t="shared" si="907"/>
        <v>548.08151571111114</v>
      </c>
      <c r="CD729">
        <f t="shared" si="908"/>
        <v>542.9796883360317</v>
      </c>
      <c r="CE729">
        <f t="shared" si="909"/>
        <v>527.54592034209111</v>
      </c>
      <c r="CF729">
        <f t="shared" si="910"/>
        <v>583.34997599999997</v>
      </c>
      <c r="CG729">
        <f t="shared" si="911"/>
        <v>588.5</v>
      </c>
      <c r="CH729">
        <f t="shared" si="912"/>
        <v>557.42498799999998</v>
      </c>
    </row>
    <row r="730" spans="1:86">
      <c r="A730" s="1">
        <v>40534</v>
      </c>
      <c r="B730">
        <v>583.5</v>
      </c>
      <c r="C730">
        <v>584.5</v>
      </c>
      <c r="D730">
        <v>568.875</v>
      </c>
      <c r="E730">
        <v>574.875</v>
      </c>
      <c r="F730">
        <v>3186836</v>
      </c>
      <c r="G730">
        <f t="shared" si="926"/>
        <v>-739345.95200000005</v>
      </c>
      <c r="H730">
        <f t="shared" si="954"/>
        <v>76375335.369043067</v>
      </c>
      <c r="I730">
        <f t="shared" si="927"/>
        <v>577.9375</v>
      </c>
      <c r="J730">
        <f t="shared" si="934"/>
        <v>582.00625600000001</v>
      </c>
      <c r="K730">
        <f t="shared" si="935"/>
        <v>534.52499399999999</v>
      </c>
      <c r="L730">
        <f t="shared" si="936"/>
        <v>2</v>
      </c>
      <c r="M730">
        <f t="shared" si="937"/>
        <v>7</v>
      </c>
      <c r="N730">
        <f t="shared" si="938"/>
        <v>80</v>
      </c>
      <c r="O730">
        <f t="shared" si="939"/>
        <v>30</v>
      </c>
      <c r="P730">
        <f t="shared" si="914"/>
        <v>15.625</v>
      </c>
      <c r="Q730">
        <f t="shared" si="915"/>
        <v>9.625</v>
      </c>
      <c r="R730">
        <f t="shared" si="916"/>
        <v>6</v>
      </c>
      <c r="S730">
        <f t="shared" si="917"/>
        <v>15.625</v>
      </c>
      <c r="T730">
        <f t="shared" si="953"/>
        <v>14.82259197936837</v>
      </c>
      <c r="U730">
        <f t="shared" si="918"/>
        <v>-4.7249759999999696</v>
      </c>
      <c r="V730">
        <f t="shared" si="919"/>
        <v>2.8250120000000152</v>
      </c>
      <c r="W730">
        <f t="shared" si="920"/>
        <v>0</v>
      </c>
      <c r="X730">
        <f t="shared" si="921"/>
        <v>2.8250120000000152</v>
      </c>
      <c r="Y730">
        <f t="shared" si="951"/>
        <v>4.0665399147369827</v>
      </c>
      <c r="Z730">
        <f t="shared" si="952"/>
        <v>2.3126434547130499</v>
      </c>
      <c r="AA730">
        <f t="shared" si="948"/>
        <v>27.434742320352722</v>
      </c>
      <c r="AB730">
        <f t="shared" si="949"/>
        <v>15.602152834888988</v>
      </c>
      <c r="AC730">
        <f t="shared" si="950"/>
        <v>27.494059324636421</v>
      </c>
      <c r="AD730">
        <f t="shared" si="878"/>
        <v>21.980957327873345</v>
      </c>
      <c r="AE730">
        <f t="shared" si="931"/>
        <v>572.1599976</v>
      </c>
      <c r="AF730">
        <f t="shared" si="933"/>
        <v>566.87916066666662</v>
      </c>
      <c r="AG730">
        <f t="shared" si="955"/>
        <v>544.76624909999987</v>
      </c>
      <c r="AH730">
        <f t="shared" si="940"/>
        <v>555.26499639999997</v>
      </c>
      <c r="AI730">
        <f t="shared" si="941"/>
        <v>592.58951957650174</v>
      </c>
      <c r="AJ730">
        <f t="shared" si="942"/>
        <v>517.9404732234982</v>
      </c>
      <c r="AK730">
        <f t="shared" si="943"/>
        <v>0.76269596944704987</v>
      </c>
      <c r="AL730">
        <f t="shared" si="922"/>
        <v>-0.23200000000000001</v>
      </c>
      <c r="AM730">
        <f t="shared" si="923"/>
        <v>-739345.95200000005</v>
      </c>
      <c r="AN730">
        <f t="shared" si="956"/>
        <v>12669560.510958968</v>
      </c>
      <c r="AO730">
        <f t="shared" si="957"/>
        <v>64939204</v>
      </c>
      <c r="AP730">
        <f t="shared" si="879"/>
        <v>0.19509879595935559</v>
      </c>
      <c r="AQ730">
        <f t="shared" si="880"/>
        <v>571.01026633685456</v>
      </c>
      <c r="AR730">
        <f t="shared" si="881"/>
        <v>568.88179353426415</v>
      </c>
      <c r="AS730">
        <f t="shared" si="882"/>
        <v>560.9076201464195</v>
      </c>
      <c r="AT730">
        <f t="shared" si="883"/>
        <v>548.37788644924831</v>
      </c>
      <c r="AU730">
        <f t="shared" si="884"/>
        <v>557.75891835801076</v>
      </c>
      <c r="AV730">
        <f t="shared" si="885"/>
        <v>542.93559342185279</v>
      </c>
      <c r="AW730">
        <f t="shared" si="886"/>
        <v>14.823324936157974</v>
      </c>
      <c r="AX730">
        <f t="shared" si="913"/>
        <v>11.484770003536216</v>
      </c>
      <c r="AY730">
        <f t="shared" si="887"/>
        <v>3.3385549326217578</v>
      </c>
      <c r="AZ730">
        <f t="shared" si="924"/>
        <v>576.08333333333337</v>
      </c>
      <c r="BA730">
        <f t="shared" si="925"/>
        <v>1835883105.6666667</v>
      </c>
      <c r="BB730">
        <f t="shared" si="928"/>
        <v>0</v>
      </c>
      <c r="BC730">
        <f t="shared" si="929"/>
        <v>1835883105.6666667</v>
      </c>
      <c r="BD730">
        <f t="shared" si="944"/>
        <v>14021364167.723049</v>
      </c>
      <c r="BE730">
        <f t="shared" si="945"/>
        <v>7810281117.1429815</v>
      </c>
      <c r="BF730">
        <f t="shared" si="946"/>
        <v>1.7952444934340719</v>
      </c>
      <c r="BG730">
        <f t="shared" si="947"/>
        <v>64.22495411943521</v>
      </c>
      <c r="BH730">
        <f t="shared" si="888"/>
        <v>155397854</v>
      </c>
      <c r="BI730">
        <f t="shared" si="889"/>
        <v>2.7302179329842668</v>
      </c>
      <c r="BJ730">
        <f t="shared" si="930"/>
        <v>-652.50240000000304</v>
      </c>
      <c r="BK730">
        <f t="shared" si="890"/>
        <v>-9.5193379936869722E-3</v>
      </c>
      <c r="BL730">
        <f t="shared" si="891"/>
        <v>0.99048066200631302</v>
      </c>
      <c r="BM730">
        <f t="shared" si="892"/>
        <v>19.671750969581414</v>
      </c>
      <c r="BN730">
        <f t="shared" si="893"/>
        <v>576.6875</v>
      </c>
      <c r="BO730">
        <f t="shared" si="932"/>
        <v>568.14500120000002</v>
      </c>
      <c r="BP730">
        <f t="shared" si="894"/>
        <v>537.73713102941178</v>
      </c>
      <c r="BQ730">
        <f t="shared" si="895"/>
        <v>30.407870170588239</v>
      </c>
      <c r="BR730">
        <f t="shared" si="896"/>
        <v>35.299987999999985</v>
      </c>
      <c r="BS730">
        <f t="shared" si="897"/>
        <v>33.25</v>
      </c>
      <c r="BT730">
        <f t="shared" si="898"/>
        <v>38.02502400000003</v>
      </c>
      <c r="BU730">
        <f t="shared" si="899"/>
        <v>38.02502400000003</v>
      </c>
      <c r="BV730">
        <f t="shared" si="900"/>
        <v>575.90333253333336</v>
      </c>
      <c r="BW730">
        <f t="shared" si="901"/>
        <v>573.3249977142857</v>
      </c>
      <c r="BX730">
        <f t="shared" si="902"/>
        <v>564.02999607272727</v>
      </c>
      <c r="BY730">
        <f t="shared" si="903"/>
        <v>554.00642588571429</v>
      </c>
      <c r="BZ730">
        <f t="shared" si="904"/>
        <v>588.5</v>
      </c>
      <c r="CA730">
        <f t="shared" si="905"/>
        <v>524.20001200000002</v>
      </c>
      <c r="CB730">
        <f t="shared" si="906"/>
        <v>565.01241438666659</v>
      </c>
      <c r="CC730">
        <f t="shared" si="907"/>
        <v>555.75012718888877</v>
      </c>
      <c r="CD730">
        <f t="shared" si="908"/>
        <v>543.49974393539685</v>
      </c>
      <c r="CE730">
        <f t="shared" si="909"/>
        <v>529.6877442826941</v>
      </c>
      <c r="CF730">
        <f t="shared" si="910"/>
        <v>580.40002400000003</v>
      </c>
      <c r="CG730">
        <f t="shared" si="911"/>
        <v>586.125</v>
      </c>
      <c r="CH730">
        <f t="shared" si="912"/>
        <v>577</v>
      </c>
    </row>
    <row r="731" spans="1:86">
      <c r="A731" s="1">
        <v>40535</v>
      </c>
      <c r="B731">
        <v>575</v>
      </c>
      <c r="C731">
        <v>579.77502400000003</v>
      </c>
      <c r="D731">
        <v>566.04998799999998</v>
      </c>
      <c r="E731">
        <v>570</v>
      </c>
      <c r="F731">
        <v>2850924</v>
      </c>
      <c r="G731">
        <f t="shared" si="926"/>
        <v>-1209954.3134960074</v>
      </c>
      <c r="H731">
        <f t="shared" si="954"/>
        <v>75165381.055547059</v>
      </c>
      <c r="I731">
        <f t="shared" si="927"/>
        <v>572.70625300000006</v>
      </c>
      <c r="J731">
        <f t="shared" si="934"/>
        <v>582.00625600000001</v>
      </c>
      <c r="K731">
        <f t="shared" si="935"/>
        <v>534.52499399999999</v>
      </c>
      <c r="L731">
        <f t="shared" si="936"/>
        <v>3</v>
      </c>
      <c r="M731">
        <f t="shared" si="937"/>
        <v>8</v>
      </c>
      <c r="N731">
        <f t="shared" si="938"/>
        <v>70</v>
      </c>
      <c r="O731">
        <f t="shared" si="939"/>
        <v>20</v>
      </c>
      <c r="P731">
        <f t="shared" si="914"/>
        <v>13.725036000000046</v>
      </c>
      <c r="Q731">
        <f t="shared" si="915"/>
        <v>9.7750240000000304</v>
      </c>
      <c r="R731">
        <f t="shared" si="916"/>
        <v>3.9500120000000152</v>
      </c>
      <c r="S731">
        <f t="shared" si="917"/>
        <v>13.725036000000046</v>
      </c>
      <c r="T731">
        <f t="shared" si="953"/>
        <v>14.744195123699203</v>
      </c>
      <c r="U731">
        <f t="shared" si="918"/>
        <v>-5.375</v>
      </c>
      <c r="V731">
        <f t="shared" si="919"/>
        <v>3.1749879999999848</v>
      </c>
      <c r="W731">
        <f t="shared" si="920"/>
        <v>0</v>
      </c>
      <c r="X731">
        <f t="shared" si="921"/>
        <v>3.1749879999999848</v>
      </c>
      <c r="Y731">
        <f t="shared" si="951"/>
        <v>3.7760727779700551</v>
      </c>
      <c r="Z731">
        <f t="shared" si="952"/>
        <v>2.3742394936621167</v>
      </c>
      <c r="AA731">
        <f t="shared" si="948"/>
        <v>25.610572474726368</v>
      </c>
      <c r="AB731">
        <f t="shared" si="949"/>
        <v>16.102876242093835</v>
      </c>
      <c r="AC731">
        <f t="shared" si="950"/>
        <v>22.792879814798734</v>
      </c>
      <c r="AD731">
        <f t="shared" si="878"/>
        <v>21.49289877502029</v>
      </c>
      <c r="AE731">
        <f t="shared" si="931"/>
        <v>575.79499520000002</v>
      </c>
      <c r="AF731">
        <f t="shared" si="933"/>
        <v>571.79999799999996</v>
      </c>
      <c r="AG731">
        <f t="shared" si="955"/>
        <v>548.1474991</v>
      </c>
      <c r="AH731">
        <f t="shared" si="940"/>
        <v>558.30749520000006</v>
      </c>
      <c r="AI731">
        <f t="shared" si="941"/>
        <v>594.97452020624632</v>
      </c>
      <c r="AJ731">
        <f t="shared" si="942"/>
        <v>521.6404701937538</v>
      </c>
      <c r="AK731">
        <f t="shared" si="943"/>
        <v>0.659441689065422</v>
      </c>
      <c r="AL731">
        <f t="shared" si="922"/>
        <v>-0.42440777568816546</v>
      </c>
      <c r="AM731">
        <f t="shared" si="923"/>
        <v>-1209954.3134960074</v>
      </c>
      <c r="AN731">
        <f t="shared" si="956"/>
        <v>13486504.144750485</v>
      </c>
      <c r="AO731">
        <f t="shared" si="957"/>
        <v>64781520</v>
      </c>
      <c r="AP731">
        <f t="shared" si="879"/>
        <v>0.2081844350788695</v>
      </c>
      <c r="AQ731">
        <f t="shared" si="880"/>
        <v>570.66677578232395</v>
      </c>
      <c r="AR731">
        <f t="shared" si="881"/>
        <v>569.35722895699882</v>
      </c>
      <c r="AS731">
        <f t="shared" si="882"/>
        <v>562.544248520064</v>
      </c>
      <c r="AT731">
        <f t="shared" si="883"/>
        <v>550.32387666881596</v>
      </c>
      <c r="AU731">
        <f t="shared" si="884"/>
        <v>559.59508060430915</v>
      </c>
      <c r="AV731">
        <f t="shared" si="885"/>
        <v>544.83010188232311</v>
      </c>
      <c r="AW731">
        <f t="shared" si="886"/>
        <v>14.76497872198604</v>
      </c>
      <c r="AX731">
        <f t="shared" si="913"/>
        <v>12.140811747226181</v>
      </c>
      <c r="AY731">
        <f t="shared" si="887"/>
        <v>2.6241669747598593</v>
      </c>
      <c r="AZ731">
        <f t="shared" si="924"/>
        <v>571.94167066666671</v>
      </c>
      <c r="BA731">
        <f t="shared" si="925"/>
        <v>1630562235.5036962</v>
      </c>
      <c r="BB731">
        <f t="shared" si="928"/>
        <v>0</v>
      </c>
      <c r="BC731">
        <f t="shared" si="929"/>
        <v>1630562235.5036962</v>
      </c>
      <c r="BD731">
        <f t="shared" si="944"/>
        <v>11789164783.990654</v>
      </c>
      <c r="BE731">
        <f t="shared" si="945"/>
        <v>9440843352.646677</v>
      </c>
      <c r="BF731">
        <f t="shared" si="946"/>
        <v>1.2487406414476352</v>
      </c>
      <c r="BG731">
        <f t="shared" si="947"/>
        <v>55.530665405849284</v>
      </c>
      <c r="BH731">
        <f t="shared" si="888"/>
        <v>152546930</v>
      </c>
      <c r="BI731">
        <f t="shared" si="889"/>
        <v>2.7100152269441056</v>
      </c>
      <c r="BJ731">
        <f t="shared" si="930"/>
        <v>-587.5</v>
      </c>
      <c r="BK731">
        <f t="shared" si="890"/>
        <v>-8.4801043705153289E-3</v>
      </c>
      <c r="BL731">
        <f t="shared" si="891"/>
        <v>0.99151989562948462</v>
      </c>
      <c r="BM731">
        <f t="shared" si="892"/>
        <v>19.325219007014649</v>
      </c>
      <c r="BN731">
        <f t="shared" si="893"/>
        <v>572.91250600000001</v>
      </c>
      <c r="BO731">
        <f t="shared" si="932"/>
        <v>573.2325012</v>
      </c>
      <c r="BP731">
        <f t="shared" si="894"/>
        <v>539.11911685294126</v>
      </c>
      <c r="BQ731">
        <f t="shared" si="895"/>
        <v>34.113384347058741</v>
      </c>
      <c r="BR731">
        <f t="shared" si="896"/>
        <v>33.700012000000015</v>
      </c>
      <c r="BS731">
        <f t="shared" si="897"/>
        <v>32</v>
      </c>
      <c r="BT731">
        <f t="shared" si="898"/>
        <v>31.125</v>
      </c>
      <c r="BU731">
        <f t="shared" si="899"/>
        <v>33.15002400000003</v>
      </c>
      <c r="BV731">
        <f t="shared" si="900"/>
        <v>575.18333333333328</v>
      </c>
      <c r="BW731">
        <f t="shared" si="901"/>
        <v>574.21666609523811</v>
      </c>
      <c r="BX731">
        <f t="shared" si="902"/>
        <v>566.70908763636362</v>
      </c>
      <c r="BY731">
        <f t="shared" si="903"/>
        <v>556.40964025714288</v>
      </c>
      <c r="BZ731">
        <f t="shared" si="904"/>
        <v>588.5</v>
      </c>
      <c r="CA731">
        <f t="shared" si="905"/>
        <v>524.20001200000002</v>
      </c>
      <c r="CB731">
        <f t="shared" si="906"/>
        <v>575.65440330666672</v>
      </c>
      <c r="CC731">
        <f t="shared" si="907"/>
        <v>566.14367832222217</v>
      </c>
      <c r="CD731">
        <f t="shared" si="908"/>
        <v>545.62771381619052</v>
      </c>
      <c r="CE731">
        <f t="shared" si="909"/>
        <v>535.22544773545872</v>
      </c>
      <c r="CF731">
        <f t="shared" si="910"/>
        <v>574.875</v>
      </c>
      <c r="CG731">
        <f t="shared" si="911"/>
        <v>584.5</v>
      </c>
      <c r="CH731">
        <f t="shared" si="912"/>
        <v>568.875</v>
      </c>
    </row>
    <row r="732" spans="1:86">
      <c r="A732" s="1">
        <v>40536</v>
      </c>
      <c r="B732">
        <v>567</v>
      </c>
      <c r="C732">
        <v>574.40002400000003</v>
      </c>
      <c r="D732">
        <v>562.875</v>
      </c>
      <c r="E732">
        <v>570.54998799999998</v>
      </c>
      <c r="F732">
        <v>1624640</v>
      </c>
      <c r="G732">
        <f t="shared" si="926"/>
        <v>539189.33420701639</v>
      </c>
      <c r="H732">
        <f t="shared" si="954"/>
        <v>75704570.389754072</v>
      </c>
      <c r="I732">
        <f t="shared" si="927"/>
        <v>568.70625300000006</v>
      </c>
      <c r="J732">
        <f t="shared" si="934"/>
        <v>582.00625600000001</v>
      </c>
      <c r="K732">
        <f t="shared" si="935"/>
        <v>534.52499399999999</v>
      </c>
      <c r="L732">
        <f t="shared" si="936"/>
        <v>4</v>
      </c>
      <c r="M732">
        <f t="shared" si="937"/>
        <v>9</v>
      </c>
      <c r="N732">
        <f t="shared" si="938"/>
        <v>60</v>
      </c>
      <c r="O732">
        <f t="shared" si="939"/>
        <v>10</v>
      </c>
      <c r="P732">
        <f t="shared" si="914"/>
        <v>11.52502400000003</v>
      </c>
      <c r="Q732">
        <f t="shared" si="915"/>
        <v>3.8500360000000455</v>
      </c>
      <c r="R732">
        <f t="shared" si="916"/>
        <v>7.6749879999999848</v>
      </c>
      <c r="S732">
        <f t="shared" si="917"/>
        <v>11.52502400000003</v>
      </c>
      <c r="T732">
        <f t="shared" si="953"/>
        <v>14.514254329149264</v>
      </c>
      <c r="U732">
        <f t="shared" si="918"/>
        <v>5.3249519999999393</v>
      </c>
      <c r="V732">
        <f t="shared" si="919"/>
        <v>-6.2249759999999696</v>
      </c>
      <c r="W732">
        <f t="shared" si="920"/>
        <v>5.3249519999999393</v>
      </c>
      <c r="X732">
        <f t="shared" si="921"/>
        <v>0</v>
      </c>
      <c r="Y732">
        <f t="shared" si="951"/>
        <v>3.8867070081150468</v>
      </c>
      <c r="Z732">
        <f t="shared" si="952"/>
        <v>2.2046509584005372</v>
      </c>
      <c r="AA732">
        <f t="shared" si="948"/>
        <v>26.778551071061891</v>
      </c>
      <c r="AB732">
        <f t="shared" si="949"/>
        <v>15.189557165006356</v>
      </c>
      <c r="AC732">
        <f t="shared" si="950"/>
        <v>27.613810565079788</v>
      </c>
      <c r="AD732">
        <f t="shared" si="878"/>
        <v>21.349192418615882</v>
      </c>
      <c r="AE732">
        <f t="shared" si="931"/>
        <v>575.83499759999995</v>
      </c>
      <c r="AF732">
        <f t="shared" si="933"/>
        <v>574.92082733333336</v>
      </c>
      <c r="AG732">
        <f t="shared" si="955"/>
        <v>551.12999880000007</v>
      </c>
      <c r="AH732">
        <f t="shared" si="940"/>
        <v>561.73249520000002</v>
      </c>
      <c r="AI732">
        <f t="shared" si="941"/>
        <v>595.84653227463059</v>
      </c>
      <c r="AJ732">
        <f t="shared" si="942"/>
        <v>527.61845812536944</v>
      </c>
      <c r="AK732">
        <f t="shared" si="943"/>
        <v>0.62923555163978573</v>
      </c>
      <c r="AL732">
        <f t="shared" si="922"/>
        <v>0.33188234575476194</v>
      </c>
      <c r="AM732">
        <f t="shared" si="923"/>
        <v>539189.33420701639</v>
      </c>
      <c r="AN732">
        <f t="shared" si="956"/>
        <v>14934231.67752965</v>
      </c>
      <c r="AO732">
        <f t="shared" si="957"/>
        <v>60551154</v>
      </c>
      <c r="AP732">
        <f t="shared" si="879"/>
        <v>0.24663826683682444</v>
      </c>
      <c r="AQ732">
        <f t="shared" si="880"/>
        <v>570.62706793633379</v>
      </c>
      <c r="AR732">
        <f t="shared" si="881"/>
        <v>569.71141186425416</v>
      </c>
      <c r="AS732">
        <f t="shared" si="882"/>
        <v>563.98528162645243</v>
      </c>
      <c r="AT732">
        <f t="shared" si="883"/>
        <v>552.14422668862255</v>
      </c>
      <c r="AU732">
        <f t="shared" si="884"/>
        <v>561.23831671366281</v>
      </c>
      <c r="AV732">
        <f t="shared" si="885"/>
        <v>546.63049391056052</v>
      </c>
      <c r="AW732">
        <f t="shared" si="886"/>
        <v>14.607822803102295</v>
      </c>
      <c r="AX732">
        <f t="shared" si="913"/>
        <v>12.634213958401403</v>
      </c>
      <c r="AY732">
        <f t="shared" si="887"/>
        <v>1.973608844700891</v>
      </c>
      <c r="AZ732">
        <f t="shared" si="924"/>
        <v>569.27500399999997</v>
      </c>
      <c r="BA732">
        <f t="shared" si="925"/>
        <v>924866942.49855995</v>
      </c>
      <c r="BB732">
        <f t="shared" si="928"/>
        <v>0</v>
      </c>
      <c r="BC732">
        <f t="shared" si="929"/>
        <v>924866942.49855995</v>
      </c>
      <c r="BD732">
        <f t="shared" si="944"/>
        <v>10672095655.990654</v>
      </c>
      <c r="BE732">
        <f t="shared" si="945"/>
        <v>10365710295.145237</v>
      </c>
      <c r="BF732">
        <f t="shared" si="946"/>
        <v>1.0295575847792033</v>
      </c>
      <c r="BG732">
        <f t="shared" si="947"/>
        <v>50.728178027587695</v>
      </c>
      <c r="BH732">
        <f t="shared" si="888"/>
        <v>154171570</v>
      </c>
      <c r="BI732">
        <f t="shared" si="889"/>
        <v>2.6723395357252833</v>
      </c>
      <c r="BJ732">
        <f t="shared" si="930"/>
        <v>-45.001200000001518</v>
      </c>
      <c r="BK732">
        <f t="shared" si="890"/>
        <v>9.6489122807014876E-4</v>
      </c>
      <c r="BL732">
        <f t="shared" si="891"/>
        <v>1.0009648912280702</v>
      </c>
      <c r="BM732">
        <f t="shared" si="892"/>
        <v>17.979676223210276</v>
      </c>
      <c r="BN732">
        <f t="shared" si="893"/>
        <v>568.63751200000002</v>
      </c>
      <c r="BO732">
        <f t="shared" si="932"/>
        <v>574.55250240000009</v>
      </c>
      <c r="BP732">
        <f t="shared" si="894"/>
        <v>540.20110232352943</v>
      </c>
      <c r="BQ732">
        <f t="shared" si="895"/>
        <v>34.351400076470668</v>
      </c>
      <c r="BR732">
        <f t="shared" si="896"/>
        <v>33.09997599999997</v>
      </c>
      <c r="BS732">
        <f t="shared" si="897"/>
        <v>34.375</v>
      </c>
      <c r="BT732">
        <f t="shared" si="898"/>
        <v>32.475036000000046</v>
      </c>
      <c r="BU732">
        <f t="shared" si="899"/>
        <v>33.5</v>
      </c>
      <c r="BV732">
        <f t="shared" si="900"/>
        <v>573.43499759999997</v>
      </c>
      <c r="BW732">
        <f t="shared" si="901"/>
        <v>573.85952038095229</v>
      </c>
      <c r="BX732">
        <f t="shared" si="902"/>
        <v>568.93499541818187</v>
      </c>
      <c r="BY732">
        <f t="shared" si="903"/>
        <v>558.54321062857139</v>
      </c>
      <c r="BZ732">
        <f t="shared" si="904"/>
        <v>588.5</v>
      </c>
      <c r="CA732">
        <f t="shared" si="905"/>
        <v>524.20001200000002</v>
      </c>
      <c r="CB732">
        <f t="shared" si="906"/>
        <v>579.55157805333329</v>
      </c>
      <c r="CC732">
        <f t="shared" si="907"/>
        <v>575.53214064444444</v>
      </c>
      <c r="CD732">
        <f t="shared" si="908"/>
        <v>549.65180705158741</v>
      </c>
      <c r="CE732">
        <f t="shared" si="909"/>
        <v>540.37456977541081</v>
      </c>
      <c r="CF732">
        <f t="shared" si="910"/>
        <v>570</v>
      </c>
      <c r="CG732">
        <f t="shared" si="911"/>
        <v>579.77502400000003</v>
      </c>
      <c r="CH732">
        <f t="shared" si="912"/>
        <v>566.04998799999998</v>
      </c>
    </row>
    <row r="733" spans="1:86">
      <c r="A733" s="1">
        <v>40539</v>
      </c>
      <c r="B733">
        <v>572.5</v>
      </c>
      <c r="C733">
        <v>579.72497599999997</v>
      </c>
      <c r="D733">
        <v>569.09997599999997</v>
      </c>
      <c r="E733">
        <v>570.59997599999997</v>
      </c>
      <c r="F733">
        <v>1664936</v>
      </c>
      <c r="G733">
        <f t="shared" si="926"/>
        <v>-1194836.4235294117</v>
      </c>
      <c r="H733">
        <f t="shared" si="954"/>
        <v>74509733.966224656</v>
      </c>
      <c r="I733">
        <f t="shared" si="927"/>
        <v>572.98123199999998</v>
      </c>
      <c r="J733">
        <f t="shared" si="934"/>
        <v>582.00625600000001</v>
      </c>
      <c r="K733">
        <f t="shared" si="935"/>
        <v>534.52499399999999</v>
      </c>
      <c r="L733">
        <f t="shared" si="936"/>
        <v>5</v>
      </c>
      <c r="M733">
        <f t="shared" si="937"/>
        <v>10</v>
      </c>
      <c r="N733">
        <f t="shared" si="938"/>
        <v>50</v>
      </c>
      <c r="O733">
        <f t="shared" si="939"/>
        <v>0</v>
      </c>
      <c r="P733">
        <f t="shared" si="914"/>
        <v>10.625</v>
      </c>
      <c r="Q733">
        <f t="shared" si="915"/>
        <v>9.125</v>
      </c>
      <c r="R733">
        <f t="shared" si="916"/>
        <v>1.5</v>
      </c>
      <c r="S733">
        <f t="shared" si="917"/>
        <v>10.625</v>
      </c>
      <c r="T733">
        <f t="shared" si="953"/>
        <v>14.236450448495745</v>
      </c>
      <c r="U733">
        <f t="shared" si="918"/>
        <v>-4.2749639999999545</v>
      </c>
      <c r="V733">
        <f t="shared" si="919"/>
        <v>-0.92504800000006071</v>
      </c>
      <c r="W733">
        <f t="shared" si="920"/>
        <v>0</v>
      </c>
      <c r="X733">
        <f t="shared" si="921"/>
        <v>0</v>
      </c>
      <c r="Y733">
        <f t="shared" si="951"/>
        <v>3.6090850789639721</v>
      </c>
      <c r="Z733">
        <f t="shared" si="952"/>
        <v>2.0471758899433561</v>
      </c>
      <c r="AA733">
        <f t="shared" si="948"/>
        <v>25.35101774154186</v>
      </c>
      <c r="AB733">
        <f t="shared" si="949"/>
        <v>14.379819585995646</v>
      </c>
      <c r="AC733">
        <f t="shared" si="950"/>
        <v>27.613810565079781</v>
      </c>
      <c r="AD733">
        <f t="shared" si="878"/>
        <v>22.005071509430184</v>
      </c>
      <c r="AE733">
        <f t="shared" si="931"/>
        <v>573.2849976</v>
      </c>
      <c r="AF733">
        <f t="shared" si="933"/>
        <v>574.96249399999999</v>
      </c>
      <c r="AG733">
        <f t="shared" si="955"/>
        <v>553.47874760000002</v>
      </c>
      <c r="AH733">
        <f t="shared" si="940"/>
        <v>565.04749159999994</v>
      </c>
      <c r="AI733">
        <f t="shared" si="941"/>
        <v>595.30320198917263</v>
      </c>
      <c r="AJ733">
        <f t="shared" si="942"/>
        <v>534.79178121082725</v>
      </c>
      <c r="AK733">
        <f t="shared" si="943"/>
        <v>0.59175927996037136</v>
      </c>
      <c r="AL733">
        <f t="shared" si="922"/>
        <v>-0.71764705882352942</v>
      </c>
      <c r="AM733">
        <f t="shared" si="923"/>
        <v>-1194836.4235294117</v>
      </c>
      <c r="AN733">
        <f t="shared" si="956"/>
        <v>11805729.633310579</v>
      </c>
      <c r="AO733">
        <f t="shared" si="957"/>
        <v>58598264</v>
      </c>
      <c r="AP733">
        <f t="shared" si="879"/>
        <v>0.2014689314569213</v>
      </c>
      <c r="AQ733">
        <f t="shared" si="880"/>
        <v>570.61785667798028</v>
      </c>
      <c r="AR733">
        <f t="shared" si="881"/>
        <v>570.6985310629417</v>
      </c>
      <c r="AS733">
        <f t="shared" si="882"/>
        <v>565.17592661369099</v>
      </c>
      <c r="AT733">
        <f t="shared" si="883"/>
        <v>553.80524412664647</v>
      </c>
      <c r="AU733">
        <f t="shared" si="884"/>
        <v>562.6425656066134</v>
      </c>
      <c r="AV733">
        <f t="shared" si="885"/>
        <v>548.30835765682127</v>
      </c>
      <c r="AW733">
        <f t="shared" si="886"/>
        <v>14.33420794979213</v>
      </c>
      <c r="AX733">
        <f t="shared" si="913"/>
        <v>12.974212756679549</v>
      </c>
      <c r="AY733">
        <f t="shared" si="887"/>
        <v>1.3599951931125815</v>
      </c>
      <c r="AZ733">
        <f t="shared" si="924"/>
        <v>573.1416426666666</v>
      </c>
      <c r="BA733">
        <f t="shared" si="925"/>
        <v>954244153.97486925</v>
      </c>
      <c r="BB733">
        <f t="shared" si="928"/>
        <v>954244153.97486925</v>
      </c>
      <c r="BC733">
        <f t="shared" si="929"/>
        <v>0</v>
      </c>
      <c r="BD733">
        <f t="shared" si="944"/>
        <v>10562062330.298855</v>
      </c>
      <c r="BE733">
        <f t="shared" si="945"/>
        <v>10365710295.145237</v>
      </c>
      <c r="BF733">
        <f t="shared" si="946"/>
        <v>1.0189424583133082</v>
      </c>
      <c r="BG733">
        <f t="shared" si="947"/>
        <v>50.469118330621797</v>
      </c>
      <c r="BH733">
        <f t="shared" si="888"/>
        <v>155836506</v>
      </c>
      <c r="BI733">
        <f t="shared" si="889"/>
        <v>2.6142603426744984</v>
      </c>
      <c r="BJ733">
        <f t="shared" si="930"/>
        <v>-95.001200000001518</v>
      </c>
      <c r="BK733">
        <f t="shared" si="890"/>
        <v>8.7613707915781824E-5</v>
      </c>
      <c r="BL733">
        <f t="shared" si="891"/>
        <v>1.0000876137079158</v>
      </c>
      <c r="BM733">
        <f t="shared" si="892"/>
        <v>15.946159509367822</v>
      </c>
      <c r="BN733">
        <f t="shared" si="893"/>
        <v>574.41247599999997</v>
      </c>
      <c r="BO733">
        <f t="shared" si="932"/>
        <v>574.84249879999993</v>
      </c>
      <c r="BP733">
        <f t="shared" si="894"/>
        <v>541.35955767647067</v>
      </c>
      <c r="BQ733">
        <f t="shared" si="895"/>
        <v>33.482941123529258</v>
      </c>
      <c r="BR733">
        <f t="shared" si="896"/>
        <v>32.549987999999985</v>
      </c>
      <c r="BS733">
        <f t="shared" si="897"/>
        <v>44.899963999999954</v>
      </c>
      <c r="BT733">
        <f t="shared" si="898"/>
        <v>39.375</v>
      </c>
      <c r="BU733">
        <f t="shared" si="899"/>
        <v>37</v>
      </c>
      <c r="BV733">
        <f t="shared" si="900"/>
        <v>571.68999040000006</v>
      </c>
      <c r="BW733">
        <f t="shared" si="901"/>
        <v>572.62499142857143</v>
      </c>
      <c r="BX733">
        <f t="shared" si="902"/>
        <v>570.5472646545453</v>
      </c>
      <c r="BY733">
        <f t="shared" si="903"/>
        <v>560.39749417142855</v>
      </c>
      <c r="BZ733">
        <f t="shared" si="904"/>
        <v>588.5</v>
      </c>
      <c r="CA733">
        <f t="shared" si="905"/>
        <v>524.20001200000002</v>
      </c>
      <c r="CB733">
        <f t="shared" si="906"/>
        <v>576.07409225333333</v>
      </c>
      <c r="CC733">
        <f t="shared" si="907"/>
        <v>578.78673071111109</v>
      </c>
      <c r="CD733">
        <f t="shared" si="908"/>
        <v>554.43934611841269</v>
      </c>
      <c r="CE733">
        <f t="shared" si="909"/>
        <v>544.09583494233971</v>
      </c>
      <c r="CF733">
        <f t="shared" si="910"/>
        <v>570.54998799999998</v>
      </c>
      <c r="CG733">
        <f t="shared" si="911"/>
        <v>574.40002400000003</v>
      </c>
      <c r="CH733">
        <f t="shared" si="912"/>
        <v>562.875</v>
      </c>
    </row>
    <row r="734" spans="1:86">
      <c r="A734" s="1">
        <v>40540</v>
      </c>
      <c r="B734">
        <v>570.59997599999997</v>
      </c>
      <c r="C734">
        <v>575.45001200000002</v>
      </c>
      <c r="D734">
        <v>570.02502400000003</v>
      </c>
      <c r="E734">
        <v>573.17498799999998</v>
      </c>
      <c r="F734">
        <v>1012876</v>
      </c>
      <c r="G734">
        <f t="shared" si="926"/>
        <v>163356.25579999911</v>
      </c>
      <c r="H734">
        <f t="shared" si="954"/>
        <v>74673090.222024649</v>
      </c>
      <c r="I734">
        <f t="shared" si="927"/>
        <v>572.3125</v>
      </c>
      <c r="J734">
        <f t="shared" si="934"/>
        <v>582.00625600000001</v>
      </c>
      <c r="K734">
        <f t="shared" si="935"/>
        <v>538.48748799999998</v>
      </c>
      <c r="L734">
        <f t="shared" si="936"/>
        <v>6</v>
      </c>
      <c r="M734">
        <f t="shared" si="937"/>
        <v>10</v>
      </c>
      <c r="N734">
        <f t="shared" si="938"/>
        <v>40</v>
      </c>
      <c r="O734">
        <f t="shared" si="939"/>
        <v>0</v>
      </c>
      <c r="P734">
        <f t="shared" si="914"/>
        <v>5.4249879999999848</v>
      </c>
      <c r="Q734">
        <f t="shared" si="915"/>
        <v>2.2750240000000304</v>
      </c>
      <c r="R734">
        <f t="shared" si="916"/>
        <v>3.1499639999999545</v>
      </c>
      <c r="S734">
        <f t="shared" si="917"/>
        <v>5.4249879999999848</v>
      </c>
      <c r="T734">
        <f t="shared" si="953"/>
        <v>13.607060273603192</v>
      </c>
      <c r="U734">
        <f t="shared" si="918"/>
        <v>5.5499879999999848</v>
      </c>
      <c r="V734">
        <f t="shared" si="919"/>
        <v>-3.5</v>
      </c>
      <c r="W734">
        <f t="shared" si="920"/>
        <v>5.5499879999999848</v>
      </c>
      <c r="X734">
        <f t="shared" si="921"/>
        <v>0</v>
      </c>
      <c r="Y734">
        <f t="shared" si="951"/>
        <v>3.7477210018951159</v>
      </c>
      <c r="Z734">
        <f t="shared" si="952"/>
        <v>1.9009490406616878</v>
      </c>
      <c r="AA734">
        <f t="shared" si="948"/>
        <v>27.542473734502742</v>
      </c>
      <c r="AB734">
        <f t="shared" si="949"/>
        <v>13.970313957889967</v>
      </c>
      <c r="AC734">
        <f t="shared" si="950"/>
        <v>32.693925248243197</v>
      </c>
      <c r="AD734">
        <f t="shared" ref="AD734:AD797" si="958">AVERAGE(AC721:AC734)</f>
        <v>23.624556618731294</v>
      </c>
      <c r="AE734">
        <f t="shared" si="931"/>
        <v>571.83999040000003</v>
      </c>
      <c r="AF734">
        <f t="shared" si="933"/>
        <v>573.26666266666678</v>
      </c>
      <c r="AG734">
        <f t="shared" si="955"/>
        <v>555.3549958000001</v>
      </c>
      <c r="AH734">
        <f t="shared" si="940"/>
        <v>568.55999159999999</v>
      </c>
      <c r="AI734">
        <f t="shared" si="941"/>
        <v>593.07394242382668</v>
      </c>
      <c r="AJ734">
        <f t="shared" si="942"/>
        <v>544.0460407761733</v>
      </c>
      <c r="AK734">
        <f t="shared" si="943"/>
        <v>0.59413000036522845</v>
      </c>
      <c r="AL734">
        <f t="shared" si="922"/>
        <v>0.16127961942034277</v>
      </c>
      <c r="AM734">
        <f t="shared" si="923"/>
        <v>163356.25579999911</v>
      </c>
      <c r="AN734">
        <f t="shared" si="956"/>
        <v>9753613.747035088</v>
      </c>
      <c r="AO734">
        <f t="shared" si="957"/>
        <v>55092248</v>
      </c>
      <c r="AP734">
        <f t="shared" ref="AP734:AP797" si="959">AN734/AO734</f>
        <v>0.17704149133713129</v>
      </c>
      <c r="AQ734">
        <f t="shared" ref="AQ734:AQ797" si="960">((E734-AQ733)*0.34)+AQ733</f>
        <v>571.48728132746703</v>
      </c>
      <c r="AR734">
        <f t="shared" ref="AR734:AR797" si="961">((E735-AR733)*0.285)+AR733</f>
        <v>572.91481787000328</v>
      </c>
      <c r="AS734">
        <f t="shared" ref="AS734:AS797" si="962">((E734-AS733)*0.18)+AS733</f>
        <v>566.61575766322665</v>
      </c>
      <c r="AT734">
        <f t="shared" ref="AT734:AT797" si="963">((E734-AT733)*0.09)+AT733</f>
        <v>555.54852107524823</v>
      </c>
      <c r="AU734">
        <f t="shared" ref="AU734:AU797" si="964">((E734-AU733)*0.15)+AU733</f>
        <v>564.22242896562136</v>
      </c>
      <c r="AV734">
        <f t="shared" ref="AV734:AV797" si="965">((E734-AV733)*0.07)+AV733</f>
        <v>550.04902178084376</v>
      </c>
      <c r="AW734">
        <f t="shared" ref="AW734:AW797" si="966">AU734-AV734</f>
        <v>14.173407184777602</v>
      </c>
      <c r="AX734">
        <f t="shared" si="913"/>
        <v>13.214051642299159</v>
      </c>
      <c r="AY734">
        <f t="shared" si="887"/>
        <v>0.95935554247844301</v>
      </c>
      <c r="AZ734">
        <f t="shared" si="924"/>
        <v>572.88334133333331</v>
      </c>
      <c r="BA734">
        <f t="shared" si="925"/>
        <v>580259787.23634136</v>
      </c>
      <c r="BB734">
        <f t="shared" si="928"/>
        <v>0</v>
      </c>
      <c r="BC734">
        <f t="shared" si="929"/>
        <v>580259787.23634136</v>
      </c>
      <c r="BD734">
        <f t="shared" si="944"/>
        <v>10562062330.298855</v>
      </c>
      <c r="BE734">
        <f t="shared" si="945"/>
        <v>9769827399.2815418</v>
      </c>
      <c r="BF734">
        <f t="shared" si="946"/>
        <v>1.0810899618426804</v>
      </c>
      <c r="BG734">
        <f t="shared" si="947"/>
        <v>51.948257003048546</v>
      </c>
      <c r="BH734">
        <f t="shared" si="888"/>
        <v>156849382</v>
      </c>
      <c r="BI734">
        <f t="shared" si="889"/>
        <v>2.5767534571536279</v>
      </c>
      <c r="BJ734">
        <f t="shared" si="930"/>
        <v>157.50120000000152</v>
      </c>
      <c r="BK734">
        <f t="shared" si="890"/>
        <v>4.5128147709561335E-3</v>
      </c>
      <c r="BL734">
        <f t="shared" si="891"/>
        <v>1.0045128147709561</v>
      </c>
      <c r="BM734">
        <f t="shared" si="892"/>
        <v>12.91998650877556</v>
      </c>
      <c r="BN734">
        <f t="shared" si="893"/>
        <v>572.73751800000002</v>
      </c>
      <c r="BO734">
        <f t="shared" si="932"/>
        <v>573.07750240000007</v>
      </c>
      <c r="BP734">
        <f t="shared" si="894"/>
        <v>542.43639644117661</v>
      </c>
      <c r="BQ734">
        <f t="shared" si="895"/>
        <v>30.641105958823459</v>
      </c>
      <c r="BR734">
        <f t="shared" si="896"/>
        <v>32.700012000000015</v>
      </c>
      <c r="BS734">
        <f t="shared" si="897"/>
        <v>37.950012000000015</v>
      </c>
      <c r="BT734">
        <f t="shared" si="898"/>
        <v>30.65002400000003</v>
      </c>
      <c r="BU734">
        <f t="shared" si="899"/>
        <v>34</v>
      </c>
      <c r="BV734">
        <f t="shared" si="900"/>
        <v>571.65332053333327</v>
      </c>
      <c r="BW734">
        <f t="shared" si="901"/>
        <v>572.11427542857143</v>
      </c>
      <c r="BX734">
        <f t="shared" si="902"/>
        <v>572.02499127272722</v>
      </c>
      <c r="BY734">
        <f t="shared" si="903"/>
        <v>562.27332659047624</v>
      </c>
      <c r="BZ734">
        <f t="shared" si="904"/>
        <v>588.5</v>
      </c>
      <c r="CA734">
        <f t="shared" si="905"/>
        <v>532.07501200000002</v>
      </c>
      <c r="CB734">
        <f t="shared" si="906"/>
        <v>572.49341214666663</v>
      </c>
      <c r="CC734">
        <f t="shared" si="907"/>
        <v>575.60618732222224</v>
      </c>
      <c r="CD734">
        <f t="shared" si="908"/>
        <v>560.61610828126982</v>
      </c>
      <c r="CE734">
        <f t="shared" si="909"/>
        <v>546.0350592147015</v>
      </c>
      <c r="CF734">
        <f t="shared" si="910"/>
        <v>570.59997599999997</v>
      </c>
      <c r="CG734">
        <f t="shared" si="911"/>
        <v>579.72497599999997</v>
      </c>
      <c r="CH734">
        <f t="shared" si="912"/>
        <v>569.09997599999997</v>
      </c>
    </row>
    <row r="735" spans="1:86">
      <c r="A735" s="1">
        <v>40541</v>
      </c>
      <c r="B735">
        <v>574.5</v>
      </c>
      <c r="C735">
        <v>581</v>
      </c>
      <c r="D735">
        <v>573.52502400000003</v>
      </c>
      <c r="E735">
        <v>578.47497599999997</v>
      </c>
      <c r="F735">
        <v>1042370</v>
      </c>
      <c r="G735">
        <f t="shared" si="926"/>
        <v>338151.21270756127</v>
      </c>
      <c r="H735">
        <f t="shared" si="954"/>
        <v>75011241.434732214</v>
      </c>
      <c r="I735">
        <f t="shared" si="927"/>
        <v>576.875</v>
      </c>
      <c r="J735">
        <f t="shared" si="934"/>
        <v>582.00625600000001</v>
      </c>
      <c r="K735">
        <f t="shared" si="935"/>
        <v>547.33125300000006</v>
      </c>
      <c r="L735">
        <f t="shared" si="936"/>
        <v>7</v>
      </c>
      <c r="M735">
        <f t="shared" si="937"/>
        <v>10</v>
      </c>
      <c r="N735">
        <f t="shared" si="938"/>
        <v>30</v>
      </c>
      <c r="O735">
        <f t="shared" si="939"/>
        <v>0</v>
      </c>
      <c r="P735">
        <f t="shared" si="914"/>
        <v>7.4749759999999696</v>
      </c>
      <c r="Q735">
        <f t="shared" si="915"/>
        <v>2.5250240000000304</v>
      </c>
      <c r="R735">
        <f t="shared" si="916"/>
        <v>4.9499519999999393</v>
      </c>
      <c r="S735">
        <f t="shared" si="917"/>
        <v>7.4749759999999696</v>
      </c>
      <c r="T735">
        <f t="shared" si="953"/>
        <v>13.169054254060104</v>
      </c>
      <c r="U735">
        <f t="shared" si="918"/>
        <v>6.4000240000000304</v>
      </c>
      <c r="V735">
        <f t="shared" si="919"/>
        <v>-2.7249759999999696</v>
      </c>
      <c r="W735">
        <f t="shared" si="920"/>
        <v>6.4000240000000304</v>
      </c>
      <c r="X735">
        <f t="shared" si="921"/>
        <v>0</v>
      </c>
      <c r="Y735">
        <f t="shared" si="951"/>
        <v>3.937171216045467</v>
      </c>
      <c r="Z735">
        <f t="shared" si="952"/>
        <v>1.7651669663287102</v>
      </c>
      <c r="AA735">
        <f t="shared" si="948"/>
        <v>29.897144776600886</v>
      </c>
      <c r="AB735">
        <f t="shared" si="949"/>
        <v>13.403900783418049</v>
      </c>
      <c r="AC735">
        <f t="shared" si="950"/>
        <v>38.089713030882358</v>
      </c>
      <c r="AD735">
        <f t="shared" si="958"/>
        <v>25.438250363406276</v>
      </c>
      <c r="AE735">
        <f t="shared" si="931"/>
        <v>572.5599856</v>
      </c>
      <c r="AF735">
        <f t="shared" si="933"/>
        <v>572.94582133333336</v>
      </c>
      <c r="AG735">
        <f t="shared" si="955"/>
        <v>557.3787446</v>
      </c>
      <c r="AH735">
        <f t="shared" si="940"/>
        <v>572.35999159999994</v>
      </c>
      <c r="AI735">
        <f t="shared" si="941"/>
        <v>588.69979914945861</v>
      </c>
      <c r="AJ735">
        <f t="shared" si="942"/>
        <v>556.02018405054127</v>
      </c>
      <c r="AK735">
        <f t="shared" si="943"/>
        <v>0.68711922957142213</v>
      </c>
      <c r="AL735">
        <f t="shared" si="922"/>
        <v>0.3244061251835349</v>
      </c>
      <c r="AM735">
        <f t="shared" si="923"/>
        <v>338151.21270756127</v>
      </c>
      <c r="AN735">
        <f t="shared" si="956"/>
        <v>8216566.4048439618</v>
      </c>
      <c r="AO735">
        <f t="shared" si="957"/>
        <v>51326210</v>
      </c>
      <c r="AP735">
        <f t="shared" si="959"/>
        <v>0.16008519633232149</v>
      </c>
      <c r="AQ735">
        <f t="shared" si="960"/>
        <v>573.86309751612828</v>
      </c>
      <c r="AR735">
        <f t="shared" si="961"/>
        <v>576.38758793705233</v>
      </c>
      <c r="AS735">
        <f t="shared" si="962"/>
        <v>568.75041696384585</v>
      </c>
      <c r="AT735">
        <f t="shared" si="963"/>
        <v>557.61190201847592</v>
      </c>
      <c r="AU735">
        <f t="shared" si="964"/>
        <v>566.36031102077811</v>
      </c>
      <c r="AV735">
        <f t="shared" si="965"/>
        <v>552.03883857618473</v>
      </c>
      <c r="AW735">
        <f t="shared" si="966"/>
        <v>14.321472444593383</v>
      </c>
      <c r="AX735">
        <f t="shared" si="913"/>
        <v>13.435535802758004</v>
      </c>
      <c r="AY735">
        <f t="shared" si="887"/>
        <v>0.88593664183537868</v>
      </c>
      <c r="AZ735">
        <f t="shared" si="924"/>
        <v>577.66666666666663</v>
      </c>
      <c r="BA735">
        <f t="shared" si="925"/>
        <v>602142403.33333325</v>
      </c>
      <c r="BB735">
        <f t="shared" si="928"/>
        <v>602142403.33333325</v>
      </c>
      <c r="BC735">
        <f t="shared" si="929"/>
        <v>0</v>
      </c>
      <c r="BD735">
        <f t="shared" si="944"/>
        <v>11164204733.632189</v>
      </c>
      <c r="BE735">
        <f t="shared" si="945"/>
        <v>8697288320.1847363</v>
      </c>
      <c r="BF735">
        <f t="shared" si="946"/>
        <v>1.2836420183659099</v>
      </c>
      <c r="BG735">
        <f t="shared" si="947"/>
        <v>56.210299514651467</v>
      </c>
      <c r="BH735">
        <f t="shared" si="888"/>
        <v>157891752</v>
      </c>
      <c r="BI735">
        <f t="shared" si="889"/>
        <v>2.5942871123943454</v>
      </c>
      <c r="BJ735">
        <f t="shared" si="930"/>
        <v>429.99879999999848</v>
      </c>
      <c r="BK735">
        <f t="shared" si="890"/>
        <v>9.2467189095138697E-3</v>
      </c>
      <c r="BL735">
        <f t="shared" si="891"/>
        <v>1.0092467189095138</v>
      </c>
      <c r="BM735">
        <f t="shared" si="892"/>
        <v>8.6118347308506138</v>
      </c>
      <c r="BN735">
        <f t="shared" si="893"/>
        <v>577.26251200000002</v>
      </c>
      <c r="BO735">
        <f t="shared" si="932"/>
        <v>573.19250479999994</v>
      </c>
      <c r="BP735">
        <f t="shared" si="894"/>
        <v>543.47941185294133</v>
      </c>
      <c r="BQ735">
        <f t="shared" si="895"/>
        <v>29.713092947058612</v>
      </c>
      <c r="BR735">
        <f t="shared" si="896"/>
        <v>26.649963999999954</v>
      </c>
      <c r="BS735">
        <f t="shared" si="897"/>
        <v>32.77502400000003</v>
      </c>
      <c r="BT735">
        <f t="shared" si="898"/>
        <v>26.799987999999985</v>
      </c>
      <c r="BU735">
        <f t="shared" si="899"/>
        <v>31.950012000000015</v>
      </c>
      <c r="BV735">
        <f t="shared" si="900"/>
        <v>573.86498240000003</v>
      </c>
      <c r="BW735">
        <f t="shared" si="901"/>
        <v>573.60236495238098</v>
      </c>
      <c r="BX735">
        <f t="shared" si="902"/>
        <v>573.82771570909097</v>
      </c>
      <c r="BY735">
        <f t="shared" si="903"/>
        <v>564.47522946666675</v>
      </c>
      <c r="BZ735">
        <f t="shared" si="904"/>
        <v>588.5</v>
      </c>
      <c r="CA735">
        <f t="shared" si="905"/>
        <v>540.75</v>
      </c>
      <c r="CB735">
        <f t="shared" si="906"/>
        <v>570.85990778666667</v>
      </c>
      <c r="CC735">
        <f t="shared" si="907"/>
        <v>572.56881367777783</v>
      </c>
      <c r="CD735">
        <f t="shared" si="908"/>
        <v>568.401777956508</v>
      </c>
      <c r="CE735">
        <f t="shared" si="909"/>
        <v>547.96274368895718</v>
      </c>
      <c r="CF735">
        <f t="shared" si="910"/>
        <v>573.17498799999998</v>
      </c>
      <c r="CG735">
        <f t="shared" si="911"/>
        <v>575.45001200000002</v>
      </c>
      <c r="CH735">
        <f t="shared" si="912"/>
        <v>570.02502400000003</v>
      </c>
    </row>
    <row r="736" spans="1:86">
      <c r="A736" s="1">
        <v>40542</v>
      </c>
      <c r="B736">
        <v>576.25</v>
      </c>
      <c r="C736">
        <v>587.40002400000003</v>
      </c>
      <c r="D736">
        <v>576.25</v>
      </c>
      <c r="E736">
        <v>585.09997599999997</v>
      </c>
      <c r="F736">
        <v>3845552</v>
      </c>
      <c r="G736">
        <f t="shared" si="926"/>
        <v>2259016.5474312506</v>
      </c>
      <c r="H736">
        <f t="shared" si="954"/>
        <v>77270257.982163459</v>
      </c>
      <c r="I736">
        <f t="shared" si="927"/>
        <v>581.25</v>
      </c>
      <c r="J736">
        <f t="shared" si="934"/>
        <v>582.00625600000001</v>
      </c>
      <c r="K736">
        <f t="shared" si="935"/>
        <v>562.23124699999994</v>
      </c>
      <c r="L736">
        <f t="shared" si="936"/>
        <v>8</v>
      </c>
      <c r="M736">
        <f t="shared" si="937"/>
        <v>10</v>
      </c>
      <c r="N736">
        <f t="shared" si="938"/>
        <v>20</v>
      </c>
      <c r="O736">
        <f t="shared" si="939"/>
        <v>0</v>
      </c>
      <c r="P736">
        <f t="shared" si="914"/>
        <v>11.15002400000003</v>
      </c>
      <c r="Q736">
        <f t="shared" si="915"/>
        <v>2.3000480000000607</v>
      </c>
      <c r="R736">
        <f t="shared" si="916"/>
        <v>8.8499759999999696</v>
      </c>
      <c r="S736">
        <f t="shared" si="917"/>
        <v>11.15002400000003</v>
      </c>
      <c r="T736">
        <f t="shared" si="953"/>
        <v>13.024837807341527</v>
      </c>
      <c r="U736">
        <f t="shared" si="918"/>
        <v>2.5999759999999696</v>
      </c>
      <c r="V736">
        <f t="shared" si="919"/>
        <v>-4.6500240000000304</v>
      </c>
      <c r="W736">
        <f t="shared" si="920"/>
        <v>2.5999759999999696</v>
      </c>
      <c r="X736">
        <f t="shared" si="921"/>
        <v>0</v>
      </c>
      <c r="Y736">
        <f t="shared" si="951"/>
        <v>3.8416572720422173</v>
      </c>
      <c r="Z736">
        <f t="shared" si="952"/>
        <v>1.6390836115909451</v>
      </c>
      <c r="AA736">
        <f t="shared" si="948"/>
        <v>29.494856894700405</v>
      </c>
      <c r="AB736">
        <f t="shared" si="949"/>
        <v>12.584291918530194</v>
      </c>
      <c r="AC736">
        <f t="shared" si="950"/>
        <v>40.187516746662801</v>
      </c>
      <c r="AD736">
        <f t="shared" si="958"/>
        <v>28.010139216631277</v>
      </c>
      <c r="AE736">
        <f t="shared" si="931"/>
        <v>575.57998079999993</v>
      </c>
      <c r="AF736">
        <f t="shared" si="933"/>
        <v>574.64998400000002</v>
      </c>
      <c r="AG736">
        <f t="shared" si="955"/>
        <v>559.58624280000004</v>
      </c>
      <c r="AH736">
        <f t="shared" si="940"/>
        <v>575.68748799999992</v>
      </c>
      <c r="AI736">
        <f t="shared" si="941"/>
        <v>586.59386722140744</v>
      </c>
      <c r="AJ736">
        <f t="shared" si="942"/>
        <v>564.7811087785924</v>
      </c>
      <c r="AK736">
        <f t="shared" si="943"/>
        <v>0.93151296176850373</v>
      </c>
      <c r="AL736">
        <f t="shared" si="922"/>
        <v>0.58743622435251186</v>
      </c>
      <c r="AM736">
        <f t="shared" si="923"/>
        <v>2259016.5474312506</v>
      </c>
      <c r="AN736">
        <f t="shared" si="956"/>
        <v>9622082.449977383</v>
      </c>
      <c r="AO736">
        <f t="shared" si="957"/>
        <v>51395730</v>
      </c>
      <c r="AP736">
        <f t="shared" si="959"/>
        <v>0.18721560040060492</v>
      </c>
      <c r="AQ736">
        <f t="shared" si="960"/>
        <v>577.68363620064463</v>
      </c>
      <c r="AR736">
        <f t="shared" si="961"/>
        <v>578.22225379499241</v>
      </c>
      <c r="AS736">
        <f t="shared" si="962"/>
        <v>571.69333759035362</v>
      </c>
      <c r="AT736">
        <f t="shared" si="963"/>
        <v>560.08582867681309</v>
      </c>
      <c r="AU736">
        <f t="shared" si="964"/>
        <v>569.17126076766135</v>
      </c>
      <c r="AV736">
        <f t="shared" si="965"/>
        <v>554.35311819585183</v>
      </c>
      <c r="AW736">
        <f t="shared" si="966"/>
        <v>14.818142571809517</v>
      </c>
      <c r="AX736">
        <f t="shared" si="913"/>
        <v>13.712057156568306</v>
      </c>
      <c r="AY736">
        <f t="shared" si="887"/>
        <v>1.1060854152412105</v>
      </c>
      <c r="AZ736">
        <f t="shared" si="924"/>
        <v>582.91666666666663</v>
      </c>
      <c r="BA736">
        <f t="shared" si="925"/>
        <v>2241636353.333333</v>
      </c>
      <c r="BB736">
        <f t="shared" si="928"/>
        <v>2241636353.333333</v>
      </c>
      <c r="BC736">
        <f t="shared" si="929"/>
        <v>0</v>
      </c>
      <c r="BD736">
        <f t="shared" si="944"/>
        <v>13405841086.965523</v>
      </c>
      <c r="BE736">
        <f t="shared" si="945"/>
        <v>7305001207.5180702</v>
      </c>
      <c r="BF736">
        <f t="shared" si="946"/>
        <v>1.83515932525359</v>
      </c>
      <c r="BG736">
        <f t="shared" si="947"/>
        <v>64.72861362348462</v>
      </c>
      <c r="BH736">
        <f t="shared" si="888"/>
        <v>161737304</v>
      </c>
      <c r="BI736">
        <f t="shared" si="889"/>
        <v>2.6730511808132911</v>
      </c>
      <c r="BJ736">
        <f t="shared" si="930"/>
        <v>562.5</v>
      </c>
      <c r="BK736">
        <f t="shared" si="890"/>
        <v>1.145252651343729E-2</v>
      </c>
      <c r="BL736">
        <f t="shared" si="891"/>
        <v>1.0114525265134373</v>
      </c>
      <c r="BM736">
        <f t="shared" si="892"/>
        <v>5.7481665608663057</v>
      </c>
      <c r="BN736">
        <f t="shared" si="893"/>
        <v>581.82501200000002</v>
      </c>
      <c r="BO736">
        <f t="shared" si="932"/>
        <v>574.97500600000001</v>
      </c>
      <c r="BP736">
        <f t="shared" si="894"/>
        <v>544.45882414705886</v>
      </c>
      <c r="BQ736">
        <f t="shared" si="895"/>
        <v>30.516181852941145</v>
      </c>
      <c r="BR736">
        <f t="shared" si="896"/>
        <v>14.75</v>
      </c>
      <c r="BS736">
        <f t="shared" si="897"/>
        <v>24.174987999999985</v>
      </c>
      <c r="BT736">
        <f t="shared" si="898"/>
        <v>15.40002400000003</v>
      </c>
      <c r="BU736">
        <f t="shared" si="899"/>
        <v>21.75</v>
      </c>
      <c r="BV736">
        <f t="shared" si="900"/>
        <v>578.04497919999994</v>
      </c>
      <c r="BW736">
        <f t="shared" si="901"/>
        <v>577.07498057142857</v>
      </c>
      <c r="BX736">
        <f t="shared" si="902"/>
        <v>576.14407650909095</v>
      </c>
      <c r="BY736">
        <f t="shared" si="903"/>
        <v>567.11534674285701</v>
      </c>
      <c r="BZ736">
        <f t="shared" si="904"/>
        <v>588.5</v>
      </c>
      <c r="CA736">
        <f t="shared" si="905"/>
        <v>552.07501200000002</v>
      </c>
      <c r="CB736">
        <f t="shared" si="906"/>
        <v>572.26931669333339</v>
      </c>
      <c r="CC736">
        <f t="shared" si="907"/>
        <v>571.49158715555552</v>
      </c>
      <c r="CD736">
        <f t="shared" si="908"/>
        <v>575.19880417238096</v>
      </c>
      <c r="CE736">
        <f t="shared" si="909"/>
        <v>549.81785033583742</v>
      </c>
      <c r="CF736">
        <f t="shared" si="910"/>
        <v>578.47497599999997</v>
      </c>
      <c r="CG736">
        <f t="shared" si="911"/>
        <v>581</v>
      </c>
      <c r="CH736">
        <f t="shared" si="912"/>
        <v>573.52502400000003</v>
      </c>
    </row>
    <row r="737" spans="1:86">
      <c r="A737" s="1">
        <v>40543</v>
      </c>
      <c r="B737">
        <v>586.25</v>
      </c>
      <c r="C737">
        <v>590</v>
      </c>
      <c r="D737">
        <v>580.90002400000003</v>
      </c>
      <c r="E737">
        <v>582.82501200000002</v>
      </c>
      <c r="F737">
        <v>1532980</v>
      </c>
      <c r="G737">
        <f t="shared" si="926"/>
        <v>-884413.87098164076</v>
      </c>
      <c r="H737">
        <f t="shared" si="954"/>
        <v>76385844.111181825</v>
      </c>
      <c r="I737">
        <f t="shared" si="927"/>
        <v>584.99375899999995</v>
      </c>
      <c r="J737">
        <f t="shared" si="934"/>
        <v>584.99375899999995</v>
      </c>
      <c r="K737">
        <f t="shared" si="935"/>
        <v>568.70625300000006</v>
      </c>
      <c r="L737">
        <f t="shared" si="936"/>
        <v>1</v>
      </c>
      <c r="M737">
        <f t="shared" si="937"/>
        <v>6</v>
      </c>
      <c r="N737">
        <f t="shared" si="938"/>
        <v>90</v>
      </c>
      <c r="O737">
        <f t="shared" si="939"/>
        <v>40</v>
      </c>
      <c r="P737">
        <f t="shared" si="914"/>
        <v>9.0999759999999696</v>
      </c>
      <c r="Q737">
        <f t="shared" si="915"/>
        <v>7.1749879999999848</v>
      </c>
      <c r="R737">
        <f t="shared" si="916"/>
        <v>1.9249879999999848</v>
      </c>
      <c r="S737">
        <f t="shared" si="917"/>
        <v>9.0999759999999696</v>
      </c>
      <c r="T737">
        <f t="shared" si="953"/>
        <v>12.744490535388559</v>
      </c>
      <c r="U737">
        <f t="shared" si="918"/>
        <v>-1.5250240000000304</v>
      </c>
      <c r="V737">
        <f t="shared" si="919"/>
        <v>3.625</v>
      </c>
      <c r="W737">
        <f t="shared" si="920"/>
        <v>0</v>
      </c>
      <c r="X737">
        <f t="shared" si="921"/>
        <v>3.625</v>
      </c>
      <c r="Y737">
        <f t="shared" si="951"/>
        <v>3.5672531811820591</v>
      </c>
      <c r="Z737">
        <f t="shared" si="952"/>
        <v>1.7809347821915917</v>
      </c>
      <c r="AA737">
        <f t="shared" si="948"/>
        <v>27.990551456541997</v>
      </c>
      <c r="AB737">
        <f t="shared" si="949"/>
        <v>13.974154378681044</v>
      </c>
      <c r="AC737">
        <f t="shared" si="950"/>
        <v>33.400441630395747</v>
      </c>
      <c r="AD737">
        <f t="shared" si="958"/>
        <v>30.253134179774317</v>
      </c>
      <c r="AE737">
        <f t="shared" si="931"/>
        <v>578.03498560000003</v>
      </c>
      <c r="AF737">
        <f t="shared" si="933"/>
        <v>576.78748600000006</v>
      </c>
      <c r="AG737">
        <f t="shared" si="955"/>
        <v>561.33249219999993</v>
      </c>
      <c r="AH737">
        <f t="shared" si="940"/>
        <v>576.93499159999999</v>
      </c>
      <c r="AI737">
        <f t="shared" si="941"/>
        <v>587.96704184430439</v>
      </c>
      <c r="AJ737">
        <f t="shared" si="942"/>
        <v>565.90294135569559</v>
      </c>
      <c r="AK737">
        <f t="shared" si="943"/>
        <v>0.76695039768518602</v>
      </c>
      <c r="AL737">
        <f t="shared" si="922"/>
        <v>-0.57692459848245947</v>
      </c>
      <c r="AM737">
        <f t="shared" si="923"/>
        <v>-884413.87098164076</v>
      </c>
      <c r="AN737">
        <f t="shared" si="956"/>
        <v>5795169.6858847421</v>
      </c>
      <c r="AO737">
        <f t="shared" si="957"/>
        <v>48832994</v>
      </c>
      <c r="AP737">
        <f t="shared" si="959"/>
        <v>0.11867324141306475</v>
      </c>
      <c r="AQ737">
        <f t="shared" si="960"/>
        <v>579.43170397242545</v>
      </c>
      <c r="AR737">
        <f t="shared" si="961"/>
        <v>578.45104330341962</v>
      </c>
      <c r="AS737">
        <f t="shared" si="962"/>
        <v>573.69703898409</v>
      </c>
      <c r="AT737">
        <f t="shared" si="963"/>
        <v>562.13235517589987</v>
      </c>
      <c r="AU737">
        <f t="shared" si="964"/>
        <v>571.21932345251219</v>
      </c>
      <c r="AV737">
        <f t="shared" si="965"/>
        <v>556.3461507621422</v>
      </c>
      <c r="AW737">
        <f t="shared" si="966"/>
        <v>14.873172690369984</v>
      </c>
      <c r="AX737">
        <f t="shared" si="913"/>
        <v>13.944280263328642</v>
      </c>
      <c r="AY737">
        <f t="shared" si="887"/>
        <v>0.92889242704134212</v>
      </c>
      <c r="AZ737">
        <f t="shared" si="924"/>
        <v>584.57501200000002</v>
      </c>
      <c r="BA737">
        <f t="shared" si="925"/>
        <v>896141801.89576006</v>
      </c>
      <c r="BB737">
        <f t="shared" si="928"/>
        <v>896141801.89576006</v>
      </c>
      <c r="BC737">
        <f t="shared" si="929"/>
        <v>0</v>
      </c>
      <c r="BD737">
        <f t="shared" si="944"/>
        <v>14301982888.861282</v>
      </c>
      <c r="BE737">
        <f t="shared" si="945"/>
        <v>6101440311.1847363</v>
      </c>
      <c r="BF737">
        <f t="shared" si="946"/>
        <v>2.344033893545411</v>
      </c>
      <c r="BG737">
        <f t="shared" si="947"/>
        <v>70.095996875803792</v>
      </c>
      <c r="BH737">
        <f t="shared" si="888"/>
        <v>160204324</v>
      </c>
      <c r="BI737">
        <f t="shared" si="889"/>
        <v>2.6733666926597994</v>
      </c>
      <c r="BJ737">
        <f t="shared" si="930"/>
        <v>-327.49639999999545</v>
      </c>
      <c r="BK737">
        <f t="shared" si="890"/>
        <v>-3.8881628667165671E-3</v>
      </c>
      <c r="BL737">
        <f t="shared" si="891"/>
        <v>0.99611183713328344</v>
      </c>
      <c r="BM737">
        <f t="shared" si="892"/>
        <v>5.8144010055689321</v>
      </c>
      <c r="BN737">
        <f t="shared" si="893"/>
        <v>585.45001200000002</v>
      </c>
      <c r="BO737">
        <f t="shared" si="932"/>
        <v>578.33750600000008</v>
      </c>
      <c r="BP737">
        <f t="shared" si="894"/>
        <v>545.88198626470603</v>
      </c>
      <c r="BQ737">
        <f t="shared" si="895"/>
        <v>32.455519735294047</v>
      </c>
      <c r="BR737">
        <f t="shared" si="896"/>
        <v>-0.52496399999995447</v>
      </c>
      <c r="BS737">
        <f t="shared" si="897"/>
        <v>23.475036000000046</v>
      </c>
      <c r="BT737">
        <f t="shared" si="898"/>
        <v>1.5</v>
      </c>
      <c r="BU737">
        <f t="shared" si="899"/>
        <v>18.84997599999997</v>
      </c>
      <c r="BV737">
        <f t="shared" si="900"/>
        <v>580.45998959999997</v>
      </c>
      <c r="BW737">
        <f t="shared" si="901"/>
        <v>579.41070285714284</v>
      </c>
      <c r="BX737">
        <f t="shared" si="902"/>
        <v>577.44180814545462</v>
      </c>
      <c r="BY737">
        <f t="shared" si="903"/>
        <v>569.32856285714286</v>
      </c>
      <c r="BZ737">
        <f t="shared" si="904"/>
        <v>590</v>
      </c>
      <c r="CA737">
        <f t="shared" si="905"/>
        <v>557.42498799999998</v>
      </c>
      <c r="CB737">
        <f t="shared" si="906"/>
        <v>574.28864718666659</v>
      </c>
      <c r="CC737">
        <f t="shared" si="907"/>
        <v>573.02234491111119</v>
      </c>
      <c r="CD737">
        <f t="shared" si="908"/>
        <v>577.58211727555556</v>
      </c>
      <c r="CE737">
        <f t="shared" si="909"/>
        <v>550.54146919241452</v>
      </c>
      <c r="CF737">
        <f t="shared" si="910"/>
        <v>585.09997599999997</v>
      </c>
      <c r="CG737">
        <f t="shared" si="911"/>
        <v>587.40002400000003</v>
      </c>
      <c r="CH737">
        <f t="shared" si="912"/>
        <v>576.25</v>
      </c>
    </row>
    <row r="738" spans="1:86">
      <c r="A738" s="1">
        <v>40546</v>
      </c>
      <c r="B738">
        <v>583.5</v>
      </c>
      <c r="C738">
        <v>588.47497599999997</v>
      </c>
      <c r="D738">
        <v>577.27502400000003</v>
      </c>
      <c r="E738">
        <v>579.02502400000003</v>
      </c>
      <c r="F738">
        <v>1405042</v>
      </c>
      <c r="G738">
        <f t="shared" si="926"/>
        <v>-965964.49323925434</v>
      </c>
      <c r="H738">
        <f t="shared" si="954"/>
        <v>75419879.617942572</v>
      </c>
      <c r="I738">
        <f t="shared" si="927"/>
        <v>582.06875600000001</v>
      </c>
      <c r="J738">
        <f t="shared" si="934"/>
        <v>584.99375899999995</v>
      </c>
      <c r="K738">
        <f t="shared" si="935"/>
        <v>568.70625300000006</v>
      </c>
      <c r="L738">
        <f t="shared" si="936"/>
        <v>2</v>
      </c>
      <c r="M738">
        <f t="shared" si="937"/>
        <v>7</v>
      </c>
      <c r="N738">
        <f t="shared" si="938"/>
        <v>80</v>
      </c>
      <c r="O738">
        <f t="shared" si="939"/>
        <v>30</v>
      </c>
      <c r="P738">
        <f t="shared" si="914"/>
        <v>11.199951999999939</v>
      </c>
      <c r="Q738">
        <f t="shared" si="915"/>
        <v>9.4499519999999393</v>
      </c>
      <c r="R738">
        <f t="shared" si="916"/>
        <v>1.75</v>
      </c>
      <c r="S738">
        <f t="shared" si="917"/>
        <v>11.199951999999939</v>
      </c>
      <c r="T738">
        <f t="shared" si="953"/>
        <v>12.634166354289373</v>
      </c>
      <c r="U738">
        <f t="shared" si="918"/>
        <v>-5.3999639999999545</v>
      </c>
      <c r="V738">
        <f t="shared" si="919"/>
        <v>8.2250360000000455</v>
      </c>
      <c r="W738">
        <f t="shared" si="920"/>
        <v>0</v>
      </c>
      <c r="X738">
        <f t="shared" si="921"/>
        <v>8.2250360000000455</v>
      </c>
      <c r="Y738">
        <f t="shared" si="951"/>
        <v>3.3124493825261978</v>
      </c>
      <c r="Z738">
        <f t="shared" si="952"/>
        <v>2.2412277263207669</v>
      </c>
      <c r="AA738">
        <f t="shared" si="948"/>
        <v>26.21818717308247</v>
      </c>
      <c r="AB738">
        <f t="shared" si="949"/>
        <v>17.739419154947704</v>
      </c>
      <c r="AC738">
        <f t="shared" si="950"/>
        <v>19.288511651118188</v>
      </c>
      <c r="AD738">
        <f t="shared" si="958"/>
        <v>31.32186939678159</v>
      </c>
      <c r="AE738">
        <f t="shared" si="931"/>
        <v>579.71999519999997</v>
      </c>
      <c r="AF738">
        <f t="shared" si="933"/>
        <v>578.19999200000007</v>
      </c>
      <c r="AG738">
        <f t="shared" si="955"/>
        <v>562.84999399999992</v>
      </c>
      <c r="AH738">
        <f t="shared" si="940"/>
        <v>576.50249640000004</v>
      </c>
      <c r="AI738">
        <f t="shared" si="941"/>
        <v>586.80998922965011</v>
      </c>
      <c r="AJ738">
        <f t="shared" si="942"/>
        <v>566.19500357034997</v>
      </c>
      <c r="AK738">
        <f t="shared" si="943"/>
        <v>0.62236378145924098</v>
      </c>
      <c r="AL738">
        <f t="shared" si="922"/>
        <v>-0.68749866070854415</v>
      </c>
      <c r="AM738">
        <f t="shared" si="923"/>
        <v>-965964.49323925434</v>
      </c>
      <c r="AN738">
        <f t="shared" si="956"/>
        <v>5707224.6727613574</v>
      </c>
      <c r="AO738">
        <f t="shared" si="957"/>
        <v>48207924</v>
      </c>
      <c r="AP738">
        <f t="shared" si="959"/>
        <v>0.1183876881477277</v>
      </c>
      <c r="AQ738">
        <f t="shared" si="960"/>
        <v>579.29343278180079</v>
      </c>
      <c r="AR738">
        <f t="shared" si="961"/>
        <v>576.71937096194506</v>
      </c>
      <c r="AS738">
        <f t="shared" si="962"/>
        <v>574.65607628695375</v>
      </c>
      <c r="AT738">
        <f t="shared" si="963"/>
        <v>563.65269537006884</v>
      </c>
      <c r="AU738">
        <f t="shared" si="964"/>
        <v>572.39017853463531</v>
      </c>
      <c r="AV738">
        <f t="shared" si="965"/>
        <v>557.93367188879222</v>
      </c>
      <c r="AW738">
        <f t="shared" si="966"/>
        <v>14.456506645843092</v>
      </c>
      <c r="AX738">
        <f t="shared" si="913"/>
        <v>14.046725539831531</v>
      </c>
      <c r="AY738">
        <f t="shared" si="887"/>
        <v>0.40978110601156104</v>
      </c>
      <c r="AZ738">
        <f t="shared" si="924"/>
        <v>581.59167466666668</v>
      </c>
      <c r="BA738">
        <f t="shared" si="925"/>
        <v>817160729.75700271</v>
      </c>
      <c r="BB738">
        <f t="shared" si="928"/>
        <v>0</v>
      </c>
      <c r="BC738">
        <f t="shared" si="929"/>
        <v>817160729.75700271</v>
      </c>
      <c r="BD738">
        <f t="shared" si="944"/>
        <v>14301982888.861282</v>
      </c>
      <c r="BE738">
        <f t="shared" si="945"/>
        <v>5788732800.6622667</v>
      </c>
      <c r="BF738">
        <f t="shared" si="946"/>
        <v>2.4706586711387071</v>
      </c>
      <c r="BG738">
        <f t="shared" si="947"/>
        <v>71.187025439413077</v>
      </c>
      <c r="BH738">
        <f t="shared" si="888"/>
        <v>158799282</v>
      </c>
      <c r="BI738">
        <f t="shared" si="889"/>
        <v>2.5910797957224876</v>
      </c>
      <c r="BJ738">
        <f t="shared" si="930"/>
        <v>-479.99879999999848</v>
      </c>
      <c r="BK738">
        <f t="shared" si="890"/>
        <v>-6.5199466765506362E-3</v>
      </c>
      <c r="BL738">
        <f t="shared" si="891"/>
        <v>0.99348005332344935</v>
      </c>
      <c r="BM738">
        <f t="shared" si="892"/>
        <v>5.4325257179256665</v>
      </c>
      <c r="BN738">
        <f t="shared" si="893"/>
        <v>582.875</v>
      </c>
      <c r="BO738">
        <f t="shared" si="932"/>
        <v>580.03001080000001</v>
      </c>
      <c r="BP738">
        <f t="shared" si="894"/>
        <v>547.4511040882353</v>
      </c>
      <c r="BQ738">
        <f t="shared" si="895"/>
        <v>32.578906711764716</v>
      </c>
      <c r="BR738">
        <f t="shared" si="896"/>
        <v>-1.375</v>
      </c>
      <c r="BS738">
        <f t="shared" si="897"/>
        <v>0.27502400000003036</v>
      </c>
      <c r="BT738">
        <f t="shared" si="898"/>
        <v>2.3499759999999696</v>
      </c>
      <c r="BU738">
        <f t="shared" si="899"/>
        <v>-1</v>
      </c>
      <c r="BV738">
        <f t="shared" si="900"/>
        <v>580.79000239999993</v>
      </c>
      <c r="BW738">
        <f t="shared" si="901"/>
        <v>580.04999942857137</v>
      </c>
      <c r="BX738">
        <f t="shared" si="902"/>
        <v>577.82181403636355</v>
      </c>
      <c r="BY738">
        <f t="shared" si="903"/>
        <v>571.01356588571423</v>
      </c>
      <c r="BZ738">
        <f t="shared" si="904"/>
        <v>590</v>
      </c>
      <c r="CA738">
        <f t="shared" si="905"/>
        <v>562.875</v>
      </c>
      <c r="CB738">
        <f t="shared" si="906"/>
        <v>577.5060699733333</v>
      </c>
      <c r="CC738">
        <f t="shared" si="907"/>
        <v>574.94053798888888</v>
      </c>
      <c r="CD738">
        <f t="shared" si="908"/>
        <v>575.57694093174609</v>
      </c>
      <c r="CE738">
        <f t="shared" si="909"/>
        <v>551.19258899077158</v>
      </c>
      <c r="CF738">
        <f t="shared" si="910"/>
        <v>582.82501200000002</v>
      </c>
      <c r="CG738">
        <f t="shared" si="911"/>
        <v>590</v>
      </c>
      <c r="CH738">
        <f t="shared" si="912"/>
        <v>580.90002400000003</v>
      </c>
    </row>
    <row r="739" spans="1:86">
      <c r="A739" s="1">
        <v>40547</v>
      </c>
      <c r="B739">
        <v>581.95001200000002</v>
      </c>
      <c r="C739">
        <v>583.07501200000002</v>
      </c>
      <c r="D739">
        <v>569.04998799999998</v>
      </c>
      <c r="E739">
        <v>572.375</v>
      </c>
      <c r="F739">
        <v>2502868</v>
      </c>
      <c r="G739">
        <f t="shared" si="926"/>
        <v>-1316122.6319470084</v>
      </c>
      <c r="H739">
        <f t="shared" si="954"/>
        <v>74103756.985995561</v>
      </c>
      <c r="I739">
        <f t="shared" si="927"/>
        <v>576.61250300000006</v>
      </c>
      <c r="J739">
        <f t="shared" si="934"/>
        <v>584.99375899999995</v>
      </c>
      <c r="K739">
        <f t="shared" si="935"/>
        <v>568.70625300000006</v>
      </c>
      <c r="L739">
        <f t="shared" si="936"/>
        <v>3</v>
      </c>
      <c r="M739">
        <f t="shared" si="937"/>
        <v>8</v>
      </c>
      <c r="N739">
        <f t="shared" si="938"/>
        <v>70</v>
      </c>
      <c r="O739">
        <f t="shared" si="939"/>
        <v>20</v>
      </c>
      <c r="P739">
        <f t="shared" si="914"/>
        <v>14.02502400000003</v>
      </c>
      <c r="Q739">
        <f t="shared" si="915"/>
        <v>10.700012000000015</v>
      </c>
      <c r="R739">
        <f t="shared" si="916"/>
        <v>3.3250120000000152</v>
      </c>
      <c r="S739">
        <f t="shared" si="917"/>
        <v>14.02502400000003</v>
      </c>
      <c r="T739">
        <f t="shared" si="953"/>
        <v>12.733513328982992</v>
      </c>
      <c r="U739">
        <f t="shared" si="918"/>
        <v>-0.125</v>
      </c>
      <c r="V739">
        <f t="shared" si="919"/>
        <v>-1.8250120000000152</v>
      </c>
      <c r="W739">
        <f t="shared" si="920"/>
        <v>0</v>
      </c>
      <c r="X739">
        <f t="shared" si="921"/>
        <v>0</v>
      </c>
      <c r="Y739">
        <f t="shared" si="951"/>
        <v>3.0758458552028975</v>
      </c>
      <c r="Z739">
        <f t="shared" si="952"/>
        <v>2.0811400315835695</v>
      </c>
      <c r="AA739">
        <f t="shared" si="948"/>
        <v>24.155516044436112</v>
      </c>
      <c r="AB739">
        <f t="shared" si="949"/>
        <v>16.343800629215561</v>
      </c>
      <c r="AC739">
        <f t="shared" si="950"/>
        <v>19.288511651118178</v>
      </c>
      <c r="AD739">
        <f t="shared" si="958"/>
        <v>31.545797643416005</v>
      </c>
      <c r="AE739">
        <f t="shared" si="931"/>
        <v>579.55999759999997</v>
      </c>
      <c r="AF739">
        <f t="shared" si="933"/>
        <v>578.49582933333329</v>
      </c>
      <c r="AG739">
        <f t="shared" si="955"/>
        <v>563.92624520000004</v>
      </c>
      <c r="AH739">
        <f t="shared" si="940"/>
        <v>575.69999399999995</v>
      </c>
      <c r="AI739">
        <f t="shared" si="941"/>
        <v>585.91794732152994</v>
      </c>
      <c r="AJ739">
        <f t="shared" si="942"/>
        <v>565.48204067846996</v>
      </c>
      <c r="AK739">
        <f t="shared" si="943"/>
        <v>0.33729647731929169</v>
      </c>
      <c r="AL739">
        <f t="shared" si="922"/>
        <v>-0.52584580247420498</v>
      </c>
      <c r="AM739">
        <f t="shared" si="923"/>
        <v>-1316122.6319470084</v>
      </c>
      <c r="AN739">
        <f t="shared" si="956"/>
        <v>4640700.8597340547</v>
      </c>
      <c r="AO739">
        <f t="shared" si="957"/>
        <v>48779838</v>
      </c>
      <c r="AP739">
        <f t="shared" si="959"/>
        <v>9.5135634926340973E-2</v>
      </c>
      <c r="AQ739">
        <f t="shared" si="960"/>
        <v>576.94116563598857</v>
      </c>
      <c r="AR739">
        <f t="shared" si="961"/>
        <v>577.50471839779073</v>
      </c>
      <c r="AS739">
        <f t="shared" si="962"/>
        <v>574.24548255530203</v>
      </c>
      <c r="AT739">
        <f t="shared" si="963"/>
        <v>564.43770278676266</v>
      </c>
      <c r="AU739">
        <f t="shared" si="964"/>
        <v>572.38790175444001</v>
      </c>
      <c r="AV739">
        <f t="shared" si="965"/>
        <v>558.94456485657679</v>
      </c>
      <c r="AW739">
        <f t="shared" si="966"/>
        <v>13.443336897863219</v>
      </c>
      <c r="AX739">
        <f t="shared" si="913"/>
        <v>13.926047811437869</v>
      </c>
      <c r="AY739">
        <f t="shared" si="887"/>
        <v>-0.48271091357464968</v>
      </c>
      <c r="AZ739">
        <f t="shared" si="924"/>
        <v>574.83333333333337</v>
      </c>
      <c r="BA739">
        <f t="shared" si="925"/>
        <v>1438731955.3333335</v>
      </c>
      <c r="BB739">
        <f t="shared" si="928"/>
        <v>0</v>
      </c>
      <c r="BC739">
        <f t="shared" si="929"/>
        <v>1438731955.3333335</v>
      </c>
      <c r="BD739">
        <f t="shared" si="944"/>
        <v>12892009526.784004</v>
      </c>
      <c r="BE739">
        <f t="shared" si="945"/>
        <v>7227464755.9955997</v>
      </c>
      <c r="BF739">
        <f t="shared" si="946"/>
        <v>1.7837526659800502</v>
      </c>
      <c r="BG739">
        <f t="shared" si="947"/>
        <v>64.077268349990447</v>
      </c>
      <c r="BH739">
        <f t="shared" si="888"/>
        <v>156296414</v>
      </c>
      <c r="BI739">
        <f t="shared" si="889"/>
        <v>2.4051288344332917</v>
      </c>
      <c r="BJ739">
        <f t="shared" si="930"/>
        <v>-765.00240000000304</v>
      </c>
      <c r="BK739">
        <f t="shared" si="890"/>
        <v>-1.1484864598874453E-2</v>
      </c>
      <c r="BL739">
        <f t="shared" si="891"/>
        <v>0.98851513540112557</v>
      </c>
      <c r="BM739">
        <f t="shared" si="892"/>
        <v>5.3853342535548512</v>
      </c>
      <c r="BN739">
        <f t="shared" si="893"/>
        <v>576.0625</v>
      </c>
      <c r="BO739">
        <f t="shared" si="932"/>
        <v>580.69500719999996</v>
      </c>
      <c r="BP739">
        <f t="shared" si="894"/>
        <v>548.71139838235297</v>
      </c>
      <c r="BQ739">
        <f t="shared" si="895"/>
        <v>31.983608817646996</v>
      </c>
      <c r="BR739">
        <f t="shared" si="896"/>
        <v>-2.5</v>
      </c>
      <c r="BS739">
        <f t="shared" si="897"/>
        <v>0.17498799999998482</v>
      </c>
      <c r="BT739">
        <f t="shared" si="898"/>
        <v>-1.4249879999999848</v>
      </c>
      <c r="BU739">
        <f t="shared" si="899"/>
        <v>-1.5499879999999848</v>
      </c>
      <c r="BV739">
        <f t="shared" si="900"/>
        <v>578.34167066666669</v>
      </c>
      <c r="BW739">
        <f t="shared" si="901"/>
        <v>578.38571600000012</v>
      </c>
      <c r="BX739">
        <f t="shared" si="902"/>
        <v>577.07136014545449</v>
      </c>
      <c r="BY739">
        <f t="shared" si="903"/>
        <v>571.92070931428555</v>
      </c>
      <c r="BZ739">
        <f t="shared" si="904"/>
        <v>590</v>
      </c>
      <c r="CA739">
        <f t="shared" si="905"/>
        <v>562.875</v>
      </c>
      <c r="CB739">
        <f t="shared" si="906"/>
        <v>580.66240358666664</v>
      </c>
      <c r="CC739">
        <f t="shared" si="907"/>
        <v>577.67102986666669</v>
      </c>
      <c r="CD739">
        <f t="shared" si="908"/>
        <v>573.75644324873008</v>
      </c>
      <c r="CE739">
        <f t="shared" si="909"/>
        <v>551.20196237165862</v>
      </c>
      <c r="CF739">
        <f t="shared" si="910"/>
        <v>579.02502400000003</v>
      </c>
      <c r="CG739">
        <f t="shared" si="911"/>
        <v>588.47497599999997</v>
      </c>
      <c r="CH739">
        <f t="shared" si="912"/>
        <v>577.27502400000003</v>
      </c>
    </row>
    <row r="740" spans="1:86">
      <c r="A740" s="1">
        <v>40548</v>
      </c>
      <c r="B740">
        <v>572.625</v>
      </c>
      <c r="C740">
        <v>582.95001200000002</v>
      </c>
      <c r="D740">
        <v>570.875</v>
      </c>
      <c r="E740">
        <v>579.47497599999997</v>
      </c>
      <c r="F740">
        <v>3069674</v>
      </c>
      <c r="G740">
        <f t="shared" si="926"/>
        <v>1302847.1582106706</v>
      </c>
      <c r="H740">
        <f t="shared" si="954"/>
        <v>75406604.144206226</v>
      </c>
      <c r="I740">
        <f t="shared" si="927"/>
        <v>576.48124699999994</v>
      </c>
      <c r="J740">
        <f t="shared" si="934"/>
        <v>584.99375899999995</v>
      </c>
      <c r="K740">
        <f t="shared" si="935"/>
        <v>568.70625300000006</v>
      </c>
      <c r="L740">
        <f t="shared" si="936"/>
        <v>4</v>
      </c>
      <c r="M740">
        <f t="shared" si="937"/>
        <v>9</v>
      </c>
      <c r="N740">
        <f t="shared" si="938"/>
        <v>60</v>
      </c>
      <c r="O740">
        <f t="shared" si="939"/>
        <v>10</v>
      </c>
      <c r="P740">
        <f t="shared" si="914"/>
        <v>12.075012000000015</v>
      </c>
      <c r="Q740">
        <f t="shared" si="915"/>
        <v>3.4750360000000455</v>
      </c>
      <c r="R740">
        <f t="shared" si="916"/>
        <v>8.5999759999999696</v>
      </c>
      <c r="S740">
        <f t="shared" si="917"/>
        <v>12.075012000000015</v>
      </c>
      <c r="T740">
        <f t="shared" si="953"/>
        <v>12.686477519769923</v>
      </c>
      <c r="U740">
        <f t="shared" si="918"/>
        <v>8.0499879999999848</v>
      </c>
      <c r="V740">
        <f t="shared" si="919"/>
        <v>-5.6749879999999848</v>
      </c>
      <c r="W740">
        <f t="shared" si="920"/>
        <v>8.0499879999999848</v>
      </c>
      <c r="X740">
        <f t="shared" si="921"/>
        <v>0</v>
      </c>
      <c r="Y740">
        <f t="shared" si="951"/>
        <v>3.431141722688404</v>
      </c>
      <c r="Z740">
        <f t="shared" si="952"/>
        <v>1.9324871721847432</v>
      </c>
      <c r="AA740">
        <f t="shared" si="948"/>
        <v>27.045661156467567</v>
      </c>
      <c r="AB740">
        <f t="shared" si="949"/>
        <v>15.23265358073791</v>
      </c>
      <c r="AC740">
        <f t="shared" si="950"/>
        <v>27.941055950685882</v>
      </c>
      <c r="AD740">
        <f t="shared" si="958"/>
        <v>31.181932805984083</v>
      </c>
      <c r="AE740">
        <f t="shared" si="931"/>
        <v>579.75999760000002</v>
      </c>
      <c r="AF740">
        <f t="shared" si="933"/>
        <v>579.54582733333325</v>
      </c>
      <c r="AG740">
        <f t="shared" si="955"/>
        <v>565.71249399999999</v>
      </c>
      <c r="AH740">
        <f t="shared" si="940"/>
        <v>576.1599915999999</v>
      </c>
      <c r="AI740">
        <f t="shared" si="941"/>
        <v>586.59972955232638</v>
      </c>
      <c r="AJ740">
        <f t="shared" si="942"/>
        <v>565.72025364767342</v>
      </c>
      <c r="AK740">
        <f t="shared" si="943"/>
        <v>0.65876760581242999</v>
      </c>
      <c r="AL740">
        <f t="shared" si="922"/>
        <v>0.42442525108877055</v>
      </c>
      <c r="AM740">
        <f t="shared" si="923"/>
        <v>1302847.1582106706</v>
      </c>
      <c r="AN740">
        <f t="shared" si="956"/>
        <v>6799638.9706844501</v>
      </c>
      <c r="AO740">
        <f t="shared" si="957"/>
        <v>49691188</v>
      </c>
      <c r="AP740">
        <f t="shared" si="959"/>
        <v>0.13683792326889932</v>
      </c>
      <c r="AQ740">
        <f t="shared" si="960"/>
        <v>577.80266115975246</v>
      </c>
      <c r="AR740">
        <f t="shared" si="961"/>
        <v>579.8831168144203</v>
      </c>
      <c r="AS740">
        <f t="shared" si="962"/>
        <v>575.18679137534764</v>
      </c>
      <c r="AT740">
        <f t="shared" si="963"/>
        <v>565.79105737595398</v>
      </c>
      <c r="AU740">
        <f t="shared" si="964"/>
        <v>573.450962891274</v>
      </c>
      <c r="AV740">
        <f t="shared" si="965"/>
        <v>560.38169363661643</v>
      </c>
      <c r="AW740">
        <f t="shared" si="966"/>
        <v>13.06926925465757</v>
      </c>
      <c r="AX740">
        <f t="shared" si="913"/>
        <v>13.754692100081808</v>
      </c>
      <c r="AY740">
        <f t="shared" ref="AY740:AY803" si="967">AW740-AX740</f>
        <v>-0.68542284542423815</v>
      </c>
      <c r="AZ740">
        <f t="shared" si="924"/>
        <v>577.76666266666666</v>
      </c>
      <c r="BA740">
        <f t="shared" si="925"/>
        <v>1773555302.4546373</v>
      </c>
      <c r="BB740">
        <f t="shared" si="928"/>
        <v>1773555302.4546373</v>
      </c>
      <c r="BC740">
        <f t="shared" si="929"/>
        <v>0</v>
      </c>
      <c r="BD740">
        <f t="shared" si="944"/>
        <v>13253711045.212366</v>
      </c>
      <c r="BE740">
        <f t="shared" si="945"/>
        <v>7227464755.9955997</v>
      </c>
      <c r="BF740">
        <f t="shared" si="946"/>
        <v>1.8337980872501172</v>
      </c>
      <c r="BG740">
        <f t="shared" si="947"/>
        <v>64.711670725616599</v>
      </c>
      <c r="BH740">
        <f t="shared" ref="BH740:BH803" si="968">(IF(E740&gt;E739,BH739+F740,IF(E740&lt;E739,BH739-F740,IF(E740=E739,BH739))))</f>
        <v>159366088</v>
      </c>
      <c r="BI740">
        <f t="shared" ref="BI740:BI803" si="969">((AU740-AV740)/AV740)*100</f>
        <v>2.3322084577467357</v>
      </c>
      <c r="BJ740">
        <f t="shared" si="930"/>
        <v>609.99759999999696</v>
      </c>
      <c r="BK740">
        <f t="shared" ref="BK740:BK803" si="970">((E740-E739)/E739)</f>
        <v>1.2404413190652929E-2</v>
      </c>
      <c r="BL740">
        <f t="shared" ref="BL740:BL803" si="971">E740/E739</f>
        <v>1.0124044131906529</v>
      </c>
      <c r="BM740">
        <f t="shared" ref="BM740:BM803" si="972">STDEV(E731:E740)</f>
        <v>5.5022250174432976</v>
      </c>
      <c r="BN740">
        <f t="shared" ref="BN740:BN803" si="973">(C740+D740)/2</f>
        <v>576.91250600000001</v>
      </c>
      <c r="BO740">
        <f t="shared" si="932"/>
        <v>580.62500599999998</v>
      </c>
      <c r="BP740">
        <f t="shared" ref="BP740:BP803" si="974">AVERAGE(BN707:BN740)</f>
        <v>550.17500167647052</v>
      </c>
      <c r="BQ740">
        <f t="shared" ref="BQ740:BQ803" si="975">BO740-BP740</f>
        <v>30.45000432352947</v>
      </c>
      <c r="BR740">
        <f t="shared" ref="BR740:BR803" si="976">(E740-E731)</f>
        <v>9.4749759999999696</v>
      </c>
      <c r="BS740">
        <f t="shared" ref="BS740:BS803" si="977">(D740-D731)</f>
        <v>4.8250120000000152</v>
      </c>
      <c r="BT740">
        <f t="shared" ref="BT740:BT803" si="978">C740-C731</f>
        <v>3.1749879999999848</v>
      </c>
      <c r="BU740">
        <f t="shared" ref="BU740:BU803" si="979">B740-B731</f>
        <v>-2.375</v>
      </c>
      <c r="BV740">
        <f t="shared" ref="BV740:BV803" si="980">(E740*5+E739*4+E738*3+E737*2+E736)/15</f>
        <v>578.31333013333324</v>
      </c>
      <c r="BW740">
        <f t="shared" ref="BW740:BW803" si="981">(E740*6+E739*5+E738*4+E737*3+E736*2+E735)/21</f>
        <v>578.66547219047607</v>
      </c>
      <c r="BX740">
        <f t="shared" ref="BX740:BX803" si="982">(E740*10+E739*9+E738*8+E737*7+E736*6+E735*5+E734*4+E733*3+E732*2+E731)/55</f>
        <v>577.75772050909097</v>
      </c>
      <c r="BY740">
        <f t="shared" ref="BY740:BY803" si="983">(E740*20+E739*19+E738*18+E737*17+E736*16+E735*15+E734*14+E733*13+E732*12+E731*11+E730*10+E729*9+E728*8+E727*7+E726*6+E725*5+E724*4+E723*3+E722*2+E721)/210</f>
        <v>573.40154081904768</v>
      </c>
      <c r="BZ740">
        <f t="shared" ref="BZ740:BZ803" si="984">MAX(C731:C740)</f>
        <v>590</v>
      </c>
      <c r="CA740">
        <f t="shared" ref="CA740:CA803" si="985">MIN(D731:D740)</f>
        <v>562.875</v>
      </c>
      <c r="CB740">
        <f t="shared" ref="CB740:CB803" si="986">(AVERAGE(E736:E740)+AVERAGE(E736:E739)+AVERAGE(E736:E738)+AVERAGE(E736:E737)+E736)/5</f>
        <v>582.19407825333326</v>
      </c>
      <c r="CC740">
        <f t="shared" ref="CC740:CC803" si="987">(AVERAGE(E735:E740)+AVERAGE(E735:E739)+AVERAGE(E735:E738)+AVERAGE(E735:E737)+AVERAGE(E735:E736)+E735)/6</f>
        <v>580.47630754444447</v>
      </c>
      <c r="CD740">
        <f t="shared" ref="CD740:CD803" si="988">(AVERAGE(E731:E740)+AVERAGE(E731:E739)+AVERAGE(E731:E738)+AVERAGE(E731:E737)+AVERAGE(E731:E736)+AVERAGE(E731:E735)+AVERAGE(E731:E734)+AVERAGE(E731:E733)+AVERAGE(E731:E732)+E731)/10</f>
        <v>573.2937762176191</v>
      </c>
      <c r="CE740">
        <f t="shared" ref="CE740:CE803" si="989">(AVERAGE(E721:E740)+AVERAGE(E721:E739)+AVERAGE(E721:E738)+AVERAGE(E721:E737)+AVERAGE(E721:E736)+AVERAGE(E721:E735)+AVERAGE(E721:E734)+AVERAGE(E721:E733)+AVERAGE(E721:E732)+AVERAGE(E721:E731)+AVERAGE(E721:E730)+AVERAGE(E721:E729)+AVERAGE(E721:E728)+AVERAGE(E721:E727)+AVERAGE(E721:E726)+AVERAGE(E721:E725)+AVERAGE(E721:E724)+AVERAGE(E721:E723)+AVERAGE(E721:E722)+E721)/20</f>
        <v>552.5238560171731</v>
      </c>
      <c r="CF740">
        <f t="shared" ref="CF740:CF803" si="990">E739</f>
        <v>572.375</v>
      </c>
      <c r="CG740">
        <f t="shared" ref="CG740:CG803" si="991">C739</f>
        <v>583.07501200000002</v>
      </c>
      <c r="CH740">
        <f t="shared" ref="CH740:CH803" si="992">D739</f>
        <v>569.04998799999998</v>
      </c>
    </row>
    <row r="741" spans="1:86">
      <c r="A741" s="1">
        <v>40549</v>
      </c>
      <c r="B741">
        <v>584</v>
      </c>
      <c r="C741">
        <v>591</v>
      </c>
      <c r="D741">
        <v>576.54998799999998</v>
      </c>
      <c r="E741">
        <v>585.84997599999997</v>
      </c>
      <c r="F741">
        <v>2846720</v>
      </c>
      <c r="G741">
        <f t="shared" si="926"/>
        <v>817562.33268732636</v>
      </c>
      <c r="H741">
        <f t="shared" si="954"/>
        <v>76224166.476893559</v>
      </c>
      <c r="I741">
        <f t="shared" si="927"/>
        <v>584.34999100000005</v>
      </c>
      <c r="J741">
        <f t="shared" si="934"/>
        <v>584.99375899999995</v>
      </c>
      <c r="K741">
        <f t="shared" si="935"/>
        <v>568.70625300000006</v>
      </c>
      <c r="L741">
        <f t="shared" si="936"/>
        <v>5</v>
      </c>
      <c r="M741">
        <f t="shared" si="937"/>
        <v>10</v>
      </c>
      <c r="N741">
        <f t="shared" si="938"/>
        <v>50</v>
      </c>
      <c r="O741">
        <f t="shared" si="939"/>
        <v>0</v>
      </c>
      <c r="P741">
        <f t="shared" si="914"/>
        <v>14.450012000000015</v>
      </c>
      <c r="Q741">
        <f t="shared" si="915"/>
        <v>5.1500240000000304</v>
      </c>
      <c r="R741">
        <f t="shared" si="916"/>
        <v>9.2999879999999848</v>
      </c>
      <c r="S741">
        <f t="shared" si="917"/>
        <v>14.450012000000015</v>
      </c>
      <c r="T741">
        <f t="shared" si="953"/>
        <v>12.812444268357789</v>
      </c>
      <c r="U741">
        <f t="shared" si="918"/>
        <v>2.4249879999999848</v>
      </c>
      <c r="V741">
        <f t="shared" si="919"/>
        <v>7.4749759999999696</v>
      </c>
      <c r="W741">
        <f t="shared" si="920"/>
        <v>0</v>
      </c>
      <c r="X741">
        <f t="shared" si="921"/>
        <v>7.4749759999999696</v>
      </c>
      <c r="Y741">
        <f t="shared" si="951"/>
        <v>3.1860601710678038</v>
      </c>
      <c r="Z741">
        <f t="shared" si="952"/>
        <v>2.3283792313144027</v>
      </c>
      <c r="AA741">
        <f t="shared" si="948"/>
        <v>24.866919257055791</v>
      </c>
      <c r="AB741">
        <f t="shared" si="949"/>
        <v>18.172794999504323</v>
      </c>
      <c r="AC741">
        <f t="shared" si="950"/>
        <v>15.553365939299074</v>
      </c>
      <c r="AD741">
        <f t="shared" si="958"/>
        <v>29.132739979675158</v>
      </c>
      <c r="AE741">
        <f t="shared" si="931"/>
        <v>579.9099976</v>
      </c>
      <c r="AF741">
        <f t="shared" si="933"/>
        <v>580.77499399999999</v>
      </c>
      <c r="AG741">
        <f t="shared" si="955"/>
        <v>568.02624219999996</v>
      </c>
      <c r="AH741">
        <f t="shared" si="940"/>
        <v>577.74498919999985</v>
      </c>
      <c r="AI741">
        <f t="shared" si="941"/>
        <v>588.75949687894547</v>
      </c>
      <c r="AJ741">
        <f t="shared" si="942"/>
        <v>566.73048152105423</v>
      </c>
      <c r="AK741">
        <f t="shared" si="943"/>
        <v>0.86792324433587309</v>
      </c>
      <c r="AL741">
        <f t="shared" si="922"/>
        <v>0.28719450198380114</v>
      </c>
      <c r="AM741">
        <f t="shared" si="923"/>
        <v>817562.33268732636</v>
      </c>
      <c r="AN741">
        <f t="shared" si="956"/>
        <v>8156658.1797431065</v>
      </c>
      <c r="AO741">
        <f t="shared" si="957"/>
        <v>50553776</v>
      </c>
      <c r="AP741">
        <f t="shared" si="959"/>
        <v>0.16134617085266006</v>
      </c>
      <c r="AQ741">
        <f t="shared" si="960"/>
        <v>580.5387482054366</v>
      </c>
      <c r="AR741">
        <f t="shared" si="961"/>
        <v>577.44405694231057</v>
      </c>
      <c r="AS741">
        <f t="shared" si="962"/>
        <v>577.1061646077851</v>
      </c>
      <c r="AT741">
        <f t="shared" si="963"/>
        <v>567.59636005211814</v>
      </c>
      <c r="AU741">
        <f t="shared" si="964"/>
        <v>575.31081485758295</v>
      </c>
      <c r="AV741">
        <f t="shared" si="965"/>
        <v>562.16447340205332</v>
      </c>
      <c r="AW741">
        <f t="shared" si="966"/>
        <v>13.146341455529637</v>
      </c>
      <c r="AX741">
        <f t="shared" ref="AX741:AX804" si="993">((AW741-AX740)*0.2)+AX740</f>
        <v>13.633021971171374</v>
      </c>
      <c r="AY741">
        <f t="shared" si="967"/>
        <v>-0.48668051564173709</v>
      </c>
      <c r="AZ741">
        <f t="shared" si="924"/>
        <v>584.46665466666661</v>
      </c>
      <c r="BA741">
        <f t="shared" si="925"/>
        <v>1663812915.1726933</v>
      </c>
      <c r="BB741">
        <f t="shared" si="928"/>
        <v>1663812915.1726933</v>
      </c>
      <c r="BC741">
        <f t="shared" si="929"/>
        <v>0</v>
      </c>
      <c r="BD741">
        <f t="shared" si="944"/>
        <v>12367016728.38121</v>
      </c>
      <c r="BE741">
        <f t="shared" si="945"/>
        <v>7227464755.9955997</v>
      </c>
      <c r="BF741">
        <f t="shared" si="946"/>
        <v>1.7111140830015192</v>
      </c>
      <c r="BG741">
        <f t="shared" si="947"/>
        <v>63.114794531520289</v>
      </c>
      <c r="BH741">
        <f t="shared" si="968"/>
        <v>162212808</v>
      </c>
      <c r="BI741">
        <f t="shared" si="969"/>
        <v>2.3385222790710807</v>
      </c>
      <c r="BJ741">
        <f t="shared" si="930"/>
        <v>537.5</v>
      </c>
      <c r="BK741">
        <f t="shared" si="970"/>
        <v>1.1001337873130177E-2</v>
      </c>
      <c r="BL741">
        <f t="shared" si="971"/>
        <v>1.0110013378731302</v>
      </c>
      <c r="BM741">
        <f t="shared" si="972"/>
        <v>5.805155261814682</v>
      </c>
      <c r="BN741">
        <f t="shared" si="973"/>
        <v>583.77499399999999</v>
      </c>
      <c r="BO741">
        <f t="shared" si="932"/>
        <v>581.01500239999996</v>
      </c>
      <c r="BP741">
        <f t="shared" si="974"/>
        <v>551.81544267647052</v>
      </c>
      <c r="BQ741">
        <f t="shared" si="975"/>
        <v>29.199559723529433</v>
      </c>
      <c r="BR741">
        <f t="shared" si="976"/>
        <v>15.299987999999985</v>
      </c>
      <c r="BS741">
        <f t="shared" si="977"/>
        <v>13.674987999999985</v>
      </c>
      <c r="BT741">
        <f t="shared" si="978"/>
        <v>16.59997599999997</v>
      </c>
      <c r="BU741">
        <f t="shared" si="979"/>
        <v>17</v>
      </c>
      <c r="BV741">
        <f t="shared" si="980"/>
        <v>580.3433229333333</v>
      </c>
      <c r="BW741">
        <f t="shared" si="981"/>
        <v>580.46665752380954</v>
      </c>
      <c r="BX741">
        <f t="shared" si="982"/>
        <v>579.51953585454544</v>
      </c>
      <c r="BY741">
        <f t="shared" si="983"/>
        <v>575.31939624761912</v>
      </c>
      <c r="BZ741">
        <f t="shared" si="984"/>
        <v>591</v>
      </c>
      <c r="CA741">
        <f t="shared" si="985"/>
        <v>562.875</v>
      </c>
      <c r="CB741">
        <f t="shared" si="986"/>
        <v>580.03200852000009</v>
      </c>
      <c r="CC741">
        <f t="shared" si="987"/>
        <v>581.95756421111116</v>
      </c>
      <c r="CD741">
        <f t="shared" si="988"/>
        <v>574.63462455634919</v>
      </c>
      <c r="CE741">
        <f t="shared" si="989"/>
        <v>554.840800076238</v>
      </c>
      <c r="CF741">
        <f t="shared" si="990"/>
        <v>579.47497599999997</v>
      </c>
      <c r="CG741">
        <f t="shared" si="991"/>
        <v>582.95001200000002</v>
      </c>
      <c r="CH741">
        <f t="shared" si="992"/>
        <v>570.875</v>
      </c>
    </row>
    <row r="742" spans="1:86">
      <c r="A742" s="1">
        <v>40550</v>
      </c>
      <c r="B742">
        <v>588</v>
      </c>
      <c r="C742">
        <v>593.42498799999998</v>
      </c>
      <c r="D742">
        <v>569.07501200000002</v>
      </c>
      <c r="E742">
        <v>571.32501200000002</v>
      </c>
      <c r="F742">
        <v>2532724</v>
      </c>
      <c r="G742">
        <f t="shared" si="926"/>
        <v>-2064663.6618707133</v>
      </c>
      <c r="H742">
        <f t="shared" si="954"/>
        <v>74159502.815022841</v>
      </c>
      <c r="I742">
        <f t="shared" si="927"/>
        <v>580.45625300000006</v>
      </c>
      <c r="J742">
        <f t="shared" si="934"/>
        <v>584.99375899999995</v>
      </c>
      <c r="K742">
        <f t="shared" si="935"/>
        <v>572.3125</v>
      </c>
      <c r="L742">
        <f t="shared" si="936"/>
        <v>6</v>
      </c>
      <c r="M742">
        <f t="shared" si="937"/>
        <v>9</v>
      </c>
      <c r="N742">
        <f t="shared" si="938"/>
        <v>40</v>
      </c>
      <c r="O742">
        <f t="shared" si="939"/>
        <v>10</v>
      </c>
      <c r="P742">
        <f t="shared" si="914"/>
        <v>24.34997599999997</v>
      </c>
      <c r="Q742">
        <f t="shared" si="915"/>
        <v>22.09997599999997</v>
      </c>
      <c r="R742">
        <f t="shared" si="916"/>
        <v>2.25</v>
      </c>
      <c r="S742">
        <f t="shared" si="917"/>
        <v>24.34997599999997</v>
      </c>
      <c r="T742">
        <f t="shared" si="953"/>
        <v>13.636553677760801</v>
      </c>
      <c r="U742">
        <f t="shared" si="918"/>
        <v>-18.924987999999985</v>
      </c>
      <c r="V742">
        <f t="shared" si="919"/>
        <v>8.5750120000000152</v>
      </c>
      <c r="W742">
        <f t="shared" si="920"/>
        <v>0</v>
      </c>
      <c r="X742">
        <f t="shared" si="921"/>
        <v>8.5750120000000152</v>
      </c>
      <c r="Y742">
        <f t="shared" si="951"/>
        <v>2.9584844445629606</v>
      </c>
      <c r="Z742">
        <f t="shared" si="952"/>
        <v>2.7745672862205177</v>
      </c>
      <c r="AA742">
        <f t="shared" si="948"/>
        <v>21.695250240446089</v>
      </c>
      <c r="AB742">
        <f t="shared" si="949"/>
        <v>20.346543208680547</v>
      </c>
      <c r="AC742">
        <f t="shared" si="950"/>
        <v>3.2080149801353444</v>
      </c>
      <c r="AD742">
        <f t="shared" si="958"/>
        <v>26.20173637056882</v>
      </c>
      <c r="AE742">
        <f t="shared" si="931"/>
        <v>577.60999759999993</v>
      </c>
      <c r="AF742">
        <f t="shared" si="933"/>
        <v>578.47916666666663</v>
      </c>
      <c r="AG742">
        <f t="shared" si="955"/>
        <v>569.77749339999991</v>
      </c>
      <c r="AH742">
        <f t="shared" si="940"/>
        <v>577.82249160000003</v>
      </c>
      <c r="AI742">
        <f t="shared" si="941"/>
        <v>588.64259228868593</v>
      </c>
      <c r="AJ742">
        <f t="shared" si="942"/>
        <v>567.00239091131414</v>
      </c>
      <c r="AK742">
        <f t="shared" si="943"/>
        <v>0.19974957780225891</v>
      </c>
      <c r="AL742">
        <f t="shared" si="922"/>
        <v>-0.81519488971980891</v>
      </c>
      <c r="AM742">
        <f t="shared" si="923"/>
        <v>-2064663.6618707133</v>
      </c>
      <c r="AN742">
        <f t="shared" si="956"/>
        <v>7876723.2046011137</v>
      </c>
      <c r="AO742">
        <f t="shared" si="957"/>
        <v>50506598</v>
      </c>
      <c r="AP742">
        <f t="shared" si="959"/>
        <v>0.15595434094771368</v>
      </c>
      <c r="AQ742">
        <f t="shared" si="960"/>
        <v>577.40607789558817</v>
      </c>
      <c r="AR742">
        <f t="shared" si="961"/>
        <v>574.02575413375212</v>
      </c>
      <c r="AS742">
        <f t="shared" si="962"/>
        <v>576.06555713838384</v>
      </c>
      <c r="AT742">
        <f t="shared" si="963"/>
        <v>567.93193872742756</v>
      </c>
      <c r="AU742">
        <f t="shared" si="964"/>
        <v>574.71294442894555</v>
      </c>
      <c r="AV742">
        <f t="shared" si="965"/>
        <v>562.80571110390963</v>
      </c>
      <c r="AW742">
        <f t="shared" si="966"/>
        <v>11.907233325035918</v>
      </c>
      <c r="AX742">
        <f t="shared" si="993"/>
        <v>13.287864241944282</v>
      </c>
      <c r="AY742">
        <f t="shared" si="967"/>
        <v>-1.3806309169083644</v>
      </c>
      <c r="AZ742">
        <f t="shared" si="924"/>
        <v>577.94167066666671</v>
      </c>
      <c r="BA742">
        <f t="shared" si="925"/>
        <v>1463766739.8975627</v>
      </c>
      <c r="BB742">
        <f t="shared" si="928"/>
        <v>0</v>
      </c>
      <c r="BC742">
        <f t="shared" si="929"/>
        <v>1463766739.8975627</v>
      </c>
      <c r="BD742">
        <f t="shared" si="944"/>
        <v>9765007816.9997616</v>
      </c>
      <c r="BE742">
        <f t="shared" si="945"/>
        <v>8691231495.8931618</v>
      </c>
      <c r="BF742">
        <f t="shared" si="946"/>
        <v>1.1235470855440899</v>
      </c>
      <c r="BG742">
        <f t="shared" si="947"/>
        <v>52.90897918829134</v>
      </c>
      <c r="BH742">
        <f t="shared" si="968"/>
        <v>159680084</v>
      </c>
      <c r="BI742">
        <f t="shared" si="969"/>
        <v>2.1156916303639837</v>
      </c>
      <c r="BJ742">
        <f t="shared" si="930"/>
        <v>-1552.4963999999954</v>
      </c>
      <c r="BK742">
        <f t="shared" si="970"/>
        <v>-2.4792975326502285E-2</v>
      </c>
      <c r="BL742">
        <f t="shared" si="971"/>
        <v>0.97520702467349774</v>
      </c>
      <c r="BM742">
        <f t="shared" si="972"/>
        <v>5.7026937814339895</v>
      </c>
      <c r="BN742">
        <f t="shared" si="973"/>
        <v>581.25</v>
      </c>
      <c r="BO742">
        <f t="shared" si="932"/>
        <v>580.17499999999995</v>
      </c>
      <c r="BP742">
        <f t="shared" si="974"/>
        <v>553.8007367941176</v>
      </c>
      <c r="BQ742">
        <f t="shared" si="975"/>
        <v>26.374263205882357</v>
      </c>
      <c r="BR742">
        <f t="shared" si="976"/>
        <v>0.72503600000004553</v>
      </c>
      <c r="BS742">
        <f t="shared" si="977"/>
        <v>-2.4963999999954467E-2</v>
      </c>
      <c r="BT742">
        <f t="shared" si="978"/>
        <v>13.700012000000015</v>
      </c>
      <c r="BU742">
        <f t="shared" si="979"/>
        <v>15.5</v>
      </c>
      <c r="BV742">
        <f t="shared" si="980"/>
        <v>577.48166106666679</v>
      </c>
      <c r="BW742">
        <f t="shared" si="981"/>
        <v>577.76666266666666</v>
      </c>
      <c r="BX742">
        <f t="shared" si="982"/>
        <v>578.35226727272732</v>
      </c>
      <c r="BY742">
        <f t="shared" si="983"/>
        <v>575.63356480000004</v>
      </c>
      <c r="BZ742">
        <f t="shared" si="984"/>
        <v>593.42498799999998</v>
      </c>
      <c r="CA742">
        <f t="shared" si="985"/>
        <v>569.04998799999998</v>
      </c>
      <c r="CB742">
        <f t="shared" si="986"/>
        <v>577.69492218666664</v>
      </c>
      <c r="CC742">
        <f t="shared" si="987"/>
        <v>579.77320154444442</v>
      </c>
      <c r="CD742">
        <f t="shared" si="988"/>
        <v>576.10092445968257</v>
      </c>
      <c r="CE742">
        <f t="shared" si="989"/>
        <v>558.23148864215875</v>
      </c>
      <c r="CF742">
        <f t="shared" si="990"/>
        <v>585.84997599999997</v>
      </c>
      <c r="CG742">
        <f t="shared" si="991"/>
        <v>591</v>
      </c>
      <c r="CH742">
        <f t="shared" si="992"/>
        <v>576.54998799999998</v>
      </c>
    </row>
    <row r="743" spans="1:86">
      <c r="A743" s="1">
        <v>40553</v>
      </c>
      <c r="B743">
        <v>573.75</v>
      </c>
      <c r="C743">
        <v>574.5</v>
      </c>
      <c r="D743">
        <v>560.5</v>
      </c>
      <c r="E743">
        <v>565.45001200000002</v>
      </c>
      <c r="F743">
        <v>3952426</v>
      </c>
      <c r="G743">
        <f t="shared" si="926"/>
        <v>-1157489.4101268484</v>
      </c>
      <c r="H743">
        <f t="shared" si="954"/>
        <v>73002013.404895991</v>
      </c>
      <c r="I743">
        <f t="shared" si="927"/>
        <v>568.55000300000006</v>
      </c>
      <c r="J743">
        <f t="shared" si="934"/>
        <v>584.99375899999995</v>
      </c>
      <c r="K743">
        <f t="shared" si="935"/>
        <v>568.55000300000006</v>
      </c>
      <c r="L743">
        <f t="shared" si="936"/>
        <v>7</v>
      </c>
      <c r="M743">
        <f t="shared" si="937"/>
        <v>1</v>
      </c>
      <c r="N743">
        <f t="shared" si="938"/>
        <v>30</v>
      </c>
      <c r="O743">
        <f t="shared" si="939"/>
        <v>90</v>
      </c>
      <c r="P743">
        <f t="shared" si="914"/>
        <v>14</v>
      </c>
      <c r="Q743">
        <f t="shared" si="915"/>
        <v>9.0499879999999848</v>
      </c>
      <c r="R743">
        <f t="shared" si="916"/>
        <v>4.9500120000000152</v>
      </c>
      <c r="S743">
        <f t="shared" si="917"/>
        <v>14</v>
      </c>
      <c r="T743">
        <f t="shared" si="953"/>
        <v>13.662514129349315</v>
      </c>
      <c r="U743">
        <f t="shared" si="918"/>
        <v>-6.7249759999999696</v>
      </c>
      <c r="V743">
        <f t="shared" si="919"/>
        <v>16.59997599999997</v>
      </c>
      <c r="W743">
        <f t="shared" si="920"/>
        <v>0</v>
      </c>
      <c r="X743">
        <f t="shared" si="921"/>
        <v>16.59997599999997</v>
      </c>
      <c r="Y743">
        <f t="shared" si="951"/>
        <v>2.7471641270941776</v>
      </c>
      <c r="Z743">
        <f t="shared" si="952"/>
        <v>3.7620964800619072</v>
      </c>
      <c r="AA743">
        <f t="shared" si="948"/>
        <v>20.10731041948436</v>
      </c>
      <c r="AB743">
        <f t="shared" si="949"/>
        <v>27.53590184386568</v>
      </c>
      <c r="AC743">
        <f t="shared" si="950"/>
        <v>15.592129647596895</v>
      </c>
      <c r="AD743">
        <f t="shared" si="958"/>
        <v>25.054124767552313</v>
      </c>
      <c r="AE743">
        <f t="shared" si="931"/>
        <v>574.89499520000004</v>
      </c>
      <c r="AF743">
        <f t="shared" si="933"/>
        <v>575.58333333333337</v>
      </c>
      <c r="AG743">
        <f t="shared" si="955"/>
        <v>571.17749339999978</v>
      </c>
      <c r="AH743">
        <f t="shared" si="940"/>
        <v>577.30749520000006</v>
      </c>
      <c r="AI743">
        <f t="shared" si="941"/>
        <v>589.81265820129715</v>
      </c>
      <c r="AJ743">
        <f t="shared" si="942"/>
        <v>564.80233219870297</v>
      </c>
      <c r="AK743">
        <f t="shared" si="943"/>
        <v>2.5896495760585631E-2</v>
      </c>
      <c r="AL743">
        <f t="shared" si="922"/>
        <v>-0.29285542857142638</v>
      </c>
      <c r="AM743">
        <f t="shared" si="923"/>
        <v>-1157489.4101268484</v>
      </c>
      <c r="AN743">
        <f t="shared" si="956"/>
        <v>5970685.7702626893</v>
      </c>
      <c r="AO743">
        <f t="shared" si="957"/>
        <v>52213400</v>
      </c>
      <c r="AP743">
        <f t="shared" si="959"/>
        <v>0.11435159882832165</v>
      </c>
      <c r="AQ743">
        <f t="shared" si="960"/>
        <v>573.34101549108823</v>
      </c>
      <c r="AR743">
        <f t="shared" si="961"/>
        <v>566.96466420563274</v>
      </c>
      <c r="AS743">
        <f t="shared" si="962"/>
        <v>574.15475901347475</v>
      </c>
      <c r="AT743">
        <f t="shared" si="963"/>
        <v>567.7085653219591</v>
      </c>
      <c r="AU743">
        <f t="shared" si="964"/>
        <v>573.3235045646037</v>
      </c>
      <c r="AV743">
        <f t="shared" si="965"/>
        <v>562.99081216663592</v>
      </c>
      <c r="AW743">
        <f t="shared" si="966"/>
        <v>10.332692397967776</v>
      </c>
      <c r="AX743">
        <f t="shared" si="993"/>
        <v>12.696829873148982</v>
      </c>
      <c r="AY743">
        <f t="shared" si="967"/>
        <v>-2.3641374751812059</v>
      </c>
      <c r="AZ743">
        <f t="shared" si="924"/>
        <v>566.81667066666671</v>
      </c>
      <c r="BA743">
        <f t="shared" si="925"/>
        <v>2240300946.3763709</v>
      </c>
      <c r="BB743">
        <f t="shared" si="928"/>
        <v>0</v>
      </c>
      <c r="BC743">
        <f t="shared" si="929"/>
        <v>2240300946.3763709</v>
      </c>
      <c r="BD743">
        <f t="shared" si="944"/>
        <v>8131532930.1646271</v>
      </c>
      <c r="BE743">
        <f t="shared" si="945"/>
        <v>10931532442.269533</v>
      </c>
      <c r="BF743">
        <f t="shared" si="946"/>
        <v>0.74386029343168758</v>
      </c>
      <c r="BG743">
        <f t="shared" si="947"/>
        <v>42.655956800751994</v>
      </c>
      <c r="BH743">
        <f t="shared" si="968"/>
        <v>155727658</v>
      </c>
      <c r="BI743">
        <f t="shared" si="969"/>
        <v>1.835321673936922</v>
      </c>
      <c r="BJ743">
        <f t="shared" si="930"/>
        <v>-687.5</v>
      </c>
      <c r="BK743">
        <f t="shared" si="970"/>
        <v>-1.0283113598394324E-2</v>
      </c>
      <c r="BL743">
        <f t="shared" si="971"/>
        <v>0.98971688640160571</v>
      </c>
      <c r="BM743">
        <f t="shared" si="972"/>
        <v>6.5907995992935655</v>
      </c>
      <c r="BN743">
        <f t="shared" si="973"/>
        <v>567.5</v>
      </c>
      <c r="BO743">
        <f t="shared" si="932"/>
        <v>577.1</v>
      </c>
      <c r="BP743">
        <f t="shared" si="974"/>
        <v>555.38529561764699</v>
      </c>
      <c r="BQ743">
        <f t="shared" si="975"/>
        <v>21.714704382353034</v>
      </c>
      <c r="BR743">
        <f t="shared" si="976"/>
        <v>-7.7249759999999696</v>
      </c>
      <c r="BS743">
        <f t="shared" si="977"/>
        <v>-9.5250240000000304</v>
      </c>
      <c r="BT743">
        <f t="shared" si="978"/>
        <v>-0.95001200000001518</v>
      </c>
      <c r="BU743">
        <f t="shared" si="979"/>
        <v>3.1500240000000304</v>
      </c>
      <c r="BV743">
        <f t="shared" si="980"/>
        <v>573.42833253333322</v>
      </c>
      <c r="BW743">
        <f t="shared" si="981"/>
        <v>574.04404704761907</v>
      </c>
      <c r="BX743">
        <f t="shared" si="982"/>
        <v>576.1027255272727</v>
      </c>
      <c r="BY743">
        <f t="shared" si="983"/>
        <v>575.22142371428583</v>
      </c>
      <c r="BZ743">
        <f t="shared" si="984"/>
        <v>593.42498799999998</v>
      </c>
      <c r="CA743">
        <f t="shared" si="985"/>
        <v>560.5</v>
      </c>
      <c r="CB743">
        <f t="shared" si="986"/>
        <v>575.93690830666674</v>
      </c>
      <c r="CC743">
        <f t="shared" si="987"/>
        <v>577.34299071111116</v>
      </c>
      <c r="CD743">
        <f t="shared" si="988"/>
        <v>578.01318661619052</v>
      </c>
      <c r="CE743">
        <f t="shared" si="989"/>
        <v>561.96882032126723</v>
      </c>
      <c r="CF743">
        <f t="shared" si="990"/>
        <v>571.32501200000002</v>
      </c>
      <c r="CG743">
        <f t="shared" si="991"/>
        <v>593.42498799999998</v>
      </c>
      <c r="CH743">
        <f t="shared" si="992"/>
        <v>569.07501200000002</v>
      </c>
    </row>
    <row r="744" spans="1:86">
      <c r="A744" s="1">
        <v>40554</v>
      </c>
      <c r="B744">
        <v>561.5</v>
      </c>
      <c r="C744">
        <v>567.77502400000003</v>
      </c>
      <c r="D744">
        <v>543.90002400000003</v>
      </c>
      <c r="E744">
        <v>549.25</v>
      </c>
      <c r="F744">
        <v>3768730</v>
      </c>
      <c r="G744">
        <f t="shared" si="926"/>
        <v>-2079715.126661371</v>
      </c>
      <c r="H744">
        <f t="shared" si="954"/>
        <v>70922298.278234616</v>
      </c>
      <c r="I744">
        <f t="shared" si="927"/>
        <v>555.60626200000002</v>
      </c>
      <c r="J744">
        <f t="shared" si="934"/>
        <v>584.99375899999995</v>
      </c>
      <c r="K744">
        <f t="shared" si="935"/>
        <v>555.60626200000002</v>
      </c>
      <c r="L744">
        <f t="shared" si="936"/>
        <v>8</v>
      </c>
      <c r="M744">
        <f t="shared" si="937"/>
        <v>1</v>
      </c>
      <c r="N744">
        <f t="shared" si="938"/>
        <v>20</v>
      </c>
      <c r="O744">
        <f t="shared" si="939"/>
        <v>90</v>
      </c>
      <c r="P744">
        <f t="shared" si="914"/>
        <v>23.875</v>
      </c>
      <c r="Q744">
        <f t="shared" si="915"/>
        <v>18.52502400000003</v>
      </c>
      <c r="R744">
        <f t="shared" si="916"/>
        <v>5.3499759999999696</v>
      </c>
      <c r="S744">
        <f t="shared" si="917"/>
        <v>23.875</v>
      </c>
      <c r="T744">
        <f t="shared" si="953"/>
        <v>14.391977405824363</v>
      </c>
      <c r="U744">
        <f t="shared" si="918"/>
        <v>8.0249639999999545</v>
      </c>
      <c r="V744">
        <f t="shared" si="919"/>
        <v>-10.09997599999997</v>
      </c>
      <c r="W744">
        <f t="shared" si="920"/>
        <v>8.0249639999999545</v>
      </c>
      <c r="X744">
        <f t="shared" si="921"/>
        <v>0</v>
      </c>
      <c r="Y744">
        <f t="shared" si="951"/>
        <v>3.1241498323017329</v>
      </c>
      <c r="Z744">
        <f t="shared" si="952"/>
        <v>3.4933753029146284</v>
      </c>
      <c r="AA744">
        <f t="shared" si="948"/>
        <v>21.707578772583432</v>
      </c>
      <c r="AB744">
        <f t="shared" si="949"/>
        <v>24.273073841130937</v>
      </c>
      <c r="AC744">
        <f t="shared" si="950"/>
        <v>5.5795099084398618</v>
      </c>
      <c r="AD744">
        <f t="shared" si="958"/>
        <v>23.488799809252562</v>
      </c>
      <c r="AE744">
        <f t="shared" si="931"/>
        <v>570.26999520000004</v>
      </c>
      <c r="AF744">
        <f t="shared" si="933"/>
        <v>570.6208293333334</v>
      </c>
      <c r="AG744">
        <f t="shared" si="955"/>
        <v>571.73749399999986</v>
      </c>
      <c r="AH744">
        <f t="shared" si="940"/>
        <v>574.91499640000006</v>
      </c>
      <c r="AI744">
        <f t="shared" si="941"/>
        <v>595.92787502509918</v>
      </c>
      <c r="AJ744">
        <f t="shared" si="942"/>
        <v>553.90211777490094</v>
      </c>
      <c r="AK744">
        <f t="shared" si="943"/>
        <v>-0.11069682212279469</v>
      </c>
      <c r="AL744">
        <f t="shared" si="922"/>
        <v>-0.55183447120419105</v>
      </c>
      <c r="AM744">
        <f t="shared" si="923"/>
        <v>-2079715.126661371</v>
      </c>
      <c r="AN744">
        <f t="shared" si="956"/>
        <v>2378336.5027940669</v>
      </c>
      <c r="AO744">
        <f t="shared" si="957"/>
        <v>53867064</v>
      </c>
      <c r="AP744">
        <f t="shared" si="959"/>
        <v>4.4151960886415993E-2</v>
      </c>
      <c r="AQ744">
        <f t="shared" si="960"/>
        <v>565.15007022411828</v>
      </c>
      <c r="AR744">
        <f t="shared" si="961"/>
        <v>567.25260306702739</v>
      </c>
      <c r="AS744">
        <f t="shared" si="962"/>
        <v>569.67190239104934</v>
      </c>
      <c r="AT744">
        <f t="shared" si="963"/>
        <v>566.04729444298277</v>
      </c>
      <c r="AU744">
        <f t="shared" si="964"/>
        <v>569.71247887991319</v>
      </c>
      <c r="AV744">
        <f t="shared" si="965"/>
        <v>562.02895531497143</v>
      </c>
      <c r="AW744">
        <f t="shared" si="966"/>
        <v>7.6835235649417655</v>
      </c>
      <c r="AX744">
        <f t="shared" si="993"/>
        <v>11.694168611507539</v>
      </c>
      <c r="AY744">
        <f t="shared" si="967"/>
        <v>-4.0106450465657737</v>
      </c>
      <c r="AZ744">
        <f t="shared" si="924"/>
        <v>553.64168266666672</v>
      </c>
      <c r="BA744">
        <f t="shared" si="925"/>
        <v>2086526018.716347</v>
      </c>
      <c r="BB744">
        <f t="shared" si="928"/>
        <v>0</v>
      </c>
      <c r="BC744">
        <f t="shared" si="929"/>
        <v>2086526018.716347</v>
      </c>
      <c r="BD744">
        <f t="shared" si="944"/>
        <v>8131532930.1646271</v>
      </c>
      <c r="BE744">
        <f t="shared" si="945"/>
        <v>11182175355.319214</v>
      </c>
      <c r="BF744">
        <f t="shared" si="946"/>
        <v>0.72718703398767248</v>
      </c>
      <c r="BG744">
        <f t="shared" si="947"/>
        <v>42.102390747385769</v>
      </c>
      <c r="BH744">
        <f t="shared" si="968"/>
        <v>151958928</v>
      </c>
      <c r="BI744">
        <f t="shared" si="969"/>
        <v>1.3671045757127898</v>
      </c>
      <c r="BJ744">
        <f t="shared" si="930"/>
        <v>-1720.0012000000015</v>
      </c>
      <c r="BK744">
        <f t="shared" si="970"/>
        <v>-2.8649768602357045E-2</v>
      </c>
      <c r="BL744">
        <f t="shared" si="971"/>
        <v>0.97135023139764298</v>
      </c>
      <c r="BM744">
        <f t="shared" si="972"/>
        <v>11.074759441995374</v>
      </c>
      <c r="BN744">
        <f t="shared" si="973"/>
        <v>555.83752400000003</v>
      </c>
      <c r="BO744">
        <f t="shared" si="932"/>
        <v>573.05500480000001</v>
      </c>
      <c r="BP744">
        <f t="shared" si="974"/>
        <v>556.60551673529403</v>
      </c>
      <c r="BQ744">
        <f t="shared" si="975"/>
        <v>16.449488064705974</v>
      </c>
      <c r="BR744">
        <f t="shared" si="976"/>
        <v>-29.22497599999997</v>
      </c>
      <c r="BS744">
        <f t="shared" si="977"/>
        <v>-29.625</v>
      </c>
      <c r="BT744">
        <f t="shared" si="978"/>
        <v>-13.22497599999997</v>
      </c>
      <c r="BU744">
        <f t="shared" si="979"/>
        <v>-13</v>
      </c>
      <c r="BV744">
        <f t="shared" si="980"/>
        <v>564.88000079999995</v>
      </c>
      <c r="BW744">
        <f t="shared" si="981"/>
        <v>566.52023752380944</v>
      </c>
      <c r="BX744">
        <f t="shared" si="982"/>
        <v>571.00136276363639</v>
      </c>
      <c r="BY744">
        <f t="shared" si="983"/>
        <v>573.13309100952381</v>
      </c>
      <c r="BZ744">
        <f t="shared" si="984"/>
        <v>593.42498799999998</v>
      </c>
      <c r="CA744">
        <f t="shared" si="985"/>
        <v>543.90002400000003</v>
      </c>
      <c r="CB744">
        <f t="shared" si="986"/>
        <v>577.36315250666667</v>
      </c>
      <c r="CC744">
        <f t="shared" si="987"/>
        <v>575.05089514444444</v>
      </c>
      <c r="CD744">
        <f t="shared" si="988"/>
        <v>579.52921683333329</v>
      </c>
      <c r="CE744">
        <f t="shared" si="989"/>
        <v>566.3325379825767</v>
      </c>
      <c r="CF744">
        <f t="shared" si="990"/>
        <v>565.45001200000002</v>
      </c>
      <c r="CG744">
        <f t="shared" si="991"/>
        <v>574.5</v>
      </c>
      <c r="CH744">
        <f t="shared" si="992"/>
        <v>560.5</v>
      </c>
    </row>
    <row r="745" spans="1:86">
      <c r="A745" s="1">
        <v>40555</v>
      </c>
      <c r="B745">
        <v>554.95001200000002</v>
      </c>
      <c r="C745">
        <v>575.79998799999998</v>
      </c>
      <c r="D745">
        <v>554</v>
      </c>
      <c r="E745">
        <v>567.97497599999997</v>
      </c>
      <c r="F745">
        <v>3160874</v>
      </c>
      <c r="G745">
        <f t="shared" si="926"/>
        <v>891709.72518589778</v>
      </c>
      <c r="H745">
        <f t="shared" si="954"/>
        <v>71814008.003420517</v>
      </c>
      <c r="I745">
        <f t="shared" si="927"/>
        <v>563.18124399999999</v>
      </c>
      <c r="J745">
        <f t="shared" si="934"/>
        <v>584.99375899999995</v>
      </c>
      <c r="K745">
        <f t="shared" si="935"/>
        <v>555.60626200000002</v>
      </c>
      <c r="L745">
        <f t="shared" si="936"/>
        <v>9</v>
      </c>
      <c r="M745">
        <f t="shared" si="937"/>
        <v>2</v>
      </c>
      <c r="N745">
        <f t="shared" si="938"/>
        <v>10</v>
      </c>
      <c r="O745">
        <f t="shared" si="939"/>
        <v>80</v>
      </c>
      <c r="P745">
        <f t="shared" si="914"/>
        <v>21.799987999999985</v>
      </c>
      <c r="Q745">
        <f t="shared" si="915"/>
        <v>7.8250120000000152</v>
      </c>
      <c r="R745">
        <f t="shared" si="916"/>
        <v>13.97497599999997</v>
      </c>
      <c r="S745">
        <f t="shared" si="917"/>
        <v>21.799987999999985</v>
      </c>
      <c r="T745">
        <f t="shared" si="953"/>
        <v>14.921121019694052</v>
      </c>
      <c r="U745">
        <f t="shared" si="918"/>
        <v>2.1749879999999848</v>
      </c>
      <c r="V745">
        <f t="shared" si="919"/>
        <v>-4.0999759999999696</v>
      </c>
      <c r="W745">
        <f t="shared" si="920"/>
        <v>2.1749879999999848</v>
      </c>
      <c r="X745">
        <f t="shared" si="921"/>
        <v>0</v>
      </c>
      <c r="Y745">
        <f t="shared" si="951"/>
        <v>3.0563525585658939</v>
      </c>
      <c r="Z745">
        <f t="shared" si="952"/>
        <v>3.2438484955635833</v>
      </c>
      <c r="AA745">
        <f t="shared" si="948"/>
        <v>20.483397691982276</v>
      </c>
      <c r="AB745">
        <f t="shared" si="949"/>
        <v>21.739978459273274</v>
      </c>
      <c r="AC745">
        <f t="shared" si="950"/>
        <v>2.9760310089595543</v>
      </c>
      <c r="AD745">
        <f t="shared" si="958"/>
        <v>22.073310608835474</v>
      </c>
      <c r="AE745">
        <f t="shared" si="931"/>
        <v>567.96999519999997</v>
      </c>
      <c r="AF745">
        <f t="shared" si="933"/>
        <v>569.88749199999995</v>
      </c>
      <c r="AG745">
        <f t="shared" si="955"/>
        <v>573.11249399999974</v>
      </c>
      <c r="AH745">
        <f t="shared" si="940"/>
        <v>573.8649964</v>
      </c>
      <c r="AI745">
        <f t="shared" si="941"/>
        <v>595.10946013701073</v>
      </c>
      <c r="AJ745">
        <f t="shared" si="942"/>
        <v>552.62053266298926</v>
      </c>
      <c r="AK745">
        <f t="shared" si="943"/>
        <v>0.36137516877541104</v>
      </c>
      <c r="AL745">
        <f t="shared" si="922"/>
        <v>0.2821085956561058</v>
      </c>
      <c r="AM745">
        <f t="shared" si="923"/>
        <v>891709.72518589778</v>
      </c>
      <c r="AN745">
        <f t="shared" si="956"/>
        <v>2432529.1306054881</v>
      </c>
      <c r="AO745">
        <f t="shared" si="957"/>
        <v>54412598</v>
      </c>
      <c r="AP745">
        <f t="shared" si="959"/>
        <v>4.4705256135821492E-2</v>
      </c>
      <c r="AQ745">
        <f t="shared" si="960"/>
        <v>566.11053818791811</v>
      </c>
      <c r="AR745">
        <f t="shared" si="961"/>
        <v>565.79123619292454</v>
      </c>
      <c r="AS745">
        <f t="shared" si="962"/>
        <v>569.36645564066043</v>
      </c>
      <c r="AT745">
        <f t="shared" si="963"/>
        <v>566.22078578311437</v>
      </c>
      <c r="AU745">
        <f t="shared" si="964"/>
        <v>569.45185344792617</v>
      </c>
      <c r="AV745">
        <f t="shared" si="965"/>
        <v>562.44517676292344</v>
      </c>
      <c r="AW745">
        <f t="shared" si="966"/>
        <v>7.0066766850027307</v>
      </c>
      <c r="AX745">
        <f t="shared" si="993"/>
        <v>10.756670226206577</v>
      </c>
      <c r="AY745">
        <f t="shared" si="967"/>
        <v>-3.7499935412038461</v>
      </c>
      <c r="AZ745">
        <f t="shared" si="924"/>
        <v>565.92498799999998</v>
      </c>
      <c r="BA745">
        <f t="shared" si="925"/>
        <v>1788817580.5195119</v>
      </c>
      <c r="BB745">
        <f t="shared" si="928"/>
        <v>1788817580.5195119</v>
      </c>
      <c r="BC745">
        <f t="shared" si="929"/>
        <v>0</v>
      </c>
      <c r="BD745">
        <f t="shared" si="944"/>
        <v>9920350510.6841393</v>
      </c>
      <c r="BE745">
        <f t="shared" si="945"/>
        <v>9551613119.8155174</v>
      </c>
      <c r="BF745">
        <f t="shared" si="946"/>
        <v>1.0386047242746514</v>
      </c>
      <c r="BG745">
        <f t="shared" si="947"/>
        <v>50.94684182310985</v>
      </c>
      <c r="BH745">
        <f t="shared" si="968"/>
        <v>155119802</v>
      </c>
      <c r="BI745">
        <f t="shared" si="969"/>
        <v>1.2457528261383097</v>
      </c>
      <c r="BJ745">
        <f t="shared" si="930"/>
        <v>1772.497599999997</v>
      </c>
      <c r="BK745">
        <f t="shared" si="970"/>
        <v>3.4091899863450105E-2</v>
      </c>
      <c r="BL745">
        <f t="shared" si="971"/>
        <v>1.0340918998634501</v>
      </c>
      <c r="BM745">
        <f t="shared" si="972"/>
        <v>11.196815512967715</v>
      </c>
      <c r="BN745">
        <f t="shared" si="973"/>
        <v>564.89999399999999</v>
      </c>
      <c r="BO745">
        <f t="shared" si="932"/>
        <v>570.6525024</v>
      </c>
      <c r="BP745">
        <f t="shared" si="974"/>
        <v>558.26838411764686</v>
      </c>
      <c r="BQ745">
        <f t="shared" si="975"/>
        <v>12.384118282353143</v>
      </c>
      <c r="BR745">
        <f t="shared" si="976"/>
        <v>-17.125</v>
      </c>
      <c r="BS745">
        <f t="shared" si="977"/>
        <v>-22.25</v>
      </c>
      <c r="BT745">
        <f t="shared" si="978"/>
        <v>-11.600036000000046</v>
      </c>
      <c r="BU745">
        <f t="shared" si="979"/>
        <v>-21.299987999999985</v>
      </c>
      <c r="BV745">
        <f t="shared" si="980"/>
        <v>564.1149944</v>
      </c>
      <c r="BW745">
        <f t="shared" si="981"/>
        <v>565.7642794285714</v>
      </c>
      <c r="BX745">
        <f t="shared" si="982"/>
        <v>569.73954087272728</v>
      </c>
      <c r="BY745">
        <f t="shared" si="983"/>
        <v>572.7747559619047</v>
      </c>
      <c r="BZ745">
        <f t="shared" si="984"/>
        <v>593.42498799999998</v>
      </c>
      <c r="CA745">
        <f t="shared" si="985"/>
        <v>543.90002400000003</v>
      </c>
      <c r="CB745">
        <f t="shared" si="986"/>
        <v>574.91690970666673</v>
      </c>
      <c r="CC745">
        <f t="shared" si="987"/>
        <v>576.1172090888889</v>
      </c>
      <c r="CD745">
        <f t="shared" si="988"/>
        <v>579.72329448492076</v>
      </c>
      <c r="CE745">
        <f t="shared" si="989"/>
        <v>571.39061982856833</v>
      </c>
      <c r="CF745">
        <f t="shared" si="990"/>
        <v>549.25</v>
      </c>
      <c r="CG745">
        <f t="shared" si="991"/>
        <v>567.77502400000003</v>
      </c>
      <c r="CH745">
        <f t="shared" si="992"/>
        <v>543.90002400000003</v>
      </c>
    </row>
    <row r="746" spans="1:86">
      <c r="A746" s="1">
        <v>40556</v>
      </c>
      <c r="B746">
        <v>564.47497599999997</v>
      </c>
      <c r="C746">
        <v>577.97497599999997</v>
      </c>
      <c r="D746">
        <v>558.09997599999997</v>
      </c>
      <c r="E746">
        <v>562.125</v>
      </c>
      <c r="F746">
        <v>5589198</v>
      </c>
      <c r="G746">
        <f t="shared" si="926"/>
        <v>-3325383.550616134</v>
      </c>
      <c r="H746">
        <f t="shared" si="954"/>
        <v>68488624.452804387</v>
      </c>
      <c r="I746">
        <f t="shared" si="927"/>
        <v>565.66873199999998</v>
      </c>
      <c r="J746">
        <f t="shared" si="934"/>
        <v>584.99375899999995</v>
      </c>
      <c r="K746">
        <f t="shared" si="935"/>
        <v>555.60626200000002</v>
      </c>
      <c r="L746">
        <f t="shared" si="936"/>
        <v>10</v>
      </c>
      <c r="M746">
        <f t="shared" si="937"/>
        <v>3</v>
      </c>
      <c r="N746">
        <f t="shared" si="938"/>
        <v>0</v>
      </c>
      <c r="O746">
        <f t="shared" si="939"/>
        <v>70</v>
      </c>
      <c r="P746">
        <f t="shared" si="914"/>
        <v>19.875</v>
      </c>
      <c r="Q746">
        <f t="shared" si="915"/>
        <v>15.84997599999997</v>
      </c>
      <c r="R746">
        <f t="shared" si="916"/>
        <v>4.0250240000000304</v>
      </c>
      <c r="S746">
        <f t="shared" si="917"/>
        <v>19.875</v>
      </c>
      <c r="T746">
        <f t="shared" si="953"/>
        <v>15.274969518287334</v>
      </c>
      <c r="U746">
        <f t="shared" si="918"/>
        <v>-2.9749759999999696</v>
      </c>
      <c r="V746">
        <f t="shared" si="919"/>
        <v>-1.9000240000000304</v>
      </c>
      <c r="W746">
        <f t="shared" si="920"/>
        <v>0</v>
      </c>
      <c r="X746">
        <f t="shared" si="921"/>
        <v>0</v>
      </c>
      <c r="Y746">
        <f t="shared" si="951"/>
        <v>2.8380416615254731</v>
      </c>
      <c r="Z746">
        <f t="shared" si="952"/>
        <v>3.012145031594756</v>
      </c>
      <c r="AA746">
        <f t="shared" si="948"/>
        <v>18.579687888265465</v>
      </c>
      <c r="AB746">
        <f t="shared" si="949"/>
        <v>19.719483092837521</v>
      </c>
      <c r="AC746">
        <f t="shared" si="950"/>
        <v>2.9760310089595343</v>
      </c>
      <c r="AD746">
        <f t="shared" si="958"/>
        <v>20.313469211969743</v>
      </c>
      <c r="AE746">
        <f t="shared" si="931"/>
        <v>563.22500000000002</v>
      </c>
      <c r="AF746">
        <f t="shared" si="933"/>
        <v>566.99582933333329</v>
      </c>
      <c r="AG746">
        <f t="shared" si="955"/>
        <v>573.62749339999982</v>
      </c>
      <c r="AH746">
        <f t="shared" si="940"/>
        <v>571.56749880000007</v>
      </c>
      <c r="AI746">
        <f t="shared" si="941"/>
        <v>592.42066062569825</v>
      </c>
      <c r="AJ746">
        <f t="shared" si="942"/>
        <v>550.71433697430189</v>
      </c>
      <c r="AK746">
        <f t="shared" si="943"/>
        <v>0.27359551326255716</v>
      </c>
      <c r="AL746">
        <f t="shared" si="922"/>
        <v>-0.59496613836477685</v>
      </c>
      <c r="AM746">
        <f t="shared" si="923"/>
        <v>-3325383.550616134</v>
      </c>
      <c r="AN746">
        <f t="shared" si="956"/>
        <v>-2556550.0854426203</v>
      </c>
      <c r="AO746">
        <f t="shared" si="957"/>
        <v>57429762</v>
      </c>
      <c r="AP746">
        <f t="shared" si="959"/>
        <v>-4.4516118409869437E-2</v>
      </c>
      <c r="AQ746">
        <f t="shared" si="960"/>
        <v>564.75545520402591</v>
      </c>
      <c r="AR746">
        <f t="shared" si="961"/>
        <v>564.16211229794101</v>
      </c>
      <c r="AS746">
        <f t="shared" si="962"/>
        <v>568.06299362534151</v>
      </c>
      <c r="AT746">
        <f t="shared" si="963"/>
        <v>565.85216506263407</v>
      </c>
      <c r="AU746">
        <f t="shared" si="964"/>
        <v>568.3528254307372</v>
      </c>
      <c r="AV746">
        <f t="shared" si="965"/>
        <v>562.42276438951876</v>
      </c>
      <c r="AW746">
        <f t="shared" si="966"/>
        <v>5.9300610412184369</v>
      </c>
      <c r="AX746">
        <f t="shared" si="993"/>
        <v>9.7913483892089488</v>
      </c>
      <c r="AY746">
        <f t="shared" si="967"/>
        <v>-3.8612873479905119</v>
      </c>
      <c r="AZ746">
        <f t="shared" si="924"/>
        <v>566.06665066666665</v>
      </c>
      <c r="BA746">
        <f t="shared" si="925"/>
        <v>3163858591.7728319</v>
      </c>
      <c r="BB746">
        <f t="shared" si="928"/>
        <v>3163858591.7728319</v>
      </c>
      <c r="BC746">
        <f t="shared" si="929"/>
        <v>0</v>
      </c>
      <c r="BD746">
        <f t="shared" si="944"/>
        <v>13084209102.45697</v>
      </c>
      <c r="BE746">
        <f t="shared" si="945"/>
        <v>8626746177.3169575</v>
      </c>
      <c r="BF746">
        <f t="shared" si="946"/>
        <v>1.5167026864497766</v>
      </c>
      <c r="BG746">
        <f t="shared" si="947"/>
        <v>60.265469362586302</v>
      </c>
      <c r="BH746">
        <f t="shared" si="968"/>
        <v>149530604</v>
      </c>
      <c r="BI746">
        <f t="shared" si="969"/>
        <v>1.054377848246455</v>
      </c>
      <c r="BJ746">
        <f t="shared" si="930"/>
        <v>-684.99759999999696</v>
      </c>
      <c r="BK746">
        <f t="shared" si="970"/>
        <v>-1.0299707288512601E-2</v>
      </c>
      <c r="BL746">
        <f t="shared" si="971"/>
        <v>0.98970029271148741</v>
      </c>
      <c r="BM746">
        <f t="shared" si="972"/>
        <v>10.990581297547848</v>
      </c>
      <c r="BN746">
        <f t="shared" si="973"/>
        <v>568.03747599999997</v>
      </c>
      <c r="BO746">
        <f t="shared" si="932"/>
        <v>567.50499879999995</v>
      </c>
      <c r="BP746">
        <f t="shared" si="974"/>
        <v>559.90919223529397</v>
      </c>
      <c r="BQ746">
        <f t="shared" si="975"/>
        <v>7.5958065647059811</v>
      </c>
      <c r="BR746">
        <f t="shared" si="976"/>
        <v>-20.700012000000015</v>
      </c>
      <c r="BS746">
        <f t="shared" si="977"/>
        <v>-22.800048000000061</v>
      </c>
      <c r="BT746">
        <f t="shared" si="978"/>
        <v>-12.02502400000003</v>
      </c>
      <c r="BU746">
        <f t="shared" si="979"/>
        <v>-21.77502400000003</v>
      </c>
      <c r="BV746">
        <f t="shared" si="980"/>
        <v>562.16666266666664</v>
      </c>
      <c r="BW746">
        <f t="shared" si="981"/>
        <v>563.54642457142859</v>
      </c>
      <c r="BX746">
        <f t="shared" si="982"/>
        <v>567.6049960727272</v>
      </c>
      <c r="BY746">
        <f t="shared" si="983"/>
        <v>571.72832796190471</v>
      </c>
      <c r="BZ746">
        <f t="shared" si="984"/>
        <v>593.42498799999998</v>
      </c>
      <c r="CA746">
        <f t="shared" si="985"/>
        <v>543.90002400000003</v>
      </c>
      <c r="CB746">
        <f t="shared" si="986"/>
        <v>565.68917306666663</v>
      </c>
      <c r="CC746">
        <f t="shared" si="987"/>
        <v>573.59672964444439</v>
      </c>
      <c r="CD746">
        <f t="shared" si="988"/>
        <v>577.2638108757144</v>
      </c>
      <c r="CE746">
        <f t="shared" si="989"/>
        <v>575.49668833779083</v>
      </c>
      <c r="CF746">
        <f t="shared" si="990"/>
        <v>567.97497599999997</v>
      </c>
      <c r="CG746">
        <f t="shared" si="991"/>
        <v>575.79998799999998</v>
      </c>
      <c r="CH746">
        <f t="shared" si="992"/>
        <v>554</v>
      </c>
    </row>
    <row r="747" spans="1:86">
      <c r="A747" s="1">
        <v>40557</v>
      </c>
      <c r="B747">
        <v>564.95001200000002</v>
      </c>
      <c r="C747">
        <v>575</v>
      </c>
      <c r="D747">
        <v>560</v>
      </c>
      <c r="E747">
        <v>560.07501200000002</v>
      </c>
      <c r="F747">
        <v>3151692</v>
      </c>
      <c r="G747">
        <f t="shared" si="926"/>
        <v>-3120170.0372927934</v>
      </c>
      <c r="H747">
        <f t="shared" si="954"/>
        <v>65368454.415511593</v>
      </c>
      <c r="I747">
        <f t="shared" si="927"/>
        <v>565.00625600000001</v>
      </c>
      <c r="J747">
        <f t="shared" si="934"/>
        <v>584.34999100000005</v>
      </c>
      <c r="K747">
        <f t="shared" si="935"/>
        <v>555.60626200000002</v>
      </c>
      <c r="L747">
        <f t="shared" si="936"/>
        <v>7</v>
      </c>
      <c r="M747">
        <f t="shared" si="937"/>
        <v>4</v>
      </c>
      <c r="N747">
        <f t="shared" si="938"/>
        <v>30</v>
      </c>
      <c r="O747">
        <f t="shared" si="939"/>
        <v>60</v>
      </c>
      <c r="P747">
        <f t="shared" si="914"/>
        <v>15</v>
      </c>
      <c r="Q747">
        <f t="shared" si="915"/>
        <v>14.924987999999985</v>
      </c>
      <c r="R747">
        <f t="shared" si="916"/>
        <v>7.5012000000015178E-2</v>
      </c>
      <c r="S747">
        <f t="shared" si="917"/>
        <v>15</v>
      </c>
      <c r="T747">
        <f t="shared" si="953"/>
        <v>15.255328838409667</v>
      </c>
      <c r="U747">
        <f t="shared" si="918"/>
        <v>-1.7249759999999696</v>
      </c>
      <c r="V747">
        <f t="shared" si="919"/>
        <v>0</v>
      </c>
      <c r="W747">
        <f t="shared" si="920"/>
        <v>0</v>
      </c>
      <c r="X747">
        <f t="shared" si="921"/>
        <v>0</v>
      </c>
      <c r="Y747">
        <f t="shared" si="951"/>
        <v>2.6353243999879394</v>
      </c>
      <c r="Z747">
        <f t="shared" si="952"/>
        <v>2.7969918150522735</v>
      </c>
      <c r="AA747">
        <f t="shared" si="948"/>
        <v>17.274779376454699</v>
      </c>
      <c r="AB747">
        <f t="shared" si="949"/>
        <v>18.334523265142895</v>
      </c>
      <c r="AC747">
        <f t="shared" si="950"/>
        <v>2.9760310089595485</v>
      </c>
      <c r="AD747">
        <f t="shared" si="958"/>
        <v>18.553627815104015</v>
      </c>
      <c r="AE747">
        <f t="shared" si="931"/>
        <v>560.97500000000002</v>
      </c>
      <c r="AF747">
        <f t="shared" si="933"/>
        <v>562.70000200000004</v>
      </c>
      <c r="AG747">
        <f t="shared" si="955"/>
        <v>573.11374519999981</v>
      </c>
      <c r="AH747">
        <f t="shared" si="940"/>
        <v>569.29249879999998</v>
      </c>
      <c r="AI747">
        <f t="shared" si="941"/>
        <v>589.69568771470995</v>
      </c>
      <c r="AJ747">
        <f t="shared" si="942"/>
        <v>548.88930988529</v>
      </c>
      <c r="AK747">
        <f t="shared" si="943"/>
        <v>0.27411651584144081</v>
      </c>
      <c r="AL747">
        <f t="shared" si="922"/>
        <v>-0.98999839999999795</v>
      </c>
      <c r="AM747">
        <f t="shared" si="923"/>
        <v>-3120170.0372927934</v>
      </c>
      <c r="AN747">
        <f t="shared" si="956"/>
        <v>-9444517.0246838443</v>
      </c>
      <c r="AO747">
        <f t="shared" si="957"/>
        <v>56065750</v>
      </c>
      <c r="AP747">
        <f t="shared" si="959"/>
        <v>-0.16845430632219929</v>
      </c>
      <c r="AQ747">
        <f t="shared" si="960"/>
        <v>563.16410451465708</v>
      </c>
      <c r="AR747">
        <f t="shared" si="961"/>
        <v>565.45541371302784</v>
      </c>
      <c r="AS747">
        <f t="shared" si="962"/>
        <v>566.62515693277999</v>
      </c>
      <c r="AT747">
        <f t="shared" si="963"/>
        <v>565.33222128699697</v>
      </c>
      <c r="AU747">
        <f t="shared" si="964"/>
        <v>567.11115341612663</v>
      </c>
      <c r="AV747">
        <f t="shared" si="965"/>
        <v>562.25842172225248</v>
      </c>
      <c r="AW747">
        <f t="shared" si="966"/>
        <v>4.8527316938741478</v>
      </c>
      <c r="AX747">
        <f t="shared" si="993"/>
        <v>8.8036250501419886</v>
      </c>
      <c r="AY747">
        <f t="shared" si="967"/>
        <v>-3.9508933562678408</v>
      </c>
      <c r="AZ747">
        <f t="shared" si="924"/>
        <v>565.02500399999997</v>
      </c>
      <c r="BA747">
        <f t="shared" si="925"/>
        <v>1780784784.9067678</v>
      </c>
      <c r="BB747">
        <f t="shared" si="928"/>
        <v>0</v>
      </c>
      <c r="BC747">
        <f t="shared" si="929"/>
        <v>1780784784.9067678</v>
      </c>
      <c r="BD747">
        <f t="shared" si="944"/>
        <v>12129964948.482101</v>
      </c>
      <c r="BE747">
        <f t="shared" si="945"/>
        <v>10407530962.223724</v>
      </c>
      <c r="BF747">
        <f t="shared" si="946"/>
        <v>1.1654988097090757</v>
      </c>
      <c r="BG747">
        <f t="shared" si="947"/>
        <v>53.821263003402656</v>
      </c>
      <c r="BH747">
        <f t="shared" si="968"/>
        <v>146378912</v>
      </c>
      <c r="BI747">
        <f t="shared" si="969"/>
        <v>0.86307852517526662</v>
      </c>
      <c r="BJ747">
        <f t="shared" si="930"/>
        <v>-304.99879999999848</v>
      </c>
      <c r="BK747">
        <f t="shared" si="970"/>
        <v>-3.6468543473426457E-3</v>
      </c>
      <c r="BL747">
        <f t="shared" si="971"/>
        <v>0.99635314565265731</v>
      </c>
      <c r="BM747">
        <f t="shared" si="972"/>
        <v>10.753424750196126</v>
      </c>
      <c r="BN747">
        <f t="shared" si="973"/>
        <v>567.5</v>
      </c>
      <c r="BO747">
        <f t="shared" si="932"/>
        <v>564.75499879999995</v>
      </c>
      <c r="BP747">
        <f t="shared" si="974"/>
        <v>561.31360399999994</v>
      </c>
      <c r="BQ747">
        <f t="shared" si="975"/>
        <v>3.4413948000000119</v>
      </c>
      <c r="BR747">
        <f t="shared" si="976"/>
        <v>-18.950012000000015</v>
      </c>
      <c r="BS747">
        <f t="shared" si="977"/>
        <v>-17.27502400000003</v>
      </c>
      <c r="BT747">
        <f t="shared" si="978"/>
        <v>-13.47497599999997</v>
      </c>
      <c r="BU747">
        <f t="shared" si="979"/>
        <v>-18.549987999999985</v>
      </c>
      <c r="BV747">
        <f t="shared" si="980"/>
        <v>561.11666666666667</v>
      </c>
      <c r="BW747">
        <f t="shared" si="981"/>
        <v>561.56904819047611</v>
      </c>
      <c r="BX747">
        <f t="shared" si="982"/>
        <v>565.51545301818169</v>
      </c>
      <c r="BY747">
        <f t="shared" si="983"/>
        <v>570.43761544761901</v>
      </c>
      <c r="BZ747">
        <f t="shared" si="984"/>
        <v>593.42498799999998</v>
      </c>
      <c r="CA747">
        <f t="shared" si="985"/>
        <v>543.90002400000003</v>
      </c>
      <c r="CB747">
        <f t="shared" si="986"/>
        <v>561.17333553333333</v>
      </c>
      <c r="CC747">
        <f t="shared" si="987"/>
        <v>565.19097788888894</v>
      </c>
      <c r="CD747">
        <f t="shared" si="988"/>
        <v>574.68291576380966</v>
      </c>
      <c r="CE747">
        <f t="shared" si="989"/>
        <v>576.69861749609754</v>
      </c>
      <c r="CF747">
        <f t="shared" si="990"/>
        <v>562.125</v>
      </c>
      <c r="CG747">
        <f t="shared" si="991"/>
        <v>577.97497599999997</v>
      </c>
      <c r="CH747">
        <f t="shared" si="992"/>
        <v>558.09997599999997</v>
      </c>
    </row>
    <row r="748" spans="1:86">
      <c r="A748" s="1">
        <v>40560</v>
      </c>
      <c r="B748">
        <v>560.59997599999997</v>
      </c>
      <c r="C748">
        <v>573.27502400000003</v>
      </c>
      <c r="D748">
        <v>560</v>
      </c>
      <c r="E748">
        <v>568.70001200000002</v>
      </c>
      <c r="F748">
        <v>3000212</v>
      </c>
      <c r="G748">
        <f t="shared" si="926"/>
        <v>932267.58008120907</v>
      </c>
      <c r="H748">
        <f t="shared" si="954"/>
        <v>66300721.995592803</v>
      </c>
      <c r="I748">
        <f t="shared" si="927"/>
        <v>565.64375300000006</v>
      </c>
      <c r="J748">
        <f t="shared" si="934"/>
        <v>584.34999100000005</v>
      </c>
      <c r="K748">
        <f t="shared" si="935"/>
        <v>555.60626200000002</v>
      </c>
      <c r="L748">
        <f t="shared" si="936"/>
        <v>8</v>
      </c>
      <c r="M748">
        <f t="shared" si="937"/>
        <v>5</v>
      </c>
      <c r="N748">
        <f t="shared" si="938"/>
        <v>20</v>
      </c>
      <c r="O748">
        <f t="shared" si="939"/>
        <v>50</v>
      </c>
      <c r="P748">
        <f t="shared" si="914"/>
        <v>13.27502400000003</v>
      </c>
      <c r="Q748">
        <f t="shared" si="915"/>
        <v>4.5750120000000152</v>
      </c>
      <c r="R748">
        <f t="shared" si="916"/>
        <v>8.7000120000000152</v>
      </c>
      <c r="S748">
        <f t="shared" si="917"/>
        <v>13.27502400000003</v>
      </c>
      <c r="T748">
        <f t="shared" si="953"/>
        <v>15.113878492808979</v>
      </c>
      <c r="U748">
        <f t="shared" si="918"/>
        <v>31.174987999999985</v>
      </c>
      <c r="V748">
        <f t="shared" si="919"/>
        <v>-22.174987999999985</v>
      </c>
      <c r="W748">
        <f t="shared" si="920"/>
        <v>31.174987999999985</v>
      </c>
      <c r="X748">
        <f t="shared" si="921"/>
        <v>0</v>
      </c>
      <c r="Y748">
        <f t="shared" si="951"/>
        <v>4.6738717999888006</v>
      </c>
      <c r="Z748">
        <f t="shared" si="952"/>
        <v>2.5972066854056828</v>
      </c>
      <c r="AA748">
        <f t="shared" si="948"/>
        <v>30.924370618783119</v>
      </c>
      <c r="AB748">
        <f t="shared" si="949"/>
        <v>17.184250135671036</v>
      </c>
      <c r="AC748">
        <f t="shared" si="950"/>
        <v>28.560620253990443</v>
      </c>
      <c r="AD748">
        <f t="shared" si="958"/>
        <v>18.258391744085959</v>
      </c>
      <c r="AE748">
        <f t="shared" si="931"/>
        <v>561.625</v>
      </c>
      <c r="AF748">
        <f t="shared" si="933"/>
        <v>562.26250200000004</v>
      </c>
      <c r="AG748">
        <f t="shared" si="955"/>
        <v>572.38124699999992</v>
      </c>
      <c r="AH748">
        <f t="shared" si="940"/>
        <v>568.25999760000013</v>
      </c>
      <c r="AI748">
        <f t="shared" si="941"/>
        <v>587.606249963501</v>
      </c>
      <c r="AJ748">
        <f t="shared" si="942"/>
        <v>548.91374523649927</v>
      </c>
      <c r="AK748">
        <f t="shared" si="943"/>
        <v>0.51137208364008591</v>
      </c>
      <c r="AL748">
        <f t="shared" si="922"/>
        <v>0.31073390149803048</v>
      </c>
      <c r="AM748">
        <f t="shared" si="923"/>
        <v>932267.58008120907</v>
      </c>
      <c r="AN748">
        <f t="shared" si="956"/>
        <v>-11530080.721525192</v>
      </c>
      <c r="AO748">
        <f t="shared" si="957"/>
        <v>54551916</v>
      </c>
      <c r="AP748">
        <f t="shared" si="959"/>
        <v>-0.21135977554895033</v>
      </c>
      <c r="AQ748">
        <f t="shared" si="960"/>
        <v>565.04631305967371</v>
      </c>
      <c r="AR748">
        <f t="shared" si="961"/>
        <v>575.6640026448149</v>
      </c>
      <c r="AS748">
        <f t="shared" si="962"/>
        <v>566.99863084487959</v>
      </c>
      <c r="AT748">
        <f t="shared" si="963"/>
        <v>565.63532245116721</v>
      </c>
      <c r="AU748">
        <f t="shared" si="964"/>
        <v>567.34948220370768</v>
      </c>
      <c r="AV748">
        <f t="shared" si="965"/>
        <v>562.70933304169478</v>
      </c>
      <c r="AW748">
        <f t="shared" si="966"/>
        <v>4.6401491620129036</v>
      </c>
      <c r="AX748">
        <f t="shared" si="993"/>
        <v>7.9709298725161712</v>
      </c>
      <c r="AY748">
        <f t="shared" si="967"/>
        <v>-3.3307807105032676</v>
      </c>
      <c r="AZ748">
        <f t="shared" si="924"/>
        <v>567.32501200000002</v>
      </c>
      <c r="BA748">
        <f t="shared" si="925"/>
        <v>1702095308.902544</v>
      </c>
      <c r="BB748">
        <f t="shared" si="928"/>
        <v>1702095308.902544</v>
      </c>
      <c r="BC748">
        <f t="shared" si="929"/>
        <v>0</v>
      </c>
      <c r="BD748">
        <f t="shared" si="944"/>
        <v>13832060257.384645</v>
      </c>
      <c r="BE748">
        <f t="shared" si="945"/>
        <v>9827271174.9873848</v>
      </c>
      <c r="BF748">
        <f t="shared" si="946"/>
        <v>1.4075179173431531</v>
      </c>
      <c r="BG748">
        <f t="shared" si="947"/>
        <v>58.463445160833416</v>
      </c>
      <c r="BH748">
        <f t="shared" si="968"/>
        <v>149379124</v>
      </c>
      <c r="BI748">
        <f t="shared" si="969"/>
        <v>0.82460853047004368</v>
      </c>
      <c r="BJ748">
        <f t="shared" si="930"/>
        <v>762.5</v>
      </c>
      <c r="BK748">
        <f t="shared" si="970"/>
        <v>1.5399722921400393E-2</v>
      </c>
      <c r="BL748">
        <f t="shared" si="971"/>
        <v>1.0153997229214005</v>
      </c>
      <c r="BM748">
        <f t="shared" si="972"/>
        <v>10.196370276180238</v>
      </c>
      <c r="BN748">
        <f t="shared" si="973"/>
        <v>566.63751200000002</v>
      </c>
      <c r="BO748">
        <f t="shared" si="932"/>
        <v>564.58250119999991</v>
      </c>
      <c r="BP748">
        <f t="shared" si="974"/>
        <v>562.3268396470587</v>
      </c>
      <c r="BQ748">
        <f t="shared" si="975"/>
        <v>2.2556615529412056</v>
      </c>
      <c r="BR748">
        <f t="shared" si="976"/>
        <v>-3.6749879999999848</v>
      </c>
      <c r="BS748">
        <f t="shared" si="977"/>
        <v>-9.0499879999999848</v>
      </c>
      <c r="BT748">
        <f t="shared" si="978"/>
        <v>-9.7999879999999848</v>
      </c>
      <c r="BU748">
        <f t="shared" si="979"/>
        <v>-21.350036000000046</v>
      </c>
      <c r="BV748">
        <f t="shared" si="980"/>
        <v>563.69167066666671</v>
      </c>
      <c r="BW748">
        <f t="shared" si="981"/>
        <v>563.28333676190471</v>
      </c>
      <c r="BX748">
        <f t="shared" si="982"/>
        <v>565.40772814545448</v>
      </c>
      <c r="BY748">
        <f t="shared" si="983"/>
        <v>570.01725990476177</v>
      </c>
      <c r="BZ748">
        <f t="shared" si="984"/>
        <v>593.42498799999998</v>
      </c>
      <c r="CA748">
        <f t="shared" si="985"/>
        <v>543.90002400000003</v>
      </c>
      <c r="CB748">
        <f t="shared" si="986"/>
        <v>557.82541206666667</v>
      </c>
      <c r="CC748">
        <f t="shared" si="987"/>
        <v>561.35486327777778</v>
      </c>
      <c r="CD748">
        <f t="shared" si="988"/>
        <v>572.6247444863493</v>
      </c>
      <c r="CE748">
        <f t="shared" si="989"/>
        <v>575.22838367909765</v>
      </c>
      <c r="CF748">
        <f t="shared" si="990"/>
        <v>560.07501200000002</v>
      </c>
      <c r="CG748">
        <f t="shared" si="991"/>
        <v>575</v>
      </c>
      <c r="CH748">
        <f t="shared" si="992"/>
        <v>560</v>
      </c>
    </row>
    <row r="749" spans="1:86">
      <c r="A749" s="1">
        <v>40561</v>
      </c>
      <c r="B749">
        <v>587</v>
      </c>
      <c r="C749">
        <v>604.45001200000002</v>
      </c>
      <c r="D749">
        <v>582.17498799999998</v>
      </c>
      <c r="E749">
        <v>601.27502400000003</v>
      </c>
      <c r="F749">
        <v>8481370</v>
      </c>
      <c r="G749">
        <f t="shared" si="926"/>
        <v>6063572.5625148742</v>
      </c>
      <c r="H749">
        <f t="shared" si="954"/>
        <v>72364294.558107674</v>
      </c>
      <c r="I749">
        <f t="shared" si="927"/>
        <v>593.72500600000001</v>
      </c>
      <c r="J749">
        <f t="shared" si="934"/>
        <v>593.72500600000001</v>
      </c>
      <c r="K749">
        <f t="shared" si="935"/>
        <v>555.60626200000002</v>
      </c>
      <c r="L749">
        <f t="shared" si="936"/>
        <v>1</v>
      </c>
      <c r="M749">
        <f t="shared" si="937"/>
        <v>6</v>
      </c>
      <c r="N749">
        <f t="shared" si="938"/>
        <v>90</v>
      </c>
      <c r="O749">
        <f t="shared" si="939"/>
        <v>40</v>
      </c>
      <c r="P749">
        <f t="shared" si="914"/>
        <v>22.27502400000003</v>
      </c>
      <c r="Q749">
        <f t="shared" si="915"/>
        <v>3.1749879999999848</v>
      </c>
      <c r="R749">
        <f t="shared" si="916"/>
        <v>19.100036000000046</v>
      </c>
      <c r="S749">
        <f t="shared" si="917"/>
        <v>22.27502400000003</v>
      </c>
      <c r="T749">
        <f t="shared" si="953"/>
        <v>15.625388886179767</v>
      </c>
      <c r="U749">
        <f t="shared" si="918"/>
        <v>4.9987999999984822E-2</v>
      </c>
      <c r="V749">
        <f t="shared" si="919"/>
        <v>-10.325012000000015</v>
      </c>
      <c r="W749">
        <f t="shared" si="920"/>
        <v>4.9987999999984822E-2</v>
      </c>
      <c r="X749">
        <f t="shared" si="921"/>
        <v>0</v>
      </c>
      <c r="Y749">
        <f t="shared" si="951"/>
        <v>4.3435943857038852</v>
      </c>
      <c r="Z749">
        <f t="shared" si="952"/>
        <v>2.4116919221624196</v>
      </c>
      <c r="AA749">
        <f t="shared" si="948"/>
        <v>27.798312204220892</v>
      </c>
      <c r="AB749">
        <f t="shared" si="949"/>
        <v>15.43444415834985</v>
      </c>
      <c r="AC749">
        <f t="shared" si="950"/>
        <v>28.598380223971109</v>
      </c>
      <c r="AD749">
        <f t="shared" si="958"/>
        <v>17.580439400735155</v>
      </c>
      <c r="AE749">
        <f t="shared" si="931"/>
        <v>572.03000480000003</v>
      </c>
      <c r="AF749">
        <f t="shared" si="933"/>
        <v>568.23333733333334</v>
      </c>
      <c r="AG749">
        <f t="shared" si="955"/>
        <v>573.42499699999985</v>
      </c>
      <c r="AH749">
        <f t="shared" si="940"/>
        <v>571.15</v>
      </c>
      <c r="AI749">
        <f t="shared" si="941"/>
        <v>598.90054079474987</v>
      </c>
      <c r="AJ749">
        <f t="shared" si="942"/>
        <v>543.39945920525008</v>
      </c>
      <c r="AK749">
        <f t="shared" si="943"/>
        <v>1.042782647423206</v>
      </c>
      <c r="AL749">
        <f t="shared" si="922"/>
        <v>0.71492843284927721</v>
      </c>
      <c r="AM749">
        <f t="shared" si="923"/>
        <v>6063572.5625148742</v>
      </c>
      <c r="AN749">
        <f t="shared" si="956"/>
        <v>-4750386.7629353786</v>
      </c>
      <c r="AO749">
        <f t="shared" si="957"/>
        <v>60222644</v>
      </c>
      <c r="AP749">
        <f t="shared" si="959"/>
        <v>-7.8880408554220544E-2</v>
      </c>
      <c r="AQ749">
        <f t="shared" si="960"/>
        <v>577.36407477938462</v>
      </c>
      <c r="AR749">
        <f t="shared" si="961"/>
        <v>581.60226189104264</v>
      </c>
      <c r="AS749">
        <f t="shared" si="962"/>
        <v>573.16838161280123</v>
      </c>
      <c r="AT749">
        <f t="shared" si="963"/>
        <v>568.84289559056219</v>
      </c>
      <c r="AU749">
        <f t="shared" si="964"/>
        <v>572.43831347315154</v>
      </c>
      <c r="AV749">
        <f t="shared" si="965"/>
        <v>565.4089314087762</v>
      </c>
      <c r="AW749">
        <f t="shared" si="966"/>
        <v>7.0293820643753406</v>
      </c>
      <c r="AX749">
        <f t="shared" si="993"/>
        <v>7.7826203108880048</v>
      </c>
      <c r="AY749">
        <f t="shared" si="967"/>
        <v>-0.75323824651266413</v>
      </c>
      <c r="AZ749">
        <f t="shared" si="924"/>
        <v>595.96667466666668</v>
      </c>
      <c r="BA749">
        <f t="shared" si="925"/>
        <v>5054613875.5176268</v>
      </c>
      <c r="BB749">
        <f t="shared" si="928"/>
        <v>5054613875.5176268</v>
      </c>
      <c r="BC749">
        <f t="shared" si="929"/>
        <v>0</v>
      </c>
      <c r="BD749">
        <f t="shared" si="944"/>
        <v>18284531729.568939</v>
      </c>
      <c r="BE749">
        <f t="shared" si="945"/>
        <v>9827271174.9873848</v>
      </c>
      <c r="BF749">
        <f t="shared" si="946"/>
        <v>1.8605909416753641</v>
      </c>
      <c r="BG749">
        <f t="shared" si="947"/>
        <v>65.042188121649815</v>
      </c>
      <c r="BH749">
        <f t="shared" si="968"/>
        <v>157860494</v>
      </c>
      <c r="BI749">
        <f t="shared" si="969"/>
        <v>1.2432385966845079</v>
      </c>
      <c r="BJ749">
        <f t="shared" si="930"/>
        <v>3157.5012000000015</v>
      </c>
      <c r="BK749">
        <f t="shared" si="970"/>
        <v>5.7279780750206864E-2</v>
      </c>
      <c r="BL749">
        <f t="shared" si="971"/>
        <v>1.0572797807502068</v>
      </c>
      <c r="BM749">
        <f t="shared" si="972"/>
        <v>14.625819202138498</v>
      </c>
      <c r="BN749">
        <f t="shared" si="973"/>
        <v>593.3125</v>
      </c>
      <c r="BO749">
        <f t="shared" si="932"/>
        <v>572.07749639999997</v>
      </c>
      <c r="BP749">
        <f t="shared" si="974"/>
        <v>564.04816300000005</v>
      </c>
      <c r="BQ749">
        <f t="shared" si="975"/>
        <v>8.0293333999999277</v>
      </c>
      <c r="BR749">
        <f t="shared" si="976"/>
        <v>21.800048000000061</v>
      </c>
      <c r="BS749">
        <f t="shared" si="977"/>
        <v>11.299987999999985</v>
      </c>
      <c r="BT749">
        <f t="shared" si="978"/>
        <v>21.5</v>
      </c>
      <c r="BU749">
        <f t="shared" si="979"/>
        <v>14.375</v>
      </c>
      <c r="BV749">
        <f t="shared" si="980"/>
        <v>576.90834533333327</v>
      </c>
      <c r="BW749">
        <f t="shared" si="981"/>
        <v>574.42977161904764</v>
      </c>
      <c r="BX749">
        <f t="shared" si="982"/>
        <v>571.41046021818181</v>
      </c>
      <c r="BY749">
        <f t="shared" si="983"/>
        <v>572.76904819047616</v>
      </c>
      <c r="BZ749">
        <f t="shared" si="984"/>
        <v>604.45001200000002</v>
      </c>
      <c r="CA749">
        <f t="shared" si="985"/>
        <v>543.90002400000003</v>
      </c>
      <c r="CB749">
        <f t="shared" si="986"/>
        <v>566.63307629333326</v>
      </c>
      <c r="CC749">
        <f t="shared" si="987"/>
        <v>559.56006627777776</v>
      </c>
      <c r="CD749">
        <f t="shared" si="988"/>
        <v>573.21252147158725</v>
      </c>
      <c r="CE749">
        <f t="shared" si="989"/>
        <v>574.01686928412767</v>
      </c>
      <c r="CF749">
        <f t="shared" si="990"/>
        <v>568.70001200000002</v>
      </c>
      <c r="CG749">
        <f t="shared" si="991"/>
        <v>573.27502400000003</v>
      </c>
      <c r="CH749">
        <f t="shared" si="992"/>
        <v>560</v>
      </c>
    </row>
    <row r="750" spans="1:86">
      <c r="A750" s="1">
        <v>40562</v>
      </c>
      <c r="B750">
        <v>601.72497599999997</v>
      </c>
      <c r="C750">
        <v>604.5</v>
      </c>
      <c r="D750">
        <v>592.5</v>
      </c>
      <c r="E750">
        <v>596.5</v>
      </c>
      <c r="F750">
        <v>2952040</v>
      </c>
      <c r="G750">
        <f t="shared" si="926"/>
        <v>-984013.33333333326</v>
      </c>
      <c r="H750">
        <f t="shared" si="954"/>
        <v>71380281.224774346</v>
      </c>
      <c r="I750">
        <f t="shared" si="927"/>
        <v>598.80624399999999</v>
      </c>
      <c r="J750">
        <f t="shared" si="934"/>
        <v>598.80624399999999</v>
      </c>
      <c r="K750">
        <f t="shared" si="935"/>
        <v>555.60626200000002</v>
      </c>
      <c r="L750">
        <f t="shared" si="936"/>
        <v>1</v>
      </c>
      <c r="M750">
        <f t="shared" si="937"/>
        <v>7</v>
      </c>
      <c r="N750">
        <f t="shared" si="938"/>
        <v>90</v>
      </c>
      <c r="O750">
        <f t="shared" si="939"/>
        <v>30</v>
      </c>
      <c r="P750">
        <f t="shared" si="914"/>
        <v>12</v>
      </c>
      <c r="Q750">
        <f t="shared" si="915"/>
        <v>8</v>
      </c>
      <c r="R750">
        <f t="shared" si="916"/>
        <v>4</v>
      </c>
      <c r="S750">
        <f t="shared" si="917"/>
        <v>12</v>
      </c>
      <c r="T750">
        <f t="shared" si="953"/>
        <v>15.366432537166927</v>
      </c>
      <c r="U750">
        <f t="shared" si="918"/>
        <v>4.875</v>
      </c>
      <c r="V750">
        <f t="shared" si="919"/>
        <v>2.5</v>
      </c>
      <c r="W750">
        <f t="shared" si="920"/>
        <v>4.875</v>
      </c>
      <c r="X750">
        <f t="shared" si="921"/>
        <v>0</v>
      </c>
      <c r="Y750">
        <f t="shared" si="951"/>
        <v>4.3815519295821792</v>
      </c>
      <c r="Z750">
        <f t="shared" si="952"/>
        <v>2.2394282134365322</v>
      </c>
      <c r="AA750">
        <f t="shared" si="948"/>
        <v>28.513787562496894</v>
      </c>
      <c r="AB750">
        <f t="shared" si="949"/>
        <v>14.573507598591979</v>
      </c>
      <c r="AC750">
        <f t="shared" si="950"/>
        <v>32.353574091357807</v>
      </c>
      <c r="AD750">
        <f t="shared" si="958"/>
        <v>17.020872068213368</v>
      </c>
      <c r="AE750">
        <f t="shared" si="931"/>
        <v>577.73500960000001</v>
      </c>
      <c r="AF750">
        <f t="shared" si="933"/>
        <v>576.10833733333334</v>
      </c>
      <c r="AG750">
        <f t="shared" si="955"/>
        <v>574.50624699999992</v>
      </c>
      <c r="AH750">
        <f t="shared" si="940"/>
        <v>572.85250240000005</v>
      </c>
      <c r="AI750">
        <f t="shared" si="941"/>
        <v>604.28219165320093</v>
      </c>
      <c r="AJ750">
        <f t="shared" si="942"/>
        <v>541.42281314679917</v>
      </c>
      <c r="AK750">
        <f t="shared" si="943"/>
        <v>0.87619680884359419</v>
      </c>
      <c r="AL750">
        <f t="shared" si="922"/>
        <v>-0.33333333333333331</v>
      </c>
      <c r="AM750">
        <f t="shared" si="923"/>
        <v>-984013.33333333326</v>
      </c>
      <c r="AN750">
        <f t="shared" si="956"/>
        <v>-4995054.1442687083</v>
      </c>
      <c r="AO750">
        <f t="shared" si="957"/>
        <v>59987848</v>
      </c>
      <c r="AP750">
        <f t="shared" si="959"/>
        <v>-8.3267766902868537E-2</v>
      </c>
      <c r="AQ750">
        <f t="shared" si="960"/>
        <v>583.87028935439389</v>
      </c>
      <c r="AR750">
        <f t="shared" si="961"/>
        <v>588.58411041209547</v>
      </c>
      <c r="AS750">
        <f t="shared" si="962"/>
        <v>577.36807292249705</v>
      </c>
      <c r="AT750">
        <f t="shared" si="963"/>
        <v>571.33203498741159</v>
      </c>
      <c r="AU750">
        <f t="shared" si="964"/>
        <v>576.04756645217878</v>
      </c>
      <c r="AV750">
        <f t="shared" si="965"/>
        <v>567.58530621016189</v>
      </c>
      <c r="AW750">
        <f t="shared" si="966"/>
        <v>8.462260242016896</v>
      </c>
      <c r="AX750">
        <f t="shared" si="993"/>
        <v>7.9185482971137828</v>
      </c>
      <c r="AY750">
        <f t="shared" si="967"/>
        <v>0.54371194490311314</v>
      </c>
      <c r="AZ750">
        <f t="shared" si="924"/>
        <v>597.83333333333337</v>
      </c>
      <c r="BA750">
        <f t="shared" si="925"/>
        <v>1764827913.3333335</v>
      </c>
      <c r="BB750">
        <f t="shared" si="928"/>
        <v>1764827913.3333335</v>
      </c>
      <c r="BC750">
        <f t="shared" si="929"/>
        <v>0</v>
      </c>
      <c r="BD750">
        <f t="shared" si="944"/>
        <v>17807723289.568935</v>
      </c>
      <c r="BE750">
        <f t="shared" si="945"/>
        <v>9827271174.9873848</v>
      </c>
      <c r="BF750">
        <f t="shared" si="946"/>
        <v>1.812072036324142</v>
      </c>
      <c r="BG750">
        <f t="shared" si="947"/>
        <v>64.439033314837459</v>
      </c>
      <c r="BH750">
        <f t="shared" si="968"/>
        <v>154908454</v>
      </c>
      <c r="BI750">
        <f t="shared" si="969"/>
        <v>1.4909230646791169</v>
      </c>
      <c r="BJ750">
        <f t="shared" si="930"/>
        <v>-577.50240000000304</v>
      </c>
      <c r="BK750">
        <f t="shared" si="970"/>
        <v>-7.9414973338390819E-3</v>
      </c>
      <c r="BL750">
        <f t="shared" si="971"/>
        <v>0.99205850266616091</v>
      </c>
      <c r="BM750">
        <f t="shared" si="972"/>
        <v>16.56490069857157</v>
      </c>
      <c r="BN750">
        <f t="shared" si="973"/>
        <v>598.5</v>
      </c>
      <c r="BO750">
        <f t="shared" si="932"/>
        <v>578.79749759999993</v>
      </c>
      <c r="BP750">
        <f t="shared" si="974"/>
        <v>565.7893398235293</v>
      </c>
      <c r="BQ750">
        <f t="shared" si="975"/>
        <v>13.008157776470625</v>
      </c>
      <c r="BR750">
        <f t="shared" si="976"/>
        <v>10.65002400000003</v>
      </c>
      <c r="BS750">
        <f t="shared" si="977"/>
        <v>15.950012000000015</v>
      </c>
      <c r="BT750">
        <f t="shared" si="978"/>
        <v>13.5</v>
      </c>
      <c r="BU750">
        <f t="shared" si="979"/>
        <v>17.72497599999997</v>
      </c>
      <c r="BV750">
        <f t="shared" si="980"/>
        <v>585.06501040000001</v>
      </c>
      <c r="BW750">
        <f t="shared" si="981"/>
        <v>582.50596095238097</v>
      </c>
      <c r="BX750">
        <f t="shared" si="982"/>
        <v>576.01955112727273</v>
      </c>
      <c r="BY750">
        <f t="shared" si="983"/>
        <v>574.96666752380952</v>
      </c>
      <c r="BZ750">
        <f t="shared" si="984"/>
        <v>604.5</v>
      </c>
      <c r="CA750">
        <f t="shared" si="985"/>
        <v>543.90002400000003</v>
      </c>
      <c r="CB750">
        <f t="shared" si="986"/>
        <v>567.52742378666676</v>
      </c>
      <c r="CC750">
        <f t="shared" si="987"/>
        <v>568.21228646666657</v>
      </c>
      <c r="CD750">
        <f t="shared" si="988"/>
        <v>571.70087740761903</v>
      </c>
      <c r="CE750">
        <f t="shared" si="989"/>
        <v>573.69287289191527</v>
      </c>
      <c r="CF750">
        <f t="shared" si="990"/>
        <v>601.27502400000003</v>
      </c>
      <c r="CG750">
        <f t="shared" si="991"/>
        <v>604.45001200000002</v>
      </c>
      <c r="CH750">
        <f t="shared" si="992"/>
        <v>582.17498799999998</v>
      </c>
    </row>
    <row r="751" spans="1:86">
      <c r="A751" s="1">
        <v>40563</v>
      </c>
      <c r="B751">
        <v>590</v>
      </c>
      <c r="C751">
        <v>609.375</v>
      </c>
      <c r="D751">
        <v>590</v>
      </c>
      <c r="E751">
        <v>606.09997599999997</v>
      </c>
      <c r="F751">
        <v>4545208</v>
      </c>
      <c r="G751">
        <f t="shared" si="926"/>
        <v>3008623.1963879084</v>
      </c>
      <c r="H751">
        <f t="shared" si="954"/>
        <v>74388904.421162248</v>
      </c>
      <c r="I751">
        <f t="shared" si="927"/>
        <v>598.86874399999999</v>
      </c>
      <c r="J751">
        <f t="shared" si="934"/>
        <v>598.86874399999999</v>
      </c>
      <c r="K751">
        <f t="shared" si="935"/>
        <v>555.60626200000002</v>
      </c>
      <c r="L751">
        <f t="shared" si="936"/>
        <v>1</v>
      </c>
      <c r="M751">
        <f t="shared" si="937"/>
        <v>8</v>
      </c>
      <c r="N751">
        <f t="shared" si="938"/>
        <v>90</v>
      </c>
      <c r="O751">
        <f t="shared" si="939"/>
        <v>20</v>
      </c>
      <c r="P751">
        <f t="shared" si="914"/>
        <v>19.375</v>
      </c>
      <c r="Q751">
        <f t="shared" si="915"/>
        <v>3.2750240000000304</v>
      </c>
      <c r="R751">
        <f t="shared" si="916"/>
        <v>16.09997599999997</v>
      </c>
      <c r="S751">
        <f t="shared" si="917"/>
        <v>19.375</v>
      </c>
      <c r="T751">
        <f t="shared" si="953"/>
        <v>15.652758784512146</v>
      </c>
      <c r="U751">
        <f t="shared" si="918"/>
        <v>0.625</v>
      </c>
      <c r="V751">
        <f t="shared" si="919"/>
        <v>-12</v>
      </c>
      <c r="W751">
        <f t="shared" si="920"/>
        <v>0.625</v>
      </c>
      <c r="X751">
        <f t="shared" si="921"/>
        <v>0</v>
      </c>
      <c r="Y751">
        <f t="shared" si="951"/>
        <v>4.1132267917548804</v>
      </c>
      <c r="Z751">
        <f t="shared" si="952"/>
        <v>2.0794690553339228</v>
      </c>
      <c r="AA751">
        <f t="shared" si="948"/>
        <v>26.277967024092735</v>
      </c>
      <c r="AB751">
        <f t="shared" si="949"/>
        <v>13.285000324616798</v>
      </c>
      <c r="AC751">
        <f t="shared" si="950"/>
        <v>32.841234038274791</v>
      </c>
      <c r="AD751">
        <f t="shared" si="958"/>
        <v>16.980928668776158</v>
      </c>
      <c r="AE751">
        <f t="shared" si="931"/>
        <v>586.53000480000003</v>
      </c>
      <c r="AF751">
        <f t="shared" si="933"/>
        <v>582.46250399999997</v>
      </c>
      <c r="AG751">
        <f t="shared" si="955"/>
        <v>576.31124579999982</v>
      </c>
      <c r="AH751">
        <f t="shared" si="940"/>
        <v>574.87750240000003</v>
      </c>
      <c r="AI751">
        <f t="shared" si="941"/>
        <v>611.56546962186496</v>
      </c>
      <c r="AJ751">
        <f t="shared" si="942"/>
        <v>538.18953517813509</v>
      </c>
      <c r="AK751">
        <f t="shared" si="943"/>
        <v>0.92551381235142782</v>
      </c>
      <c r="AL751">
        <f t="shared" si="922"/>
        <v>0.6619330064516098</v>
      </c>
      <c r="AM751">
        <f t="shared" si="923"/>
        <v>3008623.1963879084</v>
      </c>
      <c r="AN751">
        <f t="shared" si="956"/>
        <v>-776476.63438479509</v>
      </c>
      <c r="AO751">
        <f t="shared" si="957"/>
        <v>61682132</v>
      </c>
      <c r="AP751">
        <f t="shared" si="959"/>
        <v>-1.2588355966437656E-2</v>
      </c>
      <c r="AQ751">
        <f t="shared" si="960"/>
        <v>591.42838281389993</v>
      </c>
      <c r="AR751">
        <f t="shared" si="961"/>
        <v>593.49776736464821</v>
      </c>
      <c r="AS751">
        <f t="shared" si="962"/>
        <v>582.53981547644753</v>
      </c>
      <c r="AT751">
        <f t="shared" si="963"/>
        <v>574.46114967854453</v>
      </c>
      <c r="AU751">
        <f t="shared" si="964"/>
        <v>580.55542788435196</v>
      </c>
      <c r="AV751">
        <f t="shared" si="965"/>
        <v>570.28133309545058</v>
      </c>
      <c r="AW751">
        <f t="shared" si="966"/>
        <v>10.27409478890138</v>
      </c>
      <c r="AX751">
        <f t="shared" si="993"/>
        <v>8.3896575954713022</v>
      </c>
      <c r="AY751">
        <f t="shared" si="967"/>
        <v>1.8844371934300774</v>
      </c>
      <c r="AZ751">
        <f t="shared" si="924"/>
        <v>601.82499199999995</v>
      </c>
      <c r="BA751">
        <f t="shared" si="925"/>
        <v>2735419768.2383356</v>
      </c>
      <c r="BB751">
        <f t="shared" si="928"/>
        <v>2735419768.2383356</v>
      </c>
      <c r="BC751">
        <f t="shared" si="929"/>
        <v>0</v>
      </c>
      <c r="BD751">
        <f t="shared" si="944"/>
        <v>19647001255.911518</v>
      </c>
      <c r="BE751">
        <f t="shared" si="945"/>
        <v>9827271174.9873848</v>
      </c>
      <c r="BF751">
        <f t="shared" si="946"/>
        <v>1.9992326360055632</v>
      </c>
      <c r="BG751">
        <f t="shared" si="947"/>
        <v>66.65813821858714</v>
      </c>
      <c r="BH751">
        <f t="shared" si="968"/>
        <v>159453662</v>
      </c>
      <c r="BI751">
        <f t="shared" si="969"/>
        <v>1.8015835680845891</v>
      </c>
      <c r="BJ751">
        <f t="shared" si="930"/>
        <v>859.99759999999696</v>
      </c>
      <c r="BK751">
        <f t="shared" si="970"/>
        <v>1.6093840737636159E-2</v>
      </c>
      <c r="BL751">
        <f t="shared" si="971"/>
        <v>1.0160938407376361</v>
      </c>
      <c r="BM751">
        <f t="shared" si="972"/>
        <v>19.33625652378247</v>
      </c>
      <c r="BN751">
        <f t="shared" si="973"/>
        <v>599.6875</v>
      </c>
      <c r="BO751">
        <f t="shared" si="932"/>
        <v>585.12750240000003</v>
      </c>
      <c r="BP751">
        <f t="shared" si="974"/>
        <v>567.44007511764698</v>
      </c>
      <c r="BQ751">
        <f t="shared" si="975"/>
        <v>17.687427282353042</v>
      </c>
      <c r="BR751">
        <f t="shared" si="976"/>
        <v>34.774963999999954</v>
      </c>
      <c r="BS751">
        <f t="shared" si="977"/>
        <v>20.924987999999985</v>
      </c>
      <c r="BT751">
        <f t="shared" si="978"/>
        <v>15.950012000000015</v>
      </c>
      <c r="BU751">
        <f t="shared" si="979"/>
        <v>2</v>
      </c>
      <c r="BV751">
        <f t="shared" si="980"/>
        <v>594.51999919999992</v>
      </c>
      <c r="BW751">
        <f t="shared" si="981"/>
        <v>591.07500057142852</v>
      </c>
      <c r="BX751">
        <f t="shared" si="982"/>
        <v>582.06454632727275</v>
      </c>
      <c r="BY751">
        <f t="shared" si="983"/>
        <v>577.97559409523808</v>
      </c>
      <c r="BZ751">
        <f t="shared" si="984"/>
        <v>609.375</v>
      </c>
      <c r="CA751">
        <f t="shared" si="985"/>
        <v>543.90002400000003</v>
      </c>
      <c r="CB751">
        <f t="shared" si="986"/>
        <v>573.8626780266668</v>
      </c>
      <c r="CC751">
        <f t="shared" si="987"/>
        <v>570.01660382222224</v>
      </c>
      <c r="CD751">
        <f t="shared" si="988"/>
        <v>566.9260735685715</v>
      </c>
      <c r="CE751">
        <f t="shared" si="989"/>
        <v>574.44909440604022</v>
      </c>
      <c r="CF751">
        <f t="shared" si="990"/>
        <v>596.5</v>
      </c>
      <c r="CG751">
        <f t="shared" si="991"/>
        <v>604.5</v>
      </c>
      <c r="CH751">
        <f t="shared" si="992"/>
        <v>592.5</v>
      </c>
    </row>
    <row r="752" spans="1:86">
      <c r="A752" s="1">
        <v>40564</v>
      </c>
      <c r="B752">
        <v>605</v>
      </c>
      <c r="C752">
        <v>610</v>
      </c>
      <c r="D752">
        <v>602</v>
      </c>
      <c r="E752">
        <v>605.82501200000002</v>
      </c>
      <c r="F752">
        <v>2597404</v>
      </c>
      <c r="G752">
        <f t="shared" si="926"/>
        <v>-113628.63278799015</v>
      </c>
      <c r="H752">
        <f t="shared" si="954"/>
        <v>74275275.78837426</v>
      </c>
      <c r="I752">
        <f t="shared" si="927"/>
        <v>605.70625300000006</v>
      </c>
      <c r="J752">
        <f t="shared" si="934"/>
        <v>605.70625300000006</v>
      </c>
      <c r="K752">
        <f t="shared" si="935"/>
        <v>555.60626200000002</v>
      </c>
      <c r="L752">
        <f t="shared" si="936"/>
        <v>1</v>
      </c>
      <c r="M752">
        <f t="shared" si="937"/>
        <v>9</v>
      </c>
      <c r="N752">
        <f t="shared" si="938"/>
        <v>90</v>
      </c>
      <c r="O752">
        <f t="shared" si="939"/>
        <v>10</v>
      </c>
      <c r="P752">
        <f t="shared" si="914"/>
        <v>8</v>
      </c>
      <c r="Q752">
        <f t="shared" si="915"/>
        <v>4.1749879999999848</v>
      </c>
      <c r="R752">
        <f t="shared" si="916"/>
        <v>3.8250120000000152</v>
      </c>
      <c r="S752">
        <f t="shared" si="917"/>
        <v>8</v>
      </c>
      <c r="T752">
        <f t="shared" si="953"/>
        <v>15.106133157046994</v>
      </c>
      <c r="U752">
        <f t="shared" si="918"/>
        <v>0</v>
      </c>
      <c r="V752">
        <f t="shared" si="919"/>
        <v>2.875</v>
      </c>
      <c r="W752">
        <f t="shared" si="920"/>
        <v>0</v>
      </c>
      <c r="X752">
        <f t="shared" si="921"/>
        <v>2.875</v>
      </c>
      <c r="Y752">
        <f t="shared" si="951"/>
        <v>3.8194248780581033</v>
      </c>
      <c r="Z752">
        <f t="shared" si="952"/>
        <v>2.1362926942386427</v>
      </c>
      <c r="AA752">
        <f t="shared" si="948"/>
        <v>25.283934931265623</v>
      </c>
      <c r="AB752">
        <f t="shared" si="949"/>
        <v>14.141889734647709</v>
      </c>
      <c r="AC752">
        <f t="shared" si="950"/>
        <v>28.260779047828194</v>
      </c>
      <c r="AD752">
        <f t="shared" si="958"/>
        <v>17.6218049113983</v>
      </c>
      <c r="AE752">
        <f t="shared" si="931"/>
        <v>595.68000480000012</v>
      </c>
      <c r="AF752">
        <f t="shared" si="933"/>
        <v>589.74583933333327</v>
      </c>
      <c r="AG752">
        <f t="shared" si="955"/>
        <v>578.07499699999994</v>
      </c>
      <c r="AH752">
        <f t="shared" si="940"/>
        <v>578.32750239999996</v>
      </c>
      <c r="AI752">
        <f t="shared" si="941"/>
        <v>619.27195506251701</v>
      </c>
      <c r="AJ752">
        <f t="shared" si="942"/>
        <v>537.38304973748291</v>
      </c>
      <c r="AK752">
        <f t="shared" si="943"/>
        <v>0.83579041618466776</v>
      </c>
      <c r="AL752">
        <f t="shared" si="922"/>
        <v>-4.3746999999996206E-2</v>
      </c>
      <c r="AM752">
        <f t="shared" si="923"/>
        <v>-113628.63278799015</v>
      </c>
      <c r="AN752">
        <f t="shared" si="956"/>
        <v>-1429294.6013798004</v>
      </c>
      <c r="AO752">
        <f t="shared" si="957"/>
        <v>62654896</v>
      </c>
      <c r="AP752">
        <f t="shared" si="959"/>
        <v>-2.2812177381633516E-2</v>
      </c>
      <c r="AQ752">
        <f t="shared" si="960"/>
        <v>596.32323673717394</v>
      </c>
      <c r="AR752">
        <f t="shared" si="961"/>
        <v>596.66189682572349</v>
      </c>
      <c r="AS752">
        <f t="shared" si="962"/>
        <v>586.73115085068696</v>
      </c>
      <c r="AT752">
        <f t="shared" si="963"/>
        <v>577.2838972874755</v>
      </c>
      <c r="AU752">
        <f t="shared" si="964"/>
        <v>584.34586550169911</v>
      </c>
      <c r="AV752">
        <f t="shared" si="965"/>
        <v>572.76939061876908</v>
      </c>
      <c r="AW752">
        <f t="shared" si="966"/>
        <v>11.576474882930029</v>
      </c>
      <c r="AX752">
        <f t="shared" si="993"/>
        <v>9.0270210529630468</v>
      </c>
      <c r="AY752">
        <f t="shared" si="967"/>
        <v>2.549453829966982</v>
      </c>
      <c r="AZ752">
        <f t="shared" si="924"/>
        <v>605.94167066666671</v>
      </c>
      <c r="BA752">
        <f t="shared" si="925"/>
        <v>1573875319.1562827</v>
      </c>
      <c r="BB752">
        <f t="shared" si="928"/>
        <v>1573875319.1562827</v>
      </c>
      <c r="BC752">
        <f t="shared" si="929"/>
        <v>0</v>
      </c>
      <c r="BD752">
        <f t="shared" si="944"/>
        <v>21220876575.067802</v>
      </c>
      <c r="BE752">
        <f t="shared" si="945"/>
        <v>9010110445.230381</v>
      </c>
      <c r="BF752">
        <f t="shared" si="946"/>
        <v>2.3552293508567756</v>
      </c>
      <c r="BG752">
        <f t="shared" si="947"/>
        <v>70.195778129305978</v>
      </c>
      <c r="BH752">
        <f t="shared" si="968"/>
        <v>156856258</v>
      </c>
      <c r="BI752">
        <f t="shared" si="969"/>
        <v>2.0211406322575716</v>
      </c>
      <c r="BJ752">
        <f t="shared" si="930"/>
        <v>-127.49639999999545</v>
      </c>
      <c r="BK752">
        <f t="shared" si="970"/>
        <v>-4.5366112999145619E-4</v>
      </c>
      <c r="BL752">
        <f t="shared" si="971"/>
        <v>0.99954633887000854</v>
      </c>
      <c r="BM752">
        <f t="shared" si="972"/>
        <v>21.579621327082776</v>
      </c>
      <c r="BN752">
        <f t="shared" si="973"/>
        <v>606</v>
      </c>
      <c r="BO752">
        <f t="shared" si="932"/>
        <v>592.82750240000007</v>
      </c>
      <c r="BP752">
        <f t="shared" si="974"/>
        <v>569.05661905882346</v>
      </c>
      <c r="BQ752">
        <f t="shared" si="975"/>
        <v>23.770883341176614</v>
      </c>
      <c r="BR752">
        <f t="shared" si="976"/>
        <v>40.375</v>
      </c>
      <c r="BS752">
        <f t="shared" si="977"/>
        <v>41.5</v>
      </c>
      <c r="BT752">
        <f t="shared" si="978"/>
        <v>35.5</v>
      </c>
      <c r="BU752">
        <f t="shared" si="979"/>
        <v>31.25</v>
      </c>
      <c r="BV752">
        <f t="shared" si="980"/>
        <v>600.95166826666673</v>
      </c>
      <c r="BW752">
        <f t="shared" si="981"/>
        <v>597.75000285714282</v>
      </c>
      <c r="BX752">
        <f t="shared" si="982"/>
        <v>587.69136625454541</v>
      </c>
      <c r="BY752">
        <f t="shared" si="983"/>
        <v>580.78642897142856</v>
      </c>
      <c r="BZ752">
        <f t="shared" si="984"/>
        <v>610</v>
      </c>
      <c r="CA752">
        <f t="shared" si="985"/>
        <v>543.90002400000003</v>
      </c>
      <c r="CB752">
        <f t="shared" si="986"/>
        <v>586.26725996000005</v>
      </c>
      <c r="CC752">
        <f t="shared" si="987"/>
        <v>576.50987157777774</v>
      </c>
      <c r="CD752">
        <f t="shared" si="988"/>
        <v>566.09833795507939</v>
      </c>
      <c r="CE752">
        <f t="shared" si="989"/>
        <v>575.33381308139246</v>
      </c>
      <c r="CF752">
        <f t="shared" si="990"/>
        <v>606.09997599999997</v>
      </c>
      <c r="CG752">
        <f t="shared" si="991"/>
        <v>609.375</v>
      </c>
      <c r="CH752">
        <f t="shared" si="992"/>
        <v>590</v>
      </c>
    </row>
    <row r="753" spans="1:86">
      <c r="A753" s="1">
        <v>40567</v>
      </c>
      <c r="B753">
        <v>600</v>
      </c>
      <c r="C753">
        <v>610</v>
      </c>
      <c r="D753">
        <v>599.125</v>
      </c>
      <c r="E753">
        <v>604.59997599999997</v>
      </c>
      <c r="F753">
        <v>2016678</v>
      </c>
      <c r="G753">
        <f t="shared" si="926"/>
        <v>13899.222938471501</v>
      </c>
      <c r="H753">
        <f t="shared" si="954"/>
        <v>74289175.011312738</v>
      </c>
      <c r="I753">
        <f t="shared" si="927"/>
        <v>603.43124399999999</v>
      </c>
      <c r="J753">
        <f t="shared" si="934"/>
        <v>605.70625300000006</v>
      </c>
      <c r="K753">
        <f t="shared" si="935"/>
        <v>555.60626200000002</v>
      </c>
      <c r="L753">
        <f t="shared" si="936"/>
        <v>2</v>
      </c>
      <c r="M753">
        <f t="shared" si="937"/>
        <v>10</v>
      </c>
      <c r="N753">
        <f t="shared" si="938"/>
        <v>80</v>
      </c>
      <c r="O753">
        <f t="shared" si="939"/>
        <v>0</v>
      </c>
      <c r="P753">
        <f t="shared" si="914"/>
        <v>10.875</v>
      </c>
      <c r="Q753">
        <f t="shared" si="915"/>
        <v>5.4000240000000304</v>
      </c>
      <c r="R753">
        <f t="shared" si="916"/>
        <v>5.4749759999999696</v>
      </c>
      <c r="S753">
        <f t="shared" si="917"/>
        <v>10.875</v>
      </c>
      <c r="T753">
        <f t="shared" si="953"/>
        <v>14.803909360115066</v>
      </c>
      <c r="U753">
        <f t="shared" si="918"/>
        <v>-0.34997599999996964</v>
      </c>
      <c r="V753">
        <f t="shared" si="919"/>
        <v>9.125</v>
      </c>
      <c r="W753">
        <f t="shared" si="920"/>
        <v>0</v>
      </c>
      <c r="X753">
        <f t="shared" si="921"/>
        <v>9.125</v>
      </c>
      <c r="Y753">
        <f t="shared" si="951"/>
        <v>3.5466088153396673</v>
      </c>
      <c r="Z753">
        <f t="shared" si="952"/>
        <v>2.6354860732215966</v>
      </c>
      <c r="AA753">
        <f t="shared" si="948"/>
        <v>23.957244867325375</v>
      </c>
      <c r="AB753">
        <f t="shared" si="949"/>
        <v>17.802635838356089</v>
      </c>
      <c r="AC753">
        <f t="shared" si="950"/>
        <v>14.738090542801638</v>
      </c>
      <c r="AD753">
        <f t="shared" si="958"/>
        <v>17.296774832232835</v>
      </c>
      <c r="AE753">
        <f t="shared" si="931"/>
        <v>602.85999760000004</v>
      </c>
      <c r="AF753">
        <f t="shared" si="933"/>
        <v>597.16666666666674</v>
      </c>
      <c r="AG753">
        <f t="shared" si="955"/>
        <v>579.77499699999998</v>
      </c>
      <c r="AH753">
        <f t="shared" si="940"/>
        <v>582.24249880000002</v>
      </c>
      <c r="AI753">
        <f t="shared" si="941"/>
        <v>624.96140164884162</v>
      </c>
      <c r="AJ753">
        <f t="shared" si="942"/>
        <v>539.52359595115843</v>
      </c>
      <c r="AK753">
        <f t="shared" si="943"/>
        <v>0.76168131329484989</v>
      </c>
      <c r="AL753">
        <f t="shared" si="922"/>
        <v>6.8921379310289002E-3</v>
      </c>
      <c r="AM753">
        <f t="shared" si="923"/>
        <v>13899.222938471501</v>
      </c>
      <c r="AN753">
        <f t="shared" si="956"/>
        <v>-220558.95491191812</v>
      </c>
      <c r="AO753">
        <f t="shared" si="957"/>
        <v>63006638</v>
      </c>
      <c r="AP753">
        <f t="shared" si="959"/>
        <v>-3.5005669547376597E-3</v>
      </c>
      <c r="AQ753">
        <f t="shared" si="960"/>
        <v>599.13732808653481</v>
      </c>
      <c r="AR753">
        <f t="shared" si="961"/>
        <v>595.98163807039225</v>
      </c>
      <c r="AS753">
        <f t="shared" si="962"/>
        <v>589.94753937756332</v>
      </c>
      <c r="AT753">
        <f t="shared" si="963"/>
        <v>579.74234437160271</v>
      </c>
      <c r="AU753">
        <f t="shared" si="964"/>
        <v>587.38398207644423</v>
      </c>
      <c r="AV753">
        <f t="shared" si="965"/>
        <v>574.99753159545526</v>
      </c>
      <c r="AW753">
        <f t="shared" si="966"/>
        <v>12.38645048098897</v>
      </c>
      <c r="AX753">
        <f t="shared" si="993"/>
        <v>9.6989069385682321</v>
      </c>
      <c r="AY753">
        <f t="shared" si="967"/>
        <v>2.6875435424207375</v>
      </c>
      <c r="AZ753">
        <f t="shared" si="924"/>
        <v>604.57499199999995</v>
      </c>
      <c r="BA753">
        <f t="shared" si="925"/>
        <v>1219233085.7165759</v>
      </c>
      <c r="BB753">
        <f t="shared" si="928"/>
        <v>0</v>
      </c>
      <c r="BC753">
        <f t="shared" si="929"/>
        <v>1219233085.7165759</v>
      </c>
      <c r="BD753">
        <f t="shared" si="944"/>
        <v>21220876575.067802</v>
      </c>
      <c r="BE753">
        <f t="shared" si="945"/>
        <v>8790611575.6136246</v>
      </c>
      <c r="BF753">
        <f t="shared" si="946"/>
        <v>2.4140387039665656</v>
      </c>
      <c r="BG753">
        <f t="shared" si="947"/>
        <v>70.709177993847575</v>
      </c>
      <c r="BH753">
        <f t="shared" si="968"/>
        <v>154839580</v>
      </c>
      <c r="BI753">
        <f t="shared" si="969"/>
        <v>2.1541745486489443</v>
      </c>
      <c r="BJ753">
        <f t="shared" si="930"/>
        <v>-222.50360000000455</v>
      </c>
      <c r="BK753">
        <f t="shared" si="970"/>
        <v>-2.0220954495686048E-3</v>
      </c>
      <c r="BL753">
        <f t="shared" si="971"/>
        <v>0.99797790455043145</v>
      </c>
      <c r="BM753">
        <f t="shared" si="972"/>
        <v>22.514838690966094</v>
      </c>
      <c r="BN753">
        <f t="shared" si="973"/>
        <v>604.5625</v>
      </c>
      <c r="BO753">
        <f t="shared" si="932"/>
        <v>600.41250000000002</v>
      </c>
      <c r="BP753">
        <f t="shared" si="974"/>
        <v>570.62242752941165</v>
      </c>
      <c r="BQ753">
        <f t="shared" si="975"/>
        <v>29.79007247058837</v>
      </c>
      <c r="BR753">
        <f t="shared" si="976"/>
        <v>55.34997599999997</v>
      </c>
      <c r="BS753">
        <f t="shared" si="977"/>
        <v>55.22497599999997</v>
      </c>
      <c r="BT753">
        <f t="shared" si="978"/>
        <v>42.22497599999997</v>
      </c>
      <c r="BU753">
        <f t="shared" si="979"/>
        <v>38.5</v>
      </c>
      <c r="BV753">
        <f t="shared" si="980"/>
        <v>603.92499200000009</v>
      </c>
      <c r="BW753">
        <f t="shared" si="981"/>
        <v>601.99404190476196</v>
      </c>
      <c r="BX753">
        <f t="shared" si="982"/>
        <v>592.46817963636352</v>
      </c>
      <c r="BY753">
        <f t="shared" si="983"/>
        <v>583.31261744761889</v>
      </c>
      <c r="BZ753">
        <f t="shared" si="984"/>
        <v>610</v>
      </c>
      <c r="CA753">
        <f t="shared" si="985"/>
        <v>543.90002400000003</v>
      </c>
      <c r="CB753">
        <f t="shared" si="986"/>
        <v>601.34784065333338</v>
      </c>
      <c r="CC753">
        <f t="shared" si="987"/>
        <v>588.08382774444453</v>
      </c>
      <c r="CD753">
        <f t="shared" si="988"/>
        <v>566.81326631333332</v>
      </c>
      <c r="CE753">
        <f t="shared" si="989"/>
        <v>576.55378752262277</v>
      </c>
      <c r="CF753">
        <f t="shared" si="990"/>
        <v>605.82501200000002</v>
      </c>
      <c r="CG753">
        <f t="shared" si="991"/>
        <v>610</v>
      </c>
      <c r="CH753">
        <f t="shared" si="992"/>
        <v>602</v>
      </c>
    </row>
    <row r="754" spans="1:86">
      <c r="A754" s="1">
        <v>40568</v>
      </c>
      <c r="B754">
        <v>607.40002400000003</v>
      </c>
      <c r="C754">
        <v>609.65002400000003</v>
      </c>
      <c r="D754">
        <v>590</v>
      </c>
      <c r="E754">
        <v>594.27502400000003</v>
      </c>
      <c r="F754">
        <v>2467094</v>
      </c>
      <c r="G754">
        <f t="shared" si="926"/>
        <v>-1393620.9029436242</v>
      </c>
      <c r="H754">
        <f t="shared" si="954"/>
        <v>72895554.108369112</v>
      </c>
      <c r="I754">
        <f t="shared" si="927"/>
        <v>600.33126800000002</v>
      </c>
      <c r="J754">
        <f t="shared" si="934"/>
        <v>605.70625300000006</v>
      </c>
      <c r="K754">
        <f t="shared" si="935"/>
        <v>563.18124399999999</v>
      </c>
      <c r="L754">
        <f t="shared" si="936"/>
        <v>3</v>
      </c>
      <c r="M754">
        <f t="shared" si="937"/>
        <v>10</v>
      </c>
      <c r="N754">
        <f t="shared" si="938"/>
        <v>70</v>
      </c>
      <c r="O754">
        <f t="shared" si="939"/>
        <v>0</v>
      </c>
      <c r="P754">
        <f t="shared" si="914"/>
        <v>19.65002400000003</v>
      </c>
      <c r="Q754">
        <f t="shared" si="915"/>
        <v>15.375</v>
      </c>
      <c r="R754">
        <f t="shared" si="916"/>
        <v>4.2750240000000304</v>
      </c>
      <c r="S754">
        <f t="shared" si="917"/>
        <v>19.65002400000003</v>
      </c>
      <c r="T754">
        <f t="shared" si="953"/>
        <v>15.150060405821135</v>
      </c>
      <c r="U754">
        <f t="shared" si="918"/>
        <v>-4.6750480000000607</v>
      </c>
      <c r="V754">
        <f t="shared" si="919"/>
        <v>-0.79998799999998482</v>
      </c>
      <c r="W754">
        <f t="shared" si="920"/>
        <v>0</v>
      </c>
      <c r="X754">
        <f t="shared" si="921"/>
        <v>0</v>
      </c>
      <c r="Y754">
        <f t="shared" si="951"/>
        <v>3.2932796142439771</v>
      </c>
      <c r="Z754">
        <f t="shared" si="952"/>
        <v>2.4472370679914826</v>
      </c>
      <c r="AA754">
        <f t="shared" si="948"/>
        <v>21.737732563617993</v>
      </c>
      <c r="AB754">
        <f t="shared" si="949"/>
        <v>16.153315580518584</v>
      </c>
      <c r="AC754">
        <f t="shared" si="950"/>
        <v>14.73809054280164</v>
      </c>
      <c r="AD754">
        <f t="shared" si="958"/>
        <v>16.353705874526817</v>
      </c>
      <c r="AE754">
        <f t="shared" si="931"/>
        <v>601.45999760000007</v>
      </c>
      <c r="AF754">
        <f t="shared" si="933"/>
        <v>601.42916866666667</v>
      </c>
      <c r="AG754">
        <f t="shared" si="955"/>
        <v>580.8299988</v>
      </c>
      <c r="AH754">
        <f t="shared" si="940"/>
        <v>586.74500120000016</v>
      </c>
      <c r="AI754">
        <f t="shared" si="941"/>
        <v>623.70883789762047</v>
      </c>
      <c r="AJ754">
        <f t="shared" si="942"/>
        <v>549.78116450237985</v>
      </c>
      <c r="AK754">
        <f t="shared" si="943"/>
        <v>0.60185661815355662</v>
      </c>
      <c r="AL754">
        <f t="shared" si="922"/>
        <v>-0.56488358487500845</v>
      </c>
      <c r="AM754">
        <f t="shared" si="923"/>
        <v>-1393620.9029436242</v>
      </c>
      <c r="AN754">
        <f t="shared" si="956"/>
        <v>-1777536.1136555399</v>
      </c>
      <c r="AO754">
        <f t="shared" si="957"/>
        <v>64460856</v>
      </c>
      <c r="AP754">
        <f t="shared" si="959"/>
        <v>-2.7575434518827054E-2</v>
      </c>
      <c r="AQ754">
        <f t="shared" si="960"/>
        <v>597.48414469711304</v>
      </c>
      <c r="AR754">
        <f t="shared" si="961"/>
        <v>597.04137464033045</v>
      </c>
      <c r="AS754">
        <f t="shared" si="962"/>
        <v>590.72648660960192</v>
      </c>
      <c r="AT754">
        <f t="shared" si="963"/>
        <v>581.05028553815851</v>
      </c>
      <c r="AU754">
        <f t="shared" si="964"/>
        <v>588.41763836497762</v>
      </c>
      <c r="AV754">
        <f t="shared" si="965"/>
        <v>576.3469560637734</v>
      </c>
      <c r="AW754">
        <f t="shared" si="966"/>
        <v>12.070682301204215</v>
      </c>
      <c r="AX754">
        <f t="shared" si="993"/>
        <v>10.173262011095428</v>
      </c>
      <c r="AY754">
        <f t="shared" si="967"/>
        <v>1.8974202901087871</v>
      </c>
      <c r="AZ754">
        <f t="shared" si="924"/>
        <v>597.97501599999998</v>
      </c>
      <c r="BA754">
        <f t="shared" si="925"/>
        <v>1475260574.1235039</v>
      </c>
      <c r="BB754">
        <f t="shared" si="928"/>
        <v>0</v>
      </c>
      <c r="BC754">
        <f t="shared" si="929"/>
        <v>1475260574.1235039</v>
      </c>
      <c r="BD754">
        <f t="shared" si="944"/>
        <v>19447321272.613163</v>
      </c>
      <c r="BE754">
        <f t="shared" si="945"/>
        <v>10265872149.737129</v>
      </c>
      <c r="BF754">
        <f t="shared" si="946"/>
        <v>1.8943662057111375</v>
      </c>
      <c r="BG754">
        <f t="shared" si="947"/>
        <v>65.450121756299922</v>
      </c>
      <c r="BH754">
        <f t="shared" si="968"/>
        <v>152372486</v>
      </c>
      <c r="BI754">
        <f t="shared" si="969"/>
        <v>2.0943430296990377</v>
      </c>
      <c r="BJ754">
        <f t="shared" si="930"/>
        <v>-1132.4951999999939</v>
      </c>
      <c r="BK754">
        <f t="shared" si="970"/>
        <v>-1.7077327836347682E-2</v>
      </c>
      <c r="BL754">
        <f t="shared" si="971"/>
        <v>0.98292267216365237</v>
      </c>
      <c r="BM754">
        <f t="shared" si="972"/>
        <v>19.481652503833597</v>
      </c>
      <c r="BN754">
        <f t="shared" si="973"/>
        <v>599.82501200000002</v>
      </c>
      <c r="BO754">
        <f t="shared" si="932"/>
        <v>601.7150024</v>
      </c>
      <c r="BP754">
        <f t="shared" si="974"/>
        <v>572.21948688235284</v>
      </c>
      <c r="BQ754">
        <f t="shared" si="975"/>
        <v>29.495515517647164</v>
      </c>
      <c r="BR754">
        <f t="shared" si="976"/>
        <v>26.300048000000061</v>
      </c>
      <c r="BS754">
        <f t="shared" si="977"/>
        <v>36</v>
      </c>
      <c r="BT754">
        <f t="shared" si="978"/>
        <v>33.850036000000046</v>
      </c>
      <c r="BU754">
        <f t="shared" si="979"/>
        <v>52.450012000000015</v>
      </c>
      <c r="BV754">
        <f t="shared" si="980"/>
        <v>601.06333413333346</v>
      </c>
      <c r="BW754">
        <f t="shared" si="981"/>
        <v>601.16785828571426</v>
      </c>
      <c r="BX754">
        <f t="shared" si="982"/>
        <v>594.65591149090915</v>
      </c>
      <c r="BY754">
        <f t="shared" si="983"/>
        <v>584.69357239999988</v>
      </c>
      <c r="BZ754">
        <f t="shared" si="984"/>
        <v>610</v>
      </c>
      <c r="CA754">
        <f t="shared" si="985"/>
        <v>554</v>
      </c>
      <c r="CB754">
        <f t="shared" si="986"/>
        <v>601.06491118666668</v>
      </c>
      <c r="CC754">
        <f t="shared" si="987"/>
        <v>601.36139532222228</v>
      </c>
      <c r="CD754">
        <f t="shared" si="988"/>
        <v>574.58917856428582</v>
      </c>
      <c r="CE754">
        <f t="shared" si="989"/>
        <v>577.66529560324557</v>
      </c>
      <c r="CF754">
        <f t="shared" si="990"/>
        <v>604.59997599999997</v>
      </c>
      <c r="CG754">
        <f t="shared" si="991"/>
        <v>610</v>
      </c>
      <c r="CH754">
        <f t="shared" si="992"/>
        <v>599.125</v>
      </c>
    </row>
    <row r="755" spans="1:86">
      <c r="A755" s="1">
        <v>40570</v>
      </c>
      <c r="B755">
        <v>593.77502400000003</v>
      </c>
      <c r="C755">
        <v>604.97497599999997</v>
      </c>
      <c r="D755">
        <v>590.79998799999998</v>
      </c>
      <c r="E755">
        <v>599.70001200000002</v>
      </c>
      <c r="F755">
        <v>4714118</v>
      </c>
      <c r="G755">
        <f t="shared" si="926"/>
        <v>1205571.4330820157</v>
      </c>
      <c r="H755">
        <f t="shared" si="954"/>
        <v>74101125.541451126</v>
      </c>
      <c r="I755">
        <f t="shared" si="927"/>
        <v>597.3125</v>
      </c>
      <c r="J755">
        <f t="shared" si="934"/>
        <v>605.70625300000006</v>
      </c>
      <c r="K755">
        <f t="shared" si="935"/>
        <v>565.00625600000001</v>
      </c>
      <c r="L755">
        <f t="shared" si="936"/>
        <v>4</v>
      </c>
      <c r="M755">
        <f t="shared" si="937"/>
        <v>9</v>
      </c>
      <c r="N755">
        <f t="shared" si="938"/>
        <v>60</v>
      </c>
      <c r="O755">
        <f t="shared" si="939"/>
        <v>10</v>
      </c>
      <c r="P755">
        <f t="shared" si="914"/>
        <v>14.174987999999985</v>
      </c>
      <c r="Q755">
        <f t="shared" si="915"/>
        <v>5.2749639999999545</v>
      </c>
      <c r="R755">
        <f t="shared" si="916"/>
        <v>8.9000240000000304</v>
      </c>
      <c r="S755">
        <f t="shared" si="917"/>
        <v>14.174987999999985</v>
      </c>
      <c r="T755">
        <f t="shared" si="953"/>
        <v>15.080412376833909</v>
      </c>
      <c r="U755">
        <f t="shared" si="918"/>
        <v>-3.1749879999999848</v>
      </c>
      <c r="V755">
        <f t="shared" si="919"/>
        <v>8.1749879999999848</v>
      </c>
      <c r="W755">
        <f t="shared" si="920"/>
        <v>0</v>
      </c>
      <c r="X755">
        <f t="shared" si="921"/>
        <v>8.1749879999999848</v>
      </c>
      <c r="Y755">
        <f t="shared" si="951"/>
        <v>3.0580453560836931</v>
      </c>
      <c r="Z755">
        <f t="shared" si="952"/>
        <v>2.8563621345635184</v>
      </c>
      <c r="AA755">
        <f t="shared" si="948"/>
        <v>20.278260830462258</v>
      </c>
      <c r="AB755">
        <f t="shared" si="949"/>
        <v>18.94087550915636</v>
      </c>
      <c r="AC755">
        <f t="shared" si="950"/>
        <v>3.4100325660534523</v>
      </c>
      <c r="AD755">
        <f t="shared" si="958"/>
        <v>15.486324919294988</v>
      </c>
      <c r="AE755">
        <f t="shared" si="931"/>
        <v>602.1</v>
      </c>
      <c r="AF755">
        <f t="shared" si="933"/>
        <v>601.16666666666663</v>
      </c>
      <c r="AG755">
        <f t="shared" si="955"/>
        <v>581.89125059999992</v>
      </c>
      <c r="AH755">
        <f t="shared" si="940"/>
        <v>589.91750479999996</v>
      </c>
      <c r="AI755">
        <f t="shared" si="941"/>
        <v>625.30498126510975</v>
      </c>
      <c r="AJ755">
        <f t="shared" si="942"/>
        <v>554.53002833489018</v>
      </c>
      <c r="AK755">
        <f t="shared" si="943"/>
        <v>0.63821990400537743</v>
      </c>
      <c r="AL755">
        <f t="shared" si="922"/>
        <v>0.25573637169922681</v>
      </c>
      <c r="AM755">
        <f t="shared" si="923"/>
        <v>1205571.4330820157</v>
      </c>
      <c r="AN755">
        <f t="shared" si="956"/>
        <v>-910115.89328108681</v>
      </c>
      <c r="AO755">
        <f t="shared" si="957"/>
        <v>68132604</v>
      </c>
      <c r="AP755">
        <f t="shared" si="959"/>
        <v>-1.3358008352081873E-2</v>
      </c>
      <c r="AQ755">
        <f t="shared" si="960"/>
        <v>598.23753958009456</v>
      </c>
      <c r="AR755">
        <f t="shared" si="961"/>
        <v>595.22695444783631</v>
      </c>
      <c r="AS755">
        <f t="shared" si="962"/>
        <v>592.34172117987362</v>
      </c>
      <c r="AT755">
        <f t="shared" si="963"/>
        <v>582.72876091972421</v>
      </c>
      <c r="AU755">
        <f t="shared" si="964"/>
        <v>590.10999441023102</v>
      </c>
      <c r="AV755">
        <f t="shared" si="965"/>
        <v>577.98166997930923</v>
      </c>
      <c r="AW755">
        <f t="shared" si="966"/>
        <v>12.128324430921793</v>
      </c>
      <c r="AX755">
        <f t="shared" si="993"/>
        <v>10.564274495060701</v>
      </c>
      <c r="AY755">
        <f t="shared" si="967"/>
        <v>1.5640499358610924</v>
      </c>
      <c r="AZ755">
        <f t="shared" si="924"/>
        <v>598.49165866666669</v>
      </c>
      <c r="BA755">
        <f t="shared" si="925"/>
        <v>2821360300.9703894</v>
      </c>
      <c r="BB755">
        <f t="shared" si="928"/>
        <v>2821360300.9703894</v>
      </c>
      <c r="BC755">
        <f t="shared" si="929"/>
        <v>0</v>
      </c>
      <c r="BD755">
        <f t="shared" si="944"/>
        <v>20604868658.410858</v>
      </c>
      <c r="BE755">
        <f t="shared" si="945"/>
        <v>10265872149.737129</v>
      </c>
      <c r="BF755">
        <f t="shared" si="946"/>
        <v>2.0071230537327969</v>
      </c>
      <c r="BG755">
        <f t="shared" si="947"/>
        <v>66.745624235141236</v>
      </c>
      <c r="BH755">
        <f t="shared" si="968"/>
        <v>157086604</v>
      </c>
      <c r="BI755">
        <f t="shared" si="969"/>
        <v>2.0983925720959227</v>
      </c>
      <c r="BJ755">
        <f t="shared" si="930"/>
        <v>442.49879999999848</v>
      </c>
      <c r="BK755">
        <f t="shared" si="970"/>
        <v>9.1287497890875265E-3</v>
      </c>
      <c r="BL755">
        <f t="shared" si="971"/>
        <v>1.0091287497890875</v>
      </c>
      <c r="BM755">
        <f t="shared" si="972"/>
        <v>18.650837712559316</v>
      </c>
      <c r="BN755">
        <f t="shared" si="973"/>
        <v>597.88748199999998</v>
      </c>
      <c r="BO755">
        <f t="shared" si="932"/>
        <v>601.59249880000004</v>
      </c>
      <c r="BP755">
        <f t="shared" si="974"/>
        <v>573.89117788235285</v>
      </c>
      <c r="BQ755">
        <f t="shared" si="975"/>
        <v>27.701320917647195</v>
      </c>
      <c r="BR755">
        <f t="shared" si="976"/>
        <v>37.575012000000015</v>
      </c>
      <c r="BS755">
        <f t="shared" si="977"/>
        <v>32.700012000000015</v>
      </c>
      <c r="BT755">
        <f t="shared" si="978"/>
        <v>27</v>
      </c>
      <c r="BU755">
        <f t="shared" si="979"/>
        <v>29.300048000000061</v>
      </c>
      <c r="BV755">
        <f t="shared" si="980"/>
        <v>600.4766722666667</v>
      </c>
      <c r="BW755">
        <f t="shared" si="981"/>
        <v>600.6738135238096</v>
      </c>
      <c r="BX755">
        <f t="shared" si="982"/>
        <v>597.01136800000006</v>
      </c>
      <c r="BY755">
        <f t="shared" si="983"/>
        <v>586.49071651428574</v>
      </c>
      <c r="BZ755">
        <f t="shared" si="984"/>
        <v>610</v>
      </c>
      <c r="CA755">
        <f t="shared" si="985"/>
        <v>558.09997599999997</v>
      </c>
      <c r="CB755">
        <f t="shared" si="986"/>
        <v>604.47415766666666</v>
      </c>
      <c r="CC755">
        <f t="shared" si="987"/>
        <v>601.08187043333328</v>
      </c>
      <c r="CD755">
        <f t="shared" si="988"/>
        <v>577.27976939317455</v>
      </c>
      <c r="CE755">
        <f t="shared" si="989"/>
        <v>578.04924649593283</v>
      </c>
      <c r="CF755">
        <f t="shared" si="990"/>
        <v>594.27502400000003</v>
      </c>
      <c r="CG755">
        <f t="shared" si="991"/>
        <v>609.65002400000003</v>
      </c>
      <c r="CH755">
        <f t="shared" si="992"/>
        <v>590</v>
      </c>
    </row>
    <row r="756" spans="1:86">
      <c r="A756" s="1">
        <v>40571</v>
      </c>
      <c r="B756">
        <v>597.5</v>
      </c>
      <c r="C756">
        <v>601.79998799999998</v>
      </c>
      <c r="D756">
        <v>582.625</v>
      </c>
      <c r="E756">
        <v>590.67498799999998</v>
      </c>
      <c r="F756">
        <v>3014578</v>
      </c>
      <c r="G756">
        <f t="shared" si="926"/>
        <v>-483435.16694435751</v>
      </c>
      <c r="H756">
        <f t="shared" si="954"/>
        <v>73617690.374506772</v>
      </c>
      <c r="I756">
        <f t="shared" si="927"/>
        <v>593.14999399999999</v>
      </c>
      <c r="J756">
        <f t="shared" si="934"/>
        <v>605.70625300000006</v>
      </c>
      <c r="K756">
        <f t="shared" si="935"/>
        <v>565.00625600000001</v>
      </c>
      <c r="L756">
        <f t="shared" si="936"/>
        <v>5</v>
      </c>
      <c r="M756">
        <f t="shared" si="937"/>
        <v>10</v>
      </c>
      <c r="N756">
        <f t="shared" si="938"/>
        <v>50</v>
      </c>
      <c r="O756">
        <f t="shared" si="939"/>
        <v>0</v>
      </c>
      <c r="P756">
        <f t="shared" si="914"/>
        <v>19.174987999999985</v>
      </c>
      <c r="Q756">
        <f t="shared" si="915"/>
        <v>11.125</v>
      </c>
      <c r="R756">
        <f t="shared" si="916"/>
        <v>8.0499879999999848</v>
      </c>
      <c r="S756">
        <f t="shared" si="917"/>
        <v>19.174987999999985</v>
      </c>
      <c r="T756">
        <f t="shared" si="953"/>
        <v>15.372882064202914</v>
      </c>
      <c r="U756">
        <f t="shared" si="918"/>
        <v>-17.299987999999985</v>
      </c>
      <c r="V756">
        <f t="shared" si="919"/>
        <v>18.34997599999997</v>
      </c>
      <c r="W756">
        <f t="shared" si="920"/>
        <v>0</v>
      </c>
      <c r="X756">
        <f t="shared" si="921"/>
        <v>18.34997599999997</v>
      </c>
      <c r="Y756">
        <f t="shared" si="951"/>
        <v>2.8396135449348576</v>
      </c>
      <c r="Z756">
        <f t="shared" si="952"/>
        <v>3.9630488392375507</v>
      </c>
      <c r="AA756">
        <f t="shared" si="948"/>
        <v>18.47157568161629</v>
      </c>
      <c r="AB756">
        <f t="shared" si="949"/>
        <v>25.779478582391867</v>
      </c>
      <c r="AC756">
        <f t="shared" si="950"/>
        <v>16.514641339787243</v>
      </c>
      <c r="AD756">
        <f t="shared" si="958"/>
        <v>16.436798230698692</v>
      </c>
      <c r="AE756">
        <f t="shared" si="931"/>
        <v>599.01500240000007</v>
      </c>
      <c r="AF756">
        <f t="shared" si="933"/>
        <v>600.19583133333333</v>
      </c>
      <c r="AG756">
        <f t="shared" si="955"/>
        <v>582.1700012</v>
      </c>
      <c r="AH756">
        <f t="shared" si="940"/>
        <v>592.77250359999994</v>
      </c>
      <c r="AI756">
        <f t="shared" si="941"/>
        <v>622.95411391278753</v>
      </c>
      <c r="AJ756">
        <f t="shared" si="942"/>
        <v>562.59089328721234</v>
      </c>
      <c r="AK756">
        <f t="shared" si="943"/>
        <v>0.46525176128340545</v>
      </c>
      <c r="AL756">
        <f t="shared" si="922"/>
        <v>-0.16036578484429911</v>
      </c>
      <c r="AM756">
        <f t="shared" si="923"/>
        <v>-483435.16694435751</v>
      </c>
      <c r="AN756">
        <f t="shared" si="956"/>
        <v>-3652567.6076566954</v>
      </c>
      <c r="AO756">
        <f t="shared" si="957"/>
        <v>67301630</v>
      </c>
      <c r="AP756">
        <f t="shared" si="959"/>
        <v>-5.427160690843142E-2</v>
      </c>
      <c r="AQ756">
        <f t="shared" si="960"/>
        <v>595.66627204286237</v>
      </c>
      <c r="AR756">
        <f t="shared" si="961"/>
        <v>590.81602243020291</v>
      </c>
      <c r="AS756">
        <f t="shared" si="962"/>
        <v>592.04170920749641</v>
      </c>
      <c r="AT756">
        <f t="shared" si="963"/>
        <v>583.44392135694898</v>
      </c>
      <c r="AU756">
        <f t="shared" si="964"/>
        <v>590.19474344869639</v>
      </c>
      <c r="AV756">
        <f t="shared" si="965"/>
        <v>578.87020224075764</v>
      </c>
      <c r="AW756">
        <f t="shared" si="966"/>
        <v>11.324541207938751</v>
      </c>
      <c r="AX756">
        <f t="shared" si="993"/>
        <v>10.71632783763631</v>
      </c>
      <c r="AY756">
        <f t="shared" si="967"/>
        <v>0.60821337030244038</v>
      </c>
      <c r="AZ756">
        <f t="shared" si="924"/>
        <v>591.69999199999995</v>
      </c>
      <c r="BA756">
        <f t="shared" si="925"/>
        <v>1783725778.4833758</v>
      </c>
      <c r="BB756">
        <f t="shared" si="928"/>
        <v>0</v>
      </c>
      <c r="BC756">
        <f t="shared" si="929"/>
        <v>1783725778.4833758</v>
      </c>
      <c r="BD756">
        <f t="shared" si="944"/>
        <v>20604868658.410858</v>
      </c>
      <c r="BE756">
        <f t="shared" si="945"/>
        <v>10585831188.322941</v>
      </c>
      <c r="BF756">
        <f t="shared" si="946"/>
        <v>1.9464573250648241</v>
      </c>
      <c r="BG756">
        <f t="shared" si="947"/>
        <v>66.060937265466777</v>
      </c>
      <c r="BH756">
        <f t="shared" si="968"/>
        <v>154072026</v>
      </c>
      <c r="BI756">
        <f t="shared" si="969"/>
        <v>1.9563178695504464</v>
      </c>
      <c r="BJ756">
        <f t="shared" si="930"/>
        <v>-1002.502400000003</v>
      </c>
      <c r="BK756">
        <f t="shared" si="970"/>
        <v>-1.5049230981172683E-2</v>
      </c>
      <c r="BL756">
        <f t="shared" si="971"/>
        <v>0.98495076901882728</v>
      </c>
      <c r="BM756">
        <f t="shared" si="972"/>
        <v>15.907105340006945</v>
      </c>
      <c r="BN756">
        <f t="shared" si="973"/>
        <v>592.21249399999999</v>
      </c>
      <c r="BO756">
        <f t="shared" si="932"/>
        <v>600.0974976</v>
      </c>
      <c r="BP756">
        <f t="shared" si="974"/>
        <v>575.38713341176458</v>
      </c>
      <c r="BQ756">
        <f t="shared" si="975"/>
        <v>24.710364188235417</v>
      </c>
      <c r="BR756">
        <f t="shared" si="976"/>
        <v>30.59997599999997</v>
      </c>
      <c r="BS756">
        <f t="shared" si="977"/>
        <v>22.625</v>
      </c>
      <c r="BT756">
        <f t="shared" si="978"/>
        <v>26.799987999999985</v>
      </c>
      <c r="BU756">
        <f t="shared" si="979"/>
        <v>32.549987999999985</v>
      </c>
      <c r="BV756">
        <f t="shared" si="980"/>
        <v>596.66833493333331</v>
      </c>
      <c r="BW756">
        <f t="shared" si="981"/>
        <v>597.67619104761911</v>
      </c>
      <c r="BX756">
        <f t="shared" si="982"/>
        <v>597.14909221818186</v>
      </c>
      <c r="BY756">
        <f t="shared" si="983"/>
        <v>587.32726293333337</v>
      </c>
      <c r="BZ756">
        <f t="shared" si="984"/>
        <v>610</v>
      </c>
      <c r="CA756">
        <f t="shared" si="985"/>
        <v>560</v>
      </c>
      <c r="CB756">
        <f t="shared" si="986"/>
        <v>602.54383701333336</v>
      </c>
      <c r="CC756">
        <f t="shared" si="987"/>
        <v>603.76110327777781</v>
      </c>
      <c r="CD756">
        <f t="shared" si="988"/>
        <v>582.88739073126987</v>
      </c>
      <c r="CE756">
        <f t="shared" si="989"/>
        <v>577.01031136662755</v>
      </c>
      <c r="CF756">
        <f t="shared" si="990"/>
        <v>599.70001200000002</v>
      </c>
      <c r="CG756">
        <f t="shared" si="991"/>
        <v>604.97497599999997</v>
      </c>
      <c r="CH756">
        <f t="shared" si="992"/>
        <v>590.79998799999998</v>
      </c>
    </row>
    <row r="757" spans="1:86">
      <c r="A757" s="1">
        <v>40574</v>
      </c>
      <c r="B757">
        <v>584.5</v>
      </c>
      <c r="C757">
        <v>584.5</v>
      </c>
      <c r="D757">
        <v>564.27502400000003</v>
      </c>
      <c r="E757">
        <v>579.75</v>
      </c>
      <c r="F757">
        <v>5940816</v>
      </c>
      <c r="G757">
        <f t="shared" si="926"/>
        <v>3150318.1521904357</v>
      </c>
      <c r="H757">
        <f t="shared" si="954"/>
        <v>76768008.526697204</v>
      </c>
      <c r="I757">
        <f t="shared" si="927"/>
        <v>578.25625600000001</v>
      </c>
      <c r="J757">
        <f t="shared" si="934"/>
        <v>605.70625300000006</v>
      </c>
      <c r="K757">
        <f t="shared" si="935"/>
        <v>565.64375300000006</v>
      </c>
      <c r="L757">
        <f t="shared" si="936"/>
        <v>6</v>
      </c>
      <c r="M757">
        <f t="shared" si="937"/>
        <v>10</v>
      </c>
      <c r="N757">
        <f t="shared" si="938"/>
        <v>40</v>
      </c>
      <c r="O757">
        <f t="shared" si="939"/>
        <v>0</v>
      </c>
      <c r="P757">
        <f t="shared" si="914"/>
        <v>20.22497599999997</v>
      </c>
      <c r="Q757">
        <f t="shared" si="915"/>
        <v>4.75</v>
      </c>
      <c r="R757">
        <f t="shared" si="916"/>
        <v>15.47497599999997</v>
      </c>
      <c r="S757">
        <f t="shared" si="917"/>
        <v>20.22497599999997</v>
      </c>
      <c r="T757">
        <f t="shared" si="953"/>
        <v>15.719460202474133</v>
      </c>
      <c r="U757">
        <f t="shared" si="918"/>
        <v>-2</v>
      </c>
      <c r="V757">
        <f t="shared" si="919"/>
        <v>-2.2249759999999696</v>
      </c>
      <c r="W757">
        <f t="shared" si="920"/>
        <v>0</v>
      </c>
      <c r="X757">
        <f t="shared" si="921"/>
        <v>0</v>
      </c>
      <c r="Y757">
        <f t="shared" si="951"/>
        <v>2.6367840060109389</v>
      </c>
      <c r="Z757">
        <f t="shared" si="952"/>
        <v>3.6799739221491543</v>
      </c>
      <c r="AA757">
        <f t="shared" si="948"/>
        <v>16.774011143181163</v>
      </c>
      <c r="AB757">
        <f t="shared" si="949"/>
        <v>23.410307190891658</v>
      </c>
      <c r="AC757">
        <f t="shared" si="950"/>
        <v>16.514641339787246</v>
      </c>
      <c r="AD757">
        <f t="shared" si="958"/>
        <v>16.502691922998004</v>
      </c>
      <c r="AE757">
        <f t="shared" si="931"/>
        <v>593.79999999999995</v>
      </c>
      <c r="AF757">
        <f t="shared" si="933"/>
        <v>595.80416866666667</v>
      </c>
      <c r="AG757">
        <f t="shared" si="955"/>
        <v>582.01625059999992</v>
      </c>
      <c r="AH757">
        <f t="shared" si="940"/>
        <v>594.74000240000009</v>
      </c>
      <c r="AI757">
        <f t="shared" si="941"/>
        <v>617.88366788740018</v>
      </c>
      <c r="AJ757">
        <f t="shared" si="942"/>
        <v>571.59633691260001</v>
      </c>
      <c r="AK757">
        <f t="shared" si="943"/>
        <v>0.17615323492812801</v>
      </c>
      <c r="AL757">
        <f t="shared" si="922"/>
        <v>0.53028374421803937</v>
      </c>
      <c r="AM757">
        <f t="shared" si="923"/>
        <v>3150318.1521904357</v>
      </c>
      <c r="AN757">
        <f t="shared" si="956"/>
        <v>382164.41551538138</v>
      </c>
      <c r="AO757">
        <f t="shared" si="957"/>
        <v>71709466</v>
      </c>
      <c r="AP757">
        <f t="shared" si="959"/>
        <v>5.3293440438586083E-3</v>
      </c>
      <c r="AQ757">
        <f t="shared" si="960"/>
        <v>590.25473954828919</v>
      </c>
      <c r="AR757">
        <f t="shared" si="961"/>
        <v>586.3298344575951</v>
      </c>
      <c r="AS757">
        <f t="shared" si="962"/>
        <v>589.8292015501471</v>
      </c>
      <c r="AT757">
        <f t="shared" si="963"/>
        <v>583.11146843482356</v>
      </c>
      <c r="AU757">
        <f t="shared" si="964"/>
        <v>588.62803193139189</v>
      </c>
      <c r="AV757">
        <f t="shared" si="965"/>
        <v>578.93178808390462</v>
      </c>
      <c r="AW757">
        <f t="shared" si="966"/>
        <v>9.696243847487267</v>
      </c>
      <c r="AX757">
        <f t="shared" si="993"/>
        <v>10.512311039606502</v>
      </c>
      <c r="AY757">
        <f t="shared" si="967"/>
        <v>-0.81606719211923462</v>
      </c>
      <c r="AZ757">
        <f t="shared" si="924"/>
        <v>576.17500800000005</v>
      </c>
      <c r="BA757">
        <f t="shared" si="925"/>
        <v>3422949706.3265281</v>
      </c>
      <c r="BB757">
        <f t="shared" si="928"/>
        <v>0</v>
      </c>
      <c r="BC757">
        <f t="shared" si="929"/>
        <v>3422949706.3265281</v>
      </c>
      <c r="BD757">
        <f t="shared" si="944"/>
        <v>20604868658.410858</v>
      </c>
      <c r="BE757">
        <f t="shared" si="945"/>
        <v>11768479948.273098</v>
      </c>
      <c r="BF757">
        <f t="shared" si="946"/>
        <v>1.7508521702868185</v>
      </c>
      <c r="BG757">
        <f t="shared" si="947"/>
        <v>63.647628513031485</v>
      </c>
      <c r="BH757">
        <f t="shared" si="968"/>
        <v>148131210</v>
      </c>
      <c r="BI757">
        <f t="shared" si="969"/>
        <v>1.6748508282087959</v>
      </c>
      <c r="BJ757">
        <f t="shared" si="930"/>
        <v>-1192.4987999999985</v>
      </c>
      <c r="BK757">
        <f t="shared" si="970"/>
        <v>-1.8495768776313894E-2</v>
      </c>
      <c r="BL757">
        <f t="shared" si="971"/>
        <v>0.98150423122368613</v>
      </c>
      <c r="BM757">
        <f t="shared" si="972"/>
        <v>12.19778272420341</v>
      </c>
      <c r="BN757">
        <f t="shared" si="973"/>
        <v>574.38751200000002</v>
      </c>
      <c r="BO757">
        <f t="shared" si="932"/>
        <v>593.77499999999998</v>
      </c>
      <c r="BP757">
        <f t="shared" si="974"/>
        <v>576.5393398235293</v>
      </c>
      <c r="BQ757">
        <f t="shared" si="975"/>
        <v>17.235660176470674</v>
      </c>
      <c r="BR757">
        <f t="shared" si="976"/>
        <v>11.049987999999985</v>
      </c>
      <c r="BS757">
        <f t="shared" si="977"/>
        <v>4.2750240000000304</v>
      </c>
      <c r="BT757">
        <f t="shared" si="978"/>
        <v>11.22497599999997</v>
      </c>
      <c r="BU757">
        <f t="shared" si="979"/>
        <v>23.90002400000003</v>
      </c>
      <c r="BV757">
        <f t="shared" si="980"/>
        <v>590.24666746666662</v>
      </c>
      <c r="BW757">
        <f t="shared" si="981"/>
        <v>591.83452495238078</v>
      </c>
      <c r="BX757">
        <f t="shared" si="982"/>
        <v>594.7813642909091</v>
      </c>
      <c r="BY757">
        <f t="shared" si="983"/>
        <v>587.09678662857141</v>
      </c>
      <c r="BZ757">
        <f t="shared" si="984"/>
        <v>610</v>
      </c>
      <c r="CA757">
        <f t="shared" si="985"/>
        <v>560</v>
      </c>
      <c r="CB757">
        <f t="shared" si="986"/>
        <v>598.93499599999996</v>
      </c>
      <c r="CC757">
        <f t="shared" si="987"/>
        <v>601.42055895555552</v>
      </c>
      <c r="CD757">
        <f t="shared" si="988"/>
        <v>591.35239814460328</v>
      </c>
      <c r="CE757">
        <f t="shared" si="989"/>
        <v>576.10649053096938</v>
      </c>
      <c r="CF757">
        <f t="shared" si="990"/>
        <v>590.67498799999998</v>
      </c>
      <c r="CG757">
        <f t="shared" si="991"/>
        <v>601.79998799999998</v>
      </c>
      <c r="CH757">
        <f t="shared" si="992"/>
        <v>582.625</v>
      </c>
    </row>
    <row r="758" spans="1:86">
      <c r="A758" s="1">
        <v>40575</v>
      </c>
      <c r="B758">
        <v>582.5</v>
      </c>
      <c r="C758">
        <v>582.5</v>
      </c>
      <c r="D758">
        <v>566.5</v>
      </c>
      <c r="E758">
        <v>575.07501200000002</v>
      </c>
      <c r="F758">
        <v>4212708</v>
      </c>
      <c r="G758">
        <f t="shared" si="926"/>
        <v>302794.70656200801</v>
      </c>
      <c r="H758">
        <f t="shared" si="954"/>
        <v>77070803.233259216</v>
      </c>
      <c r="I758">
        <f t="shared" si="927"/>
        <v>576.64375300000006</v>
      </c>
      <c r="J758">
        <f t="shared" si="934"/>
        <v>605.70625300000006</v>
      </c>
      <c r="K758">
        <f t="shared" si="935"/>
        <v>576.64375300000006</v>
      </c>
      <c r="L758">
        <f t="shared" si="936"/>
        <v>7</v>
      </c>
      <c r="M758">
        <f t="shared" si="937"/>
        <v>1</v>
      </c>
      <c r="N758">
        <f t="shared" si="938"/>
        <v>30</v>
      </c>
      <c r="O758">
        <f t="shared" si="939"/>
        <v>90</v>
      </c>
      <c r="P758">
        <f t="shared" si="914"/>
        <v>16</v>
      </c>
      <c r="Q758">
        <f t="shared" si="915"/>
        <v>7.4249879999999848</v>
      </c>
      <c r="R758">
        <f t="shared" si="916"/>
        <v>8.5750120000000152</v>
      </c>
      <c r="S758">
        <f t="shared" si="917"/>
        <v>16</v>
      </c>
      <c r="T758">
        <f t="shared" si="953"/>
        <v>15.739498759440266</v>
      </c>
      <c r="U758">
        <f t="shared" si="918"/>
        <v>16.950012000000015</v>
      </c>
      <c r="V758">
        <f t="shared" si="919"/>
        <v>-14.674987999999985</v>
      </c>
      <c r="W758">
        <f t="shared" si="920"/>
        <v>16.950012000000015</v>
      </c>
      <c r="X758">
        <f t="shared" si="921"/>
        <v>0</v>
      </c>
      <c r="Y758">
        <f t="shared" si="951"/>
        <v>3.6591574341530158</v>
      </c>
      <c r="Z758">
        <f t="shared" si="952"/>
        <v>3.4171186419956432</v>
      </c>
      <c r="AA758">
        <f t="shared" si="948"/>
        <v>23.248246275684728</v>
      </c>
      <c r="AB758">
        <f t="shared" si="949"/>
        <v>21.710466732278352</v>
      </c>
      <c r="AC758">
        <f t="shared" si="950"/>
        <v>3.4204260765516241</v>
      </c>
      <c r="AD758">
        <f t="shared" si="958"/>
        <v>16.348471649291699</v>
      </c>
      <c r="AE758">
        <f t="shared" si="931"/>
        <v>587.89500720000001</v>
      </c>
      <c r="AF758">
        <f t="shared" si="933"/>
        <v>590.67916866666667</v>
      </c>
      <c r="AG758">
        <f t="shared" si="955"/>
        <v>581.81875000000014</v>
      </c>
      <c r="AH758">
        <f t="shared" si="940"/>
        <v>595.37750240000003</v>
      </c>
      <c r="AI758">
        <f t="shared" si="941"/>
        <v>615.80924060684538</v>
      </c>
      <c r="AJ758">
        <f t="shared" si="942"/>
        <v>574.94576419315467</v>
      </c>
      <c r="AK758">
        <f t="shared" si="943"/>
        <v>3.1629175534864532E-3</v>
      </c>
      <c r="AL758">
        <f t="shared" si="922"/>
        <v>7.1876500000001897E-2</v>
      </c>
      <c r="AM758">
        <f t="shared" si="923"/>
        <v>302794.70656200801</v>
      </c>
      <c r="AN758">
        <f t="shared" si="956"/>
        <v>1650923.6153166431</v>
      </c>
      <c r="AO758">
        <f t="shared" si="957"/>
        <v>74517132</v>
      </c>
      <c r="AP758">
        <f t="shared" si="959"/>
        <v>2.2154953780516448E-2</v>
      </c>
      <c r="AQ758">
        <f t="shared" si="960"/>
        <v>585.09363218187082</v>
      </c>
      <c r="AR758">
        <f t="shared" si="961"/>
        <v>587.72494979718044</v>
      </c>
      <c r="AS758">
        <f t="shared" si="962"/>
        <v>587.17344743112062</v>
      </c>
      <c r="AT758">
        <f t="shared" si="963"/>
        <v>582.38818735568941</v>
      </c>
      <c r="AU758">
        <f t="shared" si="964"/>
        <v>586.59507894168314</v>
      </c>
      <c r="AV758">
        <f t="shared" si="965"/>
        <v>578.66181375803126</v>
      </c>
      <c r="AW758">
        <f t="shared" si="966"/>
        <v>7.9332651836518835</v>
      </c>
      <c r="AX758">
        <f t="shared" si="993"/>
        <v>9.996501868415578</v>
      </c>
      <c r="AY758">
        <f t="shared" si="967"/>
        <v>-2.0632366847636945</v>
      </c>
      <c r="AZ758">
        <f t="shared" si="924"/>
        <v>574.69167066666671</v>
      </c>
      <c r="BA758">
        <f t="shared" si="925"/>
        <v>2421008198.5508323</v>
      </c>
      <c r="BB758">
        <f t="shared" si="928"/>
        <v>0</v>
      </c>
      <c r="BC758">
        <f t="shared" si="929"/>
        <v>2421008198.5508323</v>
      </c>
      <c r="BD758">
        <f t="shared" si="944"/>
        <v>20604868658.410858</v>
      </c>
      <c r="BE758">
        <f t="shared" si="945"/>
        <v>12102962128.107584</v>
      </c>
      <c r="BF758">
        <f t="shared" si="946"/>
        <v>1.7024649371213583</v>
      </c>
      <c r="BG758">
        <f t="shared" si="947"/>
        <v>62.996744702812272</v>
      </c>
      <c r="BH758">
        <f t="shared" si="968"/>
        <v>143918502</v>
      </c>
      <c r="BI758">
        <f t="shared" si="969"/>
        <v>1.370967462347394</v>
      </c>
      <c r="BJ758">
        <f t="shared" si="930"/>
        <v>-567.49879999999848</v>
      </c>
      <c r="BK758">
        <f t="shared" si="970"/>
        <v>-8.0637999137559025E-3</v>
      </c>
      <c r="BL758">
        <f t="shared" si="971"/>
        <v>0.99193620008624406</v>
      </c>
      <c r="BM758">
        <f t="shared" si="972"/>
        <v>10.768471548319296</v>
      </c>
      <c r="BN758">
        <f t="shared" si="973"/>
        <v>574.5</v>
      </c>
      <c r="BO758">
        <f t="shared" si="932"/>
        <v>587.76250000000005</v>
      </c>
      <c r="BP758">
        <f t="shared" si="974"/>
        <v>577.78125176470587</v>
      </c>
      <c r="BQ758">
        <f t="shared" si="975"/>
        <v>9.9812482352941743</v>
      </c>
      <c r="BR758">
        <f t="shared" si="976"/>
        <v>-26.200012000000015</v>
      </c>
      <c r="BS758">
        <f t="shared" si="977"/>
        <v>-15.674987999999985</v>
      </c>
      <c r="BT758">
        <f t="shared" si="978"/>
        <v>-21.950012000000015</v>
      </c>
      <c r="BU758">
        <f t="shared" si="979"/>
        <v>-4.5</v>
      </c>
      <c r="BV758">
        <f t="shared" si="980"/>
        <v>584.00500480000005</v>
      </c>
      <c r="BW758">
        <f t="shared" si="981"/>
        <v>585.91190876190467</v>
      </c>
      <c r="BX758">
        <f t="shared" si="982"/>
        <v>591.2059114909091</v>
      </c>
      <c r="BY758">
        <f t="shared" si="983"/>
        <v>586.43571628571419</v>
      </c>
      <c r="BZ758">
        <f t="shared" si="984"/>
        <v>610</v>
      </c>
      <c r="CA758">
        <f t="shared" si="985"/>
        <v>564.27502400000003</v>
      </c>
      <c r="CB758">
        <f t="shared" si="986"/>
        <v>593.02817930666663</v>
      </c>
      <c r="CC758">
        <f t="shared" si="987"/>
        <v>597.55902477777784</v>
      </c>
      <c r="CD758">
        <f t="shared" si="988"/>
        <v>600.22301067857154</v>
      </c>
      <c r="CE758">
        <f t="shared" si="989"/>
        <v>575.66931102042759</v>
      </c>
      <c r="CF758">
        <f t="shared" si="990"/>
        <v>579.75</v>
      </c>
      <c r="CG758">
        <f t="shared" si="991"/>
        <v>584.5</v>
      </c>
      <c r="CH758">
        <f t="shared" si="992"/>
        <v>564.27502400000003</v>
      </c>
    </row>
    <row r="759" spans="1:86">
      <c r="A759" s="1">
        <v>40576</v>
      </c>
      <c r="B759">
        <v>585</v>
      </c>
      <c r="C759">
        <v>599.45001200000002</v>
      </c>
      <c r="D759">
        <v>581.17498799999998</v>
      </c>
      <c r="E759">
        <v>591.22497599999997</v>
      </c>
      <c r="F759">
        <v>3937618</v>
      </c>
      <c r="G759">
        <f t="shared" si="926"/>
        <v>393212.27946599404</v>
      </c>
      <c r="H759">
        <f t="shared" si="954"/>
        <v>77464015.512725204</v>
      </c>
      <c r="I759">
        <f t="shared" si="927"/>
        <v>589.21249399999999</v>
      </c>
      <c r="J759">
        <f t="shared" si="934"/>
        <v>605.70625300000006</v>
      </c>
      <c r="K759">
        <f t="shared" si="935"/>
        <v>576.64375300000006</v>
      </c>
      <c r="L759">
        <f t="shared" si="936"/>
        <v>8</v>
      </c>
      <c r="M759">
        <f t="shared" si="937"/>
        <v>2</v>
      </c>
      <c r="N759">
        <f t="shared" si="938"/>
        <v>20</v>
      </c>
      <c r="O759">
        <f t="shared" si="939"/>
        <v>80</v>
      </c>
      <c r="P759">
        <f t="shared" si="914"/>
        <v>18.27502400000003</v>
      </c>
      <c r="Q759">
        <f t="shared" si="915"/>
        <v>8.2250360000000455</v>
      </c>
      <c r="R759">
        <f t="shared" si="916"/>
        <v>10.049987999999985</v>
      </c>
      <c r="S759">
        <f t="shared" si="917"/>
        <v>18.27502400000003</v>
      </c>
      <c r="T759">
        <f t="shared" si="953"/>
        <v>15.920607705194536</v>
      </c>
      <c r="U759">
        <f t="shared" si="918"/>
        <v>-1.6000360000000455</v>
      </c>
      <c r="V759">
        <f t="shared" si="919"/>
        <v>-4.1500240000000304</v>
      </c>
      <c r="W759">
        <f t="shared" si="920"/>
        <v>0</v>
      </c>
      <c r="X759">
        <f t="shared" si="921"/>
        <v>0</v>
      </c>
      <c r="Y759">
        <f t="shared" si="951"/>
        <v>3.3977890459992288</v>
      </c>
      <c r="Z759">
        <f t="shared" si="952"/>
        <v>3.1730387389959547</v>
      </c>
      <c r="AA759">
        <f t="shared" si="948"/>
        <v>21.342081338331116</v>
      </c>
      <c r="AB759">
        <f t="shared" si="949"/>
        <v>19.930387066573239</v>
      </c>
      <c r="AC759">
        <f t="shared" si="950"/>
        <v>3.4204260765516206</v>
      </c>
      <c r="AD759">
        <f t="shared" si="958"/>
        <v>16.380214154119706</v>
      </c>
      <c r="AE759">
        <f t="shared" si="931"/>
        <v>587.2849976</v>
      </c>
      <c r="AF759">
        <f t="shared" si="933"/>
        <v>588.45000199999993</v>
      </c>
      <c r="AG759">
        <f t="shared" si="955"/>
        <v>582.76124879999998</v>
      </c>
      <c r="AH759">
        <f t="shared" si="940"/>
        <v>594.37249759999997</v>
      </c>
      <c r="AI759">
        <f t="shared" si="941"/>
        <v>614.53188433058244</v>
      </c>
      <c r="AJ759">
        <f t="shared" si="942"/>
        <v>574.21311086941751</v>
      </c>
      <c r="AK759">
        <f t="shared" si="943"/>
        <v>0.42193409348050481</v>
      </c>
      <c r="AL759">
        <f t="shared" si="922"/>
        <v>9.9860443411726091E-2</v>
      </c>
      <c r="AM759">
        <f t="shared" si="923"/>
        <v>393212.27946599404</v>
      </c>
      <c r="AN759">
        <f t="shared" si="956"/>
        <v>3360258.5267296461</v>
      </c>
      <c r="AO759">
        <f t="shared" si="957"/>
        <v>75951882</v>
      </c>
      <c r="AP759">
        <f t="shared" si="959"/>
        <v>4.424193895194916E-2</v>
      </c>
      <c r="AQ759">
        <f t="shared" si="960"/>
        <v>587.17828908003469</v>
      </c>
      <c r="AR759">
        <f t="shared" si="961"/>
        <v>588.900582264984</v>
      </c>
      <c r="AS759">
        <f t="shared" si="962"/>
        <v>587.90272257351887</v>
      </c>
      <c r="AT759">
        <f t="shared" si="963"/>
        <v>583.18349833367733</v>
      </c>
      <c r="AU759">
        <f t="shared" si="964"/>
        <v>587.28956350043063</v>
      </c>
      <c r="AV759">
        <f t="shared" si="965"/>
        <v>579.54123511496903</v>
      </c>
      <c r="AW759">
        <f t="shared" si="966"/>
        <v>7.7483283854616047</v>
      </c>
      <c r="AX759">
        <f t="shared" si="993"/>
        <v>9.5468671718247826</v>
      </c>
      <c r="AY759">
        <f t="shared" si="967"/>
        <v>-1.7985387863631779</v>
      </c>
      <c r="AZ759">
        <f t="shared" si="924"/>
        <v>590.61665866666669</v>
      </c>
      <c r="BA759">
        <f t="shared" si="925"/>
        <v>2325622786.2657228</v>
      </c>
      <c r="BB759">
        <f t="shared" si="928"/>
        <v>2325622786.2657228</v>
      </c>
      <c r="BC759">
        <f t="shared" si="929"/>
        <v>0</v>
      </c>
      <c r="BD759">
        <f t="shared" si="944"/>
        <v>21141673864.157066</v>
      </c>
      <c r="BE759">
        <f t="shared" si="945"/>
        <v>12102962128.107584</v>
      </c>
      <c r="BF759">
        <f t="shared" si="946"/>
        <v>1.7468181458701113</v>
      </c>
      <c r="BG759">
        <f t="shared" si="947"/>
        <v>63.594240794443664</v>
      </c>
      <c r="BH759">
        <f t="shared" si="968"/>
        <v>147856120</v>
      </c>
      <c r="BI759">
        <f t="shared" si="969"/>
        <v>1.3369762004811436</v>
      </c>
      <c r="BJ759">
        <f t="shared" si="930"/>
        <v>1514.9963999999954</v>
      </c>
      <c r="BK759">
        <f t="shared" si="970"/>
        <v>2.8083230296919864E-2</v>
      </c>
      <c r="BL759">
        <f t="shared" si="971"/>
        <v>1.0280832302969198</v>
      </c>
      <c r="BM759">
        <f t="shared" si="972"/>
        <v>10.624929716804566</v>
      </c>
      <c r="BN759">
        <f t="shared" si="973"/>
        <v>590.3125</v>
      </c>
      <c r="BO759">
        <f t="shared" si="932"/>
        <v>585.85999759999993</v>
      </c>
      <c r="BP759">
        <f t="shared" si="974"/>
        <v>579.30698705882344</v>
      </c>
      <c r="BQ759">
        <f t="shared" si="975"/>
        <v>6.5530105411764907</v>
      </c>
      <c r="BR759">
        <f t="shared" si="976"/>
        <v>-5.2750240000000304</v>
      </c>
      <c r="BS759">
        <f t="shared" si="977"/>
        <v>-11.325012000000015</v>
      </c>
      <c r="BT759">
        <f t="shared" si="978"/>
        <v>-5.0499879999999848</v>
      </c>
      <c r="BU759">
        <f t="shared" si="979"/>
        <v>-16.72497599999997</v>
      </c>
      <c r="BV759">
        <f t="shared" si="980"/>
        <v>585.1149944</v>
      </c>
      <c r="BW759">
        <f t="shared" si="981"/>
        <v>586.06785371428577</v>
      </c>
      <c r="BX759">
        <f t="shared" si="982"/>
        <v>590.45090669090916</v>
      </c>
      <c r="BY759">
        <f t="shared" si="983"/>
        <v>587.33154733333333</v>
      </c>
      <c r="BZ759">
        <f t="shared" si="984"/>
        <v>610</v>
      </c>
      <c r="CA759">
        <f t="shared" si="985"/>
        <v>564.27502400000003</v>
      </c>
      <c r="CB759">
        <f t="shared" si="986"/>
        <v>591.70283585333323</v>
      </c>
      <c r="CC759">
        <f t="shared" si="987"/>
        <v>592.26514975555551</v>
      </c>
      <c r="CD759">
        <f t="shared" si="988"/>
        <v>599.2431921350792</v>
      </c>
      <c r="CE759">
        <f t="shared" si="989"/>
        <v>576.74405301206207</v>
      </c>
      <c r="CF759">
        <f t="shared" si="990"/>
        <v>575.07501200000002</v>
      </c>
      <c r="CG759">
        <f t="shared" si="991"/>
        <v>582.5</v>
      </c>
      <c r="CH759">
        <f t="shared" si="992"/>
        <v>566.5</v>
      </c>
    </row>
    <row r="760" spans="1:86">
      <c r="A760" s="1">
        <v>40577</v>
      </c>
      <c r="B760">
        <v>592.34997599999997</v>
      </c>
      <c r="C760">
        <v>597.84997599999997</v>
      </c>
      <c r="D760">
        <v>585.32501200000002</v>
      </c>
      <c r="E760">
        <v>591.84997599999997</v>
      </c>
      <c r="F760">
        <v>1883412</v>
      </c>
      <c r="G760">
        <f t="shared" si="926"/>
        <v>78940.226667950323</v>
      </c>
      <c r="H760">
        <f t="shared" si="954"/>
        <v>77542955.73939316</v>
      </c>
      <c r="I760">
        <f t="shared" si="927"/>
        <v>591.84373499999992</v>
      </c>
      <c r="J760">
        <f t="shared" si="934"/>
        <v>605.70625300000006</v>
      </c>
      <c r="K760">
        <f t="shared" si="935"/>
        <v>576.64375300000006</v>
      </c>
      <c r="L760">
        <f t="shared" si="936"/>
        <v>9</v>
      </c>
      <c r="M760">
        <f t="shared" si="937"/>
        <v>3</v>
      </c>
      <c r="N760">
        <f t="shared" si="938"/>
        <v>10</v>
      </c>
      <c r="O760">
        <f t="shared" si="939"/>
        <v>70</v>
      </c>
      <c r="P760">
        <f t="shared" si="914"/>
        <v>12.524963999999954</v>
      </c>
      <c r="Q760">
        <f t="shared" si="915"/>
        <v>6</v>
      </c>
      <c r="R760">
        <f t="shared" si="916"/>
        <v>6.5249639999999545</v>
      </c>
      <c r="S760">
        <f t="shared" si="917"/>
        <v>12.524963999999954</v>
      </c>
      <c r="T760">
        <f t="shared" si="953"/>
        <v>15.678061726252066</v>
      </c>
      <c r="U760">
        <f t="shared" si="918"/>
        <v>-6.2999879999999848</v>
      </c>
      <c r="V760">
        <f t="shared" si="919"/>
        <v>15.200012000000015</v>
      </c>
      <c r="W760">
        <f t="shared" si="920"/>
        <v>0</v>
      </c>
      <c r="X760">
        <f t="shared" si="921"/>
        <v>15.200012000000015</v>
      </c>
      <c r="Y760">
        <f t="shared" si="951"/>
        <v>3.1550898284278555</v>
      </c>
      <c r="Z760">
        <f t="shared" si="952"/>
        <v>4.0321082576391021</v>
      </c>
      <c r="AA760">
        <f t="shared" si="948"/>
        <v>20.124233999824277</v>
      </c>
      <c r="AB760">
        <f t="shared" si="949"/>
        <v>25.718155267162619</v>
      </c>
      <c r="AC760">
        <f t="shared" si="950"/>
        <v>12.202508108290875</v>
      </c>
      <c r="AD760">
        <f t="shared" si="958"/>
        <v>17.039248232643377</v>
      </c>
      <c r="AE760">
        <f t="shared" si="931"/>
        <v>585.71499040000003</v>
      </c>
      <c r="AF760">
        <f t="shared" si="933"/>
        <v>588.04582733333336</v>
      </c>
      <c r="AG760">
        <f t="shared" si="955"/>
        <v>583.37999879999995</v>
      </c>
      <c r="AH760">
        <f t="shared" si="940"/>
        <v>593.90749519999986</v>
      </c>
      <c r="AI760">
        <f t="shared" si="941"/>
        <v>614.06365316548681</v>
      </c>
      <c r="AJ760">
        <f t="shared" si="942"/>
        <v>573.7513372345129</v>
      </c>
      <c r="AK760">
        <f t="shared" si="943"/>
        <v>0.4489605309820715</v>
      </c>
      <c r="AL760">
        <f t="shared" si="922"/>
        <v>4.1913413882862766E-2</v>
      </c>
      <c r="AM760">
        <f t="shared" si="923"/>
        <v>78940.226667950323</v>
      </c>
      <c r="AN760">
        <f t="shared" si="956"/>
        <v>2136351.595186926</v>
      </c>
      <c r="AO760">
        <f t="shared" si="957"/>
        <v>74765620</v>
      </c>
      <c r="AP760">
        <f t="shared" si="959"/>
        <v>2.8573983539318285E-2</v>
      </c>
      <c r="AQ760">
        <f t="shared" si="960"/>
        <v>588.76666263282289</v>
      </c>
      <c r="AR760">
        <f t="shared" si="961"/>
        <v>584.76792315946352</v>
      </c>
      <c r="AS760">
        <f t="shared" si="962"/>
        <v>588.61322819028544</v>
      </c>
      <c r="AT760">
        <f t="shared" si="963"/>
        <v>583.96348132364642</v>
      </c>
      <c r="AU760">
        <f t="shared" si="964"/>
        <v>587.97362537536605</v>
      </c>
      <c r="AV760">
        <f t="shared" si="965"/>
        <v>580.40284697692118</v>
      </c>
      <c r="AW760">
        <f t="shared" si="966"/>
        <v>7.5707783984448724</v>
      </c>
      <c r="AX760">
        <f t="shared" si="993"/>
        <v>9.1516494171487999</v>
      </c>
      <c r="AY760">
        <f t="shared" si="967"/>
        <v>-1.5808710187039274</v>
      </c>
      <c r="AZ760">
        <f t="shared" si="924"/>
        <v>591.67498799999998</v>
      </c>
      <c r="BA760">
        <f t="shared" si="925"/>
        <v>1114367772.4990559</v>
      </c>
      <c r="BB760">
        <f t="shared" si="928"/>
        <v>1114367772.4990559</v>
      </c>
      <c r="BC760">
        <f t="shared" si="929"/>
        <v>0</v>
      </c>
      <c r="BD760">
        <f t="shared" si="944"/>
        <v>19092183044.883293</v>
      </c>
      <c r="BE760">
        <f t="shared" si="945"/>
        <v>12102962128.107584</v>
      </c>
      <c r="BF760">
        <f t="shared" si="946"/>
        <v>1.5774801939224561</v>
      </c>
      <c r="BG760">
        <f t="shared" si="947"/>
        <v>61.202417680727869</v>
      </c>
      <c r="BH760">
        <f t="shared" si="968"/>
        <v>149739532</v>
      </c>
      <c r="BI760">
        <f t="shared" si="969"/>
        <v>1.3044006310234231</v>
      </c>
      <c r="BJ760">
        <f t="shared" si="930"/>
        <v>-37.5</v>
      </c>
      <c r="BK760">
        <f t="shared" si="970"/>
        <v>1.0571271941664387E-3</v>
      </c>
      <c r="BL760">
        <f t="shared" si="971"/>
        <v>1.0010571271941664</v>
      </c>
      <c r="BM760">
        <f t="shared" si="972"/>
        <v>10.623228008180714</v>
      </c>
      <c r="BN760">
        <f t="shared" si="973"/>
        <v>591.58749399999999</v>
      </c>
      <c r="BO760">
        <f t="shared" si="932"/>
        <v>584.6</v>
      </c>
      <c r="BP760">
        <f t="shared" si="974"/>
        <v>580.60441317647053</v>
      </c>
      <c r="BQ760">
        <f t="shared" si="975"/>
        <v>3.9955868235294929</v>
      </c>
      <c r="BR760">
        <f t="shared" si="976"/>
        <v>-14.25</v>
      </c>
      <c r="BS760">
        <f t="shared" si="977"/>
        <v>-4.6749879999999848</v>
      </c>
      <c r="BT760">
        <f t="shared" si="978"/>
        <v>-11.52502400000003</v>
      </c>
      <c r="BU760">
        <f t="shared" si="979"/>
        <v>2.3499759999999696</v>
      </c>
      <c r="BV760">
        <f t="shared" si="980"/>
        <v>586.63665386666662</v>
      </c>
      <c r="BW760">
        <f t="shared" si="981"/>
        <v>587.0392748571428</v>
      </c>
      <c r="BX760">
        <f t="shared" si="982"/>
        <v>589.99226640000006</v>
      </c>
      <c r="BY760">
        <f t="shared" si="983"/>
        <v>588.19714040000008</v>
      </c>
      <c r="BZ760">
        <f t="shared" si="984"/>
        <v>610</v>
      </c>
      <c r="CA760">
        <f t="shared" si="985"/>
        <v>564.27502400000003</v>
      </c>
      <c r="CB760">
        <f t="shared" si="986"/>
        <v>585.52340994666667</v>
      </c>
      <c r="CC760">
        <f t="shared" si="987"/>
        <v>591.09333443333333</v>
      </c>
      <c r="CD760">
        <f t="shared" si="988"/>
        <v>600.23852215968259</v>
      </c>
      <c r="CE760">
        <f t="shared" si="989"/>
        <v>576.52139960238151</v>
      </c>
      <c r="CF760">
        <f t="shared" si="990"/>
        <v>591.22497599999997</v>
      </c>
      <c r="CG760">
        <f t="shared" si="991"/>
        <v>599.45001200000002</v>
      </c>
      <c r="CH760">
        <f t="shared" si="992"/>
        <v>581.17498799999998</v>
      </c>
    </row>
    <row r="761" spans="1:86">
      <c r="A761" s="1">
        <v>40578</v>
      </c>
      <c r="B761">
        <v>588</v>
      </c>
      <c r="C761">
        <v>591.54998799999998</v>
      </c>
      <c r="D761">
        <v>570.125</v>
      </c>
      <c r="E761">
        <v>574.40002400000003</v>
      </c>
      <c r="F761">
        <v>3457600</v>
      </c>
      <c r="G761">
        <f t="shared" si="926"/>
        <v>-2077779.1121283134</v>
      </c>
      <c r="H761">
        <f t="shared" si="954"/>
        <v>75465176.627264842</v>
      </c>
      <c r="I761">
        <f t="shared" si="927"/>
        <v>581.01875300000006</v>
      </c>
      <c r="J761">
        <f t="shared" si="934"/>
        <v>605.70625300000006</v>
      </c>
      <c r="K761">
        <f t="shared" si="935"/>
        <v>576.64375300000006</v>
      </c>
      <c r="L761">
        <f t="shared" si="936"/>
        <v>10</v>
      </c>
      <c r="M761">
        <f t="shared" si="937"/>
        <v>4</v>
      </c>
      <c r="N761">
        <f t="shared" si="938"/>
        <v>0</v>
      </c>
      <c r="O761">
        <f t="shared" si="939"/>
        <v>60</v>
      </c>
      <c r="P761">
        <f t="shared" si="914"/>
        <v>21.424987999999985</v>
      </c>
      <c r="Q761">
        <f t="shared" si="915"/>
        <v>17.149963999999954</v>
      </c>
      <c r="R761">
        <f t="shared" si="916"/>
        <v>4.2750240000000304</v>
      </c>
      <c r="S761">
        <f t="shared" si="917"/>
        <v>21.424987999999985</v>
      </c>
      <c r="T761">
        <f t="shared" si="953"/>
        <v>16.088556460091205</v>
      </c>
      <c r="U761">
        <f t="shared" si="918"/>
        <v>-4.7999879999999848</v>
      </c>
      <c r="V761">
        <f t="shared" si="919"/>
        <v>6.875</v>
      </c>
      <c r="W761">
        <f t="shared" si="920"/>
        <v>0</v>
      </c>
      <c r="X761">
        <f t="shared" si="921"/>
        <v>6.875</v>
      </c>
      <c r="Y761">
        <f t="shared" si="951"/>
        <v>2.9297262692544375</v>
      </c>
      <c r="Z761">
        <f t="shared" si="952"/>
        <v>4.2351719535220234</v>
      </c>
      <c r="AA761">
        <f t="shared" si="948"/>
        <v>18.210000856955872</v>
      </c>
      <c r="AB761">
        <f t="shared" si="949"/>
        <v>26.32412649343442</v>
      </c>
      <c r="AC761">
        <f t="shared" si="950"/>
        <v>18.220017140197619</v>
      </c>
      <c r="AD761">
        <f t="shared" si="958"/>
        <v>18.128104384874664</v>
      </c>
      <c r="AE761">
        <f t="shared" si="931"/>
        <v>582.45999760000007</v>
      </c>
      <c r="AF761">
        <f t="shared" si="933"/>
        <v>583.82916266666666</v>
      </c>
      <c r="AG761">
        <f t="shared" si="955"/>
        <v>582.80750120000005</v>
      </c>
      <c r="AH761">
        <f t="shared" si="940"/>
        <v>590.73749999999995</v>
      </c>
      <c r="AI761">
        <f t="shared" si="941"/>
        <v>612.15779793167201</v>
      </c>
      <c r="AJ761">
        <f t="shared" si="942"/>
        <v>569.3172020683279</v>
      </c>
      <c r="AK761">
        <f t="shared" si="943"/>
        <v>0.11864498682244443</v>
      </c>
      <c r="AL761">
        <f t="shared" si="922"/>
        <v>-0.60093102502554185</v>
      </c>
      <c r="AM761">
        <f t="shared" si="923"/>
        <v>-2077779.1121283134</v>
      </c>
      <c r="AN761">
        <f t="shared" si="956"/>
        <v>-758989.84962871321</v>
      </c>
      <c r="AO761">
        <f t="shared" si="957"/>
        <v>75376500</v>
      </c>
      <c r="AP761">
        <f t="shared" si="959"/>
        <v>-1.0069316691922724E-2</v>
      </c>
      <c r="AQ761">
        <f t="shared" si="960"/>
        <v>583.88200549766316</v>
      </c>
      <c r="AR761">
        <f t="shared" si="961"/>
        <v>579.29794347901645</v>
      </c>
      <c r="AS761">
        <f t="shared" si="962"/>
        <v>586.05485143603403</v>
      </c>
      <c r="AT761">
        <f t="shared" si="963"/>
        <v>583.10277016451823</v>
      </c>
      <c r="AU761">
        <f t="shared" si="964"/>
        <v>585.93758516906109</v>
      </c>
      <c r="AV761">
        <f t="shared" si="965"/>
        <v>579.98264936853673</v>
      </c>
      <c r="AW761">
        <f t="shared" si="966"/>
        <v>5.9549358005243676</v>
      </c>
      <c r="AX761">
        <f t="shared" si="993"/>
        <v>8.5123066938239127</v>
      </c>
      <c r="AY761">
        <f t="shared" si="967"/>
        <v>-2.5573708932995451</v>
      </c>
      <c r="AZ761">
        <f t="shared" si="924"/>
        <v>578.69167066666671</v>
      </c>
      <c r="BA761">
        <f t="shared" si="925"/>
        <v>2000884320.4970667</v>
      </c>
      <c r="BB761">
        <f t="shared" si="928"/>
        <v>0</v>
      </c>
      <c r="BC761">
        <f t="shared" si="929"/>
        <v>2000884320.4970667</v>
      </c>
      <c r="BD761">
        <f t="shared" si="944"/>
        <v>19092183044.883293</v>
      </c>
      <c r="BE761">
        <f t="shared" si="945"/>
        <v>12323061663.697884</v>
      </c>
      <c r="BF761">
        <f t="shared" si="946"/>
        <v>1.549305161811074</v>
      </c>
      <c r="BG761">
        <f t="shared" si="947"/>
        <v>60.773625104591979</v>
      </c>
      <c r="BH761">
        <f t="shared" si="968"/>
        <v>146281932</v>
      </c>
      <c r="BI761">
        <f t="shared" si="969"/>
        <v>1.0267437839748961</v>
      </c>
      <c r="BJ761">
        <f t="shared" si="930"/>
        <v>-1844.9951999999939</v>
      </c>
      <c r="BK761">
        <f t="shared" si="970"/>
        <v>-2.9483742008295597E-2</v>
      </c>
      <c r="BL761">
        <f t="shared" si="971"/>
        <v>0.97051625799170438</v>
      </c>
      <c r="BM761">
        <f t="shared" si="972"/>
        <v>11.289488270580485</v>
      </c>
      <c r="BN761">
        <f t="shared" si="973"/>
        <v>580.83749399999999</v>
      </c>
      <c r="BO761">
        <f t="shared" si="932"/>
        <v>582.32500000000005</v>
      </c>
      <c r="BP761">
        <f t="shared" si="974"/>
        <v>581.15735399999994</v>
      </c>
      <c r="BQ761">
        <f t="shared" si="975"/>
        <v>1.1676460000001043</v>
      </c>
      <c r="BR761">
        <f t="shared" si="976"/>
        <v>-31.424987999999985</v>
      </c>
      <c r="BS761">
        <f t="shared" si="977"/>
        <v>-31.875</v>
      </c>
      <c r="BT761">
        <f t="shared" si="978"/>
        <v>-18.450012000000015</v>
      </c>
      <c r="BU761">
        <f t="shared" si="979"/>
        <v>-17</v>
      </c>
      <c r="BV761">
        <f t="shared" si="980"/>
        <v>582.8649984000001</v>
      </c>
      <c r="BW761">
        <f t="shared" si="981"/>
        <v>583.14047390476196</v>
      </c>
      <c r="BX761">
        <f t="shared" si="982"/>
        <v>586.44545345454549</v>
      </c>
      <c r="BY761">
        <f t="shared" si="983"/>
        <v>587.34190470476199</v>
      </c>
      <c r="BZ761">
        <f t="shared" si="984"/>
        <v>610</v>
      </c>
      <c r="CA761">
        <f t="shared" si="985"/>
        <v>564.27502400000003</v>
      </c>
      <c r="CB761">
        <f t="shared" si="986"/>
        <v>581.22283145333336</v>
      </c>
      <c r="CC761">
        <f t="shared" si="987"/>
        <v>585.24103539999999</v>
      </c>
      <c r="CD761">
        <f t="shared" si="988"/>
        <v>597.72971144158737</v>
      </c>
      <c r="CE761">
        <f t="shared" si="989"/>
        <v>574.35221177307938</v>
      </c>
      <c r="CF761">
        <f t="shared" si="990"/>
        <v>591.84997599999997</v>
      </c>
      <c r="CG761">
        <f t="shared" si="991"/>
        <v>597.84997599999997</v>
      </c>
      <c r="CH761">
        <f t="shared" si="992"/>
        <v>585.32501200000002</v>
      </c>
    </row>
    <row r="762" spans="1:86">
      <c r="A762" s="1">
        <v>40581</v>
      </c>
      <c r="B762">
        <v>586.75</v>
      </c>
      <c r="C762">
        <v>586.75</v>
      </c>
      <c r="D762">
        <v>563.25</v>
      </c>
      <c r="E762">
        <v>565.57501200000002</v>
      </c>
      <c r="F762">
        <v>2578382</v>
      </c>
      <c r="G762">
        <f t="shared" si="926"/>
        <v>-2068188.8859077413</v>
      </c>
      <c r="H762">
        <f t="shared" si="954"/>
        <v>73396987.741357103</v>
      </c>
      <c r="I762">
        <f t="shared" si="927"/>
        <v>575.58125300000006</v>
      </c>
      <c r="J762">
        <f t="shared" si="934"/>
        <v>603.43124399999999</v>
      </c>
      <c r="K762">
        <f t="shared" si="935"/>
        <v>575.58125300000006</v>
      </c>
      <c r="L762">
        <f t="shared" si="936"/>
        <v>10</v>
      </c>
      <c r="M762">
        <f t="shared" si="937"/>
        <v>1</v>
      </c>
      <c r="N762">
        <f t="shared" si="938"/>
        <v>0</v>
      </c>
      <c r="O762">
        <f t="shared" si="939"/>
        <v>90</v>
      </c>
      <c r="P762">
        <f t="shared" si="914"/>
        <v>23.5</v>
      </c>
      <c r="Q762">
        <f t="shared" si="915"/>
        <v>21.174987999999985</v>
      </c>
      <c r="R762">
        <f t="shared" si="916"/>
        <v>2.3250120000000152</v>
      </c>
      <c r="S762">
        <f t="shared" si="917"/>
        <v>23.5</v>
      </c>
      <c r="T762">
        <f t="shared" si="953"/>
        <v>16.617945284370403</v>
      </c>
      <c r="U762">
        <f t="shared" si="918"/>
        <v>-11.799987999999985</v>
      </c>
      <c r="V762">
        <f t="shared" si="919"/>
        <v>4</v>
      </c>
      <c r="W762">
        <f t="shared" si="920"/>
        <v>0</v>
      </c>
      <c r="X762">
        <f t="shared" si="921"/>
        <v>4</v>
      </c>
      <c r="Y762">
        <f t="shared" si="951"/>
        <v>2.7204601071648349</v>
      </c>
      <c r="Z762">
        <f t="shared" si="952"/>
        <v>4.2183739568418792</v>
      </c>
      <c r="AA762">
        <f t="shared" si="948"/>
        <v>16.370616587139061</v>
      </c>
      <c r="AB762">
        <f t="shared" si="949"/>
        <v>25.384449669655407</v>
      </c>
      <c r="AC762">
        <f t="shared" si="950"/>
        <v>21.587399783013392</v>
      </c>
      <c r="AD762">
        <f t="shared" si="958"/>
        <v>17.630017208376302</v>
      </c>
      <c r="AE762">
        <f t="shared" si="931"/>
        <v>579.625</v>
      </c>
      <c r="AF762">
        <f t="shared" si="933"/>
        <v>579.64583333333337</v>
      </c>
      <c r="AG762">
        <f t="shared" si="955"/>
        <v>582.52000119999991</v>
      </c>
      <c r="AH762">
        <f t="shared" si="940"/>
        <v>586.71250000000009</v>
      </c>
      <c r="AI762">
        <f t="shared" si="941"/>
        <v>610.29710890244053</v>
      </c>
      <c r="AJ762">
        <f t="shared" si="942"/>
        <v>563.12789109755965</v>
      </c>
      <c r="AK762">
        <f t="shared" si="943"/>
        <v>5.1879615908897746E-2</v>
      </c>
      <c r="AL762">
        <f t="shared" si="922"/>
        <v>-0.80212663829787101</v>
      </c>
      <c r="AM762">
        <f t="shared" si="923"/>
        <v>-2068188.8859077413</v>
      </c>
      <c r="AN762">
        <f t="shared" si="956"/>
        <v>-762515.07366574206</v>
      </c>
      <c r="AO762">
        <f t="shared" si="957"/>
        <v>75422158</v>
      </c>
      <c r="AP762">
        <f t="shared" si="959"/>
        <v>-1.0109960970166646E-2</v>
      </c>
      <c r="AQ762">
        <f t="shared" si="960"/>
        <v>577.65762770845765</v>
      </c>
      <c r="AR762">
        <f t="shared" si="961"/>
        <v>574.52477616749673</v>
      </c>
      <c r="AS762">
        <f t="shared" si="962"/>
        <v>582.36848033754791</v>
      </c>
      <c r="AT762">
        <f t="shared" si="963"/>
        <v>581.52527192971161</v>
      </c>
      <c r="AU762">
        <f t="shared" si="964"/>
        <v>582.8831991937019</v>
      </c>
      <c r="AV762">
        <f t="shared" si="965"/>
        <v>578.97411475273918</v>
      </c>
      <c r="AW762">
        <f t="shared" si="966"/>
        <v>3.9090844409627152</v>
      </c>
      <c r="AX762">
        <f t="shared" si="993"/>
        <v>7.5916622432516734</v>
      </c>
      <c r="AY762">
        <f t="shared" si="967"/>
        <v>-3.6825778022889581</v>
      </c>
      <c r="AZ762">
        <f t="shared" si="924"/>
        <v>571.85833733333334</v>
      </c>
      <c r="BA762">
        <f t="shared" si="925"/>
        <v>1474469243.5301948</v>
      </c>
      <c r="BB762">
        <f t="shared" si="928"/>
        <v>0</v>
      </c>
      <c r="BC762">
        <f t="shared" si="929"/>
        <v>1474469243.5301948</v>
      </c>
      <c r="BD762">
        <f t="shared" si="944"/>
        <v>17390087735.980743</v>
      </c>
      <c r="BE762">
        <f t="shared" si="945"/>
        <v>13797530907.228079</v>
      </c>
      <c r="BF762">
        <f t="shared" si="946"/>
        <v>1.2603767915367119</v>
      </c>
      <c r="BG762">
        <f t="shared" si="947"/>
        <v>55.759588235722752</v>
      </c>
      <c r="BH762">
        <f t="shared" si="968"/>
        <v>143703550</v>
      </c>
      <c r="BI762">
        <f t="shared" si="969"/>
        <v>0.67517430250437993</v>
      </c>
      <c r="BJ762">
        <f t="shared" si="930"/>
        <v>-982.50120000000152</v>
      </c>
      <c r="BK762">
        <f t="shared" si="970"/>
        <v>-1.536387818813882E-2</v>
      </c>
      <c r="BL762">
        <f t="shared" si="971"/>
        <v>0.98463612181186122</v>
      </c>
      <c r="BM762">
        <f t="shared" si="972"/>
        <v>12.430180309334274</v>
      </c>
      <c r="BN762">
        <f t="shared" si="973"/>
        <v>575</v>
      </c>
      <c r="BO762">
        <f t="shared" si="932"/>
        <v>582.44749759999991</v>
      </c>
      <c r="BP762">
        <f t="shared" si="974"/>
        <v>581.21728064705871</v>
      </c>
      <c r="BQ762">
        <f t="shared" si="975"/>
        <v>1.2302169529411913</v>
      </c>
      <c r="BR762">
        <f t="shared" si="976"/>
        <v>-39.024963999999954</v>
      </c>
      <c r="BS762">
        <f t="shared" si="977"/>
        <v>-35.875</v>
      </c>
      <c r="BT762">
        <f t="shared" si="978"/>
        <v>-23.25</v>
      </c>
      <c r="BU762">
        <f t="shared" si="979"/>
        <v>-13.25</v>
      </c>
      <c r="BV762">
        <f t="shared" si="980"/>
        <v>577.23666986666672</v>
      </c>
      <c r="BW762">
        <f t="shared" si="981"/>
        <v>577.9250022857143</v>
      </c>
      <c r="BX762">
        <f t="shared" si="982"/>
        <v>581.87045563636366</v>
      </c>
      <c r="BY762">
        <f t="shared" si="983"/>
        <v>585.70071525714286</v>
      </c>
      <c r="BZ762">
        <f t="shared" si="984"/>
        <v>610</v>
      </c>
      <c r="CA762">
        <f t="shared" si="985"/>
        <v>563.25</v>
      </c>
      <c r="CB762">
        <f t="shared" si="986"/>
        <v>581.40749819999996</v>
      </c>
      <c r="CC762">
        <f t="shared" si="987"/>
        <v>580.95999843333334</v>
      </c>
      <c r="CD762">
        <f t="shared" si="988"/>
        <v>594.27786450873009</v>
      </c>
      <c r="CE762">
        <f t="shared" si="989"/>
        <v>574.51252280017115</v>
      </c>
      <c r="CF762">
        <f t="shared" si="990"/>
        <v>574.40002400000003</v>
      </c>
      <c r="CG762">
        <f t="shared" si="991"/>
        <v>591.54998799999998</v>
      </c>
      <c r="CH762">
        <f t="shared" si="992"/>
        <v>570.125</v>
      </c>
    </row>
    <row r="763" spans="1:86">
      <c r="A763" s="1">
        <v>40582</v>
      </c>
      <c r="B763">
        <v>566</v>
      </c>
      <c r="C763">
        <v>574.95001200000002</v>
      </c>
      <c r="D763">
        <v>559.25</v>
      </c>
      <c r="E763">
        <v>562.54998799999998</v>
      </c>
      <c r="F763">
        <v>5288638</v>
      </c>
      <c r="G763">
        <f t="shared" si="926"/>
        <v>-3065398.6882919702</v>
      </c>
      <c r="H763">
        <f t="shared" si="954"/>
        <v>70331589.053065136</v>
      </c>
      <c r="I763">
        <f t="shared" si="927"/>
        <v>565.6875</v>
      </c>
      <c r="J763">
        <f t="shared" si="934"/>
        <v>600.33126800000002</v>
      </c>
      <c r="K763">
        <f t="shared" si="935"/>
        <v>565.6875</v>
      </c>
      <c r="L763">
        <f t="shared" si="936"/>
        <v>10</v>
      </c>
      <c r="M763">
        <f t="shared" si="937"/>
        <v>1</v>
      </c>
      <c r="N763">
        <f t="shared" si="938"/>
        <v>0</v>
      </c>
      <c r="O763">
        <f t="shared" si="939"/>
        <v>90</v>
      </c>
      <c r="P763">
        <f t="shared" si="914"/>
        <v>15.700012000000015</v>
      </c>
      <c r="Q763">
        <f t="shared" si="915"/>
        <v>12.40002400000003</v>
      </c>
      <c r="R763">
        <f t="shared" si="916"/>
        <v>3.2999879999999848</v>
      </c>
      <c r="S763">
        <f t="shared" si="917"/>
        <v>15.700012000000015</v>
      </c>
      <c r="T763">
        <f t="shared" si="953"/>
        <v>16.55237862120109</v>
      </c>
      <c r="U763">
        <f t="shared" si="918"/>
        <v>-10.15002400000003</v>
      </c>
      <c r="V763">
        <f t="shared" si="919"/>
        <v>17.40002400000003</v>
      </c>
      <c r="W763">
        <f t="shared" si="920"/>
        <v>0</v>
      </c>
      <c r="X763">
        <f t="shared" si="921"/>
        <v>17.40002400000003</v>
      </c>
      <c r="Y763">
        <f t="shared" si="951"/>
        <v>2.5261415280816322</v>
      </c>
      <c r="Z763">
        <f t="shared" si="952"/>
        <v>5.1599203884960332</v>
      </c>
      <c r="AA763">
        <f t="shared" si="948"/>
        <v>15.261501599812535</v>
      </c>
      <c r="AB763">
        <f t="shared" si="949"/>
        <v>31.173286369168459</v>
      </c>
      <c r="AC763">
        <f t="shared" si="950"/>
        <v>34.266948262981607</v>
      </c>
      <c r="AD763">
        <f t="shared" si="958"/>
        <v>18.034914925448483</v>
      </c>
      <c r="AE763">
        <f t="shared" si="931"/>
        <v>577.11999519999995</v>
      </c>
      <c r="AF763">
        <f t="shared" si="933"/>
        <v>576.77916466666659</v>
      </c>
      <c r="AG763">
        <f t="shared" si="955"/>
        <v>582.375</v>
      </c>
      <c r="AH763">
        <f t="shared" si="940"/>
        <v>582.50750119999998</v>
      </c>
      <c r="AI763">
        <f t="shared" si="941"/>
        <v>606.81905797552554</v>
      </c>
      <c r="AJ763">
        <f t="shared" si="942"/>
        <v>558.19594442447442</v>
      </c>
      <c r="AK763">
        <f t="shared" si="943"/>
        <v>8.9546786652280136E-2</v>
      </c>
      <c r="AL763">
        <f t="shared" si="922"/>
        <v>-0.57961968436712252</v>
      </c>
      <c r="AM763">
        <f t="shared" si="923"/>
        <v>-3065398.6882919702</v>
      </c>
      <c r="AN763">
        <f t="shared" si="956"/>
        <v>-2670424.3518308648</v>
      </c>
      <c r="AO763">
        <f t="shared" si="957"/>
        <v>76758370</v>
      </c>
      <c r="AP763">
        <f t="shared" si="959"/>
        <v>-3.4790008592298985E-2</v>
      </c>
      <c r="AQ763">
        <f t="shared" si="960"/>
        <v>572.52103020758204</v>
      </c>
      <c r="AR763">
        <f t="shared" si="961"/>
        <v>567.29297179976015</v>
      </c>
      <c r="AS763">
        <f t="shared" si="962"/>
        <v>578.80115171678926</v>
      </c>
      <c r="AT763">
        <f t="shared" si="963"/>
        <v>579.81749637603752</v>
      </c>
      <c r="AU763">
        <f t="shared" si="964"/>
        <v>579.83321751464666</v>
      </c>
      <c r="AV763">
        <f t="shared" si="965"/>
        <v>577.82442588004744</v>
      </c>
      <c r="AW763">
        <f t="shared" si="966"/>
        <v>2.0087916345992198</v>
      </c>
      <c r="AX763">
        <f t="shared" si="993"/>
        <v>6.4750881215211828</v>
      </c>
      <c r="AY763">
        <f t="shared" si="967"/>
        <v>-4.466296486921963</v>
      </c>
      <c r="AZ763">
        <f t="shared" si="924"/>
        <v>565.58333333333337</v>
      </c>
      <c r="BA763">
        <f t="shared" si="925"/>
        <v>2991165508.8333335</v>
      </c>
      <c r="BB763">
        <f t="shared" si="928"/>
        <v>0</v>
      </c>
      <c r="BC763">
        <f t="shared" si="929"/>
        <v>2991165508.8333335</v>
      </c>
      <c r="BD763">
        <f t="shared" si="944"/>
        <v>12335473860.46312</v>
      </c>
      <c r="BE763">
        <f t="shared" si="945"/>
        <v>16788696416.061413</v>
      </c>
      <c r="BF763">
        <f t="shared" si="946"/>
        <v>0.73474875921051364</v>
      </c>
      <c r="BG763">
        <f t="shared" si="947"/>
        <v>42.35476493696406</v>
      </c>
      <c r="BH763">
        <f t="shared" si="968"/>
        <v>138414912</v>
      </c>
      <c r="BI763">
        <f t="shared" si="969"/>
        <v>0.34764740717558928</v>
      </c>
      <c r="BJ763">
        <f t="shared" si="930"/>
        <v>-402.50240000000304</v>
      </c>
      <c r="BK763">
        <f t="shared" si="970"/>
        <v>-5.3485814185864882E-3</v>
      </c>
      <c r="BL763">
        <f t="shared" si="971"/>
        <v>0.99465141858141348</v>
      </c>
      <c r="BM763">
        <f t="shared" si="972"/>
        <v>12.813315479193253</v>
      </c>
      <c r="BN763">
        <f t="shared" si="973"/>
        <v>567.10000600000001</v>
      </c>
      <c r="BO763">
        <f t="shared" si="932"/>
        <v>580.96749879999993</v>
      </c>
      <c r="BP763">
        <f t="shared" si="974"/>
        <v>580.79191317647053</v>
      </c>
      <c r="BQ763">
        <f t="shared" si="975"/>
        <v>0.17558562352940044</v>
      </c>
      <c r="BR763">
        <f t="shared" si="976"/>
        <v>-31.725036000000046</v>
      </c>
      <c r="BS763">
        <f t="shared" si="977"/>
        <v>-30.75</v>
      </c>
      <c r="BT763">
        <f t="shared" si="978"/>
        <v>-34.700012000000015</v>
      </c>
      <c r="BU763">
        <f t="shared" si="979"/>
        <v>-41.40002400000003</v>
      </c>
      <c r="BV763">
        <f t="shared" si="980"/>
        <v>571.54499920000001</v>
      </c>
      <c r="BW763">
        <f t="shared" si="981"/>
        <v>573.040475047619</v>
      </c>
      <c r="BX763">
        <f t="shared" si="982"/>
        <v>577.47727163636364</v>
      </c>
      <c r="BY763">
        <f t="shared" si="983"/>
        <v>583.79880923809526</v>
      </c>
      <c r="BZ763">
        <f t="shared" si="984"/>
        <v>609.65002400000003</v>
      </c>
      <c r="CA763">
        <f t="shared" si="985"/>
        <v>559.25</v>
      </c>
      <c r="CB763">
        <f t="shared" si="986"/>
        <v>585.29398723999998</v>
      </c>
      <c r="CC763">
        <f t="shared" si="987"/>
        <v>580.63610927777779</v>
      </c>
      <c r="CD763">
        <f t="shared" si="988"/>
        <v>589.68778664714284</v>
      </c>
      <c r="CE763">
        <f t="shared" si="989"/>
        <v>575.50002569921287</v>
      </c>
      <c r="CF763">
        <f t="shared" si="990"/>
        <v>565.57501200000002</v>
      </c>
      <c r="CG763">
        <f t="shared" si="991"/>
        <v>586.75</v>
      </c>
      <c r="CH763">
        <f t="shared" si="992"/>
        <v>563.25</v>
      </c>
    </row>
    <row r="764" spans="1:86">
      <c r="A764" s="1">
        <v>40583</v>
      </c>
      <c r="B764">
        <v>561.25</v>
      </c>
      <c r="C764">
        <v>564.79998799999998</v>
      </c>
      <c r="D764">
        <v>541.84997599999997</v>
      </c>
      <c r="E764">
        <v>549.15002400000003</v>
      </c>
      <c r="F764">
        <v>6012732</v>
      </c>
      <c r="G764">
        <f t="shared" si="926"/>
        <v>-2187615.7245805068</v>
      </c>
      <c r="H764">
        <f t="shared" si="954"/>
        <v>68143973.328484625</v>
      </c>
      <c r="I764">
        <f t="shared" si="927"/>
        <v>554.26249699999994</v>
      </c>
      <c r="J764">
        <f t="shared" si="934"/>
        <v>597.3125</v>
      </c>
      <c r="K764">
        <f t="shared" si="935"/>
        <v>554.26249699999994</v>
      </c>
      <c r="L764">
        <f t="shared" si="936"/>
        <v>10</v>
      </c>
      <c r="M764">
        <f t="shared" si="937"/>
        <v>1</v>
      </c>
      <c r="N764">
        <f t="shared" si="938"/>
        <v>0</v>
      </c>
      <c r="O764">
        <f t="shared" si="939"/>
        <v>90</v>
      </c>
      <c r="P764">
        <f t="shared" si="914"/>
        <v>22.950012000000015</v>
      </c>
      <c r="Q764">
        <f t="shared" si="915"/>
        <v>15.649963999999954</v>
      </c>
      <c r="R764">
        <f t="shared" si="916"/>
        <v>7.3000480000000607</v>
      </c>
      <c r="S764">
        <f t="shared" si="917"/>
        <v>22.950012000000015</v>
      </c>
      <c r="T764">
        <f t="shared" si="953"/>
        <v>17.009352433972442</v>
      </c>
      <c r="U764">
        <f t="shared" si="918"/>
        <v>-7.5499879999999848</v>
      </c>
      <c r="V764">
        <f t="shared" si="919"/>
        <v>5.8499759999999696</v>
      </c>
      <c r="W764">
        <f t="shared" si="920"/>
        <v>0</v>
      </c>
      <c r="X764">
        <f t="shared" si="921"/>
        <v>5.8499759999999696</v>
      </c>
      <c r="Y764">
        <f t="shared" si="951"/>
        <v>2.3457028475043726</v>
      </c>
      <c r="Z764">
        <f t="shared" si="952"/>
        <v>5.2092100750320283</v>
      </c>
      <c r="AA764">
        <f t="shared" si="948"/>
        <v>13.790665203804862</v>
      </c>
      <c r="AB764">
        <f t="shared" si="949"/>
        <v>30.625563761191614</v>
      </c>
      <c r="AC764">
        <f t="shared" si="950"/>
        <v>37.902584144759317</v>
      </c>
      <c r="AD764">
        <f t="shared" si="958"/>
        <v>18.431272786405735</v>
      </c>
      <c r="AE764">
        <f t="shared" si="931"/>
        <v>568.70500479999998</v>
      </c>
      <c r="AF764">
        <f t="shared" si="933"/>
        <v>572.45833333333326</v>
      </c>
      <c r="AG764">
        <f t="shared" si="955"/>
        <v>582.37000120000005</v>
      </c>
      <c r="AH764">
        <f t="shared" si="940"/>
        <v>577.99500120000016</v>
      </c>
      <c r="AI764">
        <f t="shared" si="941"/>
        <v>607.98332967573629</v>
      </c>
      <c r="AJ764">
        <f t="shared" si="942"/>
        <v>548.00667272426404</v>
      </c>
      <c r="AK764">
        <f t="shared" si="943"/>
        <v>1.9063271176669491E-2</v>
      </c>
      <c r="AL764">
        <f t="shared" si="922"/>
        <v>-0.36383057228902049</v>
      </c>
      <c r="AM764">
        <f t="shared" si="923"/>
        <v>-2187615.7245805068</v>
      </c>
      <c r="AN764">
        <f t="shared" si="956"/>
        <v>-2778324.9497500001</v>
      </c>
      <c r="AO764">
        <f t="shared" si="957"/>
        <v>79002372</v>
      </c>
      <c r="AP764">
        <f t="shared" si="959"/>
        <v>-3.5167614331250714E-2</v>
      </c>
      <c r="AQ764">
        <f t="shared" si="960"/>
        <v>564.57488809700419</v>
      </c>
      <c r="AR764">
        <f t="shared" si="961"/>
        <v>561.04634983682854</v>
      </c>
      <c r="AS764">
        <f t="shared" si="962"/>
        <v>573.46394872776716</v>
      </c>
      <c r="AT764">
        <f t="shared" si="963"/>
        <v>577.05742386219413</v>
      </c>
      <c r="AU764">
        <f t="shared" si="964"/>
        <v>575.23073848744968</v>
      </c>
      <c r="AV764">
        <f t="shared" si="965"/>
        <v>575.81721774844414</v>
      </c>
      <c r="AW764">
        <f t="shared" si="966"/>
        <v>-0.58647926099445158</v>
      </c>
      <c r="AX764">
        <f t="shared" si="993"/>
        <v>5.062774645018056</v>
      </c>
      <c r="AY764">
        <f t="shared" si="967"/>
        <v>-5.6492539060125075</v>
      </c>
      <c r="AZ764">
        <f t="shared" si="924"/>
        <v>551.93332933333329</v>
      </c>
      <c r="BA764">
        <f t="shared" si="925"/>
        <v>3318627191.1490717</v>
      </c>
      <c r="BB764">
        <f t="shared" si="928"/>
        <v>0</v>
      </c>
      <c r="BC764">
        <f t="shared" si="929"/>
        <v>3318627191.1490717</v>
      </c>
      <c r="BD764">
        <f t="shared" si="944"/>
        <v>10570645947.129786</v>
      </c>
      <c r="BE764">
        <f t="shared" si="945"/>
        <v>20107323607.210484</v>
      </c>
      <c r="BF764">
        <f t="shared" si="946"/>
        <v>0.52571123604631065</v>
      </c>
      <c r="BG764">
        <f t="shared" si="947"/>
        <v>34.456797828180484</v>
      </c>
      <c r="BH764">
        <f t="shared" si="968"/>
        <v>132402180</v>
      </c>
      <c r="BI764">
        <f t="shared" si="969"/>
        <v>-0.10185163675509705</v>
      </c>
      <c r="BJ764">
        <f t="shared" si="930"/>
        <v>-1439.9963999999954</v>
      </c>
      <c r="BK764">
        <f t="shared" si="970"/>
        <v>-2.3820041393370281E-2</v>
      </c>
      <c r="BL764">
        <f t="shared" si="971"/>
        <v>0.97617995860662976</v>
      </c>
      <c r="BM764">
        <f t="shared" si="972"/>
        <v>15.805236867435244</v>
      </c>
      <c r="BN764">
        <f t="shared" si="973"/>
        <v>553.32498199999998</v>
      </c>
      <c r="BO764">
        <f t="shared" si="932"/>
        <v>573.56999519999999</v>
      </c>
      <c r="BP764">
        <f t="shared" si="974"/>
        <v>580.10478029411752</v>
      </c>
      <c r="BQ764">
        <f t="shared" si="975"/>
        <v>-6.5347850941175238</v>
      </c>
      <c r="BR764">
        <f t="shared" si="976"/>
        <v>-50.549987999999985</v>
      </c>
      <c r="BS764">
        <f t="shared" si="977"/>
        <v>-48.950012000000015</v>
      </c>
      <c r="BT764">
        <f t="shared" si="978"/>
        <v>-40.174987999999985</v>
      </c>
      <c r="BU764">
        <f t="shared" si="979"/>
        <v>-32.52502400000003</v>
      </c>
      <c r="BV764">
        <f t="shared" si="980"/>
        <v>562.22167546666662</v>
      </c>
      <c r="BW764">
        <f t="shared" si="981"/>
        <v>565.14643485714282</v>
      </c>
      <c r="BX764">
        <f t="shared" si="982"/>
        <v>571.41227578181827</v>
      </c>
      <c r="BY764">
        <f t="shared" si="983"/>
        <v>580.63452580952378</v>
      </c>
      <c r="BZ764">
        <f t="shared" si="984"/>
        <v>604.97497599999997</v>
      </c>
      <c r="CA764">
        <f t="shared" si="985"/>
        <v>541.84997599999997</v>
      </c>
      <c r="CB764">
        <f t="shared" si="986"/>
        <v>578.90974696000001</v>
      </c>
      <c r="CC764">
        <f t="shared" si="987"/>
        <v>583.15471158888886</v>
      </c>
      <c r="CD764">
        <f t="shared" si="988"/>
        <v>587.53826833238111</v>
      </c>
      <c r="CE764">
        <f t="shared" si="989"/>
        <v>580.42655351020812</v>
      </c>
      <c r="CF764">
        <f t="shared" si="990"/>
        <v>562.54998799999998</v>
      </c>
      <c r="CG764">
        <f t="shared" si="991"/>
        <v>574.95001200000002</v>
      </c>
      <c r="CH764">
        <f t="shared" si="992"/>
        <v>559.25</v>
      </c>
    </row>
    <row r="765" spans="1:86">
      <c r="A765" s="1">
        <v>40584</v>
      </c>
      <c r="B765">
        <v>550</v>
      </c>
      <c r="C765">
        <v>557.25</v>
      </c>
      <c r="D765">
        <v>536</v>
      </c>
      <c r="E765">
        <v>545.375</v>
      </c>
      <c r="F765">
        <v>4551822</v>
      </c>
      <c r="G765">
        <f t="shared" si="926"/>
        <v>-535508.4705882353</v>
      </c>
      <c r="H765">
        <f t="shared" si="954"/>
        <v>67608464.857896388</v>
      </c>
      <c r="I765">
        <f t="shared" si="927"/>
        <v>547.15625</v>
      </c>
      <c r="J765">
        <f t="shared" si="934"/>
        <v>593.14999399999999</v>
      </c>
      <c r="K765">
        <f t="shared" si="935"/>
        <v>547.15625</v>
      </c>
      <c r="L765">
        <f t="shared" si="936"/>
        <v>10</v>
      </c>
      <c r="M765">
        <f t="shared" si="937"/>
        <v>1</v>
      </c>
      <c r="N765">
        <f t="shared" si="938"/>
        <v>0</v>
      </c>
      <c r="O765">
        <f t="shared" si="939"/>
        <v>90</v>
      </c>
      <c r="P765">
        <f t="shared" si="914"/>
        <v>21.25</v>
      </c>
      <c r="Q765">
        <f t="shared" si="915"/>
        <v>11.875</v>
      </c>
      <c r="R765">
        <f t="shared" si="916"/>
        <v>9.375</v>
      </c>
      <c r="S765">
        <f t="shared" si="917"/>
        <v>21.25</v>
      </c>
      <c r="T765">
        <f t="shared" si="953"/>
        <v>17.312255831545837</v>
      </c>
      <c r="U765">
        <f t="shared" si="918"/>
        <v>-5.1500240000000304</v>
      </c>
      <c r="V765">
        <f t="shared" si="919"/>
        <v>8.0499879999999848</v>
      </c>
      <c r="W765">
        <f t="shared" si="920"/>
        <v>0</v>
      </c>
      <c r="X765">
        <f t="shared" si="921"/>
        <v>8.0499879999999848</v>
      </c>
      <c r="Y765">
        <f t="shared" si="951"/>
        <v>2.1781526441112034</v>
      </c>
      <c r="Z765">
        <f t="shared" si="952"/>
        <v>5.4121227839583108</v>
      </c>
      <c r="AA765">
        <f t="shared" si="948"/>
        <v>12.581564559265832</v>
      </c>
      <c r="AB765">
        <f t="shared" si="949"/>
        <v>31.26179994461793</v>
      </c>
      <c r="AC765">
        <f t="shared" si="950"/>
        <v>42.606756111742641</v>
      </c>
      <c r="AD765">
        <f t="shared" si="958"/>
        <v>19.128810077367721</v>
      </c>
      <c r="AE765">
        <f t="shared" si="931"/>
        <v>559.41000959999997</v>
      </c>
      <c r="AF765">
        <f t="shared" si="933"/>
        <v>564.81667066666671</v>
      </c>
      <c r="AG765">
        <f t="shared" si="955"/>
        <v>581.24000240000009</v>
      </c>
      <c r="AH765">
        <f t="shared" si="940"/>
        <v>572.5625</v>
      </c>
      <c r="AI765">
        <f t="shared" si="941"/>
        <v>604.47541840934014</v>
      </c>
      <c r="AJ765">
        <f t="shared" si="942"/>
        <v>540.64958159065986</v>
      </c>
      <c r="AK765">
        <f t="shared" si="943"/>
        <v>7.4036137164395485E-2</v>
      </c>
      <c r="AL765">
        <f t="shared" si="922"/>
        <v>-0.11764705882352941</v>
      </c>
      <c r="AM765">
        <f t="shared" si="923"/>
        <v>-535508.4705882353</v>
      </c>
      <c r="AN765">
        <f t="shared" si="956"/>
        <v>-4205543.145524133</v>
      </c>
      <c r="AO765">
        <f t="shared" si="957"/>
        <v>80393320</v>
      </c>
      <c r="AP765">
        <f t="shared" si="959"/>
        <v>-5.2312096894669022E-2</v>
      </c>
      <c r="AQ765">
        <f t="shared" si="960"/>
        <v>558.04692614402279</v>
      </c>
      <c r="AR765">
        <f t="shared" si="961"/>
        <v>556.41613671333243</v>
      </c>
      <c r="AS765">
        <f t="shared" si="962"/>
        <v>568.40793795676905</v>
      </c>
      <c r="AT765">
        <f t="shared" si="963"/>
        <v>574.2060057145967</v>
      </c>
      <c r="AU765">
        <f t="shared" si="964"/>
        <v>570.75237771433228</v>
      </c>
      <c r="AV765">
        <f t="shared" si="965"/>
        <v>573.68626250605303</v>
      </c>
      <c r="AW765">
        <f t="shared" si="966"/>
        <v>-2.9338847917207431</v>
      </c>
      <c r="AX765">
        <f t="shared" si="993"/>
        <v>3.463442757670296</v>
      </c>
      <c r="AY765">
        <f t="shared" si="967"/>
        <v>-6.3973275493910391</v>
      </c>
      <c r="AZ765">
        <f t="shared" si="924"/>
        <v>546.20833333333337</v>
      </c>
      <c r="BA765">
        <f t="shared" si="925"/>
        <v>2486243108.25</v>
      </c>
      <c r="BB765">
        <f t="shared" si="928"/>
        <v>0</v>
      </c>
      <c r="BC765">
        <f t="shared" si="929"/>
        <v>2486243108.25</v>
      </c>
      <c r="BD765">
        <f t="shared" si="944"/>
        <v>7835226178.8914509</v>
      </c>
      <c r="BE765">
        <f t="shared" si="945"/>
        <v>22593566715.460484</v>
      </c>
      <c r="BF765">
        <f t="shared" si="946"/>
        <v>0.34679014064343844</v>
      </c>
      <c r="BG765">
        <f t="shared" si="947"/>
        <v>25.749382192370149</v>
      </c>
      <c r="BH765">
        <f t="shared" si="968"/>
        <v>127850358</v>
      </c>
      <c r="BI765">
        <f t="shared" si="969"/>
        <v>-0.51140928125149021</v>
      </c>
      <c r="BJ765">
        <f t="shared" si="930"/>
        <v>-477.50240000000304</v>
      </c>
      <c r="BK765">
        <f t="shared" si="970"/>
        <v>-6.8743036238126986E-3</v>
      </c>
      <c r="BL765">
        <f t="shared" si="971"/>
        <v>0.99312569637618731</v>
      </c>
      <c r="BM765">
        <f t="shared" si="972"/>
        <v>16.819584826105419</v>
      </c>
      <c r="BN765">
        <f t="shared" si="973"/>
        <v>546.625</v>
      </c>
      <c r="BO765">
        <f t="shared" si="932"/>
        <v>564.57749639999997</v>
      </c>
      <c r="BP765">
        <f t="shared" si="974"/>
        <v>579.33161835294118</v>
      </c>
      <c r="BQ765">
        <f t="shared" si="975"/>
        <v>-14.754121952941205</v>
      </c>
      <c r="BR765">
        <f t="shared" si="976"/>
        <v>-45.299987999999985</v>
      </c>
      <c r="BS765">
        <f t="shared" si="977"/>
        <v>-46.625</v>
      </c>
      <c r="BT765">
        <f t="shared" si="978"/>
        <v>-44.549987999999985</v>
      </c>
      <c r="BU765">
        <f t="shared" si="979"/>
        <v>-47.5</v>
      </c>
      <c r="BV765">
        <f t="shared" si="980"/>
        <v>554.44500720000008</v>
      </c>
      <c r="BW765">
        <f t="shared" si="981"/>
        <v>557.40833961904764</v>
      </c>
      <c r="BX765">
        <f t="shared" si="982"/>
        <v>565.48136647272725</v>
      </c>
      <c r="BY765">
        <f t="shared" si="983"/>
        <v>577.11119236190473</v>
      </c>
      <c r="BZ765">
        <f t="shared" si="984"/>
        <v>601.79998799999998</v>
      </c>
      <c r="CA765">
        <f t="shared" si="985"/>
        <v>536</v>
      </c>
      <c r="CB765">
        <f t="shared" si="986"/>
        <v>566.84493098666667</v>
      </c>
      <c r="CC765">
        <f t="shared" si="987"/>
        <v>576.56090091111116</v>
      </c>
      <c r="CD765">
        <f t="shared" si="988"/>
        <v>581.97009695904762</v>
      </c>
      <c r="CE765">
        <f t="shared" si="989"/>
        <v>582.00593113464151</v>
      </c>
      <c r="CF765">
        <f t="shared" si="990"/>
        <v>549.15002400000003</v>
      </c>
      <c r="CG765">
        <f t="shared" si="991"/>
        <v>564.79998799999998</v>
      </c>
      <c r="CH765">
        <f t="shared" si="992"/>
        <v>541.84997599999997</v>
      </c>
    </row>
    <row r="766" spans="1:86">
      <c r="A766" s="1">
        <v>40585</v>
      </c>
      <c r="B766">
        <v>542.04998799999998</v>
      </c>
      <c r="C766">
        <v>552.09997599999997</v>
      </c>
      <c r="D766">
        <v>527.95001200000002</v>
      </c>
      <c r="E766">
        <v>544.79998799999998</v>
      </c>
      <c r="F766">
        <v>2945056</v>
      </c>
      <c r="G766">
        <f t="shared" si="926"/>
        <v>1164608.338932845</v>
      </c>
      <c r="H766">
        <f t="shared" si="954"/>
        <v>68773073.19682923</v>
      </c>
      <c r="I766">
        <f t="shared" si="927"/>
        <v>541.72499100000005</v>
      </c>
      <c r="J766">
        <f t="shared" si="934"/>
        <v>591.84373499999992</v>
      </c>
      <c r="K766">
        <f t="shared" si="935"/>
        <v>541.72499100000005</v>
      </c>
      <c r="L766">
        <f t="shared" si="936"/>
        <v>7</v>
      </c>
      <c r="M766">
        <f t="shared" si="937"/>
        <v>1</v>
      </c>
      <c r="N766">
        <f t="shared" si="938"/>
        <v>30</v>
      </c>
      <c r="O766">
        <f t="shared" si="939"/>
        <v>90</v>
      </c>
      <c r="P766">
        <f t="shared" si="914"/>
        <v>24.149963999999954</v>
      </c>
      <c r="Q766">
        <f t="shared" si="915"/>
        <v>7.2999879999999848</v>
      </c>
      <c r="R766">
        <f t="shared" si="916"/>
        <v>16.84997599999997</v>
      </c>
      <c r="S766">
        <f t="shared" si="917"/>
        <v>24.149963999999954</v>
      </c>
      <c r="T766">
        <f t="shared" si="953"/>
        <v>17.800663557863988</v>
      </c>
      <c r="U766">
        <f t="shared" si="918"/>
        <v>7.9000240000000304</v>
      </c>
      <c r="V766">
        <f t="shared" si="919"/>
        <v>-15.549987999999985</v>
      </c>
      <c r="W766">
        <f t="shared" si="920"/>
        <v>7.9000240000000304</v>
      </c>
      <c r="X766">
        <f t="shared" si="921"/>
        <v>0</v>
      </c>
      <c r="Y766">
        <f t="shared" si="951"/>
        <v>2.5868577409604052</v>
      </c>
      <c r="Z766">
        <f t="shared" si="952"/>
        <v>5.0255425851041462</v>
      </c>
      <c r="AA766">
        <f t="shared" si="948"/>
        <v>14.532366911780553</v>
      </c>
      <c r="AB766">
        <f t="shared" si="949"/>
        <v>28.232332849659187</v>
      </c>
      <c r="AC766">
        <f t="shared" si="950"/>
        <v>32.035688346470465</v>
      </c>
      <c r="AD766">
        <f t="shared" si="958"/>
        <v>19.398446455842169</v>
      </c>
      <c r="AE766">
        <f t="shared" si="931"/>
        <v>553.49000240000009</v>
      </c>
      <c r="AF766">
        <f t="shared" si="933"/>
        <v>556.97500600000001</v>
      </c>
      <c r="AG766">
        <f t="shared" si="955"/>
        <v>580.37375180000004</v>
      </c>
      <c r="AH766">
        <f t="shared" si="940"/>
        <v>567.97499999999991</v>
      </c>
      <c r="AI766">
        <f t="shared" si="941"/>
        <v>601.3116416545156</v>
      </c>
      <c r="AJ766">
        <f t="shared" si="942"/>
        <v>534.63835834548422</v>
      </c>
      <c r="AK766">
        <f t="shared" si="943"/>
        <v>0.15240931824845796</v>
      </c>
      <c r="AL766">
        <f t="shared" si="922"/>
        <v>0.39544522716472796</v>
      </c>
      <c r="AM766">
        <f t="shared" si="923"/>
        <v>1164608.338932845</v>
      </c>
      <c r="AN766">
        <f t="shared" si="956"/>
        <v>284448.74402484542</v>
      </c>
      <c r="AO766">
        <f t="shared" si="957"/>
        <v>77749178</v>
      </c>
      <c r="AP766">
        <f t="shared" si="959"/>
        <v>3.65854342569185E-3</v>
      </c>
      <c r="AQ766">
        <f t="shared" si="960"/>
        <v>553.54296717505508</v>
      </c>
      <c r="AR766">
        <f t="shared" si="961"/>
        <v>556.34029459003273</v>
      </c>
      <c r="AS766">
        <f t="shared" si="962"/>
        <v>564.15850696455061</v>
      </c>
      <c r="AT766">
        <f t="shared" si="963"/>
        <v>571.559464120283</v>
      </c>
      <c r="AU766">
        <f t="shared" si="964"/>
        <v>566.85951925718246</v>
      </c>
      <c r="AV766">
        <f t="shared" si="965"/>
        <v>571.66422329062937</v>
      </c>
      <c r="AW766">
        <f t="shared" si="966"/>
        <v>-4.8047040334469102</v>
      </c>
      <c r="AX766">
        <f t="shared" si="993"/>
        <v>1.8098133994468544</v>
      </c>
      <c r="AY766">
        <f t="shared" si="967"/>
        <v>-6.6145174328937646</v>
      </c>
      <c r="AZ766">
        <f t="shared" si="924"/>
        <v>541.61665866666669</v>
      </c>
      <c r="BA766">
        <f t="shared" si="925"/>
        <v>1595091390.3062189</v>
      </c>
      <c r="BB766">
        <f t="shared" si="928"/>
        <v>0</v>
      </c>
      <c r="BC766">
        <f t="shared" si="929"/>
        <v>1595091390.3062189</v>
      </c>
      <c r="BD766">
        <f t="shared" si="944"/>
        <v>6261350859.7351685</v>
      </c>
      <c r="BE766">
        <f t="shared" si="945"/>
        <v>24188658105.766701</v>
      </c>
      <c r="BF766">
        <f t="shared" si="946"/>
        <v>0.25885482494964984</v>
      </c>
      <c r="BG766">
        <f t="shared" si="947"/>
        <v>20.562722549043983</v>
      </c>
      <c r="BH766">
        <f t="shared" si="968"/>
        <v>124905302</v>
      </c>
      <c r="BI766">
        <f t="shared" si="969"/>
        <v>-0.84047660107010724</v>
      </c>
      <c r="BJ766">
        <f t="shared" si="930"/>
        <v>-157.50120000000152</v>
      </c>
      <c r="BK766">
        <f t="shared" si="970"/>
        <v>-1.0543424249369979E-3</v>
      </c>
      <c r="BL766">
        <f t="shared" si="971"/>
        <v>0.99894565757506304</v>
      </c>
      <c r="BM766">
        <f t="shared" si="972"/>
        <v>17.569952861519536</v>
      </c>
      <c r="BN766">
        <f t="shared" si="973"/>
        <v>540.02499399999999</v>
      </c>
      <c r="BO766">
        <f t="shared" si="932"/>
        <v>556.41499640000006</v>
      </c>
      <c r="BP766">
        <f t="shared" si="974"/>
        <v>578.49007370588231</v>
      </c>
      <c r="BQ766">
        <f t="shared" si="975"/>
        <v>-22.075077305882246</v>
      </c>
      <c r="BR766">
        <f t="shared" si="976"/>
        <v>-34.950012000000015</v>
      </c>
      <c r="BS766">
        <f t="shared" si="977"/>
        <v>-36.325012000000015</v>
      </c>
      <c r="BT766">
        <f t="shared" si="978"/>
        <v>-32.40002400000003</v>
      </c>
      <c r="BU766">
        <f t="shared" si="979"/>
        <v>-42.450012000000015</v>
      </c>
      <c r="BV766">
        <f t="shared" si="980"/>
        <v>549.57499999999993</v>
      </c>
      <c r="BW766">
        <f t="shared" si="981"/>
        <v>551.68928742857156</v>
      </c>
      <c r="BX766">
        <f t="shared" si="982"/>
        <v>560.4336370181818</v>
      </c>
      <c r="BY766">
        <f t="shared" si="983"/>
        <v>573.64071480000007</v>
      </c>
      <c r="BZ766">
        <f t="shared" si="984"/>
        <v>599.45001200000002</v>
      </c>
      <c r="CA766">
        <f t="shared" si="985"/>
        <v>527.95001200000002</v>
      </c>
      <c r="CB766">
        <f t="shared" si="986"/>
        <v>559.57633901333338</v>
      </c>
      <c r="CC766">
        <f t="shared" si="987"/>
        <v>565.19994348888883</v>
      </c>
      <c r="CD766">
        <f t="shared" si="988"/>
        <v>577.51854381476187</v>
      </c>
      <c r="CE766">
        <f t="shared" si="989"/>
        <v>585.09141235807692</v>
      </c>
      <c r="CF766">
        <f t="shared" si="990"/>
        <v>545.375</v>
      </c>
      <c r="CG766">
        <f t="shared" si="991"/>
        <v>557.25</v>
      </c>
      <c r="CH766">
        <f t="shared" si="992"/>
        <v>536</v>
      </c>
    </row>
    <row r="767" spans="1:86">
      <c r="A767" s="1">
        <v>40588</v>
      </c>
      <c r="B767">
        <v>545.5</v>
      </c>
      <c r="C767">
        <v>560</v>
      </c>
      <c r="D767">
        <v>543.5</v>
      </c>
      <c r="E767">
        <v>556.15002400000003</v>
      </c>
      <c r="F767">
        <v>2462548</v>
      </c>
      <c r="G767">
        <f t="shared" si="926"/>
        <v>1313366.0971093425</v>
      </c>
      <c r="H767">
        <f t="shared" si="954"/>
        <v>70086439.293938577</v>
      </c>
      <c r="I767">
        <f t="shared" si="927"/>
        <v>551.28750600000001</v>
      </c>
      <c r="J767">
        <f t="shared" si="934"/>
        <v>591.84373499999992</v>
      </c>
      <c r="K767">
        <f t="shared" si="935"/>
        <v>541.72499100000005</v>
      </c>
      <c r="L767">
        <f t="shared" si="936"/>
        <v>8</v>
      </c>
      <c r="M767">
        <f t="shared" si="937"/>
        <v>2</v>
      </c>
      <c r="N767">
        <f t="shared" si="938"/>
        <v>20</v>
      </c>
      <c r="O767">
        <f t="shared" si="939"/>
        <v>80</v>
      </c>
      <c r="P767">
        <f t="shared" si="914"/>
        <v>16.5</v>
      </c>
      <c r="Q767">
        <f t="shared" si="915"/>
        <v>3.8499759999999696</v>
      </c>
      <c r="R767">
        <f t="shared" si="916"/>
        <v>12.65002400000003</v>
      </c>
      <c r="S767">
        <f t="shared" si="917"/>
        <v>16.5</v>
      </c>
      <c r="T767">
        <f t="shared" si="953"/>
        <v>17.70775901801656</v>
      </c>
      <c r="U767">
        <f t="shared" si="918"/>
        <v>-0.5</v>
      </c>
      <c r="V767">
        <f t="shared" si="919"/>
        <v>5.2249759999999696</v>
      </c>
      <c r="W767">
        <f t="shared" si="920"/>
        <v>0</v>
      </c>
      <c r="X767">
        <f t="shared" si="921"/>
        <v>5.2249759999999696</v>
      </c>
      <c r="Y767">
        <f t="shared" si="951"/>
        <v>2.4020821880346621</v>
      </c>
      <c r="Z767">
        <f t="shared" si="952"/>
        <v>5.0397878290252764</v>
      </c>
      <c r="AA767">
        <f t="shared" si="948"/>
        <v>13.565139358349585</v>
      </c>
      <c r="AB767">
        <f t="shared" si="949"/>
        <v>28.460901370397018</v>
      </c>
      <c r="AC767">
        <f t="shared" si="950"/>
        <v>35.444124056774285</v>
      </c>
      <c r="AD767">
        <f t="shared" si="958"/>
        <v>20.877448849697355</v>
      </c>
      <c r="AE767">
        <f t="shared" si="931"/>
        <v>551.60500479999996</v>
      </c>
      <c r="AF767">
        <f t="shared" si="933"/>
        <v>553.93333933333338</v>
      </c>
      <c r="AG767">
        <f t="shared" si="955"/>
        <v>580.17750240000009</v>
      </c>
      <c r="AH767">
        <f t="shared" si="940"/>
        <v>565.61500239999987</v>
      </c>
      <c r="AI767">
        <f t="shared" si="941"/>
        <v>598.62295742714491</v>
      </c>
      <c r="AJ767">
        <f t="shared" si="942"/>
        <v>532.60704737285482</v>
      </c>
      <c r="AK767">
        <f t="shared" si="943"/>
        <v>0.35662579835351754</v>
      </c>
      <c r="AL767">
        <f t="shared" si="922"/>
        <v>0.53333624242424615</v>
      </c>
      <c r="AM767">
        <f t="shared" si="923"/>
        <v>1313366.0971093425</v>
      </c>
      <c r="AN767">
        <f t="shared" si="956"/>
        <v>4717984.8784269821</v>
      </c>
      <c r="AO767">
        <f t="shared" si="957"/>
        <v>77060034</v>
      </c>
      <c r="AP767">
        <f t="shared" si="959"/>
        <v>6.1224796220917602E-2</v>
      </c>
      <c r="AQ767">
        <f t="shared" si="960"/>
        <v>554.42936649553633</v>
      </c>
      <c r="AR767">
        <f t="shared" si="961"/>
        <v>554.2055537918734</v>
      </c>
      <c r="AS767">
        <f t="shared" si="962"/>
        <v>562.7169800309315</v>
      </c>
      <c r="AT767">
        <f t="shared" si="963"/>
        <v>570.1726145094575</v>
      </c>
      <c r="AU767">
        <f t="shared" si="964"/>
        <v>565.25309496860507</v>
      </c>
      <c r="AV767">
        <f t="shared" si="965"/>
        <v>570.57822934028536</v>
      </c>
      <c r="AW767">
        <f t="shared" si="966"/>
        <v>-5.3251343716802921</v>
      </c>
      <c r="AX767">
        <f t="shared" si="993"/>
        <v>0.38282384522142499</v>
      </c>
      <c r="AY767">
        <f t="shared" si="967"/>
        <v>-5.7079582169017176</v>
      </c>
      <c r="AZ767">
        <f t="shared" si="924"/>
        <v>553.21667466666668</v>
      </c>
      <c r="BA767">
        <f t="shared" si="925"/>
        <v>1362322615.7670507</v>
      </c>
      <c r="BB767">
        <f t="shared" si="928"/>
        <v>1362322615.7670507</v>
      </c>
      <c r="BC767">
        <f t="shared" si="929"/>
        <v>0</v>
      </c>
      <c r="BD767">
        <f t="shared" si="944"/>
        <v>7623673475.5022192</v>
      </c>
      <c r="BE767">
        <f t="shared" si="945"/>
        <v>22969425020.050125</v>
      </c>
      <c r="BF767">
        <f t="shared" si="946"/>
        <v>0.33190528142726589</v>
      </c>
      <c r="BG767">
        <f t="shared" si="947"/>
        <v>24.919585953709642</v>
      </c>
      <c r="BH767">
        <f t="shared" si="968"/>
        <v>127367850</v>
      </c>
      <c r="BI767">
        <f t="shared" si="969"/>
        <v>-0.93328733867699876</v>
      </c>
      <c r="BJ767">
        <f t="shared" si="930"/>
        <v>1035.0036000000046</v>
      </c>
      <c r="BK767">
        <f t="shared" si="970"/>
        <v>2.083339987151403E-2</v>
      </c>
      <c r="BL767">
        <f t="shared" si="971"/>
        <v>1.020833399871514</v>
      </c>
      <c r="BM767">
        <f t="shared" si="972"/>
        <v>17.396719798364167</v>
      </c>
      <c r="BN767">
        <f t="shared" si="973"/>
        <v>551.75</v>
      </c>
      <c r="BO767">
        <f t="shared" si="932"/>
        <v>551.76499639999997</v>
      </c>
      <c r="BP767">
        <f t="shared" si="974"/>
        <v>577.82353029411752</v>
      </c>
      <c r="BQ767">
        <f t="shared" si="975"/>
        <v>-26.058533894117545</v>
      </c>
      <c r="BR767">
        <f t="shared" si="976"/>
        <v>-18.924987999999985</v>
      </c>
      <c r="BS767">
        <f t="shared" si="977"/>
        <v>-23</v>
      </c>
      <c r="BT767">
        <f t="shared" si="978"/>
        <v>-22.5</v>
      </c>
      <c r="BU767">
        <f t="shared" si="979"/>
        <v>-37</v>
      </c>
      <c r="BV767">
        <f t="shared" si="980"/>
        <v>550.46167386666662</v>
      </c>
      <c r="BW767">
        <f t="shared" si="981"/>
        <v>551.45357828571423</v>
      </c>
      <c r="BX767">
        <f t="shared" si="982"/>
        <v>558.28364138181826</v>
      </c>
      <c r="BY767">
        <f t="shared" si="983"/>
        <v>571.33369310476201</v>
      </c>
      <c r="BZ767">
        <f t="shared" si="984"/>
        <v>599.45001200000002</v>
      </c>
      <c r="CA767">
        <f t="shared" si="985"/>
        <v>527.95001200000002</v>
      </c>
      <c r="CB767">
        <f t="shared" si="986"/>
        <v>554.56641722666666</v>
      </c>
      <c r="CC767">
        <f t="shared" si="987"/>
        <v>558.63583906666679</v>
      </c>
      <c r="CD767">
        <f t="shared" si="988"/>
        <v>575.83304708047615</v>
      </c>
      <c r="CE767">
        <f t="shared" si="989"/>
        <v>589.5983536041756</v>
      </c>
      <c r="CF767">
        <f t="shared" si="990"/>
        <v>544.79998799999998</v>
      </c>
      <c r="CG767">
        <f t="shared" si="991"/>
        <v>552.09997599999997</v>
      </c>
      <c r="CH767">
        <f t="shared" si="992"/>
        <v>527.95001200000002</v>
      </c>
    </row>
    <row r="768" spans="1:86">
      <c r="A768" s="1">
        <v>40589</v>
      </c>
      <c r="B768">
        <v>559.5</v>
      </c>
      <c r="C768">
        <v>559.5</v>
      </c>
      <c r="D768">
        <v>538.27502400000003</v>
      </c>
      <c r="E768">
        <v>548.84997599999997</v>
      </c>
      <c r="F768">
        <v>3625426</v>
      </c>
      <c r="G768">
        <f t="shared" si="926"/>
        <v>-12823.00534390854</v>
      </c>
      <c r="H768">
        <f t="shared" si="954"/>
        <v>70073616.288594663</v>
      </c>
      <c r="I768">
        <f t="shared" si="927"/>
        <v>551.53125</v>
      </c>
      <c r="J768">
        <f t="shared" si="934"/>
        <v>591.84373499999992</v>
      </c>
      <c r="K768">
        <f t="shared" si="935"/>
        <v>541.72499100000005</v>
      </c>
      <c r="L768">
        <f t="shared" si="936"/>
        <v>9</v>
      </c>
      <c r="M768">
        <f t="shared" si="937"/>
        <v>3</v>
      </c>
      <c r="N768">
        <f t="shared" si="938"/>
        <v>10</v>
      </c>
      <c r="O768">
        <f t="shared" si="939"/>
        <v>70</v>
      </c>
      <c r="P768">
        <f t="shared" si="914"/>
        <v>21.22497599999997</v>
      </c>
      <c r="Q768">
        <f t="shared" si="915"/>
        <v>10.65002400000003</v>
      </c>
      <c r="R768">
        <f t="shared" si="916"/>
        <v>10.574951999999939</v>
      </c>
      <c r="S768">
        <f t="shared" si="917"/>
        <v>21.22497599999997</v>
      </c>
      <c r="T768">
        <f t="shared" si="953"/>
        <v>17.958988802443947</v>
      </c>
      <c r="U768">
        <f t="shared" si="918"/>
        <v>-4.6500240000000304</v>
      </c>
      <c r="V768">
        <f t="shared" si="919"/>
        <v>-2.2249759999999696</v>
      </c>
      <c r="W768">
        <f t="shared" si="920"/>
        <v>0</v>
      </c>
      <c r="X768">
        <f t="shared" si="921"/>
        <v>0</v>
      </c>
      <c r="Y768">
        <f t="shared" si="951"/>
        <v>2.2305048888893291</v>
      </c>
      <c r="Z768">
        <f t="shared" si="952"/>
        <v>4.6798029840948994</v>
      </c>
      <c r="AA768">
        <f t="shared" si="948"/>
        <v>12.419991534188112</v>
      </c>
      <c r="AB768">
        <f t="shared" si="949"/>
        <v>26.058276641155032</v>
      </c>
      <c r="AC768">
        <f t="shared" si="950"/>
        <v>35.444124056774278</v>
      </c>
      <c r="AD768">
        <f t="shared" si="958"/>
        <v>22.356451243552549</v>
      </c>
      <c r="AE768">
        <f t="shared" si="931"/>
        <v>548.86500239999998</v>
      </c>
      <c r="AF768">
        <f t="shared" si="933"/>
        <v>551.14583333333337</v>
      </c>
      <c r="AG768">
        <f t="shared" si="955"/>
        <v>579.18500060000008</v>
      </c>
      <c r="AH768">
        <f t="shared" si="940"/>
        <v>562.99249879999991</v>
      </c>
      <c r="AI768">
        <f t="shared" si="941"/>
        <v>596.73630898749775</v>
      </c>
      <c r="AJ768">
        <f t="shared" si="942"/>
        <v>529.24868861250206</v>
      </c>
      <c r="AK768">
        <f t="shared" si="943"/>
        <v>0.2904427105087295</v>
      </c>
      <c r="AL768">
        <f t="shared" si="922"/>
        <v>-3.5369651301415451E-3</v>
      </c>
      <c r="AM768">
        <f t="shared" si="923"/>
        <v>-12823.00534390854</v>
      </c>
      <c r="AN768">
        <f t="shared" si="956"/>
        <v>3772894.2930018655</v>
      </c>
      <c r="AO768">
        <f t="shared" si="957"/>
        <v>77685248</v>
      </c>
      <c r="AP768">
        <f t="shared" si="959"/>
        <v>4.8566418852159232E-2</v>
      </c>
      <c r="AQ768">
        <f t="shared" si="960"/>
        <v>552.53237372705394</v>
      </c>
      <c r="AR768">
        <f t="shared" si="961"/>
        <v>552.50822096118952</v>
      </c>
      <c r="AS768">
        <f t="shared" si="962"/>
        <v>560.22091930536385</v>
      </c>
      <c r="AT768">
        <f t="shared" si="963"/>
        <v>568.25357704360636</v>
      </c>
      <c r="AU768">
        <f t="shared" si="964"/>
        <v>562.79262712331433</v>
      </c>
      <c r="AV768">
        <f t="shared" si="965"/>
        <v>569.05725160646534</v>
      </c>
      <c r="AW768">
        <f t="shared" si="966"/>
        <v>-6.2646244831510103</v>
      </c>
      <c r="AX768">
        <f t="shared" si="993"/>
        <v>-0.94666582045306225</v>
      </c>
      <c r="AY768">
        <f t="shared" si="967"/>
        <v>-5.317958662697948</v>
      </c>
      <c r="AZ768">
        <f t="shared" si="924"/>
        <v>548.875</v>
      </c>
      <c r="BA768">
        <f t="shared" si="925"/>
        <v>1989905695.75</v>
      </c>
      <c r="BB768">
        <f t="shared" si="928"/>
        <v>0</v>
      </c>
      <c r="BC768">
        <f t="shared" si="929"/>
        <v>1989905695.75</v>
      </c>
      <c r="BD768">
        <f t="shared" si="944"/>
        <v>7623673475.5022192</v>
      </c>
      <c r="BE768">
        <f t="shared" si="945"/>
        <v>23484070141.67662</v>
      </c>
      <c r="BF768">
        <f t="shared" si="946"/>
        <v>0.32463169414456261</v>
      </c>
      <c r="BG768">
        <f t="shared" si="947"/>
        <v>24.507317436203081</v>
      </c>
      <c r="BH768">
        <f t="shared" si="968"/>
        <v>123742424</v>
      </c>
      <c r="BI768">
        <f t="shared" si="969"/>
        <v>-1.1008777175698565</v>
      </c>
      <c r="BJ768">
        <f t="shared" si="930"/>
        <v>-830.00480000000607</v>
      </c>
      <c r="BK768">
        <f t="shared" si="970"/>
        <v>-1.3126040969118182E-2</v>
      </c>
      <c r="BL768">
        <f t="shared" si="971"/>
        <v>0.98687395903088182</v>
      </c>
      <c r="BM768">
        <f t="shared" si="972"/>
        <v>17.784549520815286</v>
      </c>
      <c r="BN768">
        <f t="shared" si="973"/>
        <v>548.88751200000002</v>
      </c>
      <c r="BO768">
        <f t="shared" si="932"/>
        <v>548.12249759999997</v>
      </c>
      <c r="BP768">
        <f t="shared" si="974"/>
        <v>577.12205952941167</v>
      </c>
      <c r="BQ768">
        <f t="shared" si="975"/>
        <v>-28.999561929411698</v>
      </c>
      <c r="BR768">
        <f t="shared" si="976"/>
        <v>-42.375</v>
      </c>
      <c r="BS768">
        <f t="shared" si="977"/>
        <v>-42.899963999999954</v>
      </c>
      <c r="BT768">
        <f t="shared" si="978"/>
        <v>-39.950012000000015</v>
      </c>
      <c r="BU768">
        <f t="shared" si="979"/>
        <v>-25.5</v>
      </c>
      <c r="BV768">
        <f t="shared" si="980"/>
        <v>549.54333093333332</v>
      </c>
      <c r="BW768">
        <f t="shared" si="981"/>
        <v>550.00118876190481</v>
      </c>
      <c r="BX768">
        <f t="shared" si="982"/>
        <v>555.23545476363643</v>
      </c>
      <c r="BY768">
        <f t="shared" si="983"/>
        <v>568.35011916190479</v>
      </c>
      <c r="BZ768">
        <f t="shared" si="984"/>
        <v>599.45001200000002</v>
      </c>
      <c r="CA768">
        <f t="shared" si="985"/>
        <v>527.95001200000002</v>
      </c>
      <c r="CB768">
        <f t="shared" si="986"/>
        <v>548.11759361333327</v>
      </c>
      <c r="CC768">
        <f t="shared" si="987"/>
        <v>553.99631991111119</v>
      </c>
      <c r="CD768">
        <f t="shared" si="988"/>
        <v>576.0689567769839</v>
      </c>
      <c r="CE768">
        <f t="shared" si="989"/>
        <v>593.94402956454769</v>
      </c>
      <c r="CF768">
        <f t="shared" si="990"/>
        <v>556.15002400000003</v>
      </c>
      <c r="CG768">
        <f t="shared" si="991"/>
        <v>560</v>
      </c>
      <c r="CH768">
        <f t="shared" si="992"/>
        <v>543.5</v>
      </c>
    </row>
    <row r="769" spans="1:86">
      <c r="A769" s="1">
        <v>40590</v>
      </c>
      <c r="B769">
        <v>552.5</v>
      </c>
      <c r="C769">
        <v>554.84997599999997</v>
      </c>
      <c r="D769">
        <v>540.5</v>
      </c>
      <c r="E769">
        <v>548.25</v>
      </c>
      <c r="F769">
        <v>2464592</v>
      </c>
      <c r="G769">
        <f t="shared" si="926"/>
        <v>197515.30944777056</v>
      </c>
      <c r="H769">
        <f t="shared" si="954"/>
        <v>70271131.598042428</v>
      </c>
      <c r="I769">
        <f t="shared" si="927"/>
        <v>549.02499399999999</v>
      </c>
      <c r="J769">
        <f t="shared" si="934"/>
        <v>591.84373499999992</v>
      </c>
      <c r="K769">
        <f t="shared" si="935"/>
        <v>541.72499100000005</v>
      </c>
      <c r="L769">
        <f t="shared" si="936"/>
        <v>10</v>
      </c>
      <c r="M769">
        <f t="shared" si="937"/>
        <v>4</v>
      </c>
      <c r="N769">
        <f t="shared" si="938"/>
        <v>0</v>
      </c>
      <c r="O769">
        <f t="shared" si="939"/>
        <v>60</v>
      </c>
      <c r="P769">
        <f t="shared" si="914"/>
        <v>14.34997599999997</v>
      </c>
      <c r="Q769">
        <f t="shared" si="915"/>
        <v>6.5999759999999696</v>
      </c>
      <c r="R769">
        <f t="shared" si="916"/>
        <v>7.75</v>
      </c>
      <c r="S769">
        <f t="shared" si="917"/>
        <v>14.34997599999997</v>
      </c>
      <c r="T769">
        <f t="shared" si="953"/>
        <v>17.701202173697947</v>
      </c>
      <c r="U769">
        <f t="shared" si="918"/>
        <v>2.375</v>
      </c>
      <c r="V769">
        <f t="shared" si="919"/>
        <v>-5.7000120000000152</v>
      </c>
      <c r="W769">
        <f t="shared" si="920"/>
        <v>2.375</v>
      </c>
      <c r="X769">
        <f t="shared" si="921"/>
        <v>0</v>
      </c>
      <c r="Y769">
        <f t="shared" si="951"/>
        <v>2.2408259682543767</v>
      </c>
      <c r="Z769">
        <f t="shared" si="952"/>
        <v>4.3455313423738353</v>
      </c>
      <c r="AA769">
        <f t="shared" si="948"/>
        <v>12.659173915227065</v>
      </c>
      <c r="AB769">
        <f t="shared" si="949"/>
        <v>24.549357155136164</v>
      </c>
      <c r="AC769">
        <f t="shared" si="950"/>
        <v>31.955529814988282</v>
      </c>
      <c r="AD769">
        <f t="shared" si="958"/>
        <v>24.395415332762177</v>
      </c>
      <c r="AE769">
        <f t="shared" si="931"/>
        <v>548.68499759999997</v>
      </c>
      <c r="AF769">
        <f t="shared" si="933"/>
        <v>548.76250199999993</v>
      </c>
      <c r="AG769">
        <f t="shared" si="955"/>
        <v>576.53374940000003</v>
      </c>
      <c r="AH769">
        <f t="shared" si="940"/>
        <v>558.69500119999998</v>
      </c>
      <c r="AI769">
        <f t="shared" si="941"/>
        <v>587.55463017005923</v>
      </c>
      <c r="AJ769">
        <f t="shared" si="942"/>
        <v>529.83537222994073</v>
      </c>
      <c r="AK769">
        <f t="shared" si="943"/>
        <v>0.31903784676448432</v>
      </c>
      <c r="AL769">
        <f t="shared" si="922"/>
        <v>8.0141179330197682E-2</v>
      </c>
      <c r="AM769">
        <f t="shared" si="923"/>
        <v>197515.30944777056</v>
      </c>
      <c r="AN769">
        <f t="shared" si="956"/>
        <v>-2093162.960065241</v>
      </c>
      <c r="AO769">
        <f t="shared" si="957"/>
        <v>71668470</v>
      </c>
      <c r="AP769">
        <f t="shared" si="959"/>
        <v>-2.9206190114917215E-2</v>
      </c>
      <c r="AQ769">
        <f t="shared" si="960"/>
        <v>551.07636665985558</v>
      </c>
      <c r="AR769">
        <f t="shared" si="961"/>
        <v>553.1043711472505</v>
      </c>
      <c r="AS769">
        <f t="shared" si="962"/>
        <v>558.06615383039832</v>
      </c>
      <c r="AT769">
        <f t="shared" si="963"/>
        <v>566.45325510968178</v>
      </c>
      <c r="AU769">
        <f t="shared" si="964"/>
        <v>560.61123305481715</v>
      </c>
      <c r="AV769">
        <f t="shared" si="965"/>
        <v>567.60074399401276</v>
      </c>
      <c r="AW769">
        <f t="shared" si="966"/>
        <v>-6.9895109391956112</v>
      </c>
      <c r="AX769">
        <f t="shared" si="993"/>
        <v>-2.1552348442015719</v>
      </c>
      <c r="AY769">
        <f t="shared" si="967"/>
        <v>-4.8342760949940393</v>
      </c>
      <c r="AZ769">
        <f t="shared" si="924"/>
        <v>547.86665866666669</v>
      </c>
      <c r="BA769">
        <f t="shared" si="925"/>
        <v>1350267784.0165975</v>
      </c>
      <c r="BB769">
        <f t="shared" si="928"/>
        <v>0</v>
      </c>
      <c r="BC769">
        <f t="shared" si="929"/>
        <v>1350267784.0165975</v>
      </c>
      <c r="BD769">
        <f t="shared" si="944"/>
        <v>4802313174.5318298</v>
      </c>
      <c r="BE769">
        <f t="shared" si="945"/>
        <v>24834337925.693218</v>
      </c>
      <c r="BF769">
        <f t="shared" si="946"/>
        <v>0.19337391594254791</v>
      </c>
      <c r="BG769">
        <f t="shared" si="947"/>
        <v>16.203967034910235</v>
      </c>
      <c r="BH769">
        <f t="shared" si="968"/>
        <v>121277832</v>
      </c>
      <c r="BI769">
        <f t="shared" si="969"/>
        <v>-1.2314132800483677</v>
      </c>
      <c r="BJ769">
        <f t="shared" si="930"/>
        <v>-159.99759999999696</v>
      </c>
      <c r="BK769">
        <f t="shared" si="970"/>
        <v>-1.0931511819907043E-3</v>
      </c>
      <c r="BL769">
        <f t="shared" si="971"/>
        <v>0.99890684881800929</v>
      </c>
      <c r="BM769">
        <f t="shared" si="972"/>
        <v>15.21035999546111</v>
      </c>
      <c r="BN769">
        <f t="shared" si="973"/>
        <v>547.67498799999998</v>
      </c>
      <c r="BO769">
        <f t="shared" si="932"/>
        <v>546.99249879999991</v>
      </c>
      <c r="BP769">
        <f t="shared" si="974"/>
        <v>576.25183823529414</v>
      </c>
      <c r="BQ769">
        <f t="shared" si="975"/>
        <v>-29.259339435294237</v>
      </c>
      <c r="BR769">
        <f t="shared" si="976"/>
        <v>-43.59997599999997</v>
      </c>
      <c r="BS769">
        <f t="shared" si="977"/>
        <v>-44.825012000000015</v>
      </c>
      <c r="BT769">
        <f t="shared" si="978"/>
        <v>-43</v>
      </c>
      <c r="BU769">
        <f t="shared" si="979"/>
        <v>-39.84997599999997</v>
      </c>
      <c r="BV769">
        <f t="shared" si="980"/>
        <v>549.33833013333322</v>
      </c>
      <c r="BW769">
        <f t="shared" si="981"/>
        <v>549.17380780952385</v>
      </c>
      <c r="BX769">
        <f t="shared" si="982"/>
        <v>552.55500043636368</v>
      </c>
      <c r="BY769">
        <f t="shared" si="983"/>
        <v>565.40392862857152</v>
      </c>
      <c r="BZ769">
        <f t="shared" si="984"/>
        <v>597.84997599999997</v>
      </c>
      <c r="CA769">
        <f t="shared" si="985"/>
        <v>527.95001200000002</v>
      </c>
      <c r="CB769">
        <f t="shared" si="986"/>
        <v>547.34324851999997</v>
      </c>
      <c r="CC769">
        <f t="shared" si="987"/>
        <v>548.22507834444446</v>
      </c>
      <c r="CD769">
        <f t="shared" si="988"/>
        <v>570.11043626269839</v>
      </c>
      <c r="CE769">
        <f t="shared" si="989"/>
        <v>592.11327750348801</v>
      </c>
      <c r="CF769">
        <f t="shared" si="990"/>
        <v>548.84997599999997</v>
      </c>
      <c r="CG769">
        <f t="shared" si="991"/>
        <v>559.5</v>
      </c>
      <c r="CH769">
        <f t="shared" si="992"/>
        <v>538.27502400000003</v>
      </c>
    </row>
    <row r="770" spans="1:86">
      <c r="A770" s="1">
        <v>40591</v>
      </c>
      <c r="B770">
        <v>552.5</v>
      </c>
      <c r="C770">
        <v>557.22497599999997</v>
      </c>
      <c r="D770">
        <v>546.20001200000002</v>
      </c>
      <c r="E770">
        <v>554.59997599999997</v>
      </c>
      <c r="F770">
        <v>1477760</v>
      </c>
      <c r="G770">
        <f t="shared" si="926"/>
        <v>774062.46411688661</v>
      </c>
      <c r="H770">
        <f t="shared" si="954"/>
        <v>71045194.062159315</v>
      </c>
      <c r="I770">
        <f t="shared" si="927"/>
        <v>552.63124100000005</v>
      </c>
      <c r="J770">
        <f t="shared" si="934"/>
        <v>581.01875300000006</v>
      </c>
      <c r="K770">
        <f t="shared" si="935"/>
        <v>541.72499100000005</v>
      </c>
      <c r="L770">
        <f t="shared" si="936"/>
        <v>10</v>
      </c>
      <c r="M770">
        <f t="shared" si="937"/>
        <v>5</v>
      </c>
      <c r="N770">
        <f t="shared" si="938"/>
        <v>0</v>
      </c>
      <c r="O770">
        <f t="shared" si="939"/>
        <v>50</v>
      </c>
      <c r="P770">
        <f t="shared" si="914"/>
        <v>11.024963999999954</v>
      </c>
      <c r="Q770">
        <f t="shared" si="915"/>
        <v>2.625</v>
      </c>
      <c r="R770">
        <f t="shared" si="916"/>
        <v>8.3999639999999545</v>
      </c>
      <c r="S770">
        <f t="shared" si="917"/>
        <v>11.024963999999954</v>
      </c>
      <c r="T770">
        <f t="shared" si="953"/>
        <v>17.224328018433805</v>
      </c>
      <c r="U770">
        <f t="shared" si="918"/>
        <v>8.9750360000000455</v>
      </c>
      <c r="V770">
        <f t="shared" si="919"/>
        <v>5.1500240000000304</v>
      </c>
      <c r="W770">
        <f t="shared" si="920"/>
        <v>8.9750360000000455</v>
      </c>
      <c r="X770">
        <f t="shared" si="921"/>
        <v>0</v>
      </c>
      <c r="Y770">
        <f t="shared" si="951"/>
        <v>2.7218409705219244</v>
      </c>
      <c r="Z770">
        <f t="shared" si="952"/>
        <v>4.0351362464899898</v>
      </c>
      <c r="AA770">
        <f t="shared" si="948"/>
        <v>15.802305713227002</v>
      </c>
      <c r="AB770">
        <f t="shared" si="949"/>
        <v>23.426958904704495</v>
      </c>
      <c r="AC770">
        <f t="shared" si="950"/>
        <v>19.43613591979571</v>
      </c>
      <c r="AD770">
        <f t="shared" si="958"/>
        <v>24.604093517048501</v>
      </c>
      <c r="AE770">
        <f t="shared" si="931"/>
        <v>550.52999279999995</v>
      </c>
      <c r="AF770">
        <f t="shared" si="933"/>
        <v>549.67082733333325</v>
      </c>
      <c r="AG770">
        <f t="shared" si="955"/>
        <v>574.43874819999996</v>
      </c>
      <c r="AH770">
        <f t="shared" si="940"/>
        <v>554.97000119999996</v>
      </c>
      <c r="AI770">
        <f t="shared" si="941"/>
        <v>573.5275450905458</v>
      </c>
      <c r="AJ770">
        <f t="shared" si="942"/>
        <v>536.41245730945411</v>
      </c>
      <c r="AK770">
        <f t="shared" si="943"/>
        <v>0.49003032938565494</v>
      </c>
      <c r="AL770">
        <f t="shared" si="922"/>
        <v>0.52380796889676717</v>
      </c>
      <c r="AM770">
        <f t="shared" si="923"/>
        <v>774062.46411688661</v>
      </c>
      <c r="AN770">
        <f t="shared" si="956"/>
        <v>-335087.16261501948</v>
      </c>
      <c r="AO770">
        <f t="shared" si="957"/>
        <v>70194190</v>
      </c>
      <c r="AP770">
        <f t="shared" si="959"/>
        <v>-4.7737164944138466E-3</v>
      </c>
      <c r="AQ770">
        <f t="shared" si="960"/>
        <v>552.27439383550472</v>
      </c>
      <c r="AR770">
        <f t="shared" si="961"/>
        <v>550.75186853028413</v>
      </c>
      <c r="AS770">
        <f t="shared" si="962"/>
        <v>557.4422418209266</v>
      </c>
      <c r="AT770">
        <f t="shared" si="963"/>
        <v>565.38645998981042</v>
      </c>
      <c r="AU770">
        <f t="shared" si="964"/>
        <v>559.70954449659462</v>
      </c>
      <c r="AV770">
        <f t="shared" si="965"/>
        <v>566.69069023443183</v>
      </c>
      <c r="AW770">
        <f t="shared" si="966"/>
        <v>-6.9811457378372097</v>
      </c>
      <c r="AX770">
        <f t="shared" si="993"/>
        <v>-3.1204170229286996</v>
      </c>
      <c r="AY770">
        <f t="shared" si="967"/>
        <v>-3.8607287149085101</v>
      </c>
      <c r="AZ770">
        <f t="shared" si="924"/>
        <v>552.67498799999998</v>
      </c>
      <c r="BA770">
        <f t="shared" si="925"/>
        <v>816720990.26688004</v>
      </c>
      <c r="BB770">
        <f t="shared" si="928"/>
        <v>816720990.26688004</v>
      </c>
      <c r="BC770">
        <f t="shared" si="929"/>
        <v>0</v>
      </c>
      <c r="BD770">
        <f t="shared" si="944"/>
        <v>5619034164.7987099</v>
      </c>
      <c r="BE770">
        <f t="shared" si="945"/>
        <v>23050612147.209843</v>
      </c>
      <c r="BF770">
        <f t="shared" si="946"/>
        <v>0.24376941180188419</v>
      </c>
      <c r="BG770">
        <f t="shared" si="947"/>
        <v>19.599244802839181</v>
      </c>
      <c r="BH770">
        <f t="shared" si="968"/>
        <v>122755592</v>
      </c>
      <c r="BI770">
        <f t="shared" si="969"/>
        <v>-1.2319146684674156</v>
      </c>
      <c r="BJ770">
        <f t="shared" si="930"/>
        <v>534.99759999999696</v>
      </c>
      <c r="BK770">
        <f t="shared" si="970"/>
        <v>1.1582263565891418E-2</v>
      </c>
      <c r="BL770">
        <f t="shared" si="971"/>
        <v>1.0115822635658913</v>
      </c>
      <c r="BM770">
        <f t="shared" si="972"/>
        <v>9.7806844121112455</v>
      </c>
      <c r="BN770">
        <f t="shared" si="973"/>
        <v>551.71249399999999</v>
      </c>
      <c r="BO770">
        <f t="shared" si="932"/>
        <v>548.00999759999991</v>
      </c>
      <c r="BP770">
        <f t="shared" si="974"/>
        <v>575.36617594117638</v>
      </c>
      <c r="BQ770">
        <f t="shared" si="975"/>
        <v>-27.356178341176474</v>
      </c>
      <c r="BR770">
        <f t="shared" si="976"/>
        <v>-19.800048000000061</v>
      </c>
      <c r="BS770">
        <f t="shared" si="977"/>
        <v>-23.924987999999985</v>
      </c>
      <c r="BT770">
        <f t="shared" si="978"/>
        <v>-34.325012000000015</v>
      </c>
      <c r="BU770">
        <f t="shared" si="979"/>
        <v>-35.5</v>
      </c>
      <c r="BV770">
        <f t="shared" si="980"/>
        <v>551.30998959999999</v>
      </c>
      <c r="BW770">
        <f t="shared" si="981"/>
        <v>550.84165752380943</v>
      </c>
      <c r="BX770">
        <f t="shared" si="982"/>
        <v>551.81045039999992</v>
      </c>
      <c r="BY770">
        <f t="shared" si="983"/>
        <v>563.31499782857134</v>
      </c>
      <c r="BZ770">
        <f t="shared" si="984"/>
        <v>591.54998799999998</v>
      </c>
      <c r="CA770">
        <f t="shared" si="985"/>
        <v>527.95001200000002</v>
      </c>
      <c r="CB770">
        <f t="shared" si="986"/>
        <v>549.05016262666663</v>
      </c>
      <c r="CC770">
        <f t="shared" si="987"/>
        <v>547.73117832222215</v>
      </c>
      <c r="CD770">
        <f t="shared" si="988"/>
        <v>561.38941831730153</v>
      </c>
      <c r="CE770">
        <f t="shared" si="989"/>
        <v>591.26720941023063</v>
      </c>
      <c r="CF770">
        <f t="shared" si="990"/>
        <v>548.25</v>
      </c>
      <c r="CG770">
        <f t="shared" si="991"/>
        <v>554.84997599999997</v>
      </c>
      <c r="CH770">
        <f t="shared" si="992"/>
        <v>540.5</v>
      </c>
    </row>
    <row r="771" spans="1:86">
      <c r="A771" s="1">
        <v>40592</v>
      </c>
      <c r="B771">
        <v>555.125</v>
      </c>
      <c r="C771">
        <v>566.20001200000002</v>
      </c>
      <c r="D771">
        <v>541.04998799999998</v>
      </c>
      <c r="E771">
        <v>544.84997599999997</v>
      </c>
      <c r="F771">
        <v>4076928</v>
      </c>
      <c r="G771">
        <f t="shared" si="926"/>
        <v>-2844938.9190461272</v>
      </c>
      <c r="H771">
        <f t="shared" si="954"/>
        <v>68200255.143113181</v>
      </c>
      <c r="I771">
        <f t="shared" si="927"/>
        <v>551.80624399999999</v>
      </c>
      <c r="J771">
        <f t="shared" si="934"/>
        <v>575.58125300000006</v>
      </c>
      <c r="K771">
        <f t="shared" si="935"/>
        <v>541.72499100000005</v>
      </c>
      <c r="L771">
        <f t="shared" si="936"/>
        <v>10</v>
      </c>
      <c r="M771">
        <f t="shared" si="937"/>
        <v>6</v>
      </c>
      <c r="N771">
        <f t="shared" si="938"/>
        <v>0</v>
      </c>
      <c r="O771">
        <f t="shared" si="939"/>
        <v>40</v>
      </c>
      <c r="P771">
        <f t="shared" ref="P771:P834" si="994">(C771-D771)</f>
        <v>25.15002400000003</v>
      </c>
      <c r="Q771">
        <f t="shared" ref="Q771:Q834" si="995">(C771-E771)</f>
        <v>21.350036000000046</v>
      </c>
      <c r="R771">
        <f t="shared" ref="R771:R834" si="996">(E771-D771)</f>
        <v>3.7999879999999848</v>
      </c>
      <c r="S771">
        <f t="shared" ref="S771:S834" si="997">MAX(P771:R771)</f>
        <v>25.15002400000003</v>
      </c>
      <c r="T771">
        <f t="shared" si="953"/>
        <v>17.790449159974251</v>
      </c>
      <c r="U771">
        <f t="shared" ref="U771:U834" si="998">(C772-C771)</f>
        <v>7.7999879999999848</v>
      </c>
      <c r="V771">
        <f t="shared" ref="V771:V834" si="999">D771-D772</f>
        <v>11.950012000000015</v>
      </c>
      <c r="W771">
        <f t="shared" ref="W771:W834" si="1000">IF(AND(U771&gt;V771,U771&gt;0),U771,)</f>
        <v>0</v>
      </c>
      <c r="X771">
        <f t="shared" ref="X771:X834" si="1001">IF(AND(V771&gt;U771,V771&gt;0),V771,)</f>
        <v>11.950012000000015</v>
      </c>
      <c r="Y771">
        <f t="shared" si="951"/>
        <v>2.5274237583417869</v>
      </c>
      <c r="Z771">
        <f t="shared" si="952"/>
        <v>4.6004845145978477</v>
      </c>
      <c r="AA771">
        <f t="shared" si="948"/>
        <v>14.206632646623099</v>
      </c>
      <c r="AB771">
        <f t="shared" si="949"/>
        <v>25.859293788648259</v>
      </c>
      <c r="AC771">
        <f t="shared" si="950"/>
        <v>29.083718208414961</v>
      </c>
      <c r="AD771">
        <f t="shared" si="958"/>
        <v>25.501884721950479</v>
      </c>
      <c r="AE771">
        <f t="shared" si="931"/>
        <v>550.53999039999997</v>
      </c>
      <c r="AF771">
        <f t="shared" si="933"/>
        <v>549.58332333333328</v>
      </c>
      <c r="AG771">
        <f t="shared" si="955"/>
        <v>571.37624819999996</v>
      </c>
      <c r="AH771">
        <f t="shared" si="940"/>
        <v>552.01499639999997</v>
      </c>
      <c r="AI771">
        <f t="shared" si="941"/>
        <v>566.13625241329407</v>
      </c>
      <c r="AJ771">
        <f t="shared" si="942"/>
        <v>537.89374038670587</v>
      </c>
      <c r="AK771">
        <f t="shared" si="943"/>
        <v>0.24630371429939818</v>
      </c>
      <c r="AL771">
        <f t="shared" ref="AL771:AL834" si="1002">(R771-Q771)/P771</f>
        <v>-0.69781436391472385</v>
      </c>
      <c r="AM771">
        <f t="shared" ref="AM771:AM834" si="1003">AL771*F771</f>
        <v>-2844938.9190461272</v>
      </c>
      <c r="AN771">
        <f t="shared" si="956"/>
        <v>-6188649.2780490546</v>
      </c>
      <c r="AO771">
        <f t="shared" si="957"/>
        <v>69725910</v>
      </c>
      <c r="AP771">
        <f t="shared" si="959"/>
        <v>-8.8756809026214994E-2</v>
      </c>
      <c r="AQ771">
        <f t="shared" si="960"/>
        <v>549.75009177143306</v>
      </c>
      <c r="AR771">
        <f t="shared" si="961"/>
        <v>556.03808257915318</v>
      </c>
      <c r="AS771">
        <f t="shared" si="962"/>
        <v>555.17563397315985</v>
      </c>
      <c r="AT771">
        <f t="shared" si="963"/>
        <v>563.5381764307275</v>
      </c>
      <c r="AU771">
        <f t="shared" si="964"/>
        <v>557.48060922210539</v>
      </c>
      <c r="AV771">
        <f t="shared" si="965"/>
        <v>565.16184023802157</v>
      </c>
      <c r="AW771">
        <f t="shared" si="966"/>
        <v>-7.6812310159161825</v>
      </c>
      <c r="AX771">
        <f t="shared" si="993"/>
        <v>-4.0325798215261965</v>
      </c>
      <c r="AY771">
        <f t="shared" si="967"/>
        <v>-3.648651194389986</v>
      </c>
      <c r="AZ771">
        <f t="shared" ref="AZ771:AZ834" si="1004">AVERAGE(C771:E771)</f>
        <v>550.69999199999995</v>
      </c>
      <c r="BA771">
        <f t="shared" ref="BA771:BA834" si="1005">AZ771*F771</f>
        <v>2245164216.9845757</v>
      </c>
      <c r="BB771">
        <f t="shared" si="928"/>
        <v>0</v>
      </c>
      <c r="BC771">
        <f t="shared" si="929"/>
        <v>2245164216.9845757</v>
      </c>
      <c r="BD771">
        <f t="shared" si="944"/>
        <v>5619034164.7987099</v>
      </c>
      <c r="BE771">
        <f t="shared" si="945"/>
        <v>21872826657.867897</v>
      </c>
      <c r="BF771">
        <f t="shared" si="946"/>
        <v>0.25689565654640623</v>
      </c>
      <c r="BG771">
        <f t="shared" si="947"/>
        <v>20.438900811566398</v>
      </c>
      <c r="BH771">
        <f t="shared" si="968"/>
        <v>118678664</v>
      </c>
      <c r="BI771">
        <f t="shared" si="969"/>
        <v>-1.3591206038753754</v>
      </c>
      <c r="BJ771">
        <f t="shared" si="930"/>
        <v>-1075</v>
      </c>
      <c r="BK771">
        <f t="shared" si="970"/>
        <v>-1.7580238770150976E-2</v>
      </c>
      <c r="BL771">
        <f t="shared" si="971"/>
        <v>0.98241976122984898</v>
      </c>
      <c r="BM771">
        <f t="shared" si="972"/>
        <v>7.4425554040611175</v>
      </c>
      <c r="BN771">
        <f t="shared" si="973"/>
        <v>553.625</v>
      </c>
      <c r="BO771">
        <f t="shared" si="932"/>
        <v>550.72999879999998</v>
      </c>
      <c r="BP771">
        <f t="shared" si="974"/>
        <v>574.43014617647054</v>
      </c>
      <c r="BQ771">
        <f t="shared" si="975"/>
        <v>-23.700147376470568</v>
      </c>
      <c r="BR771">
        <f t="shared" si="976"/>
        <v>-20.725036000000046</v>
      </c>
      <c r="BS771">
        <f t="shared" si="977"/>
        <v>-22.200012000000015</v>
      </c>
      <c r="BT771">
        <f t="shared" si="978"/>
        <v>-20.549987999999985</v>
      </c>
      <c r="BU771">
        <f t="shared" si="979"/>
        <v>-31.625</v>
      </c>
      <c r="BV771">
        <f t="shared" si="980"/>
        <v>549.41665066666656</v>
      </c>
      <c r="BW771">
        <f t="shared" si="981"/>
        <v>549.46427142857158</v>
      </c>
      <c r="BX771">
        <f t="shared" si="982"/>
        <v>549.97044581818182</v>
      </c>
      <c r="BY771">
        <f t="shared" si="983"/>
        <v>560.4970195238094</v>
      </c>
      <c r="BZ771">
        <f t="shared" si="984"/>
        <v>586.75</v>
      </c>
      <c r="CA771">
        <f t="shared" si="985"/>
        <v>527.95001200000002</v>
      </c>
      <c r="CB771">
        <f t="shared" si="986"/>
        <v>552.44716834666667</v>
      </c>
      <c r="CC771">
        <f t="shared" si="987"/>
        <v>549.13902274444445</v>
      </c>
      <c r="CD771">
        <f t="shared" si="988"/>
        <v>556.24357866492062</v>
      </c>
      <c r="CE771">
        <f t="shared" si="989"/>
        <v>588.23307325498104</v>
      </c>
      <c r="CF771">
        <f t="shared" si="990"/>
        <v>554.59997599999997</v>
      </c>
      <c r="CG771">
        <f t="shared" si="991"/>
        <v>557.22497599999997</v>
      </c>
      <c r="CH771">
        <f t="shared" si="992"/>
        <v>546.20001200000002</v>
      </c>
    </row>
    <row r="772" spans="1:86">
      <c r="A772" s="1">
        <v>40595</v>
      </c>
      <c r="B772">
        <v>545</v>
      </c>
      <c r="C772">
        <v>574</v>
      </c>
      <c r="D772">
        <v>529.09997599999997</v>
      </c>
      <c r="E772">
        <v>569.29998799999998</v>
      </c>
      <c r="F772">
        <v>5657800</v>
      </c>
      <c r="G772">
        <f t="shared" ref="G772:G835" si="1006">(((E772-D772)-(C772-E772))/(C772-D772))*F772</f>
        <v>4473313.867270981</v>
      </c>
      <c r="H772">
        <f t="shared" si="954"/>
        <v>72673569.010384157</v>
      </c>
      <c r="I772">
        <f t="shared" ref="I772:I835" si="1007">AVERAGE(B772:E772)</f>
        <v>554.34999100000005</v>
      </c>
      <c r="J772">
        <f t="shared" si="934"/>
        <v>565.6875</v>
      </c>
      <c r="K772">
        <f t="shared" si="935"/>
        <v>541.72499100000005</v>
      </c>
      <c r="L772">
        <f t="shared" si="936"/>
        <v>10</v>
      </c>
      <c r="M772">
        <f t="shared" si="937"/>
        <v>7</v>
      </c>
      <c r="N772">
        <f t="shared" si="938"/>
        <v>0</v>
      </c>
      <c r="O772">
        <f t="shared" si="939"/>
        <v>30</v>
      </c>
      <c r="P772">
        <f t="shared" si="994"/>
        <v>44.90002400000003</v>
      </c>
      <c r="Q772">
        <f t="shared" si="995"/>
        <v>4.7000120000000152</v>
      </c>
      <c r="R772">
        <f t="shared" si="996"/>
        <v>40.200012000000015</v>
      </c>
      <c r="S772">
        <f t="shared" si="997"/>
        <v>44.90002400000003</v>
      </c>
      <c r="T772">
        <f t="shared" si="953"/>
        <v>19.726847362833237</v>
      </c>
      <c r="U772">
        <f t="shared" si="998"/>
        <v>-0.15002400000003036</v>
      </c>
      <c r="V772">
        <f t="shared" si="999"/>
        <v>-30.90002400000003</v>
      </c>
      <c r="W772">
        <f t="shared" si="1000"/>
        <v>0</v>
      </c>
      <c r="X772">
        <f t="shared" si="1001"/>
        <v>0</v>
      </c>
      <c r="Y772">
        <f t="shared" si="951"/>
        <v>2.3468934898888021</v>
      </c>
      <c r="Z772">
        <f t="shared" si="952"/>
        <v>4.2718784778408585</v>
      </c>
      <c r="AA772">
        <f t="shared" si="948"/>
        <v>11.896951635112837</v>
      </c>
      <c r="AB772">
        <f t="shared" si="949"/>
        <v>21.655150462051921</v>
      </c>
      <c r="AC772">
        <f t="shared" si="950"/>
        <v>29.083718208414961</v>
      </c>
      <c r="AD772">
        <f t="shared" si="958"/>
        <v>27.33497701708357</v>
      </c>
      <c r="AE772">
        <f t="shared" si="931"/>
        <v>553.16998320000005</v>
      </c>
      <c r="AF772">
        <f t="shared" si="933"/>
        <v>553.66665666666665</v>
      </c>
      <c r="AG772">
        <f t="shared" si="955"/>
        <v>569.54999699999996</v>
      </c>
      <c r="AH772">
        <f t="shared" si="940"/>
        <v>552.38749399999983</v>
      </c>
      <c r="AI772">
        <f t="shared" si="941"/>
        <v>568.03401496031336</v>
      </c>
      <c r="AJ772">
        <f t="shared" si="942"/>
        <v>536.74097303968631</v>
      </c>
      <c r="AK772">
        <f t="shared" si="943"/>
        <v>1.0404554163477522</v>
      </c>
      <c r="AL772">
        <f t="shared" si="1002"/>
        <v>0.79064545711601353</v>
      </c>
      <c r="AM772">
        <f t="shared" si="1003"/>
        <v>4473313.867270981</v>
      </c>
      <c r="AN772">
        <f t="shared" si="956"/>
        <v>-1601706.7779900841</v>
      </c>
      <c r="AO772">
        <f t="shared" si="957"/>
        <v>72786306</v>
      </c>
      <c r="AP772">
        <f t="shared" si="959"/>
        <v>-2.2005606081864963E-2</v>
      </c>
      <c r="AQ772">
        <f t="shared" si="960"/>
        <v>556.39705648914583</v>
      </c>
      <c r="AR772">
        <f t="shared" si="961"/>
        <v>559.83910404409448</v>
      </c>
      <c r="AS772">
        <f t="shared" si="962"/>
        <v>557.71801769799106</v>
      </c>
      <c r="AT772">
        <f t="shared" si="963"/>
        <v>564.05673947196203</v>
      </c>
      <c r="AU772">
        <f t="shared" si="964"/>
        <v>559.2535160387896</v>
      </c>
      <c r="AV772">
        <f t="shared" si="965"/>
        <v>565.45151058136003</v>
      </c>
      <c r="AW772">
        <f t="shared" si="966"/>
        <v>-6.1979945425704273</v>
      </c>
      <c r="AX772">
        <f t="shared" si="993"/>
        <v>-4.4656627657350425</v>
      </c>
      <c r="AY772">
        <f t="shared" si="967"/>
        <v>-1.7323317768353848</v>
      </c>
      <c r="AZ772">
        <f t="shared" si="1004"/>
        <v>557.46665466666661</v>
      </c>
      <c r="BA772">
        <f t="shared" si="1005"/>
        <v>3154034838.7730665</v>
      </c>
      <c r="BB772">
        <f t="shared" ref="BB772:BB835" si="1008">IF(AZ772&gt;AZ771,BA772,0)</f>
        <v>3154034838.7730665</v>
      </c>
      <c r="BC772">
        <f t="shared" ref="BC772:BC835" si="1009">IF(AZ772&lt;AZ771,BA772,0)</f>
        <v>0</v>
      </c>
      <c r="BD772">
        <f t="shared" si="944"/>
        <v>8773069003.5717773</v>
      </c>
      <c r="BE772">
        <f t="shared" si="945"/>
        <v>19451818459.317059</v>
      </c>
      <c r="BF772">
        <f t="shared" si="946"/>
        <v>0.45101536506318979</v>
      </c>
      <c r="BG772">
        <f t="shared" si="947"/>
        <v>31.082742190228203</v>
      </c>
      <c r="BH772">
        <f t="shared" si="968"/>
        <v>124336464</v>
      </c>
      <c r="BI772">
        <f t="shared" si="969"/>
        <v>-1.0961142426161454</v>
      </c>
      <c r="BJ772">
        <f t="shared" ref="BJ772:BJ835" si="1010">((E772-E771)-1)*100</f>
        <v>2345.0012000000015</v>
      </c>
      <c r="BK772">
        <f t="shared" si="970"/>
        <v>4.4874760167007914E-2</v>
      </c>
      <c r="BL772">
        <f t="shared" si="971"/>
        <v>1.0448747601670079</v>
      </c>
      <c r="BM772">
        <f t="shared" si="972"/>
        <v>8.2464406153592726</v>
      </c>
      <c r="BN772">
        <f t="shared" si="973"/>
        <v>551.54998799999998</v>
      </c>
      <c r="BO772">
        <f t="shared" si="932"/>
        <v>550.68999640000004</v>
      </c>
      <c r="BP772">
        <f t="shared" si="974"/>
        <v>573.50882229411752</v>
      </c>
      <c r="BQ772">
        <f t="shared" si="975"/>
        <v>-22.818825894117481</v>
      </c>
      <c r="BR772">
        <f t="shared" si="976"/>
        <v>6.75</v>
      </c>
      <c r="BS772">
        <f t="shared" si="977"/>
        <v>-30.15002400000003</v>
      </c>
      <c r="BT772">
        <f t="shared" si="978"/>
        <v>-0.95001200000001518</v>
      </c>
      <c r="BU772">
        <f t="shared" si="979"/>
        <v>-21</v>
      </c>
      <c r="BV772">
        <f t="shared" si="980"/>
        <v>555.66998319999993</v>
      </c>
      <c r="BW772">
        <f t="shared" si="981"/>
        <v>555.0976041904762</v>
      </c>
      <c r="BX772">
        <f t="shared" si="982"/>
        <v>553.11317156363634</v>
      </c>
      <c r="BY772">
        <f t="shared" si="983"/>
        <v>560.2992804571428</v>
      </c>
      <c r="BZ772">
        <f t="shared" si="984"/>
        <v>574.95001200000002</v>
      </c>
      <c r="CA772">
        <f t="shared" si="985"/>
        <v>527.95001200000002</v>
      </c>
      <c r="CB772">
        <f t="shared" si="986"/>
        <v>550.05481597333335</v>
      </c>
      <c r="CC772">
        <f t="shared" si="987"/>
        <v>552.65041640000004</v>
      </c>
      <c r="CD772">
        <f t="shared" si="988"/>
        <v>552.8821506323809</v>
      </c>
      <c r="CE772">
        <f t="shared" si="989"/>
        <v>584.7168192910932</v>
      </c>
      <c r="CF772">
        <f t="shared" si="990"/>
        <v>544.84997599999997</v>
      </c>
      <c r="CG772">
        <f t="shared" si="991"/>
        <v>566.20001200000002</v>
      </c>
      <c r="CH772">
        <f t="shared" si="992"/>
        <v>541.04998799999998</v>
      </c>
    </row>
    <row r="773" spans="1:86">
      <c r="A773" s="1">
        <v>40596</v>
      </c>
      <c r="B773">
        <v>561.32501200000002</v>
      </c>
      <c r="C773">
        <v>573.84997599999997</v>
      </c>
      <c r="D773">
        <v>560</v>
      </c>
      <c r="E773">
        <v>569.375</v>
      </c>
      <c r="F773">
        <v>3305400</v>
      </c>
      <c r="G773">
        <f t="shared" si="1006"/>
        <v>1169427.2487981305</v>
      </c>
      <c r="H773">
        <f t="shared" si="954"/>
        <v>73842996.259182289</v>
      </c>
      <c r="I773">
        <f t="shared" si="1007"/>
        <v>566.13749699999994</v>
      </c>
      <c r="J773">
        <f t="shared" si="934"/>
        <v>566.13749699999994</v>
      </c>
      <c r="K773">
        <f t="shared" si="935"/>
        <v>541.72499100000005</v>
      </c>
      <c r="L773">
        <f t="shared" si="936"/>
        <v>1</v>
      </c>
      <c r="M773">
        <f t="shared" si="937"/>
        <v>8</v>
      </c>
      <c r="N773">
        <f t="shared" si="938"/>
        <v>90</v>
      </c>
      <c r="O773">
        <f t="shared" si="939"/>
        <v>20</v>
      </c>
      <c r="P773">
        <f t="shared" si="994"/>
        <v>13.84997599999997</v>
      </c>
      <c r="Q773">
        <f t="shared" si="995"/>
        <v>4.4749759999999696</v>
      </c>
      <c r="R773">
        <f t="shared" si="996"/>
        <v>9.375</v>
      </c>
      <c r="S773">
        <f t="shared" si="997"/>
        <v>13.84997599999997</v>
      </c>
      <c r="T773">
        <f t="shared" si="953"/>
        <v>19.307070836916576</v>
      </c>
      <c r="U773">
        <f t="shared" si="998"/>
        <v>-1.375</v>
      </c>
      <c r="V773">
        <f t="shared" si="999"/>
        <v>-1.5499879999999848</v>
      </c>
      <c r="W773">
        <f t="shared" si="1000"/>
        <v>0</v>
      </c>
      <c r="X773">
        <f t="shared" si="1001"/>
        <v>0</v>
      </c>
      <c r="Y773">
        <f t="shared" si="951"/>
        <v>2.1792582406110306</v>
      </c>
      <c r="Z773">
        <f t="shared" si="952"/>
        <v>3.9667443008522261</v>
      </c>
      <c r="AA773">
        <f t="shared" si="948"/>
        <v>11.287358186121763</v>
      </c>
      <c r="AB773">
        <f t="shared" si="949"/>
        <v>20.545552115898964</v>
      </c>
      <c r="AC773">
        <f t="shared" si="950"/>
        <v>29.08371820841495</v>
      </c>
      <c r="AD773">
        <f t="shared" si="958"/>
        <v>29.168069312216666</v>
      </c>
      <c r="AE773">
        <f t="shared" si="931"/>
        <v>557.27498799999989</v>
      </c>
      <c r="AF773">
        <f t="shared" si="933"/>
        <v>555.87081933333332</v>
      </c>
      <c r="AG773">
        <f t="shared" si="955"/>
        <v>567.78874819999987</v>
      </c>
      <c r="AH773">
        <f t="shared" si="940"/>
        <v>553.06999519999999</v>
      </c>
      <c r="AI773">
        <f t="shared" si="941"/>
        <v>570.8764551774691</v>
      </c>
      <c r="AJ773">
        <f t="shared" si="942"/>
        <v>535.26353522253089</v>
      </c>
      <c r="AK773">
        <f t="shared" si="943"/>
        <v>0.957839593625883</v>
      </c>
      <c r="AL773">
        <f t="shared" si="1002"/>
        <v>0.3537929596412327</v>
      </c>
      <c r="AM773">
        <f t="shared" si="1003"/>
        <v>1169427.2487981305</v>
      </c>
      <c r="AN773">
        <f t="shared" si="956"/>
        <v>-446178.75213042414</v>
      </c>
      <c r="AO773">
        <f t="shared" si="957"/>
        <v>74075028</v>
      </c>
      <c r="AP773">
        <f t="shared" si="959"/>
        <v>-6.0233355852450593E-3</v>
      </c>
      <c r="AQ773">
        <f t="shared" si="960"/>
        <v>560.80955728283629</v>
      </c>
      <c r="AR773">
        <f t="shared" si="961"/>
        <v>560.67584123152756</v>
      </c>
      <c r="AS773">
        <f t="shared" si="962"/>
        <v>559.81627451235272</v>
      </c>
      <c r="AT773">
        <f t="shared" si="963"/>
        <v>564.53538291948541</v>
      </c>
      <c r="AU773">
        <f t="shared" si="964"/>
        <v>560.77173863297116</v>
      </c>
      <c r="AV773">
        <f t="shared" si="965"/>
        <v>565.72615484066478</v>
      </c>
      <c r="AW773">
        <f t="shared" si="966"/>
        <v>-4.9544162076936118</v>
      </c>
      <c r="AX773">
        <f t="shared" si="993"/>
        <v>-4.5634134541267564</v>
      </c>
      <c r="AY773">
        <f t="shared" si="967"/>
        <v>-0.39100275356685543</v>
      </c>
      <c r="AZ773">
        <f t="shared" si="1004"/>
        <v>567.74165866666669</v>
      </c>
      <c r="BA773">
        <f t="shared" si="1005"/>
        <v>1876613278.5568001</v>
      </c>
      <c r="BB773">
        <f t="shared" si="1008"/>
        <v>1876613278.5568001</v>
      </c>
      <c r="BC773">
        <f t="shared" si="1009"/>
        <v>0</v>
      </c>
      <c r="BD773">
        <f t="shared" si="944"/>
        <v>8324059495.8628531</v>
      </c>
      <c r="BE773">
        <f t="shared" si="945"/>
        <v>19451818459.317059</v>
      </c>
      <c r="BF773">
        <f t="shared" si="946"/>
        <v>0.42793220146858729</v>
      </c>
      <c r="BG773">
        <f t="shared" si="947"/>
        <v>29.968663850319459</v>
      </c>
      <c r="BH773">
        <f t="shared" si="968"/>
        <v>127641864</v>
      </c>
      <c r="BI773">
        <f t="shared" si="969"/>
        <v>-0.87576226859955053</v>
      </c>
      <c r="BJ773">
        <f t="shared" si="1010"/>
        <v>-92.498799999998482</v>
      </c>
      <c r="BK773">
        <f t="shared" si="970"/>
        <v>1.3176181552987346E-4</v>
      </c>
      <c r="BL773">
        <f t="shared" si="971"/>
        <v>1.0001317618155299</v>
      </c>
      <c r="BM773">
        <f t="shared" si="972"/>
        <v>9.3848284322377165</v>
      </c>
      <c r="BN773">
        <f t="shared" si="973"/>
        <v>566.92498799999998</v>
      </c>
      <c r="BO773">
        <f t="shared" si="932"/>
        <v>554.29749159999994</v>
      </c>
      <c r="BP773">
        <f t="shared" si="974"/>
        <v>573.24007194117632</v>
      </c>
      <c r="BQ773">
        <f t="shared" si="975"/>
        <v>-18.942580341176381</v>
      </c>
      <c r="BR773">
        <f t="shared" si="976"/>
        <v>20.22497599999997</v>
      </c>
      <c r="BS773">
        <f t="shared" si="977"/>
        <v>18.15002400000003</v>
      </c>
      <c r="BT773">
        <f t="shared" si="978"/>
        <v>9.0499879999999848</v>
      </c>
      <c r="BU773">
        <f t="shared" si="979"/>
        <v>7.5012000000015178E-2</v>
      </c>
      <c r="BV773">
        <f t="shared" si="980"/>
        <v>561.07165546666658</v>
      </c>
      <c r="BW773">
        <f t="shared" si="981"/>
        <v>559.58570228571421</v>
      </c>
      <c r="BX773">
        <f t="shared" si="982"/>
        <v>556.20180901818173</v>
      </c>
      <c r="BY773">
        <f t="shared" si="983"/>
        <v>560.2826140761905</v>
      </c>
      <c r="BZ773">
        <f t="shared" si="984"/>
        <v>574</v>
      </c>
      <c r="CA773">
        <f t="shared" si="985"/>
        <v>527.95001200000002</v>
      </c>
      <c r="CB773">
        <f t="shared" si="986"/>
        <v>552.08665566666662</v>
      </c>
      <c r="CC773">
        <f t="shared" si="987"/>
        <v>551.02414986666668</v>
      </c>
      <c r="CD773">
        <f t="shared" si="988"/>
        <v>549.22783406238102</v>
      </c>
      <c r="CE773">
        <f t="shared" si="989"/>
        <v>580.66401369455127</v>
      </c>
      <c r="CF773">
        <f t="shared" si="990"/>
        <v>569.29998799999998</v>
      </c>
      <c r="CG773">
        <f t="shared" si="991"/>
        <v>574</v>
      </c>
      <c r="CH773">
        <f t="shared" si="992"/>
        <v>529.09997599999997</v>
      </c>
    </row>
    <row r="774" spans="1:86">
      <c r="A774" s="1">
        <v>40597</v>
      </c>
      <c r="B774">
        <v>564.07501200000002</v>
      </c>
      <c r="C774">
        <v>572.47497599999997</v>
      </c>
      <c r="D774">
        <v>561.54998799999998</v>
      </c>
      <c r="E774">
        <v>562.77502400000003</v>
      </c>
      <c r="F774">
        <v>1879344</v>
      </c>
      <c r="G774">
        <f t="shared" si="1006"/>
        <v>-1457876.4329172557</v>
      </c>
      <c r="H774">
        <f t="shared" si="954"/>
        <v>72385119.826265037</v>
      </c>
      <c r="I774">
        <f t="shared" si="1007"/>
        <v>565.21875</v>
      </c>
      <c r="J774">
        <f t="shared" si="934"/>
        <v>566.13749699999994</v>
      </c>
      <c r="K774">
        <f t="shared" si="935"/>
        <v>541.72499100000005</v>
      </c>
      <c r="L774">
        <f t="shared" si="936"/>
        <v>2</v>
      </c>
      <c r="M774">
        <f t="shared" si="937"/>
        <v>9</v>
      </c>
      <c r="N774">
        <f t="shared" si="938"/>
        <v>80</v>
      </c>
      <c r="O774">
        <f t="shared" si="939"/>
        <v>10</v>
      </c>
      <c r="P774">
        <f t="shared" si="994"/>
        <v>10.924987999999985</v>
      </c>
      <c r="Q774">
        <f t="shared" si="995"/>
        <v>9.6999519999999393</v>
      </c>
      <c r="R774">
        <f t="shared" si="996"/>
        <v>1.2250360000000455</v>
      </c>
      <c r="S774">
        <f t="shared" si="997"/>
        <v>10.924987999999985</v>
      </c>
      <c r="T774">
        <f t="shared" si="953"/>
        <v>18.708350634279675</v>
      </c>
      <c r="U774">
        <f t="shared" si="998"/>
        <v>-3.0999759999999696</v>
      </c>
      <c r="V774">
        <f t="shared" si="999"/>
        <v>15.899963999999954</v>
      </c>
      <c r="W774">
        <f t="shared" si="1000"/>
        <v>0</v>
      </c>
      <c r="X774">
        <f t="shared" si="1001"/>
        <v>15.899963999999954</v>
      </c>
      <c r="Y774">
        <f t="shared" si="951"/>
        <v>2.0235969377102427</v>
      </c>
      <c r="Z774">
        <f t="shared" si="952"/>
        <v>4.8191171365056347</v>
      </c>
      <c r="AA774">
        <f t="shared" si="948"/>
        <v>10.816543784476472</v>
      </c>
      <c r="AB774">
        <f t="shared" si="949"/>
        <v>25.759176908281123</v>
      </c>
      <c r="AC774">
        <f t="shared" si="950"/>
        <v>40.853967716249151</v>
      </c>
      <c r="AD774">
        <f t="shared" si="958"/>
        <v>31.214602141356544</v>
      </c>
      <c r="AE774">
        <f t="shared" si="931"/>
        <v>560.17999279999992</v>
      </c>
      <c r="AF774">
        <f t="shared" si="933"/>
        <v>558.19166066666662</v>
      </c>
      <c r="AG774">
        <f t="shared" si="955"/>
        <v>566.21374820000005</v>
      </c>
      <c r="AH774">
        <f t="shared" si="940"/>
        <v>554.43249519999995</v>
      </c>
      <c r="AI774">
        <f t="shared" si="941"/>
        <v>572.90336296113446</v>
      </c>
      <c r="AJ774">
        <f t="shared" si="942"/>
        <v>535.96162743886543</v>
      </c>
      <c r="AK774">
        <f t="shared" si="943"/>
        <v>0.72582936838392664</v>
      </c>
      <c r="AL774">
        <f t="shared" si="1002"/>
        <v>-0.77573687037458583</v>
      </c>
      <c r="AM774">
        <f t="shared" si="1003"/>
        <v>-1457876.4329172557</v>
      </c>
      <c r="AN774">
        <f t="shared" si="956"/>
        <v>-510434.28210405656</v>
      </c>
      <c r="AO774">
        <f t="shared" si="957"/>
        <v>73487278</v>
      </c>
      <c r="AP774">
        <f t="shared" si="959"/>
        <v>-6.9458863628621076E-3</v>
      </c>
      <c r="AQ774">
        <f t="shared" si="960"/>
        <v>561.47781596667198</v>
      </c>
      <c r="AR774">
        <f t="shared" si="961"/>
        <v>559.31473332054225</v>
      </c>
      <c r="AS774">
        <f t="shared" si="962"/>
        <v>560.34884942012923</v>
      </c>
      <c r="AT774">
        <f t="shared" si="963"/>
        <v>564.37695061673173</v>
      </c>
      <c r="AU774">
        <f t="shared" si="964"/>
        <v>561.07223143802548</v>
      </c>
      <c r="AV774">
        <f t="shared" si="965"/>
        <v>565.5195756818182</v>
      </c>
      <c r="AW774">
        <f t="shared" si="966"/>
        <v>-4.4473442437927133</v>
      </c>
      <c r="AX774">
        <f t="shared" si="993"/>
        <v>-4.5401996120599479</v>
      </c>
      <c r="AY774">
        <f t="shared" si="967"/>
        <v>9.2855368267234617E-2</v>
      </c>
      <c r="AZ774">
        <f t="shared" si="1004"/>
        <v>565.59999600000003</v>
      </c>
      <c r="BA774">
        <f t="shared" si="1005"/>
        <v>1062956958.882624</v>
      </c>
      <c r="BB774">
        <f t="shared" si="1008"/>
        <v>0</v>
      </c>
      <c r="BC774">
        <f t="shared" si="1009"/>
        <v>1062956958.882624</v>
      </c>
      <c r="BD774">
        <f t="shared" si="944"/>
        <v>7209691723.3637972</v>
      </c>
      <c r="BE774">
        <f t="shared" si="945"/>
        <v>20514775418.199684</v>
      </c>
      <c r="BF774">
        <f t="shared" si="946"/>
        <v>0.35143897880391706</v>
      </c>
      <c r="BG774">
        <f t="shared" si="947"/>
        <v>26.004798168168563</v>
      </c>
      <c r="BH774">
        <f t="shared" si="968"/>
        <v>125762520</v>
      </c>
      <c r="BI774">
        <f t="shared" si="969"/>
        <v>-0.78641738235688419</v>
      </c>
      <c r="BJ774">
        <f t="shared" si="1010"/>
        <v>-759.99759999999696</v>
      </c>
      <c r="BK774">
        <f t="shared" si="970"/>
        <v>-1.1591615367727718E-2</v>
      </c>
      <c r="BL774">
        <f t="shared" si="971"/>
        <v>0.98840838463227232</v>
      </c>
      <c r="BM774">
        <f t="shared" si="972"/>
        <v>9.7350020808277495</v>
      </c>
      <c r="BN774">
        <f t="shared" si="973"/>
        <v>567.01248199999998</v>
      </c>
      <c r="BO774">
        <f t="shared" si="932"/>
        <v>558.16499039999997</v>
      </c>
      <c r="BP774">
        <f t="shared" si="974"/>
        <v>572.94889476470564</v>
      </c>
      <c r="BQ774">
        <f t="shared" si="975"/>
        <v>-14.783904364705677</v>
      </c>
      <c r="BR774">
        <f t="shared" si="976"/>
        <v>17.40002400000003</v>
      </c>
      <c r="BS774">
        <f t="shared" si="977"/>
        <v>25.549987999999985</v>
      </c>
      <c r="BT774">
        <f t="shared" si="978"/>
        <v>15.22497599999997</v>
      </c>
      <c r="BU774">
        <f t="shared" si="979"/>
        <v>14.075012000000015</v>
      </c>
      <c r="BV774">
        <f t="shared" si="980"/>
        <v>562.90500080000004</v>
      </c>
      <c r="BW774">
        <f t="shared" si="981"/>
        <v>561.55833219047622</v>
      </c>
      <c r="BX774">
        <f t="shared" si="982"/>
        <v>557.96635970909097</v>
      </c>
      <c r="BY774">
        <f t="shared" si="983"/>
        <v>559.80511653333338</v>
      </c>
      <c r="BZ774">
        <f t="shared" si="984"/>
        <v>574</v>
      </c>
      <c r="CA774">
        <f t="shared" si="985"/>
        <v>527.95001200000002</v>
      </c>
      <c r="CB774">
        <f t="shared" si="986"/>
        <v>556.05723195999997</v>
      </c>
      <c r="CC774">
        <f t="shared" si="987"/>
        <v>553.10415649999993</v>
      </c>
      <c r="CD774">
        <f t="shared" si="988"/>
        <v>549.4829112974603</v>
      </c>
      <c r="CE774">
        <f t="shared" si="989"/>
        <v>578.21554824895361</v>
      </c>
      <c r="CF774">
        <f t="shared" si="990"/>
        <v>569.375</v>
      </c>
      <c r="CG774">
        <f t="shared" si="991"/>
        <v>573.84997599999997</v>
      </c>
      <c r="CH774">
        <f t="shared" si="992"/>
        <v>560</v>
      </c>
    </row>
    <row r="775" spans="1:86">
      <c r="A775" s="1">
        <v>40598</v>
      </c>
      <c r="B775">
        <v>559.5</v>
      </c>
      <c r="C775">
        <v>569.375</v>
      </c>
      <c r="D775">
        <v>545.65002400000003</v>
      </c>
      <c r="E775">
        <v>555.90002400000003</v>
      </c>
      <c r="F775">
        <v>5378830</v>
      </c>
      <c r="G775">
        <f t="shared" si="1006"/>
        <v>-731153.43333033752</v>
      </c>
      <c r="H775">
        <f t="shared" si="954"/>
        <v>71653966.392934695</v>
      </c>
      <c r="I775">
        <f t="shared" si="1007"/>
        <v>557.60626200000002</v>
      </c>
      <c r="J775">
        <f t="shared" si="934"/>
        <v>566.13749699999994</v>
      </c>
      <c r="K775">
        <f t="shared" si="935"/>
        <v>541.72499100000005</v>
      </c>
      <c r="L775">
        <f t="shared" si="936"/>
        <v>3</v>
      </c>
      <c r="M775">
        <f t="shared" si="937"/>
        <v>10</v>
      </c>
      <c r="N775">
        <f t="shared" si="938"/>
        <v>70</v>
      </c>
      <c r="O775">
        <f t="shared" si="939"/>
        <v>0</v>
      </c>
      <c r="P775">
        <f t="shared" si="994"/>
        <v>23.72497599999997</v>
      </c>
      <c r="Q775">
        <f t="shared" si="995"/>
        <v>13.47497599999997</v>
      </c>
      <c r="R775">
        <f t="shared" si="996"/>
        <v>10.25</v>
      </c>
      <c r="S775">
        <f t="shared" si="997"/>
        <v>23.72497599999997</v>
      </c>
      <c r="T775">
        <f t="shared" si="953"/>
        <v>19.066681017545413</v>
      </c>
      <c r="U775">
        <f t="shared" si="998"/>
        <v>-10.875</v>
      </c>
      <c r="V775">
        <f t="shared" si="999"/>
        <v>1.5250240000000304</v>
      </c>
      <c r="W775">
        <f t="shared" si="1000"/>
        <v>0</v>
      </c>
      <c r="X775">
        <f t="shared" si="1001"/>
        <v>1.5250240000000304</v>
      </c>
      <c r="Y775">
        <f t="shared" si="951"/>
        <v>1.8790542993023682</v>
      </c>
      <c r="Z775">
        <f t="shared" si="952"/>
        <v>4.5838247696123773</v>
      </c>
      <c r="AA775">
        <f t="shared" si="948"/>
        <v>9.8551724737684427</v>
      </c>
      <c r="AB775">
        <f t="shared" si="949"/>
        <v>24.041020906545196</v>
      </c>
      <c r="AC775">
        <f t="shared" si="950"/>
        <v>41.85085998776389</v>
      </c>
      <c r="AD775">
        <f t="shared" si="958"/>
        <v>32.902519487611279</v>
      </c>
      <c r="AE775">
        <f t="shared" ref="AE775:AE838" si="1011">AVERAGE(E771:E775)</f>
        <v>560.44000239999991</v>
      </c>
      <c r="AF775">
        <f t="shared" si="933"/>
        <v>559.46666466666659</v>
      </c>
      <c r="AG775">
        <f t="shared" si="955"/>
        <v>564.02374880000002</v>
      </c>
      <c r="AH775">
        <f t="shared" si="940"/>
        <v>555.48499759999993</v>
      </c>
      <c r="AI775">
        <f t="shared" si="941"/>
        <v>572.94317846840408</v>
      </c>
      <c r="AJ775">
        <f t="shared" si="942"/>
        <v>538.02681673159577</v>
      </c>
      <c r="AK775">
        <f t="shared" si="943"/>
        <v>0.51188630141732627</v>
      </c>
      <c r="AL775">
        <f t="shared" si="1002"/>
        <v>-0.13593168650623602</v>
      </c>
      <c r="AM775">
        <f t="shared" si="1003"/>
        <v>-731153.43333033752</v>
      </c>
      <c r="AN775">
        <f t="shared" si="956"/>
        <v>-2447159.14851641</v>
      </c>
      <c r="AO775">
        <f t="shared" si="957"/>
        <v>74151990</v>
      </c>
      <c r="AP775">
        <f t="shared" si="959"/>
        <v>-3.3001934924691972E-2</v>
      </c>
      <c r="AQ775">
        <f t="shared" si="960"/>
        <v>559.58136669800354</v>
      </c>
      <c r="AR775">
        <f t="shared" si="961"/>
        <v>558.09216616418769</v>
      </c>
      <c r="AS775">
        <f t="shared" si="962"/>
        <v>559.54806084450593</v>
      </c>
      <c r="AT775">
        <f t="shared" si="963"/>
        <v>563.61402722122591</v>
      </c>
      <c r="AU775">
        <f t="shared" si="964"/>
        <v>560.29640032232169</v>
      </c>
      <c r="AV775">
        <f t="shared" si="965"/>
        <v>564.84620706409089</v>
      </c>
      <c r="AW775">
        <f t="shared" si="966"/>
        <v>-4.5498067417692027</v>
      </c>
      <c r="AX775">
        <f t="shared" si="993"/>
        <v>-4.5421210380017989</v>
      </c>
      <c r="AY775">
        <f t="shared" si="967"/>
        <v>-7.6857037674038509E-3</v>
      </c>
      <c r="AZ775">
        <f t="shared" si="1004"/>
        <v>556.97501599999998</v>
      </c>
      <c r="BA775">
        <f t="shared" si="1005"/>
        <v>2995873925.3112798</v>
      </c>
      <c r="BB775">
        <f t="shared" si="1008"/>
        <v>0</v>
      </c>
      <c r="BC775">
        <f t="shared" si="1009"/>
        <v>2995873925.3112798</v>
      </c>
      <c r="BD775">
        <f t="shared" si="944"/>
        <v>7209691723.3637972</v>
      </c>
      <c r="BE775">
        <f t="shared" si="945"/>
        <v>21509765023.013897</v>
      </c>
      <c r="BF775">
        <f t="shared" si="946"/>
        <v>0.33518226329529621</v>
      </c>
      <c r="BG775">
        <f t="shared" si="947"/>
        <v>25.103858290331829</v>
      </c>
      <c r="BH775">
        <f t="shared" si="968"/>
        <v>120383690</v>
      </c>
      <c r="BI775">
        <f t="shared" si="969"/>
        <v>-0.80549478510580741</v>
      </c>
      <c r="BJ775">
        <f t="shared" si="1010"/>
        <v>-787.5</v>
      </c>
      <c r="BK775">
        <f t="shared" si="970"/>
        <v>-1.2216249312442834E-2</v>
      </c>
      <c r="BL775">
        <f t="shared" si="971"/>
        <v>0.98778375068755719</v>
      </c>
      <c r="BM775">
        <f t="shared" si="972"/>
        <v>9.201269224554478</v>
      </c>
      <c r="BN775">
        <f t="shared" si="973"/>
        <v>557.51251200000002</v>
      </c>
      <c r="BO775">
        <f t="shared" ref="BO775:BO838" si="1012">AVERAGE(BN771:BN775)</f>
        <v>559.32499399999995</v>
      </c>
      <c r="BP775">
        <f t="shared" si="974"/>
        <v>572.17646882352926</v>
      </c>
      <c r="BQ775">
        <f t="shared" si="975"/>
        <v>-12.851474823529315</v>
      </c>
      <c r="BR775">
        <f t="shared" si="976"/>
        <v>11.100036000000046</v>
      </c>
      <c r="BS775">
        <f t="shared" si="977"/>
        <v>17.700012000000015</v>
      </c>
      <c r="BT775">
        <f t="shared" si="978"/>
        <v>17.27502400000003</v>
      </c>
      <c r="BU775">
        <f t="shared" si="979"/>
        <v>17.450012000000015</v>
      </c>
      <c r="BV775">
        <f t="shared" si="980"/>
        <v>561.47834453333337</v>
      </c>
      <c r="BW775">
        <f t="shared" si="981"/>
        <v>560.90357885714275</v>
      </c>
      <c r="BX775">
        <f t="shared" si="982"/>
        <v>558.2331831272727</v>
      </c>
      <c r="BY775">
        <f t="shared" si="983"/>
        <v>558.82285708571442</v>
      </c>
      <c r="BZ775">
        <f t="shared" si="984"/>
        <v>574</v>
      </c>
      <c r="CA775">
        <f t="shared" si="985"/>
        <v>527.95001200000002</v>
      </c>
      <c r="CB775">
        <f t="shared" si="986"/>
        <v>557.02298907999989</v>
      </c>
      <c r="CC775">
        <f t="shared" si="987"/>
        <v>556.62547074444444</v>
      </c>
      <c r="CD775">
        <f t="shared" si="988"/>
        <v>551.26798733365069</v>
      </c>
      <c r="CE775">
        <f t="shared" si="989"/>
        <v>573.91907282429702</v>
      </c>
      <c r="CF775">
        <f t="shared" si="990"/>
        <v>562.77502400000003</v>
      </c>
      <c r="CG775">
        <f t="shared" si="991"/>
        <v>572.47497599999997</v>
      </c>
      <c r="CH775">
        <f t="shared" si="992"/>
        <v>561.54998799999998</v>
      </c>
    </row>
    <row r="776" spans="1:86">
      <c r="A776" s="1">
        <v>40599</v>
      </c>
      <c r="B776">
        <v>552.65002400000003</v>
      </c>
      <c r="C776">
        <v>558.5</v>
      </c>
      <c r="D776">
        <v>544.125</v>
      </c>
      <c r="E776">
        <v>555.02502400000003</v>
      </c>
      <c r="F776">
        <v>3070474</v>
      </c>
      <c r="G776">
        <f t="shared" si="1006"/>
        <v>1585976.8231479782</v>
      </c>
      <c r="H776">
        <f t="shared" si="954"/>
        <v>73239943.216082677</v>
      </c>
      <c r="I776">
        <f t="shared" si="1007"/>
        <v>552.57501200000002</v>
      </c>
      <c r="J776">
        <f t="shared" si="934"/>
        <v>566.13749699999994</v>
      </c>
      <c r="K776">
        <f t="shared" si="935"/>
        <v>549.02499399999999</v>
      </c>
      <c r="L776">
        <f t="shared" si="936"/>
        <v>4</v>
      </c>
      <c r="M776">
        <f t="shared" si="937"/>
        <v>8</v>
      </c>
      <c r="N776">
        <f t="shared" si="938"/>
        <v>60</v>
      </c>
      <c r="O776">
        <f t="shared" si="939"/>
        <v>20</v>
      </c>
      <c r="P776">
        <f t="shared" si="994"/>
        <v>14.375</v>
      </c>
      <c r="Q776">
        <f t="shared" si="995"/>
        <v>3.4749759999999696</v>
      </c>
      <c r="R776">
        <f t="shared" si="996"/>
        <v>10.90002400000003</v>
      </c>
      <c r="S776">
        <f t="shared" si="997"/>
        <v>14.375</v>
      </c>
      <c r="T776">
        <f t="shared" si="953"/>
        <v>18.731560944863595</v>
      </c>
      <c r="U776">
        <f t="shared" si="998"/>
        <v>15.625</v>
      </c>
      <c r="V776">
        <f t="shared" si="999"/>
        <v>-5.875</v>
      </c>
      <c r="W776">
        <f t="shared" si="1000"/>
        <v>15.625</v>
      </c>
      <c r="X776">
        <f t="shared" si="1001"/>
        <v>0</v>
      </c>
      <c r="Y776">
        <f t="shared" si="951"/>
        <v>2.8609075636379133</v>
      </c>
      <c r="Z776">
        <f t="shared" si="952"/>
        <v>4.2564087146400649</v>
      </c>
      <c r="AA776">
        <f t="shared" si="948"/>
        <v>15.273193579857027</v>
      </c>
      <c r="AB776">
        <f t="shared" si="949"/>
        <v>22.723192835710897</v>
      </c>
      <c r="AC776">
        <f t="shared" si="950"/>
        <v>19.607125726043904</v>
      </c>
      <c r="AD776">
        <f t="shared" si="958"/>
        <v>32.761071340684886</v>
      </c>
      <c r="AE776">
        <f t="shared" si="1011"/>
        <v>562.47501199999999</v>
      </c>
      <c r="AF776">
        <f t="shared" ref="AF776:AF839" si="1013">AVERAGE(E771:E776)</f>
        <v>559.53750600000001</v>
      </c>
      <c r="AG776">
        <f t="shared" si="955"/>
        <v>562.24125059999994</v>
      </c>
      <c r="AH776">
        <f t="shared" si="940"/>
        <v>556.50750120000009</v>
      </c>
      <c r="AI776">
        <f t="shared" si="941"/>
        <v>572.47693710141232</v>
      </c>
      <c r="AJ776">
        <f t="shared" si="942"/>
        <v>540.53806529858787</v>
      </c>
      <c r="AK776">
        <f t="shared" si="943"/>
        <v>0.45358392089889155</v>
      </c>
      <c r="AL776">
        <f t="shared" si="1002"/>
        <v>0.51652507826087379</v>
      </c>
      <c r="AM776">
        <f t="shared" si="1003"/>
        <v>1585976.8231479782</v>
      </c>
      <c r="AN776">
        <f t="shared" si="956"/>
        <v>-377747.1584240736</v>
      </c>
      <c r="AO776">
        <f t="shared" si="957"/>
        <v>74207886</v>
      </c>
      <c r="AP776">
        <f t="shared" si="959"/>
        <v>-5.0903910458259599E-3</v>
      </c>
      <c r="AQ776">
        <f t="shared" si="960"/>
        <v>558.03221018068234</v>
      </c>
      <c r="AR776">
        <f t="shared" si="961"/>
        <v>557.24652380739417</v>
      </c>
      <c r="AS776">
        <f t="shared" si="962"/>
        <v>558.73391421249482</v>
      </c>
      <c r="AT776">
        <f t="shared" si="963"/>
        <v>562.84101693131561</v>
      </c>
      <c r="AU776">
        <f t="shared" si="964"/>
        <v>559.50569387397343</v>
      </c>
      <c r="AV776">
        <f t="shared" si="965"/>
        <v>564.15872424960457</v>
      </c>
      <c r="AW776">
        <f t="shared" si="966"/>
        <v>-4.6530303756311469</v>
      </c>
      <c r="AX776">
        <f t="shared" si="993"/>
        <v>-4.5643029055276685</v>
      </c>
      <c r="AY776">
        <f t="shared" si="967"/>
        <v>-8.8727470103478367E-2</v>
      </c>
      <c r="AZ776">
        <f t="shared" si="1004"/>
        <v>552.55000800000005</v>
      </c>
      <c r="BA776">
        <f t="shared" si="1005"/>
        <v>1696590433.263792</v>
      </c>
      <c r="BB776">
        <f t="shared" si="1008"/>
        <v>0</v>
      </c>
      <c r="BC776">
        <f t="shared" si="1009"/>
        <v>1696590433.263792</v>
      </c>
      <c r="BD776">
        <f t="shared" si="944"/>
        <v>7209691723.3637972</v>
      </c>
      <c r="BE776">
        <f t="shared" si="945"/>
        <v>21731886212.74749</v>
      </c>
      <c r="BF776">
        <f t="shared" si="946"/>
        <v>0.3317563718484195</v>
      </c>
      <c r="BG776">
        <f t="shared" si="947"/>
        <v>24.911190880052345</v>
      </c>
      <c r="BH776">
        <f t="shared" si="968"/>
        <v>117313216</v>
      </c>
      <c r="BI776">
        <f t="shared" si="969"/>
        <v>-0.82477327312809134</v>
      </c>
      <c r="BJ776">
        <f t="shared" si="1010"/>
        <v>-187.5</v>
      </c>
      <c r="BK776">
        <f t="shared" si="970"/>
        <v>-1.5740240370991599E-3</v>
      </c>
      <c r="BL776">
        <f t="shared" si="971"/>
        <v>0.99842597596290084</v>
      </c>
      <c r="BM776">
        <f t="shared" si="972"/>
        <v>8.4166317327520161</v>
      </c>
      <c r="BN776">
        <f t="shared" si="973"/>
        <v>551.3125</v>
      </c>
      <c r="BO776">
        <f t="shared" si="1012"/>
        <v>558.86249399999997</v>
      </c>
      <c r="BP776">
        <f t="shared" si="974"/>
        <v>571.29595411764694</v>
      </c>
      <c r="BQ776">
        <f t="shared" si="975"/>
        <v>-12.433460117646973</v>
      </c>
      <c r="BR776">
        <f t="shared" si="976"/>
        <v>-1.125</v>
      </c>
      <c r="BS776">
        <f t="shared" si="977"/>
        <v>0.625</v>
      </c>
      <c r="BT776">
        <f t="shared" si="978"/>
        <v>-1.5</v>
      </c>
      <c r="BU776">
        <f t="shared" si="979"/>
        <v>7.1500240000000304</v>
      </c>
      <c r="BV776">
        <f t="shared" si="980"/>
        <v>559.67335173333345</v>
      </c>
      <c r="BW776">
        <f t="shared" si="981"/>
        <v>559.63453866666657</v>
      </c>
      <c r="BX776">
        <f t="shared" si="982"/>
        <v>558.14955156363624</v>
      </c>
      <c r="BY776">
        <f t="shared" si="983"/>
        <v>557.96583567619052</v>
      </c>
      <c r="BZ776">
        <f t="shared" si="984"/>
        <v>574</v>
      </c>
      <c r="CA776">
        <f t="shared" si="985"/>
        <v>529.09997599999997</v>
      </c>
      <c r="CB776">
        <f t="shared" si="986"/>
        <v>566.52000139999996</v>
      </c>
      <c r="CC776">
        <f t="shared" si="987"/>
        <v>557.4420752333333</v>
      </c>
      <c r="CD776">
        <f t="shared" si="988"/>
        <v>554.1761671703174</v>
      </c>
      <c r="CE776">
        <f t="shared" si="989"/>
        <v>570.52974954324759</v>
      </c>
      <c r="CF776">
        <f t="shared" si="990"/>
        <v>555.90002400000003</v>
      </c>
      <c r="CG776">
        <f t="shared" si="991"/>
        <v>569.375</v>
      </c>
      <c r="CH776">
        <f t="shared" si="992"/>
        <v>545.65002400000003</v>
      </c>
    </row>
    <row r="777" spans="1:86">
      <c r="A777" s="1">
        <v>40602</v>
      </c>
      <c r="B777">
        <v>550.59997599999997</v>
      </c>
      <c r="C777">
        <v>574.125</v>
      </c>
      <c r="D777">
        <v>550</v>
      </c>
      <c r="E777">
        <v>555.125</v>
      </c>
      <c r="F777">
        <v>3229396</v>
      </c>
      <c r="G777">
        <f t="shared" si="1006"/>
        <v>-1857321.0155440415</v>
      </c>
      <c r="H777">
        <f t="shared" si="954"/>
        <v>71382622.200538635</v>
      </c>
      <c r="I777">
        <f t="shared" si="1007"/>
        <v>557.46249399999999</v>
      </c>
      <c r="J777">
        <f t="shared" si="934"/>
        <v>566.13749699999994</v>
      </c>
      <c r="K777">
        <f t="shared" si="935"/>
        <v>549.02499399999999</v>
      </c>
      <c r="L777">
        <f t="shared" si="936"/>
        <v>5</v>
      </c>
      <c r="M777">
        <f t="shared" si="937"/>
        <v>9</v>
      </c>
      <c r="N777">
        <f t="shared" si="938"/>
        <v>50</v>
      </c>
      <c r="O777">
        <f t="shared" si="939"/>
        <v>10</v>
      </c>
      <c r="P777">
        <f t="shared" si="994"/>
        <v>24.125</v>
      </c>
      <c r="Q777">
        <f t="shared" si="995"/>
        <v>19</v>
      </c>
      <c r="R777">
        <f t="shared" si="996"/>
        <v>5.125</v>
      </c>
      <c r="S777">
        <f t="shared" si="997"/>
        <v>24.125</v>
      </c>
      <c r="T777">
        <f t="shared" si="953"/>
        <v>19.116806591659049</v>
      </c>
      <c r="U777">
        <f t="shared" si="998"/>
        <v>-8.125</v>
      </c>
      <c r="V777">
        <f t="shared" si="999"/>
        <v>1.2000120000000152</v>
      </c>
      <c r="W777">
        <f t="shared" si="1000"/>
        <v>0</v>
      </c>
      <c r="X777">
        <f t="shared" si="1001"/>
        <v>1.2000120000000152</v>
      </c>
      <c r="Y777">
        <f t="shared" si="951"/>
        <v>2.6565570233780624</v>
      </c>
      <c r="Z777">
        <f t="shared" si="952"/>
        <v>4.0380946635943475</v>
      </c>
      <c r="AA777">
        <f t="shared" si="948"/>
        <v>13.896447665778854</v>
      </c>
      <c r="AB777">
        <f t="shared" si="949"/>
        <v>21.123269957421805</v>
      </c>
      <c r="AC777">
        <f t="shared" si="950"/>
        <v>20.636437933055063</v>
      </c>
      <c r="AD777">
        <f t="shared" si="958"/>
        <v>31.787463459975843</v>
      </c>
      <c r="AE777">
        <f t="shared" si="1011"/>
        <v>559.64001440000004</v>
      </c>
      <c r="AF777">
        <f t="shared" si="1013"/>
        <v>561.25000999999997</v>
      </c>
      <c r="AG777">
        <f t="shared" si="955"/>
        <v>561.01000060000001</v>
      </c>
      <c r="AH777">
        <f t="shared" si="940"/>
        <v>556.40499880000004</v>
      </c>
      <c r="AI777">
        <f t="shared" si="941"/>
        <v>572.39544169221517</v>
      </c>
      <c r="AJ777">
        <f t="shared" si="942"/>
        <v>540.41455590778492</v>
      </c>
      <c r="AK777">
        <f t="shared" si="943"/>
        <v>0.45997613047280866</v>
      </c>
      <c r="AL777">
        <f t="shared" si="1002"/>
        <v>-0.57512953367875652</v>
      </c>
      <c r="AM777">
        <f t="shared" si="1003"/>
        <v>-1857321.0155440415</v>
      </c>
      <c r="AN777">
        <f t="shared" si="956"/>
        <v>-5385386.3261585487</v>
      </c>
      <c r="AO777">
        <f t="shared" si="957"/>
        <v>71496466</v>
      </c>
      <c r="AP777">
        <f t="shared" si="959"/>
        <v>-7.5323811475640615E-2</v>
      </c>
      <c r="AQ777">
        <f t="shared" si="960"/>
        <v>557.04375871925038</v>
      </c>
      <c r="AR777">
        <f t="shared" si="961"/>
        <v>558.67251452228686</v>
      </c>
      <c r="AS777">
        <f t="shared" si="962"/>
        <v>558.08430965424577</v>
      </c>
      <c r="AT777">
        <f t="shared" si="963"/>
        <v>562.14657540749715</v>
      </c>
      <c r="AU777">
        <f t="shared" si="964"/>
        <v>558.84858979287742</v>
      </c>
      <c r="AV777">
        <f t="shared" si="965"/>
        <v>563.52636355213224</v>
      </c>
      <c r="AW777">
        <f t="shared" si="966"/>
        <v>-4.6777737592548192</v>
      </c>
      <c r="AX777">
        <f t="shared" si="993"/>
        <v>-4.5869970762730983</v>
      </c>
      <c r="AY777">
        <f t="shared" si="967"/>
        <v>-9.0776682981720924E-2</v>
      </c>
      <c r="AZ777">
        <f t="shared" si="1004"/>
        <v>559.75</v>
      </c>
      <c r="BA777">
        <f t="shared" si="1005"/>
        <v>1807654411</v>
      </c>
      <c r="BB777">
        <f t="shared" si="1008"/>
        <v>1807654411</v>
      </c>
      <c r="BC777">
        <f t="shared" si="1009"/>
        <v>0</v>
      </c>
      <c r="BD777">
        <f t="shared" si="944"/>
        <v>9017346134.3637962</v>
      </c>
      <c r="BE777">
        <f t="shared" si="945"/>
        <v>18740720703.914162</v>
      </c>
      <c r="BF777">
        <f t="shared" si="946"/>
        <v>0.48116325283479872</v>
      </c>
      <c r="BG777">
        <f t="shared" si="947"/>
        <v>32.485497592105403</v>
      </c>
      <c r="BH777">
        <f t="shared" si="968"/>
        <v>120542612</v>
      </c>
      <c r="BI777">
        <f t="shared" si="969"/>
        <v>-0.83008960393067299</v>
      </c>
      <c r="BJ777">
        <f t="shared" si="1010"/>
        <v>-90.002400000003036</v>
      </c>
      <c r="BK777">
        <f t="shared" si="970"/>
        <v>1.801288152369318E-4</v>
      </c>
      <c r="BL777">
        <f t="shared" si="971"/>
        <v>1.000180128815237</v>
      </c>
      <c r="BM777">
        <f t="shared" si="972"/>
        <v>8.4277033890398538</v>
      </c>
      <c r="BN777">
        <f t="shared" si="973"/>
        <v>562.0625</v>
      </c>
      <c r="BO777">
        <f t="shared" si="1012"/>
        <v>560.96499640000002</v>
      </c>
      <c r="BP777">
        <f t="shared" si="974"/>
        <v>571.13602764705877</v>
      </c>
      <c r="BQ777">
        <f t="shared" si="975"/>
        <v>-10.17103124705875</v>
      </c>
      <c r="BR777">
        <f t="shared" si="976"/>
        <v>6.2750240000000304</v>
      </c>
      <c r="BS777">
        <f t="shared" si="977"/>
        <v>11.72497599999997</v>
      </c>
      <c r="BT777">
        <f t="shared" si="978"/>
        <v>14.625</v>
      </c>
      <c r="BU777">
        <f t="shared" si="979"/>
        <v>-8.9000240000000304</v>
      </c>
      <c r="BV777">
        <f t="shared" si="980"/>
        <v>557.2233477333333</v>
      </c>
      <c r="BW777">
        <f t="shared" si="981"/>
        <v>558.37382266666668</v>
      </c>
      <c r="BX777">
        <f t="shared" si="982"/>
        <v>557.89818770909085</v>
      </c>
      <c r="BY777">
        <f t="shared" si="983"/>
        <v>557.28809752380948</v>
      </c>
      <c r="BZ777">
        <f t="shared" si="984"/>
        <v>574.125</v>
      </c>
      <c r="CA777">
        <f t="shared" si="985"/>
        <v>529.09997599999997</v>
      </c>
      <c r="CB777">
        <f t="shared" si="986"/>
        <v>563.70842874666664</v>
      </c>
      <c r="CC777">
        <f t="shared" si="987"/>
        <v>565.64166949999992</v>
      </c>
      <c r="CD777">
        <f t="shared" si="988"/>
        <v>553.26917486746026</v>
      </c>
      <c r="CE777">
        <f t="shared" si="989"/>
        <v>568.88386290918095</v>
      </c>
      <c r="CF777">
        <f t="shared" si="990"/>
        <v>555.02502400000003</v>
      </c>
      <c r="CG777">
        <f t="shared" si="991"/>
        <v>558.5</v>
      </c>
      <c r="CH777">
        <f t="shared" si="992"/>
        <v>544.125</v>
      </c>
    </row>
    <row r="778" spans="1:86">
      <c r="A778" s="1">
        <v>40603</v>
      </c>
      <c r="B778">
        <v>556.5</v>
      </c>
      <c r="C778">
        <v>566</v>
      </c>
      <c r="D778">
        <v>548.79998799999998</v>
      </c>
      <c r="E778">
        <v>562.25</v>
      </c>
      <c r="F778">
        <v>3167804</v>
      </c>
      <c r="G778">
        <f t="shared" si="1006"/>
        <v>1786495.0799829687</v>
      </c>
      <c r="H778">
        <f t="shared" si="954"/>
        <v>73169117.280521601</v>
      </c>
      <c r="I778">
        <f t="shared" si="1007"/>
        <v>558.38749699999994</v>
      </c>
      <c r="J778">
        <f t="shared" si="934"/>
        <v>566.13749699999994</v>
      </c>
      <c r="K778">
        <f t="shared" si="935"/>
        <v>549.02499399999999</v>
      </c>
      <c r="L778">
        <f t="shared" si="936"/>
        <v>6</v>
      </c>
      <c r="M778">
        <f t="shared" si="937"/>
        <v>10</v>
      </c>
      <c r="N778">
        <f t="shared" si="938"/>
        <v>40</v>
      </c>
      <c r="O778">
        <f t="shared" si="939"/>
        <v>0</v>
      </c>
      <c r="P778">
        <f t="shared" si="994"/>
        <v>17.200012000000015</v>
      </c>
      <c r="Q778">
        <f t="shared" si="995"/>
        <v>3.75</v>
      </c>
      <c r="R778">
        <f t="shared" si="996"/>
        <v>13.450012000000015</v>
      </c>
      <c r="S778">
        <f t="shared" si="997"/>
        <v>17.200012000000015</v>
      </c>
      <c r="T778">
        <f t="shared" si="953"/>
        <v>18.979892692254833</v>
      </c>
      <c r="U778">
        <f t="shared" si="998"/>
        <v>11.5</v>
      </c>
      <c r="V778">
        <f t="shared" si="999"/>
        <v>-4.7000120000000152</v>
      </c>
      <c r="W778">
        <f t="shared" si="1000"/>
        <v>11.5</v>
      </c>
      <c r="X778">
        <f t="shared" si="1001"/>
        <v>0</v>
      </c>
      <c r="Y778">
        <f t="shared" si="951"/>
        <v>3.2882315217082008</v>
      </c>
      <c r="Z778">
        <f t="shared" si="952"/>
        <v>3.7496593304804655</v>
      </c>
      <c r="AA778">
        <f t="shared" si="948"/>
        <v>17.32481618850267</v>
      </c>
      <c r="AB778">
        <f t="shared" si="949"/>
        <v>19.755956428618784</v>
      </c>
      <c r="AC778">
        <f t="shared" si="950"/>
        <v>6.5563365284184352</v>
      </c>
      <c r="AD778">
        <f t="shared" si="958"/>
        <v>29.548445773094354</v>
      </c>
      <c r="AE778">
        <f t="shared" si="1011"/>
        <v>558.21501439999997</v>
      </c>
      <c r="AF778">
        <f t="shared" si="1013"/>
        <v>560.07501200000002</v>
      </c>
      <c r="AG778">
        <f t="shared" si="955"/>
        <v>560.36874999999986</v>
      </c>
      <c r="AH778">
        <f t="shared" si="940"/>
        <v>557.74500119999993</v>
      </c>
      <c r="AI778">
        <f t="shared" si="941"/>
        <v>573.2158158511229</v>
      </c>
      <c r="AJ778">
        <f t="shared" si="942"/>
        <v>542.27418654887697</v>
      </c>
      <c r="AK778">
        <f t="shared" si="943"/>
        <v>0.64559668968928752</v>
      </c>
      <c r="AL778">
        <f t="shared" si="1002"/>
        <v>0.5639537925903777</v>
      </c>
      <c r="AM778">
        <f t="shared" si="1003"/>
        <v>1786495.0799829687</v>
      </c>
      <c r="AN778">
        <f t="shared" si="956"/>
        <v>-3901685.9527375884</v>
      </c>
      <c r="AO778">
        <f t="shared" si="957"/>
        <v>70451562</v>
      </c>
      <c r="AP778">
        <f t="shared" si="959"/>
        <v>-5.5381113519350905E-2</v>
      </c>
      <c r="AQ778">
        <f t="shared" si="960"/>
        <v>558.81388075470522</v>
      </c>
      <c r="AR778">
        <f t="shared" si="961"/>
        <v>563.35434104343506</v>
      </c>
      <c r="AS778">
        <f t="shared" si="962"/>
        <v>558.83413391648151</v>
      </c>
      <c r="AT778">
        <f t="shared" si="963"/>
        <v>562.15588362082246</v>
      </c>
      <c r="AU778">
        <f t="shared" si="964"/>
        <v>559.35880132394584</v>
      </c>
      <c r="AV778">
        <f t="shared" si="965"/>
        <v>563.43701810348296</v>
      </c>
      <c r="AW778">
        <f t="shared" si="966"/>
        <v>-4.0782167795371151</v>
      </c>
      <c r="AX778">
        <f t="shared" si="993"/>
        <v>-4.4852410169259018</v>
      </c>
      <c r="AY778">
        <f t="shared" si="967"/>
        <v>0.40702423738878668</v>
      </c>
      <c r="AZ778">
        <f t="shared" si="1004"/>
        <v>559.01666266666666</v>
      </c>
      <c r="BA778">
        <f t="shared" si="1005"/>
        <v>1770855220.0621173</v>
      </c>
      <c r="BB778">
        <f t="shared" si="1008"/>
        <v>0</v>
      </c>
      <c r="BC778">
        <f t="shared" si="1009"/>
        <v>1770855220.0621173</v>
      </c>
      <c r="BD778">
        <f t="shared" si="944"/>
        <v>9017346134.3637962</v>
      </c>
      <c r="BE778">
        <f t="shared" si="945"/>
        <v>17192948732.827206</v>
      </c>
      <c r="BF778">
        <f t="shared" si="946"/>
        <v>0.52447932431431066</v>
      </c>
      <c r="BG778">
        <f t="shared" si="947"/>
        <v>34.403833226811003</v>
      </c>
      <c r="BH778">
        <f t="shared" si="968"/>
        <v>123710416</v>
      </c>
      <c r="BI778">
        <f t="shared" si="969"/>
        <v>-0.72381058547844557</v>
      </c>
      <c r="BJ778">
        <f t="shared" si="1010"/>
        <v>612.5</v>
      </c>
      <c r="BK778">
        <f t="shared" si="970"/>
        <v>1.2834947083990092E-2</v>
      </c>
      <c r="BL778">
        <f t="shared" si="971"/>
        <v>1.0128349470839901</v>
      </c>
      <c r="BM778">
        <f t="shared" si="972"/>
        <v>8.1538352593073355</v>
      </c>
      <c r="BN778">
        <f t="shared" si="973"/>
        <v>557.39999399999999</v>
      </c>
      <c r="BO778">
        <f t="shared" si="1012"/>
        <v>559.05999759999997</v>
      </c>
      <c r="BP778">
        <f t="shared" si="974"/>
        <v>571.18198264705882</v>
      </c>
      <c r="BQ778">
        <f t="shared" si="975"/>
        <v>-12.121985047058843</v>
      </c>
      <c r="BR778">
        <f t="shared" si="976"/>
        <v>14</v>
      </c>
      <c r="BS778">
        <f t="shared" si="977"/>
        <v>8.2999879999999848</v>
      </c>
      <c r="BT778">
        <f t="shared" si="978"/>
        <v>11.15002400000003</v>
      </c>
      <c r="BU778">
        <f t="shared" si="979"/>
        <v>4</v>
      </c>
      <c r="BV778">
        <f t="shared" si="980"/>
        <v>558.09334293333325</v>
      </c>
      <c r="BW778">
        <f t="shared" si="981"/>
        <v>558.65953409523809</v>
      </c>
      <c r="BX778">
        <f t="shared" si="982"/>
        <v>558.96091520000004</v>
      </c>
      <c r="BY778">
        <f t="shared" si="983"/>
        <v>557.40619270476202</v>
      </c>
      <c r="BZ778">
        <f t="shared" si="984"/>
        <v>574.125</v>
      </c>
      <c r="CA778">
        <f t="shared" si="985"/>
        <v>529.09997599999997</v>
      </c>
      <c r="CB778">
        <f t="shared" si="986"/>
        <v>559.08677088000002</v>
      </c>
      <c r="CC778">
        <f t="shared" si="987"/>
        <v>563.10285928888891</v>
      </c>
      <c r="CD778">
        <f t="shared" si="988"/>
        <v>554.89880464777775</v>
      </c>
      <c r="CE778">
        <f t="shared" si="989"/>
        <v>568.40360651181231</v>
      </c>
      <c r="CF778">
        <f t="shared" si="990"/>
        <v>555.125</v>
      </c>
      <c r="CG778">
        <f t="shared" si="991"/>
        <v>574.125</v>
      </c>
      <c r="CH778">
        <f t="shared" si="992"/>
        <v>550</v>
      </c>
    </row>
    <row r="779" spans="1:86">
      <c r="A779" s="1">
        <v>40605</v>
      </c>
      <c r="B779">
        <v>559.95001200000002</v>
      </c>
      <c r="C779">
        <v>577.5</v>
      </c>
      <c r="D779">
        <v>553.5</v>
      </c>
      <c r="E779">
        <v>575.09997599999997</v>
      </c>
      <c r="F779">
        <v>3452600</v>
      </c>
      <c r="G779">
        <f t="shared" si="1006"/>
        <v>2762073.0947999912</v>
      </c>
      <c r="H779">
        <f t="shared" si="954"/>
        <v>75931190.375321597</v>
      </c>
      <c r="I779">
        <f t="shared" si="1007"/>
        <v>566.51249699999994</v>
      </c>
      <c r="J779">
        <f t="shared" si="934"/>
        <v>566.51249699999994</v>
      </c>
      <c r="K779">
        <f t="shared" si="935"/>
        <v>551.80624399999999</v>
      </c>
      <c r="L779">
        <f t="shared" si="936"/>
        <v>1</v>
      </c>
      <c r="M779">
        <f t="shared" si="937"/>
        <v>9</v>
      </c>
      <c r="N779">
        <f t="shared" si="938"/>
        <v>90</v>
      </c>
      <c r="O779">
        <f t="shared" si="939"/>
        <v>10</v>
      </c>
      <c r="P779">
        <f t="shared" si="994"/>
        <v>24</v>
      </c>
      <c r="Q779">
        <f t="shared" si="995"/>
        <v>2.4000240000000304</v>
      </c>
      <c r="R779">
        <f t="shared" si="996"/>
        <v>21.59997599999997</v>
      </c>
      <c r="S779">
        <f t="shared" si="997"/>
        <v>24</v>
      </c>
      <c r="T779">
        <f t="shared" si="953"/>
        <v>19.338471785665202</v>
      </c>
      <c r="U779">
        <f t="shared" si="998"/>
        <v>4.1749879999999848</v>
      </c>
      <c r="V779">
        <f t="shared" si="999"/>
        <v>-12.75</v>
      </c>
      <c r="W779">
        <f t="shared" si="1000"/>
        <v>4.1749879999999848</v>
      </c>
      <c r="X779">
        <f t="shared" si="1001"/>
        <v>0</v>
      </c>
      <c r="Y779">
        <f t="shared" si="951"/>
        <v>3.3515712701576139</v>
      </c>
      <c r="Z779">
        <f t="shared" si="952"/>
        <v>3.4818265211604325</v>
      </c>
      <c r="AA779">
        <f t="shared" si="948"/>
        <v>17.331107169709206</v>
      </c>
      <c r="AB779">
        <f t="shared" si="949"/>
        <v>18.004662207803641</v>
      </c>
      <c r="AC779">
        <f t="shared" si="950"/>
        <v>1.90615642438247</v>
      </c>
      <c r="AD779">
        <f t="shared" si="958"/>
        <v>26.641260081140057</v>
      </c>
      <c r="AE779">
        <f t="shared" si="1011"/>
        <v>560.68000480000001</v>
      </c>
      <c r="AF779">
        <f t="shared" si="1013"/>
        <v>561.02917466666668</v>
      </c>
      <c r="AG779">
        <f t="shared" si="955"/>
        <v>559.56249999999989</v>
      </c>
      <c r="AH779">
        <f t="shared" si="940"/>
        <v>560.42999879999991</v>
      </c>
      <c r="AI779">
        <f t="shared" si="941"/>
        <v>577.60338805576453</v>
      </c>
      <c r="AJ779">
        <f t="shared" si="942"/>
        <v>543.25660954423529</v>
      </c>
      <c r="AK779">
        <f t="shared" si="943"/>
        <v>0.92711362857729929</v>
      </c>
      <c r="AL779">
        <f t="shared" si="1002"/>
        <v>0.79999799999999743</v>
      </c>
      <c r="AM779">
        <f t="shared" si="1003"/>
        <v>2762073.0947999912</v>
      </c>
      <c r="AN779">
        <f t="shared" si="956"/>
        <v>-1532825.1374035901</v>
      </c>
      <c r="AO779">
        <f t="shared" si="957"/>
        <v>69966544</v>
      </c>
      <c r="AP779">
        <f t="shared" si="959"/>
        <v>-2.1907972721985382E-2</v>
      </c>
      <c r="AQ779">
        <f t="shared" si="960"/>
        <v>564.35115313810547</v>
      </c>
      <c r="AR779">
        <f t="shared" si="961"/>
        <v>564.61423568605608</v>
      </c>
      <c r="AS779">
        <f t="shared" si="962"/>
        <v>561.76198549151479</v>
      </c>
      <c r="AT779">
        <f t="shared" si="963"/>
        <v>563.32085193494845</v>
      </c>
      <c r="AU779">
        <f t="shared" si="964"/>
        <v>561.71997752535401</v>
      </c>
      <c r="AV779">
        <f t="shared" si="965"/>
        <v>564.25342515623913</v>
      </c>
      <c r="AW779">
        <f t="shared" si="966"/>
        <v>-2.5334476308851208</v>
      </c>
      <c r="AX779">
        <f t="shared" si="993"/>
        <v>-4.0948823397177456</v>
      </c>
      <c r="AY779">
        <f t="shared" si="967"/>
        <v>1.5614347088326248</v>
      </c>
      <c r="AZ779">
        <f t="shared" si="1004"/>
        <v>568.69999199999995</v>
      </c>
      <c r="BA779">
        <f t="shared" si="1005"/>
        <v>1963493592.3791997</v>
      </c>
      <c r="BB779">
        <f t="shared" si="1008"/>
        <v>1963493592.3791997</v>
      </c>
      <c r="BC779">
        <f t="shared" si="1009"/>
        <v>0</v>
      </c>
      <c r="BD779">
        <f t="shared" si="944"/>
        <v>10980839726.742996</v>
      </c>
      <c r="BE779">
        <f t="shared" si="945"/>
        <v>14706705624.577204</v>
      </c>
      <c r="BF779">
        <f t="shared" si="946"/>
        <v>0.74665530180955664</v>
      </c>
      <c r="BG779">
        <f t="shared" si="947"/>
        <v>42.747719085500862</v>
      </c>
      <c r="BH779">
        <f t="shared" si="968"/>
        <v>127163016</v>
      </c>
      <c r="BI779">
        <f t="shared" si="969"/>
        <v>-0.44899109476980509</v>
      </c>
      <c r="BJ779">
        <f t="shared" si="1010"/>
        <v>1184.997599999997</v>
      </c>
      <c r="BK779">
        <f t="shared" si="970"/>
        <v>2.2854559359715376E-2</v>
      </c>
      <c r="BL779">
        <f t="shared" si="971"/>
        <v>1.0228545593597154</v>
      </c>
      <c r="BM779">
        <f t="shared" si="972"/>
        <v>9.0511708654806036</v>
      </c>
      <c r="BN779">
        <f t="shared" si="973"/>
        <v>565.5</v>
      </c>
      <c r="BO779">
        <f t="shared" si="1012"/>
        <v>558.75750119999998</v>
      </c>
      <c r="BP779">
        <f t="shared" si="974"/>
        <v>571.19962988235295</v>
      </c>
      <c r="BQ779">
        <f t="shared" si="975"/>
        <v>-12.442128682352973</v>
      </c>
      <c r="BR779">
        <f t="shared" si="976"/>
        <v>20.5</v>
      </c>
      <c r="BS779">
        <f t="shared" si="977"/>
        <v>7.2999879999999848</v>
      </c>
      <c r="BT779">
        <f t="shared" si="978"/>
        <v>20.27502400000003</v>
      </c>
      <c r="BU779">
        <f t="shared" si="979"/>
        <v>7.4500120000000152</v>
      </c>
      <c r="BV779">
        <f t="shared" si="980"/>
        <v>563.72166346666666</v>
      </c>
      <c r="BW779">
        <f t="shared" si="981"/>
        <v>562.95238095238108</v>
      </c>
      <c r="BX779">
        <f t="shared" si="982"/>
        <v>562.11636516363637</v>
      </c>
      <c r="BY779">
        <f t="shared" si="983"/>
        <v>558.80916660952391</v>
      </c>
      <c r="BZ779">
        <f t="shared" si="984"/>
        <v>577.5</v>
      </c>
      <c r="CA779">
        <f t="shared" si="985"/>
        <v>529.09997599999997</v>
      </c>
      <c r="CB779">
        <f t="shared" si="986"/>
        <v>556.89351615999999</v>
      </c>
      <c r="CC779">
        <f t="shared" si="987"/>
        <v>559.41050484444452</v>
      </c>
      <c r="CD779">
        <f t="shared" si="988"/>
        <v>557.61837206714279</v>
      </c>
      <c r="CE779">
        <f t="shared" si="989"/>
        <v>564.37374306643574</v>
      </c>
      <c r="CF779">
        <f t="shared" si="990"/>
        <v>562.25</v>
      </c>
      <c r="CG779">
        <f t="shared" si="991"/>
        <v>566</v>
      </c>
      <c r="CH779">
        <f t="shared" si="992"/>
        <v>548.79998799999998</v>
      </c>
    </row>
    <row r="780" spans="1:86">
      <c r="A780" s="1">
        <v>40606</v>
      </c>
      <c r="B780">
        <v>581.67498799999998</v>
      </c>
      <c r="C780">
        <v>581.67498799999998</v>
      </c>
      <c r="D780">
        <v>566.25</v>
      </c>
      <c r="E780">
        <v>567.77502400000003</v>
      </c>
      <c r="F780">
        <v>2061198</v>
      </c>
      <c r="G780">
        <f t="shared" si="1006"/>
        <v>-1653628.6172877327</v>
      </c>
      <c r="H780">
        <f t="shared" si="954"/>
        <v>74277561.758033872</v>
      </c>
      <c r="I780">
        <f t="shared" si="1007"/>
        <v>574.34375</v>
      </c>
      <c r="J780">
        <f t="shared" ref="J780:J843" si="1014">MAX(I771:I780)</f>
        <v>574.34375</v>
      </c>
      <c r="K780">
        <f t="shared" ref="K780:K843" si="1015">MIN(I771:I780)</f>
        <v>551.80624399999999</v>
      </c>
      <c r="L780">
        <f t="shared" ref="L780:L843" si="1016">10-MATCH(J780,I771:I780,0)+1</f>
        <v>1</v>
      </c>
      <c r="M780">
        <f t="shared" ref="M780:M843" si="1017">10-MATCH(K780,I771:I780,0)+1</f>
        <v>10</v>
      </c>
      <c r="N780">
        <f t="shared" ref="N780:N843" si="1018">(100*(10-L780)/10)</f>
        <v>90</v>
      </c>
      <c r="O780">
        <f t="shared" ref="O780:O843" si="1019">100*(10-M780)/10</f>
        <v>0</v>
      </c>
      <c r="P780">
        <f t="shared" si="994"/>
        <v>15.424987999999985</v>
      </c>
      <c r="Q780">
        <f t="shared" si="995"/>
        <v>13.899963999999954</v>
      </c>
      <c r="R780">
        <f t="shared" si="996"/>
        <v>1.5250240000000304</v>
      </c>
      <c r="S780">
        <f t="shared" si="997"/>
        <v>15.424987999999985</v>
      </c>
      <c r="T780">
        <f t="shared" si="953"/>
        <v>19.058937229546256</v>
      </c>
      <c r="U780">
        <f t="shared" si="998"/>
        <v>-19.174987999999985</v>
      </c>
      <c r="V780">
        <f t="shared" si="999"/>
        <v>19.02502400000003</v>
      </c>
      <c r="W780">
        <f t="shared" si="1000"/>
        <v>0</v>
      </c>
      <c r="X780">
        <f t="shared" si="1001"/>
        <v>19.02502400000003</v>
      </c>
      <c r="Y780">
        <f t="shared" si="951"/>
        <v>3.112173322289213</v>
      </c>
      <c r="Z780">
        <f t="shared" si="952"/>
        <v>4.5920549125061187</v>
      </c>
      <c r="AA780">
        <f t="shared" si="948"/>
        <v>16.329207052870416</v>
      </c>
      <c r="AB780">
        <f t="shared" si="949"/>
        <v>24.093971543110243</v>
      </c>
      <c r="AC780">
        <f t="shared" si="950"/>
        <v>19.208693526668608</v>
      </c>
      <c r="AD780">
        <f t="shared" si="958"/>
        <v>25.725046165439924</v>
      </c>
      <c r="AE780">
        <f t="shared" si="1011"/>
        <v>563.05500480000001</v>
      </c>
      <c r="AF780">
        <f t="shared" si="1013"/>
        <v>561.86250800000005</v>
      </c>
      <c r="AG780">
        <f t="shared" si="955"/>
        <v>558.35875239999996</v>
      </c>
      <c r="AH780">
        <f t="shared" ref="AH780:AH843" si="1020">AVERAGE(E771:E780)</f>
        <v>561.74750359999996</v>
      </c>
      <c r="AI780">
        <f t="shared" ref="AI780:AI843" si="1021">AH780+(STDEVPA(E771:E780)*2)</f>
        <v>578.95116933360066</v>
      </c>
      <c r="AJ780">
        <f t="shared" ref="AJ780:AJ843" si="1022">AH780-(STDEVPA(E771:E780)*2)</f>
        <v>544.54383786639926</v>
      </c>
      <c r="AK780">
        <f t="shared" ref="AK780:AK843" si="1023">(E780-AJ780)/(AI780-AJ780)</f>
        <v>0.67518128093559859</v>
      </c>
      <c r="AL780">
        <f t="shared" si="1002"/>
        <v>-0.80226577809979083</v>
      </c>
      <c r="AM780">
        <f t="shared" si="1003"/>
        <v>-1653628.6172877327</v>
      </c>
      <c r="AN780">
        <f t="shared" si="956"/>
        <v>-3265393.9813592746</v>
      </c>
      <c r="AO780">
        <f t="shared" si="957"/>
        <v>70144330</v>
      </c>
      <c r="AP780">
        <f t="shared" si="959"/>
        <v>-4.6552500841611499E-2</v>
      </c>
      <c r="AQ780">
        <f t="shared" si="960"/>
        <v>565.51526923114966</v>
      </c>
      <c r="AR780">
        <f t="shared" si="961"/>
        <v>561.62480351553006</v>
      </c>
      <c r="AS780">
        <f t="shared" si="962"/>
        <v>562.84433242304215</v>
      </c>
      <c r="AT780">
        <f t="shared" si="963"/>
        <v>563.72172742080306</v>
      </c>
      <c r="AU780">
        <f t="shared" si="964"/>
        <v>562.62823449655093</v>
      </c>
      <c r="AV780">
        <f t="shared" si="965"/>
        <v>564.49993707530234</v>
      </c>
      <c r="AW780">
        <f t="shared" si="966"/>
        <v>-1.8717025787514103</v>
      </c>
      <c r="AX780">
        <f t="shared" si="993"/>
        <v>-3.6502463875244784</v>
      </c>
      <c r="AY780">
        <f t="shared" si="967"/>
        <v>1.7785438087730681</v>
      </c>
      <c r="AZ780">
        <f t="shared" si="1004"/>
        <v>571.90000399999997</v>
      </c>
      <c r="BA780">
        <f t="shared" si="1005"/>
        <v>1178799144.444792</v>
      </c>
      <c r="BB780">
        <f t="shared" si="1008"/>
        <v>1178799144.444792</v>
      </c>
      <c r="BC780">
        <f t="shared" si="1009"/>
        <v>0</v>
      </c>
      <c r="BD780">
        <f t="shared" si="944"/>
        <v>12159638871.187788</v>
      </c>
      <c r="BE780">
        <f t="shared" si="945"/>
        <v>13111614234.270985</v>
      </c>
      <c r="BF780">
        <f t="shared" si="946"/>
        <v>0.92739449574447252</v>
      </c>
      <c r="BG780">
        <f t="shared" si="947"/>
        <v>48.116485638621612</v>
      </c>
      <c r="BH780">
        <f t="shared" si="968"/>
        <v>125101818</v>
      </c>
      <c r="BI780">
        <f t="shared" si="969"/>
        <v>-0.33156825285911978</v>
      </c>
      <c r="BJ780">
        <f t="shared" si="1010"/>
        <v>-832.49519999999393</v>
      </c>
      <c r="BK780">
        <f t="shared" si="970"/>
        <v>-1.273683238686127E-2</v>
      </c>
      <c r="BL780">
        <f t="shared" si="971"/>
        <v>0.9872631676131387</v>
      </c>
      <c r="BM780">
        <f t="shared" si="972"/>
        <v>9.0671279703966476</v>
      </c>
      <c r="BN780">
        <f t="shared" si="973"/>
        <v>573.96249399999999</v>
      </c>
      <c r="BO780">
        <f t="shared" si="1012"/>
        <v>562.04749759999993</v>
      </c>
      <c r="BP780">
        <f t="shared" si="974"/>
        <v>571.37389511764707</v>
      </c>
      <c r="BQ780">
        <f t="shared" si="975"/>
        <v>-9.3263975176471376</v>
      </c>
      <c r="BR780">
        <f t="shared" si="976"/>
        <v>22.925048000000061</v>
      </c>
      <c r="BS780">
        <f t="shared" si="977"/>
        <v>25.200012000000015</v>
      </c>
      <c r="BT780">
        <f t="shared" si="978"/>
        <v>15.47497599999997</v>
      </c>
      <c r="BU780">
        <f t="shared" si="979"/>
        <v>26.549987999999985</v>
      </c>
      <c r="BV780">
        <f t="shared" si="980"/>
        <v>566.08666986666674</v>
      </c>
      <c r="BW780">
        <f t="shared" si="981"/>
        <v>564.87976647619053</v>
      </c>
      <c r="BX780">
        <f t="shared" si="982"/>
        <v>563.45182429090914</v>
      </c>
      <c r="BY780">
        <f t="shared" si="983"/>
        <v>559.59131175238099</v>
      </c>
      <c r="BZ780">
        <f t="shared" si="984"/>
        <v>581.67498799999998</v>
      </c>
      <c r="CA780">
        <f t="shared" si="985"/>
        <v>529.09997599999997</v>
      </c>
      <c r="CB780">
        <f t="shared" si="986"/>
        <v>558.49934309333344</v>
      </c>
      <c r="CC780">
        <f t="shared" si="987"/>
        <v>557.72168146666672</v>
      </c>
      <c r="CD780">
        <f t="shared" si="988"/>
        <v>558.57098866111096</v>
      </c>
      <c r="CE780">
        <f t="shared" si="989"/>
        <v>558.98594385054605</v>
      </c>
      <c r="CF780">
        <f t="shared" si="990"/>
        <v>575.09997599999997</v>
      </c>
      <c r="CG780">
        <f t="shared" si="991"/>
        <v>577.5</v>
      </c>
      <c r="CH780">
        <f t="shared" si="992"/>
        <v>553.5</v>
      </c>
    </row>
    <row r="781" spans="1:86">
      <c r="A781" s="1">
        <v>40609</v>
      </c>
      <c r="B781">
        <v>562</v>
      </c>
      <c r="C781">
        <v>562.5</v>
      </c>
      <c r="D781">
        <v>547.22497599999997</v>
      </c>
      <c r="E781">
        <v>554.125</v>
      </c>
      <c r="F781">
        <v>4184588</v>
      </c>
      <c r="G781">
        <f t="shared" si="1006"/>
        <v>-404069.20931108593</v>
      </c>
      <c r="H781">
        <f t="shared" si="954"/>
        <v>73873492.548722789</v>
      </c>
      <c r="I781">
        <f t="shared" si="1007"/>
        <v>556.46249399999999</v>
      </c>
      <c r="J781">
        <f t="shared" si="1014"/>
        <v>574.34375</v>
      </c>
      <c r="K781">
        <f t="shared" si="1015"/>
        <v>552.57501200000002</v>
      </c>
      <c r="L781">
        <f t="shared" si="1016"/>
        <v>2</v>
      </c>
      <c r="M781">
        <f t="shared" si="1017"/>
        <v>6</v>
      </c>
      <c r="N781">
        <f t="shared" si="1018"/>
        <v>80</v>
      </c>
      <c r="O781">
        <f t="shared" si="1019"/>
        <v>40</v>
      </c>
      <c r="P781">
        <f t="shared" si="994"/>
        <v>15.27502400000003</v>
      </c>
      <c r="Q781">
        <f t="shared" si="995"/>
        <v>8.375</v>
      </c>
      <c r="R781">
        <f t="shared" si="996"/>
        <v>6.9000240000000304</v>
      </c>
      <c r="S781">
        <f t="shared" si="997"/>
        <v>15.27502400000003</v>
      </c>
      <c r="T781">
        <f t="shared" si="953"/>
        <v>18.788657713150094</v>
      </c>
      <c r="U781">
        <f t="shared" si="998"/>
        <v>1.9000240000000304</v>
      </c>
      <c r="V781">
        <f t="shared" si="999"/>
        <v>-5.3500360000000455</v>
      </c>
      <c r="W781">
        <f t="shared" si="1000"/>
        <v>1.9000240000000304</v>
      </c>
      <c r="X781">
        <f t="shared" si="1001"/>
        <v>0</v>
      </c>
      <c r="Y781">
        <f t="shared" si="951"/>
        <v>3.0255912278399855</v>
      </c>
      <c r="Z781">
        <f t="shared" si="952"/>
        <v>4.2640509901842529</v>
      </c>
      <c r="AA781">
        <f t="shared" si="948"/>
        <v>16.103285684545675</v>
      </c>
      <c r="AB781">
        <f t="shared" si="949"/>
        <v>22.694814367712194</v>
      </c>
      <c r="AC781">
        <f t="shared" si="950"/>
        <v>16.989307915305826</v>
      </c>
      <c r="AD781">
        <f t="shared" si="958"/>
        <v>24.406845012477891</v>
      </c>
      <c r="AE781">
        <f t="shared" si="1011"/>
        <v>562.875</v>
      </c>
      <c r="AF781">
        <f t="shared" si="1013"/>
        <v>561.56667066666671</v>
      </c>
      <c r="AG781">
        <f t="shared" si="955"/>
        <v>557.34500120000007</v>
      </c>
      <c r="AH781">
        <f t="shared" si="1020"/>
        <v>562.67500600000005</v>
      </c>
      <c r="AI781">
        <f t="shared" si="1021"/>
        <v>576.87203106586435</v>
      </c>
      <c r="AJ781">
        <f t="shared" si="1022"/>
        <v>548.47798093413576</v>
      </c>
      <c r="AK781">
        <f t="shared" si="1023"/>
        <v>0.19888036541690995</v>
      </c>
      <c r="AL781">
        <f t="shared" si="1002"/>
        <v>-9.656128854527278E-2</v>
      </c>
      <c r="AM781">
        <f t="shared" si="1003"/>
        <v>-404069.20931108593</v>
      </c>
      <c r="AN781">
        <f t="shared" si="956"/>
        <v>-1591684.0785420488</v>
      </c>
      <c r="AO781">
        <f t="shared" si="957"/>
        <v>70871318</v>
      </c>
      <c r="AP781">
        <f t="shared" si="959"/>
        <v>-2.2458790431159312E-2</v>
      </c>
      <c r="AQ781">
        <f t="shared" si="960"/>
        <v>561.6425776925588</v>
      </c>
      <c r="AR781">
        <f t="shared" si="961"/>
        <v>560.83397767360395</v>
      </c>
      <c r="AS781">
        <f t="shared" si="962"/>
        <v>561.27485258689455</v>
      </c>
      <c r="AT781">
        <f t="shared" si="963"/>
        <v>562.85802195293081</v>
      </c>
      <c r="AU781">
        <f t="shared" si="964"/>
        <v>561.35274932206835</v>
      </c>
      <c r="AV781">
        <f t="shared" si="965"/>
        <v>563.77369148003118</v>
      </c>
      <c r="AW781">
        <f t="shared" si="966"/>
        <v>-2.420942157962827</v>
      </c>
      <c r="AX781">
        <f t="shared" si="993"/>
        <v>-3.404385541612148</v>
      </c>
      <c r="AY781">
        <f t="shared" si="967"/>
        <v>0.98344338364932105</v>
      </c>
      <c r="AZ781">
        <f t="shared" si="1004"/>
        <v>554.61665866666669</v>
      </c>
      <c r="BA781">
        <f t="shared" si="1005"/>
        <v>2320842214.4566293</v>
      </c>
      <c r="BB781">
        <f t="shared" si="1008"/>
        <v>0</v>
      </c>
      <c r="BC781">
        <f t="shared" si="1009"/>
        <v>2320842214.4566293</v>
      </c>
      <c r="BD781">
        <f t="shared" si="944"/>
        <v>10797316255.420738</v>
      </c>
      <c r="BE781">
        <f t="shared" si="945"/>
        <v>15432456448.727613</v>
      </c>
      <c r="BF781">
        <f t="shared" si="946"/>
        <v>0.69964987695208847</v>
      </c>
      <c r="BG781">
        <f t="shared" si="947"/>
        <v>41.164353108226123</v>
      </c>
      <c r="BH781">
        <f t="shared" si="968"/>
        <v>120917230</v>
      </c>
      <c r="BI781">
        <f t="shared" si="969"/>
        <v>-0.42941736986827395</v>
      </c>
      <c r="BJ781">
        <f t="shared" si="1010"/>
        <v>-1465.002400000003</v>
      </c>
      <c r="BK781">
        <f t="shared" si="970"/>
        <v>-2.4041254762907693E-2</v>
      </c>
      <c r="BL781">
        <f t="shared" si="971"/>
        <v>0.97595874523709236</v>
      </c>
      <c r="BM781">
        <f t="shared" si="972"/>
        <v>7.4824892011055439</v>
      </c>
      <c r="BN781">
        <f t="shared" si="973"/>
        <v>554.86248799999998</v>
      </c>
      <c r="BO781">
        <f t="shared" si="1012"/>
        <v>562.75749519999988</v>
      </c>
      <c r="BP781">
        <f t="shared" si="974"/>
        <v>571.00220358823526</v>
      </c>
      <c r="BQ781">
        <f t="shared" si="975"/>
        <v>-8.2447083882353809</v>
      </c>
      <c r="BR781">
        <f t="shared" si="976"/>
        <v>-15.174987999999985</v>
      </c>
      <c r="BS781">
        <f t="shared" si="977"/>
        <v>18.125</v>
      </c>
      <c r="BT781">
        <f t="shared" si="978"/>
        <v>-11.5</v>
      </c>
      <c r="BU781">
        <f t="shared" si="979"/>
        <v>17</v>
      </c>
      <c r="BV781">
        <f t="shared" si="980"/>
        <v>563.11000160000003</v>
      </c>
      <c r="BW781">
        <f t="shared" si="981"/>
        <v>562.66904990476201</v>
      </c>
      <c r="BX781">
        <f t="shared" si="982"/>
        <v>562.06591454545458</v>
      </c>
      <c r="BY781">
        <f t="shared" si="983"/>
        <v>559.18809723809522</v>
      </c>
      <c r="BZ781">
        <f t="shared" si="984"/>
        <v>581.67498799999998</v>
      </c>
      <c r="CA781">
        <f t="shared" si="985"/>
        <v>529.09997599999997</v>
      </c>
      <c r="CB781">
        <f t="shared" si="986"/>
        <v>561.18166506666671</v>
      </c>
      <c r="CC781">
        <f t="shared" si="987"/>
        <v>559.01056435555552</v>
      </c>
      <c r="CD781">
        <f t="shared" si="988"/>
        <v>564.46491498809519</v>
      </c>
      <c r="CE781">
        <f t="shared" si="989"/>
        <v>556.03139086804981</v>
      </c>
      <c r="CF781">
        <f t="shared" si="990"/>
        <v>567.77502400000003</v>
      </c>
      <c r="CG781">
        <f t="shared" si="991"/>
        <v>581.67498799999998</v>
      </c>
      <c r="CH781">
        <f t="shared" si="992"/>
        <v>566.25</v>
      </c>
    </row>
    <row r="782" spans="1:86">
      <c r="A782" s="1">
        <v>40610</v>
      </c>
      <c r="B782">
        <v>552.57501200000002</v>
      </c>
      <c r="C782">
        <v>564.40002400000003</v>
      </c>
      <c r="D782">
        <v>552.57501200000002</v>
      </c>
      <c r="E782">
        <v>558.84997599999997</v>
      </c>
      <c r="F782">
        <v>3947902</v>
      </c>
      <c r="G782">
        <f t="shared" si="1006"/>
        <v>242020.66993518287</v>
      </c>
      <c r="H782">
        <f t="shared" si="954"/>
        <v>74115513.21865797</v>
      </c>
      <c r="I782">
        <f t="shared" si="1007"/>
        <v>557.10000600000001</v>
      </c>
      <c r="J782">
        <f t="shared" si="1014"/>
        <v>574.34375</v>
      </c>
      <c r="K782">
        <f t="shared" si="1015"/>
        <v>552.57501200000002</v>
      </c>
      <c r="L782">
        <f t="shared" si="1016"/>
        <v>3</v>
      </c>
      <c r="M782">
        <f t="shared" si="1017"/>
        <v>7</v>
      </c>
      <c r="N782">
        <f t="shared" si="1018"/>
        <v>70</v>
      </c>
      <c r="O782">
        <f t="shared" si="1019"/>
        <v>30</v>
      </c>
      <c r="P782">
        <f t="shared" si="994"/>
        <v>11.825012000000015</v>
      </c>
      <c r="Q782">
        <f t="shared" si="995"/>
        <v>5.5500480000000607</v>
      </c>
      <c r="R782">
        <f t="shared" si="996"/>
        <v>6.2749639999999545</v>
      </c>
      <c r="S782">
        <f t="shared" si="997"/>
        <v>11.825012000000015</v>
      </c>
      <c r="T782">
        <f t="shared" si="953"/>
        <v>18.291254447925091</v>
      </c>
      <c r="U782">
        <f t="shared" si="998"/>
        <v>4.5999759999999696</v>
      </c>
      <c r="V782">
        <f t="shared" si="999"/>
        <v>-6.6749879999999848</v>
      </c>
      <c r="W782">
        <f t="shared" si="1000"/>
        <v>4.5999759999999696</v>
      </c>
      <c r="X782">
        <f t="shared" si="1001"/>
        <v>0</v>
      </c>
      <c r="Y782">
        <f t="shared" si="951"/>
        <v>3.1380472829942696</v>
      </c>
      <c r="Z782">
        <f t="shared" si="952"/>
        <v>3.9594759194568065</v>
      </c>
      <c r="AA782">
        <f t="shared" si="948"/>
        <v>17.155998195357459</v>
      </c>
      <c r="AB782">
        <f t="shared" si="949"/>
        <v>21.646825430860257</v>
      </c>
      <c r="AC782">
        <f t="shared" si="950"/>
        <v>11.573454753608454</v>
      </c>
      <c r="AD782">
        <f t="shared" si="958"/>
        <v>22.701797205108903</v>
      </c>
      <c r="AE782">
        <f t="shared" si="1011"/>
        <v>563.61999519999995</v>
      </c>
      <c r="AF782">
        <f t="shared" si="1013"/>
        <v>562.20416266666666</v>
      </c>
      <c r="AG782">
        <f t="shared" si="955"/>
        <v>557.00874939999994</v>
      </c>
      <c r="AH782">
        <f t="shared" si="1020"/>
        <v>561.63000479999994</v>
      </c>
      <c r="AI782">
        <f t="shared" si="1021"/>
        <v>575.24924111814721</v>
      </c>
      <c r="AJ782">
        <f t="shared" si="1022"/>
        <v>548.01076848185266</v>
      </c>
      <c r="AK782">
        <f t="shared" si="1023"/>
        <v>0.39793741972537572</v>
      </c>
      <c r="AL782">
        <f t="shared" si="1002"/>
        <v>6.1303616436067278E-2</v>
      </c>
      <c r="AM782">
        <f t="shared" si="1003"/>
        <v>242020.66993518287</v>
      </c>
      <c r="AN782">
        <f t="shared" si="956"/>
        <v>718525.47730087582</v>
      </c>
      <c r="AO782">
        <f t="shared" si="957"/>
        <v>72240838</v>
      </c>
      <c r="AP782">
        <f t="shared" si="959"/>
        <v>9.9462505861418141E-3</v>
      </c>
      <c r="AQ782">
        <f t="shared" si="960"/>
        <v>560.69309311708878</v>
      </c>
      <c r="AR782">
        <f t="shared" si="961"/>
        <v>561.55103719662679</v>
      </c>
      <c r="AS782">
        <f t="shared" si="962"/>
        <v>560.83837480125351</v>
      </c>
      <c r="AT782">
        <f t="shared" si="963"/>
        <v>562.49729781716701</v>
      </c>
      <c r="AU782">
        <f t="shared" si="964"/>
        <v>560.9773333237581</v>
      </c>
      <c r="AV782">
        <f t="shared" si="965"/>
        <v>563.42903139642897</v>
      </c>
      <c r="AW782">
        <f t="shared" si="966"/>
        <v>-2.4516980726708653</v>
      </c>
      <c r="AX782">
        <f t="shared" si="993"/>
        <v>-3.2138480478238916</v>
      </c>
      <c r="AY782">
        <f t="shared" si="967"/>
        <v>0.76214997515302629</v>
      </c>
      <c r="AZ782">
        <f t="shared" si="1004"/>
        <v>558.60833733333334</v>
      </c>
      <c r="BA782">
        <f t="shared" si="1005"/>
        <v>2205330972.1749415</v>
      </c>
      <c r="BB782">
        <f t="shared" si="1008"/>
        <v>2205330972.1749415</v>
      </c>
      <c r="BC782">
        <f t="shared" si="1009"/>
        <v>0</v>
      </c>
      <c r="BD782">
        <f t="shared" si="944"/>
        <v>13002647227.59568</v>
      </c>
      <c r="BE782">
        <f t="shared" si="945"/>
        <v>13442550752.977613</v>
      </c>
      <c r="BF782">
        <f t="shared" si="946"/>
        <v>0.96727529369494913</v>
      </c>
      <c r="BG782">
        <f t="shared" si="947"/>
        <v>49.168273336987141</v>
      </c>
      <c r="BH782">
        <f t="shared" si="968"/>
        <v>124865132</v>
      </c>
      <c r="BI782">
        <f t="shared" si="969"/>
        <v>-0.43513875502553745</v>
      </c>
      <c r="BJ782">
        <f t="shared" si="1010"/>
        <v>372.49759999999696</v>
      </c>
      <c r="BK782">
        <f t="shared" si="970"/>
        <v>8.5269136025264512E-3</v>
      </c>
      <c r="BL782">
        <f t="shared" si="971"/>
        <v>1.0085269136025266</v>
      </c>
      <c r="BM782">
        <f t="shared" si="972"/>
        <v>7.1779677929051795</v>
      </c>
      <c r="BN782">
        <f t="shared" si="973"/>
        <v>558.48751800000002</v>
      </c>
      <c r="BO782">
        <f t="shared" si="1012"/>
        <v>562.04249879999986</v>
      </c>
      <c r="BP782">
        <f t="shared" si="974"/>
        <v>570.76249788235293</v>
      </c>
      <c r="BQ782">
        <f t="shared" si="975"/>
        <v>-8.7199990823530698</v>
      </c>
      <c r="BR782">
        <f t="shared" si="976"/>
        <v>-10.52502400000003</v>
      </c>
      <c r="BS782">
        <f t="shared" si="977"/>
        <v>-7.4249879999999848</v>
      </c>
      <c r="BT782">
        <f t="shared" si="978"/>
        <v>-9.4499519999999393</v>
      </c>
      <c r="BU782">
        <f t="shared" si="979"/>
        <v>-8.75</v>
      </c>
      <c r="BV782">
        <f t="shared" si="980"/>
        <v>561.76832693333324</v>
      </c>
      <c r="BW782">
        <f t="shared" si="981"/>
        <v>561.89285142857136</v>
      </c>
      <c r="BX782">
        <f t="shared" si="982"/>
        <v>561.37045454545444</v>
      </c>
      <c r="BY782">
        <f t="shared" si="983"/>
        <v>559.33142817142857</v>
      </c>
      <c r="BZ782">
        <f t="shared" si="984"/>
        <v>581.67498799999998</v>
      </c>
      <c r="CA782">
        <f t="shared" si="985"/>
        <v>544.125</v>
      </c>
      <c r="CB782">
        <f t="shared" si="986"/>
        <v>565.54649663999999</v>
      </c>
      <c r="CC782">
        <f t="shared" si="987"/>
        <v>561.35208133333333</v>
      </c>
      <c r="CD782">
        <f t="shared" si="988"/>
        <v>562.73231268507936</v>
      </c>
      <c r="CE782">
        <f t="shared" si="989"/>
        <v>554.2233503950464</v>
      </c>
      <c r="CF782">
        <f t="shared" si="990"/>
        <v>554.125</v>
      </c>
      <c r="CG782">
        <f t="shared" si="991"/>
        <v>562.5</v>
      </c>
      <c r="CH782">
        <f t="shared" si="992"/>
        <v>547.22497599999997</v>
      </c>
    </row>
    <row r="783" spans="1:86">
      <c r="A783" s="1">
        <v>40611</v>
      </c>
      <c r="B783">
        <v>561.27502400000003</v>
      </c>
      <c r="C783">
        <v>569</v>
      </c>
      <c r="D783">
        <v>559.25</v>
      </c>
      <c r="E783">
        <v>563.34997599999997</v>
      </c>
      <c r="F783">
        <v>2424486</v>
      </c>
      <c r="G783">
        <f t="shared" si="1006"/>
        <v>-385443.04362339969</v>
      </c>
      <c r="H783">
        <f t="shared" si="954"/>
        <v>73730070.175034568</v>
      </c>
      <c r="I783">
        <f t="shared" si="1007"/>
        <v>563.21875</v>
      </c>
      <c r="J783">
        <f t="shared" si="1014"/>
        <v>574.34375</v>
      </c>
      <c r="K783">
        <f t="shared" si="1015"/>
        <v>552.57501200000002</v>
      </c>
      <c r="L783">
        <f t="shared" si="1016"/>
        <v>4</v>
      </c>
      <c r="M783">
        <f t="shared" si="1017"/>
        <v>8</v>
      </c>
      <c r="N783">
        <f t="shared" si="1018"/>
        <v>60</v>
      </c>
      <c r="O783">
        <f t="shared" si="1019"/>
        <v>20</v>
      </c>
      <c r="P783">
        <f t="shared" si="994"/>
        <v>9.75</v>
      </c>
      <c r="Q783">
        <f t="shared" si="995"/>
        <v>5.6500240000000304</v>
      </c>
      <c r="R783">
        <f t="shared" si="996"/>
        <v>4.0999759999999696</v>
      </c>
      <c r="S783">
        <f t="shared" si="997"/>
        <v>9.75</v>
      </c>
      <c r="T783">
        <f t="shared" si="953"/>
        <v>17.681164844501872</v>
      </c>
      <c r="U783">
        <f t="shared" si="998"/>
        <v>-8</v>
      </c>
      <c r="V783">
        <f t="shared" si="999"/>
        <v>9.25</v>
      </c>
      <c r="W783">
        <f t="shared" si="1000"/>
        <v>0</v>
      </c>
      <c r="X783">
        <f t="shared" si="1001"/>
        <v>9.25</v>
      </c>
      <c r="Y783">
        <f t="shared" si="951"/>
        <v>2.913901048494679</v>
      </c>
      <c r="Z783">
        <f t="shared" si="952"/>
        <v>4.3373704966384627</v>
      </c>
      <c r="AA783">
        <f t="shared" si="948"/>
        <v>16.480254972572041</v>
      </c>
      <c r="AB783">
        <f t="shared" si="949"/>
        <v>24.531022332429696</v>
      </c>
      <c r="AC783">
        <f t="shared" si="950"/>
        <v>19.630618427180231</v>
      </c>
      <c r="AD783">
        <f t="shared" si="958"/>
        <v>21.821446391694046</v>
      </c>
      <c r="AE783">
        <f t="shared" si="1011"/>
        <v>563.83999040000003</v>
      </c>
      <c r="AF783">
        <f t="shared" si="1013"/>
        <v>563.57499199999995</v>
      </c>
      <c r="AG783">
        <f t="shared" si="955"/>
        <v>557.0487488</v>
      </c>
      <c r="AH783">
        <f t="shared" si="1020"/>
        <v>561.02750239999989</v>
      </c>
      <c r="AI783">
        <f t="shared" si="1021"/>
        <v>573.72478169259921</v>
      </c>
      <c r="AJ783">
        <f t="shared" si="1022"/>
        <v>548.33022310740057</v>
      </c>
      <c r="AK783">
        <f t="shared" si="1023"/>
        <v>0.59145556093082663</v>
      </c>
      <c r="AL783">
        <f t="shared" si="1002"/>
        <v>-0.15897928205128828</v>
      </c>
      <c r="AM783">
        <f t="shared" si="1003"/>
        <v>-385443.04362339969</v>
      </c>
      <c r="AN783">
        <f t="shared" si="956"/>
        <v>3398481.1219694456</v>
      </c>
      <c r="AO783">
        <f t="shared" si="957"/>
        <v>69376686</v>
      </c>
      <c r="AP783">
        <f t="shared" si="959"/>
        <v>4.8985924781265074E-2</v>
      </c>
      <c r="AQ783">
        <f t="shared" si="960"/>
        <v>561.59643329727862</v>
      </c>
      <c r="AR783">
        <f t="shared" si="961"/>
        <v>559.47737343558822</v>
      </c>
      <c r="AS783">
        <f t="shared" si="962"/>
        <v>561.29046301702783</v>
      </c>
      <c r="AT783">
        <f t="shared" si="963"/>
        <v>562.57403885362203</v>
      </c>
      <c r="AU783">
        <f t="shared" si="964"/>
        <v>561.33322972519443</v>
      </c>
      <c r="AV783">
        <f t="shared" si="965"/>
        <v>563.42349751867891</v>
      </c>
      <c r="AW783">
        <f t="shared" si="966"/>
        <v>-2.090267793484486</v>
      </c>
      <c r="AX783">
        <f t="shared" si="993"/>
        <v>-2.9891319969560106</v>
      </c>
      <c r="AY783">
        <f t="shared" si="967"/>
        <v>0.89886420347152463</v>
      </c>
      <c r="AZ783">
        <f t="shared" si="1004"/>
        <v>563.86665866666669</v>
      </c>
      <c r="BA783">
        <f t="shared" si="1005"/>
        <v>1367086819.804112</v>
      </c>
      <c r="BB783">
        <f t="shared" si="1008"/>
        <v>1367086819.804112</v>
      </c>
      <c r="BC783">
        <f t="shared" si="1009"/>
        <v>0</v>
      </c>
      <c r="BD783">
        <f t="shared" si="944"/>
        <v>14369734047.399792</v>
      </c>
      <c r="BE783">
        <f t="shared" si="945"/>
        <v>12092282968.961018</v>
      </c>
      <c r="BF783">
        <f t="shared" si="946"/>
        <v>1.1883392147111205</v>
      </c>
      <c r="BG783">
        <f t="shared" si="947"/>
        <v>54.303245434825854</v>
      </c>
      <c r="BH783">
        <f t="shared" si="968"/>
        <v>127289618</v>
      </c>
      <c r="BI783">
        <f t="shared" si="969"/>
        <v>-0.37099407509449644</v>
      </c>
      <c r="BJ783">
        <f t="shared" si="1010"/>
        <v>350</v>
      </c>
      <c r="BK783">
        <f t="shared" si="970"/>
        <v>8.0522505023781204E-3</v>
      </c>
      <c r="BL783">
        <f t="shared" si="971"/>
        <v>1.0080522505023781</v>
      </c>
      <c r="BM783">
        <f t="shared" si="972"/>
        <v>6.6920537753183602</v>
      </c>
      <c r="BN783">
        <f t="shared" si="973"/>
        <v>564.125</v>
      </c>
      <c r="BO783">
        <f t="shared" si="1012"/>
        <v>563.38750000000005</v>
      </c>
      <c r="BP783">
        <f t="shared" si="974"/>
        <v>569.904042</v>
      </c>
      <c r="BQ783">
        <f t="shared" si="975"/>
        <v>-6.5165419999999585</v>
      </c>
      <c r="BR783">
        <f t="shared" si="976"/>
        <v>0.57495199999993929</v>
      </c>
      <c r="BS783">
        <f t="shared" si="977"/>
        <v>-2.2999879999999848</v>
      </c>
      <c r="BT783">
        <f t="shared" si="978"/>
        <v>-3.4749759999999696</v>
      </c>
      <c r="BU783">
        <f t="shared" si="979"/>
        <v>-2.7999879999999848</v>
      </c>
      <c r="BV783">
        <f t="shared" si="980"/>
        <v>561.67832053333336</v>
      </c>
      <c r="BW783">
        <f t="shared" si="981"/>
        <v>562.22022666666658</v>
      </c>
      <c r="BX783">
        <f t="shared" si="982"/>
        <v>561.6831765818182</v>
      </c>
      <c r="BY783">
        <f t="shared" si="983"/>
        <v>559.93535451428568</v>
      </c>
      <c r="BZ783">
        <f t="shared" si="984"/>
        <v>581.67498799999998</v>
      </c>
      <c r="CA783">
        <f t="shared" si="985"/>
        <v>544.125</v>
      </c>
      <c r="CB783">
        <f t="shared" si="986"/>
        <v>568.00132541333335</v>
      </c>
      <c r="CC783">
        <f t="shared" si="987"/>
        <v>565.21791253333333</v>
      </c>
      <c r="CD783">
        <f t="shared" si="988"/>
        <v>560.12622326730161</v>
      </c>
      <c r="CE783">
        <f t="shared" si="989"/>
        <v>552.33649369141824</v>
      </c>
      <c r="CF783">
        <f t="shared" si="990"/>
        <v>558.84997599999997</v>
      </c>
      <c r="CG783">
        <f t="shared" si="991"/>
        <v>564.40002400000003</v>
      </c>
      <c r="CH783">
        <f t="shared" si="992"/>
        <v>552.57501200000002</v>
      </c>
    </row>
    <row r="784" spans="1:86">
      <c r="A784" s="1">
        <v>40612</v>
      </c>
      <c r="B784">
        <v>561</v>
      </c>
      <c r="C784">
        <v>561</v>
      </c>
      <c r="D784">
        <v>550</v>
      </c>
      <c r="E784">
        <v>554.27502400000003</v>
      </c>
      <c r="F784">
        <v>1871324</v>
      </c>
      <c r="G784">
        <f t="shared" si="1006"/>
        <v>-416786.72513162601</v>
      </c>
      <c r="H784">
        <f t="shared" si="954"/>
        <v>73313283.449902937</v>
      </c>
      <c r="I784">
        <f t="shared" si="1007"/>
        <v>556.56875600000001</v>
      </c>
      <c r="J784">
        <f t="shared" si="1014"/>
        <v>574.34375</v>
      </c>
      <c r="K784">
        <f t="shared" si="1015"/>
        <v>552.57501200000002</v>
      </c>
      <c r="L784">
        <f t="shared" si="1016"/>
        <v>5</v>
      </c>
      <c r="M784">
        <f t="shared" si="1017"/>
        <v>9</v>
      </c>
      <c r="N784">
        <f t="shared" si="1018"/>
        <v>50</v>
      </c>
      <c r="O784">
        <f t="shared" si="1019"/>
        <v>10</v>
      </c>
      <c r="P784">
        <f t="shared" si="994"/>
        <v>11</v>
      </c>
      <c r="Q784">
        <f t="shared" si="995"/>
        <v>6.7249759999999696</v>
      </c>
      <c r="R784">
        <f t="shared" si="996"/>
        <v>4.2750240000000304</v>
      </c>
      <c r="S784">
        <f t="shared" si="997"/>
        <v>11</v>
      </c>
      <c r="T784">
        <f t="shared" si="953"/>
        <v>17.203938784180309</v>
      </c>
      <c r="U784">
        <f t="shared" si="998"/>
        <v>-9.7999879999999848</v>
      </c>
      <c r="V784">
        <f t="shared" si="999"/>
        <v>18.34997599999997</v>
      </c>
      <c r="W784">
        <f t="shared" si="1000"/>
        <v>0</v>
      </c>
      <c r="X784">
        <f t="shared" si="1001"/>
        <v>18.34997599999997</v>
      </c>
      <c r="Y784">
        <f t="shared" si="951"/>
        <v>2.7057652593164874</v>
      </c>
      <c r="Z784">
        <f t="shared" si="952"/>
        <v>5.3382708897357123</v>
      </c>
      <c r="AA784">
        <f t="shared" si="948"/>
        <v>15.727591764070583</v>
      </c>
      <c r="AB784">
        <f t="shared" si="949"/>
        <v>31.029352967963707</v>
      </c>
      <c r="AC784">
        <f t="shared" si="950"/>
        <v>32.72617852083377</v>
      </c>
      <c r="AD784">
        <f t="shared" si="958"/>
        <v>22.770735148911051</v>
      </c>
      <c r="AE784">
        <f t="shared" si="1011"/>
        <v>559.67499999999995</v>
      </c>
      <c r="AF784">
        <f t="shared" si="1013"/>
        <v>562.24582933333329</v>
      </c>
      <c r="AG784">
        <f t="shared" si="955"/>
        <v>557.30499880000002</v>
      </c>
      <c r="AH784">
        <f t="shared" si="1020"/>
        <v>560.17750240000009</v>
      </c>
      <c r="AI784">
        <f t="shared" si="1021"/>
        <v>573.41939631867376</v>
      </c>
      <c r="AJ784">
        <f t="shared" si="1022"/>
        <v>546.93560848132643</v>
      </c>
      <c r="AK784">
        <f t="shared" si="1023"/>
        <v>0.27712861784535175</v>
      </c>
      <c r="AL784">
        <f t="shared" si="1002"/>
        <v>-0.22272290909090356</v>
      </c>
      <c r="AM784">
        <f t="shared" si="1003"/>
        <v>-416786.72513162601</v>
      </c>
      <c r="AN784">
        <f t="shared" si="956"/>
        <v>5169310.1214183252</v>
      </c>
      <c r="AO784">
        <f t="shared" si="957"/>
        <v>65235278</v>
      </c>
      <c r="AP784">
        <f t="shared" si="959"/>
        <v>7.924102234098436E-2</v>
      </c>
      <c r="AQ784">
        <f t="shared" si="960"/>
        <v>559.10715413620392</v>
      </c>
      <c r="AR784">
        <f t="shared" si="961"/>
        <v>553.50595384644555</v>
      </c>
      <c r="AS784">
        <f t="shared" si="962"/>
        <v>560.0276839939628</v>
      </c>
      <c r="AT784">
        <f t="shared" si="963"/>
        <v>561.82712751679605</v>
      </c>
      <c r="AU784">
        <f t="shared" si="964"/>
        <v>560.27449886641523</v>
      </c>
      <c r="AV784">
        <f t="shared" si="965"/>
        <v>562.78310437237144</v>
      </c>
      <c r="AW784">
        <f t="shared" si="966"/>
        <v>-2.5086055059562113</v>
      </c>
      <c r="AX784">
        <f t="shared" si="993"/>
        <v>-2.8930266987560507</v>
      </c>
      <c r="AY784">
        <f t="shared" si="967"/>
        <v>0.38442119279983933</v>
      </c>
      <c r="AZ784">
        <f t="shared" si="1004"/>
        <v>555.09167466666668</v>
      </c>
      <c r="BA784">
        <f t="shared" si="1005"/>
        <v>1038756373.0039253</v>
      </c>
      <c r="BB784">
        <f t="shared" si="1008"/>
        <v>0</v>
      </c>
      <c r="BC784">
        <f t="shared" si="1009"/>
        <v>1038756373.0039253</v>
      </c>
      <c r="BD784">
        <f t="shared" ref="BD784:BD847" si="1024">SUM(BB771:BB784)</f>
        <v>13553013057.132912</v>
      </c>
      <c r="BE784">
        <f t="shared" ref="BE784:BE847" si="1025">SUM(BC771:BC784)</f>
        <v>13131039341.964943</v>
      </c>
      <c r="BF784">
        <f t="shared" ref="BF784:BF847" si="1026">BD784/BE784</f>
        <v>1.0321355914165453</v>
      </c>
      <c r="BG784">
        <f t="shared" ref="BG784:BG847" si="1027">100-(100/(1+BF784))</f>
        <v>50.790685216879268</v>
      </c>
      <c r="BH784">
        <f t="shared" si="968"/>
        <v>125418294</v>
      </c>
      <c r="BI784">
        <f t="shared" si="969"/>
        <v>-0.44574996769916636</v>
      </c>
      <c r="BJ784">
        <f t="shared" si="1010"/>
        <v>-1007.4951999999939</v>
      </c>
      <c r="BK784">
        <f t="shared" si="970"/>
        <v>-1.6108906339955077E-2</v>
      </c>
      <c r="BL784">
        <f t="shared" si="971"/>
        <v>0.9838910936600449</v>
      </c>
      <c r="BM784">
        <f t="shared" si="972"/>
        <v>6.9790908862220755</v>
      </c>
      <c r="BN784">
        <f t="shared" si="973"/>
        <v>555.5</v>
      </c>
      <c r="BO784">
        <f t="shared" si="1012"/>
        <v>561.38750000000005</v>
      </c>
      <c r="BP784">
        <f t="shared" si="974"/>
        <v>568.63933611764708</v>
      </c>
      <c r="BQ784">
        <f t="shared" si="975"/>
        <v>-7.2518361176470307</v>
      </c>
      <c r="BR784">
        <f t="shared" si="976"/>
        <v>-1.625</v>
      </c>
      <c r="BS784">
        <f t="shared" si="977"/>
        <v>4.3499759999999696</v>
      </c>
      <c r="BT784">
        <f t="shared" si="978"/>
        <v>-8.375</v>
      </c>
      <c r="BU784">
        <f t="shared" si="979"/>
        <v>1.5</v>
      </c>
      <c r="BV784">
        <f t="shared" si="980"/>
        <v>558.4899984000001</v>
      </c>
      <c r="BW784">
        <f t="shared" si="981"/>
        <v>559.563092952381</v>
      </c>
      <c r="BX784">
        <f t="shared" si="982"/>
        <v>560.45545323636361</v>
      </c>
      <c r="BY784">
        <f t="shared" si="983"/>
        <v>559.67119024761905</v>
      </c>
      <c r="BZ784">
        <f t="shared" si="984"/>
        <v>581.67498799999998</v>
      </c>
      <c r="CA784">
        <f t="shared" si="985"/>
        <v>544.125</v>
      </c>
      <c r="CB784">
        <f t="shared" si="986"/>
        <v>561.93500599999993</v>
      </c>
      <c r="CC784">
        <f t="shared" si="987"/>
        <v>567.0420760666666</v>
      </c>
      <c r="CD784">
        <f t="shared" si="988"/>
        <v>558.86168272476209</v>
      </c>
      <c r="CE784">
        <f t="shared" si="989"/>
        <v>552.82541995250153</v>
      </c>
      <c r="CF784">
        <f t="shared" si="990"/>
        <v>563.34997599999997</v>
      </c>
      <c r="CG784">
        <f t="shared" si="991"/>
        <v>569</v>
      </c>
      <c r="CH784">
        <f t="shared" si="992"/>
        <v>559.25</v>
      </c>
    </row>
    <row r="785" spans="1:86">
      <c r="A785" s="1">
        <v>40613</v>
      </c>
      <c r="B785">
        <v>550</v>
      </c>
      <c r="C785">
        <v>551.20001200000002</v>
      </c>
      <c r="D785">
        <v>531.65002400000003</v>
      </c>
      <c r="E785">
        <v>538.52502400000003</v>
      </c>
      <c r="F785">
        <v>5012882</v>
      </c>
      <c r="G785">
        <f t="shared" si="1006"/>
        <v>-1487195.5647960471</v>
      </c>
      <c r="H785">
        <f t="shared" si="954"/>
        <v>71826087.885106891</v>
      </c>
      <c r="I785">
        <f t="shared" si="1007"/>
        <v>542.84376500000008</v>
      </c>
      <c r="J785">
        <f t="shared" si="1014"/>
        <v>574.34375</v>
      </c>
      <c r="K785">
        <f t="shared" si="1015"/>
        <v>542.84376500000008</v>
      </c>
      <c r="L785">
        <f t="shared" si="1016"/>
        <v>6</v>
      </c>
      <c r="M785">
        <f t="shared" si="1017"/>
        <v>1</v>
      </c>
      <c r="N785">
        <f t="shared" si="1018"/>
        <v>40</v>
      </c>
      <c r="O785">
        <f t="shared" si="1019"/>
        <v>90</v>
      </c>
      <c r="P785">
        <f t="shared" si="994"/>
        <v>19.549987999999985</v>
      </c>
      <c r="Q785">
        <f t="shared" si="995"/>
        <v>12.674987999999985</v>
      </c>
      <c r="R785">
        <f t="shared" si="996"/>
        <v>6.875</v>
      </c>
      <c r="S785">
        <f t="shared" si="997"/>
        <v>19.549987999999985</v>
      </c>
      <c r="T785">
        <f t="shared" si="953"/>
        <v>17.371513728167429</v>
      </c>
      <c r="U785">
        <f t="shared" si="998"/>
        <v>-0.20001200000001518</v>
      </c>
      <c r="V785">
        <f t="shared" si="999"/>
        <v>2.4500120000000152</v>
      </c>
      <c r="W785">
        <f t="shared" si="1000"/>
        <v>0</v>
      </c>
      <c r="X785">
        <f t="shared" si="1001"/>
        <v>2.4500120000000152</v>
      </c>
      <c r="Y785">
        <f t="shared" si="951"/>
        <v>2.5124963122224524</v>
      </c>
      <c r="Z785">
        <f t="shared" si="952"/>
        <v>5.13196668332602</v>
      </c>
      <c r="AA785">
        <f t="shared" ref="AA785:AA848" si="1028">(Y785/T785)*100</f>
        <v>14.463312475460958</v>
      </c>
      <c r="AB785">
        <f t="shared" ref="AB785:AB848" si="1029">(Z785/T785)*100</f>
        <v>29.542426547461311</v>
      </c>
      <c r="AC785">
        <f t="shared" ref="AC785:AC848" si="1030">(ABS(AA785-AB785)/SUM(AA785,AB785))*100</f>
        <v>34.266244373593523</v>
      </c>
      <c r="AD785">
        <f t="shared" si="958"/>
        <v>23.140915589280944</v>
      </c>
      <c r="AE785">
        <f t="shared" si="1011"/>
        <v>553.82500000000005</v>
      </c>
      <c r="AF785">
        <f t="shared" si="1013"/>
        <v>556.15000399999997</v>
      </c>
      <c r="AG785">
        <f t="shared" si="955"/>
        <v>556.96249999999998</v>
      </c>
      <c r="AH785">
        <f t="shared" si="1020"/>
        <v>558.44000240000003</v>
      </c>
      <c r="AI785">
        <f t="shared" si="1021"/>
        <v>576.97335960568262</v>
      </c>
      <c r="AJ785">
        <f t="shared" si="1022"/>
        <v>539.90664519431743</v>
      </c>
      <c r="AK785">
        <f t="shared" si="1023"/>
        <v>-3.727390507246521E-2</v>
      </c>
      <c r="AL785">
        <f t="shared" si="1002"/>
        <v>-0.29667476010726906</v>
      </c>
      <c r="AM785">
        <f t="shared" si="1003"/>
        <v>-1487195.5647960471</v>
      </c>
      <c r="AN785">
        <f t="shared" si="956"/>
        <v>4217623.0272105131</v>
      </c>
      <c r="AO785">
        <f t="shared" si="957"/>
        <v>65696338</v>
      </c>
      <c r="AP785">
        <f t="shared" si="959"/>
        <v>6.4198753775446551E-2</v>
      </c>
      <c r="AQ785">
        <f t="shared" si="960"/>
        <v>552.10922988989455</v>
      </c>
      <c r="AR785">
        <f t="shared" si="961"/>
        <v>552.15763884020862</v>
      </c>
      <c r="AS785">
        <f t="shared" si="962"/>
        <v>556.15720519504953</v>
      </c>
      <c r="AT785">
        <f t="shared" si="963"/>
        <v>559.72993820028444</v>
      </c>
      <c r="AU785">
        <f t="shared" si="964"/>
        <v>557.012077636453</v>
      </c>
      <c r="AV785">
        <f t="shared" si="965"/>
        <v>561.08503874630549</v>
      </c>
      <c r="AW785">
        <f t="shared" si="966"/>
        <v>-4.0729611098524856</v>
      </c>
      <c r="AX785">
        <f t="shared" si="993"/>
        <v>-3.1290135809753377</v>
      </c>
      <c r="AY785">
        <f t="shared" si="967"/>
        <v>-0.94394752887714795</v>
      </c>
      <c r="AZ785">
        <f t="shared" si="1004"/>
        <v>540.45835333333332</v>
      </c>
      <c r="BA785">
        <f t="shared" si="1005"/>
        <v>2709253951.1743064</v>
      </c>
      <c r="BB785">
        <f t="shared" si="1008"/>
        <v>0</v>
      </c>
      <c r="BC785">
        <f t="shared" si="1009"/>
        <v>2709253951.1743064</v>
      </c>
      <c r="BD785">
        <f t="shared" si="1024"/>
        <v>13553013057.132912</v>
      </c>
      <c r="BE785">
        <f t="shared" si="1025"/>
        <v>13595129076.154675</v>
      </c>
      <c r="BF785">
        <f t="shared" si="1026"/>
        <v>0.99690212437220382</v>
      </c>
      <c r="BG785">
        <f t="shared" si="1027"/>
        <v>49.922432962788044</v>
      </c>
      <c r="BH785">
        <f t="shared" si="968"/>
        <v>120405412</v>
      </c>
      <c r="BI785">
        <f t="shared" si="969"/>
        <v>-0.72590798695205883</v>
      </c>
      <c r="BJ785">
        <f t="shared" si="1010"/>
        <v>-1675</v>
      </c>
      <c r="BK785">
        <f t="shared" si="970"/>
        <v>-2.8415496491864298E-2</v>
      </c>
      <c r="BL785">
        <f t="shared" si="971"/>
        <v>0.97158450350813574</v>
      </c>
      <c r="BM785">
        <f t="shared" si="972"/>
        <v>9.7679369099079292</v>
      </c>
      <c r="BN785">
        <f t="shared" si="973"/>
        <v>541.42501800000002</v>
      </c>
      <c r="BO785">
        <f t="shared" si="1012"/>
        <v>554.88000480000005</v>
      </c>
      <c r="BP785">
        <f t="shared" si="974"/>
        <v>566.92573370588241</v>
      </c>
      <c r="BQ785">
        <f t="shared" si="975"/>
        <v>-12.045728905882356</v>
      </c>
      <c r="BR785">
        <f t="shared" si="976"/>
        <v>-16.5</v>
      </c>
      <c r="BS785">
        <f t="shared" si="977"/>
        <v>-12.47497599999997</v>
      </c>
      <c r="BT785">
        <f t="shared" si="978"/>
        <v>-7.2999879999999848</v>
      </c>
      <c r="BU785">
        <f t="shared" si="979"/>
        <v>-2.6500240000000304</v>
      </c>
      <c r="BV785">
        <f t="shared" si="980"/>
        <v>551.44000640000013</v>
      </c>
      <c r="BW785">
        <f t="shared" si="981"/>
        <v>552.78572000000008</v>
      </c>
      <c r="BX785">
        <f t="shared" si="982"/>
        <v>556.51863898181807</v>
      </c>
      <c r="BY785">
        <f t="shared" si="983"/>
        <v>557.88262121904756</v>
      </c>
      <c r="BZ785">
        <f t="shared" si="984"/>
        <v>581.67498799999998</v>
      </c>
      <c r="CA785">
        <f t="shared" si="985"/>
        <v>531.65002400000003</v>
      </c>
      <c r="CB785">
        <f t="shared" si="986"/>
        <v>556.17249320000008</v>
      </c>
      <c r="CC785">
        <f t="shared" si="987"/>
        <v>560.97083899999996</v>
      </c>
      <c r="CD785">
        <f t="shared" si="988"/>
        <v>559.57847347396819</v>
      </c>
      <c r="CE785">
        <f t="shared" si="989"/>
        <v>554.17138063447487</v>
      </c>
      <c r="CF785">
        <f t="shared" si="990"/>
        <v>554.27502400000003</v>
      </c>
      <c r="CG785">
        <f t="shared" si="991"/>
        <v>561</v>
      </c>
      <c r="CH785">
        <f t="shared" si="992"/>
        <v>550</v>
      </c>
    </row>
    <row r="786" spans="1:86">
      <c r="A786" s="1">
        <v>40616</v>
      </c>
      <c r="B786">
        <v>535.5</v>
      </c>
      <c r="C786">
        <v>551</v>
      </c>
      <c r="D786">
        <v>529.20001200000002</v>
      </c>
      <c r="E786">
        <v>548.77502400000003</v>
      </c>
      <c r="F786">
        <v>3248618</v>
      </c>
      <c r="G786">
        <f t="shared" si="1006"/>
        <v>2585489.4622074193</v>
      </c>
      <c r="H786">
        <f t="shared" si="954"/>
        <v>74411577.347314313</v>
      </c>
      <c r="I786">
        <f t="shared" si="1007"/>
        <v>541.11875899999995</v>
      </c>
      <c r="J786">
        <f t="shared" si="1014"/>
        <v>574.34375</v>
      </c>
      <c r="K786">
        <f t="shared" si="1015"/>
        <v>541.11875899999995</v>
      </c>
      <c r="L786">
        <f t="shared" si="1016"/>
        <v>7</v>
      </c>
      <c r="M786">
        <f t="shared" si="1017"/>
        <v>1</v>
      </c>
      <c r="N786">
        <f t="shared" si="1018"/>
        <v>30</v>
      </c>
      <c r="O786">
        <f t="shared" si="1019"/>
        <v>90</v>
      </c>
      <c r="P786">
        <f t="shared" si="994"/>
        <v>21.799987999999985</v>
      </c>
      <c r="Q786">
        <f t="shared" si="995"/>
        <v>2.2249759999999696</v>
      </c>
      <c r="R786">
        <f t="shared" si="996"/>
        <v>19.575012000000015</v>
      </c>
      <c r="S786">
        <f t="shared" si="997"/>
        <v>21.799987999999985</v>
      </c>
      <c r="T786">
        <f t="shared" si="953"/>
        <v>17.687833319012611</v>
      </c>
      <c r="U786">
        <f t="shared" si="998"/>
        <v>-3.2750240000000304</v>
      </c>
      <c r="V786">
        <f t="shared" si="999"/>
        <v>-3.625</v>
      </c>
      <c r="W786">
        <f t="shared" si="1000"/>
        <v>0</v>
      </c>
      <c r="X786">
        <f t="shared" si="1001"/>
        <v>0</v>
      </c>
      <c r="Y786">
        <f t="shared" ref="Y786:Y849" si="1031">((Y785*13)+W786)/14</f>
        <v>2.3330322899208484</v>
      </c>
      <c r="Z786">
        <f t="shared" ref="Z786:Z849" si="1032">((Z785*13)+X786)/14</f>
        <v>4.7653976345170195</v>
      </c>
      <c r="AA786">
        <f t="shared" si="1028"/>
        <v>13.190040000055165</v>
      </c>
      <c r="AB786">
        <f t="shared" si="1029"/>
        <v>26.94166972613149</v>
      </c>
      <c r="AC786">
        <f t="shared" si="1030"/>
        <v>34.266244373593537</v>
      </c>
      <c r="AD786">
        <f t="shared" si="958"/>
        <v>23.511096029650844</v>
      </c>
      <c r="AE786">
        <f t="shared" si="1011"/>
        <v>552.75500480000005</v>
      </c>
      <c r="AF786">
        <f t="shared" si="1013"/>
        <v>552.98333733333334</v>
      </c>
      <c r="AG786">
        <f t="shared" si="955"/>
        <v>557.16125180000006</v>
      </c>
      <c r="AH786">
        <f t="shared" si="1020"/>
        <v>557.81500240000003</v>
      </c>
      <c r="AI786">
        <f t="shared" si="1021"/>
        <v>577.17017538588129</v>
      </c>
      <c r="AJ786">
        <f t="shared" si="1022"/>
        <v>538.45982941411876</v>
      </c>
      <c r="AK786">
        <f t="shared" si="1023"/>
        <v>0.26647125792690524</v>
      </c>
      <c r="AL786">
        <f t="shared" si="1002"/>
        <v>0.79587364910476366</v>
      </c>
      <c r="AM786">
        <f t="shared" si="1003"/>
        <v>2585489.4622074193</v>
      </c>
      <c r="AN786">
        <f t="shared" si="956"/>
        <v>5638504.150485089</v>
      </c>
      <c r="AO786">
        <f t="shared" si="957"/>
        <v>65999900</v>
      </c>
      <c r="AP786">
        <f t="shared" si="959"/>
        <v>8.5432010510396061E-2</v>
      </c>
      <c r="AQ786">
        <f t="shared" si="960"/>
        <v>550.97559988733042</v>
      </c>
      <c r="AR786">
        <f t="shared" si="961"/>
        <v>550.08921861074919</v>
      </c>
      <c r="AS786">
        <f t="shared" si="962"/>
        <v>554.82841257994062</v>
      </c>
      <c r="AT786">
        <f t="shared" si="963"/>
        <v>558.74399592225882</v>
      </c>
      <c r="AU786">
        <f t="shared" si="964"/>
        <v>555.776519590985</v>
      </c>
      <c r="AV786">
        <f t="shared" si="965"/>
        <v>560.22333771406409</v>
      </c>
      <c r="AW786">
        <f t="shared" si="966"/>
        <v>-4.4468181230790833</v>
      </c>
      <c r="AX786">
        <f t="shared" si="993"/>
        <v>-3.392574489396087</v>
      </c>
      <c r="AY786">
        <f t="shared" si="967"/>
        <v>-1.0542436336829963</v>
      </c>
      <c r="AZ786">
        <f t="shared" si="1004"/>
        <v>542.99167866666664</v>
      </c>
      <c r="BA786">
        <f t="shared" si="1005"/>
        <v>1763972541.1667492</v>
      </c>
      <c r="BB786">
        <f t="shared" si="1008"/>
        <v>1763972541.1667492</v>
      </c>
      <c r="BC786">
        <f t="shared" si="1009"/>
        <v>0</v>
      </c>
      <c r="BD786">
        <f t="shared" si="1024"/>
        <v>12162950759.526594</v>
      </c>
      <c r="BE786">
        <f t="shared" si="1025"/>
        <v>13595129076.154675</v>
      </c>
      <c r="BF786">
        <f t="shared" si="1026"/>
        <v>0.89465504088960324</v>
      </c>
      <c r="BG786">
        <f t="shared" si="1027"/>
        <v>47.219943556032931</v>
      </c>
      <c r="BH786">
        <f t="shared" si="968"/>
        <v>123654030</v>
      </c>
      <c r="BI786">
        <f t="shared" si="969"/>
        <v>-0.79375810033617755</v>
      </c>
      <c r="BJ786">
        <f t="shared" si="1010"/>
        <v>925</v>
      </c>
      <c r="BK786">
        <f t="shared" si="970"/>
        <v>1.903347020694808E-2</v>
      </c>
      <c r="BL786">
        <f t="shared" si="971"/>
        <v>1.0190334702069481</v>
      </c>
      <c r="BM786">
        <f t="shared" si="972"/>
        <v>10.20107185699265</v>
      </c>
      <c r="BN786">
        <f t="shared" si="973"/>
        <v>540.10000600000001</v>
      </c>
      <c r="BO786">
        <f t="shared" si="1012"/>
        <v>551.92750839999997</v>
      </c>
      <c r="BP786">
        <f t="shared" si="974"/>
        <v>564.98749858823533</v>
      </c>
      <c r="BQ786">
        <f t="shared" si="975"/>
        <v>-13.059990188235361</v>
      </c>
      <c r="BR786">
        <f t="shared" si="976"/>
        <v>-6.3499759999999696</v>
      </c>
      <c r="BS786">
        <f t="shared" si="977"/>
        <v>-20.799987999999985</v>
      </c>
      <c r="BT786">
        <f t="shared" si="978"/>
        <v>-23.125</v>
      </c>
      <c r="BU786">
        <f t="shared" si="979"/>
        <v>-15.09997599999997</v>
      </c>
      <c r="BV786">
        <f t="shared" si="980"/>
        <v>549.75668106666672</v>
      </c>
      <c r="BW786">
        <f t="shared" si="981"/>
        <v>550.67858285714294</v>
      </c>
      <c r="BX786">
        <f t="shared" si="982"/>
        <v>554.76137018181817</v>
      </c>
      <c r="BY786">
        <f t="shared" si="983"/>
        <v>557.10286159999998</v>
      </c>
      <c r="BZ786">
        <f t="shared" si="984"/>
        <v>581.67498799999998</v>
      </c>
      <c r="CA786">
        <f t="shared" si="985"/>
        <v>529.20001200000002</v>
      </c>
      <c r="CB786">
        <f t="shared" si="986"/>
        <v>557.05598975999999</v>
      </c>
      <c r="CC786">
        <f t="shared" si="987"/>
        <v>555.64096722222223</v>
      </c>
      <c r="CD786">
        <f t="shared" si="988"/>
        <v>560.84710321301588</v>
      </c>
      <c r="CE786">
        <f t="shared" si="989"/>
        <v>556.09299536960862</v>
      </c>
      <c r="CF786">
        <f t="shared" si="990"/>
        <v>538.52502400000003</v>
      </c>
      <c r="CG786">
        <f t="shared" si="991"/>
        <v>551.20001200000002</v>
      </c>
      <c r="CH786">
        <f t="shared" si="992"/>
        <v>531.65002400000003</v>
      </c>
    </row>
    <row r="787" spans="1:86">
      <c r="A787" s="1">
        <v>40617</v>
      </c>
      <c r="B787">
        <v>537.5</v>
      </c>
      <c r="C787">
        <v>547.72497599999997</v>
      </c>
      <c r="D787">
        <v>532.82501200000002</v>
      </c>
      <c r="E787">
        <v>544.90002400000003</v>
      </c>
      <c r="F787">
        <v>3411868</v>
      </c>
      <c r="G787">
        <f t="shared" si="1006"/>
        <v>2118124.8298371965</v>
      </c>
      <c r="H787">
        <f t="shared" si="954"/>
        <v>76529702.177151516</v>
      </c>
      <c r="I787">
        <f t="shared" si="1007"/>
        <v>540.73750300000006</v>
      </c>
      <c r="J787">
        <f t="shared" si="1014"/>
        <v>574.34375</v>
      </c>
      <c r="K787">
        <f t="shared" si="1015"/>
        <v>540.73750300000006</v>
      </c>
      <c r="L787">
        <f t="shared" si="1016"/>
        <v>8</v>
      </c>
      <c r="M787">
        <f t="shared" si="1017"/>
        <v>1</v>
      </c>
      <c r="N787">
        <f t="shared" si="1018"/>
        <v>20</v>
      </c>
      <c r="O787">
        <f t="shared" si="1019"/>
        <v>90</v>
      </c>
      <c r="P787">
        <f t="shared" si="994"/>
        <v>14.899963999999954</v>
      </c>
      <c r="Q787">
        <f t="shared" si="995"/>
        <v>2.8249519999999393</v>
      </c>
      <c r="R787">
        <f t="shared" si="996"/>
        <v>12.075012000000015</v>
      </c>
      <c r="S787">
        <f t="shared" si="997"/>
        <v>14.899963999999954</v>
      </c>
      <c r="T787">
        <f t="shared" ref="T787:T850" si="1033">((T786*13)+S787)/14</f>
        <v>17.488699796225994</v>
      </c>
      <c r="U787">
        <f t="shared" si="998"/>
        <v>14</v>
      </c>
      <c r="V787">
        <f t="shared" si="999"/>
        <v>-12.75</v>
      </c>
      <c r="W787">
        <f t="shared" si="1000"/>
        <v>14</v>
      </c>
      <c r="X787">
        <f t="shared" si="1001"/>
        <v>0</v>
      </c>
      <c r="Y787">
        <f t="shared" si="1031"/>
        <v>3.1663871263550734</v>
      </c>
      <c r="Z787">
        <f t="shared" si="1032"/>
        <v>4.4250120891943752</v>
      </c>
      <c r="AA787">
        <f t="shared" si="1028"/>
        <v>18.105331804245218</v>
      </c>
      <c r="AB787">
        <f t="shared" si="1029"/>
        <v>25.302121602826521</v>
      </c>
      <c r="AC787">
        <f t="shared" si="1030"/>
        <v>16.579617631770205</v>
      </c>
      <c r="AD787">
        <f t="shared" si="958"/>
        <v>22.61794598846193</v>
      </c>
      <c r="AE787">
        <f t="shared" si="1011"/>
        <v>549.96501439999997</v>
      </c>
      <c r="AF787">
        <f t="shared" si="1013"/>
        <v>551.44584133333331</v>
      </c>
      <c r="AG787">
        <f t="shared" si="955"/>
        <v>556.59875180000006</v>
      </c>
      <c r="AH787">
        <f t="shared" si="1020"/>
        <v>556.79250480000007</v>
      </c>
      <c r="AI787">
        <f t="shared" si="1021"/>
        <v>577.63152919197762</v>
      </c>
      <c r="AJ787">
        <f t="shared" si="1022"/>
        <v>535.95348040802253</v>
      </c>
      <c r="AK787">
        <f t="shared" si="1023"/>
        <v>0.2146584077952727</v>
      </c>
      <c r="AL787">
        <f t="shared" si="1002"/>
        <v>0.62081089591895011</v>
      </c>
      <c r="AM787">
        <f t="shared" si="1003"/>
        <v>2118124.8298371965</v>
      </c>
      <c r="AN787">
        <f t="shared" si="956"/>
        <v>6443262.8832129436</v>
      </c>
      <c r="AO787">
        <f t="shared" si="957"/>
        <v>66949220</v>
      </c>
      <c r="AP787">
        <f t="shared" si="959"/>
        <v>9.6241044827900066E-2</v>
      </c>
      <c r="AQ787">
        <f t="shared" si="960"/>
        <v>548.90990408563812</v>
      </c>
      <c r="AR787">
        <f t="shared" si="961"/>
        <v>552.17991288668566</v>
      </c>
      <c r="AS787">
        <f t="shared" si="962"/>
        <v>553.04130263555135</v>
      </c>
      <c r="AT787">
        <f t="shared" si="963"/>
        <v>557.49803844925555</v>
      </c>
      <c r="AU787">
        <f t="shared" si="964"/>
        <v>554.14504525233724</v>
      </c>
      <c r="AV787">
        <f t="shared" si="965"/>
        <v>559.15070575407958</v>
      </c>
      <c r="AW787">
        <f t="shared" si="966"/>
        <v>-5.0056605017423408</v>
      </c>
      <c r="AX787">
        <f t="shared" si="993"/>
        <v>-3.7151916918653378</v>
      </c>
      <c r="AY787">
        <f t="shared" si="967"/>
        <v>-1.290468809877003</v>
      </c>
      <c r="AZ787">
        <f t="shared" si="1004"/>
        <v>541.81667066666671</v>
      </c>
      <c r="BA787">
        <f t="shared" si="1005"/>
        <v>1848606960.5141387</v>
      </c>
      <c r="BB787">
        <f t="shared" si="1008"/>
        <v>0</v>
      </c>
      <c r="BC787">
        <f t="shared" si="1009"/>
        <v>1848606960.5141387</v>
      </c>
      <c r="BD787">
        <f t="shared" si="1024"/>
        <v>10286337480.969795</v>
      </c>
      <c r="BE787">
        <f t="shared" si="1025"/>
        <v>15443736036.668814</v>
      </c>
      <c r="BF787">
        <f t="shared" si="1026"/>
        <v>0.66605240186354153</v>
      </c>
      <c r="BG787">
        <f t="shared" si="1027"/>
        <v>39.97787831394362</v>
      </c>
      <c r="BH787">
        <f t="shared" si="968"/>
        <v>120242162</v>
      </c>
      <c r="BI787">
        <f t="shared" si="969"/>
        <v>-0.89522564314599706</v>
      </c>
      <c r="BJ787">
        <f t="shared" si="1010"/>
        <v>-487.5</v>
      </c>
      <c r="BK787">
        <f t="shared" si="970"/>
        <v>-7.0611814141162514E-3</v>
      </c>
      <c r="BL787">
        <f t="shared" si="971"/>
        <v>0.99293881858588373</v>
      </c>
      <c r="BM787">
        <f t="shared" si="972"/>
        <v>10.98313021574241</v>
      </c>
      <c r="BN787">
        <f t="shared" si="973"/>
        <v>540.27499399999999</v>
      </c>
      <c r="BO787">
        <f t="shared" si="1012"/>
        <v>548.28500359999998</v>
      </c>
      <c r="BP787">
        <f t="shared" si="974"/>
        <v>563.09668958823534</v>
      </c>
      <c r="BQ787">
        <f t="shared" si="975"/>
        <v>-14.811685988235354</v>
      </c>
      <c r="BR787">
        <f t="shared" si="976"/>
        <v>-17.34997599999997</v>
      </c>
      <c r="BS787">
        <f t="shared" si="977"/>
        <v>-15.97497599999997</v>
      </c>
      <c r="BT787">
        <f t="shared" si="978"/>
        <v>-18.27502400000003</v>
      </c>
      <c r="BU787">
        <f t="shared" si="979"/>
        <v>-19</v>
      </c>
      <c r="BV787">
        <f t="shared" si="980"/>
        <v>547.13835413333334</v>
      </c>
      <c r="BW787">
        <f t="shared" si="981"/>
        <v>548.36906476190472</v>
      </c>
      <c r="BX787">
        <f t="shared" si="982"/>
        <v>552.41319229090914</v>
      </c>
      <c r="BY787">
        <f t="shared" si="983"/>
        <v>555.93512561904765</v>
      </c>
      <c r="BZ787">
        <f t="shared" si="984"/>
        <v>581.67498799999998</v>
      </c>
      <c r="CA787">
        <f t="shared" si="985"/>
        <v>529.20001200000002</v>
      </c>
      <c r="CB787">
        <f t="shared" si="986"/>
        <v>555.08175208</v>
      </c>
      <c r="CC787">
        <f t="shared" si="987"/>
        <v>556.12096502222221</v>
      </c>
      <c r="CD787">
        <f t="shared" si="988"/>
        <v>562.77415466984121</v>
      </c>
      <c r="CE787">
        <f t="shared" si="989"/>
        <v>555.71315758108722</v>
      </c>
      <c r="CF787">
        <f t="shared" si="990"/>
        <v>548.77502400000003</v>
      </c>
      <c r="CG787">
        <f t="shared" si="991"/>
        <v>551</v>
      </c>
      <c r="CH787">
        <f t="shared" si="992"/>
        <v>529.20001200000002</v>
      </c>
    </row>
    <row r="788" spans="1:86">
      <c r="A788" s="1">
        <v>40618</v>
      </c>
      <c r="B788">
        <v>546</v>
      </c>
      <c r="C788">
        <v>561.72497599999997</v>
      </c>
      <c r="D788">
        <v>545.57501200000002</v>
      </c>
      <c r="E788">
        <v>557.42498799999998</v>
      </c>
      <c r="F788">
        <v>2677874</v>
      </c>
      <c r="G788">
        <f t="shared" si="1006"/>
        <v>1251886.1692516475</v>
      </c>
      <c r="H788">
        <f t="shared" si="954"/>
        <v>77781588.346403167</v>
      </c>
      <c r="I788">
        <f t="shared" si="1007"/>
        <v>552.68124399999999</v>
      </c>
      <c r="J788">
        <f t="shared" si="1014"/>
        <v>574.34375</v>
      </c>
      <c r="K788">
        <f t="shared" si="1015"/>
        <v>540.73750300000006</v>
      </c>
      <c r="L788">
        <f t="shared" si="1016"/>
        <v>9</v>
      </c>
      <c r="M788">
        <f t="shared" si="1017"/>
        <v>2</v>
      </c>
      <c r="N788">
        <f t="shared" si="1018"/>
        <v>10</v>
      </c>
      <c r="O788">
        <f t="shared" si="1019"/>
        <v>80</v>
      </c>
      <c r="P788">
        <f t="shared" si="994"/>
        <v>16.149963999999954</v>
      </c>
      <c r="Q788">
        <f t="shared" si="995"/>
        <v>4.2999879999999848</v>
      </c>
      <c r="R788">
        <f t="shared" si="996"/>
        <v>11.84997599999997</v>
      </c>
      <c r="S788">
        <f t="shared" si="997"/>
        <v>16.149963999999954</v>
      </c>
      <c r="T788">
        <f t="shared" si="1033"/>
        <v>17.393075810781276</v>
      </c>
      <c r="U788">
        <f t="shared" si="998"/>
        <v>-2.2749639999999545</v>
      </c>
      <c r="V788">
        <f t="shared" si="999"/>
        <v>-0.75</v>
      </c>
      <c r="W788">
        <f t="shared" si="1000"/>
        <v>0</v>
      </c>
      <c r="X788">
        <f t="shared" si="1001"/>
        <v>0</v>
      </c>
      <c r="Y788">
        <f t="shared" si="1031"/>
        <v>2.9402166173297108</v>
      </c>
      <c r="Z788">
        <f t="shared" si="1032"/>
        <v>4.1089397971090627</v>
      </c>
      <c r="AA788">
        <f t="shared" si="1028"/>
        <v>16.904523669742115</v>
      </c>
      <c r="AB788">
        <f t="shared" si="1029"/>
        <v>23.623997513781283</v>
      </c>
      <c r="AC788">
        <f t="shared" si="1030"/>
        <v>16.579617631770208</v>
      </c>
      <c r="AD788">
        <f t="shared" si="958"/>
        <v>20.884063839570576</v>
      </c>
      <c r="AE788">
        <f t="shared" si="1011"/>
        <v>548.7800168</v>
      </c>
      <c r="AF788">
        <f t="shared" si="1013"/>
        <v>551.20834333333335</v>
      </c>
      <c r="AG788">
        <f t="shared" si="955"/>
        <v>557.0275024</v>
      </c>
      <c r="AH788">
        <f t="shared" si="1020"/>
        <v>556.31000360000007</v>
      </c>
      <c r="AI788">
        <f t="shared" si="1021"/>
        <v>576.84241749689772</v>
      </c>
      <c r="AJ788">
        <f t="shared" si="1022"/>
        <v>535.77758970310242</v>
      </c>
      <c r="AK788">
        <f t="shared" si="1023"/>
        <v>0.52715180995275912</v>
      </c>
      <c r="AL788">
        <f t="shared" si="1002"/>
        <v>0.46749255911654081</v>
      </c>
      <c r="AM788">
        <f t="shared" si="1003"/>
        <v>1251886.1692516475</v>
      </c>
      <c r="AN788">
        <f t="shared" si="956"/>
        <v>7707972.0578084998</v>
      </c>
      <c r="AO788">
        <f t="shared" si="957"/>
        <v>66001668</v>
      </c>
      <c r="AP788">
        <f t="shared" si="959"/>
        <v>0.11678450395842269</v>
      </c>
      <c r="AQ788">
        <f t="shared" si="960"/>
        <v>551.8050326165212</v>
      </c>
      <c r="AR788">
        <f t="shared" si="961"/>
        <v>551.27363771398029</v>
      </c>
      <c r="AS788">
        <f t="shared" si="962"/>
        <v>553.83036600115213</v>
      </c>
      <c r="AT788">
        <f t="shared" si="963"/>
        <v>557.49146390882254</v>
      </c>
      <c r="AU788">
        <f t="shared" si="964"/>
        <v>554.63703666448669</v>
      </c>
      <c r="AV788">
        <f t="shared" si="965"/>
        <v>559.02990551129403</v>
      </c>
      <c r="AW788">
        <f t="shared" si="966"/>
        <v>-4.392868846807346</v>
      </c>
      <c r="AX788">
        <f t="shared" si="993"/>
        <v>-3.8507271228537396</v>
      </c>
      <c r="AY788">
        <f t="shared" si="967"/>
        <v>-0.54214172395360638</v>
      </c>
      <c r="AZ788">
        <f t="shared" si="1004"/>
        <v>554.90832533333332</v>
      </c>
      <c r="BA788">
        <f t="shared" si="1005"/>
        <v>1485974576.7936747</v>
      </c>
      <c r="BB788">
        <f t="shared" si="1008"/>
        <v>1485974576.7936747</v>
      </c>
      <c r="BC788">
        <f t="shared" si="1009"/>
        <v>0</v>
      </c>
      <c r="BD788">
        <f t="shared" si="1024"/>
        <v>11772312057.76347</v>
      </c>
      <c r="BE788">
        <f t="shared" si="1025"/>
        <v>14380779077.78619</v>
      </c>
      <c r="BF788">
        <f t="shared" si="1026"/>
        <v>0.81861434586308424</v>
      </c>
      <c r="BG788">
        <f t="shared" si="1027"/>
        <v>45.013080850551816</v>
      </c>
      <c r="BH788">
        <f t="shared" si="968"/>
        <v>122920036</v>
      </c>
      <c r="BI788">
        <f t="shared" si="969"/>
        <v>-0.7858021196181959</v>
      </c>
      <c r="BJ788">
        <f t="shared" si="1010"/>
        <v>1152.4963999999954</v>
      </c>
      <c r="BK788">
        <f t="shared" si="970"/>
        <v>2.2985801887209962E-2</v>
      </c>
      <c r="BL788">
        <f t="shared" si="971"/>
        <v>1.02298580188721</v>
      </c>
      <c r="BM788">
        <f t="shared" si="972"/>
        <v>10.821532295916942</v>
      </c>
      <c r="BN788">
        <f t="shared" si="973"/>
        <v>553.64999399999999</v>
      </c>
      <c r="BO788">
        <f t="shared" si="1012"/>
        <v>546.19000239999991</v>
      </c>
      <c r="BP788">
        <f t="shared" si="974"/>
        <v>561.7386008235294</v>
      </c>
      <c r="BQ788">
        <f t="shared" si="975"/>
        <v>-15.548598423529484</v>
      </c>
      <c r="BR788">
        <f t="shared" si="976"/>
        <v>-17.674987999999985</v>
      </c>
      <c r="BS788">
        <f t="shared" si="977"/>
        <v>-7.9249879999999848</v>
      </c>
      <c r="BT788">
        <f t="shared" si="978"/>
        <v>-15.77502400000003</v>
      </c>
      <c r="BU788">
        <f t="shared" si="979"/>
        <v>-13.950012000000015</v>
      </c>
      <c r="BV788">
        <f t="shared" si="980"/>
        <v>549.62501199999997</v>
      </c>
      <c r="BW788">
        <f t="shared" si="981"/>
        <v>550.07739238095235</v>
      </c>
      <c r="BX788">
        <f t="shared" si="982"/>
        <v>552.52818923636369</v>
      </c>
      <c r="BY788">
        <f t="shared" si="983"/>
        <v>556.01381478095232</v>
      </c>
      <c r="BZ788">
        <f t="shared" si="984"/>
        <v>581.67498799999998</v>
      </c>
      <c r="CA788">
        <f t="shared" si="985"/>
        <v>529.20001200000002</v>
      </c>
      <c r="CB788">
        <f t="shared" si="986"/>
        <v>548.6531058933333</v>
      </c>
      <c r="CC788">
        <f t="shared" si="987"/>
        <v>554.43618395555552</v>
      </c>
      <c r="CD788">
        <f t="shared" si="988"/>
        <v>563.12025973015875</v>
      </c>
      <c r="CE788">
        <f t="shared" si="989"/>
        <v>556.82790168121596</v>
      </c>
      <c r="CF788">
        <f t="shared" si="990"/>
        <v>544.90002400000003</v>
      </c>
      <c r="CG788">
        <f t="shared" si="991"/>
        <v>547.72497599999997</v>
      </c>
      <c r="CH788">
        <f t="shared" si="992"/>
        <v>532.82501200000002</v>
      </c>
    </row>
    <row r="789" spans="1:86">
      <c r="A789" s="1">
        <v>40619</v>
      </c>
      <c r="B789">
        <v>552.5</v>
      </c>
      <c r="C789">
        <v>559.45001200000002</v>
      </c>
      <c r="D789">
        <v>546.32501200000002</v>
      </c>
      <c r="E789">
        <v>549</v>
      </c>
      <c r="F789">
        <v>2056102</v>
      </c>
      <c r="G789">
        <f t="shared" si="1006"/>
        <v>-1217999.4206817572</v>
      </c>
      <c r="H789">
        <f t="shared" ref="H789:H852" si="1034">SUM(H788,G789)</f>
        <v>76563588.925721407</v>
      </c>
      <c r="I789">
        <f t="shared" si="1007"/>
        <v>551.81875600000001</v>
      </c>
      <c r="J789">
        <f t="shared" si="1014"/>
        <v>574.34375</v>
      </c>
      <c r="K789">
        <f t="shared" si="1015"/>
        <v>540.73750300000006</v>
      </c>
      <c r="L789">
        <f t="shared" si="1016"/>
        <v>10</v>
      </c>
      <c r="M789">
        <f t="shared" si="1017"/>
        <v>3</v>
      </c>
      <c r="N789">
        <f t="shared" si="1018"/>
        <v>0</v>
      </c>
      <c r="O789">
        <f t="shared" si="1019"/>
        <v>70</v>
      </c>
      <c r="P789">
        <f t="shared" si="994"/>
        <v>13.125</v>
      </c>
      <c r="Q789">
        <f t="shared" si="995"/>
        <v>10.450012000000015</v>
      </c>
      <c r="R789">
        <f t="shared" si="996"/>
        <v>2.6749879999999848</v>
      </c>
      <c r="S789">
        <f t="shared" si="997"/>
        <v>13.125</v>
      </c>
      <c r="T789">
        <f t="shared" si="1033"/>
        <v>17.088213252868329</v>
      </c>
      <c r="U789">
        <f t="shared" si="998"/>
        <v>-4.9500120000000152</v>
      </c>
      <c r="V789">
        <f t="shared" si="999"/>
        <v>8.2750240000000304</v>
      </c>
      <c r="W789">
        <f t="shared" si="1000"/>
        <v>0</v>
      </c>
      <c r="X789">
        <f t="shared" si="1001"/>
        <v>8.2750240000000304</v>
      </c>
      <c r="Y789">
        <f t="shared" si="1031"/>
        <v>2.7302011446633032</v>
      </c>
      <c r="Z789">
        <f t="shared" si="1032"/>
        <v>4.4065172401727031</v>
      </c>
      <c r="AA789">
        <f t="shared" si="1028"/>
        <v>15.977101316926904</v>
      </c>
      <c r="AB789">
        <f t="shared" si="1029"/>
        <v>25.78688113827846</v>
      </c>
      <c r="AC789">
        <f t="shared" si="1030"/>
        <v>23.488612063931388</v>
      </c>
      <c r="AD789">
        <f t="shared" si="958"/>
        <v>19.572474702153979</v>
      </c>
      <c r="AE789">
        <f t="shared" si="1011"/>
        <v>547.72501200000011</v>
      </c>
      <c r="AF789">
        <f t="shared" si="1013"/>
        <v>548.81668066666668</v>
      </c>
      <c r="AG789">
        <f t="shared" si="955"/>
        <v>557.06500240000003</v>
      </c>
      <c r="AH789">
        <f t="shared" si="1020"/>
        <v>553.70000599999992</v>
      </c>
      <c r="AI789">
        <f t="shared" si="1021"/>
        <v>570.26747130045374</v>
      </c>
      <c r="AJ789">
        <f t="shared" si="1022"/>
        <v>537.1325406995461</v>
      </c>
      <c r="AK789">
        <f t="shared" si="1023"/>
        <v>0.35815555020745471</v>
      </c>
      <c r="AL789">
        <f t="shared" si="1002"/>
        <v>-0.59238278095238328</v>
      </c>
      <c r="AM789">
        <f t="shared" si="1003"/>
        <v>-1217999.4206817572</v>
      </c>
      <c r="AN789">
        <f t="shared" si="956"/>
        <v>6292457.3276789719</v>
      </c>
      <c r="AO789">
        <f t="shared" si="957"/>
        <v>65593178</v>
      </c>
      <c r="AP789">
        <f t="shared" si="959"/>
        <v>9.5931581904431767E-2</v>
      </c>
      <c r="AQ789">
        <f t="shared" si="960"/>
        <v>550.85132152690403</v>
      </c>
      <c r="AR789">
        <f t="shared" si="961"/>
        <v>548.45252596549597</v>
      </c>
      <c r="AS789">
        <f t="shared" si="962"/>
        <v>552.96090012094476</v>
      </c>
      <c r="AT789">
        <f t="shared" si="963"/>
        <v>556.72723215702854</v>
      </c>
      <c r="AU789">
        <f t="shared" si="964"/>
        <v>553.79148116481372</v>
      </c>
      <c r="AV789">
        <f t="shared" si="965"/>
        <v>558.32781212550344</v>
      </c>
      <c r="AW789">
        <f t="shared" si="966"/>
        <v>-4.5363309606897246</v>
      </c>
      <c r="AX789">
        <f t="shared" si="993"/>
        <v>-3.9878478904209365</v>
      </c>
      <c r="AY789">
        <f t="shared" si="967"/>
        <v>-0.54848307026878818</v>
      </c>
      <c r="AZ789">
        <f t="shared" si="1004"/>
        <v>551.59167466666668</v>
      </c>
      <c r="BA789">
        <f t="shared" si="1005"/>
        <v>1134128745.4654827</v>
      </c>
      <c r="BB789">
        <f t="shared" si="1008"/>
        <v>0</v>
      </c>
      <c r="BC789">
        <f t="shared" si="1009"/>
        <v>1134128745.4654827</v>
      </c>
      <c r="BD789">
        <f t="shared" si="1024"/>
        <v>11772312057.76347</v>
      </c>
      <c r="BE789">
        <f t="shared" si="1025"/>
        <v>12519033897.940393</v>
      </c>
      <c r="BF789">
        <f t="shared" si="1026"/>
        <v>0.94035307786012357</v>
      </c>
      <c r="BG789">
        <f t="shared" si="1027"/>
        <v>48.462987926773188</v>
      </c>
      <c r="BH789">
        <f t="shared" si="968"/>
        <v>120863934</v>
      </c>
      <c r="BI789">
        <f t="shared" si="969"/>
        <v>-0.812485221436547</v>
      </c>
      <c r="BJ789">
        <f t="shared" si="1010"/>
        <v>-942.49879999999848</v>
      </c>
      <c r="BK789">
        <f t="shared" si="970"/>
        <v>-1.5114119713628599E-2</v>
      </c>
      <c r="BL789">
        <f t="shared" si="971"/>
        <v>0.98488588028637136</v>
      </c>
      <c r="BM789">
        <f t="shared" si="972"/>
        <v>8.7318209008751211</v>
      </c>
      <c r="BN789">
        <f t="shared" si="973"/>
        <v>552.88751200000002</v>
      </c>
      <c r="BO789">
        <f t="shared" si="1012"/>
        <v>545.66750479999996</v>
      </c>
      <c r="BP789">
        <f t="shared" si="974"/>
        <v>560.41507229411775</v>
      </c>
      <c r="BQ789">
        <f t="shared" si="975"/>
        <v>-14.747567494117789</v>
      </c>
      <c r="BR789">
        <f t="shared" si="976"/>
        <v>-18.77502400000003</v>
      </c>
      <c r="BS789">
        <f t="shared" si="977"/>
        <v>-19.924987999999985</v>
      </c>
      <c r="BT789">
        <f t="shared" si="978"/>
        <v>-22.22497599999997</v>
      </c>
      <c r="BU789">
        <f t="shared" si="979"/>
        <v>-29.174987999999985</v>
      </c>
      <c r="BV789">
        <f t="shared" si="980"/>
        <v>549.69833973333334</v>
      </c>
      <c r="BW789">
        <f t="shared" si="981"/>
        <v>549.44643714285723</v>
      </c>
      <c r="BX789">
        <f t="shared" si="982"/>
        <v>551.19909767272736</v>
      </c>
      <c r="BY789">
        <f t="shared" si="983"/>
        <v>555.24929074285706</v>
      </c>
      <c r="BZ789">
        <f t="shared" si="984"/>
        <v>581.67498799999998</v>
      </c>
      <c r="CA789">
        <f t="shared" si="985"/>
        <v>529.20001200000002</v>
      </c>
      <c r="CB789">
        <f t="shared" si="986"/>
        <v>544.27460313333336</v>
      </c>
      <c r="CC789">
        <f t="shared" si="987"/>
        <v>548.68036835555552</v>
      </c>
      <c r="CD789">
        <f t="shared" si="988"/>
        <v>558.26655883174612</v>
      </c>
      <c r="CE789">
        <f t="shared" si="989"/>
        <v>558.40356355877475</v>
      </c>
      <c r="CF789">
        <f t="shared" si="990"/>
        <v>557.42498799999998</v>
      </c>
      <c r="CG789">
        <f t="shared" si="991"/>
        <v>561.72497599999997</v>
      </c>
      <c r="CH789">
        <f t="shared" si="992"/>
        <v>545.57501200000002</v>
      </c>
    </row>
    <row r="790" spans="1:86">
      <c r="A790" s="1">
        <v>40620</v>
      </c>
      <c r="B790">
        <v>546.75</v>
      </c>
      <c r="C790">
        <v>554.5</v>
      </c>
      <c r="D790">
        <v>538.04998799999998</v>
      </c>
      <c r="E790">
        <v>541.375</v>
      </c>
      <c r="F790">
        <v>2211348</v>
      </c>
      <c r="G790">
        <f t="shared" si="1006"/>
        <v>-1317396.2343507071</v>
      </c>
      <c r="H790">
        <f t="shared" si="1034"/>
        <v>75246192.691370696</v>
      </c>
      <c r="I790">
        <f t="shared" si="1007"/>
        <v>545.16874699999994</v>
      </c>
      <c r="J790">
        <f t="shared" si="1014"/>
        <v>563.21875</v>
      </c>
      <c r="K790">
        <f t="shared" si="1015"/>
        <v>540.73750300000006</v>
      </c>
      <c r="L790">
        <f t="shared" si="1016"/>
        <v>8</v>
      </c>
      <c r="M790">
        <f t="shared" si="1017"/>
        <v>4</v>
      </c>
      <c r="N790">
        <f t="shared" si="1018"/>
        <v>20</v>
      </c>
      <c r="O790">
        <f t="shared" si="1019"/>
        <v>60</v>
      </c>
      <c r="P790">
        <f t="shared" si="994"/>
        <v>16.450012000000015</v>
      </c>
      <c r="Q790">
        <f t="shared" si="995"/>
        <v>13.125</v>
      </c>
      <c r="R790">
        <f t="shared" si="996"/>
        <v>3.3250120000000152</v>
      </c>
      <c r="S790">
        <f t="shared" si="997"/>
        <v>16.450012000000015</v>
      </c>
      <c r="T790">
        <f t="shared" si="1033"/>
        <v>17.04262744909202</v>
      </c>
      <c r="U790">
        <f t="shared" si="998"/>
        <v>-8.75</v>
      </c>
      <c r="V790">
        <f t="shared" si="999"/>
        <v>4.7999879999999848</v>
      </c>
      <c r="W790">
        <f t="shared" si="1000"/>
        <v>0</v>
      </c>
      <c r="X790">
        <f t="shared" si="1001"/>
        <v>4.7999879999999848</v>
      </c>
      <c r="Y790">
        <f t="shared" si="1031"/>
        <v>2.5351867771873531</v>
      </c>
      <c r="Z790">
        <f t="shared" si="1032"/>
        <v>4.43462229444608</v>
      </c>
      <c r="AA790">
        <f t="shared" si="1028"/>
        <v>14.875562965629577</v>
      </c>
      <c r="AB790">
        <f t="shared" si="1029"/>
        <v>26.020766502657683</v>
      </c>
      <c r="AC790">
        <f t="shared" si="1030"/>
        <v>27.252332133304446</v>
      </c>
      <c r="AD790">
        <f t="shared" si="958"/>
        <v>20.118560874101156</v>
      </c>
      <c r="AE790">
        <f t="shared" si="1011"/>
        <v>548.29500719999999</v>
      </c>
      <c r="AF790">
        <f t="shared" si="1013"/>
        <v>546.66667666666672</v>
      </c>
      <c r="AG790">
        <f t="shared" ref="AG790:AG853" si="1035">AVERAGE(E771:E790)</f>
        <v>556.40375360000007</v>
      </c>
      <c r="AH790">
        <f t="shared" si="1020"/>
        <v>551.06000359999996</v>
      </c>
      <c r="AI790">
        <f t="shared" si="1021"/>
        <v>566.16372209160102</v>
      </c>
      <c r="AJ790">
        <f t="shared" si="1022"/>
        <v>535.9562851083989</v>
      </c>
      <c r="AK790">
        <f t="shared" si="1023"/>
        <v>0.17938347085237194</v>
      </c>
      <c r="AL790">
        <f t="shared" si="1002"/>
        <v>-0.59574351678284343</v>
      </c>
      <c r="AM790">
        <f t="shared" si="1003"/>
        <v>-1317396.2343507071</v>
      </c>
      <c r="AN790">
        <f t="shared" ref="AN790:AN853" si="1036">SUM(AM771:AM790)</f>
        <v>4200998.6292113783</v>
      </c>
      <c r="AO790">
        <f t="shared" ref="AO790:AO853" si="1037">SUM(F771:F790)</f>
        <v>66326766</v>
      </c>
      <c r="AP790">
        <f t="shared" si="959"/>
        <v>6.3337908397514492E-2</v>
      </c>
      <c r="AQ790">
        <f t="shared" si="960"/>
        <v>547.62937220775666</v>
      </c>
      <c r="AR790">
        <f t="shared" si="961"/>
        <v>544.73256290532959</v>
      </c>
      <c r="AS790">
        <f t="shared" si="962"/>
        <v>550.87543809917474</v>
      </c>
      <c r="AT790">
        <f t="shared" si="963"/>
        <v>555.34553126289597</v>
      </c>
      <c r="AU790">
        <f t="shared" si="964"/>
        <v>551.92900899009169</v>
      </c>
      <c r="AV790">
        <f t="shared" si="965"/>
        <v>557.14111527671821</v>
      </c>
      <c r="AW790">
        <f t="shared" si="966"/>
        <v>-5.212106286626522</v>
      </c>
      <c r="AX790">
        <f t="shared" si="993"/>
        <v>-4.2326995696620537</v>
      </c>
      <c r="AY790">
        <f t="shared" si="967"/>
        <v>-0.97940671696446824</v>
      </c>
      <c r="AZ790">
        <f t="shared" si="1004"/>
        <v>544.64166266666666</v>
      </c>
      <c r="BA790">
        <f t="shared" si="1005"/>
        <v>1204392251.454608</v>
      </c>
      <c r="BB790">
        <f t="shared" si="1008"/>
        <v>0</v>
      </c>
      <c r="BC790">
        <f t="shared" si="1009"/>
        <v>1204392251.454608</v>
      </c>
      <c r="BD790">
        <f t="shared" si="1024"/>
        <v>11772312057.76347</v>
      </c>
      <c r="BE790">
        <f t="shared" si="1025"/>
        <v>12026835716.131207</v>
      </c>
      <c r="BF790">
        <f t="shared" si="1026"/>
        <v>0.97883702210828805</v>
      </c>
      <c r="BG790">
        <f t="shared" si="1027"/>
        <v>49.465267284387963</v>
      </c>
      <c r="BH790">
        <f t="shared" si="968"/>
        <v>118652586</v>
      </c>
      <c r="BI790">
        <f t="shared" si="969"/>
        <v>-0.93550918137459627</v>
      </c>
      <c r="BJ790">
        <f t="shared" si="1010"/>
        <v>-862.5</v>
      </c>
      <c r="BK790">
        <f t="shared" si="970"/>
        <v>-1.3888888888888888E-2</v>
      </c>
      <c r="BL790">
        <f t="shared" si="971"/>
        <v>0.98611111111111116</v>
      </c>
      <c r="BM790">
        <f t="shared" si="972"/>
        <v>7.9603585952423863</v>
      </c>
      <c r="BN790">
        <f t="shared" si="973"/>
        <v>546.27499399999999</v>
      </c>
      <c r="BO790">
        <f t="shared" si="1012"/>
        <v>546.63749999999993</v>
      </c>
      <c r="BP790">
        <f t="shared" si="974"/>
        <v>559.06396935294117</v>
      </c>
      <c r="BQ790">
        <f t="shared" si="975"/>
        <v>-12.42646935294124</v>
      </c>
      <c r="BR790">
        <f t="shared" si="976"/>
        <v>-12.75</v>
      </c>
      <c r="BS790">
        <f t="shared" si="977"/>
        <v>-9.1749879999999848</v>
      </c>
      <c r="BT790">
        <f t="shared" si="978"/>
        <v>-8</v>
      </c>
      <c r="BU790">
        <f t="shared" si="979"/>
        <v>-15.25</v>
      </c>
      <c r="BV790">
        <f t="shared" si="980"/>
        <v>547.58166906666668</v>
      </c>
      <c r="BW790">
        <f t="shared" si="981"/>
        <v>547.32024266666667</v>
      </c>
      <c r="BX790">
        <f t="shared" si="982"/>
        <v>548.95818749090904</v>
      </c>
      <c r="BY790">
        <f t="shared" si="983"/>
        <v>553.75500479999994</v>
      </c>
      <c r="BZ790">
        <f t="shared" si="984"/>
        <v>569</v>
      </c>
      <c r="CA790">
        <f t="shared" si="985"/>
        <v>529.20001200000002</v>
      </c>
      <c r="CB790">
        <f t="shared" si="986"/>
        <v>548.85984857333335</v>
      </c>
      <c r="CC790">
        <f t="shared" si="987"/>
        <v>544.67328205555566</v>
      </c>
      <c r="CD790">
        <f t="shared" si="988"/>
        <v>554.13986298301575</v>
      </c>
      <c r="CE790">
        <f t="shared" si="989"/>
        <v>558.78764712825739</v>
      </c>
      <c r="CF790">
        <f t="shared" si="990"/>
        <v>549</v>
      </c>
      <c r="CG790">
        <f t="shared" si="991"/>
        <v>559.45001200000002</v>
      </c>
      <c r="CH790">
        <f t="shared" si="992"/>
        <v>546.32501200000002</v>
      </c>
    </row>
    <row r="791" spans="1:86">
      <c r="A791" s="1">
        <v>40623</v>
      </c>
      <c r="B791">
        <v>545.75</v>
      </c>
      <c r="C791">
        <v>545.75</v>
      </c>
      <c r="D791">
        <v>533.25</v>
      </c>
      <c r="E791">
        <v>535.40002400000003</v>
      </c>
      <c r="F791">
        <v>2619090</v>
      </c>
      <c r="G791">
        <f t="shared" si="1006"/>
        <v>-1718112.9826943874</v>
      </c>
      <c r="H791">
        <f t="shared" si="1034"/>
        <v>73528079.708676308</v>
      </c>
      <c r="I791">
        <f t="shared" si="1007"/>
        <v>540.03750600000001</v>
      </c>
      <c r="J791">
        <f t="shared" si="1014"/>
        <v>563.21875</v>
      </c>
      <c r="K791">
        <f t="shared" si="1015"/>
        <v>540.03750600000001</v>
      </c>
      <c r="L791">
        <f t="shared" si="1016"/>
        <v>9</v>
      </c>
      <c r="M791">
        <f t="shared" si="1017"/>
        <v>1</v>
      </c>
      <c r="N791">
        <f t="shared" si="1018"/>
        <v>10</v>
      </c>
      <c r="O791">
        <f t="shared" si="1019"/>
        <v>90</v>
      </c>
      <c r="P791">
        <f t="shared" si="994"/>
        <v>12.5</v>
      </c>
      <c r="Q791">
        <f t="shared" si="995"/>
        <v>10.34997599999997</v>
      </c>
      <c r="R791">
        <f t="shared" si="996"/>
        <v>2.1500240000000304</v>
      </c>
      <c r="S791">
        <f t="shared" si="997"/>
        <v>12.5</v>
      </c>
      <c r="T791">
        <f t="shared" si="1033"/>
        <v>16.718154059871161</v>
      </c>
      <c r="U791">
        <f t="shared" si="998"/>
        <v>-5.75</v>
      </c>
      <c r="V791">
        <f t="shared" si="999"/>
        <v>1.75</v>
      </c>
      <c r="W791">
        <f t="shared" si="1000"/>
        <v>0</v>
      </c>
      <c r="X791">
        <f t="shared" si="1001"/>
        <v>1.75</v>
      </c>
      <c r="Y791">
        <f t="shared" si="1031"/>
        <v>2.3541020073882564</v>
      </c>
      <c r="Z791">
        <f t="shared" si="1032"/>
        <v>4.2428635591285033</v>
      </c>
      <c r="AA791">
        <f t="shared" si="1028"/>
        <v>14.081112059128845</v>
      </c>
      <c r="AB791">
        <f t="shared" si="1029"/>
        <v>25.378780120902899</v>
      </c>
      <c r="AC791">
        <f t="shared" si="1030"/>
        <v>28.630762624057848</v>
      </c>
      <c r="AD791">
        <f t="shared" si="958"/>
        <v>20.689584066315643</v>
      </c>
      <c r="AE791">
        <f t="shared" si="1011"/>
        <v>545.62000720000003</v>
      </c>
      <c r="AF791">
        <f t="shared" si="1013"/>
        <v>546.14584333333335</v>
      </c>
      <c r="AG791">
        <f t="shared" si="1035"/>
        <v>555.93125600000008</v>
      </c>
      <c r="AH791">
        <f t="shared" si="1020"/>
        <v>549.18750599999998</v>
      </c>
      <c r="AI791">
        <f t="shared" si="1021"/>
        <v>566.7497845105305</v>
      </c>
      <c r="AJ791">
        <f t="shared" si="1022"/>
        <v>531.62522748946947</v>
      </c>
      <c r="AK791">
        <f t="shared" si="1023"/>
        <v>0.10746887165771679</v>
      </c>
      <c r="AL791">
        <f t="shared" si="1002"/>
        <v>-0.65599615999999517</v>
      </c>
      <c r="AM791">
        <f t="shared" si="1003"/>
        <v>-1718112.9826943874</v>
      </c>
      <c r="AN791">
        <f t="shared" si="1036"/>
        <v>5327824.5655631172</v>
      </c>
      <c r="AO791">
        <f t="shared" si="1037"/>
        <v>64868928</v>
      </c>
      <c r="AP791">
        <f t="shared" si="959"/>
        <v>8.2132150627849398E-2</v>
      </c>
      <c r="AQ791">
        <f t="shared" si="960"/>
        <v>543.47139381711941</v>
      </c>
      <c r="AR791">
        <f t="shared" si="961"/>
        <v>541.88753247731063</v>
      </c>
      <c r="AS791">
        <f t="shared" si="962"/>
        <v>548.08986356132334</v>
      </c>
      <c r="AT791">
        <f t="shared" si="963"/>
        <v>553.55043560923536</v>
      </c>
      <c r="AU791">
        <f t="shared" si="964"/>
        <v>549.44966124157793</v>
      </c>
      <c r="AV791">
        <f t="shared" si="965"/>
        <v>555.61923888734793</v>
      </c>
      <c r="AW791">
        <f t="shared" si="966"/>
        <v>-6.1695776457700049</v>
      </c>
      <c r="AX791">
        <f t="shared" si="993"/>
        <v>-4.6200751848836443</v>
      </c>
      <c r="AY791">
        <f t="shared" si="967"/>
        <v>-1.5495024608863606</v>
      </c>
      <c r="AZ791">
        <f t="shared" si="1004"/>
        <v>538.13334133333331</v>
      </c>
      <c r="BA791">
        <f t="shared" si="1005"/>
        <v>1409419652.9527199</v>
      </c>
      <c r="BB791">
        <f t="shared" si="1008"/>
        <v>0</v>
      </c>
      <c r="BC791">
        <f t="shared" si="1009"/>
        <v>1409419652.9527199</v>
      </c>
      <c r="BD791">
        <f t="shared" si="1024"/>
        <v>9964657646.7634697</v>
      </c>
      <c r="BE791">
        <f t="shared" si="1025"/>
        <v>13436255369.083927</v>
      </c>
      <c r="BF791">
        <f t="shared" si="1026"/>
        <v>0.74162460991115053</v>
      </c>
      <c r="BG791">
        <f t="shared" si="1027"/>
        <v>42.582345569231748</v>
      </c>
      <c r="BH791">
        <f t="shared" si="968"/>
        <v>116033496</v>
      </c>
      <c r="BI791">
        <f t="shared" si="969"/>
        <v>-1.1103966914689378</v>
      </c>
      <c r="BJ791">
        <f t="shared" si="1010"/>
        <v>-697.49759999999696</v>
      </c>
      <c r="BK791">
        <f t="shared" si="970"/>
        <v>-1.1036667744169882E-2</v>
      </c>
      <c r="BL791">
        <f t="shared" si="971"/>
        <v>0.98896333225583011</v>
      </c>
      <c r="BM791">
        <f t="shared" si="972"/>
        <v>9.2561334992521189</v>
      </c>
      <c r="BN791">
        <f t="shared" si="973"/>
        <v>539.5</v>
      </c>
      <c r="BO791">
        <f t="shared" si="1012"/>
        <v>546.5174988</v>
      </c>
      <c r="BP791">
        <f t="shared" si="974"/>
        <v>558.03786605882362</v>
      </c>
      <c r="BQ791">
        <f t="shared" si="975"/>
        <v>-11.520367258823626</v>
      </c>
      <c r="BR791">
        <f t="shared" si="976"/>
        <v>-23.449951999999939</v>
      </c>
      <c r="BS791">
        <f t="shared" si="977"/>
        <v>-19.325012000000015</v>
      </c>
      <c r="BT791">
        <f t="shared" si="978"/>
        <v>-18.65002400000003</v>
      </c>
      <c r="BU791">
        <f t="shared" si="979"/>
        <v>-6.8250120000000152</v>
      </c>
      <c r="BV791">
        <f t="shared" si="980"/>
        <v>543.2833413333334</v>
      </c>
      <c r="BW791">
        <f t="shared" si="981"/>
        <v>544.10119904761905</v>
      </c>
      <c r="BX791">
        <f t="shared" si="982"/>
        <v>546.11091847272723</v>
      </c>
      <c r="BY791">
        <f t="shared" si="983"/>
        <v>551.75464959999999</v>
      </c>
      <c r="BZ791">
        <f t="shared" si="984"/>
        <v>569</v>
      </c>
      <c r="CA791">
        <f t="shared" si="985"/>
        <v>529.20001200000002</v>
      </c>
      <c r="CB791">
        <f t="shared" si="986"/>
        <v>548.05984217333332</v>
      </c>
      <c r="CC791">
        <f t="shared" si="987"/>
        <v>548.40751436666665</v>
      </c>
      <c r="CD791">
        <f t="shared" si="988"/>
        <v>554.08202542206345</v>
      </c>
      <c r="CE791">
        <f t="shared" si="989"/>
        <v>561.91797457255427</v>
      </c>
      <c r="CF791">
        <f t="shared" si="990"/>
        <v>541.375</v>
      </c>
      <c r="CG791">
        <f t="shared" si="991"/>
        <v>554.5</v>
      </c>
      <c r="CH791">
        <f t="shared" si="992"/>
        <v>538.04998799999998</v>
      </c>
    </row>
    <row r="792" spans="1:86">
      <c r="A792" s="1">
        <v>40624</v>
      </c>
      <c r="B792">
        <v>537.54998799999998</v>
      </c>
      <c r="C792">
        <v>540</v>
      </c>
      <c r="D792">
        <v>531.5</v>
      </c>
      <c r="E792">
        <v>534.75</v>
      </c>
      <c r="F792">
        <v>2657774</v>
      </c>
      <c r="G792">
        <f t="shared" si="1006"/>
        <v>-625358.5882352941</v>
      </c>
      <c r="H792">
        <f t="shared" si="1034"/>
        <v>72902721.12044102</v>
      </c>
      <c r="I792">
        <f t="shared" si="1007"/>
        <v>535.94999699999994</v>
      </c>
      <c r="J792">
        <f t="shared" si="1014"/>
        <v>563.21875</v>
      </c>
      <c r="K792">
        <f t="shared" si="1015"/>
        <v>535.94999699999994</v>
      </c>
      <c r="L792">
        <f t="shared" si="1016"/>
        <v>10</v>
      </c>
      <c r="M792">
        <f t="shared" si="1017"/>
        <v>1</v>
      </c>
      <c r="N792">
        <f t="shared" si="1018"/>
        <v>0</v>
      </c>
      <c r="O792">
        <f t="shared" si="1019"/>
        <v>90</v>
      </c>
      <c r="P792">
        <f t="shared" si="994"/>
        <v>8.5</v>
      </c>
      <c r="Q792">
        <f t="shared" si="995"/>
        <v>5.25</v>
      </c>
      <c r="R792">
        <f t="shared" si="996"/>
        <v>3.25</v>
      </c>
      <c r="S792">
        <f t="shared" si="997"/>
        <v>8.5</v>
      </c>
      <c r="T792">
        <f t="shared" si="1033"/>
        <v>16.131143055594649</v>
      </c>
      <c r="U792">
        <f t="shared" si="998"/>
        <v>-4.5</v>
      </c>
      <c r="V792">
        <f t="shared" si="999"/>
        <v>2.875</v>
      </c>
      <c r="W792">
        <f t="shared" si="1000"/>
        <v>0</v>
      </c>
      <c r="X792">
        <f t="shared" si="1001"/>
        <v>2.875</v>
      </c>
      <c r="Y792">
        <f t="shared" si="1031"/>
        <v>2.185951864003381</v>
      </c>
      <c r="Z792">
        <f t="shared" si="1032"/>
        <v>4.1451590191907526</v>
      </c>
      <c r="AA792">
        <f t="shared" si="1028"/>
        <v>13.551128128178389</v>
      </c>
      <c r="AB792">
        <f t="shared" si="1029"/>
        <v>25.696623016142162</v>
      </c>
      <c r="AC792">
        <f t="shared" si="1030"/>
        <v>30.94570907592324</v>
      </c>
      <c r="AD792">
        <f t="shared" si="958"/>
        <v>22.431682105423125</v>
      </c>
      <c r="AE792">
        <f t="shared" si="1011"/>
        <v>543.5900024</v>
      </c>
      <c r="AF792">
        <f t="shared" si="1013"/>
        <v>543.80833933333338</v>
      </c>
      <c r="AG792">
        <f t="shared" si="1035"/>
        <v>554.20375660000013</v>
      </c>
      <c r="AH792">
        <f t="shared" si="1020"/>
        <v>546.7775084000001</v>
      </c>
      <c r="AI792">
        <f t="shared" si="1021"/>
        <v>564.97730438657163</v>
      </c>
      <c r="AJ792">
        <f t="shared" si="1022"/>
        <v>528.57771241342857</v>
      </c>
      <c r="AK792">
        <f t="shared" si="1023"/>
        <v>0.16957024109296517</v>
      </c>
      <c r="AL792">
        <f t="shared" si="1002"/>
        <v>-0.23529411764705882</v>
      </c>
      <c r="AM792">
        <f t="shared" si="1003"/>
        <v>-625358.5882352941</v>
      </c>
      <c r="AN792">
        <f t="shared" si="1036"/>
        <v>229152.11005684303</v>
      </c>
      <c r="AO792">
        <f t="shared" si="1037"/>
        <v>61868902</v>
      </c>
      <c r="AP792">
        <f t="shared" si="959"/>
        <v>3.7038334712460718E-3</v>
      </c>
      <c r="AQ792">
        <f t="shared" si="960"/>
        <v>540.50611991929884</v>
      </c>
      <c r="AR792">
        <f t="shared" si="961"/>
        <v>539.11945730127707</v>
      </c>
      <c r="AS792">
        <f t="shared" si="962"/>
        <v>545.68868812028518</v>
      </c>
      <c r="AT792">
        <f t="shared" si="963"/>
        <v>551.85839640440417</v>
      </c>
      <c r="AU792">
        <f t="shared" si="964"/>
        <v>547.24471205534121</v>
      </c>
      <c r="AV792">
        <f t="shared" si="965"/>
        <v>554.15839216523352</v>
      </c>
      <c r="AW792">
        <f t="shared" si="966"/>
        <v>-6.9136801098923115</v>
      </c>
      <c r="AX792">
        <f t="shared" si="993"/>
        <v>-5.0787961698853774</v>
      </c>
      <c r="AY792">
        <f t="shared" si="967"/>
        <v>-1.8348839400069341</v>
      </c>
      <c r="AZ792">
        <f t="shared" si="1004"/>
        <v>535.41666666666663</v>
      </c>
      <c r="BA792">
        <f t="shared" si="1005"/>
        <v>1423016495.8333333</v>
      </c>
      <c r="BB792">
        <f t="shared" si="1008"/>
        <v>0</v>
      </c>
      <c r="BC792">
        <f t="shared" si="1009"/>
        <v>1423016495.8333333</v>
      </c>
      <c r="BD792">
        <f t="shared" si="1024"/>
        <v>9964657646.7634697</v>
      </c>
      <c r="BE792">
        <f t="shared" si="1025"/>
        <v>13088416644.855146</v>
      </c>
      <c r="BF792">
        <f t="shared" si="1026"/>
        <v>0.76133408013721982</v>
      </c>
      <c r="BG792">
        <f t="shared" si="1027"/>
        <v>43.22485374710439</v>
      </c>
      <c r="BH792">
        <f t="shared" si="968"/>
        <v>113375722</v>
      </c>
      <c r="BI792">
        <f t="shared" si="969"/>
        <v>-1.2476000016671873</v>
      </c>
      <c r="BJ792">
        <f t="shared" si="1010"/>
        <v>-165.00240000000304</v>
      </c>
      <c r="BK792">
        <f t="shared" si="970"/>
        <v>-1.2140903452780389E-3</v>
      </c>
      <c r="BL792">
        <f t="shared" si="971"/>
        <v>0.99878590965472192</v>
      </c>
      <c r="BM792">
        <f t="shared" si="972"/>
        <v>9.5921347113272724</v>
      </c>
      <c r="BN792">
        <f t="shared" si="973"/>
        <v>535.75</v>
      </c>
      <c r="BO792">
        <f t="shared" si="1012"/>
        <v>545.61249999999995</v>
      </c>
      <c r="BP792">
        <f t="shared" si="974"/>
        <v>556.89816017647058</v>
      </c>
      <c r="BQ792">
        <f t="shared" si="975"/>
        <v>-11.285660176470628</v>
      </c>
      <c r="BR792">
        <f t="shared" si="976"/>
        <v>-28.59997599999997</v>
      </c>
      <c r="BS792">
        <f t="shared" si="977"/>
        <v>-27.75</v>
      </c>
      <c r="BT792">
        <f t="shared" si="978"/>
        <v>-29</v>
      </c>
      <c r="BU792">
        <f t="shared" si="979"/>
        <v>-23.725036000000046</v>
      </c>
      <c r="BV792">
        <f t="shared" si="980"/>
        <v>539.66000559999998</v>
      </c>
      <c r="BW792">
        <f t="shared" si="981"/>
        <v>540.84524380952382</v>
      </c>
      <c r="BX792">
        <f t="shared" si="982"/>
        <v>543.48591738181824</v>
      </c>
      <c r="BY792">
        <f t="shared" si="983"/>
        <v>549.73738712380964</v>
      </c>
      <c r="BZ792">
        <f t="shared" si="984"/>
        <v>569</v>
      </c>
      <c r="CA792">
        <f t="shared" si="985"/>
        <v>529.20001200000002</v>
      </c>
      <c r="CB792">
        <f t="shared" si="986"/>
        <v>549.85883001333332</v>
      </c>
      <c r="CC792">
        <f t="shared" si="987"/>
        <v>547.35125836666668</v>
      </c>
      <c r="CD792">
        <f t="shared" si="988"/>
        <v>552.21045085698427</v>
      </c>
      <c r="CE792">
        <f t="shared" si="989"/>
        <v>560.33905195819545</v>
      </c>
      <c r="CF792">
        <f t="shared" si="990"/>
        <v>535.40002400000003</v>
      </c>
      <c r="CG792">
        <f t="shared" si="991"/>
        <v>545.75</v>
      </c>
      <c r="CH792">
        <f t="shared" si="992"/>
        <v>533.25</v>
      </c>
    </row>
    <row r="793" spans="1:86">
      <c r="A793" s="1">
        <v>40625</v>
      </c>
      <c r="B793">
        <v>535.5</v>
      </c>
      <c r="C793">
        <v>535.5</v>
      </c>
      <c r="D793">
        <v>528.625</v>
      </c>
      <c r="E793">
        <v>532.17498799999998</v>
      </c>
      <c r="F793">
        <v>4352248</v>
      </c>
      <c r="G793">
        <f t="shared" si="1006"/>
        <v>142422.01397059896</v>
      </c>
      <c r="H793">
        <f t="shared" si="1034"/>
        <v>73045143.134411618</v>
      </c>
      <c r="I793">
        <f t="shared" si="1007"/>
        <v>532.94999699999994</v>
      </c>
      <c r="J793">
        <f t="shared" si="1014"/>
        <v>556.56875600000001</v>
      </c>
      <c r="K793">
        <f t="shared" si="1015"/>
        <v>532.94999699999994</v>
      </c>
      <c r="L793">
        <f t="shared" si="1016"/>
        <v>10</v>
      </c>
      <c r="M793">
        <f t="shared" si="1017"/>
        <v>1</v>
      </c>
      <c r="N793">
        <f t="shared" si="1018"/>
        <v>0</v>
      </c>
      <c r="O793">
        <f t="shared" si="1019"/>
        <v>90</v>
      </c>
      <c r="P793">
        <f t="shared" si="994"/>
        <v>6.875</v>
      </c>
      <c r="Q793">
        <f t="shared" si="995"/>
        <v>3.3250120000000152</v>
      </c>
      <c r="R793">
        <f t="shared" si="996"/>
        <v>3.5499879999999848</v>
      </c>
      <c r="S793">
        <f t="shared" si="997"/>
        <v>6.875</v>
      </c>
      <c r="T793">
        <f t="shared" si="1033"/>
        <v>15.469989980195029</v>
      </c>
      <c r="U793">
        <f t="shared" si="998"/>
        <v>12.27502400000003</v>
      </c>
      <c r="V793">
        <f t="shared" si="999"/>
        <v>-6.375</v>
      </c>
      <c r="W793">
        <f t="shared" si="1000"/>
        <v>12.27502400000003</v>
      </c>
      <c r="X793">
        <f t="shared" si="1001"/>
        <v>0</v>
      </c>
      <c r="Y793">
        <f t="shared" si="1031"/>
        <v>2.9065998737174277</v>
      </c>
      <c r="Z793">
        <f t="shared" si="1032"/>
        <v>3.8490762321056988</v>
      </c>
      <c r="AA793">
        <f t="shared" si="1028"/>
        <v>18.78863449451817</v>
      </c>
      <c r="AB793">
        <f t="shared" si="1029"/>
        <v>24.880922592925774</v>
      </c>
      <c r="AC793">
        <f t="shared" si="1030"/>
        <v>13.950881357024992</v>
      </c>
      <c r="AD793">
        <f t="shared" si="958"/>
        <v>23.292019600611873</v>
      </c>
      <c r="AE793">
        <f t="shared" si="1011"/>
        <v>538.54000240000005</v>
      </c>
      <c r="AF793">
        <f t="shared" si="1013"/>
        <v>541.6875</v>
      </c>
      <c r="AG793">
        <f t="shared" si="1035"/>
        <v>552.3437560000001</v>
      </c>
      <c r="AH793">
        <f t="shared" si="1020"/>
        <v>543.66000959999997</v>
      </c>
      <c r="AI793">
        <f t="shared" si="1021"/>
        <v>560.02436558345903</v>
      </c>
      <c r="AJ793">
        <f t="shared" si="1022"/>
        <v>527.2956536165409</v>
      </c>
      <c r="AK793">
        <f t="shared" si="1023"/>
        <v>0.14908421658606874</v>
      </c>
      <c r="AL793">
        <f t="shared" si="1002"/>
        <v>3.2723781818177401E-2</v>
      </c>
      <c r="AM793">
        <f t="shared" si="1003"/>
        <v>142422.01397059896</v>
      </c>
      <c r="AN793">
        <f t="shared" si="1036"/>
        <v>-797853.12477068882</v>
      </c>
      <c r="AO793">
        <f t="shared" si="1037"/>
        <v>62915750</v>
      </c>
      <c r="AP793">
        <f t="shared" si="959"/>
        <v>-1.2681294028453747E-2</v>
      </c>
      <c r="AQ793">
        <f t="shared" si="960"/>
        <v>537.67353506673726</v>
      </c>
      <c r="AR793">
        <f t="shared" si="961"/>
        <v>541.27991539041307</v>
      </c>
      <c r="AS793">
        <f t="shared" si="962"/>
        <v>543.25622209863388</v>
      </c>
      <c r="AT793">
        <f t="shared" si="963"/>
        <v>550.08688964800785</v>
      </c>
      <c r="AU793">
        <f t="shared" si="964"/>
        <v>544.98425344704003</v>
      </c>
      <c r="AV793">
        <f t="shared" si="965"/>
        <v>552.6195538736672</v>
      </c>
      <c r="AW793">
        <f t="shared" si="966"/>
        <v>-7.6353004266271682</v>
      </c>
      <c r="AX793">
        <f t="shared" si="993"/>
        <v>-5.5900970212337358</v>
      </c>
      <c r="AY793">
        <f t="shared" si="967"/>
        <v>-2.0452034053934325</v>
      </c>
      <c r="AZ793">
        <f t="shared" si="1004"/>
        <v>532.09999600000003</v>
      </c>
      <c r="BA793">
        <f t="shared" si="1005"/>
        <v>2315831143.3910084</v>
      </c>
      <c r="BB793">
        <f t="shared" si="1008"/>
        <v>0</v>
      </c>
      <c r="BC793">
        <f t="shared" si="1009"/>
        <v>2315831143.3910084</v>
      </c>
      <c r="BD793">
        <f t="shared" si="1024"/>
        <v>8001164054.3842688</v>
      </c>
      <c r="BE793">
        <f t="shared" si="1025"/>
        <v>15404247788.246155</v>
      </c>
      <c r="BF793">
        <f t="shared" si="1026"/>
        <v>0.5194128375738909</v>
      </c>
      <c r="BG793">
        <f t="shared" si="1027"/>
        <v>34.185102608666824</v>
      </c>
      <c r="BH793">
        <f t="shared" si="968"/>
        <v>109023474</v>
      </c>
      <c r="BI793">
        <f t="shared" si="969"/>
        <v>-1.3816558558426713</v>
      </c>
      <c r="BJ793">
        <f t="shared" si="1010"/>
        <v>-357.50120000000152</v>
      </c>
      <c r="BK793">
        <f t="shared" si="970"/>
        <v>-4.8153567087424317E-3</v>
      </c>
      <c r="BL793">
        <f t="shared" si="971"/>
        <v>0.99518464329125755</v>
      </c>
      <c r="BM793">
        <f t="shared" si="972"/>
        <v>8.6247728915885968</v>
      </c>
      <c r="BN793">
        <f t="shared" si="973"/>
        <v>532.0625</v>
      </c>
      <c r="BO793">
        <f t="shared" si="1012"/>
        <v>541.2950012</v>
      </c>
      <c r="BP793">
        <f t="shared" si="974"/>
        <v>555.1849248823529</v>
      </c>
      <c r="BQ793">
        <f t="shared" si="975"/>
        <v>-13.889923682352901</v>
      </c>
      <c r="BR793">
        <f t="shared" si="976"/>
        <v>-22.100036000000046</v>
      </c>
      <c r="BS793">
        <f t="shared" si="977"/>
        <v>-21.375</v>
      </c>
      <c r="BT793">
        <f t="shared" si="978"/>
        <v>-25.5</v>
      </c>
      <c r="BU793">
        <f t="shared" si="979"/>
        <v>-25.5</v>
      </c>
      <c r="BV793">
        <f t="shared" si="980"/>
        <v>535.85500079999997</v>
      </c>
      <c r="BW793">
        <f t="shared" si="981"/>
        <v>537.52142914285719</v>
      </c>
      <c r="BX793">
        <f t="shared" si="982"/>
        <v>540.83091367272732</v>
      </c>
      <c r="BY793">
        <f t="shared" si="983"/>
        <v>547.63940916190484</v>
      </c>
      <c r="BZ793">
        <f t="shared" si="984"/>
        <v>561.72497599999997</v>
      </c>
      <c r="CA793">
        <f t="shared" si="985"/>
        <v>528.625</v>
      </c>
      <c r="CB793">
        <f t="shared" si="986"/>
        <v>542.95675328000004</v>
      </c>
      <c r="CC793">
        <f t="shared" si="987"/>
        <v>548.49694167777773</v>
      </c>
      <c r="CD793">
        <f t="shared" si="988"/>
        <v>547.46413147730163</v>
      </c>
      <c r="CE793">
        <f t="shared" si="989"/>
        <v>558.20783654870422</v>
      </c>
      <c r="CF793">
        <f t="shared" si="990"/>
        <v>534.75</v>
      </c>
      <c r="CG793">
        <f t="shared" si="991"/>
        <v>540</v>
      </c>
      <c r="CH793">
        <f t="shared" si="992"/>
        <v>531.5</v>
      </c>
    </row>
    <row r="794" spans="1:86">
      <c r="A794" s="1">
        <v>40626</v>
      </c>
      <c r="B794">
        <v>535.5</v>
      </c>
      <c r="C794">
        <v>547.77502400000003</v>
      </c>
      <c r="D794">
        <v>535</v>
      </c>
      <c r="E794">
        <v>546.70001200000002</v>
      </c>
      <c r="F794">
        <v>3094834</v>
      </c>
      <c r="G794">
        <f t="shared" si="1006"/>
        <v>2573976.4755040715</v>
      </c>
      <c r="H794">
        <f t="shared" si="1034"/>
        <v>75619119.609915689</v>
      </c>
      <c r="I794">
        <f t="shared" si="1007"/>
        <v>541.24375899999995</v>
      </c>
      <c r="J794">
        <f t="shared" si="1014"/>
        <v>552.68124399999999</v>
      </c>
      <c r="K794">
        <f t="shared" si="1015"/>
        <v>532.94999699999994</v>
      </c>
      <c r="L794">
        <f t="shared" si="1016"/>
        <v>7</v>
      </c>
      <c r="M794">
        <f t="shared" si="1017"/>
        <v>2</v>
      </c>
      <c r="N794">
        <f t="shared" si="1018"/>
        <v>30</v>
      </c>
      <c r="O794">
        <f t="shared" si="1019"/>
        <v>80</v>
      </c>
      <c r="P794">
        <f t="shared" si="994"/>
        <v>12.77502400000003</v>
      </c>
      <c r="Q794">
        <f t="shared" si="995"/>
        <v>1.0750120000000152</v>
      </c>
      <c r="R794">
        <f t="shared" si="996"/>
        <v>11.700012000000015</v>
      </c>
      <c r="S794">
        <f t="shared" si="997"/>
        <v>12.77502400000003</v>
      </c>
      <c r="T794">
        <f t="shared" si="1033"/>
        <v>15.2774924101811</v>
      </c>
      <c r="U794">
        <f t="shared" si="998"/>
        <v>16.47497599999997</v>
      </c>
      <c r="V794">
        <f t="shared" si="999"/>
        <v>-16.875</v>
      </c>
      <c r="W794">
        <f t="shared" si="1000"/>
        <v>16.47497599999997</v>
      </c>
      <c r="X794">
        <f t="shared" si="1001"/>
        <v>0</v>
      </c>
      <c r="Y794">
        <f t="shared" si="1031"/>
        <v>3.8757695970233237</v>
      </c>
      <c r="Z794">
        <f t="shared" si="1032"/>
        <v>3.5741422155267202</v>
      </c>
      <c r="AA794">
        <f t="shared" si="1028"/>
        <v>25.369147586291486</v>
      </c>
      <c r="AB794">
        <f t="shared" si="1029"/>
        <v>23.394822393397948</v>
      </c>
      <c r="AC794">
        <f t="shared" si="1030"/>
        <v>4.0487376104034585</v>
      </c>
      <c r="AD794">
        <f t="shared" si="958"/>
        <v>22.209165606592933</v>
      </c>
      <c r="AE794">
        <f t="shared" si="1011"/>
        <v>538.0800048000001</v>
      </c>
      <c r="AF794">
        <f t="shared" si="1013"/>
        <v>539.90000400000008</v>
      </c>
      <c r="AG794">
        <f t="shared" si="1035"/>
        <v>551.54000540000004</v>
      </c>
      <c r="AH794">
        <f t="shared" si="1020"/>
        <v>542.9025084000001</v>
      </c>
      <c r="AI794">
        <f t="shared" si="1021"/>
        <v>557.87321807030753</v>
      </c>
      <c r="AJ794">
        <f t="shared" si="1022"/>
        <v>527.93179872969267</v>
      </c>
      <c r="AK794">
        <f t="shared" si="1023"/>
        <v>0.62683111501159483</v>
      </c>
      <c r="AL794">
        <f t="shared" si="1002"/>
        <v>0.83170098154022842</v>
      </c>
      <c r="AM794">
        <f t="shared" si="1003"/>
        <v>2573976.4755040715</v>
      </c>
      <c r="AN794">
        <f t="shared" si="1036"/>
        <v>3233999.7836506385</v>
      </c>
      <c r="AO794">
        <f t="shared" si="1037"/>
        <v>64131240</v>
      </c>
      <c r="AP794">
        <f t="shared" si="959"/>
        <v>5.0427838034172404E-2</v>
      </c>
      <c r="AQ794">
        <f t="shared" si="960"/>
        <v>540.7425372240466</v>
      </c>
      <c r="AR794">
        <f t="shared" si="961"/>
        <v>546.56526792414536</v>
      </c>
      <c r="AS794">
        <f t="shared" si="962"/>
        <v>543.87610428087976</v>
      </c>
      <c r="AT794">
        <f t="shared" si="963"/>
        <v>549.78207065968718</v>
      </c>
      <c r="AU794">
        <f t="shared" si="964"/>
        <v>545.24161722998406</v>
      </c>
      <c r="AV794">
        <f t="shared" si="965"/>
        <v>552.20518594251052</v>
      </c>
      <c r="AW794">
        <f t="shared" si="966"/>
        <v>-6.9635687125264667</v>
      </c>
      <c r="AX794">
        <f t="shared" si="993"/>
        <v>-5.8647913594922816</v>
      </c>
      <c r="AY794">
        <f t="shared" si="967"/>
        <v>-1.0987773530341851</v>
      </c>
      <c r="AZ794">
        <f t="shared" si="1004"/>
        <v>543.15834533333339</v>
      </c>
      <c r="BA794">
        <f t="shared" si="1005"/>
        <v>1680984914.5213416</v>
      </c>
      <c r="BB794">
        <f t="shared" si="1008"/>
        <v>1680984914.5213416</v>
      </c>
      <c r="BC794">
        <f t="shared" si="1009"/>
        <v>0</v>
      </c>
      <c r="BD794">
        <f t="shared" si="1024"/>
        <v>8503349824.4608183</v>
      </c>
      <c r="BE794">
        <f t="shared" si="1025"/>
        <v>15404247788.246155</v>
      </c>
      <c r="BF794">
        <f t="shared" si="1026"/>
        <v>0.55201331096148021</v>
      </c>
      <c r="BG794">
        <f t="shared" si="1027"/>
        <v>35.567562923768037</v>
      </c>
      <c r="BH794">
        <f t="shared" si="968"/>
        <v>112118308</v>
      </c>
      <c r="BI794">
        <f t="shared" si="969"/>
        <v>-1.2610473225891501</v>
      </c>
      <c r="BJ794">
        <f t="shared" si="1010"/>
        <v>1352.502400000003</v>
      </c>
      <c r="BK794">
        <f t="shared" si="970"/>
        <v>2.7293699116877755E-2</v>
      </c>
      <c r="BL794">
        <f t="shared" si="971"/>
        <v>1.0272936991168777</v>
      </c>
      <c r="BM794">
        <f t="shared" si="972"/>
        <v>7.8902567912139574</v>
      </c>
      <c r="BN794">
        <f t="shared" si="973"/>
        <v>541.38751200000002</v>
      </c>
      <c r="BO794">
        <f t="shared" si="1012"/>
        <v>538.99500119999993</v>
      </c>
      <c r="BP794">
        <f t="shared" si="974"/>
        <v>553.70845482352945</v>
      </c>
      <c r="BQ794">
        <f t="shared" si="975"/>
        <v>-14.713453623529517</v>
      </c>
      <c r="BR794">
        <f t="shared" si="976"/>
        <v>8.1749879999999848</v>
      </c>
      <c r="BS794">
        <f t="shared" si="977"/>
        <v>3.3499759999999696</v>
      </c>
      <c r="BT794">
        <f t="shared" si="978"/>
        <v>-3.4249879999999848</v>
      </c>
      <c r="BU794">
        <f t="shared" si="979"/>
        <v>-14.5</v>
      </c>
      <c r="BV794">
        <f t="shared" si="980"/>
        <v>538.57500400000004</v>
      </c>
      <c r="BW794">
        <f t="shared" si="981"/>
        <v>538.95357542857141</v>
      </c>
      <c r="BX794">
        <f t="shared" si="982"/>
        <v>541.38364138181817</v>
      </c>
      <c r="BY794">
        <f t="shared" si="983"/>
        <v>547.10190973333329</v>
      </c>
      <c r="BZ794">
        <f t="shared" si="984"/>
        <v>561.72497599999997</v>
      </c>
      <c r="CA794">
        <f t="shared" si="985"/>
        <v>528.625</v>
      </c>
      <c r="CB794">
        <f t="shared" si="986"/>
        <v>538.18850555999995</v>
      </c>
      <c r="CC794">
        <f t="shared" si="987"/>
        <v>542.4472950666667</v>
      </c>
      <c r="CD794">
        <f t="shared" si="988"/>
        <v>544.22486796460328</v>
      </c>
      <c r="CE794">
        <f t="shared" si="989"/>
        <v>556.92728064298103</v>
      </c>
      <c r="CF794">
        <f t="shared" si="990"/>
        <v>532.17498799999998</v>
      </c>
      <c r="CG794">
        <f t="shared" si="991"/>
        <v>535.5</v>
      </c>
      <c r="CH794">
        <f t="shared" si="992"/>
        <v>528.625</v>
      </c>
    </row>
    <row r="795" spans="1:86">
      <c r="A795" s="1">
        <v>40627</v>
      </c>
      <c r="B795">
        <v>558.42498799999998</v>
      </c>
      <c r="C795">
        <v>564.25</v>
      </c>
      <c r="D795">
        <v>551.875</v>
      </c>
      <c r="E795">
        <v>559.82501200000002</v>
      </c>
      <c r="F795">
        <v>4146434</v>
      </c>
      <c r="G795">
        <f t="shared" si="1006"/>
        <v>1181113.4839932222</v>
      </c>
      <c r="H795">
        <f t="shared" si="1034"/>
        <v>76800233.093908906</v>
      </c>
      <c r="I795">
        <f t="shared" si="1007"/>
        <v>558.59375</v>
      </c>
      <c r="J795">
        <f t="shared" si="1014"/>
        <v>558.59375</v>
      </c>
      <c r="K795">
        <f t="shared" si="1015"/>
        <v>532.94999699999994</v>
      </c>
      <c r="L795">
        <f t="shared" si="1016"/>
        <v>1</v>
      </c>
      <c r="M795">
        <f t="shared" si="1017"/>
        <v>3</v>
      </c>
      <c r="N795">
        <f t="shared" si="1018"/>
        <v>90</v>
      </c>
      <c r="O795">
        <f t="shared" si="1019"/>
        <v>70</v>
      </c>
      <c r="P795">
        <f t="shared" si="994"/>
        <v>12.375</v>
      </c>
      <c r="Q795">
        <f t="shared" si="995"/>
        <v>4.4249879999999848</v>
      </c>
      <c r="R795">
        <f t="shared" si="996"/>
        <v>7.9500120000000152</v>
      </c>
      <c r="S795">
        <f t="shared" si="997"/>
        <v>12.375</v>
      </c>
      <c r="T795">
        <f t="shared" si="1033"/>
        <v>15.070171523739592</v>
      </c>
      <c r="U795">
        <f t="shared" si="998"/>
        <v>-0.90002400000003036</v>
      </c>
      <c r="V795">
        <f t="shared" si="999"/>
        <v>-2.125</v>
      </c>
      <c r="W795">
        <f t="shared" si="1000"/>
        <v>0</v>
      </c>
      <c r="X795">
        <f t="shared" si="1001"/>
        <v>0</v>
      </c>
      <c r="Y795">
        <f t="shared" si="1031"/>
        <v>3.5989289115216576</v>
      </c>
      <c r="Z795">
        <f t="shared" si="1032"/>
        <v>3.3188463429890973</v>
      </c>
      <c r="AA795">
        <f t="shared" si="1028"/>
        <v>23.881141006606143</v>
      </c>
      <c r="AB795">
        <f t="shared" si="1029"/>
        <v>22.022618241345278</v>
      </c>
      <c r="AC795">
        <f t="shared" si="1030"/>
        <v>4.0487376104034594</v>
      </c>
      <c r="AD795">
        <f t="shared" si="958"/>
        <v>21.284839156242764</v>
      </c>
      <c r="AE795">
        <f t="shared" si="1011"/>
        <v>541.77000720000001</v>
      </c>
      <c r="AF795">
        <f t="shared" si="1013"/>
        <v>541.70417266666675</v>
      </c>
      <c r="AG795">
        <f t="shared" si="1035"/>
        <v>551.7362548000001</v>
      </c>
      <c r="AH795">
        <f t="shared" si="1020"/>
        <v>545.03250720000005</v>
      </c>
      <c r="AI795">
        <f t="shared" si="1021"/>
        <v>562.72030163142801</v>
      </c>
      <c r="AJ795">
        <f t="shared" si="1022"/>
        <v>527.34471276857209</v>
      </c>
      <c r="AK795">
        <f t="shared" si="1023"/>
        <v>0.91815571911318683</v>
      </c>
      <c r="AL795">
        <f t="shared" si="1002"/>
        <v>0.28485042424242668</v>
      </c>
      <c r="AM795">
        <f t="shared" si="1003"/>
        <v>1181113.4839932222</v>
      </c>
      <c r="AN795">
        <f t="shared" si="1036"/>
        <v>5146266.7009741981</v>
      </c>
      <c r="AO795">
        <f t="shared" si="1037"/>
        <v>62898844</v>
      </c>
      <c r="AP795">
        <f t="shared" si="959"/>
        <v>8.1818144399827097E-2</v>
      </c>
      <c r="AQ795">
        <f t="shared" si="960"/>
        <v>547.23057864787074</v>
      </c>
      <c r="AR795">
        <f t="shared" si="961"/>
        <v>550.37991998576399</v>
      </c>
      <c r="AS795">
        <f t="shared" si="962"/>
        <v>546.74690767032143</v>
      </c>
      <c r="AT795">
        <f t="shared" si="963"/>
        <v>550.6859353803153</v>
      </c>
      <c r="AU795">
        <f t="shared" si="964"/>
        <v>547.42912644548642</v>
      </c>
      <c r="AV795">
        <f t="shared" si="965"/>
        <v>552.73857376653484</v>
      </c>
      <c r="AW795">
        <f t="shared" si="966"/>
        <v>-5.3094473210484239</v>
      </c>
      <c r="AX795">
        <f t="shared" si="993"/>
        <v>-5.7537225518035102</v>
      </c>
      <c r="AY795">
        <f t="shared" si="967"/>
        <v>0.44427523075508635</v>
      </c>
      <c r="AZ795">
        <f t="shared" si="1004"/>
        <v>558.65000399999997</v>
      </c>
      <c r="BA795">
        <f t="shared" si="1005"/>
        <v>2316405370.6857357</v>
      </c>
      <c r="BB795">
        <f t="shared" si="1008"/>
        <v>2316405370.6857357</v>
      </c>
      <c r="BC795">
        <f t="shared" si="1009"/>
        <v>0</v>
      </c>
      <c r="BD795">
        <f t="shared" si="1024"/>
        <v>10819755195.146553</v>
      </c>
      <c r="BE795">
        <f t="shared" si="1025"/>
        <v>13083405573.789524</v>
      </c>
      <c r="BF795">
        <f t="shared" si="1026"/>
        <v>0.82698309198808095</v>
      </c>
      <c r="BG795">
        <f t="shared" si="1027"/>
        <v>45.264955960165835</v>
      </c>
      <c r="BH795">
        <f t="shared" si="968"/>
        <v>116264742</v>
      </c>
      <c r="BI795">
        <f t="shared" si="969"/>
        <v>-0.96057115841729235</v>
      </c>
      <c r="BJ795">
        <f t="shared" si="1010"/>
        <v>1212.5</v>
      </c>
      <c r="BK795">
        <f t="shared" si="970"/>
        <v>2.4007681931420919E-2</v>
      </c>
      <c r="BL795">
        <f t="shared" si="971"/>
        <v>1.024007681931421</v>
      </c>
      <c r="BM795">
        <f t="shared" si="972"/>
        <v>9.3222861980247451</v>
      </c>
      <c r="BN795">
        <f t="shared" si="973"/>
        <v>558.0625</v>
      </c>
      <c r="BO795">
        <f t="shared" si="1012"/>
        <v>541.35250240000005</v>
      </c>
      <c r="BP795">
        <f t="shared" si="974"/>
        <v>553.03860205882347</v>
      </c>
      <c r="BQ795">
        <f t="shared" si="975"/>
        <v>-11.686099658823423</v>
      </c>
      <c r="BR795">
        <f t="shared" si="976"/>
        <v>11.049987999999985</v>
      </c>
      <c r="BS795">
        <f t="shared" si="977"/>
        <v>22.674987999999985</v>
      </c>
      <c r="BT795">
        <f t="shared" si="978"/>
        <v>13.25</v>
      </c>
      <c r="BU795">
        <f t="shared" si="979"/>
        <v>22.924987999999985</v>
      </c>
      <c r="BV795">
        <f t="shared" si="980"/>
        <v>545.82333973333334</v>
      </c>
      <c r="BW795">
        <f t="shared" si="981"/>
        <v>544.64643485714294</v>
      </c>
      <c r="BX795">
        <f t="shared" si="982"/>
        <v>544.46046021818177</v>
      </c>
      <c r="BY795">
        <f t="shared" si="983"/>
        <v>547.89095798095241</v>
      </c>
      <c r="BZ795">
        <f t="shared" si="984"/>
        <v>564.25</v>
      </c>
      <c r="CA795">
        <f t="shared" si="985"/>
        <v>528.625</v>
      </c>
      <c r="CB795">
        <f t="shared" si="986"/>
        <v>536.72192730666666</v>
      </c>
      <c r="CC795">
        <f t="shared" si="987"/>
        <v>538.77445007777771</v>
      </c>
      <c r="CD795">
        <f t="shared" si="988"/>
        <v>546.63593606698419</v>
      </c>
      <c r="CE795">
        <f t="shared" si="989"/>
        <v>556.93369245863073</v>
      </c>
      <c r="CF795">
        <f t="shared" si="990"/>
        <v>546.70001200000002</v>
      </c>
      <c r="CG795">
        <f t="shared" si="991"/>
        <v>547.77502400000003</v>
      </c>
      <c r="CH795">
        <f t="shared" si="992"/>
        <v>535</v>
      </c>
    </row>
    <row r="796" spans="1:86">
      <c r="A796" s="1">
        <v>40630</v>
      </c>
      <c r="B796">
        <v>561.92498799999998</v>
      </c>
      <c r="C796">
        <v>563.34997599999997</v>
      </c>
      <c r="D796">
        <v>554</v>
      </c>
      <c r="E796">
        <v>559.95001200000002</v>
      </c>
      <c r="F796">
        <v>2248642</v>
      </c>
      <c r="G796">
        <f t="shared" si="1006"/>
        <v>613279.11802299344</v>
      </c>
      <c r="H796">
        <f t="shared" si="1034"/>
        <v>77413512.211931899</v>
      </c>
      <c r="I796">
        <f t="shared" si="1007"/>
        <v>559.80624399999999</v>
      </c>
      <c r="J796">
        <f t="shared" si="1014"/>
        <v>559.80624399999999</v>
      </c>
      <c r="K796">
        <f t="shared" si="1015"/>
        <v>532.94999699999994</v>
      </c>
      <c r="L796">
        <f t="shared" si="1016"/>
        <v>1</v>
      </c>
      <c r="M796">
        <f t="shared" si="1017"/>
        <v>4</v>
      </c>
      <c r="N796">
        <f t="shared" si="1018"/>
        <v>90</v>
      </c>
      <c r="O796">
        <f t="shared" si="1019"/>
        <v>60</v>
      </c>
      <c r="P796">
        <f t="shared" si="994"/>
        <v>9.3499759999999696</v>
      </c>
      <c r="Q796">
        <f t="shared" si="995"/>
        <v>3.3999639999999545</v>
      </c>
      <c r="R796">
        <f t="shared" si="996"/>
        <v>5.9500120000000152</v>
      </c>
      <c r="S796">
        <f t="shared" si="997"/>
        <v>9.3499759999999696</v>
      </c>
      <c r="T796">
        <f t="shared" si="1033"/>
        <v>14.661586129186762</v>
      </c>
      <c r="U796">
        <f t="shared" si="998"/>
        <v>12.600036000000046</v>
      </c>
      <c r="V796">
        <f t="shared" si="999"/>
        <v>-5.5750120000000152</v>
      </c>
      <c r="W796">
        <f t="shared" si="1000"/>
        <v>12.600036000000046</v>
      </c>
      <c r="X796">
        <f t="shared" si="1001"/>
        <v>0</v>
      </c>
      <c r="Y796">
        <f t="shared" si="1031"/>
        <v>4.2418651321272565</v>
      </c>
      <c r="Z796">
        <f t="shared" si="1032"/>
        <v>3.0817858899184474</v>
      </c>
      <c r="AA796">
        <f t="shared" si="1028"/>
        <v>28.931829713041701</v>
      </c>
      <c r="AB796">
        <f t="shared" si="1029"/>
        <v>21.019457668250148</v>
      </c>
      <c r="AC796">
        <f t="shared" si="1030"/>
        <v>15.840176419066543</v>
      </c>
      <c r="AD796">
        <f t="shared" si="958"/>
        <v>21.589604989489771</v>
      </c>
      <c r="AE796">
        <f t="shared" si="1011"/>
        <v>546.68000480000012</v>
      </c>
      <c r="AF796">
        <f t="shared" si="1013"/>
        <v>544.80000800000005</v>
      </c>
      <c r="AG796">
        <f t="shared" si="1035"/>
        <v>551.98250419999999</v>
      </c>
      <c r="AH796">
        <f t="shared" si="1020"/>
        <v>546.15000600000008</v>
      </c>
      <c r="AI796">
        <f t="shared" si="1021"/>
        <v>565.93062946237592</v>
      </c>
      <c r="AJ796">
        <f t="shared" si="1022"/>
        <v>526.36938253762423</v>
      </c>
      <c r="AK796">
        <f t="shared" si="1023"/>
        <v>0.84882636602047801</v>
      </c>
      <c r="AL796">
        <f t="shared" si="1002"/>
        <v>0.27273310648070853</v>
      </c>
      <c r="AM796">
        <f t="shared" si="1003"/>
        <v>613279.11802299344</v>
      </c>
      <c r="AN796">
        <f t="shared" si="1036"/>
        <v>4173568.9958492136</v>
      </c>
      <c r="AO796">
        <f t="shared" si="1037"/>
        <v>62077012</v>
      </c>
      <c r="AP796">
        <f t="shared" si="959"/>
        <v>6.7232117999642335E-2</v>
      </c>
      <c r="AQ796">
        <f t="shared" si="960"/>
        <v>551.55518598759465</v>
      </c>
      <c r="AR796">
        <f t="shared" si="961"/>
        <v>555.78638594982124</v>
      </c>
      <c r="AS796">
        <f t="shared" si="962"/>
        <v>549.12346644966362</v>
      </c>
      <c r="AT796">
        <f t="shared" si="963"/>
        <v>551.51970227608695</v>
      </c>
      <c r="AU796">
        <f t="shared" si="964"/>
        <v>549.30725927866342</v>
      </c>
      <c r="AV796">
        <f t="shared" si="965"/>
        <v>553.24337444287744</v>
      </c>
      <c r="AW796">
        <f t="shared" si="966"/>
        <v>-3.9361151642140157</v>
      </c>
      <c r="AX796">
        <f t="shared" si="993"/>
        <v>-5.3902010742856117</v>
      </c>
      <c r="AY796">
        <f t="shared" si="967"/>
        <v>1.4540859100715959</v>
      </c>
      <c r="AZ796">
        <f t="shared" si="1004"/>
        <v>559.09999600000003</v>
      </c>
      <c r="BA796">
        <f t="shared" si="1005"/>
        <v>1257215733.2054322</v>
      </c>
      <c r="BB796">
        <f t="shared" si="1008"/>
        <v>1257215733.2054322</v>
      </c>
      <c r="BC796">
        <f t="shared" si="1009"/>
        <v>0</v>
      </c>
      <c r="BD796">
        <f t="shared" si="1024"/>
        <v>9871639956.1770458</v>
      </c>
      <c r="BE796">
        <f t="shared" si="1025"/>
        <v>13083405573.789524</v>
      </c>
      <c r="BF796">
        <f t="shared" si="1026"/>
        <v>0.75451608531904502</v>
      </c>
      <c r="BG796">
        <f t="shared" si="1027"/>
        <v>43.004227298482824</v>
      </c>
      <c r="BH796">
        <f t="shared" si="968"/>
        <v>118513384</v>
      </c>
      <c r="BI796">
        <f t="shared" si="969"/>
        <v>-0.71146178084423151</v>
      </c>
      <c r="BJ796">
        <f t="shared" si="1010"/>
        <v>-87.5</v>
      </c>
      <c r="BK796">
        <f t="shared" si="970"/>
        <v>2.2328405719750156E-4</v>
      </c>
      <c r="BL796">
        <f t="shared" si="971"/>
        <v>1.0002232840571974</v>
      </c>
      <c r="BM796">
        <f t="shared" si="972"/>
        <v>10.425303946545114</v>
      </c>
      <c r="BN796">
        <f t="shared" si="973"/>
        <v>558.67498799999998</v>
      </c>
      <c r="BO796">
        <f t="shared" si="1012"/>
        <v>545.1875</v>
      </c>
      <c r="BP796">
        <f t="shared" si="974"/>
        <v>552.55845464705874</v>
      </c>
      <c r="BQ796">
        <f t="shared" si="975"/>
        <v>-7.3709546470587384</v>
      </c>
      <c r="BR796">
        <f t="shared" si="976"/>
        <v>15.049987999999985</v>
      </c>
      <c r="BS796">
        <f t="shared" si="977"/>
        <v>21.174987999999985</v>
      </c>
      <c r="BT796">
        <f t="shared" si="978"/>
        <v>15.625</v>
      </c>
      <c r="BU796">
        <f t="shared" si="979"/>
        <v>24.424987999999985</v>
      </c>
      <c r="BV796">
        <f t="shared" si="980"/>
        <v>551.88334133333342</v>
      </c>
      <c r="BW796">
        <f t="shared" si="981"/>
        <v>549.85953180952379</v>
      </c>
      <c r="BX796">
        <f t="shared" si="982"/>
        <v>547.17273381818188</v>
      </c>
      <c r="BY796">
        <f t="shared" si="983"/>
        <v>548.67322057142849</v>
      </c>
      <c r="BZ796">
        <f t="shared" si="984"/>
        <v>564.25</v>
      </c>
      <c r="CA796">
        <f t="shared" si="985"/>
        <v>528.625</v>
      </c>
      <c r="CB796">
        <f t="shared" si="986"/>
        <v>539.22600036000006</v>
      </c>
      <c r="CC796">
        <f t="shared" si="987"/>
        <v>538.06827408888898</v>
      </c>
      <c r="CD796">
        <f t="shared" si="988"/>
        <v>545.97362897000005</v>
      </c>
      <c r="CE796">
        <f t="shared" si="989"/>
        <v>557.26589807506991</v>
      </c>
      <c r="CF796">
        <f t="shared" si="990"/>
        <v>559.82501200000002</v>
      </c>
      <c r="CG796">
        <f t="shared" si="991"/>
        <v>564.25</v>
      </c>
      <c r="CH796">
        <f t="shared" si="992"/>
        <v>551.875</v>
      </c>
    </row>
    <row r="797" spans="1:86">
      <c r="A797" s="1">
        <v>40631</v>
      </c>
      <c r="B797">
        <v>560</v>
      </c>
      <c r="C797">
        <v>575.95001200000002</v>
      </c>
      <c r="D797">
        <v>559.57501200000002</v>
      </c>
      <c r="E797">
        <v>569.34997599999997</v>
      </c>
      <c r="F797">
        <v>3159588</v>
      </c>
      <c r="G797">
        <f t="shared" si="1006"/>
        <v>612608.51356724964</v>
      </c>
      <c r="H797">
        <f t="shared" si="1034"/>
        <v>78026120.725499153</v>
      </c>
      <c r="I797">
        <f t="shared" si="1007"/>
        <v>566.21875</v>
      </c>
      <c r="J797">
        <f t="shared" si="1014"/>
        <v>566.21875</v>
      </c>
      <c r="K797">
        <f t="shared" si="1015"/>
        <v>532.94999699999994</v>
      </c>
      <c r="L797">
        <f t="shared" si="1016"/>
        <v>1</v>
      </c>
      <c r="M797">
        <f t="shared" si="1017"/>
        <v>5</v>
      </c>
      <c r="N797">
        <f t="shared" si="1018"/>
        <v>90</v>
      </c>
      <c r="O797">
        <f t="shared" si="1019"/>
        <v>50</v>
      </c>
      <c r="P797">
        <f t="shared" si="994"/>
        <v>16.375</v>
      </c>
      <c r="Q797">
        <f t="shared" si="995"/>
        <v>6.6000360000000455</v>
      </c>
      <c r="R797">
        <f t="shared" si="996"/>
        <v>9.7749639999999545</v>
      </c>
      <c r="S797">
        <f t="shared" si="997"/>
        <v>16.375</v>
      </c>
      <c r="T797">
        <f t="shared" si="1033"/>
        <v>14.783972834244851</v>
      </c>
      <c r="U797">
        <f t="shared" si="998"/>
        <v>6.0499879999999848</v>
      </c>
      <c r="V797">
        <f t="shared" si="999"/>
        <v>-12.875</v>
      </c>
      <c r="W797">
        <f t="shared" si="1000"/>
        <v>6.0499879999999848</v>
      </c>
      <c r="X797">
        <f t="shared" si="1001"/>
        <v>0</v>
      </c>
      <c r="Y797">
        <f t="shared" si="1031"/>
        <v>4.3710167655467371</v>
      </c>
      <c r="Z797">
        <f t="shared" si="1032"/>
        <v>2.8616583263528441</v>
      </c>
      <c r="AA797">
        <f t="shared" si="1028"/>
        <v>29.565914484244271</v>
      </c>
      <c r="AB797">
        <f t="shared" si="1029"/>
        <v>19.356490697305954</v>
      </c>
      <c r="AC797">
        <f t="shared" si="1030"/>
        <v>20.868605599114183</v>
      </c>
      <c r="AD797">
        <f t="shared" si="958"/>
        <v>21.678032644627912</v>
      </c>
      <c r="AE797">
        <f t="shared" si="1011"/>
        <v>553.6</v>
      </c>
      <c r="AF797">
        <f t="shared" si="1013"/>
        <v>550.45833333333337</v>
      </c>
      <c r="AG797">
        <f t="shared" si="1035"/>
        <v>552.6937529999999</v>
      </c>
      <c r="AH797">
        <f t="shared" si="1020"/>
        <v>548.59500120000007</v>
      </c>
      <c r="AI797">
        <f t="shared" si="1021"/>
        <v>572.72033062051332</v>
      </c>
      <c r="AJ797">
        <f t="shared" si="1022"/>
        <v>524.46967177948682</v>
      </c>
      <c r="AK797">
        <f t="shared" si="1023"/>
        <v>0.93014904456293945</v>
      </c>
      <c r="AL797">
        <f t="shared" si="1002"/>
        <v>0.19388873282442193</v>
      </c>
      <c r="AM797">
        <f t="shared" si="1003"/>
        <v>612608.51356724964</v>
      </c>
      <c r="AN797">
        <f t="shared" si="1036"/>
        <v>6643498.5249605039</v>
      </c>
      <c r="AO797">
        <f t="shared" si="1037"/>
        <v>62007204</v>
      </c>
      <c r="AP797">
        <f t="shared" si="959"/>
        <v>0.10714075295122973</v>
      </c>
      <c r="AQ797">
        <f t="shared" si="960"/>
        <v>557.6054145918124</v>
      </c>
      <c r="AR797">
        <f t="shared" si="961"/>
        <v>561.54013411412222</v>
      </c>
      <c r="AS797">
        <f t="shared" si="962"/>
        <v>552.76423816872421</v>
      </c>
      <c r="AT797">
        <f t="shared" si="963"/>
        <v>553.12442691123908</v>
      </c>
      <c r="AU797">
        <f t="shared" si="964"/>
        <v>552.31366678686391</v>
      </c>
      <c r="AV797">
        <f t="shared" si="965"/>
        <v>554.37083655187598</v>
      </c>
      <c r="AW797">
        <f t="shared" si="966"/>
        <v>-2.0571697650120768</v>
      </c>
      <c r="AX797">
        <f t="shared" si="993"/>
        <v>-4.7235948124309051</v>
      </c>
      <c r="AY797">
        <f t="shared" si="967"/>
        <v>2.6664250474188282</v>
      </c>
      <c r="AZ797">
        <f t="shared" si="1004"/>
        <v>568.29166666666663</v>
      </c>
      <c r="BA797">
        <f t="shared" si="1005"/>
        <v>1795567530.4999998</v>
      </c>
      <c r="BB797">
        <f t="shared" si="1008"/>
        <v>1795567530.4999998</v>
      </c>
      <c r="BC797">
        <f t="shared" si="1009"/>
        <v>0</v>
      </c>
      <c r="BD797">
        <f t="shared" si="1024"/>
        <v>10300120666.872932</v>
      </c>
      <c r="BE797">
        <f t="shared" si="1025"/>
        <v>13083405573.789524</v>
      </c>
      <c r="BF797">
        <f t="shared" si="1026"/>
        <v>0.78726602250315847</v>
      </c>
      <c r="BG797">
        <f t="shared" si="1027"/>
        <v>44.048620216063398</v>
      </c>
      <c r="BH797">
        <f t="shared" si="968"/>
        <v>121672972</v>
      </c>
      <c r="BI797">
        <f t="shared" si="969"/>
        <v>-0.37108188767782962</v>
      </c>
      <c r="BJ797">
        <f t="shared" si="1010"/>
        <v>839.99639999999545</v>
      </c>
      <c r="BK797">
        <f t="shared" si="970"/>
        <v>1.6787148492819308E-2</v>
      </c>
      <c r="BL797">
        <f t="shared" si="971"/>
        <v>1.0167871484928193</v>
      </c>
      <c r="BM797">
        <f t="shared" si="972"/>
        <v>12.715165045114944</v>
      </c>
      <c r="BN797">
        <f t="shared" si="973"/>
        <v>567.76251200000002</v>
      </c>
      <c r="BO797">
        <f t="shared" si="1012"/>
        <v>551.5900024</v>
      </c>
      <c r="BP797">
        <f t="shared" si="974"/>
        <v>552.5779401176469</v>
      </c>
      <c r="BQ797">
        <f t="shared" si="975"/>
        <v>-0.98793771764690064</v>
      </c>
      <c r="BR797">
        <f t="shared" si="976"/>
        <v>11.924987999999985</v>
      </c>
      <c r="BS797">
        <f t="shared" si="977"/>
        <v>14</v>
      </c>
      <c r="BT797">
        <f t="shared" si="978"/>
        <v>14.225036000000046</v>
      </c>
      <c r="BU797">
        <f t="shared" si="979"/>
        <v>14</v>
      </c>
      <c r="BV797">
        <f t="shared" si="980"/>
        <v>559.43999840000004</v>
      </c>
      <c r="BW797">
        <f t="shared" si="981"/>
        <v>556.87380838095237</v>
      </c>
      <c r="BX797">
        <f t="shared" si="982"/>
        <v>551.39091018181819</v>
      </c>
      <c r="BY797">
        <f t="shared" si="983"/>
        <v>550.32726550476195</v>
      </c>
      <c r="BZ797">
        <f t="shared" si="984"/>
        <v>575.95001200000002</v>
      </c>
      <c r="CA797">
        <f t="shared" si="985"/>
        <v>528.625</v>
      </c>
      <c r="CB797">
        <f t="shared" si="986"/>
        <v>544.2216662666666</v>
      </c>
      <c r="CC797">
        <f t="shared" si="987"/>
        <v>541.09805585555557</v>
      </c>
      <c r="CD797">
        <f t="shared" si="988"/>
        <v>547.28503702984131</v>
      </c>
      <c r="CE797">
        <f t="shared" si="989"/>
        <v>557.98792710106829</v>
      </c>
      <c r="CF797">
        <f t="shared" si="990"/>
        <v>559.95001200000002</v>
      </c>
      <c r="CG797">
        <f t="shared" si="991"/>
        <v>563.34997599999997</v>
      </c>
      <c r="CH797">
        <f t="shared" si="992"/>
        <v>554</v>
      </c>
    </row>
    <row r="798" spans="1:86">
      <c r="A798" s="1">
        <v>40632</v>
      </c>
      <c r="B798">
        <v>574</v>
      </c>
      <c r="C798">
        <v>582</v>
      </c>
      <c r="D798">
        <v>572.45001200000002</v>
      </c>
      <c r="E798">
        <v>575.97497599999997</v>
      </c>
      <c r="F798">
        <v>2294770</v>
      </c>
      <c r="G798">
        <f t="shared" si="1006"/>
        <v>-600740.30315013824</v>
      </c>
      <c r="H798">
        <f t="shared" si="1034"/>
        <v>77425380.422349021</v>
      </c>
      <c r="I798">
        <f t="shared" si="1007"/>
        <v>576.10624699999994</v>
      </c>
      <c r="J798">
        <f t="shared" si="1014"/>
        <v>576.10624699999994</v>
      </c>
      <c r="K798">
        <f t="shared" si="1015"/>
        <v>532.94999699999994</v>
      </c>
      <c r="L798">
        <f t="shared" si="1016"/>
        <v>1</v>
      </c>
      <c r="M798">
        <f t="shared" si="1017"/>
        <v>6</v>
      </c>
      <c r="N798">
        <f t="shared" si="1018"/>
        <v>90</v>
      </c>
      <c r="O798">
        <f t="shared" si="1019"/>
        <v>40</v>
      </c>
      <c r="P798">
        <f t="shared" si="994"/>
        <v>9.5499879999999848</v>
      </c>
      <c r="Q798">
        <f t="shared" si="995"/>
        <v>6.0250240000000304</v>
      </c>
      <c r="R798">
        <f t="shared" si="996"/>
        <v>3.5249639999999545</v>
      </c>
      <c r="S798">
        <f t="shared" si="997"/>
        <v>9.5499879999999848</v>
      </c>
      <c r="T798">
        <f t="shared" si="1033"/>
        <v>14.410116774655933</v>
      </c>
      <c r="U798">
        <f t="shared" si="998"/>
        <v>17</v>
      </c>
      <c r="V798">
        <f t="shared" si="999"/>
        <v>-3.5499879999999848</v>
      </c>
      <c r="W798">
        <f t="shared" si="1000"/>
        <v>17</v>
      </c>
      <c r="X798">
        <f t="shared" si="1001"/>
        <v>0</v>
      </c>
      <c r="Y798">
        <f t="shared" si="1031"/>
        <v>5.2730869965791127</v>
      </c>
      <c r="Z798">
        <f t="shared" si="1032"/>
        <v>2.6572541601847841</v>
      </c>
      <c r="AA798">
        <f t="shared" si="1028"/>
        <v>36.592951181722931</v>
      </c>
      <c r="AB798">
        <f t="shared" si="1029"/>
        <v>18.440198658613792</v>
      </c>
      <c r="AC798">
        <f t="shared" si="1030"/>
        <v>32.985123649608042</v>
      </c>
      <c r="AD798">
        <f t="shared" ref="AD798:AD861" si="1038">AVERAGE(AC785:AC798)</f>
        <v>21.696528725254648</v>
      </c>
      <c r="AE798">
        <f t="shared" si="1011"/>
        <v>562.35999760000004</v>
      </c>
      <c r="AF798">
        <f t="shared" si="1013"/>
        <v>557.32916266666666</v>
      </c>
      <c r="AG798">
        <f t="shared" si="1035"/>
        <v>553.38000179999995</v>
      </c>
      <c r="AH798">
        <f t="shared" si="1020"/>
        <v>550.45000000000005</v>
      </c>
      <c r="AI798">
        <f t="shared" si="1021"/>
        <v>579.38000481716097</v>
      </c>
      <c r="AJ798">
        <f t="shared" si="1022"/>
        <v>521.51999518283912</v>
      </c>
      <c r="AK798">
        <f t="shared" si="1023"/>
        <v>0.9411505660182059</v>
      </c>
      <c r="AL798">
        <f t="shared" si="1002"/>
        <v>-0.26178671638122264</v>
      </c>
      <c r="AM798">
        <f t="shared" si="1003"/>
        <v>-600740.30315013824</v>
      </c>
      <c r="AN798">
        <f t="shared" si="1036"/>
        <v>4256263.141827398</v>
      </c>
      <c r="AO798">
        <f t="shared" si="1037"/>
        <v>61134170</v>
      </c>
      <c r="AP798">
        <f t="shared" ref="AP798:AP861" si="1039">AN798/AO798</f>
        <v>6.9621672165131182E-2</v>
      </c>
      <c r="AQ798">
        <f t="shared" ref="AQ798:AQ861" si="1040">((E798-AQ797)*0.34)+AQ797</f>
        <v>563.85106547059615</v>
      </c>
      <c r="AR798">
        <f t="shared" ref="AR798:AR861" si="1041">((E799-AR797)*0.285)+AR797</f>
        <v>570.20694931159744</v>
      </c>
      <c r="AS798">
        <f t="shared" ref="AS798:AS861" si="1042">((E798-AS797)*0.18)+AS797</f>
        <v>556.94217097835383</v>
      </c>
      <c r="AT798">
        <f t="shared" ref="AT798:AT861" si="1043">((E798-AT797)*0.09)+AT797</f>
        <v>555.18097632922752</v>
      </c>
      <c r="AU798">
        <f t="shared" ref="AU798:AU861" si="1044">((E798-AU797)*0.15)+AU797</f>
        <v>555.86286316883434</v>
      </c>
      <c r="AV798">
        <f t="shared" ref="AV798:AV861" si="1045">((E798-AV797)*0.07)+AV797</f>
        <v>555.8831263132447</v>
      </c>
      <c r="AW798">
        <f t="shared" ref="AW798:AW861" si="1046">AU798-AV798</f>
        <v>-2.0263144410364475E-2</v>
      </c>
      <c r="AX798">
        <f t="shared" si="993"/>
        <v>-3.7829284788267969</v>
      </c>
      <c r="AY798">
        <f t="shared" si="967"/>
        <v>3.7626653344164325</v>
      </c>
      <c r="AZ798">
        <f t="shared" si="1004"/>
        <v>576.80832933333329</v>
      </c>
      <c r="BA798">
        <f t="shared" si="1005"/>
        <v>1323642449.9042532</v>
      </c>
      <c r="BB798">
        <f t="shared" si="1008"/>
        <v>1323642449.9042532</v>
      </c>
      <c r="BC798">
        <f t="shared" si="1009"/>
        <v>0</v>
      </c>
      <c r="BD798">
        <f t="shared" si="1024"/>
        <v>11623763116.777185</v>
      </c>
      <c r="BE798">
        <f t="shared" si="1025"/>
        <v>12044649200.785597</v>
      </c>
      <c r="BF798">
        <f t="shared" si="1026"/>
        <v>0.96505617747829797</v>
      </c>
      <c r="BG798">
        <f t="shared" si="1027"/>
        <v>49.110869630034074</v>
      </c>
      <c r="BH798">
        <f t="shared" si="968"/>
        <v>123967742</v>
      </c>
      <c r="BI798">
        <f t="shared" si="969"/>
        <v>-3.645216674367271E-3</v>
      </c>
      <c r="BJ798">
        <f t="shared" si="1010"/>
        <v>562.5</v>
      </c>
      <c r="BK798">
        <f t="shared" si="970"/>
        <v>1.1636076717776134E-2</v>
      </c>
      <c r="BL798">
        <f t="shared" si="971"/>
        <v>1.0116360767177761</v>
      </c>
      <c r="BM798">
        <f t="shared" si="972"/>
        <v>15.247451323644897</v>
      </c>
      <c r="BN798">
        <f t="shared" si="973"/>
        <v>577.22500600000001</v>
      </c>
      <c r="BO798">
        <f t="shared" si="1012"/>
        <v>560.62250360000007</v>
      </c>
      <c r="BP798">
        <f t="shared" si="974"/>
        <v>553.28088200000002</v>
      </c>
      <c r="BQ798">
        <f t="shared" si="975"/>
        <v>7.3416216000000531</v>
      </c>
      <c r="BR798">
        <f t="shared" si="976"/>
        <v>26.97497599999997</v>
      </c>
      <c r="BS798">
        <f t="shared" si="977"/>
        <v>26.125</v>
      </c>
      <c r="BT798">
        <f t="shared" si="978"/>
        <v>22.549987999999985</v>
      </c>
      <c r="BU798">
        <f t="shared" si="979"/>
        <v>21.5</v>
      </c>
      <c r="BV798">
        <f t="shared" si="980"/>
        <v>566.89832373333331</v>
      </c>
      <c r="BW798">
        <f t="shared" si="981"/>
        <v>564.16427771428584</v>
      </c>
      <c r="BX798">
        <f t="shared" si="982"/>
        <v>556.36908741818172</v>
      </c>
      <c r="BY798">
        <f t="shared" si="983"/>
        <v>552.5445248380953</v>
      </c>
      <c r="BZ798">
        <f t="shared" si="984"/>
        <v>582</v>
      </c>
      <c r="CA798">
        <f t="shared" si="985"/>
        <v>528.625</v>
      </c>
      <c r="CB798">
        <f t="shared" si="986"/>
        <v>555.35409065333329</v>
      </c>
      <c r="CC798">
        <f t="shared" si="987"/>
        <v>546.406249</v>
      </c>
      <c r="CD798">
        <f t="shared" si="988"/>
        <v>544.03909766698416</v>
      </c>
      <c r="CE798">
        <f t="shared" si="989"/>
        <v>557.70292142932294</v>
      </c>
      <c r="CF798">
        <f t="shared" si="990"/>
        <v>569.34997599999997</v>
      </c>
      <c r="CG798">
        <f t="shared" si="991"/>
        <v>575.95001200000002</v>
      </c>
      <c r="CH798">
        <f t="shared" si="992"/>
        <v>559.57501200000002</v>
      </c>
    </row>
    <row r="799" spans="1:86">
      <c r="A799" s="1">
        <v>40633</v>
      </c>
      <c r="B799">
        <v>576</v>
      </c>
      <c r="C799">
        <v>599</v>
      </c>
      <c r="D799">
        <v>576</v>
      </c>
      <c r="E799">
        <v>591.95001200000002</v>
      </c>
      <c r="F799">
        <v>7394126</v>
      </c>
      <c r="G799">
        <f t="shared" si="1006"/>
        <v>2861212.9938706183</v>
      </c>
      <c r="H799">
        <f t="shared" si="1034"/>
        <v>80286593.416219637</v>
      </c>
      <c r="I799">
        <f t="shared" si="1007"/>
        <v>585.73750300000006</v>
      </c>
      <c r="J799">
        <f t="shared" si="1014"/>
        <v>585.73750300000006</v>
      </c>
      <c r="K799">
        <f t="shared" si="1015"/>
        <v>532.94999699999994</v>
      </c>
      <c r="L799">
        <f t="shared" si="1016"/>
        <v>1</v>
      </c>
      <c r="M799">
        <f t="shared" si="1017"/>
        <v>7</v>
      </c>
      <c r="N799">
        <f t="shared" si="1018"/>
        <v>90</v>
      </c>
      <c r="O799">
        <f t="shared" si="1019"/>
        <v>30</v>
      </c>
      <c r="P799">
        <f t="shared" si="994"/>
        <v>23</v>
      </c>
      <c r="Q799">
        <f t="shared" si="995"/>
        <v>7.0499879999999848</v>
      </c>
      <c r="R799">
        <f t="shared" si="996"/>
        <v>15.950012000000015</v>
      </c>
      <c r="S799">
        <f t="shared" si="997"/>
        <v>23</v>
      </c>
      <c r="T799">
        <f t="shared" si="1033"/>
        <v>15.02367986218051</v>
      </c>
      <c r="U799">
        <f t="shared" si="998"/>
        <v>0.375</v>
      </c>
      <c r="V799">
        <f t="shared" si="999"/>
        <v>-10.27502400000003</v>
      </c>
      <c r="W799">
        <f t="shared" si="1000"/>
        <v>0.375</v>
      </c>
      <c r="X799">
        <f t="shared" si="1001"/>
        <v>0</v>
      </c>
      <c r="Y799">
        <f t="shared" si="1031"/>
        <v>4.9232236396806046</v>
      </c>
      <c r="Z799">
        <f t="shared" si="1032"/>
        <v>2.4674502916001564</v>
      </c>
      <c r="AA799">
        <f t="shared" si="1028"/>
        <v>32.769758706546725</v>
      </c>
      <c r="AB799">
        <f t="shared" si="1029"/>
        <v>16.423741148874797</v>
      </c>
      <c r="AC799">
        <f t="shared" si="1030"/>
        <v>33.228002898172463</v>
      </c>
      <c r="AD799">
        <f t="shared" si="1038"/>
        <v>21.622368619867434</v>
      </c>
      <c r="AE799">
        <f t="shared" si="1011"/>
        <v>571.4099976</v>
      </c>
      <c r="AF799">
        <f t="shared" si="1013"/>
        <v>567.29166666666663</v>
      </c>
      <c r="AG799">
        <f t="shared" si="1035"/>
        <v>554.22250359999975</v>
      </c>
      <c r="AH799">
        <f t="shared" si="1020"/>
        <v>554.74500120000005</v>
      </c>
      <c r="AI799">
        <f t="shared" si="1021"/>
        <v>592.83983596652331</v>
      </c>
      <c r="AJ799">
        <f t="shared" si="1022"/>
        <v>516.65016643347678</v>
      </c>
      <c r="AK799">
        <f t="shared" si="1023"/>
        <v>0.98832093678871591</v>
      </c>
      <c r="AL799">
        <f t="shared" si="1002"/>
        <v>0.38695756521739261</v>
      </c>
      <c r="AM799">
        <f t="shared" si="1003"/>
        <v>2861212.9938706183</v>
      </c>
      <c r="AN799">
        <f t="shared" si="1036"/>
        <v>4355403.0408980241</v>
      </c>
      <c r="AO799">
        <f t="shared" si="1037"/>
        <v>65075696</v>
      </c>
      <c r="AP799">
        <f t="shared" si="1039"/>
        <v>6.6928259067686721E-2</v>
      </c>
      <c r="AQ799">
        <f t="shared" si="1040"/>
        <v>573.40470729059348</v>
      </c>
      <c r="AR799">
        <f t="shared" si="1041"/>
        <v>575.86934717779218</v>
      </c>
      <c r="AS799">
        <f t="shared" si="1042"/>
        <v>563.24358236225009</v>
      </c>
      <c r="AT799">
        <f t="shared" si="1043"/>
        <v>558.49018953959705</v>
      </c>
      <c r="AU799">
        <f t="shared" si="1044"/>
        <v>561.27593549350922</v>
      </c>
      <c r="AV799">
        <f t="shared" si="1045"/>
        <v>558.40780831131758</v>
      </c>
      <c r="AW799">
        <f t="shared" si="1046"/>
        <v>2.8681271821916425</v>
      </c>
      <c r="AX799">
        <f t="shared" si="993"/>
        <v>-2.4527173466231087</v>
      </c>
      <c r="AY799">
        <f t="shared" si="967"/>
        <v>5.3208445288147512</v>
      </c>
      <c r="AZ799">
        <f t="shared" si="1004"/>
        <v>588.98333733333334</v>
      </c>
      <c r="BA799">
        <f t="shared" si="1005"/>
        <v>4355017008.1431704</v>
      </c>
      <c r="BB799">
        <f t="shared" si="1008"/>
        <v>4355017008.1431704</v>
      </c>
      <c r="BC799">
        <f t="shared" si="1009"/>
        <v>0</v>
      </c>
      <c r="BD799">
        <f t="shared" si="1024"/>
        <v>15978780124.920357</v>
      </c>
      <c r="BE799">
        <f t="shared" si="1025"/>
        <v>9335395249.61129</v>
      </c>
      <c r="BF799">
        <f t="shared" si="1026"/>
        <v>1.7116340227357472</v>
      </c>
      <c r="BG799">
        <f t="shared" si="1027"/>
        <v>63.121867050808447</v>
      </c>
      <c r="BH799">
        <f t="shared" si="968"/>
        <v>131361868</v>
      </c>
      <c r="BI799">
        <f t="shared" si="969"/>
        <v>0.51362590914785966</v>
      </c>
      <c r="BJ799">
        <f t="shared" si="1010"/>
        <v>1497.5036000000046</v>
      </c>
      <c r="BK799">
        <f t="shared" si="970"/>
        <v>2.7735642459578047E-2</v>
      </c>
      <c r="BL799">
        <f t="shared" si="971"/>
        <v>1.027735642459578</v>
      </c>
      <c r="BM799">
        <f t="shared" si="972"/>
        <v>20.077740824997537</v>
      </c>
      <c r="BN799">
        <f t="shared" si="973"/>
        <v>587.5</v>
      </c>
      <c r="BO799">
        <f t="shared" si="1012"/>
        <v>569.84500120000007</v>
      </c>
      <c r="BP799">
        <f t="shared" si="974"/>
        <v>554.48308788235295</v>
      </c>
      <c r="BQ799">
        <f t="shared" si="975"/>
        <v>15.361913317647122</v>
      </c>
      <c r="BR799">
        <f t="shared" si="976"/>
        <v>50.575012000000015</v>
      </c>
      <c r="BS799">
        <f t="shared" si="977"/>
        <v>37.950012000000015</v>
      </c>
      <c r="BT799">
        <f t="shared" si="978"/>
        <v>44.5</v>
      </c>
      <c r="BU799">
        <f t="shared" si="979"/>
        <v>29.25</v>
      </c>
      <c r="BV799">
        <f t="shared" si="980"/>
        <v>576.76166186666671</v>
      </c>
      <c r="BW799">
        <f t="shared" si="981"/>
        <v>574.05594895238096</v>
      </c>
      <c r="BX799">
        <f t="shared" si="982"/>
        <v>563.91454414545456</v>
      </c>
      <c r="BY799">
        <f t="shared" si="983"/>
        <v>556.21785914285715</v>
      </c>
      <c r="BZ799">
        <f t="shared" si="984"/>
        <v>599</v>
      </c>
      <c r="CA799">
        <f t="shared" si="985"/>
        <v>528.625</v>
      </c>
      <c r="CB799">
        <f t="shared" si="986"/>
        <v>564.08783645333335</v>
      </c>
      <c r="CC799">
        <f t="shared" si="987"/>
        <v>557.34368665555564</v>
      </c>
      <c r="CD799">
        <f t="shared" si="988"/>
        <v>542.97541619206356</v>
      </c>
      <c r="CE799">
        <f t="shared" si="989"/>
        <v>554.49035939658211</v>
      </c>
      <c r="CF799">
        <f t="shared" si="990"/>
        <v>575.97497599999997</v>
      </c>
      <c r="CG799">
        <f t="shared" si="991"/>
        <v>582</v>
      </c>
      <c r="CH799">
        <f t="shared" si="992"/>
        <v>572.45001200000002</v>
      </c>
    </row>
    <row r="800" spans="1:86">
      <c r="A800" s="1">
        <v>40634</v>
      </c>
      <c r="B800">
        <v>592.5</v>
      </c>
      <c r="C800">
        <v>599.375</v>
      </c>
      <c r="D800">
        <v>586.27502400000003</v>
      </c>
      <c r="E800">
        <v>590.07501200000002</v>
      </c>
      <c r="F800">
        <v>1799624</v>
      </c>
      <c r="G800">
        <f t="shared" si="1006"/>
        <v>-755568.7124922995</v>
      </c>
      <c r="H800">
        <f t="shared" si="1034"/>
        <v>79531024.703727335</v>
      </c>
      <c r="I800">
        <f t="shared" si="1007"/>
        <v>592.05625899999995</v>
      </c>
      <c r="J800">
        <f t="shared" si="1014"/>
        <v>592.05625899999995</v>
      </c>
      <c r="K800">
        <f t="shared" si="1015"/>
        <v>532.94999699999994</v>
      </c>
      <c r="L800">
        <f t="shared" si="1016"/>
        <v>1</v>
      </c>
      <c r="M800">
        <f t="shared" si="1017"/>
        <v>8</v>
      </c>
      <c r="N800">
        <f t="shared" si="1018"/>
        <v>90</v>
      </c>
      <c r="O800">
        <f t="shared" si="1019"/>
        <v>20</v>
      </c>
      <c r="P800">
        <f t="shared" si="994"/>
        <v>13.09997599999997</v>
      </c>
      <c r="Q800">
        <f t="shared" si="995"/>
        <v>9.2999879999999848</v>
      </c>
      <c r="R800">
        <f t="shared" si="996"/>
        <v>3.7999879999999848</v>
      </c>
      <c r="S800">
        <f t="shared" si="997"/>
        <v>13.09997599999997</v>
      </c>
      <c r="T800">
        <f t="shared" si="1033"/>
        <v>14.886272443453327</v>
      </c>
      <c r="U800">
        <f t="shared" si="998"/>
        <v>8.625</v>
      </c>
      <c r="V800">
        <f t="shared" si="999"/>
        <v>-5.7249759999999696</v>
      </c>
      <c r="W800">
        <f t="shared" si="1000"/>
        <v>8.625</v>
      </c>
      <c r="X800">
        <f t="shared" si="1001"/>
        <v>0</v>
      </c>
      <c r="Y800">
        <f t="shared" si="1031"/>
        <v>5.1876362368462754</v>
      </c>
      <c r="Z800">
        <f t="shared" si="1032"/>
        <v>2.2912038422001451</v>
      </c>
      <c r="AA800">
        <f t="shared" si="1028"/>
        <v>34.848456902504758</v>
      </c>
      <c r="AB800">
        <f t="shared" si="1029"/>
        <v>15.391387272424728</v>
      </c>
      <c r="AC800">
        <f t="shared" si="1030"/>
        <v>38.728363810868323</v>
      </c>
      <c r="AD800">
        <f t="shared" si="1038"/>
        <v>21.941091436815629</v>
      </c>
      <c r="AE800">
        <f t="shared" si="1011"/>
        <v>577.45999759999995</v>
      </c>
      <c r="AF800">
        <f t="shared" si="1013"/>
        <v>574.52083333333337</v>
      </c>
      <c r="AG800">
        <f t="shared" si="1035"/>
        <v>555.33750299999986</v>
      </c>
      <c r="AH800">
        <f t="shared" si="1020"/>
        <v>559.61500240000009</v>
      </c>
      <c r="AI800">
        <f t="shared" si="1021"/>
        <v>601.85396405334518</v>
      </c>
      <c r="AJ800">
        <f t="shared" si="1022"/>
        <v>517.37604074665501</v>
      </c>
      <c r="AK800">
        <f t="shared" si="1023"/>
        <v>0.8605676892579065</v>
      </c>
      <c r="AL800">
        <f t="shared" si="1002"/>
        <v>-0.41984809743162987</v>
      </c>
      <c r="AM800">
        <f t="shared" si="1003"/>
        <v>-755568.7124922995</v>
      </c>
      <c r="AN800">
        <f t="shared" si="1036"/>
        <v>5253462.9456934584</v>
      </c>
      <c r="AO800">
        <f t="shared" si="1037"/>
        <v>64814122</v>
      </c>
      <c r="AP800">
        <f t="shared" si="1039"/>
        <v>8.1054294705920085E-2</v>
      </c>
      <c r="AQ800">
        <f t="shared" si="1040"/>
        <v>579.07261089179167</v>
      </c>
      <c r="AR800">
        <f t="shared" si="1041"/>
        <v>584.62757639212145</v>
      </c>
      <c r="AS800">
        <f t="shared" si="1042"/>
        <v>568.0732396970451</v>
      </c>
      <c r="AT800">
        <f t="shared" si="1043"/>
        <v>561.33282356103336</v>
      </c>
      <c r="AU800">
        <f t="shared" si="1044"/>
        <v>565.59579696948288</v>
      </c>
      <c r="AV800">
        <f t="shared" si="1045"/>
        <v>560.62451256952534</v>
      </c>
      <c r="AW800">
        <f t="shared" si="1046"/>
        <v>4.9712843999575398</v>
      </c>
      <c r="AX800">
        <f t="shared" si="993"/>
        <v>-0.967916997306979</v>
      </c>
      <c r="AY800">
        <f t="shared" si="967"/>
        <v>5.9392013972645188</v>
      </c>
      <c r="AZ800">
        <f t="shared" si="1004"/>
        <v>591.90834533333339</v>
      </c>
      <c r="BA800">
        <f t="shared" si="1005"/>
        <v>1065212464.0621548</v>
      </c>
      <c r="BB800">
        <f t="shared" si="1008"/>
        <v>1065212464.0621548</v>
      </c>
      <c r="BC800">
        <f t="shared" si="1009"/>
        <v>0</v>
      </c>
      <c r="BD800">
        <f t="shared" si="1024"/>
        <v>15280020047.815763</v>
      </c>
      <c r="BE800">
        <f t="shared" si="1025"/>
        <v>9335395249.61129</v>
      </c>
      <c r="BF800">
        <f t="shared" si="1026"/>
        <v>1.6367834075854473</v>
      </c>
      <c r="BG800">
        <f t="shared" si="1027"/>
        <v>62.075004070367733</v>
      </c>
      <c r="BH800">
        <f t="shared" si="968"/>
        <v>129562244</v>
      </c>
      <c r="BI800">
        <f t="shared" si="969"/>
        <v>0.88674046326881406</v>
      </c>
      <c r="BJ800">
        <f t="shared" si="1010"/>
        <v>-287.5</v>
      </c>
      <c r="BK800">
        <f t="shared" si="970"/>
        <v>-3.1674971906242651E-3</v>
      </c>
      <c r="BL800">
        <f t="shared" si="971"/>
        <v>0.99683250280937574</v>
      </c>
      <c r="BM800">
        <f t="shared" si="972"/>
        <v>22.261887470846066</v>
      </c>
      <c r="BN800">
        <f t="shared" si="973"/>
        <v>592.82501200000002</v>
      </c>
      <c r="BO800">
        <f t="shared" si="1012"/>
        <v>576.79750360000003</v>
      </c>
      <c r="BP800">
        <f t="shared" si="974"/>
        <v>556.03602958823535</v>
      </c>
      <c r="BQ800">
        <f t="shared" si="975"/>
        <v>20.761474011764676</v>
      </c>
      <c r="BR800">
        <f t="shared" si="976"/>
        <v>54.674987999999985</v>
      </c>
      <c r="BS800">
        <f t="shared" si="977"/>
        <v>53.02502400000003</v>
      </c>
      <c r="BT800">
        <f t="shared" si="978"/>
        <v>53.625</v>
      </c>
      <c r="BU800">
        <f t="shared" si="979"/>
        <v>46.75</v>
      </c>
      <c r="BV800">
        <f t="shared" si="980"/>
        <v>582.98333333333335</v>
      </c>
      <c r="BW800">
        <f t="shared" si="981"/>
        <v>580.56547619047615</v>
      </c>
      <c r="BX800">
        <f t="shared" si="982"/>
        <v>570.33818247272723</v>
      </c>
      <c r="BY800">
        <f t="shared" si="983"/>
        <v>559.63238375238086</v>
      </c>
      <c r="BZ800">
        <f t="shared" si="984"/>
        <v>599.375</v>
      </c>
      <c r="CA800">
        <f t="shared" si="985"/>
        <v>528.625</v>
      </c>
      <c r="CB800">
        <f t="shared" si="986"/>
        <v>568.9582471199999</v>
      </c>
      <c r="CC800">
        <f t="shared" si="987"/>
        <v>565.82666926666661</v>
      </c>
      <c r="CD800">
        <f t="shared" si="988"/>
        <v>544.43279751079376</v>
      </c>
      <c r="CE800">
        <f t="shared" si="989"/>
        <v>552.02588201243975</v>
      </c>
      <c r="CF800">
        <f t="shared" si="990"/>
        <v>591.95001200000002</v>
      </c>
      <c r="CG800">
        <f t="shared" si="991"/>
        <v>599</v>
      </c>
      <c r="CH800">
        <f t="shared" si="992"/>
        <v>576</v>
      </c>
    </row>
    <row r="801" spans="1:86">
      <c r="A801" s="1">
        <v>40637</v>
      </c>
      <c r="B801">
        <v>592.5</v>
      </c>
      <c r="C801">
        <v>608</v>
      </c>
      <c r="D801">
        <v>592</v>
      </c>
      <c r="E801">
        <v>606.59997599999997</v>
      </c>
      <c r="F801">
        <v>2311616</v>
      </c>
      <c r="G801">
        <f t="shared" si="1006"/>
        <v>1907076.2651519913</v>
      </c>
      <c r="H801">
        <f t="shared" si="1034"/>
        <v>81438100.968879327</v>
      </c>
      <c r="I801">
        <f t="shared" si="1007"/>
        <v>599.77499399999999</v>
      </c>
      <c r="J801">
        <f t="shared" si="1014"/>
        <v>599.77499399999999</v>
      </c>
      <c r="K801">
        <f t="shared" si="1015"/>
        <v>532.94999699999994</v>
      </c>
      <c r="L801">
        <f t="shared" si="1016"/>
        <v>1</v>
      </c>
      <c r="M801">
        <f t="shared" si="1017"/>
        <v>9</v>
      </c>
      <c r="N801">
        <f t="shared" si="1018"/>
        <v>90</v>
      </c>
      <c r="O801">
        <f t="shared" si="1019"/>
        <v>10</v>
      </c>
      <c r="P801">
        <f t="shared" si="994"/>
        <v>16</v>
      </c>
      <c r="Q801">
        <f t="shared" si="995"/>
        <v>1.4000240000000304</v>
      </c>
      <c r="R801">
        <f t="shared" si="996"/>
        <v>14.59997599999997</v>
      </c>
      <c r="S801">
        <f t="shared" si="997"/>
        <v>16</v>
      </c>
      <c r="T801">
        <f t="shared" si="1033"/>
        <v>14.965824411778089</v>
      </c>
      <c r="U801">
        <f t="shared" si="998"/>
        <v>13.97497599999997</v>
      </c>
      <c r="V801">
        <f t="shared" si="999"/>
        <v>-9.875</v>
      </c>
      <c r="W801">
        <f t="shared" si="1000"/>
        <v>13.97497599999997</v>
      </c>
      <c r="X801">
        <f t="shared" si="1001"/>
        <v>0</v>
      </c>
      <c r="Y801">
        <f t="shared" si="1031"/>
        <v>5.8153033627858255</v>
      </c>
      <c r="Z801">
        <f t="shared" si="1032"/>
        <v>2.1275464249001348</v>
      </c>
      <c r="AA801">
        <f t="shared" si="1028"/>
        <v>38.85722030928806</v>
      </c>
      <c r="AB801">
        <f t="shared" si="1029"/>
        <v>14.216032250289921</v>
      </c>
      <c r="AC801">
        <f t="shared" si="1030"/>
        <v>46.428637535144269</v>
      </c>
      <c r="AD801">
        <f t="shared" si="1038"/>
        <v>24.073164287056635</v>
      </c>
      <c r="AE801">
        <f t="shared" si="1011"/>
        <v>586.78999039999997</v>
      </c>
      <c r="AF801">
        <f t="shared" si="1013"/>
        <v>582.31666066666662</v>
      </c>
      <c r="AG801">
        <f t="shared" si="1035"/>
        <v>557.9612517999999</v>
      </c>
      <c r="AH801">
        <f t="shared" si="1020"/>
        <v>566.73499760000016</v>
      </c>
      <c r="AI801">
        <f t="shared" si="1021"/>
        <v>613.95619602901468</v>
      </c>
      <c r="AJ801">
        <f t="shared" si="1022"/>
        <v>519.51379917098564</v>
      </c>
      <c r="AK801">
        <f t="shared" si="1023"/>
        <v>0.92210892275348566</v>
      </c>
      <c r="AL801">
        <f t="shared" si="1002"/>
        <v>0.82499699999999621</v>
      </c>
      <c r="AM801">
        <f t="shared" si="1003"/>
        <v>1907076.2651519913</v>
      </c>
      <c r="AN801">
        <f t="shared" si="1036"/>
        <v>7564608.4201565348</v>
      </c>
      <c r="AO801">
        <f t="shared" si="1037"/>
        <v>62941150</v>
      </c>
      <c r="AP801">
        <f t="shared" si="1039"/>
        <v>0.12018541796831698</v>
      </c>
      <c r="AQ801">
        <f t="shared" si="1040"/>
        <v>588.43191502858247</v>
      </c>
      <c r="AR801">
        <f t="shared" si="1041"/>
        <v>594.68733870036681</v>
      </c>
      <c r="AS801">
        <f t="shared" si="1042"/>
        <v>575.00805223157693</v>
      </c>
      <c r="AT801">
        <f t="shared" si="1043"/>
        <v>565.40686728054038</v>
      </c>
      <c r="AU801">
        <f t="shared" si="1044"/>
        <v>571.74642382406046</v>
      </c>
      <c r="AV801">
        <f t="shared" si="1045"/>
        <v>563.84279500965852</v>
      </c>
      <c r="AW801">
        <f t="shared" si="1046"/>
        <v>7.9036288144019409</v>
      </c>
      <c r="AX801">
        <f t="shared" si="993"/>
        <v>0.80639216503480515</v>
      </c>
      <c r="AY801">
        <f t="shared" si="967"/>
        <v>7.0972366493671357</v>
      </c>
      <c r="AZ801">
        <f t="shared" si="1004"/>
        <v>602.19999199999995</v>
      </c>
      <c r="BA801">
        <f t="shared" si="1005"/>
        <v>1392055136.7070718</v>
      </c>
      <c r="BB801">
        <f t="shared" si="1008"/>
        <v>1392055136.7070718</v>
      </c>
      <c r="BC801">
        <f t="shared" si="1009"/>
        <v>0</v>
      </c>
      <c r="BD801">
        <f t="shared" si="1024"/>
        <v>16672075184.522835</v>
      </c>
      <c r="BE801">
        <f t="shared" si="1025"/>
        <v>7486788289.0971518</v>
      </c>
      <c r="BF801">
        <f t="shared" si="1026"/>
        <v>2.2268661194549897</v>
      </c>
      <c r="BG801">
        <f t="shared" si="1027"/>
        <v>69.010180063841702</v>
      </c>
      <c r="BH801">
        <f t="shared" si="968"/>
        <v>131873860</v>
      </c>
      <c r="BI801">
        <f t="shared" si="969"/>
        <v>1.401743337744797</v>
      </c>
      <c r="BJ801">
        <f t="shared" si="1010"/>
        <v>1552.4963999999954</v>
      </c>
      <c r="BK801">
        <f t="shared" si="970"/>
        <v>2.8004853050784592E-2</v>
      </c>
      <c r="BL801">
        <f t="shared" si="971"/>
        <v>1.0280048530507846</v>
      </c>
      <c r="BM801">
        <f t="shared" si="972"/>
        <v>24.88775681307574</v>
      </c>
      <c r="BN801">
        <f t="shared" si="973"/>
        <v>600</v>
      </c>
      <c r="BO801">
        <f t="shared" si="1012"/>
        <v>585.06250599999998</v>
      </c>
      <c r="BP801">
        <f t="shared" si="974"/>
        <v>557.45514723529413</v>
      </c>
      <c r="BQ801">
        <f t="shared" si="975"/>
        <v>27.60735876470585</v>
      </c>
      <c r="BR801">
        <f t="shared" si="976"/>
        <v>71.84997599999997</v>
      </c>
      <c r="BS801">
        <f t="shared" si="977"/>
        <v>60.5</v>
      </c>
      <c r="BT801">
        <f t="shared" si="978"/>
        <v>68</v>
      </c>
      <c r="BU801">
        <f t="shared" si="979"/>
        <v>54.950012000000015</v>
      </c>
      <c r="BV801">
        <f t="shared" si="980"/>
        <v>592.69665946666657</v>
      </c>
      <c r="BW801">
        <f t="shared" si="981"/>
        <v>589.73094552380951</v>
      </c>
      <c r="BX801">
        <f t="shared" si="982"/>
        <v>578.88090494545463</v>
      </c>
      <c r="BY801">
        <f t="shared" si="983"/>
        <v>564.51452403809515</v>
      </c>
      <c r="BZ801">
        <f t="shared" si="984"/>
        <v>608</v>
      </c>
      <c r="CA801">
        <f t="shared" si="985"/>
        <v>528.625</v>
      </c>
      <c r="CB801">
        <f t="shared" si="986"/>
        <v>577.94631821333337</v>
      </c>
      <c r="CC801">
        <f t="shared" si="987"/>
        <v>571.18464937777765</v>
      </c>
      <c r="CD801">
        <f t="shared" si="988"/>
        <v>548.85668297888901</v>
      </c>
      <c r="CE801">
        <f t="shared" si="989"/>
        <v>552.2713578108478</v>
      </c>
      <c r="CF801">
        <f t="shared" si="990"/>
        <v>590.07501200000002</v>
      </c>
      <c r="CG801">
        <f t="shared" si="991"/>
        <v>599.375</v>
      </c>
      <c r="CH801">
        <f t="shared" si="992"/>
        <v>586.27502400000003</v>
      </c>
    </row>
    <row r="802" spans="1:86">
      <c r="A802" s="1">
        <v>40638</v>
      </c>
      <c r="B802">
        <v>607.52502400000003</v>
      </c>
      <c r="C802">
        <v>621.97497599999997</v>
      </c>
      <c r="D802">
        <v>601.875</v>
      </c>
      <c r="E802">
        <v>619.92498799999998</v>
      </c>
      <c r="F802">
        <v>2891014</v>
      </c>
      <c r="G802">
        <f t="shared" si="1006"/>
        <v>2301307.4244466792</v>
      </c>
      <c r="H802">
        <f t="shared" si="1034"/>
        <v>83739408.393325999</v>
      </c>
      <c r="I802">
        <f t="shared" si="1007"/>
        <v>612.82499699999994</v>
      </c>
      <c r="J802">
        <f t="shared" si="1014"/>
        <v>612.82499699999994</v>
      </c>
      <c r="K802">
        <f t="shared" si="1015"/>
        <v>532.94999699999994</v>
      </c>
      <c r="L802">
        <f t="shared" si="1016"/>
        <v>1</v>
      </c>
      <c r="M802">
        <f t="shared" si="1017"/>
        <v>10</v>
      </c>
      <c r="N802">
        <f t="shared" si="1018"/>
        <v>90</v>
      </c>
      <c r="O802">
        <f t="shared" si="1019"/>
        <v>0</v>
      </c>
      <c r="P802">
        <f t="shared" si="994"/>
        <v>20.09997599999997</v>
      </c>
      <c r="Q802">
        <f t="shared" si="995"/>
        <v>2.0499879999999848</v>
      </c>
      <c r="R802">
        <f t="shared" si="996"/>
        <v>18.049987999999985</v>
      </c>
      <c r="S802">
        <f t="shared" si="997"/>
        <v>20.09997599999997</v>
      </c>
      <c r="T802">
        <f t="shared" si="1033"/>
        <v>15.332549525222507</v>
      </c>
      <c r="U802">
        <f t="shared" si="998"/>
        <v>1.5</v>
      </c>
      <c r="V802">
        <f t="shared" si="999"/>
        <v>-5.2000120000000152</v>
      </c>
      <c r="W802">
        <f t="shared" si="1000"/>
        <v>1.5</v>
      </c>
      <c r="X802">
        <f t="shared" si="1001"/>
        <v>0</v>
      </c>
      <c r="Y802">
        <f t="shared" si="1031"/>
        <v>5.5070674083011237</v>
      </c>
      <c r="Z802">
        <f t="shared" si="1032"/>
        <v>1.9755788231215536</v>
      </c>
      <c r="AA802">
        <f t="shared" si="1028"/>
        <v>35.917493038204974</v>
      </c>
      <c r="AB802">
        <f t="shared" si="1029"/>
        <v>12.884868363683852</v>
      </c>
      <c r="AC802">
        <f t="shared" si="1030"/>
        <v>47.195717610561523</v>
      </c>
      <c r="AD802">
        <f t="shared" si="1038"/>
        <v>26.260028571256015</v>
      </c>
      <c r="AE802">
        <f t="shared" si="1011"/>
        <v>596.90499280000006</v>
      </c>
      <c r="AF802">
        <f t="shared" si="1013"/>
        <v>592.31248999999991</v>
      </c>
      <c r="AG802">
        <f t="shared" si="1035"/>
        <v>561.01500239999996</v>
      </c>
      <c r="AH802">
        <f t="shared" si="1020"/>
        <v>575.25249639999993</v>
      </c>
      <c r="AI802">
        <f t="shared" si="1021"/>
        <v>626.84808187737826</v>
      </c>
      <c r="AJ802">
        <f t="shared" si="1022"/>
        <v>523.65691092262159</v>
      </c>
      <c r="AK802">
        <f t="shared" si="1023"/>
        <v>0.93291001726869005</v>
      </c>
      <c r="AL802">
        <f t="shared" si="1002"/>
        <v>0.7960208509701715</v>
      </c>
      <c r="AM802">
        <f t="shared" si="1003"/>
        <v>2301307.4244466792</v>
      </c>
      <c r="AN802">
        <f t="shared" si="1036"/>
        <v>9623895.1746680327</v>
      </c>
      <c r="AO802">
        <f t="shared" si="1037"/>
        <v>61884262</v>
      </c>
      <c r="AP802">
        <f t="shared" si="1039"/>
        <v>0.15551442101172722</v>
      </c>
      <c r="AQ802">
        <f t="shared" si="1040"/>
        <v>599.13955983886444</v>
      </c>
      <c r="AR802">
        <f t="shared" si="1041"/>
        <v>599.31506875076229</v>
      </c>
      <c r="AS802">
        <f t="shared" si="1042"/>
        <v>583.09310066989303</v>
      </c>
      <c r="AT802">
        <f t="shared" si="1043"/>
        <v>570.31349814529176</v>
      </c>
      <c r="AU802">
        <f t="shared" si="1044"/>
        <v>578.97320845045135</v>
      </c>
      <c r="AV802">
        <f t="shared" si="1045"/>
        <v>567.76854851898247</v>
      </c>
      <c r="AW802">
        <f t="shared" si="1046"/>
        <v>11.204659931468882</v>
      </c>
      <c r="AX802">
        <f t="shared" si="993"/>
        <v>2.8860457183216206</v>
      </c>
      <c r="AY802">
        <f t="shared" si="967"/>
        <v>8.3186142131472618</v>
      </c>
      <c r="AZ802">
        <f t="shared" si="1004"/>
        <v>614.59165466666661</v>
      </c>
      <c r="BA802">
        <f t="shared" si="1005"/>
        <v>1776793077.9244986</v>
      </c>
      <c r="BB802">
        <f t="shared" si="1008"/>
        <v>1776793077.9244986</v>
      </c>
      <c r="BC802">
        <f t="shared" si="1009"/>
        <v>0</v>
      </c>
      <c r="BD802">
        <f t="shared" si="1024"/>
        <v>16962893685.653656</v>
      </c>
      <c r="BE802">
        <f t="shared" si="1025"/>
        <v>7486788289.0971518</v>
      </c>
      <c r="BF802">
        <f t="shared" si="1026"/>
        <v>2.2657103460981194</v>
      </c>
      <c r="BG802">
        <f t="shared" si="1027"/>
        <v>69.378790706444533</v>
      </c>
      <c r="BH802">
        <f t="shared" si="968"/>
        <v>134764874</v>
      </c>
      <c r="BI802">
        <f t="shared" si="969"/>
        <v>1.9734555499236626</v>
      </c>
      <c r="BJ802">
        <f t="shared" si="1010"/>
        <v>1232.5012000000015</v>
      </c>
      <c r="BK802">
        <f t="shared" si="970"/>
        <v>2.1966720288825094E-2</v>
      </c>
      <c r="BL802">
        <f t="shared" si="971"/>
        <v>1.0219667202888252</v>
      </c>
      <c r="BM802">
        <f t="shared" si="972"/>
        <v>27.193261219736389</v>
      </c>
      <c r="BN802">
        <f t="shared" si="973"/>
        <v>611.92498799999998</v>
      </c>
      <c r="BO802">
        <f t="shared" si="1012"/>
        <v>593.89500119999991</v>
      </c>
      <c r="BP802">
        <f t="shared" si="974"/>
        <v>559.30919064705881</v>
      </c>
      <c r="BQ802">
        <f t="shared" si="975"/>
        <v>34.585810552941098</v>
      </c>
      <c r="BR802">
        <f t="shared" si="976"/>
        <v>87.75</v>
      </c>
      <c r="BS802">
        <f t="shared" si="977"/>
        <v>73.25</v>
      </c>
      <c r="BT802">
        <f t="shared" si="978"/>
        <v>86.47497599999997</v>
      </c>
      <c r="BU802">
        <f t="shared" si="979"/>
        <v>72.02502400000003</v>
      </c>
      <c r="BV802">
        <f t="shared" si="980"/>
        <v>603.74165866666658</v>
      </c>
      <c r="BW802">
        <f t="shared" si="981"/>
        <v>600.47618190476192</v>
      </c>
      <c r="BX802">
        <f t="shared" si="982"/>
        <v>588.55181229090908</v>
      </c>
      <c r="BY802">
        <f t="shared" si="983"/>
        <v>570.41583224761905</v>
      </c>
      <c r="BZ802">
        <f t="shared" si="984"/>
        <v>621.97497599999997</v>
      </c>
      <c r="CA802">
        <f t="shared" si="985"/>
        <v>528.625</v>
      </c>
      <c r="CB802">
        <f t="shared" si="986"/>
        <v>586.79849136000007</v>
      </c>
      <c r="CC802">
        <f t="shared" si="987"/>
        <v>580.3406801777777</v>
      </c>
      <c r="CD802">
        <f t="shared" si="988"/>
        <v>555.20038749079356</v>
      </c>
      <c r="CE802">
        <f t="shared" si="989"/>
        <v>551.7223248792219</v>
      </c>
      <c r="CF802">
        <f t="shared" si="990"/>
        <v>606.59997599999997</v>
      </c>
      <c r="CG802">
        <f t="shared" si="991"/>
        <v>608</v>
      </c>
      <c r="CH802">
        <f t="shared" si="992"/>
        <v>592</v>
      </c>
    </row>
    <row r="803" spans="1:86">
      <c r="A803" s="1">
        <v>40639</v>
      </c>
      <c r="B803">
        <v>619.5</v>
      </c>
      <c r="C803">
        <v>623.47497599999997</v>
      </c>
      <c r="D803">
        <v>607.07501200000002</v>
      </c>
      <c r="E803">
        <v>610.92498799999998</v>
      </c>
      <c r="F803">
        <v>2422352</v>
      </c>
      <c r="G803">
        <f t="shared" si="1006"/>
        <v>-1285032.7883783218</v>
      </c>
      <c r="H803">
        <f t="shared" si="1034"/>
        <v>82454375.604947671</v>
      </c>
      <c r="I803">
        <f t="shared" si="1007"/>
        <v>615.24374399999999</v>
      </c>
      <c r="J803">
        <f t="shared" si="1014"/>
        <v>615.24374399999999</v>
      </c>
      <c r="K803">
        <f t="shared" si="1015"/>
        <v>541.24375899999995</v>
      </c>
      <c r="L803">
        <f t="shared" si="1016"/>
        <v>1</v>
      </c>
      <c r="M803">
        <f t="shared" si="1017"/>
        <v>10</v>
      </c>
      <c r="N803">
        <f t="shared" si="1018"/>
        <v>90</v>
      </c>
      <c r="O803">
        <f t="shared" si="1019"/>
        <v>0</v>
      </c>
      <c r="P803">
        <f t="shared" si="994"/>
        <v>16.399963999999954</v>
      </c>
      <c r="Q803">
        <f t="shared" si="995"/>
        <v>12.549987999999985</v>
      </c>
      <c r="R803">
        <f t="shared" si="996"/>
        <v>3.8499759999999696</v>
      </c>
      <c r="S803">
        <f t="shared" si="997"/>
        <v>16.399963999999954</v>
      </c>
      <c r="T803">
        <f t="shared" si="1033"/>
        <v>15.408793416278041</v>
      </c>
      <c r="U803">
        <f t="shared" si="998"/>
        <v>-13.47497599999997</v>
      </c>
      <c r="V803">
        <f t="shared" si="999"/>
        <v>9.5</v>
      </c>
      <c r="W803">
        <f t="shared" si="1000"/>
        <v>0</v>
      </c>
      <c r="X803">
        <f t="shared" si="1001"/>
        <v>9.5</v>
      </c>
      <c r="Y803">
        <f t="shared" si="1031"/>
        <v>5.1137054505653285</v>
      </c>
      <c r="Z803">
        <f t="shared" si="1032"/>
        <v>2.5130374786128713</v>
      </c>
      <c r="AA803">
        <f t="shared" si="1028"/>
        <v>33.186929777143661</v>
      </c>
      <c r="AB803">
        <f t="shared" si="1029"/>
        <v>16.309112665227037</v>
      </c>
      <c r="AC803">
        <f t="shared" si="1030"/>
        <v>34.099326489724561</v>
      </c>
      <c r="AD803">
        <f t="shared" si="1038"/>
        <v>27.017936744526953</v>
      </c>
      <c r="AE803">
        <f t="shared" si="1011"/>
        <v>603.89499519999993</v>
      </c>
      <c r="AF803">
        <f t="shared" si="1013"/>
        <v>599.24165866666669</v>
      </c>
      <c r="AG803">
        <f t="shared" si="1035"/>
        <v>563.39375299999995</v>
      </c>
      <c r="AH803">
        <f t="shared" si="1020"/>
        <v>583.12749640000004</v>
      </c>
      <c r="AI803">
        <f t="shared" si="1021"/>
        <v>629.82636053557644</v>
      </c>
      <c r="AJ803">
        <f t="shared" si="1022"/>
        <v>536.42863226442364</v>
      </c>
      <c r="AK803">
        <f t="shared" si="1023"/>
        <v>0.79762492208909097</v>
      </c>
      <c r="AL803">
        <f t="shared" si="1002"/>
        <v>-0.53048970107495597</v>
      </c>
      <c r="AM803">
        <f t="shared" si="1003"/>
        <v>-1285032.7883783218</v>
      </c>
      <c r="AN803">
        <f t="shared" si="1036"/>
        <v>8724305.4299131092</v>
      </c>
      <c r="AO803">
        <f t="shared" si="1037"/>
        <v>61882128</v>
      </c>
      <c r="AP803">
        <f t="shared" si="1039"/>
        <v>0.14098263443547238</v>
      </c>
      <c r="AQ803">
        <f t="shared" si="1040"/>
        <v>603.14660541365049</v>
      </c>
      <c r="AR803">
        <f t="shared" si="1041"/>
        <v>599.39626731679505</v>
      </c>
      <c r="AS803">
        <f t="shared" si="1042"/>
        <v>588.10284038931229</v>
      </c>
      <c r="AT803">
        <f t="shared" si="1043"/>
        <v>573.96853223221547</v>
      </c>
      <c r="AU803">
        <f t="shared" si="1044"/>
        <v>583.76597538288365</v>
      </c>
      <c r="AV803">
        <f t="shared" si="1045"/>
        <v>570.78949928265365</v>
      </c>
      <c r="AW803">
        <f t="shared" si="1046"/>
        <v>12.976476100230002</v>
      </c>
      <c r="AX803">
        <f t="shared" si="993"/>
        <v>4.9041317947032965</v>
      </c>
      <c r="AY803">
        <f t="shared" si="967"/>
        <v>8.0723443055267055</v>
      </c>
      <c r="AZ803">
        <f t="shared" si="1004"/>
        <v>613.82499199999995</v>
      </c>
      <c r="BA803">
        <f t="shared" si="1005"/>
        <v>1486900197.021184</v>
      </c>
      <c r="BB803">
        <f t="shared" si="1008"/>
        <v>0</v>
      </c>
      <c r="BC803">
        <f t="shared" si="1009"/>
        <v>1486900197.021184</v>
      </c>
      <c r="BD803">
        <f t="shared" si="1024"/>
        <v>16962893685.653656</v>
      </c>
      <c r="BE803">
        <f t="shared" si="1025"/>
        <v>7839559740.652853</v>
      </c>
      <c r="BF803">
        <f t="shared" si="1026"/>
        <v>2.1637559055377569</v>
      </c>
      <c r="BG803">
        <f t="shared" si="1027"/>
        <v>68.391998944999969</v>
      </c>
      <c r="BH803">
        <f t="shared" si="968"/>
        <v>132342522</v>
      </c>
      <c r="BI803">
        <f t="shared" si="969"/>
        <v>2.2734258630437911</v>
      </c>
      <c r="BJ803">
        <f t="shared" si="1010"/>
        <v>-1000</v>
      </c>
      <c r="BK803">
        <f t="shared" si="970"/>
        <v>-1.4517885509077108E-2</v>
      </c>
      <c r="BL803">
        <f t="shared" si="971"/>
        <v>0.98548211449092293</v>
      </c>
      <c r="BM803">
        <f t="shared" si="972"/>
        <v>24.612462468528605</v>
      </c>
      <c r="BN803">
        <f t="shared" si="973"/>
        <v>615.27499399999999</v>
      </c>
      <c r="BO803">
        <f t="shared" si="1012"/>
        <v>601.50499879999995</v>
      </c>
      <c r="BP803">
        <f t="shared" si="974"/>
        <v>561.29742611764698</v>
      </c>
      <c r="BQ803">
        <f t="shared" si="975"/>
        <v>40.207572682352975</v>
      </c>
      <c r="BR803">
        <f t="shared" si="976"/>
        <v>64.22497599999997</v>
      </c>
      <c r="BS803">
        <f t="shared" si="977"/>
        <v>72.075012000000015</v>
      </c>
      <c r="BT803">
        <f t="shared" si="978"/>
        <v>75.699951999999939</v>
      </c>
      <c r="BU803">
        <f t="shared" si="979"/>
        <v>84</v>
      </c>
      <c r="BV803">
        <f t="shared" si="980"/>
        <v>608.41499039999997</v>
      </c>
      <c r="BW803">
        <f t="shared" si="981"/>
        <v>605.79403847619051</v>
      </c>
      <c r="BX803">
        <f t="shared" si="982"/>
        <v>595.03771985454546</v>
      </c>
      <c r="BY803">
        <f t="shared" si="983"/>
        <v>575.16916420952384</v>
      </c>
      <c r="BZ803">
        <f t="shared" si="984"/>
        <v>623.47497599999997</v>
      </c>
      <c r="CA803">
        <f t="shared" si="985"/>
        <v>535</v>
      </c>
      <c r="CB803">
        <f t="shared" si="986"/>
        <v>597.04066990666672</v>
      </c>
      <c r="CC803">
        <f t="shared" si="987"/>
        <v>588.87235257777775</v>
      </c>
      <c r="CD803">
        <f t="shared" si="988"/>
        <v>565.28280563412704</v>
      </c>
      <c r="CE803">
        <f t="shared" si="989"/>
        <v>549.86516749395582</v>
      </c>
      <c r="CF803">
        <f t="shared" si="990"/>
        <v>619.92498799999998</v>
      </c>
      <c r="CG803">
        <f t="shared" si="991"/>
        <v>621.97497599999997</v>
      </c>
      <c r="CH803">
        <f t="shared" si="992"/>
        <v>601.875</v>
      </c>
    </row>
    <row r="804" spans="1:86">
      <c r="A804" s="1">
        <v>40640</v>
      </c>
      <c r="B804">
        <v>610</v>
      </c>
      <c r="C804">
        <v>610</v>
      </c>
      <c r="D804">
        <v>597.57501200000002</v>
      </c>
      <c r="E804">
        <v>599.59997599999997</v>
      </c>
      <c r="F804">
        <v>2149016</v>
      </c>
      <c r="G804">
        <f t="shared" si="1006"/>
        <v>-1448543.6880067959</v>
      </c>
      <c r="H804">
        <f t="shared" si="1034"/>
        <v>81005831.916940868</v>
      </c>
      <c r="I804">
        <f t="shared" si="1007"/>
        <v>604.29374699999994</v>
      </c>
      <c r="J804">
        <f t="shared" si="1014"/>
        <v>615.24374399999999</v>
      </c>
      <c r="K804">
        <f t="shared" si="1015"/>
        <v>558.59375</v>
      </c>
      <c r="L804">
        <f t="shared" si="1016"/>
        <v>2</v>
      </c>
      <c r="M804">
        <f t="shared" si="1017"/>
        <v>10</v>
      </c>
      <c r="N804">
        <f t="shared" si="1018"/>
        <v>80</v>
      </c>
      <c r="O804">
        <f t="shared" si="1019"/>
        <v>0</v>
      </c>
      <c r="P804">
        <f t="shared" si="994"/>
        <v>12.424987999999985</v>
      </c>
      <c r="Q804">
        <f t="shared" si="995"/>
        <v>10.40002400000003</v>
      </c>
      <c r="R804">
        <f t="shared" si="996"/>
        <v>2.0249639999999545</v>
      </c>
      <c r="S804">
        <f t="shared" si="997"/>
        <v>12.424987999999985</v>
      </c>
      <c r="T804">
        <f t="shared" si="1033"/>
        <v>15.195664457972466</v>
      </c>
      <c r="U804">
        <f t="shared" si="998"/>
        <v>-3</v>
      </c>
      <c r="V804">
        <f t="shared" si="999"/>
        <v>5.2000120000000152</v>
      </c>
      <c r="W804">
        <f t="shared" si="1000"/>
        <v>0</v>
      </c>
      <c r="X804">
        <f t="shared" si="1001"/>
        <v>5.2000120000000152</v>
      </c>
      <c r="Y804">
        <f t="shared" si="1031"/>
        <v>4.7484407755249478</v>
      </c>
      <c r="Z804">
        <f t="shared" si="1032"/>
        <v>2.7049642301405248</v>
      </c>
      <c r="AA804">
        <f t="shared" si="1028"/>
        <v>31.248655092760092</v>
      </c>
      <c r="AB804">
        <f t="shared" si="1029"/>
        <v>17.800894706656639</v>
      </c>
      <c r="AC804">
        <f t="shared" si="1030"/>
        <v>27.416684640525219</v>
      </c>
      <c r="AD804">
        <f t="shared" si="1038"/>
        <v>27.029676209328436</v>
      </c>
      <c r="AE804">
        <f t="shared" si="1011"/>
        <v>605.42498799999998</v>
      </c>
      <c r="AF804">
        <f t="shared" si="1013"/>
        <v>603.17915866666658</v>
      </c>
      <c r="AG804">
        <f t="shared" si="1035"/>
        <v>565.66000059999999</v>
      </c>
      <c r="AH804">
        <f t="shared" si="1020"/>
        <v>588.41749279999999</v>
      </c>
      <c r="AI804">
        <f t="shared" si="1021"/>
        <v>628.99581274660227</v>
      </c>
      <c r="AJ804">
        <f t="shared" si="1022"/>
        <v>547.83917285339771</v>
      </c>
      <c r="AK804">
        <f t="shared" si="1023"/>
        <v>0.63778888843494763</v>
      </c>
      <c r="AL804">
        <f t="shared" si="1002"/>
        <v>-0.6740497455611294</v>
      </c>
      <c r="AM804">
        <f t="shared" si="1003"/>
        <v>-1448543.6880067959</v>
      </c>
      <c r="AN804">
        <f t="shared" si="1036"/>
        <v>7692548.4670379385</v>
      </c>
      <c r="AO804">
        <f t="shared" si="1037"/>
        <v>62159820</v>
      </c>
      <c r="AP804">
        <f t="shared" si="1039"/>
        <v>0.12375435557950358</v>
      </c>
      <c r="AQ804">
        <f t="shared" si="1040"/>
        <v>601.94075141300937</v>
      </c>
      <c r="AR804">
        <f t="shared" si="1041"/>
        <v>598.99833113150851</v>
      </c>
      <c r="AS804">
        <f t="shared" si="1042"/>
        <v>590.17232479923609</v>
      </c>
      <c r="AT804">
        <f t="shared" si="1043"/>
        <v>576.27536217131603</v>
      </c>
      <c r="AU804">
        <f t="shared" si="1044"/>
        <v>586.14107547545109</v>
      </c>
      <c r="AV804">
        <f t="shared" si="1045"/>
        <v>572.80623265286795</v>
      </c>
      <c r="AW804">
        <f t="shared" si="1046"/>
        <v>13.334842822583141</v>
      </c>
      <c r="AX804">
        <f t="shared" si="993"/>
        <v>6.5902740002792655</v>
      </c>
      <c r="AY804">
        <f t="shared" ref="AY804:AY867" si="1047">AW804-AX804</f>
        <v>6.7445688223038758</v>
      </c>
      <c r="AZ804">
        <f t="shared" si="1004"/>
        <v>602.39166266666666</v>
      </c>
      <c r="BA804">
        <f t="shared" si="1005"/>
        <v>1294549321.3372693</v>
      </c>
      <c r="BB804">
        <f t="shared" si="1008"/>
        <v>0</v>
      </c>
      <c r="BC804">
        <f t="shared" si="1009"/>
        <v>1294549321.3372693</v>
      </c>
      <c r="BD804">
        <f t="shared" si="1024"/>
        <v>16962893685.653656</v>
      </c>
      <c r="BE804">
        <f t="shared" si="1025"/>
        <v>7929716810.5355148</v>
      </c>
      <c r="BF804">
        <f t="shared" si="1026"/>
        <v>2.1391550405831086</v>
      </c>
      <c r="BG804">
        <f t="shared" si="1027"/>
        <v>68.14429401950639</v>
      </c>
      <c r="BH804">
        <f t="shared" ref="BH804:BH867" si="1048">(IF(E804&gt;E803,BH803+F804,IF(E804&lt;E803,BH803-F804,IF(E804=E803,BH803))))</f>
        <v>130193506</v>
      </c>
      <c r="BI804">
        <f t="shared" ref="BI804:BI867" si="1049">((AU804-AV804)/AV804)*100</f>
        <v>2.3279849384362974</v>
      </c>
      <c r="BJ804">
        <f t="shared" si="1010"/>
        <v>-1232.5012000000015</v>
      </c>
      <c r="BK804">
        <f t="shared" ref="BK804:BK867" si="1050">((E804-E803)/E803)</f>
        <v>-1.8537483688586685E-2</v>
      </c>
      <c r="BL804">
        <f t="shared" ref="BL804:BL867" si="1051">E804/E803</f>
        <v>0.98146251631141335</v>
      </c>
      <c r="BM804">
        <f t="shared" ref="BM804:BM867" si="1052">STDEV(E795:E804)</f>
        <v>21.386652442385646</v>
      </c>
      <c r="BN804">
        <f t="shared" ref="BN804:BN867" si="1053">(C804+D804)/2</f>
        <v>603.78750600000001</v>
      </c>
      <c r="BO804">
        <f t="shared" si="1012"/>
        <v>604.76250000000005</v>
      </c>
      <c r="BP804">
        <f t="shared" ref="BP804:BP867" si="1054">AVERAGE(BN771:BN804)</f>
        <v>562.82904411764696</v>
      </c>
      <c r="BQ804">
        <f t="shared" ref="BQ804:BQ867" si="1055">BO804-BP804</f>
        <v>41.933455882353087</v>
      </c>
      <c r="BR804">
        <f t="shared" ref="BR804:BR867" si="1056">(E804-E795)</f>
        <v>39.774963999999954</v>
      </c>
      <c r="BS804">
        <f t="shared" ref="BS804:BS867" si="1057">(D804-D795)</f>
        <v>45.700012000000015</v>
      </c>
      <c r="BT804">
        <f t="shared" ref="BT804:BT867" si="1058">C804-C795</f>
        <v>45.75</v>
      </c>
      <c r="BU804">
        <f t="shared" ref="BU804:BU867" si="1059">B804-B795</f>
        <v>51.575012000000015</v>
      </c>
      <c r="BV804">
        <f t="shared" ref="BV804:BV867" si="1060">(E804*5+E803*4+E802*3+E801*2+E800)/15</f>
        <v>606.98331733333339</v>
      </c>
      <c r="BW804">
        <f t="shared" ref="BW804:BW867" si="1061">(E804*6+E803*5+E802*4+E801*3+E800*2+E799)/21</f>
        <v>605.89641485714287</v>
      </c>
      <c r="BX804">
        <f t="shared" ref="BX804:BX867" si="1062">(E804*10+E803*9+E802*8+E801*7+E800*6+E799*5+E798*4+E797*3+E796*2+E795)/55</f>
        <v>598.0327161454544</v>
      </c>
      <c r="BY804">
        <f t="shared" ref="BY804:BY867" si="1063">(E804*20+E803*19+E802*18+E801*17+E800*16+E799*15+E798*14+E797*13+E796*12+E795*11+E794*10+E793*9+E792*8+E791*7+E790*6+E789*5+E788*4+E787*3+E786*2+E785)/210</f>
        <v>578.6173759238095</v>
      </c>
      <c r="BZ804">
        <f t="shared" ref="BZ804:BZ867" si="1064">MAX(C795:C804)</f>
        <v>623.47497599999997</v>
      </c>
      <c r="CA804">
        <f t="shared" ref="CA804:CA867" si="1065">MIN(D795:D804)</f>
        <v>551.875</v>
      </c>
      <c r="CB804">
        <f t="shared" ref="CB804:CB867" si="1066">(AVERAGE(E800:E804)+AVERAGE(E800:E803)+AVERAGE(E800:E802)+AVERAGE(E800:E801)+E800)/5</f>
        <v>601.25041206666663</v>
      </c>
      <c r="CC804">
        <f t="shared" ref="CC804:CC867" si="1067">(AVERAGE(E799:E804)+AVERAGE(E799:E803)+AVERAGE(E799:E802)+AVERAGE(E799:E801)+AVERAGE(E799:E800)+E799)/6</f>
        <v>598.06375136666668</v>
      </c>
      <c r="CD804">
        <f t="shared" ref="CD804:CD867" si="1068">(AVERAGE(E795:E804)+AVERAGE(E795:E803)+AVERAGE(E795:E802)+AVERAGE(E795:E801)+AVERAGE(E795:E800)+AVERAGE(E795:E799)+AVERAGE(E795:E798)+AVERAGE(E795:E797)+AVERAGE(E795:E796)+E795)/10</f>
        <v>573.38623165666672</v>
      </c>
      <c r="CE804">
        <f t="shared" ref="CE804:CE867" si="1069">(AVERAGE(E785:E804)+AVERAGE(E785:E803)+AVERAGE(E785:E802)+AVERAGE(E785:E801)+AVERAGE(E785:E800)+AVERAGE(E785:E799)+AVERAGE(E785:E798)+AVERAGE(E785:E797)+AVERAGE(E785:E796)+AVERAGE(E785:E795)+AVERAGE(E785:E794)+AVERAGE(E785:E793)+AVERAGE(E785:E792)+AVERAGE(E785:E791)+AVERAGE(E785:E790)+AVERAGE(E785:E789)+AVERAGE(E785:E788)+AVERAGE(E785:E787)+AVERAGE(E785:E786)+E785)/20</f>
        <v>549.26599656953181</v>
      </c>
      <c r="CF804">
        <f t="shared" ref="CF804:CF867" si="1070">E803</f>
        <v>610.92498799999998</v>
      </c>
      <c r="CG804">
        <f t="shared" ref="CG804:CG867" si="1071">C803</f>
        <v>623.47497599999997</v>
      </c>
      <c r="CH804">
        <f t="shared" ref="CH804:CH867" si="1072">D803</f>
        <v>607.07501200000002</v>
      </c>
    </row>
    <row r="805" spans="1:86">
      <c r="A805" s="1">
        <v>40641</v>
      </c>
      <c r="B805">
        <v>598.45001200000002</v>
      </c>
      <c r="C805">
        <v>607</v>
      </c>
      <c r="D805">
        <v>592.375</v>
      </c>
      <c r="E805">
        <v>598</v>
      </c>
      <c r="F805">
        <v>1983768</v>
      </c>
      <c r="G805">
        <f t="shared" si="1006"/>
        <v>-457792.61538461543</v>
      </c>
      <c r="H805">
        <f t="shared" si="1034"/>
        <v>80548039.301556259</v>
      </c>
      <c r="I805">
        <f t="shared" si="1007"/>
        <v>598.95625300000006</v>
      </c>
      <c r="J805">
        <f t="shared" si="1014"/>
        <v>615.24374399999999</v>
      </c>
      <c r="K805">
        <f t="shared" si="1015"/>
        <v>559.80624399999999</v>
      </c>
      <c r="L805">
        <f t="shared" si="1016"/>
        <v>3</v>
      </c>
      <c r="M805">
        <f t="shared" si="1017"/>
        <v>10</v>
      </c>
      <c r="N805">
        <f t="shared" si="1018"/>
        <v>70</v>
      </c>
      <c r="O805">
        <f t="shared" si="1019"/>
        <v>0</v>
      </c>
      <c r="P805">
        <f t="shared" si="994"/>
        <v>14.625</v>
      </c>
      <c r="Q805">
        <f t="shared" si="995"/>
        <v>9</v>
      </c>
      <c r="R805">
        <f t="shared" si="996"/>
        <v>5.625</v>
      </c>
      <c r="S805">
        <f t="shared" si="997"/>
        <v>14.625</v>
      </c>
      <c r="T805">
        <f t="shared" si="1033"/>
        <v>15.154902710974431</v>
      </c>
      <c r="U805">
        <f t="shared" si="998"/>
        <v>-9.5</v>
      </c>
      <c r="V805">
        <f t="shared" si="999"/>
        <v>4.7249759999999696</v>
      </c>
      <c r="W805">
        <f t="shared" si="1000"/>
        <v>0</v>
      </c>
      <c r="X805">
        <f t="shared" si="1001"/>
        <v>4.7249759999999696</v>
      </c>
      <c r="Y805">
        <f t="shared" si="1031"/>
        <v>4.4092664344160228</v>
      </c>
      <c r="Z805">
        <f t="shared" si="1032"/>
        <v>2.8492507851304851</v>
      </c>
      <c r="AA805">
        <f t="shared" si="1028"/>
        <v>29.094653515809444</v>
      </c>
      <c r="AB805">
        <f t="shared" si="1029"/>
        <v>18.800851707660247</v>
      </c>
      <c r="AC805">
        <f t="shared" si="1030"/>
        <v>21.492208423568403</v>
      </c>
      <c r="AD805">
        <f t="shared" si="1038"/>
        <v>26.519779480722043</v>
      </c>
      <c r="AE805">
        <f t="shared" si="1011"/>
        <v>607.00998559999994</v>
      </c>
      <c r="AF805">
        <f t="shared" si="1013"/>
        <v>604.18749000000003</v>
      </c>
      <c r="AG805">
        <f t="shared" si="1035"/>
        <v>568.63374940000006</v>
      </c>
      <c r="AH805">
        <f t="shared" si="1020"/>
        <v>592.23499159999994</v>
      </c>
      <c r="AI805">
        <f t="shared" si="1021"/>
        <v>628.26310084421982</v>
      </c>
      <c r="AJ805">
        <f t="shared" si="1022"/>
        <v>556.20688235578007</v>
      </c>
      <c r="AK805">
        <f t="shared" si="1023"/>
        <v>0.58000709058753841</v>
      </c>
      <c r="AL805">
        <f t="shared" si="1002"/>
        <v>-0.23076923076923078</v>
      </c>
      <c r="AM805">
        <f t="shared" si="1003"/>
        <v>-457792.61538461543</v>
      </c>
      <c r="AN805">
        <f t="shared" si="1036"/>
        <v>8721951.4164493699</v>
      </c>
      <c r="AO805">
        <f t="shared" si="1037"/>
        <v>59130706</v>
      </c>
      <c r="AP805">
        <f t="shared" si="1039"/>
        <v>0.14750291356997108</v>
      </c>
      <c r="AQ805">
        <f t="shared" si="1040"/>
        <v>600.60089593258613</v>
      </c>
      <c r="AR805">
        <f t="shared" si="1041"/>
        <v>596.20581017902862</v>
      </c>
      <c r="AS805">
        <f t="shared" si="1042"/>
        <v>591.5813063353736</v>
      </c>
      <c r="AT805">
        <f t="shared" si="1043"/>
        <v>578.23057957589754</v>
      </c>
      <c r="AU805">
        <f t="shared" si="1044"/>
        <v>587.91991415413338</v>
      </c>
      <c r="AV805">
        <f t="shared" si="1045"/>
        <v>574.56979636716721</v>
      </c>
      <c r="AW805">
        <f t="shared" si="1046"/>
        <v>13.350117786966166</v>
      </c>
      <c r="AX805">
        <f t="shared" ref="AX805:AX868" si="1073">((AW805-AX804)*0.2)+AX804</f>
        <v>7.9422427576166452</v>
      </c>
      <c r="AY805">
        <f t="shared" si="1047"/>
        <v>5.4078750293495208</v>
      </c>
      <c r="AZ805">
        <f t="shared" si="1004"/>
        <v>599.125</v>
      </c>
      <c r="BA805">
        <f t="shared" si="1005"/>
        <v>1188525003</v>
      </c>
      <c r="BB805">
        <f t="shared" si="1008"/>
        <v>0</v>
      </c>
      <c r="BC805">
        <f t="shared" si="1009"/>
        <v>1188525003</v>
      </c>
      <c r="BD805">
        <f t="shared" si="1024"/>
        <v>16962893685.653656</v>
      </c>
      <c r="BE805">
        <f t="shared" si="1025"/>
        <v>7708822160.5827942</v>
      </c>
      <c r="BF805">
        <f t="shared" si="1026"/>
        <v>2.2004520706664277</v>
      </c>
      <c r="BG805">
        <f t="shared" si="1027"/>
        <v>68.754414129008637</v>
      </c>
      <c r="BH805">
        <f t="shared" si="1048"/>
        <v>128209738</v>
      </c>
      <c r="BI805">
        <f t="shared" si="1049"/>
        <v>2.3234980104027332</v>
      </c>
      <c r="BJ805">
        <f t="shared" si="1010"/>
        <v>-259.99759999999696</v>
      </c>
      <c r="BK805">
        <f t="shared" si="1050"/>
        <v>-2.6684057105432067E-3</v>
      </c>
      <c r="BL805">
        <f t="shared" si="1051"/>
        <v>0.99733159428945684</v>
      </c>
      <c r="BM805">
        <f t="shared" si="1052"/>
        <v>18.988480833516228</v>
      </c>
      <c r="BN805">
        <f t="shared" si="1053"/>
        <v>599.6875</v>
      </c>
      <c r="BO805">
        <f t="shared" si="1012"/>
        <v>606.13499760000002</v>
      </c>
      <c r="BP805">
        <f t="shared" si="1054"/>
        <v>564.18382352941171</v>
      </c>
      <c r="BQ805">
        <f t="shared" si="1055"/>
        <v>41.951174070588308</v>
      </c>
      <c r="BR805">
        <f t="shared" si="1056"/>
        <v>38.049987999999985</v>
      </c>
      <c r="BS805">
        <f t="shared" si="1057"/>
        <v>38.375</v>
      </c>
      <c r="BT805">
        <f t="shared" si="1058"/>
        <v>43.65002400000003</v>
      </c>
      <c r="BU805">
        <f t="shared" si="1059"/>
        <v>36.52502400000003</v>
      </c>
      <c r="BV805">
        <f t="shared" si="1060"/>
        <v>604.50832133333324</v>
      </c>
      <c r="BW805">
        <f t="shared" si="1061"/>
        <v>604.41665523809513</v>
      </c>
      <c r="BX805">
        <f t="shared" si="1062"/>
        <v>599.77499018181811</v>
      </c>
      <c r="BY805">
        <f t="shared" si="1063"/>
        <v>581.69737586666668</v>
      </c>
      <c r="BZ805">
        <f t="shared" si="1064"/>
        <v>623.47497599999997</v>
      </c>
      <c r="CA805">
        <f t="shared" si="1065"/>
        <v>554</v>
      </c>
      <c r="CB805">
        <f t="shared" si="1066"/>
        <v>609.72364858666663</v>
      </c>
      <c r="CC805">
        <f t="shared" si="1067"/>
        <v>601.73992505555555</v>
      </c>
      <c r="CD805">
        <f t="shared" si="1068"/>
        <v>578.92203443349206</v>
      </c>
      <c r="CE805">
        <f t="shared" si="1069"/>
        <v>552.16669722147026</v>
      </c>
      <c r="CF805">
        <f t="shared" si="1070"/>
        <v>599.59997599999997</v>
      </c>
      <c r="CG805">
        <f t="shared" si="1071"/>
        <v>610</v>
      </c>
      <c r="CH805">
        <f t="shared" si="1072"/>
        <v>597.57501200000002</v>
      </c>
    </row>
    <row r="806" spans="1:86">
      <c r="A806" s="1">
        <v>40644</v>
      </c>
      <c r="B806">
        <v>590.07501200000002</v>
      </c>
      <c r="C806">
        <v>597.5</v>
      </c>
      <c r="D806">
        <v>587.65002400000003</v>
      </c>
      <c r="E806">
        <v>589.20001200000002</v>
      </c>
      <c r="F806">
        <v>2256232</v>
      </c>
      <c r="G806">
        <f t="shared" si="1006"/>
        <v>-1546152.5997626842</v>
      </c>
      <c r="H806">
        <f t="shared" si="1034"/>
        <v>79001886.701793581</v>
      </c>
      <c r="I806">
        <f t="shared" si="1007"/>
        <v>591.10626200000002</v>
      </c>
      <c r="J806">
        <f t="shared" si="1014"/>
        <v>615.24374399999999</v>
      </c>
      <c r="K806">
        <f t="shared" si="1015"/>
        <v>566.21875</v>
      </c>
      <c r="L806">
        <f t="shared" si="1016"/>
        <v>4</v>
      </c>
      <c r="M806">
        <f t="shared" si="1017"/>
        <v>10</v>
      </c>
      <c r="N806">
        <f t="shared" si="1018"/>
        <v>60</v>
      </c>
      <c r="O806">
        <f t="shared" si="1019"/>
        <v>0</v>
      </c>
      <c r="P806">
        <f t="shared" si="994"/>
        <v>9.8499759999999696</v>
      </c>
      <c r="Q806">
        <f t="shared" si="995"/>
        <v>8.2999879999999848</v>
      </c>
      <c r="R806">
        <f t="shared" si="996"/>
        <v>1.5499879999999848</v>
      </c>
      <c r="S806">
        <f t="shared" si="997"/>
        <v>9.8499759999999696</v>
      </c>
      <c r="T806">
        <f t="shared" si="1033"/>
        <v>14.775979374476254</v>
      </c>
      <c r="U806">
        <f t="shared" si="998"/>
        <v>13.200012000000015</v>
      </c>
      <c r="V806">
        <f t="shared" si="999"/>
        <v>0.5</v>
      </c>
      <c r="W806">
        <f t="shared" si="1000"/>
        <v>13.200012000000015</v>
      </c>
      <c r="X806">
        <f t="shared" si="1001"/>
        <v>0</v>
      </c>
      <c r="Y806">
        <f t="shared" si="1031"/>
        <v>5.037176831957737</v>
      </c>
      <c r="Z806">
        <f t="shared" si="1032"/>
        <v>2.6457328719068793</v>
      </c>
      <c r="AA806">
        <f t="shared" si="1028"/>
        <v>34.090307683149994</v>
      </c>
      <c r="AB806">
        <f t="shared" si="1029"/>
        <v>17.905634576595769</v>
      </c>
      <c r="AC806">
        <f t="shared" si="1030"/>
        <v>31.126800290883626</v>
      </c>
      <c r="AD806">
        <f t="shared" si="1038"/>
        <v>26.532714567504932</v>
      </c>
      <c r="AE806">
        <f t="shared" si="1011"/>
        <v>603.52999280000006</v>
      </c>
      <c r="AF806">
        <f t="shared" si="1013"/>
        <v>604.04165666666665</v>
      </c>
      <c r="AG806">
        <f t="shared" si="1035"/>
        <v>570.65499880000004</v>
      </c>
      <c r="AH806">
        <f t="shared" si="1020"/>
        <v>595.15999160000001</v>
      </c>
      <c r="AI806">
        <f t="shared" si="1021"/>
        <v>624.32432997879698</v>
      </c>
      <c r="AJ806">
        <f t="shared" si="1022"/>
        <v>565.99565322120304</v>
      </c>
      <c r="AK806">
        <f t="shared" si="1023"/>
        <v>0.39782076447972814</v>
      </c>
      <c r="AL806">
        <f t="shared" si="1002"/>
        <v>-0.68528085753711687</v>
      </c>
      <c r="AM806">
        <f t="shared" si="1003"/>
        <v>-1546152.5997626842</v>
      </c>
      <c r="AN806">
        <f t="shared" si="1036"/>
        <v>4590309.3544792701</v>
      </c>
      <c r="AO806">
        <f t="shared" si="1037"/>
        <v>58138320</v>
      </c>
      <c r="AP806">
        <f t="shared" si="1039"/>
        <v>7.8954970740112027E-2</v>
      </c>
      <c r="AQ806">
        <f t="shared" si="1040"/>
        <v>596.72459539550687</v>
      </c>
      <c r="AR806">
        <f t="shared" si="1041"/>
        <v>598.72640085800549</v>
      </c>
      <c r="AS806">
        <f t="shared" si="1042"/>
        <v>591.1526733550063</v>
      </c>
      <c r="AT806">
        <f t="shared" si="1043"/>
        <v>579.21782849406679</v>
      </c>
      <c r="AU806">
        <f t="shared" si="1044"/>
        <v>588.11192883101342</v>
      </c>
      <c r="AV806">
        <f t="shared" si="1045"/>
        <v>575.5939114614655</v>
      </c>
      <c r="AW806">
        <f t="shared" si="1046"/>
        <v>12.51801736954792</v>
      </c>
      <c r="AX806">
        <f t="shared" si="1073"/>
        <v>8.8573976800029008</v>
      </c>
      <c r="AY806">
        <f t="shared" si="1047"/>
        <v>3.6606196895450189</v>
      </c>
      <c r="AZ806">
        <f t="shared" si="1004"/>
        <v>591.45001200000002</v>
      </c>
      <c r="BA806">
        <f t="shared" si="1005"/>
        <v>1334448443.4747841</v>
      </c>
      <c r="BB806">
        <f t="shared" si="1008"/>
        <v>0</v>
      </c>
      <c r="BC806">
        <f t="shared" si="1009"/>
        <v>1334448443.4747841</v>
      </c>
      <c r="BD806">
        <f t="shared" si="1024"/>
        <v>16962893685.653656</v>
      </c>
      <c r="BE806">
        <f t="shared" si="1025"/>
        <v>7620254108.224246</v>
      </c>
      <c r="BF806">
        <f t="shared" si="1026"/>
        <v>2.2260273010248124</v>
      </c>
      <c r="BG806">
        <f t="shared" si="1027"/>
        <v>69.002122217554387</v>
      </c>
      <c r="BH806">
        <f t="shared" si="1048"/>
        <v>125953506</v>
      </c>
      <c r="BI806">
        <f t="shared" si="1049"/>
        <v>2.1748001707947129</v>
      </c>
      <c r="BJ806">
        <f t="shared" si="1010"/>
        <v>-979.99879999999848</v>
      </c>
      <c r="BK806">
        <f t="shared" si="1050"/>
        <v>-1.4715698996655494E-2</v>
      </c>
      <c r="BL806">
        <f t="shared" si="1051"/>
        <v>0.98528430100334452</v>
      </c>
      <c r="BM806">
        <f t="shared" si="1052"/>
        <v>15.370955954810853</v>
      </c>
      <c r="BN806">
        <f t="shared" si="1053"/>
        <v>592.57501200000002</v>
      </c>
      <c r="BO806">
        <f t="shared" si="1012"/>
        <v>604.65</v>
      </c>
      <c r="BP806">
        <f t="shared" si="1054"/>
        <v>565.39044188235289</v>
      </c>
      <c r="BQ806">
        <f t="shared" si="1055"/>
        <v>39.259558117647089</v>
      </c>
      <c r="BR806">
        <f t="shared" si="1056"/>
        <v>19.850036000000046</v>
      </c>
      <c r="BS806">
        <f t="shared" si="1057"/>
        <v>28.075012000000015</v>
      </c>
      <c r="BT806">
        <f t="shared" si="1058"/>
        <v>21.549987999999985</v>
      </c>
      <c r="BU806">
        <f t="shared" si="1059"/>
        <v>30.075012000000015</v>
      </c>
      <c r="BV806">
        <f t="shared" si="1060"/>
        <v>598.57166346666668</v>
      </c>
      <c r="BW806">
        <f t="shared" si="1061"/>
        <v>600.13451866666662</v>
      </c>
      <c r="BX806">
        <f t="shared" si="1062"/>
        <v>599.22317570909081</v>
      </c>
      <c r="BY806">
        <f t="shared" si="1063"/>
        <v>583.65606754285716</v>
      </c>
      <c r="BZ806">
        <f t="shared" si="1064"/>
        <v>623.47497599999997</v>
      </c>
      <c r="CA806">
        <f t="shared" si="1065"/>
        <v>559.57501200000002</v>
      </c>
      <c r="CB806">
        <f t="shared" si="1066"/>
        <v>611.2284881600001</v>
      </c>
      <c r="CC806">
        <f t="shared" si="1067"/>
        <v>608.77664993333326</v>
      </c>
      <c r="CD806">
        <f t="shared" si="1068"/>
        <v>586.35476905079361</v>
      </c>
      <c r="CE806">
        <f t="shared" si="1069"/>
        <v>553.32562671071241</v>
      </c>
      <c r="CF806">
        <f t="shared" si="1070"/>
        <v>598</v>
      </c>
      <c r="CG806">
        <f t="shared" si="1071"/>
        <v>607</v>
      </c>
      <c r="CH806">
        <f t="shared" si="1072"/>
        <v>592.375</v>
      </c>
    </row>
    <row r="807" spans="1:86">
      <c r="A807" s="1">
        <v>40646</v>
      </c>
      <c r="B807">
        <v>587.5</v>
      </c>
      <c r="C807">
        <v>610.70001200000002</v>
      </c>
      <c r="D807">
        <v>587.15002400000003</v>
      </c>
      <c r="E807">
        <v>605.04998799999998</v>
      </c>
      <c r="F807">
        <v>3757530</v>
      </c>
      <c r="G807">
        <f t="shared" si="1006"/>
        <v>1954545.2442778205</v>
      </c>
      <c r="H807">
        <f t="shared" si="1034"/>
        <v>80956431.946071401</v>
      </c>
      <c r="I807">
        <f t="shared" si="1007"/>
        <v>597.60000600000001</v>
      </c>
      <c r="J807">
        <f t="shared" si="1014"/>
        <v>615.24374399999999</v>
      </c>
      <c r="K807">
        <f t="shared" si="1015"/>
        <v>576.10624699999994</v>
      </c>
      <c r="L807">
        <f t="shared" si="1016"/>
        <v>5</v>
      </c>
      <c r="M807">
        <f t="shared" si="1017"/>
        <v>10</v>
      </c>
      <c r="N807">
        <f t="shared" si="1018"/>
        <v>50</v>
      </c>
      <c r="O807">
        <f t="shared" si="1019"/>
        <v>0</v>
      </c>
      <c r="P807">
        <f t="shared" si="994"/>
        <v>23.549987999999985</v>
      </c>
      <c r="Q807">
        <f t="shared" si="995"/>
        <v>5.6500240000000304</v>
      </c>
      <c r="R807">
        <f t="shared" si="996"/>
        <v>17.899963999999954</v>
      </c>
      <c r="S807">
        <f t="shared" si="997"/>
        <v>23.549987999999985</v>
      </c>
      <c r="T807">
        <f t="shared" si="1033"/>
        <v>15.402694276299377</v>
      </c>
      <c r="U807">
        <f t="shared" si="998"/>
        <v>-0.75</v>
      </c>
      <c r="V807">
        <f t="shared" si="999"/>
        <v>-2.8499759999999696</v>
      </c>
      <c r="W807">
        <f t="shared" si="1000"/>
        <v>0</v>
      </c>
      <c r="X807">
        <f t="shared" si="1001"/>
        <v>0</v>
      </c>
      <c r="Y807">
        <f t="shared" si="1031"/>
        <v>4.6773784868178989</v>
      </c>
      <c r="Z807">
        <f t="shared" si="1032"/>
        <v>2.4567519524849595</v>
      </c>
      <c r="AA807">
        <f t="shared" si="1028"/>
        <v>30.367274730727679</v>
      </c>
      <c r="AB807">
        <f t="shared" si="1029"/>
        <v>15.950144230709318</v>
      </c>
      <c r="AC807">
        <f t="shared" si="1030"/>
        <v>31.126800290883626</v>
      </c>
      <c r="AD807">
        <f t="shared" si="1038"/>
        <v>27.759565919923407</v>
      </c>
      <c r="AE807">
        <f t="shared" si="1011"/>
        <v>600.55499280000004</v>
      </c>
      <c r="AF807">
        <f t="shared" si="1013"/>
        <v>603.78332533333332</v>
      </c>
      <c r="AG807">
        <f t="shared" si="1035"/>
        <v>573.66249700000003</v>
      </c>
      <c r="AH807">
        <f t="shared" si="1020"/>
        <v>598.72999279999999</v>
      </c>
      <c r="AI807">
        <f t="shared" si="1021"/>
        <v>622.65155312136642</v>
      </c>
      <c r="AJ807">
        <f t="shared" si="1022"/>
        <v>574.80843247863356</v>
      </c>
      <c r="AK807">
        <f t="shared" si="1023"/>
        <v>0.63209830619524965</v>
      </c>
      <c r="AL807">
        <f t="shared" si="1002"/>
        <v>0.52016756866287706</v>
      </c>
      <c r="AM807">
        <f t="shared" si="1003"/>
        <v>1954545.2442778205</v>
      </c>
      <c r="AN807">
        <f t="shared" si="1036"/>
        <v>4426729.7689198926</v>
      </c>
      <c r="AO807">
        <f t="shared" si="1037"/>
        <v>58483982</v>
      </c>
      <c r="AP807">
        <f t="shared" si="1039"/>
        <v>7.5691319529506265E-2</v>
      </c>
      <c r="AQ807">
        <f t="shared" si="1040"/>
        <v>599.55522888103451</v>
      </c>
      <c r="AR807">
        <f t="shared" si="1041"/>
        <v>597.86388003347395</v>
      </c>
      <c r="AS807">
        <f t="shared" si="1042"/>
        <v>593.65418999110511</v>
      </c>
      <c r="AT807">
        <f t="shared" si="1043"/>
        <v>581.54272284960075</v>
      </c>
      <c r="AU807">
        <f t="shared" si="1044"/>
        <v>590.65263770636136</v>
      </c>
      <c r="AV807">
        <f t="shared" si="1045"/>
        <v>577.65583681916291</v>
      </c>
      <c r="AW807">
        <f t="shared" si="1046"/>
        <v>12.996800887198447</v>
      </c>
      <c r="AX807">
        <f t="shared" si="1073"/>
        <v>9.6852783214420093</v>
      </c>
      <c r="AY807">
        <f t="shared" si="1047"/>
        <v>3.3115225657564373</v>
      </c>
      <c r="AZ807">
        <f t="shared" si="1004"/>
        <v>600.96667466666668</v>
      </c>
      <c r="BA807">
        <f t="shared" si="1005"/>
        <v>2258150309.0602403</v>
      </c>
      <c r="BB807">
        <f t="shared" si="1008"/>
        <v>2258150309.0602403</v>
      </c>
      <c r="BC807">
        <f t="shared" si="1009"/>
        <v>0</v>
      </c>
      <c r="BD807">
        <f t="shared" si="1024"/>
        <v>19221043994.713898</v>
      </c>
      <c r="BE807">
        <f t="shared" si="1025"/>
        <v>5304422964.8332376</v>
      </c>
      <c r="BF807">
        <f t="shared" si="1026"/>
        <v>3.6235881116841098</v>
      </c>
      <c r="BG807">
        <f t="shared" si="1027"/>
        <v>78.371775862280316</v>
      </c>
      <c r="BH807">
        <f t="shared" si="1048"/>
        <v>129711036</v>
      </c>
      <c r="BI807">
        <f t="shared" si="1049"/>
        <v>2.2499211569928512</v>
      </c>
      <c r="BJ807">
        <f t="shared" si="1010"/>
        <v>1484.997599999997</v>
      </c>
      <c r="BK807">
        <f t="shared" si="1050"/>
        <v>2.6900841271537464E-2</v>
      </c>
      <c r="BL807">
        <f t="shared" si="1051"/>
        <v>1.0269008412715375</v>
      </c>
      <c r="BM807">
        <f t="shared" si="1052"/>
        <v>12.607769300102925</v>
      </c>
      <c r="BN807">
        <f t="shared" si="1053"/>
        <v>598.92501800000002</v>
      </c>
      <c r="BO807">
        <f t="shared" si="1012"/>
        <v>602.05000600000005</v>
      </c>
      <c r="BP807">
        <f t="shared" si="1054"/>
        <v>566.33161923529417</v>
      </c>
      <c r="BQ807">
        <f t="shared" si="1055"/>
        <v>35.718386764705883</v>
      </c>
      <c r="BR807">
        <f t="shared" si="1056"/>
        <v>29.075012000000015</v>
      </c>
      <c r="BS807">
        <f t="shared" si="1057"/>
        <v>14.700012000000015</v>
      </c>
      <c r="BT807">
        <f t="shared" si="1058"/>
        <v>28.700012000000015</v>
      </c>
      <c r="BU807">
        <f t="shared" si="1059"/>
        <v>13.5</v>
      </c>
      <c r="BV807">
        <f t="shared" si="1060"/>
        <v>599.07832853333332</v>
      </c>
      <c r="BW807">
        <f t="shared" si="1061"/>
        <v>600.4226133333334</v>
      </c>
      <c r="BX807">
        <f t="shared" si="1062"/>
        <v>601.0213568727271</v>
      </c>
      <c r="BY807">
        <f t="shared" si="1063"/>
        <v>586.93178079999984</v>
      </c>
      <c r="BZ807">
        <f t="shared" si="1064"/>
        <v>623.47497599999997</v>
      </c>
      <c r="CA807">
        <f t="shared" si="1065"/>
        <v>572.45001200000002</v>
      </c>
      <c r="CB807">
        <f t="shared" si="1066"/>
        <v>603.80307229333334</v>
      </c>
      <c r="CC807">
        <f t="shared" si="1067"/>
        <v>609.98762768888889</v>
      </c>
      <c r="CD807">
        <f t="shared" si="1068"/>
        <v>592.8415967234921</v>
      </c>
      <c r="CE807">
        <f t="shared" si="1069"/>
        <v>555.7444762611135</v>
      </c>
      <c r="CF807">
        <f t="shared" si="1070"/>
        <v>589.20001200000002</v>
      </c>
      <c r="CG807">
        <f t="shared" si="1071"/>
        <v>597.5</v>
      </c>
      <c r="CH807">
        <f t="shared" si="1072"/>
        <v>587.65002400000003</v>
      </c>
    </row>
    <row r="808" spans="1:86">
      <c r="A808" s="1">
        <v>40648</v>
      </c>
      <c r="B808">
        <v>608.45001200000002</v>
      </c>
      <c r="C808">
        <v>609.95001200000002</v>
      </c>
      <c r="D808">
        <v>590</v>
      </c>
      <c r="E808">
        <v>595.70001200000002</v>
      </c>
      <c r="F808">
        <v>7566770</v>
      </c>
      <c r="G808">
        <f t="shared" si="1006"/>
        <v>-3242894.9265173292</v>
      </c>
      <c r="H808">
        <f t="shared" si="1034"/>
        <v>77713537.019554079</v>
      </c>
      <c r="I808">
        <f t="shared" si="1007"/>
        <v>601.02500899999995</v>
      </c>
      <c r="J808">
        <f t="shared" si="1014"/>
        <v>615.24374399999999</v>
      </c>
      <c r="K808">
        <f t="shared" si="1015"/>
        <v>585.73750300000006</v>
      </c>
      <c r="L808">
        <f t="shared" si="1016"/>
        <v>6</v>
      </c>
      <c r="M808">
        <f t="shared" si="1017"/>
        <v>10</v>
      </c>
      <c r="N808">
        <f t="shared" si="1018"/>
        <v>40</v>
      </c>
      <c r="O808">
        <f t="shared" si="1019"/>
        <v>0</v>
      </c>
      <c r="P808">
        <f t="shared" si="994"/>
        <v>19.950012000000015</v>
      </c>
      <c r="Q808">
        <f t="shared" si="995"/>
        <v>14.25</v>
      </c>
      <c r="R808">
        <f t="shared" si="996"/>
        <v>5.7000120000000152</v>
      </c>
      <c r="S808">
        <f t="shared" si="997"/>
        <v>19.950012000000015</v>
      </c>
      <c r="T808">
        <f t="shared" si="1033"/>
        <v>15.727502685135136</v>
      </c>
      <c r="U808">
        <f t="shared" si="998"/>
        <v>-3.7000120000000152</v>
      </c>
      <c r="V808">
        <f t="shared" si="999"/>
        <v>19.97497599999997</v>
      </c>
      <c r="W808">
        <f t="shared" si="1000"/>
        <v>0</v>
      </c>
      <c r="X808">
        <f t="shared" si="1001"/>
        <v>19.97497599999997</v>
      </c>
      <c r="Y808">
        <f t="shared" si="1031"/>
        <v>4.3432800234737634</v>
      </c>
      <c r="Z808">
        <f t="shared" si="1032"/>
        <v>3.708053670164603</v>
      </c>
      <c r="AA808">
        <f t="shared" si="1028"/>
        <v>27.615827575593542</v>
      </c>
      <c r="AB808">
        <f t="shared" si="1029"/>
        <v>23.576875136503862</v>
      </c>
      <c r="AC808">
        <f t="shared" si="1030"/>
        <v>7.8897034638009682</v>
      </c>
      <c r="AD808">
        <f t="shared" si="1038"/>
        <v>28.033920623737515</v>
      </c>
      <c r="AE808">
        <f t="shared" si="1011"/>
        <v>597.50999759999991</v>
      </c>
      <c r="AF808">
        <f t="shared" si="1013"/>
        <v>599.7458293333334</v>
      </c>
      <c r="AG808">
        <f t="shared" si="1035"/>
        <v>575.5762481999999</v>
      </c>
      <c r="AH808">
        <f t="shared" si="1020"/>
        <v>600.70249639999997</v>
      </c>
      <c r="AI808">
        <f t="shared" si="1021"/>
        <v>619.49701592120948</v>
      </c>
      <c r="AJ808">
        <f t="shared" si="1022"/>
        <v>581.90797687879046</v>
      </c>
      <c r="AK808">
        <f t="shared" si="1023"/>
        <v>0.36691640628655919</v>
      </c>
      <c r="AL808">
        <f t="shared" si="1002"/>
        <v>-0.42857056928085951</v>
      </c>
      <c r="AM808">
        <f t="shared" si="1003"/>
        <v>-3242894.9265173292</v>
      </c>
      <c r="AN808">
        <f t="shared" si="1036"/>
        <v>-68051.326849085744</v>
      </c>
      <c r="AO808">
        <f t="shared" si="1037"/>
        <v>63372878</v>
      </c>
      <c r="AP808">
        <f t="shared" si="1039"/>
        <v>-1.0738241499634235E-3</v>
      </c>
      <c r="AQ808">
        <f t="shared" si="1040"/>
        <v>598.24445514148283</v>
      </c>
      <c r="AR808">
        <f t="shared" si="1041"/>
        <v>590.57817080393386</v>
      </c>
      <c r="AS808">
        <f t="shared" si="1042"/>
        <v>594.02243795270624</v>
      </c>
      <c r="AT808">
        <f t="shared" si="1043"/>
        <v>582.81687887313672</v>
      </c>
      <c r="AU808">
        <f t="shared" si="1044"/>
        <v>591.40974385040715</v>
      </c>
      <c r="AV808">
        <f t="shared" si="1045"/>
        <v>578.91892908182149</v>
      </c>
      <c r="AW808">
        <f t="shared" si="1046"/>
        <v>12.490814768585665</v>
      </c>
      <c r="AX808">
        <f t="shared" si="1073"/>
        <v>10.246385610870741</v>
      </c>
      <c r="AY808">
        <f t="shared" si="1047"/>
        <v>2.244429157714924</v>
      </c>
      <c r="AZ808">
        <f t="shared" si="1004"/>
        <v>598.55000800000005</v>
      </c>
      <c r="BA808">
        <f t="shared" si="1005"/>
        <v>4529090244.0341606</v>
      </c>
      <c r="BB808">
        <f t="shared" si="1008"/>
        <v>0</v>
      </c>
      <c r="BC808">
        <f t="shared" si="1009"/>
        <v>4529090244.0341606</v>
      </c>
      <c r="BD808">
        <f t="shared" si="1024"/>
        <v>17540059080.192558</v>
      </c>
      <c r="BE808">
        <f t="shared" si="1025"/>
        <v>9833513208.8673973</v>
      </c>
      <c r="BF808">
        <f t="shared" si="1026"/>
        <v>1.7837021934719894</v>
      </c>
      <c r="BG808">
        <f t="shared" si="1027"/>
        <v>64.076617019410975</v>
      </c>
      <c r="BH808">
        <f t="shared" si="1048"/>
        <v>122144266</v>
      </c>
      <c r="BI808">
        <f t="shared" si="1049"/>
        <v>2.1576103563233593</v>
      </c>
      <c r="BJ808">
        <f t="shared" si="1010"/>
        <v>-1034.997599999997</v>
      </c>
      <c r="BK808">
        <f t="shared" si="1050"/>
        <v>-1.5453228965273477E-2</v>
      </c>
      <c r="BL808">
        <f t="shared" si="1051"/>
        <v>0.98454677103472654</v>
      </c>
      <c r="BM808">
        <f t="shared" si="1052"/>
        <v>9.9055815359188664</v>
      </c>
      <c r="BN808">
        <f t="shared" si="1053"/>
        <v>599.97500600000001</v>
      </c>
      <c r="BO808">
        <f t="shared" si="1012"/>
        <v>598.99000840000008</v>
      </c>
      <c r="BP808">
        <f t="shared" si="1054"/>
        <v>567.30110523529413</v>
      </c>
      <c r="BQ808">
        <f t="shared" si="1055"/>
        <v>31.688903164705948</v>
      </c>
      <c r="BR808">
        <f t="shared" si="1056"/>
        <v>3.75</v>
      </c>
      <c r="BS808">
        <f t="shared" si="1057"/>
        <v>14</v>
      </c>
      <c r="BT808">
        <f t="shared" si="1058"/>
        <v>10.950012000000015</v>
      </c>
      <c r="BU808">
        <f t="shared" si="1059"/>
        <v>32.450012000000015</v>
      </c>
      <c r="BV808">
        <f t="shared" si="1060"/>
        <v>597.46000160000006</v>
      </c>
      <c r="BW808">
        <f t="shared" si="1061"/>
        <v>598.11309523809518</v>
      </c>
      <c r="BX808">
        <f t="shared" si="1062"/>
        <v>600.47045127272736</v>
      </c>
      <c r="BY808">
        <f t="shared" si="1063"/>
        <v>589.03059175238093</v>
      </c>
      <c r="BZ808">
        <f t="shared" si="1064"/>
        <v>623.47497599999997</v>
      </c>
      <c r="CA808">
        <f t="shared" si="1065"/>
        <v>576</v>
      </c>
      <c r="CB808">
        <f t="shared" si="1066"/>
        <v>597.89449032000005</v>
      </c>
      <c r="CC808">
        <f t="shared" si="1067"/>
        <v>603.12686513333335</v>
      </c>
      <c r="CD808">
        <f t="shared" si="1068"/>
        <v>599.35669819571422</v>
      </c>
      <c r="CE808">
        <f t="shared" si="1069"/>
        <v>555.5655780329148</v>
      </c>
      <c r="CF808">
        <f t="shared" si="1070"/>
        <v>605.04998799999998</v>
      </c>
      <c r="CG808">
        <f t="shared" si="1071"/>
        <v>610.70001200000002</v>
      </c>
      <c r="CH808">
        <f t="shared" si="1072"/>
        <v>587.15002400000003</v>
      </c>
    </row>
    <row r="809" spans="1:86">
      <c r="A809" s="1">
        <v>40651</v>
      </c>
      <c r="B809">
        <v>599</v>
      </c>
      <c r="C809">
        <v>606.25</v>
      </c>
      <c r="D809">
        <v>570.02502400000003</v>
      </c>
      <c r="E809">
        <v>572.29998799999998</v>
      </c>
      <c r="F809">
        <v>7765454</v>
      </c>
      <c r="G809">
        <f t="shared" si="1006"/>
        <v>-6790097.7544275718</v>
      </c>
      <c r="H809">
        <f t="shared" si="1034"/>
        <v>70923439.265126511</v>
      </c>
      <c r="I809">
        <f t="shared" si="1007"/>
        <v>586.89375300000006</v>
      </c>
      <c r="J809">
        <f t="shared" si="1014"/>
        <v>615.24374399999999</v>
      </c>
      <c r="K809">
        <f t="shared" si="1015"/>
        <v>586.89375300000006</v>
      </c>
      <c r="L809">
        <f t="shared" si="1016"/>
        <v>7</v>
      </c>
      <c r="M809">
        <f t="shared" si="1017"/>
        <v>1</v>
      </c>
      <c r="N809">
        <f t="shared" si="1018"/>
        <v>30</v>
      </c>
      <c r="O809">
        <f t="shared" si="1019"/>
        <v>90</v>
      </c>
      <c r="P809">
        <f t="shared" si="994"/>
        <v>36.22497599999997</v>
      </c>
      <c r="Q809">
        <f t="shared" si="995"/>
        <v>33.950012000000015</v>
      </c>
      <c r="R809">
        <f t="shared" si="996"/>
        <v>2.2749639999999545</v>
      </c>
      <c r="S809">
        <f t="shared" si="997"/>
        <v>36.22497599999997</v>
      </c>
      <c r="T809">
        <f t="shared" si="1033"/>
        <v>17.191607921911196</v>
      </c>
      <c r="U809">
        <f t="shared" si="998"/>
        <v>-21.549987999999985</v>
      </c>
      <c r="V809">
        <f t="shared" si="999"/>
        <v>2.5024000000030355E-2</v>
      </c>
      <c r="W809">
        <f t="shared" si="1000"/>
        <v>0</v>
      </c>
      <c r="X809">
        <f t="shared" si="1001"/>
        <v>2.5024000000030355E-2</v>
      </c>
      <c r="Y809">
        <f t="shared" si="1031"/>
        <v>4.0330457360827809</v>
      </c>
      <c r="Z809">
        <f t="shared" si="1032"/>
        <v>3.4449801222957048</v>
      </c>
      <c r="AA809">
        <f t="shared" si="1028"/>
        <v>23.459386430879157</v>
      </c>
      <c r="AB809">
        <f t="shared" si="1029"/>
        <v>20.03873132719005</v>
      </c>
      <c r="AC809">
        <f t="shared" si="1030"/>
        <v>7.8639152220662503</v>
      </c>
      <c r="AD809">
        <f t="shared" si="1038"/>
        <v>28.306433310284856</v>
      </c>
      <c r="AE809">
        <f t="shared" si="1011"/>
        <v>592.04999999999995</v>
      </c>
      <c r="AF809">
        <f t="shared" si="1013"/>
        <v>593.30832933333329</v>
      </c>
      <c r="AG809">
        <f t="shared" si="1035"/>
        <v>576.74124759999995</v>
      </c>
      <c r="AH809">
        <f t="shared" si="1020"/>
        <v>598.73749399999997</v>
      </c>
      <c r="AI809">
        <f t="shared" si="1021"/>
        <v>623.83386079682714</v>
      </c>
      <c r="AJ809">
        <f t="shared" si="1022"/>
        <v>573.6411272031728</v>
      </c>
      <c r="AK809">
        <f t="shared" si="1023"/>
        <v>-2.6719788048012796E-2</v>
      </c>
      <c r="AL809">
        <f t="shared" si="1002"/>
        <v>-0.87439803962879337</v>
      </c>
      <c r="AM809">
        <f t="shared" si="1003"/>
        <v>-6790097.7544275718</v>
      </c>
      <c r="AN809">
        <f t="shared" si="1036"/>
        <v>-5640149.6605948992</v>
      </c>
      <c r="AO809">
        <f t="shared" si="1037"/>
        <v>69082230</v>
      </c>
      <c r="AP809">
        <f t="shared" si="1039"/>
        <v>-8.1644001078061593E-2</v>
      </c>
      <c r="AQ809">
        <f t="shared" si="1040"/>
        <v>589.42333631337863</v>
      </c>
      <c r="AR809">
        <f t="shared" si="1041"/>
        <v>588.23313528481265</v>
      </c>
      <c r="AS809">
        <f t="shared" si="1042"/>
        <v>590.11239696121913</v>
      </c>
      <c r="AT809">
        <f t="shared" si="1043"/>
        <v>581.8703586945544</v>
      </c>
      <c r="AU809">
        <f t="shared" si="1044"/>
        <v>588.54328047284605</v>
      </c>
      <c r="AV809">
        <f t="shared" si="1045"/>
        <v>578.455603206094</v>
      </c>
      <c r="AW809">
        <f t="shared" si="1046"/>
        <v>10.087677266752053</v>
      </c>
      <c r="AX809">
        <f t="shared" si="1073"/>
        <v>10.214643942047003</v>
      </c>
      <c r="AY809">
        <f t="shared" si="1047"/>
        <v>-0.12696667529495009</v>
      </c>
      <c r="AZ809">
        <f t="shared" si="1004"/>
        <v>582.85833733333334</v>
      </c>
      <c r="BA809">
        <f t="shared" si="1005"/>
        <v>4526159607.0784826</v>
      </c>
      <c r="BB809">
        <f t="shared" si="1008"/>
        <v>0</v>
      </c>
      <c r="BC809">
        <f t="shared" si="1009"/>
        <v>4526159607.0784826</v>
      </c>
      <c r="BD809">
        <f t="shared" si="1024"/>
        <v>15223653709.506819</v>
      </c>
      <c r="BE809">
        <f t="shared" si="1025"/>
        <v>14359672815.945881</v>
      </c>
      <c r="BF809">
        <f t="shared" si="1026"/>
        <v>1.0601671712604426</v>
      </c>
      <c r="BG809">
        <f t="shared" si="1027"/>
        <v>51.460249733608542</v>
      </c>
      <c r="BH809">
        <f t="shared" si="1048"/>
        <v>114378812</v>
      </c>
      <c r="BI809">
        <f t="shared" si="1049"/>
        <v>1.7438982716808402</v>
      </c>
      <c r="BJ809">
        <f t="shared" si="1010"/>
        <v>-2440.002400000003</v>
      </c>
      <c r="BK809">
        <f t="shared" si="1050"/>
        <v>-3.9281557039820961E-2</v>
      </c>
      <c r="BL809">
        <f t="shared" si="1051"/>
        <v>0.96071844296017905</v>
      </c>
      <c r="BM809">
        <f t="shared" si="1052"/>
        <v>13.22694667883221</v>
      </c>
      <c r="BN809">
        <f t="shared" si="1053"/>
        <v>588.13751200000002</v>
      </c>
      <c r="BO809">
        <f t="shared" si="1012"/>
        <v>595.86000960000001</v>
      </c>
      <c r="BP809">
        <f t="shared" si="1054"/>
        <v>568.20184052941192</v>
      </c>
      <c r="BQ809">
        <f t="shared" si="1055"/>
        <v>27.658169070588087</v>
      </c>
      <c r="BR809">
        <f t="shared" si="1056"/>
        <v>-17.77502400000003</v>
      </c>
      <c r="BS809">
        <f t="shared" si="1057"/>
        <v>-16.25</v>
      </c>
      <c r="BT809">
        <f t="shared" si="1058"/>
        <v>6.875</v>
      </c>
      <c r="BU809">
        <f t="shared" si="1059"/>
        <v>6.5</v>
      </c>
      <c r="BV809">
        <f t="shared" si="1060"/>
        <v>589.0566650666666</v>
      </c>
      <c r="BW809">
        <f t="shared" si="1061"/>
        <v>590.27142628571437</v>
      </c>
      <c r="BX809">
        <f t="shared" si="1062"/>
        <v>595.30635883636353</v>
      </c>
      <c r="BY809">
        <f t="shared" si="1063"/>
        <v>588.71856697142857</v>
      </c>
      <c r="BZ809">
        <f t="shared" si="1064"/>
        <v>623.47497599999997</v>
      </c>
      <c r="CA809">
        <f t="shared" si="1065"/>
        <v>570.02502400000003</v>
      </c>
      <c r="CB809">
        <f t="shared" si="1066"/>
        <v>595.61083513333335</v>
      </c>
      <c r="CC809">
        <f t="shared" si="1067"/>
        <v>597.13013015555555</v>
      </c>
      <c r="CD809">
        <f t="shared" si="1068"/>
        <v>601.53203282142863</v>
      </c>
      <c r="CE809">
        <f t="shared" si="1069"/>
        <v>556.73125694787836</v>
      </c>
      <c r="CF809">
        <f t="shared" si="1070"/>
        <v>595.70001200000002</v>
      </c>
      <c r="CG809">
        <f t="shared" si="1071"/>
        <v>609.95001200000002</v>
      </c>
      <c r="CH809">
        <f t="shared" si="1072"/>
        <v>590</v>
      </c>
    </row>
    <row r="810" spans="1:86">
      <c r="A810" s="1">
        <v>40652</v>
      </c>
      <c r="B810">
        <v>572.29998799999998</v>
      </c>
      <c r="C810">
        <v>584.70001200000002</v>
      </c>
      <c r="D810">
        <v>570</v>
      </c>
      <c r="E810">
        <v>582.34997599999997</v>
      </c>
      <c r="F810">
        <v>3120224</v>
      </c>
      <c r="G810">
        <f t="shared" si="1006"/>
        <v>2122586.8922120426</v>
      </c>
      <c r="H810">
        <f t="shared" si="1034"/>
        <v>73046026.15733856</v>
      </c>
      <c r="I810">
        <f t="shared" si="1007"/>
        <v>577.33749399999999</v>
      </c>
      <c r="J810">
        <f t="shared" si="1014"/>
        <v>615.24374399999999</v>
      </c>
      <c r="K810">
        <f t="shared" si="1015"/>
        <v>577.33749399999999</v>
      </c>
      <c r="L810">
        <f t="shared" si="1016"/>
        <v>8</v>
      </c>
      <c r="M810">
        <f t="shared" si="1017"/>
        <v>1</v>
      </c>
      <c r="N810">
        <f t="shared" si="1018"/>
        <v>20</v>
      </c>
      <c r="O810">
        <f t="shared" si="1019"/>
        <v>90</v>
      </c>
      <c r="P810">
        <f t="shared" si="994"/>
        <v>14.700012000000015</v>
      </c>
      <c r="Q810">
        <f t="shared" si="995"/>
        <v>2.3500360000000455</v>
      </c>
      <c r="R810">
        <f t="shared" si="996"/>
        <v>12.34997599999997</v>
      </c>
      <c r="S810">
        <f t="shared" si="997"/>
        <v>14.700012000000015</v>
      </c>
      <c r="T810">
        <f t="shared" si="1033"/>
        <v>17.013636784631824</v>
      </c>
      <c r="U810">
        <f t="shared" si="998"/>
        <v>27.299987999999985</v>
      </c>
      <c r="V810">
        <f t="shared" si="999"/>
        <v>-19.77502400000003</v>
      </c>
      <c r="W810">
        <f t="shared" si="1000"/>
        <v>27.299987999999985</v>
      </c>
      <c r="X810">
        <f t="shared" si="1001"/>
        <v>0</v>
      </c>
      <c r="Y810">
        <f t="shared" si="1031"/>
        <v>5.6949701835054389</v>
      </c>
      <c r="Z810">
        <f t="shared" si="1032"/>
        <v>3.1989101135602973</v>
      </c>
      <c r="AA810">
        <f t="shared" si="1028"/>
        <v>33.472973800931406</v>
      </c>
      <c r="AB810">
        <f t="shared" si="1029"/>
        <v>18.802036002377971</v>
      </c>
      <c r="AC810">
        <f t="shared" si="1030"/>
        <v>28.064916398398577</v>
      </c>
      <c r="AD810">
        <f t="shared" si="1038"/>
        <v>29.179629023094289</v>
      </c>
      <c r="AE810">
        <f t="shared" si="1011"/>
        <v>588.91999520000002</v>
      </c>
      <c r="AF810">
        <f t="shared" si="1013"/>
        <v>590.43332933333329</v>
      </c>
      <c r="AG810">
        <f t="shared" si="1035"/>
        <v>578.78999639999995</v>
      </c>
      <c r="AH810">
        <f t="shared" si="1020"/>
        <v>597.96499040000003</v>
      </c>
      <c r="AI810">
        <f t="shared" si="1021"/>
        <v>624.51391579957965</v>
      </c>
      <c r="AJ810">
        <f t="shared" si="1022"/>
        <v>571.41606500042042</v>
      </c>
      <c r="AK810">
        <f t="shared" si="1023"/>
        <v>0.20592002943653387</v>
      </c>
      <c r="AL810">
        <f t="shared" si="1002"/>
        <v>0.6802674718904933</v>
      </c>
      <c r="AM810">
        <f t="shared" si="1003"/>
        <v>2122586.8922120426</v>
      </c>
      <c r="AN810">
        <f t="shared" si="1036"/>
        <v>-2200166.5340321492</v>
      </c>
      <c r="AO810">
        <f t="shared" si="1037"/>
        <v>69991106</v>
      </c>
      <c r="AP810">
        <f t="shared" si="1039"/>
        <v>-3.1434944520410193E-2</v>
      </c>
      <c r="AQ810">
        <f t="shared" si="1040"/>
        <v>587.01839380682986</v>
      </c>
      <c r="AR810">
        <f t="shared" si="1041"/>
        <v>594.25143488864103</v>
      </c>
      <c r="AS810">
        <f t="shared" si="1042"/>
        <v>588.71516118819966</v>
      </c>
      <c r="AT810">
        <f t="shared" si="1043"/>
        <v>581.91352425204445</v>
      </c>
      <c r="AU810">
        <f t="shared" si="1044"/>
        <v>587.6142848019191</v>
      </c>
      <c r="AV810">
        <f t="shared" si="1045"/>
        <v>578.72820930166745</v>
      </c>
      <c r="AW810">
        <f t="shared" si="1046"/>
        <v>8.8860755002516498</v>
      </c>
      <c r="AX810">
        <f t="shared" si="1073"/>
        <v>9.9489302536879318</v>
      </c>
      <c r="AY810">
        <f t="shared" si="1047"/>
        <v>-1.062854753436282</v>
      </c>
      <c r="AZ810">
        <f t="shared" si="1004"/>
        <v>579.01666266666666</v>
      </c>
      <c r="BA810">
        <f t="shared" si="1005"/>
        <v>1806661687.2524374</v>
      </c>
      <c r="BB810">
        <f t="shared" si="1008"/>
        <v>0</v>
      </c>
      <c r="BC810">
        <f t="shared" si="1009"/>
        <v>1806661687.2524374</v>
      </c>
      <c r="BD810">
        <f t="shared" si="1024"/>
        <v>13966437976.30139</v>
      </c>
      <c r="BE810">
        <f t="shared" si="1025"/>
        <v>16166334503.198318</v>
      </c>
      <c r="BF810">
        <f t="shared" si="1026"/>
        <v>0.86392113026847828</v>
      </c>
      <c r="BG810">
        <f t="shared" si="1027"/>
        <v>46.349661272633327</v>
      </c>
      <c r="BH810">
        <f t="shared" si="1048"/>
        <v>117499036</v>
      </c>
      <c r="BI810">
        <f t="shared" si="1049"/>
        <v>1.535448826829124</v>
      </c>
      <c r="BJ810">
        <f t="shared" si="1010"/>
        <v>904.99879999999848</v>
      </c>
      <c r="BK810">
        <f t="shared" si="1050"/>
        <v>1.7560699302338594E-2</v>
      </c>
      <c r="BL810">
        <f t="shared" si="1051"/>
        <v>1.0175606993023385</v>
      </c>
      <c r="BM810">
        <f t="shared" si="1052"/>
        <v>13.992512282095319</v>
      </c>
      <c r="BN810">
        <f t="shared" si="1053"/>
        <v>577.35000600000001</v>
      </c>
      <c r="BO810">
        <f t="shared" si="1012"/>
        <v>591.39251080000008</v>
      </c>
      <c r="BP810">
        <f t="shared" si="1054"/>
        <v>568.96764952941203</v>
      </c>
      <c r="BQ810">
        <f t="shared" si="1055"/>
        <v>22.424861270588053</v>
      </c>
      <c r="BR810">
        <f t="shared" si="1056"/>
        <v>-24.25</v>
      </c>
      <c r="BS810">
        <f t="shared" si="1057"/>
        <v>-22</v>
      </c>
      <c r="BT810">
        <f t="shared" si="1058"/>
        <v>-23.299987999999985</v>
      </c>
      <c r="BU810">
        <f t="shared" si="1059"/>
        <v>-20.200012000000015</v>
      </c>
      <c r="BV810">
        <f t="shared" si="1060"/>
        <v>585.82332373333327</v>
      </c>
      <c r="BW810">
        <f t="shared" si="1061"/>
        <v>587.14046819047621</v>
      </c>
      <c r="BX810">
        <f t="shared" si="1062"/>
        <v>592.32681010909096</v>
      </c>
      <c r="BY810">
        <f t="shared" si="1063"/>
        <v>589.2527315809524</v>
      </c>
      <c r="BZ810">
        <f t="shared" si="1064"/>
        <v>623.47497599999997</v>
      </c>
      <c r="CA810">
        <f t="shared" si="1065"/>
        <v>570</v>
      </c>
      <c r="CB810">
        <f t="shared" si="1066"/>
        <v>592.49150224000005</v>
      </c>
      <c r="CC810">
        <f t="shared" si="1067"/>
        <v>594.74791749999997</v>
      </c>
      <c r="CD810">
        <f t="shared" si="1068"/>
        <v>605.76355784999998</v>
      </c>
      <c r="CE810">
        <f t="shared" si="1069"/>
        <v>559.41936702169983</v>
      </c>
      <c r="CF810">
        <f t="shared" si="1070"/>
        <v>572.29998799999998</v>
      </c>
      <c r="CG810">
        <f t="shared" si="1071"/>
        <v>606.25</v>
      </c>
      <c r="CH810">
        <f t="shared" si="1072"/>
        <v>570.02502400000003</v>
      </c>
    </row>
    <row r="811" spans="1:86">
      <c r="A811" s="1">
        <v>40653</v>
      </c>
      <c r="B811">
        <v>589.90002400000003</v>
      </c>
      <c r="C811">
        <v>612</v>
      </c>
      <c r="D811">
        <v>589.77502400000003</v>
      </c>
      <c r="E811">
        <v>609.34997599999997</v>
      </c>
      <c r="F811">
        <v>5338548</v>
      </c>
      <c r="G811">
        <f t="shared" si="1006"/>
        <v>4065450.5329744173</v>
      </c>
      <c r="H811">
        <f t="shared" si="1034"/>
        <v>77111476.690312982</v>
      </c>
      <c r="I811">
        <f t="shared" si="1007"/>
        <v>600.25625600000001</v>
      </c>
      <c r="J811">
        <f t="shared" si="1014"/>
        <v>615.24374399999999</v>
      </c>
      <c r="K811">
        <f t="shared" si="1015"/>
        <v>577.33749399999999</v>
      </c>
      <c r="L811">
        <f t="shared" si="1016"/>
        <v>9</v>
      </c>
      <c r="M811">
        <f t="shared" si="1017"/>
        <v>2</v>
      </c>
      <c r="N811">
        <f t="shared" si="1018"/>
        <v>10</v>
      </c>
      <c r="O811">
        <f t="shared" si="1019"/>
        <v>80</v>
      </c>
      <c r="P811">
        <f t="shared" si="994"/>
        <v>22.22497599999997</v>
      </c>
      <c r="Q811">
        <f t="shared" si="995"/>
        <v>2.6500240000000304</v>
      </c>
      <c r="R811">
        <f t="shared" si="996"/>
        <v>19.574951999999939</v>
      </c>
      <c r="S811">
        <f t="shared" si="997"/>
        <v>22.22497599999997</v>
      </c>
      <c r="T811">
        <f t="shared" si="1033"/>
        <v>17.385875300015265</v>
      </c>
      <c r="U811">
        <f t="shared" si="998"/>
        <v>10.90002400000003</v>
      </c>
      <c r="V811">
        <f t="shared" si="999"/>
        <v>4.3500360000000455</v>
      </c>
      <c r="W811">
        <f t="shared" si="1000"/>
        <v>10.90002400000003</v>
      </c>
      <c r="X811">
        <f t="shared" si="1001"/>
        <v>0</v>
      </c>
      <c r="Y811">
        <f t="shared" si="1031"/>
        <v>6.0667597418264814</v>
      </c>
      <c r="Z811">
        <f t="shared" si="1032"/>
        <v>2.9704165340202762</v>
      </c>
      <c r="AA811">
        <f t="shared" si="1028"/>
        <v>34.894761621930847</v>
      </c>
      <c r="AB811">
        <f t="shared" si="1029"/>
        <v>17.085228570675806</v>
      </c>
      <c r="AC811">
        <f t="shared" si="1030"/>
        <v>34.262286286056614</v>
      </c>
      <c r="AD811">
        <f t="shared" si="1038"/>
        <v>30.136320500733031</v>
      </c>
      <c r="AE811">
        <f t="shared" si="1011"/>
        <v>592.94998800000008</v>
      </c>
      <c r="AF811">
        <f t="shared" si="1013"/>
        <v>592.32499199999995</v>
      </c>
      <c r="AG811">
        <f t="shared" si="1035"/>
        <v>582.48749399999997</v>
      </c>
      <c r="AH811">
        <f t="shared" si="1020"/>
        <v>598.23999040000001</v>
      </c>
      <c r="AI811">
        <f t="shared" si="1021"/>
        <v>625.19485838692867</v>
      </c>
      <c r="AJ811">
        <f t="shared" si="1022"/>
        <v>571.28512241307135</v>
      </c>
      <c r="AK811">
        <f t="shared" si="1023"/>
        <v>0.70608495662801185</v>
      </c>
      <c r="AL811">
        <f t="shared" si="1002"/>
        <v>0.76152739152563909</v>
      </c>
      <c r="AM811">
        <f t="shared" si="1003"/>
        <v>4065450.5329744173</v>
      </c>
      <c r="AN811">
        <f t="shared" si="1036"/>
        <v>3583396.9816366537</v>
      </c>
      <c r="AO811">
        <f t="shared" si="1037"/>
        <v>72710564</v>
      </c>
      <c r="AP811">
        <f t="shared" si="1039"/>
        <v>4.9283031027467394E-2</v>
      </c>
      <c r="AQ811">
        <f t="shared" si="1040"/>
        <v>594.61113175250773</v>
      </c>
      <c r="AR811">
        <f t="shared" si="1041"/>
        <v>594.76402252537832</v>
      </c>
      <c r="AS811">
        <f t="shared" si="1042"/>
        <v>592.42942785432376</v>
      </c>
      <c r="AT811">
        <f t="shared" si="1043"/>
        <v>584.3828049093604</v>
      </c>
      <c r="AU811">
        <f t="shared" si="1044"/>
        <v>590.87463848163122</v>
      </c>
      <c r="AV811">
        <f t="shared" si="1045"/>
        <v>580.87173297055074</v>
      </c>
      <c r="AW811">
        <f t="shared" si="1046"/>
        <v>10.002905511080485</v>
      </c>
      <c r="AX811">
        <f t="shared" si="1073"/>
        <v>9.9597253051664421</v>
      </c>
      <c r="AY811">
        <f t="shared" si="1047"/>
        <v>4.3180205914042702E-2</v>
      </c>
      <c r="AZ811">
        <f t="shared" si="1004"/>
        <v>603.70833333333337</v>
      </c>
      <c r="BA811">
        <f t="shared" si="1005"/>
        <v>3222925915.5</v>
      </c>
      <c r="BB811">
        <f t="shared" si="1008"/>
        <v>3222925915.5</v>
      </c>
      <c r="BC811">
        <f t="shared" si="1009"/>
        <v>0</v>
      </c>
      <c r="BD811">
        <f t="shared" si="1024"/>
        <v>15393796361.30139</v>
      </c>
      <c r="BE811">
        <f t="shared" si="1025"/>
        <v>16166334503.198318</v>
      </c>
      <c r="BF811">
        <f t="shared" si="1026"/>
        <v>0.95221315371495674</v>
      </c>
      <c r="BG811">
        <f t="shared" si="1027"/>
        <v>48.776085331816674</v>
      </c>
      <c r="BH811">
        <f t="shared" si="1048"/>
        <v>122837584</v>
      </c>
      <c r="BI811">
        <f t="shared" si="1049"/>
        <v>1.7220506599496754</v>
      </c>
      <c r="BJ811">
        <f t="shared" si="1010"/>
        <v>2600</v>
      </c>
      <c r="BK811">
        <f t="shared" si="1050"/>
        <v>4.6363872435361796E-2</v>
      </c>
      <c r="BL811">
        <f t="shared" si="1051"/>
        <v>1.0463638724353619</v>
      </c>
      <c r="BM811">
        <f t="shared" si="1052"/>
        <v>14.206462811309834</v>
      </c>
      <c r="BN811">
        <f t="shared" si="1053"/>
        <v>600.88751200000002</v>
      </c>
      <c r="BO811">
        <f t="shared" si="1012"/>
        <v>593.05501079999999</v>
      </c>
      <c r="BP811">
        <f t="shared" si="1054"/>
        <v>570.10956164705897</v>
      </c>
      <c r="BQ811">
        <f t="shared" si="1055"/>
        <v>22.945449152941023</v>
      </c>
      <c r="BR811">
        <f t="shared" si="1056"/>
        <v>-10.575012000000015</v>
      </c>
      <c r="BS811">
        <f t="shared" si="1057"/>
        <v>-12.09997599999997</v>
      </c>
      <c r="BT811">
        <f t="shared" si="1058"/>
        <v>-9.9749759999999696</v>
      </c>
      <c r="BU811">
        <f t="shared" si="1059"/>
        <v>-17.625</v>
      </c>
      <c r="BV811">
        <f t="shared" si="1060"/>
        <v>592.63331733333337</v>
      </c>
      <c r="BW811">
        <f t="shared" si="1061"/>
        <v>592.54522438095228</v>
      </c>
      <c r="BX811">
        <f t="shared" si="1062"/>
        <v>594.39680749090905</v>
      </c>
      <c r="BY811">
        <f t="shared" si="1063"/>
        <v>592.16320582857145</v>
      </c>
      <c r="BZ811">
        <f t="shared" si="1064"/>
        <v>623.47497599999997</v>
      </c>
      <c r="CA811">
        <f t="shared" si="1065"/>
        <v>570</v>
      </c>
      <c r="CB811">
        <f t="shared" si="1066"/>
        <v>595.64832593333335</v>
      </c>
      <c r="CC811">
        <f t="shared" si="1067"/>
        <v>592.46375053333338</v>
      </c>
      <c r="CD811">
        <f t="shared" si="1068"/>
        <v>605.66373643746033</v>
      </c>
      <c r="CE811">
        <f t="shared" si="1069"/>
        <v>563.78596534470933</v>
      </c>
      <c r="CF811">
        <f t="shared" si="1070"/>
        <v>582.34997599999997</v>
      </c>
      <c r="CG811">
        <f t="shared" si="1071"/>
        <v>584.70001200000002</v>
      </c>
      <c r="CH811">
        <f t="shared" si="1072"/>
        <v>570</v>
      </c>
    </row>
    <row r="812" spans="1:86">
      <c r="A812" s="1">
        <v>40654</v>
      </c>
      <c r="B812">
        <v>620.5</v>
      </c>
      <c r="C812">
        <v>622.90002400000003</v>
      </c>
      <c r="D812">
        <v>585.42498799999998</v>
      </c>
      <c r="E812">
        <v>596.04998799999998</v>
      </c>
      <c r="F812">
        <v>17333968</v>
      </c>
      <c r="G812">
        <f t="shared" si="1006"/>
        <v>-7504842.8191729672</v>
      </c>
      <c r="H812">
        <f t="shared" si="1034"/>
        <v>69606633.871140018</v>
      </c>
      <c r="I812">
        <f t="shared" si="1007"/>
        <v>606.21875</v>
      </c>
      <c r="J812">
        <f t="shared" si="1014"/>
        <v>615.24374399999999</v>
      </c>
      <c r="K812">
        <f t="shared" si="1015"/>
        <v>577.33749399999999</v>
      </c>
      <c r="L812">
        <f t="shared" si="1016"/>
        <v>10</v>
      </c>
      <c r="M812">
        <f t="shared" si="1017"/>
        <v>3</v>
      </c>
      <c r="N812">
        <f t="shared" si="1018"/>
        <v>0</v>
      </c>
      <c r="O812">
        <f t="shared" si="1019"/>
        <v>70</v>
      </c>
      <c r="P812">
        <f t="shared" si="994"/>
        <v>37.475036000000046</v>
      </c>
      <c r="Q812">
        <f t="shared" si="995"/>
        <v>26.850036000000046</v>
      </c>
      <c r="R812">
        <f t="shared" si="996"/>
        <v>10.625</v>
      </c>
      <c r="S812">
        <f t="shared" si="997"/>
        <v>37.475036000000046</v>
      </c>
      <c r="T812">
        <f t="shared" si="1033"/>
        <v>18.820815350014179</v>
      </c>
      <c r="U812">
        <f t="shared" si="998"/>
        <v>-20.90002400000003</v>
      </c>
      <c r="V812">
        <f t="shared" si="999"/>
        <v>-0.90002400000003036</v>
      </c>
      <c r="W812">
        <f t="shared" si="1000"/>
        <v>0</v>
      </c>
      <c r="X812">
        <f t="shared" si="1001"/>
        <v>0</v>
      </c>
      <c r="Y812">
        <f t="shared" si="1031"/>
        <v>5.6334197602674463</v>
      </c>
      <c r="Z812">
        <f t="shared" si="1032"/>
        <v>2.7582439244473993</v>
      </c>
      <c r="AA812">
        <f t="shared" si="1028"/>
        <v>29.931858187340442</v>
      </c>
      <c r="AB812">
        <f t="shared" si="1029"/>
        <v>14.655283913857225</v>
      </c>
      <c r="AC812">
        <f t="shared" si="1030"/>
        <v>34.2622862860566</v>
      </c>
      <c r="AD812">
        <f t="shared" si="1038"/>
        <v>30.227546403336504</v>
      </c>
      <c r="AE812">
        <f t="shared" si="1011"/>
        <v>591.14998799999989</v>
      </c>
      <c r="AF812">
        <f t="shared" si="1013"/>
        <v>593.46665466666673</v>
      </c>
      <c r="AG812">
        <f t="shared" si="1035"/>
        <v>585.55249339999989</v>
      </c>
      <c r="AH812">
        <f t="shared" si="1020"/>
        <v>595.85249039999985</v>
      </c>
      <c r="AI812">
        <f t="shared" si="1021"/>
        <v>618.60303059211958</v>
      </c>
      <c r="AJ812">
        <f t="shared" si="1022"/>
        <v>573.10195020788012</v>
      </c>
      <c r="AK812">
        <f t="shared" si="1023"/>
        <v>0.50434050352941817</v>
      </c>
      <c r="AL812">
        <f t="shared" si="1002"/>
        <v>-0.43295584826122718</v>
      </c>
      <c r="AM812">
        <f t="shared" si="1003"/>
        <v>-7504842.8191729672</v>
      </c>
      <c r="AN812">
        <f t="shared" si="1036"/>
        <v>-3296087.2493010191</v>
      </c>
      <c r="AO812">
        <f t="shared" si="1037"/>
        <v>87386758</v>
      </c>
      <c r="AP812">
        <f t="shared" si="1039"/>
        <v>-3.7718383479806161E-2</v>
      </c>
      <c r="AQ812">
        <f t="shared" si="1040"/>
        <v>595.10034287665508</v>
      </c>
      <c r="AR812">
        <f t="shared" si="1041"/>
        <v>595.94989768564551</v>
      </c>
      <c r="AS812">
        <f t="shared" si="1042"/>
        <v>593.08112868054548</v>
      </c>
      <c r="AT812">
        <f t="shared" si="1043"/>
        <v>585.43285138751799</v>
      </c>
      <c r="AU812">
        <f t="shared" si="1044"/>
        <v>591.65094090938658</v>
      </c>
      <c r="AV812">
        <f t="shared" si="1045"/>
        <v>581.93421082261216</v>
      </c>
      <c r="AW812">
        <f t="shared" si="1046"/>
        <v>9.7167300867744189</v>
      </c>
      <c r="AX812">
        <f t="shared" si="1073"/>
        <v>9.9111262614880378</v>
      </c>
      <c r="AY812">
        <f t="shared" si="1047"/>
        <v>-0.19439617471361892</v>
      </c>
      <c r="AZ812">
        <f t="shared" si="1004"/>
        <v>601.45833333333337</v>
      </c>
      <c r="BA812">
        <f t="shared" si="1005"/>
        <v>10425659503.333334</v>
      </c>
      <c r="BB812">
        <f t="shared" si="1008"/>
        <v>0</v>
      </c>
      <c r="BC812">
        <f t="shared" si="1009"/>
        <v>10425659503.333334</v>
      </c>
      <c r="BD812">
        <f t="shared" si="1024"/>
        <v>14070153911.397137</v>
      </c>
      <c r="BE812">
        <f t="shared" si="1025"/>
        <v>26591994006.531654</v>
      </c>
      <c r="BF812">
        <f t="shared" si="1026"/>
        <v>0.52911240533301707</v>
      </c>
      <c r="BG812">
        <f t="shared" si="1027"/>
        <v>34.602584053837717</v>
      </c>
      <c r="BH812">
        <f t="shared" si="1048"/>
        <v>105503616</v>
      </c>
      <c r="BI812">
        <f t="shared" si="1049"/>
        <v>1.6697299980076814</v>
      </c>
      <c r="BJ812">
        <f t="shared" si="1010"/>
        <v>-1429.9987999999985</v>
      </c>
      <c r="BK812">
        <f t="shared" si="1050"/>
        <v>-2.1826517639839844E-2</v>
      </c>
      <c r="BL812">
        <f t="shared" si="1051"/>
        <v>0.97817348236016011</v>
      </c>
      <c r="BM812">
        <f t="shared" si="1052"/>
        <v>11.990587501050513</v>
      </c>
      <c r="BN812">
        <f t="shared" si="1053"/>
        <v>604.16250600000001</v>
      </c>
      <c r="BO812">
        <f t="shared" si="1012"/>
        <v>594.10250840000003</v>
      </c>
      <c r="BP812">
        <f t="shared" si="1054"/>
        <v>571.48492964705906</v>
      </c>
      <c r="BQ812">
        <f t="shared" si="1055"/>
        <v>22.617578752940972</v>
      </c>
      <c r="BR812">
        <f t="shared" si="1056"/>
        <v>-14.875</v>
      </c>
      <c r="BS812">
        <f t="shared" si="1057"/>
        <v>-21.65002400000003</v>
      </c>
      <c r="BT812">
        <f t="shared" si="1058"/>
        <v>-0.57495199999993929</v>
      </c>
      <c r="BU812">
        <f t="shared" si="1059"/>
        <v>1</v>
      </c>
      <c r="BV812">
        <f t="shared" si="1060"/>
        <v>593.66665066666656</v>
      </c>
      <c r="BW812">
        <f t="shared" si="1061"/>
        <v>593.60950895238102</v>
      </c>
      <c r="BX812">
        <f t="shared" si="1062"/>
        <v>593.99862523636364</v>
      </c>
      <c r="BY812">
        <f t="shared" si="1063"/>
        <v>593.45487192380949</v>
      </c>
      <c r="BZ812">
        <f t="shared" si="1064"/>
        <v>623.47497599999997</v>
      </c>
      <c r="CA812">
        <f t="shared" si="1065"/>
        <v>570</v>
      </c>
      <c r="CB812">
        <f t="shared" si="1066"/>
        <v>588.84499600000004</v>
      </c>
      <c r="CC812">
        <f t="shared" si="1067"/>
        <v>595.28471405555558</v>
      </c>
      <c r="CD812">
        <f t="shared" si="1068"/>
        <v>600.04098397793655</v>
      </c>
      <c r="CE812">
        <f t="shared" si="1069"/>
        <v>569.02904041267141</v>
      </c>
      <c r="CF812">
        <f t="shared" si="1070"/>
        <v>609.34997599999997</v>
      </c>
      <c r="CG812">
        <f t="shared" si="1071"/>
        <v>612</v>
      </c>
      <c r="CH812">
        <f t="shared" si="1072"/>
        <v>589.77502400000003</v>
      </c>
    </row>
    <row r="813" spans="1:86">
      <c r="A813" s="1">
        <v>40658</v>
      </c>
      <c r="B813">
        <v>598.5</v>
      </c>
      <c r="C813">
        <v>602</v>
      </c>
      <c r="D813">
        <v>586.32501200000002</v>
      </c>
      <c r="E813">
        <v>598.92498799999998</v>
      </c>
      <c r="F813">
        <v>4191552</v>
      </c>
      <c r="G813">
        <f t="shared" si="1006"/>
        <v>2547011.9596983325</v>
      </c>
      <c r="H813">
        <f t="shared" si="1034"/>
        <v>72153645.830838352</v>
      </c>
      <c r="I813">
        <f t="shared" si="1007"/>
        <v>596.4375</v>
      </c>
      <c r="J813">
        <f t="shared" si="1014"/>
        <v>606.21875</v>
      </c>
      <c r="K813">
        <f t="shared" si="1015"/>
        <v>577.33749399999999</v>
      </c>
      <c r="L813">
        <f t="shared" si="1016"/>
        <v>2</v>
      </c>
      <c r="M813">
        <f t="shared" si="1017"/>
        <v>4</v>
      </c>
      <c r="N813">
        <f t="shared" si="1018"/>
        <v>80</v>
      </c>
      <c r="O813">
        <f t="shared" si="1019"/>
        <v>60</v>
      </c>
      <c r="P813">
        <f t="shared" si="994"/>
        <v>15.674987999999985</v>
      </c>
      <c r="Q813">
        <f t="shared" si="995"/>
        <v>3.0750120000000152</v>
      </c>
      <c r="R813">
        <f t="shared" si="996"/>
        <v>12.59997599999997</v>
      </c>
      <c r="S813">
        <f t="shared" si="997"/>
        <v>15.674987999999985</v>
      </c>
      <c r="T813">
        <f t="shared" si="1033"/>
        <v>18.596113396441734</v>
      </c>
      <c r="U813">
        <f t="shared" si="998"/>
        <v>-1</v>
      </c>
      <c r="V813">
        <f t="shared" si="999"/>
        <v>-3.8499759999999696</v>
      </c>
      <c r="W813">
        <f t="shared" si="1000"/>
        <v>0</v>
      </c>
      <c r="X813">
        <f t="shared" si="1001"/>
        <v>0</v>
      </c>
      <c r="Y813">
        <f t="shared" si="1031"/>
        <v>5.2310326345340572</v>
      </c>
      <c r="Z813">
        <f t="shared" si="1032"/>
        <v>2.5612265012725852</v>
      </c>
      <c r="AA813">
        <f t="shared" si="1028"/>
        <v>28.129709273202145</v>
      </c>
      <c r="AB813">
        <f t="shared" si="1029"/>
        <v>13.77291290212643</v>
      </c>
      <c r="AC813">
        <f t="shared" si="1030"/>
        <v>34.2622862860566</v>
      </c>
      <c r="AD813">
        <f t="shared" si="1038"/>
        <v>30.301423788185367</v>
      </c>
      <c r="AE813">
        <f t="shared" si="1011"/>
        <v>591.79498320000005</v>
      </c>
      <c r="AF813">
        <f t="shared" si="1013"/>
        <v>592.44582133333324</v>
      </c>
      <c r="AG813">
        <f t="shared" si="1035"/>
        <v>588.88999339999998</v>
      </c>
      <c r="AH813">
        <f t="shared" si="1020"/>
        <v>594.65249039999981</v>
      </c>
      <c r="AI813">
        <f t="shared" si="1021"/>
        <v>615.26149576352452</v>
      </c>
      <c r="AJ813">
        <f t="shared" si="1022"/>
        <v>574.04348503647509</v>
      </c>
      <c r="AK813">
        <f t="shared" si="1023"/>
        <v>0.60365608443098251</v>
      </c>
      <c r="AL813">
        <f t="shared" si="1002"/>
        <v>0.60765367093103761</v>
      </c>
      <c r="AM813">
        <f t="shared" si="1003"/>
        <v>2547011.9596983325</v>
      </c>
      <c r="AN813">
        <f t="shared" si="1036"/>
        <v>-891497.30357328523</v>
      </c>
      <c r="AO813">
        <f t="shared" si="1037"/>
        <v>87226062</v>
      </c>
      <c r="AP813">
        <f t="shared" si="1039"/>
        <v>-1.0220538255794297E-2</v>
      </c>
      <c r="AQ813">
        <f t="shared" si="1040"/>
        <v>596.40072221859236</v>
      </c>
      <c r="AR813">
        <f t="shared" si="1041"/>
        <v>595.53667684523657</v>
      </c>
      <c r="AS813">
        <f t="shared" si="1042"/>
        <v>594.13302335804724</v>
      </c>
      <c r="AT813">
        <f t="shared" si="1043"/>
        <v>586.6471436826414</v>
      </c>
      <c r="AU813">
        <f t="shared" si="1044"/>
        <v>592.74204797297864</v>
      </c>
      <c r="AV813">
        <f t="shared" si="1045"/>
        <v>583.12356522502932</v>
      </c>
      <c r="AW813">
        <f t="shared" si="1046"/>
        <v>9.6184827479493151</v>
      </c>
      <c r="AX813">
        <f t="shared" si="1073"/>
        <v>9.8525975587802925</v>
      </c>
      <c r="AY813">
        <f t="shared" si="1047"/>
        <v>-0.2341148108309774</v>
      </c>
      <c r="AZ813">
        <f t="shared" si="1004"/>
        <v>595.75</v>
      </c>
      <c r="BA813">
        <f t="shared" si="1005"/>
        <v>2497117104</v>
      </c>
      <c r="BB813">
        <f t="shared" si="1008"/>
        <v>0</v>
      </c>
      <c r="BC813">
        <f t="shared" si="1009"/>
        <v>2497117104</v>
      </c>
      <c r="BD813">
        <f t="shared" si="1024"/>
        <v>9715136903.2539654</v>
      </c>
      <c r="BE813">
        <f t="shared" si="1025"/>
        <v>29089111110.531654</v>
      </c>
      <c r="BF813">
        <f t="shared" si="1026"/>
        <v>0.33397847278106135</v>
      </c>
      <c r="BG813">
        <f t="shared" si="1027"/>
        <v>25.036271543781908</v>
      </c>
      <c r="BH813">
        <f t="shared" si="1048"/>
        <v>109695168</v>
      </c>
      <c r="BI813">
        <f t="shared" si="1049"/>
        <v>1.6494759124058913</v>
      </c>
      <c r="BJ813">
        <f t="shared" si="1010"/>
        <v>187.5</v>
      </c>
      <c r="BK813">
        <f t="shared" si="1050"/>
        <v>4.8234209510629169E-3</v>
      </c>
      <c r="BL813">
        <f t="shared" si="1051"/>
        <v>1.0048234209510629</v>
      </c>
      <c r="BM813">
        <f t="shared" si="1052"/>
        <v>10.861899543226919</v>
      </c>
      <c r="BN813">
        <f t="shared" si="1053"/>
        <v>594.16250600000001</v>
      </c>
      <c r="BO813">
        <f t="shared" si="1012"/>
        <v>592.94000840000001</v>
      </c>
      <c r="BP813">
        <f t="shared" si="1054"/>
        <v>572.32794452941187</v>
      </c>
      <c r="BQ813">
        <f t="shared" si="1055"/>
        <v>20.612063870588145</v>
      </c>
      <c r="BR813">
        <f t="shared" si="1056"/>
        <v>-0.67498799999998482</v>
      </c>
      <c r="BS813">
        <f t="shared" si="1057"/>
        <v>-11.25</v>
      </c>
      <c r="BT813">
        <f t="shared" si="1058"/>
        <v>-8</v>
      </c>
      <c r="BU813">
        <f t="shared" si="1059"/>
        <v>-11.5</v>
      </c>
      <c r="BV813">
        <f t="shared" si="1060"/>
        <v>596.25831733333337</v>
      </c>
      <c r="BW813">
        <f t="shared" si="1061"/>
        <v>595.16903276190476</v>
      </c>
      <c r="BX813">
        <f t="shared" si="1062"/>
        <v>594.55726116363633</v>
      </c>
      <c r="BY813">
        <f t="shared" si="1063"/>
        <v>594.72844283809536</v>
      </c>
      <c r="BZ813">
        <f t="shared" si="1064"/>
        <v>622.90002400000003</v>
      </c>
      <c r="CA813">
        <f t="shared" si="1065"/>
        <v>570</v>
      </c>
      <c r="CB813">
        <f t="shared" si="1066"/>
        <v>583.88648304000003</v>
      </c>
      <c r="CC813">
        <f t="shared" si="1067"/>
        <v>589.44513355555546</v>
      </c>
      <c r="CD813">
        <f t="shared" si="1068"/>
        <v>595.72976310634908</v>
      </c>
      <c r="CE813">
        <f t="shared" si="1069"/>
        <v>576.16464872942811</v>
      </c>
      <c r="CF813">
        <f t="shared" si="1070"/>
        <v>596.04998799999998</v>
      </c>
      <c r="CG813">
        <f t="shared" si="1071"/>
        <v>622.90002400000003</v>
      </c>
      <c r="CH813">
        <f t="shared" si="1072"/>
        <v>585.42498799999998</v>
      </c>
    </row>
    <row r="814" spans="1:86">
      <c r="A814" s="1">
        <v>40659</v>
      </c>
      <c r="B814">
        <v>600</v>
      </c>
      <c r="C814">
        <v>601</v>
      </c>
      <c r="D814">
        <v>590.17498799999998</v>
      </c>
      <c r="E814">
        <v>594.5</v>
      </c>
      <c r="F814">
        <v>3155246</v>
      </c>
      <c r="G814">
        <f t="shared" si="1006"/>
        <v>-633959.77640005783</v>
      </c>
      <c r="H814">
        <f t="shared" si="1034"/>
        <v>71519686.054438293</v>
      </c>
      <c r="I814">
        <f t="shared" si="1007"/>
        <v>596.41874699999994</v>
      </c>
      <c r="J814">
        <f t="shared" si="1014"/>
        <v>606.21875</v>
      </c>
      <c r="K814">
        <f t="shared" si="1015"/>
        <v>577.33749399999999</v>
      </c>
      <c r="L814">
        <f t="shared" si="1016"/>
        <v>3</v>
      </c>
      <c r="M814">
        <f t="shared" si="1017"/>
        <v>5</v>
      </c>
      <c r="N814">
        <f t="shared" si="1018"/>
        <v>70</v>
      </c>
      <c r="O814">
        <f t="shared" si="1019"/>
        <v>50</v>
      </c>
      <c r="P814">
        <f t="shared" si="994"/>
        <v>10.825012000000015</v>
      </c>
      <c r="Q814">
        <f t="shared" si="995"/>
        <v>6.5</v>
      </c>
      <c r="R814">
        <f t="shared" si="996"/>
        <v>4.3250120000000152</v>
      </c>
      <c r="S814">
        <f t="shared" si="997"/>
        <v>10.825012000000015</v>
      </c>
      <c r="T814">
        <f t="shared" si="1033"/>
        <v>18.041034725267327</v>
      </c>
      <c r="U814">
        <f t="shared" si="998"/>
        <v>-3.5250240000000304</v>
      </c>
      <c r="V814">
        <f t="shared" si="999"/>
        <v>2.1499639999999545</v>
      </c>
      <c r="W814">
        <f t="shared" si="1000"/>
        <v>0</v>
      </c>
      <c r="X814">
        <f t="shared" si="1001"/>
        <v>2.1499639999999545</v>
      </c>
      <c r="Y814">
        <f t="shared" si="1031"/>
        <v>4.8573874463530533</v>
      </c>
      <c r="Z814">
        <f t="shared" si="1032"/>
        <v>2.53185060832454</v>
      </c>
      <c r="AA814">
        <f t="shared" si="1028"/>
        <v>26.924106739565506</v>
      </c>
      <c r="AB814">
        <f t="shared" si="1029"/>
        <v>14.033843661852515</v>
      </c>
      <c r="AC814">
        <f t="shared" si="1030"/>
        <v>31.471943667539364</v>
      </c>
      <c r="AD814">
        <f t="shared" si="1038"/>
        <v>29.783108063661878</v>
      </c>
      <c r="AE814">
        <f t="shared" si="1011"/>
        <v>596.23498559999996</v>
      </c>
      <c r="AF814">
        <f t="shared" si="1013"/>
        <v>592.24581933333332</v>
      </c>
      <c r="AG814">
        <f t="shared" si="1035"/>
        <v>591.27999280000006</v>
      </c>
      <c r="AH814">
        <f t="shared" si="1020"/>
        <v>594.1424927999999</v>
      </c>
      <c r="AI814">
        <f t="shared" si="1021"/>
        <v>614.48724562939003</v>
      </c>
      <c r="AJ814">
        <f t="shared" si="1022"/>
        <v>573.79773997060977</v>
      </c>
      <c r="AK814">
        <f t="shared" si="1023"/>
        <v>0.5087862261831867</v>
      </c>
      <c r="AL814">
        <f t="shared" si="1002"/>
        <v>-0.20092245625224081</v>
      </c>
      <c r="AM814">
        <f t="shared" si="1003"/>
        <v>-633959.77640005783</v>
      </c>
      <c r="AN814">
        <f t="shared" si="1036"/>
        <v>-4099433.5554774133</v>
      </c>
      <c r="AO814">
        <f t="shared" si="1037"/>
        <v>87286474</v>
      </c>
      <c r="AP814">
        <f t="shared" si="1039"/>
        <v>-4.6965278440247379E-2</v>
      </c>
      <c r="AQ814">
        <f t="shared" si="1040"/>
        <v>595.75447666427101</v>
      </c>
      <c r="AR814">
        <f t="shared" si="1041"/>
        <v>594.04422052434415</v>
      </c>
      <c r="AS814">
        <f t="shared" si="1042"/>
        <v>594.19907915359875</v>
      </c>
      <c r="AT814">
        <f t="shared" si="1043"/>
        <v>587.3539007512037</v>
      </c>
      <c r="AU814">
        <f t="shared" si="1044"/>
        <v>593.00574077703186</v>
      </c>
      <c r="AV814">
        <f t="shared" si="1045"/>
        <v>583.91991565927731</v>
      </c>
      <c r="AW814">
        <f t="shared" si="1046"/>
        <v>9.0858251177545526</v>
      </c>
      <c r="AX814">
        <f t="shared" si="1073"/>
        <v>9.6992430705751449</v>
      </c>
      <c r="AY814">
        <f t="shared" si="1047"/>
        <v>-0.6134179528205923</v>
      </c>
      <c r="AZ814">
        <f t="shared" si="1004"/>
        <v>595.22499600000003</v>
      </c>
      <c r="BA814">
        <f t="shared" si="1005"/>
        <v>1878081287.7290161</v>
      </c>
      <c r="BB814">
        <f t="shared" si="1008"/>
        <v>0</v>
      </c>
      <c r="BC814">
        <f t="shared" si="1009"/>
        <v>1878081287.7290161</v>
      </c>
      <c r="BD814">
        <f t="shared" si="1024"/>
        <v>8649924439.1918106</v>
      </c>
      <c r="BE814">
        <f t="shared" si="1025"/>
        <v>30967192398.26067</v>
      </c>
      <c r="BF814">
        <f t="shared" si="1026"/>
        <v>0.27932543344412619</v>
      </c>
      <c r="BG814">
        <f t="shared" si="1027"/>
        <v>21.833806015420365</v>
      </c>
      <c r="BH814">
        <f t="shared" si="1048"/>
        <v>106539922</v>
      </c>
      <c r="BI814">
        <f t="shared" si="1049"/>
        <v>1.5560053483526353</v>
      </c>
      <c r="BJ814">
        <f t="shared" si="1010"/>
        <v>-542.49879999999848</v>
      </c>
      <c r="BK814">
        <f t="shared" si="1050"/>
        <v>-7.3882173705532303E-3</v>
      </c>
      <c r="BL814">
        <f t="shared" si="1051"/>
        <v>0.99261178262944672</v>
      </c>
      <c r="BM814">
        <f t="shared" si="1052"/>
        <v>10.722626229003192</v>
      </c>
      <c r="BN814">
        <f t="shared" si="1053"/>
        <v>595.58749399999999</v>
      </c>
      <c r="BO814">
        <f t="shared" si="1012"/>
        <v>594.43000480000001</v>
      </c>
      <c r="BP814">
        <f t="shared" si="1054"/>
        <v>572.96397394117662</v>
      </c>
      <c r="BQ814">
        <f t="shared" si="1055"/>
        <v>21.466030858823387</v>
      </c>
      <c r="BR814">
        <f t="shared" si="1056"/>
        <v>-3.5</v>
      </c>
      <c r="BS814">
        <f t="shared" si="1057"/>
        <v>-2.2000120000000152</v>
      </c>
      <c r="BT814">
        <f t="shared" si="1058"/>
        <v>-6</v>
      </c>
      <c r="BU814">
        <f t="shared" si="1059"/>
        <v>1.5499879999999848</v>
      </c>
      <c r="BV814">
        <f t="shared" si="1060"/>
        <v>597.15998960000002</v>
      </c>
      <c r="BW814">
        <f t="shared" si="1061"/>
        <v>595.75594095238102</v>
      </c>
      <c r="BX814">
        <f t="shared" si="1062"/>
        <v>594.52953563636368</v>
      </c>
      <c r="BY814">
        <f t="shared" si="1063"/>
        <v>595.26272918095253</v>
      </c>
      <c r="BZ814">
        <f t="shared" si="1064"/>
        <v>622.90002400000003</v>
      </c>
      <c r="CA814">
        <f t="shared" si="1065"/>
        <v>570</v>
      </c>
      <c r="CB814">
        <f t="shared" si="1066"/>
        <v>593.40406325333333</v>
      </c>
      <c r="CC814">
        <f t="shared" si="1067"/>
        <v>585.27970575555548</v>
      </c>
      <c r="CD814">
        <f t="shared" si="1068"/>
        <v>594.336846750635</v>
      </c>
      <c r="CE814">
        <f t="shared" si="1069"/>
        <v>581.80107119715137</v>
      </c>
      <c r="CF814">
        <f t="shared" si="1070"/>
        <v>598.92498799999998</v>
      </c>
      <c r="CG814">
        <f t="shared" si="1071"/>
        <v>602</v>
      </c>
      <c r="CH814">
        <f t="shared" si="1072"/>
        <v>586.32501200000002</v>
      </c>
    </row>
    <row r="815" spans="1:86">
      <c r="A815" s="1">
        <v>40660</v>
      </c>
      <c r="B815">
        <v>597.47497599999997</v>
      </c>
      <c r="C815">
        <v>597.47497599999997</v>
      </c>
      <c r="D815">
        <v>588.02502400000003</v>
      </c>
      <c r="E815">
        <v>590.29998799999998</v>
      </c>
      <c r="F815">
        <v>1774478</v>
      </c>
      <c r="G815">
        <f t="shared" si="1006"/>
        <v>-920108.88388344308</v>
      </c>
      <c r="H815">
        <f t="shared" si="1034"/>
        <v>70599577.170554847</v>
      </c>
      <c r="I815">
        <f t="shared" si="1007"/>
        <v>593.31874100000005</v>
      </c>
      <c r="J815">
        <f t="shared" si="1014"/>
        <v>606.21875</v>
      </c>
      <c r="K815">
        <f t="shared" si="1015"/>
        <v>577.33749399999999</v>
      </c>
      <c r="L815">
        <f t="shared" si="1016"/>
        <v>4</v>
      </c>
      <c r="M815">
        <f t="shared" si="1017"/>
        <v>6</v>
      </c>
      <c r="N815">
        <f t="shared" si="1018"/>
        <v>60</v>
      </c>
      <c r="O815">
        <f t="shared" si="1019"/>
        <v>40</v>
      </c>
      <c r="P815">
        <f t="shared" si="994"/>
        <v>9.4499519999999393</v>
      </c>
      <c r="Q815">
        <f t="shared" si="995"/>
        <v>7.1749879999999848</v>
      </c>
      <c r="R815">
        <f t="shared" si="996"/>
        <v>2.2749639999999545</v>
      </c>
      <c r="S815">
        <f t="shared" si="997"/>
        <v>9.4499519999999393</v>
      </c>
      <c r="T815">
        <f t="shared" si="1033"/>
        <v>17.427385959176799</v>
      </c>
      <c r="U815">
        <f t="shared" si="998"/>
        <v>-5.7249759999999696</v>
      </c>
      <c r="V815">
        <f t="shared" si="999"/>
        <v>10.225036000000046</v>
      </c>
      <c r="W815">
        <f t="shared" si="1000"/>
        <v>0</v>
      </c>
      <c r="X815">
        <f t="shared" si="1001"/>
        <v>10.225036000000046</v>
      </c>
      <c r="Y815">
        <f t="shared" si="1031"/>
        <v>4.5104312001849776</v>
      </c>
      <c r="Z815">
        <f t="shared" si="1032"/>
        <v>3.0813638505870764</v>
      </c>
      <c r="AA815">
        <f t="shared" si="1028"/>
        <v>25.881283691946379</v>
      </c>
      <c r="AB815">
        <f t="shared" si="1029"/>
        <v>17.681159169855373</v>
      </c>
      <c r="AC815">
        <f t="shared" si="1030"/>
        <v>18.823839948795392</v>
      </c>
      <c r="AD815">
        <f t="shared" si="1038"/>
        <v>27.811336807494104</v>
      </c>
      <c r="AE815">
        <f t="shared" si="1011"/>
        <v>597.82498799999996</v>
      </c>
      <c r="AF815">
        <f t="shared" si="1013"/>
        <v>595.24581933333332</v>
      </c>
      <c r="AG815">
        <f t="shared" si="1035"/>
        <v>592.80374159999997</v>
      </c>
      <c r="AH815">
        <f t="shared" si="1020"/>
        <v>593.37249159999988</v>
      </c>
      <c r="AI815">
        <f t="shared" si="1021"/>
        <v>613.6577363072447</v>
      </c>
      <c r="AJ815">
        <f t="shared" si="1022"/>
        <v>573.08724689275505</v>
      </c>
      <c r="AK815">
        <f t="shared" si="1023"/>
        <v>0.42426752439169363</v>
      </c>
      <c r="AL815">
        <f t="shared" si="1002"/>
        <v>-0.51852369197219861</v>
      </c>
      <c r="AM815">
        <f t="shared" si="1003"/>
        <v>-920108.88388344308</v>
      </c>
      <c r="AN815">
        <f t="shared" si="1036"/>
        <v>-6200655.923354079</v>
      </c>
      <c r="AO815">
        <f t="shared" si="1037"/>
        <v>84914518</v>
      </c>
      <c r="AP815">
        <f t="shared" si="1039"/>
        <v>-7.3022329625118745E-2</v>
      </c>
      <c r="AQ815">
        <f t="shared" si="1040"/>
        <v>593.8999505184189</v>
      </c>
      <c r="AR815">
        <f t="shared" si="1041"/>
        <v>589.84924609490611</v>
      </c>
      <c r="AS815">
        <f t="shared" si="1042"/>
        <v>593.49724274595098</v>
      </c>
      <c r="AT815">
        <f t="shared" si="1043"/>
        <v>587.61904860359539</v>
      </c>
      <c r="AU815">
        <f t="shared" si="1044"/>
        <v>592.59987786047714</v>
      </c>
      <c r="AV815">
        <f t="shared" si="1045"/>
        <v>584.36652072312791</v>
      </c>
      <c r="AW815">
        <f t="shared" si="1046"/>
        <v>8.2333571373492305</v>
      </c>
      <c r="AX815">
        <f t="shared" si="1073"/>
        <v>9.406065883929962</v>
      </c>
      <c r="AY815">
        <f t="shared" si="1047"/>
        <v>-1.1727087465807315</v>
      </c>
      <c r="AZ815">
        <f t="shared" si="1004"/>
        <v>591.93332933333329</v>
      </c>
      <c r="BA815">
        <f t="shared" si="1005"/>
        <v>1050372670.3687546</v>
      </c>
      <c r="BB815">
        <f t="shared" si="1008"/>
        <v>0</v>
      </c>
      <c r="BC815">
        <f t="shared" si="1009"/>
        <v>1050372670.3687546</v>
      </c>
      <c r="BD815">
        <f t="shared" si="1024"/>
        <v>7257869302.4847393</v>
      </c>
      <c r="BE815">
        <f t="shared" si="1025"/>
        <v>32017565068.629425</v>
      </c>
      <c r="BF815">
        <f t="shared" si="1026"/>
        <v>0.226683986959269</v>
      </c>
      <c r="BG815">
        <f t="shared" si="1027"/>
        <v>18.479411924270579</v>
      </c>
      <c r="BH815">
        <f t="shared" si="1048"/>
        <v>104765444</v>
      </c>
      <c r="BI815">
        <f t="shared" si="1049"/>
        <v>1.4089371730537905</v>
      </c>
      <c r="BJ815">
        <f t="shared" si="1010"/>
        <v>-520.00120000000152</v>
      </c>
      <c r="BK815">
        <f t="shared" si="1050"/>
        <v>-7.0647804878049038E-3</v>
      </c>
      <c r="BL815">
        <f t="shared" si="1051"/>
        <v>0.9929352195121951</v>
      </c>
      <c r="BM815">
        <f t="shared" si="1052"/>
        <v>10.69126269479537</v>
      </c>
      <c r="BN815">
        <f t="shared" si="1053"/>
        <v>592.75</v>
      </c>
      <c r="BO815">
        <f t="shared" si="1012"/>
        <v>597.5100036</v>
      </c>
      <c r="BP815">
        <f t="shared" si="1054"/>
        <v>574.07831252941185</v>
      </c>
      <c r="BQ815">
        <f t="shared" si="1055"/>
        <v>23.431691070588158</v>
      </c>
      <c r="BR815">
        <f t="shared" si="1056"/>
        <v>1.0999759999999696</v>
      </c>
      <c r="BS815">
        <f t="shared" si="1057"/>
        <v>0.375</v>
      </c>
      <c r="BT815">
        <f t="shared" si="1058"/>
        <v>-2.5024000000030355E-2</v>
      </c>
      <c r="BU815">
        <f t="shared" si="1059"/>
        <v>7.3999639999999545</v>
      </c>
      <c r="BV815">
        <f t="shared" si="1060"/>
        <v>595.18165706666662</v>
      </c>
      <c r="BW815">
        <f t="shared" si="1061"/>
        <v>595.19998914285702</v>
      </c>
      <c r="BX815">
        <f t="shared" si="1062"/>
        <v>593.83089840000002</v>
      </c>
      <c r="BY815">
        <f t="shared" si="1063"/>
        <v>595.16939539047621</v>
      </c>
      <c r="BZ815">
        <f t="shared" si="1064"/>
        <v>622.90002400000003</v>
      </c>
      <c r="CA815">
        <f t="shared" si="1065"/>
        <v>570</v>
      </c>
      <c r="CB815">
        <f t="shared" si="1066"/>
        <v>602.20456693333335</v>
      </c>
      <c r="CC815">
        <f t="shared" si="1067"/>
        <v>593.71102259999998</v>
      </c>
      <c r="CD815">
        <f t="shared" si="1068"/>
        <v>592.83416259746025</v>
      </c>
      <c r="CE815">
        <f t="shared" si="1069"/>
        <v>585.6859081935396</v>
      </c>
      <c r="CF815">
        <f t="shared" si="1070"/>
        <v>594.5</v>
      </c>
      <c r="CG815">
        <f t="shared" si="1071"/>
        <v>601</v>
      </c>
      <c r="CH815">
        <f t="shared" si="1072"/>
        <v>590.17498799999998</v>
      </c>
    </row>
    <row r="816" spans="1:86">
      <c r="A816" s="1">
        <v>40661</v>
      </c>
      <c r="B816">
        <v>590.07501200000002</v>
      </c>
      <c r="C816">
        <v>591.75</v>
      </c>
      <c r="D816">
        <v>577.79998799999998</v>
      </c>
      <c r="E816">
        <v>579.32501200000002</v>
      </c>
      <c r="F816">
        <v>2846194</v>
      </c>
      <c r="G816">
        <f t="shared" si="1006"/>
        <v>-2223898.5985829858</v>
      </c>
      <c r="H816">
        <f t="shared" si="1034"/>
        <v>68375678.571971864</v>
      </c>
      <c r="I816">
        <f t="shared" si="1007"/>
        <v>584.73750300000006</v>
      </c>
      <c r="J816">
        <f t="shared" si="1014"/>
        <v>606.21875</v>
      </c>
      <c r="K816">
        <f t="shared" si="1015"/>
        <v>577.33749399999999</v>
      </c>
      <c r="L816">
        <f t="shared" si="1016"/>
        <v>5</v>
      </c>
      <c r="M816">
        <f t="shared" si="1017"/>
        <v>7</v>
      </c>
      <c r="N816">
        <f t="shared" si="1018"/>
        <v>50</v>
      </c>
      <c r="O816">
        <f t="shared" si="1019"/>
        <v>30</v>
      </c>
      <c r="P816">
        <f t="shared" si="994"/>
        <v>13.950012000000015</v>
      </c>
      <c r="Q816">
        <f t="shared" si="995"/>
        <v>12.424987999999985</v>
      </c>
      <c r="R816">
        <f t="shared" si="996"/>
        <v>1.5250240000000304</v>
      </c>
      <c r="S816">
        <f t="shared" si="997"/>
        <v>13.950012000000015</v>
      </c>
      <c r="T816">
        <f t="shared" si="1033"/>
        <v>17.179002104949884</v>
      </c>
      <c r="U816">
        <f t="shared" si="998"/>
        <v>-5.75</v>
      </c>
      <c r="V816">
        <f t="shared" si="999"/>
        <v>2.6749879999999848</v>
      </c>
      <c r="W816">
        <f t="shared" si="1000"/>
        <v>0</v>
      </c>
      <c r="X816">
        <f t="shared" si="1001"/>
        <v>2.6749879999999848</v>
      </c>
      <c r="Y816">
        <f t="shared" si="1031"/>
        <v>4.1882575430289082</v>
      </c>
      <c r="Z816">
        <f t="shared" si="1032"/>
        <v>3.0523370041165698</v>
      </c>
      <c r="AA816">
        <f t="shared" si="1028"/>
        <v>24.380097967518857</v>
      </c>
      <c r="AB816">
        <f t="shared" si="1029"/>
        <v>17.767836487062787</v>
      </c>
      <c r="AC816">
        <f t="shared" si="1030"/>
        <v>15.688221892774845</v>
      </c>
      <c r="AD816">
        <f t="shared" si="1038"/>
        <v>25.560801399080763</v>
      </c>
      <c r="AE816">
        <f t="shared" si="1011"/>
        <v>591.81999520000011</v>
      </c>
      <c r="AF816">
        <f t="shared" si="1013"/>
        <v>594.74165866666669</v>
      </c>
      <c r="AG816">
        <f t="shared" si="1035"/>
        <v>593.77249159999997</v>
      </c>
      <c r="AH816">
        <f t="shared" si="1020"/>
        <v>592.38499160000003</v>
      </c>
      <c r="AI816">
        <f t="shared" si="1021"/>
        <v>614.28383555744074</v>
      </c>
      <c r="AJ816">
        <f t="shared" si="1022"/>
        <v>570.48614764255933</v>
      </c>
      <c r="AK816">
        <f t="shared" si="1023"/>
        <v>0.20181120918114606</v>
      </c>
      <c r="AL816">
        <f t="shared" si="1002"/>
        <v>-0.78135875438673041</v>
      </c>
      <c r="AM816">
        <f t="shared" si="1003"/>
        <v>-2223898.5985829858</v>
      </c>
      <c r="AN816">
        <f t="shared" si="1036"/>
        <v>-9037833.639960058</v>
      </c>
      <c r="AO816">
        <f t="shared" si="1037"/>
        <v>85512070</v>
      </c>
      <c r="AP816">
        <f t="shared" si="1039"/>
        <v>-0.10569073628974317</v>
      </c>
      <c r="AQ816">
        <f t="shared" si="1040"/>
        <v>588.94447142215654</v>
      </c>
      <c r="AR816">
        <f t="shared" si="1041"/>
        <v>587.84733937785791</v>
      </c>
      <c r="AS816">
        <f t="shared" si="1042"/>
        <v>590.94624121167976</v>
      </c>
      <c r="AT816">
        <f t="shared" si="1043"/>
        <v>586.87258530927181</v>
      </c>
      <c r="AU816">
        <f t="shared" si="1044"/>
        <v>590.60864798140551</v>
      </c>
      <c r="AV816">
        <f t="shared" si="1045"/>
        <v>584.013615112509</v>
      </c>
      <c r="AW816">
        <f t="shared" si="1046"/>
        <v>6.5950328688965101</v>
      </c>
      <c r="AX816">
        <f t="shared" si="1073"/>
        <v>8.8438592809232723</v>
      </c>
      <c r="AY816">
        <f t="shared" si="1047"/>
        <v>-2.2488264120267623</v>
      </c>
      <c r="AZ816">
        <f t="shared" si="1004"/>
        <v>582.95833333333337</v>
      </c>
      <c r="BA816">
        <f t="shared" si="1005"/>
        <v>1659212510.5833335</v>
      </c>
      <c r="BB816">
        <f t="shared" si="1008"/>
        <v>0</v>
      </c>
      <c r="BC816">
        <f t="shared" si="1009"/>
        <v>1659212510.5833335</v>
      </c>
      <c r="BD816">
        <f t="shared" si="1024"/>
        <v>5481076224.5602398</v>
      </c>
      <c r="BE816">
        <f t="shared" si="1025"/>
        <v>33676777579.212757</v>
      </c>
      <c r="BF816">
        <f t="shared" si="1026"/>
        <v>0.16275536492967413</v>
      </c>
      <c r="BG816">
        <f t="shared" si="1027"/>
        <v>13.997386710790877</v>
      </c>
      <c r="BH816">
        <f t="shared" si="1048"/>
        <v>101919250</v>
      </c>
      <c r="BI816">
        <f t="shared" si="1049"/>
        <v>1.1292601230925055</v>
      </c>
      <c r="BJ816">
        <f t="shared" si="1010"/>
        <v>-1197.497599999997</v>
      </c>
      <c r="BK816">
        <f t="shared" si="1050"/>
        <v>-1.8592200953932544E-2</v>
      </c>
      <c r="BL816">
        <f t="shared" si="1051"/>
        <v>0.98140779904606745</v>
      </c>
      <c r="BM816">
        <f t="shared" si="1052"/>
        <v>11.541704171687556</v>
      </c>
      <c r="BN816">
        <f t="shared" si="1053"/>
        <v>584.77499399999999</v>
      </c>
      <c r="BO816">
        <f t="shared" si="1012"/>
        <v>594.28750000000002</v>
      </c>
      <c r="BP816">
        <f t="shared" si="1054"/>
        <v>574.85147358823531</v>
      </c>
      <c r="BQ816">
        <f t="shared" si="1055"/>
        <v>19.436026411764715</v>
      </c>
      <c r="BR816">
        <f t="shared" si="1056"/>
        <v>-25.72497599999997</v>
      </c>
      <c r="BS816">
        <f t="shared" si="1057"/>
        <v>-9.3500360000000455</v>
      </c>
      <c r="BT816">
        <f t="shared" si="1058"/>
        <v>-18.950012000000015</v>
      </c>
      <c r="BU816">
        <f t="shared" si="1059"/>
        <v>2.5750120000000152</v>
      </c>
      <c r="BV816">
        <f t="shared" si="1060"/>
        <v>589.01499840000008</v>
      </c>
      <c r="BW816">
        <f t="shared" si="1061"/>
        <v>590.65118704761903</v>
      </c>
      <c r="BX816">
        <f t="shared" si="1062"/>
        <v>591.2768112</v>
      </c>
      <c r="BY816">
        <f t="shared" si="1063"/>
        <v>593.88570685714285</v>
      </c>
      <c r="BZ816">
        <f t="shared" si="1064"/>
        <v>622.90002400000003</v>
      </c>
      <c r="CA816">
        <f t="shared" si="1065"/>
        <v>570</v>
      </c>
      <c r="CB816">
        <f t="shared" si="1066"/>
        <v>595.35857417333341</v>
      </c>
      <c r="CC816">
        <f t="shared" si="1067"/>
        <v>600.96074888888893</v>
      </c>
      <c r="CD816">
        <f t="shared" si="1068"/>
        <v>594.64539074492063</v>
      </c>
      <c r="CE816">
        <f t="shared" si="1069"/>
        <v>590.5001228063569</v>
      </c>
      <c r="CF816">
        <f t="shared" si="1070"/>
        <v>590.29998799999998</v>
      </c>
      <c r="CG816">
        <f t="shared" si="1071"/>
        <v>597.47497599999997</v>
      </c>
      <c r="CH816">
        <f t="shared" si="1072"/>
        <v>588.02502400000003</v>
      </c>
    </row>
    <row r="817" spans="1:86">
      <c r="A817" s="1">
        <v>40662</v>
      </c>
      <c r="B817">
        <v>586</v>
      </c>
      <c r="C817">
        <v>586</v>
      </c>
      <c r="D817">
        <v>575.125</v>
      </c>
      <c r="E817">
        <v>582.82501200000002</v>
      </c>
      <c r="F817">
        <v>1866696</v>
      </c>
      <c r="G817">
        <f t="shared" si="1006"/>
        <v>776721.30581186735</v>
      </c>
      <c r="H817">
        <f t="shared" si="1034"/>
        <v>69152399.877783731</v>
      </c>
      <c r="I817">
        <f t="shared" si="1007"/>
        <v>582.48750300000006</v>
      </c>
      <c r="J817">
        <f t="shared" si="1014"/>
        <v>606.21875</v>
      </c>
      <c r="K817">
        <f t="shared" si="1015"/>
        <v>577.33749399999999</v>
      </c>
      <c r="L817">
        <f t="shared" si="1016"/>
        <v>6</v>
      </c>
      <c r="M817">
        <f t="shared" si="1017"/>
        <v>8</v>
      </c>
      <c r="N817">
        <f t="shared" si="1018"/>
        <v>40</v>
      </c>
      <c r="O817">
        <f t="shared" si="1019"/>
        <v>20</v>
      </c>
      <c r="P817">
        <f t="shared" si="994"/>
        <v>10.875</v>
      </c>
      <c r="Q817">
        <f t="shared" si="995"/>
        <v>3.1749879999999848</v>
      </c>
      <c r="R817">
        <f t="shared" si="996"/>
        <v>7.7000120000000152</v>
      </c>
      <c r="S817">
        <f t="shared" si="997"/>
        <v>10.875</v>
      </c>
      <c r="T817">
        <f t="shared" si="1033"/>
        <v>16.728716240310607</v>
      </c>
      <c r="U817">
        <f t="shared" si="998"/>
        <v>2.75</v>
      </c>
      <c r="V817">
        <f t="shared" si="999"/>
        <v>-1.125</v>
      </c>
      <c r="W817">
        <f t="shared" si="1000"/>
        <v>2.75</v>
      </c>
      <c r="X817">
        <f t="shared" si="1001"/>
        <v>0</v>
      </c>
      <c r="Y817">
        <f t="shared" si="1031"/>
        <v>4.0855248613839859</v>
      </c>
      <c r="Z817">
        <f t="shared" si="1032"/>
        <v>2.8343129323939573</v>
      </c>
      <c r="AA817">
        <f t="shared" si="1028"/>
        <v>24.42222584623223</v>
      </c>
      <c r="AB817">
        <f t="shared" si="1029"/>
        <v>16.942799983445305</v>
      </c>
      <c r="AC817">
        <f t="shared" si="1030"/>
        <v>18.081521074310018</v>
      </c>
      <c r="AD817">
        <f t="shared" si="1038"/>
        <v>24.416672440836862</v>
      </c>
      <c r="AE817">
        <f t="shared" si="1011"/>
        <v>589.17499999999995</v>
      </c>
      <c r="AF817">
        <f t="shared" si="1013"/>
        <v>590.32083133333344</v>
      </c>
      <c r="AG817">
        <f t="shared" si="1035"/>
        <v>594.44624339999996</v>
      </c>
      <c r="AH817">
        <f t="shared" si="1020"/>
        <v>590.16249399999992</v>
      </c>
      <c r="AI817">
        <f t="shared" si="1021"/>
        <v>610.95186183071428</v>
      </c>
      <c r="AJ817">
        <f t="shared" si="1022"/>
        <v>569.37312616928557</v>
      </c>
      <c r="AK817">
        <f t="shared" si="1023"/>
        <v>0.32352801538391507</v>
      </c>
      <c r="AL817">
        <f t="shared" si="1002"/>
        <v>0.41609416091954304</v>
      </c>
      <c r="AM817">
        <f t="shared" si="1003"/>
        <v>776721.30581186735</v>
      </c>
      <c r="AN817">
        <f t="shared" si="1036"/>
        <v>-8873720.8477154411</v>
      </c>
      <c r="AO817">
        <f t="shared" si="1037"/>
        <v>84219178</v>
      </c>
      <c r="AP817">
        <f t="shared" si="1039"/>
        <v>-0.1053646100382913</v>
      </c>
      <c r="AQ817">
        <f t="shared" si="1040"/>
        <v>586.86385521862337</v>
      </c>
      <c r="AR817">
        <f t="shared" si="1041"/>
        <v>585.38996581516835</v>
      </c>
      <c r="AS817">
        <f t="shared" si="1042"/>
        <v>589.48441995357746</v>
      </c>
      <c r="AT817">
        <f t="shared" si="1043"/>
        <v>586.50830371143741</v>
      </c>
      <c r="AU817">
        <f t="shared" si="1044"/>
        <v>589.44110258419471</v>
      </c>
      <c r="AV817">
        <f t="shared" si="1045"/>
        <v>583.93041289463338</v>
      </c>
      <c r="AW817">
        <f t="shared" si="1046"/>
        <v>5.5106896895613318</v>
      </c>
      <c r="AX817">
        <f t="shared" si="1073"/>
        <v>8.1772253626508835</v>
      </c>
      <c r="AY817">
        <f t="shared" si="1047"/>
        <v>-2.6665356730895518</v>
      </c>
      <c r="AZ817">
        <f t="shared" si="1004"/>
        <v>581.31667066666671</v>
      </c>
      <c r="BA817">
        <f t="shared" si="1005"/>
        <v>1085141503.8667841</v>
      </c>
      <c r="BB817">
        <f t="shared" si="1008"/>
        <v>0</v>
      </c>
      <c r="BC817">
        <f t="shared" si="1009"/>
        <v>1085141503.8667841</v>
      </c>
      <c r="BD817">
        <f t="shared" si="1024"/>
        <v>5481076224.5602398</v>
      </c>
      <c r="BE817">
        <f t="shared" si="1025"/>
        <v>33275018886.058353</v>
      </c>
      <c r="BF817">
        <f t="shared" si="1026"/>
        <v>0.16472045420406101</v>
      </c>
      <c r="BG817">
        <f t="shared" si="1027"/>
        <v>14.142488320652575</v>
      </c>
      <c r="BH817">
        <f t="shared" si="1048"/>
        <v>103785946</v>
      </c>
      <c r="BI817">
        <f t="shared" si="1049"/>
        <v>0.9437236985557903</v>
      </c>
      <c r="BJ817">
        <f t="shared" si="1010"/>
        <v>250</v>
      </c>
      <c r="BK817">
        <f t="shared" si="1050"/>
        <v>6.0415137056088301E-3</v>
      </c>
      <c r="BL817">
        <f t="shared" si="1051"/>
        <v>1.0060415137056089</v>
      </c>
      <c r="BM817">
        <f t="shared" si="1052"/>
        <v>10.956958910018008</v>
      </c>
      <c r="BN817">
        <f t="shared" si="1053"/>
        <v>580.5625</v>
      </c>
      <c r="BO817">
        <f t="shared" si="1012"/>
        <v>589.56749879999995</v>
      </c>
      <c r="BP817">
        <f t="shared" si="1054"/>
        <v>575.33492947058824</v>
      </c>
      <c r="BQ817">
        <f t="shared" si="1055"/>
        <v>14.232569329411717</v>
      </c>
      <c r="BR817">
        <f t="shared" si="1056"/>
        <v>-12.875</v>
      </c>
      <c r="BS817">
        <f t="shared" si="1057"/>
        <v>-14.875</v>
      </c>
      <c r="BT817">
        <f t="shared" si="1058"/>
        <v>-23.950012000000015</v>
      </c>
      <c r="BU817">
        <f t="shared" si="1059"/>
        <v>-22.450012000000015</v>
      </c>
      <c r="BV817">
        <f t="shared" si="1060"/>
        <v>586.01667066666664</v>
      </c>
      <c r="BW817">
        <f t="shared" si="1061"/>
        <v>587.24643085714285</v>
      </c>
      <c r="BX817">
        <f t="shared" si="1062"/>
        <v>589.53863309090912</v>
      </c>
      <c r="BY817">
        <f t="shared" si="1063"/>
        <v>592.84308975238093</v>
      </c>
      <c r="BZ817">
        <f t="shared" si="1064"/>
        <v>622.90002400000003</v>
      </c>
      <c r="CA817">
        <f t="shared" si="1065"/>
        <v>570</v>
      </c>
      <c r="CB817">
        <f t="shared" si="1066"/>
        <v>594.02999419999992</v>
      </c>
      <c r="CC817">
        <f t="shared" si="1067"/>
        <v>594.51895036666667</v>
      </c>
      <c r="CD817">
        <f t="shared" si="1068"/>
        <v>590.29847050396825</v>
      </c>
      <c r="CE817">
        <f t="shared" si="1069"/>
        <v>594.44198316697714</v>
      </c>
      <c r="CF817">
        <f t="shared" si="1070"/>
        <v>579.32501200000002</v>
      </c>
      <c r="CG817">
        <f t="shared" si="1071"/>
        <v>591.75</v>
      </c>
      <c r="CH817">
        <f t="shared" si="1072"/>
        <v>577.79998799999998</v>
      </c>
    </row>
    <row r="818" spans="1:86">
      <c r="A818" s="1">
        <v>40665</v>
      </c>
      <c r="B818">
        <v>585</v>
      </c>
      <c r="C818">
        <v>588.75</v>
      </c>
      <c r="D818">
        <v>576.25</v>
      </c>
      <c r="E818">
        <v>579.22497599999997</v>
      </c>
      <c r="F818">
        <v>1543070</v>
      </c>
      <c r="G818">
        <f t="shared" si="1006"/>
        <v>-808574.60538880748</v>
      </c>
      <c r="H818">
        <f t="shared" si="1034"/>
        <v>68343825.272394925</v>
      </c>
      <c r="I818">
        <f t="shared" si="1007"/>
        <v>582.30624399999999</v>
      </c>
      <c r="J818">
        <f t="shared" si="1014"/>
        <v>606.21875</v>
      </c>
      <c r="K818">
        <f t="shared" si="1015"/>
        <v>577.33749399999999</v>
      </c>
      <c r="L818">
        <f t="shared" si="1016"/>
        <v>7</v>
      </c>
      <c r="M818">
        <f t="shared" si="1017"/>
        <v>9</v>
      </c>
      <c r="N818">
        <f t="shared" si="1018"/>
        <v>30</v>
      </c>
      <c r="O818">
        <f t="shared" si="1019"/>
        <v>10</v>
      </c>
      <c r="P818">
        <f t="shared" si="994"/>
        <v>12.5</v>
      </c>
      <c r="Q818">
        <f t="shared" si="995"/>
        <v>9.5250240000000304</v>
      </c>
      <c r="R818">
        <f t="shared" si="996"/>
        <v>2.9749759999999696</v>
      </c>
      <c r="S818">
        <f t="shared" si="997"/>
        <v>12.5</v>
      </c>
      <c r="T818">
        <f t="shared" si="1033"/>
        <v>16.426665080288423</v>
      </c>
      <c r="U818">
        <f t="shared" si="998"/>
        <v>-7.75</v>
      </c>
      <c r="V818">
        <f t="shared" si="999"/>
        <v>10.75</v>
      </c>
      <c r="W818">
        <f t="shared" si="1000"/>
        <v>0</v>
      </c>
      <c r="X818">
        <f t="shared" si="1001"/>
        <v>10.75</v>
      </c>
      <c r="Y818">
        <f t="shared" si="1031"/>
        <v>3.7937016569994157</v>
      </c>
      <c r="Z818">
        <f t="shared" si="1032"/>
        <v>3.3997191515086747</v>
      </c>
      <c r="AA818">
        <f t="shared" si="1028"/>
        <v>23.094776927982544</v>
      </c>
      <c r="AB818">
        <f t="shared" si="1029"/>
        <v>20.696344235984032</v>
      </c>
      <c r="AC818">
        <f t="shared" si="1030"/>
        <v>5.4769839827075639</v>
      </c>
      <c r="AD818">
        <f t="shared" si="1038"/>
        <v>22.849550965278461</v>
      </c>
      <c r="AE818">
        <f t="shared" si="1011"/>
        <v>585.23499760000004</v>
      </c>
      <c r="AF818">
        <f t="shared" si="1013"/>
        <v>587.51666266666666</v>
      </c>
      <c r="AG818">
        <f t="shared" si="1035"/>
        <v>594.60874339999987</v>
      </c>
      <c r="AH818">
        <f t="shared" si="1020"/>
        <v>588.51499039999999</v>
      </c>
      <c r="AI818">
        <f t="shared" si="1021"/>
        <v>609.89083705253665</v>
      </c>
      <c r="AJ818">
        <f t="shared" si="1022"/>
        <v>567.13914374746332</v>
      </c>
      <c r="AK818">
        <f t="shared" si="1023"/>
        <v>0.28269832884262447</v>
      </c>
      <c r="AL818">
        <f t="shared" si="1002"/>
        <v>-0.52400384000000488</v>
      </c>
      <c r="AM818">
        <f t="shared" si="1003"/>
        <v>-808574.60538880748</v>
      </c>
      <c r="AN818">
        <f t="shared" si="1036"/>
        <v>-9081555.1499541085</v>
      </c>
      <c r="AO818">
        <f t="shared" si="1037"/>
        <v>83467478</v>
      </c>
      <c r="AP818">
        <f t="shared" si="1039"/>
        <v>-0.10880351686143085</v>
      </c>
      <c r="AQ818">
        <f t="shared" si="1040"/>
        <v>584.26663628429139</v>
      </c>
      <c r="AR818">
        <f t="shared" si="1041"/>
        <v>580.78294371784534</v>
      </c>
      <c r="AS818">
        <f t="shared" si="1042"/>
        <v>587.63772004193356</v>
      </c>
      <c r="AT818">
        <f t="shared" si="1043"/>
        <v>585.85280421740799</v>
      </c>
      <c r="AU818">
        <f t="shared" si="1044"/>
        <v>587.90868359656554</v>
      </c>
      <c r="AV818">
        <f t="shared" si="1045"/>
        <v>583.60103231200901</v>
      </c>
      <c r="AW818">
        <f t="shared" si="1046"/>
        <v>4.3076512845565276</v>
      </c>
      <c r="AX818">
        <f t="shared" si="1073"/>
        <v>7.403310547032012</v>
      </c>
      <c r="AY818">
        <f t="shared" si="1047"/>
        <v>-3.0956592624754844</v>
      </c>
      <c r="AZ818">
        <f t="shared" si="1004"/>
        <v>581.40832533333332</v>
      </c>
      <c r="BA818">
        <f t="shared" si="1005"/>
        <v>897153744.5721066</v>
      </c>
      <c r="BB818">
        <f t="shared" si="1008"/>
        <v>897153744.5721066</v>
      </c>
      <c r="BC818">
        <f t="shared" si="1009"/>
        <v>0</v>
      </c>
      <c r="BD818">
        <f t="shared" si="1024"/>
        <v>6378229969.1323462</v>
      </c>
      <c r="BE818">
        <f t="shared" si="1025"/>
        <v>31980469564.721085</v>
      </c>
      <c r="BF818">
        <f t="shared" si="1026"/>
        <v>0.19944141083433067</v>
      </c>
      <c r="BG818">
        <f t="shared" si="1027"/>
        <v>16.627857687154503</v>
      </c>
      <c r="BH818">
        <f t="shared" si="1048"/>
        <v>102242876</v>
      </c>
      <c r="BI818">
        <f t="shared" si="1049"/>
        <v>0.73811577534248429</v>
      </c>
      <c r="BJ818">
        <f t="shared" si="1010"/>
        <v>-460.00360000000455</v>
      </c>
      <c r="BK818">
        <f t="shared" si="1050"/>
        <v>-6.1768728621414163E-3</v>
      </c>
      <c r="BL818">
        <f t="shared" si="1051"/>
        <v>0.99382312713785859</v>
      </c>
      <c r="BM818">
        <f t="shared" si="1052"/>
        <v>11.266060389416978</v>
      </c>
      <c r="BN818">
        <f t="shared" si="1053"/>
        <v>582.5</v>
      </c>
      <c r="BO818">
        <f t="shared" si="1012"/>
        <v>587.23499759999993</v>
      </c>
      <c r="BP818">
        <f t="shared" si="1054"/>
        <v>576.12904711764702</v>
      </c>
      <c r="BQ818">
        <f t="shared" si="1055"/>
        <v>11.10595048235291</v>
      </c>
      <c r="BR818">
        <f t="shared" si="1056"/>
        <v>6.9249879999999848</v>
      </c>
      <c r="BS818">
        <f t="shared" si="1057"/>
        <v>6.2249759999999696</v>
      </c>
      <c r="BT818">
        <f t="shared" si="1058"/>
        <v>-17.5</v>
      </c>
      <c r="BU818">
        <f t="shared" si="1059"/>
        <v>-14</v>
      </c>
      <c r="BV818">
        <f t="shared" si="1060"/>
        <v>582.69999599999994</v>
      </c>
      <c r="BW818">
        <f t="shared" si="1061"/>
        <v>584.07618647619051</v>
      </c>
      <c r="BX818">
        <f t="shared" si="1062"/>
        <v>587.5499934545453</v>
      </c>
      <c r="BY818">
        <f t="shared" si="1063"/>
        <v>591.39344523809518</v>
      </c>
      <c r="BZ818">
        <f t="shared" si="1064"/>
        <v>622.90002400000003</v>
      </c>
      <c r="CA818">
        <f t="shared" si="1065"/>
        <v>570</v>
      </c>
      <c r="CB818">
        <f t="shared" si="1066"/>
        <v>589.38283225333339</v>
      </c>
      <c r="CC818">
        <f t="shared" si="1067"/>
        <v>592.94443894444441</v>
      </c>
      <c r="CD818">
        <f t="shared" si="1068"/>
        <v>587.20957720841261</v>
      </c>
      <c r="CE818">
        <f t="shared" si="1069"/>
        <v>598.12143396254021</v>
      </c>
      <c r="CF818">
        <f t="shared" si="1070"/>
        <v>582.82501200000002</v>
      </c>
      <c r="CG818">
        <f t="shared" si="1071"/>
        <v>586</v>
      </c>
      <c r="CH818">
        <f t="shared" si="1072"/>
        <v>575.125</v>
      </c>
    </row>
    <row r="819" spans="1:86">
      <c r="A819" s="1">
        <v>40666</v>
      </c>
      <c r="B819">
        <v>581</v>
      </c>
      <c r="C819">
        <v>581</v>
      </c>
      <c r="D819">
        <v>565.5</v>
      </c>
      <c r="E819">
        <v>569.22497599999997</v>
      </c>
      <c r="F819">
        <v>2120156</v>
      </c>
      <c r="G819">
        <f t="shared" si="1006"/>
        <v>-1101119.8430637503</v>
      </c>
      <c r="H819">
        <f t="shared" si="1034"/>
        <v>67242705.429331169</v>
      </c>
      <c r="I819">
        <f t="shared" si="1007"/>
        <v>574.18124399999999</v>
      </c>
      <c r="J819">
        <f t="shared" si="1014"/>
        <v>606.21875</v>
      </c>
      <c r="K819">
        <f t="shared" si="1015"/>
        <v>574.18124399999999</v>
      </c>
      <c r="L819">
        <f t="shared" si="1016"/>
        <v>8</v>
      </c>
      <c r="M819">
        <f t="shared" si="1017"/>
        <v>1</v>
      </c>
      <c r="N819">
        <f t="shared" si="1018"/>
        <v>20</v>
      </c>
      <c r="O819">
        <f t="shared" si="1019"/>
        <v>90</v>
      </c>
      <c r="P819">
        <f t="shared" si="994"/>
        <v>15.5</v>
      </c>
      <c r="Q819">
        <f t="shared" si="995"/>
        <v>11.77502400000003</v>
      </c>
      <c r="R819">
        <f t="shared" si="996"/>
        <v>3.7249759999999696</v>
      </c>
      <c r="S819">
        <f t="shared" si="997"/>
        <v>15.5</v>
      </c>
      <c r="T819">
        <f t="shared" si="1033"/>
        <v>16.360474717410678</v>
      </c>
      <c r="U819">
        <f t="shared" si="998"/>
        <v>-8</v>
      </c>
      <c r="V819">
        <f t="shared" si="999"/>
        <v>7.9249879999999848</v>
      </c>
      <c r="W819">
        <f t="shared" si="1000"/>
        <v>0</v>
      </c>
      <c r="X819">
        <f t="shared" si="1001"/>
        <v>7.9249879999999848</v>
      </c>
      <c r="Y819">
        <f t="shared" si="1031"/>
        <v>3.5227229672137432</v>
      </c>
      <c r="Z819">
        <f t="shared" si="1032"/>
        <v>3.7229526406866253</v>
      </c>
      <c r="AA819">
        <f t="shared" si="1028"/>
        <v>21.531911683863864</v>
      </c>
      <c r="AB819">
        <f t="shared" si="1029"/>
        <v>22.755773930720302</v>
      </c>
      <c r="AC819">
        <f t="shared" si="1030"/>
        <v>2.7634369009642126</v>
      </c>
      <c r="AD819">
        <f t="shared" si="1038"/>
        <v>21.511781570806733</v>
      </c>
      <c r="AE819">
        <f t="shared" si="1011"/>
        <v>580.17999279999992</v>
      </c>
      <c r="AF819">
        <f t="shared" si="1013"/>
        <v>582.56666066666673</v>
      </c>
      <c r="AG819">
        <f t="shared" si="1035"/>
        <v>593.47249159999978</v>
      </c>
      <c r="AH819">
        <f t="shared" si="1020"/>
        <v>588.20748920000005</v>
      </c>
      <c r="AI819">
        <f t="shared" si="1021"/>
        <v>610.57308629126408</v>
      </c>
      <c r="AJ819">
        <f t="shared" si="1022"/>
        <v>565.84189210873603</v>
      </c>
      <c r="AK819">
        <f t="shared" si="1023"/>
        <v>7.5631423508594045E-2</v>
      </c>
      <c r="AL819">
        <f t="shared" si="1002"/>
        <v>-0.51935793548387488</v>
      </c>
      <c r="AM819">
        <f t="shared" si="1003"/>
        <v>-1101119.8430637503</v>
      </c>
      <c r="AN819">
        <f t="shared" si="1036"/>
        <v>-13043887.986888479</v>
      </c>
      <c r="AO819">
        <f t="shared" si="1037"/>
        <v>78193508</v>
      </c>
      <c r="AP819">
        <f t="shared" si="1039"/>
        <v>-0.16681548533272711</v>
      </c>
      <c r="AQ819">
        <f t="shared" si="1040"/>
        <v>579.15247178763229</v>
      </c>
      <c r="AR819">
        <f t="shared" si="1041"/>
        <v>577.28943659825939</v>
      </c>
      <c r="AS819">
        <f t="shared" si="1042"/>
        <v>584.32342611438548</v>
      </c>
      <c r="AT819">
        <f t="shared" si="1043"/>
        <v>584.35629967784132</v>
      </c>
      <c r="AU819">
        <f t="shared" si="1044"/>
        <v>585.10612745708067</v>
      </c>
      <c r="AV819">
        <f t="shared" si="1045"/>
        <v>582.59470837016841</v>
      </c>
      <c r="AW819">
        <f t="shared" si="1046"/>
        <v>2.5114190869122694</v>
      </c>
      <c r="AX819">
        <f t="shared" si="1073"/>
        <v>6.4249322550080636</v>
      </c>
      <c r="AY819">
        <f t="shared" si="1047"/>
        <v>-3.9135131680957942</v>
      </c>
      <c r="AZ819">
        <f t="shared" si="1004"/>
        <v>571.90832533333332</v>
      </c>
      <c r="BA819">
        <f t="shared" si="1005"/>
        <v>1212534867.4054186</v>
      </c>
      <c r="BB819">
        <f t="shared" si="1008"/>
        <v>0</v>
      </c>
      <c r="BC819">
        <f t="shared" si="1009"/>
        <v>1212534867.4054186</v>
      </c>
      <c r="BD819">
        <f t="shared" si="1024"/>
        <v>6378229969.1323462</v>
      </c>
      <c r="BE819">
        <f t="shared" si="1025"/>
        <v>32004479429.126503</v>
      </c>
      <c r="BF819">
        <f t="shared" si="1026"/>
        <v>0.1992917892402172</v>
      </c>
      <c r="BG819">
        <f t="shared" si="1027"/>
        <v>16.617456321157164</v>
      </c>
      <c r="BH819">
        <f t="shared" si="1048"/>
        <v>100122720</v>
      </c>
      <c r="BI819">
        <f t="shared" si="1049"/>
        <v>0.43107481939512687</v>
      </c>
      <c r="BJ819">
        <f t="shared" si="1010"/>
        <v>-1100</v>
      </c>
      <c r="BK819">
        <f t="shared" si="1050"/>
        <v>-1.7264448900421725E-2</v>
      </c>
      <c r="BL819">
        <f t="shared" si="1051"/>
        <v>0.98273555109957822</v>
      </c>
      <c r="BM819">
        <f t="shared" si="1052"/>
        <v>11.787704673004313</v>
      </c>
      <c r="BN819">
        <f t="shared" si="1053"/>
        <v>573.25</v>
      </c>
      <c r="BO819">
        <f t="shared" si="1012"/>
        <v>582.7674988</v>
      </c>
      <c r="BP819">
        <f t="shared" si="1054"/>
        <v>577.06507599999998</v>
      </c>
      <c r="BQ819">
        <f t="shared" si="1055"/>
        <v>5.7024228000000221</v>
      </c>
      <c r="BR819">
        <f t="shared" si="1056"/>
        <v>-13.125</v>
      </c>
      <c r="BS819">
        <f t="shared" si="1057"/>
        <v>-4.5</v>
      </c>
      <c r="BT819">
        <f t="shared" si="1058"/>
        <v>-3.7000120000000152</v>
      </c>
      <c r="BU819">
        <f t="shared" si="1059"/>
        <v>8.7000120000000152</v>
      </c>
      <c r="BV819">
        <f t="shared" si="1060"/>
        <v>577.36332213333333</v>
      </c>
      <c r="BW819">
        <f t="shared" si="1061"/>
        <v>578.84999028571428</v>
      </c>
      <c r="BX819">
        <f t="shared" si="1062"/>
        <v>584.04271810909086</v>
      </c>
      <c r="BY819">
        <f t="shared" si="1063"/>
        <v>588.97594358095228</v>
      </c>
      <c r="BZ819">
        <f t="shared" si="1064"/>
        <v>622.90002400000003</v>
      </c>
      <c r="CA819">
        <f t="shared" si="1065"/>
        <v>565.5</v>
      </c>
      <c r="CB819">
        <f t="shared" si="1066"/>
        <v>584.47224635999987</v>
      </c>
      <c r="CC819">
        <f t="shared" si="1067"/>
        <v>588.2468036555556</v>
      </c>
      <c r="CD819">
        <f t="shared" si="1068"/>
        <v>592.54648179190463</v>
      </c>
      <c r="CE819">
        <f t="shared" si="1069"/>
        <v>599.12920889815223</v>
      </c>
      <c r="CF819">
        <f t="shared" si="1070"/>
        <v>579.22497599999997</v>
      </c>
      <c r="CG819">
        <f t="shared" si="1071"/>
        <v>588.75</v>
      </c>
      <c r="CH819">
        <f t="shared" si="1072"/>
        <v>576.25</v>
      </c>
    </row>
    <row r="820" spans="1:86">
      <c r="A820" s="1">
        <v>40667</v>
      </c>
      <c r="B820">
        <v>573</v>
      </c>
      <c r="C820">
        <v>573</v>
      </c>
      <c r="D820">
        <v>557.57501200000002</v>
      </c>
      <c r="E820">
        <v>568.52502400000003</v>
      </c>
      <c r="F820">
        <v>2722934</v>
      </c>
      <c r="G820">
        <f t="shared" si="1006"/>
        <v>1143021.6785662421</v>
      </c>
      <c r="H820">
        <f t="shared" si="1034"/>
        <v>68385727.107897416</v>
      </c>
      <c r="I820">
        <f t="shared" si="1007"/>
        <v>568.02500899999995</v>
      </c>
      <c r="J820">
        <f t="shared" si="1014"/>
        <v>606.21875</v>
      </c>
      <c r="K820">
        <f t="shared" si="1015"/>
        <v>568.02500899999995</v>
      </c>
      <c r="L820">
        <f t="shared" si="1016"/>
        <v>9</v>
      </c>
      <c r="M820">
        <f t="shared" si="1017"/>
        <v>1</v>
      </c>
      <c r="N820">
        <f t="shared" si="1018"/>
        <v>10</v>
      </c>
      <c r="O820">
        <f t="shared" si="1019"/>
        <v>90</v>
      </c>
      <c r="P820">
        <f t="shared" si="994"/>
        <v>15.424987999999985</v>
      </c>
      <c r="Q820">
        <f t="shared" si="995"/>
        <v>4.4749759999999696</v>
      </c>
      <c r="R820">
        <f t="shared" si="996"/>
        <v>10.950012000000015</v>
      </c>
      <c r="S820">
        <f t="shared" si="997"/>
        <v>15.424987999999985</v>
      </c>
      <c r="T820">
        <f t="shared" si="1033"/>
        <v>16.293654237595629</v>
      </c>
      <c r="U820">
        <f t="shared" si="998"/>
        <v>-0.5</v>
      </c>
      <c r="V820">
        <f t="shared" si="999"/>
        <v>3.5250240000000304</v>
      </c>
      <c r="W820">
        <f t="shared" si="1000"/>
        <v>0</v>
      </c>
      <c r="X820">
        <f t="shared" si="1001"/>
        <v>3.5250240000000304</v>
      </c>
      <c r="Y820">
        <f t="shared" si="1031"/>
        <v>3.2710998981270474</v>
      </c>
      <c r="Z820">
        <f t="shared" si="1032"/>
        <v>3.7088148806375827</v>
      </c>
      <c r="AA820">
        <f t="shared" si="1028"/>
        <v>20.075913299911459</v>
      </c>
      <c r="AB820">
        <f t="shared" si="1029"/>
        <v>22.762327140095699</v>
      </c>
      <c r="AC820">
        <f t="shared" si="1030"/>
        <v>6.2710648537173936</v>
      </c>
      <c r="AD820">
        <f t="shared" si="1038"/>
        <v>19.73637189672343</v>
      </c>
      <c r="AE820">
        <f t="shared" si="1011"/>
        <v>575.82500000000005</v>
      </c>
      <c r="AF820">
        <f t="shared" si="1013"/>
        <v>578.23749799999996</v>
      </c>
      <c r="AG820">
        <f t="shared" si="1035"/>
        <v>592.39499219999993</v>
      </c>
      <c r="AH820">
        <f t="shared" si="1020"/>
        <v>586.82499399999995</v>
      </c>
      <c r="AI820">
        <f t="shared" si="1021"/>
        <v>612.00058439072109</v>
      </c>
      <c r="AJ820">
        <f t="shared" si="1022"/>
        <v>561.64940360927881</v>
      </c>
      <c r="AK820">
        <f t="shared" si="1023"/>
        <v>0.13655330985316916</v>
      </c>
      <c r="AL820">
        <f t="shared" si="1002"/>
        <v>0.41977575606542139</v>
      </c>
      <c r="AM820">
        <f t="shared" si="1003"/>
        <v>1143021.6785662421</v>
      </c>
      <c r="AN820">
        <f t="shared" si="1036"/>
        <v>-11145297.595829939</v>
      </c>
      <c r="AO820">
        <f t="shared" si="1037"/>
        <v>79116818</v>
      </c>
      <c r="AP820">
        <f t="shared" si="1039"/>
        <v>-0.14087140860278202</v>
      </c>
      <c r="AQ820">
        <f t="shared" si="1040"/>
        <v>575.53913953983738</v>
      </c>
      <c r="AR820">
        <f t="shared" si="1041"/>
        <v>571.64944716775551</v>
      </c>
      <c r="AS820">
        <f t="shared" si="1042"/>
        <v>581.47971373379607</v>
      </c>
      <c r="AT820">
        <f t="shared" si="1043"/>
        <v>582.9314848668356</v>
      </c>
      <c r="AU820">
        <f t="shared" si="1044"/>
        <v>582.61896193851862</v>
      </c>
      <c r="AV820">
        <f t="shared" si="1045"/>
        <v>581.60983046425667</v>
      </c>
      <c r="AW820">
        <f t="shared" si="1046"/>
        <v>1.0091314742619488</v>
      </c>
      <c r="AX820">
        <f t="shared" si="1073"/>
        <v>5.3417720988588409</v>
      </c>
      <c r="AY820">
        <f t="shared" si="1047"/>
        <v>-4.332640624596892</v>
      </c>
      <c r="AZ820">
        <f t="shared" si="1004"/>
        <v>566.36667866666664</v>
      </c>
      <c r="BA820">
        <f t="shared" si="1005"/>
        <v>1542179085.8085413</v>
      </c>
      <c r="BB820">
        <f t="shared" si="1008"/>
        <v>0</v>
      </c>
      <c r="BC820">
        <f t="shared" si="1009"/>
        <v>1542179085.8085413</v>
      </c>
      <c r="BD820">
        <f t="shared" si="1024"/>
        <v>6378229969.1323462</v>
      </c>
      <c r="BE820">
        <f t="shared" si="1025"/>
        <v>32212210071.460262</v>
      </c>
      <c r="BF820">
        <f t="shared" si="1026"/>
        <v>0.19800659299634341</v>
      </c>
      <c r="BG820">
        <f t="shared" si="1027"/>
        <v>16.528005284270407</v>
      </c>
      <c r="BH820">
        <f t="shared" si="1048"/>
        <v>97399786</v>
      </c>
      <c r="BI820">
        <f t="shared" si="1049"/>
        <v>0.17350660552907657</v>
      </c>
      <c r="BJ820">
        <f t="shared" si="1010"/>
        <v>-169.99519999999393</v>
      </c>
      <c r="BK820">
        <f t="shared" si="1050"/>
        <v>-1.2296579199995246E-3</v>
      </c>
      <c r="BL820">
        <f t="shared" si="1051"/>
        <v>0.99877034208000048</v>
      </c>
      <c r="BM820">
        <f t="shared" si="1052"/>
        <v>13.268701179022779</v>
      </c>
      <c r="BN820">
        <f t="shared" si="1053"/>
        <v>565.28750600000001</v>
      </c>
      <c r="BO820">
        <f t="shared" si="1012"/>
        <v>577.27499999999998</v>
      </c>
      <c r="BP820">
        <f t="shared" si="1054"/>
        <v>577.80588482352948</v>
      </c>
      <c r="BQ820">
        <f t="shared" si="1055"/>
        <v>-0.5308848235295045</v>
      </c>
      <c r="BR820">
        <f t="shared" si="1056"/>
        <v>-40.824951999999939</v>
      </c>
      <c r="BS820">
        <f t="shared" si="1057"/>
        <v>-32.200012000000015</v>
      </c>
      <c r="BT820">
        <f t="shared" si="1058"/>
        <v>-39</v>
      </c>
      <c r="BU820">
        <f t="shared" si="1059"/>
        <v>-16.90002400000003</v>
      </c>
      <c r="BV820">
        <f t="shared" si="1060"/>
        <v>573.4783325333334</v>
      </c>
      <c r="BW820">
        <f t="shared" si="1061"/>
        <v>574.83809409523815</v>
      </c>
      <c r="BX820">
        <f t="shared" si="1062"/>
        <v>580.46408807272735</v>
      </c>
      <c r="BY820">
        <f t="shared" si="1063"/>
        <v>586.59999428571439</v>
      </c>
      <c r="BZ820">
        <f t="shared" si="1064"/>
        <v>622.90002400000003</v>
      </c>
      <c r="CA820">
        <f t="shared" si="1065"/>
        <v>557.57501200000002</v>
      </c>
      <c r="CB820">
        <f t="shared" si="1066"/>
        <v>578.86667026666669</v>
      </c>
      <c r="CC820">
        <f t="shared" si="1067"/>
        <v>583.43312163333337</v>
      </c>
      <c r="CD820">
        <f t="shared" si="1068"/>
        <v>596.57995844047616</v>
      </c>
      <c r="CE820">
        <f t="shared" si="1069"/>
        <v>601.21427268221055</v>
      </c>
      <c r="CF820">
        <f t="shared" si="1070"/>
        <v>569.22497599999997</v>
      </c>
      <c r="CG820">
        <f t="shared" si="1071"/>
        <v>581</v>
      </c>
      <c r="CH820">
        <f t="shared" si="1072"/>
        <v>565.5</v>
      </c>
    </row>
    <row r="821" spans="1:86">
      <c r="A821" s="1">
        <v>40668</v>
      </c>
      <c r="B821">
        <v>572.5</v>
      </c>
      <c r="C821">
        <v>572.5</v>
      </c>
      <c r="D821">
        <v>554.04998799999998</v>
      </c>
      <c r="E821">
        <v>557.5</v>
      </c>
      <c r="F821">
        <v>1885596</v>
      </c>
      <c r="G821">
        <f t="shared" si="1006"/>
        <v>-1180411.7619461685</v>
      </c>
      <c r="H821">
        <f t="shared" si="1034"/>
        <v>67205315.345951244</v>
      </c>
      <c r="I821">
        <f t="shared" si="1007"/>
        <v>564.13749699999994</v>
      </c>
      <c r="J821">
        <f t="shared" si="1014"/>
        <v>606.21875</v>
      </c>
      <c r="K821">
        <f t="shared" si="1015"/>
        <v>564.13749699999994</v>
      </c>
      <c r="L821">
        <f t="shared" si="1016"/>
        <v>10</v>
      </c>
      <c r="M821">
        <f t="shared" si="1017"/>
        <v>1</v>
      </c>
      <c r="N821">
        <f t="shared" si="1018"/>
        <v>0</v>
      </c>
      <c r="O821">
        <f t="shared" si="1019"/>
        <v>90</v>
      </c>
      <c r="P821">
        <f t="shared" si="994"/>
        <v>18.450012000000015</v>
      </c>
      <c r="Q821">
        <f t="shared" si="995"/>
        <v>15</v>
      </c>
      <c r="R821">
        <f t="shared" si="996"/>
        <v>3.4500120000000152</v>
      </c>
      <c r="S821">
        <f t="shared" si="997"/>
        <v>18.450012000000015</v>
      </c>
      <c r="T821">
        <f t="shared" si="1033"/>
        <v>16.447679792053084</v>
      </c>
      <c r="U821">
        <f t="shared" si="998"/>
        <v>4.25</v>
      </c>
      <c r="V821">
        <f t="shared" si="999"/>
        <v>-5.8250120000000152</v>
      </c>
      <c r="W821">
        <f t="shared" si="1000"/>
        <v>4.25</v>
      </c>
      <c r="X821">
        <f t="shared" si="1001"/>
        <v>0</v>
      </c>
      <c r="Y821">
        <f t="shared" si="1031"/>
        <v>3.3410213339751151</v>
      </c>
      <c r="Z821">
        <f t="shared" si="1032"/>
        <v>3.4438995320206125</v>
      </c>
      <c r="AA821">
        <f t="shared" si="1028"/>
        <v>20.313025157441199</v>
      </c>
      <c r="AB821">
        <f t="shared" si="1029"/>
        <v>20.938512760228821</v>
      </c>
      <c r="AC821">
        <f t="shared" si="1030"/>
        <v>1.5162770513816304</v>
      </c>
      <c r="AD821">
        <f t="shared" si="1038"/>
        <v>17.621334522473287</v>
      </c>
      <c r="AE821">
        <f t="shared" si="1011"/>
        <v>571.45999759999995</v>
      </c>
      <c r="AF821">
        <f t="shared" si="1013"/>
        <v>572.77083333333337</v>
      </c>
      <c r="AG821">
        <f t="shared" si="1035"/>
        <v>589.93999339999993</v>
      </c>
      <c r="AH821">
        <f t="shared" si="1020"/>
        <v>581.63999639999997</v>
      </c>
      <c r="AI821">
        <f t="shared" si="1021"/>
        <v>607.47225790906737</v>
      </c>
      <c r="AJ821">
        <f t="shared" si="1022"/>
        <v>555.80773489093258</v>
      </c>
      <c r="AK821">
        <f t="shared" si="1023"/>
        <v>3.2754877238940501E-2</v>
      </c>
      <c r="AL821">
        <f t="shared" si="1002"/>
        <v>-0.62601520259173682</v>
      </c>
      <c r="AM821">
        <f t="shared" si="1003"/>
        <v>-1180411.7619461685</v>
      </c>
      <c r="AN821">
        <f t="shared" si="1036"/>
        <v>-14232785.6229281</v>
      </c>
      <c r="AO821">
        <f t="shared" si="1037"/>
        <v>78690798</v>
      </c>
      <c r="AP821">
        <f t="shared" si="1039"/>
        <v>-0.18086975840463709</v>
      </c>
      <c r="AQ821">
        <f t="shared" si="1040"/>
        <v>569.40583209629267</v>
      </c>
      <c r="AR821">
        <f t="shared" si="1041"/>
        <v>572.45472288494523</v>
      </c>
      <c r="AS821">
        <f t="shared" si="1042"/>
        <v>577.16336526171278</v>
      </c>
      <c r="AT821">
        <f t="shared" si="1043"/>
        <v>580.64265122882045</v>
      </c>
      <c r="AU821">
        <f t="shared" si="1044"/>
        <v>578.85111764774081</v>
      </c>
      <c r="AV821">
        <f t="shared" si="1045"/>
        <v>579.92214233175866</v>
      </c>
      <c r="AW821">
        <f t="shared" si="1046"/>
        <v>-1.071024684017857</v>
      </c>
      <c r="AX821">
        <f t="shared" si="1073"/>
        <v>4.0592127422835009</v>
      </c>
      <c r="AY821">
        <f t="shared" si="1047"/>
        <v>-5.1302374263013579</v>
      </c>
      <c r="AZ821">
        <f t="shared" si="1004"/>
        <v>561.34999600000003</v>
      </c>
      <c r="BA821">
        <f t="shared" si="1005"/>
        <v>1058479307.0576161</v>
      </c>
      <c r="BB821">
        <f t="shared" si="1008"/>
        <v>0</v>
      </c>
      <c r="BC821">
        <f t="shared" si="1009"/>
        <v>1058479307.0576161</v>
      </c>
      <c r="BD821">
        <f t="shared" si="1024"/>
        <v>4120079660.0721064</v>
      </c>
      <c r="BE821">
        <f t="shared" si="1025"/>
        <v>33270689378.517879</v>
      </c>
      <c r="BF821">
        <f t="shared" si="1026"/>
        <v>0.12383511544345538</v>
      </c>
      <c r="BG821">
        <f t="shared" si="1027"/>
        <v>11.018975447709792</v>
      </c>
      <c r="BH821">
        <f t="shared" si="1048"/>
        <v>95514190</v>
      </c>
      <c r="BI821">
        <f t="shared" si="1049"/>
        <v>-0.18468421980086272</v>
      </c>
      <c r="BJ821">
        <f t="shared" si="1010"/>
        <v>-1202.502400000003</v>
      </c>
      <c r="BK821">
        <f t="shared" si="1050"/>
        <v>-1.9392328454481592E-2</v>
      </c>
      <c r="BL821">
        <f t="shared" si="1051"/>
        <v>0.98060767154551842</v>
      </c>
      <c r="BM821">
        <f t="shared" si="1052"/>
        <v>13.61479724695779</v>
      </c>
      <c r="BN821">
        <f t="shared" si="1053"/>
        <v>563.27499399999999</v>
      </c>
      <c r="BO821">
        <f t="shared" si="1012"/>
        <v>572.97500000000002</v>
      </c>
      <c r="BP821">
        <f t="shared" si="1054"/>
        <v>578.48235541176473</v>
      </c>
      <c r="BQ821">
        <f t="shared" si="1055"/>
        <v>-5.5073554117647063</v>
      </c>
      <c r="BR821">
        <f t="shared" si="1056"/>
        <v>-38.549987999999985</v>
      </c>
      <c r="BS821">
        <f t="shared" si="1057"/>
        <v>-31.375</v>
      </c>
      <c r="BT821">
        <f t="shared" si="1058"/>
        <v>-50.40002400000003</v>
      </c>
      <c r="BU821">
        <f t="shared" si="1059"/>
        <v>-48</v>
      </c>
      <c r="BV821">
        <f t="shared" si="1060"/>
        <v>567.36999920000005</v>
      </c>
      <c r="BW821">
        <f t="shared" si="1061"/>
        <v>568.91309466666667</v>
      </c>
      <c r="BX821">
        <f t="shared" si="1062"/>
        <v>575.13227098181812</v>
      </c>
      <c r="BY821">
        <f t="shared" si="1063"/>
        <v>583.27666169523809</v>
      </c>
      <c r="BZ821">
        <f t="shared" si="1064"/>
        <v>622.90002400000003</v>
      </c>
      <c r="CA821">
        <f t="shared" si="1065"/>
        <v>554.04998799999998</v>
      </c>
      <c r="CB821">
        <f t="shared" si="1066"/>
        <v>577.47033105333321</v>
      </c>
      <c r="CC821">
        <f t="shared" si="1067"/>
        <v>577.85069744444445</v>
      </c>
      <c r="CD821">
        <f t="shared" si="1068"/>
        <v>590.81084934650801</v>
      </c>
      <c r="CE821">
        <f t="shared" si="1069"/>
        <v>600.40718111467845</v>
      </c>
      <c r="CF821">
        <f t="shared" si="1070"/>
        <v>568.52502400000003</v>
      </c>
      <c r="CG821">
        <f t="shared" si="1071"/>
        <v>573</v>
      </c>
      <c r="CH821">
        <f t="shared" si="1072"/>
        <v>557.57501200000002</v>
      </c>
    </row>
    <row r="822" spans="1:86">
      <c r="A822" s="1">
        <v>40669</v>
      </c>
      <c r="B822">
        <v>560</v>
      </c>
      <c r="C822">
        <v>576.75</v>
      </c>
      <c r="D822">
        <v>559.875</v>
      </c>
      <c r="E822">
        <v>574.47497599999997</v>
      </c>
      <c r="F822">
        <v>2405348</v>
      </c>
      <c r="G822">
        <f t="shared" si="1006"/>
        <v>1756788.0677508656</v>
      </c>
      <c r="H822">
        <f t="shared" si="1034"/>
        <v>68962103.413702115</v>
      </c>
      <c r="I822">
        <f t="shared" si="1007"/>
        <v>567.77499399999999</v>
      </c>
      <c r="J822">
        <f t="shared" si="1014"/>
        <v>596.4375</v>
      </c>
      <c r="K822">
        <f t="shared" si="1015"/>
        <v>564.13749699999994</v>
      </c>
      <c r="L822">
        <f t="shared" si="1016"/>
        <v>10</v>
      </c>
      <c r="M822">
        <f t="shared" si="1017"/>
        <v>2</v>
      </c>
      <c r="N822">
        <f t="shared" si="1018"/>
        <v>0</v>
      </c>
      <c r="O822">
        <f t="shared" si="1019"/>
        <v>80</v>
      </c>
      <c r="P822">
        <f t="shared" si="994"/>
        <v>16.875</v>
      </c>
      <c r="Q822">
        <f t="shared" si="995"/>
        <v>2.2750240000000304</v>
      </c>
      <c r="R822">
        <f t="shared" si="996"/>
        <v>14.59997599999997</v>
      </c>
      <c r="S822">
        <f t="shared" si="997"/>
        <v>16.875</v>
      </c>
      <c r="T822">
        <f t="shared" si="1033"/>
        <v>16.478202664049292</v>
      </c>
      <c r="U822">
        <f t="shared" si="998"/>
        <v>-0.77502400000003036</v>
      </c>
      <c r="V822">
        <f t="shared" si="999"/>
        <v>-2.375</v>
      </c>
      <c r="W822">
        <f t="shared" si="1000"/>
        <v>0</v>
      </c>
      <c r="X822">
        <f t="shared" si="1001"/>
        <v>0</v>
      </c>
      <c r="Y822">
        <f t="shared" si="1031"/>
        <v>3.1023769529768925</v>
      </c>
      <c r="Z822">
        <f t="shared" si="1032"/>
        <v>3.197906708304854</v>
      </c>
      <c r="AA822">
        <f t="shared" si="1028"/>
        <v>18.827156190677204</v>
      </c>
      <c r="AB822">
        <f t="shared" si="1029"/>
        <v>19.406890262866888</v>
      </c>
      <c r="AC822">
        <f t="shared" si="1030"/>
        <v>1.516277051381637</v>
      </c>
      <c r="AD822">
        <f t="shared" si="1038"/>
        <v>17.166089778729049</v>
      </c>
      <c r="AE822">
        <f t="shared" si="1011"/>
        <v>569.78999039999997</v>
      </c>
      <c r="AF822">
        <f t="shared" si="1013"/>
        <v>571.96249399999999</v>
      </c>
      <c r="AG822">
        <f t="shared" si="1035"/>
        <v>587.66749279999988</v>
      </c>
      <c r="AH822">
        <f t="shared" si="1020"/>
        <v>579.4824951999999</v>
      </c>
      <c r="AI822">
        <f t="shared" si="1021"/>
        <v>603.69328520630575</v>
      </c>
      <c r="AJ822">
        <f t="shared" si="1022"/>
        <v>555.27170519369406</v>
      </c>
      <c r="AK822">
        <f t="shared" si="1023"/>
        <v>0.39658496896020956</v>
      </c>
      <c r="AL822">
        <f t="shared" si="1002"/>
        <v>0.73036752592592236</v>
      </c>
      <c r="AM822">
        <f t="shared" si="1003"/>
        <v>1756788.0677508656</v>
      </c>
      <c r="AN822">
        <f t="shared" si="1036"/>
        <v>-14777304.979623914</v>
      </c>
      <c r="AO822">
        <f t="shared" si="1037"/>
        <v>78205132</v>
      </c>
      <c r="AP822">
        <f t="shared" si="1039"/>
        <v>-0.18895569384914424</v>
      </c>
      <c r="AQ822">
        <f t="shared" si="1040"/>
        <v>571.12934102355314</v>
      </c>
      <c r="AR822">
        <f t="shared" si="1041"/>
        <v>571.12100870273582</v>
      </c>
      <c r="AS822">
        <f t="shared" si="1042"/>
        <v>576.67945519460443</v>
      </c>
      <c r="AT822">
        <f t="shared" si="1043"/>
        <v>580.08756045822656</v>
      </c>
      <c r="AU822">
        <f t="shared" si="1044"/>
        <v>578.19469640057969</v>
      </c>
      <c r="AV822">
        <f t="shared" si="1045"/>
        <v>579.54084068853558</v>
      </c>
      <c r="AW822">
        <f t="shared" si="1046"/>
        <v>-1.3461442879558945</v>
      </c>
      <c r="AX822">
        <f t="shared" si="1073"/>
        <v>2.9781413362356215</v>
      </c>
      <c r="AY822">
        <f t="shared" si="1047"/>
        <v>-4.324285624191516</v>
      </c>
      <c r="AZ822">
        <f t="shared" si="1004"/>
        <v>570.36665866666669</v>
      </c>
      <c r="BA822">
        <f t="shared" si="1005"/>
        <v>1371930301.6905494</v>
      </c>
      <c r="BB822">
        <f t="shared" si="1008"/>
        <v>1371930301.6905494</v>
      </c>
      <c r="BC822">
        <f t="shared" si="1009"/>
        <v>0</v>
      </c>
      <c r="BD822">
        <f t="shared" si="1024"/>
        <v>5492009961.7626553</v>
      </c>
      <c r="BE822">
        <f t="shared" si="1025"/>
        <v>28741599134.483715</v>
      </c>
      <c r="BF822">
        <f t="shared" si="1026"/>
        <v>0.19108226845921836</v>
      </c>
      <c r="BG822">
        <f t="shared" si="1027"/>
        <v>16.042743101734018</v>
      </c>
      <c r="BH822">
        <f t="shared" si="1048"/>
        <v>97919538</v>
      </c>
      <c r="BI822">
        <f t="shared" si="1049"/>
        <v>-0.23227772633876495</v>
      </c>
      <c r="BJ822">
        <f t="shared" si="1010"/>
        <v>1597.497599999997</v>
      </c>
      <c r="BK822">
        <f t="shared" si="1050"/>
        <v>3.0448387443946134E-2</v>
      </c>
      <c r="BL822">
        <f t="shared" si="1051"/>
        <v>1.0304483874439461</v>
      </c>
      <c r="BM822">
        <f t="shared" si="1052"/>
        <v>12.760206728663102</v>
      </c>
      <c r="BN822">
        <f t="shared" si="1053"/>
        <v>568.3125</v>
      </c>
      <c r="BO822">
        <f t="shared" si="1012"/>
        <v>570.52499999999998</v>
      </c>
      <c r="BP822">
        <f t="shared" si="1054"/>
        <v>578.91360558823533</v>
      </c>
      <c r="BQ822">
        <f t="shared" si="1055"/>
        <v>-8.3886055882353503</v>
      </c>
      <c r="BR822">
        <f t="shared" si="1056"/>
        <v>-24.450012000000015</v>
      </c>
      <c r="BS822">
        <f t="shared" si="1057"/>
        <v>-26.450012000000015</v>
      </c>
      <c r="BT822">
        <f t="shared" si="1058"/>
        <v>-25.25</v>
      </c>
      <c r="BU822">
        <f t="shared" si="1059"/>
        <v>-38.5</v>
      </c>
      <c r="BV822">
        <f t="shared" si="1060"/>
        <v>568.37499199999991</v>
      </c>
      <c r="BW822">
        <f t="shared" si="1061"/>
        <v>569.39999257142847</v>
      </c>
      <c r="BX822">
        <f t="shared" si="1062"/>
        <v>573.82953999999995</v>
      </c>
      <c r="BY822">
        <f t="shared" si="1063"/>
        <v>581.80380289523805</v>
      </c>
      <c r="BZ822">
        <f t="shared" si="1064"/>
        <v>602</v>
      </c>
      <c r="CA822">
        <f t="shared" si="1065"/>
        <v>554.04998799999998</v>
      </c>
      <c r="CB822">
        <f t="shared" si="1066"/>
        <v>572.83673567999995</v>
      </c>
      <c r="CC822">
        <f t="shared" si="1067"/>
        <v>576.55235821111103</v>
      </c>
      <c r="CD822">
        <f t="shared" si="1068"/>
        <v>588.49478266603171</v>
      </c>
      <c r="CE822">
        <f t="shared" si="1069"/>
        <v>596.31481986897586</v>
      </c>
      <c r="CF822">
        <f t="shared" si="1070"/>
        <v>557.5</v>
      </c>
      <c r="CG822">
        <f t="shared" si="1071"/>
        <v>572.5</v>
      </c>
      <c r="CH822">
        <f t="shared" si="1072"/>
        <v>554.04998799999998</v>
      </c>
    </row>
    <row r="823" spans="1:86">
      <c r="A823" s="1">
        <v>40672</v>
      </c>
      <c r="B823">
        <v>575</v>
      </c>
      <c r="C823">
        <v>575.97497599999997</v>
      </c>
      <c r="D823">
        <v>562.25</v>
      </c>
      <c r="E823">
        <v>567.77502400000003</v>
      </c>
      <c r="F823">
        <v>1012232</v>
      </c>
      <c r="G823">
        <f t="shared" si="1006"/>
        <v>-197278.86732158321</v>
      </c>
      <c r="H823">
        <f t="shared" si="1034"/>
        <v>68764824.546380535</v>
      </c>
      <c r="I823">
        <f t="shared" si="1007"/>
        <v>570.25</v>
      </c>
      <c r="J823">
        <f t="shared" si="1014"/>
        <v>596.41874699999994</v>
      </c>
      <c r="K823">
        <f t="shared" si="1015"/>
        <v>564.13749699999994</v>
      </c>
      <c r="L823">
        <f t="shared" si="1016"/>
        <v>10</v>
      </c>
      <c r="M823">
        <f t="shared" si="1017"/>
        <v>3</v>
      </c>
      <c r="N823">
        <f t="shared" si="1018"/>
        <v>0</v>
      </c>
      <c r="O823">
        <f t="shared" si="1019"/>
        <v>70</v>
      </c>
      <c r="P823">
        <f t="shared" si="994"/>
        <v>13.72497599999997</v>
      </c>
      <c r="Q823">
        <f t="shared" si="995"/>
        <v>8.1999519999999393</v>
      </c>
      <c r="R823">
        <f t="shared" si="996"/>
        <v>5.5250240000000304</v>
      </c>
      <c r="S823">
        <f t="shared" si="997"/>
        <v>13.72497599999997</v>
      </c>
      <c r="T823">
        <f t="shared" si="1033"/>
        <v>16.281543616617196</v>
      </c>
      <c r="U823">
        <f t="shared" si="998"/>
        <v>4</v>
      </c>
      <c r="V823">
        <f t="shared" si="999"/>
        <v>-1.75</v>
      </c>
      <c r="W823">
        <f t="shared" si="1000"/>
        <v>4</v>
      </c>
      <c r="X823">
        <f t="shared" si="1001"/>
        <v>0</v>
      </c>
      <c r="Y823">
        <f t="shared" si="1031"/>
        <v>3.1664928849071146</v>
      </c>
      <c r="Z823">
        <f t="shared" si="1032"/>
        <v>2.969484800568793</v>
      </c>
      <c r="AA823">
        <f t="shared" si="1028"/>
        <v>19.44835796573577</v>
      </c>
      <c r="AB823">
        <f t="shared" si="1029"/>
        <v>18.238349326645483</v>
      </c>
      <c r="AC823">
        <f t="shared" si="1030"/>
        <v>3.2107040546227346</v>
      </c>
      <c r="AD823">
        <f t="shared" si="1038"/>
        <v>16.833717552483083</v>
      </c>
      <c r="AE823">
        <f t="shared" si="1011"/>
        <v>567.5</v>
      </c>
      <c r="AF823">
        <f t="shared" si="1013"/>
        <v>569.45416266666666</v>
      </c>
      <c r="AG823">
        <f t="shared" si="1035"/>
        <v>585.5099945999998</v>
      </c>
      <c r="AH823">
        <f t="shared" si="1020"/>
        <v>576.36749880000002</v>
      </c>
      <c r="AI823">
        <f t="shared" si="1021"/>
        <v>597.60358329524092</v>
      </c>
      <c r="AJ823">
        <f t="shared" si="1022"/>
        <v>555.13141430475912</v>
      </c>
      <c r="AK823">
        <f t="shared" si="1023"/>
        <v>0.29769164127394576</v>
      </c>
      <c r="AL823">
        <f t="shared" si="1002"/>
        <v>-0.19489491274883941</v>
      </c>
      <c r="AM823">
        <f t="shared" si="1003"/>
        <v>-197278.86732158321</v>
      </c>
      <c r="AN823">
        <f t="shared" si="1036"/>
        <v>-13689551.058567172</v>
      </c>
      <c r="AO823">
        <f t="shared" si="1037"/>
        <v>76795012</v>
      </c>
      <c r="AP823">
        <f t="shared" si="1039"/>
        <v>-0.17826094041846327</v>
      </c>
      <c r="AQ823">
        <f t="shared" si="1040"/>
        <v>569.98887323554504</v>
      </c>
      <c r="AR823">
        <f t="shared" si="1041"/>
        <v>570.78727464245617</v>
      </c>
      <c r="AS823">
        <f t="shared" si="1042"/>
        <v>575.07665757957568</v>
      </c>
      <c r="AT823">
        <f t="shared" si="1043"/>
        <v>578.97943217698617</v>
      </c>
      <c r="AU823">
        <f t="shared" si="1044"/>
        <v>576.63174554049272</v>
      </c>
      <c r="AV823">
        <f t="shared" si="1045"/>
        <v>578.71723352033814</v>
      </c>
      <c r="AW823">
        <f t="shared" si="1046"/>
        <v>-2.0854879798454249</v>
      </c>
      <c r="AX823">
        <f t="shared" si="1073"/>
        <v>1.9654154730194122</v>
      </c>
      <c r="AY823">
        <f t="shared" si="1047"/>
        <v>-4.0509034528648371</v>
      </c>
      <c r="AZ823">
        <f t="shared" si="1004"/>
        <v>568.66666666666663</v>
      </c>
      <c r="BA823">
        <f t="shared" si="1005"/>
        <v>575622597.33333325</v>
      </c>
      <c r="BB823">
        <f t="shared" si="1008"/>
        <v>0</v>
      </c>
      <c r="BC823">
        <f t="shared" si="1009"/>
        <v>575622597.33333325</v>
      </c>
      <c r="BD823">
        <f t="shared" si="1024"/>
        <v>5492009961.7626553</v>
      </c>
      <c r="BE823">
        <f t="shared" si="1025"/>
        <v>24791062124.738564</v>
      </c>
      <c r="BF823">
        <f t="shared" si="1026"/>
        <v>0.22153185426784419</v>
      </c>
      <c r="BG823">
        <f t="shared" si="1027"/>
        <v>18.135577348543634</v>
      </c>
      <c r="BH823">
        <f t="shared" si="1048"/>
        <v>96907306</v>
      </c>
      <c r="BI823">
        <f t="shared" si="1049"/>
        <v>-0.36036389778120087</v>
      </c>
      <c r="BJ823">
        <f t="shared" si="1010"/>
        <v>-769.99519999999393</v>
      </c>
      <c r="BK823">
        <f t="shared" si="1050"/>
        <v>-1.1662739509823208E-2</v>
      </c>
      <c r="BL823">
        <f t="shared" si="1051"/>
        <v>0.98833726049017678</v>
      </c>
      <c r="BM823">
        <f t="shared" si="1052"/>
        <v>11.192399264791376</v>
      </c>
      <c r="BN823">
        <f t="shared" si="1053"/>
        <v>569.11248799999998</v>
      </c>
      <c r="BO823">
        <f t="shared" si="1012"/>
        <v>567.8474976</v>
      </c>
      <c r="BP823">
        <f t="shared" si="1054"/>
        <v>579.39081076470586</v>
      </c>
      <c r="BQ823">
        <f t="shared" si="1055"/>
        <v>-11.543313164705864</v>
      </c>
      <c r="BR823">
        <f t="shared" si="1056"/>
        <v>-26.72497599999997</v>
      </c>
      <c r="BS823">
        <f t="shared" si="1057"/>
        <v>-27.924987999999985</v>
      </c>
      <c r="BT823">
        <f t="shared" si="1058"/>
        <v>-25.02502400000003</v>
      </c>
      <c r="BU823">
        <f t="shared" si="1059"/>
        <v>-25</v>
      </c>
      <c r="BV823">
        <f t="shared" si="1060"/>
        <v>567.70333653333341</v>
      </c>
      <c r="BW823">
        <f t="shared" si="1061"/>
        <v>568.20357257142859</v>
      </c>
      <c r="BX823">
        <f t="shared" si="1062"/>
        <v>571.70090887272727</v>
      </c>
      <c r="BY823">
        <f t="shared" si="1063"/>
        <v>579.90928205714283</v>
      </c>
      <c r="BZ823">
        <f t="shared" si="1064"/>
        <v>601</v>
      </c>
      <c r="CA823">
        <f t="shared" si="1065"/>
        <v>554.04998799999998</v>
      </c>
      <c r="CB823">
        <f t="shared" si="1066"/>
        <v>567.62291066666671</v>
      </c>
      <c r="CC823">
        <f t="shared" si="1067"/>
        <v>572.27297351111099</v>
      </c>
      <c r="CD823">
        <f t="shared" si="1068"/>
        <v>584.14093750269853</v>
      </c>
      <c r="CE823">
        <f t="shared" si="1069"/>
        <v>593.06383371115271</v>
      </c>
      <c r="CF823">
        <f t="shared" si="1070"/>
        <v>574.47497599999997</v>
      </c>
      <c r="CG823">
        <f t="shared" si="1071"/>
        <v>576.75</v>
      </c>
      <c r="CH823">
        <f t="shared" si="1072"/>
        <v>559.875</v>
      </c>
    </row>
    <row r="824" spans="1:86">
      <c r="A824" s="1">
        <v>40673</v>
      </c>
      <c r="B824">
        <v>566.5</v>
      </c>
      <c r="C824">
        <v>579.97497599999997</v>
      </c>
      <c r="D824">
        <v>564</v>
      </c>
      <c r="E824">
        <v>569.95001200000002</v>
      </c>
      <c r="F824">
        <v>1529158</v>
      </c>
      <c r="G824">
        <f t="shared" si="1006"/>
        <v>-390062.89902507013</v>
      </c>
      <c r="H824">
        <f t="shared" si="1034"/>
        <v>68374761.647355467</v>
      </c>
      <c r="I824">
        <f t="shared" si="1007"/>
        <v>570.10624699999994</v>
      </c>
      <c r="J824">
        <f t="shared" si="1014"/>
        <v>593.31874100000005</v>
      </c>
      <c r="K824">
        <f t="shared" si="1015"/>
        <v>564.13749699999994</v>
      </c>
      <c r="L824">
        <f t="shared" si="1016"/>
        <v>10</v>
      </c>
      <c r="M824">
        <f t="shared" si="1017"/>
        <v>4</v>
      </c>
      <c r="N824">
        <f t="shared" si="1018"/>
        <v>0</v>
      </c>
      <c r="O824">
        <f t="shared" si="1019"/>
        <v>60</v>
      </c>
      <c r="P824">
        <f t="shared" si="994"/>
        <v>15.97497599999997</v>
      </c>
      <c r="Q824">
        <f t="shared" si="995"/>
        <v>10.024963999999954</v>
      </c>
      <c r="R824">
        <f t="shared" si="996"/>
        <v>5.9500120000000152</v>
      </c>
      <c r="S824">
        <f t="shared" si="997"/>
        <v>15.97497599999997</v>
      </c>
      <c r="T824">
        <f t="shared" si="1033"/>
        <v>16.259645929715965</v>
      </c>
      <c r="U824">
        <f t="shared" si="998"/>
        <v>-4.125</v>
      </c>
      <c r="V824">
        <f t="shared" si="999"/>
        <v>0.95001200000001518</v>
      </c>
      <c r="W824">
        <f t="shared" si="1000"/>
        <v>0</v>
      </c>
      <c r="X824">
        <f t="shared" si="1001"/>
        <v>0.95001200000001518</v>
      </c>
      <c r="Y824">
        <f t="shared" si="1031"/>
        <v>2.9403148216994635</v>
      </c>
      <c r="Z824">
        <f t="shared" si="1032"/>
        <v>2.8252367433853087</v>
      </c>
      <c r="AA824">
        <f t="shared" si="1028"/>
        <v>18.083510762837545</v>
      </c>
      <c r="AB824">
        <f t="shared" si="1029"/>
        <v>17.375758092136152</v>
      </c>
      <c r="AC824">
        <f t="shared" si="1030"/>
        <v>1.9959595715186871</v>
      </c>
      <c r="AD824">
        <f t="shared" si="1038"/>
        <v>14.97164920770595</v>
      </c>
      <c r="AE824">
        <f t="shared" si="1011"/>
        <v>567.64500720000001</v>
      </c>
      <c r="AF824">
        <f t="shared" si="1013"/>
        <v>567.90833533333341</v>
      </c>
      <c r="AG824">
        <f t="shared" si="1035"/>
        <v>584.0274963999999</v>
      </c>
      <c r="AH824">
        <f t="shared" si="1020"/>
        <v>573.91250000000014</v>
      </c>
      <c r="AI824">
        <f t="shared" si="1021"/>
        <v>591.57097737153265</v>
      </c>
      <c r="AJ824">
        <f t="shared" si="1022"/>
        <v>556.25402262846762</v>
      </c>
      <c r="AK824">
        <f t="shared" si="1023"/>
        <v>0.38780210443319124</v>
      </c>
      <c r="AL824">
        <f t="shared" si="1002"/>
        <v>-0.25508345051660464</v>
      </c>
      <c r="AM824">
        <f t="shared" si="1003"/>
        <v>-390062.89902507013</v>
      </c>
      <c r="AN824">
        <f t="shared" si="1036"/>
        <v>-12631070.269585446</v>
      </c>
      <c r="AO824">
        <f t="shared" si="1037"/>
        <v>76175154</v>
      </c>
      <c r="AP824">
        <f t="shared" si="1039"/>
        <v>-0.16581614353658472</v>
      </c>
      <c r="AQ824">
        <f t="shared" si="1040"/>
        <v>569.97566041545974</v>
      </c>
      <c r="AR824">
        <f t="shared" si="1041"/>
        <v>570.59852636935614</v>
      </c>
      <c r="AS824">
        <f t="shared" si="1042"/>
        <v>574.15386137525206</v>
      </c>
      <c r="AT824">
        <f t="shared" si="1043"/>
        <v>578.16678436105747</v>
      </c>
      <c r="AU824">
        <f t="shared" si="1044"/>
        <v>575.62948550941883</v>
      </c>
      <c r="AV824">
        <f t="shared" si="1045"/>
        <v>578.10352801391446</v>
      </c>
      <c r="AW824">
        <f t="shared" si="1046"/>
        <v>-2.4740425044956282</v>
      </c>
      <c r="AX824">
        <f t="shared" si="1073"/>
        <v>1.0775238775164042</v>
      </c>
      <c r="AY824">
        <f t="shared" si="1047"/>
        <v>-3.5515663820120325</v>
      </c>
      <c r="AZ824">
        <f t="shared" si="1004"/>
        <v>571.30832933333329</v>
      </c>
      <c r="BA824">
        <f t="shared" si="1005"/>
        <v>873620702.26670122</v>
      </c>
      <c r="BB824">
        <f t="shared" si="1008"/>
        <v>873620702.26670122</v>
      </c>
      <c r="BC824">
        <f t="shared" si="1009"/>
        <v>0</v>
      </c>
      <c r="BD824">
        <f t="shared" si="1024"/>
        <v>6365630664.029356</v>
      </c>
      <c r="BE824">
        <f t="shared" si="1025"/>
        <v>22984400437.48613</v>
      </c>
      <c r="BF824">
        <f t="shared" si="1026"/>
        <v>0.27695439266918653</v>
      </c>
      <c r="BG824">
        <f t="shared" si="1027"/>
        <v>21.688667524787277</v>
      </c>
      <c r="BH824">
        <f t="shared" si="1048"/>
        <v>98436464</v>
      </c>
      <c r="BI824">
        <f t="shared" si="1049"/>
        <v>-0.42795838195197455</v>
      </c>
      <c r="BJ824">
        <f t="shared" si="1010"/>
        <v>117.49879999999848</v>
      </c>
      <c r="BK824">
        <f t="shared" si="1050"/>
        <v>3.8307215147948895E-3</v>
      </c>
      <c r="BL824">
        <f t="shared" si="1051"/>
        <v>1.0038307215147948</v>
      </c>
      <c r="BM824">
        <f t="shared" si="1052"/>
        <v>9.3068347507654838</v>
      </c>
      <c r="BN824">
        <f t="shared" si="1053"/>
        <v>571.98748799999998</v>
      </c>
      <c r="BO824">
        <f t="shared" si="1012"/>
        <v>567.59499519999986</v>
      </c>
      <c r="BP824">
        <f t="shared" si="1054"/>
        <v>580.14706058823526</v>
      </c>
      <c r="BQ824">
        <f t="shared" si="1055"/>
        <v>-12.552065388235405</v>
      </c>
      <c r="BR824">
        <f t="shared" si="1056"/>
        <v>-20.34997599999997</v>
      </c>
      <c r="BS824">
        <f t="shared" si="1057"/>
        <v>-24.02502400000003</v>
      </c>
      <c r="BT824">
        <f t="shared" si="1058"/>
        <v>-17.5</v>
      </c>
      <c r="BU824">
        <f t="shared" si="1059"/>
        <v>-30.97497599999997</v>
      </c>
      <c r="BV824">
        <f t="shared" si="1060"/>
        <v>568.52000720000012</v>
      </c>
      <c r="BW824">
        <f t="shared" si="1061"/>
        <v>568.34524380952371</v>
      </c>
      <c r="BX824">
        <f t="shared" si="1062"/>
        <v>570.53409309090898</v>
      </c>
      <c r="BY824">
        <f t="shared" si="1063"/>
        <v>578.42737895238099</v>
      </c>
      <c r="BZ824">
        <f t="shared" si="1064"/>
        <v>597.47497599999997</v>
      </c>
      <c r="CA824">
        <f t="shared" si="1065"/>
        <v>554.04998799999998</v>
      </c>
      <c r="CB824">
        <f t="shared" si="1066"/>
        <v>566.61692650666669</v>
      </c>
      <c r="CC824">
        <f t="shared" si="1067"/>
        <v>567.67048144444448</v>
      </c>
      <c r="CD824">
        <f t="shared" si="1068"/>
        <v>579.93140000301594</v>
      </c>
      <c r="CE824">
        <f t="shared" si="1069"/>
        <v>591.55348776027665</v>
      </c>
      <c r="CF824">
        <f t="shared" si="1070"/>
        <v>567.77502400000003</v>
      </c>
      <c r="CG824">
        <f t="shared" si="1071"/>
        <v>575.97497599999997</v>
      </c>
      <c r="CH824">
        <f t="shared" si="1072"/>
        <v>562.25</v>
      </c>
    </row>
    <row r="825" spans="1:86">
      <c r="A825" s="1">
        <v>40674</v>
      </c>
      <c r="B825">
        <v>569.5</v>
      </c>
      <c r="C825">
        <v>575.84997599999997</v>
      </c>
      <c r="D825">
        <v>563.04998799999998</v>
      </c>
      <c r="E825">
        <v>570.125</v>
      </c>
      <c r="F825">
        <v>1460670</v>
      </c>
      <c r="G825">
        <f t="shared" si="1006"/>
        <v>154059.29162746627</v>
      </c>
      <c r="H825">
        <f t="shared" si="1034"/>
        <v>68528820.938982934</v>
      </c>
      <c r="I825">
        <f t="shared" si="1007"/>
        <v>569.63124100000005</v>
      </c>
      <c r="J825">
        <f t="shared" si="1014"/>
        <v>584.73750300000006</v>
      </c>
      <c r="K825">
        <f t="shared" si="1015"/>
        <v>564.13749699999994</v>
      </c>
      <c r="L825">
        <f t="shared" si="1016"/>
        <v>10</v>
      </c>
      <c r="M825">
        <f t="shared" si="1017"/>
        <v>5</v>
      </c>
      <c r="N825">
        <f t="shared" si="1018"/>
        <v>0</v>
      </c>
      <c r="O825">
        <f t="shared" si="1019"/>
        <v>50</v>
      </c>
      <c r="P825">
        <f t="shared" si="994"/>
        <v>12.799987999999985</v>
      </c>
      <c r="Q825">
        <f t="shared" si="995"/>
        <v>5.7249759999999696</v>
      </c>
      <c r="R825">
        <f t="shared" si="996"/>
        <v>7.0750120000000152</v>
      </c>
      <c r="S825">
        <f t="shared" si="997"/>
        <v>12.799987999999985</v>
      </c>
      <c r="T825">
        <f t="shared" si="1033"/>
        <v>16.012527506164822</v>
      </c>
      <c r="U825">
        <f t="shared" si="998"/>
        <v>-8.8999639999999545</v>
      </c>
      <c r="V825">
        <f t="shared" si="999"/>
        <v>8.875</v>
      </c>
      <c r="W825">
        <f t="shared" si="1000"/>
        <v>0</v>
      </c>
      <c r="X825">
        <f t="shared" si="1001"/>
        <v>8.875</v>
      </c>
      <c r="Y825">
        <f t="shared" si="1031"/>
        <v>2.7302923344352159</v>
      </c>
      <c r="Z825">
        <f t="shared" si="1032"/>
        <v>3.2573626902863579</v>
      </c>
      <c r="AA825">
        <f t="shared" si="1028"/>
        <v>17.050976701735898</v>
      </c>
      <c r="AB825">
        <f t="shared" si="1029"/>
        <v>20.342589194818078</v>
      </c>
      <c r="AC825">
        <f t="shared" si="1030"/>
        <v>8.8026172796361219</v>
      </c>
      <c r="AD825">
        <f t="shared" si="1038"/>
        <v>13.153101421533057</v>
      </c>
      <c r="AE825">
        <f t="shared" si="1011"/>
        <v>567.9650024</v>
      </c>
      <c r="AF825">
        <f t="shared" si="1013"/>
        <v>568.05833933333327</v>
      </c>
      <c r="AG825">
        <f t="shared" si="1035"/>
        <v>582.63374639999995</v>
      </c>
      <c r="AH825">
        <f t="shared" si="1020"/>
        <v>571.89500120000002</v>
      </c>
      <c r="AI825">
        <f t="shared" si="1021"/>
        <v>585.81831886387977</v>
      </c>
      <c r="AJ825">
        <f t="shared" si="1022"/>
        <v>557.97168353612028</v>
      </c>
      <c r="AK825">
        <f t="shared" si="1023"/>
        <v>0.43643752003907049</v>
      </c>
      <c r="AL825">
        <f t="shared" si="1002"/>
        <v>0.10547166137968622</v>
      </c>
      <c r="AM825">
        <f t="shared" si="1003"/>
        <v>154059.29162746627</v>
      </c>
      <c r="AN825">
        <f t="shared" si="1036"/>
        <v>-12019218.362573363</v>
      </c>
      <c r="AO825">
        <f t="shared" si="1037"/>
        <v>75652056</v>
      </c>
      <c r="AP825">
        <f t="shared" si="1039"/>
        <v>-0.15887497310811174</v>
      </c>
      <c r="AQ825">
        <f t="shared" si="1040"/>
        <v>570.02643587420346</v>
      </c>
      <c r="AR825">
        <f t="shared" si="1041"/>
        <v>566.40232135408962</v>
      </c>
      <c r="AS825">
        <f t="shared" si="1042"/>
        <v>573.42866632770665</v>
      </c>
      <c r="AT825">
        <f t="shared" si="1043"/>
        <v>577.44302376856228</v>
      </c>
      <c r="AU825">
        <f t="shared" si="1044"/>
        <v>574.80381268300596</v>
      </c>
      <c r="AV825">
        <f t="shared" si="1045"/>
        <v>577.54503105294043</v>
      </c>
      <c r="AW825">
        <f t="shared" si="1046"/>
        <v>-2.7412183699344723</v>
      </c>
      <c r="AX825">
        <f t="shared" si="1073"/>
        <v>0.31377542802622882</v>
      </c>
      <c r="AY825">
        <f t="shared" si="1047"/>
        <v>-3.0549937979607011</v>
      </c>
      <c r="AZ825">
        <f t="shared" si="1004"/>
        <v>569.67498799999998</v>
      </c>
      <c r="BA825">
        <f t="shared" si="1005"/>
        <v>832107164.72195995</v>
      </c>
      <c r="BB825">
        <f t="shared" si="1008"/>
        <v>0</v>
      </c>
      <c r="BC825">
        <f t="shared" si="1009"/>
        <v>832107164.72195995</v>
      </c>
      <c r="BD825">
        <f t="shared" si="1024"/>
        <v>3142704748.5293574</v>
      </c>
      <c r="BE825">
        <f t="shared" si="1025"/>
        <v>23816507602.208088</v>
      </c>
      <c r="BF825">
        <f t="shared" si="1026"/>
        <v>0.13195489452189832</v>
      </c>
      <c r="BG825">
        <f t="shared" si="1027"/>
        <v>11.65725729536527</v>
      </c>
      <c r="BH825">
        <f t="shared" si="1048"/>
        <v>99897134</v>
      </c>
      <c r="BI825">
        <f t="shared" si="1049"/>
        <v>-0.47463283770909975</v>
      </c>
      <c r="BJ825">
        <f t="shared" si="1010"/>
        <v>-82.501200000001518</v>
      </c>
      <c r="BK825">
        <f t="shared" si="1050"/>
        <v>3.0702341664304555E-4</v>
      </c>
      <c r="BL825">
        <f t="shared" si="1051"/>
        <v>1.0003070234166431</v>
      </c>
      <c r="BM825">
        <f t="shared" si="1052"/>
        <v>7.3382327339857936</v>
      </c>
      <c r="BN825">
        <f t="shared" si="1053"/>
        <v>569.44998199999998</v>
      </c>
      <c r="BO825">
        <f t="shared" si="1012"/>
        <v>568.42749040000001</v>
      </c>
      <c r="BP825">
        <f t="shared" si="1054"/>
        <v>581.02794241176446</v>
      </c>
      <c r="BQ825">
        <f t="shared" si="1055"/>
        <v>-12.600452011764446</v>
      </c>
      <c r="BR825">
        <f t="shared" si="1056"/>
        <v>-9.2000120000000152</v>
      </c>
      <c r="BS825">
        <f t="shared" si="1057"/>
        <v>-14.75</v>
      </c>
      <c r="BT825">
        <f t="shared" si="1058"/>
        <v>-15.90002400000003</v>
      </c>
      <c r="BU825">
        <f t="shared" si="1059"/>
        <v>-20.575012000000015</v>
      </c>
      <c r="BV825">
        <f t="shared" si="1060"/>
        <v>569.34667146666663</v>
      </c>
      <c r="BW825">
        <f t="shared" si="1061"/>
        <v>568.97857657142868</v>
      </c>
      <c r="BX825">
        <f t="shared" si="1062"/>
        <v>569.84545672727279</v>
      </c>
      <c r="BY825">
        <f t="shared" si="1063"/>
        <v>577.10333167619058</v>
      </c>
      <c r="BZ825">
        <f t="shared" si="1064"/>
        <v>591.75</v>
      </c>
      <c r="CA825">
        <f t="shared" si="1065"/>
        <v>554.04998799999998</v>
      </c>
      <c r="CB825">
        <f t="shared" si="1066"/>
        <v>565.09216534666666</v>
      </c>
      <c r="CC825">
        <f t="shared" si="1067"/>
        <v>566.85716197777788</v>
      </c>
      <c r="CD825">
        <f t="shared" si="1068"/>
        <v>575.64645111523816</v>
      </c>
      <c r="CE825">
        <f t="shared" si="1069"/>
        <v>589.95758549268521</v>
      </c>
      <c r="CF825">
        <f t="shared" si="1070"/>
        <v>569.95001200000002</v>
      </c>
      <c r="CG825">
        <f t="shared" si="1071"/>
        <v>579.97497599999997</v>
      </c>
      <c r="CH825">
        <f t="shared" si="1072"/>
        <v>564</v>
      </c>
    </row>
    <row r="826" spans="1:86">
      <c r="A826" s="1">
        <v>40675</v>
      </c>
      <c r="B826">
        <v>566.95001200000002</v>
      </c>
      <c r="C826">
        <v>566.95001200000002</v>
      </c>
      <c r="D826">
        <v>554.17498799999998</v>
      </c>
      <c r="E826">
        <v>555.875</v>
      </c>
      <c r="F826">
        <v>2540458</v>
      </c>
      <c r="G826">
        <f t="shared" si="1006"/>
        <v>-1864324.7754368167</v>
      </c>
      <c r="H826">
        <f t="shared" si="1034"/>
        <v>66664496.163546115</v>
      </c>
      <c r="I826">
        <f t="shared" si="1007"/>
        <v>560.98750300000006</v>
      </c>
      <c r="J826">
        <f t="shared" si="1014"/>
        <v>582.48750300000006</v>
      </c>
      <c r="K826">
        <f t="shared" si="1015"/>
        <v>560.98750300000006</v>
      </c>
      <c r="L826">
        <f t="shared" si="1016"/>
        <v>10</v>
      </c>
      <c r="M826">
        <f t="shared" si="1017"/>
        <v>1</v>
      </c>
      <c r="N826">
        <f t="shared" si="1018"/>
        <v>0</v>
      </c>
      <c r="O826">
        <f t="shared" si="1019"/>
        <v>90</v>
      </c>
      <c r="P826">
        <f t="shared" si="994"/>
        <v>12.77502400000003</v>
      </c>
      <c r="Q826">
        <f t="shared" si="995"/>
        <v>11.075012000000015</v>
      </c>
      <c r="R826">
        <f t="shared" si="996"/>
        <v>1.7000120000000152</v>
      </c>
      <c r="S826">
        <f t="shared" si="997"/>
        <v>12.77502400000003</v>
      </c>
      <c r="T826">
        <f t="shared" si="1033"/>
        <v>15.781277255724479</v>
      </c>
      <c r="U826">
        <f t="shared" si="998"/>
        <v>4.2000120000000152</v>
      </c>
      <c r="V826">
        <f t="shared" si="999"/>
        <v>-1.8250120000000152</v>
      </c>
      <c r="W826">
        <f t="shared" si="1000"/>
        <v>4.2000120000000152</v>
      </c>
      <c r="X826">
        <f t="shared" si="1001"/>
        <v>0</v>
      </c>
      <c r="Y826">
        <f t="shared" si="1031"/>
        <v>2.8352723105469875</v>
      </c>
      <c r="Z826">
        <f t="shared" si="1032"/>
        <v>3.024693926694475</v>
      </c>
      <c r="AA826">
        <f t="shared" si="1028"/>
        <v>17.966050938738338</v>
      </c>
      <c r="AB826">
        <f t="shared" si="1029"/>
        <v>19.166344255166681</v>
      </c>
      <c r="AC826">
        <f t="shared" si="1030"/>
        <v>3.2324694115755879</v>
      </c>
      <c r="AD826">
        <f t="shared" si="1038"/>
        <v>10.936685930498697</v>
      </c>
      <c r="AE826">
        <f t="shared" si="1011"/>
        <v>567.64000240000007</v>
      </c>
      <c r="AF826">
        <f t="shared" si="1013"/>
        <v>565.95000200000004</v>
      </c>
      <c r="AG826">
        <f t="shared" si="1035"/>
        <v>580.96749579999994</v>
      </c>
      <c r="AH826">
        <f t="shared" si="1020"/>
        <v>569.54999999999995</v>
      </c>
      <c r="AI826">
        <f t="shared" si="1021"/>
        <v>585.43825992490508</v>
      </c>
      <c r="AJ826">
        <f t="shared" si="1022"/>
        <v>553.66174007509483</v>
      </c>
      <c r="AK826">
        <f t="shared" si="1023"/>
        <v>6.9650796731863931E-2</v>
      </c>
      <c r="AL826">
        <f t="shared" si="1002"/>
        <v>-0.73385380724137805</v>
      </c>
      <c r="AM826">
        <f t="shared" si="1003"/>
        <v>-1864324.7754368167</v>
      </c>
      <c r="AN826">
        <f t="shared" si="1036"/>
        <v>-12337390.538247498</v>
      </c>
      <c r="AO826">
        <f t="shared" si="1037"/>
        <v>75936282</v>
      </c>
      <c r="AP826">
        <f t="shared" si="1039"/>
        <v>-0.16247030027421538</v>
      </c>
      <c r="AQ826">
        <f t="shared" si="1040"/>
        <v>565.21494767697425</v>
      </c>
      <c r="AR826">
        <f t="shared" si="1041"/>
        <v>565.58940634817407</v>
      </c>
      <c r="AS826">
        <f t="shared" si="1042"/>
        <v>570.2690063887195</v>
      </c>
      <c r="AT826">
        <f t="shared" si="1043"/>
        <v>575.50190162939168</v>
      </c>
      <c r="AU826">
        <f t="shared" si="1044"/>
        <v>571.96449078055502</v>
      </c>
      <c r="AV826">
        <f t="shared" si="1045"/>
        <v>576.0281288792346</v>
      </c>
      <c r="AW826">
        <f t="shared" si="1046"/>
        <v>-4.0636380986795757</v>
      </c>
      <c r="AX826">
        <f t="shared" si="1073"/>
        <v>-0.5617072773149322</v>
      </c>
      <c r="AY826">
        <f t="shared" si="1047"/>
        <v>-3.5019308213646436</v>
      </c>
      <c r="AZ826">
        <f t="shared" si="1004"/>
        <v>559</v>
      </c>
      <c r="BA826">
        <f t="shared" si="1005"/>
        <v>1420116022</v>
      </c>
      <c r="BB826">
        <f t="shared" si="1008"/>
        <v>0</v>
      </c>
      <c r="BC826">
        <f t="shared" si="1009"/>
        <v>1420116022</v>
      </c>
      <c r="BD826">
        <f t="shared" si="1024"/>
        <v>3142704748.5293574</v>
      </c>
      <c r="BE826">
        <f t="shared" si="1025"/>
        <v>14810964120.874758</v>
      </c>
      <c r="BF826">
        <f t="shared" si="1026"/>
        <v>0.21218772274925643</v>
      </c>
      <c r="BG826">
        <f t="shared" si="1027"/>
        <v>17.504526631239258</v>
      </c>
      <c r="BH826">
        <f t="shared" si="1048"/>
        <v>97356676</v>
      </c>
      <c r="BI826">
        <f t="shared" si="1049"/>
        <v>-0.70545827450928622</v>
      </c>
      <c r="BJ826">
        <f t="shared" si="1010"/>
        <v>-1525</v>
      </c>
      <c r="BK826">
        <f t="shared" si="1050"/>
        <v>-2.4994518745889059E-2</v>
      </c>
      <c r="BL826">
        <f t="shared" si="1051"/>
        <v>0.97500548125411091</v>
      </c>
      <c r="BM826">
        <f t="shared" si="1052"/>
        <v>8.3738482365787092</v>
      </c>
      <c r="BN826">
        <f t="shared" si="1053"/>
        <v>560.5625</v>
      </c>
      <c r="BO826">
        <f t="shared" si="1012"/>
        <v>567.88499160000003</v>
      </c>
      <c r="BP826">
        <f t="shared" si="1054"/>
        <v>581.75772182352932</v>
      </c>
      <c r="BQ826">
        <f t="shared" si="1055"/>
        <v>-13.872730223529288</v>
      </c>
      <c r="BR826">
        <f t="shared" si="1056"/>
        <v>-26.950012000000015</v>
      </c>
      <c r="BS826">
        <f t="shared" si="1057"/>
        <v>-20.950012000000015</v>
      </c>
      <c r="BT826">
        <f t="shared" si="1058"/>
        <v>-19.049987999999985</v>
      </c>
      <c r="BU826">
        <f t="shared" si="1059"/>
        <v>-19.049987999999985</v>
      </c>
      <c r="BV826">
        <f t="shared" si="1060"/>
        <v>565.31667066666671</v>
      </c>
      <c r="BW826">
        <f t="shared" si="1061"/>
        <v>565.49762247619049</v>
      </c>
      <c r="BX826">
        <f t="shared" si="1062"/>
        <v>566.93272923636357</v>
      </c>
      <c r="BY826">
        <f t="shared" si="1063"/>
        <v>574.55487963809526</v>
      </c>
      <c r="BZ826">
        <f t="shared" si="1064"/>
        <v>588.75</v>
      </c>
      <c r="CA826">
        <f t="shared" si="1065"/>
        <v>554.04998799999998</v>
      </c>
      <c r="CB826">
        <f t="shared" si="1066"/>
        <v>570.91091374666678</v>
      </c>
      <c r="CC826">
        <f t="shared" si="1067"/>
        <v>565.23513812222234</v>
      </c>
      <c r="CD826">
        <f t="shared" si="1068"/>
        <v>574.24853777111116</v>
      </c>
      <c r="CE826">
        <f t="shared" si="1069"/>
        <v>590.24031407231564</v>
      </c>
      <c r="CF826">
        <f t="shared" si="1070"/>
        <v>570.125</v>
      </c>
      <c r="CG826">
        <f t="shared" si="1071"/>
        <v>575.84997599999997</v>
      </c>
      <c r="CH826">
        <f t="shared" si="1072"/>
        <v>563.04998799999998</v>
      </c>
    </row>
    <row r="827" spans="1:86">
      <c r="A827" s="1">
        <v>40676</v>
      </c>
      <c r="B827">
        <v>556</v>
      </c>
      <c r="C827">
        <v>571.15002400000003</v>
      </c>
      <c r="D827">
        <v>556</v>
      </c>
      <c r="E827">
        <v>563.54998799999998</v>
      </c>
      <c r="F827">
        <v>2365488</v>
      </c>
      <c r="G827">
        <f t="shared" si="1006"/>
        <v>-7814.3733253586515</v>
      </c>
      <c r="H827">
        <f t="shared" si="1034"/>
        <v>66656681.79022076</v>
      </c>
      <c r="I827">
        <f t="shared" si="1007"/>
        <v>561.67500300000006</v>
      </c>
      <c r="J827">
        <f t="shared" si="1014"/>
        <v>582.30624399999999</v>
      </c>
      <c r="K827">
        <f t="shared" si="1015"/>
        <v>560.98750300000006</v>
      </c>
      <c r="L827">
        <f t="shared" si="1016"/>
        <v>10</v>
      </c>
      <c r="M827">
        <f t="shared" si="1017"/>
        <v>2</v>
      </c>
      <c r="N827">
        <f t="shared" si="1018"/>
        <v>0</v>
      </c>
      <c r="O827">
        <f t="shared" si="1019"/>
        <v>80</v>
      </c>
      <c r="P827">
        <f t="shared" si="994"/>
        <v>15.15002400000003</v>
      </c>
      <c r="Q827">
        <f t="shared" si="995"/>
        <v>7.6000360000000455</v>
      </c>
      <c r="R827">
        <f t="shared" si="996"/>
        <v>7.5499879999999848</v>
      </c>
      <c r="S827">
        <f t="shared" si="997"/>
        <v>15.15002400000003</v>
      </c>
      <c r="T827">
        <f t="shared" si="1033"/>
        <v>15.736187737458447</v>
      </c>
      <c r="U827">
        <f t="shared" si="998"/>
        <v>2.5499879999999848</v>
      </c>
      <c r="V827">
        <f t="shared" si="999"/>
        <v>-4</v>
      </c>
      <c r="W827">
        <f t="shared" si="1000"/>
        <v>2.5499879999999848</v>
      </c>
      <c r="X827">
        <f t="shared" si="1001"/>
        <v>0</v>
      </c>
      <c r="Y827">
        <f t="shared" si="1031"/>
        <v>2.8148948597936299</v>
      </c>
      <c r="Z827">
        <f t="shared" si="1032"/>
        <v>2.8086443605020124</v>
      </c>
      <c r="AA827">
        <f t="shared" si="1028"/>
        <v>17.888035569714571</v>
      </c>
      <c r="AB827">
        <f t="shared" si="1029"/>
        <v>17.848315026239238</v>
      </c>
      <c r="AC827">
        <f t="shared" si="1030"/>
        <v>0.11114885211538766</v>
      </c>
      <c r="AD827">
        <f t="shared" si="1038"/>
        <v>8.4973189709314703</v>
      </c>
      <c r="AE827">
        <f t="shared" si="1011"/>
        <v>565.45500479999987</v>
      </c>
      <c r="AF827">
        <f t="shared" si="1013"/>
        <v>566.95833333333337</v>
      </c>
      <c r="AG827">
        <f t="shared" si="1035"/>
        <v>578.89249580000001</v>
      </c>
      <c r="AH827">
        <f t="shared" si="1020"/>
        <v>567.62249759999997</v>
      </c>
      <c r="AI827">
        <f t="shared" si="1021"/>
        <v>581.09415011902445</v>
      </c>
      <c r="AJ827">
        <f t="shared" si="1022"/>
        <v>554.1508450809755</v>
      </c>
      <c r="AK827">
        <f t="shared" si="1023"/>
        <v>0.34884892205136492</v>
      </c>
      <c r="AL827">
        <f t="shared" si="1002"/>
        <v>-3.303493116582562E-3</v>
      </c>
      <c r="AM827">
        <f t="shared" si="1003"/>
        <v>-7814.3733253586515</v>
      </c>
      <c r="AN827">
        <f t="shared" si="1036"/>
        <v>-14299750.155850677</v>
      </c>
      <c r="AO827">
        <f t="shared" si="1037"/>
        <v>74544240</v>
      </c>
      <c r="AP827">
        <f t="shared" si="1039"/>
        <v>-0.19182904213458582</v>
      </c>
      <c r="AQ827">
        <f t="shared" si="1040"/>
        <v>564.64886138680299</v>
      </c>
      <c r="AR827">
        <f t="shared" si="1041"/>
        <v>565.57817211894451</v>
      </c>
      <c r="AS827">
        <f t="shared" si="1042"/>
        <v>569.05958307874994</v>
      </c>
      <c r="AT827">
        <f t="shared" si="1043"/>
        <v>574.42622940274646</v>
      </c>
      <c r="AU827">
        <f t="shared" si="1044"/>
        <v>570.70231536347183</v>
      </c>
      <c r="AV827">
        <f t="shared" si="1045"/>
        <v>575.15465901768823</v>
      </c>
      <c r="AW827">
        <f t="shared" si="1046"/>
        <v>-4.4523436542164063</v>
      </c>
      <c r="AX827">
        <f t="shared" si="1073"/>
        <v>-1.3398345526952271</v>
      </c>
      <c r="AY827">
        <f t="shared" si="1047"/>
        <v>-3.1125091015211792</v>
      </c>
      <c r="AZ827">
        <f t="shared" si="1004"/>
        <v>563.56667066666671</v>
      </c>
      <c r="BA827">
        <f t="shared" si="1005"/>
        <v>1333110196.661952</v>
      </c>
      <c r="BB827">
        <f t="shared" si="1008"/>
        <v>1333110196.661952</v>
      </c>
      <c r="BC827">
        <f t="shared" si="1009"/>
        <v>0</v>
      </c>
      <c r="BD827">
        <f t="shared" si="1024"/>
        <v>4475814945.191309</v>
      </c>
      <c r="BE827">
        <f t="shared" si="1025"/>
        <v>12313847016.874758</v>
      </c>
      <c r="BF827">
        <f t="shared" si="1026"/>
        <v>0.36347819970945738</v>
      </c>
      <c r="BG827">
        <f t="shared" si="1027"/>
        <v>26.658159975488473</v>
      </c>
      <c r="BH827">
        <f t="shared" si="1048"/>
        <v>99722164</v>
      </c>
      <c r="BI827">
        <f t="shared" si="1049"/>
        <v>-0.77411242079141007</v>
      </c>
      <c r="BJ827">
        <f t="shared" si="1010"/>
        <v>667.49879999999848</v>
      </c>
      <c r="BK827">
        <f t="shared" si="1050"/>
        <v>1.3807039352372359E-2</v>
      </c>
      <c r="BL827">
        <f t="shared" si="1051"/>
        <v>1.0138070393523724</v>
      </c>
      <c r="BM827">
        <f t="shared" si="1052"/>
        <v>7.1001843010799384</v>
      </c>
      <c r="BN827">
        <f t="shared" si="1053"/>
        <v>563.57501200000002</v>
      </c>
      <c r="BO827">
        <f t="shared" si="1012"/>
        <v>566.93749400000002</v>
      </c>
      <c r="BP827">
        <f t="shared" si="1054"/>
        <v>582.68456041176466</v>
      </c>
      <c r="BQ827">
        <f t="shared" si="1055"/>
        <v>-15.747066411764649</v>
      </c>
      <c r="BR827">
        <f t="shared" si="1056"/>
        <v>-15.674987999999985</v>
      </c>
      <c r="BS827">
        <f t="shared" si="1057"/>
        <v>-20.25</v>
      </c>
      <c r="BT827">
        <f t="shared" si="1058"/>
        <v>-17.59997599999997</v>
      </c>
      <c r="BU827">
        <f t="shared" si="1059"/>
        <v>-29</v>
      </c>
      <c r="BV827">
        <f t="shared" si="1060"/>
        <v>563.95333253333342</v>
      </c>
      <c r="BW827">
        <f t="shared" si="1061"/>
        <v>564.81190419047618</v>
      </c>
      <c r="BX827">
        <f t="shared" si="1062"/>
        <v>565.84181796363634</v>
      </c>
      <c r="BY827">
        <f t="shared" si="1063"/>
        <v>572.89606937142855</v>
      </c>
      <c r="BZ827">
        <f t="shared" si="1064"/>
        <v>588.75</v>
      </c>
      <c r="CA827">
        <f t="shared" si="1065"/>
        <v>554.04998799999998</v>
      </c>
      <c r="CB827">
        <f t="shared" si="1066"/>
        <v>567.46143022666661</v>
      </c>
      <c r="CC827">
        <f t="shared" si="1067"/>
        <v>570.25215034444443</v>
      </c>
      <c r="CD827">
        <f t="shared" si="1068"/>
        <v>570.84603341190473</v>
      </c>
      <c r="CE827">
        <f t="shared" si="1069"/>
        <v>586.83808672243106</v>
      </c>
      <c r="CF827">
        <f t="shared" si="1070"/>
        <v>555.875</v>
      </c>
      <c r="CG827">
        <f t="shared" si="1071"/>
        <v>566.95001200000002</v>
      </c>
      <c r="CH827">
        <f t="shared" si="1072"/>
        <v>554.17498799999998</v>
      </c>
    </row>
    <row r="828" spans="1:86">
      <c r="A828" s="1">
        <v>40679</v>
      </c>
      <c r="B828">
        <v>560.5</v>
      </c>
      <c r="C828">
        <v>573.70001200000002</v>
      </c>
      <c r="D828">
        <v>560</v>
      </c>
      <c r="E828">
        <v>565.54998799999998</v>
      </c>
      <c r="F828">
        <v>2227368</v>
      </c>
      <c r="G828">
        <f t="shared" si="1006"/>
        <v>-422717.657856657</v>
      </c>
      <c r="H828">
        <f t="shared" si="1034"/>
        <v>66233964.132364102</v>
      </c>
      <c r="I828">
        <f t="shared" si="1007"/>
        <v>564.9375</v>
      </c>
      <c r="J828">
        <f t="shared" si="1014"/>
        <v>574.18124399999999</v>
      </c>
      <c r="K828">
        <f t="shared" si="1015"/>
        <v>560.98750300000006</v>
      </c>
      <c r="L828">
        <f t="shared" si="1016"/>
        <v>10</v>
      </c>
      <c r="M828">
        <f t="shared" si="1017"/>
        <v>3</v>
      </c>
      <c r="N828">
        <f t="shared" si="1018"/>
        <v>0</v>
      </c>
      <c r="O828">
        <f t="shared" si="1019"/>
        <v>70</v>
      </c>
      <c r="P828">
        <f t="shared" si="994"/>
        <v>13.700012000000015</v>
      </c>
      <c r="Q828">
        <f t="shared" si="995"/>
        <v>8.1500240000000304</v>
      </c>
      <c r="R828">
        <f t="shared" si="996"/>
        <v>5.5499879999999848</v>
      </c>
      <c r="S828">
        <f t="shared" si="997"/>
        <v>13.700012000000015</v>
      </c>
      <c r="T828">
        <f t="shared" si="1033"/>
        <v>15.590746613354273</v>
      </c>
      <c r="U828">
        <f t="shared" si="998"/>
        <v>0.89996399999995447</v>
      </c>
      <c r="V828">
        <f t="shared" si="999"/>
        <v>-1.0250240000000304</v>
      </c>
      <c r="W828">
        <f t="shared" si="1000"/>
        <v>0.89996399999995447</v>
      </c>
      <c r="X828">
        <f t="shared" si="1001"/>
        <v>0</v>
      </c>
      <c r="Y828">
        <f t="shared" si="1031"/>
        <v>2.6781140840940814</v>
      </c>
      <c r="Z828">
        <f t="shared" si="1032"/>
        <v>2.6080269061804402</v>
      </c>
      <c r="AA828">
        <f t="shared" si="1028"/>
        <v>17.177587132357981</v>
      </c>
      <c r="AB828">
        <f t="shared" si="1029"/>
        <v>16.728043697064074</v>
      </c>
      <c r="AC828">
        <f t="shared" si="1030"/>
        <v>1.3258666017911416</v>
      </c>
      <c r="AD828">
        <f t="shared" si="1038"/>
        <v>6.3440277519494552</v>
      </c>
      <c r="AE828">
        <f t="shared" si="1011"/>
        <v>565.00999759999991</v>
      </c>
      <c r="AF828">
        <f t="shared" si="1013"/>
        <v>565.47083533333318</v>
      </c>
      <c r="AG828">
        <f t="shared" si="1035"/>
        <v>577.38499460000003</v>
      </c>
      <c r="AH828">
        <f t="shared" si="1020"/>
        <v>566.25499879999995</v>
      </c>
      <c r="AI828">
        <f t="shared" si="1021"/>
        <v>577.29475994456914</v>
      </c>
      <c r="AJ828">
        <f t="shared" si="1022"/>
        <v>555.21523765543077</v>
      </c>
      <c r="AK828">
        <f t="shared" si="1023"/>
        <v>0.4680694722119606</v>
      </c>
      <c r="AL828">
        <f t="shared" si="1002"/>
        <v>-0.18978348340133153</v>
      </c>
      <c r="AM828">
        <f t="shared" si="1003"/>
        <v>-422717.657856657</v>
      </c>
      <c r="AN828">
        <f t="shared" si="1036"/>
        <v>-11479572.887190003</v>
      </c>
      <c r="AO828">
        <f t="shared" si="1037"/>
        <v>69204838</v>
      </c>
      <c r="AP828">
        <f t="shared" si="1039"/>
        <v>-0.16587818451637734</v>
      </c>
      <c r="AQ828">
        <f t="shared" si="1040"/>
        <v>564.95524443528996</v>
      </c>
      <c r="AR828">
        <f t="shared" si="1041"/>
        <v>567.08063622504528</v>
      </c>
      <c r="AS828">
        <f t="shared" si="1042"/>
        <v>568.42785596457497</v>
      </c>
      <c r="AT828">
        <f t="shared" si="1043"/>
        <v>573.62736767649926</v>
      </c>
      <c r="AU828">
        <f t="shared" si="1044"/>
        <v>569.92946625895104</v>
      </c>
      <c r="AV828">
        <f t="shared" si="1045"/>
        <v>574.4823320464501</v>
      </c>
      <c r="AW828">
        <f t="shared" si="1046"/>
        <v>-4.5528657874990586</v>
      </c>
      <c r="AX828">
        <f t="shared" si="1073"/>
        <v>-1.9824407996559934</v>
      </c>
      <c r="AY828">
        <f t="shared" si="1047"/>
        <v>-2.5704249878430652</v>
      </c>
      <c r="AZ828">
        <f t="shared" si="1004"/>
        <v>566.41666666666663</v>
      </c>
      <c r="BA828">
        <f t="shared" si="1005"/>
        <v>1261618358</v>
      </c>
      <c r="BB828">
        <f t="shared" si="1008"/>
        <v>1261618358</v>
      </c>
      <c r="BC828">
        <f t="shared" si="1009"/>
        <v>0</v>
      </c>
      <c r="BD828">
        <f t="shared" si="1024"/>
        <v>5737433303.191309</v>
      </c>
      <c r="BE828">
        <f t="shared" si="1025"/>
        <v>10435765729.145741</v>
      </c>
      <c r="BF828">
        <f t="shared" si="1026"/>
        <v>0.54978555978574739</v>
      </c>
      <c r="BG828">
        <f t="shared" si="1027"/>
        <v>35.47494402140083</v>
      </c>
      <c r="BH828">
        <f t="shared" si="1048"/>
        <v>101949532</v>
      </c>
      <c r="BI828">
        <f t="shared" si="1049"/>
        <v>-0.79251624175814239</v>
      </c>
      <c r="BJ828">
        <f t="shared" si="1010"/>
        <v>100</v>
      </c>
      <c r="BK828">
        <f t="shared" si="1050"/>
        <v>3.5489309601404871E-3</v>
      </c>
      <c r="BL828">
        <f t="shared" si="1051"/>
        <v>1.0035489309601404</v>
      </c>
      <c r="BM828">
        <f t="shared" si="1052"/>
        <v>5.8184650068416461</v>
      </c>
      <c r="BN828">
        <f t="shared" si="1053"/>
        <v>566.85000600000001</v>
      </c>
      <c r="BO828">
        <f t="shared" si="1012"/>
        <v>566.48499760000004</v>
      </c>
      <c r="BP828">
        <f t="shared" si="1054"/>
        <v>583.4334572941176</v>
      </c>
      <c r="BQ828">
        <f t="shared" si="1055"/>
        <v>-16.94845969411756</v>
      </c>
      <c r="BR828">
        <f t="shared" si="1056"/>
        <v>-3.6749879999999848</v>
      </c>
      <c r="BS828">
        <f t="shared" si="1057"/>
        <v>-5.5</v>
      </c>
      <c r="BT828">
        <f t="shared" si="1058"/>
        <v>-7.2999879999999848</v>
      </c>
      <c r="BU828">
        <f t="shared" si="1059"/>
        <v>-20.5</v>
      </c>
      <c r="BV828">
        <f t="shared" si="1060"/>
        <v>563.98499359999994</v>
      </c>
      <c r="BW828">
        <f t="shared" si="1061"/>
        <v>564.40951980952389</v>
      </c>
      <c r="BX828">
        <f t="shared" si="1062"/>
        <v>565.46499803636368</v>
      </c>
      <c r="BY828">
        <f t="shared" si="1063"/>
        <v>571.62535434285712</v>
      </c>
      <c r="BZ828">
        <f t="shared" si="1064"/>
        <v>581</v>
      </c>
      <c r="CA828">
        <f t="shared" si="1065"/>
        <v>554.04998799999998</v>
      </c>
      <c r="CB828">
        <f t="shared" si="1066"/>
        <v>567.03783725333346</v>
      </c>
      <c r="CC828">
        <f t="shared" si="1067"/>
        <v>567.12966441111109</v>
      </c>
      <c r="CD828">
        <f t="shared" si="1068"/>
        <v>567.35174740142861</v>
      </c>
      <c r="CE828">
        <f t="shared" si="1069"/>
        <v>584.31796497567063</v>
      </c>
      <c r="CF828">
        <f t="shared" si="1070"/>
        <v>563.54998799999998</v>
      </c>
      <c r="CG828">
        <f t="shared" si="1071"/>
        <v>571.15002400000003</v>
      </c>
      <c r="CH828">
        <f t="shared" si="1072"/>
        <v>556</v>
      </c>
    </row>
    <row r="829" spans="1:86">
      <c r="A829" s="1">
        <v>40680</v>
      </c>
      <c r="B829">
        <v>561.02502400000003</v>
      </c>
      <c r="C829">
        <v>574.59997599999997</v>
      </c>
      <c r="D829">
        <v>561.02502400000003</v>
      </c>
      <c r="E829">
        <v>570.84997599999997</v>
      </c>
      <c r="F829">
        <v>1391414</v>
      </c>
      <c r="G829">
        <f t="shared" si="1006"/>
        <v>622674.2652296637</v>
      </c>
      <c r="H829">
        <f t="shared" si="1034"/>
        <v>66856638.397593766</v>
      </c>
      <c r="I829">
        <f t="shared" si="1007"/>
        <v>566.875</v>
      </c>
      <c r="J829">
        <f t="shared" si="1014"/>
        <v>570.25</v>
      </c>
      <c r="K829">
        <f t="shared" si="1015"/>
        <v>560.98750300000006</v>
      </c>
      <c r="L829">
        <f t="shared" si="1016"/>
        <v>7</v>
      </c>
      <c r="M829">
        <f t="shared" si="1017"/>
        <v>4</v>
      </c>
      <c r="N829">
        <f t="shared" si="1018"/>
        <v>30</v>
      </c>
      <c r="O829">
        <f t="shared" si="1019"/>
        <v>60</v>
      </c>
      <c r="P829">
        <f t="shared" si="994"/>
        <v>13.574951999999939</v>
      </c>
      <c r="Q829">
        <f t="shared" si="995"/>
        <v>3.75</v>
      </c>
      <c r="R829">
        <f t="shared" si="996"/>
        <v>9.8249519999999393</v>
      </c>
      <c r="S829">
        <f t="shared" si="997"/>
        <v>13.574951999999939</v>
      </c>
      <c r="T829">
        <f t="shared" si="1033"/>
        <v>15.446761283828964</v>
      </c>
      <c r="U829">
        <f t="shared" si="998"/>
        <v>6.1500240000000304</v>
      </c>
      <c r="V829">
        <f t="shared" si="999"/>
        <v>-10.09997599999997</v>
      </c>
      <c r="W829">
        <f t="shared" si="1000"/>
        <v>6.1500240000000304</v>
      </c>
      <c r="X829">
        <f t="shared" si="1001"/>
        <v>0</v>
      </c>
      <c r="Y829">
        <f t="shared" si="1031"/>
        <v>2.9261076495159348</v>
      </c>
      <c r="Z829">
        <f t="shared" si="1032"/>
        <v>2.4217392700246947</v>
      </c>
      <c r="AA829">
        <f t="shared" si="1028"/>
        <v>18.943179063557118</v>
      </c>
      <c r="AB829">
        <f t="shared" si="1029"/>
        <v>15.677974337312934</v>
      </c>
      <c r="AC829">
        <f t="shared" si="1030"/>
        <v>9.431241901265274</v>
      </c>
      <c r="AD829">
        <f t="shared" si="1038"/>
        <v>5.6731278914115899</v>
      </c>
      <c r="AE829">
        <f t="shared" si="1011"/>
        <v>565.18999039999994</v>
      </c>
      <c r="AF829">
        <f t="shared" si="1013"/>
        <v>565.98332733333325</v>
      </c>
      <c r="AG829">
        <f t="shared" si="1035"/>
        <v>577.31249400000002</v>
      </c>
      <c r="AH829">
        <f t="shared" si="1020"/>
        <v>566.41749879999986</v>
      </c>
      <c r="AI829">
        <f t="shared" si="1021"/>
        <v>577.67307170810307</v>
      </c>
      <c r="AJ829">
        <f t="shared" si="1022"/>
        <v>555.16192589189666</v>
      </c>
      <c r="AK829">
        <f t="shared" si="1023"/>
        <v>0.69690144767349171</v>
      </c>
      <c r="AL829">
        <f t="shared" si="1002"/>
        <v>0.44751185860546444</v>
      </c>
      <c r="AM829">
        <f t="shared" si="1003"/>
        <v>622674.2652296637</v>
      </c>
      <c r="AN829">
        <f t="shared" si="1036"/>
        <v>-4066800.8675327692</v>
      </c>
      <c r="AO829">
        <f t="shared" si="1037"/>
        <v>62830798</v>
      </c>
      <c r="AP829">
        <f t="shared" si="1039"/>
        <v>-6.4726232946027029E-2</v>
      </c>
      <c r="AQ829">
        <f t="shared" si="1040"/>
        <v>566.95945316729137</v>
      </c>
      <c r="AR829">
        <f t="shared" si="1041"/>
        <v>570.05728674090733</v>
      </c>
      <c r="AS829">
        <f t="shared" si="1042"/>
        <v>568.86383757095143</v>
      </c>
      <c r="AT829">
        <f t="shared" si="1043"/>
        <v>573.37740242561438</v>
      </c>
      <c r="AU829">
        <f t="shared" si="1044"/>
        <v>570.06754272010835</v>
      </c>
      <c r="AV829">
        <f t="shared" si="1045"/>
        <v>574.22806712319857</v>
      </c>
      <c r="AW829">
        <f t="shared" si="1046"/>
        <v>-4.1605244030902213</v>
      </c>
      <c r="AX829">
        <f t="shared" si="1073"/>
        <v>-2.4180575203428392</v>
      </c>
      <c r="AY829">
        <f t="shared" si="1047"/>
        <v>-1.7424668827473822</v>
      </c>
      <c r="AZ829">
        <f t="shared" si="1004"/>
        <v>568.82499199999995</v>
      </c>
      <c r="BA829">
        <f t="shared" si="1005"/>
        <v>791471057.41868794</v>
      </c>
      <c r="BB829">
        <f t="shared" si="1008"/>
        <v>791471057.41868794</v>
      </c>
      <c r="BC829">
        <f t="shared" si="1009"/>
        <v>0</v>
      </c>
      <c r="BD829">
        <f t="shared" si="1024"/>
        <v>6528904360.6099968</v>
      </c>
      <c r="BE829">
        <f t="shared" si="1025"/>
        <v>9385393058.7769871</v>
      </c>
      <c r="BF829">
        <f t="shared" si="1026"/>
        <v>0.69564527769077578</v>
      </c>
      <c r="BG829">
        <f t="shared" si="1027"/>
        <v>41.025401175778008</v>
      </c>
      <c r="BH829">
        <f t="shared" si="1048"/>
        <v>103340946</v>
      </c>
      <c r="BI829">
        <f t="shared" si="1049"/>
        <v>-0.72454215342239547</v>
      </c>
      <c r="BJ829">
        <f t="shared" si="1010"/>
        <v>429.99879999999848</v>
      </c>
      <c r="BK829">
        <f t="shared" si="1050"/>
        <v>9.3713873441015529E-3</v>
      </c>
      <c r="BL829">
        <f t="shared" si="1051"/>
        <v>1.0093713873441015</v>
      </c>
      <c r="BM829">
        <f t="shared" si="1052"/>
        <v>5.9322077932853405</v>
      </c>
      <c r="BN829">
        <f t="shared" si="1053"/>
        <v>567.8125</v>
      </c>
      <c r="BO829">
        <f t="shared" si="1012"/>
        <v>565.65</v>
      </c>
      <c r="BP829">
        <f t="shared" si="1054"/>
        <v>583.72022199999992</v>
      </c>
      <c r="BQ829">
        <f t="shared" si="1055"/>
        <v>-18.070221999999944</v>
      </c>
      <c r="BR829">
        <f t="shared" si="1056"/>
        <v>2.3249519999999393</v>
      </c>
      <c r="BS829">
        <f t="shared" si="1057"/>
        <v>3.4500120000000152</v>
      </c>
      <c r="BT829">
        <f t="shared" si="1058"/>
        <v>1.5999759999999696</v>
      </c>
      <c r="BU829">
        <f t="shared" si="1059"/>
        <v>-11.97497599999997</v>
      </c>
      <c r="BV829">
        <f t="shared" si="1060"/>
        <v>565.93165306666674</v>
      </c>
      <c r="BW829">
        <f t="shared" si="1061"/>
        <v>565.94641714285706</v>
      </c>
      <c r="BX829">
        <f t="shared" si="1062"/>
        <v>566.30044843636369</v>
      </c>
      <c r="BY829">
        <f t="shared" si="1063"/>
        <v>571.00297161904746</v>
      </c>
      <c r="BZ829">
        <f t="shared" si="1064"/>
        <v>579.97497599999997</v>
      </c>
      <c r="CA829">
        <f t="shared" si="1065"/>
        <v>554.04998799999998</v>
      </c>
      <c r="CB829">
        <f t="shared" si="1066"/>
        <v>565.05466274666674</v>
      </c>
      <c r="CC829">
        <f t="shared" si="1067"/>
        <v>566.86208559999989</v>
      </c>
      <c r="CD829">
        <f t="shared" si="1068"/>
        <v>566.57752122857141</v>
      </c>
      <c r="CE829">
        <f t="shared" si="1069"/>
        <v>586.7911638537056</v>
      </c>
      <c r="CF829">
        <f t="shared" si="1070"/>
        <v>565.54998799999998</v>
      </c>
      <c r="CG829">
        <f t="shared" si="1071"/>
        <v>573.70001200000002</v>
      </c>
      <c r="CH829">
        <f t="shared" si="1072"/>
        <v>560</v>
      </c>
    </row>
    <row r="830" spans="1:86">
      <c r="A830" s="1">
        <v>40681</v>
      </c>
      <c r="B830">
        <v>571.125</v>
      </c>
      <c r="C830">
        <v>580.75</v>
      </c>
      <c r="D830">
        <v>571.125</v>
      </c>
      <c r="E830">
        <v>577.52502400000003</v>
      </c>
      <c r="F830">
        <v>2225180</v>
      </c>
      <c r="G830">
        <f t="shared" si="1006"/>
        <v>734031.51258598815</v>
      </c>
      <c r="H830">
        <f t="shared" si="1034"/>
        <v>67590669.910179749</v>
      </c>
      <c r="I830">
        <f t="shared" si="1007"/>
        <v>575.13125600000001</v>
      </c>
      <c r="J830">
        <f t="shared" si="1014"/>
        <v>575.13125600000001</v>
      </c>
      <c r="K830">
        <f t="shared" si="1015"/>
        <v>560.98750300000006</v>
      </c>
      <c r="L830">
        <f t="shared" si="1016"/>
        <v>1</v>
      </c>
      <c r="M830">
        <f t="shared" si="1017"/>
        <v>5</v>
      </c>
      <c r="N830">
        <f t="shared" si="1018"/>
        <v>90</v>
      </c>
      <c r="O830">
        <f t="shared" si="1019"/>
        <v>50</v>
      </c>
      <c r="P830">
        <f t="shared" si="994"/>
        <v>9.625</v>
      </c>
      <c r="Q830">
        <f t="shared" si="995"/>
        <v>3.2249759999999696</v>
      </c>
      <c r="R830">
        <f t="shared" si="996"/>
        <v>6.4000240000000304</v>
      </c>
      <c r="S830">
        <f t="shared" si="997"/>
        <v>9.625</v>
      </c>
      <c r="T830">
        <f t="shared" si="1033"/>
        <v>15.030921192126895</v>
      </c>
      <c r="U830">
        <f t="shared" si="998"/>
        <v>4.25</v>
      </c>
      <c r="V830">
        <f t="shared" si="999"/>
        <v>-6.875</v>
      </c>
      <c r="W830">
        <f t="shared" si="1000"/>
        <v>4.25</v>
      </c>
      <c r="X830">
        <f t="shared" si="1001"/>
        <v>0</v>
      </c>
      <c r="Y830">
        <f t="shared" si="1031"/>
        <v>3.0206713888362251</v>
      </c>
      <c r="Z830">
        <f t="shared" si="1032"/>
        <v>2.2487578935943593</v>
      </c>
      <c r="AA830">
        <f t="shared" si="1028"/>
        <v>20.096382318992095</v>
      </c>
      <c r="AB830">
        <f t="shared" si="1029"/>
        <v>14.960878743561274</v>
      </c>
      <c r="AC830">
        <f t="shared" si="1030"/>
        <v>14.648901311107675</v>
      </c>
      <c r="AD830">
        <f t="shared" si="1038"/>
        <v>5.5988907070067899</v>
      </c>
      <c r="AE830">
        <f t="shared" si="1011"/>
        <v>566.66999520000002</v>
      </c>
      <c r="AF830">
        <f t="shared" si="1013"/>
        <v>567.24582933333329</v>
      </c>
      <c r="AG830">
        <f t="shared" si="1035"/>
        <v>577.07124640000006</v>
      </c>
      <c r="AH830">
        <f t="shared" si="1020"/>
        <v>567.31749880000007</v>
      </c>
      <c r="AI830">
        <f t="shared" si="1021"/>
        <v>580.39504072991781</v>
      </c>
      <c r="AJ830">
        <f t="shared" si="1022"/>
        <v>554.23995687008232</v>
      </c>
      <c r="AK830">
        <f t="shared" si="1023"/>
        <v>0.89026925911237242</v>
      </c>
      <c r="AL830">
        <f t="shared" si="1002"/>
        <v>0.32987511688312321</v>
      </c>
      <c r="AM830">
        <f t="shared" si="1003"/>
        <v>734031.51258598815</v>
      </c>
      <c r="AN830">
        <f t="shared" si="1036"/>
        <v>-5455356.2471588226</v>
      </c>
      <c r="AO830">
        <f t="shared" si="1037"/>
        <v>61935754</v>
      </c>
      <c r="AP830">
        <f t="shared" si="1039"/>
        <v>-8.8080888579459657E-2</v>
      </c>
      <c r="AQ830">
        <f t="shared" si="1040"/>
        <v>570.55174725041229</v>
      </c>
      <c r="AR830">
        <f t="shared" si="1041"/>
        <v>573.58208159974879</v>
      </c>
      <c r="AS830">
        <f t="shared" si="1042"/>
        <v>570.42285112818013</v>
      </c>
      <c r="AT830">
        <f t="shared" si="1043"/>
        <v>573.75068836730907</v>
      </c>
      <c r="AU830">
        <f t="shared" si="1044"/>
        <v>571.18616491209207</v>
      </c>
      <c r="AV830">
        <f t="shared" si="1045"/>
        <v>574.4588541045747</v>
      </c>
      <c r="AW830">
        <f t="shared" si="1046"/>
        <v>-3.2726891924826305</v>
      </c>
      <c r="AX830">
        <f t="shared" si="1073"/>
        <v>-2.5889838547707975</v>
      </c>
      <c r="AY830">
        <f t="shared" si="1047"/>
        <v>-0.68370533771183295</v>
      </c>
      <c r="AZ830">
        <f t="shared" si="1004"/>
        <v>576.46667466666668</v>
      </c>
      <c r="BA830">
        <f t="shared" si="1005"/>
        <v>1282742115.1347733</v>
      </c>
      <c r="BB830">
        <f t="shared" si="1008"/>
        <v>1282742115.1347733</v>
      </c>
      <c r="BC830">
        <f t="shared" si="1009"/>
        <v>0</v>
      </c>
      <c r="BD830">
        <f t="shared" si="1024"/>
        <v>7811646475.7447701</v>
      </c>
      <c r="BE830">
        <f t="shared" si="1025"/>
        <v>7726180548.1936531</v>
      </c>
      <c r="BF830">
        <f t="shared" si="1026"/>
        <v>1.0110618599990002</v>
      </c>
      <c r="BG830">
        <f t="shared" si="1027"/>
        <v>50.275025353993975</v>
      </c>
      <c r="BH830">
        <f t="shared" si="1048"/>
        <v>105566126</v>
      </c>
      <c r="BI830">
        <f t="shared" si="1049"/>
        <v>-0.56969949529002628</v>
      </c>
      <c r="BJ830">
        <f t="shared" si="1010"/>
        <v>567.50480000000607</v>
      </c>
      <c r="BK830">
        <f t="shared" si="1050"/>
        <v>1.1693173829615894E-2</v>
      </c>
      <c r="BL830">
        <f t="shared" si="1051"/>
        <v>1.011693173829616</v>
      </c>
      <c r="BM830">
        <f t="shared" si="1052"/>
        <v>6.8924697824816281</v>
      </c>
      <c r="BN830">
        <f t="shared" si="1053"/>
        <v>575.9375</v>
      </c>
      <c r="BO830">
        <f t="shared" si="1012"/>
        <v>566.9475036</v>
      </c>
      <c r="BP830">
        <f t="shared" si="1054"/>
        <v>584.22794294117648</v>
      </c>
      <c r="BQ830">
        <f t="shared" si="1055"/>
        <v>-17.280439341176475</v>
      </c>
      <c r="BR830">
        <f t="shared" si="1056"/>
        <v>20.02502400000003</v>
      </c>
      <c r="BS830">
        <f t="shared" si="1057"/>
        <v>17.075012000000015</v>
      </c>
      <c r="BT830">
        <f t="shared" si="1058"/>
        <v>8.25</v>
      </c>
      <c r="BU830">
        <f t="shared" si="1059"/>
        <v>-1.375</v>
      </c>
      <c r="BV830">
        <f t="shared" si="1060"/>
        <v>570.04333093333332</v>
      </c>
      <c r="BW830">
        <f t="shared" si="1061"/>
        <v>569.24404476190489</v>
      </c>
      <c r="BX830">
        <f t="shared" si="1062"/>
        <v>568.31999847272721</v>
      </c>
      <c r="BY830">
        <f t="shared" si="1063"/>
        <v>571.02321257142853</v>
      </c>
      <c r="BZ830">
        <f t="shared" si="1064"/>
        <v>580.75</v>
      </c>
      <c r="CA830">
        <f t="shared" si="1065"/>
        <v>554.04998799999998</v>
      </c>
      <c r="CB830">
        <f t="shared" si="1066"/>
        <v>561.57441050666671</v>
      </c>
      <c r="CC830">
        <f t="shared" si="1067"/>
        <v>565.41985717777777</v>
      </c>
      <c r="CD830">
        <f t="shared" si="1068"/>
        <v>565.61187982238084</v>
      </c>
      <c r="CE830">
        <f t="shared" si="1069"/>
        <v>588.29402167463991</v>
      </c>
      <c r="CF830">
        <f t="shared" si="1070"/>
        <v>570.84997599999997</v>
      </c>
      <c r="CG830">
        <f t="shared" si="1071"/>
        <v>574.59997599999997</v>
      </c>
      <c r="CH830">
        <f t="shared" si="1072"/>
        <v>561.02502400000003</v>
      </c>
    </row>
    <row r="831" spans="1:86">
      <c r="A831" s="1">
        <v>40682</v>
      </c>
      <c r="B831">
        <v>582.5</v>
      </c>
      <c r="C831">
        <v>585</v>
      </c>
      <c r="D831">
        <v>578</v>
      </c>
      <c r="E831">
        <v>582.42498799999998</v>
      </c>
      <c r="F831">
        <v>2050922</v>
      </c>
      <c r="G831">
        <f t="shared" si="1006"/>
        <v>542022.35398170538</v>
      </c>
      <c r="H831">
        <f t="shared" si="1034"/>
        <v>68132692.264161453</v>
      </c>
      <c r="I831">
        <f t="shared" si="1007"/>
        <v>581.98124699999994</v>
      </c>
      <c r="J831">
        <f t="shared" si="1014"/>
        <v>581.98124699999994</v>
      </c>
      <c r="K831">
        <f t="shared" si="1015"/>
        <v>560.98750300000006</v>
      </c>
      <c r="L831">
        <f t="shared" si="1016"/>
        <v>1</v>
      </c>
      <c r="M831">
        <f t="shared" si="1017"/>
        <v>6</v>
      </c>
      <c r="N831">
        <f t="shared" si="1018"/>
        <v>90</v>
      </c>
      <c r="O831">
        <f t="shared" si="1019"/>
        <v>40</v>
      </c>
      <c r="P831">
        <f t="shared" si="994"/>
        <v>7</v>
      </c>
      <c r="Q831">
        <f t="shared" si="995"/>
        <v>2.5750120000000152</v>
      </c>
      <c r="R831">
        <f t="shared" si="996"/>
        <v>4.4249879999999848</v>
      </c>
      <c r="S831">
        <f t="shared" si="997"/>
        <v>7</v>
      </c>
      <c r="T831">
        <f t="shared" si="1033"/>
        <v>14.457283964117831</v>
      </c>
      <c r="U831">
        <f t="shared" si="998"/>
        <v>6.7000120000000152</v>
      </c>
      <c r="V831">
        <f t="shared" si="999"/>
        <v>-3.625</v>
      </c>
      <c r="W831">
        <f t="shared" si="1000"/>
        <v>6.7000120000000152</v>
      </c>
      <c r="X831">
        <f t="shared" si="1001"/>
        <v>0</v>
      </c>
      <c r="Y831">
        <f t="shared" si="1031"/>
        <v>3.2834814324907815</v>
      </c>
      <c r="Z831">
        <f t="shared" si="1032"/>
        <v>2.0881323297661907</v>
      </c>
      <c r="AA831">
        <f t="shared" si="1028"/>
        <v>22.711606416808291</v>
      </c>
      <c r="AB831">
        <f t="shared" si="1029"/>
        <v>14.443462098059484</v>
      </c>
      <c r="AC831">
        <f t="shared" si="1030"/>
        <v>22.253072458849775</v>
      </c>
      <c r="AD831">
        <f t="shared" si="1038"/>
        <v>5.8968586630453439</v>
      </c>
      <c r="AE831">
        <f t="shared" si="1011"/>
        <v>571.97999279999999</v>
      </c>
      <c r="AF831">
        <f t="shared" si="1013"/>
        <v>569.29582733333336</v>
      </c>
      <c r="AG831">
        <f t="shared" si="1035"/>
        <v>575.72499700000014</v>
      </c>
      <c r="AH831">
        <f t="shared" si="1020"/>
        <v>569.80999760000009</v>
      </c>
      <c r="AI831">
        <f t="shared" si="1021"/>
        <v>583.91365247215788</v>
      </c>
      <c r="AJ831">
        <f t="shared" si="1022"/>
        <v>555.7063427278423</v>
      </c>
      <c r="AK831">
        <f t="shared" si="1023"/>
        <v>0.94722415977802021</v>
      </c>
      <c r="AL831">
        <f t="shared" si="1002"/>
        <v>0.26428228571428136</v>
      </c>
      <c r="AM831">
        <f t="shared" si="1003"/>
        <v>542022.35398170538</v>
      </c>
      <c r="AN831">
        <f t="shared" si="1036"/>
        <v>-8978784.4261515364</v>
      </c>
      <c r="AO831">
        <f t="shared" si="1037"/>
        <v>58648128</v>
      </c>
      <c r="AP831">
        <f t="shared" si="1039"/>
        <v>-0.15309584009487118</v>
      </c>
      <c r="AQ831">
        <f t="shared" si="1040"/>
        <v>574.58864910527211</v>
      </c>
      <c r="AR831">
        <f t="shared" si="1041"/>
        <v>577.54868834382034</v>
      </c>
      <c r="AS831">
        <f t="shared" si="1042"/>
        <v>572.5832357651077</v>
      </c>
      <c r="AT831">
        <f t="shared" si="1043"/>
        <v>574.53137533425127</v>
      </c>
      <c r="AU831">
        <f t="shared" si="1044"/>
        <v>572.87198837527831</v>
      </c>
      <c r="AV831">
        <f t="shared" si="1045"/>
        <v>575.0164834772545</v>
      </c>
      <c r="AW831">
        <f t="shared" si="1046"/>
        <v>-2.1444951019761902</v>
      </c>
      <c r="AX831">
        <f t="shared" si="1073"/>
        <v>-2.500086104211876</v>
      </c>
      <c r="AY831">
        <f t="shared" si="1047"/>
        <v>0.35559100223568585</v>
      </c>
      <c r="AZ831">
        <f t="shared" si="1004"/>
        <v>581.80832933333329</v>
      </c>
      <c r="BA831">
        <f t="shared" si="1005"/>
        <v>1193243502.4129786</v>
      </c>
      <c r="BB831">
        <f t="shared" si="1008"/>
        <v>1193243502.4129786</v>
      </c>
      <c r="BC831">
        <f t="shared" si="1009"/>
        <v>0</v>
      </c>
      <c r="BD831">
        <f t="shared" si="1024"/>
        <v>9004889978.1577492</v>
      </c>
      <c r="BE831">
        <f t="shared" si="1025"/>
        <v>6641039044.326869</v>
      </c>
      <c r="BF831">
        <f t="shared" si="1026"/>
        <v>1.355945947321332</v>
      </c>
      <c r="BG831">
        <f t="shared" si="1027"/>
        <v>57.554204452908522</v>
      </c>
      <c r="BH831">
        <f t="shared" si="1048"/>
        <v>107617048</v>
      </c>
      <c r="BI831">
        <f t="shared" si="1049"/>
        <v>-0.37294497872616522</v>
      </c>
      <c r="BJ831">
        <f t="shared" si="1010"/>
        <v>389.99639999999545</v>
      </c>
      <c r="BK831">
        <f t="shared" si="1050"/>
        <v>8.4844185037425395E-3</v>
      </c>
      <c r="BL831">
        <f t="shared" si="1051"/>
        <v>1.0084844185037425</v>
      </c>
      <c r="BM831">
        <f t="shared" si="1052"/>
        <v>7.4332787881596198</v>
      </c>
      <c r="BN831">
        <f t="shared" si="1053"/>
        <v>581.5</v>
      </c>
      <c r="BO831">
        <f t="shared" si="1012"/>
        <v>571.1350036</v>
      </c>
      <c r="BP831">
        <f t="shared" si="1054"/>
        <v>584.63198670588235</v>
      </c>
      <c r="BQ831">
        <f t="shared" si="1055"/>
        <v>-13.49698310588235</v>
      </c>
      <c r="BR831">
        <f t="shared" si="1056"/>
        <v>7.9500120000000152</v>
      </c>
      <c r="BS831">
        <f t="shared" si="1057"/>
        <v>18.125</v>
      </c>
      <c r="BT831">
        <f t="shared" si="1058"/>
        <v>8.25</v>
      </c>
      <c r="BU831">
        <f t="shared" si="1059"/>
        <v>22.5</v>
      </c>
      <c r="BV831">
        <f t="shared" si="1060"/>
        <v>575.29499520000002</v>
      </c>
      <c r="BW831">
        <f t="shared" si="1061"/>
        <v>573.58094723809518</v>
      </c>
      <c r="BX831">
        <f t="shared" si="1062"/>
        <v>571.06681469090915</v>
      </c>
      <c r="BY831">
        <f t="shared" si="1063"/>
        <v>571.53309272380955</v>
      </c>
      <c r="BZ831">
        <f t="shared" si="1064"/>
        <v>585</v>
      </c>
      <c r="CA831">
        <f t="shared" si="1065"/>
        <v>554.17498799999998</v>
      </c>
      <c r="CB831">
        <f t="shared" si="1066"/>
        <v>567.21973935999995</v>
      </c>
      <c r="CC831">
        <f t="shared" si="1067"/>
        <v>562.86131331111108</v>
      </c>
      <c r="CD831">
        <f t="shared" si="1068"/>
        <v>569.37571183095247</v>
      </c>
      <c r="CE831">
        <f t="shared" si="1069"/>
        <v>584.07788274589325</v>
      </c>
      <c r="CF831">
        <f t="shared" si="1070"/>
        <v>577.52502400000003</v>
      </c>
      <c r="CG831">
        <f t="shared" si="1071"/>
        <v>580.75</v>
      </c>
      <c r="CH831">
        <f t="shared" si="1072"/>
        <v>571.125</v>
      </c>
    </row>
    <row r="832" spans="1:86">
      <c r="A832" s="1">
        <v>40683</v>
      </c>
      <c r="B832">
        <v>586.875</v>
      </c>
      <c r="C832">
        <v>591.70001200000002</v>
      </c>
      <c r="D832">
        <v>581.625</v>
      </c>
      <c r="E832">
        <v>587.5</v>
      </c>
      <c r="F832">
        <v>2050600</v>
      </c>
      <c r="G832">
        <f t="shared" si="1006"/>
        <v>340915.76196633448</v>
      </c>
      <c r="H832">
        <f t="shared" si="1034"/>
        <v>68473608.026127785</v>
      </c>
      <c r="I832">
        <f t="shared" si="1007"/>
        <v>586.92500300000006</v>
      </c>
      <c r="J832">
        <f t="shared" si="1014"/>
        <v>586.92500300000006</v>
      </c>
      <c r="K832">
        <f t="shared" si="1015"/>
        <v>560.98750300000006</v>
      </c>
      <c r="L832">
        <f t="shared" si="1016"/>
        <v>1</v>
      </c>
      <c r="M832">
        <f t="shared" si="1017"/>
        <v>7</v>
      </c>
      <c r="N832">
        <f t="shared" si="1018"/>
        <v>90</v>
      </c>
      <c r="O832">
        <f t="shared" si="1019"/>
        <v>30</v>
      </c>
      <c r="P832">
        <f t="shared" si="994"/>
        <v>10.075012000000015</v>
      </c>
      <c r="Q832">
        <f t="shared" si="995"/>
        <v>4.2000120000000152</v>
      </c>
      <c r="R832">
        <f t="shared" si="996"/>
        <v>5.875</v>
      </c>
      <c r="S832">
        <f t="shared" si="997"/>
        <v>10.075012000000015</v>
      </c>
      <c r="T832">
        <f t="shared" si="1033"/>
        <v>14.144264538109415</v>
      </c>
      <c r="U832">
        <f t="shared" si="998"/>
        <v>-6.4500120000000152</v>
      </c>
      <c r="V832">
        <f t="shared" si="999"/>
        <v>6.625</v>
      </c>
      <c r="W832">
        <f t="shared" si="1000"/>
        <v>0</v>
      </c>
      <c r="X832">
        <f t="shared" si="1001"/>
        <v>6.625</v>
      </c>
      <c r="Y832">
        <f t="shared" si="1031"/>
        <v>3.0489470444557258</v>
      </c>
      <c r="Z832">
        <f t="shared" si="1032"/>
        <v>2.4121943062114632</v>
      </c>
      <c r="AA832">
        <f t="shared" si="1028"/>
        <v>21.556066321022456</v>
      </c>
      <c r="AB832">
        <f t="shared" si="1029"/>
        <v>17.054222223518227</v>
      </c>
      <c r="AC832">
        <f t="shared" si="1030"/>
        <v>11.659700735753162</v>
      </c>
      <c r="AD832">
        <f t="shared" si="1038"/>
        <v>6.3384812882628863</v>
      </c>
      <c r="AE832">
        <f t="shared" si="1011"/>
        <v>576.76999520000004</v>
      </c>
      <c r="AF832">
        <f t="shared" si="1013"/>
        <v>574.56666066666673</v>
      </c>
      <c r="AG832">
        <f t="shared" si="1035"/>
        <v>575.29749760000004</v>
      </c>
      <c r="AH832">
        <f t="shared" si="1020"/>
        <v>571.11249999999995</v>
      </c>
      <c r="AI832">
        <f t="shared" si="1021"/>
        <v>588.67942048485872</v>
      </c>
      <c r="AJ832">
        <f t="shared" si="1022"/>
        <v>553.54557951514118</v>
      </c>
      <c r="AK832">
        <f t="shared" si="1023"/>
        <v>0.96643064201618922</v>
      </c>
      <c r="AL832">
        <f t="shared" si="1002"/>
        <v>0.1662517126530452</v>
      </c>
      <c r="AM832">
        <f t="shared" si="1003"/>
        <v>340915.76196633448</v>
      </c>
      <c r="AN832">
        <f t="shared" si="1036"/>
        <v>-1133025.8450122334</v>
      </c>
      <c r="AO832">
        <f t="shared" si="1037"/>
        <v>43364760</v>
      </c>
      <c r="AP832">
        <f t="shared" si="1039"/>
        <v>-2.6127801583872096E-2</v>
      </c>
      <c r="AQ832">
        <f t="shared" si="1040"/>
        <v>578.97850840947956</v>
      </c>
      <c r="AR832">
        <f t="shared" si="1041"/>
        <v>579.18069400583158</v>
      </c>
      <c r="AS832">
        <f t="shared" si="1042"/>
        <v>575.26825332738827</v>
      </c>
      <c r="AT832">
        <f t="shared" si="1043"/>
        <v>575.6985515541686</v>
      </c>
      <c r="AU832">
        <f t="shared" si="1044"/>
        <v>575.06619011898658</v>
      </c>
      <c r="AV832">
        <f t="shared" si="1045"/>
        <v>575.8903296338467</v>
      </c>
      <c r="AW832">
        <f t="shared" si="1046"/>
        <v>-0.82413951486012138</v>
      </c>
      <c r="AX832">
        <f t="shared" si="1073"/>
        <v>-2.1648967863415249</v>
      </c>
      <c r="AY832">
        <f t="shared" si="1047"/>
        <v>1.3407572714814036</v>
      </c>
      <c r="AZ832">
        <f t="shared" si="1004"/>
        <v>586.94167066666671</v>
      </c>
      <c r="BA832">
        <f t="shared" si="1005"/>
        <v>1203582589.8690667</v>
      </c>
      <c r="BB832">
        <f t="shared" si="1008"/>
        <v>1203582589.8690667</v>
      </c>
      <c r="BC832">
        <f t="shared" si="1009"/>
        <v>0</v>
      </c>
      <c r="BD832">
        <f t="shared" si="1024"/>
        <v>9311318823.4547081</v>
      </c>
      <c r="BE832">
        <f t="shared" si="1025"/>
        <v>6641039044.326869</v>
      </c>
      <c r="BF832">
        <f t="shared" si="1026"/>
        <v>1.4020876494332517</v>
      </c>
      <c r="BG832">
        <f t="shared" si="1027"/>
        <v>58.369545747594188</v>
      </c>
      <c r="BH832">
        <f t="shared" si="1048"/>
        <v>109667648</v>
      </c>
      <c r="BI832">
        <f t="shared" si="1049"/>
        <v>-0.14310702445448467</v>
      </c>
      <c r="BJ832">
        <f t="shared" si="1010"/>
        <v>407.50120000000152</v>
      </c>
      <c r="BK832">
        <f t="shared" si="1050"/>
        <v>8.7135890536345177E-3</v>
      </c>
      <c r="BL832">
        <f t="shared" si="1051"/>
        <v>1.0087135890536345</v>
      </c>
      <c r="BM832">
        <f t="shared" si="1052"/>
        <v>9.2585800345355267</v>
      </c>
      <c r="BN832">
        <f t="shared" si="1053"/>
        <v>586.66250600000001</v>
      </c>
      <c r="BO832">
        <f t="shared" si="1012"/>
        <v>575.75250240000003</v>
      </c>
      <c r="BP832">
        <f t="shared" si="1054"/>
        <v>584.90956023529429</v>
      </c>
      <c r="BQ832">
        <f t="shared" si="1055"/>
        <v>-9.1570578352942675</v>
      </c>
      <c r="BR832">
        <f t="shared" si="1056"/>
        <v>19.72497599999997</v>
      </c>
      <c r="BS832">
        <f t="shared" si="1057"/>
        <v>19.375</v>
      </c>
      <c r="BT832">
        <f t="shared" si="1058"/>
        <v>15.725036000000046</v>
      </c>
      <c r="BU832">
        <f t="shared" si="1059"/>
        <v>11.875</v>
      </c>
      <c r="BV832">
        <f t="shared" si="1060"/>
        <v>580.46833093333339</v>
      </c>
      <c r="BW832">
        <f t="shared" si="1061"/>
        <v>578.78213942857144</v>
      </c>
      <c r="BX832">
        <f t="shared" si="1062"/>
        <v>574.28317876363633</v>
      </c>
      <c r="BY832">
        <f t="shared" si="1063"/>
        <v>572.65452158095241</v>
      </c>
      <c r="BZ832">
        <f t="shared" si="1064"/>
        <v>591.70001200000002</v>
      </c>
      <c r="CA832">
        <f t="shared" si="1065"/>
        <v>554.17498799999998</v>
      </c>
      <c r="CB832">
        <f t="shared" si="1066"/>
        <v>571.18315770666663</v>
      </c>
      <c r="CC832">
        <f t="shared" si="1067"/>
        <v>568.44422624444439</v>
      </c>
      <c r="CD832">
        <f t="shared" si="1068"/>
        <v>567.70714386333327</v>
      </c>
      <c r="CE832">
        <f t="shared" si="1069"/>
        <v>582.05293136753357</v>
      </c>
      <c r="CF832">
        <f t="shared" si="1070"/>
        <v>582.42498799999998</v>
      </c>
      <c r="CG832">
        <f t="shared" si="1071"/>
        <v>585</v>
      </c>
      <c r="CH832">
        <f t="shared" si="1072"/>
        <v>578</v>
      </c>
    </row>
    <row r="833" spans="1:86">
      <c r="A833" s="1">
        <v>40686</v>
      </c>
      <c r="B833">
        <v>582</v>
      </c>
      <c r="C833">
        <v>585.25</v>
      </c>
      <c r="D833">
        <v>575</v>
      </c>
      <c r="E833">
        <v>583.27502400000003</v>
      </c>
      <c r="F833">
        <v>2017284</v>
      </c>
      <c r="G833">
        <f t="shared" si="1006"/>
        <v>1239901.0760616704</v>
      </c>
      <c r="H833">
        <f t="shared" si="1034"/>
        <v>69713509.102189451</v>
      </c>
      <c r="I833">
        <f t="shared" si="1007"/>
        <v>581.38125600000001</v>
      </c>
      <c r="J833">
        <f t="shared" si="1014"/>
        <v>586.92500300000006</v>
      </c>
      <c r="K833">
        <f t="shared" si="1015"/>
        <v>560.98750300000006</v>
      </c>
      <c r="L833">
        <f t="shared" si="1016"/>
        <v>2</v>
      </c>
      <c r="M833">
        <f t="shared" si="1017"/>
        <v>8</v>
      </c>
      <c r="N833">
        <f t="shared" si="1018"/>
        <v>80</v>
      </c>
      <c r="O833">
        <f t="shared" si="1019"/>
        <v>20</v>
      </c>
      <c r="P833">
        <f t="shared" si="994"/>
        <v>10.25</v>
      </c>
      <c r="Q833">
        <f t="shared" si="995"/>
        <v>1.9749759999999696</v>
      </c>
      <c r="R833">
        <f t="shared" si="996"/>
        <v>8.2750240000000304</v>
      </c>
      <c r="S833">
        <f t="shared" si="997"/>
        <v>10.25</v>
      </c>
      <c r="T833">
        <f t="shared" si="1033"/>
        <v>13.866102785387314</v>
      </c>
      <c r="U833">
        <f t="shared" si="998"/>
        <v>1.1500240000000304</v>
      </c>
      <c r="V833">
        <f t="shared" si="999"/>
        <v>5.4249879999999848</v>
      </c>
      <c r="W833">
        <f t="shared" si="1000"/>
        <v>0</v>
      </c>
      <c r="X833">
        <f t="shared" si="1001"/>
        <v>5.4249879999999848</v>
      </c>
      <c r="Y833">
        <f t="shared" si="1031"/>
        <v>2.8311651127088884</v>
      </c>
      <c r="Z833">
        <f t="shared" si="1032"/>
        <v>2.6273938557677861</v>
      </c>
      <c r="AA833">
        <f t="shared" si="1028"/>
        <v>20.417886384720081</v>
      </c>
      <c r="AB833">
        <f t="shared" si="1029"/>
        <v>18.948322368824822</v>
      </c>
      <c r="AC833">
        <f t="shared" si="1030"/>
        <v>3.7330595513923481</v>
      </c>
      <c r="AD833">
        <f t="shared" si="1038"/>
        <v>6.4077400490077538</v>
      </c>
      <c r="AE833">
        <f t="shared" si="1011"/>
        <v>580.31500239999991</v>
      </c>
      <c r="AF833">
        <f t="shared" si="1013"/>
        <v>577.85416666666663</v>
      </c>
      <c r="AG833">
        <f t="shared" si="1035"/>
        <v>574.51499940000008</v>
      </c>
      <c r="AH833">
        <f t="shared" si="1020"/>
        <v>572.66250000000002</v>
      </c>
      <c r="AI833">
        <f t="shared" si="1021"/>
        <v>591.46946660604613</v>
      </c>
      <c r="AJ833">
        <f t="shared" si="1022"/>
        <v>553.85553339395392</v>
      </c>
      <c r="AK833">
        <f t="shared" si="1023"/>
        <v>0.78214342648399959</v>
      </c>
      <c r="AL833">
        <f t="shared" si="1002"/>
        <v>0.6146388292682986</v>
      </c>
      <c r="AM833">
        <f t="shared" si="1003"/>
        <v>1239901.0760616704</v>
      </c>
      <c r="AN833">
        <f t="shared" si="1036"/>
        <v>-2440136.7286488945</v>
      </c>
      <c r="AO833">
        <f t="shared" si="1037"/>
        <v>41190492</v>
      </c>
      <c r="AP833">
        <f t="shared" si="1039"/>
        <v>-5.9240290906185204E-2</v>
      </c>
      <c r="AQ833">
        <f t="shared" si="1040"/>
        <v>580.43932371025653</v>
      </c>
      <c r="AR833">
        <f t="shared" si="1041"/>
        <v>577.97494963416955</v>
      </c>
      <c r="AS833">
        <f t="shared" si="1042"/>
        <v>576.70947204845834</v>
      </c>
      <c r="AT833">
        <f t="shared" si="1043"/>
        <v>576.38043407429348</v>
      </c>
      <c r="AU833">
        <f t="shared" si="1044"/>
        <v>576.29751520113859</v>
      </c>
      <c r="AV833">
        <f t="shared" si="1045"/>
        <v>576.40725823947741</v>
      </c>
      <c r="AW833">
        <f t="shared" si="1046"/>
        <v>-0.10974303833882004</v>
      </c>
      <c r="AX833">
        <f t="shared" si="1073"/>
        <v>-1.753866036740984</v>
      </c>
      <c r="AY833">
        <f t="shared" si="1047"/>
        <v>1.6441229984021639</v>
      </c>
      <c r="AZ833">
        <f t="shared" si="1004"/>
        <v>581.17500800000005</v>
      </c>
      <c r="BA833">
        <f t="shared" si="1005"/>
        <v>1172395044.8382721</v>
      </c>
      <c r="BB833">
        <f t="shared" si="1008"/>
        <v>0</v>
      </c>
      <c r="BC833">
        <f t="shared" si="1009"/>
        <v>1172395044.8382721</v>
      </c>
      <c r="BD833">
        <f t="shared" si="1024"/>
        <v>9311318823.4547081</v>
      </c>
      <c r="BE833">
        <f t="shared" si="1025"/>
        <v>6600899221.7597227</v>
      </c>
      <c r="BF833">
        <f t="shared" si="1026"/>
        <v>1.4106136922618278</v>
      </c>
      <c r="BG833">
        <f t="shared" si="1027"/>
        <v>58.516787521366766</v>
      </c>
      <c r="BH833">
        <f t="shared" si="1048"/>
        <v>107650364</v>
      </c>
      <c r="BI833">
        <f t="shared" si="1049"/>
        <v>-1.9039149276851328E-2</v>
      </c>
      <c r="BJ833">
        <f t="shared" si="1010"/>
        <v>-522.49759999999696</v>
      </c>
      <c r="BK833">
        <f t="shared" si="1050"/>
        <v>-7.1914485106382466E-3</v>
      </c>
      <c r="BL833">
        <f t="shared" si="1051"/>
        <v>0.99280855148936176</v>
      </c>
      <c r="BM833">
        <f t="shared" si="1052"/>
        <v>9.9121417256392679</v>
      </c>
      <c r="BN833">
        <f t="shared" si="1053"/>
        <v>580.125</v>
      </c>
      <c r="BO833">
        <f t="shared" si="1012"/>
        <v>578.40750120000007</v>
      </c>
      <c r="BP833">
        <f t="shared" si="1054"/>
        <v>584.69264847058821</v>
      </c>
      <c r="BQ833">
        <f t="shared" si="1055"/>
        <v>-6.2851472705881406</v>
      </c>
      <c r="BR833">
        <f t="shared" si="1056"/>
        <v>13.325012000000015</v>
      </c>
      <c r="BS833">
        <f t="shared" si="1057"/>
        <v>11</v>
      </c>
      <c r="BT833">
        <f t="shared" si="1058"/>
        <v>5.2750240000000304</v>
      </c>
      <c r="BU833">
        <f t="shared" si="1059"/>
        <v>15.5</v>
      </c>
      <c r="BV833">
        <f t="shared" si="1060"/>
        <v>582.6366738666668</v>
      </c>
      <c r="BW833">
        <f t="shared" si="1061"/>
        <v>581.2702432380953</v>
      </c>
      <c r="BX833">
        <f t="shared" si="1062"/>
        <v>576.49454676363644</v>
      </c>
      <c r="BY833">
        <f t="shared" si="1063"/>
        <v>573.41428600000006</v>
      </c>
      <c r="BZ833">
        <f t="shared" si="1064"/>
        <v>591.70001200000002</v>
      </c>
      <c r="CA833">
        <f t="shared" si="1065"/>
        <v>554.17498799999998</v>
      </c>
      <c r="CB833">
        <f t="shared" si="1066"/>
        <v>576.37216094666667</v>
      </c>
      <c r="CC833">
        <f t="shared" si="1067"/>
        <v>572.29499253333336</v>
      </c>
      <c r="CD833">
        <f t="shared" si="1068"/>
        <v>568.24317324095239</v>
      </c>
      <c r="CE833">
        <f t="shared" si="1069"/>
        <v>578.95543875254975</v>
      </c>
      <c r="CF833">
        <f t="shared" si="1070"/>
        <v>587.5</v>
      </c>
      <c r="CG833">
        <f t="shared" si="1071"/>
        <v>591.70001200000002</v>
      </c>
      <c r="CH833">
        <f t="shared" si="1072"/>
        <v>581.625</v>
      </c>
    </row>
    <row r="834" spans="1:86">
      <c r="A834" s="1">
        <v>40687</v>
      </c>
      <c r="B834">
        <v>581.32501200000002</v>
      </c>
      <c r="C834">
        <v>586.40002400000003</v>
      </c>
      <c r="D834">
        <v>569.57501200000002</v>
      </c>
      <c r="E834">
        <v>574.95001200000002</v>
      </c>
      <c r="F834">
        <v>1681994</v>
      </c>
      <c r="G834">
        <f t="shared" si="1006"/>
        <v>-607318.06514777022</v>
      </c>
      <c r="H834">
        <f t="shared" si="1034"/>
        <v>69106191.037041679</v>
      </c>
      <c r="I834">
        <f t="shared" si="1007"/>
        <v>578.06251500000008</v>
      </c>
      <c r="J834">
        <f t="shared" si="1014"/>
        <v>586.92500300000006</v>
      </c>
      <c r="K834">
        <f t="shared" si="1015"/>
        <v>560.98750300000006</v>
      </c>
      <c r="L834">
        <f t="shared" si="1016"/>
        <v>3</v>
      </c>
      <c r="M834">
        <f t="shared" si="1017"/>
        <v>9</v>
      </c>
      <c r="N834">
        <f t="shared" si="1018"/>
        <v>70</v>
      </c>
      <c r="O834">
        <f t="shared" si="1019"/>
        <v>10</v>
      </c>
      <c r="P834">
        <f t="shared" si="994"/>
        <v>16.825012000000015</v>
      </c>
      <c r="Q834">
        <f t="shared" si="995"/>
        <v>11.450012000000015</v>
      </c>
      <c r="R834">
        <f t="shared" si="996"/>
        <v>5.375</v>
      </c>
      <c r="S834">
        <f t="shared" si="997"/>
        <v>16.825012000000015</v>
      </c>
      <c r="T834">
        <f t="shared" si="1033"/>
        <v>14.077453443573935</v>
      </c>
      <c r="U834">
        <f t="shared" si="998"/>
        <v>-11.450012000000015</v>
      </c>
      <c r="V834">
        <f t="shared" si="999"/>
        <v>9.5750120000000152</v>
      </c>
      <c r="W834">
        <f t="shared" si="1000"/>
        <v>0</v>
      </c>
      <c r="X834">
        <f t="shared" si="1001"/>
        <v>9.5750120000000152</v>
      </c>
      <c r="Y834">
        <f t="shared" si="1031"/>
        <v>2.628939033229682</v>
      </c>
      <c r="Z834">
        <f t="shared" si="1032"/>
        <v>3.1236522946415168</v>
      </c>
      <c r="AA834">
        <f t="shared" si="1028"/>
        <v>18.674819588408852</v>
      </c>
      <c r="AB834">
        <f t="shared" si="1029"/>
        <v>22.189043687211761</v>
      </c>
      <c r="AC834">
        <f t="shared" si="1030"/>
        <v>8.5998332441061578</v>
      </c>
      <c r="AD834">
        <f t="shared" si="1038"/>
        <v>6.5740806483212362</v>
      </c>
      <c r="AE834">
        <f t="shared" si="1011"/>
        <v>581.13500959999999</v>
      </c>
      <c r="AF834">
        <f t="shared" si="1013"/>
        <v>579.42083733333322</v>
      </c>
      <c r="AG834">
        <f t="shared" si="1035"/>
        <v>573.53750000000014</v>
      </c>
      <c r="AH834">
        <f t="shared" si="1020"/>
        <v>573.16250000000014</v>
      </c>
      <c r="AI834">
        <f t="shared" si="1021"/>
        <v>591.92021950212927</v>
      </c>
      <c r="AJ834">
        <f t="shared" si="1022"/>
        <v>554.404780497871</v>
      </c>
      <c r="AK834">
        <f t="shared" si="1023"/>
        <v>0.54764736992140717</v>
      </c>
      <c r="AL834">
        <f t="shared" si="1002"/>
        <v>-0.36107029225298676</v>
      </c>
      <c r="AM834">
        <f t="shared" si="1003"/>
        <v>-607318.06514777022</v>
      </c>
      <c r="AN834">
        <f t="shared" si="1036"/>
        <v>-2413495.0173966074</v>
      </c>
      <c r="AO834">
        <f t="shared" si="1037"/>
        <v>39717240</v>
      </c>
      <c r="AP834">
        <f t="shared" si="1039"/>
        <v>-6.0766936911945728E-2</v>
      </c>
      <c r="AQ834">
        <f t="shared" si="1040"/>
        <v>578.57295772876932</v>
      </c>
      <c r="AR834">
        <f t="shared" si="1041"/>
        <v>574.07758556843123</v>
      </c>
      <c r="AS834">
        <f t="shared" si="1042"/>
        <v>576.3927692397358</v>
      </c>
      <c r="AT834">
        <f t="shared" si="1043"/>
        <v>576.25169608760712</v>
      </c>
      <c r="AU834">
        <f t="shared" si="1044"/>
        <v>576.09538972096777</v>
      </c>
      <c r="AV834">
        <f t="shared" si="1045"/>
        <v>576.30525100271404</v>
      </c>
      <c r="AW834">
        <f t="shared" si="1046"/>
        <v>-0.20986128174627083</v>
      </c>
      <c r="AX834">
        <f t="shared" si="1073"/>
        <v>-1.4450650857420413</v>
      </c>
      <c r="AY834">
        <f t="shared" si="1047"/>
        <v>1.2352038039957705</v>
      </c>
      <c r="AZ834">
        <f t="shared" si="1004"/>
        <v>576.97501599999998</v>
      </c>
      <c r="BA834">
        <f t="shared" si="1005"/>
        <v>970468515.06190395</v>
      </c>
      <c r="BB834">
        <f t="shared" si="1008"/>
        <v>0</v>
      </c>
      <c r="BC834">
        <f t="shared" si="1009"/>
        <v>970468515.06190395</v>
      </c>
      <c r="BD834">
        <f t="shared" si="1024"/>
        <v>9311318823.4547081</v>
      </c>
      <c r="BE834">
        <f t="shared" si="1025"/>
        <v>6029188651.0130854</v>
      </c>
      <c r="BF834">
        <f t="shared" si="1026"/>
        <v>1.5443734410085386</v>
      </c>
      <c r="BG834">
        <f t="shared" si="1027"/>
        <v>60.697593211646627</v>
      </c>
      <c r="BH834">
        <f t="shared" si="1048"/>
        <v>105968370</v>
      </c>
      <c r="BI834">
        <f t="shared" si="1049"/>
        <v>-3.641495221171992E-2</v>
      </c>
      <c r="BJ834">
        <f t="shared" si="1010"/>
        <v>-932.50120000000152</v>
      </c>
      <c r="BK834">
        <f t="shared" si="1050"/>
        <v>-1.4272875843214598E-2</v>
      </c>
      <c r="BL834">
        <f t="shared" si="1051"/>
        <v>0.98572712415678543</v>
      </c>
      <c r="BM834">
        <f t="shared" si="1052"/>
        <v>9.8861862228818058</v>
      </c>
      <c r="BN834">
        <f t="shared" si="1053"/>
        <v>577.98751800000002</v>
      </c>
      <c r="BO834">
        <f t="shared" si="1012"/>
        <v>580.44250480000005</v>
      </c>
      <c r="BP834">
        <f t="shared" si="1054"/>
        <v>584.25625158823539</v>
      </c>
      <c r="BQ834">
        <f t="shared" si="1055"/>
        <v>-3.8137467882353349</v>
      </c>
      <c r="BR834">
        <f t="shared" si="1056"/>
        <v>4.8250120000000152</v>
      </c>
      <c r="BS834">
        <f t="shared" si="1057"/>
        <v>6.5250240000000304</v>
      </c>
      <c r="BT834">
        <f t="shared" si="1058"/>
        <v>10.550048000000061</v>
      </c>
      <c r="BU834">
        <f t="shared" si="1059"/>
        <v>11.825012000000015</v>
      </c>
      <c r="BV834">
        <f t="shared" si="1060"/>
        <v>580.84834373333331</v>
      </c>
      <c r="BW834">
        <f t="shared" si="1061"/>
        <v>580.44048476190483</v>
      </c>
      <c r="BX834">
        <f t="shared" si="1062"/>
        <v>576.91045803636359</v>
      </c>
      <c r="BY834">
        <f t="shared" si="1063"/>
        <v>573.45571577142869</v>
      </c>
      <c r="BZ834">
        <f t="shared" si="1064"/>
        <v>591.70001200000002</v>
      </c>
      <c r="CA834">
        <f t="shared" si="1065"/>
        <v>554.17498799999998</v>
      </c>
      <c r="CB834">
        <f t="shared" si="1066"/>
        <v>580.75992718666669</v>
      </c>
      <c r="CC834">
        <f t="shared" si="1067"/>
        <v>576.88027367777772</v>
      </c>
      <c r="CD834">
        <f t="shared" si="1068"/>
        <v>567.97348066936513</v>
      </c>
      <c r="CE834">
        <f t="shared" si="1069"/>
        <v>576.09125186099004</v>
      </c>
      <c r="CF834">
        <f t="shared" si="1070"/>
        <v>583.27502400000003</v>
      </c>
      <c r="CG834">
        <f t="shared" si="1071"/>
        <v>585.25</v>
      </c>
      <c r="CH834">
        <f t="shared" si="1072"/>
        <v>575</v>
      </c>
    </row>
    <row r="835" spans="1:86">
      <c r="A835" s="1">
        <v>40688</v>
      </c>
      <c r="B835">
        <v>574.54998799999998</v>
      </c>
      <c r="C835">
        <v>574.95001200000002</v>
      </c>
      <c r="D835">
        <v>560</v>
      </c>
      <c r="E835">
        <v>564.29998799999998</v>
      </c>
      <c r="F835">
        <v>1867470</v>
      </c>
      <c r="G835">
        <f t="shared" si="1006"/>
        <v>-793210.1812975182</v>
      </c>
      <c r="H835">
        <f t="shared" si="1034"/>
        <v>68312980.855744168</v>
      </c>
      <c r="I835">
        <f t="shared" si="1007"/>
        <v>568.44999699999994</v>
      </c>
      <c r="J835">
        <f t="shared" si="1014"/>
        <v>586.92500300000006</v>
      </c>
      <c r="K835">
        <f t="shared" si="1015"/>
        <v>560.98750300000006</v>
      </c>
      <c r="L835">
        <f t="shared" si="1016"/>
        <v>4</v>
      </c>
      <c r="M835">
        <f t="shared" si="1017"/>
        <v>10</v>
      </c>
      <c r="N835">
        <f t="shared" si="1018"/>
        <v>60</v>
      </c>
      <c r="O835">
        <f t="shared" si="1019"/>
        <v>0</v>
      </c>
      <c r="P835">
        <f t="shared" ref="P835:P898" si="1074">(C835-D835)</f>
        <v>14.950012000000015</v>
      </c>
      <c r="Q835">
        <f t="shared" ref="Q835:Q898" si="1075">(C835-E835)</f>
        <v>10.65002400000003</v>
      </c>
      <c r="R835">
        <f t="shared" ref="R835:R898" si="1076">(E835-D835)</f>
        <v>4.2999879999999848</v>
      </c>
      <c r="S835">
        <f t="shared" ref="S835:S898" si="1077">MAX(P835:R835)</f>
        <v>14.950012000000015</v>
      </c>
      <c r="T835">
        <f t="shared" si="1033"/>
        <v>14.139779054747226</v>
      </c>
      <c r="U835">
        <f t="shared" ref="U835:U898" si="1078">(C836-C835)</f>
        <v>-3.4500120000000152</v>
      </c>
      <c r="V835">
        <f t="shared" ref="V835:V898" si="1079">D835-D836</f>
        <v>0</v>
      </c>
      <c r="W835">
        <f t="shared" ref="W835:W898" si="1080">IF(AND(U835&gt;V835,U835&gt;0),U835,)</f>
        <v>0</v>
      </c>
      <c r="X835">
        <f t="shared" ref="X835:X898" si="1081">IF(AND(V835&gt;U835,V835&gt;0),V835,)</f>
        <v>0</v>
      </c>
      <c r="Y835">
        <f t="shared" si="1031"/>
        <v>2.4411576737132763</v>
      </c>
      <c r="Z835">
        <f t="shared" si="1032"/>
        <v>2.9005342735956945</v>
      </c>
      <c r="AA835">
        <f t="shared" si="1028"/>
        <v>17.26446830789547</v>
      </c>
      <c r="AB835">
        <f t="shared" si="1029"/>
        <v>20.5132927633822</v>
      </c>
      <c r="AC835">
        <f t="shared" si="1030"/>
        <v>8.5998332441061542</v>
      </c>
      <c r="AD835">
        <f t="shared" si="1038"/>
        <v>7.0800489478015596</v>
      </c>
      <c r="AE835">
        <f t="shared" si="1011"/>
        <v>578.49000240000009</v>
      </c>
      <c r="AF835">
        <f t="shared" si="1013"/>
        <v>578.32917266666664</v>
      </c>
      <c r="AG835">
        <f t="shared" si="1035"/>
        <v>572.23750000000007</v>
      </c>
      <c r="AH835">
        <f t="shared" si="1020"/>
        <v>572.57999880000011</v>
      </c>
      <c r="AI835">
        <f t="shared" si="1021"/>
        <v>592.02792659215265</v>
      </c>
      <c r="AJ835">
        <f t="shared" si="1022"/>
        <v>553.13207100784757</v>
      </c>
      <c r="AK835">
        <f t="shared" si="1023"/>
        <v>0.28712357202032585</v>
      </c>
      <c r="AL835">
        <f t="shared" ref="AL835:AL898" si="1082">(R835-Q835)/P835</f>
        <v>-0.42475123096891421</v>
      </c>
      <c r="AM835">
        <f t="shared" ref="AM835:AM898" si="1083">AL835*F835</f>
        <v>-793210.1812975182</v>
      </c>
      <c r="AN835">
        <f t="shared" si="1036"/>
        <v>-2286596.3148106821</v>
      </c>
      <c r="AO835">
        <f t="shared" si="1037"/>
        <v>39810232</v>
      </c>
      <c r="AP835">
        <f t="shared" si="1039"/>
        <v>-5.7437402394708029E-2</v>
      </c>
      <c r="AQ835">
        <f t="shared" si="1040"/>
        <v>573.72014802098772</v>
      </c>
      <c r="AR835">
        <f t="shared" si="1041"/>
        <v>572.30984868142832</v>
      </c>
      <c r="AS835">
        <f t="shared" si="1042"/>
        <v>574.21606861658336</v>
      </c>
      <c r="AT835">
        <f t="shared" si="1043"/>
        <v>575.17604235972249</v>
      </c>
      <c r="AU835">
        <f t="shared" si="1044"/>
        <v>574.32607946282258</v>
      </c>
      <c r="AV835">
        <f t="shared" si="1045"/>
        <v>575.46488259252408</v>
      </c>
      <c r="AW835">
        <f t="shared" si="1046"/>
        <v>-1.1388031297015004</v>
      </c>
      <c r="AX835">
        <f t="shared" si="1073"/>
        <v>-1.3838126945339331</v>
      </c>
      <c r="AY835">
        <f t="shared" si="1047"/>
        <v>0.24500956483243264</v>
      </c>
      <c r="AZ835">
        <f t="shared" ref="AZ835:AZ898" si="1084">AVERAGE(C835:E835)</f>
        <v>566.41666666666663</v>
      </c>
      <c r="BA835">
        <f t="shared" ref="BA835:BA898" si="1085">AZ835*F835</f>
        <v>1057766132.4999999</v>
      </c>
      <c r="BB835">
        <f t="shared" si="1008"/>
        <v>0</v>
      </c>
      <c r="BC835">
        <f t="shared" si="1009"/>
        <v>1057766132.4999999</v>
      </c>
      <c r="BD835">
        <f t="shared" si="1024"/>
        <v>9311318823.4547081</v>
      </c>
      <c r="BE835">
        <f t="shared" si="1025"/>
        <v>6028475476.4554691</v>
      </c>
      <c r="BF835">
        <f t="shared" si="1026"/>
        <v>1.5445561419003127</v>
      </c>
      <c r="BG835">
        <f t="shared" si="1027"/>
        <v>60.700415151650574</v>
      </c>
      <c r="BH835">
        <f t="shared" si="1048"/>
        <v>104100900</v>
      </c>
      <c r="BI835">
        <f t="shared" si="1049"/>
        <v>-0.19789272363086413</v>
      </c>
      <c r="BJ835">
        <f t="shared" si="1010"/>
        <v>-1165.002400000003</v>
      </c>
      <c r="BK835">
        <f t="shared" si="1050"/>
        <v>-1.8523391212660816E-2</v>
      </c>
      <c r="BL835">
        <f t="shared" si="1051"/>
        <v>0.98147660878733922</v>
      </c>
      <c r="BM835">
        <f t="shared" si="1052"/>
        <v>10.249957932282463</v>
      </c>
      <c r="BN835">
        <f t="shared" si="1053"/>
        <v>567.47500600000001</v>
      </c>
      <c r="BO835">
        <f t="shared" si="1012"/>
        <v>578.75000599999998</v>
      </c>
      <c r="BP835">
        <f t="shared" si="1054"/>
        <v>583.29963411764709</v>
      </c>
      <c r="BQ835">
        <f t="shared" si="1055"/>
        <v>-4.549628117647103</v>
      </c>
      <c r="BR835">
        <f t="shared" si="1056"/>
        <v>8.4249879999999848</v>
      </c>
      <c r="BS835">
        <f t="shared" si="1057"/>
        <v>5.8250120000000152</v>
      </c>
      <c r="BT835">
        <f t="shared" si="1058"/>
        <v>8</v>
      </c>
      <c r="BU835">
        <f t="shared" si="1059"/>
        <v>7.5999759999999696</v>
      </c>
      <c r="BV835">
        <f t="shared" si="1060"/>
        <v>575.23666986666672</v>
      </c>
      <c r="BW835">
        <f t="shared" si="1061"/>
        <v>576.12024209523815</v>
      </c>
      <c r="BX835">
        <f t="shared" si="1062"/>
        <v>575.29909221818184</v>
      </c>
      <c r="BY835">
        <f t="shared" si="1063"/>
        <v>572.57595272380945</v>
      </c>
      <c r="BZ835">
        <f t="shared" si="1064"/>
        <v>591.70001200000002</v>
      </c>
      <c r="CA835">
        <f t="shared" si="1065"/>
        <v>554.17498799999998</v>
      </c>
      <c r="CB835">
        <f t="shared" si="1066"/>
        <v>582.46299887999999</v>
      </c>
      <c r="CC835">
        <f t="shared" si="1067"/>
        <v>580.35480143333336</v>
      </c>
      <c r="CD835">
        <f t="shared" si="1068"/>
        <v>566.84630505952384</v>
      </c>
      <c r="CE835">
        <f t="shared" si="1069"/>
        <v>573.31584891959233</v>
      </c>
      <c r="CF835">
        <f t="shared" si="1070"/>
        <v>574.95001200000002</v>
      </c>
      <c r="CG835">
        <f t="shared" si="1071"/>
        <v>586.40002400000003</v>
      </c>
      <c r="CH835">
        <f t="shared" si="1072"/>
        <v>569.57501200000002</v>
      </c>
    </row>
    <row r="836" spans="1:86">
      <c r="A836" s="1">
        <v>40689</v>
      </c>
      <c r="B836">
        <v>569.5</v>
      </c>
      <c r="C836">
        <v>571.5</v>
      </c>
      <c r="D836">
        <v>560</v>
      </c>
      <c r="E836">
        <v>567.875</v>
      </c>
      <c r="F836">
        <v>2060218</v>
      </c>
      <c r="G836">
        <f t="shared" ref="G836:G899" si="1086">(((E836-D836)-(C836-E836))/(C836-D836))*F836</f>
        <v>761384.91304347815</v>
      </c>
      <c r="H836">
        <f t="shared" si="1034"/>
        <v>69074365.768787652</v>
      </c>
      <c r="I836">
        <f t="shared" ref="I836:I899" si="1087">AVERAGE(B836:E836)</f>
        <v>567.21875</v>
      </c>
      <c r="J836">
        <f t="shared" si="1014"/>
        <v>586.92500300000006</v>
      </c>
      <c r="K836">
        <f t="shared" si="1015"/>
        <v>561.67500300000006</v>
      </c>
      <c r="L836">
        <f t="shared" si="1016"/>
        <v>5</v>
      </c>
      <c r="M836">
        <f t="shared" si="1017"/>
        <v>10</v>
      </c>
      <c r="N836">
        <f t="shared" si="1018"/>
        <v>50</v>
      </c>
      <c r="O836">
        <f t="shared" si="1019"/>
        <v>0</v>
      </c>
      <c r="P836">
        <f t="shared" si="1074"/>
        <v>11.5</v>
      </c>
      <c r="Q836">
        <f t="shared" si="1075"/>
        <v>3.625</v>
      </c>
      <c r="R836">
        <f t="shared" si="1076"/>
        <v>7.875</v>
      </c>
      <c r="S836">
        <f t="shared" si="1077"/>
        <v>11.5</v>
      </c>
      <c r="T836">
        <f t="shared" si="1033"/>
        <v>13.951223407979567</v>
      </c>
      <c r="U836">
        <f t="shared" si="1078"/>
        <v>3.4500120000000152</v>
      </c>
      <c r="V836">
        <f t="shared" si="1079"/>
        <v>-8.1500240000000304</v>
      </c>
      <c r="W836">
        <f t="shared" si="1080"/>
        <v>3.4500120000000152</v>
      </c>
      <c r="X836">
        <f t="shared" si="1081"/>
        <v>0</v>
      </c>
      <c r="Y836">
        <f t="shared" si="1031"/>
        <v>2.5132186970194721</v>
      </c>
      <c r="Z836">
        <f t="shared" si="1032"/>
        <v>2.6933532540531453</v>
      </c>
      <c r="AA836">
        <f t="shared" si="1028"/>
        <v>18.014324790914085</v>
      </c>
      <c r="AB836">
        <f t="shared" si="1029"/>
        <v>19.305498702806595</v>
      </c>
      <c r="AC836">
        <f t="shared" si="1030"/>
        <v>3.4597535331584828</v>
      </c>
      <c r="AD836">
        <f t="shared" si="1038"/>
        <v>7.2188686964999045</v>
      </c>
      <c r="AE836">
        <f t="shared" si="1011"/>
        <v>575.58000479999998</v>
      </c>
      <c r="AF836">
        <f t="shared" si="1013"/>
        <v>576.72083533333341</v>
      </c>
      <c r="AG836">
        <f t="shared" si="1035"/>
        <v>571.66499940000006</v>
      </c>
      <c r="AH836">
        <f t="shared" si="1020"/>
        <v>573.77999879999993</v>
      </c>
      <c r="AI836">
        <f t="shared" si="1021"/>
        <v>590.20235876832351</v>
      </c>
      <c r="AJ836">
        <f t="shared" si="1022"/>
        <v>557.35763883167635</v>
      </c>
      <c r="AK836">
        <f t="shared" si="1023"/>
        <v>0.32021467038264162</v>
      </c>
      <c r="AL836">
        <f t="shared" si="1082"/>
        <v>0.36956521739130432</v>
      </c>
      <c r="AM836">
        <f t="shared" si="1083"/>
        <v>761384.91304347815</v>
      </c>
      <c r="AN836">
        <f t="shared" si="1036"/>
        <v>698687.19681578141</v>
      </c>
      <c r="AO836">
        <f t="shared" si="1037"/>
        <v>39024256</v>
      </c>
      <c r="AP836">
        <f t="shared" si="1039"/>
        <v>1.7903921007892665E-2</v>
      </c>
      <c r="AQ836">
        <f t="shared" si="1040"/>
        <v>571.73279769385192</v>
      </c>
      <c r="AR836">
        <f t="shared" si="1041"/>
        <v>572.29992364722125</v>
      </c>
      <c r="AS836">
        <f t="shared" si="1042"/>
        <v>573.07467626559833</v>
      </c>
      <c r="AT836">
        <f t="shared" si="1043"/>
        <v>574.51894854734746</v>
      </c>
      <c r="AU836">
        <f t="shared" si="1044"/>
        <v>573.35841754339924</v>
      </c>
      <c r="AV836">
        <f t="shared" si="1045"/>
        <v>574.93359081104734</v>
      </c>
      <c r="AW836">
        <f t="shared" si="1046"/>
        <v>-1.575173267648097</v>
      </c>
      <c r="AX836">
        <f t="shared" si="1073"/>
        <v>-1.4220848091567659</v>
      </c>
      <c r="AY836">
        <f t="shared" si="1047"/>
        <v>-0.15308845849133101</v>
      </c>
      <c r="AZ836">
        <f t="shared" si="1084"/>
        <v>566.45833333333337</v>
      </c>
      <c r="BA836">
        <f t="shared" si="1085"/>
        <v>1167027654.5833335</v>
      </c>
      <c r="BB836">
        <f t="shared" ref="BB836:BB899" si="1088">IF(AZ836&gt;AZ835,BA836,0)</f>
        <v>1167027654.5833335</v>
      </c>
      <c r="BC836">
        <f t="shared" ref="BC836:BC899" si="1089">IF(AZ836&lt;AZ835,BA836,0)</f>
        <v>0</v>
      </c>
      <c r="BD836">
        <f t="shared" si="1024"/>
        <v>9106416176.3474941</v>
      </c>
      <c r="BE836">
        <f t="shared" si="1025"/>
        <v>6028475476.4554691</v>
      </c>
      <c r="BF836">
        <f t="shared" si="1026"/>
        <v>1.5105670101691688</v>
      </c>
      <c r="BG836">
        <f t="shared" si="1027"/>
        <v>60.168360535709525</v>
      </c>
      <c r="BH836">
        <f t="shared" si="1048"/>
        <v>106161118</v>
      </c>
      <c r="BI836">
        <f t="shared" si="1049"/>
        <v>-0.27397481949628849</v>
      </c>
      <c r="BJ836">
        <f t="shared" ref="BJ836:BJ899" si="1090">((E836-E835)-1)*100</f>
        <v>257.50120000000152</v>
      </c>
      <c r="BK836">
        <f t="shared" si="1050"/>
        <v>6.3353040510786178E-3</v>
      </c>
      <c r="BL836">
        <f t="shared" si="1051"/>
        <v>1.0063353040510785</v>
      </c>
      <c r="BM836">
        <f t="shared" si="1052"/>
        <v>8.6553436758448967</v>
      </c>
      <c r="BN836">
        <f t="shared" si="1053"/>
        <v>565.75</v>
      </c>
      <c r="BO836">
        <f t="shared" si="1012"/>
        <v>575.60000600000001</v>
      </c>
      <c r="BP836">
        <f t="shared" si="1054"/>
        <v>581.94154623529425</v>
      </c>
      <c r="BQ836">
        <f t="shared" si="1055"/>
        <v>-6.3415402352942465</v>
      </c>
      <c r="BR836">
        <f t="shared" si="1056"/>
        <v>4.3250120000000152</v>
      </c>
      <c r="BS836">
        <f t="shared" si="1057"/>
        <v>4</v>
      </c>
      <c r="BT836">
        <f t="shared" si="1058"/>
        <v>0.34997599999996964</v>
      </c>
      <c r="BU836">
        <f t="shared" si="1059"/>
        <v>13.5</v>
      </c>
      <c r="BV836">
        <f t="shared" si="1060"/>
        <v>571.69833573333335</v>
      </c>
      <c r="BW836">
        <f t="shared" si="1061"/>
        <v>573.13333561904756</v>
      </c>
      <c r="BX836">
        <f t="shared" si="1062"/>
        <v>574.44363789090914</v>
      </c>
      <c r="BY836">
        <f t="shared" si="1063"/>
        <v>572.16047653333328</v>
      </c>
      <c r="BZ836">
        <f t="shared" si="1064"/>
        <v>591.70001200000002</v>
      </c>
      <c r="CA836">
        <f t="shared" si="1065"/>
        <v>556</v>
      </c>
      <c r="CB836">
        <f t="shared" si="1066"/>
        <v>581.57642362666661</v>
      </c>
      <c r="CC836">
        <f t="shared" si="1067"/>
        <v>581.50597162222221</v>
      </c>
      <c r="CD836">
        <f t="shared" si="1068"/>
        <v>571.03953036158725</v>
      </c>
      <c r="CE836">
        <f t="shared" si="1069"/>
        <v>572.41594726733717</v>
      </c>
      <c r="CF836">
        <f t="shared" si="1070"/>
        <v>564.29998799999998</v>
      </c>
      <c r="CG836">
        <f t="shared" si="1071"/>
        <v>574.95001200000002</v>
      </c>
      <c r="CH836">
        <f t="shared" si="1072"/>
        <v>560</v>
      </c>
    </row>
    <row r="837" spans="1:86">
      <c r="A837" s="1">
        <v>40690</v>
      </c>
      <c r="B837">
        <v>574.27502400000003</v>
      </c>
      <c r="C837">
        <v>574.95001200000002</v>
      </c>
      <c r="D837">
        <v>568.15002400000003</v>
      </c>
      <c r="E837">
        <v>572.27502400000003</v>
      </c>
      <c r="F837">
        <v>1286704</v>
      </c>
      <c r="G837">
        <f t="shared" si="1086"/>
        <v>274373.46072493418</v>
      </c>
      <c r="H837">
        <f t="shared" si="1034"/>
        <v>69348739.229512587</v>
      </c>
      <c r="I837">
        <f t="shared" si="1087"/>
        <v>572.41252099999997</v>
      </c>
      <c r="J837">
        <f t="shared" si="1014"/>
        <v>586.92500300000006</v>
      </c>
      <c r="K837">
        <f t="shared" si="1015"/>
        <v>564.9375</v>
      </c>
      <c r="L837">
        <f t="shared" si="1016"/>
        <v>6</v>
      </c>
      <c r="M837">
        <f t="shared" si="1017"/>
        <v>10</v>
      </c>
      <c r="N837">
        <f t="shared" si="1018"/>
        <v>40</v>
      </c>
      <c r="O837">
        <f t="shared" si="1019"/>
        <v>0</v>
      </c>
      <c r="P837">
        <f t="shared" si="1074"/>
        <v>6.7999879999999848</v>
      </c>
      <c r="Q837">
        <f t="shared" si="1075"/>
        <v>2.6749879999999848</v>
      </c>
      <c r="R837">
        <f t="shared" si="1076"/>
        <v>4.125</v>
      </c>
      <c r="S837">
        <f t="shared" si="1077"/>
        <v>6.7999879999999848</v>
      </c>
      <c r="T837">
        <f t="shared" si="1033"/>
        <v>13.440420878838168</v>
      </c>
      <c r="U837">
        <f t="shared" si="1078"/>
        <v>5.0249639999999545</v>
      </c>
      <c r="V837">
        <f t="shared" si="1079"/>
        <v>-3</v>
      </c>
      <c r="W837">
        <f t="shared" si="1080"/>
        <v>5.0249639999999545</v>
      </c>
      <c r="X837">
        <f t="shared" si="1081"/>
        <v>0</v>
      </c>
      <c r="Y837">
        <f t="shared" si="1031"/>
        <v>2.6926290758037923</v>
      </c>
      <c r="Z837">
        <f t="shared" si="1032"/>
        <v>2.5009708787636349</v>
      </c>
      <c r="AA837">
        <f t="shared" si="1028"/>
        <v>20.033815161572168</v>
      </c>
      <c r="AB837">
        <f t="shared" si="1029"/>
        <v>18.607831565017381</v>
      </c>
      <c r="AC837">
        <f t="shared" si="1030"/>
        <v>3.6902764694382411</v>
      </c>
      <c r="AD837">
        <f t="shared" si="1038"/>
        <v>7.2531238689867266</v>
      </c>
      <c r="AE837">
        <f t="shared" si="1011"/>
        <v>572.53500959999997</v>
      </c>
      <c r="AF837">
        <f t="shared" si="1013"/>
        <v>575.02917466666668</v>
      </c>
      <c r="AG837">
        <f t="shared" si="1035"/>
        <v>571.13750000000005</v>
      </c>
      <c r="AH837">
        <f t="shared" si="1020"/>
        <v>574.6525024</v>
      </c>
      <c r="AI837">
        <f t="shared" si="1021"/>
        <v>589.67560421263533</v>
      </c>
      <c r="AJ837">
        <f t="shared" si="1022"/>
        <v>559.62940058736467</v>
      </c>
      <c r="AK837">
        <f t="shared" si="1023"/>
        <v>0.42087258577984304</v>
      </c>
      <c r="AL837">
        <f t="shared" si="1082"/>
        <v>0.21323743512488821</v>
      </c>
      <c r="AM837">
        <f t="shared" si="1083"/>
        <v>274373.46072493418</v>
      </c>
      <c r="AN837">
        <f t="shared" si="1036"/>
        <v>196339.35172884801</v>
      </c>
      <c r="AO837">
        <f t="shared" si="1037"/>
        <v>38444264</v>
      </c>
      <c r="AP837">
        <f t="shared" si="1039"/>
        <v>5.1071169350217762E-3</v>
      </c>
      <c r="AQ837">
        <f t="shared" si="1040"/>
        <v>571.9171546379423</v>
      </c>
      <c r="AR837">
        <f t="shared" si="1041"/>
        <v>573.34731356776319</v>
      </c>
      <c r="AS837">
        <f t="shared" si="1042"/>
        <v>572.93073885779063</v>
      </c>
      <c r="AT837">
        <f t="shared" si="1043"/>
        <v>574.31699533808614</v>
      </c>
      <c r="AU837">
        <f t="shared" si="1044"/>
        <v>573.19590851188934</v>
      </c>
      <c r="AV837">
        <f t="shared" si="1045"/>
        <v>574.74749113427401</v>
      </c>
      <c r="AW837">
        <f t="shared" si="1046"/>
        <v>-1.5515826223846716</v>
      </c>
      <c r="AX837">
        <f t="shared" si="1073"/>
        <v>-1.4479843718023471</v>
      </c>
      <c r="AY837">
        <f t="shared" si="1047"/>
        <v>-0.10359825058232452</v>
      </c>
      <c r="AZ837">
        <f t="shared" si="1084"/>
        <v>571.79168666666669</v>
      </c>
      <c r="BA837">
        <f t="shared" si="1085"/>
        <v>735726650.4007467</v>
      </c>
      <c r="BB837">
        <f t="shared" si="1088"/>
        <v>735726650.4007467</v>
      </c>
      <c r="BC837">
        <f t="shared" si="1089"/>
        <v>0</v>
      </c>
      <c r="BD837">
        <f t="shared" si="1024"/>
        <v>9842142826.7482414</v>
      </c>
      <c r="BE837">
        <f t="shared" si="1025"/>
        <v>5452852879.1221361</v>
      </c>
      <c r="BF837">
        <f t="shared" si="1026"/>
        <v>1.8049529383841993</v>
      </c>
      <c r="BG837">
        <f t="shared" si="1027"/>
        <v>64.348777966447713</v>
      </c>
      <c r="BH837">
        <f t="shared" si="1048"/>
        <v>107447822</v>
      </c>
      <c r="BI837">
        <f t="shared" si="1049"/>
        <v>-0.26995900744561702</v>
      </c>
      <c r="BJ837">
        <f t="shared" si="1090"/>
        <v>340.00240000000304</v>
      </c>
      <c r="BK837">
        <f t="shared" si="1050"/>
        <v>7.7482262821924374E-3</v>
      </c>
      <c r="BL837">
        <f t="shared" si="1051"/>
        <v>1.0077482262821924</v>
      </c>
      <c r="BM837">
        <f t="shared" si="1052"/>
        <v>7.9178698747552918</v>
      </c>
      <c r="BN837">
        <f t="shared" si="1053"/>
        <v>571.55001800000002</v>
      </c>
      <c r="BO837">
        <f t="shared" si="1012"/>
        <v>572.57750839999994</v>
      </c>
      <c r="BP837">
        <f t="shared" si="1054"/>
        <v>580.6555175294119</v>
      </c>
      <c r="BQ837">
        <f t="shared" si="1055"/>
        <v>-8.0780091294119529</v>
      </c>
      <c r="BR837">
        <f t="shared" si="1056"/>
        <v>6.7250360000000455</v>
      </c>
      <c r="BS837">
        <f t="shared" si="1057"/>
        <v>8.1500240000000304</v>
      </c>
      <c r="BT837">
        <f t="shared" si="1058"/>
        <v>1.25</v>
      </c>
      <c r="BU837">
        <f t="shared" si="1059"/>
        <v>13.77502400000003</v>
      </c>
      <c r="BV837">
        <f t="shared" si="1060"/>
        <v>570.59667546666674</v>
      </c>
      <c r="BW837">
        <f t="shared" si="1061"/>
        <v>571.86310380952375</v>
      </c>
      <c r="BX837">
        <f t="shared" si="1062"/>
        <v>574.17000610909088</v>
      </c>
      <c r="BY837">
        <f t="shared" si="1063"/>
        <v>572.21857411428573</v>
      </c>
      <c r="BZ837">
        <f t="shared" si="1064"/>
        <v>591.70001200000002</v>
      </c>
      <c r="CA837">
        <f t="shared" si="1065"/>
        <v>560</v>
      </c>
      <c r="CB837">
        <f t="shared" si="1066"/>
        <v>576.33951311999999</v>
      </c>
      <c r="CC837">
        <f t="shared" si="1067"/>
        <v>580.48521546666677</v>
      </c>
      <c r="CD837">
        <f t="shared" si="1068"/>
        <v>573.6575286695238</v>
      </c>
      <c r="CE837">
        <f t="shared" si="1069"/>
        <v>570.44111535094885</v>
      </c>
      <c r="CF837">
        <f t="shared" si="1070"/>
        <v>567.875</v>
      </c>
      <c r="CG837">
        <f t="shared" si="1071"/>
        <v>571.5</v>
      </c>
      <c r="CH837">
        <f t="shared" si="1072"/>
        <v>560</v>
      </c>
    </row>
    <row r="838" spans="1:86">
      <c r="A838" s="1">
        <v>40693</v>
      </c>
      <c r="B838">
        <v>575.5</v>
      </c>
      <c r="C838">
        <v>579.97497599999997</v>
      </c>
      <c r="D838">
        <v>571.15002400000003</v>
      </c>
      <c r="E838">
        <v>575.97497599999997</v>
      </c>
      <c r="F838">
        <v>1140868</v>
      </c>
      <c r="G838">
        <f t="shared" si="1086"/>
        <v>106647.75721566954</v>
      </c>
      <c r="H838">
        <f t="shared" si="1034"/>
        <v>69455386.986728251</v>
      </c>
      <c r="I838">
        <f t="shared" si="1087"/>
        <v>575.64999399999999</v>
      </c>
      <c r="J838">
        <f t="shared" si="1014"/>
        <v>586.92500300000006</v>
      </c>
      <c r="K838">
        <f t="shared" si="1015"/>
        <v>566.875</v>
      </c>
      <c r="L838">
        <f t="shared" si="1016"/>
        <v>7</v>
      </c>
      <c r="M838">
        <f t="shared" si="1017"/>
        <v>10</v>
      </c>
      <c r="N838">
        <f t="shared" si="1018"/>
        <v>30</v>
      </c>
      <c r="O838">
        <f t="shared" si="1019"/>
        <v>0</v>
      </c>
      <c r="P838">
        <f t="shared" si="1074"/>
        <v>8.8249519999999393</v>
      </c>
      <c r="Q838">
        <f t="shared" si="1075"/>
        <v>4</v>
      </c>
      <c r="R838">
        <f t="shared" si="1076"/>
        <v>4.8249519999999393</v>
      </c>
      <c r="S838">
        <f t="shared" si="1077"/>
        <v>8.8249519999999393</v>
      </c>
      <c r="T838">
        <f t="shared" si="1033"/>
        <v>13.110744530349722</v>
      </c>
      <c r="U838">
        <f t="shared" si="1078"/>
        <v>8.875</v>
      </c>
      <c r="V838">
        <f t="shared" si="1079"/>
        <v>-3.8999639999999545</v>
      </c>
      <c r="W838">
        <f t="shared" si="1080"/>
        <v>8.875</v>
      </c>
      <c r="X838">
        <f t="shared" si="1081"/>
        <v>0</v>
      </c>
      <c r="Y838">
        <f t="shared" si="1031"/>
        <v>3.1342269989606644</v>
      </c>
      <c r="Z838">
        <f t="shared" si="1032"/>
        <v>2.3223301017090896</v>
      </c>
      <c r="AA838">
        <f t="shared" si="1028"/>
        <v>23.905789573622794</v>
      </c>
      <c r="AB838">
        <f t="shared" si="1029"/>
        <v>17.713182469029032</v>
      </c>
      <c r="AC838">
        <f t="shared" si="1030"/>
        <v>14.879288941224866</v>
      </c>
      <c r="AD838">
        <f t="shared" si="1038"/>
        <v>8.173361681108597</v>
      </c>
      <c r="AE838">
        <f t="shared" si="1011"/>
        <v>571.07500000000005</v>
      </c>
      <c r="AF838">
        <f t="shared" si="1013"/>
        <v>573.10833733333334</v>
      </c>
      <c r="AG838">
        <f t="shared" si="1035"/>
        <v>570.97500000000002</v>
      </c>
      <c r="AH838">
        <f t="shared" si="1020"/>
        <v>575.69500119999998</v>
      </c>
      <c r="AI838">
        <f t="shared" si="1021"/>
        <v>589.43922326928248</v>
      </c>
      <c r="AJ838">
        <f t="shared" si="1022"/>
        <v>561.95077913071748</v>
      </c>
      <c r="AK838">
        <f t="shared" si="1023"/>
        <v>0.51018518176542405</v>
      </c>
      <c r="AL838">
        <f t="shared" si="1082"/>
        <v>9.3479488613642886E-2</v>
      </c>
      <c r="AM838">
        <f t="shared" si="1083"/>
        <v>106647.75721566954</v>
      </c>
      <c r="AN838">
        <f t="shared" si="1036"/>
        <v>1111561.7143333252</v>
      </c>
      <c r="AO838">
        <f t="shared" si="1037"/>
        <v>38042062</v>
      </c>
      <c r="AP838">
        <f t="shared" si="1039"/>
        <v>2.9219281392615499E-2</v>
      </c>
      <c r="AQ838">
        <f t="shared" si="1040"/>
        <v>573.2968139010419</v>
      </c>
      <c r="AR838">
        <f t="shared" si="1041"/>
        <v>574.83720762095072</v>
      </c>
      <c r="AS838">
        <f t="shared" si="1042"/>
        <v>573.4787015433883</v>
      </c>
      <c r="AT838">
        <f t="shared" si="1043"/>
        <v>574.46621359765834</v>
      </c>
      <c r="AU838">
        <f t="shared" si="1044"/>
        <v>573.61276863510591</v>
      </c>
      <c r="AV838">
        <f t="shared" si="1045"/>
        <v>574.83341507487478</v>
      </c>
      <c r="AW838">
        <f t="shared" si="1046"/>
        <v>-1.2206464397688706</v>
      </c>
      <c r="AX838">
        <f t="shared" si="1073"/>
        <v>-1.4025167853956517</v>
      </c>
      <c r="AY838">
        <f t="shared" si="1047"/>
        <v>0.18187034562678117</v>
      </c>
      <c r="AZ838">
        <f t="shared" si="1084"/>
        <v>575.69999199999995</v>
      </c>
      <c r="BA838">
        <f t="shared" si="1085"/>
        <v>656797698.47305596</v>
      </c>
      <c r="BB838">
        <f t="shared" si="1088"/>
        <v>656797698.47305596</v>
      </c>
      <c r="BC838">
        <f t="shared" si="1089"/>
        <v>0</v>
      </c>
      <c r="BD838">
        <f t="shared" si="1024"/>
        <v>9625319822.9545956</v>
      </c>
      <c r="BE838">
        <f t="shared" si="1025"/>
        <v>5452852879.1221361</v>
      </c>
      <c r="BF838">
        <f t="shared" si="1026"/>
        <v>1.7651897156088672</v>
      </c>
      <c r="BG838">
        <f t="shared" si="1027"/>
        <v>63.836116040963574</v>
      </c>
      <c r="BH838">
        <f t="shared" si="1048"/>
        <v>108588690</v>
      </c>
      <c r="BI838">
        <f t="shared" si="1049"/>
        <v>-0.21234785726746166</v>
      </c>
      <c r="BJ838">
        <f t="shared" si="1090"/>
        <v>269.99519999999393</v>
      </c>
      <c r="BK838">
        <f t="shared" si="1050"/>
        <v>6.4653389451431644E-3</v>
      </c>
      <c r="BL838">
        <f t="shared" si="1051"/>
        <v>1.0064653389451432</v>
      </c>
      <c r="BM838">
        <f t="shared" si="1052"/>
        <v>7.2438410676816209</v>
      </c>
      <c r="BN838">
        <f t="shared" si="1053"/>
        <v>575.5625</v>
      </c>
      <c r="BO838">
        <f t="shared" si="1012"/>
        <v>571.66500840000003</v>
      </c>
      <c r="BP838">
        <f t="shared" si="1054"/>
        <v>579.82537029411776</v>
      </c>
      <c r="BQ838">
        <f t="shared" si="1055"/>
        <v>-8.1603618941177274</v>
      </c>
      <c r="BR838">
        <f t="shared" si="1056"/>
        <v>5.125</v>
      </c>
      <c r="BS838">
        <f t="shared" si="1057"/>
        <v>10.125</v>
      </c>
      <c r="BT838">
        <f t="shared" si="1058"/>
        <v>5.375</v>
      </c>
      <c r="BU838">
        <f t="shared" si="1059"/>
        <v>14.47497599999997</v>
      </c>
      <c r="BV838">
        <f t="shared" si="1060"/>
        <v>571.74333093333325</v>
      </c>
      <c r="BW838">
        <f t="shared" si="1061"/>
        <v>572.13333276190474</v>
      </c>
      <c r="BX838">
        <f t="shared" si="1062"/>
        <v>574.41045585454549</v>
      </c>
      <c r="BY838">
        <f t="shared" si="1063"/>
        <v>572.67928611428579</v>
      </c>
      <c r="BZ838">
        <f t="shared" si="1064"/>
        <v>591.70001200000002</v>
      </c>
      <c r="CA838">
        <f t="shared" si="1065"/>
        <v>560</v>
      </c>
      <c r="CB838">
        <f t="shared" si="1066"/>
        <v>570.90833693333332</v>
      </c>
      <c r="CC838">
        <f t="shared" si="1067"/>
        <v>575.80098382222229</v>
      </c>
      <c r="CD838">
        <f t="shared" si="1068"/>
        <v>576.59887536555539</v>
      </c>
      <c r="CE838">
        <f t="shared" si="1069"/>
        <v>568.58898424165477</v>
      </c>
      <c r="CF838">
        <f t="shared" si="1070"/>
        <v>572.27502400000003</v>
      </c>
      <c r="CG838">
        <f t="shared" si="1071"/>
        <v>574.95001200000002</v>
      </c>
      <c r="CH838">
        <f t="shared" si="1072"/>
        <v>568.15002400000003</v>
      </c>
    </row>
    <row r="839" spans="1:86">
      <c r="A839" s="1">
        <v>40694</v>
      </c>
      <c r="B839">
        <v>577.5</v>
      </c>
      <c r="C839">
        <v>588.84997599999997</v>
      </c>
      <c r="D839">
        <v>575.04998799999998</v>
      </c>
      <c r="E839">
        <v>578.57501200000002</v>
      </c>
      <c r="F839">
        <v>2644154</v>
      </c>
      <c r="G839">
        <f t="shared" si="1086"/>
        <v>-1293325.823961573</v>
      </c>
      <c r="H839">
        <f t="shared" si="1034"/>
        <v>68162061.16276668</v>
      </c>
      <c r="I839">
        <f t="shared" si="1087"/>
        <v>579.99374399999999</v>
      </c>
      <c r="J839">
        <f t="shared" si="1014"/>
        <v>586.92500300000006</v>
      </c>
      <c r="K839">
        <f t="shared" si="1015"/>
        <v>567.21875</v>
      </c>
      <c r="L839">
        <f t="shared" si="1016"/>
        <v>8</v>
      </c>
      <c r="M839">
        <f t="shared" si="1017"/>
        <v>4</v>
      </c>
      <c r="N839">
        <f t="shared" si="1018"/>
        <v>20</v>
      </c>
      <c r="O839">
        <f t="shared" si="1019"/>
        <v>60</v>
      </c>
      <c r="P839">
        <f t="shared" si="1074"/>
        <v>13.799987999999985</v>
      </c>
      <c r="Q839">
        <f t="shared" si="1075"/>
        <v>10.274963999999954</v>
      </c>
      <c r="R839">
        <f t="shared" si="1076"/>
        <v>3.5250240000000304</v>
      </c>
      <c r="S839">
        <f t="shared" si="1077"/>
        <v>13.799987999999985</v>
      </c>
      <c r="T839">
        <f t="shared" si="1033"/>
        <v>13.159976206753312</v>
      </c>
      <c r="U839">
        <f t="shared" si="1078"/>
        <v>-0.34997599999996964</v>
      </c>
      <c r="V839">
        <f t="shared" si="1079"/>
        <v>-3.4500120000000152</v>
      </c>
      <c r="W839">
        <f t="shared" si="1080"/>
        <v>0</v>
      </c>
      <c r="X839">
        <f t="shared" si="1081"/>
        <v>0</v>
      </c>
      <c r="Y839">
        <f t="shared" si="1031"/>
        <v>2.9103536418920455</v>
      </c>
      <c r="Z839">
        <f t="shared" si="1032"/>
        <v>2.1564493801584406</v>
      </c>
      <c r="AA839">
        <f t="shared" si="1028"/>
        <v>22.115189238704993</v>
      </c>
      <c r="AB839">
        <f t="shared" si="1029"/>
        <v>16.386423092861023</v>
      </c>
      <c r="AC839">
        <f t="shared" si="1030"/>
        <v>14.879288941224864</v>
      </c>
      <c r="AD839">
        <f t="shared" si="1038"/>
        <v>8.6074096569363654</v>
      </c>
      <c r="AE839">
        <f t="shared" ref="AE839:AE902" si="1091">AVERAGE(E835:E839)</f>
        <v>571.79999999999995</v>
      </c>
      <c r="AF839">
        <f t="shared" si="1013"/>
        <v>572.32500200000004</v>
      </c>
      <c r="AG839">
        <f t="shared" si="1035"/>
        <v>571.44250179999995</v>
      </c>
      <c r="AH839">
        <f t="shared" si="1020"/>
        <v>576.46750480000003</v>
      </c>
      <c r="AI839">
        <f t="shared" si="1021"/>
        <v>589.90047432460904</v>
      </c>
      <c r="AJ839">
        <f t="shared" si="1022"/>
        <v>563.03453527539102</v>
      </c>
      <c r="AK839">
        <f t="shared" si="1023"/>
        <v>0.57844532052793929</v>
      </c>
      <c r="AL839">
        <f t="shared" si="1082"/>
        <v>-0.48912651228391879</v>
      </c>
      <c r="AM839">
        <f t="shared" si="1083"/>
        <v>-1293325.823961573</v>
      </c>
      <c r="AN839">
        <f t="shared" si="1036"/>
        <v>919355.73343550204</v>
      </c>
      <c r="AO839">
        <f t="shared" si="1037"/>
        <v>38566060</v>
      </c>
      <c r="AP839">
        <f t="shared" si="1039"/>
        <v>2.3838466606013214E-2</v>
      </c>
      <c r="AQ839">
        <f t="shared" si="1040"/>
        <v>575.09140125468764</v>
      </c>
      <c r="AR839">
        <f t="shared" si="1041"/>
        <v>578.50310686897978</v>
      </c>
      <c r="AS839">
        <f t="shared" si="1042"/>
        <v>574.39603742557836</v>
      </c>
      <c r="AT839">
        <f t="shared" si="1043"/>
        <v>574.83600545386912</v>
      </c>
      <c r="AU839">
        <f t="shared" si="1044"/>
        <v>574.35710513983997</v>
      </c>
      <c r="AV839">
        <f t="shared" si="1045"/>
        <v>575.09532685963359</v>
      </c>
      <c r="AW839">
        <f t="shared" si="1046"/>
        <v>-0.73822171979361428</v>
      </c>
      <c r="AX839">
        <f t="shared" si="1073"/>
        <v>-1.2696577722752442</v>
      </c>
      <c r="AY839">
        <f t="shared" si="1047"/>
        <v>0.53143605248162995</v>
      </c>
      <c r="AZ839">
        <f t="shared" si="1084"/>
        <v>580.82499199999995</v>
      </c>
      <c r="BA839">
        <f t="shared" si="1085"/>
        <v>1535790725.8967679</v>
      </c>
      <c r="BB839">
        <f t="shared" si="1088"/>
        <v>1535790725.8967679</v>
      </c>
      <c r="BC839">
        <f t="shared" si="1089"/>
        <v>0</v>
      </c>
      <c r="BD839">
        <f t="shared" si="1024"/>
        <v>11161110548.851364</v>
      </c>
      <c r="BE839">
        <f t="shared" si="1025"/>
        <v>4620745714.400176</v>
      </c>
      <c r="BF839">
        <f t="shared" si="1026"/>
        <v>2.4154349186687933</v>
      </c>
      <c r="BG839">
        <f t="shared" si="1027"/>
        <v>70.721151952449972</v>
      </c>
      <c r="BH839">
        <f t="shared" si="1048"/>
        <v>111232844</v>
      </c>
      <c r="BI839">
        <f t="shared" si="1049"/>
        <v>-0.12836510493395048</v>
      </c>
      <c r="BJ839">
        <f t="shared" si="1090"/>
        <v>160.00360000000455</v>
      </c>
      <c r="BK839">
        <f t="shared" si="1050"/>
        <v>4.5141475035193985E-3</v>
      </c>
      <c r="BL839">
        <f t="shared" si="1051"/>
        <v>1.0045141475035193</v>
      </c>
      <c r="BM839">
        <f t="shared" si="1052"/>
        <v>7.0797965729004213</v>
      </c>
      <c r="BN839">
        <f t="shared" si="1053"/>
        <v>581.94998199999998</v>
      </c>
      <c r="BO839">
        <f t="shared" ref="BO839:BO902" si="1092">AVERAGE(BN835:BN839)</f>
        <v>572.45750120000002</v>
      </c>
      <c r="BP839">
        <f t="shared" si="1054"/>
        <v>579.30367858823536</v>
      </c>
      <c r="BQ839">
        <f t="shared" si="1055"/>
        <v>-6.8461773882353327</v>
      </c>
      <c r="BR839">
        <f t="shared" si="1056"/>
        <v>1.0499879999999848</v>
      </c>
      <c r="BS839">
        <f t="shared" si="1057"/>
        <v>3.9249879999999848</v>
      </c>
      <c r="BT839">
        <f t="shared" si="1058"/>
        <v>8.0999759999999696</v>
      </c>
      <c r="BU839">
        <f t="shared" si="1059"/>
        <v>6.375</v>
      </c>
      <c r="BV839">
        <f t="shared" si="1060"/>
        <v>574.24333493333336</v>
      </c>
      <c r="BW839">
        <f t="shared" si="1061"/>
        <v>573.69523980952386</v>
      </c>
      <c r="BX839">
        <f t="shared" si="1062"/>
        <v>574.93409418181818</v>
      </c>
      <c r="BY839">
        <f t="shared" si="1063"/>
        <v>573.40309678095241</v>
      </c>
      <c r="BZ839">
        <f t="shared" si="1064"/>
        <v>591.70001200000002</v>
      </c>
      <c r="CA839">
        <f t="shared" si="1065"/>
        <v>560</v>
      </c>
      <c r="CB839">
        <f t="shared" si="1066"/>
        <v>568.08874660000004</v>
      </c>
      <c r="CC839">
        <f t="shared" si="1067"/>
        <v>571.14444777777771</v>
      </c>
      <c r="CD839">
        <f t="shared" si="1068"/>
        <v>578.79310026619044</v>
      </c>
      <c r="CE839">
        <f t="shared" si="1069"/>
        <v>568.46439894447508</v>
      </c>
      <c r="CF839">
        <f t="shared" si="1070"/>
        <v>575.97497599999997</v>
      </c>
      <c r="CG839">
        <f t="shared" si="1071"/>
        <v>579.97497599999997</v>
      </c>
      <c r="CH839">
        <f t="shared" si="1072"/>
        <v>571.15002400000003</v>
      </c>
    </row>
    <row r="840" spans="1:86">
      <c r="A840" s="1">
        <v>40695</v>
      </c>
      <c r="B840">
        <v>578.5</v>
      </c>
      <c r="C840">
        <v>588.5</v>
      </c>
      <c r="D840">
        <v>578.5</v>
      </c>
      <c r="E840">
        <v>587.70001200000002</v>
      </c>
      <c r="F840">
        <v>982386</v>
      </c>
      <c r="G840">
        <f t="shared" si="1086"/>
        <v>825206.59772640304</v>
      </c>
      <c r="H840">
        <f t="shared" si="1034"/>
        <v>68987267.760493085</v>
      </c>
      <c r="I840">
        <f t="shared" si="1087"/>
        <v>583.30000300000006</v>
      </c>
      <c r="J840">
        <f t="shared" si="1014"/>
        <v>586.92500300000006</v>
      </c>
      <c r="K840">
        <f t="shared" si="1015"/>
        <v>567.21875</v>
      </c>
      <c r="L840">
        <f t="shared" si="1016"/>
        <v>9</v>
      </c>
      <c r="M840">
        <f t="shared" si="1017"/>
        <v>5</v>
      </c>
      <c r="N840">
        <f t="shared" si="1018"/>
        <v>10</v>
      </c>
      <c r="O840">
        <f t="shared" si="1019"/>
        <v>50</v>
      </c>
      <c r="P840">
        <f t="shared" si="1074"/>
        <v>10</v>
      </c>
      <c r="Q840">
        <f t="shared" si="1075"/>
        <v>0.79998799999998482</v>
      </c>
      <c r="R840">
        <f t="shared" si="1076"/>
        <v>9.2000120000000152</v>
      </c>
      <c r="S840">
        <f t="shared" si="1077"/>
        <v>10</v>
      </c>
      <c r="T840">
        <f t="shared" si="1033"/>
        <v>12.934263620556647</v>
      </c>
      <c r="U840">
        <f t="shared" si="1078"/>
        <v>-2.5</v>
      </c>
      <c r="V840">
        <f t="shared" si="1079"/>
        <v>0.17498799999998482</v>
      </c>
      <c r="W840">
        <f t="shared" si="1080"/>
        <v>0</v>
      </c>
      <c r="X840">
        <f t="shared" si="1081"/>
        <v>0.17498799999998482</v>
      </c>
      <c r="Y840">
        <f t="shared" si="1031"/>
        <v>2.7024712388997565</v>
      </c>
      <c r="Z840">
        <f t="shared" si="1032"/>
        <v>2.0149164244328364</v>
      </c>
      <c r="AA840">
        <f t="shared" si="1028"/>
        <v>20.893893291340316</v>
      </c>
      <c r="AB840">
        <f t="shared" si="1029"/>
        <v>15.578130178439341</v>
      </c>
      <c r="AC840">
        <f t="shared" si="1030"/>
        <v>14.574905933874389</v>
      </c>
      <c r="AD840">
        <f t="shared" si="1038"/>
        <v>9.4175836942434223</v>
      </c>
      <c r="AE840">
        <f t="shared" si="1091"/>
        <v>576.48000480000007</v>
      </c>
      <c r="AF840">
        <f t="shared" ref="AF840:AF903" si="1093">AVERAGE(E835:E840)</f>
        <v>574.45000200000004</v>
      </c>
      <c r="AG840">
        <f t="shared" si="1035"/>
        <v>572.40125119999993</v>
      </c>
      <c r="AH840">
        <f t="shared" si="1020"/>
        <v>577.48500360000003</v>
      </c>
      <c r="AI840">
        <f t="shared" si="1021"/>
        <v>592.52906566689762</v>
      </c>
      <c r="AJ840">
        <f t="shared" si="1022"/>
        <v>562.44094153310243</v>
      </c>
      <c r="AK840">
        <f t="shared" si="1023"/>
        <v>0.83950299974089837</v>
      </c>
      <c r="AL840">
        <f t="shared" si="1082"/>
        <v>0.84000240000000304</v>
      </c>
      <c r="AM840">
        <f t="shared" si="1083"/>
        <v>825206.59772640304</v>
      </c>
      <c r="AN840">
        <f t="shared" si="1036"/>
        <v>601540.65259566344</v>
      </c>
      <c r="AO840">
        <f t="shared" si="1037"/>
        <v>36825512</v>
      </c>
      <c r="AP840">
        <f t="shared" si="1039"/>
        <v>1.633488904636719E-2</v>
      </c>
      <c r="AQ840">
        <f t="shared" si="1040"/>
        <v>579.37832890809386</v>
      </c>
      <c r="AR840">
        <f t="shared" si="1041"/>
        <v>580.03409641132055</v>
      </c>
      <c r="AS840">
        <f t="shared" si="1042"/>
        <v>576.79075284897431</v>
      </c>
      <c r="AT840">
        <f t="shared" si="1043"/>
        <v>575.99376604302086</v>
      </c>
      <c r="AU840">
        <f t="shared" si="1044"/>
        <v>576.35854116886401</v>
      </c>
      <c r="AV840">
        <f t="shared" si="1045"/>
        <v>575.97765481945919</v>
      </c>
      <c r="AW840">
        <f t="shared" si="1046"/>
        <v>0.38088634940481825</v>
      </c>
      <c r="AX840">
        <f t="shared" si="1073"/>
        <v>-0.93954894793923172</v>
      </c>
      <c r="AY840">
        <f t="shared" si="1047"/>
        <v>1.3204352973440501</v>
      </c>
      <c r="AZ840">
        <f t="shared" si="1084"/>
        <v>584.90000399999997</v>
      </c>
      <c r="BA840">
        <f t="shared" si="1085"/>
        <v>574597575.32954395</v>
      </c>
      <c r="BB840">
        <f t="shared" si="1088"/>
        <v>574597575.32954395</v>
      </c>
      <c r="BC840">
        <f t="shared" si="1089"/>
        <v>0</v>
      </c>
      <c r="BD840">
        <f t="shared" si="1024"/>
        <v>11735708124.180908</v>
      </c>
      <c r="BE840">
        <f t="shared" si="1025"/>
        <v>3200629692.400176</v>
      </c>
      <c r="BF840">
        <f t="shared" si="1026"/>
        <v>3.6666872622118971</v>
      </c>
      <c r="BG840">
        <f t="shared" si="1027"/>
        <v>78.571523142392351</v>
      </c>
      <c r="BH840">
        <f t="shared" si="1048"/>
        <v>112215230</v>
      </c>
      <c r="BI840">
        <f t="shared" si="1049"/>
        <v>6.6128667703994087E-2</v>
      </c>
      <c r="BJ840">
        <f t="shared" si="1090"/>
        <v>812.5</v>
      </c>
      <c r="BK840">
        <f t="shared" si="1050"/>
        <v>1.57715072561758E-2</v>
      </c>
      <c r="BL840">
        <f t="shared" si="1051"/>
        <v>1.0157715072561757</v>
      </c>
      <c r="BM840">
        <f t="shared" si="1052"/>
        <v>7.9289168987234664</v>
      </c>
      <c r="BN840">
        <f t="shared" si="1053"/>
        <v>583.5</v>
      </c>
      <c r="BO840">
        <f t="shared" si="1092"/>
        <v>575.66250000000002</v>
      </c>
      <c r="BP840">
        <f t="shared" si="1054"/>
        <v>579.0367664705883</v>
      </c>
      <c r="BQ840">
        <f t="shared" si="1055"/>
        <v>-3.3742664705882817</v>
      </c>
      <c r="BR840">
        <f t="shared" si="1056"/>
        <v>5.2750240000000304</v>
      </c>
      <c r="BS840">
        <f t="shared" si="1057"/>
        <v>0.5</v>
      </c>
      <c r="BT840">
        <f t="shared" si="1058"/>
        <v>3.5</v>
      </c>
      <c r="BU840">
        <f t="shared" si="1059"/>
        <v>-4</v>
      </c>
      <c r="BV840">
        <f t="shared" si="1060"/>
        <v>579.54333893333342</v>
      </c>
      <c r="BW840">
        <f t="shared" si="1061"/>
        <v>578.08809980952378</v>
      </c>
      <c r="BX840">
        <f t="shared" si="1062"/>
        <v>576.97636821818185</v>
      </c>
      <c r="BY840">
        <f t="shared" si="1063"/>
        <v>574.95143108571438</v>
      </c>
      <c r="BZ840">
        <f t="shared" si="1064"/>
        <v>591.70001200000002</v>
      </c>
      <c r="CA840">
        <f t="shared" si="1065"/>
        <v>560</v>
      </c>
      <c r="CB840">
        <f t="shared" si="1066"/>
        <v>572.02933729333324</v>
      </c>
      <c r="CC840">
        <f t="shared" si="1067"/>
        <v>569.14895583333328</v>
      </c>
      <c r="CD840">
        <f t="shared" si="1068"/>
        <v>579.5028431928572</v>
      </c>
      <c r="CE840">
        <f t="shared" si="1069"/>
        <v>568.29349320225515</v>
      </c>
      <c r="CF840">
        <f t="shared" si="1070"/>
        <v>578.57501200000002</v>
      </c>
      <c r="CG840">
        <f t="shared" si="1071"/>
        <v>588.84997599999997</v>
      </c>
      <c r="CH840">
        <f t="shared" si="1072"/>
        <v>575.04998799999998</v>
      </c>
    </row>
    <row r="841" spans="1:86">
      <c r="A841" s="1">
        <v>40696</v>
      </c>
      <c r="B841">
        <v>579.45001200000002</v>
      </c>
      <c r="C841">
        <v>586</v>
      </c>
      <c r="D841">
        <v>578.32501200000002</v>
      </c>
      <c r="E841">
        <v>583.875</v>
      </c>
      <c r="F841">
        <v>1697654</v>
      </c>
      <c r="G841">
        <f t="shared" si="1086"/>
        <v>757583.53995497909</v>
      </c>
      <c r="H841">
        <f t="shared" si="1034"/>
        <v>69744851.30044806</v>
      </c>
      <c r="I841">
        <f t="shared" si="1087"/>
        <v>581.91250600000001</v>
      </c>
      <c r="J841">
        <f t="shared" si="1014"/>
        <v>586.92500300000006</v>
      </c>
      <c r="K841">
        <f t="shared" si="1015"/>
        <v>567.21875</v>
      </c>
      <c r="L841">
        <f t="shared" si="1016"/>
        <v>10</v>
      </c>
      <c r="M841">
        <f t="shared" si="1017"/>
        <v>6</v>
      </c>
      <c r="N841">
        <f t="shared" si="1018"/>
        <v>0</v>
      </c>
      <c r="O841">
        <f t="shared" si="1019"/>
        <v>40</v>
      </c>
      <c r="P841">
        <f t="shared" si="1074"/>
        <v>7.6749879999999848</v>
      </c>
      <c r="Q841">
        <f t="shared" si="1075"/>
        <v>2.125</v>
      </c>
      <c r="R841">
        <f t="shared" si="1076"/>
        <v>5.5499879999999848</v>
      </c>
      <c r="S841">
        <f t="shared" si="1077"/>
        <v>7.6749879999999848</v>
      </c>
      <c r="T841">
        <f t="shared" si="1033"/>
        <v>12.558601076231172</v>
      </c>
      <c r="U841">
        <f t="shared" si="1078"/>
        <v>1.5</v>
      </c>
      <c r="V841">
        <f t="shared" si="1079"/>
        <v>3.3250120000000152</v>
      </c>
      <c r="W841">
        <f t="shared" si="1080"/>
        <v>0</v>
      </c>
      <c r="X841">
        <f t="shared" si="1081"/>
        <v>3.3250120000000152</v>
      </c>
      <c r="Y841">
        <f t="shared" si="1031"/>
        <v>2.5094375789783454</v>
      </c>
      <c r="Z841">
        <f t="shared" si="1032"/>
        <v>2.1084946798304918</v>
      </c>
      <c r="AA841">
        <f t="shared" si="1028"/>
        <v>19.98182411994749</v>
      </c>
      <c r="AB841">
        <f t="shared" si="1029"/>
        <v>16.789247998498009</v>
      </c>
      <c r="AC841">
        <f t="shared" si="1030"/>
        <v>8.682303608569482</v>
      </c>
      <c r="AD841">
        <f t="shared" si="1038"/>
        <v>10.029809033990144</v>
      </c>
      <c r="AE841">
        <f t="shared" si="1091"/>
        <v>579.68000480000001</v>
      </c>
      <c r="AF841">
        <f t="shared" si="1093"/>
        <v>577.71250400000008</v>
      </c>
      <c r="AG841">
        <f t="shared" si="1035"/>
        <v>573.72000119999996</v>
      </c>
      <c r="AH841">
        <f t="shared" si="1020"/>
        <v>577.63000480000005</v>
      </c>
      <c r="AI841">
        <f t="shared" si="1021"/>
        <v>592.88815492800961</v>
      </c>
      <c r="AJ841">
        <f t="shared" si="1022"/>
        <v>562.37185467199049</v>
      </c>
      <c r="AK841">
        <f t="shared" si="1023"/>
        <v>0.70464457183888696</v>
      </c>
      <c r="AL841">
        <f t="shared" si="1082"/>
        <v>0.4462532058682035</v>
      </c>
      <c r="AM841">
        <f t="shared" si="1083"/>
        <v>757583.53995497909</v>
      </c>
      <c r="AN841">
        <f t="shared" si="1036"/>
        <v>2539535.9544968102</v>
      </c>
      <c r="AO841">
        <f t="shared" si="1037"/>
        <v>36637570</v>
      </c>
      <c r="AP841">
        <f t="shared" si="1039"/>
        <v>6.9315076149886856E-2</v>
      </c>
      <c r="AQ841">
        <f t="shared" si="1040"/>
        <v>580.90719707934193</v>
      </c>
      <c r="AR841">
        <f t="shared" si="1041"/>
        <v>578.89862551409419</v>
      </c>
      <c r="AS841">
        <f t="shared" si="1042"/>
        <v>578.06591733615892</v>
      </c>
      <c r="AT841">
        <f t="shared" si="1043"/>
        <v>576.70307709914903</v>
      </c>
      <c r="AU841">
        <f t="shared" si="1044"/>
        <v>577.48600999353437</v>
      </c>
      <c r="AV841">
        <f t="shared" si="1045"/>
        <v>576.53046898209709</v>
      </c>
      <c r="AW841">
        <f t="shared" si="1046"/>
        <v>0.95554101143727621</v>
      </c>
      <c r="AX841">
        <f t="shared" si="1073"/>
        <v>-0.56053095606393011</v>
      </c>
      <c r="AY841">
        <f t="shared" si="1047"/>
        <v>1.5160719675012064</v>
      </c>
      <c r="AZ841">
        <f t="shared" si="1084"/>
        <v>582.73333733333334</v>
      </c>
      <c r="BA841">
        <f t="shared" si="1085"/>
        <v>989279581.05728269</v>
      </c>
      <c r="BB841">
        <f t="shared" si="1088"/>
        <v>0</v>
      </c>
      <c r="BC841">
        <f t="shared" si="1089"/>
        <v>989279581.05728269</v>
      </c>
      <c r="BD841">
        <f t="shared" si="1024"/>
        <v>10402597927.518955</v>
      </c>
      <c r="BE841">
        <f t="shared" si="1025"/>
        <v>4189909273.4574585</v>
      </c>
      <c r="BF841">
        <f t="shared" si="1026"/>
        <v>2.4827740288836533</v>
      </c>
      <c r="BG841">
        <f t="shared" si="1027"/>
        <v>71.287255741925534</v>
      </c>
      <c r="BH841">
        <f t="shared" si="1048"/>
        <v>110517576</v>
      </c>
      <c r="BI841">
        <f t="shared" si="1049"/>
        <v>0.16573989803597847</v>
      </c>
      <c r="BJ841">
        <f t="shared" si="1090"/>
        <v>-482.50120000000152</v>
      </c>
      <c r="BK841">
        <f t="shared" si="1050"/>
        <v>-6.508442950312574E-3</v>
      </c>
      <c r="BL841">
        <f t="shared" si="1051"/>
        <v>0.99349155704968739</v>
      </c>
      <c r="BM841">
        <f t="shared" si="1052"/>
        <v>8.0417512142173191</v>
      </c>
      <c r="BN841">
        <f t="shared" si="1053"/>
        <v>582.16250600000001</v>
      </c>
      <c r="BO841">
        <f t="shared" si="1092"/>
        <v>578.94500119999998</v>
      </c>
      <c r="BP841">
        <f t="shared" si="1054"/>
        <v>578.54375141176479</v>
      </c>
      <c r="BQ841">
        <f t="shared" si="1055"/>
        <v>0.40124978823519086</v>
      </c>
      <c r="BR841">
        <f t="shared" si="1056"/>
        <v>-3.625</v>
      </c>
      <c r="BS841">
        <f t="shared" si="1057"/>
        <v>-3.2999879999999848</v>
      </c>
      <c r="BT841">
        <f t="shared" si="1058"/>
        <v>-5.7000120000000152</v>
      </c>
      <c r="BU841">
        <f t="shared" si="1059"/>
        <v>-7.4249879999999848</v>
      </c>
      <c r="BV841">
        <f t="shared" si="1060"/>
        <v>582.00833733333332</v>
      </c>
      <c r="BW841">
        <f t="shared" si="1061"/>
        <v>580.78095638095238</v>
      </c>
      <c r="BX841">
        <f t="shared" si="1062"/>
        <v>578.13818574545451</v>
      </c>
      <c r="BY841">
        <f t="shared" si="1063"/>
        <v>576.04416906666665</v>
      </c>
      <c r="BZ841">
        <f t="shared" si="1064"/>
        <v>591.70001200000002</v>
      </c>
      <c r="CA841">
        <f t="shared" si="1065"/>
        <v>560</v>
      </c>
      <c r="CB841">
        <f t="shared" si="1066"/>
        <v>576.06392442666663</v>
      </c>
      <c r="CC841">
        <f t="shared" si="1067"/>
        <v>572.97653174444451</v>
      </c>
      <c r="CD841">
        <f t="shared" si="1068"/>
        <v>578.82323326873018</v>
      </c>
      <c r="CE841">
        <f t="shared" si="1069"/>
        <v>570.84961624226412</v>
      </c>
      <c r="CF841">
        <f t="shared" si="1070"/>
        <v>587.70001200000002</v>
      </c>
      <c r="CG841">
        <f t="shared" si="1071"/>
        <v>588.5</v>
      </c>
      <c r="CH841">
        <f t="shared" si="1072"/>
        <v>578.5</v>
      </c>
    </row>
    <row r="842" spans="1:86">
      <c r="A842" s="1">
        <v>40697</v>
      </c>
      <c r="B842">
        <v>583</v>
      </c>
      <c r="C842">
        <v>587.5</v>
      </c>
      <c r="D842">
        <v>575</v>
      </c>
      <c r="E842">
        <v>576.04998799999998</v>
      </c>
      <c r="F842">
        <v>1367808</v>
      </c>
      <c r="G842">
        <f t="shared" si="1086"/>
        <v>-1138018.8821913633</v>
      </c>
      <c r="H842">
        <f t="shared" si="1034"/>
        <v>68606832.4182567</v>
      </c>
      <c r="I842">
        <f t="shared" si="1087"/>
        <v>580.38749699999994</v>
      </c>
      <c r="J842">
        <f t="shared" si="1014"/>
        <v>583.30000300000006</v>
      </c>
      <c r="K842">
        <f t="shared" si="1015"/>
        <v>567.21875</v>
      </c>
      <c r="L842">
        <f t="shared" si="1016"/>
        <v>3</v>
      </c>
      <c r="M842">
        <f t="shared" si="1017"/>
        <v>7</v>
      </c>
      <c r="N842">
        <f t="shared" si="1018"/>
        <v>70</v>
      </c>
      <c r="O842">
        <f t="shared" si="1019"/>
        <v>30</v>
      </c>
      <c r="P842">
        <f t="shared" si="1074"/>
        <v>12.5</v>
      </c>
      <c r="Q842">
        <f t="shared" si="1075"/>
        <v>11.450012000000015</v>
      </c>
      <c r="R842">
        <f t="shared" si="1076"/>
        <v>1.0499879999999848</v>
      </c>
      <c r="S842">
        <f t="shared" si="1077"/>
        <v>12.5</v>
      </c>
      <c r="T842">
        <f t="shared" si="1033"/>
        <v>12.554415285071801</v>
      </c>
      <c r="U842">
        <f t="shared" si="1078"/>
        <v>-3.5</v>
      </c>
      <c r="V842">
        <f t="shared" si="1079"/>
        <v>5</v>
      </c>
      <c r="W842">
        <f t="shared" si="1080"/>
        <v>0</v>
      </c>
      <c r="X842">
        <f t="shared" si="1081"/>
        <v>5</v>
      </c>
      <c r="Y842">
        <f t="shared" si="1031"/>
        <v>2.3301920376227492</v>
      </c>
      <c r="Z842">
        <f t="shared" si="1032"/>
        <v>2.315030774128314</v>
      </c>
      <c r="AA842">
        <f t="shared" si="1028"/>
        <v>18.560737276179903</v>
      </c>
      <c r="AB842">
        <f t="shared" si="1029"/>
        <v>18.439972882536949</v>
      </c>
      <c r="AC842">
        <f t="shared" si="1030"/>
        <v>0.32638398864488738</v>
      </c>
      <c r="AD842">
        <f t="shared" si="1038"/>
        <v>9.9584174187654106</v>
      </c>
      <c r="AE842">
        <f t="shared" si="1091"/>
        <v>580.43499759999997</v>
      </c>
      <c r="AF842">
        <f t="shared" si="1093"/>
        <v>579.07500200000004</v>
      </c>
      <c r="AG842">
        <f t="shared" si="1035"/>
        <v>573.79875179999988</v>
      </c>
      <c r="AH842">
        <f t="shared" si="1020"/>
        <v>576.48500360000003</v>
      </c>
      <c r="AI842">
        <f t="shared" si="1021"/>
        <v>590.25449500211789</v>
      </c>
      <c r="AJ842">
        <f t="shared" si="1022"/>
        <v>562.71551219788216</v>
      </c>
      <c r="AK842">
        <f t="shared" si="1023"/>
        <v>0.4842036431377148</v>
      </c>
      <c r="AL842">
        <f t="shared" si="1082"/>
        <v>-0.83200192000000239</v>
      </c>
      <c r="AM842">
        <f t="shared" si="1083"/>
        <v>-1138018.8821913633</v>
      </c>
      <c r="AN842">
        <f t="shared" si="1036"/>
        <v>-355270.99544541806</v>
      </c>
      <c r="AO842">
        <f t="shared" si="1037"/>
        <v>35600030</v>
      </c>
      <c r="AP842">
        <f t="shared" si="1039"/>
        <v>-9.979513934269664E-3</v>
      </c>
      <c r="AQ842">
        <f t="shared" si="1040"/>
        <v>579.25574599236563</v>
      </c>
      <c r="AR842">
        <f t="shared" si="1041"/>
        <v>579.83238882257729</v>
      </c>
      <c r="AS842">
        <f t="shared" si="1042"/>
        <v>577.70305005565035</v>
      </c>
      <c r="AT842">
        <f t="shared" si="1043"/>
        <v>576.64429908022566</v>
      </c>
      <c r="AU842">
        <f t="shared" si="1044"/>
        <v>577.27060669450418</v>
      </c>
      <c r="AV842">
        <f t="shared" si="1045"/>
        <v>576.49683531335029</v>
      </c>
      <c r="AW842">
        <f t="shared" si="1046"/>
        <v>0.77377138115389243</v>
      </c>
      <c r="AX842">
        <f t="shared" si="1073"/>
        <v>-0.29367048862036554</v>
      </c>
      <c r="AY842">
        <f t="shared" si="1047"/>
        <v>1.067441869774258</v>
      </c>
      <c r="AZ842">
        <f t="shared" si="1084"/>
        <v>579.51666266666666</v>
      </c>
      <c r="BA842">
        <f t="shared" si="1085"/>
        <v>792667527.32876801</v>
      </c>
      <c r="BB842">
        <f t="shared" si="1088"/>
        <v>0</v>
      </c>
      <c r="BC842">
        <f t="shared" si="1089"/>
        <v>792667527.32876801</v>
      </c>
      <c r="BD842">
        <f t="shared" si="1024"/>
        <v>9140979569.5189533</v>
      </c>
      <c r="BE842">
        <f t="shared" si="1025"/>
        <v>4982576800.7862263</v>
      </c>
      <c r="BF842">
        <f t="shared" si="1026"/>
        <v>1.8345887951143174</v>
      </c>
      <c r="BG842">
        <f t="shared" si="1027"/>
        <v>64.721514396599787</v>
      </c>
      <c r="BH842">
        <f t="shared" si="1048"/>
        <v>109149768</v>
      </c>
      <c r="BI842">
        <f t="shared" si="1049"/>
        <v>0.13421953664902864</v>
      </c>
      <c r="BJ842">
        <f t="shared" si="1090"/>
        <v>-882.50120000000152</v>
      </c>
      <c r="BK842">
        <f t="shared" si="1050"/>
        <v>-1.3401861699850165E-2</v>
      </c>
      <c r="BL842">
        <f t="shared" si="1051"/>
        <v>0.98659813830014986</v>
      </c>
      <c r="BM842">
        <f t="shared" si="1052"/>
        <v>7.2571591754649196</v>
      </c>
      <c r="BN842">
        <f t="shared" si="1053"/>
        <v>581.25</v>
      </c>
      <c r="BO842">
        <f t="shared" si="1092"/>
        <v>580.88499760000002</v>
      </c>
      <c r="BP842">
        <f t="shared" si="1054"/>
        <v>577.99301594117651</v>
      </c>
      <c r="BQ842">
        <f t="shared" si="1055"/>
        <v>2.8919816588235108</v>
      </c>
      <c r="BR842">
        <f t="shared" si="1056"/>
        <v>-7.2250360000000455</v>
      </c>
      <c r="BS842">
        <f t="shared" si="1057"/>
        <v>0</v>
      </c>
      <c r="BT842">
        <f t="shared" si="1058"/>
        <v>2.25</v>
      </c>
      <c r="BU842">
        <f t="shared" si="1059"/>
        <v>1</v>
      </c>
      <c r="BV842">
        <f t="shared" si="1060"/>
        <v>580.79833173333327</v>
      </c>
      <c r="BW842">
        <f t="shared" si="1061"/>
        <v>580.30595180952389</v>
      </c>
      <c r="BX842">
        <f t="shared" si="1062"/>
        <v>577.85090996363635</v>
      </c>
      <c r="BY842">
        <f t="shared" si="1063"/>
        <v>576.26607257142859</v>
      </c>
      <c r="BZ842">
        <f t="shared" si="1064"/>
        <v>588.84997599999997</v>
      </c>
      <c r="CA842">
        <f t="shared" si="1065"/>
        <v>560</v>
      </c>
      <c r="CB842">
        <f t="shared" si="1066"/>
        <v>579.1932435199999</v>
      </c>
      <c r="CC842">
        <f t="shared" si="1067"/>
        <v>576.56577068888896</v>
      </c>
      <c r="CD842">
        <f t="shared" si="1068"/>
        <v>575.73291670571439</v>
      </c>
      <c r="CE842">
        <f t="shared" si="1069"/>
        <v>570.06942978366783</v>
      </c>
      <c r="CF842">
        <f t="shared" si="1070"/>
        <v>583.875</v>
      </c>
      <c r="CG842">
        <f t="shared" si="1071"/>
        <v>586</v>
      </c>
      <c r="CH842">
        <f t="shared" si="1072"/>
        <v>578.32501200000002</v>
      </c>
    </row>
    <row r="843" spans="1:86">
      <c r="A843" s="1">
        <v>40700</v>
      </c>
      <c r="B843">
        <v>570</v>
      </c>
      <c r="C843">
        <v>584</v>
      </c>
      <c r="D843">
        <v>570</v>
      </c>
      <c r="E843">
        <v>582.17498799999998</v>
      </c>
      <c r="F843">
        <v>1357074</v>
      </c>
      <c r="G843">
        <f t="shared" si="1086"/>
        <v>1003263.0950159971</v>
      </c>
      <c r="H843">
        <f t="shared" si="1034"/>
        <v>69610095.513272703</v>
      </c>
      <c r="I843">
        <f t="shared" si="1087"/>
        <v>576.54374699999994</v>
      </c>
      <c r="J843">
        <f t="shared" si="1014"/>
        <v>583.30000300000006</v>
      </c>
      <c r="K843">
        <f t="shared" si="1015"/>
        <v>567.21875</v>
      </c>
      <c r="L843">
        <f t="shared" si="1016"/>
        <v>4</v>
      </c>
      <c r="M843">
        <f t="shared" si="1017"/>
        <v>8</v>
      </c>
      <c r="N843">
        <f t="shared" si="1018"/>
        <v>60</v>
      </c>
      <c r="O843">
        <f t="shared" si="1019"/>
        <v>20</v>
      </c>
      <c r="P843">
        <f t="shared" si="1074"/>
        <v>14</v>
      </c>
      <c r="Q843">
        <f t="shared" si="1075"/>
        <v>1.8250120000000152</v>
      </c>
      <c r="R843">
        <f t="shared" si="1076"/>
        <v>12.174987999999985</v>
      </c>
      <c r="S843">
        <f t="shared" si="1077"/>
        <v>14</v>
      </c>
      <c r="T843">
        <f t="shared" si="1033"/>
        <v>12.657671336138103</v>
      </c>
      <c r="U843">
        <f t="shared" si="1078"/>
        <v>7.5750120000000152</v>
      </c>
      <c r="V843">
        <f t="shared" si="1079"/>
        <v>-9</v>
      </c>
      <c r="W843">
        <f t="shared" si="1080"/>
        <v>7.5750120000000152</v>
      </c>
      <c r="X843">
        <f t="shared" si="1081"/>
        <v>0</v>
      </c>
      <c r="Y843">
        <f t="shared" si="1031"/>
        <v>2.7048220349354111</v>
      </c>
      <c r="Z843">
        <f t="shared" si="1032"/>
        <v>2.1496714331191487</v>
      </c>
      <c r="AA843">
        <f t="shared" si="1028"/>
        <v>21.369033553692045</v>
      </c>
      <c r="AB843">
        <f t="shared" si="1029"/>
        <v>16.983150976449831</v>
      </c>
      <c r="AC843">
        <f t="shared" si="1030"/>
        <v>11.435809018376114</v>
      </c>
      <c r="AD843">
        <f t="shared" si="1038"/>
        <v>10.101600784273328</v>
      </c>
      <c r="AE843">
        <f t="shared" si="1091"/>
        <v>581.67499999999995</v>
      </c>
      <c r="AF843">
        <f t="shared" si="1093"/>
        <v>580.72499599999992</v>
      </c>
      <c r="AG843">
        <f t="shared" si="1035"/>
        <v>574.51874999999995</v>
      </c>
      <c r="AH843">
        <f t="shared" si="1020"/>
        <v>576.375</v>
      </c>
      <c r="AI843">
        <f t="shared" si="1021"/>
        <v>589.94183855880988</v>
      </c>
      <c r="AJ843">
        <f t="shared" si="1022"/>
        <v>562.80816144119012</v>
      </c>
      <c r="AK843">
        <f t="shared" si="1023"/>
        <v>0.71375606317043017</v>
      </c>
      <c r="AL843">
        <f t="shared" si="1082"/>
        <v>0.73928399999999783</v>
      </c>
      <c r="AM843">
        <f t="shared" si="1083"/>
        <v>1003263.0950159971</v>
      </c>
      <c r="AN843">
        <f t="shared" si="1036"/>
        <v>845270.96689216234</v>
      </c>
      <c r="AO843">
        <f t="shared" si="1037"/>
        <v>35944872</v>
      </c>
      <c r="AP843">
        <f t="shared" si="1039"/>
        <v>2.3515759546790495E-2</v>
      </c>
      <c r="AQ843">
        <f t="shared" si="1040"/>
        <v>580.24828827496128</v>
      </c>
      <c r="AR843">
        <f t="shared" si="1041"/>
        <v>582.63041484814278</v>
      </c>
      <c r="AS843">
        <f t="shared" si="1042"/>
        <v>578.50799888563324</v>
      </c>
      <c r="AT843">
        <f t="shared" si="1043"/>
        <v>577.14206108300539</v>
      </c>
      <c r="AU843">
        <f t="shared" si="1044"/>
        <v>578.00626389032857</v>
      </c>
      <c r="AV843">
        <f t="shared" si="1045"/>
        <v>576.89430600141577</v>
      </c>
      <c r="AW843">
        <f t="shared" si="1046"/>
        <v>1.1119578889127979</v>
      </c>
      <c r="AX843">
        <f t="shared" si="1073"/>
        <v>-1.2544813113732844E-2</v>
      </c>
      <c r="AY843">
        <f t="shared" si="1047"/>
        <v>1.1245027020265308</v>
      </c>
      <c r="AZ843">
        <f t="shared" si="1084"/>
        <v>578.72499600000003</v>
      </c>
      <c r="BA843">
        <f t="shared" si="1085"/>
        <v>785372645.22170401</v>
      </c>
      <c r="BB843">
        <f t="shared" si="1088"/>
        <v>0</v>
      </c>
      <c r="BC843">
        <f t="shared" si="1089"/>
        <v>785372645.22170401</v>
      </c>
      <c r="BD843">
        <f t="shared" si="1024"/>
        <v>8349508512.1002665</v>
      </c>
      <c r="BE843">
        <f t="shared" si="1025"/>
        <v>5767949446.0079308</v>
      </c>
      <c r="BF843">
        <f t="shared" si="1026"/>
        <v>1.4475696415611037</v>
      </c>
      <c r="BG843">
        <f t="shared" si="1027"/>
        <v>59.143144161480031</v>
      </c>
      <c r="BH843">
        <f t="shared" si="1048"/>
        <v>110506842</v>
      </c>
      <c r="BI843">
        <f t="shared" si="1049"/>
        <v>0.19274897972559796</v>
      </c>
      <c r="BJ843">
        <f t="shared" si="1090"/>
        <v>512.5</v>
      </c>
      <c r="BK843">
        <f t="shared" si="1050"/>
        <v>1.0632757794623894E-2</v>
      </c>
      <c r="BL843">
        <f t="shared" si="1051"/>
        <v>1.0106327577946239</v>
      </c>
      <c r="BM843">
        <f t="shared" si="1052"/>
        <v>7.1503517489392534</v>
      </c>
      <c r="BN843">
        <f t="shared" si="1053"/>
        <v>577</v>
      </c>
      <c r="BO843">
        <f t="shared" si="1092"/>
        <v>581.17249760000004</v>
      </c>
      <c r="BP843">
        <f t="shared" si="1054"/>
        <v>577.66544205882349</v>
      </c>
      <c r="BQ843">
        <f t="shared" si="1055"/>
        <v>3.5070555411765554</v>
      </c>
      <c r="BR843">
        <f t="shared" si="1056"/>
        <v>7.2249759999999696</v>
      </c>
      <c r="BS843">
        <f t="shared" si="1057"/>
        <v>0.42498799999998482</v>
      </c>
      <c r="BT843">
        <f t="shared" si="1058"/>
        <v>-2.4000240000000304</v>
      </c>
      <c r="BU843">
        <f t="shared" si="1059"/>
        <v>-11.325012000000015</v>
      </c>
      <c r="BV843">
        <f t="shared" si="1060"/>
        <v>581.37832853333327</v>
      </c>
      <c r="BW843">
        <f t="shared" si="1061"/>
        <v>581.19166209523814</v>
      </c>
      <c r="BX843">
        <f t="shared" si="1062"/>
        <v>578.88545258181819</v>
      </c>
      <c r="BY843">
        <f t="shared" si="1063"/>
        <v>577.06380935238087</v>
      </c>
      <c r="BZ843">
        <f t="shared" si="1064"/>
        <v>588.84997599999997</v>
      </c>
      <c r="CA843">
        <f t="shared" si="1065"/>
        <v>560</v>
      </c>
      <c r="CB843">
        <f t="shared" si="1066"/>
        <v>581.66417366666667</v>
      </c>
      <c r="CC843">
        <f t="shared" si="1067"/>
        <v>579.4485355999999</v>
      </c>
      <c r="CD843">
        <f t="shared" si="1068"/>
        <v>572.91843035555553</v>
      </c>
      <c r="CE843">
        <f t="shared" si="1069"/>
        <v>570.59421901760118</v>
      </c>
      <c r="CF843">
        <f t="shared" si="1070"/>
        <v>576.04998799999998</v>
      </c>
      <c r="CG843">
        <f t="shared" si="1071"/>
        <v>587.5</v>
      </c>
      <c r="CH843">
        <f t="shared" si="1072"/>
        <v>575</v>
      </c>
    </row>
    <row r="844" spans="1:86">
      <c r="A844" s="1">
        <v>40701</v>
      </c>
      <c r="B844">
        <v>581.5</v>
      </c>
      <c r="C844">
        <v>591.57501200000002</v>
      </c>
      <c r="D844">
        <v>579</v>
      </c>
      <c r="E844">
        <v>589.65002400000003</v>
      </c>
      <c r="F844">
        <v>1837442</v>
      </c>
      <c r="G844">
        <f t="shared" si="1086"/>
        <v>1274889.2484485952</v>
      </c>
      <c r="H844">
        <f t="shared" si="1034"/>
        <v>70884984.761721298</v>
      </c>
      <c r="I844">
        <f t="shared" si="1087"/>
        <v>585.43125899999995</v>
      </c>
      <c r="J844">
        <f t="shared" ref="J844:J907" si="1094">MAX(I835:I844)</f>
        <v>585.43125899999995</v>
      </c>
      <c r="K844">
        <f t="shared" ref="K844:K907" si="1095">MIN(I835:I844)</f>
        <v>567.21875</v>
      </c>
      <c r="L844">
        <f t="shared" ref="L844:L907" si="1096">10-MATCH(J844,I835:I844,0)+1</f>
        <v>1</v>
      </c>
      <c r="M844">
        <f t="shared" ref="M844:M907" si="1097">10-MATCH(K844,I835:I844,0)+1</f>
        <v>9</v>
      </c>
      <c r="N844">
        <f t="shared" ref="N844:N907" si="1098">(100*(10-L844)/10)</f>
        <v>90</v>
      </c>
      <c r="O844">
        <f t="shared" ref="O844:O907" si="1099">100*(10-M844)/10</f>
        <v>10</v>
      </c>
      <c r="P844">
        <f t="shared" si="1074"/>
        <v>12.575012000000015</v>
      </c>
      <c r="Q844">
        <f t="shared" si="1075"/>
        <v>1.9249879999999848</v>
      </c>
      <c r="R844">
        <f t="shared" si="1076"/>
        <v>10.65002400000003</v>
      </c>
      <c r="S844">
        <f t="shared" si="1077"/>
        <v>12.575012000000015</v>
      </c>
      <c r="T844">
        <f t="shared" si="1033"/>
        <v>12.651767097842525</v>
      </c>
      <c r="U844">
        <f t="shared" si="1078"/>
        <v>0.92498799999998482</v>
      </c>
      <c r="V844">
        <f t="shared" si="1079"/>
        <v>-2.75</v>
      </c>
      <c r="W844">
        <f t="shared" si="1080"/>
        <v>0.92498799999998482</v>
      </c>
      <c r="X844">
        <f t="shared" si="1081"/>
        <v>0</v>
      </c>
      <c r="Y844">
        <f t="shared" si="1031"/>
        <v>2.5776910324400233</v>
      </c>
      <c r="Z844">
        <f t="shared" si="1032"/>
        <v>1.9961234736106379</v>
      </c>
      <c r="AA844">
        <f t="shared" si="1028"/>
        <v>20.374158111712244</v>
      </c>
      <c r="AB844">
        <f t="shared" si="1029"/>
        <v>15.777428229381742</v>
      </c>
      <c r="AC844">
        <f t="shared" si="1030"/>
        <v>12.715154015538561</v>
      </c>
      <c r="AD844">
        <f t="shared" si="1038"/>
        <v>9.963475977446965</v>
      </c>
      <c r="AE844">
        <f t="shared" si="1091"/>
        <v>583.89000239999996</v>
      </c>
      <c r="AF844">
        <f t="shared" si="1093"/>
        <v>583.00417066666671</v>
      </c>
      <c r="AG844">
        <f t="shared" si="1035"/>
        <v>575.5037506000001</v>
      </c>
      <c r="AH844">
        <f t="shared" ref="AH844:AH907" si="1100">AVERAGE(E835:E844)</f>
        <v>577.84500119999996</v>
      </c>
      <c r="AI844">
        <f t="shared" ref="AI844:AI907" si="1101">AH844+(STDEVPA(E835:E844)*2)</f>
        <v>593.50047190289297</v>
      </c>
      <c r="AJ844">
        <f t="shared" ref="AJ844:AJ907" si="1102">AH844-(STDEVPA(E835:E844)*2)</f>
        <v>562.18953049710694</v>
      </c>
      <c r="AK844">
        <f t="shared" ref="AK844:AK907" si="1103">(E844-AJ844)/(AI844-AJ844)</f>
        <v>0.87702548278598214</v>
      </c>
      <c r="AL844">
        <f t="shared" si="1082"/>
        <v>0.69383917884134305</v>
      </c>
      <c r="AM844">
        <f t="shared" si="1083"/>
        <v>1274889.2484485952</v>
      </c>
      <c r="AN844">
        <f t="shared" si="1036"/>
        <v>2510223.1143658273</v>
      </c>
      <c r="AO844">
        <f t="shared" si="1037"/>
        <v>36253156</v>
      </c>
      <c r="AP844">
        <f t="shared" si="1039"/>
        <v>6.9241505880641874E-2</v>
      </c>
      <c r="AQ844">
        <f t="shared" si="1040"/>
        <v>583.44487842147441</v>
      </c>
      <c r="AR844">
        <f t="shared" si="1041"/>
        <v>584.93025003642208</v>
      </c>
      <c r="AS844">
        <f t="shared" si="1042"/>
        <v>580.5135634062193</v>
      </c>
      <c r="AT844">
        <f t="shared" si="1043"/>
        <v>578.26777774553489</v>
      </c>
      <c r="AU844">
        <f t="shared" si="1044"/>
        <v>579.75282790677932</v>
      </c>
      <c r="AV844">
        <f t="shared" si="1045"/>
        <v>577.78720626131667</v>
      </c>
      <c r="AW844">
        <f t="shared" si="1046"/>
        <v>1.9656216454626474</v>
      </c>
      <c r="AX844">
        <f t="shared" si="1073"/>
        <v>0.38308847860154321</v>
      </c>
      <c r="AY844">
        <f t="shared" si="1047"/>
        <v>1.5825331668611042</v>
      </c>
      <c r="AZ844">
        <f t="shared" si="1084"/>
        <v>586.74167866666664</v>
      </c>
      <c r="BA844">
        <f t="shared" si="1085"/>
        <v>1078103803.5326374</v>
      </c>
      <c r="BB844">
        <f t="shared" si="1088"/>
        <v>1078103803.5326374</v>
      </c>
      <c r="BC844">
        <f t="shared" si="1089"/>
        <v>0</v>
      </c>
      <c r="BD844">
        <f t="shared" si="1024"/>
        <v>8144870200.4981308</v>
      </c>
      <c r="BE844">
        <f t="shared" si="1025"/>
        <v>5767949446.0079308</v>
      </c>
      <c r="BF844">
        <f t="shared" si="1026"/>
        <v>1.4120911212450546</v>
      </c>
      <c r="BG844">
        <f t="shared" si="1027"/>
        <v>58.542196387513435</v>
      </c>
      <c r="BH844">
        <f t="shared" si="1048"/>
        <v>112344284</v>
      </c>
      <c r="BI844">
        <f t="shared" si="1049"/>
        <v>0.34019819479589736</v>
      </c>
      <c r="BJ844">
        <f t="shared" si="1090"/>
        <v>647.50360000000455</v>
      </c>
      <c r="BK844">
        <f t="shared" si="1050"/>
        <v>1.283984395427178E-2</v>
      </c>
      <c r="BL844">
        <f t="shared" si="1051"/>
        <v>1.0128398439542718</v>
      </c>
      <c r="BM844">
        <f t="shared" si="1052"/>
        <v>8.2511575438638172</v>
      </c>
      <c r="BN844">
        <f t="shared" si="1053"/>
        <v>585.28750600000001</v>
      </c>
      <c r="BO844">
        <f t="shared" si="1092"/>
        <v>581.8400024</v>
      </c>
      <c r="BP844">
        <f t="shared" si="1054"/>
        <v>577.89889794117641</v>
      </c>
      <c r="BQ844">
        <f t="shared" si="1055"/>
        <v>3.9411044588235882</v>
      </c>
      <c r="BR844">
        <f t="shared" si="1056"/>
        <v>25.350036000000046</v>
      </c>
      <c r="BS844">
        <f t="shared" si="1057"/>
        <v>19</v>
      </c>
      <c r="BT844">
        <f t="shared" si="1058"/>
        <v>16.625</v>
      </c>
      <c r="BU844">
        <f t="shared" si="1059"/>
        <v>6.9500120000000152</v>
      </c>
      <c r="BV844">
        <f t="shared" si="1060"/>
        <v>584.03666986666656</v>
      </c>
      <c r="BW844">
        <f t="shared" si="1061"/>
        <v>583.74167009523808</v>
      </c>
      <c r="BX844">
        <f t="shared" si="1062"/>
        <v>581.29909330909084</v>
      </c>
      <c r="BY844">
        <f t="shared" si="1063"/>
        <v>578.50488306666671</v>
      </c>
      <c r="BZ844">
        <f t="shared" si="1064"/>
        <v>591.57501200000002</v>
      </c>
      <c r="CA844">
        <f t="shared" si="1065"/>
        <v>560</v>
      </c>
      <c r="CB844">
        <f t="shared" si="1066"/>
        <v>584.47383681333338</v>
      </c>
      <c r="CC844">
        <f t="shared" si="1067"/>
        <v>581.88750650000009</v>
      </c>
      <c r="CD844">
        <f t="shared" si="1068"/>
        <v>572.08966234857144</v>
      </c>
      <c r="CE844">
        <f t="shared" si="1069"/>
        <v>570.67904499792928</v>
      </c>
      <c r="CF844">
        <f t="shared" si="1070"/>
        <v>582.17498799999998</v>
      </c>
      <c r="CG844">
        <f t="shared" si="1071"/>
        <v>584</v>
      </c>
      <c r="CH844">
        <f t="shared" si="1072"/>
        <v>570</v>
      </c>
    </row>
    <row r="845" spans="1:86">
      <c r="A845" s="1">
        <v>40702</v>
      </c>
      <c r="B845">
        <v>585.95001200000002</v>
      </c>
      <c r="C845">
        <v>592.5</v>
      </c>
      <c r="D845">
        <v>581.75</v>
      </c>
      <c r="E845">
        <v>590.70001200000002</v>
      </c>
      <c r="F845">
        <v>2127670</v>
      </c>
      <c r="G845">
        <f t="shared" si="1086"/>
        <v>1415152.7036353548</v>
      </c>
      <c r="H845">
        <f t="shared" si="1034"/>
        <v>72300137.465356648</v>
      </c>
      <c r="I845">
        <f t="shared" si="1087"/>
        <v>587.72500600000001</v>
      </c>
      <c r="J845">
        <f t="shared" si="1094"/>
        <v>587.72500600000001</v>
      </c>
      <c r="K845">
        <f t="shared" si="1095"/>
        <v>567.21875</v>
      </c>
      <c r="L845">
        <f t="shared" si="1096"/>
        <v>1</v>
      </c>
      <c r="M845">
        <f t="shared" si="1097"/>
        <v>10</v>
      </c>
      <c r="N845">
        <f t="shared" si="1098"/>
        <v>90</v>
      </c>
      <c r="O845">
        <f t="shared" si="1099"/>
        <v>0</v>
      </c>
      <c r="P845">
        <f t="shared" si="1074"/>
        <v>10.75</v>
      </c>
      <c r="Q845">
        <f t="shared" si="1075"/>
        <v>1.7999879999999848</v>
      </c>
      <c r="R845">
        <f t="shared" si="1076"/>
        <v>8.9500120000000152</v>
      </c>
      <c r="S845">
        <f t="shared" si="1077"/>
        <v>10.75</v>
      </c>
      <c r="T845">
        <f t="shared" si="1033"/>
        <v>12.515926590853772</v>
      </c>
      <c r="U845">
        <f t="shared" si="1078"/>
        <v>4.4000240000000304</v>
      </c>
      <c r="V845">
        <f t="shared" si="1079"/>
        <v>-5.75</v>
      </c>
      <c r="W845">
        <f t="shared" si="1080"/>
        <v>4.4000240000000304</v>
      </c>
      <c r="X845">
        <f t="shared" si="1081"/>
        <v>0</v>
      </c>
      <c r="Y845">
        <f t="shared" si="1031"/>
        <v>2.7078576729800234</v>
      </c>
      <c r="Z845">
        <f t="shared" si="1032"/>
        <v>1.8535432254955924</v>
      </c>
      <c r="AA845">
        <f t="shared" si="1028"/>
        <v>21.635295264186325</v>
      </c>
      <c r="AB845">
        <f t="shared" si="1029"/>
        <v>14.809476645940869</v>
      </c>
      <c r="AC845">
        <f t="shared" si="1030"/>
        <v>18.729212066624878</v>
      </c>
      <c r="AD845">
        <f t="shared" si="1038"/>
        <v>9.7117716637166147</v>
      </c>
      <c r="AE845">
        <f t="shared" si="1091"/>
        <v>584.49000240000009</v>
      </c>
      <c r="AF845">
        <f t="shared" si="1093"/>
        <v>585.02500399999997</v>
      </c>
      <c r="AG845">
        <f t="shared" si="1035"/>
        <v>576.53250120000007</v>
      </c>
      <c r="AH845">
        <f t="shared" si="1100"/>
        <v>580.48500360000003</v>
      </c>
      <c r="AI845">
        <f t="shared" si="1101"/>
        <v>594.97392627466797</v>
      </c>
      <c r="AJ845">
        <f t="shared" si="1102"/>
        <v>565.99608092533208</v>
      </c>
      <c r="AK845">
        <f t="shared" si="1103"/>
        <v>0.85251097094539818</v>
      </c>
      <c r="AL845">
        <f t="shared" si="1082"/>
        <v>0.6651185116279098</v>
      </c>
      <c r="AM845">
        <f t="shared" si="1083"/>
        <v>1415152.7036353548</v>
      </c>
      <c r="AN845">
        <f t="shared" si="1036"/>
        <v>3771316.5263737161</v>
      </c>
      <c r="AO845">
        <f t="shared" si="1037"/>
        <v>36920156</v>
      </c>
      <c r="AP845">
        <f t="shared" si="1039"/>
        <v>0.10214790333967484</v>
      </c>
      <c r="AQ845">
        <f t="shared" si="1040"/>
        <v>585.91162383817311</v>
      </c>
      <c r="AR845">
        <f t="shared" si="1041"/>
        <v>587.2800003560418</v>
      </c>
      <c r="AS845">
        <f t="shared" si="1042"/>
        <v>582.3471241530998</v>
      </c>
      <c r="AT845">
        <f t="shared" si="1043"/>
        <v>579.38667882843674</v>
      </c>
      <c r="AU845">
        <f t="shared" si="1044"/>
        <v>581.39490552076245</v>
      </c>
      <c r="AV845">
        <f t="shared" si="1045"/>
        <v>578.69110266302448</v>
      </c>
      <c r="AW845">
        <f t="shared" si="1046"/>
        <v>2.7038028577379691</v>
      </c>
      <c r="AX845">
        <f t="shared" si="1073"/>
        <v>0.84723135442882835</v>
      </c>
      <c r="AY845">
        <f t="shared" si="1047"/>
        <v>1.8565715033091408</v>
      </c>
      <c r="AZ845">
        <f t="shared" si="1084"/>
        <v>588.31667066666671</v>
      </c>
      <c r="BA845">
        <f t="shared" si="1085"/>
        <v>1251743730.6773467</v>
      </c>
      <c r="BB845">
        <f t="shared" si="1088"/>
        <v>1251743730.6773467</v>
      </c>
      <c r="BC845">
        <f t="shared" si="1089"/>
        <v>0</v>
      </c>
      <c r="BD845">
        <f t="shared" si="1024"/>
        <v>8203370428.7624989</v>
      </c>
      <c r="BE845">
        <f t="shared" si="1025"/>
        <v>5767949446.0079308</v>
      </c>
      <c r="BF845">
        <f t="shared" si="1026"/>
        <v>1.4222334133736476</v>
      </c>
      <c r="BG845">
        <f t="shared" si="1027"/>
        <v>58.715787071601156</v>
      </c>
      <c r="BH845">
        <f t="shared" si="1048"/>
        <v>114471954</v>
      </c>
      <c r="BI845">
        <f t="shared" si="1049"/>
        <v>0.46722730750405383</v>
      </c>
      <c r="BJ845">
        <f t="shared" si="1090"/>
        <v>4.9987999999984822</v>
      </c>
      <c r="BK845">
        <f t="shared" si="1050"/>
        <v>1.7806969511799508E-3</v>
      </c>
      <c r="BL845">
        <f t="shared" si="1051"/>
        <v>1.00178069695118</v>
      </c>
      <c r="BM845">
        <f t="shared" si="1052"/>
        <v>7.6363327490036337</v>
      </c>
      <c r="BN845">
        <f t="shared" si="1053"/>
        <v>587.125</v>
      </c>
      <c r="BO845">
        <f t="shared" si="1092"/>
        <v>582.56500240000003</v>
      </c>
      <c r="BP845">
        <f t="shared" si="1054"/>
        <v>577.49411817647069</v>
      </c>
      <c r="BQ845">
        <f t="shared" si="1055"/>
        <v>5.0708842235293332</v>
      </c>
      <c r="BR845">
        <f t="shared" si="1056"/>
        <v>22.825012000000015</v>
      </c>
      <c r="BS845">
        <f t="shared" si="1057"/>
        <v>21.75</v>
      </c>
      <c r="BT845">
        <f t="shared" si="1058"/>
        <v>21</v>
      </c>
      <c r="BU845">
        <f t="shared" si="1059"/>
        <v>16.450012000000015</v>
      </c>
      <c r="BV845">
        <f t="shared" si="1060"/>
        <v>586.30667306666669</v>
      </c>
      <c r="BW845">
        <f t="shared" si="1061"/>
        <v>585.9404819047619</v>
      </c>
      <c r="BX845">
        <f t="shared" si="1062"/>
        <v>583.63636800000006</v>
      </c>
      <c r="BY845">
        <f t="shared" si="1063"/>
        <v>579.95214605714284</v>
      </c>
      <c r="BZ845">
        <f t="shared" si="1064"/>
        <v>592.5</v>
      </c>
      <c r="CA845">
        <f t="shared" si="1065"/>
        <v>560</v>
      </c>
      <c r="CB845">
        <f t="shared" si="1066"/>
        <v>582.39299768000001</v>
      </c>
      <c r="CC845">
        <f t="shared" si="1067"/>
        <v>584.56569801111118</v>
      </c>
      <c r="CD845">
        <f t="shared" si="1068"/>
        <v>575.32316984476199</v>
      </c>
      <c r="CE845">
        <f t="shared" si="1069"/>
        <v>570.42213679521433</v>
      </c>
      <c r="CF845">
        <f t="shared" si="1070"/>
        <v>589.65002400000003</v>
      </c>
      <c r="CG845">
        <f t="shared" si="1071"/>
        <v>591.57501200000002</v>
      </c>
      <c r="CH845">
        <f t="shared" si="1072"/>
        <v>579</v>
      </c>
    </row>
    <row r="846" spans="1:86">
      <c r="A846" s="1">
        <v>40703</v>
      </c>
      <c r="B846">
        <v>587.5</v>
      </c>
      <c r="C846">
        <v>596.90002400000003</v>
      </c>
      <c r="D846">
        <v>587.5</v>
      </c>
      <c r="E846">
        <v>593.17498799999998</v>
      </c>
      <c r="F846">
        <v>2693966</v>
      </c>
      <c r="G846">
        <f t="shared" si="1086"/>
        <v>558839.46568985563</v>
      </c>
      <c r="H846">
        <f t="shared" si="1034"/>
        <v>72858976.931046501</v>
      </c>
      <c r="I846">
        <f t="shared" si="1087"/>
        <v>591.26875300000006</v>
      </c>
      <c r="J846">
        <f t="shared" si="1094"/>
        <v>591.26875300000006</v>
      </c>
      <c r="K846">
        <f t="shared" si="1095"/>
        <v>572.41252099999997</v>
      </c>
      <c r="L846">
        <f t="shared" si="1096"/>
        <v>1</v>
      </c>
      <c r="M846">
        <f t="shared" si="1097"/>
        <v>10</v>
      </c>
      <c r="N846">
        <f t="shared" si="1098"/>
        <v>90</v>
      </c>
      <c r="O846">
        <f t="shared" si="1099"/>
        <v>0</v>
      </c>
      <c r="P846">
        <f t="shared" si="1074"/>
        <v>9.4000240000000304</v>
      </c>
      <c r="Q846">
        <f t="shared" si="1075"/>
        <v>3.7250360000000455</v>
      </c>
      <c r="R846">
        <f t="shared" si="1076"/>
        <v>5.6749879999999848</v>
      </c>
      <c r="S846">
        <f t="shared" si="1077"/>
        <v>9.4000240000000304</v>
      </c>
      <c r="T846">
        <f t="shared" si="1033"/>
        <v>12.293362120078504</v>
      </c>
      <c r="U846">
        <f t="shared" si="1078"/>
        <v>1.8499759999999696</v>
      </c>
      <c r="V846">
        <f t="shared" si="1079"/>
        <v>-5.0499879999999848</v>
      </c>
      <c r="W846">
        <f t="shared" si="1080"/>
        <v>1.8499759999999696</v>
      </c>
      <c r="X846">
        <f t="shared" si="1081"/>
        <v>0</v>
      </c>
      <c r="Y846">
        <f t="shared" si="1031"/>
        <v>2.6465804106243054</v>
      </c>
      <c r="Z846">
        <f t="shared" si="1032"/>
        <v>1.7211472808173358</v>
      </c>
      <c r="AA846">
        <f t="shared" si="1028"/>
        <v>21.528532103530068</v>
      </c>
      <c r="AB846">
        <f t="shared" si="1029"/>
        <v>14.000622970393268</v>
      </c>
      <c r="AC846">
        <f t="shared" si="1030"/>
        <v>21.187976796729167</v>
      </c>
      <c r="AD846">
        <f t="shared" si="1038"/>
        <v>10.392362810929185</v>
      </c>
      <c r="AE846">
        <f t="shared" si="1091"/>
        <v>586.35</v>
      </c>
      <c r="AF846">
        <f t="shared" si="1093"/>
        <v>585.9375</v>
      </c>
      <c r="AG846">
        <f t="shared" si="1035"/>
        <v>578.39750060000006</v>
      </c>
      <c r="AH846">
        <f t="shared" si="1100"/>
        <v>583.01500240000007</v>
      </c>
      <c r="AI846">
        <f t="shared" si="1101"/>
        <v>596.62142404100848</v>
      </c>
      <c r="AJ846">
        <f t="shared" si="1102"/>
        <v>569.40858075899166</v>
      </c>
      <c r="AK846">
        <f t="shared" si="1103"/>
        <v>0.87335259291755007</v>
      </c>
      <c r="AL846">
        <f t="shared" si="1082"/>
        <v>0.2074411724906163</v>
      </c>
      <c r="AM846">
        <f t="shared" si="1083"/>
        <v>558839.46568985563</v>
      </c>
      <c r="AN846">
        <f t="shared" si="1036"/>
        <v>6194480.7675003875</v>
      </c>
      <c r="AO846">
        <f t="shared" si="1037"/>
        <v>37073664</v>
      </c>
      <c r="AP846">
        <f t="shared" si="1039"/>
        <v>0.16708574495092762</v>
      </c>
      <c r="AQ846">
        <f t="shared" si="1040"/>
        <v>588.38116765319421</v>
      </c>
      <c r="AR846">
        <f t="shared" si="1041"/>
        <v>589.36619341456992</v>
      </c>
      <c r="AS846">
        <f t="shared" si="1042"/>
        <v>584.29613964554187</v>
      </c>
      <c r="AT846">
        <f t="shared" si="1043"/>
        <v>580.62762665387743</v>
      </c>
      <c r="AU846">
        <f t="shared" si="1044"/>
        <v>583.16191789264803</v>
      </c>
      <c r="AV846">
        <f t="shared" si="1045"/>
        <v>579.70497463661275</v>
      </c>
      <c r="AW846">
        <f t="shared" si="1046"/>
        <v>3.456943256035288</v>
      </c>
      <c r="AX846">
        <f t="shared" si="1073"/>
        <v>1.3691737347501203</v>
      </c>
      <c r="AY846">
        <f t="shared" si="1047"/>
        <v>2.0877695212851677</v>
      </c>
      <c r="AZ846">
        <f t="shared" si="1084"/>
        <v>592.52500399999997</v>
      </c>
      <c r="BA846">
        <f t="shared" si="1085"/>
        <v>1596242214.925864</v>
      </c>
      <c r="BB846">
        <f t="shared" si="1088"/>
        <v>1596242214.925864</v>
      </c>
      <c r="BC846">
        <f t="shared" si="1089"/>
        <v>0</v>
      </c>
      <c r="BD846">
        <f t="shared" si="1024"/>
        <v>8596030053.8192959</v>
      </c>
      <c r="BE846">
        <f t="shared" si="1025"/>
        <v>5767949446.0079308</v>
      </c>
      <c r="BF846">
        <f t="shared" si="1026"/>
        <v>1.4903095344860755</v>
      </c>
      <c r="BG846">
        <f t="shared" si="1027"/>
        <v>59.84434922037233</v>
      </c>
      <c r="BH846">
        <f t="shared" si="1048"/>
        <v>117165920</v>
      </c>
      <c r="BI846">
        <f t="shared" si="1049"/>
        <v>0.59632803016780533</v>
      </c>
      <c r="BJ846">
        <f t="shared" si="1090"/>
        <v>147.49759999999696</v>
      </c>
      <c r="BK846">
        <f t="shared" si="1050"/>
        <v>4.1899034191994729E-3</v>
      </c>
      <c r="BL846">
        <f t="shared" si="1051"/>
        <v>1.0041899034191994</v>
      </c>
      <c r="BM846">
        <f t="shared" si="1052"/>
        <v>7.1712138650313468</v>
      </c>
      <c r="BN846">
        <f t="shared" si="1053"/>
        <v>592.20001200000002</v>
      </c>
      <c r="BO846">
        <f t="shared" si="1092"/>
        <v>584.5725036</v>
      </c>
      <c r="BP846">
        <f t="shared" si="1054"/>
        <v>577.14228011764715</v>
      </c>
      <c r="BQ846">
        <f t="shared" si="1055"/>
        <v>7.4302234823528579</v>
      </c>
      <c r="BR846">
        <f t="shared" si="1056"/>
        <v>20.899963999999954</v>
      </c>
      <c r="BS846">
        <f t="shared" si="1057"/>
        <v>19.34997599999997</v>
      </c>
      <c r="BT846">
        <f t="shared" si="1058"/>
        <v>21.950012000000015</v>
      </c>
      <c r="BU846">
        <f t="shared" si="1059"/>
        <v>13.22497599999997</v>
      </c>
      <c r="BV846">
        <f t="shared" si="1060"/>
        <v>589.20166826666673</v>
      </c>
      <c r="BW846">
        <f t="shared" si="1061"/>
        <v>588.26904876190474</v>
      </c>
      <c r="BX846">
        <f t="shared" si="1062"/>
        <v>585.94363789090903</v>
      </c>
      <c r="BY846">
        <f t="shared" si="1063"/>
        <v>581.53714479999996</v>
      </c>
      <c r="BZ846">
        <f t="shared" si="1064"/>
        <v>596.90002400000003</v>
      </c>
      <c r="CA846">
        <f t="shared" si="1065"/>
        <v>568.15002400000003</v>
      </c>
      <c r="CB846">
        <f t="shared" si="1066"/>
        <v>581.75624579999999</v>
      </c>
      <c r="CC846">
        <f t="shared" si="1067"/>
        <v>582.98374806666664</v>
      </c>
      <c r="CD846">
        <f t="shared" si="1068"/>
        <v>578.45979767873018</v>
      </c>
      <c r="CE846">
        <f t="shared" si="1069"/>
        <v>573.39046073173472</v>
      </c>
      <c r="CF846">
        <f t="shared" si="1070"/>
        <v>590.70001200000002</v>
      </c>
      <c r="CG846">
        <f t="shared" si="1071"/>
        <v>592.5</v>
      </c>
      <c r="CH846">
        <f t="shared" si="1072"/>
        <v>581.75</v>
      </c>
    </row>
    <row r="847" spans="1:86">
      <c r="A847" s="1">
        <v>40704</v>
      </c>
      <c r="B847">
        <v>593.27502400000003</v>
      </c>
      <c r="C847">
        <v>598.75</v>
      </c>
      <c r="D847">
        <v>592.54998799999998</v>
      </c>
      <c r="E847">
        <v>594.59997599999997</v>
      </c>
      <c r="F847">
        <v>3774550</v>
      </c>
      <c r="G847">
        <f t="shared" si="1086"/>
        <v>-1278496.055136692</v>
      </c>
      <c r="H847">
        <f t="shared" si="1034"/>
        <v>71580480.875909805</v>
      </c>
      <c r="I847">
        <f t="shared" si="1087"/>
        <v>594.79374699999994</v>
      </c>
      <c r="J847">
        <f t="shared" si="1094"/>
        <v>594.79374699999994</v>
      </c>
      <c r="K847">
        <f t="shared" si="1095"/>
        <v>575.64999399999999</v>
      </c>
      <c r="L847">
        <f t="shared" si="1096"/>
        <v>1</v>
      </c>
      <c r="M847">
        <f t="shared" si="1097"/>
        <v>10</v>
      </c>
      <c r="N847">
        <f t="shared" si="1098"/>
        <v>90</v>
      </c>
      <c r="O847">
        <f t="shared" si="1099"/>
        <v>0</v>
      </c>
      <c r="P847">
        <f t="shared" si="1074"/>
        <v>6.2000120000000152</v>
      </c>
      <c r="Q847">
        <f t="shared" si="1075"/>
        <v>4.1500240000000304</v>
      </c>
      <c r="R847">
        <f t="shared" si="1076"/>
        <v>2.0499879999999848</v>
      </c>
      <c r="S847">
        <f t="shared" si="1077"/>
        <v>6.2000120000000152</v>
      </c>
      <c r="T847">
        <f t="shared" si="1033"/>
        <v>11.858122825787182</v>
      </c>
      <c r="U847">
        <f t="shared" si="1078"/>
        <v>-3.5</v>
      </c>
      <c r="V847">
        <f t="shared" si="1079"/>
        <v>6.2749639999999545</v>
      </c>
      <c r="W847">
        <f t="shared" si="1080"/>
        <v>0</v>
      </c>
      <c r="X847">
        <f t="shared" si="1081"/>
        <v>6.2749639999999545</v>
      </c>
      <c r="Y847">
        <f t="shared" si="1031"/>
        <v>2.4575389527225693</v>
      </c>
      <c r="Z847">
        <f t="shared" si="1032"/>
        <v>2.0464199036160942</v>
      </c>
      <c r="AA847">
        <f t="shared" si="1028"/>
        <v>20.72451929219606</v>
      </c>
      <c r="AB847">
        <f t="shared" si="1029"/>
        <v>17.257536742374281</v>
      </c>
      <c r="AC847">
        <f t="shared" si="1030"/>
        <v>9.1279485941103768</v>
      </c>
      <c r="AD847">
        <f t="shared" si="1038"/>
        <v>10.777712028266189</v>
      </c>
      <c r="AE847">
        <f t="shared" si="1091"/>
        <v>590.05999760000009</v>
      </c>
      <c r="AF847">
        <f t="shared" si="1093"/>
        <v>587.72499600000003</v>
      </c>
      <c r="AG847">
        <f t="shared" si="1035"/>
        <v>579.95000000000005</v>
      </c>
      <c r="AH847">
        <f t="shared" si="1100"/>
        <v>585.24749759999997</v>
      </c>
      <c r="AI847">
        <f t="shared" si="1101"/>
        <v>598.39072252819994</v>
      </c>
      <c r="AJ847">
        <f t="shared" si="1102"/>
        <v>572.1042726718</v>
      </c>
      <c r="AK847">
        <f t="shared" si="1103"/>
        <v>0.85579085236277941</v>
      </c>
      <c r="AL847">
        <f t="shared" si="1082"/>
        <v>-0.33871482829388722</v>
      </c>
      <c r="AM847">
        <f t="shared" si="1083"/>
        <v>-1278496.055136692</v>
      </c>
      <c r="AN847">
        <f t="shared" si="1036"/>
        <v>4923799.0856890548</v>
      </c>
      <c r="AO847">
        <f t="shared" si="1037"/>
        <v>38482726</v>
      </c>
      <c r="AP847">
        <f t="shared" si="1039"/>
        <v>0.12794829258428977</v>
      </c>
      <c r="AQ847">
        <f t="shared" si="1040"/>
        <v>590.49556249110822</v>
      </c>
      <c r="AR847">
        <f t="shared" si="1041"/>
        <v>588.87708513141752</v>
      </c>
      <c r="AS847">
        <f t="shared" si="1042"/>
        <v>586.15083018934433</v>
      </c>
      <c r="AT847">
        <f t="shared" si="1043"/>
        <v>581.88513809502842</v>
      </c>
      <c r="AU847">
        <f t="shared" si="1044"/>
        <v>584.8776266087508</v>
      </c>
      <c r="AV847">
        <f t="shared" si="1045"/>
        <v>580.74762473204987</v>
      </c>
      <c r="AW847">
        <f t="shared" si="1046"/>
        <v>4.1300018767009306</v>
      </c>
      <c r="AX847">
        <f t="shared" si="1073"/>
        <v>1.9213393631402824</v>
      </c>
      <c r="AY847">
        <f t="shared" si="1047"/>
        <v>2.2086625135606481</v>
      </c>
      <c r="AZ847">
        <f t="shared" si="1084"/>
        <v>595.29998799999998</v>
      </c>
      <c r="BA847">
        <f t="shared" si="1085"/>
        <v>2246989569.7054</v>
      </c>
      <c r="BB847">
        <f t="shared" si="1088"/>
        <v>2246989569.7054</v>
      </c>
      <c r="BC847">
        <f t="shared" si="1089"/>
        <v>0</v>
      </c>
      <c r="BD847">
        <f t="shared" si="1024"/>
        <v>10843019623.524696</v>
      </c>
      <c r="BE847">
        <f t="shared" si="1025"/>
        <v>4595554401.1696587</v>
      </c>
      <c r="BF847">
        <f t="shared" si="1026"/>
        <v>2.3594584411327904</v>
      </c>
      <c r="BG847">
        <f t="shared" si="1027"/>
        <v>70.233297493544654</v>
      </c>
      <c r="BH847">
        <f t="shared" si="1048"/>
        <v>120940470</v>
      </c>
      <c r="BI847">
        <f t="shared" si="1049"/>
        <v>0.71115260757312004</v>
      </c>
      <c r="BJ847">
        <f t="shared" si="1090"/>
        <v>42.498799999998482</v>
      </c>
      <c r="BK847">
        <f t="shared" si="1050"/>
        <v>2.4023062820038945E-3</v>
      </c>
      <c r="BL847">
        <f t="shared" si="1051"/>
        <v>1.002402306282004</v>
      </c>
      <c r="BM847">
        <f t="shared" si="1052"/>
        <v>6.9270877621661633</v>
      </c>
      <c r="BN847">
        <f t="shared" si="1053"/>
        <v>595.64999399999999</v>
      </c>
      <c r="BO847">
        <f t="shared" si="1092"/>
        <v>587.45250239999996</v>
      </c>
      <c r="BP847">
        <f t="shared" si="1054"/>
        <v>577.18602976470595</v>
      </c>
      <c r="BQ847">
        <f t="shared" si="1055"/>
        <v>10.266472635294008</v>
      </c>
      <c r="BR847">
        <f t="shared" si="1056"/>
        <v>18.625</v>
      </c>
      <c r="BS847">
        <f t="shared" si="1057"/>
        <v>21.399963999999954</v>
      </c>
      <c r="BT847">
        <f t="shared" si="1058"/>
        <v>18.77502400000003</v>
      </c>
      <c r="BU847">
        <f t="shared" si="1059"/>
        <v>17.77502400000003</v>
      </c>
      <c r="BV847">
        <f t="shared" si="1060"/>
        <v>591.95166026666664</v>
      </c>
      <c r="BW847">
        <f t="shared" si="1061"/>
        <v>590.74404190476184</v>
      </c>
      <c r="BX847">
        <f t="shared" si="1062"/>
        <v>588.04999672727274</v>
      </c>
      <c r="BY847">
        <f t="shared" si="1063"/>
        <v>583.08023769523811</v>
      </c>
      <c r="BZ847">
        <f t="shared" si="1064"/>
        <v>598.75</v>
      </c>
      <c r="CA847">
        <f t="shared" si="1065"/>
        <v>570</v>
      </c>
      <c r="CB847">
        <f t="shared" si="1066"/>
        <v>586.9161671866666</v>
      </c>
      <c r="CC847">
        <f t="shared" si="1067"/>
        <v>582.75103750000005</v>
      </c>
      <c r="CD847">
        <f t="shared" si="1068"/>
        <v>581.12345460333324</v>
      </c>
      <c r="CE847">
        <f t="shared" si="1069"/>
        <v>575.39165223989573</v>
      </c>
      <c r="CF847">
        <f t="shared" si="1070"/>
        <v>593.17498799999998</v>
      </c>
      <c r="CG847">
        <f t="shared" si="1071"/>
        <v>596.90002400000003</v>
      </c>
      <c r="CH847">
        <f t="shared" si="1072"/>
        <v>587.5</v>
      </c>
    </row>
    <row r="848" spans="1:86">
      <c r="A848" s="1">
        <v>40707</v>
      </c>
      <c r="B848">
        <v>594.59997599999997</v>
      </c>
      <c r="C848">
        <v>595.25</v>
      </c>
      <c r="D848">
        <v>586.27502400000003</v>
      </c>
      <c r="E848">
        <v>587.65002400000003</v>
      </c>
      <c r="F848">
        <v>3229400</v>
      </c>
      <c r="G848">
        <f t="shared" si="1086"/>
        <v>-2239887.604646516</v>
      </c>
      <c r="H848">
        <f t="shared" si="1034"/>
        <v>69340593.271263286</v>
      </c>
      <c r="I848">
        <f t="shared" si="1087"/>
        <v>590.94375600000001</v>
      </c>
      <c r="J848">
        <f t="shared" si="1094"/>
        <v>594.79374699999994</v>
      </c>
      <c r="K848">
        <f t="shared" si="1095"/>
        <v>576.54374699999994</v>
      </c>
      <c r="L848">
        <f t="shared" si="1096"/>
        <v>2</v>
      </c>
      <c r="M848">
        <f t="shared" si="1097"/>
        <v>6</v>
      </c>
      <c r="N848">
        <f t="shared" si="1098"/>
        <v>80</v>
      </c>
      <c r="O848">
        <f t="shared" si="1099"/>
        <v>40</v>
      </c>
      <c r="P848">
        <f t="shared" si="1074"/>
        <v>8.9749759999999696</v>
      </c>
      <c r="Q848">
        <f t="shared" si="1075"/>
        <v>7.5999759999999696</v>
      </c>
      <c r="R848">
        <f t="shared" si="1076"/>
        <v>1.375</v>
      </c>
      <c r="S848">
        <f t="shared" si="1077"/>
        <v>8.9749759999999696</v>
      </c>
      <c r="T848">
        <f t="shared" si="1033"/>
        <v>11.652183766802381</v>
      </c>
      <c r="U848">
        <f t="shared" si="1078"/>
        <v>2.2000120000000152</v>
      </c>
      <c r="V848">
        <f t="shared" si="1079"/>
        <v>-2.7249759999999696</v>
      </c>
      <c r="W848">
        <f t="shared" si="1080"/>
        <v>2.2000120000000152</v>
      </c>
      <c r="X848">
        <f t="shared" si="1081"/>
        <v>0</v>
      </c>
      <c r="Y848">
        <f t="shared" si="1031"/>
        <v>2.4391441703852439</v>
      </c>
      <c r="Z848">
        <f t="shared" si="1032"/>
        <v>1.9002470533578018</v>
      </c>
      <c r="AA848">
        <f t="shared" si="1028"/>
        <v>20.932935998953951</v>
      </c>
      <c r="AB848">
        <f t="shared" si="1029"/>
        <v>16.308076592232393</v>
      </c>
      <c r="AC848">
        <f t="shared" si="1030"/>
        <v>12.418726250789705</v>
      </c>
      <c r="AD848">
        <f t="shared" si="1038"/>
        <v>11.050490100172155</v>
      </c>
      <c r="AE848">
        <f t="shared" si="1091"/>
        <v>591.15500480000003</v>
      </c>
      <c r="AF848">
        <f t="shared" si="1093"/>
        <v>589.65833533333341</v>
      </c>
      <c r="AG848">
        <f t="shared" si="1035"/>
        <v>581.05500180000001</v>
      </c>
      <c r="AH848">
        <f t="shared" si="1100"/>
        <v>586.41500240000005</v>
      </c>
      <c r="AI848">
        <f t="shared" si="1101"/>
        <v>598.04294642260265</v>
      </c>
      <c r="AJ848">
        <f t="shared" si="1102"/>
        <v>574.78705837739744</v>
      </c>
      <c r="AK848">
        <f t="shared" si="1103"/>
        <v>0.55310575960803232</v>
      </c>
      <c r="AL848">
        <f t="shared" si="1082"/>
        <v>-0.6935924954005438</v>
      </c>
      <c r="AM848">
        <f t="shared" si="1083"/>
        <v>-2239887.604646516</v>
      </c>
      <c r="AN848">
        <f t="shared" si="1036"/>
        <v>3106629.138899195</v>
      </c>
      <c r="AO848">
        <f t="shared" si="1037"/>
        <v>39484758</v>
      </c>
      <c r="AP848">
        <f t="shared" si="1039"/>
        <v>7.8679199170960987E-2</v>
      </c>
      <c r="AQ848">
        <f t="shared" si="1040"/>
        <v>589.5280794041314</v>
      </c>
      <c r="AR848">
        <f t="shared" si="1041"/>
        <v>590.77174770896352</v>
      </c>
      <c r="AS848">
        <f t="shared" si="1042"/>
        <v>586.42068507526233</v>
      </c>
      <c r="AT848">
        <f t="shared" si="1043"/>
        <v>582.40397782647585</v>
      </c>
      <c r="AU848">
        <f t="shared" si="1044"/>
        <v>585.29348621743816</v>
      </c>
      <c r="AV848">
        <f t="shared" si="1045"/>
        <v>581.23079268080642</v>
      </c>
      <c r="AW848">
        <f t="shared" si="1046"/>
        <v>4.0626935366317412</v>
      </c>
      <c r="AX848">
        <f t="shared" si="1073"/>
        <v>2.3496101978385742</v>
      </c>
      <c r="AY848">
        <f t="shared" si="1047"/>
        <v>1.713083338793167</v>
      </c>
      <c r="AZ848">
        <f t="shared" si="1084"/>
        <v>589.72501599999998</v>
      </c>
      <c r="BA848">
        <f t="shared" si="1085"/>
        <v>1904457966.6703999</v>
      </c>
      <c r="BB848">
        <f t="shared" si="1088"/>
        <v>0</v>
      </c>
      <c r="BC848">
        <f t="shared" si="1089"/>
        <v>1904457966.6703999</v>
      </c>
      <c r="BD848">
        <f t="shared" ref="BD848:BD911" si="1104">SUM(BB835:BB848)</f>
        <v>10843019623.524696</v>
      </c>
      <c r="BE848">
        <f t="shared" ref="BE848:BE911" si="1105">SUM(BC835:BC848)</f>
        <v>5529543852.7781544</v>
      </c>
      <c r="BF848">
        <f t="shared" ref="BF848:BF911" si="1106">BD848/BE848</f>
        <v>1.9609247909440024</v>
      </c>
      <c r="BG848">
        <f t="shared" ref="BG848:BG911" si="1107">100-(100/(1+BF848))</f>
        <v>66.226767965923926</v>
      </c>
      <c r="BH848">
        <f t="shared" si="1048"/>
        <v>117711070</v>
      </c>
      <c r="BI848">
        <f t="shared" si="1049"/>
        <v>0.6989811255342151</v>
      </c>
      <c r="BJ848">
        <f t="shared" si="1090"/>
        <v>-794.99519999999393</v>
      </c>
      <c r="BK848">
        <f t="shared" si="1050"/>
        <v>-1.1688449849516879E-2</v>
      </c>
      <c r="BL848">
        <f t="shared" si="1051"/>
        <v>0.98831155015048311</v>
      </c>
      <c r="BM848">
        <f t="shared" si="1052"/>
        <v>6.1284646027307961</v>
      </c>
      <c r="BN848">
        <f t="shared" si="1053"/>
        <v>590.76251200000002</v>
      </c>
      <c r="BO848">
        <f t="shared" si="1092"/>
        <v>590.2050048000001</v>
      </c>
      <c r="BP848">
        <f t="shared" si="1054"/>
        <v>577.04411852941189</v>
      </c>
      <c r="BQ848">
        <f t="shared" si="1055"/>
        <v>13.160886270588207</v>
      </c>
      <c r="BR848">
        <f t="shared" si="1056"/>
        <v>9.0750120000000152</v>
      </c>
      <c r="BS848">
        <f t="shared" si="1057"/>
        <v>11.225036000000046</v>
      </c>
      <c r="BT848">
        <f t="shared" si="1058"/>
        <v>6.4000240000000304</v>
      </c>
      <c r="BU848">
        <f t="shared" si="1059"/>
        <v>17.09997599999997</v>
      </c>
      <c r="BV848">
        <f t="shared" si="1060"/>
        <v>591.1483357333334</v>
      </c>
      <c r="BW848">
        <f t="shared" si="1061"/>
        <v>590.72262133333345</v>
      </c>
      <c r="BX848">
        <f t="shared" si="1062"/>
        <v>588.48681970909081</v>
      </c>
      <c r="BY848">
        <f t="shared" si="1063"/>
        <v>583.8135733142858</v>
      </c>
      <c r="BZ848">
        <f t="shared" si="1064"/>
        <v>598.75</v>
      </c>
      <c r="CA848">
        <f t="shared" si="1065"/>
        <v>570</v>
      </c>
      <c r="CB848">
        <f t="shared" si="1066"/>
        <v>590.83726095999998</v>
      </c>
      <c r="CC848">
        <f t="shared" si="1067"/>
        <v>587.37319521111112</v>
      </c>
      <c r="CD848">
        <f t="shared" si="1068"/>
        <v>583.33588987492067</v>
      </c>
      <c r="CE848">
        <f t="shared" si="1069"/>
        <v>577.5349363004517</v>
      </c>
      <c r="CF848">
        <f t="shared" si="1070"/>
        <v>594.59997599999997</v>
      </c>
      <c r="CG848">
        <f t="shared" si="1071"/>
        <v>598.75</v>
      </c>
      <c r="CH848">
        <f t="shared" si="1072"/>
        <v>592.54998799999998</v>
      </c>
    </row>
    <row r="849" spans="1:86">
      <c r="A849" s="1">
        <v>40708</v>
      </c>
      <c r="B849">
        <v>589</v>
      </c>
      <c r="C849">
        <v>597.45001200000002</v>
      </c>
      <c r="D849">
        <v>589</v>
      </c>
      <c r="E849">
        <v>595.52502400000003</v>
      </c>
      <c r="F849">
        <v>2125782</v>
      </c>
      <c r="G849">
        <f t="shared" si="1086"/>
        <v>1157237.8510411677</v>
      </c>
      <c r="H849">
        <f t="shared" si="1034"/>
        <v>70497831.122304454</v>
      </c>
      <c r="I849">
        <f t="shared" si="1087"/>
        <v>592.74375899999995</v>
      </c>
      <c r="J849">
        <f t="shared" si="1094"/>
        <v>594.79374699999994</v>
      </c>
      <c r="K849">
        <f t="shared" si="1095"/>
        <v>576.54374699999994</v>
      </c>
      <c r="L849">
        <f t="shared" si="1096"/>
        <v>3</v>
      </c>
      <c r="M849">
        <f t="shared" si="1097"/>
        <v>7</v>
      </c>
      <c r="N849">
        <f t="shared" si="1098"/>
        <v>70</v>
      </c>
      <c r="O849">
        <f t="shared" si="1099"/>
        <v>30</v>
      </c>
      <c r="P849">
        <f t="shared" si="1074"/>
        <v>8.4500120000000152</v>
      </c>
      <c r="Q849">
        <f t="shared" si="1075"/>
        <v>1.9249879999999848</v>
      </c>
      <c r="R849">
        <f t="shared" si="1076"/>
        <v>6.5250240000000304</v>
      </c>
      <c r="S849">
        <f t="shared" si="1077"/>
        <v>8.4500120000000152</v>
      </c>
      <c r="T849">
        <f t="shared" si="1033"/>
        <v>11.423457212030783</v>
      </c>
      <c r="U849">
        <f t="shared" si="1078"/>
        <v>5.0499879999999848</v>
      </c>
      <c r="V849">
        <f t="shared" si="1079"/>
        <v>-1.625</v>
      </c>
      <c r="W849">
        <f t="shared" si="1080"/>
        <v>5.0499879999999848</v>
      </c>
      <c r="X849">
        <f t="shared" si="1081"/>
        <v>0</v>
      </c>
      <c r="Y849">
        <f t="shared" si="1031"/>
        <v>2.625633015357725</v>
      </c>
      <c r="Z849">
        <f t="shared" si="1032"/>
        <v>1.7645151209751015</v>
      </c>
      <c r="AA849">
        <f t="shared" ref="AA849:AA912" si="1108">(Y849/T849)*100</f>
        <v>22.984574342279679</v>
      </c>
      <c r="AB849">
        <f t="shared" ref="AB849:AB912" si="1109">(Z849/T849)*100</f>
        <v>15.446419487760469</v>
      </c>
      <c r="AC849">
        <f t="shared" ref="AC849:AC912" si="1110">(ABS(AA849-AB849)/SUM(AA849,AB849))*100</f>
        <v>19.614779903575901</v>
      </c>
      <c r="AD849">
        <f t="shared" si="1038"/>
        <v>11.837272004419995</v>
      </c>
      <c r="AE849">
        <f t="shared" si="1091"/>
        <v>592.33000479999998</v>
      </c>
      <c r="AF849">
        <f t="shared" si="1093"/>
        <v>591.88334133333331</v>
      </c>
      <c r="AG849">
        <f t="shared" si="1035"/>
        <v>582.28875420000008</v>
      </c>
      <c r="AH849">
        <f t="shared" si="1100"/>
        <v>588.11000360000003</v>
      </c>
      <c r="AI849">
        <f t="shared" si="1101"/>
        <v>599.61338499649833</v>
      </c>
      <c r="AJ849">
        <f t="shared" si="1102"/>
        <v>576.60662220350173</v>
      </c>
      <c r="AK849">
        <f t="shared" si="1103"/>
        <v>0.8222974247492647</v>
      </c>
      <c r="AL849">
        <f t="shared" si="1082"/>
        <v>0.54438218549275874</v>
      </c>
      <c r="AM849">
        <f t="shared" si="1083"/>
        <v>1157237.8510411677</v>
      </c>
      <c r="AN849">
        <f t="shared" si="1036"/>
        <v>3641192.7247107001</v>
      </c>
      <c r="AO849">
        <f t="shared" si="1037"/>
        <v>40219126</v>
      </c>
      <c r="AP849">
        <f t="shared" si="1039"/>
        <v>9.0533860052321877E-2</v>
      </c>
      <c r="AQ849">
        <f t="shared" si="1040"/>
        <v>591.56704056672675</v>
      </c>
      <c r="AR849">
        <f t="shared" si="1041"/>
        <v>591.15742461190894</v>
      </c>
      <c r="AS849">
        <f t="shared" si="1042"/>
        <v>588.05946608171507</v>
      </c>
      <c r="AT849">
        <f t="shared" si="1043"/>
        <v>583.58487198209298</v>
      </c>
      <c r="AU849">
        <f t="shared" si="1044"/>
        <v>586.8282168848225</v>
      </c>
      <c r="AV849">
        <f t="shared" si="1045"/>
        <v>582.23138887314997</v>
      </c>
      <c r="AW849">
        <f t="shared" si="1046"/>
        <v>4.5968280116725282</v>
      </c>
      <c r="AX849">
        <f t="shared" si="1073"/>
        <v>2.7990537606053651</v>
      </c>
      <c r="AY849">
        <f t="shared" si="1047"/>
        <v>1.797774251067163</v>
      </c>
      <c r="AZ849">
        <f t="shared" si="1084"/>
        <v>593.99167866666664</v>
      </c>
      <c r="BA849">
        <f t="shared" si="1085"/>
        <v>1262696818.659384</v>
      </c>
      <c r="BB849">
        <f t="shared" si="1088"/>
        <v>1262696818.659384</v>
      </c>
      <c r="BC849">
        <f t="shared" si="1089"/>
        <v>0</v>
      </c>
      <c r="BD849">
        <f t="shared" si="1104"/>
        <v>12105716442.18408</v>
      </c>
      <c r="BE849">
        <f t="shared" si="1105"/>
        <v>4471777720.2781544</v>
      </c>
      <c r="BF849">
        <f t="shared" si="1106"/>
        <v>2.7071373398745493</v>
      </c>
      <c r="BG849">
        <f t="shared" si="1107"/>
        <v>73.025008023203142</v>
      </c>
      <c r="BH849">
        <f t="shared" si="1048"/>
        <v>119836852</v>
      </c>
      <c r="BI849">
        <f t="shared" si="1049"/>
        <v>0.78951909833807221</v>
      </c>
      <c r="BJ849">
        <f t="shared" si="1090"/>
        <v>687.5</v>
      </c>
      <c r="BK849">
        <f t="shared" si="1050"/>
        <v>1.3400833282361951E-2</v>
      </c>
      <c r="BL849">
        <f t="shared" si="1051"/>
        <v>1.0134008332823619</v>
      </c>
      <c r="BM849">
        <f t="shared" si="1052"/>
        <v>6.0628143344195635</v>
      </c>
      <c r="BN849">
        <f t="shared" si="1053"/>
        <v>593.22500600000001</v>
      </c>
      <c r="BO849">
        <f t="shared" si="1092"/>
        <v>591.79250479999996</v>
      </c>
      <c r="BP849">
        <f t="shared" si="1054"/>
        <v>577.05808929411774</v>
      </c>
      <c r="BQ849">
        <f t="shared" si="1055"/>
        <v>14.734415505882225</v>
      </c>
      <c r="BR849">
        <f t="shared" si="1056"/>
        <v>7.8250120000000152</v>
      </c>
      <c r="BS849">
        <f t="shared" si="1057"/>
        <v>10.5</v>
      </c>
      <c r="BT849">
        <f t="shared" si="1058"/>
        <v>8.9500120000000152</v>
      </c>
      <c r="BU849">
        <f t="shared" si="1059"/>
        <v>10.5</v>
      </c>
      <c r="BV849">
        <f t="shared" si="1060"/>
        <v>592.60500879999995</v>
      </c>
      <c r="BW849">
        <f t="shared" si="1061"/>
        <v>592.39881809523808</v>
      </c>
      <c r="BX849">
        <f t="shared" si="1062"/>
        <v>590.14318727272723</v>
      </c>
      <c r="BY849">
        <f t="shared" si="1063"/>
        <v>585.1916706666666</v>
      </c>
      <c r="BZ849">
        <f t="shared" si="1064"/>
        <v>598.75</v>
      </c>
      <c r="CA849">
        <f t="shared" si="1065"/>
        <v>570</v>
      </c>
      <c r="CB849">
        <f t="shared" si="1066"/>
        <v>591.86475175999999</v>
      </c>
      <c r="CC849">
        <f t="shared" si="1067"/>
        <v>591.01160768888883</v>
      </c>
      <c r="CD849">
        <f t="shared" si="1068"/>
        <v>585.6220215039682</v>
      </c>
      <c r="CE849">
        <f t="shared" si="1069"/>
        <v>579.18558775843269</v>
      </c>
      <c r="CF849">
        <f t="shared" si="1070"/>
        <v>587.65002400000003</v>
      </c>
      <c r="CG849">
        <f t="shared" si="1071"/>
        <v>595.25</v>
      </c>
      <c r="CH849">
        <f t="shared" si="1072"/>
        <v>586.27502400000003</v>
      </c>
    </row>
    <row r="850" spans="1:86">
      <c r="A850" s="1">
        <v>40709</v>
      </c>
      <c r="B850">
        <v>593</v>
      </c>
      <c r="C850">
        <v>602.5</v>
      </c>
      <c r="D850">
        <v>590.625</v>
      </c>
      <c r="E850">
        <v>592.125</v>
      </c>
      <c r="F850">
        <v>2812382</v>
      </c>
      <c r="G850">
        <f t="shared" si="1086"/>
        <v>-2101885.4947368419</v>
      </c>
      <c r="H850">
        <f t="shared" si="1034"/>
        <v>68395945.627567619</v>
      </c>
      <c r="I850">
        <f t="shared" si="1087"/>
        <v>594.5625</v>
      </c>
      <c r="J850">
        <f t="shared" si="1094"/>
        <v>594.79374699999994</v>
      </c>
      <c r="K850">
        <f t="shared" si="1095"/>
        <v>576.54374699999994</v>
      </c>
      <c r="L850">
        <f t="shared" si="1096"/>
        <v>4</v>
      </c>
      <c r="M850">
        <f t="shared" si="1097"/>
        <v>8</v>
      </c>
      <c r="N850">
        <f t="shared" si="1098"/>
        <v>60</v>
      </c>
      <c r="O850">
        <f t="shared" si="1099"/>
        <v>20</v>
      </c>
      <c r="P850">
        <f t="shared" si="1074"/>
        <v>11.875</v>
      </c>
      <c r="Q850">
        <f t="shared" si="1075"/>
        <v>10.375</v>
      </c>
      <c r="R850">
        <f t="shared" si="1076"/>
        <v>1.5</v>
      </c>
      <c r="S850">
        <f t="shared" si="1077"/>
        <v>11.875</v>
      </c>
      <c r="T850">
        <f t="shared" si="1033"/>
        <v>11.455710268314297</v>
      </c>
      <c r="U850">
        <f t="shared" si="1078"/>
        <v>-9.5499879999999848</v>
      </c>
      <c r="V850">
        <f t="shared" si="1079"/>
        <v>16.5</v>
      </c>
      <c r="W850">
        <f t="shared" si="1080"/>
        <v>0</v>
      </c>
      <c r="X850">
        <f t="shared" si="1081"/>
        <v>16.5</v>
      </c>
      <c r="Y850">
        <f t="shared" ref="Y850:Y913" si="1111">((Y849*13)+W850)/14</f>
        <v>2.4380877999750301</v>
      </c>
      <c r="Z850">
        <f t="shared" ref="Z850:Z913" si="1112">((Z849*13)+X850)/14</f>
        <v>2.817049755191166</v>
      </c>
      <c r="AA850">
        <f t="shared" si="1108"/>
        <v>21.282729249172899</v>
      </c>
      <c r="AB850">
        <f t="shared" si="1109"/>
        <v>24.590790873813656</v>
      </c>
      <c r="AC850">
        <f t="shared" si="1110"/>
        <v>7.2112661417128434</v>
      </c>
      <c r="AD850">
        <f t="shared" si="1038"/>
        <v>12.105237190745308</v>
      </c>
      <c r="AE850">
        <f t="shared" si="1091"/>
        <v>592.61500240000009</v>
      </c>
      <c r="AF850">
        <f t="shared" si="1093"/>
        <v>592.29583733333334</v>
      </c>
      <c r="AG850">
        <f t="shared" si="1035"/>
        <v>583.01875300000006</v>
      </c>
      <c r="AH850">
        <f t="shared" si="1100"/>
        <v>588.55250240000009</v>
      </c>
      <c r="AI850">
        <f t="shared" si="1101"/>
        <v>600.2966670783768</v>
      </c>
      <c r="AJ850">
        <f t="shared" si="1102"/>
        <v>576.80833772162339</v>
      </c>
      <c r="AK850">
        <f t="shared" si="1103"/>
        <v>0.6520967092098755</v>
      </c>
      <c r="AL850">
        <f t="shared" si="1082"/>
        <v>-0.74736842105263157</v>
      </c>
      <c r="AM850">
        <f t="shared" si="1083"/>
        <v>-2101885.4947368419</v>
      </c>
      <c r="AN850">
        <f t="shared" si="1036"/>
        <v>805275.71738787089</v>
      </c>
      <c r="AO850">
        <f t="shared" si="1037"/>
        <v>40806328</v>
      </c>
      <c r="AP850">
        <f t="shared" si="1039"/>
        <v>1.9734089217433897E-2</v>
      </c>
      <c r="AQ850">
        <f t="shared" si="1040"/>
        <v>591.7567467740397</v>
      </c>
      <c r="AR850">
        <f t="shared" si="1041"/>
        <v>586.71643701751486</v>
      </c>
      <c r="AS850">
        <f t="shared" si="1042"/>
        <v>588.7912621870064</v>
      </c>
      <c r="AT850">
        <f t="shared" si="1043"/>
        <v>584.35348350370464</v>
      </c>
      <c r="AU850">
        <f t="shared" si="1044"/>
        <v>587.62273435209909</v>
      </c>
      <c r="AV850">
        <f t="shared" si="1045"/>
        <v>582.9239416520295</v>
      </c>
      <c r="AW850">
        <f t="shared" si="1046"/>
        <v>4.698792700069589</v>
      </c>
      <c r="AX850">
        <f t="shared" si="1073"/>
        <v>3.1790015484982099</v>
      </c>
      <c r="AY850">
        <f t="shared" si="1047"/>
        <v>1.5197911515713791</v>
      </c>
      <c r="AZ850">
        <f t="shared" si="1084"/>
        <v>595.08333333333337</v>
      </c>
      <c r="BA850">
        <f t="shared" si="1085"/>
        <v>1673601655.1666667</v>
      </c>
      <c r="BB850">
        <f t="shared" si="1088"/>
        <v>1673601655.1666667</v>
      </c>
      <c r="BC850">
        <f t="shared" si="1089"/>
        <v>0</v>
      </c>
      <c r="BD850">
        <f t="shared" si="1104"/>
        <v>12612290442.767412</v>
      </c>
      <c r="BE850">
        <f t="shared" si="1105"/>
        <v>4471777720.2781544</v>
      </c>
      <c r="BF850">
        <f t="shared" si="1106"/>
        <v>2.8204198043150721</v>
      </c>
      <c r="BG850">
        <f t="shared" si="1107"/>
        <v>73.82486608224248</v>
      </c>
      <c r="BH850">
        <f t="shared" si="1048"/>
        <v>117024470</v>
      </c>
      <c r="BI850">
        <f t="shared" si="1049"/>
        <v>0.80607303360246707</v>
      </c>
      <c r="BJ850">
        <f t="shared" si="1090"/>
        <v>-440.00240000000304</v>
      </c>
      <c r="BK850">
        <f t="shared" si="1050"/>
        <v>-5.7092882128829403E-3</v>
      </c>
      <c r="BL850">
        <f t="shared" si="1051"/>
        <v>0.99429071178711703</v>
      </c>
      <c r="BM850">
        <f t="shared" si="1052"/>
        <v>6.1897182666282182</v>
      </c>
      <c r="BN850">
        <f t="shared" si="1053"/>
        <v>596.5625</v>
      </c>
      <c r="BO850">
        <f t="shared" si="1092"/>
        <v>593.68000480000001</v>
      </c>
      <c r="BP850">
        <f t="shared" si="1054"/>
        <v>577.40478064705894</v>
      </c>
      <c r="BQ850">
        <f t="shared" si="1055"/>
        <v>16.275224152941064</v>
      </c>
      <c r="BR850">
        <f t="shared" si="1056"/>
        <v>8.25</v>
      </c>
      <c r="BS850">
        <f t="shared" si="1057"/>
        <v>12.299987999999985</v>
      </c>
      <c r="BT850">
        <f t="shared" si="1058"/>
        <v>16.5</v>
      </c>
      <c r="BU850">
        <f t="shared" si="1059"/>
        <v>13.549987999999985</v>
      </c>
      <c r="BV850">
        <f t="shared" si="1060"/>
        <v>592.53667386666677</v>
      </c>
      <c r="BW850">
        <f t="shared" si="1061"/>
        <v>592.46786342857138</v>
      </c>
      <c r="BX850">
        <f t="shared" si="1062"/>
        <v>590.87318661818188</v>
      </c>
      <c r="BY850">
        <f t="shared" si="1063"/>
        <v>586.12845598095237</v>
      </c>
      <c r="BZ850">
        <f t="shared" si="1064"/>
        <v>602.5</v>
      </c>
      <c r="CA850">
        <f t="shared" si="1065"/>
        <v>570</v>
      </c>
      <c r="CB850">
        <f t="shared" si="1066"/>
        <v>592.84466094666675</v>
      </c>
      <c r="CC850">
        <f t="shared" si="1067"/>
        <v>591.93659935555559</v>
      </c>
      <c r="CD850">
        <f t="shared" si="1068"/>
        <v>584.90199205936517</v>
      </c>
      <c r="CE850">
        <f t="shared" si="1069"/>
        <v>579.87940138633519</v>
      </c>
      <c r="CF850">
        <f t="shared" si="1070"/>
        <v>595.52502400000003</v>
      </c>
      <c r="CG850">
        <f t="shared" si="1071"/>
        <v>597.45001200000002</v>
      </c>
      <c r="CH850">
        <f t="shared" si="1072"/>
        <v>589</v>
      </c>
    </row>
    <row r="851" spans="1:86">
      <c r="A851" s="1">
        <v>40710</v>
      </c>
      <c r="B851">
        <v>591.5</v>
      </c>
      <c r="C851">
        <v>592.95001200000002</v>
      </c>
      <c r="D851">
        <v>574.125</v>
      </c>
      <c r="E851">
        <v>575.57501200000002</v>
      </c>
      <c r="F851">
        <v>2337520</v>
      </c>
      <c r="G851">
        <f t="shared" si="1086"/>
        <v>-1977421.2069431848</v>
      </c>
      <c r="H851">
        <f t="shared" si="1034"/>
        <v>66418524.420624435</v>
      </c>
      <c r="I851">
        <f t="shared" si="1087"/>
        <v>583.53750600000001</v>
      </c>
      <c r="J851">
        <f t="shared" si="1094"/>
        <v>594.79374699999994</v>
      </c>
      <c r="K851">
        <f t="shared" si="1095"/>
        <v>576.54374699999994</v>
      </c>
      <c r="L851">
        <f t="shared" si="1096"/>
        <v>5</v>
      </c>
      <c r="M851">
        <f t="shared" si="1097"/>
        <v>9</v>
      </c>
      <c r="N851">
        <f t="shared" si="1098"/>
        <v>50</v>
      </c>
      <c r="O851">
        <f t="shared" si="1099"/>
        <v>10</v>
      </c>
      <c r="P851">
        <f t="shared" si="1074"/>
        <v>18.825012000000015</v>
      </c>
      <c r="Q851">
        <f t="shared" si="1075"/>
        <v>17.375</v>
      </c>
      <c r="R851">
        <f t="shared" si="1076"/>
        <v>1.4500120000000152</v>
      </c>
      <c r="S851">
        <f t="shared" si="1077"/>
        <v>18.825012000000015</v>
      </c>
      <c r="T851">
        <f t="shared" ref="T851:T914" si="1113">((T850*13)+S851)/14</f>
        <v>11.982088963434705</v>
      </c>
      <c r="U851">
        <f t="shared" si="1078"/>
        <v>-14.450012000000015</v>
      </c>
      <c r="V851">
        <f t="shared" si="1079"/>
        <v>22.125</v>
      </c>
      <c r="W851">
        <f t="shared" si="1080"/>
        <v>0</v>
      </c>
      <c r="X851">
        <f t="shared" si="1081"/>
        <v>22.125</v>
      </c>
      <c r="Y851">
        <f t="shared" si="1111"/>
        <v>2.2639386714053851</v>
      </c>
      <c r="Z851">
        <f t="shared" si="1112"/>
        <v>4.1961890583917967</v>
      </c>
      <c r="AA851">
        <f t="shared" si="1108"/>
        <v>18.894357055052442</v>
      </c>
      <c r="AB851">
        <f t="shared" si="1109"/>
        <v>35.020513294444321</v>
      </c>
      <c r="AC851">
        <f t="shared" si="1110"/>
        <v>29.910405301646797</v>
      </c>
      <c r="AD851">
        <f t="shared" si="1038"/>
        <v>13.97810353590306</v>
      </c>
      <c r="AE851">
        <f t="shared" si="1091"/>
        <v>589.09500719999994</v>
      </c>
      <c r="AF851">
        <f t="shared" si="1093"/>
        <v>589.77500400000008</v>
      </c>
      <c r="AG851">
        <f t="shared" si="1035"/>
        <v>582.6762541999999</v>
      </c>
      <c r="AH851">
        <f t="shared" si="1100"/>
        <v>587.7225036000001</v>
      </c>
      <c r="AI851">
        <f t="shared" si="1101"/>
        <v>601.64314666390339</v>
      </c>
      <c r="AJ851">
        <f t="shared" si="1102"/>
        <v>573.8018605360968</v>
      </c>
      <c r="AK851">
        <f t="shared" si="1103"/>
        <v>6.3687843146451345E-2</v>
      </c>
      <c r="AL851">
        <f t="shared" si="1082"/>
        <v>-0.84594835849241279</v>
      </c>
      <c r="AM851">
        <f t="shared" si="1083"/>
        <v>-1977421.2069431848</v>
      </c>
      <c r="AN851">
        <f t="shared" si="1036"/>
        <v>-1714167.8435370203</v>
      </c>
      <c r="AO851">
        <f t="shared" si="1037"/>
        <v>41092926</v>
      </c>
      <c r="AP851">
        <f t="shared" si="1039"/>
        <v>-4.1714426554512574E-2</v>
      </c>
      <c r="AQ851">
        <f t="shared" si="1040"/>
        <v>586.25495695086624</v>
      </c>
      <c r="AR851">
        <f t="shared" si="1041"/>
        <v>577.56324562752309</v>
      </c>
      <c r="AS851">
        <f t="shared" si="1042"/>
        <v>586.41233715334522</v>
      </c>
      <c r="AT851">
        <f t="shared" si="1043"/>
        <v>583.56342106837121</v>
      </c>
      <c r="AU851">
        <f t="shared" si="1044"/>
        <v>585.81557599928419</v>
      </c>
      <c r="AV851">
        <f t="shared" si="1045"/>
        <v>582.40951657638743</v>
      </c>
      <c r="AW851">
        <f t="shared" si="1046"/>
        <v>3.4060594228967602</v>
      </c>
      <c r="AX851">
        <f t="shared" si="1073"/>
        <v>3.2244131233779201</v>
      </c>
      <c r="AY851">
        <f t="shared" si="1047"/>
        <v>0.18164629951884015</v>
      </c>
      <c r="AZ851">
        <f t="shared" si="1084"/>
        <v>580.88334133333331</v>
      </c>
      <c r="BA851">
        <f t="shared" si="1085"/>
        <v>1357826428.0334933</v>
      </c>
      <c r="BB851">
        <f t="shared" si="1088"/>
        <v>0</v>
      </c>
      <c r="BC851">
        <f t="shared" si="1089"/>
        <v>1357826428.0334933</v>
      </c>
      <c r="BD851">
        <f t="shared" si="1104"/>
        <v>11876563792.366665</v>
      </c>
      <c r="BE851">
        <f t="shared" si="1105"/>
        <v>5829604148.3116474</v>
      </c>
      <c r="BF851">
        <f t="shared" si="1106"/>
        <v>2.0372847778706071</v>
      </c>
      <c r="BG851">
        <f t="shared" si="1107"/>
        <v>67.075856459495895</v>
      </c>
      <c r="BH851">
        <f t="shared" si="1048"/>
        <v>114686950</v>
      </c>
      <c r="BI851">
        <f t="shared" si="1049"/>
        <v>0.58482207552493348</v>
      </c>
      <c r="BJ851">
        <f t="shared" si="1090"/>
        <v>-1754.9987999999985</v>
      </c>
      <c r="BK851">
        <f t="shared" si="1050"/>
        <v>-2.7950159172472004E-2</v>
      </c>
      <c r="BL851">
        <f t="shared" si="1051"/>
        <v>0.97204984082752799</v>
      </c>
      <c r="BM851">
        <f t="shared" si="1052"/>
        <v>7.3368230960293834</v>
      </c>
      <c r="BN851">
        <f t="shared" si="1053"/>
        <v>583.53750600000001</v>
      </c>
      <c r="BO851">
        <f t="shared" si="1092"/>
        <v>591.94750360000012</v>
      </c>
      <c r="BP851">
        <f t="shared" si="1054"/>
        <v>577.49228082352954</v>
      </c>
      <c r="BQ851">
        <f t="shared" si="1055"/>
        <v>14.455222776470578</v>
      </c>
      <c r="BR851">
        <f t="shared" si="1056"/>
        <v>-0.47497599999996964</v>
      </c>
      <c r="BS851">
        <f t="shared" si="1057"/>
        <v>-0.875</v>
      </c>
      <c r="BT851">
        <f t="shared" si="1058"/>
        <v>5.4500120000000152</v>
      </c>
      <c r="BU851">
        <f t="shared" si="1059"/>
        <v>8.5</v>
      </c>
      <c r="BV851">
        <f t="shared" si="1060"/>
        <v>586.85667706666652</v>
      </c>
      <c r="BW851">
        <f t="shared" si="1061"/>
        <v>587.69048476190483</v>
      </c>
      <c r="BX851">
        <f t="shared" si="1062"/>
        <v>588.513642909091</v>
      </c>
      <c r="BY851">
        <f t="shared" si="1063"/>
        <v>585.4195282666667</v>
      </c>
      <c r="BZ851">
        <f t="shared" si="1064"/>
        <v>602.5</v>
      </c>
      <c r="CA851">
        <f t="shared" si="1065"/>
        <v>570</v>
      </c>
      <c r="CB851">
        <f t="shared" si="1066"/>
        <v>591.97733277333327</v>
      </c>
      <c r="CC851">
        <f t="shared" si="1067"/>
        <v>592.33305145555562</v>
      </c>
      <c r="CD851">
        <f t="shared" si="1068"/>
        <v>584.97058672031744</v>
      </c>
      <c r="CE851">
        <f t="shared" si="1069"/>
        <v>579.70095806205245</v>
      </c>
      <c r="CF851">
        <f t="shared" si="1070"/>
        <v>592.125</v>
      </c>
      <c r="CG851">
        <f t="shared" si="1071"/>
        <v>602.5</v>
      </c>
      <c r="CH851">
        <f t="shared" si="1072"/>
        <v>590.625</v>
      </c>
    </row>
    <row r="852" spans="1:86">
      <c r="A852" s="1">
        <v>40711</v>
      </c>
      <c r="B852">
        <v>577.5</v>
      </c>
      <c r="C852">
        <v>578.5</v>
      </c>
      <c r="D852">
        <v>552</v>
      </c>
      <c r="E852">
        <v>554.59997599999997</v>
      </c>
      <c r="F852">
        <v>3788146</v>
      </c>
      <c r="G852">
        <f t="shared" si="1086"/>
        <v>-3044818.5521135181</v>
      </c>
      <c r="H852">
        <f t="shared" si="1034"/>
        <v>63373705.868510917</v>
      </c>
      <c r="I852">
        <f t="shared" si="1087"/>
        <v>565.64999399999999</v>
      </c>
      <c r="J852">
        <f t="shared" si="1094"/>
        <v>594.79374699999994</v>
      </c>
      <c r="K852">
        <f t="shared" si="1095"/>
        <v>565.64999399999999</v>
      </c>
      <c r="L852">
        <f t="shared" si="1096"/>
        <v>6</v>
      </c>
      <c r="M852">
        <f t="shared" si="1097"/>
        <v>1</v>
      </c>
      <c r="N852">
        <f t="shared" si="1098"/>
        <v>40</v>
      </c>
      <c r="O852">
        <f t="shared" si="1099"/>
        <v>90</v>
      </c>
      <c r="P852">
        <f t="shared" si="1074"/>
        <v>26.5</v>
      </c>
      <c r="Q852">
        <f t="shared" si="1075"/>
        <v>23.90002400000003</v>
      </c>
      <c r="R852">
        <f t="shared" si="1076"/>
        <v>2.5999759999999696</v>
      </c>
      <c r="S852">
        <f t="shared" si="1077"/>
        <v>26.5</v>
      </c>
      <c r="T852">
        <f t="shared" si="1113"/>
        <v>13.019082608903656</v>
      </c>
      <c r="U852">
        <f t="shared" si="1078"/>
        <v>-19</v>
      </c>
      <c r="V852">
        <f t="shared" si="1079"/>
        <v>23</v>
      </c>
      <c r="W852">
        <f t="shared" si="1080"/>
        <v>0</v>
      </c>
      <c r="X852">
        <f t="shared" si="1081"/>
        <v>23</v>
      </c>
      <c r="Y852">
        <f t="shared" si="1111"/>
        <v>2.1022287663050006</v>
      </c>
      <c r="Z852">
        <f t="shared" si="1112"/>
        <v>5.5393184113638103</v>
      </c>
      <c r="AA852">
        <f t="shared" si="1108"/>
        <v>16.147288019105908</v>
      </c>
      <c r="AB852">
        <f t="shared" si="1109"/>
        <v>42.547686175487591</v>
      </c>
      <c r="AC852">
        <f t="shared" si="1110"/>
        <v>44.978975659577799</v>
      </c>
      <c r="AD852">
        <f t="shared" si="1038"/>
        <v>16.128081158642555</v>
      </c>
      <c r="AE852">
        <f t="shared" si="1091"/>
        <v>581.09500720000005</v>
      </c>
      <c r="AF852">
        <f t="shared" si="1093"/>
        <v>583.3458353333333</v>
      </c>
      <c r="AG852">
        <f t="shared" si="1035"/>
        <v>581.03125299999988</v>
      </c>
      <c r="AH852">
        <f t="shared" si="1100"/>
        <v>585.57750240000007</v>
      </c>
      <c r="AI852">
        <f t="shared" si="1101"/>
        <v>609.23594419976416</v>
      </c>
      <c r="AJ852">
        <f t="shared" si="1102"/>
        <v>561.91906060023598</v>
      </c>
      <c r="AK852">
        <f t="shared" si="1103"/>
        <v>-0.15468230456980037</v>
      </c>
      <c r="AL852">
        <f t="shared" si="1082"/>
        <v>-0.80377539622641736</v>
      </c>
      <c r="AM852">
        <f t="shared" si="1083"/>
        <v>-3044818.5521135181</v>
      </c>
      <c r="AN852">
        <f t="shared" si="1036"/>
        <v>-5099902.1576168723</v>
      </c>
      <c r="AO852">
        <f t="shared" si="1037"/>
        <v>42830472</v>
      </c>
      <c r="AP852">
        <f t="shared" si="1039"/>
        <v>-0.11907181778470413</v>
      </c>
      <c r="AQ852">
        <f t="shared" si="1040"/>
        <v>575.49226342757174</v>
      </c>
      <c r="AR852">
        <f t="shared" si="1041"/>
        <v>565.33297746367907</v>
      </c>
      <c r="AS852">
        <f t="shared" si="1042"/>
        <v>580.6861121457431</v>
      </c>
      <c r="AT852">
        <f t="shared" si="1043"/>
        <v>580.95671101221785</v>
      </c>
      <c r="AU852">
        <f t="shared" si="1044"/>
        <v>581.13323599939156</v>
      </c>
      <c r="AV852">
        <f t="shared" si="1045"/>
        <v>580.46284873604031</v>
      </c>
      <c r="AW852">
        <f t="shared" si="1046"/>
        <v>0.67038726335124466</v>
      </c>
      <c r="AX852">
        <f t="shared" si="1073"/>
        <v>2.7136079513725848</v>
      </c>
      <c r="AY852">
        <f t="shared" si="1047"/>
        <v>-2.0432206880213402</v>
      </c>
      <c r="AZ852">
        <f t="shared" si="1084"/>
        <v>561.69999199999995</v>
      </c>
      <c r="BA852">
        <f t="shared" si="1085"/>
        <v>2127801577.8948319</v>
      </c>
      <c r="BB852">
        <f t="shared" si="1088"/>
        <v>0</v>
      </c>
      <c r="BC852">
        <f t="shared" si="1089"/>
        <v>2127801577.8948319</v>
      </c>
      <c r="BD852">
        <f t="shared" si="1104"/>
        <v>11219766093.89361</v>
      </c>
      <c r="BE852">
        <f t="shared" si="1105"/>
        <v>7957405726.2064791</v>
      </c>
      <c r="BF852">
        <f t="shared" si="1106"/>
        <v>1.4099778847449056</v>
      </c>
      <c r="BG852">
        <f t="shared" si="1107"/>
        <v>58.505843297153355</v>
      </c>
      <c r="BH852">
        <f t="shared" si="1048"/>
        <v>110898804</v>
      </c>
      <c r="BI852">
        <f t="shared" si="1049"/>
        <v>0.11549184668941605</v>
      </c>
      <c r="BJ852">
        <f t="shared" si="1090"/>
        <v>-2197.5036000000046</v>
      </c>
      <c r="BK852">
        <f t="shared" si="1050"/>
        <v>-3.6441880836897839E-2</v>
      </c>
      <c r="BL852">
        <f t="shared" si="1051"/>
        <v>0.96355811916310219</v>
      </c>
      <c r="BM852">
        <f t="shared" si="1052"/>
        <v>12.469093662966706</v>
      </c>
      <c r="BN852">
        <f t="shared" si="1053"/>
        <v>565.25</v>
      </c>
      <c r="BO852">
        <f t="shared" si="1092"/>
        <v>585.86750480000001</v>
      </c>
      <c r="BP852">
        <f t="shared" si="1054"/>
        <v>576.98492788235296</v>
      </c>
      <c r="BQ852">
        <f t="shared" si="1055"/>
        <v>8.882576917647043</v>
      </c>
      <c r="BR852">
        <f t="shared" si="1056"/>
        <v>-27.575012000000015</v>
      </c>
      <c r="BS852">
        <f t="shared" si="1057"/>
        <v>-18</v>
      </c>
      <c r="BT852">
        <f t="shared" si="1058"/>
        <v>-5.5</v>
      </c>
      <c r="BU852">
        <f t="shared" si="1059"/>
        <v>7.5</v>
      </c>
      <c r="BV852">
        <f t="shared" si="1060"/>
        <v>575.35833333333335</v>
      </c>
      <c r="BW852">
        <f t="shared" si="1061"/>
        <v>577.64047676190478</v>
      </c>
      <c r="BX852">
        <f t="shared" si="1062"/>
        <v>582.49136516363626</v>
      </c>
      <c r="BY852">
        <f t="shared" si="1063"/>
        <v>582.74559700952375</v>
      </c>
      <c r="BZ852">
        <f t="shared" si="1064"/>
        <v>602.5</v>
      </c>
      <c r="CA852">
        <f t="shared" si="1065"/>
        <v>552</v>
      </c>
      <c r="CB852">
        <f t="shared" si="1066"/>
        <v>587.96360057333345</v>
      </c>
      <c r="CC852">
        <f t="shared" si="1067"/>
        <v>590.53874986666665</v>
      </c>
      <c r="CD852">
        <f t="shared" si="1068"/>
        <v>588.00325616587293</v>
      </c>
      <c r="CE852">
        <f t="shared" si="1069"/>
        <v>578.1200832049102</v>
      </c>
      <c r="CF852">
        <f t="shared" si="1070"/>
        <v>575.57501200000002</v>
      </c>
      <c r="CG852">
        <f t="shared" si="1071"/>
        <v>592.95001200000002</v>
      </c>
      <c r="CH852">
        <f t="shared" si="1072"/>
        <v>574.125</v>
      </c>
    </row>
    <row r="853" spans="1:86">
      <c r="A853" s="1">
        <v>40714</v>
      </c>
      <c r="B853">
        <v>557.5</v>
      </c>
      <c r="C853">
        <v>559.5</v>
      </c>
      <c r="D853">
        <v>529</v>
      </c>
      <c r="E853">
        <v>534.65002400000003</v>
      </c>
      <c r="F853">
        <v>5310408</v>
      </c>
      <c r="G853">
        <f t="shared" si="1086"/>
        <v>-3342937.006571006</v>
      </c>
      <c r="H853">
        <f t="shared" ref="H853:H916" si="1114">SUM(H852,G853)</f>
        <v>60030768.861939907</v>
      </c>
      <c r="I853">
        <f t="shared" si="1087"/>
        <v>545.16250600000001</v>
      </c>
      <c r="J853">
        <f t="shared" si="1094"/>
        <v>594.79374699999994</v>
      </c>
      <c r="K853">
        <f t="shared" si="1095"/>
        <v>545.16250600000001</v>
      </c>
      <c r="L853">
        <f t="shared" si="1096"/>
        <v>7</v>
      </c>
      <c r="M853">
        <f t="shared" si="1097"/>
        <v>1</v>
      </c>
      <c r="N853">
        <f t="shared" si="1098"/>
        <v>30</v>
      </c>
      <c r="O853">
        <f t="shared" si="1099"/>
        <v>90</v>
      </c>
      <c r="P853">
        <f t="shared" si="1074"/>
        <v>30.5</v>
      </c>
      <c r="Q853">
        <f t="shared" si="1075"/>
        <v>24.84997599999997</v>
      </c>
      <c r="R853">
        <f t="shared" si="1076"/>
        <v>5.6500240000000304</v>
      </c>
      <c r="S853">
        <f t="shared" si="1077"/>
        <v>30.5</v>
      </c>
      <c r="T853">
        <f t="shared" si="1113"/>
        <v>14.267719565410536</v>
      </c>
      <c r="U853">
        <f t="shared" si="1078"/>
        <v>-4.1500240000000304</v>
      </c>
      <c r="V853">
        <f t="shared" si="1079"/>
        <v>-2.5999759999999696</v>
      </c>
      <c r="W853">
        <f t="shared" si="1080"/>
        <v>0</v>
      </c>
      <c r="X853">
        <f t="shared" si="1081"/>
        <v>0</v>
      </c>
      <c r="Y853">
        <f t="shared" si="1111"/>
        <v>1.9520695687117864</v>
      </c>
      <c r="Z853">
        <f t="shared" si="1112"/>
        <v>5.1436528105521102</v>
      </c>
      <c r="AA853">
        <f t="shared" si="1108"/>
        <v>13.681720892834342</v>
      </c>
      <c r="AB853">
        <f t="shared" si="1109"/>
        <v>36.050980585726897</v>
      </c>
      <c r="AC853">
        <f t="shared" si="1110"/>
        <v>44.978975659577813</v>
      </c>
      <c r="AD853">
        <f t="shared" si="1038"/>
        <v>18.27805878138205</v>
      </c>
      <c r="AE853">
        <f t="shared" si="1091"/>
        <v>570.49500720000003</v>
      </c>
      <c r="AF853">
        <f t="shared" si="1093"/>
        <v>573.35417666666672</v>
      </c>
      <c r="AG853">
        <f t="shared" si="1035"/>
        <v>578.60000300000002</v>
      </c>
      <c r="AH853">
        <f t="shared" si="1100"/>
        <v>580.82500600000003</v>
      </c>
      <c r="AI853">
        <f t="shared" si="1101"/>
        <v>619.58309368555524</v>
      </c>
      <c r="AJ853">
        <f t="shared" si="1102"/>
        <v>542.06691831444482</v>
      </c>
      <c r="AK853">
        <f t="shared" si="1103"/>
        <v>-9.5681891926894511E-2</v>
      </c>
      <c r="AL853">
        <f t="shared" si="1082"/>
        <v>-0.62950662295081772</v>
      </c>
      <c r="AM853">
        <f t="shared" si="1083"/>
        <v>-3342937.006571006</v>
      </c>
      <c r="AN853">
        <f t="shared" si="1036"/>
        <v>-9682740.2402495481</v>
      </c>
      <c r="AO853">
        <f t="shared" si="1037"/>
        <v>46123596</v>
      </c>
      <c r="AP853">
        <f t="shared" si="1039"/>
        <v>-0.20993029772113928</v>
      </c>
      <c r="AQ853">
        <f t="shared" si="1040"/>
        <v>561.60590202219737</v>
      </c>
      <c r="AR853">
        <f t="shared" si="1041"/>
        <v>561.92495388653049</v>
      </c>
      <c r="AS853">
        <f t="shared" si="1042"/>
        <v>572.39961627950936</v>
      </c>
      <c r="AT853">
        <f t="shared" si="1043"/>
        <v>576.78910918111819</v>
      </c>
      <c r="AU853">
        <f t="shared" si="1044"/>
        <v>574.16075419948288</v>
      </c>
      <c r="AV853">
        <f t="shared" si="1045"/>
        <v>577.25595100451744</v>
      </c>
      <c r="AW853">
        <f t="shared" si="1046"/>
        <v>-3.0951968050345613</v>
      </c>
      <c r="AX853">
        <f t="shared" si="1073"/>
        <v>1.5518470000911555</v>
      </c>
      <c r="AY853">
        <f t="shared" si="1047"/>
        <v>-4.6470438051257172</v>
      </c>
      <c r="AZ853">
        <f t="shared" si="1084"/>
        <v>541.05000800000005</v>
      </c>
      <c r="BA853">
        <f t="shared" si="1085"/>
        <v>2873196290.8832641</v>
      </c>
      <c r="BB853">
        <f t="shared" si="1088"/>
        <v>0</v>
      </c>
      <c r="BC853">
        <f t="shared" si="1089"/>
        <v>2873196290.8832641</v>
      </c>
      <c r="BD853">
        <f t="shared" si="1104"/>
        <v>9683975367.9968414</v>
      </c>
      <c r="BE853">
        <f t="shared" si="1105"/>
        <v>10830602017.089743</v>
      </c>
      <c r="BF853">
        <f t="shared" si="1106"/>
        <v>0.89413084819443789</v>
      </c>
      <c r="BG853">
        <f t="shared" si="1107"/>
        <v>47.205336898808206</v>
      </c>
      <c r="BH853">
        <f t="shared" si="1048"/>
        <v>105588396</v>
      </c>
      <c r="BI853">
        <f t="shared" si="1049"/>
        <v>-0.536191406887781</v>
      </c>
      <c r="BJ853">
        <f t="shared" si="1090"/>
        <v>-2094.9951999999939</v>
      </c>
      <c r="BK853">
        <f t="shared" si="1050"/>
        <v>-3.5971786626979481E-2</v>
      </c>
      <c r="BL853">
        <f t="shared" si="1051"/>
        <v>0.96402821337302047</v>
      </c>
      <c r="BM853">
        <f t="shared" si="1052"/>
        <v>20.42730580648</v>
      </c>
      <c r="BN853">
        <f t="shared" si="1053"/>
        <v>544.25</v>
      </c>
      <c r="BO853">
        <f t="shared" si="1092"/>
        <v>576.56500240000003</v>
      </c>
      <c r="BP853">
        <f t="shared" si="1054"/>
        <v>576.13198670588235</v>
      </c>
      <c r="BQ853">
        <f t="shared" si="1055"/>
        <v>0.43301569411767105</v>
      </c>
      <c r="BR853">
        <f t="shared" si="1056"/>
        <v>-55</v>
      </c>
      <c r="BS853">
        <f t="shared" si="1057"/>
        <v>-50</v>
      </c>
      <c r="BT853">
        <f t="shared" si="1058"/>
        <v>-32.075012000000015</v>
      </c>
      <c r="BU853">
        <f t="shared" si="1059"/>
        <v>-24</v>
      </c>
      <c r="BV853">
        <f t="shared" si="1060"/>
        <v>559.87667226666667</v>
      </c>
      <c r="BW853">
        <f t="shared" si="1061"/>
        <v>563.72738780952386</v>
      </c>
      <c r="BX853">
        <f t="shared" si="1062"/>
        <v>573.23182363636352</v>
      </c>
      <c r="BY853">
        <f t="shared" si="1063"/>
        <v>578.32833710476189</v>
      </c>
      <c r="BZ853">
        <f t="shared" si="1064"/>
        <v>602.5</v>
      </c>
      <c r="CA853">
        <f t="shared" si="1065"/>
        <v>529</v>
      </c>
      <c r="CB853">
        <f t="shared" si="1066"/>
        <v>585.40859497333338</v>
      </c>
      <c r="CC853">
        <f t="shared" si="1067"/>
        <v>585.52869658888892</v>
      </c>
      <c r="CD853">
        <f t="shared" si="1068"/>
        <v>589.46430831888881</v>
      </c>
      <c r="CE853">
        <f t="shared" si="1069"/>
        <v>576.71175964397241</v>
      </c>
      <c r="CF853">
        <f t="shared" si="1070"/>
        <v>554.59997599999997</v>
      </c>
      <c r="CG853">
        <f t="shared" si="1071"/>
        <v>578.5</v>
      </c>
      <c r="CH853">
        <f t="shared" si="1072"/>
        <v>552</v>
      </c>
    </row>
    <row r="854" spans="1:86">
      <c r="A854" s="1">
        <v>40715</v>
      </c>
      <c r="B854">
        <v>537.5</v>
      </c>
      <c r="C854">
        <v>555.34997599999997</v>
      </c>
      <c r="D854">
        <v>531.59997599999997</v>
      </c>
      <c r="E854">
        <v>553.375</v>
      </c>
      <c r="F854">
        <v>3425946</v>
      </c>
      <c r="G854">
        <f t="shared" si="1086"/>
        <v>2856164.0103329774</v>
      </c>
      <c r="H854">
        <f t="shared" si="1114"/>
        <v>62886932.872272886</v>
      </c>
      <c r="I854">
        <f t="shared" si="1087"/>
        <v>544.45623799999998</v>
      </c>
      <c r="J854">
        <f t="shared" si="1094"/>
        <v>594.79374699999994</v>
      </c>
      <c r="K854">
        <f t="shared" si="1095"/>
        <v>544.45623799999998</v>
      </c>
      <c r="L854">
        <f t="shared" si="1096"/>
        <v>8</v>
      </c>
      <c r="M854">
        <f t="shared" si="1097"/>
        <v>1</v>
      </c>
      <c r="N854">
        <f t="shared" si="1098"/>
        <v>20</v>
      </c>
      <c r="O854">
        <f t="shared" si="1099"/>
        <v>90</v>
      </c>
      <c r="P854">
        <f t="shared" si="1074"/>
        <v>23.75</v>
      </c>
      <c r="Q854">
        <f t="shared" si="1075"/>
        <v>1.9749759999999696</v>
      </c>
      <c r="R854">
        <f t="shared" si="1076"/>
        <v>21.77502400000003</v>
      </c>
      <c r="S854">
        <f t="shared" si="1077"/>
        <v>23.75</v>
      </c>
      <c r="T854">
        <f t="shared" si="1113"/>
        <v>14.945025310738355</v>
      </c>
      <c r="U854">
        <f t="shared" si="1078"/>
        <v>3.1000360000000455</v>
      </c>
      <c r="V854">
        <f t="shared" si="1079"/>
        <v>-8.4000240000000304</v>
      </c>
      <c r="W854">
        <f t="shared" si="1080"/>
        <v>3.1000360000000455</v>
      </c>
      <c r="X854">
        <f t="shared" si="1081"/>
        <v>0</v>
      </c>
      <c r="Y854">
        <f t="shared" si="1111"/>
        <v>2.034067170946662</v>
      </c>
      <c r="Z854">
        <f t="shared" si="1112"/>
        <v>4.7762490383698166</v>
      </c>
      <c r="AA854">
        <f t="shared" si="1108"/>
        <v>13.610329381544348</v>
      </c>
      <c r="AB854">
        <f t="shared" si="1109"/>
        <v>31.958788553793671</v>
      </c>
      <c r="AC854">
        <f t="shared" si="1110"/>
        <v>40.265118140503716</v>
      </c>
      <c r="AD854">
        <f t="shared" si="1038"/>
        <v>20.113073938998433</v>
      </c>
      <c r="AE854">
        <f t="shared" si="1091"/>
        <v>562.06500240000003</v>
      </c>
      <c r="AF854">
        <f t="shared" si="1093"/>
        <v>567.64167266666675</v>
      </c>
      <c r="AG854">
        <f t="shared" ref="AG854:AG917" si="1115">AVERAGE(E835:E854)</f>
        <v>577.52125239999998</v>
      </c>
      <c r="AH854">
        <f t="shared" si="1100"/>
        <v>577.1975036</v>
      </c>
      <c r="AI854">
        <f t="shared" si="1101"/>
        <v>618.66801144682222</v>
      </c>
      <c r="AJ854">
        <f t="shared" si="1102"/>
        <v>535.72699575317779</v>
      </c>
      <c r="AK854">
        <f t="shared" si="1103"/>
        <v>0.21277776862545145</v>
      </c>
      <c r="AL854">
        <f t="shared" si="1082"/>
        <v>0.83368623157894994</v>
      </c>
      <c r="AM854">
        <f t="shared" si="1083"/>
        <v>2856164.0103329774</v>
      </c>
      <c r="AN854">
        <f t="shared" ref="AN854:AN917" si="1116">SUM(AM835:AM854)</f>
        <v>-6219258.164768802</v>
      </c>
      <c r="AO854">
        <f t="shared" ref="AO854:AO917" si="1117">SUM(F835:F854)</f>
        <v>47867548</v>
      </c>
      <c r="AP854">
        <f t="shared" si="1039"/>
        <v>-0.12992639950491724</v>
      </c>
      <c r="AQ854">
        <f t="shared" si="1040"/>
        <v>558.80739533465021</v>
      </c>
      <c r="AR854">
        <f t="shared" si="1041"/>
        <v>556.17509202886924</v>
      </c>
      <c r="AS854">
        <f t="shared" si="1042"/>
        <v>568.97518534919766</v>
      </c>
      <c r="AT854">
        <f t="shared" si="1043"/>
        <v>574.68183935481761</v>
      </c>
      <c r="AU854">
        <f t="shared" si="1044"/>
        <v>571.04289106956048</v>
      </c>
      <c r="AV854">
        <f t="shared" si="1045"/>
        <v>575.58428443420121</v>
      </c>
      <c r="AW854">
        <f t="shared" si="1046"/>
        <v>-4.5413933646407258</v>
      </c>
      <c r="AX854">
        <f t="shared" si="1073"/>
        <v>0.33319892714477906</v>
      </c>
      <c r="AY854">
        <f t="shared" si="1047"/>
        <v>-4.8745922917855049</v>
      </c>
      <c r="AZ854">
        <f t="shared" si="1084"/>
        <v>546.77498400000002</v>
      </c>
      <c r="BA854">
        <f t="shared" si="1085"/>
        <v>1873221569.3348641</v>
      </c>
      <c r="BB854">
        <f t="shared" si="1088"/>
        <v>1873221569.3348641</v>
      </c>
      <c r="BC854">
        <f t="shared" si="1089"/>
        <v>0</v>
      </c>
      <c r="BD854">
        <f t="shared" si="1104"/>
        <v>10982599362.002161</v>
      </c>
      <c r="BE854">
        <f t="shared" si="1105"/>
        <v>10830602017.089743</v>
      </c>
      <c r="BF854">
        <f t="shared" si="1106"/>
        <v>1.0140340624346256</v>
      </c>
      <c r="BG854">
        <f t="shared" si="1107"/>
        <v>50.348406779616745</v>
      </c>
      <c r="BH854">
        <f t="shared" si="1048"/>
        <v>109014342</v>
      </c>
      <c r="BI854">
        <f t="shared" si="1049"/>
        <v>-0.78900579592872511</v>
      </c>
      <c r="BJ854">
        <f t="shared" si="1090"/>
        <v>1772.497599999997</v>
      </c>
      <c r="BK854">
        <f t="shared" si="1050"/>
        <v>3.5022865724214328E-2</v>
      </c>
      <c r="BL854">
        <f t="shared" si="1051"/>
        <v>1.0350228657242144</v>
      </c>
      <c r="BM854">
        <f t="shared" si="1052"/>
        <v>21.856876753307219</v>
      </c>
      <c r="BN854">
        <f t="shared" si="1053"/>
        <v>543.47497599999997</v>
      </c>
      <c r="BO854">
        <f t="shared" si="1092"/>
        <v>566.6149964</v>
      </c>
      <c r="BP854">
        <f t="shared" si="1054"/>
        <v>575.4904417058824</v>
      </c>
      <c r="BQ854">
        <f t="shared" si="1055"/>
        <v>-8.8754453058824083</v>
      </c>
      <c r="BR854">
        <f t="shared" si="1056"/>
        <v>-37.325012000000015</v>
      </c>
      <c r="BS854">
        <f t="shared" si="1057"/>
        <v>-50.15002400000003</v>
      </c>
      <c r="BT854">
        <f t="shared" si="1058"/>
        <v>-37.15002400000003</v>
      </c>
      <c r="BU854">
        <f t="shared" si="1059"/>
        <v>-48.450012000000015</v>
      </c>
      <c r="BV854">
        <f t="shared" si="1060"/>
        <v>554.17000320000011</v>
      </c>
      <c r="BW854">
        <f t="shared" si="1061"/>
        <v>558.01905161904767</v>
      </c>
      <c r="BX854">
        <f t="shared" si="1062"/>
        <v>568.24091345454553</v>
      </c>
      <c r="BY854">
        <f t="shared" si="1063"/>
        <v>575.92595586666675</v>
      </c>
      <c r="BZ854">
        <f t="shared" si="1064"/>
        <v>602.5</v>
      </c>
      <c r="CA854">
        <f t="shared" si="1065"/>
        <v>529</v>
      </c>
      <c r="CB854">
        <f t="shared" si="1066"/>
        <v>575.27550148</v>
      </c>
      <c r="CC854">
        <f t="shared" si="1067"/>
        <v>582.44744125555565</v>
      </c>
      <c r="CD854">
        <f t="shared" si="1068"/>
        <v>588.40624476777771</v>
      </c>
      <c r="CE854">
        <f t="shared" si="1069"/>
        <v>576.47341335825047</v>
      </c>
      <c r="CF854">
        <f t="shared" si="1070"/>
        <v>534.65002400000003</v>
      </c>
      <c r="CG854">
        <f t="shared" si="1071"/>
        <v>559.5</v>
      </c>
      <c r="CH854">
        <f t="shared" si="1072"/>
        <v>529</v>
      </c>
    </row>
    <row r="855" spans="1:86">
      <c r="A855" s="1">
        <v>40716</v>
      </c>
      <c r="B855">
        <v>558</v>
      </c>
      <c r="C855">
        <v>558.45001200000002</v>
      </c>
      <c r="D855">
        <v>540</v>
      </c>
      <c r="E855">
        <v>541.75</v>
      </c>
      <c r="F855">
        <v>3570834</v>
      </c>
      <c r="G855">
        <f t="shared" si="1086"/>
        <v>-2893440.4568413296</v>
      </c>
      <c r="H855">
        <f t="shared" si="1114"/>
        <v>59993492.415431559</v>
      </c>
      <c r="I855">
        <f t="shared" si="1087"/>
        <v>549.55000300000006</v>
      </c>
      <c r="J855">
        <f t="shared" si="1094"/>
        <v>594.79374699999994</v>
      </c>
      <c r="K855">
        <f t="shared" si="1095"/>
        <v>544.45623799999998</v>
      </c>
      <c r="L855">
        <f t="shared" si="1096"/>
        <v>9</v>
      </c>
      <c r="M855">
        <f t="shared" si="1097"/>
        <v>2</v>
      </c>
      <c r="N855">
        <f t="shared" si="1098"/>
        <v>10</v>
      </c>
      <c r="O855">
        <f t="shared" si="1099"/>
        <v>80</v>
      </c>
      <c r="P855">
        <f t="shared" si="1074"/>
        <v>18.450012000000015</v>
      </c>
      <c r="Q855">
        <f t="shared" si="1075"/>
        <v>16.700012000000015</v>
      </c>
      <c r="R855">
        <f t="shared" si="1076"/>
        <v>1.75</v>
      </c>
      <c r="S855">
        <f t="shared" si="1077"/>
        <v>18.450012000000015</v>
      </c>
      <c r="T855">
        <f t="shared" si="1113"/>
        <v>15.195381502828473</v>
      </c>
      <c r="U855">
        <f t="shared" si="1078"/>
        <v>-7.9500120000000152</v>
      </c>
      <c r="V855">
        <f t="shared" si="1079"/>
        <v>4.9500120000000152</v>
      </c>
      <c r="W855">
        <f t="shared" si="1080"/>
        <v>0</v>
      </c>
      <c r="X855">
        <f t="shared" si="1081"/>
        <v>4.9500120000000152</v>
      </c>
      <c r="Y855">
        <f t="shared" si="1111"/>
        <v>1.8887766587361861</v>
      </c>
      <c r="Z855">
        <f t="shared" si="1112"/>
        <v>4.7886606784862593</v>
      </c>
      <c r="AA855">
        <f t="shared" si="1108"/>
        <v>12.429939046838728</v>
      </c>
      <c r="AB855">
        <f t="shared" si="1109"/>
        <v>31.513922026866499</v>
      </c>
      <c r="AC855">
        <f t="shared" si="1110"/>
        <v>43.428097836052665</v>
      </c>
      <c r="AD855">
        <f t="shared" si="1038"/>
        <v>22.594916383818656</v>
      </c>
      <c r="AE855">
        <f t="shared" si="1091"/>
        <v>551.99000240000009</v>
      </c>
      <c r="AF855">
        <f t="shared" si="1093"/>
        <v>558.67916866666667</v>
      </c>
      <c r="AG855">
        <f t="shared" si="1115"/>
        <v>576.39375300000006</v>
      </c>
      <c r="AH855">
        <f t="shared" si="1100"/>
        <v>572.30250240000009</v>
      </c>
      <c r="AI855">
        <f t="shared" si="1101"/>
        <v>617.61962924441843</v>
      </c>
      <c r="AJ855">
        <f t="shared" si="1102"/>
        <v>526.98537555558175</v>
      </c>
      <c r="AK855">
        <f t="shared" si="1103"/>
        <v>0.1629033598611381</v>
      </c>
      <c r="AL855">
        <f t="shared" si="1082"/>
        <v>-0.81029822636429738</v>
      </c>
      <c r="AM855">
        <f t="shared" si="1083"/>
        <v>-2893440.4568413296</v>
      </c>
      <c r="AN855">
        <f t="shared" si="1116"/>
        <v>-8319488.4403126128</v>
      </c>
      <c r="AO855">
        <f t="shared" si="1117"/>
        <v>49570912</v>
      </c>
      <c r="AP855">
        <f t="shared" si="1039"/>
        <v>-0.1678300459816558</v>
      </c>
      <c r="AQ855">
        <f t="shared" si="1040"/>
        <v>553.00788092086918</v>
      </c>
      <c r="AR855">
        <f t="shared" si="1041"/>
        <v>553.98769080064153</v>
      </c>
      <c r="AS855">
        <f t="shared" si="1042"/>
        <v>564.07465198634213</v>
      </c>
      <c r="AT855">
        <f t="shared" si="1043"/>
        <v>571.717973812884</v>
      </c>
      <c r="AU855">
        <f t="shared" si="1044"/>
        <v>566.64895740912641</v>
      </c>
      <c r="AV855">
        <f t="shared" si="1045"/>
        <v>573.21588452380718</v>
      </c>
      <c r="AW855">
        <f t="shared" si="1046"/>
        <v>-6.566927114680766</v>
      </c>
      <c r="AX855">
        <f t="shared" si="1073"/>
        <v>-1.0468262812203299</v>
      </c>
      <c r="AY855">
        <f t="shared" si="1047"/>
        <v>-5.520100833460436</v>
      </c>
      <c r="AZ855">
        <f t="shared" si="1084"/>
        <v>546.73333733333334</v>
      </c>
      <c r="BA855">
        <f t="shared" si="1085"/>
        <v>1952293989.8833361</v>
      </c>
      <c r="BB855">
        <f t="shared" si="1088"/>
        <v>0</v>
      </c>
      <c r="BC855">
        <f t="shared" si="1089"/>
        <v>1952293989.8833361</v>
      </c>
      <c r="BD855">
        <f t="shared" si="1104"/>
        <v>10982599362.002161</v>
      </c>
      <c r="BE855">
        <f t="shared" si="1105"/>
        <v>11793616425.915798</v>
      </c>
      <c r="BF855">
        <f t="shared" si="1106"/>
        <v>0.93123253846619314</v>
      </c>
      <c r="BG855">
        <f t="shared" si="1107"/>
        <v>48.219596548729889</v>
      </c>
      <c r="BH855">
        <f t="shared" si="1048"/>
        <v>105443508</v>
      </c>
      <c r="BI855">
        <f t="shared" si="1049"/>
        <v>-1.1456289492284688</v>
      </c>
      <c r="BJ855">
        <f t="shared" si="1090"/>
        <v>-1262.5</v>
      </c>
      <c r="BK855">
        <f t="shared" si="1050"/>
        <v>-2.1007454257962504E-2</v>
      </c>
      <c r="BL855">
        <f t="shared" si="1051"/>
        <v>0.97899254574203753</v>
      </c>
      <c r="BM855">
        <f t="shared" si="1052"/>
        <v>23.884222973853916</v>
      </c>
      <c r="BN855">
        <f t="shared" si="1053"/>
        <v>549.22500600000001</v>
      </c>
      <c r="BO855">
        <f t="shared" si="1092"/>
        <v>557.14749760000007</v>
      </c>
      <c r="BP855">
        <f t="shared" si="1054"/>
        <v>575.07720676470581</v>
      </c>
      <c r="BQ855">
        <f t="shared" si="1055"/>
        <v>-17.929709164705741</v>
      </c>
      <c r="BR855">
        <f t="shared" si="1056"/>
        <v>-51.424987999999985</v>
      </c>
      <c r="BS855">
        <f t="shared" si="1057"/>
        <v>-47.5</v>
      </c>
      <c r="BT855">
        <f t="shared" si="1058"/>
        <v>-38.450012000000015</v>
      </c>
      <c r="BU855">
        <f t="shared" si="1059"/>
        <v>-29.5</v>
      </c>
      <c r="BV855">
        <f t="shared" si="1060"/>
        <v>547.39833573333328</v>
      </c>
      <c r="BW855">
        <f t="shared" si="1061"/>
        <v>550.62143085714285</v>
      </c>
      <c r="BX855">
        <f t="shared" si="1062"/>
        <v>561.79591279999988</v>
      </c>
      <c r="BY855">
        <f t="shared" si="1063"/>
        <v>572.51916992380973</v>
      </c>
      <c r="BZ855">
        <f t="shared" si="1064"/>
        <v>602.5</v>
      </c>
      <c r="CA855">
        <f t="shared" si="1065"/>
        <v>529</v>
      </c>
      <c r="CB855">
        <f t="shared" si="1066"/>
        <v>560.42883641333333</v>
      </c>
      <c r="CC855">
        <f t="shared" si="1067"/>
        <v>572.50944601111121</v>
      </c>
      <c r="CD855">
        <f t="shared" si="1068"/>
        <v>586.52355390222226</v>
      </c>
      <c r="CE855">
        <f t="shared" si="1069"/>
        <v>578.48096196623828</v>
      </c>
      <c r="CF855">
        <f t="shared" si="1070"/>
        <v>553.375</v>
      </c>
      <c r="CG855">
        <f t="shared" si="1071"/>
        <v>555.34997599999997</v>
      </c>
      <c r="CH855">
        <f t="shared" si="1072"/>
        <v>531.59997599999997</v>
      </c>
    </row>
    <row r="856" spans="1:86">
      <c r="A856" s="1">
        <v>40717</v>
      </c>
      <c r="B856">
        <v>540.90002400000003</v>
      </c>
      <c r="C856">
        <v>550.5</v>
      </c>
      <c r="D856">
        <v>535.04998799999998</v>
      </c>
      <c r="E856">
        <v>548.5</v>
      </c>
      <c r="F856">
        <v>2428236</v>
      </c>
      <c r="G856">
        <f t="shared" si="1086"/>
        <v>1799566.9737235163</v>
      </c>
      <c r="H856">
        <f t="shared" si="1114"/>
        <v>61793059.389155075</v>
      </c>
      <c r="I856">
        <f t="shared" si="1087"/>
        <v>543.73750300000006</v>
      </c>
      <c r="J856">
        <f t="shared" si="1094"/>
        <v>594.79374699999994</v>
      </c>
      <c r="K856">
        <f t="shared" si="1095"/>
        <v>543.73750300000006</v>
      </c>
      <c r="L856">
        <f t="shared" si="1096"/>
        <v>10</v>
      </c>
      <c r="M856">
        <f t="shared" si="1097"/>
        <v>1</v>
      </c>
      <c r="N856">
        <f t="shared" si="1098"/>
        <v>0</v>
      </c>
      <c r="O856">
        <f t="shared" si="1099"/>
        <v>90</v>
      </c>
      <c r="P856">
        <f t="shared" si="1074"/>
        <v>15.450012000000015</v>
      </c>
      <c r="Q856">
        <f t="shared" si="1075"/>
        <v>2</v>
      </c>
      <c r="R856">
        <f t="shared" si="1076"/>
        <v>13.450012000000015</v>
      </c>
      <c r="S856">
        <f t="shared" si="1077"/>
        <v>15.450012000000015</v>
      </c>
      <c r="T856">
        <f t="shared" si="1113"/>
        <v>15.213569395483583</v>
      </c>
      <c r="U856">
        <f t="shared" si="1078"/>
        <v>19.875</v>
      </c>
      <c r="V856">
        <f t="shared" si="1079"/>
        <v>-14.450012000000015</v>
      </c>
      <c r="W856">
        <f t="shared" si="1080"/>
        <v>19.875</v>
      </c>
      <c r="X856">
        <f t="shared" si="1081"/>
        <v>0</v>
      </c>
      <c r="Y856">
        <f t="shared" si="1111"/>
        <v>3.1735068973978868</v>
      </c>
      <c r="Z856">
        <f t="shared" si="1112"/>
        <v>4.4466134871658118</v>
      </c>
      <c r="AA856">
        <f t="shared" si="1108"/>
        <v>20.859712897750335</v>
      </c>
      <c r="AB856">
        <f t="shared" si="1109"/>
        <v>29.227943630939546</v>
      </c>
      <c r="AC856">
        <f t="shared" si="1110"/>
        <v>16.707171613021952</v>
      </c>
      <c r="AD856">
        <f t="shared" si="1038"/>
        <v>23.764972642702734</v>
      </c>
      <c r="AE856">
        <f t="shared" si="1091"/>
        <v>546.57500000000005</v>
      </c>
      <c r="AF856">
        <f t="shared" si="1093"/>
        <v>551.40833533333341</v>
      </c>
      <c r="AG856">
        <f t="shared" si="1115"/>
        <v>575.42500300000006</v>
      </c>
      <c r="AH856">
        <f t="shared" si="1100"/>
        <v>567.83500359999994</v>
      </c>
      <c r="AI856">
        <f t="shared" si="1101"/>
        <v>612.84797050369411</v>
      </c>
      <c r="AJ856">
        <f t="shared" si="1102"/>
        <v>522.82203669630576</v>
      </c>
      <c r="AK856">
        <f t="shared" si="1103"/>
        <v>0.28522851380395092</v>
      </c>
      <c r="AL856">
        <f t="shared" si="1082"/>
        <v>0.74110052471156684</v>
      </c>
      <c r="AM856">
        <f t="shared" si="1083"/>
        <v>1799566.9737235163</v>
      </c>
      <c r="AN856">
        <f t="shared" si="1116"/>
        <v>-7281306.3796325736</v>
      </c>
      <c r="AO856">
        <f t="shared" si="1117"/>
        <v>49938930</v>
      </c>
      <c r="AP856">
        <f t="shared" si="1039"/>
        <v>-0.14580421285823653</v>
      </c>
      <c r="AQ856">
        <f t="shared" si="1040"/>
        <v>551.47520140777362</v>
      </c>
      <c r="AR856">
        <f t="shared" si="1041"/>
        <v>558.23057392245869</v>
      </c>
      <c r="AS856">
        <f t="shared" si="1042"/>
        <v>561.27121462880052</v>
      </c>
      <c r="AT856">
        <f t="shared" si="1043"/>
        <v>569.62835616972438</v>
      </c>
      <c r="AU856">
        <f t="shared" si="1044"/>
        <v>563.92661379775745</v>
      </c>
      <c r="AV856">
        <f t="shared" si="1045"/>
        <v>571.48577260714069</v>
      </c>
      <c r="AW856">
        <f t="shared" si="1046"/>
        <v>-7.5591588093832343</v>
      </c>
      <c r="AX856">
        <f t="shared" si="1073"/>
        <v>-2.349292786852911</v>
      </c>
      <c r="AY856">
        <f t="shared" si="1047"/>
        <v>-5.2098660225303233</v>
      </c>
      <c r="AZ856">
        <f t="shared" si="1084"/>
        <v>544.68332933333329</v>
      </c>
      <c r="BA856">
        <f t="shared" si="1085"/>
        <v>1322619668.8870559</v>
      </c>
      <c r="BB856">
        <f t="shared" si="1088"/>
        <v>0</v>
      </c>
      <c r="BC856">
        <f t="shared" si="1089"/>
        <v>1322619668.8870559</v>
      </c>
      <c r="BD856">
        <f t="shared" si="1104"/>
        <v>10982599362.002161</v>
      </c>
      <c r="BE856">
        <f t="shared" si="1105"/>
        <v>12323568567.474085</v>
      </c>
      <c r="BF856">
        <f t="shared" si="1106"/>
        <v>0.891186615457216</v>
      </c>
      <c r="BG856">
        <f t="shared" si="1107"/>
        <v>47.123145234494032</v>
      </c>
      <c r="BH856">
        <f t="shared" si="1048"/>
        <v>107871744</v>
      </c>
      <c r="BI856">
        <f t="shared" si="1049"/>
        <v>-1.3227203846034614</v>
      </c>
      <c r="BJ856">
        <f t="shared" si="1090"/>
        <v>575</v>
      </c>
      <c r="BK856">
        <f t="shared" si="1050"/>
        <v>1.2459621596677434E-2</v>
      </c>
      <c r="BL856">
        <f t="shared" si="1051"/>
        <v>1.0124596215966775</v>
      </c>
      <c r="BM856">
        <f t="shared" si="1052"/>
        <v>23.723916609575312</v>
      </c>
      <c r="BN856">
        <f t="shared" si="1053"/>
        <v>542.77499399999999</v>
      </c>
      <c r="BO856">
        <f t="shared" si="1092"/>
        <v>548.99499519999995</v>
      </c>
      <c r="BP856">
        <f t="shared" si="1054"/>
        <v>574.32610364705874</v>
      </c>
      <c r="BQ856">
        <f t="shared" si="1055"/>
        <v>-25.331108447058796</v>
      </c>
      <c r="BR856">
        <f t="shared" si="1056"/>
        <v>-46.09997599999997</v>
      </c>
      <c r="BS856">
        <f t="shared" si="1057"/>
        <v>-57.5</v>
      </c>
      <c r="BT856">
        <f t="shared" si="1058"/>
        <v>-48.25</v>
      </c>
      <c r="BU856">
        <f t="shared" si="1059"/>
        <v>-52.375</v>
      </c>
      <c r="BV856">
        <f t="shared" si="1060"/>
        <v>546.23500160000003</v>
      </c>
      <c r="BW856">
        <f t="shared" si="1061"/>
        <v>547.71309695238085</v>
      </c>
      <c r="BX856">
        <f t="shared" si="1062"/>
        <v>557.46818509090917</v>
      </c>
      <c r="BY856">
        <f t="shared" si="1063"/>
        <v>569.86262201904765</v>
      </c>
      <c r="BZ856">
        <f t="shared" si="1064"/>
        <v>602.5</v>
      </c>
      <c r="CA856">
        <f t="shared" si="1065"/>
        <v>529</v>
      </c>
      <c r="CB856">
        <f t="shared" si="1066"/>
        <v>547.88707853333335</v>
      </c>
      <c r="CC856">
        <f t="shared" si="1067"/>
        <v>558.92541956666673</v>
      </c>
      <c r="CD856">
        <f t="shared" si="1068"/>
        <v>583.09526354904756</v>
      </c>
      <c r="CE856">
        <f t="shared" si="1069"/>
        <v>580.17509883044511</v>
      </c>
      <c r="CF856">
        <f t="shared" si="1070"/>
        <v>541.75</v>
      </c>
      <c r="CG856">
        <f t="shared" si="1071"/>
        <v>558.45001200000002</v>
      </c>
      <c r="CH856">
        <f t="shared" si="1072"/>
        <v>540</v>
      </c>
    </row>
    <row r="857" spans="1:86">
      <c r="A857" s="1">
        <v>40718</v>
      </c>
      <c r="B857">
        <v>550</v>
      </c>
      <c r="C857">
        <v>570.375</v>
      </c>
      <c r="D857">
        <v>549.5</v>
      </c>
      <c r="E857">
        <v>568.875</v>
      </c>
      <c r="F857">
        <v>4151588</v>
      </c>
      <c r="G857">
        <f t="shared" si="1086"/>
        <v>3554952.5988023952</v>
      </c>
      <c r="H857">
        <f t="shared" si="1114"/>
        <v>65348011.98795747</v>
      </c>
      <c r="I857">
        <f t="shared" si="1087"/>
        <v>559.6875</v>
      </c>
      <c r="J857">
        <f t="shared" si="1094"/>
        <v>594.5625</v>
      </c>
      <c r="K857">
        <f t="shared" si="1095"/>
        <v>543.73750300000006</v>
      </c>
      <c r="L857">
        <f t="shared" si="1096"/>
        <v>8</v>
      </c>
      <c r="M857">
        <f t="shared" si="1097"/>
        <v>2</v>
      </c>
      <c r="N857">
        <f t="shared" si="1098"/>
        <v>20</v>
      </c>
      <c r="O857">
        <f t="shared" si="1099"/>
        <v>80</v>
      </c>
      <c r="P857">
        <f t="shared" si="1074"/>
        <v>20.875</v>
      </c>
      <c r="Q857">
        <f t="shared" si="1075"/>
        <v>1.5</v>
      </c>
      <c r="R857">
        <f t="shared" si="1076"/>
        <v>19.375</v>
      </c>
      <c r="S857">
        <f t="shared" si="1077"/>
        <v>20.875</v>
      </c>
      <c r="T857">
        <f t="shared" si="1113"/>
        <v>15.617957295806184</v>
      </c>
      <c r="U857">
        <f t="shared" si="1078"/>
        <v>6.9749759999999696</v>
      </c>
      <c r="V857">
        <f t="shared" si="1079"/>
        <v>-11.5</v>
      </c>
      <c r="W857">
        <f t="shared" si="1080"/>
        <v>6.9749759999999696</v>
      </c>
      <c r="X857">
        <f t="shared" si="1081"/>
        <v>0</v>
      </c>
      <c r="Y857">
        <f t="shared" si="1111"/>
        <v>3.445040404726607</v>
      </c>
      <c r="Z857">
        <f t="shared" si="1112"/>
        <v>4.1289982380825396</v>
      </c>
      <c r="AA857">
        <f t="shared" si="1108"/>
        <v>22.058200950848338</v>
      </c>
      <c r="AB857">
        <f t="shared" si="1109"/>
        <v>26.437504981469505</v>
      </c>
      <c r="AC857">
        <f t="shared" si="1110"/>
        <v>9.0302923659531089</v>
      </c>
      <c r="AD857">
        <f t="shared" si="1038"/>
        <v>23.593150024672521</v>
      </c>
      <c r="AE857">
        <f t="shared" si="1091"/>
        <v>549.43000480000001</v>
      </c>
      <c r="AF857">
        <f t="shared" si="1093"/>
        <v>550.29166666666663</v>
      </c>
      <c r="AG857">
        <f t="shared" si="1115"/>
        <v>575.25500179999995</v>
      </c>
      <c r="AH857">
        <f t="shared" si="1100"/>
        <v>565.26250600000003</v>
      </c>
      <c r="AI857">
        <f t="shared" si="1101"/>
        <v>606.65795685925116</v>
      </c>
      <c r="AJ857">
        <f t="shared" si="1102"/>
        <v>523.8670551407489</v>
      </c>
      <c r="AK857">
        <f t="shared" si="1103"/>
        <v>0.54363394920232699</v>
      </c>
      <c r="AL857">
        <f t="shared" si="1082"/>
        <v>0.85628742514970058</v>
      </c>
      <c r="AM857">
        <f t="shared" si="1083"/>
        <v>3554952.5988023952</v>
      </c>
      <c r="AN857">
        <f t="shared" si="1116"/>
        <v>-4000727.2415551133</v>
      </c>
      <c r="AO857">
        <f t="shared" si="1117"/>
        <v>52803814</v>
      </c>
      <c r="AP857">
        <f t="shared" si="1039"/>
        <v>-7.5765876335279744E-2</v>
      </c>
      <c r="AQ857">
        <f t="shared" si="1040"/>
        <v>557.39113292913055</v>
      </c>
      <c r="AR857">
        <f t="shared" si="1041"/>
        <v>563.09535693455791</v>
      </c>
      <c r="AS857">
        <f t="shared" si="1042"/>
        <v>562.63989599561637</v>
      </c>
      <c r="AT857">
        <f t="shared" si="1043"/>
        <v>569.56055411444913</v>
      </c>
      <c r="AU857">
        <f t="shared" si="1044"/>
        <v>564.66887172809379</v>
      </c>
      <c r="AV857">
        <f t="shared" si="1045"/>
        <v>571.30301852464083</v>
      </c>
      <c r="AW857">
        <f t="shared" si="1046"/>
        <v>-6.6341467965470429</v>
      </c>
      <c r="AX857">
        <f t="shared" si="1073"/>
        <v>-3.2062635887917375</v>
      </c>
      <c r="AY857">
        <f t="shared" si="1047"/>
        <v>-3.4278832077553054</v>
      </c>
      <c r="AZ857">
        <f t="shared" si="1084"/>
        <v>562.91666666666663</v>
      </c>
      <c r="BA857">
        <f t="shared" si="1085"/>
        <v>2336998078.333333</v>
      </c>
      <c r="BB857">
        <f t="shared" si="1088"/>
        <v>2336998078.333333</v>
      </c>
      <c r="BC857">
        <f t="shared" si="1089"/>
        <v>0</v>
      </c>
      <c r="BD857">
        <f t="shared" si="1104"/>
        <v>13319597440.335495</v>
      </c>
      <c r="BE857">
        <f t="shared" si="1105"/>
        <v>11538195922.252382</v>
      </c>
      <c r="BF857">
        <f t="shared" si="1106"/>
        <v>1.1543916856748402</v>
      </c>
      <c r="BG857">
        <f t="shared" si="1107"/>
        <v>53.583185144591717</v>
      </c>
      <c r="BH857">
        <f t="shared" si="1048"/>
        <v>112023332</v>
      </c>
      <c r="BI857">
        <f t="shared" si="1049"/>
        <v>-1.1612308322261919</v>
      </c>
      <c r="BJ857">
        <f t="shared" si="1090"/>
        <v>1937.5</v>
      </c>
      <c r="BK857">
        <f t="shared" si="1050"/>
        <v>3.7146763901549681E-2</v>
      </c>
      <c r="BL857">
        <f t="shared" si="1051"/>
        <v>1.0371467639015497</v>
      </c>
      <c r="BM857">
        <f t="shared" si="1052"/>
        <v>21.817318247467725</v>
      </c>
      <c r="BN857">
        <f t="shared" si="1053"/>
        <v>559.9375</v>
      </c>
      <c r="BO857">
        <f t="shared" si="1092"/>
        <v>547.93249519999995</v>
      </c>
      <c r="BP857">
        <f t="shared" si="1054"/>
        <v>574.05625105882348</v>
      </c>
      <c r="BQ857">
        <f t="shared" si="1055"/>
        <v>-26.123755858823529</v>
      </c>
      <c r="BR857">
        <f t="shared" si="1056"/>
        <v>-18.77502400000003</v>
      </c>
      <c r="BS857">
        <f t="shared" si="1057"/>
        <v>-36.77502400000003</v>
      </c>
      <c r="BT857">
        <f t="shared" si="1058"/>
        <v>-24.875</v>
      </c>
      <c r="BU857">
        <f t="shared" si="1059"/>
        <v>-44.59997599999997</v>
      </c>
      <c r="BV857">
        <f t="shared" si="1060"/>
        <v>553.66833493333331</v>
      </c>
      <c r="BW857">
        <f t="shared" si="1061"/>
        <v>552.70357257142859</v>
      </c>
      <c r="BX857">
        <f t="shared" si="1062"/>
        <v>557.65727534545454</v>
      </c>
      <c r="BY857">
        <f t="shared" si="1063"/>
        <v>569.23881220952376</v>
      </c>
      <c r="BZ857">
        <f t="shared" si="1064"/>
        <v>602.5</v>
      </c>
      <c r="CA857">
        <f t="shared" si="1065"/>
        <v>529</v>
      </c>
      <c r="CB857">
        <f t="shared" si="1066"/>
        <v>543.18392762666667</v>
      </c>
      <c r="CC857">
        <f t="shared" si="1067"/>
        <v>548.28784322222225</v>
      </c>
      <c r="CD857">
        <f t="shared" si="1068"/>
        <v>578.07020693825393</v>
      </c>
      <c r="CE857">
        <f t="shared" si="1069"/>
        <v>581.37387948583603</v>
      </c>
      <c r="CF857">
        <f t="shared" si="1070"/>
        <v>548.5</v>
      </c>
      <c r="CG857">
        <f t="shared" si="1071"/>
        <v>550.5</v>
      </c>
      <c r="CH857">
        <f t="shared" si="1072"/>
        <v>535.04998799999998</v>
      </c>
    </row>
    <row r="858" spans="1:86">
      <c r="A858" s="1">
        <v>40721</v>
      </c>
      <c r="B858">
        <v>561</v>
      </c>
      <c r="C858">
        <v>577.34997599999997</v>
      </c>
      <c r="D858">
        <v>561</v>
      </c>
      <c r="E858">
        <v>575.29998799999998</v>
      </c>
      <c r="F858">
        <v>3125218</v>
      </c>
      <c r="G858">
        <f t="shared" si="1086"/>
        <v>2341527.6267072242</v>
      </c>
      <c r="H858">
        <f t="shared" si="1114"/>
        <v>67689539.614664689</v>
      </c>
      <c r="I858">
        <f t="shared" si="1087"/>
        <v>568.66249100000005</v>
      </c>
      <c r="J858">
        <f t="shared" si="1094"/>
        <v>594.5625</v>
      </c>
      <c r="K858">
        <f t="shared" si="1095"/>
        <v>543.73750300000006</v>
      </c>
      <c r="L858">
        <f t="shared" si="1096"/>
        <v>9</v>
      </c>
      <c r="M858">
        <f t="shared" si="1097"/>
        <v>3</v>
      </c>
      <c r="N858">
        <f t="shared" si="1098"/>
        <v>10</v>
      </c>
      <c r="O858">
        <f t="shared" si="1099"/>
        <v>70</v>
      </c>
      <c r="P858">
        <f t="shared" si="1074"/>
        <v>16.34997599999997</v>
      </c>
      <c r="Q858">
        <f t="shared" si="1075"/>
        <v>2.0499879999999848</v>
      </c>
      <c r="R858">
        <f t="shared" si="1076"/>
        <v>14.299987999999985</v>
      </c>
      <c r="S858">
        <f t="shared" si="1077"/>
        <v>16.34997599999997</v>
      </c>
      <c r="T858">
        <f t="shared" si="1113"/>
        <v>15.670244346105738</v>
      </c>
      <c r="U858">
        <f t="shared" si="1078"/>
        <v>3.6500240000000304</v>
      </c>
      <c r="V858">
        <f t="shared" si="1079"/>
        <v>-6.8250120000000152</v>
      </c>
      <c r="W858">
        <f t="shared" si="1080"/>
        <v>3.6500240000000304</v>
      </c>
      <c r="X858">
        <f t="shared" si="1081"/>
        <v>0</v>
      </c>
      <c r="Y858">
        <f t="shared" si="1111"/>
        <v>3.4596820901032799</v>
      </c>
      <c r="Z858">
        <f t="shared" si="1112"/>
        <v>3.8340697925052152</v>
      </c>
      <c r="AA858">
        <f t="shared" si="1108"/>
        <v>22.078035375134764</v>
      </c>
      <c r="AB858">
        <f t="shared" si="1109"/>
        <v>24.467198518560636</v>
      </c>
      <c r="AC858">
        <f t="shared" si="1110"/>
        <v>5.1329920242370655</v>
      </c>
      <c r="AD858">
        <f t="shared" si="1038"/>
        <v>23.051567025293842</v>
      </c>
      <c r="AE858">
        <f t="shared" si="1091"/>
        <v>557.55999759999997</v>
      </c>
      <c r="AF858">
        <f t="shared" si="1093"/>
        <v>553.74166866666667</v>
      </c>
      <c r="AG858">
        <f t="shared" si="1115"/>
        <v>575.22125240000014</v>
      </c>
      <c r="AH858">
        <f t="shared" si="1100"/>
        <v>564.0275024</v>
      </c>
      <c r="AI858">
        <f t="shared" si="1101"/>
        <v>603.36326792392094</v>
      </c>
      <c r="AJ858">
        <f t="shared" si="1102"/>
        <v>524.69173687607906</v>
      </c>
      <c r="AK858">
        <f t="shared" si="1103"/>
        <v>0.64328544836816426</v>
      </c>
      <c r="AL858">
        <f t="shared" si="1082"/>
        <v>0.74923657380292319</v>
      </c>
      <c r="AM858">
        <f t="shared" si="1083"/>
        <v>2341527.6267072242</v>
      </c>
      <c r="AN858">
        <f t="shared" si="1116"/>
        <v>-1765847.3720635585</v>
      </c>
      <c r="AO858">
        <f t="shared" si="1117"/>
        <v>54788164</v>
      </c>
      <c r="AP858">
        <f t="shared" si="1039"/>
        <v>-3.2230453498378928E-2</v>
      </c>
      <c r="AQ858">
        <f t="shared" si="1040"/>
        <v>563.48014365322615</v>
      </c>
      <c r="AR858">
        <f t="shared" si="1041"/>
        <v>567.05818020820891</v>
      </c>
      <c r="AS858">
        <f t="shared" si="1042"/>
        <v>564.91871255640547</v>
      </c>
      <c r="AT858">
        <f t="shared" si="1043"/>
        <v>570.07710316414875</v>
      </c>
      <c r="AU858">
        <f t="shared" si="1044"/>
        <v>566.26353916887967</v>
      </c>
      <c r="AV858">
        <f t="shared" si="1045"/>
        <v>571.58280638791598</v>
      </c>
      <c r="AW858">
        <f t="shared" si="1046"/>
        <v>-5.3192672190363055</v>
      </c>
      <c r="AX858">
        <f t="shared" si="1073"/>
        <v>-3.628864314840651</v>
      </c>
      <c r="AY858">
        <f t="shared" si="1047"/>
        <v>-1.6904029041956545</v>
      </c>
      <c r="AZ858">
        <f t="shared" si="1084"/>
        <v>571.21665466666661</v>
      </c>
      <c r="BA858">
        <f t="shared" si="1085"/>
        <v>1785176571.0640504</v>
      </c>
      <c r="BB858">
        <f t="shared" si="1088"/>
        <v>1785176571.0640504</v>
      </c>
      <c r="BC858">
        <f t="shared" si="1089"/>
        <v>0</v>
      </c>
      <c r="BD858">
        <f t="shared" si="1104"/>
        <v>14026670207.866911</v>
      </c>
      <c r="BE858">
        <f t="shared" si="1105"/>
        <v>11538195922.252382</v>
      </c>
      <c r="BF858">
        <f t="shared" si="1106"/>
        <v>1.2156727362217257</v>
      </c>
      <c r="BG858">
        <f t="shared" si="1107"/>
        <v>54.866980865357888</v>
      </c>
      <c r="BH858">
        <f t="shared" si="1048"/>
        <v>115148550</v>
      </c>
      <c r="BI858">
        <f t="shared" si="1049"/>
        <v>-0.93062057843396351</v>
      </c>
      <c r="BJ858">
        <f t="shared" si="1090"/>
        <v>542.49879999999848</v>
      </c>
      <c r="BK858">
        <f t="shared" si="1050"/>
        <v>1.1294199956053588E-2</v>
      </c>
      <c r="BL858">
        <f t="shared" si="1051"/>
        <v>1.0112941999560536</v>
      </c>
      <c r="BM858">
        <f t="shared" si="1052"/>
        <v>20.731768760319223</v>
      </c>
      <c r="BN858">
        <f t="shared" si="1053"/>
        <v>569.17498799999998</v>
      </c>
      <c r="BO858">
        <f t="shared" si="1092"/>
        <v>552.91749279999999</v>
      </c>
      <c r="BP858">
        <f t="shared" si="1054"/>
        <v>573.97353047058823</v>
      </c>
      <c r="BQ858">
        <f t="shared" si="1055"/>
        <v>-21.056037670588239</v>
      </c>
      <c r="BR858">
        <f t="shared" si="1056"/>
        <v>-20.225036000000046</v>
      </c>
      <c r="BS858">
        <f t="shared" si="1057"/>
        <v>-28</v>
      </c>
      <c r="BT858">
        <f t="shared" si="1058"/>
        <v>-20.100036000000046</v>
      </c>
      <c r="BU858">
        <f t="shared" si="1059"/>
        <v>-28</v>
      </c>
      <c r="BV858">
        <f t="shared" si="1060"/>
        <v>562.29166266666664</v>
      </c>
      <c r="BW858">
        <f t="shared" si="1061"/>
        <v>559.84880723809533</v>
      </c>
      <c r="BX858">
        <f t="shared" si="1062"/>
        <v>559.48227207272726</v>
      </c>
      <c r="BY858">
        <f t="shared" si="1063"/>
        <v>569.24309660952372</v>
      </c>
      <c r="BZ858">
        <f t="shared" si="1064"/>
        <v>602.5</v>
      </c>
      <c r="CA858">
        <f t="shared" si="1065"/>
        <v>529</v>
      </c>
      <c r="CB858">
        <f t="shared" si="1066"/>
        <v>551.89949951999995</v>
      </c>
      <c r="CC858">
        <f t="shared" si="1067"/>
        <v>544.94355113333336</v>
      </c>
      <c r="CD858">
        <f t="shared" si="1068"/>
        <v>574.74425207190473</v>
      </c>
      <c r="CE858">
        <f t="shared" si="1069"/>
        <v>582.15264767978681</v>
      </c>
      <c r="CF858">
        <f t="shared" si="1070"/>
        <v>568.875</v>
      </c>
      <c r="CG858">
        <f t="shared" si="1071"/>
        <v>570.375</v>
      </c>
      <c r="CH858">
        <f t="shared" si="1072"/>
        <v>549.5</v>
      </c>
    </row>
    <row r="859" spans="1:86">
      <c r="A859" s="1">
        <v>40722</v>
      </c>
      <c r="B859">
        <v>580</v>
      </c>
      <c r="C859">
        <v>581</v>
      </c>
      <c r="D859">
        <v>567.82501200000002</v>
      </c>
      <c r="E859">
        <v>577</v>
      </c>
      <c r="F859">
        <v>2133332</v>
      </c>
      <c r="G859">
        <f t="shared" si="1086"/>
        <v>837948.96056193602</v>
      </c>
      <c r="H859">
        <f t="shared" si="1114"/>
        <v>68527488.57522662</v>
      </c>
      <c r="I859">
        <f t="shared" si="1087"/>
        <v>576.45625300000006</v>
      </c>
      <c r="J859">
        <f t="shared" si="1094"/>
        <v>594.5625</v>
      </c>
      <c r="K859">
        <f t="shared" si="1095"/>
        <v>543.73750300000006</v>
      </c>
      <c r="L859">
        <f t="shared" si="1096"/>
        <v>10</v>
      </c>
      <c r="M859">
        <f t="shared" si="1097"/>
        <v>4</v>
      </c>
      <c r="N859">
        <f t="shared" si="1098"/>
        <v>0</v>
      </c>
      <c r="O859">
        <f t="shared" si="1099"/>
        <v>60</v>
      </c>
      <c r="P859">
        <f t="shared" si="1074"/>
        <v>13.174987999999985</v>
      </c>
      <c r="Q859">
        <f t="shared" si="1075"/>
        <v>4</v>
      </c>
      <c r="R859">
        <f t="shared" si="1076"/>
        <v>9.1749879999999848</v>
      </c>
      <c r="S859">
        <f t="shared" si="1077"/>
        <v>13.174987999999985</v>
      </c>
      <c r="T859">
        <f t="shared" si="1113"/>
        <v>15.492011749955326</v>
      </c>
      <c r="U859">
        <f t="shared" si="1078"/>
        <v>8.4500120000000152</v>
      </c>
      <c r="V859">
        <f t="shared" si="1079"/>
        <v>-9.5249639999999545</v>
      </c>
      <c r="W859">
        <f t="shared" si="1080"/>
        <v>8.4500120000000152</v>
      </c>
      <c r="X859">
        <f t="shared" si="1081"/>
        <v>0</v>
      </c>
      <c r="Y859">
        <f t="shared" si="1111"/>
        <v>3.8161342265244751</v>
      </c>
      <c r="Z859">
        <f t="shared" si="1112"/>
        <v>3.5602076644691283</v>
      </c>
      <c r="AA859">
        <f t="shared" si="1108"/>
        <v>24.632915906066749</v>
      </c>
      <c r="AB859">
        <f t="shared" si="1109"/>
        <v>22.980925408085849</v>
      </c>
      <c r="AC859">
        <f t="shared" si="1110"/>
        <v>3.4695593810236605</v>
      </c>
      <c r="AD859">
        <f t="shared" si="1038"/>
        <v>21.961591833465182</v>
      </c>
      <c r="AE859">
        <f t="shared" si="1091"/>
        <v>562.2849976</v>
      </c>
      <c r="AF859">
        <f t="shared" si="1093"/>
        <v>560.79999799999996</v>
      </c>
      <c r="AG859">
        <f t="shared" si="1115"/>
        <v>575.1425018000001</v>
      </c>
      <c r="AH859">
        <f t="shared" si="1100"/>
        <v>562.17499999999995</v>
      </c>
      <c r="AI859">
        <f t="shared" si="1101"/>
        <v>596.87445416862454</v>
      </c>
      <c r="AJ859">
        <f t="shared" si="1102"/>
        <v>527.47554583137537</v>
      </c>
      <c r="AK859">
        <f t="shared" si="1103"/>
        <v>0.713620074943497</v>
      </c>
      <c r="AL859">
        <f t="shared" si="1082"/>
        <v>0.39278882075642046</v>
      </c>
      <c r="AM859">
        <f t="shared" si="1083"/>
        <v>837948.96056193602</v>
      </c>
      <c r="AN859">
        <f t="shared" si="1116"/>
        <v>365427.4124599502</v>
      </c>
      <c r="AO859">
        <f t="shared" si="1117"/>
        <v>54277342</v>
      </c>
      <c r="AP859">
        <f t="shared" si="1039"/>
        <v>6.7325959414141941E-3</v>
      </c>
      <c r="AQ859">
        <f t="shared" si="1040"/>
        <v>568.07689481112925</v>
      </c>
      <c r="AR859">
        <f t="shared" si="1041"/>
        <v>572.15022042886937</v>
      </c>
      <c r="AS859">
        <f t="shared" si="1042"/>
        <v>567.09334429625244</v>
      </c>
      <c r="AT859">
        <f t="shared" si="1043"/>
        <v>570.7001638793754</v>
      </c>
      <c r="AU859">
        <f t="shared" si="1044"/>
        <v>567.87400829354772</v>
      </c>
      <c r="AV859">
        <f t="shared" si="1045"/>
        <v>571.96200994076185</v>
      </c>
      <c r="AW859">
        <f t="shared" si="1046"/>
        <v>-4.0880016472141278</v>
      </c>
      <c r="AX859">
        <f t="shared" si="1073"/>
        <v>-3.7206917813153462</v>
      </c>
      <c r="AY859">
        <f t="shared" si="1047"/>
        <v>-0.36730986589878167</v>
      </c>
      <c r="AZ859">
        <f t="shared" si="1084"/>
        <v>575.27500399999997</v>
      </c>
      <c r="BA859">
        <f t="shared" si="1085"/>
        <v>1227252574.833328</v>
      </c>
      <c r="BB859">
        <f t="shared" si="1088"/>
        <v>1227252574.833328</v>
      </c>
      <c r="BC859">
        <f t="shared" si="1089"/>
        <v>0</v>
      </c>
      <c r="BD859">
        <f t="shared" si="1104"/>
        <v>14002179052.02289</v>
      </c>
      <c r="BE859">
        <f t="shared" si="1105"/>
        <v>11538195922.252382</v>
      </c>
      <c r="BF859">
        <f t="shared" si="1106"/>
        <v>1.2135501205191455</v>
      </c>
      <c r="BG859">
        <f t="shared" si="1107"/>
        <v>54.823701946921837</v>
      </c>
      <c r="BH859">
        <f t="shared" si="1048"/>
        <v>117281882</v>
      </c>
      <c r="BI859">
        <f t="shared" si="1049"/>
        <v>-0.71473307250555373</v>
      </c>
      <c r="BJ859">
        <f t="shared" si="1090"/>
        <v>70.001200000001518</v>
      </c>
      <c r="BK859">
        <f t="shared" si="1050"/>
        <v>2.95500093074922E-3</v>
      </c>
      <c r="BL859">
        <f t="shared" si="1051"/>
        <v>1.0029550009307493</v>
      </c>
      <c r="BM859">
        <f t="shared" si="1052"/>
        <v>18.288218122913836</v>
      </c>
      <c r="BN859">
        <f t="shared" si="1053"/>
        <v>574.41250600000001</v>
      </c>
      <c r="BO859">
        <f t="shared" si="1092"/>
        <v>559.10499879999998</v>
      </c>
      <c r="BP859">
        <f t="shared" si="1054"/>
        <v>574.11948705882355</v>
      </c>
      <c r="BQ859">
        <f t="shared" si="1055"/>
        <v>-15.014488258823576</v>
      </c>
      <c r="BR859">
        <f t="shared" si="1056"/>
        <v>-15.125</v>
      </c>
      <c r="BS859">
        <f t="shared" si="1057"/>
        <v>-22.799987999999985</v>
      </c>
      <c r="BT859">
        <f t="shared" si="1058"/>
        <v>-21.5</v>
      </c>
      <c r="BU859">
        <f t="shared" si="1059"/>
        <v>-13</v>
      </c>
      <c r="BV859">
        <f t="shared" si="1060"/>
        <v>568.77166346666661</v>
      </c>
      <c r="BW859">
        <f t="shared" si="1061"/>
        <v>566.49404476190477</v>
      </c>
      <c r="BX859">
        <f t="shared" si="1062"/>
        <v>561.84090800000001</v>
      </c>
      <c r="BY859">
        <f t="shared" si="1063"/>
        <v>569.41250114285708</v>
      </c>
      <c r="BZ859">
        <f t="shared" si="1064"/>
        <v>602.5</v>
      </c>
      <c r="CA859">
        <f t="shared" si="1065"/>
        <v>529</v>
      </c>
      <c r="CB859">
        <f t="shared" si="1066"/>
        <v>552.16158225333334</v>
      </c>
      <c r="CC859">
        <f t="shared" si="1067"/>
        <v>553.38291593333327</v>
      </c>
      <c r="CD859">
        <f t="shared" si="1068"/>
        <v>567.36657070587296</v>
      </c>
      <c r="CE859">
        <f t="shared" si="1069"/>
        <v>582.76868310265468</v>
      </c>
      <c r="CF859">
        <f t="shared" si="1070"/>
        <v>575.29998799999998</v>
      </c>
      <c r="CG859">
        <f t="shared" si="1071"/>
        <v>577.34997599999997</v>
      </c>
      <c r="CH859">
        <f t="shared" si="1072"/>
        <v>561</v>
      </c>
    </row>
    <row r="860" spans="1:86">
      <c r="A860" s="1">
        <v>40723</v>
      </c>
      <c r="B860">
        <v>577.34997599999997</v>
      </c>
      <c r="C860">
        <v>589.45001200000002</v>
      </c>
      <c r="D860">
        <v>577.34997599999997</v>
      </c>
      <c r="E860">
        <v>584.92498799999998</v>
      </c>
      <c r="F860">
        <v>2958704</v>
      </c>
      <c r="G860">
        <f t="shared" si="1086"/>
        <v>745783.87168037519</v>
      </c>
      <c r="H860">
        <f t="shared" si="1114"/>
        <v>69273272.446906999</v>
      </c>
      <c r="I860">
        <f t="shared" si="1087"/>
        <v>582.26873799999998</v>
      </c>
      <c r="J860">
        <f t="shared" si="1094"/>
        <v>583.53750600000001</v>
      </c>
      <c r="K860">
        <f t="shared" si="1095"/>
        <v>543.73750300000006</v>
      </c>
      <c r="L860">
        <f t="shared" si="1096"/>
        <v>10</v>
      </c>
      <c r="M860">
        <f t="shared" si="1097"/>
        <v>5</v>
      </c>
      <c r="N860">
        <f t="shared" si="1098"/>
        <v>0</v>
      </c>
      <c r="O860">
        <f t="shared" si="1099"/>
        <v>50</v>
      </c>
      <c r="P860">
        <f t="shared" si="1074"/>
        <v>12.100036000000046</v>
      </c>
      <c r="Q860">
        <f t="shared" si="1075"/>
        <v>4.5250240000000304</v>
      </c>
      <c r="R860">
        <f t="shared" si="1076"/>
        <v>7.5750120000000152</v>
      </c>
      <c r="S860">
        <f t="shared" si="1077"/>
        <v>12.100036000000046</v>
      </c>
      <c r="T860">
        <f t="shared" si="1113"/>
        <v>15.249727767815662</v>
      </c>
      <c r="U860">
        <f t="shared" si="1078"/>
        <v>6.5499879999999848</v>
      </c>
      <c r="V860">
        <f t="shared" si="1079"/>
        <v>-6.1500240000000304</v>
      </c>
      <c r="W860">
        <f t="shared" si="1080"/>
        <v>6.5499879999999848</v>
      </c>
      <c r="X860">
        <f t="shared" si="1081"/>
        <v>0</v>
      </c>
      <c r="Y860">
        <f t="shared" si="1111"/>
        <v>4.0114094960584401</v>
      </c>
      <c r="Z860">
        <f t="shared" si="1112"/>
        <v>3.305907117007048</v>
      </c>
      <c r="AA860">
        <f t="shared" si="1108"/>
        <v>26.304794138846621</v>
      </c>
      <c r="AB860">
        <f t="shared" si="1109"/>
        <v>21.678466444392004</v>
      </c>
      <c r="AC860">
        <f t="shared" si="1110"/>
        <v>9.641545068470549</v>
      </c>
      <c r="AD860">
        <f t="shared" si="1038"/>
        <v>21.136846710018144</v>
      </c>
      <c r="AE860">
        <f t="shared" si="1091"/>
        <v>570.9199951999999</v>
      </c>
      <c r="AF860">
        <f t="shared" si="1093"/>
        <v>566.05832933333329</v>
      </c>
      <c r="AG860">
        <f t="shared" si="1115"/>
        <v>575.0037506000001</v>
      </c>
      <c r="AH860">
        <f t="shared" si="1100"/>
        <v>561.4549988</v>
      </c>
      <c r="AI860">
        <f t="shared" si="1101"/>
        <v>593.86182361035014</v>
      </c>
      <c r="AJ860">
        <f t="shared" si="1102"/>
        <v>529.04817398964985</v>
      </c>
      <c r="AK860">
        <f t="shared" si="1103"/>
        <v>0.86211491464143852</v>
      </c>
      <c r="AL860">
        <f t="shared" si="1082"/>
        <v>0.2520643740233478</v>
      </c>
      <c r="AM860">
        <f t="shared" si="1083"/>
        <v>745783.87168037519</v>
      </c>
      <c r="AN860">
        <f t="shared" si="1116"/>
        <v>286004.68641392258</v>
      </c>
      <c r="AO860">
        <f t="shared" si="1117"/>
        <v>56253660</v>
      </c>
      <c r="AP860">
        <f t="shared" si="1039"/>
        <v>5.0841969467217349E-3</v>
      </c>
      <c r="AQ860">
        <f t="shared" si="1040"/>
        <v>573.80524649534527</v>
      </c>
      <c r="AR860">
        <f t="shared" si="1041"/>
        <v>577.83590076664154</v>
      </c>
      <c r="AS860">
        <f t="shared" si="1042"/>
        <v>570.303040162927</v>
      </c>
      <c r="AT860">
        <f t="shared" si="1043"/>
        <v>571.98039805023166</v>
      </c>
      <c r="AU860">
        <f t="shared" si="1044"/>
        <v>570.43165524951553</v>
      </c>
      <c r="AV860">
        <f t="shared" si="1045"/>
        <v>572.86941840490852</v>
      </c>
      <c r="AW860">
        <f t="shared" si="1046"/>
        <v>-2.4377631553929859</v>
      </c>
      <c r="AX860">
        <f t="shared" si="1073"/>
        <v>-3.4641060561308743</v>
      </c>
      <c r="AY860">
        <f t="shared" si="1047"/>
        <v>1.0263429007378884</v>
      </c>
      <c r="AZ860">
        <f t="shared" si="1084"/>
        <v>583.90832533333332</v>
      </c>
      <c r="BA860">
        <f t="shared" si="1085"/>
        <v>1727611897.7970347</v>
      </c>
      <c r="BB860">
        <f t="shared" si="1088"/>
        <v>1727611897.7970347</v>
      </c>
      <c r="BC860">
        <f t="shared" si="1089"/>
        <v>0</v>
      </c>
      <c r="BD860">
        <f t="shared" si="1104"/>
        <v>14133548734.894064</v>
      </c>
      <c r="BE860">
        <f t="shared" si="1105"/>
        <v>11538195922.252382</v>
      </c>
      <c r="BF860">
        <f t="shared" si="1106"/>
        <v>1.2249357551327695</v>
      </c>
      <c r="BG860">
        <f t="shared" si="1107"/>
        <v>55.054882025556438</v>
      </c>
      <c r="BH860">
        <f t="shared" si="1048"/>
        <v>120240586</v>
      </c>
      <c r="BI860">
        <f t="shared" si="1049"/>
        <v>-0.42553557182030549</v>
      </c>
      <c r="BJ860">
        <f t="shared" si="1090"/>
        <v>692.49879999999848</v>
      </c>
      <c r="BK860">
        <f t="shared" si="1050"/>
        <v>1.3734814558058899E-2</v>
      </c>
      <c r="BL860">
        <f t="shared" si="1051"/>
        <v>1.0137348145580589</v>
      </c>
      <c r="BM860">
        <f t="shared" si="1052"/>
        <v>17.079896355793736</v>
      </c>
      <c r="BN860">
        <f t="shared" si="1053"/>
        <v>583.39999399999999</v>
      </c>
      <c r="BO860">
        <f t="shared" si="1092"/>
        <v>565.93999639999993</v>
      </c>
      <c r="BP860">
        <f t="shared" si="1054"/>
        <v>574.79117805882345</v>
      </c>
      <c r="BQ860">
        <f t="shared" si="1055"/>
        <v>-8.8511816588235206</v>
      </c>
      <c r="BR860">
        <f t="shared" si="1056"/>
        <v>9.3499759999999696</v>
      </c>
      <c r="BS860">
        <f t="shared" si="1057"/>
        <v>3.2249759999999696</v>
      </c>
      <c r="BT860">
        <f t="shared" si="1058"/>
        <v>-3.5</v>
      </c>
      <c r="BU860">
        <f t="shared" si="1059"/>
        <v>-14.15002400000003</v>
      </c>
      <c r="BV860">
        <f t="shared" si="1060"/>
        <v>576.31832693333331</v>
      </c>
      <c r="BW860">
        <f t="shared" si="1061"/>
        <v>573.38689904761907</v>
      </c>
      <c r="BX860">
        <f t="shared" si="1062"/>
        <v>565.97726945454542</v>
      </c>
      <c r="BY860">
        <f t="shared" si="1063"/>
        <v>570.34416649523803</v>
      </c>
      <c r="BZ860">
        <f t="shared" si="1064"/>
        <v>592.95001200000002</v>
      </c>
      <c r="CA860">
        <f t="shared" si="1065"/>
        <v>529</v>
      </c>
      <c r="CB860">
        <f t="shared" si="1066"/>
        <v>561.95024764000004</v>
      </c>
      <c r="CC860">
        <f t="shared" si="1067"/>
        <v>554.47770676666664</v>
      </c>
      <c r="CD860">
        <f t="shared" si="1068"/>
        <v>558.43364365650802</v>
      </c>
      <c r="CE860">
        <f t="shared" si="1069"/>
        <v>581.48843575942033</v>
      </c>
      <c r="CF860">
        <f t="shared" si="1070"/>
        <v>577</v>
      </c>
      <c r="CG860">
        <f t="shared" si="1071"/>
        <v>581</v>
      </c>
      <c r="CH860">
        <f t="shared" si="1072"/>
        <v>567.82501200000002</v>
      </c>
    </row>
    <row r="861" spans="1:86">
      <c r="A861" s="1">
        <v>40724</v>
      </c>
      <c r="B861">
        <v>584.90002400000003</v>
      </c>
      <c r="C861">
        <v>596</v>
      </c>
      <c r="D861">
        <v>583.5</v>
      </c>
      <c r="E861">
        <v>592.09997599999997</v>
      </c>
      <c r="F861">
        <v>5172916</v>
      </c>
      <c r="G861">
        <f t="shared" si="1086"/>
        <v>1944996.552002535</v>
      </c>
      <c r="H861">
        <f t="shared" si="1114"/>
        <v>71218268.998909533</v>
      </c>
      <c r="I861">
        <f t="shared" si="1087"/>
        <v>589.125</v>
      </c>
      <c r="J861">
        <f t="shared" si="1094"/>
        <v>589.125</v>
      </c>
      <c r="K861">
        <f t="shared" si="1095"/>
        <v>543.73750300000006</v>
      </c>
      <c r="L861">
        <f t="shared" si="1096"/>
        <v>1</v>
      </c>
      <c r="M861">
        <f t="shared" si="1097"/>
        <v>6</v>
      </c>
      <c r="N861">
        <f t="shared" si="1098"/>
        <v>90</v>
      </c>
      <c r="O861">
        <f t="shared" si="1099"/>
        <v>40</v>
      </c>
      <c r="P861">
        <f t="shared" si="1074"/>
        <v>12.5</v>
      </c>
      <c r="Q861">
        <f t="shared" si="1075"/>
        <v>3.9000240000000304</v>
      </c>
      <c r="R861">
        <f t="shared" si="1076"/>
        <v>8.5999759999999696</v>
      </c>
      <c r="S861">
        <f t="shared" si="1077"/>
        <v>12.5</v>
      </c>
      <c r="T861">
        <f t="shared" si="1113"/>
        <v>15.053318641543115</v>
      </c>
      <c r="U861">
        <f t="shared" si="1078"/>
        <v>3</v>
      </c>
      <c r="V861">
        <f t="shared" si="1079"/>
        <v>-6.3499759999999696</v>
      </c>
      <c r="W861">
        <f t="shared" si="1080"/>
        <v>3</v>
      </c>
      <c r="X861">
        <f t="shared" si="1081"/>
        <v>0</v>
      </c>
      <c r="Y861">
        <f t="shared" si="1111"/>
        <v>3.9391659606256941</v>
      </c>
      <c r="Z861">
        <f t="shared" si="1112"/>
        <v>3.0697708943636877</v>
      </c>
      <c r="AA861">
        <f t="shared" si="1108"/>
        <v>26.168089937023286</v>
      </c>
      <c r="AB861">
        <f t="shared" si="1109"/>
        <v>20.392652062063878</v>
      </c>
      <c r="AC861">
        <f t="shared" si="1110"/>
        <v>12.404093291882328</v>
      </c>
      <c r="AD861">
        <f t="shared" si="1038"/>
        <v>21.370857045573278</v>
      </c>
      <c r="AE861">
        <f t="shared" si="1091"/>
        <v>579.63999039999999</v>
      </c>
      <c r="AF861">
        <f t="shared" si="1093"/>
        <v>574.44999199999995</v>
      </c>
      <c r="AG861">
        <f t="shared" si="1115"/>
        <v>575.41499940000017</v>
      </c>
      <c r="AH861">
        <f t="shared" si="1100"/>
        <v>563.1074951999999</v>
      </c>
      <c r="AI861">
        <f t="shared" si="1101"/>
        <v>599.64754526577269</v>
      </c>
      <c r="AJ861">
        <f t="shared" si="1102"/>
        <v>526.56744513422711</v>
      </c>
      <c r="AK861">
        <f t="shared" si="1103"/>
        <v>0.89672196326788067</v>
      </c>
      <c r="AL861">
        <f t="shared" si="1082"/>
        <v>0.37599615999999514</v>
      </c>
      <c r="AM861">
        <f t="shared" si="1083"/>
        <v>1944996.552002535</v>
      </c>
      <c r="AN861">
        <f t="shared" si="1116"/>
        <v>1473417.6984614767</v>
      </c>
      <c r="AO861">
        <f t="shared" si="1117"/>
        <v>59728922</v>
      </c>
      <c r="AP861">
        <f t="shared" si="1039"/>
        <v>2.4668412707356022E-2</v>
      </c>
      <c r="AQ861">
        <f t="shared" si="1040"/>
        <v>580.02545452692789</v>
      </c>
      <c r="AR861">
        <f t="shared" si="1041"/>
        <v>582.99842246814876</v>
      </c>
      <c r="AS861">
        <f t="shared" si="1042"/>
        <v>574.22648861360017</v>
      </c>
      <c r="AT861">
        <f t="shared" si="1043"/>
        <v>573.79116006571076</v>
      </c>
      <c r="AU861">
        <f t="shared" si="1044"/>
        <v>573.68190336208818</v>
      </c>
      <c r="AV861">
        <f t="shared" si="1045"/>
        <v>574.21555743656495</v>
      </c>
      <c r="AW861">
        <f t="shared" si="1046"/>
        <v>-0.53365407447677171</v>
      </c>
      <c r="AX861">
        <f t="shared" si="1073"/>
        <v>-2.8780156598000537</v>
      </c>
      <c r="AY861">
        <f t="shared" si="1047"/>
        <v>2.344361585323282</v>
      </c>
      <c r="AZ861">
        <f t="shared" si="1084"/>
        <v>590.53332533333332</v>
      </c>
      <c r="BA861">
        <f t="shared" si="1085"/>
        <v>3054779287.1500053</v>
      </c>
      <c r="BB861">
        <f t="shared" si="1088"/>
        <v>3054779287.1500053</v>
      </c>
      <c r="BC861">
        <f t="shared" si="1089"/>
        <v>0</v>
      </c>
      <c r="BD861">
        <f t="shared" si="1104"/>
        <v>14941338452.338667</v>
      </c>
      <c r="BE861">
        <f t="shared" si="1105"/>
        <v>11538195922.252382</v>
      </c>
      <c r="BF861">
        <f t="shared" si="1106"/>
        <v>1.2949458089477435</v>
      </c>
      <c r="BG861">
        <f t="shared" si="1107"/>
        <v>56.425986352221962</v>
      </c>
      <c r="BH861">
        <f t="shared" si="1048"/>
        <v>125413502</v>
      </c>
      <c r="BI861">
        <f t="shared" si="1049"/>
        <v>-9.2936192265345552E-2</v>
      </c>
      <c r="BJ861">
        <f t="shared" si="1090"/>
        <v>617.49879999999848</v>
      </c>
      <c r="BK861">
        <f t="shared" si="1050"/>
        <v>1.226650963319759E-2</v>
      </c>
      <c r="BL861">
        <f t="shared" si="1051"/>
        <v>1.0122665096331975</v>
      </c>
      <c r="BM861">
        <f t="shared" si="1052"/>
        <v>19.258297337404279</v>
      </c>
      <c r="BN861">
        <f t="shared" si="1053"/>
        <v>589.75</v>
      </c>
      <c r="BO861">
        <f t="shared" si="1092"/>
        <v>575.33499759999995</v>
      </c>
      <c r="BP861">
        <f t="shared" si="1054"/>
        <v>575.56103064705883</v>
      </c>
      <c r="BQ861">
        <f t="shared" si="1055"/>
        <v>-0.22603304705887695</v>
      </c>
      <c r="BR861">
        <f t="shared" si="1056"/>
        <v>37.5</v>
      </c>
      <c r="BS861">
        <f t="shared" si="1057"/>
        <v>31.5</v>
      </c>
      <c r="BT861">
        <f t="shared" si="1058"/>
        <v>17.5</v>
      </c>
      <c r="BU861">
        <f t="shared" si="1059"/>
        <v>7.4000240000000304</v>
      </c>
      <c r="BV861">
        <f t="shared" si="1060"/>
        <v>583.37832053333329</v>
      </c>
      <c r="BW861">
        <f t="shared" si="1061"/>
        <v>580.82736952380947</v>
      </c>
      <c r="BX861">
        <f t="shared" si="1062"/>
        <v>571.54908349090908</v>
      </c>
      <c r="BY861">
        <f t="shared" si="1063"/>
        <v>571.97237843809523</v>
      </c>
      <c r="BZ861">
        <f t="shared" si="1064"/>
        <v>596</v>
      </c>
      <c r="CA861">
        <f t="shared" si="1065"/>
        <v>529</v>
      </c>
      <c r="CB861">
        <f t="shared" si="1066"/>
        <v>574.17049487999998</v>
      </c>
      <c r="CC861">
        <f t="shared" si="1067"/>
        <v>564.03353836666668</v>
      </c>
      <c r="CD861">
        <f t="shared" si="1068"/>
        <v>552.33411954777785</v>
      </c>
      <c r="CE861">
        <f t="shared" si="1069"/>
        <v>580.7310226653392</v>
      </c>
      <c r="CF861">
        <f t="shared" si="1070"/>
        <v>584.92498799999998</v>
      </c>
      <c r="CG861">
        <f t="shared" si="1071"/>
        <v>589.45001200000002</v>
      </c>
      <c r="CH861">
        <f t="shared" si="1072"/>
        <v>577.34997599999997</v>
      </c>
    </row>
    <row r="862" spans="1:86">
      <c r="A862" s="1">
        <v>40725</v>
      </c>
      <c r="B862">
        <v>599</v>
      </c>
      <c r="C862">
        <v>599</v>
      </c>
      <c r="D862">
        <v>589.84997599999997</v>
      </c>
      <c r="E862">
        <v>595.95001200000002</v>
      </c>
      <c r="F862">
        <v>1920840</v>
      </c>
      <c r="G862">
        <f t="shared" si="1086"/>
        <v>640288.39709273959</v>
      </c>
      <c r="H862">
        <f t="shared" si="1114"/>
        <v>71858557.396002278</v>
      </c>
      <c r="I862">
        <f t="shared" si="1087"/>
        <v>595.94999699999994</v>
      </c>
      <c r="J862">
        <f t="shared" si="1094"/>
        <v>595.94999699999994</v>
      </c>
      <c r="K862">
        <f t="shared" si="1095"/>
        <v>543.73750300000006</v>
      </c>
      <c r="L862">
        <f t="shared" si="1096"/>
        <v>1</v>
      </c>
      <c r="M862">
        <f t="shared" si="1097"/>
        <v>7</v>
      </c>
      <c r="N862">
        <f t="shared" si="1098"/>
        <v>90</v>
      </c>
      <c r="O862">
        <f t="shared" si="1099"/>
        <v>30</v>
      </c>
      <c r="P862">
        <f t="shared" si="1074"/>
        <v>9.1500240000000304</v>
      </c>
      <c r="Q862">
        <f t="shared" si="1075"/>
        <v>3.0499879999999848</v>
      </c>
      <c r="R862">
        <f t="shared" si="1076"/>
        <v>6.1000360000000455</v>
      </c>
      <c r="S862">
        <f t="shared" si="1077"/>
        <v>9.1500240000000304</v>
      </c>
      <c r="T862">
        <f t="shared" si="1113"/>
        <v>14.631654738575751</v>
      </c>
      <c r="U862">
        <f t="shared" si="1078"/>
        <v>1</v>
      </c>
      <c r="V862">
        <f t="shared" si="1079"/>
        <v>-0.15002400000003036</v>
      </c>
      <c r="W862">
        <f t="shared" si="1080"/>
        <v>1</v>
      </c>
      <c r="X862">
        <f t="shared" si="1081"/>
        <v>0</v>
      </c>
      <c r="Y862">
        <f t="shared" si="1111"/>
        <v>3.7292255348667163</v>
      </c>
      <c r="Z862">
        <f t="shared" si="1112"/>
        <v>2.8505015447662814</v>
      </c>
      <c r="AA862">
        <f t="shared" si="1108"/>
        <v>25.487380624385349</v>
      </c>
      <c r="AB862">
        <f t="shared" si="1109"/>
        <v>19.481744175189235</v>
      </c>
      <c r="AC862">
        <f t="shared" si="1110"/>
        <v>13.355021864363541</v>
      </c>
      <c r="AD862">
        <f t="shared" ref="AD862:AD925" si="1118">AVERAGE(AC849:AC862)</f>
        <v>21.437735303685692</v>
      </c>
      <c r="AE862">
        <f t="shared" si="1091"/>
        <v>585.05499280000004</v>
      </c>
      <c r="AF862">
        <f t="shared" si="1093"/>
        <v>582.35832733333336</v>
      </c>
      <c r="AG862">
        <f t="shared" si="1115"/>
        <v>576.4100006000001</v>
      </c>
      <c r="AH862">
        <f t="shared" si="1100"/>
        <v>567.24249880000002</v>
      </c>
      <c r="AI862">
        <f t="shared" si="1101"/>
        <v>608.09936420165513</v>
      </c>
      <c r="AJ862">
        <f t="shared" si="1102"/>
        <v>526.38563339834491</v>
      </c>
      <c r="AK862">
        <f t="shared" si="1103"/>
        <v>0.8513181067341139</v>
      </c>
      <c r="AL862">
        <f t="shared" si="1082"/>
        <v>0.33333770490657189</v>
      </c>
      <c r="AM862">
        <f t="shared" si="1083"/>
        <v>640288.39709273959</v>
      </c>
      <c r="AN862">
        <f t="shared" si="1116"/>
        <v>3251724.97774558</v>
      </c>
      <c r="AO862">
        <f t="shared" si="1117"/>
        <v>60281954</v>
      </c>
      <c r="AP862">
        <f t="shared" ref="AP862:AP925" si="1119">AN862/AO862</f>
        <v>5.3941930577525408E-2</v>
      </c>
      <c r="AQ862">
        <f t="shared" ref="AQ862:AQ925" si="1120">((E862-AQ861)*0.34)+AQ861</f>
        <v>585.43980406777246</v>
      </c>
      <c r="AR862">
        <f t="shared" ref="AR862:AR925" si="1121">((E863-AR861)*0.285)+AR861</f>
        <v>585.80611522472634</v>
      </c>
      <c r="AS862">
        <f t="shared" ref="AS862:AS925" si="1122">((E862-AS861)*0.18)+AS861</f>
        <v>578.13672282315213</v>
      </c>
      <c r="AT862">
        <f t="shared" ref="AT862:AT925" si="1123">((E862-AT861)*0.09)+AT861</f>
        <v>575.78545673979681</v>
      </c>
      <c r="AU862">
        <f t="shared" ref="AU862:AU925" si="1124">((E862-AU861)*0.15)+AU861</f>
        <v>577.02211965777497</v>
      </c>
      <c r="AV862">
        <f t="shared" ref="AV862:AV925" si="1125">((E862-AV861)*0.07)+AV861</f>
        <v>575.73696925600541</v>
      </c>
      <c r="AW862">
        <f t="shared" ref="AW862:AW925" si="1126">AU862-AV862</f>
        <v>1.2851504017695561</v>
      </c>
      <c r="AX862">
        <f t="shared" si="1073"/>
        <v>-2.0453824474861317</v>
      </c>
      <c r="AY862">
        <f t="shared" si="1047"/>
        <v>3.3305328492556878</v>
      </c>
      <c r="AZ862">
        <f t="shared" si="1084"/>
        <v>594.93332933333329</v>
      </c>
      <c r="BA862">
        <f t="shared" si="1085"/>
        <v>1142771736.3166399</v>
      </c>
      <c r="BB862">
        <f t="shared" si="1088"/>
        <v>1142771736.3166399</v>
      </c>
      <c r="BC862">
        <f t="shared" si="1089"/>
        <v>0</v>
      </c>
      <c r="BD862">
        <f t="shared" si="1104"/>
        <v>16084110188.655308</v>
      </c>
      <c r="BE862">
        <f t="shared" si="1105"/>
        <v>9633737955.5819817</v>
      </c>
      <c r="BF862">
        <f t="shared" si="1106"/>
        <v>1.6695606900264348</v>
      </c>
      <c r="BG862">
        <f t="shared" si="1107"/>
        <v>62.5406530843808</v>
      </c>
      <c r="BH862">
        <f t="shared" si="1048"/>
        <v>127334342</v>
      </c>
      <c r="BI862">
        <f t="shared" si="1049"/>
        <v>0.22321832197614275</v>
      </c>
      <c r="BJ862">
        <f t="shared" si="1090"/>
        <v>285.00360000000455</v>
      </c>
      <c r="BK862">
        <f t="shared" si="1050"/>
        <v>6.5023410843712747E-3</v>
      </c>
      <c r="BL862">
        <f t="shared" si="1051"/>
        <v>1.0065023410843712</v>
      </c>
      <c r="BM862">
        <f t="shared" si="1052"/>
        <v>21.53345878735956</v>
      </c>
      <c r="BN862">
        <f t="shared" si="1053"/>
        <v>594.42498799999998</v>
      </c>
      <c r="BO862">
        <f t="shared" si="1092"/>
        <v>582.2324951999999</v>
      </c>
      <c r="BP862">
        <f t="shared" si="1054"/>
        <v>576.37205952941167</v>
      </c>
      <c r="BQ862">
        <f t="shared" si="1055"/>
        <v>5.860435670588231</v>
      </c>
      <c r="BR862">
        <f t="shared" si="1056"/>
        <v>61.299987999999985</v>
      </c>
      <c r="BS862">
        <f t="shared" si="1057"/>
        <v>60.84997599999997</v>
      </c>
      <c r="BT862">
        <f t="shared" si="1058"/>
        <v>39.5</v>
      </c>
      <c r="BU862">
        <f t="shared" si="1059"/>
        <v>41.5</v>
      </c>
      <c r="BV862">
        <f t="shared" si="1060"/>
        <v>588.81499440000005</v>
      </c>
      <c r="BW862">
        <f t="shared" si="1061"/>
        <v>586.97023238095233</v>
      </c>
      <c r="BX862">
        <f t="shared" si="1062"/>
        <v>577.52045018181821</v>
      </c>
      <c r="BY862">
        <f t="shared" si="1063"/>
        <v>573.92809392380957</v>
      </c>
      <c r="BZ862">
        <f t="shared" si="1064"/>
        <v>599</v>
      </c>
      <c r="CA862">
        <f t="shared" si="1065"/>
        <v>529</v>
      </c>
      <c r="CB862">
        <f t="shared" si="1066"/>
        <v>579.58224095999992</v>
      </c>
      <c r="CC862">
        <f t="shared" si="1067"/>
        <v>575.53513362222213</v>
      </c>
      <c r="CD862">
        <f t="shared" si="1068"/>
        <v>551.85677431396834</v>
      </c>
      <c r="CE862">
        <f t="shared" si="1069"/>
        <v>581.82755419642854</v>
      </c>
      <c r="CF862">
        <f t="shared" si="1070"/>
        <v>592.09997599999997</v>
      </c>
      <c r="CG862">
        <f t="shared" si="1071"/>
        <v>596</v>
      </c>
      <c r="CH862">
        <f t="shared" si="1072"/>
        <v>583.5</v>
      </c>
    </row>
    <row r="863" spans="1:86">
      <c r="A863" s="1">
        <v>40728</v>
      </c>
      <c r="B863">
        <v>596.5</v>
      </c>
      <c r="C863">
        <v>600</v>
      </c>
      <c r="D863">
        <v>590</v>
      </c>
      <c r="E863">
        <v>592.84997599999997</v>
      </c>
      <c r="F863">
        <v>1603734</v>
      </c>
      <c r="G863">
        <f t="shared" si="1086"/>
        <v>-689613.31792320975</v>
      </c>
      <c r="H863">
        <f t="shared" si="1114"/>
        <v>71168944.078079075</v>
      </c>
      <c r="I863">
        <f t="shared" si="1087"/>
        <v>594.83749399999999</v>
      </c>
      <c r="J863">
        <f t="shared" si="1094"/>
        <v>595.94999699999994</v>
      </c>
      <c r="K863">
        <f t="shared" si="1095"/>
        <v>543.73750300000006</v>
      </c>
      <c r="L863">
        <f t="shared" si="1096"/>
        <v>2</v>
      </c>
      <c r="M863">
        <f t="shared" si="1097"/>
        <v>8</v>
      </c>
      <c r="N863">
        <f t="shared" si="1098"/>
        <v>80</v>
      </c>
      <c r="O863">
        <f t="shared" si="1099"/>
        <v>20</v>
      </c>
      <c r="P863">
        <f t="shared" si="1074"/>
        <v>10</v>
      </c>
      <c r="Q863">
        <f t="shared" si="1075"/>
        <v>7.1500240000000304</v>
      </c>
      <c r="R863">
        <f t="shared" si="1076"/>
        <v>2.8499759999999696</v>
      </c>
      <c r="S863">
        <f t="shared" si="1077"/>
        <v>10</v>
      </c>
      <c r="T863">
        <f t="shared" si="1113"/>
        <v>14.300822257248912</v>
      </c>
      <c r="U863">
        <f t="shared" si="1078"/>
        <v>-4.5</v>
      </c>
      <c r="V863">
        <f t="shared" si="1079"/>
        <v>3.2999879999999848</v>
      </c>
      <c r="W863">
        <f t="shared" si="1080"/>
        <v>0</v>
      </c>
      <c r="X863">
        <f t="shared" si="1081"/>
        <v>3.2999879999999848</v>
      </c>
      <c r="Y863">
        <f t="shared" si="1111"/>
        <v>3.4628522823762364</v>
      </c>
      <c r="Z863">
        <f t="shared" si="1112"/>
        <v>2.8826077201401175</v>
      </c>
      <c r="AA863">
        <f t="shared" si="1108"/>
        <v>24.214357888553987</v>
      </c>
      <c r="AB863">
        <f t="shared" si="1109"/>
        <v>20.156936910945515</v>
      </c>
      <c r="AC863">
        <f t="shared" si="1110"/>
        <v>9.144247414781864</v>
      </c>
      <c r="AD863">
        <f t="shared" si="1118"/>
        <v>20.689840125914696</v>
      </c>
      <c r="AE863">
        <f t="shared" si="1091"/>
        <v>588.56499039999994</v>
      </c>
      <c r="AF863">
        <f t="shared" si="1093"/>
        <v>586.35415666666665</v>
      </c>
      <c r="AG863">
        <f t="shared" si="1115"/>
        <v>576.94375000000002</v>
      </c>
      <c r="AH863">
        <f t="shared" si="1100"/>
        <v>573.06249400000002</v>
      </c>
      <c r="AI863">
        <f t="shared" si="1101"/>
        <v>610.09198851343695</v>
      </c>
      <c r="AJ863">
        <f t="shared" si="1102"/>
        <v>536.03299948656309</v>
      </c>
      <c r="AK863">
        <f t="shared" si="1103"/>
        <v>0.76718541881282842</v>
      </c>
      <c r="AL863">
        <f t="shared" si="1082"/>
        <v>-0.43000480000000607</v>
      </c>
      <c r="AM863">
        <f t="shared" si="1083"/>
        <v>-689613.31792320975</v>
      </c>
      <c r="AN863">
        <f t="shared" si="1116"/>
        <v>1558848.5648063752</v>
      </c>
      <c r="AO863">
        <f t="shared" si="1117"/>
        <v>60528614</v>
      </c>
      <c r="AP863">
        <f t="shared" si="1119"/>
        <v>2.5753911444368695E-2</v>
      </c>
      <c r="AQ863">
        <f t="shared" si="1120"/>
        <v>587.95926252472987</v>
      </c>
      <c r="AR863">
        <f t="shared" si="1121"/>
        <v>586.92299054567934</v>
      </c>
      <c r="AS863">
        <f t="shared" si="1122"/>
        <v>580.78510839498472</v>
      </c>
      <c r="AT863">
        <f t="shared" si="1123"/>
        <v>577.32126347321514</v>
      </c>
      <c r="AU863">
        <f t="shared" si="1124"/>
        <v>579.39629810910867</v>
      </c>
      <c r="AV863">
        <f t="shared" si="1125"/>
        <v>576.93487972808498</v>
      </c>
      <c r="AW863">
        <f t="shared" si="1126"/>
        <v>2.4614183810236909</v>
      </c>
      <c r="AX863">
        <f t="shared" si="1073"/>
        <v>-1.1440222817841672</v>
      </c>
      <c r="AY863">
        <f t="shared" si="1047"/>
        <v>3.6054406628078581</v>
      </c>
      <c r="AZ863">
        <f t="shared" si="1084"/>
        <v>594.28332533333332</v>
      </c>
      <c r="BA863">
        <f t="shared" si="1085"/>
        <v>953072374.47012794</v>
      </c>
      <c r="BB863">
        <f t="shared" si="1088"/>
        <v>0</v>
      </c>
      <c r="BC863">
        <f t="shared" si="1089"/>
        <v>953072374.47012794</v>
      </c>
      <c r="BD863">
        <f t="shared" si="1104"/>
        <v>14821413369.995922</v>
      </c>
      <c r="BE863">
        <f t="shared" si="1105"/>
        <v>10586810330.052109</v>
      </c>
      <c r="BF863">
        <f t="shared" si="1106"/>
        <v>1.3999885619867312</v>
      </c>
      <c r="BG863">
        <f t="shared" si="1107"/>
        <v>58.333134755767695</v>
      </c>
      <c r="BH863">
        <f t="shared" si="1048"/>
        <v>125730608</v>
      </c>
      <c r="BI863">
        <f t="shared" si="1049"/>
        <v>0.42663712448513791</v>
      </c>
      <c r="BJ863">
        <f t="shared" si="1090"/>
        <v>-410.00360000000455</v>
      </c>
      <c r="BK863">
        <f t="shared" si="1050"/>
        <v>-5.2018389757160464E-3</v>
      </c>
      <c r="BL863">
        <f t="shared" si="1051"/>
        <v>0.99479816102428398</v>
      </c>
      <c r="BM863">
        <f t="shared" si="1052"/>
        <v>19.516257211194841</v>
      </c>
      <c r="BN863">
        <f t="shared" si="1053"/>
        <v>595</v>
      </c>
      <c r="BO863">
        <f t="shared" si="1092"/>
        <v>587.39749759999995</v>
      </c>
      <c r="BP863">
        <f t="shared" si="1054"/>
        <v>577.17169188235289</v>
      </c>
      <c r="BQ863">
        <f t="shared" si="1055"/>
        <v>10.225805717647063</v>
      </c>
      <c r="BR863">
        <f t="shared" si="1056"/>
        <v>39.47497599999997</v>
      </c>
      <c r="BS863">
        <f t="shared" si="1057"/>
        <v>58.40002400000003</v>
      </c>
      <c r="BT863">
        <f t="shared" si="1058"/>
        <v>44.65002400000003</v>
      </c>
      <c r="BU863">
        <f t="shared" si="1059"/>
        <v>59</v>
      </c>
      <c r="BV863">
        <f t="shared" si="1060"/>
        <v>591.41332213333339</v>
      </c>
      <c r="BW863">
        <f t="shared" si="1061"/>
        <v>589.96784628571436</v>
      </c>
      <c r="BX863">
        <f t="shared" si="1062"/>
        <v>582.1763551272727</v>
      </c>
      <c r="BY863">
        <f t="shared" si="1063"/>
        <v>575.49380586666655</v>
      </c>
      <c r="BZ863">
        <f t="shared" si="1064"/>
        <v>600</v>
      </c>
      <c r="CA863">
        <f t="shared" si="1065"/>
        <v>531.59997599999997</v>
      </c>
      <c r="CB863">
        <f t="shared" si="1066"/>
        <v>583.73924327999998</v>
      </c>
      <c r="CC863">
        <f t="shared" si="1067"/>
        <v>580.71089357777782</v>
      </c>
      <c r="CD863">
        <f t="shared" si="1068"/>
        <v>559.61984186317454</v>
      </c>
      <c r="CE863">
        <f t="shared" si="1069"/>
        <v>582.141221320211</v>
      </c>
      <c r="CF863">
        <f t="shared" si="1070"/>
        <v>595.95001200000002</v>
      </c>
      <c r="CG863">
        <f t="shared" si="1071"/>
        <v>599</v>
      </c>
      <c r="CH863">
        <f t="shared" si="1072"/>
        <v>589.84997599999997</v>
      </c>
    </row>
    <row r="864" spans="1:86">
      <c r="A864" s="1">
        <v>40729</v>
      </c>
      <c r="B864">
        <v>594.90002400000003</v>
      </c>
      <c r="C864">
        <v>595.5</v>
      </c>
      <c r="D864">
        <v>586.70001200000002</v>
      </c>
      <c r="E864">
        <v>589.72497599999997</v>
      </c>
      <c r="F864">
        <v>2061136</v>
      </c>
      <c r="G864">
        <f t="shared" si="1086"/>
        <v>-644119.93154538004</v>
      </c>
      <c r="H864">
        <f t="shared" si="1114"/>
        <v>70524824.146533698</v>
      </c>
      <c r="I864">
        <f t="shared" si="1087"/>
        <v>591.70625300000006</v>
      </c>
      <c r="J864">
        <f t="shared" si="1094"/>
        <v>595.94999699999994</v>
      </c>
      <c r="K864">
        <f t="shared" si="1095"/>
        <v>543.73750300000006</v>
      </c>
      <c r="L864">
        <f t="shared" si="1096"/>
        <v>3</v>
      </c>
      <c r="M864">
        <f t="shared" si="1097"/>
        <v>9</v>
      </c>
      <c r="N864">
        <f t="shared" si="1098"/>
        <v>70</v>
      </c>
      <c r="O864">
        <f t="shared" si="1099"/>
        <v>10</v>
      </c>
      <c r="P864">
        <f t="shared" si="1074"/>
        <v>8.7999879999999848</v>
      </c>
      <c r="Q864">
        <f t="shared" si="1075"/>
        <v>5.7750240000000304</v>
      </c>
      <c r="R864">
        <f t="shared" si="1076"/>
        <v>3.0249639999999545</v>
      </c>
      <c r="S864">
        <f t="shared" si="1077"/>
        <v>8.7999879999999848</v>
      </c>
      <c r="T864">
        <f t="shared" si="1113"/>
        <v>13.907905524588275</v>
      </c>
      <c r="U864">
        <f t="shared" si="1078"/>
        <v>0.95001200000001518</v>
      </c>
      <c r="V864">
        <f t="shared" si="1079"/>
        <v>0.85003600000004553</v>
      </c>
      <c r="W864">
        <f t="shared" si="1080"/>
        <v>0.95001200000001518</v>
      </c>
      <c r="X864">
        <f t="shared" si="1081"/>
        <v>0</v>
      </c>
      <c r="Y864">
        <f t="shared" si="1111"/>
        <v>3.2833636907779349</v>
      </c>
      <c r="Z864">
        <f t="shared" si="1112"/>
        <v>2.6767071687015376</v>
      </c>
      <c r="AA864">
        <f t="shared" si="1108"/>
        <v>23.60789469681945</v>
      </c>
      <c r="AB864">
        <f t="shared" si="1109"/>
        <v>19.245940116355357</v>
      </c>
      <c r="AC864">
        <f t="shared" si="1110"/>
        <v>10.178679689881738</v>
      </c>
      <c r="AD864">
        <f t="shared" si="1118"/>
        <v>20.901798236498188</v>
      </c>
      <c r="AE864">
        <f t="shared" si="1091"/>
        <v>591.10998559999996</v>
      </c>
      <c r="AF864">
        <f t="shared" si="1093"/>
        <v>588.75832133333336</v>
      </c>
      <c r="AG864">
        <f t="shared" si="1115"/>
        <v>576.94749759999991</v>
      </c>
      <c r="AH864">
        <f t="shared" si="1100"/>
        <v>576.69749159999992</v>
      </c>
      <c r="AI864">
        <f t="shared" si="1101"/>
        <v>612.39548857844352</v>
      </c>
      <c r="AJ864">
        <f t="shared" si="1102"/>
        <v>540.99949462155632</v>
      </c>
      <c r="AK864">
        <f t="shared" si="1103"/>
        <v>0.68246800244656247</v>
      </c>
      <c r="AL864">
        <f t="shared" si="1082"/>
        <v>-0.31250724432806959</v>
      </c>
      <c r="AM864">
        <f t="shared" si="1083"/>
        <v>-644119.93154538004</v>
      </c>
      <c r="AN864">
        <f t="shared" si="1116"/>
        <v>-360160.6151876006</v>
      </c>
      <c r="AO864">
        <f t="shared" si="1117"/>
        <v>60752308</v>
      </c>
      <c r="AP864">
        <f t="shared" si="1119"/>
        <v>-5.9283445690260957E-3</v>
      </c>
      <c r="AQ864">
        <f t="shared" si="1120"/>
        <v>588.55960510632167</v>
      </c>
      <c r="AR864">
        <f t="shared" si="1121"/>
        <v>588.19894508016068</v>
      </c>
      <c r="AS864">
        <f t="shared" si="1122"/>
        <v>582.39428456388748</v>
      </c>
      <c r="AT864">
        <f t="shared" si="1123"/>
        <v>578.43759760062574</v>
      </c>
      <c r="AU864">
        <f t="shared" si="1124"/>
        <v>580.94559979274231</v>
      </c>
      <c r="AV864">
        <f t="shared" si="1125"/>
        <v>577.83018646711901</v>
      </c>
      <c r="AW864">
        <f t="shared" si="1126"/>
        <v>3.1154133256233081</v>
      </c>
      <c r="AX864">
        <f t="shared" si="1073"/>
        <v>-0.29213516030267206</v>
      </c>
      <c r="AY864">
        <f t="shared" si="1047"/>
        <v>3.4075484859259801</v>
      </c>
      <c r="AZ864">
        <f t="shared" si="1084"/>
        <v>590.64166266666666</v>
      </c>
      <c r="BA864">
        <f t="shared" si="1085"/>
        <v>1217392794.0221226</v>
      </c>
      <c r="BB864">
        <f t="shared" si="1088"/>
        <v>0</v>
      </c>
      <c r="BC864">
        <f t="shared" si="1089"/>
        <v>1217392794.0221226</v>
      </c>
      <c r="BD864">
        <f t="shared" si="1104"/>
        <v>13147811714.829254</v>
      </c>
      <c r="BE864">
        <f t="shared" si="1105"/>
        <v>11804203124.074232</v>
      </c>
      <c r="BF864">
        <f t="shared" si="1106"/>
        <v>1.113824590837037</v>
      </c>
      <c r="BG864">
        <f t="shared" si="1107"/>
        <v>52.692384962556538</v>
      </c>
      <c r="BH864">
        <f t="shared" si="1048"/>
        <v>123669472</v>
      </c>
      <c r="BI864">
        <f t="shared" si="1049"/>
        <v>0.53915724698827039</v>
      </c>
      <c r="BJ864">
        <f t="shared" si="1090"/>
        <v>-412.5</v>
      </c>
      <c r="BK864">
        <f t="shared" si="1050"/>
        <v>-5.2711480585435665E-3</v>
      </c>
      <c r="BL864">
        <f t="shared" si="1051"/>
        <v>0.99472885194145644</v>
      </c>
      <c r="BM864">
        <f t="shared" si="1052"/>
        <v>18.814496392948943</v>
      </c>
      <c r="BN864">
        <f t="shared" si="1053"/>
        <v>591.10000600000001</v>
      </c>
      <c r="BO864">
        <f t="shared" si="1092"/>
        <v>590.73499760000004</v>
      </c>
      <c r="BP864">
        <f t="shared" si="1054"/>
        <v>577.61764794117641</v>
      </c>
      <c r="BQ864">
        <f t="shared" si="1055"/>
        <v>13.117349658823628</v>
      </c>
      <c r="BR864">
        <f t="shared" si="1056"/>
        <v>47.97497599999997</v>
      </c>
      <c r="BS864">
        <f t="shared" si="1057"/>
        <v>46.700012000000015</v>
      </c>
      <c r="BT864">
        <f t="shared" si="1058"/>
        <v>37.049987999999985</v>
      </c>
      <c r="BU864">
        <f t="shared" si="1059"/>
        <v>36.90002400000003</v>
      </c>
      <c r="BV864">
        <f t="shared" si="1060"/>
        <v>591.79998399999999</v>
      </c>
      <c r="BW864">
        <f t="shared" si="1061"/>
        <v>590.93093752380958</v>
      </c>
      <c r="BX864">
        <f t="shared" si="1062"/>
        <v>585.20589730909091</v>
      </c>
      <c r="BY864">
        <f t="shared" si="1063"/>
        <v>576.71106548571413</v>
      </c>
      <c r="BZ864">
        <f t="shared" si="1064"/>
        <v>600</v>
      </c>
      <c r="CA864">
        <f t="shared" si="1065"/>
        <v>535.04998799999998</v>
      </c>
      <c r="CB864">
        <f t="shared" si="1066"/>
        <v>589.39907045333325</v>
      </c>
      <c r="CC864">
        <f t="shared" si="1067"/>
        <v>584.57575628888878</v>
      </c>
      <c r="CD864">
        <f t="shared" si="1068"/>
        <v>562.1642285604762</v>
      </c>
      <c r="CE864">
        <f t="shared" si="1069"/>
        <v>581.06823119246314</v>
      </c>
      <c r="CF864">
        <f t="shared" si="1070"/>
        <v>592.84997599999997</v>
      </c>
      <c r="CG864">
        <f t="shared" si="1071"/>
        <v>600</v>
      </c>
      <c r="CH864">
        <f t="shared" si="1072"/>
        <v>590</v>
      </c>
    </row>
    <row r="865" spans="1:86">
      <c r="A865" s="1">
        <v>40730</v>
      </c>
      <c r="B865">
        <v>589.125</v>
      </c>
      <c r="C865">
        <v>596.45001200000002</v>
      </c>
      <c r="D865">
        <v>585.84997599999997</v>
      </c>
      <c r="E865">
        <v>591.40002400000003</v>
      </c>
      <c r="F865">
        <v>1490178</v>
      </c>
      <c r="G865">
        <f t="shared" si="1086"/>
        <v>70299.611310764405</v>
      </c>
      <c r="H865">
        <f t="shared" si="1114"/>
        <v>70595123.757844463</v>
      </c>
      <c r="I865">
        <f t="shared" si="1087"/>
        <v>590.70625300000006</v>
      </c>
      <c r="J865">
        <f t="shared" si="1094"/>
        <v>595.94999699999994</v>
      </c>
      <c r="K865">
        <f t="shared" si="1095"/>
        <v>543.73750300000006</v>
      </c>
      <c r="L865">
        <f t="shared" si="1096"/>
        <v>4</v>
      </c>
      <c r="M865">
        <f t="shared" si="1097"/>
        <v>10</v>
      </c>
      <c r="N865">
        <f t="shared" si="1098"/>
        <v>60</v>
      </c>
      <c r="O865">
        <f t="shared" si="1099"/>
        <v>0</v>
      </c>
      <c r="P865">
        <f t="shared" si="1074"/>
        <v>10.600036000000046</v>
      </c>
      <c r="Q865">
        <f t="shared" si="1075"/>
        <v>5.0499879999999848</v>
      </c>
      <c r="R865">
        <f t="shared" si="1076"/>
        <v>5.5500480000000607</v>
      </c>
      <c r="S865">
        <f t="shared" si="1077"/>
        <v>10.600036000000046</v>
      </c>
      <c r="T865">
        <f t="shared" si="1113"/>
        <v>13.67162912997483</v>
      </c>
      <c r="U865">
        <f t="shared" si="1078"/>
        <v>3.5499879999999848</v>
      </c>
      <c r="V865">
        <f t="shared" si="1079"/>
        <v>-5.7000120000000152</v>
      </c>
      <c r="W865">
        <f t="shared" si="1080"/>
        <v>3.5499879999999848</v>
      </c>
      <c r="X865">
        <f t="shared" si="1081"/>
        <v>0</v>
      </c>
      <c r="Y865">
        <f t="shared" si="1111"/>
        <v>3.3024082842937958</v>
      </c>
      <c r="Z865">
        <f t="shared" si="1112"/>
        <v>2.4855137995085705</v>
      </c>
      <c r="AA865">
        <f t="shared" si="1108"/>
        <v>24.155192134734829</v>
      </c>
      <c r="AB865">
        <f t="shared" si="1109"/>
        <v>18.180085020439304</v>
      </c>
      <c r="AC865">
        <f t="shared" si="1110"/>
        <v>14.113778191163348</v>
      </c>
      <c r="AD865">
        <f t="shared" si="1118"/>
        <v>19.773467728606512</v>
      </c>
      <c r="AE865">
        <f t="shared" si="1091"/>
        <v>592.40499279999995</v>
      </c>
      <c r="AF865">
        <f t="shared" si="1093"/>
        <v>591.15832533333332</v>
      </c>
      <c r="AG865">
        <f t="shared" si="1115"/>
        <v>576.9824981999999</v>
      </c>
      <c r="AH865">
        <f t="shared" si="1100"/>
        <v>581.66249399999992</v>
      </c>
      <c r="AI865">
        <f t="shared" si="1101"/>
        <v>609.47754224516871</v>
      </c>
      <c r="AJ865">
        <f t="shared" si="1102"/>
        <v>553.84744575483114</v>
      </c>
      <c r="AK865">
        <f t="shared" si="1103"/>
        <v>0.67504068147161</v>
      </c>
      <c r="AL865">
        <f t="shared" si="1082"/>
        <v>4.7175311480081174E-2</v>
      </c>
      <c r="AM865">
        <f t="shared" si="1083"/>
        <v>70299.611310764405</v>
      </c>
      <c r="AN865">
        <f t="shared" si="1116"/>
        <v>-1705013.7075121917</v>
      </c>
      <c r="AO865">
        <f t="shared" si="1117"/>
        <v>60114816</v>
      </c>
      <c r="AP865">
        <f t="shared" si="1119"/>
        <v>-2.8362620414777478E-2</v>
      </c>
      <c r="AQ865">
        <f t="shared" si="1120"/>
        <v>589.52534753017233</v>
      </c>
      <c r="AR865">
        <f t="shared" si="1121"/>
        <v>590.97799915231485</v>
      </c>
      <c r="AS865">
        <f t="shared" si="1122"/>
        <v>584.0153176623877</v>
      </c>
      <c r="AT865">
        <f t="shared" si="1123"/>
        <v>579.60421597656944</v>
      </c>
      <c r="AU865">
        <f t="shared" si="1124"/>
        <v>582.51376342383094</v>
      </c>
      <c r="AV865">
        <f t="shared" si="1125"/>
        <v>578.78007509442068</v>
      </c>
      <c r="AW865">
        <f t="shared" si="1126"/>
        <v>3.7336883294102563</v>
      </c>
      <c r="AX865">
        <f t="shared" si="1073"/>
        <v>0.51302953763991377</v>
      </c>
      <c r="AY865">
        <f t="shared" si="1047"/>
        <v>3.2206587917703424</v>
      </c>
      <c r="AZ865">
        <f t="shared" si="1084"/>
        <v>591.23333733333334</v>
      </c>
      <c r="BA865">
        <f t="shared" si="1085"/>
        <v>881042912.160712</v>
      </c>
      <c r="BB865">
        <f t="shared" si="1088"/>
        <v>881042912.160712</v>
      </c>
      <c r="BC865">
        <f t="shared" si="1089"/>
        <v>0</v>
      </c>
      <c r="BD865">
        <f t="shared" si="1104"/>
        <v>14028854626.989965</v>
      </c>
      <c r="BE865">
        <f t="shared" si="1105"/>
        <v>10446376696.040739</v>
      </c>
      <c r="BF865">
        <f t="shared" si="1106"/>
        <v>1.3429397613343788</v>
      </c>
      <c r="BG865">
        <f t="shared" si="1107"/>
        <v>57.318578287712015</v>
      </c>
      <c r="BH865">
        <f t="shared" si="1048"/>
        <v>125159650</v>
      </c>
      <c r="BI865">
        <f t="shared" si="1049"/>
        <v>0.64509621012802698</v>
      </c>
      <c r="BJ865">
        <f t="shared" si="1090"/>
        <v>67.504800000006071</v>
      </c>
      <c r="BK865">
        <f t="shared" si="1050"/>
        <v>2.8403884321834467E-3</v>
      </c>
      <c r="BL865">
        <f t="shared" si="1051"/>
        <v>1.0028403884321835</v>
      </c>
      <c r="BM865">
        <f t="shared" si="1052"/>
        <v>14.659817613700145</v>
      </c>
      <c r="BN865">
        <f t="shared" si="1053"/>
        <v>591.14999399999999</v>
      </c>
      <c r="BO865">
        <f t="shared" si="1092"/>
        <v>592.2849976</v>
      </c>
      <c r="BP865">
        <f t="shared" si="1054"/>
        <v>577.90147129411764</v>
      </c>
      <c r="BQ865">
        <f t="shared" si="1055"/>
        <v>14.383526305882356</v>
      </c>
      <c r="BR865">
        <f t="shared" si="1056"/>
        <v>42.90002400000003</v>
      </c>
      <c r="BS865">
        <f t="shared" si="1057"/>
        <v>50.799987999999985</v>
      </c>
      <c r="BT865">
        <f t="shared" si="1058"/>
        <v>45.950012000000015</v>
      </c>
      <c r="BU865">
        <f t="shared" si="1059"/>
        <v>48.22497599999997</v>
      </c>
      <c r="BV865">
        <f t="shared" si="1060"/>
        <v>591.89666346666672</v>
      </c>
      <c r="BW865">
        <f t="shared" si="1061"/>
        <v>591.68570971428574</v>
      </c>
      <c r="BX865">
        <f t="shared" si="1062"/>
        <v>587.87908501818185</v>
      </c>
      <c r="BY865">
        <f t="shared" si="1063"/>
        <v>578.08749657142857</v>
      </c>
      <c r="BZ865">
        <f t="shared" si="1064"/>
        <v>600</v>
      </c>
      <c r="CA865">
        <f t="shared" si="1065"/>
        <v>535.04998799999998</v>
      </c>
      <c r="CB865">
        <f t="shared" si="1066"/>
        <v>592.96390382666664</v>
      </c>
      <c r="CC865">
        <f t="shared" si="1067"/>
        <v>589.69227960000001</v>
      </c>
      <c r="CD865">
        <f t="shared" si="1068"/>
        <v>570.34031863507926</v>
      </c>
      <c r="CE865">
        <f t="shared" si="1069"/>
        <v>579.74169274947985</v>
      </c>
      <c r="CF865">
        <f t="shared" si="1070"/>
        <v>589.72497599999997</v>
      </c>
      <c r="CG865">
        <f t="shared" si="1071"/>
        <v>595.5</v>
      </c>
      <c r="CH865">
        <f t="shared" si="1072"/>
        <v>586.70001200000002</v>
      </c>
    </row>
    <row r="866" spans="1:86">
      <c r="A866" s="1">
        <v>40731</v>
      </c>
      <c r="B866">
        <v>591.54998799999998</v>
      </c>
      <c r="C866">
        <v>600</v>
      </c>
      <c r="D866">
        <v>591.54998799999998</v>
      </c>
      <c r="E866">
        <v>597.95001200000002</v>
      </c>
      <c r="F866">
        <v>2602634</v>
      </c>
      <c r="G866">
        <f t="shared" si="1086"/>
        <v>1339826.6883909868</v>
      </c>
      <c r="H866">
        <f t="shared" si="1114"/>
        <v>71934950.446235448</v>
      </c>
      <c r="I866">
        <f t="shared" si="1087"/>
        <v>595.26249699999994</v>
      </c>
      <c r="J866">
        <f t="shared" si="1094"/>
        <v>595.94999699999994</v>
      </c>
      <c r="K866">
        <f t="shared" si="1095"/>
        <v>559.6875</v>
      </c>
      <c r="L866">
        <f t="shared" si="1096"/>
        <v>5</v>
      </c>
      <c r="M866">
        <f t="shared" si="1097"/>
        <v>10</v>
      </c>
      <c r="N866">
        <f t="shared" si="1098"/>
        <v>50</v>
      </c>
      <c r="O866">
        <f t="shared" si="1099"/>
        <v>0</v>
      </c>
      <c r="P866">
        <f t="shared" si="1074"/>
        <v>8.4500120000000152</v>
      </c>
      <c r="Q866">
        <f t="shared" si="1075"/>
        <v>2.0499879999999848</v>
      </c>
      <c r="R866">
        <f t="shared" si="1076"/>
        <v>6.4000240000000304</v>
      </c>
      <c r="S866">
        <f t="shared" si="1077"/>
        <v>8.4500120000000152</v>
      </c>
      <c r="T866">
        <f t="shared" si="1113"/>
        <v>13.298656477833772</v>
      </c>
      <c r="U866">
        <f t="shared" si="1078"/>
        <v>2.5</v>
      </c>
      <c r="V866">
        <f t="shared" si="1079"/>
        <v>6.9249879999999848</v>
      </c>
      <c r="W866">
        <f t="shared" si="1080"/>
        <v>0</v>
      </c>
      <c r="X866">
        <f t="shared" si="1081"/>
        <v>6.9249879999999848</v>
      </c>
      <c r="Y866">
        <f t="shared" si="1111"/>
        <v>3.0665219782728106</v>
      </c>
      <c r="Z866">
        <f t="shared" si="1112"/>
        <v>2.8026190995436715</v>
      </c>
      <c r="AA866">
        <f t="shared" si="1108"/>
        <v>23.058885560237574</v>
      </c>
      <c r="AB866">
        <f t="shared" si="1109"/>
        <v>21.074452928497571</v>
      </c>
      <c r="AC866">
        <f t="shared" si="1110"/>
        <v>4.4964480360952539</v>
      </c>
      <c r="AD866">
        <f t="shared" si="1118"/>
        <v>16.881858612643473</v>
      </c>
      <c r="AE866">
        <f t="shared" si="1091"/>
        <v>593.57500000000005</v>
      </c>
      <c r="AF866">
        <f t="shared" si="1093"/>
        <v>593.32916266666655</v>
      </c>
      <c r="AG866">
        <f t="shared" si="1115"/>
        <v>577.22124939999981</v>
      </c>
      <c r="AH866">
        <f t="shared" si="1100"/>
        <v>586.60749520000002</v>
      </c>
      <c r="AI866">
        <f t="shared" si="1101"/>
        <v>605.10283664397275</v>
      </c>
      <c r="AJ866">
        <f t="shared" si="1102"/>
        <v>568.11215375602728</v>
      </c>
      <c r="AK866">
        <f t="shared" si="1103"/>
        <v>0.80663172221933488</v>
      </c>
      <c r="AL866">
        <f t="shared" si="1082"/>
        <v>0.51479642869146669</v>
      </c>
      <c r="AM866">
        <f t="shared" si="1083"/>
        <v>1339826.6883909868</v>
      </c>
      <c r="AN866">
        <f t="shared" si="1116"/>
        <v>-924026.4848110599</v>
      </c>
      <c r="AO866">
        <f t="shared" si="1117"/>
        <v>60023484</v>
      </c>
      <c r="AP866">
        <f t="shared" si="1119"/>
        <v>-1.5394416039079969E-2</v>
      </c>
      <c r="AQ866">
        <f t="shared" si="1120"/>
        <v>592.38973344991371</v>
      </c>
      <c r="AR866">
        <f t="shared" si="1121"/>
        <v>589.50939781390514</v>
      </c>
      <c r="AS866">
        <f t="shared" si="1122"/>
        <v>586.5235626431579</v>
      </c>
      <c r="AT866">
        <f t="shared" si="1123"/>
        <v>581.25533761867814</v>
      </c>
      <c r="AU866">
        <f t="shared" si="1124"/>
        <v>584.82920071025626</v>
      </c>
      <c r="AV866">
        <f t="shared" si="1125"/>
        <v>580.12197067781119</v>
      </c>
      <c r="AW866">
        <f t="shared" si="1126"/>
        <v>4.707230032445068</v>
      </c>
      <c r="AX866">
        <f t="shared" si="1073"/>
        <v>1.3518696366009446</v>
      </c>
      <c r="AY866">
        <f t="shared" si="1047"/>
        <v>3.3553603958441234</v>
      </c>
      <c r="AZ866">
        <f t="shared" si="1084"/>
        <v>596.5</v>
      </c>
      <c r="BA866">
        <f t="shared" si="1085"/>
        <v>1552471181</v>
      </c>
      <c r="BB866">
        <f t="shared" si="1088"/>
        <v>1552471181</v>
      </c>
      <c r="BC866">
        <f t="shared" si="1089"/>
        <v>0</v>
      </c>
      <c r="BD866">
        <f t="shared" si="1104"/>
        <v>15581325807.989965</v>
      </c>
      <c r="BE866">
        <f t="shared" si="1105"/>
        <v>8318575118.1459064</v>
      </c>
      <c r="BF866">
        <f t="shared" si="1106"/>
        <v>1.8730762885101919</v>
      </c>
      <c r="BG866">
        <f t="shared" si="1107"/>
        <v>65.194102084962708</v>
      </c>
      <c r="BH866">
        <f t="shared" si="1048"/>
        <v>127762284</v>
      </c>
      <c r="BI866">
        <f t="shared" si="1049"/>
        <v>0.81142074776881268</v>
      </c>
      <c r="BJ866">
        <f t="shared" si="1090"/>
        <v>554.99879999999848</v>
      </c>
      <c r="BK866">
        <f t="shared" si="1050"/>
        <v>1.1075393530927527E-2</v>
      </c>
      <c r="BL866">
        <f t="shared" si="1051"/>
        <v>1.0110753935309276</v>
      </c>
      <c r="BM866">
        <f t="shared" si="1052"/>
        <v>9.7479008442435475</v>
      </c>
      <c r="BN866">
        <f t="shared" si="1053"/>
        <v>595.77499399999999</v>
      </c>
      <c r="BO866">
        <f t="shared" si="1092"/>
        <v>593.48999639999988</v>
      </c>
      <c r="BP866">
        <f t="shared" si="1054"/>
        <v>578.16948564705888</v>
      </c>
      <c r="BQ866">
        <f t="shared" si="1055"/>
        <v>15.320510752941004</v>
      </c>
      <c r="BR866">
        <f t="shared" si="1056"/>
        <v>29.075012000000015</v>
      </c>
      <c r="BS866">
        <f t="shared" si="1057"/>
        <v>42.049987999999985</v>
      </c>
      <c r="BT866">
        <f t="shared" si="1058"/>
        <v>29.625</v>
      </c>
      <c r="BU866">
        <f t="shared" si="1059"/>
        <v>41.549987999999985</v>
      </c>
      <c r="BV866">
        <f t="shared" si="1060"/>
        <v>593.74500319999993</v>
      </c>
      <c r="BW866">
        <f t="shared" si="1061"/>
        <v>593.62619161904763</v>
      </c>
      <c r="BX866">
        <f t="shared" si="1062"/>
        <v>590.84045192727274</v>
      </c>
      <c r="BY866">
        <f t="shared" si="1063"/>
        <v>580.08440264761907</v>
      </c>
      <c r="BZ866">
        <f t="shared" si="1064"/>
        <v>600</v>
      </c>
      <c r="CA866">
        <f t="shared" si="1065"/>
        <v>549.5</v>
      </c>
      <c r="CB866">
        <f t="shared" si="1066"/>
        <v>593.84958153333332</v>
      </c>
      <c r="CC866">
        <f t="shared" si="1067"/>
        <v>593.02478029999986</v>
      </c>
      <c r="CD866">
        <f t="shared" si="1068"/>
        <v>579.3613261274603</v>
      </c>
      <c r="CE866">
        <f t="shared" si="1069"/>
        <v>577.75275403175283</v>
      </c>
      <c r="CF866">
        <f t="shared" si="1070"/>
        <v>591.40002400000003</v>
      </c>
      <c r="CG866">
        <f t="shared" si="1071"/>
        <v>596.45001200000002</v>
      </c>
      <c r="CH866">
        <f t="shared" si="1072"/>
        <v>585.84997599999997</v>
      </c>
    </row>
    <row r="867" spans="1:86">
      <c r="A867" s="1">
        <v>40732</v>
      </c>
      <c r="B867">
        <v>598</v>
      </c>
      <c r="C867">
        <v>602.5</v>
      </c>
      <c r="D867">
        <v>584.625</v>
      </c>
      <c r="E867">
        <v>585.82501200000002</v>
      </c>
      <c r="F867">
        <v>3412060</v>
      </c>
      <c r="G867">
        <f t="shared" si="1086"/>
        <v>-2953932.6775138406</v>
      </c>
      <c r="H867">
        <f t="shared" si="1114"/>
        <v>68981017.76872161</v>
      </c>
      <c r="I867">
        <f t="shared" si="1087"/>
        <v>592.73750300000006</v>
      </c>
      <c r="J867">
        <f t="shared" si="1094"/>
        <v>595.94999699999994</v>
      </c>
      <c r="K867">
        <f t="shared" si="1095"/>
        <v>568.66249100000005</v>
      </c>
      <c r="L867">
        <f t="shared" si="1096"/>
        <v>6</v>
      </c>
      <c r="M867">
        <f t="shared" si="1097"/>
        <v>10</v>
      </c>
      <c r="N867">
        <f t="shared" si="1098"/>
        <v>40</v>
      </c>
      <c r="O867">
        <f t="shared" si="1099"/>
        <v>0</v>
      </c>
      <c r="P867">
        <f t="shared" si="1074"/>
        <v>17.875</v>
      </c>
      <c r="Q867">
        <f t="shared" si="1075"/>
        <v>16.674987999999985</v>
      </c>
      <c r="R867">
        <f t="shared" si="1076"/>
        <v>1.2000120000000152</v>
      </c>
      <c r="S867">
        <f t="shared" si="1077"/>
        <v>17.875</v>
      </c>
      <c r="T867">
        <f t="shared" si="1113"/>
        <v>13.625538157988503</v>
      </c>
      <c r="U867">
        <f t="shared" si="1078"/>
        <v>-13.59997599999997</v>
      </c>
      <c r="V867">
        <f t="shared" si="1079"/>
        <v>11.325012000000015</v>
      </c>
      <c r="W867">
        <f t="shared" si="1080"/>
        <v>0</v>
      </c>
      <c r="X867">
        <f t="shared" si="1081"/>
        <v>11.325012000000015</v>
      </c>
      <c r="Y867">
        <f t="shared" si="1111"/>
        <v>2.847484694110467</v>
      </c>
      <c r="Z867">
        <f t="shared" si="1112"/>
        <v>3.4113614495762676</v>
      </c>
      <c r="AA867">
        <f t="shared" si="1108"/>
        <v>20.898144800548799</v>
      </c>
      <c r="AB867">
        <f t="shared" si="1109"/>
        <v>25.036526337686148</v>
      </c>
      <c r="AC867">
        <f t="shared" si="1110"/>
        <v>9.0092765107284212</v>
      </c>
      <c r="AD867">
        <f t="shared" si="1118"/>
        <v>14.312594387725657</v>
      </c>
      <c r="AE867">
        <f t="shared" si="1091"/>
        <v>591.54999999999995</v>
      </c>
      <c r="AF867">
        <f t="shared" si="1093"/>
        <v>592.28333533333341</v>
      </c>
      <c r="AG867">
        <f t="shared" si="1115"/>
        <v>576.78250119999984</v>
      </c>
      <c r="AH867">
        <f t="shared" si="1100"/>
        <v>588.3024964</v>
      </c>
      <c r="AI867">
        <f t="shared" si="1101"/>
        <v>602.62219948465986</v>
      </c>
      <c r="AJ867">
        <f t="shared" si="1102"/>
        <v>573.98279331534013</v>
      </c>
      <c r="AK867">
        <f t="shared" si="1103"/>
        <v>0.41349386277938921</v>
      </c>
      <c r="AL867">
        <f t="shared" si="1082"/>
        <v>-0.8657329230769214</v>
      </c>
      <c r="AM867">
        <f t="shared" si="1083"/>
        <v>-2953932.6775138406</v>
      </c>
      <c r="AN867">
        <f t="shared" si="1116"/>
        <v>-2599463.1071882085</v>
      </c>
      <c r="AO867">
        <f t="shared" si="1117"/>
        <v>59660994</v>
      </c>
      <c r="AP867">
        <f t="shared" si="1119"/>
        <v>-4.3570563158706485E-2</v>
      </c>
      <c r="AQ867">
        <f t="shared" si="1120"/>
        <v>590.15772815694299</v>
      </c>
      <c r="AR867">
        <f t="shared" si="1121"/>
        <v>586.32184785694221</v>
      </c>
      <c r="AS867">
        <f t="shared" si="1122"/>
        <v>586.39782352738951</v>
      </c>
      <c r="AT867">
        <f t="shared" si="1123"/>
        <v>581.66660831299714</v>
      </c>
      <c r="AU867">
        <f t="shared" si="1124"/>
        <v>584.97857240371786</v>
      </c>
      <c r="AV867">
        <f t="shared" si="1125"/>
        <v>580.52118357036443</v>
      </c>
      <c r="AW867">
        <f t="shared" si="1126"/>
        <v>4.4573888333534342</v>
      </c>
      <c r="AX867">
        <f t="shared" si="1073"/>
        <v>1.9729734759514426</v>
      </c>
      <c r="AY867">
        <f t="shared" si="1047"/>
        <v>2.4844153574019918</v>
      </c>
      <c r="AZ867">
        <f t="shared" si="1084"/>
        <v>590.98333733333334</v>
      </c>
      <c r="BA867">
        <f t="shared" si="1085"/>
        <v>2016470605.9815733</v>
      </c>
      <c r="BB867">
        <f t="shared" si="1088"/>
        <v>0</v>
      </c>
      <c r="BC867">
        <f t="shared" si="1089"/>
        <v>2016470605.9815733</v>
      </c>
      <c r="BD867">
        <f t="shared" si="1104"/>
        <v>15581325807.989965</v>
      </c>
      <c r="BE867">
        <f t="shared" si="1105"/>
        <v>7461849433.244216</v>
      </c>
      <c r="BF867">
        <f t="shared" si="1106"/>
        <v>2.0881318964399975</v>
      </c>
      <c r="BG867">
        <f t="shared" si="1107"/>
        <v>67.617963431134484</v>
      </c>
      <c r="BH867">
        <f t="shared" si="1048"/>
        <v>124350224</v>
      </c>
      <c r="BI867">
        <f t="shared" si="1049"/>
        <v>0.76782535409634334</v>
      </c>
      <c r="BJ867">
        <f t="shared" si="1090"/>
        <v>-1312.5</v>
      </c>
      <c r="BK867">
        <f t="shared" si="1050"/>
        <v>-2.0277614778273473E-2</v>
      </c>
      <c r="BL867">
        <f t="shared" si="1051"/>
        <v>0.9797223852217265</v>
      </c>
      <c r="BM867">
        <f t="shared" si="1052"/>
        <v>7.5471461941460722</v>
      </c>
      <c r="BN867">
        <f t="shared" si="1053"/>
        <v>593.5625</v>
      </c>
      <c r="BO867">
        <f t="shared" si="1092"/>
        <v>593.31749879999995</v>
      </c>
      <c r="BP867">
        <f t="shared" si="1054"/>
        <v>578.56470623529412</v>
      </c>
      <c r="BQ867">
        <f t="shared" si="1055"/>
        <v>14.752792564705828</v>
      </c>
      <c r="BR867">
        <f t="shared" si="1056"/>
        <v>10.52502400000003</v>
      </c>
      <c r="BS867">
        <f t="shared" si="1057"/>
        <v>23.625</v>
      </c>
      <c r="BT867">
        <f t="shared" si="1058"/>
        <v>25.15002400000003</v>
      </c>
      <c r="BU867">
        <f t="shared" si="1059"/>
        <v>37</v>
      </c>
      <c r="BV867">
        <f t="shared" si="1060"/>
        <v>591.16167386666677</v>
      </c>
      <c r="BW867">
        <f t="shared" si="1061"/>
        <v>591.48214857142852</v>
      </c>
      <c r="BX867">
        <f t="shared" si="1062"/>
        <v>590.69818225454549</v>
      </c>
      <c r="BY867">
        <f t="shared" si="1063"/>
        <v>580.90380860952382</v>
      </c>
      <c r="BZ867">
        <f t="shared" si="1064"/>
        <v>602.5</v>
      </c>
      <c r="CA867">
        <f t="shared" si="1065"/>
        <v>561</v>
      </c>
      <c r="CB867">
        <f t="shared" si="1066"/>
        <v>591.99873819999993</v>
      </c>
      <c r="CC867">
        <f t="shared" si="1067"/>
        <v>593.58854049999991</v>
      </c>
      <c r="CD867">
        <f t="shared" si="1068"/>
        <v>583.53875750968257</v>
      </c>
      <c r="CE867">
        <f t="shared" si="1069"/>
        <v>574.99570806446559</v>
      </c>
      <c r="CF867">
        <f t="shared" si="1070"/>
        <v>597.95001200000002</v>
      </c>
      <c r="CG867">
        <f t="shared" si="1071"/>
        <v>600</v>
      </c>
      <c r="CH867">
        <f t="shared" si="1072"/>
        <v>591.54998799999998</v>
      </c>
    </row>
    <row r="868" spans="1:86">
      <c r="A868" s="1">
        <v>40735</v>
      </c>
      <c r="B868">
        <v>585</v>
      </c>
      <c r="C868">
        <v>588.90002400000003</v>
      </c>
      <c r="D868">
        <v>573.29998799999998</v>
      </c>
      <c r="E868">
        <v>578.32501200000002</v>
      </c>
      <c r="F868">
        <v>1822504</v>
      </c>
      <c r="G868">
        <f t="shared" si="1086"/>
        <v>-648387.94794780877</v>
      </c>
      <c r="H868">
        <f t="shared" si="1114"/>
        <v>68332629.820773795</v>
      </c>
      <c r="I868">
        <f t="shared" si="1087"/>
        <v>581.38125600000001</v>
      </c>
      <c r="J868">
        <f t="shared" si="1094"/>
        <v>595.94999699999994</v>
      </c>
      <c r="K868">
        <f t="shared" si="1095"/>
        <v>576.45625300000006</v>
      </c>
      <c r="L868">
        <f t="shared" si="1096"/>
        <v>7</v>
      </c>
      <c r="M868">
        <f t="shared" si="1097"/>
        <v>10</v>
      </c>
      <c r="N868">
        <f t="shared" si="1098"/>
        <v>30</v>
      </c>
      <c r="O868">
        <f t="shared" si="1099"/>
        <v>0</v>
      </c>
      <c r="P868">
        <f t="shared" si="1074"/>
        <v>15.600036000000046</v>
      </c>
      <c r="Q868">
        <f t="shared" si="1075"/>
        <v>10.575012000000015</v>
      </c>
      <c r="R868">
        <f t="shared" si="1076"/>
        <v>5.0250240000000304</v>
      </c>
      <c r="S868">
        <f t="shared" si="1077"/>
        <v>15.600036000000046</v>
      </c>
      <c r="T868">
        <f t="shared" si="1113"/>
        <v>13.766573718132184</v>
      </c>
      <c r="U868">
        <f t="shared" si="1078"/>
        <v>-14.5</v>
      </c>
      <c r="V868">
        <f t="shared" si="1079"/>
        <v>17.25</v>
      </c>
      <c r="W868">
        <f t="shared" si="1080"/>
        <v>0</v>
      </c>
      <c r="X868">
        <f t="shared" si="1081"/>
        <v>17.25</v>
      </c>
      <c r="Y868">
        <f t="shared" si="1111"/>
        <v>2.6440929302454337</v>
      </c>
      <c r="Z868">
        <f t="shared" si="1112"/>
        <v>4.3998356317493919</v>
      </c>
      <c r="AA868">
        <f t="shared" si="1108"/>
        <v>19.206615853608184</v>
      </c>
      <c r="AB868">
        <f t="shared" si="1109"/>
        <v>31.960280908199362</v>
      </c>
      <c r="AC868">
        <f t="shared" si="1110"/>
        <v>24.925617658546141</v>
      </c>
      <c r="AD868">
        <f t="shared" si="1118"/>
        <v>13.216915781871545</v>
      </c>
      <c r="AE868">
        <f t="shared" si="1091"/>
        <v>588.64500720000001</v>
      </c>
      <c r="AF868">
        <f t="shared" si="1093"/>
        <v>589.34583533333341</v>
      </c>
      <c r="AG868">
        <f t="shared" si="1115"/>
        <v>576.31625059999988</v>
      </c>
      <c r="AH868">
        <f t="shared" si="1100"/>
        <v>588.60499880000009</v>
      </c>
      <c r="AI868">
        <f t="shared" si="1101"/>
        <v>601.90469254568052</v>
      </c>
      <c r="AJ868">
        <f t="shared" si="1102"/>
        <v>575.30530505431966</v>
      </c>
      <c r="AK868">
        <f t="shared" si="1103"/>
        <v>0.11352543161608955</v>
      </c>
      <c r="AL868">
        <f t="shared" si="1082"/>
        <v>-0.35576764053621213</v>
      </c>
      <c r="AM868">
        <f t="shared" si="1083"/>
        <v>-648387.94794780877</v>
      </c>
      <c r="AN868">
        <f t="shared" si="1116"/>
        <v>-1007963.4504895017</v>
      </c>
      <c r="AO868">
        <f t="shared" si="1117"/>
        <v>58254098</v>
      </c>
      <c r="AP868">
        <f t="shared" si="1119"/>
        <v>-1.730287627987136E-2</v>
      </c>
      <c r="AQ868">
        <f t="shared" si="1120"/>
        <v>586.13460466358242</v>
      </c>
      <c r="AR868">
        <f t="shared" si="1121"/>
        <v>582.43249279771373</v>
      </c>
      <c r="AS868">
        <f t="shared" si="1122"/>
        <v>584.94471745245937</v>
      </c>
      <c r="AT868">
        <f t="shared" si="1123"/>
        <v>581.36586464482741</v>
      </c>
      <c r="AU868">
        <f t="shared" si="1124"/>
        <v>583.98053834316022</v>
      </c>
      <c r="AV868">
        <f t="shared" si="1125"/>
        <v>580.36745156043889</v>
      </c>
      <c r="AW868">
        <f t="shared" si="1126"/>
        <v>3.6130867827213251</v>
      </c>
      <c r="AX868">
        <f t="shared" si="1073"/>
        <v>2.3009961373054191</v>
      </c>
      <c r="AY868">
        <f t="shared" ref="AY868:AY931" si="1127">AW868-AX868</f>
        <v>1.312090645415906</v>
      </c>
      <c r="AZ868">
        <f t="shared" si="1084"/>
        <v>580.17500800000005</v>
      </c>
      <c r="BA868">
        <f t="shared" si="1085"/>
        <v>1057371272.780032</v>
      </c>
      <c r="BB868">
        <f t="shared" si="1088"/>
        <v>0</v>
      </c>
      <c r="BC868">
        <f t="shared" si="1089"/>
        <v>1057371272.780032</v>
      </c>
      <c r="BD868">
        <f t="shared" si="1104"/>
        <v>13708104238.655104</v>
      </c>
      <c r="BE868">
        <f t="shared" si="1105"/>
        <v>8519220706.0242481</v>
      </c>
      <c r="BF868">
        <f t="shared" si="1106"/>
        <v>1.6090795991423967</v>
      </c>
      <c r="BG868">
        <f t="shared" si="1107"/>
        <v>61.67230772381572</v>
      </c>
      <c r="BH868">
        <f t="shared" ref="BH868:BH931" si="1128">(IF(E868&gt;E867,BH867+F868,IF(E868&lt;E867,BH867-F868,IF(E868=E867,BH867))))</f>
        <v>122527720</v>
      </c>
      <c r="BI868">
        <f t="shared" ref="BI868:BI931" si="1129">((AU868-AV868)/AV868)*100</f>
        <v>0.6225515874480535</v>
      </c>
      <c r="BJ868">
        <f t="shared" si="1090"/>
        <v>-850</v>
      </c>
      <c r="BK868">
        <f t="shared" ref="BK868:BK931" si="1130">((E868-E867)/E867)</f>
        <v>-1.2802457809705127E-2</v>
      </c>
      <c r="BL868">
        <f t="shared" ref="BL868:BL931" si="1131">E868/E867</f>
        <v>0.98719754219029487</v>
      </c>
      <c r="BM868">
        <f t="shared" ref="BM868:BM931" si="1132">STDEV(E859:E868)</f>
        <v>7.00955406984178</v>
      </c>
      <c r="BN868">
        <f t="shared" ref="BN868:BN931" si="1133">(C868+D868)/2</f>
        <v>581.10000600000001</v>
      </c>
      <c r="BO868">
        <f t="shared" si="1092"/>
        <v>590.53750000000002</v>
      </c>
      <c r="BP868">
        <f t="shared" ref="BP868:BP931" si="1134">AVERAGE(BN835:BN868)</f>
        <v>578.65625</v>
      </c>
      <c r="BQ868">
        <f t="shared" ref="BQ868:BQ931" si="1135">BO868-BP868</f>
        <v>11.881250000000023</v>
      </c>
      <c r="BR868">
        <f t="shared" ref="BR868:BR931" si="1136">(E868-E859)</f>
        <v>1.3250120000000152</v>
      </c>
      <c r="BS868">
        <f t="shared" ref="BS868:BS931" si="1137">(D868-D859)</f>
        <v>5.4749759999999696</v>
      </c>
      <c r="BT868">
        <f t="shared" ref="BT868:BT931" si="1138">C868-C859</f>
        <v>7.9000240000000304</v>
      </c>
      <c r="BU868">
        <f t="shared" ref="BU868:BU931" si="1139">B868-B859</f>
        <v>5</v>
      </c>
      <c r="BV868">
        <f t="shared" ref="BV868:BV931" si="1140">(E868*5+E867*4+E866*3+E865*2+E864)/15</f>
        <v>586.75334453333335</v>
      </c>
      <c r="BW868">
        <f t="shared" ref="BW868:BW931" si="1141">(E868*6+E867*5+E866*4+E865*3+E864*2+E863)/21</f>
        <v>587.49405619047604</v>
      </c>
      <c r="BX868">
        <f t="shared" ref="BX868:BX931" si="1142">(E868*10+E867*9+E866*8+E865*7+E864*6+E863*5+E862*4+E861*3+E860*2+E859)/55</f>
        <v>588.88409418181823</v>
      </c>
      <c r="BY868">
        <f t="shared" ref="BY868:BY931" si="1143">(E868*20+E867*19+E866*18+E865*17+E864*16+E863*15+E862*14+E861*13+E860*12+E859*11+E858*10+E857*9+E856*8+E855*7+E854*6+E853*5+E852*4+E851*3+E850*2+E849)/210</f>
        <v>581.05071440000006</v>
      </c>
      <c r="BZ868">
        <f t="shared" ref="BZ868:BZ931" si="1144">MAX(C859:C868)</f>
        <v>602.5</v>
      </c>
      <c r="CA868">
        <f t="shared" ref="CA868:CA931" si="1145">MIN(D859:D868)</f>
        <v>567.82501200000002</v>
      </c>
      <c r="CB868">
        <f t="shared" ref="CB868:CB931" si="1146">(AVERAGE(E864:E868)+AVERAGE(E864:E867)+AVERAGE(E864:E866)+AVERAGE(E864:E865)+E864)/5</f>
        <v>590.63649864000001</v>
      </c>
      <c r="CC868">
        <f t="shared" ref="CC868:CC931" si="1147">(AVERAGE(E863:E868)+AVERAGE(E863:E867)+AVERAGE(E863:E866)+AVERAGE(E863:E865)+AVERAGE(E863:E864)+E863)/6</f>
        <v>591.55658772222216</v>
      </c>
      <c r="CD868">
        <f t="shared" ref="CD868:CD931" si="1148">(AVERAGE(E859:E868)+AVERAGE(E859:E867)+AVERAGE(E859:E866)+AVERAGE(E859:E865)+AVERAGE(E859:E864)+AVERAGE(E859:E863)+AVERAGE(E859:E862)+AVERAGE(E859:E861)+AVERAGE(E859:E860)+E859)/10</f>
        <v>586.51799590174608</v>
      </c>
      <c r="CE868">
        <f t="shared" ref="CE868:CE931" si="1149">(AVERAGE(E849:E868)+AVERAGE(E849:E867)+AVERAGE(E849:E866)+AVERAGE(E849:E865)+AVERAGE(E849:E864)+AVERAGE(E849:E863)+AVERAGE(E849:E862)+AVERAGE(E849:E861)+AVERAGE(E849:E860)+AVERAGE(E849:E859)+AVERAGE(E849:E858)+AVERAGE(E849:E857)+AVERAGE(E849:E856)+AVERAGE(E849:E855)+AVERAGE(E849:E854)+AVERAGE(E849:E853)+AVERAGE(E849:E852)+AVERAGE(E849:E851)+AVERAGE(E849:E850)+E849)/20</f>
        <v>573.35506782362791</v>
      </c>
      <c r="CF868">
        <f t="shared" ref="CF868:CF931" si="1150">E867</f>
        <v>585.82501200000002</v>
      </c>
      <c r="CG868">
        <f t="shared" ref="CG868:CG931" si="1151">C867</f>
        <v>602.5</v>
      </c>
      <c r="CH868">
        <f t="shared" ref="CH868:CH931" si="1152">D867</f>
        <v>584.625</v>
      </c>
    </row>
    <row r="869" spans="1:86">
      <c r="A869" s="1">
        <v>40736</v>
      </c>
      <c r="B869">
        <v>567.84997599999997</v>
      </c>
      <c r="C869">
        <v>574.40002400000003</v>
      </c>
      <c r="D869">
        <v>556.04998799999998</v>
      </c>
      <c r="E869">
        <v>572.67498799999998</v>
      </c>
      <c r="F869">
        <v>4079404</v>
      </c>
      <c r="G869">
        <f t="shared" si="1086"/>
        <v>3312417.0841657021</v>
      </c>
      <c r="H869">
        <f t="shared" si="1114"/>
        <v>71645046.904939502</v>
      </c>
      <c r="I869">
        <f t="shared" si="1087"/>
        <v>567.74374399999999</v>
      </c>
      <c r="J869">
        <f t="shared" si="1094"/>
        <v>595.94999699999994</v>
      </c>
      <c r="K869">
        <f t="shared" si="1095"/>
        <v>567.74374399999999</v>
      </c>
      <c r="L869">
        <f t="shared" si="1096"/>
        <v>8</v>
      </c>
      <c r="M869">
        <f t="shared" si="1097"/>
        <v>1</v>
      </c>
      <c r="N869">
        <f t="shared" si="1098"/>
        <v>20</v>
      </c>
      <c r="O869">
        <f t="shared" si="1099"/>
        <v>90</v>
      </c>
      <c r="P869">
        <f t="shared" si="1074"/>
        <v>18.350036000000046</v>
      </c>
      <c r="Q869">
        <f t="shared" si="1075"/>
        <v>1.7250360000000455</v>
      </c>
      <c r="R869">
        <f t="shared" si="1076"/>
        <v>16.625</v>
      </c>
      <c r="S869">
        <f t="shared" si="1077"/>
        <v>18.350036000000046</v>
      </c>
      <c r="T869">
        <f t="shared" si="1113"/>
        <v>14.093963881122745</v>
      </c>
      <c r="U869">
        <f t="shared" si="1078"/>
        <v>9.5999759999999696</v>
      </c>
      <c r="V869">
        <f t="shared" si="1079"/>
        <v>-9.4500120000000152</v>
      </c>
      <c r="W869">
        <f t="shared" si="1080"/>
        <v>9.5999759999999696</v>
      </c>
      <c r="X869">
        <f t="shared" si="1081"/>
        <v>0</v>
      </c>
      <c r="Y869">
        <f t="shared" si="1111"/>
        <v>3.1409417209421866</v>
      </c>
      <c r="Z869">
        <f t="shared" si="1112"/>
        <v>4.085561658053007</v>
      </c>
      <c r="AA869">
        <f t="shared" si="1108"/>
        <v>22.285722791933072</v>
      </c>
      <c r="AB869">
        <f t="shared" si="1109"/>
        <v>28.988024181934723</v>
      </c>
      <c r="AC869">
        <f t="shared" si="1110"/>
        <v>13.071604447823074</v>
      </c>
      <c r="AD869">
        <f t="shared" si="1118"/>
        <v>11.048594825569429</v>
      </c>
      <c r="AE869">
        <f t="shared" si="1091"/>
        <v>585.23500960000001</v>
      </c>
      <c r="AF869">
        <f t="shared" si="1093"/>
        <v>585.98333733333322</v>
      </c>
      <c r="AG869">
        <f t="shared" si="1115"/>
        <v>575.1737488</v>
      </c>
      <c r="AH869">
        <f t="shared" si="1100"/>
        <v>588.17249760000004</v>
      </c>
      <c r="AI869">
        <f t="shared" si="1101"/>
        <v>603.1314187961583</v>
      </c>
      <c r="AJ869">
        <f t="shared" si="1102"/>
        <v>573.21357640384178</v>
      </c>
      <c r="AK869">
        <f t="shared" si="1103"/>
        <v>-1.8002247514350159E-2</v>
      </c>
      <c r="AL869">
        <f t="shared" si="1082"/>
        <v>0.81198554596840666</v>
      </c>
      <c r="AM869">
        <f t="shared" si="1083"/>
        <v>3312417.0841657021</v>
      </c>
      <c r="AN869">
        <f t="shared" si="1116"/>
        <v>1147215.7826350322</v>
      </c>
      <c r="AO869">
        <f t="shared" si="1117"/>
        <v>60207720</v>
      </c>
      <c r="AP869">
        <f t="shared" si="1119"/>
        <v>1.9054297067469625E-2</v>
      </c>
      <c r="AQ869">
        <f t="shared" si="1120"/>
        <v>581.55833499796438</v>
      </c>
      <c r="AR869">
        <f t="shared" si="1121"/>
        <v>580.17886419036529</v>
      </c>
      <c r="AS869">
        <f t="shared" si="1122"/>
        <v>582.73616615101673</v>
      </c>
      <c r="AT869">
        <f t="shared" si="1123"/>
        <v>580.58368574679298</v>
      </c>
      <c r="AU869">
        <f t="shared" si="1124"/>
        <v>582.28470579168618</v>
      </c>
      <c r="AV869">
        <f t="shared" si="1125"/>
        <v>579.82897911120813</v>
      </c>
      <c r="AW869">
        <f t="shared" si="1126"/>
        <v>2.4557266804780511</v>
      </c>
      <c r="AX869">
        <f t="shared" ref="AX869:AX932" si="1153">((AW869-AX868)*0.2)+AX868</f>
        <v>2.3319422459399455</v>
      </c>
      <c r="AY869">
        <f t="shared" si="1127"/>
        <v>0.12378443453810561</v>
      </c>
      <c r="AZ869">
        <f t="shared" si="1084"/>
        <v>567.70833333333337</v>
      </c>
      <c r="BA869">
        <f t="shared" si="1085"/>
        <v>2315911645.8333335</v>
      </c>
      <c r="BB869">
        <f t="shared" si="1088"/>
        <v>0</v>
      </c>
      <c r="BC869">
        <f t="shared" si="1089"/>
        <v>2315911645.8333335</v>
      </c>
      <c r="BD869">
        <f t="shared" si="1104"/>
        <v>13708104238.655104</v>
      </c>
      <c r="BE869">
        <f t="shared" si="1105"/>
        <v>8882838361.9742451</v>
      </c>
      <c r="BF869">
        <f t="shared" si="1106"/>
        <v>1.5432121671083099</v>
      </c>
      <c r="BG869">
        <f t="shared" si="1107"/>
        <v>60.679647064718836</v>
      </c>
      <c r="BH869">
        <f t="shared" si="1128"/>
        <v>118448316</v>
      </c>
      <c r="BI869">
        <f t="shared" si="1129"/>
        <v>0.42352603421828217</v>
      </c>
      <c r="BJ869">
        <f t="shared" si="1090"/>
        <v>-665.00240000000304</v>
      </c>
      <c r="BK869">
        <f t="shared" si="1130"/>
        <v>-9.7696345182456505E-3</v>
      </c>
      <c r="BL869">
        <f t="shared" si="1131"/>
        <v>0.99023036548175436</v>
      </c>
      <c r="BM869">
        <f t="shared" si="1132"/>
        <v>7.8840437198057502</v>
      </c>
      <c r="BN869">
        <f t="shared" si="1133"/>
        <v>565.22500600000001</v>
      </c>
      <c r="BO869">
        <f t="shared" si="1092"/>
        <v>585.36249999999995</v>
      </c>
      <c r="BP869">
        <f t="shared" si="1134"/>
        <v>578.59007352941171</v>
      </c>
      <c r="BQ869">
        <f t="shared" si="1135"/>
        <v>6.7724264705882433</v>
      </c>
      <c r="BR869">
        <f t="shared" si="1136"/>
        <v>-12.25</v>
      </c>
      <c r="BS869">
        <f t="shared" si="1137"/>
        <v>-21.299987999999985</v>
      </c>
      <c r="BT869">
        <f t="shared" si="1138"/>
        <v>-15.049987999999985</v>
      </c>
      <c r="BU869">
        <f t="shared" si="1139"/>
        <v>-9.5</v>
      </c>
      <c r="BV869">
        <f t="shared" si="1140"/>
        <v>581.43000480000001</v>
      </c>
      <c r="BW869">
        <f t="shared" si="1141"/>
        <v>582.73095695238101</v>
      </c>
      <c r="BX869">
        <f t="shared" si="1142"/>
        <v>585.98772858181803</v>
      </c>
      <c r="BY869">
        <f t="shared" si="1143"/>
        <v>580.7039274857143</v>
      </c>
      <c r="BZ869">
        <f t="shared" si="1144"/>
        <v>602.5</v>
      </c>
      <c r="CA869">
        <f t="shared" si="1145"/>
        <v>556.04998799999998</v>
      </c>
      <c r="CB869">
        <f t="shared" si="1146"/>
        <v>590.28201651999996</v>
      </c>
      <c r="CC869">
        <f t="shared" si="1147"/>
        <v>589.86097175555562</v>
      </c>
      <c r="CD869">
        <f t="shared" si="1148"/>
        <v>589.96898065968264</v>
      </c>
      <c r="CE869">
        <f t="shared" si="1149"/>
        <v>569.44143039389667</v>
      </c>
      <c r="CF869">
        <f t="shared" si="1150"/>
        <v>578.32501200000002</v>
      </c>
      <c r="CG869">
        <f t="shared" si="1151"/>
        <v>588.90002400000003</v>
      </c>
      <c r="CH869">
        <f t="shared" si="1152"/>
        <v>573.29998799999998</v>
      </c>
    </row>
    <row r="870" spans="1:86">
      <c r="A870" s="1">
        <v>40737</v>
      </c>
      <c r="B870">
        <v>575</v>
      </c>
      <c r="C870">
        <v>584</v>
      </c>
      <c r="D870">
        <v>565.5</v>
      </c>
      <c r="E870">
        <v>574.52502400000003</v>
      </c>
      <c r="F870">
        <v>3952600</v>
      </c>
      <c r="G870">
        <f t="shared" si="1086"/>
        <v>-96134.06892971677</v>
      </c>
      <c r="H870">
        <f t="shared" si="1114"/>
        <v>71548912.836009786</v>
      </c>
      <c r="I870">
        <f t="shared" si="1087"/>
        <v>574.75625600000001</v>
      </c>
      <c r="J870">
        <f t="shared" si="1094"/>
        <v>595.94999699999994</v>
      </c>
      <c r="K870">
        <f t="shared" si="1095"/>
        <v>567.74374399999999</v>
      </c>
      <c r="L870">
        <f t="shared" si="1096"/>
        <v>9</v>
      </c>
      <c r="M870">
        <f t="shared" si="1097"/>
        <v>2</v>
      </c>
      <c r="N870">
        <f t="shared" si="1098"/>
        <v>10</v>
      </c>
      <c r="O870">
        <f t="shared" si="1099"/>
        <v>80</v>
      </c>
      <c r="P870">
        <f t="shared" si="1074"/>
        <v>18.5</v>
      </c>
      <c r="Q870">
        <f t="shared" si="1075"/>
        <v>9.4749759999999696</v>
      </c>
      <c r="R870">
        <f t="shared" si="1076"/>
        <v>9.0250240000000304</v>
      </c>
      <c r="S870">
        <f t="shared" si="1077"/>
        <v>18.5</v>
      </c>
      <c r="T870">
        <f t="shared" si="1113"/>
        <v>14.408680746756835</v>
      </c>
      <c r="U870">
        <f t="shared" si="1078"/>
        <v>-4.7000120000000152</v>
      </c>
      <c r="V870">
        <f t="shared" si="1079"/>
        <v>5.9500120000000152</v>
      </c>
      <c r="W870">
        <f t="shared" si="1080"/>
        <v>0</v>
      </c>
      <c r="X870">
        <f t="shared" si="1081"/>
        <v>5.9500120000000152</v>
      </c>
      <c r="Y870">
        <f t="shared" si="1111"/>
        <v>2.9165887408748872</v>
      </c>
      <c r="Z870">
        <f t="shared" si="1112"/>
        <v>4.2187366824777932</v>
      </c>
      <c r="AA870">
        <f t="shared" si="1108"/>
        <v>20.241886069488803</v>
      </c>
      <c r="AB870">
        <f t="shared" si="1109"/>
        <v>29.279132188610426</v>
      </c>
      <c r="AC870">
        <f t="shared" si="1110"/>
        <v>18.249314002430815</v>
      </c>
      <c r="AD870">
        <f t="shared" si="1118"/>
        <v>11.158747853384352</v>
      </c>
      <c r="AE870">
        <f t="shared" si="1091"/>
        <v>581.86000960000001</v>
      </c>
      <c r="AF870">
        <f t="shared" si="1093"/>
        <v>583.45001200000002</v>
      </c>
      <c r="AG870">
        <f t="shared" si="1115"/>
        <v>574.29375000000005</v>
      </c>
      <c r="AH870">
        <f t="shared" si="1100"/>
        <v>587.13250119999998</v>
      </c>
      <c r="AI870">
        <f t="shared" si="1101"/>
        <v>604.15383605158706</v>
      </c>
      <c r="AJ870">
        <f t="shared" si="1102"/>
        <v>570.11116634841289</v>
      </c>
      <c r="AK870">
        <f t="shared" si="1103"/>
        <v>0.12965662476158807</v>
      </c>
      <c r="AL870">
        <f t="shared" si="1082"/>
        <v>-2.432172972972645E-2</v>
      </c>
      <c r="AM870">
        <f t="shared" si="1083"/>
        <v>-96134.06892971677</v>
      </c>
      <c r="AN870">
        <f t="shared" si="1116"/>
        <v>3152967.2084421562</v>
      </c>
      <c r="AO870">
        <f t="shared" si="1117"/>
        <v>61347938</v>
      </c>
      <c r="AP870">
        <f t="shared" si="1119"/>
        <v>5.1394835934700137E-2</v>
      </c>
      <c r="AQ870">
        <f t="shared" si="1120"/>
        <v>579.16700925865655</v>
      </c>
      <c r="AR870">
        <f t="shared" si="1121"/>
        <v>574.95513105611121</v>
      </c>
      <c r="AS870">
        <f t="shared" si="1122"/>
        <v>581.25816056383371</v>
      </c>
      <c r="AT870">
        <f t="shared" si="1123"/>
        <v>580.03840618958156</v>
      </c>
      <c r="AU870">
        <f t="shared" si="1124"/>
        <v>581.12075352293323</v>
      </c>
      <c r="AV870">
        <f t="shared" si="1125"/>
        <v>579.45770225342358</v>
      </c>
      <c r="AW870">
        <f t="shared" si="1126"/>
        <v>1.6630512695096513</v>
      </c>
      <c r="AX870">
        <f t="shared" si="1153"/>
        <v>2.1981640506538866</v>
      </c>
      <c r="AY870">
        <f t="shared" si="1127"/>
        <v>-0.53511278114423533</v>
      </c>
      <c r="AZ870">
        <f t="shared" si="1084"/>
        <v>574.67500800000005</v>
      </c>
      <c r="BA870">
        <f t="shared" si="1085"/>
        <v>2271460436.6208</v>
      </c>
      <c r="BB870">
        <f t="shared" si="1088"/>
        <v>2271460436.6208</v>
      </c>
      <c r="BC870">
        <f t="shared" si="1089"/>
        <v>0</v>
      </c>
      <c r="BD870">
        <f t="shared" si="1104"/>
        <v>15979564675.275904</v>
      </c>
      <c r="BE870">
        <f t="shared" si="1105"/>
        <v>7560218693.0871887</v>
      </c>
      <c r="BF870">
        <f t="shared" si="1106"/>
        <v>2.1136378885292144</v>
      </c>
      <c r="BG870">
        <f t="shared" si="1107"/>
        <v>67.883227407912585</v>
      </c>
      <c r="BH870">
        <f t="shared" si="1128"/>
        <v>122400916</v>
      </c>
      <c r="BI870">
        <f t="shared" si="1129"/>
        <v>0.28700132262325545</v>
      </c>
      <c r="BJ870">
        <f t="shared" si="1090"/>
        <v>85.003600000004553</v>
      </c>
      <c r="BK870">
        <f t="shared" si="1130"/>
        <v>3.2305165037171931E-3</v>
      </c>
      <c r="BL870">
        <f t="shared" si="1131"/>
        <v>1.0032305165037172</v>
      </c>
      <c r="BM870">
        <f t="shared" si="1132"/>
        <v>8.9710311579037807</v>
      </c>
      <c r="BN870">
        <f t="shared" si="1133"/>
        <v>574.75</v>
      </c>
      <c r="BO870">
        <f t="shared" si="1092"/>
        <v>582.08250120000002</v>
      </c>
      <c r="BP870">
        <f t="shared" si="1134"/>
        <v>578.85477941176487</v>
      </c>
      <c r="BQ870">
        <f t="shared" si="1135"/>
        <v>3.2277217882351579</v>
      </c>
      <c r="BR870">
        <f t="shared" si="1136"/>
        <v>-17.574951999999939</v>
      </c>
      <c r="BS870">
        <f t="shared" si="1137"/>
        <v>-18</v>
      </c>
      <c r="BT870">
        <f t="shared" si="1138"/>
        <v>-12</v>
      </c>
      <c r="BU870">
        <f t="shared" si="1139"/>
        <v>-9.9000240000000304</v>
      </c>
      <c r="BV870">
        <f t="shared" si="1140"/>
        <v>577.8600095999999</v>
      </c>
      <c r="BW870">
        <f t="shared" si="1141"/>
        <v>579.45715314285712</v>
      </c>
      <c r="BX870">
        <f t="shared" si="1142"/>
        <v>583.50636974545455</v>
      </c>
      <c r="BY870">
        <f t="shared" si="1143"/>
        <v>580.64214417142864</v>
      </c>
      <c r="BZ870">
        <f t="shared" si="1144"/>
        <v>602.5</v>
      </c>
      <c r="CA870">
        <f t="shared" si="1145"/>
        <v>556.04998799999998</v>
      </c>
      <c r="CB870">
        <f t="shared" si="1146"/>
        <v>588.5515936533335</v>
      </c>
      <c r="CC870">
        <f t="shared" si="1147"/>
        <v>589.14334910000002</v>
      </c>
      <c r="CD870">
        <f t="shared" si="1148"/>
        <v>591.65872811428562</v>
      </c>
      <c r="CE870">
        <f t="shared" si="1149"/>
        <v>564.84874724596193</v>
      </c>
      <c r="CF870">
        <f t="shared" si="1150"/>
        <v>572.67498799999998</v>
      </c>
      <c r="CG870">
        <f t="shared" si="1151"/>
        <v>574.40002400000003</v>
      </c>
      <c r="CH870">
        <f t="shared" si="1152"/>
        <v>556.04998799999998</v>
      </c>
    </row>
    <row r="871" spans="1:86">
      <c r="A871" s="1">
        <v>40738</v>
      </c>
      <c r="B871">
        <v>575</v>
      </c>
      <c r="C871">
        <v>579.29998799999998</v>
      </c>
      <c r="D871">
        <v>559.54998799999998</v>
      </c>
      <c r="E871">
        <v>561.84997599999997</v>
      </c>
      <c r="F871">
        <v>6937844</v>
      </c>
      <c r="G871">
        <f t="shared" si="1086"/>
        <v>-5321949.5244686687</v>
      </c>
      <c r="H871">
        <f t="shared" si="1114"/>
        <v>66226963.311541118</v>
      </c>
      <c r="I871">
        <f t="shared" si="1087"/>
        <v>568.92498799999998</v>
      </c>
      <c r="J871">
        <f t="shared" si="1094"/>
        <v>595.94999699999994</v>
      </c>
      <c r="K871">
        <f t="shared" si="1095"/>
        <v>567.74374399999999</v>
      </c>
      <c r="L871">
        <f t="shared" si="1096"/>
        <v>10</v>
      </c>
      <c r="M871">
        <f t="shared" si="1097"/>
        <v>3</v>
      </c>
      <c r="N871">
        <f t="shared" si="1098"/>
        <v>0</v>
      </c>
      <c r="O871">
        <f t="shared" si="1099"/>
        <v>70</v>
      </c>
      <c r="P871">
        <f t="shared" si="1074"/>
        <v>19.75</v>
      </c>
      <c r="Q871">
        <f t="shared" si="1075"/>
        <v>17.450012000000015</v>
      </c>
      <c r="R871">
        <f t="shared" si="1076"/>
        <v>2.2999879999999848</v>
      </c>
      <c r="S871">
        <f t="shared" si="1077"/>
        <v>19.75</v>
      </c>
      <c r="T871">
        <f t="shared" si="1113"/>
        <v>14.790203550559918</v>
      </c>
      <c r="U871">
        <f t="shared" si="1078"/>
        <v>9.6500240000000304</v>
      </c>
      <c r="V871">
        <f t="shared" si="1079"/>
        <v>-11</v>
      </c>
      <c r="W871">
        <f t="shared" si="1080"/>
        <v>9.6500240000000304</v>
      </c>
      <c r="X871">
        <f t="shared" si="1081"/>
        <v>0</v>
      </c>
      <c r="Y871">
        <f t="shared" si="1111"/>
        <v>3.3975484022409685</v>
      </c>
      <c r="Z871">
        <f t="shared" si="1112"/>
        <v>3.917398348015094</v>
      </c>
      <c r="AA871">
        <f t="shared" si="1108"/>
        <v>22.971613545591442</v>
      </c>
      <c r="AB871">
        <f t="shared" si="1109"/>
        <v>26.486439720883975</v>
      </c>
      <c r="AC871">
        <f t="shared" si="1110"/>
        <v>7.106681203877911</v>
      </c>
      <c r="AD871">
        <f t="shared" si="1118"/>
        <v>11.021347056093266</v>
      </c>
      <c r="AE871">
        <f t="shared" si="1091"/>
        <v>574.64000239999996</v>
      </c>
      <c r="AF871">
        <f t="shared" si="1093"/>
        <v>578.52500399999997</v>
      </c>
      <c r="AG871">
        <f t="shared" si="1115"/>
        <v>573.6074981999999</v>
      </c>
      <c r="AH871">
        <f t="shared" si="1100"/>
        <v>584.10750119999989</v>
      </c>
      <c r="AI871">
        <f t="shared" si="1101"/>
        <v>606.44436422886019</v>
      </c>
      <c r="AJ871">
        <f t="shared" si="1102"/>
        <v>561.77063817113958</v>
      </c>
      <c r="AK871">
        <f t="shared" si="1103"/>
        <v>1.775939368878268E-3</v>
      </c>
      <c r="AL871">
        <f t="shared" si="1082"/>
        <v>-0.76708982278481164</v>
      </c>
      <c r="AM871">
        <f t="shared" si="1083"/>
        <v>-5321949.5244686687</v>
      </c>
      <c r="AN871">
        <f t="shared" si="1116"/>
        <v>-191561.10908332746</v>
      </c>
      <c r="AO871">
        <f t="shared" si="1117"/>
        <v>65948262</v>
      </c>
      <c r="AP871">
        <f t="shared" si="1119"/>
        <v>-2.9047180816277988E-3</v>
      </c>
      <c r="AQ871">
        <f t="shared" si="1120"/>
        <v>573.27921795071336</v>
      </c>
      <c r="AR871">
        <f t="shared" si="1121"/>
        <v>574.40505054511948</v>
      </c>
      <c r="AS871">
        <f t="shared" si="1122"/>
        <v>577.76468734234368</v>
      </c>
      <c r="AT871">
        <f t="shared" si="1123"/>
        <v>578.40144747251918</v>
      </c>
      <c r="AU871">
        <f t="shared" si="1124"/>
        <v>578.23013689449328</v>
      </c>
      <c r="AV871">
        <f t="shared" si="1125"/>
        <v>578.22516141568394</v>
      </c>
      <c r="AW871">
        <f t="shared" si="1126"/>
        <v>4.9754788093423485E-3</v>
      </c>
      <c r="AX871">
        <f t="shared" si="1153"/>
        <v>1.7595263362849778</v>
      </c>
      <c r="AY871">
        <f t="shared" si="1127"/>
        <v>-1.7545508574756354</v>
      </c>
      <c r="AZ871">
        <f t="shared" si="1084"/>
        <v>566.89998400000002</v>
      </c>
      <c r="BA871">
        <f t="shared" si="1085"/>
        <v>3933063652.5944963</v>
      </c>
      <c r="BB871">
        <f t="shared" si="1088"/>
        <v>0</v>
      </c>
      <c r="BC871">
        <f t="shared" si="1089"/>
        <v>3933063652.5944963</v>
      </c>
      <c r="BD871">
        <f t="shared" si="1104"/>
        <v>13642566596.94257</v>
      </c>
      <c r="BE871">
        <f t="shared" si="1105"/>
        <v>11493282345.681684</v>
      </c>
      <c r="BF871">
        <f t="shared" si="1106"/>
        <v>1.1870035196749886</v>
      </c>
      <c r="BG871">
        <f t="shared" si="1107"/>
        <v>54.275336504780277</v>
      </c>
      <c r="BH871">
        <f t="shared" si="1128"/>
        <v>115463072</v>
      </c>
      <c r="BI871">
        <f t="shared" si="1129"/>
        <v>8.6047428257199181E-4</v>
      </c>
      <c r="BJ871">
        <f t="shared" si="1090"/>
        <v>-1367.5048000000061</v>
      </c>
      <c r="BK871">
        <f t="shared" si="1130"/>
        <v>-2.2061785771754407E-2</v>
      </c>
      <c r="BL871">
        <f t="shared" si="1131"/>
        <v>0.97793821422824556</v>
      </c>
      <c r="BM871">
        <f t="shared" si="1132"/>
        <v>11.772560492399675</v>
      </c>
      <c r="BN871">
        <f t="shared" si="1133"/>
        <v>569.42498799999998</v>
      </c>
      <c r="BO871">
        <f t="shared" si="1092"/>
        <v>576.8125</v>
      </c>
      <c r="BP871">
        <f t="shared" si="1134"/>
        <v>578.79227852941176</v>
      </c>
      <c r="BQ871">
        <f t="shared" si="1135"/>
        <v>-1.9797785294117602</v>
      </c>
      <c r="BR871">
        <f t="shared" si="1136"/>
        <v>-34.100036000000046</v>
      </c>
      <c r="BS871">
        <f t="shared" si="1137"/>
        <v>-30.299987999999985</v>
      </c>
      <c r="BT871">
        <f t="shared" si="1138"/>
        <v>-19.700012000000015</v>
      </c>
      <c r="BU871">
        <f t="shared" si="1139"/>
        <v>-24</v>
      </c>
      <c r="BV871">
        <f t="shared" si="1140"/>
        <v>571.18999839999992</v>
      </c>
      <c r="BW871">
        <f t="shared" si="1141"/>
        <v>573.28571428571433</v>
      </c>
      <c r="BX871">
        <f t="shared" si="1142"/>
        <v>578.90954698181827</v>
      </c>
      <c r="BY871">
        <f t="shared" si="1143"/>
        <v>579.45702283809533</v>
      </c>
      <c r="BZ871">
        <f t="shared" si="1144"/>
        <v>602.5</v>
      </c>
      <c r="CA871">
        <f t="shared" si="1145"/>
        <v>556.04998799999998</v>
      </c>
      <c r="CB871">
        <f t="shared" si="1146"/>
        <v>579.86384121333344</v>
      </c>
      <c r="CC871">
        <f t="shared" si="1147"/>
        <v>586.88049537777795</v>
      </c>
      <c r="CD871">
        <f t="shared" si="1148"/>
        <v>591.05960943984132</v>
      </c>
      <c r="CE871">
        <f t="shared" si="1149"/>
        <v>562.14409016317802</v>
      </c>
      <c r="CF871">
        <f t="shared" si="1150"/>
        <v>574.52502400000003</v>
      </c>
      <c r="CG871">
        <f t="shared" si="1151"/>
        <v>584</v>
      </c>
      <c r="CH871">
        <f t="shared" si="1152"/>
        <v>565.5</v>
      </c>
    </row>
    <row r="872" spans="1:86">
      <c r="A872" s="1">
        <v>40739</v>
      </c>
      <c r="B872">
        <v>584</v>
      </c>
      <c r="C872">
        <v>588.95001200000002</v>
      </c>
      <c r="D872">
        <v>570.54998799999998</v>
      </c>
      <c r="E872">
        <v>573.02502400000003</v>
      </c>
      <c r="F872">
        <v>7279700</v>
      </c>
      <c r="G872">
        <f t="shared" si="1086"/>
        <v>-5321276.5143349478</v>
      </c>
      <c r="H872">
        <f t="shared" si="1114"/>
        <v>60905686.797206171</v>
      </c>
      <c r="I872">
        <f t="shared" si="1087"/>
        <v>579.13125600000001</v>
      </c>
      <c r="J872">
        <f t="shared" si="1094"/>
        <v>595.26249699999994</v>
      </c>
      <c r="K872">
        <f t="shared" si="1095"/>
        <v>567.74374399999999</v>
      </c>
      <c r="L872">
        <f t="shared" si="1096"/>
        <v>7</v>
      </c>
      <c r="M872">
        <f t="shared" si="1097"/>
        <v>4</v>
      </c>
      <c r="N872">
        <f t="shared" si="1098"/>
        <v>30</v>
      </c>
      <c r="O872">
        <f t="shared" si="1099"/>
        <v>60</v>
      </c>
      <c r="P872">
        <f t="shared" si="1074"/>
        <v>18.40002400000003</v>
      </c>
      <c r="Q872">
        <f t="shared" si="1075"/>
        <v>15.924987999999985</v>
      </c>
      <c r="R872">
        <f t="shared" si="1076"/>
        <v>2.4750360000000455</v>
      </c>
      <c r="S872">
        <f t="shared" si="1077"/>
        <v>18.40002400000003</v>
      </c>
      <c r="T872">
        <f t="shared" si="1113"/>
        <v>15.048047868377068</v>
      </c>
      <c r="U872">
        <f t="shared" si="1078"/>
        <v>-12.950012000000015</v>
      </c>
      <c r="V872">
        <f t="shared" si="1079"/>
        <v>9.3999639999999545</v>
      </c>
      <c r="W872">
        <f t="shared" si="1080"/>
        <v>0</v>
      </c>
      <c r="X872">
        <f t="shared" si="1081"/>
        <v>9.3999639999999545</v>
      </c>
      <c r="Y872">
        <f t="shared" si="1111"/>
        <v>3.1548663735094706</v>
      </c>
      <c r="Z872">
        <f t="shared" si="1112"/>
        <v>4.3090101802997269</v>
      </c>
      <c r="AA872">
        <f t="shared" si="1108"/>
        <v>20.965286667776414</v>
      </c>
      <c r="AB872">
        <f t="shared" si="1109"/>
        <v>28.63501111898346</v>
      </c>
      <c r="AC872">
        <f t="shared" si="1110"/>
        <v>15.463061298906908</v>
      </c>
      <c r="AD872">
        <f t="shared" si="1118"/>
        <v>11.759209147141112</v>
      </c>
      <c r="AE872">
        <f t="shared" si="1091"/>
        <v>572.08000479999998</v>
      </c>
      <c r="AF872">
        <f t="shared" si="1093"/>
        <v>574.37083933333327</v>
      </c>
      <c r="AG872">
        <f t="shared" si="1115"/>
        <v>574.52875060000008</v>
      </c>
      <c r="AH872">
        <f t="shared" si="1100"/>
        <v>581.81500240000003</v>
      </c>
      <c r="AI872">
        <f t="shared" si="1101"/>
        <v>603.51624067142961</v>
      </c>
      <c r="AJ872">
        <f t="shared" si="1102"/>
        <v>560.11376412857044</v>
      </c>
      <c r="AK872">
        <f t="shared" si="1103"/>
        <v>0.29747749206614865</v>
      </c>
      <c r="AL872">
        <f t="shared" si="1082"/>
        <v>-0.73097469872864929</v>
      </c>
      <c r="AM872">
        <f t="shared" si="1083"/>
        <v>-5321276.5143349478</v>
      </c>
      <c r="AN872">
        <f t="shared" si="1116"/>
        <v>-2468019.0713047571</v>
      </c>
      <c r="AO872">
        <f t="shared" si="1117"/>
        <v>69439816</v>
      </c>
      <c r="AP872">
        <f t="shared" si="1119"/>
        <v>-3.5541843476439468E-2</v>
      </c>
      <c r="AQ872">
        <f t="shared" si="1120"/>
        <v>573.19279200747087</v>
      </c>
      <c r="AR872">
        <f t="shared" si="1121"/>
        <v>571.01924297976041</v>
      </c>
      <c r="AS872">
        <f t="shared" si="1122"/>
        <v>576.91154794072179</v>
      </c>
      <c r="AT872">
        <f t="shared" si="1123"/>
        <v>577.91756935999251</v>
      </c>
      <c r="AU872">
        <f t="shared" si="1124"/>
        <v>577.44936996031925</v>
      </c>
      <c r="AV872">
        <f t="shared" si="1125"/>
        <v>577.86115179658611</v>
      </c>
      <c r="AW872">
        <f t="shared" si="1126"/>
        <v>-0.41178183626686859</v>
      </c>
      <c r="AX872">
        <f t="shared" si="1153"/>
        <v>1.3252647017746084</v>
      </c>
      <c r="AY872">
        <f t="shared" si="1127"/>
        <v>-1.737046538041477</v>
      </c>
      <c r="AZ872">
        <f t="shared" si="1084"/>
        <v>577.50834133333331</v>
      </c>
      <c r="BA872">
        <f t="shared" si="1085"/>
        <v>4204087472.4042664</v>
      </c>
      <c r="BB872">
        <f t="shared" si="1088"/>
        <v>4204087472.4042664</v>
      </c>
      <c r="BC872">
        <f t="shared" si="1089"/>
        <v>0</v>
      </c>
      <c r="BD872">
        <f t="shared" si="1104"/>
        <v>16061477498.282787</v>
      </c>
      <c r="BE872">
        <f t="shared" si="1105"/>
        <v>11493282345.681684</v>
      </c>
      <c r="BF872">
        <f t="shared" si="1106"/>
        <v>1.397466538731426</v>
      </c>
      <c r="BG872">
        <f t="shared" si="1107"/>
        <v>58.289303152104431</v>
      </c>
      <c r="BH872">
        <f t="shared" si="1128"/>
        <v>122742772</v>
      </c>
      <c r="BI872">
        <f t="shared" si="1129"/>
        <v>-7.1259650347947359E-2</v>
      </c>
      <c r="BJ872">
        <f t="shared" si="1090"/>
        <v>1017.5048000000061</v>
      </c>
      <c r="BK872">
        <f t="shared" si="1130"/>
        <v>1.9889736544191045E-2</v>
      </c>
      <c r="BL872">
        <f t="shared" si="1131"/>
        <v>1.019889736544191</v>
      </c>
      <c r="BM872">
        <f t="shared" si="1132"/>
        <v>11.437556830623477</v>
      </c>
      <c r="BN872">
        <f t="shared" si="1133"/>
        <v>579.75</v>
      </c>
      <c r="BO872">
        <f t="shared" si="1092"/>
        <v>574.04999999999995</v>
      </c>
      <c r="BP872">
        <f t="shared" si="1134"/>
        <v>578.91544029411762</v>
      </c>
      <c r="BQ872">
        <f t="shared" si="1135"/>
        <v>-4.8654402941176613</v>
      </c>
      <c r="BR872">
        <f t="shared" si="1136"/>
        <v>-19.824951999999939</v>
      </c>
      <c r="BS872">
        <f t="shared" si="1137"/>
        <v>-19.450012000000015</v>
      </c>
      <c r="BT872">
        <f t="shared" si="1138"/>
        <v>-11.049987999999985</v>
      </c>
      <c r="BU872">
        <f t="shared" si="1139"/>
        <v>-12.5</v>
      </c>
      <c r="BV872">
        <f t="shared" si="1140"/>
        <v>570.65167226666665</v>
      </c>
      <c r="BW872">
        <f t="shared" si="1141"/>
        <v>571.71429142857141</v>
      </c>
      <c r="BX872">
        <f t="shared" si="1142"/>
        <v>576.89455112727262</v>
      </c>
      <c r="BY872">
        <f t="shared" si="1143"/>
        <v>579.4015491047619</v>
      </c>
      <c r="BZ872">
        <f t="shared" si="1144"/>
        <v>602.5</v>
      </c>
      <c r="CA872">
        <f t="shared" si="1145"/>
        <v>556.04998799999998</v>
      </c>
      <c r="CB872">
        <f t="shared" si="1146"/>
        <v>574.58475496000005</v>
      </c>
      <c r="CC872">
        <f t="shared" si="1147"/>
        <v>578.94834089999995</v>
      </c>
      <c r="CD872">
        <f t="shared" si="1148"/>
        <v>588.6319859114285</v>
      </c>
      <c r="CE872">
        <f t="shared" si="1149"/>
        <v>562.87387046635774</v>
      </c>
      <c r="CF872">
        <f t="shared" si="1150"/>
        <v>561.84997599999997</v>
      </c>
      <c r="CG872">
        <f t="shared" si="1151"/>
        <v>579.29998799999998</v>
      </c>
      <c r="CH872">
        <f t="shared" si="1152"/>
        <v>559.54998799999998</v>
      </c>
    </row>
    <row r="873" spans="1:86">
      <c r="A873" s="1">
        <v>40742</v>
      </c>
      <c r="B873">
        <v>574</v>
      </c>
      <c r="C873">
        <v>576</v>
      </c>
      <c r="D873">
        <v>561.15002400000003</v>
      </c>
      <c r="E873">
        <v>562.52502400000003</v>
      </c>
      <c r="F873">
        <v>3125208</v>
      </c>
      <c r="G873">
        <f t="shared" si="1086"/>
        <v>-2546464.8424352999</v>
      </c>
      <c r="H873">
        <f t="shared" si="1114"/>
        <v>58359221.954770871</v>
      </c>
      <c r="I873">
        <f t="shared" si="1087"/>
        <v>568.41876200000002</v>
      </c>
      <c r="J873">
        <f t="shared" si="1094"/>
        <v>595.26249699999994</v>
      </c>
      <c r="K873">
        <f t="shared" si="1095"/>
        <v>567.74374399999999</v>
      </c>
      <c r="L873">
        <f t="shared" si="1096"/>
        <v>8</v>
      </c>
      <c r="M873">
        <f t="shared" si="1097"/>
        <v>5</v>
      </c>
      <c r="N873">
        <f t="shared" si="1098"/>
        <v>20</v>
      </c>
      <c r="O873">
        <f t="shared" si="1099"/>
        <v>50</v>
      </c>
      <c r="P873">
        <f t="shared" si="1074"/>
        <v>14.84997599999997</v>
      </c>
      <c r="Q873">
        <f t="shared" si="1075"/>
        <v>13.47497599999997</v>
      </c>
      <c r="R873">
        <f t="shared" si="1076"/>
        <v>1.375</v>
      </c>
      <c r="S873">
        <f t="shared" si="1077"/>
        <v>14.84997599999997</v>
      </c>
      <c r="T873">
        <f t="shared" si="1113"/>
        <v>15.033899877778705</v>
      </c>
      <c r="U873">
        <f t="shared" si="1078"/>
        <v>-1.9249879999999848</v>
      </c>
      <c r="V873">
        <f t="shared" si="1079"/>
        <v>1.0250240000000304</v>
      </c>
      <c r="W873">
        <f t="shared" si="1080"/>
        <v>0</v>
      </c>
      <c r="X873">
        <f t="shared" si="1081"/>
        <v>1.0250240000000304</v>
      </c>
      <c r="Y873">
        <f t="shared" si="1111"/>
        <v>2.9295187754016512</v>
      </c>
      <c r="Z873">
        <f t="shared" si="1112"/>
        <v>4.0744397388497484</v>
      </c>
      <c r="AA873">
        <f t="shared" si="1108"/>
        <v>19.486086772013909</v>
      </c>
      <c r="AB873">
        <f t="shared" si="1109"/>
        <v>27.101682011811807</v>
      </c>
      <c r="AC873">
        <f t="shared" si="1110"/>
        <v>16.346769632036708</v>
      </c>
      <c r="AD873">
        <f t="shared" si="1118"/>
        <v>12.679009879356331</v>
      </c>
      <c r="AE873">
        <f t="shared" si="1091"/>
        <v>568.9200072000001</v>
      </c>
      <c r="AF873">
        <f t="shared" si="1093"/>
        <v>570.48750800000005</v>
      </c>
      <c r="AG873">
        <f t="shared" si="1115"/>
        <v>575.92250060000003</v>
      </c>
      <c r="AH873">
        <f t="shared" si="1100"/>
        <v>578.78250719999994</v>
      </c>
      <c r="AI873">
        <f t="shared" si="1101"/>
        <v>601.89727918004758</v>
      </c>
      <c r="AJ873">
        <f t="shared" si="1102"/>
        <v>555.66773521995231</v>
      </c>
      <c r="AK873">
        <f t="shared" si="1103"/>
        <v>0.14833130921574406</v>
      </c>
      <c r="AL873">
        <f t="shared" si="1082"/>
        <v>-0.81481451552514261</v>
      </c>
      <c r="AM873">
        <f t="shared" si="1083"/>
        <v>-2546464.8424352999</v>
      </c>
      <c r="AN873">
        <f t="shared" si="1116"/>
        <v>-1671546.907169051</v>
      </c>
      <c r="AO873">
        <f t="shared" si="1117"/>
        <v>67254616</v>
      </c>
      <c r="AP873">
        <f t="shared" si="1119"/>
        <v>-2.485401012726102E-2</v>
      </c>
      <c r="AQ873">
        <f t="shared" si="1120"/>
        <v>569.56575088493082</v>
      </c>
      <c r="AR873">
        <f t="shared" si="1121"/>
        <v>570.73589057052868</v>
      </c>
      <c r="AS873">
        <f t="shared" si="1122"/>
        <v>574.32197363139187</v>
      </c>
      <c r="AT873">
        <f t="shared" si="1123"/>
        <v>576.53224027759325</v>
      </c>
      <c r="AU873">
        <f t="shared" si="1124"/>
        <v>575.2107180662714</v>
      </c>
      <c r="AV873">
        <f t="shared" si="1125"/>
        <v>576.78762285082507</v>
      </c>
      <c r="AW873">
        <f t="shared" si="1126"/>
        <v>-1.5769047845536761</v>
      </c>
      <c r="AX873">
        <f t="shared" si="1153"/>
        <v>0.74483080450895145</v>
      </c>
      <c r="AY873">
        <f t="shared" si="1127"/>
        <v>-2.3217355890626274</v>
      </c>
      <c r="AZ873">
        <f t="shared" si="1084"/>
        <v>566.55834933333335</v>
      </c>
      <c r="BA873">
        <f t="shared" si="1085"/>
        <v>1770612685.803328</v>
      </c>
      <c r="BB873">
        <f t="shared" si="1088"/>
        <v>0</v>
      </c>
      <c r="BC873">
        <f t="shared" si="1089"/>
        <v>1770612685.803328</v>
      </c>
      <c r="BD873">
        <f t="shared" si="1104"/>
        <v>14834224923.449459</v>
      </c>
      <c r="BE873">
        <f t="shared" si="1105"/>
        <v>13263895031.485012</v>
      </c>
      <c r="BF873">
        <f t="shared" si="1106"/>
        <v>1.1183913087548487</v>
      </c>
      <c r="BG873">
        <f t="shared" si="1107"/>
        <v>52.794368261084799</v>
      </c>
      <c r="BH873">
        <f t="shared" si="1128"/>
        <v>119617564</v>
      </c>
      <c r="BI873">
        <f t="shared" si="1129"/>
        <v>-0.27339435211173246</v>
      </c>
      <c r="BJ873">
        <f t="shared" si="1090"/>
        <v>-1150</v>
      </c>
      <c r="BK873">
        <f t="shared" si="1130"/>
        <v>-1.8323807094330315E-2</v>
      </c>
      <c r="BL873">
        <f t="shared" si="1131"/>
        <v>0.98167619290566965</v>
      </c>
      <c r="BM873">
        <f t="shared" si="1132"/>
        <v>12.182554508730489</v>
      </c>
      <c r="BN873">
        <f t="shared" si="1133"/>
        <v>568.57501200000002</v>
      </c>
      <c r="BO873">
        <f t="shared" si="1092"/>
        <v>571.54500120000012</v>
      </c>
      <c r="BP873">
        <f t="shared" si="1134"/>
        <v>578.52205882352939</v>
      </c>
      <c r="BQ873">
        <f t="shared" si="1135"/>
        <v>-6.9770576235292765</v>
      </c>
      <c r="BR873">
        <f t="shared" si="1136"/>
        <v>-27.199951999999939</v>
      </c>
      <c r="BS873">
        <f t="shared" si="1137"/>
        <v>-25.549987999999985</v>
      </c>
      <c r="BT873">
        <f t="shared" si="1138"/>
        <v>-19.5</v>
      </c>
      <c r="BU873">
        <f t="shared" si="1139"/>
        <v>-20.90002400000003</v>
      </c>
      <c r="BV873">
        <f t="shared" si="1140"/>
        <v>567.46667866666678</v>
      </c>
      <c r="BW873">
        <f t="shared" si="1141"/>
        <v>568.32977276190468</v>
      </c>
      <c r="BX873">
        <f t="shared" si="1142"/>
        <v>573.38728232727283</v>
      </c>
      <c r="BY873">
        <f t="shared" si="1143"/>
        <v>578.25833704761908</v>
      </c>
      <c r="BZ873">
        <f t="shared" si="1144"/>
        <v>602.5</v>
      </c>
      <c r="CA873">
        <f t="shared" si="1145"/>
        <v>556.04998799999998</v>
      </c>
      <c r="CB873">
        <f t="shared" si="1146"/>
        <v>571.07941670666673</v>
      </c>
      <c r="CC873">
        <f t="shared" si="1147"/>
        <v>573.90188046666663</v>
      </c>
      <c r="CD873">
        <f t="shared" si="1148"/>
        <v>586.4418045384125</v>
      </c>
      <c r="CE873">
        <f t="shared" si="1149"/>
        <v>568.29635305372221</v>
      </c>
      <c r="CF873">
        <f t="shared" si="1150"/>
        <v>573.02502400000003</v>
      </c>
      <c r="CG873">
        <f t="shared" si="1151"/>
        <v>588.95001200000002</v>
      </c>
      <c r="CH873">
        <f t="shared" si="1152"/>
        <v>570.54998799999998</v>
      </c>
    </row>
    <row r="874" spans="1:86">
      <c r="A874" s="1">
        <v>40743</v>
      </c>
      <c r="B874">
        <v>560.79998799999998</v>
      </c>
      <c r="C874">
        <v>574.07501200000002</v>
      </c>
      <c r="D874">
        <v>560.125</v>
      </c>
      <c r="E874">
        <v>570.02502400000003</v>
      </c>
      <c r="F874">
        <v>2195292</v>
      </c>
      <c r="G874">
        <f t="shared" si="1086"/>
        <v>920611.19592671946</v>
      </c>
      <c r="H874">
        <f t="shared" si="1114"/>
        <v>59279833.150697589</v>
      </c>
      <c r="I874">
        <f t="shared" si="1087"/>
        <v>566.25625600000001</v>
      </c>
      <c r="J874">
        <f t="shared" si="1094"/>
        <v>595.26249699999994</v>
      </c>
      <c r="K874">
        <f t="shared" si="1095"/>
        <v>566.25625600000001</v>
      </c>
      <c r="L874">
        <f t="shared" si="1096"/>
        <v>9</v>
      </c>
      <c r="M874">
        <f t="shared" si="1097"/>
        <v>1</v>
      </c>
      <c r="N874">
        <f t="shared" si="1098"/>
        <v>10</v>
      </c>
      <c r="O874">
        <f t="shared" si="1099"/>
        <v>90</v>
      </c>
      <c r="P874">
        <f t="shared" si="1074"/>
        <v>13.950012000000015</v>
      </c>
      <c r="Q874">
        <f t="shared" si="1075"/>
        <v>4.0499879999999848</v>
      </c>
      <c r="R874">
        <f t="shared" si="1076"/>
        <v>9.9000240000000304</v>
      </c>
      <c r="S874">
        <f t="shared" si="1077"/>
        <v>13.950012000000015</v>
      </c>
      <c r="T874">
        <f t="shared" si="1113"/>
        <v>14.956479315080227</v>
      </c>
      <c r="U874">
        <f t="shared" si="1078"/>
        <v>1.8250120000000152</v>
      </c>
      <c r="V874">
        <f t="shared" si="1079"/>
        <v>-2.375</v>
      </c>
      <c r="W874">
        <f t="shared" si="1080"/>
        <v>1.8250120000000152</v>
      </c>
      <c r="X874">
        <f t="shared" si="1081"/>
        <v>0</v>
      </c>
      <c r="Y874">
        <f t="shared" si="1111"/>
        <v>2.8506254343015343</v>
      </c>
      <c r="Z874">
        <f t="shared" si="1112"/>
        <v>3.7834083289319094</v>
      </c>
      <c r="AA874">
        <f t="shared" si="1108"/>
        <v>19.059468302993761</v>
      </c>
      <c r="AB874">
        <f t="shared" si="1109"/>
        <v>25.296115811942439</v>
      </c>
      <c r="AC874">
        <f t="shared" si="1110"/>
        <v>14.060568998004838</v>
      </c>
      <c r="AD874">
        <f t="shared" si="1118"/>
        <v>12.994654445751635</v>
      </c>
      <c r="AE874">
        <f t="shared" si="1091"/>
        <v>568.39001440000004</v>
      </c>
      <c r="AF874">
        <f t="shared" si="1093"/>
        <v>569.10417666666672</v>
      </c>
      <c r="AG874">
        <f t="shared" si="1115"/>
        <v>576.75500180000006</v>
      </c>
      <c r="AH874">
        <f t="shared" si="1100"/>
        <v>576.81251200000008</v>
      </c>
      <c r="AI874">
        <f t="shared" si="1101"/>
        <v>599.2078578281114</v>
      </c>
      <c r="AJ874">
        <f t="shared" si="1102"/>
        <v>554.41716617188877</v>
      </c>
      <c r="AK874">
        <f t="shared" si="1103"/>
        <v>0.34846208555796909</v>
      </c>
      <c r="AL874">
        <f t="shared" si="1082"/>
        <v>0.41935705861758682</v>
      </c>
      <c r="AM874">
        <f t="shared" si="1083"/>
        <v>920611.19592671946</v>
      </c>
      <c r="AN874">
        <f t="shared" si="1116"/>
        <v>-3607099.7215753095</v>
      </c>
      <c r="AO874">
        <f t="shared" si="1117"/>
        <v>66023962</v>
      </c>
      <c r="AP874">
        <f t="shared" si="1119"/>
        <v>-5.4633190925066105E-2</v>
      </c>
      <c r="AQ874">
        <f t="shared" si="1120"/>
        <v>569.72190374405432</v>
      </c>
      <c r="AR874">
        <f t="shared" si="1121"/>
        <v>569.45027991792801</v>
      </c>
      <c r="AS874">
        <f t="shared" si="1122"/>
        <v>573.5485226977413</v>
      </c>
      <c r="AT874">
        <f t="shared" si="1123"/>
        <v>575.94659081260988</v>
      </c>
      <c r="AU874">
        <f t="shared" si="1124"/>
        <v>574.43286395633072</v>
      </c>
      <c r="AV874">
        <f t="shared" si="1125"/>
        <v>576.31424093126736</v>
      </c>
      <c r="AW874">
        <f t="shared" si="1126"/>
        <v>-1.8813769749366429</v>
      </c>
      <c r="AX874">
        <f t="shared" si="1153"/>
        <v>0.21958924861983253</v>
      </c>
      <c r="AY874">
        <f t="shared" si="1127"/>
        <v>-2.1009662235564752</v>
      </c>
      <c r="AZ874">
        <f t="shared" si="1084"/>
        <v>568.07501200000002</v>
      </c>
      <c r="BA874">
        <f t="shared" si="1085"/>
        <v>1247090529.243504</v>
      </c>
      <c r="BB874">
        <f t="shared" si="1088"/>
        <v>1247090529.243504</v>
      </c>
      <c r="BC874">
        <f t="shared" si="1089"/>
        <v>0</v>
      </c>
      <c r="BD874">
        <f t="shared" si="1104"/>
        <v>14353703554.895927</v>
      </c>
      <c r="BE874">
        <f t="shared" si="1105"/>
        <v>13263895031.485012</v>
      </c>
      <c r="BF874">
        <f t="shared" si="1106"/>
        <v>1.0821635364893945</v>
      </c>
      <c r="BG874">
        <f t="shared" si="1107"/>
        <v>51.973032738531323</v>
      </c>
      <c r="BH874">
        <f t="shared" si="1128"/>
        <v>121812856</v>
      </c>
      <c r="BI874">
        <f t="shared" si="1129"/>
        <v>-0.32644984998054566</v>
      </c>
      <c r="BJ874">
        <f t="shared" si="1090"/>
        <v>650</v>
      </c>
      <c r="BK874">
        <f t="shared" si="1130"/>
        <v>1.3332740198238718E-2</v>
      </c>
      <c r="BL874">
        <f t="shared" si="1131"/>
        <v>1.0133327401982388</v>
      </c>
      <c r="BM874">
        <f t="shared" si="1132"/>
        <v>11.803383633997798</v>
      </c>
      <c r="BN874">
        <f t="shared" si="1133"/>
        <v>567.10000600000001</v>
      </c>
      <c r="BO874">
        <f t="shared" si="1092"/>
        <v>571.9200012</v>
      </c>
      <c r="BP874">
        <f t="shared" si="1134"/>
        <v>578.03970605882353</v>
      </c>
      <c r="BQ874">
        <f t="shared" si="1135"/>
        <v>-6.1197048588235248</v>
      </c>
      <c r="BR874">
        <f t="shared" si="1136"/>
        <v>-21.375</v>
      </c>
      <c r="BS874">
        <f t="shared" si="1137"/>
        <v>-25.72497599999997</v>
      </c>
      <c r="BT874">
        <f t="shared" si="1138"/>
        <v>-22.375</v>
      </c>
      <c r="BU874">
        <f t="shared" si="1139"/>
        <v>-28.325012000000015</v>
      </c>
      <c r="BV874">
        <f t="shared" si="1140"/>
        <v>567.83501760000001</v>
      </c>
      <c r="BW874">
        <f t="shared" si="1141"/>
        <v>568.1976344761905</v>
      </c>
      <c r="BX874">
        <f t="shared" si="1142"/>
        <v>571.7950126545453</v>
      </c>
      <c r="BY874">
        <f t="shared" si="1143"/>
        <v>577.69667260952372</v>
      </c>
      <c r="BZ874">
        <f t="shared" si="1144"/>
        <v>602.5</v>
      </c>
      <c r="CA874">
        <f t="shared" si="1145"/>
        <v>556.04998799999998</v>
      </c>
      <c r="CB874">
        <f t="shared" si="1146"/>
        <v>569.77676168000005</v>
      </c>
      <c r="CC874">
        <f t="shared" si="1147"/>
        <v>570.75021003333347</v>
      </c>
      <c r="CD874">
        <f t="shared" si="1148"/>
        <v>584.90504605047624</v>
      </c>
      <c r="CE874">
        <f t="shared" si="1149"/>
        <v>570.41667255025686</v>
      </c>
      <c r="CF874">
        <f t="shared" si="1150"/>
        <v>562.52502400000003</v>
      </c>
      <c r="CG874">
        <f t="shared" si="1151"/>
        <v>576</v>
      </c>
      <c r="CH874">
        <f t="shared" si="1152"/>
        <v>561.15002400000003</v>
      </c>
    </row>
    <row r="875" spans="1:86">
      <c r="A875" s="1">
        <v>40744</v>
      </c>
      <c r="B875">
        <v>575</v>
      </c>
      <c r="C875">
        <v>575.90002400000003</v>
      </c>
      <c r="D875">
        <v>562.5</v>
      </c>
      <c r="E875">
        <v>566.22497599999997</v>
      </c>
      <c r="F875">
        <v>2807746</v>
      </c>
      <c r="G875">
        <f t="shared" si="1086"/>
        <v>-1246735.8907500627</v>
      </c>
      <c r="H875">
        <f t="shared" si="1114"/>
        <v>58033097.259947523</v>
      </c>
      <c r="I875">
        <f t="shared" si="1087"/>
        <v>569.90625</v>
      </c>
      <c r="J875">
        <f t="shared" si="1094"/>
        <v>595.26249699999994</v>
      </c>
      <c r="K875">
        <f t="shared" si="1095"/>
        <v>566.25625600000001</v>
      </c>
      <c r="L875">
        <f t="shared" si="1096"/>
        <v>10</v>
      </c>
      <c r="M875">
        <f t="shared" si="1097"/>
        <v>2</v>
      </c>
      <c r="N875">
        <f t="shared" si="1098"/>
        <v>0</v>
      </c>
      <c r="O875">
        <f t="shared" si="1099"/>
        <v>80</v>
      </c>
      <c r="P875">
        <f t="shared" si="1074"/>
        <v>13.40002400000003</v>
      </c>
      <c r="Q875">
        <f t="shared" si="1075"/>
        <v>9.6750480000000607</v>
      </c>
      <c r="R875">
        <f t="shared" si="1076"/>
        <v>3.7249759999999696</v>
      </c>
      <c r="S875">
        <f t="shared" si="1077"/>
        <v>13.40002400000003</v>
      </c>
      <c r="T875">
        <f t="shared" si="1113"/>
        <v>14.845303935431641</v>
      </c>
      <c r="U875">
        <f t="shared" si="1078"/>
        <v>-9.6500240000000304</v>
      </c>
      <c r="V875">
        <f t="shared" si="1079"/>
        <v>2.4749759999999696</v>
      </c>
      <c r="W875">
        <f t="shared" si="1080"/>
        <v>0</v>
      </c>
      <c r="X875">
        <f t="shared" si="1081"/>
        <v>2.4749759999999696</v>
      </c>
      <c r="Y875">
        <f t="shared" si="1111"/>
        <v>2.6470093318514247</v>
      </c>
      <c r="Z875">
        <f t="shared" si="1112"/>
        <v>3.6899488768653419</v>
      </c>
      <c r="AA875">
        <f t="shared" si="1108"/>
        <v>17.830617300692271</v>
      </c>
      <c r="AB875">
        <f t="shared" si="1109"/>
        <v>24.856000880241009</v>
      </c>
      <c r="AC875">
        <f t="shared" si="1110"/>
        <v>16.458046757816827</v>
      </c>
      <c r="AD875">
        <f t="shared" si="1118"/>
        <v>13.284222550461243</v>
      </c>
      <c r="AE875">
        <f t="shared" si="1091"/>
        <v>566.73000479999996</v>
      </c>
      <c r="AF875">
        <f t="shared" si="1093"/>
        <v>568.02917466666668</v>
      </c>
      <c r="AG875">
        <f t="shared" si="1115"/>
        <v>577.97875060000001</v>
      </c>
      <c r="AH875">
        <f t="shared" si="1100"/>
        <v>574.29500719999999</v>
      </c>
      <c r="AI875">
        <f t="shared" si="1101"/>
        <v>595.17371304996948</v>
      </c>
      <c r="AJ875">
        <f t="shared" si="1102"/>
        <v>553.41630135003049</v>
      </c>
      <c r="AK875">
        <f t="shared" si="1103"/>
        <v>0.30674014812053574</v>
      </c>
      <c r="AL875">
        <f t="shared" si="1082"/>
        <v>-0.44403442859505904</v>
      </c>
      <c r="AM875">
        <f t="shared" si="1083"/>
        <v>-1246735.8907500627</v>
      </c>
      <c r="AN875">
        <f t="shared" si="1116"/>
        <v>-1960395.1554840426</v>
      </c>
      <c r="AO875">
        <f t="shared" si="1117"/>
        <v>65260874</v>
      </c>
      <c r="AP875">
        <f t="shared" si="1119"/>
        <v>-3.0039364098679442E-2</v>
      </c>
      <c r="AQ875">
        <f t="shared" si="1120"/>
        <v>568.53294831107587</v>
      </c>
      <c r="AR875">
        <f t="shared" si="1121"/>
        <v>567.12033198131849</v>
      </c>
      <c r="AS875">
        <f t="shared" si="1122"/>
        <v>572.23028429214787</v>
      </c>
      <c r="AT875">
        <f t="shared" si="1123"/>
        <v>575.07164547947502</v>
      </c>
      <c r="AU875">
        <f t="shared" si="1124"/>
        <v>573.2016807628811</v>
      </c>
      <c r="AV875">
        <f t="shared" si="1125"/>
        <v>575.60799238607865</v>
      </c>
      <c r="AW875">
        <f t="shared" si="1126"/>
        <v>-2.4063116231975528</v>
      </c>
      <c r="AX875">
        <f t="shared" si="1153"/>
        <v>-0.30559092574364455</v>
      </c>
      <c r="AY875">
        <f t="shared" si="1127"/>
        <v>-2.1007206974539083</v>
      </c>
      <c r="AZ875">
        <f t="shared" si="1084"/>
        <v>568.20833333333337</v>
      </c>
      <c r="BA875">
        <f t="shared" si="1085"/>
        <v>1595384675.0833335</v>
      </c>
      <c r="BB875">
        <f t="shared" si="1088"/>
        <v>1595384675.0833335</v>
      </c>
      <c r="BC875">
        <f t="shared" si="1089"/>
        <v>0</v>
      </c>
      <c r="BD875">
        <f t="shared" si="1104"/>
        <v>12894308942.829256</v>
      </c>
      <c r="BE875">
        <f t="shared" si="1105"/>
        <v>13263895031.485012</v>
      </c>
      <c r="BF875">
        <f t="shared" si="1106"/>
        <v>0.97213593082737348</v>
      </c>
      <c r="BG875">
        <f t="shared" si="1107"/>
        <v>49.293556069410073</v>
      </c>
      <c r="BH875">
        <f t="shared" si="1128"/>
        <v>119005110</v>
      </c>
      <c r="BI875">
        <f t="shared" si="1129"/>
        <v>-0.41804694427932171</v>
      </c>
      <c r="BJ875">
        <f t="shared" si="1090"/>
        <v>-480.00480000000607</v>
      </c>
      <c r="BK875">
        <f t="shared" si="1130"/>
        <v>-6.6664582079822175E-3</v>
      </c>
      <c r="BL875">
        <f t="shared" si="1131"/>
        <v>0.99333354179201783</v>
      </c>
      <c r="BM875">
        <f t="shared" si="1132"/>
        <v>11.004044180431391</v>
      </c>
      <c r="BN875">
        <f t="shared" si="1133"/>
        <v>569.20001200000002</v>
      </c>
      <c r="BO875">
        <f t="shared" si="1092"/>
        <v>570.81000359999996</v>
      </c>
      <c r="BP875">
        <f t="shared" si="1134"/>
        <v>577.65845623529412</v>
      </c>
      <c r="BQ875">
        <f t="shared" si="1135"/>
        <v>-6.8484526352941657</v>
      </c>
      <c r="BR875">
        <f t="shared" si="1136"/>
        <v>-31.725036000000046</v>
      </c>
      <c r="BS875">
        <f t="shared" si="1137"/>
        <v>-29.049987999999985</v>
      </c>
      <c r="BT875">
        <f t="shared" si="1138"/>
        <v>-24.09997599999997</v>
      </c>
      <c r="BU875">
        <f t="shared" si="1139"/>
        <v>-16.549987999999985</v>
      </c>
      <c r="BV875">
        <f t="shared" si="1140"/>
        <v>567.11333813333329</v>
      </c>
      <c r="BW875">
        <f t="shared" si="1141"/>
        <v>567.37500571428563</v>
      </c>
      <c r="BX875">
        <f t="shared" si="1142"/>
        <v>569.87000610909092</v>
      </c>
      <c r="BY875">
        <f t="shared" si="1143"/>
        <v>576.69381300952364</v>
      </c>
      <c r="BZ875">
        <f t="shared" si="1144"/>
        <v>602.5</v>
      </c>
      <c r="CA875">
        <f t="shared" si="1145"/>
        <v>556.04998799999998</v>
      </c>
      <c r="CB875">
        <f t="shared" si="1146"/>
        <v>565.73475015999998</v>
      </c>
      <c r="CC875">
        <f t="shared" si="1147"/>
        <v>569.4854971777778</v>
      </c>
      <c r="CD875">
        <f t="shared" si="1148"/>
        <v>582.43464583714297</v>
      </c>
      <c r="CE875">
        <f t="shared" si="1149"/>
        <v>575.65228924728376</v>
      </c>
      <c r="CF875">
        <f t="shared" si="1150"/>
        <v>570.02502400000003</v>
      </c>
      <c r="CG875">
        <f t="shared" si="1151"/>
        <v>574.07501200000002</v>
      </c>
      <c r="CH875">
        <f t="shared" si="1152"/>
        <v>560.125</v>
      </c>
    </row>
    <row r="876" spans="1:86">
      <c r="A876" s="1">
        <v>40745</v>
      </c>
      <c r="B876">
        <v>566</v>
      </c>
      <c r="C876">
        <v>566.25</v>
      </c>
      <c r="D876">
        <v>560.02502400000003</v>
      </c>
      <c r="E876">
        <v>561.27502400000003</v>
      </c>
      <c r="F876">
        <v>1850624</v>
      </c>
      <c r="G876">
        <f t="shared" si="1086"/>
        <v>-1107398.6445930037</v>
      </c>
      <c r="H876">
        <f t="shared" si="1114"/>
        <v>56925698.615354523</v>
      </c>
      <c r="I876">
        <f t="shared" si="1087"/>
        <v>563.38751200000002</v>
      </c>
      <c r="J876">
        <f t="shared" si="1094"/>
        <v>592.73750300000006</v>
      </c>
      <c r="K876">
        <f t="shared" si="1095"/>
        <v>563.38751200000002</v>
      </c>
      <c r="L876">
        <f t="shared" si="1096"/>
        <v>10</v>
      </c>
      <c r="M876">
        <f t="shared" si="1097"/>
        <v>1</v>
      </c>
      <c r="N876">
        <f t="shared" si="1098"/>
        <v>0</v>
      </c>
      <c r="O876">
        <f t="shared" si="1099"/>
        <v>90</v>
      </c>
      <c r="P876">
        <f t="shared" si="1074"/>
        <v>6.2249759999999696</v>
      </c>
      <c r="Q876">
        <f t="shared" si="1075"/>
        <v>4.9749759999999696</v>
      </c>
      <c r="R876">
        <f t="shared" si="1076"/>
        <v>1.25</v>
      </c>
      <c r="S876">
        <f t="shared" si="1077"/>
        <v>6.2249759999999696</v>
      </c>
      <c r="T876">
        <f t="shared" si="1113"/>
        <v>14.229566225757949</v>
      </c>
      <c r="U876">
        <f t="shared" si="1078"/>
        <v>4.4000240000000304</v>
      </c>
      <c r="V876">
        <f t="shared" si="1079"/>
        <v>-3.2249759999999696</v>
      </c>
      <c r="W876">
        <f t="shared" si="1080"/>
        <v>4.4000240000000304</v>
      </c>
      <c r="X876">
        <f t="shared" si="1081"/>
        <v>0</v>
      </c>
      <c r="Y876">
        <f t="shared" si="1111"/>
        <v>2.7722246652906111</v>
      </c>
      <c r="Z876">
        <f t="shared" si="1112"/>
        <v>3.4263810999463891</v>
      </c>
      <c r="AA876">
        <f t="shared" si="1108"/>
        <v>19.48214458057344</v>
      </c>
      <c r="AB876">
        <f t="shared" si="1109"/>
        <v>24.0793081502657</v>
      </c>
      <c r="AC876">
        <f t="shared" si="1110"/>
        <v>10.553283422611198</v>
      </c>
      <c r="AD876">
        <f t="shared" si="1118"/>
        <v>13.08409837605036</v>
      </c>
      <c r="AE876">
        <f t="shared" si="1091"/>
        <v>566.61501440000006</v>
      </c>
      <c r="AF876">
        <f t="shared" si="1093"/>
        <v>565.82084133333331</v>
      </c>
      <c r="AG876">
        <f t="shared" si="1115"/>
        <v>578.61750180000013</v>
      </c>
      <c r="AH876">
        <f t="shared" si="1100"/>
        <v>570.62750840000012</v>
      </c>
      <c r="AI876">
        <f t="shared" si="1101"/>
        <v>585.66421190686094</v>
      </c>
      <c r="AJ876">
        <f t="shared" si="1102"/>
        <v>555.59080489313931</v>
      </c>
      <c r="AK876">
        <f t="shared" si="1103"/>
        <v>0.18901147795682668</v>
      </c>
      <c r="AL876">
        <f t="shared" si="1082"/>
        <v>-0.59839202592909402</v>
      </c>
      <c r="AM876">
        <f t="shared" si="1083"/>
        <v>-1107398.6445930037</v>
      </c>
      <c r="AN876">
        <f t="shared" si="1116"/>
        <v>-4867360.7738005621</v>
      </c>
      <c r="AO876">
        <f t="shared" si="1117"/>
        <v>64683262</v>
      </c>
      <c r="AP876">
        <f t="shared" si="1119"/>
        <v>-7.5249154469058194E-2</v>
      </c>
      <c r="AQ876">
        <f t="shared" si="1120"/>
        <v>566.0652540453101</v>
      </c>
      <c r="AR876">
        <f t="shared" si="1121"/>
        <v>567.00054078664277</v>
      </c>
      <c r="AS876">
        <f t="shared" si="1122"/>
        <v>570.25833743956127</v>
      </c>
      <c r="AT876">
        <f t="shared" si="1123"/>
        <v>573.82994954632227</v>
      </c>
      <c r="AU876">
        <f t="shared" si="1124"/>
        <v>571.41268224844896</v>
      </c>
      <c r="AV876">
        <f t="shared" si="1125"/>
        <v>574.60468459905314</v>
      </c>
      <c r="AW876">
        <f t="shared" si="1126"/>
        <v>-3.1920023506041844</v>
      </c>
      <c r="AX876">
        <f t="shared" si="1153"/>
        <v>-0.88287321071575253</v>
      </c>
      <c r="AY876">
        <f t="shared" si="1127"/>
        <v>-2.3091291398884319</v>
      </c>
      <c r="AZ876">
        <f t="shared" si="1084"/>
        <v>562.51668266666672</v>
      </c>
      <c r="BA876">
        <f t="shared" si="1085"/>
        <v>1041006873.3433174</v>
      </c>
      <c r="BB876">
        <f t="shared" si="1088"/>
        <v>0</v>
      </c>
      <c r="BC876">
        <f t="shared" si="1089"/>
        <v>1041006873.3433174</v>
      </c>
      <c r="BD876">
        <f t="shared" si="1104"/>
        <v>11751537206.512617</v>
      </c>
      <c r="BE876">
        <f t="shared" si="1105"/>
        <v>14304901904.828329</v>
      </c>
      <c r="BF876">
        <f t="shared" si="1106"/>
        <v>0.82150421475774849</v>
      </c>
      <c r="BG876">
        <f t="shared" si="1107"/>
        <v>45.100319181364327</v>
      </c>
      <c r="BH876">
        <f t="shared" si="1128"/>
        <v>117154486</v>
      </c>
      <c r="BI876">
        <f t="shared" si="1129"/>
        <v>-0.55551276140943673</v>
      </c>
      <c r="BJ876">
        <f t="shared" si="1090"/>
        <v>-594.99519999999393</v>
      </c>
      <c r="BK876">
        <f t="shared" si="1130"/>
        <v>-8.7420234179142603E-3</v>
      </c>
      <c r="BL876">
        <f t="shared" si="1131"/>
        <v>0.9912579765820857</v>
      </c>
      <c r="BM876">
        <f t="shared" si="1132"/>
        <v>7.9250385970529047</v>
      </c>
      <c r="BN876">
        <f t="shared" si="1133"/>
        <v>563.13751200000002</v>
      </c>
      <c r="BO876">
        <f t="shared" si="1092"/>
        <v>569.55250840000008</v>
      </c>
      <c r="BP876">
        <f t="shared" si="1134"/>
        <v>577.12573600000019</v>
      </c>
      <c r="BQ876">
        <f t="shared" si="1135"/>
        <v>-7.5732276000001093</v>
      </c>
      <c r="BR876">
        <f t="shared" si="1136"/>
        <v>-24.549987999999985</v>
      </c>
      <c r="BS876">
        <f t="shared" si="1137"/>
        <v>-24.59997599999997</v>
      </c>
      <c r="BT876">
        <f t="shared" si="1138"/>
        <v>-36.25</v>
      </c>
      <c r="BU876">
        <f t="shared" si="1139"/>
        <v>-32</v>
      </c>
      <c r="BV876">
        <f t="shared" si="1140"/>
        <v>565.29501119999998</v>
      </c>
      <c r="BW876">
        <f t="shared" si="1141"/>
        <v>565.44524838095242</v>
      </c>
      <c r="BX876">
        <f t="shared" si="1142"/>
        <v>567.50273643636353</v>
      </c>
      <c r="BY876">
        <f t="shared" si="1143"/>
        <v>575.10298190476192</v>
      </c>
      <c r="BZ876">
        <f t="shared" si="1144"/>
        <v>602.5</v>
      </c>
      <c r="CA876">
        <f t="shared" si="1145"/>
        <v>556.04998799999998</v>
      </c>
      <c r="CB876">
        <f t="shared" si="1146"/>
        <v>568.77801968000006</v>
      </c>
      <c r="CC876">
        <f t="shared" si="1147"/>
        <v>565.74909868888892</v>
      </c>
      <c r="CD876">
        <f t="shared" si="1148"/>
        <v>576.10096926333347</v>
      </c>
      <c r="CE876">
        <f t="shared" si="1149"/>
        <v>580.94341491723048</v>
      </c>
      <c r="CF876">
        <f t="shared" si="1150"/>
        <v>566.22497599999997</v>
      </c>
      <c r="CG876">
        <f t="shared" si="1151"/>
        <v>575.90002400000003</v>
      </c>
      <c r="CH876">
        <f t="shared" si="1152"/>
        <v>562.5</v>
      </c>
    </row>
    <row r="877" spans="1:86">
      <c r="A877" s="1">
        <v>40746</v>
      </c>
      <c r="B877">
        <v>563.375</v>
      </c>
      <c r="C877">
        <v>570.65002400000003</v>
      </c>
      <c r="D877">
        <v>563.25</v>
      </c>
      <c r="E877">
        <v>566.70001200000002</v>
      </c>
      <c r="F877">
        <v>2090442</v>
      </c>
      <c r="G877">
        <f t="shared" si="1086"/>
        <v>-141245.62298716811</v>
      </c>
      <c r="H877">
        <f t="shared" si="1114"/>
        <v>56784452.992367357</v>
      </c>
      <c r="I877">
        <f t="shared" si="1087"/>
        <v>565.99375899999995</v>
      </c>
      <c r="J877">
        <f t="shared" si="1094"/>
        <v>581.38125600000001</v>
      </c>
      <c r="K877">
        <f t="shared" si="1095"/>
        <v>563.38751200000002</v>
      </c>
      <c r="L877">
        <f t="shared" si="1096"/>
        <v>10</v>
      </c>
      <c r="M877">
        <f t="shared" si="1097"/>
        <v>2</v>
      </c>
      <c r="N877">
        <f t="shared" si="1098"/>
        <v>0</v>
      </c>
      <c r="O877">
        <f t="shared" si="1099"/>
        <v>80</v>
      </c>
      <c r="P877">
        <f t="shared" si="1074"/>
        <v>7.4000240000000304</v>
      </c>
      <c r="Q877">
        <f t="shared" si="1075"/>
        <v>3.9500120000000152</v>
      </c>
      <c r="R877">
        <f t="shared" si="1076"/>
        <v>3.4500120000000152</v>
      </c>
      <c r="S877">
        <f t="shared" si="1077"/>
        <v>7.4000240000000304</v>
      </c>
      <c r="T877">
        <f t="shared" si="1113"/>
        <v>13.741741781060954</v>
      </c>
      <c r="U877">
        <f t="shared" si="1078"/>
        <v>1.3499759999999696</v>
      </c>
      <c r="V877">
        <f t="shared" si="1079"/>
        <v>1.6749879999999848</v>
      </c>
      <c r="W877">
        <f t="shared" si="1080"/>
        <v>0</v>
      </c>
      <c r="X877">
        <f t="shared" si="1081"/>
        <v>1.6749879999999848</v>
      </c>
      <c r="Y877">
        <f t="shared" si="1111"/>
        <v>2.5742086177698531</v>
      </c>
      <c r="Z877">
        <f t="shared" si="1112"/>
        <v>3.30128159280736</v>
      </c>
      <c r="AA877">
        <f t="shared" si="1108"/>
        <v>18.732768078335315</v>
      </c>
      <c r="AB877">
        <f t="shared" si="1109"/>
        <v>24.023749284513766</v>
      </c>
      <c r="AC877">
        <f t="shared" si="1110"/>
        <v>12.374677669083866</v>
      </c>
      <c r="AD877">
        <f t="shared" si="1118"/>
        <v>13.314843394214789</v>
      </c>
      <c r="AE877">
        <f t="shared" si="1091"/>
        <v>565.35001200000011</v>
      </c>
      <c r="AF877">
        <f t="shared" si="1093"/>
        <v>566.62918066666668</v>
      </c>
      <c r="AG877">
        <f t="shared" si="1115"/>
        <v>578.50875240000005</v>
      </c>
      <c r="AH877">
        <f t="shared" si="1100"/>
        <v>568.71500839999999</v>
      </c>
      <c r="AI877">
        <f t="shared" si="1101"/>
        <v>579.90680326381244</v>
      </c>
      <c r="AJ877">
        <f t="shared" si="1102"/>
        <v>557.52321353618754</v>
      </c>
      <c r="AK877">
        <f t="shared" si="1103"/>
        <v>0.40997885394972422</v>
      </c>
      <c r="AL877">
        <f t="shared" si="1082"/>
        <v>-6.7567348430221025E-2</v>
      </c>
      <c r="AM877">
        <f t="shared" si="1083"/>
        <v>-141245.62298716811</v>
      </c>
      <c r="AN877">
        <f t="shared" si="1116"/>
        <v>-8563558.9955901243</v>
      </c>
      <c r="AO877">
        <f t="shared" si="1117"/>
        <v>62622116</v>
      </c>
      <c r="AP877">
        <f t="shared" si="1119"/>
        <v>-0.13674975460091646</v>
      </c>
      <c r="AQ877">
        <f t="shared" si="1120"/>
        <v>566.28107174990464</v>
      </c>
      <c r="AR877">
        <f t="shared" si="1121"/>
        <v>567.84114008244956</v>
      </c>
      <c r="AS877">
        <f t="shared" si="1122"/>
        <v>569.6178388604402</v>
      </c>
      <c r="AT877">
        <f t="shared" si="1123"/>
        <v>573.18825516715322</v>
      </c>
      <c r="AU877">
        <f t="shared" si="1124"/>
        <v>570.70578171118166</v>
      </c>
      <c r="AV877">
        <f t="shared" si="1125"/>
        <v>574.05135751711941</v>
      </c>
      <c r="AW877">
        <f t="shared" si="1126"/>
        <v>-3.3455758059377558</v>
      </c>
      <c r="AX877">
        <f t="shared" si="1153"/>
        <v>-1.3754137297601532</v>
      </c>
      <c r="AY877">
        <f t="shared" si="1127"/>
        <v>-1.9701620761776026</v>
      </c>
      <c r="AZ877">
        <f t="shared" si="1084"/>
        <v>566.86667866666664</v>
      </c>
      <c r="BA877">
        <f t="shared" si="1085"/>
        <v>1185001913.4853039</v>
      </c>
      <c r="BB877">
        <f t="shared" si="1088"/>
        <v>1185001913.4853039</v>
      </c>
      <c r="BC877">
        <f t="shared" si="1089"/>
        <v>0</v>
      </c>
      <c r="BD877">
        <f t="shared" si="1104"/>
        <v>12936539119.997921</v>
      </c>
      <c r="BE877">
        <f t="shared" si="1105"/>
        <v>13351829530.358202</v>
      </c>
      <c r="BF877">
        <f t="shared" si="1106"/>
        <v>0.96889636664278622</v>
      </c>
      <c r="BG877">
        <f t="shared" si="1107"/>
        <v>49.210125177633159</v>
      </c>
      <c r="BH877">
        <f t="shared" si="1128"/>
        <v>119244928</v>
      </c>
      <c r="BI877">
        <f t="shared" si="1129"/>
        <v>-0.58280078291391957</v>
      </c>
      <c r="BJ877">
        <f t="shared" si="1090"/>
        <v>442.49879999999848</v>
      </c>
      <c r="BK877">
        <f t="shared" si="1130"/>
        <v>9.6654719487393129E-3</v>
      </c>
      <c r="BL877">
        <f t="shared" si="1131"/>
        <v>1.0096654719487392</v>
      </c>
      <c r="BM877">
        <f t="shared" si="1132"/>
        <v>5.898593812504453</v>
      </c>
      <c r="BN877">
        <f t="shared" si="1133"/>
        <v>566.95001200000002</v>
      </c>
      <c r="BO877">
        <f t="shared" si="1092"/>
        <v>566.99251079999999</v>
      </c>
      <c r="BP877">
        <f t="shared" si="1134"/>
        <v>576.83014811764735</v>
      </c>
      <c r="BQ877">
        <f t="shared" si="1135"/>
        <v>-9.8376373176473635</v>
      </c>
      <c r="BR877">
        <f t="shared" si="1136"/>
        <v>-11.625</v>
      </c>
      <c r="BS877">
        <f t="shared" si="1137"/>
        <v>-10.049987999999985</v>
      </c>
      <c r="BT877">
        <f t="shared" si="1138"/>
        <v>-18.25</v>
      </c>
      <c r="BU877">
        <f t="shared" si="1139"/>
        <v>-21.625</v>
      </c>
      <c r="BV877">
        <f t="shared" si="1140"/>
        <v>565.32334373333333</v>
      </c>
      <c r="BW877">
        <f t="shared" si="1141"/>
        <v>565.69643999999994</v>
      </c>
      <c r="BX877">
        <f t="shared" si="1142"/>
        <v>566.78864618181831</v>
      </c>
      <c r="BY877">
        <f t="shared" si="1143"/>
        <v>573.96798287619049</v>
      </c>
      <c r="BZ877">
        <f t="shared" si="1144"/>
        <v>588.95001200000002</v>
      </c>
      <c r="CA877">
        <f t="shared" si="1145"/>
        <v>556.04998799999998</v>
      </c>
      <c r="CB877">
        <f t="shared" si="1146"/>
        <v>565.08418266666672</v>
      </c>
      <c r="CC877">
        <f t="shared" si="1147"/>
        <v>568.41987984444449</v>
      </c>
      <c r="CD877">
        <f t="shared" si="1148"/>
        <v>572.13835079460318</v>
      </c>
      <c r="CE877">
        <f t="shared" si="1149"/>
        <v>583.05213355902777</v>
      </c>
      <c r="CF877">
        <f t="shared" si="1150"/>
        <v>561.27502400000003</v>
      </c>
      <c r="CG877">
        <f t="shared" si="1151"/>
        <v>566.25</v>
      </c>
      <c r="CH877">
        <f t="shared" si="1152"/>
        <v>560.02502400000003</v>
      </c>
    </row>
    <row r="878" spans="1:86">
      <c r="A878" s="1">
        <v>40749</v>
      </c>
      <c r="B878">
        <v>567.5</v>
      </c>
      <c r="C878">
        <v>572</v>
      </c>
      <c r="D878">
        <v>561.57501200000002</v>
      </c>
      <c r="E878">
        <v>569.95001200000002</v>
      </c>
      <c r="F878">
        <v>4740714</v>
      </c>
      <c r="G878">
        <f t="shared" si="1086"/>
        <v>2876269.3001246732</v>
      </c>
      <c r="H878">
        <f t="shared" si="1114"/>
        <v>59660722.292492032</v>
      </c>
      <c r="I878">
        <f t="shared" si="1087"/>
        <v>567.75625600000001</v>
      </c>
      <c r="J878">
        <f t="shared" si="1094"/>
        <v>579.13125600000001</v>
      </c>
      <c r="K878">
        <f t="shared" si="1095"/>
        <v>563.38751200000002</v>
      </c>
      <c r="L878">
        <f t="shared" si="1096"/>
        <v>7</v>
      </c>
      <c r="M878">
        <f t="shared" si="1097"/>
        <v>3</v>
      </c>
      <c r="N878">
        <f t="shared" si="1098"/>
        <v>30</v>
      </c>
      <c r="O878">
        <f t="shared" si="1099"/>
        <v>70</v>
      </c>
      <c r="P878">
        <f t="shared" si="1074"/>
        <v>10.424987999999985</v>
      </c>
      <c r="Q878">
        <f t="shared" si="1075"/>
        <v>2.0499879999999848</v>
      </c>
      <c r="R878">
        <f t="shared" si="1076"/>
        <v>8.375</v>
      </c>
      <c r="S878">
        <f t="shared" si="1077"/>
        <v>10.424987999999985</v>
      </c>
      <c r="T878">
        <f t="shared" si="1113"/>
        <v>13.504830796699455</v>
      </c>
      <c r="U878">
        <f t="shared" si="1078"/>
        <v>3.9749759999999696</v>
      </c>
      <c r="V878">
        <f t="shared" si="1079"/>
        <v>-2.0499879999999848</v>
      </c>
      <c r="W878">
        <f t="shared" si="1080"/>
        <v>3.9749759999999696</v>
      </c>
      <c r="X878">
        <f t="shared" si="1081"/>
        <v>0</v>
      </c>
      <c r="Y878">
        <f t="shared" si="1111"/>
        <v>2.67426343078629</v>
      </c>
      <c r="Z878">
        <f t="shared" si="1112"/>
        <v>3.0654757647496913</v>
      </c>
      <c r="AA878">
        <f t="shared" si="1108"/>
        <v>19.802272764793713</v>
      </c>
      <c r="AB878">
        <f t="shared" si="1109"/>
        <v>22.699105311996099</v>
      </c>
      <c r="AC878">
        <f t="shared" si="1110"/>
        <v>6.8158555752439458</v>
      </c>
      <c r="AD878">
        <f t="shared" si="1118"/>
        <v>13.074641671740661</v>
      </c>
      <c r="AE878">
        <f t="shared" si="1091"/>
        <v>566.83500960000003</v>
      </c>
      <c r="AF878">
        <f t="shared" si="1093"/>
        <v>566.11667866666676</v>
      </c>
      <c r="AG878">
        <f t="shared" si="1115"/>
        <v>578.24125359999994</v>
      </c>
      <c r="AH878">
        <f t="shared" si="1100"/>
        <v>567.87750840000012</v>
      </c>
      <c r="AI878">
        <f t="shared" si="1101"/>
        <v>577.15758777214285</v>
      </c>
      <c r="AJ878">
        <f t="shared" si="1102"/>
        <v>558.5974290278574</v>
      </c>
      <c r="AK878">
        <f t="shared" si="1103"/>
        <v>0.61166410958839468</v>
      </c>
      <c r="AL878">
        <f t="shared" si="1082"/>
        <v>0.60671647775518056</v>
      </c>
      <c r="AM878">
        <f t="shared" si="1083"/>
        <v>2876269.3001246732</v>
      </c>
      <c r="AN878">
        <f t="shared" si="1116"/>
        <v>-8028817.3221726753</v>
      </c>
      <c r="AO878">
        <f t="shared" si="1117"/>
        <v>64237612</v>
      </c>
      <c r="AP878">
        <f t="shared" si="1119"/>
        <v>-0.12498623582353396</v>
      </c>
      <c r="AQ878">
        <f t="shared" si="1120"/>
        <v>567.52851143493706</v>
      </c>
      <c r="AR878">
        <f t="shared" si="1121"/>
        <v>569.11904357895139</v>
      </c>
      <c r="AS878">
        <f t="shared" si="1122"/>
        <v>569.67763002556092</v>
      </c>
      <c r="AT878">
        <f t="shared" si="1123"/>
        <v>572.89681328210941</v>
      </c>
      <c r="AU878">
        <f t="shared" si="1124"/>
        <v>570.59241625450443</v>
      </c>
      <c r="AV878">
        <f t="shared" si="1125"/>
        <v>573.76426333092104</v>
      </c>
      <c r="AW878">
        <f t="shared" si="1126"/>
        <v>-3.1718470764166113</v>
      </c>
      <c r="AX878">
        <f t="shared" si="1153"/>
        <v>-1.7347003990914449</v>
      </c>
      <c r="AY878">
        <f t="shared" si="1127"/>
        <v>-1.4371466773251664</v>
      </c>
      <c r="AZ878">
        <f t="shared" si="1084"/>
        <v>567.84167466666668</v>
      </c>
      <c r="BA878">
        <f t="shared" si="1085"/>
        <v>2691974976.8757119</v>
      </c>
      <c r="BB878">
        <f t="shared" si="1088"/>
        <v>2691974976.8757119</v>
      </c>
      <c r="BC878">
        <f t="shared" si="1089"/>
        <v>0</v>
      </c>
      <c r="BD878">
        <f t="shared" si="1104"/>
        <v>15628514096.873632</v>
      </c>
      <c r="BE878">
        <f t="shared" si="1105"/>
        <v>12134436736.336079</v>
      </c>
      <c r="BF878">
        <f t="shared" si="1106"/>
        <v>1.287947222970365</v>
      </c>
      <c r="BG878">
        <f t="shared" si="1107"/>
        <v>56.292698102461749</v>
      </c>
      <c r="BH878">
        <f t="shared" si="1128"/>
        <v>123985642</v>
      </c>
      <c r="BI878">
        <f t="shared" si="1129"/>
        <v>-0.55281363429691943</v>
      </c>
      <c r="BJ878">
        <f t="shared" si="1090"/>
        <v>225</v>
      </c>
      <c r="BK878">
        <f t="shared" si="1130"/>
        <v>5.7349566458099882E-3</v>
      </c>
      <c r="BL878">
        <f t="shared" si="1131"/>
        <v>1.00573495664581</v>
      </c>
      <c r="BM878">
        <f t="shared" si="1132"/>
        <v>4.8910312805183427</v>
      </c>
      <c r="BN878">
        <f t="shared" si="1133"/>
        <v>566.78750600000001</v>
      </c>
      <c r="BO878">
        <f t="shared" si="1092"/>
        <v>566.63500959999999</v>
      </c>
      <c r="BP878">
        <f t="shared" si="1134"/>
        <v>576.28603047058846</v>
      </c>
      <c r="BQ878">
        <f t="shared" si="1135"/>
        <v>-9.6510208705884679</v>
      </c>
      <c r="BR878">
        <f t="shared" si="1136"/>
        <v>-2.7249759999999696</v>
      </c>
      <c r="BS878">
        <f t="shared" si="1137"/>
        <v>5.5250240000000304</v>
      </c>
      <c r="BT878">
        <f t="shared" si="1138"/>
        <v>-2.4000240000000304</v>
      </c>
      <c r="BU878">
        <f t="shared" si="1139"/>
        <v>-0.34997599999996964</v>
      </c>
      <c r="BV878">
        <f t="shared" si="1140"/>
        <v>566.85667706666675</v>
      </c>
      <c r="BW878">
        <f t="shared" si="1141"/>
        <v>566.64524895238105</v>
      </c>
      <c r="BX878">
        <f t="shared" si="1142"/>
        <v>567.01319229090916</v>
      </c>
      <c r="BY878">
        <f t="shared" si="1143"/>
        <v>573.1528647428571</v>
      </c>
      <c r="BZ878">
        <f t="shared" si="1144"/>
        <v>588.95001200000002</v>
      </c>
      <c r="CA878">
        <f t="shared" si="1145"/>
        <v>556.04998799999998</v>
      </c>
      <c r="CB878">
        <f t="shared" si="1146"/>
        <v>567.37659345333327</v>
      </c>
      <c r="CC878">
        <f t="shared" si="1147"/>
        <v>565.25626533333332</v>
      </c>
      <c r="CD878">
        <f t="shared" si="1148"/>
        <v>569.64844936079362</v>
      </c>
      <c r="CE878">
        <f t="shared" si="1149"/>
        <v>584.30601285667694</v>
      </c>
      <c r="CF878">
        <f t="shared" si="1150"/>
        <v>566.70001200000002</v>
      </c>
      <c r="CG878">
        <f t="shared" si="1151"/>
        <v>570.65002400000003</v>
      </c>
      <c r="CH878">
        <f t="shared" si="1152"/>
        <v>563.25</v>
      </c>
    </row>
    <row r="879" spans="1:86">
      <c r="A879" s="1">
        <v>40750</v>
      </c>
      <c r="B879">
        <v>569.90002400000003</v>
      </c>
      <c r="C879">
        <v>575.97497599999997</v>
      </c>
      <c r="D879">
        <v>563.625</v>
      </c>
      <c r="E879">
        <v>572.32501200000002</v>
      </c>
      <c r="F879">
        <v>3968722</v>
      </c>
      <c r="G879">
        <f t="shared" si="1086"/>
        <v>1622856.3196119806</v>
      </c>
      <c r="H879">
        <f t="shared" si="1114"/>
        <v>61283578.612104014</v>
      </c>
      <c r="I879">
        <f t="shared" si="1087"/>
        <v>570.45625300000006</v>
      </c>
      <c r="J879">
        <f t="shared" si="1094"/>
        <v>579.13125600000001</v>
      </c>
      <c r="K879">
        <f t="shared" si="1095"/>
        <v>563.38751200000002</v>
      </c>
      <c r="L879">
        <f t="shared" si="1096"/>
        <v>8</v>
      </c>
      <c r="M879">
        <f t="shared" si="1097"/>
        <v>4</v>
      </c>
      <c r="N879">
        <f t="shared" si="1098"/>
        <v>20</v>
      </c>
      <c r="O879">
        <f t="shared" si="1099"/>
        <v>60</v>
      </c>
      <c r="P879">
        <f t="shared" si="1074"/>
        <v>12.34997599999997</v>
      </c>
      <c r="Q879">
        <f t="shared" si="1075"/>
        <v>3.6499639999999545</v>
      </c>
      <c r="R879">
        <f t="shared" si="1076"/>
        <v>8.7000120000000152</v>
      </c>
      <c r="S879">
        <f t="shared" si="1077"/>
        <v>12.34997599999997</v>
      </c>
      <c r="T879">
        <f t="shared" si="1113"/>
        <v>13.422341168363777</v>
      </c>
      <c r="U879">
        <f t="shared" si="1078"/>
        <v>1.3500360000000455</v>
      </c>
      <c r="V879">
        <f t="shared" si="1079"/>
        <v>-5.4500120000000152</v>
      </c>
      <c r="W879">
        <f t="shared" si="1080"/>
        <v>1.3500360000000455</v>
      </c>
      <c r="X879">
        <f t="shared" si="1081"/>
        <v>0</v>
      </c>
      <c r="Y879">
        <f t="shared" si="1111"/>
        <v>2.579675757158701</v>
      </c>
      <c r="Z879">
        <f t="shared" si="1112"/>
        <v>2.846513210124713</v>
      </c>
      <c r="AA879">
        <f t="shared" si="1108"/>
        <v>19.21926826922677</v>
      </c>
      <c r="AB879">
        <f t="shared" si="1109"/>
        <v>21.207278033089299</v>
      </c>
      <c r="AC879">
        <f t="shared" si="1110"/>
        <v>4.9175849675504786</v>
      </c>
      <c r="AD879">
        <f t="shared" si="1118"/>
        <v>12.417770727196885</v>
      </c>
      <c r="AE879">
        <f t="shared" si="1091"/>
        <v>567.29500719999999</v>
      </c>
      <c r="AF879">
        <f t="shared" si="1093"/>
        <v>567.75001000000009</v>
      </c>
      <c r="AG879">
        <f t="shared" si="1115"/>
        <v>578.00750419999997</v>
      </c>
      <c r="AH879">
        <f t="shared" si="1100"/>
        <v>567.84251080000001</v>
      </c>
      <c r="AI879">
        <f t="shared" si="1101"/>
        <v>577.05232974118201</v>
      </c>
      <c r="AJ879">
        <f t="shared" si="1102"/>
        <v>558.63269185881802</v>
      </c>
      <c r="AK879">
        <f t="shared" si="1103"/>
        <v>0.74335446921526094</v>
      </c>
      <c r="AL879">
        <f t="shared" si="1082"/>
        <v>0.40891156387672922</v>
      </c>
      <c r="AM879">
        <f t="shared" si="1083"/>
        <v>1622856.3196119806</v>
      </c>
      <c r="AN879">
        <f t="shared" si="1116"/>
        <v>-7243909.9631226296</v>
      </c>
      <c r="AO879">
        <f t="shared" si="1117"/>
        <v>66073002</v>
      </c>
      <c r="AP879">
        <f t="shared" si="1119"/>
        <v>-0.10963494534609809</v>
      </c>
      <c r="AQ879">
        <f t="shared" si="1120"/>
        <v>569.15932162705849</v>
      </c>
      <c r="AR879">
        <f t="shared" si="1121"/>
        <v>570.38899457895025</v>
      </c>
      <c r="AS879">
        <f t="shared" si="1122"/>
        <v>570.15415878095996</v>
      </c>
      <c r="AT879">
        <f t="shared" si="1123"/>
        <v>572.84535116671952</v>
      </c>
      <c r="AU879">
        <f t="shared" si="1124"/>
        <v>570.85230561632875</v>
      </c>
      <c r="AV879">
        <f t="shared" si="1125"/>
        <v>573.6635157377566</v>
      </c>
      <c r="AW879">
        <f t="shared" si="1126"/>
        <v>-2.8112101214278482</v>
      </c>
      <c r="AX879">
        <f t="shared" si="1153"/>
        <v>-1.9500023435587255</v>
      </c>
      <c r="AY879">
        <f t="shared" si="1127"/>
        <v>-0.86120777786912273</v>
      </c>
      <c r="AZ879">
        <f t="shared" si="1084"/>
        <v>570.64166266666666</v>
      </c>
      <c r="BA879">
        <f t="shared" si="1085"/>
        <v>2264718120.7417789</v>
      </c>
      <c r="BB879">
        <f t="shared" si="1088"/>
        <v>2264718120.7417789</v>
      </c>
      <c r="BC879">
        <f t="shared" si="1089"/>
        <v>0</v>
      </c>
      <c r="BD879">
        <f t="shared" si="1104"/>
        <v>17012189305.454699</v>
      </c>
      <c r="BE879">
        <f t="shared" si="1105"/>
        <v>12134436736.336079</v>
      </c>
      <c r="BF879">
        <f t="shared" si="1106"/>
        <v>1.4019760187559747</v>
      </c>
      <c r="BG879">
        <f t="shared" si="1107"/>
        <v>58.367610992306354</v>
      </c>
      <c r="BH879">
        <f t="shared" si="1128"/>
        <v>127954364</v>
      </c>
      <c r="BI879">
        <f t="shared" si="1129"/>
        <v>-0.49004512999445465</v>
      </c>
      <c r="BJ879">
        <f t="shared" si="1090"/>
        <v>137.5</v>
      </c>
      <c r="BK879">
        <f t="shared" si="1130"/>
        <v>4.1670321080719622E-3</v>
      </c>
      <c r="BL879">
        <f t="shared" si="1131"/>
        <v>1.004167032108072</v>
      </c>
      <c r="BM879">
        <f t="shared" si="1132"/>
        <v>4.8540007819793587</v>
      </c>
      <c r="BN879">
        <f t="shared" si="1133"/>
        <v>569.79998799999998</v>
      </c>
      <c r="BO879">
        <f t="shared" si="1092"/>
        <v>567.17500600000005</v>
      </c>
      <c r="BP879">
        <f t="shared" si="1134"/>
        <v>575.77647129411775</v>
      </c>
      <c r="BQ879">
        <f t="shared" si="1135"/>
        <v>-8.6014652941177019</v>
      </c>
      <c r="BR879">
        <f t="shared" si="1136"/>
        <v>-2.2000120000000152</v>
      </c>
      <c r="BS879">
        <f t="shared" si="1137"/>
        <v>-1.875</v>
      </c>
      <c r="BT879">
        <f t="shared" si="1138"/>
        <v>-8.0250240000000304</v>
      </c>
      <c r="BU879">
        <f t="shared" si="1139"/>
        <v>-5.0999759999999696</v>
      </c>
      <c r="BV879">
        <f t="shared" si="1140"/>
        <v>568.68667786666663</v>
      </c>
      <c r="BW879">
        <f t="shared" si="1141"/>
        <v>568.41905847619034</v>
      </c>
      <c r="BX879">
        <f t="shared" si="1142"/>
        <v>567.82182930909096</v>
      </c>
      <c r="BY879">
        <f t="shared" si="1143"/>
        <v>572.58941316190476</v>
      </c>
      <c r="BZ879">
        <f t="shared" si="1144"/>
        <v>588.95001200000002</v>
      </c>
      <c r="CA879">
        <f t="shared" si="1145"/>
        <v>559.54998799999998</v>
      </c>
      <c r="CB879">
        <f t="shared" si="1146"/>
        <v>565.60816530666659</v>
      </c>
      <c r="CC879">
        <f t="shared" si="1147"/>
        <v>567.4388295444445</v>
      </c>
      <c r="CD879">
        <f t="shared" si="1148"/>
        <v>568.61830054777784</v>
      </c>
      <c r="CE879">
        <f t="shared" si="1149"/>
        <v>585.72812258545866</v>
      </c>
      <c r="CF879">
        <f t="shared" si="1150"/>
        <v>569.95001200000002</v>
      </c>
      <c r="CG879">
        <f t="shared" si="1151"/>
        <v>572</v>
      </c>
      <c r="CH879">
        <f t="shared" si="1152"/>
        <v>561.57501200000002</v>
      </c>
    </row>
    <row r="880" spans="1:86">
      <c r="A880" s="1">
        <v>40751</v>
      </c>
      <c r="B880">
        <v>574.47497599999997</v>
      </c>
      <c r="C880">
        <v>577.32501200000002</v>
      </c>
      <c r="D880">
        <v>569.07501200000002</v>
      </c>
      <c r="E880">
        <v>573.57501200000002</v>
      </c>
      <c r="F880">
        <v>2024290</v>
      </c>
      <c r="G880">
        <f t="shared" si="1086"/>
        <v>184026.36363636365</v>
      </c>
      <c r="H880">
        <f t="shared" si="1114"/>
        <v>61467604.975740381</v>
      </c>
      <c r="I880">
        <f t="shared" si="1087"/>
        <v>573.61250300000006</v>
      </c>
      <c r="J880">
        <f t="shared" si="1094"/>
        <v>579.13125600000001</v>
      </c>
      <c r="K880">
        <f t="shared" si="1095"/>
        <v>563.38751200000002</v>
      </c>
      <c r="L880">
        <f t="shared" si="1096"/>
        <v>9</v>
      </c>
      <c r="M880">
        <f t="shared" si="1097"/>
        <v>5</v>
      </c>
      <c r="N880">
        <f t="shared" si="1098"/>
        <v>10</v>
      </c>
      <c r="O880">
        <f t="shared" si="1099"/>
        <v>50</v>
      </c>
      <c r="P880">
        <f t="shared" si="1074"/>
        <v>8.25</v>
      </c>
      <c r="Q880">
        <f t="shared" si="1075"/>
        <v>3.75</v>
      </c>
      <c r="R880">
        <f t="shared" si="1076"/>
        <v>4.5</v>
      </c>
      <c r="S880">
        <f t="shared" si="1077"/>
        <v>8.25</v>
      </c>
      <c r="T880">
        <f t="shared" si="1113"/>
        <v>13.052888227766363</v>
      </c>
      <c r="U880">
        <f t="shared" si="1078"/>
        <v>-4.875</v>
      </c>
      <c r="V880">
        <f t="shared" si="1079"/>
        <v>8.9249879999999848</v>
      </c>
      <c r="W880">
        <f t="shared" si="1080"/>
        <v>0</v>
      </c>
      <c r="X880">
        <f t="shared" si="1081"/>
        <v>8.9249879999999848</v>
      </c>
      <c r="Y880">
        <f t="shared" si="1111"/>
        <v>2.3954132030759365</v>
      </c>
      <c r="Z880">
        <f t="shared" si="1112"/>
        <v>3.2806899808300898</v>
      </c>
      <c r="AA880">
        <f t="shared" si="1108"/>
        <v>18.351595151028459</v>
      </c>
      <c r="AB880">
        <f t="shared" si="1109"/>
        <v>25.133824204909232</v>
      </c>
      <c r="AC880">
        <f t="shared" si="1110"/>
        <v>15.596558925571674</v>
      </c>
      <c r="AD880">
        <f t="shared" si="1118"/>
        <v>13.210635790730917</v>
      </c>
      <c r="AE880">
        <f t="shared" si="1091"/>
        <v>568.76501440000015</v>
      </c>
      <c r="AF880">
        <f t="shared" si="1093"/>
        <v>568.34167466666668</v>
      </c>
      <c r="AG880">
        <f t="shared" si="1115"/>
        <v>577.4400053999999</v>
      </c>
      <c r="AH880">
        <f t="shared" si="1100"/>
        <v>567.74750960000006</v>
      </c>
      <c r="AI880">
        <f t="shared" si="1101"/>
        <v>576.69552049364961</v>
      </c>
      <c r="AJ880">
        <f t="shared" si="1102"/>
        <v>558.79949870635051</v>
      </c>
      <c r="AK880">
        <f t="shared" si="1103"/>
        <v>0.82563116368889111</v>
      </c>
      <c r="AL880">
        <f t="shared" si="1082"/>
        <v>9.0909090909090912E-2</v>
      </c>
      <c r="AM880">
        <f t="shared" si="1083"/>
        <v>184026.36363636365</v>
      </c>
      <c r="AN880">
        <f t="shared" si="1116"/>
        <v>-7805667.4711666415</v>
      </c>
      <c r="AO880">
        <f t="shared" si="1117"/>
        <v>65138588</v>
      </c>
      <c r="AP880">
        <f t="shared" si="1119"/>
        <v>-0.11983169593984201</v>
      </c>
      <c r="AQ880">
        <f t="shared" si="1120"/>
        <v>570.6606563538586</v>
      </c>
      <c r="AR880">
        <f t="shared" si="1121"/>
        <v>568.7890129639494</v>
      </c>
      <c r="AS880">
        <f t="shared" si="1122"/>
        <v>570.76991236038714</v>
      </c>
      <c r="AT880">
        <f t="shared" si="1123"/>
        <v>572.9110206417148</v>
      </c>
      <c r="AU880">
        <f t="shared" si="1124"/>
        <v>571.26071157387946</v>
      </c>
      <c r="AV880">
        <f t="shared" si="1125"/>
        <v>573.65732047611368</v>
      </c>
      <c r="AW880">
        <f t="shared" si="1126"/>
        <v>-2.3966089022342203</v>
      </c>
      <c r="AX880">
        <f t="shared" si="1153"/>
        <v>-2.0393236552938245</v>
      </c>
      <c r="AY880">
        <f t="shared" si="1127"/>
        <v>-0.35728524694039576</v>
      </c>
      <c r="AZ880">
        <f t="shared" si="1084"/>
        <v>573.32501200000002</v>
      </c>
      <c r="BA880">
        <f t="shared" si="1085"/>
        <v>1160576088.5414801</v>
      </c>
      <c r="BB880">
        <f t="shared" si="1088"/>
        <v>1160576088.5414801</v>
      </c>
      <c r="BC880">
        <f t="shared" si="1089"/>
        <v>0</v>
      </c>
      <c r="BD880">
        <f t="shared" si="1104"/>
        <v>16620294212.996178</v>
      </c>
      <c r="BE880">
        <f t="shared" si="1105"/>
        <v>12134436736.336079</v>
      </c>
      <c r="BF880">
        <f t="shared" si="1106"/>
        <v>1.3696799096761847</v>
      </c>
      <c r="BG880">
        <f t="shared" si="1107"/>
        <v>57.800207702455083</v>
      </c>
      <c r="BH880">
        <f t="shared" si="1128"/>
        <v>129978654</v>
      </c>
      <c r="BI880">
        <f t="shared" si="1129"/>
        <v>-0.41777709735232288</v>
      </c>
      <c r="BJ880">
        <f t="shared" si="1090"/>
        <v>25</v>
      </c>
      <c r="BK880">
        <f t="shared" si="1130"/>
        <v>2.1840736885355622E-3</v>
      </c>
      <c r="BL880">
        <f t="shared" si="1131"/>
        <v>1.0021840736885355</v>
      </c>
      <c r="BM880">
        <f t="shared" si="1132"/>
        <v>4.7160158253251856</v>
      </c>
      <c r="BN880">
        <f t="shared" si="1133"/>
        <v>573.20001200000002</v>
      </c>
      <c r="BO880">
        <f t="shared" si="1092"/>
        <v>567.97500600000001</v>
      </c>
      <c r="BP880">
        <f t="shared" si="1134"/>
        <v>575.21764776470604</v>
      </c>
      <c r="BQ880">
        <f t="shared" si="1135"/>
        <v>-7.2426417647060362</v>
      </c>
      <c r="BR880">
        <f t="shared" si="1136"/>
        <v>11.725036000000046</v>
      </c>
      <c r="BS880">
        <f t="shared" si="1137"/>
        <v>9.5250240000000304</v>
      </c>
      <c r="BT880">
        <f t="shared" si="1138"/>
        <v>-1.9749759999999696</v>
      </c>
      <c r="BU880">
        <f t="shared" si="1139"/>
        <v>-0.52502400000003036</v>
      </c>
      <c r="BV880">
        <f t="shared" si="1140"/>
        <v>570.78001280000001</v>
      </c>
      <c r="BW880">
        <f t="shared" si="1141"/>
        <v>570.08334476190475</v>
      </c>
      <c r="BX880">
        <f t="shared" si="1142"/>
        <v>568.86410225454551</v>
      </c>
      <c r="BY880">
        <f t="shared" si="1143"/>
        <v>572.16727104761901</v>
      </c>
      <c r="BZ880">
        <f t="shared" si="1144"/>
        <v>588.95001200000002</v>
      </c>
      <c r="CA880">
        <f t="shared" si="1145"/>
        <v>559.54998799999998</v>
      </c>
      <c r="CB880">
        <f t="shared" si="1146"/>
        <v>565.51301748000003</v>
      </c>
      <c r="CC880">
        <f t="shared" si="1147"/>
        <v>566.06375020000007</v>
      </c>
      <c r="CD880">
        <f t="shared" si="1148"/>
        <v>566.1735432209523</v>
      </c>
      <c r="CE880">
        <f t="shared" si="1149"/>
        <v>585.98618653785365</v>
      </c>
      <c r="CF880">
        <f t="shared" si="1150"/>
        <v>572.32501200000002</v>
      </c>
      <c r="CG880">
        <f t="shared" si="1151"/>
        <v>575.97497599999997</v>
      </c>
      <c r="CH880">
        <f t="shared" si="1152"/>
        <v>563.625</v>
      </c>
    </row>
    <row r="881" spans="1:86">
      <c r="A881" s="1">
        <v>40752</v>
      </c>
      <c r="B881">
        <v>570</v>
      </c>
      <c r="C881">
        <v>572.45001200000002</v>
      </c>
      <c r="D881">
        <v>560.15002400000003</v>
      </c>
      <c r="E881">
        <v>564.77502400000003</v>
      </c>
      <c r="F881">
        <v>4093814</v>
      </c>
      <c r="G881">
        <f t="shared" si="1086"/>
        <v>-1015129.7362429909</v>
      </c>
      <c r="H881">
        <f t="shared" si="1114"/>
        <v>60452475.239497393</v>
      </c>
      <c r="I881">
        <f t="shared" si="1087"/>
        <v>566.84376500000008</v>
      </c>
      <c r="J881">
        <f t="shared" si="1094"/>
        <v>579.13125600000001</v>
      </c>
      <c r="K881">
        <f t="shared" si="1095"/>
        <v>563.38751200000002</v>
      </c>
      <c r="L881">
        <f t="shared" si="1096"/>
        <v>10</v>
      </c>
      <c r="M881">
        <f t="shared" si="1097"/>
        <v>6</v>
      </c>
      <c r="N881">
        <f t="shared" si="1098"/>
        <v>0</v>
      </c>
      <c r="O881">
        <f t="shared" si="1099"/>
        <v>40</v>
      </c>
      <c r="P881">
        <f t="shared" si="1074"/>
        <v>12.299987999999985</v>
      </c>
      <c r="Q881">
        <f t="shared" si="1075"/>
        <v>7.6749879999999848</v>
      </c>
      <c r="R881">
        <f t="shared" si="1076"/>
        <v>4.625</v>
      </c>
      <c r="S881">
        <f t="shared" si="1077"/>
        <v>12.299987999999985</v>
      </c>
      <c r="T881">
        <f t="shared" si="1113"/>
        <v>12.999109640068765</v>
      </c>
      <c r="U881">
        <f t="shared" si="1078"/>
        <v>-1.4500120000000152</v>
      </c>
      <c r="V881">
        <f t="shared" si="1079"/>
        <v>-0.67498799999998482</v>
      </c>
      <c r="W881">
        <f t="shared" si="1080"/>
        <v>0</v>
      </c>
      <c r="X881">
        <f t="shared" si="1081"/>
        <v>0</v>
      </c>
      <c r="Y881">
        <f t="shared" si="1111"/>
        <v>2.2243122599990839</v>
      </c>
      <c r="Z881">
        <f t="shared" si="1112"/>
        <v>3.046354982199369</v>
      </c>
      <c r="AA881">
        <f t="shared" si="1108"/>
        <v>17.111266245057362</v>
      </c>
      <c r="AB881">
        <f t="shared" si="1109"/>
        <v>23.435104915256748</v>
      </c>
      <c r="AC881">
        <f t="shared" si="1110"/>
        <v>15.596558925571665</v>
      </c>
      <c r="AD881">
        <f t="shared" si="1118"/>
        <v>13.681155963219719</v>
      </c>
      <c r="AE881">
        <f t="shared" si="1091"/>
        <v>569.46501439999997</v>
      </c>
      <c r="AF881">
        <f t="shared" si="1093"/>
        <v>568.1000160000001</v>
      </c>
      <c r="AG881">
        <f t="shared" si="1115"/>
        <v>576.07375779999995</v>
      </c>
      <c r="AH881">
        <f t="shared" si="1100"/>
        <v>568.04001440000013</v>
      </c>
      <c r="AI881">
        <f t="shared" si="1101"/>
        <v>576.36747319319556</v>
      </c>
      <c r="AJ881">
        <f t="shared" si="1102"/>
        <v>559.7125556068047</v>
      </c>
      <c r="AK881">
        <f t="shared" si="1103"/>
        <v>0.30396238029613526</v>
      </c>
      <c r="AL881">
        <f t="shared" si="1082"/>
        <v>-0.24796674598381629</v>
      </c>
      <c r="AM881">
        <f t="shared" si="1083"/>
        <v>-1015129.7362429909</v>
      </c>
      <c r="AN881">
        <f t="shared" si="1116"/>
        <v>-10765793.759412166</v>
      </c>
      <c r="AO881">
        <f t="shared" si="1117"/>
        <v>64059486</v>
      </c>
      <c r="AP881">
        <f t="shared" si="1119"/>
        <v>-0.16805932160323869</v>
      </c>
      <c r="AQ881">
        <f t="shared" si="1120"/>
        <v>568.65954135354673</v>
      </c>
      <c r="AR881">
        <f t="shared" si="1121"/>
        <v>568.70664426922383</v>
      </c>
      <c r="AS881">
        <f t="shared" si="1122"/>
        <v>569.69083245551747</v>
      </c>
      <c r="AT881">
        <f t="shared" si="1123"/>
        <v>572.17878094396042</v>
      </c>
      <c r="AU881">
        <f t="shared" si="1124"/>
        <v>570.28785843779758</v>
      </c>
      <c r="AV881">
        <f t="shared" si="1125"/>
        <v>573.03555972278571</v>
      </c>
      <c r="AW881">
        <f t="shared" si="1126"/>
        <v>-2.7477012849881248</v>
      </c>
      <c r="AX881">
        <f t="shared" si="1153"/>
        <v>-2.1809991812326848</v>
      </c>
      <c r="AY881">
        <f t="shared" si="1127"/>
        <v>-0.56670210375544006</v>
      </c>
      <c r="AZ881">
        <f t="shared" si="1084"/>
        <v>565.79168666666669</v>
      </c>
      <c r="BA881">
        <f t="shared" si="1085"/>
        <v>2316245927.9596133</v>
      </c>
      <c r="BB881">
        <f t="shared" si="1088"/>
        <v>0</v>
      </c>
      <c r="BC881">
        <f t="shared" si="1089"/>
        <v>2316245927.9596133</v>
      </c>
      <c r="BD881">
        <f t="shared" si="1104"/>
        <v>16620294212.996178</v>
      </c>
      <c r="BE881">
        <f t="shared" si="1105"/>
        <v>12434212058.314121</v>
      </c>
      <c r="BF881">
        <f t="shared" si="1106"/>
        <v>1.3366584175217631</v>
      </c>
      <c r="BG881">
        <f t="shared" si="1107"/>
        <v>57.203843210399995</v>
      </c>
      <c r="BH881">
        <f t="shared" si="1128"/>
        <v>125884840</v>
      </c>
      <c r="BI881">
        <f t="shared" si="1129"/>
        <v>-0.47949926289345202</v>
      </c>
      <c r="BJ881">
        <f t="shared" si="1090"/>
        <v>-979.99879999999848</v>
      </c>
      <c r="BK881">
        <f t="shared" si="1130"/>
        <v>-1.5342348979456561E-2</v>
      </c>
      <c r="BL881">
        <f t="shared" si="1131"/>
        <v>0.98465765102054348</v>
      </c>
      <c r="BM881">
        <f t="shared" si="1132"/>
        <v>4.3889561512824669</v>
      </c>
      <c r="BN881">
        <f t="shared" si="1133"/>
        <v>566.30001800000002</v>
      </c>
      <c r="BO881">
        <f t="shared" si="1092"/>
        <v>568.60750719999999</v>
      </c>
      <c r="BP881">
        <f t="shared" si="1134"/>
        <v>574.35441317647076</v>
      </c>
      <c r="BQ881">
        <f t="shared" si="1135"/>
        <v>-5.7469059764707708</v>
      </c>
      <c r="BR881">
        <f t="shared" si="1136"/>
        <v>-8.25</v>
      </c>
      <c r="BS881">
        <f t="shared" si="1137"/>
        <v>-10.399963999999954</v>
      </c>
      <c r="BT881">
        <f t="shared" si="1138"/>
        <v>-16.5</v>
      </c>
      <c r="BU881">
        <f t="shared" si="1139"/>
        <v>-14</v>
      </c>
      <c r="BV881">
        <f t="shared" si="1140"/>
        <v>569.45001600000001</v>
      </c>
      <c r="BW881">
        <f t="shared" si="1141"/>
        <v>569.06430171428576</v>
      </c>
      <c r="BX881">
        <f t="shared" si="1142"/>
        <v>568.32365032727273</v>
      </c>
      <c r="BY881">
        <f t="shared" si="1143"/>
        <v>570.96108234285714</v>
      </c>
      <c r="BZ881">
        <f t="shared" si="1144"/>
        <v>588.95001200000002</v>
      </c>
      <c r="CA881">
        <f t="shared" si="1145"/>
        <v>560.02502400000003</v>
      </c>
      <c r="CB881">
        <f t="shared" si="1146"/>
        <v>568.9571791466667</v>
      </c>
      <c r="CC881">
        <f t="shared" si="1147"/>
        <v>565.94418389999998</v>
      </c>
      <c r="CD881">
        <f t="shared" si="1148"/>
        <v>568.18219332206377</v>
      </c>
      <c r="CE881">
        <f t="shared" si="1149"/>
        <v>584.88011510960814</v>
      </c>
      <c r="CF881">
        <f t="shared" si="1150"/>
        <v>573.57501200000002</v>
      </c>
      <c r="CG881">
        <f t="shared" si="1151"/>
        <v>577.32501200000002</v>
      </c>
      <c r="CH881">
        <f t="shared" si="1152"/>
        <v>569.07501200000002</v>
      </c>
    </row>
    <row r="882" spans="1:86">
      <c r="A882" s="1">
        <v>40753</v>
      </c>
      <c r="B882">
        <v>566.5</v>
      </c>
      <c r="C882">
        <v>571</v>
      </c>
      <c r="D882">
        <v>560.82501200000002</v>
      </c>
      <c r="E882">
        <v>568.5</v>
      </c>
      <c r="F882">
        <v>1719138</v>
      </c>
      <c r="G882">
        <f t="shared" si="1086"/>
        <v>874351.74570662761</v>
      </c>
      <c r="H882">
        <f t="shared" si="1114"/>
        <v>61326826.985204019</v>
      </c>
      <c r="I882">
        <f t="shared" si="1087"/>
        <v>566.70625300000006</v>
      </c>
      <c r="J882">
        <f t="shared" si="1094"/>
        <v>573.61250300000006</v>
      </c>
      <c r="K882">
        <f t="shared" si="1095"/>
        <v>563.38751200000002</v>
      </c>
      <c r="L882">
        <f t="shared" si="1096"/>
        <v>3</v>
      </c>
      <c r="M882">
        <f t="shared" si="1097"/>
        <v>7</v>
      </c>
      <c r="N882">
        <f t="shared" si="1098"/>
        <v>70</v>
      </c>
      <c r="O882">
        <f t="shared" si="1099"/>
        <v>30</v>
      </c>
      <c r="P882">
        <f t="shared" si="1074"/>
        <v>10.174987999999985</v>
      </c>
      <c r="Q882">
        <f t="shared" si="1075"/>
        <v>2.5</v>
      </c>
      <c r="R882">
        <f t="shared" si="1076"/>
        <v>7.6749879999999848</v>
      </c>
      <c r="S882">
        <f t="shared" si="1077"/>
        <v>10.174987999999985</v>
      </c>
      <c r="T882">
        <f t="shared" si="1113"/>
        <v>12.797386665778138</v>
      </c>
      <c r="U882">
        <f t="shared" si="1078"/>
        <v>3.9500120000000152</v>
      </c>
      <c r="V882">
        <f t="shared" si="1079"/>
        <v>-1.7249759999999696</v>
      </c>
      <c r="W882">
        <f t="shared" si="1080"/>
        <v>3.9500120000000152</v>
      </c>
      <c r="X882">
        <f t="shared" si="1081"/>
        <v>0</v>
      </c>
      <c r="Y882">
        <f t="shared" si="1111"/>
        <v>2.3475765271420075</v>
      </c>
      <c r="Z882">
        <f t="shared" si="1112"/>
        <v>2.828758197756557</v>
      </c>
      <c r="AA882">
        <f t="shared" si="1108"/>
        <v>18.344186891060577</v>
      </c>
      <c r="AB882">
        <f t="shared" si="1109"/>
        <v>22.104186359555904</v>
      </c>
      <c r="AC882">
        <f t="shared" si="1110"/>
        <v>9.2957989810826795</v>
      </c>
      <c r="AD882">
        <f t="shared" si="1118"/>
        <v>12.564740343400899</v>
      </c>
      <c r="AE882">
        <f t="shared" si="1091"/>
        <v>569.82501200000002</v>
      </c>
      <c r="AF882">
        <f t="shared" si="1093"/>
        <v>569.30417866666664</v>
      </c>
      <c r="AG882">
        <f t="shared" si="1115"/>
        <v>574.70125719999999</v>
      </c>
      <c r="AH882">
        <f t="shared" si="1100"/>
        <v>567.58751200000006</v>
      </c>
      <c r="AI882">
        <f t="shared" si="1101"/>
        <v>575.24727979547083</v>
      </c>
      <c r="AJ882">
        <f t="shared" si="1102"/>
        <v>559.92774420452929</v>
      </c>
      <c r="AK882">
        <f t="shared" si="1103"/>
        <v>0.55956368550359281</v>
      </c>
      <c r="AL882">
        <f t="shared" si="1082"/>
        <v>0.50859892906016135</v>
      </c>
      <c r="AM882">
        <f t="shared" si="1083"/>
        <v>874351.74570662761</v>
      </c>
      <c r="AN882">
        <f t="shared" si="1116"/>
        <v>-10531730.41079828</v>
      </c>
      <c r="AO882">
        <f t="shared" si="1117"/>
        <v>63857784</v>
      </c>
      <c r="AP882">
        <f t="shared" si="1119"/>
        <v>-0.16492477112576095</v>
      </c>
      <c r="AQ882">
        <f t="shared" si="1120"/>
        <v>568.60529729334087</v>
      </c>
      <c r="AR882">
        <f t="shared" si="1121"/>
        <v>568.39837565249502</v>
      </c>
      <c r="AS882">
        <f t="shared" si="1122"/>
        <v>569.47648261352435</v>
      </c>
      <c r="AT882">
        <f t="shared" si="1123"/>
        <v>571.847690659004</v>
      </c>
      <c r="AU882">
        <f t="shared" si="1124"/>
        <v>570.01967967212795</v>
      </c>
      <c r="AV882">
        <f t="shared" si="1125"/>
        <v>572.71807054219073</v>
      </c>
      <c r="AW882">
        <f t="shared" si="1126"/>
        <v>-2.6983908700627808</v>
      </c>
      <c r="AX882">
        <f t="shared" si="1153"/>
        <v>-2.2844775189987039</v>
      </c>
      <c r="AY882">
        <f t="shared" si="1127"/>
        <v>-0.4139133510640769</v>
      </c>
      <c r="AZ882">
        <f t="shared" si="1084"/>
        <v>566.77500399999997</v>
      </c>
      <c r="BA882">
        <f t="shared" si="1085"/>
        <v>974364446.82655191</v>
      </c>
      <c r="BB882">
        <f t="shared" si="1088"/>
        <v>974364446.82655191</v>
      </c>
      <c r="BC882">
        <f t="shared" si="1089"/>
        <v>0</v>
      </c>
      <c r="BD882">
        <f t="shared" si="1104"/>
        <v>17594658659.822731</v>
      </c>
      <c r="BE882">
        <f t="shared" si="1105"/>
        <v>11376840785.534088</v>
      </c>
      <c r="BF882">
        <f t="shared" si="1106"/>
        <v>1.546532907641174</v>
      </c>
      <c r="BG882">
        <f t="shared" si="1107"/>
        <v>60.73092175642492</v>
      </c>
      <c r="BH882">
        <f t="shared" si="1128"/>
        <v>127603978</v>
      </c>
      <c r="BI882">
        <f t="shared" si="1129"/>
        <v>-0.47115518242827942</v>
      </c>
      <c r="BJ882">
        <f t="shared" si="1090"/>
        <v>272.49759999999696</v>
      </c>
      <c r="BK882">
        <f t="shared" si="1130"/>
        <v>6.5955041241341607E-3</v>
      </c>
      <c r="BL882">
        <f t="shared" si="1131"/>
        <v>1.0065955041241341</v>
      </c>
      <c r="BM882">
        <f t="shared" si="1132"/>
        <v>4.0370520969490888</v>
      </c>
      <c r="BN882">
        <f t="shared" si="1133"/>
        <v>565.91250600000001</v>
      </c>
      <c r="BO882">
        <f t="shared" si="1092"/>
        <v>568.40000600000008</v>
      </c>
      <c r="BP882">
        <f t="shared" si="1134"/>
        <v>573.62353064705894</v>
      </c>
      <c r="BQ882">
        <f t="shared" si="1135"/>
        <v>-5.2235246470588663</v>
      </c>
      <c r="BR882">
        <f t="shared" si="1136"/>
        <v>5.9749759999999696</v>
      </c>
      <c r="BS882">
        <f t="shared" si="1137"/>
        <v>-0.32501200000001518</v>
      </c>
      <c r="BT882">
        <f t="shared" si="1138"/>
        <v>-5</v>
      </c>
      <c r="BU882">
        <f t="shared" si="1139"/>
        <v>-7.5</v>
      </c>
      <c r="BV882">
        <f t="shared" si="1140"/>
        <v>569.12834453333335</v>
      </c>
      <c r="BW882">
        <f t="shared" si="1141"/>
        <v>569.17858285714294</v>
      </c>
      <c r="BX882">
        <f t="shared" si="1142"/>
        <v>568.40728407272729</v>
      </c>
      <c r="BY882">
        <f t="shared" si="1143"/>
        <v>570.23977207619055</v>
      </c>
      <c r="BZ882">
        <f t="shared" si="1144"/>
        <v>577.32501200000002</v>
      </c>
      <c r="CA882">
        <f t="shared" si="1145"/>
        <v>560.02502400000003</v>
      </c>
      <c r="CB882">
        <f t="shared" si="1146"/>
        <v>570.6037626000001</v>
      </c>
      <c r="CC882">
        <f t="shared" si="1147"/>
        <v>569.01501240000005</v>
      </c>
      <c r="CD882">
        <f t="shared" si="1148"/>
        <v>566.14398238730178</v>
      </c>
      <c r="CE882">
        <f t="shared" si="1149"/>
        <v>582.70713195003577</v>
      </c>
      <c r="CF882">
        <f t="shared" si="1150"/>
        <v>564.77502400000003</v>
      </c>
      <c r="CG882">
        <f t="shared" si="1151"/>
        <v>572.45001200000002</v>
      </c>
      <c r="CH882">
        <f t="shared" si="1152"/>
        <v>560.15002400000003</v>
      </c>
    </row>
    <row r="883" spans="1:86">
      <c r="A883" s="1">
        <v>40756</v>
      </c>
      <c r="B883">
        <v>571.20001200000002</v>
      </c>
      <c r="C883">
        <v>574.95001200000002</v>
      </c>
      <c r="D883">
        <v>562.54998799999998</v>
      </c>
      <c r="E883">
        <v>567.625</v>
      </c>
      <c r="F883">
        <v>1982346</v>
      </c>
      <c r="G883">
        <f t="shared" si="1086"/>
        <v>-359699.18284029042</v>
      </c>
      <c r="H883">
        <f t="shared" si="1114"/>
        <v>60967127.802363731</v>
      </c>
      <c r="I883">
        <f t="shared" si="1087"/>
        <v>569.08125300000006</v>
      </c>
      <c r="J883">
        <f t="shared" si="1094"/>
        <v>573.61250300000006</v>
      </c>
      <c r="K883">
        <f t="shared" si="1095"/>
        <v>563.38751200000002</v>
      </c>
      <c r="L883">
        <f t="shared" si="1096"/>
        <v>4</v>
      </c>
      <c r="M883">
        <f t="shared" si="1097"/>
        <v>8</v>
      </c>
      <c r="N883">
        <f t="shared" si="1098"/>
        <v>60</v>
      </c>
      <c r="O883">
        <f t="shared" si="1099"/>
        <v>20</v>
      </c>
      <c r="P883">
        <f t="shared" si="1074"/>
        <v>12.40002400000003</v>
      </c>
      <c r="Q883">
        <f t="shared" si="1075"/>
        <v>7.3250120000000152</v>
      </c>
      <c r="R883">
        <f t="shared" si="1076"/>
        <v>5.0750120000000152</v>
      </c>
      <c r="S883">
        <f t="shared" si="1077"/>
        <v>12.40002400000003</v>
      </c>
      <c r="T883">
        <f t="shared" si="1113"/>
        <v>12.769003618222559</v>
      </c>
      <c r="U883">
        <f t="shared" si="1078"/>
        <v>-7.9500120000000152</v>
      </c>
      <c r="V883">
        <f t="shared" si="1079"/>
        <v>1.4249879999999848</v>
      </c>
      <c r="W883">
        <f t="shared" si="1080"/>
        <v>0</v>
      </c>
      <c r="X883">
        <f t="shared" si="1081"/>
        <v>1.4249879999999848</v>
      </c>
      <c r="Y883">
        <f t="shared" si="1111"/>
        <v>2.1798924894890068</v>
      </c>
      <c r="Z883">
        <f t="shared" si="1112"/>
        <v>2.7284888979168018</v>
      </c>
      <c r="AA883">
        <f t="shared" si="1108"/>
        <v>17.07175089509801</v>
      </c>
      <c r="AB883">
        <f t="shared" si="1109"/>
        <v>21.368064255405127</v>
      </c>
      <c r="AC883">
        <f t="shared" si="1110"/>
        <v>11.176727420477418</v>
      </c>
      <c r="AD883">
        <f t="shared" si="1118"/>
        <v>12.429391984304781</v>
      </c>
      <c r="AE883">
        <f t="shared" si="1091"/>
        <v>569.36000960000001</v>
      </c>
      <c r="AF883">
        <f t="shared" si="1093"/>
        <v>569.45834333333335</v>
      </c>
      <c r="AG883">
        <f t="shared" si="1115"/>
        <v>573.44000840000001</v>
      </c>
      <c r="AH883">
        <f t="shared" si="1100"/>
        <v>568.09750959999997</v>
      </c>
      <c r="AI883">
        <f t="shared" si="1101"/>
        <v>574.9808736549262</v>
      </c>
      <c r="AJ883">
        <f t="shared" si="1102"/>
        <v>561.21414554507373</v>
      </c>
      <c r="AK883">
        <f t="shared" si="1103"/>
        <v>0.46567742195316514</v>
      </c>
      <c r="AL883">
        <f t="shared" si="1082"/>
        <v>-0.18145126170723497</v>
      </c>
      <c r="AM883">
        <f t="shared" si="1083"/>
        <v>-359699.18284029042</v>
      </c>
      <c r="AN883">
        <f t="shared" si="1116"/>
        <v>-10201816.275715359</v>
      </c>
      <c r="AO883">
        <f t="shared" si="1117"/>
        <v>64236396</v>
      </c>
      <c r="AP883">
        <f t="shared" si="1119"/>
        <v>-0.15881675982748719</v>
      </c>
      <c r="AQ883">
        <f t="shared" si="1120"/>
        <v>568.27199621360501</v>
      </c>
      <c r="AR883">
        <f t="shared" si="1121"/>
        <v>567.52246701153399</v>
      </c>
      <c r="AS883">
        <f t="shared" si="1122"/>
        <v>569.14321574308997</v>
      </c>
      <c r="AT883">
        <f t="shared" si="1123"/>
        <v>571.46764849969361</v>
      </c>
      <c r="AU883">
        <f t="shared" si="1124"/>
        <v>569.66047772130878</v>
      </c>
      <c r="AV883">
        <f t="shared" si="1125"/>
        <v>572.36155560423742</v>
      </c>
      <c r="AW883">
        <f t="shared" si="1126"/>
        <v>-2.7010778829286437</v>
      </c>
      <c r="AX883">
        <f t="shared" si="1153"/>
        <v>-2.3677975917846918</v>
      </c>
      <c r="AY883">
        <f t="shared" si="1127"/>
        <v>-0.33328029114395186</v>
      </c>
      <c r="AZ883">
        <f t="shared" si="1084"/>
        <v>568.375</v>
      </c>
      <c r="BA883">
        <f t="shared" si="1085"/>
        <v>1126715907.75</v>
      </c>
      <c r="BB883">
        <f t="shared" si="1088"/>
        <v>1126715907.75</v>
      </c>
      <c r="BC883">
        <f t="shared" si="1089"/>
        <v>0</v>
      </c>
      <c r="BD883">
        <f t="shared" si="1104"/>
        <v>18721374567.572731</v>
      </c>
      <c r="BE883">
        <f t="shared" si="1105"/>
        <v>9060929139.7007542</v>
      </c>
      <c r="BF883">
        <f t="shared" si="1106"/>
        <v>2.0661649902485633</v>
      </c>
      <c r="BG883">
        <f t="shared" si="1107"/>
        <v>67.385969014050559</v>
      </c>
      <c r="BH883">
        <f t="shared" si="1128"/>
        <v>125621632</v>
      </c>
      <c r="BI883">
        <f t="shared" si="1129"/>
        <v>-0.47191811827353392</v>
      </c>
      <c r="BJ883">
        <f t="shared" si="1090"/>
        <v>-187.5</v>
      </c>
      <c r="BK883">
        <f t="shared" si="1130"/>
        <v>-1.5391380826737027E-3</v>
      </c>
      <c r="BL883">
        <f t="shared" si="1131"/>
        <v>0.9984608619173263</v>
      </c>
      <c r="BM883">
        <f t="shared" si="1132"/>
        <v>3.6278513962832286</v>
      </c>
      <c r="BN883">
        <f t="shared" si="1133"/>
        <v>568.75</v>
      </c>
      <c r="BO883">
        <f t="shared" si="1092"/>
        <v>568.79250479999996</v>
      </c>
      <c r="BP883">
        <f t="shared" si="1134"/>
        <v>572.90367752941177</v>
      </c>
      <c r="BQ883">
        <f t="shared" si="1135"/>
        <v>-4.1111727294118054</v>
      </c>
      <c r="BR883">
        <f t="shared" si="1136"/>
        <v>-2.4000240000000304</v>
      </c>
      <c r="BS883">
        <f t="shared" si="1137"/>
        <v>2.4249879999999848</v>
      </c>
      <c r="BT883">
        <f t="shared" si="1138"/>
        <v>0.875</v>
      </c>
      <c r="BU883">
        <f t="shared" si="1139"/>
        <v>10.40002400000003</v>
      </c>
      <c r="BV883">
        <f t="shared" si="1140"/>
        <v>568.39500720000001</v>
      </c>
      <c r="BW883">
        <f t="shared" si="1141"/>
        <v>568.69881752380957</v>
      </c>
      <c r="BX883">
        <f t="shared" si="1142"/>
        <v>568.41410007272725</v>
      </c>
      <c r="BY883">
        <f t="shared" si="1143"/>
        <v>569.5658428190477</v>
      </c>
      <c r="BZ883">
        <f t="shared" si="1144"/>
        <v>577.32501200000002</v>
      </c>
      <c r="CA883">
        <f t="shared" si="1145"/>
        <v>560.02502400000003</v>
      </c>
      <c r="CB883">
        <f t="shared" si="1146"/>
        <v>570.93076231999999</v>
      </c>
      <c r="CC883">
        <f t="shared" si="1147"/>
        <v>570.41285938888905</v>
      </c>
      <c r="CD883">
        <f t="shared" si="1148"/>
        <v>567.75689126761915</v>
      </c>
      <c r="CE883">
        <f t="shared" si="1149"/>
        <v>580.78022703165141</v>
      </c>
      <c r="CF883">
        <f t="shared" si="1150"/>
        <v>568.5</v>
      </c>
      <c r="CG883">
        <f t="shared" si="1151"/>
        <v>571</v>
      </c>
      <c r="CH883">
        <f t="shared" si="1152"/>
        <v>560.82501200000002</v>
      </c>
    </row>
    <row r="884" spans="1:86">
      <c r="A884" s="1">
        <v>40757</v>
      </c>
      <c r="B884">
        <v>565.25</v>
      </c>
      <c r="C884">
        <v>567</v>
      </c>
      <c r="D884">
        <v>561.125</v>
      </c>
      <c r="E884">
        <v>565.32501200000002</v>
      </c>
      <c r="F884">
        <v>2025292</v>
      </c>
      <c r="G884">
        <f t="shared" si="1086"/>
        <v>870452.92034179776</v>
      </c>
      <c r="H884">
        <f t="shared" si="1114"/>
        <v>61837580.722705528</v>
      </c>
      <c r="I884">
        <f t="shared" si="1087"/>
        <v>564.67500300000006</v>
      </c>
      <c r="J884">
        <f t="shared" si="1094"/>
        <v>573.61250300000006</v>
      </c>
      <c r="K884">
        <f t="shared" si="1095"/>
        <v>563.38751200000002</v>
      </c>
      <c r="L884">
        <f t="shared" si="1096"/>
        <v>5</v>
      </c>
      <c r="M884">
        <f t="shared" si="1097"/>
        <v>9</v>
      </c>
      <c r="N884">
        <f t="shared" si="1098"/>
        <v>50</v>
      </c>
      <c r="O884">
        <f t="shared" si="1099"/>
        <v>10</v>
      </c>
      <c r="P884">
        <f t="shared" si="1074"/>
        <v>5.875</v>
      </c>
      <c r="Q884">
        <f t="shared" si="1075"/>
        <v>1.6749879999999848</v>
      </c>
      <c r="R884">
        <f t="shared" si="1076"/>
        <v>4.2000120000000152</v>
      </c>
      <c r="S884">
        <f t="shared" si="1077"/>
        <v>5.875</v>
      </c>
      <c r="T884">
        <f t="shared" si="1113"/>
        <v>12.276574788349519</v>
      </c>
      <c r="U884">
        <f t="shared" si="1078"/>
        <v>-4.1500240000000304</v>
      </c>
      <c r="V884">
        <f t="shared" si="1079"/>
        <v>13.450012000000015</v>
      </c>
      <c r="W884">
        <f t="shared" si="1080"/>
        <v>0</v>
      </c>
      <c r="X884">
        <f t="shared" si="1081"/>
        <v>13.450012000000015</v>
      </c>
      <c r="Y884">
        <f t="shared" si="1111"/>
        <v>2.0241858830969348</v>
      </c>
      <c r="Z884">
        <f t="shared" si="1112"/>
        <v>3.4943119766370314</v>
      </c>
      <c r="AA884">
        <f t="shared" si="1108"/>
        <v>16.488197383995811</v>
      </c>
      <c r="AB884">
        <f t="shared" si="1109"/>
        <v>28.463248396882957</v>
      </c>
      <c r="AC884">
        <f t="shared" si="1110"/>
        <v>26.639968536854123</v>
      </c>
      <c r="AD884">
        <f t="shared" si="1118"/>
        <v>13.028724451049303</v>
      </c>
      <c r="AE884">
        <f t="shared" si="1091"/>
        <v>567.96000960000003</v>
      </c>
      <c r="AF884">
        <f t="shared" si="1093"/>
        <v>568.68751000000009</v>
      </c>
      <c r="AG884">
        <f t="shared" si="1115"/>
        <v>572.22001019999993</v>
      </c>
      <c r="AH884">
        <f t="shared" si="1100"/>
        <v>567.62750840000001</v>
      </c>
      <c r="AI884">
        <f t="shared" si="1101"/>
        <v>574.56189147801217</v>
      </c>
      <c r="AJ884">
        <f t="shared" si="1102"/>
        <v>560.69312532198785</v>
      </c>
      <c r="AK884">
        <f t="shared" si="1103"/>
        <v>0.33397972291862199</v>
      </c>
      <c r="AL884">
        <f t="shared" si="1082"/>
        <v>0.42979131914894136</v>
      </c>
      <c r="AM884">
        <f t="shared" si="1083"/>
        <v>870452.92034179776</v>
      </c>
      <c r="AN884">
        <f t="shared" si="1116"/>
        <v>-8687243.4238281809</v>
      </c>
      <c r="AO884">
        <f t="shared" si="1117"/>
        <v>64200552</v>
      </c>
      <c r="AP884">
        <f t="shared" si="1119"/>
        <v>-0.13531415467935823</v>
      </c>
      <c r="AQ884">
        <f t="shared" si="1120"/>
        <v>567.27002158097935</v>
      </c>
      <c r="AR884">
        <f t="shared" si="1121"/>
        <v>564.0034354932468</v>
      </c>
      <c r="AS884">
        <f t="shared" si="1122"/>
        <v>568.45593906933379</v>
      </c>
      <c r="AT884">
        <f t="shared" si="1123"/>
        <v>570.91481121472123</v>
      </c>
      <c r="AU884">
        <f t="shared" si="1124"/>
        <v>569.01015786311245</v>
      </c>
      <c r="AV884">
        <f t="shared" si="1125"/>
        <v>571.86899755194077</v>
      </c>
      <c r="AW884">
        <f t="shared" si="1126"/>
        <v>-2.8588396888283114</v>
      </c>
      <c r="AX884">
        <f t="shared" si="1153"/>
        <v>-2.4660060111934157</v>
      </c>
      <c r="AY884">
        <f t="shared" si="1127"/>
        <v>-0.39283367763489574</v>
      </c>
      <c r="AZ884">
        <f t="shared" si="1084"/>
        <v>564.48333733333334</v>
      </c>
      <c r="BA884">
        <f t="shared" si="1085"/>
        <v>1143243587.2345014</v>
      </c>
      <c r="BB884">
        <f t="shared" si="1088"/>
        <v>0</v>
      </c>
      <c r="BC884">
        <f t="shared" si="1089"/>
        <v>1143243587.2345014</v>
      </c>
      <c r="BD884">
        <f t="shared" si="1104"/>
        <v>16449914130.951929</v>
      </c>
      <c r="BE884">
        <f t="shared" si="1105"/>
        <v>10204172726.935255</v>
      </c>
      <c r="BF884">
        <f t="shared" si="1106"/>
        <v>1.6120771934338409</v>
      </c>
      <c r="BG884">
        <f t="shared" si="1107"/>
        <v>61.716292209366202</v>
      </c>
      <c r="BH884">
        <f t="shared" si="1128"/>
        <v>123596340</v>
      </c>
      <c r="BI884">
        <f t="shared" si="1129"/>
        <v>-0.4999116407894893</v>
      </c>
      <c r="BJ884">
        <f t="shared" si="1090"/>
        <v>-329.99879999999848</v>
      </c>
      <c r="BK884">
        <f t="shared" si="1130"/>
        <v>-4.0519497907949521E-3</v>
      </c>
      <c r="BL884">
        <f t="shared" si="1131"/>
        <v>0.99594805020920507</v>
      </c>
      <c r="BM884">
        <f t="shared" si="1132"/>
        <v>3.6547407824412437</v>
      </c>
      <c r="BN884">
        <f t="shared" si="1133"/>
        <v>564.0625</v>
      </c>
      <c r="BO884">
        <f t="shared" si="1092"/>
        <v>567.64500720000001</v>
      </c>
      <c r="BP884">
        <f t="shared" si="1134"/>
        <v>571.94779517647066</v>
      </c>
      <c r="BQ884">
        <f t="shared" si="1135"/>
        <v>-4.302787976470654</v>
      </c>
      <c r="BR884">
        <f t="shared" si="1136"/>
        <v>-0.89996399999995447</v>
      </c>
      <c r="BS884">
        <f t="shared" si="1137"/>
        <v>-1.375</v>
      </c>
      <c r="BT884">
        <f t="shared" si="1138"/>
        <v>-8.9000240000000304</v>
      </c>
      <c r="BU884">
        <f t="shared" si="1139"/>
        <v>-9.75</v>
      </c>
      <c r="BV884">
        <f t="shared" si="1140"/>
        <v>567.05000800000005</v>
      </c>
      <c r="BW884">
        <f t="shared" si="1141"/>
        <v>567.51786571428568</v>
      </c>
      <c r="BX884">
        <f t="shared" si="1142"/>
        <v>567.91000960000008</v>
      </c>
      <c r="BY884">
        <f t="shared" si="1143"/>
        <v>568.7929860190477</v>
      </c>
      <c r="BZ884">
        <f t="shared" si="1144"/>
        <v>577.32501200000002</v>
      </c>
      <c r="CA884">
        <f t="shared" si="1145"/>
        <v>560.02502400000003</v>
      </c>
      <c r="CB884">
        <f t="shared" si="1146"/>
        <v>569.65576211999996</v>
      </c>
      <c r="CC884">
        <f t="shared" si="1147"/>
        <v>570.55688693333343</v>
      </c>
      <c r="CD884">
        <f t="shared" si="1148"/>
        <v>566.76411380761908</v>
      </c>
      <c r="CE884">
        <f t="shared" si="1149"/>
        <v>579.26733897641327</v>
      </c>
      <c r="CF884">
        <f t="shared" si="1150"/>
        <v>567.625</v>
      </c>
      <c r="CG884">
        <f t="shared" si="1151"/>
        <v>574.95001200000002</v>
      </c>
      <c r="CH884">
        <f t="shared" si="1152"/>
        <v>562.54998799999998</v>
      </c>
    </row>
    <row r="885" spans="1:86">
      <c r="A885" s="1">
        <v>40758</v>
      </c>
      <c r="B885">
        <v>560</v>
      </c>
      <c r="C885">
        <v>562.84997599999997</v>
      </c>
      <c r="D885">
        <v>547.67498799999998</v>
      </c>
      <c r="E885">
        <v>555.17498799999998</v>
      </c>
      <c r="F885">
        <v>3064246</v>
      </c>
      <c r="G885">
        <f t="shared" si="1086"/>
        <v>-35334.873348694178</v>
      </c>
      <c r="H885">
        <f t="shared" si="1114"/>
        <v>61802245.849356838</v>
      </c>
      <c r="I885">
        <f t="shared" si="1087"/>
        <v>556.42498799999998</v>
      </c>
      <c r="J885">
        <f t="shared" si="1094"/>
        <v>573.61250300000006</v>
      </c>
      <c r="K885">
        <f t="shared" si="1095"/>
        <v>556.42498799999998</v>
      </c>
      <c r="L885">
        <f t="shared" si="1096"/>
        <v>6</v>
      </c>
      <c r="M885">
        <f t="shared" si="1097"/>
        <v>1</v>
      </c>
      <c r="N885">
        <f t="shared" si="1098"/>
        <v>40</v>
      </c>
      <c r="O885">
        <f t="shared" si="1099"/>
        <v>90</v>
      </c>
      <c r="P885">
        <f t="shared" si="1074"/>
        <v>15.174987999999985</v>
      </c>
      <c r="Q885">
        <f t="shared" si="1075"/>
        <v>7.6749879999999848</v>
      </c>
      <c r="R885">
        <f t="shared" si="1076"/>
        <v>7.5</v>
      </c>
      <c r="S885">
        <f t="shared" si="1077"/>
        <v>15.174987999999985</v>
      </c>
      <c r="T885">
        <f t="shared" si="1113"/>
        <v>12.483604303467411</v>
      </c>
      <c r="U885">
        <f t="shared" si="1078"/>
        <v>-3.0999759999999696</v>
      </c>
      <c r="V885">
        <f t="shared" si="1079"/>
        <v>2.125</v>
      </c>
      <c r="W885">
        <f t="shared" si="1080"/>
        <v>0</v>
      </c>
      <c r="X885">
        <f t="shared" si="1081"/>
        <v>2.125</v>
      </c>
      <c r="Y885">
        <f t="shared" si="1111"/>
        <v>1.8796011771614396</v>
      </c>
      <c r="Z885">
        <f t="shared" si="1112"/>
        <v>3.3965039783058151</v>
      </c>
      <c r="AA885">
        <f t="shared" si="1108"/>
        <v>15.056558438329921</v>
      </c>
      <c r="AB885">
        <f t="shared" si="1109"/>
        <v>27.207718986754585</v>
      </c>
      <c r="AC885">
        <f t="shared" si="1110"/>
        <v>28.750427757727998</v>
      </c>
      <c r="AD885">
        <f t="shared" si="1118"/>
        <v>14.57470634775288</v>
      </c>
      <c r="AE885">
        <f t="shared" si="1091"/>
        <v>564.28000479999992</v>
      </c>
      <c r="AF885">
        <f t="shared" si="1093"/>
        <v>565.82917266666664</v>
      </c>
      <c r="AG885">
        <f t="shared" si="1115"/>
        <v>570.40875840000012</v>
      </c>
      <c r="AH885">
        <f t="shared" si="1100"/>
        <v>566.52250960000003</v>
      </c>
      <c r="AI885">
        <f t="shared" si="1101"/>
        <v>576.74214003129043</v>
      </c>
      <c r="AJ885">
        <f t="shared" si="1102"/>
        <v>556.30287916870964</v>
      </c>
      <c r="AK885">
        <f t="shared" si="1103"/>
        <v>-5.5182581028384484E-2</v>
      </c>
      <c r="AL885">
        <f t="shared" si="1082"/>
        <v>-1.1531343550320105E-2</v>
      </c>
      <c r="AM885">
        <f t="shared" si="1083"/>
        <v>-35334.873348694178</v>
      </c>
      <c r="AN885">
        <f t="shared" si="1116"/>
        <v>-8792877.9084876403</v>
      </c>
      <c r="AO885">
        <f t="shared" si="1117"/>
        <v>65774620</v>
      </c>
      <c r="AP885">
        <f t="shared" si="1119"/>
        <v>-0.13368192637962242</v>
      </c>
      <c r="AQ885">
        <f t="shared" si="1120"/>
        <v>563.15771016344638</v>
      </c>
      <c r="AR885">
        <f t="shared" si="1121"/>
        <v>559.4210779576714</v>
      </c>
      <c r="AS885">
        <f t="shared" si="1122"/>
        <v>566.06536787685366</v>
      </c>
      <c r="AT885">
        <f t="shared" si="1123"/>
        <v>569.49822712539628</v>
      </c>
      <c r="AU885">
        <f t="shared" si="1124"/>
        <v>566.93488238364557</v>
      </c>
      <c r="AV885">
        <f t="shared" si="1125"/>
        <v>570.70041688330491</v>
      </c>
      <c r="AW885">
        <f t="shared" si="1126"/>
        <v>-3.7655344996593385</v>
      </c>
      <c r="AX885">
        <f t="shared" si="1153"/>
        <v>-2.7259117088866001</v>
      </c>
      <c r="AY885">
        <f t="shared" si="1127"/>
        <v>-1.0396227907727384</v>
      </c>
      <c r="AZ885">
        <f t="shared" si="1084"/>
        <v>555.23331733333328</v>
      </c>
      <c r="BA885">
        <f t="shared" si="1085"/>
        <v>1701371471.7053971</v>
      </c>
      <c r="BB885">
        <f t="shared" si="1088"/>
        <v>0</v>
      </c>
      <c r="BC885">
        <f t="shared" si="1089"/>
        <v>1701371471.7053971</v>
      </c>
      <c r="BD885">
        <f t="shared" si="1104"/>
        <v>16449914130.951929</v>
      </c>
      <c r="BE885">
        <f t="shared" si="1105"/>
        <v>7972480546.0461559</v>
      </c>
      <c r="BF885">
        <f t="shared" si="1106"/>
        <v>2.0633370048309545</v>
      </c>
      <c r="BG885">
        <f t="shared" si="1107"/>
        <v>67.355860670145773</v>
      </c>
      <c r="BH885">
        <f t="shared" si="1128"/>
        <v>120532094</v>
      </c>
      <c r="BI885">
        <f t="shared" si="1129"/>
        <v>-0.65980931295329748</v>
      </c>
      <c r="BJ885">
        <f t="shared" si="1090"/>
        <v>-1115.002400000003</v>
      </c>
      <c r="BK885">
        <f t="shared" si="1130"/>
        <v>-1.7954316162469793E-2</v>
      </c>
      <c r="BL885">
        <f t="shared" si="1131"/>
        <v>0.98204568383753021</v>
      </c>
      <c r="BM885">
        <f t="shared" si="1132"/>
        <v>5.3862181680096777</v>
      </c>
      <c r="BN885">
        <f t="shared" si="1133"/>
        <v>555.26248199999998</v>
      </c>
      <c r="BO885">
        <f t="shared" si="1092"/>
        <v>564.05750120000005</v>
      </c>
      <c r="BP885">
        <f t="shared" si="1134"/>
        <v>571.11617682352949</v>
      </c>
      <c r="BQ885">
        <f t="shared" si="1135"/>
        <v>-7.0586756235294388</v>
      </c>
      <c r="BR885">
        <f t="shared" si="1136"/>
        <v>-6.1000360000000455</v>
      </c>
      <c r="BS885">
        <f t="shared" si="1137"/>
        <v>-12.350036000000046</v>
      </c>
      <c r="BT885">
        <f t="shared" si="1138"/>
        <v>-3.4000240000000304</v>
      </c>
      <c r="BU885">
        <f t="shared" si="1139"/>
        <v>-6</v>
      </c>
      <c r="BV885">
        <f t="shared" si="1140"/>
        <v>562.78833413333325</v>
      </c>
      <c r="BW885">
        <f t="shared" si="1141"/>
        <v>563.65714514285708</v>
      </c>
      <c r="BX885">
        <f t="shared" si="1142"/>
        <v>565.64591498181812</v>
      </c>
      <c r="BY885">
        <f t="shared" si="1143"/>
        <v>567.16965057142863</v>
      </c>
      <c r="BZ885">
        <f t="shared" si="1144"/>
        <v>577.32501200000002</v>
      </c>
      <c r="CA885">
        <f t="shared" si="1145"/>
        <v>547.67498799999998</v>
      </c>
      <c r="CB885">
        <f t="shared" si="1146"/>
        <v>565.84309489333327</v>
      </c>
      <c r="CC885">
        <f t="shared" si="1147"/>
        <v>569.01799721111104</v>
      </c>
      <c r="CD885">
        <f t="shared" si="1148"/>
        <v>566.6218751904762</v>
      </c>
      <c r="CE885">
        <f t="shared" si="1149"/>
        <v>577.20646962649084</v>
      </c>
      <c r="CF885">
        <f t="shared" si="1150"/>
        <v>565.32501200000002</v>
      </c>
      <c r="CG885">
        <f t="shared" si="1151"/>
        <v>567</v>
      </c>
      <c r="CH885">
        <f t="shared" si="1152"/>
        <v>561.125</v>
      </c>
    </row>
    <row r="886" spans="1:86">
      <c r="A886" s="1">
        <v>40759</v>
      </c>
      <c r="B886">
        <v>555.02502400000003</v>
      </c>
      <c r="C886">
        <v>559.75</v>
      </c>
      <c r="D886">
        <v>545.54998799999998</v>
      </c>
      <c r="E886">
        <v>547.92498799999998</v>
      </c>
      <c r="F886">
        <v>3049294</v>
      </c>
      <c r="G886">
        <f t="shared" si="1086"/>
        <v>-2029284.5450784136</v>
      </c>
      <c r="H886">
        <f t="shared" si="1114"/>
        <v>59772961.304278426</v>
      </c>
      <c r="I886">
        <f t="shared" si="1087"/>
        <v>552.0625</v>
      </c>
      <c r="J886">
        <f t="shared" si="1094"/>
        <v>573.61250300000006</v>
      </c>
      <c r="K886">
        <f t="shared" si="1095"/>
        <v>552.0625</v>
      </c>
      <c r="L886">
        <f t="shared" si="1096"/>
        <v>7</v>
      </c>
      <c r="M886">
        <f t="shared" si="1097"/>
        <v>1</v>
      </c>
      <c r="N886">
        <f t="shared" si="1098"/>
        <v>30</v>
      </c>
      <c r="O886">
        <f t="shared" si="1099"/>
        <v>90</v>
      </c>
      <c r="P886">
        <f t="shared" si="1074"/>
        <v>14.200012000000015</v>
      </c>
      <c r="Q886">
        <f t="shared" si="1075"/>
        <v>11.825012000000015</v>
      </c>
      <c r="R886">
        <f t="shared" si="1076"/>
        <v>2.375</v>
      </c>
      <c r="S886">
        <f t="shared" si="1077"/>
        <v>14.200012000000015</v>
      </c>
      <c r="T886">
        <f t="shared" si="1113"/>
        <v>12.60620485321974</v>
      </c>
      <c r="U886">
        <f t="shared" si="1078"/>
        <v>-22.75</v>
      </c>
      <c r="V886">
        <f t="shared" si="1079"/>
        <v>31.549987999999985</v>
      </c>
      <c r="W886">
        <f t="shared" si="1080"/>
        <v>0</v>
      </c>
      <c r="X886">
        <f t="shared" si="1081"/>
        <v>31.549987999999985</v>
      </c>
      <c r="Y886">
        <f t="shared" si="1111"/>
        <v>1.7453439502213368</v>
      </c>
      <c r="Z886">
        <f t="shared" si="1112"/>
        <v>5.407467122712541</v>
      </c>
      <c r="AA886">
        <f t="shared" si="1108"/>
        <v>13.845118102896448</v>
      </c>
      <c r="AB886">
        <f t="shared" si="1109"/>
        <v>42.895282011313853</v>
      </c>
      <c r="AC886">
        <f t="shared" si="1110"/>
        <v>51.198376905949871</v>
      </c>
      <c r="AD886">
        <f t="shared" si="1118"/>
        <v>17.127228891113095</v>
      </c>
      <c r="AE886">
        <f t="shared" si="1091"/>
        <v>560.9099976</v>
      </c>
      <c r="AF886">
        <f t="shared" si="1093"/>
        <v>561.55416866666656</v>
      </c>
      <c r="AG886">
        <f t="shared" si="1115"/>
        <v>567.90750720000017</v>
      </c>
      <c r="AH886">
        <f t="shared" si="1100"/>
        <v>565.18750599999998</v>
      </c>
      <c r="AI886">
        <f t="shared" si="1101"/>
        <v>580.17565430193645</v>
      </c>
      <c r="AJ886">
        <f t="shared" si="1102"/>
        <v>550.19935769806352</v>
      </c>
      <c r="AK886">
        <f t="shared" si="1103"/>
        <v>-7.5872270951899051E-2</v>
      </c>
      <c r="AL886">
        <f t="shared" si="1082"/>
        <v>-0.66549324042824787</v>
      </c>
      <c r="AM886">
        <f t="shared" si="1083"/>
        <v>-2029284.5450784136</v>
      </c>
      <c r="AN886">
        <f t="shared" si="1116"/>
        <v>-12161989.141957043</v>
      </c>
      <c r="AO886">
        <f t="shared" si="1117"/>
        <v>66221280</v>
      </c>
      <c r="AP886">
        <f t="shared" si="1119"/>
        <v>-0.18365681155599897</v>
      </c>
      <c r="AQ886">
        <f t="shared" si="1120"/>
        <v>557.97858462787462</v>
      </c>
      <c r="AR886">
        <f t="shared" si="1121"/>
        <v>550.7439388997351</v>
      </c>
      <c r="AS886">
        <f t="shared" si="1122"/>
        <v>562.80009949902001</v>
      </c>
      <c r="AT886">
        <f t="shared" si="1123"/>
        <v>567.55663560411062</v>
      </c>
      <c r="AU886">
        <f t="shared" si="1124"/>
        <v>564.08339822609878</v>
      </c>
      <c r="AV886">
        <f t="shared" si="1125"/>
        <v>569.1061368614736</v>
      </c>
      <c r="AW886">
        <f t="shared" si="1126"/>
        <v>-5.0227386353748216</v>
      </c>
      <c r="AX886">
        <f t="shared" si="1153"/>
        <v>-3.1852770941842445</v>
      </c>
      <c r="AY886">
        <f t="shared" si="1127"/>
        <v>-1.837461541190577</v>
      </c>
      <c r="AZ886">
        <f t="shared" si="1084"/>
        <v>551.07499199999995</v>
      </c>
      <c r="BA886">
        <f t="shared" si="1085"/>
        <v>1680389666.6556478</v>
      </c>
      <c r="BB886">
        <f t="shared" si="1088"/>
        <v>0</v>
      </c>
      <c r="BC886">
        <f t="shared" si="1089"/>
        <v>1680389666.6556478</v>
      </c>
      <c r="BD886">
        <f t="shared" si="1104"/>
        <v>12245826658.547663</v>
      </c>
      <c r="BE886">
        <f t="shared" si="1105"/>
        <v>9652870212.7018032</v>
      </c>
      <c r="BF886">
        <f t="shared" si="1106"/>
        <v>1.2686202537390276</v>
      </c>
      <c r="BG886">
        <f t="shared" si="1107"/>
        <v>55.920344167259834</v>
      </c>
      <c r="BH886">
        <f t="shared" si="1128"/>
        <v>117482800</v>
      </c>
      <c r="BI886">
        <f t="shared" si="1129"/>
        <v>-0.88256624029296116</v>
      </c>
      <c r="BJ886">
        <f t="shared" si="1090"/>
        <v>-825</v>
      </c>
      <c r="BK886">
        <f t="shared" si="1130"/>
        <v>-1.3058945659850224E-2</v>
      </c>
      <c r="BL886">
        <f t="shared" si="1131"/>
        <v>0.98694105434014978</v>
      </c>
      <c r="BM886">
        <f t="shared" si="1132"/>
        <v>7.8994477570834132</v>
      </c>
      <c r="BN886">
        <f t="shared" si="1133"/>
        <v>552.64999399999999</v>
      </c>
      <c r="BO886">
        <f t="shared" si="1092"/>
        <v>561.32749639999997</v>
      </c>
      <c r="BP886">
        <f t="shared" si="1134"/>
        <v>570.74558841176474</v>
      </c>
      <c r="BQ886">
        <f t="shared" si="1135"/>
        <v>-9.4180920117647702</v>
      </c>
      <c r="BR886">
        <f t="shared" si="1136"/>
        <v>-18.77502400000003</v>
      </c>
      <c r="BS886">
        <f t="shared" si="1137"/>
        <v>-17.700012000000015</v>
      </c>
      <c r="BT886">
        <f t="shared" si="1138"/>
        <v>-10.90002400000003</v>
      </c>
      <c r="BU886">
        <f t="shared" si="1139"/>
        <v>-8.3499759999999696</v>
      </c>
      <c r="BV886">
        <f t="shared" si="1140"/>
        <v>557.33666186666665</v>
      </c>
      <c r="BW886">
        <f t="shared" si="1141"/>
        <v>558.54166380952381</v>
      </c>
      <c r="BX886">
        <f t="shared" si="1142"/>
        <v>562.26454741818191</v>
      </c>
      <c r="BY886">
        <f t="shared" si="1143"/>
        <v>565.02833910476181</v>
      </c>
      <c r="BZ886">
        <f t="shared" si="1144"/>
        <v>577.32501200000002</v>
      </c>
      <c r="CA886">
        <f t="shared" si="1145"/>
        <v>545.54998799999998</v>
      </c>
      <c r="CB886">
        <f t="shared" si="1146"/>
        <v>565.75575031999995</v>
      </c>
      <c r="CC886">
        <f t="shared" si="1147"/>
        <v>565.12827385555545</v>
      </c>
      <c r="CD886">
        <f t="shared" si="1148"/>
        <v>568.40443254555566</v>
      </c>
      <c r="CE886">
        <f t="shared" si="1149"/>
        <v>572.97524874940814</v>
      </c>
      <c r="CF886">
        <f t="shared" si="1150"/>
        <v>555.17498799999998</v>
      </c>
      <c r="CG886">
        <f t="shared" si="1151"/>
        <v>562.84997599999997</v>
      </c>
      <c r="CH886">
        <f t="shared" si="1152"/>
        <v>547.67498799999998</v>
      </c>
    </row>
    <row r="887" spans="1:86">
      <c r="A887" s="1">
        <v>40760</v>
      </c>
      <c r="B887">
        <v>536.57501200000002</v>
      </c>
      <c r="C887">
        <v>537</v>
      </c>
      <c r="D887">
        <v>514</v>
      </c>
      <c r="E887">
        <v>528.97497599999997</v>
      </c>
      <c r="F887">
        <v>5269388</v>
      </c>
      <c r="G887">
        <f t="shared" si="1086"/>
        <v>1592260.5943206816</v>
      </c>
      <c r="H887">
        <f t="shared" si="1114"/>
        <v>61365221.898599111</v>
      </c>
      <c r="I887">
        <f t="shared" si="1087"/>
        <v>529.13749699999994</v>
      </c>
      <c r="J887">
        <f t="shared" si="1094"/>
        <v>573.61250300000006</v>
      </c>
      <c r="K887">
        <f t="shared" si="1095"/>
        <v>529.13749699999994</v>
      </c>
      <c r="L887">
        <f t="shared" si="1096"/>
        <v>8</v>
      </c>
      <c r="M887">
        <f t="shared" si="1097"/>
        <v>1</v>
      </c>
      <c r="N887">
        <f t="shared" si="1098"/>
        <v>20</v>
      </c>
      <c r="O887">
        <f t="shared" si="1099"/>
        <v>90</v>
      </c>
      <c r="P887">
        <f t="shared" si="1074"/>
        <v>23</v>
      </c>
      <c r="Q887">
        <f t="shared" si="1075"/>
        <v>8.0250240000000304</v>
      </c>
      <c r="R887">
        <f t="shared" si="1076"/>
        <v>14.97497599999997</v>
      </c>
      <c r="S887">
        <f t="shared" si="1077"/>
        <v>23</v>
      </c>
      <c r="T887">
        <f t="shared" si="1113"/>
        <v>13.348618792275474</v>
      </c>
      <c r="U887">
        <f t="shared" si="1078"/>
        <v>-20.325012000000015</v>
      </c>
      <c r="V887">
        <f t="shared" si="1079"/>
        <v>15.700012000000015</v>
      </c>
      <c r="W887">
        <f t="shared" si="1080"/>
        <v>0</v>
      </c>
      <c r="X887">
        <f t="shared" si="1081"/>
        <v>15.700012000000015</v>
      </c>
      <c r="Y887">
        <f t="shared" si="1111"/>
        <v>1.6206765252055271</v>
      </c>
      <c r="Z887">
        <f t="shared" si="1112"/>
        <v>6.142648899661646</v>
      </c>
      <c r="AA887">
        <f t="shared" si="1108"/>
        <v>12.141155204337499</v>
      </c>
      <c r="AB887">
        <f t="shared" si="1109"/>
        <v>46.01711229641414</v>
      </c>
      <c r="AC887">
        <f t="shared" si="1110"/>
        <v>58.247878672862505</v>
      </c>
      <c r="AD887">
        <f t="shared" si="1118"/>
        <v>20.120165251172075</v>
      </c>
      <c r="AE887">
        <f t="shared" si="1091"/>
        <v>553.00499279999997</v>
      </c>
      <c r="AF887">
        <f t="shared" si="1093"/>
        <v>555.58749399999999</v>
      </c>
      <c r="AG887">
        <f t="shared" si="1115"/>
        <v>565.06500540000002</v>
      </c>
      <c r="AH887">
        <f t="shared" si="1100"/>
        <v>561.41500240000005</v>
      </c>
      <c r="AI887">
        <f t="shared" si="1101"/>
        <v>587.70837262354723</v>
      </c>
      <c r="AJ887">
        <f t="shared" si="1102"/>
        <v>535.12163217645286</v>
      </c>
      <c r="AK887">
        <f t="shared" si="1103"/>
        <v>-0.11688604625793118</v>
      </c>
      <c r="AL887">
        <f t="shared" si="1082"/>
        <v>0.30217182608695387</v>
      </c>
      <c r="AM887">
        <f t="shared" si="1083"/>
        <v>1592260.5943206816</v>
      </c>
      <c r="AN887">
        <f t="shared" si="1116"/>
        <v>-7615795.8701225193</v>
      </c>
      <c r="AO887">
        <f t="shared" si="1117"/>
        <v>68078608</v>
      </c>
      <c r="AP887">
        <f t="shared" si="1119"/>
        <v>-0.11186767905305173</v>
      </c>
      <c r="AQ887">
        <f t="shared" si="1120"/>
        <v>548.11735769439724</v>
      </c>
      <c r="AR887">
        <f t="shared" si="1121"/>
        <v>537.04428789331064</v>
      </c>
      <c r="AS887">
        <f t="shared" si="1122"/>
        <v>556.71157726919637</v>
      </c>
      <c r="AT887">
        <f t="shared" si="1123"/>
        <v>564.08428623974066</v>
      </c>
      <c r="AU887">
        <f t="shared" si="1124"/>
        <v>558.81713489218396</v>
      </c>
      <c r="AV887">
        <f t="shared" si="1125"/>
        <v>566.29695560117045</v>
      </c>
      <c r="AW887">
        <f t="shared" si="1126"/>
        <v>-7.4798207089864945</v>
      </c>
      <c r="AX887">
        <f t="shared" si="1153"/>
        <v>-4.0441858171446947</v>
      </c>
      <c r="AY887">
        <f t="shared" si="1127"/>
        <v>-3.4356348918417998</v>
      </c>
      <c r="AZ887">
        <f t="shared" si="1084"/>
        <v>526.65832533333332</v>
      </c>
      <c r="BA887">
        <f t="shared" si="1085"/>
        <v>2775167059.6115627</v>
      </c>
      <c r="BB887">
        <f t="shared" si="1088"/>
        <v>0</v>
      </c>
      <c r="BC887">
        <f t="shared" si="1089"/>
        <v>2775167059.6115627</v>
      </c>
      <c r="BD887">
        <f t="shared" si="1104"/>
        <v>12245826658.547663</v>
      </c>
      <c r="BE887">
        <f t="shared" si="1105"/>
        <v>10657424586.510038</v>
      </c>
      <c r="BF887">
        <f t="shared" si="1106"/>
        <v>1.1490418308048074</v>
      </c>
      <c r="BG887">
        <f t="shared" si="1107"/>
        <v>53.467634474778741</v>
      </c>
      <c r="BH887">
        <f t="shared" si="1128"/>
        <v>112213412</v>
      </c>
      <c r="BI887">
        <f t="shared" si="1129"/>
        <v>-1.3208301113054817</v>
      </c>
      <c r="BJ887">
        <f t="shared" si="1090"/>
        <v>-1995.0012000000015</v>
      </c>
      <c r="BK887">
        <f t="shared" si="1130"/>
        <v>-3.4585047981056882E-2</v>
      </c>
      <c r="BL887">
        <f t="shared" si="1131"/>
        <v>0.96541495201894312</v>
      </c>
      <c r="BM887">
        <f t="shared" si="1132"/>
        <v>13.857822878076599</v>
      </c>
      <c r="BN887">
        <f t="shared" si="1133"/>
        <v>525.5</v>
      </c>
      <c r="BO887">
        <f t="shared" si="1092"/>
        <v>553.24499519999995</v>
      </c>
      <c r="BP887">
        <f t="shared" si="1134"/>
        <v>570.19411782352927</v>
      </c>
      <c r="BQ887">
        <f t="shared" si="1135"/>
        <v>-16.94912262352932</v>
      </c>
      <c r="BR887">
        <f t="shared" si="1136"/>
        <v>-40.975036000000046</v>
      </c>
      <c r="BS887">
        <f t="shared" si="1137"/>
        <v>-47.575012000000015</v>
      </c>
      <c r="BT887">
        <f t="shared" si="1138"/>
        <v>-35</v>
      </c>
      <c r="BU887">
        <f t="shared" si="1139"/>
        <v>-30.924987999999985</v>
      </c>
      <c r="BV887">
        <f t="shared" si="1140"/>
        <v>546.69165466666675</v>
      </c>
      <c r="BW887">
        <f t="shared" si="1141"/>
        <v>549.23332304761902</v>
      </c>
      <c r="BX887">
        <f t="shared" si="1142"/>
        <v>555.68045105454541</v>
      </c>
      <c r="BY887">
        <f t="shared" si="1143"/>
        <v>561.3204789904762</v>
      </c>
      <c r="BZ887">
        <f t="shared" si="1144"/>
        <v>577.32501200000002</v>
      </c>
      <c r="CA887">
        <f t="shared" si="1145"/>
        <v>514</v>
      </c>
      <c r="CB887">
        <f t="shared" si="1146"/>
        <v>561.7651658266667</v>
      </c>
      <c r="CC887">
        <f t="shared" si="1147"/>
        <v>564.0610409333334</v>
      </c>
      <c r="CD887">
        <f t="shared" si="1148"/>
        <v>568.49357334396825</v>
      </c>
      <c r="CE887">
        <f t="shared" si="1149"/>
        <v>570.24131636498134</v>
      </c>
      <c r="CF887">
        <f t="shared" si="1150"/>
        <v>547.92498799999998</v>
      </c>
      <c r="CG887">
        <f t="shared" si="1151"/>
        <v>559.75</v>
      </c>
      <c r="CH887">
        <f t="shared" si="1152"/>
        <v>545.54998799999998</v>
      </c>
    </row>
    <row r="888" spans="1:86">
      <c r="A888" s="1">
        <v>40763</v>
      </c>
      <c r="B888">
        <v>505.60000600000001</v>
      </c>
      <c r="C888">
        <v>516.67498799999998</v>
      </c>
      <c r="D888">
        <v>498.29998799999998</v>
      </c>
      <c r="E888">
        <v>502.67498799999998</v>
      </c>
      <c r="F888">
        <v>6549306</v>
      </c>
      <c r="G888">
        <f t="shared" si="1086"/>
        <v>-3430588.8571428573</v>
      </c>
      <c r="H888">
        <f t="shared" si="1114"/>
        <v>57934633.041456252</v>
      </c>
      <c r="I888">
        <f t="shared" si="1087"/>
        <v>505.81249250000002</v>
      </c>
      <c r="J888">
        <f t="shared" si="1094"/>
        <v>573.61250300000006</v>
      </c>
      <c r="K888">
        <f t="shared" si="1095"/>
        <v>505.81249250000002</v>
      </c>
      <c r="L888">
        <f t="shared" si="1096"/>
        <v>9</v>
      </c>
      <c r="M888">
        <f t="shared" si="1097"/>
        <v>1</v>
      </c>
      <c r="N888">
        <f t="shared" si="1098"/>
        <v>10</v>
      </c>
      <c r="O888">
        <f t="shared" si="1099"/>
        <v>90</v>
      </c>
      <c r="P888">
        <f t="shared" si="1074"/>
        <v>18.375</v>
      </c>
      <c r="Q888">
        <f t="shared" si="1075"/>
        <v>14</v>
      </c>
      <c r="R888">
        <f t="shared" si="1076"/>
        <v>4.375</v>
      </c>
      <c r="S888">
        <f t="shared" si="1077"/>
        <v>18.375</v>
      </c>
      <c r="T888">
        <f t="shared" si="1113"/>
        <v>13.707646021398656</v>
      </c>
      <c r="U888">
        <f t="shared" si="1078"/>
        <v>-24.074981999999977</v>
      </c>
      <c r="V888">
        <f t="shared" si="1079"/>
        <v>24.449981999999977</v>
      </c>
      <c r="W888">
        <f t="shared" si="1080"/>
        <v>0</v>
      </c>
      <c r="X888">
        <f t="shared" si="1081"/>
        <v>24.449981999999977</v>
      </c>
      <c r="Y888">
        <f t="shared" si="1111"/>
        <v>1.5049139162622751</v>
      </c>
      <c r="Z888">
        <f t="shared" si="1112"/>
        <v>7.4503155496858122</v>
      </c>
      <c r="AA888">
        <f t="shared" si="1108"/>
        <v>10.978645887944527</v>
      </c>
      <c r="AB888">
        <f t="shared" si="1109"/>
        <v>54.35153153251342</v>
      </c>
      <c r="AC888">
        <f t="shared" si="1110"/>
        <v>66.390276832444073</v>
      </c>
      <c r="AD888">
        <f t="shared" si="1118"/>
        <v>23.85800152506059</v>
      </c>
      <c r="AE888">
        <f t="shared" si="1091"/>
        <v>540.01499039999999</v>
      </c>
      <c r="AF888">
        <f t="shared" si="1093"/>
        <v>544.61665866666669</v>
      </c>
      <c r="AG888">
        <f t="shared" si="1115"/>
        <v>561.28250420000018</v>
      </c>
      <c r="AH888">
        <f t="shared" si="1100"/>
        <v>554.68749999999989</v>
      </c>
      <c r="AI888">
        <f t="shared" si="1101"/>
        <v>597.83053332730765</v>
      </c>
      <c r="AJ888">
        <f t="shared" si="1102"/>
        <v>511.54446667269207</v>
      </c>
      <c r="AK888">
        <f t="shared" si="1103"/>
        <v>-0.10279155159771836</v>
      </c>
      <c r="AL888">
        <f t="shared" si="1082"/>
        <v>-0.52380952380952384</v>
      </c>
      <c r="AM888">
        <f t="shared" si="1083"/>
        <v>-3430588.8571428573</v>
      </c>
      <c r="AN888">
        <f t="shared" si="1116"/>
        <v>-10397996.779317569</v>
      </c>
      <c r="AO888">
        <f t="shared" si="1117"/>
        <v>72805410</v>
      </c>
      <c r="AP888">
        <f t="shared" si="1119"/>
        <v>-0.14281901275355183</v>
      </c>
      <c r="AQ888">
        <f t="shared" si="1120"/>
        <v>532.66695199830212</v>
      </c>
      <c r="AR888">
        <f t="shared" si="1121"/>
        <v>521.47066413371715</v>
      </c>
      <c r="AS888">
        <f t="shared" si="1122"/>
        <v>546.98499120074098</v>
      </c>
      <c r="AT888">
        <f t="shared" si="1123"/>
        <v>558.55744939816395</v>
      </c>
      <c r="AU888">
        <f t="shared" si="1124"/>
        <v>550.39581285835641</v>
      </c>
      <c r="AV888">
        <f t="shared" si="1125"/>
        <v>561.84341786908851</v>
      </c>
      <c r="AW888">
        <f t="shared" si="1126"/>
        <v>-11.447605010732104</v>
      </c>
      <c r="AX888">
        <f t="shared" si="1153"/>
        <v>-5.5248696558621768</v>
      </c>
      <c r="AY888">
        <f t="shared" si="1127"/>
        <v>-5.9227353548699275</v>
      </c>
      <c r="AZ888">
        <f t="shared" si="1084"/>
        <v>505.8833213333333</v>
      </c>
      <c r="BA888">
        <f t="shared" si="1085"/>
        <v>3313184671.7083278</v>
      </c>
      <c r="BB888">
        <f t="shared" si="1088"/>
        <v>0</v>
      </c>
      <c r="BC888">
        <f t="shared" si="1089"/>
        <v>3313184671.7083278</v>
      </c>
      <c r="BD888">
        <f t="shared" si="1104"/>
        <v>10998736129.304159</v>
      </c>
      <c r="BE888">
        <f t="shared" si="1105"/>
        <v>13970609258.218367</v>
      </c>
      <c r="BF888">
        <f t="shared" si="1106"/>
        <v>0.78727676982548422</v>
      </c>
      <c r="BG888">
        <f t="shared" si="1107"/>
        <v>44.048956665080837</v>
      </c>
      <c r="BH888">
        <f t="shared" si="1128"/>
        <v>105664106</v>
      </c>
      <c r="BI888">
        <f t="shared" si="1129"/>
        <v>-2.0375080754971906</v>
      </c>
      <c r="BJ888">
        <f t="shared" si="1090"/>
        <v>-2729.9987999999985</v>
      </c>
      <c r="BK888">
        <f t="shared" si="1130"/>
        <v>-4.9718775354696529E-2</v>
      </c>
      <c r="BL888">
        <f t="shared" si="1131"/>
        <v>0.95028122464530351</v>
      </c>
      <c r="BM888">
        <f t="shared" si="1132"/>
        <v>22.738375080473769</v>
      </c>
      <c r="BN888">
        <f t="shared" si="1133"/>
        <v>507.48748799999998</v>
      </c>
      <c r="BO888">
        <f t="shared" si="1092"/>
        <v>540.99249280000004</v>
      </c>
      <c r="BP888">
        <f t="shared" si="1134"/>
        <v>569.13566229411754</v>
      </c>
      <c r="BQ888">
        <f t="shared" si="1135"/>
        <v>-28.143169494117501</v>
      </c>
      <c r="BR888">
        <f t="shared" si="1136"/>
        <v>-69.65002400000003</v>
      </c>
      <c r="BS888">
        <f t="shared" si="1137"/>
        <v>-65.325012000000015</v>
      </c>
      <c r="BT888">
        <f t="shared" si="1138"/>
        <v>-59.299987999999985</v>
      </c>
      <c r="BU888">
        <f t="shared" si="1139"/>
        <v>-64.300018000000023</v>
      </c>
      <c r="BV888">
        <f t="shared" si="1140"/>
        <v>529.91498639999998</v>
      </c>
      <c r="BW888">
        <f t="shared" si="1141"/>
        <v>534.11546419047613</v>
      </c>
      <c r="BX888">
        <f t="shared" si="1142"/>
        <v>545.00044843636363</v>
      </c>
      <c r="BY888">
        <f t="shared" si="1143"/>
        <v>555.37857257142844</v>
      </c>
      <c r="BZ888">
        <f t="shared" si="1144"/>
        <v>577.32501200000002</v>
      </c>
      <c r="CA888">
        <f t="shared" si="1145"/>
        <v>498.29998799999998</v>
      </c>
      <c r="CB888">
        <f t="shared" si="1146"/>
        <v>554.21633121333343</v>
      </c>
      <c r="CC888">
        <f t="shared" si="1147"/>
        <v>558.90708129999996</v>
      </c>
      <c r="CD888">
        <f t="shared" si="1148"/>
        <v>566.96557688142866</v>
      </c>
      <c r="CE888">
        <f t="shared" si="1149"/>
        <v>568.31427848765475</v>
      </c>
      <c r="CF888">
        <f t="shared" si="1150"/>
        <v>528.97497599999997</v>
      </c>
      <c r="CG888">
        <f t="shared" si="1151"/>
        <v>537</v>
      </c>
      <c r="CH888">
        <f t="shared" si="1152"/>
        <v>514</v>
      </c>
    </row>
    <row r="889" spans="1:86">
      <c r="A889" s="1">
        <v>40764</v>
      </c>
      <c r="B889">
        <v>482.5</v>
      </c>
      <c r="C889">
        <v>492.60000600000001</v>
      </c>
      <c r="D889">
        <v>473.85000600000001</v>
      </c>
      <c r="E889">
        <v>482.39999399999999</v>
      </c>
      <c r="F889">
        <v>8159270</v>
      </c>
      <c r="G889">
        <f t="shared" si="1086"/>
        <v>-718026.20386561321</v>
      </c>
      <c r="H889">
        <f t="shared" si="1114"/>
        <v>57216606.837590642</v>
      </c>
      <c r="I889">
        <f t="shared" si="1087"/>
        <v>482.83750150000003</v>
      </c>
      <c r="J889">
        <f t="shared" si="1094"/>
        <v>573.61250300000006</v>
      </c>
      <c r="K889">
        <f t="shared" si="1095"/>
        <v>482.83750150000003</v>
      </c>
      <c r="L889">
        <f t="shared" si="1096"/>
        <v>10</v>
      </c>
      <c r="M889">
        <f t="shared" si="1097"/>
        <v>1</v>
      </c>
      <c r="N889">
        <f t="shared" si="1098"/>
        <v>0</v>
      </c>
      <c r="O889">
        <f t="shared" si="1099"/>
        <v>90</v>
      </c>
      <c r="P889">
        <f t="shared" si="1074"/>
        <v>18.75</v>
      </c>
      <c r="Q889">
        <f t="shared" si="1075"/>
        <v>10.200012000000015</v>
      </c>
      <c r="R889">
        <f t="shared" si="1076"/>
        <v>8.5499879999999848</v>
      </c>
      <c r="S889">
        <f t="shared" si="1077"/>
        <v>18.75</v>
      </c>
      <c r="T889">
        <f t="shared" si="1113"/>
        <v>14.067814162727322</v>
      </c>
      <c r="U889">
        <f t="shared" si="1078"/>
        <v>13.399993999999992</v>
      </c>
      <c r="V889">
        <f t="shared" si="1079"/>
        <v>-13.049987999999985</v>
      </c>
      <c r="W889">
        <f t="shared" si="1080"/>
        <v>13.399993999999992</v>
      </c>
      <c r="X889">
        <f t="shared" si="1081"/>
        <v>0</v>
      </c>
      <c r="Y889">
        <f t="shared" si="1111"/>
        <v>2.3545624936721121</v>
      </c>
      <c r="Z889">
        <f t="shared" si="1112"/>
        <v>6.918150153279683</v>
      </c>
      <c r="AA889">
        <f t="shared" si="1108"/>
        <v>16.737230577800254</v>
      </c>
      <c r="AB889">
        <f t="shared" si="1109"/>
        <v>49.177150574033909</v>
      </c>
      <c r="AC889">
        <f t="shared" si="1110"/>
        <v>49.215238661663392</v>
      </c>
      <c r="AD889">
        <f t="shared" si="1118"/>
        <v>26.197800946763923</v>
      </c>
      <c r="AE889">
        <f t="shared" si="1091"/>
        <v>523.42998679999994</v>
      </c>
      <c r="AF889">
        <f t="shared" si="1093"/>
        <v>530.41249099999993</v>
      </c>
      <c r="AG889">
        <f t="shared" si="1115"/>
        <v>556.76875450000011</v>
      </c>
      <c r="AH889">
        <f t="shared" si="1100"/>
        <v>545.69499819999999</v>
      </c>
      <c r="AI889">
        <f t="shared" si="1101"/>
        <v>604.88639662788501</v>
      </c>
      <c r="AJ889">
        <f t="shared" si="1102"/>
        <v>486.50359977211491</v>
      </c>
      <c r="AK889">
        <f t="shared" si="1103"/>
        <v>-3.4663869084918517E-2</v>
      </c>
      <c r="AL889">
        <f t="shared" si="1082"/>
        <v>-8.8001280000001625E-2</v>
      </c>
      <c r="AM889">
        <f t="shared" si="1083"/>
        <v>-718026.20386561321</v>
      </c>
      <c r="AN889">
        <f t="shared" si="1116"/>
        <v>-14428440.067348883</v>
      </c>
      <c r="AO889">
        <f t="shared" si="1117"/>
        <v>76885276</v>
      </c>
      <c r="AP889">
        <f t="shared" si="1119"/>
        <v>-0.18766194020489543</v>
      </c>
      <c r="AQ889">
        <f t="shared" si="1120"/>
        <v>515.57618627887939</v>
      </c>
      <c r="AR889">
        <f t="shared" si="1121"/>
        <v>513.07864814560776</v>
      </c>
      <c r="AS889">
        <f t="shared" si="1122"/>
        <v>535.3596917046076</v>
      </c>
      <c r="AT889">
        <f t="shared" si="1123"/>
        <v>551.70327841232915</v>
      </c>
      <c r="AU889">
        <f t="shared" si="1124"/>
        <v>540.19644002960297</v>
      </c>
      <c r="AV889">
        <f t="shared" si="1125"/>
        <v>556.28237819825233</v>
      </c>
      <c r="AW889">
        <f t="shared" si="1126"/>
        <v>-16.085938168649363</v>
      </c>
      <c r="AX889">
        <f t="shared" si="1153"/>
        <v>-7.6370833584196145</v>
      </c>
      <c r="AY889">
        <f t="shared" si="1127"/>
        <v>-8.4488548102297489</v>
      </c>
      <c r="AZ889">
        <f t="shared" si="1084"/>
        <v>482.95000200000004</v>
      </c>
      <c r="BA889">
        <f t="shared" si="1085"/>
        <v>3940519462.8185401</v>
      </c>
      <c r="BB889">
        <f t="shared" si="1088"/>
        <v>0</v>
      </c>
      <c r="BC889">
        <f t="shared" si="1089"/>
        <v>3940519462.8185401</v>
      </c>
      <c r="BD889">
        <f t="shared" si="1104"/>
        <v>9403351454.2208271</v>
      </c>
      <c r="BE889">
        <f t="shared" si="1105"/>
        <v>17911128721.036907</v>
      </c>
      <c r="BF889">
        <f t="shared" si="1106"/>
        <v>0.52500049553976125</v>
      </c>
      <c r="BG889">
        <f t="shared" si="1107"/>
        <v>34.426250816000007</v>
      </c>
      <c r="BH889">
        <f t="shared" si="1128"/>
        <v>97504836</v>
      </c>
      <c r="BI889">
        <f t="shared" si="1129"/>
        <v>-2.8916857335568031</v>
      </c>
      <c r="BJ889">
        <f t="shared" si="1090"/>
        <v>-2127.4993999999992</v>
      </c>
      <c r="BK889">
        <f t="shared" si="1130"/>
        <v>-4.0334200992709811E-2</v>
      </c>
      <c r="BL889">
        <f t="shared" si="1131"/>
        <v>0.95966579900729021</v>
      </c>
      <c r="BM889">
        <f t="shared" si="1132"/>
        <v>31.196606153770787</v>
      </c>
      <c r="BN889">
        <f t="shared" si="1133"/>
        <v>483.22500600000001</v>
      </c>
      <c r="BO889">
        <f t="shared" si="1092"/>
        <v>524.82499400000006</v>
      </c>
      <c r="BP889">
        <f t="shared" si="1134"/>
        <v>567.19448582352925</v>
      </c>
      <c r="BQ889">
        <f t="shared" si="1135"/>
        <v>-42.369491823529188</v>
      </c>
      <c r="BR889">
        <f t="shared" si="1136"/>
        <v>-91.175018000000023</v>
      </c>
      <c r="BS889">
        <f t="shared" si="1137"/>
        <v>-95.225006000000008</v>
      </c>
      <c r="BT889">
        <f t="shared" si="1138"/>
        <v>-84.725006000000008</v>
      </c>
      <c r="BU889">
        <f t="shared" si="1139"/>
        <v>-91.97497599999997</v>
      </c>
      <c r="BV889">
        <f t="shared" si="1140"/>
        <v>510.70998759999998</v>
      </c>
      <c r="BW889">
        <f t="shared" si="1141"/>
        <v>516.33927428571428</v>
      </c>
      <c r="BX889">
        <f t="shared" si="1142"/>
        <v>531.85726552727272</v>
      </c>
      <c r="BY889">
        <f t="shared" si="1143"/>
        <v>547.86595255238092</v>
      </c>
      <c r="BZ889">
        <f t="shared" si="1144"/>
        <v>577.32501200000002</v>
      </c>
      <c r="CA889">
        <f t="shared" si="1145"/>
        <v>473.85000600000001</v>
      </c>
      <c r="CB889">
        <f t="shared" si="1146"/>
        <v>541.57348635999983</v>
      </c>
      <c r="CC889">
        <f t="shared" si="1147"/>
        <v>550.2490245111112</v>
      </c>
      <c r="CD889">
        <f t="shared" si="1148"/>
        <v>563.47865649111111</v>
      </c>
      <c r="CE889">
        <f t="shared" si="1149"/>
        <v>567.05301679389436</v>
      </c>
      <c r="CF889">
        <f t="shared" si="1150"/>
        <v>502.67498799999998</v>
      </c>
      <c r="CG889">
        <f t="shared" si="1151"/>
        <v>516.67498799999998</v>
      </c>
      <c r="CH889">
        <f t="shared" si="1152"/>
        <v>498.29998799999998</v>
      </c>
    </row>
    <row r="890" spans="1:86">
      <c r="A890" s="1">
        <v>40765</v>
      </c>
      <c r="B890">
        <v>499.5</v>
      </c>
      <c r="C890">
        <v>506</v>
      </c>
      <c r="D890">
        <v>486.89999399999999</v>
      </c>
      <c r="E890">
        <v>492.02499399999999</v>
      </c>
      <c r="F890">
        <v>5949080</v>
      </c>
      <c r="G890">
        <f t="shared" si="1086"/>
        <v>-2756511.8929533334</v>
      </c>
      <c r="H890">
        <f t="shared" si="1114"/>
        <v>54460094.944637306</v>
      </c>
      <c r="I890">
        <f t="shared" si="1087"/>
        <v>496.10624699999994</v>
      </c>
      <c r="J890">
        <f t="shared" si="1094"/>
        <v>569.08125300000006</v>
      </c>
      <c r="K890">
        <f t="shared" si="1095"/>
        <v>482.83750150000003</v>
      </c>
      <c r="L890">
        <f t="shared" si="1096"/>
        <v>8</v>
      </c>
      <c r="M890">
        <f t="shared" si="1097"/>
        <v>2</v>
      </c>
      <c r="N890">
        <f t="shared" si="1098"/>
        <v>20</v>
      </c>
      <c r="O890">
        <f t="shared" si="1099"/>
        <v>80</v>
      </c>
      <c r="P890">
        <f t="shared" si="1074"/>
        <v>19.100006000000008</v>
      </c>
      <c r="Q890">
        <f t="shared" si="1075"/>
        <v>13.975006000000008</v>
      </c>
      <c r="R890">
        <f t="shared" si="1076"/>
        <v>5.125</v>
      </c>
      <c r="S890">
        <f t="shared" si="1077"/>
        <v>19.100006000000008</v>
      </c>
      <c r="T890">
        <f t="shared" si="1113"/>
        <v>14.427256436818228</v>
      </c>
      <c r="U890">
        <f t="shared" si="1078"/>
        <v>-14.299987999999985</v>
      </c>
      <c r="V890">
        <f t="shared" si="1079"/>
        <v>5.3999939999999924</v>
      </c>
      <c r="W890">
        <f t="shared" si="1080"/>
        <v>0</v>
      </c>
      <c r="X890">
        <f t="shared" si="1081"/>
        <v>5.3999939999999924</v>
      </c>
      <c r="Y890">
        <f t="shared" si="1111"/>
        <v>2.1863794584098182</v>
      </c>
      <c r="Z890">
        <f t="shared" si="1112"/>
        <v>6.8097104280454195</v>
      </c>
      <c r="AA890">
        <f t="shared" si="1108"/>
        <v>15.154506111294991</v>
      </c>
      <c r="AB890">
        <f t="shared" si="1109"/>
        <v>47.200314611911246</v>
      </c>
      <c r="AC890">
        <f t="shared" si="1110"/>
        <v>51.392672016279164</v>
      </c>
      <c r="AD890">
        <f t="shared" si="1118"/>
        <v>29.11490013202592</v>
      </c>
      <c r="AE890">
        <f t="shared" si="1091"/>
        <v>510.79998799999993</v>
      </c>
      <c r="AF890">
        <f t="shared" si="1093"/>
        <v>518.19582133333324</v>
      </c>
      <c r="AG890">
        <f t="shared" si="1115"/>
        <v>552.64375300000006</v>
      </c>
      <c r="AH890">
        <f t="shared" si="1100"/>
        <v>537.53999640000006</v>
      </c>
      <c r="AI890">
        <f t="shared" si="1101"/>
        <v>601.40606801046135</v>
      </c>
      <c r="AJ890">
        <f t="shared" si="1102"/>
        <v>473.67392478953877</v>
      </c>
      <c r="AK890">
        <f t="shared" si="1103"/>
        <v>0.14366837311045216</v>
      </c>
      <c r="AL890">
        <f t="shared" si="1082"/>
        <v>-0.46335095392116654</v>
      </c>
      <c r="AM890">
        <f t="shared" si="1083"/>
        <v>-2756511.8929533334</v>
      </c>
      <c r="AN890">
        <f t="shared" si="1116"/>
        <v>-17088817.891372498</v>
      </c>
      <c r="AO890">
        <f t="shared" si="1117"/>
        <v>78881756</v>
      </c>
      <c r="AP890">
        <f t="shared" si="1119"/>
        <v>-0.21663840611474849</v>
      </c>
      <c r="AQ890">
        <f t="shared" si="1120"/>
        <v>507.56878090406042</v>
      </c>
      <c r="AR890">
        <f t="shared" si="1121"/>
        <v>506.26610500410953</v>
      </c>
      <c r="AS890">
        <f t="shared" si="1122"/>
        <v>527.55944611777818</v>
      </c>
      <c r="AT890">
        <f t="shared" si="1123"/>
        <v>546.33223281521953</v>
      </c>
      <c r="AU890">
        <f t="shared" si="1124"/>
        <v>532.97072312516252</v>
      </c>
      <c r="AV890">
        <f t="shared" si="1125"/>
        <v>551.78436130437467</v>
      </c>
      <c r="AW890">
        <f t="shared" si="1126"/>
        <v>-18.813638179212148</v>
      </c>
      <c r="AX890">
        <f t="shared" si="1153"/>
        <v>-9.8723943225781206</v>
      </c>
      <c r="AY890">
        <f t="shared" si="1127"/>
        <v>-8.9412438566340278</v>
      </c>
      <c r="AZ890">
        <f t="shared" si="1084"/>
        <v>494.97499599999998</v>
      </c>
      <c r="BA890">
        <f t="shared" si="1085"/>
        <v>2944645849.20368</v>
      </c>
      <c r="BB890">
        <f t="shared" si="1088"/>
        <v>2944645849.20368</v>
      </c>
      <c r="BC890">
        <f t="shared" si="1089"/>
        <v>0</v>
      </c>
      <c r="BD890">
        <f t="shared" si="1104"/>
        <v>12347997303.424507</v>
      </c>
      <c r="BE890">
        <f t="shared" si="1105"/>
        <v>16870121847.69359</v>
      </c>
      <c r="BF890">
        <f t="shared" si="1106"/>
        <v>0.73194476097472116</v>
      </c>
      <c r="BG890">
        <f t="shared" si="1107"/>
        <v>42.261437978125237</v>
      </c>
      <c r="BH890">
        <f t="shared" si="1128"/>
        <v>103453916</v>
      </c>
      <c r="BI890">
        <f t="shared" si="1129"/>
        <v>-3.4095997455850671</v>
      </c>
      <c r="BJ890">
        <f t="shared" si="1090"/>
        <v>862.5</v>
      </c>
      <c r="BK890">
        <f t="shared" si="1130"/>
        <v>1.9952321972872993E-2</v>
      </c>
      <c r="BL890">
        <f t="shared" si="1131"/>
        <v>1.019952321972873</v>
      </c>
      <c r="BM890">
        <f t="shared" si="1132"/>
        <v>33.660375249412304</v>
      </c>
      <c r="BN890">
        <f t="shared" si="1133"/>
        <v>496.449997</v>
      </c>
      <c r="BO890">
        <f t="shared" si="1092"/>
        <v>513.06249700000001</v>
      </c>
      <c r="BP890">
        <f t="shared" si="1134"/>
        <v>565.8319859117646</v>
      </c>
      <c r="BQ890">
        <f t="shared" si="1135"/>
        <v>-52.769488911764597</v>
      </c>
      <c r="BR890">
        <f t="shared" si="1136"/>
        <v>-72.750030000000038</v>
      </c>
      <c r="BS890">
        <f t="shared" si="1137"/>
        <v>-73.250030000000038</v>
      </c>
      <c r="BT890">
        <f t="shared" si="1138"/>
        <v>-66.450012000000015</v>
      </c>
      <c r="BU890">
        <f t="shared" si="1139"/>
        <v>-70.5</v>
      </c>
      <c r="BV890">
        <f t="shared" si="1140"/>
        <v>500.2416566666667</v>
      </c>
      <c r="BW890">
        <f t="shared" si="1141"/>
        <v>505.37141800000001</v>
      </c>
      <c r="BX890">
        <f t="shared" si="1142"/>
        <v>522.0990829454546</v>
      </c>
      <c r="BY890">
        <f t="shared" si="1143"/>
        <v>541.69988012380941</v>
      </c>
      <c r="BZ890">
        <f t="shared" si="1144"/>
        <v>574.95001200000002</v>
      </c>
      <c r="CA890">
        <f t="shared" si="1145"/>
        <v>473.85000600000001</v>
      </c>
      <c r="CB890">
        <f t="shared" si="1146"/>
        <v>527.83873569999992</v>
      </c>
      <c r="CC890">
        <f t="shared" si="1147"/>
        <v>537.67720885555548</v>
      </c>
      <c r="CD890">
        <f t="shared" si="1148"/>
        <v>557.79287287079364</v>
      </c>
      <c r="CE890">
        <f t="shared" si="1149"/>
        <v>564.77195618271764</v>
      </c>
      <c r="CF890">
        <f t="shared" si="1150"/>
        <v>482.39999399999999</v>
      </c>
      <c r="CG890">
        <f t="shared" si="1151"/>
        <v>492.60000600000001</v>
      </c>
      <c r="CH890">
        <f t="shared" si="1152"/>
        <v>473.85000600000001</v>
      </c>
    </row>
    <row r="891" spans="1:86">
      <c r="A891" s="1">
        <v>40766</v>
      </c>
      <c r="B891">
        <v>490</v>
      </c>
      <c r="C891">
        <v>491.70001200000002</v>
      </c>
      <c r="D891">
        <v>481.5</v>
      </c>
      <c r="E891">
        <v>489.17498799999998</v>
      </c>
      <c r="F891">
        <v>2900464</v>
      </c>
      <c r="G891">
        <f t="shared" si="1086"/>
        <v>1464438.0009842976</v>
      </c>
      <c r="H891">
        <f t="shared" si="1114"/>
        <v>55924532.945621602</v>
      </c>
      <c r="I891">
        <f t="shared" si="1087"/>
        <v>488.09375</v>
      </c>
      <c r="J891">
        <f t="shared" si="1094"/>
        <v>569.08125300000006</v>
      </c>
      <c r="K891">
        <f t="shared" si="1095"/>
        <v>482.83750150000003</v>
      </c>
      <c r="L891">
        <f t="shared" si="1096"/>
        <v>9</v>
      </c>
      <c r="M891">
        <f t="shared" si="1097"/>
        <v>3</v>
      </c>
      <c r="N891">
        <f t="shared" si="1098"/>
        <v>10</v>
      </c>
      <c r="O891">
        <f t="shared" si="1099"/>
        <v>70</v>
      </c>
      <c r="P891">
        <f t="shared" si="1074"/>
        <v>10.200012000000015</v>
      </c>
      <c r="Q891">
        <f t="shared" si="1075"/>
        <v>2.5250240000000304</v>
      </c>
      <c r="R891">
        <f t="shared" si="1076"/>
        <v>7.6749879999999848</v>
      </c>
      <c r="S891">
        <f t="shared" si="1077"/>
        <v>10.200012000000015</v>
      </c>
      <c r="T891">
        <f t="shared" si="1113"/>
        <v>14.125310405616927</v>
      </c>
      <c r="U891">
        <f t="shared" si="1078"/>
        <v>4.25</v>
      </c>
      <c r="V891">
        <f t="shared" si="1079"/>
        <v>12.75</v>
      </c>
      <c r="W891">
        <f t="shared" si="1080"/>
        <v>0</v>
      </c>
      <c r="X891">
        <f t="shared" si="1081"/>
        <v>12.75</v>
      </c>
      <c r="Y891">
        <f t="shared" si="1111"/>
        <v>2.0302094970948312</v>
      </c>
      <c r="Z891">
        <f t="shared" si="1112"/>
        <v>7.2340168260421747</v>
      </c>
      <c r="AA891">
        <f t="shared" si="1108"/>
        <v>14.372848728956205</v>
      </c>
      <c r="AB891">
        <f t="shared" si="1109"/>
        <v>51.213152973725585</v>
      </c>
      <c r="AC891">
        <f t="shared" si="1110"/>
        <v>56.170986625737541</v>
      </c>
      <c r="AD891">
        <f t="shared" si="1118"/>
        <v>32.243207914644039</v>
      </c>
      <c r="AE891">
        <f t="shared" si="1091"/>
        <v>499.04998799999993</v>
      </c>
      <c r="AF891">
        <f t="shared" si="1093"/>
        <v>507.19582133333324</v>
      </c>
      <c r="AG891">
        <f t="shared" si="1115"/>
        <v>549.01000360000012</v>
      </c>
      <c r="AH891">
        <f t="shared" si="1100"/>
        <v>529.97999279999999</v>
      </c>
      <c r="AI891">
        <f t="shared" si="1101"/>
        <v>596.98171970974431</v>
      </c>
      <c r="AJ891">
        <f t="shared" si="1102"/>
        <v>462.97826589025567</v>
      </c>
      <c r="AK891">
        <f t="shared" si="1103"/>
        <v>0.1954928874074619</v>
      </c>
      <c r="AL891">
        <f t="shared" si="1082"/>
        <v>0.50489783737508809</v>
      </c>
      <c r="AM891">
        <f t="shared" si="1083"/>
        <v>1464438.0009842976</v>
      </c>
      <c r="AN891">
        <f t="shared" si="1116"/>
        <v>-10302430.365919532</v>
      </c>
      <c r="AO891">
        <f t="shared" si="1117"/>
        <v>74844376</v>
      </c>
      <c r="AP891">
        <f t="shared" si="1119"/>
        <v>-0.13765136295504063</v>
      </c>
      <c r="AQ891">
        <f t="shared" si="1120"/>
        <v>501.31489131667985</v>
      </c>
      <c r="AR891">
        <f t="shared" si="1121"/>
        <v>496.94914349793834</v>
      </c>
      <c r="AS891">
        <f t="shared" si="1122"/>
        <v>520.65024365657814</v>
      </c>
      <c r="AT891">
        <f t="shared" si="1123"/>
        <v>541.18808078184975</v>
      </c>
      <c r="AU891">
        <f t="shared" si="1124"/>
        <v>526.40136285638812</v>
      </c>
      <c r="AV891">
        <f t="shared" si="1125"/>
        <v>547.40170517306842</v>
      </c>
      <c r="AW891">
        <f t="shared" si="1126"/>
        <v>-21.000342316680303</v>
      </c>
      <c r="AX891">
        <f t="shared" si="1153"/>
        <v>-12.097983921398557</v>
      </c>
      <c r="AY891">
        <f t="shared" si="1127"/>
        <v>-8.9023583952817464</v>
      </c>
      <c r="AZ891">
        <f t="shared" si="1084"/>
        <v>487.45833333333331</v>
      </c>
      <c r="BA891">
        <f t="shared" si="1085"/>
        <v>1413855347.3333333</v>
      </c>
      <c r="BB891">
        <f t="shared" si="1088"/>
        <v>0</v>
      </c>
      <c r="BC891">
        <f t="shared" si="1089"/>
        <v>1413855347.3333333</v>
      </c>
      <c r="BD891">
        <f t="shared" si="1104"/>
        <v>11162995389.939203</v>
      </c>
      <c r="BE891">
        <f t="shared" si="1105"/>
        <v>18283977195.026924</v>
      </c>
      <c r="BF891">
        <f t="shared" si="1106"/>
        <v>0.6105343094048179</v>
      </c>
      <c r="BG891">
        <f t="shared" si="1107"/>
        <v>37.908804912727646</v>
      </c>
      <c r="BH891">
        <f t="shared" si="1128"/>
        <v>100553452</v>
      </c>
      <c r="BI891">
        <f t="shared" si="1129"/>
        <v>-3.8363677201262574</v>
      </c>
      <c r="BJ891">
        <f t="shared" si="1090"/>
        <v>-385.00060000000076</v>
      </c>
      <c r="BK891">
        <f t="shared" si="1130"/>
        <v>-5.7924008632781118E-3</v>
      </c>
      <c r="BL891">
        <f t="shared" si="1131"/>
        <v>0.99420759913672185</v>
      </c>
      <c r="BM891">
        <f t="shared" si="1132"/>
        <v>35.313010699897674</v>
      </c>
      <c r="BN891">
        <f t="shared" si="1133"/>
        <v>486.60000600000001</v>
      </c>
      <c r="BO891">
        <f t="shared" si="1092"/>
        <v>499.85249939999994</v>
      </c>
      <c r="BP891">
        <f t="shared" si="1134"/>
        <v>563.67500079411764</v>
      </c>
      <c r="BQ891">
        <f t="shared" si="1135"/>
        <v>-63.822501394117694</v>
      </c>
      <c r="BR891">
        <f t="shared" si="1136"/>
        <v>-79.325012000000015</v>
      </c>
      <c r="BS891">
        <f t="shared" si="1137"/>
        <v>-79.325012000000015</v>
      </c>
      <c r="BT891">
        <f t="shared" si="1138"/>
        <v>-79.299987999999985</v>
      </c>
      <c r="BU891">
        <f t="shared" si="1139"/>
        <v>-76.5</v>
      </c>
      <c r="BV891">
        <f t="shared" si="1140"/>
        <v>493.03332333333321</v>
      </c>
      <c r="BW891">
        <f t="shared" si="1141"/>
        <v>497.07975133333326</v>
      </c>
      <c r="BX891">
        <f t="shared" si="1142"/>
        <v>513.30544505454543</v>
      </c>
      <c r="BY891">
        <f t="shared" si="1143"/>
        <v>535.65523583809522</v>
      </c>
      <c r="BZ891">
        <f t="shared" si="1144"/>
        <v>574.95001200000002</v>
      </c>
      <c r="CA891">
        <f t="shared" si="1145"/>
        <v>473.85000600000001</v>
      </c>
      <c r="CB891">
        <f t="shared" si="1146"/>
        <v>510.01040066666667</v>
      </c>
      <c r="CC891">
        <f t="shared" si="1147"/>
        <v>524.39824997222229</v>
      </c>
      <c r="CD891">
        <f t="shared" si="1148"/>
        <v>553.67136784436502</v>
      </c>
      <c r="CE891">
        <f t="shared" si="1149"/>
        <v>564.91077059421559</v>
      </c>
      <c r="CF891">
        <f t="shared" si="1150"/>
        <v>492.02499399999999</v>
      </c>
      <c r="CG891">
        <f t="shared" si="1151"/>
        <v>506</v>
      </c>
      <c r="CH891">
        <f t="shared" si="1152"/>
        <v>486.89999399999999</v>
      </c>
    </row>
    <row r="892" spans="1:86">
      <c r="A892" s="1">
        <v>40767</v>
      </c>
      <c r="B892">
        <v>495.27499399999999</v>
      </c>
      <c r="C892">
        <v>495.95001200000002</v>
      </c>
      <c r="D892">
        <v>468.75</v>
      </c>
      <c r="E892">
        <v>473.57501200000002</v>
      </c>
      <c r="F892">
        <v>4169084</v>
      </c>
      <c r="G892">
        <f t="shared" si="1086"/>
        <v>-2689975.804826553</v>
      </c>
      <c r="H892">
        <f t="shared" si="1114"/>
        <v>53234557.140795052</v>
      </c>
      <c r="I892">
        <f t="shared" si="1087"/>
        <v>483.38750450000003</v>
      </c>
      <c r="J892">
        <f t="shared" si="1094"/>
        <v>569.08125300000006</v>
      </c>
      <c r="K892">
        <f t="shared" si="1095"/>
        <v>482.83750150000003</v>
      </c>
      <c r="L892">
        <f t="shared" si="1096"/>
        <v>10</v>
      </c>
      <c r="M892">
        <f t="shared" si="1097"/>
        <v>4</v>
      </c>
      <c r="N892">
        <f t="shared" si="1098"/>
        <v>0</v>
      </c>
      <c r="O892">
        <f t="shared" si="1099"/>
        <v>60</v>
      </c>
      <c r="P892">
        <f t="shared" si="1074"/>
        <v>27.200012000000015</v>
      </c>
      <c r="Q892">
        <f t="shared" si="1075"/>
        <v>22.375</v>
      </c>
      <c r="R892">
        <f t="shared" si="1076"/>
        <v>4.8250120000000152</v>
      </c>
      <c r="S892">
        <f t="shared" si="1077"/>
        <v>27.200012000000015</v>
      </c>
      <c r="T892">
        <f t="shared" si="1113"/>
        <v>15.059217662358577</v>
      </c>
      <c r="U892">
        <f t="shared" si="1078"/>
        <v>-6.7750240000000304</v>
      </c>
      <c r="V892">
        <f t="shared" si="1079"/>
        <v>-9.2749939999999924</v>
      </c>
      <c r="W892">
        <f t="shared" si="1080"/>
        <v>0</v>
      </c>
      <c r="X892">
        <f t="shared" si="1081"/>
        <v>0</v>
      </c>
      <c r="Y892">
        <f t="shared" si="1111"/>
        <v>1.8851945330166289</v>
      </c>
      <c r="Z892">
        <f t="shared" si="1112"/>
        <v>6.7173013384677338</v>
      </c>
      <c r="AA892">
        <f t="shared" si="1108"/>
        <v>12.51854229937048</v>
      </c>
      <c r="AB892">
        <f t="shared" si="1109"/>
        <v>44.605911735096534</v>
      </c>
      <c r="AC892">
        <f t="shared" si="1110"/>
        <v>56.170986625737541</v>
      </c>
      <c r="AD892">
        <f t="shared" si="1118"/>
        <v>35.768574418250729</v>
      </c>
      <c r="AE892">
        <f t="shared" si="1091"/>
        <v>487.96999519999997</v>
      </c>
      <c r="AF892">
        <f t="shared" si="1093"/>
        <v>494.80415866666664</v>
      </c>
      <c r="AG892">
        <f t="shared" si="1115"/>
        <v>544.03750300000002</v>
      </c>
      <c r="AH892">
        <f t="shared" si="1100"/>
        <v>520.48749399999997</v>
      </c>
      <c r="AI892">
        <f t="shared" si="1101"/>
        <v>589.82647031751253</v>
      </c>
      <c r="AJ892">
        <f t="shared" si="1102"/>
        <v>451.14851768248741</v>
      </c>
      <c r="AK892">
        <f t="shared" si="1103"/>
        <v>0.16171636436351938</v>
      </c>
      <c r="AL892">
        <f t="shared" si="1082"/>
        <v>-0.645219862403001</v>
      </c>
      <c r="AM892">
        <f t="shared" si="1083"/>
        <v>-2689975.804826553</v>
      </c>
      <c r="AN892">
        <f t="shared" si="1116"/>
        <v>-7671129.6564111384</v>
      </c>
      <c r="AO892">
        <f t="shared" si="1117"/>
        <v>71733760</v>
      </c>
      <c r="AP892">
        <f t="shared" si="1119"/>
        <v>-0.10693890375202887</v>
      </c>
      <c r="AQ892">
        <f t="shared" si="1120"/>
        <v>491.8833323490087</v>
      </c>
      <c r="AR892">
        <f t="shared" si="1121"/>
        <v>494.05663418102591</v>
      </c>
      <c r="AS892">
        <f t="shared" si="1122"/>
        <v>512.17670195839412</v>
      </c>
      <c r="AT892">
        <f t="shared" si="1123"/>
        <v>535.10290459148325</v>
      </c>
      <c r="AU892">
        <f t="shared" si="1124"/>
        <v>518.47741022792991</v>
      </c>
      <c r="AV892">
        <f t="shared" si="1125"/>
        <v>542.23383665095366</v>
      </c>
      <c r="AW892">
        <f t="shared" si="1126"/>
        <v>-23.756426423023754</v>
      </c>
      <c r="AX892">
        <f t="shared" si="1153"/>
        <v>-14.429672421723597</v>
      </c>
      <c r="AY892">
        <f t="shared" si="1127"/>
        <v>-9.3267540013001575</v>
      </c>
      <c r="AZ892">
        <f t="shared" si="1084"/>
        <v>479.42500799999999</v>
      </c>
      <c r="BA892">
        <f t="shared" si="1085"/>
        <v>1998763130.0526719</v>
      </c>
      <c r="BB892">
        <f t="shared" si="1088"/>
        <v>0</v>
      </c>
      <c r="BC892">
        <f t="shared" si="1089"/>
        <v>1998763130.0526719</v>
      </c>
      <c r="BD892">
        <f t="shared" si="1104"/>
        <v>8471020413.0634909</v>
      </c>
      <c r="BE892">
        <f t="shared" si="1105"/>
        <v>20282740325.079597</v>
      </c>
      <c r="BF892">
        <f t="shared" si="1106"/>
        <v>0.41764674187486778</v>
      </c>
      <c r="BG892">
        <f t="shared" si="1107"/>
        <v>29.460565142097465</v>
      </c>
      <c r="BH892">
        <f t="shared" si="1128"/>
        <v>96384368</v>
      </c>
      <c r="BI892">
        <f t="shared" si="1129"/>
        <v>-4.3812143059445816</v>
      </c>
      <c r="BJ892">
        <f t="shared" si="1090"/>
        <v>-1659.997599999997</v>
      </c>
      <c r="BK892">
        <f t="shared" si="1130"/>
        <v>-3.1890379481135635E-2</v>
      </c>
      <c r="BL892">
        <f t="shared" si="1131"/>
        <v>0.9681096205188644</v>
      </c>
      <c r="BM892">
        <f t="shared" si="1132"/>
        <v>36.544849297968746</v>
      </c>
      <c r="BN892">
        <f t="shared" si="1133"/>
        <v>482.35000600000001</v>
      </c>
      <c r="BO892">
        <f t="shared" si="1092"/>
        <v>491.22250060000005</v>
      </c>
      <c r="BP892">
        <f t="shared" si="1134"/>
        <v>561.12132485294114</v>
      </c>
      <c r="BQ892">
        <f t="shared" si="1135"/>
        <v>-69.898824252941097</v>
      </c>
      <c r="BR892">
        <f t="shared" si="1136"/>
        <v>-94.049987999999985</v>
      </c>
      <c r="BS892">
        <f t="shared" si="1137"/>
        <v>-93.799987999999985</v>
      </c>
      <c r="BT892">
        <f t="shared" si="1138"/>
        <v>-79</v>
      </c>
      <c r="BU892">
        <f t="shared" si="1139"/>
        <v>-75.925018000000023</v>
      </c>
      <c r="BV892">
        <f t="shared" si="1140"/>
        <v>484.54166466666663</v>
      </c>
      <c r="BW892">
        <f t="shared" si="1141"/>
        <v>487.4738058095237</v>
      </c>
      <c r="BX892">
        <f t="shared" si="1142"/>
        <v>503.04999399999997</v>
      </c>
      <c r="BY892">
        <f t="shared" si="1143"/>
        <v>528.4709509238096</v>
      </c>
      <c r="BZ892">
        <f t="shared" si="1144"/>
        <v>574.95001200000002</v>
      </c>
      <c r="CA892">
        <f t="shared" si="1145"/>
        <v>468.75</v>
      </c>
      <c r="CB892">
        <f t="shared" si="1146"/>
        <v>493.42357477333337</v>
      </c>
      <c r="CC892">
        <f t="shared" si="1147"/>
        <v>507.47602699999999</v>
      </c>
      <c r="CD892">
        <f t="shared" si="1148"/>
        <v>546.56241550142852</v>
      </c>
      <c r="CE892">
        <f t="shared" si="1149"/>
        <v>562.34923454501256</v>
      </c>
      <c r="CF892">
        <f t="shared" si="1150"/>
        <v>489.17498799999998</v>
      </c>
      <c r="CG892">
        <f t="shared" si="1151"/>
        <v>491.70001200000002</v>
      </c>
      <c r="CH892">
        <f t="shared" si="1152"/>
        <v>481.5</v>
      </c>
    </row>
    <row r="893" spans="1:86">
      <c r="A893" s="1">
        <v>40771</v>
      </c>
      <c r="B893">
        <v>483.5</v>
      </c>
      <c r="C893">
        <v>489.17498799999998</v>
      </c>
      <c r="D893">
        <v>478.02499399999999</v>
      </c>
      <c r="E893">
        <v>486.79998799999998</v>
      </c>
      <c r="F893">
        <v>2983568</v>
      </c>
      <c r="G893">
        <f t="shared" si="1086"/>
        <v>1712540.5895816616</v>
      </c>
      <c r="H893">
        <f t="shared" si="1114"/>
        <v>54947097.730376713</v>
      </c>
      <c r="I893">
        <f t="shared" si="1087"/>
        <v>484.37499250000002</v>
      </c>
      <c r="J893">
        <f t="shared" si="1094"/>
        <v>564.67500300000006</v>
      </c>
      <c r="K893">
        <f t="shared" si="1095"/>
        <v>482.83750150000003</v>
      </c>
      <c r="L893">
        <f t="shared" si="1096"/>
        <v>10</v>
      </c>
      <c r="M893">
        <f t="shared" si="1097"/>
        <v>5</v>
      </c>
      <c r="N893">
        <f t="shared" si="1098"/>
        <v>0</v>
      </c>
      <c r="O893">
        <f t="shared" si="1099"/>
        <v>50</v>
      </c>
      <c r="P893">
        <f t="shared" si="1074"/>
        <v>11.149993999999992</v>
      </c>
      <c r="Q893">
        <f t="shared" si="1075"/>
        <v>2.375</v>
      </c>
      <c r="R893">
        <f t="shared" si="1076"/>
        <v>8.7749939999999924</v>
      </c>
      <c r="S893">
        <f t="shared" si="1077"/>
        <v>11.149993999999992</v>
      </c>
      <c r="T893">
        <f t="shared" si="1113"/>
        <v>14.779987400761536</v>
      </c>
      <c r="U893">
        <f t="shared" si="1078"/>
        <v>15.52502400000003</v>
      </c>
      <c r="V893">
        <f t="shared" si="1079"/>
        <v>-6.9750060000000076</v>
      </c>
      <c r="W893">
        <f t="shared" si="1080"/>
        <v>15.52502400000003</v>
      </c>
      <c r="X893">
        <f t="shared" si="1081"/>
        <v>0</v>
      </c>
      <c r="Y893">
        <f t="shared" si="1111"/>
        <v>2.8594680663725862</v>
      </c>
      <c r="Z893">
        <f t="shared" si="1112"/>
        <v>6.2374941000057529</v>
      </c>
      <c r="AA893">
        <f t="shared" si="1108"/>
        <v>19.346891095626052</v>
      </c>
      <c r="AB893">
        <f t="shared" si="1109"/>
        <v>42.202296462609752</v>
      </c>
      <c r="AC893">
        <f t="shared" si="1110"/>
        <v>37.133561422494282</v>
      </c>
      <c r="AD893">
        <f t="shared" si="1118"/>
        <v>38.06971559360386</v>
      </c>
      <c r="AE893">
        <f t="shared" si="1091"/>
        <v>484.79499520000002</v>
      </c>
      <c r="AF893">
        <f t="shared" si="1093"/>
        <v>487.77499400000005</v>
      </c>
      <c r="AG893">
        <f t="shared" si="1115"/>
        <v>540.25125120000007</v>
      </c>
      <c r="AH893">
        <f t="shared" si="1100"/>
        <v>512.40499279999995</v>
      </c>
      <c r="AI893">
        <f t="shared" si="1101"/>
        <v>576.52790422492399</v>
      </c>
      <c r="AJ893">
        <f t="shared" si="1102"/>
        <v>448.28208137507596</v>
      </c>
      <c r="AK893">
        <f t="shared" si="1103"/>
        <v>0.30034433690695189</v>
      </c>
      <c r="AL893">
        <f t="shared" si="1082"/>
        <v>0.57399080214751652</v>
      </c>
      <c r="AM893">
        <f t="shared" si="1083"/>
        <v>1712540.5895816616</v>
      </c>
      <c r="AN893">
        <f t="shared" si="1116"/>
        <v>-3412124.224394178</v>
      </c>
      <c r="AO893">
        <f t="shared" si="1117"/>
        <v>71592120</v>
      </c>
      <c r="AP893">
        <f t="shared" si="1119"/>
        <v>-4.7660611592367681E-2</v>
      </c>
      <c r="AQ893">
        <f t="shared" si="1120"/>
        <v>490.15499527034575</v>
      </c>
      <c r="AR893">
        <f t="shared" si="1121"/>
        <v>495.73624685943355</v>
      </c>
      <c r="AS893">
        <f t="shared" si="1122"/>
        <v>507.60889344588315</v>
      </c>
      <c r="AT893">
        <f t="shared" si="1123"/>
        <v>530.75564209824972</v>
      </c>
      <c r="AU893">
        <f t="shared" si="1124"/>
        <v>513.72579689374038</v>
      </c>
      <c r="AV893">
        <f t="shared" si="1125"/>
        <v>538.35346724538692</v>
      </c>
      <c r="AW893">
        <f t="shared" si="1126"/>
        <v>-24.627670351646543</v>
      </c>
      <c r="AX893">
        <f t="shared" si="1153"/>
        <v>-16.469272007708184</v>
      </c>
      <c r="AY893">
        <f t="shared" si="1127"/>
        <v>-8.1583983439383587</v>
      </c>
      <c r="AZ893">
        <f t="shared" si="1084"/>
        <v>484.6666566666666</v>
      </c>
      <c r="BA893">
        <f t="shared" si="1085"/>
        <v>1446035927.497653</v>
      </c>
      <c r="BB893">
        <f t="shared" si="1088"/>
        <v>1446035927.497653</v>
      </c>
      <c r="BC893">
        <f t="shared" si="1089"/>
        <v>0</v>
      </c>
      <c r="BD893">
        <f t="shared" si="1104"/>
        <v>7652338219.8193655</v>
      </c>
      <c r="BE893">
        <f t="shared" si="1105"/>
        <v>20282740325.079597</v>
      </c>
      <c r="BF893">
        <f t="shared" si="1106"/>
        <v>0.37728325153171011</v>
      </c>
      <c r="BG893">
        <f t="shared" si="1107"/>
        <v>27.393294089078935</v>
      </c>
      <c r="BH893">
        <f t="shared" si="1128"/>
        <v>99367936</v>
      </c>
      <c r="BI893">
        <f t="shared" si="1129"/>
        <v>-4.5746283529406533</v>
      </c>
      <c r="BJ893">
        <f t="shared" si="1090"/>
        <v>1222.497599999997</v>
      </c>
      <c r="BK893">
        <f t="shared" si="1130"/>
        <v>2.7925831525925125E-2</v>
      </c>
      <c r="BL893">
        <f t="shared" si="1131"/>
        <v>1.0279258315259252</v>
      </c>
      <c r="BM893">
        <f t="shared" si="1132"/>
        <v>33.795741717332447</v>
      </c>
      <c r="BN893">
        <f t="shared" si="1133"/>
        <v>483.59999099999999</v>
      </c>
      <c r="BO893">
        <f t="shared" si="1092"/>
        <v>486.44500120000004</v>
      </c>
      <c r="BP893">
        <f t="shared" si="1134"/>
        <v>558.45036852941178</v>
      </c>
      <c r="BQ893">
        <f t="shared" si="1135"/>
        <v>-72.00536732941174</v>
      </c>
      <c r="BR893">
        <f t="shared" si="1136"/>
        <v>-78.52502400000003</v>
      </c>
      <c r="BS893">
        <f t="shared" si="1137"/>
        <v>-83.100006000000008</v>
      </c>
      <c r="BT893">
        <f t="shared" si="1138"/>
        <v>-77.825012000000015</v>
      </c>
      <c r="BU893">
        <f t="shared" si="1139"/>
        <v>-81.75</v>
      </c>
      <c r="BV893">
        <f t="shared" si="1140"/>
        <v>484.15166226666668</v>
      </c>
      <c r="BW893">
        <f t="shared" si="1141"/>
        <v>485.18689990476196</v>
      </c>
      <c r="BX893">
        <f t="shared" si="1142"/>
        <v>496.92499290909092</v>
      </c>
      <c r="BY893">
        <f t="shared" si="1143"/>
        <v>523.01975901904768</v>
      </c>
      <c r="BZ893">
        <f t="shared" si="1144"/>
        <v>567</v>
      </c>
      <c r="CA893">
        <f t="shared" si="1145"/>
        <v>468.75</v>
      </c>
      <c r="CB893">
        <f t="shared" si="1146"/>
        <v>485.31357777333335</v>
      </c>
      <c r="CC893">
        <f t="shared" si="1147"/>
        <v>492.48214464444436</v>
      </c>
      <c r="CD893">
        <f t="shared" si="1148"/>
        <v>537.4537062057143</v>
      </c>
      <c r="CE893">
        <f t="shared" si="1149"/>
        <v>561.67742993162858</v>
      </c>
      <c r="CF893">
        <f t="shared" si="1150"/>
        <v>473.57501200000002</v>
      </c>
      <c r="CG893">
        <f t="shared" si="1151"/>
        <v>495.95001200000002</v>
      </c>
      <c r="CH893">
        <f t="shared" si="1152"/>
        <v>468.75</v>
      </c>
    </row>
    <row r="894" spans="1:86">
      <c r="A894" s="1">
        <v>40772</v>
      </c>
      <c r="B894">
        <v>487.25</v>
      </c>
      <c r="C894">
        <v>504.70001200000002</v>
      </c>
      <c r="D894">
        <v>485</v>
      </c>
      <c r="E894">
        <v>499.95001200000002</v>
      </c>
      <c r="F894">
        <v>4557892</v>
      </c>
      <c r="G894">
        <f t="shared" si="1086"/>
        <v>2359925.1155128246</v>
      </c>
      <c r="H894">
        <f t="shared" si="1114"/>
        <v>57307022.845889539</v>
      </c>
      <c r="I894">
        <f t="shared" si="1087"/>
        <v>494.22500600000001</v>
      </c>
      <c r="J894">
        <f t="shared" si="1094"/>
        <v>556.42498799999998</v>
      </c>
      <c r="K894">
        <f t="shared" si="1095"/>
        <v>482.83750150000003</v>
      </c>
      <c r="L894">
        <f t="shared" si="1096"/>
        <v>10</v>
      </c>
      <c r="M894">
        <f t="shared" si="1097"/>
        <v>6</v>
      </c>
      <c r="N894">
        <f t="shared" si="1098"/>
        <v>0</v>
      </c>
      <c r="O894">
        <f t="shared" si="1099"/>
        <v>40</v>
      </c>
      <c r="P894">
        <f t="shared" si="1074"/>
        <v>19.700012000000015</v>
      </c>
      <c r="Q894">
        <f t="shared" si="1075"/>
        <v>4.75</v>
      </c>
      <c r="R894">
        <f t="shared" si="1076"/>
        <v>14.950012000000015</v>
      </c>
      <c r="S894">
        <f t="shared" si="1077"/>
        <v>19.700012000000015</v>
      </c>
      <c r="T894">
        <f t="shared" si="1113"/>
        <v>15.131417729278571</v>
      </c>
      <c r="U894">
        <f t="shared" si="1078"/>
        <v>-5.0018000000022766E-2</v>
      </c>
      <c r="V894">
        <f t="shared" si="1079"/>
        <v>6</v>
      </c>
      <c r="W894">
        <f t="shared" si="1080"/>
        <v>0</v>
      </c>
      <c r="X894">
        <f t="shared" si="1081"/>
        <v>6</v>
      </c>
      <c r="Y894">
        <f t="shared" si="1111"/>
        <v>2.6552203473459732</v>
      </c>
      <c r="Z894">
        <f t="shared" si="1112"/>
        <v>6.2205302357196279</v>
      </c>
      <c r="AA894">
        <f t="shared" si="1108"/>
        <v>17.547730125831162</v>
      </c>
      <c r="AB894">
        <f t="shared" si="1109"/>
        <v>41.110029126241088</v>
      </c>
      <c r="AC894">
        <f t="shared" si="1110"/>
        <v>40.169108572925104</v>
      </c>
      <c r="AD894">
        <f t="shared" si="1118"/>
        <v>39.824897711271959</v>
      </c>
      <c r="AE894">
        <f t="shared" si="1091"/>
        <v>488.30499879999996</v>
      </c>
      <c r="AF894">
        <f t="shared" si="1093"/>
        <v>487.32083133333327</v>
      </c>
      <c r="AG894">
        <f t="shared" si="1115"/>
        <v>536.74750059999997</v>
      </c>
      <c r="AH894">
        <f t="shared" si="1100"/>
        <v>505.86749279999992</v>
      </c>
      <c r="AI894">
        <f t="shared" si="1101"/>
        <v>559.55763519549475</v>
      </c>
      <c r="AJ894">
        <f t="shared" si="1102"/>
        <v>452.17735040450509</v>
      </c>
      <c r="AK894">
        <f t="shared" si="1103"/>
        <v>0.44489229739408881</v>
      </c>
      <c r="AL894">
        <f t="shared" si="1082"/>
        <v>0.51776679120804636</v>
      </c>
      <c r="AM894">
        <f t="shared" si="1083"/>
        <v>2359925.1155128246</v>
      </c>
      <c r="AN894">
        <f t="shared" si="1116"/>
        <v>-1972810.3048080727</v>
      </c>
      <c r="AO894">
        <f t="shared" si="1117"/>
        <v>73954720</v>
      </c>
      <c r="AP894">
        <f t="shared" si="1119"/>
        <v>-2.6675921493693341E-2</v>
      </c>
      <c r="AQ894">
        <f t="shared" si="1120"/>
        <v>493.48530095842818</v>
      </c>
      <c r="AR894">
        <f t="shared" si="1121"/>
        <v>491.58628808449498</v>
      </c>
      <c r="AS894">
        <f t="shared" si="1122"/>
        <v>506.23029478562421</v>
      </c>
      <c r="AT894">
        <f t="shared" si="1123"/>
        <v>527.98313538940727</v>
      </c>
      <c r="AU894">
        <f t="shared" si="1124"/>
        <v>511.65942915967935</v>
      </c>
      <c r="AV894">
        <f t="shared" si="1125"/>
        <v>535.66522537820981</v>
      </c>
      <c r="AW894">
        <f t="shared" si="1126"/>
        <v>-24.005796218530463</v>
      </c>
      <c r="AX894">
        <f t="shared" si="1153"/>
        <v>-17.976576849872639</v>
      </c>
      <c r="AY894">
        <f t="shared" si="1127"/>
        <v>-6.0292193686578237</v>
      </c>
      <c r="AZ894">
        <f t="shared" si="1084"/>
        <v>496.55000799999999</v>
      </c>
      <c r="BA894">
        <f t="shared" si="1085"/>
        <v>2263221309.0631361</v>
      </c>
      <c r="BB894">
        <f t="shared" si="1088"/>
        <v>2263221309.0631361</v>
      </c>
      <c r="BC894">
        <f t="shared" si="1089"/>
        <v>0</v>
      </c>
      <c r="BD894">
        <f t="shared" si="1104"/>
        <v>8754983440.3410206</v>
      </c>
      <c r="BE894">
        <f t="shared" si="1105"/>
        <v>20282740325.079597</v>
      </c>
      <c r="BF894">
        <f t="shared" si="1106"/>
        <v>0.43164697176128064</v>
      </c>
      <c r="BG894">
        <f t="shared" si="1107"/>
        <v>30.150377870757325</v>
      </c>
      <c r="BH894">
        <f t="shared" si="1128"/>
        <v>103925828</v>
      </c>
      <c r="BI894">
        <f t="shared" si="1129"/>
        <v>-4.4814923726999485</v>
      </c>
      <c r="BJ894">
        <f t="shared" si="1090"/>
        <v>1215.002400000003</v>
      </c>
      <c r="BK894">
        <f t="shared" si="1130"/>
        <v>2.7013197050448634E-2</v>
      </c>
      <c r="BL894">
        <f t="shared" si="1131"/>
        <v>1.0270131970504486</v>
      </c>
      <c r="BM894">
        <f t="shared" si="1132"/>
        <v>28.297189644755228</v>
      </c>
      <c r="BN894">
        <f t="shared" si="1133"/>
        <v>494.85000600000001</v>
      </c>
      <c r="BO894">
        <f t="shared" si="1092"/>
        <v>488.77000120000002</v>
      </c>
      <c r="BP894">
        <f t="shared" si="1134"/>
        <v>555.84595711764712</v>
      </c>
      <c r="BQ894">
        <f t="shared" si="1135"/>
        <v>-67.075955917647093</v>
      </c>
      <c r="BR894">
        <f t="shared" si="1136"/>
        <v>-55.22497599999997</v>
      </c>
      <c r="BS894">
        <f t="shared" si="1137"/>
        <v>-62.674987999999985</v>
      </c>
      <c r="BT894">
        <f t="shared" si="1138"/>
        <v>-58.149963999999954</v>
      </c>
      <c r="BU894">
        <f t="shared" si="1139"/>
        <v>-72.75</v>
      </c>
      <c r="BV894">
        <f t="shared" si="1140"/>
        <v>489.20333453333336</v>
      </c>
      <c r="BW894">
        <f t="shared" si="1141"/>
        <v>488.66547647619041</v>
      </c>
      <c r="BX894">
        <f t="shared" si="1142"/>
        <v>494.66045094545461</v>
      </c>
      <c r="BY894">
        <f t="shared" si="1143"/>
        <v>519.18154576190477</v>
      </c>
      <c r="BZ894">
        <f t="shared" si="1144"/>
        <v>562.84997599999997</v>
      </c>
      <c r="CA894">
        <f t="shared" si="1145"/>
        <v>468.75</v>
      </c>
      <c r="CB894">
        <f t="shared" si="1146"/>
        <v>488.24974545999993</v>
      </c>
      <c r="CC894">
        <f t="shared" si="1147"/>
        <v>485.64812003333327</v>
      </c>
      <c r="CD894">
        <f t="shared" si="1148"/>
        <v>526.14963405999993</v>
      </c>
      <c r="CE894">
        <f t="shared" si="1149"/>
        <v>559.18729167855736</v>
      </c>
      <c r="CF894">
        <f t="shared" si="1150"/>
        <v>486.79998799999998</v>
      </c>
      <c r="CG894">
        <f t="shared" si="1151"/>
        <v>489.17498799999998</v>
      </c>
      <c r="CH894">
        <f t="shared" si="1152"/>
        <v>478.02499399999999</v>
      </c>
    </row>
    <row r="895" spans="1:86">
      <c r="A895" s="1">
        <v>40773</v>
      </c>
      <c r="B895">
        <v>502.95001200000002</v>
      </c>
      <c r="C895">
        <v>504.64999399999999</v>
      </c>
      <c r="D895">
        <v>479</v>
      </c>
      <c r="E895">
        <v>481.17498799999998</v>
      </c>
      <c r="F895">
        <v>3619896</v>
      </c>
      <c r="G895">
        <f t="shared" si="1086"/>
        <v>-3005998.7522074315</v>
      </c>
      <c r="H895">
        <f t="shared" si="1114"/>
        <v>54301024.09368211</v>
      </c>
      <c r="I895">
        <f t="shared" si="1087"/>
        <v>491.94374850000003</v>
      </c>
      <c r="J895">
        <f t="shared" si="1094"/>
        <v>552.0625</v>
      </c>
      <c r="K895">
        <f t="shared" si="1095"/>
        <v>482.83750150000003</v>
      </c>
      <c r="L895">
        <f t="shared" si="1096"/>
        <v>10</v>
      </c>
      <c r="M895">
        <f t="shared" si="1097"/>
        <v>7</v>
      </c>
      <c r="N895">
        <f t="shared" si="1098"/>
        <v>0</v>
      </c>
      <c r="O895">
        <f t="shared" si="1099"/>
        <v>30</v>
      </c>
      <c r="P895">
        <f t="shared" si="1074"/>
        <v>25.649993999999992</v>
      </c>
      <c r="Q895">
        <f t="shared" si="1075"/>
        <v>23.475006000000008</v>
      </c>
      <c r="R895">
        <f t="shared" si="1076"/>
        <v>2.1749879999999848</v>
      </c>
      <c r="S895">
        <f t="shared" si="1077"/>
        <v>25.649993999999992</v>
      </c>
      <c r="T895">
        <f t="shared" si="1113"/>
        <v>15.882744605758672</v>
      </c>
      <c r="U895">
        <f t="shared" si="1078"/>
        <v>-31.174987999999985</v>
      </c>
      <c r="V895">
        <f t="shared" si="1079"/>
        <v>26.5</v>
      </c>
      <c r="W895">
        <f t="shared" si="1080"/>
        <v>0</v>
      </c>
      <c r="X895">
        <f t="shared" si="1081"/>
        <v>26.5</v>
      </c>
      <c r="Y895">
        <f t="shared" si="1111"/>
        <v>2.465561751106975</v>
      </c>
      <c r="Z895">
        <f t="shared" si="1112"/>
        <v>7.6690637903110837</v>
      </c>
      <c r="AA895">
        <f t="shared" si="1108"/>
        <v>15.523524506041772</v>
      </c>
      <c r="AB895">
        <f t="shared" si="1109"/>
        <v>48.28550720088063</v>
      </c>
      <c r="AC895">
        <f t="shared" si="1110"/>
        <v>51.343801682050341</v>
      </c>
      <c r="AD895">
        <f t="shared" si="1118"/>
        <v>42.378272193877578</v>
      </c>
      <c r="AE895">
        <f t="shared" si="1091"/>
        <v>486.13499759999996</v>
      </c>
      <c r="AF895">
        <f t="shared" si="1093"/>
        <v>487.11666366666668</v>
      </c>
      <c r="AG895">
        <f t="shared" si="1115"/>
        <v>532.49500120000005</v>
      </c>
      <c r="AH895">
        <f t="shared" si="1100"/>
        <v>498.46749279999995</v>
      </c>
      <c r="AI895">
        <f t="shared" si="1101"/>
        <v>542.4559875981688</v>
      </c>
      <c r="AJ895">
        <f t="shared" si="1102"/>
        <v>454.47899800183109</v>
      </c>
      <c r="AK895">
        <f t="shared" si="1103"/>
        <v>0.30344286751180438</v>
      </c>
      <c r="AL895">
        <f t="shared" si="1082"/>
        <v>-0.83041025272754565</v>
      </c>
      <c r="AM895">
        <f t="shared" si="1083"/>
        <v>-3005998.7522074315</v>
      </c>
      <c r="AN895">
        <f t="shared" si="1116"/>
        <v>-3732073.1662654416</v>
      </c>
      <c r="AO895">
        <f t="shared" si="1117"/>
        <v>74766870</v>
      </c>
      <c r="AP895">
        <f t="shared" si="1119"/>
        <v>-4.9916134863816575E-2</v>
      </c>
      <c r="AQ895">
        <f t="shared" si="1120"/>
        <v>489.29979455256262</v>
      </c>
      <c r="AR895">
        <f t="shared" si="1121"/>
        <v>483.85957269041393</v>
      </c>
      <c r="AS895">
        <f t="shared" si="1122"/>
        <v>501.72033956421183</v>
      </c>
      <c r="AT895">
        <f t="shared" si="1123"/>
        <v>523.77040212436066</v>
      </c>
      <c r="AU895">
        <f t="shared" si="1124"/>
        <v>507.08676298572743</v>
      </c>
      <c r="AV895">
        <f t="shared" si="1125"/>
        <v>531.85090876173513</v>
      </c>
      <c r="AW895">
        <f t="shared" si="1126"/>
        <v>-24.764145776007695</v>
      </c>
      <c r="AX895">
        <f t="shared" si="1153"/>
        <v>-19.334090635099649</v>
      </c>
      <c r="AY895">
        <f t="shared" si="1127"/>
        <v>-5.4300551409080455</v>
      </c>
      <c r="AZ895">
        <f t="shared" si="1084"/>
        <v>488.27499400000005</v>
      </c>
      <c r="BA895">
        <f t="shared" si="1085"/>
        <v>1767504697.6806242</v>
      </c>
      <c r="BB895">
        <f t="shared" si="1088"/>
        <v>0</v>
      </c>
      <c r="BC895">
        <f t="shared" si="1089"/>
        <v>1767504697.6806242</v>
      </c>
      <c r="BD895">
        <f t="shared" si="1104"/>
        <v>8754983440.3410206</v>
      </c>
      <c r="BE895">
        <f t="shared" si="1105"/>
        <v>19733999094.80061</v>
      </c>
      <c r="BF895">
        <f t="shared" si="1106"/>
        <v>0.44364973355287773</v>
      </c>
      <c r="BG895">
        <f t="shared" si="1107"/>
        <v>30.731120107717445</v>
      </c>
      <c r="BH895">
        <f t="shared" si="1128"/>
        <v>100305932</v>
      </c>
      <c r="BI895">
        <f t="shared" si="1129"/>
        <v>-4.6562195096486771</v>
      </c>
      <c r="BJ895">
        <f t="shared" si="1090"/>
        <v>-1977.502400000003</v>
      </c>
      <c r="BK895">
        <f t="shared" si="1130"/>
        <v>-3.7553802478956698E-2</v>
      </c>
      <c r="BL895">
        <f t="shared" si="1131"/>
        <v>0.96244619752104332</v>
      </c>
      <c r="BM895">
        <f t="shared" si="1132"/>
        <v>23.183972400779943</v>
      </c>
      <c r="BN895">
        <f t="shared" si="1133"/>
        <v>491.824997</v>
      </c>
      <c r="BO895">
        <f t="shared" si="1092"/>
        <v>487.84500120000001</v>
      </c>
      <c r="BP895">
        <f t="shared" si="1134"/>
        <v>552.96580997058823</v>
      </c>
      <c r="BQ895">
        <f t="shared" si="1135"/>
        <v>-65.120808770588212</v>
      </c>
      <c r="BR895">
        <f t="shared" si="1136"/>
        <v>-66.75</v>
      </c>
      <c r="BS895">
        <f t="shared" si="1137"/>
        <v>-66.549987999999985</v>
      </c>
      <c r="BT895">
        <f t="shared" si="1138"/>
        <v>-55.100006000000008</v>
      </c>
      <c r="BU895">
        <f t="shared" si="1139"/>
        <v>-52.075012000000015</v>
      </c>
      <c r="BV895">
        <f t="shared" si="1140"/>
        <v>486.82666426666663</v>
      </c>
      <c r="BW895">
        <f t="shared" si="1141"/>
        <v>486.90952123809524</v>
      </c>
      <c r="BX895">
        <f t="shared" si="1142"/>
        <v>490.17090461818179</v>
      </c>
      <c r="BY895">
        <f t="shared" si="1143"/>
        <v>513.88892551428569</v>
      </c>
      <c r="BZ895">
        <f t="shared" si="1144"/>
        <v>559.75</v>
      </c>
      <c r="CA895">
        <f t="shared" si="1145"/>
        <v>468.75</v>
      </c>
      <c r="CB895">
        <f t="shared" si="1146"/>
        <v>485.44866298666665</v>
      </c>
      <c r="CC895">
        <f t="shared" si="1147"/>
        <v>488.06089849444442</v>
      </c>
      <c r="CD895">
        <f t="shared" si="1148"/>
        <v>514.80824644269831</v>
      </c>
      <c r="CE895">
        <f t="shared" si="1149"/>
        <v>556.96571218991505</v>
      </c>
      <c r="CF895">
        <f t="shared" si="1150"/>
        <v>499.95001200000002</v>
      </c>
      <c r="CG895">
        <f t="shared" si="1151"/>
        <v>504.70001200000002</v>
      </c>
      <c r="CH895">
        <f t="shared" si="1152"/>
        <v>485</v>
      </c>
    </row>
    <row r="896" spans="1:86">
      <c r="A896" s="1">
        <v>40774</v>
      </c>
      <c r="B896">
        <v>471.5</v>
      </c>
      <c r="C896">
        <v>473.47500600000001</v>
      </c>
      <c r="D896">
        <v>452.5</v>
      </c>
      <c r="E896">
        <v>464.47500600000001</v>
      </c>
      <c r="F896">
        <v>5443614</v>
      </c>
      <c r="G896">
        <f t="shared" si="1086"/>
        <v>772099.15037373698</v>
      </c>
      <c r="H896">
        <f t="shared" si="1114"/>
        <v>55073123.244055845</v>
      </c>
      <c r="I896">
        <f t="shared" si="1087"/>
        <v>465.48750300000006</v>
      </c>
      <c r="J896">
        <f t="shared" si="1094"/>
        <v>529.13749699999994</v>
      </c>
      <c r="K896">
        <f t="shared" si="1095"/>
        <v>465.48750300000006</v>
      </c>
      <c r="L896">
        <f t="shared" si="1096"/>
        <v>10</v>
      </c>
      <c r="M896">
        <f t="shared" si="1097"/>
        <v>1</v>
      </c>
      <c r="N896">
        <f t="shared" si="1098"/>
        <v>0</v>
      </c>
      <c r="O896">
        <f t="shared" si="1099"/>
        <v>90</v>
      </c>
      <c r="P896">
        <f t="shared" si="1074"/>
        <v>20.975006000000008</v>
      </c>
      <c r="Q896">
        <f t="shared" si="1075"/>
        <v>9</v>
      </c>
      <c r="R896">
        <f t="shared" si="1076"/>
        <v>11.975006000000008</v>
      </c>
      <c r="S896">
        <f t="shared" si="1077"/>
        <v>20.975006000000008</v>
      </c>
      <c r="T896">
        <f t="shared" si="1113"/>
        <v>16.246477562490195</v>
      </c>
      <c r="U896">
        <f t="shared" si="1078"/>
        <v>-8.4750060000000076</v>
      </c>
      <c r="V896">
        <f t="shared" si="1079"/>
        <v>1.5</v>
      </c>
      <c r="W896">
        <f t="shared" si="1080"/>
        <v>0</v>
      </c>
      <c r="X896">
        <f t="shared" si="1081"/>
        <v>1.5</v>
      </c>
      <c r="Y896">
        <f t="shared" si="1111"/>
        <v>2.2894501974564769</v>
      </c>
      <c r="Z896">
        <f t="shared" si="1112"/>
        <v>7.2284163767174343</v>
      </c>
      <c r="AA896">
        <f t="shared" si="1108"/>
        <v>14.091978945284428</v>
      </c>
      <c r="AB896">
        <f t="shared" si="1109"/>
        <v>44.492206688583217</v>
      </c>
      <c r="AC896">
        <f t="shared" si="1110"/>
        <v>51.891525698232712</v>
      </c>
      <c r="AD896">
        <f t="shared" si="1118"/>
        <v>45.420824102245433</v>
      </c>
      <c r="AE896">
        <f t="shared" si="1091"/>
        <v>481.19500120000004</v>
      </c>
      <c r="AF896">
        <f t="shared" si="1093"/>
        <v>482.52499899999998</v>
      </c>
      <c r="AG896">
        <f t="shared" si="1115"/>
        <v>527.65500029999998</v>
      </c>
      <c r="AH896">
        <f t="shared" si="1100"/>
        <v>490.12249459999992</v>
      </c>
      <c r="AI896">
        <f t="shared" si="1101"/>
        <v>523.88948774023538</v>
      </c>
      <c r="AJ896">
        <f t="shared" si="1102"/>
        <v>456.35550145976447</v>
      </c>
      <c r="AK896">
        <f t="shared" si="1103"/>
        <v>0.12022842108734651</v>
      </c>
      <c r="AL896">
        <f t="shared" si="1082"/>
        <v>0.1418357639563968</v>
      </c>
      <c r="AM896">
        <f t="shared" si="1083"/>
        <v>772099.15037373698</v>
      </c>
      <c r="AN896">
        <f t="shared" si="1116"/>
        <v>-1852575.3712987001</v>
      </c>
      <c r="AO896">
        <f t="shared" si="1117"/>
        <v>78359860</v>
      </c>
      <c r="AP896">
        <f t="shared" si="1119"/>
        <v>-2.3641892306835416E-2</v>
      </c>
      <c r="AQ896">
        <f t="shared" si="1120"/>
        <v>480.85936644469132</v>
      </c>
      <c r="AR896">
        <f t="shared" si="1121"/>
        <v>476.78171776364593</v>
      </c>
      <c r="AS896">
        <f t="shared" si="1122"/>
        <v>495.01617952265372</v>
      </c>
      <c r="AT896">
        <f t="shared" si="1123"/>
        <v>518.43381647316824</v>
      </c>
      <c r="AU896">
        <f t="shared" si="1124"/>
        <v>500.69499943786832</v>
      </c>
      <c r="AV896">
        <f t="shared" si="1125"/>
        <v>527.13459556841372</v>
      </c>
      <c r="AW896">
        <f t="shared" si="1126"/>
        <v>-26.439596130545397</v>
      </c>
      <c r="AX896">
        <f t="shared" si="1153"/>
        <v>-20.755191734188799</v>
      </c>
      <c r="AY896">
        <f t="shared" si="1127"/>
        <v>-5.684404396356598</v>
      </c>
      <c r="AZ896">
        <f t="shared" si="1084"/>
        <v>463.48333733333334</v>
      </c>
      <c r="BA896">
        <f t="shared" si="1085"/>
        <v>2523024383.8744559</v>
      </c>
      <c r="BB896">
        <f t="shared" si="1088"/>
        <v>0</v>
      </c>
      <c r="BC896">
        <f t="shared" si="1089"/>
        <v>2523024383.8744559</v>
      </c>
      <c r="BD896">
        <f t="shared" si="1104"/>
        <v>7780618993.5144691</v>
      </c>
      <c r="BE896">
        <f t="shared" si="1105"/>
        <v>22257023478.675064</v>
      </c>
      <c r="BF896">
        <f t="shared" si="1106"/>
        <v>0.34958039204879521</v>
      </c>
      <c r="BG896">
        <f t="shared" si="1107"/>
        <v>25.902895011544885</v>
      </c>
      <c r="BH896">
        <f t="shared" si="1128"/>
        <v>94862318</v>
      </c>
      <c r="BI896">
        <f t="shared" si="1129"/>
        <v>-5.0157201505690123</v>
      </c>
      <c r="BJ896">
        <f t="shared" si="1090"/>
        <v>-1769.9981999999977</v>
      </c>
      <c r="BK896">
        <f t="shared" si="1130"/>
        <v>-3.4706670995957874E-2</v>
      </c>
      <c r="BL896">
        <f t="shared" si="1131"/>
        <v>0.96529332900404208</v>
      </c>
      <c r="BM896">
        <f t="shared" si="1132"/>
        <v>17.796768009737871</v>
      </c>
      <c r="BN896">
        <f t="shared" si="1133"/>
        <v>462.987503</v>
      </c>
      <c r="BO896">
        <f t="shared" si="1092"/>
        <v>483.12250059999997</v>
      </c>
      <c r="BP896">
        <f t="shared" si="1134"/>
        <v>549.10000158823539</v>
      </c>
      <c r="BQ896">
        <f t="shared" si="1135"/>
        <v>-65.97750098823542</v>
      </c>
      <c r="BR896">
        <f t="shared" si="1136"/>
        <v>-64.499969999999962</v>
      </c>
      <c r="BS896">
        <f t="shared" si="1137"/>
        <v>-61.5</v>
      </c>
      <c r="BT896">
        <f t="shared" si="1138"/>
        <v>-63.524993999999992</v>
      </c>
      <c r="BU896">
        <f t="shared" si="1139"/>
        <v>-65.075012000000015</v>
      </c>
      <c r="BV896">
        <f t="shared" si="1140"/>
        <v>479.60666706666666</v>
      </c>
      <c r="BW896">
        <f t="shared" si="1141"/>
        <v>480.4404761904762</v>
      </c>
      <c r="BX896">
        <f t="shared" si="1142"/>
        <v>483.99045247272733</v>
      </c>
      <c r="BY896">
        <f t="shared" si="1143"/>
        <v>507.4108307333334</v>
      </c>
      <c r="BZ896">
        <f t="shared" si="1144"/>
        <v>537</v>
      </c>
      <c r="CA896">
        <f t="shared" si="1145"/>
        <v>452.5</v>
      </c>
      <c r="CB896">
        <f t="shared" si="1146"/>
        <v>481.42150344000004</v>
      </c>
      <c r="CC896">
        <f t="shared" si="1147"/>
        <v>484.96138565555549</v>
      </c>
      <c r="CD896">
        <f t="shared" si="1148"/>
        <v>501.60584468698414</v>
      </c>
      <c r="CE896">
        <f t="shared" si="1149"/>
        <v>555.55874153173431</v>
      </c>
      <c r="CF896">
        <f t="shared" si="1150"/>
        <v>481.17498799999998</v>
      </c>
      <c r="CG896">
        <f t="shared" si="1151"/>
        <v>504.64999399999999</v>
      </c>
      <c r="CH896">
        <f t="shared" si="1152"/>
        <v>479</v>
      </c>
    </row>
    <row r="897" spans="1:86">
      <c r="A897" s="1">
        <v>40777</v>
      </c>
      <c r="B897">
        <v>464.5</v>
      </c>
      <c r="C897">
        <v>465</v>
      </c>
      <c r="D897">
        <v>451</v>
      </c>
      <c r="E897">
        <v>459.02499399999999</v>
      </c>
      <c r="F897">
        <v>3528922</v>
      </c>
      <c r="G897">
        <f t="shared" si="1086"/>
        <v>516731.98235256755</v>
      </c>
      <c r="H897">
        <f t="shared" si="1114"/>
        <v>55589855.226408415</v>
      </c>
      <c r="I897">
        <f t="shared" si="1087"/>
        <v>459.88124849999997</v>
      </c>
      <c r="J897">
        <f t="shared" si="1094"/>
        <v>505.81249250000002</v>
      </c>
      <c r="K897">
        <f t="shared" si="1095"/>
        <v>459.88124849999997</v>
      </c>
      <c r="L897">
        <f t="shared" si="1096"/>
        <v>10</v>
      </c>
      <c r="M897">
        <f t="shared" si="1097"/>
        <v>1</v>
      </c>
      <c r="N897">
        <f t="shared" si="1098"/>
        <v>0</v>
      </c>
      <c r="O897">
        <f t="shared" si="1099"/>
        <v>90</v>
      </c>
      <c r="P897">
        <f t="shared" si="1074"/>
        <v>14</v>
      </c>
      <c r="Q897">
        <f t="shared" si="1075"/>
        <v>5.9750060000000076</v>
      </c>
      <c r="R897">
        <f t="shared" si="1076"/>
        <v>8.0249939999999924</v>
      </c>
      <c r="S897">
        <f t="shared" si="1077"/>
        <v>14</v>
      </c>
      <c r="T897">
        <f t="shared" si="1113"/>
        <v>16.086014879455181</v>
      </c>
      <c r="U897">
        <f t="shared" si="1078"/>
        <v>29</v>
      </c>
      <c r="V897">
        <f t="shared" si="1079"/>
        <v>-9.1749879999999848</v>
      </c>
      <c r="W897">
        <f t="shared" si="1080"/>
        <v>29</v>
      </c>
      <c r="X897">
        <f t="shared" si="1081"/>
        <v>0</v>
      </c>
      <c r="Y897">
        <f t="shared" si="1111"/>
        <v>4.1973466119238712</v>
      </c>
      <c r="Z897">
        <f t="shared" si="1112"/>
        <v>6.7121009212376181</v>
      </c>
      <c r="AA897">
        <f t="shared" si="1108"/>
        <v>26.093141423639111</v>
      </c>
      <c r="AB897">
        <f t="shared" si="1109"/>
        <v>41.726313021195907</v>
      </c>
      <c r="AC897">
        <f t="shared" si="1110"/>
        <v>23.051160947148233</v>
      </c>
      <c r="AD897">
        <f t="shared" si="1118"/>
        <v>46.268997925579065</v>
      </c>
      <c r="AE897">
        <f t="shared" si="1091"/>
        <v>478.28499759999994</v>
      </c>
      <c r="AF897">
        <f t="shared" si="1093"/>
        <v>477.5</v>
      </c>
      <c r="AG897">
        <f t="shared" si="1115"/>
        <v>522.27124939999999</v>
      </c>
      <c r="AH897">
        <f t="shared" si="1100"/>
        <v>483.12749640000004</v>
      </c>
      <c r="AI897">
        <f t="shared" si="1101"/>
        <v>510.09980663683916</v>
      </c>
      <c r="AJ897">
        <f t="shared" si="1102"/>
        <v>456.15518616316092</v>
      </c>
      <c r="AK897">
        <f t="shared" si="1103"/>
        <v>5.3199147786003383E-2</v>
      </c>
      <c r="AL897">
        <f t="shared" si="1082"/>
        <v>0.14642771428571319</v>
      </c>
      <c r="AM897">
        <f t="shared" si="1083"/>
        <v>516731.98235256755</v>
      </c>
      <c r="AN897">
        <f t="shared" si="1116"/>
        <v>-1194597.7659589646</v>
      </c>
      <c r="AO897">
        <f t="shared" si="1117"/>
        <v>79798340</v>
      </c>
      <c r="AP897">
        <f t="shared" si="1119"/>
        <v>-1.4970208226874952E-2</v>
      </c>
      <c r="AQ897">
        <f t="shared" si="1120"/>
        <v>473.43567981349628</v>
      </c>
      <c r="AR897">
        <f t="shared" si="1121"/>
        <v>480.77692478100681</v>
      </c>
      <c r="AS897">
        <f t="shared" si="1122"/>
        <v>488.53776612857604</v>
      </c>
      <c r="AT897">
        <f t="shared" si="1123"/>
        <v>513.08702245058305</v>
      </c>
      <c r="AU897">
        <f t="shared" si="1124"/>
        <v>494.44449862218806</v>
      </c>
      <c r="AV897">
        <f t="shared" si="1125"/>
        <v>522.3669234586248</v>
      </c>
      <c r="AW897">
        <f t="shared" si="1126"/>
        <v>-27.922424836436733</v>
      </c>
      <c r="AX897">
        <f t="shared" si="1153"/>
        <v>-22.188638354638385</v>
      </c>
      <c r="AY897">
        <f t="shared" si="1127"/>
        <v>-5.7337864817983473</v>
      </c>
      <c r="AZ897">
        <f t="shared" si="1084"/>
        <v>458.34166466666665</v>
      </c>
      <c r="BA897">
        <f t="shared" si="1085"/>
        <v>1617451983.9588225</v>
      </c>
      <c r="BB897">
        <f t="shared" si="1088"/>
        <v>0</v>
      </c>
      <c r="BC897">
        <f t="shared" si="1089"/>
        <v>1617451983.9588225</v>
      </c>
      <c r="BD897">
        <f t="shared" si="1104"/>
        <v>6653903085.7644691</v>
      </c>
      <c r="BE897">
        <f t="shared" si="1105"/>
        <v>23874475462.633888</v>
      </c>
      <c r="BF897">
        <f t="shared" si="1106"/>
        <v>0.278703634606697</v>
      </c>
      <c r="BG897">
        <f t="shared" si="1107"/>
        <v>21.795795918920703</v>
      </c>
      <c r="BH897">
        <f t="shared" si="1128"/>
        <v>91333396</v>
      </c>
      <c r="BI897">
        <f t="shared" si="1129"/>
        <v>-5.3453661750940453</v>
      </c>
      <c r="BJ897">
        <f t="shared" si="1090"/>
        <v>-645.00120000000152</v>
      </c>
      <c r="BK897">
        <f t="shared" si="1130"/>
        <v>-1.17337034923253E-2</v>
      </c>
      <c r="BL897">
        <f t="shared" si="1131"/>
        <v>0.98826629650767472</v>
      </c>
      <c r="BM897">
        <f t="shared" si="1132"/>
        <v>14.215655684181201</v>
      </c>
      <c r="BN897">
        <f t="shared" si="1133"/>
        <v>458</v>
      </c>
      <c r="BO897">
        <f t="shared" si="1092"/>
        <v>478.25249939999992</v>
      </c>
      <c r="BP897">
        <f t="shared" si="1134"/>
        <v>545.07058982352953</v>
      </c>
      <c r="BQ897">
        <f t="shared" si="1135"/>
        <v>-66.818090423529611</v>
      </c>
      <c r="BR897">
        <f t="shared" si="1136"/>
        <v>-43.649993999999992</v>
      </c>
      <c r="BS897">
        <f t="shared" si="1137"/>
        <v>-47.299987999999985</v>
      </c>
      <c r="BT897">
        <f t="shared" si="1138"/>
        <v>-51.674987999999985</v>
      </c>
      <c r="BU897">
        <f t="shared" si="1139"/>
        <v>-41.100006000000008</v>
      </c>
      <c r="BV897">
        <f t="shared" si="1140"/>
        <v>472.21666466666665</v>
      </c>
      <c r="BW897">
        <f t="shared" si="1141"/>
        <v>473.72618904761902</v>
      </c>
      <c r="BX897">
        <f t="shared" si="1142"/>
        <v>478.3363614545454</v>
      </c>
      <c r="BY897">
        <f t="shared" si="1143"/>
        <v>500.87463965714295</v>
      </c>
      <c r="BZ897">
        <f t="shared" si="1144"/>
        <v>516.67498799999998</v>
      </c>
      <c r="CA897">
        <f t="shared" si="1145"/>
        <v>451</v>
      </c>
      <c r="CB897">
        <f t="shared" si="1146"/>
        <v>486.17366268666666</v>
      </c>
      <c r="CC897">
        <f t="shared" si="1147"/>
        <v>480.76791953333333</v>
      </c>
      <c r="CD897">
        <f t="shared" si="1148"/>
        <v>490.18120692746032</v>
      </c>
      <c r="CE897">
        <f t="shared" si="1149"/>
        <v>552.86475432529664</v>
      </c>
      <c r="CF897">
        <f t="shared" si="1150"/>
        <v>464.47500600000001</v>
      </c>
      <c r="CG897">
        <f t="shared" si="1151"/>
        <v>473.47500600000001</v>
      </c>
      <c r="CH897">
        <f t="shared" si="1152"/>
        <v>452.5</v>
      </c>
    </row>
    <row r="898" spans="1:86">
      <c r="A898" s="1">
        <v>40778</v>
      </c>
      <c r="B898">
        <v>460.42498799999998</v>
      </c>
      <c r="C898">
        <v>494</v>
      </c>
      <c r="D898">
        <v>460.17498799999998</v>
      </c>
      <c r="E898">
        <v>490.79998799999998</v>
      </c>
      <c r="F898">
        <v>4874670</v>
      </c>
      <c r="G898">
        <f t="shared" si="1086"/>
        <v>3952334.6290005711</v>
      </c>
      <c r="H898">
        <f t="shared" si="1114"/>
        <v>59542189.855408989</v>
      </c>
      <c r="I898">
        <f t="shared" si="1087"/>
        <v>476.34999099999999</v>
      </c>
      <c r="J898">
        <f t="shared" si="1094"/>
        <v>496.10624699999994</v>
      </c>
      <c r="K898">
        <f t="shared" si="1095"/>
        <v>459.88124849999997</v>
      </c>
      <c r="L898">
        <f t="shared" si="1096"/>
        <v>9</v>
      </c>
      <c r="M898">
        <f t="shared" si="1097"/>
        <v>2</v>
      </c>
      <c r="N898">
        <f t="shared" si="1098"/>
        <v>10</v>
      </c>
      <c r="O898">
        <f t="shared" si="1099"/>
        <v>80</v>
      </c>
      <c r="P898">
        <f t="shared" si="1074"/>
        <v>33.825012000000015</v>
      </c>
      <c r="Q898">
        <f t="shared" si="1075"/>
        <v>3.2000120000000152</v>
      </c>
      <c r="R898">
        <f t="shared" si="1076"/>
        <v>30.625</v>
      </c>
      <c r="S898">
        <f t="shared" si="1077"/>
        <v>33.825012000000015</v>
      </c>
      <c r="T898">
        <f t="shared" si="1113"/>
        <v>17.353086102351241</v>
      </c>
      <c r="U898">
        <f t="shared" si="1078"/>
        <v>-5</v>
      </c>
      <c r="V898">
        <f t="shared" si="1079"/>
        <v>-17.325012000000015</v>
      </c>
      <c r="W898">
        <f t="shared" si="1080"/>
        <v>0</v>
      </c>
      <c r="X898">
        <f t="shared" si="1081"/>
        <v>0</v>
      </c>
      <c r="Y898">
        <f t="shared" si="1111"/>
        <v>3.8975361396435946</v>
      </c>
      <c r="Z898">
        <f t="shared" si="1112"/>
        <v>6.2326651411492175</v>
      </c>
      <c r="AA898">
        <f t="shared" si="1108"/>
        <v>22.460190173985833</v>
      </c>
      <c r="AB898">
        <f t="shared" si="1109"/>
        <v>35.91675339122952</v>
      </c>
      <c r="AC898">
        <f t="shared" si="1110"/>
        <v>23.051160947148237</v>
      </c>
      <c r="AD898">
        <f t="shared" si="1118"/>
        <v>46.01265452631435</v>
      </c>
      <c r="AE898">
        <f t="shared" si="1091"/>
        <v>479.08499759999995</v>
      </c>
      <c r="AF898">
        <f t="shared" si="1093"/>
        <v>480.37082933333323</v>
      </c>
      <c r="AG898">
        <f t="shared" si="1115"/>
        <v>518.31374819999996</v>
      </c>
      <c r="AH898">
        <f t="shared" si="1100"/>
        <v>481.93999639999993</v>
      </c>
      <c r="AI898">
        <f t="shared" si="1101"/>
        <v>506.28275660324687</v>
      </c>
      <c r="AJ898">
        <f t="shared" si="1102"/>
        <v>457.59723619675299</v>
      </c>
      <c r="AK898">
        <f t="shared" si="1103"/>
        <v>0.68198412024816879</v>
      </c>
      <c r="AL898">
        <f t="shared" si="1082"/>
        <v>0.81079019277214071</v>
      </c>
      <c r="AM898">
        <f t="shared" si="1083"/>
        <v>3952334.6290005711</v>
      </c>
      <c r="AN898">
        <f t="shared" si="1116"/>
        <v>-118532.43708306644</v>
      </c>
      <c r="AO898">
        <f t="shared" si="1117"/>
        <v>79932296</v>
      </c>
      <c r="AP898">
        <f t="shared" si="1119"/>
        <v>-1.4829104506527179E-3</v>
      </c>
      <c r="AQ898">
        <f t="shared" si="1120"/>
        <v>479.33954459690756</v>
      </c>
      <c r="AR898">
        <f t="shared" si="1121"/>
        <v>480.92599779841987</v>
      </c>
      <c r="AS898">
        <f t="shared" si="1122"/>
        <v>488.94496606543237</v>
      </c>
      <c r="AT898">
        <f t="shared" si="1123"/>
        <v>511.08118935003057</v>
      </c>
      <c r="AU898">
        <f t="shared" si="1124"/>
        <v>493.89782202885988</v>
      </c>
      <c r="AV898">
        <f t="shared" si="1125"/>
        <v>520.15723797652106</v>
      </c>
      <c r="AW898">
        <f t="shared" si="1126"/>
        <v>-26.259415947661182</v>
      </c>
      <c r="AX898">
        <f t="shared" si="1153"/>
        <v>-23.002793873242943</v>
      </c>
      <c r="AY898">
        <f t="shared" si="1127"/>
        <v>-3.2566220744182388</v>
      </c>
      <c r="AZ898">
        <f t="shared" si="1084"/>
        <v>481.65832533333332</v>
      </c>
      <c r="BA898">
        <f t="shared" si="1085"/>
        <v>2347925388.7526398</v>
      </c>
      <c r="BB898">
        <f t="shared" si="1088"/>
        <v>2347925388.7526398</v>
      </c>
      <c r="BC898">
        <f t="shared" si="1089"/>
        <v>0</v>
      </c>
      <c r="BD898">
        <f t="shared" si="1104"/>
        <v>9001828474.5171089</v>
      </c>
      <c r="BE898">
        <f t="shared" si="1105"/>
        <v>22731231875.399384</v>
      </c>
      <c r="BF898">
        <f t="shared" si="1106"/>
        <v>0.39601146668426868</v>
      </c>
      <c r="BG898">
        <f t="shared" si="1107"/>
        <v>28.367350565167911</v>
      </c>
      <c r="BH898">
        <f t="shared" si="1128"/>
        <v>96208066</v>
      </c>
      <c r="BI898">
        <f t="shared" si="1129"/>
        <v>-5.0483611551410315</v>
      </c>
      <c r="BJ898">
        <f t="shared" si="1090"/>
        <v>3077.4993999999992</v>
      </c>
      <c r="BK898">
        <f t="shared" si="1130"/>
        <v>6.9222797048824738E-2</v>
      </c>
      <c r="BL898">
        <f t="shared" si="1131"/>
        <v>1.0692227970488248</v>
      </c>
      <c r="BM898">
        <f t="shared" si="1132"/>
        <v>12.829761129593534</v>
      </c>
      <c r="BN898">
        <f t="shared" si="1133"/>
        <v>477.08749399999999</v>
      </c>
      <c r="BO898">
        <f t="shared" si="1092"/>
        <v>476.95</v>
      </c>
      <c r="BP898">
        <f t="shared" si="1134"/>
        <v>541.71728064705883</v>
      </c>
      <c r="BQ898">
        <f t="shared" si="1135"/>
        <v>-64.76728064705884</v>
      </c>
      <c r="BR898">
        <f t="shared" si="1136"/>
        <v>8.3999939999999924</v>
      </c>
      <c r="BS898">
        <f t="shared" si="1137"/>
        <v>-13.675018000000023</v>
      </c>
      <c r="BT898">
        <f t="shared" si="1138"/>
        <v>1.3999939999999924</v>
      </c>
      <c r="BU898">
        <f t="shared" si="1139"/>
        <v>-22.075012000000015</v>
      </c>
      <c r="BV898">
        <f t="shared" si="1140"/>
        <v>476.38832813333323</v>
      </c>
      <c r="BW898">
        <f t="shared" si="1141"/>
        <v>477.52618561904768</v>
      </c>
      <c r="BX898">
        <f t="shared" si="1142"/>
        <v>479.73135992727265</v>
      </c>
      <c r="BY898">
        <f t="shared" si="1143"/>
        <v>497.87737666666681</v>
      </c>
      <c r="BZ898">
        <f t="shared" si="1144"/>
        <v>506</v>
      </c>
      <c r="CA898">
        <f t="shared" si="1145"/>
        <v>451</v>
      </c>
      <c r="CB898">
        <f t="shared" si="1146"/>
        <v>485.52408565333337</v>
      </c>
      <c r="CC898">
        <f t="shared" si="1147"/>
        <v>485.20652379444437</v>
      </c>
      <c r="CD898">
        <f t="shared" si="1148"/>
        <v>484.69239959531751</v>
      </c>
      <c r="CE898">
        <f t="shared" si="1149"/>
        <v>549.18345540563746</v>
      </c>
      <c r="CF898">
        <f t="shared" si="1150"/>
        <v>459.02499399999999</v>
      </c>
      <c r="CG898">
        <f t="shared" si="1151"/>
        <v>465</v>
      </c>
      <c r="CH898">
        <f t="shared" si="1152"/>
        <v>451</v>
      </c>
    </row>
    <row r="899" spans="1:86">
      <c r="A899" s="1">
        <v>40779</v>
      </c>
      <c r="B899">
        <v>489</v>
      </c>
      <c r="C899">
        <v>489</v>
      </c>
      <c r="D899">
        <v>477.5</v>
      </c>
      <c r="E899">
        <v>481.29998799999998</v>
      </c>
      <c r="F899">
        <v>3194790</v>
      </c>
      <c r="G899">
        <f t="shared" si="1086"/>
        <v>-1083457.1891269649</v>
      </c>
      <c r="H899">
        <f t="shared" si="1114"/>
        <v>58458732.666282021</v>
      </c>
      <c r="I899">
        <f t="shared" si="1087"/>
        <v>484.199997</v>
      </c>
      <c r="J899">
        <f t="shared" si="1094"/>
        <v>496.10624699999994</v>
      </c>
      <c r="K899">
        <f t="shared" si="1095"/>
        <v>459.88124849999997</v>
      </c>
      <c r="L899">
        <f t="shared" si="1096"/>
        <v>10</v>
      </c>
      <c r="M899">
        <f t="shared" si="1097"/>
        <v>3</v>
      </c>
      <c r="N899">
        <f t="shared" si="1098"/>
        <v>0</v>
      </c>
      <c r="O899">
        <f t="shared" si="1099"/>
        <v>70</v>
      </c>
      <c r="P899">
        <f t="shared" ref="P899:P962" si="1154">(C899-D899)</f>
        <v>11.5</v>
      </c>
      <c r="Q899">
        <f t="shared" ref="Q899:Q962" si="1155">(C899-E899)</f>
        <v>7.7000120000000152</v>
      </c>
      <c r="R899">
        <f t="shared" ref="R899:R962" si="1156">(E899-D899)</f>
        <v>3.7999879999999848</v>
      </c>
      <c r="S899">
        <f t="shared" ref="S899:S962" si="1157">MAX(P899:R899)</f>
        <v>11.5</v>
      </c>
      <c r="T899">
        <f t="shared" si="1113"/>
        <v>16.935008523611867</v>
      </c>
      <c r="U899">
        <f t="shared" ref="U899:U962" si="1158">(C900-C899)</f>
        <v>-2.5</v>
      </c>
      <c r="V899">
        <f t="shared" ref="V899:V962" si="1159">D899-D900</f>
        <v>8.5</v>
      </c>
      <c r="W899">
        <f t="shared" ref="W899:W962" si="1160">IF(AND(U899&gt;V899,U899&gt;0),U899,)</f>
        <v>0</v>
      </c>
      <c r="X899">
        <f t="shared" ref="X899:X962" si="1161">IF(AND(V899&gt;U899,V899&gt;0),V899,)</f>
        <v>8.5</v>
      </c>
      <c r="Y899">
        <f t="shared" si="1111"/>
        <v>3.6191407010976238</v>
      </c>
      <c r="Z899">
        <f t="shared" si="1112"/>
        <v>6.3946176310671303</v>
      </c>
      <c r="AA899">
        <f t="shared" si="1108"/>
        <v>21.370763977187181</v>
      </c>
      <c r="AB899">
        <f t="shared" si="1109"/>
        <v>37.75975442912442</v>
      </c>
      <c r="AC899">
        <f t="shared" si="1110"/>
        <v>27.716635831469176</v>
      </c>
      <c r="AD899">
        <f t="shared" si="1118"/>
        <v>45.93881224586729</v>
      </c>
      <c r="AE899">
        <f t="shared" si="1091"/>
        <v>475.35499280000005</v>
      </c>
      <c r="AF899">
        <f t="shared" si="1093"/>
        <v>479.4541626666666</v>
      </c>
      <c r="AG899">
        <f t="shared" si="1115"/>
        <v>513.76249700000005</v>
      </c>
      <c r="AH899">
        <f t="shared" si="1100"/>
        <v>481.82999579999995</v>
      </c>
      <c r="AI899">
        <f t="shared" si="1101"/>
        <v>506.17338872228243</v>
      </c>
      <c r="AJ899">
        <f t="shared" si="1102"/>
        <v>457.48660287771747</v>
      </c>
      <c r="AK899">
        <f t="shared" si="1103"/>
        <v>0.48911392915334273</v>
      </c>
      <c r="AL899">
        <f t="shared" ref="AL899:AL962" si="1162">(R899-Q899)/P899</f>
        <v>-0.33913252173913305</v>
      </c>
      <c r="AM899">
        <f t="shared" ref="AM899:AM962" si="1163">AL899*F899</f>
        <v>-1083457.1891269649</v>
      </c>
      <c r="AN899">
        <f t="shared" si="1116"/>
        <v>-2824845.9458220107</v>
      </c>
      <c r="AO899">
        <f t="shared" si="1117"/>
        <v>79158364</v>
      </c>
      <c r="AP899">
        <f t="shared" si="1119"/>
        <v>-3.5686007176980193E-2</v>
      </c>
      <c r="AQ899">
        <f t="shared" si="1120"/>
        <v>480.00609535395898</v>
      </c>
      <c r="AR899">
        <f t="shared" si="1121"/>
        <v>479.29409184587018</v>
      </c>
      <c r="AS899">
        <f t="shared" si="1122"/>
        <v>487.56887001365453</v>
      </c>
      <c r="AT899">
        <f t="shared" si="1123"/>
        <v>508.40088122852779</v>
      </c>
      <c r="AU899">
        <f t="shared" si="1124"/>
        <v>492.00814692453088</v>
      </c>
      <c r="AV899">
        <f t="shared" si="1125"/>
        <v>517.43723047816457</v>
      </c>
      <c r="AW899">
        <f t="shared" si="1126"/>
        <v>-25.429083553633689</v>
      </c>
      <c r="AX899">
        <f t="shared" si="1153"/>
        <v>-23.488051809321092</v>
      </c>
      <c r="AY899">
        <f t="shared" si="1127"/>
        <v>-1.9410317443125962</v>
      </c>
      <c r="AZ899">
        <f t="shared" ref="AZ899:AZ962" si="1164">AVERAGE(C899:E899)</f>
        <v>482.59999599999998</v>
      </c>
      <c r="BA899">
        <f t="shared" ref="BA899:BA962" si="1165">AZ899*F899</f>
        <v>1541805641.22084</v>
      </c>
      <c r="BB899">
        <f t="shared" si="1088"/>
        <v>1541805641.22084</v>
      </c>
      <c r="BC899">
        <f t="shared" si="1089"/>
        <v>0</v>
      </c>
      <c r="BD899">
        <f t="shared" si="1104"/>
        <v>10543634115.737949</v>
      </c>
      <c r="BE899">
        <f t="shared" si="1105"/>
        <v>21029860403.693989</v>
      </c>
      <c r="BF899">
        <f t="shared" si="1106"/>
        <v>0.50136491224097302</v>
      </c>
      <c r="BG899">
        <f t="shared" si="1107"/>
        <v>33.393940950213349</v>
      </c>
      <c r="BH899">
        <f t="shared" si="1128"/>
        <v>93013276</v>
      </c>
      <c r="BI899">
        <f t="shared" si="1129"/>
        <v>-4.9144286602907625</v>
      </c>
      <c r="BJ899">
        <f t="shared" si="1090"/>
        <v>-1050</v>
      </c>
      <c r="BK899">
        <f t="shared" si="1130"/>
        <v>-1.9356153692489497E-2</v>
      </c>
      <c r="BL899">
        <f t="shared" si="1131"/>
        <v>0.98064384630751056</v>
      </c>
      <c r="BM899">
        <f t="shared" si="1132"/>
        <v>12.830094601805815</v>
      </c>
      <c r="BN899">
        <f t="shared" si="1133"/>
        <v>483.25</v>
      </c>
      <c r="BO899">
        <f t="shared" si="1092"/>
        <v>474.62999879999995</v>
      </c>
      <c r="BP899">
        <f t="shared" si="1134"/>
        <v>538.54375141176479</v>
      </c>
      <c r="BQ899">
        <f t="shared" si="1135"/>
        <v>-63.913752611764835</v>
      </c>
      <c r="BR899">
        <f t="shared" si="1136"/>
        <v>-10.725006000000008</v>
      </c>
      <c r="BS899">
        <f t="shared" si="1137"/>
        <v>-9.3999939999999924</v>
      </c>
      <c r="BT899">
        <f t="shared" si="1138"/>
        <v>-17</v>
      </c>
      <c r="BU899">
        <f t="shared" si="1139"/>
        <v>-10.5</v>
      </c>
      <c r="BV899">
        <f t="shared" si="1140"/>
        <v>477.12665826666665</v>
      </c>
      <c r="BW899">
        <f t="shared" si="1141"/>
        <v>477.79165952380947</v>
      </c>
      <c r="BX899">
        <f t="shared" si="1142"/>
        <v>479.61499476363633</v>
      </c>
      <c r="BY899">
        <f t="shared" si="1143"/>
        <v>494.35225664761907</v>
      </c>
      <c r="BZ899">
        <f t="shared" si="1144"/>
        <v>506</v>
      </c>
      <c r="CA899">
        <f t="shared" si="1145"/>
        <v>451</v>
      </c>
      <c r="CB899">
        <f t="shared" si="1146"/>
        <v>474.28974355999998</v>
      </c>
      <c r="CC899">
        <f t="shared" si="1147"/>
        <v>484.51243182222225</v>
      </c>
      <c r="CD899">
        <f t="shared" si="1148"/>
        <v>485.67414112150789</v>
      </c>
      <c r="CE899">
        <f t="shared" si="1149"/>
        <v>544.44315839466958</v>
      </c>
      <c r="CF899">
        <f t="shared" si="1150"/>
        <v>490.79998799999998</v>
      </c>
      <c r="CG899">
        <f t="shared" si="1151"/>
        <v>494</v>
      </c>
      <c r="CH899">
        <f t="shared" si="1152"/>
        <v>460.17498799999998</v>
      </c>
    </row>
    <row r="900" spans="1:86">
      <c r="A900" s="1">
        <v>40780</v>
      </c>
      <c r="B900">
        <v>484.85000600000001</v>
      </c>
      <c r="C900">
        <v>486.5</v>
      </c>
      <c r="D900">
        <v>469</v>
      </c>
      <c r="E900">
        <v>475.20001200000002</v>
      </c>
      <c r="F900">
        <v>4445488</v>
      </c>
      <c r="G900">
        <f t="shared" ref="G900:G963" si="1166">(((E900-D900)-(C900-E900))/(C900-D900))*F900</f>
        <v>-1295536.1204735923</v>
      </c>
      <c r="H900">
        <f t="shared" si="1114"/>
        <v>57163196.545808427</v>
      </c>
      <c r="I900">
        <f t="shared" ref="I900:I963" si="1167">AVERAGE(B900:E900)</f>
        <v>478.88750450000003</v>
      </c>
      <c r="J900">
        <f t="shared" si="1094"/>
        <v>494.22500600000001</v>
      </c>
      <c r="K900">
        <f t="shared" si="1095"/>
        <v>459.88124849999997</v>
      </c>
      <c r="L900">
        <f t="shared" si="1096"/>
        <v>7</v>
      </c>
      <c r="M900">
        <f t="shared" si="1097"/>
        <v>4</v>
      </c>
      <c r="N900">
        <f t="shared" si="1098"/>
        <v>30</v>
      </c>
      <c r="O900">
        <f t="shared" si="1099"/>
        <v>60</v>
      </c>
      <c r="P900">
        <f t="shared" si="1154"/>
        <v>17.5</v>
      </c>
      <c r="Q900">
        <f t="shared" si="1155"/>
        <v>11.299987999999985</v>
      </c>
      <c r="R900">
        <f t="shared" si="1156"/>
        <v>6.2000120000000152</v>
      </c>
      <c r="S900">
        <f t="shared" si="1157"/>
        <v>17.5</v>
      </c>
      <c r="T900">
        <f t="shared" si="1113"/>
        <v>16.975365057639589</v>
      </c>
      <c r="U900">
        <f t="shared" si="1158"/>
        <v>-1.75</v>
      </c>
      <c r="V900">
        <f t="shared" si="1159"/>
        <v>-1</v>
      </c>
      <c r="W900">
        <f t="shared" si="1160"/>
        <v>0</v>
      </c>
      <c r="X900">
        <f t="shared" si="1161"/>
        <v>0</v>
      </c>
      <c r="Y900">
        <f t="shared" si="1111"/>
        <v>3.3606306510192221</v>
      </c>
      <c r="Z900">
        <f t="shared" si="1112"/>
        <v>5.9378592288480494</v>
      </c>
      <c r="AA900">
        <f t="shared" si="1108"/>
        <v>19.797103859671076</v>
      </c>
      <c r="AB900">
        <f t="shared" si="1109"/>
        <v>34.979272661802206</v>
      </c>
      <c r="AC900">
        <f t="shared" si="1110"/>
        <v>27.716635831469173</v>
      </c>
      <c r="AD900">
        <f t="shared" si="1118"/>
        <v>44.261545026261523</v>
      </c>
      <c r="AE900">
        <f t="shared" si="1091"/>
        <v>474.15999759999994</v>
      </c>
      <c r="AF900">
        <f t="shared" si="1093"/>
        <v>475.32916266666672</v>
      </c>
      <c r="AG900">
        <f t="shared" si="1115"/>
        <v>508.84374700000001</v>
      </c>
      <c r="AH900">
        <f t="shared" si="1100"/>
        <v>480.14749759999995</v>
      </c>
      <c r="AI900">
        <f t="shared" si="1101"/>
        <v>503.75438339530416</v>
      </c>
      <c r="AJ900">
        <f t="shared" si="1102"/>
        <v>456.54061180469574</v>
      </c>
      <c r="AK900">
        <f t="shared" si="1103"/>
        <v>0.39521096423095181</v>
      </c>
      <c r="AL900">
        <f t="shared" si="1162"/>
        <v>-0.29142719999999828</v>
      </c>
      <c r="AM900">
        <f t="shared" si="1163"/>
        <v>-1295536.1204735923</v>
      </c>
      <c r="AN900">
        <f t="shared" si="1116"/>
        <v>-4304408.4299319666</v>
      </c>
      <c r="AO900">
        <f t="shared" si="1117"/>
        <v>81579562</v>
      </c>
      <c r="AP900">
        <f t="shared" si="1119"/>
        <v>-5.2763318708820311E-2</v>
      </c>
      <c r="AQ900">
        <f t="shared" si="1120"/>
        <v>478.37202701361292</v>
      </c>
      <c r="AR900">
        <f t="shared" si="1121"/>
        <v>477.8494023797972</v>
      </c>
      <c r="AS900">
        <f t="shared" si="1122"/>
        <v>485.3424755711967</v>
      </c>
      <c r="AT900">
        <f t="shared" si="1123"/>
        <v>505.41280299796028</v>
      </c>
      <c r="AU900">
        <f t="shared" si="1124"/>
        <v>489.48692668585124</v>
      </c>
      <c r="AV900">
        <f t="shared" si="1125"/>
        <v>514.48062518469305</v>
      </c>
      <c r="AW900">
        <f t="shared" si="1126"/>
        <v>-24.993698498841809</v>
      </c>
      <c r="AX900">
        <f t="shared" si="1153"/>
        <v>-23.789181147225236</v>
      </c>
      <c r="AY900">
        <f t="shared" si="1127"/>
        <v>-1.2045173516165733</v>
      </c>
      <c r="AZ900">
        <f t="shared" si="1164"/>
        <v>476.90000400000002</v>
      </c>
      <c r="BA900">
        <f t="shared" si="1165"/>
        <v>2120053244.9819522</v>
      </c>
      <c r="BB900">
        <f t="shared" ref="BB900:BB963" si="1168">IF(AZ900&gt;AZ899,BA900,0)</f>
        <v>0</v>
      </c>
      <c r="BC900">
        <f t="shared" ref="BC900:BC963" si="1169">IF(AZ900&lt;AZ899,BA900,0)</f>
        <v>2120053244.9819522</v>
      </c>
      <c r="BD900">
        <f t="shared" si="1104"/>
        <v>10543634115.737949</v>
      </c>
      <c r="BE900">
        <f t="shared" si="1105"/>
        <v>21469523982.020294</v>
      </c>
      <c r="BF900">
        <f t="shared" si="1106"/>
        <v>0.49109771248620798</v>
      </c>
      <c r="BG900">
        <f t="shared" si="1107"/>
        <v>32.935313921672346</v>
      </c>
      <c r="BH900">
        <f t="shared" si="1128"/>
        <v>88567788</v>
      </c>
      <c r="BI900">
        <f t="shared" si="1129"/>
        <v>-4.8580446522877976</v>
      </c>
      <c r="BJ900">
        <f t="shared" ref="BJ900:BJ963" si="1170">((E900-E899)-1)*100</f>
        <v>-709.99759999999696</v>
      </c>
      <c r="BK900">
        <f t="shared" si="1130"/>
        <v>-1.2673958346327592E-2</v>
      </c>
      <c r="BL900">
        <f t="shared" si="1131"/>
        <v>0.98732604165367244</v>
      </c>
      <c r="BM900">
        <f t="shared" si="1132"/>
        <v>12.441921262773212</v>
      </c>
      <c r="BN900">
        <f t="shared" si="1133"/>
        <v>477.75</v>
      </c>
      <c r="BO900">
        <f t="shared" si="1092"/>
        <v>471.81499940000003</v>
      </c>
      <c r="BP900">
        <f t="shared" si="1134"/>
        <v>535.07242805882356</v>
      </c>
      <c r="BQ900">
        <f t="shared" si="1135"/>
        <v>-63.257428658823528</v>
      </c>
      <c r="BR900">
        <f t="shared" si="1136"/>
        <v>-13.97497599999997</v>
      </c>
      <c r="BS900">
        <f t="shared" si="1137"/>
        <v>-12.5</v>
      </c>
      <c r="BT900">
        <f t="shared" si="1138"/>
        <v>-5.2000120000000152</v>
      </c>
      <c r="BU900">
        <f t="shared" si="1139"/>
        <v>-5.1499939999999924</v>
      </c>
      <c r="BV900">
        <f t="shared" si="1140"/>
        <v>477.07499799999999</v>
      </c>
      <c r="BW900">
        <f t="shared" si="1141"/>
        <v>476.57618790476181</v>
      </c>
      <c r="BX900">
        <f t="shared" si="1142"/>
        <v>478.40954316363633</v>
      </c>
      <c r="BY900">
        <f t="shared" si="1143"/>
        <v>490.67963902857139</v>
      </c>
      <c r="BZ900">
        <f t="shared" si="1144"/>
        <v>504.70001200000002</v>
      </c>
      <c r="CA900">
        <f t="shared" si="1145"/>
        <v>451</v>
      </c>
      <c r="CB900">
        <f t="shared" si="1146"/>
        <v>469.14366538666661</v>
      </c>
      <c r="CC900">
        <f t="shared" si="1147"/>
        <v>474.46298007777779</v>
      </c>
      <c r="CD900">
        <f t="shared" si="1148"/>
        <v>483.0402757184126</v>
      </c>
      <c r="CE900">
        <f t="shared" si="1149"/>
        <v>538.49872037509215</v>
      </c>
      <c r="CF900">
        <f t="shared" si="1150"/>
        <v>481.29998799999998</v>
      </c>
      <c r="CG900">
        <f t="shared" si="1151"/>
        <v>489</v>
      </c>
      <c r="CH900">
        <f t="shared" si="1152"/>
        <v>477.5</v>
      </c>
    </row>
    <row r="901" spans="1:86">
      <c r="A901" s="1">
        <v>40781</v>
      </c>
      <c r="B901">
        <v>475.54998799999998</v>
      </c>
      <c r="C901">
        <v>484.75</v>
      </c>
      <c r="D901">
        <v>470</v>
      </c>
      <c r="E901">
        <v>474.22500600000001</v>
      </c>
      <c r="F901">
        <v>3584910</v>
      </c>
      <c r="G901">
        <f t="shared" si="1166"/>
        <v>-1531178.981768132</v>
      </c>
      <c r="H901">
        <f t="shared" si="1114"/>
        <v>55632017.564040296</v>
      </c>
      <c r="I901">
        <f t="shared" si="1167"/>
        <v>476.13124849999997</v>
      </c>
      <c r="J901">
        <f t="shared" si="1094"/>
        <v>494.22500600000001</v>
      </c>
      <c r="K901">
        <f t="shared" si="1095"/>
        <v>459.88124849999997</v>
      </c>
      <c r="L901">
        <f t="shared" si="1096"/>
        <v>8</v>
      </c>
      <c r="M901">
        <f t="shared" si="1097"/>
        <v>5</v>
      </c>
      <c r="N901">
        <f t="shared" si="1098"/>
        <v>20</v>
      </c>
      <c r="O901">
        <f t="shared" si="1099"/>
        <v>50</v>
      </c>
      <c r="P901">
        <f t="shared" si="1154"/>
        <v>14.75</v>
      </c>
      <c r="Q901">
        <f t="shared" si="1155"/>
        <v>10.524993999999992</v>
      </c>
      <c r="R901">
        <f t="shared" si="1156"/>
        <v>4.2250060000000076</v>
      </c>
      <c r="S901">
        <f t="shared" si="1157"/>
        <v>14.75</v>
      </c>
      <c r="T901">
        <f t="shared" si="1113"/>
        <v>16.816410410665334</v>
      </c>
      <c r="U901">
        <f t="shared" si="1158"/>
        <v>27.25</v>
      </c>
      <c r="V901">
        <f t="shared" si="1159"/>
        <v>-12.049987999999985</v>
      </c>
      <c r="W901">
        <f t="shared" si="1160"/>
        <v>27.25</v>
      </c>
      <c r="X901">
        <f t="shared" si="1161"/>
        <v>0</v>
      </c>
      <c r="Y901">
        <f t="shared" si="1111"/>
        <v>5.0670141759464205</v>
      </c>
      <c r="Z901">
        <f t="shared" si="1112"/>
        <v>5.5137264267874739</v>
      </c>
      <c r="AA901">
        <f t="shared" si="1108"/>
        <v>30.131366041903984</v>
      </c>
      <c r="AB901">
        <f t="shared" si="1109"/>
        <v>32.787772729967088</v>
      </c>
      <c r="AC901">
        <f t="shared" si="1110"/>
        <v>4.2219374580039384</v>
      </c>
      <c r="AD901">
        <f t="shared" si="1118"/>
        <v>40.402549225200211</v>
      </c>
      <c r="AE901">
        <f t="shared" si="1091"/>
        <v>476.10999759999993</v>
      </c>
      <c r="AF901">
        <f t="shared" si="1093"/>
        <v>474.17083233333329</v>
      </c>
      <c r="AG901">
        <f t="shared" si="1115"/>
        <v>504.31624610000006</v>
      </c>
      <c r="AH901">
        <f t="shared" si="1100"/>
        <v>478.65249939999995</v>
      </c>
      <c r="AI901">
        <f t="shared" si="1101"/>
        <v>501.66938685275051</v>
      </c>
      <c r="AJ901">
        <f t="shared" si="1102"/>
        <v>455.6356119472494</v>
      </c>
      <c r="AK901">
        <f t="shared" si="1103"/>
        <v>0.40382076184087057</v>
      </c>
      <c r="AL901">
        <f t="shared" si="1162"/>
        <v>-0.42711783050847357</v>
      </c>
      <c r="AM901">
        <f t="shared" si="1163"/>
        <v>-1531178.981768132</v>
      </c>
      <c r="AN901">
        <f t="shared" si="1116"/>
        <v>-4820457.6754571069</v>
      </c>
      <c r="AO901">
        <f t="shared" si="1117"/>
        <v>81070658</v>
      </c>
      <c r="AP901">
        <f t="shared" si="1119"/>
        <v>-5.9459954987131185E-2</v>
      </c>
      <c r="AQ901">
        <f t="shared" si="1120"/>
        <v>476.9620398689845</v>
      </c>
      <c r="AR901">
        <f t="shared" si="1121"/>
        <v>486.95531928155498</v>
      </c>
      <c r="AS901">
        <f t="shared" si="1122"/>
        <v>483.34133104838128</v>
      </c>
      <c r="AT901">
        <f t="shared" si="1123"/>
        <v>502.60590126814384</v>
      </c>
      <c r="AU901">
        <f t="shared" si="1124"/>
        <v>487.19763858297358</v>
      </c>
      <c r="AV901">
        <f t="shared" si="1125"/>
        <v>511.66273184176453</v>
      </c>
      <c r="AW901">
        <f t="shared" si="1126"/>
        <v>-24.465093258790944</v>
      </c>
      <c r="AX901">
        <f t="shared" si="1153"/>
        <v>-23.924363569538379</v>
      </c>
      <c r="AY901">
        <f t="shared" si="1127"/>
        <v>-0.54072968925256504</v>
      </c>
      <c r="AZ901">
        <f t="shared" si="1164"/>
        <v>476.32500200000004</v>
      </c>
      <c r="BA901">
        <f t="shared" si="1165"/>
        <v>1707582262.9198201</v>
      </c>
      <c r="BB901">
        <f t="shared" si="1168"/>
        <v>0</v>
      </c>
      <c r="BC901">
        <f t="shared" si="1169"/>
        <v>1707582262.9198201</v>
      </c>
      <c r="BD901">
        <f t="shared" si="1104"/>
        <v>10543634115.737949</v>
      </c>
      <c r="BE901">
        <f t="shared" si="1105"/>
        <v>20401939185.328545</v>
      </c>
      <c r="BF901">
        <f t="shared" si="1106"/>
        <v>0.51679568397694731</v>
      </c>
      <c r="BG901">
        <f t="shared" si="1107"/>
        <v>34.07154235974221</v>
      </c>
      <c r="BH901">
        <f t="shared" si="1128"/>
        <v>84982878</v>
      </c>
      <c r="BI901">
        <f t="shared" si="1129"/>
        <v>-4.7814882218853789</v>
      </c>
      <c r="BJ901">
        <f t="shared" si="1170"/>
        <v>-197.50060000000076</v>
      </c>
      <c r="BK901">
        <f t="shared" si="1130"/>
        <v>-2.0517802512176864E-3</v>
      </c>
      <c r="BL901">
        <f t="shared" si="1131"/>
        <v>0.99794821974878234</v>
      </c>
      <c r="BM901">
        <f t="shared" si="1132"/>
        <v>12.130964833075115</v>
      </c>
      <c r="BN901">
        <f t="shared" si="1133"/>
        <v>477.375</v>
      </c>
      <c r="BO901">
        <f t="shared" si="1092"/>
        <v>474.69249879999995</v>
      </c>
      <c r="BP901">
        <f t="shared" si="1134"/>
        <v>531.65514864705892</v>
      </c>
      <c r="BQ901">
        <f t="shared" si="1135"/>
        <v>-56.962649847058969</v>
      </c>
      <c r="BR901">
        <f t="shared" si="1136"/>
        <v>0.64999399999999241</v>
      </c>
      <c r="BS901">
        <f t="shared" si="1137"/>
        <v>1.25</v>
      </c>
      <c r="BT901">
        <f t="shared" si="1138"/>
        <v>-11.200012000000015</v>
      </c>
      <c r="BU901">
        <f t="shared" si="1139"/>
        <v>-19.725006000000008</v>
      </c>
      <c r="BV901">
        <f t="shared" si="1140"/>
        <v>477.0966674666667</v>
      </c>
      <c r="BW901">
        <f t="shared" si="1141"/>
        <v>476.26071457142859</v>
      </c>
      <c r="BX901">
        <f t="shared" si="1142"/>
        <v>477.33272650909095</v>
      </c>
      <c r="BY901">
        <f t="shared" si="1143"/>
        <v>487.38261607619046</v>
      </c>
      <c r="BZ901">
        <f t="shared" si="1144"/>
        <v>504.70001200000002</v>
      </c>
      <c r="CA901">
        <f t="shared" si="1145"/>
        <v>451</v>
      </c>
      <c r="CB901">
        <f t="shared" si="1146"/>
        <v>472.73407695333327</v>
      </c>
      <c r="CC901">
        <f t="shared" si="1147"/>
        <v>469.98152654444448</v>
      </c>
      <c r="CD901">
        <f t="shared" si="1148"/>
        <v>480.1441954996825</v>
      </c>
      <c r="CE901">
        <f t="shared" si="1149"/>
        <v>533.57427810991317</v>
      </c>
      <c r="CF901">
        <f t="shared" si="1150"/>
        <v>475.20001200000002</v>
      </c>
      <c r="CG901">
        <f t="shared" si="1151"/>
        <v>486.5</v>
      </c>
      <c r="CH901">
        <f t="shared" si="1152"/>
        <v>469</v>
      </c>
    </row>
    <row r="902" spans="1:86">
      <c r="A902" s="1">
        <v>40784</v>
      </c>
      <c r="B902">
        <v>482.04998799999998</v>
      </c>
      <c r="C902">
        <v>512</v>
      </c>
      <c r="D902">
        <v>482.04998799999998</v>
      </c>
      <c r="E902">
        <v>509.79998799999998</v>
      </c>
      <c r="F902">
        <v>5590444</v>
      </c>
      <c r="G902">
        <f t="shared" si="1166"/>
        <v>4769139.2282137265</v>
      </c>
      <c r="H902">
        <f t="shared" si="1114"/>
        <v>60401156.792254023</v>
      </c>
      <c r="I902">
        <f t="shared" si="1167"/>
        <v>496.47499099999999</v>
      </c>
      <c r="J902">
        <f t="shared" si="1094"/>
        <v>496.47499099999999</v>
      </c>
      <c r="K902">
        <f t="shared" si="1095"/>
        <v>459.88124849999997</v>
      </c>
      <c r="L902">
        <f t="shared" si="1096"/>
        <v>1</v>
      </c>
      <c r="M902">
        <f t="shared" si="1097"/>
        <v>6</v>
      </c>
      <c r="N902">
        <f t="shared" si="1098"/>
        <v>90</v>
      </c>
      <c r="O902">
        <f t="shared" si="1099"/>
        <v>40</v>
      </c>
      <c r="P902">
        <f t="shared" si="1154"/>
        <v>29.950012000000015</v>
      </c>
      <c r="Q902">
        <f t="shared" si="1155"/>
        <v>2.2000120000000152</v>
      </c>
      <c r="R902">
        <f t="shared" si="1156"/>
        <v>27.75</v>
      </c>
      <c r="S902">
        <f t="shared" si="1157"/>
        <v>29.950012000000015</v>
      </c>
      <c r="T902">
        <f t="shared" si="1113"/>
        <v>17.754524809903526</v>
      </c>
      <c r="U902">
        <f t="shared" si="1158"/>
        <v>13.15002400000003</v>
      </c>
      <c r="V902">
        <f t="shared" si="1159"/>
        <v>-30.02502400000003</v>
      </c>
      <c r="W902">
        <f t="shared" si="1160"/>
        <v>13.15002400000003</v>
      </c>
      <c r="X902">
        <f t="shared" si="1161"/>
        <v>0</v>
      </c>
      <c r="Y902">
        <f t="shared" si="1111"/>
        <v>5.6443720205216783</v>
      </c>
      <c r="Z902">
        <f t="shared" si="1112"/>
        <v>5.1198888248740824</v>
      </c>
      <c r="AA902">
        <f t="shared" si="1108"/>
        <v>31.791174818563611</v>
      </c>
      <c r="AB902">
        <f t="shared" si="1109"/>
        <v>28.837092964708315</v>
      </c>
      <c r="AC902">
        <f t="shared" si="1110"/>
        <v>4.8724497035199201</v>
      </c>
      <c r="AD902">
        <f t="shared" si="1118"/>
        <v>36.00841871599134</v>
      </c>
      <c r="AE902">
        <f t="shared" si="1091"/>
        <v>486.26499640000003</v>
      </c>
      <c r="AF902">
        <f t="shared" si="1093"/>
        <v>481.72499599999992</v>
      </c>
      <c r="AG902">
        <f t="shared" si="1115"/>
        <v>501.38124550000003</v>
      </c>
      <c r="AH902">
        <f t="shared" si="1100"/>
        <v>482.27499699999987</v>
      </c>
      <c r="AI902">
        <f t="shared" si="1101"/>
        <v>511.5160848676033</v>
      </c>
      <c r="AJ902">
        <f t="shared" si="1102"/>
        <v>453.03390913239645</v>
      </c>
      <c r="AK902">
        <f t="shared" si="1103"/>
        <v>0.97065607005845023</v>
      </c>
      <c r="AL902">
        <f t="shared" si="1162"/>
        <v>0.85308773832878504</v>
      </c>
      <c r="AM902">
        <f t="shared" si="1163"/>
        <v>4769139.2282137265</v>
      </c>
      <c r="AN902">
        <f t="shared" si="1116"/>
        <v>-925670.1929500103</v>
      </c>
      <c r="AO902">
        <f t="shared" si="1117"/>
        <v>84941964</v>
      </c>
      <c r="AP902">
        <f t="shared" si="1119"/>
        <v>-1.0897678242405725E-2</v>
      </c>
      <c r="AQ902">
        <f t="shared" si="1120"/>
        <v>488.12694223352975</v>
      </c>
      <c r="AR902">
        <f t="shared" si="1121"/>
        <v>496.71505670631183</v>
      </c>
      <c r="AS902">
        <f t="shared" si="1122"/>
        <v>488.10388929967263</v>
      </c>
      <c r="AT902">
        <f t="shared" si="1123"/>
        <v>503.25336907401089</v>
      </c>
      <c r="AU902">
        <f t="shared" si="1124"/>
        <v>490.58799099552755</v>
      </c>
      <c r="AV902">
        <f t="shared" si="1125"/>
        <v>511.532339772841</v>
      </c>
      <c r="AW902">
        <f t="shared" si="1126"/>
        <v>-20.944348777313451</v>
      </c>
      <c r="AX902">
        <f t="shared" si="1153"/>
        <v>-23.328360611093395</v>
      </c>
      <c r="AY902">
        <f t="shared" si="1127"/>
        <v>2.3840118337799439</v>
      </c>
      <c r="AZ902">
        <f t="shared" si="1164"/>
        <v>501.28332533333332</v>
      </c>
      <c r="BA902">
        <f t="shared" si="1165"/>
        <v>2802396358.4097815</v>
      </c>
      <c r="BB902">
        <f t="shared" si="1168"/>
        <v>2802396358.4097815</v>
      </c>
      <c r="BC902">
        <f t="shared" si="1169"/>
        <v>0</v>
      </c>
      <c r="BD902">
        <f t="shared" si="1104"/>
        <v>13346030474.147732</v>
      </c>
      <c r="BE902">
        <f t="shared" si="1105"/>
        <v>17088754513.620222</v>
      </c>
      <c r="BF902">
        <f t="shared" si="1106"/>
        <v>0.78098321697526685</v>
      </c>
      <c r="BG902">
        <f t="shared" si="1107"/>
        <v>43.851239558655124</v>
      </c>
      <c r="BH902">
        <f t="shared" si="1128"/>
        <v>90573322</v>
      </c>
      <c r="BI902">
        <f t="shared" si="1129"/>
        <v>-4.0944329710638288</v>
      </c>
      <c r="BJ902">
        <f t="shared" si="1170"/>
        <v>3457.4981999999977</v>
      </c>
      <c r="BK902">
        <f t="shared" si="1130"/>
        <v>7.501709431155551E-2</v>
      </c>
      <c r="BL902">
        <f t="shared" si="1131"/>
        <v>1.0750170943115556</v>
      </c>
      <c r="BM902">
        <f t="shared" si="1132"/>
        <v>15.41140648712417</v>
      </c>
      <c r="BN902">
        <f t="shared" si="1133"/>
        <v>497.02499399999999</v>
      </c>
      <c r="BO902">
        <f t="shared" si="1092"/>
        <v>482.49749759999997</v>
      </c>
      <c r="BP902">
        <f t="shared" si="1134"/>
        <v>529.18235417647065</v>
      </c>
      <c r="BQ902">
        <f t="shared" si="1135"/>
        <v>-46.684856576470679</v>
      </c>
      <c r="BR902">
        <f t="shared" si="1136"/>
        <v>23</v>
      </c>
      <c r="BS902">
        <f t="shared" si="1137"/>
        <v>4.0249939999999924</v>
      </c>
      <c r="BT902">
        <f t="shared" si="1138"/>
        <v>22.825012000000015</v>
      </c>
      <c r="BU902">
        <f t="shared" si="1139"/>
        <v>-1.4500120000000152</v>
      </c>
      <c r="BV902">
        <f t="shared" si="1140"/>
        <v>488.32666426666663</v>
      </c>
      <c r="BW902">
        <f t="shared" si="1141"/>
        <v>486.44047333333322</v>
      </c>
      <c r="BX902">
        <f t="shared" si="1142"/>
        <v>482.99590625454539</v>
      </c>
      <c r="BY902">
        <f t="shared" si="1143"/>
        <v>487.90487720952382</v>
      </c>
      <c r="BZ902">
        <f t="shared" si="1144"/>
        <v>512</v>
      </c>
      <c r="CA902">
        <f t="shared" si="1145"/>
        <v>451</v>
      </c>
      <c r="CB902">
        <f t="shared" si="1146"/>
        <v>485.18591004666666</v>
      </c>
      <c r="CC902">
        <f t="shared" si="1147"/>
        <v>474.23256346111106</v>
      </c>
      <c r="CD902">
        <f t="shared" si="1148"/>
        <v>483.3074992719047</v>
      </c>
      <c r="CE902">
        <f t="shared" si="1149"/>
        <v>527.13722143054929</v>
      </c>
      <c r="CF902">
        <f t="shared" si="1150"/>
        <v>474.22500600000001</v>
      </c>
      <c r="CG902">
        <f t="shared" si="1151"/>
        <v>484.75</v>
      </c>
      <c r="CH902">
        <f t="shared" si="1152"/>
        <v>470</v>
      </c>
    </row>
    <row r="903" spans="1:86">
      <c r="A903" s="1">
        <v>40785</v>
      </c>
      <c r="B903">
        <v>515</v>
      </c>
      <c r="C903">
        <v>525.15002400000003</v>
      </c>
      <c r="D903">
        <v>512.07501200000002</v>
      </c>
      <c r="E903">
        <v>521.20001200000002</v>
      </c>
      <c r="F903">
        <v>5966682</v>
      </c>
      <c r="G903">
        <f t="shared" si="1166"/>
        <v>2361566.3029460986</v>
      </c>
      <c r="H903">
        <f t="shared" si="1114"/>
        <v>62762723.095200121</v>
      </c>
      <c r="I903">
        <f t="shared" si="1167"/>
        <v>518.35626200000002</v>
      </c>
      <c r="J903">
        <f t="shared" si="1094"/>
        <v>518.35626200000002</v>
      </c>
      <c r="K903">
        <f t="shared" si="1095"/>
        <v>459.88124849999997</v>
      </c>
      <c r="L903">
        <f t="shared" si="1096"/>
        <v>1</v>
      </c>
      <c r="M903">
        <f t="shared" si="1097"/>
        <v>7</v>
      </c>
      <c r="N903">
        <f t="shared" si="1098"/>
        <v>90</v>
      </c>
      <c r="O903">
        <f t="shared" si="1099"/>
        <v>30</v>
      </c>
      <c r="P903">
        <f t="shared" si="1154"/>
        <v>13.075012000000015</v>
      </c>
      <c r="Q903">
        <f t="shared" si="1155"/>
        <v>3.9500120000000152</v>
      </c>
      <c r="R903">
        <f t="shared" si="1156"/>
        <v>9.125</v>
      </c>
      <c r="S903">
        <f t="shared" si="1157"/>
        <v>13.075012000000015</v>
      </c>
      <c r="T903">
        <f t="shared" si="1113"/>
        <v>17.420273894910416</v>
      </c>
      <c r="U903">
        <f t="shared" si="1158"/>
        <v>12.22497599999997</v>
      </c>
      <c r="V903">
        <f t="shared" si="1159"/>
        <v>6.0750120000000152</v>
      </c>
      <c r="W903">
        <f t="shared" si="1160"/>
        <v>12.22497599999997</v>
      </c>
      <c r="X903">
        <f t="shared" si="1161"/>
        <v>0</v>
      </c>
      <c r="Y903">
        <f t="shared" si="1111"/>
        <v>6.1144151619129854</v>
      </c>
      <c r="Z903">
        <f t="shared" si="1112"/>
        <v>4.7541824802402193</v>
      </c>
      <c r="AA903">
        <f t="shared" si="1108"/>
        <v>35.099420358134552</v>
      </c>
      <c r="AB903">
        <f t="shared" si="1109"/>
        <v>27.291089158071287</v>
      </c>
      <c r="AC903">
        <f t="shared" si="1110"/>
        <v>12.515254740843337</v>
      </c>
      <c r="AD903">
        <f t="shared" si="1118"/>
        <v>33.386991293075617</v>
      </c>
      <c r="AE903">
        <f t="shared" ref="AE903:AE966" si="1171">AVERAGE(E899:E903)</f>
        <v>492.34500120000001</v>
      </c>
      <c r="AF903">
        <f t="shared" si="1093"/>
        <v>492.08749900000004</v>
      </c>
      <c r="AG903">
        <f t="shared" si="1115"/>
        <v>499.05999609999998</v>
      </c>
      <c r="AH903">
        <f t="shared" si="1100"/>
        <v>485.71499940000001</v>
      </c>
      <c r="AI903">
        <f t="shared" si="1101"/>
        <v>523.2060550441447</v>
      </c>
      <c r="AJ903">
        <f t="shared" si="1102"/>
        <v>448.22394375585537</v>
      </c>
      <c r="AK903">
        <f t="shared" si="1103"/>
        <v>0.97324637824037918</v>
      </c>
      <c r="AL903">
        <f t="shared" si="1162"/>
        <v>0.39579221801096465</v>
      </c>
      <c r="AM903">
        <f t="shared" si="1163"/>
        <v>2361566.3029460986</v>
      </c>
      <c r="AN903">
        <f t="shared" si="1116"/>
        <v>1795595.2928363797</v>
      </c>
      <c r="AO903">
        <f t="shared" si="1117"/>
        <v>88926300</v>
      </c>
      <c r="AP903">
        <f t="shared" si="1119"/>
        <v>2.019194875797576E-2</v>
      </c>
      <c r="AQ903">
        <f t="shared" si="1120"/>
        <v>499.37178595412962</v>
      </c>
      <c r="AR903">
        <f t="shared" si="1121"/>
        <v>500.80051212501297</v>
      </c>
      <c r="AS903">
        <f t="shared" si="1122"/>
        <v>494.06119138573155</v>
      </c>
      <c r="AT903">
        <f t="shared" si="1123"/>
        <v>504.8685669373499</v>
      </c>
      <c r="AU903">
        <f t="shared" si="1124"/>
        <v>495.17979414619845</v>
      </c>
      <c r="AV903">
        <f t="shared" si="1125"/>
        <v>512.20907682874213</v>
      </c>
      <c r="AW903">
        <f t="shared" si="1126"/>
        <v>-17.02928268254368</v>
      </c>
      <c r="AX903">
        <f t="shared" si="1153"/>
        <v>-22.06854502538345</v>
      </c>
      <c r="AY903">
        <f t="shared" si="1127"/>
        <v>5.0392623428397698</v>
      </c>
      <c r="AZ903">
        <f t="shared" si="1164"/>
        <v>519.47501599999998</v>
      </c>
      <c r="BA903">
        <f t="shared" si="1165"/>
        <v>3099542227.4169121</v>
      </c>
      <c r="BB903">
        <f t="shared" si="1168"/>
        <v>3099542227.4169121</v>
      </c>
      <c r="BC903">
        <f t="shared" si="1169"/>
        <v>0</v>
      </c>
      <c r="BD903">
        <f t="shared" si="1104"/>
        <v>16445572701.564644</v>
      </c>
      <c r="BE903">
        <f t="shared" si="1105"/>
        <v>13148235050.801682</v>
      </c>
      <c r="BF903">
        <f t="shared" si="1106"/>
        <v>1.2507817694179353</v>
      </c>
      <c r="BG903">
        <f t="shared" si="1107"/>
        <v>55.570992550796895</v>
      </c>
      <c r="BH903">
        <f t="shared" si="1128"/>
        <v>96540004</v>
      </c>
      <c r="BI903">
        <f t="shared" si="1129"/>
        <v>-3.3246741326759905</v>
      </c>
      <c r="BJ903">
        <f t="shared" si="1170"/>
        <v>1040.002400000003</v>
      </c>
      <c r="BK903">
        <f t="shared" si="1130"/>
        <v>2.2361758078346661E-2</v>
      </c>
      <c r="BL903">
        <f t="shared" si="1131"/>
        <v>1.0223617580783466</v>
      </c>
      <c r="BM903">
        <f t="shared" si="1132"/>
        <v>19.759521286601629</v>
      </c>
      <c r="BN903">
        <f t="shared" si="1133"/>
        <v>518.61251800000002</v>
      </c>
      <c r="BO903">
        <f t="shared" ref="BO903:BO966" si="1172">AVERAGE(BN899:BN903)</f>
        <v>490.80250239999998</v>
      </c>
      <c r="BP903">
        <f t="shared" si="1134"/>
        <v>527.81139864705892</v>
      </c>
      <c r="BQ903">
        <f t="shared" si="1135"/>
        <v>-37.008896247058942</v>
      </c>
      <c r="BR903">
        <f t="shared" si="1136"/>
        <v>21.25</v>
      </c>
      <c r="BS903">
        <f t="shared" si="1137"/>
        <v>27.075012000000015</v>
      </c>
      <c r="BT903">
        <f t="shared" si="1138"/>
        <v>20.450012000000015</v>
      </c>
      <c r="BU903">
        <f t="shared" si="1139"/>
        <v>27.75</v>
      </c>
      <c r="BV903">
        <f t="shared" si="1140"/>
        <v>499.97166946666664</v>
      </c>
      <c r="BW903">
        <f t="shared" si="1141"/>
        <v>497.71904933333332</v>
      </c>
      <c r="BX903">
        <f t="shared" si="1142"/>
        <v>490.07318170909099</v>
      </c>
      <c r="BY903">
        <f t="shared" si="1143"/>
        <v>489.79237878095233</v>
      </c>
      <c r="BZ903">
        <f t="shared" si="1144"/>
        <v>525.15002400000003</v>
      </c>
      <c r="CA903">
        <f t="shared" si="1145"/>
        <v>451</v>
      </c>
      <c r="CB903">
        <f t="shared" si="1146"/>
        <v>482.7869146066667</v>
      </c>
      <c r="CC903">
        <f t="shared" si="1147"/>
        <v>486.33617487222227</v>
      </c>
      <c r="CD903">
        <f t="shared" si="1148"/>
        <v>483.16769866626981</v>
      </c>
      <c r="CE903">
        <f t="shared" si="1149"/>
        <v>519.80509168927927</v>
      </c>
      <c r="CF903">
        <f t="shared" si="1150"/>
        <v>509.79998799999998</v>
      </c>
      <c r="CG903">
        <f t="shared" si="1151"/>
        <v>512</v>
      </c>
      <c r="CH903">
        <f t="shared" si="1152"/>
        <v>482.04998799999998</v>
      </c>
    </row>
    <row r="904" spans="1:86">
      <c r="A904" s="1">
        <v>40788</v>
      </c>
      <c r="B904">
        <v>536.5</v>
      </c>
      <c r="C904">
        <v>537.375</v>
      </c>
      <c r="D904">
        <v>506</v>
      </c>
      <c r="E904">
        <v>511.04998799999998</v>
      </c>
      <c r="F904">
        <v>4413506</v>
      </c>
      <c r="G904">
        <f t="shared" si="1166"/>
        <v>-2992747.2852316857</v>
      </c>
      <c r="H904">
        <f t="shared" si="1114"/>
        <v>59769975.809968434</v>
      </c>
      <c r="I904">
        <f t="shared" si="1167"/>
        <v>522.73124699999994</v>
      </c>
      <c r="J904">
        <f t="shared" si="1094"/>
        <v>522.73124699999994</v>
      </c>
      <c r="K904">
        <f t="shared" si="1095"/>
        <v>459.88124849999997</v>
      </c>
      <c r="L904">
        <f t="shared" si="1096"/>
        <v>1</v>
      </c>
      <c r="M904">
        <f t="shared" si="1097"/>
        <v>8</v>
      </c>
      <c r="N904">
        <f t="shared" si="1098"/>
        <v>90</v>
      </c>
      <c r="O904">
        <f t="shared" si="1099"/>
        <v>20</v>
      </c>
      <c r="P904">
        <f t="shared" si="1154"/>
        <v>31.375</v>
      </c>
      <c r="Q904">
        <f t="shared" si="1155"/>
        <v>26.325012000000015</v>
      </c>
      <c r="R904">
        <f t="shared" si="1156"/>
        <v>5.0499879999999848</v>
      </c>
      <c r="S904">
        <f t="shared" si="1157"/>
        <v>31.375</v>
      </c>
      <c r="T904">
        <f t="shared" si="1113"/>
        <v>18.417040045273957</v>
      </c>
      <c r="U904">
        <f t="shared" si="1158"/>
        <v>-20.77502400000003</v>
      </c>
      <c r="V904">
        <f t="shared" si="1159"/>
        <v>6.7749939999999924</v>
      </c>
      <c r="W904">
        <f t="shared" si="1160"/>
        <v>0</v>
      </c>
      <c r="X904">
        <f t="shared" si="1161"/>
        <v>6.7749939999999924</v>
      </c>
      <c r="Y904">
        <f t="shared" si="1111"/>
        <v>5.6776712217763432</v>
      </c>
      <c r="Z904">
        <f t="shared" si="1112"/>
        <v>4.898526160223061</v>
      </c>
      <c r="AA904">
        <f t="shared" si="1108"/>
        <v>30.828358996989337</v>
      </c>
      <c r="AB904">
        <f t="shared" si="1109"/>
        <v>26.597792849345975</v>
      </c>
      <c r="AC904">
        <f t="shared" si="1110"/>
        <v>7.3669678563240488</v>
      </c>
      <c r="AD904">
        <f t="shared" si="1118"/>
        <v>30.24229813879311</v>
      </c>
      <c r="AE904">
        <f t="shared" si="1171"/>
        <v>498.2950012</v>
      </c>
      <c r="AF904">
        <f t="shared" ref="AF904:AF967" si="1173">AVERAGE(E899:E904)</f>
        <v>495.46249900000004</v>
      </c>
      <c r="AG904">
        <f t="shared" si="1115"/>
        <v>496.34624489999999</v>
      </c>
      <c r="AH904">
        <f t="shared" si="1100"/>
        <v>486.82499700000005</v>
      </c>
      <c r="AI904">
        <f t="shared" si="1101"/>
        <v>526.52816186226596</v>
      </c>
      <c r="AJ904">
        <f t="shared" si="1102"/>
        <v>447.12183213773409</v>
      </c>
      <c r="AK904">
        <f t="shared" si="1103"/>
        <v>0.80507632180002231</v>
      </c>
      <c r="AL904">
        <f t="shared" si="1162"/>
        <v>-0.67808841434263045</v>
      </c>
      <c r="AM904">
        <f t="shared" si="1163"/>
        <v>-2992747.2852316857</v>
      </c>
      <c r="AN904">
        <f t="shared" si="1116"/>
        <v>-2067604.9127371032</v>
      </c>
      <c r="AO904">
        <f t="shared" si="1117"/>
        <v>91314514</v>
      </c>
      <c r="AP904">
        <f t="shared" si="1119"/>
        <v>-2.2642675541558521E-2</v>
      </c>
      <c r="AQ904">
        <f t="shared" si="1120"/>
        <v>503.34237464972557</v>
      </c>
      <c r="AR904">
        <f t="shared" si="1121"/>
        <v>504.51960932938425</v>
      </c>
      <c r="AS904">
        <f t="shared" si="1122"/>
        <v>497.11917477629987</v>
      </c>
      <c r="AT904">
        <f t="shared" si="1123"/>
        <v>505.4248948329884</v>
      </c>
      <c r="AU904">
        <f t="shared" si="1124"/>
        <v>497.5603232242687</v>
      </c>
      <c r="AV904">
        <f t="shared" si="1125"/>
        <v>512.12794061073021</v>
      </c>
      <c r="AW904">
        <f t="shared" si="1126"/>
        <v>-14.567617386461507</v>
      </c>
      <c r="AX904">
        <f t="shared" si="1153"/>
        <v>-20.568359497599062</v>
      </c>
      <c r="AY904">
        <f t="shared" si="1127"/>
        <v>6.000742111137555</v>
      </c>
      <c r="AZ904">
        <f t="shared" si="1164"/>
        <v>518.14166266666666</v>
      </c>
      <c r="BA904">
        <f t="shared" si="1165"/>
        <v>2286821337.0293093</v>
      </c>
      <c r="BB904">
        <f t="shared" si="1168"/>
        <v>0</v>
      </c>
      <c r="BC904">
        <f t="shared" si="1169"/>
        <v>2286821337.0293093</v>
      </c>
      <c r="BD904">
        <f t="shared" si="1104"/>
        <v>13500926852.360962</v>
      </c>
      <c r="BE904">
        <f t="shared" si="1105"/>
        <v>15435056387.83099</v>
      </c>
      <c r="BF904">
        <f t="shared" si="1106"/>
        <v>0.87469242179154605</v>
      </c>
      <c r="BG904">
        <f t="shared" si="1107"/>
        <v>46.65791633998542</v>
      </c>
      <c r="BH904">
        <f t="shared" si="1128"/>
        <v>92126498</v>
      </c>
      <c r="BI904">
        <f t="shared" si="1129"/>
        <v>-2.8445269690009729</v>
      </c>
      <c r="BJ904">
        <f t="shared" si="1170"/>
        <v>-1115.002400000003</v>
      </c>
      <c r="BK904">
        <f t="shared" si="1130"/>
        <v>-1.9474335698979283E-2</v>
      </c>
      <c r="BL904">
        <f t="shared" si="1131"/>
        <v>0.98052566430102073</v>
      </c>
      <c r="BM904">
        <f t="shared" si="1132"/>
        <v>20.925405213653555</v>
      </c>
      <c r="BN904">
        <f t="shared" si="1133"/>
        <v>521.6875</v>
      </c>
      <c r="BO904">
        <f t="shared" si="1172"/>
        <v>498.49000239999998</v>
      </c>
      <c r="BP904">
        <f t="shared" si="1134"/>
        <v>526.25073688235295</v>
      </c>
      <c r="BQ904">
        <f t="shared" si="1135"/>
        <v>-27.760734482352973</v>
      </c>
      <c r="BR904">
        <f t="shared" si="1136"/>
        <v>29.875</v>
      </c>
      <c r="BS904">
        <f t="shared" si="1137"/>
        <v>27</v>
      </c>
      <c r="BT904">
        <f t="shared" si="1138"/>
        <v>32.725006000000008</v>
      </c>
      <c r="BU904">
        <f t="shared" si="1139"/>
        <v>33.549987999999985</v>
      </c>
      <c r="BV904">
        <f t="shared" si="1140"/>
        <v>506.20666506666669</v>
      </c>
      <c r="BW904">
        <f t="shared" si="1141"/>
        <v>503.13690333333335</v>
      </c>
      <c r="BX904">
        <f t="shared" si="1142"/>
        <v>494.67954327272719</v>
      </c>
      <c r="BY904">
        <f t="shared" si="1143"/>
        <v>490.93428277142851</v>
      </c>
      <c r="BZ904">
        <f t="shared" si="1144"/>
        <v>537.375</v>
      </c>
      <c r="CA904">
        <f t="shared" si="1145"/>
        <v>451</v>
      </c>
      <c r="CB904">
        <f t="shared" si="1146"/>
        <v>485.94442240666666</v>
      </c>
      <c r="CC904">
        <f t="shared" si="1147"/>
        <v>484.89951200555561</v>
      </c>
      <c r="CD904">
        <f t="shared" si="1148"/>
        <v>477.24076310500004</v>
      </c>
      <c r="CE904">
        <f t="shared" si="1149"/>
        <v>511.43963273463959</v>
      </c>
      <c r="CF904">
        <f t="shared" si="1150"/>
        <v>521.20001200000002</v>
      </c>
      <c r="CG904">
        <f t="shared" si="1151"/>
        <v>525.15002400000003</v>
      </c>
      <c r="CH904">
        <f t="shared" si="1152"/>
        <v>512.07501200000002</v>
      </c>
    </row>
    <row r="905" spans="1:86">
      <c r="A905" s="1">
        <v>40791</v>
      </c>
      <c r="B905">
        <v>507.89999399999999</v>
      </c>
      <c r="C905">
        <v>516.59997599999997</v>
      </c>
      <c r="D905">
        <v>499.22500600000001</v>
      </c>
      <c r="E905">
        <v>513.84997599999997</v>
      </c>
      <c r="F905">
        <v>3789658</v>
      </c>
      <c r="G905">
        <f t="shared" si="1166"/>
        <v>2590051.9575147443</v>
      </c>
      <c r="H905">
        <f t="shared" si="1114"/>
        <v>62360027.767483175</v>
      </c>
      <c r="I905">
        <f t="shared" si="1167"/>
        <v>509.39373799999998</v>
      </c>
      <c r="J905">
        <f t="shared" si="1094"/>
        <v>522.73124699999994</v>
      </c>
      <c r="K905">
        <f t="shared" si="1095"/>
        <v>459.88124849999997</v>
      </c>
      <c r="L905">
        <f t="shared" si="1096"/>
        <v>2</v>
      </c>
      <c r="M905">
        <f t="shared" si="1097"/>
        <v>9</v>
      </c>
      <c r="N905">
        <f t="shared" si="1098"/>
        <v>80</v>
      </c>
      <c r="O905">
        <f t="shared" si="1099"/>
        <v>10</v>
      </c>
      <c r="P905">
        <f t="shared" si="1154"/>
        <v>17.374969999999962</v>
      </c>
      <c r="Q905">
        <f t="shared" si="1155"/>
        <v>2.75</v>
      </c>
      <c r="R905">
        <f t="shared" si="1156"/>
        <v>14.624969999999962</v>
      </c>
      <c r="S905">
        <f t="shared" si="1157"/>
        <v>17.374969999999962</v>
      </c>
      <c r="T905">
        <f t="shared" si="1113"/>
        <v>18.342606470611525</v>
      </c>
      <c r="U905">
        <f t="shared" si="1158"/>
        <v>4.4000240000000304</v>
      </c>
      <c r="V905">
        <f t="shared" si="1159"/>
        <v>-3.2749939999999924</v>
      </c>
      <c r="W905">
        <f t="shared" si="1160"/>
        <v>4.4000240000000304</v>
      </c>
      <c r="X905">
        <f t="shared" si="1161"/>
        <v>0</v>
      </c>
      <c r="Y905">
        <f t="shared" si="1111"/>
        <v>5.5864107059351777</v>
      </c>
      <c r="Z905">
        <f t="shared" si="1112"/>
        <v>4.548631434492842</v>
      </c>
      <c r="AA905">
        <f t="shared" si="1108"/>
        <v>30.455926287715489</v>
      </c>
      <c r="AB905">
        <f t="shared" si="1109"/>
        <v>24.798173813414397</v>
      </c>
      <c r="AC905">
        <f t="shared" si="1110"/>
        <v>10.239516097350025</v>
      </c>
      <c r="AD905">
        <f t="shared" si="1118"/>
        <v>26.961478815336857</v>
      </c>
      <c r="AE905">
        <f t="shared" si="1171"/>
        <v>506.02499399999999</v>
      </c>
      <c r="AF905">
        <f t="shared" si="1173"/>
        <v>500.887497</v>
      </c>
      <c r="AG905">
        <f t="shared" si="1115"/>
        <v>494.27999429999988</v>
      </c>
      <c r="AH905">
        <f t="shared" si="1100"/>
        <v>490.09249579999994</v>
      </c>
      <c r="AI905">
        <f t="shared" si="1101"/>
        <v>532.67190234528607</v>
      </c>
      <c r="AJ905">
        <f t="shared" si="1102"/>
        <v>447.5130892547138</v>
      </c>
      <c r="AK905">
        <f t="shared" si="1103"/>
        <v>0.77897852656462363</v>
      </c>
      <c r="AL905">
        <f t="shared" si="1162"/>
        <v>0.6834526908535663</v>
      </c>
      <c r="AM905">
        <f t="shared" si="1163"/>
        <v>2590051.9575147443</v>
      </c>
      <c r="AN905">
        <f t="shared" si="1116"/>
        <v>557781.91812633537</v>
      </c>
      <c r="AO905">
        <f t="shared" si="1117"/>
        <v>92039926</v>
      </c>
      <c r="AP905">
        <f t="shared" si="1119"/>
        <v>6.0602169337504183E-3</v>
      </c>
      <c r="AQ905">
        <f t="shared" si="1120"/>
        <v>506.91495910881889</v>
      </c>
      <c r="AR905">
        <f t="shared" si="1121"/>
        <v>508.06227409050973</v>
      </c>
      <c r="AS905">
        <f t="shared" si="1122"/>
        <v>500.13071899656586</v>
      </c>
      <c r="AT905">
        <f t="shared" si="1123"/>
        <v>506.18315213801947</v>
      </c>
      <c r="AU905">
        <f t="shared" si="1124"/>
        <v>500.00377114062837</v>
      </c>
      <c r="AV905">
        <f t="shared" si="1125"/>
        <v>512.24848308797914</v>
      </c>
      <c r="AW905">
        <f t="shared" si="1126"/>
        <v>-12.244711947350766</v>
      </c>
      <c r="AX905">
        <f t="shared" si="1153"/>
        <v>-18.903629987549401</v>
      </c>
      <c r="AY905">
        <f t="shared" si="1127"/>
        <v>6.6589180401986354</v>
      </c>
      <c r="AZ905">
        <f t="shared" si="1164"/>
        <v>509.89165266666669</v>
      </c>
      <c r="BA905">
        <f t="shared" si="1165"/>
        <v>1932314980.6614547</v>
      </c>
      <c r="BB905">
        <f t="shared" si="1168"/>
        <v>0</v>
      </c>
      <c r="BC905">
        <f t="shared" si="1169"/>
        <v>1932314980.6614547</v>
      </c>
      <c r="BD905">
        <f t="shared" si="1104"/>
        <v>13500926852.360962</v>
      </c>
      <c r="BE905">
        <f t="shared" si="1105"/>
        <v>15953516021.159113</v>
      </c>
      <c r="BF905">
        <f t="shared" si="1106"/>
        <v>0.84626654302755033</v>
      </c>
      <c r="BG905">
        <f t="shared" si="1107"/>
        <v>45.836639689078865</v>
      </c>
      <c r="BH905">
        <f t="shared" si="1128"/>
        <v>95916156</v>
      </c>
      <c r="BI905">
        <f t="shared" si="1129"/>
        <v>-2.3903852039807263</v>
      </c>
      <c r="BJ905">
        <f t="shared" si="1170"/>
        <v>179.99879999999848</v>
      </c>
      <c r="BK905">
        <f t="shared" si="1130"/>
        <v>5.4788926049245592E-3</v>
      </c>
      <c r="BL905">
        <f t="shared" si="1131"/>
        <v>1.0054788926049245</v>
      </c>
      <c r="BM905">
        <f t="shared" si="1132"/>
        <v>22.441317683564264</v>
      </c>
      <c r="BN905">
        <f t="shared" si="1133"/>
        <v>507.91249099999999</v>
      </c>
      <c r="BO905">
        <f t="shared" si="1172"/>
        <v>504.52250059999994</v>
      </c>
      <c r="BP905">
        <f t="shared" si="1134"/>
        <v>524.4415457941177</v>
      </c>
      <c r="BQ905">
        <f t="shared" si="1135"/>
        <v>-19.919045194117757</v>
      </c>
      <c r="BR905">
        <f t="shared" si="1136"/>
        <v>49.374969999999962</v>
      </c>
      <c r="BS905">
        <f t="shared" si="1137"/>
        <v>46.725006000000008</v>
      </c>
      <c r="BT905">
        <f t="shared" si="1138"/>
        <v>43.124969999999962</v>
      </c>
      <c r="BU905">
        <f t="shared" si="1139"/>
        <v>36.399993999999992</v>
      </c>
      <c r="BV905">
        <f t="shared" si="1140"/>
        <v>511.39165666666662</v>
      </c>
      <c r="BW905">
        <f t="shared" si="1141"/>
        <v>508.3904681904761</v>
      </c>
      <c r="BX905">
        <f t="shared" si="1142"/>
        <v>499.59317581818175</v>
      </c>
      <c r="BY905">
        <f t="shared" si="1143"/>
        <v>492.60130478095232</v>
      </c>
      <c r="BZ905">
        <f t="shared" si="1144"/>
        <v>537.375</v>
      </c>
      <c r="CA905">
        <f t="shared" si="1145"/>
        <v>451</v>
      </c>
      <c r="CB905">
        <f t="shared" si="1146"/>
        <v>495.61458283333332</v>
      </c>
      <c r="CC905">
        <f t="shared" si="1147"/>
        <v>488.43493483888886</v>
      </c>
      <c r="CD905">
        <f t="shared" si="1148"/>
        <v>476.11982668087296</v>
      </c>
      <c r="CE905">
        <f t="shared" si="1149"/>
        <v>503.47779215215161</v>
      </c>
      <c r="CF905">
        <f t="shared" si="1150"/>
        <v>511.04998799999998</v>
      </c>
      <c r="CG905">
        <f t="shared" si="1151"/>
        <v>537.375</v>
      </c>
      <c r="CH905">
        <f t="shared" si="1152"/>
        <v>506</v>
      </c>
    </row>
    <row r="906" spans="1:86">
      <c r="A906" s="1">
        <v>40792</v>
      </c>
      <c r="B906">
        <v>509</v>
      </c>
      <c r="C906">
        <v>521</v>
      </c>
      <c r="D906">
        <v>502.5</v>
      </c>
      <c r="E906">
        <v>516.95001200000002</v>
      </c>
      <c r="F906">
        <v>4763292</v>
      </c>
      <c r="G906">
        <f t="shared" si="1166"/>
        <v>2677748.7091355752</v>
      </c>
      <c r="H906">
        <f t="shared" si="1114"/>
        <v>65037776.476618752</v>
      </c>
      <c r="I906">
        <f t="shared" si="1167"/>
        <v>512.36250300000006</v>
      </c>
      <c r="J906">
        <f t="shared" si="1094"/>
        <v>522.73124699999994</v>
      </c>
      <c r="K906">
        <f t="shared" si="1095"/>
        <v>459.88124849999997</v>
      </c>
      <c r="L906">
        <f t="shared" si="1096"/>
        <v>3</v>
      </c>
      <c r="M906">
        <f t="shared" si="1097"/>
        <v>10</v>
      </c>
      <c r="N906">
        <f t="shared" si="1098"/>
        <v>70</v>
      </c>
      <c r="O906">
        <f t="shared" si="1099"/>
        <v>0</v>
      </c>
      <c r="P906">
        <f t="shared" si="1154"/>
        <v>18.5</v>
      </c>
      <c r="Q906">
        <f t="shared" si="1155"/>
        <v>4.0499879999999848</v>
      </c>
      <c r="R906">
        <f t="shared" si="1156"/>
        <v>14.450012000000015</v>
      </c>
      <c r="S906">
        <f t="shared" si="1157"/>
        <v>18.5</v>
      </c>
      <c r="T906">
        <f t="shared" si="1113"/>
        <v>18.353848865567844</v>
      </c>
      <c r="U906">
        <f t="shared" si="1158"/>
        <v>4</v>
      </c>
      <c r="V906">
        <f t="shared" si="1159"/>
        <v>-10</v>
      </c>
      <c r="W906">
        <f t="shared" si="1160"/>
        <v>4</v>
      </c>
      <c r="X906">
        <f t="shared" si="1161"/>
        <v>0</v>
      </c>
      <c r="Y906">
        <f t="shared" si="1111"/>
        <v>5.4730956555112362</v>
      </c>
      <c r="Z906">
        <f t="shared" si="1112"/>
        <v>4.2237291891719249</v>
      </c>
      <c r="AA906">
        <f t="shared" si="1108"/>
        <v>29.819879718955644</v>
      </c>
      <c r="AB906">
        <f t="shared" si="1109"/>
        <v>23.012770891318159</v>
      </c>
      <c r="AC906">
        <f t="shared" si="1110"/>
        <v>12.884284148169881</v>
      </c>
      <c r="AD906">
        <f t="shared" si="1118"/>
        <v>23.869571495510595</v>
      </c>
      <c r="AE906">
        <f t="shared" si="1171"/>
        <v>514.56999520000011</v>
      </c>
      <c r="AF906">
        <f t="shared" si="1173"/>
        <v>507.84583033333337</v>
      </c>
      <c r="AG906">
        <f t="shared" si="1115"/>
        <v>492.73124549999994</v>
      </c>
      <c r="AH906">
        <f t="shared" si="1100"/>
        <v>495.3399963999999</v>
      </c>
      <c r="AI906">
        <f t="shared" si="1101"/>
        <v>536.91990703810791</v>
      </c>
      <c r="AJ906">
        <f t="shared" si="1102"/>
        <v>453.76008576189184</v>
      </c>
      <c r="AK906">
        <f t="shared" si="1103"/>
        <v>0.75986125593298581</v>
      </c>
      <c r="AL906">
        <f t="shared" si="1162"/>
        <v>0.56216345945946111</v>
      </c>
      <c r="AM906">
        <f t="shared" si="1163"/>
        <v>2677748.7091355752</v>
      </c>
      <c r="AN906">
        <f t="shared" si="1116"/>
        <v>5264815.1723403223</v>
      </c>
      <c r="AO906">
        <f t="shared" si="1117"/>
        <v>93753924</v>
      </c>
      <c r="AP906">
        <f t="shared" si="1119"/>
        <v>5.6155678052902856E-2</v>
      </c>
      <c r="AQ906">
        <f t="shared" si="1120"/>
        <v>510.32687709182045</v>
      </c>
      <c r="AR906">
        <f t="shared" si="1121"/>
        <v>510.18202597471446</v>
      </c>
      <c r="AS906">
        <f t="shared" si="1122"/>
        <v>503.15819173718398</v>
      </c>
      <c r="AT906">
        <f t="shared" si="1123"/>
        <v>507.15216952559774</v>
      </c>
      <c r="AU906">
        <f t="shared" si="1124"/>
        <v>502.54570726953409</v>
      </c>
      <c r="AV906">
        <f t="shared" si="1125"/>
        <v>512.57759011182065</v>
      </c>
      <c r="AW906">
        <f t="shared" si="1126"/>
        <v>-10.031882842286564</v>
      </c>
      <c r="AX906">
        <f t="shared" si="1153"/>
        <v>-17.129280558496834</v>
      </c>
      <c r="AY906">
        <f t="shared" si="1127"/>
        <v>7.0973977162102706</v>
      </c>
      <c r="AZ906">
        <f t="shared" si="1164"/>
        <v>513.48333733333334</v>
      </c>
      <c r="BA906">
        <f t="shared" si="1165"/>
        <v>2445871072.853168</v>
      </c>
      <c r="BB906">
        <f t="shared" si="1168"/>
        <v>2445871072.853168</v>
      </c>
      <c r="BC906">
        <f t="shared" si="1169"/>
        <v>0</v>
      </c>
      <c r="BD906">
        <f t="shared" si="1104"/>
        <v>15946797925.21413</v>
      </c>
      <c r="BE906">
        <f t="shared" si="1105"/>
        <v>13954752891.10644</v>
      </c>
      <c r="BF906">
        <f t="shared" si="1106"/>
        <v>1.1427502908616354</v>
      </c>
      <c r="BG906">
        <f t="shared" si="1107"/>
        <v>53.33100621828018</v>
      </c>
      <c r="BH906">
        <f t="shared" si="1128"/>
        <v>100679448</v>
      </c>
      <c r="BI906">
        <f t="shared" si="1129"/>
        <v>-1.9571442520727587</v>
      </c>
      <c r="BJ906">
        <f t="shared" si="1170"/>
        <v>210.00360000000455</v>
      </c>
      <c r="BK906">
        <f t="shared" si="1130"/>
        <v>6.0329593165146817E-3</v>
      </c>
      <c r="BL906">
        <f t="shared" si="1131"/>
        <v>1.0060329593165147</v>
      </c>
      <c r="BM906">
        <f t="shared" si="1132"/>
        <v>21.914537087113963</v>
      </c>
      <c r="BN906">
        <f t="shared" si="1133"/>
        <v>511.75</v>
      </c>
      <c r="BO906">
        <f t="shared" si="1172"/>
        <v>511.39750060000006</v>
      </c>
      <c r="BP906">
        <f t="shared" si="1134"/>
        <v>522.44154579411759</v>
      </c>
      <c r="BQ906">
        <f t="shared" si="1135"/>
        <v>-11.04404519411753</v>
      </c>
      <c r="BR906">
        <f t="shared" si="1136"/>
        <v>57.925018000000023</v>
      </c>
      <c r="BS906">
        <f t="shared" si="1137"/>
        <v>51.5</v>
      </c>
      <c r="BT906">
        <f t="shared" si="1138"/>
        <v>56</v>
      </c>
      <c r="BU906">
        <f t="shared" si="1139"/>
        <v>44.5</v>
      </c>
      <c r="BV906">
        <f t="shared" si="1140"/>
        <v>515.03332933333343</v>
      </c>
      <c r="BW906">
        <f t="shared" si="1141"/>
        <v>512.97975819047622</v>
      </c>
      <c r="BX906">
        <f t="shared" si="1142"/>
        <v>504.4763605818182</v>
      </c>
      <c r="BY906">
        <f t="shared" si="1143"/>
        <v>494.76035408571437</v>
      </c>
      <c r="BZ906">
        <f t="shared" si="1144"/>
        <v>537.375</v>
      </c>
      <c r="CA906">
        <f t="shared" si="1145"/>
        <v>451</v>
      </c>
      <c r="CB906">
        <f t="shared" si="1146"/>
        <v>513.57232737333322</v>
      </c>
      <c r="CC906">
        <f t="shared" si="1147"/>
        <v>497.65312408333335</v>
      </c>
      <c r="CD906">
        <f t="shared" si="1148"/>
        <v>481.13635417222224</v>
      </c>
      <c r="CE906">
        <f t="shared" si="1149"/>
        <v>495.00554831997908</v>
      </c>
      <c r="CF906">
        <f t="shared" si="1150"/>
        <v>513.84997599999997</v>
      </c>
      <c r="CG906">
        <f t="shared" si="1151"/>
        <v>516.59997599999997</v>
      </c>
      <c r="CH906">
        <f t="shared" si="1152"/>
        <v>499.22500600000001</v>
      </c>
    </row>
    <row r="907" spans="1:86">
      <c r="A907" s="1">
        <v>40793</v>
      </c>
      <c r="B907">
        <v>517.04998799999998</v>
      </c>
      <c r="C907">
        <v>525</v>
      </c>
      <c r="D907">
        <v>512.5</v>
      </c>
      <c r="E907">
        <v>515.5</v>
      </c>
      <c r="F907">
        <v>4432156</v>
      </c>
      <c r="G907">
        <f t="shared" si="1166"/>
        <v>-2304721.12</v>
      </c>
      <c r="H907">
        <f t="shared" si="1114"/>
        <v>62733055.356618755</v>
      </c>
      <c r="I907">
        <f t="shared" si="1167"/>
        <v>517.51249699999994</v>
      </c>
      <c r="J907">
        <f t="shared" si="1094"/>
        <v>522.73124699999994</v>
      </c>
      <c r="K907">
        <f t="shared" si="1095"/>
        <v>476.13124849999997</v>
      </c>
      <c r="L907">
        <f t="shared" si="1096"/>
        <v>4</v>
      </c>
      <c r="M907">
        <f t="shared" si="1097"/>
        <v>7</v>
      </c>
      <c r="N907">
        <f t="shared" si="1098"/>
        <v>60</v>
      </c>
      <c r="O907">
        <f t="shared" si="1099"/>
        <v>30</v>
      </c>
      <c r="P907">
        <f t="shared" si="1154"/>
        <v>12.5</v>
      </c>
      <c r="Q907">
        <f t="shared" si="1155"/>
        <v>9.5</v>
      </c>
      <c r="R907">
        <f t="shared" si="1156"/>
        <v>3</v>
      </c>
      <c r="S907">
        <f t="shared" si="1157"/>
        <v>12.5</v>
      </c>
      <c r="T907">
        <f t="shared" si="1113"/>
        <v>17.93571680374157</v>
      </c>
      <c r="U907">
        <f t="shared" si="1158"/>
        <v>2.4749759999999696</v>
      </c>
      <c r="V907">
        <f t="shared" si="1159"/>
        <v>-2</v>
      </c>
      <c r="W907">
        <f t="shared" si="1160"/>
        <v>2.4749759999999696</v>
      </c>
      <c r="X907">
        <f t="shared" si="1161"/>
        <v>0</v>
      </c>
      <c r="Y907">
        <f t="shared" si="1111"/>
        <v>5.2589442515461462</v>
      </c>
      <c r="Z907">
        <f t="shared" si="1112"/>
        <v>3.9220342470882161</v>
      </c>
      <c r="AA907">
        <f t="shared" si="1108"/>
        <v>29.32107096187579</v>
      </c>
      <c r="AB907">
        <f t="shared" si="1109"/>
        <v>21.867173138405267</v>
      </c>
      <c r="AC907">
        <f t="shared" si="1110"/>
        <v>14.561737669430229</v>
      </c>
      <c r="AD907">
        <f t="shared" si="1118"/>
        <v>22.257298370291739</v>
      </c>
      <c r="AE907">
        <f t="shared" si="1171"/>
        <v>515.70999759999995</v>
      </c>
      <c r="AF907">
        <f t="shared" si="1173"/>
        <v>514.72499600000003</v>
      </c>
      <c r="AG907">
        <f t="shared" si="1115"/>
        <v>492.05749669999994</v>
      </c>
      <c r="AH907">
        <f t="shared" si="1100"/>
        <v>500.98749699999996</v>
      </c>
      <c r="AI907">
        <f t="shared" si="1101"/>
        <v>536.14955687852114</v>
      </c>
      <c r="AJ907">
        <f t="shared" si="1102"/>
        <v>465.82543712147873</v>
      </c>
      <c r="AK907">
        <f t="shared" si="1103"/>
        <v>0.70636593888609256</v>
      </c>
      <c r="AL907">
        <f t="shared" si="1162"/>
        <v>-0.52</v>
      </c>
      <c r="AM907">
        <f t="shared" si="1163"/>
        <v>-2304721.12</v>
      </c>
      <c r="AN907">
        <f t="shared" si="1116"/>
        <v>1367833.4580196412</v>
      </c>
      <c r="AO907">
        <f t="shared" si="1117"/>
        <v>92916692</v>
      </c>
      <c r="AP907">
        <f t="shared" si="1119"/>
        <v>1.4721073561461285E-2</v>
      </c>
      <c r="AQ907">
        <f t="shared" si="1120"/>
        <v>512.08573888060153</v>
      </c>
      <c r="AR907">
        <f t="shared" si="1121"/>
        <v>512.41728041192084</v>
      </c>
      <c r="AS907">
        <f t="shared" si="1122"/>
        <v>505.37971722449089</v>
      </c>
      <c r="AT907">
        <f t="shared" si="1123"/>
        <v>507.90347426829396</v>
      </c>
      <c r="AU907">
        <f t="shared" si="1124"/>
        <v>504.48885117910396</v>
      </c>
      <c r="AV907">
        <f t="shared" si="1125"/>
        <v>512.78215880399318</v>
      </c>
      <c r="AW907">
        <f t="shared" si="1126"/>
        <v>-8.2933076248892235</v>
      </c>
      <c r="AX907">
        <f t="shared" si="1153"/>
        <v>-15.362085971775311</v>
      </c>
      <c r="AY907">
        <f t="shared" si="1127"/>
        <v>7.0687783468860879</v>
      </c>
      <c r="AZ907">
        <f t="shared" si="1164"/>
        <v>517.66666666666663</v>
      </c>
      <c r="BA907">
        <f t="shared" si="1165"/>
        <v>2294379422.6666665</v>
      </c>
      <c r="BB907">
        <f t="shared" si="1168"/>
        <v>2294379422.6666665</v>
      </c>
      <c r="BC907">
        <f t="shared" si="1169"/>
        <v>0</v>
      </c>
      <c r="BD907">
        <f t="shared" si="1104"/>
        <v>16795141420.383142</v>
      </c>
      <c r="BE907">
        <f t="shared" si="1105"/>
        <v>13954752891.10644</v>
      </c>
      <c r="BF907">
        <f t="shared" si="1106"/>
        <v>1.203542732102904</v>
      </c>
      <c r="BG907">
        <f t="shared" si="1107"/>
        <v>54.618533807798173</v>
      </c>
      <c r="BH907">
        <f t="shared" si="1128"/>
        <v>96247292</v>
      </c>
      <c r="BI907">
        <f t="shared" si="1129"/>
        <v>-1.6173159464503275</v>
      </c>
      <c r="BJ907">
        <f t="shared" si="1170"/>
        <v>-245.00120000000152</v>
      </c>
      <c r="BK907">
        <f t="shared" si="1130"/>
        <v>-2.8049365825336611E-3</v>
      </c>
      <c r="BL907">
        <f t="shared" si="1131"/>
        <v>0.99719506341746633</v>
      </c>
      <c r="BM907">
        <f t="shared" si="1132"/>
        <v>18.532032739891754</v>
      </c>
      <c r="BN907">
        <f t="shared" si="1133"/>
        <v>518.75</v>
      </c>
      <c r="BO907">
        <f t="shared" si="1172"/>
        <v>515.74250180000001</v>
      </c>
      <c r="BP907">
        <f t="shared" si="1134"/>
        <v>520.9761042647059</v>
      </c>
      <c r="BQ907">
        <f t="shared" si="1135"/>
        <v>-5.2336024647058821</v>
      </c>
      <c r="BR907">
        <f t="shared" si="1136"/>
        <v>24.700012000000015</v>
      </c>
      <c r="BS907">
        <f t="shared" si="1137"/>
        <v>52.325012000000015</v>
      </c>
      <c r="BT907">
        <f t="shared" si="1138"/>
        <v>31</v>
      </c>
      <c r="BU907">
        <f t="shared" si="1139"/>
        <v>56.625</v>
      </c>
      <c r="BV907">
        <f t="shared" si="1140"/>
        <v>515.34333093333328</v>
      </c>
      <c r="BW907">
        <f t="shared" si="1141"/>
        <v>515.16666380952393</v>
      </c>
      <c r="BX907">
        <f t="shared" si="1142"/>
        <v>508.14181578181814</v>
      </c>
      <c r="BY907">
        <f t="shared" si="1143"/>
        <v>496.92880689523804</v>
      </c>
      <c r="BZ907">
        <f t="shared" si="1144"/>
        <v>537.375</v>
      </c>
      <c r="CA907">
        <f t="shared" si="1145"/>
        <v>460.17498799999998</v>
      </c>
      <c r="CB907">
        <f t="shared" si="1146"/>
        <v>516.83283305333339</v>
      </c>
      <c r="CC907">
        <f t="shared" si="1147"/>
        <v>513.76443881111118</v>
      </c>
      <c r="CD907">
        <f t="shared" si="1148"/>
        <v>491.03540886500002</v>
      </c>
      <c r="CE907">
        <f t="shared" si="1149"/>
        <v>488.27041867929631</v>
      </c>
      <c r="CF907">
        <f t="shared" si="1150"/>
        <v>516.95001200000002</v>
      </c>
      <c r="CG907">
        <f t="shared" si="1151"/>
        <v>521</v>
      </c>
      <c r="CH907">
        <f t="shared" si="1152"/>
        <v>502.5</v>
      </c>
    </row>
    <row r="908" spans="1:86">
      <c r="A908" s="1">
        <v>40794</v>
      </c>
      <c r="B908">
        <v>516.5</v>
      </c>
      <c r="C908">
        <v>527.47497599999997</v>
      </c>
      <c r="D908">
        <v>514.5</v>
      </c>
      <c r="E908">
        <v>518.02502400000003</v>
      </c>
      <c r="F908">
        <v>4892662</v>
      </c>
      <c r="G908">
        <f t="shared" si="1166"/>
        <v>-2234198.3583118478</v>
      </c>
      <c r="H908">
        <f t="shared" si="1114"/>
        <v>60498856.998306908</v>
      </c>
      <c r="I908">
        <f t="shared" si="1167"/>
        <v>519.125</v>
      </c>
      <c r="J908">
        <f t="shared" ref="J908:J971" si="1174">MAX(I899:I908)</f>
        <v>522.73124699999994</v>
      </c>
      <c r="K908">
        <f t="shared" ref="K908:K971" si="1175">MIN(I899:I908)</f>
        <v>476.13124849999997</v>
      </c>
      <c r="L908">
        <f t="shared" ref="L908:L971" si="1176">10-MATCH(J908,I899:I908,0)+1</f>
        <v>5</v>
      </c>
      <c r="M908">
        <f t="shared" ref="M908:M971" si="1177">10-MATCH(K908,I899:I908,0)+1</f>
        <v>8</v>
      </c>
      <c r="N908">
        <f t="shared" ref="N908:N971" si="1178">(100*(10-L908)/10)</f>
        <v>50</v>
      </c>
      <c r="O908">
        <f t="shared" ref="O908:O971" si="1179">100*(10-M908)/10</f>
        <v>20</v>
      </c>
      <c r="P908">
        <f t="shared" si="1154"/>
        <v>12.97497599999997</v>
      </c>
      <c r="Q908">
        <f t="shared" si="1155"/>
        <v>9.4499519999999393</v>
      </c>
      <c r="R908">
        <f t="shared" si="1156"/>
        <v>3.5250240000000304</v>
      </c>
      <c r="S908">
        <f t="shared" si="1157"/>
        <v>12.97497599999997</v>
      </c>
      <c r="T908">
        <f t="shared" si="1113"/>
        <v>17.581378174902884</v>
      </c>
      <c r="U908">
        <f t="shared" si="1158"/>
        <v>-1.6749879999999848</v>
      </c>
      <c r="V908">
        <f t="shared" si="1159"/>
        <v>9.1749879999999848</v>
      </c>
      <c r="W908">
        <f t="shared" si="1160"/>
        <v>0</v>
      </c>
      <c r="X908">
        <f t="shared" si="1161"/>
        <v>9.1749879999999848</v>
      </c>
      <c r="Y908">
        <f t="shared" si="1111"/>
        <v>4.8833053764357075</v>
      </c>
      <c r="Z908">
        <f t="shared" si="1112"/>
        <v>4.2972452294390573</v>
      </c>
      <c r="AA908">
        <f t="shared" si="1108"/>
        <v>27.775441309865812</v>
      </c>
      <c r="AB908">
        <f t="shared" si="1109"/>
        <v>24.442027164703738</v>
      </c>
      <c r="AC908">
        <f t="shared" si="1110"/>
        <v>6.3837145739561869</v>
      </c>
      <c r="AD908">
        <f t="shared" si="1118"/>
        <v>19.844055941793957</v>
      </c>
      <c r="AE908">
        <f t="shared" si="1171"/>
        <v>515.07500000000005</v>
      </c>
      <c r="AF908">
        <f t="shared" si="1173"/>
        <v>516.0958353333333</v>
      </c>
      <c r="AG908">
        <f t="shared" si="1115"/>
        <v>492.82499849999994</v>
      </c>
      <c r="AH908">
        <f t="shared" ref="AH908:AH971" si="1180">AVERAGE(E899:E908)</f>
        <v>503.71000060000006</v>
      </c>
      <c r="AI908">
        <f t="shared" ref="AI908:AI971" si="1181">AH908+(STDEVPA(E899:E908)*2)</f>
        <v>539.50551912051583</v>
      </c>
      <c r="AJ908">
        <f t="shared" ref="AJ908:AJ971" si="1182">AH908-(STDEVPA(E899:E908)*2)</f>
        <v>467.91448207948429</v>
      </c>
      <c r="AK908">
        <f t="shared" ref="AK908:AK971" si="1183">(E908-AJ908)/(AI908-AJ908)</f>
        <v>0.69995552504422431</v>
      </c>
      <c r="AL908">
        <f t="shared" si="1162"/>
        <v>-0.45664269436798366</v>
      </c>
      <c r="AM908">
        <f t="shared" si="1163"/>
        <v>-2234198.3583118478</v>
      </c>
      <c r="AN908">
        <f t="shared" si="1116"/>
        <v>2564223.9568506498</v>
      </c>
      <c r="AO908">
        <f t="shared" si="1117"/>
        <v>91260048</v>
      </c>
      <c r="AP908">
        <f t="shared" si="1119"/>
        <v>2.8097990446494723E-2</v>
      </c>
      <c r="AQ908">
        <f t="shared" si="1120"/>
        <v>514.10509582119698</v>
      </c>
      <c r="AR908">
        <f t="shared" si="1121"/>
        <v>511.16547878452337</v>
      </c>
      <c r="AS908">
        <f t="shared" si="1122"/>
        <v>507.65587244408255</v>
      </c>
      <c r="AT908">
        <f t="shared" si="1123"/>
        <v>508.81441374414749</v>
      </c>
      <c r="AU908">
        <f t="shared" si="1124"/>
        <v>506.51927710223839</v>
      </c>
      <c r="AV908">
        <f t="shared" si="1125"/>
        <v>513.14915936771365</v>
      </c>
      <c r="AW908">
        <f t="shared" si="1126"/>
        <v>-6.6298822654752598</v>
      </c>
      <c r="AX908">
        <f t="shared" si="1153"/>
        <v>-13.615645230515302</v>
      </c>
      <c r="AY908">
        <f t="shared" si="1127"/>
        <v>6.9857629650400419</v>
      </c>
      <c r="AZ908">
        <f t="shared" si="1164"/>
        <v>520</v>
      </c>
      <c r="BA908">
        <f t="shared" si="1165"/>
        <v>2544184240</v>
      </c>
      <c r="BB908">
        <f t="shared" si="1168"/>
        <v>2544184240</v>
      </c>
      <c r="BC908">
        <f t="shared" si="1169"/>
        <v>0</v>
      </c>
      <c r="BD908">
        <f t="shared" si="1104"/>
        <v>17076104351.320007</v>
      </c>
      <c r="BE908">
        <f t="shared" si="1105"/>
        <v>13954752891.10644</v>
      </c>
      <c r="BF908">
        <f t="shared" si="1106"/>
        <v>1.2236765842125983</v>
      </c>
      <c r="BG908">
        <f t="shared" si="1107"/>
        <v>55.029431568435619</v>
      </c>
      <c r="BH908">
        <f t="shared" si="1128"/>
        <v>101139954</v>
      </c>
      <c r="BI908">
        <f t="shared" si="1129"/>
        <v>-1.2919990502653056</v>
      </c>
      <c r="BJ908">
        <f t="shared" si="1170"/>
        <v>152.50240000000304</v>
      </c>
      <c r="BK908">
        <f t="shared" si="1130"/>
        <v>4.8982036857420572E-3</v>
      </c>
      <c r="BL908">
        <f t="shared" si="1131"/>
        <v>1.0048982036857421</v>
      </c>
      <c r="BM908">
        <f t="shared" si="1132"/>
        <v>18.865894758595068</v>
      </c>
      <c r="BN908">
        <f t="shared" si="1133"/>
        <v>520.98748799999998</v>
      </c>
      <c r="BO908">
        <f t="shared" si="1172"/>
        <v>516.21749579999994</v>
      </c>
      <c r="BP908">
        <f t="shared" si="1134"/>
        <v>519.6198537352941</v>
      </c>
      <c r="BQ908">
        <f t="shared" si="1135"/>
        <v>-3.4023579352941624</v>
      </c>
      <c r="BR908">
        <f t="shared" si="1136"/>
        <v>36.725036000000046</v>
      </c>
      <c r="BS908">
        <f t="shared" si="1137"/>
        <v>37</v>
      </c>
      <c r="BT908">
        <f t="shared" si="1138"/>
        <v>38.47497599999997</v>
      </c>
      <c r="BU908">
        <f t="shared" si="1139"/>
        <v>27.5</v>
      </c>
      <c r="BV908">
        <f t="shared" si="1140"/>
        <v>516.11500639999997</v>
      </c>
      <c r="BW908">
        <f t="shared" si="1141"/>
        <v>516.10952895238097</v>
      </c>
      <c r="BX908">
        <f t="shared" si="1142"/>
        <v>511.23954796363626</v>
      </c>
      <c r="BY908">
        <f t="shared" si="1143"/>
        <v>499.40190473333342</v>
      </c>
      <c r="BZ908">
        <f t="shared" si="1144"/>
        <v>537.375</v>
      </c>
      <c r="CA908">
        <f t="shared" si="1145"/>
        <v>469</v>
      </c>
      <c r="CB908">
        <f t="shared" si="1146"/>
        <v>513.37249120000001</v>
      </c>
      <c r="CC908">
        <f t="shared" si="1147"/>
        <v>516.7100001</v>
      </c>
      <c r="CD908">
        <f t="shared" si="1148"/>
        <v>491.37626692563492</v>
      </c>
      <c r="CE908">
        <f t="shared" si="1149"/>
        <v>485.46296780931624</v>
      </c>
      <c r="CF908">
        <f t="shared" si="1150"/>
        <v>515.5</v>
      </c>
      <c r="CG908">
        <f t="shared" si="1151"/>
        <v>525</v>
      </c>
      <c r="CH908">
        <f t="shared" si="1152"/>
        <v>512.5</v>
      </c>
    </row>
    <row r="909" spans="1:86">
      <c r="A909" s="1">
        <v>40795</v>
      </c>
      <c r="B909">
        <v>520</v>
      </c>
      <c r="C909">
        <v>525.79998799999998</v>
      </c>
      <c r="D909">
        <v>505.32501200000002</v>
      </c>
      <c r="E909">
        <v>508.02499399999999</v>
      </c>
      <c r="F909">
        <v>5062650</v>
      </c>
      <c r="G909">
        <f t="shared" si="1166"/>
        <v>-3727452.9406921011</v>
      </c>
      <c r="H909">
        <f t="shared" si="1114"/>
        <v>56771404.057614803</v>
      </c>
      <c r="I909">
        <f t="shared" si="1167"/>
        <v>514.78749849999997</v>
      </c>
      <c r="J909">
        <f t="shared" si="1174"/>
        <v>522.73124699999994</v>
      </c>
      <c r="K909">
        <f t="shared" si="1175"/>
        <v>476.13124849999997</v>
      </c>
      <c r="L909">
        <f t="shared" si="1176"/>
        <v>6</v>
      </c>
      <c r="M909">
        <f t="shared" si="1177"/>
        <v>9</v>
      </c>
      <c r="N909">
        <f t="shared" si="1178"/>
        <v>40</v>
      </c>
      <c r="O909">
        <f t="shared" si="1179"/>
        <v>10</v>
      </c>
      <c r="P909">
        <f t="shared" si="1154"/>
        <v>20.47497599999997</v>
      </c>
      <c r="Q909">
        <f t="shared" si="1155"/>
        <v>17.774993999999992</v>
      </c>
      <c r="R909">
        <f t="shared" si="1156"/>
        <v>2.6999819999999772</v>
      </c>
      <c r="S909">
        <f t="shared" si="1157"/>
        <v>20.47497599999997</v>
      </c>
      <c r="T909">
        <f t="shared" si="1113"/>
        <v>17.788063733838392</v>
      </c>
      <c r="U909">
        <f t="shared" si="1158"/>
        <v>-23.875</v>
      </c>
      <c r="V909">
        <f t="shared" si="1159"/>
        <v>16</v>
      </c>
      <c r="W909">
        <f t="shared" si="1160"/>
        <v>0</v>
      </c>
      <c r="X909">
        <f t="shared" si="1161"/>
        <v>16</v>
      </c>
      <c r="Y909">
        <f t="shared" si="1111"/>
        <v>4.5344978495474431</v>
      </c>
      <c r="Z909">
        <f t="shared" si="1112"/>
        <v>5.1331562844791252</v>
      </c>
      <c r="AA909">
        <f t="shared" si="1108"/>
        <v>25.491801229165979</v>
      </c>
      <c r="AB909">
        <f t="shared" si="1109"/>
        <v>28.857307694003119</v>
      </c>
      <c r="AC909">
        <f t="shared" si="1110"/>
        <v>6.1923857290738749</v>
      </c>
      <c r="AD909">
        <f t="shared" si="1118"/>
        <v>16.618954802295637</v>
      </c>
      <c r="AE909">
        <f t="shared" si="1171"/>
        <v>514.47000120000007</v>
      </c>
      <c r="AF909">
        <f t="shared" si="1173"/>
        <v>513.89999899999998</v>
      </c>
      <c r="AG909">
        <f t="shared" si="1115"/>
        <v>494.10624849999994</v>
      </c>
      <c r="AH909">
        <f t="shared" si="1180"/>
        <v>506.38250120000004</v>
      </c>
      <c r="AI909">
        <f t="shared" si="1181"/>
        <v>538.92961028281604</v>
      </c>
      <c r="AJ909">
        <f t="shared" si="1182"/>
        <v>473.83539211718403</v>
      </c>
      <c r="AK909">
        <f t="shared" si="1183"/>
        <v>0.52523254516738549</v>
      </c>
      <c r="AL909">
        <f t="shared" si="1162"/>
        <v>-0.73626518536578689</v>
      </c>
      <c r="AM909">
        <f t="shared" si="1163"/>
        <v>-3727452.9406921011</v>
      </c>
      <c r="AN909">
        <f t="shared" si="1116"/>
        <v>-445202.77997583756</v>
      </c>
      <c r="AO909">
        <f t="shared" si="1117"/>
        <v>88163428</v>
      </c>
      <c r="AP909">
        <f t="shared" si="1119"/>
        <v>-5.0497444357068049E-3</v>
      </c>
      <c r="AQ909">
        <f t="shared" si="1120"/>
        <v>512.03786120199004</v>
      </c>
      <c r="AR909">
        <f t="shared" si="1121"/>
        <v>505.94556904093423</v>
      </c>
      <c r="AS909">
        <f t="shared" si="1122"/>
        <v>507.7223143241477</v>
      </c>
      <c r="AT909">
        <f t="shared" si="1123"/>
        <v>508.74336596717421</v>
      </c>
      <c r="AU909">
        <f t="shared" si="1124"/>
        <v>506.74513463690261</v>
      </c>
      <c r="AV909">
        <f t="shared" si="1125"/>
        <v>512.7904677919737</v>
      </c>
      <c r="AW909">
        <f t="shared" si="1126"/>
        <v>-6.0453331550710914</v>
      </c>
      <c r="AX909">
        <f t="shared" si="1153"/>
        <v>-12.101582815426459</v>
      </c>
      <c r="AY909">
        <f t="shared" si="1127"/>
        <v>6.0562496603553679</v>
      </c>
      <c r="AZ909">
        <f t="shared" si="1164"/>
        <v>513.04999799999996</v>
      </c>
      <c r="BA909">
        <f t="shared" si="1165"/>
        <v>2597392572.3746996</v>
      </c>
      <c r="BB909">
        <f t="shared" si="1168"/>
        <v>0</v>
      </c>
      <c r="BC909">
        <f t="shared" si="1169"/>
        <v>2597392572.3746996</v>
      </c>
      <c r="BD909">
        <f t="shared" si="1104"/>
        <v>17076104351.320007</v>
      </c>
      <c r="BE909">
        <f t="shared" si="1105"/>
        <v>14784640765.800514</v>
      </c>
      <c r="BF909">
        <f t="shared" si="1106"/>
        <v>1.1549894665564044</v>
      </c>
      <c r="BG909">
        <f t="shared" si="1107"/>
        <v>53.596060884791058</v>
      </c>
      <c r="BH909">
        <f t="shared" si="1128"/>
        <v>96077304</v>
      </c>
      <c r="BI909">
        <f t="shared" si="1129"/>
        <v>-1.1789090349322819</v>
      </c>
      <c r="BJ909">
        <f t="shared" si="1170"/>
        <v>-1100.0030000000038</v>
      </c>
      <c r="BK909">
        <f t="shared" si="1130"/>
        <v>-1.9304144658463522E-2</v>
      </c>
      <c r="BL909">
        <f t="shared" si="1131"/>
        <v>0.98069585534153647</v>
      </c>
      <c r="BM909">
        <f t="shared" si="1132"/>
        <v>17.153832659274482</v>
      </c>
      <c r="BN909">
        <f t="shared" si="1133"/>
        <v>515.5625</v>
      </c>
      <c r="BO909">
        <f t="shared" si="1172"/>
        <v>514.99249579999992</v>
      </c>
      <c r="BP909">
        <f t="shared" si="1134"/>
        <v>518.04227985294108</v>
      </c>
      <c r="BQ909">
        <f t="shared" si="1135"/>
        <v>-3.0497840529411633</v>
      </c>
      <c r="BR909">
        <f t="shared" si="1136"/>
        <v>32.824981999999977</v>
      </c>
      <c r="BS909">
        <f t="shared" si="1137"/>
        <v>36.325012000000015</v>
      </c>
      <c r="BT909">
        <f t="shared" si="1138"/>
        <v>39.299987999999985</v>
      </c>
      <c r="BU909">
        <f t="shared" si="1139"/>
        <v>35.149993999999992</v>
      </c>
      <c r="BV909">
        <f t="shared" si="1140"/>
        <v>513.76500439999995</v>
      </c>
      <c r="BW909">
        <f t="shared" si="1141"/>
        <v>513.80357428571426</v>
      </c>
      <c r="BX909">
        <f t="shared" si="1142"/>
        <v>512.02409221818198</v>
      </c>
      <c r="BY909">
        <f t="shared" si="1143"/>
        <v>500.84952335238091</v>
      </c>
      <c r="BZ909">
        <f t="shared" si="1144"/>
        <v>537.375</v>
      </c>
      <c r="CA909">
        <f t="shared" si="1145"/>
        <v>469</v>
      </c>
      <c r="CB909">
        <f t="shared" si="1146"/>
        <v>515.04691070666672</v>
      </c>
      <c r="CC909">
        <f t="shared" si="1147"/>
        <v>513.46040916666664</v>
      </c>
      <c r="CD909">
        <f t="shared" si="1148"/>
        <v>495.10961284833348</v>
      </c>
      <c r="CE909">
        <f t="shared" si="1149"/>
        <v>486.67616093047582</v>
      </c>
      <c r="CF909">
        <f t="shared" si="1150"/>
        <v>518.02502400000003</v>
      </c>
      <c r="CG909">
        <f t="shared" si="1151"/>
        <v>527.47497599999997</v>
      </c>
      <c r="CH909">
        <f t="shared" si="1152"/>
        <v>514.5</v>
      </c>
    </row>
    <row r="910" spans="1:86">
      <c r="A910" s="1">
        <v>40798</v>
      </c>
      <c r="B910">
        <v>500</v>
      </c>
      <c r="C910">
        <v>501.92498799999998</v>
      </c>
      <c r="D910">
        <v>489.32501200000002</v>
      </c>
      <c r="E910">
        <v>492.85000600000001</v>
      </c>
      <c r="F910">
        <v>3297170</v>
      </c>
      <c r="G910">
        <f t="shared" si="1166"/>
        <v>-1452324.5071228703</v>
      </c>
      <c r="H910">
        <f t="shared" si="1114"/>
        <v>55319079.550491937</v>
      </c>
      <c r="I910">
        <f t="shared" si="1167"/>
        <v>496.02500150000003</v>
      </c>
      <c r="J910">
        <f t="shared" si="1174"/>
        <v>522.73124699999994</v>
      </c>
      <c r="K910">
        <f t="shared" si="1175"/>
        <v>476.13124849999997</v>
      </c>
      <c r="L910">
        <f t="shared" si="1176"/>
        <v>7</v>
      </c>
      <c r="M910">
        <f t="shared" si="1177"/>
        <v>10</v>
      </c>
      <c r="N910">
        <f t="shared" si="1178"/>
        <v>30</v>
      </c>
      <c r="O910">
        <f t="shared" si="1179"/>
        <v>0</v>
      </c>
      <c r="P910">
        <f t="shared" si="1154"/>
        <v>12.59997599999997</v>
      </c>
      <c r="Q910">
        <f t="shared" si="1155"/>
        <v>9.0749819999999772</v>
      </c>
      <c r="R910">
        <f t="shared" si="1156"/>
        <v>3.5249939999999924</v>
      </c>
      <c r="S910">
        <f t="shared" si="1157"/>
        <v>12.59997599999997</v>
      </c>
      <c r="T910">
        <f t="shared" si="1113"/>
        <v>17.417486038564217</v>
      </c>
      <c r="U910">
        <f t="shared" si="1158"/>
        <v>10.075012000000015</v>
      </c>
      <c r="V910">
        <f t="shared" si="1159"/>
        <v>-5.0499879999999848</v>
      </c>
      <c r="W910">
        <f t="shared" si="1160"/>
        <v>10.075012000000015</v>
      </c>
      <c r="X910">
        <f t="shared" si="1161"/>
        <v>0</v>
      </c>
      <c r="Y910">
        <f t="shared" si="1111"/>
        <v>4.9302488602940553</v>
      </c>
      <c r="Z910">
        <f t="shared" si="1112"/>
        <v>4.7665022641591879</v>
      </c>
      <c r="AA910">
        <f t="shared" si="1108"/>
        <v>28.306317280105443</v>
      </c>
      <c r="AB910">
        <f t="shared" si="1109"/>
        <v>27.366189664832408</v>
      </c>
      <c r="AC910">
        <f t="shared" si="1110"/>
        <v>1.6886748358626196</v>
      </c>
      <c r="AD910">
        <f t="shared" si="1118"/>
        <v>13.033036883554919</v>
      </c>
      <c r="AE910">
        <f t="shared" si="1171"/>
        <v>510.27000720000007</v>
      </c>
      <c r="AF910">
        <f t="shared" si="1173"/>
        <v>510.86666866666673</v>
      </c>
      <c r="AG910">
        <f t="shared" si="1115"/>
        <v>494.1474991</v>
      </c>
      <c r="AH910">
        <f t="shared" si="1180"/>
        <v>508.14750059999994</v>
      </c>
      <c r="AI910">
        <f t="shared" si="1181"/>
        <v>535.187577071281</v>
      </c>
      <c r="AJ910">
        <f t="shared" si="1182"/>
        <v>481.10742412871895</v>
      </c>
      <c r="AK910">
        <f t="shared" si="1183"/>
        <v>0.21713292644998122</v>
      </c>
      <c r="AL910">
        <f t="shared" si="1162"/>
        <v>-0.44047607709728959</v>
      </c>
      <c r="AM910">
        <f t="shared" si="1163"/>
        <v>-1452324.5071228703</v>
      </c>
      <c r="AN910">
        <f t="shared" si="1116"/>
        <v>858984.60585462465</v>
      </c>
      <c r="AO910">
        <f t="shared" si="1117"/>
        <v>85511518</v>
      </c>
      <c r="AP910">
        <f t="shared" si="1119"/>
        <v>1.0045250346913788E-2</v>
      </c>
      <c r="AQ910">
        <f t="shared" si="1120"/>
        <v>505.51399043331344</v>
      </c>
      <c r="AR910">
        <f t="shared" si="1121"/>
        <v>503.36045686426797</v>
      </c>
      <c r="AS910">
        <f t="shared" si="1122"/>
        <v>505.04529882580113</v>
      </c>
      <c r="AT910">
        <f t="shared" si="1123"/>
        <v>507.31296357012855</v>
      </c>
      <c r="AU910">
        <f t="shared" si="1124"/>
        <v>504.66086534136724</v>
      </c>
      <c r="AV910">
        <f t="shared" si="1125"/>
        <v>511.39463546653553</v>
      </c>
      <c r="AW910">
        <f t="shared" si="1126"/>
        <v>-6.7337701251682915</v>
      </c>
      <c r="AX910">
        <f t="shared" si="1153"/>
        <v>-11.028020277374825</v>
      </c>
      <c r="AY910">
        <f t="shared" si="1127"/>
        <v>4.2942501522065335</v>
      </c>
      <c r="AZ910">
        <f t="shared" si="1164"/>
        <v>494.70000200000004</v>
      </c>
      <c r="BA910">
        <f t="shared" si="1165"/>
        <v>1631110005.5943401</v>
      </c>
      <c r="BB910">
        <f t="shared" si="1168"/>
        <v>0</v>
      </c>
      <c r="BC910">
        <f t="shared" si="1169"/>
        <v>1631110005.5943401</v>
      </c>
      <c r="BD910">
        <f t="shared" si="1104"/>
        <v>17076104351.320007</v>
      </c>
      <c r="BE910">
        <f t="shared" si="1105"/>
        <v>13892726387.520399</v>
      </c>
      <c r="BF910">
        <f t="shared" si="1106"/>
        <v>1.2291399020612097</v>
      </c>
      <c r="BG910">
        <f t="shared" si="1107"/>
        <v>55.139648297743264</v>
      </c>
      <c r="BH910">
        <f t="shared" si="1128"/>
        <v>92780134</v>
      </c>
      <c r="BI910">
        <f t="shared" si="1129"/>
        <v>-1.3167463360317033</v>
      </c>
      <c r="BJ910">
        <f t="shared" si="1170"/>
        <v>-1617.4987999999985</v>
      </c>
      <c r="BK910">
        <f t="shared" si="1130"/>
        <v>-2.9870553967271903E-2</v>
      </c>
      <c r="BL910">
        <f t="shared" si="1131"/>
        <v>0.9701294460327281</v>
      </c>
      <c r="BM910">
        <f t="shared" si="1132"/>
        <v>14.251371625729796</v>
      </c>
      <c r="BN910">
        <f t="shared" si="1133"/>
        <v>495.625</v>
      </c>
      <c r="BO910">
        <f t="shared" si="1172"/>
        <v>512.5349976</v>
      </c>
      <c r="BP910">
        <f t="shared" si="1134"/>
        <v>516.05661773529403</v>
      </c>
      <c r="BQ910">
        <f t="shared" si="1135"/>
        <v>-3.5216201352940288</v>
      </c>
      <c r="BR910">
        <f t="shared" si="1136"/>
        <v>18.625</v>
      </c>
      <c r="BS910">
        <f t="shared" si="1137"/>
        <v>19.325012000000015</v>
      </c>
      <c r="BT910">
        <f t="shared" si="1138"/>
        <v>17.174987999999985</v>
      </c>
      <c r="BU910">
        <f t="shared" si="1139"/>
        <v>24.450012000000015</v>
      </c>
      <c r="BV910">
        <f t="shared" si="1140"/>
        <v>506.55833933333338</v>
      </c>
      <c r="BW910">
        <f t="shared" si="1141"/>
        <v>507.78929057142852</v>
      </c>
      <c r="BX910">
        <f t="shared" si="1142"/>
        <v>509.56363854545458</v>
      </c>
      <c r="BY910">
        <f t="shared" si="1143"/>
        <v>500.72988120952385</v>
      </c>
      <c r="BZ910">
        <f t="shared" si="1144"/>
        <v>537.375</v>
      </c>
      <c r="CA910">
        <f t="shared" si="1145"/>
        <v>470</v>
      </c>
      <c r="CB910">
        <f t="shared" si="1146"/>
        <v>514.97900893999997</v>
      </c>
      <c r="CC910">
        <f t="shared" si="1147"/>
        <v>514.35020369999995</v>
      </c>
      <c r="CD910">
        <f t="shared" si="1148"/>
        <v>502.29277512150782</v>
      </c>
      <c r="CE910">
        <f t="shared" si="1149"/>
        <v>485.86861453765732</v>
      </c>
      <c r="CF910">
        <f t="shared" si="1150"/>
        <v>508.02499399999999</v>
      </c>
      <c r="CG910">
        <f t="shared" si="1151"/>
        <v>525.79998799999998</v>
      </c>
      <c r="CH910">
        <f t="shared" si="1152"/>
        <v>505.32501200000002</v>
      </c>
    </row>
    <row r="911" spans="1:86">
      <c r="A911" s="1">
        <v>40799</v>
      </c>
      <c r="B911">
        <v>498.89999399999999</v>
      </c>
      <c r="C911">
        <v>512</v>
      </c>
      <c r="D911">
        <v>494.375</v>
      </c>
      <c r="E911">
        <v>496.875</v>
      </c>
      <c r="F911">
        <v>3798204</v>
      </c>
      <c r="G911">
        <f t="shared" si="1166"/>
        <v>-2720699.3191489363</v>
      </c>
      <c r="H911">
        <f t="shared" si="1114"/>
        <v>52598380.231343001</v>
      </c>
      <c r="I911">
        <f t="shared" si="1167"/>
        <v>500.53749849999997</v>
      </c>
      <c r="J911">
        <f t="shared" si="1174"/>
        <v>522.73124699999994</v>
      </c>
      <c r="K911">
        <f t="shared" si="1175"/>
        <v>496.02500150000003</v>
      </c>
      <c r="L911">
        <f t="shared" si="1176"/>
        <v>8</v>
      </c>
      <c r="M911">
        <f t="shared" si="1177"/>
        <v>2</v>
      </c>
      <c r="N911">
        <f t="shared" si="1178"/>
        <v>20</v>
      </c>
      <c r="O911">
        <f t="shared" si="1179"/>
        <v>80</v>
      </c>
      <c r="P911">
        <f t="shared" si="1154"/>
        <v>17.625</v>
      </c>
      <c r="Q911">
        <f t="shared" si="1155"/>
        <v>15.125</v>
      </c>
      <c r="R911">
        <f t="shared" si="1156"/>
        <v>2.5</v>
      </c>
      <c r="S911">
        <f t="shared" si="1157"/>
        <v>17.625</v>
      </c>
      <c r="T911">
        <f t="shared" si="1113"/>
        <v>17.432308464381059</v>
      </c>
      <c r="U911">
        <f t="shared" si="1158"/>
        <v>2.5</v>
      </c>
      <c r="V911">
        <f t="shared" si="1159"/>
        <v>-2.5</v>
      </c>
      <c r="W911">
        <f t="shared" si="1160"/>
        <v>2.5</v>
      </c>
      <c r="X911">
        <f t="shared" si="1161"/>
        <v>0</v>
      </c>
      <c r="Y911">
        <f t="shared" si="1111"/>
        <v>4.7566596559873364</v>
      </c>
      <c r="Z911">
        <f t="shared" si="1112"/>
        <v>4.426037816719246</v>
      </c>
      <c r="AA911">
        <f t="shared" si="1108"/>
        <v>27.286458736698492</v>
      </c>
      <c r="AB911">
        <f t="shared" si="1109"/>
        <v>25.3898548534914</v>
      </c>
      <c r="AC911">
        <f t="shared" si="1110"/>
        <v>3.6004871144975183</v>
      </c>
      <c r="AD911">
        <f t="shared" si="1118"/>
        <v>11.643703038365581</v>
      </c>
      <c r="AE911">
        <f t="shared" si="1171"/>
        <v>506.25500479999999</v>
      </c>
      <c r="AF911">
        <f t="shared" si="1173"/>
        <v>508.03750600000006</v>
      </c>
      <c r="AG911">
        <f t="shared" si="1115"/>
        <v>494.53249969999996</v>
      </c>
      <c r="AH911">
        <f t="shared" si="1180"/>
        <v>510.41250000000002</v>
      </c>
      <c r="AI911">
        <f t="shared" si="1181"/>
        <v>527.76698928665985</v>
      </c>
      <c r="AJ911">
        <f t="shared" si="1182"/>
        <v>493.05801071334025</v>
      </c>
      <c r="AK911">
        <f t="shared" si="1183"/>
        <v>0.10997123636458218</v>
      </c>
      <c r="AL911">
        <f t="shared" si="1162"/>
        <v>-0.71631205673758869</v>
      </c>
      <c r="AM911">
        <f t="shared" si="1163"/>
        <v>-2720699.3191489363</v>
      </c>
      <c r="AN911">
        <f t="shared" si="1116"/>
        <v>-3326152.7142786076</v>
      </c>
      <c r="AO911">
        <f t="shared" si="1117"/>
        <v>86409258</v>
      </c>
      <c r="AP911">
        <f t="shared" si="1119"/>
        <v>-3.849301326344693E-2</v>
      </c>
      <c r="AQ911">
        <f t="shared" si="1120"/>
        <v>502.57673368598688</v>
      </c>
      <c r="AR911">
        <f t="shared" si="1121"/>
        <v>504.55447323795158</v>
      </c>
      <c r="AS911">
        <f t="shared" si="1122"/>
        <v>503.57464503715693</v>
      </c>
      <c r="AT911">
        <f t="shared" si="1123"/>
        <v>506.373546848817</v>
      </c>
      <c r="AU911">
        <f t="shared" si="1124"/>
        <v>503.49298554016218</v>
      </c>
      <c r="AV911">
        <f t="shared" si="1125"/>
        <v>510.37826098387802</v>
      </c>
      <c r="AW911">
        <f t="shared" si="1126"/>
        <v>-6.885275443715841</v>
      </c>
      <c r="AX911">
        <f t="shared" si="1153"/>
        <v>-10.199471310643029</v>
      </c>
      <c r="AY911">
        <f t="shared" si="1127"/>
        <v>3.3141958669271876</v>
      </c>
      <c r="AZ911">
        <f t="shared" si="1164"/>
        <v>501.08333333333331</v>
      </c>
      <c r="BA911">
        <f t="shared" si="1165"/>
        <v>1903216721</v>
      </c>
      <c r="BB911">
        <f t="shared" si="1168"/>
        <v>1903216721</v>
      </c>
      <c r="BC911">
        <f t="shared" si="1169"/>
        <v>0</v>
      </c>
      <c r="BD911">
        <f t="shared" si="1104"/>
        <v>18979321072.320007</v>
      </c>
      <c r="BE911">
        <f t="shared" si="1105"/>
        <v>12275274403.561575</v>
      </c>
      <c r="BF911">
        <f t="shared" si="1106"/>
        <v>1.5461423059360129</v>
      </c>
      <c r="BG911">
        <f t="shared" si="1107"/>
        <v>60.724897517761484</v>
      </c>
      <c r="BH911">
        <f t="shared" si="1128"/>
        <v>96578338</v>
      </c>
      <c r="BI911">
        <f t="shared" si="1129"/>
        <v>-1.3490534315554117</v>
      </c>
      <c r="BJ911">
        <f t="shared" si="1170"/>
        <v>302.49939999999924</v>
      </c>
      <c r="BK911">
        <f t="shared" si="1130"/>
        <v>8.1667727523574221E-3</v>
      </c>
      <c r="BL911">
        <f t="shared" si="1131"/>
        <v>1.0081667727523573</v>
      </c>
      <c r="BM911">
        <f t="shared" si="1132"/>
        <v>9.1466189624714911</v>
      </c>
      <c r="BN911">
        <f t="shared" si="1133"/>
        <v>503.1875</v>
      </c>
      <c r="BO911">
        <f t="shared" si="1172"/>
        <v>510.82249759999996</v>
      </c>
      <c r="BP911">
        <f t="shared" si="1134"/>
        <v>514.18124973529393</v>
      </c>
      <c r="BQ911">
        <f t="shared" si="1135"/>
        <v>-3.3587521352939689</v>
      </c>
      <c r="BR911">
        <f t="shared" si="1136"/>
        <v>-12.924987999999985</v>
      </c>
      <c r="BS911">
        <f t="shared" si="1137"/>
        <v>12.325012000000015</v>
      </c>
      <c r="BT911">
        <f t="shared" si="1138"/>
        <v>0</v>
      </c>
      <c r="BU911">
        <f t="shared" si="1139"/>
        <v>16.850006000000008</v>
      </c>
      <c r="BV911">
        <f t="shared" si="1140"/>
        <v>502.09333693333338</v>
      </c>
      <c r="BW911">
        <f t="shared" si="1141"/>
        <v>503.79167095238091</v>
      </c>
      <c r="BX911">
        <f t="shared" si="1142"/>
        <v>507.51409298181812</v>
      </c>
      <c r="BY911">
        <f t="shared" si="1143"/>
        <v>500.98964320000005</v>
      </c>
      <c r="BZ911">
        <f t="shared" si="1144"/>
        <v>537.375</v>
      </c>
      <c r="CA911">
        <f t="shared" si="1145"/>
        <v>482.04998799999998</v>
      </c>
      <c r="CB911">
        <f t="shared" si="1146"/>
        <v>512.19350575999999</v>
      </c>
      <c r="CC911">
        <f t="shared" si="1147"/>
        <v>513.82209178333335</v>
      </c>
      <c r="CD911">
        <f t="shared" si="1148"/>
        <v>513.44122273547623</v>
      </c>
      <c r="CE911">
        <f t="shared" si="1149"/>
        <v>485.1610059814895</v>
      </c>
      <c r="CF911">
        <f t="shared" si="1150"/>
        <v>492.85000600000001</v>
      </c>
      <c r="CG911">
        <f t="shared" si="1151"/>
        <v>501.92498799999998</v>
      </c>
      <c r="CH911">
        <f t="shared" si="1152"/>
        <v>489.32501200000002</v>
      </c>
    </row>
    <row r="912" spans="1:86">
      <c r="A912" s="1">
        <v>40800</v>
      </c>
      <c r="B912">
        <v>500.5</v>
      </c>
      <c r="C912">
        <v>514.5</v>
      </c>
      <c r="D912">
        <v>496.875</v>
      </c>
      <c r="E912">
        <v>507.54998799999998</v>
      </c>
      <c r="F912">
        <v>4745632</v>
      </c>
      <c r="G912">
        <f t="shared" si="1166"/>
        <v>1002971.0811252117</v>
      </c>
      <c r="H912">
        <f t="shared" si="1114"/>
        <v>53601351.312468216</v>
      </c>
      <c r="I912">
        <f t="shared" si="1167"/>
        <v>504.856247</v>
      </c>
      <c r="J912">
        <f t="shared" si="1174"/>
        <v>522.73124699999994</v>
      </c>
      <c r="K912">
        <f t="shared" si="1175"/>
        <v>496.02500150000003</v>
      </c>
      <c r="L912">
        <f t="shared" si="1176"/>
        <v>9</v>
      </c>
      <c r="M912">
        <f t="shared" si="1177"/>
        <v>3</v>
      </c>
      <c r="N912">
        <f t="shared" si="1178"/>
        <v>10</v>
      </c>
      <c r="O912">
        <f t="shared" si="1179"/>
        <v>70</v>
      </c>
      <c r="P912">
        <f t="shared" si="1154"/>
        <v>17.625</v>
      </c>
      <c r="Q912">
        <f t="shared" si="1155"/>
        <v>6.9500120000000152</v>
      </c>
      <c r="R912">
        <f t="shared" si="1156"/>
        <v>10.674987999999985</v>
      </c>
      <c r="S912">
        <f t="shared" si="1157"/>
        <v>17.625</v>
      </c>
      <c r="T912">
        <f t="shared" si="1113"/>
        <v>17.446072145496696</v>
      </c>
      <c r="U912">
        <f t="shared" si="1158"/>
        <v>8.4000240000000304</v>
      </c>
      <c r="V912">
        <f t="shared" si="1159"/>
        <v>-8.125</v>
      </c>
      <c r="W912">
        <f t="shared" si="1160"/>
        <v>8.4000240000000304</v>
      </c>
      <c r="X912">
        <f t="shared" si="1161"/>
        <v>0</v>
      </c>
      <c r="Y912">
        <f t="shared" si="1111"/>
        <v>5.0168999662739582</v>
      </c>
      <c r="Z912">
        <f t="shared" si="1112"/>
        <v>4.1098922583821569</v>
      </c>
      <c r="AA912">
        <f t="shared" si="1108"/>
        <v>28.756615955924243</v>
      </c>
      <c r="AB912">
        <f t="shared" si="1109"/>
        <v>23.557693812718934</v>
      </c>
      <c r="AC912">
        <f t="shared" si="1110"/>
        <v>9.9378586207047803</v>
      </c>
      <c r="AD912">
        <f t="shared" si="1118"/>
        <v>10.707038586476767</v>
      </c>
      <c r="AE912">
        <f t="shared" si="1171"/>
        <v>504.66500240000005</v>
      </c>
      <c r="AF912">
        <f t="shared" si="1173"/>
        <v>506.47083533333335</v>
      </c>
      <c r="AG912">
        <f t="shared" si="1115"/>
        <v>496.23124849999994</v>
      </c>
      <c r="AH912">
        <f t="shared" si="1180"/>
        <v>510.18749999999989</v>
      </c>
      <c r="AI912">
        <f t="shared" si="1181"/>
        <v>527.6260584266937</v>
      </c>
      <c r="AJ912">
        <f t="shared" si="1182"/>
        <v>492.74894157330607</v>
      </c>
      <c r="AK912">
        <f t="shared" si="1183"/>
        <v>0.42437700595817113</v>
      </c>
      <c r="AL912">
        <f t="shared" si="1162"/>
        <v>0.21134615602836707</v>
      </c>
      <c r="AM912">
        <f t="shared" si="1163"/>
        <v>1002971.0811252117</v>
      </c>
      <c r="AN912">
        <f t="shared" si="1116"/>
        <v>366794.17167315492</v>
      </c>
      <c r="AO912">
        <f t="shared" si="1117"/>
        <v>86985806</v>
      </c>
      <c r="AP912">
        <f t="shared" si="1119"/>
        <v>4.2167129160492565E-3</v>
      </c>
      <c r="AQ912">
        <f t="shared" si="1120"/>
        <v>504.26764015275131</v>
      </c>
      <c r="AR912">
        <f t="shared" si="1121"/>
        <v>509.20582336513536</v>
      </c>
      <c r="AS912">
        <f t="shared" si="1122"/>
        <v>504.29020677046867</v>
      </c>
      <c r="AT912">
        <f t="shared" si="1123"/>
        <v>506.47942655242349</v>
      </c>
      <c r="AU912">
        <f t="shared" si="1124"/>
        <v>504.10153590913785</v>
      </c>
      <c r="AV912">
        <f t="shared" si="1125"/>
        <v>510.18028187500659</v>
      </c>
      <c r="AW912">
        <f t="shared" si="1126"/>
        <v>-6.0787459658687339</v>
      </c>
      <c r="AX912">
        <f t="shared" si="1153"/>
        <v>-9.3753262416881693</v>
      </c>
      <c r="AY912">
        <f t="shared" si="1127"/>
        <v>3.2965802758194354</v>
      </c>
      <c r="AZ912">
        <f t="shared" si="1164"/>
        <v>506.30832933333335</v>
      </c>
      <c r="BA912">
        <f t="shared" si="1165"/>
        <v>2402753009.5508056</v>
      </c>
      <c r="BB912">
        <f t="shared" si="1168"/>
        <v>2402753009.5508056</v>
      </c>
      <c r="BC912">
        <f t="shared" si="1169"/>
        <v>0</v>
      </c>
      <c r="BD912">
        <f t="shared" ref="BD912:BD975" si="1184">SUM(BB899:BB912)</f>
        <v>19034148693.118172</v>
      </c>
      <c r="BE912">
        <f t="shared" ref="BE912:BE975" si="1185">SUM(BC899:BC912)</f>
        <v>12275274403.561575</v>
      </c>
      <c r="BF912">
        <f t="shared" ref="BF912:BF975" si="1186">BD912/BE912</f>
        <v>1.5506088147076829</v>
      </c>
      <c r="BG912">
        <f t="shared" ref="BG912:BG975" si="1187">100-(100/(1+BF912))</f>
        <v>60.793674269701498</v>
      </c>
      <c r="BH912">
        <f t="shared" si="1128"/>
        <v>101323970</v>
      </c>
      <c r="BI912">
        <f t="shared" si="1129"/>
        <v>-1.1914897893599929</v>
      </c>
      <c r="BJ912">
        <f t="shared" si="1170"/>
        <v>967.49879999999848</v>
      </c>
      <c r="BK912">
        <f t="shared" si="1130"/>
        <v>2.148425257861632E-2</v>
      </c>
      <c r="BL912">
        <f t="shared" si="1131"/>
        <v>1.0214842525786163</v>
      </c>
      <c r="BM912">
        <f t="shared" si="1132"/>
        <v>9.1909272897130592</v>
      </c>
      <c r="BN912">
        <f t="shared" si="1133"/>
        <v>505.6875</v>
      </c>
      <c r="BO912">
        <f t="shared" si="1172"/>
        <v>508.20999759999995</v>
      </c>
      <c r="BP912">
        <f t="shared" si="1134"/>
        <v>512.38419073529394</v>
      </c>
      <c r="BQ912">
        <f t="shared" si="1135"/>
        <v>-4.1741931352939901</v>
      </c>
      <c r="BR912">
        <f t="shared" si="1136"/>
        <v>-13.65002400000003</v>
      </c>
      <c r="BS912">
        <f t="shared" si="1137"/>
        <v>-15.200012000000015</v>
      </c>
      <c r="BT912">
        <f t="shared" si="1138"/>
        <v>-10.65002400000003</v>
      </c>
      <c r="BU912">
        <f t="shared" si="1139"/>
        <v>-14.5</v>
      </c>
      <c r="BV912">
        <f t="shared" si="1140"/>
        <v>502.52499799999993</v>
      </c>
      <c r="BW912">
        <f t="shared" si="1141"/>
        <v>503.65238009523819</v>
      </c>
      <c r="BX912">
        <f t="shared" si="1142"/>
        <v>506.99363625454549</v>
      </c>
      <c r="BY912">
        <f t="shared" si="1143"/>
        <v>502.22940399047616</v>
      </c>
      <c r="BZ912">
        <f t="shared" si="1144"/>
        <v>537.375</v>
      </c>
      <c r="CA912">
        <f t="shared" si="1145"/>
        <v>489.32501200000002</v>
      </c>
      <c r="CB912">
        <f t="shared" si="1146"/>
        <v>509.19175988000006</v>
      </c>
      <c r="CC912">
        <f t="shared" si="1147"/>
        <v>511.23972735555554</v>
      </c>
      <c r="CD912">
        <f t="shared" si="1148"/>
        <v>514.8052166988889</v>
      </c>
      <c r="CE912">
        <f t="shared" si="1149"/>
        <v>488.00486986750468</v>
      </c>
      <c r="CF912">
        <f t="shared" si="1150"/>
        <v>496.875</v>
      </c>
      <c r="CG912">
        <f t="shared" si="1151"/>
        <v>512</v>
      </c>
      <c r="CH912">
        <f t="shared" si="1152"/>
        <v>494.375</v>
      </c>
    </row>
    <row r="913" spans="1:86">
      <c r="A913" s="1">
        <v>40801</v>
      </c>
      <c r="B913">
        <v>514</v>
      </c>
      <c r="C913">
        <v>522.90002400000003</v>
      </c>
      <c r="D913">
        <v>505</v>
      </c>
      <c r="E913">
        <v>520.875</v>
      </c>
      <c r="F913">
        <v>3852238</v>
      </c>
      <c r="G913">
        <f t="shared" si="1166"/>
        <v>2980633.0900052311</v>
      </c>
      <c r="H913">
        <f t="shared" si="1114"/>
        <v>56581984.40247345</v>
      </c>
      <c r="I913">
        <f t="shared" si="1167"/>
        <v>515.69375600000001</v>
      </c>
      <c r="J913">
        <f t="shared" si="1174"/>
        <v>522.73124699999994</v>
      </c>
      <c r="K913">
        <f t="shared" si="1175"/>
        <v>496.02500150000003</v>
      </c>
      <c r="L913">
        <f t="shared" si="1176"/>
        <v>10</v>
      </c>
      <c r="M913">
        <f t="shared" si="1177"/>
        <v>4</v>
      </c>
      <c r="N913">
        <f t="shared" si="1178"/>
        <v>0</v>
      </c>
      <c r="O913">
        <f t="shared" si="1179"/>
        <v>60</v>
      </c>
      <c r="P913">
        <f t="shared" si="1154"/>
        <v>17.90002400000003</v>
      </c>
      <c r="Q913">
        <f t="shared" si="1155"/>
        <v>2.0250240000000304</v>
      </c>
      <c r="R913">
        <f t="shared" si="1156"/>
        <v>15.875</v>
      </c>
      <c r="S913">
        <f t="shared" si="1157"/>
        <v>17.90002400000003</v>
      </c>
      <c r="T913">
        <f t="shared" si="1113"/>
        <v>17.478497277961221</v>
      </c>
      <c r="U913">
        <f t="shared" si="1158"/>
        <v>13.299987999999985</v>
      </c>
      <c r="V913">
        <f t="shared" si="1159"/>
        <v>-5.6499939999999924</v>
      </c>
      <c r="W913">
        <f t="shared" si="1160"/>
        <v>13.299987999999985</v>
      </c>
      <c r="X913">
        <f t="shared" si="1161"/>
        <v>0</v>
      </c>
      <c r="Y913">
        <f t="shared" si="1111"/>
        <v>5.6085491115401025</v>
      </c>
      <c r="Z913">
        <f t="shared" si="1112"/>
        <v>3.8163285256405746</v>
      </c>
      <c r="AA913">
        <f t="shared" ref="AA913:AA976" si="1188">(Y913/T913)*100</f>
        <v>32.088279800872627</v>
      </c>
      <c r="AB913">
        <f t="shared" ref="AB913:AB976" si="1189">(Z913/T913)*100</f>
        <v>21.83442011603946</v>
      </c>
      <c r="AC913">
        <f t="shared" ref="AC913:AC976" si="1190">(ABS(AA913-AB913)/SUM(AA913,AB913))*100</f>
        <v>19.015849912250388</v>
      </c>
      <c r="AD913">
        <f t="shared" si="1118"/>
        <v>10.085553877961136</v>
      </c>
      <c r="AE913">
        <f t="shared" si="1171"/>
        <v>505.23499759999993</v>
      </c>
      <c r="AF913">
        <f t="shared" si="1173"/>
        <v>507.36666866666673</v>
      </c>
      <c r="AG913">
        <f t="shared" si="1115"/>
        <v>497.93499910000003</v>
      </c>
      <c r="AH913">
        <f t="shared" si="1180"/>
        <v>510.15499879999999</v>
      </c>
      <c r="AI913">
        <f t="shared" si="1181"/>
        <v>527.51236003288727</v>
      </c>
      <c r="AJ913">
        <f t="shared" si="1182"/>
        <v>492.7976375671127</v>
      </c>
      <c r="AK913">
        <f t="shared" si="1183"/>
        <v>0.80880273378446044</v>
      </c>
      <c r="AL913">
        <f t="shared" si="1162"/>
        <v>0.77374063856003472</v>
      </c>
      <c r="AM913">
        <f t="shared" si="1163"/>
        <v>2980633.0900052311</v>
      </c>
      <c r="AN913">
        <f t="shared" si="1116"/>
        <v>1634886.6720967263</v>
      </c>
      <c r="AO913">
        <f t="shared" si="1117"/>
        <v>87854476</v>
      </c>
      <c r="AP913">
        <f t="shared" si="1119"/>
        <v>1.8609031053770399E-2</v>
      </c>
      <c r="AQ913">
        <f t="shared" si="1120"/>
        <v>509.91414250081584</v>
      </c>
      <c r="AR913">
        <f t="shared" si="1121"/>
        <v>510.53653870607178</v>
      </c>
      <c r="AS913">
        <f t="shared" si="1122"/>
        <v>507.27546955178428</v>
      </c>
      <c r="AT913">
        <f t="shared" si="1123"/>
        <v>507.77502816270538</v>
      </c>
      <c r="AU913">
        <f t="shared" si="1124"/>
        <v>506.61755552276719</v>
      </c>
      <c r="AV913">
        <f t="shared" si="1125"/>
        <v>510.92891214375612</v>
      </c>
      <c r="AW913">
        <f t="shared" si="1126"/>
        <v>-4.3113566209889314</v>
      </c>
      <c r="AX913">
        <f t="shared" si="1153"/>
        <v>-8.3625323175483217</v>
      </c>
      <c r="AY913">
        <f t="shared" si="1127"/>
        <v>4.0511756965593904</v>
      </c>
      <c r="AZ913">
        <f t="shared" si="1164"/>
        <v>516.25834133333331</v>
      </c>
      <c r="BA913">
        <f t="shared" si="1165"/>
        <v>1988750000.3012373</v>
      </c>
      <c r="BB913">
        <f t="shared" si="1168"/>
        <v>1988750000.3012373</v>
      </c>
      <c r="BC913">
        <f t="shared" si="1169"/>
        <v>0</v>
      </c>
      <c r="BD913">
        <f t="shared" si="1184"/>
        <v>19481093052.19857</v>
      </c>
      <c r="BE913">
        <f t="shared" si="1185"/>
        <v>12275274403.561575</v>
      </c>
      <c r="BF913">
        <f t="shared" si="1186"/>
        <v>1.5870189465211697</v>
      </c>
      <c r="BG913">
        <f t="shared" si="1187"/>
        <v>61.345470571650601</v>
      </c>
      <c r="BH913">
        <f t="shared" si="1128"/>
        <v>105176208</v>
      </c>
      <c r="BI913">
        <f t="shared" si="1129"/>
        <v>-0.84382709972299996</v>
      </c>
      <c r="BJ913">
        <f t="shared" si="1170"/>
        <v>1232.5012000000015</v>
      </c>
      <c r="BK913">
        <f t="shared" si="1130"/>
        <v>2.6253595340445589E-2</v>
      </c>
      <c r="BL913">
        <f t="shared" si="1131"/>
        <v>1.0262535953404457</v>
      </c>
      <c r="BM913">
        <f t="shared" si="1132"/>
        <v>9.1481326110364307</v>
      </c>
      <c r="BN913">
        <f t="shared" si="1133"/>
        <v>513.95001200000002</v>
      </c>
      <c r="BO913">
        <f t="shared" si="1172"/>
        <v>506.80250240000004</v>
      </c>
      <c r="BP913">
        <f t="shared" si="1134"/>
        <v>510.74154438235286</v>
      </c>
      <c r="BQ913">
        <f t="shared" si="1135"/>
        <v>-3.9390419823528191</v>
      </c>
      <c r="BR913">
        <f t="shared" si="1136"/>
        <v>9.8250120000000152</v>
      </c>
      <c r="BS913">
        <f t="shared" si="1137"/>
        <v>-1</v>
      </c>
      <c r="BT913">
        <f t="shared" si="1138"/>
        <v>-14.47497599999997</v>
      </c>
      <c r="BU913">
        <f t="shared" si="1139"/>
        <v>-22.5</v>
      </c>
      <c r="BV913">
        <f t="shared" si="1140"/>
        <v>507.92833053333339</v>
      </c>
      <c r="BW913">
        <f t="shared" si="1141"/>
        <v>507.76785571428576</v>
      </c>
      <c r="BX913">
        <f t="shared" si="1142"/>
        <v>508.93681807272725</v>
      </c>
      <c r="BY913">
        <f t="shared" si="1143"/>
        <v>504.57642794285704</v>
      </c>
      <c r="BZ913">
        <f t="shared" si="1144"/>
        <v>537.375</v>
      </c>
      <c r="CA913">
        <f t="shared" si="1145"/>
        <v>489.32501200000002</v>
      </c>
      <c r="CB913">
        <f t="shared" si="1146"/>
        <v>502.85449772000004</v>
      </c>
      <c r="CC913">
        <f t="shared" si="1147"/>
        <v>508.88757801111109</v>
      </c>
      <c r="CD913">
        <f t="shared" si="1148"/>
        <v>511.99148234984125</v>
      </c>
      <c r="CE913">
        <f t="shared" si="1149"/>
        <v>488.73235149964813</v>
      </c>
      <c r="CF913">
        <f t="shared" si="1150"/>
        <v>507.54998799999998</v>
      </c>
      <c r="CG913">
        <f t="shared" si="1151"/>
        <v>514.5</v>
      </c>
      <c r="CH913">
        <f t="shared" si="1152"/>
        <v>496.875</v>
      </c>
    </row>
    <row r="914" spans="1:86">
      <c r="A914" s="1">
        <v>40802</v>
      </c>
      <c r="B914">
        <v>524</v>
      </c>
      <c r="C914">
        <v>536.20001200000002</v>
      </c>
      <c r="D914">
        <v>510.64999399999999</v>
      </c>
      <c r="E914">
        <v>513.875</v>
      </c>
      <c r="F914">
        <v>4656504</v>
      </c>
      <c r="G914">
        <f t="shared" si="1166"/>
        <v>-3480985.9757838119</v>
      </c>
      <c r="H914">
        <f t="shared" si="1114"/>
        <v>53100998.42668964</v>
      </c>
      <c r="I914">
        <f t="shared" si="1167"/>
        <v>521.18125150000003</v>
      </c>
      <c r="J914">
        <f t="shared" si="1174"/>
        <v>521.18125150000003</v>
      </c>
      <c r="K914">
        <f t="shared" si="1175"/>
        <v>496.02500150000003</v>
      </c>
      <c r="L914">
        <f t="shared" si="1176"/>
        <v>1</v>
      </c>
      <c r="M914">
        <f t="shared" si="1177"/>
        <v>5</v>
      </c>
      <c r="N914">
        <f t="shared" si="1178"/>
        <v>90</v>
      </c>
      <c r="O914">
        <f t="shared" si="1179"/>
        <v>50</v>
      </c>
      <c r="P914">
        <f t="shared" si="1154"/>
        <v>25.550018000000023</v>
      </c>
      <c r="Q914">
        <f t="shared" si="1155"/>
        <v>22.325012000000015</v>
      </c>
      <c r="R914">
        <f t="shared" si="1156"/>
        <v>3.2250060000000076</v>
      </c>
      <c r="S914">
        <f t="shared" si="1157"/>
        <v>25.550018000000023</v>
      </c>
      <c r="T914">
        <f t="shared" si="1113"/>
        <v>18.055034472392563</v>
      </c>
      <c r="U914">
        <f t="shared" si="1158"/>
        <v>-19.950012000000015</v>
      </c>
      <c r="V914">
        <f t="shared" si="1159"/>
        <v>4.3999939999999924</v>
      </c>
      <c r="W914">
        <f t="shared" si="1160"/>
        <v>0</v>
      </c>
      <c r="X914">
        <f t="shared" si="1161"/>
        <v>4.3999939999999924</v>
      </c>
      <c r="Y914">
        <f t="shared" ref="Y914:Y977" si="1191">((Y913*13)+W914)/14</f>
        <v>5.207938460715809</v>
      </c>
      <c r="Z914">
        <f t="shared" ref="Z914:Z977" si="1192">((Z913*13)+X914)/14</f>
        <v>3.8580189166662473</v>
      </c>
      <c r="AA914">
        <f t="shared" si="1188"/>
        <v>28.844799319985341</v>
      </c>
      <c r="AB914">
        <f t="shared" si="1189"/>
        <v>21.368106067952592</v>
      </c>
      <c r="AC914">
        <f t="shared" si="1190"/>
        <v>14.88998335043323</v>
      </c>
      <c r="AD914">
        <f t="shared" si="1118"/>
        <v>9.1693644150299995</v>
      </c>
      <c r="AE914">
        <f t="shared" si="1171"/>
        <v>506.40499879999999</v>
      </c>
      <c r="AF914">
        <f t="shared" si="1173"/>
        <v>506.67499799999996</v>
      </c>
      <c r="AG914">
        <f t="shared" si="1115"/>
        <v>498.63124850000003</v>
      </c>
      <c r="AH914">
        <f t="shared" si="1180"/>
        <v>510.4375</v>
      </c>
      <c r="AI914">
        <f t="shared" si="1181"/>
        <v>527.93532050887211</v>
      </c>
      <c r="AJ914">
        <f t="shared" si="1182"/>
        <v>492.93967949112795</v>
      </c>
      <c r="AK914">
        <f t="shared" si="1183"/>
        <v>0.59822651907581925</v>
      </c>
      <c r="AL914">
        <f t="shared" si="1162"/>
        <v>-0.74755352422843657</v>
      </c>
      <c r="AM914">
        <f t="shared" si="1163"/>
        <v>-3480985.9757838119</v>
      </c>
      <c r="AN914">
        <f t="shared" si="1116"/>
        <v>-4206024.4191999109</v>
      </c>
      <c r="AO914">
        <f t="shared" si="1117"/>
        <v>87953088</v>
      </c>
      <c r="AP914">
        <f t="shared" si="1119"/>
        <v>-4.7821225096723277E-2</v>
      </c>
      <c r="AQ914">
        <f t="shared" si="1120"/>
        <v>511.26083405053845</v>
      </c>
      <c r="AR914">
        <f t="shared" si="1121"/>
        <v>510.10574846484133</v>
      </c>
      <c r="AS914">
        <f t="shared" si="1122"/>
        <v>508.46338503246312</v>
      </c>
      <c r="AT914">
        <f t="shared" si="1123"/>
        <v>508.32402562806192</v>
      </c>
      <c r="AU914">
        <f t="shared" si="1124"/>
        <v>507.70617219435212</v>
      </c>
      <c r="AV914">
        <f t="shared" si="1125"/>
        <v>511.13513829369322</v>
      </c>
      <c r="AW914">
        <f t="shared" si="1126"/>
        <v>-3.4289660993410962</v>
      </c>
      <c r="AX914">
        <f t="shared" si="1153"/>
        <v>-7.375819073906877</v>
      </c>
      <c r="AY914">
        <f t="shared" si="1127"/>
        <v>3.9468529745657808</v>
      </c>
      <c r="AZ914">
        <f t="shared" si="1164"/>
        <v>520.24166866666667</v>
      </c>
      <c r="BA914">
        <f t="shared" si="1165"/>
        <v>2422507411.113008</v>
      </c>
      <c r="BB914">
        <f t="shared" si="1168"/>
        <v>2422507411.113008</v>
      </c>
      <c r="BC914">
        <f t="shared" si="1169"/>
        <v>0</v>
      </c>
      <c r="BD914">
        <f t="shared" si="1184"/>
        <v>21903600463.311577</v>
      </c>
      <c r="BE914">
        <f t="shared" si="1185"/>
        <v>10155221158.579624</v>
      </c>
      <c r="BF914">
        <f t="shared" si="1186"/>
        <v>2.1568806943023935</v>
      </c>
      <c r="BG914">
        <f t="shared" si="1187"/>
        <v>68.32316147376676</v>
      </c>
      <c r="BH914">
        <f t="shared" si="1128"/>
        <v>100519704</v>
      </c>
      <c r="BI914">
        <f t="shared" si="1129"/>
        <v>-0.67085313500220489</v>
      </c>
      <c r="BJ914">
        <f t="shared" si="1170"/>
        <v>-800</v>
      </c>
      <c r="BK914">
        <f t="shared" si="1130"/>
        <v>-1.343892488600912E-2</v>
      </c>
      <c r="BL914">
        <f t="shared" si="1131"/>
        <v>0.98656107511399083</v>
      </c>
      <c r="BM914">
        <f t="shared" si="1132"/>
        <v>9.2221611494737044</v>
      </c>
      <c r="BN914">
        <f t="shared" si="1133"/>
        <v>523.42500300000006</v>
      </c>
      <c r="BO914">
        <f t="shared" si="1172"/>
        <v>508.37500299999999</v>
      </c>
      <c r="BP914">
        <f t="shared" si="1134"/>
        <v>509.27757352941165</v>
      </c>
      <c r="BQ914">
        <f t="shared" si="1135"/>
        <v>-0.90257052941166194</v>
      </c>
      <c r="BR914">
        <f t="shared" si="1136"/>
        <v>2.5024000000030355E-2</v>
      </c>
      <c r="BS914">
        <f t="shared" si="1137"/>
        <v>11.424987999999985</v>
      </c>
      <c r="BT914">
        <f t="shared" si="1138"/>
        <v>19.600036000000046</v>
      </c>
      <c r="BU914">
        <f t="shared" si="1139"/>
        <v>16.100006000000008</v>
      </c>
      <c r="BV914">
        <f t="shared" si="1140"/>
        <v>510.80833133333334</v>
      </c>
      <c r="BW914">
        <f t="shared" si="1141"/>
        <v>509.62737895238087</v>
      </c>
      <c r="BX914">
        <f t="shared" si="1142"/>
        <v>509.61318192727276</v>
      </c>
      <c r="BY914">
        <f t="shared" si="1143"/>
        <v>506.09452326666673</v>
      </c>
      <c r="BZ914">
        <f t="shared" si="1144"/>
        <v>536.20001200000002</v>
      </c>
      <c r="CA914">
        <f t="shared" si="1145"/>
        <v>489.32501200000002</v>
      </c>
      <c r="CB914">
        <f t="shared" si="1146"/>
        <v>499.54933419333338</v>
      </c>
      <c r="CC914">
        <f t="shared" si="1147"/>
        <v>503.49124776666662</v>
      </c>
      <c r="CD914">
        <f t="shared" si="1148"/>
        <v>512.41652616126999</v>
      </c>
      <c r="CE914">
        <f t="shared" si="1149"/>
        <v>486.1339341746463</v>
      </c>
      <c r="CF914">
        <f t="shared" si="1150"/>
        <v>520.875</v>
      </c>
      <c r="CG914">
        <f t="shared" si="1151"/>
        <v>522.90002400000003</v>
      </c>
      <c r="CH914">
        <f t="shared" si="1152"/>
        <v>505</v>
      </c>
    </row>
    <row r="915" spans="1:86">
      <c r="A915" s="1">
        <v>40805</v>
      </c>
      <c r="B915">
        <v>510.75</v>
      </c>
      <c r="C915">
        <v>516.25</v>
      </c>
      <c r="D915">
        <v>506.25</v>
      </c>
      <c r="E915">
        <v>509.02499399999999</v>
      </c>
      <c r="F915">
        <v>2240234</v>
      </c>
      <c r="G915">
        <f t="shared" si="1166"/>
        <v>-996906.81828080351</v>
      </c>
      <c r="H915">
        <f t="shared" si="1114"/>
        <v>52104091.608408839</v>
      </c>
      <c r="I915">
        <f t="shared" si="1167"/>
        <v>510.56874849999997</v>
      </c>
      <c r="J915">
        <f t="shared" si="1174"/>
        <v>521.18125150000003</v>
      </c>
      <c r="K915">
        <f t="shared" si="1175"/>
        <v>496.02500150000003</v>
      </c>
      <c r="L915">
        <f t="shared" si="1176"/>
        <v>2</v>
      </c>
      <c r="M915">
        <f t="shared" si="1177"/>
        <v>6</v>
      </c>
      <c r="N915">
        <f t="shared" si="1178"/>
        <v>80</v>
      </c>
      <c r="O915">
        <f t="shared" si="1179"/>
        <v>40</v>
      </c>
      <c r="P915">
        <f t="shared" si="1154"/>
        <v>10</v>
      </c>
      <c r="Q915">
        <f t="shared" si="1155"/>
        <v>7.2250060000000076</v>
      </c>
      <c r="R915">
        <f t="shared" si="1156"/>
        <v>2.7749939999999924</v>
      </c>
      <c r="S915">
        <f t="shared" si="1157"/>
        <v>10</v>
      </c>
      <c r="T915">
        <f t="shared" ref="T915:T978" si="1193">((T914*13)+S915)/14</f>
        <v>17.479674867221664</v>
      </c>
      <c r="U915">
        <f t="shared" si="1158"/>
        <v>15.75</v>
      </c>
      <c r="V915">
        <f t="shared" si="1159"/>
        <v>-4.7999879999999848</v>
      </c>
      <c r="W915">
        <f t="shared" si="1160"/>
        <v>15.75</v>
      </c>
      <c r="X915">
        <f t="shared" si="1161"/>
        <v>0</v>
      </c>
      <c r="Y915">
        <f t="shared" si="1191"/>
        <v>5.9609428563789653</v>
      </c>
      <c r="Z915">
        <f t="shared" si="1192"/>
        <v>3.5824461369043727</v>
      </c>
      <c r="AA915">
        <f t="shared" si="1188"/>
        <v>34.102138064118563</v>
      </c>
      <c r="AB915">
        <f t="shared" si="1189"/>
        <v>20.494924328496911</v>
      </c>
      <c r="AC915">
        <f t="shared" si="1190"/>
        <v>24.922977792779736</v>
      </c>
      <c r="AD915">
        <f t="shared" si="1118"/>
        <v>10.64801015322827</v>
      </c>
      <c r="AE915">
        <f t="shared" si="1171"/>
        <v>509.63999640000003</v>
      </c>
      <c r="AF915">
        <f t="shared" si="1173"/>
        <v>506.84166466666665</v>
      </c>
      <c r="AG915">
        <f t="shared" si="1115"/>
        <v>500.02374879999996</v>
      </c>
      <c r="AH915">
        <f t="shared" si="1180"/>
        <v>509.9550018000001</v>
      </c>
      <c r="AI915">
        <f t="shared" si="1181"/>
        <v>527.3153755519686</v>
      </c>
      <c r="AJ915">
        <f t="shared" si="1182"/>
        <v>492.59462804803167</v>
      </c>
      <c r="AK915">
        <f t="shared" si="1183"/>
        <v>0.47321463773512684</v>
      </c>
      <c r="AL915">
        <f t="shared" si="1162"/>
        <v>-0.44500120000000154</v>
      </c>
      <c r="AM915">
        <f t="shared" si="1163"/>
        <v>-996906.81828080351</v>
      </c>
      <c r="AN915">
        <f t="shared" si="1116"/>
        <v>-2196932.4852732839</v>
      </c>
      <c r="AO915">
        <f t="shared" si="1117"/>
        <v>86573426</v>
      </c>
      <c r="AP915">
        <f t="shared" si="1119"/>
        <v>-2.5376522413162718E-2</v>
      </c>
      <c r="AQ915">
        <f t="shared" si="1120"/>
        <v>510.50064843335537</v>
      </c>
      <c r="AR915">
        <f t="shared" si="1121"/>
        <v>515.48347831236151</v>
      </c>
      <c r="AS915">
        <f t="shared" si="1122"/>
        <v>508.56447464661977</v>
      </c>
      <c r="AT915">
        <f t="shared" si="1123"/>
        <v>508.38711278153636</v>
      </c>
      <c r="AU915">
        <f t="shared" si="1124"/>
        <v>507.90399546519927</v>
      </c>
      <c r="AV915">
        <f t="shared" si="1125"/>
        <v>510.98742819313469</v>
      </c>
      <c r="AW915">
        <f t="shared" si="1126"/>
        <v>-3.083432727935417</v>
      </c>
      <c r="AX915">
        <f t="shared" si="1153"/>
        <v>-6.5173418047125846</v>
      </c>
      <c r="AY915">
        <f t="shared" si="1127"/>
        <v>3.4339090767771676</v>
      </c>
      <c r="AZ915">
        <f t="shared" si="1164"/>
        <v>510.50833133333327</v>
      </c>
      <c r="BA915">
        <f t="shared" si="1165"/>
        <v>1143658121.1361985</v>
      </c>
      <c r="BB915">
        <f t="shared" si="1168"/>
        <v>0</v>
      </c>
      <c r="BC915">
        <f t="shared" si="1169"/>
        <v>1143658121.1361985</v>
      </c>
      <c r="BD915">
        <f t="shared" si="1184"/>
        <v>21903600463.311577</v>
      </c>
      <c r="BE915">
        <f t="shared" si="1185"/>
        <v>9591297016.7960033</v>
      </c>
      <c r="BF915">
        <f t="shared" si="1186"/>
        <v>2.2836953568380398</v>
      </c>
      <c r="BG915">
        <f t="shared" si="1187"/>
        <v>69.546505039891173</v>
      </c>
      <c r="BH915">
        <f t="shared" si="1128"/>
        <v>98279470</v>
      </c>
      <c r="BI915">
        <f t="shared" si="1129"/>
        <v>-0.60342633845973825</v>
      </c>
      <c r="BJ915">
        <f t="shared" si="1170"/>
        <v>-585.00060000000076</v>
      </c>
      <c r="BK915">
        <f t="shared" si="1130"/>
        <v>-9.4381045974215663E-3</v>
      </c>
      <c r="BL915">
        <f t="shared" si="1131"/>
        <v>0.99056189540257844</v>
      </c>
      <c r="BM915">
        <f t="shared" si="1132"/>
        <v>9.1497203480055891</v>
      </c>
      <c r="BN915">
        <f t="shared" si="1133"/>
        <v>511.25</v>
      </c>
      <c r="BO915">
        <f t="shared" si="1172"/>
        <v>511.50000299999999</v>
      </c>
      <c r="BP915">
        <f t="shared" si="1134"/>
        <v>507.65845535294102</v>
      </c>
      <c r="BQ915">
        <f t="shared" si="1135"/>
        <v>3.8415476470589738</v>
      </c>
      <c r="BR915">
        <f t="shared" si="1136"/>
        <v>-7.9250180000000228</v>
      </c>
      <c r="BS915">
        <f t="shared" si="1137"/>
        <v>3.75</v>
      </c>
      <c r="BT915">
        <f t="shared" si="1138"/>
        <v>-4.75</v>
      </c>
      <c r="BU915">
        <f t="shared" si="1139"/>
        <v>1.75</v>
      </c>
      <c r="BV915">
        <f t="shared" si="1140"/>
        <v>511.68166306666666</v>
      </c>
      <c r="BW915">
        <f t="shared" si="1141"/>
        <v>510.29880638095244</v>
      </c>
      <c r="BX915">
        <f t="shared" si="1142"/>
        <v>509.35636265454548</v>
      </c>
      <c r="BY915">
        <f t="shared" si="1143"/>
        <v>507.08440379047624</v>
      </c>
      <c r="BZ915">
        <f t="shared" si="1144"/>
        <v>536.20001200000002</v>
      </c>
      <c r="CA915">
        <f t="shared" si="1145"/>
        <v>489.32501200000002</v>
      </c>
      <c r="CB915">
        <f t="shared" si="1146"/>
        <v>505.39091334666665</v>
      </c>
      <c r="CC915">
        <f t="shared" si="1147"/>
        <v>500.76472260555556</v>
      </c>
      <c r="CD915">
        <f t="shared" si="1148"/>
        <v>512.04950020714296</v>
      </c>
      <c r="CE915">
        <f t="shared" si="1149"/>
        <v>486.5482326604818</v>
      </c>
      <c r="CF915">
        <f t="shared" si="1150"/>
        <v>513.875</v>
      </c>
      <c r="CG915">
        <f t="shared" si="1151"/>
        <v>536.20001200000002</v>
      </c>
      <c r="CH915">
        <f t="shared" si="1152"/>
        <v>510.64999399999999</v>
      </c>
    </row>
    <row r="916" spans="1:86">
      <c r="A916" s="1">
        <v>40806</v>
      </c>
      <c r="B916">
        <v>511.04998799999998</v>
      </c>
      <c r="C916">
        <v>532</v>
      </c>
      <c r="D916">
        <v>511.04998799999998</v>
      </c>
      <c r="E916">
        <v>528.97497599999997</v>
      </c>
      <c r="F916">
        <v>3487986</v>
      </c>
      <c r="G916">
        <f t="shared" si="1166"/>
        <v>2480708.1653463398</v>
      </c>
      <c r="H916">
        <f t="shared" si="1114"/>
        <v>54584799.773755178</v>
      </c>
      <c r="I916">
        <f t="shared" si="1167"/>
        <v>520.76873799999998</v>
      </c>
      <c r="J916">
        <f t="shared" si="1174"/>
        <v>521.18125150000003</v>
      </c>
      <c r="K916">
        <f t="shared" si="1175"/>
        <v>496.02500150000003</v>
      </c>
      <c r="L916">
        <f t="shared" si="1176"/>
        <v>3</v>
      </c>
      <c r="M916">
        <f t="shared" si="1177"/>
        <v>7</v>
      </c>
      <c r="N916">
        <f t="shared" si="1178"/>
        <v>70</v>
      </c>
      <c r="O916">
        <f t="shared" si="1179"/>
        <v>30</v>
      </c>
      <c r="P916">
        <f t="shared" si="1154"/>
        <v>20.950012000000015</v>
      </c>
      <c r="Q916">
        <f t="shared" si="1155"/>
        <v>3.0250240000000304</v>
      </c>
      <c r="R916">
        <f t="shared" si="1156"/>
        <v>17.924987999999985</v>
      </c>
      <c r="S916">
        <f t="shared" si="1157"/>
        <v>20.950012000000015</v>
      </c>
      <c r="T916">
        <f t="shared" si="1193"/>
        <v>17.727556090991548</v>
      </c>
      <c r="U916">
        <f t="shared" si="1158"/>
        <v>1.9749759999999696</v>
      </c>
      <c r="V916">
        <f t="shared" si="1159"/>
        <v>-7.4000240000000304</v>
      </c>
      <c r="W916">
        <f t="shared" si="1160"/>
        <v>1.9749759999999696</v>
      </c>
      <c r="X916">
        <f t="shared" si="1161"/>
        <v>0</v>
      </c>
      <c r="Y916">
        <f t="shared" si="1191"/>
        <v>5.6762309380661806</v>
      </c>
      <c r="Z916">
        <f t="shared" si="1192"/>
        <v>3.326557127125489</v>
      </c>
      <c r="AA916">
        <f t="shared" si="1188"/>
        <v>32.019252450430088</v>
      </c>
      <c r="AB916">
        <f t="shared" si="1189"/>
        <v>18.76489410074926</v>
      </c>
      <c r="AC916">
        <f t="shared" si="1190"/>
        <v>26.099401584554201</v>
      </c>
      <c r="AD916">
        <f t="shared" si="1118"/>
        <v>12.164221001873576</v>
      </c>
      <c r="AE916">
        <f t="shared" si="1171"/>
        <v>516.05999159999999</v>
      </c>
      <c r="AF916">
        <f t="shared" si="1173"/>
        <v>512.86249299999997</v>
      </c>
      <c r="AG916">
        <f t="shared" si="1115"/>
        <v>503.24874729999982</v>
      </c>
      <c r="AH916">
        <f t="shared" si="1180"/>
        <v>511.15749820000002</v>
      </c>
      <c r="AI916">
        <f t="shared" si="1181"/>
        <v>531.66920916687195</v>
      </c>
      <c r="AJ916">
        <f t="shared" si="1182"/>
        <v>490.64578723312809</v>
      </c>
      <c r="AK916">
        <f t="shared" si="1183"/>
        <v>0.93432451414649453</v>
      </c>
      <c r="AL916">
        <f t="shared" si="1162"/>
        <v>0.71121505801523854</v>
      </c>
      <c r="AM916">
        <f t="shared" si="1163"/>
        <v>2480708.1653463398</v>
      </c>
      <c r="AN916">
        <f t="shared" si="1116"/>
        <v>-488323.47030067956</v>
      </c>
      <c r="AO916">
        <f t="shared" si="1117"/>
        <v>84617798</v>
      </c>
      <c r="AP916">
        <f t="shared" si="1119"/>
        <v>-5.7709309606553405E-3</v>
      </c>
      <c r="AQ916">
        <f t="shared" si="1120"/>
        <v>516.78191980601457</v>
      </c>
      <c r="AR916">
        <f t="shared" si="1121"/>
        <v>517.26943699333845</v>
      </c>
      <c r="AS916">
        <f t="shared" si="1122"/>
        <v>512.23836489022824</v>
      </c>
      <c r="AT916">
        <f t="shared" si="1123"/>
        <v>510.24002047119808</v>
      </c>
      <c r="AU916">
        <f t="shared" si="1124"/>
        <v>511.06464254541936</v>
      </c>
      <c r="AV916">
        <f t="shared" si="1125"/>
        <v>512.24655653961531</v>
      </c>
      <c r="AW916">
        <f t="shared" si="1126"/>
        <v>-1.181913994195952</v>
      </c>
      <c r="AX916">
        <f t="shared" si="1153"/>
        <v>-5.4502562426092585</v>
      </c>
      <c r="AY916">
        <f t="shared" si="1127"/>
        <v>4.2683422484133065</v>
      </c>
      <c r="AZ916">
        <f t="shared" si="1164"/>
        <v>524.00832133333336</v>
      </c>
      <c r="BA916">
        <f t="shared" si="1165"/>
        <v>1827733688.6941681</v>
      </c>
      <c r="BB916">
        <f t="shared" si="1168"/>
        <v>1827733688.6941681</v>
      </c>
      <c r="BC916">
        <f t="shared" si="1169"/>
        <v>0</v>
      </c>
      <c r="BD916">
        <f t="shared" si="1184"/>
        <v>20928937793.595966</v>
      </c>
      <c r="BE916">
        <f t="shared" si="1185"/>
        <v>9591297016.7960033</v>
      </c>
      <c r="BF916">
        <f t="shared" si="1186"/>
        <v>2.1820758711721484</v>
      </c>
      <c r="BG916">
        <f t="shared" si="1187"/>
        <v>68.573973705044295</v>
      </c>
      <c r="BH916">
        <f t="shared" si="1128"/>
        <v>101767456</v>
      </c>
      <c r="BI916">
        <f t="shared" si="1129"/>
        <v>-0.23073146692876734</v>
      </c>
      <c r="BJ916">
        <f t="shared" si="1170"/>
        <v>1894.9981999999977</v>
      </c>
      <c r="BK916">
        <f t="shared" si="1130"/>
        <v>3.9192539138854107E-2</v>
      </c>
      <c r="BL916">
        <f t="shared" si="1131"/>
        <v>1.0391925391388541</v>
      </c>
      <c r="BM916">
        <f t="shared" si="1132"/>
        <v>10.810620893726863</v>
      </c>
      <c r="BN916">
        <f t="shared" si="1133"/>
        <v>521.52499399999999</v>
      </c>
      <c r="BO916">
        <f t="shared" si="1172"/>
        <v>515.16750179999997</v>
      </c>
      <c r="BP916">
        <f t="shared" si="1134"/>
        <v>506.35294029411756</v>
      </c>
      <c r="BQ916">
        <f t="shared" si="1135"/>
        <v>8.8145615058824092</v>
      </c>
      <c r="BR916">
        <f t="shared" si="1136"/>
        <v>13.47497599999997</v>
      </c>
      <c r="BS916">
        <f t="shared" si="1137"/>
        <v>-1.4500120000000152</v>
      </c>
      <c r="BT916">
        <f t="shared" si="1138"/>
        <v>7</v>
      </c>
      <c r="BU916">
        <f t="shared" si="1139"/>
        <v>-6</v>
      </c>
      <c r="BV916">
        <f t="shared" si="1140"/>
        <v>518.1266562666666</v>
      </c>
      <c r="BW916">
        <f t="shared" si="1141"/>
        <v>516.62260961904758</v>
      </c>
      <c r="BX916">
        <f t="shared" si="1142"/>
        <v>512.81453978181821</v>
      </c>
      <c r="BY916">
        <f t="shared" si="1143"/>
        <v>509.84166352380942</v>
      </c>
      <c r="BZ916">
        <f t="shared" si="1144"/>
        <v>536.20001200000002</v>
      </c>
      <c r="CA916">
        <f t="shared" si="1145"/>
        <v>489.32501200000002</v>
      </c>
      <c r="CB916">
        <f t="shared" si="1146"/>
        <v>512.95074301999989</v>
      </c>
      <c r="CC916">
        <f t="shared" si="1147"/>
        <v>506.63617662222219</v>
      </c>
      <c r="CD916">
        <f t="shared" si="1148"/>
        <v>510.54990904206352</v>
      </c>
      <c r="CE916">
        <f t="shared" si="1149"/>
        <v>490.60459308675183</v>
      </c>
      <c r="CF916">
        <f t="shared" si="1150"/>
        <v>509.02499399999999</v>
      </c>
      <c r="CG916">
        <f t="shared" si="1151"/>
        <v>516.25</v>
      </c>
      <c r="CH916">
        <f t="shared" si="1152"/>
        <v>506.25</v>
      </c>
    </row>
    <row r="917" spans="1:86">
      <c r="A917" s="1">
        <v>40807</v>
      </c>
      <c r="B917">
        <v>533.97497599999997</v>
      </c>
      <c r="C917">
        <v>533.97497599999997</v>
      </c>
      <c r="D917">
        <v>518.45001200000002</v>
      </c>
      <c r="E917">
        <v>521.75</v>
      </c>
      <c r="F917">
        <v>2740760</v>
      </c>
      <c r="G917">
        <f t="shared" si="1166"/>
        <v>-1575607.5254589983</v>
      </c>
      <c r="H917">
        <f t="shared" ref="H917:H980" si="1194">SUM(H916,G917)</f>
        <v>53009192.248296179</v>
      </c>
      <c r="I917">
        <f t="shared" si="1167"/>
        <v>527.03749100000005</v>
      </c>
      <c r="J917">
        <f t="shared" si="1174"/>
        <v>527.03749100000005</v>
      </c>
      <c r="K917">
        <f t="shared" si="1175"/>
        <v>496.02500150000003</v>
      </c>
      <c r="L917">
        <f t="shared" si="1176"/>
        <v>1</v>
      </c>
      <c r="M917">
        <f t="shared" si="1177"/>
        <v>8</v>
      </c>
      <c r="N917">
        <f t="shared" si="1178"/>
        <v>90</v>
      </c>
      <c r="O917">
        <f t="shared" si="1179"/>
        <v>20</v>
      </c>
      <c r="P917">
        <f t="shared" si="1154"/>
        <v>15.524963999999954</v>
      </c>
      <c r="Q917">
        <f t="shared" si="1155"/>
        <v>12.22497599999997</v>
      </c>
      <c r="R917">
        <f t="shared" si="1156"/>
        <v>3.2999879999999848</v>
      </c>
      <c r="S917">
        <f t="shared" si="1157"/>
        <v>15.524963999999954</v>
      </c>
      <c r="T917">
        <f t="shared" si="1193"/>
        <v>17.57022808449215</v>
      </c>
      <c r="U917">
        <f t="shared" si="1158"/>
        <v>-16.97497599999997</v>
      </c>
      <c r="V917">
        <f t="shared" si="1159"/>
        <v>25.350006000000008</v>
      </c>
      <c r="W917">
        <f t="shared" si="1160"/>
        <v>0</v>
      </c>
      <c r="X917">
        <f t="shared" si="1161"/>
        <v>25.350006000000008</v>
      </c>
      <c r="Y917">
        <f t="shared" si="1191"/>
        <v>5.2707858710614541</v>
      </c>
      <c r="Z917">
        <f t="shared" si="1192"/>
        <v>4.8996606180450977</v>
      </c>
      <c r="AA917">
        <f t="shared" si="1188"/>
        <v>29.998391857608038</v>
      </c>
      <c r="AB917">
        <f t="shared" si="1189"/>
        <v>27.886152612723571</v>
      </c>
      <c r="AC917">
        <f t="shared" si="1190"/>
        <v>3.6490556576239159</v>
      </c>
      <c r="AD917">
        <f t="shared" si="1118"/>
        <v>11.5309210673579</v>
      </c>
      <c r="AE917">
        <f t="shared" si="1171"/>
        <v>518.89999399999999</v>
      </c>
      <c r="AF917">
        <f t="shared" si="1173"/>
        <v>517.00832633333334</v>
      </c>
      <c r="AG917">
        <f t="shared" si="1115"/>
        <v>506.38499759999985</v>
      </c>
      <c r="AH917">
        <f t="shared" si="1180"/>
        <v>511.78249820000002</v>
      </c>
      <c r="AI917">
        <f t="shared" si="1181"/>
        <v>533.14848274994517</v>
      </c>
      <c r="AJ917">
        <f t="shared" si="1182"/>
        <v>490.41651365005481</v>
      </c>
      <c r="AK917">
        <f t="shared" si="1183"/>
        <v>0.7332563186287987</v>
      </c>
      <c r="AL917">
        <f t="shared" si="1162"/>
        <v>-0.57487978716085986</v>
      </c>
      <c r="AM917">
        <f t="shared" si="1163"/>
        <v>-1575607.5254589983</v>
      </c>
      <c r="AN917">
        <f t="shared" si="1116"/>
        <v>-2580662.978112245</v>
      </c>
      <c r="AO917">
        <f t="shared" si="1117"/>
        <v>83829636</v>
      </c>
      <c r="AP917">
        <f t="shared" si="1119"/>
        <v>-3.0784613905662731E-2</v>
      </c>
      <c r="AQ917">
        <f t="shared" si="1120"/>
        <v>518.47106707196963</v>
      </c>
      <c r="AR917">
        <f t="shared" si="1121"/>
        <v>511.54965087023697</v>
      </c>
      <c r="AS917">
        <f t="shared" si="1122"/>
        <v>513.95045920998712</v>
      </c>
      <c r="AT917">
        <f t="shared" si="1123"/>
        <v>511.27591862879024</v>
      </c>
      <c r="AU917">
        <f t="shared" si="1124"/>
        <v>512.66744616360643</v>
      </c>
      <c r="AV917">
        <f t="shared" si="1125"/>
        <v>512.91179758184228</v>
      </c>
      <c r="AW917">
        <f t="shared" si="1126"/>
        <v>-0.24435141823585127</v>
      </c>
      <c r="AX917">
        <f t="shared" si="1153"/>
        <v>-4.4090752777345772</v>
      </c>
      <c r="AY917">
        <f t="shared" si="1127"/>
        <v>4.1647238594987259</v>
      </c>
      <c r="AZ917">
        <f t="shared" si="1164"/>
        <v>524.72499600000003</v>
      </c>
      <c r="BA917">
        <f t="shared" si="1165"/>
        <v>1438145280.0369601</v>
      </c>
      <c r="BB917">
        <f t="shared" si="1168"/>
        <v>1438145280.0369601</v>
      </c>
      <c r="BC917">
        <f t="shared" si="1169"/>
        <v>0</v>
      </c>
      <c r="BD917">
        <f t="shared" si="1184"/>
        <v>19267540846.216015</v>
      </c>
      <c r="BE917">
        <f t="shared" si="1185"/>
        <v>9591297016.7960033</v>
      </c>
      <c r="BF917">
        <f t="shared" si="1186"/>
        <v>2.0088566554111766</v>
      </c>
      <c r="BG917">
        <f t="shared" si="1187"/>
        <v>66.764784284369824</v>
      </c>
      <c r="BH917">
        <f t="shared" si="1128"/>
        <v>99026696</v>
      </c>
      <c r="BI917">
        <f t="shared" si="1129"/>
        <v>-4.7640046375977844E-2</v>
      </c>
      <c r="BJ917">
        <f t="shared" si="1170"/>
        <v>-822.49759999999696</v>
      </c>
      <c r="BK917">
        <f t="shared" si="1130"/>
        <v>-1.3658445725795486E-2</v>
      </c>
      <c r="BL917">
        <f t="shared" si="1131"/>
        <v>0.98634155427420456</v>
      </c>
      <c r="BM917">
        <f t="shared" si="1132"/>
        <v>11.260862604965739</v>
      </c>
      <c r="BN917">
        <f t="shared" si="1133"/>
        <v>526.21249399999999</v>
      </c>
      <c r="BO917">
        <f t="shared" si="1172"/>
        <v>519.27250059999994</v>
      </c>
      <c r="BP917">
        <f t="shared" si="1134"/>
        <v>505.10183717647061</v>
      </c>
      <c r="BQ917">
        <f t="shared" si="1135"/>
        <v>14.170663423529334</v>
      </c>
      <c r="BR917">
        <f t="shared" si="1136"/>
        <v>3.7249759999999696</v>
      </c>
      <c r="BS917">
        <f t="shared" si="1137"/>
        <v>3.9500120000000152</v>
      </c>
      <c r="BT917">
        <f t="shared" si="1138"/>
        <v>6.5</v>
      </c>
      <c r="BU917">
        <f t="shared" si="1139"/>
        <v>17.47497599999997</v>
      </c>
      <c r="BV917">
        <f t="shared" si="1140"/>
        <v>520.02332573333331</v>
      </c>
      <c r="BW917">
        <f t="shared" si="1141"/>
        <v>519.16189733333329</v>
      </c>
      <c r="BX917">
        <f t="shared" si="1142"/>
        <v>514.74044919999994</v>
      </c>
      <c r="BY917">
        <f t="shared" si="1143"/>
        <v>511.60368759047623</v>
      </c>
      <c r="BZ917">
        <f t="shared" si="1144"/>
        <v>536.20001200000002</v>
      </c>
      <c r="CA917">
        <f t="shared" si="1145"/>
        <v>489.32501200000002</v>
      </c>
      <c r="CB917">
        <f t="shared" si="1146"/>
        <v>517.98583023333333</v>
      </c>
      <c r="CC917">
        <f t="shared" si="1147"/>
        <v>513.6270069055555</v>
      </c>
      <c r="CD917">
        <f t="shared" si="1148"/>
        <v>509.24668953023809</v>
      </c>
      <c r="CE917">
        <f t="shared" si="1149"/>
        <v>497.28787894690788</v>
      </c>
      <c r="CF917">
        <f t="shared" si="1150"/>
        <v>528.97497599999997</v>
      </c>
      <c r="CG917">
        <f t="shared" si="1151"/>
        <v>532</v>
      </c>
      <c r="CH917">
        <f t="shared" si="1152"/>
        <v>511.04998799999998</v>
      </c>
    </row>
    <row r="918" spans="1:86">
      <c r="A918" s="1">
        <v>40808</v>
      </c>
      <c r="B918">
        <v>511.5</v>
      </c>
      <c r="C918">
        <v>517</v>
      </c>
      <c r="D918">
        <v>493.10000600000001</v>
      </c>
      <c r="E918">
        <v>497.20001200000002</v>
      </c>
      <c r="F918">
        <v>3141570</v>
      </c>
      <c r="G918">
        <f t="shared" si="1166"/>
        <v>-2063707.3152294492</v>
      </c>
      <c r="H918">
        <f t="shared" si="1194"/>
        <v>50945484.933066733</v>
      </c>
      <c r="I918">
        <f t="shared" si="1167"/>
        <v>504.70000450000003</v>
      </c>
      <c r="J918">
        <f t="shared" si="1174"/>
        <v>527.03749100000005</v>
      </c>
      <c r="K918">
        <f t="shared" si="1175"/>
        <v>496.02500150000003</v>
      </c>
      <c r="L918">
        <f t="shared" si="1176"/>
        <v>2</v>
      </c>
      <c r="M918">
        <f t="shared" si="1177"/>
        <v>9</v>
      </c>
      <c r="N918">
        <f t="shared" si="1178"/>
        <v>80</v>
      </c>
      <c r="O918">
        <f t="shared" si="1179"/>
        <v>10</v>
      </c>
      <c r="P918">
        <f t="shared" si="1154"/>
        <v>23.899993999999992</v>
      </c>
      <c r="Q918">
        <f t="shared" si="1155"/>
        <v>19.799987999999985</v>
      </c>
      <c r="R918">
        <f t="shared" si="1156"/>
        <v>4.1000060000000076</v>
      </c>
      <c r="S918">
        <f t="shared" si="1157"/>
        <v>23.899993999999992</v>
      </c>
      <c r="T918">
        <f t="shared" si="1193"/>
        <v>18.022354221314139</v>
      </c>
      <c r="U918">
        <f t="shared" si="1158"/>
        <v>-9.5</v>
      </c>
      <c r="V918">
        <f t="shared" si="1159"/>
        <v>1.9750060000000076</v>
      </c>
      <c r="W918">
        <f t="shared" si="1160"/>
        <v>0</v>
      </c>
      <c r="X918">
        <f t="shared" si="1161"/>
        <v>1.9750060000000076</v>
      </c>
      <c r="Y918">
        <f t="shared" si="1191"/>
        <v>4.8943011659856364</v>
      </c>
      <c r="Z918">
        <f t="shared" si="1192"/>
        <v>4.6907567167561632</v>
      </c>
      <c r="AA918">
        <f t="shared" si="1188"/>
        <v>27.15683592655942</v>
      </c>
      <c r="AB918">
        <f t="shared" si="1189"/>
        <v>26.027436033904156</v>
      </c>
      <c r="AC918">
        <f t="shared" si="1190"/>
        <v>2.1235599379734751</v>
      </c>
      <c r="AD918">
        <f t="shared" si="1118"/>
        <v>11.156391930332861</v>
      </c>
      <c r="AE918">
        <f t="shared" si="1171"/>
        <v>514.16499640000006</v>
      </c>
      <c r="AF918">
        <f t="shared" si="1173"/>
        <v>515.28333033333331</v>
      </c>
      <c r="AG918">
        <f t="shared" ref="AG918:AG981" si="1195">AVERAGE(E899:E918)</f>
        <v>506.7049988</v>
      </c>
      <c r="AH918">
        <f t="shared" si="1180"/>
        <v>509.699997</v>
      </c>
      <c r="AI918">
        <f t="shared" si="1181"/>
        <v>532.25282300829542</v>
      </c>
      <c r="AJ918">
        <f t="shared" si="1182"/>
        <v>487.14717099170457</v>
      </c>
      <c r="AK918">
        <f t="shared" si="1183"/>
        <v>0.22287320011686759</v>
      </c>
      <c r="AL918">
        <f t="shared" si="1162"/>
        <v>-0.65690317746523208</v>
      </c>
      <c r="AM918">
        <f t="shared" si="1163"/>
        <v>-2063707.3152294492</v>
      </c>
      <c r="AN918">
        <f t="shared" ref="AN918:AN981" si="1196">SUM(AM899:AM918)</f>
        <v>-8596704.922342265</v>
      </c>
      <c r="AO918">
        <f t="shared" ref="AO918:AO981" si="1197">SUM(F899:F918)</f>
        <v>82096536</v>
      </c>
      <c r="AP918">
        <f t="shared" si="1119"/>
        <v>-0.10471458774268216</v>
      </c>
      <c r="AQ918">
        <f t="shared" si="1120"/>
        <v>511.23890834749994</v>
      </c>
      <c r="AR918">
        <f t="shared" si="1121"/>
        <v>506.87574866221945</v>
      </c>
      <c r="AS918">
        <f t="shared" si="1122"/>
        <v>510.93537871218945</v>
      </c>
      <c r="AT918">
        <f t="shared" si="1123"/>
        <v>510.00908703219909</v>
      </c>
      <c r="AU918">
        <f t="shared" si="1124"/>
        <v>510.34733103906547</v>
      </c>
      <c r="AV918">
        <f t="shared" si="1125"/>
        <v>511.81197259111332</v>
      </c>
      <c r="AW918">
        <f t="shared" si="1126"/>
        <v>-1.4646415520478513</v>
      </c>
      <c r="AX918">
        <f t="shared" si="1153"/>
        <v>-3.820188532597232</v>
      </c>
      <c r="AY918">
        <f t="shared" si="1127"/>
        <v>2.3555469805493807</v>
      </c>
      <c r="AZ918">
        <f t="shared" si="1164"/>
        <v>502.43333933333332</v>
      </c>
      <c r="BA918">
        <f t="shared" si="1165"/>
        <v>1578429505.8494201</v>
      </c>
      <c r="BB918">
        <f t="shared" si="1168"/>
        <v>0</v>
      </c>
      <c r="BC918">
        <f t="shared" si="1169"/>
        <v>1578429505.8494201</v>
      </c>
      <c r="BD918">
        <f t="shared" si="1184"/>
        <v>19267540846.216015</v>
      </c>
      <c r="BE918">
        <f t="shared" si="1185"/>
        <v>8882905185.6161137</v>
      </c>
      <c r="BF918">
        <f t="shared" si="1186"/>
        <v>2.169058482962928</v>
      </c>
      <c r="BG918">
        <f t="shared" si="1187"/>
        <v>68.444886537245452</v>
      </c>
      <c r="BH918">
        <f t="shared" si="1128"/>
        <v>95885126</v>
      </c>
      <c r="BI918">
        <f t="shared" si="1129"/>
        <v>-0.28616789572797929</v>
      </c>
      <c r="BJ918">
        <f t="shared" si="1170"/>
        <v>-2554.9987999999985</v>
      </c>
      <c r="BK918">
        <f t="shared" si="1130"/>
        <v>-4.7053163392429292E-2</v>
      </c>
      <c r="BL918">
        <f t="shared" si="1131"/>
        <v>0.95294683660757074</v>
      </c>
      <c r="BM918">
        <f t="shared" si="1132"/>
        <v>11.886382976617057</v>
      </c>
      <c r="BN918">
        <f t="shared" si="1133"/>
        <v>505.050003</v>
      </c>
      <c r="BO918">
        <f t="shared" si="1172"/>
        <v>517.49249880000002</v>
      </c>
      <c r="BP918">
        <f t="shared" si="1134"/>
        <v>503.3661755</v>
      </c>
      <c r="BQ918">
        <f t="shared" si="1135"/>
        <v>14.126323300000024</v>
      </c>
      <c r="BR918">
        <f t="shared" si="1136"/>
        <v>-10.824981999999977</v>
      </c>
      <c r="BS918">
        <f t="shared" si="1137"/>
        <v>-12.225006000000008</v>
      </c>
      <c r="BT918">
        <f t="shared" si="1138"/>
        <v>-8.7999879999999848</v>
      </c>
      <c r="BU918">
        <f t="shared" si="1139"/>
        <v>-8.5</v>
      </c>
      <c r="BV918">
        <f t="shared" si="1140"/>
        <v>512.78999840000006</v>
      </c>
      <c r="BW918">
        <f t="shared" si="1141"/>
        <v>513.50237895238092</v>
      </c>
      <c r="BX918">
        <f t="shared" si="1142"/>
        <v>512.08908807272724</v>
      </c>
      <c r="BY918">
        <f t="shared" si="1143"/>
        <v>510.72892705714276</v>
      </c>
      <c r="BZ918">
        <f t="shared" si="1144"/>
        <v>536.20001200000002</v>
      </c>
      <c r="CA918">
        <f t="shared" si="1145"/>
        <v>489.32501200000002</v>
      </c>
      <c r="CB918">
        <f t="shared" si="1146"/>
        <v>515.03757851333341</v>
      </c>
      <c r="CC918">
        <f t="shared" si="1147"/>
        <v>517.53541358333325</v>
      </c>
      <c r="CD918">
        <f t="shared" si="1148"/>
        <v>505.85033242865086</v>
      </c>
      <c r="CE918">
        <f t="shared" si="1149"/>
        <v>498.05778356470773</v>
      </c>
      <c r="CF918">
        <f t="shared" si="1150"/>
        <v>521.75</v>
      </c>
      <c r="CG918">
        <f t="shared" si="1151"/>
        <v>533.97497599999997</v>
      </c>
      <c r="CH918">
        <f t="shared" si="1152"/>
        <v>518.45001200000002</v>
      </c>
    </row>
    <row r="919" spans="1:86">
      <c r="A919" s="1">
        <v>40809</v>
      </c>
      <c r="B919">
        <v>494</v>
      </c>
      <c r="C919">
        <v>507.5</v>
      </c>
      <c r="D919">
        <v>491.125</v>
      </c>
      <c r="E919">
        <v>495.14999399999999</v>
      </c>
      <c r="F919">
        <v>4564232</v>
      </c>
      <c r="G919">
        <f t="shared" si="1166"/>
        <v>-2320444.9569944469</v>
      </c>
      <c r="H919">
        <f t="shared" si="1194"/>
        <v>48625039.976072289</v>
      </c>
      <c r="I919">
        <f t="shared" si="1167"/>
        <v>496.94374849999997</v>
      </c>
      <c r="J919">
        <f t="shared" si="1174"/>
        <v>527.03749100000005</v>
      </c>
      <c r="K919">
        <f t="shared" si="1175"/>
        <v>496.02500150000003</v>
      </c>
      <c r="L919">
        <f t="shared" si="1176"/>
        <v>3</v>
      </c>
      <c r="M919">
        <f t="shared" si="1177"/>
        <v>10</v>
      </c>
      <c r="N919">
        <f t="shared" si="1178"/>
        <v>70</v>
      </c>
      <c r="O919">
        <f t="shared" si="1179"/>
        <v>0</v>
      </c>
      <c r="P919">
        <f t="shared" si="1154"/>
        <v>16.375</v>
      </c>
      <c r="Q919">
        <f t="shared" si="1155"/>
        <v>12.350006000000008</v>
      </c>
      <c r="R919">
        <f t="shared" si="1156"/>
        <v>4.0249939999999924</v>
      </c>
      <c r="S919">
        <f t="shared" si="1157"/>
        <v>16.375</v>
      </c>
      <c r="T919">
        <f t="shared" si="1193"/>
        <v>17.904686062648842</v>
      </c>
      <c r="U919">
        <f t="shared" si="1158"/>
        <v>-3.5</v>
      </c>
      <c r="V919">
        <f t="shared" si="1159"/>
        <v>6.625</v>
      </c>
      <c r="W919">
        <f t="shared" si="1160"/>
        <v>0</v>
      </c>
      <c r="X919">
        <f t="shared" si="1161"/>
        <v>6.625</v>
      </c>
      <c r="Y919">
        <f t="shared" si="1191"/>
        <v>4.5447082255580913</v>
      </c>
      <c r="Z919">
        <f t="shared" si="1192"/>
        <v>4.8289169512735794</v>
      </c>
      <c r="AA919">
        <f t="shared" si="1188"/>
        <v>25.382786437338634</v>
      </c>
      <c r="AB919">
        <f t="shared" si="1189"/>
        <v>26.970129129196152</v>
      </c>
      <c r="AC919">
        <f t="shared" si="1190"/>
        <v>3.0320043777508068</v>
      </c>
      <c r="AD919">
        <f t="shared" si="1118"/>
        <v>10.641569664647204</v>
      </c>
      <c r="AE919">
        <f t="shared" si="1171"/>
        <v>510.41999520000002</v>
      </c>
      <c r="AF919">
        <f t="shared" si="1173"/>
        <v>510.99582933333335</v>
      </c>
      <c r="AG919">
        <f t="shared" si="1195"/>
        <v>507.39749909999989</v>
      </c>
      <c r="AH919">
        <f t="shared" si="1180"/>
        <v>508.41249699999997</v>
      </c>
      <c r="AI919">
        <f t="shared" si="1181"/>
        <v>532.61080514045454</v>
      </c>
      <c r="AJ919">
        <f t="shared" si="1182"/>
        <v>484.2141888595454</v>
      </c>
      <c r="AK919">
        <f t="shared" si="1183"/>
        <v>0.22596218456637024</v>
      </c>
      <c r="AL919">
        <f t="shared" si="1162"/>
        <v>-0.50839767938931391</v>
      </c>
      <c r="AM919">
        <f t="shared" si="1163"/>
        <v>-2320444.9569944469</v>
      </c>
      <c r="AN919">
        <f t="shared" si="1196"/>
        <v>-9833692.6902097482</v>
      </c>
      <c r="AO919">
        <f t="shared" si="1197"/>
        <v>83465978</v>
      </c>
      <c r="AP919">
        <f t="shared" si="1119"/>
        <v>-0.11781677907386107</v>
      </c>
      <c r="AQ919">
        <f t="shared" si="1120"/>
        <v>505.76867746934994</v>
      </c>
      <c r="AR919">
        <f t="shared" si="1121"/>
        <v>504.48153700348689</v>
      </c>
      <c r="AS919">
        <f t="shared" si="1122"/>
        <v>508.09400946399535</v>
      </c>
      <c r="AT919">
        <f t="shared" si="1123"/>
        <v>508.67176865930116</v>
      </c>
      <c r="AU919">
        <f t="shared" si="1124"/>
        <v>508.06773048320565</v>
      </c>
      <c r="AV919">
        <f t="shared" si="1125"/>
        <v>510.64563408973538</v>
      </c>
      <c r="AW919">
        <f t="shared" si="1126"/>
        <v>-2.5779036065297305</v>
      </c>
      <c r="AX919">
        <f t="shared" si="1153"/>
        <v>-3.5717315473837319</v>
      </c>
      <c r="AY919">
        <f t="shared" si="1127"/>
        <v>0.99382794085400139</v>
      </c>
      <c r="AZ919">
        <f t="shared" si="1164"/>
        <v>497.92499799999996</v>
      </c>
      <c r="BA919">
        <f t="shared" si="1165"/>
        <v>2272645209.4715357</v>
      </c>
      <c r="BB919">
        <f t="shared" si="1168"/>
        <v>0</v>
      </c>
      <c r="BC919">
        <f t="shared" si="1169"/>
        <v>2272645209.4715357</v>
      </c>
      <c r="BD919">
        <f t="shared" si="1184"/>
        <v>19267540846.216015</v>
      </c>
      <c r="BE919">
        <f t="shared" si="1185"/>
        <v>9223235414.4261932</v>
      </c>
      <c r="BF919">
        <f t="shared" si="1186"/>
        <v>2.089021908307727</v>
      </c>
      <c r="BG919">
        <f t="shared" si="1187"/>
        <v>67.627293373654496</v>
      </c>
      <c r="BH919">
        <f t="shared" si="1128"/>
        <v>91320894</v>
      </c>
      <c r="BI919">
        <f t="shared" si="1129"/>
        <v>-0.50483220347610325</v>
      </c>
      <c r="BJ919">
        <f t="shared" si="1170"/>
        <v>-305.00180000000228</v>
      </c>
      <c r="BK919">
        <f t="shared" si="1130"/>
        <v>-4.1231254033035356E-3</v>
      </c>
      <c r="BL919">
        <f t="shared" si="1131"/>
        <v>0.99587687459669649</v>
      </c>
      <c r="BM919">
        <f t="shared" si="1132"/>
        <v>12.75362820773754</v>
      </c>
      <c r="BN919">
        <f t="shared" si="1133"/>
        <v>499.3125</v>
      </c>
      <c r="BO919">
        <f t="shared" si="1172"/>
        <v>512.6699981999999</v>
      </c>
      <c r="BP919">
        <f t="shared" si="1134"/>
        <v>501.72058779411759</v>
      </c>
      <c r="BQ919">
        <f t="shared" si="1135"/>
        <v>10.949410405882304</v>
      </c>
      <c r="BR919">
        <f t="shared" si="1136"/>
        <v>2.2999879999999848</v>
      </c>
      <c r="BS919">
        <f t="shared" si="1137"/>
        <v>1.7999879999999848</v>
      </c>
      <c r="BT919">
        <f t="shared" si="1138"/>
        <v>5.5750120000000152</v>
      </c>
      <c r="BU919">
        <f t="shared" si="1139"/>
        <v>-6</v>
      </c>
      <c r="BV919">
        <f t="shared" si="1140"/>
        <v>506.45166426666668</v>
      </c>
      <c r="BW919">
        <f t="shared" si="1141"/>
        <v>507.74999714285724</v>
      </c>
      <c r="BX919">
        <f t="shared" si="1142"/>
        <v>509.44363298181821</v>
      </c>
      <c r="BY919">
        <f t="shared" si="1143"/>
        <v>509.62845040952379</v>
      </c>
      <c r="BZ919">
        <f t="shared" si="1144"/>
        <v>536.20001200000002</v>
      </c>
      <c r="CA919">
        <f t="shared" si="1145"/>
        <v>489.32501200000002</v>
      </c>
      <c r="CB919">
        <f t="shared" si="1146"/>
        <v>514.51982527333325</v>
      </c>
      <c r="CC919">
        <f t="shared" si="1147"/>
        <v>514.3639536500001</v>
      </c>
      <c r="CD919">
        <f t="shared" si="1148"/>
        <v>504.43623778634912</v>
      </c>
      <c r="CE919">
        <f t="shared" si="1149"/>
        <v>500.80842625613121</v>
      </c>
      <c r="CF919">
        <f t="shared" si="1150"/>
        <v>497.20001200000002</v>
      </c>
      <c r="CG919">
        <f t="shared" si="1151"/>
        <v>517</v>
      </c>
      <c r="CH919">
        <f t="shared" si="1152"/>
        <v>493.10000600000001</v>
      </c>
    </row>
    <row r="920" spans="1:86">
      <c r="A920" s="1">
        <v>40812</v>
      </c>
      <c r="B920">
        <v>498</v>
      </c>
      <c r="C920">
        <v>504</v>
      </c>
      <c r="D920">
        <v>484.5</v>
      </c>
      <c r="E920">
        <v>498.47500600000001</v>
      </c>
      <c r="F920">
        <v>3388478</v>
      </c>
      <c r="G920">
        <f t="shared" si="1166"/>
        <v>1468342.5518839001</v>
      </c>
      <c r="H920">
        <f t="shared" si="1194"/>
        <v>50093382.527956188</v>
      </c>
      <c r="I920">
        <f t="shared" si="1167"/>
        <v>496.24375150000003</v>
      </c>
      <c r="J920">
        <f t="shared" si="1174"/>
        <v>527.03749100000005</v>
      </c>
      <c r="K920">
        <f t="shared" si="1175"/>
        <v>496.24375150000003</v>
      </c>
      <c r="L920">
        <f t="shared" si="1176"/>
        <v>4</v>
      </c>
      <c r="M920">
        <f t="shared" si="1177"/>
        <v>1</v>
      </c>
      <c r="N920">
        <f t="shared" si="1178"/>
        <v>60</v>
      </c>
      <c r="O920">
        <f t="shared" si="1179"/>
        <v>90</v>
      </c>
      <c r="P920">
        <f t="shared" si="1154"/>
        <v>19.5</v>
      </c>
      <c r="Q920">
        <f t="shared" si="1155"/>
        <v>5.5249939999999924</v>
      </c>
      <c r="R920">
        <f t="shared" si="1156"/>
        <v>13.975006000000008</v>
      </c>
      <c r="S920">
        <f t="shared" si="1157"/>
        <v>19.5</v>
      </c>
      <c r="T920">
        <f t="shared" si="1193"/>
        <v>18.018637058173926</v>
      </c>
      <c r="U920">
        <f t="shared" si="1158"/>
        <v>18.5</v>
      </c>
      <c r="V920">
        <f t="shared" si="1159"/>
        <v>-18.5</v>
      </c>
      <c r="W920">
        <f t="shared" si="1160"/>
        <v>18.5</v>
      </c>
      <c r="X920">
        <f t="shared" si="1161"/>
        <v>0</v>
      </c>
      <c r="Y920">
        <f t="shared" si="1191"/>
        <v>5.54151478087537</v>
      </c>
      <c r="Z920">
        <f t="shared" si="1192"/>
        <v>4.483994311896895</v>
      </c>
      <c r="AA920">
        <f t="shared" si="1188"/>
        <v>30.754350414986199</v>
      </c>
      <c r="AB920">
        <f t="shared" si="1189"/>
        <v>24.885313453066018</v>
      </c>
      <c r="AC920">
        <f t="shared" si="1190"/>
        <v>10.548296941258352</v>
      </c>
      <c r="AD920">
        <f t="shared" si="1118"/>
        <v>10.474713435582093</v>
      </c>
      <c r="AE920">
        <f t="shared" si="1171"/>
        <v>508.30999760000003</v>
      </c>
      <c r="AF920">
        <f t="shared" si="1173"/>
        <v>508.42916366666668</v>
      </c>
      <c r="AG920">
        <f t="shared" si="1195"/>
        <v>508.56124879999999</v>
      </c>
      <c r="AH920">
        <f t="shared" si="1180"/>
        <v>508.97499699999997</v>
      </c>
      <c r="AI920">
        <f t="shared" si="1181"/>
        <v>531.9296813228251</v>
      </c>
      <c r="AJ920">
        <f t="shared" si="1182"/>
        <v>486.02031267717484</v>
      </c>
      <c r="AK920">
        <f t="shared" si="1183"/>
        <v>0.27128870838883123</v>
      </c>
      <c r="AL920">
        <f t="shared" si="1162"/>
        <v>0.4333339487179495</v>
      </c>
      <c r="AM920">
        <f t="shared" si="1163"/>
        <v>1468342.5518839001</v>
      </c>
      <c r="AN920">
        <f t="shared" si="1196"/>
        <v>-7069814.0178522561</v>
      </c>
      <c r="AO920">
        <f t="shared" si="1197"/>
        <v>82408968</v>
      </c>
      <c r="AP920">
        <f t="shared" si="1119"/>
        <v>-8.578937692621337E-2</v>
      </c>
      <c r="AQ920">
        <f t="shared" si="1120"/>
        <v>503.28882916977096</v>
      </c>
      <c r="AR920">
        <f t="shared" si="1121"/>
        <v>508.98268079749312</v>
      </c>
      <c r="AS920">
        <f t="shared" si="1122"/>
        <v>506.36258884047618</v>
      </c>
      <c r="AT920">
        <f t="shared" si="1123"/>
        <v>507.75406001996407</v>
      </c>
      <c r="AU920">
        <f t="shared" si="1124"/>
        <v>506.62882181072479</v>
      </c>
      <c r="AV920">
        <f t="shared" si="1125"/>
        <v>509.79369012345393</v>
      </c>
      <c r="AW920">
        <f t="shared" si="1126"/>
        <v>-3.1648683127291406</v>
      </c>
      <c r="AX920">
        <f t="shared" si="1153"/>
        <v>-3.4903589004528137</v>
      </c>
      <c r="AY920">
        <f t="shared" si="1127"/>
        <v>0.32549058772367312</v>
      </c>
      <c r="AZ920">
        <f t="shared" si="1164"/>
        <v>495.65833533333335</v>
      </c>
      <c r="BA920">
        <f t="shared" si="1165"/>
        <v>1679527364.7936227</v>
      </c>
      <c r="BB920">
        <f t="shared" si="1168"/>
        <v>0</v>
      </c>
      <c r="BC920">
        <f t="shared" si="1169"/>
        <v>1679527364.7936227</v>
      </c>
      <c r="BD920">
        <f t="shared" si="1184"/>
        <v>16821669773.362846</v>
      </c>
      <c r="BE920">
        <f t="shared" si="1185"/>
        <v>10902762779.219816</v>
      </c>
      <c r="BF920">
        <f t="shared" si="1186"/>
        <v>1.5428813883233528</v>
      </c>
      <c r="BG920">
        <f t="shared" si="1187"/>
        <v>60.674532261241275</v>
      </c>
      <c r="BH920">
        <f t="shared" si="1128"/>
        <v>94709372</v>
      </c>
      <c r="BI920">
        <f t="shared" si="1129"/>
        <v>-0.62081355145112171</v>
      </c>
      <c r="BJ920">
        <f t="shared" si="1170"/>
        <v>232.50120000000152</v>
      </c>
      <c r="BK920">
        <f t="shared" si="1130"/>
        <v>6.7151611436756173E-3</v>
      </c>
      <c r="BL920">
        <f t="shared" si="1131"/>
        <v>1.0067151611436755</v>
      </c>
      <c r="BM920">
        <f t="shared" si="1132"/>
        <v>12.098180905047872</v>
      </c>
      <c r="BN920">
        <f t="shared" si="1133"/>
        <v>494.25</v>
      </c>
      <c r="BO920">
        <f t="shared" si="1172"/>
        <v>509.26999820000003</v>
      </c>
      <c r="BP920">
        <f t="shared" si="1134"/>
        <v>500.00294091176465</v>
      </c>
      <c r="BQ920">
        <f t="shared" si="1135"/>
        <v>9.2670572882353781</v>
      </c>
      <c r="BR920">
        <f t="shared" si="1136"/>
        <v>1.6000060000000076</v>
      </c>
      <c r="BS920">
        <f t="shared" si="1137"/>
        <v>-9.875</v>
      </c>
      <c r="BT920">
        <f t="shared" si="1138"/>
        <v>-8</v>
      </c>
      <c r="BU920">
        <f t="shared" si="1139"/>
        <v>-0.89999399999999241</v>
      </c>
      <c r="BV920">
        <f t="shared" si="1140"/>
        <v>502.47000120000001</v>
      </c>
      <c r="BW920">
        <f t="shared" si="1141"/>
        <v>504.17261904761904</v>
      </c>
      <c r="BX920">
        <f t="shared" si="1142"/>
        <v>507.63681643636374</v>
      </c>
      <c r="BY920">
        <f t="shared" si="1143"/>
        <v>508.77868916190477</v>
      </c>
      <c r="BZ920">
        <f t="shared" si="1144"/>
        <v>536.20001200000002</v>
      </c>
      <c r="CA920">
        <f t="shared" si="1145"/>
        <v>484.5</v>
      </c>
      <c r="CB920">
        <f t="shared" si="1146"/>
        <v>517.87824062000004</v>
      </c>
      <c r="CC920">
        <f t="shared" si="1147"/>
        <v>513.50471500555557</v>
      </c>
      <c r="CD920">
        <f t="shared" si="1148"/>
        <v>508.50814775071439</v>
      </c>
      <c r="CE920">
        <f t="shared" si="1149"/>
        <v>505.5366266006792</v>
      </c>
      <c r="CF920">
        <f t="shared" si="1150"/>
        <v>495.14999399999999</v>
      </c>
      <c r="CG920">
        <f t="shared" si="1151"/>
        <v>507.5</v>
      </c>
      <c r="CH920">
        <f t="shared" si="1152"/>
        <v>491.125</v>
      </c>
    </row>
    <row r="921" spans="1:86">
      <c r="A921" s="1">
        <v>40813</v>
      </c>
      <c r="B921">
        <v>506.89999399999999</v>
      </c>
      <c r="C921">
        <v>522.5</v>
      </c>
      <c r="D921">
        <v>503</v>
      </c>
      <c r="E921">
        <v>520.27502400000003</v>
      </c>
      <c r="F921">
        <v>3964578</v>
      </c>
      <c r="G921">
        <f t="shared" si="1166"/>
        <v>3059850.7281920123</v>
      </c>
      <c r="H921">
        <f t="shared" si="1194"/>
        <v>53153233.256148197</v>
      </c>
      <c r="I921">
        <f t="shared" si="1167"/>
        <v>513.16875449999998</v>
      </c>
      <c r="J921">
        <f t="shared" si="1174"/>
        <v>527.03749100000005</v>
      </c>
      <c r="K921">
        <f t="shared" si="1175"/>
        <v>496.24375150000003</v>
      </c>
      <c r="L921">
        <f t="shared" si="1176"/>
        <v>5</v>
      </c>
      <c r="M921">
        <f t="shared" si="1177"/>
        <v>2</v>
      </c>
      <c r="N921">
        <f t="shared" si="1178"/>
        <v>50</v>
      </c>
      <c r="O921">
        <f t="shared" si="1179"/>
        <v>80</v>
      </c>
      <c r="P921">
        <f t="shared" si="1154"/>
        <v>19.5</v>
      </c>
      <c r="Q921">
        <f t="shared" si="1155"/>
        <v>2.2249759999999696</v>
      </c>
      <c r="R921">
        <f t="shared" si="1156"/>
        <v>17.27502400000003</v>
      </c>
      <c r="S921">
        <f t="shared" si="1157"/>
        <v>19.5</v>
      </c>
      <c r="T921">
        <f t="shared" si="1193"/>
        <v>18.124448696875788</v>
      </c>
      <c r="U921">
        <f t="shared" si="1158"/>
        <v>9.8499759999999696</v>
      </c>
      <c r="V921">
        <f t="shared" si="1159"/>
        <v>-15.5</v>
      </c>
      <c r="W921">
        <f t="shared" si="1160"/>
        <v>9.8499759999999696</v>
      </c>
      <c r="X921">
        <f t="shared" si="1161"/>
        <v>0</v>
      </c>
      <c r="Y921">
        <f t="shared" si="1191"/>
        <v>5.8492620108128417</v>
      </c>
      <c r="Z921">
        <f t="shared" si="1192"/>
        <v>4.1637090039042599</v>
      </c>
      <c r="AA921">
        <f t="shared" si="1188"/>
        <v>32.272772036487439</v>
      </c>
      <c r="AB921">
        <f t="shared" si="1189"/>
        <v>22.972886367693938</v>
      </c>
      <c r="AC921">
        <f t="shared" si="1190"/>
        <v>16.83369505845118</v>
      </c>
      <c r="AD921">
        <f t="shared" si="1118"/>
        <v>10.636996106226448</v>
      </c>
      <c r="AE921">
        <f t="shared" si="1171"/>
        <v>506.57000720000008</v>
      </c>
      <c r="AF921">
        <f t="shared" si="1173"/>
        <v>510.30416866666673</v>
      </c>
      <c r="AG921">
        <f t="shared" si="1195"/>
        <v>510.86374969999997</v>
      </c>
      <c r="AH921">
        <f t="shared" si="1180"/>
        <v>511.31499939999992</v>
      </c>
      <c r="AI921">
        <f t="shared" si="1181"/>
        <v>533.62032075058119</v>
      </c>
      <c r="AJ921">
        <f t="shared" si="1182"/>
        <v>489.0096780494186</v>
      </c>
      <c r="AK921">
        <f t="shared" si="1183"/>
        <v>0.70084948472994391</v>
      </c>
      <c r="AL921">
        <f t="shared" si="1162"/>
        <v>0.77179733333333644</v>
      </c>
      <c r="AM921">
        <f t="shared" si="1163"/>
        <v>3059850.7281920123</v>
      </c>
      <c r="AN921">
        <f t="shared" si="1196"/>
        <v>-2478784.3078921107</v>
      </c>
      <c r="AO921">
        <f t="shared" si="1197"/>
        <v>82788636</v>
      </c>
      <c r="AP921">
        <f t="shared" si="1119"/>
        <v>-2.9941117859365513E-2</v>
      </c>
      <c r="AQ921">
        <f t="shared" si="1120"/>
        <v>509.06413541204887</v>
      </c>
      <c r="AR921">
        <f t="shared" si="1121"/>
        <v>513.24837019020754</v>
      </c>
      <c r="AS921">
        <f t="shared" si="1122"/>
        <v>508.86682716919046</v>
      </c>
      <c r="AT921">
        <f t="shared" si="1123"/>
        <v>508.8809467781673</v>
      </c>
      <c r="AU921">
        <f t="shared" si="1124"/>
        <v>508.67575213911607</v>
      </c>
      <c r="AV921">
        <f t="shared" si="1125"/>
        <v>510.52738349481217</v>
      </c>
      <c r="AW921">
        <f t="shared" si="1126"/>
        <v>-1.8516313556960995</v>
      </c>
      <c r="AX921">
        <f t="shared" si="1153"/>
        <v>-3.1626133915014707</v>
      </c>
      <c r="AY921">
        <f t="shared" si="1127"/>
        <v>1.3109820358053712</v>
      </c>
      <c r="AZ921">
        <f t="shared" si="1164"/>
        <v>515.25834133333331</v>
      </c>
      <c r="BA921">
        <f t="shared" si="1165"/>
        <v>2042781884.3666239</v>
      </c>
      <c r="BB921">
        <f t="shared" si="1168"/>
        <v>2042781884.3666239</v>
      </c>
      <c r="BC921">
        <f t="shared" si="1169"/>
        <v>0</v>
      </c>
      <c r="BD921">
        <f t="shared" si="1184"/>
        <v>16570072235.062805</v>
      </c>
      <c r="BE921">
        <f t="shared" si="1185"/>
        <v>10902762779.219816</v>
      </c>
      <c r="BF921">
        <f t="shared" si="1186"/>
        <v>1.5198048944662568</v>
      </c>
      <c r="BG921">
        <f t="shared" si="1187"/>
        <v>60.314387745015502</v>
      </c>
      <c r="BH921">
        <f t="shared" si="1128"/>
        <v>98673950</v>
      </c>
      <c r="BI921">
        <f t="shared" si="1129"/>
        <v>-0.36268991939683393</v>
      </c>
      <c r="BJ921">
        <f t="shared" si="1170"/>
        <v>2080.0018000000023</v>
      </c>
      <c r="BK921">
        <f t="shared" si="1130"/>
        <v>4.3733422413560333E-2</v>
      </c>
      <c r="BL921">
        <f t="shared" si="1131"/>
        <v>1.0437334224135604</v>
      </c>
      <c r="BM921">
        <f t="shared" si="1132"/>
        <v>11.755936568303783</v>
      </c>
      <c r="BN921">
        <f t="shared" si="1133"/>
        <v>512.75</v>
      </c>
      <c r="BO921">
        <f t="shared" si="1172"/>
        <v>507.51499939999997</v>
      </c>
      <c r="BP921">
        <f t="shared" si="1134"/>
        <v>499.62794091176465</v>
      </c>
      <c r="BQ921">
        <f t="shared" si="1135"/>
        <v>7.8870584882353114</v>
      </c>
      <c r="BR921">
        <f t="shared" si="1136"/>
        <v>12.725036000000046</v>
      </c>
      <c r="BS921">
        <f t="shared" si="1137"/>
        <v>6.125</v>
      </c>
      <c r="BT921">
        <f t="shared" si="1138"/>
        <v>8</v>
      </c>
      <c r="BU921">
        <f t="shared" si="1139"/>
        <v>6.3999939999999924</v>
      </c>
      <c r="BV921">
        <f t="shared" si="1140"/>
        <v>506.45834333333335</v>
      </c>
      <c r="BW921">
        <f t="shared" si="1141"/>
        <v>507.55715057142851</v>
      </c>
      <c r="BX921">
        <f t="shared" si="1142"/>
        <v>509.69136679999997</v>
      </c>
      <c r="BY921">
        <f t="shared" si="1143"/>
        <v>509.89428680000003</v>
      </c>
      <c r="BZ921">
        <f t="shared" si="1144"/>
        <v>536.20001200000002</v>
      </c>
      <c r="CA921">
        <f t="shared" si="1145"/>
        <v>484.5</v>
      </c>
      <c r="CB921">
        <f t="shared" si="1146"/>
        <v>509.12775364000009</v>
      </c>
      <c r="CC921">
        <f t="shared" si="1147"/>
        <v>516.6158952944445</v>
      </c>
      <c r="CD921">
        <f t="shared" si="1148"/>
        <v>512.93750445873025</v>
      </c>
      <c r="CE921">
        <f t="shared" si="1149"/>
        <v>512.36914307637323</v>
      </c>
      <c r="CF921">
        <f t="shared" si="1150"/>
        <v>498.47500600000001</v>
      </c>
      <c r="CG921">
        <f t="shared" si="1151"/>
        <v>504</v>
      </c>
      <c r="CH921">
        <f t="shared" si="1152"/>
        <v>484.5</v>
      </c>
    </row>
    <row r="922" spans="1:86">
      <c r="A922" s="1">
        <v>40814</v>
      </c>
      <c r="B922">
        <v>524.25</v>
      </c>
      <c r="C922">
        <v>532.34997599999997</v>
      </c>
      <c r="D922">
        <v>518.5</v>
      </c>
      <c r="E922">
        <v>523.95001200000002</v>
      </c>
      <c r="F922">
        <v>4425190</v>
      </c>
      <c r="G922">
        <f t="shared" si="1166"/>
        <v>-942535.79146128206</v>
      </c>
      <c r="H922">
        <f t="shared" si="1194"/>
        <v>52210697.464686915</v>
      </c>
      <c r="I922">
        <f t="shared" si="1167"/>
        <v>524.76249699999994</v>
      </c>
      <c r="J922">
        <f t="shared" si="1174"/>
        <v>527.03749100000005</v>
      </c>
      <c r="K922">
        <f t="shared" si="1175"/>
        <v>496.24375150000003</v>
      </c>
      <c r="L922">
        <f t="shared" si="1176"/>
        <v>6</v>
      </c>
      <c r="M922">
        <f t="shared" si="1177"/>
        <v>3</v>
      </c>
      <c r="N922">
        <f t="shared" si="1178"/>
        <v>40</v>
      </c>
      <c r="O922">
        <f t="shared" si="1179"/>
        <v>70</v>
      </c>
      <c r="P922">
        <f t="shared" si="1154"/>
        <v>13.84997599999997</v>
      </c>
      <c r="Q922">
        <f t="shared" si="1155"/>
        <v>8.3999639999999545</v>
      </c>
      <c r="R922">
        <f t="shared" si="1156"/>
        <v>5.4500120000000152</v>
      </c>
      <c r="S922">
        <f t="shared" si="1157"/>
        <v>13.84997599999997</v>
      </c>
      <c r="T922">
        <f t="shared" si="1193"/>
        <v>17.819129218527515</v>
      </c>
      <c r="U922">
        <f t="shared" si="1158"/>
        <v>1.6500240000000304</v>
      </c>
      <c r="V922">
        <f t="shared" si="1159"/>
        <v>0.65002400000003036</v>
      </c>
      <c r="W922">
        <f t="shared" si="1160"/>
        <v>1.6500240000000304</v>
      </c>
      <c r="X922">
        <f t="shared" si="1161"/>
        <v>0</v>
      </c>
      <c r="Y922">
        <f t="shared" si="1191"/>
        <v>5.5493164386119265</v>
      </c>
      <c r="Z922">
        <f t="shared" si="1192"/>
        <v>3.8663012179110985</v>
      </c>
      <c r="AA922">
        <f t="shared" si="1188"/>
        <v>31.142467011474395</v>
      </c>
      <c r="AB922">
        <f t="shared" si="1189"/>
        <v>21.697475620139144</v>
      </c>
      <c r="AC922">
        <f t="shared" si="1190"/>
        <v>17.874719238783616</v>
      </c>
      <c r="AD922">
        <f t="shared" si="1118"/>
        <v>11.45778215371412</v>
      </c>
      <c r="AE922">
        <f t="shared" si="1171"/>
        <v>507.01000959999999</v>
      </c>
      <c r="AF922">
        <f t="shared" si="1173"/>
        <v>509.46667466666668</v>
      </c>
      <c r="AG922">
        <f t="shared" si="1195"/>
        <v>511.57125089999988</v>
      </c>
      <c r="AH922">
        <f t="shared" si="1180"/>
        <v>512.9550018000001</v>
      </c>
      <c r="AI922">
        <f t="shared" si="1181"/>
        <v>536.2992992211764</v>
      </c>
      <c r="AJ922">
        <f t="shared" si="1182"/>
        <v>489.61070437882381</v>
      </c>
      <c r="AK922">
        <f t="shared" si="1183"/>
        <v>0.73549670400502209</v>
      </c>
      <c r="AL922">
        <f t="shared" si="1162"/>
        <v>-0.21299329327357289</v>
      </c>
      <c r="AM922">
        <f t="shared" si="1163"/>
        <v>-942535.79146128206</v>
      </c>
      <c r="AN922">
        <f t="shared" si="1196"/>
        <v>-8190459.3275671182</v>
      </c>
      <c r="AO922">
        <f t="shared" si="1197"/>
        <v>81623382</v>
      </c>
      <c r="AP922">
        <f t="shared" si="1119"/>
        <v>-0.1003445229403398</v>
      </c>
      <c r="AQ922">
        <f t="shared" si="1120"/>
        <v>514.12533345195232</v>
      </c>
      <c r="AR922">
        <f t="shared" si="1121"/>
        <v>518.22920284599843</v>
      </c>
      <c r="AS922">
        <f t="shared" si="1122"/>
        <v>511.5818004387362</v>
      </c>
      <c r="AT922">
        <f t="shared" si="1123"/>
        <v>510.23716264813226</v>
      </c>
      <c r="AU922">
        <f t="shared" si="1124"/>
        <v>510.96689111824867</v>
      </c>
      <c r="AV922">
        <f t="shared" si="1125"/>
        <v>511.46696749017531</v>
      </c>
      <c r="AW922">
        <f t="shared" si="1126"/>
        <v>-0.50007637192663879</v>
      </c>
      <c r="AX922">
        <f t="shared" si="1153"/>
        <v>-2.6301059875865045</v>
      </c>
      <c r="AY922">
        <f t="shared" si="1127"/>
        <v>2.1300296156598657</v>
      </c>
      <c r="AZ922">
        <f t="shared" si="1164"/>
        <v>524.93332933333329</v>
      </c>
      <c r="BA922">
        <f t="shared" si="1165"/>
        <v>2322929719.6325731</v>
      </c>
      <c r="BB922">
        <f t="shared" si="1168"/>
        <v>2322929719.6325731</v>
      </c>
      <c r="BC922">
        <f t="shared" si="1169"/>
        <v>0</v>
      </c>
      <c r="BD922">
        <f t="shared" si="1184"/>
        <v>16348817714.695377</v>
      </c>
      <c r="BE922">
        <f t="shared" si="1185"/>
        <v>10902762779.219816</v>
      </c>
      <c r="BF922">
        <f t="shared" si="1186"/>
        <v>1.499511458311787</v>
      </c>
      <c r="BG922">
        <f t="shared" si="1187"/>
        <v>59.992181805182952</v>
      </c>
      <c r="BH922">
        <f t="shared" si="1128"/>
        <v>103099140</v>
      </c>
      <c r="BI922">
        <f t="shared" si="1129"/>
        <v>-9.7772955774752882E-2</v>
      </c>
      <c r="BJ922">
        <f t="shared" si="1170"/>
        <v>267.49879999999848</v>
      </c>
      <c r="BK922">
        <f t="shared" si="1130"/>
        <v>7.0635487587810573E-3</v>
      </c>
      <c r="BL922">
        <f t="shared" si="1131"/>
        <v>1.0070635487587811</v>
      </c>
      <c r="BM922">
        <f t="shared" si="1132"/>
        <v>12.303525037884496</v>
      </c>
      <c r="BN922">
        <f t="shared" si="1133"/>
        <v>525.42498799999998</v>
      </c>
      <c r="BO922">
        <f t="shared" si="1172"/>
        <v>507.35749820000001</v>
      </c>
      <c r="BP922">
        <f t="shared" si="1134"/>
        <v>500.15551444117642</v>
      </c>
      <c r="BQ922">
        <f t="shared" si="1135"/>
        <v>7.2019837588235873</v>
      </c>
      <c r="BR922">
        <f t="shared" si="1136"/>
        <v>3.0750120000000152</v>
      </c>
      <c r="BS922">
        <f t="shared" si="1137"/>
        <v>13.5</v>
      </c>
      <c r="BT922">
        <f t="shared" si="1138"/>
        <v>9.4499519999999393</v>
      </c>
      <c r="BU922">
        <f t="shared" si="1139"/>
        <v>10.25</v>
      </c>
      <c r="BV922">
        <f t="shared" si="1140"/>
        <v>512.25167826666666</v>
      </c>
      <c r="BW922">
        <f t="shared" si="1141"/>
        <v>511.45596295238101</v>
      </c>
      <c r="BX922">
        <f t="shared" si="1142"/>
        <v>511.9886418181818</v>
      </c>
      <c r="BY922">
        <f t="shared" si="1143"/>
        <v>511.14059749523813</v>
      </c>
      <c r="BZ922">
        <f t="shared" si="1144"/>
        <v>536.20001200000002</v>
      </c>
      <c r="CA922">
        <f t="shared" si="1145"/>
        <v>484.5</v>
      </c>
      <c r="CB922">
        <f t="shared" si="1146"/>
        <v>500.02034085333332</v>
      </c>
      <c r="CC922">
        <f t="shared" si="1147"/>
        <v>509.18424047777785</v>
      </c>
      <c r="CD922">
        <f t="shared" si="1148"/>
        <v>515.29735794785711</v>
      </c>
      <c r="CE922">
        <f t="shared" si="1149"/>
        <v>513.17281448379208</v>
      </c>
      <c r="CF922">
        <f t="shared" si="1150"/>
        <v>520.27502400000003</v>
      </c>
      <c r="CG922">
        <f t="shared" si="1151"/>
        <v>522.5</v>
      </c>
      <c r="CH922">
        <f t="shared" si="1152"/>
        <v>503</v>
      </c>
    </row>
    <row r="923" spans="1:86">
      <c r="A923" s="1">
        <v>40815</v>
      </c>
      <c r="B923">
        <v>521.625</v>
      </c>
      <c r="C923">
        <v>534</v>
      </c>
      <c r="D923">
        <v>517.84997599999997</v>
      </c>
      <c r="E923">
        <v>530.72497599999997</v>
      </c>
      <c r="F923">
        <v>5380350</v>
      </c>
      <c r="G923">
        <f t="shared" si="1166"/>
        <v>3198213.8770567612</v>
      </c>
      <c r="H923">
        <f t="shared" si="1194"/>
        <v>55408911.341743678</v>
      </c>
      <c r="I923">
        <f t="shared" si="1167"/>
        <v>526.04998799999998</v>
      </c>
      <c r="J923">
        <f t="shared" si="1174"/>
        <v>527.03749100000005</v>
      </c>
      <c r="K923">
        <f t="shared" si="1175"/>
        <v>496.24375150000003</v>
      </c>
      <c r="L923">
        <f t="shared" si="1176"/>
        <v>7</v>
      </c>
      <c r="M923">
        <f t="shared" si="1177"/>
        <v>4</v>
      </c>
      <c r="N923">
        <f t="shared" si="1178"/>
        <v>30</v>
      </c>
      <c r="O923">
        <f t="shared" si="1179"/>
        <v>60</v>
      </c>
      <c r="P923">
        <f t="shared" si="1154"/>
        <v>16.15002400000003</v>
      </c>
      <c r="Q923">
        <f t="shared" si="1155"/>
        <v>3.2750240000000304</v>
      </c>
      <c r="R923">
        <f t="shared" si="1156"/>
        <v>12.875</v>
      </c>
      <c r="S923">
        <f t="shared" si="1157"/>
        <v>16.15002400000003</v>
      </c>
      <c r="T923">
        <f t="shared" si="1193"/>
        <v>17.699907417204123</v>
      </c>
      <c r="U923">
        <f t="shared" si="1158"/>
        <v>-2</v>
      </c>
      <c r="V923">
        <f t="shared" si="1159"/>
        <v>1.2999879999999848</v>
      </c>
      <c r="W923">
        <f t="shared" si="1160"/>
        <v>0</v>
      </c>
      <c r="X923">
        <f t="shared" si="1161"/>
        <v>1.2999879999999848</v>
      </c>
      <c r="Y923">
        <f t="shared" si="1191"/>
        <v>5.1529366929967892</v>
      </c>
      <c r="Z923">
        <f t="shared" si="1192"/>
        <v>3.6829931309174477</v>
      </c>
      <c r="AA923">
        <f t="shared" si="1188"/>
        <v>29.112788962885698</v>
      </c>
      <c r="AB923">
        <f t="shared" si="1189"/>
        <v>20.807979635744406</v>
      </c>
      <c r="AC923">
        <f t="shared" si="1190"/>
        <v>16.635980495238584</v>
      </c>
      <c r="AD923">
        <f t="shared" si="1118"/>
        <v>12.203753208440173</v>
      </c>
      <c r="AE923">
        <f t="shared" si="1171"/>
        <v>513.7150024</v>
      </c>
      <c r="AF923">
        <f t="shared" si="1173"/>
        <v>510.96250400000002</v>
      </c>
      <c r="AG923">
        <f t="shared" si="1195"/>
        <v>512.04749909999998</v>
      </c>
      <c r="AH923">
        <f t="shared" si="1180"/>
        <v>513.93999939999992</v>
      </c>
      <c r="AI923">
        <f t="shared" si="1181"/>
        <v>539.28351110680933</v>
      </c>
      <c r="AJ923">
        <f t="shared" si="1182"/>
        <v>488.59648769319045</v>
      </c>
      <c r="AK923">
        <f t="shared" si="1183"/>
        <v>0.83114938439036834</v>
      </c>
      <c r="AL923">
        <f t="shared" si="1162"/>
        <v>0.59442487515807729</v>
      </c>
      <c r="AM923">
        <f t="shared" si="1163"/>
        <v>3198213.8770567612</v>
      </c>
      <c r="AN923">
        <f t="shared" si="1196"/>
        <v>-7353811.7534564584</v>
      </c>
      <c r="AO923">
        <f t="shared" si="1197"/>
        <v>81037050</v>
      </c>
      <c r="AP923">
        <f t="shared" si="1119"/>
        <v>-9.0746291399507489E-2</v>
      </c>
      <c r="AQ923">
        <f t="shared" si="1120"/>
        <v>519.76921191828853</v>
      </c>
      <c r="AR923">
        <f t="shared" si="1121"/>
        <v>518.34913687488893</v>
      </c>
      <c r="AS923">
        <f t="shared" si="1122"/>
        <v>515.02757203976364</v>
      </c>
      <c r="AT923">
        <f t="shared" si="1123"/>
        <v>512.08106584980032</v>
      </c>
      <c r="AU923">
        <f t="shared" si="1124"/>
        <v>513.93060385051137</v>
      </c>
      <c r="AV923">
        <f t="shared" si="1125"/>
        <v>512.81502808586299</v>
      </c>
      <c r="AW923">
        <f t="shared" si="1126"/>
        <v>1.1155757646483835</v>
      </c>
      <c r="AX923">
        <f t="shared" si="1153"/>
        <v>-1.8809696371395268</v>
      </c>
      <c r="AY923">
        <f t="shared" si="1127"/>
        <v>2.9965454017879103</v>
      </c>
      <c r="AZ923">
        <f t="shared" si="1164"/>
        <v>527.52498400000002</v>
      </c>
      <c r="BA923">
        <f t="shared" si="1165"/>
        <v>2838269047.6644001</v>
      </c>
      <c r="BB923">
        <f t="shared" si="1168"/>
        <v>2838269047.6644001</v>
      </c>
      <c r="BC923">
        <f t="shared" si="1169"/>
        <v>0</v>
      </c>
      <c r="BD923">
        <f t="shared" si="1184"/>
        <v>19187086762.359779</v>
      </c>
      <c r="BE923">
        <f t="shared" si="1185"/>
        <v>8305370206.8451166</v>
      </c>
      <c r="BF923">
        <f t="shared" si="1186"/>
        <v>2.310202469547495</v>
      </c>
      <c r="BG923">
        <f t="shared" si="1187"/>
        <v>69.790367531908103</v>
      </c>
      <c r="BH923">
        <f t="shared" si="1128"/>
        <v>108479490</v>
      </c>
      <c r="BI923">
        <f t="shared" si="1129"/>
        <v>0.21753960074305731</v>
      </c>
      <c r="BJ923">
        <f t="shared" si="1170"/>
        <v>577.49639999999545</v>
      </c>
      <c r="BK923">
        <f t="shared" si="1130"/>
        <v>1.2930554146069863E-2</v>
      </c>
      <c r="BL923">
        <f t="shared" si="1131"/>
        <v>1.0129305541460698</v>
      </c>
      <c r="BM923">
        <f t="shared" si="1132"/>
        <v>13.35720348344439</v>
      </c>
      <c r="BN923">
        <f t="shared" si="1133"/>
        <v>525.92498799999998</v>
      </c>
      <c r="BO923">
        <f t="shared" si="1172"/>
        <v>511.53249519999997</v>
      </c>
      <c r="BP923">
        <f t="shared" si="1134"/>
        <v>501.41139626470579</v>
      </c>
      <c r="BQ923">
        <f t="shared" si="1135"/>
        <v>10.121098935294185</v>
      </c>
      <c r="BR923">
        <f t="shared" si="1136"/>
        <v>16.84997599999997</v>
      </c>
      <c r="BS923">
        <f t="shared" si="1137"/>
        <v>7.1999819999999772</v>
      </c>
      <c r="BT923">
        <f t="shared" si="1138"/>
        <v>-2.2000120000000152</v>
      </c>
      <c r="BU923">
        <f t="shared" si="1139"/>
        <v>-2.375</v>
      </c>
      <c r="BV923">
        <f t="shared" si="1140"/>
        <v>520.15666706666673</v>
      </c>
      <c r="BW923">
        <f t="shared" si="1141"/>
        <v>517.52976333333334</v>
      </c>
      <c r="BX923">
        <f t="shared" si="1142"/>
        <v>515.21954621818179</v>
      </c>
      <c r="BY923">
        <f t="shared" si="1143"/>
        <v>512.96476179047613</v>
      </c>
      <c r="BZ923">
        <f t="shared" si="1144"/>
        <v>536.20001200000002</v>
      </c>
      <c r="CA923">
        <f t="shared" si="1145"/>
        <v>484.5</v>
      </c>
      <c r="CB923">
        <f t="shared" si="1146"/>
        <v>503.95466934666666</v>
      </c>
      <c r="CC923">
        <f t="shared" si="1147"/>
        <v>501.84403471111108</v>
      </c>
      <c r="CD923">
        <f t="shared" si="1148"/>
        <v>513.19964893357132</v>
      </c>
      <c r="CE923">
        <f t="shared" si="1149"/>
        <v>511.51402579086317</v>
      </c>
      <c r="CF923">
        <f t="shared" si="1150"/>
        <v>523.95001200000002</v>
      </c>
      <c r="CG923">
        <f t="shared" si="1151"/>
        <v>532.34997599999997</v>
      </c>
      <c r="CH923">
        <f t="shared" si="1152"/>
        <v>518.5</v>
      </c>
    </row>
    <row r="924" spans="1:86">
      <c r="A924" s="1">
        <v>40816</v>
      </c>
      <c r="B924">
        <v>524.95001200000002</v>
      </c>
      <c r="C924">
        <v>532</v>
      </c>
      <c r="D924">
        <v>516.54998799999998</v>
      </c>
      <c r="E924">
        <v>518.65002400000003</v>
      </c>
      <c r="F924">
        <v>2691018</v>
      </c>
      <c r="G924">
        <f t="shared" si="1166"/>
        <v>-1959467.1537420014</v>
      </c>
      <c r="H924">
        <f t="shared" si="1194"/>
        <v>53449444.188001677</v>
      </c>
      <c r="I924">
        <f t="shared" si="1167"/>
        <v>523.03750600000001</v>
      </c>
      <c r="J924">
        <f t="shared" si="1174"/>
        <v>527.03749100000005</v>
      </c>
      <c r="K924">
        <f t="shared" si="1175"/>
        <v>496.24375150000003</v>
      </c>
      <c r="L924">
        <f t="shared" si="1176"/>
        <v>8</v>
      </c>
      <c r="M924">
        <f t="shared" si="1177"/>
        <v>5</v>
      </c>
      <c r="N924">
        <f t="shared" si="1178"/>
        <v>20</v>
      </c>
      <c r="O924">
        <f t="shared" si="1179"/>
        <v>50</v>
      </c>
      <c r="P924">
        <f t="shared" si="1154"/>
        <v>15.450012000000015</v>
      </c>
      <c r="Q924">
        <f t="shared" si="1155"/>
        <v>13.34997599999997</v>
      </c>
      <c r="R924">
        <f t="shared" si="1156"/>
        <v>2.1000360000000455</v>
      </c>
      <c r="S924">
        <f t="shared" si="1157"/>
        <v>15.450012000000015</v>
      </c>
      <c r="T924">
        <f t="shared" si="1193"/>
        <v>17.539200601689544</v>
      </c>
      <c r="U924">
        <f t="shared" si="1158"/>
        <v>-7.0499879999999848</v>
      </c>
      <c r="V924">
        <f t="shared" si="1159"/>
        <v>8.8999939999999924</v>
      </c>
      <c r="W924">
        <f t="shared" si="1160"/>
        <v>0</v>
      </c>
      <c r="X924">
        <f t="shared" si="1161"/>
        <v>8.8999939999999924</v>
      </c>
      <c r="Y924">
        <f t="shared" si="1191"/>
        <v>4.7848697863541618</v>
      </c>
      <c r="Z924">
        <f t="shared" si="1192"/>
        <v>4.0556360501376298</v>
      </c>
      <c r="AA924">
        <f t="shared" si="1188"/>
        <v>27.281002680893206</v>
      </c>
      <c r="AB924">
        <f t="shared" si="1189"/>
        <v>23.123266232253208</v>
      </c>
      <c r="AC924">
        <f t="shared" si="1190"/>
        <v>8.2487784036791769</v>
      </c>
      <c r="AD924">
        <f t="shared" si="1118"/>
        <v>12.672332034712783</v>
      </c>
      <c r="AE924">
        <f t="shared" si="1171"/>
        <v>518.41500840000003</v>
      </c>
      <c r="AF924">
        <f t="shared" si="1173"/>
        <v>514.53750600000001</v>
      </c>
      <c r="AG924">
        <f t="shared" si="1195"/>
        <v>512.42750090000004</v>
      </c>
      <c r="AH924">
        <f t="shared" si="1180"/>
        <v>514.41750179999997</v>
      </c>
      <c r="AI924">
        <f t="shared" si="1181"/>
        <v>539.91757227419942</v>
      </c>
      <c r="AJ924">
        <f t="shared" si="1182"/>
        <v>488.91743132580052</v>
      </c>
      <c r="AK924">
        <f t="shared" si="1183"/>
        <v>0.58299040201246621</v>
      </c>
      <c r="AL924">
        <f t="shared" si="1162"/>
        <v>-0.72815089075658412</v>
      </c>
      <c r="AM924">
        <f t="shared" si="1163"/>
        <v>-1959467.1537420014</v>
      </c>
      <c r="AN924">
        <f t="shared" si="1196"/>
        <v>-6320531.6219667727</v>
      </c>
      <c r="AO924">
        <f t="shared" si="1197"/>
        <v>79314562</v>
      </c>
      <c r="AP924">
        <f t="shared" si="1119"/>
        <v>-7.9689422252206002E-2</v>
      </c>
      <c r="AQ924">
        <f t="shared" si="1120"/>
        <v>519.38868802607044</v>
      </c>
      <c r="AR924">
        <f t="shared" si="1121"/>
        <v>519.28988970554565</v>
      </c>
      <c r="AS924">
        <f t="shared" si="1122"/>
        <v>515.67961339260614</v>
      </c>
      <c r="AT924">
        <f t="shared" si="1123"/>
        <v>512.67227208331826</v>
      </c>
      <c r="AU924">
        <f t="shared" si="1124"/>
        <v>514.6385168729347</v>
      </c>
      <c r="AV924">
        <f t="shared" si="1125"/>
        <v>513.22347779985262</v>
      </c>
      <c r="AW924">
        <f t="shared" si="1126"/>
        <v>1.4150390730820845</v>
      </c>
      <c r="AX924">
        <f t="shared" si="1153"/>
        <v>-1.2217678950952044</v>
      </c>
      <c r="AY924">
        <f t="shared" si="1127"/>
        <v>2.636806968177289</v>
      </c>
      <c r="AZ924">
        <f t="shared" si="1164"/>
        <v>522.40000399999997</v>
      </c>
      <c r="BA924">
        <f t="shared" si="1165"/>
        <v>1405787813.964072</v>
      </c>
      <c r="BB924">
        <f t="shared" si="1168"/>
        <v>0</v>
      </c>
      <c r="BC924">
        <f t="shared" si="1169"/>
        <v>1405787813.964072</v>
      </c>
      <c r="BD924">
        <f t="shared" si="1184"/>
        <v>19187086762.359779</v>
      </c>
      <c r="BE924">
        <f t="shared" si="1185"/>
        <v>8080048015.2148495</v>
      </c>
      <c r="BF924">
        <f t="shared" si="1186"/>
        <v>2.3746253396304344</v>
      </c>
      <c r="BG924">
        <f t="shared" si="1187"/>
        <v>70.367080805790636</v>
      </c>
      <c r="BH924">
        <f t="shared" si="1128"/>
        <v>105788472</v>
      </c>
      <c r="BI924">
        <f t="shared" si="1129"/>
        <v>0.27571596668730786</v>
      </c>
      <c r="BJ924">
        <f t="shared" si="1170"/>
        <v>-1307.4951999999939</v>
      </c>
      <c r="BK924">
        <f t="shared" si="1130"/>
        <v>-2.2751806577876107E-2</v>
      </c>
      <c r="BL924">
        <f t="shared" si="1131"/>
        <v>0.97724819342212388</v>
      </c>
      <c r="BM924">
        <f t="shared" si="1132"/>
        <v>13.439717198880022</v>
      </c>
      <c r="BN924">
        <f t="shared" si="1133"/>
        <v>524.27499399999999</v>
      </c>
      <c r="BO924">
        <f t="shared" si="1172"/>
        <v>516.52499399999999</v>
      </c>
      <c r="BP924">
        <f t="shared" si="1134"/>
        <v>502.22977852941176</v>
      </c>
      <c r="BQ924">
        <f t="shared" si="1135"/>
        <v>14.295215470588232</v>
      </c>
      <c r="BR924">
        <f t="shared" si="1136"/>
        <v>9.6250300000000379</v>
      </c>
      <c r="BS924">
        <f t="shared" si="1137"/>
        <v>10.299987999999985</v>
      </c>
      <c r="BT924">
        <f t="shared" si="1138"/>
        <v>15.75</v>
      </c>
      <c r="BU924">
        <f t="shared" si="1139"/>
        <v>14.200012000000015</v>
      </c>
      <c r="BV924">
        <f t="shared" si="1140"/>
        <v>521.80167426666662</v>
      </c>
      <c r="BW924">
        <f t="shared" si="1141"/>
        <v>519.72619761904764</v>
      </c>
      <c r="BX924">
        <f t="shared" si="1142"/>
        <v>516.0759143272727</v>
      </c>
      <c r="BY924">
        <f t="shared" si="1143"/>
        <v>513.59357368571443</v>
      </c>
      <c r="BZ924">
        <f t="shared" si="1144"/>
        <v>534</v>
      </c>
      <c r="CA924">
        <f t="shared" si="1145"/>
        <v>484.5</v>
      </c>
      <c r="CB924">
        <f t="shared" si="1146"/>
        <v>511.77092624666665</v>
      </c>
      <c r="CC924">
        <f t="shared" si="1147"/>
        <v>505.71847545555551</v>
      </c>
      <c r="CD924">
        <f t="shared" si="1148"/>
        <v>513.1364445067461</v>
      </c>
      <c r="CE924">
        <f t="shared" si="1149"/>
        <v>511.82516575498738</v>
      </c>
      <c r="CF924">
        <f t="shared" si="1150"/>
        <v>530.72497599999997</v>
      </c>
      <c r="CG924">
        <f t="shared" si="1151"/>
        <v>534</v>
      </c>
      <c r="CH924">
        <f t="shared" si="1152"/>
        <v>517.84997599999997</v>
      </c>
    </row>
    <row r="925" spans="1:86">
      <c r="A925" s="1">
        <v>40819</v>
      </c>
      <c r="B925">
        <v>510</v>
      </c>
      <c r="C925">
        <v>524.95001200000002</v>
      </c>
      <c r="D925">
        <v>507.64999399999999</v>
      </c>
      <c r="E925">
        <v>521.65002400000003</v>
      </c>
      <c r="F925">
        <v>3949264</v>
      </c>
      <c r="G925">
        <f t="shared" si="1166"/>
        <v>2442615.4163011946</v>
      </c>
      <c r="H925">
        <f t="shared" si="1194"/>
        <v>55892059.604302868</v>
      </c>
      <c r="I925">
        <f t="shared" si="1167"/>
        <v>516.06250750000004</v>
      </c>
      <c r="J925">
        <f t="shared" si="1174"/>
        <v>527.03749100000005</v>
      </c>
      <c r="K925">
        <f t="shared" si="1175"/>
        <v>496.24375150000003</v>
      </c>
      <c r="L925">
        <f t="shared" si="1176"/>
        <v>9</v>
      </c>
      <c r="M925">
        <f t="shared" si="1177"/>
        <v>6</v>
      </c>
      <c r="N925">
        <f t="shared" si="1178"/>
        <v>10</v>
      </c>
      <c r="O925">
        <f t="shared" si="1179"/>
        <v>40</v>
      </c>
      <c r="P925">
        <f t="shared" si="1154"/>
        <v>17.300018000000023</v>
      </c>
      <c r="Q925">
        <f t="shared" si="1155"/>
        <v>3.2999879999999848</v>
      </c>
      <c r="R925">
        <f t="shared" si="1156"/>
        <v>14.000030000000038</v>
      </c>
      <c r="S925">
        <f t="shared" si="1157"/>
        <v>17.300018000000023</v>
      </c>
      <c r="T925">
        <f t="shared" si="1193"/>
        <v>17.522116130140294</v>
      </c>
      <c r="U925">
        <f t="shared" si="1158"/>
        <v>4.5499879999999848</v>
      </c>
      <c r="V925">
        <f t="shared" si="1159"/>
        <v>-6.8999939999999924</v>
      </c>
      <c r="W925">
        <f t="shared" si="1160"/>
        <v>4.5499879999999848</v>
      </c>
      <c r="X925">
        <f t="shared" si="1161"/>
        <v>0</v>
      </c>
      <c r="Y925">
        <f t="shared" si="1191"/>
        <v>4.7680925159002925</v>
      </c>
      <c r="Z925">
        <f t="shared" si="1192"/>
        <v>3.765947760842085</v>
      </c>
      <c r="AA925">
        <f t="shared" si="1188"/>
        <v>27.211853183067085</v>
      </c>
      <c r="AB925">
        <f t="shared" si="1189"/>
        <v>21.492539673128693</v>
      </c>
      <c r="AC925">
        <f t="shared" si="1190"/>
        <v>11.74291100768917</v>
      </c>
      <c r="AD925">
        <f t="shared" si="1118"/>
        <v>13.253933741369332</v>
      </c>
      <c r="AE925">
        <f t="shared" si="1171"/>
        <v>523.05001199999992</v>
      </c>
      <c r="AF925">
        <f t="shared" si="1173"/>
        <v>518.95417766666662</v>
      </c>
      <c r="AG925">
        <f t="shared" si="1195"/>
        <v>512.8175033</v>
      </c>
      <c r="AH925">
        <f t="shared" si="1180"/>
        <v>515.68000480000012</v>
      </c>
      <c r="AI925">
        <f t="shared" si="1181"/>
        <v>541.23719622802469</v>
      </c>
      <c r="AJ925">
        <f t="shared" si="1182"/>
        <v>490.1228133719755</v>
      </c>
      <c r="AK925">
        <f t="shared" si="1183"/>
        <v>0.61679724700605298</v>
      </c>
      <c r="AL925">
        <f t="shared" si="1162"/>
        <v>0.61849889404739578</v>
      </c>
      <c r="AM925">
        <f t="shared" si="1163"/>
        <v>2442615.4163011946</v>
      </c>
      <c r="AN925">
        <f t="shared" si="1196"/>
        <v>-6467968.1631803215</v>
      </c>
      <c r="AO925">
        <f t="shared" si="1197"/>
        <v>79474168</v>
      </c>
      <c r="AP925">
        <f t="shared" si="1119"/>
        <v>-8.1384534446215545E-2</v>
      </c>
      <c r="AQ925">
        <f t="shared" si="1120"/>
        <v>520.1575422572065</v>
      </c>
      <c r="AR925">
        <f t="shared" si="1121"/>
        <v>520.34013929946514</v>
      </c>
      <c r="AS925">
        <f t="shared" si="1122"/>
        <v>516.7542873019371</v>
      </c>
      <c r="AT925">
        <f t="shared" si="1123"/>
        <v>513.48026975581968</v>
      </c>
      <c r="AU925">
        <f t="shared" si="1124"/>
        <v>515.69024294199448</v>
      </c>
      <c r="AV925">
        <f t="shared" si="1125"/>
        <v>513.81333603386292</v>
      </c>
      <c r="AW925">
        <f t="shared" si="1126"/>
        <v>1.8769069081315592</v>
      </c>
      <c r="AX925">
        <f t="shared" si="1153"/>
        <v>-0.60203293444985162</v>
      </c>
      <c r="AY925">
        <f t="shared" si="1127"/>
        <v>2.4789398425814109</v>
      </c>
      <c r="AZ925">
        <f t="shared" si="1164"/>
        <v>518.08334333333335</v>
      </c>
      <c r="BA925">
        <f t="shared" si="1165"/>
        <v>2046047896.8259733</v>
      </c>
      <c r="BB925">
        <f t="shared" si="1168"/>
        <v>0</v>
      </c>
      <c r="BC925">
        <f t="shared" si="1169"/>
        <v>2046047896.8259733</v>
      </c>
      <c r="BD925">
        <f t="shared" si="1184"/>
        <v>17283870041.359779</v>
      </c>
      <c r="BE925">
        <f t="shared" si="1185"/>
        <v>10126095912.040823</v>
      </c>
      <c r="BF925">
        <f t="shared" si="1186"/>
        <v>1.7068641450262909</v>
      </c>
      <c r="BG925">
        <f t="shared" si="1187"/>
        <v>63.056882561415456</v>
      </c>
      <c r="BH925">
        <f t="shared" si="1128"/>
        <v>109737736</v>
      </c>
      <c r="BI925">
        <f t="shared" si="1129"/>
        <v>0.3652896444104482</v>
      </c>
      <c r="BJ925">
        <f t="shared" si="1170"/>
        <v>200</v>
      </c>
      <c r="BK925">
        <f t="shared" si="1130"/>
        <v>5.7842472981356691E-3</v>
      </c>
      <c r="BL925">
        <f t="shared" si="1131"/>
        <v>1.0057842472981358</v>
      </c>
      <c r="BM925">
        <f t="shared" si="1132"/>
        <v>13.46982258491637</v>
      </c>
      <c r="BN925">
        <f t="shared" si="1133"/>
        <v>516.30000300000006</v>
      </c>
      <c r="BO925">
        <f t="shared" si="1172"/>
        <v>520.93499459999998</v>
      </c>
      <c r="BP925">
        <f t="shared" si="1134"/>
        <v>503.10330785294121</v>
      </c>
      <c r="BQ925">
        <f t="shared" si="1135"/>
        <v>17.831686747058768</v>
      </c>
      <c r="BR925">
        <f t="shared" si="1136"/>
        <v>-7.3249519999999393</v>
      </c>
      <c r="BS925">
        <f t="shared" si="1137"/>
        <v>-3.3999939999999924</v>
      </c>
      <c r="BT925">
        <f t="shared" si="1138"/>
        <v>-7.0499879999999848</v>
      </c>
      <c r="BU925">
        <f t="shared" si="1139"/>
        <v>-1.0499879999999848</v>
      </c>
      <c r="BV925">
        <f t="shared" si="1140"/>
        <v>522.88001280000015</v>
      </c>
      <c r="BW925">
        <f t="shared" si="1141"/>
        <v>521.75834561904753</v>
      </c>
      <c r="BX925">
        <f t="shared" si="1142"/>
        <v>517.39091836363639</v>
      </c>
      <c r="BY925">
        <f t="shared" si="1143"/>
        <v>514.47190921904757</v>
      </c>
      <c r="BZ925">
        <f t="shared" si="1144"/>
        <v>534</v>
      </c>
      <c r="CA925">
        <f t="shared" si="1145"/>
        <v>484.5</v>
      </c>
      <c r="CB925">
        <f t="shared" si="1146"/>
        <v>522.76418006666665</v>
      </c>
      <c r="CC925">
        <f t="shared" si="1147"/>
        <v>512.96813481666675</v>
      </c>
      <c r="CD925">
        <f t="shared" si="1148"/>
        <v>515.72081207571432</v>
      </c>
      <c r="CE925">
        <f t="shared" si="1149"/>
        <v>511.69003676001211</v>
      </c>
      <c r="CF925">
        <f t="shared" si="1150"/>
        <v>518.65002400000003</v>
      </c>
      <c r="CG925">
        <f t="shared" si="1151"/>
        <v>532</v>
      </c>
      <c r="CH925">
        <f t="shared" si="1152"/>
        <v>516.54998799999998</v>
      </c>
    </row>
    <row r="926" spans="1:86">
      <c r="A926" s="1">
        <v>40820</v>
      </c>
      <c r="B926">
        <v>519.20001200000002</v>
      </c>
      <c r="C926">
        <v>529.5</v>
      </c>
      <c r="D926">
        <v>514.54998799999998</v>
      </c>
      <c r="E926">
        <v>522.97497599999997</v>
      </c>
      <c r="F926">
        <v>4718224</v>
      </c>
      <c r="G926">
        <f t="shared" si="1166"/>
        <v>599628.66544426687</v>
      </c>
      <c r="H926">
        <f t="shared" si="1194"/>
        <v>56491688.269747138</v>
      </c>
      <c r="I926">
        <f t="shared" si="1167"/>
        <v>521.55624399999999</v>
      </c>
      <c r="J926">
        <f t="shared" si="1174"/>
        <v>527.03749100000005</v>
      </c>
      <c r="K926">
        <f t="shared" si="1175"/>
        <v>496.24375150000003</v>
      </c>
      <c r="L926">
        <f t="shared" si="1176"/>
        <v>10</v>
      </c>
      <c r="M926">
        <f t="shared" si="1177"/>
        <v>7</v>
      </c>
      <c r="N926">
        <f t="shared" si="1178"/>
        <v>0</v>
      </c>
      <c r="O926">
        <f t="shared" si="1179"/>
        <v>30</v>
      </c>
      <c r="P926">
        <f t="shared" si="1154"/>
        <v>14.950012000000015</v>
      </c>
      <c r="Q926">
        <f t="shared" si="1155"/>
        <v>6.5250240000000304</v>
      </c>
      <c r="R926">
        <f t="shared" si="1156"/>
        <v>8.4249879999999848</v>
      </c>
      <c r="S926">
        <f t="shared" si="1157"/>
        <v>14.950012000000015</v>
      </c>
      <c r="T926">
        <f t="shared" si="1193"/>
        <v>17.338394406558844</v>
      </c>
      <c r="U926">
        <f t="shared" si="1158"/>
        <v>2</v>
      </c>
      <c r="V926">
        <f t="shared" si="1159"/>
        <v>-5.9500120000000152</v>
      </c>
      <c r="W926">
        <f t="shared" si="1160"/>
        <v>2</v>
      </c>
      <c r="X926">
        <f t="shared" si="1161"/>
        <v>0</v>
      </c>
      <c r="Y926">
        <f t="shared" si="1191"/>
        <v>4.5703716219074142</v>
      </c>
      <c r="Z926">
        <f t="shared" si="1192"/>
        <v>3.4969514922105072</v>
      </c>
      <c r="AA926">
        <f t="shared" si="1188"/>
        <v>26.359831912570371</v>
      </c>
      <c r="AB926">
        <f t="shared" si="1189"/>
        <v>20.16883115133005</v>
      </c>
      <c r="AC926">
        <f t="shared" si="1190"/>
        <v>13.305778317201748</v>
      </c>
      <c r="AD926">
        <f t="shared" ref="AD926:AD989" si="1198">AVERAGE(AC913:AC926)</f>
        <v>13.494499433976257</v>
      </c>
      <c r="AE926">
        <f t="shared" si="1171"/>
        <v>523.5900024</v>
      </c>
      <c r="AF926">
        <f t="shared" si="1173"/>
        <v>523.03750600000001</v>
      </c>
      <c r="AG926">
        <f t="shared" si="1195"/>
        <v>513.11875150000003</v>
      </c>
      <c r="AH926">
        <f t="shared" si="1180"/>
        <v>515.08000479999987</v>
      </c>
      <c r="AI926">
        <f t="shared" si="1181"/>
        <v>539.62209460363738</v>
      </c>
      <c r="AJ926">
        <f t="shared" si="1182"/>
        <v>490.53791499636242</v>
      </c>
      <c r="AK926">
        <f t="shared" si="1183"/>
        <v>0.66084553644714328</v>
      </c>
      <c r="AL926">
        <f t="shared" si="1162"/>
        <v>0.12708779096631845</v>
      </c>
      <c r="AM926">
        <f t="shared" si="1163"/>
        <v>599628.66544426687</v>
      </c>
      <c r="AN926">
        <f t="shared" si="1196"/>
        <v>-8546088.2068716325</v>
      </c>
      <c r="AO926">
        <f t="shared" si="1197"/>
        <v>79429100</v>
      </c>
      <c r="AP926">
        <f t="shared" ref="AP926:AP989" si="1199">AN926/AO926</f>
        <v>-0.10759391969532114</v>
      </c>
      <c r="AQ926">
        <f t="shared" ref="AQ926:AQ989" si="1200">((E926-AQ925)*0.34)+AQ925</f>
        <v>521.11546972975623</v>
      </c>
      <c r="AR926">
        <f t="shared" ref="AR926:AR989" si="1201">((E927-AR925)*0.285)+AR925</f>
        <v>520.74908143911762</v>
      </c>
      <c r="AS926">
        <f t="shared" ref="AS926:AS989" si="1202">((E926-AS925)*0.18)+AS925</f>
        <v>517.87401126758846</v>
      </c>
      <c r="AT926">
        <f t="shared" ref="AT926:AT989" si="1203">((E926-AT925)*0.09)+AT925</f>
        <v>514.33479331779586</v>
      </c>
      <c r="AU926">
        <f t="shared" ref="AU926:AU989" si="1204">((E926-AU925)*0.15)+AU925</f>
        <v>516.78295290069536</v>
      </c>
      <c r="AV926">
        <f t="shared" ref="AV926:AV989" si="1205">((E926-AV925)*0.07)+AV925</f>
        <v>514.45465083149247</v>
      </c>
      <c r="AW926">
        <f t="shared" ref="AW926:AW989" si="1206">AU926-AV926</f>
        <v>2.3283020692028913</v>
      </c>
      <c r="AX926">
        <f t="shared" si="1153"/>
        <v>-1.5965933719302994E-2</v>
      </c>
      <c r="AY926">
        <f t="shared" si="1127"/>
        <v>2.3442680029221945</v>
      </c>
      <c r="AZ926">
        <f t="shared" si="1164"/>
        <v>522.34165466666661</v>
      </c>
      <c r="BA926">
        <f t="shared" si="1165"/>
        <v>2464524931.2479782</v>
      </c>
      <c r="BB926">
        <f t="shared" si="1168"/>
        <v>2464524931.2479782</v>
      </c>
      <c r="BC926">
        <f t="shared" si="1169"/>
        <v>0</v>
      </c>
      <c r="BD926">
        <f t="shared" si="1184"/>
        <v>17345641963.056946</v>
      </c>
      <c r="BE926">
        <f t="shared" si="1185"/>
        <v>10126095912.040823</v>
      </c>
      <c r="BF926">
        <f t="shared" si="1186"/>
        <v>1.7129644152818506</v>
      </c>
      <c r="BG926">
        <f t="shared" si="1187"/>
        <v>63.139951472746844</v>
      </c>
      <c r="BH926">
        <f t="shared" si="1128"/>
        <v>114455960</v>
      </c>
      <c r="BI926">
        <f t="shared" si="1129"/>
        <v>0.45257673644115176</v>
      </c>
      <c r="BJ926">
        <f t="shared" si="1170"/>
        <v>32.495199999993929</v>
      </c>
      <c r="BK926">
        <f t="shared" si="1130"/>
        <v>2.5399251203713914E-3</v>
      </c>
      <c r="BL926">
        <f t="shared" si="1131"/>
        <v>1.0025399251203715</v>
      </c>
      <c r="BM926">
        <f t="shared" si="1132"/>
        <v>12.934817053315225</v>
      </c>
      <c r="BN926">
        <f t="shared" si="1133"/>
        <v>522.02499399999999</v>
      </c>
      <c r="BO926">
        <f t="shared" si="1172"/>
        <v>522.78999339999996</v>
      </c>
      <c r="BP926">
        <f t="shared" si="1134"/>
        <v>504.27021926470576</v>
      </c>
      <c r="BQ926">
        <f t="shared" si="1135"/>
        <v>18.519774135294199</v>
      </c>
      <c r="BR926">
        <f t="shared" si="1136"/>
        <v>1.2249759999999696</v>
      </c>
      <c r="BS926">
        <f t="shared" si="1137"/>
        <v>-3.9000240000000304</v>
      </c>
      <c r="BT926">
        <f t="shared" si="1138"/>
        <v>-4.4749759999999696</v>
      </c>
      <c r="BU926">
        <f t="shared" si="1139"/>
        <v>-14.774963999999954</v>
      </c>
      <c r="BV926">
        <f t="shared" si="1140"/>
        <v>522.85500079999997</v>
      </c>
      <c r="BW926">
        <f t="shared" si="1141"/>
        <v>522.90714514285719</v>
      </c>
      <c r="BX926">
        <f t="shared" si="1142"/>
        <v>518.71727676363628</v>
      </c>
      <c r="BY926">
        <f t="shared" si="1143"/>
        <v>515.43928757142862</v>
      </c>
      <c r="BZ926">
        <f t="shared" si="1144"/>
        <v>534</v>
      </c>
      <c r="CA926">
        <f t="shared" si="1145"/>
        <v>484.5</v>
      </c>
      <c r="CB926">
        <f t="shared" si="1146"/>
        <v>524.6125876133334</v>
      </c>
      <c r="CC926">
        <f t="shared" si="1147"/>
        <v>522.80973438888884</v>
      </c>
      <c r="CD926">
        <f t="shared" si="1148"/>
        <v>511.01636893015876</v>
      </c>
      <c r="CE926">
        <f t="shared" si="1149"/>
        <v>510.83556534223646</v>
      </c>
      <c r="CF926">
        <f t="shared" si="1150"/>
        <v>521.65002400000003</v>
      </c>
      <c r="CG926">
        <f t="shared" si="1151"/>
        <v>524.95001200000002</v>
      </c>
      <c r="CH926">
        <f t="shared" si="1152"/>
        <v>507.64999399999999</v>
      </c>
    </row>
    <row r="927" spans="1:86">
      <c r="A927" s="1">
        <v>40821</v>
      </c>
      <c r="B927">
        <v>527.25</v>
      </c>
      <c r="C927">
        <v>531.5</v>
      </c>
      <c r="D927">
        <v>520.5</v>
      </c>
      <c r="E927">
        <v>521.77502400000003</v>
      </c>
      <c r="F927">
        <v>3415262</v>
      </c>
      <c r="G927">
        <f t="shared" si="1166"/>
        <v>-2623527.2697657994</v>
      </c>
      <c r="H927">
        <f t="shared" si="1194"/>
        <v>53868160.999981336</v>
      </c>
      <c r="I927">
        <f t="shared" si="1167"/>
        <v>525.25625600000001</v>
      </c>
      <c r="J927">
        <f t="shared" si="1174"/>
        <v>526.04998799999998</v>
      </c>
      <c r="K927">
        <f t="shared" si="1175"/>
        <v>496.24375150000003</v>
      </c>
      <c r="L927">
        <f t="shared" si="1176"/>
        <v>5</v>
      </c>
      <c r="M927">
        <f t="shared" si="1177"/>
        <v>8</v>
      </c>
      <c r="N927">
        <f t="shared" si="1178"/>
        <v>50</v>
      </c>
      <c r="O927">
        <f t="shared" si="1179"/>
        <v>20</v>
      </c>
      <c r="P927">
        <f t="shared" si="1154"/>
        <v>11</v>
      </c>
      <c r="Q927">
        <f t="shared" si="1155"/>
        <v>9.7249759999999696</v>
      </c>
      <c r="R927">
        <f t="shared" si="1156"/>
        <v>1.2750240000000304</v>
      </c>
      <c r="S927">
        <f t="shared" si="1157"/>
        <v>11</v>
      </c>
      <c r="T927">
        <f t="shared" si="1193"/>
        <v>16.885651948947498</v>
      </c>
      <c r="U927">
        <f t="shared" si="1158"/>
        <v>7.4000240000000304</v>
      </c>
      <c r="V927">
        <f t="shared" si="1159"/>
        <v>1.75</v>
      </c>
      <c r="W927">
        <f t="shared" si="1160"/>
        <v>7.4000240000000304</v>
      </c>
      <c r="X927">
        <f t="shared" si="1161"/>
        <v>0</v>
      </c>
      <c r="Y927">
        <f t="shared" si="1191"/>
        <v>4.7724896489140303</v>
      </c>
      <c r="Z927">
        <f t="shared" si="1192"/>
        <v>3.2471692427668999</v>
      </c>
      <c r="AA927">
        <f t="shared" si="1188"/>
        <v>28.263579418451208</v>
      </c>
      <c r="AB927">
        <f t="shared" si="1189"/>
        <v>19.230345695768648</v>
      </c>
      <c r="AC927">
        <f t="shared" si="1190"/>
        <v>19.019766635329066</v>
      </c>
      <c r="AD927">
        <f t="shared" si="1198"/>
        <v>13.494779199910448</v>
      </c>
      <c r="AE927">
        <f t="shared" si="1171"/>
        <v>523.15500480000003</v>
      </c>
      <c r="AF927">
        <f t="shared" si="1173"/>
        <v>523.28750600000001</v>
      </c>
      <c r="AG927">
        <f t="shared" si="1195"/>
        <v>513.4325027000001</v>
      </c>
      <c r="AH927">
        <f t="shared" si="1180"/>
        <v>515.08250720000001</v>
      </c>
      <c r="AI927">
        <f t="shared" si="1181"/>
        <v>539.62732183221215</v>
      </c>
      <c r="AJ927">
        <f t="shared" si="1182"/>
        <v>490.53769256778787</v>
      </c>
      <c r="AK927">
        <f t="shared" si="1183"/>
        <v>0.63633260019036553</v>
      </c>
      <c r="AL927">
        <f t="shared" si="1162"/>
        <v>-0.76817745454544906</v>
      </c>
      <c r="AM927">
        <f t="shared" si="1163"/>
        <v>-2623527.2697657994</v>
      </c>
      <c r="AN927">
        <f t="shared" si="1196"/>
        <v>-8864894.3566374294</v>
      </c>
      <c r="AO927">
        <f t="shared" si="1197"/>
        <v>78412206</v>
      </c>
      <c r="AP927">
        <f t="shared" si="1199"/>
        <v>-0.11305503070067216</v>
      </c>
      <c r="AQ927">
        <f t="shared" si="1200"/>
        <v>521.33971818163911</v>
      </c>
      <c r="AR927">
        <f t="shared" si="1201"/>
        <v>521.75397506896911</v>
      </c>
      <c r="AS927">
        <f t="shared" si="1202"/>
        <v>518.57619355942256</v>
      </c>
      <c r="AT927">
        <f t="shared" si="1203"/>
        <v>515.00441407919425</v>
      </c>
      <c r="AU927">
        <f t="shared" si="1204"/>
        <v>517.53176356559106</v>
      </c>
      <c r="AV927">
        <f t="shared" si="1205"/>
        <v>514.96707695328803</v>
      </c>
      <c r="AW927">
        <f t="shared" si="1206"/>
        <v>2.564686612303035</v>
      </c>
      <c r="AX927">
        <f t="shared" si="1153"/>
        <v>0.50016457548516469</v>
      </c>
      <c r="AY927">
        <f t="shared" si="1127"/>
        <v>2.0645220368178703</v>
      </c>
      <c r="AZ927">
        <f t="shared" si="1164"/>
        <v>524.59167466666668</v>
      </c>
      <c r="BA927">
        <f t="shared" si="1165"/>
        <v>1791618012.0054293</v>
      </c>
      <c r="BB927">
        <f t="shared" si="1168"/>
        <v>1791618012.0054293</v>
      </c>
      <c r="BC927">
        <f t="shared" si="1169"/>
        <v>0</v>
      </c>
      <c r="BD927">
        <f t="shared" si="1184"/>
        <v>17148509974.761143</v>
      </c>
      <c r="BE927">
        <f t="shared" si="1185"/>
        <v>10126095912.040823</v>
      </c>
      <c r="BF927">
        <f t="shared" si="1186"/>
        <v>1.6934966964286846</v>
      </c>
      <c r="BG927">
        <f t="shared" si="1187"/>
        <v>62.873539019895475</v>
      </c>
      <c r="BH927">
        <f t="shared" si="1128"/>
        <v>111040698</v>
      </c>
      <c r="BI927">
        <f t="shared" si="1129"/>
        <v>0.49802923858289183</v>
      </c>
      <c r="BJ927">
        <f t="shared" si="1170"/>
        <v>-219.99519999999393</v>
      </c>
      <c r="BK927">
        <f t="shared" si="1130"/>
        <v>-2.2944730724552666E-3</v>
      </c>
      <c r="BL927">
        <f t="shared" si="1131"/>
        <v>0.99770552692754477</v>
      </c>
      <c r="BM927">
        <f t="shared" si="1132"/>
        <v>12.936253164068937</v>
      </c>
      <c r="BN927">
        <f t="shared" si="1133"/>
        <v>526</v>
      </c>
      <c r="BO927">
        <f t="shared" si="1172"/>
        <v>522.90499580000005</v>
      </c>
      <c r="BP927">
        <f t="shared" si="1134"/>
        <v>505.51727835294116</v>
      </c>
      <c r="BQ927">
        <f t="shared" si="1135"/>
        <v>17.38771744705889</v>
      </c>
      <c r="BR927">
        <f t="shared" si="1136"/>
        <v>24.575012000000015</v>
      </c>
      <c r="BS927">
        <f t="shared" si="1137"/>
        <v>27.399993999999992</v>
      </c>
      <c r="BT927">
        <f t="shared" si="1138"/>
        <v>14.5</v>
      </c>
      <c r="BU927">
        <f t="shared" si="1139"/>
        <v>15.75</v>
      </c>
      <c r="BV927">
        <f t="shared" si="1140"/>
        <v>522.25000800000009</v>
      </c>
      <c r="BW927">
        <f t="shared" si="1141"/>
        <v>522.54643599999997</v>
      </c>
      <c r="BX927">
        <f t="shared" si="1142"/>
        <v>519.93455298181823</v>
      </c>
      <c r="BY927">
        <f t="shared" si="1143"/>
        <v>516.26369447619049</v>
      </c>
      <c r="BZ927">
        <f t="shared" si="1144"/>
        <v>534</v>
      </c>
      <c r="CA927">
        <f t="shared" si="1145"/>
        <v>484.5</v>
      </c>
      <c r="CB927">
        <f t="shared" si="1146"/>
        <v>525.14849776000005</v>
      </c>
      <c r="CC927">
        <f t="shared" si="1147"/>
        <v>524.39174067777776</v>
      </c>
      <c r="CD927">
        <f t="shared" si="1148"/>
        <v>506.58057148317465</v>
      </c>
      <c r="CE927">
        <f t="shared" si="1149"/>
        <v>510.10500652462059</v>
      </c>
      <c r="CF927">
        <f t="shared" si="1150"/>
        <v>522.97497599999997</v>
      </c>
      <c r="CG927">
        <f t="shared" si="1151"/>
        <v>529.5</v>
      </c>
      <c r="CH927">
        <f t="shared" si="1152"/>
        <v>514.54998799999998</v>
      </c>
    </row>
    <row r="928" spans="1:86">
      <c r="A928" s="1">
        <v>40823</v>
      </c>
      <c r="B928">
        <v>537.54998799999998</v>
      </c>
      <c r="C928">
        <v>538.90002400000003</v>
      </c>
      <c r="D928">
        <v>518.75</v>
      </c>
      <c r="E928">
        <v>524.27502400000003</v>
      </c>
      <c r="F928">
        <v>5085808</v>
      </c>
      <c r="G928">
        <f t="shared" si="1166"/>
        <v>-2296807.7229390782</v>
      </c>
      <c r="H928">
        <f t="shared" si="1194"/>
        <v>51571353.277042255</v>
      </c>
      <c r="I928">
        <f t="shared" si="1167"/>
        <v>529.86875899999995</v>
      </c>
      <c r="J928">
        <f t="shared" si="1174"/>
        <v>529.86875899999995</v>
      </c>
      <c r="K928">
        <f t="shared" si="1175"/>
        <v>496.24375150000003</v>
      </c>
      <c r="L928">
        <f t="shared" si="1176"/>
        <v>1</v>
      </c>
      <c r="M928">
        <f t="shared" si="1177"/>
        <v>9</v>
      </c>
      <c r="N928">
        <f t="shared" si="1178"/>
        <v>90</v>
      </c>
      <c r="O928">
        <f t="shared" si="1179"/>
        <v>10</v>
      </c>
      <c r="P928">
        <f t="shared" si="1154"/>
        <v>20.15002400000003</v>
      </c>
      <c r="Q928">
        <f t="shared" si="1155"/>
        <v>14.625</v>
      </c>
      <c r="R928">
        <f t="shared" si="1156"/>
        <v>5.5250240000000304</v>
      </c>
      <c r="S928">
        <f t="shared" si="1157"/>
        <v>20.15002400000003</v>
      </c>
      <c r="T928">
        <f t="shared" si="1193"/>
        <v>17.118821381165535</v>
      </c>
      <c r="U928">
        <f t="shared" si="1158"/>
        <v>-1.9000240000000304</v>
      </c>
      <c r="V928">
        <f t="shared" si="1159"/>
        <v>-5.25</v>
      </c>
      <c r="W928">
        <f t="shared" si="1160"/>
        <v>0</v>
      </c>
      <c r="X928">
        <f t="shared" si="1161"/>
        <v>0</v>
      </c>
      <c r="Y928">
        <f t="shared" si="1191"/>
        <v>4.4315975311344564</v>
      </c>
      <c r="Z928">
        <f t="shared" si="1192"/>
        <v>3.0152285825692644</v>
      </c>
      <c r="AA928">
        <f t="shared" si="1188"/>
        <v>25.887281796223348</v>
      </c>
      <c r="AB928">
        <f t="shared" si="1189"/>
        <v>17.613529082596063</v>
      </c>
      <c r="AC928">
        <f t="shared" si="1190"/>
        <v>19.019766635329056</v>
      </c>
      <c r="AD928">
        <f t="shared" si="1198"/>
        <v>13.789763720260149</v>
      </c>
      <c r="AE928">
        <f t="shared" si="1171"/>
        <v>521.86501440000006</v>
      </c>
      <c r="AF928">
        <f t="shared" si="1173"/>
        <v>523.34167466666668</v>
      </c>
      <c r="AG928">
        <f t="shared" si="1195"/>
        <v>513.7450027000001</v>
      </c>
      <c r="AH928">
        <f t="shared" si="1180"/>
        <v>517.79000840000003</v>
      </c>
      <c r="AI928">
        <f t="shared" si="1181"/>
        <v>539.67637782375505</v>
      </c>
      <c r="AJ928">
        <f t="shared" si="1182"/>
        <v>495.90363897624496</v>
      </c>
      <c r="AK928">
        <f t="shared" si="1183"/>
        <v>0.64815192676409172</v>
      </c>
      <c r="AL928">
        <f t="shared" si="1162"/>
        <v>-0.45161117425964137</v>
      </c>
      <c r="AM928">
        <f t="shared" si="1163"/>
        <v>-2296807.7229390782</v>
      </c>
      <c r="AN928">
        <f t="shared" si="1196"/>
        <v>-8927503.7212646585</v>
      </c>
      <c r="AO928">
        <f t="shared" si="1197"/>
        <v>78605352</v>
      </c>
      <c r="AP928">
        <f t="shared" si="1199"/>
        <v>-0.11357373886277691</v>
      </c>
      <c r="AQ928">
        <f t="shared" si="1200"/>
        <v>522.33772215988188</v>
      </c>
      <c r="AR928">
        <f t="shared" si="1201"/>
        <v>524.77383533431293</v>
      </c>
      <c r="AS928">
        <f t="shared" si="1202"/>
        <v>519.60198303872653</v>
      </c>
      <c r="AT928">
        <f t="shared" si="1203"/>
        <v>515.83876897206676</v>
      </c>
      <c r="AU928">
        <f t="shared" si="1204"/>
        <v>518.54325263075236</v>
      </c>
      <c r="AV928">
        <f t="shared" si="1205"/>
        <v>515.61863324655792</v>
      </c>
      <c r="AW928">
        <f t="shared" si="1206"/>
        <v>2.9246193841944432</v>
      </c>
      <c r="AX928">
        <f t="shared" si="1153"/>
        <v>0.98505553722702044</v>
      </c>
      <c r="AY928">
        <f t="shared" si="1127"/>
        <v>1.9395638469674228</v>
      </c>
      <c r="AZ928">
        <f t="shared" si="1164"/>
        <v>527.30834933333335</v>
      </c>
      <c r="BA928">
        <f t="shared" si="1165"/>
        <v>2681789021.5062613</v>
      </c>
      <c r="BB928">
        <f t="shared" si="1168"/>
        <v>2681789021.5062613</v>
      </c>
      <c r="BC928">
        <f t="shared" si="1169"/>
        <v>0</v>
      </c>
      <c r="BD928">
        <f t="shared" si="1184"/>
        <v>17407791585.154392</v>
      </c>
      <c r="BE928">
        <f t="shared" si="1185"/>
        <v>10126095912.040823</v>
      </c>
      <c r="BF928">
        <f t="shared" si="1186"/>
        <v>1.7191019852433937</v>
      </c>
      <c r="BG928">
        <f t="shared" si="1187"/>
        <v>63.223152149973977</v>
      </c>
      <c r="BH928">
        <f t="shared" si="1128"/>
        <v>116126506</v>
      </c>
      <c r="BI928">
        <f t="shared" si="1129"/>
        <v>0.56720591453023617</v>
      </c>
      <c r="BJ928">
        <f t="shared" si="1170"/>
        <v>150</v>
      </c>
      <c r="BK928">
        <f t="shared" si="1130"/>
        <v>4.7913370418435361E-3</v>
      </c>
      <c r="BL928">
        <f t="shared" si="1131"/>
        <v>1.0047913370418435</v>
      </c>
      <c r="BM928">
        <f t="shared" si="1132"/>
        <v>11.535129515154136</v>
      </c>
      <c r="BN928">
        <f t="shared" si="1133"/>
        <v>528.82501200000002</v>
      </c>
      <c r="BO928">
        <f t="shared" si="1172"/>
        <v>523.48500060000003</v>
      </c>
      <c r="BP928">
        <f t="shared" si="1134"/>
        <v>506.51654323529402</v>
      </c>
      <c r="BQ928">
        <f t="shared" si="1135"/>
        <v>16.968457364706012</v>
      </c>
      <c r="BR928">
        <f t="shared" si="1136"/>
        <v>29.125030000000038</v>
      </c>
      <c r="BS928">
        <f t="shared" si="1137"/>
        <v>27.625</v>
      </c>
      <c r="BT928">
        <f t="shared" si="1138"/>
        <v>31.40002400000003</v>
      </c>
      <c r="BU928">
        <f t="shared" si="1139"/>
        <v>43.549987999999985</v>
      </c>
      <c r="BV928">
        <f t="shared" si="1140"/>
        <v>522.62334773333339</v>
      </c>
      <c r="BW928">
        <f t="shared" si="1141"/>
        <v>522.82858399999986</v>
      </c>
      <c r="BX928">
        <f t="shared" si="1142"/>
        <v>521.60591967272728</v>
      </c>
      <c r="BY928">
        <f t="shared" si="1143"/>
        <v>517.29631555238097</v>
      </c>
      <c r="BZ928">
        <f t="shared" si="1144"/>
        <v>538.90002400000003</v>
      </c>
      <c r="CA928">
        <f t="shared" si="1145"/>
        <v>484.5</v>
      </c>
      <c r="CB928">
        <f t="shared" si="1146"/>
        <v>520.60384981333334</v>
      </c>
      <c r="CC928">
        <f t="shared" si="1147"/>
        <v>524.84736057777775</v>
      </c>
      <c r="CD928">
        <f t="shared" si="1148"/>
        <v>510.12051467444445</v>
      </c>
      <c r="CE928">
        <f t="shared" si="1149"/>
        <v>508.34539802474353</v>
      </c>
      <c r="CF928">
        <f t="shared" si="1150"/>
        <v>521.77502400000003</v>
      </c>
      <c r="CG928">
        <f t="shared" si="1151"/>
        <v>531.5</v>
      </c>
      <c r="CH928">
        <f t="shared" si="1152"/>
        <v>520.5</v>
      </c>
    </row>
    <row r="929" spans="1:86">
      <c r="A929" s="1">
        <v>40826</v>
      </c>
      <c r="B929">
        <v>524</v>
      </c>
      <c r="C929">
        <v>537</v>
      </c>
      <c r="D929">
        <v>524</v>
      </c>
      <c r="E929">
        <v>532.34997599999997</v>
      </c>
      <c r="F929">
        <v>3854814</v>
      </c>
      <c r="G929">
        <f t="shared" si="1166"/>
        <v>1097125.1360713665</v>
      </c>
      <c r="H929">
        <f t="shared" si="1194"/>
        <v>52668478.413113624</v>
      </c>
      <c r="I929">
        <f t="shared" si="1167"/>
        <v>529.33749399999999</v>
      </c>
      <c r="J929">
        <f t="shared" si="1174"/>
        <v>529.86875899999995</v>
      </c>
      <c r="K929">
        <f t="shared" si="1175"/>
        <v>496.24375150000003</v>
      </c>
      <c r="L929">
        <f t="shared" si="1176"/>
        <v>2</v>
      </c>
      <c r="M929">
        <f t="shared" si="1177"/>
        <v>10</v>
      </c>
      <c r="N929">
        <f t="shared" si="1178"/>
        <v>80</v>
      </c>
      <c r="O929">
        <f t="shared" si="1179"/>
        <v>0</v>
      </c>
      <c r="P929">
        <f t="shared" si="1154"/>
        <v>13</v>
      </c>
      <c r="Q929">
        <f t="shared" si="1155"/>
        <v>4.6500240000000304</v>
      </c>
      <c r="R929">
        <f t="shared" si="1156"/>
        <v>8.3499759999999696</v>
      </c>
      <c r="S929">
        <f t="shared" si="1157"/>
        <v>13</v>
      </c>
      <c r="T929">
        <f t="shared" si="1193"/>
        <v>16.824619853939428</v>
      </c>
      <c r="U929">
        <f t="shared" si="1158"/>
        <v>2</v>
      </c>
      <c r="V929">
        <f t="shared" si="1159"/>
        <v>6.75</v>
      </c>
      <c r="W929">
        <f t="shared" si="1160"/>
        <v>0</v>
      </c>
      <c r="X929">
        <f t="shared" si="1161"/>
        <v>6.75</v>
      </c>
      <c r="Y929">
        <f t="shared" si="1191"/>
        <v>4.1150548503391375</v>
      </c>
      <c r="Z929">
        <f t="shared" si="1192"/>
        <v>3.2819979695286028</v>
      </c>
      <c r="AA929">
        <f t="shared" si="1188"/>
        <v>24.458530927078339</v>
      </c>
      <c r="AB929">
        <f t="shared" si="1189"/>
        <v>19.507115156364939</v>
      </c>
      <c r="AC929">
        <f t="shared" si="1190"/>
        <v>11.262010710171321</v>
      </c>
      <c r="AD929">
        <f t="shared" si="1198"/>
        <v>12.813980357216691</v>
      </c>
      <c r="AE929">
        <f t="shared" si="1171"/>
        <v>524.60500479999996</v>
      </c>
      <c r="AF929">
        <f t="shared" si="1173"/>
        <v>523.61250800000005</v>
      </c>
      <c r="AG929">
        <f t="shared" si="1195"/>
        <v>514.96125180000013</v>
      </c>
      <c r="AH929">
        <f t="shared" si="1180"/>
        <v>521.51000659999988</v>
      </c>
      <c r="AI929">
        <f t="shared" si="1181"/>
        <v>538.92920812917475</v>
      </c>
      <c r="AJ929">
        <f t="shared" si="1182"/>
        <v>504.09080507082501</v>
      </c>
      <c r="AK929">
        <f t="shared" si="1183"/>
        <v>0.81115000827806494</v>
      </c>
      <c r="AL929">
        <f t="shared" si="1162"/>
        <v>0.28461169230768762</v>
      </c>
      <c r="AM929">
        <f t="shared" si="1163"/>
        <v>1097125.1360713665</v>
      </c>
      <c r="AN929">
        <f t="shared" si="1196"/>
        <v>-4102925.6445011934</v>
      </c>
      <c r="AO929">
        <f t="shared" si="1197"/>
        <v>77397516</v>
      </c>
      <c r="AP929">
        <f t="shared" si="1199"/>
        <v>-5.3011076537665541E-2</v>
      </c>
      <c r="AQ929">
        <f t="shared" si="1200"/>
        <v>525.74188846552204</v>
      </c>
      <c r="AR929">
        <f t="shared" si="1201"/>
        <v>523.53441384403379</v>
      </c>
      <c r="AS929">
        <f t="shared" si="1202"/>
        <v>521.8966217717558</v>
      </c>
      <c r="AT929">
        <f t="shared" si="1203"/>
        <v>517.32477760458073</v>
      </c>
      <c r="AU929">
        <f t="shared" si="1204"/>
        <v>520.61426113613948</v>
      </c>
      <c r="AV929">
        <f t="shared" si="1205"/>
        <v>516.78982723929892</v>
      </c>
      <c r="AW929">
        <f t="shared" si="1206"/>
        <v>3.82443389684056</v>
      </c>
      <c r="AX929">
        <f t="shared" si="1153"/>
        <v>1.5529312091497283</v>
      </c>
      <c r="AY929">
        <f t="shared" si="1127"/>
        <v>2.2715026876908317</v>
      </c>
      <c r="AZ929">
        <f t="shared" si="1164"/>
        <v>531.11665866666669</v>
      </c>
      <c r="BA929">
        <f t="shared" si="1165"/>
        <v>2047355931.461488</v>
      </c>
      <c r="BB929">
        <f t="shared" si="1168"/>
        <v>2047355931.461488</v>
      </c>
      <c r="BC929">
        <f t="shared" si="1169"/>
        <v>0</v>
      </c>
      <c r="BD929">
        <f t="shared" si="1184"/>
        <v>19455147516.615879</v>
      </c>
      <c r="BE929">
        <f t="shared" si="1185"/>
        <v>8982437790.904623</v>
      </c>
      <c r="BF929">
        <f t="shared" si="1186"/>
        <v>2.1659095191636775</v>
      </c>
      <c r="BG929">
        <f t="shared" si="1187"/>
        <v>68.413500324413405</v>
      </c>
      <c r="BH929">
        <f t="shared" si="1128"/>
        <v>119981320</v>
      </c>
      <c r="BI929">
        <f t="shared" si="1129"/>
        <v>0.7400366058424096</v>
      </c>
      <c r="BJ929">
        <f t="shared" si="1170"/>
        <v>707.49519999999393</v>
      </c>
      <c r="BK929">
        <f t="shared" si="1130"/>
        <v>1.5402129856180101E-2</v>
      </c>
      <c r="BL929">
        <f t="shared" si="1131"/>
        <v>1.0154021298561802</v>
      </c>
      <c r="BM929">
        <f t="shared" si="1132"/>
        <v>9.1807253089484444</v>
      </c>
      <c r="BN929">
        <f t="shared" si="1133"/>
        <v>530.5</v>
      </c>
      <c r="BO929">
        <f t="shared" si="1172"/>
        <v>524.73000179999997</v>
      </c>
      <c r="BP929">
        <f t="shared" si="1134"/>
        <v>507.65404332352932</v>
      </c>
      <c r="BQ929">
        <f t="shared" si="1135"/>
        <v>17.075958476470646</v>
      </c>
      <c r="BR929">
        <f t="shared" si="1136"/>
        <v>33.874969999999962</v>
      </c>
      <c r="BS929">
        <f t="shared" si="1137"/>
        <v>39.5</v>
      </c>
      <c r="BT929">
        <f t="shared" si="1138"/>
        <v>33</v>
      </c>
      <c r="BU929">
        <f t="shared" si="1139"/>
        <v>26</v>
      </c>
      <c r="BV929">
        <f t="shared" si="1140"/>
        <v>526.11833493333324</v>
      </c>
      <c r="BW929">
        <f t="shared" si="1141"/>
        <v>525.40238438095241</v>
      </c>
      <c r="BX929">
        <f t="shared" si="1142"/>
        <v>524.25318650909094</v>
      </c>
      <c r="BY929">
        <f t="shared" si="1143"/>
        <v>519.06821777142841</v>
      </c>
      <c r="BZ929">
        <f t="shared" si="1144"/>
        <v>538.90002400000003</v>
      </c>
      <c r="CA929">
        <f t="shared" si="1145"/>
        <v>484.5</v>
      </c>
      <c r="CB929">
        <f t="shared" si="1146"/>
        <v>522.67392642666664</v>
      </c>
      <c r="CC929">
        <f t="shared" si="1147"/>
        <v>521.10529284444453</v>
      </c>
      <c r="CD929">
        <f t="shared" si="1148"/>
        <v>515.89623417341261</v>
      </c>
      <c r="CE929">
        <f t="shared" si="1149"/>
        <v>508.05204063274306</v>
      </c>
      <c r="CF929">
        <f t="shared" si="1150"/>
        <v>524.27502400000003</v>
      </c>
      <c r="CG929">
        <f t="shared" si="1151"/>
        <v>538.90002400000003</v>
      </c>
      <c r="CH929">
        <f t="shared" si="1152"/>
        <v>518.75</v>
      </c>
    </row>
    <row r="930" spans="1:86">
      <c r="A930" s="1">
        <v>40827</v>
      </c>
      <c r="B930">
        <v>537.5</v>
      </c>
      <c r="C930">
        <v>539</v>
      </c>
      <c r="D930">
        <v>517.25</v>
      </c>
      <c r="E930">
        <v>520.42498799999998</v>
      </c>
      <c r="F930">
        <v>4476374</v>
      </c>
      <c r="G930">
        <f t="shared" si="1166"/>
        <v>-3169483.5417460292</v>
      </c>
      <c r="H930">
        <f t="shared" si="1194"/>
        <v>49498994.871367596</v>
      </c>
      <c r="I930">
        <f t="shared" si="1167"/>
        <v>528.54374699999994</v>
      </c>
      <c r="J930">
        <f t="shared" si="1174"/>
        <v>529.86875899999995</v>
      </c>
      <c r="K930">
        <f t="shared" si="1175"/>
        <v>513.16875449999998</v>
      </c>
      <c r="L930">
        <f t="shared" si="1176"/>
        <v>3</v>
      </c>
      <c r="M930">
        <f t="shared" si="1177"/>
        <v>10</v>
      </c>
      <c r="N930">
        <f t="shared" si="1178"/>
        <v>70</v>
      </c>
      <c r="O930">
        <f t="shared" si="1179"/>
        <v>0</v>
      </c>
      <c r="P930">
        <f t="shared" si="1154"/>
        <v>21.75</v>
      </c>
      <c r="Q930">
        <f t="shared" si="1155"/>
        <v>18.575012000000015</v>
      </c>
      <c r="R930">
        <f t="shared" si="1156"/>
        <v>3.1749879999999848</v>
      </c>
      <c r="S930">
        <f t="shared" si="1157"/>
        <v>21.75</v>
      </c>
      <c r="T930">
        <f t="shared" si="1193"/>
        <v>17.176432721515184</v>
      </c>
      <c r="U930">
        <f t="shared" si="1158"/>
        <v>5.7000120000000152</v>
      </c>
      <c r="V930">
        <f t="shared" si="1159"/>
        <v>-13.75</v>
      </c>
      <c r="W930">
        <f t="shared" si="1160"/>
        <v>5.7000120000000152</v>
      </c>
      <c r="X930">
        <f t="shared" si="1161"/>
        <v>0</v>
      </c>
      <c r="Y930">
        <f t="shared" si="1191"/>
        <v>4.2282660753149148</v>
      </c>
      <c r="Z930">
        <f t="shared" si="1192"/>
        <v>3.0475695431337022</v>
      </c>
      <c r="AA930">
        <f t="shared" si="1188"/>
        <v>24.616671830924432</v>
      </c>
      <c r="AB930">
        <f t="shared" si="1189"/>
        <v>17.742738510053485</v>
      </c>
      <c r="AC930">
        <f t="shared" si="1190"/>
        <v>16.227641663418524</v>
      </c>
      <c r="AD930">
        <f t="shared" si="1198"/>
        <v>12.108854648564144</v>
      </c>
      <c r="AE930">
        <f t="shared" si="1171"/>
        <v>524.35999759999993</v>
      </c>
      <c r="AF930">
        <f t="shared" si="1173"/>
        <v>523.90833533333341</v>
      </c>
      <c r="AG930">
        <f t="shared" si="1195"/>
        <v>516.34000090000006</v>
      </c>
      <c r="AH930">
        <f t="shared" si="1180"/>
        <v>523.70500479999998</v>
      </c>
      <c r="AI930">
        <f t="shared" si="1181"/>
        <v>532.21281994901608</v>
      </c>
      <c r="AJ930">
        <f t="shared" si="1182"/>
        <v>515.19718965098389</v>
      </c>
      <c r="AK930">
        <f t="shared" si="1183"/>
        <v>0.30723506901890535</v>
      </c>
      <c r="AL930">
        <f t="shared" si="1162"/>
        <v>-0.70804708045977149</v>
      </c>
      <c r="AM930">
        <f t="shared" si="1163"/>
        <v>-3169483.5417460292</v>
      </c>
      <c r="AN930">
        <f t="shared" si="1196"/>
        <v>-5820084.6791243516</v>
      </c>
      <c r="AO930">
        <f t="shared" si="1197"/>
        <v>78576720</v>
      </c>
      <c r="AP930">
        <f t="shared" si="1199"/>
        <v>-7.4068816808901566E-2</v>
      </c>
      <c r="AQ930">
        <f t="shared" si="1200"/>
        <v>523.93414230724454</v>
      </c>
      <c r="AR930">
        <f t="shared" si="1201"/>
        <v>528.0917377384842</v>
      </c>
      <c r="AS930">
        <f t="shared" si="1202"/>
        <v>521.63172769283972</v>
      </c>
      <c r="AT930">
        <f t="shared" si="1203"/>
        <v>517.60379654016845</v>
      </c>
      <c r="AU930">
        <f t="shared" si="1204"/>
        <v>520.58587016571857</v>
      </c>
      <c r="AV930">
        <f t="shared" si="1205"/>
        <v>517.04428849254793</v>
      </c>
      <c r="AW930">
        <f t="shared" si="1206"/>
        <v>3.54158167317064</v>
      </c>
      <c r="AX930">
        <f t="shared" si="1153"/>
        <v>1.9506613019539105</v>
      </c>
      <c r="AY930">
        <f t="shared" si="1127"/>
        <v>1.5909203712167295</v>
      </c>
      <c r="AZ930">
        <f t="shared" si="1164"/>
        <v>525.55832933333329</v>
      </c>
      <c r="BA930">
        <f t="shared" si="1165"/>
        <v>2352595640.9111705</v>
      </c>
      <c r="BB930">
        <f t="shared" si="1168"/>
        <v>0</v>
      </c>
      <c r="BC930">
        <f t="shared" si="1169"/>
        <v>2352595640.9111705</v>
      </c>
      <c r="BD930">
        <f t="shared" si="1184"/>
        <v>17627413827.921715</v>
      </c>
      <c r="BE930">
        <f t="shared" si="1185"/>
        <v>11335033431.815794</v>
      </c>
      <c r="BF930">
        <f t="shared" si="1186"/>
        <v>1.5551267611125099</v>
      </c>
      <c r="BG930">
        <f t="shared" si="1187"/>
        <v>60.862998453955491</v>
      </c>
      <c r="BH930">
        <f t="shared" si="1128"/>
        <v>115504946</v>
      </c>
      <c r="BI930">
        <f t="shared" si="1129"/>
        <v>0.68496679143215877</v>
      </c>
      <c r="BJ930">
        <f t="shared" si="1170"/>
        <v>-1292.4987999999985</v>
      </c>
      <c r="BK930">
        <f t="shared" si="1130"/>
        <v>-2.2400654715160513E-2</v>
      </c>
      <c r="BL930">
        <f t="shared" si="1131"/>
        <v>0.97759934528483949</v>
      </c>
      <c r="BM930">
        <f t="shared" si="1132"/>
        <v>4.484012297097105</v>
      </c>
      <c r="BN930">
        <f t="shared" si="1133"/>
        <v>528.125</v>
      </c>
      <c r="BO930">
        <f t="shared" si="1172"/>
        <v>527.09500119999996</v>
      </c>
      <c r="BP930">
        <f t="shared" si="1134"/>
        <v>509.56985205882347</v>
      </c>
      <c r="BQ930">
        <f t="shared" si="1135"/>
        <v>17.525149141176485</v>
      </c>
      <c r="BR930">
        <f t="shared" si="1136"/>
        <v>0.14996399999995447</v>
      </c>
      <c r="BS930">
        <f t="shared" si="1137"/>
        <v>14.25</v>
      </c>
      <c r="BT930">
        <f t="shared" si="1138"/>
        <v>16.5</v>
      </c>
      <c r="BU930">
        <f t="shared" si="1139"/>
        <v>30.600006000000008</v>
      </c>
      <c r="BV930">
        <f t="shared" si="1140"/>
        <v>524.72499600000003</v>
      </c>
      <c r="BW930">
        <f t="shared" si="1141"/>
        <v>524.49166438095244</v>
      </c>
      <c r="BX930">
        <f t="shared" si="1142"/>
        <v>524.05591040000002</v>
      </c>
      <c r="BY930">
        <f t="shared" si="1143"/>
        <v>519.58857360000002</v>
      </c>
      <c r="BZ930">
        <f t="shared" si="1144"/>
        <v>539</v>
      </c>
      <c r="CA930">
        <f t="shared" si="1145"/>
        <v>503</v>
      </c>
      <c r="CB930">
        <f t="shared" si="1146"/>
        <v>523.61241298666664</v>
      </c>
      <c r="CC930">
        <f t="shared" si="1147"/>
        <v>522.87966124444449</v>
      </c>
      <c r="CD930">
        <f t="shared" si="1148"/>
        <v>523.05243991730151</v>
      </c>
      <c r="CE930">
        <f t="shared" si="1149"/>
        <v>511.11544466369634</v>
      </c>
      <c r="CF930">
        <f t="shared" si="1150"/>
        <v>532.34997599999997</v>
      </c>
      <c r="CG930">
        <f t="shared" si="1151"/>
        <v>537</v>
      </c>
      <c r="CH930">
        <f t="shared" si="1152"/>
        <v>524</v>
      </c>
    </row>
    <row r="931" spans="1:86">
      <c r="A931" s="1">
        <v>40828</v>
      </c>
      <c r="B931">
        <v>533</v>
      </c>
      <c r="C931">
        <v>544.70001200000002</v>
      </c>
      <c r="D931">
        <v>531</v>
      </c>
      <c r="E931">
        <v>539.52502400000003</v>
      </c>
      <c r="F931">
        <v>5871662</v>
      </c>
      <c r="G931">
        <f t="shared" si="1166"/>
        <v>1435785.5365259713</v>
      </c>
      <c r="H931">
        <f t="shared" si="1194"/>
        <v>50934780.407893568</v>
      </c>
      <c r="I931">
        <f t="shared" si="1167"/>
        <v>537.05625899999995</v>
      </c>
      <c r="J931">
        <f t="shared" si="1174"/>
        <v>537.05625899999995</v>
      </c>
      <c r="K931">
        <f t="shared" si="1175"/>
        <v>516.06250750000004</v>
      </c>
      <c r="L931">
        <f t="shared" si="1176"/>
        <v>1</v>
      </c>
      <c r="M931">
        <f t="shared" si="1177"/>
        <v>7</v>
      </c>
      <c r="N931">
        <f t="shared" si="1178"/>
        <v>90</v>
      </c>
      <c r="O931">
        <f t="shared" si="1179"/>
        <v>30</v>
      </c>
      <c r="P931">
        <f t="shared" si="1154"/>
        <v>13.700012000000015</v>
      </c>
      <c r="Q931">
        <f t="shared" si="1155"/>
        <v>5.1749879999999848</v>
      </c>
      <c r="R931">
        <f t="shared" si="1156"/>
        <v>8.5250240000000304</v>
      </c>
      <c r="S931">
        <f t="shared" si="1157"/>
        <v>13.700012000000015</v>
      </c>
      <c r="T931">
        <f t="shared" si="1193"/>
        <v>16.928116955692673</v>
      </c>
      <c r="U931">
        <f t="shared" si="1158"/>
        <v>7.7749639999999545</v>
      </c>
      <c r="V931">
        <f t="shared" si="1159"/>
        <v>-9.0499879999999848</v>
      </c>
      <c r="W931">
        <f t="shared" si="1160"/>
        <v>7.7749639999999545</v>
      </c>
      <c r="X931">
        <f t="shared" si="1161"/>
        <v>0</v>
      </c>
      <c r="Y931">
        <f t="shared" si="1191"/>
        <v>4.481601641363846</v>
      </c>
      <c r="Z931">
        <f t="shared" si="1192"/>
        <v>2.8298860043384377</v>
      </c>
      <c r="AA931">
        <f t="shared" si="1188"/>
        <v>26.47430693616959</v>
      </c>
      <c r="AB931">
        <f t="shared" si="1189"/>
        <v>16.717074980905007</v>
      </c>
      <c r="AC931">
        <f t="shared" si="1190"/>
        <v>22.5906917588282</v>
      </c>
      <c r="AD931">
        <f t="shared" si="1198"/>
        <v>13.461828655793019</v>
      </c>
      <c r="AE931">
        <f t="shared" si="1171"/>
        <v>527.6700072000001</v>
      </c>
      <c r="AF931">
        <f t="shared" si="1173"/>
        <v>526.88750199999993</v>
      </c>
      <c r="AG931">
        <f t="shared" si="1195"/>
        <v>518.47250210000016</v>
      </c>
      <c r="AH931">
        <f t="shared" si="1180"/>
        <v>525.63000479999994</v>
      </c>
      <c r="AI931">
        <f t="shared" si="1181"/>
        <v>537.99785482699576</v>
      </c>
      <c r="AJ931">
        <f t="shared" si="1182"/>
        <v>513.26215477300411</v>
      </c>
      <c r="AK931">
        <f t="shared" si="1183"/>
        <v>1.0617394765327381</v>
      </c>
      <c r="AL931">
        <f t="shared" si="1162"/>
        <v>0.24452796099740948</v>
      </c>
      <c r="AM931">
        <f t="shared" si="1163"/>
        <v>1435785.5365259713</v>
      </c>
      <c r="AN931">
        <f t="shared" si="1196"/>
        <v>-1663599.823449444</v>
      </c>
      <c r="AO931">
        <f t="shared" si="1197"/>
        <v>80650178</v>
      </c>
      <c r="AP931">
        <f t="shared" si="1199"/>
        <v>-2.0627354640797495E-2</v>
      </c>
      <c r="AQ931">
        <f t="shared" si="1200"/>
        <v>529.23504208278143</v>
      </c>
      <c r="AR931">
        <f t="shared" si="1201"/>
        <v>533.30246748301624</v>
      </c>
      <c r="AS931">
        <f t="shared" si="1202"/>
        <v>524.85252102812854</v>
      </c>
      <c r="AT931">
        <f t="shared" si="1203"/>
        <v>519.57670701155325</v>
      </c>
      <c r="AU931">
        <f t="shared" si="1204"/>
        <v>523.42674324086079</v>
      </c>
      <c r="AV931">
        <f t="shared" si="1205"/>
        <v>518.61793997806956</v>
      </c>
      <c r="AW931">
        <f t="shared" si="1206"/>
        <v>4.8088032627912298</v>
      </c>
      <c r="AX931">
        <f t="shared" si="1153"/>
        <v>2.5222896941213744</v>
      </c>
      <c r="AY931">
        <f t="shared" si="1127"/>
        <v>2.2865135686698554</v>
      </c>
      <c r="AZ931">
        <f t="shared" si="1164"/>
        <v>538.40834533333339</v>
      </c>
      <c r="BA931">
        <f t="shared" si="1165"/>
        <v>3161351821.7766109</v>
      </c>
      <c r="BB931">
        <f t="shared" si="1168"/>
        <v>3161351821.7766109</v>
      </c>
      <c r="BC931">
        <f t="shared" si="1169"/>
        <v>0</v>
      </c>
      <c r="BD931">
        <f t="shared" si="1184"/>
        <v>19350620369.661366</v>
      </c>
      <c r="BE931">
        <f t="shared" si="1185"/>
        <v>11335033431.815794</v>
      </c>
      <c r="BF931">
        <f t="shared" si="1186"/>
        <v>1.7071515921026736</v>
      </c>
      <c r="BG931">
        <f t="shared" si="1187"/>
        <v>63.060805205101602</v>
      </c>
      <c r="BH931">
        <f t="shared" si="1128"/>
        <v>121376608</v>
      </c>
      <c r="BI931">
        <f t="shared" si="1129"/>
        <v>0.92723426863995029</v>
      </c>
      <c r="BJ931">
        <f t="shared" si="1170"/>
        <v>1810.0036000000046</v>
      </c>
      <c r="BK931">
        <f t="shared" si="1130"/>
        <v>3.6700843426834162E-2</v>
      </c>
      <c r="BL931">
        <f t="shared" si="1131"/>
        <v>1.0367008434268341</v>
      </c>
      <c r="BM931">
        <f t="shared" si="1132"/>
        <v>6.5184293074461843</v>
      </c>
      <c r="BN931">
        <f t="shared" si="1133"/>
        <v>537.85000600000001</v>
      </c>
      <c r="BO931">
        <f t="shared" si="1172"/>
        <v>530.26000360000012</v>
      </c>
      <c r="BP931">
        <f t="shared" si="1134"/>
        <v>511.91838164705877</v>
      </c>
      <c r="BQ931">
        <f t="shared" si="1135"/>
        <v>18.341621952941352</v>
      </c>
      <c r="BR931">
        <f t="shared" si="1136"/>
        <v>15.575012000000015</v>
      </c>
      <c r="BS931">
        <f t="shared" si="1137"/>
        <v>12.5</v>
      </c>
      <c r="BT931">
        <f t="shared" si="1138"/>
        <v>12.350036000000046</v>
      </c>
      <c r="BU931">
        <f t="shared" si="1139"/>
        <v>8.75</v>
      </c>
      <c r="BV931">
        <f t="shared" si="1140"/>
        <v>529.78000480000003</v>
      </c>
      <c r="BW931">
        <f t="shared" si="1141"/>
        <v>528.95357542857141</v>
      </c>
      <c r="BX931">
        <f t="shared" si="1142"/>
        <v>526.93227752727273</v>
      </c>
      <c r="BY931">
        <f t="shared" si="1143"/>
        <v>521.79667103809516</v>
      </c>
      <c r="BZ931">
        <f t="shared" si="1144"/>
        <v>544.70001200000002</v>
      </c>
      <c r="CA931">
        <f t="shared" si="1145"/>
        <v>507.64999399999999</v>
      </c>
      <c r="CB931">
        <f t="shared" si="1146"/>
        <v>524.66192990666673</v>
      </c>
      <c r="CC931">
        <f t="shared" si="1147"/>
        <v>524.15826115555558</v>
      </c>
      <c r="CD931">
        <f t="shared" si="1148"/>
        <v>524.40388971444452</v>
      </c>
      <c r="CE931">
        <f t="shared" si="1149"/>
        <v>514.2790062551278</v>
      </c>
      <c r="CF931">
        <f t="shared" si="1150"/>
        <v>520.42498799999998</v>
      </c>
      <c r="CG931">
        <f t="shared" si="1151"/>
        <v>539</v>
      </c>
      <c r="CH931">
        <f t="shared" si="1152"/>
        <v>517.25</v>
      </c>
    </row>
    <row r="932" spans="1:86">
      <c r="A932" s="1">
        <v>40829</v>
      </c>
      <c r="B932">
        <v>548.25</v>
      </c>
      <c r="C932">
        <v>552.47497599999997</v>
      </c>
      <c r="D932">
        <v>540.04998799999998</v>
      </c>
      <c r="E932">
        <v>546.375</v>
      </c>
      <c r="F932">
        <v>5408918</v>
      </c>
      <c r="G932">
        <f t="shared" si="1166"/>
        <v>97963.97960692177</v>
      </c>
      <c r="H932">
        <f t="shared" si="1194"/>
        <v>51032744.387500487</v>
      </c>
      <c r="I932">
        <f t="shared" si="1167"/>
        <v>546.78749100000005</v>
      </c>
      <c r="J932">
        <f t="shared" si="1174"/>
        <v>546.78749100000005</v>
      </c>
      <c r="K932">
        <f t="shared" si="1175"/>
        <v>516.06250750000004</v>
      </c>
      <c r="L932">
        <f t="shared" si="1176"/>
        <v>1</v>
      </c>
      <c r="M932">
        <f t="shared" si="1177"/>
        <v>8</v>
      </c>
      <c r="N932">
        <f t="shared" si="1178"/>
        <v>90</v>
      </c>
      <c r="O932">
        <f t="shared" si="1179"/>
        <v>20</v>
      </c>
      <c r="P932">
        <f t="shared" si="1154"/>
        <v>12.424987999999985</v>
      </c>
      <c r="Q932">
        <f t="shared" si="1155"/>
        <v>6.0999759999999696</v>
      </c>
      <c r="R932">
        <f t="shared" si="1156"/>
        <v>6.3250120000000152</v>
      </c>
      <c r="S932">
        <f t="shared" si="1157"/>
        <v>12.424987999999985</v>
      </c>
      <c r="T932">
        <f t="shared" si="1193"/>
        <v>16.60646488742891</v>
      </c>
      <c r="U932">
        <f t="shared" si="1158"/>
        <v>17.90002400000003</v>
      </c>
      <c r="V932">
        <f t="shared" si="1159"/>
        <v>-4.4000240000000304</v>
      </c>
      <c r="W932">
        <f t="shared" si="1160"/>
        <v>17.90002400000003</v>
      </c>
      <c r="X932">
        <f t="shared" si="1161"/>
        <v>0</v>
      </c>
      <c r="Y932">
        <f t="shared" si="1191"/>
        <v>5.4400603812664299</v>
      </c>
      <c r="Z932">
        <f t="shared" si="1192"/>
        <v>2.627751289742835</v>
      </c>
      <c r="AA932">
        <f t="shared" si="1188"/>
        <v>32.758690173635657</v>
      </c>
      <c r="AB932">
        <f t="shared" si="1189"/>
        <v>15.823664503888738</v>
      </c>
      <c r="AC932">
        <f t="shared" si="1190"/>
        <v>34.858387952079966</v>
      </c>
      <c r="AD932">
        <f t="shared" si="1198"/>
        <v>15.800030656800628</v>
      </c>
      <c r="AE932">
        <f t="shared" si="1171"/>
        <v>532.5900024</v>
      </c>
      <c r="AF932">
        <f t="shared" si="1173"/>
        <v>530.78750600000001</v>
      </c>
      <c r="AG932">
        <f t="shared" si="1195"/>
        <v>520.41375270000015</v>
      </c>
      <c r="AH932">
        <f t="shared" si="1180"/>
        <v>527.87250359999996</v>
      </c>
      <c r="AI932">
        <f t="shared" si="1181"/>
        <v>545.30412689887146</v>
      </c>
      <c r="AJ932">
        <f t="shared" si="1182"/>
        <v>510.44088030112846</v>
      </c>
      <c r="AK932">
        <f t="shared" si="1183"/>
        <v>1.0307163906300645</v>
      </c>
      <c r="AL932">
        <f t="shared" si="1162"/>
        <v>1.811156678783479E-2</v>
      </c>
      <c r="AM932">
        <f t="shared" si="1163"/>
        <v>97963.97960692177</v>
      </c>
      <c r="AN932">
        <f t="shared" si="1196"/>
        <v>-2568606.9249677341</v>
      </c>
      <c r="AO932">
        <f t="shared" si="1197"/>
        <v>81313464</v>
      </c>
      <c r="AP932">
        <f t="shared" si="1199"/>
        <v>-3.158894970908796E-2</v>
      </c>
      <c r="AQ932">
        <f t="shared" si="1200"/>
        <v>535.06262777463576</v>
      </c>
      <c r="AR932">
        <f t="shared" si="1201"/>
        <v>542.94188925035667</v>
      </c>
      <c r="AS932">
        <f t="shared" si="1202"/>
        <v>528.72656724306535</v>
      </c>
      <c r="AT932">
        <f t="shared" si="1203"/>
        <v>521.98855338051351</v>
      </c>
      <c r="AU932">
        <f t="shared" si="1204"/>
        <v>526.86898175473164</v>
      </c>
      <c r="AV932">
        <f t="shared" si="1205"/>
        <v>520.56093417960471</v>
      </c>
      <c r="AW932">
        <f t="shared" si="1206"/>
        <v>6.3080475751269205</v>
      </c>
      <c r="AX932">
        <f t="shared" si="1153"/>
        <v>3.2794412703224838</v>
      </c>
      <c r="AY932">
        <f t="shared" ref="AY932:AY995" si="1207">AW932-AX932</f>
        <v>3.0286063048044367</v>
      </c>
      <c r="AZ932">
        <f t="shared" si="1164"/>
        <v>546.29998799999998</v>
      </c>
      <c r="BA932">
        <f t="shared" si="1165"/>
        <v>2954891838.4929838</v>
      </c>
      <c r="BB932">
        <f t="shared" si="1168"/>
        <v>2954891838.4929838</v>
      </c>
      <c r="BC932">
        <f t="shared" si="1169"/>
        <v>0</v>
      </c>
      <c r="BD932">
        <f t="shared" si="1184"/>
        <v>22305512208.15435</v>
      </c>
      <c r="BE932">
        <f t="shared" si="1185"/>
        <v>9756603925.9663754</v>
      </c>
      <c r="BF932">
        <f t="shared" si="1186"/>
        <v>2.2861963422323743</v>
      </c>
      <c r="BG932">
        <f t="shared" si="1187"/>
        <v>69.569681910099092</v>
      </c>
      <c r="BH932">
        <f t="shared" ref="BH932:BH995" si="1208">(IF(E932&gt;E931,BH931+F932,IF(E932&lt;E931,BH931-F932,IF(E932=E931,BH931))))</f>
        <v>126785526</v>
      </c>
      <c r="BI932">
        <f t="shared" ref="BI932:BI995" si="1209">((AU932-AV932)/AV932)*100</f>
        <v>1.2117789025156676</v>
      </c>
      <c r="BJ932">
        <f t="shared" si="1170"/>
        <v>584.99759999999696</v>
      </c>
      <c r="BK932">
        <f t="shared" ref="BK932:BK995" si="1210">((E932-E931)/E931)</f>
        <v>1.2696308225362257E-2</v>
      </c>
      <c r="BL932">
        <f t="shared" ref="BL932:BL995" si="1211">E932/E931</f>
        <v>1.0126963082253622</v>
      </c>
      <c r="BM932">
        <f t="shared" ref="BM932:BM995" si="1212">STDEV(E923:E932)</f>
        <v>9.1872721564153217</v>
      </c>
      <c r="BN932">
        <f t="shared" ref="BN932:BN995" si="1213">(C932+D932)/2</f>
        <v>546.26248199999998</v>
      </c>
      <c r="BO932">
        <f t="shared" si="1172"/>
        <v>534.3125</v>
      </c>
      <c r="BP932">
        <f t="shared" ref="BP932:BP995" si="1214">AVERAGE(BN899:BN932)</f>
        <v>513.9529401176469</v>
      </c>
      <c r="BQ932">
        <f t="shared" ref="BQ932:BQ995" si="1215">BO932-BP932</f>
        <v>20.359559882353096</v>
      </c>
      <c r="BR932">
        <f t="shared" ref="BR932:BR995" si="1216">(E932-E923)</f>
        <v>15.65002400000003</v>
      </c>
      <c r="BS932">
        <f t="shared" ref="BS932:BS995" si="1217">(D932-D923)</f>
        <v>22.200012000000015</v>
      </c>
      <c r="BT932">
        <f t="shared" ref="BT932:BT995" si="1218">C932-C923</f>
        <v>18.47497599999997</v>
      </c>
      <c r="BU932">
        <f t="shared" ref="BU932:BU995" si="1219">B932-B923</f>
        <v>26.625</v>
      </c>
      <c r="BV932">
        <f t="shared" ref="BV932:BV995" si="1220">(E932*5+E931*4+E930*3+E929*2+E928)/15</f>
        <v>536.01500239999996</v>
      </c>
      <c r="BW932">
        <f t="shared" ref="BW932:BW995" si="1221">(E932*6+E931*5+E930*4+E929*3+E928*2+E927)/21</f>
        <v>534.52143200000012</v>
      </c>
      <c r="BX932">
        <f t="shared" ref="BX932:BX995" si="1222">(E932*10+E931*9+E930*8+E929*7+E928*6+E927*5+E926*4+E925*3+E924*2+E923)/55</f>
        <v>530.70409483636365</v>
      </c>
      <c r="BY932">
        <f t="shared" ref="BY932:BY995" si="1223">(E932*20+E931*19+E930*18+E929*17+E928*16+E927*15+E926*14+E925*13+E924*12+E923*11+E922*10+E921*9+E920*8+E919*7+E918*6+E917*5+E916*4+E915*3+E914*2+E913)/210</f>
        <v>524.45405179047634</v>
      </c>
      <c r="BZ932">
        <f t="shared" ref="BZ932:BZ995" si="1224">MAX(C923:C932)</f>
        <v>552.47497599999997</v>
      </c>
      <c r="CA932">
        <f t="shared" ref="CA932:CA995" si="1225">MIN(D923:D932)</f>
        <v>507.64999399999999</v>
      </c>
      <c r="CB932">
        <f t="shared" ref="CB932:CB995" si="1226">(AVERAGE(E928:E932)+AVERAGE(E928:E931)+AVERAGE(E928:E930)+AVERAGE(E928:E929)+E928)/5</f>
        <v>528.00092174666668</v>
      </c>
      <c r="CC932">
        <f t="shared" ref="CC932:CC995" si="1227">(AVERAGE(E927:E932)+AVERAGE(E927:E931)+AVERAGE(E927:E930)+AVERAGE(E927:E929)+AVERAGE(E927:E928)+E927)/6</f>
        <v>525.68285925555563</v>
      </c>
      <c r="CD932">
        <f t="shared" ref="CD932:CD995" si="1228">(AVERAGE(E923:E932)+AVERAGE(E923:E931)+AVERAGE(E923:E930)+AVERAGE(E923:E929)+AVERAGE(E923:E928)+AVERAGE(E923:E927)+AVERAGE(E923:E926)+AVERAGE(E923:E925)+AVERAGE(E923:E924)+E923)/10</f>
        <v>525.15050390904764</v>
      </c>
      <c r="CE932">
        <f t="shared" ref="CE932:CE995" si="1229">(AVERAGE(E913:E932)+AVERAGE(E913:E931)+AVERAGE(E913:E930)+AVERAGE(E913:E929)+AVERAGE(E913:E928)+AVERAGE(E913:E927)+AVERAGE(E913:E926)+AVERAGE(E913:E925)+AVERAGE(E913:E924)+AVERAGE(E913:E923)+AVERAGE(E913:E922)+AVERAGE(E913:E921)+AVERAGE(E913:E920)+AVERAGE(E913:E919)+AVERAGE(E913:E918)+AVERAGE(E913:E917)+AVERAGE(E913:E916)+AVERAGE(E913:E915)+AVERAGE(E913:E914)+E913)/20</f>
        <v>516.10943907059709</v>
      </c>
      <c r="CF932">
        <f t="shared" ref="CF932:CF995" si="1230">E931</f>
        <v>539.52502400000003</v>
      </c>
      <c r="CG932">
        <f t="shared" ref="CG932:CG995" si="1231">C931</f>
        <v>544.70001200000002</v>
      </c>
      <c r="CH932">
        <f t="shared" ref="CH932:CH995" si="1232">D931</f>
        <v>531</v>
      </c>
    </row>
    <row r="933" spans="1:86">
      <c r="A933" s="1">
        <v>40830</v>
      </c>
      <c r="B933">
        <v>544.70001200000002</v>
      </c>
      <c r="C933">
        <v>570.375</v>
      </c>
      <c r="D933">
        <v>544.45001200000002</v>
      </c>
      <c r="E933">
        <v>567.125</v>
      </c>
      <c r="F933">
        <v>6710132</v>
      </c>
      <c r="G933">
        <f t="shared" si="1166"/>
        <v>5027745.1846232666</v>
      </c>
      <c r="H933">
        <f t="shared" si="1194"/>
        <v>56060489.572123751</v>
      </c>
      <c r="I933">
        <f t="shared" si="1167"/>
        <v>556.66250600000001</v>
      </c>
      <c r="J933">
        <f t="shared" si="1174"/>
        <v>556.66250600000001</v>
      </c>
      <c r="K933">
        <f t="shared" si="1175"/>
        <v>516.06250750000004</v>
      </c>
      <c r="L933">
        <f t="shared" si="1176"/>
        <v>1</v>
      </c>
      <c r="M933">
        <f t="shared" si="1177"/>
        <v>9</v>
      </c>
      <c r="N933">
        <f t="shared" si="1178"/>
        <v>90</v>
      </c>
      <c r="O933">
        <f t="shared" si="1179"/>
        <v>10</v>
      </c>
      <c r="P933">
        <f t="shared" si="1154"/>
        <v>25.924987999999985</v>
      </c>
      <c r="Q933">
        <f t="shared" si="1155"/>
        <v>3.25</v>
      </c>
      <c r="R933">
        <f t="shared" si="1156"/>
        <v>22.674987999999985</v>
      </c>
      <c r="S933">
        <f t="shared" si="1157"/>
        <v>25.924987999999985</v>
      </c>
      <c r="T933">
        <f t="shared" si="1193"/>
        <v>17.272073681183986</v>
      </c>
      <c r="U933">
        <f t="shared" si="1158"/>
        <v>6.625</v>
      </c>
      <c r="V933">
        <f t="shared" si="1159"/>
        <v>-11.200012000000015</v>
      </c>
      <c r="W933">
        <f t="shared" si="1160"/>
        <v>6.625</v>
      </c>
      <c r="X933">
        <f t="shared" si="1161"/>
        <v>0</v>
      </c>
      <c r="Y933">
        <f t="shared" si="1191"/>
        <v>5.524698925461685</v>
      </c>
      <c r="Z933">
        <f t="shared" si="1192"/>
        <v>2.4400547690469181</v>
      </c>
      <c r="AA933">
        <f t="shared" si="1188"/>
        <v>31.98630938843338</v>
      </c>
      <c r="AB933">
        <f t="shared" si="1189"/>
        <v>14.127167438528751</v>
      </c>
      <c r="AC933">
        <f t="shared" si="1190"/>
        <v>38.728682326253377</v>
      </c>
      <c r="AD933">
        <f t="shared" si="1198"/>
        <v>18.349793367407955</v>
      </c>
      <c r="AE933">
        <f t="shared" si="1171"/>
        <v>541.1599976</v>
      </c>
      <c r="AF933">
        <f t="shared" si="1173"/>
        <v>538.34583533333341</v>
      </c>
      <c r="AG933">
        <f t="shared" si="1195"/>
        <v>522.72625270000003</v>
      </c>
      <c r="AH933">
        <f t="shared" si="1180"/>
        <v>531.51250600000003</v>
      </c>
      <c r="AI933">
        <f t="shared" si="1181"/>
        <v>560.90488206729708</v>
      </c>
      <c r="AJ933">
        <f t="shared" si="1182"/>
        <v>502.12012993270304</v>
      </c>
      <c r="AK933">
        <f t="shared" si="1183"/>
        <v>1.1058117574173194</v>
      </c>
      <c r="AL933">
        <f t="shared" si="1162"/>
        <v>0.74927664383104042</v>
      </c>
      <c r="AM933">
        <f t="shared" si="1163"/>
        <v>5027745.1846232666</v>
      </c>
      <c r="AN933">
        <f t="shared" si="1196"/>
        <v>-521494.83034969773</v>
      </c>
      <c r="AO933">
        <f t="shared" si="1197"/>
        <v>84171358</v>
      </c>
      <c r="AP933">
        <f t="shared" si="1199"/>
        <v>-6.1956328463857943E-3</v>
      </c>
      <c r="AQ933">
        <f t="shared" si="1200"/>
        <v>545.96383433125959</v>
      </c>
      <c r="AR933">
        <f t="shared" si="1201"/>
        <v>547.83907581400501</v>
      </c>
      <c r="AS933">
        <f t="shared" si="1202"/>
        <v>535.63828513931355</v>
      </c>
      <c r="AT933">
        <f t="shared" si="1203"/>
        <v>526.05083357626734</v>
      </c>
      <c r="AU933">
        <f t="shared" si="1204"/>
        <v>532.90738449152184</v>
      </c>
      <c r="AV933">
        <f t="shared" si="1205"/>
        <v>523.82041878703239</v>
      </c>
      <c r="AW933">
        <f t="shared" si="1206"/>
        <v>9.0869657044894439</v>
      </c>
      <c r="AX933">
        <f t="shared" ref="AX933:AX996" si="1233">((AW933-AX932)*0.2)+AX932</f>
        <v>4.4409461571558762</v>
      </c>
      <c r="AY933">
        <f t="shared" si="1207"/>
        <v>4.6460195473335677</v>
      </c>
      <c r="AZ933">
        <f t="shared" si="1164"/>
        <v>560.65000399999997</v>
      </c>
      <c r="BA933">
        <f t="shared" si="1165"/>
        <v>3762035532.6405277</v>
      </c>
      <c r="BB933">
        <f t="shared" si="1168"/>
        <v>3762035532.6405277</v>
      </c>
      <c r="BC933">
        <f t="shared" si="1169"/>
        <v>0</v>
      </c>
      <c r="BD933">
        <f t="shared" si="1184"/>
        <v>26067547740.794876</v>
      </c>
      <c r="BE933">
        <f t="shared" si="1185"/>
        <v>7483958716.4948387</v>
      </c>
      <c r="BF933">
        <f t="shared" si="1186"/>
        <v>3.4831228669582752</v>
      </c>
      <c r="BG933">
        <f t="shared" si="1187"/>
        <v>77.694120155165777</v>
      </c>
      <c r="BH933">
        <f t="shared" si="1208"/>
        <v>133495658</v>
      </c>
      <c r="BI933">
        <f t="shared" si="1209"/>
        <v>1.7347482798649543</v>
      </c>
      <c r="BJ933">
        <f t="shared" si="1170"/>
        <v>1975</v>
      </c>
      <c r="BK933">
        <f t="shared" si="1210"/>
        <v>3.7977579501258296E-2</v>
      </c>
      <c r="BL933">
        <f t="shared" si="1211"/>
        <v>1.0379775795012582</v>
      </c>
      <c r="BM933">
        <f t="shared" si="1212"/>
        <v>15.491142369479512</v>
      </c>
      <c r="BN933">
        <f t="shared" si="1213"/>
        <v>557.41250600000001</v>
      </c>
      <c r="BO933">
        <f t="shared" si="1172"/>
        <v>540.02999880000004</v>
      </c>
      <c r="BP933">
        <f t="shared" si="1214"/>
        <v>516.13419029411762</v>
      </c>
      <c r="BQ933">
        <f t="shared" si="1215"/>
        <v>23.895808505882428</v>
      </c>
      <c r="BR933">
        <f t="shared" si="1216"/>
        <v>48.47497599999997</v>
      </c>
      <c r="BS933">
        <f t="shared" si="1217"/>
        <v>27.90002400000003</v>
      </c>
      <c r="BT933">
        <f t="shared" si="1218"/>
        <v>38.375</v>
      </c>
      <c r="BU933">
        <f t="shared" si="1219"/>
        <v>19.75</v>
      </c>
      <c r="BV933">
        <f t="shared" si="1220"/>
        <v>547.52666826666655</v>
      </c>
      <c r="BW933">
        <f t="shared" si="1221"/>
        <v>544.90357314285723</v>
      </c>
      <c r="BX933">
        <f t="shared" si="1222"/>
        <v>537.84091236363645</v>
      </c>
      <c r="BY933">
        <f t="shared" si="1223"/>
        <v>528.90274200952376</v>
      </c>
      <c r="BZ933">
        <f t="shared" si="1224"/>
        <v>570.375</v>
      </c>
      <c r="CA933">
        <f t="shared" si="1225"/>
        <v>507.64999399999999</v>
      </c>
      <c r="CB933">
        <f t="shared" si="1226"/>
        <v>533.06657305333329</v>
      </c>
      <c r="CC933">
        <f t="shared" si="1227"/>
        <v>529.72507401111113</v>
      </c>
      <c r="CD933">
        <f t="shared" si="1228"/>
        <v>523.4060105788891</v>
      </c>
      <c r="CE933">
        <f t="shared" si="1229"/>
        <v>515.34539653905347</v>
      </c>
      <c r="CF933">
        <f t="shared" si="1230"/>
        <v>546.375</v>
      </c>
      <c r="CG933">
        <f t="shared" si="1231"/>
        <v>552.47497599999997</v>
      </c>
      <c r="CH933">
        <f t="shared" si="1232"/>
        <v>540.04998799999998</v>
      </c>
    </row>
    <row r="934" spans="1:86">
      <c r="A934" s="1">
        <v>40833</v>
      </c>
      <c r="B934">
        <v>575.75</v>
      </c>
      <c r="C934">
        <v>577</v>
      </c>
      <c r="D934">
        <v>555.65002400000003</v>
      </c>
      <c r="E934">
        <v>560.125</v>
      </c>
      <c r="F934">
        <v>4358690</v>
      </c>
      <c r="G934">
        <f t="shared" si="1166"/>
        <v>-2531518.5651056571</v>
      </c>
      <c r="H934">
        <f t="shared" si="1194"/>
        <v>53528971.007018097</v>
      </c>
      <c r="I934">
        <f t="shared" si="1167"/>
        <v>567.13125600000001</v>
      </c>
      <c r="J934">
        <f t="shared" si="1174"/>
        <v>567.13125600000001</v>
      </c>
      <c r="K934">
        <f t="shared" si="1175"/>
        <v>516.06250750000004</v>
      </c>
      <c r="L934">
        <f t="shared" si="1176"/>
        <v>1</v>
      </c>
      <c r="M934">
        <f t="shared" si="1177"/>
        <v>10</v>
      </c>
      <c r="N934">
        <f t="shared" si="1178"/>
        <v>90</v>
      </c>
      <c r="O934">
        <f t="shared" si="1179"/>
        <v>0</v>
      </c>
      <c r="P934">
        <f t="shared" si="1154"/>
        <v>21.34997599999997</v>
      </c>
      <c r="Q934">
        <f t="shared" si="1155"/>
        <v>16.875</v>
      </c>
      <c r="R934">
        <f t="shared" si="1156"/>
        <v>4.4749759999999696</v>
      </c>
      <c r="S934">
        <f t="shared" si="1157"/>
        <v>21.34997599999997</v>
      </c>
      <c r="T934">
        <f t="shared" si="1193"/>
        <v>17.563352418242271</v>
      </c>
      <c r="U934">
        <f t="shared" si="1158"/>
        <v>-44.875</v>
      </c>
      <c r="V934">
        <f t="shared" si="1159"/>
        <v>45.40002400000003</v>
      </c>
      <c r="W934">
        <f t="shared" si="1160"/>
        <v>0</v>
      </c>
      <c r="X934">
        <f t="shared" si="1161"/>
        <v>45.40002400000003</v>
      </c>
      <c r="Y934">
        <f t="shared" si="1191"/>
        <v>5.1300775736429927</v>
      </c>
      <c r="Z934">
        <f t="shared" si="1192"/>
        <v>5.5086239998292834</v>
      </c>
      <c r="AA934">
        <f t="shared" si="1188"/>
        <v>29.208988417920771</v>
      </c>
      <c r="AB934">
        <f t="shared" si="1189"/>
        <v>31.36430829747356</v>
      </c>
      <c r="AC934">
        <f t="shared" si="1190"/>
        <v>3.5582013798582417</v>
      </c>
      <c r="AD934">
        <f t="shared" si="1198"/>
        <v>17.850500827307943</v>
      </c>
      <c r="AE934">
        <f t="shared" si="1171"/>
        <v>546.7150024</v>
      </c>
      <c r="AF934">
        <f t="shared" si="1173"/>
        <v>544.32083133333333</v>
      </c>
      <c r="AG934">
        <f t="shared" si="1195"/>
        <v>525.03875270000003</v>
      </c>
      <c r="AH934">
        <f t="shared" si="1180"/>
        <v>535.66000359999998</v>
      </c>
      <c r="AI934">
        <f t="shared" si="1181"/>
        <v>568.16227080389865</v>
      </c>
      <c r="AJ934">
        <f t="shared" si="1182"/>
        <v>503.15773639610131</v>
      </c>
      <c r="AK934">
        <f t="shared" si="1183"/>
        <v>0.87635830519948199</v>
      </c>
      <c r="AL934">
        <f t="shared" si="1162"/>
        <v>-0.58079802993689778</v>
      </c>
      <c r="AM934">
        <f t="shared" si="1163"/>
        <v>-2531518.5651056571</v>
      </c>
      <c r="AN934">
        <f t="shared" si="1196"/>
        <v>427972.58032845613</v>
      </c>
      <c r="AO934">
        <f t="shared" si="1197"/>
        <v>83873544</v>
      </c>
      <c r="AP934">
        <f t="shared" si="1199"/>
        <v>5.1025932602592316E-3</v>
      </c>
      <c r="AQ934">
        <f t="shared" si="1200"/>
        <v>550.7786306586313</v>
      </c>
      <c r="AR934">
        <f t="shared" si="1201"/>
        <v>538.98582104701359</v>
      </c>
      <c r="AS934">
        <f t="shared" si="1202"/>
        <v>540.04589381423716</v>
      </c>
      <c r="AT934">
        <f t="shared" si="1203"/>
        <v>529.11750855440323</v>
      </c>
      <c r="AU934">
        <f t="shared" si="1204"/>
        <v>536.99002681779359</v>
      </c>
      <c r="AV934">
        <f t="shared" si="1205"/>
        <v>526.36173947194015</v>
      </c>
      <c r="AW934">
        <f t="shared" si="1206"/>
        <v>10.628287345853437</v>
      </c>
      <c r="AX934">
        <f t="shared" si="1233"/>
        <v>5.6784143948953885</v>
      </c>
      <c r="AY934">
        <f t="shared" si="1207"/>
        <v>4.9498729509580484</v>
      </c>
      <c r="AZ934">
        <f t="shared" si="1164"/>
        <v>564.25834133333331</v>
      </c>
      <c r="BA934">
        <f t="shared" si="1165"/>
        <v>2459427189.7861867</v>
      </c>
      <c r="BB934">
        <f t="shared" si="1168"/>
        <v>2459427189.7861867</v>
      </c>
      <c r="BC934">
        <f t="shared" si="1169"/>
        <v>0</v>
      </c>
      <c r="BD934">
        <f t="shared" si="1184"/>
        <v>28526974930.581062</v>
      </c>
      <c r="BE934">
        <f t="shared" si="1185"/>
        <v>5804431351.7012157</v>
      </c>
      <c r="BF934">
        <f t="shared" si="1186"/>
        <v>4.9146890026049004</v>
      </c>
      <c r="BG934">
        <f t="shared" si="1187"/>
        <v>83.092940312506911</v>
      </c>
      <c r="BH934">
        <f t="shared" si="1208"/>
        <v>129136968</v>
      </c>
      <c r="BI934">
        <f t="shared" si="1209"/>
        <v>2.0191983096104238</v>
      </c>
      <c r="BJ934">
        <f t="shared" si="1170"/>
        <v>-800</v>
      </c>
      <c r="BK934">
        <f t="shared" si="1210"/>
        <v>-1.2342957901697156E-2</v>
      </c>
      <c r="BL934">
        <f t="shared" si="1211"/>
        <v>0.98765704209830285</v>
      </c>
      <c r="BM934">
        <f t="shared" si="1212"/>
        <v>17.130198913951403</v>
      </c>
      <c r="BN934">
        <f t="shared" si="1213"/>
        <v>566.32501200000002</v>
      </c>
      <c r="BO934">
        <f t="shared" si="1172"/>
        <v>547.19500120000009</v>
      </c>
      <c r="BP934">
        <f t="shared" si="1214"/>
        <v>518.73933770588246</v>
      </c>
      <c r="BQ934">
        <f t="shared" si="1215"/>
        <v>28.45566349411763</v>
      </c>
      <c r="BR934">
        <f t="shared" si="1216"/>
        <v>38.47497599999997</v>
      </c>
      <c r="BS934">
        <f t="shared" si="1217"/>
        <v>48.000030000000038</v>
      </c>
      <c r="BT934">
        <f t="shared" si="1218"/>
        <v>52.049987999999985</v>
      </c>
      <c r="BU934">
        <f t="shared" si="1219"/>
        <v>65.75</v>
      </c>
      <c r="BV934">
        <f t="shared" si="1220"/>
        <v>553.84833573333333</v>
      </c>
      <c r="BW934">
        <f t="shared" si="1221"/>
        <v>551.12619161904752</v>
      </c>
      <c r="BX934">
        <f t="shared" si="1222"/>
        <v>543.043184</v>
      </c>
      <c r="BY934">
        <f t="shared" si="1223"/>
        <v>532.46452746666671</v>
      </c>
      <c r="BZ934">
        <f t="shared" si="1224"/>
        <v>577</v>
      </c>
      <c r="CA934">
        <f t="shared" si="1225"/>
        <v>507.64999399999999</v>
      </c>
      <c r="CB934">
        <f t="shared" si="1226"/>
        <v>535.18383401333335</v>
      </c>
      <c r="CC934">
        <f t="shared" si="1227"/>
        <v>534.94228276666661</v>
      </c>
      <c r="CD934">
        <f t="shared" si="1228"/>
        <v>526.06876870904762</v>
      </c>
      <c r="CE934">
        <f t="shared" si="1229"/>
        <v>515.95810713065612</v>
      </c>
      <c r="CF934">
        <f t="shared" si="1230"/>
        <v>567.125</v>
      </c>
      <c r="CG934">
        <f t="shared" si="1231"/>
        <v>570.375</v>
      </c>
      <c r="CH934">
        <f t="shared" si="1232"/>
        <v>544.45001200000002</v>
      </c>
    </row>
    <row r="935" spans="1:86">
      <c r="A935" s="1">
        <v>40834</v>
      </c>
      <c r="B935">
        <v>531</v>
      </c>
      <c r="C935">
        <v>532.125</v>
      </c>
      <c r="D935">
        <v>510.25</v>
      </c>
      <c r="E935">
        <v>516.77502400000003</v>
      </c>
      <c r="F935">
        <v>12006778</v>
      </c>
      <c r="G935">
        <f t="shared" si="1166"/>
        <v>-4843850.9496985264</v>
      </c>
      <c r="H935">
        <f t="shared" si="1194"/>
        <v>48685120.057319567</v>
      </c>
      <c r="I935">
        <f t="shared" si="1167"/>
        <v>522.53750600000001</v>
      </c>
      <c r="J935">
        <f t="shared" si="1174"/>
        <v>567.13125600000001</v>
      </c>
      <c r="K935">
        <f t="shared" si="1175"/>
        <v>521.55624399999999</v>
      </c>
      <c r="L935">
        <f t="shared" si="1176"/>
        <v>2</v>
      </c>
      <c r="M935">
        <f t="shared" si="1177"/>
        <v>10</v>
      </c>
      <c r="N935">
        <f t="shared" si="1178"/>
        <v>80</v>
      </c>
      <c r="O935">
        <f t="shared" si="1179"/>
        <v>0</v>
      </c>
      <c r="P935">
        <f t="shared" si="1154"/>
        <v>21.875</v>
      </c>
      <c r="Q935">
        <f t="shared" si="1155"/>
        <v>15.34997599999997</v>
      </c>
      <c r="R935">
        <f t="shared" si="1156"/>
        <v>6.5250240000000304</v>
      </c>
      <c r="S935">
        <f t="shared" si="1157"/>
        <v>21.875</v>
      </c>
      <c r="T935">
        <f t="shared" si="1193"/>
        <v>17.871327245510681</v>
      </c>
      <c r="U935">
        <f t="shared" si="1158"/>
        <v>-4.9249879999999848</v>
      </c>
      <c r="V935">
        <f t="shared" si="1159"/>
        <v>-7.3499759999999696</v>
      </c>
      <c r="W935">
        <f t="shared" si="1160"/>
        <v>0</v>
      </c>
      <c r="X935">
        <f t="shared" si="1161"/>
        <v>0</v>
      </c>
      <c r="Y935">
        <f t="shared" si="1191"/>
        <v>4.7636434612399219</v>
      </c>
      <c r="Z935">
        <f t="shared" si="1192"/>
        <v>5.1151508569843349</v>
      </c>
      <c r="AA935">
        <f t="shared" si="1188"/>
        <v>26.655230447064643</v>
      </c>
      <c r="AB935">
        <f t="shared" si="1189"/>
        <v>28.62210952054091</v>
      </c>
      <c r="AC935">
        <f t="shared" si="1190"/>
        <v>3.5582013798582328</v>
      </c>
      <c r="AD935">
        <f t="shared" si="1198"/>
        <v>16.902251278837021</v>
      </c>
      <c r="AE935">
        <f t="shared" si="1171"/>
        <v>545.98500960000001</v>
      </c>
      <c r="AF935">
        <f t="shared" si="1173"/>
        <v>541.72500600000001</v>
      </c>
      <c r="AG935">
        <f t="shared" si="1195"/>
        <v>525.42625420000002</v>
      </c>
      <c r="AH935">
        <f t="shared" si="1180"/>
        <v>535.17250360000003</v>
      </c>
      <c r="AI935">
        <f t="shared" si="1181"/>
        <v>568.63280722733657</v>
      </c>
      <c r="AJ935">
        <f t="shared" si="1182"/>
        <v>501.71219997266343</v>
      </c>
      <c r="AK935">
        <f t="shared" si="1183"/>
        <v>0.22508498720003395</v>
      </c>
      <c r="AL935">
        <f t="shared" si="1162"/>
        <v>-0.40342637714285434</v>
      </c>
      <c r="AM935">
        <f t="shared" si="1163"/>
        <v>-4843850.9496985264</v>
      </c>
      <c r="AN935">
        <f t="shared" si="1196"/>
        <v>-3418971.5510892672</v>
      </c>
      <c r="AO935">
        <f t="shared" si="1197"/>
        <v>93640088</v>
      </c>
      <c r="AP935">
        <f t="shared" si="1199"/>
        <v>-3.6511836160270025E-2</v>
      </c>
      <c r="AQ935">
        <f t="shared" si="1200"/>
        <v>539.2174043946967</v>
      </c>
      <c r="AR935">
        <f t="shared" si="1201"/>
        <v>534.85023020861468</v>
      </c>
      <c r="AS935">
        <f t="shared" si="1202"/>
        <v>535.85713724767447</v>
      </c>
      <c r="AT935">
        <f t="shared" si="1203"/>
        <v>528.0066849445069</v>
      </c>
      <c r="AU935">
        <f t="shared" si="1204"/>
        <v>533.9577763951246</v>
      </c>
      <c r="AV935">
        <f t="shared" si="1205"/>
        <v>525.69066938890433</v>
      </c>
      <c r="AW935">
        <f t="shared" si="1206"/>
        <v>8.2671070062202716</v>
      </c>
      <c r="AX935">
        <f t="shared" si="1233"/>
        <v>6.1961529171603651</v>
      </c>
      <c r="AY935">
        <f t="shared" si="1207"/>
        <v>2.0709540890599065</v>
      </c>
      <c r="AZ935">
        <f t="shared" si="1164"/>
        <v>519.71667466666668</v>
      </c>
      <c r="BA935">
        <f t="shared" si="1165"/>
        <v>6240122735.6208906</v>
      </c>
      <c r="BB935">
        <f t="shared" si="1168"/>
        <v>0</v>
      </c>
      <c r="BC935">
        <f t="shared" si="1169"/>
        <v>6240122735.6208906</v>
      </c>
      <c r="BD935">
        <f t="shared" si="1184"/>
        <v>26484193046.214439</v>
      </c>
      <c r="BE935">
        <f t="shared" si="1185"/>
        <v>12044554087.322105</v>
      </c>
      <c r="BF935">
        <f t="shared" si="1186"/>
        <v>2.1988520998125831</v>
      </c>
      <c r="BG935">
        <f t="shared" si="1187"/>
        <v>68.738786014564766</v>
      </c>
      <c r="BH935">
        <f t="shared" si="1208"/>
        <v>117130190</v>
      </c>
      <c r="BI935">
        <f t="shared" si="1209"/>
        <v>1.5726181740738281</v>
      </c>
      <c r="BJ935">
        <f t="shared" si="1170"/>
        <v>-4434.997599999997</v>
      </c>
      <c r="BK935">
        <f t="shared" si="1210"/>
        <v>-7.7393396116938129E-2</v>
      </c>
      <c r="BL935">
        <f t="shared" si="1211"/>
        <v>0.92260660388306182</v>
      </c>
      <c r="BM935">
        <f t="shared" si="1212"/>
        <v>17.635128443862911</v>
      </c>
      <c r="BN935">
        <f t="shared" si="1213"/>
        <v>521.1875</v>
      </c>
      <c r="BO935">
        <f t="shared" si="1172"/>
        <v>545.80750119999993</v>
      </c>
      <c r="BP935">
        <f t="shared" si="1214"/>
        <v>520.02794064705893</v>
      </c>
      <c r="BQ935">
        <f t="shared" si="1215"/>
        <v>25.779560552941007</v>
      </c>
      <c r="BR935">
        <f t="shared" si="1216"/>
        <v>-6.1999519999999393</v>
      </c>
      <c r="BS935">
        <f t="shared" si="1217"/>
        <v>-4.2999879999999848</v>
      </c>
      <c r="BT935">
        <f t="shared" si="1218"/>
        <v>2.625</v>
      </c>
      <c r="BU935">
        <f t="shared" si="1219"/>
        <v>11.799987999999985</v>
      </c>
      <c r="BV935">
        <f t="shared" si="1220"/>
        <v>543.86834293333345</v>
      </c>
      <c r="BW935">
        <f t="shared" si="1221"/>
        <v>543.25596095238097</v>
      </c>
      <c r="BX935">
        <f t="shared" si="1222"/>
        <v>539.60955134545463</v>
      </c>
      <c r="BY935">
        <f t="shared" si="1223"/>
        <v>531.67750568571421</v>
      </c>
      <c r="BZ935">
        <f t="shared" si="1224"/>
        <v>577</v>
      </c>
      <c r="CA935">
        <f t="shared" si="1225"/>
        <v>510.25</v>
      </c>
      <c r="CB935">
        <f t="shared" si="1226"/>
        <v>546.55117858666665</v>
      </c>
      <c r="CC935">
        <f t="shared" si="1227"/>
        <v>536.27402934444444</v>
      </c>
      <c r="CD935">
        <f t="shared" si="1228"/>
        <v>528.13632953190483</v>
      </c>
      <c r="CE935">
        <f t="shared" si="1229"/>
        <v>518.06718573104149</v>
      </c>
      <c r="CF935">
        <f t="shared" si="1230"/>
        <v>560.125</v>
      </c>
      <c r="CG935">
        <f t="shared" si="1231"/>
        <v>577</v>
      </c>
      <c r="CH935">
        <f t="shared" si="1232"/>
        <v>555.65002400000003</v>
      </c>
    </row>
    <row r="936" spans="1:86">
      <c r="A936" s="1">
        <v>40835</v>
      </c>
      <c r="B936">
        <v>521.5</v>
      </c>
      <c r="C936">
        <v>527.20001200000002</v>
      </c>
      <c r="D936">
        <v>517.59997599999997</v>
      </c>
      <c r="E936">
        <v>524.47497599999997</v>
      </c>
      <c r="F936">
        <v>3827420</v>
      </c>
      <c r="G936">
        <f t="shared" si="1166"/>
        <v>1654541.2134787566</v>
      </c>
      <c r="H936">
        <f t="shared" si="1194"/>
        <v>50339661.270798326</v>
      </c>
      <c r="I936">
        <f t="shared" si="1167"/>
        <v>522.69374100000005</v>
      </c>
      <c r="J936">
        <f t="shared" si="1174"/>
        <v>567.13125600000001</v>
      </c>
      <c r="K936">
        <f t="shared" si="1175"/>
        <v>522.53750600000001</v>
      </c>
      <c r="L936">
        <f t="shared" si="1176"/>
        <v>3</v>
      </c>
      <c r="M936">
        <f t="shared" si="1177"/>
        <v>2</v>
      </c>
      <c r="N936">
        <f t="shared" si="1178"/>
        <v>70</v>
      </c>
      <c r="O936">
        <f t="shared" si="1179"/>
        <v>80</v>
      </c>
      <c r="P936">
        <f t="shared" si="1154"/>
        <v>9.6000360000000455</v>
      </c>
      <c r="Q936">
        <f t="shared" si="1155"/>
        <v>2.7250360000000455</v>
      </c>
      <c r="R936">
        <f t="shared" si="1156"/>
        <v>6.875</v>
      </c>
      <c r="S936">
        <f t="shared" si="1157"/>
        <v>9.6000360000000455</v>
      </c>
      <c r="T936">
        <f t="shared" si="1193"/>
        <v>17.280520727974206</v>
      </c>
      <c r="U936">
        <f t="shared" si="1158"/>
        <v>-3.7000120000000152</v>
      </c>
      <c r="V936">
        <f t="shared" si="1159"/>
        <v>2.4499519999999393</v>
      </c>
      <c r="W936">
        <f t="shared" si="1160"/>
        <v>0</v>
      </c>
      <c r="X936">
        <f t="shared" si="1161"/>
        <v>2.4499519999999393</v>
      </c>
      <c r="Y936">
        <f t="shared" si="1191"/>
        <v>4.4233832140084983</v>
      </c>
      <c r="Z936">
        <f t="shared" si="1192"/>
        <v>4.9247795100568785</v>
      </c>
      <c r="AA936">
        <f t="shared" si="1188"/>
        <v>25.597511114626297</v>
      </c>
      <c r="AB936">
        <f t="shared" si="1189"/>
        <v>28.499022613852738</v>
      </c>
      <c r="AC936">
        <f t="shared" si="1190"/>
        <v>5.363581174700931</v>
      </c>
      <c r="AD936">
        <f t="shared" si="1198"/>
        <v>16.008598559973972</v>
      </c>
      <c r="AE936">
        <f t="shared" si="1171"/>
        <v>542.97500000000002</v>
      </c>
      <c r="AF936">
        <f t="shared" si="1173"/>
        <v>542.40000399999997</v>
      </c>
      <c r="AG936">
        <f t="shared" si="1195"/>
        <v>525.20125419999999</v>
      </c>
      <c r="AH936">
        <f t="shared" si="1180"/>
        <v>535.3225036</v>
      </c>
      <c r="AI936">
        <f t="shared" si="1181"/>
        <v>568.57554685491596</v>
      </c>
      <c r="AJ936">
        <f t="shared" si="1182"/>
        <v>502.06946034508411</v>
      </c>
      <c r="AK936">
        <f t="shared" si="1183"/>
        <v>0.33689421270643505</v>
      </c>
      <c r="AL936">
        <f t="shared" si="1162"/>
        <v>0.43228629559305137</v>
      </c>
      <c r="AM936">
        <f t="shared" si="1163"/>
        <v>1654541.2134787566</v>
      </c>
      <c r="AN936">
        <f t="shared" si="1196"/>
        <v>-4245138.5029568505</v>
      </c>
      <c r="AO936">
        <f t="shared" si="1197"/>
        <v>93979522</v>
      </c>
      <c r="AP936">
        <f t="shared" si="1199"/>
        <v>-4.5170888429894869E-2</v>
      </c>
      <c r="AQ936">
        <f t="shared" si="1200"/>
        <v>534.20497874049977</v>
      </c>
      <c r="AR936">
        <f t="shared" si="1201"/>
        <v>531.31616801915948</v>
      </c>
      <c r="AS936">
        <f t="shared" si="1202"/>
        <v>533.80834822309305</v>
      </c>
      <c r="AT936">
        <f t="shared" si="1203"/>
        <v>527.6888311395013</v>
      </c>
      <c r="AU936">
        <f t="shared" si="1204"/>
        <v>532.53535633585591</v>
      </c>
      <c r="AV936">
        <f t="shared" si="1205"/>
        <v>525.60557085168102</v>
      </c>
      <c r="AW936">
        <f t="shared" si="1206"/>
        <v>6.9297854841748858</v>
      </c>
      <c r="AX936">
        <f t="shared" si="1233"/>
        <v>6.3428794305632694</v>
      </c>
      <c r="AY936">
        <f t="shared" si="1207"/>
        <v>0.58690605361161641</v>
      </c>
      <c r="AZ936">
        <f t="shared" si="1164"/>
        <v>523.09165466666661</v>
      </c>
      <c r="BA936">
        <f t="shared" si="1165"/>
        <v>2002091460.9042931</v>
      </c>
      <c r="BB936">
        <f t="shared" si="1168"/>
        <v>2002091460.9042931</v>
      </c>
      <c r="BC936">
        <f t="shared" si="1169"/>
        <v>0</v>
      </c>
      <c r="BD936">
        <f t="shared" si="1184"/>
        <v>26163354787.486156</v>
      </c>
      <c r="BE936">
        <f t="shared" si="1185"/>
        <v>12044554087.322105</v>
      </c>
      <c r="BF936">
        <f t="shared" si="1186"/>
        <v>2.1722144794903833</v>
      </c>
      <c r="BG936">
        <f t="shared" si="1187"/>
        <v>68.476280325135832</v>
      </c>
      <c r="BH936">
        <f t="shared" si="1208"/>
        <v>120957610</v>
      </c>
      <c r="BI936">
        <f t="shared" si="1209"/>
        <v>1.3184383630002241</v>
      </c>
      <c r="BJ936">
        <f t="shared" si="1170"/>
        <v>669.99519999999393</v>
      </c>
      <c r="BK936">
        <f t="shared" si="1210"/>
        <v>1.4900008015867151E-2</v>
      </c>
      <c r="BL936">
        <f t="shared" si="1211"/>
        <v>1.0149000080158672</v>
      </c>
      <c r="BM936">
        <f t="shared" si="1212"/>
        <v>17.52589263627253</v>
      </c>
      <c r="BN936">
        <f t="shared" si="1213"/>
        <v>522.39999399999999</v>
      </c>
      <c r="BO936">
        <f t="shared" si="1172"/>
        <v>542.71749879999993</v>
      </c>
      <c r="BP936">
        <f t="shared" si="1214"/>
        <v>520.77426417647064</v>
      </c>
      <c r="BQ936">
        <f t="shared" si="1215"/>
        <v>21.943234623529293</v>
      </c>
      <c r="BR936">
        <f t="shared" si="1216"/>
        <v>2.6999519999999393</v>
      </c>
      <c r="BS936">
        <f t="shared" si="1217"/>
        <v>-2.9000240000000304</v>
      </c>
      <c r="BT936">
        <f t="shared" si="1218"/>
        <v>-4.2999879999999848</v>
      </c>
      <c r="BU936">
        <f t="shared" si="1219"/>
        <v>-5.75</v>
      </c>
      <c r="BV936">
        <f t="shared" si="1220"/>
        <v>536.69833173333325</v>
      </c>
      <c r="BW936">
        <f t="shared" si="1221"/>
        <v>538.32738095238096</v>
      </c>
      <c r="BX936">
        <f t="shared" si="1222"/>
        <v>537.66454632727277</v>
      </c>
      <c r="BY936">
        <f t="shared" si="1223"/>
        <v>531.58690776190485</v>
      </c>
      <c r="BZ936">
        <f t="shared" si="1224"/>
        <v>577</v>
      </c>
      <c r="CA936">
        <f t="shared" si="1225"/>
        <v>510.25</v>
      </c>
      <c r="CB936">
        <f t="shared" si="1226"/>
        <v>550.31500119999998</v>
      </c>
      <c r="CC936">
        <f t="shared" si="1227"/>
        <v>545.85931615555558</v>
      </c>
      <c r="CD936">
        <f t="shared" si="1228"/>
        <v>530.09228996492072</v>
      </c>
      <c r="CE936">
        <f t="shared" si="1229"/>
        <v>515.89001963039732</v>
      </c>
      <c r="CF936">
        <f t="shared" si="1230"/>
        <v>516.77502400000003</v>
      </c>
      <c r="CG936">
        <f t="shared" si="1231"/>
        <v>532.125</v>
      </c>
      <c r="CH936">
        <f t="shared" si="1232"/>
        <v>510.25</v>
      </c>
    </row>
    <row r="937" spans="1:86">
      <c r="A937" s="1">
        <v>40836</v>
      </c>
      <c r="B937">
        <v>518</v>
      </c>
      <c r="C937">
        <v>523.5</v>
      </c>
      <c r="D937">
        <v>515.15002400000003</v>
      </c>
      <c r="E937">
        <v>522.45001200000002</v>
      </c>
      <c r="F937">
        <v>2245412</v>
      </c>
      <c r="G937">
        <f t="shared" si="1166"/>
        <v>1680702.4355519167</v>
      </c>
      <c r="H937">
        <f t="shared" si="1194"/>
        <v>52020363.706350245</v>
      </c>
      <c r="I937">
        <f t="shared" si="1167"/>
        <v>519.77500899999995</v>
      </c>
      <c r="J937">
        <f t="shared" si="1174"/>
        <v>567.13125600000001</v>
      </c>
      <c r="K937">
        <f t="shared" si="1175"/>
        <v>519.77500899999995</v>
      </c>
      <c r="L937">
        <f t="shared" si="1176"/>
        <v>4</v>
      </c>
      <c r="M937">
        <f t="shared" si="1177"/>
        <v>1</v>
      </c>
      <c r="N937">
        <f t="shared" si="1178"/>
        <v>60</v>
      </c>
      <c r="O937">
        <f t="shared" si="1179"/>
        <v>90</v>
      </c>
      <c r="P937">
        <f t="shared" si="1154"/>
        <v>8.3499759999999696</v>
      </c>
      <c r="Q937">
        <f t="shared" si="1155"/>
        <v>1.0499879999999848</v>
      </c>
      <c r="R937">
        <f t="shared" si="1156"/>
        <v>7.2999879999999848</v>
      </c>
      <c r="S937">
        <f t="shared" si="1157"/>
        <v>8.3499759999999696</v>
      </c>
      <c r="T937">
        <f t="shared" si="1193"/>
        <v>16.642624675976045</v>
      </c>
      <c r="U937">
        <f t="shared" si="1158"/>
        <v>6.5</v>
      </c>
      <c r="V937">
        <f t="shared" si="1159"/>
        <v>-6.3499759999999696</v>
      </c>
      <c r="W937">
        <f t="shared" si="1160"/>
        <v>6.5</v>
      </c>
      <c r="X937">
        <f t="shared" si="1161"/>
        <v>0</v>
      </c>
      <c r="Y937">
        <f t="shared" si="1191"/>
        <v>4.5717129844364637</v>
      </c>
      <c r="Z937">
        <f t="shared" si="1192"/>
        <v>4.5730095450528152</v>
      </c>
      <c r="AA937">
        <f t="shared" si="1188"/>
        <v>27.46990377687133</v>
      </c>
      <c r="AB937">
        <f t="shared" si="1189"/>
        <v>27.477694378663987</v>
      </c>
      <c r="AC937">
        <f t="shared" si="1190"/>
        <v>1.4178239002557292E-2</v>
      </c>
      <c r="AD937">
        <f t="shared" si="1198"/>
        <v>14.821326970242827</v>
      </c>
      <c r="AE937">
        <f t="shared" si="1171"/>
        <v>538.19000240000003</v>
      </c>
      <c r="AF937">
        <f t="shared" si="1173"/>
        <v>539.55416866666667</v>
      </c>
      <c r="AG937">
        <f t="shared" si="1195"/>
        <v>525.23625479999987</v>
      </c>
      <c r="AH937">
        <f t="shared" si="1180"/>
        <v>535.39000239999996</v>
      </c>
      <c r="AI937">
        <f t="shared" si="1181"/>
        <v>568.53533986929313</v>
      </c>
      <c r="AJ937">
        <f t="shared" si="1182"/>
        <v>502.24466493070685</v>
      </c>
      <c r="AK937">
        <f t="shared" si="1183"/>
        <v>0.30479923591081287</v>
      </c>
      <c r="AL937">
        <f t="shared" si="1162"/>
        <v>0.74850514540401347</v>
      </c>
      <c r="AM937">
        <f t="shared" si="1163"/>
        <v>1680702.4355519167</v>
      </c>
      <c r="AN937">
        <f t="shared" si="1196"/>
        <v>-988828.54194593523</v>
      </c>
      <c r="AO937">
        <f t="shared" si="1197"/>
        <v>93484174</v>
      </c>
      <c r="AP937">
        <f t="shared" si="1199"/>
        <v>-1.0577496699558315E-2</v>
      </c>
      <c r="AQ937">
        <f t="shared" si="1200"/>
        <v>530.20829004872985</v>
      </c>
      <c r="AR937">
        <f t="shared" si="1201"/>
        <v>529.49468171369904</v>
      </c>
      <c r="AS937">
        <f t="shared" si="1202"/>
        <v>531.76384770293635</v>
      </c>
      <c r="AT937">
        <f t="shared" si="1203"/>
        <v>527.21733741694618</v>
      </c>
      <c r="AU937">
        <f t="shared" si="1204"/>
        <v>531.02255468547753</v>
      </c>
      <c r="AV937">
        <f t="shared" si="1205"/>
        <v>525.38468173206331</v>
      </c>
      <c r="AW937">
        <f t="shared" si="1206"/>
        <v>5.6378729534142167</v>
      </c>
      <c r="AX937">
        <f t="shared" si="1233"/>
        <v>6.2018781351334589</v>
      </c>
      <c r="AY937">
        <f t="shared" si="1207"/>
        <v>-0.56400518171924219</v>
      </c>
      <c r="AZ937">
        <f t="shared" si="1164"/>
        <v>520.36667866666664</v>
      </c>
      <c r="BA937">
        <f t="shared" si="1165"/>
        <v>1168437584.6782773</v>
      </c>
      <c r="BB937">
        <f t="shared" si="1168"/>
        <v>0</v>
      </c>
      <c r="BC937">
        <f t="shared" si="1169"/>
        <v>1168437584.6782773</v>
      </c>
      <c r="BD937">
        <f t="shared" si="1184"/>
        <v>23325085739.821758</v>
      </c>
      <c r="BE937">
        <f t="shared" si="1185"/>
        <v>13212991672.000383</v>
      </c>
      <c r="BF937">
        <f t="shared" si="1186"/>
        <v>1.7653144964323173</v>
      </c>
      <c r="BG937">
        <f t="shared" si="1187"/>
        <v>63.837747884005445</v>
      </c>
      <c r="BH937">
        <f t="shared" si="1208"/>
        <v>118712198</v>
      </c>
      <c r="BI937">
        <f t="shared" si="1209"/>
        <v>1.0730942772879377</v>
      </c>
      <c r="BJ937">
        <f t="shared" si="1170"/>
        <v>-302.49639999999545</v>
      </c>
      <c r="BK937">
        <f t="shared" si="1210"/>
        <v>-3.8609353976117146E-3</v>
      </c>
      <c r="BL937">
        <f t="shared" si="1211"/>
        <v>0.99613906460238832</v>
      </c>
      <c r="BM937">
        <f t="shared" si="1212"/>
        <v>17.469126702981566</v>
      </c>
      <c r="BN937">
        <f t="shared" si="1213"/>
        <v>519.32501200000002</v>
      </c>
      <c r="BO937">
        <f t="shared" si="1172"/>
        <v>537.33000479999987</v>
      </c>
      <c r="BP937">
        <f t="shared" si="1214"/>
        <v>520.79521988235308</v>
      </c>
      <c r="BQ937">
        <f t="shared" si="1215"/>
        <v>16.534784917646789</v>
      </c>
      <c r="BR937">
        <f t="shared" si="1216"/>
        <v>-1.8250120000000152</v>
      </c>
      <c r="BS937">
        <f t="shared" si="1217"/>
        <v>-3.5999759999999696</v>
      </c>
      <c r="BT937">
        <f t="shared" si="1218"/>
        <v>-15.40002400000003</v>
      </c>
      <c r="BU937">
        <f t="shared" si="1219"/>
        <v>-19.549987999999985</v>
      </c>
      <c r="BV937">
        <f t="shared" si="1220"/>
        <v>529.85666906666665</v>
      </c>
      <c r="BW937">
        <f t="shared" si="1221"/>
        <v>532.62738323809526</v>
      </c>
      <c r="BX937">
        <f t="shared" si="1222"/>
        <v>535.32409330909093</v>
      </c>
      <c r="BY937">
        <f t="shared" si="1223"/>
        <v>531.3248846952381</v>
      </c>
      <c r="BZ937">
        <f t="shared" si="1224"/>
        <v>577</v>
      </c>
      <c r="CA937">
        <f t="shared" si="1225"/>
        <v>510.25</v>
      </c>
      <c r="CB937">
        <f t="shared" si="1226"/>
        <v>551.81466874666671</v>
      </c>
      <c r="CC937">
        <f t="shared" si="1227"/>
        <v>548.52152911111114</v>
      </c>
      <c r="CD937">
        <f t="shared" si="1228"/>
        <v>533.03972496492065</v>
      </c>
      <c r="CE937">
        <f t="shared" si="1229"/>
        <v>514.11800038104957</v>
      </c>
      <c r="CF937">
        <f t="shared" si="1230"/>
        <v>524.47497599999997</v>
      </c>
      <c r="CG937">
        <f t="shared" si="1231"/>
        <v>527.20001200000002</v>
      </c>
      <c r="CH937">
        <f t="shared" si="1232"/>
        <v>517.59997599999997</v>
      </c>
    </row>
    <row r="938" spans="1:86">
      <c r="A938" s="1">
        <v>40837</v>
      </c>
      <c r="B938">
        <v>527.45001200000002</v>
      </c>
      <c r="C938">
        <v>530</v>
      </c>
      <c r="D938">
        <v>521.5</v>
      </c>
      <c r="E938">
        <v>524.92498799999998</v>
      </c>
      <c r="F938">
        <v>2461130</v>
      </c>
      <c r="G938">
        <f t="shared" si="1166"/>
        <v>-477755.71377883229</v>
      </c>
      <c r="H938">
        <f t="shared" si="1194"/>
        <v>51542607.992571414</v>
      </c>
      <c r="I938">
        <f t="shared" si="1167"/>
        <v>525.96875</v>
      </c>
      <c r="J938">
        <f t="shared" si="1174"/>
        <v>567.13125600000001</v>
      </c>
      <c r="K938">
        <f t="shared" si="1175"/>
        <v>519.77500899999995</v>
      </c>
      <c r="L938">
        <f t="shared" si="1176"/>
        <v>5</v>
      </c>
      <c r="M938">
        <f t="shared" si="1177"/>
        <v>2</v>
      </c>
      <c r="N938">
        <f t="shared" si="1178"/>
        <v>50</v>
      </c>
      <c r="O938">
        <f t="shared" si="1179"/>
        <v>80</v>
      </c>
      <c r="P938">
        <f t="shared" si="1154"/>
        <v>8.5</v>
      </c>
      <c r="Q938">
        <f t="shared" si="1155"/>
        <v>5.0750120000000152</v>
      </c>
      <c r="R938">
        <f t="shared" si="1156"/>
        <v>3.4249879999999848</v>
      </c>
      <c r="S938">
        <f t="shared" si="1157"/>
        <v>8.5</v>
      </c>
      <c r="T938">
        <f t="shared" si="1193"/>
        <v>16.06100862769204</v>
      </c>
      <c r="U938">
        <f t="shared" si="1158"/>
        <v>16.15002400000003</v>
      </c>
      <c r="V938">
        <f t="shared" si="1159"/>
        <v>-8.25</v>
      </c>
      <c r="W938">
        <f t="shared" si="1160"/>
        <v>16.15002400000003</v>
      </c>
      <c r="X938">
        <f t="shared" si="1161"/>
        <v>0</v>
      </c>
      <c r="Y938">
        <f t="shared" si="1191"/>
        <v>5.3987351998338609</v>
      </c>
      <c r="Z938">
        <f t="shared" si="1192"/>
        <v>4.2463660061204713</v>
      </c>
      <c r="AA938">
        <f t="shared" si="1188"/>
        <v>33.613923788855196</v>
      </c>
      <c r="AB938">
        <f t="shared" si="1189"/>
        <v>26.438974690537055</v>
      </c>
      <c r="AC938">
        <f t="shared" si="1190"/>
        <v>11.947714898024939</v>
      </c>
      <c r="AD938">
        <f t="shared" si="1198"/>
        <v>15.085536719838951</v>
      </c>
      <c r="AE938">
        <f t="shared" si="1171"/>
        <v>529.75</v>
      </c>
      <c r="AF938">
        <f t="shared" si="1173"/>
        <v>535.97916666666663</v>
      </c>
      <c r="AG938">
        <f t="shared" si="1195"/>
        <v>526.62250359999996</v>
      </c>
      <c r="AH938">
        <f t="shared" si="1180"/>
        <v>535.4549988</v>
      </c>
      <c r="AI938">
        <f t="shared" si="1181"/>
        <v>568.51533773427411</v>
      </c>
      <c r="AJ938">
        <f t="shared" si="1182"/>
        <v>502.39465986572588</v>
      </c>
      <c r="AK938">
        <f t="shared" si="1183"/>
        <v>0.3407455709856107</v>
      </c>
      <c r="AL938">
        <f t="shared" si="1162"/>
        <v>-0.19412047058823886</v>
      </c>
      <c r="AM938">
        <f t="shared" si="1163"/>
        <v>-477755.71377883229</v>
      </c>
      <c r="AN938">
        <f t="shared" si="1196"/>
        <v>597123.05950468197</v>
      </c>
      <c r="AO938">
        <f t="shared" si="1197"/>
        <v>92803734</v>
      </c>
      <c r="AP938">
        <f t="shared" si="1199"/>
        <v>6.4342568317852598E-3</v>
      </c>
      <c r="AQ938">
        <f t="shared" si="1200"/>
        <v>528.4119673521617</v>
      </c>
      <c r="AR938">
        <f t="shared" si="1201"/>
        <v>532.45307242529486</v>
      </c>
      <c r="AS938">
        <f t="shared" si="1202"/>
        <v>530.53285295640785</v>
      </c>
      <c r="AT938">
        <f t="shared" si="1203"/>
        <v>527.01102596942098</v>
      </c>
      <c r="AU938">
        <f t="shared" si="1204"/>
        <v>530.10791968265585</v>
      </c>
      <c r="AV938">
        <f t="shared" si="1205"/>
        <v>525.35250317081886</v>
      </c>
      <c r="AW938">
        <f t="shared" si="1206"/>
        <v>4.7554165118369838</v>
      </c>
      <c r="AX938">
        <f t="shared" si="1233"/>
        <v>5.9125858104741642</v>
      </c>
      <c r="AY938">
        <f t="shared" si="1207"/>
        <v>-1.1571692986371804</v>
      </c>
      <c r="AZ938">
        <f t="shared" si="1164"/>
        <v>525.47499600000003</v>
      </c>
      <c r="BA938">
        <f t="shared" si="1165"/>
        <v>1293262276.9054801</v>
      </c>
      <c r="BB938">
        <f t="shared" si="1168"/>
        <v>1293262276.9054801</v>
      </c>
      <c r="BC938">
        <f t="shared" si="1169"/>
        <v>0</v>
      </c>
      <c r="BD938">
        <f t="shared" si="1184"/>
        <v>24618348016.727238</v>
      </c>
      <c r="BE938">
        <f t="shared" si="1185"/>
        <v>11807203858.036312</v>
      </c>
      <c r="BF938">
        <f t="shared" si="1186"/>
        <v>2.0850277773404668</v>
      </c>
      <c r="BG938">
        <f t="shared" si="1187"/>
        <v>67.585381002239217</v>
      </c>
      <c r="BH938">
        <f t="shared" si="1208"/>
        <v>121173328</v>
      </c>
      <c r="BI938">
        <f t="shared" si="1209"/>
        <v>0.90518584819434189</v>
      </c>
      <c r="BJ938">
        <f t="shared" si="1170"/>
        <v>147.49759999999696</v>
      </c>
      <c r="BK938">
        <f t="shared" si="1210"/>
        <v>4.737249388751032E-3</v>
      </c>
      <c r="BL938">
        <f t="shared" si="1211"/>
        <v>1.004737249388751</v>
      </c>
      <c r="BM938">
        <f t="shared" si="1212"/>
        <v>17.424328541574397</v>
      </c>
      <c r="BN938">
        <f t="shared" si="1213"/>
        <v>525.75</v>
      </c>
      <c r="BO938">
        <f t="shared" si="1172"/>
        <v>530.99750359999996</v>
      </c>
      <c r="BP938">
        <f t="shared" si="1214"/>
        <v>520.91470517647076</v>
      </c>
      <c r="BQ938">
        <f t="shared" si="1215"/>
        <v>10.082798423529198</v>
      </c>
      <c r="BR938">
        <f t="shared" si="1216"/>
        <v>-7.4249879999999848</v>
      </c>
      <c r="BS938">
        <f t="shared" si="1217"/>
        <v>-2.5</v>
      </c>
      <c r="BT938">
        <f t="shared" si="1218"/>
        <v>-7</v>
      </c>
      <c r="BU938">
        <f t="shared" si="1219"/>
        <v>3.4500120000000152</v>
      </c>
      <c r="BV938">
        <f t="shared" si="1220"/>
        <v>525.43499759999997</v>
      </c>
      <c r="BW938">
        <f t="shared" si="1221"/>
        <v>528.44761733333337</v>
      </c>
      <c r="BX938">
        <f t="shared" si="1222"/>
        <v>533.42136341818184</v>
      </c>
      <c r="BY938">
        <f t="shared" si="1223"/>
        <v>531.29524023809529</v>
      </c>
      <c r="BZ938">
        <f t="shared" si="1224"/>
        <v>577</v>
      </c>
      <c r="CA938">
        <f t="shared" si="1225"/>
        <v>510.25</v>
      </c>
      <c r="CB938">
        <f t="shared" si="1226"/>
        <v>538.61458633333336</v>
      </c>
      <c r="CC938">
        <f t="shared" si="1227"/>
        <v>549.17541840000001</v>
      </c>
      <c r="CD938">
        <f t="shared" si="1228"/>
        <v>536.05162848999987</v>
      </c>
      <c r="CE938">
        <f t="shared" si="1229"/>
        <v>517.18174978133868</v>
      </c>
      <c r="CF938">
        <f t="shared" si="1230"/>
        <v>522.45001200000002</v>
      </c>
      <c r="CG938">
        <f t="shared" si="1231"/>
        <v>523.5</v>
      </c>
      <c r="CH938">
        <f t="shared" si="1232"/>
        <v>515.15002400000003</v>
      </c>
    </row>
    <row r="939" spans="1:86">
      <c r="A939" s="1">
        <v>40840</v>
      </c>
      <c r="B939">
        <v>530</v>
      </c>
      <c r="C939">
        <v>546.15002400000003</v>
      </c>
      <c r="D939">
        <v>529.75</v>
      </c>
      <c r="E939">
        <v>539.875</v>
      </c>
      <c r="F939">
        <v>3271720</v>
      </c>
      <c r="G939">
        <f t="shared" si="1166"/>
        <v>768050.30765320081</v>
      </c>
      <c r="H939">
        <f t="shared" si="1194"/>
        <v>52310658.300224617</v>
      </c>
      <c r="I939">
        <f t="shared" si="1167"/>
        <v>536.44375600000001</v>
      </c>
      <c r="J939">
        <f t="shared" si="1174"/>
        <v>567.13125600000001</v>
      </c>
      <c r="K939">
        <f t="shared" si="1175"/>
        <v>519.77500899999995</v>
      </c>
      <c r="L939">
        <f t="shared" si="1176"/>
        <v>6</v>
      </c>
      <c r="M939">
        <f t="shared" si="1177"/>
        <v>3</v>
      </c>
      <c r="N939">
        <f t="shared" si="1178"/>
        <v>40</v>
      </c>
      <c r="O939">
        <f t="shared" si="1179"/>
        <v>70</v>
      </c>
      <c r="P939">
        <f t="shared" si="1154"/>
        <v>16.40002400000003</v>
      </c>
      <c r="Q939">
        <f t="shared" si="1155"/>
        <v>6.2750240000000304</v>
      </c>
      <c r="R939">
        <f t="shared" si="1156"/>
        <v>10.125</v>
      </c>
      <c r="S939">
        <f t="shared" si="1157"/>
        <v>16.40002400000003</v>
      </c>
      <c r="T939">
        <f t="shared" si="1193"/>
        <v>16.085224011428327</v>
      </c>
      <c r="U939">
        <f t="shared" si="1158"/>
        <v>7.3499759999999696</v>
      </c>
      <c r="V939">
        <f t="shared" si="1159"/>
        <v>-5.9749759999999696</v>
      </c>
      <c r="W939">
        <f t="shared" si="1160"/>
        <v>7.3499759999999696</v>
      </c>
      <c r="X939">
        <f t="shared" si="1161"/>
        <v>0</v>
      </c>
      <c r="Y939">
        <f t="shared" si="1191"/>
        <v>5.5381095427028688</v>
      </c>
      <c r="Z939">
        <f t="shared" si="1192"/>
        <v>3.9430541485404373</v>
      </c>
      <c r="AA939">
        <f t="shared" si="1188"/>
        <v>34.42979431786663</v>
      </c>
      <c r="AB939">
        <f t="shared" si="1189"/>
        <v>24.513517161706623</v>
      </c>
      <c r="AC939">
        <f t="shared" si="1190"/>
        <v>16.823413729641711</v>
      </c>
      <c r="AD939">
        <f t="shared" si="1198"/>
        <v>15.448429771406991</v>
      </c>
      <c r="AE939">
        <f t="shared" si="1171"/>
        <v>525.70000000000005</v>
      </c>
      <c r="AF939">
        <f t="shared" si="1173"/>
        <v>531.4375</v>
      </c>
      <c r="AG939">
        <f t="shared" si="1195"/>
        <v>528.8587538999999</v>
      </c>
      <c r="AH939">
        <f t="shared" si="1180"/>
        <v>536.20750120000002</v>
      </c>
      <c r="AI939">
        <f t="shared" si="1181"/>
        <v>569.29343580382499</v>
      </c>
      <c r="AJ939">
        <f t="shared" si="1182"/>
        <v>503.12156659617506</v>
      </c>
      <c r="AK939">
        <f t="shared" si="1183"/>
        <v>0.55542383559532249</v>
      </c>
      <c r="AL939">
        <f t="shared" si="1162"/>
        <v>0.23475429060347489</v>
      </c>
      <c r="AM939">
        <f t="shared" si="1163"/>
        <v>768050.30765320081</v>
      </c>
      <c r="AN939">
        <f t="shared" si="1196"/>
        <v>3685618.3241523295</v>
      </c>
      <c r="AO939">
        <f t="shared" si="1197"/>
        <v>91511222</v>
      </c>
      <c r="AP939">
        <f t="shared" si="1199"/>
        <v>4.0275042159882091E-2</v>
      </c>
      <c r="AQ939">
        <f t="shared" si="1200"/>
        <v>532.30939845242676</v>
      </c>
      <c r="AR939">
        <f t="shared" si="1201"/>
        <v>537.26157520408583</v>
      </c>
      <c r="AS939">
        <f t="shared" si="1202"/>
        <v>532.21443942425446</v>
      </c>
      <c r="AT939">
        <f t="shared" si="1203"/>
        <v>528.16878363217313</v>
      </c>
      <c r="AU939">
        <f t="shared" si="1204"/>
        <v>531.57298173025742</v>
      </c>
      <c r="AV939">
        <f t="shared" si="1205"/>
        <v>526.36907794886156</v>
      </c>
      <c r="AW939">
        <f t="shared" si="1206"/>
        <v>5.2039037813958657</v>
      </c>
      <c r="AX939">
        <f t="shared" si="1233"/>
        <v>5.7708494046585042</v>
      </c>
      <c r="AY939">
        <f t="shared" si="1207"/>
        <v>-0.56694562326263842</v>
      </c>
      <c r="AZ939">
        <f t="shared" si="1164"/>
        <v>538.59167466666668</v>
      </c>
      <c r="BA939">
        <f t="shared" si="1165"/>
        <v>1762121153.8404267</v>
      </c>
      <c r="BB939">
        <f t="shared" si="1168"/>
        <v>1762121153.8404267</v>
      </c>
      <c r="BC939">
        <f t="shared" si="1169"/>
        <v>0</v>
      </c>
      <c r="BD939">
        <f t="shared" si="1184"/>
        <v>26380469170.567665</v>
      </c>
      <c r="BE939">
        <f t="shared" si="1185"/>
        <v>9761155961.2103386</v>
      </c>
      <c r="BF939">
        <f t="shared" si="1186"/>
        <v>2.7025968312974897</v>
      </c>
      <c r="BG939">
        <f t="shared" si="1187"/>
        <v>72.991928487942531</v>
      </c>
      <c r="BH939">
        <f t="shared" si="1208"/>
        <v>124445048</v>
      </c>
      <c r="BI939">
        <f t="shared" si="1209"/>
        <v>0.98864162037676573</v>
      </c>
      <c r="BJ939">
        <f t="shared" si="1170"/>
        <v>1395.0012000000015</v>
      </c>
      <c r="BK939">
        <f t="shared" si="1210"/>
        <v>2.8480282596110695E-2</v>
      </c>
      <c r="BL939">
        <f t="shared" si="1211"/>
        <v>1.0284802825961108</v>
      </c>
      <c r="BM939">
        <f t="shared" si="1212"/>
        <v>17.437818643911271</v>
      </c>
      <c r="BN939">
        <f t="shared" si="1213"/>
        <v>537.95001200000002</v>
      </c>
      <c r="BO939">
        <f t="shared" si="1172"/>
        <v>525.3225036</v>
      </c>
      <c r="BP939">
        <f t="shared" si="1214"/>
        <v>521.79816167647073</v>
      </c>
      <c r="BQ939">
        <f t="shared" si="1215"/>
        <v>3.5243419235292777</v>
      </c>
      <c r="BR939">
        <f t="shared" si="1216"/>
        <v>19.450012000000015</v>
      </c>
      <c r="BS939">
        <f t="shared" si="1217"/>
        <v>12.5</v>
      </c>
      <c r="BT939">
        <f t="shared" si="1218"/>
        <v>7.1500240000000304</v>
      </c>
      <c r="BU939">
        <f t="shared" si="1219"/>
        <v>-7.5</v>
      </c>
      <c r="BV939">
        <f t="shared" si="1220"/>
        <v>528.80999759999997</v>
      </c>
      <c r="BW939">
        <f t="shared" si="1221"/>
        <v>529.56071257142855</v>
      </c>
      <c r="BX939">
        <f t="shared" si="1222"/>
        <v>534.22500000000002</v>
      </c>
      <c r="BY939">
        <f t="shared" si="1223"/>
        <v>532.55738275238105</v>
      </c>
      <c r="BZ939">
        <f t="shared" si="1224"/>
        <v>577</v>
      </c>
      <c r="CA939">
        <f t="shared" si="1225"/>
        <v>510.25</v>
      </c>
      <c r="CB939">
        <f t="shared" si="1226"/>
        <v>521.29792226666666</v>
      </c>
      <c r="CC939">
        <f t="shared" si="1227"/>
        <v>537.41840527777777</v>
      </c>
      <c r="CD939">
        <f t="shared" si="1228"/>
        <v>536.60717726000007</v>
      </c>
      <c r="CE939">
        <f t="shared" si="1229"/>
        <v>521.45987733706681</v>
      </c>
      <c r="CF939">
        <f t="shared" si="1230"/>
        <v>524.92498799999998</v>
      </c>
      <c r="CG939">
        <f t="shared" si="1231"/>
        <v>530</v>
      </c>
      <c r="CH939">
        <f t="shared" si="1232"/>
        <v>521.5</v>
      </c>
    </row>
    <row r="940" spans="1:86">
      <c r="A940" s="1">
        <v>40841</v>
      </c>
      <c r="B940">
        <v>544.5</v>
      </c>
      <c r="C940">
        <v>553.5</v>
      </c>
      <c r="D940">
        <v>535.72497599999997</v>
      </c>
      <c r="E940">
        <v>549.32501200000002</v>
      </c>
      <c r="F940">
        <v>4158746</v>
      </c>
      <c r="G940">
        <f t="shared" si="1166"/>
        <v>2205137.988551137</v>
      </c>
      <c r="H940">
        <f t="shared" si="1194"/>
        <v>54515796.288775757</v>
      </c>
      <c r="I940">
        <f t="shared" si="1167"/>
        <v>545.76249699999994</v>
      </c>
      <c r="J940">
        <f t="shared" si="1174"/>
        <v>567.13125600000001</v>
      </c>
      <c r="K940">
        <f t="shared" si="1175"/>
        <v>519.77500899999995</v>
      </c>
      <c r="L940">
        <f t="shared" si="1176"/>
        <v>7</v>
      </c>
      <c r="M940">
        <f t="shared" si="1177"/>
        <v>4</v>
      </c>
      <c r="N940">
        <f t="shared" si="1178"/>
        <v>30</v>
      </c>
      <c r="O940">
        <f t="shared" si="1179"/>
        <v>60</v>
      </c>
      <c r="P940">
        <f t="shared" si="1154"/>
        <v>17.77502400000003</v>
      </c>
      <c r="Q940">
        <f t="shared" si="1155"/>
        <v>4.1749879999999848</v>
      </c>
      <c r="R940">
        <f t="shared" si="1156"/>
        <v>13.600036000000046</v>
      </c>
      <c r="S940">
        <f t="shared" si="1157"/>
        <v>17.77502400000003</v>
      </c>
      <c r="T940">
        <f t="shared" si="1193"/>
        <v>16.205924010612019</v>
      </c>
      <c r="U940">
        <f t="shared" si="1158"/>
        <v>16.049987999999985</v>
      </c>
      <c r="V940">
        <f t="shared" si="1159"/>
        <v>-19.77502400000003</v>
      </c>
      <c r="W940">
        <f t="shared" si="1160"/>
        <v>16.049987999999985</v>
      </c>
      <c r="X940">
        <f t="shared" si="1161"/>
        <v>0</v>
      </c>
      <c r="Y940">
        <f t="shared" si="1191"/>
        <v>6.2889580039383768</v>
      </c>
      <c r="Z940">
        <f t="shared" si="1192"/>
        <v>3.6614074236446918</v>
      </c>
      <c r="AA940">
        <f t="shared" si="1188"/>
        <v>38.806537657588791</v>
      </c>
      <c r="AB940">
        <f t="shared" si="1189"/>
        <v>22.593018585346421</v>
      </c>
      <c r="AC940">
        <f t="shared" si="1190"/>
        <v>26.406573702408377</v>
      </c>
      <c r="AD940">
        <f t="shared" si="1198"/>
        <v>16.384200870350323</v>
      </c>
      <c r="AE940">
        <f t="shared" si="1171"/>
        <v>532.20999759999995</v>
      </c>
      <c r="AF940">
        <f t="shared" si="1173"/>
        <v>529.63750200000004</v>
      </c>
      <c r="AG940">
        <f t="shared" si="1195"/>
        <v>531.40125419999993</v>
      </c>
      <c r="AH940">
        <f t="shared" si="1180"/>
        <v>539.09750359999998</v>
      </c>
      <c r="AI940">
        <f t="shared" si="1181"/>
        <v>571.19833162347732</v>
      </c>
      <c r="AJ940">
        <f t="shared" si="1182"/>
        <v>506.99667557652259</v>
      </c>
      <c r="AK940">
        <f t="shared" si="1183"/>
        <v>0.65930287518627306</v>
      </c>
      <c r="AL940">
        <f t="shared" si="1162"/>
        <v>0.53024108434396744</v>
      </c>
      <c r="AM940">
        <f t="shared" si="1163"/>
        <v>2205137.988551137</v>
      </c>
      <c r="AN940">
        <f t="shared" si="1196"/>
        <v>4422413.7608195664</v>
      </c>
      <c r="AO940">
        <f t="shared" si="1197"/>
        <v>92281490</v>
      </c>
      <c r="AP940">
        <f t="shared" si="1199"/>
        <v>4.7923085776135244E-2</v>
      </c>
      <c r="AQ940">
        <f t="shared" si="1200"/>
        <v>538.09470705860167</v>
      </c>
      <c r="AR940">
        <f t="shared" si="1201"/>
        <v>543.95577627092132</v>
      </c>
      <c r="AS940">
        <f t="shared" si="1202"/>
        <v>535.29434248788868</v>
      </c>
      <c r="AT940">
        <f t="shared" si="1203"/>
        <v>530.07284418527752</v>
      </c>
      <c r="AU940">
        <f t="shared" si="1204"/>
        <v>534.23578627071879</v>
      </c>
      <c r="AV940">
        <f t="shared" si="1205"/>
        <v>527.97599333244125</v>
      </c>
      <c r="AW940">
        <f t="shared" si="1206"/>
        <v>6.2597929382775419</v>
      </c>
      <c r="AX940">
        <f t="shared" si="1233"/>
        <v>5.8686381113823121</v>
      </c>
      <c r="AY940">
        <f t="shared" si="1207"/>
        <v>0.39115482689522985</v>
      </c>
      <c r="AZ940">
        <f t="shared" si="1164"/>
        <v>546.18332933333329</v>
      </c>
      <c r="BA940">
        <f t="shared" si="1165"/>
        <v>2271437736.1316824</v>
      </c>
      <c r="BB940">
        <f t="shared" si="1168"/>
        <v>2271437736.1316824</v>
      </c>
      <c r="BC940">
        <f t="shared" si="1169"/>
        <v>0</v>
      </c>
      <c r="BD940">
        <f t="shared" si="1184"/>
        <v>26187381975.45137</v>
      </c>
      <c r="BE940">
        <f t="shared" si="1185"/>
        <v>9761155961.2103386</v>
      </c>
      <c r="BF940">
        <f t="shared" si="1186"/>
        <v>2.6828156500640787</v>
      </c>
      <c r="BG940">
        <f t="shared" si="1187"/>
        <v>72.846862427593933</v>
      </c>
      <c r="BH940">
        <f t="shared" si="1208"/>
        <v>128603794</v>
      </c>
      <c r="BI940">
        <f t="shared" si="1209"/>
        <v>1.1856207511950358</v>
      </c>
      <c r="BJ940">
        <f t="shared" si="1170"/>
        <v>845.00120000000152</v>
      </c>
      <c r="BK940">
        <f t="shared" si="1210"/>
        <v>1.7504074091224849E-2</v>
      </c>
      <c r="BL940">
        <f t="shared" si="1211"/>
        <v>1.0175040740912249</v>
      </c>
      <c r="BM940">
        <f t="shared" si="1212"/>
        <v>16.918621888591595</v>
      </c>
      <c r="BN940">
        <f t="shared" si="1213"/>
        <v>544.61248799999998</v>
      </c>
      <c r="BO940">
        <f t="shared" si="1172"/>
        <v>530.00750119999998</v>
      </c>
      <c r="BP940">
        <f t="shared" si="1214"/>
        <v>522.76470544117649</v>
      </c>
      <c r="BQ940">
        <f t="shared" si="1215"/>
        <v>7.2427957588234904</v>
      </c>
      <c r="BR940">
        <f t="shared" si="1216"/>
        <v>9.7999879999999848</v>
      </c>
      <c r="BS940">
        <f t="shared" si="1217"/>
        <v>4.7249759999999696</v>
      </c>
      <c r="BT940">
        <f t="shared" si="1218"/>
        <v>8.7999879999999848</v>
      </c>
      <c r="BU940">
        <f t="shared" si="1219"/>
        <v>11.5</v>
      </c>
      <c r="BV940">
        <f t="shared" si="1220"/>
        <v>536.68500160000008</v>
      </c>
      <c r="BW940">
        <f t="shared" si="1221"/>
        <v>534.67143028571434</v>
      </c>
      <c r="BX940">
        <f t="shared" si="1222"/>
        <v>536.61000196363636</v>
      </c>
      <c r="BY940">
        <f t="shared" si="1223"/>
        <v>534.5065501904761</v>
      </c>
      <c r="BZ940">
        <f t="shared" si="1224"/>
        <v>577</v>
      </c>
      <c r="CA940">
        <f t="shared" si="1225"/>
        <v>510.25</v>
      </c>
      <c r="CB940">
        <f t="shared" si="1226"/>
        <v>526.40574071999993</v>
      </c>
      <c r="CC940">
        <f t="shared" si="1227"/>
        <v>522.6878522222222</v>
      </c>
      <c r="CD940">
        <f t="shared" si="1228"/>
        <v>542.94863974539692</v>
      </c>
      <c r="CE940">
        <f t="shared" si="1229"/>
        <v>526.43068072634844</v>
      </c>
      <c r="CF940">
        <f t="shared" si="1230"/>
        <v>539.875</v>
      </c>
      <c r="CG940">
        <f t="shared" si="1231"/>
        <v>546.15002400000003</v>
      </c>
      <c r="CH940">
        <f t="shared" si="1232"/>
        <v>529.75</v>
      </c>
    </row>
    <row r="941" spans="1:86">
      <c r="A941" s="1">
        <v>40844</v>
      </c>
      <c r="B941">
        <v>564.5</v>
      </c>
      <c r="C941">
        <v>569.54998799999998</v>
      </c>
      <c r="D941">
        <v>555.5</v>
      </c>
      <c r="E941">
        <v>560.75</v>
      </c>
      <c r="F941">
        <v>3259116</v>
      </c>
      <c r="G941">
        <f t="shared" si="1166"/>
        <v>-823475.6279228112</v>
      </c>
      <c r="H941">
        <f t="shared" si="1194"/>
        <v>53692320.660852946</v>
      </c>
      <c r="I941">
        <f t="shared" si="1167"/>
        <v>562.57499699999994</v>
      </c>
      <c r="J941">
        <f t="shared" si="1174"/>
        <v>567.13125600000001</v>
      </c>
      <c r="K941">
        <f t="shared" si="1175"/>
        <v>519.77500899999995</v>
      </c>
      <c r="L941">
        <f t="shared" si="1176"/>
        <v>8</v>
      </c>
      <c r="M941">
        <f t="shared" si="1177"/>
        <v>5</v>
      </c>
      <c r="N941">
        <f t="shared" si="1178"/>
        <v>20</v>
      </c>
      <c r="O941">
        <f t="shared" si="1179"/>
        <v>50</v>
      </c>
      <c r="P941">
        <f t="shared" si="1154"/>
        <v>14.049987999999985</v>
      </c>
      <c r="Q941">
        <f t="shared" si="1155"/>
        <v>8.7999879999999848</v>
      </c>
      <c r="R941">
        <f t="shared" si="1156"/>
        <v>5.25</v>
      </c>
      <c r="S941">
        <f t="shared" si="1157"/>
        <v>14.049987999999985</v>
      </c>
      <c r="T941">
        <f t="shared" si="1193"/>
        <v>16.051928581282588</v>
      </c>
      <c r="U941">
        <f t="shared" si="1158"/>
        <v>-3.5499879999999848</v>
      </c>
      <c r="V941">
        <f t="shared" si="1159"/>
        <v>-0.5</v>
      </c>
      <c r="W941">
        <f t="shared" si="1160"/>
        <v>0</v>
      </c>
      <c r="X941">
        <f t="shared" si="1161"/>
        <v>0</v>
      </c>
      <c r="Y941">
        <f t="shared" si="1191"/>
        <v>5.8397467179427789</v>
      </c>
      <c r="Z941">
        <f t="shared" si="1192"/>
        <v>3.3998783219557853</v>
      </c>
      <c r="AA941">
        <f t="shared" si="1188"/>
        <v>36.380343261383793</v>
      </c>
      <c r="AB941">
        <f t="shared" si="1189"/>
        <v>21.180497438296765</v>
      </c>
      <c r="AC941">
        <f t="shared" si="1190"/>
        <v>26.406573702408387</v>
      </c>
      <c r="AD941">
        <f t="shared" si="1198"/>
        <v>16.911829946570272</v>
      </c>
      <c r="AE941">
        <f t="shared" si="1171"/>
        <v>539.4650024</v>
      </c>
      <c r="AF941">
        <f t="shared" si="1173"/>
        <v>536.96666466666659</v>
      </c>
      <c r="AG941">
        <f t="shared" si="1195"/>
        <v>533.42500299999995</v>
      </c>
      <c r="AH941">
        <f t="shared" si="1180"/>
        <v>541.22000120000007</v>
      </c>
      <c r="AI941">
        <f t="shared" si="1181"/>
        <v>575.85960723425603</v>
      </c>
      <c r="AJ941">
        <f t="shared" si="1182"/>
        <v>506.58039516574411</v>
      </c>
      <c r="AK941">
        <f t="shared" si="1183"/>
        <v>0.78190272690581741</v>
      </c>
      <c r="AL941">
        <f t="shared" si="1162"/>
        <v>-0.25266840085557285</v>
      </c>
      <c r="AM941">
        <f t="shared" si="1163"/>
        <v>-823475.6279228112</v>
      </c>
      <c r="AN941">
        <f t="shared" si="1196"/>
        <v>539087.40470474318</v>
      </c>
      <c r="AO941">
        <f t="shared" si="1197"/>
        <v>91576028</v>
      </c>
      <c r="AP941">
        <f t="shared" si="1199"/>
        <v>5.8867742626350118E-3</v>
      </c>
      <c r="AQ941">
        <f t="shared" si="1200"/>
        <v>545.79750665867709</v>
      </c>
      <c r="AR941">
        <f t="shared" si="1201"/>
        <v>547.92988687370871</v>
      </c>
      <c r="AS941">
        <f t="shared" si="1202"/>
        <v>539.87636084006874</v>
      </c>
      <c r="AT941">
        <f t="shared" si="1203"/>
        <v>532.83378820860253</v>
      </c>
      <c r="AU941">
        <f t="shared" si="1204"/>
        <v>538.21291833011094</v>
      </c>
      <c r="AV941">
        <f t="shared" si="1205"/>
        <v>530.27017379917038</v>
      </c>
      <c r="AW941">
        <f t="shared" si="1206"/>
        <v>7.9427445309405584</v>
      </c>
      <c r="AX941">
        <f t="shared" si="1233"/>
        <v>6.2834593952939617</v>
      </c>
      <c r="AY941">
        <f t="shared" si="1207"/>
        <v>1.6592851356465967</v>
      </c>
      <c r="AZ941">
        <f t="shared" si="1164"/>
        <v>561.93332933333329</v>
      </c>
      <c r="BA941">
        <f t="shared" si="1165"/>
        <v>1831405904.5635359</v>
      </c>
      <c r="BB941">
        <f t="shared" si="1168"/>
        <v>1831405904.5635359</v>
      </c>
      <c r="BC941">
        <f t="shared" si="1169"/>
        <v>0</v>
      </c>
      <c r="BD941">
        <f t="shared" si="1184"/>
        <v>26227169868.00948</v>
      </c>
      <c r="BE941">
        <f t="shared" si="1185"/>
        <v>9761155961.2103386</v>
      </c>
      <c r="BF941">
        <f t="shared" si="1186"/>
        <v>2.6868917956267784</v>
      </c>
      <c r="BG941">
        <f t="shared" si="1187"/>
        <v>72.876882332534024</v>
      </c>
      <c r="BH941">
        <f t="shared" si="1208"/>
        <v>131862910</v>
      </c>
      <c r="BI941">
        <f t="shared" si="1209"/>
        <v>1.497867487819279</v>
      </c>
      <c r="BJ941">
        <f t="shared" si="1170"/>
        <v>1042.4987999999985</v>
      </c>
      <c r="BK941">
        <f t="shared" si="1210"/>
        <v>2.0798230101344784E-2</v>
      </c>
      <c r="BL941">
        <f t="shared" si="1211"/>
        <v>1.0207982301013447</v>
      </c>
      <c r="BM941">
        <f t="shared" si="1212"/>
        <v>18.256675386526332</v>
      </c>
      <c r="BN941">
        <f t="shared" si="1213"/>
        <v>562.52499399999999</v>
      </c>
      <c r="BO941">
        <f t="shared" si="1172"/>
        <v>538.03250120000007</v>
      </c>
      <c r="BP941">
        <f t="shared" si="1214"/>
        <v>524.05220526470578</v>
      </c>
      <c r="BQ941">
        <f t="shared" si="1215"/>
        <v>13.980295935294293</v>
      </c>
      <c r="BR941">
        <f t="shared" si="1216"/>
        <v>14.375</v>
      </c>
      <c r="BS941">
        <f t="shared" si="1217"/>
        <v>15.450012000000015</v>
      </c>
      <c r="BT941">
        <f t="shared" si="1218"/>
        <v>17.075012000000015</v>
      </c>
      <c r="BU941">
        <f t="shared" si="1219"/>
        <v>16.25</v>
      </c>
      <c r="BV941">
        <f t="shared" si="1220"/>
        <v>546.19833573333335</v>
      </c>
      <c r="BW941">
        <f t="shared" si="1221"/>
        <v>543.56071542857148</v>
      </c>
      <c r="BX941">
        <f t="shared" si="1222"/>
        <v>540.54681949090912</v>
      </c>
      <c r="BY941">
        <f t="shared" si="1223"/>
        <v>537.30166883809534</v>
      </c>
      <c r="BZ941">
        <f t="shared" si="1224"/>
        <v>577</v>
      </c>
      <c r="CA941">
        <f t="shared" si="1225"/>
        <v>510.25</v>
      </c>
      <c r="CB941">
        <f t="shared" si="1226"/>
        <v>529.76592014666676</v>
      </c>
      <c r="CC941">
        <f t="shared" si="1227"/>
        <v>528.16589471111104</v>
      </c>
      <c r="CD941">
        <f t="shared" si="1228"/>
        <v>544.66290879142855</v>
      </c>
      <c r="CE941">
        <f t="shared" si="1229"/>
        <v>527.82757144808591</v>
      </c>
      <c r="CF941">
        <f t="shared" si="1230"/>
        <v>549.32501200000002</v>
      </c>
      <c r="CG941">
        <f t="shared" si="1231"/>
        <v>553.5</v>
      </c>
      <c r="CH941">
        <f t="shared" si="1232"/>
        <v>535.72497599999997</v>
      </c>
    </row>
    <row r="942" spans="1:86">
      <c r="A942" s="1">
        <v>40847</v>
      </c>
      <c r="B942">
        <v>560</v>
      </c>
      <c r="C942">
        <v>566</v>
      </c>
      <c r="D942">
        <v>556</v>
      </c>
      <c r="E942">
        <v>557.90002400000003</v>
      </c>
      <c r="F942">
        <v>1778740</v>
      </c>
      <c r="G942">
        <f t="shared" si="1166"/>
        <v>-1102810.2620479893</v>
      </c>
      <c r="H942">
        <f t="shared" si="1194"/>
        <v>52589510.398804955</v>
      </c>
      <c r="I942">
        <f t="shared" si="1167"/>
        <v>559.97500600000001</v>
      </c>
      <c r="J942">
        <f t="shared" si="1174"/>
        <v>567.13125600000001</v>
      </c>
      <c r="K942">
        <f t="shared" si="1175"/>
        <v>519.77500899999995</v>
      </c>
      <c r="L942">
        <f t="shared" si="1176"/>
        <v>9</v>
      </c>
      <c r="M942">
        <f t="shared" si="1177"/>
        <v>6</v>
      </c>
      <c r="N942">
        <f t="shared" si="1178"/>
        <v>10</v>
      </c>
      <c r="O942">
        <f t="shared" si="1179"/>
        <v>40</v>
      </c>
      <c r="P942">
        <f t="shared" si="1154"/>
        <v>10</v>
      </c>
      <c r="Q942">
        <f t="shared" si="1155"/>
        <v>8.0999759999999696</v>
      </c>
      <c r="R942">
        <f t="shared" si="1156"/>
        <v>1.9000240000000304</v>
      </c>
      <c r="S942">
        <f t="shared" si="1157"/>
        <v>10</v>
      </c>
      <c r="T942">
        <f t="shared" si="1193"/>
        <v>15.619647968333833</v>
      </c>
      <c r="U942">
        <f t="shared" si="1158"/>
        <v>-4.5</v>
      </c>
      <c r="V942">
        <f t="shared" si="1159"/>
        <v>7.875</v>
      </c>
      <c r="W942">
        <f t="shared" si="1160"/>
        <v>0</v>
      </c>
      <c r="X942">
        <f t="shared" si="1161"/>
        <v>7.875</v>
      </c>
      <c r="Y942">
        <f t="shared" si="1191"/>
        <v>5.4226219523754375</v>
      </c>
      <c r="Z942">
        <f t="shared" si="1192"/>
        <v>3.719529870387515</v>
      </c>
      <c r="AA942">
        <f t="shared" si="1188"/>
        <v>34.716671997786868</v>
      </c>
      <c r="AB942">
        <f t="shared" si="1189"/>
        <v>23.813147888660655</v>
      </c>
      <c r="AC942">
        <f t="shared" si="1190"/>
        <v>18.629006770018961</v>
      </c>
      <c r="AD942">
        <f t="shared" si="1198"/>
        <v>16.883918527619553</v>
      </c>
      <c r="AE942">
        <f t="shared" si="1171"/>
        <v>546.55500480000001</v>
      </c>
      <c r="AF942">
        <f t="shared" si="1173"/>
        <v>542.53750600000001</v>
      </c>
      <c r="AG942">
        <f t="shared" si="1195"/>
        <v>535.12250359999996</v>
      </c>
      <c r="AH942">
        <f t="shared" si="1180"/>
        <v>542.37250359999996</v>
      </c>
      <c r="AI942">
        <f t="shared" si="1181"/>
        <v>578.36207039751366</v>
      </c>
      <c r="AJ942">
        <f t="shared" si="1182"/>
        <v>506.3829368024862</v>
      </c>
      <c r="AK942">
        <f t="shared" si="1183"/>
        <v>0.71572252435493033</v>
      </c>
      <c r="AL942">
        <f t="shared" si="1162"/>
        <v>-0.61999519999999397</v>
      </c>
      <c r="AM942">
        <f t="shared" si="1163"/>
        <v>-1102810.2620479893</v>
      </c>
      <c r="AN942">
        <f t="shared" si="1196"/>
        <v>378812.93411803572</v>
      </c>
      <c r="AO942">
        <f t="shared" si="1197"/>
        <v>88929578</v>
      </c>
      <c r="AP942">
        <f t="shared" si="1199"/>
        <v>4.2596956225074596E-3</v>
      </c>
      <c r="AQ942">
        <f t="shared" si="1200"/>
        <v>549.91236255472688</v>
      </c>
      <c r="AR942">
        <f t="shared" si="1201"/>
        <v>549.7239872747017</v>
      </c>
      <c r="AS942">
        <f t="shared" si="1202"/>
        <v>543.12062020885639</v>
      </c>
      <c r="AT942">
        <f t="shared" si="1203"/>
        <v>535.08974942982832</v>
      </c>
      <c r="AU942">
        <f t="shared" si="1204"/>
        <v>541.16598418059425</v>
      </c>
      <c r="AV942">
        <f t="shared" si="1205"/>
        <v>532.20426331322847</v>
      </c>
      <c r="AW942">
        <f t="shared" si="1206"/>
        <v>8.9617208673657842</v>
      </c>
      <c r="AX942">
        <f t="shared" si="1233"/>
        <v>6.8191116897083264</v>
      </c>
      <c r="AY942">
        <f t="shared" si="1207"/>
        <v>2.1426091776574578</v>
      </c>
      <c r="AZ942">
        <f t="shared" si="1164"/>
        <v>559.96667466666668</v>
      </c>
      <c r="BA942">
        <f t="shared" si="1165"/>
        <v>996035122.89658666</v>
      </c>
      <c r="BB942">
        <f t="shared" si="1168"/>
        <v>0</v>
      </c>
      <c r="BC942">
        <f t="shared" si="1169"/>
        <v>996035122.89658666</v>
      </c>
      <c r="BD942">
        <f t="shared" si="1184"/>
        <v>23545380846.50322</v>
      </c>
      <c r="BE942">
        <f t="shared" si="1185"/>
        <v>10757191084.106926</v>
      </c>
      <c r="BF942">
        <f t="shared" si="1186"/>
        <v>2.1888038115535609</v>
      </c>
      <c r="BG942">
        <f t="shared" si="1187"/>
        <v>68.640278327038004</v>
      </c>
      <c r="BH942">
        <f t="shared" si="1208"/>
        <v>130084170</v>
      </c>
      <c r="BI942">
        <f t="shared" si="1209"/>
        <v>1.6838874629779825</v>
      </c>
      <c r="BJ942">
        <f t="shared" si="1170"/>
        <v>-384.99759999999696</v>
      </c>
      <c r="BK942">
        <f t="shared" si="1210"/>
        <v>-5.0824360231831829E-3</v>
      </c>
      <c r="BL942">
        <f t="shared" si="1211"/>
        <v>0.99491756397681685</v>
      </c>
      <c r="BM942">
        <f t="shared" si="1212"/>
        <v>18.968167180486166</v>
      </c>
      <c r="BN942">
        <f t="shared" si="1213"/>
        <v>561</v>
      </c>
      <c r="BO942">
        <f t="shared" si="1172"/>
        <v>546.36749880000002</v>
      </c>
      <c r="BP942">
        <f t="shared" si="1214"/>
        <v>525.229043852941</v>
      </c>
      <c r="BQ942">
        <f t="shared" si="1215"/>
        <v>21.138454947059017</v>
      </c>
      <c r="BR942">
        <f t="shared" si="1216"/>
        <v>-9.2249759999999696</v>
      </c>
      <c r="BS942">
        <f t="shared" si="1217"/>
        <v>11.549987999999985</v>
      </c>
      <c r="BT942">
        <f t="shared" si="1218"/>
        <v>-4.375</v>
      </c>
      <c r="BU942">
        <f t="shared" si="1219"/>
        <v>15.299987999999985</v>
      </c>
      <c r="BV942">
        <f t="shared" si="1220"/>
        <v>552.34334293333336</v>
      </c>
      <c r="BW942">
        <f t="shared" si="1221"/>
        <v>549.54167523809519</v>
      </c>
      <c r="BX942">
        <f t="shared" si="1222"/>
        <v>543.57955090909093</v>
      </c>
      <c r="BY942">
        <f t="shared" si="1223"/>
        <v>539.63262321904779</v>
      </c>
      <c r="BZ942">
        <f t="shared" si="1224"/>
        <v>577</v>
      </c>
      <c r="CA942">
        <f t="shared" si="1225"/>
        <v>510.25</v>
      </c>
      <c r="CB942">
        <f t="shared" si="1226"/>
        <v>537.12808069333335</v>
      </c>
      <c r="CC942">
        <f t="shared" si="1227"/>
        <v>531.89451778888895</v>
      </c>
      <c r="CD942">
        <f t="shared" si="1228"/>
        <v>545.27423283412702</v>
      </c>
      <c r="CE942">
        <f t="shared" si="1229"/>
        <v>528.81922458604026</v>
      </c>
      <c r="CF942">
        <f t="shared" si="1230"/>
        <v>560.75</v>
      </c>
      <c r="CG942">
        <f t="shared" si="1231"/>
        <v>569.54998799999998</v>
      </c>
      <c r="CH942">
        <f t="shared" si="1232"/>
        <v>555.5</v>
      </c>
    </row>
    <row r="943" spans="1:86">
      <c r="A943" s="1">
        <v>40848</v>
      </c>
      <c r="B943">
        <v>554</v>
      </c>
      <c r="C943">
        <v>561.5</v>
      </c>
      <c r="D943">
        <v>548.125</v>
      </c>
      <c r="E943">
        <v>554.22497599999997</v>
      </c>
      <c r="F943">
        <v>1458210</v>
      </c>
      <c r="G943">
        <f t="shared" si="1166"/>
        <v>-128109.66310879168</v>
      </c>
      <c r="H943">
        <f t="shared" si="1194"/>
        <v>52461400.735696167</v>
      </c>
      <c r="I943">
        <f t="shared" si="1167"/>
        <v>554.46249399999999</v>
      </c>
      <c r="J943">
        <f t="shared" si="1174"/>
        <v>567.13125600000001</v>
      </c>
      <c r="K943">
        <f t="shared" si="1175"/>
        <v>519.77500899999995</v>
      </c>
      <c r="L943">
        <f t="shared" si="1176"/>
        <v>10</v>
      </c>
      <c r="M943">
        <f t="shared" si="1177"/>
        <v>7</v>
      </c>
      <c r="N943">
        <f t="shared" si="1178"/>
        <v>0</v>
      </c>
      <c r="O943">
        <f t="shared" si="1179"/>
        <v>30</v>
      </c>
      <c r="P943">
        <f t="shared" si="1154"/>
        <v>13.375</v>
      </c>
      <c r="Q943">
        <f t="shared" si="1155"/>
        <v>7.2750240000000304</v>
      </c>
      <c r="R943">
        <f t="shared" si="1156"/>
        <v>6.0999759999999696</v>
      </c>
      <c r="S943">
        <f t="shared" si="1157"/>
        <v>13.375</v>
      </c>
      <c r="T943">
        <f t="shared" si="1193"/>
        <v>15.459315970595702</v>
      </c>
      <c r="U943">
        <f t="shared" si="1158"/>
        <v>-0.57501200000001518</v>
      </c>
      <c r="V943">
        <f t="shared" si="1159"/>
        <v>-1.875</v>
      </c>
      <c r="W943">
        <f t="shared" si="1160"/>
        <v>0</v>
      </c>
      <c r="X943">
        <f t="shared" si="1161"/>
        <v>0</v>
      </c>
      <c r="Y943">
        <f t="shared" si="1191"/>
        <v>5.0352918129200495</v>
      </c>
      <c r="Z943">
        <f t="shared" si="1192"/>
        <v>3.4538491653598351</v>
      </c>
      <c r="AA943">
        <f t="shared" si="1188"/>
        <v>32.571245859114306</v>
      </c>
      <c r="AB943">
        <f t="shared" si="1189"/>
        <v>22.341539379421498</v>
      </c>
      <c r="AC943">
        <f t="shared" si="1190"/>
        <v>18.629006770018965</v>
      </c>
      <c r="AD943">
        <f t="shared" si="1198"/>
        <v>17.410132531894384</v>
      </c>
      <c r="AE943">
        <f t="shared" si="1171"/>
        <v>552.41500239999993</v>
      </c>
      <c r="AF943">
        <f t="shared" si="1173"/>
        <v>547.83333333333337</v>
      </c>
      <c r="AG943">
        <f t="shared" si="1195"/>
        <v>536.29750360000003</v>
      </c>
      <c r="AH943">
        <f t="shared" si="1180"/>
        <v>541.08250119999991</v>
      </c>
      <c r="AI943">
        <f t="shared" si="1181"/>
        <v>574.24438448622595</v>
      </c>
      <c r="AJ943">
        <f t="shared" si="1182"/>
        <v>507.92061791377387</v>
      </c>
      <c r="AK943">
        <f t="shared" si="1183"/>
        <v>0.69815633941180377</v>
      </c>
      <c r="AL943">
        <f t="shared" si="1162"/>
        <v>-8.7854056074770898E-2</v>
      </c>
      <c r="AM943">
        <f t="shared" si="1163"/>
        <v>-128109.66310879168</v>
      </c>
      <c r="AN943">
        <f t="shared" si="1196"/>
        <v>-2947510.6060475167</v>
      </c>
      <c r="AO943">
        <f t="shared" si="1197"/>
        <v>85007438</v>
      </c>
      <c r="AP943">
        <f t="shared" si="1199"/>
        <v>-3.4673561224695615E-2</v>
      </c>
      <c r="AQ943">
        <f t="shared" si="1200"/>
        <v>551.37865112611973</v>
      </c>
      <c r="AR943">
        <f t="shared" si="1201"/>
        <v>550.77877248141169</v>
      </c>
      <c r="AS943">
        <f t="shared" si="1202"/>
        <v>545.11940425126227</v>
      </c>
      <c r="AT943">
        <f t="shared" si="1203"/>
        <v>536.81191982114376</v>
      </c>
      <c r="AU943">
        <f t="shared" si="1204"/>
        <v>543.12483295350512</v>
      </c>
      <c r="AV943">
        <f t="shared" si="1205"/>
        <v>533.74571320130246</v>
      </c>
      <c r="AW943">
        <f t="shared" si="1206"/>
        <v>9.379119752202655</v>
      </c>
      <c r="AX943">
        <f t="shared" si="1233"/>
        <v>7.3311133022071919</v>
      </c>
      <c r="AY943">
        <f t="shared" si="1207"/>
        <v>2.0480064499954631</v>
      </c>
      <c r="AZ943">
        <f t="shared" si="1164"/>
        <v>554.61665866666669</v>
      </c>
      <c r="BA943">
        <f t="shared" si="1165"/>
        <v>808747557.83432007</v>
      </c>
      <c r="BB943">
        <f t="shared" si="1168"/>
        <v>0</v>
      </c>
      <c r="BC943">
        <f t="shared" si="1169"/>
        <v>808747557.83432007</v>
      </c>
      <c r="BD943">
        <f t="shared" si="1184"/>
        <v>21498024915.041729</v>
      </c>
      <c r="BE943">
        <f t="shared" si="1185"/>
        <v>11565938641.941246</v>
      </c>
      <c r="BF943">
        <f t="shared" si="1186"/>
        <v>1.8587358605797917</v>
      </c>
      <c r="BG943">
        <f t="shared" si="1187"/>
        <v>65.0195034179483</v>
      </c>
      <c r="BH943">
        <f t="shared" si="1208"/>
        <v>128625960</v>
      </c>
      <c r="BI943">
        <f t="shared" si="1209"/>
        <v>1.7572262446753022</v>
      </c>
      <c r="BJ943">
        <f t="shared" si="1170"/>
        <v>-467.50480000000607</v>
      </c>
      <c r="BK943">
        <f t="shared" si="1210"/>
        <v>-6.5872877610775307E-3</v>
      </c>
      <c r="BL943">
        <f t="shared" si="1211"/>
        <v>0.99341271223892247</v>
      </c>
      <c r="BM943">
        <f t="shared" si="1212"/>
        <v>17.47784711419034</v>
      </c>
      <c r="BN943">
        <f t="shared" si="1213"/>
        <v>554.8125</v>
      </c>
      <c r="BO943">
        <f t="shared" si="1172"/>
        <v>552.17999880000002</v>
      </c>
      <c r="BP943">
        <f t="shared" si="1214"/>
        <v>526.38345561764709</v>
      </c>
      <c r="BQ943">
        <f t="shared" si="1215"/>
        <v>25.796543182352934</v>
      </c>
      <c r="BR943">
        <f t="shared" si="1216"/>
        <v>-5.9000240000000304</v>
      </c>
      <c r="BS943">
        <f t="shared" si="1217"/>
        <v>-7.5250240000000304</v>
      </c>
      <c r="BT943">
        <f t="shared" si="1218"/>
        <v>-15.5</v>
      </c>
      <c r="BU943">
        <f t="shared" si="1219"/>
        <v>-21.75</v>
      </c>
      <c r="BV943">
        <f t="shared" si="1220"/>
        <v>554.9</v>
      </c>
      <c r="BW943">
        <f t="shared" si="1221"/>
        <v>552.88095238095241</v>
      </c>
      <c r="BX943">
        <f t="shared" si="1222"/>
        <v>545.73454589090909</v>
      </c>
      <c r="BY943">
        <f t="shared" si="1223"/>
        <v>541.45190630476179</v>
      </c>
      <c r="BZ943">
        <f t="shared" si="1224"/>
        <v>577</v>
      </c>
      <c r="CA943">
        <f t="shared" si="1225"/>
        <v>510.25</v>
      </c>
      <c r="CB943">
        <f t="shared" si="1226"/>
        <v>547.76717094666662</v>
      </c>
      <c r="CC943">
        <f t="shared" si="1227"/>
        <v>538.91228946666661</v>
      </c>
      <c r="CD943">
        <f t="shared" si="1228"/>
        <v>537.65455194460333</v>
      </c>
      <c r="CE943">
        <f t="shared" si="1229"/>
        <v>528.24653033784966</v>
      </c>
      <c r="CF943">
        <f t="shared" si="1230"/>
        <v>557.90002400000003</v>
      </c>
      <c r="CG943">
        <f t="shared" si="1231"/>
        <v>566</v>
      </c>
      <c r="CH943">
        <f t="shared" si="1232"/>
        <v>556</v>
      </c>
    </row>
    <row r="944" spans="1:86">
      <c r="A944" s="1">
        <v>40849</v>
      </c>
      <c r="B944">
        <v>550.625</v>
      </c>
      <c r="C944">
        <v>560.92498799999998</v>
      </c>
      <c r="D944">
        <v>550</v>
      </c>
      <c r="E944">
        <v>553.42498799999998</v>
      </c>
      <c r="F944">
        <v>1550844</v>
      </c>
      <c r="G944">
        <f t="shared" si="1166"/>
        <v>-578463.60198546969</v>
      </c>
      <c r="H944">
        <f t="shared" si="1194"/>
        <v>51882937.133710697</v>
      </c>
      <c r="I944">
        <f t="shared" si="1167"/>
        <v>553.74374399999999</v>
      </c>
      <c r="J944">
        <f t="shared" si="1174"/>
        <v>562.57499699999994</v>
      </c>
      <c r="K944">
        <f t="shared" si="1175"/>
        <v>519.77500899999995</v>
      </c>
      <c r="L944">
        <f t="shared" si="1176"/>
        <v>4</v>
      </c>
      <c r="M944">
        <f t="shared" si="1177"/>
        <v>8</v>
      </c>
      <c r="N944">
        <f t="shared" si="1178"/>
        <v>60</v>
      </c>
      <c r="O944">
        <f t="shared" si="1179"/>
        <v>20</v>
      </c>
      <c r="P944">
        <f t="shared" si="1154"/>
        <v>10.924987999999985</v>
      </c>
      <c r="Q944">
        <f t="shared" si="1155"/>
        <v>7.5</v>
      </c>
      <c r="R944">
        <f t="shared" si="1156"/>
        <v>3.4249879999999848</v>
      </c>
      <c r="S944">
        <f t="shared" si="1157"/>
        <v>10.924987999999985</v>
      </c>
      <c r="T944">
        <f t="shared" si="1193"/>
        <v>15.135435401267435</v>
      </c>
      <c r="U944">
        <f t="shared" si="1158"/>
        <v>-6.2249759999999696</v>
      </c>
      <c r="V944">
        <f t="shared" si="1159"/>
        <v>6.5</v>
      </c>
      <c r="W944">
        <f t="shared" si="1160"/>
        <v>0</v>
      </c>
      <c r="X944">
        <f t="shared" si="1161"/>
        <v>6.5</v>
      </c>
      <c r="Y944">
        <f t="shared" si="1191"/>
        <v>4.675628111997189</v>
      </c>
      <c r="Z944">
        <f t="shared" si="1192"/>
        <v>3.6714313678341326</v>
      </c>
      <c r="AA944">
        <f t="shared" si="1188"/>
        <v>30.891930017458591</v>
      </c>
      <c r="AB944">
        <f t="shared" si="1189"/>
        <v>24.257190298778511</v>
      </c>
      <c r="AC944">
        <f t="shared" si="1190"/>
        <v>12.030544967236166</v>
      </c>
      <c r="AD944">
        <f t="shared" si="1198"/>
        <v>17.110339910738499</v>
      </c>
      <c r="AE944">
        <f t="shared" si="1171"/>
        <v>555.125</v>
      </c>
      <c r="AF944">
        <f t="shared" si="1173"/>
        <v>552.58333333333337</v>
      </c>
      <c r="AG944">
        <f t="shared" si="1195"/>
        <v>538.03625179999995</v>
      </c>
      <c r="AH944">
        <f t="shared" si="1180"/>
        <v>540.41249999999991</v>
      </c>
      <c r="AI944">
        <f t="shared" si="1181"/>
        <v>572.25277299822585</v>
      </c>
      <c r="AJ944">
        <f t="shared" si="1182"/>
        <v>508.57222700177397</v>
      </c>
      <c r="AK944">
        <f t="shared" si="1183"/>
        <v>0.70434008214573252</v>
      </c>
      <c r="AL944">
        <f t="shared" si="1162"/>
        <v>-0.37299921977031197</v>
      </c>
      <c r="AM944">
        <f t="shared" si="1163"/>
        <v>-578463.60198546969</v>
      </c>
      <c r="AN944">
        <f t="shared" si="1196"/>
        <v>-1566507.0542909852</v>
      </c>
      <c r="AO944">
        <f t="shared" si="1197"/>
        <v>83867264</v>
      </c>
      <c r="AP944">
        <f t="shared" si="1199"/>
        <v>-1.8678408947393171E-2</v>
      </c>
      <c r="AQ944">
        <f t="shared" si="1200"/>
        <v>552.07440566323908</v>
      </c>
      <c r="AR944">
        <f t="shared" si="1201"/>
        <v>551.26932232420938</v>
      </c>
      <c r="AS944">
        <f t="shared" si="1202"/>
        <v>546.614409326035</v>
      </c>
      <c r="AT944">
        <f t="shared" si="1203"/>
        <v>538.30709595724079</v>
      </c>
      <c r="AU944">
        <f t="shared" si="1204"/>
        <v>544.66985621047934</v>
      </c>
      <c r="AV944">
        <f t="shared" si="1205"/>
        <v>535.12326243721134</v>
      </c>
      <c r="AW944">
        <f t="shared" si="1206"/>
        <v>9.5465937732680004</v>
      </c>
      <c r="AX944">
        <f t="shared" si="1233"/>
        <v>7.7742093964193533</v>
      </c>
      <c r="AY944">
        <f t="shared" si="1207"/>
        <v>1.7723843768486471</v>
      </c>
      <c r="AZ944">
        <f t="shared" si="1164"/>
        <v>554.78332533333332</v>
      </c>
      <c r="BA944">
        <f t="shared" si="1165"/>
        <v>860382391.39324796</v>
      </c>
      <c r="BB944">
        <f t="shared" si="1168"/>
        <v>860382391.39324796</v>
      </c>
      <c r="BC944">
        <f t="shared" si="1169"/>
        <v>0</v>
      </c>
      <c r="BD944">
        <f t="shared" si="1184"/>
        <v>22358407306.434978</v>
      </c>
      <c r="BE944">
        <f t="shared" si="1185"/>
        <v>9213343001.0300751</v>
      </c>
      <c r="BF944">
        <f t="shared" si="1186"/>
        <v>2.4267420961029296</v>
      </c>
      <c r="BG944">
        <f t="shared" si="1187"/>
        <v>70.817762996017336</v>
      </c>
      <c r="BH944">
        <f t="shared" si="1208"/>
        <v>127075116</v>
      </c>
      <c r="BI944">
        <f t="shared" si="1209"/>
        <v>1.7839990229144915</v>
      </c>
      <c r="BJ944">
        <f t="shared" si="1170"/>
        <v>-179.99879999999848</v>
      </c>
      <c r="BK944">
        <f t="shared" si="1210"/>
        <v>-1.4434354903557879E-3</v>
      </c>
      <c r="BL944">
        <f t="shared" si="1211"/>
        <v>0.99855656450964425</v>
      </c>
      <c r="BM944">
        <f t="shared" si="1212"/>
        <v>16.781297332659353</v>
      </c>
      <c r="BN944">
        <f t="shared" si="1213"/>
        <v>555.46249399999999</v>
      </c>
      <c r="BO944">
        <f t="shared" si="1172"/>
        <v>555.68249519999995</v>
      </c>
      <c r="BP944">
        <f t="shared" si="1214"/>
        <v>528.14338191176455</v>
      </c>
      <c r="BQ944">
        <f t="shared" si="1215"/>
        <v>27.539113288235399</v>
      </c>
      <c r="BR944">
        <f t="shared" si="1216"/>
        <v>36.649963999999954</v>
      </c>
      <c r="BS944">
        <f t="shared" si="1217"/>
        <v>39.75</v>
      </c>
      <c r="BT944">
        <f t="shared" si="1218"/>
        <v>28.799987999999985</v>
      </c>
      <c r="BU944">
        <f t="shared" si="1219"/>
        <v>19.625</v>
      </c>
      <c r="BV944">
        <f t="shared" si="1220"/>
        <v>555.23666186666662</v>
      </c>
      <c r="BW944">
        <f t="shared" si="1221"/>
        <v>554.478568</v>
      </c>
      <c r="BX944">
        <f t="shared" si="1222"/>
        <v>547.97863439999992</v>
      </c>
      <c r="BY944">
        <f t="shared" si="1223"/>
        <v>543.08309529523808</v>
      </c>
      <c r="BZ944">
        <f t="shared" si="1224"/>
        <v>569.54998799999998</v>
      </c>
      <c r="CA944">
        <f t="shared" si="1225"/>
        <v>510.25</v>
      </c>
      <c r="CB944">
        <f t="shared" si="1226"/>
        <v>554.20583993333332</v>
      </c>
      <c r="CC944">
        <f t="shared" si="1227"/>
        <v>548.56986467777779</v>
      </c>
      <c r="CD944">
        <f t="shared" si="1228"/>
        <v>528.66478054047616</v>
      </c>
      <c r="CE944">
        <f t="shared" si="1229"/>
        <v>530.21069943200359</v>
      </c>
      <c r="CF944">
        <f t="shared" si="1230"/>
        <v>554.22497599999997</v>
      </c>
      <c r="CG944">
        <f t="shared" si="1231"/>
        <v>561.5</v>
      </c>
      <c r="CH944">
        <f t="shared" si="1232"/>
        <v>548.125</v>
      </c>
    </row>
    <row r="945" spans="1:86">
      <c r="A945" s="1">
        <v>40850</v>
      </c>
      <c r="B945">
        <v>548.90002400000003</v>
      </c>
      <c r="C945">
        <v>554.70001200000002</v>
      </c>
      <c r="D945">
        <v>543.5</v>
      </c>
      <c r="E945">
        <v>552.5</v>
      </c>
      <c r="F945">
        <v>1891268</v>
      </c>
      <c r="G945">
        <f t="shared" si="1166"/>
        <v>1148266.6004986381</v>
      </c>
      <c r="H945">
        <f t="shared" si="1194"/>
        <v>53031203.734209336</v>
      </c>
      <c r="I945">
        <f t="shared" si="1167"/>
        <v>549.90000899999995</v>
      </c>
      <c r="J945">
        <f t="shared" si="1174"/>
        <v>562.57499699999994</v>
      </c>
      <c r="K945">
        <f t="shared" si="1175"/>
        <v>519.77500899999995</v>
      </c>
      <c r="L945">
        <f t="shared" si="1176"/>
        <v>5</v>
      </c>
      <c r="M945">
        <f t="shared" si="1177"/>
        <v>9</v>
      </c>
      <c r="N945">
        <f t="shared" si="1178"/>
        <v>50</v>
      </c>
      <c r="O945">
        <f t="shared" si="1179"/>
        <v>10</v>
      </c>
      <c r="P945">
        <f t="shared" si="1154"/>
        <v>11.200012000000015</v>
      </c>
      <c r="Q945">
        <f t="shared" si="1155"/>
        <v>2.2000120000000152</v>
      </c>
      <c r="R945">
        <f t="shared" si="1156"/>
        <v>9</v>
      </c>
      <c r="S945">
        <f t="shared" si="1157"/>
        <v>11.200012000000015</v>
      </c>
      <c r="T945">
        <f t="shared" si="1193"/>
        <v>14.854333729748333</v>
      </c>
      <c r="U945">
        <f t="shared" si="1158"/>
        <v>7.7999879999999848</v>
      </c>
      <c r="V945">
        <f t="shared" si="1159"/>
        <v>-9.9975999999969645E-2</v>
      </c>
      <c r="W945">
        <f t="shared" si="1160"/>
        <v>7.7999879999999848</v>
      </c>
      <c r="X945">
        <f t="shared" si="1161"/>
        <v>0</v>
      </c>
      <c r="Y945">
        <f t="shared" si="1191"/>
        <v>4.8987966754259604</v>
      </c>
      <c r="Z945">
        <f t="shared" si="1192"/>
        <v>3.4091862701316944</v>
      </c>
      <c r="AA945">
        <f t="shared" si="1188"/>
        <v>32.978905446397007</v>
      </c>
      <c r="AB945">
        <f t="shared" si="1189"/>
        <v>22.950785488979676</v>
      </c>
      <c r="AC945">
        <f t="shared" si="1190"/>
        <v>17.929868357406455</v>
      </c>
      <c r="AD945">
        <f t="shared" si="1198"/>
        <v>16.777423953494093</v>
      </c>
      <c r="AE945">
        <f t="shared" si="1171"/>
        <v>555.75999759999991</v>
      </c>
      <c r="AF945">
        <f t="shared" si="1173"/>
        <v>554.6875</v>
      </c>
      <c r="AG945">
        <f t="shared" si="1195"/>
        <v>539.57875059999992</v>
      </c>
      <c r="AH945">
        <f t="shared" si="1180"/>
        <v>543.98499759999993</v>
      </c>
      <c r="AI945">
        <f t="shared" si="1181"/>
        <v>572.2286337333494</v>
      </c>
      <c r="AJ945">
        <f t="shared" si="1182"/>
        <v>515.74136146665046</v>
      </c>
      <c r="AK945">
        <f t="shared" si="1183"/>
        <v>0.65074196466413436</v>
      </c>
      <c r="AL945">
        <f t="shared" si="1162"/>
        <v>0.60714113520592439</v>
      </c>
      <c r="AM945">
        <f t="shared" si="1163"/>
        <v>1148266.6004986381</v>
      </c>
      <c r="AN945">
        <f t="shared" si="1196"/>
        <v>-2860855.8700935422</v>
      </c>
      <c r="AO945">
        <f t="shared" si="1197"/>
        <v>81809268</v>
      </c>
      <c r="AP945">
        <f t="shared" si="1199"/>
        <v>-3.4969826036012716E-2</v>
      </c>
      <c r="AQ945">
        <f t="shared" si="1200"/>
        <v>552.21910773773777</v>
      </c>
      <c r="AR945">
        <f t="shared" si="1201"/>
        <v>550.87907230180974</v>
      </c>
      <c r="AS945">
        <f t="shared" si="1202"/>
        <v>547.67381564734865</v>
      </c>
      <c r="AT945">
        <f t="shared" si="1203"/>
        <v>539.58445732108908</v>
      </c>
      <c r="AU945">
        <f t="shared" si="1204"/>
        <v>545.84437777890741</v>
      </c>
      <c r="AV945">
        <f t="shared" si="1205"/>
        <v>536.33963406660655</v>
      </c>
      <c r="AW945">
        <f t="shared" si="1206"/>
        <v>9.5047437123008649</v>
      </c>
      <c r="AX945">
        <f t="shared" si="1233"/>
        <v>8.1203162595956559</v>
      </c>
      <c r="AY945">
        <f t="shared" si="1207"/>
        <v>1.3844274527052089</v>
      </c>
      <c r="AZ945">
        <f t="shared" si="1164"/>
        <v>550.23333733333334</v>
      </c>
      <c r="BA945">
        <f t="shared" si="1165"/>
        <v>1040638703.4317387</v>
      </c>
      <c r="BB945">
        <f t="shared" si="1168"/>
        <v>0</v>
      </c>
      <c r="BC945">
        <f t="shared" si="1169"/>
        <v>1040638703.4317387</v>
      </c>
      <c r="BD945">
        <f t="shared" si="1184"/>
        <v>19197055484.658367</v>
      </c>
      <c r="BE945">
        <f t="shared" si="1185"/>
        <v>10253981704.461813</v>
      </c>
      <c r="BF945">
        <f t="shared" si="1186"/>
        <v>1.8721562060428834</v>
      </c>
      <c r="BG945">
        <f t="shared" si="1187"/>
        <v>65.182952170357368</v>
      </c>
      <c r="BH945">
        <f t="shared" si="1208"/>
        <v>125183848</v>
      </c>
      <c r="BI945">
        <f t="shared" si="1209"/>
        <v>1.7721501654156135</v>
      </c>
      <c r="BJ945">
        <f t="shared" si="1170"/>
        <v>-192.49879999999848</v>
      </c>
      <c r="BK945">
        <f t="shared" si="1210"/>
        <v>-1.6713882098868742E-3</v>
      </c>
      <c r="BL945">
        <f t="shared" si="1211"/>
        <v>0.99832861179011312</v>
      </c>
      <c r="BM945">
        <f t="shared" si="1212"/>
        <v>14.885703264402579</v>
      </c>
      <c r="BN945">
        <f t="shared" si="1213"/>
        <v>549.10000600000001</v>
      </c>
      <c r="BO945">
        <f t="shared" si="1172"/>
        <v>556.5799988</v>
      </c>
      <c r="BP945">
        <f t="shared" si="1214"/>
        <v>529.49374973529405</v>
      </c>
      <c r="BQ945">
        <f t="shared" si="1215"/>
        <v>27.086249064705953</v>
      </c>
      <c r="BR945">
        <f t="shared" si="1216"/>
        <v>28.02502400000003</v>
      </c>
      <c r="BS945">
        <f t="shared" si="1217"/>
        <v>25.90002400000003</v>
      </c>
      <c r="BT945">
        <f t="shared" si="1218"/>
        <v>27.5</v>
      </c>
      <c r="BU945">
        <f t="shared" si="1219"/>
        <v>27.40002400000003</v>
      </c>
      <c r="BV945">
        <f t="shared" si="1220"/>
        <v>554.36166186666674</v>
      </c>
      <c r="BW945">
        <f t="shared" si="1221"/>
        <v>554.45475847619036</v>
      </c>
      <c r="BX945">
        <f t="shared" si="1222"/>
        <v>550.17636167272724</v>
      </c>
      <c r="BY945">
        <f t="shared" si="1223"/>
        <v>544.46059512380953</v>
      </c>
      <c r="BZ945">
        <f t="shared" si="1224"/>
        <v>569.54998799999998</v>
      </c>
      <c r="CA945">
        <f t="shared" si="1225"/>
        <v>515.15002400000003</v>
      </c>
      <c r="CB945">
        <f t="shared" si="1226"/>
        <v>558.00700131999997</v>
      </c>
      <c r="CC945">
        <f t="shared" si="1227"/>
        <v>554.28611661111108</v>
      </c>
      <c r="CD945">
        <f t="shared" si="1228"/>
        <v>533.77170201603167</v>
      </c>
      <c r="CE945">
        <f t="shared" si="1229"/>
        <v>531.91062330921159</v>
      </c>
      <c r="CF945">
        <f t="shared" si="1230"/>
        <v>553.42498799999998</v>
      </c>
      <c r="CG945">
        <f t="shared" si="1231"/>
        <v>560.92498799999998</v>
      </c>
      <c r="CH945">
        <f t="shared" si="1232"/>
        <v>550</v>
      </c>
    </row>
    <row r="946" spans="1:86">
      <c r="A946" s="1">
        <v>40851</v>
      </c>
      <c r="B946">
        <v>560.5</v>
      </c>
      <c r="C946">
        <v>562.5</v>
      </c>
      <c r="D946">
        <v>543.59997599999997</v>
      </c>
      <c r="E946">
        <v>549.90002400000003</v>
      </c>
      <c r="F946">
        <v>2716008</v>
      </c>
      <c r="G946">
        <f t="shared" si="1166"/>
        <v>-905324.50368442526</v>
      </c>
      <c r="H946">
        <f t="shared" si="1194"/>
        <v>52125879.230524912</v>
      </c>
      <c r="I946">
        <f t="shared" si="1167"/>
        <v>554.125</v>
      </c>
      <c r="J946">
        <f t="shared" si="1174"/>
        <v>562.57499699999994</v>
      </c>
      <c r="K946">
        <f t="shared" si="1175"/>
        <v>519.77500899999995</v>
      </c>
      <c r="L946">
        <f t="shared" si="1176"/>
        <v>6</v>
      </c>
      <c r="M946">
        <f t="shared" si="1177"/>
        <v>10</v>
      </c>
      <c r="N946">
        <f t="shared" si="1178"/>
        <v>40</v>
      </c>
      <c r="O946">
        <f t="shared" si="1179"/>
        <v>0</v>
      </c>
      <c r="P946">
        <f t="shared" si="1154"/>
        <v>18.90002400000003</v>
      </c>
      <c r="Q946">
        <f t="shared" si="1155"/>
        <v>12.59997599999997</v>
      </c>
      <c r="R946">
        <f t="shared" si="1156"/>
        <v>6.3000480000000607</v>
      </c>
      <c r="S946">
        <f t="shared" si="1157"/>
        <v>18.90002400000003</v>
      </c>
      <c r="T946">
        <f t="shared" si="1193"/>
        <v>15.143311606194883</v>
      </c>
      <c r="U946">
        <f t="shared" si="1158"/>
        <v>-5.0999759999999696</v>
      </c>
      <c r="V946">
        <f t="shared" si="1159"/>
        <v>-4.4000240000000304</v>
      </c>
      <c r="W946">
        <f t="shared" si="1160"/>
        <v>0</v>
      </c>
      <c r="X946">
        <f t="shared" si="1161"/>
        <v>0</v>
      </c>
      <c r="Y946">
        <f t="shared" si="1191"/>
        <v>4.548882627181249</v>
      </c>
      <c r="Z946">
        <f t="shared" si="1192"/>
        <v>3.1656729651222877</v>
      </c>
      <c r="AA946">
        <f t="shared" si="1188"/>
        <v>30.038889415181647</v>
      </c>
      <c r="AB946">
        <f t="shared" si="1189"/>
        <v>20.904760117511298</v>
      </c>
      <c r="AC946">
        <f t="shared" si="1190"/>
        <v>17.929868357406445</v>
      </c>
      <c r="AD946">
        <f t="shared" si="1198"/>
        <v>15.56824398244598</v>
      </c>
      <c r="AE946">
        <f t="shared" si="1171"/>
        <v>553.5900024</v>
      </c>
      <c r="AF946">
        <f t="shared" si="1173"/>
        <v>554.7833353333333</v>
      </c>
      <c r="AG946">
        <f t="shared" si="1195"/>
        <v>540.92500300000006</v>
      </c>
      <c r="AH946">
        <f t="shared" si="1180"/>
        <v>546.5275024</v>
      </c>
      <c r="AI946">
        <f t="shared" si="1181"/>
        <v>571.6986028366623</v>
      </c>
      <c r="AJ946">
        <f t="shared" si="1182"/>
        <v>521.3564019633377</v>
      </c>
      <c r="AK946">
        <f t="shared" si="1183"/>
        <v>0.5669919380061722</v>
      </c>
      <c r="AL946">
        <f t="shared" si="1162"/>
        <v>-0.33332910053447018</v>
      </c>
      <c r="AM946">
        <f t="shared" si="1163"/>
        <v>-905324.50368442526</v>
      </c>
      <c r="AN946">
        <f t="shared" si="1196"/>
        <v>-4365809.039222233</v>
      </c>
      <c r="AO946">
        <f t="shared" si="1197"/>
        <v>79807052</v>
      </c>
      <c r="AP946">
        <f t="shared" si="1199"/>
        <v>-5.4704552164415658E-2</v>
      </c>
      <c r="AQ946">
        <f t="shared" si="1200"/>
        <v>551.43061926690689</v>
      </c>
      <c r="AR946">
        <f t="shared" si="1201"/>
        <v>551.37666169579393</v>
      </c>
      <c r="AS946">
        <f t="shared" si="1202"/>
        <v>548.07453315082591</v>
      </c>
      <c r="AT946">
        <f t="shared" si="1203"/>
        <v>540.51285832219105</v>
      </c>
      <c r="AU946">
        <f t="shared" si="1204"/>
        <v>546.45272471207136</v>
      </c>
      <c r="AV946">
        <f t="shared" si="1205"/>
        <v>537.2888613619441</v>
      </c>
      <c r="AW946">
        <f t="shared" si="1206"/>
        <v>9.1638633501272579</v>
      </c>
      <c r="AX946">
        <f t="shared" si="1233"/>
        <v>8.329025677701976</v>
      </c>
      <c r="AY946">
        <f t="shared" si="1207"/>
        <v>0.83483767242528195</v>
      </c>
      <c r="AZ946">
        <f t="shared" si="1164"/>
        <v>552</v>
      </c>
      <c r="BA946">
        <f t="shared" si="1165"/>
        <v>1499236416</v>
      </c>
      <c r="BB946">
        <f t="shared" si="1168"/>
        <v>1499236416</v>
      </c>
      <c r="BC946">
        <f t="shared" si="1169"/>
        <v>0</v>
      </c>
      <c r="BD946">
        <f t="shared" si="1184"/>
        <v>17741400062.165379</v>
      </c>
      <c r="BE946">
        <f t="shared" si="1185"/>
        <v>10253981704.461813</v>
      </c>
      <c r="BF946">
        <f t="shared" si="1186"/>
        <v>1.7301961885152932</v>
      </c>
      <c r="BG946">
        <f t="shared" si="1187"/>
        <v>63.372595559009646</v>
      </c>
      <c r="BH946">
        <f t="shared" si="1208"/>
        <v>122467840</v>
      </c>
      <c r="BI946">
        <f t="shared" si="1209"/>
        <v>1.7055747865120974</v>
      </c>
      <c r="BJ946">
        <f t="shared" si="1170"/>
        <v>-359.99759999999696</v>
      </c>
      <c r="BK946">
        <f t="shared" si="1210"/>
        <v>-4.705838914027094E-3</v>
      </c>
      <c r="BL946">
        <f t="shared" si="1211"/>
        <v>0.99529416108597291</v>
      </c>
      <c r="BM946">
        <f t="shared" si="1212"/>
        <v>13.266334765451203</v>
      </c>
      <c r="BN946">
        <f t="shared" si="1213"/>
        <v>553.04998799999998</v>
      </c>
      <c r="BO946">
        <f t="shared" si="1172"/>
        <v>554.68499759999997</v>
      </c>
      <c r="BP946">
        <f t="shared" si="1214"/>
        <v>530.88676408823528</v>
      </c>
      <c r="BQ946">
        <f t="shared" si="1215"/>
        <v>23.798233511764693</v>
      </c>
      <c r="BR946">
        <f t="shared" si="1216"/>
        <v>27.450012000000015</v>
      </c>
      <c r="BS946">
        <f t="shared" si="1217"/>
        <v>28.449951999999939</v>
      </c>
      <c r="BT946">
        <f t="shared" si="1218"/>
        <v>39</v>
      </c>
      <c r="BU946">
        <f t="shared" si="1219"/>
        <v>42.5</v>
      </c>
      <c r="BV946">
        <f t="shared" si="1220"/>
        <v>552.40833733333341</v>
      </c>
      <c r="BW946">
        <f t="shared" si="1221"/>
        <v>553.08690819047615</v>
      </c>
      <c r="BX946">
        <f t="shared" si="1222"/>
        <v>551.25182101818189</v>
      </c>
      <c r="BY946">
        <f t="shared" si="1223"/>
        <v>545.44357354285717</v>
      </c>
      <c r="BZ946">
        <f t="shared" si="1224"/>
        <v>569.54998799999998</v>
      </c>
      <c r="CA946">
        <f t="shared" si="1225"/>
        <v>515.15002400000003</v>
      </c>
      <c r="CB946">
        <f t="shared" si="1226"/>
        <v>555.44967054666665</v>
      </c>
      <c r="CC946">
        <f t="shared" si="1227"/>
        <v>557.46972365555564</v>
      </c>
      <c r="CD946">
        <f t="shared" si="1228"/>
        <v>537.36139064825397</v>
      </c>
      <c r="CE946">
        <f t="shared" si="1229"/>
        <v>533.61001244407407</v>
      </c>
      <c r="CF946">
        <f t="shared" si="1230"/>
        <v>552.5</v>
      </c>
      <c r="CG946">
        <f t="shared" si="1231"/>
        <v>554.70001200000002</v>
      </c>
      <c r="CH946">
        <f t="shared" si="1232"/>
        <v>543.5</v>
      </c>
    </row>
    <row r="947" spans="1:86">
      <c r="A947" s="1">
        <v>40855</v>
      </c>
      <c r="B947">
        <v>548</v>
      </c>
      <c r="C947">
        <v>557.40002400000003</v>
      </c>
      <c r="D947">
        <v>548</v>
      </c>
      <c r="E947">
        <v>552.625</v>
      </c>
      <c r="F947">
        <v>1692104</v>
      </c>
      <c r="G947">
        <f t="shared" si="1166"/>
        <v>-27005.910888743536</v>
      </c>
      <c r="H947">
        <f t="shared" si="1194"/>
        <v>52098873.319636166</v>
      </c>
      <c r="I947">
        <f t="shared" si="1167"/>
        <v>551.50625600000001</v>
      </c>
      <c r="J947">
        <f t="shared" si="1174"/>
        <v>562.57499699999994</v>
      </c>
      <c r="K947">
        <f t="shared" si="1175"/>
        <v>525.96875</v>
      </c>
      <c r="L947">
        <f t="shared" si="1176"/>
        <v>7</v>
      </c>
      <c r="M947">
        <f t="shared" si="1177"/>
        <v>10</v>
      </c>
      <c r="N947">
        <f t="shared" si="1178"/>
        <v>30</v>
      </c>
      <c r="O947">
        <f t="shared" si="1179"/>
        <v>0</v>
      </c>
      <c r="P947">
        <f t="shared" si="1154"/>
        <v>9.4000240000000304</v>
      </c>
      <c r="Q947">
        <f t="shared" si="1155"/>
        <v>4.7750240000000304</v>
      </c>
      <c r="R947">
        <f t="shared" si="1156"/>
        <v>4.625</v>
      </c>
      <c r="S947">
        <f t="shared" si="1157"/>
        <v>9.4000240000000304</v>
      </c>
      <c r="T947">
        <f t="shared" si="1193"/>
        <v>14.733076777180965</v>
      </c>
      <c r="U947">
        <f t="shared" si="1158"/>
        <v>15.59997599999997</v>
      </c>
      <c r="V947">
        <f t="shared" si="1159"/>
        <v>-5.1500240000000304</v>
      </c>
      <c r="W947">
        <f t="shared" si="1160"/>
        <v>15.59997599999997</v>
      </c>
      <c r="X947">
        <f t="shared" si="1161"/>
        <v>0</v>
      </c>
      <c r="Y947">
        <f t="shared" si="1191"/>
        <v>5.3382464395254425</v>
      </c>
      <c r="Z947">
        <f t="shared" si="1192"/>
        <v>2.9395534676135529</v>
      </c>
      <c r="AA947">
        <f t="shared" si="1188"/>
        <v>36.233072835088187</v>
      </c>
      <c r="AB947">
        <f t="shared" si="1189"/>
        <v>19.952067800029539</v>
      </c>
      <c r="AC947">
        <f t="shared" si="1190"/>
        <v>28.977421522875812</v>
      </c>
      <c r="AD947">
        <f t="shared" si="1198"/>
        <v>14.871725353633297</v>
      </c>
      <c r="AE947">
        <f t="shared" si="1171"/>
        <v>552.5349976</v>
      </c>
      <c r="AF947">
        <f t="shared" si="1173"/>
        <v>553.42916866666667</v>
      </c>
      <c r="AG947">
        <f t="shared" si="1195"/>
        <v>542.46750180000004</v>
      </c>
      <c r="AH947">
        <f t="shared" si="1180"/>
        <v>549.54500119999989</v>
      </c>
      <c r="AI947">
        <f t="shared" si="1181"/>
        <v>569.04230035575722</v>
      </c>
      <c r="AJ947">
        <f t="shared" si="1182"/>
        <v>530.04770204424256</v>
      </c>
      <c r="AK947">
        <f t="shared" si="1183"/>
        <v>0.57898526804648798</v>
      </c>
      <c r="AL947">
        <f t="shared" si="1162"/>
        <v>-1.5959959251171048E-2</v>
      </c>
      <c r="AM947">
        <f t="shared" si="1163"/>
        <v>-27005.910888743536</v>
      </c>
      <c r="AN947">
        <f t="shared" si="1196"/>
        <v>-1769287.6803451788</v>
      </c>
      <c r="AO947">
        <f t="shared" si="1197"/>
        <v>78083894</v>
      </c>
      <c r="AP947">
        <f t="shared" si="1199"/>
        <v>-2.2658804392429236E-2</v>
      </c>
      <c r="AQ947">
        <f t="shared" si="1200"/>
        <v>551.83670871615857</v>
      </c>
      <c r="AR947">
        <f t="shared" si="1201"/>
        <v>554.25468127249269</v>
      </c>
      <c r="AS947">
        <f t="shared" si="1202"/>
        <v>548.89361718367729</v>
      </c>
      <c r="AT947">
        <f t="shared" si="1203"/>
        <v>541.60295107319382</v>
      </c>
      <c r="AU947">
        <f t="shared" si="1204"/>
        <v>547.37856600526061</v>
      </c>
      <c r="AV947">
        <f t="shared" si="1205"/>
        <v>538.36239106660798</v>
      </c>
      <c r="AW947">
        <f t="shared" si="1206"/>
        <v>9.0161749386526253</v>
      </c>
      <c r="AX947">
        <f t="shared" si="1233"/>
        <v>8.4664555298921051</v>
      </c>
      <c r="AY947">
        <f t="shared" si="1207"/>
        <v>0.54971940876052017</v>
      </c>
      <c r="AZ947">
        <f t="shared" si="1164"/>
        <v>552.67500800000005</v>
      </c>
      <c r="BA947">
        <f t="shared" si="1165"/>
        <v>935183591.73683202</v>
      </c>
      <c r="BB947">
        <f t="shared" si="1168"/>
        <v>935183591.73683202</v>
      </c>
      <c r="BC947">
        <f t="shared" si="1169"/>
        <v>0</v>
      </c>
      <c r="BD947">
        <f t="shared" si="1184"/>
        <v>14914548121.261684</v>
      </c>
      <c r="BE947">
        <f t="shared" si="1185"/>
        <v>10253981704.461813</v>
      </c>
      <c r="BF947">
        <f t="shared" si="1186"/>
        <v>1.4545128469238364</v>
      </c>
      <c r="BG947">
        <f t="shared" si="1187"/>
        <v>59.258718028171309</v>
      </c>
      <c r="BH947">
        <f t="shared" si="1208"/>
        <v>124159944</v>
      </c>
      <c r="BI947">
        <f t="shared" si="1209"/>
        <v>1.6747408601090623</v>
      </c>
      <c r="BJ947">
        <f t="shared" si="1170"/>
        <v>172.49759999999696</v>
      </c>
      <c r="BK947">
        <f t="shared" si="1210"/>
        <v>4.9554025842340563E-3</v>
      </c>
      <c r="BL947">
        <f t="shared" si="1211"/>
        <v>1.004955402584234</v>
      </c>
      <c r="BM947">
        <f t="shared" si="1212"/>
        <v>10.275978925645722</v>
      </c>
      <c r="BN947">
        <f t="shared" si="1213"/>
        <v>552.70001200000002</v>
      </c>
      <c r="BO947">
        <f t="shared" si="1172"/>
        <v>553.02499999999998</v>
      </c>
      <c r="BP947">
        <f t="shared" si="1214"/>
        <v>532.02646997058832</v>
      </c>
      <c r="BQ947">
        <f t="shared" si="1215"/>
        <v>20.998530029411654</v>
      </c>
      <c r="BR947">
        <f t="shared" si="1216"/>
        <v>27.700012000000015</v>
      </c>
      <c r="BS947">
        <f t="shared" si="1217"/>
        <v>26.5</v>
      </c>
      <c r="BT947">
        <f t="shared" si="1218"/>
        <v>27.40002400000003</v>
      </c>
      <c r="BU947">
        <f t="shared" si="1219"/>
        <v>20.549987999999985</v>
      </c>
      <c r="BV947">
        <f t="shared" si="1220"/>
        <v>552.08666986666663</v>
      </c>
      <c r="BW947">
        <f t="shared" si="1221"/>
        <v>552.470240952381</v>
      </c>
      <c r="BX947">
        <f t="shared" si="1222"/>
        <v>552.36045694545453</v>
      </c>
      <c r="BY947">
        <f t="shared" si="1223"/>
        <v>546.55785897142857</v>
      </c>
      <c r="BZ947">
        <f t="shared" si="1224"/>
        <v>569.54998799999998</v>
      </c>
      <c r="CA947">
        <f t="shared" si="1225"/>
        <v>521.5</v>
      </c>
      <c r="CB947">
        <f t="shared" si="1226"/>
        <v>553.29615478666665</v>
      </c>
      <c r="CC947">
        <f t="shared" si="1227"/>
        <v>555.11292023333328</v>
      </c>
      <c r="CD947">
        <f t="shared" si="1228"/>
        <v>542.99692817539676</v>
      </c>
      <c r="CE947">
        <f t="shared" si="1229"/>
        <v>535.97001851361597</v>
      </c>
      <c r="CF947">
        <f t="shared" si="1230"/>
        <v>549.90002400000003</v>
      </c>
      <c r="CG947">
        <f t="shared" si="1231"/>
        <v>562.5</v>
      </c>
      <c r="CH947">
        <f t="shared" si="1232"/>
        <v>543.59997599999997</v>
      </c>
    </row>
    <row r="948" spans="1:86">
      <c r="A948" s="1">
        <v>40856</v>
      </c>
      <c r="B948">
        <v>555</v>
      </c>
      <c r="C948">
        <v>573</v>
      </c>
      <c r="D948">
        <v>553.15002400000003</v>
      </c>
      <c r="E948">
        <v>561.47497599999997</v>
      </c>
      <c r="F948">
        <v>3921980</v>
      </c>
      <c r="G948">
        <f t="shared" si="1166"/>
        <v>-632273.73083777912</v>
      </c>
      <c r="H948">
        <f t="shared" si="1194"/>
        <v>51466599.588798389</v>
      </c>
      <c r="I948">
        <f t="shared" si="1167"/>
        <v>560.65625</v>
      </c>
      <c r="J948">
        <f t="shared" si="1174"/>
        <v>562.57499699999994</v>
      </c>
      <c r="K948">
        <f t="shared" si="1175"/>
        <v>536.44375600000001</v>
      </c>
      <c r="L948">
        <f t="shared" si="1176"/>
        <v>8</v>
      </c>
      <c r="M948">
        <f t="shared" si="1177"/>
        <v>10</v>
      </c>
      <c r="N948">
        <f t="shared" si="1178"/>
        <v>20</v>
      </c>
      <c r="O948">
        <f t="shared" si="1179"/>
        <v>0</v>
      </c>
      <c r="P948">
        <f t="shared" si="1154"/>
        <v>19.84997599999997</v>
      </c>
      <c r="Q948">
        <f t="shared" si="1155"/>
        <v>11.52502400000003</v>
      </c>
      <c r="R948">
        <f t="shared" si="1156"/>
        <v>8.3249519999999393</v>
      </c>
      <c r="S948">
        <f t="shared" si="1157"/>
        <v>19.84997599999997</v>
      </c>
      <c r="T948">
        <f t="shared" si="1193"/>
        <v>15.098569578810894</v>
      </c>
      <c r="U948">
        <f t="shared" si="1158"/>
        <v>-2.5</v>
      </c>
      <c r="V948">
        <f t="shared" si="1159"/>
        <v>-0.47497599999996964</v>
      </c>
      <c r="W948">
        <f t="shared" si="1160"/>
        <v>0</v>
      </c>
      <c r="X948">
        <f t="shared" si="1161"/>
        <v>0</v>
      </c>
      <c r="Y948">
        <f t="shared" si="1191"/>
        <v>4.9569431224164822</v>
      </c>
      <c r="Z948">
        <f t="shared" si="1192"/>
        <v>2.7295853627840136</v>
      </c>
      <c r="AA948">
        <f t="shared" si="1188"/>
        <v>32.830547930666107</v>
      </c>
      <c r="AB948">
        <f t="shared" si="1189"/>
        <v>18.078436825000114</v>
      </c>
      <c r="AC948">
        <f t="shared" si="1190"/>
        <v>28.977421522875819</v>
      </c>
      <c r="AD948">
        <f t="shared" si="1198"/>
        <v>16.68738393527741</v>
      </c>
      <c r="AE948">
        <f t="shared" si="1171"/>
        <v>553.98499760000004</v>
      </c>
      <c r="AF948">
        <f t="shared" si="1173"/>
        <v>554.02499399999999</v>
      </c>
      <c r="AG948">
        <f t="shared" si="1195"/>
        <v>544.32749940000008</v>
      </c>
      <c r="AH948">
        <f t="shared" si="1180"/>
        <v>553.20000000000005</v>
      </c>
      <c r="AI948">
        <f t="shared" si="1181"/>
        <v>565.08193203822407</v>
      </c>
      <c r="AJ948">
        <f t="shared" si="1182"/>
        <v>541.31806796177602</v>
      </c>
      <c r="AK948">
        <f t="shared" si="1183"/>
        <v>0.8482167703610588</v>
      </c>
      <c r="AL948">
        <f t="shared" si="1162"/>
        <v>-0.1612128901314589</v>
      </c>
      <c r="AM948">
        <f t="shared" si="1163"/>
        <v>-632273.73083777912</v>
      </c>
      <c r="AN948">
        <f t="shared" si="1196"/>
        <v>-104753.68824387877</v>
      </c>
      <c r="AO948">
        <f t="shared" si="1197"/>
        <v>76920066</v>
      </c>
      <c r="AP948">
        <f t="shared" si="1199"/>
        <v>-1.3618512527521593E-3</v>
      </c>
      <c r="AQ948">
        <f t="shared" si="1200"/>
        <v>555.11371959266467</v>
      </c>
      <c r="AR948">
        <f t="shared" si="1201"/>
        <v>557.45959710983232</v>
      </c>
      <c r="AS948">
        <f t="shared" si="1202"/>
        <v>551.15826177061535</v>
      </c>
      <c r="AT948">
        <f t="shared" si="1203"/>
        <v>543.39143331660637</v>
      </c>
      <c r="AU948">
        <f t="shared" si="1204"/>
        <v>549.49302750447146</v>
      </c>
      <c r="AV948">
        <f t="shared" si="1205"/>
        <v>539.98027201194543</v>
      </c>
      <c r="AW948">
        <f t="shared" si="1206"/>
        <v>9.5127554925260256</v>
      </c>
      <c r="AX948">
        <f t="shared" si="1233"/>
        <v>8.6757155224188889</v>
      </c>
      <c r="AY948">
        <f t="shared" si="1207"/>
        <v>0.83703997010713671</v>
      </c>
      <c r="AZ948">
        <f t="shared" si="1164"/>
        <v>562.54166666666663</v>
      </c>
      <c r="BA948">
        <f t="shared" si="1165"/>
        <v>2206277165.833333</v>
      </c>
      <c r="BB948">
        <f t="shared" si="1168"/>
        <v>2206277165.833333</v>
      </c>
      <c r="BC948">
        <f t="shared" si="1169"/>
        <v>0</v>
      </c>
      <c r="BD948">
        <f t="shared" si="1184"/>
        <v>14661398097.30883</v>
      </c>
      <c r="BE948">
        <f t="shared" si="1185"/>
        <v>10253981704.461813</v>
      </c>
      <c r="BF948">
        <f t="shared" si="1186"/>
        <v>1.4298248738759909</v>
      </c>
      <c r="BG948">
        <f t="shared" si="1187"/>
        <v>58.844770635472713</v>
      </c>
      <c r="BH948">
        <f t="shared" si="1208"/>
        <v>128081924</v>
      </c>
      <c r="BI948">
        <f t="shared" si="1209"/>
        <v>1.7616857477184988</v>
      </c>
      <c r="BJ948">
        <f t="shared" si="1170"/>
        <v>784.99759999999696</v>
      </c>
      <c r="BK948">
        <f t="shared" si="1210"/>
        <v>1.6014432933725346E-2</v>
      </c>
      <c r="BL948">
        <f t="shared" si="1211"/>
        <v>1.0160144329337253</v>
      </c>
      <c r="BM948">
        <f t="shared" si="1212"/>
        <v>6.2623280406849622</v>
      </c>
      <c r="BN948">
        <f t="shared" si="1213"/>
        <v>563.07501200000002</v>
      </c>
      <c r="BO948">
        <f t="shared" si="1172"/>
        <v>554.67750240000009</v>
      </c>
      <c r="BP948">
        <f t="shared" si="1214"/>
        <v>533.19264670588234</v>
      </c>
      <c r="BQ948">
        <f t="shared" si="1215"/>
        <v>21.484855694117755</v>
      </c>
      <c r="BR948">
        <f t="shared" si="1216"/>
        <v>21.59997599999997</v>
      </c>
      <c r="BS948">
        <f t="shared" si="1217"/>
        <v>23.40002400000003</v>
      </c>
      <c r="BT948">
        <f t="shared" si="1218"/>
        <v>26.84997599999997</v>
      </c>
      <c r="BU948">
        <f t="shared" si="1219"/>
        <v>25</v>
      </c>
      <c r="BV948">
        <f t="shared" si="1220"/>
        <v>555.06666266666662</v>
      </c>
      <c r="BW948">
        <f t="shared" si="1221"/>
        <v>554.76904304761899</v>
      </c>
      <c r="BX948">
        <f t="shared" si="1222"/>
        <v>554.52954327272721</v>
      </c>
      <c r="BY948">
        <f t="shared" si="1223"/>
        <v>548.36809460952372</v>
      </c>
      <c r="BZ948">
        <f t="shared" si="1224"/>
        <v>573</v>
      </c>
      <c r="CA948">
        <f t="shared" si="1225"/>
        <v>529.75</v>
      </c>
      <c r="CB948">
        <f t="shared" si="1226"/>
        <v>552.88533065333343</v>
      </c>
      <c r="CC948">
        <f t="shared" si="1227"/>
        <v>553.41762798888897</v>
      </c>
      <c r="CD948">
        <f t="shared" si="1228"/>
        <v>550.17086778603175</v>
      </c>
      <c r="CE948">
        <f t="shared" si="1229"/>
        <v>538.42435894460198</v>
      </c>
      <c r="CF948">
        <f t="shared" si="1230"/>
        <v>552.625</v>
      </c>
      <c r="CG948">
        <f t="shared" si="1231"/>
        <v>557.40002400000003</v>
      </c>
      <c r="CH948">
        <f t="shared" si="1232"/>
        <v>548</v>
      </c>
    </row>
    <row r="949" spans="1:86">
      <c r="A949" s="1">
        <v>40858</v>
      </c>
      <c r="B949">
        <v>555</v>
      </c>
      <c r="C949">
        <v>570.5</v>
      </c>
      <c r="D949">
        <v>553.625</v>
      </c>
      <c r="E949">
        <v>565.5</v>
      </c>
      <c r="F949">
        <v>3629590</v>
      </c>
      <c r="G949">
        <f t="shared" si="1166"/>
        <v>1478721.8518518517</v>
      </c>
      <c r="H949">
        <f t="shared" si="1194"/>
        <v>52945321.44065024</v>
      </c>
      <c r="I949">
        <f t="shared" si="1167"/>
        <v>561.15625</v>
      </c>
      <c r="J949">
        <f t="shared" si="1174"/>
        <v>562.57499699999994</v>
      </c>
      <c r="K949">
        <f t="shared" si="1175"/>
        <v>545.76249699999994</v>
      </c>
      <c r="L949">
        <f t="shared" si="1176"/>
        <v>9</v>
      </c>
      <c r="M949">
        <f t="shared" si="1177"/>
        <v>10</v>
      </c>
      <c r="N949">
        <f t="shared" si="1178"/>
        <v>10</v>
      </c>
      <c r="O949">
        <f t="shared" si="1179"/>
        <v>0</v>
      </c>
      <c r="P949">
        <f t="shared" si="1154"/>
        <v>16.875</v>
      </c>
      <c r="Q949">
        <f t="shared" si="1155"/>
        <v>5</v>
      </c>
      <c r="R949">
        <f t="shared" si="1156"/>
        <v>11.875</v>
      </c>
      <c r="S949">
        <f t="shared" si="1157"/>
        <v>16.875</v>
      </c>
      <c r="T949">
        <f t="shared" si="1193"/>
        <v>15.225457466038687</v>
      </c>
      <c r="U949">
        <f t="shared" si="1158"/>
        <v>7.5</v>
      </c>
      <c r="V949">
        <f t="shared" si="1159"/>
        <v>-8.625</v>
      </c>
      <c r="W949">
        <f t="shared" si="1160"/>
        <v>7.5</v>
      </c>
      <c r="X949">
        <f t="shared" si="1161"/>
        <v>0</v>
      </c>
      <c r="Y949">
        <f t="shared" si="1191"/>
        <v>5.1385900422438766</v>
      </c>
      <c r="Z949">
        <f t="shared" si="1192"/>
        <v>2.5346149797280124</v>
      </c>
      <c r="AA949">
        <f t="shared" si="1188"/>
        <v>33.749987832587728</v>
      </c>
      <c r="AB949">
        <f t="shared" si="1189"/>
        <v>16.647217237193864</v>
      </c>
      <c r="AC949">
        <f t="shared" si="1190"/>
        <v>33.935950558593113</v>
      </c>
      <c r="AD949">
        <f t="shared" si="1198"/>
        <v>18.857223162329905</v>
      </c>
      <c r="AE949">
        <f t="shared" si="1171"/>
        <v>556.4</v>
      </c>
      <c r="AF949">
        <f t="shared" si="1173"/>
        <v>555.9041646666667</v>
      </c>
      <c r="AG949">
        <f t="shared" si="1195"/>
        <v>545.98500060000003</v>
      </c>
      <c r="AH949">
        <f t="shared" si="1180"/>
        <v>555.76250000000005</v>
      </c>
      <c r="AI949">
        <f t="shared" si="1181"/>
        <v>565.98054452725546</v>
      </c>
      <c r="AJ949">
        <f t="shared" si="1182"/>
        <v>545.54445547274463</v>
      </c>
      <c r="AK949">
        <f t="shared" si="1183"/>
        <v>0.97648549455946954</v>
      </c>
      <c r="AL949">
        <f t="shared" si="1162"/>
        <v>0.40740740740740738</v>
      </c>
      <c r="AM949">
        <f t="shared" si="1163"/>
        <v>1478721.8518518517</v>
      </c>
      <c r="AN949">
        <f t="shared" si="1196"/>
        <v>276843.02753660595</v>
      </c>
      <c r="AO949">
        <f t="shared" si="1197"/>
        <v>76694842</v>
      </c>
      <c r="AP949">
        <f t="shared" si="1199"/>
        <v>3.6096694421328354E-3</v>
      </c>
      <c r="AQ949">
        <f t="shared" si="1200"/>
        <v>558.64505493115871</v>
      </c>
      <c r="AR949">
        <f t="shared" si="1201"/>
        <v>559.38061535353006</v>
      </c>
      <c r="AS949">
        <f t="shared" si="1202"/>
        <v>553.73977465190455</v>
      </c>
      <c r="AT949">
        <f t="shared" si="1203"/>
        <v>545.38120431811183</v>
      </c>
      <c r="AU949">
        <f t="shared" si="1204"/>
        <v>551.89407337880073</v>
      </c>
      <c r="AV949">
        <f t="shared" si="1205"/>
        <v>541.76665297110924</v>
      </c>
      <c r="AW949">
        <f t="shared" si="1206"/>
        <v>10.127420407691488</v>
      </c>
      <c r="AX949">
        <f t="shared" si="1233"/>
        <v>8.9660564994734084</v>
      </c>
      <c r="AY949">
        <f t="shared" si="1207"/>
        <v>1.16136390821808</v>
      </c>
      <c r="AZ949">
        <f t="shared" si="1164"/>
        <v>563.20833333333337</v>
      </c>
      <c r="BA949">
        <f t="shared" si="1165"/>
        <v>2044215334.5833335</v>
      </c>
      <c r="BB949">
        <f t="shared" si="1168"/>
        <v>2044215334.5833335</v>
      </c>
      <c r="BC949">
        <f t="shared" si="1169"/>
        <v>0</v>
      </c>
      <c r="BD949">
        <f t="shared" si="1184"/>
        <v>16705613431.892164</v>
      </c>
      <c r="BE949">
        <f t="shared" si="1185"/>
        <v>4013858968.8409228</v>
      </c>
      <c r="BF949">
        <f t="shared" si="1186"/>
        <v>4.1619831592429426</v>
      </c>
      <c r="BG949">
        <f t="shared" si="1187"/>
        <v>80.627600494793938</v>
      </c>
      <c r="BH949">
        <f t="shared" si="1208"/>
        <v>131711514</v>
      </c>
      <c r="BI949">
        <f t="shared" si="1209"/>
        <v>1.8693325534437339</v>
      </c>
      <c r="BJ949">
        <f t="shared" si="1170"/>
        <v>302.50240000000304</v>
      </c>
      <c r="BK949">
        <f t="shared" si="1210"/>
        <v>7.1686614222323426E-3</v>
      </c>
      <c r="BL949">
        <f t="shared" si="1211"/>
        <v>1.0071686614222324</v>
      </c>
      <c r="BM949">
        <f t="shared" si="1212"/>
        <v>5.3853823231899636</v>
      </c>
      <c r="BN949">
        <f t="shared" si="1213"/>
        <v>562.0625</v>
      </c>
      <c r="BO949">
        <f t="shared" si="1172"/>
        <v>555.99750359999996</v>
      </c>
      <c r="BP949">
        <f t="shared" si="1214"/>
        <v>534.68713200000002</v>
      </c>
      <c r="BQ949">
        <f t="shared" si="1215"/>
        <v>21.310371599999939</v>
      </c>
      <c r="BR949">
        <f t="shared" si="1216"/>
        <v>16.174987999999985</v>
      </c>
      <c r="BS949">
        <f t="shared" si="1217"/>
        <v>17.90002400000003</v>
      </c>
      <c r="BT949">
        <f t="shared" si="1218"/>
        <v>17</v>
      </c>
      <c r="BU949">
        <f t="shared" si="1219"/>
        <v>10.5</v>
      </c>
      <c r="BV949">
        <f t="shared" si="1220"/>
        <v>558.90499679999994</v>
      </c>
      <c r="BW949">
        <f t="shared" si="1221"/>
        <v>558.04761619047622</v>
      </c>
      <c r="BX949">
        <f t="shared" si="1222"/>
        <v>556.76590690909086</v>
      </c>
      <c r="BY949">
        <f t="shared" si="1223"/>
        <v>550.3845232380952</v>
      </c>
      <c r="BZ949">
        <f t="shared" si="1224"/>
        <v>573</v>
      </c>
      <c r="CA949">
        <f t="shared" si="1225"/>
        <v>535.72497599999997</v>
      </c>
      <c r="CB949">
        <f t="shared" si="1226"/>
        <v>553.18000400000005</v>
      </c>
      <c r="CC949">
        <f t="shared" si="1227"/>
        <v>553.38846965555558</v>
      </c>
      <c r="CD949">
        <f t="shared" si="1228"/>
        <v>554.39945830793647</v>
      </c>
      <c r="CE949">
        <f t="shared" si="1229"/>
        <v>539.47469639405404</v>
      </c>
      <c r="CF949">
        <f t="shared" si="1230"/>
        <v>561.47497599999997</v>
      </c>
      <c r="CG949">
        <f t="shared" si="1231"/>
        <v>573</v>
      </c>
      <c r="CH949">
        <f t="shared" si="1232"/>
        <v>553.15002400000003</v>
      </c>
    </row>
    <row r="950" spans="1:86">
      <c r="A950" s="1">
        <v>40861</v>
      </c>
      <c r="B950">
        <v>570</v>
      </c>
      <c r="C950">
        <v>578</v>
      </c>
      <c r="D950">
        <v>562.25</v>
      </c>
      <c r="E950">
        <v>564.20001200000002</v>
      </c>
      <c r="F950">
        <v>2329150</v>
      </c>
      <c r="G950">
        <f t="shared" si="1166"/>
        <v>-1752404.5460571381</v>
      </c>
      <c r="H950">
        <f t="shared" si="1194"/>
        <v>51192916.894593105</v>
      </c>
      <c r="I950">
        <f t="shared" si="1167"/>
        <v>568.61250300000006</v>
      </c>
      <c r="J950">
        <f t="shared" si="1174"/>
        <v>568.61250300000006</v>
      </c>
      <c r="K950">
        <f t="shared" si="1175"/>
        <v>549.90000899999995</v>
      </c>
      <c r="L950">
        <f t="shared" si="1176"/>
        <v>1</v>
      </c>
      <c r="M950">
        <f t="shared" si="1177"/>
        <v>6</v>
      </c>
      <c r="N950">
        <f t="shared" si="1178"/>
        <v>90</v>
      </c>
      <c r="O950">
        <f t="shared" si="1179"/>
        <v>40</v>
      </c>
      <c r="P950">
        <f t="shared" si="1154"/>
        <v>15.75</v>
      </c>
      <c r="Q950">
        <f t="shared" si="1155"/>
        <v>13.799987999999985</v>
      </c>
      <c r="R950">
        <f t="shared" si="1156"/>
        <v>1.9500120000000152</v>
      </c>
      <c r="S950">
        <f t="shared" si="1157"/>
        <v>15.75</v>
      </c>
      <c r="T950">
        <f t="shared" si="1193"/>
        <v>15.262924789893066</v>
      </c>
      <c r="U950">
        <f t="shared" si="1158"/>
        <v>-8.5250240000000304</v>
      </c>
      <c r="V950">
        <f t="shared" si="1159"/>
        <v>2.25</v>
      </c>
      <c r="W950">
        <f t="shared" si="1160"/>
        <v>0</v>
      </c>
      <c r="X950">
        <f t="shared" si="1161"/>
        <v>2.25</v>
      </c>
      <c r="Y950">
        <f t="shared" si="1191"/>
        <v>4.7715478963693139</v>
      </c>
      <c r="Z950">
        <f t="shared" si="1192"/>
        <v>2.5142853383188686</v>
      </c>
      <c r="AA950">
        <f t="shared" si="1188"/>
        <v>31.262342978516006</v>
      </c>
      <c r="AB950">
        <f t="shared" si="1189"/>
        <v>16.473155525104858</v>
      </c>
      <c r="AC950">
        <f t="shared" si="1190"/>
        <v>30.98152929583285</v>
      </c>
      <c r="AD950">
        <f t="shared" si="1198"/>
        <v>20.68707659955361</v>
      </c>
      <c r="AE950">
        <f t="shared" si="1171"/>
        <v>558.74000240000009</v>
      </c>
      <c r="AF950">
        <f t="shared" si="1173"/>
        <v>557.70000200000004</v>
      </c>
      <c r="AG950">
        <f t="shared" si="1195"/>
        <v>548.17375179999988</v>
      </c>
      <c r="AH950">
        <f t="shared" si="1180"/>
        <v>557.25</v>
      </c>
      <c r="AI950">
        <f t="shared" si="1181"/>
        <v>567.61619273219617</v>
      </c>
      <c r="AJ950">
        <f t="shared" si="1182"/>
        <v>546.88380726780383</v>
      </c>
      <c r="AK950">
        <f t="shared" si="1183"/>
        <v>0.83522490752145195</v>
      </c>
      <c r="AL950">
        <f t="shared" si="1162"/>
        <v>-0.75237942857142659</v>
      </c>
      <c r="AM950">
        <f t="shared" si="1163"/>
        <v>-1752404.5460571381</v>
      </c>
      <c r="AN950">
        <f t="shared" si="1196"/>
        <v>1693922.0232254975</v>
      </c>
      <c r="AO950">
        <f t="shared" si="1197"/>
        <v>74547618</v>
      </c>
      <c r="AP950">
        <f t="shared" si="1199"/>
        <v>2.2722684757351973E-2</v>
      </c>
      <c r="AQ950">
        <f t="shared" si="1200"/>
        <v>560.53374033456475</v>
      </c>
      <c r="AR950">
        <f t="shared" si="1201"/>
        <v>560.18414339777405</v>
      </c>
      <c r="AS950">
        <f t="shared" si="1202"/>
        <v>555.62261737456174</v>
      </c>
      <c r="AT950">
        <f t="shared" si="1203"/>
        <v>547.07489700948179</v>
      </c>
      <c r="AU950">
        <f t="shared" si="1204"/>
        <v>553.73996417198066</v>
      </c>
      <c r="AV950">
        <f t="shared" si="1205"/>
        <v>543.3369881031316</v>
      </c>
      <c r="AW950">
        <f t="shared" si="1206"/>
        <v>10.402976068849057</v>
      </c>
      <c r="AX950">
        <f t="shared" si="1233"/>
        <v>9.2534404133485388</v>
      </c>
      <c r="AY950">
        <f t="shared" si="1207"/>
        <v>1.1495356555005181</v>
      </c>
      <c r="AZ950">
        <f t="shared" si="1164"/>
        <v>568.15000399999997</v>
      </c>
      <c r="BA950">
        <f t="shared" si="1165"/>
        <v>1323306581.8165998</v>
      </c>
      <c r="BB950">
        <f t="shared" si="1168"/>
        <v>1323306581.8165998</v>
      </c>
      <c r="BC950">
        <f t="shared" si="1169"/>
        <v>0</v>
      </c>
      <c r="BD950">
        <f t="shared" si="1184"/>
        <v>16026828552.80447</v>
      </c>
      <c r="BE950">
        <f t="shared" si="1185"/>
        <v>4013858968.8409228</v>
      </c>
      <c r="BF950">
        <f t="shared" si="1186"/>
        <v>3.9928728630524151</v>
      </c>
      <c r="BG950">
        <f t="shared" si="1187"/>
        <v>79.971450757337223</v>
      </c>
      <c r="BH950">
        <f t="shared" si="1208"/>
        <v>129382364</v>
      </c>
      <c r="BI950">
        <f t="shared" si="1209"/>
        <v>1.9146452931848721</v>
      </c>
      <c r="BJ950">
        <f t="shared" si="1170"/>
        <v>-229.99879999999848</v>
      </c>
      <c r="BK950">
        <f t="shared" si="1210"/>
        <v>-2.2988293545534656E-3</v>
      </c>
      <c r="BL950">
        <f t="shared" si="1211"/>
        <v>0.9977011706454465</v>
      </c>
      <c r="BM950">
        <f t="shared" si="1212"/>
        <v>5.4634632830039713</v>
      </c>
      <c r="BN950">
        <f t="shared" si="1213"/>
        <v>570.125</v>
      </c>
      <c r="BO950">
        <f t="shared" si="1172"/>
        <v>560.20250240000007</v>
      </c>
      <c r="BP950">
        <f t="shared" si="1214"/>
        <v>536.11654394117647</v>
      </c>
      <c r="BQ950">
        <f t="shared" si="1215"/>
        <v>24.085958458823598</v>
      </c>
      <c r="BR950">
        <f t="shared" si="1216"/>
        <v>3.4500120000000152</v>
      </c>
      <c r="BS950">
        <f t="shared" si="1217"/>
        <v>6.75</v>
      </c>
      <c r="BT950">
        <f t="shared" si="1218"/>
        <v>8.4500120000000152</v>
      </c>
      <c r="BU950">
        <f t="shared" si="1219"/>
        <v>5.5</v>
      </c>
      <c r="BV950">
        <f t="shared" si="1220"/>
        <v>561.50500080000006</v>
      </c>
      <c r="BW950">
        <f t="shared" si="1221"/>
        <v>560.41785828571426</v>
      </c>
      <c r="BX950">
        <f t="shared" si="1222"/>
        <v>558.29999999999995</v>
      </c>
      <c r="BY950">
        <f t="shared" si="1223"/>
        <v>552.11928622857135</v>
      </c>
      <c r="BZ950">
        <f t="shared" si="1224"/>
        <v>578</v>
      </c>
      <c r="CA950">
        <f t="shared" si="1225"/>
        <v>543.5</v>
      </c>
      <c r="CB950">
        <f t="shared" si="1226"/>
        <v>554.38884101333338</v>
      </c>
      <c r="CC950">
        <f t="shared" si="1227"/>
        <v>553.93333700000005</v>
      </c>
      <c r="CD950">
        <f t="shared" si="1228"/>
        <v>556.83711185920629</v>
      </c>
      <c r="CE950">
        <f t="shared" si="1229"/>
        <v>543.86854209476951</v>
      </c>
      <c r="CF950">
        <f t="shared" si="1230"/>
        <v>565.5</v>
      </c>
      <c r="CG950">
        <f t="shared" si="1231"/>
        <v>570.5</v>
      </c>
      <c r="CH950">
        <f t="shared" si="1232"/>
        <v>553.625</v>
      </c>
    </row>
    <row r="951" spans="1:86">
      <c r="A951" s="1">
        <v>40862</v>
      </c>
      <c r="B951">
        <v>562.52502400000003</v>
      </c>
      <c r="C951">
        <v>569.47497599999997</v>
      </c>
      <c r="D951">
        <v>560</v>
      </c>
      <c r="E951">
        <v>562.20001200000002</v>
      </c>
      <c r="F951">
        <v>1468478</v>
      </c>
      <c r="G951">
        <f t="shared" si="1166"/>
        <v>-786540.81689029443</v>
      </c>
      <c r="H951">
        <f t="shared" si="1194"/>
        <v>50406376.077702813</v>
      </c>
      <c r="I951">
        <f t="shared" si="1167"/>
        <v>563.55000300000006</v>
      </c>
      <c r="J951">
        <f t="shared" si="1174"/>
        <v>568.61250300000006</v>
      </c>
      <c r="K951">
        <f t="shared" si="1175"/>
        <v>549.90000899999995</v>
      </c>
      <c r="L951">
        <f t="shared" si="1176"/>
        <v>2</v>
      </c>
      <c r="M951">
        <f t="shared" si="1177"/>
        <v>7</v>
      </c>
      <c r="N951">
        <f t="shared" si="1178"/>
        <v>80</v>
      </c>
      <c r="O951">
        <f t="shared" si="1179"/>
        <v>30</v>
      </c>
      <c r="P951">
        <f t="shared" si="1154"/>
        <v>9.4749759999999696</v>
      </c>
      <c r="Q951">
        <f t="shared" si="1155"/>
        <v>7.2749639999999545</v>
      </c>
      <c r="R951">
        <f t="shared" si="1156"/>
        <v>2.2000120000000152</v>
      </c>
      <c r="S951">
        <f t="shared" si="1157"/>
        <v>9.4749759999999696</v>
      </c>
      <c r="T951">
        <f t="shared" si="1193"/>
        <v>14.849499876329274</v>
      </c>
      <c r="U951">
        <f t="shared" si="1158"/>
        <v>-3.0749519999999393</v>
      </c>
      <c r="V951">
        <f t="shared" si="1159"/>
        <v>7.4000240000000304</v>
      </c>
      <c r="W951">
        <f t="shared" si="1160"/>
        <v>0</v>
      </c>
      <c r="X951">
        <f t="shared" si="1161"/>
        <v>7.4000240000000304</v>
      </c>
      <c r="Y951">
        <f t="shared" si="1191"/>
        <v>4.4307230466286489</v>
      </c>
      <c r="Z951">
        <f t="shared" si="1192"/>
        <v>2.8632666712960946</v>
      </c>
      <c r="AA951">
        <f t="shared" si="1188"/>
        <v>29.837523711430897</v>
      </c>
      <c r="AB951">
        <f t="shared" si="1189"/>
        <v>19.281906428783245</v>
      </c>
      <c r="AC951">
        <f t="shared" si="1190"/>
        <v>21.489698175479756</v>
      </c>
      <c r="AD951">
        <f t="shared" si="1198"/>
        <v>22.221042309301982</v>
      </c>
      <c r="AE951">
        <f t="shared" si="1171"/>
        <v>561.20000000000005</v>
      </c>
      <c r="AF951">
        <f t="shared" si="1173"/>
        <v>559.31667066666671</v>
      </c>
      <c r="AG951">
        <f t="shared" si="1195"/>
        <v>549.30750119999982</v>
      </c>
      <c r="AH951">
        <f t="shared" si="1180"/>
        <v>557.39500120000002</v>
      </c>
      <c r="AI951">
        <f t="shared" si="1181"/>
        <v>567.99098618909136</v>
      </c>
      <c r="AJ951">
        <f t="shared" si="1182"/>
        <v>546.79901621090869</v>
      </c>
      <c r="AK951">
        <f t="shared" si="1183"/>
        <v>0.72673733517680494</v>
      </c>
      <c r="AL951">
        <f t="shared" si="1162"/>
        <v>-0.53561634351368859</v>
      </c>
      <c r="AM951">
        <f t="shared" si="1163"/>
        <v>-786540.81689029443</v>
      </c>
      <c r="AN951">
        <f t="shared" si="1196"/>
        <v>-528404.33019076847</v>
      </c>
      <c r="AO951">
        <f t="shared" si="1197"/>
        <v>70144434</v>
      </c>
      <c r="AP951">
        <f t="shared" si="1199"/>
        <v>-7.5330899411173305E-3</v>
      </c>
      <c r="AQ951">
        <f t="shared" si="1200"/>
        <v>561.10027270081275</v>
      </c>
      <c r="AR951">
        <f t="shared" si="1201"/>
        <v>559.73978752940843</v>
      </c>
      <c r="AS951">
        <f t="shared" si="1202"/>
        <v>556.80654840714067</v>
      </c>
      <c r="AT951">
        <f t="shared" si="1203"/>
        <v>548.43615735862841</v>
      </c>
      <c r="AU951">
        <f t="shared" si="1204"/>
        <v>555.00897134618356</v>
      </c>
      <c r="AV951">
        <f t="shared" si="1205"/>
        <v>544.65739977591238</v>
      </c>
      <c r="AW951">
        <f t="shared" si="1206"/>
        <v>10.351571570271176</v>
      </c>
      <c r="AX951">
        <f t="shared" si="1233"/>
        <v>9.4730666447330663</v>
      </c>
      <c r="AY951">
        <f t="shared" si="1207"/>
        <v>0.87850492553810966</v>
      </c>
      <c r="AZ951">
        <f t="shared" si="1164"/>
        <v>563.89166266666666</v>
      </c>
      <c r="BA951">
        <f t="shared" si="1165"/>
        <v>828062501.00942135</v>
      </c>
      <c r="BB951">
        <f t="shared" si="1168"/>
        <v>0</v>
      </c>
      <c r="BC951">
        <f t="shared" si="1169"/>
        <v>828062501.00942135</v>
      </c>
      <c r="BD951">
        <f t="shared" si="1184"/>
        <v>16026828552.80447</v>
      </c>
      <c r="BE951">
        <f t="shared" si="1185"/>
        <v>3673483885.1720667</v>
      </c>
      <c r="BF951">
        <f t="shared" si="1186"/>
        <v>4.3628416657811933</v>
      </c>
      <c r="BG951">
        <f t="shared" si="1187"/>
        <v>81.353169414254324</v>
      </c>
      <c r="BH951">
        <f t="shared" si="1208"/>
        <v>127913886</v>
      </c>
      <c r="BI951">
        <f t="shared" si="1209"/>
        <v>1.9005656720224691</v>
      </c>
      <c r="BJ951">
        <f t="shared" si="1170"/>
        <v>-300</v>
      </c>
      <c r="BK951">
        <f t="shared" si="1210"/>
        <v>-3.5448421791242357E-3</v>
      </c>
      <c r="BL951">
        <f t="shared" si="1211"/>
        <v>0.99645515782087579</v>
      </c>
      <c r="BM951">
        <f t="shared" si="1212"/>
        <v>5.5845744364138099</v>
      </c>
      <c r="BN951">
        <f t="shared" si="1213"/>
        <v>564.73748799999998</v>
      </c>
      <c r="BO951">
        <f t="shared" si="1172"/>
        <v>562.54000240000005</v>
      </c>
      <c r="BP951">
        <f t="shared" si="1214"/>
        <v>537.24963199999991</v>
      </c>
      <c r="BQ951">
        <f t="shared" si="1215"/>
        <v>25.290370400000143</v>
      </c>
      <c r="BR951">
        <f t="shared" si="1216"/>
        <v>4.2999879999999848</v>
      </c>
      <c r="BS951">
        <f t="shared" si="1217"/>
        <v>4</v>
      </c>
      <c r="BT951">
        <f t="shared" si="1218"/>
        <v>3.4749759999999696</v>
      </c>
      <c r="BU951">
        <f t="shared" si="1219"/>
        <v>2.5250240000000304</v>
      </c>
      <c r="BV951">
        <f t="shared" si="1220"/>
        <v>562.65833733333341</v>
      </c>
      <c r="BW951">
        <f t="shared" si="1221"/>
        <v>561.70357542857141</v>
      </c>
      <c r="BX951">
        <f t="shared" si="1222"/>
        <v>559.20000218181815</v>
      </c>
      <c r="BY951">
        <f t="shared" si="1223"/>
        <v>553.45512053333334</v>
      </c>
      <c r="BZ951">
        <f t="shared" si="1224"/>
        <v>578</v>
      </c>
      <c r="CA951">
        <f t="shared" si="1225"/>
        <v>543.5</v>
      </c>
      <c r="CB951">
        <f t="shared" si="1226"/>
        <v>558.33832873333336</v>
      </c>
      <c r="CC951">
        <f t="shared" si="1227"/>
        <v>555.2101459555555</v>
      </c>
      <c r="CD951">
        <f t="shared" si="1228"/>
        <v>555.54559519253962</v>
      </c>
      <c r="CE951">
        <f t="shared" si="1229"/>
        <v>545.30410354580295</v>
      </c>
      <c r="CF951">
        <f t="shared" si="1230"/>
        <v>564.20001200000002</v>
      </c>
      <c r="CG951">
        <f t="shared" si="1231"/>
        <v>578</v>
      </c>
      <c r="CH951">
        <f t="shared" si="1232"/>
        <v>562.25</v>
      </c>
    </row>
    <row r="952" spans="1:86">
      <c r="A952" s="1">
        <v>40863</v>
      </c>
      <c r="B952">
        <v>563</v>
      </c>
      <c r="C952">
        <v>566.40002400000003</v>
      </c>
      <c r="D952">
        <v>552.59997599999997</v>
      </c>
      <c r="E952">
        <v>558.625</v>
      </c>
      <c r="F952">
        <v>1871602</v>
      </c>
      <c r="G952">
        <f t="shared" si="1166"/>
        <v>-237340.00780287036</v>
      </c>
      <c r="H952">
        <f t="shared" si="1194"/>
        <v>50169036.069899939</v>
      </c>
      <c r="I952">
        <f t="shared" si="1167"/>
        <v>560.15625</v>
      </c>
      <c r="J952">
        <f t="shared" si="1174"/>
        <v>568.61250300000006</v>
      </c>
      <c r="K952">
        <f t="shared" si="1175"/>
        <v>549.90000899999995</v>
      </c>
      <c r="L952">
        <f t="shared" si="1176"/>
        <v>3</v>
      </c>
      <c r="M952">
        <f t="shared" si="1177"/>
        <v>8</v>
      </c>
      <c r="N952">
        <f t="shared" si="1178"/>
        <v>70</v>
      </c>
      <c r="O952">
        <f t="shared" si="1179"/>
        <v>20</v>
      </c>
      <c r="P952">
        <f t="shared" si="1154"/>
        <v>13.800048000000061</v>
      </c>
      <c r="Q952">
        <f t="shared" si="1155"/>
        <v>7.7750240000000304</v>
      </c>
      <c r="R952">
        <f t="shared" si="1156"/>
        <v>6.0250240000000304</v>
      </c>
      <c r="S952">
        <f t="shared" si="1157"/>
        <v>13.800048000000061</v>
      </c>
      <c r="T952">
        <f t="shared" si="1193"/>
        <v>14.774539028020044</v>
      </c>
      <c r="U952">
        <f t="shared" si="1158"/>
        <v>-4.6500240000000304</v>
      </c>
      <c r="V952">
        <f t="shared" si="1159"/>
        <v>-1.2000120000000152</v>
      </c>
      <c r="W952">
        <f t="shared" si="1160"/>
        <v>0</v>
      </c>
      <c r="X952">
        <f t="shared" si="1161"/>
        <v>0</v>
      </c>
      <c r="Y952">
        <f t="shared" si="1191"/>
        <v>4.1142428290123165</v>
      </c>
      <c r="Z952">
        <f t="shared" si="1192"/>
        <v>2.6587476233463732</v>
      </c>
      <c r="AA952">
        <f t="shared" si="1188"/>
        <v>27.846843960475642</v>
      </c>
      <c r="AB952">
        <f t="shared" si="1189"/>
        <v>17.995469221097419</v>
      </c>
      <c r="AC952">
        <f t="shared" si="1190"/>
        <v>21.489698175479756</v>
      </c>
      <c r="AD952">
        <f t="shared" si="1198"/>
        <v>22.902612543405898</v>
      </c>
      <c r="AE952">
        <f t="shared" si="1171"/>
        <v>562.4</v>
      </c>
      <c r="AF952">
        <f t="shared" si="1173"/>
        <v>560.77083333333337</v>
      </c>
      <c r="AG952">
        <f t="shared" si="1195"/>
        <v>549.92000119999989</v>
      </c>
      <c r="AH952">
        <f t="shared" si="1180"/>
        <v>557.46749879999993</v>
      </c>
      <c r="AI952">
        <f t="shared" si="1181"/>
        <v>568.08620935679335</v>
      </c>
      <c r="AJ952">
        <f t="shared" si="1182"/>
        <v>546.84878824320651</v>
      </c>
      <c r="AK952">
        <f t="shared" si="1183"/>
        <v>0.55450290757099263</v>
      </c>
      <c r="AL952">
        <f t="shared" si="1162"/>
        <v>-0.12681115312062627</v>
      </c>
      <c r="AM952">
        <f t="shared" si="1163"/>
        <v>-237340.00780287036</v>
      </c>
      <c r="AN952">
        <f t="shared" si="1196"/>
        <v>-863708.31760056061</v>
      </c>
      <c r="AO952">
        <f t="shared" si="1197"/>
        <v>66607118</v>
      </c>
      <c r="AP952">
        <f t="shared" si="1199"/>
        <v>-1.2967207462730343E-2</v>
      </c>
      <c r="AQ952">
        <f t="shared" si="1200"/>
        <v>560.25867998253636</v>
      </c>
      <c r="AR952">
        <f t="shared" si="1201"/>
        <v>559.12282650352699</v>
      </c>
      <c r="AS952">
        <f t="shared" si="1202"/>
        <v>557.13386969385533</v>
      </c>
      <c r="AT952">
        <f t="shared" si="1203"/>
        <v>549.35315319635185</v>
      </c>
      <c r="AU952">
        <f t="shared" si="1204"/>
        <v>555.55137564425604</v>
      </c>
      <c r="AV952">
        <f t="shared" si="1205"/>
        <v>545.6351317915985</v>
      </c>
      <c r="AW952">
        <f t="shared" si="1206"/>
        <v>9.9162438526575443</v>
      </c>
      <c r="AX952">
        <f t="shared" si="1233"/>
        <v>9.5617020863179611</v>
      </c>
      <c r="AY952">
        <f t="shared" si="1207"/>
        <v>0.35454176633958312</v>
      </c>
      <c r="AZ952">
        <f t="shared" si="1164"/>
        <v>559.20833333333337</v>
      </c>
      <c r="BA952">
        <f t="shared" si="1165"/>
        <v>1046615435.0833334</v>
      </c>
      <c r="BB952">
        <f t="shared" si="1168"/>
        <v>0</v>
      </c>
      <c r="BC952">
        <f t="shared" si="1169"/>
        <v>1046615435.0833334</v>
      </c>
      <c r="BD952">
        <f t="shared" si="1184"/>
        <v>14733566275.898991</v>
      </c>
      <c r="BE952">
        <f t="shared" si="1185"/>
        <v>4720099320.2553997</v>
      </c>
      <c r="BF952">
        <f t="shared" si="1186"/>
        <v>3.1214525958538033</v>
      </c>
      <c r="BG952">
        <f t="shared" si="1187"/>
        <v>75.736709891895799</v>
      </c>
      <c r="BH952">
        <f t="shared" si="1208"/>
        <v>126042284</v>
      </c>
      <c r="BI952">
        <f t="shared" si="1209"/>
        <v>1.8173763518667607</v>
      </c>
      <c r="BJ952">
        <f t="shared" si="1170"/>
        <v>-457.50120000000152</v>
      </c>
      <c r="BK952">
        <f t="shared" si="1210"/>
        <v>-6.3589682029391616E-3</v>
      </c>
      <c r="BL952">
        <f t="shared" si="1211"/>
        <v>0.99364103179706087</v>
      </c>
      <c r="BM952">
        <f t="shared" si="1212"/>
        <v>5.5965518622588206</v>
      </c>
      <c r="BN952">
        <f t="shared" si="1213"/>
        <v>559.5</v>
      </c>
      <c r="BO952">
        <f t="shared" si="1172"/>
        <v>563.9</v>
      </c>
      <c r="BP952">
        <f t="shared" si="1214"/>
        <v>538.8511024999998</v>
      </c>
      <c r="BQ952">
        <f t="shared" si="1215"/>
        <v>25.04889750000018</v>
      </c>
      <c r="BR952">
        <f t="shared" si="1216"/>
        <v>4.4000240000000304</v>
      </c>
      <c r="BS952">
        <f t="shared" si="1217"/>
        <v>4.4749759999999696</v>
      </c>
      <c r="BT952">
        <f t="shared" si="1218"/>
        <v>4.9000240000000304</v>
      </c>
      <c r="BU952">
        <f t="shared" si="1219"/>
        <v>9</v>
      </c>
      <c r="BV952">
        <f t="shared" si="1220"/>
        <v>561.80000400000006</v>
      </c>
      <c r="BW952">
        <f t="shared" si="1221"/>
        <v>561.50595523809511</v>
      </c>
      <c r="BX952">
        <f t="shared" si="1222"/>
        <v>559.42363832727278</v>
      </c>
      <c r="BY952">
        <f t="shared" si="1223"/>
        <v>554.34250137142851</v>
      </c>
      <c r="BZ952">
        <f t="shared" si="1224"/>
        <v>578</v>
      </c>
      <c r="CA952">
        <f t="shared" si="1225"/>
        <v>543.5</v>
      </c>
      <c r="CB952">
        <f t="shared" si="1226"/>
        <v>562.88624200000004</v>
      </c>
      <c r="CC952">
        <f t="shared" si="1227"/>
        <v>558.74374616666671</v>
      </c>
      <c r="CD952">
        <f t="shared" si="1228"/>
        <v>554.77076818603166</v>
      </c>
      <c r="CE952">
        <f t="shared" si="1229"/>
        <v>545.95702373895597</v>
      </c>
      <c r="CF952">
        <f t="shared" si="1230"/>
        <v>562.20001200000002</v>
      </c>
      <c r="CG952">
        <f t="shared" si="1231"/>
        <v>569.47497599999997</v>
      </c>
      <c r="CH952">
        <f t="shared" si="1232"/>
        <v>560</v>
      </c>
    </row>
    <row r="953" spans="1:86">
      <c r="A953" s="1">
        <v>40864</v>
      </c>
      <c r="B953">
        <v>557.5</v>
      </c>
      <c r="C953">
        <v>561.75</v>
      </c>
      <c r="D953">
        <v>553.79998799999998</v>
      </c>
      <c r="E953">
        <v>557.57501200000002</v>
      </c>
      <c r="F953">
        <v>1391988</v>
      </c>
      <c r="G953">
        <f t="shared" si="1166"/>
        <v>-70030.723026825057</v>
      </c>
      <c r="H953">
        <f t="shared" si="1194"/>
        <v>50099005.346873112</v>
      </c>
      <c r="I953">
        <f t="shared" si="1167"/>
        <v>557.65625</v>
      </c>
      <c r="J953">
        <f t="shared" si="1174"/>
        <v>568.61250300000006</v>
      </c>
      <c r="K953">
        <f t="shared" si="1175"/>
        <v>549.90000899999995</v>
      </c>
      <c r="L953">
        <f t="shared" si="1176"/>
        <v>4</v>
      </c>
      <c r="M953">
        <f t="shared" si="1177"/>
        <v>9</v>
      </c>
      <c r="N953">
        <f t="shared" si="1178"/>
        <v>60</v>
      </c>
      <c r="O953">
        <f t="shared" si="1179"/>
        <v>10</v>
      </c>
      <c r="P953">
        <f t="shared" si="1154"/>
        <v>7.9500120000000152</v>
      </c>
      <c r="Q953">
        <f t="shared" si="1155"/>
        <v>4.1749879999999848</v>
      </c>
      <c r="R953">
        <f t="shared" si="1156"/>
        <v>3.7750240000000304</v>
      </c>
      <c r="S953">
        <f t="shared" si="1157"/>
        <v>7.9500120000000152</v>
      </c>
      <c r="T953">
        <f t="shared" si="1193"/>
        <v>14.2870728117329</v>
      </c>
      <c r="U953">
        <f t="shared" si="1158"/>
        <v>-6.8499759999999696</v>
      </c>
      <c r="V953">
        <f t="shared" si="1159"/>
        <v>15.649963999999954</v>
      </c>
      <c r="W953">
        <f t="shared" si="1160"/>
        <v>0</v>
      </c>
      <c r="X953">
        <f t="shared" si="1161"/>
        <v>15.649963999999954</v>
      </c>
      <c r="Y953">
        <f t="shared" si="1191"/>
        <v>3.8203683412257226</v>
      </c>
      <c r="Z953">
        <f t="shared" si="1192"/>
        <v>3.5866916502502</v>
      </c>
      <c r="AA953">
        <f t="shared" si="1188"/>
        <v>26.740035496202839</v>
      </c>
      <c r="AB953">
        <f t="shared" si="1189"/>
        <v>25.104454197956628</v>
      </c>
      <c r="AC953">
        <f t="shared" si="1190"/>
        <v>3.154783291136277</v>
      </c>
      <c r="AD953">
        <f t="shared" si="1198"/>
        <v>21.926281797798364</v>
      </c>
      <c r="AE953">
        <f t="shared" si="1171"/>
        <v>561.62000719999992</v>
      </c>
      <c r="AF953">
        <f t="shared" si="1173"/>
        <v>561.59583533333341</v>
      </c>
      <c r="AG953">
        <f t="shared" si="1195"/>
        <v>549.44250179999983</v>
      </c>
      <c r="AH953">
        <f t="shared" si="1180"/>
        <v>557.80250240000009</v>
      </c>
      <c r="AI953">
        <f t="shared" si="1181"/>
        <v>568.19996104297752</v>
      </c>
      <c r="AJ953">
        <f t="shared" si="1182"/>
        <v>547.40504375702267</v>
      </c>
      <c r="AK953">
        <f t="shared" si="1183"/>
        <v>0.48906028829680759</v>
      </c>
      <c r="AL953">
        <f t="shared" si="1162"/>
        <v>-5.0309861167499331E-2</v>
      </c>
      <c r="AM953">
        <f t="shared" si="1163"/>
        <v>-70030.723026825057</v>
      </c>
      <c r="AN953">
        <f t="shared" si="1196"/>
        <v>-5961484.225250653</v>
      </c>
      <c r="AO953">
        <f t="shared" si="1197"/>
        <v>61288974</v>
      </c>
      <c r="AP953">
        <f t="shared" si="1199"/>
        <v>-9.7268461783201865E-2</v>
      </c>
      <c r="AQ953">
        <f t="shared" si="1200"/>
        <v>559.34623286847398</v>
      </c>
      <c r="AR953">
        <f t="shared" si="1201"/>
        <v>554.61331753002185</v>
      </c>
      <c r="AS953">
        <f t="shared" si="1202"/>
        <v>557.21327530896133</v>
      </c>
      <c r="AT953">
        <f t="shared" si="1203"/>
        <v>550.09312048868014</v>
      </c>
      <c r="AU953">
        <f t="shared" si="1204"/>
        <v>555.85492109761765</v>
      </c>
      <c r="AV953">
        <f t="shared" si="1205"/>
        <v>546.47092340618656</v>
      </c>
      <c r="AW953">
        <f t="shared" si="1206"/>
        <v>9.383997691431091</v>
      </c>
      <c r="AX953">
        <f t="shared" si="1233"/>
        <v>9.5261612073405875</v>
      </c>
      <c r="AY953">
        <f t="shared" si="1207"/>
        <v>-0.1421635159094965</v>
      </c>
      <c r="AZ953">
        <f t="shared" si="1164"/>
        <v>557.70833333333337</v>
      </c>
      <c r="BA953">
        <f t="shared" si="1165"/>
        <v>776323307.5</v>
      </c>
      <c r="BB953">
        <f t="shared" si="1168"/>
        <v>0</v>
      </c>
      <c r="BC953">
        <f t="shared" si="1169"/>
        <v>776323307.5</v>
      </c>
      <c r="BD953">
        <f t="shared" si="1184"/>
        <v>12971445122.058563</v>
      </c>
      <c r="BE953">
        <f t="shared" si="1185"/>
        <v>5496422627.7553997</v>
      </c>
      <c r="BF953">
        <f t="shared" si="1186"/>
        <v>2.3599795722687675</v>
      </c>
      <c r="BG953">
        <f t="shared" si="1187"/>
        <v>70.237914294081037</v>
      </c>
      <c r="BH953">
        <f t="shared" si="1208"/>
        <v>124650296</v>
      </c>
      <c r="BI953">
        <f t="shared" si="1209"/>
        <v>1.7171998160377979</v>
      </c>
      <c r="BJ953">
        <f t="shared" si="1170"/>
        <v>-204.99879999999848</v>
      </c>
      <c r="BK953">
        <f t="shared" si="1210"/>
        <v>-1.8795936451107358E-3</v>
      </c>
      <c r="BL953">
        <f t="shared" si="1211"/>
        <v>0.9981204063548893</v>
      </c>
      <c r="BM953">
        <f t="shared" si="1212"/>
        <v>5.4799418648677518</v>
      </c>
      <c r="BN953">
        <f t="shared" si="1213"/>
        <v>557.77499399999999</v>
      </c>
      <c r="BO953">
        <f t="shared" si="1172"/>
        <v>562.8399963999999</v>
      </c>
      <c r="BP953">
        <f t="shared" si="1214"/>
        <v>540.57058761764688</v>
      </c>
      <c r="BQ953">
        <f t="shared" si="1215"/>
        <v>22.269408782353025</v>
      </c>
      <c r="BR953">
        <f t="shared" si="1216"/>
        <v>4.1500240000000304</v>
      </c>
      <c r="BS953">
        <f t="shared" si="1217"/>
        <v>3.7999879999999848</v>
      </c>
      <c r="BT953">
        <f t="shared" si="1218"/>
        <v>0.82501200000001518</v>
      </c>
      <c r="BU953">
        <f t="shared" si="1219"/>
        <v>6.875</v>
      </c>
      <c r="BV953">
        <f t="shared" si="1220"/>
        <v>560.1916746666667</v>
      </c>
      <c r="BW953">
        <f t="shared" si="1221"/>
        <v>560.59286342857138</v>
      </c>
      <c r="BX953">
        <f t="shared" si="1222"/>
        <v>559.44318618181819</v>
      </c>
      <c r="BY953">
        <f t="shared" si="1223"/>
        <v>555.07155001904766</v>
      </c>
      <c r="BZ953">
        <f t="shared" si="1224"/>
        <v>578</v>
      </c>
      <c r="CA953">
        <f t="shared" si="1225"/>
        <v>543.5</v>
      </c>
      <c r="CB953">
        <f t="shared" si="1226"/>
        <v>563.7135887733333</v>
      </c>
      <c r="CC953">
        <f t="shared" si="1227"/>
        <v>562.67117422222225</v>
      </c>
      <c r="CD953">
        <f t="shared" si="1228"/>
        <v>555.07785116587308</v>
      </c>
      <c r="CE953">
        <f t="shared" si="1229"/>
        <v>541.81349903290698</v>
      </c>
      <c r="CF953">
        <f t="shared" si="1230"/>
        <v>558.625</v>
      </c>
      <c r="CG953">
        <f t="shared" si="1231"/>
        <v>566.40002400000003</v>
      </c>
      <c r="CH953">
        <f t="shared" si="1232"/>
        <v>552.59997599999997</v>
      </c>
    </row>
    <row r="954" spans="1:86">
      <c r="A954" s="1">
        <v>40865</v>
      </c>
      <c r="B954">
        <v>552.875</v>
      </c>
      <c r="C954">
        <v>554.90002400000003</v>
      </c>
      <c r="D954">
        <v>538.15002400000003</v>
      </c>
      <c r="E954">
        <v>543.29998799999998</v>
      </c>
      <c r="F954">
        <v>2789442</v>
      </c>
      <c r="G954">
        <f t="shared" si="1166"/>
        <v>-1074155.3277507017</v>
      </c>
      <c r="H954">
        <f t="shared" si="1194"/>
        <v>49024850.019122407</v>
      </c>
      <c r="I954">
        <f t="shared" si="1167"/>
        <v>547.30625899999995</v>
      </c>
      <c r="J954">
        <f t="shared" si="1174"/>
        <v>568.61250300000006</v>
      </c>
      <c r="K954">
        <f t="shared" si="1175"/>
        <v>547.30625899999995</v>
      </c>
      <c r="L954">
        <f t="shared" si="1176"/>
        <v>5</v>
      </c>
      <c r="M954">
        <f t="shared" si="1177"/>
        <v>1</v>
      </c>
      <c r="N954">
        <f t="shared" si="1178"/>
        <v>50</v>
      </c>
      <c r="O954">
        <f t="shared" si="1179"/>
        <v>90</v>
      </c>
      <c r="P954">
        <f t="shared" si="1154"/>
        <v>16.75</v>
      </c>
      <c r="Q954">
        <f t="shared" si="1155"/>
        <v>11.600036000000046</v>
      </c>
      <c r="R954">
        <f t="shared" si="1156"/>
        <v>5.1499639999999545</v>
      </c>
      <c r="S954">
        <f t="shared" si="1157"/>
        <v>16.75</v>
      </c>
      <c r="T954">
        <f t="shared" si="1193"/>
        <v>14.462996182323407</v>
      </c>
      <c r="U954">
        <f t="shared" si="1158"/>
        <v>-10.75</v>
      </c>
      <c r="V954">
        <f t="shared" si="1159"/>
        <v>8.1000360000000455</v>
      </c>
      <c r="W954">
        <f t="shared" si="1160"/>
        <v>0</v>
      </c>
      <c r="X954">
        <f t="shared" si="1161"/>
        <v>8.1000360000000455</v>
      </c>
      <c r="Y954">
        <f t="shared" si="1191"/>
        <v>3.5474848882810277</v>
      </c>
      <c r="Z954">
        <f t="shared" si="1192"/>
        <v>3.9090733895180461</v>
      </c>
      <c r="AA954">
        <f t="shared" si="1188"/>
        <v>24.528008191115642</v>
      </c>
      <c r="AB954">
        <f t="shared" si="1189"/>
        <v>27.028102201227806</v>
      </c>
      <c r="AC954">
        <f t="shared" si="1190"/>
        <v>4.8492680907973442</v>
      </c>
      <c r="AD954">
        <f t="shared" si="1198"/>
        <v>20.386474254111864</v>
      </c>
      <c r="AE954">
        <f t="shared" si="1171"/>
        <v>557.18000479999989</v>
      </c>
      <c r="AF954">
        <f t="shared" si="1173"/>
        <v>558.5666706666666</v>
      </c>
      <c r="AG954">
        <f t="shared" si="1195"/>
        <v>548.60125119999987</v>
      </c>
      <c r="AH954">
        <f t="shared" si="1180"/>
        <v>556.79000240000005</v>
      </c>
      <c r="AI954">
        <f t="shared" si="1181"/>
        <v>570.2239384528558</v>
      </c>
      <c r="AJ954">
        <f t="shared" si="1182"/>
        <v>543.35606634714429</v>
      </c>
      <c r="AK954">
        <f t="shared" si="1183"/>
        <v>-2.087189745569258E-3</v>
      </c>
      <c r="AL954">
        <f t="shared" si="1162"/>
        <v>-0.38507892537313976</v>
      </c>
      <c r="AM954">
        <f t="shared" si="1163"/>
        <v>-1074155.3277507017</v>
      </c>
      <c r="AN954">
        <f t="shared" si="1196"/>
        <v>-4504120.9878956964</v>
      </c>
      <c r="AO954">
        <f t="shared" si="1197"/>
        <v>59719726</v>
      </c>
      <c r="AP954">
        <f t="shared" si="1199"/>
        <v>-7.5420992184319399E-2</v>
      </c>
      <c r="AQ954">
        <f t="shared" si="1200"/>
        <v>553.89050961319276</v>
      </c>
      <c r="AR954">
        <f t="shared" si="1201"/>
        <v>548.62451519396564</v>
      </c>
      <c r="AS954">
        <f t="shared" si="1202"/>
        <v>554.70888359334833</v>
      </c>
      <c r="AT954">
        <f t="shared" si="1203"/>
        <v>549.48173856469896</v>
      </c>
      <c r="AU954">
        <f t="shared" si="1204"/>
        <v>553.97168113297505</v>
      </c>
      <c r="AV954">
        <f t="shared" si="1205"/>
        <v>546.24895792775351</v>
      </c>
      <c r="AW954">
        <f t="shared" si="1206"/>
        <v>7.7227232052215413</v>
      </c>
      <c r="AX954">
        <f t="shared" si="1233"/>
        <v>9.1654736069167786</v>
      </c>
      <c r="AY954">
        <f t="shared" si="1207"/>
        <v>-1.4427504016952373</v>
      </c>
      <c r="AZ954">
        <f t="shared" si="1164"/>
        <v>545.45001200000002</v>
      </c>
      <c r="BA954">
        <f t="shared" si="1165"/>
        <v>1521501172.3733041</v>
      </c>
      <c r="BB954">
        <f t="shared" si="1168"/>
        <v>0</v>
      </c>
      <c r="BC954">
        <f t="shared" si="1169"/>
        <v>1521501172.3733041</v>
      </c>
      <c r="BD954">
        <f t="shared" si="1184"/>
        <v>10700007385.926884</v>
      </c>
      <c r="BE954">
        <f t="shared" si="1185"/>
        <v>7017923800.1287041</v>
      </c>
      <c r="BF954">
        <f t="shared" si="1186"/>
        <v>1.5246685046267747</v>
      </c>
      <c r="BG954">
        <f t="shared" si="1187"/>
        <v>60.390839503587365</v>
      </c>
      <c r="BH954">
        <f t="shared" si="1208"/>
        <v>121860854</v>
      </c>
      <c r="BI954">
        <f t="shared" si="1209"/>
        <v>1.4137735355172876</v>
      </c>
      <c r="BJ954">
        <f t="shared" si="1170"/>
        <v>-1527.502400000003</v>
      </c>
      <c r="BK954">
        <f t="shared" si="1210"/>
        <v>-2.5601979451690404E-2</v>
      </c>
      <c r="BL954">
        <f t="shared" si="1211"/>
        <v>0.9743980205483096</v>
      </c>
      <c r="BM954">
        <f t="shared" si="1212"/>
        <v>7.0803059780134801</v>
      </c>
      <c r="BN954">
        <f t="shared" si="1213"/>
        <v>546.52502400000003</v>
      </c>
      <c r="BO954">
        <f t="shared" si="1172"/>
        <v>559.7325012</v>
      </c>
      <c r="BP954">
        <f t="shared" si="1214"/>
        <v>542.10808832352927</v>
      </c>
      <c r="BQ954">
        <f t="shared" si="1215"/>
        <v>17.624412876470728</v>
      </c>
      <c r="BR954">
        <f t="shared" si="1216"/>
        <v>-9.2000120000000152</v>
      </c>
      <c r="BS954">
        <f t="shared" si="1217"/>
        <v>-5.3499759999999696</v>
      </c>
      <c r="BT954">
        <f t="shared" si="1218"/>
        <v>0.20001200000001518</v>
      </c>
      <c r="BU954">
        <f t="shared" si="1219"/>
        <v>3.9749759999999696</v>
      </c>
      <c r="BV954">
        <f t="shared" si="1220"/>
        <v>554.08500159999994</v>
      </c>
      <c r="BW954">
        <f t="shared" si="1221"/>
        <v>555.36547847619056</v>
      </c>
      <c r="BX954">
        <f t="shared" si="1222"/>
        <v>556.80636538181818</v>
      </c>
      <c r="BY954">
        <f t="shared" si="1223"/>
        <v>554.48654870476184</v>
      </c>
      <c r="BZ954">
        <f t="shared" si="1224"/>
        <v>578</v>
      </c>
      <c r="CA954">
        <f t="shared" si="1225"/>
        <v>538.15002400000003</v>
      </c>
      <c r="CB954">
        <f t="shared" si="1226"/>
        <v>561.38100916000008</v>
      </c>
      <c r="CC954">
        <f t="shared" si="1227"/>
        <v>562.85576908888891</v>
      </c>
      <c r="CD954">
        <f t="shared" si="1228"/>
        <v>555.53999058603188</v>
      </c>
      <c r="CE954">
        <f t="shared" si="1229"/>
        <v>537.20113972651257</v>
      </c>
      <c r="CF954">
        <f t="shared" si="1230"/>
        <v>557.57501200000002</v>
      </c>
      <c r="CG954">
        <f t="shared" si="1231"/>
        <v>561.75</v>
      </c>
      <c r="CH954">
        <f t="shared" si="1232"/>
        <v>553.79998799999998</v>
      </c>
    </row>
    <row r="955" spans="1:86">
      <c r="A955" s="1">
        <v>40868</v>
      </c>
      <c r="B955">
        <v>542.5</v>
      </c>
      <c r="C955">
        <v>544.15002400000003</v>
      </c>
      <c r="D955">
        <v>530.04998799999998</v>
      </c>
      <c r="E955">
        <v>533.59997599999997</v>
      </c>
      <c r="F955">
        <v>2871704</v>
      </c>
      <c r="G955">
        <f t="shared" si="1166"/>
        <v>-1425677.2324723252</v>
      </c>
      <c r="H955">
        <f t="shared" si="1194"/>
        <v>47599172.786650084</v>
      </c>
      <c r="I955">
        <f t="shared" si="1167"/>
        <v>537.57499699999994</v>
      </c>
      <c r="J955">
        <f t="shared" si="1174"/>
        <v>568.61250300000006</v>
      </c>
      <c r="K955">
        <f t="shared" si="1175"/>
        <v>537.57499699999994</v>
      </c>
      <c r="L955">
        <f t="shared" si="1176"/>
        <v>6</v>
      </c>
      <c r="M955">
        <f t="shared" si="1177"/>
        <v>1</v>
      </c>
      <c r="N955">
        <f t="shared" si="1178"/>
        <v>40</v>
      </c>
      <c r="O955">
        <f t="shared" si="1179"/>
        <v>90</v>
      </c>
      <c r="P955">
        <f t="shared" si="1154"/>
        <v>14.100036000000046</v>
      </c>
      <c r="Q955">
        <f t="shared" si="1155"/>
        <v>10.550048000000061</v>
      </c>
      <c r="R955">
        <f t="shared" si="1156"/>
        <v>3.5499879999999848</v>
      </c>
      <c r="S955">
        <f t="shared" si="1157"/>
        <v>14.100036000000046</v>
      </c>
      <c r="T955">
        <f t="shared" si="1193"/>
        <v>14.437070455014595</v>
      </c>
      <c r="U955">
        <f t="shared" si="1158"/>
        <v>3.3499759999999696</v>
      </c>
      <c r="V955">
        <f t="shared" si="1159"/>
        <v>1.5499879999999848</v>
      </c>
      <c r="W955">
        <f t="shared" si="1160"/>
        <v>3.3499759999999696</v>
      </c>
      <c r="X955">
        <f t="shared" si="1161"/>
        <v>0</v>
      </c>
      <c r="Y955">
        <f t="shared" si="1191"/>
        <v>3.5333771105466663</v>
      </c>
      <c r="Z955">
        <f t="shared" si="1192"/>
        <v>3.6298538616953282</v>
      </c>
      <c r="AA955">
        <f t="shared" si="1188"/>
        <v>24.474335853361286</v>
      </c>
      <c r="AB955">
        <f t="shared" si="1189"/>
        <v>25.142592972762902</v>
      </c>
      <c r="AC955">
        <f t="shared" si="1190"/>
        <v>1.3468328959727291</v>
      </c>
      <c r="AD955">
        <f t="shared" si="1198"/>
        <v>18.596492767937889</v>
      </c>
      <c r="AE955">
        <f t="shared" si="1171"/>
        <v>551.05999760000009</v>
      </c>
      <c r="AF955">
        <f t="shared" si="1173"/>
        <v>553.24999999999989</v>
      </c>
      <c r="AG955">
        <f t="shared" si="1195"/>
        <v>549.44249879999984</v>
      </c>
      <c r="AH955">
        <f t="shared" si="1180"/>
        <v>554.9</v>
      </c>
      <c r="AI955">
        <f t="shared" si="1181"/>
        <v>574.23730806292906</v>
      </c>
      <c r="AJ955">
        <f t="shared" si="1182"/>
        <v>535.56269193707089</v>
      </c>
      <c r="AK955">
        <f t="shared" si="1183"/>
        <v>-5.0749461369795912E-2</v>
      </c>
      <c r="AL955">
        <f t="shared" si="1162"/>
        <v>-0.4964568884788701</v>
      </c>
      <c r="AM955">
        <f t="shared" si="1163"/>
        <v>-1425677.2324723252</v>
      </c>
      <c r="AN955">
        <f t="shared" si="1196"/>
        <v>-1085947.2706694969</v>
      </c>
      <c r="AO955">
        <f t="shared" si="1197"/>
        <v>50584652</v>
      </c>
      <c r="AP955">
        <f t="shared" si="1199"/>
        <v>-2.1467920164193219E-2</v>
      </c>
      <c r="AQ955">
        <f t="shared" si="1200"/>
        <v>546.9917281847072</v>
      </c>
      <c r="AR955">
        <f t="shared" si="1201"/>
        <v>546.43014994368548</v>
      </c>
      <c r="AS955">
        <f t="shared" si="1202"/>
        <v>550.90928022654566</v>
      </c>
      <c r="AT955">
        <f t="shared" si="1203"/>
        <v>548.05237993387607</v>
      </c>
      <c r="AU955">
        <f t="shared" si="1204"/>
        <v>550.9159253630288</v>
      </c>
      <c r="AV955">
        <f t="shared" si="1205"/>
        <v>545.3635291928108</v>
      </c>
      <c r="AW955">
        <f t="shared" si="1206"/>
        <v>5.5523961702180031</v>
      </c>
      <c r="AX955">
        <f t="shared" si="1233"/>
        <v>8.4428581195770231</v>
      </c>
      <c r="AY955">
        <f t="shared" si="1207"/>
        <v>-2.89046194935902</v>
      </c>
      <c r="AZ955">
        <f t="shared" si="1164"/>
        <v>535.93332933333329</v>
      </c>
      <c r="BA955">
        <f t="shared" si="1165"/>
        <v>1539041885.5798504</v>
      </c>
      <c r="BB955">
        <f t="shared" si="1168"/>
        <v>0</v>
      </c>
      <c r="BC955">
        <f t="shared" si="1169"/>
        <v>1539041885.5798504</v>
      </c>
      <c r="BD955">
        <f t="shared" si="1184"/>
        <v>8868601481.3633461</v>
      </c>
      <c r="BE955">
        <f t="shared" si="1185"/>
        <v>8556965685.7085543</v>
      </c>
      <c r="BF955">
        <f t="shared" si="1186"/>
        <v>1.0364189605405654</v>
      </c>
      <c r="BG955">
        <f t="shared" si="1187"/>
        <v>50.894191255489446</v>
      </c>
      <c r="BH955">
        <f t="shared" si="1208"/>
        <v>118989150</v>
      </c>
      <c r="BI955">
        <f t="shared" si="1209"/>
        <v>1.0181091827750328</v>
      </c>
      <c r="BJ955">
        <f t="shared" si="1170"/>
        <v>-1070.0012000000015</v>
      </c>
      <c r="BK955">
        <f t="shared" si="1210"/>
        <v>-1.7853878546376878E-2</v>
      </c>
      <c r="BL955">
        <f t="shared" si="1211"/>
        <v>0.98214612145362312</v>
      </c>
      <c r="BM955">
        <f t="shared" si="1212"/>
        <v>10.191656215866235</v>
      </c>
      <c r="BN955">
        <f t="shared" si="1213"/>
        <v>537.10000600000001</v>
      </c>
      <c r="BO955">
        <f t="shared" si="1172"/>
        <v>553.12750240000003</v>
      </c>
      <c r="BP955">
        <f t="shared" si="1214"/>
        <v>542.82426497058816</v>
      </c>
      <c r="BQ955">
        <f t="shared" si="1215"/>
        <v>10.303237429411865</v>
      </c>
      <c r="BR955">
        <f t="shared" si="1216"/>
        <v>-16.300048000000061</v>
      </c>
      <c r="BS955">
        <f t="shared" si="1217"/>
        <v>-13.549987999999985</v>
      </c>
      <c r="BT955">
        <f t="shared" si="1218"/>
        <v>-18.34997599999997</v>
      </c>
      <c r="BU955">
        <f t="shared" si="1219"/>
        <v>-18</v>
      </c>
      <c r="BV955">
        <f t="shared" si="1220"/>
        <v>546.22499199999993</v>
      </c>
      <c r="BW955">
        <f t="shared" si="1221"/>
        <v>548.23213714285714</v>
      </c>
      <c r="BX955">
        <f t="shared" si="1222"/>
        <v>552.58999694545446</v>
      </c>
      <c r="BY955">
        <f t="shared" si="1223"/>
        <v>553.05785582857141</v>
      </c>
      <c r="BZ955">
        <f t="shared" si="1224"/>
        <v>578</v>
      </c>
      <c r="CA955">
        <f t="shared" si="1225"/>
        <v>530.04998799999998</v>
      </c>
      <c r="CB955">
        <f t="shared" si="1226"/>
        <v>557.71283865333339</v>
      </c>
      <c r="CC955">
        <f t="shared" si="1227"/>
        <v>560.02584096666669</v>
      </c>
      <c r="CD955">
        <f t="shared" si="1228"/>
        <v>556.16579101380955</v>
      </c>
      <c r="CE955">
        <f t="shared" si="1229"/>
        <v>541.04880697222598</v>
      </c>
      <c r="CF955">
        <f t="shared" si="1230"/>
        <v>543.29998799999998</v>
      </c>
      <c r="CG955">
        <f t="shared" si="1231"/>
        <v>554.90002400000003</v>
      </c>
      <c r="CH955">
        <f t="shared" si="1232"/>
        <v>538.15002400000003</v>
      </c>
    </row>
    <row r="956" spans="1:86">
      <c r="A956" s="1">
        <v>40869</v>
      </c>
      <c r="B956">
        <v>534.45001200000002</v>
      </c>
      <c r="C956">
        <v>547.5</v>
      </c>
      <c r="D956">
        <v>528.5</v>
      </c>
      <c r="E956">
        <v>540.92498799999998</v>
      </c>
      <c r="F956">
        <v>3723582</v>
      </c>
      <c r="G956">
        <f t="shared" si="1166"/>
        <v>1146466.5965279941</v>
      </c>
      <c r="H956">
        <f t="shared" si="1194"/>
        <v>48745639.383178078</v>
      </c>
      <c r="I956">
        <f t="shared" si="1167"/>
        <v>537.84375</v>
      </c>
      <c r="J956">
        <f t="shared" si="1174"/>
        <v>568.61250300000006</v>
      </c>
      <c r="K956">
        <f t="shared" si="1175"/>
        <v>537.57499699999994</v>
      </c>
      <c r="L956">
        <f t="shared" si="1176"/>
        <v>7</v>
      </c>
      <c r="M956">
        <f t="shared" si="1177"/>
        <v>2</v>
      </c>
      <c r="N956">
        <f t="shared" si="1178"/>
        <v>30</v>
      </c>
      <c r="O956">
        <f t="shared" si="1179"/>
        <v>80</v>
      </c>
      <c r="P956">
        <f t="shared" si="1154"/>
        <v>19</v>
      </c>
      <c r="Q956">
        <f t="shared" si="1155"/>
        <v>6.5750120000000152</v>
      </c>
      <c r="R956">
        <f t="shared" si="1156"/>
        <v>12.424987999999985</v>
      </c>
      <c r="S956">
        <f t="shared" si="1157"/>
        <v>19</v>
      </c>
      <c r="T956">
        <f t="shared" si="1193"/>
        <v>14.762993993942123</v>
      </c>
      <c r="U956">
        <f t="shared" si="1158"/>
        <v>-6.5250240000000304</v>
      </c>
      <c r="V956">
        <f t="shared" si="1159"/>
        <v>8</v>
      </c>
      <c r="W956">
        <f t="shared" si="1160"/>
        <v>0</v>
      </c>
      <c r="X956">
        <f t="shared" si="1161"/>
        <v>8</v>
      </c>
      <c r="Y956">
        <f t="shared" si="1191"/>
        <v>3.2809930312219042</v>
      </c>
      <c r="Z956">
        <f t="shared" si="1192"/>
        <v>3.9420071572885189</v>
      </c>
      <c r="AA956">
        <f t="shared" si="1188"/>
        <v>22.224441956477349</v>
      </c>
      <c r="AB956">
        <f t="shared" si="1189"/>
        <v>26.701949204247395</v>
      </c>
      <c r="AC956">
        <f t="shared" si="1190"/>
        <v>9.1515174970933213</v>
      </c>
      <c r="AD956">
        <f t="shared" si="1198"/>
        <v>17.919529248443201</v>
      </c>
      <c r="AE956">
        <f t="shared" si="1171"/>
        <v>546.80499280000004</v>
      </c>
      <c r="AF956">
        <f t="shared" si="1173"/>
        <v>549.3708293333334</v>
      </c>
      <c r="AG956">
        <f t="shared" si="1195"/>
        <v>550.26499940000008</v>
      </c>
      <c r="AH956">
        <f t="shared" si="1180"/>
        <v>554.00249639999993</v>
      </c>
      <c r="AI956">
        <f t="shared" si="1181"/>
        <v>574.9507639281926</v>
      </c>
      <c r="AJ956">
        <f t="shared" si="1182"/>
        <v>533.05422887180725</v>
      </c>
      <c r="AK956">
        <f t="shared" si="1183"/>
        <v>0.1878618152455824</v>
      </c>
      <c r="AL956">
        <f t="shared" si="1162"/>
        <v>0.30789347368420894</v>
      </c>
      <c r="AM956">
        <f t="shared" si="1163"/>
        <v>1146466.5965279941</v>
      </c>
      <c r="AN956">
        <f t="shared" si="1196"/>
        <v>-1594021.8876202586</v>
      </c>
      <c r="AO956">
        <f t="shared" si="1197"/>
        <v>50480814</v>
      </c>
      <c r="AP956">
        <f t="shared" si="1199"/>
        <v>-3.1576786531616913E-2</v>
      </c>
      <c r="AQ956">
        <f t="shared" si="1200"/>
        <v>544.92903652190671</v>
      </c>
      <c r="AR956">
        <f t="shared" si="1201"/>
        <v>542.07531404973508</v>
      </c>
      <c r="AS956">
        <f t="shared" si="1202"/>
        <v>549.11210762576741</v>
      </c>
      <c r="AT956">
        <f t="shared" si="1203"/>
        <v>547.4109146598272</v>
      </c>
      <c r="AU956">
        <f t="shared" si="1204"/>
        <v>549.41728475857451</v>
      </c>
      <c r="AV956">
        <f t="shared" si="1205"/>
        <v>545.052831309314</v>
      </c>
      <c r="AW956">
        <f t="shared" si="1206"/>
        <v>4.3644534492605089</v>
      </c>
      <c r="AX956">
        <f t="shared" si="1233"/>
        <v>7.6271771855137205</v>
      </c>
      <c r="AY956">
        <f t="shared" si="1207"/>
        <v>-3.2627237362532115</v>
      </c>
      <c r="AZ956">
        <f t="shared" si="1164"/>
        <v>538.97499600000003</v>
      </c>
      <c r="BA956">
        <f t="shared" si="1165"/>
        <v>2006917593.5556722</v>
      </c>
      <c r="BB956">
        <f t="shared" si="1168"/>
        <v>2006917593.5556722</v>
      </c>
      <c r="BC956">
        <f t="shared" si="1169"/>
        <v>0</v>
      </c>
      <c r="BD956">
        <f t="shared" si="1184"/>
        <v>10875519074.919018</v>
      </c>
      <c r="BE956">
        <f t="shared" si="1185"/>
        <v>7560930562.8119688</v>
      </c>
      <c r="BF956">
        <f t="shared" si="1186"/>
        <v>1.4383836730904096</v>
      </c>
      <c r="BG956">
        <f t="shared" si="1187"/>
        <v>58.989226714571991</v>
      </c>
      <c r="BH956">
        <f t="shared" si="1208"/>
        <v>122712732</v>
      </c>
      <c r="BI956">
        <f t="shared" si="1209"/>
        <v>0.80073952441936957</v>
      </c>
      <c r="BJ956">
        <f t="shared" si="1170"/>
        <v>632.50120000000152</v>
      </c>
      <c r="BK956">
        <f t="shared" si="1210"/>
        <v>1.3727534350563793E-2</v>
      </c>
      <c r="BL956">
        <f t="shared" si="1211"/>
        <v>1.0137275343505638</v>
      </c>
      <c r="BM956">
        <f t="shared" si="1212"/>
        <v>11.040706403940449</v>
      </c>
      <c r="BN956">
        <f t="shared" si="1213"/>
        <v>538</v>
      </c>
      <c r="BO956">
        <f t="shared" si="1172"/>
        <v>547.78000480000003</v>
      </c>
      <c r="BP956">
        <f t="shared" si="1214"/>
        <v>543.19411826470582</v>
      </c>
      <c r="BQ956">
        <f t="shared" si="1215"/>
        <v>4.5858865352942075</v>
      </c>
      <c r="BR956">
        <f t="shared" si="1216"/>
        <v>-11.700012000000015</v>
      </c>
      <c r="BS956">
        <f t="shared" si="1217"/>
        <v>-19.5</v>
      </c>
      <c r="BT956">
        <f t="shared" si="1218"/>
        <v>-9.9000240000000304</v>
      </c>
      <c r="BU956">
        <f t="shared" si="1219"/>
        <v>-13.549987999999985</v>
      </c>
      <c r="BV956">
        <f t="shared" si="1220"/>
        <v>542.84665546666668</v>
      </c>
      <c r="BW956">
        <f t="shared" si="1221"/>
        <v>544.71070514285714</v>
      </c>
      <c r="BX956">
        <f t="shared" si="1222"/>
        <v>550.0490856727273</v>
      </c>
      <c r="BY956">
        <f t="shared" si="1223"/>
        <v>552.24666432380945</v>
      </c>
      <c r="BZ956">
        <f t="shared" si="1224"/>
        <v>578</v>
      </c>
      <c r="CA956">
        <f t="shared" si="1225"/>
        <v>528.5</v>
      </c>
      <c r="CB956">
        <f t="shared" si="1226"/>
        <v>552.99433189333331</v>
      </c>
      <c r="CC956">
        <f t="shared" si="1227"/>
        <v>556.32250376666673</v>
      </c>
      <c r="CD956">
        <f t="shared" si="1228"/>
        <v>558.04223137174608</v>
      </c>
      <c r="CE956">
        <f t="shared" si="1229"/>
        <v>543.87268817192069</v>
      </c>
      <c r="CF956">
        <f t="shared" si="1230"/>
        <v>533.59997599999997</v>
      </c>
      <c r="CG956">
        <f t="shared" si="1231"/>
        <v>544.15002400000003</v>
      </c>
      <c r="CH956">
        <f t="shared" si="1232"/>
        <v>530.04998799999998</v>
      </c>
    </row>
    <row r="957" spans="1:86">
      <c r="A957" s="1">
        <v>40870</v>
      </c>
      <c r="B957">
        <v>540.97497599999997</v>
      </c>
      <c r="C957">
        <v>540.97497599999997</v>
      </c>
      <c r="D957">
        <v>520.5</v>
      </c>
      <c r="E957">
        <v>531.15002400000003</v>
      </c>
      <c r="F957">
        <v>2355750</v>
      </c>
      <c r="G957">
        <f t="shared" si="1166"/>
        <v>94928.724898149696</v>
      </c>
      <c r="H957">
        <f t="shared" si="1194"/>
        <v>48840568.10807623</v>
      </c>
      <c r="I957">
        <f t="shared" si="1167"/>
        <v>533.39999399999999</v>
      </c>
      <c r="J957">
        <f t="shared" si="1174"/>
        <v>568.61250300000006</v>
      </c>
      <c r="K957">
        <f t="shared" si="1175"/>
        <v>533.39999399999999</v>
      </c>
      <c r="L957">
        <f t="shared" si="1176"/>
        <v>8</v>
      </c>
      <c r="M957">
        <f t="shared" si="1177"/>
        <v>1</v>
      </c>
      <c r="N957">
        <f t="shared" si="1178"/>
        <v>20</v>
      </c>
      <c r="O957">
        <f t="shared" si="1179"/>
        <v>90</v>
      </c>
      <c r="P957">
        <f t="shared" si="1154"/>
        <v>20.47497599999997</v>
      </c>
      <c r="Q957">
        <f t="shared" si="1155"/>
        <v>9.8249519999999393</v>
      </c>
      <c r="R957">
        <f t="shared" si="1156"/>
        <v>10.65002400000003</v>
      </c>
      <c r="S957">
        <f t="shared" si="1157"/>
        <v>20.47497599999997</v>
      </c>
      <c r="T957">
        <f t="shared" si="1193"/>
        <v>15.17099270866054</v>
      </c>
      <c r="U957">
        <f t="shared" si="1158"/>
        <v>7.2250360000000455</v>
      </c>
      <c r="V957">
        <f t="shared" si="1159"/>
        <v>-2</v>
      </c>
      <c r="W957">
        <f t="shared" si="1160"/>
        <v>7.2250360000000455</v>
      </c>
      <c r="X957">
        <f t="shared" si="1161"/>
        <v>0</v>
      </c>
      <c r="Y957">
        <f t="shared" si="1191"/>
        <v>3.5627103861346288</v>
      </c>
      <c r="Z957">
        <f t="shared" si="1192"/>
        <v>3.6604352174821959</v>
      </c>
      <c r="AA957">
        <f t="shared" si="1188"/>
        <v>23.483699811554278</v>
      </c>
      <c r="AB957">
        <f t="shared" si="1189"/>
        <v>24.127855624059418</v>
      </c>
      <c r="AC957">
        <f t="shared" si="1190"/>
        <v>1.352940072239917</v>
      </c>
      <c r="AD957">
        <f t="shared" si="1198"/>
        <v>16.685524484316126</v>
      </c>
      <c r="AE957">
        <f t="shared" si="1171"/>
        <v>541.30999760000009</v>
      </c>
      <c r="AF957">
        <f t="shared" si="1173"/>
        <v>544.19583133333333</v>
      </c>
      <c r="AG957">
        <f t="shared" si="1195"/>
        <v>550.70000000000005</v>
      </c>
      <c r="AH957">
        <f t="shared" si="1180"/>
        <v>551.85499879999986</v>
      </c>
      <c r="AI957">
        <f t="shared" si="1181"/>
        <v>576.92526262089973</v>
      </c>
      <c r="AJ957">
        <f t="shared" si="1182"/>
        <v>526.78473497909999</v>
      </c>
      <c r="AK957">
        <f t="shared" si="1183"/>
        <v>8.7061090622845894E-2</v>
      </c>
      <c r="AL957">
        <f t="shared" si="1162"/>
        <v>4.0296604010675877E-2</v>
      </c>
      <c r="AM957">
        <f t="shared" si="1163"/>
        <v>94928.724898149696</v>
      </c>
      <c r="AN957">
        <f t="shared" si="1196"/>
        <v>-3179795.5982740261</v>
      </c>
      <c r="AO957">
        <f t="shared" si="1197"/>
        <v>50591152</v>
      </c>
      <c r="AP957">
        <f t="shared" si="1199"/>
        <v>-6.2852800787656038E-2</v>
      </c>
      <c r="AQ957">
        <f t="shared" si="1200"/>
        <v>540.24417226445848</v>
      </c>
      <c r="AR957">
        <f t="shared" si="1201"/>
        <v>543.16535638556059</v>
      </c>
      <c r="AS957">
        <f t="shared" si="1202"/>
        <v>545.8789325731293</v>
      </c>
      <c r="AT957">
        <f t="shared" si="1203"/>
        <v>545.9474345004428</v>
      </c>
      <c r="AU957">
        <f t="shared" si="1204"/>
        <v>546.6771956447883</v>
      </c>
      <c r="AV957">
        <f t="shared" si="1205"/>
        <v>544.07963479766204</v>
      </c>
      <c r="AW957">
        <f t="shared" si="1206"/>
        <v>2.5975608471262603</v>
      </c>
      <c r="AX957">
        <f t="shared" si="1233"/>
        <v>6.6212539178362286</v>
      </c>
      <c r="AY957">
        <f t="shared" si="1207"/>
        <v>-4.0236930707099683</v>
      </c>
      <c r="AZ957">
        <f t="shared" si="1164"/>
        <v>530.875</v>
      </c>
      <c r="BA957">
        <f t="shared" si="1165"/>
        <v>1250608781.25</v>
      </c>
      <c r="BB957">
        <f t="shared" si="1168"/>
        <v>0</v>
      </c>
      <c r="BC957">
        <f t="shared" si="1169"/>
        <v>1250608781.25</v>
      </c>
      <c r="BD957">
        <f t="shared" si="1184"/>
        <v>10875519074.919018</v>
      </c>
      <c r="BE957">
        <f t="shared" si="1185"/>
        <v>8002791786.2276478</v>
      </c>
      <c r="BF957">
        <f t="shared" si="1186"/>
        <v>1.3589656416695948</v>
      </c>
      <c r="BG957">
        <f t="shared" si="1187"/>
        <v>57.608538999650946</v>
      </c>
      <c r="BH957">
        <f t="shared" si="1208"/>
        <v>120356982</v>
      </c>
      <c r="BI957">
        <f t="shared" si="1209"/>
        <v>0.47742291403578596</v>
      </c>
      <c r="BJ957">
        <f t="shared" si="1170"/>
        <v>-1077.4963999999954</v>
      </c>
      <c r="BK957">
        <f t="shared" si="1210"/>
        <v>-1.8070830922678607E-2</v>
      </c>
      <c r="BL957">
        <f t="shared" si="1211"/>
        <v>0.98192916907732142</v>
      </c>
      <c r="BM957">
        <f t="shared" si="1212"/>
        <v>13.21318920255832</v>
      </c>
      <c r="BN957">
        <f t="shared" si="1213"/>
        <v>530.73748799999998</v>
      </c>
      <c r="BO957">
        <f t="shared" si="1172"/>
        <v>542.0275024</v>
      </c>
      <c r="BP957">
        <f t="shared" si="1214"/>
        <v>543.33566238235289</v>
      </c>
      <c r="BQ957">
        <f t="shared" si="1215"/>
        <v>-1.3081599823528904</v>
      </c>
      <c r="BR957">
        <f t="shared" si="1216"/>
        <v>-30.324951999999939</v>
      </c>
      <c r="BS957">
        <f t="shared" si="1217"/>
        <v>-32.65002400000003</v>
      </c>
      <c r="BT957">
        <f t="shared" si="1218"/>
        <v>-32.02502400000003</v>
      </c>
      <c r="BU957">
        <f t="shared" si="1219"/>
        <v>-14.02502400000003</v>
      </c>
      <c r="BV957">
        <f t="shared" si="1220"/>
        <v>537.62833253333326</v>
      </c>
      <c r="BW957">
        <f t="shared" si="1221"/>
        <v>539.50476076190478</v>
      </c>
      <c r="BX957">
        <f t="shared" si="1222"/>
        <v>545.89409069090914</v>
      </c>
      <c r="BY957">
        <f t="shared" si="1223"/>
        <v>550.42619047619053</v>
      </c>
      <c r="BZ957">
        <f t="shared" si="1224"/>
        <v>578</v>
      </c>
      <c r="CA957">
        <f t="shared" si="1225"/>
        <v>520.5</v>
      </c>
      <c r="CB957">
        <f t="shared" si="1226"/>
        <v>547.59949852000011</v>
      </c>
      <c r="CC957">
        <f t="shared" si="1227"/>
        <v>551.52791513333329</v>
      </c>
      <c r="CD957">
        <f t="shared" si="1228"/>
        <v>559.68291105460321</v>
      </c>
      <c r="CE957">
        <f t="shared" si="1229"/>
        <v>547.74277218155714</v>
      </c>
      <c r="CF957">
        <f t="shared" si="1230"/>
        <v>540.92498799999998</v>
      </c>
      <c r="CG957">
        <f t="shared" si="1231"/>
        <v>547.5</v>
      </c>
      <c r="CH957">
        <f t="shared" si="1232"/>
        <v>528.5</v>
      </c>
    </row>
    <row r="958" spans="1:86">
      <c r="A958" s="1">
        <v>40871</v>
      </c>
      <c r="B958">
        <v>531</v>
      </c>
      <c r="C958">
        <v>548.20001200000002</v>
      </c>
      <c r="D958">
        <v>522.5</v>
      </c>
      <c r="E958">
        <v>545.90002400000003</v>
      </c>
      <c r="F958">
        <v>3766844</v>
      </c>
      <c r="G958">
        <f t="shared" si="1166"/>
        <v>3092626.7274265913</v>
      </c>
      <c r="H958">
        <f t="shared" si="1194"/>
        <v>51933194.835502818</v>
      </c>
      <c r="I958">
        <f t="shared" si="1167"/>
        <v>536.90000899999995</v>
      </c>
      <c r="J958">
        <f t="shared" si="1174"/>
        <v>568.61250300000006</v>
      </c>
      <c r="K958">
        <f t="shared" si="1175"/>
        <v>533.39999399999999</v>
      </c>
      <c r="L958">
        <f t="shared" si="1176"/>
        <v>9</v>
      </c>
      <c r="M958">
        <f t="shared" si="1177"/>
        <v>2</v>
      </c>
      <c r="N958">
        <f t="shared" si="1178"/>
        <v>10</v>
      </c>
      <c r="O958">
        <f t="shared" si="1179"/>
        <v>80</v>
      </c>
      <c r="P958">
        <f t="shared" si="1154"/>
        <v>25.700012000000015</v>
      </c>
      <c r="Q958">
        <f t="shared" si="1155"/>
        <v>2.2999879999999848</v>
      </c>
      <c r="R958">
        <f t="shared" si="1156"/>
        <v>23.40002400000003</v>
      </c>
      <c r="S958">
        <f t="shared" si="1157"/>
        <v>25.700012000000015</v>
      </c>
      <c r="T958">
        <f t="shared" si="1193"/>
        <v>15.923065515184788</v>
      </c>
      <c r="U958">
        <f t="shared" si="1158"/>
        <v>-4.25</v>
      </c>
      <c r="V958">
        <f t="shared" si="1159"/>
        <v>-6.0499879999999848</v>
      </c>
      <c r="W958">
        <f t="shared" si="1160"/>
        <v>0</v>
      </c>
      <c r="X958">
        <f t="shared" si="1161"/>
        <v>0</v>
      </c>
      <c r="Y958">
        <f t="shared" si="1191"/>
        <v>3.3082310728392983</v>
      </c>
      <c r="Z958">
        <f t="shared" si="1192"/>
        <v>3.3989755590906108</v>
      </c>
      <c r="AA958">
        <f t="shared" si="1188"/>
        <v>20.77634529409211</v>
      </c>
      <c r="AB958">
        <f t="shared" si="1189"/>
        <v>21.346238611209817</v>
      </c>
      <c r="AC958">
        <f t="shared" si="1190"/>
        <v>1.3529400722399059</v>
      </c>
      <c r="AD958">
        <f t="shared" si="1198"/>
        <v>15.922838420387821</v>
      </c>
      <c r="AE958">
        <f t="shared" si="1171"/>
        <v>538.97500000000002</v>
      </c>
      <c r="AF958">
        <f t="shared" si="1173"/>
        <v>542.07500200000004</v>
      </c>
      <c r="AG958">
        <f t="shared" si="1195"/>
        <v>551.74875180000004</v>
      </c>
      <c r="AH958">
        <f t="shared" si="1180"/>
        <v>550.29750360000003</v>
      </c>
      <c r="AI958">
        <f t="shared" si="1181"/>
        <v>574.7102475726258</v>
      </c>
      <c r="AJ958">
        <f t="shared" si="1182"/>
        <v>525.88475962737425</v>
      </c>
      <c r="AK958">
        <f t="shared" si="1183"/>
        <v>0.40993475364893578</v>
      </c>
      <c r="AL958">
        <f t="shared" si="1162"/>
        <v>0.8210126905777333</v>
      </c>
      <c r="AM958">
        <f t="shared" si="1163"/>
        <v>3092626.7274265913</v>
      </c>
      <c r="AN958">
        <f t="shared" si="1196"/>
        <v>390586.84293139819</v>
      </c>
      <c r="AO958">
        <f t="shared" si="1197"/>
        <v>51896866</v>
      </c>
      <c r="AP958">
        <f t="shared" si="1199"/>
        <v>7.526212525654212E-3</v>
      </c>
      <c r="AQ958">
        <f t="shared" si="1200"/>
        <v>542.16716185454266</v>
      </c>
      <c r="AR958">
        <f t="shared" si="1201"/>
        <v>539.96898323567586</v>
      </c>
      <c r="AS958">
        <f t="shared" si="1202"/>
        <v>545.88272902996607</v>
      </c>
      <c r="AT958">
        <f t="shared" si="1203"/>
        <v>545.94316755540297</v>
      </c>
      <c r="AU958">
        <f t="shared" si="1204"/>
        <v>546.56061989807006</v>
      </c>
      <c r="AV958">
        <f t="shared" si="1205"/>
        <v>544.20706204182568</v>
      </c>
      <c r="AW958">
        <f t="shared" si="1206"/>
        <v>2.3535578562443789</v>
      </c>
      <c r="AX958">
        <f t="shared" si="1233"/>
        <v>5.767714705517859</v>
      </c>
      <c r="AY958">
        <f t="shared" si="1207"/>
        <v>-3.4141568492734802</v>
      </c>
      <c r="AZ958">
        <f t="shared" si="1164"/>
        <v>538.86667866666664</v>
      </c>
      <c r="BA958">
        <f t="shared" si="1165"/>
        <v>2029826715.3354611</v>
      </c>
      <c r="BB958">
        <f t="shared" si="1168"/>
        <v>2029826715.3354611</v>
      </c>
      <c r="BC958">
        <f t="shared" si="1169"/>
        <v>0</v>
      </c>
      <c r="BD958">
        <f t="shared" si="1184"/>
        <v>12044963398.861233</v>
      </c>
      <c r="BE958">
        <f t="shared" si="1185"/>
        <v>8002791786.2276478</v>
      </c>
      <c r="BF958">
        <f t="shared" si="1186"/>
        <v>1.5050951868559086</v>
      </c>
      <c r="BG958">
        <f t="shared" si="1187"/>
        <v>60.081357177685582</v>
      </c>
      <c r="BH958">
        <f t="shared" si="1208"/>
        <v>124123826</v>
      </c>
      <c r="BI958">
        <f t="shared" si="1209"/>
        <v>0.43247469950389827</v>
      </c>
      <c r="BJ958">
        <f t="shared" si="1170"/>
        <v>1375</v>
      </c>
      <c r="BK958">
        <f t="shared" si="1210"/>
        <v>2.7769931909105965E-2</v>
      </c>
      <c r="BL958">
        <f t="shared" si="1211"/>
        <v>1.027769931909106</v>
      </c>
      <c r="BM958">
        <f t="shared" si="1212"/>
        <v>12.866645814672939</v>
      </c>
      <c r="BN958">
        <f t="shared" si="1213"/>
        <v>535.35000600000001</v>
      </c>
      <c r="BO958">
        <f t="shared" si="1172"/>
        <v>537.54250479999996</v>
      </c>
      <c r="BP958">
        <f t="shared" si="1214"/>
        <v>543.66139802941177</v>
      </c>
      <c r="BQ958">
        <f t="shared" si="1215"/>
        <v>-6.1188932294118104</v>
      </c>
      <c r="BR958">
        <f t="shared" si="1216"/>
        <v>-19.59997599999997</v>
      </c>
      <c r="BS958">
        <f t="shared" si="1217"/>
        <v>-31.125</v>
      </c>
      <c r="BT958">
        <f t="shared" si="1218"/>
        <v>-22.299987999999985</v>
      </c>
      <c r="BU958">
        <f t="shared" si="1219"/>
        <v>-24</v>
      </c>
      <c r="BV958">
        <f t="shared" si="1220"/>
        <v>539.1583413333334</v>
      </c>
      <c r="BW958">
        <f t="shared" si="1221"/>
        <v>539.9916729523809</v>
      </c>
      <c r="BX958">
        <f t="shared" si="1222"/>
        <v>544.81136800000002</v>
      </c>
      <c r="BY958">
        <f t="shared" si="1223"/>
        <v>549.96904990476196</v>
      </c>
      <c r="BZ958">
        <f t="shared" si="1224"/>
        <v>578</v>
      </c>
      <c r="CA958">
        <f t="shared" si="1225"/>
        <v>520.5</v>
      </c>
      <c r="CB958">
        <f t="shared" si="1226"/>
        <v>539.44873960000007</v>
      </c>
      <c r="CC958">
        <f t="shared" si="1227"/>
        <v>546.6787491</v>
      </c>
      <c r="CD958">
        <f t="shared" si="1228"/>
        <v>558.64588540777777</v>
      </c>
      <c r="CE958">
        <f t="shared" si="1229"/>
        <v>552.24657612262286</v>
      </c>
      <c r="CF958">
        <f t="shared" si="1230"/>
        <v>531.15002400000003</v>
      </c>
      <c r="CG958">
        <f t="shared" si="1231"/>
        <v>540.97497599999997</v>
      </c>
      <c r="CH958">
        <f t="shared" si="1232"/>
        <v>520.5</v>
      </c>
    </row>
    <row r="959" spans="1:86">
      <c r="A959" s="1">
        <v>40872</v>
      </c>
      <c r="B959">
        <v>542.5</v>
      </c>
      <c r="C959">
        <v>543.95001200000002</v>
      </c>
      <c r="D959">
        <v>528.54998799999998</v>
      </c>
      <c r="E959">
        <v>531.95001200000002</v>
      </c>
      <c r="F959">
        <v>2140604</v>
      </c>
      <c r="G959">
        <f t="shared" si="1166"/>
        <v>-1195397.0348035756</v>
      </c>
      <c r="H959">
        <f t="shared" si="1194"/>
        <v>50737797.800699241</v>
      </c>
      <c r="I959">
        <f t="shared" si="1167"/>
        <v>536.73750300000006</v>
      </c>
      <c r="J959">
        <f t="shared" si="1174"/>
        <v>568.61250300000006</v>
      </c>
      <c r="K959">
        <f t="shared" si="1175"/>
        <v>533.39999399999999</v>
      </c>
      <c r="L959">
        <f t="shared" si="1176"/>
        <v>10</v>
      </c>
      <c r="M959">
        <f t="shared" si="1177"/>
        <v>3</v>
      </c>
      <c r="N959">
        <f t="shared" si="1178"/>
        <v>0</v>
      </c>
      <c r="O959">
        <f t="shared" si="1179"/>
        <v>70</v>
      </c>
      <c r="P959">
        <f t="shared" si="1154"/>
        <v>15.40002400000003</v>
      </c>
      <c r="Q959">
        <f t="shared" si="1155"/>
        <v>12</v>
      </c>
      <c r="R959">
        <f t="shared" si="1156"/>
        <v>3.4000240000000304</v>
      </c>
      <c r="S959">
        <f t="shared" si="1157"/>
        <v>15.40002400000003</v>
      </c>
      <c r="T959">
        <f t="shared" si="1193"/>
        <v>15.885705406957305</v>
      </c>
      <c r="U959">
        <f t="shared" si="1158"/>
        <v>4.0499879999999848</v>
      </c>
      <c r="V959">
        <f t="shared" si="1159"/>
        <v>-8.4500120000000152</v>
      </c>
      <c r="W959">
        <f t="shared" si="1160"/>
        <v>4.0499879999999848</v>
      </c>
      <c r="X959">
        <f t="shared" si="1161"/>
        <v>0</v>
      </c>
      <c r="Y959">
        <f t="shared" si="1191"/>
        <v>3.361213710493633</v>
      </c>
      <c r="Z959">
        <f t="shared" si="1192"/>
        <v>3.1561915905841387</v>
      </c>
      <c r="AA959">
        <f t="shared" si="1188"/>
        <v>21.15873122651233</v>
      </c>
      <c r="AB959">
        <f t="shared" si="1189"/>
        <v>19.868123635239094</v>
      </c>
      <c r="AC959">
        <f t="shared" si="1190"/>
        <v>3.1457629292379559</v>
      </c>
      <c r="AD959">
        <f t="shared" si="1198"/>
        <v>14.866830889804358</v>
      </c>
      <c r="AE959">
        <f t="shared" si="1171"/>
        <v>536.7050048000001</v>
      </c>
      <c r="AF959">
        <f t="shared" si="1173"/>
        <v>537.80416866666667</v>
      </c>
      <c r="AG959">
        <f t="shared" si="1195"/>
        <v>551.35250240000005</v>
      </c>
      <c r="AH959">
        <f t="shared" si="1180"/>
        <v>546.94250480000005</v>
      </c>
      <c r="AI959">
        <f t="shared" si="1181"/>
        <v>571.29745955193641</v>
      </c>
      <c r="AJ959">
        <f t="shared" si="1182"/>
        <v>522.58755004806369</v>
      </c>
      <c r="AK959">
        <f t="shared" si="1183"/>
        <v>0.19220856797510483</v>
      </c>
      <c r="AL959">
        <f t="shared" si="1162"/>
        <v>-0.55843912970524934</v>
      </c>
      <c r="AM959">
        <f t="shared" si="1163"/>
        <v>-1195397.0348035756</v>
      </c>
      <c r="AN959">
        <f t="shared" si="1196"/>
        <v>-1572860.4995253773</v>
      </c>
      <c r="AO959">
        <f t="shared" si="1197"/>
        <v>50765750</v>
      </c>
      <c r="AP959">
        <f t="shared" si="1199"/>
        <v>-3.0982709790072584E-2</v>
      </c>
      <c r="AQ959">
        <f t="shared" si="1200"/>
        <v>538.69333090399812</v>
      </c>
      <c r="AR959">
        <f t="shared" si="1201"/>
        <v>541.18907301350828</v>
      </c>
      <c r="AS959">
        <f t="shared" si="1202"/>
        <v>543.37483996457217</v>
      </c>
      <c r="AT959">
        <f t="shared" si="1203"/>
        <v>544.68378355541665</v>
      </c>
      <c r="AU959">
        <f t="shared" si="1204"/>
        <v>544.36902871335951</v>
      </c>
      <c r="AV959">
        <f t="shared" si="1205"/>
        <v>543.34906853889788</v>
      </c>
      <c r="AW959">
        <f t="shared" si="1206"/>
        <v>1.0199601744616302</v>
      </c>
      <c r="AX959">
        <f t="shared" si="1233"/>
        <v>4.8181637993066131</v>
      </c>
      <c r="AY959">
        <f t="shared" si="1207"/>
        <v>-3.7982036248449829</v>
      </c>
      <c r="AZ959">
        <f t="shared" si="1164"/>
        <v>534.81667066666671</v>
      </c>
      <c r="BA959">
        <f t="shared" si="1165"/>
        <v>1144830704.4957495</v>
      </c>
      <c r="BB959">
        <f t="shared" si="1168"/>
        <v>0</v>
      </c>
      <c r="BC959">
        <f t="shared" si="1169"/>
        <v>1144830704.4957495</v>
      </c>
      <c r="BD959">
        <f t="shared" si="1184"/>
        <v>12044963398.861233</v>
      </c>
      <c r="BE959">
        <f t="shared" si="1185"/>
        <v>8106983787.2916584</v>
      </c>
      <c r="BF959">
        <f t="shared" si="1186"/>
        <v>1.4857515094260667</v>
      </c>
      <c r="BG959">
        <f t="shared" si="1187"/>
        <v>59.770717378307488</v>
      </c>
      <c r="BH959">
        <f t="shared" si="1208"/>
        <v>121983222</v>
      </c>
      <c r="BI959">
        <f t="shared" si="1209"/>
        <v>0.1877172951090855</v>
      </c>
      <c r="BJ959">
        <f t="shared" si="1170"/>
        <v>-1495.0012000000015</v>
      </c>
      <c r="BK959">
        <f t="shared" si="1210"/>
        <v>-2.5554151651768411E-2</v>
      </c>
      <c r="BL959">
        <f t="shared" si="1211"/>
        <v>0.97444584834823156</v>
      </c>
      <c r="BM959">
        <f t="shared" si="1212"/>
        <v>12.836188221077471</v>
      </c>
      <c r="BN959">
        <f t="shared" si="1213"/>
        <v>536.25</v>
      </c>
      <c r="BO959">
        <f t="shared" si="1172"/>
        <v>535.48749999999995</v>
      </c>
      <c r="BP959">
        <f t="shared" si="1214"/>
        <v>544.24816264705896</v>
      </c>
      <c r="BQ959">
        <f t="shared" si="1215"/>
        <v>-8.7606626470590072</v>
      </c>
      <c r="BR959">
        <f t="shared" si="1216"/>
        <v>-32.25</v>
      </c>
      <c r="BS959">
        <f t="shared" si="1217"/>
        <v>-33.700012000000015</v>
      </c>
      <c r="BT959">
        <f t="shared" si="1218"/>
        <v>-34.049987999999985</v>
      </c>
      <c r="BU959">
        <f t="shared" si="1219"/>
        <v>-27.5</v>
      </c>
      <c r="BV959">
        <f t="shared" si="1220"/>
        <v>536.81667866666658</v>
      </c>
      <c r="BW959">
        <f t="shared" si="1221"/>
        <v>537.09881866666672</v>
      </c>
      <c r="BX959">
        <f t="shared" si="1222"/>
        <v>541.47546043636362</v>
      </c>
      <c r="BY959">
        <f t="shared" si="1223"/>
        <v>548.08345563809519</v>
      </c>
      <c r="BZ959">
        <f t="shared" si="1224"/>
        <v>578</v>
      </c>
      <c r="CA959">
        <f t="shared" si="1225"/>
        <v>520.5</v>
      </c>
      <c r="CB959">
        <f t="shared" si="1226"/>
        <v>536.13724236000007</v>
      </c>
      <c r="CC959">
        <f t="shared" si="1227"/>
        <v>539.17464444444443</v>
      </c>
      <c r="CD959">
        <f t="shared" si="1228"/>
        <v>555.61420484333337</v>
      </c>
      <c r="CE959">
        <f t="shared" si="1229"/>
        <v>554.66649240499703</v>
      </c>
      <c r="CF959">
        <f t="shared" si="1230"/>
        <v>545.90002400000003</v>
      </c>
      <c r="CG959">
        <f t="shared" si="1231"/>
        <v>548.20001200000002</v>
      </c>
      <c r="CH959">
        <f t="shared" si="1232"/>
        <v>522.5</v>
      </c>
    </row>
    <row r="960" spans="1:86">
      <c r="A960" s="1">
        <v>40875</v>
      </c>
      <c r="B960">
        <v>538.97497599999997</v>
      </c>
      <c r="C960">
        <v>548</v>
      </c>
      <c r="D960">
        <v>537</v>
      </c>
      <c r="E960">
        <v>544.25</v>
      </c>
      <c r="F960">
        <v>1504486</v>
      </c>
      <c r="G960">
        <f t="shared" si="1166"/>
        <v>478700.09090909088</v>
      </c>
      <c r="H960">
        <f t="shared" si="1194"/>
        <v>51216497.891608335</v>
      </c>
      <c r="I960">
        <f t="shared" si="1167"/>
        <v>542.05624399999999</v>
      </c>
      <c r="J960">
        <f t="shared" si="1174"/>
        <v>563.55000300000006</v>
      </c>
      <c r="K960">
        <f t="shared" si="1175"/>
        <v>533.39999399999999</v>
      </c>
      <c r="L960">
        <f t="shared" si="1176"/>
        <v>10</v>
      </c>
      <c r="M960">
        <f t="shared" si="1177"/>
        <v>4</v>
      </c>
      <c r="N960">
        <f t="shared" si="1178"/>
        <v>0</v>
      </c>
      <c r="O960">
        <f t="shared" si="1179"/>
        <v>60</v>
      </c>
      <c r="P960">
        <f t="shared" si="1154"/>
        <v>11</v>
      </c>
      <c r="Q960">
        <f t="shared" si="1155"/>
        <v>3.75</v>
      </c>
      <c r="R960">
        <f t="shared" si="1156"/>
        <v>7.25</v>
      </c>
      <c r="S960">
        <f t="shared" si="1157"/>
        <v>11</v>
      </c>
      <c r="T960">
        <f t="shared" si="1193"/>
        <v>15.536726449317497</v>
      </c>
      <c r="U960">
        <f t="shared" si="1158"/>
        <v>4.9500120000000152</v>
      </c>
      <c r="V960">
        <f t="shared" si="1159"/>
        <v>-6.0999759999999696</v>
      </c>
      <c r="W960">
        <f t="shared" si="1160"/>
        <v>4.9500120000000152</v>
      </c>
      <c r="X960">
        <f t="shared" si="1161"/>
        <v>0</v>
      </c>
      <c r="Y960">
        <f t="shared" si="1191"/>
        <v>3.4746993026012314</v>
      </c>
      <c r="Z960">
        <f t="shared" si="1192"/>
        <v>2.9307493341138433</v>
      </c>
      <c r="AA960">
        <f t="shared" si="1188"/>
        <v>22.364423509264199</v>
      </c>
      <c r="AB960">
        <f t="shared" si="1189"/>
        <v>18.863364452442852</v>
      </c>
      <c r="AC960">
        <f t="shared" si="1190"/>
        <v>8.4919886074731448</v>
      </c>
      <c r="AD960">
        <f t="shared" si="1198"/>
        <v>14.192696621951978</v>
      </c>
      <c r="AE960">
        <f t="shared" si="1171"/>
        <v>538.83500960000003</v>
      </c>
      <c r="AF960">
        <f t="shared" si="1173"/>
        <v>537.96250400000008</v>
      </c>
      <c r="AG960">
        <f t="shared" si="1195"/>
        <v>551.09875180000006</v>
      </c>
      <c r="AH960">
        <f t="shared" si="1180"/>
        <v>544.94750360000012</v>
      </c>
      <c r="AI960">
        <f t="shared" si="1181"/>
        <v>566.41876142884325</v>
      </c>
      <c r="AJ960">
        <f t="shared" si="1182"/>
        <v>523.47624577115698</v>
      </c>
      <c r="AK960">
        <f t="shared" si="1183"/>
        <v>0.48375727203407859</v>
      </c>
      <c r="AL960">
        <f t="shared" si="1162"/>
        <v>0.31818181818181818</v>
      </c>
      <c r="AM960">
        <f t="shared" si="1163"/>
        <v>478700.09090909088</v>
      </c>
      <c r="AN960">
        <f t="shared" si="1196"/>
        <v>-3299298.3971674256</v>
      </c>
      <c r="AO960">
        <f t="shared" si="1197"/>
        <v>48111490</v>
      </c>
      <c r="AP960">
        <f t="shared" si="1199"/>
        <v>-6.8576100993077233E-2</v>
      </c>
      <c r="AQ960">
        <f t="shared" si="1200"/>
        <v>540.58259839663879</v>
      </c>
      <c r="AR960">
        <f t="shared" si="1201"/>
        <v>542.74544404465837</v>
      </c>
      <c r="AS960">
        <f t="shared" si="1202"/>
        <v>543.53236877094923</v>
      </c>
      <c r="AT960">
        <f t="shared" si="1203"/>
        <v>544.6447430354292</v>
      </c>
      <c r="AU960">
        <f t="shared" si="1204"/>
        <v>544.35117440635554</v>
      </c>
      <c r="AV960">
        <f t="shared" si="1205"/>
        <v>543.41213374117501</v>
      </c>
      <c r="AW960">
        <f t="shared" si="1206"/>
        <v>0.93904066518052787</v>
      </c>
      <c r="AX960">
        <f t="shared" si="1233"/>
        <v>4.0423391724813964</v>
      </c>
      <c r="AY960">
        <f t="shared" si="1207"/>
        <v>-3.1032985073008685</v>
      </c>
      <c r="AZ960">
        <f t="shared" si="1164"/>
        <v>543.08333333333337</v>
      </c>
      <c r="BA960">
        <f t="shared" si="1165"/>
        <v>817061271.83333337</v>
      </c>
      <c r="BB960">
        <f t="shared" si="1168"/>
        <v>817061271.83333337</v>
      </c>
      <c r="BC960">
        <f t="shared" si="1169"/>
        <v>0</v>
      </c>
      <c r="BD960">
        <f t="shared" si="1184"/>
        <v>11362788254.694565</v>
      </c>
      <c r="BE960">
        <f t="shared" si="1185"/>
        <v>8106983787.2916584</v>
      </c>
      <c r="BF960">
        <f t="shared" si="1186"/>
        <v>1.4016049066863361</v>
      </c>
      <c r="BG960">
        <f t="shared" si="1187"/>
        <v>58.361177676815686</v>
      </c>
      <c r="BH960">
        <f t="shared" si="1208"/>
        <v>123487708</v>
      </c>
      <c r="BI960">
        <f t="shared" si="1209"/>
        <v>0.17280450819447274</v>
      </c>
      <c r="BJ960">
        <f t="shared" si="1170"/>
        <v>1129.9987999999985</v>
      </c>
      <c r="BK960">
        <f t="shared" si="1210"/>
        <v>2.3122450836602266E-2</v>
      </c>
      <c r="BL960">
        <f t="shared" si="1211"/>
        <v>1.0231224508366024</v>
      </c>
      <c r="BM960">
        <f t="shared" si="1212"/>
        <v>11.316346494643893</v>
      </c>
      <c r="BN960">
        <f t="shared" si="1213"/>
        <v>542.5</v>
      </c>
      <c r="BO960">
        <f t="shared" si="1172"/>
        <v>536.56749879999995</v>
      </c>
      <c r="BP960">
        <f t="shared" si="1214"/>
        <v>544.85036870588249</v>
      </c>
      <c r="BQ960">
        <f t="shared" si="1215"/>
        <v>-8.282869905882535</v>
      </c>
      <c r="BR960">
        <f t="shared" si="1216"/>
        <v>-17.950012000000015</v>
      </c>
      <c r="BS960">
        <f t="shared" si="1217"/>
        <v>-23</v>
      </c>
      <c r="BT960">
        <f t="shared" si="1218"/>
        <v>-21.47497599999997</v>
      </c>
      <c r="BU960">
        <f t="shared" si="1219"/>
        <v>-23.550048000000061</v>
      </c>
      <c r="BV960">
        <f t="shared" si="1220"/>
        <v>539.33167706666666</v>
      </c>
      <c r="BW960">
        <f t="shared" si="1221"/>
        <v>538.94048476190471</v>
      </c>
      <c r="BX960">
        <f t="shared" si="1222"/>
        <v>540.98591410909091</v>
      </c>
      <c r="BY960">
        <f t="shared" si="1223"/>
        <v>547.40702683809513</v>
      </c>
      <c r="BZ960">
        <f t="shared" si="1224"/>
        <v>569.47497599999997</v>
      </c>
      <c r="CA960">
        <f t="shared" si="1225"/>
        <v>520.5</v>
      </c>
      <c r="CB960">
        <f t="shared" si="1226"/>
        <v>538.52075552000008</v>
      </c>
      <c r="CC960">
        <f t="shared" si="1227"/>
        <v>536.44145263333337</v>
      </c>
      <c r="CD960">
        <f t="shared" si="1228"/>
        <v>552.13347653428571</v>
      </c>
      <c r="CE960">
        <f t="shared" si="1229"/>
        <v>555.79275690578663</v>
      </c>
      <c r="CF960">
        <f t="shared" si="1230"/>
        <v>531.95001200000002</v>
      </c>
      <c r="CG960">
        <f t="shared" si="1231"/>
        <v>543.95001200000002</v>
      </c>
      <c r="CH960">
        <f t="shared" si="1232"/>
        <v>528.54998799999998</v>
      </c>
    </row>
    <row r="961" spans="1:86">
      <c r="A961" s="1">
        <v>40876</v>
      </c>
      <c r="B961">
        <v>546.5</v>
      </c>
      <c r="C961">
        <v>552.95001200000002</v>
      </c>
      <c r="D961">
        <v>543.09997599999997</v>
      </c>
      <c r="E961">
        <v>546.65002400000003</v>
      </c>
      <c r="F961">
        <v>2554696</v>
      </c>
      <c r="G961">
        <f t="shared" si="1166"/>
        <v>-713221.83170089673</v>
      </c>
      <c r="H961">
        <f t="shared" si="1194"/>
        <v>50503276.059907436</v>
      </c>
      <c r="I961">
        <f t="shared" si="1167"/>
        <v>547.30000300000006</v>
      </c>
      <c r="J961">
        <f t="shared" si="1174"/>
        <v>560.15625</v>
      </c>
      <c r="K961">
        <f t="shared" si="1175"/>
        <v>533.39999399999999</v>
      </c>
      <c r="L961">
        <f t="shared" si="1176"/>
        <v>10</v>
      </c>
      <c r="M961">
        <f t="shared" si="1177"/>
        <v>5</v>
      </c>
      <c r="N961">
        <f t="shared" si="1178"/>
        <v>0</v>
      </c>
      <c r="O961">
        <f t="shared" si="1179"/>
        <v>50</v>
      </c>
      <c r="P961">
        <f t="shared" si="1154"/>
        <v>9.8500360000000455</v>
      </c>
      <c r="Q961">
        <f t="shared" si="1155"/>
        <v>6.2999879999999848</v>
      </c>
      <c r="R961">
        <f t="shared" si="1156"/>
        <v>3.5500480000000607</v>
      </c>
      <c r="S961">
        <f t="shared" si="1157"/>
        <v>9.8500360000000455</v>
      </c>
      <c r="T961">
        <f t="shared" si="1193"/>
        <v>15.130534274366251</v>
      </c>
      <c r="U961">
        <f t="shared" si="1158"/>
        <v>8.5249639999999545</v>
      </c>
      <c r="V961">
        <f t="shared" si="1159"/>
        <v>2.5249639999999545</v>
      </c>
      <c r="W961">
        <f t="shared" si="1160"/>
        <v>8.5249639999999545</v>
      </c>
      <c r="X961">
        <f t="shared" si="1161"/>
        <v>0</v>
      </c>
      <c r="Y961">
        <f t="shared" si="1191"/>
        <v>3.8354324952725691</v>
      </c>
      <c r="Z961">
        <f t="shared" si="1192"/>
        <v>2.7214100959628547</v>
      </c>
      <c r="AA961">
        <f t="shared" si="1188"/>
        <v>25.348956128868871</v>
      </c>
      <c r="AB961">
        <f t="shared" si="1189"/>
        <v>17.986212823782406</v>
      </c>
      <c r="AC961">
        <f t="shared" si="1190"/>
        <v>16.990226375097603</v>
      </c>
      <c r="AD961">
        <f t="shared" si="1198"/>
        <v>13.336468397110677</v>
      </c>
      <c r="AE961">
        <f t="shared" si="1171"/>
        <v>539.98001680000004</v>
      </c>
      <c r="AF961">
        <f t="shared" si="1173"/>
        <v>540.13751200000002</v>
      </c>
      <c r="AG961">
        <f t="shared" si="1195"/>
        <v>550.39375300000006</v>
      </c>
      <c r="AH961">
        <f t="shared" si="1180"/>
        <v>543.3925048000001</v>
      </c>
      <c r="AI961">
        <f t="shared" si="1181"/>
        <v>561.65291661158892</v>
      </c>
      <c r="AJ961">
        <f t="shared" si="1182"/>
        <v>525.13209298841127</v>
      </c>
      <c r="AK961">
        <f t="shared" si="1183"/>
        <v>0.58919621401781785</v>
      </c>
      <c r="AL961">
        <f t="shared" si="1162"/>
        <v>-0.27918070553243779</v>
      </c>
      <c r="AM961">
        <f t="shared" si="1163"/>
        <v>-713221.83170089673</v>
      </c>
      <c r="AN961">
        <f t="shared" si="1196"/>
        <v>-3189044.60094551</v>
      </c>
      <c r="AO961">
        <f t="shared" si="1197"/>
        <v>47407070</v>
      </c>
      <c r="AP961">
        <f t="shared" si="1199"/>
        <v>-6.7269388320044032E-2</v>
      </c>
      <c r="AQ961">
        <f t="shared" si="1200"/>
        <v>542.64552310178158</v>
      </c>
      <c r="AR961">
        <f t="shared" si="1201"/>
        <v>547.02887433193075</v>
      </c>
      <c r="AS961">
        <f t="shared" si="1202"/>
        <v>544.09354671217841</v>
      </c>
      <c r="AT961">
        <f t="shared" si="1203"/>
        <v>544.82521832224063</v>
      </c>
      <c r="AU961">
        <f t="shared" si="1204"/>
        <v>544.69600184540218</v>
      </c>
      <c r="AV961">
        <f t="shared" si="1205"/>
        <v>543.63878605929278</v>
      </c>
      <c r="AW961">
        <f t="shared" si="1206"/>
        <v>1.0572157861093956</v>
      </c>
      <c r="AX961">
        <f t="shared" si="1233"/>
        <v>3.4453144952069961</v>
      </c>
      <c r="AY961">
        <f t="shared" si="1207"/>
        <v>-2.3880987090976005</v>
      </c>
      <c r="AZ961">
        <f t="shared" si="1164"/>
        <v>547.56667066666671</v>
      </c>
      <c r="BA961">
        <f t="shared" si="1165"/>
        <v>1398866383.2854507</v>
      </c>
      <c r="BB961">
        <f t="shared" si="1168"/>
        <v>1398866383.2854507</v>
      </c>
      <c r="BC961">
        <f t="shared" si="1169"/>
        <v>0</v>
      </c>
      <c r="BD961">
        <f t="shared" si="1184"/>
        <v>11826471046.243183</v>
      </c>
      <c r="BE961">
        <f t="shared" si="1185"/>
        <v>8106983787.2916584</v>
      </c>
      <c r="BF961">
        <f t="shared" si="1186"/>
        <v>1.4588003820585058</v>
      </c>
      <c r="BG961">
        <f t="shared" si="1187"/>
        <v>59.329760671226154</v>
      </c>
      <c r="BH961">
        <f t="shared" si="1208"/>
        <v>126042404</v>
      </c>
      <c r="BI961">
        <f t="shared" si="1209"/>
        <v>0.19447026467204434</v>
      </c>
      <c r="BJ961">
        <f t="shared" si="1170"/>
        <v>140.00240000000304</v>
      </c>
      <c r="BK961">
        <f t="shared" si="1210"/>
        <v>4.4097822691778234E-3</v>
      </c>
      <c r="BL961">
        <f t="shared" si="1211"/>
        <v>1.0044097822691778</v>
      </c>
      <c r="BM961">
        <f t="shared" si="1212"/>
        <v>9.6240820562097955</v>
      </c>
      <c r="BN961">
        <f t="shared" si="1213"/>
        <v>548.02499399999999</v>
      </c>
      <c r="BO961">
        <f t="shared" si="1172"/>
        <v>538.57249759999991</v>
      </c>
      <c r="BP961">
        <f t="shared" si="1214"/>
        <v>545.49816264705896</v>
      </c>
      <c r="BQ961">
        <f t="shared" si="1215"/>
        <v>-6.9256650470590557</v>
      </c>
      <c r="BR961">
        <f t="shared" si="1216"/>
        <v>-11.97497599999997</v>
      </c>
      <c r="BS961">
        <f t="shared" si="1217"/>
        <v>-9.5</v>
      </c>
      <c r="BT961">
        <f t="shared" si="1218"/>
        <v>-13.450012000000015</v>
      </c>
      <c r="BU961">
        <f t="shared" si="1219"/>
        <v>-16.5</v>
      </c>
      <c r="BV961">
        <f t="shared" si="1220"/>
        <v>541.93668186666662</v>
      </c>
      <c r="BW961">
        <f t="shared" si="1221"/>
        <v>541.42263333333335</v>
      </c>
      <c r="BX961">
        <f t="shared" si="1222"/>
        <v>541.29546327272715</v>
      </c>
      <c r="BY961">
        <f t="shared" si="1223"/>
        <v>546.9833384761904</v>
      </c>
      <c r="BZ961">
        <f t="shared" si="1224"/>
        <v>566.40002400000003</v>
      </c>
      <c r="CA961">
        <f t="shared" si="1225"/>
        <v>520.5</v>
      </c>
      <c r="CB961">
        <f t="shared" si="1226"/>
        <v>536.86018662666675</v>
      </c>
      <c r="CC961">
        <f t="shared" si="1227"/>
        <v>538.79021493333346</v>
      </c>
      <c r="CD961">
        <f t="shared" si="1228"/>
        <v>548.29079692507935</v>
      </c>
      <c r="CE961">
        <f t="shared" si="1229"/>
        <v>554.59909990504821</v>
      </c>
      <c r="CF961">
        <f t="shared" si="1230"/>
        <v>544.25</v>
      </c>
      <c r="CG961">
        <f t="shared" si="1231"/>
        <v>548</v>
      </c>
      <c r="CH961">
        <f t="shared" si="1232"/>
        <v>537</v>
      </c>
    </row>
    <row r="962" spans="1:86">
      <c r="A962" s="1">
        <v>40877</v>
      </c>
      <c r="B962">
        <v>540.57501200000002</v>
      </c>
      <c r="C962">
        <v>561.47497599999997</v>
      </c>
      <c r="D962">
        <v>540.57501200000002</v>
      </c>
      <c r="E962">
        <v>557.77502400000003</v>
      </c>
      <c r="F962">
        <v>3481698</v>
      </c>
      <c r="G962">
        <f t="shared" si="1166"/>
        <v>2248957.553318291</v>
      </c>
      <c r="H962">
        <f t="shared" si="1194"/>
        <v>52752233.613225728</v>
      </c>
      <c r="I962">
        <f t="shared" si="1167"/>
        <v>550.10000600000001</v>
      </c>
      <c r="J962">
        <f t="shared" si="1174"/>
        <v>557.65625</v>
      </c>
      <c r="K962">
        <f t="shared" si="1175"/>
        <v>533.39999399999999</v>
      </c>
      <c r="L962">
        <f t="shared" si="1176"/>
        <v>10</v>
      </c>
      <c r="M962">
        <f t="shared" si="1177"/>
        <v>6</v>
      </c>
      <c r="N962">
        <f t="shared" si="1178"/>
        <v>0</v>
      </c>
      <c r="O962">
        <f t="shared" si="1179"/>
        <v>40</v>
      </c>
      <c r="P962">
        <f t="shared" si="1154"/>
        <v>20.899963999999954</v>
      </c>
      <c r="Q962">
        <f t="shared" si="1155"/>
        <v>3.6999519999999393</v>
      </c>
      <c r="R962">
        <f t="shared" si="1156"/>
        <v>17.200012000000015</v>
      </c>
      <c r="S962">
        <f t="shared" si="1157"/>
        <v>20.899963999999954</v>
      </c>
      <c r="T962">
        <f t="shared" si="1193"/>
        <v>15.542636397625801</v>
      </c>
      <c r="U962">
        <f t="shared" si="1158"/>
        <v>12.800048000000061</v>
      </c>
      <c r="V962">
        <f t="shared" si="1159"/>
        <v>-22.524963999999954</v>
      </c>
      <c r="W962">
        <f t="shared" si="1160"/>
        <v>12.800048000000061</v>
      </c>
      <c r="X962">
        <f t="shared" si="1161"/>
        <v>0</v>
      </c>
      <c r="Y962">
        <f t="shared" si="1191"/>
        <v>4.4757621741816758</v>
      </c>
      <c r="Z962">
        <f t="shared" si="1192"/>
        <v>2.5270236605369365</v>
      </c>
      <c r="AA962">
        <f t="shared" si="1188"/>
        <v>28.7966729689782</v>
      </c>
      <c r="AB962">
        <f t="shared" si="1189"/>
        <v>16.25865519779482</v>
      </c>
      <c r="AC962">
        <f t="shared" si="1190"/>
        <v>27.828046717967975</v>
      </c>
      <c r="AD962">
        <f t="shared" si="1198"/>
        <v>13.254370196760116</v>
      </c>
      <c r="AE962">
        <f t="shared" si="1171"/>
        <v>545.30501680000009</v>
      </c>
      <c r="AF962">
        <f t="shared" si="1173"/>
        <v>542.94585133333339</v>
      </c>
      <c r="AG962">
        <f t="shared" si="1195"/>
        <v>550.38750300000004</v>
      </c>
      <c r="AH962">
        <f t="shared" si="1180"/>
        <v>543.30750720000015</v>
      </c>
      <c r="AI962">
        <f t="shared" si="1181"/>
        <v>561.28930134209327</v>
      </c>
      <c r="AJ962">
        <f t="shared" si="1182"/>
        <v>525.32571305790702</v>
      </c>
      <c r="AK962">
        <f t="shared" si="1183"/>
        <v>0.90228234973876287</v>
      </c>
      <c r="AL962">
        <f t="shared" si="1162"/>
        <v>0.64593699778622127</v>
      </c>
      <c r="AM962">
        <f t="shared" si="1163"/>
        <v>2248957.553318291</v>
      </c>
      <c r="AN962">
        <f t="shared" si="1196"/>
        <v>162723.21442076983</v>
      </c>
      <c r="AO962">
        <f t="shared" si="1197"/>
        <v>49110028</v>
      </c>
      <c r="AP962">
        <f t="shared" si="1199"/>
        <v>3.3134416950601174E-3</v>
      </c>
      <c r="AQ962">
        <f t="shared" si="1200"/>
        <v>547.78955340717584</v>
      </c>
      <c r="AR962">
        <f t="shared" si="1201"/>
        <v>552.83465198733052</v>
      </c>
      <c r="AS962">
        <f t="shared" si="1202"/>
        <v>546.55621262398631</v>
      </c>
      <c r="AT962">
        <f t="shared" si="1203"/>
        <v>545.99070083323898</v>
      </c>
      <c r="AU962">
        <f t="shared" si="1204"/>
        <v>546.65785516859182</v>
      </c>
      <c r="AV962">
        <f t="shared" si="1205"/>
        <v>544.6283227151423</v>
      </c>
      <c r="AW962">
        <f t="shared" si="1206"/>
        <v>2.0295324534495194</v>
      </c>
      <c r="AX962">
        <f t="shared" si="1233"/>
        <v>3.1621580868555008</v>
      </c>
      <c r="AY962">
        <f t="shared" si="1207"/>
        <v>-1.1326256334059814</v>
      </c>
      <c r="AZ962">
        <f t="shared" si="1164"/>
        <v>553.27500399999997</v>
      </c>
      <c r="BA962">
        <f t="shared" si="1165"/>
        <v>1926336474.876792</v>
      </c>
      <c r="BB962">
        <f t="shared" si="1168"/>
        <v>1926336474.876792</v>
      </c>
      <c r="BC962">
        <f t="shared" si="1169"/>
        <v>0</v>
      </c>
      <c r="BD962">
        <f t="shared" si="1184"/>
        <v>11546530355.286644</v>
      </c>
      <c r="BE962">
        <f t="shared" si="1185"/>
        <v>8106983787.2916584</v>
      </c>
      <c r="BF962">
        <f t="shared" si="1186"/>
        <v>1.4242695752502612</v>
      </c>
      <c r="BG962">
        <f t="shared" si="1187"/>
        <v>58.750461986193578</v>
      </c>
      <c r="BH962">
        <f t="shared" si="1208"/>
        <v>129524102</v>
      </c>
      <c r="BI962">
        <f t="shared" si="1209"/>
        <v>0.3726454113388129</v>
      </c>
      <c r="BJ962">
        <f t="shared" si="1170"/>
        <v>1012.5</v>
      </c>
      <c r="BK962">
        <f t="shared" si="1210"/>
        <v>2.0351229326937705E-2</v>
      </c>
      <c r="BL962">
        <f t="shared" si="1211"/>
        <v>1.0203512293269377</v>
      </c>
      <c r="BM962">
        <f t="shared" si="1212"/>
        <v>9.4772376508802019</v>
      </c>
      <c r="BN962">
        <f t="shared" si="1213"/>
        <v>551.02499399999999</v>
      </c>
      <c r="BO962">
        <f t="shared" si="1172"/>
        <v>542.62999879999995</v>
      </c>
      <c r="BP962">
        <f t="shared" si="1214"/>
        <v>546.15110329411766</v>
      </c>
      <c r="BQ962">
        <f t="shared" si="1215"/>
        <v>-3.5211044941177079</v>
      </c>
      <c r="BR962">
        <f t="shared" si="1216"/>
        <v>0.20001200000001518</v>
      </c>
      <c r="BS962">
        <f t="shared" si="1217"/>
        <v>-13.22497599999997</v>
      </c>
      <c r="BT962">
        <f t="shared" si="1218"/>
        <v>-0.27502400000003036</v>
      </c>
      <c r="BU962">
        <f t="shared" si="1219"/>
        <v>-16.924987999999985</v>
      </c>
      <c r="BV962">
        <f t="shared" si="1220"/>
        <v>547.86835093333343</v>
      </c>
      <c r="BW962">
        <f t="shared" si="1221"/>
        <v>546.46192247619058</v>
      </c>
      <c r="BX962">
        <f t="shared" si="1222"/>
        <v>543.91046676363646</v>
      </c>
      <c r="BY962">
        <f t="shared" si="1223"/>
        <v>547.68631666666658</v>
      </c>
      <c r="BZ962">
        <f t="shared" si="1224"/>
        <v>561.75</v>
      </c>
      <c r="CA962">
        <f t="shared" si="1225"/>
        <v>520.5</v>
      </c>
      <c r="CB962">
        <f t="shared" si="1226"/>
        <v>542.60351716000002</v>
      </c>
      <c r="CC962">
        <f t="shared" si="1227"/>
        <v>537.87446407777782</v>
      </c>
      <c r="CD962">
        <f t="shared" si="1228"/>
        <v>544.67898349904772</v>
      </c>
      <c r="CE962">
        <f t="shared" si="1229"/>
        <v>553.72446401167588</v>
      </c>
      <c r="CF962">
        <f t="shared" si="1230"/>
        <v>546.65002400000003</v>
      </c>
      <c r="CG962">
        <f t="shared" si="1231"/>
        <v>552.95001200000002</v>
      </c>
      <c r="CH962">
        <f t="shared" si="1232"/>
        <v>543.09997599999997</v>
      </c>
    </row>
    <row r="963" spans="1:86">
      <c r="A963" s="1">
        <v>40878</v>
      </c>
      <c r="B963">
        <v>570</v>
      </c>
      <c r="C963">
        <v>574.27502400000003</v>
      </c>
      <c r="D963">
        <v>563.09997599999997</v>
      </c>
      <c r="E963">
        <v>567.40002400000003</v>
      </c>
      <c r="F963">
        <v>2481448</v>
      </c>
      <c r="G963">
        <f t="shared" si="1166"/>
        <v>-571774.67966990522</v>
      </c>
      <c r="H963">
        <f t="shared" si="1194"/>
        <v>52180458.933555827</v>
      </c>
      <c r="I963">
        <f t="shared" si="1167"/>
        <v>568.69375600000001</v>
      </c>
      <c r="J963">
        <f t="shared" si="1174"/>
        <v>568.69375600000001</v>
      </c>
      <c r="K963">
        <f t="shared" si="1175"/>
        <v>533.39999399999999</v>
      </c>
      <c r="L963">
        <f t="shared" si="1176"/>
        <v>1</v>
      </c>
      <c r="M963">
        <f t="shared" si="1177"/>
        <v>7</v>
      </c>
      <c r="N963">
        <f t="shared" si="1178"/>
        <v>90</v>
      </c>
      <c r="O963">
        <f t="shared" si="1179"/>
        <v>30</v>
      </c>
      <c r="P963">
        <f t="shared" ref="P963:P1026" si="1234">(C963-D963)</f>
        <v>11.175048000000061</v>
      </c>
      <c r="Q963">
        <f t="shared" ref="Q963:Q1026" si="1235">(C963-E963)</f>
        <v>6.875</v>
      </c>
      <c r="R963">
        <f t="shared" ref="R963:R1026" si="1236">(E963-D963)</f>
        <v>4.3000480000000607</v>
      </c>
      <c r="S963">
        <f t="shared" ref="S963:S1026" si="1237">MAX(P963:R963)</f>
        <v>11.175048000000061</v>
      </c>
      <c r="T963">
        <f t="shared" si="1193"/>
        <v>15.230665797795391</v>
      </c>
      <c r="U963">
        <f t="shared" ref="U963:U1026" si="1238">(C964-C963)</f>
        <v>18.22497599999997</v>
      </c>
      <c r="V963">
        <f t="shared" ref="V963:V1026" si="1239">D963-D964</f>
        <v>-1.7000120000000152</v>
      </c>
      <c r="W963">
        <f t="shared" ref="W963:W1026" si="1240">IF(AND(U963&gt;V963,U963&gt;0),U963,)</f>
        <v>18.22497599999997</v>
      </c>
      <c r="X963">
        <f t="shared" ref="X963:X1026" si="1241">IF(AND(V963&gt;U963,V963&gt;0),V963,)</f>
        <v>0</v>
      </c>
      <c r="Y963">
        <f t="shared" si="1191"/>
        <v>5.4578488760258397</v>
      </c>
      <c r="Z963">
        <f t="shared" si="1192"/>
        <v>2.3465219704985842</v>
      </c>
      <c r="AA963">
        <f t="shared" si="1188"/>
        <v>35.834604661969884</v>
      </c>
      <c r="AB963">
        <f t="shared" si="1189"/>
        <v>15.406562008853472</v>
      </c>
      <c r="AC963">
        <f t="shared" si="1190"/>
        <v>39.866466710930901</v>
      </c>
      <c r="AD963">
        <f t="shared" si="1198"/>
        <v>13.677978493355672</v>
      </c>
      <c r="AE963">
        <f t="shared" si="1171"/>
        <v>549.60501680000004</v>
      </c>
      <c r="AF963">
        <f t="shared" si="1173"/>
        <v>548.98751800000002</v>
      </c>
      <c r="AG963">
        <f t="shared" si="1195"/>
        <v>551.04625540000006</v>
      </c>
      <c r="AH963">
        <f t="shared" si="1180"/>
        <v>544.29000840000003</v>
      </c>
      <c r="AI963">
        <f t="shared" si="1181"/>
        <v>565.97499756654383</v>
      </c>
      <c r="AJ963">
        <f t="shared" si="1182"/>
        <v>522.60501923345623</v>
      </c>
      <c r="AK963">
        <f t="shared" si="1183"/>
        <v>1.0328574393676611</v>
      </c>
      <c r="AL963">
        <f t="shared" ref="AL963:AL1026" si="1242">(R963-Q963)/P963</f>
        <v>-0.23041977090388563</v>
      </c>
      <c r="AM963">
        <f t="shared" ref="AM963:AM1026" si="1243">AL963*F963</f>
        <v>-571774.67966990522</v>
      </c>
      <c r="AN963">
        <f t="shared" si="1196"/>
        <v>-280941.80214034324</v>
      </c>
      <c r="AO963">
        <f t="shared" si="1197"/>
        <v>50133266</v>
      </c>
      <c r="AP963">
        <f t="shared" si="1199"/>
        <v>-5.603899856441494E-3</v>
      </c>
      <c r="AQ963">
        <f t="shared" si="1200"/>
        <v>554.45711340873606</v>
      </c>
      <c r="AR963">
        <f t="shared" si="1201"/>
        <v>563.14177617094128</v>
      </c>
      <c r="AS963">
        <f t="shared" si="1202"/>
        <v>550.30809867166874</v>
      </c>
      <c r="AT963">
        <f t="shared" si="1203"/>
        <v>547.91753991824748</v>
      </c>
      <c r="AU963">
        <f t="shared" si="1204"/>
        <v>549.76918049330311</v>
      </c>
      <c r="AV963">
        <f t="shared" si="1205"/>
        <v>546.22234180508235</v>
      </c>
      <c r="AW963">
        <f t="shared" si="1206"/>
        <v>3.5468386882207596</v>
      </c>
      <c r="AX963">
        <f t="shared" si="1233"/>
        <v>3.2390942071285527</v>
      </c>
      <c r="AY963">
        <f t="shared" si="1207"/>
        <v>0.30774448109220698</v>
      </c>
      <c r="AZ963">
        <f t="shared" ref="AZ963:AZ1026" si="1244">AVERAGE(C963:E963)</f>
        <v>568.25834133333331</v>
      </c>
      <c r="BA963">
        <f t="shared" ref="BA963:BA1026" si="1245">AZ963*F963</f>
        <v>1410103524.5849173</v>
      </c>
      <c r="BB963">
        <f t="shared" si="1168"/>
        <v>1410103524.5849173</v>
      </c>
      <c r="BC963">
        <f t="shared" si="1169"/>
        <v>0</v>
      </c>
      <c r="BD963">
        <f t="shared" si="1184"/>
        <v>10912418545.288225</v>
      </c>
      <c r="BE963">
        <f t="shared" si="1185"/>
        <v>8106983787.2916584</v>
      </c>
      <c r="BF963">
        <f t="shared" si="1186"/>
        <v>1.3460516058258694</v>
      </c>
      <c r="BG963">
        <f t="shared" si="1187"/>
        <v>57.375191683050183</v>
      </c>
      <c r="BH963">
        <f t="shared" si="1208"/>
        <v>132005550</v>
      </c>
      <c r="BI963">
        <f t="shared" si="1209"/>
        <v>0.64933973160080616</v>
      </c>
      <c r="BJ963">
        <f t="shared" si="1170"/>
        <v>862.5</v>
      </c>
      <c r="BK963">
        <f t="shared" si="1210"/>
        <v>1.7256061289685855E-2</v>
      </c>
      <c r="BL963">
        <f t="shared" si="1211"/>
        <v>1.0172560612896859</v>
      </c>
      <c r="BM963">
        <f t="shared" si="1212"/>
        <v>11.428992800392434</v>
      </c>
      <c r="BN963">
        <f t="shared" si="1213"/>
        <v>568.6875</v>
      </c>
      <c r="BO963">
        <f t="shared" si="1172"/>
        <v>549.29749759999993</v>
      </c>
      <c r="BP963">
        <f t="shared" si="1214"/>
        <v>547.27426505882352</v>
      </c>
      <c r="BQ963">
        <f t="shared" si="1215"/>
        <v>2.0232325411764123</v>
      </c>
      <c r="BR963">
        <f t="shared" si="1216"/>
        <v>24.100036000000046</v>
      </c>
      <c r="BS963">
        <f t="shared" si="1217"/>
        <v>24.949951999999939</v>
      </c>
      <c r="BT963">
        <f t="shared" si="1218"/>
        <v>19.375</v>
      </c>
      <c r="BU963">
        <f t="shared" si="1219"/>
        <v>17.125</v>
      </c>
      <c r="BV963">
        <f t="shared" si="1220"/>
        <v>555.2333533333333</v>
      </c>
      <c r="BW963">
        <f t="shared" si="1221"/>
        <v>553.44882895238095</v>
      </c>
      <c r="BX963">
        <f t="shared" si="1222"/>
        <v>548.29092436363635</v>
      </c>
      <c r="BY963">
        <f t="shared" si="1223"/>
        <v>549.30655676190486</v>
      </c>
      <c r="BZ963">
        <f t="shared" si="1224"/>
        <v>574.27502400000003</v>
      </c>
      <c r="CA963">
        <f t="shared" si="1225"/>
        <v>520.5</v>
      </c>
      <c r="CB963">
        <f t="shared" si="1226"/>
        <v>541.15226236000001</v>
      </c>
      <c r="CC963">
        <f t="shared" si="1227"/>
        <v>543.66751729999999</v>
      </c>
      <c r="CD963">
        <f t="shared" si="1228"/>
        <v>539.95007351698405</v>
      </c>
      <c r="CE963">
        <f t="shared" si="1229"/>
        <v>553.50338567341555</v>
      </c>
      <c r="CF963">
        <f t="shared" si="1230"/>
        <v>557.77502400000003</v>
      </c>
      <c r="CG963">
        <f t="shared" si="1231"/>
        <v>561.47497599999997</v>
      </c>
      <c r="CH963">
        <f t="shared" si="1232"/>
        <v>540.57501200000002</v>
      </c>
    </row>
    <row r="964" spans="1:86">
      <c r="A964" s="1">
        <v>40879</v>
      </c>
      <c r="B964">
        <v>567.42498799999998</v>
      </c>
      <c r="C964">
        <v>592.5</v>
      </c>
      <c r="D964">
        <v>564.79998799999998</v>
      </c>
      <c r="E964">
        <v>589</v>
      </c>
      <c r="F964">
        <v>3968866</v>
      </c>
      <c r="G964">
        <f t="shared" ref="G964:G1027" si="1246">(((E964-D964)-(C964-E964))/(C964-D964))*F964</f>
        <v>2965903.9074204019</v>
      </c>
      <c r="H964">
        <f t="shared" si="1194"/>
        <v>55146362.840976231</v>
      </c>
      <c r="I964">
        <f t="shared" ref="I964:I1027" si="1247">AVERAGE(B964:E964)</f>
        <v>578.43124399999999</v>
      </c>
      <c r="J964">
        <f t="shared" si="1174"/>
        <v>578.43124399999999</v>
      </c>
      <c r="K964">
        <f t="shared" si="1175"/>
        <v>533.39999399999999</v>
      </c>
      <c r="L964">
        <f t="shared" si="1176"/>
        <v>1</v>
      </c>
      <c r="M964">
        <f t="shared" si="1177"/>
        <v>8</v>
      </c>
      <c r="N964">
        <f t="shared" si="1178"/>
        <v>90</v>
      </c>
      <c r="O964">
        <f t="shared" si="1179"/>
        <v>20</v>
      </c>
      <c r="P964">
        <f t="shared" si="1234"/>
        <v>27.700012000000015</v>
      </c>
      <c r="Q964">
        <f t="shared" si="1235"/>
        <v>3.5</v>
      </c>
      <c r="R964">
        <f t="shared" si="1236"/>
        <v>24.200012000000015</v>
      </c>
      <c r="S964">
        <f t="shared" si="1237"/>
        <v>27.700012000000015</v>
      </c>
      <c r="T964">
        <f t="shared" si="1193"/>
        <v>16.12133338366715</v>
      </c>
      <c r="U964">
        <f t="shared" si="1238"/>
        <v>-0.54998799999998482</v>
      </c>
      <c r="V964">
        <f t="shared" si="1239"/>
        <v>-16.475036000000046</v>
      </c>
      <c r="W964">
        <f t="shared" si="1240"/>
        <v>0</v>
      </c>
      <c r="X964">
        <f t="shared" si="1241"/>
        <v>0</v>
      </c>
      <c r="Y964">
        <f t="shared" si="1191"/>
        <v>5.0680025277382796</v>
      </c>
      <c r="Z964">
        <f t="shared" si="1192"/>
        <v>2.1789132583201138</v>
      </c>
      <c r="AA964">
        <f t="shared" si="1188"/>
        <v>31.436621321117126</v>
      </c>
      <c r="AB964">
        <f t="shared" si="1189"/>
        <v>13.515713660059999</v>
      </c>
      <c r="AC964">
        <f t="shared" si="1190"/>
        <v>39.866466710930908</v>
      </c>
      <c r="AD964">
        <f t="shared" si="1198"/>
        <v>14.312616880148394</v>
      </c>
      <c r="AE964">
        <f t="shared" si="1171"/>
        <v>561.01501440000004</v>
      </c>
      <c r="AF964">
        <f t="shared" si="1173"/>
        <v>556.17084733333343</v>
      </c>
      <c r="AG964">
        <f t="shared" si="1195"/>
        <v>552.82500600000003</v>
      </c>
      <c r="AH964">
        <f t="shared" si="1180"/>
        <v>548.86000960000001</v>
      </c>
      <c r="AI964">
        <f t="shared" si="1181"/>
        <v>583.29691414545675</v>
      </c>
      <c r="AJ964">
        <f t="shared" si="1182"/>
        <v>514.42310505454327</v>
      </c>
      <c r="AK964">
        <f t="shared" si="1183"/>
        <v>1.0828048561538852</v>
      </c>
      <c r="AL964">
        <f t="shared" si="1242"/>
        <v>0.74729252824872439</v>
      </c>
      <c r="AM964">
        <f t="shared" si="1243"/>
        <v>2965903.9074204019</v>
      </c>
      <c r="AN964">
        <f t="shared" si="1196"/>
        <v>3263425.7072655279</v>
      </c>
      <c r="AO964">
        <f t="shared" si="1197"/>
        <v>52551288</v>
      </c>
      <c r="AP964">
        <f t="shared" si="1199"/>
        <v>6.2099823457524538E-2</v>
      </c>
      <c r="AQ964">
        <f t="shared" si="1200"/>
        <v>566.20169484976577</v>
      </c>
      <c r="AR964">
        <f t="shared" si="1201"/>
        <v>570.93173812222301</v>
      </c>
      <c r="AS964">
        <f t="shared" si="1202"/>
        <v>557.27264091076836</v>
      </c>
      <c r="AT964">
        <f t="shared" si="1203"/>
        <v>551.61496132560524</v>
      </c>
      <c r="AU964">
        <f t="shared" si="1204"/>
        <v>555.65380341930768</v>
      </c>
      <c r="AV964">
        <f t="shared" si="1205"/>
        <v>549.21677787872659</v>
      </c>
      <c r="AW964">
        <f t="shared" si="1206"/>
        <v>6.4370255405810894</v>
      </c>
      <c r="AX964">
        <f t="shared" si="1233"/>
        <v>3.8786804738190601</v>
      </c>
      <c r="AY964">
        <f t="shared" si="1207"/>
        <v>2.5583450667620293</v>
      </c>
      <c r="AZ964">
        <f t="shared" si="1244"/>
        <v>582.09999600000003</v>
      </c>
      <c r="BA964">
        <f t="shared" si="1245"/>
        <v>2310276882.7245359</v>
      </c>
      <c r="BB964">
        <f t="shared" ref="BB964:BB1027" si="1248">IF(AZ964&gt;AZ963,BA964,0)</f>
        <v>2310276882.7245359</v>
      </c>
      <c r="BC964">
        <f t="shared" ref="BC964:BC1027" si="1249">IF(AZ964&lt;AZ963,BA964,0)</f>
        <v>0</v>
      </c>
      <c r="BD964">
        <f t="shared" si="1184"/>
        <v>11899388846.196163</v>
      </c>
      <c r="BE964">
        <f t="shared" si="1185"/>
        <v>8106983787.2916584</v>
      </c>
      <c r="BF964">
        <f t="shared" si="1186"/>
        <v>1.467794824611516</v>
      </c>
      <c r="BG964">
        <f t="shared" si="1187"/>
        <v>59.477992658590587</v>
      </c>
      <c r="BH964">
        <f t="shared" si="1208"/>
        <v>135974416</v>
      </c>
      <c r="BI964">
        <f t="shared" si="1209"/>
        <v>1.1720373083726985</v>
      </c>
      <c r="BJ964">
        <f t="shared" ref="BJ964:BJ1027" si="1250">((E964-E963)-1)*100</f>
        <v>2059.997599999997</v>
      </c>
      <c r="BK964">
        <f t="shared" si="1210"/>
        <v>3.8068338185336364E-2</v>
      </c>
      <c r="BL964">
        <f t="shared" si="1211"/>
        <v>1.0380683381853364</v>
      </c>
      <c r="BM964">
        <f t="shared" si="1212"/>
        <v>18.149842321574805</v>
      </c>
      <c r="BN964">
        <f t="shared" si="1213"/>
        <v>578.64999399999999</v>
      </c>
      <c r="BO964">
        <f t="shared" si="1172"/>
        <v>557.7774963999999</v>
      </c>
      <c r="BP964">
        <f t="shared" si="1214"/>
        <v>548.76029429411767</v>
      </c>
      <c r="BQ964">
        <f t="shared" si="1215"/>
        <v>9.0172021058822338</v>
      </c>
      <c r="BR964">
        <f t="shared" si="1216"/>
        <v>55.40002400000003</v>
      </c>
      <c r="BS964">
        <f t="shared" si="1217"/>
        <v>34.75</v>
      </c>
      <c r="BT964">
        <f t="shared" si="1218"/>
        <v>48.34997599999997</v>
      </c>
      <c r="BU964">
        <f t="shared" si="1219"/>
        <v>24.924987999999985</v>
      </c>
      <c r="BV964">
        <f t="shared" si="1220"/>
        <v>568.36501439999995</v>
      </c>
      <c r="BW964">
        <f t="shared" si="1221"/>
        <v>564.88096666666661</v>
      </c>
      <c r="BX964">
        <f t="shared" si="1222"/>
        <v>556.42001374545464</v>
      </c>
      <c r="BY964">
        <f t="shared" si="1223"/>
        <v>552.92119910476197</v>
      </c>
      <c r="BZ964">
        <f t="shared" si="1224"/>
        <v>592.5</v>
      </c>
      <c r="CA964">
        <f t="shared" si="1225"/>
        <v>520.5</v>
      </c>
      <c r="CB964">
        <f t="shared" si="1226"/>
        <v>550.85842874666673</v>
      </c>
      <c r="CC964">
        <f t="shared" si="1227"/>
        <v>543.65535985555562</v>
      </c>
      <c r="CD964">
        <f t="shared" si="1228"/>
        <v>539.26373233523805</v>
      </c>
      <c r="CE964">
        <f t="shared" si="1229"/>
        <v>553.4973264676828</v>
      </c>
      <c r="CF964">
        <f t="shared" si="1230"/>
        <v>567.40002400000003</v>
      </c>
      <c r="CG964">
        <f t="shared" si="1231"/>
        <v>574.27502400000003</v>
      </c>
      <c r="CH964">
        <f t="shared" si="1232"/>
        <v>563.09997599999997</v>
      </c>
    </row>
    <row r="965" spans="1:86">
      <c r="A965" s="1">
        <v>40882</v>
      </c>
      <c r="B965">
        <v>586.25</v>
      </c>
      <c r="C965">
        <v>591.95001200000002</v>
      </c>
      <c r="D965">
        <v>581.27502400000003</v>
      </c>
      <c r="E965">
        <v>590.47497599999997</v>
      </c>
      <c r="F965">
        <v>1530476</v>
      </c>
      <c r="G965">
        <f t="shared" si="1246"/>
        <v>1107523.3564680219</v>
      </c>
      <c r="H965">
        <f t="shared" si="1194"/>
        <v>56253886.197444253</v>
      </c>
      <c r="I965">
        <f t="shared" si="1247"/>
        <v>587.48750300000006</v>
      </c>
      <c r="J965">
        <f t="shared" si="1174"/>
        <v>587.48750300000006</v>
      </c>
      <c r="K965">
        <f t="shared" si="1175"/>
        <v>533.39999399999999</v>
      </c>
      <c r="L965">
        <f t="shared" si="1176"/>
        <v>1</v>
      </c>
      <c r="M965">
        <f t="shared" si="1177"/>
        <v>9</v>
      </c>
      <c r="N965">
        <f t="shared" si="1178"/>
        <v>90</v>
      </c>
      <c r="O965">
        <f t="shared" si="1179"/>
        <v>10</v>
      </c>
      <c r="P965">
        <f t="shared" si="1234"/>
        <v>10.674987999999985</v>
      </c>
      <c r="Q965">
        <f t="shared" si="1235"/>
        <v>1.4750360000000455</v>
      </c>
      <c r="R965">
        <f t="shared" si="1236"/>
        <v>9.1999519999999393</v>
      </c>
      <c r="S965">
        <f t="shared" si="1237"/>
        <v>10.674987999999985</v>
      </c>
      <c r="T965">
        <f t="shared" si="1193"/>
        <v>15.732308713405208</v>
      </c>
      <c r="U965">
        <f t="shared" si="1238"/>
        <v>4.5</v>
      </c>
      <c r="V965">
        <f t="shared" si="1239"/>
        <v>-5.5249639999999545</v>
      </c>
      <c r="W965">
        <f t="shared" si="1240"/>
        <v>4.5</v>
      </c>
      <c r="X965">
        <f t="shared" si="1241"/>
        <v>0</v>
      </c>
      <c r="Y965">
        <f t="shared" si="1191"/>
        <v>5.0274309186141171</v>
      </c>
      <c r="Z965">
        <f t="shared" si="1192"/>
        <v>2.0232765970115341</v>
      </c>
      <c r="AA965">
        <f t="shared" si="1188"/>
        <v>31.956091189148459</v>
      </c>
      <c r="AB965">
        <f t="shared" si="1189"/>
        <v>12.860646417950964</v>
      </c>
      <c r="AC965">
        <f t="shared" si="1190"/>
        <v>42.607842049111092</v>
      </c>
      <c r="AD965">
        <f t="shared" si="1198"/>
        <v>15.821055728264918</v>
      </c>
      <c r="AE965">
        <f t="shared" si="1171"/>
        <v>570.26000959999999</v>
      </c>
      <c r="AF965">
        <f t="shared" si="1173"/>
        <v>565.92500800000005</v>
      </c>
      <c r="AG965">
        <f t="shared" si="1195"/>
        <v>554.72375480000005</v>
      </c>
      <c r="AH965">
        <f t="shared" si="1180"/>
        <v>554.54750960000001</v>
      </c>
      <c r="AI965">
        <f t="shared" si="1181"/>
        <v>595.2425276104791</v>
      </c>
      <c r="AJ965">
        <f t="shared" si="1182"/>
        <v>513.85249158952092</v>
      </c>
      <c r="AK965">
        <f t="shared" si="1183"/>
        <v>0.94142339967448263</v>
      </c>
      <c r="AL965">
        <f t="shared" si="1242"/>
        <v>0.72364634039868758</v>
      </c>
      <c r="AM965">
        <f t="shared" si="1243"/>
        <v>1107523.3564680219</v>
      </c>
      <c r="AN965">
        <f t="shared" si="1196"/>
        <v>3222682.4632349126</v>
      </c>
      <c r="AO965">
        <f t="shared" si="1197"/>
        <v>52190496</v>
      </c>
      <c r="AP965">
        <f t="shared" si="1199"/>
        <v>6.174845441658406E-2</v>
      </c>
      <c r="AQ965">
        <f t="shared" si="1200"/>
        <v>574.45461044084539</v>
      </c>
      <c r="AR965">
        <f t="shared" si="1201"/>
        <v>576.30207459738949</v>
      </c>
      <c r="AS965">
        <f t="shared" si="1202"/>
        <v>563.24906122683001</v>
      </c>
      <c r="AT965">
        <f t="shared" si="1203"/>
        <v>555.11236264630077</v>
      </c>
      <c r="AU965">
        <f t="shared" si="1204"/>
        <v>560.8769793064115</v>
      </c>
      <c r="AV965">
        <f t="shared" si="1205"/>
        <v>552.10485174721578</v>
      </c>
      <c r="AW965">
        <f t="shared" si="1206"/>
        <v>8.7721275591957237</v>
      </c>
      <c r="AX965">
        <f t="shared" si="1233"/>
        <v>4.8573698908943932</v>
      </c>
      <c r="AY965">
        <f t="shared" si="1207"/>
        <v>3.9147576683013305</v>
      </c>
      <c r="AZ965">
        <f t="shared" si="1244"/>
        <v>587.90000399999997</v>
      </c>
      <c r="BA965">
        <f t="shared" si="1245"/>
        <v>899766846.52190399</v>
      </c>
      <c r="BB965">
        <f t="shared" si="1248"/>
        <v>899766846.52190399</v>
      </c>
      <c r="BC965">
        <f t="shared" si="1249"/>
        <v>0</v>
      </c>
      <c r="BD965">
        <f t="shared" si="1184"/>
        <v>12799155692.718067</v>
      </c>
      <c r="BE965">
        <f t="shared" si="1185"/>
        <v>7278921286.2822371</v>
      </c>
      <c r="BF965">
        <f t="shared" si="1186"/>
        <v>1.7583863307931622</v>
      </c>
      <c r="BG965">
        <f t="shared" si="1187"/>
        <v>63.74692011642712</v>
      </c>
      <c r="BH965">
        <f t="shared" si="1208"/>
        <v>137504892</v>
      </c>
      <c r="BI965">
        <f t="shared" si="1209"/>
        <v>1.588851742822954</v>
      </c>
      <c r="BJ965">
        <f t="shared" si="1250"/>
        <v>47.497599999996964</v>
      </c>
      <c r="BK965">
        <f t="shared" si="1210"/>
        <v>2.504203735144261E-3</v>
      </c>
      <c r="BL965">
        <f t="shared" si="1211"/>
        <v>1.0025042037351442</v>
      </c>
      <c r="BM965">
        <f t="shared" si="1212"/>
        <v>21.448157722447256</v>
      </c>
      <c r="BN965">
        <f t="shared" si="1213"/>
        <v>586.61251800000002</v>
      </c>
      <c r="BO965">
        <f t="shared" si="1172"/>
        <v>566.6</v>
      </c>
      <c r="BP965">
        <f t="shared" si="1214"/>
        <v>550.19448582352948</v>
      </c>
      <c r="BQ965">
        <f t="shared" si="1215"/>
        <v>16.405514176470547</v>
      </c>
      <c r="BR965">
        <f t="shared" si="1216"/>
        <v>49.549987999999985</v>
      </c>
      <c r="BS965">
        <f t="shared" si="1217"/>
        <v>52.77502400000003</v>
      </c>
      <c r="BT965">
        <f t="shared" si="1218"/>
        <v>44.450012000000015</v>
      </c>
      <c r="BU965">
        <f t="shared" si="1219"/>
        <v>51.799987999999985</v>
      </c>
      <c r="BV965">
        <f t="shared" si="1220"/>
        <v>578.18500159999996</v>
      </c>
      <c r="BW965">
        <f t="shared" si="1221"/>
        <v>574.68214628571423</v>
      </c>
      <c r="BX965">
        <f t="shared" si="1222"/>
        <v>563.9863712727273</v>
      </c>
      <c r="BY965">
        <f t="shared" si="1223"/>
        <v>556.50691053333344</v>
      </c>
      <c r="BZ965">
        <f t="shared" si="1224"/>
        <v>592.5</v>
      </c>
      <c r="CA965">
        <f t="shared" si="1225"/>
        <v>520.5</v>
      </c>
      <c r="CB965">
        <f t="shared" si="1226"/>
        <v>558.32076991999998</v>
      </c>
      <c r="CC965">
        <f t="shared" si="1227"/>
        <v>553.36952528888889</v>
      </c>
      <c r="CD965">
        <f t="shared" si="1228"/>
        <v>542.62515396603169</v>
      </c>
      <c r="CE965">
        <f t="shared" si="1229"/>
        <v>553.77199004857175</v>
      </c>
      <c r="CF965">
        <f t="shared" si="1230"/>
        <v>589</v>
      </c>
      <c r="CG965">
        <f t="shared" si="1231"/>
        <v>592.5</v>
      </c>
      <c r="CH965">
        <f t="shared" si="1232"/>
        <v>564.79998799999998</v>
      </c>
    </row>
    <row r="966" spans="1:86">
      <c r="A966" s="1">
        <v>40884</v>
      </c>
      <c r="B966">
        <v>590</v>
      </c>
      <c r="C966">
        <v>596.45001200000002</v>
      </c>
      <c r="D966">
        <v>586.79998799999998</v>
      </c>
      <c r="E966">
        <v>589.77502400000003</v>
      </c>
      <c r="F966">
        <v>2637422</v>
      </c>
      <c r="G966">
        <f t="shared" si="1246"/>
        <v>-1011223.8895720684</v>
      </c>
      <c r="H966">
        <f t="shared" si="1194"/>
        <v>55242662.307872184</v>
      </c>
      <c r="I966">
        <f t="shared" si="1247"/>
        <v>590.75625600000001</v>
      </c>
      <c r="J966">
        <f t="shared" si="1174"/>
        <v>590.75625600000001</v>
      </c>
      <c r="K966">
        <f t="shared" si="1175"/>
        <v>533.39999399999999</v>
      </c>
      <c r="L966">
        <f t="shared" si="1176"/>
        <v>1</v>
      </c>
      <c r="M966">
        <f t="shared" si="1177"/>
        <v>10</v>
      </c>
      <c r="N966">
        <f t="shared" si="1178"/>
        <v>90</v>
      </c>
      <c r="O966">
        <f t="shared" si="1179"/>
        <v>0</v>
      </c>
      <c r="P966">
        <f t="shared" si="1234"/>
        <v>9.6500240000000304</v>
      </c>
      <c r="Q966">
        <f t="shared" si="1235"/>
        <v>6.6749879999999848</v>
      </c>
      <c r="R966">
        <f t="shared" si="1236"/>
        <v>2.9750360000000455</v>
      </c>
      <c r="S966">
        <f t="shared" si="1237"/>
        <v>9.6500240000000304</v>
      </c>
      <c r="T966">
        <f t="shared" si="1193"/>
        <v>15.297859805304839</v>
      </c>
      <c r="U966">
        <f t="shared" si="1238"/>
        <v>-1.9500120000000152</v>
      </c>
      <c r="V966">
        <f t="shared" si="1239"/>
        <v>3.2249759999999696</v>
      </c>
      <c r="W966">
        <f t="shared" si="1240"/>
        <v>0</v>
      </c>
      <c r="X966">
        <f t="shared" si="1241"/>
        <v>3.2249759999999696</v>
      </c>
      <c r="Y966">
        <f t="shared" si="1191"/>
        <v>4.6683287101416804</v>
      </c>
      <c r="Z966">
        <f t="shared" si="1192"/>
        <v>2.1091122686535653</v>
      </c>
      <c r="AA966">
        <f t="shared" si="1188"/>
        <v>30.516221024086288</v>
      </c>
      <c r="AB966">
        <f t="shared" si="1189"/>
        <v>13.786976057410255</v>
      </c>
      <c r="AC966">
        <f t="shared" si="1190"/>
        <v>37.76080750087241</v>
      </c>
      <c r="AD966">
        <f t="shared" si="1198"/>
        <v>16.983277822935822</v>
      </c>
      <c r="AE966">
        <f t="shared" si="1171"/>
        <v>578.88500959999999</v>
      </c>
      <c r="AF966">
        <f t="shared" si="1173"/>
        <v>573.51251200000002</v>
      </c>
      <c r="AG966">
        <f t="shared" si="1195"/>
        <v>556.71750480000003</v>
      </c>
      <c r="AH966">
        <f t="shared" si="1180"/>
        <v>559.43251320000002</v>
      </c>
      <c r="AI966">
        <f t="shared" si="1181"/>
        <v>603.96108066639215</v>
      </c>
      <c r="AJ966">
        <f t="shared" si="1182"/>
        <v>514.90394573360788</v>
      </c>
      <c r="AK966">
        <f t="shared" si="1183"/>
        <v>0.8407083646122343</v>
      </c>
      <c r="AL966">
        <f t="shared" si="1242"/>
        <v>-0.38341376145799511</v>
      </c>
      <c r="AM966">
        <f t="shared" si="1243"/>
        <v>-1011223.8895720684</v>
      </c>
      <c r="AN966">
        <f t="shared" si="1196"/>
        <v>3116783.0773472684</v>
      </c>
      <c r="AO966">
        <f t="shared" si="1197"/>
        <v>52111910</v>
      </c>
      <c r="AP966">
        <f t="shared" si="1199"/>
        <v>5.9809419331344184E-2</v>
      </c>
      <c r="AQ966">
        <f t="shared" si="1200"/>
        <v>579.66355105095795</v>
      </c>
      <c r="AR966">
        <f t="shared" si="1201"/>
        <v>579.86397991713352</v>
      </c>
      <c r="AS966">
        <f t="shared" si="1202"/>
        <v>568.02373452600057</v>
      </c>
      <c r="AT966">
        <f t="shared" si="1203"/>
        <v>558.2320021681337</v>
      </c>
      <c r="AU966">
        <f t="shared" si="1204"/>
        <v>565.21168601044974</v>
      </c>
      <c r="AV966">
        <f t="shared" si="1205"/>
        <v>554.74176380491065</v>
      </c>
      <c r="AW966">
        <f t="shared" si="1206"/>
        <v>10.469922205539092</v>
      </c>
      <c r="AX966">
        <f t="shared" si="1233"/>
        <v>5.9798803538233329</v>
      </c>
      <c r="AY966">
        <f t="shared" si="1207"/>
        <v>4.490041851715759</v>
      </c>
      <c r="AZ966">
        <f t="shared" si="1244"/>
        <v>591.00834133333331</v>
      </c>
      <c r="BA966">
        <f t="shared" si="1245"/>
        <v>1558738401.6160426</v>
      </c>
      <c r="BB966">
        <f t="shared" si="1248"/>
        <v>1558738401.6160426</v>
      </c>
      <c r="BC966">
        <f t="shared" si="1249"/>
        <v>0</v>
      </c>
      <c r="BD966">
        <f t="shared" si="1184"/>
        <v>14357894094.33411</v>
      </c>
      <c r="BE966">
        <f t="shared" si="1185"/>
        <v>6232305851.198904</v>
      </c>
      <c r="BF966">
        <f t="shared" si="1186"/>
        <v>2.3037852180460772</v>
      </c>
      <c r="BG966">
        <f t="shared" si="1187"/>
        <v>69.731688532966459</v>
      </c>
      <c r="BH966">
        <f t="shared" si="1208"/>
        <v>134867470</v>
      </c>
      <c r="BI966">
        <f t="shared" si="1209"/>
        <v>1.887350635677236</v>
      </c>
      <c r="BJ966">
        <f t="shared" si="1250"/>
        <v>-169.99519999999393</v>
      </c>
      <c r="BK966">
        <f t="shared" si="1210"/>
        <v>-1.18540501875551E-3</v>
      </c>
      <c r="BL966">
        <f t="shared" si="1211"/>
        <v>0.99881459498124447</v>
      </c>
      <c r="BM966">
        <f t="shared" si="1212"/>
        <v>23.468615689712259</v>
      </c>
      <c r="BN966">
        <f t="shared" si="1213"/>
        <v>591.625</v>
      </c>
      <c r="BO966">
        <f t="shared" si="1172"/>
        <v>575.32000119999998</v>
      </c>
      <c r="BP966">
        <f t="shared" si="1214"/>
        <v>551.52867752941188</v>
      </c>
      <c r="BQ966">
        <f t="shared" si="1215"/>
        <v>23.791323670588099</v>
      </c>
      <c r="BR966">
        <f t="shared" si="1216"/>
        <v>58.625</v>
      </c>
      <c r="BS966">
        <f t="shared" si="1217"/>
        <v>66.299987999999985</v>
      </c>
      <c r="BT966">
        <f t="shared" si="1218"/>
        <v>55.475036000000046</v>
      </c>
      <c r="BU966">
        <f t="shared" si="1219"/>
        <v>49.02502400000003</v>
      </c>
      <c r="BV966">
        <f t="shared" si="1220"/>
        <v>584.69000640000002</v>
      </c>
      <c r="BW966">
        <f t="shared" si="1221"/>
        <v>581.4964365714286</v>
      </c>
      <c r="BX966">
        <f t="shared" si="1222"/>
        <v>570.39137389090911</v>
      </c>
      <c r="BY966">
        <f t="shared" si="1223"/>
        <v>559.84512664761905</v>
      </c>
      <c r="BZ966">
        <f t="shared" si="1224"/>
        <v>596.45001200000002</v>
      </c>
      <c r="CA966">
        <f t="shared" si="1225"/>
        <v>520.5</v>
      </c>
      <c r="CB966">
        <f t="shared" si="1226"/>
        <v>569.36034925333331</v>
      </c>
      <c r="CC966">
        <f t="shared" si="1227"/>
        <v>560.85272693333332</v>
      </c>
      <c r="CD966">
        <f t="shared" si="1228"/>
        <v>544.09391168492073</v>
      </c>
      <c r="CE966">
        <f t="shared" si="1229"/>
        <v>554.89942048713101</v>
      </c>
      <c r="CF966">
        <f t="shared" si="1230"/>
        <v>590.47497599999997</v>
      </c>
      <c r="CG966">
        <f t="shared" si="1231"/>
        <v>591.95001200000002</v>
      </c>
      <c r="CH966">
        <f t="shared" si="1232"/>
        <v>581.27502400000003</v>
      </c>
    </row>
    <row r="967" spans="1:86">
      <c r="A967" s="1">
        <v>40885</v>
      </c>
      <c r="B967">
        <v>585</v>
      </c>
      <c r="C967">
        <v>594.5</v>
      </c>
      <c r="D967">
        <v>583.57501200000002</v>
      </c>
      <c r="E967">
        <v>588.79998799999998</v>
      </c>
      <c r="F967">
        <v>3326444</v>
      </c>
      <c r="G967">
        <f t="shared" si="1246"/>
        <v>-144639.12015135886</v>
      </c>
      <c r="H967">
        <f t="shared" si="1194"/>
        <v>55098023.187720828</v>
      </c>
      <c r="I967">
        <f t="shared" si="1247"/>
        <v>587.96875</v>
      </c>
      <c r="J967">
        <f t="shared" si="1174"/>
        <v>590.75625600000001</v>
      </c>
      <c r="K967">
        <f t="shared" si="1175"/>
        <v>536.73750300000006</v>
      </c>
      <c r="L967">
        <f t="shared" si="1176"/>
        <v>2</v>
      </c>
      <c r="M967">
        <f t="shared" si="1177"/>
        <v>9</v>
      </c>
      <c r="N967">
        <f t="shared" si="1178"/>
        <v>80</v>
      </c>
      <c r="O967">
        <f t="shared" si="1179"/>
        <v>10</v>
      </c>
      <c r="P967">
        <f t="shared" si="1234"/>
        <v>10.924987999999985</v>
      </c>
      <c r="Q967">
        <f t="shared" si="1235"/>
        <v>5.7000120000000152</v>
      </c>
      <c r="R967">
        <f t="shared" si="1236"/>
        <v>5.2249759999999696</v>
      </c>
      <c r="S967">
        <f t="shared" si="1237"/>
        <v>10.924987999999985</v>
      </c>
      <c r="T967">
        <f t="shared" si="1193"/>
        <v>14.985511819211634</v>
      </c>
      <c r="U967">
        <f t="shared" si="1238"/>
        <v>-3.0999759999999696</v>
      </c>
      <c r="V967">
        <f t="shared" si="1239"/>
        <v>3.0750120000000152</v>
      </c>
      <c r="W967">
        <f t="shared" si="1240"/>
        <v>0</v>
      </c>
      <c r="X967">
        <f t="shared" si="1241"/>
        <v>3.0750120000000152</v>
      </c>
      <c r="Y967">
        <f t="shared" si="1191"/>
        <v>4.334876659417275</v>
      </c>
      <c r="Z967">
        <f t="shared" si="1192"/>
        <v>2.1781051066068833</v>
      </c>
      <c r="AA967">
        <f t="shared" si="1188"/>
        <v>28.927117816956393</v>
      </c>
      <c r="AB967">
        <f t="shared" si="1189"/>
        <v>14.534739506291153</v>
      </c>
      <c r="AC967">
        <f t="shared" si="1190"/>
        <v>33.114963779900002</v>
      </c>
      <c r="AD967">
        <f t="shared" si="1198"/>
        <v>19.123290714990372</v>
      </c>
      <c r="AE967">
        <f t="shared" ref="AE967:AE1030" si="1251">AVERAGE(E963:E967)</f>
        <v>585.0900024</v>
      </c>
      <c r="AF967">
        <f t="shared" si="1173"/>
        <v>580.53750600000001</v>
      </c>
      <c r="AG967">
        <f t="shared" si="1195"/>
        <v>558.52625420000004</v>
      </c>
      <c r="AH967">
        <f t="shared" si="1180"/>
        <v>565.1975096000001</v>
      </c>
      <c r="AI967">
        <f t="shared" si="1181"/>
        <v>608.49730566133121</v>
      </c>
      <c r="AJ967">
        <f t="shared" si="1182"/>
        <v>521.897713538669</v>
      </c>
      <c r="AK967">
        <f t="shared" si="1183"/>
        <v>0.77254722362397088</v>
      </c>
      <c r="AL967">
        <f t="shared" si="1242"/>
        <v>-4.3481603824191493E-2</v>
      </c>
      <c r="AM967">
        <f t="shared" si="1243"/>
        <v>-144639.12015135886</v>
      </c>
      <c r="AN967">
        <f t="shared" si="1196"/>
        <v>2999149.8680846542</v>
      </c>
      <c r="AO967">
        <f t="shared" si="1197"/>
        <v>53746250</v>
      </c>
      <c r="AP967">
        <f t="shared" si="1199"/>
        <v>5.5802030245545579E-2</v>
      </c>
      <c r="AQ967">
        <f t="shared" si="1200"/>
        <v>582.76993961363223</v>
      </c>
      <c r="AR967">
        <f t="shared" si="1201"/>
        <v>581.66974906075052</v>
      </c>
      <c r="AS967">
        <f t="shared" si="1202"/>
        <v>571.76346015132049</v>
      </c>
      <c r="AT967">
        <f t="shared" si="1203"/>
        <v>560.98312089300168</v>
      </c>
      <c r="AU967">
        <f t="shared" si="1204"/>
        <v>568.74993130888231</v>
      </c>
      <c r="AV967">
        <f t="shared" si="1205"/>
        <v>557.12583949856685</v>
      </c>
      <c r="AW967">
        <f t="shared" si="1206"/>
        <v>11.624091810315463</v>
      </c>
      <c r="AX967">
        <f t="shared" si="1233"/>
        <v>7.1087226451217589</v>
      </c>
      <c r="AY967">
        <f t="shared" si="1207"/>
        <v>4.5153691651937038</v>
      </c>
      <c r="AZ967">
        <f t="shared" si="1244"/>
        <v>588.95833333333337</v>
      </c>
      <c r="BA967">
        <f t="shared" si="1245"/>
        <v>1959136914.1666667</v>
      </c>
      <c r="BB967">
        <f t="shared" si="1248"/>
        <v>0</v>
      </c>
      <c r="BC967">
        <f t="shared" si="1249"/>
        <v>1959136914.1666667</v>
      </c>
      <c r="BD967">
        <f t="shared" si="1184"/>
        <v>14357894094.33411</v>
      </c>
      <c r="BE967">
        <f t="shared" si="1185"/>
        <v>7415119457.865571</v>
      </c>
      <c r="BF967">
        <f t="shared" si="1186"/>
        <v>1.936299769129681</v>
      </c>
      <c r="BG967">
        <f t="shared" si="1187"/>
        <v>65.943531702268942</v>
      </c>
      <c r="BH967">
        <f t="shared" si="1208"/>
        <v>131541026</v>
      </c>
      <c r="BI967">
        <f t="shared" si="1209"/>
        <v>2.086439182353768</v>
      </c>
      <c r="BJ967">
        <f t="shared" si="1250"/>
        <v>-197.50360000000455</v>
      </c>
      <c r="BK967">
        <f t="shared" si="1210"/>
        <v>-1.6532337930947132E-3</v>
      </c>
      <c r="BL967">
        <f t="shared" si="1211"/>
        <v>0.99834676620690532</v>
      </c>
      <c r="BM967">
        <f t="shared" si="1212"/>
        <v>22.820996295765717</v>
      </c>
      <c r="BN967">
        <f t="shared" si="1213"/>
        <v>589.03750600000001</v>
      </c>
      <c r="BO967">
        <f t="shared" ref="BO967:BO1030" si="1252">AVERAGE(BN963:BN967)</f>
        <v>582.92250360000003</v>
      </c>
      <c r="BP967">
        <f t="shared" si="1214"/>
        <v>552.45882458823542</v>
      </c>
      <c r="BQ967">
        <f t="shared" si="1215"/>
        <v>30.463679011764611</v>
      </c>
      <c r="BR967">
        <f t="shared" si="1216"/>
        <v>42.899963999999954</v>
      </c>
      <c r="BS967">
        <f t="shared" si="1217"/>
        <v>61.075012000000015</v>
      </c>
      <c r="BT967">
        <f t="shared" si="1218"/>
        <v>46.299987999999985</v>
      </c>
      <c r="BU967">
        <f t="shared" si="1219"/>
        <v>54</v>
      </c>
      <c r="BV967">
        <f t="shared" si="1220"/>
        <v>587.99499920000005</v>
      </c>
      <c r="BW967">
        <f t="shared" si="1221"/>
        <v>585.86428685714293</v>
      </c>
      <c r="BX967">
        <f t="shared" si="1222"/>
        <v>575.73091476363629</v>
      </c>
      <c r="BY967">
        <f t="shared" si="1223"/>
        <v>562.90060123809531</v>
      </c>
      <c r="BZ967">
        <f t="shared" si="1224"/>
        <v>596.45001200000002</v>
      </c>
      <c r="CA967">
        <f t="shared" si="1225"/>
        <v>522.5</v>
      </c>
      <c r="CB967">
        <f t="shared" si="1226"/>
        <v>579.42884221333327</v>
      </c>
      <c r="CC967">
        <f t="shared" si="1227"/>
        <v>571.22320871111117</v>
      </c>
      <c r="CD967">
        <f t="shared" si="1228"/>
        <v>550.36562227571426</v>
      </c>
      <c r="CE967">
        <f t="shared" si="1229"/>
        <v>556.01315923809659</v>
      </c>
      <c r="CF967">
        <f t="shared" si="1230"/>
        <v>589.77502400000003</v>
      </c>
      <c r="CG967">
        <f t="shared" si="1231"/>
        <v>596.45001200000002</v>
      </c>
      <c r="CH967">
        <f t="shared" si="1232"/>
        <v>586.79998799999998</v>
      </c>
    </row>
    <row r="968" spans="1:86">
      <c r="A968" s="1">
        <v>40886</v>
      </c>
      <c r="B968">
        <v>580.5</v>
      </c>
      <c r="C968">
        <v>591.40002400000003</v>
      </c>
      <c r="D968">
        <v>580.5</v>
      </c>
      <c r="E968">
        <v>586.20001200000002</v>
      </c>
      <c r="F968">
        <v>2763230</v>
      </c>
      <c r="G968">
        <f t="shared" si="1246"/>
        <v>126753.39063473586</v>
      </c>
      <c r="H968">
        <f t="shared" si="1194"/>
        <v>55224776.578355566</v>
      </c>
      <c r="I968">
        <f t="shared" si="1247"/>
        <v>584.65000899999995</v>
      </c>
      <c r="J968">
        <f t="shared" si="1174"/>
        <v>590.75625600000001</v>
      </c>
      <c r="K968">
        <f t="shared" si="1175"/>
        <v>536.73750300000006</v>
      </c>
      <c r="L968">
        <f t="shared" si="1176"/>
        <v>3</v>
      </c>
      <c r="M968">
        <f t="shared" si="1177"/>
        <v>10</v>
      </c>
      <c r="N968">
        <f t="shared" si="1178"/>
        <v>70</v>
      </c>
      <c r="O968">
        <f t="shared" si="1179"/>
        <v>0</v>
      </c>
      <c r="P968">
        <f t="shared" si="1234"/>
        <v>10.90002400000003</v>
      </c>
      <c r="Q968">
        <f t="shared" si="1235"/>
        <v>5.2000120000000152</v>
      </c>
      <c r="R968">
        <f t="shared" si="1236"/>
        <v>5.7000120000000152</v>
      </c>
      <c r="S968">
        <f t="shared" si="1237"/>
        <v>10.90002400000003</v>
      </c>
      <c r="T968">
        <f t="shared" si="1193"/>
        <v>14.69369126069652</v>
      </c>
      <c r="U968">
        <f t="shared" si="1238"/>
        <v>3.5999759999999696</v>
      </c>
      <c r="V968">
        <f t="shared" si="1239"/>
        <v>2.9500120000000152</v>
      </c>
      <c r="W968">
        <f t="shared" si="1240"/>
        <v>3.5999759999999696</v>
      </c>
      <c r="X968">
        <f t="shared" si="1241"/>
        <v>0</v>
      </c>
      <c r="Y968">
        <f t="shared" si="1191"/>
        <v>4.2823837551731812</v>
      </c>
      <c r="Z968">
        <f t="shared" si="1192"/>
        <v>2.0225261704206772</v>
      </c>
      <c r="AA968">
        <f t="shared" si="1188"/>
        <v>29.14437005102954</v>
      </c>
      <c r="AB968">
        <f t="shared" si="1189"/>
        <v>13.764588724078063</v>
      </c>
      <c r="AC968">
        <f t="shared" si="1190"/>
        <v>35.842821093747006</v>
      </c>
      <c r="AD968">
        <f t="shared" si="1198"/>
        <v>21.337115929486774</v>
      </c>
      <c r="AE968">
        <f t="shared" si="1251"/>
        <v>588.85</v>
      </c>
      <c r="AF968">
        <f t="shared" ref="AF968:AF1031" si="1253">AVERAGE(E963:E968)</f>
        <v>585.27500400000008</v>
      </c>
      <c r="AG968">
        <f t="shared" si="1195"/>
        <v>559.76250600000003</v>
      </c>
      <c r="AH968">
        <f t="shared" si="1180"/>
        <v>569.22750840000003</v>
      </c>
      <c r="AI968">
        <f t="shared" si="1181"/>
        <v>612.09233827570256</v>
      </c>
      <c r="AJ968">
        <f t="shared" si="1182"/>
        <v>526.36267852429751</v>
      </c>
      <c r="AK968">
        <f t="shared" si="1183"/>
        <v>0.6979770320938643</v>
      </c>
      <c r="AL968">
        <f t="shared" si="1242"/>
        <v>4.587145863165059E-2</v>
      </c>
      <c r="AM968">
        <f t="shared" si="1243"/>
        <v>126753.39063473586</v>
      </c>
      <c r="AN968">
        <f t="shared" si="1196"/>
        <v>3758176.9895571694</v>
      </c>
      <c r="AO968">
        <f t="shared" si="1197"/>
        <v>52587500</v>
      </c>
      <c r="AP968">
        <f t="shared" si="1199"/>
        <v>7.1465214919080949E-2</v>
      </c>
      <c r="AQ968">
        <f t="shared" si="1200"/>
        <v>583.93616422499724</v>
      </c>
      <c r="AR968">
        <f t="shared" si="1201"/>
        <v>584.09374215843661</v>
      </c>
      <c r="AS968">
        <f t="shared" si="1202"/>
        <v>574.36203948408286</v>
      </c>
      <c r="AT968">
        <f t="shared" si="1203"/>
        <v>563.25264109263151</v>
      </c>
      <c r="AU968">
        <f t="shared" si="1204"/>
        <v>571.36744341254996</v>
      </c>
      <c r="AV968">
        <f t="shared" si="1205"/>
        <v>559.16103157366717</v>
      </c>
      <c r="AW968">
        <f t="shared" si="1206"/>
        <v>12.206411838882786</v>
      </c>
      <c r="AX968">
        <f t="shared" si="1233"/>
        <v>8.128260483873964</v>
      </c>
      <c r="AY968">
        <f t="shared" si="1207"/>
        <v>4.0781513550088224</v>
      </c>
      <c r="AZ968">
        <f t="shared" si="1244"/>
        <v>586.03334533333339</v>
      </c>
      <c r="BA968">
        <f t="shared" si="1245"/>
        <v>1619344920.8254268</v>
      </c>
      <c r="BB968">
        <f t="shared" si="1248"/>
        <v>0</v>
      </c>
      <c r="BC968">
        <f t="shared" si="1249"/>
        <v>1619344920.8254268</v>
      </c>
      <c r="BD968">
        <f t="shared" si="1184"/>
        <v>14357894094.33411</v>
      </c>
      <c r="BE968">
        <f t="shared" si="1185"/>
        <v>7512963206.3176937</v>
      </c>
      <c r="BF968">
        <f t="shared" si="1186"/>
        <v>1.9110827113142888</v>
      </c>
      <c r="BG968">
        <f t="shared" si="1187"/>
        <v>65.648519840629248</v>
      </c>
      <c r="BH968">
        <f t="shared" si="1208"/>
        <v>128777796</v>
      </c>
      <c r="BI968">
        <f t="shared" si="1209"/>
        <v>2.182986858817725</v>
      </c>
      <c r="BJ968">
        <f t="shared" si="1250"/>
        <v>-359.99759999999696</v>
      </c>
      <c r="BK968">
        <f t="shared" si="1210"/>
        <v>-4.4157201986898984E-3</v>
      </c>
      <c r="BL968">
        <f t="shared" si="1211"/>
        <v>0.99558427980131015</v>
      </c>
      <c r="BM968">
        <f t="shared" si="1212"/>
        <v>22.591748987141781</v>
      </c>
      <c r="BN968">
        <f t="shared" si="1213"/>
        <v>585.95001200000002</v>
      </c>
      <c r="BO968">
        <f t="shared" si="1252"/>
        <v>586.37500599999998</v>
      </c>
      <c r="BP968">
        <f t="shared" si="1214"/>
        <v>553.03603047058846</v>
      </c>
      <c r="BQ968">
        <f t="shared" si="1215"/>
        <v>33.338975529411528</v>
      </c>
      <c r="BR968">
        <f t="shared" si="1216"/>
        <v>54.25</v>
      </c>
      <c r="BS968">
        <f t="shared" si="1217"/>
        <v>51.950012000000015</v>
      </c>
      <c r="BT968">
        <f t="shared" si="1218"/>
        <v>47.450012000000015</v>
      </c>
      <c r="BU968">
        <f t="shared" si="1219"/>
        <v>38</v>
      </c>
      <c r="BV968">
        <f t="shared" si="1220"/>
        <v>588.36500239999998</v>
      </c>
      <c r="BW968">
        <f t="shared" si="1221"/>
        <v>587.48214571428571</v>
      </c>
      <c r="BX968">
        <f t="shared" si="1222"/>
        <v>579.54955156363644</v>
      </c>
      <c r="BY968">
        <f t="shared" si="1223"/>
        <v>565.53619721904761</v>
      </c>
      <c r="BZ968">
        <f t="shared" si="1224"/>
        <v>596.45001200000002</v>
      </c>
      <c r="CA968">
        <f t="shared" si="1225"/>
        <v>528.54998799999998</v>
      </c>
      <c r="CB968">
        <f t="shared" si="1226"/>
        <v>589.36999700000001</v>
      </c>
      <c r="CC968">
        <f t="shared" si="1227"/>
        <v>580.40320251111109</v>
      </c>
      <c r="CD968">
        <f t="shared" si="1228"/>
        <v>552.42321648428583</v>
      </c>
      <c r="CE968">
        <f t="shared" si="1229"/>
        <v>555.62182987750009</v>
      </c>
      <c r="CF968">
        <f t="shared" si="1230"/>
        <v>588.79998799999998</v>
      </c>
      <c r="CG968">
        <f t="shared" si="1231"/>
        <v>594.5</v>
      </c>
      <c r="CH968">
        <f t="shared" si="1232"/>
        <v>583.57501200000002</v>
      </c>
    </row>
    <row r="969" spans="1:86">
      <c r="A969" s="1">
        <v>40889</v>
      </c>
      <c r="B969">
        <v>588</v>
      </c>
      <c r="C969">
        <v>595</v>
      </c>
      <c r="D969">
        <v>577.54998799999998</v>
      </c>
      <c r="E969">
        <v>590.17498799999998</v>
      </c>
      <c r="F969">
        <v>3172170</v>
      </c>
      <c r="G969">
        <f t="shared" si="1246"/>
        <v>1417929.5655475727</v>
      </c>
      <c r="H969">
        <f t="shared" si="1194"/>
        <v>56642706.143903136</v>
      </c>
      <c r="I969">
        <f t="shared" si="1247"/>
        <v>587.68124399999999</v>
      </c>
      <c r="J969">
        <f t="shared" si="1174"/>
        <v>590.75625600000001</v>
      </c>
      <c r="K969">
        <f t="shared" si="1175"/>
        <v>542.05624399999999</v>
      </c>
      <c r="L969">
        <f t="shared" si="1176"/>
        <v>4</v>
      </c>
      <c r="M969">
        <f t="shared" si="1177"/>
        <v>10</v>
      </c>
      <c r="N969">
        <f t="shared" si="1178"/>
        <v>60</v>
      </c>
      <c r="O969">
        <f t="shared" si="1179"/>
        <v>0</v>
      </c>
      <c r="P969">
        <f t="shared" si="1234"/>
        <v>17.450012000000015</v>
      </c>
      <c r="Q969">
        <f t="shared" si="1235"/>
        <v>4.8250120000000152</v>
      </c>
      <c r="R969">
        <f t="shared" si="1236"/>
        <v>12.625</v>
      </c>
      <c r="S969">
        <f t="shared" si="1237"/>
        <v>17.450012000000015</v>
      </c>
      <c r="T969">
        <f t="shared" si="1193"/>
        <v>14.890571313503912</v>
      </c>
      <c r="U969">
        <f t="shared" si="1238"/>
        <v>3.4500120000000152</v>
      </c>
      <c r="V969">
        <f t="shared" si="1239"/>
        <v>-5.7750240000000304</v>
      </c>
      <c r="W969">
        <f t="shared" si="1240"/>
        <v>3.4500120000000152</v>
      </c>
      <c r="X969">
        <f t="shared" si="1241"/>
        <v>0</v>
      </c>
      <c r="Y969">
        <f t="shared" si="1191"/>
        <v>4.2229286298036692</v>
      </c>
      <c r="Z969">
        <f t="shared" si="1192"/>
        <v>1.8780600153906288</v>
      </c>
      <c r="AA969">
        <f t="shared" si="1188"/>
        <v>28.35974886990396</v>
      </c>
      <c r="AB969">
        <f t="shared" si="1189"/>
        <v>12.612410738649496</v>
      </c>
      <c r="AC969">
        <f t="shared" si="1190"/>
        <v>38.434239936835077</v>
      </c>
      <c r="AD969">
        <f t="shared" si="1198"/>
        <v>23.986216432405513</v>
      </c>
      <c r="AE969">
        <f t="shared" si="1251"/>
        <v>589.08499759999995</v>
      </c>
      <c r="AF969">
        <f t="shared" si="1253"/>
        <v>589.07083133333333</v>
      </c>
      <c r="AG969">
        <f t="shared" si="1195"/>
        <v>560.99625540000011</v>
      </c>
      <c r="AH969">
        <f t="shared" si="1180"/>
        <v>575.05000600000005</v>
      </c>
      <c r="AI969">
        <f t="shared" si="1181"/>
        <v>611.40192194071926</v>
      </c>
      <c r="AJ969">
        <f t="shared" si="1182"/>
        <v>538.69809005928084</v>
      </c>
      <c r="AK969">
        <f t="shared" si="1183"/>
        <v>0.70803555477880387</v>
      </c>
      <c r="AL969">
        <f t="shared" si="1242"/>
        <v>0.44699040894642239</v>
      </c>
      <c r="AM969">
        <f t="shared" si="1243"/>
        <v>1417929.5655475727</v>
      </c>
      <c r="AN969">
        <f t="shared" si="1196"/>
        <v>3697384.7032528911</v>
      </c>
      <c r="AO969">
        <f t="shared" si="1197"/>
        <v>52130080</v>
      </c>
      <c r="AP969">
        <f t="shared" si="1199"/>
        <v>7.0926127549639117E-2</v>
      </c>
      <c r="AQ969">
        <f t="shared" si="1200"/>
        <v>586.05736430849822</v>
      </c>
      <c r="AR969">
        <f t="shared" si="1201"/>
        <v>585.59176880328221</v>
      </c>
      <c r="AS969">
        <f t="shared" si="1202"/>
        <v>577.20837021694797</v>
      </c>
      <c r="AT969">
        <f t="shared" si="1203"/>
        <v>565.67565231429467</v>
      </c>
      <c r="AU969">
        <f t="shared" si="1204"/>
        <v>574.18857510066744</v>
      </c>
      <c r="AV969">
        <f t="shared" si="1205"/>
        <v>561.33200852351047</v>
      </c>
      <c r="AW969">
        <f t="shared" si="1206"/>
        <v>12.856566577156968</v>
      </c>
      <c r="AX969">
        <f t="shared" si="1233"/>
        <v>9.0739217025305656</v>
      </c>
      <c r="AY969">
        <f t="shared" si="1207"/>
        <v>3.7826448746264028</v>
      </c>
      <c r="AZ969">
        <f t="shared" si="1244"/>
        <v>587.57499199999995</v>
      </c>
      <c r="BA969">
        <f t="shared" si="1245"/>
        <v>1863887762.3726399</v>
      </c>
      <c r="BB969">
        <f t="shared" si="1248"/>
        <v>1863887762.3726399</v>
      </c>
      <c r="BC969">
        <f t="shared" si="1249"/>
        <v>0</v>
      </c>
      <c r="BD969">
        <f t="shared" si="1184"/>
        <v>16221781856.706751</v>
      </c>
      <c r="BE969">
        <f t="shared" si="1185"/>
        <v>5973921320.7378435</v>
      </c>
      <c r="BF969">
        <f t="shared" si="1186"/>
        <v>2.7154327929285795</v>
      </c>
      <c r="BG969">
        <f t="shared" si="1187"/>
        <v>73.085235133219044</v>
      </c>
      <c r="BH969">
        <f t="shared" si="1208"/>
        <v>131949966</v>
      </c>
      <c r="BI969">
        <f t="shared" si="1209"/>
        <v>2.2903676223584699</v>
      </c>
      <c r="BJ969">
        <f t="shared" si="1250"/>
        <v>297.49759999999696</v>
      </c>
      <c r="BK969">
        <f t="shared" si="1210"/>
        <v>6.7809210484969587E-3</v>
      </c>
      <c r="BL969">
        <f t="shared" si="1211"/>
        <v>1.006780921048497</v>
      </c>
      <c r="BM969">
        <f t="shared" si="1212"/>
        <v>19.159141947275309</v>
      </c>
      <c r="BN969">
        <f t="shared" si="1213"/>
        <v>586.27499399999999</v>
      </c>
      <c r="BO969">
        <f t="shared" si="1252"/>
        <v>587.90000599999996</v>
      </c>
      <c r="BP969">
        <f t="shared" si="1214"/>
        <v>554.95036852941189</v>
      </c>
      <c r="BQ969">
        <f t="shared" si="1215"/>
        <v>32.949637470588073</v>
      </c>
      <c r="BR969">
        <f t="shared" si="1216"/>
        <v>45.924987999999985</v>
      </c>
      <c r="BS969">
        <f t="shared" si="1217"/>
        <v>40.549987999999985</v>
      </c>
      <c r="BT969">
        <f t="shared" si="1218"/>
        <v>47</v>
      </c>
      <c r="BU969">
        <f t="shared" si="1219"/>
        <v>49.02502400000003</v>
      </c>
      <c r="BV969">
        <f t="shared" si="1220"/>
        <v>588.8066650666666</v>
      </c>
      <c r="BW969">
        <f t="shared" si="1221"/>
        <v>588.88214114285711</v>
      </c>
      <c r="BX969">
        <f t="shared" si="1222"/>
        <v>583.3581842181818</v>
      </c>
      <c r="BY969">
        <f t="shared" si="1223"/>
        <v>568.43262407619056</v>
      </c>
      <c r="BZ969">
        <f t="shared" si="1224"/>
        <v>596.45001200000002</v>
      </c>
      <c r="CA969">
        <f t="shared" si="1225"/>
        <v>537</v>
      </c>
      <c r="CB969">
        <f t="shared" si="1226"/>
        <v>589.63616058666662</v>
      </c>
      <c r="CC969">
        <f t="shared" si="1227"/>
        <v>589.32013605555551</v>
      </c>
      <c r="CD969">
        <f t="shared" si="1228"/>
        <v>560.97343958206352</v>
      </c>
      <c r="CE969">
        <f t="shared" si="1229"/>
        <v>554.31659211079</v>
      </c>
      <c r="CF969">
        <f t="shared" si="1230"/>
        <v>586.20001200000002</v>
      </c>
      <c r="CG969">
        <f t="shared" si="1231"/>
        <v>591.40002400000003</v>
      </c>
      <c r="CH969">
        <f t="shared" si="1232"/>
        <v>580.5</v>
      </c>
    </row>
    <row r="970" spans="1:86">
      <c r="A970" s="1">
        <v>40890</v>
      </c>
      <c r="B970">
        <v>587.5</v>
      </c>
      <c r="C970">
        <v>598.45001200000002</v>
      </c>
      <c r="D970">
        <v>583.32501200000002</v>
      </c>
      <c r="E970">
        <v>589.34997599999997</v>
      </c>
      <c r="F970">
        <v>3274558</v>
      </c>
      <c r="G970">
        <f t="shared" si="1246"/>
        <v>-665752.17310256523</v>
      </c>
      <c r="H970">
        <f t="shared" si="1194"/>
        <v>55976953.970800571</v>
      </c>
      <c r="I970">
        <f t="shared" si="1247"/>
        <v>589.65625</v>
      </c>
      <c r="J970">
        <f t="shared" si="1174"/>
        <v>590.75625600000001</v>
      </c>
      <c r="K970">
        <f t="shared" si="1175"/>
        <v>547.30000300000006</v>
      </c>
      <c r="L970">
        <f t="shared" si="1176"/>
        <v>5</v>
      </c>
      <c r="M970">
        <f t="shared" si="1177"/>
        <v>10</v>
      </c>
      <c r="N970">
        <f t="shared" si="1178"/>
        <v>50</v>
      </c>
      <c r="O970">
        <f t="shared" si="1179"/>
        <v>0</v>
      </c>
      <c r="P970">
        <f t="shared" si="1234"/>
        <v>15.125</v>
      </c>
      <c r="Q970">
        <f t="shared" si="1235"/>
        <v>9.1000360000000455</v>
      </c>
      <c r="R970">
        <f t="shared" si="1236"/>
        <v>6.0249639999999545</v>
      </c>
      <c r="S970">
        <f t="shared" si="1237"/>
        <v>15.125</v>
      </c>
      <c r="T970">
        <f t="shared" si="1193"/>
        <v>14.907316219682205</v>
      </c>
      <c r="U970">
        <f t="shared" si="1238"/>
        <v>-3.9500120000000152</v>
      </c>
      <c r="V970">
        <f t="shared" si="1239"/>
        <v>-1.6749879999999848</v>
      </c>
      <c r="W970">
        <f t="shared" si="1240"/>
        <v>0</v>
      </c>
      <c r="X970">
        <f t="shared" si="1241"/>
        <v>0</v>
      </c>
      <c r="Y970">
        <f t="shared" si="1191"/>
        <v>3.9212908705319789</v>
      </c>
      <c r="Z970">
        <f t="shared" si="1192"/>
        <v>1.7439128714341554</v>
      </c>
      <c r="AA970">
        <f t="shared" si="1188"/>
        <v>26.304472332549562</v>
      </c>
      <c r="AB970">
        <f t="shared" si="1189"/>
        <v>11.698369080892364</v>
      </c>
      <c r="AC970">
        <f t="shared" si="1190"/>
        <v>38.434239936835077</v>
      </c>
      <c r="AD970">
        <f t="shared" si="1198"/>
        <v>26.077839463815639</v>
      </c>
      <c r="AE970">
        <f t="shared" si="1251"/>
        <v>588.85999760000004</v>
      </c>
      <c r="AF970">
        <f t="shared" si="1253"/>
        <v>589.12916066666662</v>
      </c>
      <c r="AG970">
        <f t="shared" si="1195"/>
        <v>562.2537536000001</v>
      </c>
      <c r="AH970">
        <f t="shared" si="1180"/>
        <v>579.56000359999996</v>
      </c>
      <c r="AI970">
        <f t="shared" si="1181"/>
        <v>610.25920535042962</v>
      </c>
      <c r="AJ970">
        <f t="shared" si="1182"/>
        <v>548.86080184957029</v>
      </c>
      <c r="AK970">
        <f t="shared" si="1183"/>
        <v>0.65944995051643307</v>
      </c>
      <c r="AL970">
        <f t="shared" si="1242"/>
        <v>-0.20331054545455149</v>
      </c>
      <c r="AM970">
        <f t="shared" si="1243"/>
        <v>-665752.17310256523</v>
      </c>
      <c r="AN970">
        <f t="shared" si="1196"/>
        <v>4784037.0762074636</v>
      </c>
      <c r="AO970">
        <f t="shared" si="1197"/>
        <v>53075488</v>
      </c>
      <c r="AP970">
        <f t="shared" si="1199"/>
        <v>9.0136468951683757E-2</v>
      </c>
      <c r="AQ970">
        <f t="shared" si="1200"/>
        <v>587.17685228360881</v>
      </c>
      <c r="AR970">
        <f t="shared" si="1201"/>
        <v>587.19723285434679</v>
      </c>
      <c r="AS970">
        <f t="shared" si="1202"/>
        <v>579.39385925789736</v>
      </c>
      <c r="AT970">
        <f t="shared" si="1203"/>
        <v>567.8063414460081</v>
      </c>
      <c r="AU970">
        <f t="shared" si="1204"/>
        <v>576.46278523556737</v>
      </c>
      <c r="AV970">
        <f t="shared" si="1205"/>
        <v>563.29326624686473</v>
      </c>
      <c r="AW970">
        <f t="shared" si="1206"/>
        <v>13.169518988702634</v>
      </c>
      <c r="AX970">
        <f t="shared" si="1233"/>
        <v>9.8930411597649801</v>
      </c>
      <c r="AY970">
        <f t="shared" si="1207"/>
        <v>3.2764778289376544</v>
      </c>
      <c r="AZ970">
        <f t="shared" si="1244"/>
        <v>590.375</v>
      </c>
      <c r="BA970">
        <f t="shared" si="1245"/>
        <v>1933217179.25</v>
      </c>
      <c r="BB970">
        <f t="shared" si="1248"/>
        <v>1933217179.25</v>
      </c>
      <c r="BC970">
        <f t="shared" si="1249"/>
        <v>0</v>
      </c>
      <c r="BD970">
        <f t="shared" si="1184"/>
        <v>16148081442.401079</v>
      </c>
      <c r="BE970">
        <f t="shared" si="1185"/>
        <v>5973921320.7378435</v>
      </c>
      <c r="BF970">
        <f t="shared" si="1186"/>
        <v>2.7030957683263592</v>
      </c>
      <c r="BG970">
        <f t="shared" si="1187"/>
        <v>72.995567423524747</v>
      </c>
      <c r="BH970">
        <f t="shared" si="1208"/>
        <v>128675408</v>
      </c>
      <c r="BI970">
        <f t="shared" si="1209"/>
        <v>2.3379507226225313</v>
      </c>
      <c r="BJ970">
        <f t="shared" si="1250"/>
        <v>-182.50120000000152</v>
      </c>
      <c r="BK970">
        <f t="shared" si="1210"/>
        <v>-1.3979108175963823E-3</v>
      </c>
      <c r="BL970">
        <f t="shared" si="1211"/>
        <v>0.99860208918240356</v>
      </c>
      <c r="BM970">
        <f t="shared" si="1212"/>
        <v>16.179899980065557</v>
      </c>
      <c r="BN970">
        <f t="shared" si="1213"/>
        <v>590.88751200000002</v>
      </c>
      <c r="BO970">
        <f t="shared" si="1252"/>
        <v>588.75500480000005</v>
      </c>
      <c r="BP970">
        <f t="shared" si="1214"/>
        <v>556.96470729411783</v>
      </c>
      <c r="BQ970">
        <f t="shared" si="1215"/>
        <v>31.790297505882222</v>
      </c>
      <c r="BR970">
        <f t="shared" si="1216"/>
        <v>42.699951999999939</v>
      </c>
      <c r="BS970">
        <f t="shared" si="1217"/>
        <v>40.225036000000046</v>
      </c>
      <c r="BT970">
        <f t="shared" si="1218"/>
        <v>45.5</v>
      </c>
      <c r="BU970">
        <f t="shared" si="1219"/>
        <v>41</v>
      </c>
      <c r="BV970">
        <f t="shared" si="1220"/>
        <v>588.89499120000005</v>
      </c>
      <c r="BW970">
        <f t="shared" si="1221"/>
        <v>588.96189676190477</v>
      </c>
      <c r="BX970">
        <f t="shared" si="1222"/>
        <v>585.95817876363628</v>
      </c>
      <c r="BY970">
        <f t="shared" si="1223"/>
        <v>571.1329784190475</v>
      </c>
      <c r="BZ970">
        <f t="shared" si="1224"/>
        <v>598.45001200000002</v>
      </c>
      <c r="CA970">
        <f t="shared" si="1225"/>
        <v>540.57501200000002</v>
      </c>
      <c r="CB970">
        <f t="shared" si="1226"/>
        <v>588.98367438666673</v>
      </c>
      <c r="CC970">
        <f t="shared" si="1227"/>
        <v>589.55166059999999</v>
      </c>
      <c r="CD970">
        <f t="shared" si="1228"/>
        <v>567.58544152317461</v>
      </c>
      <c r="CE970">
        <f t="shared" si="1229"/>
        <v>553.00276284191409</v>
      </c>
      <c r="CF970">
        <f t="shared" si="1230"/>
        <v>590.17498799999998</v>
      </c>
      <c r="CG970">
        <f t="shared" si="1231"/>
        <v>595</v>
      </c>
      <c r="CH970">
        <f t="shared" si="1232"/>
        <v>577.54998799999998</v>
      </c>
    </row>
    <row r="971" spans="1:86">
      <c r="A971" s="1">
        <v>40891</v>
      </c>
      <c r="B971">
        <v>590.25</v>
      </c>
      <c r="C971">
        <v>594.5</v>
      </c>
      <c r="D971">
        <v>585</v>
      </c>
      <c r="E971">
        <v>591.22497599999997</v>
      </c>
      <c r="F971">
        <v>3346176</v>
      </c>
      <c r="G971">
        <f t="shared" si="1246"/>
        <v>1039058.7982686103</v>
      </c>
      <c r="H971">
        <f t="shared" si="1194"/>
        <v>57016012.76906918</v>
      </c>
      <c r="I971">
        <f t="shared" si="1247"/>
        <v>590.24374399999999</v>
      </c>
      <c r="J971">
        <f t="shared" si="1174"/>
        <v>590.75625600000001</v>
      </c>
      <c r="K971">
        <f t="shared" si="1175"/>
        <v>550.10000600000001</v>
      </c>
      <c r="L971">
        <f t="shared" si="1176"/>
        <v>6</v>
      </c>
      <c r="M971">
        <f t="shared" si="1177"/>
        <v>10</v>
      </c>
      <c r="N971">
        <f t="shared" si="1178"/>
        <v>40</v>
      </c>
      <c r="O971">
        <f t="shared" si="1179"/>
        <v>0</v>
      </c>
      <c r="P971">
        <f t="shared" si="1234"/>
        <v>9.5</v>
      </c>
      <c r="Q971">
        <f t="shared" si="1235"/>
        <v>3.2750240000000304</v>
      </c>
      <c r="R971">
        <f t="shared" si="1236"/>
        <v>6.2249759999999696</v>
      </c>
      <c r="S971">
        <f t="shared" si="1237"/>
        <v>9.5</v>
      </c>
      <c r="T971">
        <f t="shared" si="1193"/>
        <v>14.521079346847761</v>
      </c>
      <c r="U971">
        <f t="shared" si="1238"/>
        <v>0.45001200000001518</v>
      </c>
      <c r="V971">
        <f t="shared" si="1239"/>
        <v>7.7000120000000152</v>
      </c>
      <c r="W971">
        <f t="shared" si="1240"/>
        <v>0</v>
      </c>
      <c r="X971">
        <f t="shared" si="1241"/>
        <v>7.7000120000000152</v>
      </c>
      <c r="Y971">
        <f t="shared" si="1191"/>
        <v>3.6411986654939805</v>
      </c>
      <c r="Z971">
        <f t="shared" si="1192"/>
        <v>2.1693485234745742</v>
      </c>
      <c r="AA971">
        <f t="shared" si="1188"/>
        <v>25.075261821253065</v>
      </c>
      <c r="AB971">
        <f t="shared" si="1189"/>
        <v>14.939306312278342</v>
      </c>
      <c r="AC971">
        <f t="shared" si="1190"/>
        <v>25.33066326031642</v>
      </c>
      <c r="AD971">
        <f t="shared" si="1198"/>
        <v>27.790533977249677</v>
      </c>
      <c r="AE971">
        <f t="shared" si="1251"/>
        <v>589.14998800000001</v>
      </c>
      <c r="AF971">
        <f t="shared" si="1253"/>
        <v>589.25416066666673</v>
      </c>
      <c r="AG971">
        <f t="shared" si="1195"/>
        <v>563.7050018000001</v>
      </c>
      <c r="AH971">
        <f t="shared" si="1180"/>
        <v>584.01749879999988</v>
      </c>
      <c r="AI971">
        <f t="shared" si="1181"/>
        <v>606.02126810914058</v>
      </c>
      <c r="AJ971">
        <f t="shared" si="1182"/>
        <v>562.01372949085919</v>
      </c>
      <c r="AK971">
        <f t="shared" si="1183"/>
        <v>0.66377823950840076</v>
      </c>
      <c r="AL971">
        <f t="shared" si="1242"/>
        <v>0.31052126315788836</v>
      </c>
      <c r="AM971">
        <f t="shared" si="1243"/>
        <v>1039058.7982686103</v>
      </c>
      <c r="AN971">
        <f t="shared" si="1196"/>
        <v>6609636.691366368</v>
      </c>
      <c r="AO971">
        <f t="shared" si="1197"/>
        <v>54953186</v>
      </c>
      <c r="AP971">
        <f t="shared" si="1199"/>
        <v>0.12027758847988118</v>
      </c>
      <c r="AQ971">
        <f t="shared" si="1200"/>
        <v>588.55321434718178</v>
      </c>
      <c r="AR971">
        <f t="shared" si="1201"/>
        <v>588.3522714908579</v>
      </c>
      <c r="AS971">
        <f t="shared" si="1202"/>
        <v>581.52346027147587</v>
      </c>
      <c r="AT971">
        <f t="shared" si="1203"/>
        <v>569.91401855586741</v>
      </c>
      <c r="AU971">
        <f t="shared" si="1204"/>
        <v>578.67711385023222</v>
      </c>
      <c r="AV971">
        <f t="shared" si="1205"/>
        <v>565.24848592958415</v>
      </c>
      <c r="AW971">
        <f t="shared" si="1206"/>
        <v>13.428627920648069</v>
      </c>
      <c r="AX971">
        <f t="shared" si="1233"/>
        <v>10.600158511941597</v>
      </c>
      <c r="AY971">
        <f t="shared" si="1207"/>
        <v>2.8284694087064715</v>
      </c>
      <c r="AZ971">
        <f t="shared" si="1244"/>
        <v>590.24165866666669</v>
      </c>
      <c r="BA971">
        <f t="shared" si="1245"/>
        <v>1975052472.4305921</v>
      </c>
      <c r="BB971">
        <f t="shared" si="1248"/>
        <v>0</v>
      </c>
      <c r="BC971">
        <f t="shared" si="1249"/>
        <v>1975052472.4305921</v>
      </c>
      <c r="BD971">
        <f t="shared" si="1184"/>
        <v>16148081442.401079</v>
      </c>
      <c r="BE971">
        <f t="shared" si="1185"/>
        <v>6698365011.9184361</v>
      </c>
      <c r="BF971">
        <f t="shared" si="1186"/>
        <v>2.4107496999146378</v>
      </c>
      <c r="BG971">
        <f t="shared" si="1187"/>
        <v>70.680932698607947</v>
      </c>
      <c r="BH971">
        <f t="shared" si="1208"/>
        <v>132021584</v>
      </c>
      <c r="BI971">
        <f t="shared" si="1209"/>
        <v>2.3757034746521977</v>
      </c>
      <c r="BJ971">
        <f t="shared" si="1250"/>
        <v>87.5</v>
      </c>
      <c r="BK971">
        <f t="shared" si="1210"/>
        <v>3.1814712418008141E-3</v>
      </c>
      <c r="BL971">
        <f t="shared" si="1211"/>
        <v>1.0031814712418008</v>
      </c>
      <c r="BM971">
        <f t="shared" si="1212"/>
        <v>11.597004687632838</v>
      </c>
      <c r="BN971">
        <f t="shared" si="1213"/>
        <v>589.75</v>
      </c>
      <c r="BO971">
        <f t="shared" si="1252"/>
        <v>588.38000479999994</v>
      </c>
      <c r="BP971">
        <f t="shared" si="1214"/>
        <v>559.03603047058823</v>
      </c>
      <c r="BQ971">
        <f t="shared" si="1215"/>
        <v>29.343974329411708</v>
      </c>
      <c r="BR971">
        <f t="shared" si="1216"/>
        <v>33.449951999999939</v>
      </c>
      <c r="BS971">
        <f t="shared" si="1217"/>
        <v>44.424987999999985</v>
      </c>
      <c r="BT971">
        <f t="shared" si="1218"/>
        <v>33.02502400000003</v>
      </c>
      <c r="BU971">
        <f t="shared" si="1219"/>
        <v>49.674987999999985</v>
      </c>
      <c r="BV971">
        <f t="shared" si="1220"/>
        <v>589.68331733333332</v>
      </c>
      <c r="BW971">
        <f t="shared" si="1221"/>
        <v>589.56070114285706</v>
      </c>
      <c r="BX971">
        <f t="shared" si="1222"/>
        <v>588.07908283636368</v>
      </c>
      <c r="BY971">
        <f t="shared" si="1223"/>
        <v>573.89214245714277</v>
      </c>
      <c r="BZ971">
        <f t="shared" si="1224"/>
        <v>598.45001200000002</v>
      </c>
      <c r="CA971">
        <f t="shared" si="1225"/>
        <v>540.57501200000002</v>
      </c>
      <c r="CB971">
        <f t="shared" si="1226"/>
        <v>588.49457593333341</v>
      </c>
      <c r="CC971">
        <f t="shared" si="1227"/>
        <v>589.02875543333346</v>
      </c>
      <c r="CD971">
        <f t="shared" si="1228"/>
        <v>575.83698589952382</v>
      </c>
      <c r="CE971">
        <f t="shared" si="1229"/>
        <v>551.75438288067983</v>
      </c>
      <c r="CF971">
        <f t="shared" si="1230"/>
        <v>589.34997599999997</v>
      </c>
      <c r="CG971">
        <f t="shared" si="1231"/>
        <v>598.45001200000002</v>
      </c>
      <c r="CH971">
        <f t="shared" si="1232"/>
        <v>583.32501200000002</v>
      </c>
    </row>
    <row r="972" spans="1:86">
      <c r="A972" s="1">
        <v>40892</v>
      </c>
      <c r="B972">
        <v>589.84997599999997</v>
      </c>
      <c r="C972">
        <v>594.95001200000002</v>
      </c>
      <c r="D972">
        <v>577.29998799999998</v>
      </c>
      <c r="E972">
        <v>591.25</v>
      </c>
      <c r="F972">
        <v>3669372</v>
      </c>
      <c r="G972">
        <f t="shared" si="1246"/>
        <v>2130935.5160083598</v>
      </c>
      <c r="H972">
        <f t="shared" si="1194"/>
        <v>59146948.285077542</v>
      </c>
      <c r="I972">
        <f t="shared" si="1247"/>
        <v>588.33749399999999</v>
      </c>
      <c r="J972">
        <f t="shared" ref="J972:J1035" si="1254">MAX(I963:I972)</f>
        <v>590.75625600000001</v>
      </c>
      <c r="K972">
        <f t="shared" ref="K972:K1035" si="1255">MIN(I963:I972)</f>
        <v>568.69375600000001</v>
      </c>
      <c r="L972">
        <f t="shared" ref="L972:L1035" si="1256">10-MATCH(J972,I963:I972,0)+1</f>
        <v>7</v>
      </c>
      <c r="M972">
        <f t="shared" ref="M972:M1035" si="1257">10-MATCH(K972,I963:I972,0)+1</f>
        <v>10</v>
      </c>
      <c r="N972">
        <f t="shared" ref="N972:N1035" si="1258">(100*(10-L972)/10)</f>
        <v>30</v>
      </c>
      <c r="O972">
        <f t="shared" ref="O972:O1035" si="1259">100*(10-M972)/10</f>
        <v>0</v>
      </c>
      <c r="P972">
        <f t="shared" si="1234"/>
        <v>17.65002400000003</v>
      </c>
      <c r="Q972">
        <f t="shared" si="1235"/>
        <v>3.7000120000000152</v>
      </c>
      <c r="R972">
        <f t="shared" si="1236"/>
        <v>13.950012000000015</v>
      </c>
      <c r="S972">
        <f t="shared" si="1237"/>
        <v>17.65002400000003</v>
      </c>
      <c r="T972">
        <f t="shared" si="1193"/>
        <v>14.744575393501494</v>
      </c>
      <c r="U972">
        <f t="shared" si="1238"/>
        <v>-3.6749879999999848</v>
      </c>
      <c r="V972">
        <f t="shared" si="1239"/>
        <v>11.149963999999954</v>
      </c>
      <c r="W972">
        <f t="shared" si="1240"/>
        <v>0</v>
      </c>
      <c r="X972">
        <f t="shared" si="1241"/>
        <v>11.149963999999954</v>
      </c>
      <c r="Y972">
        <f t="shared" si="1191"/>
        <v>3.3811130465301247</v>
      </c>
      <c r="Z972">
        <f t="shared" si="1192"/>
        <v>2.8108210575121015</v>
      </c>
      <c r="AA972">
        <f t="shared" si="1188"/>
        <v>22.931233733731744</v>
      </c>
      <c r="AB972">
        <f t="shared" si="1189"/>
        <v>19.06342490371706</v>
      </c>
      <c r="AC972">
        <f t="shared" si="1190"/>
        <v>9.2102399579111225</v>
      </c>
      <c r="AD972">
        <f t="shared" si="1198"/>
        <v>28.351769683369049</v>
      </c>
      <c r="AE972">
        <f t="shared" si="1251"/>
        <v>589.63999039999999</v>
      </c>
      <c r="AF972">
        <f t="shared" si="1253"/>
        <v>589.49999000000003</v>
      </c>
      <c r="AG972">
        <f t="shared" si="1195"/>
        <v>565.33625180000013</v>
      </c>
      <c r="AH972">
        <f t="shared" ref="AH972:AH1035" si="1260">AVERAGE(E963:E972)</f>
        <v>587.3649964</v>
      </c>
      <c r="AI972">
        <f t="shared" ref="AI972:AI1035" si="1261">AH972+(STDEVPA(E963:E972)*2)</f>
        <v>600.95909582119771</v>
      </c>
      <c r="AJ972">
        <f t="shared" ref="AJ972:AJ1035" si="1262">AH972-(STDEVPA(E963:E972)*2)</f>
        <v>573.77089697880228</v>
      </c>
      <c r="AK972">
        <f t="shared" ref="AK972:AK1035" si="1263">(E972-AJ972)/(AI972-AJ972)</f>
        <v>0.64289301113768504</v>
      </c>
      <c r="AL972">
        <f t="shared" si="1242"/>
        <v>0.58073575424033319</v>
      </c>
      <c r="AM972">
        <f t="shared" si="1243"/>
        <v>2130935.5160083598</v>
      </c>
      <c r="AN972">
        <f t="shared" si="1196"/>
        <v>8977912.2151775975</v>
      </c>
      <c r="AO972">
        <f t="shared" si="1197"/>
        <v>56750956</v>
      </c>
      <c r="AP972">
        <f t="shared" si="1199"/>
        <v>0.15819843132118511</v>
      </c>
      <c r="AQ972">
        <f t="shared" si="1200"/>
        <v>589.47012146913994</v>
      </c>
      <c r="AR972">
        <f t="shared" si="1201"/>
        <v>584.01963095596341</v>
      </c>
      <c r="AS972">
        <f t="shared" si="1202"/>
        <v>583.27423742261021</v>
      </c>
      <c r="AT972">
        <f t="shared" si="1203"/>
        <v>571.8342568858393</v>
      </c>
      <c r="AU972">
        <f t="shared" si="1204"/>
        <v>580.56304677269736</v>
      </c>
      <c r="AV972">
        <f t="shared" si="1205"/>
        <v>567.06859191451326</v>
      </c>
      <c r="AW972">
        <f t="shared" si="1206"/>
        <v>13.494454858184099</v>
      </c>
      <c r="AX972">
        <f t="shared" si="1233"/>
        <v>11.179017781190097</v>
      </c>
      <c r="AY972">
        <f t="shared" si="1207"/>
        <v>2.3154370769940016</v>
      </c>
      <c r="AZ972">
        <f t="shared" si="1244"/>
        <v>587.83333333333337</v>
      </c>
      <c r="BA972">
        <f t="shared" si="1245"/>
        <v>2156979174</v>
      </c>
      <c r="BB972">
        <f t="shared" si="1248"/>
        <v>0</v>
      </c>
      <c r="BC972">
        <f t="shared" si="1249"/>
        <v>2156979174</v>
      </c>
      <c r="BD972">
        <f t="shared" si="1184"/>
        <v>14118254727.065617</v>
      </c>
      <c r="BE972">
        <f t="shared" si="1185"/>
        <v>8855344185.9184361</v>
      </c>
      <c r="BF972">
        <f t="shared" si="1186"/>
        <v>1.5943202692805707</v>
      </c>
      <c r="BG972">
        <f t="shared" si="1187"/>
        <v>61.454257909440408</v>
      </c>
      <c r="BH972">
        <f t="shared" si="1208"/>
        <v>135690956</v>
      </c>
      <c r="BI972">
        <f t="shared" si="1209"/>
        <v>2.3796865230403053</v>
      </c>
      <c r="BJ972">
        <f t="shared" si="1250"/>
        <v>-97.497599999996964</v>
      </c>
      <c r="BK972">
        <f t="shared" si="1210"/>
        <v>4.2325681450964883E-5</v>
      </c>
      <c r="BL972">
        <f t="shared" si="1211"/>
        <v>1.000042325681451</v>
      </c>
      <c r="BM972">
        <f t="shared" si="1212"/>
        <v>7.1647194849595088</v>
      </c>
      <c r="BN972">
        <f t="shared" si="1213"/>
        <v>586.125</v>
      </c>
      <c r="BO972">
        <f t="shared" si="1252"/>
        <v>587.79750360000003</v>
      </c>
      <c r="BP972">
        <f t="shared" si="1214"/>
        <v>560.81176576470602</v>
      </c>
      <c r="BQ972">
        <f t="shared" si="1215"/>
        <v>26.985737835294003</v>
      </c>
      <c r="BR972">
        <f t="shared" si="1216"/>
        <v>23.84997599999997</v>
      </c>
      <c r="BS972">
        <f t="shared" si="1217"/>
        <v>14.200012000000015</v>
      </c>
      <c r="BT972">
        <f t="shared" si="1218"/>
        <v>20.674987999999985</v>
      </c>
      <c r="BU972">
        <f t="shared" si="1219"/>
        <v>19.84997599999997</v>
      </c>
      <c r="BV972">
        <f t="shared" si="1220"/>
        <v>590.38332133333324</v>
      </c>
      <c r="BW972">
        <f t="shared" si="1221"/>
        <v>590.13094095238102</v>
      </c>
      <c r="BX972">
        <f t="shared" si="1222"/>
        <v>589.39408305454538</v>
      </c>
      <c r="BY972">
        <f t="shared" si="1223"/>
        <v>576.51547561904749</v>
      </c>
      <c r="BZ972">
        <f t="shared" si="1224"/>
        <v>598.45001200000002</v>
      </c>
      <c r="CA972">
        <f t="shared" si="1225"/>
        <v>563.09997599999997</v>
      </c>
      <c r="CB972">
        <f t="shared" si="1226"/>
        <v>588.36799647999999</v>
      </c>
      <c r="CC972">
        <f t="shared" si="1227"/>
        <v>588.66214494444432</v>
      </c>
      <c r="CD972">
        <f t="shared" si="1228"/>
        <v>582.90894160142875</v>
      </c>
      <c r="CE972">
        <f t="shared" si="1229"/>
        <v>550.88092348806583</v>
      </c>
      <c r="CF972">
        <f t="shared" si="1230"/>
        <v>591.22497599999997</v>
      </c>
      <c r="CG972">
        <f t="shared" si="1231"/>
        <v>594.5</v>
      </c>
      <c r="CH972">
        <f t="shared" si="1232"/>
        <v>585</v>
      </c>
    </row>
    <row r="973" spans="1:86">
      <c r="A973" s="1">
        <v>40893</v>
      </c>
      <c r="B973">
        <v>588.27502400000003</v>
      </c>
      <c r="C973">
        <v>591.27502400000003</v>
      </c>
      <c r="D973">
        <v>566.15002400000003</v>
      </c>
      <c r="E973">
        <v>573.15002400000003</v>
      </c>
      <c r="F973">
        <v>3550896</v>
      </c>
      <c r="G973">
        <f t="shared" si="1246"/>
        <v>-1572287.2835820895</v>
      </c>
      <c r="H973">
        <f t="shared" si="1194"/>
        <v>57574661.001495451</v>
      </c>
      <c r="I973">
        <f t="shared" si="1247"/>
        <v>579.71252400000003</v>
      </c>
      <c r="J973">
        <f t="shared" si="1254"/>
        <v>590.75625600000001</v>
      </c>
      <c r="K973">
        <f t="shared" si="1255"/>
        <v>578.43124399999999</v>
      </c>
      <c r="L973">
        <f t="shared" si="1256"/>
        <v>8</v>
      </c>
      <c r="M973">
        <f t="shared" si="1257"/>
        <v>10</v>
      </c>
      <c r="N973">
        <f t="shared" si="1258"/>
        <v>20</v>
      </c>
      <c r="O973">
        <f t="shared" si="1259"/>
        <v>0</v>
      </c>
      <c r="P973">
        <f t="shared" si="1234"/>
        <v>25.125</v>
      </c>
      <c r="Q973">
        <f t="shared" si="1235"/>
        <v>18.125</v>
      </c>
      <c r="R973">
        <f t="shared" si="1236"/>
        <v>7</v>
      </c>
      <c r="S973">
        <f t="shared" si="1237"/>
        <v>25.125</v>
      </c>
      <c r="T973">
        <f t="shared" si="1193"/>
        <v>15.486034293965673</v>
      </c>
      <c r="U973">
        <f t="shared" si="1238"/>
        <v>-12.575012000000015</v>
      </c>
      <c r="V973">
        <f t="shared" si="1239"/>
        <v>8.9500120000000152</v>
      </c>
      <c r="W973">
        <f t="shared" si="1240"/>
        <v>0</v>
      </c>
      <c r="X973">
        <f t="shared" si="1241"/>
        <v>8.9500120000000152</v>
      </c>
      <c r="Y973">
        <f t="shared" si="1191"/>
        <v>3.139604971777973</v>
      </c>
      <c r="Z973">
        <f t="shared" si="1192"/>
        <v>3.2493346962612386</v>
      </c>
      <c r="AA973">
        <f t="shared" si="1188"/>
        <v>20.273782894832923</v>
      </c>
      <c r="AB973">
        <f t="shared" si="1189"/>
        <v>20.982355034092766</v>
      </c>
      <c r="AC973">
        <f t="shared" si="1190"/>
        <v>1.7174950803212381</v>
      </c>
      <c r="AD973">
        <f t="shared" si="1198"/>
        <v>28.249750551303567</v>
      </c>
      <c r="AE973">
        <f t="shared" si="1251"/>
        <v>587.02999279999995</v>
      </c>
      <c r="AF973">
        <f t="shared" si="1253"/>
        <v>586.89166266666666</v>
      </c>
      <c r="AG973">
        <f t="shared" si="1195"/>
        <v>566.11500240000009</v>
      </c>
      <c r="AH973">
        <f t="shared" si="1260"/>
        <v>587.93999640000004</v>
      </c>
      <c r="AI973">
        <f t="shared" si="1261"/>
        <v>598.18026817536463</v>
      </c>
      <c r="AJ973">
        <f t="shared" si="1262"/>
        <v>577.69972462463545</v>
      </c>
      <c r="AK973">
        <f t="shared" si="1263"/>
        <v>-0.22214745489376597</v>
      </c>
      <c r="AL973">
        <f t="shared" si="1242"/>
        <v>-0.44278606965174128</v>
      </c>
      <c r="AM973">
        <f t="shared" si="1243"/>
        <v>-1572287.2835820895</v>
      </c>
      <c r="AN973">
        <f t="shared" si="1196"/>
        <v>7475655.6546223331</v>
      </c>
      <c r="AO973">
        <f t="shared" si="1197"/>
        <v>58909864</v>
      </c>
      <c r="AP973">
        <f t="shared" si="1199"/>
        <v>0.12689989667303142</v>
      </c>
      <c r="AQ973">
        <f t="shared" si="1200"/>
        <v>583.92128832963238</v>
      </c>
      <c r="AR973">
        <f t="shared" si="1201"/>
        <v>580.54416455351384</v>
      </c>
      <c r="AS973">
        <f t="shared" si="1202"/>
        <v>581.45187900654037</v>
      </c>
      <c r="AT973">
        <f t="shared" si="1203"/>
        <v>571.95267592611378</v>
      </c>
      <c r="AU973">
        <f t="shared" si="1204"/>
        <v>579.45109335679274</v>
      </c>
      <c r="AV973">
        <f t="shared" si="1205"/>
        <v>567.49429216049737</v>
      </c>
      <c r="AW973">
        <f t="shared" si="1206"/>
        <v>11.956801196295373</v>
      </c>
      <c r="AX973">
        <f t="shared" si="1233"/>
        <v>11.334574464211153</v>
      </c>
      <c r="AY973">
        <f t="shared" si="1207"/>
        <v>0.6222267320842203</v>
      </c>
      <c r="AZ973">
        <f t="shared" si="1244"/>
        <v>576.8583573333334</v>
      </c>
      <c r="BA973">
        <f t="shared" si="1245"/>
        <v>2048364033.6215043</v>
      </c>
      <c r="BB973">
        <f t="shared" si="1248"/>
        <v>0</v>
      </c>
      <c r="BC973">
        <f t="shared" si="1249"/>
        <v>2048364033.6215043</v>
      </c>
      <c r="BD973">
        <f t="shared" si="1184"/>
        <v>14118254727.065617</v>
      </c>
      <c r="BE973">
        <f t="shared" si="1185"/>
        <v>9758877515.0441895</v>
      </c>
      <c r="BF973">
        <f t="shared" si="1186"/>
        <v>1.4467088766408898</v>
      </c>
      <c r="BG973">
        <f t="shared" si="1187"/>
        <v>59.128770506897837</v>
      </c>
      <c r="BH973">
        <f t="shared" si="1208"/>
        <v>132140060</v>
      </c>
      <c r="BI973">
        <f t="shared" si="1209"/>
        <v>2.1069465123208286</v>
      </c>
      <c r="BJ973">
        <f t="shared" si="1250"/>
        <v>-1909.997599999997</v>
      </c>
      <c r="BK973">
        <f t="shared" si="1210"/>
        <v>-3.0613067230443922E-2</v>
      </c>
      <c r="BL973">
        <f t="shared" si="1211"/>
        <v>0.96938693276955612</v>
      </c>
      <c r="BM973">
        <f t="shared" si="1212"/>
        <v>5.3970971115470521</v>
      </c>
      <c r="BN973">
        <f t="shared" si="1213"/>
        <v>578.71252400000003</v>
      </c>
      <c r="BO973">
        <f t="shared" si="1252"/>
        <v>586.35000600000001</v>
      </c>
      <c r="BP973">
        <f t="shared" si="1214"/>
        <v>562.01066317647064</v>
      </c>
      <c r="BQ973">
        <f t="shared" si="1215"/>
        <v>24.339342823529364</v>
      </c>
      <c r="BR973">
        <f t="shared" si="1216"/>
        <v>-15.84997599999997</v>
      </c>
      <c r="BS973">
        <f t="shared" si="1217"/>
        <v>1.3500360000000455</v>
      </c>
      <c r="BT973">
        <f t="shared" si="1218"/>
        <v>-1.2249759999999696</v>
      </c>
      <c r="BU973">
        <f t="shared" si="1219"/>
        <v>20.850036000000046</v>
      </c>
      <c r="BV973">
        <f t="shared" si="1220"/>
        <v>584.8866658666667</v>
      </c>
      <c r="BW973">
        <f t="shared" si="1221"/>
        <v>585.45952209523807</v>
      </c>
      <c r="BX973">
        <f t="shared" si="1222"/>
        <v>586.80954261818181</v>
      </c>
      <c r="BY973">
        <f t="shared" si="1223"/>
        <v>577.25964439999996</v>
      </c>
      <c r="BZ973">
        <f t="shared" si="1224"/>
        <v>598.45001200000002</v>
      </c>
      <c r="CA973">
        <f t="shared" si="1225"/>
        <v>564.79998799999998</v>
      </c>
      <c r="CB973">
        <f t="shared" si="1226"/>
        <v>589.54348556000002</v>
      </c>
      <c r="CC973">
        <f t="shared" si="1227"/>
        <v>588.12194084444445</v>
      </c>
      <c r="CD973">
        <f t="shared" si="1228"/>
        <v>589.19298410428576</v>
      </c>
      <c r="CE973">
        <f t="shared" si="1229"/>
        <v>549.54353191617474</v>
      </c>
      <c r="CF973">
        <f t="shared" si="1230"/>
        <v>591.25</v>
      </c>
      <c r="CG973">
        <f t="shared" si="1231"/>
        <v>594.95001200000002</v>
      </c>
      <c r="CH973">
        <f t="shared" si="1232"/>
        <v>577.29998799999998</v>
      </c>
    </row>
    <row r="974" spans="1:86">
      <c r="A974" s="1">
        <v>40896</v>
      </c>
      <c r="B974">
        <v>569.5</v>
      </c>
      <c r="C974">
        <v>578.70001200000002</v>
      </c>
      <c r="D974">
        <v>557.20001200000002</v>
      </c>
      <c r="E974">
        <v>571.82501200000002</v>
      </c>
      <c r="F974">
        <v>3667724</v>
      </c>
      <c r="G974">
        <f t="shared" si="1246"/>
        <v>1322086.5581395349</v>
      </c>
      <c r="H974">
        <f t="shared" si="1194"/>
        <v>58896747.559634984</v>
      </c>
      <c r="I974">
        <f t="shared" si="1247"/>
        <v>569.30625899999995</v>
      </c>
      <c r="J974">
        <f t="shared" si="1254"/>
        <v>590.75625600000001</v>
      </c>
      <c r="K974">
        <f t="shared" si="1255"/>
        <v>569.30625899999995</v>
      </c>
      <c r="L974">
        <f t="shared" si="1256"/>
        <v>9</v>
      </c>
      <c r="M974">
        <f t="shared" si="1257"/>
        <v>1</v>
      </c>
      <c r="N974">
        <f t="shared" si="1258"/>
        <v>10</v>
      </c>
      <c r="O974">
        <f t="shared" si="1259"/>
        <v>90</v>
      </c>
      <c r="P974">
        <f t="shared" si="1234"/>
        <v>21.5</v>
      </c>
      <c r="Q974">
        <f t="shared" si="1235"/>
        <v>6.875</v>
      </c>
      <c r="R974">
        <f t="shared" si="1236"/>
        <v>14.625</v>
      </c>
      <c r="S974">
        <f t="shared" si="1237"/>
        <v>21.5</v>
      </c>
      <c r="T974">
        <f t="shared" si="1193"/>
        <v>15.915603272968125</v>
      </c>
      <c r="U974">
        <f t="shared" si="1238"/>
        <v>-3.1500240000000304</v>
      </c>
      <c r="V974">
        <f t="shared" si="1239"/>
        <v>-6.9249879999999848</v>
      </c>
      <c r="W974">
        <f t="shared" si="1240"/>
        <v>0</v>
      </c>
      <c r="X974">
        <f t="shared" si="1241"/>
        <v>0</v>
      </c>
      <c r="Y974">
        <f t="shared" si="1191"/>
        <v>2.9153474737938323</v>
      </c>
      <c r="Z974">
        <f t="shared" si="1192"/>
        <v>3.0172393608140071</v>
      </c>
      <c r="AA974">
        <f t="shared" si="1188"/>
        <v>18.317543003509062</v>
      </c>
      <c r="AB974">
        <f t="shared" si="1189"/>
        <v>18.957744227883843</v>
      </c>
      <c r="AC974">
        <f t="shared" si="1190"/>
        <v>1.717495080321231</v>
      </c>
      <c r="AD974">
        <f t="shared" si="1198"/>
        <v>27.765858156507001</v>
      </c>
      <c r="AE974">
        <f t="shared" si="1251"/>
        <v>583.35999759999993</v>
      </c>
      <c r="AF974">
        <f t="shared" si="1253"/>
        <v>584.49582933333329</v>
      </c>
      <c r="AG974">
        <f t="shared" si="1195"/>
        <v>567.5412536</v>
      </c>
      <c r="AH974">
        <f t="shared" si="1260"/>
        <v>586.2224976</v>
      </c>
      <c r="AI974">
        <f t="shared" si="1261"/>
        <v>600.24004386720821</v>
      </c>
      <c r="AJ974">
        <f t="shared" si="1262"/>
        <v>572.20495133279178</v>
      </c>
      <c r="AK974">
        <f t="shared" si="1263"/>
        <v>-1.3552276751908099E-2</v>
      </c>
      <c r="AL974">
        <f t="shared" si="1242"/>
        <v>0.36046511627906974</v>
      </c>
      <c r="AM974">
        <f t="shared" si="1243"/>
        <v>1322086.5581395349</v>
      </c>
      <c r="AN974">
        <f t="shared" si="1196"/>
        <v>9871897.5405125711</v>
      </c>
      <c r="AO974">
        <f t="shared" si="1197"/>
        <v>59788146</v>
      </c>
      <c r="AP974">
        <f t="shared" si="1199"/>
        <v>0.16511462891845771</v>
      </c>
      <c r="AQ974">
        <f t="shared" si="1200"/>
        <v>579.80855437755736</v>
      </c>
      <c r="AR974">
        <f t="shared" si="1201"/>
        <v>576.59144923576241</v>
      </c>
      <c r="AS974">
        <f t="shared" si="1202"/>
        <v>579.71904294536307</v>
      </c>
      <c r="AT974">
        <f t="shared" si="1203"/>
        <v>571.94118617276354</v>
      </c>
      <c r="AU974">
        <f t="shared" si="1204"/>
        <v>578.30718115327386</v>
      </c>
      <c r="AV974">
        <f t="shared" si="1205"/>
        <v>567.79744254926254</v>
      </c>
      <c r="AW974">
        <f t="shared" si="1206"/>
        <v>10.509738604011318</v>
      </c>
      <c r="AX974">
        <f t="shared" si="1233"/>
        <v>11.169607292171186</v>
      </c>
      <c r="AY974">
        <f t="shared" si="1207"/>
        <v>-0.6598686881598681</v>
      </c>
      <c r="AZ974">
        <f t="shared" si="1244"/>
        <v>569.24167866666664</v>
      </c>
      <c r="BA974">
        <f t="shared" si="1245"/>
        <v>2087821366.6460214</v>
      </c>
      <c r="BB974">
        <f t="shared" si="1248"/>
        <v>0</v>
      </c>
      <c r="BC974">
        <f t="shared" si="1249"/>
        <v>2087821366.6460214</v>
      </c>
      <c r="BD974">
        <f t="shared" si="1184"/>
        <v>13301193455.232283</v>
      </c>
      <c r="BE974">
        <f t="shared" si="1185"/>
        <v>11846698881.69021</v>
      </c>
      <c r="BF974">
        <f t="shared" si="1186"/>
        <v>1.1227763605767074</v>
      </c>
      <c r="BG974">
        <f t="shared" si="1187"/>
        <v>52.891881661602632</v>
      </c>
      <c r="BH974">
        <f t="shared" si="1208"/>
        <v>128472336</v>
      </c>
      <c r="BI974">
        <f t="shared" si="1209"/>
        <v>1.8509661749840454</v>
      </c>
      <c r="BJ974">
        <f t="shared" si="1250"/>
        <v>-232.50120000000152</v>
      </c>
      <c r="BK974">
        <f t="shared" si="1210"/>
        <v>-2.311806585565135E-3</v>
      </c>
      <c r="BL974">
        <f t="shared" si="1211"/>
        <v>0.99768819341443482</v>
      </c>
      <c r="BM974">
        <f t="shared" si="1212"/>
        <v>7.3878955685267718</v>
      </c>
      <c r="BN974">
        <f t="shared" si="1213"/>
        <v>567.95001200000002</v>
      </c>
      <c r="BO974">
        <f t="shared" si="1252"/>
        <v>582.68500960000006</v>
      </c>
      <c r="BP974">
        <f t="shared" si="1214"/>
        <v>562.69706094117646</v>
      </c>
      <c r="BQ974">
        <f t="shared" si="1215"/>
        <v>19.987948658823598</v>
      </c>
      <c r="BR974">
        <f t="shared" si="1216"/>
        <v>-18.649963999999954</v>
      </c>
      <c r="BS974">
        <f t="shared" si="1217"/>
        <v>-24.075012000000015</v>
      </c>
      <c r="BT974">
        <f t="shared" si="1218"/>
        <v>-13.25</v>
      </c>
      <c r="BU974">
        <f t="shared" si="1219"/>
        <v>-16.75</v>
      </c>
      <c r="BV974">
        <f t="shared" si="1220"/>
        <v>579.81833893333339</v>
      </c>
      <c r="BW974">
        <f t="shared" si="1221"/>
        <v>581.15476476190474</v>
      </c>
      <c r="BX974">
        <f t="shared" si="1222"/>
        <v>583.87954545454556</v>
      </c>
      <c r="BY974">
        <f t="shared" si="1223"/>
        <v>577.80345483809526</v>
      </c>
      <c r="BZ974">
        <f t="shared" si="1224"/>
        <v>598.45001200000002</v>
      </c>
      <c r="CA974">
        <f t="shared" si="1225"/>
        <v>557.20001200000002</v>
      </c>
      <c r="CB974">
        <f t="shared" si="1226"/>
        <v>587.96990218666656</v>
      </c>
      <c r="CC974">
        <f t="shared" si="1227"/>
        <v>588.70220952222223</v>
      </c>
      <c r="CD974">
        <f t="shared" si="1228"/>
        <v>589.04394847793651</v>
      </c>
      <c r="CE974">
        <f t="shared" si="1229"/>
        <v>550.66082526735238</v>
      </c>
      <c r="CF974">
        <f t="shared" si="1230"/>
        <v>573.15002400000003</v>
      </c>
      <c r="CG974">
        <f t="shared" si="1231"/>
        <v>591.27502400000003</v>
      </c>
      <c r="CH974">
        <f t="shared" si="1232"/>
        <v>566.15002400000003</v>
      </c>
    </row>
    <row r="975" spans="1:86">
      <c r="A975" s="1">
        <v>40897</v>
      </c>
      <c r="B975">
        <v>572.67498799999998</v>
      </c>
      <c r="C975">
        <v>575.54998799999998</v>
      </c>
      <c r="D975">
        <v>564.125</v>
      </c>
      <c r="E975">
        <v>566.67498799999998</v>
      </c>
      <c r="F975">
        <v>1809396</v>
      </c>
      <c r="G975">
        <f t="shared" si="1246"/>
        <v>-1001703.5827741827</v>
      </c>
      <c r="H975">
        <f t="shared" si="1194"/>
        <v>57895043.976860799</v>
      </c>
      <c r="I975">
        <f t="shared" si="1247"/>
        <v>569.75624100000005</v>
      </c>
      <c r="J975">
        <f t="shared" si="1254"/>
        <v>590.75625600000001</v>
      </c>
      <c r="K975">
        <f t="shared" si="1255"/>
        <v>569.30625899999995</v>
      </c>
      <c r="L975">
        <f t="shared" si="1256"/>
        <v>10</v>
      </c>
      <c r="M975">
        <f t="shared" si="1257"/>
        <v>2</v>
      </c>
      <c r="N975">
        <f t="shared" si="1258"/>
        <v>0</v>
      </c>
      <c r="O975">
        <f t="shared" si="1259"/>
        <v>80</v>
      </c>
      <c r="P975">
        <f t="shared" si="1234"/>
        <v>11.424987999999985</v>
      </c>
      <c r="Q975">
        <f t="shared" si="1235"/>
        <v>8.875</v>
      </c>
      <c r="R975">
        <f t="shared" si="1236"/>
        <v>2.5499879999999848</v>
      </c>
      <c r="S975">
        <f t="shared" si="1237"/>
        <v>11.424987999999985</v>
      </c>
      <c r="T975">
        <f t="shared" si="1193"/>
        <v>15.594845039184687</v>
      </c>
      <c r="U975">
        <f t="shared" si="1238"/>
        <v>7.4500120000000152</v>
      </c>
      <c r="V975">
        <f t="shared" si="1239"/>
        <v>2.9000240000000304</v>
      </c>
      <c r="W975">
        <f t="shared" si="1240"/>
        <v>7.4500120000000152</v>
      </c>
      <c r="X975">
        <f t="shared" si="1241"/>
        <v>0</v>
      </c>
      <c r="Y975">
        <f t="shared" si="1191"/>
        <v>3.2392520828085596</v>
      </c>
      <c r="Z975">
        <f t="shared" si="1192"/>
        <v>2.8017222636130064</v>
      </c>
      <c r="AA975">
        <f t="shared" si="1188"/>
        <v>20.771300225615519</v>
      </c>
      <c r="AB975">
        <f t="shared" si="1189"/>
        <v>17.965694795768762</v>
      </c>
      <c r="AC975">
        <f t="shared" si="1190"/>
        <v>7.2427028175467854</v>
      </c>
      <c r="AD975">
        <f t="shared" si="1198"/>
        <v>27.069606473824802</v>
      </c>
      <c r="AE975">
        <f t="shared" si="1251"/>
        <v>578.82500000000005</v>
      </c>
      <c r="AF975">
        <f t="shared" si="1253"/>
        <v>580.57916266666655</v>
      </c>
      <c r="AG975">
        <f t="shared" si="1195"/>
        <v>569.19500420000008</v>
      </c>
      <c r="AH975">
        <f t="shared" si="1260"/>
        <v>583.84249880000004</v>
      </c>
      <c r="AI975">
        <f t="shared" si="1261"/>
        <v>601.71545741934517</v>
      </c>
      <c r="AJ975">
        <f t="shared" si="1262"/>
        <v>565.96954018065492</v>
      </c>
      <c r="AK975">
        <f t="shared" si="1263"/>
        <v>1.9735059940817892E-2</v>
      </c>
      <c r="AL975">
        <f t="shared" si="1242"/>
        <v>-0.55361213508495799</v>
      </c>
      <c r="AM975">
        <f t="shared" si="1243"/>
        <v>-1001703.5827741827</v>
      </c>
      <c r="AN975">
        <f t="shared" si="1196"/>
        <v>10295871.190210713</v>
      </c>
      <c r="AO975">
        <f t="shared" si="1197"/>
        <v>58725838</v>
      </c>
      <c r="AP975">
        <f t="shared" si="1199"/>
        <v>0.17532097524450332</v>
      </c>
      <c r="AQ975">
        <f t="shared" si="1200"/>
        <v>575.34314180918784</v>
      </c>
      <c r="AR975">
        <f t="shared" si="1201"/>
        <v>577.37762936357012</v>
      </c>
      <c r="AS975">
        <f t="shared" si="1202"/>
        <v>577.37111305519772</v>
      </c>
      <c r="AT975">
        <f t="shared" si="1203"/>
        <v>571.46722833721481</v>
      </c>
      <c r="AU975">
        <f t="shared" si="1204"/>
        <v>576.5623521802828</v>
      </c>
      <c r="AV975">
        <f t="shared" si="1205"/>
        <v>567.71887073081416</v>
      </c>
      <c r="AW975">
        <f t="shared" si="1206"/>
        <v>8.8434814494686407</v>
      </c>
      <c r="AX975">
        <f t="shared" si="1233"/>
        <v>10.704382123630676</v>
      </c>
      <c r="AY975">
        <f t="shared" si="1207"/>
        <v>-1.8609006741620355</v>
      </c>
      <c r="AZ975">
        <f t="shared" si="1244"/>
        <v>568.78332533333332</v>
      </c>
      <c r="BA975">
        <f t="shared" si="1245"/>
        <v>1029154273.7248319</v>
      </c>
      <c r="BB975">
        <f t="shared" si="1248"/>
        <v>0</v>
      </c>
      <c r="BC975">
        <f t="shared" si="1249"/>
        <v>1029154273.7248319</v>
      </c>
      <c r="BD975">
        <f t="shared" si="1184"/>
        <v>11902327071.946833</v>
      </c>
      <c r="BE975">
        <f t="shared" si="1185"/>
        <v>12875853155.415043</v>
      </c>
      <c r="BF975">
        <f t="shared" si="1186"/>
        <v>0.92439133378445015</v>
      </c>
      <c r="BG975">
        <f t="shared" si="1187"/>
        <v>48.035517389624175</v>
      </c>
      <c r="BH975">
        <f t="shared" si="1208"/>
        <v>126662940</v>
      </c>
      <c r="BI975">
        <f t="shared" si="1209"/>
        <v>1.5577219474992239</v>
      </c>
      <c r="BJ975">
        <f t="shared" si="1250"/>
        <v>-615.00240000000304</v>
      </c>
      <c r="BK975">
        <f t="shared" si="1210"/>
        <v>-9.0062936946172442E-3</v>
      </c>
      <c r="BL975">
        <f t="shared" si="1211"/>
        <v>0.99099370630538275</v>
      </c>
      <c r="BM975">
        <f t="shared" si="1212"/>
        <v>9.4198762938431937</v>
      </c>
      <c r="BN975">
        <f t="shared" si="1213"/>
        <v>569.83749399999999</v>
      </c>
      <c r="BO975">
        <f t="shared" si="1252"/>
        <v>578.47500599999989</v>
      </c>
      <c r="BP975">
        <f t="shared" si="1214"/>
        <v>562.91213447058817</v>
      </c>
      <c r="BQ975">
        <f t="shared" si="1215"/>
        <v>15.562871529411723</v>
      </c>
      <c r="BR975">
        <f t="shared" si="1216"/>
        <v>-23.100036000000046</v>
      </c>
      <c r="BS975">
        <f t="shared" si="1217"/>
        <v>-22.674987999999985</v>
      </c>
      <c r="BT975">
        <f t="shared" si="1218"/>
        <v>-20.90002400000003</v>
      </c>
      <c r="BU975">
        <f t="shared" si="1219"/>
        <v>-17.325012000000015</v>
      </c>
      <c r="BV975">
        <f t="shared" si="1220"/>
        <v>574.25666906666663</v>
      </c>
      <c r="BW975">
        <f t="shared" si="1221"/>
        <v>576.06309580952382</v>
      </c>
      <c r="BX975">
        <f t="shared" si="1222"/>
        <v>580.32545279999999</v>
      </c>
      <c r="BY975">
        <f t="shared" si="1223"/>
        <v>577.720953352381</v>
      </c>
      <c r="BZ975">
        <f t="shared" si="1224"/>
        <v>598.45001200000002</v>
      </c>
      <c r="CA975">
        <f t="shared" si="1225"/>
        <v>557.20001200000002</v>
      </c>
      <c r="CB975">
        <f t="shared" si="1226"/>
        <v>585.67166006666673</v>
      </c>
      <c r="CC975">
        <f t="shared" si="1227"/>
        <v>586.73811226666658</v>
      </c>
      <c r="CD975">
        <f t="shared" si="1228"/>
        <v>588.07949354714287</v>
      </c>
      <c r="CE975">
        <f t="shared" si="1229"/>
        <v>554.05985003197225</v>
      </c>
      <c r="CF975">
        <f t="shared" si="1230"/>
        <v>571.82501200000002</v>
      </c>
      <c r="CG975">
        <f t="shared" si="1231"/>
        <v>578.70001200000002</v>
      </c>
      <c r="CH975">
        <f t="shared" si="1232"/>
        <v>557.20001200000002</v>
      </c>
    </row>
    <row r="976" spans="1:86">
      <c r="A976" s="1">
        <v>40898</v>
      </c>
      <c r="B976">
        <v>575</v>
      </c>
      <c r="C976">
        <v>583</v>
      </c>
      <c r="D976">
        <v>561.22497599999997</v>
      </c>
      <c r="E976">
        <v>579.34997599999997</v>
      </c>
      <c r="F976">
        <v>3116976</v>
      </c>
      <c r="G976">
        <f t="shared" si="1246"/>
        <v>2072013.9179904389</v>
      </c>
      <c r="H976">
        <f t="shared" si="1194"/>
        <v>59967057.894851238</v>
      </c>
      <c r="I976">
        <f t="shared" si="1247"/>
        <v>574.64373799999998</v>
      </c>
      <c r="J976">
        <f t="shared" si="1254"/>
        <v>590.24374399999999</v>
      </c>
      <c r="K976">
        <f t="shared" si="1255"/>
        <v>569.30625899999995</v>
      </c>
      <c r="L976">
        <f t="shared" si="1256"/>
        <v>6</v>
      </c>
      <c r="M976">
        <f t="shared" si="1257"/>
        <v>3</v>
      </c>
      <c r="N976">
        <f t="shared" si="1258"/>
        <v>40</v>
      </c>
      <c r="O976">
        <f t="shared" si="1259"/>
        <v>70</v>
      </c>
      <c r="P976">
        <f t="shared" si="1234"/>
        <v>21.77502400000003</v>
      </c>
      <c r="Q976">
        <f t="shared" si="1235"/>
        <v>3.6500240000000304</v>
      </c>
      <c r="R976">
        <f t="shared" si="1236"/>
        <v>18.125</v>
      </c>
      <c r="S976">
        <f t="shared" si="1237"/>
        <v>21.77502400000003</v>
      </c>
      <c r="T976">
        <f t="shared" si="1193"/>
        <v>16.036286393528638</v>
      </c>
      <c r="U976">
        <f t="shared" si="1238"/>
        <v>-1.0750120000000152</v>
      </c>
      <c r="V976">
        <f t="shared" si="1239"/>
        <v>-5.9000240000000304</v>
      </c>
      <c r="W976">
        <f t="shared" si="1240"/>
        <v>0</v>
      </c>
      <c r="X976">
        <f t="shared" si="1241"/>
        <v>0</v>
      </c>
      <c r="Y976">
        <f t="shared" si="1191"/>
        <v>3.0078769340365197</v>
      </c>
      <c r="Z976">
        <f t="shared" si="1192"/>
        <v>2.6015992447835061</v>
      </c>
      <c r="AA976">
        <f t="shared" si="1188"/>
        <v>18.756692542297905</v>
      </c>
      <c r="AB976">
        <f t="shared" si="1189"/>
        <v>16.223202685089039</v>
      </c>
      <c r="AC976">
        <f t="shared" si="1190"/>
        <v>7.2427028175467827</v>
      </c>
      <c r="AD976">
        <f t="shared" si="1198"/>
        <v>25.599224766651862</v>
      </c>
      <c r="AE976">
        <f t="shared" si="1251"/>
        <v>576.45000000000005</v>
      </c>
      <c r="AF976">
        <f t="shared" si="1253"/>
        <v>578.91249600000003</v>
      </c>
      <c r="AG976">
        <f t="shared" si="1195"/>
        <v>571.11625359999994</v>
      </c>
      <c r="AH976">
        <f t="shared" si="1260"/>
        <v>582.79999399999997</v>
      </c>
      <c r="AI976">
        <f t="shared" si="1261"/>
        <v>600.38096516547228</v>
      </c>
      <c r="AJ976">
        <f t="shared" si="1262"/>
        <v>565.21902283452766</v>
      </c>
      <c r="AK976">
        <f t="shared" si="1263"/>
        <v>0.4018820414546958</v>
      </c>
      <c r="AL976">
        <f t="shared" si="1242"/>
        <v>0.66475132243252399</v>
      </c>
      <c r="AM976">
        <f t="shared" si="1243"/>
        <v>2072013.9179904389</v>
      </c>
      <c r="AN976">
        <f t="shared" si="1196"/>
        <v>11221418.511673158</v>
      </c>
      <c r="AO976">
        <f t="shared" si="1197"/>
        <v>58119232</v>
      </c>
      <c r="AP976">
        <f t="shared" si="1199"/>
        <v>0.19307582233146436</v>
      </c>
      <c r="AQ976">
        <f t="shared" si="1200"/>
        <v>576.70546543406397</v>
      </c>
      <c r="AR976">
        <f t="shared" si="1201"/>
        <v>576.94224815495261</v>
      </c>
      <c r="AS976">
        <f t="shared" si="1202"/>
        <v>577.72730838526218</v>
      </c>
      <c r="AT976">
        <f t="shared" si="1203"/>
        <v>572.17667562686552</v>
      </c>
      <c r="AU976">
        <f t="shared" si="1204"/>
        <v>576.98049575324035</v>
      </c>
      <c r="AV976">
        <f t="shared" si="1205"/>
        <v>568.53304809965721</v>
      </c>
      <c r="AW976">
        <f t="shared" si="1206"/>
        <v>8.44744765358314</v>
      </c>
      <c r="AX976">
        <f t="shared" si="1233"/>
        <v>10.252995229621169</v>
      </c>
      <c r="AY976">
        <f t="shared" si="1207"/>
        <v>-1.8055475760380286</v>
      </c>
      <c r="AZ976">
        <f t="shared" si="1244"/>
        <v>574.52498400000002</v>
      </c>
      <c r="BA976">
        <f t="shared" si="1245"/>
        <v>1790780586.528384</v>
      </c>
      <c r="BB976">
        <f t="shared" si="1248"/>
        <v>1790780586.528384</v>
      </c>
      <c r="BC976">
        <f t="shared" si="1249"/>
        <v>0</v>
      </c>
      <c r="BD976">
        <f t="shared" ref="BD976:BD1039" si="1264">SUM(BB963:BB976)</f>
        <v>11766771183.598421</v>
      </c>
      <c r="BE976">
        <f t="shared" ref="BE976:BE1039" si="1265">SUM(BC963:BC976)</f>
        <v>12875853155.415043</v>
      </c>
      <c r="BF976">
        <f t="shared" ref="BF976:BF1039" si="1266">BD976/BE976</f>
        <v>0.91386341872420407</v>
      </c>
      <c r="BG976">
        <f t="shared" ref="BG976:BG1039" si="1267">100-(100/(1+BF976))</f>
        <v>47.749667493691497</v>
      </c>
      <c r="BH976">
        <f t="shared" si="1208"/>
        <v>129779916</v>
      </c>
      <c r="BI976">
        <f t="shared" si="1209"/>
        <v>1.4858322980201499</v>
      </c>
      <c r="BJ976">
        <f t="shared" si="1250"/>
        <v>1167.4987999999985</v>
      </c>
      <c r="BK976">
        <f t="shared" si="1210"/>
        <v>2.2367297425168842E-2</v>
      </c>
      <c r="BL976">
        <f t="shared" si="1211"/>
        <v>1.0223672974251687</v>
      </c>
      <c r="BM976">
        <f t="shared" si="1212"/>
        <v>9.2659853934390046</v>
      </c>
      <c r="BN976">
        <f t="shared" si="1213"/>
        <v>572.11248799999998</v>
      </c>
      <c r="BO976">
        <f t="shared" si="1252"/>
        <v>574.9475036</v>
      </c>
      <c r="BP976">
        <f t="shared" si="1214"/>
        <v>563.238972352941</v>
      </c>
      <c r="BQ976">
        <f t="shared" si="1215"/>
        <v>11.708531247059</v>
      </c>
      <c r="BR976">
        <f t="shared" si="1216"/>
        <v>-9.4500120000000152</v>
      </c>
      <c r="BS976">
        <f t="shared" si="1217"/>
        <v>-22.350036000000046</v>
      </c>
      <c r="BT976">
        <f t="shared" si="1218"/>
        <v>-11.5</v>
      </c>
      <c r="BU976">
        <f t="shared" si="1219"/>
        <v>-10</v>
      </c>
      <c r="BV976">
        <f t="shared" si="1220"/>
        <v>574.43166106666661</v>
      </c>
      <c r="BW976">
        <f t="shared" si="1221"/>
        <v>575.71189961904759</v>
      </c>
      <c r="BX976">
        <f t="shared" si="1222"/>
        <v>579.50863047272719</v>
      </c>
      <c r="BY976">
        <f t="shared" si="1223"/>
        <v>578.68809352380947</v>
      </c>
      <c r="BZ976">
        <f t="shared" si="1224"/>
        <v>598.45001200000002</v>
      </c>
      <c r="CA976">
        <f t="shared" si="1225"/>
        <v>557.20001200000002</v>
      </c>
      <c r="CB976">
        <f t="shared" si="1226"/>
        <v>580.87333933333343</v>
      </c>
      <c r="CC976">
        <f t="shared" si="1227"/>
        <v>584.54513272222232</v>
      </c>
      <c r="CD976">
        <f t="shared" si="1228"/>
        <v>587.03673455714284</v>
      </c>
      <c r="CE976">
        <f t="shared" si="1229"/>
        <v>556.23222875845954</v>
      </c>
      <c r="CF976">
        <f t="shared" si="1230"/>
        <v>566.67498799999998</v>
      </c>
      <c r="CG976">
        <f t="shared" si="1231"/>
        <v>575.54998799999998</v>
      </c>
      <c r="CH976">
        <f t="shared" si="1232"/>
        <v>564.125</v>
      </c>
    </row>
    <row r="977" spans="1:86">
      <c r="A977" s="1">
        <v>40899</v>
      </c>
      <c r="B977">
        <v>576</v>
      </c>
      <c r="C977">
        <v>581.92498799999998</v>
      </c>
      <c r="D977">
        <v>567.125</v>
      </c>
      <c r="E977">
        <v>575.84997599999997</v>
      </c>
      <c r="F977">
        <v>2086268</v>
      </c>
      <c r="G977">
        <f t="shared" si="1246"/>
        <v>373549.97141564649</v>
      </c>
      <c r="H977">
        <f t="shared" si="1194"/>
        <v>60340607.866266884</v>
      </c>
      <c r="I977">
        <f t="shared" si="1247"/>
        <v>575.22499100000005</v>
      </c>
      <c r="J977">
        <f t="shared" si="1254"/>
        <v>590.24374399999999</v>
      </c>
      <c r="K977">
        <f t="shared" si="1255"/>
        <v>569.30625899999995</v>
      </c>
      <c r="L977">
        <f t="shared" si="1256"/>
        <v>7</v>
      </c>
      <c r="M977">
        <f t="shared" si="1257"/>
        <v>4</v>
      </c>
      <c r="N977">
        <f t="shared" si="1258"/>
        <v>30</v>
      </c>
      <c r="O977">
        <f t="shared" si="1259"/>
        <v>60</v>
      </c>
      <c r="P977">
        <f t="shared" si="1234"/>
        <v>14.799987999999985</v>
      </c>
      <c r="Q977">
        <f t="shared" si="1235"/>
        <v>6.0750120000000152</v>
      </c>
      <c r="R977">
        <f t="shared" si="1236"/>
        <v>8.7249759999999696</v>
      </c>
      <c r="S977">
        <f t="shared" si="1237"/>
        <v>14.799987999999985</v>
      </c>
      <c r="T977">
        <f t="shared" si="1193"/>
        <v>15.947979365419448</v>
      </c>
      <c r="U977">
        <f t="shared" si="1238"/>
        <v>-0.92498799999998482</v>
      </c>
      <c r="V977">
        <f t="shared" si="1239"/>
        <v>-2.4249879999999848</v>
      </c>
      <c r="W977">
        <f t="shared" si="1240"/>
        <v>0</v>
      </c>
      <c r="X977">
        <f t="shared" si="1241"/>
        <v>0</v>
      </c>
      <c r="Y977">
        <f t="shared" si="1191"/>
        <v>2.79302858160534</v>
      </c>
      <c r="Z977">
        <f t="shared" si="1192"/>
        <v>2.4157707272989701</v>
      </c>
      <c r="AA977">
        <f t="shared" ref="AA977:AA1040" si="1268">(Y977/T977)*100</f>
        <v>17.513369672784755</v>
      </c>
      <c r="AB977">
        <f t="shared" ref="AB977:AB1040" si="1269">(Z977/T977)*100</f>
        <v>15.147816986377402</v>
      </c>
      <c r="AC977">
        <f t="shared" ref="AC977:AC1040" si="1270">(ABS(AA977-AB977)/SUM(AA977,AB977))*100</f>
        <v>7.242702817546788</v>
      </c>
      <c r="AD977">
        <f t="shared" si="1198"/>
        <v>23.268955917124423</v>
      </c>
      <c r="AE977">
        <f t="shared" si="1251"/>
        <v>573.36999519999995</v>
      </c>
      <c r="AF977">
        <f t="shared" si="1253"/>
        <v>576.34999600000003</v>
      </c>
      <c r="AG977">
        <f t="shared" si="1195"/>
        <v>573.35125119999998</v>
      </c>
      <c r="AH977">
        <f t="shared" si="1260"/>
        <v>581.50499279999985</v>
      </c>
      <c r="AI977">
        <f t="shared" si="1261"/>
        <v>599.0350687715918</v>
      </c>
      <c r="AJ977">
        <f t="shared" si="1262"/>
        <v>563.97491682840791</v>
      </c>
      <c r="AK977">
        <f t="shared" si="1263"/>
        <v>0.33870529685199241</v>
      </c>
      <c r="AL977">
        <f t="shared" si="1242"/>
        <v>0.17905176679872695</v>
      </c>
      <c r="AM977">
        <f t="shared" si="1243"/>
        <v>373549.97141564649</v>
      </c>
      <c r="AN977">
        <f t="shared" si="1196"/>
        <v>11500039.758190654</v>
      </c>
      <c r="AO977">
        <f t="shared" si="1197"/>
        <v>57849750</v>
      </c>
      <c r="AP977">
        <f t="shared" si="1199"/>
        <v>0.19879152041608916</v>
      </c>
      <c r="AQ977">
        <f t="shared" si="1200"/>
        <v>576.41459902648216</v>
      </c>
      <c r="AR977">
        <f t="shared" si="1201"/>
        <v>577.40758585079107</v>
      </c>
      <c r="AS977">
        <f t="shared" si="1202"/>
        <v>577.38938855591493</v>
      </c>
      <c r="AT977">
        <f t="shared" si="1203"/>
        <v>572.5072726604476</v>
      </c>
      <c r="AU977">
        <f t="shared" si="1204"/>
        <v>576.81091779025428</v>
      </c>
      <c r="AV977">
        <f t="shared" si="1205"/>
        <v>569.04523305268117</v>
      </c>
      <c r="AW977">
        <f t="shared" si="1206"/>
        <v>7.7656847375731104</v>
      </c>
      <c r="AX977">
        <f t="shared" si="1233"/>
        <v>9.755533131211557</v>
      </c>
      <c r="AY977">
        <f t="shared" si="1207"/>
        <v>-1.9898483936384466</v>
      </c>
      <c r="AZ977">
        <f t="shared" si="1244"/>
        <v>574.96665466666661</v>
      </c>
      <c r="BA977">
        <f t="shared" si="1245"/>
        <v>1199534532.6981173</v>
      </c>
      <c r="BB977">
        <f t="shared" si="1248"/>
        <v>1199534532.6981173</v>
      </c>
      <c r="BC977">
        <f t="shared" si="1249"/>
        <v>0</v>
      </c>
      <c r="BD977">
        <f t="shared" si="1264"/>
        <v>11556202191.711624</v>
      </c>
      <c r="BE977">
        <f t="shared" si="1265"/>
        <v>12875853155.415043</v>
      </c>
      <c r="BF977">
        <f t="shared" si="1266"/>
        <v>0.89750962924360245</v>
      </c>
      <c r="BG977">
        <f t="shared" si="1267"/>
        <v>47.299345173883175</v>
      </c>
      <c r="BH977">
        <f t="shared" si="1208"/>
        <v>127693648</v>
      </c>
      <c r="BI977">
        <f t="shared" si="1209"/>
        <v>1.3646867219875607</v>
      </c>
      <c r="BJ977">
        <f t="shared" si="1250"/>
        <v>-450</v>
      </c>
      <c r="BK977">
        <f t="shared" si="1210"/>
        <v>-6.0412533787694506E-3</v>
      </c>
      <c r="BL977">
        <f t="shared" si="1211"/>
        <v>0.99395874662123052</v>
      </c>
      <c r="BM977">
        <f t="shared" si="1212"/>
        <v>9.239161271004388</v>
      </c>
      <c r="BN977">
        <f t="shared" si="1213"/>
        <v>574.52499399999999</v>
      </c>
      <c r="BO977">
        <f t="shared" si="1252"/>
        <v>572.62750239999991</v>
      </c>
      <c r="BP977">
        <f t="shared" si="1214"/>
        <v>563.81875158823516</v>
      </c>
      <c r="BQ977">
        <f t="shared" si="1215"/>
        <v>8.8087508117647531</v>
      </c>
      <c r="BR977">
        <f t="shared" si="1216"/>
        <v>-10.350036000000046</v>
      </c>
      <c r="BS977">
        <f t="shared" si="1217"/>
        <v>-13.375</v>
      </c>
      <c r="BT977">
        <f t="shared" si="1218"/>
        <v>-9.4750360000000455</v>
      </c>
      <c r="BU977">
        <f t="shared" si="1219"/>
        <v>-4.5</v>
      </c>
      <c r="BV977">
        <f t="shared" si="1220"/>
        <v>574.23165306666669</v>
      </c>
      <c r="BW977">
        <f t="shared" si="1221"/>
        <v>574.83689390476195</v>
      </c>
      <c r="BX977">
        <f t="shared" si="1222"/>
        <v>578.24499083636363</v>
      </c>
      <c r="BY977">
        <f t="shared" si="1223"/>
        <v>579.13892422857145</v>
      </c>
      <c r="BZ977">
        <f t="shared" si="1224"/>
        <v>598.45001200000002</v>
      </c>
      <c r="CA977">
        <f t="shared" si="1225"/>
        <v>557.20001200000002</v>
      </c>
      <c r="CB977">
        <f t="shared" si="1226"/>
        <v>572.46150904000001</v>
      </c>
      <c r="CC977">
        <f t="shared" si="1227"/>
        <v>580.11944877777785</v>
      </c>
      <c r="CD977">
        <f t="shared" si="1228"/>
        <v>585.95904968666662</v>
      </c>
      <c r="CE977">
        <f t="shared" si="1229"/>
        <v>561.09113587675233</v>
      </c>
      <c r="CF977">
        <f t="shared" si="1230"/>
        <v>579.34997599999997</v>
      </c>
      <c r="CG977">
        <f t="shared" si="1231"/>
        <v>583</v>
      </c>
      <c r="CH977">
        <f t="shared" si="1232"/>
        <v>561.22497599999997</v>
      </c>
    </row>
    <row r="978" spans="1:86">
      <c r="A978" s="1">
        <v>40900</v>
      </c>
      <c r="B978">
        <v>575.5</v>
      </c>
      <c r="C978">
        <v>581</v>
      </c>
      <c r="D978">
        <v>569.54998799999998</v>
      </c>
      <c r="E978">
        <v>578.57501200000002</v>
      </c>
      <c r="F978">
        <v>1578590</v>
      </c>
      <c r="G978">
        <f t="shared" si="1246"/>
        <v>909933.61659708805</v>
      </c>
      <c r="H978">
        <f t="shared" si="1194"/>
        <v>61250541.48286397</v>
      </c>
      <c r="I978">
        <f t="shared" si="1247"/>
        <v>576.15625</v>
      </c>
      <c r="J978">
        <f t="shared" si="1254"/>
        <v>590.24374399999999</v>
      </c>
      <c r="K978">
        <f t="shared" si="1255"/>
        <v>569.30625899999995</v>
      </c>
      <c r="L978">
        <f t="shared" si="1256"/>
        <v>8</v>
      </c>
      <c r="M978">
        <f t="shared" si="1257"/>
        <v>5</v>
      </c>
      <c r="N978">
        <f t="shared" si="1258"/>
        <v>20</v>
      </c>
      <c r="O978">
        <f t="shared" si="1259"/>
        <v>50</v>
      </c>
      <c r="P978">
        <f t="shared" si="1234"/>
        <v>11.450012000000015</v>
      </c>
      <c r="Q978">
        <f t="shared" si="1235"/>
        <v>2.4249879999999848</v>
      </c>
      <c r="R978">
        <f t="shared" si="1236"/>
        <v>9.0250240000000304</v>
      </c>
      <c r="S978">
        <f t="shared" si="1237"/>
        <v>11.450012000000015</v>
      </c>
      <c r="T978">
        <f t="shared" si="1193"/>
        <v>15.626695982175203</v>
      </c>
      <c r="U978">
        <f t="shared" si="1238"/>
        <v>14.09997599999997</v>
      </c>
      <c r="V978">
        <f t="shared" si="1239"/>
        <v>-7.2000120000000152</v>
      </c>
      <c r="W978">
        <f t="shared" si="1240"/>
        <v>14.09997599999997</v>
      </c>
      <c r="X978">
        <f t="shared" si="1241"/>
        <v>0</v>
      </c>
      <c r="Y978">
        <f t="shared" ref="Y978:Y1041" si="1271">((Y977*13)+W978)/14</f>
        <v>3.6006676829192421</v>
      </c>
      <c r="Z978">
        <f t="shared" ref="Z978:Z1041" si="1272">((Z977*13)+X978)/14</f>
        <v>2.243215675349044</v>
      </c>
      <c r="AA978">
        <f t="shared" si="1268"/>
        <v>23.041772150852559</v>
      </c>
      <c r="AB978">
        <f t="shared" si="1269"/>
        <v>14.355022187081628</v>
      </c>
      <c r="AC978">
        <f t="shared" si="1270"/>
        <v>23.228595171215922</v>
      </c>
      <c r="AD978">
        <f t="shared" si="1198"/>
        <v>22.080536521430496</v>
      </c>
      <c r="AE978">
        <f t="shared" si="1251"/>
        <v>574.45499280000001</v>
      </c>
      <c r="AF978">
        <f t="shared" si="1253"/>
        <v>574.23749799999996</v>
      </c>
      <c r="AG978">
        <f t="shared" si="1195"/>
        <v>574.98500059999992</v>
      </c>
      <c r="AH978">
        <f t="shared" si="1260"/>
        <v>580.74249279999992</v>
      </c>
      <c r="AI978">
        <f t="shared" si="1261"/>
        <v>598.05129320468313</v>
      </c>
      <c r="AJ978">
        <f t="shared" si="1262"/>
        <v>563.43369239531671</v>
      </c>
      <c r="AK978">
        <f t="shared" si="1263"/>
        <v>0.43738789663859501</v>
      </c>
      <c r="AL978">
        <f t="shared" si="1242"/>
        <v>0.57642175396847062</v>
      </c>
      <c r="AM978">
        <f t="shared" si="1243"/>
        <v>909933.61659708805</v>
      </c>
      <c r="AN978">
        <f t="shared" si="1196"/>
        <v>9317346.64736115</v>
      </c>
      <c r="AO978">
        <f t="shared" si="1197"/>
        <v>55661496</v>
      </c>
      <c r="AP978">
        <f t="shared" si="1199"/>
        <v>0.1673930331905048</v>
      </c>
      <c r="AQ978">
        <f t="shared" si="1200"/>
        <v>577.1491394374782</v>
      </c>
      <c r="AR978">
        <f t="shared" si="1201"/>
        <v>582.19342730331562</v>
      </c>
      <c r="AS978">
        <f t="shared" si="1202"/>
        <v>577.60280077585026</v>
      </c>
      <c r="AT978">
        <f t="shared" si="1203"/>
        <v>573.05336920100729</v>
      </c>
      <c r="AU978">
        <f t="shared" si="1204"/>
        <v>577.07553192171611</v>
      </c>
      <c r="AV978">
        <f t="shared" si="1205"/>
        <v>569.71231757899352</v>
      </c>
      <c r="AW978">
        <f t="shared" si="1206"/>
        <v>7.3632143427225856</v>
      </c>
      <c r="AX978">
        <f t="shared" si="1233"/>
        <v>9.277069373513763</v>
      </c>
      <c r="AY978">
        <f t="shared" si="1207"/>
        <v>-1.9138550307911775</v>
      </c>
      <c r="AZ978">
        <f t="shared" si="1244"/>
        <v>576.375</v>
      </c>
      <c r="BA978">
        <f t="shared" si="1245"/>
        <v>909859811.25</v>
      </c>
      <c r="BB978">
        <f t="shared" si="1248"/>
        <v>909859811.25</v>
      </c>
      <c r="BC978">
        <f t="shared" si="1249"/>
        <v>0</v>
      </c>
      <c r="BD978">
        <f t="shared" si="1264"/>
        <v>10155785120.237087</v>
      </c>
      <c r="BE978">
        <f t="shared" si="1265"/>
        <v>12875853155.415043</v>
      </c>
      <c r="BF978">
        <f t="shared" si="1266"/>
        <v>0.78874657839399098</v>
      </c>
      <c r="BG978">
        <f t="shared" si="1267"/>
        <v>44.094931496789201</v>
      </c>
      <c r="BH978">
        <f t="shared" si="1208"/>
        <v>129272238</v>
      </c>
      <c r="BI978">
        <f t="shared" si="1209"/>
        <v>1.2924442943436338</v>
      </c>
      <c r="BJ978">
        <f t="shared" si="1250"/>
        <v>172.50360000000455</v>
      </c>
      <c r="BK978">
        <f t="shared" si="1210"/>
        <v>4.7321978181345719E-3</v>
      </c>
      <c r="BL978">
        <f t="shared" si="1211"/>
        <v>1.0047321978181345</v>
      </c>
      <c r="BM978">
        <f t="shared" si="1212"/>
        <v>9.1225388073416376</v>
      </c>
      <c r="BN978">
        <f t="shared" si="1213"/>
        <v>575.27499399999999</v>
      </c>
      <c r="BO978">
        <f t="shared" si="1252"/>
        <v>571.93999640000004</v>
      </c>
      <c r="BP978">
        <f t="shared" si="1214"/>
        <v>564.40147217647041</v>
      </c>
      <c r="BQ978">
        <f t="shared" si="1215"/>
        <v>7.5385242235296346</v>
      </c>
      <c r="BR978">
        <f t="shared" si="1216"/>
        <v>-11.59997599999997</v>
      </c>
      <c r="BS978">
        <f t="shared" si="1217"/>
        <v>-8</v>
      </c>
      <c r="BT978">
        <f t="shared" si="1218"/>
        <v>-14</v>
      </c>
      <c r="BU978">
        <f t="shared" si="1219"/>
        <v>-12.5</v>
      </c>
      <c r="BV978">
        <f t="shared" si="1220"/>
        <v>575.9666586666666</v>
      </c>
      <c r="BW978">
        <f t="shared" si="1221"/>
        <v>575.47261276190488</v>
      </c>
      <c r="BX978">
        <f t="shared" si="1222"/>
        <v>577.71226705454546</v>
      </c>
      <c r="BY978">
        <f t="shared" si="1223"/>
        <v>579.63642525714283</v>
      </c>
      <c r="BZ978">
        <f t="shared" si="1224"/>
        <v>598.45001200000002</v>
      </c>
      <c r="CA978">
        <f t="shared" si="1225"/>
        <v>557.20001200000002</v>
      </c>
      <c r="CB978">
        <f t="shared" si="1226"/>
        <v>572.31433029333334</v>
      </c>
      <c r="CC978">
        <f t="shared" si="1227"/>
        <v>572.75750719999996</v>
      </c>
      <c r="CD978">
        <f t="shared" si="1228"/>
        <v>585.7514061290475</v>
      </c>
      <c r="CE978">
        <f t="shared" si="1229"/>
        <v>563.32488664514847</v>
      </c>
      <c r="CF978">
        <f t="shared" si="1230"/>
        <v>575.84997599999997</v>
      </c>
      <c r="CG978">
        <f t="shared" si="1231"/>
        <v>581.92498799999998</v>
      </c>
      <c r="CH978">
        <f t="shared" si="1232"/>
        <v>567.125</v>
      </c>
    </row>
    <row r="979" spans="1:86">
      <c r="A979" s="1">
        <v>40903</v>
      </c>
      <c r="B979">
        <v>578.57501200000002</v>
      </c>
      <c r="C979">
        <v>595.09997599999997</v>
      </c>
      <c r="D979">
        <v>576.75</v>
      </c>
      <c r="E979">
        <v>594.20001200000002</v>
      </c>
      <c r="F979">
        <v>2229352</v>
      </c>
      <c r="G979">
        <f t="shared" si="1246"/>
        <v>2010677.4313435722</v>
      </c>
      <c r="H979">
        <f t="shared" si="1194"/>
        <v>63261218.91420754</v>
      </c>
      <c r="I979">
        <f t="shared" si="1247"/>
        <v>586.15625</v>
      </c>
      <c r="J979">
        <f t="shared" si="1254"/>
        <v>590.24374399999999</v>
      </c>
      <c r="K979">
        <f t="shared" si="1255"/>
        <v>569.30625899999995</v>
      </c>
      <c r="L979">
        <f t="shared" si="1256"/>
        <v>9</v>
      </c>
      <c r="M979">
        <f t="shared" si="1257"/>
        <v>6</v>
      </c>
      <c r="N979">
        <f t="shared" si="1258"/>
        <v>10</v>
      </c>
      <c r="O979">
        <f t="shared" si="1259"/>
        <v>40</v>
      </c>
      <c r="P979">
        <f t="shared" si="1234"/>
        <v>18.34997599999997</v>
      </c>
      <c r="Q979">
        <f t="shared" si="1235"/>
        <v>0.89996399999995447</v>
      </c>
      <c r="R979">
        <f t="shared" si="1236"/>
        <v>17.450012000000015</v>
      </c>
      <c r="S979">
        <f t="shared" si="1237"/>
        <v>18.34997599999997</v>
      </c>
      <c r="T979">
        <f t="shared" ref="T979:T1042" si="1273">((T978*13)+S979)/14</f>
        <v>15.821215983448401</v>
      </c>
      <c r="U979">
        <f t="shared" si="1238"/>
        <v>-9.9975999999969645E-2</v>
      </c>
      <c r="V979">
        <f t="shared" si="1239"/>
        <v>-8.25</v>
      </c>
      <c r="W979">
        <f t="shared" si="1240"/>
        <v>0</v>
      </c>
      <c r="X979">
        <f t="shared" si="1241"/>
        <v>0</v>
      </c>
      <c r="Y979">
        <f t="shared" si="1271"/>
        <v>3.3434771341392961</v>
      </c>
      <c r="Z979">
        <f t="shared" si="1272"/>
        <v>2.0829859842526837</v>
      </c>
      <c r="AA979">
        <f t="shared" si="1268"/>
        <v>21.132870808647858</v>
      </c>
      <c r="AB979">
        <f t="shared" si="1269"/>
        <v>13.165776805220473</v>
      </c>
      <c r="AC979">
        <f t="shared" si="1270"/>
        <v>23.228595171215925</v>
      </c>
      <c r="AD979">
        <f t="shared" si="1198"/>
        <v>20.696304601580842</v>
      </c>
      <c r="AE979">
        <f t="shared" si="1251"/>
        <v>578.92999280000004</v>
      </c>
      <c r="AF979">
        <f t="shared" si="1253"/>
        <v>577.7458293333334</v>
      </c>
      <c r="AG979">
        <f t="shared" si="1195"/>
        <v>578.09750059999988</v>
      </c>
      <c r="AH979">
        <f t="shared" si="1260"/>
        <v>581.14499520000004</v>
      </c>
      <c r="AI979">
        <f t="shared" si="1261"/>
        <v>599.46983303419404</v>
      </c>
      <c r="AJ979">
        <f t="shared" si="1262"/>
        <v>562.82015736580604</v>
      </c>
      <c r="AK979">
        <f t="shared" si="1263"/>
        <v>0.85621097763930598</v>
      </c>
      <c r="AL979">
        <f t="shared" si="1242"/>
        <v>0.90191115236336483</v>
      </c>
      <c r="AM979">
        <f t="shared" si="1243"/>
        <v>2010677.4313435722</v>
      </c>
      <c r="AN979">
        <f t="shared" si="1196"/>
        <v>12523421.113508299</v>
      </c>
      <c r="AO979">
        <f t="shared" si="1197"/>
        <v>55750244</v>
      </c>
      <c r="AP979">
        <f t="shared" si="1199"/>
        <v>0.2246343731429821</v>
      </c>
      <c r="AQ979">
        <f t="shared" si="1200"/>
        <v>582.94643610873561</v>
      </c>
      <c r="AR979">
        <f t="shared" si="1201"/>
        <v>584.3399186818707</v>
      </c>
      <c r="AS979">
        <f t="shared" si="1202"/>
        <v>580.5902987961972</v>
      </c>
      <c r="AT979">
        <f t="shared" si="1203"/>
        <v>574.95656705291663</v>
      </c>
      <c r="AU979">
        <f t="shared" si="1204"/>
        <v>579.6442039334587</v>
      </c>
      <c r="AV979">
        <f t="shared" si="1205"/>
        <v>571.42645618846393</v>
      </c>
      <c r="AW979">
        <f t="shared" si="1206"/>
        <v>8.2177477449947673</v>
      </c>
      <c r="AX979">
        <f t="shared" si="1233"/>
        <v>9.0652050478099646</v>
      </c>
      <c r="AY979">
        <f t="shared" si="1207"/>
        <v>-0.84745730281519727</v>
      </c>
      <c r="AZ979">
        <f t="shared" si="1244"/>
        <v>588.68332933333329</v>
      </c>
      <c r="BA979">
        <f t="shared" si="1245"/>
        <v>1312382357.6159253</v>
      </c>
      <c r="BB979">
        <f t="shared" si="1248"/>
        <v>1312382357.6159253</v>
      </c>
      <c r="BC979">
        <f t="shared" si="1249"/>
        <v>0</v>
      </c>
      <c r="BD979">
        <f t="shared" si="1264"/>
        <v>10568400631.331108</v>
      </c>
      <c r="BE979">
        <f t="shared" si="1265"/>
        <v>12875853155.415043</v>
      </c>
      <c r="BF979">
        <f t="shared" si="1266"/>
        <v>0.82079226158978702</v>
      </c>
      <c r="BG979">
        <f t="shared" si="1267"/>
        <v>45.078852700808895</v>
      </c>
      <c r="BH979">
        <f t="shared" si="1208"/>
        <v>131501590</v>
      </c>
      <c r="BI979">
        <f t="shared" si="1209"/>
        <v>1.4381111787873622</v>
      </c>
      <c r="BJ979">
        <f t="shared" si="1250"/>
        <v>1462.5</v>
      </c>
      <c r="BK979">
        <f t="shared" si="1210"/>
        <v>2.7006005575643491E-2</v>
      </c>
      <c r="BL979">
        <f t="shared" si="1211"/>
        <v>1.0270060055756436</v>
      </c>
      <c r="BM979">
        <f t="shared" si="1212"/>
        <v>9.6580375515471761</v>
      </c>
      <c r="BN979">
        <f t="shared" si="1213"/>
        <v>585.92498799999998</v>
      </c>
      <c r="BO979">
        <f t="shared" si="1252"/>
        <v>575.5349915999999</v>
      </c>
      <c r="BP979">
        <f t="shared" si="1214"/>
        <v>565.48455988235276</v>
      </c>
      <c r="BQ979">
        <f t="shared" si="1215"/>
        <v>10.050431717647143</v>
      </c>
      <c r="BR979">
        <f t="shared" si="1216"/>
        <v>4.8500360000000455</v>
      </c>
      <c r="BS979">
        <f t="shared" si="1217"/>
        <v>-6.5750120000000152</v>
      </c>
      <c r="BT979">
        <f t="shared" si="1218"/>
        <v>-3.3500360000000455</v>
      </c>
      <c r="BU979">
        <f t="shared" si="1219"/>
        <v>-8.9249879999999848</v>
      </c>
      <c r="BV979">
        <f t="shared" si="1220"/>
        <v>582.54833173333327</v>
      </c>
      <c r="BW979">
        <f t="shared" si="1221"/>
        <v>581.17618819047618</v>
      </c>
      <c r="BX979">
        <f t="shared" si="1222"/>
        <v>580.15908872727277</v>
      </c>
      <c r="BY979">
        <f t="shared" si="1223"/>
        <v>581.46642634285729</v>
      </c>
      <c r="BZ979">
        <f t="shared" si="1224"/>
        <v>598.45001200000002</v>
      </c>
      <c r="CA979">
        <f t="shared" si="1225"/>
        <v>557.20001200000002</v>
      </c>
      <c r="CB979">
        <f t="shared" si="1226"/>
        <v>573.53765282666666</v>
      </c>
      <c r="CC979">
        <f t="shared" si="1227"/>
        <v>573.21958013333335</v>
      </c>
      <c r="CD979">
        <f t="shared" si="1228"/>
        <v>584.15060371492052</v>
      </c>
      <c r="CE979">
        <f t="shared" si="1229"/>
        <v>569.26421650325551</v>
      </c>
      <c r="CF979">
        <f t="shared" si="1230"/>
        <v>578.57501200000002</v>
      </c>
      <c r="CG979">
        <f t="shared" si="1231"/>
        <v>581</v>
      </c>
      <c r="CH979">
        <f t="shared" si="1232"/>
        <v>569.54998799999998</v>
      </c>
    </row>
    <row r="980" spans="1:86">
      <c r="A980" s="1">
        <v>40904</v>
      </c>
      <c r="B980">
        <v>592.70001200000002</v>
      </c>
      <c r="C980">
        <v>595</v>
      </c>
      <c r="D980">
        <v>585</v>
      </c>
      <c r="E980">
        <v>589.72497599999997</v>
      </c>
      <c r="F980">
        <v>983902</v>
      </c>
      <c r="G980">
        <f t="shared" si="1246"/>
        <v>-54119.332729605972</v>
      </c>
      <c r="H980">
        <f t="shared" si="1194"/>
        <v>63207099.581477933</v>
      </c>
      <c r="I980">
        <f t="shared" si="1247"/>
        <v>590.60624699999994</v>
      </c>
      <c r="J980">
        <f t="shared" si="1254"/>
        <v>590.60624699999994</v>
      </c>
      <c r="K980">
        <f t="shared" si="1255"/>
        <v>569.30625899999995</v>
      </c>
      <c r="L980">
        <f t="shared" si="1256"/>
        <v>1</v>
      </c>
      <c r="M980">
        <f t="shared" si="1257"/>
        <v>7</v>
      </c>
      <c r="N980">
        <f t="shared" si="1258"/>
        <v>90</v>
      </c>
      <c r="O980">
        <f t="shared" si="1259"/>
        <v>30</v>
      </c>
      <c r="P980">
        <f t="shared" si="1234"/>
        <v>10</v>
      </c>
      <c r="Q980">
        <f t="shared" si="1235"/>
        <v>5.2750240000000304</v>
      </c>
      <c r="R980">
        <f t="shared" si="1236"/>
        <v>4.7249759999999696</v>
      </c>
      <c r="S980">
        <f t="shared" si="1237"/>
        <v>10</v>
      </c>
      <c r="T980">
        <f t="shared" si="1273"/>
        <v>15.405414841773515</v>
      </c>
      <c r="U980">
        <f t="shared" si="1238"/>
        <v>-3.2249759999999696</v>
      </c>
      <c r="V980">
        <f t="shared" si="1239"/>
        <v>2.0499879999999848</v>
      </c>
      <c r="W980">
        <f t="shared" si="1240"/>
        <v>0</v>
      </c>
      <c r="X980">
        <f t="shared" si="1241"/>
        <v>2.0499879999999848</v>
      </c>
      <c r="Y980">
        <f t="shared" si="1271"/>
        <v>3.1046573388436323</v>
      </c>
      <c r="Z980">
        <f t="shared" si="1272"/>
        <v>2.0806289853774911</v>
      </c>
      <c r="AA980">
        <f t="shared" si="1268"/>
        <v>20.153026521720172</v>
      </c>
      <c r="AB980">
        <f t="shared" si="1269"/>
        <v>13.50582900069417</v>
      </c>
      <c r="AC980">
        <f t="shared" si="1270"/>
        <v>19.748733038767323</v>
      </c>
      <c r="AD980">
        <f t="shared" si="1198"/>
        <v>19.409727854287617</v>
      </c>
      <c r="AE980">
        <f t="shared" si="1251"/>
        <v>583.53999039999997</v>
      </c>
      <c r="AF980">
        <f t="shared" si="1253"/>
        <v>580.72915666666665</v>
      </c>
      <c r="AG980">
        <f t="shared" si="1195"/>
        <v>580.3712493999999</v>
      </c>
      <c r="AH980">
        <f t="shared" si="1260"/>
        <v>581.18249520000006</v>
      </c>
      <c r="AI980">
        <f t="shared" si="1261"/>
        <v>599.57574942237125</v>
      </c>
      <c r="AJ980">
        <f t="shared" si="1262"/>
        <v>562.78924097762888</v>
      </c>
      <c r="AK980">
        <f t="shared" si="1263"/>
        <v>0.73221776572875108</v>
      </c>
      <c r="AL980">
        <f t="shared" si="1242"/>
        <v>-5.5004800000006071E-2</v>
      </c>
      <c r="AM980">
        <f t="shared" si="1243"/>
        <v>-54119.332729605972</v>
      </c>
      <c r="AN980">
        <f t="shared" si="1196"/>
        <v>11990601.689869601</v>
      </c>
      <c r="AO980">
        <f t="shared" si="1197"/>
        <v>55229660</v>
      </c>
      <c r="AP980">
        <f t="shared" si="1199"/>
        <v>0.21710439082676955</v>
      </c>
      <c r="AQ980">
        <f t="shared" si="1200"/>
        <v>585.25113967176549</v>
      </c>
      <c r="AR980">
        <f t="shared" si="1201"/>
        <v>584.41403501753757</v>
      </c>
      <c r="AS980">
        <f t="shared" si="1202"/>
        <v>582.23454069288175</v>
      </c>
      <c r="AT980">
        <f t="shared" si="1203"/>
        <v>576.28572385815414</v>
      </c>
      <c r="AU980">
        <f t="shared" si="1204"/>
        <v>581.15631974343989</v>
      </c>
      <c r="AV980">
        <f t="shared" si="1205"/>
        <v>572.70735257527144</v>
      </c>
      <c r="AW980">
        <f t="shared" si="1206"/>
        <v>8.4489671681684513</v>
      </c>
      <c r="AX980">
        <f t="shared" si="1233"/>
        <v>8.9419574718816612</v>
      </c>
      <c r="AY980">
        <f t="shared" si="1207"/>
        <v>-0.49299030371320995</v>
      </c>
      <c r="AZ980">
        <f t="shared" si="1244"/>
        <v>589.90832533333332</v>
      </c>
      <c r="BA980">
        <f t="shared" si="1245"/>
        <v>580411981.11211729</v>
      </c>
      <c r="BB980">
        <f t="shared" si="1248"/>
        <v>580411981.11211729</v>
      </c>
      <c r="BC980">
        <f t="shared" si="1249"/>
        <v>0</v>
      </c>
      <c r="BD980">
        <f t="shared" si="1264"/>
        <v>9590074210.8271847</v>
      </c>
      <c r="BE980">
        <f t="shared" si="1265"/>
        <v>12875853155.415043</v>
      </c>
      <c r="BF980">
        <f t="shared" si="1266"/>
        <v>0.7448107783672574</v>
      </c>
      <c r="BG980">
        <f t="shared" si="1267"/>
        <v>42.687194944097577</v>
      </c>
      <c r="BH980">
        <f t="shared" si="1208"/>
        <v>130517688</v>
      </c>
      <c r="BI980">
        <f t="shared" si="1209"/>
        <v>1.4752678012908864</v>
      </c>
      <c r="BJ980">
        <f t="shared" si="1250"/>
        <v>-547.50360000000455</v>
      </c>
      <c r="BK980">
        <f t="shared" si="1210"/>
        <v>-7.5311947317834209E-3</v>
      </c>
      <c r="BL980">
        <f t="shared" si="1211"/>
        <v>0.99246880526821657</v>
      </c>
      <c r="BM980">
        <f t="shared" si="1212"/>
        <v>9.6940961542025068</v>
      </c>
      <c r="BN980">
        <f t="shared" si="1213"/>
        <v>590</v>
      </c>
      <c r="BO980">
        <f t="shared" si="1252"/>
        <v>579.56749280000008</v>
      </c>
      <c r="BP980">
        <f t="shared" si="1214"/>
        <v>566.57132494117627</v>
      </c>
      <c r="BQ980">
        <f t="shared" si="1215"/>
        <v>12.99616785882381</v>
      </c>
      <c r="BR980">
        <f t="shared" si="1216"/>
        <v>-1.5</v>
      </c>
      <c r="BS980">
        <f t="shared" si="1217"/>
        <v>0</v>
      </c>
      <c r="BT980">
        <f t="shared" si="1218"/>
        <v>0.5</v>
      </c>
      <c r="BU980">
        <f t="shared" si="1219"/>
        <v>2.4500120000000152</v>
      </c>
      <c r="BV980">
        <f t="shared" si="1220"/>
        <v>586.14665946666662</v>
      </c>
      <c r="BW980">
        <f t="shared" si="1221"/>
        <v>584.59880152380958</v>
      </c>
      <c r="BX980">
        <f t="shared" si="1222"/>
        <v>581.71908523636364</v>
      </c>
      <c r="BY980">
        <f t="shared" si="1223"/>
        <v>582.57380495238112</v>
      </c>
      <c r="BZ980">
        <f t="shared" si="1224"/>
        <v>595.09997599999997</v>
      </c>
      <c r="CA980">
        <f t="shared" si="1225"/>
        <v>557.20001200000002</v>
      </c>
      <c r="CB980">
        <f t="shared" si="1226"/>
        <v>580.08173488</v>
      </c>
      <c r="CC980">
        <f t="shared" si="1227"/>
        <v>574.73623680000003</v>
      </c>
      <c r="CD980">
        <f t="shared" si="1228"/>
        <v>582.56491108428565</v>
      </c>
      <c r="CE980">
        <f t="shared" si="1229"/>
        <v>573.80707013593997</v>
      </c>
      <c r="CF980">
        <f t="shared" si="1230"/>
        <v>594.20001200000002</v>
      </c>
      <c r="CG980">
        <f t="shared" si="1231"/>
        <v>595.09997599999997</v>
      </c>
      <c r="CH980">
        <f t="shared" si="1232"/>
        <v>576.75</v>
      </c>
    </row>
    <row r="981" spans="1:86">
      <c r="A981" s="1">
        <v>40905</v>
      </c>
      <c r="B981">
        <v>589.34997599999997</v>
      </c>
      <c r="C981">
        <v>591.77502400000003</v>
      </c>
      <c r="D981">
        <v>582.95001200000002</v>
      </c>
      <c r="E981">
        <v>584.59997599999997</v>
      </c>
      <c r="F981">
        <v>1197910</v>
      </c>
      <c r="G981">
        <f t="shared" si="1246"/>
        <v>-749976.69968495413</v>
      </c>
      <c r="H981">
        <f t="shared" ref="H981:H1044" si="1274">SUM(H980,G981)</f>
        <v>62457122.881792977</v>
      </c>
      <c r="I981">
        <f t="shared" si="1247"/>
        <v>587.16874699999994</v>
      </c>
      <c r="J981">
        <f t="shared" si="1254"/>
        <v>590.60624699999994</v>
      </c>
      <c r="K981">
        <f t="shared" si="1255"/>
        <v>569.30625899999995</v>
      </c>
      <c r="L981">
        <f t="shared" si="1256"/>
        <v>2</v>
      </c>
      <c r="M981">
        <f t="shared" si="1257"/>
        <v>8</v>
      </c>
      <c r="N981">
        <f t="shared" si="1258"/>
        <v>80</v>
      </c>
      <c r="O981">
        <f t="shared" si="1259"/>
        <v>20</v>
      </c>
      <c r="P981">
        <f t="shared" si="1234"/>
        <v>8.8250120000000152</v>
      </c>
      <c r="Q981">
        <f t="shared" si="1235"/>
        <v>7.1750480000000607</v>
      </c>
      <c r="R981">
        <f t="shared" si="1236"/>
        <v>1.6499639999999545</v>
      </c>
      <c r="S981">
        <f t="shared" si="1237"/>
        <v>8.8250120000000152</v>
      </c>
      <c r="T981">
        <f t="shared" si="1273"/>
        <v>14.935386067361122</v>
      </c>
      <c r="U981">
        <f t="shared" si="1238"/>
        <v>-2.7250360000000455</v>
      </c>
      <c r="V981">
        <f t="shared" si="1239"/>
        <v>3.2000120000000152</v>
      </c>
      <c r="W981">
        <f t="shared" si="1240"/>
        <v>0</v>
      </c>
      <c r="X981">
        <f t="shared" si="1241"/>
        <v>3.2000120000000152</v>
      </c>
      <c r="Y981">
        <f t="shared" si="1271"/>
        <v>2.8828961003548015</v>
      </c>
      <c r="Z981">
        <f t="shared" si="1272"/>
        <v>2.1605849149933856</v>
      </c>
      <c r="AA981">
        <f t="shared" si="1268"/>
        <v>19.302454502029285</v>
      </c>
      <c r="AB981">
        <f t="shared" si="1269"/>
        <v>14.466214031888974</v>
      </c>
      <c r="AC981">
        <f t="shared" si="1270"/>
        <v>14.321679474222226</v>
      </c>
      <c r="AD981">
        <f t="shared" si="1198"/>
        <v>18.067350403882063</v>
      </c>
      <c r="AE981">
        <f t="shared" si="1251"/>
        <v>584.58999040000003</v>
      </c>
      <c r="AF981">
        <f t="shared" si="1253"/>
        <v>583.71665466666661</v>
      </c>
      <c r="AG981">
        <f t="shared" si="1195"/>
        <v>582.26874699999985</v>
      </c>
      <c r="AH981">
        <f t="shared" si="1260"/>
        <v>580.51999519999993</v>
      </c>
      <c r="AI981">
        <f t="shared" si="1261"/>
        <v>597.86609786457382</v>
      </c>
      <c r="AJ981">
        <f t="shared" si="1262"/>
        <v>563.17389253542603</v>
      </c>
      <c r="AK981">
        <f t="shared" si="1263"/>
        <v>0.6176051150767321</v>
      </c>
      <c r="AL981">
        <f t="shared" si="1242"/>
        <v>-0.62607099004512368</v>
      </c>
      <c r="AM981">
        <f t="shared" si="1243"/>
        <v>-749976.69968495413</v>
      </c>
      <c r="AN981">
        <f t="shared" si="1196"/>
        <v>11953846.821885545</v>
      </c>
      <c r="AO981">
        <f t="shared" si="1197"/>
        <v>53872874</v>
      </c>
      <c r="AP981">
        <f t="shared" si="1199"/>
        <v>0.22188990366256578</v>
      </c>
      <c r="AQ981">
        <f t="shared" si="1200"/>
        <v>585.0297440233652</v>
      </c>
      <c r="AR981">
        <f t="shared" si="1201"/>
        <v>583.96827819753935</v>
      </c>
      <c r="AS981">
        <f t="shared" si="1202"/>
        <v>582.66031904816305</v>
      </c>
      <c r="AT981">
        <f t="shared" si="1203"/>
        <v>577.03400655092025</v>
      </c>
      <c r="AU981">
        <f t="shared" si="1204"/>
        <v>581.67286818192395</v>
      </c>
      <c r="AV981">
        <f t="shared" si="1205"/>
        <v>573.53983621500242</v>
      </c>
      <c r="AW981">
        <f t="shared" si="1206"/>
        <v>8.1330319669215214</v>
      </c>
      <c r="AX981">
        <f t="shared" si="1233"/>
        <v>8.780172370889634</v>
      </c>
      <c r="AY981">
        <f t="shared" si="1207"/>
        <v>-0.64714040396811257</v>
      </c>
      <c r="AZ981">
        <f t="shared" si="1244"/>
        <v>586.44167066666671</v>
      </c>
      <c r="BA981">
        <f t="shared" si="1245"/>
        <v>702504341.70830667</v>
      </c>
      <c r="BB981">
        <f t="shared" si="1248"/>
        <v>0</v>
      </c>
      <c r="BC981">
        <f t="shared" si="1249"/>
        <v>702504341.70830667</v>
      </c>
      <c r="BD981">
        <f t="shared" si="1264"/>
        <v>9590074210.8271847</v>
      </c>
      <c r="BE981">
        <f t="shared" si="1265"/>
        <v>11619220582.956684</v>
      </c>
      <c r="BF981">
        <f t="shared" si="1266"/>
        <v>0.82536295290702255</v>
      </c>
      <c r="BG981">
        <f t="shared" si="1267"/>
        <v>45.216374726602858</v>
      </c>
      <c r="BH981">
        <f t="shared" si="1208"/>
        <v>129319778</v>
      </c>
      <c r="BI981">
        <f t="shared" si="1209"/>
        <v>1.4180413379120012</v>
      </c>
      <c r="BJ981">
        <f t="shared" si="1250"/>
        <v>-612.5</v>
      </c>
      <c r="BK981">
        <f t="shared" si="1210"/>
        <v>-8.6904916843813657E-3</v>
      </c>
      <c r="BL981">
        <f t="shared" si="1211"/>
        <v>0.99130950831561859</v>
      </c>
      <c r="BM981">
        <f t="shared" si="1212"/>
        <v>9.1421988245276609</v>
      </c>
      <c r="BN981">
        <f t="shared" si="1213"/>
        <v>587.36251800000002</v>
      </c>
      <c r="BO981">
        <f t="shared" si="1252"/>
        <v>582.61749880000002</v>
      </c>
      <c r="BP981">
        <f t="shared" si="1214"/>
        <v>567.59081041176455</v>
      </c>
      <c r="BQ981">
        <f t="shared" si="1215"/>
        <v>15.02668838823547</v>
      </c>
      <c r="BR981">
        <f t="shared" si="1216"/>
        <v>-6.6500240000000304</v>
      </c>
      <c r="BS981">
        <f t="shared" si="1217"/>
        <v>5.6500240000000304</v>
      </c>
      <c r="BT981">
        <f t="shared" si="1218"/>
        <v>-3.1749879999999848</v>
      </c>
      <c r="BU981">
        <f t="shared" si="1219"/>
        <v>-0.5</v>
      </c>
      <c r="BV981">
        <f t="shared" si="1220"/>
        <v>586.49998799999992</v>
      </c>
      <c r="BW981">
        <f t="shared" si="1221"/>
        <v>585.70474990476191</v>
      </c>
      <c r="BX981">
        <f t="shared" si="1222"/>
        <v>582.3404453818182</v>
      </c>
      <c r="BY981">
        <f t="shared" si="1223"/>
        <v>582.97654081904761</v>
      </c>
      <c r="BZ981">
        <f t="shared" si="1224"/>
        <v>595.09997599999997</v>
      </c>
      <c r="CA981">
        <f t="shared" si="1225"/>
        <v>557.20001200000002</v>
      </c>
      <c r="CB981">
        <f t="shared" si="1226"/>
        <v>581.02299087999995</v>
      </c>
      <c r="CC981">
        <f t="shared" si="1227"/>
        <v>580.68755484444443</v>
      </c>
      <c r="CD981">
        <f t="shared" si="1228"/>
        <v>579.68305822952379</v>
      </c>
      <c r="CE981">
        <f t="shared" si="1229"/>
        <v>579.04879079028365</v>
      </c>
      <c r="CF981">
        <f t="shared" si="1230"/>
        <v>589.72497599999997</v>
      </c>
      <c r="CG981">
        <f t="shared" si="1231"/>
        <v>595</v>
      </c>
      <c r="CH981">
        <f t="shared" si="1232"/>
        <v>585</v>
      </c>
    </row>
    <row r="982" spans="1:86">
      <c r="A982" s="1">
        <v>40906</v>
      </c>
      <c r="B982">
        <v>581.75</v>
      </c>
      <c r="C982">
        <v>589.04998799999998</v>
      </c>
      <c r="D982">
        <v>579.75</v>
      </c>
      <c r="E982">
        <v>582.84997599999997</v>
      </c>
      <c r="F982">
        <v>1585728</v>
      </c>
      <c r="G982">
        <f t="shared" si="1246"/>
        <v>-528582.82034429291</v>
      </c>
      <c r="H982">
        <f t="shared" si="1274"/>
        <v>61928540.061448686</v>
      </c>
      <c r="I982">
        <f t="shared" si="1247"/>
        <v>583.34999100000005</v>
      </c>
      <c r="J982">
        <f t="shared" si="1254"/>
        <v>590.60624699999994</v>
      </c>
      <c r="K982">
        <f t="shared" si="1255"/>
        <v>569.30625899999995</v>
      </c>
      <c r="L982">
        <f t="shared" si="1256"/>
        <v>3</v>
      </c>
      <c r="M982">
        <f t="shared" si="1257"/>
        <v>9</v>
      </c>
      <c r="N982">
        <f t="shared" si="1258"/>
        <v>70</v>
      </c>
      <c r="O982">
        <f t="shared" si="1259"/>
        <v>10</v>
      </c>
      <c r="P982">
        <f t="shared" si="1234"/>
        <v>9.2999879999999848</v>
      </c>
      <c r="Q982">
        <f t="shared" si="1235"/>
        <v>6.2000120000000152</v>
      </c>
      <c r="R982">
        <f t="shared" si="1236"/>
        <v>3.0999759999999696</v>
      </c>
      <c r="S982">
        <f t="shared" si="1237"/>
        <v>9.2999879999999848</v>
      </c>
      <c r="T982">
        <f t="shared" si="1273"/>
        <v>14.532857633978184</v>
      </c>
      <c r="U982">
        <f t="shared" si="1238"/>
        <v>2.2000120000000152</v>
      </c>
      <c r="V982">
        <f t="shared" si="1239"/>
        <v>1.5</v>
      </c>
      <c r="W982">
        <f t="shared" si="1240"/>
        <v>2.2000120000000152</v>
      </c>
      <c r="X982">
        <f t="shared" si="1241"/>
        <v>0</v>
      </c>
      <c r="Y982">
        <f t="shared" si="1271"/>
        <v>2.8341186646151741</v>
      </c>
      <c r="Z982">
        <f t="shared" si="1272"/>
        <v>2.0062574210652864</v>
      </c>
      <c r="AA982">
        <f t="shared" si="1268"/>
        <v>19.501454813600692</v>
      </c>
      <c r="AB982">
        <f t="shared" si="1269"/>
        <v>13.80497539846951</v>
      </c>
      <c r="AC982">
        <f t="shared" si="1270"/>
        <v>17.103242163330926</v>
      </c>
      <c r="AD982">
        <f t="shared" si="1198"/>
        <v>16.728809051709487</v>
      </c>
      <c r="AE982">
        <f t="shared" si="1251"/>
        <v>585.98999040000001</v>
      </c>
      <c r="AF982">
        <f t="shared" si="1253"/>
        <v>584.29998799999998</v>
      </c>
      <c r="AG982">
        <f t="shared" ref="AG982:AG1045" si="1275">AVERAGE(E963:E982)</f>
        <v>583.52249459999985</v>
      </c>
      <c r="AH982">
        <f t="shared" si="1260"/>
        <v>579.67999279999981</v>
      </c>
      <c r="AI982">
        <f t="shared" si="1261"/>
        <v>595.62311622454058</v>
      </c>
      <c r="AJ982">
        <f t="shared" si="1262"/>
        <v>563.73686937545904</v>
      </c>
      <c r="AK982">
        <f t="shared" si="1263"/>
        <v>0.59941537538123491</v>
      </c>
      <c r="AL982">
        <f t="shared" si="1242"/>
        <v>-0.33333763441415737</v>
      </c>
      <c r="AM982">
        <f t="shared" si="1243"/>
        <v>-528582.82034429291</v>
      </c>
      <c r="AN982">
        <f t="shared" ref="AN982:AN1045" si="1276">SUM(AM963:AM982)</f>
        <v>9176306.4482229613</v>
      </c>
      <c r="AO982">
        <f t="shared" ref="AO982:AO1045" si="1277">SUM(F963:F982)</f>
        <v>51976904</v>
      </c>
      <c r="AP982">
        <f t="shared" si="1199"/>
        <v>0.17654584521276914</v>
      </c>
      <c r="AQ982">
        <f t="shared" si="1200"/>
        <v>584.28862289542099</v>
      </c>
      <c r="AR982">
        <f t="shared" si="1201"/>
        <v>582.92994733124067</v>
      </c>
      <c r="AS982">
        <f t="shared" si="1202"/>
        <v>582.69445729949371</v>
      </c>
      <c r="AT982">
        <f t="shared" si="1203"/>
        <v>577.5574438013374</v>
      </c>
      <c r="AU982">
        <f t="shared" si="1204"/>
        <v>581.84943435463538</v>
      </c>
      <c r="AV982">
        <f t="shared" si="1205"/>
        <v>574.19154599995227</v>
      </c>
      <c r="AW982">
        <f t="shared" si="1206"/>
        <v>7.6578883546831094</v>
      </c>
      <c r="AX982">
        <f t="shared" si="1233"/>
        <v>8.5557155676483294</v>
      </c>
      <c r="AY982">
        <f t="shared" si="1207"/>
        <v>-0.89782721296522006</v>
      </c>
      <c r="AZ982">
        <f t="shared" si="1244"/>
        <v>583.88332133333336</v>
      </c>
      <c r="BA982">
        <f t="shared" si="1245"/>
        <v>925880131.37126398</v>
      </c>
      <c r="BB982">
        <f t="shared" si="1248"/>
        <v>0</v>
      </c>
      <c r="BC982">
        <f t="shared" si="1249"/>
        <v>925880131.37126398</v>
      </c>
      <c r="BD982">
        <f t="shared" si="1264"/>
        <v>9590074210.8271847</v>
      </c>
      <c r="BE982">
        <f t="shared" si="1265"/>
        <v>10925755793.502522</v>
      </c>
      <c r="BF982">
        <f t="shared" si="1266"/>
        <v>0.87774927355875387</v>
      </c>
      <c r="BG982">
        <f t="shared" si="1267"/>
        <v>46.744753728234613</v>
      </c>
      <c r="BH982">
        <f t="shared" si="1208"/>
        <v>127734050</v>
      </c>
      <c r="BI982">
        <f t="shared" si="1209"/>
        <v>1.3336818363194338</v>
      </c>
      <c r="BJ982">
        <f t="shared" si="1250"/>
        <v>-275</v>
      </c>
      <c r="BK982">
        <f t="shared" si="1210"/>
        <v>-2.9934999518371518E-3</v>
      </c>
      <c r="BL982">
        <f t="shared" si="1211"/>
        <v>0.99700650004816282</v>
      </c>
      <c r="BM982">
        <f t="shared" si="1212"/>
        <v>8.402763839789948</v>
      </c>
      <c r="BN982">
        <f t="shared" si="1213"/>
        <v>584.39999399999999</v>
      </c>
      <c r="BO982">
        <f t="shared" si="1252"/>
        <v>584.59249879999993</v>
      </c>
      <c r="BP982">
        <f t="shared" si="1214"/>
        <v>568.2180157647058</v>
      </c>
      <c r="BQ982">
        <f t="shared" si="1215"/>
        <v>16.374483035294134</v>
      </c>
      <c r="BR982">
        <f t="shared" si="1216"/>
        <v>9.6999519999999393</v>
      </c>
      <c r="BS982">
        <f t="shared" si="1217"/>
        <v>13.59997599999997</v>
      </c>
      <c r="BT982">
        <f t="shared" si="1218"/>
        <v>-2.2250360000000455</v>
      </c>
      <c r="BU982">
        <f t="shared" si="1219"/>
        <v>-6.5250240000000304</v>
      </c>
      <c r="BV982">
        <f t="shared" si="1220"/>
        <v>585.91998319999993</v>
      </c>
      <c r="BW982">
        <f t="shared" si="1221"/>
        <v>585.45712742857143</v>
      </c>
      <c r="BX982">
        <f t="shared" si="1222"/>
        <v>582.76407825454532</v>
      </c>
      <c r="BY982">
        <f t="shared" si="1223"/>
        <v>583.03189596190464</v>
      </c>
      <c r="BZ982">
        <f t="shared" si="1224"/>
        <v>595.09997599999997</v>
      </c>
      <c r="CA982">
        <f t="shared" si="1225"/>
        <v>557.20001200000002</v>
      </c>
      <c r="CB982">
        <f t="shared" si="1226"/>
        <v>585.04550168000003</v>
      </c>
      <c r="CC982">
        <f t="shared" si="1227"/>
        <v>581.56915706666666</v>
      </c>
      <c r="CD982">
        <f t="shared" si="1228"/>
        <v>575.13108411587291</v>
      </c>
      <c r="CE982">
        <f t="shared" si="1229"/>
        <v>583.2788919980693</v>
      </c>
      <c r="CF982">
        <f t="shared" si="1230"/>
        <v>584.59997599999997</v>
      </c>
      <c r="CG982">
        <f t="shared" si="1231"/>
        <v>591.77502400000003</v>
      </c>
      <c r="CH982">
        <f t="shared" si="1232"/>
        <v>582.95001200000002</v>
      </c>
    </row>
    <row r="983" spans="1:86">
      <c r="A983" s="1">
        <v>40907</v>
      </c>
      <c r="B983">
        <v>589</v>
      </c>
      <c r="C983">
        <v>591.25</v>
      </c>
      <c r="D983">
        <v>578.25</v>
      </c>
      <c r="E983">
        <v>580.32501200000002</v>
      </c>
      <c r="F983">
        <v>1545410</v>
      </c>
      <c r="G983">
        <f t="shared" si="1246"/>
        <v>-1052064.723858458</v>
      </c>
      <c r="H983">
        <f t="shared" si="1274"/>
        <v>60876475.337590225</v>
      </c>
      <c r="I983">
        <f t="shared" si="1247"/>
        <v>584.70625300000006</v>
      </c>
      <c r="J983">
        <f t="shared" si="1254"/>
        <v>590.60624699999994</v>
      </c>
      <c r="K983">
        <f t="shared" si="1255"/>
        <v>569.30625899999995</v>
      </c>
      <c r="L983">
        <f t="shared" si="1256"/>
        <v>4</v>
      </c>
      <c r="M983">
        <f t="shared" si="1257"/>
        <v>10</v>
      </c>
      <c r="N983">
        <f t="shared" si="1258"/>
        <v>60</v>
      </c>
      <c r="O983">
        <f t="shared" si="1259"/>
        <v>0</v>
      </c>
      <c r="P983">
        <f t="shared" si="1234"/>
        <v>13</v>
      </c>
      <c r="Q983">
        <f t="shared" si="1235"/>
        <v>10.924987999999985</v>
      </c>
      <c r="R983">
        <f t="shared" si="1236"/>
        <v>2.0750120000000152</v>
      </c>
      <c r="S983">
        <f t="shared" si="1237"/>
        <v>13</v>
      </c>
      <c r="T983">
        <f t="shared" si="1273"/>
        <v>14.423367802979742</v>
      </c>
      <c r="U983">
        <f t="shared" si="1238"/>
        <v>1.7249759999999696</v>
      </c>
      <c r="V983">
        <f t="shared" si="1239"/>
        <v>1.75</v>
      </c>
      <c r="W983">
        <f t="shared" si="1240"/>
        <v>0</v>
      </c>
      <c r="X983">
        <f t="shared" si="1241"/>
        <v>1.75</v>
      </c>
      <c r="Y983">
        <f t="shared" si="1271"/>
        <v>2.6316816171426618</v>
      </c>
      <c r="Z983">
        <f t="shared" si="1272"/>
        <v>1.9879533195606229</v>
      </c>
      <c r="AA983">
        <f t="shared" si="1268"/>
        <v>18.2459579003385</v>
      </c>
      <c r="AB983">
        <f t="shared" si="1269"/>
        <v>13.78286504730143</v>
      </c>
      <c r="AC983">
        <f t="shared" si="1270"/>
        <v>13.934614020419181</v>
      </c>
      <c r="AD983">
        <f t="shared" si="1198"/>
        <v>14.978835771965496</v>
      </c>
      <c r="AE983">
        <f t="shared" si="1251"/>
        <v>586.33999040000003</v>
      </c>
      <c r="AF983">
        <f t="shared" si="1253"/>
        <v>585.04582733333336</v>
      </c>
      <c r="AG983">
        <f t="shared" si="1275"/>
        <v>584.16874399999983</v>
      </c>
      <c r="AH983">
        <f t="shared" si="1260"/>
        <v>580.39749159999997</v>
      </c>
      <c r="AI983">
        <f t="shared" si="1261"/>
        <v>595.73483782785354</v>
      </c>
      <c r="AJ983">
        <f t="shared" si="1262"/>
        <v>565.06014537214639</v>
      </c>
      <c r="AK983">
        <f t="shared" si="1263"/>
        <v>0.49763715316446583</v>
      </c>
      <c r="AL983">
        <f t="shared" si="1242"/>
        <v>-0.68076738461538233</v>
      </c>
      <c r="AM983">
        <f t="shared" si="1243"/>
        <v>-1052064.723858458</v>
      </c>
      <c r="AN983">
        <f t="shared" si="1276"/>
        <v>8696016.4040344059</v>
      </c>
      <c r="AO983">
        <f t="shared" si="1277"/>
        <v>51040866</v>
      </c>
      <c r="AP983">
        <f t="shared" si="1199"/>
        <v>0.17037360620085101</v>
      </c>
      <c r="AQ983">
        <f t="shared" si="1200"/>
        <v>582.9409951909779</v>
      </c>
      <c r="AR983">
        <f t="shared" si="1201"/>
        <v>584.74540892183711</v>
      </c>
      <c r="AS983">
        <f t="shared" si="1202"/>
        <v>582.26795714558489</v>
      </c>
      <c r="AT983">
        <f t="shared" si="1203"/>
        <v>577.80652493921707</v>
      </c>
      <c r="AU983">
        <f t="shared" si="1204"/>
        <v>581.62077100144006</v>
      </c>
      <c r="AV983">
        <f t="shared" si="1205"/>
        <v>574.62088861995562</v>
      </c>
      <c r="AW983">
        <f t="shared" si="1206"/>
        <v>6.99988238148444</v>
      </c>
      <c r="AX983">
        <f t="shared" si="1233"/>
        <v>8.2445489304155508</v>
      </c>
      <c r="AY983">
        <f t="shared" si="1207"/>
        <v>-1.2446665489311108</v>
      </c>
      <c r="AZ983">
        <f t="shared" si="1244"/>
        <v>583.27500399999997</v>
      </c>
      <c r="BA983">
        <f t="shared" si="1245"/>
        <v>901399023.93163991</v>
      </c>
      <c r="BB983">
        <f t="shared" si="1248"/>
        <v>0</v>
      </c>
      <c r="BC983">
        <f t="shared" si="1249"/>
        <v>901399023.93163991</v>
      </c>
      <c r="BD983">
        <f t="shared" si="1264"/>
        <v>7726186448.4545441</v>
      </c>
      <c r="BE983">
        <f t="shared" si="1265"/>
        <v>11827154817.434162</v>
      </c>
      <c r="BF983">
        <f t="shared" si="1266"/>
        <v>0.65325824914928265</v>
      </c>
      <c r="BG983">
        <f t="shared" si="1267"/>
        <v>39.513382103820128</v>
      </c>
      <c r="BH983">
        <f t="shared" si="1208"/>
        <v>126188640</v>
      </c>
      <c r="BI983">
        <f t="shared" si="1209"/>
        <v>1.218174020491281</v>
      </c>
      <c r="BJ983">
        <f t="shared" si="1250"/>
        <v>-352.49639999999545</v>
      </c>
      <c r="BK983">
        <f t="shared" si="1210"/>
        <v>-4.3320993462646288E-3</v>
      </c>
      <c r="BL983">
        <f t="shared" si="1211"/>
        <v>0.99566790065373534</v>
      </c>
      <c r="BM983">
        <f t="shared" si="1212"/>
        <v>8.0834912237688243</v>
      </c>
      <c r="BN983">
        <f t="shared" si="1213"/>
        <v>584.75</v>
      </c>
      <c r="BO983">
        <f t="shared" si="1252"/>
        <v>586.48749999999995</v>
      </c>
      <c r="BP983">
        <f t="shared" si="1214"/>
        <v>568.88529517647055</v>
      </c>
      <c r="BQ983">
        <f t="shared" si="1215"/>
        <v>17.602204823529405</v>
      </c>
      <c r="BR983">
        <f t="shared" si="1216"/>
        <v>8.5</v>
      </c>
      <c r="BS983">
        <f t="shared" si="1217"/>
        <v>21.049987999999985</v>
      </c>
      <c r="BT983">
        <f t="shared" si="1218"/>
        <v>12.549987999999985</v>
      </c>
      <c r="BU983">
        <f t="shared" si="1219"/>
        <v>19.5</v>
      </c>
      <c r="BV983">
        <f t="shared" si="1220"/>
        <v>584.03165706666675</v>
      </c>
      <c r="BW983">
        <f t="shared" si="1221"/>
        <v>584.32141999999999</v>
      </c>
      <c r="BX983">
        <f t="shared" si="1222"/>
        <v>582.88135447272725</v>
      </c>
      <c r="BY983">
        <f t="shared" si="1223"/>
        <v>582.72737380952367</v>
      </c>
      <c r="BZ983">
        <f t="shared" si="1224"/>
        <v>595.09997599999997</v>
      </c>
      <c r="CA983">
        <f t="shared" si="1225"/>
        <v>557.20001200000002</v>
      </c>
      <c r="CB983">
        <f t="shared" si="1226"/>
        <v>589.97091054666669</v>
      </c>
      <c r="CC983">
        <f t="shared" si="1227"/>
        <v>585.04555595555564</v>
      </c>
      <c r="CD983">
        <f t="shared" si="1228"/>
        <v>575.96776442888893</v>
      </c>
      <c r="CE983">
        <f t="shared" si="1229"/>
        <v>586.82155503072386</v>
      </c>
      <c r="CF983">
        <f t="shared" si="1230"/>
        <v>582.84997599999997</v>
      </c>
      <c r="CG983">
        <f t="shared" si="1231"/>
        <v>589.04998799999998</v>
      </c>
      <c r="CH983">
        <f t="shared" si="1232"/>
        <v>579.75</v>
      </c>
    </row>
    <row r="984" spans="1:86">
      <c r="A984" s="1">
        <v>40910</v>
      </c>
      <c r="B984">
        <v>580.5</v>
      </c>
      <c r="C984">
        <v>592.97497599999997</v>
      </c>
      <c r="D984">
        <v>576.5</v>
      </c>
      <c r="E984">
        <v>589.29998799999998</v>
      </c>
      <c r="F984">
        <v>2248542</v>
      </c>
      <c r="G984">
        <f t="shared" si="1246"/>
        <v>1245400.6458036744</v>
      </c>
      <c r="H984">
        <f t="shared" si="1274"/>
        <v>62121875.9833939</v>
      </c>
      <c r="I984">
        <f t="shared" si="1247"/>
        <v>584.81874100000005</v>
      </c>
      <c r="J984">
        <f t="shared" si="1254"/>
        <v>590.60624699999994</v>
      </c>
      <c r="K984">
        <f t="shared" si="1255"/>
        <v>569.75624100000005</v>
      </c>
      <c r="L984">
        <f t="shared" si="1256"/>
        <v>5</v>
      </c>
      <c r="M984">
        <f t="shared" si="1257"/>
        <v>10</v>
      </c>
      <c r="N984">
        <f t="shared" si="1258"/>
        <v>50</v>
      </c>
      <c r="O984">
        <f t="shared" si="1259"/>
        <v>0</v>
      </c>
      <c r="P984">
        <f t="shared" si="1234"/>
        <v>16.47497599999997</v>
      </c>
      <c r="Q984">
        <f t="shared" si="1235"/>
        <v>3.6749879999999848</v>
      </c>
      <c r="R984">
        <f t="shared" si="1236"/>
        <v>12.799987999999985</v>
      </c>
      <c r="S984">
        <f t="shared" si="1237"/>
        <v>16.47497599999997</v>
      </c>
      <c r="T984">
        <f t="shared" si="1273"/>
        <v>14.569911245624043</v>
      </c>
      <c r="U984">
        <f t="shared" si="1238"/>
        <v>11.975036000000046</v>
      </c>
      <c r="V984">
        <f t="shared" si="1239"/>
        <v>-13.5</v>
      </c>
      <c r="W984">
        <f t="shared" si="1240"/>
        <v>11.975036000000046</v>
      </c>
      <c r="X984">
        <f t="shared" si="1241"/>
        <v>0</v>
      </c>
      <c r="Y984">
        <f t="shared" si="1271"/>
        <v>3.2990640730610465</v>
      </c>
      <c r="Z984">
        <f t="shared" si="1272"/>
        <v>1.8459566538777212</v>
      </c>
      <c r="AA984">
        <f t="shared" si="1268"/>
        <v>22.642993615022153</v>
      </c>
      <c r="AB984">
        <f t="shared" si="1269"/>
        <v>12.669649270733476</v>
      </c>
      <c r="AC984">
        <f t="shared" si="1270"/>
        <v>28.242984747855598</v>
      </c>
      <c r="AD984">
        <f t="shared" si="1198"/>
        <v>14.250888972752676</v>
      </c>
      <c r="AE984">
        <f t="shared" si="1251"/>
        <v>585.35998559999985</v>
      </c>
      <c r="AF984">
        <f t="shared" si="1253"/>
        <v>586.83332333333328</v>
      </c>
      <c r="AG984">
        <f t="shared" si="1275"/>
        <v>584.18374339999991</v>
      </c>
      <c r="AH984">
        <f t="shared" si="1260"/>
        <v>582.14498920000005</v>
      </c>
      <c r="AI984">
        <f t="shared" si="1261"/>
        <v>597.15585233736135</v>
      </c>
      <c r="AJ984">
        <f t="shared" si="1262"/>
        <v>567.13412606263876</v>
      </c>
      <c r="AK984">
        <f t="shared" si="1263"/>
        <v>0.73832736114259445</v>
      </c>
      <c r="AL984">
        <f t="shared" si="1242"/>
        <v>0.55387030609331489</v>
      </c>
      <c r="AM984">
        <f t="shared" si="1243"/>
        <v>1245400.6458036744</v>
      </c>
      <c r="AN984">
        <f t="shared" si="1276"/>
        <v>6975513.1424176795</v>
      </c>
      <c r="AO984">
        <f t="shared" si="1277"/>
        <v>49320542</v>
      </c>
      <c r="AP984">
        <f t="shared" si="1199"/>
        <v>0.1414322077486026</v>
      </c>
      <c r="AQ984">
        <f t="shared" si="1200"/>
        <v>585.10305274604536</v>
      </c>
      <c r="AR984">
        <f t="shared" si="1201"/>
        <v>588.75096395911351</v>
      </c>
      <c r="AS984">
        <f t="shared" si="1202"/>
        <v>583.53372269937961</v>
      </c>
      <c r="AT984">
        <f t="shared" si="1203"/>
        <v>578.84093661468751</v>
      </c>
      <c r="AU984">
        <f t="shared" si="1204"/>
        <v>582.77265355122404</v>
      </c>
      <c r="AV984">
        <f t="shared" si="1205"/>
        <v>575.64842557655868</v>
      </c>
      <c r="AW984">
        <f t="shared" si="1206"/>
        <v>7.1242279746653594</v>
      </c>
      <c r="AX984">
        <f t="shared" si="1233"/>
        <v>8.0204847392655125</v>
      </c>
      <c r="AY984">
        <f t="shared" si="1207"/>
        <v>-0.89625676460015313</v>
      </c>
      <c r="AZ984">
        <f t="shared" si="1244"/>
        <v>586.25832133333336</v>
      </c>
      <c r="BA984">
        <f t="shared" si="1245"/>
        <v>1318226458.367496</v>
      </c>
      <c r="BB984">
        <f t="shared" si="1248"/>
        <v>1318226458.367496</v>
      </c>
      <c r="BC984">
        <f t="shared" si="1249"/>
        <v>0</v>
      </c>
      <c r="BD984">
        <f t="shared" si="1264"/>
        <v>7111195727.5720406</v>
      </c>
      <c r="BE984">
        <f t="shared" si="1265"/>
        <v>11827154817.434162</v>
      </c>
      <c r="BF984">
        <f t="shared" si="1266"/>
        <v>0.60126005259435478</v>
      </c>
      <c r="BG984">
        <f t="shared" si="1267"/>
        <v>37.549182071968623</v>
      </c>
      <c r="BH984">
        <f t="shared" si="1208"/>
        <v>128437182</v>
      </c>
      <c r="BI984">
        <f t="shared" si="1209"/>
        <v>1.2376005315275318</v>
      </c>
      <c r="BJ984">
        <f t="shared" si="1250"/>
        <v>797.49759999999696</v>
      </c>
      <c r="BK984">
        <f t="shared" si="1210"/>
        <v>1.5465430257898257E-2</v>
      </c>
      <c r="BL984">
        <f t="shared" si="1211"/>
        <v>1.0154654302578983</v>
      </c>
      <c r="BM984">
        <f t="shared" si="1212"/>
        <v>7.9114195265237006</v>
      </c>
      <c r="BN984">
        <f t="shared" si="1213"/>
        <v>584.73748799999998</v>
      </c>
      <c r="BO984">
        <f t="shared" si="1252"/>
        <v>586.25</v>
      </c>
      <c r="BP984">
        <f t="shared" si="1214"/>
        <v>569.31507423529411</v>
      </c>
      <c r="BQ984">
        <f t="shared" si="1215"/>
        <v>16.934925764705895</v>
      </c>
      <c r="BR984">
        <f t="shared" si="1216"/>
        <v>22.625</v>
      </c>
      <c r="BS984">
        <f t="shared" si="1217"/>
        <v>12.375</v>
      </c>
      <c r="BT984">
        <f t="shared" si="1218"/>
        <v>17.424987999999985</v>
      </c>
      <c r="BU984">
        <f t="shared" si="1219"/>
        <v>7.8250120000000152</v>
      </c>
      <c r="BV984">
        <f t="shared" si="1220"/>
        <v>585.01832293333325</v>
      </c>
      <c r="BW984">
        <f t="shared" si="1221"/>
        <v>585.53689447619047</v>
      </c>
      <c r="BX984">
        <f t="shared" si="1222"/>
        <v>584.49999018181813</v>
      </c>
      <c r="BY984">
        <f t="shared" si="1223"/>
        <v>583.21606371428572</v>
      </c>
      <c r="BZ984">
        <f t="shared" si="1224"/>
        <v>595.09997599999997</v>
      </c>
      <c r="CA984">
        <f t="shared" si="1225"/>
        <v>561.22497599999997</v>
      </c>
      <c r="CB984">
        <f t="shared" si="1226"/>
        <v>586.46947971999987</v>
      </c>
      <c r="CC984">
        <f t="shared" si="1227"/>
        <v>589.44797934444443</v>
      </c>
      <c r="CD984">
        <f t="shared" si="1228"/>
        <v>577.46726416904767</v>
      </c>
      <c r="CE984">
        <f t="shared" si="1229"/>
        <v>586.48503767204352</v>
      </c>
      <c r="CF984">
        <f t="shared" si="1230"/>
        <v>580.32501200000002</v>
      </c>
      <c r="CG984">
        <f t="shared" si="1231"/>
        <v>591.25</v>
      </c>
      <c r="CH984">
        <f t="shared" si="1232"/>
        <v>578.25</v>
      </c>
    </row>
    <row r="985" spans="1:86">
      <c r="A985" s="1">
        <v>40911</v>
      </c>
      <c r="B985">
        <v>591.625</v>
      </c>
      <c r="C985">
        <v>604.95001200000002</v>
      </c>
      <c r="D985">
        <v>590</v>
      </c>
      <c r="E985">
        <v>598.79998799999998</v>
      </c>
      <c r="F985">
        <v>2708884</v>
      </c>
      <c r="G985">
        <f t="shared" si="1246"/>
        <v>480163.16509818647</v>
      </c>
      <c r="H985">
        <f t="shared" si="1274"/>
        <v>62602039.148492083</v>
      </c>
      <c r="I985">
        <f t="shared" si="1247"/>
        <v>596.34375</v>
      </c>
      <c r="J985">
        <f t="shared" si="1254"/>
        <v>596.34375</v>
      </c>
      <c r="K985">
        <f t="shared" si="1255"/>
        <v>574.64373799999998</v>
      </c>
      <c r="L985">
        <f t="shared" si="1256"/>
        <v>1</v>
      </c>
      <c r="M985">
        <f t="shared" si="1257"/>
        <v>10</v>
      </c>
      <c r="N985">
        <f t="shared" si="1258"/>
        <v>90</v>
      </c>
      <c r="O985">
        <f t="shared" si="1259"/>
        <v>0</v>
      </c>
      <c r="P985">
        <f t="shared" si="1234"/>
        <v>14.950012000000015</v>
      </c>
      <c r="Q985">
        <f t="shared" si="1235"/>
        <v>6.1500240000000304</v>
      </c>
      <c r="R985">
        <f t="shared" si="1236"/>
        <v>8.7999879999999848</v>
      </c>
      <c r="S985">
        <f t="shared" si="1237"/>
        <v>14.950012000000015</v>
      </c>
      <c r="T985">
        <f t="shared" si="1273"/>
        <v>14.597061299508042</v>
      </c>
      <c r="U985">
        <f t="shared" si="1238"/>
        <v>-2.4500120000000152</v>
      </c>
      <c r="V985">
        <f t="shared" si="1239"/>
        <v>5.3499759999999696</v>
      </c>
      <c r="W985">
        <f t="shared" si="1240"/>
        <v>0</v>
      </c>
      <c r="X985">
        <f t="shared" si="1241"/>
        <v>5.3499759999999696</v>
      </c>
      <c r="Y985">
        <f t="shared" si="1271"/>
        <v>3.0634166392709719</v>
      </c>
      <c r="Z985">
        <f t="shared" si="1272"/>
        <v>2.0962437500293105</v>
      </c>
      <c r="AA985">
        <f t="shared" si="1268"/>
        <v>20.986529935133021</v>
      </c>
      <c r="AB985">
        <f t="shared" si="1269"/>
        <v>14.360724443213508</v>
      </c>
      <c r="AC985">
        <f t="shared" si="1270"/>
        <v>18.744894358692914</v>
      </c>
      <c r="AD985">
        <f t="shared" si="1198"/>
        <v>13.780476908350996</v>
      </c>
      <c r="AE985">
        <f t="shared" si="1251"/>
        <v>587.17498799999998</v>
      </c>
      <c r="AF985">
        <f t="shared" si="1253"/>
        <v>587.59998599999983</v>
      </c>
      <c r="AG985">
        <f t="shared" si="1275"/>
        <v>584.59999399999992</v>
      </c>
      <c r="AH985">
        <f t="shared" si="1260"/>
        <v>585.35748919999992</v>
      </c>
      <c r="AI985">
        <f t="shared" si="1261"/>
        <v>599.47388414661395</v>
      </c>
      <c r="AJ985">
        <f t="shared" si="1262"/>
        <v>571.24109425338588</v>
      </c>
      <c r="AK985">
        <f t="shared" si="1263"/>
        <v>0.9761307278110829</v>
      </c>
      <c r="AL985">
        <f t="shared" si="1242"/>
        <v>0.17725497477861232</v>
      </c>
      <c r="AM985">
        <f t="shared" si="1243"/>
        <v>480163.16509818647</v>
      </c>
      <c r="AN985">
        <f t="shared" si="1276"/>
        <v>6348152.9510478443</v>
      </c>
      <c r="AO985">
        <f t="shared" si="1277"/>
        <v>50498950</v>
      </c>
      <c r="AP985">
        <f t="shared" si="1199"/>
        <v>0.12570861277408429</v>
      </c>
      <c r="AQ985">
        <f t="shared" si="1200"/>
        <v>589.7600107323899</v>
      </c>
      <c r="AR985">
        <f t="shared" si="1201"/>
        <v>588.10943923076616</v>
      </c>
      <c r="AS985">
        <f t="shared" si="1202"/>
        <v>586.28165045349124</v>
      </c>
      <c r="AT985">
        <f t="shared" si="1203"/>
        <v>580.63725123936558</v>
      </c>
      <c r="AU985">
        <f t="shared" si="1204"/>
        <v>585.17675371854045</v>
      </c>
      <c r="AV985">
        <f t="shared" si="1205"/>
        <v>577.26903494619955</v>
      </c>
      <c r="AW985">
        <f t="shared" si="1206"/>
        <v>7.9077187723408997</v>
      </c>
      <c r="AX985">
        <f t="shared" si="1233"/>
        <v>7.99793154588059</v>
      </c>
      <c r="AY985">
        <f t="shared" si="1207"/>
        <v>-9.0212773539690261E-2</v>
      </c>
      <c r="AZ985">
        <f t="shared" si="1244"/>
        <v>597.91666666666663</v>
      </c>
      <c r="BA985">
        <f t="shared" si="1245"/>
        <v>1619686891.6666665</v>
      </c>
      <c r="BB985">
        <f t="shared" si="1248"/>
        <v>1619686891.6666665</v>
      </c>
      <c r="BC985">
        <f t="shared" si="1249"/>
        <v>0</v>
      </c>
      <c r="BD985">
        <f t="shared" si="1264"/>
        <v>8730882619.2387066</v>
      </c>
      <c r="BE985">
        <f t="shared" si="1265"/>
        <v>9852102345.0035686</v>
      </c>
      <c r="BF985">
        <f t="shared" si="1266"/>
        <v>0.88619487633180327</v>
      </c>
      <c r="BG985">
        <f t="shared" si="1267"/>
        <v>46.983208758113044</v>
      </c>
      <c r="BH985">
        <f t="shared" si="1208"/>
        <v>131146066</v>
      </c>
      <c r="BI985">
        <f t="shared" si="1209"/>
        <v>1.3698498089504982</v>
      </c>
      <c r="BJ985">
        <f t="shared" si="1250"/>
        <v>850</v>
      </c>
      <c r="BK985">
        <f t="shared" si="1210"/>
        <v>1.6120821641693296E-2</v>
      </c>
      <c r="BL985">
        <f t="shared" si="1211"/>
        <v>1.0161208216416933</v>
      </c>
      <c r="BM985">
        <f t="shared" si="1212"/>
        <v>7.4399933969659306</v>
      </c>
      <c r="BN985">
        <f t="shared" si="1213"/>
        <v>597.47500600000001</v>
      </c>
      <c r="BO985">
        <f t="shared" si="1252"/>
        <v>587.74500120000005</v>
      </c>
      <c r="BP985">
        <f t="shared" si="1214"/>
        <v>570.27794241176468</v>
      </c>
      <c r="BQ985">
        <f t="shared" si="1215"/>
        <v>17.467058788235363</v>
      </c>
      <c r="BR985">
        <f t="shared" si="1216"/>
        <v>19.450012000000015</v>
      </c>
      <c r="BS985">
        <f t="shared" si="1217"/>
        <v>28.77502400000003</v>
      </c>
      <c r="BT985">
        <f t="shared" si="1218"/>
        <v>21.950012000000015</v>
      </c>
      <c r="BU985">
        <f t="shared" si="1219"/>
        <v>16.625</v>
      </c>
      <c r="BV985">
        <f t="shared" si="1220"/>
        <v>589.49832373333322</v>
      </c>
      <c r="BW985">
        <f t="shared" si="1221"/>
        <v>588.95594152380943</v>
      </c>
      <c r="BX985">
        <f t="shared" si="1222"/>
        <v>587.52817178181817</v>
      </c>
      <c r="BY985">
        <f t="shared" si="1223"/>
        <v>584.60808700952384</v>
      </c>
      <c r="BZ985">
        <f t="shared" si="1224"/>
        <v>604.95001200000002</v>
      </c>
      <c r="CA985">
        <f t="shared" si="1225"/>
        <v>561.22497599999997</v>
      </c>
      <c r="CB985">
        <f t="shared" si="1226"/>
        <v>584.4720665333333</v>
      </c>
      <c r="CC985">
        <f t="shared" si="1227"/>
        <v>586.65789743333323</v>
      </c>
      <c r="CD985">
        <f t="shared" si="1228"/>
        <v>582.01239044174599</v>
      </c>
      <c r="CE985">
        <f t="shared" si="1229"/>
        <v>585.80507939880408</v>
      </c>
      <c r="CF985">
        <f t="shared" si="1230"/>
        <v>589.29998799999998</v>
      </c>
      <c r="CG985">
        <f t="shared" si="1231"/>
        <v>592.97497599999997</v>
      </c>
      <c r="CH985">
        <f t="shared" si="1232"/>
        <v>576.5</v>
      </c>
    </row>
    <row r="986" spans="1:86">
      <c r="A986" s="1">
        <v>40912</v>
      </c>
      <c r="B986">
        <v>602.45001200000002</v>
      </c>
      <c r="C986">
        <v>602.5</v>
      </c>
      <c r="D986">
        <v>584.65002400000003</v>
      </c>
      <c r="E986">
        <v>586.5</v>
      </c>
      <c r="F986">
        <v>2386770</v>
      </c>
      <c r="G986">
        <f t="shared" si="1246"/>
        <v>-1892039.1143652031</v>
      </c>
      <c r="H986">
        <f t="shared" si="1274"/>
        <v>60710000.034126878</v>
      </c>
      <c r="I986">
        <f t="shared" si="1247"/>
        <v>594.02500899999995</v>
      </c>
      <c r="J986">
        <f t="shared" si="1254"/>
        <v>596.34375</v>
      </c>
      <c r="K986">
        <f t="shared" si="1255"/>
        <v>575.22499100000005</v>
      </c>
      <c r="L986">
        <f t="shared" si="1256"/>
        <v>2</v>
      </c>
      <c r="M986">
        <f t="shared" si="1257"/>
        <v>10</v>
      </c>
      <c r="N986">
        <f t="shared" si="1258"/>
        <v>80</v>
      </c>
      <c r="O986">
        <f t="shared" si="1259"/>
        <v>0</v>
      </c>
      <c r="P986">
        <f t="shared" si="1234"/>
        <v>17.84997599999997</v>
      </c>
      <c r="Q986">
        <f t="shared" si="1235"/>
        <v>16</v>
      </c>
      <c r="R986">
        <f t="shared" si="1236"/>
        <v>1.8499759999999696</v>
      </c>
      <c r="S986">
        <f t="shared" si="1237"/>
        <v>17.84997599999997</v>
      </c>
      <c r="T986">
        <f t="shared" si="1273"/>
        <v>14.829412349543178</v>
      </c>
      <c r="U986">
        <f t="shared" si="1238"/>
        <v>-10</v>
      </c>
      <c r="V986">
        <f t="shared" si="1239"/>
        <v>0.97503600000004553</v>
      </c>
      <c r="W986">
        <f t="shared" si="1240"/>
        <v>0</v>
      </c>
      <c r="X986">
        <f t="shared" si="1241"/>
        <v>0.97503600000004553</v>
      </c>
      <c r="Y986">
        <f t="shared" si="1271"/>
        <v>2.8446011650373313</v>
      </c>
      <c r="Z986">
        <f t="shared" si="1272"/>
        <v>2.0161574821700774</v>
      </c>
      <c r="AA986">
        <f t="shared" si="1268"/>
        <v>19.182157040261679</v>
      </c>
      <c r="AB986">
        <f t="shared" si="1269"/>
        <v>13.595666737476522</v>
      </c>
      <c r="AC986">
        <f t="shared" si="1270"/>
        <v>17.043505818648484</v>
      </c>
      <c r="AD986">
        <f t="shared" si="1198"/>
        <v>14.339995898403666</v>
      </c>
      <c r="AE986">
        <f t="shared" si="1251"/>
        <v>587.55499280000004</v>
      </c>
      <c r="AF986">
        <f t="shared" si="1253"/>
        <v>587.06248999999991</v>
      </c>
      <c r="AG986">
        <f t="shared" si="1275"/>
        <v>584.43624279999995</v>
      </c>
      <c r="AH986">
        <f t="shared" si="1260"/>
        <v>586.07249159999992</v>
      </c>
      <c r="AI986">
        <f t="shared" si="1261"/>
        <v>599.61183201943709</v>
      </c>
      <c r="AJ986">
        <f t="shared" si="1262"/>
        <v>572.53315118056275</v>
      </c>
      <c r="AK986">
        <f t="shared" si="1263"/>
        <v>0.51578763760848889</v>
      </c>
      <c r="AL986">
        <f t="shared" si="1242"/>
        <v>-0.7927194972138929</v>
      </c>
      <c r="AM986">
        <f t="shared" si="1243"/>
        <v>-1892039.1143652031</v>
      </c>
      <c r="AN986">
        <f t="shared" si="1276"/>
        <v>5467337.7262547091</v>
      </c>
      <c r="AO986">
        <f t="shared" si="1277"/>
        <v>50248298</v>
      </c>
      <c r="AP986">
        <f t="shared" si="1199"/>
        <v>0.10880642616501576</v>
      </c>
      <c r="AQ986">
        <f t="shared" si="1200"/>
        <v>588.65160708337737</v>
      </c>
      <c r="AR986">
        <f t="shared" si="1201"/>
        <v>587.50824904999786</v>
      </c>
      <c r="AS986">
        <f t="shared" si="1202"/>
        <v>586.32095337186286</v>
      </c>
      <c r="AT986">
        <f t="shared" si="1203"/>
        <v>581.16489862782271</v>
      </c>
      <c r="AU986">
        <f t="shared" si="1204"/>
        <v>585.37524066075935</v>
      </c>
      <c r="AV986">
        <f t="shared" si="1205"/>
        <v>577.91520249996563</v>
      </c>
      <c r="AW986">
        <f t="shared" si="1206"/>
        <v>7.4600381607937152</v>
      </c>
      <c r="AX986">
        <f t="shared" si="1233"/>
        <v>7.8903528688632152</v>
      </c>
      <c r="AY986">
        <f t="shared" si="1207"/>
        <v>-0.43031470806950001</v>
      </c>
      <c r="AZ986">
        <f t="shared" si="1244"/>
        <v>591.21667466666668</v>
      </c>
      <c r="BA986">
        <f t="shared" si="1245"/>
        <v>1411098222.5941601</v>
      </c>
      <c r="BB986">
        <f t="shared" si="1248"/>
        <v>0</v>
      </c>
      <c r="BC986">
        <f t="shared" si="1249"/>
        <v>1411098222.5941601</v>
      </c>
      <c r="BD986">
        <f t="shared" si="1264"/>
        <v>8730882619.2387066</v>
      </c>
      <c r="BE986">
        <f t="shared" si="1265"/>
        <v>9106221393.5977287</v>
      </c>
      <c r="BF986">
        <f t="shared" si="1266"/>
        <v>0.95878216022477669</v>
      </c>
      <c r="BG986">
        <f t="shared" si="1267"/>
        <v>48.947870758367195</v>
      </c>
      <c r="BH986">
        <f t="shared" si="1208"/>
        <v>128759296</v>
      </c>
      <c r="BI986">
        <f t="shared" si="1209"/>
        <v>1.2908534207999414</v>
      </c>
      <c r="BJ986">
        <f t="shared" si="1250"/>
        <v>-1329.9987999999985</v>
      </c>
      <c r="BK986">
        <f t="shared" si="1210"/>
        <v>-2.0541062535893013E-2</v>
      </c>
      <c r="BL986">
        <f t="shared" si="1211"/>
        <v>0.97945893746410695</v>
      </c>
      <c r="BM986">
        <f t="shared" si="1212"/>
        <v>7.1358589569661213</v>
      </c>
      <c r="BN986">
        <f t="shared" si="1213"/>
        <v>593.57501200000002</v>
      </c>
      <c r="BO986">
        <f t="shared" si="1252"/>
        <v>588.98749999999995</v>
      </c>
      <c r="BP986">
        <f t="shared" si="1214"/>
        <v>571.28014864705881</v>
      </c>
      <c r="BQ986">
        <f t="shared" si="1215"/>
        <v>17.707351352941146</v>
      </c>
      <c r="BR986">
        <f t="shared" si="1216"/>
        <v>10.65002400000003</v>
      </c>
      <c r="BS986">
        <f t="shared" si="1217"/>
        <v>17.52502400000003</v>
      </c>
      <c r="BT986">
        <f t="shared" si="1218"/>
        <v>20.575012000000015</v>
      </c>
      <c r="BU986">
        <f t="shared" si="1219"/>
        <v>26.450012000000015</v>
      </c>
      <c r="BV986">
        <f t="shared" si="1220"/>
        <v>589.2733277333333</v>
      </c>
      <c r="BW986">
        <f t="shared" si="1221"/>
        <v>588.64165980952373</v>
      </c>
      <c r="BX986">
        <f t="shared" si="1222"/>
        <v>587.73590101818172</v>
      </c>
      <c r="BY986">
        <f t="shared" si="1223"/>
        <v>584.7890399619049</v>
      </c>
      <c r="BZ986">
        <f t="shared" si="1224"/>
        <v>604.95001200000002</v>
      </c>
      <c r="CA986">
        <f t="shared" si="1225"/>
        <v>567.125</v>
      </c>
      <c r="CB986">
        <f t="shared" si="1226"/>
        <v>584.79390582666667</v>
      </c>
      <c r="CC986">
        <f t="shared" si="1227"/>
        <v>584.90380377777774</v>
      </c>
      <c r="CD986">
        <f t="shared" si="1228"/>
        <v>582.96726749523805</v>
      </c>
      <c r="CE986">
        <f t="shared" si="1229"/>
        <v>585.13813566904571</v>
      </c>
      <c r="CF986">
        <f t="shared" si="1230"/>
        <v>598.79998799999998</v>
      </c>
      <c r="CG986">
        <f t="shared" si="1231"/>
        <v>604.95001200000002</v>
      </c>
      <c r="CH986">
        <f t="shared" si="1232"/>
        <v>590</v>
      </c>
    </row>
    <row r="987" spans="1:86">
      <c r="A987" s="1">
        <v>40913</v>
      </c>
      <c r="B987">
        <v>586.40002400000003</v>
      </c>
      <c r="C987">
        <v>592.5</v>
      </c>
      <c r="D987">
        <v>583.67498799999998</v>
      </c>
      <c r="E987">
        <v>586</v>
      </c>
      <c r="F987">
        <v>2547312</v>
      </c>
      <c r="G987">
        <f t="shared" si="1246"/>
        <v>-1205097.1751943163</v>
      </c>
      <c r="H987">
        <f t="shared" si="1274"/>
        <v>59504902.858932562</v>
      </c>
      <c r="I987">
        <f t="shared" si="1247"/>
        <v>587.14375300000006</v>
      </c>
      <c r="J987">
        <f t="shared" si="1254"/>
        <v>596.34375</v>
      </c>
      <c r="K987">
        <f t="shared" si="1255"/>
        <v>576.15625</v>
      </c>
      <c r="L987">
        <f t="shared" si="1256"/>
        <v>3</v>
      </c>
      <c r="M987">
        <f t="shared" si="1257"/>
        <v>10</v>
      </c>
      <c r="N987">
        <f t="shared" si="1258"/>
        <v>70</v>
      </c>
      <c r="O987">
        <f t="shared" si="1259"/>
        <v>0</v>
      </c>
      <c r="P987">
        <f t="shared" si="1234"/>
        <v>8.8250120000000152</v>
      </c>
      <c r="Q987">
        <f t="shared" si="1235"/>
        <v>6.5</v>
      </c>
      <c r="R987">
        <f t="shared" si="1236"/>
        <v>2.3250120000000152</v>
      </c>
      <c r="S987">
        <f t="shared" si="1237"/>
        <v>8.8250120000000152</v>
      </c>
      <c r="T987">
        <f t="shared" si="1273"/>
        <v>14.400526610290095</v>
      </c>
      <c r="U987">
        <f t="shared" si="1238"/>
        <v>1.6749879999999848</v>
      </c>
      <c r="V987">
        <f t="shared" si="1239"/>
        <v>5.2749639999999545</v>
      </c>
      <c r="W987">
        <f t="shared" si="1240"/>
        <v>0</v>
      </c>
      <c r="X987">
        <f t="shared" si="1241"/>
        <v>5.2749639999999545</v>
      </c>
      <c r="Y987">
        <f t="shared" si="1271"/>
        <v>2.6414153675346648</v>
      </c>
      <c r="Z987">
        <f t="shared" si="1272"/>
        <v>2.2489293763007829</v>
      </c>
      <c r="AA987">
        <f t="shared" si="1268"/>
        <v>18.342491486715527</v>
      </c>
      <c r="AB987">
        <f t="shared" si="1269"/>
        <v>15.616993997245762</v>
      </c>
      <c r="AC987">
        <f t="shared" si="1270"/>
        <v>8.0257325770055878</v>
      </c>
      <c r="AD987">
        <f t="shared" si="1198"/>
        <v>14.790584291023977</v>
      </c>
      <c r="AE987">
        <f t="shared" si="1251"/>
        <v>588.18499759999997</v>
      </c>
      <c r="AF987">
        <f t="shared" si="1253"/>
        <v>587.29582733333336</v>
      </c>
      <c r="AG987">
        <f t="shared" si="1275"/>
        <v>584.29624339999987</v>
      </c>
      <c r="AH987">
        <f t="shared" si="1260"/>
        <v>587.08749399999999</v>
      </c>
      <c r="AI987">
        <f t="shared" si="1261"/>
        <v>598.80905496434139</v>
      </c>
      <c r="AJ987">
        <f t="shared" si="1262"/>
        <v>575.3659330356586</v>
      </c>
      <c r="AK987">
        <f t="shared" si="1263"/>
        <v>0.45361138318913757</v>
      </c>
      <c r="AL987">
        <f t="shared" si="1242"/>
        <v>-0.47308581563401586</v>
      </c>
      <c r="AM987">
        <f t="shared" si="1243"/>
        <v>-1205097.1751943163</v>
      </c>
      <c r="AN987">
        <f t="shared" si="1276"/>
        <v>4406879.6712117512</v>
      </c>
      <c r="AO987">
        <f t="shared" si="1277"/>
        <v>49469166</v>
      </c>
      <c r="AP987">
        <f t="shared" si="1199"/>
        <v>8.9083362982342401E-2</v>
      </c>
      <c r="AQ987">
        <f t="shared" si="1200"/>
        <v>587.75006067502909</v>
      </c>
      <c r="AR987">
        <f t="shared" si="1201"/>
        <v>586.70790149074844</v>
      </c>
      <c r="AS987">
        <f t="shared" si="1202"/>
        <v>586.26318176492759</v>
      </c>
      <c r="AT987">
        <f t="shared" si="1203"/>
        <v>581.60005775131867</v>
      </c>
      <c r="AU987">
        <f t="shared" si="1204"/>
        <v>585.46895456164543</v>
      </c>
      <c r="AV987">
        <f t="shared" si="1205"/>
        <v>578.48113832496801</v>
      </c>
      <c r="AW987">
        <f t="shared" si="1206"/>
        <v>6.9878162366774177</v>
      </c>
      <c r="AX987">
        <f t="shared" si="1233"/>
        <v>7.7098455424260557</v>
      </c>
      <c r="AY987">
        <f t="shared" si="1207"/>
        <v>-0.722029305748638</v>
      </c>
      <c r="AZ987">
        <f t="shared" si="1244"/>
        <v>587.39166266666666</v>
      </c>
      <c r="BA987">
        <f t="shared" si="1245"/>
        <v>1496269831.010752</v>
      </c>
      <c r="BB987">
        <f t="shared" si="1248"/>
        <v>0</v>
      </c>
      <c r="BC987">
        <f t="shared" si="1249"/>
        <v>1496269831.010752</v>
      </c>
      <c r="BD987">
        <f t="shared" si="1264"/>
        <v>8730882619.2387066</v>
      </c>
      <c r="BE987">
        <f t="shared" si="1265"/>
        <v>8554127190.9869757</v>
      </c>
      <c r="BF987">
        <f t="shared" si="1266"/>
        <v>1.0206631751323465</v>
      </c>
      <c r="BG987">
        <f t="shared" si="1267"/>
        <v>50.511296869924728</v>
      </c>
      <c r="BH987">
        <f t="shared" si="1208"/>
        <v>126211984</v>
      </c>
      <c r="BI987">
        <f t="shared" si="1209"/>
        <v>1.2079592183266545</v>
      </c>
      <c r="BJ987">
        <f t="shared" si="1250"/>
        <v>-150</v>
      </c>
      <c r="BK987">
        <f t="shared" si="1210"/>
        <v>-8.5251491901108269E-4</v>
      </c>
      <c r="BL987">
        <f t="shared" si="1211"/>
        <v>0.99914748508098894</v>
      </c>
      <c r="BM987">
        <f t="shared" si="1212"/>
        <v>6.1778050633047679</v>
      </c>
      <c r="BN987">
        <f t="shared" si="1213"/>
        <v>588.08749399999999</v>
      </c>
      <c r="BO987">
        <f t="shared" si="1252"/>
        <v>589.72499999999991</v>
      </c>
      <c r="BP987">
        <f t="shared" si="1214"/>
        <v>572.17169276470577</v>
      </c>
      <c r="BQ987">
        <f t="shared" si="1215"/>
        <v>17.553307235294142</v>
      </c>
      <c r="BR987">
        <f t="shared" si="1216"/>
        <v>7.4249879999999848</v>
      </c>
      <c r="BS987">
        <f t="shared" si="1217"/>
        <v>14.125</v>
      </c>
      <c r="BT987">
        <f t="shared" si="1218"/>
        <v>11.5</v>
      </c>
      <c r="BU987">
        <f t="shared" si="1219"/>
        <v>10.90002400000003</v>
      </c>
      <c r="BV987">
        <f t="shared" si="1220"/>
        <v>588.75499679999996</v>
      </c>
      <c r="BW987">
        <f t="shared" si="1221"/>
        <v>588.33809123809522</v>
      </c>
      <c r="BX987">
        <f t="shared" si="1222"/>
        <v>587.72272072727264</v>
      </c>
      <c r="BY987">
        <f t="shared" si="1223"/>
        <v>584.93796921904766</v>
      </c>
      <c r="BZ987">
        <f t="shared" si="1224"/>
        <v>604.95001200000002</v>
      </c>
      <c r="CA987">
        <f t="shared" si="1225"/>
        <v>569.54998799999998</v>
      </c>
      <c r="CB987">
        <f t="shared" si="1226"/>
        <v>586.30575052000006</v>
      </c>
      <c r="CC987">
        <f t="shared" si="1227"/>
        <v>585.21089274444444</v>
      </c>
      <c r="CD987">
        <f t="shared" si="1228"/>
        <v>585.75195884714299</v>
      </c>
      <c r="CE987">
        <f t="shared" si="1229"/>
        <v>584.53375189614769</v>
      </c>
      <c r="CF987">
        <f t="shared" si="1230"/>
        <v>586.5</v>
      </c>
      <c r="CG987">
        <f t="shared" si="1231"/>
        <v>602.5</v>
      </c>
      <c r="CH987">
        <f t="shared" si="1232"/>
        <v>584.65002400000003</v>
      </c>
    </row>
    <row r="988" spans="1:86">
      <c r="A988" s="1">
        <v>40914</v>
      </c>
      <c r="B988">
        <v>583</v>
      </c>
      <c r="C988">
        <v>594.17498799999998</v>
      </c>
      <c r="D988">
        <v>578.40002400000003</v>
      </c>
      <c r="E988">
        <v>584.70001200000002</v>
      </c>
      <c r="F988">
        <v>2119728</v>
      </c>
      <c r="G988">
        <f t="shared" si="1246"/>
        <v>-426632.41344094271</v>
      </c>
      <c r="H988">
        <f t="shared" si="1274"/>
        <v>59078270.445491619</v>
      </c>
      <c r="I988">
        <f t="shared" si="1247"/>
        <v>585.06875600000001</v>
      </c>
      <c r="J988">
        <f t="shared" si="1254"/>
        <v>596.34375</v>
      </c>
      <c r="K988">
        <f t="shared" si="1255"/>
        <v>583.34999100000005</v>
      </c>
      <c r="L988">
        <f t="shared" si="1256"/>
        <v>4</v>
      </c>
      <c r="M988">
        <f t="shared" si="1257"/>
        <v>7</v>
      </c>
      <c r="N988">
        <f t="shared" si="1258"/>
        <v>60</v>
      </c>
      <c r="O988">
        <f t="shared" si="1259"/>
        <v>30</v>
      </c>
      <c r="P988">
        <f t="shared" si="1234"/>
        <v>15.774963999999954</v>
      </c>
      <c r="Q988">
        <f t="shared" si="1235"/>
        <v>9.4749759999999696</v>
      </c>
      <c r="R988">
        <f t="shared" si="1236"/>
        <v>6.2999879999999848</v>
      </c>
      <c r="S988">
        <f t="shared" si="1237"/>
        <v>15.774963999999954</v>
      </c>
      <c r="T988">
        <f t="shared" si="1273"/>
        <v>14.498700709555084</v>
      </c>
      <c r="U988">
        <f t="shared" si="1238"/>
        <v>-4.3250120000000152</v>
      </c>
      <c r="V988">
        <f t="shared" si="1239"/>
        <v>-4.2249759999999696</v>
      </c>
      <c r="W988">
        <f t="shared" si="1240"/>
        <v>0</v>
      </c>
      <c r="X988">
        <f t="shared" si="1241"/>
        <v>0</v>
      </c>
      <c r="Y988">
        <f t="shared" si="1271"/>
        <v>2.4527428412821886</v>
      </c>
      <c r="Z988">
        <f t="shared" si="1272"/>
        <v>2.0882915637078701</v>
      </c>
      <c r="AA988">
        <f t="shared" si="1268"/>
        <v>16.916983738175631</v>
      </c>
      <c r="AB988">
        <f t="shared" si="1269"/>
        <v>14.40330140984028</v>
      </c>
      <c r="AC988">
        <f t="shared" si="1270"/>
        <v>8.0257325770055736</v>
      </c>
      <c r="AD988">
        <f t="shared" si="1198"/>
        <v>15.241172683644285</v>
      </c>
      <c r="AE988">
        <f t="shared" si="1251"/>
        <v>589.05999759999997</v>
      </c>
      <c r="AF988">
        <f t="shared" si="1253"/>
        <v>587.60416666666663</v>
      </c>
      <c r="AG988">
        <f t="shared" si="1275"/>
        <v>584.22124339999993</v>
      </c>
      <c r="AH988">
        <f t="shared" si="1260"/>
        <v>587.69999399999995</v>
      </c>
      <c r="AI988">
        <f t="shared" si="1261"/>
        <v>598.149369801489</v>
      </c>
      <c r="AJ988">
        <f t="shared" si="1262"/>
        <v>577.25061819851089</v>
      </c>
      <c r="AK988">
        <f t="shared" si="1263"/>
        <v>0.35645161696776045</v>
      </c>
      <c r="AL988">
        <f t="shared" si="1242"/>
        <v>-0.20126752745679763</v>
      </c>
      <c r="AM988">
        <f t="shared" si="1243"/>
        <v>-426632.41344094271</v>
      </c>
      <c r="AN988">
        <f t="shared" si="1276"/>
        <v>3853493.8671360724</v>
      </c>
      <c r="AO988">
        <f t="shared" si="1277"/>
        <v>48825664</v>
      </c>
      <c r="AP988">
        <f t="shared" si="1199"/>
        <v>7.8923532245994077E-2</v>
      </c>
      <c r="AQ988">
        <f t="shared" si="1200"/>
        <v>586.71304412551922</v>
      </c>
      <c r="AR988">
        <f t="shared" si="1201"/>
        <v>586.41352114588517</v>
      </c>
      <c r="AS988">
        <f t="shared" si="1202"/>
        <v>585.98181120724064</v>
      </c>
      <c r="AT988">
        <f t="shared" si="1203"/>
        <v>581.87905363369998</v>
      </c>
      <c r="AU988">
        <f t="shared" si="1204"/>
        <v>585.35361317739864</v>
      </c>
      <c r="AV988">
        <f t="shared" si="1205"/>
        <v>578.91645948222026</v>
      </c>
      <c r="AW988">
        <f t="shared" si="1206"/>
        <v>6.437153695178381</v>
      </c>
      <c r="AX988">
        <f t="shared" si="1233"/>
        <v>7.4553071729765206</v>
      </c>
      <c r="AY988">
        <f t="shared" si="1207"/>
        <v>-1.0181534777981396</v>
      </c>
      <c r="AZ988">
        <f t="shared" si="1244"/>
        <v>585.75834133333331</v>
      </c>
      <c r="BA988">
        <f t="shared" si="1245"/>
        <v>1241648357.3578238</v>
      </c>
      <c r="BB988">
        <f t="shared" si="1248"/>
        <v>0</v>
      </c>
      <c r="BC988">
        <f t="shared" si="1249"/>
        <v>1241648357.3578238</v>
      </c>
      <c r="BD988">
        <f t="shared" si="1264"/>
        <v>8730882619.2387066</v>
      </c>
      <c r="BE988">
        <f t="shared" si="1265"/>
        <v>7707954181.6987782</v>
      </c>
      <c r="BF988">
        <f t="shared" si="1266"/>
        <v>1.1327107574106625</v>
      </c>
      <c r="BG988">
        <f t="shared" si="1267"/>
        <v>53.11131635993123</v>
      </c>
      <c r="BH988">
        <f t="shared" si="1208"/>
        <v>124092256</v>
      </c>
      <c r="BI988">
        <f t="shared" si="1209"/>
        <v>1.1119313658719838</v>
      </c>
      <c r="BJ988">
        <f t="shared" si="1250"/>
        <v>-229.99879999999848</v>
      </c>
      <c r="BK988">
        <f t="shared" si="1210"/>
        <v>-2.2184095563139673E-3</v>
      </c>
      <c r="BL988">
        <f t="shared" si="1211"/>
        <v>0.99778159044368608</v>
      </c>
      <c r="BM988">
        <f t="shared" si="1212"/>
        <v>5.5073046099607215</v>
      </c>
      <c r="BN988">
        <f t="shared" si="1213"/>
        <v>586.28750600000001</v>
      </c>
      <c r="BO988">
        <f t="shared" si="1252"/>
        <v>590.03250120000007</v>
      </c>
      <c r="BP988">
        <f t="shared" si="1214"/>
        <v>573.34117752941165</v>
      </c>
      <c r="BQ988">
        <f t="shared" si="1215"/>
        <v>16.691323670588417</v>
      </c>
      <c r="BR988">
        <f t="shared" si="1216"/>
        <v>-9.5</v>
      </c>
      <c r="BS988">
        <f t="shared" si="1217"/>
        <v>1.6500240000000304</v>
      </c>
      <c r="BT988">
        <f t="shared" si="1218"/>
        <v>-0.92498799999998482</v>
      </c>
      <c r="BU988">
        <f t="shared" si="1219"/>
        <v>4.4249879999999848</v>
      </c>
      <c r="BV988">
        <f t="shared" si="1220"/>
        <v>587.59333493333338</v>
      </c>
      <c r="BW988">
        <f t="shared" si="1221"/>
        <v>587.5964297142857</v>
      </c>
      <c r="BX988">
        <f t="shared" si="1222"/>
        <v>587.28863309090912</v>
      </c>
      <c r="BY988">
        <f t="shared" si="1223"/>
        <v>584.9764233714285</v>
      </c>
      <c r="BZ988">
        <f t="shared" si="1224"/>
        <v>604.95001200000002</v>
      </c>
      <c r="CA988">
        <f t="shared" si="1225"/>
        <v>576.5</v>
      </c>
      <c r="CB988">
        <f t="shared" si="1226"/>
        <v>590.81865858666663</v>
      </c>
      <c r="CC988">
        <f t="shared" si="1227"/>
        <v>586.522153211111</v>
      </c>
      <c r="CD988">
        <f t="shared" si="1228"/>
        <v>588.92515332571429</v>
      </c>
      <c r="CE988">
        <f t="shared" si="1229"/>
        <v>584.48658250204039</v>
      </c>
      <c r="CF988">
        <f t="shared" si="1230"/>
        <v>586</v>
      </c>
      <c r="CG988">
        <f t="shared" si="1231"/>
        <v>592.5</v>
      </c>
      <c r="CH988">
        <f t="shared" si="1232"/>
        <v>583.67498799999998</v>
      </c>
    </row>
    <row r="989" spans="1:86">
      <c r="A989" s="1">
        <v>40917</v>
      </c>
      <c r="B989">
        <v>585.5</v>
      </c>
      <c r="C989">
        <v>589.84997599999997</v>
      </c>
      <c r="D989">
        <v>582.625</v>
      </c>
      <c r="E989">
        <v>585.67498799999998</v>
      </c>
      <c r="F989">
        <v>1509028</v>
      </c>
      <c r="G989">
        <f t="shared" si="1246"/>
        <v>-234970.53831043965</v>
      </c>
      <c r="H989">
        <f t="shared" si="1274"/>
        <v>58843299.907181181</v>
      </c>
      <c r="I989">
        <f t="shared" si="1247"/>
        <v>585.91249100000005</v>
      </c>
      <c r="J989">
        <f t="shared" si="1254"/>
        <v>596.34375</v>
      </c>
      <c r="K989">
        <f t="shared" si="1255"/>
        <v>583.34999100000005</v>
      </c>
      <c r="L989">
        <f t="shared" si="1256"/>
        <v>5</v>
      </c>
      <c r="M989">
        <f t="shared" si="1257"/>
        <v>8</v>
      </c>
      <c r="N989">
        <f t="shared" si="1258"/>
        <v>50</v>
      </c>
      <c r="O989">
        <f t="shared" si="1259"/>
        <v>20</v>
      </c>
      <c r="P989">
        <f t="shared" si="1234"/>
        <v>7.2249759999999696</v>
      </c>
      <c r="Q989">
        <f t="shared" si="1235"/>
        <v>4.1749879999999848</v>
      </c>
      <c r="R989">
        <f t="shared" si="1236"/>
        <v>3.0499879999999848</v>
      </c>
      <c r="S989">
        <f t="shared" si="1237"/>
        <v>7.2249759999999696</v>
      </c>
      <c r="T989">
        <f t="shared" si="1273"/>
        <v>13.979148944586862</v>
      </c>
      <c r="U989">
        <f t="shared" si="1238"/>
        <v>2.9000240000000304</v>
      </c>
      <c r="V989">
        <f t="shared" si="1239"/>
        <v>3.375</v>
      </c>
      <c r="W989">
        <f t="shared" si="1240"/>
        <v>0</v>
      </c>
      <c r="X989">
        <f t="shared" si="1241"/>
        <v>3.375</v>
      </c>
      <c r="Y989">
        <f t="shared" si="1271"/>
        <v>2.2775469240477464</v>
      </c>
      <c r="Z989">
        <f t="shared" si="1272"/>
        <v>2.1801993091573082</v>
      </c>
      <c r="AA989">
        <f t="shared" si="1268"/>
        <v>16.292457667315144</v>
      </c>
      <c r="AB989">
        <f t="shared" si="1269"/>
        <v>15.596080403746933</v>
      </c>
      <c r="AC989">
        <f t="shared" si="1270"/>
        <v>2.1837854780810817</v>
      </c>
      <c r="AD989">
        <f t="shared" si="1198"/>
        <v>14.879821445111022</v>
      </c>
      <c r="AE989">
        <f t="shared" si="1251"/>
        <v>588.33499759999995</v>
      </c>
      <c r="AF989">
        <f t="shared" si="1253"/>
        <v>588.49582933333329</v>
      </c>
      <c r="AG989">
        <f t="shared" si="1275"/>
        <v>583.99624340000003</v>
      </c>
      <c r="AH989">
        <f t="shared" si="1260"/>
        <v>586.8474915999999</v>
      </c>
      <c r="AI989">
        <f t="shared" si="1261"/>
        <v>596.38806702253544</v>
      </c>
      <c r="AJ989">
        <f t="shared" si="1262"/>
        <v>577.30691617746436</v>
      </c>
      <c r="AK989">
        <f t="shared" si="1263"/>
        <v>0.43855173571447409</v>
      </c>
      <c r="AL989">
        <f t="shared" si="1242"/>
        <v>-0.1557098597974588</v>
      </c>
      <c r="AM989">
        <f t="shared" si="1243"/>
        <v>-234970.53831043965</v>
      </c>
      <c r="AN989">
        <f t="shared" si="1276"/>
        <v>2200593.7632780601</v>
      </c>
      <c r="AO989">
        <f t="shared" si="1277"/>
        <v>47162522</v>
      </c>
      <c r="AP989">
        <f t="shared" si="1199"/>
        <v>4.6659798288099609E-2</v>
      </c>
      <c r="AQ989">
        <f t="shared" si="1200"/>
        <v>586.36010504284263</v>
      </c>
      <c r="AR989">
        <f t="shared" si="1201"/>
        <v>585.35517103930795</v>
      </c>
      <c r="AS989">
        <f t="shared" si="1202"/>
        <v>585.92658302993732</v>
      </c>
      <c r="AT989">
        <f t="shared" si="1203"/>
        <v>582.22068772666694</v>
      </c>
      <c r="AU989">
        <f t="shared" si="1204"/>
        <v>585.4018194007889</v>
      </c>
      <c r="AV989">
        <f t="shared" si="1205"/>
        <v>579.3895564784649</v>
      </c>
      <c r="AW989">
        <f t="shared" si="1206"/>
        <v>6.0122629223239983</v>
      </c>
      <c r="AX989">
        <f t="shared" si="1233"/>
        <v>7.1666983228460159</v>
      </c>
      <c r="AY989">
        <f t="shared" si="1207"/>
        <v>-1.1544354005220177</v>
      </c>
      <c r="AZ989">
        <f t="shared" si="1244"/>
        <v>586.04998799999998</v>
      </c>
      <c r="BA989">
        <f t="shared" si="1245"/>
        <v>884365841.291664</v>
      </c>
      <c r="BB989">
        <f t="shared" si="1248"/>
        <v>884365841.291664</v>
      </c>
      <c r="BC989">
        <f t="shared" si="1249"/>
        <v>0</v>
      </c>
      <c r="BD989">
        <f t="shared" si="1264"/>
        <v>9615248460.5303707</v>
      </c>
      <c r="BE989">
        <f t="shared" si="1265"/>
        <v>6678799907.9739456</v>
      </c>
      <c r="BF989">
        <f t="shared" si="1266"/>
        <v>1.4396670948399792</v>
      </c>
      <c r="BG989">
        <f t="shared" si="1267"/>
        <v>59.010801018095826</v>
      </c>
      <c r="BH989">
        <f t="shared" si="1208"/>
        <v>125601284</v>
      </c>
      <c r="BI989">
        <f t="shared" si="1209"/>
        <v>1.0376892118778578</v>
      </c>
      <c r="BJ989">
        <f t="shared" si="1250"/>
        <v>-2.5024000000030355</v>
      </c>
      <c r="BK989">
        <f t="shared" si="1210"/>
        <v>1.6674807251414417E-3</v>
      </c>
      <c r="BL989">
        <f t="shared" si="1211"/>
        <v>1.0016674807251413</v>
      </c>
      <c r="BM989">
        <f t="shared" si="1212"/>
        <v>5.0283247539746529</v>
      </c>
      <c r="BN989">
        <f t="shared" si="1213"/>
        <v>586.23748799999998</v>
      </c>
      <c r="BO989">
        <f t="shared" si="1252"/>
        <v>590.33250119999991</v>
      </c>
      <c r="BP989">
        <f t="shared" si="1214"/>
        <v>574.78639758823522</v>
      </c>
      <c r="BQ989">
        <f t="shared" si="1215"/>
        <v>15.546103611764693</v>
      </c>
      <c r="BR989">
        <f t="shared" si="1216"/>
        <v>-4.0499879999999848</v>
      </c>
      <c r="BS989">
        <f t="shared" si="1217"/>
        <v>-2.375</v>
      </c>
      <c r="BT989">
        <f t="shared" si="1218"/>
        <v>-5.1500240000000304</v>
      </c>
      <c r="BU989">
        <f t="shared" si="1219"/>
        <v>-7.2000120000000152</v>
      </c>
      <c r="BV989">
        <f t="shared" si="1220"/>
        <v>586.46499840000001</v>
      </c>
      <c r="BW989">
        <f t="shared" si="1221"/>
        <v>587.04523580952389</v>
      </c>
      <c r="BX989">
        <f t="shared" si="1222"/>
        <v>586.92045018181818</v>
      </c>
      <c r="BY989">
        <f t="shared" si="1223"/>
        <v>585.11487523809512</v>
      </c>
      <c r="BZ989">
        <f t="shared" si="1224"/>
        <v>604.95001200000002</v>
      </c>
      <c r="CA989">
        <f t="shared" si="1225"/>
        <v>576.5</v>
      </c>
      <c r="CB989">
        <f t="shared" si="1226"/>
        <v>591.84366178666664</v>
      </c>
      <c r="CC989">
        <f t="shared" si="1227"/>
        <v>590.4315203777777</v>
      </c>
      <c r="CD989">
        <f t="shared" si="1228"/>
        <v>586.84779806206336</v>
      </c>
      <c r="CE989">
        <f t="shared" si="1229"/>
        <v>583.57352761005814</v>
      </c>
      <c r="CF989">
        <f t="shared" si="1230"/>
        <v>584.70001200000002</v>
      </c>
      <c r="CG989">
        <f t="shared" si="1231"/>
        <v>594.17498799999998</v>
      </c>
      <c r="CH989">
        <f t="shared" si="1232"/>
        <v>578.40002400000003</v>
      </c>
    </row>
    <row r="990" spans="1:86">
      <c r="A990" s="1">
        <v>40918</v>
      </c>
      <c r="B990">
        <v>587.5</v>
      </c>
      <c r="C990">
        <v>592.75</v>
      </c>
      <c r="D990">
        <v>579.25</v>
      </c>
      <c r="E990">
        <v>582.70001200000002</v>
      </c>
      <c r="F990">
        <v>3591790</v>
      </c>
      <c r="G990">
        <f t="shared" si="1246"/>
        <v>-1755979.8368177698</v>
      </c>
      <c r="H990">
        <f t="shared" si="1274"/>
        <v>57087320.07036341</v>
      </c>
      <c r="I990">
        <f t="shared" si="1247"/>
        <v>585.55000300000006</v>
      </c>
      <c r="J990">
        <f t="shared" si="1254"/>
        <v>596.34375</v>
      </c>
      <c r="K990">
        <f t="shared" si="1255"/>
        <v>583.34999100000005</v>
      </c>
      <c r="L990">
        <f t="shared" si="1256"/>
        <v>6</v>
      </c>
      <c r="M990">
        <f t="shared" si="1257"/>
        <v>9</v>
      </c>
      <c r="N990">
        <f t="shared" si="1258"/>
        <v>40</v>
      </c>
      <c r="O990">
        <f t="shared" si="1259"/>
        <v>10</v>
      </c>
      <c r="P990">
        <f t="shared" si="1234"/>
        <v>13.5</v>
      </c>
      <c r="Q990">
        <f t="shared" si="1235"/>
        <v>10.049987999999985</v>
      </c>
      <c r="R990">
        <f t="shared" si="1236"/>
        <v>3.4500120000000152</v>
      </c>
      <c r="S990">
        <f t="shared" si="1237"/>
        <v>13.5</v>
      </c>
      <c r="T990">
        <f t="shared" si="1273"/>
        <v>13.944924019973515</v>
      </c>
      <c r="U990">
        <f t="shared" si="1238"/>
        <v>-5.25</v>
      </c>
      <c r="V990">
        <f t="shared" si="1239"/>
        <v>12.674987999999985</v>
      </c>
      <c r="W990">
        <f t="shared" si="1240"/>
        <v>0</v>
      </c>
      <c r="X990">
        <f t="shared" si="1241"/>
        <v>12.674987999999985</v>
      </c>
      <c r="Y990">
        <f t="shared" si="1271"/>
        <v>2.1148650009014789</v>
      </c>
      <c r="Z990">
        <f t="shared" si="1272"/>
        <v>2.9298270727889277</v>
      </c>
      <c r="AA990">
        <f t="shared" si="1268"/>
        <v>15.165840974625086</v>
      </c>
      <c r="AB990">
        <f t="shared" si="1269"/>
        <v>21.009989502936655</v>
      </c>
      <c r="AC990">
        <f t="shared" si="1270"/>
        <v>16.154842753192451</v>
      </c>
      <c r="AD990">
        <f t="shared" ref="AD990:AD1053" si="1278">AVERAGE(AC977:AC990)</f>
        <v>15.516402869085711</v>
      </c>
      <c r="AE990">
        <f t="shared" si="1251"/>
        <v>585.11500240000009</v>
      </c>
      <c r="AF990">
        <f t="shared" si="1253"/>
        <v>587.39583333333337</v>
      </c>
      <c r="AG990">
        <f t="shared" si="1275"/>
        <v>583.66374519999999</v>
      </c>
      <c r="AH990">
        <f t="shared" si="1260"/>
        <v>586.14499520000004</v>
      </c>
      <c r="AI990">
        <f t="shared" si="1261"/>
        <v>595.76878046614524</v>
      </c>
      <c r="AJ990">
        <f t="shared" si="1262"/>
        <v>576.52120993385483</v>
      </c>
      <c r="AK990">
        <f t="shared" si="1263"/>
        <v>0.32101724504811674</v>
      </c>
      <c r="AL990">
        <f t="shared" si="1242"/>
        <v>-0.48888711111110889</v>
      </c>
      <c r="AM990">
        <f t="shared" si="1243"/>
        <v>-1755979.8368177698</v>
      </c>
      <c r="AN990">
        <f t="shared" si="1276"/>
        <v>1110366.0995628554</v>
      </c>
      <c r="AO990">
        <f t="shared" si="1277"/>
        <v>47479754</v>
      </c>
      <c r="AP990">
        <f t="shared" ref="AP990:AP1053" si="1279">AN990/AO990</f>
        <v>2.3386096304602914E-2</v>
      </c>
      <c r="AQ990">
        <f t="shared" ref="AQ990:AQ1053" si="1280">((E990-AQ989)*0.34)+AQ989</f>
        <v>585.11567340827617</v>
      </c>
      <c r="AR990">
        <f t="shared" ref="AR990:AR1053" si="1281">((E991-AR989)*0.285)+AR989</f>
        <v>580.55144729310518</v>
      </c>
      <c r="AS990">
        <f t="shared" ref="AS990:AS1053" si="1282">((E990-AS989)*0.18)+AS989</f>
        <v>585.34580024454863</v>
      </c>
      <c r="AT990">
        <f t="shared" ref="AT990:AT1053" si="1283">((E990-AT989)*0.09)+AT989</f>
        <v>582.26382691126696</v>
      </c>
      <c r="AU990">
        <f t="shared" ref="AU990:AU1053" si="1284">((E990-AU989)*0.15)+AU989</f>
        <v>584.9965482906706</v>
      </c>
      <c r="AV990">
        <f t="shared" ref="AV990:AV1053" si="1285">((E990-AV989)*0.07)+AV989</f>
        <v>579.62128836497232</v>
      </c>
      <c r="AW990">
        <f t="shared" ref="AW990:AW1053" si="1286">AU990-AV990</f>
        <v>5.3752599256982876</v>
      </c>
      <c r="AX990">
        <f t="shared" si="1233"/>
        <v>6.8084106434164706</v>
      </c>
      <c r="AY990">
        <f t="shared" si="1207"/>
        <v>-1.433150717718183</v>
      </c>
      <c r="AZ990">
        <f t="shared" si="1244"/>
        <v>584.90000399999997</v>
      </c>
      <c r="BA990">
        <f t="shared" si="1245"/>
        <v>2100837985.3671598</v>
      </c>
      <c r="BB990">
        <f t="shared" si="1248"/>
        <v>0</v>
      </c>
      <c r="BC990">
        <f t="shared" si="1249"/>
        <v>2100837985.3671598</v>
      </c>
      <c r="BD990">
        <f t="shared" si="1264"/>
        <v>7824467874.0019855</v>
      </c>
      <c r="BE990">
        <f t="shared" si="1265"/>
        <v>8779637893.3411064</v>
      </c>
      <c r="BF990">
        <f t="shared" si="1266"/>
        <v>0.89120621705098257</v>
      </c>
      <c r="BG990">
        <f t="shared" si="1267"/>
        <v>47.123693281881678</v>
      </c>
      <c r="BH990">
        <f t="shared" si="1208"/>
        <v>122009494</v>
      </c>
      <c r="BI990">
        <f t="shared" si="1209"/>
        <v>0.92737448289056412</v>
      </c>
      <c r="BJ990">
        <f t="shared" si="1250"/>
        <v>-397.49759999999696</v>
      </c>
      <c r="BK990">
        <f t="shared" si="1210"/>
        <v>-5.0795681238823363E-3</v>
      </c>
      <c r="BL990">
        <f t="shared" si="1211"/>
        <v>0.99492043187611767</v>
      </c>
      <c r="BM990">
        <f t="shared" si="1212"/>
        <v>5.0721801922314196</v>
      </c>
      <c r="BN990">
        <f t="shared" si="1213"/>
        <v>586</v>
      </c>
      <c r="BO990">
        <f t="shared" si="1252"/>
        <v>588.03750000000002</v>
      </c>
      <c r="BP990">
        <f t="shared" si="1214"/>
        <v>576.19816229411754</v>
      </c>
      <c r="BQ990">
        <f t="shared" si="1215"/>
        <v>11.839337705882485</v>
      </c>
      <c r="BR990">
        <f t="shared" si="1216"/>
        <v>-1.8999639999999545</v>
      </c>
      <c r="BS990">
        <f t="shared" si="1217"/>
        <v>-3.7000120000000152</v>
      </c>
      <c r="BT990">
        <f t="shared" si="1218"/>
        <v>0.97497599999996964</v>
      </c>
      <c r="BU990">
        <f t="shared" si="1219"/>
        <v>-1.8499759999999696</v>
      </c>
      <c r="BV990">
        <f t="shared" si="1220"/>
        <v>584.58666986666674</v>
      </c>
      <c r="BW990">
        <f t="shared" si="1221"/>
        <v>585.38928799999996</v>
      </c>
      <c r="BX990">
        <f t="shared" si="1222"/>
        <v>586.16636298181822</v>
      </c>
      <c r="BY990">
        <f t="shared" si="1223"/>
        <v>584.99142462857151</v>
      </c>
      <c r="BZ990">
        <f t="shared" si="1224"/>
        <v>604.95001200000002</v>
      </c>
      <c r="CA990">
        <f t="shared" si="1225"/>
        <v>576.5</v>
      </c>
      <c r="CB990">
        <f t="shared" si="1226"/>
        <v>585.86341794666669</v>
      </c>
      <c r="CC990">
        <f t="shared" si="1227"/>
        <v>591.10235704444449</v>
      </c>
      <c r="CD990">
        <f t="shared" si="1228"/>
        <v>585.56406636920622</v>
      </c>
      <c r="CE990">
        <f t="shared" si="1229"/>
        <v>582.67064562043765</v>
      </c>
      <c r="CF990">
        <f t="shared" si="1230"/>
        <v>585.67498799999998</v>
      </c>
      <c r="CG990">
        <f t="shared" si="1231"/>
        <v>589.84997599999997</v>
      </c>
      <c r="CH990">
        <f t="shared" si="1232"/>
        <v>582.625</v>
      </c>
    </row>
    <row r="991" spans="1:86">
      <c r="A991" s="1">
        <v>40919</v>
      </c>
      <c r="B991">
        <v>585.70001200000002</v>
      </c>
      <c r="C991">
        <v>587.5</v>
      </c>
      <c r="D991">
        <v>566.57501200000002</v>
      </c>
      <c r="E991">
        <v>568.5</v>
      </c>
      <c r="F991">
        <v>5675380</v>
      </c>
      <c r="G991">
        <f t="shared" si="1246"/>
        <v>-4631170.2355365818</v>
      </c>
      <c r="H991">
        <f t="shared" si="1274"/>
        <v>52456149.834826827</v>
      </c>
      <c r="I991">
        <f t="shared" si="1247"/>
        <v>577.06875600000001</v>
      </c>
      <c r="J991">
        <f t="shared" si="1254"/>
        <v>596.34375</v>
      </c>
      <c r="K991">
        <f t="shared" si="1255"/>
        <v>577.06875600000001</v>
      </c>
      <c r="L991">
        <f t="shared" si="1256"/>
        <v>7</v>
      </c>
      <c r="M991">
        <f t="shared" si="1257"/>
        <v>1</v>
      </c>
      <c r="N991">
        <f t="shared" si="1258"/>
        <v>30</v>
      </c>
      <c r="O991">
        <f t="shared" si="1259"/>
        <v>90</v>
      </c>
      <c r="P991">
        <f t="shared" si="1234"/>
        <v>20.924987999999985</v>
      </c>
      <c r="Q991">
        <f t="shared" si="1235"/>
        <v>19</v>
      </c>
      <c r="R991">
        <f t="shared" si="1236"/>
        <v>1.9249879999999848</v>
      </c>
      <c r="S991">
        <f t="shared" si="1237"/>
        <v>20.924987999999985</v>
      </c>
      <c r="T991">
        <f t="shared" si="1273"/>
        <v>14.443500018546834</v>
      </c>
      <c r="U991">
        <f t="shared" si="1238"/>
        <v>-30</v>
      </c>
      <c r="V991">
        <f t="shared" si="1239"/>
        <v>32.25</v>
      </c>
      <c r="W991">
        <f t="shared" si="1240"/>
        <v>0</v>
      </c>
      <c r="X991">
        <f t="shared" si="1241"/>
        <v>32.25</v>
      </c>
      <c r="Y991">
        <f t="shared" si="1271"/>
        <v>1.9638032151228018</v>
      </c>
      <c r="Z991">
        <f t="shared" si="1272"/>
        <v>5.0241251390182899</v>
      </c>
      <c r="AA991">
        <f t="shared" si="1268"/>
        <v>13.596449701257249</v>
      </c>
      <c r="AB991">
        <f t="shared" si="1269"/>
        <v>34.784679146791518</v>
      </c>
      <c r="AC991">
        <f t="shared" si="1270"/>
        <v>43.794408997938874</v>
      </c>
      <c r="AD991">
        <f t="shared" si="1278"/>
        <v>18.127239024828004</v>
      </c>
      <c r="AE991">
        <f t="shared" si="1251"/>
        <v>581.51500240000007</v>
      </c>
      <c r="AF991">
        <f t="shared" si="1253"/>
        <v>582.34583533333341</v>
      </c>
      <c r="AG991">
        <f t="shared" si="1275"/>
        <v>582.5274963999999</v>
      </c>
      <c r="AH991">
        <f t="shared" si="1260"/>
        <v>584.5349976</v>
      </c>
      <c r="AI991">
        <f t="shared" si="1261"/>
        <v>598.88185726588097</v>
      </c>
      <c r="AJ991">
        <f t="shared" si="1262"/>
        <v>570.18813793411903</v>
      </c>
      <c r="AK991">
        <f t="shared" si="1263"/>
        <v>-5.8833012012157522E-2</v>
      </c>
      <c r="AL991">
        <f t="shared" si="1242"/>
        <v>-0.81601059938481335</v>
      </c>
      <c r="AM991">
        <f t="shared" si="1243"/>
        <v>-4631170.2355365818</v>
      </c>
      <c r="AN991">
        <f t="shared" si="1276"/>
        <v>-4559862.9342423361</v>
      </c>
      <c r="AO991">
        <f t="shared" si="1277"/>
        <v>49808958</v>
      </c>
      <c r="AP991">
        <f t="shared" si="1279"/>
        <v>-9.1547045297400848E-2</v>
      </c>
      <c r="AQ991">
        <f t="shared" si="1280"/>
        <v>579.46634444946221</v>
      </c>
      <c r="AR991">
        <f t="shared" si="1281"/>
        <v>570.34803481457016</v>
      </c>
      <c r="AS991">
        <f t="shared" si="1282"/>
        <v>582.31355620052989</v>
      </c>
      <c r="AT991">
        <f t="shared" si="1283"/>
        <v>581.0250824892529</v>
      </c>
      <c r="AU991">
        <f t="shared" si="1284"/>
        <v>582.52206604706998</v>
      </c>
      <c r="AV991">
        <f t="shared" si="1285"/>
        <v>578.84279817942422</v>
      </c>
      <c r="AW991">
        <f t="shared" si="1286"/>
        <v>3.6792678676457626</v>
      </c>
      <c r="AX991">
        <f t="shared" si="1233"/>
        <v>6.182582088262329</v>
      </c>
      <c r="AY991">
        <f t="shared" si="1207"/>
        <v>-2.5033142206165664</v>
      </c>
      <c r="AZ991">
        <f t="shared" si="1244"/>
        <v>574.19167066666671</v>
      </c>
      <c r="BA991">
        <f t="shared" si="1245"/>
        <v>3258755923.868187</v>
      </c>
      <c r="BB991">
        <f t="shared" si="1248"/>
        <v>0</v>
      </c>
      <c r="BC991">
        <f t="shared" si="1249"/>
        <v>3258755923.868187</v>
      </c>
      <c r="BD991">
        <f t="shared" si="1264"/>
        <v>6624933341.3038692</v>
      </c>
      <c r="BE991">
        <f t="shared" si="1265"/>
        <v>12038393817.209293</v>
      </c>
      <c r="BF991">
        <f t="shared" si="1266"/>
        <v>0.55031704743146892</v>
      </c>
      <c r="BG991">
        <f t="shared" si="1267"/>
        <v>35.497064832204615</v>
      </c>
      <c r="BH991">
        <f t="shared" si="1208"/>
        <v>116334114</v>
      </c>
      <c r="BI991">
        <f t="shared" si="1209"/>
        <v>0.63562471179010815</v>
      </c>
      <c r="BJ991">
        <f t="shared" si="1250"/>
        <v>-1520.0012000000015</v>
      </c>
      <c r="BK991">
        <f t="shared" si="1210"/>
        <v>-2.4369335348494923E-2</v>
      </c>
      <c r="BL991">
        <f t="shared" si="1211"/>
        <v>0.97563066465150505</v>
      </c>
      <c r="BM991">
        <f t="shared" si="1212"/>
        <v>7.5614589691657246</v>
      </c>
      <c r="BN991">
        <f t="shared" si="1213"/>
        <v>577.03750600000001</v>
      </c>
      <c r="BO991">
        <f t="shared" si="1252"/>
        <v>584.72999879999998</v>
      </c>
      <c r="BP991">
        <f t="shared" si="1214"/>
        <v>577.55992752941177</v>
      </c>
      <c r="BQ991">
        <f t="shared" si="1215"/>
        <v>7.1700712705882097</v>
      </c>
      <c r="BR991">
        <f t="shared" si="1216"/>
        <v>-14.34997599999997</v>
      </c>
      <c r="BS991">
        <f t="shared" si="1217"/>
        <v>-13.174987999999985</v>
      </c>
      <c r="BT991">
        <f t="shared" si="1218"/>
        <v>-1.5499879999999848</v>
      </c>
      <c r="BU991">
        <f t="shared" si="1219"/>
        <v>3.9500120000000152</v>
      </c>
      <c r="BV991">
        <f t="shared" si="1220"/>
        <v>579.04833573333337</v>
      </c>
      <c r="BW991">
        <f t="shared" si="1221"/>
        <v>579.99047847619056</v>
      </c>
      <c r="BX991">
        <f t="shared" si="1222"/>
        <v>582.95818203636361</v>
      </c>
      <c r="BY991">
        <f t="shared" si="1223"/>
        <v>583.54725841904758</v>
      </c>
      <c r="BZ991">
        <f t="shared" si="1224"/>
        <v>604.95001200000002</v>
      </c>
      <c r="CA991">
        <f t="shared" si="1225"/>
        <v>566.57501200000002</v>
      </c>
      <c r="CB991">
        <f t="shared" si="1226"/>
        <v>584.61841894666679</v>
      </c>
      <c r="CC991">
        <f t="shared" si="1227"/>
        <v>585.27715417777779</v>
      </c>
      <c r="CD991">
        <f t="shared" si="1228"/>
        <v>585.58107601380959</v>
      </c>
      <c r="CE991">
        <f t="shared" si="1229"/>
        <v>581.01995207914638</v>
      </c>
      <c r="CF991">
        <f t="shared" si="1230"/>
        <v>582.70001200000002</v>
      </c>
      <c r="CG991">
        <f t="shared" si="1231"/>
        <v>592.75</v>
      </c>
      <c r="CH991">
        <f t="shared" si="1232"/>
        <v>579.25</v>
      </c>
    </row>
    <row r="992" spans="1:86">
      <c r="A992" s="1">
        <v>40920</v>
      </c>
      <c r="B992">
        <v>550.5</v>
      </c>
      <c r="C992">
        <v>557.5</v>
      </c>
      <c r="D992">
        <v>534.32501200000002</v>
      </c>
      <c r="E992">
        <v>544.75</v>
      </c>
      <c r="F992">
        <v>9528684</v>
      </c>
      <c r="G992">
        <f t="shared" si="1246"/>
        <v>-955957.54544546735</v>
      </c>
      <c r="H992">
        <f t="shared" si="1274"/>
        <v>51500192.289381362</v>
      </c>
      <c r="I992">
        <f t="shared" si="1247"/>
        <v>546.76875300000006</v>
      </c>
      <c r="J992">
        <f t="shared" si="1254"/>
        <v>596.34375</v>
      </c>
      <c r="K992">
        <f t="shared" si="1255"/>
        <v>546.76875300000006</v>
      </c>
      <c r="L992">
        <f t="shared" si="1256"/>
        <v>8</v>
      </c>
      <c r="M992">
        <f t="shared" si="1257"/>
        <v>1</v>
      </c>
      <c r="N992">
        <f t="shared" si="1258"/>
        <v>20</v>
      </c>
      <c r="O992">
        <f t="shared" si="1259"/>
        <v>90</v>
      </c>
      <c r="P992">
        <f t="shared" si="1234"/>
        <v>23.174987999999985</v>
      </c>
      <c r="Q992">
        <f t="shared" si="1235"/>
        <v>12.75</v>
      </c>
      <c r="R992">
        <f t="shared" si="1236"/>
        <v>10.424987999999985</v>
      </c>
      <c r="S992">
        <f t="shared" si="1237"/>
        <v>23.174987999999985</v>
      </c>
      <c r="T992">
        <f t="shared" si="1273"/>
        <v>15.067177731507773</v>
      </c>
      <c r="U992">
        <f t="shared" si="1238"/>
        <v>-5.8250120000000152</v>
      </c>
      <c r="V992">
        <f t="shared" si="1239"/>
        <v>-2.1749879999999848</v>
      </c>
      <c r="W992">
        <f t="shared" si="1240"/>
        <v>0</v>
      </c>
      <c r="X992">
        <f t="shared" si="1241"/>
        <v>0</v>
      </c>
      <c r="Y992">
        <f t="shared" si="1271"/>
        <v>1.8235315568997446</v>
      </c>
      <c r="Z992">
        <f t="shared" si="1272"/>
        <v>4.6652590576598403</v>
      </c>
      <c r="AA992">
        <f t="shared" si="1268"/>
        <v>12.10267502908963</v>
      </c>
      <c r="AB992">
        <f t="shared" si="1269"/>
        <v>30.96305851562413</v>
      </c>
      <c r="AC992">
        <f t="shared" si="1270"/>
        <v>43.794408997938874</v>
      </c>
      <c r="AD992">
        <f t="shared" si="1278"/>
        <v>19.596225726736787</v>
      </c>
      <c r="AE992">
        <f t="shared" si="1251"/>
        <v>573.26500240000007</v>
      </c>
      <c r="AF992">
        <f t="shared" si="1253"/>
        <v>575.38750200000004</v>
      </c>
      <c r="AG992">
        <f t="shared" si="1275"/>
        <v>580.20249639999997</v>
      </c>
      <c r="AH992">
        <f t="shared" si="1260"/>
        <v>580.72500000000002</v>
      </c>
      <c r="AI992">
        <f t="shared" si="1261"/>
        <v>608.64937555113113</v>
      </c>
      <c r="AJ992">
        <f t="shared" si="1262"/>
        <v>552.80062444886892</v>
      </c>
      <c r="AK992">
        <f t="shared" si="1263"/>
        <v>-0.14415048304531947</v>
      </c>
      <c r="AL992">
        <f t="shared" si="1242"/>
        <v>-0.10032419434262563</v>
      </c>
      <c r="AM992">
        <f t="shared" si="1243"/>
        <v>-955957.54544546735</v>
      </c>
      <c r="AN992">
        <f t="shared" si="1276"/>
        <v>-7646755.9956961619</v>
      </c>
      <c r="AO992">
        <f t="shared" si="1277"/>
        <v>55668270</v>
      </c>
      <c r="AP992">
        <f t="shared" si="1279"/>
        <v>-0.13736291779313714</v>
      </c>
      <c r="AQ992">
        <f t="shared" si="1280"/>
        <v>567.66278733664501</v>
      </c>
      <c r="AR992">
        <f t="shared" si="1281"/>
        <v>562.51821989241762</v>
      </c>
      <c r="AS992">
        <f t="shared" si="1282"/>
        <v>575.55211608443449</v>
      </c>
      <c r="AT992">
        <f t="shared" si="1283"/>
        <v>577.76032506522017</v>
      </c>
      <c r="AU992">
        <f t="shared" si="1284"/>
        <v>576.85625614000946</v>
      </c>
      <c r="AV992">
        <f t="shared" si="1285"/>
        <v>576.45630230686447</v>
      </c>
      <c r="AW992">
        <f t="shared" si="1286"/>
        <v>0.39995383314499122</v>
      </c>
      <c r="AX992">
        <f t="shared" si="1233"/>
        <v>5.0260564372388616</v>
      </c>
      <c r="AY992">
        <f t="shared" si="1207"/>
        <v>-4.6261026040938704</v>
      </c>
      <c r="AZ992">
        <f t="shared" si="1244"/>
        <v>545.52500399999997</v>
      </c>
      <c r="BA992">
        <f t="shared" si="1245"/>
        <v>5198135377.214736</v>
      </c>
      <c r="BB992">
        <f t="shared" si="1248"/>
        <v>0</v>
      </c>
      <c r="BC992">
        <f t="shared" si="1249"/>
        <v>5198135377.214736</v>
      </c>
      <c r="BD992">
        <f t="shared" si="1264"/>
        <v>5715073530.0538692</v>
      </c>
      <c r="BE992">
        <f t="shared" si="1265"/>
        <v>17236529194.42403</v>
      </c>
      <c r="BF992">
        <f t="shared" si="1266"/>
        <v>0.33156753692052343</v>
      </c>
      <c r="BG992">
        <f t="shared" si="1267"/>
        <v>24.900542235156152</v>
      </c>
      <c r="BH992">
        <f t="shared" si="1208"/>
        <v>106805430</v>
      </c>
      <c r="BI992">
        <f t="shared" si="1209"/>
        <v>6.9381465957515751E-2</v>
      </c>
      <c r="BJ992">
        <f t="shared" si="1250"/>
        <v>-2475</v>
      </c>
      <c r="BK992">
        <f t="shared" si="1210"/>
        <v>-4.1776605101143359E-2</v>
      </c>
      <c r="BL992">
        <f t="shared" si="1211"/>
        <v>0.95822339489885666</v>
      </c>
      <c r="BM992">
        <f t="shared" si="1212"/>
        <v>14.717438163247218</v>
      </c>
      <c r="BN992">
        <f t="shared" si="1213"/>
        <v>545.91250600000001</v>
      </c>
      <c r="BO992">
        <f t="shared" si="1252"/>
        <v>576.2950012</v>
      </c>
      <c r="BP992">
        <f t="shared" si="1214"/>
        <v>577.87058929411762</v>
      </c>
      <c r="BQ992">
        <f t="shared" si="1215"/>
        <v>-1.5755880941176201</v>
      </c>
      <c r="BR992">
        <f t="shared" si="1216"/>
        <v>-35.575012000000015</v>
      </c>
      <c r="BS992">
        <f t="shared" si="1217"/>
        <v>-43.924987999999985</v>
      </c>
      <c r="BT992">
        <f t="shared" si="1218"/>
        <v>-33.75</v>
      </c>
      <c r="BU992">
        <f t="shared" si="1219"/>
        <v>-38.5</v>
      </c>
      <c r="BV992">
        <f t="shared" si="1220"/>
        <v>566.7933349333332</v>
      </c>
      <c r="BW992">
        <f t="shared" si="1221"/>
        <v>569.2488112380953</v>
      </c>
      <c r="BX992">
        <f t="shared" si="1222"/>
        <v>575.72454610909097</v>
      </c>
      <c r="BY992">
        <f t="shared" si="1223"/>
        <v>579.94940161904765</v>
      </c>
      <c r="BZ992">
        <f t="shared" si="1224"/>
        <v>604.95001200000002</v>
      </c>
      <c r="CA992">
        <f t="shared" si="1225"/>
        <v>534.32501200000002</v>
      </c>
      <c r="CB992">
        <f t="shared" si="1226"/>
        <v>581.58092094666677</v>
      </c>
      <c r="CC992">
        <f t="shared" si="1227"/>
        <v>583.07993278888887</v>
      </c>
      <c r="CD992">
        <f t="shared" si="1228"/>
        <v>585.86587112031737</v>
      </c>
      <c r="CE992">
        <f t="shared" si="1229"/>
        <v>578.44402087129072</v>
      </c>
      <c r="CF992">
        <f t="shared" si="1230"/>
        <v>568.5</v>
      </c>
      <c r="CG992">
        <f t="shared" si="1231"/>
        <v>587.5</v>
      </c>
      <c r="CH992">
        <f t="shared" si="1232"/>
        <v>566.57501200000002</v>
      </c>
    </row>
    <row r="993" spans="1:86">
      <c r="A993" s="1">
        <v>40921</v>
      </c>
      <c r="B993">
        <v>548.57501200000002</v>
      </c>
      <c r="C993">
        <v>551.67498799999998</v>
      </c>
      <c r="D993">
        <v>536.5</v>
      </c>
      <c r="E993">
        <v>542.875</v>
      </c>
      <c r="F993">
        <v>4019828</v>
      </c>
      <c r="G993">
        <f t="shared" si="1246"/>
        <v>-642375.11502901674</v>
      </c>
      <c r="H993">
        <f t="shared" si="1274"/>
        <v>50857817.174352348</v>
      </c>
      <c r="I993">
        <f t="shared" si="1247"/>
        <v>544.90625</v>
      </c>
      <c r="J993">
        <f t="shared" si="1254"/>
        <v>596.34375</v>
      </c>
      <c r="K993">
        <f t="shared" si="1255"/>
        <v>544.90625</v>
      </c>
      <c r="L993">
        <f t="shared" si="1256"/>
        <v>9</v>
      </c>
      <c r="M993">
        <f t="shared" si="1257"/>
        <v>1</v>
      </c>
      <c r="N993">
        <f t="shared" si="1258"/>
        <v>10</v>
      </c>
      <c r="O993">
        <f t="shared" si="1259"/>
        <v>90</v>
      </c>
      <c r="P993">
        <f t="shared" si="1234"/>
        <v>15.174987999999985</v>
      </c>
      <c r="Q993">
        <f t="shared" si="1235"/>
        <v>8.7999879999999848</v>
      </c>
      <c r="R993">
        <f t="shared" si="1236"/>
        <v>6.375</v>
      </c>
      <c r="S993">
        <f t="shared" si="1237"/>
        <v>15.174987999999985</v>
      </c>
      <c r="T993">
        <f t="shared" si="1273"/>
        <v>15.074878464971503</v>
      </c>
      <c r="U993">
        <f t="shared" si="1238"/>
        <v>5.3250120000000152</v>
      </c>
      <c r="V993">
        <f t="shared" si="1239"/>
        <v>-2.9500120000000152</v>
      </c>
      <c r="W993">
        <f t="shared" si="1240"/>
        <v>5.3250120000000152</v>
      </c>
      <c r="X993">
        <f t="shared" si="1241"/>
        <v>0</v>
      </c>
      <c r="Y993">
        <f t="shared" si="1271"/>
        <v>2.0736373028354782</v>
      </c>
      <c r="Z993">
        <f t="shared" si="1272"/>
        <v>4.3320262678269943</v>
      </c>
      <c r="AA993">
        <f t="shared" si="1268"/>
        <v>13.755582226774511</v>
      </c>
      <c r="AB993">
        <f t="shared" si="1269"/>
        <v>28.736724331761859</v>
      </c>
      <c r="AC993">
        <f t="shared" si="1270"/>
        <v>35.256128269595557</v>
      </c>
      <c r="AD993">
        <f t="shared" si="1278"/>
        <v>20.455335233763901</v>
      </c>
      <c r="AE993">
        <f t="shared" si="1251"/>
        <v>564.9</v>
      </c>
      <c r="AF993">
        <f t="shared" si="1253"/>
        <v>568.20000200000004</v>
      </c>
      <c r="AG993">
        <f t="shared" si="1275"/>
        <v>578.68874519999997</v>
      </c>
      <c r="AH993">
        <f t="shared" si="1260"/>
        <v>576.97999879999998</v>
      </c>
      <c r="AI993">
        <f t="shared" si="1261"/>
        <v>612.98910345158151</v>
      </c>
      <c r="AJ993">
        <f t="shared" si="1262"/>
        <v>540.97089414841844</v>
      </c>
      <c r="AK993">
        <f t="shared" si="1263"/>
        <v>2.6439227939786234E-2</v>
      </c>
      <c r="AL993">
        <f t="shared" si="1242"/>
        <v>-0.15980164201777208</v>
      </c>
      <c r="AM993">
        <f t="shared" si="1243"/>
        <v>-642375.11502901674</v>
      </c>
      <c r="AN993">
        <f t="shared" si="1276"/>
        <v>-6716843.8271430908</v>
      </c>
      <c r="AO993">
        <f t="shared" si="1277"/>
        <v>56137202</v>
      </c>
      <c r="AP993">
        <f t="shared" si="1279"/>
        <v>-0.11965049179228937</v>
      </c>
      <c r="AQ993">
        <f t="shared" si="1280"/>
        <v>559.23493964218574</v>
      </c>
      <c r="AR993">
        <f t="shared" si="1281"/>
        <v>560.29003064307858</v>
      </c>
      <c r="AS993">
        <f t="shared" si="1282"/>
        <v>569.67023518923634</v>
      </c>
      <c r="AT993">
        <f t="shared" si="1283"/>
        <v>574.62064580935032</v>
      </c>
      <c r="AU993">
        <f t="shared" si="1284"/>
        <v>571.75906771900804</v>
      </c>
      <c r="AV993">
        <f t="shared" si="1285"/>
        <v>574.10561114538393</v>
      </c>
      <c r="AW993">
        <f t="shared" si="1286"/>
        <v>-2.346543426375888</v>
      </c>
      <c r="AX993">
        <f t="shared" si="1233"/>
        <v>3.5515364645159115</v>
      </c>
      <c r="AY993">
        <f t="shared" si="1207"/>
        <v>-5.8980798908917995</v>
      </c>
      <c r="AZ993">
        <f t="shared" si="1244"/>
        <v>543.68332933333329</v>
      </c>
      <c r="BA993">
        <f t="shared" si="1245"/>
        <v>2185513470.3873544</v>
      </c>
      <c r="BB993">
        <f t="shared" si="1248"/>
        <v>0</v>
      </c>
      <c r="BC993">
        <f t="shared" si="1249"/>
        <v>2185513470.3873544</v>
      </c>
      <c r="BD993">
        <f t="shared" si="1264"/>
        <v>4402691172.4379435</v>
      </c>
      <c r="BE993">
        <f t="shared" si="1265"/>
        <v>19422042664.811386</v>
      </c>
      <c r="BF993">
        <f t="shared" si="1266"/>
        <v>0.22668527962893853</v>
      </c>
      <c r="BG993">
        <f t="shared" si="1267"/>
        <v>18.479497829916795</v>
      </c>
      <c r="BH993">
        <f t="shared" si="1208"/>
        <v>102785602</v>
      </c>
      <c r="BI993">
        <f t="shared" si="1209"/>
        <v>-0.40873027206516183</v>
      </c>
      <c r="BJ993">
        <f t="shared" si="1250"/>
        <v>-287.5</v>
      </c>
      <c r="BK993">
        <f t="shared" si="1210"/>
        <v>-3.4419458467186783E-3</v>
      </c>
      <c r="BL993">
        <f t="shared" si="1211"/>
        <v>0.99655805415328136</v>
      </c>
      <c r="BM993">
        <f t="shared" si="1212"/>
        <v>18.978464533726925</v>
      </c>
      <c r="BN993">
        <f t="shared" si="1213"/>
        <v>544.08749399999999</v>
      </c>
      <c r="BO993">
        <f t="shared" si="1252"/>
        <v>567.85499879999998</v>
      </c>
      <c r="BP993">
        <f t="shared" si="1214"/>
        <v>578.10110382352934</v>
      </c>
      <c r="BQ993">
        <f t="shared" si="1215"/>
        <v>-10.246105023529367</v>
      </c>
      <c r="BR993">
        <f t="shared" si="1216"/>
        <v>-46.424987999999985</v>
      </c>
      <c r="BS993">
        <f t="shared" si="1217"/>
        <v>-40</v>
      </c>
      <c r="BT993">
        <f t="shared" si="1218"/>
        <v>-41.299987999999985</v>
      </c>
      <c r="BU993">
        <f t="shared" si="1219"/>
        <v>-31.924987999999985</v>
      </c>
      <c r="BV993">
        <f t="shared" si="1220"/>
        <v>556.66333413333336</v>
      </c>
      <c r="BW993">
        <f t="shared" si="1221"/>
        <v>559.95952495238089</v>
      </c>
      <c r="BX993">
        <f t="shared" si="1222"/>
        <v>568.84272792727268</v>
      </c>
      <c r="BY993">
        <f t="shared" si="1223"/>
        <v>576.3944019619048</v>
      </c>
      <c r="BZ993">
        <f t="shared" si="1224"/>
        <v>604.95001200000002</v>
      </c>
      <c r="CA993">
        <f t="shared" si="1225"/>
        <v>534.32501200000002</v>
      </c>
      <c r="CB993">
        <f t="shared" si="1226"/>
        <v>576.82541426666671</v>
      </c>
      <c r="CC993">
        <f t="shared" si="1227"/>
        <v>579.3507677888889</v>
      </c>
      <c r="CD993">
        <f t="shared" si="1228"/>
        <v>587.3278293106348</v>
      </c>
      <c r="CE993">
        <f t="shared" si="1229"/>
        <v>579.08227111194196</v>
      </c>
      <c r="CF993">
        <f t="shared" si="1230"/>
        <v>544.75</v>
      </c>
      <c r="CG993">
        <f t="shared" si="1231"/>
        <v>557.5</v>
      </c>
      <c r="CH993">
        <f t="shared" si="1232"/>
        <v>534.32501200000002</v>
      </c>
    </row>
    <row r="994" spans="1:86">
      <c r="A994" s="1">
        <v>40924</v>
      </c>
      <c r="B994">
        <v>542</v>
      </c>
      <c r="C994">
        <v>557</v>
      </c>
      <c r="D994">
        <v>539.45001200000002</v>
      </c>
      <c r="E994">
        <v>554.70001200000002</v>
      </c>
      <c r="F994">
        <v>3047202</v>
      </c>
      <c r="G994">
        <f t="shared" si="1246"/>
        <v>2248508.8004860221</v>
      </c>
      <c r="H994">
        <f t="shared" si="1274"/>
        <v>53106325.974838369</v>
      </c>
      <c r="I994">
        <f t="shared" si="1247"/>
        <v>548.28750600000001</v>
      </c>
      <c r="J994">
        <f t="shared" si="1254"/>
        <v>596.34375</v>
      </c>
      <c r="K994">
        <f t="shared" si="1255"/>
        <v>544.90625</v>
      </c>
      <c r="L994">
        <f t="shared" si="1256"/>
        <v>10</v>
      </c>
      <c r="M994">
        <f t="shared" si="1257"/>
        <v>2</v>
      </c>
      <c r="N994">
        <f t="shared" si="1258"/>
        <v>0</v>
      </c>
      <c r="O994">
        <f t="shared" si="1259"/>
        <v>80</v>
      </c>
      <c r="P994">
        <f t="shared" si="1234"/>
        <v>17.549987999999985</v>
      </c>
      <c r="Q994">
        <f t="shared" si="1235"/>
        <v>2.2999879999999848</v>
      </c>
      <c r="R994">
        <f t="shared" si="1236"/>
        <v>15.25</v>
      </c>
      <c r="S994">
        <f t="shared" si="1237"/>
        <v>17.549987999999985</v>
      </c>
      <c r="T994">
        <f t="shared" si="1273"/>
        <v>15.251672003187823</v>
      </c>
      <c r="U994">
        <f t="shared" si="1238"/>
        <v>5.3499759999999696</v>
      </c>
      <c r="V994">
        <f t="shared" si="1239"/>
        <v>-7.5499879999999848</v>
      </c>
      <c r="W994">
        <f t="shared" si="1240"/>
        <v>5.3499759999999696</v>
      </c>
      <c r="X994">
        <f t="shared" si="1241"/>
        <v>0</v>
      </c>
      <c r="Y994">
        <f t="shared" si="1271"/>
        <v>2.3076614954900845</v>
      </c>
      <c r="Z994">
        <f t="shared" si="1272"/>
        <v>4.0225958201250664</v>
      </c>
      <c r="AA994">
        <f t="shared" si="1268"/>
        <v>15.130547621321449</v>
      </c>
      <c r="AB994">
        <f t="shared" si="1269"/>
        <v>26.374785789284509</v>
      </c>
      <c r="AC994">
        <f t="shared" si="1270"/>
        <v>27.091068168819461</v>
      </c>
      <c r="AD994">
        <f t="shared" si="1278"/>
        <v>20.97978774305334</v>
      </c>
      <c r="AE994">
        <f t="shared" si="1251"/>
        <v>558.7050048000001</v>
      </c>
      <c r="AF994">
        <f t="shared" si="1253"/>
        <v>563.20000200000004</v>
      </c>
      <c r="AG994">
        <f t="shared" si="1275"/>
        <v>577.83249520000004</v>
      </c>
      <c r="AH994">
        <f t="shared" si="1260"/>
        <v>573.52000120000002</v>
      </c>
      <c r="AI994">
        <f t="shared" si="1261"/>
        <v>610.75728836499502</v>
      </c>
      <c r="AJ994">
        <f t="shared" si="1262"/>
        <v>536.28271403500503</v>
      </c>
      <c r="AK994">
        <f t="shared" si="1263"/>
        <v>0.24729645158345764</v>
      </c>
      <c r="AL994">
        <f t="shared" si="1242"/>
        <v>0.7378929261945949</v>
      </c>
      <c r="AM994">
        <f t="shared" si="1243"/>
        <v>2248508.8004860221</v>
      </c>
      <c r="AN994">
        <f t="shared" si="1276"/>
        <v>-5790421.5847966019</v>
      </c>
      <c r="AO994">
        <f t="shared" si="1277"/>
        <v>55516680</v>
      </c>
      <c r="AP994">
        <f t="shared" si="1279"/>
        <v>-0.10430057389592826</v>
      </c>
      <c r="AQ994">
        <f t="shared" si="1280"/>
        <v>557.69306424384263</v>
      </c>
      <c r="AR994">
        <f t="shared" si="1281"/>
        <v>557.92024006980114</v>
      </c>
      <c r="AS994">
        <f t="shared" si="1282"/>
        <v>566.97559501517378</v>
      </c>
      <c r="AT994">
        <f t="shared" si="1283"/>
        <v>572.82778876650877</v>
      </c>
      <c r="AU994">
        <f t="shared" si="1284"/>
        <v>569.20020936115679</v>
      </c>
      <c r="AV994">
        <f t="shared" si="1285"/>
        <v>572.7472192052071</v>
      </c>
      <c r="AW994">
        <f t="shared" si="1286"/>
        <v>-3.5470098440503079</v>
      </c>
      <c r="AX994">
        <f t="shared" si="1233"/>
        <v>2.1318272028026675</v>
      </c>
      <c r="AY994">
        <f t="shared" si="1207"/>
        <v>-5.6788370468529754</v>
      </c>
      <c r="AZ994">
        <f t="shared" si="1244"/>
        <v>550.38334133333331</v>
      </c>
      <c r="BA994">
        <f t="shared" si="1245"/>
        <v>1677129218.4776158</v>
      </c>
      <c r="BB994">
        <f t="shared" si="1248"/>
        <v>1677129218.4776158</v>
      </c>
      <c r="BC994">
        <f t="shared" si="1249"/>
        <v>0</v>
      </c>
      <c r="BD994">
        <f t="shared" si="1264"/>
        <v>5499408409.803442</v>
      </c>
      <c r="BE994">
        <f t="shared" si="1265"/>
        <v>19422042664.811386</v>
      </c>
      <c r="BF994">
        <f t="shared" si="1266"/>
        <v>0.28315293631638455</v>
      </c>
      <c r="BG994">
        <f t="shared" si="1267"/>
        <v>22.066967101306474</v>
      </c>
      <c r="BH994">
        <f t="shared" si="1208"/>
        <v>105832804</v>
      </c>
      <c r="BI994">
        <f t="shared" si="1209"/>
        <v>-0.61929761072824441</v>
      </c>
      <c r="BJ994">
        <f t="shared" si="1250"/>
        <v>1082.5012000000015</v>
      </c>
      <c r="BK994">
        <f t="shared" si="1210"/>
        <v>2.1782200322357847E-2</v>
      </c>
      <c r="BL994">
        <f t="shared" si="1211"/>
        <v>1.0217822003223578</v>
      </c>
      <c r="BM994">
        <f t="shared" si="1212"/>
        <v>19.625773554523843</v>
      </c>
      <c r="BN994">
        <f t="shared" si="1213"/>
        <v>548.22500600000001</v>
      </c>
      <c r="BO994">
        <f t="shared" si="1252"/>
        <v>560.25250240000003</v>
      </c>
      <c r="BP994">
        <f t="shared" si="1214"/>
        <v>578.26948635294127</v>
      </c>
      <c r="BQ994">
        <f t="shared" si="1215"/>
        <v>-18.016983952941246</v>
      </c>
      <c r="BR994">
        <f t="shared" si="1216"/>
        <v>-44.09997599999997</v>
      </c>
      <c r="BS994">
        <f t="shared" si="1217"/>
        <v>-50.549987999999985</v>
      </c>
      <c r="BT994">
        <f t="shared" si="1218"/>
        <v>-47.950012000000015</v>
      </c>
      <c r="BU994">
        <f t="shared" si="1219"/>
        <v>-49.625</v>
      </c>
      <c r="BV994">
        <f t="shared" si="1220"/>
        <v>553.26333813333326</v>
      </c>
      <c r="BW994">
        <f t="shared" si="1221"/>
        <v>556.10238495238104</v>
      </c>
      <c r="BX994">
        <f t="shared" si="1222"/>
        <v>564.7918212363636</v>
      </c>
      <c r="BY994">
        <f t="shared" si="1223"/>
        <v>574.10976070476181</v>
      </c>
      <c r="BZ994">
        <f t="shared" si="1224"/>
        <v>604.95001200000002</v>
      </c>
      <c r="CA994">
        <f t="shared" si="1225"/>
        <v>534.32501200000002</v>
      </c>
      <c r="CB994">
        <f t="shared" si="1226"/>
        <v>568.40558929333349</v>
      </c>
      <c r="CC994">
        <f t="shared" si="1227"/>
        <v>574.55451222222234</v>
      </c>
      <c r="CD994">
        <f t="shared" si="1228"/>
        <v>586.0144808149206</v>
      </c>
      <c r="CE994">
        <f t="shared" si="1229"/>
        <v>579.99244802593591</v>
      </c>
      <c r="CF994">
        <f t="shared" si="1230"/>
        <v>542.875</v>
      </c>
      <c r="CG994">
        <f t="shared" si="1231"/>
        <v>551.67498799999998</v>
      </c>
      <c r="CH994">
        <f t="shared" si="1232"/>
        <v>536.5</v>
      </c>
    </row>
    <row r="995" spans="1:86">
      <c r="A995" s="1">
        <v>40925</v>
      </c>
      <c r="B995">
        <v>559.95001200000002</v>
      </c>
      <c r="C995">
        <v>562.34997599999997</v>
      </c>
      <c r="D995">
        <v>547</v>
      </c>
      <c r="E995">
        <v>551.97497599999997</v>
      </c>
      <c r="F995">
        <v>3704218</v>
      </c>
      <c r="G995">
        <f t="shared" si="1246"/>
        <v>-1303120.3502358668</v>
      </c>
      <c r="H995">
        <f t="shared" si="1274"/>
        <v>51803205.624602504</v>
      </c>
      <c r="I995">
        <f t="shared" si="1247"/>
        <v>555.31874100000005</v>
      </c>
      <c r="J995">
        <f t="shared" si="1254"/>
        <v>594.02500899999995</v>
      </c>
      <c r="K995">
        <f t="shared" si="1255"/>
        <v>544.90625</v>
      </c>
      <c r="L995">
        <f t="shared" si="1256"/>
        <v>10</v>
      </c>
      <c r="M995">
        <f t="shared" si="1257"/>
        <v>3</v>
      </c>
      <c r="N995">
        <f t="shared" si="1258"/>
        <v>0</v>
      </c>
      <c r="O995">
        <f t="shared" si="1259"/>
        <v>70</v>
      </c>
      <c r="P995">
        <f t="shared" si="1234"/>
        <v>15.34997599999997</v>
      </c>
      <c r="Q995">
        <f t="shared" si="1235"/>
        <v>10.375</v>
      </c>
      <c r="R995">
        <f t="shared" si="1236"/>
        <v>4.9749759999999696</v>
      </c>
      <c r="S995">
        <f t="shared" si="1237"/>
        <v>15.34997599999997</v>
      </c>
      <c r="T995">
        <f t="shared" si="1273"/>
        <v>15.258693717245833</v>
      </c>
      <c r="U995">
        <f t="shared" si="1238"/>
        <v>-14.199951999999939</v>
      </c>
      <c r="V995">
        <f t="shared" si="1239"/>
        <v>24.34997599999997</v>
      </c>
      <c r="W995">
        <f t="shared" si="1240"/>
        <v>0</v>
      </c>
      <c r="X995">
        <f t="shared" si="1241"/>
        <v>24.34997599999997</v>
      </c>
      <c r="Y995">
        <f t="shared" si="1271"/>
        <v>2.142828531526507</v>
      </c>
      <c r="Z995">
        <f t="shared" si="1272"/>
        <v>5.4745515472589883</v>
      </c>
      <c r="AA995">
        <f t="shared" si="1268"/>
        <v>14.043328814606312</v>
      </c>
      <c r="AB995">
        <f t="shared" si="1269"/>
        <v>35.878245207002784</v>
      </c>
      <c r="AC995">
        <f t="shared" si="1270"/>
        <v>43.738437379688769</v>
      </c>
      <c r="AD995">
        <f t="shared" si="1278"/>
        <v>23.080984736300955</v>
      </c>
      <c r="AE995">
        <f t="shared" si="1251"/>
        <v>552.55999760000009</v>
      </c>
      <c r="AF995">
        <f t="shared" si="1253"/>
        <v>557.58333333333337</v>
      </c>
      <c r="AG995">
        <f t="shared" si="1275"/>
        <v>577.09749459999989</v>
      </c>
      <c r="AH995">
        <f t="shared" si="1260"/>
        <v>568.83749999999998</v>
      </c>
      <c r="AI995">
        <f t="shared" si="1261"/>
        <v>603.89397496198706</v>
      </c>
      <c r="AJ995">
        <f t="shared" si="1262"/>
        <v>533.7810250380129</v>
      </c>
      <c r="AK995">
        <f t="shared" si="1263"/>
        <v>0.25949487194185078</v>
      </c>
      <c r="AL995">
        <f t="shared" si="1242"/>
        <v>-0.35179364449820905</v>
      </c>
      <c r="AM995">
        <f t="shared" si="1243"/>
        <v>-1303120.3502358668</v>
      </c>
      <c r="AN995">
        <f t="shared" si="1276"/>
        <v>-6091838.3522582874</v>
      </c>
      <c r="AO995">
        <f t="shared" si="1277"/>
        <v>57411502</v>
      </c>
      <c r="AP995">
        <f t="shared" si="1279"/>
        <v>-0.10610832568460389</v>
      </c>
      <c r="AQ995">
        <f t="shared" si="1280"/>
        <v>555.74891424093607</v>
      </c>
      <c r="AR995">
        <f t="shared" si="1281"/>
        <v>552.26435006990778</v>
      </c>
      <c r="AS995">
        <f t="shared" si="1282"/>
        <v>564.27548359244247</v>
      </c>
      <c r="AT995">
        <f t="shared" si="1283"/>
        <v>570.95103561752296</v>
      </c>
      <c r="AU995">
        <f t="shared" si="1284"/>
        <v>566.61642435698332</v>
      </c>
      <c r="AV995">
        <f t="shared" si="1285"/>
        <v>571.29316218084261</v>
      </c>
      <c r="AW995">
        <f t="shared" si="1286"/>
        <v>-4.6767378238592983</v>
      </c>
      <c r="AX995">
        <f t="shared" si="1233"/>
        <v>0.77011419747027432</v>
      </c>
      <c r="AY995">
        <f t="shared" si="1207"/>
        <v>-5.4468520213295726</v>
      </c>
      <c r="AZ995">
        <f t="shared" si="1244"/>
        <v>553.77498400000002</v>
      </c>
      <c r="BA995">
        <f t="shared" si="1245"/>
        <v>2051303263.682512</v>
      </c>
      <c r="BB995">
        <f t="shared" si="1248"/>
        <v>2051303263.682512</v>
      </c>
      <c r="BC995">
        <f t="shared" si="1249"/>
        <v>0</v>
      </c>
      <c r="BD995">
        <f t="shared" si="1264"/>
        <v>7550711673.4859543</v>
      </c>
      <c r="BE995">
        <f t="shared" si="1265"/>
        <v>18719538323.103081</v>
      </c>
      <c r="BF995">
        <f t="shared" si="1266"/>
        <v>0.40335993031233558</v>
      </c>
      <c r="BG995">
        <f t="shared" si="1267"/>
        <v>28.742443160861995</v>
      </c>
      <c r="BH995">
        <f t="shared" si="1208"/>
        <v>102128586</v>
      </c>
      <c r="BI995">
        <f t="shared" si="1209"/>
        <v>-0.81862310516835468</v>
      </c>
      <c r="BJ995">
        <f t="shared" si="1250"/>
        <v>-372.50360000000455</v>
      </c>
      <c r="BK995">
        <f t="shared" si="1210"/>
        <v>-4.9126301443095073E-3</v>
      </c>
      <c r="BL995">
        <f t="shared" si="1211"/>
        <v>0.99508736985569046</v>
      </c>
      <c r="BM995">
        <f t="shared" si="1212"/>
        <v>18.476384602756742</v>
      </c>
      <c r="BN995">
        <f t="shared" si="1213"/>
        <v>554.67498799999998</v>
      </c>
      <c r="BO995">
        <f t="shared" si="1252"/>
        <v>553.98749999999995</v>
      </c>
      <c r="BP995">
        <f t="shared" si="1214"/>
        <v>578.46507441176482</v>
      </c>
      <c r="BQ995">
        <f t="shared" si="1215"/>
        <v>-24.477574411764863</v>
      </c>
      <c r="BR995">
        <f t="shared" si="1216"/>
        <v>-34.52502400000003</v>
      </c>
      <c r="BS995">
        <f t="shared" si="1217"/>
        <v>-37.65002400000003</v>
      </c>
      <c r="BT995">
        <f t="shared" si="1218"/>
        <v>-40.15002400000003</v>
      </c>
      <c r="BU995">
        <f t="shared" si="1219"/>
        <v>-42.5</v>
      </c>
      <c r="BV995">
        <f t="shared" si="1220"/>
        <v>551.01999520000004</v>
      </c>
      <c r="BW995">
        <f t="shared" si="1221"/>
        <v>552.89523466666662</v>
      </c>
      <c r="BX995">
        <f t="shared" si="1222"/>
        <v>560.87454392727273</v>
      </c>
      <c r="BY995">
        <f t="shared" si="1223"/>
        <v>571.64713982857154</v>
      </c>
      <c r="BZ995">
        <f t="shared" si="1224"/>
        <v>602.5</v>
      </c>
      <c r="CA995">
        <f t="shared" si="1225"/>
        <v>534.32501200000002</v>
      </c>
      <c r="CB995">
        <f t="shared" si="1226"/>
        <v>556.48658345333331</v>
      </c>
      <c r="CC995">
        <f t="shared" si="1227"/>
        <v>566.60187996666673</v>
      </c>
      <c r="CD995">
        <f t="shared" si="1228"/>
        <v>580.08990420587304</v>
      </c>
      <c r="CE995">
        <f t="shared" si="1229"/>
        <v>582.43309034259767</v>
      </c>
      <c r="CF995">
        <f t="shared" si="1230"/>
        <v>554.70001200000002</v>
      </c>
      <c r="CG995">
        <f t="shared" si="1231"/>
        <v>557</v>
      </c>
      <c r="CH995">
        <f t="shared" si="1232"/>
        <v>539.45001200000002</v>
      </c>
    </row>
    <row r="996" spans="1:86">
      <c r="A996" s="1">
        <v>40926</v>
      </c>
      <c r="B996">
        <v>540</v>
      </c>
      <c r="C996">
        <v>548.15002400000003</v>
      </c>
      <c r="D996">
        <v>522.65002400000003</v>
      </c>
      <c r="E996">
        <v>538.07501200000002</v>
      </c>
      <c r="F996">
        <v>11665532</v>
      </c>
      <c r="G996">
        <f t="shared" si="1246"/>
        <v>2447463.3814600646</v>
      </c>
      <c r="H996">
        <f t="shared" si="1274"/>
        <v>54250669.006062567</v>
      </c>
      <c r="I996">
        <f t="shared" si="1247"/>
        <v>537.21876500000008</v>
      </c>
      <c r="J996">
        <f t="shared" si="1254"/>
        <v>587.14375300000006</v>
      </c>
      <c r="K996">
        <f t="shared" si="1255"/>
        <v>537.21876500000008</v>
      </c>
      <c r="L996">
        <f t="shared" si="1256"/>
        <v>10</v>
      </c>
      <c r="M996">
        <f t="shared" si="1257"/>
        <v>1</v>
      </c>
      <c r="N996">
        <f t="shared" si="1258"/>
        <v>0</v>
      </c>
      <c r="O996">
        <f t="shared" si="1259"/>
        <v>90</v>
      </c>
      <c r="P996">
        <f t="shared" si="1234"/>
        <v>25.5</v>
      </c>
      <c r="Q996">
        <f t="shared" si="1235"/>
        <v>10.075012000000015</v>
      </c>
      <c r="R996">
        <f t="shared" si="1236"/>
        <v>15.424987999999985</v>
      </c>
      <c r="S996">
        <f t="shared" si="1237"/>
        <v>25.5</v>
      </c>
      <c r="T996">
        <f t="shared" si="1273"/>
        <v>15.990215594585417</v>
      </c>
      <c r="U996">
        <f t="shared" si="1238"/>
        <v>-3.7000120000000152</v>
      </c>
      <c r="V996">
        <f t="shared" si="1239"/>
        <v>-10.049987999999985</v>
      </c>
      <c r="W996">
        <f t="shared" si="1240"/>
        <v>0</v>
      </c>
      <c r="X996">
        <f t="shared" si="1241"/>
        <v>0</v>
      </c>
      <c r="Y996">
        <f t="shared" si="1271"/>
        <v>1.9897693507031851</v>
      </c>
      <c r="Z996">
        <f t="shared" si="1272"/>
        <v>5.0835121510262038</v>
      </c>
      <c r="AA996">
        <f t="shared" si="1268"/>
        <v>12.44366806021651</v>
      </c>
      <c r="AB996">
        <f t="shared" si="1269"/>
        <v>31.791392185778754</v>
      </c>
      <c r="AC996">
        <f t="shared" si="1270"/>
        <v>43.738437379688783</v>
      </c>
      <c r="AD996">
        <f t="shared" si="1278"/>
        <v>24.983498680326512</v>
      </c>
      <c r="AE996">
        <f t="shared" si="1251"/>
        <v>546.47500000000002</v>
      </c>
      <c r="AF996">
        <f t="shared" si="1253"/>
        <v>550.14583333333337</v>
      </c>
      <c r="AG996">
        <f t="shared" si="1275"/>
        <v>575.03374639999981</v>
      </c>
      <c r="AH996">
        <f t="shared" si="1260"/>
        <v>563.99500120000005</v>
      </c>
      <c r="AI996">
        <f t="shared" si="1261"/>
        <v>601.26300306390942</v>
      </c>
      <c r="AJ996">
        <f t="shared" si="1262"/>
        <v>526.72699933609067</v>
      </c>
      <c r="AK996">
        <f t="shared" si="1263"/>
        <v>0.15224874015715406</v>
      </c>
      <c r="AL996">
        <f t="shared" si="1242"/>
        <v>0.20980298039215567</v>
      </c>
      <c r="AM996">
        <f t="shared" si="1243"/>
        <v>2447463.3814600646</v>
      </c>
      <c r="AN996">
        <f t="shared" si="1276"/>
        <v>-5716388.8887886591</v>
      </c>
      <c r="AO996">
        <f t="shared" si="1277"/>
        <v>65960058</v>
      </c>
      <c r="AP996">
        <f t="shared" si="1279"/>
        <v>-8.6664400579948841E-2</v>
      </c>
      <c r="AQ996">
        <f t="shared" si="1280"/>
        <v>549.73978747901776</v>
      </c>
      <c r="AR996">
        <f t="shared" si="1281"/>
        <v>548.13489213998412</v>
      </c>
      <c r="AS996">
        <f t="shared" si="1282"/>
        <v>559.55939870580278</v>
      </c>
      <c r="AT996">
        <f t="shared" si="1283"/>
        <v>567.99219349194584</v>
      </c>
      <c r="AU996">
        <f t="shared" si="1284"/>
        <v>562.33521250343586</v>
      </c>
      <c r="AV996">
        <f t="shared" si="1285"/>
        <v>568.9678916681836</v>
      </c>
      <c r="AW996">
        <f t="shared" si="1286"/>
        <v>-6.6326791647477421</v>
      </c>
      <c r="AX996">
        <f t="shared" si="1233"/>
        <v>-0.71044447497332897</v>
      </c>
      <c r="AY996">
        <f t="shared" ref="AY996:AY1059" si="1287">AW996-AX996</f>
        <v>-5.9222346897744131</v>
      </c>
      <c r="AZ996">
        <f t="shared" si="1244"/>
        <v>536.29168666666669</v>
      </c>
      <c r="BA996">
        <f t="shared" si="1245"/>
        <v>6256127832.1439734</v>
      </c>
      <c r="BB996">
        <f t="shared" si="1248"/>
        <v>0</v>
      </c>
      <c r="BC996">
        <f t="shared" si="1249"/>
        <v>6256127832.1439734</v>
      </c>
      <c r="BD996">
        <f t="shared" si="1264"/>
        <v>7550711673.4859543</v>
      </c>
      <c r="BE996">
        <f t="shared" si="1265"/>
        <v>24049786023.87579</v>
      </c>
      <c r="BF996">
        <f t="shared" si="1266"/>
        <v>0.31396169870242802</v>
      </c>
      <c r="BG996">
        <f t="shared" si="1267"/>
        <v>23.894280861647147</v>
      </c>
      <c r="BH996">
        <f t="shared" ref="BH996:BH1059" si="1288">(IF(E996&gt;E995,BH995+F996,IF(E996&lt;E995,BH995-F996,IF(E996=E995,BH995))))</f>
        <v>90463054</v>
      </c>
      <c r="BI996">
        <f t="shared" ref="BI996:BI1059" si="1289">((AU996-AV996)/AV996)*100</f>
        <v>-1.1657387458721229</v>
      </c>
      <c r="BJ996">
        <f t="shared" si="1250"/>
        <v>-1489.9963999999954</v>
      </c>
      <c r="BK996">
        <f t="shared" ref="BK996:BK1059" si="1290">((E996-E995)/E995)</f>
        <v>-2.5182235797587962E-2</v>
      </c>
      <c r="BL996">
        <f t="shared" ref="BL996:BL1059" si="1291">E996/E995</f>
        <v>0.97481776420241206</v>
      </c>
      <c r="BM996">
        <f t="shared" ref="BM996:BM1059" si="1292">STDEV(E987:E996)</f>
        <v>19.641961622224915</v>
      </c>
      <c r="BN996">
        <f t="shared" ref="BN996:BN1059" si="1293">(C996+D996)/2</f>
        <v>535.40002400000003</v>
      </c>
      <c r="BO996">
        <f t="shared" si="1252"/>
        <v>545.6600036000001</v>
      </c>
      <c r="BP996">
        <f t="shared" ref="BP996:BP1059" si="1294">AVERAGE(BN963:BN996)</f>
        <v>578.00551647058819</v>
      </c>
      <c r="BQ996">
        <f t="shared" ref="BQ996:BQ1059" si="1295">BO996-BP996</f>
        <v>-32.345512870588095</v>
      </c>
      <c r="BR996">
        <f t="shared" ref="BR996:BR1059" si="1296">(E996-E987)</f>
        <v>-47.924987999999985</v>
      </c>
      <c r="BS996">
        <f t="shared" ref="BS996:BS1059" si="1297">(D996-D987)</f>
        <v>-61.024963999999954</v>
      </c>
      <c r="BT996">
        <f t="shared" ref="BT996:BT1059" si="1298">C996-C987</f>
        <v>-44.34997599999997</v>
      </c>
      <c r="BU996">
        <f t="shared" ref="BU996:BU1059" si="1299">B996-B987</f>
        <v>-46.40002400000003</v>
      </c>
      <c r="BV996">
        <f t="shared" ref="BV996:BV1059" si="1300">(E996*5+E995*4+E994*3+E993*2+E992)/15</f>
        <v>546.19166666666672</v>
      </c>
      <c r="BW996">
        <f t="shared" ref="BW996:BW1059" si="1301">(E996*6+E995*5+E994*4+E993*3+E992*2+E991)/21</f>
        <v>547.32142857142856</v>
      </c>
      <c r="BX996">
        <f t="shared" ref="BX996:BX1059" si="1302">(E996*10+E995*9+E994*8+E993*7+E992*6+E991*5+E990*4+E989*3+E988*2+E987)/55</f>
        <v>555.2813642909091</v>
      </c>
      <c r="BY996">
        <f t="shared" ref="BY996:BY1059" si="1303">(E996*20+E995*19+E994*18+E993*17+E992*16+E991*15+E990*14+E989*13+E988*12+E987*11+E986*10+E985*9+E984*8+E983*7+E982*6+E981*5+E980*4+E979*3+E978*2+E977)/210</f>
        <v>567.93071291428578</v>
      </c>
      <c r="BZ996">
        <f t="shared" ref="BZ996:BZ1059" si="1304">MAX(C987:C996)</f>
        <v>594.17498799999998</v>
      </c>
      <c r="CA996">
        <f t="shared" ref="CA996:CA1059" si="1305">MIN(D987:D996)</f>
        <v>522.65002400000003</v>
      </c>
      <c r="CB996">
        <f t="shared" ref="CB996:CB1059" si="1306">(AVERAGE(E992:E996)+AVERAGE(E992:E995)+AVERAGE(E992:E994)+AVERAGE(E992:E993)+E992)/5</f>
        <v>546.21083353333336</v>
      </c>
      <c r="CC996">
        <f t="shared" ref="CC996:CC1059" si="1307">(AVERAGE(E991:E996)+AVERAGE(E991:E995)+AVERAGE(E991:E994)+AVERAGE(E991:E993)+AVERAGE(E991:E992)+E991)/6</f>
        <v>555.42979176666665</v>
      </c>
      <c r="CD996">
        <f t="shared" ref="CD996:CD1059" si="1308">(AVERAGE(E987:E996)+AVERAGE(E987:E995)+AVERAGE(E987:E994)+AVERAGE(E987:E993)+AVERAGE(E987:E992)+AVERAGE(E987:E991)+AVERAGE(E987:E990)+AVERAGE(E987:E989)+AVERAGE(E987:E988)+E987)/10</f>
        <v>576.88299597904756</v>
      </c>
      <c r="CE996">
        <f t="shared" ref="CE996:CE1059" si="1309">(AVERAGE(E977:E996)+AVERAGE(E977:E995)+AVERAGE(E977:E994)+AVERAGE(E977:E993)+AVERAGE(E977:E992)+AVERAGE(E977:E991)+AVERAGE(E977:E990)+AVERAGE(E977:E989)+AVERAGE(E977:E988)+AVERAGE(E977:E987)+AVERAGE(E977:E986)+AVERAGE(E977:E985)+AVERAGE(E977:E984)+AVERAGE(E977:E983)+AVERAGE(E977:E982)+AVERAGE(E977:E981)+AVERAGE(E977:E980)+AVERAGE(E977:E979)+AVERAGE(E977:E978)+E977)/20</f>
        <v>582.50406959259533</v>
      </c>
      <c r="CF996">
        <f t="shared" ref="CF996:CF1059" si="1310">E995</f>
        <v>551.97497599999997</v>
      </c>
      <c r="CG996">
        <f t="shared" ref="CG996:CG1059" si="1311">C995</f>
        <v>562.34997599999997</v>
      </c>
      <c r="CH996">
        <f t="shared" ref="CH996:CH1059" si="1312">D995</f>
        <v>547</v>
      </c>
    </row>
    <row r="997" spans="1:86">
      <c r="A997" s="1">
        <v>40927</v>
      </c>
      <c r="B997">
        <v>543.5</v>
      </c>
      <c r="C997">
        <v>544.45001200000002</v>
      </c>
      <c r="D997">
        <v>532.70001200000002</v>
      </c>
      <c r="E997">
        <v>537.77502400000003</v>
      </c>
      <c r="F997">
        <v>4163292</v>
      </c>
      <c r="G997">
        <f t="shared" si="1246"/>
        <v>-566907.85370143608</v>
      </c>
      <c r="H997">
        <f t="shared" si="1274"/>
        <v>53683761.152361132</v>
      </c>
      <c r="I997">
        <f t="shared" si="1247"/>
        <v>539.60626200000002</v>
      </c>
      <c r="J997">
        <f t="shared" si="1254"/>
        <v>585.91249100000005</v>
      </c>
      <c r="K997">
        <f t="shared" si="1255"/>
        <v>537.21876500000008</v>
      </c>
      <c r="L997">
        <f t="shared" si="1256"/>
        <v>9</v>
      </c>
      <c r="M997">
        <f t="shared" si="1257"/>
        <v>2</v>
      </c>
      <c r="N997">
        <f t="shared" si="1258"/>
        <v>10</v>
      </c>
      <c r="O997">
        <f t="shared" si="1259"/>
        <v>80</v>
      </c>
      <c r="P997">
        <f t="shared" si="1234"/>
        <v>11.75</v>
      </c>
      <c r="Q997">
        <f t="shared" si="1235"/>
        <v>6.6749879999999848</v>
      </c>
      <c r="R997">
        <f t="shared" si="1236"/>
        <v>5.0750120000000152</v>
      </c>
      <c r="S997">
        <f t="shared" si="1237"/>
        <v>11.75</v>
      </c>
      <c r="T997">
        <f t="shared" si="1273"/>
        <v>15.687343052115029</v>
      </c>
      <c r="U997">
        <f t="shared" si="1238"/>
        <v>1.0249639999999545</v>
      </c>
      <c r="V997">
        <f t="shared" si="1239"/>
        <v>-3.7999879999999848</v>
      </c>
      <c r="W997">
        <f t="shared" si="1240"/>
        <v>1.0249639999999545</v>
      </c>
      <c r="X997">
        <f t="shared" si="1241"/>
        <v>0</v>
      </c>
      <c r="Y997">
        <f t="shared" si="1271"/>
        <v>1.9208546827958115</v>
      </c>
      <c r="Z997">
        <f t="shared" si="1272"/>
        <v>4.7204041402386183</v>
      </c>
      <c r="AA997">
        <f t="shared" si="1268"/>
        <v>12.24461450491984</v>
      </c>
      <c r="AB997">
        <f t="shared" si="1269"/>
        <v>30.090526640215181</v>
      </c>
      <c r="AC997">
        <f t="shared" si="1270"/>
        <v>42.153897808242277</v>
      </c>
      <c r="AD997">
        <f t="shared" si="1278"/>
        <v>26.999161808028163</v>
      </c>
      <c r="AE997">
        <f t="shared" si="1251"/>
        <v>545.08000479999998</v>
      </c>
      <c r="AF997">
        <f t="shared" si="1253"/>
        <v>545.02500399999997</v>
      </c>
      <c r="AG997">
        <f t="shared" si="1275"/>
        <v>573.12999879999984</v>
      </c>
      <c r="AH997">
        <f t="shared" si="1260"/>
        <v>559.17250360000003</v>
      </c>
      <c r="AI997">
        <f t="shared" si="1261"/>
        <v>596.28294584194634</v>
      </c>
      <c r="AJ997">
        <f t="shared" si="1262"/>
        <v>522.06206135805371</v>
      </c>
      <c r="AK997">
        <f t="shared" si="1263"/>
        <v>0.21170540813692859</v>
      </c>
      <c r="AL997">
        <f t="shared" si="1242"/>
        <v>-0.13616817021276337</v>
      </c>
      <c r="AM997">
        <f t="shared" si="1243"/>
        <v>-566907.85370143608</v>
      </c>
      <c r="AN997">
        <f t="shared" si="1276"/>
        <v>-6656846.7139057415</v>
      </c>
      <c r="AO997">
        <f t="shared" si="1277"/>
        <v>68037082</v>
      </c>
      <c r="AP997">
        <f t="shared" si="1279"/>
        <v>-9.7841449371766726E-2</v>
      </c>
      <c r="AQ997">
        <f t="shared" si="1280"/>
        <v>545.67176789615178</v>
      </c>
      <c r="AR997">
        <f t="shared" si="1281"/>
        <v>545.74519788008865</v>
      </c>
      <c r="AS997">
        <f t="shared" si="1282"/>
        <v>555.63821125875825</v>
      </c>
      <c r="AT997">
        <f t="shared" si="1283"/>
        <v>565.27264823767075</v>
      </c>
      <c r="AU997">
        <f t="shared" si="1284"/>
        <v>558.65118422792045</v>
      </c>
      <c r="AV997">
        <f t="shared" si="1285"/>
        <v>566.78439093141071</v>
      </c>
      <c r="AW997">
        <f t="shared" si="1286"/>
        <v>-8.1332067034902593</v>
      </c>
      <c r="AX997">
        <f t="shared" ref="AX997:AX1060" si="1313">((AW997-AX996)*0.2)+AX996</f>
        <v>-2.194996920676715</v>
      </c>
      <c r="AY997">
        <f t="shared" si="1287"/>
        <v>-5.9382097828135443</v>
      </c>
      <c r="AZ997">
        <f t="shared" si="1244"/>
        <v>538.30834933333335</v>
      </c>
      <c r="BA997">
        <f t="shared" si="1245"/>
        <v>2241134844.3126721</v>
      </c>
      <c r="BB997">
        <f t="shared" si="1248"/>
        <v>2241134844.3126721</v>
      </c>
      <c r="BC997">
        <f t="shared" si="1249"/>
        <v>0</v>
      </c>
      <c r="BD997">
        <f t="shared" si="1264"/>
        <v>9791846517.7986259</v>
      </c>
      <c r="BE997">
        <f t="shared" si="1265"/>
        <v>23148386999.944145</v>
      </c>
      <c r="BF997">
        <f t="shared" si="1266"/>
        <v>0.42300340485158872</v>
      </c>
      <c r="BG997">
        <f t="shared" si="1267"/>
        <v>29.726099277724884</v>
      </c>
      <c r="BH997">
        <f t="shared" si="1288"/>
        <v>86299762</v>
      </c>
      <c r="BI997">
        <f t="shared" si="1289"/>
        <v>-1.434973657288755</v>
      </c>
      <c r="BJ997">
        <f t="shared" si="1250"/>
        <v>-129.99879999999848</v>
      </c>
      <c r="BK997">
        <f t="shared" si="1290"/>
        <v>-5.5752077927749002E-4</v>
      </c>
      <c r="BL997">
        <f t="shared" si="1291"/>
        <v>0.99944247922072249</v>
      </c>
      <c r="BM997">
        <f t="shared" si="1292"/>
        <v>19.558920410113149</v>
      </c>
      <c r="BN997">
        <f t="shared" si="1293"/>
        <v>538.57501200000002</v>
      </c>
      <c r="BO997">
        <f t="shared" si="1252"/>
        <v>544.19250480000005</v>
      </c>
      <c r="BP997">
        <f t="shared" si="1294"/>
        <v>577.11985505882353</v>
      </c>
      <c r="BQ997">
        <f t="shared" si="1295"/>
        <v>-32.927350258823481</v>
      </c>
      <c r="BR997">
        <f t="shared" si="1296"/>
        <v>-46.924987999999985</v>
      </c>
      <c r="BS997">
        <f t="shared" si="1297"/>
        <v>-45.700012000000015</v>
      </c>
      <c r="BT997">
        <f t="shared" si="1298"/>
        <v>-49.72497599999997</v>
      </c>
      <c r="BU997">
        <f t="shared" si="1299"/>
        <v>-39.5</v>
      </c>
      <c r="BV997">
        <f t="shared" si="1300"/>
        <v>543.29167466666672</v>
      </c>
      <c r="BW997">
        <f t="shared" si="1301"/>
        <v>543.78691161904771</v>
      </c>
      <c r="BX997">
        <f t="shared" si="1302"/>
        <v>550.51409570909095</v>
      </c>
      <c r="BY997">
        <f t="shared" si="1303"/>
        <v>564.38226316190492</v>
      </c>
      <c r="BZ997">
        <f t="shared" si="1304"/>
        <v>594.17498799999998</v>
      </c>
      <c r="CA997">
        <f t="shared" si="1305"/>
        <v>522.65002400000003</v>
      </c>
      <c r="CB997">
        <f t="shared" si="1306"/>
        <v>546.69975136000005</v>
      </c>
      <c r="CC997">
        <f t="shared" si="1307"/>
        <v>546.01319527777775</v>
      </c>
      <c r="CD997">
        <f t="shared" si="1308"/>
        <v>572.7582918666667</v>
      </c>
      <c r="CE997">
        <f t="shared" si="1309"/>
        <v>583.44784284535172</v>
      </c>
      <c r="CF997">
        <f t="shared" si="1310"/>
        <v>538.07501200000002</v>
      </c>
      <c r="CG997">
        <f t="shared" si="1311"/>
        <v>548.15002400000003</v>
      </c>
      <c r="CH997">
        <f t="shared" si="1312"/>
        <v>522.65002400000003</v>
      </c>
    </row>
    <row r="998" spans="1:86">
      <c r="A998" s="1">
        <v>40928</v>
      </c>
      <c r="B998">
        <v>539.97497599999997</v>
      </c>
      <c r="C998">
        <v>545.47497599999997</v>
      </c>
      <c r="D998">
        <v>536.5</v>
      </c>
      <c r="E998">
        <v>539.75</v>
      </c>
      <c r="F998">
        <v>2572694</v>
      </c>
      <c r="G998">
        <f t="shared" si="1246"/>
        <v>-709456.59412837913</v>
      </c>
      <c r="H998">
        <f t="shared" si="1274"/>
        <v>52974304.558232754</v>
      </c>
      <c r="I998">
        <f t="shared" si="1247"/>
        <v>540.42498799999998</v>
      </c>
      <c r="J998">
        <f t="shared" si="1254"/>
        <v>585.91249100000005</v>
      </c>
      <c r="K998">
        <f t="shared" si="1255"/>
        <v>537.21876500000008</v>
      </c>
      <c r="L998">
        <f t="shared" si="1256"/>
        <v>10</v>
      </c>
      <c r="M998">
        <f t="shared" si="1257"/>
        <v>3</v>
      </c>
      <c r="N998">
        <f t="shared" si="1258"/>
        <v>0</v>
      </c>
      <c r="O998">
        <f t="shared" si="1259"/>
        <v>70</v>
      </c>
      <c r="P998">
        <f t="shared" si="1234"/>
        <v>8.9749759999999696</v>
      </c>
      <c r="Q998">
        <f t="shared" si="1235"/>
        <v>5.7249759999999696</v>
      </c>
      <c r="R998">
        <f t="shared" si="1236"/>
        <v>3.25</v>
      </c>
      <c r="S998">
        <f t="shared" si="1237"/>
        <v>8.9749759999999696</v>
      </c>
      <c r="T998">
        <f t="shared" si="1273"/>
        <v>15.207888262678239</v>
      </c>
      <c r="U998">
        <f t="shared" si="1238"/>
        <v>0.25</v>
      </c>
      <c r="V998">
        <f t="shared" si="1239"/>
        <v>-0.57501200000001518</v>
      </c>
      <c r="W998">
        <f t="shared" si="1240"/>
        <v>0.25</v>
      </c>
      <c r="X998">
        <f t="shared" si="1241"/>
        <v>0</v>
      </c>
      <c r="Y998">
        <f t="shared" si="1271"/>
        <v>1.8015079197389678</v>
      </c>
      <c r="Z998">
        <f t="shared" si="1272"/>
        <v>4.3832324159358595</v>
      </c>
      <c r="AA998">
        <f t="shared" si="1268"/>
        <v>11.845878195725952</v>
      </c>
      <c r="AB998">
        <f t="shared" si="1269"/>
        <v>28.822097718147848</v>
      </c>
      <c r="AC998">
        <f t="shared" si="1270"/>
        <v>41.743458190232893</v>
      </c>
      <c r="AD998">
        <f t="shared" si="1278"/>
        <v>27.963481339626544</v>
      </c>
      <c r="AE998">
        <f t="shared" si="1251"/>
        <v>544.45500479999998</v>
      </c>
      <c r="AF998">
        <f t="shared" si="1253"/>
        <v>544.19167066666671</v>
      </c>
      <c r="AG998">
        <f t="shared" si="1275"/>
        <v>571.18874819999996</v>
      </c>
      <c r="AH998">
        <f t="shared" si="1260"/>
        <v>554.67750240000009</v>
      </c>
      <c r="AI998">
        <f t="shared" si="1261"/>
        <v>589.12451627105236</v>
      </c>
      <c r="AJ998">
        <f t="shared" si="1262"/>
        <v>520.23048852894783</v>
      </c>
      <c r="AK998">
        <f t="shared" si="1263"/>
        <v>0.2833266120558493</v>
      </c>
      <c r="AL998">
        <f t="shared" si="1242"/>
        <v>-0.27576408003764891</v>
      </c>
      <c r="AM998">
        <f t="shared" si="1243"/>
        <v>-709456.59412837913</v>
      </c>
      <c r="AN998">
        <f t="shared" si="1276"/>
        <v>-8276236.92463121</v>
      </c>
      <c r="AO998">
        <f t="shared" si="1277"/>
        <v>69031186</v>
      </c>
      <c r="AP998">
        <f t="shared" si="1279"/>
        <v>-0.11989127529449095</v>
      </c>
      <c r="AQ998">
        <f t="shared" si="1280"/>
        <v>543.65836681146016</v>
      </c>
      <c r="AR998">
        <f t="shared" si="1281"/>
        <v>543.78005964426336</v>
      </c>
      <c r="AS998">
        <f t="shared" si="1282"/>
        <v>552.77833323218181</v>
      </c>
      <c r="AT998">
        <f t="shared" si="1283"/>
        <v>562.97560989628039</v>
      </c>
      <c r="AU998">
        <f t="shared" si="1284"/>
        <v>555.81600659373237</v>
      </c>
      <c r="AV998">
        <f t="shared" si="1285"/>
        <v>564.89198356621193</v>
      </c>
      <c r="AW998">
        <f t="shared" si="1286"/>
        <v>-9.075976972479566</v>
      </c>
      <c r="AX998">
        <f t="shared" si="1313"/>
        <v>-3.5711929310372854</v>
      </c>
      <c r="AY998">
        <f t="shared" si="1287"/>
        <v>-5.5047840414422806</v>
      </c>
      <c r="AZ998">
        <f t="shared" si="1244"/>
        <v>540.57499199999995</v>
      </c>
      <c r="BA998">
        <f t="shared" si="1245"/>
        <v>1390734038.4684479</v>
      </c>
      <c r="BB998">
        <f t="shared" si="1248"/>
        <v>1390734038.4684479</v>
      </c>
      <c r="BC998">
        <f t="shared" si="1249"/>
        <v>0</v>
      </c>
      <c r="BD998">
        <f t="shared" si="1264"/>
        <v>9864354097.89958</v>
      </c>
      <c r="BE998">
        <f t="shared" si="1265"/>
        <v>23148386999.944145</v>
      </c>
      <c r="BF998">
        <f t="shared" si="1266"/>
        <v>0.42613569999168327</v>
      </c>
      <c r="BG998">
        <f t="shared" si="1267"/>
        <v>29.880445457901956</v>
      </c>
      <c r="BH998">
        <f t="shared" si="1288"/>
        <v>88872456</v>
      </c>
      <c r="BI998">
        <f t="shared" si="1289"/>
        <v>-1.6066747690739278</v>
      </c>
      <c r="BJ998">
        <f t="shared" si="1250"/>
        <v>97.497599999996964</v>
      </c>
      <c r="BK998">
        <f t="shared" si="1290"/>
        <v>3.6724948386594645E-3</v>
      </c>
      <c r="BL998">
        <f t="shared" si="1291"/>
        <v>1.0036724948386595</v>
      </c>
      <c r="BM998">
        <f t="shared" si="1292"/>
        <v>18.155170403990066</v>
      </c>
      <c r="BN998">
        <f t="shared" si="1293"/>
        <v>540.98748799999998</v>
      </c>
      <c r="BO998">
        <f t="shared" si="1252"/>
        <v>543.5725036</v>
      </c>
      <c r="BP998">
        <f t="shared" si="1294"/>
        <v>576.01213429411757</v>
      </c>
      <c r="BQ998">
        <f t="shared" si="1295"/>
        <v>-32.439630694117568</v>
      </c>
      <c r="BR998">
        <f t="shared" si="1296"/>
        <v>-45.924987999999985</v>
      </c>
      <c r="BS998">
        <f t="shared" si="1297"/>
        <v>-46.125</v>
      </c>
      <c r="BT998">
        <f t="shared" si="1298"/>
        <v>-44.375</v>
      </c>
      <c r="BU998">
        <f t="shared" si="1299"/>
        <v>-45.52502400000003</v>
      </c>
      <c r="BV998">
        <f t="shared" si="1300"/>
        <v>541.51500640000006</v>
      </c>
      <c r="BW998">
        <f t="shared" si="1301"/>
        <v>542.27976761904767</v>
      </c>
      <c r="BX998">
        <f t="shared" si="1302"/>
        <v>546.98273141818174</v>
      </c>
      <c r="BY998">
        <f t="shared" si="1303"/>
        <v>561.20321565714289</v>
      </c>
      <c r="BZ998">
        <f t="shared" si="1304"/>
        <v>592.75</v>
      </c>
      <c r="CA998">
        <f t="shared" si="1305"/>
        <v>522.65002400000003</v>
      </c>
      <c r="CB998">
        <f t="shared" si="1306"/>
        <v>549.27475336000009</v>
      </c>
      <c r="CC998">
        <f t="shared" si="1307"/>
        <v>546.28173791111112</v>
      </c>
      <c r="CD998">
        <f t="shared" si="1308"/>
        <v>567.85933663682533</v>
      </c>
      <c r="CE998">
        <f t="shared" si="1309"/>
        <v>584.33557080790592</v>
      </c>
      <c r="CF998">
        <f t="shared" si="1310"/>
        <v>537.77502400000003</v>
      </c>
      <c r="CG998">
        <f t="shared" si="1311"/>
        <v>544.45001200000002</v>
      </c>
      <c r="CH998">
        <f t="shared" si="1312"/>
        <v>532.70001200000002</v>
      </c>
    </row>
    <row r="999" spans="1:86">
      <c r="A999" s="1">
        <v>40931</v>
      </c>
      <c r="B999">
        <v>543</v>
      </c>
      <c r="C999">
        <v>545.72497599999997</v>
      </c>
      <c r="D999">
        <v>537.07501200000002</v>
      </c>
      <c r="E999">
        <v>538.84997599999997</v>
      </c>
      <c r="F999">
        <v>2130496</v>
      </c>
      <c r="G999">
        <f t="shared" si="1246"/>
        <v>-1256144.6842849466</v>
      </c>
      <c r="H999">
        <f t="shared" si="1274"/>
        <v>51718159.873947807</v>
      </c>
      <c r="I999">
        <f t="shared" si="1247"/>
        <v>541.16249100000005</v>
      </c>
      <c r="J999">
        <f t="shared" si="1254"/>
        <v>585.55000300000006</v>
      </c>
      <c r="K999">
        <f t="shared" si="1255"/>
        <v>537.21876500000008</v>
      </c>
      <c r="L999">
        <f t="shared" si="1256"/>
        <v>10</v>
      </c>
      <c r="M999">
        <f t="shared" si="1257"/>
        <v>4</v>
      </c>
      <c r="N999">
        <f t="shared" si="1258"/>
        <v>0</v>
      </c>
      <c r="O999">
        <f t="shared" si="1259"/>
        <v>60</v>
      </c>
      <c r="P999">
        <f t="shared" si="1234"/>
        <v>8.6499639999999545</v>
      </c>
      <c r="Q999">
        <f t="shared" si="1235"/>
        <v>6.875</v>
      </c>
      <c r="R999">
        <f t="shared" si="1236"/>
        <v>1.7749639999999545</v>
      </c>
      <c r="S999">
        <f t="shared" si="1237"/>
        <v>8.6499639999999545</v>
      </c>
      <c r="T999">
        <f t="shared" si="1273"/>
        <v>14.739465101058361</v>
      </c>
      <c r="U999">
        <f t="shared" si="1238"/>
        <v>1.7750240000000304</v>
      </c>
      <c r="V999">
        <f t="shared" si="1239"/>
        <v>-1.9249879999999848</v>
      </c>
      <c r="W999">
        <f t="shared" si="1240"/>
        <v>1.7750240000000304</v>
      </c>
      <c r="X999">
        <f t="shared" si="1241"/>
        <v>0</v>
      </c>
      <c r="Y999">
        <f t="shared" si="1271"/>
        <v>1.7996162111861866</v>
      </c>
      <c r="Z999">
        <f t="shared" si="1272"/>
        <v>4.070144386226155</v>
      </c>
      <c r="AA999">
        <f t="shared" si="1268"/>
        <v>12.20950827487604</v>
      </c>
      <c r="AB999">
        <f t="shared" si="1269"/>
        <v>27.613921932173103</v>
      </c>
      <c r="AC999">
        <f t="shared" si="1270"/>
        <v>38.681785012508364</v>
      </c>
      <c r="AD999">
        <f t="shared" si="1278"/>
        <v>29.387544957756223</v>
      </c>
      <c r="AE999">
        <f t="shared" si="1251"/>
        <v>541.2849976</v>
      </c>
      <c r="AF999">
        <f t="shared" si="1253"/>
        <v>543.52083333333337</v>
      </c>
      <c r="AG999">
        <f t="shared" si="1275"/>
        <v>568.42124639999997</v>
      </c>
      <c r="AH999">
        <f t="shared" si="1260"/>
        <v>549.99500119999993</v>
      </c>
      <c r="AI999">
        <f t="shared" si="1261"/>
        <v>578.53900382838299</v>
      </c>
      <c r="AJ999">
        <f t="shared" si="1262"/>
        <v>521.45099857161688</v>
      </c>
      <c r="AK999">
        <f t="shared" si="1263"/>
        <v>0.30477466063365305</v>
      </c>
      <c r="AL999">
        <f t="shared" si="1242"/>
        <v>-0.5896019914071402</v>
      </c>
      <c r="AM999">
        <f t="shared" si="1243"/>
        <v>-1256144.6842849466</v>
      </c>
      <c r="AN999">
        <f t="shared" si="1276"/>
        <v>-11543059.040259728</v>
      </c>
      <c r="AO999">
        <f t="shared" si="1277"/>
        <v>68932330</v>
      </c>
      <c r="AP999">
        <f t="shared" si="1279"/>
        <v>-0.16745493791171323</v>
      </c>
      <c r="AQ999">
        <f t="shared" si="1280"/>
        <v>542.02351393556364</v>
      </c>
      <c r="AR999">
        <f t="shared" si="1281"/>
        <v>543.94248580564829</v>
      </c>
      <c r="AS999">
        <f t="shared" si="1282"/>
        <v>550.27122893038904</v>
      </c>
      <c r="AT999">
        <f t="shared" si="1283"/>
        <v>560.8043028456151</v>
      </c>
      <c r="AU999">
        <f t="shared" si="1284"/>
        <v>553.27110200467246</v>
      </c>
      <c r="AV999">
        <f t="shared" si="1285"/>
        <v>563.06904303657711</v>
      </c>
      <c r="AW999">
        <f t="shared" si="1286"/>
        <v>-9.7979410319046565</v>
      </c>
      <c r="AX999">
        <f t="shared" si="1313"/>
        <v>-4.8165425512107598</v>
      </c>
      <c r="AY999">
        <f t="shared" si="1287"/>
        <v>-4.9813984806938967</v>
      </c>
      <c r="AZ999">
        <f t="shared" si="1244"/>
        <v>540.54998799999998</v>
      </c>
      <c r="BA999">
        <f t="shared" si="1245"/>
        <v>1151639587.2340479</v>
      </c>
      <c r="BB999">
        <f t="shared" si="1248"/>
        <v>0</v>
      </c>
      <c r="BC999">
        <f t="shared" si="1249"/>
        <v>1151639587.2340479</v>
      </c>
      <c r="BD999">
        <f t="shared" si="1264"/>
        <v>8244667206.2329111</v>
      </c>
      <c r="BE999">
        <f t="shared" si="1265"/>
        <v>24300026587.178192</v>
      </c>
      <c r="BF999">
        <f t="shared" si="1266"/>
        <v>0.33928634508503686</v>
      </c>
      <c r="BG999">
        <f t="shared" si="1267"/>
        <v>25.333368501079903</v>
      </c>
      <c r="BH999">
        <f t="shared" si="1288"/>
        <v>86741960</v>
      </c>
      <c r="BI999">
        <f t="shared" si="1289"/>
        <v>-1.7400958466949816</v>
      </c>
      <c r="BJ999">
        <f t="shared" si="1250"/>
        <v>-190.00240000000304</v>
      </c>
      <c r="BK999">
        <f t="shared" si="1290"/>
        <v>-1.6674830940250679E-3</v>
      </c>
      <c r="BL999">
        <f t="shared" si="1291"/>
        <v>0.99833251690597491</v>
      </c>
      <c r="BM999">
        <f t="shared" si="1292"/>
        <v>15.044010307253879</v>
      </c>
      <c r="BN999">
        <f t="shared" si="1293"/>
        <v>541.39999399999999</v>
      </c>
      <c r="BO999">
        <f t="shared" si="1252"/>
        <v>542.20750120000002</v>
      </c>
      <c r="BP999">
        <f t="shared" si="1294"/>
        <v>574.68235417647065</v>
      </c>
      <c r="BQ999">
        <f t="shared" si="1295"/>
        <v>-32.474852976470629</v>
      </c>
      <c r="BR999">
        <f t="shared" si="1296"/>
        <v>-43.850036000000046</v>
      </c>
      <c r="BS999">
        <f t="shared" si="1297"/>
        <v>-42.174987999999985</v>
      </c>
      <c r="BT999">
        <f t="shared" si="1298"/>
        <v>-47.02502400000003</v>
      </c>
      <c r="BU999">
        <f t="shared" si="1299"/>
        <v>-44.5</v>
      </c>
      <c r="BV999">
        <f t="shared" si="1300"/>
        <v>539.64666346666661</v>
      </c>
      <c r="BW999">
        <f t="shared" si="1301"/>
        <v>540.75356914285715</v>
      </c>
      <c r="BX999">
        <f t="shared" si="1302"/>
        <v>544.10499934545464</v>
      </c>
      <c r="BY999">
        <f t="shared" si="1303"/>
        <v>558.12333259047602</v>
      </c>
      <c r="BZ999">
        <f t="shared" si="1304"/>
        <v>592.75</v>
      </c>
      <c r="CA999">
        <f t="shared" si="1305"/>
        <v>522.65002400000003</v>
      </c>
      <c r="CB999">
        <f t="shared" si="1306"/>
        <v>544.55741158666672</v>
      </c>
      <c r="CC999">
        <f t="shared" si="1307"/>
        <v>548.31576668888886</v>
      </c>
      <c r="CD999">
        <f t="shared" si="1308"/>
        <v>560.83048031190481</v>
      </c>
      <c r="CE999">
        <f t="shared" si="1309"/>
        <v>581.89694699072322</v>
      </c>
      <c r="CF999">
        <f t="shared" si="1310"/>
        <v>539.75</v>
      </c>
      <c r="CG999">
        <f t="shared" si="1311"/>
        <v>545.47497599999997</v>
      </c>
      <c r="CH999">
        <f t="shared" si="1312"/>
        <v>536.5</v>
      </c>
    </row>
    <row r="1000" spans="1:86">
      <c r="A1000" s="1">
        <v>40932</v>
      </c>
      <c r="B1000">
        <v>544</v>
      </c>
      <c r="C1000">
        <v>547.5</v>
      </c>
      <c r="D1000">
        <v>539</v>
      </c>
      <c r="E1000">
        <v>544.34997599999997</v>
      </c>
      <c r="F1000">
        <v>2641310</v>
      </c>
      <c r="G1000">
        <f t="shared" si="1246"/>
        <v>683618.26083762816</v>
      </c>
      <c r="H1000">
        <f t="shared" si="1274"/>
        <v>52401778.134785436</v>
      </c>
      <c r="I1000">
        <f t="shared" si="1247"/>
        <v>543.71249399999999</v>
      </c>
      <c r="J1000">
        <f t="shared" si="1254"/>
        <v>577.06875600000001</v>
      </c>
      <c r="K1000">
        <f t="shared" si="1255"/>
        <v>537.21876500000008</v>
      </c>
      <c r="L1000">
        <f t="shared" si="1256"/>
        <v>10</v>
      </c>
      <c r="M1000">
        <f t="shared" si="1257"/>
        <v>5</v>
      </c>
      <c r="N1000">
        <f t="shared" si="1258"/>
        <v>0</v>
      </c>
      <c r="O1000">
        <f t="shared" si="1259"/>
        <v>50</v>
      </c>
      <c r="P1000">
        <f t="shared" si="1234"/>
        <v>8.5</v>
      </c>
      <c r="Q1000">
        <f t="shared" si="1235"/>
        <v>3.1500240000000304</v>
      </c>
      <c r="R1000">
        <f t="shared" si="1236"/>
        <v>5.3499759999999696</v>
      </c>
      <c r="S1000">
        <f t="shared" si="1237"/>
        <v>8.5</v>
      </c>
      <c r="T1000">
        <f t="shared" si="1273"/>
        <v>14.293789022411335</v>
      </c>
      <c r="U1000">
        <f t="shared" si="1238"/>
        <v>7.4749759999999696</v>
      </c>
      <c r="V1000">
        <f t="shared" si="1239"/>
        <v>-6.5250240000000304</v>
      </c>
      <c r="W1000">
        <f t="shared" si="1240"/>
        <v>7.4749759999999696</v>
      </c>
      <c r="X1000">
        <f t="shared" si="1241"/>
        <v>0</v>
      </c>
      <c r="Y1000">
        <f t="shared" si="1271"/>
        <v>2.2049990532443138</v>
      </c>
      <c r="Z1000">
        <f t="shared" si="1272"/>
        <v>3.7794197872100015</v>
      </c>
      <c r="AA1000">
        <f t="shared" si="1268"/>
        <v>15.426273955681587</v>
      </c>
      <c r="AB1000">
        <f t="shared" si="1269"/>
        <v>26.440993226388205</v>
      </c>
      <c r="AC1000">
        <f t="shared" si="1270"/>
        <v>26.30866548515451</v>
      </c>
      <c r="AD1000">
        <f t="shared" si="1278"/>
        <v>30.04934207679236</v>
      </c>
      <c r="AE1000">
        <f t="shared" si="1251"/>
        <v>539.75999760000002</v>
      </c>
      <c r="AF1000">
        <f t="shared" si="1253"/>
        <v>541.79582733333336</v>
      </c>
      <c r="AG1000">
        <f t="shared" si="1275"/>
        <v>566.1524963999999</v>
      </c>
      <c r="AH1000">
        <f t="shared" si="1260"/>
        <v>546.1599976</v>
      </c>
      <c r="AI1000">
        <f t="shared" si="1261"/>
        <v>564.62159305741761</v>
      </c>
      <c r="AJ1000">
        <f t="shared" si="1262"/>
        <v>527.69840214258238</v>
      </c>
      <c r="AK1000">
        <f t="shared" si="1263"/>
        <v>0.45097873300888558</v>
      </c>
      <c r="AL1000">
        <f t="shared" si="1242"/>
        <v>0.25881788235293401</v>
      </c>
      <c r="AM1000">
        <f t="shared" si="1243"/>
        <v>683618.26083762816</v>
      </c>
      <c r="AN1000">
        <f t="shared" si="1276"/>
        <v>-10805321.446692497</v>
      </c>
      <c r="AO1000">
        <f t="shared" si="1277"/>
        <v>70589738</v>
      </c>
      <c r="AP1000">
        <f t="shared" si="1279"/>
        <v>-0.15307212851098126</v>
      </c>
      <c r="AQ1000">
        <f t="shared" si="1280"/>
        <v>542.81451103747202</v>
      </c>
      <c r="AR1000">
        <f t="shared" si="1281"/>
        <v>545.38387735103856</v>
      </c>
      <c r="AS1000">
        <f t="shared" si="1282"/>
        <v>549.20540340291905</v>
      </c>
      <c r="AT1000">
        <f t="shared" si="1283"/>
        <v>559.32341342950974</v>
      </c>
      <c r="AU1000">
        <f t="shared" si="1284"/>
        <v>551.93293310397155</v>
      </c>
      <c r="AV1000">
        <f t="shared" si="1285"/>
        <v>561.75870834401667</v>
      </c>
      <c r="AW1000">
        <f t="shared" si="1286"/>
        <v>-9.8257752400451182</v>
      </c>
      <c r="AX1000">
        <f t="shared" si="1313"/>
        <v>-5.8183890889776313</v>
      </c>
      <c r="AY1000">
        <f t="shared" si="1287"/>
        <v>-4.0073861510674869</v>
      </c>
      <c r="AZ1000">
        <f t="shared" si="1244"/>
        <v>543.61665866666669</v>
      </c>
      <c r="BA1000">
        <f t="shared" si="1245"/>
        <v>1435860116.7028534</v>
      </c>
      <c r="BB1000">
        <f t="shared" si="1248"/>
        <v>1435860116.7028534</v>
      </c>
      <c r="BC1000">
        <f t="shared" si="1249"/>
        <v>0</v>
      </c>
      <c r="BD1000">
        <f t="shared" si="1264"/>
        <v>9680527322.9357643</v>
      </c>
      <c r="BE1000">
        <f t="shared" si="1265"/>
        <v>22888928364.584034</v>
      </c>
      <c r="BF1000">
        <f t="shared" si="1266"/>
        <v>0.42293493031829371</v>
      </c>
      <c r="BG1000">
        <f t="shared" si="1267"/>
        <v>29.722717554181358</v>
      </c>
      <c r="BH1000">
        <f t="shared" si="1288"/>
        <v>89383270</v>
      </c>
      <c r="BI1000">
        <f t="shared" si="1289"/>
        <v>-1.7491095543512056</v>
      </c>
      <c r="BJ1000">
        <f t="shared" si="1250"/>
        <v>450</v>
      </c>
      <c r="BK1000">
        <f t="shared" si="1290"/>
        <v>1.0206922603630217E-2</v>
      </c>
      <c r="BL1000">
        <f t="shared" si="1291"/>
        <v>1.0102069226036303</v>
      </c>
      <c r="BM1000">
        <f t="shared" si="1292"/>
        <v>9.7301151476779157</v>
      </c>
      <c r="BN1000">
        <f t="shared" si="1293"/>
        <v>543.25</v>
      </c>
      <c r="BO1000">
        <f t="shared" si="1252"/>
        <v>539.92250360000003</v>
      </c>
      <c r="BP1000">
        <f t="shared" si="1294"/>
        <v>573.25956005882358</v>
      </c>
      <c r="BQ1000">
        <f t="shared" si="1295"/>
        <v>-33.337056458823554</v>
      </c>
      <c r="BR1000">
        <f t="shared" si="1296"/>
        <v>-24.15002400000003</v>
      </c>
      <c r="BS1000">
        <f t="shared" si="1297"/>
        <v>-27.575012000000015</v>
      </c>
      <c r="BT1000">
        <f t="shared" si="1298"/>
        <v>-40</v>
      </c>
      <c r="BU1000">
        <f t="shared" si="1299"/>
        <v>-41.700012000000015</v>
      </c>
      <c r="BV1000">
        <f t="shared" si="1300"/>
        <v>540.66832293333334</v>
      </c>
      <c r="BW1000">
        <f t="shared" si="1301"/>
        <v>540.99046704761906</v>
      </c>
      <c r="BX1000">
        <f t="shared" si="1302"/>
        <v>543.07863112727273</v>
      </c>
      <c r="BY1000">
        <f t="shared" si="1303"/>
        <v>555.830830647619</v>
      </c>
      <c r="BZ1000">
        <f t="shared" si="1304"/>
        <v>587.5</v>
      </c>
      <c r="CA1000">
        <f t="shared" si="1305"/>
        <v>522.65002400000003</v>
      </c>
      <c r="CB1000">
        <f t="shared" si="1306"/>
        <v>538.58117518666654</v>
      </c>
      <c r="CC1000">
        <f t="shared" si="1307"/>
        <v>544.0971475444444</v>
      </c>
      <c r="CD1000">
        <f t="shared" si="1308"/>
        <v>552.07784371682544</v>
      </c>
      <c r="CE1000">
        <f t="shared" si="1309"/>
        <v>579.83975497076858</v>
      </c>
      <c r="CF1000">
        <f t="shared" si="1310"/>
        <v>538.84997599999997</v>
      </c>
      <c r="CG1000">
        <f t="shared" si="1311"/>
        <v>545.72497599999997</v>
      </c>
      <c r="CH1000">
        <f t="shared" si="1312"/>
        <v>537.07501200000002</v>
      </c>
    </row>
    <row r="1001" spans="1:86">
      <c r="A1001" s="1">
        <v>40933</v>
      </c>
      <c r="B1001">
        <v>547.45001200000002</v>
      </c>
      <c r="C1001">
        <v>554.97497599999997</v>
      </c>
      <c r="D1001">
        <v>545.52502400000003</v>
      </c>
      <c r="E1001">
        <v>549</v>
      </c>
      <c r="F1001">
        <v>5845238</v>
      </c>
      <c r="G1001">
        <f t="shared" si="1246"/>
        <v>-1546367.1138223871</v>
      </c>
      <c r="H1001">
        <f t="shared" si="1274"/>
        <v>50855411.02096305</v>
      </c>
      <c r="I1001">
        <f t="shared" si="1247"/>
        <v>549.23750300000006</v>
      </c>
      <c r="J1001">
        <f t="shared" si="1254"/>
        <v>555.31874100000005</v>
      </c>
      <c r="K1001">
        <f t="shared" si="1255"/>
        <v>537.21876500000008</v>
      </c>
      <c r="L1001">
        <f t="shared" si="1256"/>
        <v>7</v>
      </c>
      <c r="M1001">
        <f t="shared" si="1257"/>
        <v>6</v>
      </c>
      <c r="N1001">
        <f t="shared" si="1258"/>
        <v>30</v>
      </c>
      <c r="O1001">
        <f t="shared" si="1259"/>
        <v>40</v>
      </c>
      <c r="P1001">
        <f t="shared" si="1234"/>
        <v>9.4499519999999393</v>
      </c>
      <c r="Q1001">
        <f t="shared" si="1235"/>
        <v>5.9749759999999696</v>
      </c>
      <c r="R1001">
        <f t="shared" si="1236"/>
        <v>3.4749759999999696</v>
      </c>
      <c r="S1001">
        <f t="shared" si="1237"/>
        <v>9.4499519999999393</v>
      </c>
      <c r="T1001">
        <f t="shared" si="1273"/>
        <v>13.947800663667664</v>
      </c>
      <c r="U1001">
        <f t="shared" si="1238"/>
        <v>5.3000480000000607</v>
      </c>
      <c r="V1001">
        <f t="shared" si="1239"/>
        <v>-4.5249639999999545</v>
      </c>
      <c r="W1001">
        <f t="shared" si="1240"/>
        <v>5.3000480000000607</v>
      </c>
      <c r="X1001">
        <f t="shared" si="1241"/>
        <v>0</v>
      </c>
      <c r="Y1001">
        <f t="shared" si="1271"/>
        <v>2.4260739780125817</v>
      </c>
      <c r="Z1001">
        <f t="shared" si="1272"/>
        <v>3.5094612309807158</v>
      </c>
      <c r="AA1001">
        <f t="shared" si="1268"/>
        <v>17.393953616875322</v>
      </c>
      <c r="AB1001">
        <f t="shared" si="1269"/>
        <v>25.161395087344761</v>
      </c>
      <c r="AC1001">
        <f t="shared" si="1270"/>
        <v>18.252562150193747</v>
      </c>
      <c r="AD1001">
        <f t="shared" si="1278"/>
        <v>30.779829903448661</v>
      </c>
      <c r="AE1001">
        <f t="shared" si="1251"/>
        <v>541.94499519999999</v>
      </c>
      <c r="AF1001">
        <f t="shared" si="1253"/>
        <v>541.29999800000007</v>
      </c>
      <c r="AG1001">
        <f t="shared" si="1275"/>
        <v>564.37249759999997</v>
      </c>
      <c r="AH1001">
        <f t="shared" si="1260"/>
        <v>544.20999759999995</v>
      </c>
      <c r="AI1001">
        <f t="shared" si="1261"/>
        <v>555.57733983085461</v>
      </c>
      <c r="AJ1001">
        <f t="shared" si="1262"/>
        <v>532.84265536914529</v>
      </c>
      <c r="AK1001">
        <f t="shared" si="1263"/>
        <v>0.71069139569839046</v>
      </c>
      <c r="AL1001">
        <f t="shared" si="1242"/>
        <v>-0.26455160830446717</v>
      </c>
      <c r="AM1001">
        <f t="shared" si="1243"/>
        <v>-1546367.1138223871</v>
      </c>
      <c r="AN1001">
        <f t="shared" si="1276"/>
        <v>-11601711.860829929</v>
      </c>
      <c r="AO1001">
        <f t="shared" si="1277"/>
        <v>75237066</v>
      </c>
      <c r="AP1001">
        <f t="shared" si="1279"/>
        <v>-0.15420207721590218</v>
      </c>
      <c r="AQ1001">
        <f t="shared" si="1280"/>
        <v>544.91757728473158</v>
      </c>
      <c r="AR1001">
        <f t="shared" si="1281"/>
        <v>547.94634730599262</v>
      </c>
      <c r="AS1001">
        <f t="shared" si="1282"/>
        <v>549.16843079039359</v>
      </c>
      <c r="AT1001">
        <f t="shared" si="1283"/>
        <v>558.39430622085388</v>
      </c>
      <c r="AU1001">
        <f t="shared" si="1284"/>
        <v>551.49299313837582</v>
      </c>
      <c r="AV1001">
        <f t="shared" si="1285"/>
        <v>560.86559875993555</v>
      </c>
      <c r="AW1001">
        <f t="shared" si="1286"/>
        <v>-9.3726056215597282</v>
      </c>
      <c r="AX1001">
        <f t="shared" si="1313"/>
        <v>-6.5292323954940503</v>
      </c>
      <c r="AY1001">
        <f t="shared" si="1287"/>
        <v>-2.8433732260656779</v>
      </c>
      <c r="AZ1001">
        <f t="shared" si="1244"/>
        <v>549.83333333333337</v>
      </c>
      <c r="BA1001">
        <f t="shared" si="1245"/>
        <v>3213906693.666667</v>
      </c>
      <c r="BB1001">
        <f t="shared" si="1248"/>
        <v>3213906693.666667</v>
      </c>
      <c r="BC1001">
        <f t="shared" si="1249"/>
        <v>0</v>
      </c>
      <c r="BD1001">
        <f t="shared" si="1264"/>
        <v>12894434016.602432</v>
      </c>
      <c r="BE1001">
        <f t="shared" si="1265"/>
        <v>21392658533.57328</v>
      </c>
      <c r="BF1001">
        <f t="shared" si="1266"/>
        <v>0.60275042470135831</v>
      </c>
      <c r="BG1001">
        <f t="shared" si="1267"/>
        <v>37.607254093454337</v>
      </c>
      <c r="BH1001">
        <f t="shared" si="1288"/>
        <v>95228508</v>
      </c>
      <c r="BI1001">
        <f t="shared" si="1289"/>
        <v>-1.671096541182487</v>
      </c>
      <c r="BJ1001">
        <f t="shared" si="1250"/>
        <v>365.00240000000304</v>
      </c>
      <c r="BK1001">
        <f t="shared" si="1290"/>
        <v>8.542342619667959E-3</v>
      </c>
      <c r="BL1001">
        <f t="shared" si="1291"/>
        <v>1.008542342619668</v>
      </c>
      <c r="BM1001">
        <f t="shared" si="1292"/>
        <v>5.9911153986893213</v>
      </c>
      <c r="BN1001">
        <f t="shared" si="1293"/>
        <v>550.25</v>
      </c>
      <c r="BO1001">
        <f t="shared" si="1252"/>
        <v>542.8924988</v>
      </c>
      <c r="BP1001">
        <f t="shared" si="1294"/>
        <v>572.11875105882359</v>
      </c>
      <c r="BQ1001">
        <f t="shared" si="1295"/>
        <v>-29.226252258823592</v>
      </c>
      <c r="BR1001">
        <f t="shared" si="1296"/>
        <v>4.25</v>
      </c>
      <c r="BS1001">
        <f t="shared" si="1297"/>
        <v>11.200012000000015</v>
      </c>
      <c r="BT1001">
        <f t="shared" si="1298"/>
        <v>-2.5250240000000304</v>
      </c>
      <c r="BU1001">
        <f t="shared" si="1299"/>
        <v>-3.0499879999999848</v>
      </c>
      <c r="BV1001">
        <f t="shared" si="1300"/>
        <v>543.74832373333334</v>
      </c>
      <c r="BW1001">
        <f t="shared" si="1301"/>
        <v>543.04880209523799</v>
      </c>
      <c r="BX1001">
        <f t="shared" si="1302"/>
        <v>543.59499519999986</v>
      </c>
      <c r="BY1001">
        <f t="shared" si="1303"/>
        <v>554.19725956190473</v>
      </c>
      <c r="BZ1001">
        <f t="shared" si="1304"/>
        <v>562.34997599999997</v>
      </c>
      <c r="CA1001">
        <f t="shared" si="1305"/>
        <v>522.65002400000003</v>
      </c>
      <c r="CB1001">
        <f t="shared" si="1306"/>
        <v>539.49108837333324</v>
      </c>
      <c r="CC1001">
        <f t="shared" si="1307"/>
        <v>539.03431232222226</v>
      </c>
      <c r="CD1001">
        <f t="shared" si="1308"/>
        <v>545.18321263777784</v>
      </c>
      <c r="CE1001">
        <f t="shared" si="1309"/>
        <v>578.50642454476088</v>
      </c>
      <c r="CF1001">
        <f t="shared" si="1310"/>
        <v>544.34997599999997</v>
      </c>
      <c r="CG1001">
        <f t="shared" si="1311"/>
        <v>547.5</v>
      </c>
      <c r="CH1001">
        <f t="shared" si="1312"/>
        <v>539</v>
      </c>
    </row>
    <row r="1002" spans="1:86">
      <c r="A1002" s="1">
        <v>40935</v>
      </c>
      <c r="B1002">
        <v>552.5</v>
      </c>
      <c r="C1002">
        <v>560.27502400000003</v>
      </c>
      <c r="D1002">
        <v>550.04998799999998</v>
      </c>
      <c r="E1002">
        <v>554.375</v>
      </c>
      <c r="F1002">
        <v>5209718</v>
      </c>
      <c r="G1002">
        <f t="shared" si="1246"/>
        <v>-802478.18849890039</v>
      </c>
      <c r="H1002">
        <f t="shared" si="1274"/>
        <v>50052932.832464151</v>
      </c>
      <c r="I1002">
        <f t="shared" si="1247"/>
        <v>554.30000300000006</v>
      </c>
      <c r="J1002">
        <f t="shared" si="1254"/>
        <v>555.31874100000005</v>
      </c>
      <c r="K1002">
        <f t="shared" si="1255"/>
        <v>537.21876500000008</v>
      </c>
      <c r="L1002">
        <f t="shared" si="1256"/>
        <v>8</v>
      </c>
      <c r="M1002">
        <f t="shared" si="1257"/>
        <v>7</v>
      </c>
      <c r="N1002">
        <f t="shared" si="1258"/>
        <v>20</v>
      </c>
      <c r="O1002">
        <f t="shared" si="1259"/>
        <v>30</v>
      </c>
      <c r="P1002">
        <f t="shared" si="1234"/>
        <v>10.225036000000046</v>
      </c>
      <c r="Q1002">
        <f t="shared" si="1235"/>
        <v>5.9000240000000304</v>
      </c>
      <c r="R1002">
        <f t="shared" si="1236"/>
        <v>4.3250120000000152</v>
      </c>
      <c r="S1002">
        <f t="shared" si="1237"/>
        <v>10.225036000000046</v>
      </c>
      <c r="T1002">
        <f t="shared" si="1273"/>
        <v>13.681888901977119</v>
      </c>
      <c r="U1002">
        <f t="shared" si="1238"/>
        <v>-0.80004800000006071</v>
      </c>
      <c r="V1002">
        <f t="shared" si="1239"/>
        <v>-0.32501200000001518</v>
      </c>
      <c r="W1002">
        <f t="shared" si="1240"/>
        <v>0</v>
      </c>
      <c r="X1002">
        <f t="shared" si="1241"/>
        <v>0</v>
      </c>
      <c r="Y1002">
        <f t="shared" si="1271"/>
        <v>2.2527829795831118</v>
      </c>
      <c r="Z1002">
        <f t="shared" si="1272"/>
        <v>3.2587854287678075</v>
      </c>
      <c r="AA1002">
        <f t="shared" si="1268"/>
        <v>16.465438330357809</v>
      </c>
      <c r="AB1002">
        <f t="shared" si="1269"/>
        <v>23.818242145621372</v>
      </c>
      <c r="AC1002">
        <f t="shared" si="1270"/>
        <v>18.252562150193743</v>
      </c>
      <c r="AD1002">
        <f t="shared" si="1278"/>
        <v>31.510317730104958</v>
      </c>
      <c r="AE1002">
        <f t="shared" si="1251"/>
        <v>545.26499039999999</v>
      </c>
      <c r="AF1002">
        <f t="shared" si="1253"/>
        <v>544.01666266666666</v>
      </c>
      <c r="AG1002">
        <f t="shared" si="1275"/>
        <v>562.94874879999998</v>
      </c>
      <c r="AH1002">
        <f t="shared" si="1260"/>
        <v>545.17249759999993</v>
      </c>
      <c r="AI1002">
        <f t="shared" si="1261"/>
        <v>558.08470550078778</v>
      </c>
      <c r="AJ1002">
        <f t="shared" si="1262"/>
        <v>532.26028969921208</v>
      </c>
      <c r="AK1002">
        <f t="shared" si="1263"/>
        <v>0.85634890913732009</v>
      </c>
      <c r="AL1002">
        <f t="shared" si="1242"/>
        <v>-0.15403486109975634</v>
      </c>
      <c r="AM1002">
        <f t="shared" si="1243"/>
        <v>-802478.18849890039</v>
      </c>
      <c r="AN1002">
        <f t="shared" si="1276"/>
        <v>-11875607.228984537</v>
      </c>
      <c r="AO1002">
        <f t="shared" si="1277"/>
        <v>78861056</v>
      </c>
      <c r="AP1002">
        <f t="shared" si="1279"/>
        <v>-0.15058899577739027</v>
      </c>
      <c r="AQ1002">
        <f t="shared" si="1280"/>
        <v>548.13310100792285</v>
      </c>
      <c r="AR1002">
        <f t="shared" si="1281"/>
        <v>550.20601332378476</v>
      </c>
      <c r="AS1002">
        <f t="shared" si="1282"/>
        <v>550.10561324812272</v>
      </c>
      <c r="AT1002">
        <f t="shared" si="1283"/>
        <v>558.03256866097706</v>
      </c>
      <c r="AU1002">
        <f t="shared" si="1284"/>
        <v>551.92529416761943</v>
      </c>
      <c r="AV1002">
        <f t="shared" si="1285"/>
        <v>560.41125684674012</v>
      </c>
      <c r="AW1002">
        <f t="shared" si="1286"/>
        <v>-8.4859626791206892</v>
      </c>
      <c r="AX1002">
        <f t="shared" si="1313"/>
        <v>-6.9205784522193783</v>
      </c>
      <c r="AY1002">
        <f t="shared" si="1287"/>
        <v>-1.565384226901311</v>
      </c>
      <c r="AZ1002">
        <f t="shared" si="1244"/>
        <v>554.90000399999997</v>
      </c>
      <c r="BA1002">
        <f t="shared" si="1245"/>
        <v>2890872539.0388718</v>
      </c>
      <c r="BB1002">
        <f t="shared" si="1248"/>
        <v>2890872539.0388718</v>
      </c>
      <c r="BC1002">
        <f t="shared" si="1249"/>
        <v>0</v>
      </c>
      <c r="BD1002">
        <f t="shared" si="1264"/>
        <v>15785306555.641304</v>
      </c>
      <c r="BE1002">
        <f t="shared" si="1265"/>
        <v>20151010176.215458</v>
      </c>
      <c r="BF1002">
        <f t="shared" si="1266"/>
        <v>0.78335063193372512</v>
      </c>
      <c r="BG1002">
        <f t="shared" si="1267"/>
        <v>43.925777573214603</v>
      </c>
      <c r="BH1002">
        <f t="shared" si="1288"/>
        <v>100438226</v>
      </c>
      <c r="BI1002">
        <f t="shared" si="1289"/>
        <v>-1.5142384410456997</v>
      </c>
      <c r="BJ1002">
        <f t="shared" si="1250"/>
        <v>437.5</v>
      </c>
      <c r="BK1002">
        <f t="shared" si="1290"/>
        <v>9.7905282331511839E-3</v>
      </c>
      <c r="BL1002">
        <f t="shared" si="1291"/>
        <v>1.0097905282331512</v>
      </c>
      <c r="BM1002">
        <f t="shared" si="1292"/>
        <v>6.8053310980177217</v>
      </c>
      <c r="BN1002">
        <f t="shared" si="1293"/>
        <v>555.16250600000001</v>
      </c>
      <c r="BO1002">
        <f t="shared" si="1252"/>
        <v>546.20999760000007</v>
      </c>
      <c r="BP1002">
        <f t="shared" si="1294"/>
        <v>571.21323617647067</v>
      </c>
      <c r="BQ1002">
        <f t="shared" si="1295"/>
        <v>-25.003238576470608</v>
      </c>
      <c r="BR1002">
        <f t="shared" si="1296"/>
        <v>11.5</v>
      </c>
      <c r="BS1002">
        <f t="shared" si="1297"/>
        <v>13.549987999999985</v>
      </c>
      <c r="BT1002">
        <f t="shared" si="1298"/>
        <v>8.6000360000000455</v>
      </c>
      <c r="BU1002">
        <f t="shared" si="1299"/>
        <v>3.9249879999999848</v>
      </c>
      <c r="BV1002">
        <f t="shared" si="1300"/>
        <v>547.89165866666667</v>
      </c>
      <c r="BW1002">
        <f t="shared" si="1301"/>
        <v>546.78451695238095</v>
      </c>
      <c r="BX1002">
        <f t="shared" si="1302"/>
        <v>545.44317745454543</v>
      </c>
      <c r="BY1002">
        <f t="shared" si="1303"/>
        <v>553.24511693333329</v>
      </c>
      <c r="BZ1002">
        <f t="shared" si="1304"/>
        <v>562.34997599999997</v>
      </c>
      <c r="CA1002">
        <f t="shared" si="1305"/>
        <v>522.65002400000003</v>
      </c>
      <c r="CB1002">
        <f t="shared" si="1306"/>
        <v>541.6571567466666</v>
      </c>
      <c r="CC1002">
        <f t="shared" si="1307"/>
        <v>540.24535075555548</v>
      </c>
      <c r="CD1002">
        <f t="shared" si="1308"/>
        <v>545.39852408285719</v>
      </c>
      <c r="CE1002">
        <f t="shared" si="1309"/>
        <v>577.38960576090926</v>
      </c>
      <c r="CF1002">
        <f t="shared" si="1310"/>
        <v>549</v>
      </c>
      <c r="CG1002">
        <f t="shared" si="1311"/>
        <v>554.97497599999997</v>
      </c>
      <c r="CH1002">
        <f t="shared" si="1312"/>
        <v>545.52502400000003</v>
      </c>
    </row>
    <row r="1003" spans="1:86">
      <c r="A1003" s="1">
        <v>40938</v>
      </c>
      <c r="B1003">
        <v>551.25</v>
      </c>
      <c r="C1003">
        <v>559.47497599999997</v>
      </c>
      <c r="D1003">
        <v>550.375</v>
      </c>
      <c r="E1003">
        <v>555.875</v>
      </c>
      <c r="F1003">
        <v>2595558</v>
      </c>
      <c r="G1003">
        <f t="shared" si="1246"/>
        <v>541937.96702234109</v>
      </c>
      <c r="H1003">
        <f t="shared" si="1274"/>
        <v>50594870.799486496</v>
      </c>
      <c r="I1003">
        <f t="shared" si="1247"/>
        <v>554.24374399999999</v>
      </c>
      <c r="J1003">
        <f t="shared" si="1254"/>
        <v>555.31874100000005</v>
      </c>
      <c r="K1003">
        <f t="shared" si="1255"/>
        <v>537.21876500000008</v>
      </c>
      <c r="L1003">
        <f t="shared" si="1256"/>
        <v>9</v>
      </c>
      <c r="M1003">
        <f t="shared" si="1257"/>
        <v>8</v>
      </c>
      <c r="N1003">
        <f t="shared" si="1258"/>
        <v>10</v>
      </c>
      <c r="O1003">
        <f t="shared" si="1259"/>
        <v>20</v>
      </c>
      <c r="P1003">
        <f t="shared" si="1234"/>
        <v>9.0999759999999696</v>
      </c>
      <c r="Q1003">
        <f t="shared" si="1235"/>
        <v>3.5999759999999696</v>
      </c>
      <c r="R1003">
        <f t="shared" si="1236"/>
        <v>5.5</v>
      </c>
      <c r="S1003">
        <f t="shared" si="1237"/>
        <v>9.0999759999999696</v>
      </c>
      <c r="T1003">
        <f t="shared" si="1273"/>
        <v>13.354609408978751</v>
      </c>
      <c r="U1003">
        <f t="shared" si="1238"/>
        <v>8.4750360000000455</v>
      </c>
      <c r="V1003">
        <f t="shared" si="1239"/>
        <v>-6.125</v>
      </c>
      <c r="W1003">
        <f t="shared" si="1240"/>
        <v>8.4750360000000455</v>
      </c>
      <c r="X1003">
        <f t="shared" si="1241"/>
        <v>0</v>
      </c>
      <c r="Y1003">
        <f t="shared" si="1271"/>
        <v>2.6972296238986071</v>
      </c>
      <c r="Z1003">
        <f t="shared" si="1272"/>
        <v>3.0260150409986784</v>
      </c>
      <c r="AA1003">
        <f t="shared" si="1268"/>
        <v>20.196993721771968</v>
      </c>
      <c r="AB1003">
        <f t="shared" si="1269"/>
        <v>22.658955783193381</v>
      </c>
      <c r="AC1003">
        <f t="shared" si="1270"/>
        <v>5.744738104883587</v>
      </c>
      <c r="AD1003">
        <f t="shared" si="1278"/>
        <v>31.764671489162279</v>
      </c>
      <c r="AE1003">
        <f t="shared" si="1251"/>
        <v>548.48999040000001</v>
      </c>
      <c r="AF1003">
        <f t="shared" si="1253"/>
        <v>547.03332533333332</v>
      </c>
      <c r="AG1003">
        <f t="shared" si="1275"/>
        <v>561.72624819999987</v>
      </c>
      <c r="AH1003">
        <f t="shared" si="1260"/>
        <v>546.4724976</v>
      </c>
      <c r="AI1003">
        <f t="shared" si="1261"/>
        <v>560.7438373350476</v>
      </c>
      <c r="AJ1003">
        <f t="shared" si="1262"/>
        <v>532.20115786495239</v>
      </c>
      <c r="AK1003">
        <f t="shared" si="1263"/>
        <v>0.82941905155930473</v>
      </c>
      <c r="AL1003">
        <f t="shared" si="1242"/>
        <v>0.20879439682039125</v>
      </c>
      <c r="AM1003">
        <f t="shared" si="1243"/>
        <v>541937.96702234109</v>
      </c>
      <c r="AN1003">
        <f t="shared" si="1276"/>
        <v>-10281604.538103735</v>
      </c>
      <c r="AO1003">
        <f t="shared" si="1277"/>
        <v>79911204</v>
      </c>
      <c r="AP1003">
        <f t="shared" si="1279"/>
        <v>-0.12866286607449606</v>
      </c>
      <c r="AQ1003">
        <f t="shared" si="1280"/>
        <v>550.76534666522912</v>
      </c>
      <c r="AR1003">
        <f t="shared" si="1281"/>
        <v>554.76430294650606</v>
      </c>
      <c r="AS1003">
        <f t="shared" si="1282"/>
        <v>551.1441028634606</v>
      </c>
      <c r="AT1003">
        <f t="shared" si="1283"/>
        <v>557.83838748148912</v>
      </c>
      <c r="AU1003">
        <f t="shared" si="1284"/>
        <v>552.51775004247656</v>
      </c>
      <c r="AV1003">
        <f t="shared" si="1285"/>
        <v>560.09371886746828</v>
      </c>
      <c r="AW1003">
        <f t="shared" si="1286"/>
        <v>-7.575968824991719</v>
      </c>
      <c r="AX1003">
        <f t="shared" si="1313"/>
        <v>-7.0516565267738462</v>
      </c>
      <c r="AY1003">
        <f t="shared" si="1287"/>
        <v>-0.52431229821787273</v>
      </c>
      <c r="AZ1003">
        <f t="shared" si="1244"/>
        <v>555.24165866666669</v>
      </c>
      <c r="BA1003">
        <f t="shared" si="1245"/>
        <v>1441161929.085536</v>
      </c>
      <c r="BB1003">
        <f t="shared" si="1248"/>
        <v>1441161929.085536</v>
      </c>
      <c r="BC1003">
        <f t="shared" si="1249"/>
        <v>0</v>
      </c>
      <c r="BD1003">
        <f t="shared" si="1264"/>
        <v>16342102643.435177</v>
      </c>
      <c r="BE1003">
        <f t="shared" si="1265"/>
        <v>20151010176.215458</v>
      </c>
      <c r="BF1003">
        <f t="shared" si="1266"/>
        <v>0.81098180689343347</v>
      </c>
      <c r="BG1003">
        <f t="shared" si="1267"/>
        <v>44.781333738774293</v>
      </c>
      <c r="BH1003">
        <f t="shared" si="1288"/>
        <v>103033784</v>
      </c>
      <c r="BI1003">
        <f t="shared" si="1289"/>
        <v>-1.352625207136875</v>
      </c>
      <c r="BJ1003">
        <f t="shared" si="1250"/>
        <v>50</v>
      </c>
      <c r="BK1003">
        <f t="shared" si="1290"/>
        <v>2.7057497181510711E-3</v>
      </c>
      <c r="BL1003">
        <f t="shared" si="1291"/>
        <v>1.0027057497181511</v>
      </c>
      <c r="BM1003">
        <f t="shared" si="1292"/>
        <v>7.5216564708037614</v>
      </c>
      <c r="BN1003">
        <f t="shared" si="1293"/>
        <v>554.92498799999998</v>
      </c>
      <c r="BO1003">
        <f t="shared" si="1252"/>
        <v>548.99749759999997</v>
      </c>
      <c r="BP1003">
        <f t="shared" si="1294"/>
        <v>570.29117717647068</v>
      </c>
      <c r="BQ1003">
        <f t="shared" si="1295"/>
        <v>-21.293679576470709</v>
      </c>
      <c r="BR1003">
        <f t="shared" si="1296"/>
        <v>1.1749879999999848</v>
      </c>
      <c r="BS1003">
        <f t="shared" si="1297"/>
        <v>10.924987999999985</v>
      </c>
      <c r="BT1003">
        <f t="shared" si="1298"/>
        <v>2.4749759999999696</v>
      </c>
      <c r="BU1003">
        <f t="shared" si="1299"/>
        <v>9.25</v>
      </c>
      <c r="BV1003">
        <f t="shared" si="1300"/>
        <v>551.42832853333334</v>
      </c>
      <c r="BW1003">
        <f t="shared" si="1301"/>
        <v>550.17261333333329</v>
      </c>
      <c r="BX1003">
        <f t="shared" si="1302"/>
        <v>547.3890869818182</v>
      </c>
      <c r="BY1003">
        <f t="shared" si="1303"/>
        <v>552.57142657142856</v>
      </c>
      <c r="BZ1003">
        <f t="shared" si="1304"/>
        <v>562.34997599999997</v>
      </c>
      <c r="CA1003">
        <f t="shared" si="1305"/>
        <v>522.65002400000003</v>
      </c>
      <c r="CB1003">
        <f t="shared" si="1306"/>
        <v>543.93006621333336</v>
      </c>
      <c r="CC1003">
        <f t="shared" si="1307"/>
        <v>542.55318484444444</v>
      </c>
      <c r="CD1003">
        <f t="shared" si="1308"/>
        <v>546.97435271301606</v>
      </c>
      <c r="CE1003">
        <f t="shared" si="1309"/>
        <v>576.98442127608655</v>
      </c>
      <c r="CF1003">
        <f t="shared" si="1310"/>
        <v>554.375</v>
      </c>
      <c r="CG1003">
        <f t="shared" si="1311"/>
        <v>560.27502400000003</v>
      </c>
      <c r="CH1003">
        <f t="shared" si="1312"/>
        <v>550.04998799999998</v>
      </c>
    </row>
    <row r="1004" spans="1:86">
      <c r="A1004" s="1">
        <v>40939</v>
      </c>
      <c r="B1004">
        <v>556.5</v>
      </c>
      <c r="C1004">
        <v>567.95001200000002</v>
      </c>
      <c r="D1004">
        <v>556.5</v>
      </c>
      <c r="E1004">
        <v>566.20001200000002</v>
      </c>
      <c r="F1004">
        <v>3538120</v>
      </c>
      <c r="G1004">
        <f t="shared" si="1246"/>
        <v>2456599.7360911076</v>
      </c>
      <c r="H1004">
        <f t="shared" si="1274"/>
        <v>53051470.535577603</v>
      </c>
      <c r="I1004">
        <f t="shared" si="1247"/>
        <v>561.78750600000001</v>
      </c>
      <c r="J1004">
        <f t="shared" si="1254"/>
        <v>561.78750600000001</v>
      </c>
      <c r="K1004">
        <f t="shared" si="1255"/>
        <v>537.21876500000008</v>
      </c>
      <c r="L1004">
        <f t="shared" si="1256"/>
        <v>1</v>
      </c>
      <c r="M1004">
        <f t="shared" si="1257"/>
        <v>9</v>
      </c>
      <c r="N1004">
        <f t="shared" si="1258"/>
        <v>90</v>
      </c>
      <c r="O1004">
        <f t="shared" si="1259"/>
        <v>10</v>
      </c>
      <c r="P1004">
        <f t="shared" si="1234"/>
        <v>11.450012000000015</v>
      </c>
      <c r="Q1004">
        <f t="shared" si="1235"/>
        <v>1.75</v>
      </c>
      <c r="R1004">
        <f t="shared" si="1236"/>
        <v>9.7000120000000152</v>
      </c>
      <c r="S1004">
        <f t="shared" si="1237"/>
        <v>11.450012000000015</v>
      </c>
      <c r="T1004">
        <f t="shared" si="1273"/>
        <v>13.218566736908841</v>
      </c>
      <c r="U1004">
        <f t="shared" si="1238"/>
        <v>-0.45001200000001518</v>
      </c>
      <c r="V1004">
        <f t="shared" si="1239"/>
        <v>2.375</v>
      </c>
      <c r="W1004">
        <f t="shared" si="1240"/>
        <v>0</v>
      </c>
      <c r="X1004">
        <f t="shared" si="1241"/>
        <v>2.375</v>
      </c>
      <c r="Y1004">
        <f t="shared" si="1271"/>
        <v>2.5045703650487066</v>
      </c>
      <c r="Z1004">
        <f t="shared" si="1272"/>
        <v>2.9795139666416297</v>
      </c>
      <c r="AA1004">
        <f t="shared" si="1268"/>
        <v>18.947367100363863</v>
      </c>
      <c r="AB1004">
        <f t="shared" si="1269"/>
        <v>22.540370873358306</v>
      </c>
      <c r="AC1004">
        <f t="shared" si="1270"/>
        <v>8.6603993094784002</v>
      </c>
      <c r="AD1004">
        <f t="shared" si="1278"/>
        <v>31.229354100325562</v>
      </c>
      <c r="AE1004">
        <f t="shared" si="1251"/>
        <v>553.95999759999995</v>
      </c>
      <c r="AF1004">
        <f t="shared" si="1253"/>
        <v>551.44166066666673</v>
      </c>
      <c r="AG1004">
        <f t="shared" si="1275"/>
        <v>560.57124939999994</v>
      </c>
      <c r="AH1004">
        <f t="shared" si="1260"/>
        <v>547.62249760000009</v>
      </c>
      <c r="AI1004">
        <f t="shared" si="1261"/>
        <v>565.70492747855303</v>
      </c>
      <c r="AJ1004">
        <f t="shared" si="1262"/>
        <v>529.54006772144714</v>
      </c>
      <c r="AK1004">
        <f t="shared" si="1263"/>
        <v>1.0136896568871585</v>
      </c>
      <c r="AL1004">
        <f t="shared" si="1242"/>
        <v>0.69432346446449178</v>
      </c>
      <c r="AM1004">
        <f t="shared" si="1243"/>
        <v>2456599.7360911076</v>
      </c>
      <c r="AN1004">
        <f t="shared" si="1276"/>
        <v>-9070405.4478163049</v>
      </c>
      <c r="AO1004">
        <f t="shared" si="1277"/>
        <v>81200782</v>
      </c>
      <c r="AP1004">
        <f t="shared" si="1279"/>
        <v>-0.11170342482436074</v>
      </c>
      <c r="AQ1004">
        <f t="shared" si="1280"/>
        <v>556.01313287905123</v>
      </c>
      <c r="AR1004">
        <f t="shared" si="1281"/>
        <v>557.49621976675178</v>
      </c>
      <c r="AS1004">
        <f t="shared" si="1282"/>
        <v>553.85416650803768</v>
      </c>
      <c r="AT1004">
        <f t="shared" si="1283"/>
        <v>558.59093368815513</v>
      </c>
      <c r="AU1004">
        <f t="shared" si="1284"/>
        <v>554.57008933610507</v>
      </c>
      <c r="AV1004">
        <f t="shared" si="1285"/>
        <v>560.52115938674547</v>
      </c>
      <c r="AW1004">
        <f t="shared" si="1286"/>
        <v>-5.9510700506403964</v>
      </c>
      <c r="AX1004">
        <f t="shared" si="1313"/>
        <v>-6.8315392315471559</v>
      </c>
      <c r="AY1004">
        <f t="shared" si="1287"/>
        <v>0.88046918090675952</v>
      </c>
      <c r="AZ1004">
        <f t="shared" si="1244"/>
        <v>563.55000800000005</v>
      </c>
      <c r="BA1004">
        <f t="shared" si="1245"/>
        <v>1993907554.3049603</v>
      </c>
      <c r="BB1004">
        <f t="shared" si="1248"/>
        <v>1993907554.3049603</v>
      </c>
      <c r="BC1004">
        <f t="shared" si="1249"/>
        <v>0</v>
      </c>
      <c r="BD1004">
        <f t="shared" si="1264"/>
        <v>18336010197.740135</v>
      </c>
      <c r="BE1004">
        <f t="shared" si="1265"/>
        <v>18050172190.848297</v>
      </c>
      <c r="BF1004">
        <f t="shared" si="1266"/>
        <v>1.0158357495911736</v>
      </c>
      <c r="BG1004">
        <f t="shared" si="1267"/>
        <v>50.392783727404009</v>
      </c>
      <c r="BH1004">
        <f t="shared" si="1288"/>
        <v>106571904</v>
      </c>
      <c r="BI1004">
        <f t="shared" si="1289"/>
        <v>-1.0617030153065654</v>
      </c>
      <c r="BJ1004">
        <f t="shared" si="1250"/>
        <v>932.50120000000152</v>
      </c>
      <c r="BK1004">
        <f t="shared" si="1290"/>
        <v>1.8574341353721636E-2</v>
      </c>
      <c r="BL1004">
        <f t="shared" si="1291"/>
        <v>1.0185743413537216</v>
      </c>
      <c r="BM1004">
        <f t="shared" si="1292"/>
        <v>9.5302773410832646</v>
      </c>
      <c r="BN1004">
        <f t="shared" si="1293"/>
        <v>562.22500600000001</v>
      </c>
      <c r="BO1004">
        <f t="shared" si="1252"/>
        <v>553.16250000000014</v>
      </c>
      <c r="BP1004">
        <f t="shared" si="1294"/>
        <v>569.44816229411765</v>
      </c>
      <c r="BQ1004">
        <f t="shared" si="1295"/>
        <v>-16.285662294117515</v>
      </c>
      <c r="BR1004">
        <f t="shared" si="1296"/>
        <v>14.225036000000046</v>
      </c>
      <c r="BS1004">
        <f t="shared" si="1297"/>
        <v>9.5</v>
      </c>
      <c r="BT1004">
        <f t="shared" si="1298"/>
        <v>5.6000360000000455</v>
      </c>
      <c r="BU1004">
        <f t="shared" si="1299"/>
        <v>-3.4500120000000152</v>
      </c>
      <c r="BV1004">
        <f t="shared" si="1300"/>
        <v>557.33166906666668</v>
      </c>
      <c r="BW1004">
        <f t="shared" si="1301"/>
        <v>555.6488095238094</v>
      </c>
      <c r="BX1004">
        <f t="shared" si="1302"/>
        <v>550.97590778181814</v>
      </c>
      <c r="BY1004">
        <f t="shared" si="1303"/>
        <v>552.99749931428573</v>
      </c>
      <c r="BZ1004">
        <f t="shared" si="1304"/>
        <v>567.95001200000002</v>
      </c>
      <c r="CA1004">
        <f t="shared" si="1305"/>
        <v>522.65002400000003</v>
      </c>
      <c r="CB1004">
        <f t="shared" si="1306"/>
        <v>549.02532285333336</v>
      </c>
      <c r="CC1004">
        <f t="shared" si="1307"/>
        <v>545.18199862222218</v>
      </c>
      <c r="CD1004">
        <f t="shared" si="1308"/>
        <v>544.48574525571439</v>
      </c>
      <c r="CE1004">
        <f t="shared" si="1309"/>
        <v>574.8996241405265</v>
      </c>
      <c r="CF1004">
        <f t="shared" si="1310"/>
        <v>555.875</v>
      </c>
      <c r="CG1004">
        <f t="shared" si="1311"/>
        <v>559.47497599999997</v>
      </c>
      <c r="CH1004">
        <f t="shared" si="1312"/>
        <v>550.375</v>
      </c>
    </row>
    <row r="1005" spans="1:86">
      <c r="A1005" s="1">
        <v>40940</v>
      </c>
      <c r="B1005">
        <v>564.70001200000002</v>
      </c>
      <c r="C1005">
        <v>567.5</v>
      </c>
      <c r="D1005">
        <v>554.125</v>
      </c>
      <c r="E1005">
        <v>564.34997599999997</v>
      </c>
      <c r="F1005">
        <v>2288804</v>
      </c>
      <c r="G1005">
        <f t="shared" si="1246"/>
        <v>1210704.9298996532</v>
      </c>
      <c r="H1005">
        <f t="shared" si="1274"/>
        <v>54262175.465477258</v>
      </c>
      <c r="I1005">
        <f t="shared" si="1247"/>
        <v>562.66874699999994</v>
      </c>
      <c r="J1005">
        <f t="shared" si="1254"/>
        <v>562.66874699999994</v>
      </c>
      <c r="K1005">
        <f t="shared" si="1255"/>
        <v>537.21876500000008</v>
      </c>
      <c r="L1005">
        <f t="shared" si="1256"/>
        <v>1</v>
      </c>
      <c r="M1005">
        <f t="shared" si="1257"/>
        <v>10</v>
      </c>
      <c r="N1005">
        <f t="shared" si="1258"/>
        <v>90</v>
      </c>
      <c r="O1005">
        <f t="shared" si="1259"/>
        <v>0</v>
      </c>
      <c r="P1005">
        <f t="shared" si="1234"/>
        <v>13.375</v>
      </c>
      <c r="Q1005">
        <f t="shared" si="1235"/>
        <v>3.1500240000000304</v>
      </c>
      <c r="R1005">
        <f t="shared" si="1236"/>
        <v>10.22497599999997</v>
      </c>
      <c r="S1005">
        <f t="shared" si="1237"/>
        <v>13.375</v>
      </c>
      <c r="T1005">
        <f t="shared" si="1273"/>
        <v>13.229740541415351</v>
      </c>
      <c r="U1005">
        <f t="shared" si="1238"/>
        <v>8.8250120000000152</v>
      </c>
      <c r="V1005">
        <f t="shared" si="1239"/>
        <v>-11.02502400000003</v>
      </c>
      <c r="W1005">
        <f t="shared" si="1240"/>
        <v>8.8250120000000152</v>
      </c>
      <c r="X1005">
        <f t="shared" si="1241"/>
        <v>0</v>
      </c>
      <c r="Y1005">
        <f t="shared" si="1271"/>
        <v>2.9560304818309429</v>
      </c>
      <c r="Z1005">
        <f t="shared" si="1272"/>
        <v>2.7666915404529422</v>
      </c>
      <c r="AA1005">
        <f t="shared" si="1268"/>
        <v>22.34382807869261</v>
      </c>
      <c r="AB1005">
        <f t="shared" si="1269"/>
        <v>20.912666667890335</v>
      </c>
      <c r="AC1005">
        <f t="shared" si="1270"/>
        <v>3.3085468880146145</v>
      </c>
      <c r="AD1005">
        <f t="shared" si="1278"/>
        <v>28.337506806759542</v>
      </c>
      <c r="AE1005">
        <f t="shared" si="1251"/>
        <v>557.95999760000007</v>
      </c>
      <c r="AF1005">
        <f t="shared" si="1253"/>
        <v>555.69166066666662</v>
      </c>
      <c r="AG1005">
        <f t="shared" si="1275"/>
        <v>558.84874879999984</v>
      </c>
      <c r="AH1005">
        <f t="shared" si="1260"/>
        <v>548.85999760000016</v>
      </c>
      <c r="AI1005">
        <f t="shared" si="1261"/>
        <v>569.48024084474082</v>
      </c>
      <c r="AJ1005">
        <f t="shared" si="1262"/>
        <v>528.23975435525949</v>
      </c>
      <c r="AK1005">
        <f t="shared" si="1263"/>
        <v>0.87560125300536018</v>
      </c>
      <c r="AL1005">
        <f t="shared" si="1242"/>
        <v>0.5289683738317712</v>
      </c>
      <c r="AM1005">
        <f t="shared" si="1243"/>
        <v>1210704.9298996532</v>
      </c>
      <c r="AN1005">
        <f t="shared" si="1276"/>
        <v>-8339863.683014838</v>
      </c>
      <c r="AO1005">
        <f t="shared" si="1277"/>
        <v>80780702</v>
      </c>
      <c r="AP1005">
        <f t="shared" si="1279"/>
        <v>-0.10324079237408507</v>
      </c>
      <c r="AQ1005">
        <f t="shared" si="1280"/>
        <v>558.84765954017382</v>
      </c>
      <c r="AR1005">
        <f t="shared" si="1281"/>
        <v>562.19979713322755</v>
      </c>
      <c r="AS1005">
        <f t="shared" si="1282"/>
        <v>555.74341221659085</v>
      </c>
      <c r="AT1005">
        <f t="shared" si="1283"/>
        <v>559.1092474962212</v>
      </c>
      <c r="AU1005">
        <f t="shared" si="1284"/>
        <v>556.03707233568934</v>
      </c>
      <c r="AV1005">
        <f t="shared" si="1285"/>
        <v>560.78917654967324</v>
      </c>
      <c r="AW1005">
        <f t="shared" si="1286"/>
        <v>-4.7521042139838983</v>
      </c>
      <c r="AX1005">
        <f t="shared" si="1313"/>
        <v>-6.4156522280345047</v>
      </c>
      <c r="AY1005">
        <f t="shared" si="1287"/>
        <v>1.6635480140506065</v>
      </c>
      <c r="AZ1005">
        <f t="shared" si="1244"/>
        <v>561.99165866666669</v>
      </c>
      <c r="BA1005">
        <f t="shared" si="1245"/>
        <v>1286288756.3229015</v>
      </c>
      <c r="BB1005">
        <f t="shared" si="1248"/>
        <v>0</v>
      </c>
      <c r="BC1005">
        <f t="shared" si="1249"/>
        <v>1286288756.3229015</v>
      </c>
      <c r="BD1005">
        <f t="shared" si="1264"/>
        <v>18336010197.740135</v>
      </c>
      <c r="BE1005">
        <f t="shared" si="1265"/>
        <v>16077705023.303011</v>
      </c>
      <c r="BF1005">
        <f t="shared" si="1266"/>
        <v>1.1404619111473895</v>
      </c>
      <c r="BG1005">
        <f t="shared" si="1267"/>
        <v>53.281112137895867</v>
      </c>
      <c r="BH1005">
        <f t="shared" si="1288"/>
        <v>104283100</v>
      </c>
      <c r="BI1005">
        <f t="shared" si="1289"/>
        <v>-0.84739585082968683</v>
      </c>
      <c r="BJ1005">
        <f t="shared" si="1250"/>
        <v>-285.00360000000455</v>
      </c>
      <c r="BK1005">
        <f t="shared" si="1290"/>
        <v>-3.2674601921415104E-3</v>
      </c>
      <c r="BL1005">
        <f t="shared" si="1291"/>
        <v>0.99673253980785848</v>
      </c>
      <c r="BM1005">
        <f t="shared" si="1292"/>
        <v>10.867822426681634</v>
      </c>
      <c r="BN1005">
        <f t="shared" si="1293"/>
        <v>560.8125</v>
      </c>
      <c r="BO1005">
        <f t="shared" si="1252"/>
        <v>556.67499999999995</v>
      </c>
      <c r="BP1005">
        <f t="shared" si="1294"/>
        <v>568.59705935294119</v>
      </c>
      <c r="BQ1005">
        <f t="shared" si="1295"/>
        <v>-11.922059352941233</v>
      </c>
      <c r="BR1005">
        <f t="shared" si="1296"/>
        <v>26.274963999999954</v>
      </c>
      <c r="BS1005">
        <f t="shared" si="1297"/>
        <v>31.47497599999997</v>
      </c>
      <c r="BT1005">
        <f t="shared" si="1298"/>
        <v>19.34997599999997</v>
      </c>
      <c r="BU1005">
        <f t="shared" si="1299"/>
        <v>24.700012000000015</v>
      </c>
      <c r="BV1005">
        <f t="shared" si="1300"/>
        <v>560.79499520000002</v>
      </c>
      <c r="BW1005">
        <f t="shared" si="1301"/>
        <v>559.33689961904759</v>
      </c>
      <c r="BX1005">
        <f t="shared" si="1302"/>
        <v>554.01726749090915</v>
      </c>
      <c r="BY1005">
        <f t="shared" si="1303"/>
        <v>553.35737803809525</v>
      </c>
      <c r="BZ1005">
        <f t="shared" si="1304"/>
        <v>567.95001200000002</v>
      </c>
      <c r="CA1005">
        <f t="shared" si="1305"/>
        <v>522.65002400000003</v>
      </c>
      <c r="CB1005">
        <f t="shared" si="1306"/>
        <v>553.61866678666672</v>
      </c>
      <c r="CC1005">
        <f t="shared" si="1307"/>
        <v>550.13637915555557</v>
      </c>
      <c r="CD1005">
        <f t="shared" si="1308"/>
        <v>541.81288643507946</v>
      </c>
      <c r="CE1005">
        <f t="shared" si="1309"/>
        <v>570.20688276009582</v>
      </c>
      <c r="CF1005">
        <f t="shared" si="1310"/>
        <v>566.20001200000002</v>
      </c>
      <c r="CG1005">
        <f t="shared" si="1311"/>
        <v>567.95001200000002</v>
      </c>
      <c r="CH1005">
        <f t="shared" si="1312"/>
        <v>556.5</v>
      </c>
    </row>
    <row r="1006" spans="1:86">
      <c r="A1006" s="1">
        <v>40941</v>
      </c>
      <c r="B1006">
        <v>568</v>
      </c>
      <c r="C1006">
        <v>576.32501200000002</v>
      </c>
      <c r="D1006">
        <v>565.15002400000003</v>
      </c>
      <c r="E1006">
        <v>574</v>
      </c>
      <c r="F1006">
        <v>3386140</v>
      </c>
      <c r="G1006">
        <f t="shared" si="1246"/>
        <v>1977133.3623767539</v>
      </c>
      <c r="H1006">
        <f t="shared" si="1274"/>
        <v>56239308.827854015</v>
      </c>
      <c r="I1006">
        <f t="shared" si="1247"/>
        <v>570.86875899999995</v>
      </c>
      <c r="J1006">
        <f t="shared" si="1254"/>
        <v>570.86875899999995</v>
      </c>
      <c r="K1006">
        <f t="shared" si="1255"/>
        <v>539.60626200000002</v>
      </c>
      <c r="L1006">
        <f t="shared" si="1256"/>
        <v>1</v>
      </c>
      <c r="M1006">
        <f t="shared" si="1257"/>
        <v>10</v>
      </c>
      <c r="N1006">
        <f t="shared" si="1258"/>
        <v>90</v>
      </c>
      <c r="O1006">
        <f t="shared" si="1259"/>
        <v>0</v>
      </c>
      <c r="P1006">
        <f t="shared" si="1234"/>
        <v>11.174987999999985</v>
      </c>
      <c r="Q1006">
        <f t="shared" si="1235"/>
        <v>2.3250120000000152</v>
      </c>
      <c r="R1006">
        <f t="shared" si="1236"/>
        <v>8.8499759999999696</v>
      </c>
      <c r="S1006">
        <f t="shared" si="1237"/>
        <v>11.174987999999985</v>
      </c>
      <c r="T1006">
        <f t="shared" si="1273"/>
        <v>13.082972502742825</v>
      </c>
      <c r="U1006">
        <f t="shared" si="1238"/>
        <v>11.674987999999985</v>
      </c>
      <c r="V1006">
        <f t="shared" si="1239"/>
        <v>-5.3499759999999696</v>
      </c>
      <c r="W1006">
        <f t="shared" si="1240"/>
        <v>11.674987999999985</v>
      </c>
      <c r="X1006">
        <f t="shared" si="1241"/>
        <v>0</v>
      </c>
      <c r="Y1006">
        <f t="shared" si="1271"/>
        <v>3.5788131617001602</v>
      </c>
      <c r="Z1006">
        <f t="shared" si="1272"/>
        <v>2.5690707161348749</v>
      </c>
      <c r="AA1006">
        <f t="shared" si="1268"/>
        <v>27.354740376851417</v>
      </c>
      <c r="AB1006">
        <f t="shared" si="1269"/>
        <v>19.636750865266077</v>
      </c>
      <c r="AC1006">
        <f t="shared" si="1270"/>
        <v>16.424227679473745</v>
      </c>
      <c r="AD1006">
        <f t="shared" si="1278"/>
        <v>26.382493855440604</v>
      </c>
      <c r="AE1006">
        <f t="shared" si="1251"/>
        <v>562.95999759999995</v>
      </c>
      <c r="AF1006">
        <f t="shared" si="1253"/>
        <v>560.63333133333333</v>
      </c>
      <c r="AG1006">
        <f t="shared" si="1275"/>
        <v>558.22374879999984</v>
      </c>
      <c r="AH1006">
        <f t="shared" si="1260"/>
        <v>552.45249639999997</v>
      </c>
      <c r="AI1006">
        <f t="shared" si="1261"/>
        <v>576.53260776752813</v>
      </c>
      <c r="AJ1006">
        <f t="shared" si="1262"/>
        <v>528.37238503247181</v>
      </c>
      <c r="AK1006">
        <f t="shared" si="1263"/>
        <v>0.94741287262185725</v>
      </c>
      <c r="AL1006">
        <f t="shared" si="1242"/>
        <v>0.58389002296914894</v>
      </c>
      <c r="AM1006">
        <f t="shared" si="1243"/>
        <v>1977133.3623767539</v>
      </c>
      <c r="AN1006">
        <f t="shared" si="1276"/>
        <v>-4470691.2062728787</v>
      </c>
      <c r="AO1006">
        <f t="shared" si="1277"/>
        <v>81780072</v>
      </c>
      <c r="AP1006">
        <f t="shared" si="1279"/>
        <v>-5.4667244683678916E-2</v>
      </c>
      <c r="AQ1006">
        <f t="shared" si="1280"/>
        <v>563.99945529651472</v>
      </c>
      <c r="AR1006">
        <f t="shared" si="1281"/>
        <v>568.91873679025775</v>
      </c>
      <c r="AS1006">
        <f t="shared" si="1282"/>
        <v>559.02959801760448</v>
      </c>
      <c r="AT1006">
        <f t="shared" si="1283"/>
        <v>560.44941522156125</v>
      </c>
      <c r="AU1006">
        <f t="shared" si="1284"/>
        <v>558.73151148533589</v>
      </c>
      <c r="AV1006">
        <f t="shared" si="1285"/>
        <v>561.71393419119613</v>
      </c>
      <c r="AW1006">
        <f t="shared" si="1286"/>
        <v>-2.9824227058602446</v>
      </c>
      <c r="AX1006">
        <f t="shared" si="1313"/>
        <v>-5.7290063235996529</v>
      </c>
      <c r="AY1006">
        <f t="shared" si="1287"/>
        <v>2.7465836177394083</v>
      </c>
      <c r="AZ1006">
        <f t="shared" si="1244"/>
        <v>571.82501200000002</v>
      </c>
      <c r="BA1006">
        <f t="shared" si="1245"/>
        <v>1936279546.1336801</v>
      </c>
      <c r="BB1006">
        <f t="shared" si="1248"/>
        <v>1936279546.1336801</v>
      </c>
      <c r="BC1006">
        <f t="shared" si="1249"/>
        <v>0</v>
      </c>
      <c r="BD1006">
        <f t="shared" si="1264"/>
        <v>20272289743.873814</v>
      </c>
      <c r="BE1006">
        <f t="shared" si="1265"/>
        <v>10879569646.088278</v>
      </c>
      <c r="BF1006">
        <f t="shared" si="1266"/>
        <v>1.8633356284605123</v>
      </c>
      <c r="BG1006">
        <f t="shared" si="1267"/>
        <v>65.075697376850812</v>
      </c>
      <c r="BH1006">
        <f t="shared" si="1288"/>
        <v>107669240</v>
      </c>
      <c r="BI1006">
        <f t="shared" si="1289"/>
        <v>-0.53095045793275408</v>
      </c>
      <c r="BJ1006">
        <f t="shared" si="1250"/>
        <v>865.00240000000304</v>
      </c>
      <c r="BK1006">
        <f t="shared" si="1290"/>
        <v>1.7099361053219981E-2</v>
      </c>
      <c r="BL1006">
        <f t="shared" si="1291"/>
        <v>1.01709936105322</v>
      </c>
      <c r="BM1006">
        <f t="shared" si="1292"/>
        <v>12.691333038649729</v>
      </c>
      <c r="BN1006">
        <f t="shared" si="1293"/>
        <v>570.73751800000002</v>
      </c>
      <c r="BO1006">
        <f t="shared" si="1252"/>
        <v>560.77250359999994</v>
      </c>
      <c r="BP1006">
        <f t="shared" si="1294"/>
        <v>568.14448635294127</v>
      </c>
      <c r="BQ1006">
        <f t="shared" si="1295"/>
        <v>-7.3719827529413351</v>
      </c>
      <c r="BR1006">
        <f t="shared" si="1296"/>
        <v>36.22497599999997</v>
      </c>
      <c r="BS1006">
        <f t="shared" si="1297"/>
        <v>32.450012000000015</v>
      </c>
      <c r="BT1006">
        <f t="shared" si="1298"/>
        <v>31.875</v>
      </c>
      <c r="BU1006">
        <f t="shared" si="1299"/>
        <v>24.5</v>
      </c>
      <c r="BV1006">
        <f t="shared" si="1300"/>
        <v>566.14166266666666</v>
      </c>
      <c r="BW1006">
        <f t="shared" si="1301"/>
        <v>564.56785371428577</v>
      </c>
      <c r="BX1006">
        <f t="shared" si="1302"/>
        <v>558.5881770181818</v>
      </c>
      <c r="BY1006">
        <f t="shared" si="1303"/>
        <v>554.80035434285708</v>
      </c>
      <c r="BZ1006">
        <f t="shared" si="1304"/>
        <v>576.32501200000002</v>
      </c>
      <c r="CA1006">
        <f t="shared" si="1305"/>
        <v>532.70001200000002</v>
      </c>
      <c r="CB1006">
        <f t="shared" si="1306"/>
        <v>558.29533305333337</v>
      </c>
      <c r="CC1006">
        <f t="shared" si="1307"/>
        <v>554.78777754444445</v>
      </c>
      <c r="CD1006">
        <f t="shared" si="1308"/>
        <v>543.7965514623811</v>
      </c>
      <c r="CE1006">
        <f t="shared" si="1309"/>
        <v>567.39196214649382</v>
      </c>
      <c r="CF1006">
        <f t="shared" si="1310"/>
        <v>564.34997599999997</v>
      </c>
      <c r="CG1006">
        <f t="shared" si="1311"/>
        <v>567.5</v>
      </c>
      <c r="CH1006">
        <f t="shared" si="1312"/>
        <v>554.125</v>
      </c>
    </row>
    <row r="1007" spans="1:86">
      <c r="A1007" s="1">
        <v>40942</v>
      </c>
      <c r="B1007">
        <v>572.5</v>
      </c>
      <c r="C1007">
        <v>588</v>
      </c>
      <c r="D1007">
        <v>570.5</v>
      </c>
      <c r="E1007">
        <v>585.77502400000003</v>
      </c>
      <c r="F1007">
        <v>2777558</v>
      </c>
      <c r="G1007">
        <f t="shared" si="1246"/>
        <v>2071272.2984448096</v>
      </c>
      <c r="H1007">
        <f t="shared" si="1274"/>
        <v>58310581.126298822</v>
      </c>
      <c r="I1007">
        <f t="shared" si="1247"/>
        <v>579.19375600000001</v>
      </c>
      <c r="J1007">
        <f t="shared" si="1254"/>
        <v>579.19375600000001</v>
      </c>
      <c r="K1007">
        <f t="shared" si="1255"/>
        <v>540.42498799999998</v>
      </c>
      <c r="L1007">
        <f t="shared" si="1256"/>
        <v>1</v>
      </c>
      <c r="M1007">
        <f t="shared" si="1257"/>
        <v>10</v>
      </c>
      <c r="N1007">
        <f t="shared" si="1258"/>
        <v>90</v>
      </c>
      <c r="O1007">
        <f t="shared" si="1259"/>
        <v>0</v>
      </c>
      <c r="P1007">
        <f t="shared" si="1234"/>
        <v>17.5</v>
      </c>
      <c r="Q1007">
        <f t="shared" si="1235"/>
        <v>2.2249759999999696</v>
      </c>
      <c r="R1007">
        <f t="shared" si="1236"/>
        <v>15.27502400000003</v>
      </c>
      <c r="S1007">
        <f t="shared" si="1237"/>
        <v>17.5</v>
      </c>
      <c r="T1007">
        <f t="shared" si="1273"/>
        <v>13.398474466832623</v>
      </c>
      <c r="U1007">
        <f t="shared" si="1238"/>
        <v>12.02502400000003</v>
      </c>
      <c r="V1007">
        <f t="shared" si="1239"/>
        <v>-16.174987999999985</v>
      </c>
      <c r="W1007">
        <f t="shared" si="1240"/>
        <v>12.02502400000003</v>
      </c>
      <c r="X1007">
        <f t="shared" si="1241"/>
        <v>0</v>
      </c>
      <c r="Y1007">
        <f t="shared" si="1271"/>
        <v>4.1821139358644368</v>
      </c>
      <c r="Z1007">
        <f t="shared" si="1272"/>
        <v>2.385565664982384</v>
      </c>
      <c r="AA1007">
        <f t="shared" si="1268"/>
        <v>31.213359000064443</v>
      </c>
      <c r="AB1007">
        <f t="shared" si="1269"/>
        <v>17.804755839090149</v>
      </c>
      <c r="AC1007">
        <f t="shared" si="1270"/>
        <v>27.354383588541836</v>
      </c>
      <c r="AD1007">
        <f t="shared" si="1278"/>
        <v>25.818083521079625</v>
      </c>
      <c r="AE1007">
        <f t="shared" si="1251"/>
        <v>569.24000239999998</v>
      </c>
      <c r="AF1007">
        <f t="shared" si="1253"/>
        <v>566.76250199999993</v>
      </c>
      <c r="AG1007">
        <f t="shared" si="1275"/>
        <v>558.21249999999986</v>
      </c>
      <c r="AH1007">
        <f t="shared" si="1260"/>
        <v>557.25249640000004</v>
      </c>
      <c r="AI1007">
        <f t="shared" si="1261"/>
        <v>586.33301949214524</v>
      </c>
      <c r="AJ1007">
        <f t="shared" si="1262"/>
        <v>528.17197330785484</v>
      </c>
      <c r="AK1007">
        <f t="shared" si="1263"/>
        <v>0.99040602725100346</v>
      </c>
      <c r="AL1007">
        <f t="shared" si="1242"/>
        <v>0.74571702857143207</v>
      </c>
      <c r="AM1007">
        <f t="shared" si="1243"/>
        <v>2071272.2984448096</v>
      </c>
      <c r="AN1007">
        <f t="shared" si="1276"/>
        <v>-1194321.7326337534</v>
      </c>
      <c r="AO1007">
        <f t="shared" si="1277"/>
        <v>82010318</v>
      </c>
      <c r="AP1007">
        <f t="shared" si="1279"/>
        <v>-1.456306671843113E-2</v>
      </c>
      <c r="AQ1007">
        <f t="shared" si="1280"/>
        <v>571.40314865569974</v>
      </c>
      <c r="AR1007">
        <f t="shared" si="1281"/>
        <v>576.90051838503427</v>
      </c>
      <c r="AS1007">
        <f t="shared" si="1282"/>
        <v>563.84377469443564</v>
      </c>
      <c r="AT1007">
        <f t="shared" si="1283"/>
        <v>562.72872001162079</v>
      </c>
      <c r="AU1007">
        <f t="shared" si="1284"/>
        <v>562.78803836253553</v>
      </c>
      <c r="AV1007">
        <f t="shared" si="1285"/>
        <v>563.39821047781243</v>
      </c>
      <c r="AW1007">
        <f t="shared" si="1286"/>
        <v>-0.61017211527689597</v>
      </c>
      <c r="AX1007">
        <f t="shared" si="1313"/>
        <v>-4.7052394819351013</v>
      </c>
      <c r="AY1007">
        <f t="shared" si="1287"/>
        <v>4.0950673666582054</v>
      </c>
      <c r="AZ1007">
        <f t="shared" si="1244"/>
        <v>581.42500800000005</v>
      </c>
      <c r="BA1007">
        <f t="shared" si="1245"/>
        <v>1614941682.3704641</v>
      </c>
      <c r="BB1007">
        <f t="shared" si="1248"/>
        <v>1614941682.3704641</v>
      </c>
      <c r="BC1007">
        <f t="shared" si="1249"/>
        <v>0</v>
      </c>
      <c r="BD1007">
        <f t="shared" si="1264"/>
        <v>21887231426.244278</v>
      </c>
      <c r="BE1007">
        <f t="shared" si="1265"/>
        <v>8694056175.700922</v>
      </c>
      <c r="BF1007">
        <f t="shared" si="1266"/>
        <v>2.5174936742894594</v>
      </c>
      <c r="BG1007">
        <f t="shared" si="1267"/>
        <v>71.570666713366535</v>
      </c>
      <c r="BH1007">
        <f t="shared" si="1288"/>
        <v>110446798</v>
      </c>
      <c r="BI1007">
        <f t="shared" si="1289"/>
        <v>-0.10830210389901933</v>
      </c>
      <c r="BJ1007">
        <f t="shared" si="1250"/>
        <v>1077.502400000003</v>
      </c>
      <c r="BK1007">
        <f t="shared" si="1290"/>
        <v>2.0513979094076706E-2</v>
      </c>
      <c r="BL1007">
        <f t="shared" si="1291"/>
        <v>1.0205139790940767</v>
      </c>
      <c r="BM1007">
        <f t="shared" si="1292"/>
        <v>15.326781420050231</v>
      </c>
      <c r="BN1007">
        <f t="shared" si="1293"/>
        <v>579.25</v>
      </c>
      <c r="BO1007">
        <f t="shared" si="1252"/>
        <v>565.5900024</v>
      </c>
      <c r="BP1007">
        <f t="shared" si="1294"/>
        <v>568.16029447058838</v>
      </c>
      <c r="BQ1007">
        <f t="shared" si="1295"/>
        <v>-2.5702920705883798</v>
      </c>
      <c r="BR1007">
        <f t="shared" si="1296"/>
        <v>46.02502400000003</v>
      </c>
      <c r="BS1007">
        <f t="shared" si="1297"/>
        <v>34</v>
      </c>
      <c r="BT1007">
        <f t="shared" si="1298"/>
        <v>42.52502400000003</v>
      </c>
      <c r="BU1007">
        <f t="shared" si="1299"/>
        <v>32.52502400000003</v>
      </c>
      <c r="BV1007">
        <f t="shared" si="1300"/>
        <v>573.74667146666673</v>
      </c>
      <c r="BW1007">
        <f t="shared" si="1301"/>
        <v>571.75119447619056</v>
      </c>
      <c r="BX1007">
        <f t="shared" si="1302"/>
        <v>564.64681840000003</v>
      </c>
      <c r="BY1007">
        <f t="shared" si="1303"/>
        <v>557.42428531428573</v>
      </c>
      <c r="BZ1007">
        <f t="shared" si="1304"/>
        <v>588</v>
      </c>
      <c r="CA1007">
        <f t="shared" si="1305"/>
        <v>536.5</v>
      </c>
      <c r="CB1007">
        <f t="shared" si="1306"/>
        <v>562.6800836133333</v>
      </c>
      <c r="CC1007">
        <f t="shared" si="1307"/>
        <v>559.70652787777783</v>
      </c>
      <c r="CD1007">
        <f t="shared" si="1308"/>
        <v>546.80200980619043</v>
      </c>
      <c r="CE1007">
        <f t="shared" si="1309"/>
        <v>564.2805162336856</v>
      </c>
      <c r="CF1007">
        <f t="shared" si="1310"/>
        <v>574</v>
      </c>
      <c r="CG1007">
        <f t="shared" si="1311"/>
        <v>576.32501200000002</v>
      </c>
      <c r="CH1007">
        <f t="shared" si="1312"/>
        <v>565.15002400000003</v>
      </c>
    </row>
    <row r="1008" spans="1:86">
      <c r="A1008" s="1">
        <v>40945</v>
      </c>
      <c r="B1008">
        <v>591.84997599999997</v>
      </c>
      <c r="C1008">
        <v>600.02502400000003</v>
      </c>
      <c r="D1008">
        <v>586.67498799999998</v>
      </c>
      <c r="E1008">
        <v>596.92498799999998</v>
      </c>
      <c r="F1008">
        <v>3427196</v>
      </c>
      <c r="G1008">
        <f t="shared" si="1246"/>
        <v>1835525.2391037566</v>
      </c>
      <c r="H1008">
        <f t="shared" si="1274"/>
        <v>60146106.365402579</v>
      </c>
      <c r="I1008">
        <f t="shared" si="1247"/>
        <v>593.86874399999999</v>
      </c>
      <c r="J1008">
        <f t="shared" si="1254"/>
        <v>593.86874399999999</v>
      </c>
      <c r="K1008">
        <f t="shared" si="1255"/>
        <v>541.16249100000005</v>
      </c>
      <c r="L1008">
        <f t="shared" si="1256"/>
        <v>1</v>
      </c>
      <c r="M1008">
        <f t="shared" si="1257"/>
        <v>10</v>
      </c>
      <c r="N1008">
        <f t="shared" si="1258"/>
        <v>90</v>
      </c>
      <c r="O1008">
        <f t="shared" si="1259"/>
        <v>0</v>
      </c>
      <c r="P1008">
        <f t="shared" si="1234"/>
        <v>13.350036000000046</v>
      </c>
      <c r="Q1008">
        <f t="shared" si="1235"/>
        <v>3.1000360000000455</v>
      </c>
      <c r="R1008">
        <f t="shared" si="1236"/>
        <v>10.25</v>
      </c>
      <c r="S1008">
        <f t="shared" si="1237"/>
        <v>13.350036000000046</v>
      </c>
      <c r="T1008">
        <f t="shared" si="1273"/>
        <v>13.395014576344581</v>
      </c>
      <c r="U1008">
        <f t="shared" si="1238"/>
        <v>4.8249519999999393</v>
      </c>
      <c r="V1008">
        <f t="shared" si="1239"/>
        <v>-9.2750240000000304</v>
      </c>
      <c r="W1008">
        <f t="shared" si="1240"/>
        <v>4.8249519999999393</v>
      </c>
      <c r="X1008">
        <f t="shared" si="1241"/>
        <v>0</v>
      </c>
      <c r="Y1008">
        <f t="shared" si="1271"/>
        <v>4.2280309404455441</v>
      </c>
      <c r="Z1008">
        <f t="shared" si="1272"/>
        <v>2.2151681174836422</v>
      </c>
      <c r="AA1008">
        <f t="shared" si="1268"/>
        <v>31.564213061120448</v>
      </c>
      <c r="AB1008">
        <f t="shared" si="1269"/>
        <v>16.537257983993538</v>
      </c>
      <c r="AC1008">
        <f t="shared" si="1270"/>
        <v>31.240115428139919</v>
      </c>
      <c r="AD1008">
        <f t="shared" si="1278"/>
        <v>26.114444039602517</v>
      </c>
      <c r="AE1008">
        <f t="shared" si="1251"/>
        <v>577.45000000000005</v>
      </c>
      <c r="AF1008">
        <f t="shared" si="1253"/>
        <v>573.85416666666663</v>
      </c>
      <c r="AG1008">
        <f t="shared" si="1275"/>
        <v>558.82374879999998</v>
      </c>
      <c r="AH1008">
        <f t="shared" si="1260"/>
        <v>562.96999519999997</v>
      </c>
      <c r="AI1008">
        <f t="shared" si="1261"/>
        <v>597.92632991931782</v>
      </c>
      <c r="AJ1008">
        <f t="shared" si="1262"/>
        <v>528.01366048068212</v>
      </c>
      <c r="AK1008">
        <f t="shared" si="1263"/>
        <v>0.98567724666561696</v>
      </c>
      <c r="AL1008">
        <f t="shared" si="1242"/>
        <v>0.53557638346442882</v>
      </c>
      <c r="AM1008">
        <f t="shared" si="1243"/>
        <v>1835525.2391037566</v>
      </c>
      <c r="AN1008">
        <f t="shared" si="1276"/>
        <v>1067835.9199109459</v>
      </c>
      <c r="AO1008">
        <f t="shared" si="1277"/>
        <v>83317786</v>
      </c>
      <c r="AP1008">
        <f t="shared" si="1279"/>
        <v>1.2816422173183357E-2</v>
      </c>
      <c r="AQ1008">
        <f t="shared" si="1280"/>
        <v>580.08057403276177</v>
      </c>
      <c r="AR1008">
        <f t="shared" si="1281"/>
        <v>583.19887064529951</v>
      </c>
      <c r="AS1008">
        <f t="shared" si="1282"/>
        <v>569.79839308943724</v>
      </c>
      <c r="AT1008">
        <f t="shared" si="1283"/>
        <v>565.80638413057488</v>
      </c>
      <c r="AU1008">
        <f t="shared" si="1284"/>
        <v>567.90858080815519</v>
      </c>
      <c r="AV1008">
        <f t="shared" si="1285"/>
        <v>565.74508490436551</v>
      </c>
      <c r="AW1008">
        <f t="shared" si="1286"/>
        <v>2.1634959037896806</v>
      </c>
      <c r="AX1008">
        <f t="shared" si="1313"/>
        <v>-3.3314924047901449</v>
      </c>
      <c r="AY1008">
        <f t="shared" si="1287"/>
        <v>5.4949883085798259</v>
      </c>
      <c r="AZ1008">
        <f t="shared" si="1244"/>
        <v>594.54166666666663</v>
      </c>
      <c r="BA1008">
        <f t="shared" si="1245"/>
        <v>2037610821.8333333</v>
      </c>
      <c r="BB1008">
        <f t="shared" si="1248"/>
        <v>2037610821.8333333</v>
      </c>
      <c r="BC1008">
        <f t="shared" si="1249"/>
        <v>0</v>
      </c>
      <c r="BD1008">
        <f t="shared" si="1264"/>
        <v>22247713029.599998</v>
      </c>
      <c r="BE1008">
        <f t="shared" si="1265"/>
        <v>8694056175.700922</v>
      </c>
      <c r="BF1008">
        <f t="shared" si="1266"/>
        <v>2.5589566687848517</v>
      </c>
      <c r="BG1008">
        <f t="shared" si="1267"/>
        <v>71.90187762692166</v>
      </c>
      <c r="BH1008">
        <f t="shared" si="1288"/>
        <v>113873994</v>
      </c>
      <c r="BI1008">
        <f t="shared" si="1289"/>
        <v>0.38241532476687828</v>
      </c>
      <c r="BJ1008">
        <f t="shared" si="1250"/>
        <v>1014.9963999999954</v>
      </c>
      <c r="BK1008">
        <f t="shared" si="1290"/>
        <v>1.9034550028886096E-2</v>
      </c>
      <c r="BL1008">
        <f t="shared" si="1291"/>
        <v>1.019034550028886</v>
      </c>
      <c r="BM1008">
        <f t="shared" si="1292"/>
        <v>18.423606060711723</v>
      </c>
      <c r="BN1008">
        <f t="shared" si="1293"/>
        <v>593.35000600000001</v>
      </c>
      <c r="BO1008">
        <f t="shared" si="1252"/>
        <v>573.27500600000008</v>
      </c>
      <c r="BP1008">
        <f t="shared" si="1294"/>
        <v>568.90735311764718</v>
      </c>
      <c r="BQ1008">
        <f t="shared" si="1295"/>
        <v>4.3676528823528997</v>
      </c>
      <c r="BR1008">
        <f t="shared" si="1296"/>
        <v>58.075012000000015</v>
      </c>
      <c r="BS1008">
        <f t="shared" si="1297"/>
        <v>49.59997599999997</v>
      </c>
      <c r="BT1008">
        <f t="shared" si="1298"/>
        <v>54.300048000000061</v>
      </c>
      <c r="BU1008">
        <f t="shared" si="1299"/>
        <v>48.84997599999997</v>
      </c>
      <c r="BV1008">
        <f t="shared" si="1300"/>
        <v>582.97500000000002</v>
      </c>
      <c r="BW1008">
        <f t="shared" si="1301"/>
        <v>580.36904761904771</v>
      </c>
      <c r="BX1008">
        <f t="shared" si="1302"/>
        <v>571.85999869090915</v>
      </c>
      <c r="BY1008">
        <f t="shared" si="1303"/>
        <v>561.11118893333344</v>
      </c>
      <c r="BZ1008">
        <f t="shared" si="1304"/>
        <v>600.02502400000003</v>
      </c>
      <c r="CA1008">
        <f t="shared" si="1305"/>
        <v>537.07501200000002</v>
      </c>
      <c r="CB1008">
        <f t="shared" si="1306"/>
        <v>569.93791766666675</v>
      </c>
      <c r="CC1008">
        <f t="shared" si="1307"/>
        <v>564.54243078888896</v>
      </c>
      <c r="CD1008">
        <f t="shared" si="1308"/>
        <v>550.24199033698403</v>
      </c>
      <c r="CE1008">
        <f t="shared" si="1309"/>
        <v>560.99881310447188</v>
      </c>
      <c r="CF1008">
        <f t="shared" si="1310"/>
        <v>585.77502400000003</v>
      </c>
      <c r="CG1008">
        <f t="shared" si="1311"/>
        <v>588</v>
      </c>
      <c r="CH1008">
        <f t="shared" si="1312"/>
        <v>570.5</v>
      </c>
    </row>
    <row r="1009" spans="1:86">
      <c r="A1009" s="1">
        <v>40946</v>
      </c>
      <c r="B1009">
        <v>604.84997599999997</v>
      </c>
      <c r="C1009">
        <v>604.84997599999997</v>
      </c>
      <c r="D1009">
        <v>595.95001200000002</v>
      </c>
      <c r="E1009">
        <v>599</v>
      </c>
      <c r="F1009">
        <v>3407656</v>
      </c>
      <c r="G1009">
        <f t="shared" si="1246"/>
        <v>-1072071.2924375869</v>
      </c>
      <c r="H1009">
        <f t="shared" si="1274"/>
        <v>59074035.072964996</v>
      </c>
      <c r="I1009">
        <f t="shared" si="1247"/>
        <v>601.16249100000005</v>
      </c>
      <c r="J1009">
        <f t="shared" si="1254"/>
        <v>601.16249100000005</v>
      </c>
      <c r="K1009">
        <f t="shared" si="1255"/>
        <v>543.71249399999999</v>
      </c>
      <c r="L1009">
        <f t="shared" si="1256"/>
        <v>1</v>
      </c>
      <c r="M1009">
        <f t="shared" si="1257"/>
        <v>10</v>
      </c>
      <c r="N1009">
        <f t="shared" si="1258"/>
        <v>90</v>
      </c>
      <c r="O1009">
        <f t="shared" si="1259"/>
        <v>0</v>
      </c>
      <c r="P1009">
        <f t="shared" si="1234"/>
        <v>8.8999639999999545</v>
      </c>
      <c r="Q1009">
        <f t="shared" si="1235"/>
        <v>5.8499759999999696</v>
      </c>
      <c r="R1009">
        <f t="shared" si="1236"/>
        <v>3.0499879999999848</v>
      </c>
      <c r="S1009">
        <f t="shared" si="1237"/>
        <v>8.8999639999999545</v>
      </c>
      <c r="T1009">
        <f t="shared" si="1273"/>
        <v>13.073939535177107</v>
      </c>
      <c r="U1009">
        <f t="shared" si="1238"/>
        <v>8.5750120000000152</v>
      </c>
      <c r="V1009">
        <f t="shared" si="1239"/>
        <v>-9.5499879999999848</v>
      </c>
      <c r="W1009">
        <f t="shared" si="1240"/>
        <v>8.5750120000000152</v>
      </c>
      <c r="X1009">
        <f t="shared" si="1241"/>
        <v>0</v>
      </c>
      <c r="Y1009">
        <f t="shared" si="1271"/>
        <v>4.5385295875565772</v>
      </c>
      <c r="Z1009">
        <f t="shared" si="1272"/>
        <v>2.0569418233776675</v>
      </c>
      <c r="AA1009">
        <f t="shared" si="1268"/>
        <v>34.714322911966072</v>
      </c>
      <c r="AB1009">
        <f t="shared" si="1269"/>
        <v>15.733144687132766</v>
      </c>
      <c r="AC1009">
        <f t="shared" si="1270"/>
        <v>37.625631430451378</v>
      </c>
      <c r="AD1009">
        <f t="shared" si="1278"/>
        <v>25.677815043228414</v>
      </c>
      <c r="AE1009">
        <f t="shared" si="1251"/>
        <v>584.00999759999991</v>
      </c>
      <c r="AF1009">
        <f t="shared" si="1253"/>
        <v>581.04166666666663</v>
      </c>
      <c r="AG1009">
        <f t="shared" si="1275"/>
        <v>559.48999939999999</v>
      </c>
      <c r="AH1009">
        <f t="shared" si="1260"/>
        <v>568.98499759999993</v>
      </c>
      <c r="AI1009">
        <f t="shared" si="1261"/>
        <v>605.91437194337266</v>
      </c>
      <c r="AJ1009">
        <f t="shared" si="1262"/>
        <v>532.0556232566272</v>
      </c>
      <c r="AK1009">
        <f t="shared" si="1263"/>
        <v>0.90638384664898208</v>
      </c>
      <c r="AL1009">
        <f t="shared" si="1242"/>
        <v>-0.31460666582471558</v>
      </c>
      <c r="AM1009">
        <f t="shared" si="1243"/>
        <v>-1072071.2924375869</v>
      </c>
      <c r="AN1009">
        <f t="shared" si="1276"/>
        <v>230735.16578379739</v>
      </c>
      <c r="AO1009">
        <f t="shared" si="1277"/>
        <v>85216414</v>
      </c>
      <c r="AP1009">
        <f t="shared" si="1279"/>
        <v>2.7076375894413652E-3</v>
      </c>
      <c r="AQ1009">
        <f t="shared" si="1280"/>
        <v>586.51317886162281</v>
      </c>
      <c r="AR1009">
        <f t="shared" si="1281"/>
        <v>590.7873209313891</v>
      </c>
      <c r="AS1009">
        <f t="shared" si="1282"/>
        <v>575.05468233333852</v>
      </c>
      <c r="AT1009">
        <f t="shared" si="1283"/>
        <v>568.79380955882311</v>
      </c>
      <c r="AU1009">
        <f t="shared" si="1284"/>
        <v>572.57229368693197</v>
      </c>
      <c r="AV1009">
        <f t="shared" si="1285"/>
        <v>568.07292896105992</v>
      </c>
      <c r="AW1009">
        <f t="shared" si="1286"/>
        <v>4.4993647258720557</v>
      </c>
      <c r="AX1009">
        <f t="shared" si="1313"/>
        <v>-1.7653209786577047</v>
      </c>
      <c r="AY1009">
        <f t="shared" si="1287"/>
        <v>6.2646857045297608</v>
      </c>
      <c r="AZ1009">
        <f t="shared" si="1244"/>
        <v>599.93332933333329</v>
      </c>
      <c r="BA1009">
        <f t="shared" si="1245"/>
        <v>2044366409.3027091</v>
      </c>
      <c r="BB1009">
        <f t="shared" si="1248"/>
        <v>2044366409.3027091</v>
      </c>
      <c r="BC1009">
        <f t="shared" si="1249"/>
        <v>0</v>
      </c>
      <c r="BD1009">
        <f t="shared" si="1264"/>
        <v>22240776175.220192</v>
      </c>
      <c r="BE1009">
        <f t="shared" si="1265"/>
        <v>8694056175.700922</v>
      </c>
      <c r="BF1009">
        <f t="shared" si="1266"/>
        <v>2.5581587840875808</v>
      </c>
      <c r="BG1009">
        <f t="shared" si="1267"/>
        <v>71.895576878915762</v>
      </c>
      <c r="BH1009">
        <f t="shared" si="1288"/>
        <v>117281650</v>
      </c>
      <c r="BI1009">
        <f t="shared" si="1289"/>
        <v>0.79203998227848604</v>
      </c>
      <c r="BJ1009">
        <f t="shared" si="1250"/>
        <v>107.50120000000152</v>
      </c>
      <c r="BK1009">
        <f t="shared" si="1290"/>
        <v>3.4761687677916661E-3</v>
      </c>
      <c r="BL1009">
        <f t="shared" si="1291"/>
        <v>1.0034761687677918</v>
      </c>
      <c r="BM1009">
        <f t="shared" si="1292"/>
        <v>19.463489248341002</v>
      </c>
      <c r="BN1009">
        <f t="shared" si="1293"/>
        <v>600.39999399999999</v>
      </c>
      <c r="BO1009">
        <f t="shared" si="1252"/>
        <v>580.91000359999998</v>
      </c>
      <c r="BP1009">
        <f t="shared" si="1294"/>
        <v>569.80625017647071</v>
      </c>
      <c r="BQ1009">
        <f t="shared" si="1295"/>
        <v>11.10375342352927</v>
      </c>
      <c r="BR1009">
        <f t="shared" si="1296"/>
        <v>54.65002400000003</v>
      </c>
      <c r="BS1009">
        <f t="shared" si="1297"/>
        <v>56.950012000000015</v>
      </c>
      <c r="BT1009">
        <f t="shared" si="1298"/>
        <v>57.34997599999997</v>
      </c>
      <c r="BU1009">
        <f t="shared" si="1299"/>
        <v>60.84997599999997</v>
      </c>
      <c r="BV1009">
        <f t="shared" si="1300"/>
        <v>590.1583333333333</v>
      </c>
      <c r="BW1009">
        <f t="shared" si="1301"/>
        <v>587.55357142857133</v>
      </c>
      <c r="BX1009">
        <f t="shared" si="1302"/>
        <v>578.41090865454544</v>
      </c>
      <c r="BY1009">
        <f t="shared" si="1303"/>
        <v>564.93749857142859</v>
      </c>
      <c r="BZ1009">
        <f t="shared" si="1304"/>
        <v>604.84997599999997</v>
      </c>
      <c r="CA1009">
        <f t="shared" si="1305"/>
        <v>539</v>
      </c>
      <c r="CB1009">
        <f t="shared" si="1306"/>
        <v>574.5011583866667</v>
      </c>
      <c r="CC1009">
        <f t="shared" si="1307"/>
        <v>571.78854249999995</v>
      </c>
      <c r="CD1009">
        <f t="shared" si="1308"/>
        <v>555.55010310809519</v>
      </c>
      <c r="CE1009">
        <f t="shared" si="1309"/>
        <v>556.81421865234211</v>
      </c>
      <c r="CF1009">
        <f t="shared" si="1310"/>
        <v>596.92498799999998</v>
      </c>
      <c r="CG1009">
        <f t="shared" si="1311"/>
        <v>600.02502400000003</v>
      </c>
      <c r="CH1009">
        <f t="shared" si="1312"/>
        <v>586.67498799999998</v>
      </c>
    </row>
    <row r="1010" spans="1:86">
      <c r="A1010" s="1">
        <v>40947</v>
      </c>
      <c r="B1010">
        <v>608.20001200000002</v>
      </c>
      <c r="C1010">
        <v>613.42498799999998</v>
      </c>
      <c r="D1010">
        <v>605.5</v>
      </c>
      <c r="E1010">
        <v>609.82501200000002</v>
      </c>
      <c r="F1010">
        <v>3627184</v>
      </c>
      <c r="G1010">
        <f t="shared" si="1246"/>
        <v>331841.38305624819</v>
      </c>
      <c r="H1010">
        <f t="shared" si="1274"/>
        <v>59405876.456021242</v>
      </c>
      <c r="I1010">
        <f t="shared" si="1247"/>
        <v>609.23750300000006</v>
      </c>
      <c r="J1010">
        <f t="shared" si="1254"/>
        <v>609.23750300000006</v>
      </c>
      <c r="K1010">
        <f t="shared" si="1255"/>
        <v>549.23750300000006</v>
      </c>
      <c r="L1010">
        <f t="shared" si="1256"/>
        <v>1</v>
      </c>
      <c r="M1010">
        <f t="shared" si="1257"/>
        <v>10</v>
      </c>
      <c r="N1010">
        <f t="shared" si="1258"/>
        <v>90</v>
      </c>
      <c r="O1010">
        <f t="shared" si="1259"/>
        <v>0</v>
      </c>
      <c r="P1010">
        <f t="shared" si="1234"/>
        <v>7.9249879999999848</v>
      </c>
      <c r="Q1010">
        <f t="shared" si="1235"/>
        <v>3.5999759999999696</v>
      </c>
      <c r="R1010">
        <f t="shared" si="1236"/>
        <v>4.3250120000000152</v>
      </c>
      <c r="S1010">
        <f t="shared" si="1237"/>
        <v>7.9249879999999848</v>
      </c>
      <c r="T1010">
        <f t="shared" si="1273"/>
        <v>12.706157282664455</v>
      </c>
      <c r="U1010">
        <f t="shared" si="1238"/>
        <v>2.5750120000000152</v>
      </c>
      <c r="V1010">
        <f t="shared" si="1239"/>
        <v>11.5</v>
      </c>
      <c r="W1010">
        <f t="shared" si="1240"/>
        <v>0</v>
      </c>
      <c r="X1010">
        <f t="shared" si="1241"/>
        <v>11.5</v>
      </c>
      <c r="Y1010">
        <f t="shared" si="1271"/>
        <v>4.2143489027311078</v>
      </c>
      <c r="Z1010">
        <f t="shared" si="1272"/>
        <v>2.7314459788506911</v>
      </c>
      <c r="AA1010">
        <f t="shared" si="1268"/>
        <v>33.167769050686331</v>
      </c>
      <c r="AB1010">
        <f t="shared" si="1269"/>
        <v>21.497026347826793</v>
      </c>
      <c r="AC1010">
        <f t="shared" si="1270"/>
        <v>21.349650387929525</v>
      </c>
      <c r="AD1010">
        <f t="shared" si="1278"/>
        <v>24.078615972388466</v>
      </c>
      <c r="AE1010">
        <f t="shared" si="1251"/>
        <v>593.10500480000007</v>
      </c>
      <c r="AF1010">
        <f t="shared" si="1253"/>
        <v>588.3125</v>
      </c>
      <c r="AG1010">
        <f t="shared" si="1275"/>
        <v>560.84624940000003</v>
      </c>
      <c r="AH1010">
        <f t="shared" si="1260"/>
        <v>575.53250120000007</v>
      </c>
      <c r="AI1010">
        <f t="shared" si="1261"/>
        <v>615.74081465143001</v>
      </c>
      <c r="AJ1010">
        <f t="shared" si="1262"/>
        <v>535.32418774857013</v>
      </c>
      <c r="AK1010">
        <f t="shared" si="1263"/>
        <v>0.92643557832168144</v>
      </c>
      <c r="AL1010">
        <f t="shared" si="1242"/>
        <v>9.1487330958740495E-2</v>
      </c>
      <c r="AM1010">
        <f t="shared" si="1243"/>
        <v>331841.38305624819</v>
      </c>
      <c r="AN1010">
        <f t="shared" si="1276"/>
        <v>2318556.3856578157</v>
      </c>
      <c r="AO1010">
        <f t="shared" si="1277"/>
        <v>85251808</v>
      </c>
      <c r="AP1010">
        <f t="shared" si="1279"/>
        <v>2.719656556325252E-2</v>
      </c>
      <c r="AQ1010">
        <f t="shared" si="1280"/>
        <v>594.43920212867101</v>
      </c>
      <c r="AR1010">
        <f t="shared" si="1281"/>
        <v>597.48843104594323</v>
      </c>
      <c r="AS1010">
        <f t="shared" si="1282"/>
        <v>581.31334167333762</v>
      </c>
      <c r="AT1010">
        <f t="shared" si="1283"/>
        <v>572.48661777852908</v>
      </c>
      <c r="AU1010">
        <f t="shared" si="1284"/>
        <v>578.16020143389221</v>
      </c>
      <c r="AV1010">
        <f t="shared" si="1285"/>
        <v>570.99557477378573</v>
      </c>
      <c r="AW1010">
        <f t="shared" si="1286"/>
        <v>7.1646266601064781</v>
      </c>
      <c r="AX1010">
        <f t="shared" si="1313"/>
        <v>2.066854909513216E-2</v>
      </c>
      <c r="AY1010">
        <f t="shared" si="1287"/>
        <v>7.1439581110113455</v>
      </c>
      <c r="AZ1010">
        <f t="shared" si="1244"/>
        <v>609.58333333333337</v>
      </c>
      <c r="BA1010">
        <f t="shared" si="1245"/>
        <v>2211070913.3333335</v>
      </c>
      <c r="BB1010">
        <f t="shared" si="1248"/>
        <v>2211070913.3333335</v>
      </c>
      <c r="BC1010">
        <f t="shared" si="1249"/>
        <v>0</v>
      </c>
      <c r="BD1010">
        <f t="shared" si="1264"/>
        <v>24451847088.553524</v>
      </c>
      <c r="BE1010">
        <f t="shared" si="1265"/>
        <v>2437928343.5569496</v>
      </c>
      <c r="BF1010">
        <f t="shared" si="1266"/>
        <v>10.029764473256895</v>
      </c>
      <c r="BG1010">
        <f t="shared" si="1267"/>
        <v>90.933623266166464</v>
      </c>
      <c r="BH1010">
        <f t="shared" si="1288"/>
        <v>120908834</v>
      </c>
      <c r="BI1010">
        <f t="shared" si="1289"/>
        <v>1.2547604529062988</v>
      </c>
      <c r="BJ1010">
        <f t="shared" si="1250"/>
        <v>982.50120000000152</v>
      </c>
      <c r="BK1010">
        <f t="shared" si="1290"/>
        <v>1.8071806343906534E-2</v>
      </c>
      <c r="BL1010">
        <f t="shared" si="1291"/>
        <v>1.0180718063439065</v>
      </c>
      <c r="BM1010">
        <f t="shared" si="1292"/>
        <v>21.191641896749804</v>
      </c>
      <c r="BN1010">
        <f t="shared" si="1293"/>
        <v>609.46249399999999</v>
      </c>
      <c r="BO1010">
        <f t="shared" si="1252"/>
        <v>590.64000239999996</v>
      </c>
      <c r="BP1010">
        <f t="shared" si="1294"/>
        <v>570.90477976470595</v>
      </c>
      <c r="BQ1010">
        <f t="shared" si="1295"/>
        <v>19.735222635294008</v>
      </c>
      <c r="BR1010">
        <f t="shared" si="1296"/>
        <v>60.825012000000015</v>
      </c>
      <c r="BS1010">
        <f t="shared" si="1297"/>
        <v>59.97497599999997</v>
      </c>
      <c r="BT1010">
        <f t="shared" si="1298"/>
        <v>58.450012000000015</v>
      </c>
      <c r="BU1010">
        <f t="shared" si="1299"/>
        <v>60.75</v>
      </c>
      <c r="BV1010">
        <f t="shared" si="1300"/>
        <v>598.76333813333326</v>
      </c>
      <c r="BW1010">
        <f t="shared" si="1301"/>
        <v>595.7773843809523</v>
      </c>
      <c r="BX1010">
        <f t="shared" si="1302"/>
        <v>585.83636581818178</v>
      </c>
      <c r="BY1010">
        <f t="shared" si="1303"/>
        <v>569.73130929523825</v>
      </c>
      <c r="BZ1010">
        <f t="shared" si="1304"/>
        <v>613.42498799999998</v>
      </c>
      <c r="CA1010">
        <f t="shared" si="1305"/>
        <v>545.52502400000003</v>
      </c>
      <c r="CB1010">
        <f t="shared" si="1306"/>
        <v>584.29683809333324</v>
      </c>
      <c r="CC1010">
        <f t="shared" si="1307"/>
        <v>576.80304865555559</v>
      </c>
      <c r="CD1010">
        <f t="shared" si="1308"/>
        <v>560.85188904031747</v>
      </c>
      <c r="CE1010">
        <f t="shared" si="1309"/>
        <v>552.07550676049618</v>
      </c>
      <c r="CF1010">
        <f t="shared" si="1310"/>
        <v>599</v>
      </c>
      <c r="CG1010">
        <f t="shared" si="1311"/>
        <v>604.84997599999997</v>
      </c>
      <c r="CH1010">
        <f t="shared" si="1312"/>
        <v>595.95001200000002</v>
      </c>
    </row>
    <row r="1011" spans="1:86">
      <c r="A1011" s="1">
        <v>40948</v>
      </c>
      <c r="B1011">
        <v>605.54998799999998</v>
      </c>
      <c r="C1011">
        <v>616</v>
      </c>
      <c r="D1011">
        <v>594</v>
      </c>
      <c r="E1011">
        <v>614.29998799999998</v>
      </c>
      <c r="F1011">
        <v>3038062</v>
      </c>
      <c r="G1011">
        <f t="shared" si="1246"/>
        <v>2568540.0130232684</v>
      </c>
      <c r="H1011">
        <f t="shared" si="1274"/>
        <v>61974416.469044507</v>
      </c>
      <c r="I1011">
        <f t="shared" si="1247"/>
        <v>607.46249399999999</v>
      </c>
      <c r="J1011">
        <f t="shared" si="1254"/>
        <v>609.23750300000006</v>
      </c>
      <c r="K1011">
        <f t="shared" si="1255"/>
        <v>554.24374399999999</v>
      </c>
      <c r="L1011">
        <f t="shared" si="1256"/>
        <v>2</v>
      </c>
      <c r="M1011">
        <f t="shared" si="1257"/>
        <v>9</v>
      </c>
      <c r="N1011">
        <f t="shared" si="1258"/>
        <v>80</v>
      </c>
      <c r="O1011">
        <f t="shared" si="1259"/>
        <v>10</v>
      </c>
      <c r="P1011">
        <f t="shared" si="1234"/>
        <v>22</v>
      </c>
      <c r="Q1011">
        <f t="shared" si="1235"/>
        <v>1.7000120000000152</v>
      </c>
      <c r="R1011">
        <f t="shared" si="1236"/>
        <v>20.299987999999985</v>
      </c>
      <c r="S1011">
        <f t="shared" si="1237"/>
        <v>22</v>
      </c>
      <c r="T1011">
        <f t="shared" si="1273"/>
        <v>13.370003191045566</v>
      </c>
      <c r="U1011">
        <f t="shared" si="1238"/>
        <v>3</v>
      </c>
      <c r="V1011">
        <f t="shared" si="1239"/>
        <v>-12</v>
      </c>
      <c r="W1011">
        <f t="shared" si="1240"/>
        <v>3</v>
      </c>
      <c r="X1011">
        <f t="shared" si="1241"/>
        <v>0</v>
      </c>
      <c r="Y1011">
        <f t="shared" si="1271"/>
        <v>4.1276096953931711</v>
      </c>
      <c r="Z1011">
        <f t="shared" si="1272"/>
        <v>2.5363426946470704</v>
      </c>
      <c r="AA1011">
        <f t="shared" si="1268"/>
        <v>30.872166867975015</v>
      </c>
      <c r="AB1011">
        <f t="shared" si="1269"/>
        <v>18.970397077734148</v>
      </c>
      <c r="AC1011">
        <f t="shared" si="1270"/>
        <v>23.87872703178919</v>
      </c>
      <c r="AD1011">
        <f t="shared" si="1278"/>
        <v>22.773246631213247</v>
      </c>
      <c r="AE1011">
        <f t="shared" si="1251"/>
        <v>601.16500240000005</v>
      </c>
      <c r="AF1011">
        <f t="shared" si="1253"/>
        <v>596.63750200000004</v>
      </c>
      <c r="AG1011">
        <f t="shared" si="1275"/>
        <v>563.13624880000009</v>
      </c>
      <c r="AH1011">
        <f t="shared" si="1260"/>
        <v>582.0625</v>
      </c>
      <c r="AI1011">
        <f t="shared" si="1261"/>
        <v>624.08300331017642</v>
      </c>
      <c r="AJ1011">
        <f t="shared" si="1262"/>
        <v>540.04199668982358</v>
      </c>
      <c r="AK1011">
        <f t="shared" si="1263"/>
        <v>0.88359235921137558</v>
      </c>
      <c r="AL1011">
        <f t="shared" si="1242"/>
        <v>0.84545345454545318</v>
      </c>
      <c r="AM1011">
        <f t="shared" si="1243"/>
        <v>2568540.0130232684</v>
      </c>
      <c r="AN1011">
        <f t="shared" si="1276"/>
        <v>9518266.6342176683</v>
      </c>
      <c r="AO1011">
        <f t="shared" si="1277"/>
        <v>82614490</v>
      </c>
      <c r="AP1011">
        <f t="shared" si="1279"/>
        <v>0.11521304112895532</v>
      </c>
      <c r="AQ1011">
        <f t="shared" si="1280"/>
        <v>601.19186932492289</v>
      </c>
      <c r="AR1011">
        <f t="shared" si="1281"/>
        <v>602.96373161784936</v>
      </c>
      <c r="AS1011">
        <f t="shared" si="1282"/>
        <v>587.25093801213688</v>
      </c>
      <c r="AT1011">
        <f t="shared" si="1283"/>
        <v>576.24982109846144</v>
      </c>
      <c r="AU1011">
        <f t="shared" si="1284"/>
        <v>583.58116941880837</v>
      </c>
      <c r="AV1011">
        <f t="shared" si="1285"/>
        <v>574.02688369962073</v>
      </c>
      <c r="AW1011">
        <f t="shared" si="1286"/>
        <v>9.5542857191876465</v>
      </c>
      <c r="AX1011">
        <f t="shared" si="1313"/>
        <v>1.927391983113635</v>
      </c>
      <c r="AY1011">
        <f t="shared" si="1287"/>
        <v>7.6268937360740114</v>
      </c>
      <c r="AZ1011">
        <f t="shared" si="1244"/>
        <v>608.09999600000003</v>
      </c>
      <c r="BA1011">
        <f t="shared" si="1245"/>
        <v>1847445490.0477521</v>
      </c>
      <c r="BB1011">
        <f t="shared" si="1248"/>
        <v>0</v>
      </c>
      <c r="BC1011">
        <f t="shared" si="1249"/>
        <v>1847445490.0477521</v>
      </c>
      <c r="BD1011">
        <f t="shared" si="1264"/>
        <v>22210712244.240852</v>
      </c>
      <c r="BE1011">
        <f t="shared" si="1265"/>
        <v>4285373833.604702</v>
      </c>
      <c r="BF1011">
        <f t="shared" si="1266"/>
        <v>5.1829112480387742</v>
      </c>
      <c r="BG1011">
        <f t="shared" si="1267"/>
        <v>83.826389222112795</v>
      </c>
      <c r="BH1011">
        <f t="shared" si="1288"/>
        <v>123946896</v>
      </c>
      <c r="BI1011">
        <f t="shared" si="1289"/>
        <v>1.6644317523266476</v>
      </c>
      <c r="BJ1011">
        <f t="shared" si="1250"/>
        <v>347.49759999999696</v>
      </c>
      <c r="BK1011">
        <f t="shared" si="1290"/>
        <v>7.3381312867501231E-3</v>
      </c>
      <c r="BL1011">
        <f t="shared" si="1291"/>
        <v>1.0073381312867502</v>
      </c>
      <c r="BM1011">
        <f t="shared" si="1292"/>
        <v>22.146749814467316</v>
      </c>
      <c r="BN1011">
        <f t="shared" si="1293"/>
        <v>605</v>
      </c>
      <c r="BO1011">
        <f t="shared" si="1252"/>
        <v>597.49249880000002</v>
      </c>
      <c r="BP1011">
        <f t="shared" si="1294"/>
        <v>571.80110347058826</v>
      </c>
      <c r="BQ1011">
        <f t="shared" si="1295"/>
        <v>25.691395329411762</v>
      </c>
      <c r="BR1011">
        <f t="shared" si="1296"/>
        <v>59.924987999999985</v>
      </c>
      <c r="BS1011">
        <f t="shared" si="1297"/>
        <v>43.950012000000015</v>
      </c>
      <c r="BT1011">
        <f t="shared" si="1298"/>
        <v>55.72497599999997</v>
      </c>
      <c r="BU1011">
        <f t="shared" si="1299"/>
        <v>53.049987999999985</v>
      </c>
      <c r="BV1011">
        <f t="shared" si="1300"/>
        <v>605.82833253333342</v>
      </c>
      <c r="BW1011">
        <f t="shared" si="1301"/>
        <v>603.20238095238096</v>
      </c>
      <c r="BX1011">
        <f t="shared" si="1302"/>
        <v>592.88499978181812</v>
      </c>
      <c r="BY1011">
        <f t="shared" si="1303"/>
        <v>574.82214154285714</v>
      </c>
      <c r="BZ1011">
        <f t="shared" si="1304"/>
        <v>616</v>
      </c>
      <c r="CA1011">
        <f t="shared" si="1305"/>
        <v>550.04998799999998</v>
      </c>
      <c r="CB1011">
        <f t="shared" si="1306"/>
        <v>594.01425848000008</v>
      </c>
      <c r="CC1011">
        <f t="shared" si="1307"/>
        <v>586.35361541111115</v>
      </c>
      <c r="CD1011">
        <f t="shared" si="1308"/>
        <v>566.44161527269841</v>
      </c>
      <c r="CE1011">
        <f t="shared" si="1309"/>
        <v>548.9516077998901</v>
      </c>
      <c r="CF1011">
        <f t="shared" si="1310"/>
        <v>609.82501200000002</v>
      </c>
      <c r="CG1011">
        <f t="shared" si="1311"/>
        <v>613.42498799999998</v>
      </c>
      <c r="CH1011">
        <f t="shared" si="1312"/>
        <v>605.5</v>
      </c>
    </row>
    <row r="1012" spans="1:86">
      <c r="A1012" s="1">
        <v>40949</v>
      </c>
      <c r="B1012">
        <v>614</v>
      </c>
      <c r="C1012">
        <v>619</v>
      </c>
      <c r="D1012">
        <v>606</v>
      </c>
      <c r="E1012">
        <v>616.70001200000002</v>
      </c>
      <c r="F1012">
        <v>2324302</v>
      </c>
      <c r="G1012">
        <f t="shared" si="1246"/>
        <v>1501860.9679421594</v>
      </c>
      <c r="H1012">
        <f t="shared" si="1274"/>
        <v>63476277.436986662</v>
      </c>
      <c r="I1012">
        <f t="shared" si="1247"/>
        <v>613.92500300000006</v>
      </c>
      <c r="J1012">
        <f t="shared" si="1254"/>
        <v>613.92500300000006</v>
      </c>
      <c r="K1012">
        <f t="shared" si="1255"/>
        <v>554.24374399999999</v>
      </c>
      <c r="L1012">
        <f t="shared" si="1256"/>
        <v>1</v>
      </c>
      <c r="M1012">
        <f t="shared" si="1257"/>
        <v>10</v>
      </c>
      <c r="N1012">
        <f t="shared" si="1258"/>
        <v>90</v>
      </c>
      <c r="O1012">
        <f t="shared" si="1259"/>
        <v>0</v>
      </c>
      <c r="P1012">
        <f t="shared" si="1234"/>
        <v>13</v>
      </c>
      <c r="Q1012">
        <f t="shared" si="1235"/>
        <v>2.2999879999999848</v>
      </c>
      <c r="R1012">
        <f t="shared" si="1236"/>
        <v>10.700012000000015</v>
      </c>
      <c r="S1012">
        <f t="shared" si="1237"/>
        <v>13</v>
      </c>
      <c r="T1012">
        <f t="shared" si="1273"/>
        <v>13.343574391685168</v>
      </c>
      <c r="U1012">
        <f t="shared" si="1238"/>
        <v>-2.5024000000030355E-2</v>
      </c>
      <c r="V1012">
        <f t="shared" si="1239"/>
        <v>-1</v>
      </c>
      <c r="W1012">
        <f t="shared" si="1240"/>
        <v>0</v>
      </c>
      <c r="X1012">
        <f t="shared" si="1241"/>
        <v>0</v>
      </c>
      <c r="Y1012">
        <f t="shared" si="1271"/>
        <v>3.8327804314365159</v>
      </c>
      <c r="Z1012">
        <f t="shared" si="1272"/>
        <v>2.3551753593151368</v>
      </c>
      <c r="AA1012">
        <f t="shared" si="1268"/>
        <v>28.723791084230406</v>
      </c>
      <c r="AB1012">
        <f t="shared" si="1269"/>
        <v>17.650258395402105</v>
      </c>
      <c r="AC1012">
        <f t="shared" si="1270"/>
        <v>23.878727031789186</v>
      </c>
      <c r="AD1012">
        <f t="shared" si="1278"/>
        <v>21.497194405610124</v>
      </c>
      <c r="AE1012">
        <f t="shared" si="1251"/>
        <v>607.35</v>
      </c>
      <c r="AF1012">
        <f t="shared" si="1253"/>
        <v>603.75417066666671</v>
      </c>
      <c r="AG1012">
        <f t="shared" si="1275"/>
        <v>566.73374940000008</v>
      </c>
      <c r="AH1012">
        <f t="shared" si="1260"/>
        <v>588.2950012</v>
      </c>
      <c r="AI1012">
        <f t="shared" si="1261"/>
        <v>630.52781126668208</v>
      </c>
      <c r="AJ1012">
        <f t="shared" si="1262"/>
        <v>546.06219113331792</v>
      </c>
      <c r="AK1012">
        <f t="shared" si="1263"/>
        <v>0.83629079802114603</v>
      </c>
      <c r="AL1012">
        <f t="shared" si="1242"/>
        <v>0.64615569230769465</v>
      </c>
      <c r="AM1012">
        <f t="shared" si="1243"/>
        <v>1501860.9679421594</v>
      </c>
      <c r="AN1012">
        <f t="shared" si="1276"/>
        <v>11976085.147605292</v>
      </c>
      <c r="AO1012">
        <f t="shared" si="1277"/>
        <v>75410108</v>
      </c>
      <c r="AP1012">
        <f t="shared" si="1279"/>
        <v>0.15881273035181559</v>
      </c>
      <c r="AQ1012">
        <f t="shared" si="1280"/>
        <v>606.46463783444915</v>
      </c>
      <c r="AR1012">
        <f t="shared" si="1281"/>
        <v>605.78131126676226</v>
      </c>
      <c r="AS1012">
        <f t="shared" si="1282"/>
        <v>592.5517713299522</v>
      </c>
      <c r="AT1012">
        <f t="shared" si="1283"/>
        <v>579.89033827959986</v>
      </c>
      <c r="AU1012">
        <f t="shared" si="1284"/>
        <v>588.54899580598715</v>
      </c>
      <c r="AV1012">
        <f t="shared" si="1285"/>
        <v>577.01400268064731</v>
      </c>
      <c r="AW1012">
        <f t="shared" si="1286"/>
        <v>11.534993125339838</v>
      </c>
      <c r="AX1012">
        <f t="shared" si="1313"/>
        <v>3.8489122115588756</v>
      </c>
      <c r="AY1012">
        <f t="shared" si="1287"/>
        <v>7.6860809137809625</v>
      </c>
      <c r="AZ1012">
        <f t="shared" si="1244"/>
        <v>613.90000399999997</v>
      </c>
      <c r="BA1012">
        <f t="shared" si="1245"/>
        <v>1426889007.097208</v>
      </c>
      <c r="BB1012">
        <f t="shared" si="1248"/>
        <v>1426889007.097208</v>
      </c>
      <c r="BC1012">
        <f t="shared" si="1249"/>
        <v>0</v>
      </c>
      <c r="BD1012">
        <f t="shared" si="1264"/>
        <v>22246867212.869614</v>
      </c>
      <c r="BE1012">
        <f t="shared" si="1265"/>
        <v>4285373833.604702</v>
      </c>
      <c r="BF1012">
        <f t="shared" si="1266"/>
        <v>5.1913480775973166</v>
      </c>
      <c r="BG1012">
        <f t="shared" si="1267"/>
        <v>83.848428686825315</v>
      </c>
      <c r="BH1012">
        <f t="shared" si="1288"/>
        <v>126271198</v>
      </c>
      <c r="BI1012">
        <f t="shared" si="1289"/>
        <v>1.999083743505609</v>
      </c>
      <c r="BJ1012">
        <f t="shared" si="1250"/>
        <v>140.00240000000304</v>
      </c>
      <c r="BK1012">
        <f t="shared" si="1290"/>
        <v>3.9069250315532005E-3</v>
      </c>
      <c r="BL1012">
        <f t="shared" si="1291"/>
        <v>1.0039069250315531</v>
      </c>
      <c r="BM1012">
        <f t="shared" si="1292"/>
        <v>22.258645300000243</v>
      </c>
      <c r="BN1012">
        <f t="shared" si="1293"/>
        <v>612.5</v>
      </c>
      <c r="BO1012">
        <f t="shared" si="1252"/>
        <v>604.1424988</v>
      </c>
      <c r="BP1012">
        <f t="shared" si="1294"/>
        <v>572.89595658823532</v>
      </c>
      <c r="BQ1012">
        <f t="shared" si="1295"/>
        <v>31.246542211764677</v>
      </c>
      <c r="BR1012">
        <f t="shared" si="1296"/>
        <v>60.825012000000015</v>
      </c>
      <c r="BS1012">
        <f t="shared" si="1297"/>
        <v>55.625</v>
      </c>
      <c r="BT1012">
        <f t="shared" si="1298"/>
        <v>59.52502400000003</v>
      </c>
      <c r="BU1012">
        <f t="shared" si="1299"/>
        <v>62.75</v>
      </c>
      <c r="BV1012">
        <f t="shared" si="1300"/>
        <v>611.00666906666675</v>
      </c>
      <c r="BW1012">
        <f t="shared" si="1301"/>
        <v>608.93452666666656</v>
      </c>
      <c r="BX1012">
        <f t="shared" si="1302"/>
        <v>599.18272923636368</v>
      </c>
      <c r="BY1012">
        <f t="shared" si="1303"/>
        <v>579.92345232380944</v>
      </c>
      <c r="BZ1012">
        <f t="shared" si="1304"/>
        <v>619</v>
      </c>
      <c r="CA1012">
        <f t="shared" si="1305"/>
        <v>550.375</v>
      </c>
      <c r="CB1012">
        <f t="shared" si="1306"/>
        <v>601.83332913333322</v>
      </c>
      <c r="CC1012">
        <f t="shared" si="1307"/>
        <v>595.63757717777787</v>
      </c>
      <c r="CD1012">
        <f t="shared" si="1308"/>
        <v>571.96286548936507</v>
      </c>
      <c r="CE1012">
        <f t="shared" si="1309"/>
        <v>550.38207654050132</v>
      </c>
      <c r="CF1012">
        <f t="shared" si="1310"/>
        <v>614.29998799999998</v>
      </c>
      <c r="CG1012">
        <f t="shared" si="1311"/>
        <v>616</v>
      </c>
      <c r="CH1012">
        <f t="shared" si="1312"/>
        <v>594</v>
      </c>
    </row>
    <row r="1013" spans="1:86">
      <c r="A1013" s="1">
        <v>40952</v>
      </c>
      <c r="B1013">
        <v>611.09997599999997</v>
      </c>
      <c r="C1013">
        <v>618.97497599999997</v>
      </c>
      <c r="D1013">
        <v>607</v>
      </c>
      <c r="E1013">
        <v>612.84997599999997</v>
      </c>
      <c r="F1013">
        <v>1631770</v>
      </c>
      <c r="G1013">
        <f t="shared" si="1246"/>
        <v>-37476.142956783435</v>
      </c>
      <c r="H1013">
        <f t="shared" si="1274"/>
        <v>63438801.294029877</v>
      </c>
      <c r="I1013">
        <f t="shared" si="1247"/>
        <v>612.48123199999998</v>
      </c>
      <c r="J1013">
        <f t="shared" si="1254"/>
        <v>613.92500300000006</v>
      </c>
      <c r="K1013">
        <f t="shared" si="1255"/>
        <v>561.78750600000001</v>
      </c>
      <c r="L1013">
        <f t="shared" si="1256"/>
        <v>2</v>
      </c>
      <c r="M1013">
        <f t="shared" si="1257"/>
        <v>10</v>
      </c>
      <c r="N1013">
        <f t="shared" si="1258"/>
        <v>80</v>
      </c>
      <c r="O1013">
        <f t="shared" si="1259"/>
        <v>0</v>
      </c>
      <c r="P1013">
        <f t="shared" si="1234"/>
        <v>11.97497599999997</v>
      </c>
      <c r="Q1013">
        <f t="shared" si="1235"/>
        <v>6.125</v>
      </c>
      <c r="R1013">
        <f t="shared" si="1236"/>
        <v>5.8499759999999696</v>
      </c>
      <c r="S1013">
        <f t="shared" si="1237"/>
        <v>11.97497599999997</v>
      </c>
      <c r="T1013">
        <f t="shared" si="1273"/>
        <v>13.245817363707655</v>
      </c>
      <c r="U1013">
        <f t="shared" si="1238"/>
        <v>-4.1999519999999393</v>
      </c>
      <c r="V1013">
        <f t="shared" si="1239"/>
        <v>-0.5</v>
      </c>
      <c r="W1013">
        <f t="shared" si="1240"/>
        <v>0</v>
      </c>
      <c r="X1013">
        <f t="shared" si="1241"/>
        <v>0</v>
      </c>
      <c r="Y1013">
        <f t="shared" si="1271"/>
        <v>3.5590104006196221</v>
      </c>
      <c r="Z1013">
        <f t="shared" si="1272"/>
        <v>2.1869485479354842</v>
      </c>
      <c r="AA1013">
        <f t="shared" si="1268"/>
        <v>26.868937589091253</v>
      </c>
      <c r="AB1013">
        <f t="shared" si="1269"/>
        <v>16.510483935310223</v>
      </c>
      <c r="AC1013">
        <f t="shared" si="1270"/>
        <v>23.878727031789179</v>
      </c>
      <c r="AD1013">
        <f t="shared" si="1278"/>
        <v>20.43983312127304</v>
      </c>
      <c r="AE1013">
        <f t="shared" si="1251"/>
        <v>610.5349976</v>
      </c>
      <c r="AF1013">
        <f t="shared" si="1253"/>
        <v>608.26666266666666</v>
      </c>
      <c r="AG1013">
        <f t="shared" si="1275"/>
        <v>570.23249820000001</v>
      </c>
      <c r="AH1013">
        <f t="shared" si="1260"/>
        <v>593.99249880000002</v>
      </c>
      <c r="AI1013">
        <f t="shared" si="1261"/>
        <v>632.39198387947204</v>
      </c>
      <c r="AJ1013">
        <f t="shared" si="1262"/>
        <v>555.59301372052801</v>
      </c>
      <c r="AK1013">
        <f t="shared" si="1263"/>
        <v>0.74554336029470569</v>
      </c>
      <c r="AL1013">
        <f t="shared" si="1242"/>
        <v>-2.2966559598952937E-2</v>
      </c>
      <c r="AM1013">
        <f t="shared" si="1243"/>
        <v>-37476.142956783435</v>
      </c>
      <c r="AN1013">
        <f t="shared" si="1276"/>
        <v>12580984.119677525</v>
      </c>
      <c r="AO1013">
        <f t="shared" si="1277"/>
        <v>73022050</v>
      </c>
      <c r="AP1013">
        <f t="shared" si="1279"/>
        <v>0.17229020713164755</v>
      </c>
      <c r="AQ1013">
        <f t="shared" si="1280"/>
        <v>608.63565281073647</v>
      </c>
      <c r="AR1013">
        <f t="shared" si="1281"/>
        <v>606.98363755573496</v>
      </c>
      <c r="AS1013">
        <f t="shared" si="1282"/>
        <v>596.20544817056077</v>
      </c>
      <c r="AT1013">
        <f t="shared" si="1283"/>
        <v>582.85670567443583</v>
      </c>
      <c r="AU1013">
        <f t="shared" si="1284"/>
        <v>592.19414283508911</v>
      </c>
      <c r="AV1013">
        <f t="shared" si="1285"/>
        <v>579.52252081300196</v>
      </c>
      <c r="AW1013">
        <f t="shared" si="1286"/>
        <v>12.671622022087149</v>
      </c>
      <c r="AX1013">
        <f t="shared" si="1313"/>
        <v>5.6134541736645307</v>
      </c>
      <c r="AY1013">
        <f t="shared" si="1287"/>
        <v>7.0581678484226185</v>
      </c>
      <c r="AZ1013">
        <f t="shared" si="1244"/>
        <v>612.94165066666665</v>
      </c>
      <c r="BA1013">
        <f t="shared" si="1245"/>
        <v>1000179797.3083466</v>
      </c>
      <c r="BB1013">
        <f t="shared" si="1248"/>
        <v>0</v>
      </c>
      <c r="BC1013">
        <f t="shared" si="1249"/>
        <v>1000179797.3083466</v>
      </c>
      <c r="BD1013">
        <f t="shared" si="1264"/>
        <v>22246867212.869614</v>
      </c>
      <c r="BE1013">
        <f t="shared" si="1265"/>
        <v>4133914043.6790004</v>
      </c>
      <c r="BF1013">
        <f t="shared" si="1266"/>
        <v>5.3815505058423732</v>
      </c>
      <c r="BG1013">
        <f t="shared" si="1267"/>
        <v>84.329827068131948</v>
      </c>
      <c r="BH1013">
        <f t="shared" si="1288"/>
        <v>124639428</v>
      </c>
      <c r="BI1013">
        <f t="shared" si="1289"/>
        <v>2.1865624832509276</v>
      </c>
      <c r="BJ1013">
        <f t="shared" si="1250"/>
        <v>-485.00360000000455</v>
      </c>
      <c r="BK1013">
        <f t="shared" si="1290"/>
        <v>-6.2429640426211724E-3</v>
      </c>
      <c r="BL1013">
        <f t="shared" si="1291"/>
        <v>0.99375703595737885</v>
      </c>
      <c r="BM1013">
        <f t="shared" si="1292"/>
        <v>20.238305638130285</v>
      </c>
      <c r="BN1013">
        <f t="shared" si="1293"/>
        <v>612.98748799999998</v>
      </c>
      <c r="BO1013">
        <f t="shared" si="1252"/>
        <v>608.06999519999988</v>
      </c>
      <c r="BP1013">
        <f t="shared" si="1294"/>
        <v>573.69191247058825</v>
      </c>
      <c r="BQ1013">
        <f t="shared" si="1295"/>
        <v>34.378082729411631</v>
      </c>
      <c r="BR1013">
        <f t="shared" si="1296"/>
        <v>46.649963999999954</v>
      </c>
      <c r="BS1013">
        <f t="shared" si="1297"/>
        <v>50.5</v>
      </c>
      <c r="BT1013">
        <f t="shared" si="1298"/>
        <v>51.024963999999954</v>
      </c>
      <c r="BU1013">
        <f t="shared" si="1299"/>
        <v>54.59997599999997</v>
      </c>
      <c r="BV1013">
        <f t="shared" si="1300"/>
        <v>612.83999440000002</v>
      </c>
      <c r="BW1013">
        <f t="shared" si="1301"/>
        <v>611.53332819047625</v>
      </c>
      <c r="BX1013">
        <f t="shared" si="1302"/>
        <v>603.64727010909087</v>
      </c>
      <c r="BY1013">
        <f t="shared" si="1303"/>
        <v>584.3154739047618</v>
      </c>
      <c r="BZ1013">
        <f t="shared" si="1304"/>
        <v>619</v>
      </c>
      <c r="CA1013">
        <f t="shared" si="1305"/>
        <v>554.125</v>
      </c>
      <c r="CB1013">
        <f t="shared" si="1306"/>
        <v>606.32241798666678</v>
      </c>
      <c r="CC1013">
        <f t="shared" si="1307"/>
        <v>602.90555138888885</v>
      </c>
      <c r="CD1013">
        <f t="shared" si="1308"/>
        <v>579.05714254984127</v>
      </c>
      <c r="CE1013">
        <f t="shared" si="1309"/>
        <v>552.75850419743506</v>
      </c>
      <c r="CF1013">
        <f t="shared" si="1310"/>
        <v>616.70001200000002</v>
      </c>
      <c r="CG1013">
        <f t="shared" si="1311"/>
        <v>619</v>
      </c>
      <c r="CH1013">
        <f t="shared" si="1312"/>
        <v>606</v>
      </c>
    </row>
    <row r="1014" spans="1:86">
      <c r="A1014" s="1">
        <v>40953</v>
      </c>
      <c r="B1014">
        <v>612.5</v>
      </c>
      <c r="C1014">
        <v>614.77502400000003</v>
      </c>
      <c r="D1014">
        <v>607.5</v>
      </c>
      <c r="E1014">
        <v>610</v>
      </c>
      <c r="F1014">
        <v>1826646</v>
      </c>
      <c r="G1014">
        <f t="shared" si="1246"/>
        <v>-571223.33747683011</v>
      </c>
      <c r="H1014">
        <f t="shared" si="1274"/>
        <v>62867577.956553049</v>
      </c>
      <c r="I1014">
        <f t="shared" si="1247"/>
        <v>611.19375600000001</v>
      </c>
      <c r="J1014">
        <f t="shared" si="1254"/>
        <v>613.92500300000006</v>
      </c>
      <c r="K1014">
        <f t="shared" si="1255"/>
        <v>562.66874699999994</v>
      </c>
      <c r="L1014">
        <f t="shared" si="1256"/>
        <v>3</v>
      </c>
      <c r="M1014">
        <f t="shared" si="1257"/>
        <v>10</v>
      </c>
      <c r="N1014">
        <f t="shared" si="1258"/>
        <v>70</v>
      </c>
      <c r="O1014">
        <f t="shared" si="1259"/>
        <v>0</v>
      </c>
      <c r="P1014">
        <f t="shared" si="1234"/>
        <v>7.2750240000000304</v>
      </c>
      <c r="Q1014">
        <f t="shared" si="1235"/>
        <v>4.7750240000000304</v>
      </c>
      <c r="R1014">
        <f t="shared" si="1236"/>
        <v>2.5</v>
      </c>
      <c r="S1014">
        <f t="shared" si="1237"/>
        <v>7.2750240000000304</v>
      </c>
      <c r="T1014">
        <f t="shared" si="1273"/>
        <v>12.819332123442823</v>
      </c>
      <c r="U1014">
        <f t="shared" si="1238"/>
        <v>9.625</v>
      </c>
      <c r="V1014">
        <f t="shared" si="1239"/>
        <v>-2.25</v>
      </c>
      <c r="W1014">
        <f t="shared" si="1240"/>
        <v>9.625</v>
      </c>
      <c r="X1014">
        <f t="shared" si="1241"/>
        <v>0</v>
      </c>
      <c r="Y1014">
        <f t="shared" si="1271"/>
        <v>3.9922953720039347</v>
      </c>
      <c r="Z1014">
        <f t="shared" si="1272"/>
        <v>2.0307379373686638</v>
      </c>
      <c r="AA1014">
        <f t="shared" si="1268"/>
        <v>31.142771975641303</v>
      </c>
      <c r="AB1014">
        <f t="shared" si="1269"/>
        <v>15.841214798195576</v>
      </c>
      <c r="AC1014">
        <f t="shared" si="1270"/>
        <v>32.567600640408891</v>
      </c>
      <c r="AD1014">
        <f t="shared" si="1278"/>
        <v>20.886899918076924</v>
      </c>
      <c r="AE1014">
        <f t="shared" si="1251"/>
        <v>612.73499759999993</v>
      </c>
      <c r="AF1014">
        <f t="shared" si="1253"/>
        <v>610.44583133333333</v>
      </c>
      <c r="AG1014">
        <f t="shared" si="1275"/>
        <v>572.99749759999997</v>
      </c>
      <c r="AH1014">
        <f t="shared" si="1260"/>
        <v>598.37249759999997</v>
      </c>
      <c r="AI1014">
        <f t="shared" si="1261"/>
        <v>632.88785657644587</v>
      </c>
      <c r="AJ1014">
        <f t="shared" si="1262"/>
        <v>563.85713862355408</v>
      </c>
      <c r="AK1014">
        <f t="shared" si="1263"/>
        <v>0.66843954032080199</v>
      </c>
      <c r="AL1014">
        <f t="shared" si="1242"/>
        <v>-0.31271704395752109</v>
      </c>
      <c r="AM1014">
        <f t="shared" si="1243"/>
        <v>-571223.33747683011</v>
      </c>
      <c r="AN1014">
        <f t="shared" si="1276"/>
        <v>9761251.9817146733</v>
      </c>
      <c r="AO1014">
        <f t="shared" si="1277"/>
        <v>71801494</v>
      </c>
      <c r="AP1014">
        <f t="shared" si="1279"/>
        <v>0.13594775592990688</v>
      </c>
      <c r="AQ1014">
        <f t="shared" si="1280"/>
        <v>609.09953085508607</v>
      </c>
      <c r="AR1014">
        <f t="shared" si="1281"/>
        <v>610.92129743235046</v>
      </c>
      <c r="AS1014">
        <f t="shared" si="1282"/>
        <v>598.68846749985983</v>
      </c>
      <c r="AT1014">
        <f t="shared" si="1283"/>
        <v>585.29960216373661</v>
      </c>
      <c r="AU1014">
        <f t="shared" si="1284"/>
        <v>594.86502140982577</v>
      </c>
      <c r="AV1014">
        <f t="shared" si="1285"/>
        <v>581.65594435609182</v>
      </c>
      <c r="AW1014">
        <f t="shared" si="1286"/>
        <v>13.209077053733949</v>
      </c>
      <c r="AX1014">
        <f t="shared" si="1313"/>
        <v>7.1325787496784141</v>
      </c>
      <c r="AY1014">
        <f t="shared" si="1287"/>
        <v>6.0764983040555354</v>
      </c>
      <c r="AZ1014">
        <f t="shared" si="1244"/>
        <v>610.75834133333331</v>
      </c>
      <c r="BA1014">
        <f t="shared" si="1245"/>
        <v>1115639281.163168</v>
      </c>
      <c r="BB1014">
        <f t="shared" si="1248"/>
        <v>0</v>
      </c>
      <c r="BC1014">
        <f t="shared" si="1249"/>
        <v>1115639281.163168</v>
      </c>
      <c r="BD1014">
        <f t="shared" si="1264"/>
        <v>20811007096.166763</v>
      </c>
      <c r="BE1014">
        <f t="shared" si="1265"/>
        <v>5249553324.8421688</v>
      </c>
      <c r="BF1014">
        <f t="shared" si="1266"/>
        <v>3.9643386414771697</v>
      </c>
      <c r="BG1014">
        <f t="shared" si="1267"/>
        <v>79.856329871516508</v>
      </c>
      <c r="BH1014">
        <f t="shared" si="1288"/>
        <v>122812782</v>
      </c>
      <c r="BI1014">
        <f t="shared" si="1289"/>
        <v>2.2709433612608807</v>
      </c>
      <c r="BJ1014">
        <f t="shared" si="1250"/>
        <v>-384.99759999999696</v>
      </c>
      <c r="BK1014">
        <f t="shared" si="1290"/>
        <v>-4.6503648716794107E-3</v>
      </c>
      <c r="BL1014">
        <f t="shared" si="1291"/>
        <v>0.99534963512832064</v>
      </c>
      <c r="BM1014">
        <f t="shared" si="1292"/>
        <v>18.191191437317837</v>
      </c>
      <c r="BN1014">
        <f t="shared" si="1293"/>
        <v>611.13751200000002</v>
      </c>
      <c r="BO1014">
        <f t="shared" si="1252"/>
        <v>610.21749880000004</v>
      </c>
      <c r="BP1014">
        <f t="shared" si="1294"/>
        <v>574.31360399999994</v>
      </c>
      <c r="BQ1014">
        <f t="shared" si="1295"/>
        <v>35.903894800000103</v>
      </c>
      <c r="BR1014">
        <f t="shared" si="1296"/>
        <v>45.65002400000003</v>
      </c>
      <c r="BS1014">
        <f t="shared" si="1297"/>
        <v>53.375</v>
      </c>
      <c r="BT1014">
        <f t="shared" si="1298"/>
        <v>47.27502400000003</v>
      </c>
      <c r="BU1014">
        <f t="shared" si="1299"/>
        <v>47.799987999999985</v>
      </c>
      <c r="BV1014">
        <f t="shared" si="1300"/>
        <v>612.66166186666658</v>
      </c>
      <c r="BW1014">
        <f t="shared" si="1301"/>
        <v>612.02856742857148</v>
      </c>
      <c r="BX1014">
        <f t="shared" si="1302"/>
        <v>606.55772487272714</v>
      </c>
      <c r="BY1014">
        <f t="shared" si="1303"/>
        <v>588.10285502857153</v>
      </c>
      <c r="BZ1014">
        <f t="shared" si="1304"/>
        <v>619</v>
      </c>
      <c r="CA1014">
        <f t="shared" si="1305"/>
        <v>554.125</v>
      </c>
      <c r="CB1014">
        <f t="shared" si="1306"/>
        <v>612.32991878666667</v>
      </c>
      <c r="CC1014">
        <f t="shared" si="1307"/>
        <v>607.0096535444444</v>
      </c>
      <c r="CD1014">
        <f t="shared" si="1308"/>
        <v>584.34057157079349</v>
      </c>
      <c r="CE1014">
        <f t="shared" si="1309"/>
        <v>552.86752803281593</v>
      </c>
      <c r="CF1014">
        <f t="shared" si="1310"/>
        <v>612.84997599999997</v>
      </c>
      <c r="CG1014">
        <f t="shared" si="1311"/>
        <v>618.97497599999997</v>
      </c>
      <c r="CH1014">
        <f t="shared" si="1312"/>
        <v>607</v>
      </c>
    </row>
    <row r="1015" spans="1:86">
      <c r="A1015" s="1">
        <v>40954</v>
      </c>
      <c r="B1015">
        <v>613.57501200000002</v>
      </c>
      <c r="C1015">
        <v>624.40002400000003</v>
      </c>
      <c r="D1015">
        <v>609.75</v>
      </c>
      <c r="E1015">
        <v>620.79998799999998</v>
      </c>
      <c r="F1015">
        <v>2167166</v>
      </c>
      <c r="G1015">
        <f t="shared" si="1246"/>
        <v>1102065.2714310801</v>
      </c>
      <c r="H1015">
        <f t="shared" si="1274"/>
        <v>63969643.22798413</v>
      </c>
      <c r="I1015">
        <f t="shared" si="1247"/>
        <v>617.13125600000001</v>
      </c>
      <c r="J1015">
        <f t="shared" si="1254"/>
        <v>617.13125600000001</v>
      </c>
      <c r="K1015">
        <f t="shared" si="1255"/>
        <v>570.86875899999995</v>
      </c>
      <c r="L1015">
        <f t="shared" si="1256"/>
        <v>1</v>
      </c>
      <c r="M1015">
        <f t="shared" si="1257"/>
        <v>10</v>
      </c>
      <c r="N1015">
        <f t="shared" si="1258"/>
        <v>90</v>
      </c>
      <c r="O1015">
        <f t="shared" si="1259"/>
        <v>0</v>
      </c>
      <c r="P1015">
        <f t="shared" si="1234"/>
        <v>14.65002400000003</v>
      </c>
      <c r="Q1015">
        <f t="shared" si="1235"/>
        <v>3.6000360000000455</v>
      </c>
      <c r="R1015">
        <f t="shared" si="1236"/>
        <v>11.049987999999985</v>
      </c>
      <c r="S1015">
        <f t="shared" si="1237"/>
        <v>14.65002400000003</v>
      </c>
      <c r="T1015">
        <f t="shared" si="1273"/>
        <v>12.950095828911197</v>
      </c>
      <c r="U1015">
        <f t="shared" si="1238"/>
        <v>-3.4000240000000304</v>
      </c>
      <c r="V1015">
        <f t="shared" si="1239"/>
        <v>0.75</v>
      </c>
      <c r="W1015">
        <f t="shared" si="1240"/>
        <v>0</v>
      </c>
      <c r="X1015">
        <f t="shared" si="1241"/>
        <v>0.75</v>
      </c>
      <c r="Y1015">
        <f t="shared" si="1271"/>
        <v>3.7071314168607965</v>
      </c>
      <c r="Z1015">
        <f t="shared" si="1272"/>
        <v>1.9392566561280449</v>
      </c>
      <c r="AA1015">
        <f t="shared" si="1268"/>
        <v>28.626285595389916</v>
      </c>
      <c r="AB1015">
        <f t="shared" si="1269"/>
        <v>14.974844060988632</v>
      </c>
      <c r="AC1015">
        <f t="shared" si="1270"/>
        <v>31.309834497382504</v>
      </c>
      <c r="AD1015">
        <f t="shared" si="1278"/>
        <v>21.819562228590407</v>
      </c>
      <c r="AE1015">
        <f t="shared" si="1251"/>
        <v>614.92999280000004</v>
      </c>
      <c r="AF1015">
        <f t="shared" si="1253"/>
        <v>614.07916266666655</v>
      </c>
      <c r="AG1015">
        <f t="shared" si="1275"/>
        <v>576.43874820000008</v>
      </c>
      <c r="AH1015">
        <f t="shared" si="1260"/>
        <v>604.0174988</v>
      </c>
      <c r="AI1015">
        <f t="shared" si="1261"/>
        <v>632.33763282031794</v>
      </c>
      <c r="AJ1015">
        <f t="shared" si="1262"/>
        <v>575.69736477968206</v>
      </c>
      <c r="AK1015">
        <f t="shared" si="1263"/>
        <v>0.79629960769182084</v>
      </c>
      <c r="AL1015">
        <f t="shared" si="1242"/>
        <v>0.50852831367374718</v>
      </c>
      <c r="AM1015">
        <f t="shared" si="1243"/>
        <v>1102065.2714310801</v>
      </c>
      <c r="AN1015">
        <f t="shared" si="1276"/>
        <v>12166437.603381619</v>
      </c>
      <c r="AO1015">
        <f t="shared" si="1277"/>
        <v>70264442</v>
      </c>
      <c r="AP1015">
        <f t="shared" si="1279"/>
        <v>0.17315212726490617</v>
      </c>
      <c r="AQ1015">
        <f t="shared" si="1280"/>
        <v>613.07768628435679</v>
      </c>
      <c r="AR1015">
        <f t="shared" si="1281"/>
        <v>611.42109924413057</v>
      </c>
      <c r="AS1015">
        <f t="shared" si="1282"/>
        <v>602.6685411898851</v>
      </c>
      <c r="AT1015">
        <f t="shared" si="1283"/>
        <v>588.49463688900028</v>
      </c>
      <c r="AU1015">
        <f t="shared" si="1284"/>
        <v>598.75526639835186</v>
      </c>
      <c r="AV1015">
        <f t="shared" si="1285"/>
        <v>584.39602741116539</v>
      </c>
      <c r="AW1015">
        <f t="shared" si="1286"/>
        <v>14.359238987186473</v>
      </c>
      <c r="AX1015">
        <f t="shared" si="1313"/>
        <v>8.5779107971800261</v>
      </c>
      <c r="AY1015">
        <f t="shared" si="1287"/>
        <v>5.7813281900064464</v>
      </c>
      <c r="AZ1015">
        <f t="shared" si="1244"/>
        <v>618.31667066666671</v>
      </c>
      <c r="BA1015">
        <f t="shared" si="1245"/>
        <v>1339994865.9019973</v>
      </c>
      <c r="BB1015">
        <f t="shared" si="1248"/>
        <v>1339994865.9019973</v>
      </c>
      <c r="BC1015">
        <f t="shared" si="1249"/>
        <v>0</v>
      </c>
      <c r="BD1015">
        <f t="shared" si="1264"/>
        <v>18937095268.402096</v>
      </c>
      <c r="BE1015">
        <f t="shared" si="1265"/>
        <v>5249553324.8421688</v>
      </c>
      <c r="BF1015">
        <f t="shared" si="1266"/>
        <v>3.6073726842219385</v>
      </c>
      <c r="BG1015">
        <f t="shared" si="1267"/>
        <v>78.295656363451457</v>
      </c>
      <c r="BH1015">
        <f t="shared" si="1288"/>
        <v>124979948</v>
      </c>
      <c r="BI1015">
        <f t="shared" si="1289"/>
        <v>2.4571075629649513</v>
      </c>
      <c r="BJ1015">
        <f t="shared" si="1250"/>
        <v>979.99879999999848</v>
      </c>
      <c r="BK1015">
        <f t="shared" si="1290"/>
        <v>1.7704898360655714E-2</v>
      </c>
      <c r="BL1015">
        <f t="shared" si="1291"/>
        <v>1.0177048983606558</v>
      </c>
      <c r="BM1015">
        <f t="shared" si="1292"/>
        <v>14.926021190906397</v>
      </c>
      <c r="BN1015">
        <f t="shared" si="1293"/>
        <v>617.07501200000002</v>
      </c>
      <c r="BO1015">
        <f t="shared" si="1252"/>
        <v>611.74000240000009</v>
      </c>
      <c r="BP1015">
        <f t="shared" si="1294"/>
        <v>575.18750088235299</v>
      </c>
      <c r="BQ1015">
        <f t="shared" si="1295"/>
        <v>36.552501517647102</v>
      </c>
      <c r="BR1015">
        <f t="shared" si="1296"/>
        <v>46.799987999999985</v>
      </c>
      <c r="BS1015">
        <f t="shared" si="1297"/>
        <v>44.59997599999997</v>
      </c>
      <c r="BT1015">
        <f t="shared" si="1298"/>
        <v>48.075012000000015</v>
      </c>
      <c r="BU1015">
        <f t="shared" si="1299"/>
        <v>45.575012000000015</v>
      </c>
      <c r="BV1015">
        <f t="shared" si="1300"/>
        <v>615.34999200000004</v>
      </c>
      <c r="BW1015">
        <f t="shared" si="1301"/>
        <v>614.9868979047618</v>
      </c>
      <c r="BX1015">
        <f t="shared" si="1302"/>
        <v>610.63545039999997</v>
      </c>
      <c r="BY1015">
        <f t="shared" si="1303"/>
        <v>592.65547316190487</v>
      </c>
      <c r="BZ1015">
        <f t="shared" si="1304"/>
        <v>624.40002400000003</v>
      </c>
      <c r="CA1015">
        <f t="shared" si="1305"/>
        <v>565.15002400000003</v>
      </c>
      <c r="CB1015">
        <f t="shared" si="1306"/>
        <v>614.56182669333339</v>
      </c>
      <c r="CC1015">
        <f t="shared" si="1307"/>
        <v>612.62145943333326</v>
      </c>
      <c r="CD1015">
        <f t="shared" si="1308"/>
        <v>592.49674189015889</v>
      </c>
      <c r="CE1015">
        <f t="shared" si="1309"/>
        <v>553.18470112968635</v>
      </c>
      <c r="CF1015">
        <f t="shared" si="1310"/>
        <v>610</v>
      </c>
      <c r="CG1015">
        <f t="shared" si="1311"/>
        <v>614.77502400000003</v>
      </c>
      <c r="CH1015">
        <f t="shared" si="1312"/>
        <v>607.5</v>
      </c>
    </row>
    <row r="1016" spans="1:86">
      <c r="A1016" s="1">
        <v>40955</v>
      </c>
      <c r="B1016">
        <v>619</v>
      </c>
      <c r="C1016">
        <v>621</v>
      </c>
      <c r="D1016">
        <v>609</v>
      </c>
      <c r="E1016">
        <v>612.67498799999998</v>
      </c>
      <c r="F1016">
        <v>1886660</v>
      </c>
      <c r="G1016">
        <f t="shared" si="1246"/>
        <v>-731084.52332000469</v>
      </c>
      <c r="H1016">
        <f t="shared" si="1274"/>
        <v>63238558.704664126</v>
      </c>
      <c r="I1016">
        <f t="shared" si="1247"/>
        <v>615.41874699999994</v>
      </c>
      <c r="J1016">
        <f t="shared" si="1254"/>
        <v>617.13125600000001</v>
      </c>
      <c r="K1016">
        <f t="shared" si="1255"/>
        <v>579.19375600000001</v>
      </c>
      <c r="L1016">
        <f t="shared" si="1256"/>
        <v>2</v>
      </c>
      <c r="M1016">
        <f t="shared" si="1257"/>
        <v>10</v>
      </c>
      <c r="N1016">
        <f t="shared" si="1258"/>
        <v>80</v>
      </c>
      <c r="O1016">
        <f t="shared" si="1259"/>
        <v>0</v>
      </c>
      <c r="P1016">
        <f t="shared" si="1234"/>
        <v>12</v>
      </c>
      <c r="Q1016">
        <f t="shared" si="1235"/>
        <v>8.3250120000000152</v>
      </c>
      <c r="R1016">
        <f t="shared" si="1236"/>
        <v>3.6749879999999848</v>
      </c>
      <c r="S1016">
        <f t="shared" si="1237"/>
        <v>12</v>
      </c>
      <c r="T1016">
        <f t="shared" si="1273"/>
        <v>12.882231841131826</v>
      </c>
      <c r="U1016">
        <f t="shared" si="1238"/>
        <v>6</v>
      </c>
      <c r="V1016">
        <f t="shared" si="1239"/>
        <v>-1.5</v>
      </c>
      <c r="W1016">
        <f t="shared" si="1240"/>
        <v>6</v>
      </c>
      <c r="X1016">
        <f t="shared" si="1241"/>
        <v>0</v>
      </c>
      <c r="Y1016">
        <f t="shared" si="1271"/>
        <v>3.8709077442278823</v>
      </c>
      <c r="Z1016">
        <f t="shared" si="1272"/>
        <v>1.8007383235474703</v>
      </c>
      <c r="AA1016">
        <f t="shared" si="1268"/>
        <v>30.048424775809551</v>
      </c>
      <c r="AB1016">
        <f t="shared" si="1269"/>
        <v>13.978465422411295</v>
      </c>
      <c r="AC1016">
        <f t="shared" si="1270"/>
        <v>36.500328051895096</v>
      </c>
      <c r="AD1016">
        <f t="shared" si="1278"/>
        <v>23.122974078711934</v>
      </c>
      <c r="AE1016">
        <f t="shared" si="1251"/>
        <v>614.60499279999999</v>
      </c>
      <c r="AF1016">
        <f t="shared" si="1253"/>
        <v>614.55415866666669</v>
      </c>
      <c r="AG1016">
        <f t="shared" si="1275"/>
        <v>580.16874700000005</v>
      </c>
      <c r="AH1016">
        <f t="shared" si="1260"/>
        <v>607.88499759999991</v>
      </c>
      <c r="AI1016">
        <f t="shared" si="1261"/>
        <v>628.17688161980095</v>
      </c>
      <c r="AJ1016">
        <f t="shared" si="1262"/>
        <v>587.59311358019886</v>
      </c>
      <c r="AK1016">
        <f t="shared" si="1263"/>
        <v>0.6180272466402319</v>
      </c>
      <c r="AL1016">
        <f t="shared" si="1242"/>
        <v>-0.38750200000000251</v>
      </c>
      <c r="AM1016">
        <f t="shared" si="1243"/>
        <v>-731084.52332000469</v>
      </c>
      <c r="AN1016">
        <f t="shared" si="1276"/>
        <v>8987889.6986015514</v>
      </c>
      <c r="AO1016">
        <f t="shared" si="1277"/>
        <v>60485570</v>
      </c>
      <c r="AP1016">
        <f t="shared" si="1279"/>
        <v>0.14859560220068277</v>
      </c>
      <c r="AQ1016">
        <f t="shared" si="1280"/>
        <v>612.9407688676755</v>
      </c>
      <c r="AR1016">
        <f t="shared" si="1281"/>
        <v>612.26296095955331</v>
      </c>
      <c r="AS1016">
        <f t="shared" si="1282"/>
        <v>604.46970161570573</v>
      </c>
      <c r="AT1016">
        <f t="shared" si="1283"/>
        <v>590.67086848899021</v>
      </c>
      <c r="AU1016">
        <f t="shared" si="1284"/>
        <v>600.84322463859905</v>
      </c>
      <c r="AV1016">
        <f t="shared" si="1285"/>
        <v>586.37555465238381</v>
      </c>
      <c r="AW1016">
        <f t="shared" si="1286"/>
        <v>14.467669986215242</v>
      </c>
      <c r="AX1016">
        <f t="shared" si="1313"/>
        <v>9.7558626349870696</v>
      </c>
      <c r="AY1016">
        <f t="shared" si="1287"/>
        <v>4.7118073512281722</v>
      </c>
      <c r="AZ1016">
        <f t="shared" si="1244"/>
        <v>614.22499600000003</v>
      </c>
      <c r="BA1016">
        <f t="shared" si="1245"/>
        <v>1158833730.9533601</v>
      </c>
      <c r="BB1016">
        <f t="shared" si="1248"/>
        <v>0</v>
      </c>
      <c r="BC1016">
        <f t="shared" si="1249"/>
        <v>1158833730.9533601</v>
      </c>
      <c r="BD1016">
        <f t="shared" si="1264"/>
        <v>16046222729.363222</v>
      </c>
      <c r="BE1016">
        <f t="shared" si="1265"/>
        <v>6408387055.7955284</v>
      </c>
      <c r="BF1016">
        <f t="shared" si="1266"/>
        <v>2.5039409432755098</v>
      </c>
      <c r="BG1016">
        <f t="shared" si="1267"/>
        <v>71.460706210841764</v>
      </c>
      <c r="BH1016">
        <f t="shared" si="1288"/>
        <v>123093288</v>
      </c>
      <c r="BI1016">
        <f t="shared" si="1289"/>
        <v>2.4673044214457391</v>
      </c>
      <c r="BJ1016">
        <f t="shared" si="1250"/>
        <v>-912.5</v>
      </c>
      <c r="BK1016">
        <f t="shared" si="1290"/>
        <v>-1.3087951283916585E-2</v>
      </c>
      <c r="BL1016">
        <f t="shared" si="1291"/>
        <v>0.9869120487160834</v>
      </c>
      <c r="BM1016">
        <f t="shared" si="1292"/>
        <v>10.694761919756457</v>
      </c>
      <c r="BN1016">
        <f t="shared" si="1293"/>
        <v>615</v>
      </c>
      <c r="BO1016">
        <f t="shared" si="1252"/>
        <v>613.74000240000009</v>
      </c>
      <c r="BP1016">
        <f t="shared" si="1294"/>
        <v>576.08750105882348</v>
      </c>
      <c r="BQ1016">
        <f t="shared" si="1295"/>
        <v>37.652501341176617</v>
      </c>
      <c r="BR1016">
        <f t="shared" si="1296"/>
        <v>26.899963999999954</v>
      </c>
      <c r="BS1016">
        <f t="shared" si="1297"/>
        <v>38.5</v>
      </c>
      <c r="BT1016">
        <f t="shared" si="1298"/>
        <v>33</v>
      </c>
      <c r="BU1016">
        <f t="shared" si="1299"/>
        <v>46.5</v>
      </c>
      <c r="BV1016">
        <f t="shared" si="1300"/>
        <v>614.59832373333325</v>
      </c>
      <c r="BW1016">
        <f t="shared" si="1301"/>
        <v>614.58570514285725</v>
      </c>
      <c r="BX1016">
        <f t="shared" si="1302"/>
        <v>612.20953934545457</v>
      </c>
      <c r="BY1016">
        <f t="shared" si="1303"/>
        <v>596.10654361904756</v>
      </c>
      <c r="BZ1016">
        <f t="shared" si="1304"/>
        <v>624.40002400000003</v>
      </c>
      <c r="CA1016">
        <f t="shared" si="1305"/>
        <v>570.5</v>
      </c>
      <c r="CB1016">
        <f t="shared" si="1306"/>
        <v>614.87016442666663</v>
      </c>
      <c r="CC1016">
        <f t="shared" si="1307"/>
        <v>614.56054868888896</v>
      </c>
      <c r="CD1016">
        <f t="shared" si="1308"/>
        <v>599.97886835396821</v>
      </c>
      <c r="CE1016">
        <f t="shared" si="1309"/>
        <v>556.45283861159271</v>
      </c>
      <c r="CF1016">
        <f t="shared" si="1310"/>
        <v>620.79998799999998</v>
      </c>
      <c r="CG1016">
        <f t="shared" si="1311"/>
        <v>624.40002400000003</v>
      </c>
      <c r="CH1016">
        <f t="shared" si="1312"/>
        <v>609.75</v>
      </c>
    </row>
    <row r="1017" spans="1:86">
      <c r="A1017" s="1">
        <v>40956</v>
      </c>
      <c r="B1017">
        <v>617.42498799999998</v>
      </c>
      <c r="C1017">
        <v>627</v>
      </c>
      <c r="D1017">
        <v>610.5</v>
      </c>
      <c r="E1017">
        <v>614.375</v>
      </c>
      <c r="F1017">
        <v>4096568</v>
      </c>
      <c r="G1017">
        <f t="shared" si="1246"/>
        <v>-2172422.4242424243</v>
      </c>
      <c r="H1017">
        <f t="shared" si="1274"/>
        <v>61066136.280421704</v>
      </c>
      <c r="I1017">
        <f t="shared" si="1247"/>
        <v>617.32499699999994</v>
      </c>
      <c r="J1017">
        <f t="shared" si="1254"/>
        <v>617.32499699999994</v>
      </c>
      <c r="K1017">
        <f t="shared" si="1255"/>
        <v>593.86874399999999</v>
      </c>
      <c r="L1017">
        <f t="shared" si="1256"/>
        <v>1</v>
      </c>
      <c r="M1017">
        <f t="shared" si="1257"/>
        <v>10</v>
      </c>
      <c r="N1017">
        <f t="shared" si="1258"/>
        <v>90</v>
      </c>
      <c r="O1017">
        <f t="shared" si="1259"/>
        <v>0</v>
      </c>
      <c r="P1017">
        <f t="shared" si="1234"/>
        <v>16.5</v>
      </c>
      <c r="Q1017">
        <f t="shared" si="1235"/>
        <v>12.625</v>
      </c>
      <c r="R1017">
        <f t="shared" si="1236"/>
        <v>3.875</v>
      </c>
      <c r="S1017">
        <f t="shared" si="1237"/>
        <v>16.5</v>
      </c>
      <c r="T1017">
        <f t="shared" si="1273"/>
        <v>13.140643852479554</v>
      </c>
      <c r="U1017">
        <f t="shared" si="1238"/>
        <v>-7</v>
      </c>
      <c r="V1017">
        <f t="shared" si="1239"/>
        <v>8.125</v>
      </c>
      <c r="W1017">
        <f t="shared" si="1240"/>
        <v>0</v>
      </c>
      <c r="X1017">
        <f t="shared" si="1241"/>
        <v>8.125</v>
      </c>
      <c r="Y1017">
        <f t="shared" si="1271"/>
        <v>3.5944143339258905</v>
      </c>
      <c r="Z1017">
        <f t="shared" si="1272"/>
        <v>2.2524713004369366</v>
      </c>
      <c r="AA1017">
        <f t="shared" si="1268"/>
        <v>27.35341109825184</v>
      </c>
      <c r="AB1017">
        <f t="shared" si="1269"/>
        <v>17.141255221005856</v>
      </c>
      <c r="AC1017">
        <f t="shared" si="1270"/>
        <v>22.951415803350052</v>
      </c>
      <c r="AD1017">
        <f t="shared" si="1278"/>
        <v>24.352022485745255</v>
      </c>
      <c r="AE1017">
        <f t="shared" si="1251"/>
        <v>614.13999039999999</v>
      </c>
      <c r="AF1017">
        <f t="shared" si="1253"/>
        <v>614.56666066666673</v>
      </c>
      <c r="AG1017">
        <f t="shared" si="1275"/>
        <v>583.99874580000005</v>
      </c>
      <c r="AH1017">
        <f t="shared" si="1260"/>
        <v>610.74499519999995</v>
      </c>
      <c r="AI1017">
        <f t="shared" si="1261"/>
        <v>624.89949594742939</v>
      </c>
      <c r="AJ1017">
        <f t="shared" si="1262"/>
        <v>596.59049445257051</v>
      </c>
      <c r="AK1017">
        <f t="shared" si="1263"/>
        <v>0.62822793487291617</v>
      </c>
      <c r="AL1017">
        <f t="shared" si="1242"/>
        <v>-0.53030303030303028</v>
      </c>
      <c r="AM1017">
        <f t="shared" si="1243"/>
        <v>-2172422.4242424243</v>
      </c>
      <c r="AN1017">
        <f t="shared" si="1276"/>
        <v>7382375.1280605625</v>
      </c>
      <c r="AO1017">
        <f t="shared" si="1277"/>
        <v>60418846</v>
      </c>
      <c r="AP1017">
        <f t="shared" si="1279"/>
        <v>0.12218662912000276</v>
      </c>
      <c r="AQ1017">
        <f t="shared" si="1280"/>
        <v>613.42840745266585</v>
      </c>
      <c r="AR1017">
        <f t="shared" si="1281"/>
        <v>614.04764892608057</v>
      </c>
      <c r="AS1017">
        <f t="shared" si="1282"/>
        <v>606.25265532487867</v>
      </c>
      <c r="AT1017">
        <f t="shared" si="1283"/>
        <v>592.80424032498104</v>
      </c>
      <c r="AU1017">
        <f t="shared" si="1284"/>
        <v>602.87299094280922</v>
      </c>
      <c r="AV1017">
        <f t="shared" si="1285"/>
        <v>588.33551582671691</v>
      </c>
      <c r="AW1017">
        <f t="shared" si="1286"/>
        <v>14.53747511609231</v>
      </c>
      <c r="AX1017">
        <f t="shared" si="1313"/>
        <v>10.712185131208118</v>
      </c>
      <c r="AY1017">
        <f t="shared" si="1287"/>
        <v>3.8252899848841917</v>
      </c>
      <c r="AZ1017">
        <f t="shared" si="1244"/>
        <v>617.29166666666663</v>
      </c>
      <c r="BA1017">
        <f t="shared" si="1245"/>
        <v>2528777288.333333</v>
      </c>
      <c r="BB1017">
        <f t="shared" si="1248"/>
        <v>2528777288.333333</v>
      </c>
      <c r="BC1017">
        <f t="shared" si="1249"/>
        <v>0</v>
      </c>
      <c r="BD1017">
        <f t="shared" si="1264"/>
        <v>17133838088.611019</v>
      </c>
      <c r="BE1017">
        <f t="shared" si="1265"/>
        <v>6408387055.7955284</v>
      </c>
      <c r="BF1017">
        <f t="shared" si="1266"/>
        <v>2.6736584322127914</v>
      </c>
      <c r="BG1017">
        <f t="shared" si="1267"/>
        <v>72.779178618474333</v>
      </c>
      <c r="BH1017">
        <f t="shared" si="1288"/>
        <v>127189856</v>
      </c>
      <c r="BI1017">
        <f t="shared" si="1289"/>
        <v>2.470949776959249</v>
      </c>
      <c r="BJ1017">
        <f t="shared" si="1250"/>
        <v>70.001200000001518</v>
      </c>
      <c r="BK1017">
        <f t="shared" si="1290"/>
        <v>2.7747370682610845E-3</v>
      </c>
      <c r="BL1017">
        <f t="shared" si="1291"/>
        <v>1.0027747370682611</v>
      </c>
      <c r="BM1017">
        <f t="shared" si="1292"/>
        <v>7.4600769174040575</v>
      </c>
      <c r="BN1017">
        <f t="shared" si="1293"/>
        <v>618.75</v>
      </c>
      <c r="BO1017">
        <f t="shared" si="1252"/>
        <v>614.99000240000009</v>
      </c>
      <c r="BP1017">
        <f t="shared" si="1294"/>
        <v>577.08750105882359</v>
      </c>
      <c r="BQ1017">
        <f t="shared" si="1295"/>
        <v>37.902501341176503</v>
      </c>
      <c r="BR1017">
        <f t="shared" si="1296"/>
        <v>17.450012000000015</v>
      </c>
      <c r="BS1017">
        <f t="shared" si="1297"/>
        <v>23.825012000000015</v>
      </c>
      <c r="BT1017">
        <f t="shared" si="1298"/>
        <v>26.97497599999997</v>
      </c>
      <c r="BU1017">
        <f t="shared" si="1299"/>
        <v>25.575012000000015</v>
      </c>
      <c r="BV1017">
        <f t="shared" si="1300"/>
        <v>614.52165946666662</v>
      </c>
      <c r="BW1017">
        <f t="shared" si="1301"/>
        <v>614.53451695238095</v>
      </c>
      <c r="BX1017">
        <f t="shared" si="1302"/>
        <v>613.38953978181814</v>
      </c>
      <c r="BY1017">
        <f t="shared" si="1303"/>
        <v>599.36428199999989</v>
      </c>
      <c r="BZ1017">
        <f t="shared" si="1304"/>
        <v>627</v>
      </c>
      <c r="CA1017">
        <f t="shared" si="1305"/>
        <v>586.67498799999998</v>
      </c>
      <c r="CB1017">
        <f t="shared" si="1306"/>
        <v>613.40923608000003</v>
      </c>
      <c r="CC1017">
        <f t="shared" si="1307"/>
        <v>614.81958046666659</v>
      </c>
      <c r="CD1017">
        <f t="shared" si="1308"/>
        <v>605.70842426523814</v>
      </c>
      <c r="CE1017">
        <f t="shared" si="1309"/>
        <v>560.35930303096472</v>
      </c>
      <c r="CF1017">
        <f t="shared" si="1310"/>
        <v>612.67498799999998</v>
      </c>
      <c r="CG1017">
        <f t="shared" si="1311"/>
        <v>621</v>
      </c>
      <c r="CH1017">
        <f t="shared" si="1312"/>
        <v>609</v>
      </c>
    </row>
    <row r="1018" spans="1:86">
      <c r="A1018" s="1">
        <v>40960</v>
      </c>
      <c r="B1018">
        <v>611.77502400000003</v>
      </c>
      <c r="C1018">
        <v>620</v>
      </c>
      <c r="D1018">
        <v>602.375</v>
      </c>
      <c r="E1018">
        <v>618.52502400000003</v>
      </c>
      <c r="F1018">
        <v>2489504</v>
      </c>
      <c r="G1018">
        <f t="shared" si="1246"/>
        <v>2072827.8409187037</v>
      </c>
      <c r="H1018">
        <f t="shared" si="1274"/>
        <v>63138964.121340409</v>
      </c>
      <c r="I1018">
        <f t="shared" si="1247"/>
        <v>613.16876200000002</v>
      </c>
      <c r="J1018">
        <f t="shared" si="1254"/>
        <v>617.32499699999994</v>
      </c>
      <c r="K1018">
        <f t="shared" si="1255"/>
        <v>601.16249100000005</v>
      </c>
      <c r="L1018">
        <f t="shared" si="1256"/>
        <v>2</v>
      </c>
      <c r="M1018">
        <f t="shared" si="1257"/>
        <v>10</v>
      </c>
      <c r="N1018">
        <f t="shared" si="1258"/>
        <v>80</v>
      </c>
      <c r="O1018">
        <f t="shared" si="1259"/>
        <v>0</v>
      </c>
      <c r="P1018">
        <f t="shared" si="1234"/>
        <v>17.625</v>
      </c>
      <c r="Q1018">
        <f t="shared" si="1235"/>
        <v>1.4749759999999696</v>
      </c>
      <c r="R1018">
        <f t="shared" si="1236"/>
        <v>16.15002400000003</v>
      </c>
      <c r="S1018">
        <f t="shared" si="1237"/>
        <v>17.625</v>
      </c>
      <c r="T1018">
        <f t="shared" si="1273"/>
        <v>13.460955005873872</v>
      </c>
      <c r="U1018">
        <f t="shared" si="1238"/>
        <v>13.424987999999985</v>
      </c>
      <c r="V1018">
        <f t="shared" si="1239"/>
        <v>-12.125</v>
      </c>
      <c r="W1018">
        <f t="shared" si="1240"/>
        <v>13.424987999999985</v>
      </c>
      <c r="X1018">
        <f t="shared" si="1241"/>
        <v>0</v>
      </c>
      <c r="Y1018">
        <f t="shared" si="1271"/>
        <v>4.2965981672168976</v>
      </c>
      <c r="Z1018">
        <f t="shared" si="1272"/>
        <v>2.0915804932628697</v>
      </c>
      <c r="AA1018">
        <f t="shared" si="1268"/>
        <v>31.918969830461641</v>
      </c>
      <c r="AB1018">
        <f t="shared" si="1269"/>
        <v>15.538128552916044</v>
      </c>
      <c r="AC1018">
        <f t="shared" si="1270"/>
        <v>34.517157254778873</v>
      </c>
      <c r="AD1018">
        <f t="shared" si="1278"/>
        <v>26.198933767552429</v>
      </c>
      <c r="AE1018">
        <f t="shared" si="1251"/>
        <v>615.27499999999998</v>
      </c>
      <c r="AF1018">
        <f t="shared" si="1253"/>
        <v>614.87082933333329</v>
      </c>
      <c r="AG1018">
        <f t="shared" si="1275"/>
        <v>587.93749700000012</v>
      </c>
      <c r="AH1018">
        <f t="shared" si="1260"/>
        <v>612.90499880000004</v>
      </c>
      <c r="AI1018">
        <f t="shared" si="1261"/>
        <v>624.28489022515544</v>
      </c>
      <c r="AJ1018">
        <f t="shared" si="1262"/>
        <v>601.52510737484465</v>
      </c>
      <c r="AK1018">
        <f t="shared" si="1263"/>
        <v>0.7469278919294805</v>
      </c>
      <c r="AL1018">
        <f t="shared" si="1242"/>
        <v>0.83262683687943606</v>
      </c>
      <c r="AM1018">
        <f t="shared" si="1243"/>
        <v>2072827.8409187037</v>
      </c>
      <c r="AN1018">
        <f t="shared" si="1276"/>
        <v>10164659.563107647</v>
      </c>
      <c r="AO1018">
        <f t="shared" si="1277"/>
        <v>60335656</v>
      </c>
      <c r="AP1018">
        <f t="shared" si="1279"/>
        <v>0.16846853480979218</v>
      </c>
      <c r="AQ1018">
        <f t="shared" si="1280"/>
        <v>615.16125707875949</v>
      </c>
      <c r="AR1018">
        <f t="shared" si="1281"/>
        <v>617.50394056214759</v>
      </c>
      <c r="AS1018">
        <f t="shared" si="1282"/>
        <v>608.46168168640054</v>
      </c>
      <c r="AT1018">
        <f t="shared" si="1283"/>
        <v>595.11911085573274</v>
      </c>
      <c r="AU1018">
        <f t="shared" si="1284"/>
        <v>605.22079590138787</v>
      </c>
      <c r="AV1018">
        <f t="shared" si="1285"/>
        <v>590.44878139884668</v>
      </c>
      <c r="AW1018">
        <f t="shared" si="1286"/>
        <v>14.772014502541197</v>
      </c>
      <c r="AX1018">
        <f t="shared" si="1313"/>
        <v>11.524151005474733</v>
      </c>
      <c r="AY1018">
        <f t="shared" si="1287"/>
        <v>3.2478634970664633</v>
      </c>
      <c r="AZ1018">
        <f t="shared" si="1244"/>
        <v>613.63334133333331</v>
      </c>
      <c r="BA1018">
        <f t="shared" si="1245"/>
        <v>1527642657.7826986</v>
      </c>
      <c r="BB1018">
        <f t="shared" si="1248"/>
        <v>0</v>
      </c>
      <c r="BC1018">
        <f t="shared" si="1249"/>
        <v>1527642657.7826986</v>
      </c>
      <c r="BD1018">
        <f t="shared" si="1264"/>
        <v>15139930534.306057</v>
      </c>
      <c r="BE1018">
        <f t="shared" si="1265"/>
        <v>7936029713.578227</v>
      </c>
      <c r="BF1018">
        <f t="shared" si="1266"/>
        <v>1.9077462006476924</v>
      </c>
      <c r="BG1018">
        <f t="shared" si="1267"/>
        <v>65.609103030475879</v>
      </c>
      <c r="BH1018">
        <f t="shared" si="1288"/>
        <v>129679360</v>
      </c>
      <c r="BI1018">
        <f t="shared" si="1289"/>
        <v>2.5018282648571915</v>
      </c>
      <c r="BJ1018">
        <f t="shared" si="1250"/>
        <v>315.00240000000304</v>
      </c>
      <c r="BK1018">
        <f t="shared" si="1290"/>
        <v>6.7548712105799068E-3</v>
      </c>
      <c r="BL1018">
        <f t="shared" si="1291"/>
        <v>1.0067548712105798</v>
      </c>
      <c r="BM1018">
        <f t="shared" si="1292"/>
        <v>5.9977294048158676</v>
      </c>
      <c r="BN1018">
        <f t="shared" si="1293"/>
        <v>611.1875</v>
      </c>
      <c r="BO1018">
        <f t="shared" si="1252"/>
        <v>614.63000480000005</v>
      </c>
      <c r="BP1018">
        <f t="shared" si="1294"/>
        <v>577.86544258823528</v>
      </c>
      <c r="BQ1018">
        <f t="shared" si="1295"/>
        <v>36.764562211764769</v>
      </c>
      <c r="BR1018">
        <f t="shared" si="1296"/>
        <v>19.52502400000003</v>
      </c>
      <c r="BS1018">
        <f t="shared" si="1297"/>
        <v>6.4249879999999848</v>
      </c>
      <c r="BT1018">
        <f t="shared" si="1298"/>
        <v>15.15002400000003</v>
      </c>
      <c r="BU1018">
        <f t="shared" si="1299"/>
        <v>6.9250480000000607</v>
      </c>
      <c r="BV1018">
        <f t="shared" si="1300"/>
        <v>615.98333733333334</v>
      </c>
      <c r="BW1018">
        <f t="shared" si="1301"/>
        <v>615.66547790476193</v>
      </c>
      <c r="BX1018">
        <f t="shared" si="1302"/>
        <v>614.80409047272724</v>
      </c>
      <c r="BY1018">
        <f t="shared" si="1303"/>
        <v>602.6524989714286</v>
      </c>
      <c r="BZ1018">
        <f t="shared" si="1304"/>
        <v>627</v>
      </c>
      <c r="CA1018">
        <f t="shared" si="1305"/>
        <v>594</v>
      </c>
      <c r="CB1018">
        <f t="shared" si="1306"/>
        <v>613.92582933333335</v>
      </c>
      <c r="CC1018">
        <f t="shared" si="1307"/>
        <v>613.65283495555548</v>
      </c>
      <c r="CD1018">
        <f t="shared" si="1308"/>
        <v>609.11872136936506</v>
      </c>
      <c r="CE1018">
        <f t="shared" si="1309"/>
        <v>564.49961159372401</v>
      </c>
      <c r="CF1018">
        <f t="shared" si="1310"/>
        <v>614.375</v>
      </c>
      <c r="CG1018">
        <f t="shared" si="1311"/>
        <v>627</v>
      </c>
      <c r="CH1018">
        <f t="shared" si="1312"/>
        <v>610.5</v>
      </c>
    </row>
    <row r="1019" spans="1:86">
      <c r="A1019" s="1">
        <v>40961</v>
      </c>
      <c r="B1019">
        <v>617.5</v>
      </c>
      <c r="C1019">
        <v>633.42498799999998</v>
      </c>
      <c r="D1019">
        <v>614.5</v>
      </c>
      <c r="E1019">
        <v>626.17498799999998</v>
      </c>
      <c r="F1019">
        <v>3141826</v>
      </c>
      <c r="G1019">
        <f t="shared" si="1246"/>
        <v>734613.00731540564</v>
      </c>
      <c r="H1019">
        <f t="shared" si="1274"/>
        <v>63873577.128655814</v>
      </c>
      <c r="I1019">
        <f t="shared" si="1247"/>
        <v>622.89999399999999</v>
      </c>
      <c r="J1019">
        <f t="shared" si="1254"/>
        <v>622.89999399999999</v>
      </c>
      <c r="K1019">
        <f t="shared" si="1255"/>
        <v>607.46249399999999</v>
      </c>
      <c r="L1019">
        <f t="shared" si="1256"/>
        <v>1</v>
      </c>
      <c r="M1019">
        <f t="shared" si="1257"/>
        <v>9</v>
      </c>
      <c r="N1019">
        <f t="shared" si="1258"/>
        <v>90</v>
      </c>
      <c r="O1019">
        <f t="shared" si="1259"/>
        <v>10</v>
      </c>
      <c r="P1019">
        <f t="shared" si="1234"/>
        <v>18.924987999999985</v>
      </c>
      <c r="Q1019">
        <f t="shared" si="1235"/>
        <v>7.25</v>
      </c>
      <c r="R1019">
        <f t="shared" si="1236"/>
        <v>11.674987999999985</v>
      </c>
      <c r="S1019">
        <f t="shared" si="1237"/>
        <v>18.924987999999985</v>
      </c>
      <c r="T1019">
        <f t="shared" si="1273"/>
        <v>13.851243076882881</v>
      </c>
      <c r="U1019">
        <f t="shared" si="1238"/>
        <v>4.0250240000000304</v>
      </c>
      <c r="V1019">
        <f t="shared" si="1239"/>
        <v>-7.5</v>
      </c>
      <c r="W1019">
        <f t="shared" si="1240"/>
        <v>4.0250240000000304</v>
      </c>
      <c r="X1019">
        <f t="shared" si="1241"/>
        <v>0</v>
      </c>
      <c r="Y1019">
        <f t="shared" si="1271"/>
        <v>4.277200012415693</v>
      </c>
      <c r="Z1019">
        <f t="shared" si="1272"/>
        <v>1.9421818866012361</v>
      </c>
      <c r="AA1019">
        <f t="shared" si="1268"/>
        <v>30.879539032523027</v>
      </c>
      <c r="AB1019">
        <f t="shared" si="1269"/>
        <v>14.021715421647988</v>
      </c>
      <c r="AC1019">
        <f t="shared" si="1270"/>
        <v>37.544215224724219</v>
      </c>
      <c r="AD1019">
        <f t="shared" si="1278"/>
        <v>28.644338648745975</v>
      </c>
      <c r="AE1019">
        <f t="shared" si="1251"/>
        <v>618.50999759999991</v>
      </c>
      <c r="AF1019">
        <f t="shared" si="1253"/>
        <v>617.09166466666659</v>
      </c>
      <c r="AG1019">
        <f t="shared" si="1275"/>
        <v>592.30374760000018</v>
      </c>
      <c r="AH1019">
        <f t="shared" si="1260"/>
        <v>615.62249759999986</v>
      </c>
      <c r="AI1019">
        <f t="shared" si="1261"/>
        <v>625.26926797320414</v>
      </c>
      <c r="AJ1019">
        <f t="shared" si="1262"/>
        <v>605.97572722679558</v>
      </c>
      <c r="AK1019">
        <f t="shared" si="1263"/>
        <v>1.0469442099146289</v>
      </c>
      <c r="AL1019">
        <f t="shared" si="1242"/>
        <v>0.23381721563046637</v>
      </c>
      <c r="AM1019">
        <f t="shared" si="1243"/>
        <v>734613.00731540564</v>
      </c>
      <c r="AN1019">
        <f t="shared" si="1276"/>
        <v>12155417.254707996</v>
      </c>
      <c r="AO1019">
        <f t="shared" si="1277"/>
        <v>61346986</v>
      </c>
      <c r="AP1019">
        <f t="shared" si="1279"/>
        <v>0.19814204490352624</v>
      </c>
      <c r="AQ1019">
        <f t="shared" si="1280"/>
        <v>618.90592559198126</v>
      </c>
      <c r="AR1019">
        <f t="shared" si="1281"/>
        <v>621.03682434193558</v>
      </c>
      <c r="AS1019">
        <f t="shared" si="1282"/>
        <v>611.6500768228484</v>
      </c>
      <c r="AT1019">
        <f t="shared" si="1283"/>
        <v>597.91413979871675</v>
      </c>
      <c r="AU1019">
        <f t="shared" si="1284"/>
        <v>608.36392471617967</v>
      </c>
      <c r="AV1019">
        <f t="shared" si="1285"/>
        <v>592.94961586092745</v>
      </c>
      <c r="AW1019">
        <f t="shared" si="1286"/>
        <v>15.414308855252216</v>
      </c>
      <c r="AX1019">
        <f t="shared" si="1313"/>
        <v>12.30218257543023</v>
      </c>
      <c r="AY1019">
        <f t="shared" si="1287"/>
        <v>3.112126279821986</v>
      </c>
      <c r="AZ1019">
        <f t="shared" si="1244"/>
        <v>624.69999199999995</v>
      </c>
      <c r="BA1019">
        <f t="shared" si="1245"/>
        <v>1962698677.0653918</v>
      </c>
      <c r="BB1019">
        <f t="shared" si="1248"/>
        <v>1962698677.0653918</v>
      </c>
      <c r="BC1019">
        <f t="shared" si="1249"/>
        <v>0</v>
      </c>
      <c r="BD1019">
        <f t="shared" si="1264"/>
        <v>17102629211.371449</v>
      </c>
      <c r="BE1019">
        <f t="shared" si="1265"/>
        <v>6649740957.2553253</v>
      </c>
      <c r="BF1019">
        <f t="shared" si="1266"/>
        <v>2.5719241277679097</v>
      </c>
      <c r="BG1019">
        <f t="shared" si="1267"/>
        <v>72.003884622686584</v>
      </c>
      <c r="BH1019">
        <f t="shared" si="1288"/>
        <v>132821186</v>
      </c>
      <c r="BI1019">
        <f t="shared" si="1289"/>
        <v>2.5995984216756023</v>
      </c>
      <c r="BJ1019">
        <f t="shared" si="1250"/>
        <v>664.99639999999545</v>
      </c>
      <c r="BK1019">
        <f t="shared" si="1290"/>
        <v>1.2368075183971787E-2</v>
      </c>
      <c r="BL1019">
        <f t="shared" si="1291"/>
        <v>1.0123680751839719</v>
      </c>
      <c r="BM1019">
        <f t="shared" si="1292"/>
        <v>5.0842944073283922</v>
      </c>
      <c r="BN1019">
        <f t="shared" si="1293"/>
        <v>623.96249399999999</v>
      </c>
      <c r="BO1019">
        <f t="shared" si="1252"/>
        <v>617.19500119999998</v>
      </c>
      <c r="BP1019">
        <f t="shared" si="1294"/>
        <v>578.64448635294127</v>
      </c>
      <c r="BQ1019">
        <f t="shared" si="1295"/>
        <v>38.550514847058707</v>
      </c>
      <c r="BR1019">
        <f t="shared" si="1296"/>
        <v>16.34997599999997</v>
      </c>
      <c r="BS1019">
        <f t="shared" si="1297"/>
        <v>9</v>
      </c>
      <c r="BT1019">
        <f t="shared" si="1298"/>
        <v>20</v>
      </c>
      <c r="BU1019">
        <f t="shared" si="1299"/>
        <v>9.2999879999999848</v>
      </c>
      <c r="BV1019">
        <f t="shared" si="1300"/>
        <v>619.61666666666667</v>
      </c>
      <c r="BW1019">
        <f t="shared" si="1301"/>
        <v>618.89523752380956</v>
      </c>
      <c r="BX1019">
        <f t="shared" si="1302"/>
        <v>617.21681578181824</v>
      </c>
      <c r="BY1019">
        <f t="shared" si="1303"/>
        <v>606.29416478095243</v>
      </c>
      <c r="BZ1019">
        <f t="shared" si="1304"/>
        <v>633.42498799999998</v>
      </c>
      <c r="CA1019">
        <f t="shared" si="1305"/>
        <v>594</v>
      </c>
      <c r="CB1019">
        <f t="shared" si="1306"/>
        <v>617.7182431199999</v>
      </c>
      <c r="CC1019">
        <f t="shared" si="1307"/>
        <v>614.45346855555556</v>
      </c>
      <c r="CD1019">
        <f t="shared" si="1308"/>
        <v>613.36204396523794</v>
      </c>
      <c r="CE1019">
        <f t="shared" si="1309"/>
        <v>569.70253412363252</v>
      </c>
      <c r="CF1019">
        <f t="shared" si="1310"/>
        <v>618.52502400000003</v>
      </c>
      <c r="CG1019">
        <f t="shared" si="1311"/>
        <v>620</v>
      </c>
      <c r="CH1019">
        <f t="shared" si="1312"/>
        <v>602.375</v>
      </c>
    </row>
    <row r="1020" spans="1:86">
      <c r="A1020" s="1">
        <v>40962</v>
      </c>
      <c r="B1020">
        <v>624.52502400000003</v>
      </c>
      <c r="C1020">
        <v>637.45001200000002</v>
      </c>
      <c r="D1020">
        <v>622</v>
      </c>
      <c r="E1020">
        <v>629.90002400000003</v>
      </c>
      <c r="F1020">
        <v>4086880</v>
      </c>
      <c r="G1020">
        <f t="shared" si="1246"/>
        <v>92592.492981894422</v>
      </c>
      <c r="H1020">
        <f t="shared" si="1274"/>
        <v>63966169.621637709</v>
      </c>
      <c r="I1020">
        <f t="shared" si="1247"/>
        <v>628.46876500000008</v>
      </c>
      <c r="J1020">
        <f t="shared" si="1254"/>
        <v>628.46876500000008</v>
      </c>
      <c r="K1020">
        <f t="shared" si="1255"/>
        <v>607.46249399999999</v>
      </c>
      <c r="L1020">
        <f t="shared" si="1256"/>
        <v>1</v>
      </c>
      <c r="M1020">
        <f t="shared" si="1257"/>
        <v>10</v>
      </c>
      <c r="N1020">
        <f t="shared" si="1258"/>
        <v>90</v>
      </c>
      <c r="O1020">
        <f t="shared" si="1259"/>
        <v>0</v>
      </c>
      <c r="P1020">
        <f t="shared" si="1234"/>
        <v>15.450012000000015</v>
      </c>
      <c r="Q1020">
        <f t="shared" si="1235"/>
        <v>7.5499879999999848</v>
      </c>
      <c r="R1020">
        <f t="shared" si="1236"/>
        <v>7.9000240000000304</v>
      </c>
      <c r="S1020">
        <f t="shared" si="1237"/>
        <v>15.450012000000015</v>
      </c>
      <c r="T1020">
        <f t="shared" si="1273"/>
        <v>13.965440857105534</v>
      </c>
      <c r="U1020">
        <f t="shared" si="1238"/>
        <v>2.9749759999999696</v>
      </c>
      <c r="V1020">
        <f t="shared" si="1239"/>
        <v>-6.625</v>
      </c>
      <c r="W1020">
        <f t="shared" si="1240"/>
        <v>2.9749759999999696</v>
      </c>
      <c r="X1020">
        <f t="shared" si="1241"/>
        <v>0</v>
      </c>
      <c r="Y1020">
        <f t="shared" si="1271"/>
        <v>4.1841840115288553</v>
      </c>
      <c r="Z1020">
        <f t="shared" si="1272"/>
        <v>1.8034546089868619</v>
      </c>
      <c r="AA1020">
        <f t="shared" si="1268"/>
        <v>29.960987657614595</v>
      </c>
      <c r="AB1020">
        <f t="shared" si="1269"/>
        <v>12.913696226562548</v>
      </c>
      <c r="AC1020">
        <f t="shared" si="1270"/>
        <v>39.760739640912732</v>
      </c>
      <c r="AD1020">
        <f t="shared" si="1278"/>
        <v>30.311232360277327</v>
      </c>
      <c r="AE1020">
        <f t="shared" si="1251"/>
        <v>620.33000479999998</v>
      </c>
      <c r="AF1020">
        <f t="shared" si="1253"/>
        <v>620.4083353333333</v>
      </c>
      <c r="AG1020">
        <f t="shared" si="1275"/>
        <v>596.58125000000018</v>
      </c>
      <c r="AH1020">
        <f t="shared" si="1260"/>
        <v>617.62999879999984</v>
      </c>
      <c r="AI1020">
        <f t="shared" si="1261"/>
        <v>629.67303424333181</v>
      </c>
      <c r="AJ1020">
        <f t="shared" si="1262"/>
        <v>605.58696335666787</v>
      </c>
      <c r="AK1020">
        <f t="shared" si="1263"/>
        <v>1.0094241089688853</v>
      </c>
      <c r="AL1020">
        <f t="shared" si="1242"/>
        <v>2.2656034183018446E-2</v>
      </c>
      <c r="AM1020">
        <f t="shared" si="1243"/>
        <v>92592.492981894422</v>
      </c>
      <c r="AN1020">
        <f t="shared" si="1276"/>
        <v>11564391.486852264</v>
      </c>
      <c r="AO1020">
        <f t="shared" si="1277"/>
        <v>62792556</v>
      </c>
      <c r="AP1020">
        <f t="shared" si="1279"/>
        <v>0.18416819163807036</v>
      </c>
      <c r="AQ1020">
        <f t="shared" si="1280"/>
        <v>622.64391905070761</v>
      </c>
      <c r="AR1020">
        <f t="shared" si="1281"/>
        <v>625.01632940448394</v>
      </c>
      <c r="AS1020">
        <f t="shared" si="1282"/>
        <v>614.93506731473565</v>
      </c>
      <c r="AT1020">
        <f t="shared" si="1283"/>
        <v>600.79286937683219</v>
      </c>
      <c r="AU1020">
        <f t="shared" si="1284"/>
        <v>611.59433960875276</v>
      </c>
      <c r="AV1020">
        <f t="shared" si="1285"/>
        <v>595.53614443066249</v>
      </c>
      <c r="AW1020">
        <f t="shared" si="1286"/>
        <v>16.058195178090273</v>
      </c>
      <c r="AX1020">
        <f t="shared" si="1313"/>
        <v>13.053385095962238</v>
      </c>
      <c r="AY1020">
        <f t="shared" si="1287"/>
        <v>3.004810082128035</v>
      </c>
      <c r="AZ1020">
        <f t="shared" si="1244"/>
        <v>629.78334533333339</v>
      </c>
      <c r="BA1020">
        <f t="shared" si="1245"/>
        <v>2573848958.3758936</v>
      </c>
      <c r="BB1020">
        <f t="shared" si="1248"/>
        <v>2573848958.3758936</v>
      </c>
      <c r="BC1020">
        <f t="shared" si="1249"/>
        <v>0</v>
      </c>
      <c r="BD1020">
        <f t="shared" si="1264"/>
        <v>17740198623.613663</v>
      </c>
      <c r="BE1020">
        <f t="shared" si="1265"/>
        <v>6649740957.2553253</v>
      </c>
      <c r="BF1020">
        <f t="shared" si="1266"/>
        <v>2.6678029621977806</v>
      </c>
      <c r="BG1020">
        <f t="shared" si="1267"/>
        <v>72.735721893828483</v>
      </c>
      <c r="BH1020">
        <f t="shared" si="1288"/>
        <v>136908066</v>
      </c>
      <c r="BI1020">
        <f t="shared" si="1289"/>
        <v>2.6964266280499296</v>
      </c>
      <c r="BJ1020">
        <f t="shared" si="1250"/>
        <v>272.50360000000455</v>
      </c>
      <c r="BK1020">
        <f t="shared" si="1290"/>
        <v>5.94887383141539E-3</v>
      </c>
      <c r="BL1020">
        <f t="shared" si="1291"/>
        <v>1.0059488738314153</v>
      </c>
      <c r="BM1020">
        <f t="shared" si="1292"/>
        <v>6.3472369905115871</v>
      </c>
      <c r="BN1020">
        <f t="shared" si="1293"/>
        <v>629.72500600000001</v>
      </c>
      <c r="BO1020">
        <f t="shared" si="1252"/>
        <v>619.72500000000002</v>
      </c>
      <c r="BP1020">
        <f t="shared" si="1294"/>
        <v>579.70772147058835</v>
      </c>
      <c r="BQ1020">
        <f t="shared" si="1295"/>
        <v>40.017278529411669</v>
      </c>
      <c r="BR1020">
        <f t="shared" si="1296"/>
        <v>15.600036000000046</v>
      </c>
      <c r="BS1020">
        <f t="shared" si="1297"/>
        <v>28</v>
      </c>
      <c r="BT1020">
        <f t="shared" si="1298"/>
        <v>21.450012000000015</v>
      </c>
      <c r="BU1020">
        <f t="shared" si="1299"/>
        <v>18.975036000000046</v>
      </c>
      <c r="BV1020">
        <f t="shared" si="1300"/>
        <v>623.41334213333334</v>
      </c>
      <c r="BW1020">
        <f t="shared" si="1301"/>
        <v>622.55476876190471</v>
      </c>
      <c r="BX1020">
        <f t="shared" si="1302"/>
        <v>619.81272967272741</v>
      </c>
      <c r="BY1020">
        <f t="shared" si="1303"/>
        <v>609.87476253333341</v>
      </c>
      <c r="BZ1020">
        <f t="shared" si="1304"/>
        <v>637.45001200000002</v>
      </c>
      <c r="CA1020">
        <f t="shared" si="1305"/>
        <v>594</v>
      </c>
      <c r="CB1020">
        <f t="shared" si="1306"/>
        <v>615.93183149333322</v>
      </c>
      <c r="CC1020">
        <f t="shared" si="1307"/>
        <v>618.16659182222213</v>
      </c>
      <c r="CD1020">
        <f t="shared" si="1308"/>
        <v>615.08166401714288</v>
      </c>
      <c r="CE1020">
        <f t="shared" si="1309"/>
        <v>574.78031697068911</v>
      </c>
      <c r="CF1020">
        <f t="shared" si="1310"/>
        <v>626.17498799999998</v>
      </c>
      <c r="CG1020">
        <f t="shared" si="1311"/>
        <v>633.42498799999998</v>
      </c>
      <c r="CH1020">
        <f t="shared" si="1312"/>
        <v>614.5</v>
      </c>
    </row>
    <row r="1021" spans="1:86">
      <c r="A1021" s="1">
        <v>40963</v>
      </c>
      <c r="B1021">
        <v>629.5</v>
      </c>
      <c r="C1021">
        <v>640.42498799999998</v>
      </c>
      <c r="D1021">
        <v>628.625</v>
      </c>
      <c r="E1021">
        <v>635</v>
      </c>
      <c r="F1021">
        <v>2346400</v>
      </c>
      <c r="G1021">
        <f t="shared" si="1246"/>
        <v>188907.66302474533</v>
      </c>
      <c r="H1021">
        <f t="shared" si="1274"/>
        <v>64155077.284662455</v>
      </c>
      <c r="I1021">
        <f t="shared" si="1247"/>
        <v>633.38749699999994</v>
      </c>
      <c r="J1021">
        <f t="shared" si="1254"/>
        <v>633.38749699999994</v>
      </c>
      <c r="K1021">
        <f t="shared" si="1255"/>
        <v>611.19375600000001</v>
      </c>
      <c r="L1021">
        <f t="shared" si="1256"/>
        <v>1</v>
      </c>
      <c r="M1021">
        <f t="shared" si="1257"/>
        <v>8</v>
      </c>
      <c r="N1021">
        <f t="shared" si="1258"/>
        <v>90</v>
      </c>
      <c r="O1021">
        <f t="shared" si="1259"/>
        <v>20</v>
      </c>
      <c r="P1021">
        <f t="shared" si="1234"/>
        <v>11.799987999999985</v>
      </c>
      <c r="Q1021">
        <f t="shared" si="1235"/>
        <v>5.4249879999999848</v>
      </c>
      <c r="R1021">
        <f t="shared" si="1236"/>
        <v>6.375</v>
      </c>
      <c r="S1021">
        <f t="shared" si="1237"/>
        <v>11.799987999999985</v>
      </c>
      <c r="T1021">
        <f t="shared" si="1273"/>
        <v>13.810765653026566</v>
      </c>
      <c r="U1021">
        <f t="shared" si="1238"/>
        <v>-0.45001200000001518</v>
      </c>
      <c r="V1021">
        <f t="shared" si="1239"/>
        <v>5.8250120000000152</v>
      </c>
      <c r="W1021">
        <f t="shared" si="1240"/>
        <v>0</v>
      </c>
      <c r="X1021">
        <f t="shared" si="1241"/>
        <v>5.8250120000000152</v>
      </c>
      <c r="Y1021">
        <f t="shared" si="1271"/>
        <v>3.8853137249910796</v>
      </c>
      <c r="Z1021">
        <f t="shared" si="1272"/>
        <v>2.0907087083449443</v>
      </c>
      <c r="AA1021">
        <f t="shared" si="1268"/>
        <v>28.132500562267023</v>
      </c>
      <c r="AB1021">
        <f t="shared" si="1269"/>
        <v>15.138253452926955</v>
      </c>
      <c r="AC1021">
        <f t="shared" si="1270"/>
        <v>30.030091698372765</v>
      </c>
      <c r="AD1021">
        <f t="shared" si="1278"/>
        <v>30.50235436812239</v>
      </c>
      <c r="AE1021">
        <f t="shared" si="1251"/>
        <v>624.79500719999999</v>
      </c>
      <c r="AF1021">
        <f t="shared" si="1253"/>
        <v>622.77500399999997</v>
      </c>
      <c r="AG1021">
        <f t="shared" si="1275"/>
        <v>600.88125000000014</v>
      </c>
      <c r="AH1021">
        <f t="shared" si="1260"/>
        <v>619.70000000000005</v>
      </c>
      <c r="AI1021">
        <f t="shared" si="1261"/>
        <v>635.32518066201669</v>
      </c>
      <c r="AJ1021">
        <f t="shared" si="1262"/>
        <v>604.0748193379834</v>
      </c>
      <c r="AK1021">
        <f t="shared" si="1263"/>
        <v>0.98959433912955719</v>
      </c>
      <c r="AL1021">
        <f t="shared" si="1242"/>
        <v>8.0509573399567561E-2</v>
      </c>
      <c r="AM1021">
        <f t="shared" si="1243"/>
        <v>188907.66302474533</v>
      </c>
      <c r="AN1021">
        <f t="shared" si="1276"/>
        <v>13299666.263699396</v>
      </c>
      <c r="AO1021">
        <f t="shared" si="1277"/>
        <v>59293718</v>
      </c>
      <c r="AP1021">
        <f t="shared" si="1279"/>
        <v>0.22430143887585857</v>
      </c>
      <c r="AQ1021">
        <f t="shared" si="1280"/>
        <v>626.84498657346705</v>
      </c>
      <c r="AR1021">
        <f t="shared" si="1281"/>
        <v>625.30380736420602</v>
      </c>
      <c r="AS1021">
        <f t="shared" si="1282"/>
        <v>618.54675519808325</v>
      </c>
      <c r="AT1021">
        <f t="shared" si="1283"/>
        <v>603.87151113291725</v>
      </c>
      <c r="AU1021">
        <f t="shared" si="1284"/>
        <v>615.10518866743985</v>
      </c>
      <c r="AV1021">
        <f t="shared" si="1285"/>
        <v>598.29861432051609</v>
      </c>
      <c r="AW1021">
        <f t="shared" si="1286"/>
        <v>16.806574346923753</v>
      </c>
      <c r="AX1021">
        <f t="shared" si="1313"/>
        <v>13.804022946154541</v>
      </c>
      <c r="AY1021">
        <f t="shared" si="1287"/>
        <v>3.002551400769212</v>
      </c>
      <c r="AZ1021">
        <f t="shared" si="1244"/>
        <v>634.68332933333329</v>
      </c>
      <c r="BA1021">
        <f t="shared" si="1245"/>
        <v>1489220963.9477332</v>
      </c>
      <c r="BB1021">
        <f t="shared" si="1248"/>
        <v>1489220963.9477332</v>
      </c>
      <c r="BC1021">
        <f t="shared" si="1249"/>
        <v>0</v>
      </c>
      <c r="BD1021">
        <f t="shared" si="1264"/>
        <v>17614477905.190933</v>
      </c>
      <c r="BE1021">
        <f t="shared" si="1265"/>
        <v>6649740957.2553253</v>
      </c>
      <c r="BF1021">
        <f t="shared" si="1266"/>
        <v>2.6488968545417282</v>
      </c>
      <c r="BG1021">
        <f t="shared" si="1267"/>
        <v>72.594456904000594</v>
      </c>
      <c r="BH1021">
        <f t="shared" si="1288"/>
        <v>139254466</v>
      </c>
      <c r="BI1021">
        <f t="shared" si="1289"/>
        <v>2.8090612187044544</v>
      </c>
      <c r="BJ1021">
        <f t="shared" si="1250"/>
        <v>409.99759999999696</v>
      </c>
      <c r="BK1021">
        <f t="shared" si="1290"/>
        <v>8.0964848478874956E-3</v>
      </c>
      <c r="BL1021">
        <f t="shared" si="1291"/>
        <v>1.0080964848478875</v>
      </c>
      <c r="BM1021">
        <f t="shared" si="1292"/>
        <v>8.2351932905983976</v>
      </c>
      <c r="BN1021">
        <f t="shared" si="1293"/>
        <v>634.52499399999999</v>
      </c>
      <c r="BO1021">
        <f t="shared" si="1252"/>
        <v>623.62999879999995</v>
      </c>
      <c r="BP1021">
        <f t="shared" si="1294"/>
        <v>581.07353029411763</v>
      </c>
      <c r="BQ1021">
        <f t="shared" si="1295"/>
        <v>42.556468505882322</v>
      </c>
      <c r="BR1021">
        <f t="shared" si="1296"/>
        <v>18.299987999999985</v>
      </c>
      <c r="BS1021">
        <f t="shared" si="1297"/>
        <v>22.625</v>
      </c>
      <c r="BT1021">
        <f t="shared" si="1298"/>
        <v>21.424987999999985</v>
      </c>
      <c r="BU1021">
        <f t="shared" si="1299"/>
        <v>15.5</v>
      </c>
      <c r="BV1021">
        <f t="shared" si="1300"/>
        <v>628.30334053333331</v>
      </c>
      <c r="BW1021">
        <f t="shared" si="1301"/>
        <v>626.72381580952378</v>
      </c>
      <c r="BX1021">
        <f t="shared" si="1302"/>
        <v>622.97091170909084</v>
      </c>
      <c r="BY1021">
        <f t="shared" si="1303"/>
        <v>613.53369110476194</v>
      </c>
      <c r="BZ1021">
        <f t="shared" si="1304"/>
        <v>640.42498799999998</v>
      </c>
      <c r="CA1021">
        <f t="shared" si="1305"/>
        <v>602.375</v>
      </c>
      <c r="CB1021">
        <f t="shared" si="1306"/>
        <v>619.51108977333331</v>
      </c>
      <c r="CC1021">
        <f t="shared" si="1307"/>
        <v>617.07236024444444</v>
      </c>
      <c r="CD1021">
        <f t="shared" si="1308"/>
        <v>615.82621209428578</v>
      </c>
      <c r="CE1021">
        <f t="shared" si="1309"/>
        <v>579.90329486037831</v>
      </c>
      <c r="CF1021">
        <f t="shared" si="1310"/>
        <v>629.90002400000003</v>
      </c>
      <c r="CG1021">
        <f t="shared" si="1311"/>
        <v>637.45001200000002</v>
      </c>
      <c r="CH1021">
        <f t="shared" si="1312"/>
        <v>622</v>
      </c>
    </row>
    <row r="1022" spans="1:86">
      <c r="A1022" s="1">
        <v>40966</v>
      </c>
      <c r="B1022">
        <v>639.5</v>
      </c>
      <c r="C1022">
        <v>639.97497599999997</v>
      </c>
      <c r="D1022">
        <v>622.79998799999998</v>
      </c>
      <c r="E1022">
        <v>626.02502400000003</v>
      </c>
      <c r="F1022">
        <v>1861370</v>
      </c>
      <c r="G1022">
        <f t="shared" si="1246"/>
        <v>-1162331.9268065759</v>
      </c>
      <c r="H1022">
        <f t="shared" si="1274"/>
        <v>62992745.357855879</v>
      </c>
      <c r="I1022">
        <f t="shared" si="1247"/>
        <v>632.07499699999994</v>
      </c>
      <c r="J1022">
        <f t="shared" si="1254"/>
        <v>633.38749699999994</v>
      </c>
      <c r="K1022">
        <f t="shared" si="1255"/>
        <v>611.19375600000001</v>
      </c>
      <c r="L1022">
        <f t="shared" si="1256"/>
        <v>2</v>
      </c>
      <c r="M1022">
        <f t="shared" si="1257"/>
        <v>9</v>
      </c>
      <c r="N1022">
        <f t="shared" si="1258"/>
        <v>80</v>
      </c>
      <c r="O1022">
        <f t="shared" si="1259"/>
        <v>10</v>
      </c>
      <c r="P1022">
        <f t="shared" si="1234"/>
        <v>17.174987999999985</v>
      </c>
      <c r="Q1022">
        <f t="shared" si="1235"/>
        <v>13.949951999999939</v>
      </c>
      <c r="R1022">
        <f t="shared" si="1236"/>
        <v>3.2250360000000455</v>
      </c>
      <c r="S1022">
        <f t="shared" si="1237"/>
        <v>17.174987999999985</v>
      </c>
      <c r="T1022">
        <f t="shared" si="1273"/>
        <v>14.051067249238953</v>
      </c>
      <c r="U1022">
        <f t="shared" si="1238"/>
        <v>-9.7749639999999545</v>
      </c>
      <c r="V1022">
        <f t="shared" si="1239"/>
        <v>13.25</v>
      </c>
      <c r="W1022">
        <f t="shared" si="1240"/>
        <v>0</v>
      </c>
      <c r="X1022">
        <f t="shared" si="1241"/>
        <v>13.25</v>
      </c>
      <c r="Y1022">
        <f t="shared" si="1271"/>
        <v>3.6077913160631456</v>
      </c>
      <c r="Z1022">
        <f t="shared" si="1272"/>
        <v>2.8878009434631622</v>
      </c>
      <c r="AA1022">
        <f t="shared" si="1268"/>
        <v>25.676279616828069</v>
      </c>
      <c r="AB1022">
        <f t="shared" si="1269"/>
        <v>20.552182209643714</v>
      </c>
      <c r="AC1022">
        <f t="shared" si="1270"/>
        <v>11.084291375340861</v>
      </c>
      <c r="AD1022">
        <f t="shared" si="1278"/>
        <v>29.062652650065314</v>
      </c>
      <c r="AE1022">
        <f t="shared" si="1251"/>
        <v>627.12501199999997</v>
      </c>
      <c r="AF1022">
        <f t="shared" si="1253"/>
        <v>625.00000999999997</v>
      </c>
      <c r="AG1022">
        <f t="shared" si="1275"/>
        <v>604.46375120000016</v>
      </c>
      <c r="AH1022">
        <f t="shared" si="1260"/>
        <v>620.63250120000009</v>
      </c>
      <c r="AI1022">
        <f t="shared" si="1261"/>
        <v>636.54068893488807</v>
      </c>
      <c r="AJ1022">
        <f t="shared" si="1262"/>
        <v>604.72431346511212</v>
      </c>
      <c r="AK1022">
        <f t="shared" si="1263"/>
        <v>0.66948891004641864</v>
      </c>
      <c r="AL1022">
        <f t="shared" si="1242"/>
        <v>-0.62444969393864513</v>
      </c>
      <c r="AM1022">
        <f t="shared" si="1243"/>
        <v>-1162331.9268065759</v>
      </c>
      <c r="AN1022">
        <f t="shared" si="1276"/>
        <v>12939812.525391718</v>
      </c>
      <c r="AO1022">
        <f t="shared" si="1277"/>
        <v>55945370</v>
      </c>
      <c r="AP1022">
        <f t="shared" si="1279"/>
        <v>0.23129371609110314</v>
      </c>
      <c r="AQ1022">
        <f t="shared" si="1280"/>
        <v>626.5661992984883</v>
      </c>
      <c r="AR1022">
        <f t="shared" si="1281"/>
        <v>621.87560410540732</v>
      </c>
      <c r="AS1022">
        <f t="shared" si="1282"/>
        <v>619.89284358242821</v>
      </c>
      <c r="AT1022">
        <f t="shared" si="1283"/>
        <v>605.86532729095472</v>
      </c>
      <c r="AU1022">
        <f t="shared" si="1284"/>
        <v>616.74316396732388</v>
      </c>
      <c r="AV1022">
        <f t="shared" si="1285"/>
        <v>600.23946299807994</v>
      </c>
      <c r="AW1022">
        <f t="shared" si="1286"/>
        <v>16.503700969243937</v>
      </c>
      <c r="AX1022">
        <f t="shared" si="1313"/>
        <v>14.34395855077242</v>
      </c>
      <c r="AY1022">
        <f t="shared" si="1287"/>
        <v>2.1597424184715166</v>
      </c>
      <c r="AZ1022">
        <f t="shared" si="1244"/>
        <v>629.59999600000003</v>
      </c>
      <c r="BA1022">
        <f t="shared" si="1245"/>
        <v>1171918544.5545201</v>
      </c>
      <c r="BB1022">
        <f t="shared" si="1248"/>
        <v>0</v>
      </c>
      <c r="BC1022">
        <f t="shared" si="1249"/>
        <v>1171918544.5545201</v>
      </c>
      <c r="BD1022">
        <f t="shared" si="1264"/>
        <v>15576867083.357599</v>
      </c>
      <c r="BE1022">
        <f t="shared" si="1265"/>
        <v>7821659501.809845</v>
      </c>
      <c r="BF1022">
        <f t="shared" si="1266"/>
        <v>1.9915041149200226</v>
      </c>
      <c r="BG1022">
        <f t="shared" si="1267"/>
        <v>66.571999850759539</v>
      </c>
      <c r="BH1022">
        <f t="shared" si="1288"/>
        <v>137393096</v>
      </c>
      <c r="BI1022">
        <f t="shared" si="1289"/>
        <v>2.7495194812435599</v>
      </c>
      <c r="BJ1022">
        <f t="shared" si="1250"/>
        <v>-997.49759999999696</v>
      </c>
      <c r="BK1022">
        <f t="shared" si="1290"/>
        <v>-1.4133820472440897E-2</v>
      </c>
      <c r="BL1022">
        <f t="shared" si="1291"/>
        <v>0.98586617952755906</v>
      </c>
      <c r="BM1022">
        <f t="shared" si="1292"/>
        <v>8.3843511146347147</v>
      </c>
      <c r="BN1022">
        <f t="shared" si="1293"/>
        <v>631.38748199999998</v>
      </c>
      <c r="BO1022">
        <f t="shared" si="1252"/>
        <v>626.15749519999997</v>
      </c>
      <c r="BP1022">
        <f t="shared" si="1294"/>
        <v>582.40000017647048</v>
      </c>
      <c r="BQ1022">
        <f t="shared" si="1295"/>
        <v>43.757495023529486</v>
      </c>
      <c r="BR1022">
        <f t="shared" si="1296"/>
        <v>13.175048000000061</v>
      </c>
      <c r="BS1022">
        <f t="shared" si="1297"/>
        <v>15.799987999999985</v>
      </c>
      <c r="BT1022">
        <f t="shared" si="1298"/>
        <v>21</v>
      </c>
      <c r="BU1022">
        <f t="shared" si="1299"/>
        <v>28.40002400000003</v>
      </c>
      <c r="BV1022">
        <f t="shared" si="1300"/>
        <v>628.7133461333334</v>
      </c>
      <c r="BW1022">
        <f t="shared" si="1301"/>
        <v>627.65239295238109</v>
      </c>
      <c r="BX1022">
        <f t="shared" si="1302"/>
        <v>624.12091607272714</v>
      </c>
      <c r="BY1022">
        <f t="shared" si="1303"/>
        <v>615.92833624761897</v>
      </c>
      <c r="BZ1022">
        <f t="shared" si="1304"/>
        <v>640.42498799999998</v>
      </c>
      <c r="CA1022">
        <f t="shared" si="1305"/>
        <v>602.375</v>
      </c>
      <c r="CB1022">
        <f t="shared" si="1306"/>
        <v>624.05334593333339</v>
      </c>
      <c r="CC1022">
        <f t="shared" si="1307"/>
        <v>620.42590981111107</v>
      </c>
      <c r="CD1022">
        <f t="shared" si="1308"/>
        <v>615.72310505761902</v>
      </c>
      <c r="CE1022">
        <f t="shared" si="1309"/>
        <v>584.83791421969249</v>
      </c>
      <c r="CF1022">
        <f t="shared" si="1310"/>
        <v>635</v>
      </c>
      <c r="CG1022">
        <f t="shared" si="1311"/>
        <v>640.42498799999998</v>
      </c>
      <c r="CH1022">
        <f t="shared" si="1312"/>
        <v>628.625</v>
      </c>
    </row>
    <row r="1023" spans="1:86">
      <c r="A1023" s="1">
        <v>40967</v>
      </c>
      <c r="B1023">
        <v>627.625</v>
      </c>
      <c r="C1023">
        <v>630.20001200000002</v>
      </c>
      <c r="D1023">
        <v>609.54998799999998</v>
      </c>
      <c r="E1023">
        <v>613.27502400000003</v>
      </c>
      <c r="F1023">
        <v>3973490</v>
      </c>
      <c r="G1023">
        <f t="shared" si="1246"/>
        <v>-2539942.678637065</v>
      </c>
      <c r="H1023">
        <f t="shared" si="1274"/>
        <v>60452802.679218814</v>
      </c>
      <c r="I1023">
        <f t="shared" si="1247"/>
        <v>620.16250600000001</v>
      </c>
      <c r="J1023">
        <f t="shared" si="1254"/>
        <v>633.38749699999994</v>
      </c>
      <c r="K1023">
        <f t="shared" si="1255"/>
        <v>611.19375600000001</v>
      </c>
      <c r="L1023">
        <f t="shared" si="1256"/>
        <v>3</v>
      </c>
      <c r="M1023">
        <f t="shared" si="1257"/>
        <v>10</v>
      </c>
      <c r="N1023">
        <f t="shared" si="1258"/>
        <v>70</v>
      </c>
      <c r="O1023">
        <f t="shared" si="1259"/>
        <v>0</v>
      </c>
      <c r="P1023">
        <f t="shared" si="1234"/>
        <v>20.65002400000003</v>
      </c>
      <c r="Q1023">
        <f t="shared" si="1235"/>
        <v>16.924987999999985</v>
      </c>
      <c r="R1023">
        <f t="shared" si="1236"/>
        <v>3.7250360000000455</v>
      </c>
      <c r="S1023">
        <f t="shared" si="1237"/>
        <v>20.65002400000003</v>
      </c>
      <c r="T1023">
        <f t="shared" si="1273"/>
        <v>14.522421302864744</v>
      </c>
      <c r="U1023">
        <f t="shared" si="1238"/>
        <v>-10.200012000000015</v>
      </c>
      <c r="V1023">
        <f t="shared" si="1239"/>
        <v>3.4249879999999848</v>
      </c>
      <c r="W1023">
        <f t="shared" si="1240"/>
        <v>0</v>
      </c>
      <c r="X1023">
        <f t="shared" si="1241"/>
        <v>3.4249879999999848</v>
      </c>
      <c r="Y1023">
        <f t="shared" si="1271"/>
        <v>3.3500919363443495</v>
      </c>
      <c r="Z1023">
        <f t="shared" si="1272"/>
        <v>2.9261714475015066</v>
      </c>
      <c r="AA1023">
        <f t="shared" si="1268"/>
        <v>23.068411709578339</v>
      </c>
      <c r="AB1023">
        <f t="shared" si="1269"/>
        <v>20.149335888804433</v>
      </c>
      <c r="AC1023">
        <f t="shared" si="1270"/>
        <v>6.7543451081729637</v>
      </c>
      <c r="AD1023">
        <f t="shared" si="1278"/>
        <v>26.85756076990257</v>
      </c>
      <c r="AE1023">
        <f t="shared" si="1251"/>
        <v>626.07501200000002</v>
      </c>
      <c r="AF1023">
        <f t="shared" si="1253"/>
        <v>624.81668066666668</v>
      </c>
      <c r="AG1023">
        <f t="shared" si="1275"/>
        <v>607.33375240000009</v>
      </c>
      <c r="AH1023">
        <f t="shared" si="1260"/>
        <v>620.67500600000005</v>
      </c>
      <c r="AI1023">
        <f t="shared" si="1261"/>
        <v>636.50185405262494</v>
      </c>
      <c r="AJ1023">
        <f t="shared" si="1262"/>
        <v>604.84815794737517</v>
      </c>
      <c r="AK1023">
        <f t="shared" si="1263"/>
        <v>0.26622060263058078</v>
      </c>
      <c r="AL1023">
        <f t="shared" si="1242"/>
        <v>-0.63922211422126773</v>
      </c>
      <c r="AM1023">
        <f t="shared" si="1243"/>
        <v>-2539942.678637065</v>
      </c>
      <c r="AN1023">
        <f t="shared" si="1276"/>
        <v>9857931.8797323126</v>
      </c>
      <c r="AO1023">
        <f t="shared" si="1277"/>
        <v>57323302</v>
      </c>
      <c r="AP1023">
        <f t="shared" si="1279"/>
        <v>0.17197076120514329</v>
      </c>
      <c r="AQ1023">
        <f t="shared" si="1280"/>
        <v>622.04719969700227</v>
      </c>
      <c r="AR1023">
        <f t="shared" si="1281"/>
        <v>618.76892509536617</v>
      </c>
      <c r="AS1023">
        <f t="shared" si="1282"/>
        <v>618.70163605759114</v>
      </c>
      <c r="AT1023">
        <f t="shared" si="1283"/>
        <v>606.5321999947688</v>
      </c>
      <c r="AU1023">
        <f t="shared" si="1284"/>
        <v>616.22294297222527</v>
      </c>
      <c r="AV1023">
        <f t="shared" si="1285"/>
        <v>601.15195226821436</v>
      </c>
      <c r="AW1023">
        <f t="shared" si="1286"/>
        <v>15.07099070401091</v>
      </c>
      <c r="AX1023">
        <f t="shared" si="1313"/>
        <v>14.489364981420119</v>
      </c>
      <c r="AY1023">
        <f t="shared" si="1287"/>
        <v>0.58162572259079148</v>
      </c>
      <c r="AZ1023">
        <f t="shared" si="1244"/>
        <v>617.67500800000005</v>
      </c>
      <c r="BA1023">
        <f t="shared" si="1245"/>
        <v>2454325467.53792</v>
      </c>
      <c r="BB1023">
        <f t="shared" si="1248"/>
        <v>0</v>
      </c>
      <c r="BC1023">
        <f t="shared" si="1249"/>
        <v>2454325467.53792</v>
      </c>
      <c r="BD1023">
        <f t="shared" si="1264"/>
        <v>13532500674.054892</v>
      </c>
      <c r="BE1023">
        <f t="shared" si="1265"/>
        <v>10275984969.347765</v>
      </c>
      <c r="BF1023">
        <f t="shared" si="1266"/>
        <v>1.3169054562089169</v>
      </c>
      <c r="BG1023">
        <f t="shared" si="1267"/>
        <v>56.838981179824664</v>
      </c>
      <c r="BH1023">
        <f t="shared" si="1288"/>
        <v>133419606</v>
      </c>
      <c r="BI1023">
        <f t="shared" si="1289"/>
        <v>2.5070185079074192</v>
      </c>
      <c r="BJ1023">
        <f t="shared" si="1250"/>
        <v>-1375</v>
      </c>
      <c r="BK1023">
        <f t="shared" si="1290"/>
        <v>-2.0366597997207216E-2</v>
      </c>
      <c r="BL1023">
        <f t="shared" si="1291"/>
        <v>0.97963340200279281</v>
      </c>
      <c r="BM1023">
        <f t="shared" si="1292"/>
        <v>8.3414813379491584</v>
      </c>
      <c r="BN1023">
        <f t="shared" si="1293"/>
        <v>619.875</v>
      </c>
      <c r="BO1023">
        <f t="shared" si="1252"/>
        <v>627.89499520000004</v>
      </c>
      <c r="BP1023">
        <f t="shared" si="1294"/>
        <v>583.38933876470571</v>
      </c>
      <c r="BQ1023">
        <f t="shared" si="1295"/>
        <v>44.505656435294327</v>
      </c>
      <c r="BR1023">
        <f t="shared" si="1296"/>
        <v>3.2750240000000304</v>
      </c>
      <c r="BS1023">
        <f t="shared" si="1297"/>
        <v>2.0499879999999848</v>
      </c>
      <c r="BT1023">
        <f t="shared" si="1298"/>
        <v>15.424987999999985</v>
      </c>
      <c r="BU1023">
        <f t="shared" si="1299"/>
        <v>15.125</v>
      </c>
      <c r="BV1023">
        <f t="shared" si="1300"/>
        <v>624.09668346666672</v>
      </c>
      <c r="BW1023">
        <f t="shared" si="1301"/>
        <v>624.30239695238095</v>
      </c>
      <c r="BX1023">
        <f t="shared" si="1302"/>
        <v>622.78319294545452</v>
      </c>
      <c r="BY1023">
        <f t="shared" si="1303"/>
        <v>616.76750508571433</v>
      </c>
      <c r="BZ1023">
        <f t="shared" si="1304"/>
        <v>640.42498799999998</v>
      </c>
      <c r="CA1023">
        <f t="shared" si="1305"/>
        <v>602.375</v>
      </c>
      <c r="CB1023">
        <f t="shared" si="1306"/>
        <v>627.98417046666668</v>
      </c>
      <c r="CC1023">
        <f t="shared" si="1307"/>
        <v>624.1805683888889</v>
      </c>
      <c r="CD1023">
        <f t="shared" si="1308"/>
        <v>616.87457253412708</v>
      </c>
      <c r="CE1023">
        <f t="shared" si="1309"/>
        <v>590.52312491191219</v>
      </c>
      <c r="CF1023">
        <f t="shared" si="1310"/>
        <v>626.02502400000003</v>
      </c>
      <c r="CG1023">
        <f t="shared" si="1311"/>
        <v>639.97497599999997</v>
      </c>
      <c r="CH1023">
        <f t="shared" si="1312"/>
        <v>622.79998799999998</v>
      </c>
    </row>
    <row r="1024" spans="1:86">
      <c r="A1024" s="1">
        <v>40968</v>
      </c>
      <c r="B1024">
        <v>620</v>
      </c>
      <c r="C1024">
        <v>620</v>
      </c>
      <c r="D1024">
        <v>606.125</v>
      </c>
      <c r="E1024">
        <v>610.97497599999997</v>
      </c>
      <c r="F1024">
        <v>3060216</v>
      </c>
      <c r="G1024">
        <f t="shared" si="1246"/>
        <v>-920832.33804455388</v>
      </c>
      <c r="H1024">
        <f t="shared" si="1274"/>
        <v>59531970.34117426</v>
      </c>
      <c r="I1024">
        <f t="shared" si="1247"/>
        <v>614.27499399999999</v>
      </c>
      <c r="J1024">
        <f t="shared" si="1254"/>
        <v>633.38749699999994</v>
      </c>
      <c r="K1024">
        <f t="shared" si="1255"/>
        <v>613.16876200000002</v>
      </c>
      <c r="L1024">
        <f t="shared" si="1256"/>
        <v>4</v>
      </c>
      <c r="M1024">
        <f t="shared" si="1257"/>
        <v>7</v>
      </c>
      <c r="N1024">
        <f t="shared" si="1258"/>
        <v>60</v>
      </c>
      <c r="O1024">
        <f t="shared" si="1259"/>
        <v>30</v>
      </c>
      <c r="P1024">
        <f t="shared" si="1234"/>
        <v>13.875</v>
      </c>
      <c r="Q1024">
        <f t="shared" si="1235"/>
        <v>9.0250240000000304</v>
      </c>
      <c r="R1024">
        <f t="shared" si="1236"/>
        <v>4.8499759999999696</v>
      </c>
      <c r="S1024">
        <f t="shared" si="1237"/>
        <v>13.875</v>
      </c>
      <c r="T1024">
        <f t="shared" si="1273"/>
        <v>14.476176924088691</v>
      </c>
      <c r="U1024">
        <f t="shared" si="1238"/>
        <v>-6.5250240000000304</v>
      </c>
      <c r="V1024">
        <f t="shared" si="1239"/>
        <v>1.0999759999999696</v>
      </c>
      <c r="W1024">
        <f t="shared" si="1240"/>
        <v>0</v>
      </c>
      <c r="X1024">
        <f t="shared" si="1241"/>
        <v>1.0999759999999696</v>
      </c>
      <c r="Y1024">
        <f t="shared" si="1271"/>
        <v>3.1107996551768964</v>
      </c>
      <c r="Z1024">
        <f t="shared" si="1272"/>
        <v>2.795728915537111</v>
      </c>
      <c r="AA1024">
        <f t="shared" si="1268"/>
        <v>21.489096682705323</v>
      </c>
      <c r="AB1024">
        <f t="shared" si="1269"/>
        <v>19.312619141072766</v>
      </c>
      <c r="AC1024">
        <f t="shared" si="1270"/>
        <v>5.3342794480328397</v>
      </c>
      <c r="AD1024">
        <f t="shared" si="1278"/>
        <v>25.713605702767094</v>
      </c>
      <c r="AE1024">
        <f t="shared" si="1251"/>
        <v>623.03500959999997</v>
      </c>
      <c r="AF1024">
        <f t="shared" si="1253"/>
        <v>623.55833933333327</v>
      </c>
      <c r="AG1024">
        <f t="shared" si="1275"/>
        <v>609.57250060000001</v>
      </c>
      <c r="AH1024">
        <f t="shared" si="1260"/>
        <v>620.77250359999994</v>
      </c>
      <c r="AI1024">
        <f t="shared" si="1261"/>
        <v>636.34507653171158</v>
      </c>
      <c r="AJ1024">
        <f t="shared" si="1262"/>
        <v>605.19993066828829</v>
      </c>
      <c r="AK1024">
        <f t="shared" si="1263"/>
        <v>0.18542360845045408</v>
      </c>
      <c r="AL1024">
        <f t="shared" si="1242"/>
        <v>-0.30090436036036472</v>
      </c>
      <c r="AM1024">
        <f t="shared" si="1243"/>
        <v>-920832.33804455388</v>
      </c>
      <c r="AN1024">
        <f t="shared" si="1276"/>
        <v>6480499.8055966515</v>
      </c>
      <c r="AO1024">
        <f t="shared" si="1277"/>
        <v>56845398</v>
      </c>
      <c r="AP1024">
        <f t="shared" si="1279"/>
        <v>0.11400218898276782</v>
      </c>
      <c r="AQ1024">
        <f t="shared" si="1280"/>
        <v>618.28264364002143</v>
      </c>
      <c r="AR1024">
        <f t="shared" si="1281"/>
        <v>616.21277802318684</v>
      </c>
      <c r="AS1024">
        <f t="shared" si="1282"/>
        <v>617.31083724722475</v>
      </c>
      <c r="AT1024">
        <f t="shared" si="1283"/>
        <v>606.93204983523958</v>
      </c>
      <c r="AU1024">
        <f t="shared" si="1284"/>
        <v>615.43574792639151</v>
      </c>
      <c r="AV1024">
        <f t="shared" si="1285"/>
        <v>601.83956392943935</v>
      </c>
      <c r="AW1024">
        <f t="shared" si="1286"/>
        <v>13.596183996952163</v>
      </c>
      <c r="AX1024">
        <f t="shared" si="1313"/>
        <v>14.310728784526528</v>
      </c>
      <c r="AY1024">
        <f t="shared" si="1287"/>
        <v>-0.7145447875743649</v>
      </c>
      <c r="AZ1024">
        <f t="shared" si="1244"/>
        <v>612.36665866666669</v>
      </c>
      <c r="BA1024">
        <f t="shared" si="1245"/>
        <v>1873974246.718272</v>
      </c>
      <c r="BB1024">
        <f t="shared" si="1248"/>
        <v>0</v>
      </c>
      <c r="BC1024">
        <f t="shared" si="1249"/>
        <v>1873974246.718272</v>
      </c>
      <c r="BD1024">
        <f t="shared" si="1264"/>
        <v>11321429760.721556</v>
      </c>
      <c r="BE1024">
        <f t="shared" si="1265"/>
        <v>12149959216.066036</v>
      </c>
      <c r="BF1024">
        <f t="shared" si="1266"/>
        <v>0.93180804638019643</v>
      </c>
      <c r="BG1024">
        <f t="shared" si="1267"/>
        <v>48.235022528568997</v>
      </c>
      <c r="BH1024">
        <f t="shared" si="1288"/>
        <v>130359390</v>
      </c>
      <c r="BI1024">
        <f t="shared" si="1289"/>
        <v>2.2591043879172759</v>
      </c>
      <c r="BJ1024">
        <f t="shared" si="1250"/>
        <v>-330.00480000000607</v>
      </c>
      <c r="BK1024">
        <f t="shared" si="1290"/>
        <v>-3.7504348130767192E-3</v>
      </c>
      <c r="BL1024">
        <f t="shared" si="1291"/>
        <v>0.99624956518692331</v>
      </c>
      <c r="BM1024">
        <f t="shared" si="1292"/>
        <v>8.2074665822151154</v>
      </c>
      <c r="BN1024">
        <f t="shared" si="1293"/>
        <v>613.0625</v>
      </c>
      <c r="BO1024">
        <f t="shared" si="1252"/>
        <v>625.71499640000002</v>
      </c>
      <c r="BP1024">
        <f t="shared" si="1294"/>
        <v>584.18529464705864</v>
      </c>
      <c r="BQ1024">
        <f t="shared" si="1295"/>
        <v>41.529701752941378</v>
      </c>
      <c r="BR1024">
        <f t="shared" si="1296"/>
        <v>-9.8250120000000152</v>
      </c>
      <c r="BS1024">
        <f t="shared" si="1297"/>
        <v>-3.625</v>
      </c>
      <c r="BT1024">
        <f t="shared" si="1298"/>
        <v>-4.4000240000000304</v>
      </c>
      <c r="BU1024">
        <f t="shared" si="1299"/>
        <v>6.4249879999999848</v>
      </c>
      <c r="BV1024">
        <f t="shared" si="1300"/>
        <v>619.06333813333333</v>
      </c>
      <c r="BW1024">
        <f t="shared" si="1301"/>
        <v>620.34762419047627</v>
      </c>
      <c r="BX1024">
        <f t="shared" si="1302"/>
        <v>621.01955112727273</v>
      </c>
      <c r="BY1024">
        <f t="shared" si="1303"/>
        <v>617.11428828571422</v>
      </c>
      <c r="BZ1024">
        <f t="shared" si="1304"/>
        <v>640.42498799999998</v>
      </c>
      <c r="CA1024">
        <f t="shared" si="1305"/>
        <v>602.375</v>
      </c>
      <c r="CB1024">
        <f t="shared" si="1306"/>
        <v>628.34868258666677</v>
      </c>
      <c r="CC1024">
        <f t="shared" si="1307"/>
        <v>627.24653194444454</v>
      </c>
      <c r="CD1024">
        <f t="shared" si="1308"/>
        <v>619.70604106682526</v>
      </c>
      <c r="CE1024">
        <f t="shared" si="1309"/>
        <v>594.9821619625186</v>
      </c>
      <c r="CF1024">
        <f t="shared" si="1310"/>
        <v>613.27502400000003</v>
      </c>
      <c r="CG1024">
        <f t="shared" si="1311"/>
        <v>630.20001200000002</v>
      </c>
      <c r="CH1024">
        <f t="shared" si="1312"/>
        <v>609.54998799999998</v>
      </c>
    </row>
    <row r="1025" spans="1:86">
      <c r="A1025" s="1">
        <v>40969</v>
      </c>
      <c r="B1025">
        <v>611.5</v>
      </c>
      <c r="C1025">
        <v>613.47497599999997</v>
      </c>
      <c r="D1025">
        <v>605.02502400000003</v>
      </c>
      <c r="E1025">
        <v>609.79998799999998</v>
      </c>
      <c r="F1025">
        <v>1568594</v>
      </c>
      <c r="G1025">
        <f t="shared" si="1246"/>
        <v>204192.37337016407</v>
      </c>
      <c r="H1025">
        <f t="shared" si="1274"/>
        <v>59736162.714544423</v>
      </c>
      <c r="I1025">
        <f t="shared" si="1247"/>
        <v>609.94999699999994</v>
      </c>
      <c r="J1025">
        <f t="shared" si="1254"/>
        <v>633.38749699999994</v>
      </c>
      <c r="K1025">
        <f t="shared" si="1255"/>
        <v>609.94999699999994</v>
      </c>
      <c r="L1025">
        <f t="shared" si="1256"/>
        <v>5</v>
      </c>
      <c r="M1025">
        <f t="shared" si="1257"/>
        <v>1</v>
      </c>
      <c r="N1025">
        <f t="shared" si="1258"/>
        <v>50</v>
      </c>
      <c r="O1025">
        <f t="shared" si="1259"/>
        <v>90</v>
      </c>
      <c r="P1025">
        <f t="shared" si="1234"/>
        <v>8.4499519999999393</v>
      </c>
      <c r="Q1025">
        <f t="shared" si="1235"/>
        <v>3.6749879999999848</v>
      </c>
      <c r="R1025">
        <f t="shared" si="1236"/>
        <v>4.7749639999999545</v>
      </c>
      <c r="S1025">
        <f t="shared" si="1237"/>
        <v>8.4499519999999393</v>
      </c>
      <c r="T1025">
        <f t="shared" si="1273"/>
        <v>14.045732286653779</v>
      </c>
      <c r="U1025">
        <f t="shared" si="1238"/>
        <v>2.5024000000030355E-2</v>
      </c>
      <c r="V1025">
        <f t="shared" si="1239"/>
        <v>1.5250240000000304</v>
      </c>
      <c r="W1025">
        <f t="shared" si="1240"/>
        <v>0</v>
      </c>
      <c r="X1025">
        <f t="shared" si="1241"/>
        <v>1.5250240000000304</v>
      </c>
      <c r="Y1025">
        <f t="shared" si="1271"/>
        <v>2.8885996798071183</v>
      </c>
      <c r="Z1025">
        <f t="shared" si="1272"/>
        <v>2.7049642787130339</v>
      </c>
      <c r="AA1025">
        <f t="shared" si="1268"/>
        <v>20.565675187699959</v>
      </c>
      <c r="AB1025">
        <f t="shared" si="1269"/>
        <v>19.258264528388345</v>
      </c>
      <c r="AC1025">
        <f t="shared" si="1270"/>
        <v>3.2829766934973512</v>
      </c>
      <c r="AD1025">
        <f t="shared" si="1278"/>
        <v>24.242480678603389</v>
      </c>
      <c r="AE1025">
        <f t="shared" si="1251"/>
        <v>619.01500240000007</v>
      </c>
      <c r="AF1025">
        <f t="shared" si="1253"/>
        <v>620.82917266666664</v>
      </c>
      <c r="AG1025">
        <f t="shared" si="1275"/>
        <v>611.84500120000007</v>
      </c>
      <c r="AH1025">
        <f t="shared" si="1260"/>
        <v>619.67250359999991</v>
      </c>
      <c r="AI1025">
        <f t="shared" si="1261"/>
        <v>636.57880908032644</v>
      </c>
      <c r="AJ1025">
        <f t="shared" si="1262"/>
        <v>602.76619811967339</v>
      </c>
      <c r="AK1025">
        <f t="shared" si="1263"/>
        <v>0.20802267794438156</v>
      </c>
      <c r="AL1025">
        <f t="shared" si="1242"/>
        <v>0.13017541401418345</v>
      </c>
      <c r="AM1025">
        <f t="shared" si="1243"/>
        <v>204192.37337016407</v>
      </c>
      <c r="AN1025">
        <f t="shared" si="1276"/>
        <v>5473987.249067164</v>
      </c>
      <c r="AO1025">
        <f t="shared" si="1277"/>
        <v>56125188</v>
      </c>
      <c r="AP1025">
        <f t="shared" si="1279"/>
        <v>9.7531740099777733E-2</v>
      </c>
      <c r="AQ1025">
        <f t="shared" si="1280"/>
        <v>615.39854072241417</v>
      </c>
      <c r="AR1025">
        <f t="shared" si="1281"/>
        <v>614.05026128657857</v>
      </c>
      <c r="AS1025">
        <f t="shared" si="1282"/>
        <v>615.95888438272425</v>
      </c>
      <c r="AT1025">
        <f t="shared" si="1283"/>
        <v>607.19016427006807</v>
      </c>
      <c r="AU1025">
        <f t="shared" si="1284"/>
        <v>614.59038393743276</v>
      </c>
      <c r="AV1025">
        <f t="shared" si="1285"/>
        <v>602.39679361437857</v>
      </c>
      <c r="AW1025">
        <f t="shared" si="1286"/>
        <v>12.193590323054195</v>
      </c>
      <c r="AX1025">
        <f t="shared" si="1313"/>
        <v>13.887301092232061</v>
      </c>
      <c r="AY1025">
        <f t="shared" si="1287"/>
        <v>-1.6937107691778657</v>
      </c>
      <c r="AZ1025">
        <f t="shared" si="1244"/>
        <v>609.43332933333329</v>
      </c>
      <c r="BA1025">
        <f t="shared" si="1245"/>
        <v>955953463.79229057</v>
      </c>
      <c r="BB1025">
        <f t="shared" si="1248"/>
        <v>0</v>
      </c>
      <c r="BC1025">
        <f t="shared" si="1249"/>
        <v>955953463.79229057</v>
      </c>
      <c r="BD1025">
        <f t="shared" si="1264"/>
        <v>11321429760.721556</v>
      </c>
      <c r="BE1025">
        <f t="shared" si="1265"/>
        <v>11258467189.810574</v>
      </c>
      <c r="BF1025">
        <f t="shared" si="1266"/>
        <v>1.0055924638629286</v>
      </c>
      <c r="BG1025">
        <f t="shared" si="1267"/>
        <v>50.139421741048949</v>
      </c>
      <c r="BH1025">
        <f t="shared" si="1288"/>
        <v>128790796</v>
      </c>
      <c r="BI1025">
        <f t="shared" si="1289"/>
        <v>2.0241791543897003</v>
      </c>
      <c r="BJ1025">
        <f t="shared" si="1250"/>
        <v>-217.49879999999848</v>
      </c>
      <c r="BK1025">
        <f t="shared" si="1290"/>
        <v>-1.9231360467371825E-3</v>
      </c>
      <c r="BL1025">
        <f t="shared" si="1291"/>
        <v>0.99807686395326278</v>
      </c>
      <c r="BM1025">
        <f t="shared" si="1292"/>
        <v>8.9104053560692513</v>
      </c>
      <c r="BN1025">
        <f t="shared" si="1293"/>
        <v>609.25</v>
      </c>
      <c r="BO1025">
        <f t="shared" si="1252"/>
        <v>621.61999519999995</v>
      </c>
      <c r="BP1025">
        <f t="shared" si="1294"/>
        <v>585.13272094117633</v>
      </c>
      <c r="BQ1025">
        <f t="shared" si="1295"/>
        <v>36.487274258823618</v>
      </c>
      <c r="BR1025">
        <f t="shared" si="1296"/>
        <v>-2.875</v>
      </c>
      <c r="BS1025">
        <f t="shared" si="1297"/>
        <v>-3.9749759999999696</v>
      </c>
      <c r="BT1025">
        <f t="shared" si="1298"/>
        <v>-7.5250240000000304</v>
      </c>
      <c r="BU1025">
        <f t="shared" si="1299"/>
        <v>-7.5</v>
      </c>
      <c r="BV1025">
        <f t="shared" si="1300"/>
        <v>614.65166426666667</v>
      </c>
      <c r="BW1025">
        <f t="shared" si="1301"/>
        <v>616.41666666666663</v>
      </c>
      <c r="BX1025">
        <f t="shared" si="1302"/>
        <v>619.02454829090914</v>
      </c>
      <c r="BY1025">
        <f t="shared" si="1303"/>
        <v>617.13595375238094</v>
      </c>
      <c r="BZ1025">
        <f t="shared" si="1304"/>
        <v>640.42498799999998</v>
      </c>
      <c r="CA1025">
        <f t="shared" si="1305"/>
        <v>602.375</v>
      </c>
      <c r="CB1025">
        <f t="shared" si="1306"/>
        <v>626.12259061333339</v>
      </c>
      <c r="CC1025">
        <f t="shared" si="1307"/>
        <v>627.09543093333343</v>
      </c>
      <c r="CD1025">
        <f t="shared" si="1308"/>
        <v>618.81091664158737</v>
      </c>
      <c r="CE1025">
        <f t="shared" si="1309"/>
        <v>600.91041704570432</v>
      </c>
      <c r="CF1025">
        <f t="shared" si="1310"/>
        <v>610.97497599999997</v>
      </c>
      <c r="CG1025">
        <f t="shared" si="1311"/>
        <v>620</v>
      </c>
      <c r="CH1025">
        <f t="shared" si="1312"/>
        <v>606.125</v>
      </c>
    </row>
    <row r="1026" spans="1:86">
      <c r="A1026" s="1">
        <v>40970</v>
      </c>
      <c r="B1026">
        <v>613</v>
      </c>
      <c r="C1026">
        <v>613.5</v>
      </c>
      <c r="D1026">
        <v>603.5</v>
      </c>
      <c r="E1026">
        <v>608.625</v>
      </c>
      <c r="F1026">
        <v>2309232</v>
      </c>
      <c r="G1026">
        <f t="shared" si="1246"/>
        <v>57730.8</v>
      </c>
      <c r="H1026">
        <f t="shared" si="1274"/>
        <v>59793893.51454442</v>
      </c>
      <c r="I1026">
        <f t="shared" si="1247"/>
        <v>609.65625</v>
      </c>
      <c r="J1026">
        <f t="shared" si="1254"/>
        <v>633.38749699999994</v>
      </c>
      <c r="K1026">
        <f t="shared" si="1255"/>
        <v>609.65625</v>
      </c>
      <c r="L1026">
        <f t="shared" si="1256"/>
        <v>6</v>
      </c>
      <c r="M1026">
        <f t="shared" si="1257"/>
        <v>1</v>
      </c>
      <c r="N1026">
        <f t="shared" si="1258"/>
        <v>40</v>
      </c>
      <c r="O1026">
        <f t="shared" si="1259"/>
        <v>90</v>
      </c>
      <c r="P1026">
        <f t="shared" si="1234"/>
        <v>10</v>
      </c>
      <c r="Q1026">
        <f t="shared" si="1235"/>
        <v>4.875</v>
      </c>
      <c r="R1026">
        <f t="shared" si="1236"/>
        <v>5.125</v>
      </c>
      <c r="S1026">
        <f t="shared" si="1237"/>
        <v>10</v>
      </c>
      <c r="T1026">
        <f t="shared" si="1273"/>
        <v>13.756751409035653</v>
      </c>
      <c r="U1026">
        <f t="shared" si="1238"/>
        <v>-2.2750240000000304</v>
      </c>
      <c r="V1026">
        <f t="shared" si="1239"/>
        <v>3</v>
      </c>
      <c r="W1026">
        <f t="shared" si="1240"/>
        <v>0</v>
      </c>
      <c r="X1026">
        <f t="shared" si="1241"/>
        <v>3</v>
      </c>
      <c r="Y1026">
        <f t="shared" si="1271"/>
        <v>2.6822711312494669</v>
      </c>
      <c r="Z1026">
        <f t="shared" si="1272"/>
        <v>2.7260382588049601</v>
      </c>
      <c r="AA1026">
        <f t="shared" si="1268"/>
        <v>19.497852737876102</v>
      </c>
      <c r="AB1026">
        <f t="shared" si="1269"/>
        <v>19.816002904686165</v>
      </c>
      <c r="AC1026">
        <f t="shared" si="1270"/>
        <v>0.80925709679216895</v>
      </c>
      <c r="AD1026">
        <f t="shared" si="1278"/>
        <v>22.594661397532178</v>
      </c>
      <c r="AE1026">
        <f t="shared" si="1251"/>
        <v>613.74000240000009</v>
      </c>
      <c r="AF1026">
        <f t="shared" si="1253"/>
        <v>617.28333533333341</v>
      </c>
      <c r="AG1026">
        <f t="shared" si="1275"/>
        <v>613.5762512</v>
      </c>
      <c r="AH1026">
        <f t="shared" si="1260"/>
        <v>619.26750479999998</v>
      </c>
      <c r="AI1026">
        <f t="shared" si="1261"/>
        <v>636.99883056457315</v>
      </c>
      <c r="AJ1026">
        <f t="shared" si="1262"/>
        <v>601.53617903542681</v>
      </c>
      <c r="AK1026">
        <f t="shared" si="1263"/>
        <v>0.19989540146897836</v>
      </c>
      <c r="AL1026">
        <f t="shared" si="1242"/>
        <v>2.5000000000000001E-2</v>
      </c>
      <c r="AM1026">
        <f t="shared" si="1243"/>
        <v>57730.8</v>
      </c>
      <c r="AN1026">
        <f t="shared" si="1276"/>
        <v>3554584.6866904115</v>
      </c>
      <c r="AO1026">
        <f t="shared" si="1277"/>
        <v>55048280</v>
      </c>
      <c r="AP1026">
        <f t="shared" si="1279"/>
        <v>6.4572129895619113E-2</v>
      </c>
      <c r="AQ1026">
        <f t="shared" si="1280"/>
        <v>613.0955368767934</v>
      </c>
      <c r="AR1026">
        <f t="shared" si="1281"/>
        <v>611.08619365990364</v>
      </c>
      <c r="AS1026">
        <f t="shared" si="1282"/>
        <v>614.63878519383388</v>
      </c>
      <c r="AT1026">
        <f t="shared" si="1283"/>
        <v>607.31929948576192</v>
      </c>
      <c r="AU1026">
        <f t="shared" si="1284"/>
        <v>613.6955763468178</v>
      </c>
      <c r="AV1026">
        <f t="shared" si="1285"/>
        <v>602.83276806137212</v>
      </c>
      <c r="AW1026">
        <f t="shared" si="1286"/>
        <v>10.862808285445681</v>
      </c>
      <c r="AX1026">
        <f t="shared" si="1313"/>
        <v>13.282402530874785</v>
      </c>
      <c r="AY1026">
        <f t="shared" si="1287"/>
        <v>-2.4195942454291046</v>
      </c>
      <c r="AZ1026">
        <f t="shared" si="1244"/>
        <v>608.54166666666663</v>
      </c>
      <c r="BA1026">
        <f t="shared" si="1245"/>
        <v>1405263890</v>
      </c>
      <c r="BB1026">
        <f t="shared" si="1248"/>
        <v>0</v>
      </c>
      <c r="BC1026">
        <f t="shared" si="1249"/>
        <v>1405263890</v>
      </c>
      <c r="BD1026">
        <f t="shared" si="1264"/>
        <v>9894540753.6243496</v>
      </c>
      <c r="BE1026">
        <f t="shared" si="1265"/>
        <v>12663731079.810574</v>
      </c>
      <c r="BF1026">
        <f t="shared" si="1266"/>
        <v>0.7813290325944251</v>
      </c>
      <c r="BG1026">
        <f t="shared" si="1267"/>
        <v>43.862139913391225</v>
      </c>
      <c r="BH1026">
        <f t="shared" si="1288"/>
        <v>126481564</v>
      </c>
      <c r="BI1026">
        <f t="shared" si="1289"/>
        <v>1.8019604873801054</v>
      </c>
      <c r="BJ1026">
        <f t="shared" si="1250"/>
        <v>-217.49879999999848</v>
      </c>
      <c r="BK1026">
        <f t="shared" si="1290"/>
        <v>-1.926841625323195E-3</v>
      </c>
      <c r="BL1026">
        <f t="shared" si="1291"/>
        <v>0.99807315837467681</v>
      </c>
      <c r="BM1026">
        <f t="shared" si="1292"/>
        <v>9.3452292250779756</v>
      </c>
      <c r="BN1026">
        <f t="shared" si="1293"/>
        <v>608.5</v>
      </c>
      <c r="BO1026">
        <f t="shared" si="1252"/>
        <v>616.41499640000006</v>
      </c>
      <c r="BP1026">
        <f t="shared" si="1294"/>
        <v>586.97352958823524</v>
      </c>
      <c r="BQ1026">
        <f t="shared" si="1295"/>
        <v>29.441466811764826</v>
      </c>
      <c r="BR1026">
        <f t="shared" si="1296"/>
        <v>-5.75</v>
      </c>
      <c r="BS1026">
        <f t="shared" si="1297"/>
        <v>-7</v>
      </c>
      <c r="BT1026">
        <f t="shared" si="1298"/>
        <v>-13.5</v>
      </c>
      <c r="BU1026">
        <f t="shared" si="1299"/>
        <v>-4.4249879999999848</v>
      </c>
      <c r="BV1026">
        <f t="shared" si="1300"/>
        <v>611.18833013333335</v>
      </c>
      <c r="BW1026">
        <f t="shared" si="1301"/>
        <v>612.92976019047614</v>
      </c>
      <c r="BX1026">
        <f t="shared" si="1302"/>
        <v>617.01591127272729</v>
      </c>
      <c r="BY1026">
        <f t="shared" si="1303"/>
        <v>616.82928697142859</v>
      </c>
      <c r="BZ1026">
        <f t="shared" si="1304"/>
        <v>640.42498799999998</v>
      </c>
      <c r="CA1026">
        <f t="shared" si="1305"/>
        <v>602.375</v>
      </c>
      <c r="CB1026">
        <f t="shared" si="1306"/>
        <v>618.23842894666666</v>
      </c>
      <c r="CC1026">
        <f t="shared" si="1307"/>
        <v>624.64938140000004</v>
      </c>
      <c r="CD1026">
        <f t="shared" si="1308"/>
        <v>620.73792385000002</v>
      </c>
      <c r="CE1026">
        <f t="shared" si="1309"/>
        <v>606.185747483049</v>
      </c>
      <c r="CF1026">
        <f t="shared" si="1310"/>
        <v>609.79998799999998</v>
      </c>
      <c r="CG1026">
        <f t="shared" si="1311"/>
        <v>613.47497599999997</v>
      </c>
      <c r="CH1026">
        <f t="shared" si="1312"/>
        <v>605.02502400000003</v>
      </c>
    </row>
    <row r="1027" spans="1:86">
      <c r="A1027" s="1">
        <v>40973</v>
      </c>
      <c r="B1027">
        <v>607</v>
      </c>
      <c r="C1027">
        <v>611.22497599999997</v>
      </c>
      <c r="D1027">
        <v>600.5</v>
      </c>
      <c r="E1027">
        <v>603.65002400000003</v>
      </c>
      <c r="F1027">
        <v>1540878</v>
      </c>
      <c r="G1027">
        <f t="shared" si="1246"/>
        <v>-635737.945407419</v>
      </c>
      <c r="H1027">
        <f t="shared" si="1274"/>
        <v>59158155.569137</v>
      </c>
      <c r="I1027">
        <f t="shared" si="1247"/>
        <v>605.59375</v>
      </c>
      <c r="J1027">
        <f t="shared" si="1254"/>
        <v>633.38749699999994</v>
      </c>
      <c r="K1027">
        <f t="shared" si="1255"/>
        <v>605.59375</v>
      </c>
      <c r="L1027">
        <f t="shared" si="1256"/>
        <v>7</v>
      </c>
      <c r="M1027">
        <f t="shared" si="1257"/>
        <v>1</v>
      </c>
      <c r="N1027">
        <f t="shared" si="1258"/>
        <v>30</v>
      </c>
      <c r="O1027">
        <f t="shared" si="1259"/>
        <v>90</v>
      </c>
      <c r="P1027">
        <f t="shared" ref="P1027:P1090" si="1314">(C1027-D1027)</f>
        <v>10.72497599999997</v>
      </c>
      <c r="Q1027">
        <f t="shared" ref="Q1027:Q1090" si="1315">(C1027-E1027)</f>
        <v>7.5749519999999393</v>
      </c>
      <c r="R1027">
        <f t="shared" ref="R1027:R1090" si="1316">(E1027-D1027)</f>
        <v>3.1500240000000304</v>
      </c>
      <c r="S1027">
        <f t="shared" ref="S1027:S1090" si="1317">MAX(P1027:R1027)</f>
        <v>10.72497599999997</v>
      </c>
      <c r="T1027">
        <f t="shared" si="1273"/>
        <v>13.540196022675961</v>
      </c>
      <c r="U1027">
        <f t="shared" ref="U1027:U1090" si="1318">(C1028-C1027)</f>
        <v>-0.57495199999993929</v>
      </c>
      <c r="V1027">
        <f t="shared" ref="V1027:V1090" si="1319">D1027-D1028</f>
        <v>6</v>
      </c>
      <c r="W1027">
        <f t="shared" ref="W1027:W1090" si="1320">IF(AND(U1027&gt;V1027,U1027&gt;0),U1027,)</f>
        <v>0</v>
      </c>
      <c r="X1027">
        <f t="shared" ref="X1027:X1090" si="1321">IF(AND(V1027&gt;U1027,V1027&gt;0),V1027,)</f>
        <v>6</v>
      </c>
      <c r="Y1027">
        <f t="shared" si="1271"/>
        <v>2.4906803361602194</v>
      </c>
      <c r="Z1027">
        <f t="shared" si="1272"/>
        <v>2.95989266889032</v>
      </c>
      <c r="AA1027">
        <f t="shared" si="1268"/>
        <v>18.394714020306953</v>
      </c>
      <c r="AB1027">
        <f t="shared" si="1269"/>
        <v>21.860042970820697</v>
      </c>
      <c r="AC1027">
        <f t="shared" si="1270"/>
        <v>8.6084955158902581</v>
      </c>
      <c r="AD1027">
        <f t="shared" si="1278"/>
        <v>21.503930574967967</v>
      </c>
      <c r="AE1027">
        <f t="shared" si="1251"/>
        <v>609.26500239999996</v>
      </c>
      <c r="AF1027">
        <f t="shared" si="1253"/>
        <v>612.05833933333338</v>
      </c>
      <c r="AG1027">
        <f t="shared" si="1275"/>
        <v>614.47000120000007</v>
      </c>
      <c r="AH1027">
        <f t="shared" si="1260"/>
        <v>618.19500719999996</v>
      </c>
      <c r="AI1027">
        <f t="shared" si="1261"/>
        <v>638.13959419219896</v>
      </c>
      <c r="AJ1027">
        <f t="shared" si="1262"/>
        <v>598.25042020780097</v>
      </c>
      <c r="AK1027">
        <f t="shared" si="1263"/>
        <v>0.13536514429481614</v>
      </c>
      <c r="AL1027">
        <f t="shared" ref="AL1027:AL1090" si="1322">(R1027-Q1027)/P1027</f>
        <v>-0.41258162256026693</v>
      </c>
      <c r="AM1027">
        <f t="shared" ref="AM1027:AM1090" si="1323">AL1027*F1027</f>
        <v>-635737.945407419</v>
      </c>
      <c r="AN1027">
        <f t="shared" si="1276"/>
        <v>847574.44283818337</v>
      </c>
      <c r="AO1027">
        <f t="shared" si="1277"/>
        <v>53811600</v>
      </c>
      <c r="AP1027">
        <f t="shared" si="1279"/>
        <v>1.5750775721929535E-2</v>
      </c>
      <c r="AQ1027">
        <f t="shared" si="1280"/>
        <v>609.88406249868365</v>
      </c>
      <c r="AR1027">
        <f t="shared" si="1281"/>
        <v>608.21162846683114</v>
      </c>
      <c r="AS1027">
        <f t="shared" si="1282"/>
        <v>612.66080817894374</v>
      </c>
      <c r="AT1027">
        <f t="shared" si="1283"/>
        <v>606.98906469204337</v>
      </c>
      <c r="AU1027">
        <f t="shared" si="1284"/>
        <v>612.18874349479518</v>
      </c>
      <c r="AV1027">
        <f t="shared" si="1285"/>
        <v>602.88997597707612</v>
      </c>
      <c r="AW1027">
        <f t="shared" si="1286"/>
        <v>9.2987675177190567</v>
      </c>
      <c r="AX1027">
        <f t="shared" si="1313"/>
        <v>12.48567552824364</v>
      </c>
      <c r="AY1027">
        <f t="shared" si="1287"/>
        <v>-3.1869080105245828</v>
      </c>
      <c r="AZ1027">
        <f t="shared" ref="AZ1027:AZ1090" si="1324">AVERAGE(C1027:E1027)</f>
        <v>605.125</v>
      </c>
      <c r="BA1027">
        <f t="shared" ref="BA1027:BA1090" si="1325">AZ1027*F1027</f>
        <v>932423799.75</v>
      </c>
      <c r="BB1027">
        <f t="shared" si="1248"/>
        <v>0</v>
      </c>
      <c r="BC1027">
        <f t="shared" si="1249"/>
        <v>932423799.75</v>
      </c>
      <c r="BD1027">
        <f t="shared" si="1264"/>
        <v>9894540753.6243496</v>
      </c>
      <c r="BE1027">
        <f t="shared" si="1265"/>
        <v>12595975082.252228</v>
      </c>
      <c r="BF1027">
        <f t="shared" si="1266"/>
        <v>0.78553194087893929</v>
      </c>
      <c r="BG1027">
        <f t="shared" si="1267"/>
        <v>43.994281081987047</v>
      </c>
      <c r="BH1027">
        <f t="shared" si="1288"/>
        <v>124940686</v>
      </c>
      <c r="BI1027">
        <f t="shared" si="1289"/>
        <v>1.5423655871287245</v>
      </c>
      <c r="BJ1027">
        <f t="shared" si="1250"/>
        <v>-597.49759999999696</v>
      </c>
      <c r="BK1027">
        <f t="shared" si="1290"/>
        <v>-8.1741236393509456E-3</v>
      </c>
      <c r="BL1027">
        <f t="shared" si="1291"/>
        <v>0.99182587636064901</v>
      </c>
      <c r="BM1027">
        <f t="shared" si="1292"/>
        <v>10.51172031445261</v>
      </c>
      <c r="BN1027">
        <f t="shared" si="1293"/>
        <v>605.86248799999998</v>
      </c>
      <c r="BO1027">
        <f t="shared" si="1252"/>
        <v>611.30999759999997</v>
      </c>
      <c r="BP1027">
        <f t="shared" si="1294"/>
        <v>588.79044117647038</v>
      </c>
      <c r="BQ1027">
        <f t="shared" si="1295"/>
        <v>22.519556423529593</v>
      </c>
      <c r="BR1027">
        <f t="shared" si="1296"/>
        <v>-14.875</v>
      </c>
      <c r="BS1027">
        <f t="shared" si="1297"/>
        <v>-1.875</v>
      </c>
      <c r="BT1027">
        <f t="shared" si="1298"/>
        <v>-8.7750240000000304</v>
      </c>
      <c r="BU1027">
        <f t="shared" si="1299"/>
        <v>-4.7750240000000304</v>
      </c>
      <c r="BV1027">
        <f t="shared" si="1300"/>
        <v>607.82500400000004</v>
      </c>
      <c r="BW1027">
        <f t="shared" si="1301"/>
        <v>609.03452838095234</v>
      </c>
      <c r="BX1027">
        <f t="shared" si="1302"/>
        <v>614.17636930909089</v>
      </c>
      <c r="BY1027">
        <f t="shared" si="1303"/>
        <v>615.88393200000007</v>
      </c>
      <c r="BZ1027">
        <f t="shared" si="1304"/>
        <v>640.42498799999998</v>
      </c>
      <c r="CA1027">
        <f t="shared" si="1305"/>
        <v>600.5</v>
      </c>
      <c r="CB1027">
        <f t="shared" si="1306"/>
        <v>611.33675388000006</v>
      </c>
      <c r="CC1027">
        <f t="shared" si="1307"/>
        <v>617.20841401111113</v>
      </c>
      <c r="CD1027">
        <f t="shared" si="1308"/>
        <v>622.71382092634917</v>
      </c>
      <c r="CE1027">
        <f t="shared" si="1309"/>
        <v>610.17901398200627</v>
      </c>
      <c r="CF1027">
        <f t="shared" si="1310"/>
        <v>608.625</v>
      </c>
      <c r="CG1027">
        <f t="shared" si="1311"/>
        <v>613.5</v>
      </c>
      <c r="CH1027">
        <f t="shared" si="1312"/>
        <v>603.5</v>
      </c>
    </row>
    <row r="1028" spans="1:86">
      <c r="A1028" s="1">
        <v>40974</v>
      </c>
      <c r="B1028">
        <v>601.5</v>
      </c>
      <c r="C1028">
        <v>610.65002400000003</v>
      </c>
      <c r="D1028">
        <v>594.5</v>
      </c>
      <c r="E1028">
        <v>601</v>
      </c>
      <c r="F1028">
        <v>1717722</v>
      </c>
      <c r="G1028">
        <f t="shared" ref="G1028:G1091" si="1326">(((E1028-D1028)-(C1028-E1028))/(C1028-D1028))*F1028</f>
        <v>-335037.61513469217</v>
      </c>
      <c r="H1028">
        <f t="shared" si="1274"/>
        <v>58823117.954002306</v>
      </c>
      <c r="I1028">
        <f t="shared" ref="I1028:I1091" si="1327">AVERAGE(B1028:E1028)</f>
        <v>601.91250600000001</v>
      </c>
      <c r="J1028">
        <f t="shared" si="1254"/>
        <v>633.38749699999994</v>
      </c>
      <c r="K1028">
        <f t="shared" si="1255"/>
        <v>601.91250600000001</v>
      </c>
      <c r="L1028">
        <f t="shared" si="1256"/>
        <v>8</v>
      </c>
      <c r="M1028">
        <f t="shared" si="1257"/>
        <v>1</v>
      </c>
      <c r="N1028">
        <f t="shared" si="1258"/>
        <v>20</v>
      </c>
      <c r="O1028">
        <f t="shared" si="1259"/>
        <v>90</v>
      </c>
      <c r="P1028">
        <f t="shared" si="1314"/>
        <v>16.15002400000003</v>
      </c>
      <c r="Q1028">
        <f t="shared" si="1315"/>
        <v>9.6500240000000304</v>
      </c>
      <c r="R1028">
        <f t="shared" si="1316"/>
        <v>6.5</v>
      </c>
      <c r="S1028">
        <f t="shared" si="1317"/>
        <v>16.15002400000003</v>
      </c>
      <c r="T1028">
        <f t="shared" si="1273"/>
        <v>13.726612306770537</v>
      </c>
      <c r="U1028">
        <f t="shared" si="1318"/>
        <v>-7.6500240000000304</v>
      </c>
      <c r="V1028">
        <f t="shared" si="1319"/>
        <v>1.2249759999999696</v>
      </c>
      <c r="W1028">
        <f t="shared" si="1320"/>
        <v>0</v>
      </c>
      <c r="X1028">
        <f t="shared" si="1321"/>
        <v>1.2249759999999696</v>
      </c>
      <c r="Y1028">
        <f t="shared" si="1271"/>
        <v>2.3127745978630609</v>
      </c>
      <c r="Z1028">
        <f t="shared" si="1272"/>
        <v>2.8359700496838665</v>
      </c>
      <c r="AA1028">
        <f t="shared" si="1268"/>
        <v>16.848837471153054</v>
      </c>
      <c r="AB1028">
        <f t="shared" si="1269"/>
        <v>20.66037844082657</v>
      </c>
      <c r="AC1028">
        <f t="shared" si="1270"/>
        <v>10.161611958559211</v>
      </c>
      <c r="AD1028">
        <f t="shared" si="1278"/>
        <v>19.903502811978708</v>
      </c>
      <c r="AE1028">
        <f t="shared" si="1251"/>
        <v>606.80999759999997</v>
      </c>
      <c r="AF1028">
        <f t="shared" si="1253"/>
        <v>607.88750199999993</v>
      </c>
      <c r="AG1028">
        <f t="shared" si="1275"/>
        <v>614.6737518000001</v>
      </c>
      <c r="AH1028">
        <f t="shared" si="1260"/>
        <v>616.44250479999994</v>
      </c>
      <c r="AI1028">
        <f t="shared" si="1261"/>
        <v>638.88632881128569</v>
      </c>
      <c r="AJ1028">
        <f t="shared" si="1262"/>
        <v>593.99868078871418</v>
      </c>
      <c r="AK1028">
        <f t="shared" si="1263"/>
        <v>0.15597429403664104</v>
      </c>
      <c r="AL1028">
        <f t="shared" si="1322"/>
        <v>-0.1950476358425241</v>
      </c>
      <c r="AM1028">
        <f t="shared" si="1323"/>
        <v>-335037.61513469217</v>
      </c>
      <c r="AN1028">
        <f t="shared" si="1276"/>
        <v>-1322988.4114002665</v>
      </c>
      <c r="AO1028">
        <f t="shared" si="1277"/>
        <v>52102126</v>
      </c>
      <c r="AP1028">
        <f t="shared" si="1279"/>
        <v>-2.5392215500002178E-2</v>
      </c>
      <c r="AQ1028">
        <f t="shared" si="1280"/>
        <v>606.86348124913115</v>
      </c>
      <c r="AR1028">
        <f t="shared" si="1281"/>
        <v>604.85243593378425</v>
      </c>
      <c r="AS1028">
        <f t="shared" si="1282"/>
        <v>610.5618627067339</v>
      </c>
      <c r="AT1028">
        <f t="shared" si="1283"/>
        <v>606.45004886975948</v>
      </c>
      <c r="AU1028">
        <f t="shared" si="1284"/>
        <v>610.51043197057595</v>
      </c>
      <c r="AV1028">
        <f t="shared" si="1285"/>
        <v>602.75767765868079</v>
      </c>
      <c r="AW1028">
        <f t="shared" si="1286"/>
        <v>7.7527543118951598</v>
      </c>
      <c r="AX1028">
        <f t="shared" si="1313"/>
        <v>11.539091284973944</v>
      </c>
      <c r="AY1028">
        <f t="shared" si="1287"/>
        <v>-3.7863369730787841</v>
      </c>
      <c r="AZ1028">
        <f t="shared" si="1324"/>
        <v>602.05000800000005</v>
      </c>
      <c r="BA1028">
        <f t="shared" si="1325"/>
        <v>1034154543.8417761</v>
      </c>
      <c r="BB1028">
        <f t="shared" ref="BB1028:BB1091" si="1328">IF(AZ1028&gt;AZ1027,BA1028,0)</f>
        <v>0</v>
      </c>
      <c r="BC1028">
        <f t="shared" ref="BC1028:BC1091" si="1329">IF(AZ1028&lt;AZ1027,BA1028,0)</f>
        <v>1034154543.8417761</v>
      </c>
      <c r="BD1028">
        <f t="shared" si="1264"/>
        <v>9894540753.6243496</v>
      </c>
      <c r="BE1028">
        <f t="shared" si="1265"/>
        <v>12514490344.930838</v>
      </c>
      <c r="BF1028">
        <f t="shared" si="1266"/>
        <v>0.790646720793729</v>
      </c>
      <c r="BG1028">
        <f t="shared" si="1267"/>
        <v>44.154255086299983</v>
      </c>
      <c r="BH1028">
        <f t="shared" si="1288"/>
        <v>123222964</v>
      </c>
      <c r="BI1028">
        <f t="shared" si="1289"/>
        <v>1.2862141121137665</v>
      </c>
      <c r="BJ1028">
        <f t="shared" ref="BJ1028:BJ1091" si="1330">((E1028-E1027)-1)*100</f>
        <v>-365.00240000000304</v>
      </c>
      <c r="BK1028">
        <f t="shared" si="1290"/>
        <v>-4.3900006537563397E-3</v>
      </c>
      <c r="BL1028">
        <f t="shared" si="1291"/>
        <v>0.99560999934624361</v>
      </c>
      <c r="BM1028">
        <f t="shared" si="1292"/>
        <v>11.828933879941674</v>
      </c>
      <c r="BN1028">
        <f t="shared" si="1293"/>
        <v>602.57501200000002</v>
      </c>
      <c r="BO1028">
        <f t="shared" si="1252"/>
        <v>607.85</v>
      </c>
      <c r="BP1028">
        <f t="shared" si="1294"/>
        <v>590.38897076470585</v>
      </c>
      <c r="BQ1028">
        <f t="shared" si="1295"/>
        <v>17.461029235294177</v>
      </c>
      <c r="BR1028">
        <f t="shared" si="1296"/>
        <v>-25.174987999999985</v>
      </c>
      <c r="BS1028">
        <f t="shared" si="1297"/>
        <v>-20</v>
      </c>
      <c r="BT1028">
        <f t="shared" si="1298"/>
        <v>-22.774963999999954</v>
      </c>
      <c r="BU1028">
        <f t="shared" si="1299"/>
        <v>-16</v>
      </c>
      <c r="BV1028">
        <f t="shared" si="1300"/>
        <v>605.07000319999997</v>
      </c>
      <c r="BW1028">
        <f t="shared" si="1301"/>
        <v>605.87500285714282</v>
      </c>
      <c r="BX1028">
        <f t="shared" si="1302"/>
        <v>611.05000436363639</v>
      </c>
      <c r="BY1028">
        <f t="shared" si="1303"/>
        <v>614.60107474285724</v>
      </c>
      <c r="BZ1028">
        <f t="shared" si="1304"/>
        <v>640.42498799999998</v>
      </c>
      <c r="CA1028">
        <f t="shared" si="1305"/>
        <v>594.5</v>
      </c>
      <c r="CB1028">
        <f t="shared" si="1306"/>
        <v>609.24698811999997</v>
      </c>
      <c r="CC1028">
        <f t="shared" si="1307"/>
        <v>610.76187856666672</v>
      </c>
      <c r="CD1028">
        <f t="shared" si="1308"/>
        <v>623.96447737047606</v>
      </c>
      <c r="CE1028">
        <f t="shared" si="1309"/>
        <v>612.60154312275392</v>
      </c>
      <c r="CF1028">
        <f t="shared" si="1310"/>
        <v>603.65002400000003</v>
      </c>
      <c r="CG1028">
        <f t="shared" si="1311"/>
        <v>611.22497599999997</v>
      </c>
      <c r="CH1028">
        <f t="shared" si="1312"/>
        <v>600.5</v>
      </c>
    </row>
    <row r="1029" spans="1:86">
      <c r="A1029" s="1">
        <v>40975</v>
      </c>
      <c r="B1029">
        <v>597.5</v>
      </c>
      <c r="C1029">
        <v>603</v>
      </c>
      <c r="D1029">
        <v>593.27502400000003</v>
      </c>
      <c r="E1029">
        <v>596.42498799999998</v>
      </c>
      <c r="F1029">
        <v>1945666</v>
      </c>
      <c r="G1029">
        <f t="shared" si="1326"/>
        <v>-685245.84965229104</v>
      </c>
      <c r="H1029">
        <f t="shared" si="1274"/>
        <v>58137872.104350016</v>
      </c>
      <c r="I1029">
        <f t="shared" si="1327"/>
        <v>597.55000300000006</v>
      </c>
      <c r="J1029">
        <f t="shared" si="1254"/>
        <v>633.38749699999994</v>
      </c>
      <c r="K1029">
        <f t="shared" si="1255"/>
        <v>597.55000300000006</v>
      </c>
      <c r="L1029">
        <f t="shared" si="1256"/>
        <v>9</v>
      </c>
      <c r="M1029">
        <f t="shared" si="1257"/>
        <v>1</v>
      </c>
      <c r="N1029">
        <f t="shared" si="1258"/>
        <v>10</v>
      </c>
      <c r="O1029">
        <f t="shared" si="1259"/>
        <v>90</v>
      </c>
      <c r="P1029">
        <f t="shared" si="1314"/>
        <v>9.7249759999999696</v>
      </c>
      <c r="Q1029">
        <f t="shared" si="1315"/>
        <v>6.5750120000000152</v>
      </c>
      <c r="R1029">
        <f t="shared" si="1316"/>
        <v>3.1499639999999545</v>
      </c>
      <c r="S1029">
        <f t="shared" si="1317"/>
        <v>9.7249759999999696</v>
      </c>
      <c r="T1029">
        <f t="shared" si="1273"/>
        <v>13.440781142001212</v>
      </c>
      <c r="U1029">
        <f t="shared" si="1318"/>
        <v>10.5</v>
      </c>
      <c r="V1029">
        <f t="shared" si="1319"/>
        <v>-8.1999519999999393</v>
      </c>
      <c r="W1029">
        <f t="shared" si="1320"/>
        <v>10.5</v>
      </c>
      <c r="X1029">
        <f t="shared" si="1321"/>
        <v>0</v>
      </c>
      <c r="Y1029">
        <f t="shared" si="1271"/>
        <v>2.8975764123014138</v>
      </c>
      <c r="Z1029">
        <f t="shared" si="1272"/>
        <v>2.6334007604207335</v>
      </c>
      <c r="AA1029">
        <f t="shared" si="1268"/>
        <v>21.558095334554274</v>
      </c>
      <c r="AB1029">
        <f t="shared" si="1269"/>
        <v>19.592616921583499</v>
      </c>
      <c r="AC1029">
        <f t="shared" si="1270"/>
        <v>4.7762925723785425</v>
      </c>
      <c r="AD1029">
        <f t="shared" si="1278"/>
        <v>18.008249817335567</v>
      </c>
      <c r="AE1029">
        <f t="shared" si="1251"/>
        <v>603.9</v>
      </c>
      <c r="AF1029">
        <f t="shared" si="1253"/>
        <v>605.07916266666655</v>
      </c>
      <c r="AG1029">
        <f t="shared" si="1275"/>
        <v>614.5450012</v>
      </c>
      <c r="AH1029">
        <f t="shared" si="1260"/>
        <v>613.46750480000003</v>
      </c>
      <c r="AI1029">
        <f t="shared" si="1261"/>
        <v>637.77212650225044</v>
      </c>
      <c r="AJ1029">
        <f t="shared" si="1262"/>
        <v>589.16288309774961</v>
      </c>
      <c r="AK1029">
        <f t="shared" si="1263"/>
        <v>0.14939761233926052</v>
      </c>
      <c r="AL1029">
        <f t="shared" si="1322"/>
        <v>-0.35219089486699723</v>
      </c>
      <c r="AM1029">
        <f t="shared" si="1323"/>
        <v>-685245.84965229104</v>
      </c>
      <c r="AN1029">
        <f t="shared" si="1276"/>
        <v>-936162.96861496964</v>
      </c>
      <c r="AO1029">
        <f t="shared" si="1277"/>
        <v>50640136</v>
      </c>
      <c r="AP1029">
        <f t="shared" si="1279"/>
        <v>-1.8486580853869936E-2</v>
      </c>
      <c r="AQ1029">
        <f t="shared" si="1280"/>
        <v>603.31439354442659</v>
      </c>
      <c r="AR1029">
        <f t="shared" si="1281"/>
        <v>604.68787353265577</v>
      </c>
      <c r="AS1029">
        <f t="shared" si="1282"/>
        <v>608.01722525952175</v>
      </c>
      <c r="AT1029">
        <f t="shared" si="1283"/>
        <v>605.54779339148115</v>
      </c>
      <c r="AU1029">
        <f t="shared" si="1284"/>
        <v>608.39761537498953</v>
      </c>
      <c r="AV1029">
        <f t="shared" si="1285"/>
        <v>602.31438938257315</v>
      </c>
      <c r="AW1029">
        <f t="shared" si="1286"/>
        <v>6.0832259924163736</v>
      </c>
      <c r="AX1029">
        <f t="shared" si="1313"/>
        <v>10.447918226462431</v>
      </c>
      <c r="AY1029">
        <f t="shared" si="1287"/>
        <v>-4.364692234046057</v>
      </c>
      <c r="AZ1029">
        <f t="shared" si="1324"/>
        <v>597.56667066666671</v>
      </c>
      <c r="BA1029">
        <f t="shared" si="1325"/>
        <v>1162665153.8493307</v>
      </c>
      <c r="BB1029">
        <f t="shared" si="1328"/>
        <v>0</v>
      </c>
      <c r="BC1029">
        <f t="shared" si="1329"/>
        <v>1162665153.8493307</v>
      </c>
      <c r="BD1029">
        <f t="shared" si="1264"/>
        <v>8554545887.7223511</v>
      </c>
      <c r="BE1029">
        <f t="shared" si="1265"/>
        <v>13677155498.780169</v>
      </c>
      <c r="BF1029">
        <f t="shared" si="1266"/>
        <v>0.62546235498202163</v>
      </c>
      <c r="BG1029">
        <f t="shared" si="1267"/>
        <v>38.47904278219594</v>
      </c>
      <c r="BH1029">
        <f t="shared" si="1288"/>
        <v>121277298</v>
      </c>
      <c r="BI1029">
        <f t="shared" si="1289"/>
        <v>1.0099752055819606</v>
      </c>
      <c r="BJ1029">
        <f t="shared" si="1330"/>
        <v>-557.50120000000152</v>
      </c>
      <c r="BK1029">
        <f t="shared" si="1290"/>
        <v>-7.6123327787021881E-3</v>
      </c>
      <c r="BL1029">
        <f t="shared" si="1291"/>
        <v>0.99238766722129779</v>
      </c>
      <c r="BM1029">
        <f t="shared" si="1292"/>
        <v>12.809660374642606</v>
      </c>
      <c r="BN1029">
        <f t="shared" si="1293"/>
        <v>598.13751200000002</v>
      </c>
      <c r="BO1029">
        <f t="shared" si="1252"/>
        <v>604.86500240000009</v>
      </c>
      <c r="BP1029">
        <f t="shared" si="1294"/>
        <v>591.66728029411763</v>
      </c>
      <c r="BQ1029">
        <f t="shared" si="1295"/>
        <v>13.197722105882463</v>
      </c>
      <c r="BR1029">
        <f t="shared" si="1296"/>
        <v>-33.475036000000046</v>
      </c>
      <c r="BS1029">
        <f t="shared" si="1297"/>
        <v>-28.72497599999997</v>
      </c>
      <c r="BT1029">
        <f t="shared" si="1298"/>
        <v>-34.450012000000015</v>
      </c>
      <c r="BU1029">
        <f t="shared" si="1299"/>
        <v>-27.02502400000003</v>
      </c>
      <c r="BV1029">
        <f t="shared" si="1300"/>
        <v>601.60833333333335</v>
      </c>
      <c r="BW1029">
        <f t="shared" si="1301"/>
        <v>602.59999885714285</v>
      </c>
      <c r="BX1029">
        <f t="shared" si="1302"/>
        <v>607.41045585454549</v>
      </c>
      <c r="BY1029">
        <f t="shared" si="1303"/>
        <v>612.86309723809529</v>
      </c>
      <c r="BZ1029">
        <f t="shared" si="1304"/>
        <v>640.42498799999998</v>
      </c>
      <c r="CA1029">
        <f t="shared" si="1305"/>
        <v>593.27502400000003</v>
      </c>
      <c r="CB1029">
        <f t="shared" si="1306"/>
        <v>607.20791446666658</v>
      </c>
      <c r="CC1029">
        <f t="shared" si="1307"/>
        <v>608.55235054444449</v>
      </c>
      <c r="CD1029">
        <f t="shared" si="1308"/>
        <v>622.76431851063501</v>
      </c>
      <c r="CE1029">
        <f t="shared" si="1309"/>
        <v>615.28230143773123</v>
      </c>
      <c r="CF1029">
        <f t="shared" si="1310"/>
        <v>601</v>
      </c>
      <c r="CG1029">
        <f t="shared" si="1311"/>
        <v>610.65002400000003</v>
      </c>
      <c r="CH1029">
        <f t="shared" si="1312"/>
        <v>594.5</v>
      </c>
    </row>
    <row r="1030" spans="1:86">
      <c r="A1030" s="1">
        <v>40977</v>
      </c>
      <c r="B1030">
        <v>613.5</v>
      </c>
      <c r="C1030">
        <v>613.5</v>
      </c>
      <c r="D1030">
        <v>601.47497599999997</v>
      </c>
      <c r="E1030">
        <v>604.27502400000003</v>
      </c>
      <c r="F1030">
        <v>2225758</v>
      </c>
      <c r="G1030">
        <f t="shared" si="1326"/>
        <v>-1189214.6656359073</v>
      </c>
      <c r="H1030">
        <f t="shared" si="1274"/>
        <v>56948657.438714109</v>
      </c>
      <c r="I1030">
        <f t="shared" si="1327"/>
        <v>608.1875</v>
      </c>
      <c r="J1030">
        <f t="shared" si="1254"/>
        <v>633.38749699999994</v>
      </c>
      <c r="K1030">
        <f t="shared" si="1255"/>
        <v>597.55000300000006</v>
      </c>
      <c r="L1030">
        <f t="shared" si="1256"/>
        <v>10</v>
      </c>
      <c r="M1030">
        <f t="shared" si="1257"/>
        <v>2</v>
      </c>
      <c r="N1030">
        <f t="shared" si="1258"/>
        <v>0</v>
      </c>
      <c r="O1030">
        <f t="shared" si="1259"/>
        <v>80</v>
      </c>
      <c r="P1030">
        <f t="shared" si="1314"/>
        <v>12.02502400000003</v>
      </c>
      <c r="Q1030">
        <f t="shared" si="1315"/>
        <v>9.2249759999999696</v>
      </c>
      <c r="R1030">
        <f t="shared" si="1316"/>
        <v>2.8000480000000607</v>
      </c>
      <c r="S1030">
        <f t="shared" si="1317"/>
        <v>12.02502400000003</v>
      </c>
      <c r="T1030">
        <f t="shared" si="1273"/>
        <v>13.339655631858269</v>
      </c>
      <c r="U1030">
        <f t="shared" si="1318"/>
        <v>-4.0750120000000152</v>
      </c>
      <c r="V1030">
        <f t="shared" si="1319"/>
        <v>9.875</v>
      </c>
      <c r="W1030">
        <f t="shared" si="1320"/>
        <v>0</v>
      </c>
      <c r="X1030">
        <f t="shared" si="1321"/>
        <v>9.875</v>
      </c>
      <c r="Y1030">
        <f t="shared" si="1271"/>
        <v>2.6906066685655987</v>
      </c>
      <c r="Z1030">
        <f t="shared" si="1272"/>
        <v>3.1506578489621093</v>
      </c>
      <c r="AA1030">
        <f t="shared" si="1268"/>
        <v>20.16998596380397</v>
      </c>
      <c r="AB1030">
        <f t="shared" si="1269"/>
        <v>23.618734515436735</v>
      </c>
      <c r="AC1030">
        <f t="shared" si="1270"/>
        <v>7.8758833642278772</v>
      </c>
      <c r="AD1030">
        <f t="shared" si="1278"/>
        <v>15.963646625359337</v>
      </c>
      <c r="AE1030">
        <f t="shared" si="1251"/>
        <v>602.7950072000001</v>
      </c>
      <c r="AF1030">
        <f t="shared" si="1253"/>
        <v>603.96250399999997</v>
      </c>
      <c r="AG1030">
        <f t="shared" si="1275"/>
        <v>614.2675018000001</v>
      </c>
      <c r="AH1030">
        <f t="shared" si="1260"/>
        <v>610.90500479999992</v>
      </c>
      <c r="AI1030">
        <f t="shared" si="1261"/>
        <v>633.04633758485363</v>
      </c>
      <c r="AJ1030">
        <f t="shared" si="1262"/>
        <v>588.7636720151462</v>
      </c>
      <c r="AK1030">
        <f t="shared" si="1263"/>
        <v>0.35028044913955508</v>
      </c>
      <c r="AL1030">
        <f t="shared" si="1322"/>
        <v>-0.53429648040618405</v>
      </c>
      <c r="AM1030">
        <f t="shared" si="1323"/>
        <v>-1189214.6656359073</v>
      </c>
      <c r="AN1030">
        <f t="shared" si="1276"/>
        <v>-2457219.0173071255</v>
      </c>
      <c r="AO1030">
        <f t="shared" si="1277"/>
        <v>49238710</v>
      </c>
      <c r="AP1030">
        <f t="shared" si="1279"/>
        <v>-4.9904211895622885E-2</v>
      </c>
      <c r="AQ1030">
        <f t="shared" si="1280"/>
        <v>603.64100789932161</v>
      </c>
      <c r="AR1030">
        <f t="shared" si="1281"/>
        <v>601.79146141584886</v>
      </c>
      <c r="AS1030">
        <f t="shared" si="1282"/>
        <v>607.34362903280783</v>
      </c>
      <c r="AT1030">
        <f t="shared" si="1283"/>
        <v>605.43324414624783</v>
      </c>
      <c r="AU1030">
        <f t="shared" si="1284"/>
        <v>607.7792266687411</v>
      </c>
      <c r="AV1030">
        <f t="shared" si="1285"/>
        <v>602.45163380579299</v>
      </c>
      <c r="AW1030">
        <f t="shared" si="1286"/>
        <v>5.3275928629481086</v>
      </c>
      <c r="AX1030">
        <f t="shared" si="1313"/>
        <v>9.4238531537595662</v>
      </c>
      <c r="AY1030">
        <f t="shared" si="1287"/>
        <v>-4.0962602908114576</v>
      </c>
      <c r="AZ1030">
        <f t="shared" si="1324"/>
        <v>606.41666666666663</v>
      </c>
      <c r="BA1030">
        <f t="shared" si="1325"/>
        <v>1349736747.1666665</v>
      </c>
      <c r="BB1030">
        <f t="shared" si="1328"/>
        <v>1349736747.1666665</v>
      </c>
      <c r="BC1030">
        <f t="shared" si="1329"/>
        <v>0</v>
      </c>
      <c r="BD1030">
        <f t="shared" si="1264"/>
        <v>9904282634.8890171</v>
      </c>
      <c r="BE1030">
        <f t="shared" si="1265"/>
        <v>12518321767.826809</v>
      </c>
      <c r="BF1030">
        <f t="shared" si="1266"/>
        <v>0.7911829411785769</v>
      </c>
      <c r="BG1030">
        <f t="shared" si="1267"/>
        <v>44.170973438256844</v>
      </c>
      <c r="BH1030">
        <f t="shared" si="1288"/>
        <v>123503056</v>
      </c>
      <c r="BI1030">
        <f t="shared" si="1289"/>
        <v>0.88431876751545457</v>
      </c>
      <c r="BJ1030">
        <f t="shared" si="1330"/>
        <v>685.00360000000455</v>
      </c>
      <c r="BK1030">
        <f t="shared" si="1290"/>
        <v>1.3161816084070653E-2</v>
      </c>
      <c r="BL1030">
        <f t="shared" si="1291"/>
        <v>1.0131618160840707</v>
      </c>
      <c r="BM1030">
        <f t="shared" si="1292"/>
        <v>11.669507005314307</v>
      </c>
      <c r="BN1030">
        <f t="shared" si="1293"/>
        <v>607.48748799999998</v>
      </c>
      <c r="BO1030">
        <f t="shared" si="1252"/>
        <v>604.51250000000005</v>
      </c>
      <c r="BP1030">
        <f t="shared" si="1294"/>
        <v>593.7874998235294</v>
      </c>
      <c r="BQ1030">
        <f t="shared" si="1295"/>
        <v>10.725000176470644</v>
      </c>
      <c r="BR1030">
        <f t="shared" si="1296"/>
        <v>-30.72497599999997</v>
      </c>
      <c r="BS1030">
        <f t="shared" si="1297"/>
        <v>-27.15002400000003</v>
      </c>
      <c r="BT1030">
        <f t="shared" si="1298"/>
        <v>-26.924987999999985</v>
      </c>
      <c r="BU1030">
        <f t="shared" si="1299"/>
        <v>-16</v>
      </c>
      <c r="BV1030">
        <f t="shared" si="1300"/>
        <v>601.73334133333333</v>
      </c>
      <c r="BW1030">
        <f t="shared" si="1301"/>
        <v>602.37024495238097</v>
      </c>
      <c r="BX1030">
        <f t="shared" si="1302"/>
        <v>605.73909570909086</v>
      </c>
      <c r="BY1030">
        <f t="shared" si="1303"/>
        <v>611.88500417142848</v>
      </c>
      <c r="BZ1030">
        <f t="shared" si="1304"/>
        <v>640.42498799999998</v>
      </c>
      <c r="CA1030">
        <f t="shared" si="1305"/>
        <v>593.27502400000003</v>
      </c>
      <c r="CB1030">
        <f t="shared" si="1306"/>
        <v>604.88150603999998</v>
      </c>
      <c r="CC1030">
        <f t="shared" si="1307"/>
        <v>606.66701272222224</v>
      </c>
      <c r="CD1030">
        <f t="shared" si="1308"/>
        <v>619.9322436461905</v>
      </c>
      <c r="CE1030">
        <f t="shared" si="1309"/>
        <v>616.2457722750089</v>
      </c>
      <c r="CF1030">
        <f t="shared" si="1310"/>
        <v>596.42498799999998</v>
      </c>
      <c r="CG1030">
        <f t="shared" si="1311"/>
        <v>603</v>
      </c>
      <c r="CH1030">
        <f t="shared" si="1312"/>
        <v>593.27502400000003</v>
      </c>
    </row>
    <row r="1031" spans="1:86">
      <c r="A1031" s="1">
        <v>40980</v>
      </c>
      <c r="B1031">
        <v>607.95001200000002</v>
      </c>
      <c r="C1031">
        <v>609.42498799999998</v>
      </c>
      <c r="D1031">
        <v>591.59997599999997</v>
      </c>
      <c r="E1031">
        <v>594.52502400000003</v>
      </c>
      <c r="F1031">
        <v>2240278</v>
      </c>
      <c r="G1031">
        <f t="shared" si="1326"/>
        <v>-1505027.9274228674</v>
      </c>
      <c r="H1031">
        <f t="shared" si="1274"/>
        <v>55443629.511291243</v>
      </c>
      <c r="I1031">
        <f t="shared" si="1327"/>
        <v>600.875</v>
      </c>
      <c r="J1031">
        <f t="shared" si="1254"/>
        <v>632.07499699999994</v>
      </c>
      <c r="K1031">
        <f t="shared" si="1255"/>
        <v>597.55000300000006</v>
      </c>
      <c r="L1031">
        <f t="shared" si="1256"/>
        <v>10</v>
      </c>
      <c r="M1031">
        <f t="shared" si="1257"/>
        <v>3</v>
      </c>
      <c r="N1031">
        <f t="shared" si="1258"/>
        <v>0</v>
      </c>
      <c r="O1031">
        <f t="shared" si="1259"/>
        <v>70</v>
      </c>
      <c r="P1031">
        <f t="shared" si="1314"/>
        <v>17.825012000000015</v>
      </c>
      <c r="Q1031">
        <f t="shared" si="1315"/>
        <v>14.899963999999954</v>
      </c>
      <c r="R1031">
        <f t="shared" si="1316"/>
        <v>2.9250480000000607</v>
      </c>
      <c r="S1031">
        <f t="shared" si="1317"/>
        <v>17.825012000000015</v>
      </c>
      <c r="T1031">
        <f t="shared" si="1273"/>
        <v>13.66003822958268</v>
      </c>
      <c r="U1031">
        <f t="shared" si="1318"/>
        <v>-1.9500120000000152</v>
      </c>
      <c r="V1031">
        <f t="shared" si="1319"/>
        <v>-3.4000240000000304</v>
      </c>
      <c r="W1031">
        <f t="shared" si="1320"/>
        <v>0</v>
      </c>
      <c r="X1031">
        <f t="shared" si="1321"/>
        <v>0</v>
      </c>
      <c r="Y1031">
        <f t="shared" si="1271"/>
        <v>2.4984204779537706</v>
      </c>
      <c r="Z1031">
        <f t="shared" si="1272"/>
        <v>2.9256108597505301</v>
      </c>
      <c r="AA1031">
        <f t="shared" si="1268"/>
        <v>18.289996235465136</v>
      </c>
      <c r="AB1031">
        <f t="shared" si="1269"/>
        <v>21.417296281167939</v>
      </c>
      <c r="AC1031">
        <f t="shared" si="1270"/>
        <v>7.8758833642278727</v>
      </c>
      <c r="AD1031">
        <f t="shared" si="1278"/>
        <v>14.886822879707752</v>
      </c>
      <c r="AE1031">
        <f t="shared" ref="AE1031:AE1094" si="1331">AVERAGE(E1027:E1031)</f>
        <v>599.97501199999999</v>
      </c>
      <c r="AF1031">
        <f t="shared" si="1253"/>
        <v>601.41667666666672</v>
      </c>
      <c r="AG1031">
        <f t="shared" si="1275"/>
        <v>613.27875360000019</v>
      </c>
      <c r="AH1031">
        <f t="shared" si="1260"/>
        <v>606.85750719999999</v>
      </c>
      <c r="AI1031">
        <f t="shared" si="1261"/>
        <v>624.172346533054</v>
      </c>
      <c r="AJ1031">
        <f t="shared" si="1262"/>
        <v>589.54266786694598</v>
      </c>
      <c r="AK1031">
        <f t="shared" si="1263"/>
        <v>0.14387532096652902</v>
      </c>
      <c r="AL1031">
        <f t="shared" si="1322"/>
        <v>-0.67180409191308732</v>
      </c>
      <c r="AM1031">
        <f t="shared" si="1323"/>
        <v>-1505027.9274228674</v>
      </c>
      <c r="AN1031">
        <f t="shared" si="1276"/>
        <v>-6530786.9577532616</v>
      </c>
      <c r="AO1031">
        <f t="shared" si="1277"/>
        <v>48440926</v>
      </c>
      <c r="AP1031">
        <f t="shared" si="1279"/>
        <v>-0.13481961426074435</v>
      </c>
      <c r="AQ1031">
        <f t="shared" si="1280"/>
        <v>600.5415733735523</v>
      </c>
      <c r="AR1031">
        <f t="shared" si="1281"/>
        <v>600.85339491233196</v>
      </c>
      <c r="AS1031">
        <f t="shared" si="1282"/>
        <v>605.0362801269024</v>
      </c>
      <c r="AT1031">
        <f t="shared" si="1283"/>
        <v>604.4515043330855</v>
      </c>
      <c r="AU1031">
        <f t="shared" si="1284"/>
        <v>605.7910962684299</v>
      </c>
      <c r="AV1031">
        <f t="shared" si="1285"/>
        <v>601.89677111938749</v>
      </c>
      <c r="AW1031">
        <f t="shared" si="1286"/>
        <v>3.8943251490424018</v>
      </c>
      <c r="AX1031">
        <f t="shared" si="1313"/>
        <v>8.3179475528161326</v>
      </c>
      <c r="AY1031">
        <f t="shared" si="1287"/>
        <v>-4.4236224037737308</v>
      </c>
      <c r="AZ1031">
        <f t="shared" si="1324"/>
        <v>598.51666266666666</v>
      </c>
      <c r="BA1031">
        <f t="shared" si="1325"/>
        <v>1340843712.0055547</v>
      </c>
      <c r="BB1031">
        <f t="shared" si="1328"/>
        <v>0</v>
      </c>
      <c r="BC1031">
        <f t="shared" si="1329"/>
        <v>1340843712.0055547</v>
      </c>
      <c r="BD1031">
        <f t="shared" si="1264"/>
        <v>7375505346.555685</v>
      </c>
      <c r="BE1031">
        <f t="shared" si="1265"/>
        <v>13859165479.832363</v>
      </c>
      <c r="BF1031">
        <f t="shared" si="1266"/>
        <v>0.53217528553854143</v>
      </c>
      <c r="BG1031">
        <f t="shared" si="1267"/>
        <v>34.733316126521913</v>
      </c>
      <c r="BH1031">
        <f t="shared" si="1288"/>
        <v>121262778</v>
      </c>
      <c r="BI1031">
        <f t="shared" si="1289"/>
        <v>0.64700881212568495</v>
      </c>
      <c r="BJ1031">
        <f t="shared" si="1330"/>
        <v>-1075</v>
      </c>
      <c r="BK1031">
        <f t="shared" si="1290"/>
        <v>-1.6135037214445584E-2</v>
      </c>
      <c r="BL1031">
        <f t="shared" si="1291"/>
        <v>0.98386496278555446</v>
      </c>
      <c r="BM1031">
        <f t="shared" si="1292"/>
        <v>9.1257216020530159</v>
      </c>
      <c r="BN1031">
        <f t="shared" si="1293"/>
        <v>600.51248199999998</v>
      </c>
      <c r="BO1031">
        <f t="shared" ref="BO1031:BO1094" si="1332">AVERAGE(BN1027:BN1031)</f>
        <v>602.91499640000006</v>
      </c>
      <c r="BP1031">
        <f t="shared" si="1294"/>
        <v>595.6091901176469</v>
      </c>
      <c r="BQ1031">
        <f t="shared" si="1295"/>
        <v>7.30580628235316</v>
      </c>
      <c r="BR1031">
        <f t="shared" si="1296"/>
        <v>-31.5</v>
      </c>
      <c r="BS1031">
        <f t="shared" si="1297"/>
        <v>-31.200012000000015</v>
      </c>
      <c r="BT1031">
        <f t="shared" si="1298"/>
        <v>-30.549987999999985</v>
      </c>
      <c r="BU1031">
        <f t="shared" si="1299"/>
        <v>-31.549987999999985</v>
      </c>
      <c r="BV1031">
        <f t="shared" si="1300"/>
        <v>598.97668026666679</v>
      </c>
      <c r="BW1031">
        <f t="shared" si="1301"/>
        <v>599.67382209523805</v>
      </c>
      <c r="BX1031">
        <f t="shared" si="1302"/>
        <v>602.76091738181822</v>
      </c>
      <c r="BY1031">
        <f t="shared" si="1303"/>
        <v>610.00476819047617</v>
      </c>
      <c r="BZ1031">
        <f t="shared" si="1304"/>
        <v>639.97497599999997</v>
      </c>
      <c r="CA1031">
        <f t="shared" si="1305"/>
        <v>591.59997599999997</v>
      </c>
      <c r="CB1031">
        <f t="shared" si="1306"/>
        <v>601.5291788666666</v>
      </c>
      <c r="CC1031">
        <f t="shared" si="1307"/>
        <v>604.3040344777778</v>
      </c>
      <c r="CD1031">
        <f t="shared" si="1308"/>
        <v>613.75362289492057</v>
      </c>
      <c r="CE1031">
        <f t="shared" si="1309"/>
        <v>616.42142426424539</v>
      </c>
      <c r="CF1031">
        <f t="shared" si="1310"/>
        <v>604.27502400000003</v>
      </c>
      <c r="CG1031">
        <f t="shared" si="1311"/>
        <v>613.5</v>
      </c>
      <c r="CH1031">
        <f t="shared" si="1312"/>
        <v>601.47497599999997</v>
      </c>
    </row>
    <row r="1032" spans="1:86">
      <c r="A1032" s="1">
        <v>40981</v>
      </c>
      <c r="B1032">
        <v>595</v>
      </c>
      <c r="C1032">
        <v>607.47497599999997</v>
      </c>
      <c r="D1032">
        <v>595</v>
      </c>
      <c r="E1032">
        <v>598.5</v>
      </c>
      <c r="F1032">
        <v>2492464</v>
      </c>
      <c r="G1032">
        <f t="shared" si="1326"/>
        <v>-1093884.3153577175</v>
      </c>
      <c r="H1032">
        <f t="shared" si="1274"/>
        <v>54349745.195933528</v>
      </c>
      <c r="I1032">
        <f t="shared" si="1327"/>
        <v>598.99374399999999</v>
      </c>
      <c r="J1032">
        <f t="shared" si="1254"/>
        <v>620.16250600000001</v>
      </c>
      <c r="K1032">
        <f t="shared" si="1255"/>
        <v>597.55000300000006</v>
      </c>
      <c r="L1032">
        <f t="shared" si="1256"/>
        <v>10</v>
      </c>
      <c r="M1032">
        <f t="shared" si="1257"/>
        <v>4</v>
      </c>
      <c r="N1032">
        <f t="shared" si="1258"/>
        <v>0</v>
      </c>
      <c r="O1032">
        <f t="shared" si="1259"/>
        <v>60</v>
      </c>
      <c r="P1032">
        <f t="shared" si="1314"/>
        <v>12.47497599999997</v>
      </c>
      <c r="Q1032">
        <f t="shared" si="1315"/>
        <v>8.9749759999999696</v>
      </c>
      <c r="R1032">
        <f t="shared" si="1316"/>
        <v>3.5</v>
      </c>
      <c r="S1032">
        <f t="shared" si="1317"/>
        <v>12.47497599999997</v>
      </c>
      <c r="T1032">
        <f t="shared" si="1273"/>
        <v>13.575390927469629</v>
      </c>
      <c r="U1032">
        <f t="shared" si="1318"/>
        <v>-0.47497599999996964</v>
      </c>
      <c r="V1032">
        <f t="shared" si="1319"/>
        <v>19.5</v>
      </c>
      <c r="W1032">
        <f t="shared" si="1320"/>
        <v>0</v>
      </c>
      <c r="X1032">
        <f t="shared" si="1321"/>
        <v>19.5</v>
      </c>
      <c r="Y1032">
        <f t="shared" si="1271"/>
        <v>2.3199618723856443</v>
      </c>
      <c r="Z1032">
        <f t="shared" si="1272"/>
        <v>4.1094957983397782</v>
      </c>
      <c r="AA1032">
        <f t="shared" si="1268"/>
        <v>17.08946640859698</v>
      </c>
      <c r="AB1032">
        <f t="shared" si="1269"/>
        <v>30.271657150029224</v>
      </c>
      <c r="AC1032">
        <f t="shared" si="1270"/>
        <v>27.833357300137955</v>
      </c>
      <c r="AD1032">
        <f t="shared" si="1278"/>
        <v>14.4094085972334</v>
      </c>
      <c r="AE1032">
        <f t="shared" si="1331"/>
        <v>598.94500719999996</v>
      </c>
      <c r="AF1032">
        <f t="shared" ref="AF1032:AF1095" si="1333">AVERAGE(E1027:E1032)</f>
        <v>599.7291766666666</v>
      </c>
      <c r="AG1032">
        <f t="shared" si="1275"/>
        <v>612.36875300000008</v>
      </c>
      <c r="AH1032">
        <f t="shared" si="1260"/>
        <v>604.10500480000007</v>
      </c>
      <c r="AI1032">
        <f t="shared" si="1261"/>
        <v>616.37204494049604</v>
      </c>
      <c r="AJ1032">
        <f t="shared" si="1262"/>
        <v>591.83796465950411</v>
      </c>
      <c r="AK1032">
        <f t="shared" si="1263"/>
        <v>0.27154208611836089</v>
      </c>
      <c r="AL1032">
        <f t="shared" si="1322"/>
        <v>-0.43887667599520697</v>
      </c>
      <c r="AM1032">
        <f t="shared" si="1323"/>
        <v>-1093884.3153577175</v>
      </c>
      <c r="AN1032">
        <f t="shared" si="1276"/>
        <v>-9126532.2410531379</v>
      </c>
      <c r="AO1032">
        <f t="shared" si="1277"/>
        <v>48609088</v>
      </c>
      <c r="AP1032">
        <f t="shared" si="1279"/>
        <v>-0.18775362008546917</v>
      </c>
      <c r="AQ1032">
        <f t="shared" si="1280"/>
        <v>599.8474384265445</v>
      </c>
      <c r="AR1032">
        <f t="shared" si="1281"/>
        <v>594.13355920231731</v>
      </c>
      <c r="AS1032">
        <f t="shared" si="1282"/>
        <v>603.85974970405994</v>
      </c>
      <c r="AT1032">
        <f t="shared" si="1283"/>
        <v>603.91586894310785</v>
      </c>
      <c r="AU1032">
        <f t="shared" si="1284"/>
        <v>604.69743182816546</v>
      </c>
      <c r="AV1032">
        <f t="shared" si="1285"/>
        <v>601.65899714103034</v>
      </c>
      <c r="AW1032">
        <f t="shared" si="1286"/>
        <v>3.0384346871351227</v>
      </c>
      <c r="AX1032">
        <f t="shared" si="1313"/>
        <v>7.2620449796799305</v>
      </c>
      <c r="AY1032">
        <f t="shared" si="1287"/>
        <v>-4.2236102925448078</v>
      </c>
      <c r="AZ1032">
        <f t="shared" si="1324"/>
        <v>600.32499199999995</v>
      </c>
      <c r="BA1032">
        <f t="shared" si="1325"/>
        <v>1496288430.8602879</v>
      </c>
      <c r="BB1032">
        <f t="shared" si="1328"/>
        <v>1496288430.8602879</v>
      </c>
      <c r="BC1032">
        <f t="shared" si="1329"/>
        <v>0</v>
      </c>
      <c r="BD1032">
        <f t="shared" si="1264"/>
        <v>8871793777.4159737</v>
      </c>
      <c r="BE1032">
        <f t="shared" si="1265"/>
        <v>12331522822.049664</v>
      </c>
      <c r="BF1032">
        <f t="shared" si="1266"/>
        <v>0.71944024314276567</v>
      </c>
      <c r="BG1032">
        <f t="shared" si="1267"/>
        <v>41.841538024478481</v>
      </c>
      <c r="BH1032">
        <f t="shared" si="1288"/>
        <v>123755242</v>
      </c>
      <c r="BI1032">
        <f t="shared" si="1289"/>
        <v>0.5050094325146286</v>
      </c>
      <c r="BJ1032">
        <f t="shared" si="1330"/>
        <v>297.49759999999696</v>
      </c>
      <c r="BK1032">
        <f t="shared" si="1290"/>
        <v>6.6859692015250978E-3</v>
      </c>
      <c r="BL1032">
        <f t="shared" si="1291"/>
        <v>1.0066859692015251</v>
      </c>
      <c r="BM1032">
        <f t="shared" si="1292"/>
        <v>6.4652978321131869</v>
      </c>
      <c r="BN1032">
        <f t="shared" si="1293"/>
        <v>601.23748799999998</v>
      </c>
      <c r="BO1032">
        <f t="shared" si="1332"/>
        <v>601.9899964</v>
      </c>
      <c r="BP1032">
        <f t="shared" si="1294"/>
        <v>597.38124894117641</v>
      </c>
      <c r="BQ1032">
        <f t="shared" si="1295"/>
        <v>4.6087474588235864</v>
      </c>
      <c r="BR1032">
        <f t="shared" si="1296"/>
        <v>-14.77502400000003</v>
      </c>
      <c r="BS1032">
        <f t="shared" si="1297"/>
        <v>-14.549987999999985</v>
      </c>
      <c r="BT1032">
        <f t="shared" si="1298"/>
        <v>-22.725036000000046</v>
      </c>
      <c r="BU1032">
        <f t="shared" si="1299"/>
        <v>-32.625</v>
      </c>
      <c r="BV1032">
        <f t="shared" si="1300"/>
        <v>598.4850095999999</v>
      </c>
      <c r="BW1032">
        <f t="shared" si="1301"/>
        <v>598.84048590476198</v>
      </c>
      <c r="BX1032">
        <f t="shared" si="1302"/>
        <v>601.2413706181818</v>
      </c>
      <c r="BY1032">
        <f t="shared" si="1303"/>
        <v>608.59726784761904</v>
      </c>
      <c r="BZ1032">
        <f t="shared" si="1304"/>
        <v>630.20001200000002</v>
      </c>
      <c r="CA1032">
        <f t="shared" si="1305"/>
        <v>591.59997599999997</v>
      </c>
      <c r="CB1032">
        <f t="shared" si="1306"/>
        <v>599.65608617333328</v>
      </c>
      <c r="CC1032">
        <f t="shared" si="1307"/>
        <v>601.22917849999999</v>
      </c>
      <c r="CD1032">
        <f t="shared" si="1308"/>
        <v>608.56571873111113</v>
      </c>
      <c r="CE1032">
        <f t="shared" si="1309"/>
        <v>615.9845063813915</v>
      </c>
      <c r="CF1032">
        <f t="shared" si="1310"/>
        <v>594.52502400000003</v>
      </c>
      <c r="CG1032">
        <f t="shared" si="1311"/>
        <v>609.42498799999998</v>
      </c>
      <c r="CH1032">
        <f t="shared" si="1312"/>
        <v>591.59997599999997</v>
      </c>
    </row>
    <row r="1033" spans="1:86">
      <c r="A1033" s="1">
        <v>40982</v>
      </c>
      <c r="B1033">
        <v>605.04998799999998</v>
      </c>
      <c r="C1033">
        <v>607</v>
      </c>
      <c r="D1033">
        <v>575.5</v>
      </c>
      <c r="E1033">
        <v>577.27502400000003</v>
      </c>
      <c r="F1033">
        <v>8065314</v>
      </c>
      <c r="G1033">
        <f t="shared" si="1326"/>
        <v>-7156353.6242834134</v>
      </c>
      <c r="H1033">
        <f t="shared" si="1274"/>
        <v>47193391.571650118</v>
      </c>
      <c r="I1033">
        <f t="shared" si="1327"/>
        <v>591.20625300000006</v>
      </c>
      <c r="J1033">
        <f t="shared" si="1254"/>
        <v>614.27499399999999</v>
      </c>
      <c r="K1033">
        <f t="shared" si="1255"/>
        <v>591.20625300000006</v>
      </c>
      <c r="L1033">
        <f t="shared" si="1256"/>
        <v>10</v>
      </c>
      <c r="M1033">
        <f t="shared" si="1257"/>
        <v>1</v>
      </c>
      <c r="N1033">
        <f t="shared" si="1258"/>
        <v>0</v>
      </c>
      <c r="O1033">
        <f t="shared" si="1259"/>
        <v>90</v>
      </c>
      <c r="P1033">
        <f t="shared" si="1314"/>
        <v>31.5</v>
      </c>
      <c r="Q1033">
        <f t="shared" si="1315"/>
        <v>29.72497599999997</v>
      </c>
      <c r="R1033">
        <f t="shared" si="1316"/>
        <v>1.7750240000000304</v>
      </c>
      <c r="S1033">
        <f t="shared" si="1317"/>
        <v>31.5</v>
      </c>
      <c r="T1033">
        <f t="shared" si="1273"/>
        <v>14.855720146936083</v>
      </c>
      <c r="U1033">
        <f t="shared" si="1318"/>
        <v>-21.52502400000003</v>
      </c>
      <c r="V1033">
        <f t="shared" si="1319"/>
        <v>3</v>
      </c>
      <c r="W1033">
        <f t="shared" si="1320"/>
        <v>0</v>
      </c>
      <c r="X1033">
        <f t="shared" si="1321"/>
        <v>3</v>
      </c>
      <c r="Y1033">
        <f t="shared" si="1271"/>
        <v>2.154250310072384</v>
      </c>
      <c r="Z1033">
        <f t="shared" si="1272"/>
        <v>4.030246098458365</v>
      </c>
      <c r="AA1033">
        <f t="shared" si="1268"/>
        <v>14.501150323006639</v>
      </c>
      <c r="AB1033">
        <f t="shared" si="1269"/>
        <v>27.129254311441663</v>
      </c>
      <c r="AC1033">
        <f t="shared" si="1270"/>
        <v>30.333848780286722</v>
      </c>
      <c r="AD1033">
        <f t="shared" si="1278"/>
        <v>13.894382422630722</v>
      </c>
      <c r="AE1033">
        <f t="shared" si="1331"/>
        <v>594.20001200000002</v>
      </c>
      <c r="AF1033">
        <f t="shared" si="1333"/>
        <v>595.33334333333335</v>
      </c>
      <c r="AG1033">
        <f t="shared" si="1275"/>
        <v>610.59000540000011</v>
      </c>
      <c r="AH1033">
        <f t="shared" si="1260"/>
        <v>600.50500480000005</v>
      </c>
      <c r="AI1033">
        <f t="shared" si="1261"/>
        <v>619.29180124986237</v>
      </c>
      <c r="AJ1033">
        <f t="shared" si="1262"/>
        <v>581.71820835013773</v>
      </c>
      <c r="AK1033">
        <f t="shared" si="1263"/>
        <v>-0.11825284747177479</v>
      </c>
      <c r="AL1033">
        <f t="shared" si="1322"/>
        <v>-0.88730006349206159</v>
      </c>
      <c r="AM1033">
        <f t="shared" si="1323"/>
        <v>-7156353.6242834134</v>
      </c>
      <c r="AN1033">
        <f t="shared" si="1276"/>
        <v>-16245409.722379766</v>
      </c>
      <c r="AO1033">
        <f t="shared" si="1277"/>
        <v>55042632</v>
      </c>
      <c r="AP1033">
        <f t="shared" si="1279"/>
        <v>-0.29514231300530408</v>
      </c>
      <c r="AQ1033">
        <f t="shared" si="1280"/>
        <v>592.17281752151939</v>
      </c>
      <c r="AR1033">
        <f t="shared" si="1281"/>
        <v>590.6327379896569</v>
      </c>
      <c r="AS1033">
        <f t="shared" si="1282"/>
        <v>599.07449907732916</v>
      </c>
      <c r="AT1033">
        <f t="shared" si="1283"/>
        <v>601.51819289822811</v>
      </c>
      <c r="AU1033">
        <f t="shared" si="1284"/>
        <v>600.58407065394067</v>
      </c>
      <c r="AV1033">
        <f t="shared" si="1285"/>
        <v>599.95211902115818</v>
      </c>
      <c r="AW1033">
        <f t="shared" si="1286"/>
        <v>0.63195163278248856</v>
      </c>
      <c r="AX1033">
        <f t="shared" si="1313"/>
        <v>5.9360263103004423</v>
      </c>
      <c r="AY1033">
        <f t="shared" si="1287"/>
        <v>-5.3040746775179537</v>
      </c>
      <c r="AZ1033">
        <f t="shared" si="1324"/>
        <v>586.59167466666668</v>
      </c>
      <c r="BA1033">
        <f t="shared" si="1325"/>
        <v>4731046045.9725122</v>
      </c>
      <c r="BB1033">
        <f t="shared" si="1328"/>
        <v>0</v>
      </c>
      <c r="BC1033">
        <f t="shared" si="1329"/>
        <v>4731046045.9725122</v>
      </c>
      <c r="BD1033">
        <f t="shared" si="1264"/>
        <v>6909095100.3505812</v>
      </c>
      <c r="BE1033">
        <f t="shared" si="1265"/>
        <v>17062568868.022175</v>
      </c>
      <c r="BF1033">
        <f t="shared" si="1266"/>
        <v>0.40492701619503885</v>
      </c>
      <c r="BG1033">
        <f t="shared" si="1267"/>
        <v>28.821925376002937</v>
      </c>
      <c r="BH1033">
        <f t="shared" si="1288"/>
        <v>115689928</v>
      </c>
      <c r="BI1033">
        <f t="shared" si="1289"/>
        <v>0.10533367792975523</v>
      </c>
      <c r="BJ1033">
        <f t="shared" si="1330"/>
        <v>-2222.497599999997</v>
      </c>
      <c r="BK1033">
        <f t="shared" si="1290"/>
        <v>-3.5463619047618994E-2</v>
      </c>
      <c r="BL1033">
        <f t="shared" si="1291"/>
        <v>0.96453638095238103</v>
      </c>
      <c r="BM1033">
        <f t="shared" si="1292"/>
        <v>9.9015111199232848</v>
      </c>
      <c r="BN1033">
        <f t="shared" si="1293"/>
        <v>591.25</v>
      </c>
      <c r="BO1033">
        <f t="shared" si="1332"/>
        <v>599.72499399999992</v>
      </c>
      <c r="BP1033">
        <f t="shared" si="1294"/>
        <v>598.84742558823518</v>
      </c>
      <c r="BQ1033">
        <f t="shared" si="1295"/>
        <v>0.87756841176474154</v>
      </c>
      <c r="BR1033">
        <f t="shared" si="1296"/>
        <v>-33.699951999999939</v>
      </c>
      <c r="BS1033">
        <f t="shared" si="1297"/>
        <v>-30.625</v>
      </c>
      <c r="BT1033">
        <f t="shared" si="1298"/>
        <v>-13</v>
      </c>
      <c r="BU1033">
        <f t="shared" si="1299"/>
        <v>-14.950012000000015</v>
      </c>
      <c r="BV1033">
        <f t="shared" si="1300"/>
        <v>591.26168186666678</v>
      </c>
      <c r="BW1033">
        <f t="shared" si="1301"/>
        <v>592.42501371428568</v>
      </c>
      <c r="BX1033">
        <f t="shared" si="1302"/>
        <v>596.36319229090918</v>
      </c>
      <c r="BY1033">
        <f t="shared" si="1303"/>
        <v>605.25500794285711</v>
      </c>
      <c r="BZ1033">
        <f t="shared" si="1304"/>
        <v>620</v>
      </c>
      <c r="CA1033">
        <f t="shared" si="1305"/>
        <v>575.5</v>
      </c>
      <c r="CB1033">
        <f t="shared" si="1306"/>
        <v>597.56292206666672</v>
      </c>
      <c r="CC1033">
        <f t="shared" si="1307"/>
        <v>598.93562903333327</v>
      </c>
      <c r="CD1033">
        <f t="shared" si="1308"/>
        <v>606.35288855587294</v>
      </c>
      <c r="CE1033">
        <f t="shared" si="1309"/>
        <v>616.19625065617811</v>
      </c>
      <c r="CF1033">
        <f t="shared" si="1310"/>
        <v>598.5</v>
      </c>
      <c r="CG1033">
        <f t="shared" si="1311"/>
        <v>607.47497599999997</v>
      </c>
      <c r="CH1033">
        <f t="shared" si="1312"/>
        <v>595</v>
      </c>
    </row>
    <row r="1034" spans="1:86">
      <c r="A1034" s="1">
        <v>40983</v>
      </c>
      <c r="B1034">
        <v>579.5</v>
      </c>
      <c r="C1034">
        <v>585.47497599999997</v>
      </c>
      <c r="D1034">
        <v>572.5</v>
      </c>
      <c r="E1034">
        <v>581.84997599999997</v>
      </c>
      <c r="F1034">
        <v>4284236</v>
      </c>
      <c r="G1034">
        <f t="shared" si="1326"/>
        <v>1890342.4775765233</v>
      </c>
      <c r="H1034">
        <f t="shared" si="1274"/>
        <v>49083734.049226642</v>
      </c>
      <c r="I1034">
        <f t="shared" si="1327"/>
        <v>579.83123799999998</v>
      </c>
      <c r="J1034">
        <f t="shared" si="1254"/>
        <v>609.94999699999994</v>
      </c>
      <c r="K1034">
        <f t="shared" si="1255"/>
        <v>579.83123799999998</v>
      </c>
      <c r="L1034">
        <f t="shared" si="1256"/>
        <v>10</v>
      </c>
      <c r="M1034">
        <f t="shared" si="1257"/>
        <v>1</v>
      </c>
      <c r="N1034">
        <f t="shared" si="1258"/>
        <v>0</v>
      </c>
      <c r="O1034">
        <f t="shared" si="1259"/>
        <v>90</v>
      </c>
      <c r="P1034">
        <f t="shared" si="1314"/>
        <v>12.97497599999997</v>
      </c>
      <c r="Q1034">
        <f t="shared" si="1315"/>
        <v>3.625</v>
      </c>
      <c r="R1034">
        <f t="shared" si="1316"/>
        <v>9.3499759999999696</v>
      </c>
      <c r="S1034">
        <f t="shared" si="1317"/>
        <v>12.97497599999997</v>
      </c>
      <c r="T1034">
        <f t="shared" si="1273"/>
        <v>14.721381279297789</v>
      </c>
      <c r="U1034">
        <f t="shared" si="1318"/>
        <v>4.5250240000000304</v>
      </c>
      <c r="V1034">
        <f t="shared" si="1319"/>
        <v>-6.5</v>
      </c>
      <c r="W1034">
        <f t="shared" si="1320"/>
        <v>4.5250240000000304</v>
      </c>
      <c r="X1034">
        <f t="shared" si="1321"/>
        <v>0</v>
      </c>
      <c r="Y1034">
        <f t="shared" si="1271"/>
        <v>2.3235912879243585</v>
      </c>
      <c r="Z1034">
        <f t="shared" si="1272"/>
        <v>3.7423713771399103</v>
      </c>
      <c r="AA1034">
        <f t="shared" si="1268"/>
        <v>15.78378579999114</v>
      </c>
      <c r="AB1034">
        <f t="shared" si="1269"/>
        <v>25.42133313538104</v>
      </c>
      <c r="AC1034">
        <f t="shared" si="1270"/>
        <v>23.389199168447565</v>
      </c>
      <c r="AD1034">
        <f t="shared" si="1278"/>
        <v>12.724986674597497</v>
      </c>
      <c r="AE1034">
        <f t="shared" si="1331"/>
        <v>591.28500959999997</v>
      </c>
      <c r="AF1034">
        <f t="shared" si="1333"/>
        <v>592.14167266666664</v>
      </c>
      <c r="AG1034">
        <f t="shared" si="1275"/>
        <v>609.18250420000004</v>
      </c>
      <c r="AH1034">
        <f t="shared" si="1260"/>
        <v>597.59250479999992</v>
      </c>
      <c r="AI1034">
        <f t="shared" si="1261"/>
        <v>617.9485608249114</v>
      </c>
      <c r="AJ1034">
        <f t="shared" si="1262"/>
        <v>577.23644877508843</v>
      </c>
      <c r="AK1034">
        <f t="shared" si="1263"/>
        <v>0.11332075376648502</v>
      </c>
      <c r="AL1034">
        <f t="shared" si="1322"/>
        <v>0.44123210709599642</v>
      </c>
      <c r="AM1034">
        <f t="shared" si="1323"/>
        <v>1890342.4775765233</v>
      </c>
      <c r="AN1034">
        <f t="shared" si="1276"/>
        <v>-13783843.907326415</v>
      </c>
      <c r="AO1034">
        <f t="shared" si="1277"/>
        <v>57500222</v>
      </c>
      <c r="AP1034">
        <f t="shared" si="1279"/>
        <v>-0.23971809895492951</v>
      </c>
      <c r="AQ1034">
        <f t="shared" si="1280"/>
        <v>588.66305140420275</v>
      </c>
      <c r="AR1034">
        <f t="shared" si="1281"/>
        <v>588.96328950260465</v>
      </c>
      <c r="AS1034">
        <f t="shared" si="1282"/>
        <v>595.97408492340992</v>
      </c>
      <c r="AT1034">
        <f t="shared" si="1283"/>
        <v>599.74805337738758</v>
      </c>
      <c r="AU1034">
        <f t="shared" si="1284"/>
        <v>597.77395645584954</v>
      </c>
      <c r="AV1034">
        <f t="shared" si="1285"/>
        <v>598.68496900967716</v>
      </c>
      <c r="AW1034">
        <f t="shared" si="1286"/>
        <v>-0.91101255382761792</v>
      </c>
      <c r="AX1034">
        <f t="shared" si="1313"/>
        <v>4.56661853747483</v>
      </c>
      <c r="AY1034">
        <f t="shared" si="1287"/>
        <v>-5.477631091302448</v>
      </c>
      <c r="AZ1034">
        <f t="shared" si="1324"/>
        <v>579.94165066666665</v>
      </c>
      <c r="BA1034">
        <f t="shared" si="1325"/>
        <v>2484606897.6855574</v>
      </c>
      <c r="BB1034">
        <f t="shared" si="1328"/>
        <v>0</v>
      </c>
      <c r="BC1034">
        <f t="shared" si="1329"/>
        <v>2484606897.6855574</v>
      </c>
      <c r="BD1034">
        <f t="shared" si="1264"/>
        <v>4335246141.9746876</v>
      </c>
      <c r="BE1034">
        <f t="shared" si="1265"/>
        <v>19547175765.707733</v>
      </c>
      <c r="BF1034">
        <f t="shared" si="1266"/>
        <v>0.22178376016755094</v>
      </c>
      <c r="BG1034">
        <f t="shared" si="1267"/>
        <v>18.152456056310356</v>
      </c>
      <c r="BH1034">
        <f t="shared" si="1288"/>
        <v>119974164</v>
      </c>
      <c r="BI1034">
        <f t="shared" si="1289"/>
        <v>-0.15216893708465432</v>
      </c>
      <c r="BJ1034">
        <f t="shared" si="1330"/>
        <v>357.49519999999393</v>
      </c>
      <c r="BK1034">
        <f t="shared" si="1290"/>
        <v>7.9250821701926585E-3</v>
      </c>
      <c r="BL1034">
        <f t="shared" si="1291"/>
        <v>1.0079250821701926</v>
      </c>
      <c r="BM1034">
        <f t="shared" si="1292"/>
        <v>10.728583536120832</v>
      </c>
      <c r="BN1034">
        <f t="shared" si="1293"/>
        <v>578.98748799999998</v>
      </c>
      <c r="BO1034">
        <f t="shared" si="1332"/>
        <v>595.89498919999983</v>
      </c>
      <c r="BP1034">
        <f t="shared" si="1294"/>
        <v>599.89852817647045</v>
      </c>
      <c r="BQ1034">
        <f t="shared" si="1295"/>
        <v>-4.0035389764706224</v>
      </c>
      <c r="BR1034">
        <f t="shared" si="1296"/>
        <v>-27.950012000000015</v>
      </c>
      <c r="BS1034">
        <f t="shared" si="1297"/>
        <v>-32.52502400000003</v>
      </c>
      <c r="BT1034">
        <f t="shared" si="1298"/>
        <v>-28</v>
      </c>
      <c r="BU1034">
        <f t="shared" si="1299"/>
        <v>-32</v>
      </c>
      <c r="BV1034">
        <f t="shared" si="1300"/>
        <v>587.14500319999991</v>
      </c>
      <c r="BW1034">
        <f t="shared" si="1301"/>
        <v>588.572623047619</v>
      </c>
      <c r="BX1034">
        <f t="shared" si="1302"/>
        <v>592.97136887272723</v>
      </c>
      <c r="BY1034">
        <f t="shared" si="1303"/>
        <v>602.51786228571427</v>
      </c>
      <c r="BZ1034">
        <f t="shared" si="1304"/>
        <v>613.5</v>
      </c>
      <c r="CA1034">
        <f t="shared" si="1305"/>
        <v>572.5</v>
      </c>
      <c r="CB1034">
        <f t="shared" si="1306"/>
        <v>597.54076831999998</v>
      </c>
      <c r="CC1034">
        <f t="shared" si="1307"/>
        <v>596.65938050000011</v>
      </c>
      <c r="CD1034">
        <f t="shared" si="1308"/>
        <v>604.16505543714288</v>
      </c>
      <c r="CE1034">
        <f t="shared" si="1309"/>
        <v>617.25168768101469</v>
      </c>
      <c r="CF1034">
        <f t="shared" si="1310"/>
        <v>577.27502400000003</v>
      </c>
      <c r="CG1034">
        <f t="shared" si="1311"/>
        <v>607</v>
      </c>
      <c r="CH1034">
        <f t="shared" si="1312"/>
        <v>575.5</v>
      </c>
    </row>
    <row r="1035" spans="1:86">
      <c r="A1035" s="1">
        <v>40984</v>
      </c>
      <c r="B1035">
        <v>584.97497599999997</v>
      </c>
      <c r="C1035">
        <v>590</v>
      </c>
      <c r="D1035">
        <v>579</v>
      </c>
      <c r="E1035">
        <v>584.77502400000003</v>
      </c>
      <c r="F1035">
        <v>2054724</v>
      </c>
      <c r="G1035">
        <f t="shared" si="1326"/>
        <v>102745.16606837498</v>
      </c>
      <c r="H1035">
        <f t="shared" si="1274"/>
        <v>49186479.215295017</v>
      </c>
      <c r="I1035">
        <f t="shared" si="1327"/>
        <v>584.6875</v>
      </c>
      <c r="J1035">
        <f t="shared" si="1254"/>
        <v>609.65625</v>
      </c>
      <c r="K1035">
        <f t="shared" si="1255"/>
        <v>579.83123799999998</v>
      </c>
      <c r="L1035">
        <f t="shared" si="1256"/>
        <v>10</v>
      </c>
      <c r="M1035">
        <f t="shared" si="1257"/>
        <v>2</v>
      </c>
      <c r="N1035">
        <f t="shared" si="1258"/>
        <v>0</v>
      </c>
      <c r="O1035">
        <f t="shared" si="1259"/>
        <v>80</v>
      </c>
      <c r="P1035">
        <f t="shared" si="1314"/>
        <v>11</v>
      </c>
      <c r="Q1035">
        <f t="shared" si="1315"/>
        <v>5.2249759999999696</v>
      </c>
      <c r="R1035">
        <f t="shared" si="1316"/>
        <v>5.7750240000000304</v>
      </c>
      <c r="S1035">
        <f t="shared" si="1317"/>
        <v>11</v>
      </c>
      <c r="T1035">
        <f t="shared" si="1273"/>
        <v>14.455568330776519</v>
      </c>
      <c r="U1035">
        <f t="shared" si="1318"/>
        <v>-5.2249759999999696</v>
      </c>
      <c r="V1035">
        <f t="shared" si="1319"/>
        <v>23.09997599999997</v>
      </c>
      <c r="W1035">
        <f t="shared" si="1320"/>
        <v>0</v>
      </c>
      <c r="X1035">
        <f t="shared" si="1321"/>
        <v>23.09997599999997</v>
      </c>
      <c r="Y1035">
        <f t="shared" si="1271"/>
        <v>2.1576204816440474</v>
      </c>
      <c r="Z1035">
        <f t="shared" si="1272"/>
        <v>5.1250574216299141</v>
      </c>
      <c r="AA1035">
        <f t="shared" si="1268"/>
        <v>14.925877919655237</v>
      </c>
      <c r="AB1035">
        <f t="shared" si="1269"/>
        <v>35.453863205906956</v>
      </c>
      <c r="AC1035">
        <f t="shared" si="1270"/>
        <v>40.746508075715418</v>
      </c>
      <c r="AD1035">
        <f t="shared" si="1278"/>
        <v>13.490444987264828</v>
      </c>
      <c r="AE1035">
        <f t="shared" si="1331"/>
        <v>587.38500959999999</v>
      </c>
      <c r="AF1035">
        <f t="shared" si="1333"/>
        <v>590.20001200000002</v>
      </c>
      <c r="AG1035">
        <f t="shared" si="1275"/>
        <v>607.38125600000001</v>
      </c>
      <c r="AH1035">
        <f t="shared" si="1260"/>
        <v>595.0900084000001</v>
      </c>
      <c r="AI1035">
        <f t="shared" si="1261"/>
        <v>614.97530777296834</v>
      </c>
      <c r="AJ1035">
        <f t="shared" si="1262"/>
        <v>575.20470902703187</v>
      </c>
      <c r="AK1035">
        <f t="shared" si="1263"/>
        <v>0.24063794045710721</v>
      </c>
      <c r="AL1035">
        <f t="shared" si="1322"/>
        <v>5.0004363636369155E-2</v>
      </c>
      <c r="AM1035">
        <f t="shared" si="1323"/>
        <v>102745.16606837498</v>
      </c>
      <c r="AN1035">
        <f t="shared" si="1276"/>
        <v>-14783164.012689117</v>
      </c>
      <c r="AO1035">
        <f t="shared" si="1277"/>
        <v>57387780</v>
      </c>
      <c r="AP1035">
        <f t="shared" si="1279"/>
        <v>-0.25760125261317163</v>
      </c>
      <c r="AQ1035">
        <f t="shared" si="1280"/>
        <v>587.34112208677379</v>
      </c>
      <c r="AR1035">
        <f t="shared" si="1281"/>
        <v>580.99375199436236</v>
      </c>
      <c r="AS1035">
        <f t="shared" si="1282"/>
        <v>593.95825395719612</v>
      </c>
      <c r="AT1035">
        <f t="shared" si="1283"/>
        <v>598.40048073342268</v>
      </c>
      <c r="AU1035">
        <f t="shared" si="1284"/>
        <v>595.82411658747208</v>
      </c>
      <c r="AV1035">
        <f t="shared" si="1285"/>
        <v>597.71127285899979</v>
      </c>
      <c r="AW1035">
        <f t="shared" si="1286"/>
        <v>-1.887156271527715</v>
      </c>
      <c r="AX1035">
        <f t="shared" si="1313"/>
        <v>3.2758635756743208</v>
      </c>
      <c r="AY1035">
        <f t="shared" si="1287"/>
        <v>-5.1630198472020359</v>
      </c>
      <c r="AZ1035">
        <f t="shared" si="1324"/>
        <v>584.59167466666668</v>
      </c>
      <c r="BA1035">
        <f t="shared" si="1325"/>
        <v>1201174544.1377921</v>
      </c>
      <c r="BB1035">
        <f t="shared" si="1328"/>
        <v>1201174544.1377921</v>
      </c>
      <c r="BC1035">
        <f t="shared" si="1329"/>
        <v>0</v>
      </c>
      <c r="BD1035">
        <f t="shared" si="1264"/>
        <v>4047199722.1647468</v>
      </c>
      <c r="BE1035">
        <f t="shared" si="1265"/>
        <v>19547175765.707733</v>
      </c>
      <c r="BF1035">
        <f t="shared" si="1266"/>
        <v>0.20704779916415778</v>
      </c>
      <c r="BG1035">
        <f t="shared" si="1267"/>
        <v>17.153239441514387</v>
      </c>
      <c r="BH1035">
        <f t="shared" si="1288"/>
        <v>122028888</v>
      </c>
      <c r="BI1035">
        <f t="shared" si="1289"/>
        <v>-0.31573041319782763</v>
      </c>
      <c r="BJ1035">
        <f t="shared" si="1330"/>
        <v>192.50480000000607</v>
      </c>
      <c r="BK1035">
        <f t="shared" si="1290"/>
        <v>5.0271515350205336E-3</v>
      </c>
      <c r="BL1035">
        <f t="shared" si="1291"/>
        <v>1.0050271515350204</v>
      </c>
      <c r="BM1035">
        <f t="shared" si="1292"/>
        <v>10.480472995485416</v>
      </c>
      <c r="BN1035">
        <f t="shared" si="1293"/>
        <v>584.5</v>
      </c>
      <c r="BO1035">
        <f t="shared" si="1332"/>
        <v>591.29749159999994</v>
      </c>
      <c r="BP1035">
        <f t="shared" si="1294"/>
        <v>600.90588111764691</v>
      </c>
      <c r="BQ1035">
        <f t="shared" si="1295"/>
        <v>-9.6083895176469696</v>
      </c>
      <c r="BR1035">
        <f t="shared" si="1296"/>
        <v>-23.84997599999997</v>
      </c>
      <c r="BS1035">
        <f t="shared" si="1297"/>
        <v>-24.5</v>
      </c>
      <c r="BT1035">
        <f t="shared" si="1298"/>
        <v>-23.5</v>
      </c>
      <c r="BU1035">
        <f t="shared" si="1299"/>
        <v>-28.02502400000003</v>
      </c>
      <c r="BV1035">
        <f t="shared" si="1300"/>
        <v>584.975008</v>
      </c>
      <c r="BW1035">
        <f t="shared" si="1301"/>
        <v>586.46786628571442</v>
      </c>
      <c r="BX1035">
        <f t="shared" si="1302"/>
        <v>590.64091781818183</v>
      </c>
      <c r="BY1035">
        <f t="shared" si="1303"/>
        <v>600.19334036190469</v>
      </c>
      <c r="BZ1035">
        <f t="shared" si="1304"/>
        <v>613.5</v>
      </c>
      <c r="CA1035">
        <f t="shared" si="1305"/>
        <v>572.5</v>
      </c>
      <c r="CB1035">
        <f t="shared" si="1306"/>
        <v>591.31201351999994</v>
      </c>
      <c r="CC1035">
        <f t="shared" si="1307"/>
        <v>596.31730893333327</v>
      </c>
      <c r="CD1035">
        <f t="shared" si="1308"/>
        <v>601.6184727115874</v>
      </c>
      <c r="CE1035">
        <f t="shared" si="1309"/>
        <v>615.9978732638981</v>
      </c>
      <c r="CF1035">
        <f t="shared" si="1310"/>
        <v>581.84997599999997</v>
      </c>
      <c r="CG1035">
        <f t="shared" si="1311"/>
        <v>585.47497599999997</v>
      </c>
      <c r="CH1035">
        <f t="shared" si="1312"/>
        <v>572.5</v>
      </c>
    </row>
    <row r="1036" spans="1:86">
      <c r="A1036" s="1">
        <v>40987</v>
      </c>
      <c r="B1036">
        <v>584.77502400000003</v>
      </c>
      <c r="C1036">
        <v>584.77502400000003</v>
      </c>
      <c r="D1036">
        <v>555.90002400000003</v>
      </c>
      <c r="E1036">
        <v>561</v>
      </c>
      <c r="F1036">
        <v>5132864</v>
      </c>
      <c r="G1036">
        <f t="shared" si="1326"/>
        <v>-3319704.9896960105</v>
      </c>
      <c r="H1036">
        <f t="shared" si="1274"/>
        <v>45866774.225599006</v>
      </c>
      <c r="I1036">
        <f t="shared" si="1327"/>
        <v>571.61251800000002</v>
      </c>
      <c r="J1036">
        <f t="shared" ref="J1036:J1099" si="1334">MAX(I1027:I1036)</f>
        <v>608.1875</v>
      </c>
      <c r="K1036">
        <f t="shared" ref="K1036:K1099" si="1335">MIN(I1027:I1036)</f>
        <v>571.61251800000002</v>
      </c>
      <c r="L1036">
        <f t="shared" ref="L1036:L1099" si="1336">10-MATCH(J1036,I1027:I1036,0)+1</f>
        <v>7</v>
      </c>
      <c r="M1036">
        <f t="shared" ref="M1036:M1099" si="1337">10-MATCH(K1036,I1027:I1036,0)+1</f>
        <v>1</v>
      </c>
      <c r="N1036">
        <f t="shared" ref="N1036:N1099" si="1338">(100*(10-L1036)/10)</f>
        <v>30</v>
      </c>
      <c r="O1036">
        <f t="shared" ref="O1036:O1099" si="1339">100*(10-M1036)/10</f>
        <v>90</v>
      </c>
      <c r="P1036">
        <f t="shared" si="1314"/>
        <v>28.875</v>
      </c>
      <c r="Q1036">
        <f t="shared" si="1315"/>
        <v>23.77502400000003</v>
      </c>
      <c r="R1036">
        <f t="shared" si="1316"/>
        <v>5.0999759999999696</v>
      </c>
      <c r="S1036">
        <f t="shared" si="1317"/>
        <v>28.875</v>
      </c>
      <c r="T1036">
        <f t="shared" si="1273"/>
        <v>15.485527735721053</v>
      </c>
      <c r="U1036">
        <f t="shared" si="1318"/>
        <v>-12.27502400000003</v>
      </c>
      <c r="V1036">
        <f t="shared" si="1319"/>
        <v>-4.0999759999999696</v>
      </c>
      <c r="W1036">
        <f t="shared" si="1320"/>
        <v>0</v>
      </c>
      <c r="X1036">
        <f t="shared" si="1321"/>
        <v>0</v>
      </c>
      <c r="Y1036">
        <f t="shared" si="1271"/>
        <v>2.0035047329551867</v>
      </c>
      <c r="Z1036">
        <f t="shared" si="1272"/>
        <v>4.7589818915134918</v>
      </c>
      <c r="AA1036">
        <f t="shared" si="1268"/>
        <v>12.937917048404019</v>
      </c>
      <c r="AB1036">
        <f t="shared" si="1269"/>
        <v>30.731803092094616</v>
      </c>
      <c r="AC1036">
        <f t="shared" si="1270"/>
        <v>40.746508075715418</v>
      </c>
      <c r="AD1036">
        <f t="shared" si="1278"/>
        <v>15.609174751577298</v>
      </c>
      <c r="AE1036">
        <f t="shared" si="1331"/>
        <v>580.68000480000001</v>
      </c>
      <c r="AF1036">
        <f t="shared" si="1333"/>
        <v>582.98750800000005</v>
      </c>
      <c r="AG1036">
        <f t="shared" si="1275"/>
        <v>604.79750660000002</v>
      </c>
      <c r="AH1036">
        <f t="shared" ref="AH1036:AH1099" si="1340">AVERAGE(E1027:E1036)</f>
        <v>590.32750840000006</v>
      </c>
      <c r="AI1036">
        <f t="shared" ref="AI1036:AI1099" si="1341">AH1036+(STDEVPA(E1027:E1036)*2)</f>
        <v>616.71448579781156</v>
      </c>
      <c r="AJ1036">
        <f t="shared" ref="AJ1036:AJ1099" si="1342">AH1036-(STDEVPA(E1027:E1036)*2)</f>
        <v>563.94053100218855</v>
      </c>
      <c r="AK1036">
        <f t="shared" ref="AK1036:AK1099" si="1343">(E1036-AJ1036)/(AI1036-AJ1036)</f>
        <v>-5.5719360309006684E-2</v>
      </c>
      <c r="AL1036">
        <f t="shared" si="1322"/>
        <v>-0.64675490909091116</v>
      </c>
      <c r="AM1036">
        <f t="shared" si="1323"/>
        <v>-3319704.9896960105</v>
      </c>
      <c r="AN1036">
        <f t="shared" si="1276"/>
        <v>-17371784.479065124</v>
      </c>
      <c r="AO1036">
        <f t="shared" si="1277"/>
        <v>60633984</v>
      </c>
      <c r="AP1036">
        <f t="shared" si="1279"/>
        <v>-0.28650244191549618</v>
      </c>
      <c r="AQ1036">
        <f t="shared" si="1280"/>
        <v>578.3851405772707</v>
      </c>
      <c r="AR1036">
        <f t="shared" si="1281"/>
        <v>577.12665425596913</v>
      </c>
      <c r="AS1036">
        <f t="shared" si="1282"/>
        <v>588.02576824490086</v>
      </c>
      <c r="AT1036">
        <f t="shared" si="1283"/>
        <v>595.03443746741459</v>
      </c>
      <c r="AU1036">
        <f t="shared" si="1284"/>
        <v>590.60049909935128</v>
      </c>
      <c r="AV1036">
        <f t="shared" si="1285"/>
        <v>595.14148375886975</v>
      </c>
      <c r="AW1036">
        <f t="shared" si="1286"/>
        <v>-4.5409846595184717</v>
      </c>
      <c r="AX1036">
        <f t="shared" si="1313"/>
        <v>1.7124939286357623</v>
      </c>
      <c r="AY1036">
        <f t="shared" si="1287"/>
        <v>-6.2534785881542341</v>
      </c>
      <c r="AZ1036">
        <f t="shared" si="1324"/>
        <v>567.22501599999998</v>
      </c>
      <c r="BA1036">
        <f t="shared" si="1325"/>
        <v>2911488864.5258241</v>
      </c>
      <c r="BB1036">
        <f t="shared" si="1328"/>
        <v>0</v>
      </c>
      <c r="BC1036">
        <f t="shared" si="1329"/>
        <v>2911488864.5258241</v>
      </c>
      <c r="BD1036">
        <f t="shared" si="1264"/>
        <v>4047199722.1647468</v>
      </c>
      <c r="BE1036">
        <f t="shared" si="1265"/>
        <v>21286746085.679039</v>
      </c>
      <c r="BF1036">
        <f t="shared" si="1266"/>
        <v>0.19012768348317727</v>
      </c>
      <c r="BG1036">
        <f t="shared" si="1267"/>
        <v>15.975402145652623</v>
      </c>
      <c r="BH1036">
        <f t="shared" si="1288"/>
        <v>116896024</v>
      </c>
      <c r="BI1036">
        <f t="shared" si="1289"/>
        <v>-0.76300926476137199</v>
      </c>
      <c r="BJ1036">
        <f t="shared" si="1330"/>
        <v>-2477.502400000003</v>
      </c>
      <c r="BK1036">
        <f t="shared" si="1290"/>
        <v>-4.0656702191850157E-2</v>
      </c>
      <c r="BL1036">
        <f t="shared" si="1291"/>
        <v>0.95934329780814986</v>
      </c>
      <c r="BM1036">
        <f t="shared" si="1292"/>
        <v>13.907158190746056</v>
      </c>
      <c r="BN1036">
        <f t="shared" si="1293"/>
        <v>570.33752400000003</v>
      </c>
      <c r="BO1036">
        <f t="shared" si="1332"/>
        <v>585.26250000000005</v>
      </c>
      <c r="BP1036">
        <f t="shared" si="1294"/>
        <v>601.35220517647042</v>
      </c>
      <c r="BQ1036">
        <f t="shared" si="1295"/>
        <v>-16.089705176470375</v>
      </c>
      <c r="BR1036">
        <f t="shared" si="1296"/>
        <v>-42.65002400000003</v>
      </c>
      <c r="BS1036">
        <f t="shared" si="1297"/>
        <v>-44.59997599999997</v>
      </c>
      <c r="BT1036">
        <f t="shared" si="1298"/>
        <v>-26.449951999999939</v>
      </c>
      <c r="BU1036">
        <f t="shared" si="1299"/>
        <v>-22.22497599999997</v>
      </c>
      <c r="BV1036">
        <f t="shared" si="1300"/>
        <v>576.18000480000001</v>
      </c>
      <c r="BW1036">
        <f t="shared" si="1301"/>
        <v>578.12500571428575</v>
      </c>
      <c r="BX1036">
        <f t="shared" si="1302"/>
        <v>584.44273447272735</v>
      </c>
      <c r="BY1036">
        <f t="shared" si="1303"/>
        <v>595.77607788571424</v>
      </c>
      <c r="BZ1036">
        <f t="shared" si="1304"/>
        <v>613.5</v>
      </c>
      <c r="CA1036">
        <f t="shared" si="1305"/>
        <v>555.90002400000003</v>
      </c>
      <c r="CB1036">
        <f t="shared" si="1306"/>
        <v>587.70850456000005</v>
      </c>
      <c r="CC1036">
        <f t="shared" si="1307"/>
        <v>589.92459593333331</v>
      </c>
      <c r="CD1036">
        <f t="shared" si="1308"/>
        <v>598.24976479158727</v>
      </c>
      <c r="CE1036">
        <f t="shared" si="1309"/>
        <v>616.28206092980167</v>
      </c>
      <c r="CF1036">
        <f t="shared" si="1310"/>
        <v>584.77502400000003</v>
      </c>
      <c r="CG1036">
        <f t="shared" si="1311"/>
        <v>590</v>
      </c>
      <c r="CH1036">
        <f t="shared" si="1312"/>
        <v>579</v>
      </c>
    </row>
    <row r="1037" spans="1:86">
      <c r="A1037" s="1">
        <v>40988</v>
      </c>
      <c r="B1037">
        <v>564.5</v>
      </c>
      <c r="C1037">
        <v>572.5</v>
      </c>
      <c r="D1037">
        <v>560</v>
      </c>
      <c r="E1037">
        <v>567.42498799999998</v>
      </c>
      <c r="F1037">
        <v>3683204</v>
      </c>
      <c r="G1037">
        <f t="shared" si="1326"/>
        <v>692435.280248311</v>
      </c>
      <c r="H1037">
        <f t="shared" si="1274"/>
        <v>46559209.50584732</v>
      </c>
      <c r="I1037">
        <f t="shared" si="1327"/>
        <v>566.10624699999994</v>
      </c>
      <c r="J1037">
        <f t="shared" si="1334"/>
        <v>608.1875</v>
      </c>
      <c r="K1037">
        <f t="shared" si="1335"/>
        <v>566.10624699999994</v>
      </c>
      <c r="L1037">
        <f t="shared" si="1336"/>
        <v>8</v>
      </c>
      <c r="M1037">
        <f t="shared" si="1337"/>
        <v>1</v>
      </c>
      <c r="N1037">
        <f t="shared" si="1338"/>
        <v>20</v>
      </c>
      <c r="O1037">
        <f t="shared" si="1339"/>
        <v>90</v>
      </c>
      <c r="P1037">
        <f t="shared" si="1314"/>
        <v>12.5</v>
      </c>
      <c r="Q1037">
        <f t="shared" si="1315"/>
        <v>5.0750120000000152</v>
      </c>
      <c r="R1037">
        <f t="shared" si="1316"/>
        <v>7.4249879999999848</v>
      </c>
      <c r="S1037">
        <f t="shared" si="1317"/>
        <v>12.5</v>
      </c>
      <c r="T1037">
        <f t="shared" si="1273"/>
        <v>15.272275754598121</v>
      </c>
      <c r="U1037">
        <f t="shared" si="1318"/>
        <v>17.40002400000003</v>
      </c>
      <c r="V1037">
        <f t="shared" si="1319"/>
        <v>-8.2750240000000304</v>
      </c>
      <c r="W1037">
        <f t="shared" si="1320"/>
        <v>17.40002400000003</v>
      </c>
      <c r="X1037">
        <f t="shared" si="1321"/>
        <v>0</v>
      </c>
      <c r="Y1037">
        <f t="shared" si="1271"/>
        <v>3.1032561091726754</v>
      </c>
      <c r="Z1037">
        <f t="shared" si="1272"/>
        <v>4.4190546135482425</v>
      </c>
      <c r="AA1037">
        <f t="shared" si="1268"/>
        <v>20.319539530566413</v>
      </c>
      <c r="AB1037">
        <f t="shared" si="1269"/>
        <v>28.935141589607362</v>
      </c>
      <c r="AC1037">
        <f t="shared" si="1270"/>
        <v>17.49194566506322</v>
      </c>
      <c r="AD1037">
        <f t="shared" si="1278"/>
        <v>16.3761462199266</v>
      </c>
      <c r="AE1037">
        <f t="shared" si="1331"/>
        <v>574.4650024</v>
      </c>
      <c r="AF1037">
        <f t="shared" si="1333"/>
        <v>578.47083533333341</v>
      </c>
      <c r="AG1037">
        <f t="shared" si="1275"/>
        <v>602.45000600000003</v>
      </c>
      <c r="AH1037">
        <f t="shared" si="1340"/>
        <v>586.70500479999998</v>
      </c>
      <c r="AI1037">
        <f t="shared" si="1341"/>
        <v>614.67993740705094</v>
      </c>
      <c r="AJ1037">
        <f t="shared" si="1342"/>
        <v>558.73007219294902</v>
      </c>
      <c r="AK1037">
        <f t="shared" si="1343"/>
        <v>0.15540548263661313</v>
      </c>
      <c r="AL1037">
        <f t="shared" si="1322"/>
        <v>0.18799807999999757</v>
      </c>
      <c r="AM1037">
        <f t="shared" si="1323"/>
        <v>692435.280248311</v>
      </c>
      <c r="AN1037">
        <f t="shared" si="1276"/>
        <v>-14506926.77457439</v>
      </c>
      <c r="AO1037">
        <f t="shared" si="1277"/>
        <v>60220620</v>
      </c>
      <c r="AP1037">
        <f t="shared" si="1279"/>
        <v>-0.24089633707813685</v>
      </c>
      <c r="AQ1037">
        <f t="shared" si="1280"/>
        <v>574.65868870099871</v>
      </c>
      <c r="AR1037">
        <f t="shared" si="1281"/>
        <v>580.18993279301787</v>
      </c>
      <c r="AS1037">
        <f t="shared" si="1282"/>
        <v>584.31762780081874</v>
      </c>
      <c r="AT1037">
        <f t="shared" si="1283"/>
        <v>592.54958701534724</v>
      </c>
      <c r="AU1037">
        <f t="shared" si="1284"/>
        <v>587.12417243444861</v>
      </c>
      <c r="AV1037">
        <f t="shared" si="1285"/>
        <v>593.20132905574883</v>
      </c>
      <c r="AW1037">
        <f t="shared" si="1286"/>
        <v>-6.0771566213002188</v>
      </c>
      <c r="AX1037">
        <f t="shared" si="1313"/>
        <v>0.15456381864856605</v>
      </c>
      <c r="AY1037">
        <f t="shared" si="1287"/>
        <v>-6.2317204399487851</v>
      </c>
      <c r="AZ1037">
        <f t="shared" si="1324"/>
        <v>566.64166266666666</v>
      </c>
      <c r="BA1037">
        <f t="shared" si="1325"/>
        <v>2087056838.5005174</v>
      </c>
      <c r="BB1037">
        <f t="shared" si="1328"/>
        <v>0</v>
      </c>
      <c r="BC1037">
        <f t="shared" si="1329"/>
        <v>2087056838.5005174</v>
      </c>
      <c r="BD1037">
        <f t="shared" si="1264"/>
        <v>4047199722.1647468</v>
      </c>
      <c r="BE1037">
        <f t="shared" si="1265"/>
        <v>20919477456.64164</v>
      </c>
      <c r="BF1037">
        <f t="shared" si="1266"/>
        <v>0.19346562219601798</v>
      </c>
      <c r="BG1037">
        <f t="shared" si="1267"/>
        <v>16.210405947012916</v>
      </c>
      <c r="BH1037">
        <f t="shared" si="1288"/>
        <v>120579228</v>
      </c>
      <c r="BI1037">
        <f t="shared" si="1289"/>
        <v>-1.0244678026891423</v>
      </c>
      <c r="BJ1037">
        <f t="shared" si="1330"/>
        <v>542.49879999999848</v>
      </c>
      <c r="BK1037">
        <f t="shared" si="1290"/>
        <v>1.1452741532976801E-2</v>
      </c>
      <c r="BL1037">
        <f t="shared" si="1291"/>
        <v>1.0114527415329768</v>
      </c>
      <c r="BM1037">
        <f t="shared" si="1292"/>
        <v>14.744084071333267</v>
      </c>
      <c r="BN1037">
        <f t="shared" si="1293"/>
        <v>566.25</v>
      </c>
      <c r="BO1037">
        <f t="shared" si="1332"/>
        <v>578.26500240000007</v>
      </c>
      <c r="BP1037">
        <f t="shared" si="1294"/>
        <v>601.68529376470576</v>
      </c>
      <c r="BQ1037">
        <f t="shared" si="1295"/>
        <v>-23.42029136470569</v>
      </c>
      <c r="BR1037">
        <f t="shared" si="1296"/>
        <v>-33.575012000000015</v>
      </c>
      <c r="BS1037">
        <f t="shared" si="1297"/>
        <v>-34.5</v>
      </c>
      <c r="BT1037">
        <f t="shared" si="1298"/>
        <v>-38.15002400000003</v>
      </c>
      <c r="BU1037">
        <f t="shared" si="1299"/>
        <v>-37</v>
      </c>
      <c r="BV1037">
        <f t="shared" si="1300"/>
        <v>571.76166586666659</v>
      </c>
      <c r="BW1037">
        <f t="shared" si="1301"/>
        <v>573.67857142857144</v>
      </c>
      <c r="BX1037">
        <f t="shared" si="1302"/>
        <v>580.27863985454542</v>
      </c>
      <c r="BY1037">
        <f t="shared" si="1303"/>
        <v>592.21679040000004</v>
      </c>
      <c r="BZ1037">
        <f t="shared" si="1304"/>
        <v>613.5</v>
      </c>
      <c r="CA1037">
        <f t="shared" si="1305"/>
        <v>555.90002400000003</v>
      </c>
      <c r="CB1037">
        <f t="shared" si="1306"/>
        <v>577.76550808000002</v>
      </c>
      <c r="CC1037">
        <f t="shared" si="1307"/>
        <v>586.16889302222228</v>
      </c>
      <c r="CD1037">
        <f t="shared" si="1308"/>
        <v>595.49012883888895</v>
      </c>
      <c r="CE1037">
        <f t="shared" si="1309"/>
        <v>616.42010982496527</v>
      </c>
      <c r="CF1037">
        <f t="shared" si="1310"/>
        <v>561</v>
      </c>
      <c r="CG1037">
        <f t="shared" si="1311"/>
        <v>584.77502400000003</v>
      </c>
      <c r="CH1037">
        <f t="shared" si="1312"/>
        <v>555.90002400000003</v>
      </c>
    </row>
    <row r="1038" spans="1:86">
      <c r="A1038" s="1">
        <v>40989</v>
      </c>
      <c r="B1038">
        <v>568.47497599999997</v>
      </c>
      <c r="C1038">
        <v>589.90002400000003</v>
      </c>
      <c r="D1038">
        <v>568.27502400000003</v>
      </c>
      <c r="E1038">
        <v>587.875</v>
      </c>
      <c r="F1038">
        <v>4553242</v>
      </c>
      <c r="G1038">
        <f t="shared" si="1326"/>
        <v>3700485.9928038712</v>
      </c>
      <c r="H1038">
        <f t="shared" si="1274"/>
        <v>50259695.498651192</v>
      </c>
      <c r="I1038">
        <f t="shared" si="1327"/>
        <v>578.63125600000001</v>
      </c>
      <c r="J1038">
        <f t="shared" si="1334"/>
        <v>608.1875</v>
      </c>
      <c r="K1038">
        <f t="shared" si="1335"/>
        <v>566.10624699999994</v>
      </c>
      <c r="L1038">
        <f t="shared" si="1336"/>
        <v>9</v>
      </c>
      <c r="M1038">
        <f t="shared" si="1337"/>
        <v>2</v>
      </c>
      <c r="N1038">
        <f t="shared" si="1338"/>
        <v>10</v>
      </c>
      <c r="O1038">
        <f t="shared" si="1339"/>
        <v>80</v>
      </c>
      <c r="P1038">
        <f t="shared" si="1314"/>
        <v>21.625</v>
      </c>
      <c r="Q1038">
        <f t="shared" si="1315"/>
        <v>2.0250240000000304</v>
      </c>
      <c r="R1038">
        <f t="shared" si="1316"/>
        <v>19.59997599999997</v>
      </c>
      <c r="S1038">
        <f t="shared" si="1317"/>
        <v>21.625</v>
      </c>
      <c r="T1038">
        <f t="shared" si="1273"/>
        <v>15.726041772126829</v>
      </c>
      <c r="U1038">
        <f t="shared" si="1318"/>
        <v>4.9499519999999393</v>
      </c>
      <c r="V1038">
        <f t="shared" si="1319"/>
        <v>-11.72497599999997</v>
      </c>
      <c r="W1038">
        <f t="shared" si="1320"/>
        <v>4.9499519999999393</v>
      </c>
      <c r="X1038">
        <f t="shared" si="1321"/>
        <v>0</v>
      </c>
      <c r="Y1038">
        <f t="shared" si="1271"/>
        <v>3.2351629585174799</v>
      </c>
      <c r="Z1038">
        <f t="shared" si="1272"/>
        <v>4.1034078554376539</v>
      </c>
      <c r="AA1038">
        <f t="shared" si="1268"/>
        <v>20.572010461345407</v>
      </c>
      <c r="AB1038">
        <f t="shared" si="1269"/>
        <v>26.09307488112248</v>
      </c>
      <c r="AC1038">
        <f t="shared" si="1270"/>
        <v>11.831253236244677</v>
      </c>
      <c r="AD1038">
        <f t="shared" si="1278"/>
        <v>16.840215776227446</v>
      </c>
      <c r="AE1038">
        <f t="shared" si="1331"/>
        <v>576.58499759999995</v>
      </c>
      <c r="AF1038">
        <f t="shared" si="1333"/>
        <v>576.70000200000004</v>
      </c>
      <c r="AG1038">
        <f t="shared" si="1275"/>
        <v>600.91750479999996</v>
      </c>
      <c r="AH1038">
        <f t="shared" si="1340"/>
        <v>585.39250479999998</v>
      </c>
      <c r="AI1038">
        <f t="shared" si="1341"/>
        <v>611.74615786307538</v>
      </c>
      <c r="AJ1038">
        <f t="shared" si="1342"/>
        <v>559.03885173692458</v>
      </c>
      <c r="AK1038">
        <f t="shared" si="1343"/>
        <v>0.54709964106415077</v>
      </c>
      <c r="AL1038">
        <f t="shared" si="1322"/>
        <v>0.8127145433525983</v>
      </c>
      <c r="AM1038">
        <f t="shared" si="1323"/>
        <v>3700485.9928038712</v>
      </c>
      <c r="AN1038">
        <f t="shared" si="1276"/>
        <v>-12879268.622689221</v>
      </c>
      <c r="AO1038">
        <f t="shared" si="1277"/>
        <v>62284358</v>
      </c>
      <c r="AP1038">
        <f t="shared" si="1279"/>
        <v>-0.20678175124947457</v>
      </c>
      <c r="AQ1038">
        <f t="shared" si="1280"/>
        <v>579.15223454265913</v>
      </c>
      <c r="AR1038">
        <f t="shared" si="1281"/>
        <v>581.24017694700774</v>
      </c>
      <c r="AS1038">
        <f t="shared" si="1282"/>
        <v>584.9579547966714</v>
      </c>
      <c r="AT1038">
        <f t="shared" si="1283"/>
        <v>592.12887418396599</v>
      </c>
      <c r="AU1038">
        <f t="shared" si="1284"/>
        <v>587.2367965692813</v>
      </c>
      <c r="AV1038">
        <f t="shared" si="1285"/>
        <v>592.8284860218464</v>
      </c>
      <c r="AW1038">
        <f t="shared" si="1286"/>
        <v>-5.591689452565106</v>
      </c>
      <c r="AX1038">
        <f t="shared" si="1313"/>
        <v>-0.99468683559416848</v>
      </c>
      <c r="AY1038">
        <f t="shared" si="1287"/>
        <v>-4.5970026169709373</v>
      </c>
      <c r="AZ1038">
        <f t="shared" si="1324"/>
        <v>582.01668266666672</v>
      </c>
      <c r="BA1038">
        <f t="shared" si="1325"/>
        <v>2650062804.2185388</v>
      </c>
      <c r="BB1038">
        <f t="shared" si="1328"/>
        <v>2650062804.2185388</v>
      </c>
      <c r="BC1038">
        <f t="shared" si="1329"/>
        <v>0</v>
      </c>
      <c r="BD1038">
        <f t="shared" si="1264"/>
        <v>6697262526.3832855</v>
      </c>
      <c r="BE1038">
        <f t="shared" si="1265"/>
        <v>19045503209.923363</v>
      </c>
      <c r="BF1038">
        <f t="shared" si="1266"/>
        <v>0.35164534392001684</v>
      </c>
      <c r="BG1038">
        <f t="shared" si="1267"/>
        <v>26.016095531404829</v>
      </c>
      <c r="BH1038">
        <f t="shared" si="1288"/>
        <v>125132470</v>
      </c>
      <c r="BI1038">
        <f t="shared" si="1289"/>
        <v>-0.94322212653577608</v>
      </c>
      <c r="BJ1038">
        <f t="shared" si="1330"/>
        <v>1945.0012000000015</v>
      </c>
      <c r="BK1038">
        <f t="shared" si="1290"/>
        <v>3.6040027197392327E-2</v>
      </c>
      <c r="BL1038">
        <f t="shared" si="1291"/>
        <v>1.0360400271973924</v>
      </c>
      <c r="BM1038">
        <f t="shared" si="1292"/>
        <v>13.889594724199302</v>
      </c>
      <c r="BN1038">
        <f t="shared" si="1293"/>
        <v>579.08752400000003</v>
      </c>
      <c r="BO1038">
        <f t="shared" si="1332"/>
        <v>575.83250720000001</v>
      </c>
      <c r="BP1038">
        <f t="shared" si="1294"/>
        <v>602.18125017647037</v>
      </c>
      <c r="BQ1038">
        <f t="shared" si="1295"/>
        <v>-26.348742976470362</v>
      </c>
      <c r="BR1038">
        <f t="shared" si="1296"/>
        <v>-8.5499879999999848</v>
      </c>
      <c r="BS1038">
        <f t="shared" si="1297"/>
        <v>-25</v>
      </c>
      <c r="BT1038">
        <f t="shared" si="1298"/>
        <v>-13.09997599999997</v>
      </c>
      <c r="BU1038">
        <f t="shared" si="1299"/>
        <v>-29.02502400000003</v>
      </c>
      <c r="BV1038">
        <f t="shared" si="1300"/>
        <v>576.23166506666666</v>
      </c>
      <c r="BW1038">
        <f t="shared" si="1301"/>
        <v>576.36547561904763</v>
      </c>
      <c r="BX1038">
        <f t="shared" si="1302"/>
        <v>580.49136625454548</v>
      </c>
      <c r="BY1038">
        <f t="shared" si="1303"/>
        <v>590.82869459047629</v>
      </c>
      <c r="BZ1038">
        <f t="shared" si="1304"/>
        <v>613.5</v>
      </c>
      <c r="CA1038">
        <f t="shared" si="1305"/>
        <v>555.90002400000003</v>
      </c>
      <c r="CB1038">
        <f t="shared" si="1306"/>
        <v>578.27699411999993</v>
      </c>
      <c r="CC1038">
        <f t="shared" si="1307"/>
        <v>577.58792373333335</v>
      </c>
      <c r="CD1038">
        <f t="shared" si="1308"/>
        <v>592.88828865857135</v>
      </c>
      <c r="CE1038">
        <f t="shared" si="1309"/>
        <v>615.99951789960983</v>
      </c>
      <c r="CF1038">
        <f t="shared" si="1310"/>
        <v>567.42498799999998</v>
      </c>
      <c r="CG1038">
        <f t="shared" si="1311"/>
        <v>572.5</v>
      </c>
      <c r="CH1038">
        <f t="shared" si="1312"/>
        <v>560</v>
      </c>
    </row>
    <row r="1039" spans="1:86">
      <c r="A1039" s="1">
        <v>40990</v>
      </c>
      <c r="B1039">
        <v>587.34997599999997</v>
      </c>
      <c r="C1039">
        <v>594.84997599999997</v>
      </c>
      <c r="D1039">
        <v>580</v>
      </c>
      <c r="E1039">
        <v>583.875</v>
      </c>
      <c r="F1039">
        <v>3421694</v>
      </c>
      <c r="G1039">
        <f t="shared" si="1326"/>
        <v>-1635958.5550403546</v>
      </c>
      <c r="H1039">
        <f t="shared" si="1274"/>
        <v>48623736.94361084</v>
      </c>
      <c r="I1039">
        <f t="shared" si="1327"/>
        <v>586.51873799999998</v>
      </c>
      <c r="J1039">
        <f t="shared" si="1334"/>
        <v>608.1875</v>
      </c>
      <c r="K1039">
        <f t="shared" si="1335"/>
        <v>566.10624699999994</v>
      </c>
      <c r="L1039">
        <f t="shared" si="1336"/>
        <v>10</v>
      </c>
      <c r="M1039">
        <f t="shared" si="1337"/>
        <v>3</v>
      </c>
      <c r="N1039">
        <f t="shared" si="1338"/>
        <v>0</v>
      </c>
      <c r="O1039">
        <f t="shared" si="1339"/>
        <v>70</v>
      </c>
      <c r="P1039">
        <f t="shared" si="1314"/>
        <v>14.84997599999997</v>
      </c>
      <c r="Q1039">
        <f t="shared" si="1315"/>
        <v>10.97497599999997</v>
      </c>
      <c r="R1039">
        <f t="shared" si="1316"/>
        <v>3.875</v>
      </c>
      <c r="S1039">
        <f t="shared" si="1317"/>
        <v>14.84997599999997</v>
      </c>
      <c r="T1039">
        <f t="shared" si="1273"/>
        <v>15.663465645546339</v>
      </c>
      <c r="U1039">
        <f t="shared" si="1318"/>
        <v>1.1000360000000455</v>
      </c>
      <c r="V1039">
        <f t="shared" si="1319"/>
        <v>-2.4000240000000304</v>
      </c>
      <c r="W1039">
        <f t="shared" si="1320"/>
        <v>1.1000360000000455</v>
      </c>
      <c r="X1039">
        <f t="shared" si="1321"/>
        <v>0</v>
      </c>
      <c r="Y1039">
        <f t="shared" si="1271"/>
        <v>3.0826538900519487</v>
      </c>
      <c r="Z1039">
        <f t="shared" si="1272"/>
        <v>3.8103072943349643</v>
      </c>
      <c r="AA1039">
        <f t="shared" si="1268"/>
        <v>19.680535328581342</v>
      </c>
      <c r="AB1039">
        <f t="shared" si="1269"/>
        <v>24.326080706273107</v>
      </c>
      <c r="AC1039">
        <f t="shared" si="1270"/>
        <v>10.556470358939587</v>
      </c>
      <c r="AD1039">
        <f t="shared" si="1278"/>
        <v>17.359751038044749</v>
      </c>
      <c r="AE1039">
        <f t="shared" si="1331"/>
        <v>576.99000240000009</v>
      </c>
      <c r="AF1039">
        <f t="shared" si="1333"/>
        <v>577.79999799999996</v>
      </c>
      <c r="AG1039">
        <f t="shared" si="1275"/>
        <v>598.80250540000009</v>
      </c>
      <c r="AH1039">
        <f t="shared" si="1340"/>
        <v>584.13750599999992</v>
      </c>
      <c r="AI1039">
        <f t="shared" si="1341"/>
        <v>609.44461559239403</v>
      </c>
      <c r="AJ1039">
        <f t="shared" si="1342"/>
        <v>558.8303964076058</v>
      </c>
      <c r="AK1039">
        <f t="shared" si="1343"/>
        <v>0.49481359182798951</v>
      </c>
      <c r="AL1039">
        <f t="shared" si="1322"/>
        <v>-0.47811363466176537</v>
      </c>
      <c r="AM1039">
        <f t="shared" si="1323"/>
        <v>-1635958.5550403546</v>
      </c>
      <c r="AN1039">
        <f t="shared" si="1276"/>
        <v>-15249840.185044983</v>
      </c>
      <c r="AO1039">
        <f t="shared" si="1277"/>
        <v>62564226</v>
      </c>
      <c r="AP1039">
        <f t="shared" si="1279"/>
        <v>-0.24374696467986326</v>
      </c>
      <c r="AQ1039">
        <f t="shared" si="1280"/>
        <v>580.75797479815503</v>
      </c>
      <c r="AR1039">
        <f t="shared" si="1281"/>
        <v>584.3993549371105</v>
      </c>
      <c r="AS1039">
        <f t="shared" si="1282"/>
        <v>584.76302293327058</v>
      </c>
      <c r="AT1039">
        <f t="shared" si="1283"/>
        <v>591.38602550740904</v>
      </c>
      <c r="AU1039">
        <f t="shared" si="1284"/>
        <v>586.73252708388907</v>
      </c>
      <c r="AV1039">
        <f t="shared" si="1285"/>
        <v>592.20174200031715</v>
      </c>
      <c r="AW1039">
        <f t="shared" si="1286"/>
        <v>-5.4692149164280863</v>
      </c>
      <c r="AX1039">
        <f t="shared" si="1313"/>
        <v>-1.8895924517609521</v>
      </c>
      <c r="AY1039">
        <f t="shared" si="1287"/>
        <v>-3.5796224646671342</v>
      </c>
      <c r="AZ1039">
        <f t="shared" si="1324"/>
        <v>586.24165866666669</v>
      </c>
      <c r="BA1039">
        <f t="shared" si="1325"/>
        <v>2005939566.0097814</v>
      </c>
      <c r="BB1039">
        <f t="shared" si="1328"/>
        <v>2005939566.0097814</v>
      </c>
      <c r="BC1039">
        <f t="shared" si="1329"/>
        <v>0</v>
      </c>
      <c r="BD1039">
        <f t="shared" si="1264"/>
        <v>8703202092.3930664</v>
      </c>
      <c r="BE1039">
        <f t="shared" si="1265"/>
        <v>18089549746.131073</v>
      </c>
      <c r="BF1039">
        <f t="shared" si="1266"/>
        <v>0.48111767371404451</v>
      </c>
      <c r="BG1039">
        <f t="shared" si="1267"/>
        <v>32.483419937026056</v>
      </c>
      <c r="BH1039">
        <f t="shared" si="1288"/>
        <v>121710776</v>
      </c>
      <c r="BI1039">
        <f t="shared" si="1289"/>
        <v>-0.92353914697284978</v>
      </c>
      <c r="BJ1039">
        <f t="shared" si="1330"/>
        <v>-500</v>
      </c>
      <c r="BK1039">
        <f t="shared" si="1290"/>
        <v>-6.804167552625983E-3</v>
      </c>
      <c r="BL1039">
        <f t="shared" si="1291"/>
        <v>0.99319583244737397</v>
      </c>
      <c r="BM1039">
        <f t="shared" si="1292"/>
        <v>13.338017884575624</v>
      </c>
      <c r="BN1039">
        <f t="shared" si="1293"/>
        <v>587.42498799999998</v>
      </c>
      <c r="BO1039">
        <f t="shared" si="1332"/>
        <v>577.52000720000001</v>
      </c>
      <c r="BP1039">
        <f t="shared" si="1294"/>
        <v>602.96397041176454</v>
      </c>
      <c r="BQ1039">
        <f t="shared" si="1295"/>
        <v>-25.443963211764526</v>
      </c>
      <c r="BR1039">
        <f t="shared" si="1296"/>
        <v>-20.40002400000003</v>
      </c>
      <c r="BS1039">
        <f t="shared" si="1297"/>
        <v>-21.47497599999997</v>
      </c>
      <c r="BT1039">
        <f t="shared" si="1298"/>
        <v>-18.65002400000003</v>
      </c>
      <c r="BU1039">
        <f t="shared" si="1299"/>
        <v>-26.15002400000003</v>
      </c>
      <c r="BV1039">
        <f t="shared" si="1300"/>
        <v>578.66166586666668</v>
      </c>
      <c r="BW1039">
        <f t="shared" si="1301"/>
        <v>578.415475047619</v>
      </c>
      <c r="BX1039">
        <f t="shared" si="1302"/>
        <v>580.21545629090895</v>
      </c>
      <c r="BY1039">
        <f t="shared" si="1303"/>
        <v>589.20559889523815</v>
      </c>
      <c r="BZ1039">
        <f t="shared" si="1304"/>
        <v>613.5</v>
      </c>
      <c r="CA1039">
        <f t="shared" si="1305"/>
        <v>555.90002400000003</v>
      </c>
      <c r="CB1039">
        <f t="shared" si="1306"/>
        <v>576.19759241333327</v>
      </c>
      <c r="CC1039">
        <f t="shared" si="1307"/>
        <v>578.19749476666664</v>
      </c>
      <c r="CD1039">
        <f t="shared" si="1308"/>
        <v>591.593974714762</v>
      </c>
      <c r="CE1039">
        <f t="shared" si="1309"/>
        <v>614.04838341344384</v>
      </c>
      <c r="CF1039">
        <f t="shared" si="1310"/>
        <v>587.875</v>
      </c>
      <c r="CG1039">
        <f t="shared" si="1311"/>
        <v>589.90002400000003</v>
      </c>
      <c r="CH1039">
        <f t="shared" si="1312"/>
        <v>568.27502400000003</v>
      </c>
    </row>
    <row r="1040" spans="1:86">
      <c r="A1040" s="1">
        <v>40991</v>
      </c>
      <c r="B1040">
        <v>587.5</v>
      </c>
      <c r="C1040">
        <v>595.95001200000002</v>
      </c>
      <c r="D1040">
        <v>582.40002400000003</v>
      </c>
      <c r="E1040">
        <v>592.32501200000002</v>
      </c>
      <c r="F1040">
        <v>3158436</v>
      </c>
      <c r="G1040">
        <f t="shared" si="1326"/>
        <v>1468496.42219373</v>
      </c>
      <c r="H1040">
        <f t="shared" si="1274"/>
        <v>50092233.365804568</v>
      </c>
      <c r="I1040">
        <f t="shared" si="1327"/>
        <v>589.54376200000002</v>
      </c>
      <c r="J1040">
        <f t="shared" si="1334"/>
        <v>600.875</v>
      </c>
      <c r="K1040">
        <f t="shared" si="1335"/>
        <v>566.10624699999994</v>
      </c>
      <c r="L1040">
        <f t="shared" si="1336"/>
        <v>10</v>
      </c>
      <c r="M1040">
        <f t="shared" si="1337"/>
        <v>4</v>
      </c>
      <c r="N1040">
        <f t="shared" si="1338"/>
        <v>0</v>
      </c>
      <c r="O1040">
        <f t="shared" si="1339"/>
        <v>60</v>
      </c>
      <c r="P1040">
        <f t="shared" si="1314"/>
        <v>13.549987999999985</v>
      </c>
      <c r="Q1040">
        <f t="shared" si="1315"/>
        <v>3.625</v>
      </c>
      <c r="R1040">
        <f t="shared" si="1316"/>
        <v>9.9249879999999848</v>
      </c>
      <c r="S1040">
        <f t="shared" si="1317"/>
        <v>13.549987999999985</v>
      </c>
      <c r="T1040">
        <f t="shared" si="1273"/>
        <v>15.512502956578743</v>
      </c>
      <c r="U1040">
        <f t="shared" si="1318"/>
        <v>-3.4500120000000152</v>
      </c>
      <c r="V1040">
        <f t="shared" si="1319"/>
        <v>5.4000240000000304</v>
      </c>
      <c r="W1040">
        <f t="shared" si="1320"/>
        <v>0</v>
      </c>
      <c r="X1040">
        <f t="shared" si="1321"/>
        <v>5.4000240000000304</v>
      </c>
      <c r="Y1040">
        <f t="shared" si="1271"/>
        <v>2.8624643264768097</v>
      </c>
      <c r="Z1040">
        <f t="shared" si="1272"/>
        <v>3.9238584875967546</v>
      </c>
      <c r="AA1040">
        <f t="shared" si="1268"/>
        <v>18.452627113040187</v>
      </c>
      <c r="AB1040">
        <f t="shared" si="1269"/>
        <v>25.294812182019111</v>
      </c>
      <c r="AC1040">
        <f t="shared" si="1270"/>
        <v>15.640195584548557</v>
      </c>
      <c r="AD1040">
        <f t="shared" si="1278"/>
        <v>18.419103787170204</v>
      </c>
      <c r="AE1040">
        <f t="shared" si="1331"/>
        <v>578.5</v>
      </c>
      <c r="AF1040">
        <f t="shared" si="1333"/>
        <v>579.54583733333345</v>
      </c>
      <c r="AG1040">
        <f t="shared" si="1275"/>
        <v>596.92375479999998</v>
      </c>
      <c r="AH1040">
        <f t="shared" si="1340"/>
        <v>582.94250480000005</v>
      </c>
      <c r="AI1040">
        <f t="shared" si="1341"/>
        <v>605.28850967265839</v>
      </c>
      <c r="AJ1040">
        <f t="shared" si="1342"/>
        <v>560.59649992734171</v>
      </c>
      <c r="AK1040">
        <f t="shared" si="1343"/>
        <v>0.70993701678370291</v>
      </c>
      <c r="AL1040">
        <f t="shared" si="1322"/>
        <v>0.46494417559631729</v>
      </c>
      <c r="AM1040">
        <f t="shared" si="1323"/>
        <v>1468496.42219373</v>
      </c>
      <c r="AN1040">
        <f t="shared" si="1276"/>
        <v>-13873936.255833145</v>
      </c>
      <c r="AO1040">
        <f t="shared" si="1277"/>
        <v>61635782</v>
      </c>
      <c r="AP1040">
        <f t="shared" si="1279"/>
        <v>-0.22509548521398082</v>
      </c>
      <c r="AQ1040">
        <f t="shared" si="1280"/>
        <v>584.69076744678227</v>
      </c>
      <c r="AR1040">
        <f t="shared" si="1281"/>
        <v>583.373535360034</v>
      </c>
      <c r="AS1040">
        <f t="shared" si="1282"/>
        <v>586.12418096528188</v>
      </c>
      <c r="AT1040">
        <f t="shared" si="1283"/>
        <v>591.47053429174218</v>
      </c>
      <c r="AU1040">
        <f t="shared" si="1284"/>
        <v>587.5713998213057</v>
      </c>
      <c r="AV1040">
        <f t="shared" si="1285"/>
        <v>592.21037090029495</v>
      </c>
      <c r="AW1040">
        <f t="shared" si="1286"/>
        <v>-4.6389710789892433</v>
      </c>
      <c r="AX1040">
        <f t="shared" si="1313"/>
        <v>-2.4394681772066105</v>
      </c>
      <c r="AY1040">
        <f t="shared" si="1287"/>
        <v>-2.1995029017826329</v>
      </c>
      <c r="AZ1040">
        <f t="shared" si="1324"/>
        <v>590.22501599999998</v>
      </c>
      <c r="BA1040">
        <f t="shared" si="1325"/>
        <v>1864187938.6349759</v>
      </c>
      <c r="BB1040">
        <f t="shared" si="1328"/>
        <v>1864187938.6349759</v>
      </c>
      <c r="BC1040">
        <f t="shared" si="1329"/>
        <v>0</v>
      </c>
      <c r="BD1040">
        <f t="shared" ref="BD1040:BD1103" si="1344">SUM(BB1027:BB1040)</f>
        <v>10567390031.028042</v>
      </c>
      <c r="BE1040">
        <f t="shared" ref="BE1040:BE1103" si="1345">SUM(BC1027:BC1040)</f>
        <v>16684285856.131073</v>
      </c>
      <c r="BF1040">
        <f t="shared" ref="BF1040:BF1103" si="1346">BD1040/BE1040</f>
        <v>0.63337382985108592</v>
      </c>
      <c r="BG1040">
        <f t="shared" ref="BG1040:BG1103" si="1347">100-(100/(1+BF1040))</f>
        <v>38.777028153367091</v>
      </c>
      <c r="BH1040">
        <f t="shared" si="1288"/>
        <v>124869212</v>
      </c>
      <c r="BI1040">
        <f t="shared" si="1289"/>
        <v>-0.78333161777240545</v>
      </c>
      <c r="BJ1040">
        <f t="shared" si="1330"/>
        <v>745.00120000000152</v>
      </c>
      <c r="BK1040">
        <f t="shared" si="1290"/>
        <v>1.4472296296296322E-2</v>
      </c>
      <c r="BL1040">
        <f t="shared" si="1291"/>
        <v>1.0144722962962964</v>
      </c>
      <c r="BM1040">
        <f t="shared" si="1292"/>
        <v>11.77737866713553</v>
      </c>
      <c r="BN1040">
        <f t="shared" si="1293"/>
        <v>589.17501800000002</v>
      </c>
      <c r="BO1040">
        <f t="shared" si="1332"/>
        <v>578.45501079999997</v>
      </c>
      <c r="BP1040">
        <f t="shared" si="1294"/>
        <v>603.5062498235294</v>
      </c>
      <c r="BQ1040">
        <f t="shared" si="1295"/>
        <v>-25.051239023529433</v>
      </c>
      <c r="BR1040">
        <f t="shared" si="1296"/>
        <v>-2.2000120000000152</v>
      </c>
      <c r="BS1040">
        <f t="shared" si="1297"/>
        <v>-9.1999519999999393</v>
      </c>
      <c r="BT1040">
        <f t="shared" si="1298"/>
        <v>-13.47497599999997</v>
      </c>
      <c r="BU1040">
        <f t="shared" si="1299"/>
        <v>-20.450012000000015</v>
      </c>
      <c r="BV1040">
        <f t="shared" si="1300"/>
        <v>583.77333573333328</v>
      </c>
      <c r="BW1040">
        <f t="shared" si="1301"/>
        <v>582.56547904761908</v>
      </c>
      <c r="BX1040">
        <f t="shared" si="1302"/>
        <v>581.70409374545454</v>
      </c>
      <c r="BY1040">
        <f t="shared" si="1303"/>
        <v>588.58869476190478</v>
      </c>
      <c r="BZ1040">
        <f t="shared" si="1304"/>
        <v>609.42498799999998</v>
      </c>
      <c r="CA1040">
        <f t="shared" si="1305"/>
        <v>555.90002400000003</v>
      </c>
      <c r="CB1040">
        <f t="shared" si="1306"/>
        <v>570.17124739999997</v>
      </c>
      <c r="CC1040">
        <f t="shared" si="1307"/>
        <v>576.75563323333347</v>
      </c>
      <c r="CD1040">
        <f t="shared" si="1308"/>
        <v>586.68075047571438</v>
      </c>
      <c r="CE1040">
        <f t="shared" si="1309"/>
        <v>611.08543439336597</v>
      </c>
      <c r="CF1040">
        <f t="shared" si="1310"/>
        <v>583.875</v>
      </c>
      <c r="CG1040">
        <f t="shared" si="1311"/>
        <v>594.84997599999997</v>
      </c>
      <c r="CH1040">
        <f t="shared" si="1312"/>
        <v>580</v>
      </c>
    </row>
    <row r="1041" spans="1:86">
      <c r="A1041" s="1">
        <v>40994</v>
      </c>
      <c r="B1041">
        <v>588.5</v>
      </c>
      <c r="C1041">
        <v>592.5</v>
      </c>
      <c r="D1041">
        <v>577</v>
      </c>
      <c r="E1041">
        <v>580.79998799999998</v>
      </c>
      <c r="F1041">
        <v>3053384</v>
      </c>
      <c r="G1041">
        <f t="shared" si="1326"/>
        <v>-1556245.6052397478</v>
      </c>
      <c r="H1041">
        <f t="shared" si="1274"/>
        <v>48535987.760564819</v>
      </c>
      <c r="I1041">
        <f t="shared" si="1327"/>
        <v>584.69999699999994</v>
      </c>
      <c r="J1041">
        <f t="shared" si="1334"/>
        <v>598.99374399999999</v>
      </c>
      <c r="K1041">
        <f t="shared" si="1335"/>
        <v>566.10624699999994</v>
      </c>
      <c r="L1041">
        <f t="shared" si="1336"/>
        <v>10</v>
      </c>
      <c r="M1041">
        <f t="shared" si="1337"/>
        <v>5</v>
      </c>
      <c r="N1041">
        <f t="shared" si="1338"/>
        <v>0</v>
      </c>
      <c r="O1041">
        <f t="shared" si="1339"/>
        <v>50</v>
      </c>
      <c r="P1041">
        <f t="shared" si="1314"/>
        <v>15.5</v>
      </c>
      <c r="Q1041">
        <f t="shared" si="1315"/>
        <v>11.700012000000015</v>
      </c>
      <c r="R1041">
        <f t="shared" si="1316"/>
        <v>3.7999879999999848</v>
      </c>
      <c r="S1041">
        <f t="shared" si="1317"/>
        <v>15.5</v>
      </c>
      <c r="T1041">
        <f t="shared" si="1273"/>
        <v>15.511609888251689</v>
      </c>
      <c r="U1041">
        <f t="shared" si="1318"/>
        <v>-2.6749879999999848</v>
      </c>
      <c r="V1041">
        <f t="shared" si="1319"/>
        <v>1.0250240000000304</v>
      </c>
      <c r="W1041">
        <f t="shared" si="1320"/>
        <v>0</v>
      </c>
      <c r="X1041">
        <f t="shared" si="1321"/>
        <v>1.0250240000000304</v>
      </c>
      <c r="Y1041">
        <f t="shared" si="1271"/>
        <v>2.6580025888713235</v>
      </c>
      <c r="Z1041">
        <f t="shared" si="1272"/>
        <v>3.7167988813398454</v>
      </c>
      <c r="AA1041">
        <f t="shared" ref="AA1041:AA1104" si="1348">(Y1041/T1041)*100</f>
        <v>17.135568828896758</v>
      </c>
      <c r="AB1041">
        <f t="shared" ref="AB1041:AB1104" si="1349">(Z1041/T1041)*100</f>
        <v>23.961399932800688</v>
      </c>
      <c r="AC1041">
        <f t="shared" ref="AC1041:AC1104" si="1350">(ABS(AA1041-AB1041)/SUM(AA1041,AB1041))*100</f>
        <v>16.609086532595157</v>
      </c>
      <c r="AD1041">
        <f t="shared" si="1278"/>
        <v>18.990574574077698</v>
      </c>
      <c r="AE1041">
        <f t="shared" si="1331"/>
        <v>582.45999759999995</v>
      </c>
      <c r="AF1041">
        <f t="shared" si="1333"/>
        <v>578.88333133333333</v>
      </c>
      <c r="AG1041">
        <f t="shared" si="1275"/>
        <v>594.21375420000004</v>
      </c>
      <c r="AH1041">
        <f t="shared" si="1340"/>
        <v>581.57000119999998</v>
      </c>
      <c r="AI1041">
        <f t="shared" si="1341"/>
        <v>602.54577580140176</v>
      </c>
      <c r="AJ1041">
        <f t="shared" si="1342"/>
        <v>560.5942265985982</v>
      </c>
      <c r="AK1041">
        <f t="shared" si="1343"/>
        <v>0.48164517843482796</v>
      </c>
      <c r="AL1041">
        <f t="shared" si="1322"/>
        <v>-0.50967896774193744</v>
      </c>
      <c r="AM1041">
        <f t="shared" si="1323"/>
        <v>-1556245.6052397478</v>
      </c>
      <c r="AN1041">
        <f t="shared" si="1276"/>
        <v>-15619089.524097638</v>
      </c>
      <c r="AO1041">
        <f t="shared" si="1277"/>
        <v>62342766</v>
      </c>
      <c r="AP1041">
        <f t="shared" si="1279"/>
        <v>-0.25053571611015202</v>
      </c>
      <c r="AQ1041">
        <f t="shared" si="1280"/>
        <v>583.36790243487633</v>
      </c>
      <c r="AR1041">
        <f t="shared" si="1281"/>
        <v>584.51395278242433</v>
      </c>
      <c r="AS1041">
        <f t="shared" si="1282"/>
        <v>585.16582623153113</v>
      </c>
      <c r="AT1041">
        <f t="shared" si="1283"/>
        <v>590.51018512548535</v>
      </c>
      <c r="AU1041">
        <f t="shared" si="1284"/>
        <v>586.5556880481098</v>
      </c>
      <c r="AV1041">
        <f t="shared" si="1285"/>
        <v>591.41164409727435</v>
      </c>
      <c r="AW1041">
        <f t="shared" si="1286"/>
        <v>-4.855956049164547</v>
      </c>
      <c r="AX1041">
        <f t="shared" si="1313"/>
        <v>-2.922765751598198</v>
      </c>
      <c r="AY1041">
        <f t="shared" si="1287"/>
        <v>-1.9331902975663491</v>
      </c>
      <c r="AZ1041">
        <f t="shared" si="1324"/>
        <v>583.43332933333329</v>
      </c>
      <c r="BA1041">
        <f t="shared" si="1325"/>
        <v>1781445992.8531306</v>
      </c>
      <c r="BB1041">
        <f t="shared" si="1328"/>
        <v>0</v>
      </c>
      <c r="BC1041">
        <f t="shared" si="1329"/>
        <v>1781445992.8531306</v>
      </c>
      <c r="BD1041">
        <f t="shared" si="1344"/>
        <v>10567390031.028042</v>
      </c>
      <c r="BE1041">
        <f t="shared" si="1345"/>
        <v>17533308049.234203</v>
      </c>
      <c r="BF1041">
        <f t="shared" si="1346"/>
        <v>0.60270372261494543</v>
      </c>
      <c r="BG1041">
        <f t="shared" si="1347"/>
        <v>37.605435996091892</v>
      </c>
      <c r="BH1041">
        <f t="shared" si="1288"/>
        <v>121815828</v>
      </c>
      <c r="BI1041">
        <f t="shared" si="1289"/>
        <v>-0.82107887080523023</v>
      </c>
      <c r="BJ1041">
        <f t="shared" si="1330"/>
        <v>-1252.502400000003</v>
      </c>
      <c r="BK1041">
        <f t="shared" si="1290"/>
        <v>-1.945726377666461E-2</v>
      </c>
      <c r="BL1041">
        <f t="shared" si="1291"/>
        <v>0.98054273622333543</v>
      </c>
      <c r="BM1041">
        <f t="shared" si="1292"/>
        <v>11.055203904455267</v>
      </c>
      <c r="BN1041">
        <f t="shared" si="1293"/>
        <v>584.75</v>
      </c>
      <c r="BO1041">
        <f t="shared" si="1332"/>
        <v>581.33750600000008</v>
      </c>
      <c r="BP1041">
        <f t="shared" si="1294"/>
        <v>603.66801452941172</v>
      </c>
      <c r="BQ1041">
        <f t="shared" si="1295"/>
        <v>-22.330508529411645</v>
      </c>
      <c r="BR1041">
        <f t="shared" si="1296"/>
        <v>-17.700012000000015</v>
      </c>
      <c r="BS1041">
        <f t="shared" si="1297"/>
        <v>-18</v>
      </c>
      <c r="BT1041">
        <f t="shared" si="1298"/>
        <v>-14.97497599999997</v>
      </c>
      <c r="BU1041">
        <f t="shared" si="1299"/>
        <v>-6.5</v>
      </c>
      <c r="BV1041">
        <f t="shared" si="1300"/>
        <v>584.53999839999994</v>
      </c>
      <c r="BW1041">
        <f t="shared" si="1301"/>
        <v>582.92380780952385</v>
      </c>
      <c r="BX1041">
        <f t="shared" si="1302"/>
        <v>581.31454523636364</v>
      </c>
      <c r="BY1041">
        <f t="shared" si="1303"/>
        <v>587.05309792380956</v>
      </c>
      <c r="BZ1041">
        <f t="shared" si="1304"/>
        <v>607.47497599999997</v>
      </c>
      <c r="CA1041">
        <f t="shared" si="1305"/>
        <v>555.90002400000003</v>
      </c>
      <c r="CB1041">
        <f t="shared" si="1306"/>
        <v>578.02699512000004</v>
      </c>
      <c r="CC1041">
        <f t="shared" si="1307"/>
        <v>571.62326138888886</v>
      </c>
      <c r="CD1041">
        <f t="shared" si="1308"/>
        <v>584.03750814841271</v>
      </c>
      <c r="CE1041">
        <f t="shared" si="1309"/>
        <v>606.2196380707403</v>
      </c>
      <c r="CF1041">
        <f t="shared" si="1310"/>
        <v>592.32501200000002</v>
      </c>
      <c r="CG1041">
        <f t="shared" si="1311"/>
        <v>595.95001200000002</v>
      </c>
      <c r="CH1041">
        <f t="shared" si="1312"/>
        <v>582.40002400000003</v>
      </c>
    </row>
    <row r="1042" spans="1:86">
      <c r="A1042" s="1">
        <v>40995</v>
      </c>
      <c r="B1042">
        <v>586.5</v>
      </c>
      <c r="C1042">
        <v>589.82501200000002</v>
      </c>
      <c r="D1042">
        <v>575.97497599999997</v>
      </c>
      <c r="E1042">
        <v>587.375</v>
      </c>
      <c r="F1042">
        <v>1588246</v>
      </c>
      <c r="G1042">
        <f t="shared" si="1326"/>
        <v>1026338.1812835704</v>
      </c>
      <c r="H1042">
        <f t="shared" si="1274"/>
        <v>49562325.94184839</v>
      </c>
      <c r="I1042">
        <f t="shared" si="1327"/>
        <v>584.91874699999994</v>
      </c>
      <c r="J1042">
        <f t="shared" si="1334"/>
        <v>591.20625300000006</v>
      </c>
      <c r="K1042">
        <f t="shared" si="1335"/>
        <v>566.10624699999994</v>
      </c>
      <c r="L1042">
        <f t="shared" si="1336"/>
        <v>10</v>
      </c>
      <c r="M1042">
        <f t="shared" si="1337"/>
        <v>6</v>
      </c>
      <c r="N1042">
        <f t="shared" si="1338"/>
        <v>0</v>
      </c>
      <c r="O1042">
        <f t="shared" si="1339"/>
        <v>40</v>
      </c>
      <c r="P1042">
        <f t="shared" si="1314"/>
        <v>13.850036000000046</v>
      </c>
      <c r="Q1042">
        <f t="shared" si="1315"/>
        <v>2.4500120000000152</v>
      </c>
      <c r="R1042">
        <f t="shared" si="1316"/>
        <v>11.40002400000003</v>
      </c>
      <c r="S1042">
        <f t="shared" si="1317"/>
        <v>13.850036000000046</v>
      </c>
      <c r="T1042">
        <f t="shared" si="1273"/>
        <v>15.392926039090856</v>
      </c>
      <c r="U1042">
        <f t="shared" si="1318"/>
        <v>-2.5</v>
      </c>
      <c r="V1042">
        <f t="shared" si="1319"/>
        <v>-1.25</v>
      </c>
      <c r="W1042">
        <f t="shared" si="1320"/>
        <v>0</v>
      </c>
      <c r="X1042">
        <f t="shared" si="1321"/>
        <v>0</v>
      </c>
      <c r="Y1042">
        <f t="shared" ref="Y1042:Y1105" si="1351">((Y1041*13)+W1042)/14</f>
        <v>2.4681452610948003</v>
      </c>
      <c r="Z1042">
        <f t="shared" ref="Z1042:Z1105" si="1352">((Z1041*13)+X1042)/14</f>
        <v>3.4513132469584278</v>
      </c>
      <c r="AA1042">
        <f t="shared" si="1348"/>
        <v>16.03428259725839</v>
      </c>
      <c r="AB1042">
        <f t="shared" si="1349"/>
        <v>22.421424219110136</v>
      </c>
      <c r="AC1042">
        <f t="shared" si="1350"/>
        <v>16.609086532595168</v>
      </c>
      <c r="AD1042">
        <f t="shared" si="1278"/>
        <v>19.451108472223119</v>
      </c>
      <c r="AE1042">
        <f t="shared" si="1331"/>
        <v>586.45000000000005</v>
      </c>
      <c r="AF1042">
        <f t="shared" si="1333"/>
        <v>583.27916466666659</v>
      </c>
      <c r="AG1042">
        <f t="shared" si="1275"/>
        <v>592.28125300000011</v>
      </c>
      <c r="AH1042">
        <f t="shared" si="1340"/>
        <v>580.45750120000002</v>
      </c>
      <c r="AI1042">
        <f t="shared" si="1341"/>
        <v>598.72938549825699</v>
      </c>
      <c r="AJ1042">
        <f t="shared" si="1342"/>
        <v>562.18561690174306</v>
      </c>
      <c r="AK1042">
        <f t="shared" si="1343"/>
        <v>0.689293525700025</v>
      </c>
      <c r="AL1042">
        <f t="shared" si="1322"/>
        <v>0.64620857303186685</v>
      </c>
      <c r="AM1042">
        <f t="shared" si="1323"/>
        <v>1026338.1812835704</v>
      </c>
      <c r="AN1042">
        <f t="shared" si="1276"/>
        <v>-13430419.416007491</v>
      </c>
      <c r="AO1042">
        <f t="shared" si="1277"/>
        <v>62069642</v>
      </c>
      <c r="AP1042">
        <f t="shared" si="1279"/>
        <v>-0.21637662121536791</v>
      </c>
      <c r="AQ1042">
        <f t="shared" si="1280"/>
        <v>584.73031560701838</v>
      </c>
      <c r="AR1042">
        <f t="shared" si="1281"/>
        <v>583.95422281943343</v>
      </c>
      <c r="AS1042">
        <f t="shared" si="1282"/>
        <v>585.56347750985549</v>
      </c>
      <c r="AT1042">
        <f t="shared" si="1283"/>
        <v>590.22801846419168</v>
      </c>
      <c r="AU1042">
        <f t="shared" si="1284"/>
        <v>586.67858484089334</v>
      </c>
      <c r="AV1042">
        <f t="shared" si="1285"/>
        <v>591.12907901046515</v>
      </c>
      <c r="AW1042">
        <f t="shared" si="1286"/>
        <v>-4.4504941695718117</v>
      </c>
      <c r="AX1042">
        <f t="shared" si="1313"/>
        <v>-3.2283114351929205</v>
      </c>
      <c r="AY1042">
        <f t="shared" si="1287"/>
        <v>-1.2221827343788911</v>
      </c>
      <c r="AZ1042">
        <f t="shared" si="1324"/>
        <v>584.39166266666666</v>
      </c>
      <c r="BA1042">
        <f t="shared" si="1325"/>
        <v>928157720.6636827</v>
      </c>
      <c r="BB1042">
        <f t="shared" si="1328"/>
        <v>928157720.6636827</v>
      </c>
      <c r="BC1042">
        <f t="shared" si="1329"/>
        <v>0</v>
      </c>
      <c r="BD1042">
        <f t="shared" si="1344"/>
        <v>11495547751.691725</v>
      </c>
      <c r="BE1042">
        <f t="shared" si="1345"/>
        <v>16499153505.392426</v>
      </c>
      <c r="BF1042">
        <f t="shared" si="1346"/>
        <v>0.69673560815920832</v>
      </c>
      <c r="BG1042">
        <f t="shared" si="1347"/>
        <v>41.063298536835568</v>
      </c>
      <c r="BH1042">
        <f t="shared" si="1288"/>
        <v>123404074</v>
      </c>
      <c r="BI1042">
        <f t="shared" si="1289"/>
        <v>-0.75288026382018358</v>
      </c>
      <c r="BJ1042">
        <f t="shared" si="1330"/>
        <v>557.50120000000152</v>
      </c>
      <c r="BK1042">
        <f t="shared" si="1290"/>
        <v>1.1320613181555396E-2</v>
      </c>
      <c r="BL1042">
        <f t="shared" si="1291"/>
        <v>1.0113206131815553</v>
      </c>
      <c r="BM1042">
        <f t="shared" si="1292"/>
        <v>9.6301285875921625</v>
      </c>
      <c r="BN1042">
        <f t="shared" si="1293"/>
        <v>582.89999399999999</v>
      </c>
      <c r="BO1042">
        <f t="shared" si="1332"/>
        <v>584.66750479999996</v>
      </c>
      <c r="BP1042">
        <f t="shared" si="1294"/>
        <v>603.36066123529406</v>
      </c>
      <c r="BQ1042">
        <f t="shared" si="1295"/>
        <v>-18.6931564352941</v>
      </c>
      <c r="BR1042">
        <f t="shared" si="1296"/>
        <v>10.09997599999997</v>
      </c>
      <c r="BS1042">
        <f t="shared" si="1297"/>
        <v>0.47497599999996964</v>
      </c>
      <c r="BT1042">
        <f t="shared" si="1298"/>
        <v>-17.174987999999985</v>
      </c>
      <c r="BU1042">
        <f t="shared" si="1299"/>
        <v>-18.549987999999985</v>
      </c>
      <c r="BV1042">
        <f t="shared" si="1300"/>
        <v>586.17833253333322</v>
      </c>
      <c r="BW1042">
        <f t="shared" si="1301"/>
        <v>585.34999885714285</v>
      </c>
      <c r="BX1042">
        <f t="shared" si="1302"/>
        <v>582.36999956363627</v>
      </c>
      <c r="BY1042">
        <f t="shared" si="1303"/>
        <v>586.40178800000001</v>
      </c>
      <c r="BZ1042">
        <f t="shared" si="1304"/>
        <v>607</v>
      </c>
      <c r="CA1042">
        <f t="shared" si="1305"/>
        <v>555.90002400000003</v>
      </c>
      <c r="CB1042">
        <f t="shared" si="1306"/>
        <v>586.88875080000003</v>
      </c>
      <c r="CC1042">
        <f t="shared" si="1307"/>
        <v>578.90235671111111</v>
      </c>
      <c r="CD1042">
        <f t="shared" si="1308"/>
        <v>578.29489385365082</v>
      </c>
      <c r="CE1042">
        <f t="shared" si="1309"/>
        <v>602.0813739107864</v>
      </c>
      <c r="CF1042">
        <f t="shared" si="1310"/>
        <v>580.79998799999998</v>
      </c>
      <c r="CG1042">
        <f t="shared" si="1311"/>
        <v>592.5</v>
      </c>
      <c r="CH1042">
        <f t="shared" si="1312"/>
        <v>577</v>
      </c>
    </row>
    <row r="1043" spans="1:86">
      <c r="A1043" s="1">
        <v>40996</v>
      </c>
      <c r="B1043">
        <v>587</v>
      </c>
      <c r="C1043">
        <v>587.32501200000002</v>
      </c>
      <c r="D1043">
        <v>577.22497599999997</v>
      </c>
      <c r="E1043">
        <v>582.54998799999998</v>
      </c>
      <c r="F1043">
        <v>2051096</v>
      </c>
      <c r="G1043">
        <f t="shared" si="1326"/>
        <v>111690.51148411389</v>
      </c>
      <c r="H1043">
        <f t="shared" si="1274"/>
        <v>49674016.453332506</v>
      </c>
      <c r="I1043">
        <f t="shared" si="1327"/>
        <v>583.52499399999999</v>
      </c>
      <c r="J1043">
        <f t="shared" si="1334"/>
        <v>589.54376200000002</v>
      </c>
      <c r="K1043">
        <f t="shared" si="1335"/>
        <v>566.10624699999994</v>
      </c>
      <c r="L1043">
        <f t="shared" si="1336"/>
        <v>4</v>
      </c>
      <c r="M1043">
        <f t="shared" si="1337"/>
        <v>7</v>
      </c>
      <c r="N1043">
        <f t="shared" si="1338"/>
        <v>60</v>
      </c>
      <c r="O1043">
        <f t="shared" si="1339"/>
        <v>30</v>
      </c>
      <c r="P1043">
        <f t="shared" si="1314"/>
        <v>10.100036000000046</v>
      </c>
      <c r="Q1043">
        <f t="shared" si="1315"/>
        <v>4.7750240000000304</v>
      </c>
      <c r="R1043">
        <f t="shared" si="1316"/>
        <v>5.3250120000000152</v>
      </c>
      <c r="S1043">
        <f t="shared" si="1317"/>
        <v>10.100036000000046</v>
      </c>
      <c r="T1043">
        <f t="shared" ref="T1043:T1106" si="1353">((T1042*13)+S1043)/14</f>
        <v>15.014862464870083</v>
      </c>
      <c r="U1043">
        <f t="shared" si="1318"/>
        <v>-5.3250120000000152</v>
      </c>
      <c r="V1043">
        <f t="shared" si="1319"/>
        <v>11.024963999999954</v>
      </c>
      <c r="W1043">
        <f t="shared" si="1320"/>
        <v>0</v>
      </c>
      <c r="X1043">
        <f t="shared" si="1321"/>
        <v>11.024963999999954</v>
      </c>
      <c r="Y1043">
        <f t="shared" si="1351"/>
        <v>2.2918491710166005</v>
      </c>
      <c r="Z1043">
        <f t="shared" si="1352"/>
        <v>3.9922883007471084</v>
      </c>
      <c r="AA1043">
        <f t="shared" si="1348"/>
        <v>15.263870557447898</v>
      </c>
      <c r="AB1043">
        <f t="shared" si="1349"/>
        <v>26.588910222040131</v>
      </c>
      <c r="AC1043">
        <f t="shared" si="1350"/>
        <v>27.05922869082719</v>
      </c>
      <c r="AD1043">
        <f t="shared" si="1278"/>
        <v>21.042746766398022</v>
      </c>
      <c r="AE1043">
        <f t="shared" si="1331"/>
        <v>585.38499759999991</v>
      </c>
      <c r="AF1043">
        <f t="shared" si="1333"/>
        <v>585.79999799999996</v>
      </c>
      <c r="AG1043">
        <f t="shared" si="1275"/>
        <v>590.74500120000016</v>
      </c>
      <c r="AH1043">
        <f t="shared" si="1340"/>
        <v>580.98499759999993</v>
      </c>
      <c r="AI1043">
        <f t="shared" si="1341"/>
        <v>599.16325059506971</v>
      </c>
      <c r="AJ1043">
        <f t="shared" si="1342"/>
        <v>562.80674460493015</v>
      </c>
      <c r="AK1043">
        <f t="shared" si="1343"/>
        <v>0.5430456766231746</v>
      </c>
      <c r="AL1043">
        <f t="shared" si="1322"/>
        <v>5.4454063332049739E-2</v>
      </c>
      <c r="AM1043">
        <f t="shared" si="1323"/>
        <v>111690.51148411389</v>
      </c>
      <c r="AN1043">
        <f t="shared" si="1276"/>
        <v>-10778786.225886311</v>
      </c>
      <c r="AO1043">
        <f t="shared" si="1277"/>
        <v>60147248</v>
      </c>
      <c r="AP1043">
        <f t="shared" si="1279"/>
        <v>-0.17920664010905887</v>
      </c>
      <c r="AQ1043">
        <f t="shared" si="1280"/>
        <v>583.98900422063218</v>
      </c>
      <c r="AR1043">
        <f t="shared" si="1281"/>
        <v>580.14826247589485</v>
      </c>
      <c r="AS1043">
        <f t="shared" si="1282"/>
        <v>585.02104939808146</v>
      </c>
      <c r="AT1043">
        <f t="shared" si="1283"/>
        <v>589.53699572241442</v>
      </c>
      <c r="AU1043">
        <f t="shared" si="1284"/>
        <v>586.05929531475931</v>
      </c>
      <c r="AV1043">
        <f t="shared" si="1285"/>
        <v>590.52854263973256</v>
      </c>
      <c r="AW1043">
        <f t="shared" si="1286"/>
        <v>-4.4692473249732529</v>
      </c>
      <c r="AX1043">
        <f t="shared" si="1313"/>
        <v>-3.476498613148987</v>
      </c>
      <c r="AY1043">
        <f t="shared" si="1287"/>
        <v>-0.99274871182426594</v>
      </c>
      <c r="AZ1043">
        <f t="shared" si="1324"/>
        <v>582.36665866666669</v>
      </c>
      <c r="BA1043">
        <f t="shared" si="1325"/>
        <v>1194489924.1245654</v>
      </c>
      <c r="BB1043">
        <f t="shared" si="1328"/>
        <v>0</v>
      </c>
      <c r="BC1043">
        <f t="shared" si="1329"/>
        <v>1194489924.1245654</v>
      </c>
      <c r="BD1043">
        <f t="shared" si="1344"/>
        <v>11495547751.691725</v>
      </c>
      <c r="BE1043">
        <f t="shared" si="1345"/>
        <v>16530978275.667662</v>
      </c>
      <c r="BF1043">
        <f t="shared" si="1346"/>
        <v>0.69539428096716416</v>
      </c>
      <c r="BG1043">
        <f t="shared" si="1347"/>
        <v>41.016670209036306</v>
      </c>
      <c r="BH1043">
        <f t="shared" si="1288"/>
        <v>121352978</v>
      </c>
      <c r="BI1043">
        <f t="shared" si="1289"/>
        <v>-0.756821559377162</v>
      </c>
      <c r="BJ1043">
        <f t="shared" si="1330"/>
        <v>-582.50120000000152</v>
      </c>
      <c r="BK1043">
        <f t="shared" si="1290"/>
        <v>-8.2145341562034728E-3</v>
      </c>
      <c r="BL1043">
        <f t="shared" si="1291"/>
        <v>0.99178546584379657</v>
      </c>
      <c r="BM1043">
        <f t="shared" si="1292"/>
        <v>9.5807805578647169</v>
      </c>
      <c r="BN1043">
        <f t="shared" si="1293"/>
        <v>582.27499399999999</v>
      </c>
      <c r="BO1043">
        <f t="shared" si="1332"/>
        <v>585.30499880000002</v>
      </c>
      <c r="BP1043">
        <f t="shared" si="1294"/>
        <v>602.82757300000003</v>
      </c>
      <c r="BQ1043">
        <f t="shared" si="1295"/>
        <v>-17.522574200000008</v>
      </c>
      <c r="BR1043">
        <f t="shared" si="1296"/>
        <v>0.70001200000001518</v>
      </c>
      <c r="BS1043">
        <f t="shared" si="1297"/>
        <v>4.7249759999999696</v>
      </c>
      <c r="BT1043">
        <f t="shared" si="1298"/>
        <v>1.8500360000000455</v>
      </c>
      <c r="BU1043">
        <f t="shared" si="1299"/>
        <v>7.5</v>
      </c>
      <c r="BV1043">
        <f t="shared" si="1300"/>
        <v>584.87832853333339</v>
      </c>
      <c r="BW1043">
        <f t="shared" si="1301"/>
        <v>585.14166266666666</v>
      </c>
      <c r="BX1043">
        <f t="shared" si="1302"/>
        <v>582.75045170909095</v>
      </c>
      <c r="BY1043">
        <f t="shared" si="1303"/>
        <v>585.47500085714285</v>
      </c>
      <c r="BZ1043">
        <f t="shared" si="1304"/>
        <v>595.95001200000002</v>
      </c>
      <c r="CA1043">
        <f t="shared" si="1305"/>
        <v>555.90002400000003</v>
      </c>
      <c r="CB1043">
        <f t="shared" si="1306"/>
        <v>585.82408405333331</v>
      </c>
      <c r="CC1043">
        <f t="shared" si="1307"/>
        <v>586.70729199999994</v>
      </c>
      <c r="CD1043">
        <f t="shared" si="1308"/>
        <v>579.08466994777768</v>
      </c>
      <c r="CE1043">
        <f t="shared" si="1309"/>
        <v>599.87522129746026</v>
      </c>
      <c r="CF1043">
        <f t="shared" si="1310"/>
        <v>587.375</v>
      </c>
      <c r="CG1043">
        <f t="shared" si="1311"/>
        <v>589.82501200000002</v>
      </c>
      <c r="CH1043">
        <f t="shared" si="1312"/>
        <v>575.97497599999997</v>
      </c>
    </row>
    <row r="1044" spans="1:86">
      <c r="A1044" s="1">
        <v>40997</v>
      </c>
      <c r="B1044">
        <v>575.5</v>
      </c>
      <c r="C1044">
        <v>582</v>
      </c>
      <c r="D1044">
        <v>566.20001200000002</v>
      </c>
      <c r="E1044">
        <v>570.59997599999997</v>
      </c>
      <c r="F1044">
        <v>2681214</v>
      </c>
      <c r="G1044">
        <f t="shared" si="1326"/>
        <v>-1187890.7042739666</v>
      </c>
      <c r="H1044">
        <f t="shared" si="1274"/>
        <v>48486125.749058537</v>
      </c>
      <c r="I1044">
        <f t="shared" si="1327"/>
        <v>573.57499699999994</v>
      </c>
      <c r="J1044">
        <f t="shared" si="1334"/>
        <v>589.54376200000002</v>
      </c>
      <c r="K1044">
        <f t="shared" si="1335"/>
        <v>566.10624699999994</v>
      </c>
      <c r="L1044">
        <f t="shared" si="1336"/>
        <v>5</v>
      </c>
      <c r="M1044">
        <f t="shared" si="1337"/>
        <v>8</v>
      </c>
      <c r="N1044">
        <f t="shared" si="1338"/>
        <v>50</v>
      </c>
      <c r="O1044">
        <f t="shared" si="1339"/>
        <v>20</v>
      </c>
      <c r="P1044">
        <f t="shared" si="1314"/>
        <v>15.799987999999985</v>
      </c>
      <c r="Q1044">
        <f t="shared" si="1315"/>
        <v>11.40002400000003</v>
      </c>
      <c r="R1044">
        <f t="shared" si="1316"/>
        <v>4.3999639999999545</v>
      </c>
      <c r="S1044">
        <f t="shared" si="1317"/>
        <v>15.799987999999985</v>
      </c>
      <c r="T1044">
        <f t="shared" si="1353"/>
        <v>15.070942860236503</v>
      </c>
      <c r="U1044">
        <f t="shared" si="1318"/>
        <v>5.875</v>
      </c>
      <c r="V1044">
        <f t="shared" si="1319"/>
        <v>-6.5499879999999848</v>
      </c>
      <c r="W1044">
        <f t="shared" si="1320"/>
        <v>5.875</v>
      </c>
      <c r="X1044">
        <f t="shared" si="1321"/>
        <v>0</v>
      </c>
      <c r="Y1044">
        <f t="shared" si="1351"/>
        <v>2.5477885159439859</v>
      </c>
      <c r="Z1044">
        <f t="shared" si="1352"/>
        <v>3.7071248506937438</v>
      </c>
      <c r="AA1044">
        <f t="shared" si="1348"/>
        <v>16.905302737668297</v>
      </c>
      <c r="AB1044">
        <f t="shared" si="1349"/>
        <v>24.597829645248677</v>
      </c>
      <c r="AC1044">
        <f t="shared" si="1350"/>
        <v>18.534810424927556</v>
      </c>
      <c r="AD1044">
        <f t="shared" si="1278"/>
        <v>21.804098699305143</v>
      </c>
      <c r="AE1044">
        <f t="shared" si="1331"/>
        <v>582.72999279999999</v>
      </c>
      <c r="AF1044">
        <f t="shared" si="1333"/>
        <v>582.92082733333325</v>
      </c>
      <c r="AG1044">
        <f t="shared" si="1275"/>
        <v>588.72625119999998</v>
      </c>
      <c r="AH1044">
        <f t="shared" si="1340"/>
        <v>579.85999759999993</v>
      </c>
      <c r="AI1044">
        <f t="shared" si="1341"/>
        <v>599.04922833895125</v>
      </c>
      <c r="AJ1044">
        <f t="shared" si="1342"/>
        <v>560.67076686104861</v>
      </c>
      <c r="AK1044">
        <f t="shared" si="1343"/>
        <v>0.25871826948217697</v>
      </c>
      <c r="AL1044">
        <f t="shared" si="1322"/>
        <v>-0.44304210863958143</v>
      </c>
      <c r="AM1044">
        <f t="shared" si="1323"/>
        <v>-1187890.7042739666</v>
      </c>
      <c r="AN1044">
        <f t="shared" si="1276"/>
        <v>-11045844.592115726</v>
      </c>
      <c r="AO1044">
        <f t="shared" si="1277"/>
        <v>59768246</v>
      </c>
      <c r="AP1044">
        <f t="shared" si="1279"/>
        <v>-0.18481125566434936</v>
      </c>
      <c r="AQ1044">
        <f t="shared" si="1280"/>
        <v>579.43673462561719</v>
      </c>
      <c r="AR1044">
        <f t="shared" si="1281"/>
        <v>581.36001451026482</v>
      </c>
      <c r="AS1044">
        <f t="shared" si="1282"/>
        <v>582.42525618642674</v>
      </c>
      <c r="AT1044">
        <f t="shared" si="1283"/>
        <v>587.83266394739712</v>
      </c>
      <c r="AU1044">
        <f t="shared" si="1284"/>
        <v>583.74039741754541</v>
      </c>
      <c r="AV1044">
        <f t="shared" si="1285"/>
        <v>589.1335429749513</v>
      </c>
      <c r="AW1044">
        <f t="shared" si="1286"/>
        <v>-5.3931455574058873</v>
      </c>
      <c r="AX1044">
        <f t="shared" si="1313"/>
        <v>-3.8598280020003672</v>
      </c>
      <c r="AY1044">
        <f t="shared" si="1287"/>
        <v>-1.5333175554055201</v>
      </c>
      <c r="AZ1044">
        <f t="shared" si="1324"/>
        <v>572.93332933333329</v>
      </c>
      <c r="BA1044">
        <f t="shared" si="1325"/>
        <v>1536156863.675144</v>
      </c>
      <c r="BB1044">
        <f t="shared" si="1328"/>
        <v>0</v>
      </c>
      <c r="BC1044">
        <f t="shared" si="1329"/>
        <v>1536156863.675144</v>
      </c>
      <c r="BD1044">
        <f t="shared" si="1344"/>
        <v>10145811004.525059</v>
      </c>
      <c r="BE1044">
        <f t="shared" si="1345"/>
        <v>18067135139.342804</v>
      </c>
      <c r="BF1044">
        <f t="shared" si="1346"/>
        <v>0.56156169344367424</v>
      </c>
      <c r="BG1044">
        <f t="shared" si="1347"/>
        <v>35.961543869923943</v>
      </c>
      <c r="BH1044">
        <f t="shared" si="1288"/>
        <v>118671764</v>
      </c>
      <c r="BI1044">
        <f t="shared" si="1289"/>
        <v>-0.91543685157903021</v>
      </c>
      <c r="BJ1044">
        <f t="shared" si="1330"/>
        <v>-1295.0012000000015</v>
      </c>
      <c r="BK1044">
        <f t="shared" si="1290"/>
        <v>-2.0513281685965834E-2</v>
      </c>
      <c r="BL1044">
        <f t="shared" si="1291"/>
        <v>0.97948671831403422</v>
      </c>
      <c r="BM1044">
        <f t="shared" si="1292"/>
        <v>10.113612613602417</v>
      </c>
      <c r="BN1044">
        <f t="shared" si="1293"/>
        <v>574.10000600000001</v>
      </c>
      <c r="BO1044">
        <f t="shared" si="1332"/>
        <v>582.64000239999996</v>
      </c>
      <c r="BP1044">
        <f t="shared" si="1294"/>
        <v>601.78749982352952</v>
      </c>
      <c r="BQ1044">
        <f t="shared" si="1295"/>
        <v>-19.147497423529558</v>
      </c>
      <c r="BR1044">
        <f t="shared" si="1296"/>
        <v>-14.175048000000061</v>
      </c>
      <c r="BS1044">
        <f t="shared" si="1297"/>
        <v>-12.799987999999985</v>
      </c>
      <c r="BT1044">
        <f t="shared" si="1298"/>
        <v>-8</v>
      </c>
      <c r="BU1044">
        <f t="shared" si="1299"/>
        <v>-9.4749759999999696</v>
      </c>
      <c r="BV1044">
        <f t="shared" si="1300"/>
        <v>579.94998799999996</v>
      </c>
      <c r="BW1044">
        <f t="shared" si="1301"/>
        <v>580.79879923809517</v>
      </c>
      <c r="BX1044">
        <f t="shared" si="1302"/>
        <v>580.86226596363633</v>
      </c>
      <c r="BY1044">
        <f t="shared" si="1303"/>
        <v>583.55642702857153</v>
      </c>
      <c r="BZ1044">
        <f t="shared" si="1304"/>
        <v>595.95001200000002</v>
      </c>
      <c r="CA1044">
        <f t="shared" si="1305"/>
        <v>555.90002400000003</v>
      </c>
      <c r="CB1044">
        <f t="shared" si="1306"/>
        <v>586.84266702666662</v>
      </c>
      <c r="CC1044">
        <f t="shared" si="1307"/>
        <v>585.34020793333332</v>
      </c>
      <c r="CD1044">
        <f t="shared" si="1308"/>
        <v>578.16889391031759</v>
      </c>
      <c r="CE1044">
        <f t="shared" si="1309"/>
        <v>597.72532516795923</v>
      </c>
      <c r="CF1044">
        <f t="shared" si="1310"/>
        <v>582.54998799999998</v>
      </c>
      <c r="CG1044">
        <f t="shared" si="1311"/>
        <v>587.32501200000002</v>
      </c>
      <c r="CH1044">
        <f t="shared" si="1312"/>
        <v>577.22497599999997</v>
      </c>
    </row>
    <row r="1045" spans="1:86">
      <c r="A1045" s="1">
        <v>40998</v>
      </c>
      <c r="B1045">
        <v>572.75</v>
      </c>
      <c r="C1045">
        <v>587.875</v>
      </c>
      <c r="D1045">
        <v>572.75</v>
      </c>
      <c r="E1045">
        <v>584.40002400000003</v>
      </c>
      <c r="F1045">
        <v>2543342</v>
      </c>
      <c r="G1045">
        <f t="shared" si="1326"/>
        <v>1374673.9127547871</v>
      </c>
      <c r="H1045">
        <f t="shared" ref="H1045:H1108" si="1354">SUM(H1044,G1045)</f>
        <v>49860799.661813326</v>
      </c>
      <c r="I1045">
        <f t="shared" si="1327"/>
        <v>579.44375600000001</v>
      </c>
      <c r="J1045">
        <f t="shared" si="1334"/>
        <v>589.54376200000002</v>
      </c>
      <c r="K1045">
        <f t="shared" si="1335"/>
        <v>566.10624699999994</v>
      </c>
      <c r="L1045">
        <f t="shared" si="1336"/>
        <v>6</v>
      </c>
      <c r="M1045">
        <f t="shared" si="1337"/>
        <v>9</v>
      </c>
      <c r="N1045">
        <f t="shared" si="1338"/>
        <v>40</v>
      </c>
      <c r="O1045">
        <f t="shared" si="1339"/>
        <v>10</v>
      </c>
      <c r="P1045">
        <f t="shared" si="1314"/>
        <v>15.125</v>
      </c>
      <c r="Q1045">
        <f t="shared" si="1315"/>
        <v>3.4749759999999696</v>
      </c>
      <c r="R1045">
        <f t="shared" si="1316"/>
        <v>11.65002400000003</v>
      </c>
      <c r="S1045">
        <f t="shared" si="1317"/>
        <v>15.125</v>
      </c>
      <c r="T1045">
        <f t="shared" si="1353"/>
        <v>15.074804084505326</v>
      </c>
      <c r="U1045">
        <f t="shared" si="1318"/>
        <v>11.625</v>
      </c>
      <c r="V1045">
        <f t="shared" si="1319"/>
        <v>-12.25</v>
      </c>
      <c r="W1045">
        <f t="shared" si="1320"/>
        <v>11.625</v>
      </c>
      <c r="X1045">
        <f t="shared" si="1321"/>
        <v>0</v>
      </c>
      <c r="Y1045">
        <f t="shared" si="1351"/>
        <v>3.1961607648051298</v>
      </c>
      <c r="Z1045">
        <f t="shared" si="1352"/>
        <v>3.4423302185013336</v>
      </c>
      <c r="AA1045">
        <f t="shared" si="1348"/>
        <v>21.202005325497471</v>
      </c>
      <c r="AB1045">
        <f t="shared" si="1349"/>
        <v>22.834991414843934</v>
      </c>
      <c r="AC1045">
        <f t="shared" si="1350"/>
        <v>3.708214025073417</v>
      </c>
      <c r="AD1045">
        <f t="shared" si="1278"/>
        <v>21.506408032222684</v>
      </c>
      <c r="AE1045">
        <f t="shared" si="1331"/>
        <v>581.14499520000004</v>
      </c>
      <c r="AF1045">
        <f t="shared" si="1333"/>
        <v>583.00833133333333</v>
      </c>
      <c r="AG1045">
        <f t="shared" si="1275"/>
        <v>587.45625300000006</v>
      </c>
      <c r="AH1045">
        <f t="shared" si="1340"/>
        <v>579.82249759999991</v>
      </c>
      <c r="AI1045">
        <f t="shared" si="1341"/>
        <v>598.97459130885761</v>
      </c>
      <c r="AJ1045">
        <f t="shared" si="1342"/>
        <v>560.6704038911422</v>
      </c>
      <c r="AK1045">
        <f t="shared" si="1343"/>
        <v>0.6195045948914466</v>
      </c>
      <c r="AL1045">
        <f t="shared" si="1322"/>
        <v>0.54049904132231807</v>
      </c>
      <c r="AM1045">
        <f t="shared" si="1323"/>
        <v>1374673.9127547871</v>
      </c>
      <c r="AN1045">
        <f t="shared" si="1276"/>
        <v>-9875363.0527311042</v>
      </c>
      <c r="AO1045">
        <f t="shared" si="1277"/>
        <v>60742994</v>
      </c>
      <c r="AP1045">
        <f t="shared" si="1279"/>
        <v>-0.16257616561888774</v>
      </c>
      <c r="AQ1045">
        <f t="shared" si="1280"/>
        <v>581.12425301290739</v>
      </c>
      <c r="AR1045">
        <f t="shared" si="1281"/>
        <v>585.85303537483935</v>
      </c>
      <c r="AS1045">
        <f t="shared" si="1282"/>
        <v>582.78071439286998</v>
      </c>
      <c r="AT1045">
        <f t="shared" si="1283"/>
        <v>587.52372635213135</v>
      </c>
      <c r="AU1045">
        <f t="shared" si="1284"/>
        <v>583.83934140491363</v>
      </c>
      <c r="AV1045">
        <f t="shared" si="1285"/>
        <v>588.80219664670472</v>
      </c>
      <c r="AW1045">
        <f t="shared" si="1286"/>
        <v>-4.9628552417910896</v>
      </c>
      <c r="AX1045">
        <f t="shared" si="1313"/>
        <v>-4.0804334499585115</v>
      </c>
      <c r="AY1045">
        <f t="shared" si="1287"/>
        <v>-0.88242179183257807</v>
      </c>
      <c r="AZ1045">
        <f t="shared" si="1324"/>
        <v>581.67500800000005</v>
      </c>
      <c r="BA1045">
        <f t="shared" si="1325"/>
        <v>1479398478.1967361</v>
      </c>
      <c r="BB1045">
        <f t="shared" si="1328"/>
        <v>1479398478.1967361</v>
      </c>
      <c r="BC1045">
        <f t="shared" si="1329"/>
        <v>0</v>
      </c>
      <c r="BD1045">
        <f t="shared" si="1344"/>
        <v>11625209482.721794</v>
      </c>
      <c r="BE1045">
        <f t="shared" si="1345"/>
        <v>16726291427.33725</v>
      </c>
      <c r="BF1045">
        <f t="shared" si="1346"/>
        <v>0.69502612298872724</v>
      </c>
      <c r="BG1045">
        <f t="shared" si="1347"/>
        <v>41.003859088804703</v>
      </c>
      <c r="BH1045">
        <f t="shared" si="1288"/>
        <v>121215106</v>
      </c>
      <c r="BI1045">
        <f t="shared" si="1289"/>
        <v>-0.84287308540204386</v>
      </c>
      <c r="BJ1045">
        <f t="shared" si="1330"/>
        <v>1280.0048000000061</v>
      </c>
      <c r="BK1045">
        <f t="shared" si="1290"/>
        <v>2.4185153488334641E-2</v>
      </c>
      <c r="BL1045">
        <f t="shared" si="1291"/>
        <v>1.0241851534883346</v>
      </c>
      <c r="BM1045">
        <f t="shared" si="1292"/>
        <v>10.094039680163048</v>
      </c>
      <c r="BN1045">
        <f t="shared" si="1293"/>
        <v>580.3125</v>
      </c>
      <c r="BO1045">
        <f t="shared" si="1332"/>
        <v>580.86749880000002</v>
      </c>
      <c r="BP1045">
        <f t="shared" si="1294"/>
        <v>601.06139688235305</v>
      </c>
      <c r="BQ1045">
        <f t="shared" si="1295"/>
        <v>-20.19389808235303</v>
      </c>
      <c r="BR1045">
        <f t="shared" si="1296"/>
        <v>23.40002400000003</v>
      </c>
      <c r="BS1045">
        <f t="shared" si="1297"/>
        <v>16.84997599999997</v>
      </c>
      <c r="BT1045">
        <f t="shared" si="1298"/>
        <v>3.0999759999999696</v>
      </c>
      <c r="BU1045">
        <f t="shared" si="1299"/>
        <v>-12.02502400000003</v>
      </c>
      <c r="BV1045">
        <f t="shared" si="1300"/>
        <v>580.50666506666676</v>
      </c>
      <c r="BW1045">
        <f t="shared" si="1301"/>
        <v>581.22142685714289</v>
      </c>
      <c r="BX1045">
        <f t="shared" si="1302"/>
        <v>581.68772530909087</v>
      </c>
      <c r="BY1045">
        <f t="shared" si="1303"/>
        <v>583.14440539047621</v>
      </c>
      <c r="BZ1045">
        <f t="shared" si="1304"/>
        <v>595.95001200000002</v>
      </c>
      <c r="CA1045">
        <f t="shared" si="1305"/>
        <v>555.90002400000003</v>
      </c>
      <c r="CB1045">
        <f t="shared" si="1306"/>
        <v>581.98774144000004</v>
      </c>
      <c r="CC1045">
        <f t="shared" si="1307"/>
        <v>586.20361107777774</v>
      </c>
      <c r="CD1045">
        <f t="shared" si="1308"/>
        <v>574.93754983460315</v>
      </c>
      <c r="CE1045">
        <f t="shared" si="1309"/>
        <v>595.41955401030941</v>
      </c>
      <c r="CF1045">
        <f t="shared" si="1310"/>
        <v>570.59997599999997</v>
      </c>
      <c r="CG1045">
        <f t="shared" si="1311"/>
        <v>582</v>
      </c>
      <c r="CH1045">
        <f t="shared" si="1312"/>
        <v>566.20001200000002</v>
      </c>
    </row>
    <row r="1046" spans="1:86">
      <c r="A1046" s="1">
        <v>41001</v>
      </c>
      <c r="B1046">
        <v>585</v>
      </c>
      <c r="C1046">
        <v>599.5</v>
      </c>
      <c r="D1046">
        <v>585</v>
      </c>
      <c r="E1046">
        <v>597.125</v>
      </c>
      <c r="F1046">
        <v>2326988</v>
      </c>
      <c r="G1046">
        <f t="shared" si="1326"/>
        <v>1564698.8275862068</v>
      </c>
      <c r="H1046">
        <f t="shared" si="1354"/>
        <v>51425498.48939953</v>
      </c>
      <c r="I1046">
        <f t="shared" si="1327"/>
        <v>591.65625</v>
      </c>
      <c r="J1046">
        <f t="shared" si="1334"/>
        <v>591.65625</v>
      </c>
      <c r="K1046">
        <f t="shared" si="1335"/>
        <v>566.10624699999994</v>
      </c>
      <c r="L1046">
        <f t="shared" si="1336"/>
        <v>1</v>
      </c>
      <c r="M1046">
        <f t="shared" si="1337"/>
        <v>10</v>
      </c>
      <c r="N1046">
        <f t="shared" si="1338"/>
        <v>90</v>
      </c>
      <c r="O1046">
        <f t="shared" si="1339"/>
        <v>0</v>
      </c>
      <c r="P1046">
        <f t="shared" si="1314"/>
        <v>14.5</v>
      </c>
      <c r="Q1046">
        <f t="shared" si="1315"/>
        <v>2.375</v>
      </c>
      <c r="R1046">
        <f t="shared" si="1316"/>
        <v>12.125</v>
      </c>
      <c r="S1046">
        <f t="shared" si="1317"/>
        <v>14.5</v>
      </c>
      <c r="T1046">
        <f t="shared" si="1353"/>
        <v>15.033746649897804</v>
      </c>
      <c r="U1046">
        <f t="shared" si="1318"/>
        <v>4.1749879999999848</v>
      </c>
      <c r="V1046">
        <f t="shared" si="1319"/>
        <v>-2.6500240000000304</v>
      </c>
      <c r="W1046">
        <f t="shared" si="1320"/>
        <v>4.1749879999999848</v>
      </c>
      <c r="X1046">
        <f t="shared" si="1321"/>
        <v>0</v>
      </c>
      <c r="Y1046">
        <f t="shared" si="1351"/>
        <v>3.2660769958904763</v>
      </c>
      <c r="Z1046">
        <f t="shared" si="1352"/>
        <v>3.1964494886083812</v>
      </c>
      <c r="AA1046">
        <f t="shared" si="1348"/>
        <v>21.724970308134591</v>
      </c>
      <c r="AB1046">
        <f t="shared" si="1349"/>
        <v>21.261828891004424</v>
      </c>
      <c r="AC1046">
        <f t="shared" si="1350"/>
        <v>1.0774038210768746</v>
      </c>
      <c r="AD1046">
        <f t="shared" si="1278"/>
        <v>19.595268498004032</v>
      </c>
      <c r="AE1046">
        <f t="shared" si="1331"/>
        <v>584.4099976</v>
      </c>
      <c r="AF1046">
        <f t="shared" si="1333"/>
        <v>583.80832933333329</v>
      </c>
      <c r="AG1046">
        <f t="shared" ref="AG1046:AG1109" si="1355">AVERAGE(E1027:E1046)</f>
        <v>586.88125300000013</v>
      </c>
      <c r="AH1046">
        <f t="shared" si="1340"/>
        <v>583.43499759999997</v>
      </c>
      <c r="AI1046">
        <f t="shared" si="1341"/>
        <v>600.54166699508232</v>
      </c>
      <c r="AJ1046">
        <f t="shared" si="1342"/>
        <v>566.32832820491763</v>
      </c>
      <c r="AK1046">
        <f t="shared" si="1343"/>
        <v>0.90013640539331075</v>
      </c>
      <c r="AL1046">
        <f t="shared" si="1322"/>
        <v>0.67241379310344829</v>
      </c>
      <c r="AM1046">
        <f t="shared" si="1323"/>
        <v>1564698.8275862068</v>
      </c>
      <c r="AN1046">
        <f t="shared" ref="AN1046:AN1109" si="1356">SUM(AM1027:AM1046)</f>
        <v>-8368395.0251448965</v>
      </c>
      <c r="AO1046">
        <f t="shared" ref="AO1046:AO1109" si="1357">SUM(F1027:F1046)</f>
        <v>60760750</v>
      </c>
      <c r="AP1046">
        <f t="shared" si="1279"/>
        <v>-0.13772698699645572</v>
      </c>
      <c r="AQ1046">
        <f t="shared" si="1280"/>
        <v>586.56450698851893</v>
      </c>
      <c r="AR1046">
        <f t="shared" si="1281"/>
        <v>586.74992029301018</v>
      </c>
      <c r="AS1046">
        <f t="shared" si="1282"/>
        <v>585.36268580215335</v>
      </c>
      <c r="AT1046">
        <f t="shared" si="1283"/>
        <v>588.38784098043948</v>
      </c>
      <c r="AU1046">
        <f t="shared" si="1284"/>
        <v>585.83219019417663</v>
      </c>
      <c r="AV1046">
        <f t="shared" si="1285"/>
        <v>589.38479288143537</v>
      </c>
      <c r="AW1046">
        <f t="shared" si="1286"/>
        <v>-3.5526026872587408</v>
      </c>
      <c r="AX1046">
        <f t="shared" si="1313"/>
        <v>-3.9748672974185575</v>
      </c>
      <c r="AY1046">
        <f t="shared" si="1287"/>
        <v>0.42226461015981664</v>
      </c>
      <c r="AZ1046">
        <f t="shared" si="1324"/>
        <v>593.875</v>
      </c>
      <c r="BA1046">
        <f t="shared" si="1325"/>
        <v>1381939998.5</v>
      </c>
      <c r="BB1046">
        <f t="shared" si="1328"/>
        <v>1381939998.5</v>
      </c>
      <c r="BC1046">
        <f t="shared" si="1329"/>
        <v>0</v>
      </c>
      <c r="BD1046">
        <f t="shared" si="1344"/>
        <v>11510861050.361506</v>
      </c>
      <c r="BE1046">
        <f t="shared" si="1345"/>
        <v>16726291427.33725</v>
      </c>
      <c r="BF1046">
        <f t="shared" si="1346"/>
        <v>0.68818967434396683</v>
      </c>
      <c r="BG1046">
        <f t="shared" si="1347"/>
        <v>40.764949863314285</v>
      </c>
      <c r="BH1046">
        <f t="shared" si="1288"/>
        <v>123542094</v>
      </c>
      <c r="BI1046">
        <f t="shared" si="1289"/>
        <v>-0.602764565724621</v>
      </c>
      <c r="BJ1046">
        <f t="shared" si="1330"/>
        <v>1172.497599999997</v>
      </c>
      <c r="BK1046">
        <f t="shared" si="1290"/>
        <v>2.1774427579421128E-2</v>
      </c>
      <c r="BL1046">
        <f t="shared" si="1291"/>
        <v>1.0217744275794212</v>
      </c>
      <c r="BM1046">
        <f t="shared" si="1292"/>
        <v>9.0160064113281315</v>
      </c>
      <c r="BN1046">
        <f t="shared" si="1293"/>
        <v>592.25</v>
      </c>
      <c r="BO1046">
        <f t="shared" si="1332"/>
        <v>582.36749880000002</v>
      </c>
      <c r="BP1046">
        <f t="shared" si="1294"/>
        <v>600.46580864705891</v>
      </c>
      <c r="BQ1046">
        <f t="shared" si="1295"/>
        <v>-18.098309847058886</v>
      </c>
      <c r="BR1046">
        <f t="shared" si="1296"/>
        <v>29.700012000000015</v>
      </c>
      <c r="BS1046">
        <f t="shared" si="1297"/>
        <v>25</v>
      </c>
      <c r="BT1046">
        <f t="shared" si="1298"/>
        <v>27</v>
      </c>
      <c r="BU1046">
        <f t="shared" si="1299"/>
        <v>20.5</v>
      </c>
      <c r="BV1046">
        <f t="shared" si="1300"/>
        <v>585.83333333333337</v>
      </c>
      <c r="BW1046">
        <f t="shared" si="1301"/>
        <v>585.25476076190478</v>
      </c>
      <c r="BX1046">
        <f t="shared" si="1302"/>
        <v>584.83363483636367</v>
      </c>
      <c r="BY1046">
        <f t="shared" si="1303"/>
        <v>584.06523843809521</v>
      </c>
      <c r="BZ1046">
        <f t="shared" si="1304"/>
        <v>599.5</v>
      </c>
      <c r="CA1046">
        <f t="shared" si="1305"/>
        <v>560</v>
      </c>
      <c r="CB1046">
        <f t="shared" si="1306"/>
        <v>583.63074531999996</v>
      </c>
      <c r="CC1046">
        <f t="shared" si="1307"/>
        <v>582.29117275555552</v>
      </c>
      <c r="CD1046">
        <f t="shared" si="1308"/>
        <v>580.35411396603172</v>
      </c>
      <c r="CE1046">
        <f t="shared" si="1309"/>
        <v>592.87408987933509</v>
      </c>
      <c r="CF1046">
        <f t="shared" si="1310"/>
        <v>584.40002400000003</v>
      </c>
      <c r="CG1046">
        <f t="shared" si="1311"/>
        <v>587.875</v>
      </c>
      <c r="CH1046">
        <f t="shared" si="1312"/>
        <v>572.75</v>
      </c>
    </row>
    <row r="1047" spans="1:86">
      <c r="A1047" s="1">
        <v>41002</v>
      </c>
      <c r="B1047">
        <v>600.09997599999997</v>
      </c>
      <c r="C1047">
        <v>603.67498799999998</v>
      </c>
      <c r="D1047">
        <v>587.65002400000003</v>
      </c>
      <c r="E1047">
        <v>589</v>
      </c>
      <c r="F1047">
        <v>2269154</v>
      </c>
      <c r="G1047">
        <f t="shared" si="1326"/>
        <v>-1886837.579157627</v>
      </c>
      <c r="H1047">
        <f t="shared" si="1354"/>
        <v>49538660.910241902</v>
      </c>
      <c r="I1047">
        <f t="shared" si="1327"/>
        <v>595.10624699999994</v>
      </c>
      <c r="J1047">
        <f t="shared" si="1334"/>
        <v>595.10624699999994</v>
      </c>
      <c r="K1047">
        <f t="shared" si="1335"/>
        <v>573.57499699999994</v>
      </c>
      <c r="L1047">
        <f t="shared" si="1336"/>
        <v>1</v>
      </c>
      <c r="M1047">
        <f t="shared" si="1337"/>
        <v>4</v>
      </c>
      <c r="N1047">
        <f t="shared" si="1338"/>
        <v>90</v>
      </c>
      <c r="O1047">
        <f t="shared" si="1339"/>
        <v>60</v>
      </c>
      <c r="P1047">
        <f t="shared" si="1314"/>
        <v>16.024963999999954</v>
      </c>
      <c r="Q1047">
        <f t="shared" si="1315"/>
        <v>14.674987999999985</v>
      </c>
      <c r="R1047">
        <f t="shared" si="1316"/>
        <v>1.3499759999999696</v>
      </c>
      <c r="S1047">
        <f t="shared" si="1317"/>
        <v>16.024963999999954</v>
      </c>
      <c r="T1047">
        <f t="shared" si="1353"/>
        <v>15.104547889190814</v>
      </c>
      <c r="U1047">
        <f t="shared" si="1318"/>
        <v>-8.7749639999999545</v>
      </c>
      <c r="V1047">
        <f t="shared" si="1319"/>
        <v>4.1500240000000304</v>
      </c>
      <c r="W1047">
        <f t="shared" si="1320"/>
        <v>0</v>
      </c>
      <c r="X1047">
        <f t="shared" si="1321"/>
        <v>4.1500240000000304</v>
      </c>
      <c r="Y1047">
        <f t="shared" si="1351"/>
        <v>3.0327857818982991</v>
      </c>
      <c r="Z1047">
        <f t="shared" si="1352"/>
        <v>3.2645619537077843</v>
      </c>
      <c r="AA1047">
        <f t="shared" si="1348"/>
        <v>20.078626676860917</v>
      </c>
      <c r="AB1047">
        <f t="shared" si="1349"/>
        <v>21.613106050290888</v>
      </c>
      <c r="AC1047">
        <f t="shared" si="1350"/>
        <v>3.680536339116073</v>
      </c>
      <c r="AD1047">
        <f t="shared" si="1278"/>
        <v>17.691460466491844</v>
      </c>
      <c r="AE1047">
        <f t="shared" si="1331"/>
        <v>584.73499759999993</v>
      </c>
      <c r="AF1047">
        <f t="shared" si="1333"/>
        <v>585.17499799999996</v>
      </c>
      <c r="AG1047">
        <f t="shared" si="1355"/>
        <v>586.14875180000013</v>
      </c>
      <c r="AH1047">
        <f t="shared" si="1340"/>
        <v>585.59249879999993</v>
      </c>
      <c r="AI1047">
        <f t="shared" si="1341"/>
        <v>599.15267688912968</v>
      </c>
      <c r="AJ1047">
        <f t="shared" si="1342"/>
        <v>572.03232071087018</v>
      </c>
      <c r="AK1047">
        <f t="shared" si="1343"/>
        <v>0.6256436743530539</v>
      </c>
      <c r="AL1047">
        <f t="shared" si="1322"/>
        <v>-0.83151587735236432</v>
      </c>
      <c r="AM1047">
        <f t="shared" si="1323"/>
        <v>-1886837.579157627</v>
      </c>
      <c r="AN1047">
        <f t="shared" si="1356"/>
        <v>-9619494.6588951051</v>
      </c>
      <c r="AO1047">
        <f t="shared" si="1357"/>
        <v>61489026</v>
      </c>
      <c r="AP1047">
        <f t="shared" si="1279"/>
        <v>-0.15644246273953186</v>
      </c>
      <c r="AQ1047">
        <f t="shared" si="1280"/>
        <v>587.39257461242255</v>
      </c>
      <c r="AR1047">
        <f t="shared" si="1281"/>
        <v>587.45531116950224</v>
      </c>
      <c r="AS1047">
        <f t="shared" si="1282"/>
        <v>586.01740235776572</v>
      </c>
      <c r="AT1047">
        <f t="shared" si="1283"/>
        <v>588.44293529219988</v>
      </c>
      <c r="AU1047">
        <f t="shared" si="1284"/>
        <v>586.30736166505017</v>
      </c>
      <c r="AV1047">
        <f t="shared" si="1285"/>
        <v>589.35785737973492</v>
      </c>
      <c r="AW1047">
        <f t="shared" si="1286"/>
        <v>-3.0504957146847573</v>
      </c>
      <c r="AX1047">
        <f t="shared" si="1313"/>
        <v>-3.7899929808717974</v>
      </c>
      <c r="AY1047">
        <f t="shared" si="1287"/>
        <v>0.73949726618704004</v>
      </c>
      <c r="AZ1047">
        <f t="shared" si="1324"/>
        <v>593.44167066666671</v>
      </c>
      <c r="BA1047">
        <f t="shared" si="1325"/>
        <v>1346610540.7599494</v>
      </c>
      <c r="BB1047">
        <f t="shared" si="1328"/>
        <v>0</v>
      </c>
      <c r="BC1047">
        <f t="shared" si="1329"/>
        <v>1346610540.7599494</v>
      </c>
      <c r="BD1047">
        <f t="shared" si="1344"/>
        <v>11510861050.361506</v>
      </c>
      <c r="BE1047">
        <f t="shared" si="1345"/>
        <v>13341855922.124687</v>
      </c>
      <c r="BF1047">
        <f t="shared" si="1346"/>
        <v>0.86276310563908443</v>
      </c>
      <c r="BG1047">
        <f t="shared" si="1347"/>
        <v>46.316308446697739</v>
      </c>
      <c r="BH1047">
        <f t="shared" si="1288"/>
        <v>121272940</v>
      </c>
      <c r="BI1047">
        <f t="shared" si="1289"/>
        <v>-0.5175965122866365</v>
      </c>
      <c r="BJ1047">
        <f t="shared" si="1330"/>
        <v>-912.5</v>
      </c>
      <c r="BK1047">
        <f t="shared" si="1290"/>
        <v>-1.3606866234038098E-2</v>
      </c>
      <c r="BL1047">
        <f t="shared" si="1291"/>
        <v>0.98639313376596194</v>
      </c>
      <c r="BM1047">
        <f t="shared" si="1292"/>
        <v>7.1468413731918456</v>
      </c>
      <c r="BN1047">
        <f t="shared" si="1293"/>
        <v>595.66250600000001</v>
      </c>
      <c r="BO1047">
        <f t="shared" si="1332"/>
        <v>584.9200012</v>
      </c>
      <c r="BP1047">
        <f t="shared" si="1294"/>
        <v>599.9562503529412</v>
      </c>
      <c r="BQ1047">
        <f t="shared" si="1295"/>
        <v>-15.036249152941195</v>
      </c>
      <c r="BR1047">
        <f t="shared" si="1296"/>
        <v>1.125</v>
      </c>
      <c r="BS1047">
        <f t="shared" si="1297"/>
        <v>19.375</v>
      </c>
      <c r="BT1047">
        <f t="shared" si="1298"/>
        <v>13.774963999999954</v>
      </c>
      <c r="BU1047">
        <f t="shared" si="1299"/>
        <v>31.625</v>
      </c>
      <c r="BV1047">
        <f t="shared" si="1300"/>
        <v>587.3633341333333</v>
      </c>
      <c r="BW1047">
        <f t="shared" si="1301"/>
        <v>586.73809523809518</v>
      </c>
      <c r="BX1047">
        <f t="shared" si="1302"/>
        <v>585.84545345454546</v>
      </c>
      <c r="BY1047">
        <f t="shared" si="1303"/>
        <v>584.2670238666667</v>
      </c>
      <c r="BZ1047">
        <f t="shared" si="1304"/>
        <v>603.67498799999998</v>
      </c>
      <c r="CA1047">
        <f t="shared" si="1305"/>
        <v>566.20001200000002</v>
      </c>
      <c r="CB1047">
        <f t="shared" si="1306"/>
        <v>581.34240878666662</v>
      </c>
      <c r="CC1047">
        <f t="shared" si="1307"/>
        <v>583.88812076666659</v>
      </c>
      <c r="CD1047">
        <f t="shared" si="1308"/>
        <v>585.84037031412697</v>
      </c>
      <c r="CE1047">
        <f t="shared" si="1309"/>
        <v>590.89034419117581</v>
      </c>
      <c r="CF1047">
        <f t="shared" si="1310"/>
        <v>597.125</v>
      </c>
      <c r="CG1047">
        <f t="shared" si="1311"/>
        <v>599.5</v>
      </c>
      <c r="CH1047">
        <f t="shared" si="1312"/>
        <v>585</v>
      </c>
    </row>
    <row r="1048" spans="1:86">
      <c r="A1048" s="1">
        <v>41003</v>
      </c>
      <c r="B1048">
        <v>584.5</v>
      </c>
      <c r="C1048">
        <v>594.90002400000003</v>
      </c>
      <c r="D1048">
        <v>583.5</v>
      </c>
      <c r="E1048">
        <v>589.22497599999997</v>
      </c>
      <c r="F1048">
        <v>2165054</v>
      </c>
      <c r="G1048">
        <f t="shared" si="1326"/>
        <v>9482.156889476948</v>
      </c>
      <c r="H1048">
        <f t="shared" si="1354"/>
        <v>49548143.067131378</v>
      </c>
      <c r="I1048">
        <f t="shared" si="1327"/>
        <v>588.03125</v>
      </c>
      <c r="J1048">
        <f t="shared" si="1334"/>
        <v>595.10624699999994</v>
      </c>
      <c r="K1048">
        <f t="shared" si="1335"/>
        <v>573.57499699999994</v>
      </c>
      <c r="L1048">
        <f t="shared" si="1336"/>
        <v>2</v>
      </c>
      <c r="M1048">
        <f t="shared" si="1337"/>
        <v>5</v>
      </c>
      <c r="N1048">
        <f t="shared" si="1338"/>
        <v>80</v>
      </c>
      <c r="O1048">
        <f t="shared" si="1339"/>
        <v>50</v>
      </c>
      <c r="P1048">
        <f t="shared" si="1314"/>
        <v>11.40002400000003</v>
      </c>
      <c r="Q1048">
        <f t="shared" si="1315"/>
        <v>5.6750480000000607</v>
      </c>
      <c r="R1048">
        <f t="shared" si="1316"/>
        <v>5.7249759999999696</v>
      </c>
      <c r="S1048">
        <f t="shared" si="1317"/>
        <v>11.40002400000003</v>
      </c>
      <c r="T1048">
        <f t="shared" si="1353"/>
        <v>14.8399390399629</v>
      </c>
      <c r="U1048">
        <f t="shared" si="1318"/>
        <v>-0.90002400000003036</v>
      </c>
      <c r="V1048">
        <f t="shared" si="1319"/>
        <v>4.375</v>
      </c>
      <c r="W1048">
        <f t="shared" si="1320"/>
        <v>0</v>
      </c>
      <c r="X1048">
        <f t="shared" si="1321"/>
        <v>4.375</v>
      </c>
      <c r="Y1048">
        <f t="shared" si="1351"/>
        <v>2.8161582260484201</v>
      </c>
      <c r="Z1048">
        <f t="shared" si="1352"/>
        <v>3.3438789570143714</v>
      </c>
      <c r="AA1048">
        <f t="shared" si="1348"/>
        <v>18.976885406770922</v>
      </c>
      <c r="AB1048">
        <f t="shared" si="1349"/>
        <v>22.532969630195538</v>
      </c>
      <c r="AC1048">
        <f t="shared" si="1350"/>
        <v>8.5668432719356833</v>
      </c>
      <c r="AD1048">
        <f t="shared" si="1278"/>
        <v>16.63272075959814</v>
      </c>
      <c r="AE1048">
        <f t="shared" si="1331"/>
        <v>586.06999519999999</v>
      </c>
      <c r="AF1048">
        <f t="shared" si="1333"/>
        <v>585.48332733333325</v>
      </c>
      <c r="AG1048">
        <f t="shared" si="1355"/>
        <v>585.56000060000008</v>
      </c>
      <c r="AH1048">
        <f t="shared" si="1340"/>
        <v>585.72749640000006</v>
      </c>
      <c r="AI1048">
        <f t="shared" si="1341"/>
        <v>599.40227478769918</v>
      </c>
      <c r="AJ1048">
        <f t="shared" si="1342"/>
        <v>572.05271801230094</v>
      </c>
      <c r="AK1048">
        <f t="shared" si="1343"/>
        <v>0.62788066836775924</v>
      </c>
      <c r="AL1048">
        <f t="shared" si="1322"/>
        <v>4.3796399025044863E-3</v>
      </c>
      <c r="AM1048">
        <f t="shared" si="1323"/>
        <v>9482.156889476948</v>
      </c>
      <c r="AN1048">
        <f t="shared" si="1356"/>
        <v>-9274974.8868709337</v>
      </c>
      <c r="AO1048">
        <f t="shared" si="1357"/>
        <v>61936358</v>
      </c>
      <c r="AP1048">
        <f t="shared" si="1279"/>
        <v>-0.14975008519020336</v>
      </c>
      <c r="AQ1048">
        <f t="shared" si="1280"/>
        <v>588.01559108419883</v>
      </c>
      <c r="AR1048">
        <f t="shared" si="1281"/>
        <v>585.91479406619408</v>
      </c>
      <c r="AS1048">
        <f t="shared" si="1282"/>
        <v>586.59476561336783</v>
      </c>
      <c r="AT1048">
        <f t="shared" si="1283"/>
        <v>588.51331895590192</v>
      </c>
      <c r="AU1048">
        <f t="shared" si="1284"/>
        <v>586.74500381529265</v>
      </c>
      <c r="AV1048">
        <f t="shared" si="1285"/>
        <v>589.34855568315345</v>
      </c>
      <c r="AW1048">
        <f t="shared" si="1286"/>
        <v>-2.6035518678608014</v>
      </c>
      <c r="AX1048">
        <f t="shared" si="1313"/>
        <v>-3.5527047582695981</v>
      </c>
      <c r="AY1048">
        <f t="shared" si="1287"/>
        <v>0.94915289040879669</v>
      </c>
      <c r="AZ1048">
        <f t="shared" si="1324"/>
        <v>589.20833333333337</v>
      </c>
      <c r="BA1048">
        <f t="shared" si="1325"/>
        <v>1275667858.9166667</v>
      </c>
      <c r="BB1048">
        <f t="shared" si="1328"/>
        <v>0</v>
      </c>
      <c r="BC1048">
        <f t="shared" si="1329"/>
        <v>1275667858.9166667</v>
      </c>
      <c r="BD1048">
        <f t="shared" si="1344"/>
        <v>11510861050.361506</v>
      </c>
      <c r="BE1048">
        <f t="shared" si="1345"/>
        <v>12132916883.355795</v>
      </c>
      <c r="BF1048">
        <f t="shared" si="1346"/>
        <v>0.94872990238253097</v>
      </c>
      <c r="BG1048">
        <f t="shared" si="1347"/>
        <v>48.684525301459537</v>
      </c>
      <c r="BH1048">
        <f t="shared" si="1288"/>
        <v>123437994</v>
      </c>
      <c r="BI1048">
        <f t="shared" si="1289"/>
        <v>-0.44176775233509302</v>
      </c>
      <c r="BJ1048">
        <f t="shared" si="1330"/>
        <v>-77.502400000003036</v>
      </c>
      <c r="BK1048">
        <f t="shared" si="1290"/>
        <v>3.8196264855682452E-4</v>
      </c>
      <c r="BL1048">
        <f t="shared" si="1291"/>
        <v>1.0003819626485568</v>
      </c>
      <c r="BM1048">
        <f t="shared" si="1292"/>
        <v>7.207241033859539</v>
      </c>
      <c r="BN1048">
        <f t="shared" si="1293"/>
        <v>589.20001200000002</v>
      </c>
      <c r="BO1048">
        <f t="shared" si="1332"/>
        <v>586.30500480000012</v>
      </c>
      <c r="BP1048">
        <f t="shared" si="1294"/>
        <v>599.31102976470606</v>
      </c>
      <c r="BQ1048">
        <f t="shared" si="1295"/>
        <v>-13.006024964705944</v>
      </c>
      <c r="BR1048">
        <f t="shared" si="1296"/>
        <v>5.3499759999999696</v>
      </c>
      <c r="BS1048">
        <f t="shared" si="1297"/>
        <v>3.5</v>
      </c>
      <c r="BT1048">
        <f t="shared" si="1298"/>
        <v>5.0048000000060711E-2</v>
      </c>
      <c r="BU1048">
        <f t="shared" si="1299"/>
        <v>-2.8499759999999696</v>
      </c>
      <c r="BV1048">
        <f t="shared" si="1300"/>
        <v>588.85999359999994</v>
      </c>
      <c r="BW1048">
        <f t="shared" si="1301"/>
        <v>587.89523180952381</v>
      </c>
      <c r="BX1048">
        <f t="shared" si="1302"/>
        <v>586.50590385454552</v>
      </c>
      <c r="BY1048">
        <f t="shared" si="1303"/>
        <v>584.55999760000009</v>
      </c>
      <c r="BZ1048">
        <f t="shared" si="1304"/>
        <v>603.67498799999998</v>
      </c>
      <c r="CA1048">
        <f t="shared" si="1305"/>
        <v>566.20001200000002</v>
      </c>
      <c r="CB1048">
        <f t="shared" si="1306"/>
        <v>580.6985775733333</v>
      </c>
      <c r="CC1048">
        <f t="shared" si="1307"/>
        <v>582.03256187777777</v>
      </c>
      <c r="CD1048">
        <f t="shared" si="1308"/>
        <v>585.11210211984121</v>
      </c>
      <c r="CE1048">
        <f t="shared" si="1309"/>
        <v>589.07198037038029</v>
      </c>
      <c r="CF1048">
        <f t="shared" si="1310"/>
        <v>589</v>
      </c>
      <c r="CG1048">
        <f t="shared" si="1311"/>
        <v>603.67498799999998</v>
      </c>
      <c r="CH1048">
        <f t="shared" si="1312"/>
        <v>587.65002400000003</v>
      </c>
    </row>
    <row r="1049" spans="1:86">
      <c r="A1049" s="1">
        <v>41008</v>
      </c>
      <c r="B1049">
        <v>585</v>
      </c>
      <c r="C1049">
        <v>594</v>
      </c>
      <c r="D1049">
        <v>579.125</v>
      </c>
      <c r="E1049">
        <v>582.04998799999998</v>
      </c>
      <c r="F1049">
        <v>1576628</v>
      </c>
      <c r="G1049">
        <f t="shared" si="1326"/>
        <v>-956578.52363509557</v>
      </c>
      <c r="H1049">
        <f t="shared" si="1354"/>
        <v>48591564.543496281</v>
      </c>
      <c r="I1049">
        <f t="shared" si="1327"/>
        <v>585.04374699999994</v>
      </c>
      <c r="J1049">
        <f t="shared" si="1334"/>
        <v>595.10624699999994</v>
      </c>
      <c r="K1049">
        <f t="shared" si="1335"/>
        <v>573.57499699999994</v>
      </c>
      <c r="L1049">
        <f t="shared" si="1336"/>
        <v>3</v>
      </c>
      <c r="M1049">
        <f t="shared" si="1337"/>
        <v>6</v>
      </c>
      <c r="N1049">
        <f t="shared" si="1338"/>
        <v>70</v>
      </c>
      <c r="O1049">
        <f t="shared" si="1339"/>
        <v>40</v>
      </c>
      <c r="P1049">
        <f t="shared" si="1314"/>
        <v>14.875</v>
      </c>
      <c r="Q1049">
        <f t="shared" si="1315"/>
        <v>11.950012000000015</v>
      </c>
      <c r="R1049">
        <f t="shared" si="1316"/>
        <v>2.9249879999999848</v>
      </c>
      <c r="S1049">
        <f t="shared" si="1317"/>
        <v>14.875</v>
      </c>
      <c r="T1049">
        <f t="shared" si="1353"/>
        <v>14.842443394251264</v>
      </c>
      <c r="U1049">
        <f t="shared" si="1318"/>
        <v>-6.1749879999999848</v>
      </c>
      <c r="V1049">
        <f t="shared" si="1319"/>
        <v>3</v>
      </c>
      <c r="W1049">
        <f t="shared" si="1320"/>
        <v>0</v>
      </c>
      <c r="X1049">
        <f t="shared" si="1321"/>
        <v>3</v>
      </c>
      <c r="Y1049">
        <f t="shared" si="1351"/>
        <v>2.6150040670449615</v>
      </c>
      <c r="Z1049">
        <f t="shared" si="1352"/>
        <v>3.319316174370488</v>
      </c>
      <c r="AA1049">
        <f t="shared" si="1348"/>
        <v>17.61842034754061</v>
      </c>
      <c r="AB1049">
        <f t="shared" si="1349"/>
        <v>22.363677503773516</v>
      </c>
      <c r="AC1049">
        <f t="shared" si="1350"/>
        <v>11.868454661582847</v>
      </c>
      <c r="AD1049">
        <f t="shared" si="1278"/>
        <v>14.570002658588669</v>
      </c>
      <c r="AE1049">
        <f t="shared" si="1331"/>
        <v>588.35999759999993</v>
      </c>
      <c r="AF1049">
        <f t="shared" si="1333"/>
        <v>585.39999399999999</v>
      </c>
      <c r="AG1049">
        <f t="shared" si="1355"/>
        <v>584.84125059999997</v>
      </c>
      <c r="AH1049">
        <f t="shared" si="1340"/>
        <v>585.54499520000002</v>
      </c>
      <c r="AI1049">
        <f t="shared" si="1341"/>
        <v>599.36177004975673</v>
      </c>
      <c r="AJ1049">
        <f t="shared" si="1342"/>
        <v>571.7282203502433</v>
      </c>
      <c r="AK1049">
        <f t="shared" si="1343"/>
        <v>0.37352304579018408</v>
      </c>
      <c r="AL1049">
        <f t="shared" si="1322"/>
        <v>-0.60672430252101039</v>
      </c>
      <c r="AM1049">
        <f t="shared" si="1323"/>
        <v>-956578.52363509557</v>
      </c>
      <c r="AN1049">
        <f t="shared" si="1356"/>
        <v>-9546307.5608537383</v>
      </c>
      <c r="AO1049">
        <f t="shared" si="1357"/>
        <v>61567320</v>
      </c>
      <c r="AP1049">
        <f t="shared" si="1279"/>
        <v>-0.15505478492248384</v>
      </c>
      <c r="AQ1049">
        <f t="shared" si="1280"/>
        <v>585.98728603557117</v>
      </c>
      <c r="AR1049">
        <f t="shared" si="1281"/>
        <v>583.6875709173288</v>
      </c>
      <c r="AS1049">
        <f t="shared" si="1282"/>
        <v>585.77670564296159</v>
      </c>
      <c r="AT1049">
        <f t="shared" si="1283"/>
        <v>587.93161916987071</v>
      </c>
      <c r="AU1049">
        <f t="shared" si="1284"/>
        <v>586.04075144299873</v>
      </c>
      <c r="AV1049">
        <f t="shared" si="1285"/>
        <v>588.8376559453327</v>
      </c>
      <c r="AW1049">
        <f t="shared" si="1286"/>
        <v>-2.7969045023339731</v>
      </c>
      <c r="AX1049">
        <f t="shared" si="1313"/>
        <v>-3.4015447070824729</v>
      </c>
      <c r="AY1049">
        <f t="shared" si="1287"/>
        <v>0.60464020474849978</v>
      </c>
      <c r="AZ1049">
        <f t="shared" si="1324"/>
        <v>585.05832933333329</v>
      </c>
      <c r="BA1049">
        <f t="shared" si="1325"/>
        <v>922419343.66015458</v>
      </c>
      <c r="BB1049">
        <f t="shared" si="1328"/>
        <v>0</v>
      </c>
      <c r="BC1049">
        <f t="shared" si="1329"/>
        <v>922419343.66015458</v>
      </c>
      <c r="BD1049">
        <f t="shared" si="1344"/>
        <v>10309686506.223715</v>
      </c>
      <c r="BE1049">
        <f t="shared" si="1345"/>
        <v>13055336227.015949</v>
      </c>
      <c r="BF1049">
        <f t="shared" si="1346"/>
        <v>0.78969138189558474</v>
      </c>
      <c r="BG1049">
        <f t="shared" si="1347"/>
        <v>44.124444576537471</v>
      </c>
      <c r="BH1049">
        <f t="shared" si="1288"/>
        <v>121861366</v>
      </c>
      <c r="BI1049">
        <f t="shared" si="1289"/>
        <v>-0.47498737115304934</v>
      </c>
      <c r="BJ1049">
        <f t="shared" si="1330"/>
        <v>-817.49879999999848</v>
      </c>
      <c r="BK1049">
        <f t="shared" si="1290"/>
        <v>-1.2176992307264288E-2</v>
      </c>
      <c r="BL1049">
        <f t="shared" si="1291"/>
        <v>0.98782300769273568</v>
      </c>
      <c r="BM1049">
        <f t="shared" si="1292"/>
        <v>7.2820797404943587</v>
      </c>
      <c r="BN1049">
        <f t="shared" si="1293"/>
        <v>586.5625</v>
      </c>
      <c r="BO1049">
        <f t="shared" si="1332"/>
        <v>588.79750360000003</v>
      </c>
      <c r="BP1049">
        <f t="shared" si="1294"/>
        <v>598.41360294117658</v>
      </c>
      <c r="BQ1049">
        <f t="shared" si="1295"/>
        <v>-9.6160993411765503</v>
      </c>
      <c r="BR1049">
        <f t="shared" si="1296"/>
        <v>-10.27502400000003</v>
      </c>
      <c r="BS1049">
        <f t="shared" si="1297"/>
        <v>-3.2750240000000304</v>
      </c>
      <c r="BT1049">
        <f t="shared" si="1298"/>
        <v>-1.9500120000000152</v>
      </c>
      <c r="BU1049">
        <f t="shared" si="1299"/>
        <v>-2.5</v>
      </c>
      <c r="BV1049">
        <f t="shared" si="1300"/>
        <v>587.51999120000005</v>
      </c>
      <c r="BW1049">
        <f t="shared" si="1301"/>
        <v>586.91427771428573</v>
      </c>
      <c r="BX1049">
        <f t="shared" si="1302"/>
        <v>585.83726596363636</v>
      </c>
      <c r="BY1049">
        <f t="shared" si="1303"/>
        <v>584.22571068571438</v>
      </c>
      <c r="BZ1049">
        <f t="shared" si="1304"/>
        <v>603.67498799999998</v>
      </c>
      <c r="CA1049">
        <f t="shared" si="1305"/>
        <v>566.20001200000002</v>
      </c>
      <c r="CB1049">
        <f t="shared" si="1306"/>
        <v>588.72700831999998</v>
      </c>
      <c r="CC1049">
        <f t="shared" si="1307"/>
        <v>581.48214697777769</v>
      </c>
      <c r="CD1049">
        <f t="shared" si="1308"/>
        <v>585.92468627857147</v>
      </c>
      <c r="CE1049">
        <f t="shared" si="1309"/>
        <v>588.05960936600445</v>
      </c>
      <c r="CF1049">
        <f t="shared" si="1310"/>
        <v>589.22497599999997</v>
      </c>
      <c r="CG1049">
        <f t="shared" si="1311"/>
        <v>594.90002400000003</v>
      </c>
      <c r="CH1049">
        <f t="shared" si="1312"/>
        <v>583.5</v>
      </c>
    </row>
    <row r="1050" spans="1:86">
      <c r="A1050" s="1">
        <v>41009</v>
      </c>
      <c r="B1050">
        <v>583.15002400000003</v>
      </c>
      <c r="C1050">
        <v>587.82501200000002</v>
      </c>
      <c r="D1050">
        <v>576.125</v>
      </c>
      <c r="E1050">
        <v>578.09997599999997</v>
      </c>
      <c r="F1050">
        <v>1532992</v>
      </c>
      <c r="G1050">
        <f t="shared" si="1326"/>
        <v>-1015450.2388134388</v>
      </c>
      <c r="H1050">
        <f t="shared" si="1354"/>
        <v>47576114.304682843</v>
      </c>
      <c r="I1050">
        <f t="shared" si="1327"/>
        <v>581.30000300000006</v>
      </c>
      <c r="J1050">
        <f t="shared" si="1334"/>
        <v>595.10624699999994</v>
      </c>
      <c r="K1050">
        <f t="shared" si="1335"/>
        <v>573.57499699999994</v>
      </c>
      <c r="L1050">
        <f t="shared" si="1336"/>
        <v>4</v>
      </c>
      <c r="M1050">
        <f t="shared" si="1337"/>
        <v>7</v>
      </c>
      <c r="N1050">
        <f t="shared" si="1338"/>
        <v>60</v>
      </c>
      <c r="O1050">
        <f t="shared" si="1339"/>
        <v>30</v>
      </c>
      <c r="P1050">
        <f t="shared" si="1314"/>
        <v>11.700012000000015</v>
      </c>
      <c r="Q1050">
        <f t="shared" si="1315"/>
        <v>9.7250360000000455</v>
      </c>
      <c r="R1050">
        <f t="shared" si="1316"/>
        <v>1.9749759999999696</v>
      </c>
      <c r="S1050">
        <f t="shared" si="1317"/>
        <v>11.700012000000015</v>
      </c>
      <c r="T1050">
        <f t="shared" si="1353"/>
        <v>14.617984008947603</v>
      </c>
      <c r="U1050">
        <f t="shared" si="1318"/>
        <v>-10.325012000000015</v>
      </c>
      <c r="V1050">
        <f t="shared" si="1319"/>
        <v>8.5250240000000304</v>
      </c>
      <c r="W1050">
        <f t="shared" si="1320"/>
        <v>0</v>
      </c>
      <c r="X1050">
        <f t="shared" si="1321"/>
        <v>8.5250240000000304</v>
      </c>
      <c r="Y1050">
        <f t="shared" si="1351"/>
        <v>2.4282180622560356</v>
      </c>
      <c r="Z1050">
        <f t="shared" si="1352"/>
        <v>3.691152447629741</v>
      </c>
      <c r="AA1050">
        <f t="shared" si="1348"/>
        <v>16.611169233525867</v>
      </c>
      <c r="AB1050">
        <f t="shared" si="1349"/>
        <v>25.250762658998688</v>
      </c>
      <c r="AC1050">
        <f t="shared" si="1350"/>
        <v>20.638305579527319</v>
      </c>
      <c r="AD1050">
        <f t="shared" si="1278"/>
        <v>13.133702480289523</v>
      </c>
      <c r="AE1050">
        <f t="shared" si="1331"/>
        <v>587.09998800000005</v>
      </c>
      <c r="AF1050">
        <f t="shared" si="1333"/>
        <v>586.64999399999999</v>
      </c>
      <c r="AG1050">
        <f t="shared" si="1355"/>
        <v>583.53249819999996</v>
      </c>
      <c r="AH1050">
        <f t="shared" si="1340"/>
        <v>584.12249159999988</v>
      </c>
      <c r="AI1050">
        <f t="shared" si="1341"/>
        <v>597.78239915873098</v>
      </c>
      <c r="AJ1050">
        <f t="shared" si="1342"/>
        <v>570.46258404126877</v>
      </c>
      <c r="AK1050">
        <f t="shared" si="1343"/>
        <v>0.27955503819824723</v>
      </c>
      <c r="AL1050">
        <f t="shared" si="1322"/>
        <v>-0.66239761121613083</v>
      </c>
      <c r="AM1050">
        <f t="shared" si="1323"/>
        <v>-1015450.2388134388</v>
      </c>
      <c r="AN1050">
        <f t="shared" si="1356"/>
        <v>-9372543.1340312753</v>
      </c>
      <c r="AO1050">
        <f t="shared" si="1357"/>
        <v>60874554</v>
      </c>
      <c r="AP1050">
        <f t="shared" si="1279"/>
        <v>-0.15396487560354488</v>
      </c>
      <c r="AQ1050">
        <f t="shared" si="1280"/>
        <v>583.30560062347695</v>
      </c>
      <c r="AR1050">
        <f t="shared" si="1281"/>
        <v>579.51585978589014</v>
      </c>
      <c r="AS1050">
        <f t="shared" si="1282"/>
        <v>584.39489430722847</v>
      </c>
      <c r="AT1050">
        <f t="shared" si="1283"/>
        <v>587.04677128458229</v>
      </c>
      <c r="AU1050">
        <f t="shared" si="1284"/>
        <v>584.84963512654895</v>
      </c>
      <c r="AV1050">
        <f t="shared" si="1285"/>
        <v>588.08601834915942</v>
      </c>
      <c r="AW1050">
        <f t="shared" si="1286"/>
        <v>-3.2363832226104705</v>
      </c>
      <c r="AX1050">
        <f t="shared" si="1313"/>
        <v>-3.3685124101880723</v>
      </c>
      <c r="AY1050">
        <f t="shared" si="1287"/>
        <v>0.13212918757760184</v>
      </c>
      <c r="AZ1050">
        <f t="shared" si="1324"/>
        <v>580.68332933333329</v>
      </c>
      <c r="BA1050">
        <f t="shared" si="1325"/>
        <v>890182898.40136528</v>
      </c>
      <c r="BB1050">
        <f t="shared" si="1328"/>
        <v>0</v>
      </c>
      <c r="BC1050">
        <f t="shared" si="1329"/>
        <v>890182898.40136528</v>
      </c>
      <c r="BD1050">
        <f t="shared" si="1344"/>
        <v>10309686506.223715</v>
      </c>
      <c r="BE1050">
        <f t="shared" si="1345"/>
        <v>11034030260.891493</v>
      </c>
      <c r="BF1050">
        <f t="shared" si="1346"/>
        <v>0.93435365523374458</v>
      </c>
      <c r="BG1050">
        <f t="shared" si="1347"/>
        <v>48.303145224022572</v>
      </c>
      <c r="BH1050">
        <f t="shared" si="1288"/>
        <v>120328374</v>
      </c>
      <c r="BI1050">
        <f t="shared" si="1289"/>
        <v>-0.55032480311221399</v>
      </c>
      <c r="BJ1050">
        <f t="shared" si="1330"/>
        <v>-495.00120000000152</v>
      </c>
      <c r="BK1050">
        <f t="shared" si="1290"/>
        <v>-6.7863793169599985E-3</v>
      </c>
      <c r="BL1050">
        <f t="shared" si="1291"/>
        <v>0.99321362068303998</v>
      </c>
      <c r="BM1050">
        <f t="shared" si="1292"/>
        <v>7.1994034188262734</v>
      </c>
      <c r="BN1050">
        <f t="shared" si="1293"/>
        <v>581.97500600000001</v>
      </c>
      <c r="BO1050">
        <f t="shared" si="1332"/>
        <v>589.13000480000005</v>
      </c>
      <c r="BP1050">
        <f t="shared" si="1294"/>
        <v>597.44227958823546</v>
      </c>
      <c r="BQ1050">
        <f t="shared" si="1295"/>
        <v>-8.3122747882354133</v>
      </c>
      <c r="BR1050">
        <f t="shared" si="1296"/>
        <v>-2.7000120000000152</v>
      </c>
      <c r="BS1050">
        <f t="shared" si="1297"/>
        <v>-0.875</v>
      </c>
      <c r="BT1050">
        <f t="shared" si="1298"/>
        <v>-4.6749879999999848</v>
      </c>
      <c r="BU1050">
        <f t="shared" si="1299"/>
        <v>-5.3499759999999696</v>
      </c>
      <c r="BV1050">
        <f t="shared" si="1300"/>
        <v>584.09998400000006</v>
      </c>
      <c r="BW1050">
        <f t="shared" si="1301"/>
        <v>584.82855828571428</v>
      </c>
      <c r="BX1050">
        <f t="shared" si="1302"/>
        <v>584.48362610909089</v>
      </c>
      <c r="BY1050">
        <f t="shared" si="1303"/>
        <v>583.58368453333344</v>
      </c>
      <c r="BZ1050">
        <f t="shared" si="1304"/>
        <v>603.67498799999998</v>
      </c>
      <c r="CA1050">
        <f t="shared" si="1305"/>
        <v>566.20001200000002</v>
      </c>
      <c r="CB1050">
        <f t="shared" si="1306"/>
        <v>591.68416086666662</v>
      </c>
      <c r="CC1050">
        <f t="shared" si="1307"/>
        <v>588.38083926666673</v>
      </c>
      <c r="CD1050">
        <f t="shared" si="1308"/>
        <v>583.23455537047607</v>
      </c>
      <c r="CE1050">
        <f t="shared" si="1309"/>
        <v>584.92279929947495</v>
      </c>
      <c r="CF1050">
        <f t="shared" si="1310"/>
        <v>582.04998799999998</v>
      </c>
      <c r="CG1050">
        <f t="shared" si="1311"/>
        <v>594</v>
      </c>
      <c r="CH1050">
        <f t="shared" si="1312"/>
        <v>579.125</v>
      </c>
    </row>
    <row r="1051" spans="1:86">
      <c r="A1051" s="1">
        <v>41010</v>
      </c>
      <c r="B1051">
        <v>574.84997599999997</v>
      </c>
      <c r="C1051">
        <v>577.5</v>
      </c>
      <c r="D1051">
        <v>567.59997599999997</v>
      </c>
      <c r="E1051">
        <v>569.04998799999998</v>
      </c>
      <c r="F1051">
        <v>1781586</v>
      </c>
      <c r="G1051">
        <f t="shared" si="1326"/>
        <v>-1259704.2188988596</v>
      </c>
      <c r="H1051">
        <f t="shared" si="1354"/>
        <v>46316410.085783981</v>
      </c>
      <c r="I1051">
        <f t="shared" si="1327"/>
        <v>572.24998499999992</v>
      </c>
      <c r="J1051">
        <f t="shared" si="1334"/>
        <v>595.10624699999994</v>
      </c>
      <c r="K1051">
        <f t="shared" si="1335"/>
        <v>572.24998499999992</v>
      </c>
      <c r="L1051">
        <f t="shared" si="1336"/>
        <v>5</v>
      </c>
      <c r="M1051">
        <f t="shared" si="1337"/>
        <v>1</v>
      </c>
      <c r="N1051">
        <f t="shared" si="1338"/>
        <v>50</v>
      </c>
      <c r="O1051">
        <f t="shared" si="1339"/>
        <v>90</v>
      </c>
      <c r="P1051">
        <f t="shared" si="1314"/>
        <v>9.9000240000000304</v>
      </c>
      <c r="Q1051">
        <f t="shared" si="1315"/>
        <v>8.4500120000000152</v>
      </c>
      <c r="R1051">
        <f t="shared" si="1316"/>
        <v>1.4500120000000152</v>
      </c>
      <c r="S1051">
        <f t="shared" si="1317"/>
        <v>9.9000240000000304</v>
      </c>
      <c r="T1051">
        <f t="shared" si="1353"/>
        <v>14.280986865451348</v>
      </c>
      <c r="U1051">
        <f t="shared" si="1318"/>
        <v>-3.5</v>
      </c>
      <c r="V1051">
        <f t="shared" si="1319"/>
        <v>3.0499879999999848</v>
      </c>
      <c r="W1051">
        <f t="shared" si="1320"/>
        <v>0</v>
      </c>
      <c r="X1051">
        <f t="shared" si="1321"/>
        <v>3.0499879999999848</v>
      </c>
      <c r="Y1051">
        <f t="shared" si="1351"/>
        <v>2.2547739149520329</v>
      </c>
      <c r="Z1051">
        <f t="shared" si="1352"/>
        <v>3.6453549870847586</v>
      </c>
      <c r="AA1051">
        <f t="shared" si="1348"/>
        <v>15.788642172949519</v>
      </c>
      <c r="AB1051">
        <f t="shared" si="1349"/>
        <v>25.525931936143881</v>
      </c>
      <c r="AC1051">
        <f t="shared" si="1350"/>
        <v>23.568655790768929</v>
      </c>
      <c r="AD1051">
        <f t="shared" si="1278"/>
        <v>13.567753203554219</v>
      </c>
      <c r="AE1051">
        <f t="shared" si="1331"/>
        <v>581.48498559999985</v>
      </c>
      <c r="AF1051">
        <f t="shared" si="1333"/>
        <v>584.09165466666673</v>
      </c>
      <c r="AG1051">
        <f t="shared" si="1355"/>
        <v>582.25874640000006</v>
      </c>
      <c r="AH1051">
        <f t="shared" si="1340"/>
        <v>582.94749160000003</v>
      </c>
      <c r="AI1051">
        <f t="shared" si="1341"/>
        <v>599.30374753931824</v>
      </c>
      <c r="AJ1051">
        <f t="shared" si="1342"/>
        <v>566.59123566068183</v>
      </c>
      <c r="AK1051">
        <f t="shared" si="1343"/>
        <v>7.5162443912596411E-2</v>
      </c>
      <c r="AL1051">
        <f t="shared" si="1322"/>
        <v>-0.70706899296405534</v>
      </c>
      <c r="AM1051">
        <f t="shared" si="1323"/>
        <v>-1259704.2188988596</v>
      </c>
      <c r="AN1051">
        <f t="shared" si="1356"/>
        <v>-9127219.4255072661</v>
      </c>
      <c r="AO1051">
        <f t="shared" si="1357"/>
        <v>60415862</v>
      </c>
      <c r="AP1051">
        <f t="shared" si="1279"/>
        <v>-0.15107323016441057</v>
      </c>
      <c r="AQ1051">
        <f t="shared" si="1280"/>
        <v>578.45869233149483</v>
      </c>
      <c r="AR1051">
        <f t="shared" si="1281"/>
        <v>575.61396816691149</v>
      </c>
      <c r="AS1051">
        <f t="shared" si="1282"/>
        <v>581.6328111719273</v>
      </c>
      <c r="AT1051">
        <f t="shared" si="1283"/>
        <v>585.42706078896992</v>
      </c>
      <c r="AU1051">
        <f t="shared" si="1284"/>
        <v>582.47968805756659</v>
      </c>
      <c r="AV1051">
        <f t="shared" si="1285"/>
        <v>586.75349622471822</v>
      </c>
      <c r="AW1051">
        <f t="shared" si="1286"/>
        <v>-4.2738081671516284</v>
      </c>
      <c r="AX1051">
        <f t="shared" si="1313"/>
        <v>-3.5495715615807835</v>
      </c>
      <c r="AY1051">
        <f t="shared" si="1287"/>
        <v>-0.7242366055708449</v>
      </c>
      <c r="AZ1051">
        <f t="shared" si="1324"/>
        <v>571.38332133333336</v>
      </c>
      <c r="BA1051">
        <f t="shared" si="1325"/>
        <v>1017968525.9209681</v>
      </c>
      <c r="BB1051">
        <f t="shared" si="1328"/>
        <v>0</v>
      </c>
      <c r="BC1051">
        <f t="shared" si="1329"/>
        <v>1017968525.9209681</v>
      </c>
      <c r="BD1051">
        <f t="shared" si="1344"/>
        <v>10309686506.223715</v>
      </c>
      <c r="BE1051">
        <f t="shared" si="1345"/>
        <v>9964941948.3119431</v>
      </c>
      <c r="BF1051">
        <f t="shared" si="1346"/>
        <v>1.0345957417213225</v>
      </c>
      <c r="BG1051">
        <f t="shared" si="1347"/>
        <v>50.850187116091512</v>
      </c>
      <c r="BH1051">
        <f t="shared" si="1288"/>
        <v>118546788</v>
      </c>
      <c r="BI1051">
        <f t="shared" si="1289"/>
        <v>-0.72838222433272404</v>
      </c>
      <c r="BJ1051">
        <f t="shared" si="1330"/>
        <v>-1004.9987999999985</v>
      </c>
      <c r="BK1051">
        <f t="shared" si="1290"/>
        <v>-1.5654710907651005E-2</v>
      </c>
      <c r="BL1051">
        <f t="shared" si="1291"/>
        <v>0.98434528909234897</v>
      </c>
      <c r="BM1051">
        <f t="shared" si="1292"/>
        <v>8.6205037934861277</v>
      </c>
      <c r="BN1051">
        <f t="shared" si="1293"/>
        <v>572.54998799999998</v>
      </c>
      <c r="BO1051">
        <f t="shared" si="1332"/>
        <v>585.19000240000003</v>
      </c>
      <c r="BP1051">
        <f t="shared" si="1294"/>
        <v>596.08345570588244</v>
      </c>
      <c r="BQ1051">
        <f t="shared" si="1295"/>
        <v>-10.893453305882417</v>
      </c>
      <c r="BR1051">
        <f t="shared" si="1296"/>
        <v>-18.325012000000015</v>
      </c>
      <c r="BS1051">
        <f t="shared" si="1297"/>
        <v>-8.375</v>
      </c>
      <c r="BT1051">
        <f t="shared" si="1298"/>
        <v>-12.325012000000015</v>
      </c>
      <c r="BU1051">
        <f t="shared" si="1299"/>
        <v>-11.65002400000003</v>
      </c>
      <c r="BV1051">
        <f t="shared" si="1300"/>
        <v>578.0833173333333</v>
      </c>
      <c r="BW1051">
        <f t="shared" si="1301"/>
        <v>579.79998514285705</v>
      </c>
      <c r="BX1051">
        <f t="shared" si="1302"/>
        <v>581.74317090909096</v>
      </c>
      <c r="BY1051">
        <f t="shared" si="1303"/>
        <v>582.20439784761891</v>
      </c>
      <c r="BZ1051">
        <f t="shared" si="1304"/>
        <v>603.67498799999998</v>
      </c>
      <c r="CA1051">
        <f t="shared" si="1305"/>
        <v>566.20001200000002</v>
      </c>
      <c r="CB1051">
        <f t="shared" si="1306"/>
        <v>586.18990598666664</v>
      </c>
      <c r="CC1051">
        <f t="shared" si="1307"/>
        <v>590.41874316666667</v>
      </c>
      <c r="CD1051">
        <f t="shared" si="1308"/>
        <v>584.1812060152381</v>
      </c>
      <c r="CE1051">
        <f t="shared" si="1309"/>
        <v>583.22485014562153</v>
      </c>
      <c r="CF1051">
        <f t="shared" si="1310"/>
        <v>578.09997599999997</v>
      </c>
      <c r="CG1051">
        <f t="shared" si="1311"/>
        <v>587.82501200000002</v>
      </c>
      <c r="CH1051">
        <f t="shared" si="1312"/>
        <v>576.125</v>
      </c>
    </row>
    <row r="1052" spans="1:86">
      <c r="A1052" s="1">
        <v>41011</v>
      </c>
      <c r="B1052">
        <v>570.125</v>
      </c>
      <c r="C1052">
        <v>574</v>
      </c>
      <c r="D1052">
        <v>564.54998799999998</v>
      </c>
      <c r="E1052">
        <v>565.82501200000002</v>
      </c>
      <c r="F1052">
        <v>2114686</v>
      </c>
      <c r="G1052">
        <f t="shared" si="1326"/>
        <v>-1544046.4278038887</v>
      </c>
      <c r="H1052">
        <f t="shared" si="1354"/>
        <v>44772363.657980092</v>
      </c>
      <c r="I1052">
        <f t="shared" si="1327"/>
        <v>568.625</v>
      </c>
      <c r="J1052">
        <f t="shared" si="1334"/>
        <v>595.10624699999994</v>
      </c>
      <c r="K1052">
        <f t="shared" si="1335"/>
        <v>568.625</v>
      </c>
      <c r="L1052">
        <f t="shared" si="1336"/>
        <v>6</v>
      </c>
      <c r="M1052">
        <f t="shared" si="1337"/>
        <v>1</v>
      </c>
      <c r="N1052">
        <f t="shared" si="1338"/>
        <v>40</v>
      </c>
      <c r="O1052">
        <f t="shared" si="1339"/>
        <v>90</v>
      </c>
      <c r="P1052">
        <f t="shared" si="1314"/>
        <v>9.4500120000000152</v>
      </c>
      <c r="Q1052">
        <f t="shared" si="1315"/>
        <v>8.1749879999999848</v>
      </c>
      <c r="R1052">
        <f t="shared" si="1316"/>
        <v>1.2750240000000304</v>
      </c>
      <c r="S1052">
        <f t="shared" si="1317"/>
        <v>9.4500120000000152</v>
      </c>
      <c r="T1052">
        <f t="shared" si="1353"/>
        <v>13.935917232204826</v>
      </c>
      <c r="U1052">
        <f t="shared" si="1318"/>
        <v>-21.65002400000003</v>
      </c>
      <c r="V1052">
        <f t="shared" si="1319"/>
        <v>33.924987999999985</v>
      </c>
      <c r="W1052">
        <f t="shared" si="1320"/>
        <v>0</v>
      </c>
      <c r="X1052">
        <f t="shared" si="1321"/>
        <v>33.924987999999985</v>
      </c>
      <c r="Y1052">
        <f t="shared" si="1351"/>
        <v>2.093718635312602</v>
      </c>
      <c r="Z1052">
        <f t="shared" si="1352"/>
        <v>5.8081859165787035</v>
      </c>
      <c r="AA1052">
        <f t="shared" si="1348"/>
        <v>15.023902628197161</v>
      </c>
      <c r="AB1052">
        <f t="shared" si="1349"/>
        <v>41.677815817938665</v>
      </c>
      <c r="AC1052">
        <f t="shared" si="1350"/>
        <v>47.007240556671249</v>
      </c>
      <c r="AD1052">
        <f t="shared" si="1278"/>
        <v>16.080323726441829</v>
      </c>
      <c r="AE1052">
        <f t="shared" si="1331"/>
        <v>576.84998799999994</v>
      </c>
      <c r="AF1052">
        <f t="shared" si="1333"/>
        <v>578.87498999999991</v>
      </c>
      <c r="AG1052">
        <f t="shared" si="1355"/>
        <v>580.62499700000001</v>
      </c>
      <c r="AH1052">
        <f t="shared" si="1340"/>
        <v>580.79249279999999</v>
      </c>
      <c r="AI1052">
        <f t="shared" si="1341"/>
        <v>599.72346266022134</v>
      </c>
      <c r="AJ1052">
        <f t="shared" si="1342"/>
        <v>561.86152293977864</v>
      </c>
      <c r="AK1052">
        <f t="shared" si="1343"/>
        <v>0.10468267314052535</v>
      </c>
      <c r="AL1052">
        <f t="shared" si="1322"/>
        <v>-0.73015399345524046</v>
      </c>
      <c r="AM1052">
        <f t="shared" si="1323"/>
        <v>-1544046.4278038887</v>
      </c>
      <c r="AN1052">
        <f t="shared" si="1356"/>
        <v>-9577381.5379534382</v>
      </c>
      <c r="AO1052">
        <f t="shared" si="1357"/>
        <v>60038084</v>
      </c>
      <c r="AP1052">
        <f t="shared" si="1279"/>
        <v>-0.1595217718465739</v>
      </c>
      <c r="AQ1052">
        <f t="shared" si="1280"/>
        <v>574.16324101878661</v>
      </c>
      <c r="AR1052">
        <f t="shared" si="1281"/>
        <v>563.80385881934171</v>
      </c>
      <c r="AS1052">
        <f t="shared" si="1282"/>
        <v>578.78740732098038</v>
      </c>
      <c r="AT1052">
        <f t="shared" si="1283"/>
        <v>583.66287639796258</v>
      </c>
      <c r="AU1052">
        <f t="shared" si="1284"/>
        <v>579.98148664893165</v>
      </c>
      <c r="AV1052">
        <f t="shared" si="1285"/>
        <v>585.28850232898799</v>
      </c>
      <c r="AW1052">
        <f t="shared" si="1286"/>
        <v>-5.3070156800563382</v>
      </c>
      <c r="AX1052">
        <f t="shared" si="1313"/>
        <v>-3.9010603852758945</v>
      </c>
      <c r="AY1052">
        <f t="shared" si="1287"/>
        <v>-1.4059552947804437</v>
      </c>
      <c r="AZ1052">
        <f t="shared" si="1324"/>
        <v>568.125</v>
      </c>
      <c r="BA1052">
        <f t="shared" si="1325"/>
        <v>1201405983.75</v>
      </c>
      <c r="BB1052">
        <f t="shared" si="1328"/>
        <v>0</v>
      </c>
      <c r="BC1052">
        <f t="shared" si="1329"/>
        <v>1201405983.75</v>
      </c>
      <c r="BD1052">
        <f t="shared" si="1344"/>
        <v>7659623702.0051765</v>
      </c>
      <c r="BE1052">
        <f t="shared" si="1345"/>
        <v>11166347932.061943</v>
      </c>
      <c r="BF1052">
        <f t="shared" si="1346"/>
        <v>0.68595603044143849</v>
      </c>
      <c r="BG1052">
        <f t="shared" si="1347"/>
        <v>40.686472129515309</v>
      </c>
      <c r="BH1052">
        <f t="shared" si="1288"/>
        <v>116432102</v>
      </c>
      <c r="BI1052">
        <f t="shared" si="1289"/>
        <v>-0.90673499632037691</v>
      </c>
      <c r="BJ1052">
        <f t="shared" si="1330"/>
        <v>-422.49759999999696</v>
      </c>
      <c r="BK1052">
        <f t="shared" si="1290"/>
        <v>-5.6672982479703867E-3</v>
      </c>
      <c r="BL1052">
        <f t="shared" si="1291"/>
        <v>0.99433270175202959</v>
      </c>
      <c r="BM1052">
        <f t="shared" si="1292"/>
        <v>9.9774971790508484</v>
      </c>
      <c r="BN1052">
        <f t="shared" si="1293"/>
        <v>569.27499399999999</v>
      </c>
      <c r="BO1052">
        <f t="shared" si="1332"/>
        <v>579.91249999999991</v>
      </c>
      <c r="BP1052">
        <f t="shared" si="1294"/>
        <v>594.8507349411766</v>
      </c>
      <c r="BQ1052">
        <f t="shared" si="1295"/>
        <v>-14.938234941176688</v>
      </c>
      <c r="BR1052">
        <f t="shared" si="1296"/>
        <v>-16.72497599999997</v>
      </c>
      <c r="BS1052">
        <f t="shared" si="1297"/>
        <v>-12.674987999999985</v>
      </c>
      <c r="BT1052">
        <f t="shared" si="1298"/>
        <v>-13.325012000000015</v>
      </c>
      <c r="BU1052">
        <f t="shared" si="1299"/>
        <v>-16.875</v>
      </c>
      <c r="BV1052">
        <f t="shared" si="1300"/>
        <v>572.8633261333332</v>
      </c>
      <c r="BW1052">
        <f t="shared" si="1301"/>
        <v>574.58094438095236</v>
      </c>
      <c r="BX1052">
        <f t="shared" si="1302"/>
        <v>578.62999279999997</v>
      </c>
      <c r="BY1052">
        <f t="shared" si="1303"/>
        <v>580.63928028571422</v>
      </c>
      <c r="BZ1052">
        <f t="shared" si="1304"/>
        <v>603.67498799999998</v>
      </c>
      <c r="CA1052">
        <f t="shared" si="1305"/>
        <v>564.54998799999998</v>
      </c>
      <c r="CB1052">
        <f t="shared" si="1306"/>
        <v>582.88873160000003</v>
      </c>
      <c r="CC1052">
        <f t="shared" si="1307"/>
        <v>584.97075332222221</v>
      </c>
      <c r="CD1052">
        <f t="shared" si="1308"/>
        <v>582.45675015746031</v>
      </c>
      <c r="CE1052">
        <f t="shared" si="1309"/>
        <v>579.78076371267218</v>
      </c>
      <c r="CF1052">
        <f t="shared" si="1310"/>
        <v>569.04998799999998</v>
      </c>
      <c r="CG1052">
        <f t="shared" si="1311"/>
        <v>577.5</v>
      </c>
      <c r="CH1052">
        <f t="shared" si="1312"/>
        <v>567.59997599999997</v>
      </c>
    </row>
    <row r="1053" spans="1:86">
      <c r="A1053" s="1">
        <v>41012</v>
      </c>
      <c r="B1053">
        <v>545.67498799999998</v>
      </c>
      <c r="C1053">
        <v>552.34997599999997</v>
      </c>
      <c r="D1053">
        <v>530.625</v>
      </c>
      <c r="E1053">
        <v>534.17498799999998</v>
      </c>
      <c r="F1053">
        <v>8994680</v>
      </c>
      <c r="G1053">
        <f t="shared" si="1326"/>
        <v>-6055113.4786063833</v>
      </c>
      <c r="H1053">
        <f t="shared" si="1354"/>
        <v>38717250.179373711</v>
      </c>
      <c r="I1053">
        <f t="shared" si="1327"/>
        <v>540.70623799999998</v>
      </c>
      <c r="J1053">
        <f t="shared" si="1334"/>
        <v>595.10624699999994</v>
      </c>
      <c r="K1053">
        <f t="shared" si="1335"/>
        <v>540.70623799999998</v>
      </c>
      <c r="L1053">
        <f t="shared" si="1336"/>
        <v>7</v>
      </c>
      <c r="M1053">
        <f t="shared" si="1337"/>
        <v>1</v>
      </c>
      <c r="N1053">
        <f t="shared" si="1338"/>
        <v>30</v>
      </c>
      <c r="O1053">
        <f t="shared" si="1339"/>
        <v>90</v>
      </c>
      <c r="P1053">
        <f t="shared" si="1314"/>
        <v>21.72497599999997</v>
      </c>
      <c r="Q1053">
        <f t="shared" si="1315"/>
        <v>18.174987999999985</v>
      </c>
      <c r="R1053">
        <f t="shared" si="1316"/>
        <v>3.5499879999999848</v>
      </c>
      <c r="S1053">
        <f t="shared" si="1317"/>
        <v>21.72497599999997</v>
      </c>
      <c r="T1053">
        <f t="shared" si="1353"/>
        <v>14.492278572761622</v>
      </c>
      <c r="U1053">
        <f t="shared" si="1318"/>
        <v>-15.199951999999939</v>
      </c>
      <c r="V1053">
        <f t="shared" si="1319"/>
        <v>3.9749759999999696</v>
      </c>
      <c r="W1053">
        <f t="shared" si="1320"/>
        <v>0</v>
      </c>
      <c r="X1053">
        <f t="shared" si="1321"/>
        <v>3.9749759999999696</v>
      </c>
      <c r="Y1053">
        <f t="shared" si="1351"/>
        <v>1.9441673042188448</v>
      </c>
      <c r="Z1053">
        <f t="shared" si="1352"/>
        <v>5.6772423511087942</v>
      </c>
      <c r="AA1053">
        <f t="shared" si="1348"/>
        <v>13.41519412877507</v>
      </c>
      <c r="AB1053">
        <f t="shared" si="1349"/>
        <v>39.174256295205545</v>
      </c>
      <c r="AC1053">
        <f t="shared" si="1350"/>
        <v>48.981424903205358</v>
      </c>
      <c r="AD1053">
        <f t="shared" si="1278"/>
        <v>18.824963336746528</v>
      </c>
      <c r="AE1053">
        <f t="shared" si="1331"/>
        <v>565.83999040000003</v>
      </c>
      <c r="AF1053">
        <f t="shared" si="1333"/>
        <v>569.73748799999987</v>
      </c>
      <c r="AG1053">
        <f t="shared" si="1355"/>
        <v>578.46999519999997</v>
      </c>
      <c r="AH1053">
        <f t="shared" si="1340"/>
        <v>575.95499280000001</v>
      </c>
      <c r="AI1053">
        <f t="shared" si="1341"/>
        <v>609.61234237789768</v>
      </c>
      <c r="AJ1053">
        <f t="shared" si="1342"/>
        <v>542.29764322210235</v>
      </c>
      <c r="AK1053">
        <f t="shared" si="1343"/>
        <v>-0.12066688738076405</v>
      </c>
      <c r="AL1053">
        <f t="shared" si="1322"/>
        <v>-0.67318831560504466</v>
      </c>
      <c r="AM1053">
        <f t="shared" si="1323"/>
        <v>-6055113.4786063833</v>
      </c>
      <c r="AN1053">
        <f t="shared" si="1356"/>
        <v>-8476141.3922764082</v>
      </c>
      <c r="AO1053">
        <f t="shared" si="1357"/>
        <v>60967450</v>
      </c>
      <c r="AP1053">
        <f t="shared" si="1279"/>
        <v>-0.13902732346975982</v>
      </c>
      <c r="AQ1053">
        <f t="shared" si="1280"/>
        <v>560.56723499239911</v>
      </c>
      <c r="AR1053">
        <f t="shared" si="1281"/>
        <v>555.5591340558293</v>
      </c>
      <c r="AS1053">
        <f t="shared" si="1282"/>
        <v>570.75717184320388</v>
      </c>
      <c r="AT1053">
        <f t="shared" si="1283"/>
        <v>579.20896644214599</v>
      </c>
      <c r="AU1053">
        <f t="shared" si="1284"/>
        <v>573.11051185159192</v>
      </c>
      <c r="AV1053">
        <f t="shared" si="1285"/>
        <v>581.71055632595881</v>
      </c>
      <c r="AW1053">
        <f t="shared" si="1286"/>
        <v>-8.6000444743668822</v>
      </c>
      <c r="AX1053">
        <f t="shared" si="1313"/>
        <v>-4.8408572030940924</v>
      </c>
      <c r="AY1053">
        <f t="shared" si="1287"/>
        <v>-3.7591872712727898</v>
      </c>
      <c r="AZ1053">
        <f t="shared" si="1324"/>
        <v>539.04998799999998</v>
      </c>
      <c r="BA1053">
        <f t="shared" si="1325"/>
        <v>4848582146.0638399</v>
      </c>
      <c r="BB1053">
        <f t="shared" si="1328"/>
        <v>0</v>
      </c>
      <c r="BC1053">
        <f t="shared" si="1329"/>
        <v>4848582146.0638399</v>
      </c>
      <c r="BD1053">
        <f t="shared" si="1344"/>
        <v>5653684135.9953947</v>
      </c>
      <c r="BE1053">
        <f t="shared" si="1345"/>
        <v>16014930078.125782</v>
      </c>
      <c r="BF1053">
        <f t="shared" si="1346"/>
        <v>0.35302583953941574</v>
      </c>
      <c r="BG1053">
        <f t="shared" si="1347"/>
        <v>26.091581492603964</v>
      </c>
      <c r="BH1053">
        <f t="shared" si="1288"/>
        <v>107437422</v>
      </c>
      <c r="BI1053">
        <f t="shared" si="1289"/>
        <v>-1.4784061215399169</v>
      </c>
      <c r="BJ1053">
        <f t="shared" si="1330"/>
        <v>-3265.002400000003</v>
      </c>
      <c r="BK1053">
        <f t="shared" si="1290"/>
        <v>-5.5936063851486348E-2</v>
      </c>
      <c r="BL1053">
        <f t="shared" si="1291"/>
        <v>0.94406393614851369</v>
      </c>
      <c r="BM1053">
        <f t="shared" si="1292"/>
        <v>17.738980778445079</v>
      </c>
      <c r="BN1053">
        <f t="shared" si="1293"/>
        <v>541.48748799999998</v>
      </c>
      <c r="BO1053">
        <f t="shared" si="1332"/>
        <v>570.36999520000006</v>
      </c>
      <c r="BP1053">
        <f t="shared" si="1294"/>
        <v>592.4249994705882</v>
      </c>
      <c r="BQ1053">
        <f t="shared" si="1295"/>
        <v>-22.055004270588142</v>
      </c>
      <c r="BR1053">
        <f t="shared" si="1296"/>
        <v>-36.424987999999985</v>
      </c>
      <c r="BS1053">
        <f t="shared" si="1297"/>
        <v>-35.575012000000015</v>
      </c>
      <c r="BT1053">
        <f t="shared" si="1298"/>
        <v>-29.65002400000003</v>
      </c>
      <c r="BU1053">
        <f t="shared" si="1299"/>
        <v>-29.825012000000015</v>
      </c>
      <c r="BV1053">
        <f t="shared" si="1300"/>
        <v>558.63832613333341</v>
      </c>
      <c r="BW1053">
        <f t="shared" si="1301"/>
        <v>561.80951523809529</v>
      </c>
      <c r="BX1053">
        <f t="shared" si="1302"/>
        <v>570.15408283636361</v>
      </c>
      <c r="BY1053">
        <f t="shared" si="1303"/>
        <v>576.2154699047619</v>
      </c>
      <c r="BZ1053">
        <f t="shared" si="1304"/>
        <v>603.67498799999998</v>
      </c>
      <c r="CA1053">
        <f t="shared" si="1305"/>
        <v>530.625</v>
      </c>
      <c r="CB1053">
        <f t="shared" si="1306"/>
        <v>575.62423708000006</v>
      </c>
      <c r="CC1053">
        <f t="shared" si="1307"/>
        <v>580.69685766666669</v>
      </c>
      <c r="CD1053">
        <f t="shared" si="1308"/>
        <v>581.22459655079365</v>
      </c>
      <c r="CE1053">
        <f t="shared" si="1309"/>
        <v>580.18967135078356</v>
      </c>
      <c r="CF1053">
        <f t="shared" si="1310"/>
        <v>565.82501200000002</v>
      </c>
      <c r="CG1053">
        <f t="shared" si="1311"/>
        <v>574</v>
      </c>
      <c r="CH1053">
        <f t="shared" si="1312"/>
        <v>564.54998799999998</v>
      </c>
    </row>
    <row r="1054" spans="1:86">
      <c r="A1054" s="1">
        <v>41015</v>
      </c>
      <c r="B1054">
        <v>532.625</v>
      </c>
      <c r="C1054">
        <v>537.15002400000003</v>
      </c>
      <c r="D1054">
        <v>526.65002400000003</v>
      </c>
      <c r="E1054">
        <v>534.875</v>
      </c>
      <c r="F1054">
        <v>5016110</v>
      </c>
      <c r="G1054">
        <f t="shared" si="1326"/>
        <v>2842439.4025447327</v>
      </c>
      <c r="H1054">
        <f t="shared" si="1354"/>
        <v>41559689.581918441</v>
      </c>
      <c r="I1054">
        <f t="shared" si="1327"/>
        <v>532.82501200000002</v>
      </c>
      <c r="J1054">
        <f t="shared" si="1334"/>
        <v>595.10624699999994</v>
      </c>
      <c r="K1054">
        <f t="shared" si="1335"/>
        <v>532.82501200000002</v>
      </c>
      <c r="L1054">
        <f t="shared" si="1336"/>
        <v>8</v>
      </c>
      <c r="M1054">
        <f t="shared" si="1337"/>
        <v>1</v>
      </c>
      <c r="N1054">
        <f t="shared" si="1338"/>
        <v>20</v>
      </c>
      <c r="O1054">
        <f t="shared" si="1339"/>
        <v>90</v>
      </c>
      <c r="P1054">
        <f t="shared" si="1314"/>
        <v>10.5</v>
      </c>
      <c r="Q1054">
        <f t="shared" si="1315"/>
        <v>2.2750240000000304</v>
      </c>
      <c r="R1054">
        <f t="shared" si="1316"/>
        <v>8.2249759999999696</v>
      </c>
      <c r="S1054">
        <f t="shared" si="1317"/>
        <v>10.5</v>
      </c>
      <c r="T1054">
        <f t="shared" si="1353"/>
        <v>14.207115817564363</v>
      </c>
      <c r="U1054">
        <f t="shared" si="1318"/>
        <v>10.324951999999939</v>
      </c>
      <c r="V1054">
        <f t="shared" si="1319"/>
        <v>-10.25</v>
      </c>
      <c r="W1054">
        <f t="shared" si="1320"/>
        <v>10.324951999999939</v>
      </c>
      <c r="X1054">
        <f t="shared" si="1321"/>
        <v>0</v>
      </c>
      <c r="Y1054">
        <f t="shared" si="1351"/>
        <v>2.5427947824889228</v>
      </c>
      <c r="Z1054">
        <f t="shared" si="1352"/>
        <v>5.2717250403153093</v>
      </c>
      <c r="AA1054">
        <f t="shared" si="1348"/>
        <v>17.898036555352402</v>
      </c>
      <c r="AB1054">
        <f t="shared" si="1349"/>
        <v>37.106229779571706</v>
      </c>
      <c r="AC1054">
        <f t="shared" si="1350"/>
        <v>34.921278846370789</v>
      </c>
      <c r="AD1054">
        <f t="shared" ref="AD1054:AD1117" si="1358">AVERAGE(AC1041:AC1054)</f>
        <v>20.202183569733826</v>
      </c>
      <c r="AE1054">
        <f t="shared" si="1331"/>
        <v>556.40499280000006</v>
      </c>
      <c r="AF1054">
        <f t="shared" si="1333"/>
        <v>560.67915866666669</v>
      </c>
      <c r="AG1054">
        <f t="shared" si="1355"/>
        <v>576.12124640000002</v>
      </c>
      <c r="AH1054">
        <f t="shared" si="1340"/>
        <v>572.38249519999999</v>
      </c>
      <c r="AI1054">
        <f t="shared" si="1341"/>
        <v>614.15954710183894</v>
      </c>
      <c r="AJ1054">
        <f t="shared" si="1342"/>
        <v>530.60544329816105</v>
      </c>
      <c r="AK1054">
        <f t="shared" si="1343"/>
        <v>5.1099305808735312E-2</v>
      </c>
      <c r="AL1054">
        <f t="shared" si="1322"/>
        <v>0.56666209523808941</v>
      </c>
      <c r="AM1054">
        <f t="shared" si="1323"/>
        <v>2842439.4025447327</v>
      </c>
      <c r="AN1054">
        <f t="shared" si="1356"/>
        <v>-7524044.4673081972</v>
      </c>
      <c r="AO1054">
        <f t="shared" si="1357"/>
        <v>61699324</v>
      </c>
      <c r="AP1054">
        <f t="shared" ref="AP1054:AP1117" si="1359">AN1054/AO1054</f>
        <v>-0.12194695143350674</v>
      </c>
      <c r="AQ1054">
        <f t="shared" ref="AQ1054:AQ1117" si="1360">((E1054-AQ1053)*0.34)+AQ1053</f>
        <v>551.83187509498339</v>
      </c>
      <c r="AR1054">
        <f t="shared" ref="AR1054:AR1117" si="1361">((E1055-AR1053)*0.285)+AR1053</f>
        <v>552.67090242991799</v>
      </c>
      <c r="AS1054">
        <f t="shared" ref="AS1054:AS1117" si="1362">((E1054-AS1053)*0.18)+AS1053</f>
        <v>564.29838091142722</v>
      </c>
      <c r="AT1054">
        <f t="shared" ref="AT1054:AT1117" si="1363">((E1054-AT1053)*0.09)+AT1053</f>
        <v>575.21890946235283</v>
      </c>
      <c r="AU1054">
        <f t="shared" ref="AU1054:AU1117" si="1364">((E1054-AU1053)*0.15)+AU1053</f>
        <v>567.37518507385312</v>
      </c>
      <c r="AV1054">
        <f t="shared" ref="AV1054:AV1117" si="1365">((E1054-AV1053)*0.07)+AV1053</f>
        <v>578.43206738314166</v>
      </c>
      <c r="AW1054">
        <f t="shared" ref="AW1054:AW1117" si="1366">AU1054-AV1054</f>
        <v>-11.05688230928854</v>
      </c>
      <c r="AX1054">
        <f t="shared" si="1313"/>
        <v>-6.0840622243329818</v>
      </c>
      <c r="AY1054">
        <f t="shared" si="1287"/>
        <v>-4.9728200849555577</v>
      </c>
      <c r="AZ1054">
        <f t="shared" si="1324"/>
        <v>532.89168266666672</v>
      </c>
      <c r="BA1054">
        <f t="shared" si="1325"/>
        <v>2673043298.3410935</v>
      </c>
      <c r="BB1054">
        <f t="shared" si="1328"/>
        <v>0</v>
      </c>
      <c r="BC1054">
        <f t="shared" si="1329"/>
        <v>2673043298.3410935</v>
      </c>
      <c r="BD1054">
        <f t="shared" si="1344"/>
        <v>3789496197.3604188</v>
      </c>
      <c r="BE1054">
        <f t="shared" si="1345"/>
        <v>18687973376.466877</v>
      </c>
      <c r="BF1054">
        <f t="shared" si="1346"/>
        <v>0.20277726862198986</v>
      </c>
      <c r="BG1054">
        <f t="shared" si="1347"/>
        <v>16.859087206919838</v>
      </c>
      <c r="BH1054">
        <f t="shared" si="1288"/>
        <v>112453532</v>
      </c>
      <c r="BI1054">
        <f t="shared" si="1289"/>
        <v>-1.9115265098130676</v>
      </c>
      <c r="BJ1054">
        <f t="shared" si="1330"/>
        <v>-29.998799999998482</v>
      </c>
      <c r="BK1054">
        <f t="shared" si="1290"/>
        <v>1.3104544685271096E-3</v>
      </c>
      <c r="BL1054">
        <f t="shared" si="1291"/>
        <v>1.0013104544685272</v>
      </c>
      <c r="BM1054">
        <f t="shared" si="1292"/>
        <v>22.018439656146722</v>
      </c>
      <c r="BN1054">
        <f t="shared" si="1293"/>
        <v>531.90002400000003</v>
      </c>
      <c r="BO1054">
        <f t="shared" si="1332"/>
        <v>559.43749999999989</v>
      </c>
      <c r="BP1054">
        <f t="shared" si="1294"/>
        <v>589.54779411764707</v>
      </c>
      <c r="BQ1054">
        <f t="shared" si="1295"/>
        <v>-30.110294117647186</v>
      </c>
      <c r="BR1054">
        <f t="shared" si="1296"/>
        <v>-49.52502400000003</v>
      </c>
      <c r="BS1054">
        <f t="shared" si="1297"/>
        <v>-46.09997599999997</v>
      </c>
      <c r="BT1054">
        <f t="shared" si="1298"/>
        <v>-50.72497599999997</v>
      </c>
      <c r="BU1054">
        <f t="shared" si="1299"/>
        <v>-40.125</v>
      </c>
      <c r="BV1054">
        <f t="shared" si="1300"/>
        <v>548.31666266666662</v>
      </c>
      <c r="BW1054">
        <f t="shared" si="1301"/>
        <v>551.84880438095229</v>
      </c>
      <c r="BX1054">
        <f t="shared" si="1302"/>
        <v>562.68499323636354</v>
      </c>
      <c r="BY1054">
        <f t="shared" si="1303"/>
        <v>572.06356560000006</v>
      </c>
      <c r="BZ1054">
        <f t="shared" si="1304"/>
        <v>603.67498799999998</v>
      </c>
      <c r="CA1054">
        <f t="shared" si="1305"/>
        <v>526.65002400000003</v>
      </c>
      <c r="CB1054">
        <f t="shared" si="1306"/>
        <v>568.17182009333339</v>
      </c>
      <c r="CC1054">
        <f t="shared" si="1307"/>
        <v>573.13339067777781</v>
      </c>
      <c r="CD1054">
        <f t="shared" si="1308"/>
        <v>584.52001033952388</v>
      </c>
      <c r="CE1054">
        <f t="shared" si="1309"/>
        <v>579.52474898019295</v>
      </c>
      <c r="CF1054">
        <f t="shared" si="1310"/>
        <v>534.17498799999998</v>
      </c>
      <c r="CG1054">
        <f t="shared" si="1311"/>
        <v>552.34997599999997</v>
      </c>
      <c r="CH1054">
        <f t="shared" si="1312"/>
        <v>530.625</v>
      </c>
    </row>
    <row r="1055" spans="1:86">
      <c r="A1055" s="1">
        <v>41016</v>
      </c>
      <c r="B1055">
        <v>542.5</v>
      </c>
      <c r="C1055">
        <v>547.47497599999997</v>
      </c>
      <c r="D1055">
        <v>536.90002400000003</v>
      </c>
      <c r="E1055">
        <v>545.42498799999998</v>
      </c>
      <c r="F1055">
        <v>2473664</v>
      </c>
      <c r="G1055">
        <f t="shared" si="1326"/>
        <v>1514608.7691049583</v>
      </c>
      <c r="H1055">
        <f t="shared" si="1354"/>
        <v>43074298.351023398</v>
      </c>
      <c r="I1055">
        <f t="shared" si="1327"/>
        <v>543.07499699999994</v>
      </c>
      <c r="J1055">
        <f t="shared" si="1334"/>
        <v>595.10624699999994</v>
      </c>
      <c r="K1055">
        <f t="shared" si="1335"/>
        <v>532.82501200000002</v>
      </c>
      <c r="L1055">
        <f t="shared" si="1336"/>
        <v>9</v>
      </c>
      <c r="M1055">
        <f t="shared" si="1337"/>
        <v>2</v>
      </c>
      <c r="N1055">
        <f t="shared" si="1338"/>
        <v>10</v>
      </c>
      <c r="O1055">
        <f t="shared" si="1339"/>
        <v>80</v>
      </c>
      <c r="P1055">
        <f t="shared" si="1314"/>
        <v>10.574951999999939</v>
      </c>
      <c r="Q1055">
        <f t="shared" si="1315"/>
        <v>2.0499879999999848</v>
      </c>
      <c r="R1055">
        <f t="shared" si="1316"/>
        <v>8.5249639999999545</v>
      </c>
      <c r="S1055">
        <f t="shared" si="1317"/>
        <v>10.574951999999939</v>
      </c>
      <c r="T1055">
        <f t="shared" si="1353"/>
        <v>13.947675544881189</v>
      </c>
      <c r="U1055">
        <f t="shared" si="1318"/>
        <v>9.875</v>
      </c>
      <c r="V1055">
        <f t="shared" si="1319"/>
        <v>-10.024963999999954</v>
      </c>
      <c r="W1055">
        <f t="shared" si="1320"/>
        <v>9.875</v>
      </c>
      <c r="X1055">
        <f t="shared" si="1321"/>
        <v>0</v>
      </c>
      <c r="Y1055">
        <f t="shared" si="1351"/>
        <v>3.0665237265968566</v>
      </c>
      <c r="Z1055">
        <f t="shared" si="1352"/>
        <v>4.8951732517213591</v>
      </c>
      <c r="AA1055">
        <f t="shared" si="1348"/>
        <v>21.985912396150294</v>
      </c>
      <c r="AB1055">
        <f t="shared" si="1349"/>
        <v>35.096695761021572</v>
      </c>
      <c r="AC1055">
        <f t="shared" si="1350"/>
        <v>22.968087458043097</v>
      </c>
      <c r="AD1055">
        <f t="shared" si="1358"/>
        <v>20.656397921551537</v>
      </c>
      <c r="AE1055">
        <f t="shared" si="1331"/>
        <v>549.86999519999995</v>
      </c>
      <c r="AF1055">
        <f t="shared" si="1333"/>
        <v>554.57499199999995</v>
      </c>
      <c r="AG1055">
        <f t="shared" si="1355"/>
        <v>574.15374459999998</v>
      </c>
      <c r="AH1055">
        <f t="shared" si="1340"/>
        <v>568.48499160000006</v>
      </c>
      <c r="AI1055">
        <f t="shared" si="1341"/>
        <v>612.27396745868612</v>
      </c>
      <c r="AJ1055">
        <f t="shared" si="1342"/>
        <v>524.696015741314</v>
      </c>
      <c r="AK1055">
        <f t="shared" si="1343"/>
        <v>0.23669167698260007</v>
      </c>
      <c r="AL1055">
        <f t="shared" si="1322"/>
        <v>0.61229365390973001</v>
      </c>
      <c r="AM1055">
        <f t="shared" si="1323"/>
        <v>1514608.7691049583</v>
      </c>
      <c r="AN1055">
        <f t="shared" si="1356"/>
        <v>-6112180.8642716138</v>
      </c>
      <c r="AO1055">
        <f t="shared" si="1357"/>
        <v>62118264</v>
      </c>
      <c r="AP1055">
        <f t="shared" si="1359"/>
        <v>-9.8395873784747331E-2</v>
      </c>
      <c r="AQ1055">
        <f t="shared" si="1360"/>
        <v>549.653533482689</v>
      </c>
      <c r="AR1055">
        <f t="shared" si="1361"/>
        <v>551.56057707739137</v>
      </c>
      <c r="AS1055">
        <f t="shared" si="1362"/>
        <v>560.90117018737033</v>
      </c>
      <c r="AT1055">
        <f t="shared" si="1363"/>
        <v>572.53745653074111</v>
      </c>
      <c r="AU1055">
        <f t="shared" si="1364"/>
        <v>564.08265551277509</v>
      </c>
      <c r="AV1055">
        <f t="shared" si="1365"/>
        <v>576.12157182632177</v>
      </c>
      <c r="AW1055">
        <f t="shared" si="1366"/>
        <v>-12.038916313546679</v>
      </c>
      <c r="AX1055">
        <f t="shared" si="1313"/>
        <v>-7.2750330421757212</v>
      </c>
      <c r="AY1055">
        <f t="shared" si="1287"/>
        <v>-4.7638832713709576</v>
      </c>
      <c r="AZ1055">
        <f t="shared" si="1324"/>
        <v>543.26666266666666</v>
      </c>
      <c r="BA1055">
        <f t="shared" si="1325"/>
        <v>1343859185.8386774</v>
      </c>
      <c r="BB1055">
        <f t="shared" si="1328"/>
        <v>1343859185.8386774</v>
      </c>
      <c r="BC1055">
        <f t="shared" si="1329"/>
        <v>0</v>
      </c>
      <c r="BD1055">
        <f t="shared" si="1344"/>
        <v>5133355383.1990967</v>
      </c>
      <c r="BE1055">
        <f t="shared" si="1345"/>
        <v>16906527383.613745</v>
      </c>
      <c r="BF1055">
        <f t="shared" si="1346"/>
        <v>0.30363156588705975</v>
      </c>
      <c r="BG1055">
        <f t="shared" si="1347"/>
        <v>23.291210019178436</v>
      </c>
      <c r="BH1055">
        <f t="shared" si="1288"/>
        <v>114927196</v>
      </c>
      <c r="BI1055">
        <f t="shared" si="1289"/>
        <v>-2.0896485919426646</v>
      </c>
      <c r="BJ1055">
        <f t="shared" si="1330"/>
        <v>954.99879999999848</v>
      </c>
      <c r="BK1055">
        <f t="shared" si="1290"/>
        <v>1.9724212199111912E-2</v>
      </c>
      <c r="BL1055">
        <f t="shared" si="1291"/>
        <v>1.0197242121991119</v>
      </c>
      <c r="BM1055">
        <f t="shared" si="1292"/>
        <v>23.078816686595651</v>
      </c>
      <c r="BN1055">
        <f t="shared" si="1293"/>
        <v>542.1875</v>
      </c>
      <c r="BO1055">
        <f t="shared" si="1332"/>
        <v>551.47999880000009</v>
      </c>
      <c r="BP1055">
        <f t="shared" si="1294"/>
        <v>586.83198547058817</v>
      </c>
      <c r="BQ1055">
        <f t="shared" si="1295"/>
        <v>-35.351986670588076</v>
      </c>
      <c r="BR1055">
        <f t="shared" si="1296"/>
        <v>-51.700012000000015</v>
      </c>
      <c r="BS1055">
        <f t="shared" si="1297"/>
        <v>-48.09997599999997</v>
      </c>
      <c r="BT1055">
        <f t="shared" si="1298"/>
        <v>-52.02502400000003</v>
      </c>
      <c r="BU1055">
        <f t="shared" si="1299"/>
        <v>-42.5</v>
      </c>
      <c r="BV1055">
        <f t="shared" si="1300"/>
        <v>544.65666106666663</v>
      </c>
      <c r="BW1055">
        <f t="shared" si="1301"/>
        <v>547.49046990476188</v>
      </c>
      <c r="BX1055">
        <f t="shared" si="1302"/>
        <v>557.78362829090906</v>
      </c>
      <c r="BY1055">
        <f t="shared" si="1303"/>
        <v>569.14011241904757</v>
      </c>
      <c r="BZ1055">
        <f t="shared" si="1304"/>
        <v>603.67498799999998</v>
      </c>
      <c r="CA1055">
        <f t="shared" si="1305"/>
        <v>526.65002400000003</v>
      </c>
      <c r="CB1055">
        <f t="shared" si="1306"/>
        <v>558.73774523999998</v>
      </c>
      <c r="CC1055">
        <f t="shared" si="1307"/>
        <v>565.90568207777778</v>
      </c>
      <c r="CD1055">
        <f t="shared" si="1308"/>
        <v>583.90955401079373</v>
      </c>
      <c r="CE1055">
        <f t="shared" si="1309"/>
        <v>577.49282736702048</v>
      </c>
      <c r="CF1055">
        <f t="shared" si="1310"/>
        <v>534.875</v>
      </c>
      <c r="CG1055">
        <f t="shared" si="1311"/>
        <v>537.15002400000003</v>
      </c>
      <c r="CH1055">
        <f t="shared" si="1312"/>
        <v>526.65002400000003</v>
      </c>
    </row>
    <row r="1056" spans="1:86">
      <c r="A1056" s="1">
        <v>41017</v>
      </c>
      <c r="B1056">
        <v>550</v>
      </c>
      <c r="C1056">
        <v>557.34997599999997</v>
      </c>
      <c r="D1056">
        <v>546.92498799999998</v>
      </c>
      <c r="E1056">
        <v>548.77502400000003</v>
      </c>
      <c r="F1056">
        <v>2882264</v>
      </c>
      <c r="G1056">
        <f t="shared" si="1326"/>
        <v>-1859281.1128246596</v>
      </c>
      <c r="H1056">
        <f t="shared" si="1354"/>
        <v>41215017.238198742</v>
      </c>
      <c r="I1056">
        <f t="shared" si="1327"/>
        <v>550.76249699999994</v>
      </c>
      <c r="J1056">
        <f t="shared" si="1334"/>
        <v>595.10624699999994</v>
      </c>
      <c r="K1056">
        <f t="shared" si="1335"/>
        <v>532.82501200000002</v>
      </c>
      <c r="L1056">
        <f t="shared" si="1336"/>
        <v>10</v>
      </c>
      <c r="M1056">
        <f t="shared" si="1337"/>
        <v>3</v>
      </c>
      <c r="N1056">
        <f t="shared" si="1338"/>
        <v>0</v>
      </c>
      <c r="O1056">
        <f t="shared" si="1339"/>
        <v>70</v>
      </c>
      <c r="P1056">
        <f t="shared" si="1314"/>
        <v>10.424987999999985</v>
      </c>
      <c r="Q1056">
        <f t="shared" si="1315"/>
        <v>8.5749519999999393</v>
      </c>
      <c r="R1056">
        <f t="shared" si="1316"/>
        <v>1.8500360000000455</v>
      </c>
      <c r="S1056">
        <f t="shared" si="1317"/>
        <v>10.424987999999985</v>
      </c>
      <c r="T1056">
        <f t="shared" si="1353"/>
        <v>13.696055005961103</v>
      </c>
      <c r="U1056">
        <f t="shared" si="1318"/>
        <v>-3.9499519999999393</v>
      </c>
      <c r="V1056">
        <f t="shared" si="1319"/>
        <v>1.375</v>
      </c>
      <c r="W1056">
        <f t="shared" si="1320"/>
        <v>0</v>
      </c>
      <c r="X1056">
        <f t="shared" si="1321"/>
        <v>1.375</v>
      </c>
      <c r="Y1056">
        <f t="shared" si="1351"/>
        <v>2.8474863175542242</v>
      </c>
      <c r="Z1056">
        <f t="shared" si="1352"/>
        <v>4.6437323051698334</v>
      </c>
      <c r="AA1056">
        <f t="shared" si="1348"/>
        <v>20.790558422223608</v>
      </c>
      <c r="AB1056">
        <f t="shared" si="1349"/>
        <v>33.905619560878549</v>
      </c>
      <c r="AC1056">
        <f t="shared" si="1350"/>
        <v>23.978021174910445</v>
      </c>
      <c r="AD1056">
        <f t="shared" si="1358"/>
        <v>21.182750396002628</v>
      </c>
      <c r="AE1056">
        <f t="shared" si="1331"/>
        <v>545.81500239999991</v>
      </c>
      <c r="AF1056">
        <f t="shared" si="1333"/>
        <v>549.68749999999989</v>
      </c>
      <c r="AG1056">
        <f t="shared" si="1355"/>
        <v>573.5424958000001</v>
      </c>
      <c r="AH1056">
        <f t="shared" si="1340"/>
        <v>563.64999399999999</v>
      </c>
      <c r="AI1056">
        <f t="shared" si="1341"/>
        <v>604.28567654922119</v>
      </c>
      <c r="AJ1056">
        <f t="shared" si="1342"/>
        <v>523.01431145077879</v>
      </c>
      <c r="AK1056">
        <f t="shared" si="1343"/>
        <v>0.31697157440406959</v>
      </c>
      <c r="AL1056">
        <f t="shared" si="1322"/>
        <v>-0.64507661783398729</v>
      </c>
      <c r="AM1056">
        <f t="shared" si="1323"/>
        <v>-1859281.1128246596</v>
      </c>
      <c r="AN1056">
        <f t="shared" si="1356"/>
        <v>-4651756.9874002626</v>
      </c>
      <c r="AO1056">
        <f t="shared" si="1357"/>
        <v>59867664</v>
      </c>
      <c r="AP1056">
        <f t="shared" si="1359"/>
        <v>-7.7700659698368438E-2</v>
      </c>
      <c r="AQ1056">
        <f t="shared" si="1360"/>
        <v>549.35484025857477</v>
      </c>
      <c r="AR1056">
        <f t="shared" si="1361"/>
        <v>551.53618077033479</v>
      </c>
      <c r="AS1056">
        <f t="shared" si="1362"/>
        <v>558.71846387364371</v>
      </c>
      <c r="AT1056">
        <f t="shared" si="1363"/>
        <v>570.39883760297437</v>
      </c>
      <c r="AU1056">
        <f t="shared" si="1364"/>
        <v>561.78651078585881</v>
      </c>
      <c r="AV1056">
        <f t="shared" si="1365"/>
        <v>574.20731347847925</v>
      </c>
      <c r="AW1056">
        <f t="shared" si="1366"/>
        <v>-12.420802692620441</v>
      </c>
      <c r="AX1056">
        <f t="shared" si="1313"/>
        <v>-8.3041869722646648</v>
      </c>
      <c r="AY1056">
        <f t="shared" si="1287"/>
        <v>-4.1166157203557763</v>
      </c>
      <c r="AZ1056">
        <f t="shared" si="1324"/>
        <v>551.01666266666666</v>
      </c>
      <c r="BA1056">
        <f t="shared" si="1325"/>
        <v>1588175490.2042773</v>
      </c>
      <c r="BB1056">
        <f t="shared" si="1328"/>
        <v>1588175490.2042773</v>
      </c>
      <c r="BC1056">
        <f t="shared" si="1329"/>
        <v>0</v>
      </c>
      <c r="BD1056">
        <f t="shared" si="1344"/>
        <v>5793373152.7396908</v>
      </c>
      <c r="BE1056">
        <f t="shared" si="1345"/>
        <v>16906527383.613745</v>
      </c>
      <c r="BF1056">
        <f t="shared" si="1346"/>
        <v>0.34267079343300161</v>
      </c>
      <c r="BG1056">
        <f t="shared" si="1347"/>
        <v>25.521579460058504</v>
      </c>
      <c r="BH1056">
        <f t="shared" si="1288"/>
        <v>117809460</v>
      </c>
      <c r="BI1056">
        <f t="shared" si="1289"/>
        <v>-2.163121646322598</v>
      </c>
      <c r="BJ1056">
        <f t="shared" si="1330"/>
        <v>235.00360000000455</v>
      </c>
      <c r="BK1056">
        <f t="shared" si="1290"/>
        <v>6.1420654970066125E-3</v>
      </c>
      <c r="BL1056">
        <f t="shared" si="1291"/>
        <v>1.0061420654970066</v>
      </c>
      <c r="BM1056">
        <f t="shared" si="1292"/>
        <v>21.416885188515081</v>
      </c>
      <c r="BN1056">
        <f t="shared" si="1293"/>
        <v>552.13748199999998</v>
      </c>
      <c r="BO1056">
        <f t="shared" si="1332"/>
        <v>547.39749760000007</v>
      </c>
      <c r="BP1056">
        <f t="shared" si="1294"/>
        <v>584.50110311764684</v>
      </c>
      <c r="BQ1056">
        <f t="shared" si="1295"/>
        <v>-37.10360551764677</v>
      </c>
      <c r="BR1056">
        <f t="shared" si="1296"/>
        <v>-40.22497599999997</v>
      </c>
      <c r="BS1056">
        <f t="shared" si="1297"/>
        <v>-40.725036000000046</v>
      </c>
      <c r="BT1056">
        <f t="shared" si="1298"/>
        <v>-46.325012000000015</v>
      </c>
      <c r="BU1056">
        <f t="shared" si="1299"/>
        <v>-50.09997599999997</v>
      </c>
      <c r="BV1056">
        <f t="shared" si="1300"/>
        <v>544.29167066666662</v>
      </c>
      <c r="BW1056">
        <f t="shared" si="1301"/>
        <v>545.83333619047619</v>
      </c>
      <c r="BX1056">
        <f t="shared" si="1302"/>
        <v>554.19999781818171</v>
      </c>
      <c r="BY1056">
        <f t="shared" si="1303"/>
        <v>566.72309140952382</v>
      </c>
      <c r="BZ1056">
        <f t="shared" si="1304"/>
        <v>603.67498799999998</v>
      </c>
      <c r="CA1056">
        <f t="shared" si="1305"/>
        <v>526.65002400000003</v>
      </c>
      <c r="CB1056">
        <f t="shared" si="1306"/>
        <v>550.33466894666674</v>
      </c>
      <c r="CC1056">
        <f t="shared" si="1307"/>
        <v>557.22937103333334</v>
      </c>
      <c r="CD1056">
        <f t="shared" si="1308"/>
        <v>577.90540488063482</v>
      </c>
      <c r="CE1056">
        <f t="shared" si="1309"/>
        <v>580.40691466542603</v>
      </c>
      <c r="CF1056">
        <f t="shared" si="1310"/>
        <v>545.42498799999998</v>
      </c>
      <c r="CG1056">
        <f t="shared" si="1311"/>
        <v>547.47497599999997</v>
      </c>
      <c r="CH1056">
        <f t="shared" si="1312"/>
        <v>536.90002400000003</v>
      </c>
    </row>
    <row r="1057" spans="1:86">
      <c r="A1057" s="1">
        <v>41018</v>
      </c>
      <c r="B1057">
        <v>550.45001200000002</v>
      </c>
      <c r="C1057">
        <v>553.40002400000003</v>
      </c>
      <c r="D1057">
        <v>545.54998799999998</v>
      </c>
      <c r="E1057">
        <v>551.47497599999997</v>
      </c>
      <c r="F1057">
        <v>1767416</v>
      </c>
      <c r="G1057">
        <f t="shared" si="1326"/>
        <v>900576.50118290226</v>
      </c>
      <c r="H1057">
        <f t="shared" si="1354"/>
        <v>42115593.739381641</v>
      </c>
      <c r="I1057">
        <f t="shared" si="1327"/>
        <v>550.21875</v>
      </c>
      <c r="J1057">
        <f t="shared" si="1334"/>
        <v>588.03125</v>
      </c>
      <c r="K1057">
        <f t="shared" si="1335"/>
        <v>532.82501200000002</v>
      </c>
      <c r="L1057">
        <f t="shared" si="1336"/>
        <v>10</v>
      </c>
      <c r="M1057">
        <f t="shared" si="1337"/>
        <v>4</v>
      </c>
      <c r="N1057">
        <f t="shared" si="1338"/>
        <v>0</v>
      </c>
      <c r="O1057">
        <f t="shared" si="1339"/>
        <v>60</v>
      </c>
      <c r="P1057">
        <f t="shared" si="1314"/>
        <v>7.8500360000000455</v>
      </c>
      <c r="Q1057">
        <f t="shared" si="1315"/>
        <v>1.9250480000000607</v>
      </c>
      <c r="R1057">
        <f t="shared" si="1316"/>
        <v>5.9249879999999848</v>
      </c>
      <c r="S1057">
        <f t="shared" si="1317"/>
        <v>7.8500360000000455</v>
      </c>
      <c r="T1057">
        <f t="shared" si="1353"/>
        <v>13.278482219821027</v>
      </c>
      <c r="U1057">
        <f t="shared" si="1318"/>
        <v>0.57495199999993929</v>
      </c>
      <c r="V1057">
        <f t="shared" si="1319"/>
        <v>6.8499759999999696</v>
      </c>
      <c r="W1057">
        <f t="shared" si="1320"/>
        <v>0</v>
      </c>
      <c r="X1057">
        <f t="shared" si="1321"/>
        <v>6.8499759999999696</v>
      </c>
      <c r="Y1057">
        <f t="shared" si="1351"/>
        <v>2.6440944377289228</v>
      </c>
      <c r="Z1057">
        <f t="shared" si="1352"/>
        <v>4.801321140514843</v>
      </c>
      <c r="AA1057">
        <f t="shared" si="1348"/>
        <v>19.91262550912661</v>
      </c>
      <c r="AB1057">
        <f t="shared" si="1349"/>
        <v>36.158659258117808</v>
      </c>
      <c r="AC1057">
        <f t="shared" si="1350"/>
        <v>28.973892459267788</v>
      </c>
      <c r="AD1057">
        <f t="shared" si="1358"/>
        <v>21.319512093748386</v>
      </c>
      <c r="AE1057">
        <f t="shared" si="1331"/>
        <v>542.94499519999999</v>
      </c>
      <c r="AF1057">
        <f t="shared" si="1333"/>
        <v>546.75833133333333</v>
      </c>
      <c r="AG1057">
        <f t="shared" si="1355"/>
        <v>572.74499520000006</v>
      </c>
      <c r="AH1057">
        <f t="shared" si="1340"/>
        <v>559.89749159999997</v>
      </c>
      <c r="AI1057">
        <f t="shared" si="1341"/>
        <v>597.27632120759449</v>
      </c>
      <c r="AJ1057">
        <f t="shared" si="1342"/>
        <v>522.51866199240544</v>
      </c>
      <c r="AK1057">
        <f t="shared" si="1343"/>
        <v>0.38733575009677756</v>
      </c>
      <c r="AL1057">
        <f t="shared" si="1322"/>
        <v>0.50954416005224701</v>
      </c>
      <c r="AM1057">
        <f t="shared" si="1323"/>
        <v>900576.50118290226</v>
      </c>
      <c r="AN1057">
        <f t="shared" si="1356"/>
        <v>-4443615.7664656723</v>
      </c>
      <c r="AO1057">
        <f t="shared" si="1357"/>
        <v>57951876</v>
      </c>
      <c r="AP1057">
        <f t="shared" si="1359"/>
        <v>-7.6677686266199085E-2</v>
      </c>
      <c r="AQ1057">
        <f t="shared" si="1360"/>
        <v>550.07568641065939</v>
      </c>
      <c r="AR1057">
        <f t="shared" si="1361"/>
        <v>549.45248741078933</v>
      </c>
      <c r="AS1057">
        <f t="shared" si="1362"/>
        <v>557.41463605638785</v>
      </c>
      <c r="AT1057">
        <f t="shared" si="1363"/>
        <v>568.69569005870665</v>
      </c>
      <c r="AU1057">
        <f t="shared" si="1364"/>
        <v>560.23978056798001</v>
      </c>
      <c r="AV1057">
        <f t="shared" si="1365"/>
        <v>572.6160498549857</v>
      </c>
      <c r="AW1057">
        <f t="shared" si="1366"/>
        <v>-12.376269287005698</v>
      </c>
      <c r="AX1057">
        <f t="shared" si="1313"/>
        <v>-9.1186034352128722</v>
      </c>
      <c r="AY1057">
        <f t="shared" si="1287"/>
        <v>-3.2576658517928259</v>
      </c>
      <c r="AZ1057">
        <f t="shared" si="1324"/>
        <v>550.14166266666666</v>
      </c>
      <c r="BA1057">
        <f t="shared" si="1325"/>
        <v>972329176.86366928</v>
      </c>
      <c r="BB1057">
        <f t="shared" si="1328"/>
        <v>0</v>
      </c>
      <c r="BC1057">
        <f t="shared" si="1329"/>
        <v>972329176.86366928</v>
      </c>
      <c r="BD1057">
        <f t="shared" si="1344"/>
        <v>5793373152.7396908</v>
      </c>
      <c r="BE1057">
        <f t="shared" si="1345"/>
        <v>16684366636.352848</v>
      </c>
      <c r="BF1057">
        <f t="shared" si="1346"/>
        <v>0.34723362768334037</v>
      </c>
      <c r="BG1057">
        <f t="shared" si="1347"/>
        <v>25.773824268358865</v>
      </c>
      <c r="BH1057">
        <f t="shared" si="1288"/>
        <v>119576876</v>
      </c>
      <c r="BI1057">
        <f t="shared" si="1289"/>
        <v>-2.1613556396367115</v>
      </c>
      <c r="BJ1057">
        <f t="shared" si="1330"/>
        <v>169.99519999999393</v>
      </c>
      <c r="BK1057">
        <f t="shared" si="1290"/>
        <v>4.9199615177820833E-3</v>
      </c>
      <c r="BL1057">
        <f t="shared" si="1291"/>
        <v>1.0049199615177822</v>
      </c>
      <c r="BM1057">
        <f t="shared" si="1292"/>
        <v>19.700372971889397</v>
      </c>
      <c r="BN1057">
        <f t="shared" si="1293"/>
        <v>549.47500600000001</v>
      </c>
      <c r="BO1057">
        <f t="shared" si="1332"/>
        <v>543.4375</v>
      </c>
      <c r="BP1057">
        <f t="shared" si="1294"/>
        <v>582.4305150588234</v>
      </c>
      <c r="BQ1057">
        <f t="shared" si="1295"/>
        <v>-38.993015058823403</v>
      </c>
      <c r="BR1057">
        <f t="shared" si="1296"/>
        <v>-37.75</v>
      </c>
      <c r="BS1057">
        <f t="shared" si="1297"/>
        <v>-37.950012000000015</v>
      </c>
      <c r="BT1057">
        <f t="shared" si="1298"/>
        <v>-41.5</v>
      </c>
      <c r="BU1057">
        <f t="shared" si="1299"/>
        <v>-34.049987999999985</v>
      </c>
      <c r="BV1057">
        <f t="shared" si="1300"/>
        <v>546.17832853333334</v>
      </c>
      <c r="BW1057">
        <f t="shared" si="1301"/>
        <v>546.34404361904762</v>
      </c>
      <c r="BX1057">
        <f t="shared" si="1302"/>
        <v>551.98635818181822</v>
      </c>
      <c r="BY1057">
        <f t="shared" si="1303"/>
        <v>564.62142285714287</v>
      </c>
      <c r="BZ1057">
        <f t="shared" si="1304"/>
        <v>594.90002400000003</v>
      </c>
      <c r="CA1057">
        <f t="shared" si="1305"/>
        <v>526.65002400000003</v>
      </c>
      <c r="CB1057">
        <f t="shared" si="1306"/>
        <v>538.12316050666664</v>
      </c>
      <c r="CC1057">
        <f t="shared" si="1307"/>
        <v>549.73861267777772</v>
      </c>
      <c r="CD1057">
        <f t="shared" si="1308"/>
        <v>573.20097113380939</v>
      </c>
      <c r="CE1057">
        <f t="shared" si="1309"/>
        <v>583.00189265570202</v>
      </c>
      <c r="CF1057">
        <f t="shared" si="1310"/>
        <v>548.77502400000003</v>
      </c>
      <c r="CG1057">
        <f t="shared" si="1311"/>
        <v>557.34997599999997</v>
      </c>
      <c r="CH1057">
        <f t="shared" si="1312"/>
        <v>546.92498799999998</v>
      </c>
    </row>
    <row r="1058" spans="1:86">
      <c r="A1058" s="1">
        <v>41019</v>
      </c>
      <c r="B1058">
        <v>546.625</v>
      </c>
      <c r="C1058">
        <v>553.97497599999997</v>
      </c>
      <c r="D1058">
        <v>538.70001200000002</v>
      </c>
      <c r="E1058">
        <v>544.22497599999997</v>
      </c>
      <c r="F1058">
        <v>2450024</v>
      </c>
      <c r="G1058">
        <f t="shared" si="1326"/>
        <v>-677673.5840990619</v>
      </c>
      <c r="H1058">
        <f t="shared" si="1354"/>
        <v>41437920.155282579</v>
      </c>
      <c r="I1058">
        <f t="shared" si="1327"/>
        <v>545.88124100000005</v>
      </c>
      <c r="J1058">
        <f t="shared" si="1334"/>
        <v>585.04374699999994</v>
      </c>
      <c r="K1058">
        <f t="shared" si="1335"/>
        <v>532.82501200000002</v>
      </c>
      <c r="L1058">
        <f t="shared" si="1336"/>
        <v>10</v>
      </c>
      <c r="M1058">
        <f t="shared" si="1337"/>
        <v>5</v>
      </c>
      <c r="N1058">
        <f t="shared" si="1338"/>
        <v>0</v>
      </c>
      <c r="O1058">
        <f t="shared" si="1339"/>
        <v>50</v>
      </c>
      <c r="P1058">
        <f t="shared" si="1314"/>
        <v>15.274963999999954</v>
      </c>
      <c r="Q1058">
        <f t="shared" si="1315"/>
        <v>9.75</v>
      </c>
      <c r="R1058">
        <f t="shared" si="1316"/>
        <v>5.5249639999999545</v>
      </c>
      <c r="S1058">
        <f t="shared" si="1317"/>
        <v>15.274963999999954</v>
      </c>
      <c r="T1058">
        <f t="shared" si="1353"/>
        <v>13.421088061262379</v>
      </c>
      <c r="U1058">
        <f t="shared" si="1318"/>
        <v>-2.7749639999999545</v>
      </c>
      <c r="V1058">
        <f t="shared" si="1319"/>
        <v>14.875</v>
      </c>
      <c r="W1058">
        <f t="shared" si="1320"/>
        <v>0</v>
      </c>
      <c r="X1058">
        <f t="shared" si="1321"/>
        <v>14.875</v>
      </c>
      <c r="Y1058">
        <f t="shared" si="1351"/>
        <v>2.4552305493197144</v>
      </c>
      <c r="Z1058">
        <f t="shared" si="1352"/>
        <v>5.5208696304780682</v>
      </c>
      <c r="AA1058">
        <f t="shared" si="1348"/>
        <v>18.293826388087769</v>
      </c>
      <c r="AB1058">
        <f t="shared" si="1349"/>
        <v>41.135782771689669</v>
      </c>
      <c r="AC1058">
        <f t="shared" si="1350"/>
        <v>38.435313148688124</v>
      </c>
      <c r="AD1058">
        <f t="shared" si="1358"/>
        <v>22.740976574017001</v>
      </c>
      <c r="AE1058">
        <f t="shared" si="1331"/>
        <v>544.9549927999999</v>
      </c>
      <c r="AF1058">
        <f t="shared" si="1333"/>
        <v>543.15832533333332</v>
      </c>
      <c r="AG1058">
        <f t="shared" si="1355"/>
        <v>570.56249400000002</v>
      </c>
      <c r="AH1058">
        <f t="shared" si="1340"/>
        <v>555.39749159999997</v>
      </c>
      <c r="AI1058">
        <f t="shared" si="1341"/>
        <v>588.11426809819989</v>
      </c>
      <c r="AJ1058">
        <f t="shared" si="1342"/>
        <v>522.68071510180005</v>
      </c>
      <c r="AK1058">
        <f t="shared" si="1343"/>
        <v>0.32925402811895743</v>
      </c>
      <c r="AL1058">
        <f t="shared" si="1322"/>
        <v>-0.27659875335876788</v>
      </c>
      <c r="AM1058">
        <f t="shared" si="1323"/>
        <v>-677673.5840990619</v>
      </c>
      <c r="AN1058">
        <f t="shared" si="1356"/>
        <v>-8821775.3433686029</v>
      </c>
      <c r="AO1058">
        <f t="shared" si="1357"/>
        <v>55848658</v>
      </c>
      <c r="AP1058">
        <f t="shared" si="1359"/>
        <v>-0.15795859129450529</v>
      </c>
      <c r="AQ1058">
        <f t="shared" si="1360"/>
        <v>548.08644487103516</v>
      </c>
      <c r="AR1058">
        <f t="shared" si="1361"/>
        <v>544.51415349871434</v>
      </c>
      <c r="AS1058">
        <f t="shared" si="1362"/>
        <v>555.04049724623803</v>
      </c>
      <c r="AT1058">
        <f t="shared" si="1363"/>
        <v>566.49332579342308</v>
      </c>
      <c r="AU1058">
        <f t="shared" si="1364"/>
        <v>557.83755988278301</v>
      </c>
      <c r="AV1058">
        <f t="shared" si="1365"/>
        <v>570.62867468513673</v>
      </c>
      <c r="AW1058">
        <f t="shared" si="1366"/>
        <v>-12.791114802353718</v>
      </c>
      <c r="AX1058">
        <f t="shared" si="1313"/>
        <v>-9.8531057086410421</v>
      </c>
      <c r="AY1058">
        <f t="shared" si="1287"/>
        <v>-2.9380090937126759</v>
      </c>
      <c r="AZ1058">
        <f t="shared" si="1324"/>
        <v>545.63332133333336</v>
      </c>
      <c r="BA1058">
        <f t="shared" si="1325"/>
        <v>1336814732.4663787</v>
      </c>
      <c r="BB1058">
        <f t="shared" si="1328"/>
        <v>0</v>
      </c>
      <c r="BC1058">
        <f t="shared" si="1329"/>
        <v>1336814732.4663787</v>
      </c>
      <c r="BD1058">
        <f t="shared" si="1344"/>
        <v>5793373152.7396908</v>
      </c>
      <c r="BE1058">
        <f t="shared" si="1345"/>
        <v>16485024505.144085</v>
      </c>
      <c r="BF1058">
        <f t="shared" si="1346"/>
        <v>0.35143248655359244</v>
      </c>
      <c r="BG1058">
        <f t="shared" si="1347"/>
        <v>26.004442696934987</v>
      </c>
      <c r="BH1058">
        <f t="shared" si="1288"/>
        <v>117126852</v>
      </c>
      <c r="BI1058">
        <f t="shared" si="1289"/>
        <v>-2.2415829014221269</v>
      </c>
      <c r="BJ1058">
        <f t="shared" si="1330"/>
        <v>-825</v>
      </c>
      <c r="BK1058">
        <f t="shared" si="1290"/>
        <v>-1.3146562066308518E-2</v>
      </c>
      <c r="BL1058">
        <f t="shared" si="1291"/>
        <v>0.98685343793369151</v>
      </c>
      <c r="BM1058">
        <f t="shared" si="1292"/>
        <v>17.243255238829885</v>
      </c>
      <c r="BN1058">
        <f t="shared" si="1293"/>
        <v>546.33749399999999</v>
      </c>
      <c r="BO1058">
        <f t="shared" si="1332"/>
        <v>544.40750120000007</v>
      </c>
      <c r="BP1058">
        <f t="shared" si="1294"/>
        <v>580.4680148823528</v>
      </c>
      <c r="BQ1058">
        <f t="shared" si="1295"/>
        <v>-36.060513682352735</v>
      </c>
      <c r="BR1058">
        <f t="shared" si="1296"/>
        <v>-37.825012000000015</v>
      </c>
      <c r="BS1058">
        <f t="shared" si="1297"/>
        <v>-40.424987999999985</v>
      </c>
      <c r="BT1058">
        <f t="shared" si="1298"/>
        <v>-40.02502400000003</v>
      </c>
      <c r="BU1058">
        <f t="shared" si="1299"/>
        <v>-38.375</v>
      </c>
      <c r="BV1058">
        <f t="shared" si="1300"/>
        <v>546.60498879999989</v>
      </c>
      <c r="BW1058">
        <f t="shared" si="1301"/>
        <v>545.62022780952384</v>
      </c>
      <c r="BX1058">
        <f t="shared" si="1302"/>
        <v>549.13680989090903</v>
      </c>
      <c r="BY1058">
        <f t="shared" si="1303"/>
        <v>561.90523055238089</v>
      </c>
      <c r="BZ1058">
        <f t="shared" si="1304"/>
        <v>594</v>
      </c>
      <c r="CA1058">
        <f t="shared" si="1305"/>
        <v>526.65002400000003</v>
      </c>
      <c r="CB1058">
        <f t="shared" si="1306"/>
        <v>541.62849755999991</v>
      </c>
      <c r="CC1058">
        <f t="shared" si="1307"/>
        <v>538.96235464444442</v>
      </c>
      <c r="CD1058">
        <f t="shared" si="1308"/>
        <v>566.66210798174598</v>
      </c>
      <c r="CE1058">
        <f t="shared" si="1309"/>
        <v>581.63639445741205</v>
      </c>
      <c r="CF1058">
        <f t="shared" si="1310"/>
        <v>551.47497599999997</v>
      </c>
      <c r="CG1058">
        <f t="shared" si="1311"/>
        <v>553.40002400000003</v>
      </c>
      <c r="CH1058">
        <f t="shared" si="1312"/>
        <v>545.54998799999998</v>
      </c>
    </row>
    <row r="1059" spans="1:86">
      <c r="A1059" s="1">
        <v>41022</v>
      </c>
      <c r="B1059">
        <v>546.97497599999997</v>
      </c>
      <c r="C1059">
        <v>551.20001200000002</v>
      </c>
      <c r="D1059">
        <v>523.82501200000002</v>
      </c>
      <c r="E1059">
        <v>532.125</v>
      </c>
      <c r="F1059">
        <v>2843868</v>
      </c>
      <c r="G1059">
        <f t="shared" si="1326"/>
        <v>-1119369.7151719483</v>
      </c>
      <c r="H1059">
        <f t="shared" si="1354"/>
        <v>40318550.440110631</v>
      </c>
      <c r="I1059">
        <f t="shared" si="1327"/>
        <v>538.53125</v>
      </c>
      <c r="J1059">
        <f t="shared" si="1334"/>
        <v>581.30000300000006</v>
      </c>
      <c r="K1059">
        <f t="shared" si="1335"/>
        <v>532.82501200000002</v>
      </c>
      <c r="L1059">
        <f t="shared" si="1336"/>
        <v>10</v>
      </c>
      <c r="M1059">
        <f t="shared" si="1337"/>
        <v>6</v>
      </c>
      <c r="N1059">
        <f t="shared" si="1338"/>
        <v>0</v>
      </c>
      <c r="O1059">
        <f t="shared" si="1339"/>
        <v>40</v>
      </c>
      <c r="P1059">
        <f t="shared" si="1314"/>
        <v>27.375</v>
      </c>
      <c r="Q1059">
        <f t="shared" si="1315"/>
        <v>19.075012000000015</v>
      </c>
      <c r="R1059">
        <f t="shared" si="1316"/>
        <v>8.2999879999999848</v>
      </c>
      <c r="S1059">
        <f t="shared" si="1317"/>
        <v>27.375</v>
      </c>
      <c r="T1059">
        <f t="shared" si="1353"/>
        <v>14.417796056886496</v>
      </c>
      <c r="U1059">
        <f t="shared" si="1318"/>
        <v>51.299987999999985</v>
      </c>
      <c r="V1059">
        <f t="shared" si="1319"/>
        <v>-34.825012000000015</v>
      </c>
      <c r="W1059">
        <f t="shared" si="1320"/>
        <v>51.299987999999985</v>
      </c>
      <c r="X1059">
        <f t="shared" si="1321"/>
        <v>0</v>
      </c>
      <c r="Y1059">
        <f t="shared" si="1351"/>
        <v>5.9441417957968765</v>
      </c>
      <c r="Z1059">
        <f t="shared" si="1352"/>
        <v>5.1265217997296348</v>
      </c>
      <c r="AA1059">
        <f t="shared" si="1348"/>
        <v>41.227811604102449</v>
      </c>
      <c r="AB1059">
        <f t="shared" si="1349"/>
        <v>35.556903284680672</v>
      </c>
      <c r="AC1059">
        <f t="shared" si="1350"/>
        <v>7.3854650989271242</v>
      </c>
      <c r="AD1059">
        <f t="shared" si="1358"/>
        <v>23.003637365006551</v>
      </c>
      <c r="AE1059">
        <f t="shared" si="1331"/>
        <v>544.40499280000006</v>
      </c>
      <c r="AF1059">
        <f t="shared" si="1333"/>
        <v>542.81666066666662</v>
      </c>
      <c r="AG1059">
        <f t="shared" si="1355"/>
        <v>567.97499399999992</v>
      </c>
      <c r="AH1059">
        <f t="shared" si="1340"/>
        <v>550.40499280000006</v>
      </c>
      <c r="AI1059">
        <f t="shared" si="1341"/>
        <v>580.45808927488565</v>
      </c>
      <c r="AJ1059">
        <f t="shared" si="1342"/>
        <v>520.35189632511447</v>
      </c>
      <c r="AK1059">
        <f t="shared" si="1343"/>
        <v>0.19587172464447944</v>
      </c>
      <c r="AL1059">
        <f t="shared" si="1322"/>
        <v>-0.39360818264840292</v>
      </c>
      <c r="AM1059">
        <f t="shared" si="1323"/>
        <v>-1119369.7151719483</v>
      </c>
      <c r="AN1059">
        <f t="shared" si="1356"/>
        <v>-8305186.5035001962</v>
      </c>
      <c r="AO1059">
        <f t="shared" si="1357"/>
        <v>55270832</v>
      </c>
      <c r="AP1059">
        <f t="shared" si="1359"/>
        <v>-0.15026346090647227</v>
      </c>
      <c r="AQ1059">
        <f t="shared" si="1360"/>
        <v>542.65955361488318</v>
      </c>
      <c r="AR1059">
        <f t="shared" si="1361"/>
        <v>559.50111291158078</v>
      </c>
      <c r="AS1059">
        <f t="shared" si="1362"/>
        <v>550.91570774191518</v>
      </c>
      <c r="AT1059">
        <f t="shared" si="1363"/>
        <v>563.400176472015</v>
      </c>
      <c r="AU1059">
        <f t="shared" si="1364"/>
        <v>553.98067590036555</v>
      </c>
      <c r="AV1059">
        <f t="shared" si="1365"/>
        <v>567.93341745717714</v>
      </c>
      <c r="AW1059">
        <f t="shared" si="1366"/>
        <v>-13.952741556811588</v>
      </c>
      <c r="AX1059">
        <f t="shared" si="1313"/>
        <v>-10.673032878275151</v>
      </c>
      <c r="AY1059">
        <f t="shared" si="1287"/>
        <v>-3.2797086785364371</v>
      </c>
      <c r="AZ1059">
        <f t="shared" si="1324"/>
        <v>535.71667466666668</v>
      </c>
      <c r="BA1059">
        <f t="shared" si="1325"/>
        <v>1523507508.150944</v>
      </c>
      <c r="BB1059">
        <f t="shared" si="1328"/>
        <v>0</v>
      </c>
      <c r="BC1059">
        <f t="shared" si="1329"/>
        <v>1523507508.150944</v>
      </c>
      <c r="BD1059">
        <f t="shared" si="1344"/>
        <v>4313974674.5429544</v>
      </c>
      <c r="BE1059">
        <f t="shared" si="1345"/>
        <v>18008532013.295029</v>
      </c>
      <c r="BF1059">
        <f t="shared" si="1346"/>
        <v>0.23955171200840289</v>
      </c>
      <c r="BG1059">
        <f t="shared" si="1347"/>
        <v>19.325673119378422</v>
      </c>
      <c r="BH1059">
        <f t="shared" si="1288"/>
        <v>114282984</v>
      </c>
      <c r="BI1059">
        <f t="shared" si="1289"/>
        <v>-2.4567565717971935</v>
      </c>
      <c r="BJ1059">
        <f t="shared" si="1330"/>
        <v>-1309.997599999997</v>
      </c>
      <c r="BK1059">
        <f t="shared" si="1290"/>
        <v>-2.2233408119071645E-2</v>
      </c>
      <c r="BL1059">
        <f t="shared" si="1291"/>
        <v>0.9777665918809284</v>
      </c>
      <c r="BM1059">
        <f t="shared" si="1292"/>
        <v>15.83937260023497</v>
      </c>
      <c r="BN1059">
        <f t="shared" si="1293"/>
        <v>537.51251200000002</v>
      </c>
      <c r="BO1059">
        <f t="shared" si="1332"/>
        <v>545.52999880000004</v>
      </c>
      <c r="BP1059">
        <f t="shared" si="1294"/>
        <v>578.35808876470583</v>
      </c>
      <c r="BQ1059">
        <f t="shared" si="1295"/>
        <v>-32.828089964705782</v>
      </c>
      <c r="BR1059">
        <f t="shared" si="1296"/>
        <v>-45.97497599999997</v>
      </c>
      <c r="BS1059">
        <f t="shared" si="1297"/>
        <v>-52.299987999999985</v>
      </c>
      <c r="BT1059">
        <f t="shared" si="1298"/>
        <v>-36.625</v>
      </c>
      <c r="BU1059">
        <f t="shared" si="1299"/>
        <v>-36.175048000000061</v>
      </c>
      <c r="BV1059">
        <f t="shared" si="1300"/>
        <v>542.32832453333333</v>
      </c>
      <c r="BW1059">
        <f t="shared" si="1301"/>
        <v>542.46784914285706</v>
      </c>
      <c r="BX1059">
        <f t="shared" si="1302"/>
        <v>544.90544778181822</v>
      </c>
      <c r="BY1059">
        <f t="shared" si="1303"/>
        <v>558.24451683809514</v>
      </c>
      <c r="BZ1059">
        <f t="shared" si="1304"/>
        <v>587.82501200000002</v>
      </c>
      <c r="CA1059">
        <f t="shared" si="1305"/>
        <v>523.82501200000002</v>
      </c>
      <c r="CB1059">
        <f t="shared" si="1306"/>
        <v>546.59266142666672</v>
      </c>
      <c r="CC1059">
        <f t="shared" si="1307"/>
        <v>541.82652474444433</v>
      </c>
      <c r="CD1059">
        <f t="shared" si="1308"/>
        <v>560.54841075206355</v>
      </c>
      <c r="CE1059">
        <f t="shared" si="1309"/>
        <v>580.99730039127587</v>
      </c>
      <c r="CF1059">
        <f t="shared" si="1310"/>
        <v>544.22497599999997</v>
      </c>
      <c r="CG1059">
        <f t="shared" si="1311"/>
        <v>553.97497599999997</v>
      </c>
      <c r="CH1059">
        <f t="shared" si="1312"/>
        <v>538.70001200000002</v>
      </c>
    </row>
    <row r="1060" spans="1:86">
      <c r="A1060" s="1">
        <v>41023</v>
      </c>
      <c r="B1060">
        <v>561</v>
      </c>
      <c r="C1060">
        <v>602.5</v>
      </c>
      <c r="D1060">
        <v>558.65002400000003</v>
      </c>
      <c r="E1060">
        <v>597.09997599999997</v>
      </c>
      <c r="F1060">
        <v>18113782</v>
      </c>
      <c r="G1060">
        <f t="shared" si="1326"/>
        <v>13652440.560234167</v>
      </c>
      <c r="H1060">
        <f t="shared" si="1354"/>
        <v>53970991.000344798</v>
      </c>
      <c r="I1060">
        <f t="shared" si="1327"/>
        <v>579.8125</v>
      </c>
      <c r="J1060">
        <f t="shared" si="1334"/>
        <v>579.8125</v>
      </c>
      <c r="K1060">
        <f t="shared" si="1335"/>
        <v>532.82501200000002</v>
      </c>
      <c r="L1060">
        <f t="shared" si="1336"/>
        <v>1</v>
      </c>
      <c r="M1060">
        <f t="shared" si="1337"/>
        <v>7</v>
      </c>
      <c r="N1060">
        <f t="shared" si="1338"/>
        <v>90</v>
      </c>
      <c r="O1060">
        <f t="shared" si="1339"/>
        <v>30</v>
      </c>
      <c r="P1060">
        <f t="shared" si="1314"/>
        <v>43.84997599999997</v>
      </c>
      <c r="Q1060">
        <f t="shared" si="1315"/>
        <v>5.4000240000000304</v>
      </c>
      <c r="R1060">
        <f t="shared" si="1316"/>
        <v>38.449951999999939</v>
      </c>
      <c r="S1060">
        <f t="shared" si="1317"/>
        <v>43.84997599999997</v>
      </c>
      <c r="T1060">
        <f t="shared" si="1353"/>
        <v>16.520094624251744</v>
      </c>
      <c r="U1060">
        <f t="shared" si="1318"/>
        <v>-7.5</v>
      </c>
      <c r="V1060">
        <f t="shared" si="1319"/>
        <v>-25.09997599999997</v>
      </c>
      <c r="W1060">
        <f t="shared" si="1320"/>
        <v>0</v>
      </c>
      <c r="X1060">
        <f t="shared" si="1321"/>
        <v>0</v>
      </c>
      <c r="Y1060">
        <f t="shared" si="1351"/>
        <v>5.5195602389542424</v>
      </c>
      <c r="Z1060">
        <f t="shared" si="1352"/>
        <v>4.7603416711775184</v>
      </c>
      <c r="AA1060">
        <f t="shared" si="1348"/>
        <v>33.411190217103517</v>
      </c>
      <c r="AB1060">
        <f t="shared" si="1349"/>
        <v>28.815462498557764</v>
      </c>
      <c r="AC1060">
        <f t="shared" si="1350"/>
        <v>7.3854650989271269</v>
      </c>
      <c r="AD1060">
        <f t="shared" si="1358"/>
        <v>23.454213170567282</v>
      </c>
      <c r="AE1060">
        <f t="shared" si="1331"/>
        <v>554.73999040000001</v>
      </c>
      <c r="AF1060">
        <f t="shared" si="1333"/>
        <v>553.18749000000003</v>
      </c>
      <c r="AG1060">
        <f t="shared" si="1355"/>
        <v>568.21374219999984</v>
      </c>
      <c r="AH1060">
        <f t="shared" si="1340"/>
        <v>552.30499279999981</v>
      </c>
      <c r="AI1060">
        <f t="shared" si="1341"/>
        <v>590.43781792966433</v>
      </c>
      <c r="AJ1060">
        <f t="shared" si="1342"/>
        <v>514.17216767033528</v>
      </c>
      <c r="AK1060">
        <f t="shared" si="1343"/>
        <v>1.0873546353788637</v>
      </c>
      <c r="AL1060">
        <f t="shared" si="1322"/>
        <v>0.75370458583603173</v>
      </c>
      <c r="AM1060">
        <f t="shared" si="1323"/>
        <v>13652440.560234167</v>
      </c>
      <c r="AN1060">
        <f t="shared" si="1356"/>
        <v>3878757.6345402393</v>
      </c>
      <c r="AO1060">
        <f t="shared" si="1357"/>
        <v>70226178</v>
      </c>
      <c r="AP1060">
        <f t="shared" si="1359"/>
        <v>5.5232361279012501E-2</v>
      </c>
      <c r="AQ1060">
        <f t="shared" si="1360"/>
        <v>561.1692972258229</v>
      </c>
      <c r="AR1060">
        <f t="shared" si="1361"/>
        <v>566.9179275717803</v>
      </c>
      <c r="AS1060">
        <f t="shared" si="1362"/>
        <v>559.22887602837045</v>
      </c>
      <c r="AT1060">
        <f t="shared" si="1363"/>
        <v>566.43315842953371</v>
      </c>
      <c r="AU1060">
        <f t="shared" si="1364"/>
        <v>560.44857091531071</v>
      </c>
      <c r="AV1060">
        <f t="shared" si="1365"/>
        <v>569.97507655517472</v>
      </c>
      <c r="AW1060">
        <f t="shared" si="1366"/>
        <v>-9.5265056398640127</v>
      </c>
      <c r="AX1060">
        <f t="shared" si="1313"/>
        <v>-10.443727430592924</v>
      </c>
      <c r="AY1060">
        <f t="shared" ref="AY1060:AY1123" si="1367">AW1060-AX1060</f>
        <v>0.9172217907289113</v>
      </c>
      <c r="AZ1060">
        <f t="shared" si="1324"/>
        <v>586.08333333333337</v>
      </c>
      <c r="BA1060">
        <f t="shared" si="1325"/>
        <v>10616185733.833334</v>
      </c>
      <c r="BB1060">
        <f t="shared" si="1328"/>
        <v>10616185733.833334</v>
      </c>
      <c r="BC1060">
        <f t="shared" si="1329"/>
        <v>0</v>
      </c>
      <c r="BD1060">
        <f t="shared" si="1344"/>
        <v>13548220409.876289</v>
      </c>
      <c r="BE1060">
        <f t="shared" si="1345"/>
        <v>18008532013.295029</v>
      </c>
      <c r="BF1060">
        <f t="shared" si="1346"/>
        <v>0.75232231032902308</v>
      </c>
      <c r="BG1060">
        <f t="shared" si="1347"/>
        <v>42.932872902118334</v>
      </c>
      <c r="BH1060">
        <f t="shared" ref="BH1060:BH1123" si="1368">(IF(E1060&gt;E1059,BH1059+F1060,IF(E1060&lt;E1059,BH1059-F1060,IF(E1060=E1059,BH1059))))</f>
        <v>132396766</v>
      </c>
      <c r="BI1060">
        <f t="shared" ref="BI1060:BI1123" si="1369">((AU1060-AV1060)/AV1060)*100</f>
        <v>-1.6713898610164628</v>
      </c>
      <c r="BJ1060">
        <f t="shared" si="1330"/>
        <v>6397.497599999997</v>
      </c>
      <c r="BK1060">
        <f t="shared" ref="BK1060:BK1123" si="1370">((E1060-E1059)/E1059)</f>
        <v>0.12210472351421182</v>
      </c>
      <c r="BL1060">
        <f t="shared" ref="BL1060:BL1123" si="1371">E1060/E1059</f>
        <v>1.1221047235142119</v>
      </c>
      <c r="BM1060">
        <f t="shared" ref="BM1060:BM1123" si="1372">STDEV(E1051:E1060)</f>
        <v>20.097763504440678</v>
      </c>
      <c r="BN1060">
        <f t="shared" ref="BN1060:BN1123" si="1373">(C1060+D1060)/2</f>
        <v>580.57501200000002</v>
      </c>
      <c r="BO1060">
        <f t="shared" si="1332"/>
        <v>553.20750120000014</v>
      </c>
      <c r="BP1060">
        <f t="shared" ref="BP1060:BP1123" si="1374">AVERAGE(BN1027:BN1060)</f>
        <v>577.53676558823543</v>
      </c>
      <c r="BQ1060">
        <f t="shared" ref="BQ1060:BQ1123" si="1375">BO1060-BP1060</f>
        <v>-24.329264388235288</v>
      </c>
      <c r="BR1060">
        <f t="shared" ref="BR1060:BR1123" si="1376">(E1060-E1051)</f>
        <v>28.049987999999985</v>
      </c>
      <c r="BS1060">
        <f t="shared" ref="BS1060:BS1123" si="1377">(D1060-D1051)</f>
        <v>-8.9499519999999393</v>
      </c>
      <c r="BT1060">
        <f t="shared" ref="BT1060:BT1123" si="1378">C1060-C1051</f>
        <v>25</v>
      </c>
      <c r="BU1060">
        <f t="shared" ref="BU1060:BU1123" si="1379">B1060-B1051</f>
        <v>-13.84997599999997</v>
      </c>
      <c r="BV1060">
        <f t="shared" ref="BV1060:BV1123" si="1380">(E1060*5+E1059*4+E1058*3+E1057*2+E1056)/15</f>
        <v>559.89331893333326</v>
      </c>
      <c r="BW1060">
        <f t="shared" ref="BW1060:BW1123" si="1381">(E1060*6+E1059*5+E1058*4+E1057*3+E1056*2+E1055)/21</f>
        <v>557.9773678095238</v>
      </c>
      <c r="BX1060">
        <f t="shared" ref="BX1060:BX1123" si="1382">(E1060*10+E1059*9+E1058*8+E1057*7+E1056*6+E1055*5+E1054*4+E1053*3+E1052*2+E1051)/55</f>
        <v>553.39544472727255</v>
      </c>
      <c r="BY1060">
        <f t="shared" ref="BY1060:BY1123" si="1383">(E1060*20+E1059*19+E1058*18+E1057*17+E1056*16+E1055*15+E1054*14+E1053*13+E1052*12+E1051*11+E1050*10+E1049*9+E1048*8+E1047*7+E1046*6+E1045*5+E1044*4+E1043*3+E1042*2+E1041)/210</f>
        <v>561.01832464761901</v>
      </c>
      <c r="BZ1060">
        <f t="shared" ref="BZ1060:BZ1123" si="1384">MAX(C1051:C1060)</f>
        <v>602.5</v>
      </c>
      <c r="CA1060">
        <f t="shared" ref="CA1060:CA1123" si="1385">MIN(D1051:D1060)</f>
        <v>523.82501200000002</v>
      </c>
      <c r="CB1060">
        <f t="shared" ref="CB1060:CB1123" si="1386">(AVERAGE(E1056:E1060)+AVERAGE(E1056:E1059)+AVERAGE(E1056:E1058)+AVERAGE(E1056:E1057)+E1056)/5</f>
        <v>549.18966674666672</v>
      </c>
      <c r="CC1060">
        <f t="shared" ref="CC1060:CC1123" si="1387">(AVERAGE(E1055:E1060)+AVERAGE(E1055:E1059)+AVERAGE(E1055:E1058)+AVERAGE(E1055:E1057)+AVERAGE(E1055:E1056)+E1055)/6</f>
        <v>547.69179952222237</v>
      </c>
      <c r="CD1060">
        <f t="shared" ref="CD1060:CD1123" si="1388">(AVERAGE(E1051:E1060)+AVERAGE(E1051:E1059)+AVERAGE(E1051:E1058)+AVERAGE(E1051:E1057)+AVERAGE(E1051:E1056)+AVERAGE(E1051:E1055)+AVERAGE(E1051:E1054)+AVERAGE(E1051:E1053)+AVERAGE(E1051:E1052)+E1051)/10</f>
        <v>554.2179964158729</v>
      </c>
      <c r="CE1060">
        <f t="shared" ref="CE1060:CE1123" si="1389">(AVERAGE(E1041:E1060)+AVERAGE(E1041:E1059)+AVERAGE(E1041:E1058)+AVERAGE(E1041:E1057)+AVERAGE(E1041:E1056)+AVERAGE(E1041:E1055)+AVERAGE(E1041:E1054)+AVERAGE(E1041:E1053)+AVERAGE(E1041:E1052)+AVERAGE(E1041:E1051)+AVERAGE(E1041:E1050)+AVERAGE(E1041:E1049)+AVERAGE(E1041:E1048)+AVERAGE(E1041:E1047)+AVERAGE(E1041:E1046)+AVERAGE(E1041:E1045)+AVERAGE(E1041:E1044)+AVERAGE(E1041:E1043)+AVERAGE(E1041:E1042)+E1041)/20</f>
        <v>578.31452097831732</v>
      </c>
      <c r="CF1060">
        <f t="shared" ref="CF1060:CF1123" si="1390">E1059</f>
        <v>532.125</v>
      </c>
      <c r="CG1060">
        <f t="shared" ref="CG1060:CG1123" si="1391">C1059</f>
        <v>551.20001200000002</v>
      </c>
      <c r="CH1060">
        <f t="shared" ref="CH1060:CH1123" si="1392">D1059</f>
        <v>523.82501200000002</v>
      </c>
    </row>
    <row r="1061" spans="1:86">
      <c r="A1061" s="1">
        <v>41024</v>
      </c>
      <c r="B1061">
        <v>594.5</v>
      </c>
      <c r="C1061">
        <v>595</v>
      </c>
      <c r="D1061">
        <v>583.75</v>
      </c>
      <c r="E1061">
        <v>585.52502400000003</v>
      </c>
      <c r="F1061">
        <v>5417898</v>
      </c>
      <c r="G1061">
        <f t="shared" si="1326"/>
        <v>-3708227.0703018373</v>
      </c>
      <c r="H1061">
        <f t="shared" si="1354"/>
        <v>50262763.93004296</v>
      </c>
      <c r="I1061">
        <f t="shared" si="1327"/>
        <v>589.69375600000001</v>
      </c>
      <c r="J1061">
        <f t="shared" si="1334"/>
        <v>589.69375600000001</v>
      </c>
      <c r="K1061">
        <f t="shared" si="1335"/>
        <v>532.82501200000002</v>
      </c>
      <c r="L1061">
        <f t="shared" si="1336"/>
        <v>1</v>
      </c>
      <c r="M1061">
        <f t="shared" si="1337"/>
        <v>8</v>
      </c>
      <c r="N1061">
        <f t="shared" si="1338"/>
        <v>90</v>
      </c>
      <c r="O1061">
        <f t="shared" si="1339"/>
        <v>20</v>
      </c>
      <c r="P1061">
        <f t="shared" si="1314"/>
        <v>11.25</v>
      </c>
      <c r="Q1061">
        <f t="shared" si="1315"/>
        <v>9.4749759999999696</v>
      </c>
      <c r="R1061">
        <f t="shared" si="1316"/>
        <v>1.7750240000000304</v>
      </c>
      <c r="S1061">
        <f t="shared" si="1317"/>
        <v>11.25</v>
      </c>
      <c r="T1061">
        <f t="shared" si="1353"/>
        <v>16.143659293948048</v>
      </c>
      <c r="U1061">
        <f t="shared" si="1318"/>
        <v>5.9500120000000152</v>
      </c>
      <c r="V1061">
        <f t="shared" si="1319"/>
        <v>1.5</v>
      </c>
      <c r="W1061">
        <f t="shared" si="1320"/>
        <v>5.9500120000000152</v>
      </c>
      <c r="X1061">
        <f t="shared" si="1321"/>
        <v>0</v>
      </c>
      <c r="Y1061">
        <f t="shared" si="1351"/>
        <v>5.5503067933146548</v>
      </c>
      <c r="Z1061">
        <f t="shared" si="1352"/>
        <v>4.4203172660934102</v>
      </c>
      <c r="AA1061">
        <f t="shared" si="1348"/>
        <v>34.380723058218656</v>
      </c>
      <c r="AB1061">
        <f t="shared" si="1349"/>
        <v>27.38113574876115</v>
      </c>
      <c r="AC1061">
        <f t="shared" si="1350"/>
        <v>11.333187576709514</v>
      </c>
      <c r="AD1061">
        <f t="shared" si="1358"/>
        <v>24.000831116109673</v>
      </c>
      <c r="AE1061">
        <f t="shared" si="1331"/>
        <v>562.08999040000003</v>
      </c>
      <c r="AF1061">
        <f t="shared" si="1333"/>
        <v>559.87082933333329</v>
      </c>
      <c r="AG1061">
        <f t="shared" si="1355"/>
        <v>568.44999399999995</v>
      </c>
      <c r="AH1061">
        <f t="shared" si="1340"/>
        <v>553.95249639999997</v>
      </c>
      <c r="AI1061">
        <f t="shared" si="1341"/>
        <v>596.05386838944116</v>
      </c>
      <c r="AJ1061">
        <f t="shared" si="1342"/>
        <v>511.85112441055878</v>
      </c>
      <c r="AK1061">
        <f t="shared" si="1343"/>
        <v>0.87495841712614841</v>
      </c>
      <c r="AL1061">
        <f t="shared" si="1322"/>
        <v>-0.68444017777777233</v>
      </c>
      <c r="AM1061">
        <f t="shared" si="1323"/>
        <v>-3708227.0703018373</v>
      </c>
      <c r="AN1061">
        <f t="shared" si="1356"/>
        <v>1726776.1694781501</v>
      </c>
      <c r="AO1061">
        <f t="shared" si="1357"/>
        <v>72590692</v>
      </c>
      <c r="AP1061">
        <f t="shared" si="1359"/>
        <v>2.3787845547444984E-2</v>
      </c>
      <c r="AQ1061">
        <f t="shared" si="1360"/>
        <v>569.45024432904313</v>
      </c>
      <c r="AR1061">
        <f t="shared" si="1361"/>
        <v>575.58394663382296</v>
      </c>
      <c r="AS1061">
        <f t="shared" si="1362"/>
        <v>563.96218266326377</v>
      </c>
      <c r="AT1061">
        <f t="shared" si="1363"/>
        <v>568.15142633087567</v>
      </c>
      <c r="AU1061">
        <f t="shared" si="1364"/>
        <v>564.21003887801407</v>
      </c>
      <c r="AV1061">
        <f t="shared" si="1365"/>
        <v>571.06357287631249</v>
      </c>
      <c r="AW1061">
        <f t="shared" si="1366"/>
        <v>-6.8535339982984169</v>
      </c>
      <c r="AX1061">
        <f t="shared" ref="AX1061:AX1124" si="1393">((AW1061-AX1060)*0.2)+AX1060</f>
        <v>-9.7256887441340218</v>
      </c>
      <c r="AY1061">
        <f t="shared" si="1367"/>
        <v>2.8721547458356049</v>
      </c>
      <c r="AZ1061">
        <f t="shared" si="1324"/>
        <v>588.09167466666668</v>
      </c>
      <c r="BA1061">
        <f t="shared" si="1325"/>
        <v>3186220707.9931841</v>
      </c>
      <c r="BB1061">
        <f t="shared" si="1328"/>
        <v>3186220707.9931841</v>
      </c>
      <c r="BC1061">
        <f t="shared" si="1329"/>
        <v>0</v>
      </c>
      <c r="BD1061">
        <f t="shared" si="1344"/>
        <v>16734441117.869473</v>
      </c>
      <c r="BE1061">
        <f t="shared" si="1345"/>
        <v>16661921472.535078</v>
      </c>
      <c r="BF1061">
        <f t="shared" si="1346"/>
        <v>1.0043524179041374</v>
      </c>
      <c r="BG1061">
        <f t="shared" si="1347"/>
        <v>50.108574167528097</v>
      </c>
      <c r="BH1061">
        <f t="shared" si="1368"/>
        <v>126978868</v>
      </c>
      <c r="BI1061">
        <f t="shared" si="1369"/>
        <v>-1.2001350329138984</v>
      </c>
      <c r="BJ1061">
        <f t="shared" si="1330"/>
        <v>-1257.4951999999939</v>
      </c>
      <c r="BK1061">
        <f t="shared" si="1370"/>
        <v>-1.9385282976464129E-2</v>
      </c>
      <c r="BL1061">
        <f t="shared" si="1371"/>
        <v>0.98061471702353586</v>
      </c>
      <c r="BM1061">
        <f t="shared" si="1372"/>
        <v>22.18937135077547</v>
      </c>
      <c r="BN1061">
        <f t="shared" si="1373"/>
        <v>589.375</v>
      </c>
      <c r="BO1061">
        <f t="shared" si="1332"/>
        <v>560.65500480000003</v>
      </c>
      <c r="BP1061">
        <f t="shared" si="1374"/>
        <v>577.05183947058822</v>
      </c>
      <c r="BQ1061">
        <f t="shared" si="1375"/>
        <v>-16.396834670588191</v>
      </c>
      <c r="BR1061">
        <f t="shared" si="1376"/>
        <v>19.700012000000015</v>
      </c>
      <c r="BS1061">
        <f t="shared" si="1377"/>
        <v>19.200012000000015</v>
      </c>
      <c r="BT1061">
        <f t="shared" si="1378"/>
        <v>21</v>
      </c>
      <c r="BU1061">
        <f t="shared" si="1379"/>
        <v>24.375</v>
      </c>
      <c r="BV1061">
        <f t="shared" si="1380"/>
        <v>570.15499680000005</v>
      </c>
      <c r="BW1061">
        <f t="shared" si="1381"/>
        <v>567.21666323809529</v>
      </c>
      <c r="BX1061">
        <f t="shared" si="1382"/>
        <v>559.43545040000004</v>
      </c>
      <c r="BY1061">
        <f t="shared" si="1383"/>
        <v>562.66701815238093</v>
      </c>
      <c r="BZ1061">
        <f t="shared" si="1384"/>
        <v>602.5</v>
      </c>
      <c r="CA1061">
        <f t="shared" si="1385"/>
        <v>523.82501200000002</v>
      </c>
      <c r="CB1061">
        <f t="shared" si="1386"/>
        <v>552.0508983466666</v>
      </c>
      <c r="CC1061">
        <f t="shared" si="1387"/>
        <v>550.96986051111105</v>
      </c>
      <c r="CD1061">
        <f t="shared" si="1388"/>
        <v>549.38375291730154</v>
      </c>
      <c r="CE1061">
        <f t="shared" si="1389"/>
        <v>577.83606842774975</v>
      </c>
      <c r="CF1061">
        <f t="shared" si="1390"/>
        <v>597.09997599999997</v>
      </c>
      <c r="CG1061">
        <f t="shared" si="1391"/>
        <v>602.5</v>
      </c>
      <c r="CH1061">
        <f t="shared" si="1392"/>
        <v>558.65002400000003</v>
      </c>
    </row>
    <row r="1062" spans="1:86">
      <c r="A1062" s="1">
        <v>41025</v>
      </c>
      <c r="B1062">
        <v>585</v>
      </c>
      <c r="C1062">
        <v>600.95001200000002</v>
      </c>
      <c r="D1062">
        <v>582.25</v>
      </c>
      <c r="E1062">
        <v>597.32501200000002</v>
      </c>
      <c r="F1062">
        <v>5476292</v>
      </c>
      <c r="G1062">
        <f t="shared" si="1326"/>
        <v>3353132.0255572041</v>
      </c>
      <c r="H1062">
        <f t="shared" si="1354"/>
        <v>53615895.955600165</v>
      </c>
      <c r="I1062">
        <f t="shared" si="1327"/>
        <v>591.38125600000001</v>
      </c>
      <c r="J1062">
        <f t="shared" si="1334"/>
        <v>591.38125600000001</v>
      </c>
      <c r="K1062">
        <f t="shared" si="1335"/>
        <v>532.82501200000002</v>
      </c>
      <c r="L1062">
        <f t="shared" si="1336"/>
        <v>1</v>
      </c>
      <c r="M1062">
        <f t="shared" si="1337"/>
        <v>9</v>
      </c>
      <c r="N1062">
        <f t="shared" si="1338"/>
        <v>90</v>
      </c>
      <c r="O1062">
        <f t="shared" si="1339"/>
        <v>10</v>
      </c>
      <c r="P1062">
        <f t="shared" si="1314"/>
        <v>18.700012000000015</v>
      </c>
      <c r="Q1062">
        <f t="shared" si="1315"/>
        <v>3.625</v>
      </c>
      <c r="R1062">
        <f t="shared" si="1316"/>
        <v>15.075012000000015</v>
      </c>
      <c r="S1062">
        <f t="shared" si="1317"/>
        <v>18.700012000000015</v>
      </c>
      <c r="T1062">
        <f t="shared" si="1353"/>
        <v>16.326255915808904</v>
      </c>
      <c r="U1062">
        <f t="shared" si="1318"/>
        <v>5.0499879999999848</v>
      </c>
      <c r="V1062">
        <f t="shared" si="1319"/>
        <v>-12.75</v>
      </c>
      <c r="W1062">
        <f t="shared" si="1320"/>
        <v>5.0499879999999848</v>
      </c>
      <c r="X1062">
        <f t="shared" si="1321"/>
        <v>0</v>
      </c>
      <c r="Y1062">
        <f t="shared" si="1351"/>
        <v>5.5145697366493209</v>
      </c>
      <c r="Z1062">
        <f t="shared" si="1352"/>
        <v>4.1045803185153096</v>
      </c>
      <c r="AA1062">
        <f t="shared" si="1348"/>
        <v>33.777307945476331</v>
      </c>
      <c r="AB1062">
        <f t="shared" si="1349"/>
        <v>25.140977451791606</v>
      </c>
      <c r="AC1062">
        <f t="shared" si="1350"/>
        <v>14.658149733062656</v>
      </c>
      <c r="AD1062">
        <f t="shared" si="1358"/>
        <v>24.435924434761599</v>
      </c>
      <c r="AE1062">
        <f t="shared" si="1331"/>
        <v>571.25999759999991</v>
      </c>
      <c r="AF1062">
        <f t="shared" si="1333"/>
        <v>567.96249399999999</v>
      </c>
      <c r="AG1062">
        <f t="shared" si="1355"/>
        <v>568.94749459999991</v>
      </c>
      <c r="AH1062">
        <f t="shared" si="1340"/>
        <v>557.10249640000006</v>
      </c>
      <c r="AI1062">
        <f t="shared" si="1341"/>
        <v>606.38660049566954</v>
      </c>
      <c r="AJ1062">
        <f t="shared" si="1342"/>
        <v>507.81839230433059</v>
      </c>
      <c r="AK1062">
        <f t="shared" si="1343"/>
        <v>0.90806783787649537</v>
      </c>
      <c r="AL1062">
        <f t="shared" si="1322"/>
        <v>0.61229971403226935</v>
      </c>
      <c r="AM1062">
        <f t="shared" si="1323"/>
        <v>3353132.0255572041</v>
      </c>
      <c r="AN1062">
        <f t="shared" si="1356"/>
        <v>4053570.0137517825</v>
      </c>
      <c r="AO1062">
        <f t="shared" si="1357"/>
        <v>76478738</v>
      </c>
      <c r="AP1062">
        <f t="shared" si="1359"/>
        <v>5.3002574568526258E-2</v>
      </c>
      <c r="AQ1062">
        <f t="shared" si="1360"/>
        <v>578.92766533716849</v>
      </c>
      <c r="AR1062">
        <f t="shared" si="1361"/>
        <v>583.11252184318346</v>
      </c>
      <c r="AS1062">
        <f t="shared" si="1362"/>
        <v>569.96749194387633</v>
      </c>
      <c r="AT1062">
        <f t="shared" si="1363"/>
        <v>570.7770490410968</v>
      </c>
      <c r="AU1062">
        <f t="shared" si="1364"/>
        <v>569.17728484631198</v>
      </c>
      <c r="AV1062">
        <f t="shared" si="1365"/>
        <v>572.90187361497067</v>
      </c>
      <c r="AW1062">
        <f t="shared" si="1366"/>
        <v>-3.7245887686586912</v>
      </c>
      <c r="AX1062">
        <f t="shared" si="1393"/>
        <v>-8.5254687490389554</v>
      </c>
      <c r="AY1062">
        <f t="shared" si="1367"/>
        <v>4.8008799803802642</v>
      </c>
      <c r="AZ1062">
        <f t="shared" si="1324"/>
        <v>593.50834133333331</v>
      </c>
      <c r="BA1062">
        <f t="shared" si="1325"/>
        <v>3250224981.5770025</v>
      </c>
      <c r="BB1062">
        <f t="shared" si="1328"/>
        <v>3250224981.5770025</v>
      </c>
      <c r="BC1062">
        <f t="shared" si="1329"/>
        <v>0</v>
      </c>
      <c r="BD1062">
        <f t="shared" si="1344"/>
        <v>19984666099.446476</v>
      </c>
      <c r="BE1062">
        <f t="shared" si="1345"/>
        <v>15386253613.618412</v>
      </c>
      <c r="BF1062">
        <f t="shared" si="1346"/>
        <v>1.2988649869749969</v>
      </c>
      <c r="BG1062">
        <f t="shared" si="1347"/>
        <v>56.500272714324637</v>
      </c>
      <c r="BH1062">
        <f t="shared" si="1368"/>
        <v>132455160</v>
      </c>
      <c r="BI1062">
        <f t="shared" si="1369"/>
        <v>-0.6501268262847173</v>
      </c>
      <c r="BJ1062">
        <f t="shared" si="1330"/>
        <v>1079.9987999999985</v>
      </c>
      <c r="BK1062">
        <f t="shared" si="1370"/>
        <v>2.0152832955607349E-2</v>
      </c>
      <c r="BL1062">
        <f t="shared" si="1371"/>
        <v>1.0201528329556073</v>
      </c>
      <c r="BM1062">
        <f t="shared" si="1372"/>
        <v>25.9750035638579</v>
      </c>
      <c r="BN1062">
        <f t="shared" si="1373"/>
        <v>591.60000600000001</v>
      </c>
      <c r="BO1062">
        <f t="shared" si="1332"/>
        <v>569.08000479999998</v>
      </c>
      <c r="BP1062">
        <f t="shared" si="1374"/>
        <v>576.72904517647066</v>
      </c>
      <c r="BQ1062">
        <f t="shared" si="1375"/>
        <v>-7.6490403764706798</v>
      </c>
      <c r="BR1062">
        <f t="shared" si="1376"/>
        <v>63.15002400000003</v>
      </c>
      <c r="BS1062">
        <f t="shared" si="1377"/>
        <v>51.625</v>
      </c>
      <c r="BT1062">
        <f t="shared" si="1378"/>
        <v>48.600036000000046</v>
      </c>
      <c r="BU1062">
        <f t="shared" si="1379"/>
        <v>39.325012000000015</v>
      </c>
      <c r="BV1062">
        <f t="shared" si="1380"/>
        <v>581.90000399999997</v>
      </c>
      <c r="BW1062">
        <f t="shared" si="1381"/>
        <v>577.91785828571426</v>
      </c>
      <c r="BX1062">
        <f t="shared" si="1382"/>
        <v>567.32136232727271</v>
      </c>
      <c r="BY1062">
        <f t="shared" si="1383"/>
        <v>565.41701986666669</v>
      </c>
      <c r="BZ1062">
        <f t="shared" si="1384"/>
        <v>602.5</v>
      </c>
      <c r="CA1062">
        <f t="shared" si="1385"/>
        <v>523.82501200000002</v>
      </c>
      <c r="CB1062">
        <f t="shared" si="1386"/>
        <v>555.24407125333335</v>
      </c>
      <c r="CC1062">
        <f t="shared" si="1387"/>
        <v>554.70283095555556</v>
      </c>
      <c r="CD1062">
        <f t="shared" si="1388"/>
        <v>543.36139542666672</v>
      </c>
      <c r="CE1062">
        <f t="shared" si="1389"/>
        <v>575.84407892801528</v>
      </c>
      <c r="CF1062">
        <f t="shared" si="1390"/>
        <v>585.52502400000003</v>
      </c>
      <c r="CG1062">
        <f t="shared" si="1391"/>
        <v>595</v>
      </c>
      <c r="CH1062">
        <f t="shared" si="1392"/>
        <v>583.75</v>
      </c>
    </row>
    <row r="1063" spans="1:86">
      <c r="A1063" s="1">
        <v>41026</v>
      </c>
      <c r="B1063">
        <v>595</v>
      </c>
      <c r="C1063">
        <v>606</v>
      </c>
      <c r="D1063">
        <v>595</v>
      </c>
      <c r="E1063">
        <v>602</v>
      </c>
      <c r="F1063">
        <v>3711146</v>
      </c>
      <c r="G1063">
        <f t="shared" si="1326"/>
        <v>1012130.7272727272</v>
      </c>
      <c r="H1063">
        <f t="shared" si="1354"/>
        <v>54628026.682872891</v>
      </c>
      <c r="I1063">
        <f t="shared" si="1327"/>
        <v>599.5</v>
      </c>
      <c r="J1063">
        <f t="shared" si="1334"/>
        <v>599.5</v>
      </c>
      <c r="K1063">
        <f t="shared" si="1335"/>
        <v>532.82501200000002</v>
      </c>
      <c r="L1063">
        <f t="shared" si="1336"/>
        <v>1</v>
      </c>
      <c r="M1063">
        <f t="shared" si="1337"/>
        <v>10</v>
      </c>
      <c r="N1063">
        <f t="shared" si="1338"/>
        <v>90</v>
      </c>
      <c r="O1063">
        <f t="shared" si="1339"/>
        <v>0</v>
      </c>
      <c r="P1063">
        <f t="shared" si="1314"/>
        <v>11</v>
      </c>
      <c r="Q1063">
        <f t="shared" si="1315"/>
        <v>4</v>
      </c>
      <c r="R1063">
        <f t="shared" si="1316"/>
        <v>7</v>
      </c>
      <c r="S1063">
        <f t="shared" si="1317"/>
        <v>11</v>
      </c>
      <c r="T1063">
        <f t="shared" si="1353"/>
        <v>15.945809064679697</v>
      </c>
      <c r="U1063">
        <f t="shared" si="1318"/>
        <v>19</v>
      </c>
      <c r="V1063">
        <f t="shared" si="1319"/>
        <v>-7</v>
      </c>
      <c r="W1063">
        <f t="shared" si="1320"/>
        <v>19</v>
      </c>
      <c r="X1063">
        <f t="shared" si="1321"/>
        <v>0</v>
      </c>
      <c r="Y1063">
        <f t="shared" si="1351"/>
        <v>6.4778147554600833</v>
      </c>
      <c r="Z1063">
        <f t="shared" si="1352"/>
        <v>3.81139601004993</v>
      </c>
      <c r="AA1063">
        <f t="shared" si="1348"/>
        <v>40.623932778729795</v>
      </c>
      <c r="AB1063">
        <f t="shared" si="1349"/>
        <v>23.902180156491728</v>
      </c>
      <c r="AC1063">
        <f t="shared" si="1350"/>
        <v>25.914706250824715</v>
      </c>
      <c r="AD1063">
        <f t="shared" si="1358"/>
        <v>25.439228119707447</v>
      </c>
      <c r="AE1063">
        <f t="shared" si="1331"/>
        <v>582.81500240000003</v>
      </c>
      <c r="AF1063">
        <f t="shared" si="1333"/>
        <v>576.38333133333333</v>
      </c>
      <c r="AG1063">
        <f t="shared" si="1355"/>
        <v>569.9199951999999</v>
      </c>
      <c r="AH1063">
        <f t="shared" si="1340"/>
        <v>563.88499760000002</v>
      </c>
      <c r="AI1063">
        <f t="shared" si="1341"/>
        <v>617.18565145746231</v>
      </c>
      <c r="AJ1063">
        <f t="shared" si="1342"/>
        <v>510.58434374253778</v>
      </c>
      <c r="AK1063">
        <f t="shared" si="1343"/>
        <v>0.85754723105206077</v>
      </c>
      <c r="AL1063">
        <f t="shared" si="1322"/>
        <v>0.27272727272727271</v>
      </c>
      <c r="AM1063">
        <f t="shared" si="1323"/>
        <v>1012130.7272727272</v>
      </c>
      <c r="AN1063">
        <f t="shared" si="1356"/>
        <v>4954010.2295403974</v>
      </c>
      <c r="AO1063">
        <f t="shared" si="1357"/>
        <v>78138788</v>
      </c>
      <c r="AP1063">
        <f t="shared" si="1359"/>
        <v>6.3400141675353308E-2</v>
      </c>
      <c r="AQ1063">
        <f t="shared" si="1360"/>
        <v>586.77225912253118</v>
      </c>
      <c r="AR1063">
        <f t="shared" si="1361"/>
        <v>594.56594969787614</v>
      </c>
      <c r="AS1063">
        <f t="shared" si="1362"/>
        <v>575.73334339397854</v>
      </c>
      <c r="AT1063">
        <f t="shared" si="1363"/>
        <v>573.58711462739814</v>
      </c>
      <c r="AU1063">
        <f t="shared" si="1364"/>
        <v>574.10069211936514</v>
      </c>
      <c r="AV1063">
        <f t="shared" si="1365"/>
        <v>574.93874246192274</v>
      </c>
      <c r="AW1063">
        <f t="shared" si="1366"/>
        <v>-0.83805034255760802</v>
      </c>
      <c r="AX1063">
        <f t="shared" si="1393"/>
        <v>-6.9879850677426862</v>
      </c>
      <c r="AY1063">
        <f t="shared" si="1367"/>
        <v>6.1499347251850782</v>
      </c>
      <c r="AZ1063">
        <f t="shared" si="1324"/>
        <v>601</v>
      </c>
      <c r="BA1063">
        <f t="shared" si="1325"/>
        <v>2230398746</v>
      </c>
      <c r="BB1063">
        <f t="shared" si="1328"/>
        <v>2230398746</v>
      </c>
      <c r="BC1063">
        <f t="shared" si="1329"/>
        <v>0</v>
      </c>
      <c r="BD1063">
        <f t="shared" si="1344"/>
        <v>22215064845.446476</v>
      </c>
      <c r="BE1063">
        <f t="shared" si="1345"/>
        <v>14463834269.958258</v>
      </c>
      <c r="BF1063">
        <f t="shared" si="1346"/>
        <v>1.5359042720496126</v>
      </c>
      <c r="BG1063">
        <f t="shared" si="1347"/>
        <v>60.566334817056692</v>
      </c>
      <c r="BH1063">
        <f t="shared" si="1368"/>
        <v>136166306</v>
      </c>
      <c r="BI1063">
        <f t="shared" si="1369"/>
        <v>-0.14576341454552627</v>
      </c>
      <c r="BJ1063">
        <f t="shared" si="1330"/>
        <v>367.49879999999848</v>
      </c>
      <c r="BK1063">
        <f t="shared" si="1370"/>
        <v>7.8265398335604676E-3</v>
      </c>
      <c r="BL1063">
        <f t="shared" si="1371"/>
        <v>1.0078265398335604</v>
      </c>
      <c r="BM1063">
        <f t="shared" si="1372"/>
        <v>28.091911160969524</v>
      </c>
      <c r="BN1063">
        <f t="shared" si="1373"/>
        <v>600.5</v>
      </c>
      <c r="BO1063">
        <f t="shared" si="1332"/>
        <v>579.91250600000001</v>
      </c>
      <c r="BP1063">
        <f t="shared" si="1374"/>
        <v>576.79853011764726</v>
      </c>
      <c r="BQ1063">
        <f t="shared" si="1375"/>
        <v>3.1139758823527472</v>
      </c>
      <c r="BR1063">
        <f t="shared" si="1376"/>
        <v>67.125</v>
      </c>
      <c r="BS1063">
        <f t="shared" si="1377"/>
        <v>68.34997599999997</v>
      </c>
      <c r="BT1063">
        <f t="shared" si="1378"/>
        <v>68.84997599999997</v>
      </c>
      <c r="BU1063">
        <f t="shared" si="1379"/>
        <v>62.375</v>
      </c>
      <c r="BV1063">
        <f t="shared" si="1380"/>
        <v>592.14667146666659</v>
      </c>
      <c r="BW1063">
        <f t="shared" si="1381"/>
        <v>587.64286000000004</v>
      </c>
      <c r="BX1063">
        <f t="shared" si="1382"/>
        <v>575.48454479999998</v>
      </c>
      <c r="BY1063">
        <f t="shared" si="1383"/>
        <v>568.56487752380951</v>
      </c>
      <c r="BZ1063">
        <f t="shared" si="1384"/>
        <v>606</v>
      </c>
      <c r="CA1063">
        <f t="shared" si="1385"/>
        <v>523.82501200000002</v>
      </c>
      <c r="CB1063">
        <f t="shared" si="1386"/>
        <v>565.83091534666676</v>
      </c>
      <c r="CC1063">
        <f t="shared" si="1387"/>
        <v>558.7672812666666</v>
      </c>
      <c r="CD1063">
        <f t="shared" si="1388"/>
        <v>548.00061839</v>
      </c>
      <c r="CE1063">
        <f t="shared" si="1389"/>
        <v>574.46896085621324</v>
      </c>
      <c r="CF1063">
        <f t="shared" si="1390"/>
        <v>597.32501200000002</v>
      </c>
      <c r="CG1063">
        <f t="shared" si="1391"/>
        <v>600.95001200000002</v>
      </c>
      <c r="CH1063">
        <f t="shared" si="1392"/>
        <v>582.25</v>
      </c>
    </row>
    <row r="1064" spans="1:86">
      <c r="A1064" s="1">
        <v>41029</v>
      </c>
      <c r="B1064">
        <v>602</v>
      </c>
      <c r="C1064">
        <v>625</v>
      </c>
      <c r="D1064">
        <v>602</v>
      </c>
      <c r="E1064">
        <v>623.29998799999998</v>
      </c>
      <c r="F1064">
        <v>4604822</v>
      </c>
      <c r="G1064">
        <f t="shared" si="1326"/>
        <v>3924104.3775770376</v>
      </c>
      <c r="H1064">
        <f t="shared" si="1354"/>
        <v>58552131.060449928</v>
      </c>
      <c r="I1064">
        <f t="shared" si="1327"/>
        <v>613.07499699999994</v>
      </c>
      <c r="J1064">
        <f t="shared" si="1334"/>
        <v>613.07499699999994</v>
      </c>
      <c r="K1064">
        <f t="shared" si="1335"/>
        <v>538.53125</v>
      </c>
      <c r="L1064">
        <f t="shared" si="1336"/>
        <v>1</v>
      </c>
      <c r="M1064">
        <f t="shared" si="1337"/>
        <v>6</v>
      </c>
      <c r="N1064">
        <f t="shared" si="1338"/>
        <v>90</v>
      </c>
      <c r="O1064">
        <f t="shared" si="1339"/>
        <v>40</v>
      </c>
      <c r="P1064">
        <f t="shared" si="1314"/>
        <v>23</v>
      </c>
      <c r="Q1064">
        <f t="shared" si="1315"/>
        <v>1.7000120000000152</v>
      </c>
      <c r="R1064">
        <f t="shared" si="1316"/>
        <v>21.299987999999985</v>
      </c>
      <c r="S1064">
        <f t="shared" si="1317"/>
        <v>23</v>
      </c>
      <c r="T1064">
        <f t="shared" si="1353"/>
        <v>16.449679845774003</v>
      </c>
      <c r="U1064">
        <f t="shared" si="1318"/>
        <v>12.200012000000015</v>
      </c>
      <c r="V1064">
        <f t="shared" si="1319"/>
        <v>-19.049987999999985</v>
      </c>
      <c r="W1064">
        <f t="shared" si="1320"/>
        <v>12.200012000000015</v>
      </c>
      <c r="X1064">
        <f t="shared" si="1321"/>
        <v>0</v>
      </c>
      <c r="Y1064">
        <f t="shared" si="1351"/>
        <v>6.8865431300700788</v>
      </c>
      <c r="Z1064">
        <f t="shared" si="1352"/>
        <v>3.5391534379035066</v>
      </c>
      <c r="AA1064">
        <f t="shared" si="1348"/>
        <v>41.86429884736792</v>
      </c>
      <c r="AB1064">
        <f t="shared" si="1349"/>
        <v>21.515029295921106</v>
      </c>
      <c r="AC1064">
        <f t="shared" si="1350"/>
        <v>32.107108338922195</v>
      </c>
      <c r="AD1064">
        <f t="shared" si="1358"/>
        <v>26.258428316807084</v>
      </c>
      <c r="AE1064">
        <f t="shared" si="1331"/>
        <v>601.04999999999995</v>
      </c>
      <c r="AF1064">
        <f t="shared" si="1333"/>
        <v>589.5625</v>
      </c>
      <c r="AG1064">
        <f t="shared" si="1355"/>
        <v>572.55499579999992</v>
      </c>
      <c r="AH1064">
        <f t="shared" si="1340"/>
        <v>572.72749640000006</v>
      </c>
      <c r="AI1064">
        <f t="shared" si="1341"/>
        <v>632.75769722352857</v>
      </c>
      <c r="AJ1064">
        <f t="shared" si="1342"/>
        <v>512.69729557647156</v>
      </c>
      <c r="AK1064">
        <f t="shared" si="1343"/>
        <v>0.92122540743007408</v>
      </c>
      <c r="AL1064">
        <f t="shared" si="1322"/>
        <v>0.8521728695652161</v>
      </c>
      <c r="AM1064">
        <f t="shared" si="1323"/>
        <v>3924104.3775770376</v>
      </c>
      <c r="AN1064">
        <f t="shared" si="1356"/>
        <v>10066005.311391402</v>
      </c>
      <c r="AO1064">
        <f t="shared" si="1357"/>
        <v>80062396</v>
      </c>
      <c r="AP1064">
        <f t="shared" si="1359"/>
        <v>0.12572700561436359</v>
      </c>
      <c r="AQ1064">
        <f t="shared" si="1360"/>
        <v>599.19168694087057</v>
      </c>
      <c r="AR1064">
        <f t="shared" si="1361"/>
        <v>605.69777903398142</v>
      </c>
      <c r="AS1064">
        <f t="shared" si="1362"/>
        <v>584.29533942306239</v>
      </c>
      <c r="AT1064">
        <f t="shared" si="1363"/>
        <v>578.06127323093233</v>
      </c>
      <c r="AU1064">
        <f t="shared" si="1364"/>
        <v>581.48058650146038</v>
      </c>
      <c r="AV1064">
        <f t="shared" si="1365"/>
        <v>578.32402964958817</v>
      </c>
      <c r="AW1064">
        <f t="shared" si="1366"/>
        <v>3.1565568518722102</v>
      </c>
      <c r="AX1064">
        <f t="shared" si="1393"/>
        <v>-4.9590766838197062</v>
      </c>
      <c r="AY1064">
        <f t="shared" si="1367"/>
        <v>8.1156335356919165</v>
      </c>
      <c r="AZ1064">
        <f t="shared" si="1324"/>
        <v>616.76666266666666</v>
      </c>
      <c r="BA1064">
        <f t="shared" si="1325"/>
        <v>2840100697.1140451</v>
      </c>
      <c r="BB1064">
        <f t="shared" si="1328"/>
        <v>2840100697.1140451</v>
      </c>
      <c r="BC1064">
        <f t="shared" si="1329"/>
        <v>0</v>
      </c>
      <c r="BD1064">
        <f t="shared" si="1344"/>
        <v>25055165542.56052</v>
      </c>
      <c r="BE1064">
        <f t="shared" si="1345"/>
        <v>13573651371.556892</v>
      </c>
      <c r="BF1064">
        <f t="shared" si="1346"/>
        <v>1.8458677666543533</v>
      </c>
      <c r="BG1064">
        <f t="shared" si="1347"/>
        <v>64.861332922168216</v>
      </c>
      <c r="BH1064">
        <f t="shared" si="1368"/>
        <v>140771128</v>
      </c>
      <c r="BI1064">
        <f t="shared" si="1369"/>
        <v>0.54581111799639337</v>
      </c>
      <c r="BJ1064">
        <f t="shared" si="1330"/>
        <v>2029.9987999999985</v>
      </c>
      <c r="BK1064">
        <f t="shared" si="1370"/>
        <v>3.538203986710961E-2</v>
      </c>
      <c r="BL1064">
        <f t="shared" si="1371"/>
        <v>1.0353820398671096</v>
      </c>
      <c r="BM1064">
        <f t="shared" si="1372"/>
        <v>31.638693833277937</v>
      </c>
      <c r="BN1064">
        <f t="shared" si="1373"/>
        <v>613.5</v>
      </c>
      <c r="BO1064">
        <f t="shared" si="1332"/>
        <v>595.11000360000003</v>
      </c>
      <c r="BP1064">
        <f t="shared" si="1374"/>
        <v>576.97536870588249</v>
      </c>
      <c r="BQ1064">
        <f t="shared" si="1375"/>
        <v>18.134634894117539</v>
      </c>
      <c r="BR1064">
        <f t="shared" si="1376"/>
        <v>77.875</v>
      </c>
      <c r="BS1064">
        <f t="shared" si="1377"/>
        <v>65.09997599999997</v>
      </c>
      <c r="BT1064">
        <f t="shared" si="1378"/>
        <v>77.52502400000003</v>
      </c>
      <c r="BU1064">
        <f t="shared" si="1379"/>
        <v>59.5</v>
      </c>
      <c r="BV1064">
        <f t="shared" si="1380"/>
        <v>605.64166666666654</v>
      </c>
      <c r="BW1064">
        <f t="shared" si="1381"/>
        <v>601.04761904761904</v>
      </c>
      <c r="BX1064">
        <f t="shared" si="1382"/>
        <v>586.28727032727272</v>
      </c>
      <c r="BY1064">
        <f t="shared" si="1383"/>
        <v>573.64868636190477</v>
      </c>
      <c r="BZ1064">
        <f t="shared" si="1384"/>
        <v>625</v>
      </c>
      <c r="CA1064">
        <f t="shared" si="1385"/>
        <v>523.82501200000002</v>
      </c>
      <c r="CB1064">
        <f t="shared" si="1386"/>
        <v>595.65332993333334</v>
      </c>
      <c r="CC1064">
        <f t="shared" si="1387"/>
        <v>569.78617945555561</v>
      </c>
      <c r="CD1064">
        <f t="shared" si="1388"/>
        <v>554.65406339142851</v>
      </c>
      <c r="CE1064">
        <f t="shared" si="1389"/>
        <v>576.03062222927929</v>
      </c>
      <c r="CF1064">
        <f t="shared" si="1390"/>
        <v>602</v>
      </c>
      <c r="CG1064">
        <f t="shared" si="1391"/>
        <v>606</v>
      </c>
      <c r="CH1064">
        <f t="shared" si="1392"/>
        <v>595</v>
      </c>
    </row>
    <row r="1065" spans="1:86">
      <c r="A1065" s="1">
        <v>41031</v>
      </c>
      <c r="B1065">
        <v>621.04998799999998</v>
      </c>
      <c r="C1065">
        <v>637.20001200000002</v>
      </c>
      <c r="D1065">
        <v>621.04998799999998</v>
      </c>
      <c r="E1065">
        <v>633.625</v>
      </c>
      <c r="F1065">
        <v>3981448</v>
      </c>
      <c r="G1065">
        <f t="shared" si="1326"/>
        <v>2218760.2941023451</v>
      </c>
      <c r="H1065">
        <f t="shared" si="1354"/>
        <v>60770891.354552276</v>
      </c>
      <c r="I1065">
        <f t="shared" si="1327"/>
        <v>628.23124699999994</v>
      </c>
      <c r="J1065">
        <f t="shared" si="1334"/>
        <v>628.23124699999994</v>
      </c>
      <c r="K1065">
        <f t="shared" si="1335"/>
        <v>538.53125</v>
      </c>
      <c r="L1065">
        <f t="shared" si="1336"/>
        <v>1</v>
      </c>
      <c r="M1065">
        <f t="shared" si="1337"/>
        <v>7</v>
      </c>
      <c r="N1065">
        <f t="shared" si="1338"/>
        <v>90</v>
      </c>
      <c r="O1065">
        <f t="shared" si="1339"/>
        <v>30</v>
      </c>
      <c r="P1065">
        <f t="shared" si="1314"/>
        <v>16.15002400000003</v>
      </c>
      <c r="Q1065">
        <f t="shared" si="1315"/>
        <v>3.5750120000000152</v>
      </c>
      <c r="R1065">
        <f t="shared" si="1316"/>
        <v>12.575012000000015</v>
      </c>
      <c r="S1065">
        <f t="shared" si="1317"/>
        <v>16.15002400000003</v>
      </c>
      <c r="T1065">
        <f t="shared" si="1353"/>
        <v>16.428275856790147</v>
      </c>
      <c r="U1065">
        <f t="shared" si="1318"/>
        <v>4.8499759999999696</v>
      </c>
      <c r="V1065">
        <f t="shared" si="1319"/>
        <v>-8.2250360000000455</v>
      </c>
      <c r="W1065">
        <f t="shared" si="1320"/>
        <v>4.8499759999999696</v>
      </c>
      <c r="X1065">
        <f t="shared" si="1321"/>
        <v>0</v>
      </c>
      <c r="Y1065">
        <f t="shared" si="1351"/>
        <v>6.741074049350785</v>
      </c>
      <c r="Z1065">
        <f t="shared" si="1352"/>
        <v>3.2863567637675422</v>
      </c>
      <c r="AA1065">
        <f t="shared" si="1348"/>
        <v>41.033362892823341</v>
      </c>
      <c r="AB1065">
        <f t="shared" si="1349"/>
        <v>20.004270639327149</v>
      </c>
      <c r="AC1065">
        <f t="shared" si="1350"/>
        <v>34.452666390513798</v>
      </c>
      <c r="AD1065">
        <f t="shared" si="1358"/>
        <v>27.035857645360288</v>
      </c>
      <c r="AE1065">
        <f t="shared" si="1331"/>
        <v>608.35500479999996</v>
      </c>
      <c r="AF1065">
        <f t="shared" si="1333"/>
        <v>606.47916666666663</v>
      </c>
      <c r="AG1065">
        <f t="shared" si="1355"/>
        <v>575.01624459999994</v>
      </c>
      <c r="AH1065">
        <f t="shared" si="1340"/>
        <v>581.54749759999993</v>
      </c>
      <c r="AI1065">
        <f t="shared" si="1341"/>
        <v>648.46301835679787</v>
      </c>
      <c r="AJ1065">
        <f t="shared" si="1342"/>
        <v>514.63197684320198</v>
      </c>
      <c r="AK1065">
        <f t="shared" si="1343"/>
        <v>0.88912872388211606</v>
      </c>
      <c r="AL1065">
        <f t="shared" si="1322"/>
        <v>0.55727471364748327</v>
      </c>
      <c r="AM1065">
        <f t="shared" si="1323"/>
        <v>2218760.2941023451</v>
      </c>
      <c r="AN1065">
        <f t="shared" si="1356"/>
        <v>10910091.69273896</v>
      </c>
      <c r="AO1065">
        <f t="shared" si="1357"/>
        <v>81500502</v>
      </c>
      <c r="AP1065">
        <f t="shared" si="1359"/>
        <v>0.13386533119438895</v>
      </c>
      <c r="AQ1065">
        <f t="shared" si="1360"/>
        <v>610.89901338097457</v>
      </c>
      <c r="AR1065">
        <f t="shared" si="1361"/>
        <v>615.40266200929671</v>
      </c>
      <c r="AS1065">
        <f t="shared" si="1362"/>
        <v>593.17467832691113</v>
      </c>
      <c r="AT1065">
        <f t="shared" si="1363"/>
        <v>583.06200864014841</v>
      </c>
      <c r="AU1065">
        <f t="shared" si="1364"/>
        <v>589.30224852624133</v>
      </c>
      <c r="AV1065">
        <f t="shared" si="1365"/>
        <v>582.19509757411697</v>
      </c>
      <c r="AW1065">
        <f t="shared" si="1366"/>
        <v>7.107150952124357</v>
      </c>
      <c r="AX1065">
        <f t="shared" si="1393"/>
        <v>-2.5458311566308933</v>
      </c>
      <c r="AY1065">
        <f t="shared" si="1367"/>
        <v>9.6529821087552499</v>
      </c>
      <c r="AZ1065">
        <f t="shared" si="1324"/>
        <v>630.625</v>
      </c>
      <c r="BA1065">
        <f t="shared" si="1325"/>
        <v>2510800645</v>
      </c>
      <c r="BB1065">
        <f t="shared" si="1328"/>
        <v>2510800645</v>
      </c>
      <c r="BC1065">
        <f t="shared" si="1329"/>
        <v>0</v>
      </c>
      <c r="BD1065">
        <f t="shared" si="1344"/>
        <v>27565966187.56052</v>
      </c>
      <c r="BE1065">
        <f t="shared" si="1345"/>
        <v>12555682845.635925</v>
      </c>
      <c r="BF1065">
        <f t="shared" si="1346"/>
        <v>2.195497172592396</v>
      </c>
      <c r="BG1065">
        <f t="shared" si="1347"/>
        <v>68.705965113130276</v>
      </c>
      <c r="BH1065">
        <f t="shared" si="1368"/>
        <v>144752576</v>
      </c>
      <c r="BI1065">
        <f t="shared" si="1369"/>
        <v>1.2207507383243765</v>
      </c>
      <c r="BJ1065">
        <f t="shared" si="1330"/>
        <v>932.50120000000152</v>
      </c>
      <c r="BK1065">
        <f t="shared" si="1370"/>
        <v>1.6565076526200762E-2</v>
      </c>
      <c r="BL1065">
        <f t="shared" si="1371"/>
        <v>1.0165650765262007</v>
      </c>
      <c r="BM1065">
        <f t="shared" si="1372"/>
        <v>35.267576067959155</v>
      </c>
      <c r="BN1065">
        <f t="shared" si="1373"/>
        <v>629.125</v>
      </c>
      <c r="BO1065">
        <f t="shared" si="1332"/>
        <v>604.82000119999998</v>
      </c>
      <c r="BP1065">
        <f t="shared" si="1374"/>
        <v>577.81691335294124</v>
      </c>
      <c r="BQ1065">
        <f t="shared" si="1375"/>
        <v>27.003087847058737</v>
      </c>
      <c r="BR1065">
        <f t="shared" si="1376"/>
        <v>84.84997599999997</v>
      </c>
      <c r="BS1065">
        <f t="shared" si="1377"/>
        <v>74.125</v>
      </c>
      <c r="BT1065">
        <f t="shared" si="1378"/>
        <v>79.850036000000046</v>
      </c>
      <c r="BU1065">
        <f t="shared" si="1379"/>
        <v>71.049987999999985</v>
      </c>
      <c r="BV1065">
        <f t="shared" si="1380"/>
        <v>616.5</v>
      </c>
      <c r="BW1065">
        <f t="shared" si="1381"/>
        <v>613.6369047619047</v>
      </c>
      <c r="BX1065">
        <f t="shared" si="1382"/>
        <v>597.35954370909087</v>
      </c>
      <c r="BY1065">
        <f t="shared" si="1383"/>
        <v>579.46487723809514</v>
      </c>
      <c r="BZ1065">
        <f t="shared" si="1384"/>
        <v>637.20001200000002</v>
      </c>
      <c r="CA1065">
        <f t="shared" si="1385"/>
        <v>523.82501200000002</v>
      </c>
      <c r="CB1065">
        <f t="shared" si="1386"/>
        <v>596.45851296000001</v>
      </c>
      <c r="CC1065">
        <f t="shared" si="1387"/>
        <v>597.45763605555555</v>
      </c>
      <c r="CD1065">
        <f t="shared" si="1388"/>
        <v>559.81679444682538</v>
      </c>
      <c r="CE1065">
        <f t="shared" si="1389"/>
        <v>575.4432416745218</v>
      </c>
      <c r="CF1065">
        <f t="shared" si="1390"/>
        <v>623.29998799999998</v>
      </c>
      <c r="CG1065">
        <f t="shared" si="1391"/>
        <v>625</v>
      </c>
      <c r="CH1065">
        <f t="shared" si="1392"/>
        <v>602</v>
      </c>
    </row>
    <row r="1066" spans="1:86">
      <c r="A1066" s="1">
        <v>41032</v>
      </c>
      <c r="B1066">
        <v>631.34997599999997</v>
      </c>
      <c r="C1066">
        <v>642.04998799999998</v>
      </c>
      <c r="D1066">
        <v>629.27502400000003</v>
      </c>
      <c r="E1066">
        <v>639.75</v>
      </c>
      <c r="F1066">
        <v>3358922</v>
      </c>
      <c r="G1066">
        <f t="shared" si="1326"/>
        <v>2149450.0526918159</v>
      </c>
      <c r="H1066">
        <f t="shared" si="1354"/>
        <v>62920341.407244094</v>
      </c>
      <c r="I1066">
        <f t="shared" si="1327"/>
        <v>635.60624699999994</v>
      </c>
      <c r="J1066">
        <f t="shared" si="1334"/>
        <v>635.60624699999994</v>
      </c>
      <c r="K1066">
        <f t="shared" si="1335"/>
        <v>538.53125</v>
      </c>
      <c r="L1066">
        <f t="shared" si="1336"/>
        <v>1</v>
      </c>
      <c r="M1066">
        <f t="shared" si="1337"/>
        <v>8</v>
      </c>
      <c r="N1066">
        <f t="shared" si="1338"/>
        <v>90</v>
      </c>
      <c r="O1066">
        <f t="shared" si="1339"/>
        <v>20</v>
      </c>
      <c r="P1066">
        <f t="shared" si="1314"/>
        <v>12.774963999999954</v>
      </c>
      <c r="Q1066">
        <f t="shared" si="1315"/>
        <v>2.2999879999999848</v>
      </c>
      <c r="R1066">
        <f t="shared" si="1316"/>
        <v>10.47497599999997</v>
      </c>
      <c r="S1066">
        <f t="shared" si="1317"/>
        <v>12.774963999999954</v>
      </c>
      <c r="T1066">
        <f t="shared" si="1353"/>
        <v>16.16732500987656</v>
      </c>
      <c r="U1066">
        <f t="shared" si="1318"/>
        <v>5.5750120000000152</v>
      </c>
      <c r="V1066">
        <f t="shared" si="1319"/>
        <v>-2.25</v>
      </c>
      <c r="W1066">
        <f t="shared" si="1320"/>
        <v>5.5750120000000152</v>
      </c>
      <c r="X1066">
        <f t="shared" si="1321"/>
        <v>0</v>
      </c>
      <c r="Y1066">
        <f t="shared" si="1351"/>
        <v>6.6577839029685872</v>
      </c>
      <c r="Z1066">
        <f t="shared" si="1352"/>
        <v>3.0516169949270031</v>
      </c>
      <c r="AA1066">
        <f t="shared" si="1348"/>
        <v>41.180491509271768</v>
      </c>
      <c r="AB1066">
        <f t="shared" si="1349"/>
        <v>18.87521277058995</v>
      </c>
      <c r="AC1066">
        <f t="shared" si="1350"/>
        <v>37.140982702889346</v>
      </c>
      <c r="AD1066">
        <f t="shared" si="1358"/>
        <v>26.33112494151872</v>
      </c>
      <c r="AE1066">
        <f t="shared" si="1331"/>
        <v>619.20000000000005</v>
      </c>
      <c r="AF1066">
        <f t="shared" si="1333"/>
        <v>613.58750399999997</v>
      </c>
      <c r="AG1066">
        <f t="shared" si="1355"/>
        <v>577.14749459999996</v>
      </c>
      <c r="AH1066">
        <f t="shared" si="1340"/>
        <v>590.64499520000004</v>
      </c>
      <c r="AI1066">
        <f t="shared" si="1341"/>
        <v>661.86316403161788</v>
      </c>
      <c r="AJ1066">
        <f t="shared" si="1342"/>
        <v>519.42682636838219</v>
      </c>
      <c r="AK1066">
        <f t="shared" si="1343"/>
        <v>0.84475054333466248</v>
      </c>
      <c r="AL1066">
        <f t="shared" si="1322"/>
        <v>0.63992258608321828</v>
      </c>
      <c r="AM1066">
        <f t="shared" si="1323"/>
        <v>2149450.0526918159</v>
      </c>
      <c r="AN1066">
        <f t="shared" si="1356"/>
        <v>11494842.917844569</v>
      </c>
      <c r="AO1066">
        <f t="shared" si="1357"/>
        <v>82532436</v>
      </c>
      <c r="AP1066">
        <f t="shared" si="1359"/>
        <v>0.1392766707848605</v>
      </c>
      <c r="AQ1066">
        <f t="shared" si="1360"/>
        <v>620.70834883144323</v>
      </c>
      <c r="AR1066">
        <f t="shared" si="1361"/>
        <v>621.95691017664717</v>
      </c>
      <c r="AS1066">
        <f t="shared" si="1362"/>
        <v>601.55823622806713</v>
      </c>
      <c r="AT1066">
        <f t="shared" si="1363"/>
        <v>588.16392786253505</v>
      </c>
      <c r="AU1066">
        <f t="shared" si="1364"/>
        <v>596.86941124730515</v>
      </c>
      <c r="AV1066">
        <f t="shared" si="1365"/>
        <v>586.22394074392878</v>
      </c>
      <c r="AW1066">
        <f t="shared" si="1366"/>
        <v>10.645470503376373</v>
      </c>
      <c r="AX1066">
        <f t="shared" si="1393"/>
        <v>9.2429175370559946E-2</v>
      </c>
      <c r="AY1066">
        <f t="shared" si="1367"/>
        <v>10.553041328005813</v>
      </c>
      <c r="AZ1066">
        <f t="shared" si="1324"/>
        <v>637.02500399999997</v>
      </c>
      <c r="BA1066">
        <f t="shared" si="1325"/>
        <v>2139717300.485688</v>
      </c>
      <c r="BB1066">
        <f t="shared" si="1328"/>
        <v>2139717300.485688</v>
      </c>
      <c r="BC1066">
        <f t="shared" si="1329"/>
        <v>0</v>
      </c>
      <c r="BD1066">
        <f t="shared" si="1344"/>
        <v>29705683488.046207</v>
      </c>
      <c r="BE1066">
        <f t="shared" si="1345"/>
        <v>11354276861.885925</v>
      </c>
      <c r="BF1066">
        <f t="shared" si="1346"/>
        <v>2.6162549891453102</v>
      </c>
      <c r="BG1066">
        <f t="shared" si="1347"/>
        <v>72.347082741630828</v>
      </c>
      <c r="BH1066">
        <f t="shared" si="1368"/>
        <v>148111498</v>
      </c>
      <c r="BI1066">
        <f t="shared" si="1369"/>
        <v>1.8159392279112789</v>
      </c>
      <c r="BJ1066">
        <f t="shared" si="1330"/>
        <v>512.5</v>
      </c>
      <c r="BK1066">
        <f t="shared" si="1370"/>
        <v>9.6666009074768203E-3</v>
      </c>
      <c r="BL1066">
        <f t="shared" si="1371"/>
        <v>1.0096666009074768</v>
      </c>
      <c r="BM1066">
        <f t="shared" si="1372"/>
        <v>37.535270715720856</v>
      </c>
      <c r="BN1066">
        <f t="shared" si="1373"/>
        <v>635.66250600000001</v>
      </c>
      <c r="BO1066">
        <f t="shared" si="1332"/>
        <v>614.07750240000007</v>
      </c>
      <c r="BP1066">
        <f t="shared" si="1374"/>
        <v>578.82941388235292</v>
      </c>
      <c r="BQ1066">
        <f t="shared" si="1375"/>
        <v>35.248088517647147</v>
      </c>
      <c r="BR1066">
        <f t="shared" si="1376"/>
        <v>88.27502400000003</v>
      </c>
      <c r="BS1066">
        <f t="shared" si="1377"/>
        <v>83.725036000000046</v>
      </c>
      <c r="BT1066">
        <f t="shared" si="1378"/>
        <v>88.649963999999954</v>
      </c>
      <c r="BU1066">
        <f t="shared" si="1379"/>
        <v>80.899963999999954</v>
      </c>
      <c r="BV1066">
        <f t="shared" si="1380"/>
        <v>626.96499840000001</v>
      </c>
      <c r="BW1066">
        <f t="shared" si="1381"/>
        <v>623.14285714285711</v>
      </c>
      <c r="BX1066">
        <f t="shared" si="1382"/>
        <v>607.94181687272726</v>
      </c>
      <c r="BY1066">
        <f t="shared" si="1383"/>
        <v>585.62999680000007</v>
      </c>
      <c r="BZ1066">
        <f t="shared" si="1384"/>
        <v>642.04998799999998</v>
      </c>
      <c r="CA1066">
        <f t="shared" si="1385"/>
        <v>523.82501200000002</v>
      </c>
      <c r="CB1066">
        <f t="shared" si="1386"/>
        <v>607.55833693333329</v>
      </c>
      <c r="CC1066">
        <f t="shared" si="1387"/>
        <v>599.31334479999998</v>
      </c>
      <c r="CD1066">
        <f t="shared" si="1388"/>
        <v>565.6010228346031</v>
      </c>
      <c r="CE1066">
        <f t="shared" si="1389"/>
        <v>572.01478097996255</v>
      </c>
      <c r="CF1066">
        <f t="shared" si="1390"/>
        <v>633.625</v>
      </c>
      <c r="CG1066">
        <f t="shared" si="1391"/>
        <v>637.20001200000002</v>
      </c>
      <c r="CH1066">
        <f t="shared" si="1392"/>
        <v>621.04998799999998</v>
      </c>
    </row>
    <row r="1067" spans="1:86">
      <c r="A1067" s="1">
        <v>41033</v>
      </c>
      <c r="B1067">
        <v>640</v>
      </c>
      <c r="C1067">
        <v>647.625</v>
      </c>
      <c r="D1067">
        <v>631.52502400000003</v>
      </c>
      <c r="E1067">
        <v>638.40002400000003</v>
      </c>
      <c r="F1067">
        <v>3571718</v>
      </c>
      <c r="G1067">
        <f t="shared" si="1326"/>
        <v>-521333.17333938309</v>
      </c>
      <c r="H1067">
        <f t="shared" si="1354"/>
        <v>62399008.233904712</v>
      </c>
      <c r="I1067">
        <f t="shared" si="1327"/>
        <v>639.38751200000002</v>
      </c>
      <c r="J1067">
        <f t="shared" si="1334"/>
        <v>639.38751200000002</v>
      </c>
      <c r="K1067">
        <f t="shared" si="1335"/>
        <v>538.53125</v>
      </c>
      <c r="L1067">
        <f t="shared" si="1336"/>
        <v>1</v>
      </c>
      <c r="M1067">
        <f t="shared" si="1337"/>
        <v>9</v>
      </c>
      <c r="N1067">
        <f t="shared" si="1338"/>
        <v>90</v>
      </c>
      <c r="O1067">
        <f t="shared" si="1339"/>
        <v>10</v>
      </c>
      <c r="P1067">
        <f t="shared" si="1314"/>
        <v>16.09997599999997</v>
      </c>
      <c r="Q1067">
        <f t="shared" si="1315"/>
        <v>9.2249759999999696</v>
      </c>
      <c r="R1067">
        <f t="shared" si="1316"/>
        <v>6.875</v>
      </c>
      <c r="S1067">
        <f t="shared" si="1317"/>
        <v>16.09997599999997</v>
      </c>
      <c r="T1067">
        <f t="shared" si="1353"/>
        <v>16.162514366313946</v>
      </c>
      <c r="U1067">
        <f t="shared" si="1318"/>
        <v>-8.375</v>
      </c>
      <c r="V1067">
        <f t="shared" si="1319"/>
        <v>7.3250120000000152</v>
      </c>
      <c r="W1067">
        <f t="shared" si="1320"/>
        <v>0</v>
      </c>
      <c r="X1067">
        <f t="shared" si="1321"/>
        <v>7.3250120000000152</v>
      </c>
      <c r="Y1067">
        <f t="shared" si="1351"/>
        <v>6.1822279098994022</v>
      </c>
      <c r="Z1067">
        <f t="shared" si="1352"/>
        <v>3.3568594952893611</v>
      </c>
      <c r="AA1067">
        <f t="shared" si="1348"/>
        <v>38.250409371851546</v>
      </c>
      <c r="AB1067">
        <f t="shared" si="1349"/>
        <v>20.769413837526152</v>
      </c>
      <c r="AC1067">
        <f t="shared" si="1350"/>
        <v>29.618854452189936</v>
      </c>
      <c r="AD1067">
        <f t="shared" si="1358"/>
        <v>24.948084195017618</v>
      </c>
      <c r="AE1067">
        <f t="shared" si="1331"/>
        <v>627.41500239999993</v>
      </c>
      <c r="AF1067">
        <f t="shared" si="1333"/>
        <v>622.40000399999997</v>
      </c>
      <c r="AG1067">
        <f t="shared" si="1355"/>
        <v>579.61749579999992</v>
      </c>
      <c r="AH1067">
        <f t="shared" si="1340"/>
        <v>599.33749999999998</v>
      </c>
      <c r="AI1067">
        <f t="shared" si="1341"/>
        <v>670.5294234292835</v>
      </c>
      <c r="AJ1067">
        <f t="shared" si="1342"/>
        <v>528.14557657071646</v>
      </c>
      <c r="AK1067">
        <f t="shared" si="1343"/>
        <v>0.77434659802949213</v>
      </c>
      <c r="AL1067">
        <f t="shared" si="1322"/>
        <v>-0.14596145981832359</v>
      </c>
      <c r="AM1067">
        <f t="shared" si="1323"/>
        <v>-521333.17333938309</v>
      </c>
      <c r="AN1067">
        <f t="shared" si="1356"/>
        <v>12860347.323662808</v>
      </c>
      <c r="AO1067">
        <f t="shared" si="1357"/>
        <v>83835000</v>
      </c>
      <c r="AP1067">
        <f t="shared" si="1359"/>
        <v>0.15340069569586459</v>
      </c>
      <c r="AQ1067">
        <f t="shared" si="1360"/>
        <v>626.7235183887525</v>
      </c>
      <c r="AR1067">
        <f t="shared" si="1361"/>
        <v>626.13731577630267</v>
      </c>
      <c r="AS1067">
        <f t="shared" si="1362"/>
        <v>608.18975802701505</v>
      </c>
      <c r="AT1067">
        <f t="shared" si="1363"/>
        <v>592.68517651490686</v>
      </c>
      <c r="AU1067">
        <f t="shared" si="1364"/>
        <v>603.09900316020935</v>
      </c>
      <c r="AV1067">
        <f t="shared" si="1365"/>
        <v>589.87626657185376</v>
      </c>
      <c r="AW1067">
        <f t="shared" si="1366"/>
        <v>13.222736588355588</v>
      </c>
      <c r="AX1067">
        <f t="shared" si="1393"/>
        <v>2.7184906579675658</v>
      </c>
      <c r="AY1067">
        <f t="shared" si="1367"/>
        <v>10.504245930388022</v>
      </c>
      <c r="AZ1067">
        <f t="shared" si="1324"/>
        <v>639.18334933333335</v>
      </c>
      <c r="BA1067">
        <f t="shared" si="1325"/>
        <v>2282982674.1141548</v>
      </c>
      <c r="BB1067">
        <f t="shared" si="1328"/>
        <v>2282982674.1141548</v>
      </c>
      <c r="BC1067">
        <f t="shared" si="1329"/>
        <v>0</v>
      </c>
      <c r="BD1067">
        <f t="shared" si="1344"/>
        <v>31988666162.160362</v>
      </c>
      <c r="BE1067">
        <f t="shared" si="1345"/>
        <v>6505694715.8220854</v>
      </c>
      <c r="BF1067">
        <f t="shared" si="1346"/>
        <v>4.91702539997193</v>
      </c>
      <c r="BG1067">
        <f t="shared" si="1347"/>
        <v>83.09961623614555</v>
      </c>
      <c r="BH1067">
        <f t="shared" si="1368"/>
        <v>144539780</v>
      </c>
      <c r="BI1067">
        <f t="shared" si="1369"/>
        <v>2.2416119002721233</v>
      </c>
      <c r="BJ1067">
        <f t="shared" si="1330"/>
        <v>-234.99759999999696</v>
      </c>
      <c r="BK1067">
        <f t="shared" si="1370"/>
        <v>-2.1101617819460254E-3</v>
      </c>
      <c r="BL1067">
        <f t="shared" si="1371"/>
        <v>0.99788983821805399</v>
      </c>
      <c r="BM1067">
        <f t="shared" si="1372"/>
        <v>37.521438174140314</v>
      </c>
      <c r="BN1067">
        <f t="shared" si="1373"/>
        <v>639.57501200000002</v>
      </c>
      <c r="BO1067">
        <f t="shared" si="1332"/>
        <v>623.67250360000003</v>
      </c>
      <c r="BP1067">
        <f t="shared" si="1374"/>
        <v>580.25073776470595</v>
      </c>
      <c r="BQ1067">
        <f t="shared" si="1375"/>
        <v>43.421765835294082</v>
      </c>
      <c r="BR1067">
        <f t="shared" si="1376"/>
        <v>94.175048000000061</v>
      </c>
      <c r="BS1067">
        <f t="shared" si="1377"/>
        <v>92.825012000000015</v>
      </c>
      <c r="BT1067">
        <f t="shared" si="1378"/>
        <v>93.65002400000003</v>
      </c>
      <c r="BU1067">
        <f t="shared" si="1379"/>
        <v>93.375</v>
      </c>
      <c r="BV1067">
        <f t="shared" si="1380"/>
        <v>633.36500639999997</v>
      </c>
      <c r="BW1067">
        <f t="shared" si="1381"/>
        <v>630.23214857142852</v>
      </c>
      <c r="BX1067">
        <f t="shared" si="1382"/>
        <v>616.62454938181816</v>
      </c>
      <c r="BY1067">
        <f t="shared" si="1383"/>
        <v>591.46357102857144</v>
      </c>
      <c r="BZ1067">
        <f t="shared" si="1384"/>
        <v>647.625</v>
      </c>
      <c r="CA1067">
        <f t="shared" si="1385"/>
        <v>523.82501200000002</v>
      </c>
      <c r="CB1067">
        <f t="shared" si="1386"/>
        <v>617.27508121333335</v>
      </c>
      <c r="CC1067">
        <f t="shared" si="1387"/>
        <v>610.03194811111109</v>
      </c>
      <c r="CD1067">
        <f t="shared" si="1388"/>
        <v>571.94272400126977</v>
      </c>
      <c r="CE1067">
        <f t="shared" si="1389"/>
        <v>569.79107361135357</v>
      </c>
      <c r="CF1067">
        <f t="shared" si="1390"/>
        <v>639.75</v>
      </c>
      <c r="CG1067">
        <f t="shared" si="1391"/>
        <v>642.04998799999998</v>
      </c>
      <c r="CH1067">
        <f t="shared" si="1392"/>
        <v>629.27502400000003</v>
      </c>
    </row>
    <row r="1068" spans="1:86">
      <c r="A1068" s="1">
        <v>41036</v>
      </c>
      <c r="B1068">
        <v>630</v>
      </c>
      <c r="C1068">
        <v>639.25</v>
      </c>
      <c r="D1068">
        <v>624.20001200000002</v>
      </c>
      <c r="E1068">
        <v>636.625</v>
      </c>
      <c r="F1068">
        <v>2627762</v>
      </c>
      <c r="G1068">
        <f t="shared" si="1326"/>
        <v>1711100.1063160971</v>
      </c>
      <c r="H1068">
        <f t="shared" si="1354"/>
        <v>64110108.340220809</v>
      </c>
      <c r="I1068">
        <f t="shared" si="1327"/>
        <v>632.51875300000006</v>
      </c>
      <c r="J1068">
        <f t="shared" si="1334"/>
        <v>639.38751200000002</v>
      </c>
      <c r="K1068">
        <f t="shared" si="1335"/>
        <v>538.53125</v>
      </c>
      <c r="L1068">
        <f t="shared" si="1336"/>
        <v>2</v>
      </c>
      <c r="M1068">
        <f t="shared" si="1337"/>
        <v>10</v>
      </c>
      <c r="N1068">
        <f t="shared" si="1338"/>
        <v>80</v>
      </c>
      <c r="O1068">
        <f t="shared" si="1339"/>
        <v>0</v>
      </c>
      <c r="P1068">
        <f t="shared" si="1314"/>
        <v>15.049987999999985</v>
      </c>
      <c r="Q1068">
        <f t="shared" si="1315"/>
        <v>2.625</v>
      </c>
      <c r="R1068">
        <f t="shared" si="1316"/>
        <v>12.424987999999985</v>
      </c>
      <c r="S1068">
        <f t="shared" si="1317"/>
        <v>15.049987999999985</v>
      </c>
      <c r="T1068">
        <f t="shared" si="1353"/>
        <v>16.083048197291522</v>
      </c>
      <c r="U1068">
        <f t="shared" si="1318"/>
        <v>-21.90002400000003</v>
      </c>
      <c r="V1068">
        <f t="shared" si="1319"/>
        <v>26.375</v>
      </c>
      <c r="W1068">
        <f t="shared" si="1320"/>
        <v>0</v>
      </c>
      <c r="X1068">
        <f t="shared" si="1321"/>
        <v>26.375</v>
      </c>
      <c r="Y1068">
        <f t="shared" si="1351"/>
        <v>5.7406402020494456</v>
      </c>
      <c r="Z1068">
        <f t="shared" si="1352"/>
        <v>5.0010123884829785</v>
      </c>
      <c r="AA1068">
        <f t="shared" si="1348"/>
        <v>35.693732504116994</v>
      </c>
      <c r="AB1068">
        <f t="shared" si="1349"/>
        <v>31.094928816573326</v>
      </c>
      <c r="AC1068">
        <f t="shared" si="1350"/>
        <v>6.8856054255410175</v>
      </c>
      <c r="AD1068">
        <f t="shared" si="1358"/>
        <v>22.945536093529775</v>
      </c>
      <c r="AE1068">
        <f t="shared" si="1331"/>
        <v>634.3400024</v>
      </c>
      <c r="AF1068">
        <f t="shared" si="1333"/>
        <v>628.95000199999993</v>
      </c>
      <c r="AG1068">
        <f t="shared" si="1355"/>
        <v>581.98749700000008</v>
      </c>
      <c r="AH1068">
        <f t="shared" si="1340"/>
        <v>608.57750240000007</v>
      </c>
      <c r="AI1068">
        <f t="shared" si="1341"/>
        <v>672.35811329384967</v>
      </c>
      <c r="AJ1068">
        <f t="shared" si="1342"/>
        <v>544.79689150615047</v>
      </c>
      <c r="AK1068">
        <f t="shared" si="1343"/>
        <v>0.71987479585825487</v>
      </c>
      <c r="AL1068">
        <f t="shared" si="1322"/>
        <v>0.65116251255482693</v>
      </c>
      <c r="AM1068">
        <f t="shared" si="1323"/>
        <v>1711100.1063160971</v>
      </c>
      <c r="AN1068">
        <f t="shared" si="1356"/>
        <v>14561965.273089429</v>
      </c>
      <c r="AO1068">
        <f t="shared" si="1357"/>
        <v>84297708</v>
      </c>
      <c r="AP1068">
        <f t="shared" si="1359"/>
        <v>0.17274449826191512</v>
      </c>
      <c r="AQ1068">
        <f t="shared" si="1360"/>
        <v>630.09002213657664</v>
      </c>
      <c r="AR1068">
        <f t="shared" si="1361"/>
        <v>618.78792394005643</v>
      </c>
      <c r="AS1068">
        <f t="shared" si="1362"/>
        <v>613.30810158215229</v>
      </c>
      <c r="AT1068">
        <f t="shared" si="1363"/>
        <v>596.63976062856523</v>
      </c>
      <c r="AU1068">
        <f t="shared" si="1364"/>
        <v>608.127902686178</v>
      </c>
      <c r="AV1068">
        <f t="shared" si="1365"/>
        <v>593.14867791182405</v>
      </c>
      <c r="AW1068">
        <f t="shared" si="1366"/>
        <v>14.979224774353952</v>
      </c>
      <c r="AX1068">
        <f t="shared" si="1393"/>
        <v>5.1706374812448432</v>
      </c>
      <c r="AY1068">
        <f t="shared" si="1367"/>
        <v>9.8085872931091096</v>
      </c>
      <c r="AZ1068">
        <f t="shared" si="1324"/>
        <v>633.35833733333334</v>
      </c>
      <c r="BA1068">
        <f t="shared" si="1325"/>
        <v>1664314971.2277148</v>
      </c>
      <c r="BB1068">
        <f t="shared" si="1328"/>
        <v>0</v>
      </c>
      <c r="BC1068">
        <f t="shared" si="1329"/>
        <v>1664314971.2277148</v>
      </c>
      <c r="BD1068">
        <f t="shared" si="1344"/>
        <v>31988666162.160362</v>
      </c>
      <c r="BE1068">
        <f t="shared" si="1345"/>
        <v>5496966388.7087069</v>
      </c>
      <c r="BF1068">
        <f t="shared" si="1346"/>
        <v>5.8193308636320085</v>
      </c>
      <c r="BG1068">
        <f t="shared" si="1347"/>
        <v>85.335804641287126</v>
      </c>
      <c r="BH1068">
        <f t="shared" si="1368"/>
        <v>141912018</v>
      </c>
      <c r="BI1068">
        <f t="shared" si="1369"/>
        <v>2.5253743845620988</v>
      </c>
      <c r="BJ1068">
        <f t="shared" si="1330"/>
        <v>-277.50240000000304</v>
      </c>
      <c r="BK1068">
        <f t="shared" si="1370"/>
        <v>-2.780425960635663E-3</v>
      </c>
      <c r="BL1068">
        <f t="shared" si="1371"/>
        <v>0.99721957403936434</v>
      </c>
      <c r="BM1068">
        <f t="shared" si="1372"/>
        <v>33.615333496918289</v>
      </c>
      <c r="BN1068">
        <f t="shared" si="1373"/>
        <v>631.72500600000001</v>
      </c>
      <c r="BO1068">
        <f t="shared" si="1332"/>
        <v>629.91750479999996</v>
      </c>
      <c r="BP1068">
        <f t="shared" si="1374"/>
        <v>581.80184123529421</v>
      </c>
      <c r="BQ1068">
        <f t="shared" si="1375"/>
        <v>48.115663564705756</v>
      </c>
      <c r="BR1068">
        <f t="shared" si="1376"/>
        <v>104.5</v>
      </c>
      <c r="BS1068">
        <f t="shared" si="1377"/>
        <v>100.375</v>
      </c>
      <c r="BT1068">
        <f t="shared" si="1378"/>
        <v>88.049987999999985</v>
      </c>
      <c r="BU1068">
        <f t="shared" si="1379"/>
        <v>83.02502400000003</v>
      </c>
      <c r="BV1068">
        <f t="shared" si="1380"/>
        <v>636.43500560000007</v>
      </c>
      <c r="BW1068">
        <f t="shared" si="1381"/>
        <v>634.29643314285715</v>
      </c>
      <c r="BX1068">
        <f t="shared" si="1382"/>
        <v>623.40409483636358</v>
      </c>
      <c r="BY1068">
        <f t="shared" si="1383"/>
        <v>596.89285714285711</v>
      </c>
      <c r="BZ1068">
        <f t="shared" si="1384"/>
        <v>647.625</v>
      </c>
      <c r="CA1068">
        <f t="shared" si="1385"/>
        <v>523.82501200000002</v>
      </c>
      <c r="CB1068">
        <f t="shared" si="1386"/>
        <v>630.4192466799999</v>
      </c>
      <c r="CC1068">
        <f t="shared" si="1387"/>
        <v>619.22090134444431</v>
      </c>
      <c r="CD1068">
        <f t="shared" si="1388"/>
        <v>582.99565857682535</v>
      </c>
      <c r="CE1068">
        <f t="shared" si="1389"/>
        <v>566.97751880690919</v>
      </c>
      <c r="CF1068">
        <f t="shared" si="1390"/>
        <v>638.40002400000003</v>
      </c>
      <c r="CG1068">
        <f t="shared" si="1391"/>
        <v>647.625</v>
      </c>
      <c r="CH1068">
        <f t="shared" si="1392"/>
        <v>631.52502400000003</v>
      </c>
    </row>
    <row r="1069" spans="1:86">
      <c r="A1069" s="1">
        <v>41037</v>
      </c>
      <c r="B1069">
        <v>612.5</v>
      </c>
      <c r="C1069">
        <v>617.34997599999997</v>
      </c>
      <c r="D1069">
        <v>597.82501200000002</v>
      </c>
      <c r="E1069">
        <v>600.34997599999997</v>
      </c>
      <c r="F1069">
        <v>9631578</v>
      </c>
      <c r="G1069">
        <f t="shared" si="1326"/>
        <v>-7140470.9523054054</v>
      </c>
      <c r="H1069">
        <f t="shared" si="1354"/>
        <v>56969637.387915403</v>
      </c>
      <c r="I1069">
        <f t="shared" si="1327"/>
        <v>607.00624100000005</v>
      </c>
      <c r="J1069">
        <f t="shared" si="1334"/>
        <v>639.38751200000002</v>
      </c>
      <c r="K1069">
        <f t="shared" si="1335"/>
        <v>579.8125</v>
      </c>
      <c r="L1069">
        <f t="shared" si="1336"/>
        <v>3</v>
      </c>
      <c r="M1069">
        <f t="shared" si="1337"/>
        <v>10</v>
      </c>
      <c r="N1069">
        <f t="shared" si="1338"/>
        <v>70</v>
      </c>
      <c r="O1069">
        <f t="shared" si="1339"/>
        <v>0</v>
      </c>
      <c r="P1069">
        <f t="shared" si="1314"/>
        <v>19.524963999999954</v>
      </c>
      <c r="Q1069">
        <f t="shared" si="1315"/>
        <v>17</v>
      </c>
      <c r="R1069">
        <f t="shared" si="1316"/>
        <v>2.5249639999999545</v>
      </c>
      <c r="S1069">
        <f t="shared" si="1317"/>
        <v>19.524963999999954</v>
      </c>
      <c r="T1069">
        <f t="shared" si="1353"/>
        <v>16.328899326056408</v>
      </c>
      <c r="U1069">
        <f t="shared" si="1318"/>
        <v>-4.9987999999984822E-2</v>
      </c>
      <c r="V1069">
        <f t="shared" si="1319"/>
        <v>0.77502400000003036</v>
      </c>
      <c r="W1069">
        <f t="shared" si="1320"/>
        <v>0</v>
      </c>
      <c r="X1069">
        <f t="shared" si="1321"/>
        <v>0.77502400000003036</v>
      </c>
      <c r="Y1069">
        <f t="shared" si="1351"/>
        <v>5.3305944733316286</v>
      </c>
      <c r="Z1069">
        <f t="shared" si="1352"/>
        <v>4.6991560750199115</v>
      </c>
      <c r="AA1069">
        <f t="shared" si="1348"/>
        <v>32.645154868616736</v>
      </c>
      <c r="AB1069">
        <f t="shared" si="1349"/>
        <v>28.778155717583225</v>
      </c>
      <c r="AC1069">
        <f t="shared" si="1350"/>
        <v>6.2956540670445618</v>
      </c>
      <c r="AD1069">
        <f t="shared" si="1358"/>
        <v>21.754647994172736</v>
      </c>
      <c r="AE1069">
        <f t="shared" si="1331"/>
        <v>629.75</v>
      </c>
      <c r="AF1069">
        <f t="shared" si="1333"/>
        <v>628.67499800000007</v>
      </c>
      <c r="AG1069">
        <f t="shared" si="1355"/>
        <v>582.90249640000002</v>
      </c>
      <c r="AH1069">
        <f t="shared" si="1340"/>
        <v>615.4</v>
      </c>
      <c r="AI1069">
        <f t="shared" si="1341"/>
        <v>655.03411736069245</v>
      </c>
      <c r="AJ1069">
        <f t="shared" si="1342"/>
        <v>575.76588263930751</v>
      </c>
      <c r="AK1069">
        <f t="shared" si="1343"/>
        <v>0.31013801994079454</v>
      </c>
      <c r="AL1069">
        <f t="shared" si="1322"/>
        <v>-0.74136044501798204</v>
      </c>
      <c r="AM1069">
        <f t="shared" si="1323"/>
        <v>-7140470.9523054054</v>
      </c>
      <c r="AN1069">
        <f t="shared" si="1356"/>
        <v>8378072.8444191227</v>
      </c>
      <c r="AO1069">
        <f t="shared" si="1357"/>
        <v>92352658</v>
      </c>
      <c r="AP1069">
        <f t="shared" si="1359"/>
        <v>9.0718264377611338E-2</v>
      </c>
      <c r="AQ1069">
        <f t="shared" si="1360"/>
        <v>619.9784064501406</v>
      </c>
      <c r="AR1069">
        <f t="shared" si="1361"/>
        <v>617.07424745714036</v>
      </c>
      <c r="AS1069">
        <f t="shared" si="1362"/>
        <v>610.97563897736484</v>
      </c>
      <c r="AT1069">
        <f t="shared" si="1363"/>
        <v>596.97368001199436</v>
      </c>
      <c r="AU1069">
        <f t="shared" si="1364"/>
        <v>606.96121368325134</v>
      </c>
      <c r="AV1069">
        <f t="shared" si="1365"/>
        <v>593.65276877799636</v>
      </c>
      <c r="AW1069">
        <f t="shared" si="1366"/>
        <v>13.308444905254987</v>
      </c>
      <c r="AX1069">
        <f t="shared" si="1393"/>
        <v>6.798198966046872</v>
      </c>
      <c r="AY1069">
        <f t="shared" si="1367"/>
        <v>6.5102459392081151</v>
      </c>
      <c r="AZ1069">
        <f t="shared" si="1324"/>
        <v>605.17498799999998</v>
      </c>
      <c r="BA1069">
        <f t="shared" si="1325"/>
        <v>5828790100.571064</v>
      </c>
      <c r="BB1069">
        <f t="shared" si="1328"/>
        <v>0</v>
      </c>
      <c r="BC1069">
        <f t="shared" si="1329"/>
        <v>5828790100.571064</v>
      </c>
      <c r="BD1069">
        <f t="shared" si="1344"/>
        <v>30644806976.321686</v>
      </c>
      <c r="BE1069">
        <f t="shared" si="1345"/>
        <v>11325756489.27977</v>
      </c>
      <c r="BF1069">
        <f t="shared" si="1346"/>
        <v>2.7057624808839993</v>
      </c>
      <c r="BG1069">
        <f t="shared" si="1347"/>
        <v>73.015000147514769</v>
      </c>
      <c r="BH1069">
        <f t="shared" si="1368"/>
        <v>132280440</v>
      </c>
      <c r="BI1069">
        <f t="shared" si="1369"/>
        <v>2.2417894104410117</v>
      </c>
      <c r="BJ1069">
        <f t="shared" si="1330"/>
        <v>-3727.502400000003</v>
      </c>
      <c r="BK1069">
        <f t="shared" si="1370"/>
        <v>-5.6980206558020857E-2</v>
      </c>
      <c r="BL1069">
        <f t="shared" si="1371"/>
        <v>0.94301979344197917</v>
      </c>
      <c r="BM1069">
        <f t="shared" si="1372"/>
        <v>20.889013985034158</v>
      </c>
      <c r="BN1069">
        <f t="shared" si="1373"/>
        <v>607.58749399999999</v>
      </c>
      <c r="BO1069">
        <f t="shared" si="1332"/>
        <v>628.73500360000003</v>
      </c>
      <c r="BP1069">
        <f t="shared" si="1374"/>
        <v>582.48088517647068</v>
      </c>
      <c r="BQ1069">
        <f t="shared" si="1375"/>
        <v>46.254118423529349</v>
      </c>
      <c r="BR1069">
        <f t="shared" si="1376"/>
        <v>3.25</v>
      </c>
      <c r="BS1069">
        <f t="shared" si="1377"/>
        <v>39.174987999999985</v>
      </c>
      <c r="BT1069">
        <f t="shared" si="1378"/>
        <v>14.84997599999997</v>
      </c>
      <c r="BU1069">
        <f t="shared" si="1379"/>
        <v>51.5</v>
      </c>
      <c r="BV1069">
        <f t="shared" si="1380"/>
        <v>625.10499679999998</v>
      </c>
      <c r="BW1069">
        <f t="shared" si="1381"/>
        <v>626.12499714285718</v>
      </c>
      <c r="BX1069">
        <f t="shared" si="1382"/>
        <v>621.90818094545443</v>
      </c>
      <c r="BY1069">
        <f t="shared" si="1383"/>
        <v>598.64166466666654</v>
      </c>
      <c r="BZ1069">
        <f t="shared" si="1384"/>
        <v>647.625</v>
      </c>
      <c r="CA1069">
        <f t="shared" si="1385"/>
        <v>558.65002400000003</v>
      </c>
      <c r="CB1069">
        <f t="shared" si="1386"/>
        <v>634.88416946666666</v>
      </c>
      <c r="CC1069">
        <f t="shared" si="1387"/>
        <v>630.12853856666663</v>
      </c>
      <c r="CD1069">
        <f t="shared" si="1388"/>
        <v>604.3078312079366</v>
      </c>
      <c r="CE1069">
        <f t="shared" si="1389"/>
        <v>564.94783281081948</v>
      </c>
      <c r="CF1069">
        <f t="shared" si="1390"/>
        <v>636.625</v>
      </c>
      <c r="CG1069">
        <f t="shared" si="1391"/>
        <v>639.25</v>
      </c>
      <c r="CH1069">
        <f t="shared" si="1392"/>
        <v>624.20001200000002</v>
      </c>
    </row>
    <row r="1070" spans="1:86">
      <c r="A1070" s="1">
        <v>41038</v>
      </c>
      <c r="B1070">
        <v>597.5</v>
      </c>
      <c r="C1070">
        <v>617.29998799999998</v>
      </c>
      <c r="D1070">
        <v>597.04998799999998</v>
      </c>
      <c r="E1070">
        <v>612.77502400000003</v>
      </c>
      <c r="F1070">
        <v>9271544</v>
      </c>
      <c r="G1070">
        <f t="shared" si="1326"/>
        <v>5127998.0420330288</v>
      </c>
      <c r="H1070">
        <f t="shared" si="1354"/>
        <v>62097635.429948434</v>
      </c>
      <c r="I1070">
        <f t="shared" si="1327"/>
        <v>606.15625</v>
      </c>
      <c r="J1070">
        <f t="shared" si="1334"/>
        <v>639.38751200000002</v>
      </c>
      <c r="K1070">
        <f t="shared" si="1335"/>
        <v>589.69375600000001</v>
      </c>
      <c r="L1070">
        <f t="shared" si="1336"/>
        <v>4</v>
      </c>
      <c r="M1070">
        <f t="shared" si="1337"/>
        <v>10</v>
      </c>
      <c r="N1070">
        <f t="shared" si="1338"/>
        <v>60</v>
      </c>
      <c r="O1070">
        <f t="shared" si="1339"/>
        <v>0</v>
      </c>
      <c r="P1070">
        <f t="shared" si="1314"/>
        <v>20.25</v>
      </c>
      <c r="Q1070">
        <f t="shared" si="1315"/>
        <v>4.5249639999999545</v>
      </c>
      <c r="R1070">
        <f t="shared" si="1316"/>
        <v>15.725036000000046</v>
      </c>
      <c r="S1070">
        <f t="shared" si="1317"/>
        <v>20.25</v>
      </c>
      <c r="T1070">
        <f t="shared" si="1353"/>
        <v>16.60897794562381</v>
      </c>
      <c r="U1070">
        <f t="shared" si="1318"/>
        <v>3.6000360000000455</v>
      </c>
      <c r="V1070">
        <f t="shared" si="1319"/>
        <v>-15.450012000000015</v>
      </c>
      <c r="W1070">
        <f t="shared" si="1320"/>
        <v>3.6000360000000455</v>
      </c>
      <c r="X1070">
        <f t="shared" si="1321"/>
        <v>0</v>
      </c>
      <c r="Y1070">
        <f t="shared" si="1351"/>
        <v>5.2069831538079443</v>
      </c>
      <c r="Z1070">
        <f t="shared" si="1352"/>
        <v>4.3635020696613465</v>
      </c>
      <c r="AA1070">
        <f t="shared" si="1348"/>
        <v>31.350412836088438</v>
      </c>
      <c r="AB1070">
        <f t="shared" si="1349"/>
        <v>26.271948123159845</v>
      </c>
      <c r="AC1070">
        <f t="shared" si="1350"/>
        <v>8.8133575722802941</v>
      </c>
      <c r="AD1070">
        <f t="shared" si="1358"/>
        <v>20.671457736842012</v>
      </c>
      <c r="AE1070">
        <f t="shared" si="1331"/>
        <v>625.58000479999998</v>
      </c>
      <c r="AF1070">
        <f t="shared" si="1333"/>
        <v>626.92083733333334</v>
      </c>
      <c r="AG1070">
        <f t="shared" si="1355"/>
        <v>584.63624879999998</v>
      </c>
      <c r="AH1070">
        <f t="shared" si="1340"/>
        <v>616.96750480000014</v>
      </c>
      <c r="AI1070">
        <f t="shared" si="1341"/>
        <v>654.78066153160103</v>
      </c>
      <c r="AJ1070">
        <f t="shared" si="1342"/>
        <v>579.15434806839926</v>
      </c>
      <c r="AK1070">
        <f t="shared" si="1343"/>
        <v>0.44456320018772183</v>
      </c>
      <c r="AL1070">
        <f t="shared" si="1322"/>
        <v>0.55308997530864645</v>
      </c>
      <c r="AM1070">
        <f t="shared" si="1323"/>
        <v>5127998.0420330288</v>
      </c>
      <c r="AN1070">
        <f t="shared" si="1356"/>
        <v>14521521.125265587</v>
      </c>
      <c r="AO1070">
        <f t="shared" si="1357"/>
        <v>100091210</v>
      </c>
      <c r="AP1070">
        <f t="shared" si="1359"/>
        <v>0.1450828811567528</v>
      </c>
      <c r="AQ1070">
        <f t="shared" si="1360"/>
        <v>617.52925641709282</v>
      </c>
      <c r="AR1070">
        <f t="shared" si="1361"/>
        <v>616.84646877185537</v>
      </c>
      <c r="AS1070">
        <f t="shared" si="1362"/>
        <v>611.29952828143917</v>
      </c>
      <c r="AT1070">
        <f t="shared" si="1363"/>
        <v>598.39580097091482</v>
      </c>
      <c r="AU1070">
        <f t="shared" si="1364"/>
        <v>607.83328523076364</v>
      </c>
      <c r="AV1070">
        <f t="shared" si="1365"/>
        <v>594.99132664353658</v>
      </c>
      <c r="AW1070">
        <f t="shared" si="1366"/>
        <v>12.841958587227055</v>
      </c>
      <c r="AX1070">
        <f t="shared" si="1393"/>
        <v>8.0069508902829085</v>
      </c>
      <c r="AY1070">
        <f t="shared" si="1367"/>
        <v>4.835007696944146</v>
      </c>
      <c r="AZ1070">
        <f t="shared" si="1324"/>
        <v>609.04166666666663</v>
      </c>
      <c r="BA1070">
        <f t="shared" si="1325"/>
        <v>5646756610.333333</v>
      </c>
      <c r="BB1070">
        <f t="shared" si="1328"/>
        <v>5646756610.333333</v>
      </c>
      <c r="BC1070">
        <f t="shared" si="1329"/>
        <v>0</v>
      </c>
      <c r="BD1070">
        <f t="shared" si="1344"/>
        <v>34703388096.450745</v>
      </c>
      <c r="BE1070">
        <f t="shared" si="1345"/>
        <v>11325756489.27977</v>
      </c>
      <c r="BF1070">
        <f t="shared" si="1346"/>
        <v>3.064112152622982</v>
      </c>
      <c r="BG1070">
        <f t="shared" si="1347"/>
        <v>75.394379819105168</v>
      </c>
      <c r="BH1070">
        <f t="shared" si="1368"/>
        <v>141551984</v>
      </c>
      <c r="BI1070">
        <f t="shared" si="1369"/>
        <v>2.1583438299296018</v>
      </c>
      <c r="BJ1070">
        <f t="shared" si="1330"/>
        <v>1142.5048000000061</v>
      </c>
      <c r="BK1070">
        <f t="shared" si="1370"/>
        <v>2.0696341295431419E-2</v>
      </c>
      <c r="BL1070">
        <f t="shared" si="1371"/>
        <v>1.0206963412954315</v>
      </c>
      <c r="BM1070">
        <f t="shared" si="1372"/>
        <v>19.929283465464223</v>
      </c>
      <c r="BN1070">
        <f t="shared" si="1373"/>
        <v>607.17498799999998</v>
      </c>
      <c r="BO1070">
        <f t="shared" si="1332"/>
        <v>624.34500119999996</v>
      </c>
      <c r="BP1070">
        <f t="shared" si="1374"/>
        <v>583.5643399999999</v>
      </c>
      <c r="BQ1070">
        <f t="shared" si="1375"/>
        <v>40.780661200000054</v>
      </c>
      <c r="BR1070">
        <f t="shared" si="1376"/>
        <v>27.25</v>
      </c>
      <c r="BS1070">
        <f t="shared" si="1377"/>
        <v>13.299987999999985</v>
      </c>
      <c r="BT1070">
        <f t="shared" si="1378"/>
        <v>22.299987999999985</v>
      </c>
      <c r="BU1070">
        <f t="shared" si="1379"/>
        <v>3</v>
      </c>
      <c r="BV1070">
        <f t="shared" si="1380"/>
        <v>619.44667146666666</v>
      </c>
      <c r="BW1070">
        <f t="shared" si="1381"/>
        <v>621.58214742857149</v>
      </c>
      <c r="BX1070">
        <f t="shared" si="1382"/>
        <v>621.43091258181812</v>
      </c>
      <c r="BY1070">
        <f t="shared" si="1383"/>
        <v>601.48666729523814</v>
      </c>
      <c r="BZ1070">
        <f t="shared" si="1384"/>
        <v>647.625</v>
      </c>
      <c r="CA1070">
        <f t="shared" si="1385"/>
        <v>582.25</v>
      </c>
      <c r="CB1070">
        <f t="shared" si="1386"/>
        <v>634.28892162666671</v>
      </c>
      <c r="CC1070">
        <f t="shared" si="1387"/>
        <v>633.5569474444444</v>
      </c>
      <c r="CD1070">
        <f t="shared" si="1388"/>
        <v>606.69818153142865</v>
      </c>
      <c r="CE1070">
        <f t="shared" si="1389"/>
        <v>563.0127345444655</v>
      </c>
      <c r="CF1070">
        <f t="shared" si="1390"/>
        <v>600.34997599999997</v>
      </c>
      <c r="CG1070">
        <f t="shared" si="1391"/>
        <v>617.34997599999997</v>
      </c>
      <c r="CH1070">
        <f t="shared" si="1392"/>
        <v>597.82501200000002</v>
      </c>
    </row>
    <row r="1071" spans="1:86">
      <c r="A1071" s="1">
        <v>41039</v>
      </c>
      <c r="B1071">
        <v>612.77502400000003</v>
      </c>
      <c r="C1071">
        <v>620.90002400000003</v>
      </c>
      <c r="D1071">
        <v>612.5</v>
      </c>
      <c r="E1071">
        <v>616.27502400000003</v>
      </c>
      <c r="F1071">
        <v>2992620</v>
      </c>
      <c r="G1071">
        <f t="shared" si="1326"/>
        <v>-302815.22732791002</v>
      </c>
      <c r="H1071">
        <f t="shared" si="1354"/>
        <v>61794820.202620521</v>
      </c>
      <c r="I1071">
        <f t="shared" si="1327"/>
        <v>615.61251800000002</v>
      </c>
      <c r="J1071">
        <f t="shared" si="1334"/>
        <v>639.38751200000002</v>
      </c>
      <c r="K1071">
        <f t="shared" si="1335"/>
        <v>591.38125600000001</v>
      </c>
      <c r="L1071">
        <f t="shared" si="1336"/>
        <v>5</v>
      </c>
      <c r="M1071">
        <f t="shared" si="1337"/>
        <v>10</v>
      </c>
      <c r="N1071">
        <f t="shared" si="1338"/>
        <v>50</v>
      </c>
      <c r="O1071">
        <f t="shared" si="1339"/>
        <v>0</v>
      </c>
      <c r="P1071">
        <f t="shared" si="1314"/>
        <v>8.4000240000000304</v>
      </c>
      <c r="Q1071">
        <f t="shared" si="1315"/>
        <v>4.625</v>
      </c>
      <c r="R1071">
        <f t="shared" si="1316"/>
        <v>3.7750240000000304</v>
      </c>
      <c r="S1071">
        <f t="shared" si="1317"/>
        <v>8.4000240000000304</v>
      </c>
      <c r="T1071">
        <f t="shared" si="1353"/>
        <v>16.022624092364968</v>
      </c>
      <c r="U1071">
        <f t="shared" si="1318"/>
        <v>-2.4500120000000152</v>
      </c>
      <c r="V1071">
        <f t="shared" si="1319"/>
        <v>1.9000240000000304</v>
      </c>
      <c r="W1071">
        <f t="shared" si="1320"/>
        <v>0</v>
      </c>
      <c r="X1071">
        <f t="shared" si="1321"/>
        <v>1.9000240000000304</v>
      </c>
      <c r="Y1071">
        <f t="shared" si="1351"/>
        <v>4.8350557856788052</v>
      </c>
      <c r="Z1071">
        <f t="shared" si="1352"/>
        <v>4.1875393503998239</v>
      </c>
      <c r="AA1071">
        <f t="shared" si="1348"/>
        <v>30.176429015661583</v>
      </c>
      <c r="AB1071">
        <f t="shared" si="1349"/>
        <v>26.135165664875409</v>
      </c>
      <c r="AC1071">
        <f t="shared" si="1350"/>
        <v>7.1766096728618463</v>
      </c>
      <c r="AD1071">
        <f t="shared" si="1358"/>
        <v>19.114508966384445</v>
      </c>
      <c r="AE1071">
        <f t="shared" si="1331"/>
        <v>620.88500959999999</v>
      </c>
      <c r="AF1071">
        <f t="shared" si="1333"/>
        <v>624.02917466666668</v>
      </c>
      <c r="AG1071">
        <f t="shared" si="1355"/>
        <v>586.99750060000008</v>
      </c>
      <c r="AH1071">
        <f t="shared" si="1340"/>
        <v>620.04250480000007</v>
      </c>
      <c r="AI1071">
        <f t="shared" si="1341"/>
        <v>651.61388890536534</v>
      </c>
      <c r="AJ1071">
        <f t="shared" si="1342"/>
        <v>588.47112069463481</v>
      </c>
      <c r="AK1071">
        <f t="shared" si="1343"/>
        <v>0.4403339304443134</v>
      </c>
      <c r="AL1071">
        <f t="shared" si="1322"/>
        <v>-0.1011873299409581</v>
      </c>
      <c r="AM1071">
        <f t="shared" si="1323"/>
        <v>-302815.22732791002</v>
      </c>
      <c r="AN1071">
        <f t="shared" si="1356"/>
        <v>15478410.116836537</v>
      </c>
      <c r="AO1071">
        <f t="shared" si="1357"/>
        <v>101302244</v>
      </c>
      <c r="AP1071">
        <f t="shared" si="1359"/>
        <v>0.15279434596568794</v>
      </c>
      <c r="AQ1071">
        <f t="shared" si="1360"/>
        <v>617.10281739528125</v>
      </c>
      <c r="AR1071">
        <f t="shared" si="1361"/>
        <v>616.42710017187665</v>
      </c>
      <c r="AS1071">
        <f t="shared" si="1362"/>
        <v>612.19511751078016</v>
      </c>
      <c r="AT1071">
        <f t="shared" si="1363"/>
        <v>600.00493104353245</v>
      </c>
      <c r="AU1071">
        <f t="shared" si="1364"/>
        <v>609.09954604614904</v>
      </c>
      <c r="AV1071">
        <f t="shared" si="1365"/>
        <v>596.48118545848899</v>
      </c>
      <c r="AW1071">
        <f t="shared" si="1366"/>
        <v>12.61836058766005</v>
      </c>
      <c r="AX1071">
        <f t="shared" si="1393"/>
        <v>8.9292328297583374</v>
      </c>
      <c r="AY1071">
        <f t="shared" si="1367"/>
        <v>3.6891277579017121</v>
      </c>
      <c r="AZ1071">
        <f t="shared" si="1324"/>
        <v>616.55834933333335</v>
      </c>
      <c r="BA1071">
        <f t="shared" si="1325"/>
        <v>1845124847.3819201</v>
      </c>
      <c r="BB1071">
        <f t="shared" si="1328"/>
        <v>1845124847.3819201</v>
      </c>
      <c r="BC1071">
        <f t="shared" si="1329"/>
        <v>0</v>
      </c>
      <c r="BD1071">
        <f t="shared" si="1344"/>
        <v>36548512943.832664</v>
      </c>
      <c r="BE1071">
        <f t="shared" si="1345"/>
        <v>10353427312.416101</v>
      </c>
      <c r="BF1071">
        <f t="shared" si="1346"/>
        <v>3.5300883312333422</v>
      </c>
      <c r="BG1071">
        <f t="shared" si="1347"/>
        <v>77.925375249189798</v>
      </c>
      <c r="BH1071">
        <f t="shared" si="1368"/>
        <v>144544604</v>
      </c>
      <c r="BI1071">
        <f t="shared" si="1369"/>
        <v>2.1154666559953386</v>
      </c>
      <c r="BJ1071">
        <f t="shared" si="1330"/>
        <v>250</v>
      </c>
      <c r="BK1071">
        <f t="shared" si="1370"/>
        <v>5.7117210442963482E-3</v>
      </c>
      <c r="BL1071">
        <f t="shared" si="1371"/>
        <v>1.0057117210442963</v>
      </c>
      <c r="BM1071">
        <f t="shared" si="1372"/>
        <v>16.639580442831317</v>
      </c>
      <c r="BN1071">
        <f t="shared" si="1373"/>
        <v>616.70001200000002</v>
      </c>
      <c r="BO1071">
        <f t="shared" si="1332"/>
        <v>620.55250240000009</v>
      </c>
      <c r="BP1071">
        <f t="shared" si="1374"/>
        <v>585.04816388235292</v>
      </c>
      <c r="BQ1071">
        <f t="shared" si="1375"/>
        <v>35.50433851764717</v>
      </c>
      <c r="BR1071">
        <f t="shared" si="1376"/>
        <v>18.950012000000015</v>
      </c>
      <c r="BS1071">
        <f t="shared" si="1377"/>
        <v>30.25</v>
      </c>
      <c r="BT1071">
        <f t="shared" si="1378"/>
        <v>19.950012000000015</v>
      </c>
      <c r="BU1071">
        <f t="shared" si="1379"/>
        <v>27.77502400000003</v>
      </c>
      <c r="BV1071">
        <f t="shared" si="1380"/>
        <v>616.34501120000016</v>
      </c>
      <c r="BW1071">
        <f t="shared" si="1381"/>
        <v>618.54048647619038</v>
      </c>
      <c r="BX1071">
        <f t="shared" si="1382"/>
        <v>621.30500698181822</v>
      </c>
      <c r="BY1071">
        <f t="shared" si="1383"/>
        <v>604.49988398095229</v>
      </c>
      <c r="BZ1071">
        <f t="shared" si="1384"/>
        <v>647.625</v>
      </c>
      <c r="CA1071">
        <f t="shared" si="1385"/>
        <v>582.25</v>
      </c>
      <c r="CB1071">
        <f t="shared" si="1386"/>
        <v>628.79201032000003</v>
      </c>
      <c r="CC1071">
        <f t="shared" si="1387"/>
        <v>632.5789638</v>
      </c>
      <c r="CD1071">
        <f t="shared" si="1388"/>
        <v>614.65493285301591</v>
      </c>
      <c r="CE1071">
        <f t="shared" si="1389"/>
        <v>562.27191472700349</v>
      </c>
      <c r="CF1071">
        <f t="shared" si="1390"/>
        <v>612.77502400000003</v>
      </c>
      <c r="CG1071">
        <f t="shared" si="1391"/>
        <v>617.29998799999998</v>
      </c>
      <c r="CH1071">
        <f t="shared" si="1392"/>
        <v>597.04998799999998</v>
      </c>
    </row>
    <row r="1072" spans="1:86">
      <c r="A1072" s="1">
        <v>41040</v>
      </c>
      <c r="B1072">
        <v>612</v>
      </c>
      <c r="C1072">
        <v>618.45001200000002</v>
      </c>
      <c r="D1072">
        <v>610.59997599999997</v>
      </c>
      <c r="E1072">
        <v>615.375</v>
      </c>
      <c r="F1072">
        <v>2745190</v>
      </c>
      <c r="G1072">
        <f t="shared" si="1326"/>
        <v>594501.21531672147</v>
      </c>
      <c r="H1072">
        <f t="shared" si="1354"/>
        <v>62389321.417937241</v>
      </c>
      <c r="I1072">
        <f t="shared" si="1327"/>
        <v>614.10624699999994</v>
      </c>
      <c r="J1072">
        <f t="shared" si="1334"/>
        <v>639.38751200000002</v>
      </c>
      <c r="K1072">
        <f t="shared" si="1335"/>
        <v>599.5</v>
      </c>
      <c r="L1072">
        <f t="shared" si="1336"/>
        <v>6</v>
      </c>
      <c r="M1072">
        <f t="shared" si="1337"/>
        <v>10</v>
      </c>
      <c r="N1072">
        <f t="shared" si="1338"/>
        <v>40</v>
      </c>
      <c r="O1072">
        <f t="shared" si="1339"/>
        <v>0</v>
      </c>
      <c r="P1072">
        <f t="shared" si="1314"/>
        <v>7.8500360000000455</v>
      </c>
      <c r="Q1072">
        <f t="shared" si="1315"/>
        <v>3.0750120000000152</v>
      </c>
      <c r="R1072">
        <f t="shared" si="1316"/>
        <v>4.7750240000000304</v>
      </c>
      <c r="S1072">
        <f t="shared" si="1317"/>
        <v>7.8500360000000455</v>
      </c>
      <c r="T1072">
        <f t="shared" si="1353"/>
        <v>15.438867800053188</v>
      </c>
      <c r="U1072">
        <f t="shared" si="1318"/>
        <v>-1.4500120000000152</v>
      </c>
      <c r="V1072">
        <f t="shared" si="1319"/>
        <v>0.59997599999996964</v>
      </c>
      <c r="W1072">
        <f t="shared" si="1320"/>
        <v>0</v>
      </c>
      <c r="X1072">
        <f t="shared" si="1321"/>
        <v>0.59997599999996964</v>
      </c>
      <c r="Y1072">
        <f t="shared" si="1351"/>
        <v>4.4896946581303192</v>
      </c>
      <c r="Z1072">
        <f t="shared" si="1352"/>
        <v>3.9312848253712631</v>
      </c>
      <c r="AA1072">
        <f t="shared" si="1348"/>
        <v>29.08046571986873</v>
      </c>
      <c r="AB1072">
        <f t="shared" si="1349"/>
        <v>25.463556500935379</v>
      </c>
      <c r="AC1072">
        <f t="shared" si="1350"/>
        <v>6.6311743646103798</v>
      </c>
      <c r="AD1072">
        <f t="shared" si="1358"/>
        <v>16.842784767521753</v>
      </c>
      <c r="AE1072">
        <f t="shared" si="1331"/>
        <v>616.28000480000003</v>
      </c>
      <c r="AF1072">
        <f t="shared" si="1333"/>
        <v>619.96667466666668</v>
      </c>
      <c r="AG1072">
        <f t="shared" si="1355"/>
        <v>589.47500000000014</v>
      </c>
      <c r="AH1072">
        <f t="shared" si="1340"/>
        <v>621.84750359999998</v>
      </c>
      <c r="AI1072">
        <f t="shared" si="1341"/>
        <v>649.88320691618014</v>
      </c>
      <c r="AJ1072">
        <f t="shared" si="1342"/>
        <v>593.81180028381982</v>
      </c>
      <c r="AK1072">
        <f t="shared" si="1343"/>
        <v>0.38456676961150954</v>
      </c>
      <c r="AL1072">
        <f t="shared" si="1322"/>
        <v>0.21656104507036725</v>
      </c>
      <c r="AM1072">
        <f t="shared" si="1323"/>
        <v>594501.21531672147</v>
      </c>
      <c r="AN1072">
        <f t="shared" si="1356"/>
        <v>17616957.759957146</v>
      </c>
      <c r="AO1072">
        <f t="shared" si="1357"/>
        <v>101932748</v>
      </c>
      <c r="AP1072">
        <f t="shared" si="1359"/>
        <v>0.17282922422494826</v>
      </c>
      <c r="AQ1072">
        <f t="shared" si="1360"/>
        <v>616.51535948088565</v>
      </c>
      <c r="AR1072">
        <f t="shared" si="1361"/>
        <v>615.44324478289184</v>
      </c>
      <c r="AS1072">
        <f t="shared" si="1362"/>
        <v>612.76749635883971</v>
      </c>
      <c r="AT1072">
        <f t="shared" si="1363"/>
        <v>601.38823724961458</v>
      </c>
      <c r="AU1072">
        <f t="shared" si="1364"/>
        <v>610.04086413922664</v>
      </c>
      <c r="AV1072">
        <f t="shared" si="1365"/>
        <v>597.80375247639472</v>
      </c>
      <c r="AW1072">
        <f t="shared" si="1366"/>
        <v>12.237111662831921</v>
      </c>
      <c r="AX1072">
        <f t="shared" si="1393"/>
        <v>9.5908085963730549</v>
      </c>
      <c r="AY1072">
        <f t="shared" si="1367"/>
        <v>2.6463030664588665</v>
      </c>
      <c r="AZ1072">
        <f t="shared" si="1324"/>
        <v>614.80832933333329</v>
      </c>
      <c r="BA1072">
        <f t="shared" si="1325"/>
        <v>1687765677.6025732</v>
      </c>
      <c r="BB1072">
        <f t="shared" si="1328"/>
        <v>0</v>
      </c>
      <c r="BC1072">
        <f t="shared" si="1329"/>
        <v>1687765677.6025732</v>
      </c>
      <c r="BD1072">
        <f t="shared" si="1344"/>
        <v>36548512943.832664</v>
      </c>
      <c r="BE1072">
        <f t="shared" si="1345"/>
        <v>10704378257.552296</v>
      </c>
      <c r="BF1072">
        <f t="shared" si="1346"/>
        <v>3.414351778726286</v>
      </c>
      <c r="BG1072">
        <f t="shared" si="1347"/>
        <v>77.346617348911437</v>
      </c>
      <c r="BH1072">
        <f t="shared" si="1368"/>
        <v>141799414</v>
      </c>
      <c r="BI1072">
        <f t="shared" si="1369"/>
        <v>2.047011517097348</v>
      </c>
      <c r="BJ1072">
        <f t="shared" si="1330"/>
        <v>-190.00240000000304</v>
      </c>
      <c r="BK1072">
        <f t="shared" si="1370"/>
        <v>-1.4604258893348083E-3</v>
      </c>
      <c r="BL1072">
        <f t="shared" si="1371"/>
        <v>0.99853957411066518</v>
      </c>
      <c r="BM1072">
        <f t="shared" si="1372"/>
        <v>14.776113047309092</v>
      </c>
      <c r="BN1072">
        <f t="shared" si="1373"/>
        <v>614.52499399999999</v>
      </c>
      <c r="BO1072">
        <f t="shared" si="1332"/>
        <v>615.54249879999998</v>
      </c>
      <c r="BP1072">
        <f t="shared" si="1374"/>
        <v>586.09044241176468</v>
      </c>
      <c r="BQ1072">
        <f t="shared" si="1375"/>
        <v>29.452056388235292</v>
      </c>
      <c r="BR1072">
        <f t="shared" si="1376"/>
        <v>13.375</v>
      </c>
      <c r="BS1072">
        <f t="shared" si="1377"/>
        <v>15.59997599999997</v>
      </c>
      <c r="BT1072">
        <f t="shared" si="1378"/>
        <v>12.450012000000015</v>
      </c>
      <c r="BU1072">
        <f t="shared" si="1379"/>
        <v>17</v>
      </c>
      <c r="BV1072">
        <f t="shared" si="1380"/>
        <v>614.50834133333342</v>
      </c>
      <c r="BW1072">
        <f t="shared" si="1381"/>
        <v>616.06786514285727</v>
      </c>
      <c r="BX1072">
        <f t="shared" si="1382"/>
        <v>620.45636974545459</v>
      </c>
      <c r="BY1072">
        <f t="shared" si="1383"/>
        <v>607.20250297142854</v>
      </c>
      <c r="BZ1072">
        <f t="shared" si="1384"/>
        <v>647.625</v>
      </c>
      <c r="CA1072">
        <f t="shared" si="1385"/>
        <v>595</v>
      </c>
      <c r="CB1072">
        <f t="shared" si="1386"/>
        <v>620.89641642666663</v>
      </c>
      <c r="CC1072">
        <f t="shared" si="1387"/>
        <v>627.32112104444445</v>
      </c>
      <c r="CD1072">
        <f t="shared" si="1388"/>
        <v>620.79569928333342</v>
      </c>
      <c r="CE1072">
        <f t="shared" si="1389"/>
        <v>561.14119935129531</v>
      </c>
      <c r="CF1072">
        <f t="shared" si="1390"/>
        <v>616.27502400000003</v>
      </c>
      <c r="CG1072">
        <f t="shared" si="1391"/>
        <v>620.90002400000003</v>
      </c>
      <c r="CH1072">
        <f t="shared" si="1392"/>
        <v>612.5</v>
      </c>
    </row>
    <row r="1073" spans="1:86">
      <c r="A1073" s="1">
        <v>41043</v>
      </c>
      <c r="B1073">
        <v>613.65002400000003</v>
      </c>
      <c r="C1073">
        <v>617</v>
      </c>
      <c r="D1073">
        <v>610</v>
      </c>
      <c r="E1073">
        <v>612.97497599999997</v>
      </c>
      <c r="F1073">
        <v>2573752</v>
      </c>
      <c r="G1073">
        <f t="shared" si="1326"/>
        <v>-386080.4485851652</v>
      </c>
      <c r="H1073">
        <f t="shared" si="1354"/>
        <v>62003240.969352074</v>
      </c>
      <c r="I1073">
        <f t="shared" si="1327"/>
        <v>613.40625</v>
      </c>
      <c r="J1073">
        <f t="shared" si="1334"/>
        <v>639.38751200000002</v>
      </c>
      <c r="K1073">
        <f t="shared" si="1335"/>
        <v>606.15625</v>
      </c>
      <c r="L1073">
        <f t="shared" si="1336"/>
        <v>7</v>
      </c>
      <c r="M1073">
        <f t="shared" si="1337"/>
        <v>4</v>
      </c>
      <c r="N1073">
        <f t="shared" si="1338"/>
        <v>30</v>
      </c>
      <c r="O1073">
        <f t="shared" si="1339"/>
        <v>60</v>
      </c>
      <c r="P1073">
        <f t="shared" si="1314"/>
        <v>7</v>
      </c>
      <c r="Q1073">
        <f t="shared" si="1315"/>
        <v>4.0250240000000304</v>
      </c>
      <c r="R1073">
        <f t="shared" si="1316"/>
        <v>2.9749759999999696</v>
      </c>
      <c r="S1073">
        <f t="shared" si="1317"/>
        <v>7</v>
      </c>
      <c r="T1073">
        <f t="shared" si="1353"/>
        <v>14.836091528620816</v>
      </c>
      <c r="U1073">
        <f t="shared" si="1318"/>
        <v>-0.5</v>
      </c>
      <c r="V1073">
        <f t="shared" si="1319"/>
        <v>9.9975999999969645E-2</v>
      </c>
      <c r="W1073">
        <f t="shared" si="1320"/>
        <v>0</v>
      </c>
      <c r="X1073">
        <f t="shared" si="1321"/>
        <v>9.9975999999969645E-2</v>
      </c>
      <c r="Y1073">
        <f t="shared" si="1351"/>
        <v>4.1690021825495824</v>
      </c>
      <c r="Z1073">
        <f t="shared" si="1352"/>
        <v>3.6576199092733139</v>
      </c>
      <c r="AA1073">
        <f t="shared" si="1348"/>
        <v>28.100407539998095</v>
      </c>
      <c r="AB1073">
        <f t="shared" si="1349"/>
        <v>24.653527529250361</v>
      </c>
      <c r="AC1073">
        <f t="shared" si="1350"/>
        <v>6.5338822710061732</v>
      </c>
      <c r="AD1073">
        <f t="shared" si="1358"/>
        <v>16.781957422670256</v>
      </c>
      <c r="AE1073">
        <f t="shared" si="1331"/>
        <v>611.54999999999995</v>
      </c>
      <c r="AF1073">
        <f t="shared" si="1333"/>
        <v>615.72916666666663</v>
      </c>
      <c r="AG1073">
        <f t="shared" si="1355"/>
        <v>593.41499940000006</v>
      </c>
      <c r="AH1073">
        <f t="shared" si="1340"/>
        <v>622.94500119999998</v>
      </c>
      <c r="AI1073">
        <f t="shared" si="1341"/>
        <v>648.53996154865831</v>
      </c>
      <c r="AJ1073">
        <f t="shared" si="1342"/>
        <v>597.35004085134165</v>
      </c>
      <c r="AK1073">
        <f t="shared" si="1343"/>
        <v>0.30523460352767007</v>
      </c>
      <c r="AL1073">
        <f t="shared" si="1322"/>
        <v>-0.15000685714286582</v>
      </c>
      <c r="AM1073">
        <f t="shared" si="1323"/>
        <v>-386080.4485851652</v>
      </c>
      <c r="AN1073">
        <f t="shared" si="1356"/>
        <v>23285990.789978366</v>
      </c>
      <c r="AO1073">
        <f t="shared" si="1357"/>
        <v>95511820</v>
      </c>
      <c r="AP1073">
        <f t="shared" si="1359"/>
        <v>0.24380218898538805</v>
      </c>
      <c r="AQ1073">
        <f t="shared" si="1360"/>
        <v>615.31162909738453</v>
      </c>
      <c r="AR1073">
        <f t="shared" si="1361"/>
        <v>614.78967685976772</v>
      </c>
      <c r="AS1073">
        <f t="shared" si="1362"/>
        <v>612.80484269424858</v>
      </c>
      <c r="AT1073">
        <f t="shared" si="1363"/>
        <v>602.43104373714925</v>
      </c>
      <c r="AU1073">
        <f t="shared" si="1364"/>
        <v>610.48098091834265</v>
      </c>
      <c r="AV1073">
        <f t="shared" si="1365"/>
        <v>598.86573812304709</v>
      </c>
      <c r="AW1073">
        <f t="shared" si="1366"/>
        <v>11.615242795295558</v>
      </c>
      <c r="AX1073">
        <f t="shared" si="1393"/>
        <v>9.9956954361575558</v>
      </c>
      <c r="AY1073">
        <f t="shared" si="1367"/>
        <v>1.6195473591380019</v>
      </c>
      <c r="AZ1073">
        <f t="shared" si="1324"/>
        <v>613.32499199999995</v>
      </c>
      <c r="BA1073">
        <f t="shared" si="1325"/>
        <v>1578546424.809984</v>
      </c>
      <c r="BB1073">
        <f t="shared" si="1328"/>
        <v>0</v>
      </c>
      <c r="BC1073">
        <f t="shared" si="1329"/>
        <v>1578546424.809984</v>
      </c>
      <c r="BD1073">
        <f t="shared" si="1344"/>
        <v>36548512943.832664</v>
      </c>
      <c r="BE1073">
        <f t="shared" si="1345"/>
        <v>10759417174.211336</v>
      </c>
      <c r="BF1073">
        <f t="shared" si="1346"/>
        <v>3.3968859420595581</v>
      </c>
      <c r="BG1073">
        <f t="shared" si="1347"/>
        <v>77.256630870629607</v>
      </c>
      <c r="BH1073">
        <f t="shared" si="1368"/>
        <v>139225662</v>
      </c>
      <c r="BI1073">
        <f t="shared" si="1369"/>
        <v>1.9395403770634496</v>
      </c>
      <c r="BJ1073">
        <f t="shared" si="1330"/>
        <v>-340.00240000000304</v>
      </c>
      <c r="BK1073">
        <f t="shared" si="1370"/>
        <v>-3.9000999390615973E-3</v>
      </c>
      <c r="BL1073">
        <f t="shared" si="1371"/>
        <v>0.9960999000609384</v>
      </c>
      <c r="BM1073">
        <f t="shared" si="1372"/>
        <v>13.489728553908451</v>
      </c>
      <c r="BN1073">
        <f t="shared" si="1373"/>
        <v>613.5</v>
      </c>
      <c r="BO1073">
        <f t="shared" si="1332"/>
        <v>611.89749760000007</v>
      </c>
      <c r="BP1073">
        <f t="shared" si="1374"/>
        <v>586.85735452941174</v>
      </c>
      <c r="BQ1073">
        <f t="shared" si="1375"/>
        <v>25.040143070588329</v>
      </c>
      <c r="BR1073">
        <f t="shared" si="1376"/>
        <v>-10.325012000000015</v>
      </c>
      <c r="BS1073">
        <f t="shared" si="1377"/>
        <v>8</v>
      </c>
      <c r="BT1073">
        <f t="shared" si="1378"/>
        <v>-8</v>
      </c>
      <c r="BU1073">
        <f t="shared" si="1379"/>
        <v>11.65002400000003</v>
      </c>
      <c r="BV1073">
        <f t="shared" si="1380"/>
        <v>613.40666506666662</v>
      </c>
      <c r="BW1073">
        <f t="shared" si="1381"/>
        <v>614.07023695238081</v>
      </c>
      <c r="BX1073">
        <f t="shared" si="1382"/>
        <v>618.84318290909084</v>
      </c>
      <c r="BY1073">
        <f t="shared" si="1383"/>
        <v>609.44059592380961</v>
      </c>
      <c r="BZ1073">
        <f t="shared" si="1384"/>
        <v>647.625</v>
      </c>
      <c r="CA1073">
        <f t="shared" si="1385"/>
        <v>597.04998799999998</v>
      </c>
      <c r="CB1073">
        <f t="shared" si="1386"/>
        <v>607.89124800000002</v>
      </c>
      <c r="CC1073">
        <f t="shared" si="1387"/>
        <v>620.03520813333341</v>
      </c>
      <c r="CD1073">
        <f t="shared" si="1388"/>
        <v>627.93100920206348</v>
      </c>
      <c r="CE1073">
        <f t="shared" si="1389"/>
        <v>566.47680285084698</v>
      </c>
      <c r="CF1073">
        <f t="shared" si="1390"/>
        <v>615.375</v>
      </c>
      <c r="CG1073">
        <f t="shared" si="1391"/>
        <v>618.45001200000002</v>
      </c>
      <c r="CH1073">
        <f t="shared" si="1392"/>
        <v>610.59997599999997</v>
      </c>
    </row>
    <row r="1074" spans="1:86">
      <c r="A1074" s="1">
        <v>41044</v>
      </c>
      <c r="B1074">
        <v>612</v>
      </c>
      <c r="C1074">
        <v>616.5</v>
      </c>
      <c r="D1074">
        <v>609.90002400000003</v>
      </c>
      <c r="E1074">
        <v>613.15002400000003</v>
      </c>
      <c r="F1074">
        <v>1875510</v>
      </c>
      <c r="G1074">
        <f t="shared" si="1326"/>
        <v>-28410.101454905885</v>
      </c>
      <c r="H1074">
        <f t="shared" si="1354"/>
        <v>61974830.867897168</v>
      </c>
      <c r="I1074">
        <f t="shared" si="1327"/>
        <v>612.88751200000002</v>
      </c>
      <c r="J1074">
        <f t="shared" si="1334"/>
        <v>639.38751200000002</v>
      </c>
      <c r="K1074">
        <f t="shared" si="1335"/>
        <v>606.15625</v>
      </c>
      <c r="L1074">
        <f t="shared" si="1336"/>
        <v>8</v>
      </c>
      <c r="M1074">
        <f t="shared" si="1337"/>
        <v>5</v>
      </c>
      <c r="N1074">
        <f t="shared" si="1338"/>
        <v>20</v>
      </c>
      <c r="O1074">
        <f t="shared" si="1339"/>
        <v>50</v>
      </c>
      <c r="P1074">
        <f t="shared" si="1314"/>
        <v>6.5999759999999696</v>
      </c>
      <c r="Q1074">
        <f t="shared" si="1315"/>
        <v>3.3499759999999696</v>
      </c>
      <c r="R1074">
        <f t="shared" si="1316"/>
        <v>3.25</v>
      </c>
      <c r="S1074">
        <f t="shared" si="1317"/>
        <v>6.5999759999999696</v>
      </c>
      <c r="T1074">
        <f t="shared" si="1353"/>
        <v>14.247797562290756</v>
      </c>
      <c r="U1074">
        <f t="shared" si="1318"/>
        <v>4.4500120000000152</v>
      </c>
      <c r="V1074">
        <f t="shared" si="1319"/>
        <v>6.5250240000000304</v>
      </c>
      <c r="W1074">
        <f t="shared" si="1320"/>
        <v>0</v>
      </c>
      <c r="X1074">
        <f t="shared" si="1321"/>
        <v>6.5250240000000304</v>
      </c>
      <c r="Y1074">
        <f t="shared" si="1351"/>
        <v>3.8712163123674692</v>
      </c>
      <c r="Z1074">
        <f t="shared" si="1352"/>
        <v>3.862434487182365</v>
      </c>
      <c r="AA1074">
        <f t="shared" si="1348"/>
        <v>27.170629674114039</v>
      </c>
      <c r="AB1074">
        <f t="shared" si="1349"/>
        <v>27.108993304375417</v>
      </c>
      <c r="AC1074">
        <f t="shared" si="1350"/>
        <v>0.11355342273296172</v>
      </c>
      <c r="AD1074">
        <f t="shared" si="1358"/>
        <v>16.262535160084958</v>
      </c>
      <c r="AE1074">
        <f t="shared" si="1331"/>
        <v>614.11000960000001</v>
      </c>
      <c r="AF1074">
        <f t="shared" si="1333"/>
        <v>611.81667066666671</v>
      </c>
      <c r="AG1074">
        <f t="shared" si="1355"/>
        <v>597.32875060000003</v>
      </c>
      <c r="AH1074">
        <f t="shared" si="1340"/>
        <v>621.93000480000012</v>
      </c>
      <c r="AI1074">
        <f t="shared" si="1341"/>
        <v>648.18466818707486</v>
      </c>
      <c r="AJ1074">
        <f t="shared" si="1342"/>
        <v>595.67534141292538</v>
      </c>
      <c r="AK1074">
        <f t="shared" si="1343"/>
        <v>0.3327919754567773</v>
      </c>
      <c r="AL1074">
        <f t="shared" si="1322"/>
        <v>-1.5147933871270154E-2</v>
      </c>
      <c r="AM1074">
        <f t="shared" si="1323"/>
        <v>-28410.101454905885</v>
      </c>
      <c r="AN1074">
        <f t="shared" si="1356"/>
        <v>20415141.285978727</v>
      </c>
      <c r="AO1074">
        <f t="shared" si="1357"/>
        <v>92371220</v>
      </c>
      <c r="AP1074">
        <f t="shared" si="1359"/>
        <v>0.22101192650674883</v>
      </c>
      <c r="AQ1074">
        <f t="shared" si="1360"/>
        <v>614.57668336427378</v>
      </c>
      <c r="AR1074">
        <f t="shared" si="1361"/>
        <v>613.9091223747339</v>
      </c>
      <c r="AS1074">
        <f t="shared" si="1362"/>
        <v>612.86697532928383</v>
      </c>
      <c r="AT1074">
        <f t="shared" si="1363"/>
        <v>603.3957519608058</v>
      </c>
      <c r="AU1074">
        <f t="shared" si="1364"/>
        <v>610.88133738059128</v>
      </c>
      <c r="AV1074">
        <f t="shared" si="1365"/>
        <v>599.86563813443377</v>
      </c>
      <c r="AW1074">
        <f t="shared" si="1366"/>
        <v>11.01569924615751</v>
      </c>
      <c r="AX1074">
        <f t="shared" si="1393"/>
        <v>10.199696198157547</v>
      </c>
      <c r="AY1074">
        <f t="shared" si="1367"/>
        <v>0.81600304799996337</v>
      </c>
      <c r="AZ1074">
        <f t="shared" si="1324"/>
        <v>613.18334933333335</v>
      </c>
      <c r="BA1074">
        <f t="shared" si="1325"/>
        <v>1150031503.5081601</v>
      </c>
      <c r="BB1074">
        <f t="shared" si="1328"/>
        <v>0</v>
      </c>
      <c r="BC1074">
        <f t="shared" si="1329"/>
        <v>1150031503.5081601</v>
      </c>
      <c r="BD1074">
        <f t="shared" si="1344"/>
        <v>25932327209.999325</v>
      </c>
      <c r="BE1074">
        <f t="shared" si="1345"/>
        <v>11909448677.719496</v>
      </c>
      <c r="BF1074">
        <f t="shared" si="1346"/>
        <v>2.177458244436973</v>
      </c>
      <c r="BG1074">
        <f t="shared" si="1347"/>
        <v>68.52830397533063</v>
      </c>
      <c r="BH1074">
        <f t="shared" si="1368"/>
        <v>141101172</v>
      </c>
      <c r="BI1074">
        <f t="shared" si="1369"/>
        <v>1.8363611025322344</v>
      </c>
      <c r="BJ1074">
        <f t="shared" si="1330"/>
        <v>-82.495199999993929</v>
      </c>
      <c r="BK1074">
        <f t="shared" si="1370"/>
        <v>2.8557120087078515E-4</v>
      </c>
      <c r="BL1074">
        <f t="shared" si="1371"/>
        <v>1.0002855712008707</v>
      </c>
      <c r="BM1074">
        <f t="shared" si="1372"/>
        <v>13.837422584031215</v>
      </c>
      <c r="BN1074">
        <f t="shared" si="1373"/>
        <v>613.20001200000002</v>
      </c>
      <c r="BO1074">
        <f t="shared" si="1332"/>
        <v>613.02000119999991</v>
      </c>
      <c r="BP1074">
        <f t="shared" si="1374"/>
        <v>587.56397200000004</v>
      </c>
      <c r="BQ1074">
        <f t="shared" si="1375"/>
        <v>25.456029199999875</v>
      </c>
      <c r="BR1074">
        <f t="shared" si="1376"/>
        <v>-20.47497599999997</v>
      </c>
      <c r="BS1074">
        <f t="shared" si="1377"/>
        <v>-11.149963999999954</v>
      </c>
      <c r="BT1074">
        <f t="shared" si="1378"/>
        <v>-20.700012000000015</v>
      </c>
      <c r="BU1074">
        <f t="shared" si="1379"/>
        <v>-9.0499879999999848</v>
      </c>
      <c r="BV1074">
        <f t="shared" si="1380"/>
        <v>613.94000640000002</v>
      </c>
      <c r="BW1074">
        <f t="shared" si="1381"/>
        <v>613.33333904761901</v>
      </c>
      <c r="BX1074">
        <f t="shared" si="1382"/>
        <v>617.06227796363635</v>
      </c>
      <c r="BY1074">
        <f t="shared" si="1383"/>
        <v>611.32012207619061</v>
      </c>
      <c r="BZ1074">
        <f t="shared" si="1384"/>
        <v>647.625</v>
      </c>
      <c r="CA1074">
        <f t="shared" si="1385"/>
        <v>597.04998799999998</v>
      </c>
      <c r="CB1074">
        <f t="shared" si="1386"/>
        <v>614.11368258666676</v>
      </c>
      <c r="CC1074">
        <f t="shared" si="1387"/>
        <v>608.54548511111113</v>
      </c>
      <c r="CD1074">
        <f t="shared" si="1388"/>
        <v>629.57241355460314</v>
      </c>
      <c r="CE1074">
        <f t="shared" si="1389"/>
        <v>572.77685843500217</v>
      </c>
      <c r="CF1074">
        <f t="shared" si="1390"/>
        <v>612.97497599999997</v>
      </c>
      <c r="CG1074">
        <f t="shared" si="1391"/>
        <v>617</v>
      </c>
      <c r="CH1074">
        <f t="shared" si="1392"/>
        <v>610</v>
      </c>
    </row>
    <row r="1075" spans="1:86">
      <c r="A1075" s="1">
        <v>41045</v>
      </c>
      <c r="B1075">
        <v>610</v>
      </c>
      <c r="C1075">
        <v>620.95001200000002</v>
      </c>
      <c r="D1075">
        <v>603.375</v>
      </c>
      <c r="E1075">
        <v>611.70001200000002</v>
      </c>
      <c r="F1075">
        <v>4567936</v>
      </c>
      <c r="G1075">
        <f t="shared" si="1326"/>
        <v>-240414.40112632225</v>
      </c>
      <c r="H1075">
        <f t="shared" si="1354"/>
        <v>61734416.466770843</v>
      </c>
      <c r="I1075">
        <f t="shared" si="1327"/>
        <v>611.50625600000001</v>
      </c>
      <c r="J1075">
        <f t="shared" si="1334"/>
        <v>639.38751200000002</v>
      </c>
      <c r="K1075">
        <f t="shared" si="1335"/>
        <v>606.15625</v>
      </c>
      <c r="L1075">
        <f t="shared" si="1336"/>
        <v>9</v>
      </c>
      <c r="M1075">
        <f t="shared" si="1337"/>
        <v>6</v>
      </c>
      <c r="N1075">
        <f t="shared" si="1338"/>
        <v>10</v>
      </c>
      <c r="O1075">
        <f t="shared" si="1339"/>
        <v>40</v>
      </c>
      <c r="P1075">
        <f t="shared" si="1314"/>
        <v>17.575012000000015</v>
      </c>
      <c r="Q1075">
        <f t="shared" si="1315"/>
        <v>9.25</v>
      </c>
      <c r="R1075">
        <f t="shared" si="1316"/>
        <v>8.3250120000000152</v>
      </c>
      <c r="S1075">
        <f t="shared" si="1317"/>
        <v>17.575012000000015</v>
      </c>
      <c r="T1075">
        <f t="shared" si="1353"/>
        <v>14.485455736412847</v>
      </c>
      <c r="U1075">
        <f t="shared" si="1318"/>
        <v>-3.4500120000000152</v>
      </c>
      <c r="V1075">
        <f t="shared" si="1319"/>
        <v>3.8499759999999696</v>
      </c>
      <c r="W1075">
        <f t="shared" si="1320"/>
        <v>0</v>
      </c>
      <c r="X1075">
        <f t="shared" si="1321"/>
        <v>3.8499759999999696</v>
      </c>
      <c r="Y1075">
        <f t="shared" si="1351"/>
        <v>3.5947008614840783</v>
      </c>
      <c r="Z1075">
        <f t="shared" si="1352"/>
        <v>3.8615445952407654</v>
      </c>
      <c r="AA1075">
        <f t="shared" si="1348"/>
        <v>24.81593211077157</v>
      </c>
      <c r="AB1075">
        <f t="shared" si="1349"/>
        <v>26.658081495729537</v>
      </c>
      <c r="AC1075">
        <f t="shared" si="1350"/>
        <v>3.5787949217259127</v>
      </c>
      <c r="AD1075">
        <f t="shared" si="1358"/>
        <v>15.708649970443272</v>
      </c>
      <c r="AE1075">
        <f t="shared" si="1331"/>
        <v>613.89500720000001</v>
      </c>
      <c r="AF1075">
        <f t="shared" si="1333"/>
        <v>613.70834333333335</v>
      </c>
      <c r="AG1075">
        <f t="shared" si="1355"/>
        <v>600.64250179999999</v>
      </c>
      <c r="AH1075">
        <f t="shared" si="1340"/>
        <v>619.73750600000017</v>
      </c>
      <c r="AI1075">
        <f t="shared" si="1341"/>
        <v>645.37402451559603</v>
      </c>
      <c r="AJ1075">
        <f t="shared" si="1342"/>
        <v>594.1009874844043</v>
      </c>
      <c r="AK1075">
        <f t="shared" si="1343"/>
        <v>0.34324131228835586</v>
      </c>
      <c r="AL1075">
        <f t="shared" si="1322"/>
        <v>-5.2630860223593819E-2</v>
      </c>
      <c r="AM1075">
        <f t="shared" si="1323"/>
        <v>-240414.40112632225</v>
      </c>
      <c r="AN1075">
        <f t="shared" si="1356"/>
        <v>18660118.115747448</v>
      </c>
      <c r="AO1075">
        <f t="shared" si="1357"/>
        <v>94465492</v>
      </c>
      <c r="AP1075">
        <f t="shared" si="1359"/>
        <v>0.19753369956245448</v>
      </c>
      <c r="AQ1075">
        <f t="shared" si="1360"/>
        <v>613.59861510042072</v>
      </c>
      <c r="AR1075">
        <f t="shared" si="1361"/>
        <v>613.08002249793469</v>
      </c>
      <c r="AS1075">
        <f t="shared" si="1362"/>
        <v>612.6569219300128</v>
      </c>
      <c r="AT1075">
        <f t="shared" si="1363"/>
        <v>604.14313536433326</v>
      </c>
      <c r="AU1075">
        <f t="shared" si="1364"/>
        <v>611.00413857350259</v>
      </c>
      <c r="AV1075">
        <f t="shared" si="1365"/>
        <v>600.69404430502345</v>
      </c>
      <c r="AW1075">
        <f t="shared" si="1366"/>
        <v>10.310094268479133</v>
      </c>
      <c r="AX1075">
        <f t="shared" si="1393"/>
        <v>10.221775812221864</v>
      </c>
      <c r="AY1075">
        <f t="shared" si="1367"/>
        <v>8.8318456257269418E-2</v>
      </c>
      <c r="AZ1075">
        <f t="shared" si="1324"/>
        <v>612.00834133333331</v>
      </c>
      <c r="BA1075">
        <f t="shared" si="1325"/>
        <v>2795614934.6768212</v>
      </c>
      <c r="BB1075">
        <f t="shared" si="1328"/>
        <v>0</v>
      </c>
      <c r="BC1075">
        <f t="shared" si="1329"/>
        <v>2795614934.6768212</v>
      </c>
      <c r="BD1075">
        <f t="shared" si="1344"/>
        <v>22746106502.006142</v>
      </c>
      <c r="BE1075">
        <f t="shared" si="1345"/>
        <v>14705063612.396317</v>
      </c>
      <c r="BF1075">
        <f t="shared" si="1346"/>
        <v>1.5468213604211309</v>
      </c>
      <c r="BG1075">
        <f t="shared" si="1347"/>
        <v>60.735369369030082</v>
      </c>
      <c r="BH1075">
        <f t="shared" si="1368"/>
        <v>136533236</v>
      </c>
      <c r="BI1075">
        <f t="shared" si="1369"/>
        <v>1.7163636573769361</v>
      </c>
      <c r="BJ1075">
        <f t="shared" si="1330"/>
        <v>-245.00120000000152</v>
      </c>
      <c r="BK1075">
        <f t="shared" si="1370"/>
        <v>-2.364856794003836E-3</v>
      </c>
      <c r="BL1075">
        <f t="shared" si="1371"/>
        <v>0.99763514320599611</v>
      </c>
      <c r="BM1075">
        <f t="shared" si="1372"/>
        <v>13.511631631058366</v>
      </c>
      <c r="BN1075">
        <f t="shared" si="1373"/>
        <v>612.16250600000001</v>
      </c>
      <c r="BO1075">
        <f t="shared" si="1332"/>
        <v>614.01750479999998</v>
      </c>
      <c r="BP1075">
        <f t="shared" si="1374"/>
        <v>588.37022217647063</v>
      </c>
      <c r="BQ1075">
        <f t="shared" si="1375"/>
        <v>25.64728262352935</v>
      </c>
      <c r="BR1075">
        <f t="shared" si="1376"/>
        <v>-28.049987999999985</v>
      </c>
      <c r="BS1075">
        <f t="shared" si="1377"/>
        <v>-25.90002400000003</v>
      </c>
      <c r="BT1075">
        <f t="shared" si="1378"/>
        <v>-21.09997599999997</v>
      </c>
      <c r="BU1075">
        <f t="shared" si="1379"/>
        <v>-21.34997599999997</v>
      </c>
      <c r="BV1075">
        <f t="shared" si="1380"/>
        <v>613.1366738666668</v>
      </c>
      <c r="BW1075">
        <f t="shared" si="1381"/>
        <v>613.30000799999993</v>
      </c>
      <c r="BX1075">
        <f t="shared" si="1382"/>
        <v>615.2022792727272</v>
      </c>
      <c r="BY1075">
        <f t="shared" si="1383"/>
        <v>612.6888136380951</v>
      </c>
      <c r="BZ1075">
        <f t="shared" si="1384"/>
        <v>647.625</v>
      </c>
      <c r="CA1075">
        <f t="shared" si="1385"/>
        <v>597.04998799999998</v>
      </c>
      <c r="CB1075">
        <f t="shared" si="1386"/>
        <v>615.0627598399999</v>
      </c>
      <c r="CC1075">
        <f t="shared" si="1387"/>
        <v>614.04612604444446</v>
      </c>
      <c r="CD1075">
        <f t="shared" si="1388"/>
        <v>628.02003416888897</v>
      </c>
      <c r="CE1075">
        <f t="shared" si="1389"/>
        <v>577.90449195534552</v>
      </c>
      <c r="CF1075">
        <f t="shared" si="1390"/>
        <v>613.15002400000003</v>
      </c>
      <c r="CG1075">
        <f t="shared" si="1391"/>
        <v>616.5</v>
      </c>
      <c r="CH1075">
        <f t="shared" si="1392"/>
        <v>609.90002400000003</v>
      </c>
    </row>
    <row r="1076" spans="1:86">
      <c r="A1076" s="1">
        <v>41046</v>
      </c>
      <c r="B1076">
        <v>611</v>
      </c>
      <c r="C1076">
        <v>617.5</v>
      </c>
      <c r="D1076">
        <v>599.52502400000003</v>
      </c>
      <c r="E1076">
        <v>611</v>
      </c>
      <c r="F1076">
        <v>4137524</v>
      </c>
      <c r="G1076">
        <f t="shared" si="1326"/>
        <v>1145152.1603936444</v>
      </c>
      <c r="H1076">
        <f t="shared" si="1354"/>
        <v>62879568.627164491</v>
      </c>
      <c r="I1076">
        <f t="shared" si="1327"/>
        <v>609.75625600000001</v>
      </c>
      <c r="J1076">
        <f t="shared" si="1334"/>
        <v>639.38751200000002</v>
      </c>
      <c r="K1076">
        <f t="shared" si="1335"/>
        <v>606.15625</v>
      </c>
      <c r="L1076">
        <f t="shared" si="1336"/>
        <v>10</v>
      </c>
      <c r="M1076">
        <f t="shared" si="1337"/>
        <v>7</v>
      </c>
      <c r="N1076">
        <f t="shared" si="1338"/>
        <v>0</v>
      </c>
      <c r="O1076">
        <f t="shared" si="1339"/>
        <v>30</v>
      </c>
      <c r="P1076">
        <f t="shared" si="1314"/>
        <v>17.97497599999997</v>
      </c>
      <c r="Q1076">
        <f t="shared" si="1315"/>
        <v>6.5</v>
      </c>
      <c r="R1076">
        <f t="shared" si="1316"/>
        <v>11.47497599999997</v>
      </c>
      <c r="S1076">
        <f t="shared" si="1317"/>
        <v>17.97497599999997</v>
      </c>
      <c r="T1076">
        <f t="shared" si="1353"/>
        <v>14.734707183811926</v>
      </c>
      <c r="U1076">
        <f t="shared" si="1318"/>
        <v>-5.0499879999999848</v>
      </c>
      <c r="V1076">
        <f t="shared" si="1319"/>
        <v>-1.7999879999999848</v>
      </c>
      <c r="W1076">
        <f t="shared" si="1320"/>
        <v>0</v>
      </c>
      <c r="X1076">
        <f t="shared" si="1321"/>
        <v>0</v>
      </c>
      <c r="Y1076">
        <f t="shared" si="1351"/>
        <v>3.3379365142352158</v>
      </c>
      <c r="Z1076">
        <f t="shared" si="1352"/>
        <v>3.5857199812949965</v>
      </c>
      <c r="AA1076">
        <f t="shared" si="1348"/>
        <v>22.653565303981011</v>
      </c>
      <c r="AB1076">
        <f t="shared" si="1349"/>
        <v>24.335196733562483</v>
      </c>
      <c r="AC1076">
        <f t="shared" si="1350"/>
        <v>3.5787949217258954</v>
      </c>
      <c r="AD1076">
        <f t="shared" si="1358"/>
        <v>14.917267483919217</v>
      </c>
      <c r="AE1076">
        <f t="shared" si="1331"/>
        <v>612.8400024</v>
      </c>
      <c r="AF1076">
        <f t="shared" si="1333"/>
        <v>613.41250600000001</v>
      </c>
      <c r="AG1076">
        <f t="shared" si="1355"/>
        <v>603.75375059999999</v>
      </c>
      <c r="AH1076">
        <f t="shared" si="1340"/>
        <v>616.86250600000017</v>
      </c>
      <c r="AI1076">
        <f t="shared" si="1341"/>
        <v>639.10000180327665</v>
      </c>
      <c r="AJ1076">
        <f t="shared" si="1342"/>
        <v>594.62501019672368</v>
      </c>
      <c r="AK1076">
        <f t="shared" si="1343"/>
        <v>0.36818421345949437</v>
      </c>
      <c r="AL1076">
        <f t="shared" si="1322"/>
        <v>0.27677233060005074</v>
      </c>
      <c r="AM1076">
        <f t="shared" si="1323"/>
        <v>1145152.1603936444</v>
      </c>
      <c r="AN1076">
        <f t="shared" si="1356"/>
        <v>21664551.388965752</v>
      </c>
      <c r="AO1076">
        <f t="shared" si="1357"/>
        <v>95720752</v>
      </c>
      <c r="AP1076">
        <f t="shared" si="1359"/>
        <v>0.22633076878633121</v>
      </c>
      <c r="AQ1076">
        <f t="shared" si="1360"/>
        <v>612.71508596627768</v>
      </c>
      <c r="AR1076">
        <f t="shared" si="1361"/>
        <v>610.86984450602336</v>
      </c>
      <c r="AS1076">
        <f t="shared" si="1362"/>
        <v>612.35867598261052</v>
      </c>
      <c r="AT1076">
        <f t="shared" si="1363"/>
        <v>604.76025318154325</v>
      </c>
      <c r="AU1076">
        <f t="shared" si="1364"/>
        <v>611.00351778747722</v>
      </c>
      <c r="AV1076">
        <f t="shared" si="1365"/>
        <v>601.41546120367184</v>
      </c>
      <c r="AW1076">
        <f t="shared" si="1366"/>
        <v>9.5880565838053826</v>
      </c>
      <c r="AX1076">
        <f t="shared" si="1393"/>
        <v>10.095031966538567</v>
      </c>
      <c r="AY1076">
        <f t="shared" si="1367"/>
        <v>-0.50697538273318443</v>
      </c>
      <c r="AZ1076">
        <f t="shared" si="1324"/>
        <v>609.34167466666668</v>
      </c>
      <c r="BA1076">
        <f t="shared" si="1325"/>
        <v>2521165803.1335254</v>
      </c>
      <c r="BB1076">
        <f t="shared" si="1328"/>
        <v>0</v>
      </c>
      <c r="BC1076">
        <f t="shared" si="1329"/>
        <v>2521165803.1335254</v>
      </c>
      <c r="BD1076">
        <f t="shared" si="1344"/>
        <v>19495881520.429142</v>
      </c>
      <c r="BE1076">
        <f t="shared" si="1345"/>
        <v>17226229415.529842</v>
      </c>
      <c r="BF1076">
        <f t="shared" si="1346"/>
        <v>1.1317555949216116</v>
      </c>
      <c r="BG1076">
        <f t="shared" si="1347"/>
        <v>53.090307238678939</v>
      </c>
      <c r="BH1076">
        <f t="shared" si="1368"/>
        <v>132395712</v>
      </c>
      <c r="BI1076">
        <f t="shared" si="1369"/>
        <v>1.5942484359507256</v>
      </c>
      <c r="BJ1076">
        <f t="shared" si="1330"/>
        <v>-170.00120000000152</v>
      </c>
      <c r="BK1076">
        <f t="shared" si="1370"/>
        <v>-1.1443714014509701E-3</v>
      </c>
      <c r="BL1076">
        <f t="shared" si="1371"/>
        <v>0.99885562859854904</v>
      </c>
      <c r="BM1076">
        <f t="shared" si="1372"/>
        <v>11.720189366131086</v>
      </c>
      <c r="BN1076">
        <f t="shared" si="1373"/>
        <v>608.51251200000002</v>
      </c>
      <c r="BO1076">
        <f t="shared" si="1332"/>
        <v>612.38000479999994</v>
      </c>
      <c r="BP1076">
        <f t="shared" si="1374"/>
        <v>589.12353152941182</v>
      </c>
      <c r="BQ1076">
        <f t="shared" si="1375"/>
        <v>23.256473270588117</v>
      </c>
      <c r="BR1076">
        <f t="shared" si="1376"/>
        <v>-27.40002400000003</v>
      </c>
      <c r="BS1076">
        <f t="shared" si="1377"/>
        <v>-32</v>
      </c>
      <c r="BT1076">
        <f t="shared" si="1378"/>
        <v>-30.125</v>
      </c>
      <c r="BU1076">
        <f t="shared" si="1379"/>
        <v>-29</v>
      </c>
      <c r="BV1076">
        <f t="shared" si="1380"/>
        <v>612.17167146666668</v>
      </c>
      <c r="BW1076">
        <f t="shared" si="1381"/>
        <v>612.52619561904771</v>
      </c>
      <c r="BX1076">
        <f t="shared" si="1382"/>
        <v>613.6136418181818</v>
      </c>
      <c r="BY1076">
        <f t="shared" si="1383"/>
        <v>613.67524203809523</v>
      </c>
      <c r="BZ1076">
        <f t="shared" si="1384"/>
        <v>647.625</v>
      </c>
      <c r="CA1076">
        <f t="shared" si="1385"/>
        <v>597.04998799999998</v>
      </c>
      <c r="CB1076">
        <f t="shared" si="1386"/>
        <v>613.90466534666666</v>
      </c>
      <c r="CC1076">
        <f t="shared" si="1387"/>
        <v>614.78771753333342</v>
      </c>
      <c r="CD1076">
        <f t="shared" si="1388"/>
        <v>623.55116193936522</v>
      </c>
      <c r="CE1076">
        <f t="shared" si="1389"/>
        <v>583.11889297947289</v>
      </c>
      <c r="CF1076">
        <f t="shared" si="1390"/>
        <v>611.70001200000002</v>
      </c>
      <c r="CG1076">
        <f t="shared" si="1391"/>
        <v>620.95001200000002</v>
      </c>
      <c r="CH1076">
        <f t="shared" si="1392"/>
        <v>603.375</v>
      </c>
    </row>
    <row r="1077" spans="1:86">
      <c r="A1077" s="1">
        <v>41047</v>
      </c>
      <c r="B1077">
        <v>602.40002400000003</v>
      </c>
      <c r="C1077">
        <v>612.45001200000002</v>
      </c>
      <c r="D1077">
        <v>601.32501200000002</v>
      </c>
      <c r="E1077">
        <v>605.32501200000002</v>
      </c>
      <c r="F1077">
        <v>2656670</v>
      </c>
      <c r="G1077">
        <f t="shared" si="1326"/>
        <v>-746255.61797752813</v>
      </c>
      <c r="H1077">
        <f t="shared" si="1354"/>
        <v>62133313.009186961</v>
      </c>
      <c r="I1077">
        <f t="shared" si="1327"/>
        <v>605.37501500000008</v>
      </c>
      <c r="J1077">
        <f t="shared" si="1334"/>
        <v>632.51875300000006</v>
      </c>
      <c r="K1077">
        <f t="shared" si="1335"/>
        <v>605.37501500000008</v>
      </c>
      <c r="L1077">
        <f t="shared" si="1336"/>
        <v>10</v>
      </c>
      <c r="M1077">
        <f t="shared" si="1337"/>
        <v>1</v>
      </c>
      <c r="N1077">
        <f t="shared" si="1338"/>
        <v>0</v>
      </c>
      <c r="O1077">
        <f t="shared" si="1339"/>
        <v>90</v>
      </c>
      <c r="P1077">
        <f t="shared" si="1314"/>
        <v>11.125</v>
      </c>
      <c r="Q1077">
        <f t="shared" si="1315"/>
        <v>7.125</v>
      </c>
      <c r="R1077">
        <f t="shared" si="1316"/>
        <v>4</v>
      </c>
      <c r="S1077">
        <f t="shared" si="1317"/>
        <v>11.125</v>
      </c>
      <c r="T1077">
        <f t="shared" si="1353"/>
        <v>14.476870956396789</v>
      </c>
      <c r="U1077">
        <f t="shared" si="1318"/>
        <v>4.9987999999984822E-2</v>
      </c>
      <c r="V1077">
        <f t="shared" si="1319"/>
        <v>-0.70001200000001518</v>
      </c>
      <c r="W1077">
        <f t="shared" si="1320"/>
        <v>4.9987999999984822E-2</v>
      </c>
      <c r="X1077">
        <f t="shared" si="1321"/>
        <v>0</v>
      </c>
      <c r="Y1077">
        <f t="shared" si="1351"/>
        <v>3.1030830489326995</v>
      </c>
      <c r="Z1077">
        <f t="shared" si="1352"/>
        <v>3.3295971254882111</v>
      </c>
      <c r="AA1077">
        <f t="shared" si="1348"/>
        <v>21.434763480858155</v>
      </c>
      <c r="AB1077">
        <f t="shared" si="1349"/>
        <v>22.999425328281912</v>
      </c>
      <c r="AC1077">
        <f t="shared" si="1350"/>
        <v>3.5213017033899527</v>
      </c>
      <c r="AD1077">
        <f t="shared" si="1358"/>
        <v>13.317738587673876</v>
      </c>
      <c r="AE1077">
        <f t="shared" si="1331"/>
        <v>610.8300048000001</v>
      </c>
      <c r="AF1077">
        <f t="shared" si="1333"/>
        <v>611.58750400000008</v>
      </c>
      <c r="AG1077">
        <f t="shared" si="1355"/>
        <v>606.44625239999993</v>
      </c>
      <c r="AH1077">
        <f t="shared" si="1340"/>
        <v>613.55500480000012</v>
      </c>
      <c r="AI1077">
        <f t="shared" si="1341"/>
        <v>631.40010489299539</v>
      </c>
      <c r="AJ1077">
        <f t="shared" si="1342"/>
        <v>595.70990470700485</v>
      </c>
      <c r="AK1077">
        <f t="shared" si="1343"/>
        <v>0.26940468932335598</v>
      </c>
      <c r="AL1077">
        <f t="shared" si="1322"/>
        <v>-0.2808988764044944</v>
      </c>
      <c r="AM1077">
        <f t="shared" si="1323"/>
        <v>-746255.61797752813</v>
      </c>
      <c r="AN1077">
        <f t="shared" si="1356"/>
        <v>20017719.26980532</v>
      </c>
      <c r="AO1077">
        <f t="shared" si="1357"/>
        <v>96610006</v>
      </c>
      <c r="AP1077">
        <f t="shared" si="1359"/>
        <v>0.20720130448812227</v>
      </c>
      <c r="AQ1077">
        <f t="shared" si="1360"/>
        <v>610.20246081774326</v>
      </c>
      <c r="AR1077">
        <f t="shared" si="1361"/>
        <v>609.08293198180672</v>
      </c>
      <c r="AS1077">
        <f t="shared" si="1362"/>
        <v>611.09261646574066</v>
      </c>
      <c r="AT1077">
        <f t="shared" si="1363"/>
        <v>604.81108147520433</v>
      </c>
      <c r="AU1077">
        <f t="shared" si="1364"/>
        <v>610.15174191935569</v>
      </c>
      <c r="AV1077">
        <f t="shared" si="1365"/>
        <v>601.68912975941475</v>
      </c>
      <c r="AW1077">
        <f t="shared" si="1366"/>
        <v>8.4626121599409316</v>
      </c>
      <c r="AX1077">
        <f t="shared" si="1393"/>
        <v>9.7685480052190403</v>
      </c>
      <c r="AY1077">
        <f t="shared" si="1367"/>
        <v>-1.3059358452781087</v>
      </c>
      <c r="AZ1077">
        <f t="shared" si="1324"/>
        <v>606.36667866666664</v>
      </c>
      <c r="BA1077">
        <f t="shared" si="1325"/>
        <v>1610916164.2133732</v>
      </c>
      <c r="BB1077">
        <f t="shared" si="1328"/>
        <v>0</v>
      </c>
      <c r="BC1077">
        <f t="shared" si="1329"/>
        <v>1610916164.2133732</v>
      </c>
      <c r="BD1077">
        <f t="shared" si="1344"/>
        <v>17265482774.429142</v>
      </c>
      <c r="BE1077">
        <f t="shared" si="1345"/>
        <v>18837145579.743217</v>
      </c>
      <c r="BF1077">
        <f t="shared" si="1346"/>
        <v>0.91656576636514475</v>
      </c>
      <c r="BG1077">
        <f t="shared" si="1347"/>
        <v>47.823340187456964</v>
      </c>
      <c r="BH1077">
        <f t="shared" si="1368"/>
        <v>129739042</v>
      </c>
      <c r="BI1077">
        <f t="shared" si="1369"/>
        <v>1.4064758263664667</v>
      </c>
      <c r="BJ1077">
        <f t="shared" si="1330"/>
        <v>-667.49879999999848</v>
      </c>
      <c r="BK1077">
        <f t="shared" si="1370"/>
        <v>-9.2880327332241983E-3</v>
      </c>
      <c r="BL1077">
        <f t="shared" si="1371"/>
        <v>0.99071196726677579</v>
      </c>
      <c r="BM1077">
        <f t="shared" si="1372"/>
        <v>9.4051935612568442</v>
      </c>
      <c r="BN1077">
        <f t="shared" si="1373"/>
        <v>606.88751200000002</v>
      </c>
      <c r="BO1077">
        <f t="shared" si="1332"/>
        <v>610.85250840000003</v>
      </c>
      <c r="BP1077">
        <f t="shared" si="1374"/>
        <v>589.84742911764715</v>
      </c>
      <c r="BQ1077">
        <f t="shared" si="1375"/>
        <v>21.005079282352881</v>
      </c>
      <c r="BR1077">
        <f t="shared" si="1376"/>
        <v>-31.299987999999985</v>
      </c>
      <c r="BS1077">
        <f t="shared" si="1377"/>
        <v>-22.875</v>
      </c>
      <c r="BT1077">
        <f t="shared" si="1378"/>
        <v>-26.799987999999985</v>
      </c>
      <c r="BU1077">
        <f t="shared" si="1379"/>
        <v>-27.59997599999997</v>
      </c>
      <c r="BV1077">
        <f t="shared" si="1380"/>
        <v>609.66667466666661</v>
      </c>
      <c r="BW1077">
        <f t="shared" si="1381"/>
        <v>610.21548304761905</v>
      </c>
      <c r="BX1077">
        <f t="shared" si="1382"/>
        <v>611.51591563636373</v>
      </c>
      <c r="BY1077">
        <f t="shared" si="1383"/>
        <v>613.82488598095233</v>
      </c>
      <c r="BZ1077">
        <f t="shared" si="1384"/>
        <v>639.25</v>
      </c>
      <c r="CA1077">
        <f t="shared" si="1385"/>
        <v>597.04998799999998</v>
      </c>
      <c r="CB1077">
        <f t="shared" si="1386"/>
        <v>612.33641422666665</v>
      </c>
      <c r="CC1077">
        <f t="shared" si="1387"/>
        <v>613.51847178888886</v>
      </c>
      <c r="CD1077">
        <f t="shared" si="1388"/>
        <v>617.84995492587291</v>
      </c>
      <c r="CE1077">
        <f t="shared" si="1389"/>
        <v>588.39277955468424</v>
      </c>
      <c r="CF1077">
        <f t="shared" si="1390"/>
        <v>611</v>
      </c>
      <c r="CG1077">
        <f t="shared" si="1391"/>
        <v>617.5</v>
      </c>
      <c r="CH1077">
        <f t="shared" si="1392"/>
        <v>599.52502400000003</v>
      </c>
    </row>
    <row r="1078" spans="1:86">
      <c r="A1078" s="1">
        <v>41050</v>
      </c>
      <c r="B1078">
        <v>605.5</v>
      </c>
      <c r="C1078">
        <v>612.5</v>
      </c>
      <c r="D1078">
        <v>602.02502400000003</v>
      </c>
      <c r="E1078">
        <v>604.59997599999997</v>
      </c>
      <c r="F1078">
        <v>2227088</v>
      </c>
      <c r="G1078">
        <f t="shared" si="1326"/>
        <v>-1132165.2622723179</v>
      </c>
      <c r="H1078">
        <f t="shared" si="1354"/>
        <v>61001147.74691464</v>
      </c>
      <c r="I1078">
        <f t="shared" si="1327"/>
        <v>606.15625</v>
      </c>
      <c r="J1078">
        <f t="shared" si="1334"/>
        <v>615.61251800000002</v>
      </c>
      <c r="K1078">
        <f t="shared" si="1335"/>
        <v>605.37501500000008</v>
      </c>
      <c r="L1078">
        <f t="shared" si="1336"/>
        <v>8</v>
      </c>
      <c r="M1078">
        <f t="shared" si="1337"/>
        <v>2</v>
      </c>
      <c r="N1078">
        <f t="shared" si="1338"/>
        <v>20</v>
      </c>
      <c r="O1078">
        <f t="shared" si="1339"/>
        <v>80</v>
      </c>
      <c r="P1078">
        <f t="shared" si="1314"/>
        <v>10.47497599999997</v>
      </c>
      <c r="Q1078">
        <f t="shared" si="1315"/>
        <v>7.9000240000000304</v>
      </c>
      <c r="R1078">
        <f t="shared" si="1316"/>
        <v>2.5749519999999393</v>
      </c>
      <c r="S1078">
        <f t="shared" si="1317"/>
        <v>10.47497599999997</v>
      </c>
      <c r="T1078">
        <f t="shared" si="1353"/>
        <v>14.19102131665416</v>
      </c>
      <c r="U1078">
        <f t="shared" si="1318"/>
        <v>7.5</v>
      </c>
      <c r="V1078">
        <f t="shared" si="1319"/>
        <v>-4.4749759999999696</v>
      </c>
      <c r="W1078">
        <f t="shared" si="1320"/>
        <v>7.5</v>
      </c>
      <c r="X1078">
        <f t="shared" si="1321"/>
        <v>0</v>
      </c>
      <c r="Y1078">
        <f t="shared" si="1351"/>
        <v>3.4171485454375068</v>
      </c>
      <c r="Z1078">
        <f t="shared" si="1352"/>
        <v>3.0917687593819103</v>
      </c>
      <c r="AA1078">
        <f t="shared" si="1348"/>
        <v>24.079651979856045</v>
      </c>
      <c r="AB1078">
        <f t="shared" si="1349"/>
        <v>21.786795258728155</v>
      </c>
      <c r="AC1078">
        <f t="shared" si="1350"/>
        <v>4.9989847899077571</v>
      </c>
      <c r="AD1078">
        <f t="shared" si="1358"/>
        <v>11.38144404845856</v>
      </c>
      <c r="AE1078">
        <f t="shared" si="1331"/>
        <v>609.15500480000003</v>
      </c>
      <c r="AF1078">
        <f t="shared" si="1333"/>
        <v>609.79166666666674</v>
      </c>
      <c r="AG1078">
        <f t="shared" si="1355"/>
        <v>609.4650024</v>
      </c>
      <c r="AH1078">
        <f t="shared" si="1340"/>
        <v>610.35250240000005</v>
      </c>
      <c r="AI1078">
        <f t="shared" si="1341"/>
        <v>620.18157436804552</v>
      </c>
      <c r="AJ1078">
        <f t="shared" si="1342"/>
        <v>600.52343043195458</v>
      </c>
      <c r="AK1078">
        <f t="shared" si="1343"/>
        <v>0.20737184452908322</v>
      </c>
      <c r="AL1078">
        <f t="shared" si="1322"/>
        <v>-0.50836126020719341</v>
      </c>
      <c r="AM1078">
        <f t="shared" si="1323"/>
        <v>-1132165.2622723179</v>
      </c>
      <c r="AN1078">
        <f t="shared" si="1356"/>
        <v>19563227.591632064</v>
      </c>
      <c r="AO1078">
        <f t="shared" si="1357"/>
        <v>96387070</v>
      </c>
      <c r="AP1078">
        <f t="shared" si="1359"/>
        <v>0.20296526900996228</v>
      </c>
      <c r="AQ1078">
        <f t="shared" si="1360"/>
        <v>608.29761597971049</v>
      </c>
      <c r="AR1078">
        <f t="shared" si="1361"/>
        <v>609.92142820699178</v>
      </c>
      <c r="AS1078">
        <f t="shared" si="1362"/>
        <v>609.92394118190737</v>
      </c>
      <c r="AT1078">
        <f t="shared" si="1363"/>
        <v>604.79208198243589</v>
      </c>
      <c r="AU1078">
        <f t="shared" si="1364"/>
        <v>609.31897703145228</v>
      </c>
      <c r="AV1078">
        <f t="shared" si="1365"/>
        <v>601.89288899625569</v>
      </c>
      <c r="AW1078">
        <f t="shared" si="1366"/>
        <v>7.4260880351965852</v>
      </c>
      <c r="AX1078">
        <f t="shared" si="1393"/>
        <v>9.3000560112145489</v>
      </c>
      <c r="AY1078">
        <f t="shared" si="1367"/>
        <v>-1.8739679760179637</v>
      </c>
      <c r="AZ1078">
        <f t="shared" si="1324"/>
        <v>606.375</v>
      </c>
      <c r="BA1078">
        <f t="shared" si="1325"/>
        <v>1350450486</v>
      </c>
      <c r="BB1078">
        <f t="shared" si="1328"/>
        <v>1350450486</v>
      </c>
      <c r="BC1078">
        <f t="shared" si="1329"/>
        <v>0</v>
      </c>
      <c r="BD1078">
        <f t="shared" si="1344"/>
        <v>15775832563.315096</v>
      </c>
      <c r="BE1078">
        <f t="shared" si="1345"/>
        <v>18837145579.743217</v>
      </c>
      <c r="BF1078">
        <f t="shared" si="1346"/>
        <v>0.83748530245898045</v>
      </c>
      <c r="BG1078">
        <f t="shared" si="1347"/>
        <v>45.577795987713827</v>
      </c>
      <c r="BH1078">
        <f t="shared" si="1368"/>
        <v>127511954</v>
      </c>
      <c r="BI1078">
        <f t="shared" si="1369"/>
        <v>1.2337889632789434</v>
      </c>
      <c r="BJ1078">
        <f t="shared" si="1330"/>
        <v>-172.50360000000455</v>
      </c>
      <c r="BK1078">
        <f t="shared" si="1370"/>
        <v>-1.1977631613214184E-3</v>
      </c>
      <c r="BL1078">
        <f t="shared" si="1371"/>
        <v>0.99880223683867864</v>
      </c>
      <c r="BM1078">
        <f t="shared" si="1372"/>
        <v>5.1803757841258813</v>
      </c>
      <c r="BN1078">
        <f t="shared" si="1373"/>
        <v>607.26251200000002</v>
      </c>
      <c r="BO1078">
        <f t="shared" si="1332"/>
        <v>609.60501079999995</v>
      </c>
      <c r="BP1078">
        <f t="shared" si="1374"/>
        <v>590.82279694117665</v>
      </c>
      <c r="BQ1078">
        <f t="shared" si="1375"/>
        <v>18.782213858823297</v>
      </c>
      <c r="BR1078">
        <f t="shared" si="1376"/>
        <v>4.25</v>
      </c>
      <c r="BS1078">
        <f t="shared" si="1377"/>
        <v>4.2000120000000152</v>
      </c>
      <c r="BT1078">
        <f t="shared" si="1378"/>
        <v>-4.8499759999999696</v>
      </c>
      <c r="BU1078">
        <f t="shared" si="1379"/>
        <v>-7</v>
      </c>
      <c r="BV1078">
        <f t="shared" si="1380"/>
        <v>607.58999840000013</v>
      </c>
      <c r="BW1078">
        <f t="shared" si="1381"/>
        <v>608.21904647619044</v>
      </c>
      <c r="BX1078">
        <f t="shared" si="1382"/>
        <v>609.88772858181801</v>
      </c>
      <c r="BY1078">
        <f t="shared" si="1383"/>
        <v>613.64905013333339</v>
      </c>
      <c r="BZ1078">
        <f t="shared" si="1384"/>
        <v>620.95001200000002</v>
      </c>
      <c r="CA1078">
        <f t="shared" si="1385"/>
        <v>597.04998799999998</v>
      </c>
      <c r="CB1078">
        <f t="shared" si="1386"/>
        <v>611.39476416000002</v>
      </c>
      <c r="CC1078">
        <f t="shared" si="1387"/>
        <v>611.91228963333344</v>
      </c>
      <c r="CD1078">
        <f t="shared" si="1388"/>
        <v>609.61170947095229</v>
      </c>
      <c r="CE1078">
        <f t="shared" si="1389"/>
        <v>596.13143515272895</v>
      </c>
      <c r="CF1078">
        <f t="shared" si="1390"/>
        <v>605.32501200000002</v>
      </c>
      <c r="CG1078">
        <f t="shared" si="1391"/>
        <v>612.45001200000002</v>
      </c>
      <c r="CH1078">
        <f t="shared" si="1392"/>
        <v>601.32501200000002</v>
      </c>
    </row>
    <row r="1079" spans="1:86">
      <c r="A1079" s="1">
        <v>41051</v>
      </c>
      <c r="B1079">
        <v>610.5</v>
      </c>
      <c r="C1079">
        <v>620</v>
      </c>
      <c r="D1079">
        <v>606.5</v>
      </c>
      <c r="E1079">
        <v>612.02502400000003</v>
      </c>
      <c r="F1079">
        <v>2360916</v>
      </c>
      <c r="G1079">
        <f t="shared" si="1326"/>
        <v>-428454.13896532275</v>
      </c>
      <c r="H1079">
        <f t="shared" si="1354"/>
        <v>60572693.607949317</v>
      </c>
      <c r="I1079">
        <f t="shared" si="1327"/>
        <v>612.25625600000001</v>
      </c>
      <c r="J1079">
        <f t="shared" si="1334"/>
        <v>615.61251800000002</v>
      </c>
      <c r="K1079">
        <f t="shared" si="1335"/>
        <v>605.37501500000008</v>
      </c>
      <c r="L1079">
        <f t="shared" si="1336"/>
        <v>9</v>
      </c>
      <c r="M1079">
        <f t="shared" si="1337"/>
        <v>3</v>
      </c>
      <c r="N1079">
        <f t="shared" si="1338"/>
        <v>10</v>
      </c>
      <c r="O1079">
        <f t="shared" si="1339"/>
        <v>70</v>
      </c>
      <c r="P1079">
        <f t="shared" si="1314"/>
        <v>13.5</v>
      </c>
      <c r="Q1079">
        <f t="shared" si="1315"/>
        <v>7.9749759999999696</v>
      </c>
      <c r="R1079">
        <f t="shared" si="1316"/>
        <v>5.5250240000000304</v>
      </c>
      <c r="S1079">
        <f t="shared" si="1317"/>
        <v>13.5</v>
      </c>
      <c r="T1079">
        <f t="shared" si="1353"/>
        <v>14.141662651178862</v>
      </c>
      <c r="U1079">
        <f t="shared" si="1318"/>
        <v>-2.2249759999999696</v>
      </c>
      <c r="V1079">
        <f t="shared" si="1319"/>
        <v>-0.54998799999998482</v>
      </c>
      <c r="W1079">
        <f t="shared" si="1320"/>
        <v>0</v>
      </c>
      <c r="X1079">
        <f t="shared" si="1321"/>
        <v>0</v>
      </c>
      <c r="Y1079">
        <f t="shared" si="1351"/>
        <v>3.1730665064776851</v>
      </c>
      <c r="Z1079">
        <f t="shared" si="1352"/>
        <v>2.8709281337117738</v>
      </c>
      <c r="AA1079">
        <f t="shared" si="1348"/>
        <v>22.437718850641478</v>
      </c>
      <c r="AB1079">
        <f t="shared" si="1349"/>
        <v>20.301206474278686</v>
      </c>
      <c r="AC1079">
        <f t="shared" si="1350"/>
        <v>4.9989847899077526</v>
      </c>
      <c r="AD1079">
        <f t="shared" si="1358"/>
        <v>9.2776096484152699</v>
      </c>
      <c r="AE1079">
        <f t="shared" si="1331"/>
        <v>608.93000480000001</v>
      </c>
      <c r="AF1079">
        <f t="shared" si="1333"/>
        <v>609.63334133333331</v>
      </c>
      <c r="AG1079">
        <f t="shared" si="1355"/>
        <v>613.46000359999994</v>
      </c>
      <c r="AH1079">
        <f t="shared" si="1340"/>
        <v>611.52000720000012</v>
      </c>
      <c r="AI1079">
        <f t="shared" si="1341"/>
        <v>618.74891469481656</v>
      </c>
      <c r="AJ1079">
        <f t="shared" si="1342"/>
        <v>604.29109970518368</v>
      </c>
      <c r="AK1079">
        <f t="shared" si="1343"/>
        <v>0.53493036813391481</v>
      </c>
      <c r="AL1079">
        <f t="shared" si="1322"/>
        <v>-0.18147792592592144</v>
      </c>
      <c r="AM1079">
        <f t="shared" si="1323"/>
        <v>-428454.13896532275</v>
      </c>
      <c r="AN1079">
        <f t="shared" si="1356"/>
        <v>20254143.167838689</v>
      </c>
      <c r="AO1079">
        <f t="shared" si="1357"/>
        <v>95904118</v>
      </c>
      <c r="AP1079">
        <f t="shared" si="1359"/>
        <v>0.21119158999865562</v>
      </c>
      <c r="AQ1079">
        <f t="shared" si="1360"/>
        <v>609.56493470660894</v>
      </c>
      <c r="AR1079">
        <f t="shared" si="1361"/>
        <v>610.67769958799909</v>
      </c>
      <c r="AS1079">
        <f t="shared" si="1362"/>
        <v>610.30213608916404</v>
      </c>
      <c r="AT1079">
        <f t="shared" si="1363"/>
        <v>605.44304676401669</v>
      </c>
      <c r="AU1079">
        <f t="shared" si="1364"/>
        <v>609.7248840767345</v>
      </c>
      <c r="AV1079">
        <f t="shared" si="1365"/>
        <v>602.60213844651776</v>
      </c>
      <c r="AW1079">
        <f t="shared" si="1366"/>
        <v>7.1227456302167411</v>
      </c>
      <c r="AX1079">
        <f t="shared" si="1393"/>
        <v>8.8645939350149874</v>
      </c>
      <c r="AY1079">
        <f t="shared" si="1367"/>
        <v>-1.7418483047982463</v>
      </c>
      <c r="AZ1079">
        <f t="shared" si="1324"/>
        <v>612.84167466666668</v>
      </c>
      <c r="BA1079">
        <f t="shared" si="1325"/>
        <v>1446867715.1873281</v>
      </c>
      <c r="BB1079">
        <f t="shared" si="1328"/>
        <v>1446867715.1873281</v>
      </c>
      <c r="BC1079">
        <f t="shared" si="1329"/>
        <v>0</v>
      </c>
      <c r="BD1079">
        <f t="shared" si="1344"/>
        <v>14711899633.502424</v>
      </c>
      <c r="BE1079">
        <f t="shared" si="1345"/>
        <v>18837145579.743217</v>
      </c>
      <c r="BF1079">
        <f t="shared" si="1346"/>
        <v>0.78100472129509191</v>
      </c>
      <c r="BG1079">
        <f t="shared" si="1347"/>
        <v>43.851917513568928</v>
      </c>
      <c r="BH1079">
        <f t="shared" si="1368"/>
        <v>129872870</v>
      </c>
      <c r="BI1079">
        <f t="shared" si="1369"/>
        <v>1.1819980673448771</v>
      </c>
      <c r="BJ1079">
        <f t="shared" si="1330"/>
        <v>642.50480000000607</v>
      </c>
      <c r="BK1079">
        <f t="shared" si="1370"/>
        <v>1.2280926719719322E-2</v>
      </c>
      <c r="BL1079">
        <f t="shared" si="1371"/>
        <v>1.0122809267197193</v>
      </c>
      <c r="BM1079">
        <f t="shared" si="1372"/>
        <v>3.8099687797163568</v>
      </c>
      <c r="BN1079">
        <f t="shared" si="1373"/>
        <v>613.25</v>
      </c>
      <c r="BO1079">
        <f t="shared" si="1332"/>
        <v>609.61500839999997</v>
      </c>
      <c r="BP1079">
        <f t="shared" si="1374"/>
        <v>591.79154694117665</v>
      </c>
      <c r="BQ1079">
        <f t="shared" si="1375"/>
        <v>17.823461458823317</v>
      </c>
      <c r="BR1079">
        <f t="shared" si="1376"/>
        <v>-0.75</v>
      </c>
      <c r="BS1079">
        <f t="shared" si="1377"/>
        <v>9.4500120000000152</v>
      </c>
      <c r="BT1079">
        <f t="shared" si="1378"/>
        <v>2.7000120000000152</v>
      </c>
      <c r="BU1079">
        <f t="shared" si="1379"/>
        <v>13</v>
      </c>
      <c r="BV1079">
        <f t="shared" si="1380"/>
        <v>608.54667146666668</v>
      </c>
      <c r="BW1079">
        <f t="shared" si="1381"/>
        <v>608.85714857142864</v>
      </c>
      <c r="BX1079">
        <f t="shared" si="1382"/>
        <v>610.1918234181818</v>
      </c>
      <c r="BY1079">
        <f t="shared" si="1383"/>
        <v>613.89286171428569</v>
      </c>
      <c r="BZ1079">
        <f t="shared" si="1384"/>
        <v>620.95001200000002</v>
      </c>
      <c r="CA1079">
        <f t="shared" si="1385"/>
        <v>597.04998799999998</v>
      </c>
      <c r="CB1079">
        <f t="shared" si="1386"/>
        <v>609.89558949333332</v>
      </c>
      <c r="CC1079">
        <f t="shared" si="1387"/>
        <v>611.10119368888888</v>
      </c>
      <c r="CD1079">
        <f t="shared" si="1388"/>
        <v>613.29039788317459</v>
      </c>
      <c r="CE1079">
        <f t="shared" si="1389"/>
        <v>609.45822747611442</v>
      </c>
      <c r="CF1079">
        <f t="shared" si="1390"/>
        <v>604.59997599999997</v>
      </c>
      <c r="CG1079">
        <f t="shared" si="1391"/>
        <v>612.5</v>
      </c>
      <c r="CH1079">
        <f t="shared" si="1392"/>
        <v>602.02502400000003</v>
      </c>
    </row>
    <row r="1080" spans="1:86">
      <c r="A1080" s="1">
        <v>41052</v>
      </c>
      <c r="B1080">
        <v>616.5</v>
      </c>
      <c r="C1080">
        <v>617.77502400000003</v>
      </c>
      <c r="D1080">
        <v>607.04998799999998</v>
      </c>
      <c r="E1080">
        <v>612.57501200000002</v>
      </c>
      <c r="F1080">
        <v>2162806</v>
      </c>
      <c r="G1080">
        <f t="shared" si="1326"/>
        <v>65541.775680009814</v>
      </c>
      <c r="H1080">
        <f t="shared" si="1354"/>
        <v>60638235.38362933</v>
      </c>
      <c r="I1080">
        <f t="shared" si="1327"/>
        <v>613.47500600000001</v>
      </c>
      <c r="J1080">
        <f t="shared" si="1334"/>
        <v>615.61251800000002</v>
      </c>
      <c r="K1080">
        <f t="shared" si="1335"/>
        <v>605.37501500000008</v>
      </c>
      <c r="L1080">
        <f t="shared" si="1336"/>
        <v>10</v>
      </c>
      <c r="M1080">
        <f t="shared" si="1337"/>
        <v>4</v>
      </c>
      <c r="N1080">
        <f t="shared" si="1338"/>
        <v>0</v>
      </c>
      <c r="O1080">
        <f t="shared" si="1339"/>
        <v>60</v>
      </c>
      <c r="P1080">
        <f t="shared" si="1314"/>
        <v>10.725036000000046</v>
      </c>
      <c r="Q1080">
        <f t="shared" si="1315"/>
        <v>5.2000120000000152</v>
      </c>
      <c r="R1080">
        <f t="shared" si="1316"/>
        <v>5.5250240000000304</v>
      </c>
      <c r="S1080">
        <f t="shared" si="1317"/>
        <v>10.725036000000046</v>
      </c>
      <c r="T1080">
        <f t="shared" si="1353"/>
        <v>13.897617890380376</v>
      </c>
      <c r="U1080">
        <f t="shared" si="1318"/>
        <v>-3.3000480000000607</v>
      </c>
      <c r="V1080">
        <f t="shared" si="1319"/>
        <v>3.5</v>
      </c>
      <c r="W1080">
        <f t="shared" si="1320"/>
        <v>0</v>
      </c>
      <c r="X1080">
        <f t="shared" si="1321"/>
        <v>3.5</v>
      </c>
      <c r="Y1080">
        <f t="shared" si="1351"/>
        <v>2.9464188988721358</v>
      </c>
      <c r="Z1080">
        <f t="shared" si="1352"/>
        <v>2.9158618384466473</v>
      </c>
      <c r="AA1080">
        <f t="shared" si="1348"/>
        <v>21.200891563665611</v>
      </c>
      <c r="AB1080">
        <f t="shared" si="1349"/>
        <v>20.981018915946326</v>
      </c>
      <c r="AC1080">
        <f t="shared" si="1350"/>
        <v>0.52124867086225846</v>
      </c>
      <c r="AD1080">
        <f t="shared" si="1358"/>
        <v>6.661914360413336</v>
      </c>
      <c r="AE1080">
        <f t="shared" si="1331"/>
        <v>609.10500480000007</v>
      </c>
      <c r="AF1080">
        <f t="shared" si="1333"/>
        <v>609.53750600000001</v>
      </c>
      <c r="AG1080">
        <f t="shared" si="1355"/>
        <v>614.23375539999995</v>
      </c>
      <c r="AH1080">
        <f t="shared" si="1340"/>
        <v>611.5000060000001</v>
      </c>
      <c r="AI1080">
        <f t="shared" si="1341"/>
        <v>618.71600839472251</v>
      </c>
      <c r="AJ1080">
        <f t="shared" si="1342"/>
        <v>604.28400360527769</v>
      </c>
      <c r="AK1080">
        <f t="shared" si="1343"/>
        <v>0.57448764157742982</v>
      </c>
      <c r="AL1080">
        <f t="shared" si="1322"/>
        <v>3.0304047464270869E-2</v>
      </c>
      <c r="AM1080">
        <f t="shared" si="1323"/>
        <v>65541.775680009814</v>
      </c>
      <c r="AN1080">
        <f t="shared" si="1356"/>
        <v>6667244.3832845325</v>
      </c>
      <c r="AO1080">
        <f t="shared" si="1357"/>
        <v>79953142</v>
      </c>
      <c r="AP1080">
        <f t="shared" si="1359"/>
        <v>8.3389398046227275E-2</v>
      </c>
      <c r="AQ1080">
        <f t="shared" si="1360"/>
        <v>610.58836098636186</v>
      </c>
      <c r="AR1080">
        <f t="shared" si="1361"/>
        <v>610.69117336541933</v>
      </c>
      <c r="AS1080">
        <f t="shared" si="1362"/>
        <v>610.71125375311453</v>
      </c>
      <c r="AT1080">
        <f t="shared" si="1363"/>
        <v>606.08492363525522</v>
      </c>
      <c r="AU1080">
        <f t="shared" si="1364"/>
        <v>610.15240326522428</v>
      </c>
      <c r="AV1080">
        <f t="shared" si="1365"/>
        <v>603.30023959526147</v>
      </c>
      <c r="AW1080">
        <f t="shared" si="1366"/>
        <v>6.8521636699628061</v>
      </c>
      <c r="AX1080">
        <f t="shared" si="1393"/>
        <v>8.4621078820045508</v>
      </c>
      <c r="AY1080">
        <f t="shared" si="1367"/>
        <v>-1.6099442120417446</v>
      </c>
      <c r="AZ1080">
        <f t="shared" si="1324"/>
        <v>612.46667466666668</v>
      </c>
      <c r="BA1080">
        <f t="shared" si="1325"/>
        <v>1324646598.7691147</v>
      </c>
      <c r="BB1080">
        <f t="shared" si="1328"/>
        <v>0</v>
      </c>
      <c r="BC1080">
        <f t="shared" si="1329"/>
        <v>1324646598.7691147</v>
      </c>
      <c r="BD1080">
        <f t="shared" si="1344"/>
        <v>12572182333.016737</v>
      </c>
      <c r="BE1080">
        <f t="shared" si="1345"/>
        <v>20161792178.512333</v>
      </c>
      <c r="BF1080">
        <f t="shared" si="1346"/>
        <v>0.62356472191076784</v>
      </c>
      <c r="BG1080">
        <f t="shared" si="1347"/>
        <v>38.407136684818859</v>
      </c>
      <c r="BH1080">
        <f t="shared" si="1368"/>
        <v>132035676</v>
      </c>
      <c r="BI1080">
        <f t="shared" si="1369"/>
        <v>1.1357800345910265</v>
      </c>
      <c r="BJ1080">
        <f t="shared" si="1330"/>
        <v>-45.001200000001518</v>
      </c>
      <c r="BK1080">
        <f t="shared" si="1370"/>
        <v>8.9863645836805648E-4</v>
      </c>
      <c r="BL1080">
        <f t="shared" si="1371"/>
        <v>1.0008986364583681</v>
      </c>
      <c r="BM1080">
        <f t="shared" si="1372"/>
        <v>3.8031671947613979</v>
      </c>
      <c r="BN1080">
        <f t="shared" si="1373"/>
        <v>612.41250600000001</v>
      </c>
      <c r="BO1080">
        <f t="shared" si="1332"/>
        <v>609.66500840000003</v>
      </c>
      <c r="BP1080">
        <f t="shared" si="1374"/>
        <v>592.38456182352957</v>
      </c>
      <c r="BQ1080">
        <f t="shared" si="1375"/>
        <v>17.280446576470467</v>
      </c>
      <c r="BR1080">
        <f t="shared" si="1376"/>
        <v>-3.7000120000000152</v>
      </c>
      <c r="BS1080">
        <f t="shared" si="1377"/>
        <v>-5.4500120000000152</v>
      </c>
      <c r="BT1080">
        <f t="shared" si="1378"/>
        <v>-3.125</v>
      </c>
      <c r="BU1080">
        <f t="shared" si="1379"/>
        <v>3.7249759999999696</v>
      </c>
      <c r="BV1080">
        <f t="shared" si="1380"/>
        <v>609.7616738666668</v>
      </c>
      <c r="BW1080">
        <f t="shared" si="1381"/>
        <v>609.69762590476182</v>
      </c>
      <c r="BX1080">
        <f t="shared" si="1382"/>
        <v>610.38364247272727</v>
      </c>
      <c r="BY1080">
        <f t="shared" si="1383"/>
        <v>613.80857679999986</v>
      </c>
      <c r="BZ1080">
        <f t="shared" si="1384"/>
        <v>620.95001200000002</v>
      </c>
      <c r="CA1080">
        <f t="shared" si="1385"/>
        <v>599.52502400000003</v>
      </c>
      <c r="CB1080">
        <f t="shared" si="1386"/>
        <v>608.69600195999999</v>
      </c>
      <c r="CC1080">
        <f t="shared" si="1387"/>
        <v>609.83590891111123</v>
      </c>
      <c r="CD1080">
        <f t="shared" si="1388"/>
        <v>613.51640248031742</v>
      </c>
      <c r="CE1080">
        <f t="shared" si="1389"/>
        <v>611.15018018205058</v>
      </c>
      <c r="CF1080">
        <f t="shared" si="1390"/>
        <v>612.02502400000003</v>
      </c>
      <c r="CG1080">
        <f t="shared" si="1391"/>
        <v>620</v>
      </c>
      <c r="CH1080">
        <f t="shared" si="1392"/>
        <v>606.5</v>
      </c>
    </row>
    <row r="1081" spans="1:86">
      <c r="A1081" s="1">
        <v>41053</v>
      </c>
      <c r="B1081">
        <v>612.5</v>
      </c>
      <c r="C1081">
        <v>614.47497599999997</v>
      </c>
      <c r="D1081">
        <v>603.54998799999998</v>
      </c>
      <c r="E1081">
        <v>610.72497599999997</v>
      </c>
      <c r="F1081">
        <v>1205674</v>
      </c>
      <c r="G1081">
        <f t="shared" si="1326"/>
        <v>377979.26935132447</v>
      </c>
      <c r="H1081">
        <f t="shared" si="1354"/>
        <v>61016214.652980655</v>
      </c>
      <c r="I1081">
        <f t="shared" si="1327"/>
        <v>610.31248499999992</v>
      </c>
      <c r="J1081">
        <f t="shared" si="1334"/>
        <v>614.10624699999994</v>
      </c>
      <c r="K1081">
        <f t="shared" si="1335"/>
        <v>605.37501500000008</v>
      </c>
      <c r="L1081">
        <f t="shared" si="1336"/>
        <v>10</v>
      </c>
      <c r="M1081">
        <f t="shared" si="1337"/>
        <v>5</v>
      </c>
      <c r="N1081">
        <f t="shared" si="1338"/>
        <v>0</v>
      </c>
      <c r="O1081">
        <f t="shared" si="1339"/>
        <v>50</v>
      </c>
      <c r="P1081">
        <f t="shared" si="1314"/>
        <v>10.924987999999985</v>
      </c>
      <c r="Q1081">
        <f t="shared" si="1315"/>
        <v>3.75</v>
      </c>
      <c r="R1081">
        <f t="shared" si="1316"/>
        <v>7.1749879999999848</v>
      </c>
      <c r="S1081">
        <f t="shared" si="1317"/>
        <v>10.924987999999985</v>
      </c>
      <c r="T1081">
        <f t="shared" si="1353"/>
        <v>13.685287183924633</v>
      </c>
      <c r="U1081">
        <f t="shared" si="1318"/>
        <v>-1.9749759999999696</v>
      </c>
      <c r="V1081">
        <f t="shared" si="1319"/>
        <v>-1</v>
      </c>
      <c r="W1081">
        <f t="shared" si="1320"/>
        <v>0</v>
      </c>
      <c r="X1081">
        <f t="shared" si="1321"/>
        <v>0</v>
      </c>
      <c r="Y1081">
        <f t="shared" si="1351"/>
        <v>2.7359604060955545</v>
      </c>
      <c r="Z1081">
        <f t="shared" si="1352"/>
        <v>2.7075859928433155</v>
      </c>
      <c r="AA1081">
        <f t="shared" si="1348"/>
        <v>19.991983867969825</v>
      </c>
      <c r="AB1081">
        <f t="shared" si="1349"/>
        <v>19.784648699398655</v>
      </c>
      <c r="AC1081">
        <f t="shared" si="1350"/>
        <v>0.52124867086225224</v>
      </c>
      <c r="AD1081">
        <f t="shared" si="1358"/>
        <v>4.5835139474613573</v>
      </c>
      <c r="AE1081">
        <f t="shared" si="1331"/>
        <v>609.04999999999995</v>
      </c>
      <c r="AF1081">
        <f t="shared" si="1333"/>
        <v>609.37500000000011</v>
      </c>
      <c r="AG1081">
        <f t="shared" si="1355"/>
        <v>615.49375299999997</v>
      </c>
      <c r="AH1081">
        <f t="shared" si="1340"/>
        <v>610.94500120000009</v>
      </c>
      <c r="AI1081">
        <f t="shared" si="1341"/>
        <v>617.42254078603321</v>
      </c>
      <c r="AJ1081">
        <f t="shared" si="1342"/>
        <v>604.46746161396698</v>
      </c>
      <c r="AK1081">
        <f t="shared" si="1343"/>
        <v>0.48301629831220627</v>
      </c>
      <c r="AL1081">
        <f t="shared" si="1322"/>
        <v>0.31350039011484404</v>
      </c>
      <c r="AM1081">
        <f t="shared" si="1323"/>
        <v>377979.26935132447</v>
      </c>
      <c r="AN1081">
        <f t="shared" si="1356"/>
        <v>10753450.722937694</v>
      </c>
      <c r="AO1081">
        <f t="shared" si="1357"/>
        <v>75740918</v>
      </c>
      <c r="AP1081">
        <f t="shared" si="1359"/>
        <v>0.14197676773521142</v>
      </c>
      <c r="AQ1081">
        <f t="shared" si="1360"/>
        <v>610.63481009099883</v>
      </c>
      <c r="AR1081">
        <f t="shared" si="1361"/>
        <v>610.6081957962748</v>
      </c>
      <c r="AS1081">
        <f t="shared" si="1362"/>
        <v>610.71372375755391</v>
      </c>
      <c r="AT1081">
        <f t="shared" si="1363"/>
        <v>606.50252834808225</v>
      </c>
      <c r="AU1081">
        <f t="shared" si="1364"/>
        <v>610.23828917544063</v>
      </c>
      <c r="AV1081">
        <f t="shared" si="1365"/>
        <v>603.81997114359319</v>
      </c>
      <c r="AW1081">
        <f t="shared" si="1366"/>
        <v>6.4183180318474342</v>
      </c>
      <c r="AX1081">
        <f t="shared" si="1393"/>
        <v>8.0533499119731271</v>
      </c>
      <c r="AY1081">
        <f t="shared" si="1367"/>
        <v>-1.6350318801256929</v>
      </c>
      <c r="AZ1081">
        <f t="shared" si="1324"/>
        <v>609.58331333333331</v>
      </c>
      <c r="BA1081">
        <f t="shared" si="1325"/>
        <v>734958751.71985328</v>
      </c>
      <c r="BB1081">
        <f t="shared" si="1328"/>
        <v>0</v>
      </c>
      <c r="BC1081">
        <f t="shared" si="1329"/>
        <v>734958751.71985328</v>
      </c>
      <c r="BD1081">
        <f t="shared" si="1344"/>
        <v>10289199658.90258</v>
      </c>
      <c r="BE1081">
        <f t="shared" si="1345"/>
        <v>20896750930.232185</v>
      </c>
      <c r="BF1081">
        <f t="shared" si="1346"/>
        <v>0.49238274855526815</v>
      </c>
      <c r="BG1081">
        <f t="shared" si="1347"/>
        <v>32.993060864039691</v>
      </c>
      <c r="BH1081">
        <f t="shared" si="1368"/>
        <v>130830002</v>
      </c>
      <c r="BI1081">
        <f t="shared" si="1369"/>
        <v>1.0629522603718431</v>
      </c>
      <c r="BJ1081">
        <f t="shared" si="1330"/>
        <v>-285.00360000000455</v>
      </c>
      <c r="BK1081">
        <f t="shared" si="1370"/>
        <v>-3.0200970718016252E-3</v>
      </c>
      <c r="BL1081">
        <f t="shared" si="1371"/>
        <v>0.99697990292819838</v>
      </c>
      <c r="BM1081">
        <f t="shared" si="1372"/>
        <v>3.4139631209629848</v>
      </c>
      <c r="BN1081">
        <f t="shared" si="1373"/>
        <v>609.01248199999998</v>
      </c>
      <c r="BO1081">
        <f t="shared" si="1332"/>
        <v>609.76500240000007</v>
      </c>
      <c r="BP1081">
        <f t="shared" si="1374"/>
        <v>592.77720817647059</v>
      </c>
      <c r="BQ1081">
        <f t="shared" si="1375"/>
        <v>16.987794223529477</v>
      </c>
      <c r="BR1081">
        <f t="shared" si="1376"/>
        <v>-4.6500240000000304</v>
      </c>
      <c r="BS1081">
        <f t="shared" si="1377"/>
        <v>-7.0499879999999848</v>
      </c>
      <c r="BT1081">
        <f t="shared" si="1378"/>
        <v>-3.9750360000000455</v>
      </c>
      <c r="BU1081">
        <f t="shared" si="1379"/>
        <v>0.5</v>
      </c>
      <c r="BV1081">
        <f t="shared" si="1380"/>
        <v>610.30166426666653</v>
      </c>
      <c r="BW1081">
        <f t="shared" si="1381"/>
        <v>610.03690304761915</v>
      </c>
      <c r="BX1081">
        <f t="shared" si="1382"/>
        <v>610.24272792727265</v>
      </c>
      <c r="BY1081">
        <f t="shared" si="1383"/>
        <v>613.47440733333326</v>
      </c>
      <c r="BZ1081">
        <f t="shared" si="1384"/>
        <v>620.95001200000002</v>
      </c>
      <c r="CA1081">
        <f t="shared" si="1385"/>
        <v>599.52502400000003</v>
      </c>
      <c r="CB1081">
        <f t="shared" si="1386"/>
        <v>607.05708653333329</v>
      </c>
      <c r="CC1081">
        <f t="shared" si="1387"/>
        <v>608.80916830000012</v>
      </c>
      <c r="CD1081">
        <f t="shared" si="1388"/>
        <v>612.43833190920634</v>
      </c>
      <c r="CE1081">
        <f t="shared" si="1389"/>
        <v>615.98903397116032</v>
      </c>
      <c r="CF1081">
        <f t="shared" si="1390"/>
        <v>612.57501200000002</v>
      </c>
      <c r="CG1081">
        <f t="shared" si="1391"/>
        <v>617.77502400000003</v>
      </c>
      <c r="CH1081">
        <f t="shared" si="1392"/>
        <v>607.04998799999998</v>
      </c>
    </row>
    <row r="1082" spans="1:86">
      <c r="A1082" s="1">
        <v>41054</v>
      </c>
      <c r="B1082">
        <v>606.04998799999998</v>
      </c>
      <c r="C1082">
        <v>612.5</v>
      </c>
      <c r="D1082">
        <v>604.54998799999998</v>
      </c>
      <c r="E1082">
        <v>610.40002400000003</v>
      </c>
      <c r="F1082">
        <v>915046</v>
      </c>
      <c r="G1082">
        <f t="shared" si="1326"/>
        <v>431631.72618608159</v>
      </c>
      <c r="H1082">
        <f t="shared" si="1354"/>
        <v>61447846.379166737</v>
      </c>
      <c r="I1082">
        <f t="shared" si="1327"/>
        <v>608.375</v>
      </c>
      <c r="J1082">
        <f t="shared" si="1334"/>
        <v>613.47500600000001</v>
      </c>
      <c r="K1082">
        <f t="shared" si="1335"/>
        <v>605.37501500000008</v>
      </c>
      <c r="L1082">
        <f t="shared" si="1336"/>
        <v>3</v>
      </c>
      <c r="M1082">
        <f t="shared" si="1337"/>
        <v>6</v>
      </c>
      <c r="N1082">
        <f t="shared" si="1338"/>
        <v>70</v>
      </c>
      <c r="O1082">
        <f t="shared" si="1339"/>
        <v>40</v>
      </c>
      <c r="P1082">
        <f t="shared" si="1314"/>
        <v>7.9500120000000152</v>
      </c>
      <c r="Q1082">
        <f t="shared" si="1315"/>
        <v>2.0999759999999696</v>
      </c>
      <c r="R1082">
        <f t="shared" si="1316"/>
        <v>5.8500360000000455</v>
      </c>
      <c r="S1082">
        <f t="shared" si="1317"/>
        <v>7.9500120000000152</v>
      </c>
      <c r="T1082">
        <f t="shared" si="1353"/>
        <v>13.275624670787161</v>
      </c>
      <c r="U1082">
        <f t="shared" si="1318"/>
        <v>2.5</v>
      </c>
      <c r="V1082">
        <f t="shared" si="1319"/>
        <v>-2.9750360000000455</v>
      </c>
      <c r="W1082">
        <f t="shared" si="1320"/>
        <v>2.5</v>
      </c>
      <c r="X1082">
        <f t="shared" si="1321"/>
        <v>0</v>
      </c>
      <c r="Y1082">
        <f t="shared" si="1351"/>
        <v>2.7191060913744431</v>
      </c>
      <c r="Z1082">
        <f t="shared" si="1352"/>
        <v>2.5141869933545071</v>
      </c>
      <c r="AA1082">
        <f t="shared" si="1348"/>
        <v>20.481944607531734</v>
      </c>
      <c r="AB1082">
        <f t="shared" si="1349"/>
        <v>18.938370552814305</v>
      </c>
      <c r="AC1082">
        <f t="shared" si="1350"/>
        <v>3.9156816693088023</v>
      </c>
      <c r="AD1082">
        <f t="shared" si="1358"/>
        <v>4.3713765363019146</v>
      </c>
      <c r="AE1082">
        <f t="shared" si="1331"/>
        <v>610.06500239999991</v>
      </c>
      <c r="AF1082">
        <f t="shared" si="1333"/>
        <v>609.27500399999997</v>
      </c>
      <c r="AG1082">
        <f t="shared" si="1355"/>
        <v>616.14750359999994</v>
      </c>
      <c r="AH1082">
        <f t="shared" si="1340"/>
        <v>610.44750360000012</v>
      </c>
      <c r="AI1082">
        <f t="shared" si="1341"/>
        <v>616.21268772134624</v>
      </c>
      <c r="AJ1082">
        <f t="shared" si="1342"/>
        <v>604.68231947865399</v>
      </c>
      <c r="AK1082">
        <f t="shared" si="1343"/>
        <v>0.49588221303945085</v>
      </c>
      <c r="AL1082">
        <f t="shared" si="1322"/>
        <v>0.4717049483698979</v>
      </c>
      <c r="AM1082">
        <f t="shared" si="1323"/>
        <v>431631.72618608159</v>
      </c>
      <c r="AN1082">
        <f t="shared" si="1356"/>
        <v>7831950.4235665714</v>
      </c>
      <c r="AO1082">
        <f t="shared" si="1357"/>
        <v>71179672</v>
      </c>
      <c r="AP1082">
        <f t="shared" si="1359"/>
        <v>0.11003071808994247</v>
      </c>
      <c r="AQ1082">
        <f t="shared" si="1360"/>
        <v>610.55498282005919</v>
      </c>
      <c r="AR1082">
        <f t="shared" si="1361"/>
        <v>611.10460315433647</v>
      </c>
      <c r="AS1082">
        <f t="shared" si="1362"/>
        <v>610.65725780119419</v>
      </c>
      <c r="AT1082">
        <f t="shared" si="1363"/>
        <v>606.85330295675487</v>
      </c>
      <c r="AU1082">
        <f t="shared" si="1364"/>
        <v>610.26254939912451</v>
      </c>
      <c r="AV1082">
        <f t="shared" si="1365"/>
        <v>604.28057484354167</v>
      </c>
      <c r="AW1082">
        <f t="shared" si="1366"/>
        <v>5.9819745555828376</v>
      </c>
      <c r="AX1082">
        <f t="shared" si="1393"/>
        <v>7.639074840695069</v>
      </c>
      <c r="AY1082">
        <f t="shared" si="1367"/>
        <v>-1.6571002851122314</v>
      </c>
      <c r="AZ1082">
        <f t="shared" si="1324"/>
        <v>609.15000399999997</v>
      </c>
      <c r="BA1082">
        <f t="shared" si="1325"/>
        <v>557400274.560184</v>
      </c>
      <c r="BB1082">
        <f t="shared" si="1328"/>
        <v>0</v>
      </c>
      <c r="BC1082">
        <f t="shared" si="1329"/>
        <v>557400274.560184</v>
      </c>
      <c r="BD1082">
        <f t="shared" si="1344"/>
        <v>10289199658.90258</v>
      </c>
      <c r="BE1082">
        <f t="shared" si="1345"/>
        <v>19789836233.564651</v>
      </c>
      <c r="BF1082">
        <f t="shared" si="1346"/>
        <v>0.51992343632695304</v>
      </c>
      <c r="BG1082">
        <f t="shared" si="1347"/>
        <v>34.207212277968424</v>
      </c>
      <c r="BH1082">
        <f t="shared" si="1368"/>
        <v>129914956</v>
      </c>
      <c r="BI1082">
        <f t="shared" si="1369"/>
        <v>0.98993328672391467</v>
      </c>
      <c r="BJ1082">
        <f t="shared" si="1330"/>
        <v>-132.49519999999393</v>
      </c>
      <c r="BK1082">
        <f t="shared" si="1370"/>
        <v>-5.3207583244465066E-4</v>
      </c>
      <c r="BL1082">
        <f t="shared" si="1371"/>
        <v>0.99946792416755537</v>
      </c>
      <c r="BM1082">
        <f t="shared" si="1372"/>
        <v>3.0385188256065407</v>
      </c>
      <c r="BN1082">
        <f t="shared" si="1373"/>
        <v>608.52499399999999</v>
      </c>
      <c r="BO1082">
        <f t="shared" si="1332"/>
        <v>610.09249879999993</v>
      </c>
      <c r="BP1082">
        <f t="shared" si="1374"/>
        <v>593.34559000000002</v>
      </c>
      <c r="BQ1082">
        <f t="shared" si="1375"/>
        <v>16.746908799999915</v>
      </c>
      <c r="BR1082">
        <f t="shared" si="1376"/>
        <v>-2.5749519999999393</v>
      </c>
      <c r="BS1082">
        <f t="shared" si="1377"/>
        <v>-5.4500120000000152</v>
      </c>
      <c r="BT1082">
        <f t="shared" si="1378"/>
        <v>-4.5</v>
      </c>
      <c r="BU1082">
        <f t="shared" si="1379"/>
        <v>-7.6000360000000455</v>
      </c>
      <c r="BV1082">
        <f t="shared" si="1380"/>
        <v>610.75167226666656</v>
      </c>
      <c r="BW1082">
        <f t="shared" si="1381"/>
        <v>610.32976704761893</v>
      </c>
      <c r="BX1082">
        <f t="shared" si="1382"/>
        <v>610.14364116363629</v>
      </c>
      <c r="BY1082">
        <f t="shared" si="1383"/>
        <v>612.98929028571433</v>
      </c>
      <c r="BZ1082">
        <f t="shared" si="1384"/>
        <v>620.95001200000002</v>
      </c>
      <c r="CA1082">
        <f t="shared" si="1385"/>
        <v>599.52502400000003</v>
      </c>
      <c r="CB1082">
        <f t="shared" si="1386"/>
        <v>608.53841254666668</v>
      </c>
      <c r="CC1082">
        <f t="shared" si="1387"/>
        <v>607.42673944444448</v>
      </c>
      <c r="CD1082">
        <f t="shared" si="1388"/>
        <v>611.29034927253974</v>
      </c>
      <c r="CE1082">
        <f t="shared" si="1389"/>
        <v>619.50356660356204</v>
      </c>
      <c r="CF1082">
        <f t="shared" si="1390"/>
        <v>610.72497599999997</v>
      </c>
      <c r="CG1082">
        <f t="shared" si="1391"/>
        <v>614.47497599999997</v>
      </c>
      <c r="CH1082">
        <f t="shared" si="1392"/>
        <v>603.54998799999998</v>
      </c>
    </row>
    <row r="1083" spans="1:86">
      <c r="A1083" s="1">
        <v>41057</v>
      </c>
      <c r="B1083">
        <v>612</v>
      </c>
      <c r="C1083">
        <v>615</v>
      </c>
      <c r="D1083">
        <v>607.52502400000003</v>
      </c>
      <c r="E1083">
        <v>612.34997599999997</v>
      </c>
      <c r="F1083">
        <v>790194</v>
      </c>
      <c r="G1083">
        <f t="shared" si="1326"/>
        <v>229915.79585431915</v>
      </c>
      <c r="H1083">
        <f t="shared" si="1354"/>
        <v>61677762.17502106</v>
      </c>
      <c r="I1083">
        <f t="shared" si="1327"/>
        <v>611.71875</v>
      </c>
      <c r="J1083">
        <f t="shared" si="1334"/>
        <v>613.47500600000001</v>
      </c>
      <c r="K1083">
        <f t="shared" si="1335"/>
        <v>605.37501500000008</v>
      </c>
      <c r="L1083">
        <f t="shared" si="1336"/>
        <v>4</v>
      </c>
      <c r="M1083">
        <f t="shared" si="1337"/>
        <v>7</v>
      </c>
      <c r="N1083">
        <f t="shared" si="1338"/>
        <v>60</v>
      </c>
      <c r="O1083">
        <f t="shared" si="1339"/>
        <v>30</v>
      </c>
      <c r="P1083">
        <f t="shared" si="1314"/>
        <v>7.4749759999999696</v>
      </c>
      <c r="Q1083">
        <f t="shared" si="1315"/>
        <v>2.6500240000000304</v>
      </c>
      <c r="R1083">
        <f t="shared" si="1316"/>
        <v>4.8249519999999393</v>
      </c>
      <c r="S1083">
        <f t="shared" si="1317"/>
        <v>7.4749759999999696</v>
      </c>
      <c r="T1083">
        <f t="shared" si="1353"/>
        <v>12.86129262287379</v>
      </c>
      <c r="U1083">
        <f t="shared" si="1318"/>
        <v>9</v>
      </c>
      <c r="V1083">
        <f t="shared" si="1319"/>
        <v>-1.6749879999999848</v>
      </c>
      <c r="W1083">
        <f t="shared" si="1320"/>
        <v>9</v>
      </c>
      <c r="X1083">
        <f t="shared" si="1321"/>
        <v>0</v>
      </c>
      <c r="Y1083">
        <f t="shared" si="1351"/>
        <v>3.1677413705619832</v>
      </c>
      <c r="Z1083">
        <f t="shared" si="1352"/>
        <v>2.3346022081148994</v>
      </c>
      <c r="AA1083">
        <f t="shared" si="1348"/>
        <v>24.63003885727753</v>
      </c>
      <c r="AB1083">
        <f t="shared" si="1349"/>
        <v>18.152158391628635</v>
      </c>
      <c r="AC1083">
        <f t="shared" si="1350"/>
        <v>15.141532885654952</v>
      </c>
      <c r="AD1083">
        <f t="shared" si="1358"/>
        <v>5.0032250233455136</v>
      </c>
      <c r="AE1083">
        <f t="shared" si="1331"/>
        <v>611.61500239999998</v>
      </c>
      <c r="AF1083">
        <f t="shared" si="1333"/>
        <v>610.44583133333333</v>
      </c>
      <c r="AG1083">
        <f t="shared" si="1355"/>
        <v>616.66500239999993</v>
      </c>
      <c r="AH1083">
        <f t="shared" si="1340"/>
        <v>610.3850036</v>
      </c>
      <c r="AI1083">
        <f t="shared" si="1341"/>
        <v>616.05194605196482</v>
      </c>
      <c r="AJ1083">
        <f t="shared" si="1342"/>
        <v>604.71806114803519</v>
      </c>
      <c r="AK1083">
        <f t="shared" si="1343"/>
        <v>0.6733714800049434</v>
      </c>
      <c r="AL1083">
        <f t="shared" si="1322"/>
        <v>0.29096120174832907</v>
      </c>
      <c r="AM1083">
        <f t="shared" si="1323"/>
        <v>229915.79585431915</v>
      </c>
      <c r="AN1083">
        <f t="shared" si="1356"/>
        <v>7049735.4921481647</v>
      </c>
      <c r="AO1083">
        <f t="shared" si="1357"/>
        <v>68258720</v>
      </c>
      <c r="AP1083">
        <f t="shared" si="1359"/>
        <v>0.10327963214294326</v>
      </c>
      <c r="AQ1083">
        <f t="shared" si="1360"/>
        <v>611.16528050123907</v>
      </c>
      <c r="AR1083">
        <f t="shared" si="1361"/>
        <v>613.68966283535053</v>
      </c>
      <c r="AS1083">
        <f t="shared" si="1362"/>
        <v>610.96194707697919</v>
      </c>
      <c r="AT1083">
        <f t="shared" si="1363"/>
        <v>607.34800353064691</v>
      </c>
      <c r="AU1083">
        <f t="shared" si="1364"/>
        <v>610.57566338925585</v>
      </c>
      <c r="AV1083">
        <f t="shared" si="1365"/>
        <v>604.84543292449371</v>
      </c>
      <c r="AW1083">
        <f t="shared" si="1366"/>
        <v>5.730230464762144</v>
      </c>
      <c r="AX1083">
        <f t="shared" si="1393"/>
        <v>7.2573059655084844</v>
      </c>
      <c r="AY1083">
        <f t="shared" si="1367"/>
        <v>-1.5270755007463404</v>
      </c>
      <c r="AZ1083">
        <f t="shared" si="1324"/>
        <v>611.625</v>
      </c>
      <c r="BA1083">
        <f t="shared" si="1325"/>
        <v>483302405.25</v>
      </c>
      <c r="BB1083">
        <f t="shared" si="1328"/>
        <v>483302405.25</v>
      </c>
      <c r="BC1083">
        <f t="shared" si="1329"/>
        <v>0</v>
      </c>
      <c r="BD1083">
        <f t="shared" si="1344"/>
        <v>10772502064.15258</v>
      </c>
      <c r="BE1083">
        <f t="shared" si="1345"/>
        <v>13961046132.993589</v>
      </c>
      <c r="BF1083">
        <f t="shared" si="1346"/>
        <v>0.77161137937180446</v>
      </c>
      <c r="BG1083">
        <f t="shared" si="1347"/>
        <v>43.554212191017314</v>
      </c>
      <c r="BH1083">
        <f t="shared" si="1368"/>
        <v>130705150</v>
      </c>
      <c r="BI1083">
        <f t="shared" si="1369"/>
        <v>0.94738757256640826</v>
      </c>
      <c r="BJ1083">
        <f t="shared" si="1330"/>
        <v>94.995199999993929</v>
      </c>
      <c r="BK1083">
        <f t="shared" si="1370"/>
        <v>3.1945477118787585E-3</v>
      </c>
      <c r="BL1083">
        <f t="shared" si="1371"/>
        <v>1.0031945477118787</v>
      </c>
      <c r="BM1083">
        <f t="shared" si="1372"/>
        <v>2.9867409195565555</v>
      </c>
      <c r="BN1083">
        <f t="shared" si="1373"/>
        <v>611.26251200000002</v>
      </c>
      <c r="BO1083">
        <f t="shared" si="1332"/>
        <v>610.89249880000011</v>
      </c>
      <c r="BP1083">
        <f t="shared" si="1374"/>
        <v>594.07206094117646</v>
      </c>
      <c r="BQ1083">
        <f t="shared" si="1375"/>
        <v>16.820437858823652</v>
      </c>
      <c r="BR1083">
        <f t="shared" si="1376"/>
        <v>-0.80004800000006071</v>
      </c>
      <c r="BS1083">
        <f t="shared" si="1377"/>
        <v>-2.375</v>
      </c>
      <c r="BT1083">
        <f t="shared" si="1378"/>
        <v>-1.5</v>
      </c>
      <c r="BU1083">
        <f t="shared" si="1379"/>
        <v>0</v>
      </c>
      <c r="BV1083">
        <f t="shared" si="1380"/>
        <v>611.5133301333334</v>
      </c>
      <c r="BW1083">
        <f t="shared" si="1381"/>
        <v>611.20833047619044</v>
      </c>
      <c r="BX1083">
        <f t="shared" si="1382"/>
        <v>610.48954523636371</v>
      </c>
      <c r="BY1083">
        <f t="shared" si="1383"/>
        <v>612.6276209904762</v>
      </c>
      <c r="BZ1083">
        <f t="shared" si="1384"/>
        <v>620.95001200000002</v>
      </c>
      <c r="CA1083">
        <f t="shared" si="1385"/>
        <v>599.52502400000003</v>
      </c>
      <c r="CB1083">
        <f t="shared" si="1386"/>
        <v>611.82926148000001</v>
      </c>
      <c r="CC1083">
        <f t="shared" si="1387"/>
        <v>608.85631567777773</v>
      </c>
      <c r="CD1083">
        <f t="shared" si="1388"/>
        <v>610.73499235666679</v>
      </c>
      <c r="CE1083">
        <f t="shared" si="1389"/>
        <v>623.35212470823672</v>
      </c>
      <c r="CF1083">
        <f t="shared" si="1390"/>
        <v>610.40002400000003</v>
      </c>
      <c r="CG1083">
        <f t="shared" si="1391"/>
        <v>612.5</v>
      </c>
      <c r="CH1083">
        <f t="shared" si="1392"/>
        <v>604.54998799999998</v>
      </c>
    </row>
    <row r="1084" spans="1:86">
      <c r="A1084" s="1">
        <v>41058</v>
      </c>
      <c r="B1084">
        <v>614</v>
      </c>
      <c r="C1084">
        <v>624</v>
      </c>
      <c r="D1084">
        <v>609.20001200000002</v>
      </c>
      <c r="E1084">
        <v>620.17498799999998</v>
      </c>
      <c r="F1084">
        <v>1575032</v>
      </c>
      <c r="G1084">
        <f t="shared" si="1326"/>
        <v>760907.51552284637</v>
      </c>
      <c r="H1084">
        <f t="shared" si="1354"/>
        <v>62438669.690543905</v>
      </c>
      <c r="I1084">
        <f t="shared" si="1327"/>
        <v>616.84375</v>
      </c>
      <c r="J1084">
        <f t="shared" si="1334"/>
        <v>616.84375</v>
      </c>
      <c r="K1084">
        <f t="shared" si="1335"/>
        <v>605.37501500000008</v>
      </c>
      <c r="L1084">
        <f t="shared" si="1336"/>
        <v>1</v>
      </c>
      <c r="M1084">
        <f t="shared" si="1337"/>
        <v>8</v>
      </c>
      <c r="N1084">
        <f t="shared" si="1338"/>
        <v>90</v>
      </c>
      <c r="O1084">
        <f t="shared" si="1339"/>
        <v>20</v>
      </c>
      <c r="P1084">
        <f t="shared" si="1314"/>
        <v>14.799987999999985</v>
      </c>
      <c r="Q1084">
        <f t="shared" si="1315"/>
        <v>3.8250120000000152</v>
      </c>
      <c r="R1084">
        <f t="shared" si="1316"/>
        <v>10.97497599999997</v>
      </c>
      <c r="S1084">
        <f t="shared" si="1317"/>
        <v>14.799987999999985</v>
      </c>
      <c r="T1084">
        <f t="shared" si="1353"/>
        <v>12.999770864097091</v>
      </c>
      <c r="U1084">
        <f t="shared" si="1318"/>
        <v>4.5</v>
      </c>
      <c r="V1084">
        <f t="shared" si="1319"/>
        <v>-6.4249879999999848</v>
      </c>
      <c r="W1084">
        <f t="shared" si="1320"/>
        <v>4.5</v>
      </c>
      <c r="X1084">
        <f t="shared" si="1321"/>
        <v>0</v>
      </c>
      <c r="Y1084">
        <f t="shared" si="1351"/>
        <v>3.2629027012361269</v>
      </c>
      <c r="Z1084">
        <f t="shared" si="1352"/>
        <v>2.1678449075352639</v>
      </c>
      <c r="AA1084">
        <f t="shared" si="1348"/>
        <v>25.099693951126838</v>
      </c>
      <c r="AB1084">
        <f t="shared" si="1349"/>
        <v>16.676023986872273</v>
      </c>
      <c r="AC1084">
        <f t="shared" si="1350"/>
        <v>20.16403398920982</v>
      </c>
      <c r="AD1084">
        <f t="shared" si="1358"/>
        <v>5.8139876245547653</v>
      </c>
      <c r="AE1084">
        <f t="shared" si="1331"/>
        <v>613.24499519999995</v>
      </c>
      <c r="AF1084">
        <f t="shared" si="1333"/>
        <v>613.04166666666663</v>
      </c>
      <c r="AG1084">
        <f t="shared" si="1355"/>
        <v>616.50875240000005</v>
      </c>
      <c r="AH1084">
        <f t="shared" si="1340"/>
        <v>611.08749999999986</v>
      </c>
      <c r="AI1084">
        <f t="shared" si="1341"/>
        <v>619.17573928193872</v>
      </c>
      <c r="AJ1084">
        <f t="shared" si="1342"/>
        <v>602.99926071806101</v>
      </c>
      <c r="AK1084">
        <f t="shared" si="1343"/>
        <v>1.061771708478791</v>
      </c>
      <c r="AL1084">
        <f t="shared" si="1322"/>
        <v>0.48310606738329531</v>
      </c>
      <c r="AM1084">
        <f t="shared" si="1323"/>
        <v>760907.51552284637</v>
      </c>
      <c r="AN1084">
        <f t="shared" si="1356"/>
        <v>3886538.6300939741</v>
      </c>
      <c r="AO1084">
        <f t="shared" si="1357"/>
        <v>65228930</v>
      </c>
      <c r="AP1084">
        <f t="shared" si="1359"/>
        <v>5.9583050497593229E-2</v>
      </c>
      <c r="AQ1084">
        <f t="shared" si="1360"/>
        <v>614.22858105081775</v>
      </c>
      <c r="AR1084">
        <f t="shared" si="1361"/>
        <v>615.5664907672757</v>
      </c>
      <c r="AS1084">
        <f t="shared" si="1362"/>
        <v>612.62029444312293</v>
      </c>
      <c r="AT1084">
        <f t="shared" si="1363"/>
        <v>608.50243213288866</v>
      </c>
      <c r="AU1084">
        <f t="shared" si="1364"/>
        <v>612.01556208086743</v>
      </c>
      <c r="AV1084">
        <f t="shared" si="1365"/>
        <v>605.91850177977915</v>
      </c>
      <c r="AW1084">
        <f t="shared" si="1366"/>
        <v>6.0970603010882769</v>
      </c>
      <c r="AX1084">
        <f t="shared" si="1393"/>
        <v>7.0252568326244429</v>
      </c>
      <c r="AY1084">
        <f t="shared" si="1367"/>
        <v>-0.92819653153616599</v>
      </c>
      <c r="AZ1084">
        <f t="shared" si="1324"/>
        <v>617.79166666666663</v>
      </c>
      <c r="BA1084">
        <f t="shared" si="1325"/>
        <v>973041644.33333325</v>
      </c>
      <c r="BB1084">
        <f t="shared" si="1328"/>
        <v>973041644.33333325</v>
      </c>
      <c r="BC1084">
        <f t="shared" si="1329"/>
        <v>0</v>
      </c>
      <c r="BD1084">
        <f t="shared" si="1344"/>
        <v>6098787098.1525812</v>
      </c>
      <c r="BE1084">
        <f t="shared" si="1345"/>
        <v>13961046132.993589</v>
      </c>
      <c r="BF1084">
        <f t="shared" si="1346"/>
        <v>0.43684313052583917</v>
      </c>
      <c r="BG1084">
        <f t="shared" si="1347"/>
        <v>30.402980064077582</v>
      </c>
      <c r="BH1084">
        <f t="shared" si="1368"/>
        <v>132280182</v>
      </c>
      <c r="BI1084">
        <f t="shared" si="1369"/>
        <v>1.0062508874013969</v>
      </c>
      <c r="BJ1084">
        <f t="shared" si="1330"/>
        <v>682.50120000000152</v>
      </c>
      <c r="BK1084">
        <f t="shared" si="1370"/>
        <v>1.2778659764330612E-2</v>
      </c>
      <c r="BL1084">
        <f t="shared" si="1371"/>
        <v>1.0127786597643307</v>
      </c>
      <c r="BM1084">
        <f t="shared" si="1372"/>
        <v>4.2628763985583138</v>
      </c>
      <c r="BN1084">
        <f t="shared" si="1373"/>
        <v>616.60000600000001</v>
      </c>
      <c r="BO1084">
        <f t="shared" si="1332"/>
        <v>611.56250000000011</v>
      </c>
      <c r="BP1084">
        <f t="shared" si="1374"/>
        <v>595.09044329411768</v>
      </c>
      <c r="BQ1084">
        <f t="shared" si="1375"/>
        <v>16.472056705882437</v>
      </c>
      <c r="BR1084">
        <f t="shared" si="1376"/>
        <v>8.4749759999999696</v>
      </c>
      <c r="BS1084">
        <f t="shared" si="1377"/>
        <v>5.8250120000000152</v>
      </c>
      <c r="BT1084">
        <f t="shared" si="1378"/>
        <v>3.0499879999999848</v>
      </c>
      <c r="BU1084">
        <f t="shared" si="1379"/>
        <v>4</v>
      </c>
      <c r="BV1084">
        <f t="shared" si="1380"/>
        <v>614.36665866666647</v>
      </c>
      <c r="BW1084">
        <f t="shared" si="1381"/>
        <v>613.98808952380955</v>
      </c>
      <c r="BX1084">
        <f t="shared" si="1382"/>
        <v>612.26954239999998</v>
      </c>
      <c r="BY1084">
        <f t="shared" si="1383"/>
        <v>612.96190533333333</v>
      </c>
      <c r="BZ1084">
        <f t="shared" si="1384"/>
        <v>624</v>
      </c>
      <c r="CA1084">
        <f t="shared" si="1385"/>
        <v>599.52502400000003</v>
      </c>
      <c r="CB1084">
        <f t="shared" si="1386"/>
        <v>612.0431671066666</v>
      </c>
      <c r="CC1084">
        <f t="shared" si="1387"/>
        <v>612.0313290111111</v>
      </c>
      <c r="CD1084">
        <f t="shared" si="1388"/>
        <v>609.96816316492061</v>
      </c>
      <c r="CE1084">
        <f t="shared" si="1389"/>
        <v>623.75238384351928</v>
      </c>
      <c r="CF1084">
        <f t="shared" si="1390"/>
        <v>612.34997599999997</v>
      </c>
      <c r="CG1084">
        <f t="shared" si="1391"/>
        <v>615</v>
      </c>
      <c r="CH1084">
        <f t="shared" si="1392"/>
        <v>607.52502400000003</v>
      </c>
    </row>
    <row r="1085" spans="1:86">
      <c r="A1085" s="1">
        <v>41059</v>
      </c>
      <c r="B1085">
        <v>615.625</v>
      </c>
      <c r="C1085">
        <v>628.5</v>
      </c>
      <c r="D1085">
        <v>615.625</v>
      </c>
      <c r="E1085">
        <v>620.27502400000003</v>
      </c>
      <c r="F1085">
        <v>1581514</v>
      </c>
      <c r="G1085">
        <f t="shared" si="1326"/>
        <v>-439132.94270507991</v>
      </c>
      <c r="H1085">
        <f t="shared" si="1354"/>
        <v>61999536.747838825</v>
      </c>
      <c r="I1085">
        <f t="shared" si="1327"/>
        <v>620.00625600000001</v>
      </c>
      <c r="J1085">
        <f t="shared" si="1334"/>
        <v>620.00625600000001</v>
      </c>
      <c r="K1085">
        <f t="shared" si="1335"/>
        <v>605.37501500000008</v>
      </c>
      <c r="L1085">
        <f t="shared" si="1336"/>
        <v>1</v>
      </c>
      <c r="M1085">
        <f t="shared" si="1337"/>
        <v>9</v>
      </c>
      <c r="N1085">
        <f t="shared" si="1338"/>
        <v>90</v>
      </c>
      <c r="O1085">
        <f t="shared" si="1339"/>
        <v>10</v>
      </c>
      <c r="P1085">
        <f t="shared" si="1314"/>
        <v>12.875</v>
      </c>
      <c r="Q1085">
        <f t="shared" si="1315"/>
        <v>8.2249759999999696</v>
      </c>
      <c r="R1085">
        <f t="shared" si="1316"/>
        <v>4.6500240000000304</v>
      </c>
      <c r="S1085">
        <f t="shared" si="1317"/>
        <v>12.875</v>
      </c>
      <c r="T1085">
        <f t="shared" si="1353"/>
        <v>12.990858659518727</v>
      </c>
      <c r="U1085">
        <f t="shared" si="1318"/>
        <v>-0.54998799999998482</v>
      </c>
      <c r="V1085">
        <f t="shared" si="1319"/>
        <v>5.125</v>
      </c>
      <c r="W1085">
        <f t="shared" si="1320"/>
        <v>0</v>
      </c>
      <c r="X1085">
        <f t="shared" si="1321"/>
        <v>5.125</v>
      </c>
      <c r="Y1085">
        <f t="shared" si="1351"/>
        <v>3.0298382225764038</v>
      </c>
      <c r="Z1085">
        <f t="shared" si="1352"/>
        <v>2.3790702712827452</v>
      </c>
      <c r="AA1085">
        <f t="shared" si="1348"/>
        <v>23.322848027111476</v>
      </c>
      <c r="AB1085">
        <f t="shared" si="1349"/>
        <v>18.313418178401477</v>
      </c>
      <c r="AC1085">
        <f t="shared" si="1350"/>
        <v>12.031409886717251</v>
      </c>
      <c r="AD1085">
        <f t="shared" si="1358"/>
        <v>6.1607590684015801</v>
      </c>
      <c r="AE1085">
        <f t="shared" si="1331"/>
        <v>614.7849976</v>
      </c>
      <c r="AF1085">
        <f t="shared" si="1333"/>
        <v>614.41666666666663</v>
      </c>
      <c r="AG1085">
        <f t="shared" si="1355"/>
        <v>615.84125360000007</v>
      </c>
      <c r="AH1085">
        <f t="shared" si="1340"/>
        <v>611.94500119999998</v>
      </c>
      <c r="AI1085">
        <f t="shared" si="1341"/>
        <v>621.74768205627015</v>
      </c>
      <c r="AJ1085">
        <f t="shared" si="1342"/>
        <v>602.14232034372981</v>
      </c>
      <c r="AK1085">
        <f t="shared" si="1343"/>
        <v>0.9248849331186707</v>
      </c>
      <c r="AL1085">
        <f t="shared" si="1322"/>
        <v>-0.27766617475727684</v>
      </c>
      <c r="AM1085">
        <f t="shared" si="1323"/>
        <v>-439132.94270507991</v>
      </c>
      <c r="AN1085">
        <f t="shared" si="1356"/>
        <v>1228645.3932865481</v>
      </c>
      <c r="AO1085">
        <f t="shared" si="1357"/>
        <v>62828996</v>
      </c>
      <c r="AP1085">
        <f t="shared" si="1359"/>
        <v>1.9555387981793439E-2</v>
      </c>
      <c r="AQ1085">
        <f t="shared" si="1360"/>
        <v>616.28437165353978</v>
      </c>
      <c r="AR1085">
        <f t="shared" si="1361"/>
        <v>617.59241247860211</v>
      </c>
      <c r="AS1085">
        <f t="shared" si="1362"/>
        <v>613.99814576336075</v>
      </c>
      <c r="AT1085">
        <f t="shared" si="1363"/>
        <v>609.56196540092867</v>
      </c>
      <c r="AU1085">
        <f t="shared" si="1364"/>
        <v>613.25448136873729</v>
      </c>
      <c r="AV1085">
        <f t="shared" si="1365"/>
        <v>606.9234583351946</v>
      </c>
      <c r="AW1085">
        <f t="shared" si="1366"/>
        <v>6.3310230335426922</v>
      </c>
      <c r="AX1085">
        <f t="shared" si="1393"/>
        <v>6.8864100728080926</v>
      </c>
      <c r="AY1085">
        <f t="shared" si="1367"/>
        <v>-0.55538703926540034</v>
      </c>
      <c r="AZ1085">
        <f t="shared" si="1324"/>
        <v>621.46667466666668</v>
      </c>
      <c r="BA1085">
        <f t="shared" si="1325"/>
        <v>982858246.51877868</v>
      </c>
      <c r="BB1085">
        <f t="shared" si="1328"/>
        <v>982858246.51877868</v>
      </c>
      <c r="BC1085">
        <f t="shared" si="1329"/>
        <v>0</v>
      </c>
      <c r="BD1085">
        <f t="shared" si="1344"/>
        <v>5236520497.2894402</v>
      </c>
      <c r="BE1085">
        <f t="shared" si="1345"/>
        <v>13961046132.993589</v>
      </c>
      <c r="BF1085">
        <f t="shared" si="1346"/>
        <v>0.37508081037811186</v>
      </c>
      <c r="BG1085">
        <f t="shared" si="1347"/>
        <v>27.277001289471428</v>
      </c>
      <c r="BH1085">
        <f t="shared" si="1368"/>
        <v>133861696</v>
      </c>
      <c r="BI1085">
        <f t="shared" si="1369"/>
        <v>1.0431336845850114</v>
      </c>
      <c r="BJ1085">
        <f t="shared" si="1330"/>
        <v>-89.996399999995447</v>
      </c>
      <c r="BK1085">
        <f t="shared" si="1370"/>
        <v>1.6130286118543939E-4</v>
      </c>
      <c r="BL1085">
        <f t="shared" si="1371"/>
        <v>1.0001613028611855</v>
      </c>
      <c r="BM1085">
        <f t="shared" si="1372"/>
        <v>5.1664664469249049</v>
      </c>
      <c r="BN1085">
        <f t="shared" si="1373"/>
        <v>622.0625</v>
      </c>
      <c r="BO1085">
        <f t="shared" si="1332"/>
        <v>613.49249880000002</v>
      </c>
      <c r="BP1085">
        <f t="shared" si="1374"/>
        <v>596.54669364705876</v>
      </c>
      <c r="BQ1085">
        <f t="shared" si="1375"/>
        <v>16.945805152941261</v>
      </c>
      <c r="BR1085">
        <f t="shared" si="1376"/>
        <v>9.2750240000000304</v>
      </c>
      <c r="BS1085">
        <f t="shared" si="1377"/>
        <v>16.09997599999997</v>
      </c>
      <c r="BT1085">
        <f t="shared" si="1378"/>
        <v>11</v>
      </c>
      <c r="BU1085">
        <f t="shared" si="1379"/>
        <v>4.625</v>
      </c>
      <c r="BV1085">
        <f t="shared" si="1380"/>
        <v>616.71000160000006</v>
      </c>
      <c r="BW1085">
        <f t="shared" si="1381"/>
        <v>616.05476304761885</v>
      </c>
      <c r="BX1085">
        <f t="shared" si="1382"/>
        <v>613.94000130909103</v>
      </c>
      <c r="BY1085">
        <f t="shared" si="1383"/>
        <v>613.32059786666673</v>
      </c>
      <c r="BZ1085">
        <f t="shared" si="1384"/>
        <v>628.5</v>
      </c>
      <c r="CA1085">
        <f t="shared" si="1385"/>
        <v>599.52502400000003</v>
      </c>
      <c r="CB1085">
        <f t="shared" si="1386"/>
        <v>612.12865798666667</v>
      </c>
      <c r="CC1085">
        <f t="shared" si="1387"/>
        <v>612.43875036666668</v>
      </c>
      <c r="CD1085">
        <f t="shared" si="1388"/>
        <v>609.52158861111116</v>
      </c>
      <c r="CE1085">
        <f t="shared" si="1389"/>
        <v>622.22875419386594</v>
      </c>
      <c r="CF1085">
        <f t="shared" si="1390"/>
        <v>620.17498799999998</v>
      </c>
      <c r="CG1085">
        <f t="shared" si="1391"/>
        <v>624</v>
      </c>
      <c r="CH1085">
        <f t="shared" si="1392"/>
        <v>609.20001200000002</v>
      </c>
    </row>
    <row r="1086" spans="1:86">
      <c r="A1086" s="1">
        <v>41060</v>
      </c>
      <c r="B1086">
        <v>610.5</v>
      </c>
      <c r="C1086">
        <v>627.95001200000002</v>
      </c>
      <c r="D1086">
        <v>610.5</v>
      </c>
      <c r="E1086">
        <v>622.67498799999998</v>
      </c>
      <c r="F1086">
        <v>4411602</v>
      </c>
      <c r="G1086">
        <f t="shared" si="1326"/>
        <v>1744405.3896540457</v>
      </c>
      <c r="H1086">
        <f t="shared" si="1354"/>
        <v>63743942.137492873</v>
      </c>
      <c r="I1086">
        <f t="shared" si="1327"/>
        <v>617.90625</v>
      </c>
      <c r="J1086">
        <f t="shared" si="1334"/>
        <v>620.00625600000001</v>
      </c>
      <c r="K1086">
        <f t="shared" si="1335"/>
        <v>605.37501500000008</v>
      </c>
      <c r="L1086">
        <f t="shared" si="1336"/>
        <v>2</v>
      </c>
      <c r="M1086">
        <f t="shared" si="1337"/>
        <v>10</v>
      </c>
      <c r="N1086">
        <f t="shared" si="1338"/>
        <v>80</v>
      </c>
      <c r="O1086">
        <f t="shared" si="1339"/>
        <v>0</v>
      </c>
      <c r="P1086">
        <f t="shared" si="1314"/>
        <v>17.450012000000015</v>
      </c>
      <c r="Q1086">
        <f t="shared" si="1315"/>
        <v>5.2750240000000304</v>
      </c>
      <c r="R1086">
        <f t="shared" si="1316"/>
        <v>12.174987999999985</v>
      </c>
      <c r="S1086">
        <f t="shared" si="1317"/>
        <v>17.450012000000015</v>
      </c>
      <c r="T1086">
        <f t="shared" si="1353"/>
        <v>13.309369612410247</v>
      </c>
      <c r="U1086">
        <f t="shared" si="1318"/>
        <v>-5.4500120000000152</v>
      </c>
      <c r="V1086">
        <f t="shared" si="1319"/>
        <v>1.25</v>
      </c>
      <c r="W1086">
        <f t="shared" si="1320"/>
        <v>0</v>
      </c>
      <c r="X1086">
        <f t="shared" si="1321"/>
        <v>1.25</v>
      </c>
      <c r="Y1086">
        <f t="shared" si="1351"/>
        <v>2.8134212066780893</v>
      </c>
      <c r="Z1086">
        <f t="shared" si="1352"/>
        <v>2.2984223947625493</v>
      </c>
      <c r="AA1086">
        <f t="shared" si="1348"/>
        <v>21.138651105268956</v>
      </c>
      <c r="AB1086">
        <f t="shared" si="1349"/>
        <v>17.2692055423827</v>
      </c>
      <c r="AC1086">
        <f t="shared" si="1350"/>
        <v>10.074619884113847</v>
      </c>
      <c r="AD1086">
        <f t="shared" si="1358"/>
        <v>6.4067194626518278</v>
      </c>
      <c r="AE1086">
        <f t="shared" si="1331"/>
        <v>617.17499999999995</v>
      </c>
      <c r="AF1086">
        <f t="shared" si="1333"/>
        <v>616.09999600000003</v>
      </c>
      <c r="AG1086">
        <f t="shared" si="1355"/>
        <v>614.98750300000006</v>
      </c>
      <c r="AH1086">
        <f t="shared" si="1340"/>
        <v>613.11249999999995</v>
      </c>
      <c r="AI1086">
        <f t="shared" si="1341"/>
        <v>624.78880823342956</v>
      </c>
      <c r="AJ1086">
        <f t="shared" si="1342"/>
        <v>601.43619176657035</v>
      </c>
      <c r="AK1086">
        <f t="shared" si="1343"/>
        <v>0.9094825097466317</v>
      </c>
      <c r="AL1086">
        <f t="shared" si="1322"/>
        <v>0.39541313782477333</v>
      </c>
      <c r="AM1086">
        <f t="shared" si="1323"/>
        <v>1744405.3896540457</v>
      </c>
      <c r="AN1086">
        <f t="shared" si="1356"/>
        <v>823600.73024877824</v>
      </c>
      <c r="AO1086">
        <f t="shared" si="1357"/>
        <v>63881676</v>
      </c>
      <c r="AP1086">
        <f t="shared" si="1359"/>
        <v>1.289259740537769E-2</v>
      </c>
      <c r="AQ1086">
        <f t="shared" si="1360"/>
        <v>618.45718121133621</v>
      </c>
      <c r="AR1086">
        <f t="shared" si="1361"/>
        <v>616.08407150220046</v>
      </c>
      <c r="AS1086">
        <f t="shared" si="1362"/>
        <v>615.55997736595577</v>
      </c>
      <c r="AT1086">
        <f t="shared" si="1363"/>
        <v>610.74213743484506</v>
      </c>
      <c r="AU1086">
        <f t="shared" si="1364"/>
        <v>614.66755736342668</v>
      </c>
      <c r="AV1086">
        <f t="shared" si="1365"/>
        <v>608.026065411731</v>
      </c>
      <c r="AW1086">
        <f t="shared" si="1366"/>
        <v>6.6414919516956843</v>
      </c>
      <c r="AX1086">
        <f t="shared" si="1393"/>
        <v>6.8374264485856111</v>
      </c>
      <c r="AY1086">
        <f t="shared" si="1367"/>
        <v>-0.19593449688992681</v>
      </c>
      <c r="AZ1086">
        <f t="shared" si="1324"/>
        <v>620.375</v>
      </c>
      <c r="BA1086">
        <f t="shared" si="1325"/>
        <v>2736847590.75</v>
      </c>
      <c r="BB1086">
        <f t="shared" si="1328"/>
        <v>0</v>
      </c>
      <c r="BC1086">
        <f t="shared" si="1329"/>
        <v>2736847590.75</v>
      </c>
      <c r="BD1086">
        <f t="shared" si="1344"/>
        <v>5236520497.2894402</v>
      </c>
      <c r="BE1086">
        <f t="shared" si="1345"/>
        <v>15010128046.141016</v>
      </c>
      <c r="BF1086">
        <f t="shared" si="1346"/>
        <v>0.34886581121709404</v>
      </c>
      <c r="BG1086">
        <f t="shared" si="1347"/>
        <v>25.863641017212018</v>
      </c>
      <c r="BH1086">
        <f t="shared" si="1368"/>
        <v>138273298</v>
      </c>
      <c r="BI1086">
        <f t="shared" si="1369"/>
        <v>1.0923038220735375</v>
      </c>
      <c r="BJ1086">
        <f t="shared" si="1330"/>
        <v>139.99639999999545</v>
      </c>
      <c r="BK1086">
        <f t="shared" si="1370"/>
        <v>3.8691933531728893E-3</v>
      </c>
      <c r="BL1086">
        <f t="shared" si="1371"/>
        <v>1.0038691933531729</v>
      </c>
      <c r="BM1086">
        <f t="shared" si="1372"/>
        <v>6.153954779964903</v>
      </c>
      <c r="BN1086">
        <f t="shared" si="1373"/>
        <v>619.22500600000001</v>
      </c>
      <c r="BO1086">
        <f t="shared" si="1332"/>
        <v>615.5350036000001</v>
      </c>
      <c r="BP1086">
        <f t="shared" si="1374"/>
        <v>598.01581164705863</v>
      </c>
      <c r="BQ1086">
        <f t="shared" si="1375"/>
        <v>17.519191952941469</v>
      </c>
      <c r="BR1086">
        <f t="shared" si="1376"/>
        <v>17.34997599999997</v>
      </c>
      <c r="BS1086">
        <f t="shared" si="1377"/>
        <v>9.1749879999999848</v>
      </c>
      <c r="BT1086">
        <f t="shared" si="1378"/>
        <v>15.5</v>
      </c>
      <c r="BU1086">
        <f t="shared" si="1379"/>
        <v>8.0999759999999696</v>
      </c>
      <c r="BV1086">
        <f t="shared" si="1380"/>
        <v>619.33999840000001</v>
      </c>
      <c r="BW1086">
        <f t="shared" si="1381"/>
        <v>618.41428342857148</v>
      </c>
      <c r="BX1086">
        <f t="shared" si="1382"/>
        <v>615.89090800000008</v>
      </c>
      <c r="BY1086">
        <f t="shared" si="1383"/>
        <v>613.97142971428559</v>
      </c>
      <c r="BZ1086">
        <f t="shared" si="1384"/>
        <v>628.5</v>
      </c>
      <c r="CA1086">
        <f t="shared" si="1385"/>
        <v>601.32501200000002</v>
      </c>
      <c r="CB1086">
        <f t="shared" si="1386"/>
        <v>613.81167126666674</v>
      </c>
      <c r="CC1086">
        <f t="shared" si="1387"/>
        <v>612.79054765555554</v>
      </c>
      <c r="CD1086">
        <f t="shared" si="1388"/>
        <v>609.04590972142864</v>
      </c>
      <c r="CE1086">
        <f t="shared" si="1389"/>
        <v>619.07032481488272</v>
      </c>
      <c r="CF1086">
        <f t="shared" si="1390"/>
        <v>620.27502400000003</v>
      </c>
      <c r="CG1086">
        <f t="shared" si="1391"/>
        <v>628.5</v>
      </c>
      <c r="CH1086">
        <f t="shared" si="1392"/>
        <v>615.625</v>
      </c>
    </row>
    <row r="1087" spans="1:86">
      <c r="A1087" s="1">
        <v>41061</v>
      </c>
      <c r="B1087">
        <v>620</v>
      </c>
      <c r="C1087">
        <v>622.5</v>
      </c>
      <c r="D1087">
        <v>609.25</v>
      </c>
      <c r="E1087">
        <v>612.29998799999998</v>
      </c>
      <c r="F1087">
        <v>1479528</v>
      </c>
      <c r="G1087">
        <f t="shared" si="1326"/>
        <v>-798389.48744694679</v>
      </c>
      <c r="H1087">
        <f t="shared" si="1354"/>
        <v>62945552.650045924</v>
      </c>
      <c r="I1087">
        <f t="shared" si="1327"/>
        <v>616.01249699999994</v>
      </c>
      <c r="J1087">
        <f t="shared" si="1334"/>
        <v>620.00625600000001</v>
      </c>
      <c r="K1087">
        <f t="shared" si="1335"/>
        <v>606.15625</v>
      </c>
      <c r="L1087">
        <f t="shared" si="1336"/>
        <v>3</v>
      </c>
      <c r="M1087">
        <f t="shared" si="1337"/>
        <v>10</v>
      </c>
      <c r="N1087">
        <f t="shared" si="1338"/>
        <v>70</v>
      </c>
      <c r="O1087">
        <f t="shared" si="1339"/>
        <v>0</v>
      </c>
      <c r="P1087">
        <f t="shared" si="1314"/>
        <v>13.25</v>
      </c>
      <c r="Q1087">
        <f t="shared" si="1315"/>
        <v>10.200012000000015</v>
      </c>
      <c r="R1087">
        <f t="shared" si="1316"/>
        <v>3.0499879999999848</v>
      </c>
      <c r="S1087">
        <f t="shared" si="1317"/>
        <v>13.25</v>
      </c>
      <c r="T1087">
        <f t="shared" si="1353"/>
        <v>13.305128925809514</v>
      </c>
      <c r="U1087">
        <f t="shared" si="1318"/>
        <v>-14.5</v>
      </c>
      <c r="V1087">
        <f t="shared" si="1319"/>
        <v>11.15002400000003</v>
      </c>
      <c r="W1087">
        <f t="shared" si="1320"/>
        <v>0</v>
      </c>
      <c r="X1087">
        <f t="shared" si="1321"/>
        <v>11.15002400000003</v>
      </c>
      <c r="Y1087">
        <f t="shared" si="1351"/>
        <v>2.6124625490582258</v>
      </c>
      <c r="Z1087">
        <f t="shared" si="1352"/>
        <v>2.9306796522795122</v>
      </c>
      <c r="AA1087">
        <f t="shared" si="1348"/>
        <v>19.635003641268945</v>
      </c>
      <c r="AB1087">
        <f t="shared" si="1349"/>
        <v>22.026691125063287</v>
      </c>
      <c r="AC1087">
        <f t="shared" si="1350"/>
        <v>5.7407349777981658</v>
      </c>
      <c r="AD1087">
        <f t="shared" si="1358"/>
        <v>6.3500660845655412</v>
      </c>
      <c r="AE1087">
        <f t="shared" si="1331"/>
        <v>617.55499280000004</v>
      </c>
      <c r="AF1087">
        <f t="shared" si="1333"/>
        <v>616.36249799999996</v>
      </c>
      <c r="AG1087">
        <f t="shared" si="1355"/>
        <v>613.68250120000016</v>
      </c>
      <c r="AH1087">
        <f t="shared" si="1340"/>
        <v>613.80999759999997</v>
      </c>
      <c r="AI1087">
        <f t="shared" si="1341"/>
        <v>624.31695933562719</v>
      </c>
      <c r="AJ1087">
        <f t="shared" si="1342"/>
        <v>603.30303586437276</v>
      </c>
      <c r="AK1087">
        <f t="shared" si="1343"/>
        <v>0.42814242413771153</v>
      </c>
      <c r="AL1087">
        <f t="shared" si="1322"/>
        <v>-0.539624452830191</v>
      </c>
      <c r="AM1087">
        <f t="shared" si="1323"/>
        <v>-798389.48744694679</v>
      </c>
      <c r="AN1087">
        <f t="shared" si="1356"/>
        <v>546544.41614121455</v>
      </c>
      <c r="AO1087">
        <f t="shared" si="1357"/>
        <v>61789486</v>
      </c>
      <c r="AP1087">
        <f t="shared" si="1359"/>
        <v>8.8452656191575149E-3</v>
      </c>
      <c r="AQ1087">
        <f t="shared" si="1360"/>
        <v>616.36373551948191</v>
      </c>
      <c r="AR1087">
        <f t="shared" si="1361"/>
        <v>613.38823612407327</v>
      </c>
      <c r="AS1087">
        <f t="shared" si="1362"/>
        <v>614.97317928008374</v>
      </c>
      <c r="AT1087">
        <f t="shared" si="1363"/>
        <v>610.88234398570899</v>
      </c>
      <c r="AU1087">
        <f t="shared" si="1364"/>
        <v>614.31242195891264</v>
      </c>
      <c r="AV1087">
        <f t="shared" si="1365"/>
        <v>608.32523999290981</v>
      </c>
      <c r="AW1087">
        <f t="shared" si="1366"/>
        <v>5.9871819660028223</v>
      </c>
      <c r="AX1087">
        <f t="shared" si="1393"/>
        <v>6.6673775520690537</v>
      </c>
      <c r="AY1087">
        <f t="shared" si="1367"/>
        <v>-0.68019558606623143</v>
      </c>
      <c r="AZ1087">
        <f t="shared" si="1324"/>
        <v>614.68332933333329</v>
      </c>
      <c r="BA1087">
        <f t="shared" si="1325"/>
        <v>909441196.88188791</v>
      </c>
      <c r="BB1087">
        <f t="shared" si="1328"/>
        <v>0</v>
      </c>
      <c r="BC1087">
        <f t="shared" si="1329"/>
        <v>909441196.88188791</v>
      </c>
      <c r="BD1087">
        <f t="shared" si="1344"/>
        <v>5236520497.2894402</v>
      </c>
      <c r="BE1087">
        <f t="shared" si="1345"/>
        <v>14341022818.212919</v>
      </c>
      <c r="BF1087">
        <f t="shared" si="1346"/>
        <v>0.36514274913774802</v>
      </c>
      <c r="BG1087">
        <f t="shared" si="1347"/>
        <v>26.747587339740079</v>
      </c>
      <c r="BH1087">
        <f t="shared" si="1368"/>
        <v>136793770</v>
      </c>
      <c r="BI1087">
        <f t="shared" si="1369"/>
        <v>0.98420738979572897</v>
      </c>
      <c r="BJ1087">
        <f t="shared" si="1330"/>
        <v>-1137.5</v>
      </c>
      <c r="BK1087">
        <f t="shared" si="1370"/>
        <v>-1.666198289628425E-2</v>
      </c>
      <c r="BL1087">
        <f t="shared" si="1371"/>
        <v>0.98333801710371571</v>
      </c>
      <c r="BM1087">
        <f t="shared" si="1372"/>
        <v>5.5376550621354159</v>
      </c>
      <c r="BN1087">
        <f t="shared" si="1373"/>
        <v>615.875</v>
      </c>
      <c r="BO1087">
        <f t="shared" si="1332"/>
        <v>617.00500480000005</v>
      </c>
      <c r="BP1087">
        <f t="shared" si="1374"/>
        <v>600.20367964705883</v>
      </c>
      <c r="BQ1087">
        <f t="shared" si="1375"/>
        <v>16.801325152941217</v>
      </c>
      <c r="BR1087">
        <f t="shared" si="1376"/>
        <v>7.7000120000000152</v>
      </c>
      <c r="BS1087">
        <f t="shared" si="1377"/>
        <v>7.2249759999999696</v>
      </c>
      <c r="BT1087">
        <f t="shared" si="1378"/>
        <v>10</v>
      </c>
      <c r="BU1087">
        <f t="shared" si="1379"/>
        <v>14.5</v>
      </c>
      <c r="BV1087">
        <f t="shared" si="1380"/>
        <v>617.71499439999991</v>
      </c>
      <c r="BW1087">
        <f t="shared" si="1381"/>
        <v>617.32856685714285</v>
      </c>
      <c r="BX1087">
        <f t="shared" si="1382"/>
        <v>615.7431785454545</v>
      </c>
      <c r="BY1087">
        <f t="shared" si="1383"/>
        <v>613.71547590476189</v>
      </c>
      <c r="BZ1087">
        <f t="shared" si="1384"/>
        <v>628.5</v>
      </c>
      <c r="CA1087">
        <f t="shared" si="1385"/>
        <v>602.02502400000003</v>
      </c>
      <c r="CB1087">
        <f t="shared" si="1386"/>
        <v>616.52723816000002</v>
      </c>
      <c r="CC1087">
        <f t="shared" si="1387"/>
        <v>614.23680905555557</v>
      </c>
      <c r="CD1087">
        <f t="shared" si="1388"/>
        <v>610.56520039682528</v>
      </c>
      <c r="CE1087">
        <f t="shared" si="1389"/>
        <v>615.37270070031309</v>
      </c>
      <c r="CF1087">
        <f t="shared" si="1390"/>
        <v>622.67498799999998</v>
      </c>
      <c r="CG1087">
        <f t="shared" si="1391"/>
        <v>627.95001200000002</v>
      </c>
      <c r="CH1087">
        <f t="shared" si="1392"/>
        <v>610.5</v>
      </c>
    </row>
    <row r="1088" spans="1:86">
      <c r="A1088" s="1">
        <v>41064</v>
      </c>
      <c r="B1088">
        <v>605</v>
      </c>
      <c r="C1088">
        <v>608</v>
      </c>
      <c r="D1088">
        <v>598.09997599999997</v>
      </c>
      <c r="E1088">
        <v>606.625</v>
      </c>
      <c r="F1088">
        <v>1204430</v>
      </c>
      <c r="G1088">
        <f t="shared" si="1326"/>
        <v>869866.92217311892</v>
      </c>
      <c r="H1088">
        <f t="shared" si="1354"/>
        <v>63815419.572219044</v>
      </c>
      <c r="I1088">
        <f t="shared" si="1327"/>
        <v>604.43124399999999</v>
      </c>
      <c r="J1088">
        <f t="shared" si="1334"/>
        <v>620.00625600000001</v>
      </c>
      <c r="K1088">
        <f t="shared" si="1335"/>
        <v>604.43124399999999</v>
      </c>
      <c r="L1088">
        <f t="shared" si="1336"/>
        <v>4</v>
      </c>
      <c r="M1088">
        <f t="shared" si="1337"/>
        <v>1</v>
      </c>
      <c r="N1088">
        <f t="shared" si="1338"/>
        <v>60</v>
      </c>
      <c r="O1088">
        <f t="shared" si="1339"/>
        <v>90</v>
      </c>
      <c r="P1088">
        <f t="shared" si="1314"/>
        <v>9.9000240000000304</v>
      </c>
      <c r="Q1088">
        <f t="shared" si="1315"/>
        <v>1.375</v>
      </c>
      <c r="R1088">
        <f t="shared" si="1316"/>
        <v>8.5250240000000304</v>
      </c>
      <c r="S1088">
        <f t="shared" si="1317"/>
        <v>9.9000240000000304</v>
      </c>
      <c r="T1088">
        <f t="shared" si="1353"/>
        <v>13.061907145394551</v>
      </c>
      <c r="U1088">
        <f t="shared" si="1318"/>
        <v>7.4500120000000152</v>
      </c>
      <c r="V1088">
        <f t="shared" si="1319"/>
        <v>-8.9000240000000304</v>
      </c>
      <c r="W1088">
        <f t="shared" si="1320"/>
        <v>7.4500120000000152</v>
      </c>
      <c r="X1088">
        <f t="shared" si="1321"/>
        <v>0</v>
      </c>
      <c r="Y1088">
        <f t="shared" si="1351"/>
        <v>2.9580017955540678</v>
      </c>
      <c r="Z1088">
        <f t="shared" si="1352"/>
        <v>2.7213453914024042</v>
      </c>
      <c r="AA1088">
        <f t="shared" si="1348"/>
        <v>22.646017634545952</v>
      </c>
      <c r="AB1088">
        <f t="shared" si="1349"/>
        <v>20.834211735779434</v>
      </c>
      <c r="AC1088">
        <f t="shared" si="1350"/>
        <v>4.1669649056705511</v>
      </c>
      <c r="AD1088">
        <f t="shared" si="1358"/>
        <v>6.639595476203942</v>
      </c>
      <c r="AE1088">
        <f t="shared" si="1331"/>
        <v>616.4099976</v>
      </c>
      <c r="AF1088">
        <f t="shared" si="1333"/>
        <v>615.73332733333336</v>
      </c>
      <c r="AG1088">
        <f t="shared" si="1355"/>
        <v>612.18250120000016</v>
      </c>
      <c r="AH1088">
        <f t="shared" si="1340"/>
        <v>614.01250000000005</v>
      </c>
      <c r="AI1088">
        <f t="shared" si="1341"/>
        <v>623.85892539612598</v>
      </c>
      <c r="AJ1088">
        <f t="shared" si="1342"/>
        <v>604.16607460387411</v>
      </c>
      <c r="AK1088">
        <f t="shared" si="1343"/>
        <v>0.12486386161486343</v>
      </c>
      <c r="AL1088">
        <f t="shared" si="1322"/>
        <v>0.72222289562126396</v>
      </c>
      <c r="AM1088">
        <f t="shared" si="1323"/>
        <v>869866.92217311892</v>
      </c>
      <c r="AN1088">
        <f t="shared" si="1356"/>
        <v>-294688.76800176292</v>
      </c>
      <c r="AO1088">
        <f t="shared" si="1357"/>
        <v>60366154</v>
      </c>
      <c r="AP1088">
        <f t="shared" si="1359"/>
        <v>-4.8816886363468332E-3</v>
      </c>
      <c r="AQ1088">
        <f t="shared" si="1360"/>
        <v>613.05256544285805</v>
      </c>
      <c r="AR1088">
        <f t="shared" si="1361"/>
        <v>613.34883882871236</v>
      </c>
      <c r="AS1088">
        <f t="shared" si="1362"/>
        <v>613.47050700966872</v>
      </c>
      <c r="AT1088">
        <f t="shared" si="1363"/>
        <v>610.49918302699518</v>
      </c>
      <c r="AU1088">
        <f t="shared" si="1364"/>
        <v>613.15930866507574</v>
      </c>
      <c r="AV1088">
        <f t="shared" si="1365"/>
        <v>608.20622319340612</v>
      </c>
      <c r="AW1088">
        <f t="shared" si="1366"/>
        <v>4.953085471669624</v>
      </c>
      <c r="AX1088">
        <f t="shared" si="1393"/>
        <v>6.3245191359891679</v>
      </c>
      <c r="AY1088">
        <f t="shared" si="1367"/>
        <v>-1.3714336643195439</v>
      </c>
      <c r="AZ1088">
        <f t="shared" si="1324"/>
        <v>604.24165866666669</v>
      </c>
      <c r="BA1088">
        <f t="shared" si="1325"/>
        <v>727766780.94789338</v>
      </c>
      <c r="BB1088">
        <f t="shared" si="1328"/>
        <v>0</v>
      </c>
      <c r="BC1088">
        <f t="shared" si="1329"/>
        <v>727766780.94789338</v>
      </c>
      <c r="BD1088">
        <f t="shared" si="1344"/>
        <v>5236520497.2894402</v>
      </c>
      <c r="BE1088">
        <f t="shared" si="1345"/>
        <v>13918758095.652653</v>
      </c>
      <c r="BF1088">
        <f t="shared" si="1346"/>
        <v>0.37622038268809349</v>
      </c>
      <c r="BG1088">
        <f t="shared" si="1347"/>
        <v>27.337219199823465</v>
      </c>
      <c r="BH1088">
        <f t="shared" si="1368"/>
        <v>135589340</v>
      </c>
      <c r="BI1088">
        <f t="shared" si="1369"/>
        <v>0.81437599333714328</v>
      </c>
      <c r="BJ1088">
        <f t="shared" si="1330"/>
        <v>-667.49879999999848</v>
      </c>
      <c r="BK1088">
        <f t="shared" si="1370"/>
        <v>-9.2683131001465649E-3</v>
      </c>
      <c r="BL1088">
        <f t="shared" si="1371"/>
        <v>0.99073168689985347</v>
      </c>
      <c r="BM1088">
        <f t="shared" si="1372"/>
        <v>5.1895218437776283</v>
      </c>
      <c r="BN1088">
        <f t="shared" si="1373"/>
        <v>603.04998799999998</v>
      </c>
      <c r="BO1088">
        <f t="shared" si="1332"/>
        <v>615.36249999999995</v>
      </c>
      <c r="BP1088">
        <f t="shared" si="1374"/>
        <v>602.29632564705878</v>
      </c>
      <c r="BQ1088">
        <f t="shared" si="1375"/>
        <v>13.066174352941175</v>
      </c>
      <c r="BR1088">
        <f t="shared" si="1376"/>
        <v>-5.4000240000000304</v>
      </c>
      <c r="BS1088">
        <f t="shared" si="1377"/>
        <v>-8.4000240000000304</v>
      </c>
      <c r="BT1088">
        <f t="shared" si="1378"/>
        <v>-12</v>
      </c>
      <c r="BU1088">
        <f t="shared" si="1379"/>
        <v>-5.5</v>
      </c>
      <c r="BV1088">
        <f t="shared" si="1380"/>
        <v>614.07166346666668</v>
      </c>
      <c r="BW1088">
        <f t="shared" si="1381"/>
        <v>614.54642457142859</v>
      </c>
      <c r="BX1088">
        <f t="shared" si="1382"/>
        <v>614.43681534545465</v>
      </c>
      <c r="BY1088">
        <f t="shared" si="1383"/>
        <v>613.04333293333332</v>
      </c>
      <c r="BZ1088">
        <f t="shared" si="1384"/>
        <v>628.5</v>
      </c>
      <c r="CA1088">
        <f t="shared" si="1385"/>
        <v>598.09997599999997</v>
      </c>
      <c r="CB1088">
        <f t="shared" si="1386"/>
        <v>619.34158105333336</v>
      </c>
      <c r="CC1088">
        <f t="shared" si="1387"/>
        <v>616.39491968888888</v>
      </c>
      <c r="CD1088">
        <f t="shared" si="1388"/>
        <v>613.02588123285716</v>
      </c>
      <c r="CE1088">
        <f t="shared" si="1389"/>
        <v>610.49010108961795</v>
      </c>
      <c r="CF1088">
        <f t="shared" si="1390"/>
        <v>612.29998799999998</v>
      </c>
      <c r="CG1088">
        <f t="shared" si="1391"/>
        <v>622.5</v>
      </c>
      <c r="CH1088">
        <f t="shared" si="1392"/>
        <v>609.25</v>
      </c>
    </row>
    <row r="1089" spans="1:86">
      <c r="A1089" s="1">
        <v>41065</v>
      </c>
      <c r="B1089">
        <v>607</v>
      </c>
      <c r="C1089">
        <v>615.45001200000002</v>
      </c>
      <c r="D1089">
        <v>607</v>
      </c>
      <c r="E1089">
        <v>613.25</v>
      </c>
      <c r="F1089">
        <v>2063398</v>
      </c>
      <c r="G1089">
        <f t="shared" si="1326"/>
        <v>988961.57061362208</v>
      </c>
      <c r="H1089">
        <f t="shared" si="1354"/>
        <v>64804381.142832667</v>
      </c>
      <c r="I1089">
        <f t="shared" si="1327"/>
        <v>610.67500300000006</v>
      </c>
      <c r="J1089">
        <f t="shared" si="1334"/>
        <v>620.00625600000001</v>
      </c>
      <c r="K1089">
        <f t="shared" si="1335"/>
        <v>604.43124399999999</v>
      </c>
      <c r="L1089">
        <f t="shared" si="1336"/>
        <v>5</v>
      </c>
      <c r="M1089">
        <f t="shared" si="1337"/>
        <v>2</v>
      </c>
      <c r="N1089">
        <f t="shared" si="1338"/>
        <v>50</v>
      </c>
      <c r="O1089">
        <f t="shared" si="1339"/>
        <v>80</v>
      </c>
      <c r="P1089">
        <f t="shared" si="1314"/>
        <v>8.4500120000000152</v>
      </c>
      <c r="Q1089">
        <f t="shared" si="1315"/>
        <v>2.2000120000000152</v>
      </c>
      <c r="R1089">
        <f t="shared" si="1316"/>
        <v>6.25</v>
      </c>
      <c r="S1089">
        <f t="shared" si="1317"/>
        <v>8.4500120000000152</v>
      </c>
      <c r="T1089">
        <f t="shared" si="1353"/>
        <v>12.732486063580655</v>
      </c>
      <c r="U1089">
        <f t="shared" si="1318"/>
        <v>16.424987999999985</v>
      </c>
      <c r="V1089">
        <f t="shared" si="1319"/>
        <v>-7.5499879999999848</v>
      </c>
      <c r="W1089">
        <f t="shared" si="1320"/>
        <v>16.424987999999985</v>
      </c>
      <c r="X1089">
        <f t="shared" si="1321"/>
        <v>0</v>
      </c>
      <c r="Y1089">
        <f t="shared" si="1351"/>
        <v>3.9199293815859191</v>
      </c>
      <c r="Z1089">
        <f t="shared" si="1352"/>
        <v>2.5269635777308039</v>
      </c>
      <c r="AA1089">
        <f t="shared" si="1348"/>
        <v>30.786834260107948</v>
      </c>
      <c r="AB1089">
        <f t="shared" si="1349"/>
        <v>19.846584281437384</v>
      </c>
      <c r="AC1089">
        <f t="shared" si="1350"/>
        <v>21.606777290168463</v>
      </c>
      <c r="AD1089">
        <f t="shared" si="1358"/>
        <v>7.9273085025212664</v>
      </c>
      <c r="AE1089">
        <f t="shared" si="1331"/>
        <v>615.02499999999998</v>
      </c>
      <c r="AF1089">
        <f t="shared" si="1333"/>
        <v>615.88333133333333</v>
      </c>
      <c r="AG1089">
        <f t="shared" si="1355"/>
        <v>612.82750240000018</v>
      </c>
      <c r="AH1089">
        <f t="shared" si="1340"/>
        <v>614.13499759999991</v>
      </c>
      <c r="AI1089">
        <f t="shared" si="1341"/>
        <v>623.90968985058169</v>
      </c>
      <c r="AJ1089">
        <f t="shared" si="1342"/>
        <v>604.36030534941813</v>
      </c>
      <c r="AK1089">
        <f t="shared" si="1343"/>
        <v>0.45473015531781924</v>
      </c>
      <c r="AL1089">
        <f t="shared" si="1322"/>
        <v>0.47928784006460318</v>
      </c>
      <c r="AM1089">
        <f t="shared" si="1323"/>
        <v>988961.57061362208</v>
      </c>
      <c r="AN1089">
        <f t="shared" si="1356"/>
        <v>7834743.7549172631</v>
      </c>
      <c r="AO1089">
        <f t="shared" si="1357"/>
        <v>52797974</v>
      </c>
      <c r="AP1089">
        <f t="shared" si="1359"/>
        <v>0.14839099233082814</v>
      </c>
      <c r="AQ1089">
        <f t="shared" si="1360"/>
        <v>613.11969319228626</v>
      </c>
      <c r="AR1089">
        <f t="shared" si="1361"/>
        <v>616.83329818252935</v>
      </c>
      <c r="AS1089">
        <f t="shared" si="1362"/>
        <v>613.43081574792836</v>
      </c>
      <c r="AT1089">
        <f t="shared" si="1363"/>
        <v>610.74675655456565</v>
      </c>
      <c r="AU1089">
        <f t="shared" si="1364"/>
        <v>613.17291236531435</v>
      </c>
      <c r="AV1089">
        <f t="shared" si="1365"/>
        <v>608.55928756986771</v>
      </c>
      <c r="AW1089">
        <f t="shared" si="1366"/>
        <v>4.6136247954466398</v>
      </c>
      <c r="AX1089">
        <f t="shared" si="1393"/>
        <v>5.9823402678806623</v>
      </c>
      <c r="AY1089">
        <f t="shared" si="1367"/>
        <v>-1.3687154724340225</v>
      </c>
      <c r="AZ1089">
        <f t="shared" si="1324"/>
        <v>611.90000399999997</v>
      </c>
      <c r="BA1089">
        <f t="shared" si="1325"/>
        <v>1262593244.4535918</v>
      </c>
      <c r="BB1089">
        <f t="shared" si="1328"/>
        <v>1262593244.4535918</v>
      </c>
      <c r="BC1089">
        <f t="shared" si="1329"/>
        <v>0</v>
      </c>
      <c r="BD1089">
        <f t="shared" si="1344"/>
        <v>6499113741.7430325</v>
      </c>
      <c r="BE1089">
        <f t="shared" si="1345"/>
        <v>11123143160.975832</v>
      </c>
      <c r="BF1089">
        <f t="shared" si="1346"/>
        <v>0.58428752086409952</v>
      </c>
      <c r="BG1089">
        <f t="shared" si="1347"/>
        <v>36.880144113324732</v>
      </c>
      <c r="BH1089">
        <f t="shared" si="1368"/>
        <v>137652738</v>
      </c>
      <c r="BI1089">
        <f t="shared" si="1369"/>
        <v>0.75812248529966886</v>
      </c>
      <c r="BJ1089">
        <f t="shared" si="1330"/>
        <v>562.5</v>
      </c>
      <c r="BK1089">
        <f t="shared" si="1370"/>
        <v>1.0921079744487945E-2</v>
      </c>
      <c r="BL1089">
        <f t="shared" si="1371"/>
        <v>1.0109210797444879</v>
      </c>
      <c r="BM1089">
        <f t="shared" si="1372"/>
        <v>5.15171515649992</v>
      </c>
      <c r="BN1089">
        <f t="shared" si="1373"/>
        <v>611.22500600000001</v>
      </c>
      <c r="BO1089">
        <f t="shared" si="1332"/>
        <v>614.28750000000014</v>
      </c>
      <c r="BP1089">
        <f t="shared" si="1374"/>
        <v>604.32684052941181</v>
      </c>
      <c r="BQ1089">
        <f t="shared" si="1375"/>
        <v>9.9606594705883253</v>
      </c>
      <c r="BR1089">
        <f t="shared" si="1376"/>
        <v>0.67498799999998482</v>
      </c>
      <c r="BS1089">
        <f t="shared" si="1377"/>
        <v>-4.9987999999984822E-2</v>
      </c>
      <c r="BT1089">
        <f t="shared" si="1378"/>
        <v>-2.3250120000000152</v>
      </c>
      <c r="BU1089">
        <f t="shared" si="1379"/>
        <v>-9.5</v>
      </c>
      <c r="BV1089">
        <f t="shared" si="1380"/>
        <v>613.01833093333335</v>
      </c>
      <c r="BW1089">
        <f t="shared" si="1381"/>
        <v>613.83690247619052</v>
      </c>
      <c r="BX1089">
        <f t="shared" si="1382"/>
        <v>614.29817898181818</v>
      </c>
      <c r="BY1089">
        <f t="shared" si="1383"/>
        <v>613.14499948571427</v>
      </c>
      <c r="BZ1089">
        <f t="shared" si="1384"/>
        <v>628.5</v>
      </c>
      <c r="CA1089">
        <f t="shared" si="1385"/>
        <v>598.09997599999997</v>
      </c>
      <c r="CB1089">
        <f t="shared" si="1386"/>
        <v>618.1320893333334</v>
      </c>
      <c r="CC1089">
        <f t="shared" si="1387"/>
        <v>618.7652061</v>
      </c>
      <c r="CD1089">
        <f t="shared" si="1388"/>
        <v>613.37816293238097</v>
      </c>
      <c r="CE1089">
        <f t="shared" si="1389"/>
        <v>612.78572268864048</v>
      </c>
      <c r="CF1089">
        <f t="shared" si="1390"/>
        <v>606.625</v>
      </c>
      <c r="CG1089">
        <f t="shared" si="1391"/>
        <v>608</v>
      </c>
      <c r="CH1089">
        <f t="shared" si="1392"/>
        <v>598.09997599999997</v>
      </c>
    </row>
    <row r="1090" spans="1:86">
      <c r="A1090" s="1">
        <v>41066</v>
      </c>
      <c r="B1090">
        <v>615</v>
      </c>
      <c r="C1090">
        <v>631.875</v>
      </c>
      <c r="D1090">
        <v>614.54998799999998</v>
      </c>
      <c r="E1090">
        <v>625.57501200000002</v>
      </c>
      <c r="F1090">
        <v>3291908</v>
      </c>
      <c r="G1090">
        <f t="shared" si="1326"/>
        <v>897799.309385075</v>
      </c>
      <c r="H1090">
        <f t="shared" si="1354"/>
        <v>65702180.452217743</v>
      </c>
      <c r="I1090">
        <f t="shared" si="1327"/>
        <v>621.75</v>
      </c>
      <c r="J1090">
        <f t="shared" si="1334"/>
        <v>621.75</v>
      </c>
      <c r="K1090">
        <f t="shared" si="1335"/>
        <v>604.43124399999999</v>
      </c>
      <c r="L1090">
        <f t="shared" si="1336"/>
        <v>1</v>
      </c>
      <c r="M1090">
        <f t="shared" si="1337"/>
        <v>3</v>
      </c>
      <c r="N1090">
        <f t="shared" si="1338"/>
        <v>90</v>
      </c>
      <c r="O1090">
        <f t="shared" si="1339"/>
        <v>70</v>
      </c>
      <c r="P1090">
        <f t="shared" si="1314"/>
        <v>17.325012000000015</v>
      </c>
      <c r="Q1090">
        <f t="shared" si="1315"/>
        <v>6.2999879999999848</v>
      </c>
      <c r="R1090">
        <f t="shared" si="1316"/>
        <v>11.02502400000003</v>
      </c>
      <c r="S1090">
        <f t="shared" si="1317"/>
        <v>17.325012000000015</v>
      </c>
      <c r="T1090">
        <f t="shared" si="1353"/>
        <v>13.060523630467753</v>
      </c>
      <c r="U1090">
        <f t="shared" si="1318"/>
        <v>-6.9249879999999848</v>
      </c>
      <c r="V1090">
        <f t="shared" si="1319"/>
        <v>-1.2250360000000455</v>
      </c>
      <c r="W1090">
        <f t="shared" si="1320"/>
        <v>0</v>
      </c>
      <c r="X1090">
        <f t="shared" si="1321"/>
        <v>0</v>
      </c>
      <c r="Y1090">
        <f t="shared" si="1351"/>
        <v>3.6399344257583537</v>
      </c>
      <c r="Z1090">
        <f t="shared" si="1352"/>
        <v>2.3464661793214607</v>
      </c>
      <c r="AA1090">
        <f t="shared" si="1348"/>
        <v>27.869743424888949</v>
      </c>
      <c r="AB1090">
        <f t="shared" si="1349"/>
        <v>17.966095737904375</v>
      </c>
      <c r="AC1090">
        <f t="shared" si="1350"/>
        <v>21.606777290168473</v>
      </c>
      <c r="AD1090">
        <f t="shared" si="1358"/>
        <v>9.2150215288385926</v>
      </c>
      <c r="AE1090">
        <f t="shared" si="1331"/>
        <v>616.08499759999995</v>
      </c>
      <c r="AF1090">
        <f t="shared" si="1333"/>
        <v>616.78333533333341</v>
      </c>
      <c r="AG1090">
        <f t="shared" si="1355"/>
        <v>613.46750180000015</v>
      </c>
      <c r="AH1090">
        <f t="shared" si="1340"/>
        <v>615.43499760000009</v>
      </c>
      <c r="AI1090">
        <f t="shared" si="1341"/>
        <v>627.27394849748987</v>
      </c>
      <c r="AJ1090">
        <f t="shared" si="1342"/>
        <v>603.59604670251031</v>
      </c>
      <c r="AK1090">
        <f t="shared" si="1343"/>
        <v>0.92824801318121519</v>
      </c>
      <c r="AL1090">
        <f t="shared" si="1322"/>
        <v>0.27272916174603756</v>
      </c>
      <c r="AM1090">
        <f t="shared" si="1323"/>
        <v>897799.309385075</v>
      </c>
      <c r="AN1090">
        <f t="shared" si="1356"/>
        <v>3604545.0222693104</v>
      </c>
      <c r="AO1090">
        <f t="shared" si="1357"/>
        <v>46818338</v>
      </c>
      <c r="AP1090">
        <f t="shared" si="1359"/>
        <v>7.6990025196308987E-2</v>
      </c>
      <c r="AQ1090">
        <f t="shared" si="1360"/>
        <v>617.3545015869089</v>
      </c>
      <c r="AR1090">
        <f t="shared" si="1361"/>
        <v>617.76430136050851</v>
      </c>
      <c r="AS1090">
        <f t="shared" si="1362"/>
        <v>615.61677107330127</v>
      </c>
      <c r="AT1090">
        <f t="shared" si="1363"/>
        <v>612.08129954465471</v>
      </c>
      <c r="AU1090">
        <f t="shared" si="1364"/>
        <v>615.03322731051719</v>
      </c>
      <c r="AV1090">
        <f t="shared" si="1365"/>
        <v>609.75038827997696</v>
      </c>
      <c r="AW1090">
        <f t="shared" si="1366"/>
        <v>5.2828390305402309</v>
      </c>
      <c r="AX1090">
        <f t="shared" si="1393"/>
        <v>5.8424400204125764</v>
      </c>
      <c r="AY1090">
        <f t="shared" si="1367"/>
        <v>-0.55960098987234552</v>
      </c>
      <c r="AZ1090">
        <f t="shared" si="1324"/>
        <v>624</v>
      </c>
      <c r="BA1090">
        <f t="shared" si="1325"/>
        <v>2054150592</v>
      </c>
      <c r="BB1090">
        <f t="shared" si="1328"/>
        <v>2054150592</v>
      </c>
      <c r="BC1090">
        <f t="shared" si="1329"/>
        <v>0</v>
      </c>
      <c r="BD1090">
        <f t="shared" si="1344"/>
        <v>8553264333.7430325</v>
      </c>
      <c r="BE1090">
        <f t="shared" si="1345"/>
        <v>8601977357.8423061</v>
      </c>
      <c r="BF1090">
        <f t="shared" si="1346"/>
        <v>0.99433699694002764</v>
      </c>
      <c r="BG1090">
        <f t="shared" si="1347"/>
        <v>49.858022915167766</v>
      </c>
      <c r="BH1090">
        <f t="shared" si="1368"/>
        <v>140944646</v>
      </c>
      <c r="BI1090">
        <f t="shared" si="1369"/>
        <v>0.8663937132442675</v>
      </c>
      <c r="BJ1090">
        <f t="shared" si="1330"/>
        <v>1132.5012000000015</v>
      </c>
      <c r="BK1090">
        <f t="shared" si="1370"/>
        <v>2.0097858948226684E-2</v>
      </c>
      <c r="BL1090">
        <f t="shared" si="1371"/>
        <v>1.0200978589482266</v>
      </c>
      <c r="BM1090">
        <f t="shared" si="1372"/>
        <v>6.2396749904903954</v>
      </c>
      <c r="BN1090">
        <f t="shared" si="1373"/>
        <v>623.21249399999999</v>
      </c>
      <c r="BO1090">
        <f t="shared" si="1332"/>
        <v>614.5174988</v>
      </c>
      <c r="BP1090">
        <f t="shared" si="1374"/>
        <v>606.41728205882339</v>
      </c>
      <c r="BQ1090">
        <f t="shared" si="1375"/>
        <v>8.1002167411766095</v>
      </c>
      <c r="BR1090">
        <f t="shared" si="1376"/>
        <v>14.850036000000046</v>
      </c>
      <c r="BS1090">
        <f t="shared" si="1377"/>
        <v>11</v>
      </c>
      <c r="BT1090">
        <f t="shared" si="1378"/>
        <v>17.40002400000003</v>
      </c>
      <c r="BU1090">
        <f t="shared" si="1379"/>
        <v>2.5</v>
      </c>
      <c r="BV1090">
        <f t="shared" si="1380"/>
        <v>616.53500159999999</v>
      </c>
      <c r="BW1090">
        <f t="shared" si="1381"/>
        <v>616.60595409523808</v>
      </c>
      <c r="BX1090">
        <f t="shared" si="1382"/>
        <v>616.37818159999995</v>
      </c>
      <c r="BY1090">
        <f t="shared" si="1383"/>
        <v>614.35904801904758</v>
      </c>
      <c r="BZ1090">
        <f t="shared" si="1384"/>
        <v>631.875</v>
      </c>
      <c r="CA1090">
        <f t="shared" si="1385"/>
        <v>598.09997599999997</v>
      </c>
      <c r="CB1090">
        <f t="shared" si="1386"/>
        <v>616.76532525333334</v>
      </c>
      <c r="CC1090">
        <f t="shared" si="1387"/>
        <v>617.90729700000009</v>
      </c>
      <c r="CD1090">
        <f t="shared" si="1388"/>
        <v>613.64843710809532</v>
      </c>
      <c r="CE1090">
        <f t="shared" si="1389"/>
        <v>612.9750111263719</v>
      </c>
      <c r="CF1090">
        <f t="shared" si="1390"/>
        <v>613.25</v>
      </c>
      <c r="CG1090">
        <f t="shared" si="1391"/>
        <v>615.45001200000002</v>
      </c>
      <c r="CH1090">
        <f t="shared" si="1392"/>
        <v>607</v>
      </c>
    </row>
    <row r="1091" spans="1:86">
      <c r="A1091" s="1">
        <v>41067</v>
      </c>
      <c r="B1091">
        <v>623.5</v>
      </c>
      <c r="C1091">
        <v>624.95001200000002</v>
      </c>
      <c r="D1091">
        <v>615.77502400000003</v>
      </c>
      <c r="E1091">
        <v>620.09997599999997</v>
      </c>
      <c r="F1091">
        <v>2149728</v>
      </c>
      <c r="G1091">
        <f t="shared" si="1326"/>
        <v>-123028.80147115509</v>
      </c>
      <c r="H1091">
        <f t="shared" si="1354"/>
        <v>65579151.650746591</v>
      </c>
      <c r="I1091">
        <f t="shared" si="1327"/>
        <v>621.08125300000006</v>
      </c>
      <c r="J1091">
        <f t="shared" si="1334"/>
        <v>621.75</v>
      </c>
      <c r="K1091">
        <f t="shared" si="1335"/>
        <v>604.43124399999999</v>
      </c>
      <c r="L1091">
        <f t="shared" si="1336"/>
        <v>2</v>
      </c>
      <c r="M1091">
        <f t="shared" si="1337"/>
        <v>4</v>
      </c>
      <c r="N1091">
        <f t="shared" si="1338"/>
        <v>80</v>
      </c>
      <c r="O1091">
        <f t="shared" si="1339"/>
        <v>60</v>
      </c>
      <c r="P1091">
        <f t="shared" ref="P1091:P1154" si="1394">(C1091-D1091)</f>
        <v>9.1749879999999848</v>
      </c>
      <c r="Q1091">
        <f t="shared" ref="Q1091:Q1154" si="1395">(C1091-E1091)</f>
        <v>4.8500360000000455</v>
      </c>
      <c r="R1091">
        <f t="shared" ref="R1091:R1154" si="1396">(E1091-D1091)</f>
        <v>4.3249519999999393</v>
      </c>
      <c r="S1091">
        <f t="shared" ref="S1091:S1154" si="1397">MAX(P1091:R1091)</f>
        <v>9.1749879999999848</v>
      </c>
      <c r="T1091">
        <f t="shared" si="1353"/>
        <v>12.782985371148627</v>
      </c>
      <c r="U1091">
        <f t="shared" ref="U1091:U1154" si="1398">(C1092-C1091)</f>
        <v>-3.6500240000000304</v>
      </c>
      <c r="V1091">
        <f t="shared" ref="V1091:V1154" si="1399">D1091-D1092</f>
        <v>3.7000120000000152</v>
      </c>
      <c r="W1091">
        <f t="shared" ref="W1091:W1154" si="1400">IF(AND(U1091&gt;V1091,U1091&gt;0),U1091,)</f>
        <v>0</v>
      </c>
      <c r="X1091">
        <f t="shared" ref="X1091:X1154" si="1401">IF(AND(V1091&gt;U1091,V1091&gt;0),V1091,)</f>
        <v>3.7000120000000152</v>
      </c>
      <c r="Y1091">
        <f t="shared" si="1351"/>
        <v>3.3799391096327573</v>
      </c>
      <c r="Z1091">
        <f t="shared" si="1352"/>
        <v>2.4431480236556431</v>
      </c>
      <c r="AA1091">
        <f t="shared" si="1348"/>
        <v>26.440921361463232</v>
      </c>
      <c r="AB1091">
        <f t="shared" si="1349"/>
        <v>19.112499566571213</v>
      </c>
      <c r="AC1091">
        <f t="shared" si="1350"/>
        <v>16.087533374210256</v>
      </c>
      <c r="AD1091">
        <f t="shared" si="1358"/>
        <v>10.112609505325759</v>
      </c>
      <c r="AE1091">
        <f t="shared" si="1331"/>
        <v>615.56999519999999</v>
      </c>
      <c r="AF1091">
        <f t="shared" si="1333"/>
        <v>616.75416066666662</v>
      </c>
      <c r="AG1091">
        <f t="shared" si="1355"/>
        <v>613.65874940000003</v>
      </c>
      <c r="AH1091">
        <f t="shared" si="1340"/>
        <v>616.37249759999997</v>
      </c>
      <c r="AI1091">
        <f t="shared" si="1341"/>
        <v>628.05480136910774</v>
      </c>
      <c r="AJ1091">
        <f t="shared" si="1342"/>
        <v>604.69019383089221</v>
      </c>
      <c r="AK1091">
        <f t="shared" si="1343"/>
        <v>0.65953524551624809</v>
      </c>
      <c r="AL1091">
        <f t="shared" ref="AL1091:AL1154" si="1402">(R1091-Q1091)/P1091</f>
        <v>-5.7229938611375528E-2</v>
      </c>
      <c r="AM1091">
        <f t="shared" ref="AM1091:AM1154" si="1403">AL1091*F1091</f>
        <v>-123028.80147115509</v>
      </c>
      <c r="AN1091">
        <f t="shared" si="1356"/>
        <v>3784331.4481260646</v>
      </c>
      <c r="AO1091">
        <f t="shared" si="1357"/>
        <v>45975446</v>
      </c>
      <c r="AP1091">
        <f t="shared" si="1359"/>
        <v>8.2312011679583588E-2</v>
      </c>
      <c r="AQ1091">
        <f t="shared" si="1360"/>
        <v>618.28796288735987</v>
      </c>
      <c r="AR1091">
        <f t="shared" si="1361"/>
        <v>617.10472889276355</v>
      </c>
      <c r="AS1091">
        <f t="shared" si="1362"/>
        <v>616.42374796010699</v>
      </c>
      <c r="AT1091">
        <f t="shared" si="1363"/>
        <v>612.80298042563584</v>
      </c>
      <c r="AU1091">
        <f t="shared" si="1364"/>
        <v>615.79323961393959</v>
      </c>
      <c r="AV1091">
        <f t="shared" si="1365"/>
        <v>610.47485942037861</v>
      </c>
      <c r="AW1091">
        <f t="shared" si="1366"/>
        <v>5.3183801935609836</v>
      </c>
      <c r="AX1091">
        <f t="shared" si="1393"/>
        <v>5.7376280550422578</v>
      </c>
      <c r="AY1091">
        <f t="shared" si="1367"/>
        <v>-0.41924786148127424</v>
      </c>
      <c r="AZ1091">
        <f t="shared" ref="AZ1091:AZ1154" si="1404">AVERAGE(C1091:E1091)</f>
        <v>620.27500399999997</v>
      </c>
      <c r="BA1091">
        <f t="shared" ref="BA1091:BA1154" si="1405">AZ1091*F1091</f>
        <v>1333422543.798912</v>
      </c>
      <c r="BB1091">
        <f t="shared" si="1328"/>
        <v>0</v>
      </c>
      <c r="BC1091">
        <f t="shared" si="1329"/>
        <v>1333422543.798912</v>
      </c>
      <c r="BD1091">
        <f t="shared" si="1344"/>
        <v>8553264333.7430325</v>
      </c>
      <c r="BE1091">
        <f t="shared" si="1345"/>
        <v>8324483737.427845</v>
      </c>
      <c r="BF1091">
        <f t="shared" si="1346"/>
        <v>1.0274828570192964</v>
      </c>
      <c r="BG1091">
        <f t="shared" si="1347"/>
        <v>50.677758061533019</v>
      </c>
      <c r="BH1091">
        <f t="shared" si="1368"/>
        <v>138794918</v>
      </c>
      <c r="BI1091">
        <f t="shared" si="1369"/>
        <v>0.87118742262549065</v>
      </c>
      <c r="BJ1091">
        <f t="shared" si="1330"/>
        <v>-647.50360000000455</v>
      </c>
      <c r="BK1091">
        <f t="shared" si="1370"/>
        <v>-8.7520055868216887E-3</v>
      </c>
      <c r="BL1091">
        <f t="shared" si="1371"/>
        <v>0.99124799441317835</v>
      </c>
      <c r="BM1091">
        <f t="shared" si="1372"/>
        <v>6.1571147047217005</v>
      </c>
      <c r="BN1091">
        <f t="shared" si="1373"/>
        <v>620.36251800000002</v>
      </c>
      <c r="BO1091">
        <f t="shared" si="1332"/>
        <v>614.74500119999993</v>
      </c>
      <c r="BP1091">
        <f t="shared" si="1374"/>
        <v>608.50220888235287</v>
      </c>
      <c r="BQ1091">
        <f t="shared" si="1375"/>
        <v>6.2427923176470586</v>
      </c>
      <c r="BR1091">
        <f t="shared" si="1376"/>
        <v>9.6999519999999393</v>
      </c>
      <c r="BS1091">
        <f t="shared" si="1377"/>
        <v>11.225036000000046</v>
      </c>
      <c r="BT1091">
        <f t="shared" si="1378"/>
        <v>12.450012000000015</v>
      </c>
      <c r="BU1091">
        <f t="shared" si="1379"/>
        <v>17.450012000000015</v>
      </c>
      <c r="BV1091">
        <f t="shared" si="1380"/>
        <v>617.87332773333344</v>
      </c>
      <c r="BW1091">
        <f t="shared" si="1381"/>
        <v>617.5535657142857</v>
      </c>
      <c r="BX1091">
        <f t="shared" si="1382"/>
        <v>617.2263594909092</v>
      </c>
      <c r="BY1091">
        <f t="shared" si="1383"/>
        <v>614.99071222857151</v>
      </c>
      <c r="BZ1091">
        <f t="shared" si="1384"/>
        <v>631.875</v>
      </c>
      <c r="CA1091">
        <f t="shared" si="1385"/>
        <v>598.09997599999997</v>
      </c>
      <c r="CB1091">
        <f t="shared" si="1386"/>
        <v>612.49899463999986</v>
      </c>
      <c r="CC1091">
        <f t="shared" si="1387"/>
        <v>616.76346448888887</v>
      </c>
      <c r="CD1091">
        <f t="shared" si="1388"/>
        <v>614.74793606238086</v>
      </c>
      <c r="CE1091">
        <f t="shared" si="1389"/>
        <v>612.42836449501044</v>
      </c>
      <c r="CF1091">
        <f t="shared" si="1390"/>
        <v>625.57501200000002</v>
      </c>
      <c r="CG1091">
        <f t="shared" si="1391"/>
        <v>631.875</v>
      </c>
      <c r="CH1091">
        <f t="shared" si="1392"/>
        <v>614.54998799999998</v>
      </c>
    </row>
    <row r="1092" spans="1:86">
      <c r="A1092" s="1">
        <v>41068</v>
      </c>
      <c r="B1092">
        <v>615.59997599999997</v>
      </c>
      <c r="C1092">
        <v>621.29998799999998</v>
      </c>
      <c r="D1092">
        <v>612.07501200000002</v>
      </c>
      <c r="E1092">
        <v>615.45001200000002</v>
      </c>
      <c r="F1092">
        <v>2400244</v>
      </c>
      <c r="G1092">
        <f t="shared" ref="G1092:G1155" si="1406">(((E1092-D1092)-(C1092-E1092))/(C1092-D1092))*F1092</f>
        <v>-643963.33325354417</v>
      </c>
      <c r="H1092">
        <f t="shared" si="1354"/>
        <v>64935188.317493044</v>
      </c>
      <c r="I1092">
        <f t="shared" ref="I1092:I1155" si="1407">AVERAGE(B1092:E1092)</f>
        <v>616.10624699999994</v>
      </c>
      <c r="J1092">
        <f t="shared" si="1334"/>
        <v>621.75</v>
      </c>
      <c r="K1092">
        <f t="shared" si="1335"/>
        <v>604.43124399999999</v>
      </c>
      <c r="L1092">
        <f t="shared" si="1336"/>
        <v>3</v>
      </c>
      <c r="M1092">
        <f t="shared" si="1337"/>
        <v>5</v>
      </c>
      <c r="N1092">
        <f t="shared" si="1338"/>
        <v>70</v>
      </c>
      <c r="O1092">
        <f t="shared" si="1339"/>
        <v>50</v>
      </c>
      <c r="P1092">
        <f t="shared" si="1394"/>
        <v>9.2249759999999696</v>
      </c>
      <c r="Q1092">
        <f t="shared" si="1395"/>
        <v>5.8499759999999696</v>
      </c>
      <c r="R1092">
        <f t="shared" si="1396"/>
        <v>3.375</v>
      </c>
      <c r="S1092">
        <f t="shared" si="1397"/>
        <v>9.2249759999999696</v>
      </c>
      <c r="T1092">
        <f t="shared" si="1353"/>
        <v>12.528841844638009</v>
      </c>
      <c r="U1092">
        <f t="shared" si="1398"/>
        <v>1.7250360000000455</v>
      </c>
      <c r="V1092">
        <f t="shared" si="1399"/>
        <v>-1.4749759999999696</v>
      </c>
      <c r="W1092">
        <f t="shared" si="1400"/>
        <v>1.7250360000000455</v>
      </c>
      <c r="X1092">
        <f t="shared" si="1401"/>
        <v>0</v>
      </c>
      <c r="Y1092">
        <f t="shared" si="1351"/>
        <v>3.261731744658992</v>
      </c>
      <c r="Z1092">
        <f t="shared" si="1352"/>
        <v>2.268637450537383</v>
      </c>
      <c r="AA1092">
        <f t="shared" si="1348"/>
        <v>26.033784966763879</v>
      </c>
      <c r="AB1092">
        <f t="shared" si="1349"/>
        <v>18.107319724115566</v>
      </c>
      <c r="AC1092">
        <f t="shared" si="1350"/>
        <v>17.957106642793423</v>
      </c>
      <c r="AD1092">
        <f t="shared" si="1358"/>
        <v>11.038189637674735</v>
      </c>
      <c r="AE1092">
        <f t="shared" si="1331"/>
        <v>616.20000000000005</v>
      </c>
      <c r="AF1092">
        <f t="shared" si="1333"/>
        <v>615.54999799999996</v>
      </c>
      <c r="AG1092">
        <f t="shared" si="1355"/>
        <v>613.66250000000002</v>
      </c>
      <c r="AH1092">
        <f t="shared" si="1340"/>
        <v>616.87749640000015</v>
      </c>
      <c r="AI1092">
        <f t="shared" si="1341"/>
        <v>627.90148577374123</v>
      </c>
      <c r="AJ1092">
        <f t="shared" si="1342"/>
        <v>605.85350702625908</v>
      </c>
      <c r="AK1092">
        <f t="shared" si="1343"/>
        <v>0.43525554354214185</v>
      </c>
      <c r="AL1092">
        <f t="shared" si="1402"/>
        <v>-0.26829077929308193</v>
      </c>
      <c r="AM1092">
        <f t="shared" si="1403"/>
        <v>-643963.33325354417</v>
      </c>
      <c r="AN1092">
        <f t="shared" si="1356"/>
        <v>2545866.8995557991</v>
      </c>
      <c r="AO1092">
        <f t="shared" si="1357"/>
        <v>45630500</v>
      </c>
      <c r="AP1092">
        <f t="shared" si="1359"/>
        <v>5.5793096712852132E-2</v>
      </c>
      <c r="AQ1092">
        <f t="shared" si="1360"/>
        <v>617.32305958565746</v>
      </c>
      <c r="AR1092">
        <f t="shared" si="1361"/>
        <v>617.01076299832596</v>
      </c>
      <c r="AS1092">
        <f t="shared" si="1362"/>
        <v>616.24847548728769</v>
      </c>
      <c r="AT1092">
        <f t="shared" si="1363"/>
        <v>613.04121326732866</v>
      </c>
      <c r="AU1092">
        <f t="shared" si="1364"/>
        <v>615.74175547184871</v>
      </c>
      <c r="AV1092">
        <f t="shared" si="1365"/>
        <v>610.82312010095211</v>
      </c>
      <c r="AW1092">
        <f t="shared" si="1366"/>
        <v>4.9186353708965953</v>
      </c>
      <c r="AX1092">
        <f t="shared" si="1393"/>
        <v>5.5738295182131257</v>
      </c>
      <c r="AY1092">
        <f t="shared" si="1367"/>
        <v>-0.65519414731653036</v>
      </c>
      <c r="AZ1092">
        <f t="shared" si="1404"/>
        <v>616.27500399999997</v>
      </c>
      <c r="BA1092">
        <f t="shared" si="1405"/>
        <v>1479210380.7009759</v>
      </c>
      <c r="BB1092">
        <f t="shared" ref="BB1092:BB1155" si="1408">IF(AZ1092&gt;AZ1091,BA1092,0)</f>
        <v>0</v>
      </c>
      <c r="BC1092">
        <f t="shared" ref="BC1092:BC1155" si="1409">IF(AZ1092&lt;AZ1091,BA1092,0)</f>
        <v>1479210380.7009759</v>
      </c>
      <c r="BD1092">
        <f t="shared" si="1344"/>
        <v>7202813847.7430325</v>
      </c>
      <c r="BE1092">
        <f t="shared" si="1345"/>
        <v>9803694118.1288204</v>
      </c>
      <c r="BF1092">
        <f t="shared" si="1346"/>
        <v>0.73470405756782176</v>
      </c>
      <c r="BG1092">
        <f t="shared" si="1347"/>
        <v>42.353279475112835</v>
      </c>
      <c r="BH1092">
        <f t="shared" si="1368"/>
        <v>136394674</v>
      </c>
      <c r="BI1092">
        <f t="shared" si="1369"/>
        <v>0.80524708529102185</v>
      </c>
      <c r="BJ1092">
        <f t="shared" ref="BJ1092:BJ1155" si="1410">((E1092-E1091)-1)*100</f>
        <v>-564.99639999999545</v>
      </c>
      <c r="BK1092">
        <f t="shared" si="1370"/>
        <v>-7.4987327527326897E-3</v>
      </c>
      <c r="BL1092">
        <f t="shared" si="1371"/>
        <v>0.99250126724726728</v>
      </c>
      <c r="BM1092">
        <f t="shared" si="1372"/>
        <v>5.8101525537498162</v>
      </c>
      <c r="BN1092">
        <f t="shared" si="1373"/>
        <v>616.6875</v>
      </c>
      <c r="BO1092">
        <f t="shared" si="1332"/>
        <v>614.90750119999996</v>
      </c>
      <c r="BP1092">
        <f t="shared" si="1374"/>
        <v>610.57132670588237</v>
      </c>
      <c r="BQ1092">
        <f t="shared" si="1375"/>
        <v>4.3361744941175857</v>
      </c>
      <c r="BR1092">
        <f t="shared" si="1376"/>
        <v>3.1000360000000455</v>
      </c>
      <c r="BS1092">
        <f t="shared" si="1377"/>
        <v>4.5499879999999848</v>
      </c>
      <c r="BT1092">
        <f t="shared" si="1378"/>
        <v>6.2999879999999848</v>
      </c>
      <c r="BU1092">
        <f t="shared" si="1379"/>
        <v>3.5999759999999696</v>
      </c>
      <c r="BV1092">
        <f t="shared" si="1380"/>
        <v>617.83333333333337</v>
      </c>
      <c r="BW1092">
        <f t="shared" si="1381"/>
        <v>617.18095180952389</v>
      </c>
      <c r="BX1092">
        <f t="shared" si="1382"/>
        <v>617.05863483636358</v>
      </c>
      <c r="BY1092">
        <f t="shared" si="1383"/>
        <v>615.16130866666663</v>
      </c>
      <c r="BZ1092">
        <f t="shared" si="1384"/>
        <v>631.875</v>
      </c>
      <c r="CA1092">
        <f t="shared" si="1385"/>
        <v>598.09997599999997</v>
      </c>
      <c r="CB1092">
        <f t="shared" si="1386"/>
        <v>612.86000020000006</v>
      </c>
      <c r="CC1092">
        <f t="shared" si="1387"/>
        <v>613.00749519999999</v>
      </c>
      <c r="CD1092">
        <f t="shared" si="1388"/>
        <v>616.43148085968255</v>
      </c>
      <c r="CE1092">
        <f t="shared" si="1389"/>
        <v>611.9026519034893</v>
      </c>
      <c r="CF1092">
        <f t="shared" si="1390"/>
        <v>620.09997599999997</v>
      </c>
      <c r="CG1092">
        <f t="shared" si="1391"/>
        <v>624.95001200000002</v>
      </c>
      <c r="CH1092">
        <f t="shared" si="1392"/>
        <v>615.77502400000003</v>
      </c>
    </row>
    <row r="1093" spans="1:86">
      <c r="A1093" s="1">
        <v>41071</v>
      </c>
      <c r="B1093">
        <v>616.5</v>
      </c>
      <c r="C1093">
        <v>623.02502400000003</v>
      </c>
      <c r="D1093">
        <v>613.54998799999998</v>
      </c>
      <c r="E1093">
        <v>616.77502400000003</v>
      </c>
      <c r="F1093">
        <v>1545048</v>
      </c>
      <c r="G1093">
        <f t="shared" si="1406"/>
        <v>-493266.15521797567</v>
      </c>
      <c r="H1093">
        <f t="shared" si="1354"/>
        <v>64441922.162275068</v>
      </c>
      <c r="I1093">
        <f t="shared" si="1407"/>
        <v>617.46250899999995</v>
      </c>
      <c r="J1093">
        <f t="shared" si="1334"/>
        <v>621.75</v>
      </c>
      <c r="K1093">
        <f t="shared" si="1335"/>
        <v>604.43124399999999</v>
      </c>
      <c r="L1093">
        <f t="shared" si="1336"/>
        <v>4</v>
      </c>
      <c r="M1093">
        <f t="shared" si="1337"/>
        <v>6</v>
      </c>
      <c r="N1093">
        <f t="shared" si="1338"/>
        <v>60</v>
      </c>
      <c r="O1093">
        <f t="shared" si="1339"/>
        <v>40</v>
      </c>
      <c r="P1093">
        <f t="shared" si="1394"/>
        <v>9.4750360000000455</v>
      </c>
      <c r="Q1093">
        <f t="shared" si="1395"/>
        <v>6.25</v>
      </c>
      <c r="R1093">
        <f t="shared" si="1396"/>
        <v>3.2250360000000455</v>
      </c>
      <c r="S1093">
        <f t="shared" si="1397"/>
        <v>9.4750360000000455</v>
      </c>
      <c r="T1093">
        <f t="shared" si="1353"/>
        <v>12.310712855735298</v>
      </c>
      <c r="U1093">
        <f t="shared" si="1398"/>
        <v>3.4749759999999696</v>
      </c>
      <c r="V1093">
        <f t="shared" si="1399"/>
        <v>3</v>
      </c>
      <c r="W1093">
        <f t="shared" si="1400"/>
        <v>3.4749759999999696</v>
      </c>
      <c r="X1093">
        <f t="shared" si="1401"/>
        <v>0</v>
      </c>
      <c r="Y1093">
        <f t="shared" si="1351"/>
        <v>3.2769634771833474</v>
      </c>
      <c r="Z1093">
        <f t="shared" si="1352"/>
        <v>2.1065919183561412</v>
      </c>
      <c r="AA1093">
        <f t="shared" si="1348"/>
        <v>26.618795479878976</v>
      </c>
      <c r="AB1093">
        <f t="shared" si="1349"/>
        <v>17.11185975209165</v>
      </c>
      <c r="AC1093">
        <f t="shared" si="1350"/>
        <v>21.739751388030861</v>
      </c>
      <c r="AD1093">
        <f t="shared" si="1358"/>
        <v>12.233958680397816</v>
      </c>
      <c r="AE1093">
        <f t="shared" si="1331"/>
        <v>618.23000479999996</v>
      </c>
      <c r="AF1093">
        <f t="shared" si="1333"/>
        <v>616.29583733333334</v>
      </c>
      <c r="AG1093">
        <f t="shared" si="1355"/>
        <v>613.85250239999982</v>
      </c>
      <c r="AH1093">
        <f t="shared" si="1340"/>
        <v>617.32000119999998</v>
      </c>
      <c r="AI1093">
        <f t="shared" si="1341"/>
        <v>627.92895607638923</v>
      </c>
      <c r="AJ1093">
        <f t="shared" si="1342"/>
        <v>606.71104632361073</v>
      </c>
      <c r="AK1093">
        <f t="shared" si="1343"/>
        <v>0.47431522678954824</v>
      </c>
      <c r="AL1093">
        <f t="shared" si="1402"/>
        <v>-0.31925620124292298</v>
      </c>
      <c r="AM1093">
        <f t="shared" si="1403"/>
        <v>-493266.15521797567</v>
      </c>
      <c r="AN1093">
        <f t="shared" si="1356"/>
        <v>2438681.1929229889</v>
      </c>
      <c r="AO1093">
        <f t="shared" si="1357"/>
        <v>44601796</v>
      </c>
      <c r="AP1093">
        <f t="shared" si="1359"/>
        <v>5.4676748732786204E-2</v>
      </c>
      <c r="AQ1093">
        <f t="shared" si="1360"/>
        <v>617.13672748653391</v>
      </c>
      <c r="AR1093">
        <f t="shared" si="1361"/>
        <v>619.01694212380301</v>
      </c>
      <c r="AS1093">
        <f t="shared" si="1362"/>
        <v>616.3432542195759</v>
      </c>
      <c r="AT1093">
        <f t="shared" si="1363"/>
        <v>613.37725623326912</v>
      </c>
      <c r="AU1093">
        <f t="shared" si="1364"/>
        <v>615.89674575107142</v>
      </c>
      <c r="AV1093">
        <f t="shared" si="1365"/>
        <v>611.23975337388549</v>
      </c>
      <c r="AW1093">
        <f t="shared" si="1366"/>
        <v>4.6569923771859294</v>
      </c>
      <c r="AX1093">
        <f t="shared" si="1393"/>
        <v>5.3904620900076861</v>
      </c>
      <c r="AY1093">
        <f t="shared" si="1367"/>
        <v>-0.73346971282175666</v>
      </c>
      <c r="AZ1093">
        <f t="shared" si="1404"/>
        <v>617.78334533333339</v>
      </c>
      <c r="BA1093">
        <f t="shared" si="1405"/>
        <v>954504922.14057612</v>
      </c>
      <c r="BB1093">
        <f t="shared" si="1408"/>
        <v>954504922.14057612</v>
      </c>
      <c r="BC1093">
        <f t="shared" si="1409"/>
        <v>0</v>
      </c>
      <c r="BD1093">
        <f t="shared" si="1344"/>
        <v>6710451054.6962805</v>
      </c>
      <c r="BE1093">
        <f t="shared" si="1345"/>
        <v>9803694118.1288204</v>
      </c>
      <c r="BF1093">
        <f t="shared" si="1346"/>
        <v>0.68448188752517602</v>
      </c>
      <c r="BG1093">
        <f t="shared" si="1347"/>
        <v>40.634565001515682</v>
      </c>
      <c r="BH1093">
        <f t="shared" si="1368"/>
        <v>137939722</v>
      </c>
      <c r="BI1093">
        <f t="shared" si="1369"/>
        <v>0.76189291541993709</v>
      </c>
      <c r="BJ1093">
        <f t="shared" si="1410"/>
        <v>32.501200000001518</v>
      </c>
      <c r="BK1093">
        <f t="shared" si="1370"/>
        <v>2.1529157107239038E-3</v>
      </c>
      <c r="BL1093">
        <f t="shared" si="1371"/>
        <v>1.0021529157107238</v>
      </c>
      <c r="BM1093">
        <f t="shared" si="1372"/>
        <v>5.591410167225173</v>
      </c>
      <c r="BN1093">
        <f t="shared" si="1373"/>
        <v>618.28750600000001</v>
      </c>
      <c r="BO1093">
        <f t="shared" si="1332"/>
        <v>617.95500479999998</v>
      </c>
      <c r="BP1093">
        <f t="shared" si="1374"/>
        <v>612.94706182352934</v>
      </c>
      <c r="BQ1093">
        <f t="shared" si="1375"/>
        <v>5.0079429764706447</v>
      </c>
      <c r="BR1093">
        <f t="shared" si="1376"/>
        <v>-3.3999639999999545</v>
      </c>
      <c r="BS1093">
        <f t="shared" si="1377"/>
        <v>4.3499759999999696</v>
      </c>
      <c r="BT1093">
        <f t="shared" si="1378"/>
        <v>-0.97497599999996964</v>
      </c>
      <c r="BU1093">
        <f t="shared" si="1379"/>
        <v>2.5</v>
      </c>
      <c r="BV1093">
        <f t="shared" si="1380"/>
        <v>618.02500800000007</v>
      </c>
      <c r="BW1093">
        <f t="shared" si="1381"/>
        <v>617.53095923809519</v>
      </c>
      <c r="BX1093">
        <f t="shared" si="1382"/>
        <v>617.04000349090904</v>
      </c>
      <c r="BY1093">
        <f t="shared" si="1383"/>
        <v>615.45773952380955</v>
      </c>
      <c r="BZ1093">
        <f t="shared" si="1384"/>
        <v>631.875</v>
      </c>
      <c r="CA1093">
        <f t="shared" si="1385"/>
        <v>598.09997599999997</v>
      </c>
      <c r="CB1093">
        <f t="shared" si="1386"/>
        <v>617.82558469333333</v>
      </c>
      <c r="CC1093">
        <f t="shared" si="1387"/>
        <v>613.43263972222223</v>
      </c>
      <c r="CD1093">
        <f t="shared" si="1388"/>
        <v>618.21815211650778</v>
      </c>
      <c r="CE1093">
        <f t="shared" si="1389"/>
        <v>611.77557153856844</v>
      </c>
      <c r="CF1093">
        <f t="shared" si="1390"/>
        <v>615.45001200000002</v>
      </c>
      <c r="CG1093">
        <f t="shared" si="1391"/>
        <v>621.29998799999998</v>
      </c>
      <c r="CH1093">
        <f t="shared" si="1392"/>
        <v>612.07501200000002</v>
      </c>
    </row>
    <row r="1094" spans="1:86">
      <c r="A1094" s="1">
        <v>41072</v>
      </c>
      <c r="B1094">
        <v>610.54998799999998</v>
      </c>
      <c r="C1094">
        <v>626.5</v>
      </c>
      <c r="D1094">
        <v>610.54998799999998</v>
      </c>
      <c r="E1094">
        <v>624.04998799999998</v>
      </c>
      <c r="F1094">
        <v>1092142</v>
      </c>
      <c r="G1094">
        <f t="shared" si="1406"/>
        <v>756623.63102272095</v>
      </c>
      <c r="H1094">
        <f t="shared" si="1354"/>
        <v>65198545.79329779</v>
      </c>
      <c r="I1094">
        <f t="shared" si="1407"/>
        <v>617.91249100000005</v>
      </c>
      <c r="J1094">
        <f t="shared" si="1334"/>
        <v>621.75</v>
      </c>
      <c r="K1094">
        <f t="shared" si="1335"/>
        <v>604.43124399999999</v>
      </c>
      <c r="L1094">
        <f t="shared" si="1336"/>
        <v>5</v>
      </c>
      <c r="M1094">
        <f t="shared" si="1337"/>
        <v>7</v>
      </c>
      <c r="N1094">
        <f t="shared" si="1338"/>
        <v>50</v>
      </c>
      <c r="O1094">
        <f t="shared" si="1339"/>
        <v>30</v>
      </c>
      <c r="P1094">
        <f t="shared" si="1394"/>
        <v>15.950012000000015</v>
      </c>
      <c r="Q1094">
        <f t="shared" si="1395"/>
        <v>2.4500120000000152</v>
      </c>
      <c r="R1094">
        <f t="shared" si="1396"/>
        <v>13.5</v>
      </c>
      <c r="S1094">
        <f t="shared" si="1397"/>
        <v>15.950012000000015</v>
      </c>
      <c r="T1094">
        <f t="shared" si="1353"/>
        <v>12.57066279461135</v>
      </c>
      <c r="U1094">
        <f t="shared" si="1398"/>
        <v>3.5</v>
      </c>
      <c r="V1094">
        <f t="shared" si="1399"/>
        <v>-10.75</v>
      </c>
      <c r="W1094">
        <f t="shared" si="1400"/>
        <v>3.5</v>
      </c>
      <c r="X1094">
        <f t="shared" si="1401"/>
        <v>0</v>
      </c>
      <c r="Y1094">
        <f t="shared" si="1351"/>
        <v>3.2928946573845366</v>
      </c>
      <c r="Z1094">
        <f t="shared" si="1352"/>
        <v>1.9561210670449882</v>
      </c>
      <c r="AA1094">
        <f t="shared" si="1348"/>
        <v>26.195075877750039</v>
      </c>
      <c r="AB1094">
        <f t="shared" si="1349"/>
        <v>15.561001826280124</v>
      </c>
      <c r="AC1094">
        <f t="shared" si="1350"/>
        <v>25.467128706017206</v>
      </c>
      <c r="AD1094">
        <f t="shared" si="1358"/>
        <v>14.015807254337455</v>
      </c>
      <c r="AE1094">
        <f t="shared" si="1331"/>
        <v>620.39000240000007</v>
      </c>
      <c r="AF1094">
        <f t="shared" si="1333"/>
        <v>619.20000200000004</v>
      </c>
      <c r="AG1094">
        <f t="shared" si="1355"/>
        <v>614.39750059999983</v>
      </c>
      <c r="AH1094">
        <f t="shared" si="1340"/>
        <v>617.70750120000002</v>
      </c>
      <c r="AI1094">
        <f t="shared" si="1341"/>
        <v>628.96831856148435</v>
      </c>
      <c r="AJ1094">
        <f t="shared" si="1342"/>
        <v>606.4466838385157</v>
      </c>
      <c r="AK1094">
        <f t="shared" si="1343"/>
        <v>0.78161751480373598</v>
      </c>
      <c r="AL1094">
        <f t="shared" si="1402"/>
        <v>0.69278869508060392</v>
      </c>
      <c r="AM1094">
        <f t="shared" si="1403"/>
        <v>756623.63102272095</v>
      </c>
      <c r="AN1094">
        <f t="shared" si="1356"/>
        <v>3223714.9254006152</v>
      </c>
      <c r="AO1094">
        <f t="shared" si="1357"/>
        <v>43818428</v>
      </c>
      <c r="AP1094">
        <f t="shared" si="1359"/>
        <v>7.3569844299312043E-2</v>
      </c>
      <c r="AQ1094">
        <f t="shared" si="1360"/>
        <v>619.48723606111241</v>
      </c>
      <c r="AR1094">
        <f t="shared" si="1361"/>
        <v>620.77911703851919</v>
      </c>
      <c r="AS1094">
        <f t="shared" si="1362"/>
        <v>617.73046630005229</v>
      </c>
      <c r="AT1094">
        <f t="shared" si="1363"/>
        <v>614.33780209227496</v>
      </c>
      <c r="AU1094">
        <f t="shared" si="1364"/>
        <v>617.11973208841073</v>
      </c>
      <c r="AV1094">
        <f t="shared" si="1365"/>
        <v>612.13646979771352</v>
      </c>
      <c r="AW1094">
        <f t="shared" si="1366"/>
        <v>4.9832622906972119</v>
      </c>
      <c r="AX1094">
        <f t="shared" si="1393"/>
        <v>5.3090221301455909</v>
      </c>
      <c r="AY1094">
        <f t="shared" si="1367"/>
        <v>-0.32575983944837894</v>
      </c>
      <c r="AZ1094">
        <f t="shared" si="1404"/>
        <v>620.36665866666669</v>
      </c>
      <c r="BA1094">
        <f t="shared" si="1405"/>
        <v>677528483.32953072</v>
      </c>
      <c r="BB1094">
        <f t="shared" si="1408"/>
        <v>677528483.32953072</v>
      </c>
      <c r="BC1094">
        <f t="shared" si="1409"/>
        <v>0</v>
      </c>
      <c r="BD1094">
        <f t="shared" si="1344"/>
        <v>7387979538.0258112</v>
      </c>
      <c r="BE1094">
        <f t="shared" si="1345"/>
        <v>8479047519.3597069</v>
      </c>
      <c r="BF1094">
        <f t="shared" si="1346"/>
        <v>0.87132186972148407</v>
      </c>
      <c r="BG1094">
        <f t="shared" si="1347"/>
        <v>46.561838656391394</v>
      </c>
      <c r="BH1094">
        <f t="shared" si="1368"/>
        <v>139031864</v>
      </c>
      <c r="BI1094">
        <f t="shared" si="1369"/>
        <v>0.81407701330782989</v>
      </c>
      <c r="BJ1094">
        <f t="shared" si="1410"/>
        <v>627.49639999999545</v>
      </c>
      <c r="BK1094">
        <f t="shared" si="1370"/>
        <v>1.179516633604793E-2</v>
      </c>
      <c r="BL1094">
        <f t="shared" si="1371"/>
        <v>1.0117951663360478</v>
      </c>
      <c r="BM1094">
        <f t="shared" si="1372"/>
        <v>5.9349718629122927</v>
      </c>
      <c r="BN1094">
        <f t="shared" si="1373"/>
        <v>618.52499399999999</v>
      </c>
      <c r="BO1094">
        <f t="shared" si="1332"/>
        <v>619.41500239999993</v>
      </c>
      <c r="BP1094">
        <f t="shared" si="1374"/>
        <v>614.06323776470595</v>
      </c>
      <c r="BQ1094">
        <f t="shared" si="1375"/>
        <v>5.3517646352939892</v>
      </c>
      <c r="BR1094">
        <f t="shared" si="1376"/>
        <v>3.7749639999999545</v>
      </c>
      <c r="BS1094">
        <f t="shared" si="1377"/>
        <v>-5.0750120000000152</v>
      </c>
      <c r="BT1094">
        <f t="shared" si="1378"/>
        <v>-2</v>
      </c>
      <c r="BU1094">
        <f t="shared" si="1379"/>
        <v>-5.0750120000000152</v>
      </c>
      <c r="BV1094">
        <f t="shared" si="1380"/>
        <v>619.96500239999989</v>
      </c>
      <c r="BW1094">
        <f t="shared" si="1381"/>
        <v>619.74643085714285</v>
      </c>
      <c r="BX1094">
        <f t="shared" si="1382"/>
        <v>618.26363745454557</v>
      </c>
      <c r="BY1094">
        <f t="shared" si="1383"/>
        <v>616.42892862857138</v>
      </c>
      <c r="BZ1094">
        <f t="shared" si="1384"/>
        <v>631.875</v>
      </c>
      <c r="CA1094">
        <f t="shared" si="1385"/>
        <v>598.09997599999997</v>
      </c>
      <c r="CB1094">
        <f t="shared" si="1386"/>
        <v>621.7305028799999</v>
      </c>
      <c r="CC1094">
        <f t="shared" si="1387"/>
        <v>618.05465424444446</v>
      </c>
      <c r="CD1094">
        <f t="shared" si="1388"/>
        <v>617.64424547873023</v>
      </c>
      <c r="CE1094">
        <f t="shared" si="1389"/>
        <v>611.54043824532528</v>
      </c>
      <c r="CF1094">
        <f t="shared" si="1390"/>
        <v>616.77502400000003</v>
      </c>
      <c r="CG1094">
        <f t="shared" si="1391"/>
        <v>623.02502400000003</v>
      </c>
      <c r="CH1094">
        <f t="shared" si="1392"/>
        <v>613.54998799999998</v>
      </c>
    </row>
    <row r="1095" spans="1:86">
      <c r="A1095" s="1">
        <v>41073</v>
      </c>
      <c r="B1095">
        <v>624.5</v>
      </c>
      <c r="C1095">
        <v>630</v>
      </c>
      <c r="D1095">
        <v>621.29998799999998</v>
      </c>
      <c r="E1095">
        <v>625.20001200000002</v>
      </c>
      <c r="F1095">
        <v>1450858</v>
      </c>
      <c r="G1095">
        <f t="shared" si="1406"/>
        <v>-150082.54805992584</v>
      </c>
      <c r="H1095">
        <f t="shared" si="1354"/>
        <v>65048463.245237865</v>
      </c>
      <c r="I1095">
        <f t="shared" si="1407"/>
        <v>625.25</v>
      </c>
      <c r="J1095">
        <f t="shared" si="1334"/>
        <v>625.25</v>
      </c>
      <c r="K1095">
        <f t="shared" si="1335"/>
        <v>604.43124399999999</v>
      </c>
      <c r="L1095">
        <f t="shared" si="1336"/>
        <v>1</v>
      </c>
      <c r="M1095">
        <f t="shared" si="1337"/>
        <v>8</v>
      </c>
      <c r="N1095">
        <f t="shared" si="1338"/>
        <v>90</v>
      </c>
      <c r="O1095">
        <f t="shared" si="1339"/>
        <v>20</v>
      </c>
      <c r="P1095">
        <f t="shared" si="1394"/>
        <v>8.7000120000000152</v>
      </c>
      <c r="Q1095">
        <f t="shared" si="1395"/>
        <v>4.7999879999999848</v>
      </c>
      <c r="R1095">
        <f t="shared" si="1396"/>
        <v>3.9000240000000304</v>
      </c>
      <c r="S1095">
        <f t="shared" si="1397"/>
        <v>8.7000120000000152</v>
      </c>
      <c r="T1095">
        <f t="shared" si="1353"/>
        <v>12.294187737853397</v>
      </c>
      <c r="U1095">
        <f t="shared" si="1398"/>
        <v>0.75</v>
      </c>
      <c r="V1095">
        <f t="shared" si="1399"/>
        <v>-1.2000120000000152</v>
      </c>
      <c r="W1095">
        <f t="shared" si="1400"/>
        <v>0.75</v>
      </c>
      <c r="X1095">
        <f t="shared" si="1401"/>
        <v>0</v>
      </c>
      <c r="Y1095">
        <f t="shared" si="1351"/>
        <v>3.1112593247142124</v>
      </c>
      <c r="Z1095">
        <f t="shared" si="1352"/>
        <v>1.816398133684632</v>
      </c>
      <c r="AA1095">
        <f t="shared" si="1348"/>
        <v>25.306749750817193</v>
      </c>
      <c r="AB1095">
        <f t="shared" si="1349"/>
        <v>14.774446042433551</v>
      </c>
      <c r="AC1095">
        <f t="shared" si="1350"/>
        <v>26.277418874207275</v>
      </c>
      <c r="AD1095">
        <f t="shared" si="1358"/>
        <v>15.855533697433529</v>
      </c>
      <c r="AE1095">
        <f t="shared" ref="AE1095:AE1158" si="1411">AVERAGE(E1091:E1095)</f>
        <v>620.31500240000003</v>
      </c>
      <c r="AF1095">
        <f t="shared" si="1333"/>
        <v>621.19167066666671</v>
      </c>
      <c r="AG1095">
        <f t="shared" si="1355"/>
        <v>615.0725005999999</v>
      </c>
      <c r="AH1095">
        <f t="shared" si="1340"/>
        <v>618.20000000000005</v>
      </c>
      <c r="AI1095">
        <f t="shared" si="1341"/>
        <v>630.26872011775629</v>
      </c>
      <c r="AJ1095">
        <f t="shared" si="1342"/>
        <v>606.1312798822438</v>
      </c>
      <c r="AK1095">
        <f t="shared" si="1343"/>
        <v>0.79000639387192029</v>
      </c>
      <c r="AL1095">
        <f t="shared" si="1402"/>
        <v>-0.10344399524965631</v>
      </c>
      <c r="AM1095">
        <f t="shared" si="1403"/>
        <v>-150082.54805992584</v>
      </c>
      <c r="AN1095">
        <f t="shared" si="1356"/>
        <v>3314046.7784670116</v>
      </c>
      <c r="AO1095">
        <f t="shared" si="1357"/>
        <v>40701350</v>
      </c>
      <c r="AP1095">
        <f t="shared" si="1359"/>
        <v>8.1423509993329743E-2</v>
      </c>
      <c r="AQ1095">
        <f t="shared" si="1360"/>
        <v>621.42957988033424</v>
      </c>
      <c r="AR1095">
        <f t="shared" si="1361"/>
        <v>622.55206868254118</v>
      </c>
      <c r="AS1095">
        <f t="shared" si="1362"/>
        <v>619.07498452604284</v>
      </c>
      <c r="AT1095">
        <f t="shared" si="1363"/>
        <v>615.31540098397022</v>
      </c>
      <c r="AU1095">
        <f t="shared" si="1364"/>
        <v>618.33177407514916</v>
      </c>
      <c r="AV1095">
        <f t="shared" si="1365"/>
        <v>613.05091775187361</v>
      </c>
      <c r="AW1095">
        <f t="shared" si="1366"/>
        <v>5.2808563232755432</v>
      </c>
      <c r="AX1095">
        <f t="shared" si="1393"/>
        <v>5.3033889687715812</v>
      </c>
      <c r="AY1095">
        <f t="shared" si="1367"/>
        <v>-2.2532645496037951E-2</v>
      </c>
      <c r="AZ1095">
        <f t="shared" si="1404"/>
        <v>625.5</v>
      </c>
      <c r="BA1095">
        <f t="shared" si="1405"/>
        <v>907511679</v>
      </c>
      <c r="BB1095">
        <f t="shared" si="1408"/>
        <v>907511679</v>
      </c>
      <c r="BC1095">
        <f t="shared" si="1409"/>
        <v>0</v>
      </c>
      <c r="BD1095">
        <f t="shared" si="1344"/>
        <v>8295491217.0258112</v>
      </c>
      <c r="BE1095">
        <f t="shared" si="1345"/>
        <v>7744088767.6398525</v>
      </c>
      <c r="BF1095">
        <f t="shared" si="1346"/>
        <v>1.071203012508082</v>
      </c>
      <c r="BG1095">
        <f t="shared" si="1347"/>
        <v>51.718880575155701</v>
      </c>
      <c r="BH1095">
        <f t="shared" si="1368"/>
        <v>140482722</v>
      </c>
      <c r="BI1095">
        <f t="shared" si="1369"/>
        <v>0.86140582623072082</v>
      </c>
      <c r="BJ1095">
        <f t="shared" si="1410"/>
        <v>15.002400000003036</v>
      </c>
      <c r="BK1095">
        <f t="shared" si="1370"/>
        <v>1.8428395515008493E-3</v>
      </c>
      <c r="BL1095">
        <f t="shared" si="1371"/>
        <v>1.0018428395515009</v>
      </c>
      <c r="BM1095">
        <f t="shared" si="1372"/>
        <v>6.360774002537438</v>
      </c>
      <c r="BN1095">
        <f t="shared" si="1373"/>
        <v>625.64999399999999</v>
      </c>
      <c r="BO1095">
        <f t="shared" ref="BO1095:BO1158" si="1412">AVERAGE(BN1091:BN1095)</f>
        <v>619.9025024</v>
      </c>
      <c r="BP1095">
        <f t="shared" si="1374"/>
        <v>615.1301493529412</v>
      </c>
      <c r="BQ1095">
        <f t="shared" si="1375"/>
        <v>4.7723530470588003</v>
      </c>
      <c r="BR1095">
        <f t="shared" si="1376"/>
        <v>2.5250240000000304</v>
      </c>
      <c r="BS1095">
        <f t="shared" si="1377"/>
        <v>10.799987999999985</v>
      </c>
      <c r="BT1095">
        <f t="shared" si="1378"/>
        <v>2.0499879999999848</v>
      </c>
      <c r="BU1095">
        <f t="shared" si="1379"/>
        <v>14</v>
      </c>
      <c r="BV1095">
        <f t="shared" si="1380"/>
        <v>621.56833893333339</v>
      </c>
      <c r="BW1095">
        <f t="shared" si="1381"/>
        <v>621.46071942857134</v>
      </c>
      <c r="BX1095">
        <f t="shared" si="1382"/>
        <v>619.62591214545455</v>
      </c>
      <c r="BY1095">
        <f t="shared" si="1383"/>
        <v>617.4577392380952</v>
      </c>
      <c r="BZ1095">
        <f t="shared" si="1384"/>
        <v>631.875</v>
      </c>
      <c r="CA1095">
        <f t="shared" si="1385"/>
        <v>598.09997599999997</v>
      </c>
      <c r="CB1095">
        <f t="shared" si="1386"/>
        <v>618.94507861333329</v>
      </c>
      <c r="CC1095">
        <f t="shared" si="1387"/>
        <v>621.64069751111117</v>
      </c>
      <c r="CD1095">
        <f t="shared" si="1388"/>
        <v>616.93646115365084</v>
      </c>
      <c r="CE1095">
        <f t="shared" si="1389"/>
        <v>611.519430009134</v>
      </c>
      <c r="CF1095">
        <f t="shared" si="1390"/>
        <v>624.04998799999998</v>
      </c>
      <c r="CG1095">
        <f t="shared" si="1391"/>
        <v>626.5</v>
      </c>
      <c r="CH1095">
        <f t="shared" si="1392"/>
        <v>610.54998799999998</v>
      </c>
    </row>
    <row r="1096" spans="1:86">
      <c r="A1096" s="1">
        <v>41074</v>
      </c>
      <c r="B1096">
        <v>624.5</v>
      </c>
      <c r="C1096">
        <v>630.75</v>
      </c>
      <c r="D1096">
        <v>622.5</v>
      </c>
      <c r="E1096">
        <v>627</v>
      </c>
      <c r="F1096">
        <v>1471124</v>
      </c>
      <c r="G1096">
        <f t="shared" si="1406"/>
        <v>133738.54545454547</v>
      </c>
      <c r="H1096">
        <f t="shared" si="1354"/>
        <v>65182201.790692411</v>
      </c>
      <c r="I1096">
        <f t="shared" si="1407"/>
        <v>626.1875</v>
      </c>
      <c r="J1096">
        <f t="shared" si="1334"/>
        <v>626.1875</v>
      </c>
      <c r="K1096">
        <f t="shared" si="1335"/>
        <v>604.43124399999999</v>
      </c>
      <c r="L1096">
        <f t="shared" si="1336"/>
        <v>1</v>
      </c>
      <c r="M1096">
        <f t="shared" si="1337"/>
        <v>9</v>
      </c>
      <c r="N1096">
        <f t="shared" si="1338"/>
        <v>90</v>
      </c>
      <c r="O1096">
        <f t="shared" si="1339"/>
        <v>10</v>
      </c>
      <c r="P1096">
        <f t="shared" si="1394"/>
        <v>8.25</v>
      </c>
      <c r="Q1096">
        <f t="shared" si="1395"/>
        <v>3.75</v>
      </c>
      <c r="R1096">
        <f t="shared" si="1396"/>
        <v>4.5</v>
      </c>
      <c r="S1096">
        <f t="shared" si="1397"/>
        <v>8.25</v>
      </c>
      <c r="T1096">
        <f t="shared" si="1353"/>
        <v>12.005317185149583</v>
      </c>
      <c r="U1096">
        <f t="shared" si="1398"/>
        <v>9.25</v>
      </c>
      <c r="V1096">
        <f t="shared" si="1399"/>
        <v>-2</v>
      </c>
      <c r="W1096">
        <f t="shared" si="1400"/>
        <v>9.25</v>
      </c>
      <c r="X1096">
        <f t="shared" si="1401"/>
        <v>0</v>
      </c>
      <c r="Y1096">
        <f t="shared" si="1351"/>
        <v>3.5497408015203402</v>
      </c>
      <c r="Z1096">
        <f t="shared" si="1352"/>
        <v>1.6866554098500155</v>
      </c>
      <c r="AA1096">
        <f t="shared" si="1348"/>
        <v>29.568071769993072</v>
      </c>
      <c r="AB1096">
        <f t="shared" si="1349"/>
        <v>14.049236549421499</v>
      </c>
      <c r="AC1096">
        <f t="shared" si="1350"/>
        <v>35.579534406216354</v>
      </c>
      <c r="AD1096">
        <f t="shared" si="1358"/>
        <v>18.117237464355494</v>
      </c>
      <c r="AE1096">
        <f t="shared" si="1411"/>
        <v>621.69500719999996</v>
      </c>
      <c r="AF1096">
        <f t="shared" ref="AF1096:AF1159" si="1413">AVERAGE(E1091:E1096)</f>
        <v>621.42916866666667</v>
      </c>
      <c r="AG1096">
        <f t="shared" si="1355"/>
        <v>615.87250059999985</v>
      </c>
      <c r="AH1096">
        <f t="shared" si="1340"/>
        <v>618.63250119999998</v>
      </c>
      <c r="AI1096">
        <f t="shared" si="1341"/>
        <v>631.58902731965463</v>
      </c>
      <c r="AJ1096">
        <f t="shared" si="1342"/>
        <v>605.67597508034532</v>
      </c>
      <c r="AK1096">
        <f t="shared" si="1343"/>
        <v>0.8229067237130322</v>
      </c>
      <c r="AL1096">
        <f t="shared" si="1402"/>
        <v>9.0909090909090912E-2</v>
      </c>
      <c r="AM1096">
        <f t="shared" si="1403"/>
        <v>133738.54545454547</v>
      </c>
      <c r="AN1096">
        <f t="shared" si="1356"/>
        <v>2302633.1635279129</v>
      </c>
      <c r="AO1096">
        <f t="shared" si="1357"/>
        <v>38034950</v>
      </c>
      <c r="AP1096">
        <f t="shared" si="1359"/>
        <v>6.0539928763621693E-2</v>
      </c>
      <c r="AQ1096">
        <f t="shared" si="1360"/>
        <v>623.32352272102059</v>
      </c>
      <c r="AR1096">
        <f t="shared" si="1361"/>
        <v>626.44884726801695</v>
      </c>
      <c r="AS1096">
        <f t="shared" si="1362"/>
        <v>620.50148731135516</v>
      </c>
      <c r="AT1096">
        <f t="shared" si="1363"/>
        <v>616.36701489541292</v>
      </c>
      <c r="AU1096">
        <f t="shared" si="1364"/>
        <v>619.63200796387673</v>
      </c>
      <c r="AV1096">
        <f t="shared" si="1365"/>
        <v>614.02735350924252</v>
      </c>
      <c r="AW1096">
        <f t="shared" si="1366"/>
        <v>5.6046544546342147</v>
      </c>
      <c r="AX1096">
        <f t="shared" si="1393"/>
        <v>5.3636420659441075</v>
      </c>
      <c r="AY1096">
        <f t="shared" si="1367"/>
        <v>0.24101238869010722</v>
      </c>
      <c r="AZ1096">
        <f t="shared" si="1404"/>
        <v>626.75</v>
      </c>
      <c r="BA1096">
        <f t="shared" si="1405"/>
        <v>922026967</v>
      </c>
      <c r="BB1096">
        <f t="shared" si="1408"/>
        <v>922026967</v>
      </c>
      <c r="BC1096">
        <f t="shared" si="1409"/>
        <v>0</v>
      </c>
      <c r="BD1096">
        <f t="shared" si="1344"/>
        <v>9217518184.0258102</v>
      </c>
      <c r="BE1096">
        <f t="shared" si="1345"/>
        <v>7186688493.07967</v>
      </c>
      <c r="BF1096">
        <f t="shared" si="1346"/>
        <v>1.282582122893138</v>
      </c>
      <c r="BG1096">
        <f t="shared" si="1347"/>
        <v>56.189966180383678</v>
      </c>
      <c r="BH1096">
        <f t="shared" si="1368"/>
        <v>141953846</v>
      </c>
      <c r="BI1096">
        <f t="shared" si="1369"/>
        <v>0.91276950816652036</v>
      </c>
      <c r="BJ1096">
        <f t="shared" si="1410"/>
        <v>79.998799999998482</v>
      </c>
      <c r="BK1096">
        <f t="shared" si="1370"/>
        <v>2.8790594456994103E-3</v>
      </c>
      <c r="BL1096">
        <f t="shared" si="1371"/>
        <v>1.0028790594456993</v>
      </c>
      <c r="BM1096">
        <f t="shared" si="1372"/>
        <v>6.8286888502604901</v>
      </c>
      <c r="BN1096">
        <f t="shared" si="1373"/>
        <v>626.625</v>
      </c>
      <c r="BO1096">
        <f t="shared" si="1412"/>
        <v>621.15499879999993</v>
      </c>
      <c r="BP1096">
        <f t="shared" si="1374"/>
        <v>616.16029623529414</v>
      </c>
      <c r="BQ1096">
        <f t="shared" si="1375"/>
        <v>4.9947025647057899</v>
      </c>
      <c r="BR1096">
        <f t="shared" si="1376"/>
        <v>14.700012000000015</v>
      </c>
      <c r="BS1096">
        <f t="shared" si="1377"/>
        <v>13.25</v>
      </c>
      <c r="BT1096">
        <f t="shared" si="1378"/>
        <v>8.25</v>
      </c>
      <c r="BU1096">
        <f t="shared" si="1379"/>
        <v>4.5</v>
      </c>
      <c r="BV1096">
        <f t="shared" si="1380"/>
        <v>623.79667146666668</v>
      </c>
      <c r="BW1096">
        <f t="shared" si="1381"/>
        <v>623.12024209523815</v>
      </c>
      <c r="BX1096">
        <f t="shared" si="1382"/>
        <v>621.22591214545457</v>
      </c>
      <c r="BY1096">
        <f t="shared" si="1383"/>
        <v>618.59369156190485</v>
      </c>
      <c r="BZ1096">
        <f t="shared" si="1384"/>
        <v>631.875</v>
      </c>
      <c r="CA1096">
        <f t="shared" si="1385"/>
        <v>598.09997599999997</v>
      </c>
      <c r="CB1096">
        <f t="shared" si="1386"/>
        <v>618.4769275066667</v>
      </c>
      <c r="CC1096">
        <f t="shared" si="1387"/>
        <v>619.35909362222219</v>
      </c>
      <c r="CD1096">
        <f t="shared" si="1388"/>
        <v>614.68708782253975</v>
      </c>
      <c r="CE1096">
        <f t="shared" si="1389"/>
        <v>611.50482121926643</v>
      </c>
      <c r="CF1096">
        <f t="shared" si="1390"/>
        <v>625.20001200000002</v>
      </c>
      <c r="CG1096">
        <f t="shared" si="1391"/>
        <v>630</v>
      </c>
      <c r="CH1096">
        <f t="shared" si="1392"/>
        <v>621.29998799999998</v>
      </c>
    </row>
    <row r="1097" spans="1:86">
      <c r="A1097" s="1">
        <v>41075</v>
      </c>
      <c r="B1097">
        <v>627.02502400000003</v>
      </c>
      <c r="C1097">
        <v>640</v>
      </c>
      <c r="D1097">
        <v>624.5</v>
      </c>
      <c r="E1097">
        <v>636.22497599999997</v>
      </c>
      <c r="F1097">
        <v>1986040</v>
      </c>
      <c r="G1097">
        <f t="shared" si="1406"/>
        <v>1018640.172263218</v>
      </c>
      <c r="H1097">
        <f t="shared" si="1354"/>
        <v>66200841.962955631</v>
      </c>
      <c r="I1097">
        <f t="shared" si="1407"/>
        <v>631.9375</v>
      </c>
      <c r="J1097">
        <f t="shared" si="1334"/>
        <v>631.9375</v>
      </c>
      <c r="K1097">
        <f t="shared" si="1335"/>
        <v>604.43124399999999</v>
      </c>
      <c r="L1097">
        <f t="shared" si="1336"/>
        <v>1</v>
      </c>
      <c r="M1097">
        <f t="shared" si="1337"/>
        <v>10</v>
      </c>
      <c r="N1097">
        <f t="shared" si="1338"/>
        <v>90</v>
      </c>
      <c r="O1097">
        <f t="shared" si="1339"/>
        <v>0</v>
      </c>
      <c r="P1097">
        <f t="shared" si="1394"/>
        <v>15.5</v>
      </c>
      <c r="Q1097">
        <f t="shared" si="1395"/>
        <v>3.7750240000000304</v>
      </c>
      <c r="R1097">
        <f t="shared" si="1396"/>
        <v>11.72497599999997</v>
      </c>
      <c r="S1097">
        <f t="shared" si="1397"/>
        <v>15.5</v>
      </c>
      <c r="T1097">
        <f t="shared" si="1353"/>
        <v>12.254937386210328</v>
      </c>
      <c r="U1097">
        <f t="shared" si="1398"/>
        <v>3.1749879999999848</v>
      </c>
      <c r="V1097">
        <f t="shared" si="1399"/>
        <v>-0.5</v>
      </c>
      <c r="W1097">
        <f t="shared" si="1400"/>
        <v>3.1749879999999848</v>
      </c>
      <c r="X1097">
        <f t="shared" si="1401"/>
        <v>0</v>
      </c>
      <c r="Y1097">
        <f t="shared" si="1351"/>
        <v>3.5229727442688863</v>
      </c>
      <c r="Z1097">
        <f t="shared" si="1352"/>
        <v>1.5661800234321572</v>
      </c>
      <c r="AA1097">
        <f t="shared" si="1348"/>
        <v>28.747374492774274</v>
      </c>
      <c r="AB1097">
        <f t="shared" si="1349"/>
        <v>12.779992047894723</v>
      </c>
      <c r="AC1097">
        <f t="shared" si="1350"/>
        <v>38.450264909628245</v>
      </c>
      <c r="AD1097">
        <f t="shared" si="1358"/>
        <v>19.7821468946393</v>
      </c>
      <c r="AE1097">
        <f t="shared" si="1411"/>
        <v>625.85</v>
      </c>
      <c r="AF1097">
        <f t="shared" si="1413"/>
        <v>624.11666866666667</v>
      </c>
      <c r="AG1097">
        <f t="shared" si="1355"/>
        <v>617.41749879999998</v>
      </c>
      <c r="AH1097">
        <f t="shared" si="1340"/>
        <v>621.02499999999998</v>
      </c>
      <c r="AI1097">
        <f t="shared" si="1341"/>
        <v>636.92258300877791</v>
      </c>
      <c r="AJ1097">
        <f t="shared" si="1342"/>
        <v>605.12741699122205</v>
      </c>
      <c r="AK1097">
        <f t="shared" si="1343"/>
        <v>0.97805933743535889</v>
      </c>
      <c r="AL1097">
        <f t="shared" si="1402"/>
        <v>0.51290012903225413</v>
      </c>
      <c r="AM1097">
        <f t="shared" si="1403"/>
        <v>1018640.172263218</v>
      </c>
      <c r="AN1097">
        <f t="shared" si="1356"/>
        <v>4067528.9537686589</v>
      </c>
      <c r="AO1097">
        <f t="shared" si="1357"/>
        <v>37364320</v>
      </c>
      <c r="AP1097">
        <f t="shared" si="1359"/>
        <v>0.10886131351430078</v>
      </c>
      <c r="AQ1097">
        <f t="shared" si="1360"/>
        <v>627.7100168358736</v>
      </c>
      <c r="AR1097">
        <f t="shared" si="1361"/>
        <v>627.05480421663208</v>
      </c>
      <c r="AS1097">
        <f t="shared" si="1362"/>
        <v>623.33171527531124</v>
      </c>
      <c r="AT1097">
        <f t="shared" si="1363"/>
        <v>618.15423139482573</v>
      </c>
      <c r="AU1097">
        <f t="shared" si="1364"/>
        <v>622.12095316929526</v>
      </c>
      <c r="AV1097">
        <f t="shared" si="1365"/>
        <v>615.58118708359552</v>
      </c>
      <c r="AW1097">
        <f t="shared" si="1366"/>
        <v>6.5397660856997391</v>
      </c>
      <c r="AX1097">
        <f t="shared" si="1393"/>
        <v>5.5988668698952342</v>
      </c>
      <c r="AY1097">
        <f t="shared" si="1367"/>
        <v>0.94089921580450486</v>
      </c>
      <c r="AZ1097">
        <f t="shared" si="1404"/>
        <v>633.57499199999995</v>
      </c>
      <c r="BA1097">
        <f t="shared" si="1405"/>
        <v>1258305277.1116798</v>
      </c>
      <c r="BB1097">
        <f t="shared" si="1408"/>
        <v>1258305277.1116798</v>
      </c>
      <c r="BC1097">
        <f t="shared" si="1409"/>
        <v>0</v>
      </c>
      <c r="BD1097">
        <f t="shared" si="1344"/>
        <v>9992521055.8874893</v>
      </c>
      <c r="BE1097">
        <f t="shared" si="1345"/>
        <v>7186688493.07967</v>
      </c>
      <c r="BF1097">
        <f t="shared" si="1346"/>
        <v>1.3904207849706662</v>
      </c>
      <c r="BG1097">
        <f t="shared" si="1347"/>
        <v>58.166361073861253</v>
      </c>
      <c r="BH1097">
        <f t="shared" si="1368"/>
        <v>143939886</v>
      </c>
      <c r="BI1097">
        <f t="shared" si="1369"/>
        <v>1.0623726362858525</v>
      </c>
      <c r="BJ1097">
        <f t="shared" si="1410"/>
        <v>822.49759999999696</v>
      </c>
      <c r="BK1097">
        <f t="shared" si="1370"/>
        <v>1.4712880382775071E-2</v>
      </c>
      <c r="BL1097">
        <f t="shared" si="1371"/>
        <v>1.014712880382775</v>
      </c>
      <c r="BM1097">
        <f t="shared" si="1372"/>
        <v>8.3787619332224335</v>
      </c>
      <c r="BN1097">
        <f t="shared" si="1373"/>
        <v>632.25</v>
      </c>
      <c r="BO1097">
        <f t="shared" si="1412"/>
        <v>624.2674988</v>
      </c>
      <c r="BP1097">
        <f t="shared" si="1374"/>
        <v>617.09411976470597</v>
      </c>
      <c r="BQ1097">
        <f t="shared" si="1375"/>
        <v>7.1733790352940332</v>
      </c>
      <c r="BR1097">
        <f t="shared" si="1376"/>
        <v>29.59997599999997</v>
      </c>
      <c r="BS1097">
        <f t="shared" si="1377"/>
        <v>26.40002400000003</v>
      </c>
      <c r="BT1097">
        <f t="shared" si="1378"/>
        <v>32</v>
      </c>
      <c r="BU1097">
        <f t="shared" si="1379"/>
        <v>22.02502400000003</v>
      </c>
      <c r="BV1097">
        <f t="shared" si="1380"/>
        <v>628.63999439999998</v>
      </c>
      <c r="BW1097">
        <f t="shared" si="1381"/>
        <v>627.34761561904759</v>
      </c>
      <c r="BX1097">
        <f t="shared" si="1382"/>
        <v>624.42454392727257</v>
      </c>
      <c r="BY1097">
        <f t="shared" si="1383"/>
        <v>620.53202255238102</v>
      </c>
      <c r="BZ1097">
        <f t="shared" si="1384"/>
        <v>640</v>
      </c>
      <c r="CA1097">
        <f t="shared" si="1385"/>
        <v>598.09997599999997</v>
      </c>
      <c r="CB1097">
        <f t="shared" si="1386"/>
        <v>621.66042546666665</v>
      </c>
      <c r="CC1097">
        <f t="shared" si="1387"/>
        <v>619.41688436666664</v>
      </c>
      <c r="CD1097">
        <f t="shared" si="1388"/>
        <v>615.67386532539683</v>
      </c>
      <c r="CE1097">
        <f t="shared" si="1389"/>
        <v>612.74815115238016</v>
      </c>
      <c r="CF1097">
        <f t="shared" si="1390"/>
        <v>627</v>
      </c>
      <c r="CG1097">
        <f t="shared" si="1391"/>
        <v>630.75</v>
      </c>
      <c r="CH1097">
        <f t="shared" si="1392"/>
        <v>622.5</v>
      </c>
    </row>
    <row r="1098" spans="1:86">
      <c r="A1098" s="1">
        <v>41078</v>
      </c>
      <c r="B1098">
        <v>638</v>
      </c>
      <c r="C1098">
        <v>643.17498799999998</v>
      </c>
      <c r="D1098">
        <v>625</v>
      </c>
      <c r="E1098">
        <v>628.57501200000002</v>
      </c>
      <c r="F1098">
        <v>1495388</v>
      </c>
      <c r="G1098">
        <f t="shared" si="1406"/>
        <v>-907103.70020777709</v>
      </c>
      <c r="H1098">
        <f t="shared" si="1354"/>
        <v>65293738.262747854</v>
      </c>
      <c r="I1098">
        <f t="shared" si="1407"/>
        <v>633.6875</v>
      </c>
      <c r="J1098">
        <f t="shared" si="1334"/>
        <v>633.6875</v>
      </c>
      <c r="K1098">
        <f t="shared" si="1335"/>
        <v>610.67500300000006</v>
      </c>
      <c r="L1098">
        <f t="shared" si="1336"/>
        <v>1</v>
      </c>
      <c r="M1098">
        <f t="shared" si="1337"/>
        <v>10</v>
      </c>
      <c r="N1098">
        <f t="shared" si="1338"/>
        <v>90</v>
      </c>
      <c r="O1098">
        <f t="shared" si="1339"/>
        <v>0</v>
      </c>
      <c r="P1098">
        <f t="shared" si="1394"/>
        <v>18.174987999999985</v>
      </c>
      <c r="Q1098">
        <f t="shared" si="1395"/>
        <v>14.59997599999997</v>
      </c>
      <c r="R1098">
        <f t="shared" si="1396"/>
        <v>3.5750120000000152</v>
      </c>
      <c r="S1098">
        <f t="shared" si="1397"/>
        <v>18.174987999999985</v>
      </c>
      <c r="T1098">
        <f t="shared" si="1353"/>
        <v>12.67779814433816</v>
      </c>
      <c r="U1098">
        <f t="shared" si="1398"/>
        <v>-3.5499879999999848</v>
      </c>
      <c r="V1098">
        <f t="shared" si="1399"/>
        <v>-2.5499879999999848</v>
      </c>
      <c r="W1098">
        <f t="shared" si="1400"/>
        <v>0</v>
      </c>
      <c r="X1098">
        <f t="shared" si="1401"/>
        <v>0</v>
      </c>
      <c r="Y1098">
        <f t="shared" si="1351"/>
        <v>3.2713318339639659</v>
      </c>
      <c r="Z1098">
        <f t="shared" si="1352"/>
        <v>1.4543100217584317</v>
      </c>
      <c r="AA1098">
        <f t="shared" si="1348"/>
        <v>25.803627701904418</v>
      </c>
      <c r="AB1098">
        <f t="shared" si="1349"/>
        <v>11.471313907990552</v>
      </c>
      <c r="AC1098">
        <f t="shared" si="1350"/>
        <v>38.45026490962826</v>
      </c>
      <c r="AD1098">
        <f t="shared" si="1358"/>
        <v>21.088306246097755</v>
      </c>
      <c r="AE1098">
        <f t="shared" si="1411"/>
        <v>628.20999759999995</v>
      </c>
      <c r="AF1098">
        <f t="shared" si="1413"/>
        <v>626.30416866666667</v>
      </c>
      <c r="AG1098">
        <f t="shared" si="1355"/>
        <v>618.61625059999994</v>
      </c>
      <c r="AH1098">
        <f t="shared" si="1340"/>
        <v>623.22000120000007</v>
      </c>
      <c r="AI1098">
        <f t="shared" si="1341"/>
        <v>636.38503431538538</v>
      </c>
      <c r="AJ1098">
        <f t="shared" si="1342"/>
        <v>610.05496808461476</v>
      </c>
      <c r="AK1098">
        <f t="shared" si="1343"/>
        <v>0.70338007329969465</v>
      </c>
      <c r="AL1098">
        <f t="shared" si="1402"/>
        <v>-0.60660089569247388</v>
      </c>
      <c r="AM1098">
        <f t="shared" si="1403"/>
        <v>-907103.70020777709</v>
      </c>
      <c r="AN1098">
        <f t="shared" si="1356"/>
        <v>4292590.515833199</v>
      </c>
      <c r="AO1098">
        <f t="shared" si="1357"/>
        <v>36632620</v>
      </c>
      <c r="AP1098">
        <f t="shared" si="1359"/>
        <v>0.11717945688387015</v>
      </c>
      <c r="AQ1098">
        <f t="shared" si="1360"/>
        <v>628.00411519167653</v>
      </c>
      <c r="AR1098">
        <f t="shared" si="1361"/>
        <v>629.88205317489189</v>
      </c>
      <c r="AS1098">
        <f t="shared" si="1362"/>
        <v>624.2755086857552</v>
      </c>
      <c r="AT1098">
        <f t="shared" si="1363"/>
        <v>619.09210164929141</v>
      </c>
      <c r="AU1098">
        <f t="shared" si="1364"/>
        <v>623.08906199390094</v>
      </c>
      <c r="AV1098">
        <f t="shared" si="1365"/>
        <v>616.49075482774379</v>
      </c>
      <c r="AW1098">
        <f t="shared" si="1366"/>
        <v>6.5983071661571557</v>
      </c>
      <c r="AX1098">
        <f t="shared" si="1393"/>
        <v>5.7987549291476181</v>
      </c>
      <c r="AY1098">
        <f t="shared" si="1367"/>
        <v>0.79955223700953759</v>
      </c>
      <c r="AZ1098">
        <f t="shared" si="1404"/>
        <v>632.25</v>
      </c>
      <c r="BA1098">
        <f t="shared" si="1405"/>
        <v>945459063</v>
      </c>
      <c r="BB1098">
        <f t="shared" si="1408"/>
        <v>0</v>
      </c>
      <c r="BC1098">
        <f t="shared" si="1409"/>
        <v>945459063</v>
      </c>
      <c r="BD1098">
        <f t="shared" si="1344"/>
        <v>9019479411.5541573</v>
      </c>
      <c r="BE1098">
        <f t="shared" si="1345"/>
        <v>8132147556.07967</v>
      </c>
      <c r="BF1098">
        <f t="shared" si="1346"/>
        <v>1.1091140869438738</v>
      </c>
      <c r="BG1098">
        <f t="shared" si="1347"/>
        <v>52.586727944669441</v>
      </c>
      <c r="BH1098">
        <f t="shared" si="1368"/>
        <v>142444498</v>
      </c>
      <c r="BI1098">
        <f t="shared" si="1369"/>
        <v>1.0703010733714597</v>
      </c>
      <c r="BJ1098">
        <f t="shared" si="1410"/>
        <v>-864.99639999999545</v>
      </c>
      <c r="BK1098">
        <f t="shared" si="1370"/>
        <v>-1.202399196601165E-2</v>
      </c>
      <c r="BL1098">
        <f t="shared" si="1371"/>
        <v>0.98797600803398833</v>
      </c>
      <c r="BM1098">
        <f t="shared" si="1372"/>
        <v>6.9385816860236789</v>
      </c>
      <c r="BN1098">
        <f t="shared" si="1373"/>
        <v>634.08749399999999</v>
      </c>
      <c r="BO1098">
        <f t="shared" si="1412"/>
        <v>627.42749639999988</v>
      </c>
      <c r="BP1098">
        <f t="shared" si="1374"/>
        <v>617.69963429411769</v>
      </c>
      <c r="BQ1098">
        <f t="shared" si="1375"/>
        <v>9.7278621058821955</v>
      </c>
      <c r="BR1098">
        <f t="shared" si="1376"/>
        <v>15.325012000000015</v>
      </c>
      <c r="BS1098">
        <f t="shared" si="1377"/>
        <v>18</v>
      </c>
      <c r="BT1098">
        <f t="shared" si="1378"/>
        <v>27.72497599999997</v>
      </c>
      <c r="BU1098">
        <f t="shared" si="1379"/>
        <v>31</v>
      </c>
      <c r="BV1098">
        <f t="shared" si="1380"/>
        <v>629.54833173333338</v>
      </c>
      <c r="BW1098">
        <f t="shared" si="1381"/>
        <v>628.62142799999992</v>
      </c>
      <c r="BX1098">
        <f t="shared" si="1382"/>
        <v>625.79727338181829</v>
      </c>
      <c r="BY1098">
        <f t="shared" si="1383"/>
        <v>621.59464285714284</v>
      </c>
      <c r="BZ1098">
        <f t="shared" si="1384"/>
        <v>643.17498799999998</v>
      </c>
      <c r="CA1098">
        <f t="shared" si="1385"/>
        <v>607</v>
      </c>
      <c r="CB1098">
        <f t="shared" si="1386"/>
        <v>626.08407925333324</v>
      </c>
      <c r="CC1098">
        <f t="shared" si="1387"/>
        <v>622.43438266666669</v>
      </c>
      <c r="CD1098">
        <f t="shared" si="1388"/>
        <v>619.51550759523809</v>
      </c>
      <c r="CE1098">
        <f t="shared" si="1389"/>
        <v>614.57090804293443</v>
      </c>
      <c r="CF1098">
        <f t="shared" si="1390"/>
        <v>636.22497599999997</v>
      </c>
      <c r="CG1098">
        <f t="shared" si="1391"/>
        <v>640</v>
      </c>
      <c r="CH1098">
        <f t="shared" si="1392"/>
        <v>624.5</v>
      </c>
    </row>
    <row r="1099" spans="1:86">
      <c r="A1099" s="1">
        <v>41079</v>
      </c>
      <c r="B1099">
        <v>628.45001200000002</v>
      </c>
      <c r="C1099">
        <v>639.625</v>
      </c>
      <c r="D1099">
        <v>627.54998799999998</v>
      </c>
      <c r="E1099">
        <v>636.97497599999997</v>
      </c>
      <c r="F1099">
        <v>1769058</v>
      </c>
      <c r="G1099">
        <f t="shared" si="1406"/>
        <v>992570.79528466763</v>
      </c>
      <c r="H1099">
        <f t="shared" si="1354"/>
        <v>66286309.05803252</v>
      </c>
      <c r="I1099">
        <f t="shared" si="1407"/>
        <v>633.14999399999999</v>
      </c>
      <c r="J1099">
        <f t="shared" si="1334"/>
        <v>633.6875</v>
      </c>
      <c r="K1099">
        <f t="shared" si="1335"/>
        <v>616.10624699999994</v>
      </c>
      <c r="L1099">
        <f t="shared" si="1336"/>
        <v>2</v>
      </c>
      <c r="M1099">
        <f t="shared" si="1337"/>
        <v>8</v>
      </c>
      <c r="N1099">
        <f t="shared" si="1338"/>
        <v>80</v>
      </c>
      <c r="O1099">
        <f t="shared" si="1339"/>
        <v>20</v>
      </c>
      <c r="P1099">
        <f t="shared" si="1394"/>
        <v>12.075012000000015</v>
      </c>
      <c r="Q1099">
        <f t="shared" si="1395"/>
        <v>2.6500240000000304</v>
      </c>
      <c r="R1099">
        <f t="shared" si="1396"/>
        <v>9.4249879999999848</v>
      </c>
      <c r="S1099">
        <f t="shared" si="1397"/>
        <v>12.075012000000015</v>
      </c>
      <c r="T1099">
        <f t="shared" si="1353"/>
        <v>12.63474199117115</v>
      </c>
      <c r="U1099">
        <f t="shared" si="1398"/>
        <v>-2.625</v>
      </c>
      <c r="V1099">
        <f t="shared" si="1399"/>
        <v>5.8999639999999545</v>
      </c>
      <c r="W1099">
        <f t="shared" si="1400"/>
        <v>0</v>
      </c>
      <c r="X1099">
        <f t="shared" si="1401"/>
        <v>5.8999639999999545</v>
      </c>
      <c r="Y1099">
        <f t="shared" si="1351"/>
        <v>3.0376652743951111</v>
      </c>
      <c r="Z1099">
        <f t="shared" si="1352"/>
        <v>1.7718567344899689</v>
      </c>
      <c r="AA1099">
        <f t="shared" si="1348"/>
        <v>24.042163081112044</v>
      </c>
      <c r="AB1099">
        <f t="shared" si="1349"/>
        <v>14.023687509630978</v>
      </c>
      <c r="AC1099">
        <f t="shared" si="1350"/>
        <v>26.318801277272364</v>
      </c>
      <c r="AD1099">
        <f t="shared" si="1358"/>
        <v>22.10883420256598</v>
      </c>
      <c r="AE1099">
        <f t="shared" si="1411"/>
        <v>630.79499520000002</v>
      </c>
      <c r="AF1099">
        <f t="shared" si="1413"/>
        <v>629.67082733333325</v>
      </c>
      <c r="AG1099">
        <f t="shared" si="1355"/>
        <v>619.86374819999992</v>
      </c>
      <c r="AH1099">
        <f t="shared" si="1340"/>
        <v>625.59249880000004</v>
      </c>
      <c r="AI1099">
        <f t="shared" si="1341"/>
        <v>639.25714224975093</v>
      </c>
      <c r="AJ1099">
        <f t="shared" si="1342"/>
        <v>611.92785535024916</v>
      </c>
      <c r="AK1099">
        <f t="shared" si="1343"/>
        <v>0.91649375052692783</v>
      </c>
      <c r="AL1099">
        <f t="shared" si="1402"/>
        <v>0.5610730656002616</v>
      </c>
      <c r="AM1099">
        <f t="shared" si="1403"/>
        <v>992570.79528466763</v>
      </c>
      <c r="AN1099">
        <f t="shared" si="1356"/>
        <v>5713615.4500831915</v>
      </c>
      <c r="AO1099">
        <f t="shared" si="1357"/>
        <v>36040762</v>
      </c>
      <c r="AP1099">
        <f t="shared" si="1359"/>
        <v>0.15853203797642212</v>
      </c>
      <c r="AQ1099">
        <f t="shared" si="1360"/>
        <v>631.05420786650654</v>
      </c>
      <c r="AR1099">
        <f t="shared" si="1361"/>
        <v>628.88967486004776</v>
      </c>
      <c r="AS1099">
        <f t="shared" si="1362"/>
        <v>626.5614128023193</v>
      </c>
      <c r="AT1099">
        <f t="shared" si="1363"/>
        <v>620.70156034085517</v>
      </c>
      <c r="AU1099">
        <f t="shared" si="1364"/>
        <v>625.17194909481577</v>
      </c>
      <c r="AV1099">
        <f t="shared" si="1365"/>
        <v>617.92465030980168</v>
      </c>
      <c r="AW1099">
        <f t="shared" si="1366"/>
        <v>7.2472987850140953</v>
      </c>
      <c r="AX1099">
        <f t="shared" si="1393"/>
        <v>6.0884637003209132</v>
      </c>
      <c r="AY1099">
        <f t="shared" si="1367"/>
        <v>1.1588350846931821</v>
      </c>
      <c r="AZ1099">
        <f t="shared" si="1404"/>
        <v>634.71665466666661</v>
      </c>
      <c r="BA1099">
        <f t="shared" si="1405"/>
        <v>1122850575.671304</v>
      </c>
      <c r="BB1099">
        <f t="shared" si="1408"/>
        <v>1122850575.671304</v>
      </c>
      <c r="BC1099">
        <f t="shared" si="1409"/>
        <v>0</v>
      </c>
      <c r="BD1099">
        <f t="shared" si="1344"/>
        <v>9159471740.7066822</v>
      </c>
      <c r="BE1099">
        <f t="shared" si="1345"/>
        <v>8132147556.07967</v>
      </c>
      <c r="BF1099">
        <f t="shared" si="1346"/>
        <v>1.1263287683287271</v>
      </c>
      <c r="BG1099">
        <f t="shared" si="1347"/>
        <v>52.970584093353068</v>
      </c>
      <c r="BH1099">
        <f t="shared" si="1368"/>
        <v>144213556</v>
      </c>
      <c r="BI1099">
        <f t="shared" si="1369"/>
        <v>1.1728450679837099</v>
      </c>
      <c r="BJ1099">
        <f t="shared" si="1410"/>
        <v>739.99639999999545</v>
      </c>
      <c r="BK1099">
        <f t="shared" si="1370"/>
        <v>1.3363502906793811E-2</v>
      </c>
      <c r="BL1099">
        <f t="shared" si="1371"/>
        <v>1.0133635029067938</v>
      </c>
      <c r="BM1099">
        <f t="shared" si="1372"/>
        <v>7.2018994525536923</v>
      </c>
      <c r="BN1099">
        <f t="shared" si="1373"/>
        <v>633.58749399999999</v>
      </c>
      <c r="BO1099">
        <f t="shared" si="1412"/>
        <v>630.43999639999993</v>
      </c>
      <c r="BP1099">
        <f t="shared" si="1374"/>
        <v>617.83088411764697</v>
      </c>
      <c r="BQ1099">
        <f t="shared" si="1375"/>
        <v>12.609112282352953</v>
      </c>
      <c r="BR1099">
        <f t="shared" si="1376"/>
        <v>11.399963999999954</v>
      </c>
      <c r="BS1099">
        <f t="shared" si="1377"/>
        <v>13</v>
      </c>
      <c r="BT1099">
        <f t="shared" si="1378"/>
        <v>7.75</v>
      </c>
      <c r="BU1099">
        <f t="shared" si="1379"/>
        <v>13.450012000000015</v>
      </c>
      <c r="BV1099">
        <f t="shared" si="1380"/>
        <v>632.46999119999998</v>
      </c>
      <c r="BW1099">
        <f t="shared" si="1381"/>
        <v>631.67023009523814</v>
      </c>
      <c r="BX1099">
        <f t="shared" si="1382"/>
        <v>628.29817789090907</v>
      </c>
      <c r="BY1099">
        <f t="shared" si="1383"/>
        <v>623.3430928952381</v>
      </c>
      <c r="BZ1099">
        <f t="shared" si="1384"/>
        <v>643.17498799999998</v>
      </c>
      <c r="CA1099">
        <f t="shared" si="1385"/>
        <v>610.54998799999998</v>
      </c>
      <c r="CB1099">
        <f t="shared" si="1386"/>
        <v>628.16400183999997</v>
      </c>
      <c r="CC1099">
        <f t="shared" si="1387"/>
        <v>626.68187059999991</v>
      </c>
      <c r="CD1099">
        <f t="shared" si="1388"/>
        <v>622.55827699777785</v>
      </c>
      <c r="CE1099">
        <f t="shared" si="1389"/>
        <v>615.17087136383975</v>
      </c>
      <c r="CF1099">
        <f t="shared" si="1390"/>
        <v>628.57501200000002</v>
      </c>
      <c r="CG1099">
        <f t="shared" si="1391"/>
        <v>643.17498799999998</v>
      </c>
      <c r="CH1099">
        <f t="shared" si="1392"/>
        <v>625</v>
      </c>
    </row>
    <row r="1100" spans="1:86">
      <c r="A1100" s="1">
        <v>41080</v>
      </c>
      <c r="B1100">
        <v>637</v>
      </c>
      <c r="C1100">
        <v>637</v>
      </c>
      <c r="D1100">
        <v>621.65002400000003</v>
      </c>
      <c r="E1100">
        <v>626.40002400000003</v>
      </c>
      <c r="F1100">
        <v>1753740</v>
      </c>
      <c r="G1100">
        <f t="shared" si="1406"/>
        <v>-668361.75576039776</v>
      </c>
      <c r="H1100">
        <f t="shared" si="1354"/>
        <v>65617947.302272126</v>
      </c>
      <c r="I1100">
        <f t="shared" si="1407"/>
        <v>630.51251200000002</v>
      </c>
      <c r="J1100">
        <f t="shared" ref="J1100:J1163" si="1414">MAX(I1091:I1100)</f>
        <v>633.6875</v>
      </c>
      <c r="K1100">
        <f t="shared" ref="K1100:K1163" si="1415">MIN(I1091:I1100)</f>
        <v>616.10624699999994</v>
      </c>
      <c r="L1100">
        <f t="shared" ref="L1100:L1163" si="1416">10-MATCH(J1100,I1091:I1100,0)+1</f>
        <v>3</v>
      </c>
      <c r="M1100">
        <f t="shared" ref="M1100:M1163" si="1417">10-MATCH(K1100,I1091:I1100,0)+1</f>
        <v>9</v>
      </c>
      <c r="N1100">
        <f t="shared" ref="N1100:N1163" si="1418">(100*(10-L1100)/10)</f>
        <v>70</v>
      </c>
      <c r="O1100">
        <f t="shared" ref="O1100:O1163" si="1419">100*(10-M1100)/10</f>
        <v>10</v>
      </c>
      <c r="P1100">
        <f t="shared" si="1394"/>
        <v>15.34997599999997</v>
      </c>
      <c r="Q1100">
        <f t="shared" si="1395"/>
        <v>10.59997599999997</v>
      </c>
      <c r="R1100">
        <f t="shared" si="1396"/>
        <v>4.75</v>
      </c>
      <c r="S1100">
        <f t="shared" si="1397"/>
        <v>15.34997599999997</v>
      </c>
      <c r="T1100">
        <f t="shared" si="1353"/>
        <v>12.828687277516066</v>
      </c>
      <c r="U1100">
        <f t="shared" si="1398"/>
        <v>-11</v>
      </c>
      <c r="V1100">
        <f t="shared" si="1399"/>
        <v>17.15002400000003</v>
      </c>
      <c r="W1100">
        <f t="shared" si="1400"/>
        <v>0</v>
      </c>
      <c r="X1100">
        <f t="shared" si="1401"/>
        <v>17.15002400000003</v>
      </c>
      <c r="Y1100">
        <f t="shared" si="1351"/>
        <v>2.8206891833668886</v>
      </c>
      <c r="Z1100">
        <f t="shared" si="1352"/>
        <v>2.8702972534549738</v>
      </c>
      <c r="AA1100">
        <f t="shared" si="1348"/>
        <v>21.987356323748816</v>
      </c>
      <c r="AB1100">
        <f t="shared" si="1349"/>
        <v>22.374052709863314</v>
      </c>
      <c r="AC1100">
        <f t="shared" si="1350"/>
        <v>0.87169545453685204</v>
      </c>
      <c r="AD1100">
        <f t="shared" si="1358"/>
        <v>21.4514824575962</v>
      </c>
      <c r="AE1100">
        <f t="shared" si="1411"/>
        <v>631.0349976</v>
      </c>
      <c r="AF1100">
        <f t="shared" si="1413"/>
        <v>630.0625</v>
      </c>
      <c r="AG1100">
        <f t="shared" si="1355"/>
        <v>620.55499880000002</v>
      </c>
      <c r="AH1100">
        <f t="shared" ref="AH1100:AH1163" si="1420">AVERAGE(E1091:E1100)</f>
        <v>625.67500000000018</v>
      </c>
      <c r="AI1100">
        <f t="shared" ref="AI1100:AI1163" si="1421">AH1100+(STDEVPA(E1091:E1100)*2)</f>
        <v>639.34818438700131</v>
      </c>
      <c r="AJ1100">
        <f t="shared" ref="AJ1100:AJ1163" si="1422">AH1100-(STDEVPA(E1091:E1100)*2)</f>
        <v>612.00181561299905</v>
      </c>
      <c r="AK1100">
        <f t="shared" ref="AK1100:AK1163" si="1423">(E1100-AJ1100)/(AI1100-AJ1100)</f>
        <v>0.52651262425339329</v>
      </c>
      <c r="AL1100">
        <f t="shared" si="1402"/>
        <v>-0.38110652420563923</v>
      </c>
      <c r="AM1100">
        <f t="shared" si="1403"/>
        <v>-668361.75576039776</v>
      </c>
      <c r="AN1100">
        <f t="shared" si="1356"/>
        <v>4979711.9186427845</v>
      </c>
      <c r="AO1100">
        <f t="shared" si="1357"/>
        <v>35631696</v>
      </c>
      <c r="AP1100">
        <f t="shared" si="1359"/>
        <v>0.13975511911200592</v>
      </c>
      <c r="AQ1100">
        <f t="shared" si="1360"/>
        <v>629.47178535189437</v>
      </c>
      <c r="AR1100">
        <f t="shared" si="1361"/>
        <v>624.0832493649342</v>
      </c>
      <c r="AS1100">
        <f t="shared" si="1362"/>
        <v>626.5323628179018</v>
      </c>
      <c r="AT1100">
        <f t="shared" si="1363"/>
        <v>621.21442207017822</v>
      </c>
      <c r="AU1100">
        <f t="shared" si="1364"/>
        <v>625.35616033059341</v>
      </c>
      <c r="AV1100">
        <f t="shared" si="1365"/>
        <v>618.51792646811555</v>
      </c>
      <c r="AW1100">
        <f t="shared" si="1366"/>
        <v>6.838233862477864</v>
      </c>
      <c r="AX1100">
        <f t="shared" si="1393"/>
        <v>6.2384177327523034</v>
      </c>
      <c r="AY1100">
        <f t="shared" si="1367"/>
        <v>0.59981612972556064</v>
      </c>
      <c r="AZ1100">
        <f t="shared" si="1404"/>
        <v>628.35001599999998</v>
      </c>
      <c r="BA1100">
        <f t="shared" si="1405"/>
        <v>1101962557.05984</v>
      </c>
      <c r="BB1100">
        <f t="shared" si="1408"/>
        <v>0</v>
      </c>
      <c r="BC1100">
        <f t="shared" si="1409"/>
        <v>1101962557.05984</v>
      </c>
      <c r="BD1100">
        <f t="shared" si="1344"/>
        <v>9159471740.7066822</v>
      </c>
      <c r="BE1100">
        <f t="shared" si="1345"/>
        <v>6497262522.3895102</v>
      </c>
      <c r="BF1100">
        <f t="shared" si="1346"/>
        <v>1.4097432124903715</v>
      </c>
      <c r="BG1100">
        <f t="shared" si="1347"/>
        <v>58.501802398831508</v>
      </c>
      <c r="BH1100">
        <f t="shared" si="1368"/>
        <v>142459816</v>
      </c>
      <c r="BI1100">
        <f t="shared" si="1369"/>
        <v>1.1055837785536478</v>
      </c>
      <c r="BJ1100">
        <f t="shared" si="1410"/>
        <v>-1157.4951999999939</v>
      </c>
      <c r="BK1100">
        <f t="shared" si="1370"/>
        <v>-1.6601832722546294E-2</v>
      </c>
      <c r="BL1100">
        <f t="shared" si="1371"/>
        <v>0.98339816727745366</v>
      </c>
      <c r="BM1100">
        <f t="shared" si="1372"/>
        <v>7.2064009217280409</v>
      </c>
      <c r="BN1100">
        <f t="shared" si="1373"/>
        <v>629.32501200000002</v>
      </c>
      <c r="BO1100">
        <f t="shared" si="1412"/>
        <v>631.17499999999995</v>
      </c>
      <c r="BP1100">
        <f t="shared" si="1374"/>
        <v>617.64448723529404</v>
      </c>
      <c r="BQ1100">
        <f t="shared" si="1375"/>
        <v>13.530512764705918</v>
      </c>
      <c r="BR1100">
        <f t="shared" si="1376"/>
        <v>6.3000480000000607</v>
      </c>
      <c r="BS1100">
        <f t="shared" si="1377"/>
        <v>5.875</v>
      </c>
      <c r="BT1100">
        <f t="shared" si="1378"/>
        <v>12.049987999999985</v>
      </c>
      <c r="BU1100">
        <f t="shared" si="1379"/>
        <v>13.5</v>
      </c>
      <c r="BV1100">
        <f t="shared" si="1380"/>
        <v>631.00500080000006</v>
      </c>
      <c r="BW1100">
        <f t="shared" si="1381"/>
        <v>630.73571485714285</v>
      </c>
      <c r="BX1100">
        <f t="shared" si="1382"/>
        <v>628.4450006545452</v>
      </c>
      <c r="BY1100">
        <f t="shared" si="1383"/>
        <v>623.96559535238089</v>
      </c>
      <c r="BZ1100">
        <f t="shared" si="1384"/>
        <v>643.17498799999998</v>
      </c>
      <c r="CA1100">
        <f t="shared" si="1385"/>
        <v>610.54998799999998</v>
      </c>
      <c r="CB1100">
        <f t="shared" si="1386"/>
        <v>630.48824452000008</v>
      </c>
      <c r="CC1100">
        <f t="shared" si="1387"/>
        <v>628.48041819999992</v>
      </c>
      <c r="CD1100">
        <f t="shared" si="1388"/>
        <v>621.51387339396842</v>
      </c>
      <c r="CE1100">
        <f t="shared" si="1389"/>
        <v>615.70926549413605</v>
      </c>
      <c r="CF1100">
        <f t="shared" si="1390"/>
        <v>636.97497599999997</v>
      </c>
      <c r="CG1100">
        <f t="shared" si="1391"/>
        <v>639.625</v>
      </c>
      <c r="CH1100">
        <f t="shared" si="1392"/>
        <v>627.54998799999998</v>
      </c>
    </row>
    <row r="1101" spans="1:86">
      <c r="A1101" s="1">
        <v>41081</v>
      </c>
      <c r="B1101">
        <v>622.52502400000003</v>
      </c>
      <c r="C1101">
        <v>626</v>
      </c>
      <c r="D1101">
        <v>604.5</v>
      </c>
      <c r="E1101">
        <v>612.02502400000003</v>
      </c>
      <c r="F1101">
        <v>4155980</v>
      </c>
      <c r="G1101">
        <f t="shared" si="1406"/>
        <v>-1246784.7215330114</v>
      </c>
      <c r="H1101">
        <f t="shared" si="1354"/>
        <v>64371162.580739118</v>
      </c>
      <c r="I1101">
        <f t="shared" si="1407"/>
        <v>616.26251200000002</v>
      </c>
      <c r="J1101">
        <f t="shared" si="1414"/>
        <v>633.6875</v>
      </c>
      <c r="K1101">
        <f t="shared" si="1415"/>
        <v>616.10624699999994</v>
      </c>
      <c r="L1101">
        <f t="shared" si="1416"/>
        <v>4</v>
      </c>
      <c r="M1101">
        <f t="shared" si="1417"/>
        <v>10</v>
      </c>
      <c r="N1101">
        <f t="shared" si="1418"/>
        <v>60</v>
      </c>
      <c r="O1101">
        <f t="shared" si="1419"/>
        <v>0</v>
      </c>
      <c r="P1101">
        <f t="shared" si="1394"/>
        <v>21.5</v>
      </c>
      <c r="Q1101">
        <f t="shared" si="1395"/>
        <v>13.97497599999997</v>
      </c>
      <c r="R1101">
        <f t="shared" si="1396"/>
        <v>7.5250240000000304</v>
      </c>
      <c r="S1101">
        <f t="shared" si="1397"/>
        <v>21.5</v>
      </c>
      <c r="T1101">
        <f t="shared" si="1353"/>
        <v>13.448066757693491</v>
      </c>
      <c r="U1101">
        <f t="shared" si="1398"/>
        <v>-6.0499879999999848</v>
      </c>
      <c r="V1101">
        <f t="shared" si="1399"/>
        <v>-2.625</v>
      </c>
      <c r="W1101">
        <f t="shared" si="1400"/>
        <v>0</v>
      </c>
      <c r="X1101">
        <f t="shared" si="1401"/>
        <v>0</v>
      </c>
      <c r="Y1101">
        <f t="shared" si="1351"/>
        <v>2.6192113845549683</v>
      </c>
      <c r="Z1101">
        <f t="shared" si="1352"/>
        <v>2.6652760210653326</v>
      </c>
      <c r="AA1101">
        <f t="shared" si="1348"/>
        <v>19.476490054278965</v>
      </c>
      <c r="AB1101">
        <f t="shared" si="1349"/>
        <v>19.819027292830455</v>
      </c>
      <c r="AC1101">
        <f t="shared" si="1350"/>
        <v>0.87169545453684372</v>
      </c>
      <c r="AD1101">
        <f t="shared" si="1358"/>
        <v>21.10369392022039</v>
      </c>
      <c r="AE1101">
        <f t="shared" si="1411"/>
        <v>628.04000239999993</v>
      </c>
      <c r="AF1101">
        <f t="shared" si="1413"/>
        <v>627.86666866666667</v>
      </c>
      <c r="AG1101">
        <f t="shared" si="1355"/>
        <v>620.62000119999993</v>
      </c>
      <c r="AH1101">
        <f t="shared" si="1420"/>
        <v>624.86750480000012</v>
      </c>
      <c r="AI1101">
        <f t="shared" si="1421"/>
        <v>640.56604480119233</v>
      </c>
      <c r="AJ1101">
        <f t="shared" si="1422"/>
        <v>609.16896479880791</v>
      </c>
      <c r="AK1101">
        <f t="shared" si="1423"/>
        <v>9.0965758630268262E-2</v>
      </c>
      <c r="AL1101">
        <f t="shared" si="1402"/>
        <v>-0.29999776744185763</v>
      </c>
      <c r="AM1101">
        <f t="shared" si="1403"/>
        <v>-1246784.7215330114</v>
      </c>
      <c r="AN1101">
        <f t="shared" si="1356"/>
        <v>3354947.927758446</v>
      </c>
      <c r="AO1101">
        <f t="shared" si="1357"/>
        <v>38582002</v>
      </c>
      <c r="AP1101">
        <f t="shared" si="1359"/>
        <v>8.695629448566318E-2</v>
      </c>
      <c r="AQ1101">
        <f t="shared" si="1360"/>
        <v>623.53988649225028</v>
      </c>
      <c r="AR1101">
        <f t="shared" si="1361"/>
        <v>621.98614145592796</v>
      </c>
      <c r="AS1101">
        <f t="shared" si="1362"/>
        <v>623.92104183067943</v>
      </c>
      <c r="AT1101">
        <f t="shared" si="1363"/>
        <v>620.38737624386215</v>
      </c>
      <c r="AU1101">
        <f t="shared" si="1364"/>
        <v>623.35648988100445</v>
      </c>
      <c r="AV1101">
        <f t="shared" si="1365"/>
        <v>618.06342329534743</v>
      </c>
      <c r="AW1101">
        <f t="shared" si="1366"/>
        <v>5.2930665856570158</v>
      </c>
      <c r="AX1101">
        <f t="shared" si="1393"/>
        <v>6.0493475033332462</v>
      </c>
      <c r="AY1101">
        <f t="shared" si="1367"/>
        <v>-0.7562809176762304</v>
      </c>
      <c r="AZ1101">
        <f t="shared" si="1404"/>
        <v>614.17500800000005</v>
      </c>
      <c r="BA1101">
        <f t="shared" si="1405"/>
        <v>2552499049.7478404</v>
      </c>
      <c r="BB1101">
        <f t="shared" si="1408"/>
        <v>0</v>
      </c>
      <c r="BC1101">
        <f t="shared" si="1409"/>
        <v>2552499049.7478404</v>
      </c>
      <c r="BD1101">
        <f t="shared" si="1344"/>
        <v>9159471740.7066822</v>
      </c>
      <c r="BE1101">
        <f t="shared" si="1345"/>
        <v>8140320375.2554626</v>
      </c>
      <c r="BF1101">
        <f t="shared" si="1346"/>
        <v>1.1251979428904524</v>
      </c>
      <c r="BG1101">
        <f t="shared" si="1347"/>
        <v>52.94555957268085</v>
      </c>
      <c r="BH1101">
        <f t="shared" si="1368"/>
        <v>138303836</v>
      </c>
      <c r="BI1101">
        <f t="shared" si="1369"/>
        <v>0.8563953772633579</v>
      </c>
      <c r="BJ1101">
        <f t="shared" si="1410"/>
        <v>-1537.5</v>
      </c>
      <c r="BK1101">
        <f t="shared" si="1370"/>
        <v>-2.2948594267614524E-2</v>
      </c>
      <c r="BL1101">
        <f t="shared" si="1371"/>
        <v>0.97705140573238547</v>
      </c>
      <c r="BM1101">
        <f t="shared" si="1372"/>
        <v>8.273857057172247</v>
      </c>
      <c r="BN1101">
        <f t="shared" si="1373"/>
        <v>615.25</v>
      </c>
      <c r="BO1101">
        <f t="shared" si="1412"/>
        <v>628.9</v>
      </c>
      <c r="BP1101">
        <f t="shared" si="1374"/>
        <v>616.92904570588234</v>
      </c>
      <c r="BQ1101">
        <f t="shared" si="1375"/>
        <v>11.970954294117632</v>
      </c>
      <c r="BR1101">
        <f t="shared" si="1376"/>
        <v>-3.4249879999999848</v>
      </c>
      <c r="BS1101">
        <f t="shared" si="1377"/>
        <v>-7.5750120000000152</v>
      </c>
      <c r="BT1101">
        <f t="shared" si="1378"/>
        <v>4.7000120000000152</v>
      </c>
      <c r="BU1101">
        <f t="shared" si="1379"/>
        <v>6.9250480000000607</v>
      </c>
      <c r="BV1101">
        <f t="shared" si="1380"/>
        <v>624.66834293333341</v>
      </c>
      <c r="BW1101">
        <f t="shared" si="1381"/>
        <v>625.58215028571431</v>
      </c>
      <c r="BX1101">
        <f t="shared" si="1382"/>
        <v>625.96318683636378</v>
      </c>
      <c r="BY1101">
        <f t="shared" si="1383"/>
        <v>623.15321679999988</v>
      </c>
      <c r="BZ1101">
        <f t="shared" si="1384"/>
        <v>643.17498799999998</v>
      </c>
      <c r="CA1101">
        <f t="shared" si="1385"/>
        <v>604.5</v>
      </c>
      <c r="CB1101">
        <f t="shared" si="1386"/>
        <v>632.52674147999994</v>
      </c>
      <c r="CC1101">
        <f t="shared" si="1387"/>
        <v>630.05131521111116</v>
      </c>
      <c r="CD1101">
        <f t="shared" si="1388"/>
        <v>621.86980829682545</v>
      </c>
      <c r="CE1101">
        <f t="shared" si="1389"/>
        <v>616.71250214313739</v>
      </c>
      <c r="CF1101">
        <f t="shared" si="1390"/>
        <v>626.40002400000003</v>
      </c>
      <c r="CG1101">
        <f t="shared" si="1391"/>
        <v>637</v>
      </c>
      <c r="CH1101">
        <f t="shared" si="1392"/>
        <v>621.65002400000003</v>
      </c>
    </row>
    <row r="1102" spans="1:86">
      <c r="A1102" s="1">
        <v>41082</v>
      </c>
      <c r="B1102">
        <v>607.125</v>
      </c>
      <c r="C1102">
        <v>619.95001200000002</v>
      </c>
      <c r="D1102">
        <v>607.125</v>
      </c>
      <c r="E1102">
        <v>616.72497599999997</v>
      </c>
      <c r="F1102">
        <v>1919560</v>
      </c>
      <c r="G1102">
        <f t="shared" si="1406"/>
        <v>954157.37828548159</v>
      </c>
      <c r="H1102">
        <f t="shared" si="1354"/>
        <v>65325319.959024601</v>
      </c>
      <c r="I1102">
        <f t="shared" si="1407"/>
        <v>612.73124699999994</v>
      </c>
      <c r="J1102">
        <f t="shared" si="1414"/>
        <v>633.6875</v>
      </c>
      <c r="K1102">
        <f t="shared" si="1415"/>
        <v>612.73124699999994</v>
      </c>
      <c r="L1102">
        <f t="shared" si="1416"/>
        <v>5</v>
      </c>
      <c r="M1102">
        <f t="shared" si="1417"/>
        <v>1</v>
      </c>
      <c r="N1102">
        <f t="shared" si="1418"/>
        <v>50</v>
      </c>
      <c r="O1102">
        <f t="shared" si="1419"/>
        <v>90</v>
      </c>
      <c r="P1102">
        <f t="shared" si="1394"/>
        <v>12.825012000000015</v>
      </c>
      <c r="Q1102">
        <f t="shared" si="1395"/>
        <v>3.2250360000000455</v>
      </c>
      <c r="R1102">
        <f t="shared" si="1396"/>
        <v>9.5999759999999696</v>
      </c>
      <c r="S1102">
        <f t="shared" si="1397"/>
        <v>12.825012000000015</v>
      </c>
      <c r="T1102">
        <f t="shared" si="1353"/>
        <v>13.40356284642967</v>
      </c>
      <c r="U1102">
        <f t="shared" si="1398"/>
        <v>-0.70001200000001518</v>
      </c>
      <c r="V1102">
        <f t="shared" si="1399"/>
        <v>1.625</v>
      </c>
      <c r="W1102">
        <f t="shared" si="1400"/>
        <v>0</v>
      </c>
      <c r="X1102">
        <f t="shared" si="1401"/>
        <v>1.625</v>
      </c>
      <c r="Y1102">
        <f t="shared" si="1351"/>
        <v>2.4321248570867562</v>
      </c>
      <c r="Z1102">
        <f t="shared" si="1352"/>
        <v>2.5909705909892371</v>
      </c>
      <c r="AA1102">
        <f t="shared" si="1348"/>
        <v>18.145360938376211</v>
      </c>
      <c r="AB1102">
        <f t="shared" si="1349"/>
        <v>19.3304617636004</v>
      </c>
      <c r="AC1102">
        <f t="shared" si="1350"/>
        <v>3.1623076954136708</v>
      </c>
      <c r="AD1102">
        <f t="shared" si="1358"/>
        <v>21.031932690916324</v>
      </c>
      <c r="AE1102">
        <f t="shared" si="1411"/>
        <v>624.14000239999996</v>
      </c>
      <c r="AF1102">
        <f t="shared" si="1413"/>
        <v>626.15416466666659</v>
      </c>
      <c r="AG1102">
        <f t="shared" si="1355"/>
        <v>620.93624879999993</v>
      </c>
      <c r="AH1102">
        <f t="shared" si="1420"/>
        <v>624.99500120000016</v>
      </c>
      <c r="AI1102">
        <f t="shared" si="1421"/>
        <v>640.40356306310753</v>
      </c>
      <c r="AJ1102">
        <f t="shared" si="1422"/>
        <v>609.58643933689279</v>
      </c>
      <c r="AK1102">
        <f t="shared" si="1423"/>
        <v>0.23164188606721739</v>
      </c>
      <c r="AL1102">
        <f t="shared" si="1402"/>
        <v>0.4970708799336731</v>
      </c>
      <c r="AM1102">
        <f t="shared" si="1403"/>
        <v>954157.37828548159</v>
      </c>
      <c r="AN1102">
        <f t="shared" si="1356"/>
        <v>3877473.5798578467</v>
      </c>
      <c r="AO1102">
        <f t="shared" si="1357"/>
        <v>39586516</v>
      </c>
      <c r="AP1102">
        <f t="shared" si="1359"/>
        <v>9.7949351740321045E-2</v>
      </c>
      <c r="AQ1102">
        <f t="shared" si="1360"/>
        <v>621.22281692488514</v>
      </c>
      <c r="AR1102">
        <f t="shared" si="1361"/>
        <v>618.10696614098845</v>
      </c>
      <c r="AS1102">
        <f t="shared" si="1362"/>
        <v>622.62574998115713</v>
      </c>
      <c r="AT1102">
        <f t="shared" si="1363"/>
        <v>620.05776022191458</v>
      </c>
      <c r="AU1102">
        <f t="shared" si="1364"/>
        <v>622.36176279885376</v>
      </c>
      <c r="AV1102">
        <f t="shared" si="1365"/>
        <v>617.9697319846731</v>
      </c>
      <c r="AW1102">
        <f t="shared" si="1366"/>
        <v>4.3920308141806572</v>
      </c>
      <c r="AX1102">
        <f t="shared" si="1393"/>
        <v>5.7178841655027286</v>
      </c>
      <c r="AY1102">
        <f t="shared" si="1367"/>
        <v>-1.3258533513220714</v>
      </c>
      <c r="AZ1102">
        <f t="shared" si="1404"/>
        <v>614.59999600000003</v>
      </c>
      <c r="BA1102">
        <f t="shared" si="1405"/>
        <v>1179761568.3217602</v>
      </c>
      <c r="BB1102">
        <f t="shared" si="1408"/>
        <v>1179761568.3217602</v>
      </c>
      <c r="BC1102">
        <f t="shared" si="1409"/>
        <v>0</v>
      </c>
      <c r="BD1102">
        <f t="shared" si="1344"/>
        <v>10339233309.028442</v>
      </c>
      <c r="BE1102">
        <f t="shared" si="1345"/>
        <v>7412553594.3075676</v>
      </c>
      <c r="BF1102">
        <f t="shared" si="1346"/>
        <v>1.394827460939831</v>
      </c>
      <c r="BG1102">
        <f t="shared" si="1347"/>
        <v>58.243338348577396</v>
      </c>
      <c r="BH1102">
        <f t="shared" si="1368"/>
        <v>140223396</v>
      </c>
      <c r="BI1102">
        <f t="shared" si="1369"/>
        <v>0.71071940693198687</v>
      </c>
      <c r="BJ1102">
        <f t="shared" si="1410"/>
        <v>369.99519999999393</v>
      </c>
      <c r="BK1102">
        <f t="shared" si="1370"/>
        <v>7.6793461307881738E-3</v>
      </c>
      <c r="BL1102">
        <f t="shared" si="1371"/>
        <v>1.0076793461307882</v>
      </c>
      <c r="BM1102">
        <f t="shared" si="1372"/>
        <v>8.1210251591724028</v>
      </c>
      <c r="BN1102">
        <f t="shared" si="1373"/>
        <v>613.53750600000001</v>
      </c>
      <c r="BO1102">
        <f t="shared" si="1412"/>
        <v>625.15750120000007</v>
      </c>
      <c r="BP1102">
        <f t="shared" si="1374"/>
        <v>616.39411923529417</v>
      </c>
      <c r="BQ1102">
        <f t="shared" si="1375"/>
        <v>8.7633819647058999</v>
      </c>
      <c r="BR1102">
        <f t="shared" si="1376"/>
        <v>-5.0048000000060711E-2</v>
      </c>
      <c r="BS1102">
        <f t="shared" si="1377"/>
        <v>-6.4249879999999848</v>
      </c>
      <c r="BT1102">
        <f t="shared" si="1378"/>
        <v>-3.0750120000000152</v>
      </c>
      <c r="BU1102">
        <f t="shared" si="1379"/>
        <v>-9.375</v>
      </c>
      <c r="BV1102">
        <f t="shared" si="1380"/>
        <v>620.8966674666666</v>
      </c>
      <c r="BW1102">
        <f t="shared" si="1381"/>
        <v>622.39880952380952</v>
      </c>
      <c r="BX1102">
        <f t="shared" si="1382"/>
        <v>624.48272705454542</v>
      </c>
      <c r="BY1102">
        <f t="shared" si="1383"/>
        <v>622.78226201904738</v>
      </c>
      <c r="BZ1102">
        <f t="shared" si="1384"/>
        <v>643.17498799999998</v>
      </c>
      <c r="CA1102">
        <f t="shared" si="1385"/>
        <v>604.5</v>
      </c>
      <c r="CB1102">
        <f t="shared" si="1386"/>
        <v>628.42675428000007</v>
      </c>
      <c r="CC1102">
        <f t="shared" si="1387"/>
        <v>631.46464534444442</v>
      </c>
      <c r="CD1102">
        <f t="shared" si="1388"/>
        <v>624.09937613031741</v>
      </c>
      <c r="CE1102">
        <f t="shared" si="1389"/>
        <v>618.04191009845283</v>
      </c>
      <c r="CF1102">
        <f t="shared" si="1390"/>
        <v>612.02502400000003</v>
      </c>
      <c r="CG1102">
        <f t="shared" si="1391"/>
        <v>626</v>
      </c>
      <c r="CH1102">
        <f t="shared" si="1392"/>
        <v>604.5</v>
      </c>
    </row>
    <row r="1103" spans="1:86">
      <c r="A1103" s="1">
        <v>41085</v>
      </c>
      <c r="B1103">
        <v>618.5</v>
      </c>
      <c r="C1103">
        <v>619.25</v>
      </c>
      <c r="D1103">
        <v>605.5</v>
      </c>
      <c r="E1103">
        <v>608.375</v>
      </c>
      <c r="F1103">
        <v>1588758</v>
      </c>
      <c r="G1103">
        <f t="shared" si="1406"/>
        <v>-924368.29090909089</v>
      </c>
      <c r="H1103">
        <f t="shared" si="1354"/>
        <v>64400951.668115512</v>
      </c>
      <c r="I1103">
        <f t="shared" si="1407"/>
        <v>612.90625</v>
      </c>
      <c r="J1103">
        <f t="shared" si="1414"/>
        <v>633.6875</v>
      </c>
      <c r="K1103">
        <f t="shared" si="1415"/>
        <v>612.73124699999994</v>
      </c>
      <c r="L1103">
        <f t="shared" si="1416"/>
        <v>6</v>
      </c>
      <c r="M1103">
        <f t="shared" si="1417"/>
        <v>2</v>
      </c>
      <c r="N1103">
        <f t="shared" si="1418"/>
        <v>40</v>
      </c>
      <c r="O1103">
        <f t="shared" si="1419"/>
        <v>80</v>
      </c>
      <c r="P1103">
        <f t="shared" si="1394"/>
        <v>13.75</v>
      </c>
      <c r="Q1103">
        <f t="shared" si="1395"/>
        <v>10.875</v>
      </c>
      <c r="R1103">
        <f t="shared" si="1396"/>
        <v>2.875</v>
      </c>
      <c r="S1103">
        <f t="shared" si="1397"/>
        <v>13.75</v>
      </c>
      <c r="T1103">
        <f t="shared" si="1353"/>
        <v>13.428308357398979</v>
      </c>
      <c r="U1103">
        <f t="shared" si="1398"/>
        <v>-0.75</v>
      </c>
      <c r="V1103">
        <f t="shared" si="1399"/>
        <v>-3.0250240000000304</v>
      </c>
      <c r="W1103">
        <f t="shared" si="1400"/>
        <v>0</v>
      </c>
      <c r="X1103">
        <f t="shared" si="1401"/>
        <v>0</v>
      </c>
      <c r="Y1103">
        <f t="shared" si="1351"/>
        <v>2.2584016530091309</v>
      </c>
      <c r="Z1103">
        <f t="shared" si="1352"/>
        <v>2.4059012630614345</v>
      </c>
      <c r="AA1103">
        <f t="shared" si="1348"/>
        <v>16.818214125718633</v>
      </c>
      <c r="AB1103">
        <f t="shared" si="1349"/>
        <v>17.916636995722445</v>
      </c>
      <c r="AC1103">
        <f t="shared" si="1350"/>
        <v>3.1623076954136686</v>
      </c>
      <c r="AD1103">
        <f t="shared" si="1358"/>
        <v>19.714470577005269</v>
      </c>
      <c r="AE1103">
        <f t="shared" si="1411"/>
        <v>620.1</v>
      </c>
      <c r="AF1103">
        <f t="shared" si="1413"/>
        <v>621.51250199999993</v>
      </c>
      <c r="AG1103">
        <f t="shared" si="1355"/>
        <v>620.73749999999995</v>
      </c>
      <c r="AH1103">
        <f t="shared" si="1420"/>
        <v>624.15499879999993</v>
      </c>
      <c r="AI1103">
        <f t="shared" si="1421"/>
        <v>641.98934567477363</v>
      </c>
      <c r="AJ1103">
        <f t="shared" si="1422"/>
        <v>606.32065192522623</v>
      </c>
      <c r="AK1103">
        <f t="shared" si="1423"/>
        <v>5.7595270777187853E-2</v>
      </c>
      <c r="AL1103">
        <f t="shared" si="1402"/>
        <v>-0.58181818181818179</v>
      </c>
      <c r="AM1103">
        <f t="shared" si="1403"/>
        <v>-924368.29090909089</v>
      </c>
      <c r="AN1103">
        <f t="shared" si="1356"/>
        <v>2723189.4930944359</v>
      </c>
      <c r="AO1103">
        <f t="shared" si="1357"/>
        <v>40385080</v>
      </c>
      <c r="AP1103">
        <f t="shared" si="1359"/>
        <v>6.7430583103820413E-2</v>
      </c>
      <c r="AQ1103">
        <f t="shared" si="1360"/>
        <v>616.85455917042418</v>
      </c>
      <c r="AR1103">
        <f t="shared" si="1361"/>
        <v>617.94822737080676</v>
      </c>
      <c r="AS1103">
        <f t="shared" si="1362"/>
        <v>620.06061498454881</v>
      </c>
      <c r="AT1103">
        <f t="shared" si="1363"/>
        <v>619.00631180194227</v>
      </c>
      <c r="AU1103">
        <f t="shared" si="1364"/>
        <v>620.26374837902574</v>
      </c>
      <c r="AV1103">
        <f t="shared" si="1365"/>
        <v>617.29810074574596</v>
      </c>
      <c r="AW1103">
        <f t="shared" si="1366"/>
        <v>2.9656476332797865</v>
      </c>
      <c r="AX1103">
        <f t="shared" si="1393"/>
        <v>5.1674368590581405</v>
      </c>
      <c r="AY1103">
        <f t="shared" si="1367"/>
        <v>-2.201789225778354</v>
      </c>
      <c r="AZ1103">
        <f t="shared" si="1404"/>
        <v>611.04166666666663</v>
      </c>
      <c r="BA1103">
        <f t="shared" si="1405"/>
        <v>970797336.24999988</v>
      </c>
      <c r="BB1103">
        <f t="shared" si="1408"/>
        <v>0</v>
      </c>
      <c r="BC1103">
        <f t="shared" si="1409"/>
        <v>970797336.24999988</v>
      </c>
      <c r="BD1103">
        <f t="shared" si="1344"/>
        <v>9076640064.574852</v>
      </c>
      <c r="BE1103">
        <f t="shared" si="1345"/>
        <v>8383350930.5575676</v>
      </c>
      <c r="BF1103">
        <f t="shared" si="1346"/>
        <v>1.0826983314619725</v>
      </c>
      <c r="BG1103">
        <f t="shared" si="1347"/>
        <v>51.985365096152002</v>
      </c>
      <c r="BH1103">
        <f t="shared" si="1368"/>
        <v>138634638</v>
      </c>
      <c r="BI1103">
        <f t="shared" si="1369"/>
        <v>0.48042390373419985</v>
      </c>
      <c r="BJ1103">
        <f t="shared" si="1410"/>
        <v>-934.99759999999696</v>
      </c>
      <c r="BK1103">
        <f t="shared" si="1370"/>
        <v>-1.3539221411392896E-2</v>
      </c>
      <c r="BL1103">
        <f t="shared" si="1371"/>
        <v>0.98646077858860715</v>
      </c>
      <c r="BM1103">
        <f t="shared" si="1372"/>
        <v>9.3995261176339664</v>
      </c>
      <c r="BN1103">
        <f t="shared" si="1373"/>
        <v>612.375</v>
      </c>
      <c r="BO1103">
        <f t="shared" si="1412"/>
        <v>620.81500240000003</v>
      </c>
      <c r="BP1103">
        <f t="shared" si="1374"/>
        <v>616.53492823529416</v>
      </c>
      <c r="BQ1103">
        <f t="shared" si="1375"/>
        <v>4.2800741647058658</v>
      </c>
      <c r="BR1103">
        <f t="shared" si="1376"/>
        <v>-15.674987999999985</v>
      </c>
      <c r="BS1103">
        <f t="shared" si="1377"/>
        <v>-5.0499879999999848</v>
      </c>
      <c r="BT1103">
        <f t="shared" si="1378"/>
        <v>-7.25</v>
      </c>
      <c r="BU1103">
        <f t="shared" si="1379"/>
        <v>7.9500120000000152</v>
      </c>
      <c r="BV1103">
        <f t="shared" si="1380"/>
        <v>615.64166666666654</v>
      </c>
      <c r="BW1103">
        <f t="shared" si="1381"/>
        <v>617.31904819047611</v>
      </c>
      <c r="BX1103">
        <f t="shared" si="1382"/>
        <v>621.46090865454539</v>
      </c>
      <c r="BY1103">
        <f t="shared" si="1383"/>
        <v>621.5859526095237</v>
      </c>
      <c r="BZ1103">
        <f t="shared" si="1384"/>
        <v>643.17498799999998</v>
      </c>
      <c r="CA1103">
        <f t="shared" si="1385"/>
        <v>604.5</v>
      </c>
      <c r="CB1103">
        <f t="shared" si="1386"/>
        <v>627.38541346666659</v>
      </c>
      <c r="CC1103">
        <f t="shared" si="1387"/>
        <v>627.27437889999999</v>
      </c>
      <c r="CD1103">
        <f t="shared" si="1388"/>
        <v>626.64143756142857</v>
      </c>
      <c r="CE1103">
        <f t="shared" si="1389"/>
        <v>619.35661684192792</v>
      </c>
      <c r="CF1103">
        <f t="shared" si="1390"/>
        <v>616.72497599999997</v>
      </c>
      <c r="CG1103">
        <f t="shared" si="1391"/>
        <v>619.95001200000002</v>
      </c>
      <c r="CH1103">
        <f t="shared" si="1392"/>
        <v>607.125</v>
      </c>
    </row>
    <row r="1104" spans="1:86">
      <c r="A1104" s="1">
        <v>41086</v>
      </c>
      <c r="B1104">
        <v>608.75</v>
      </c>
      <c r="C1104">
        <v>618.5</v>
      </c>
      <c r="D1104">
        <v>608.52502400000003</v>
      </c>
      <c r="E1104">
        <v>617.54998799999998</v>
      </c>
      <c r="F1104">
        <v>1109714</v>
      </c>
      <c r="G1104">
        <f t="shared" si="1406"/>
        <v>898336.72619642993</v>
      </c>
      <c r="H1104">
        <f t="shared" si="1354"/>
        <v>65299288.394311942</v>
      </c>
      <c r="I1104">
        <f t="shared" si="1407"/>
        <v>613.33125300000006</v>
      </c>
      <c r="J1104">
        <f t="shared" si="1414"/>
        <v>633.6875</v>
      </c>
      <c r="K1104">
        <f t="shared" si="1415"/>
        <v>612.73124699999994</v>
      </c>
      <c r="L1104">
        <f t="shared" si="1416"/>
        <v>7</v>
      </c>
      <c r="M1104">
        <f t="shared" si="1417"/>
        <v>3</v>
      </c>
      <c r="N1104">
        <f t="shared" si="1418"/>
        <v>30</v>
      </c>
      <c r="O1104">
        <f t="shared" si="1419"/>
        <v>70</v>
      </c>
      <c r="P1104">
        <f t="shared" si="1394"/>
        <v>9.9749759999999696</v>
      </c>
      <c r="Q1104">
        <f t="shared" si="1395"/>
        <v>0.95001200000001518</v>
      </c>
      <c r="R1104">
        <f t="shared" si="1396"/>
        <v>9.0249639999999545</v>
      </c>
      <c r="S1104">
        <f t="shared" si="1397"/>
        <v>9.9749759999999696</v>
      </c>
      <c r="T1104">
        <f t="shared" si="1353"/>
        <v>13.181641760441908</v>
      </c>
      <c r="U1104">
        <f t="shared" si="1398"/>
        <v>10.90002400000003</v>
      </c>
      <c r="V1104">
        <f t="shared" si="1399"/>
        <v>-9.5999759999999696</v>
      </c>
      <c r="W1104">
        <f t="shared" si="1400"/>
        <v>10.90002400000003</v>
      </c>
      <c r="X1104">
        <f t="shared" si="1401"/>
        <v>0</v>
      </c>
      <c r="Y1104">
        <f t="shared" si="1351"/>
        <v>2.8756603920799093</v>
      </c>
      <c r="Z1104">
        <f t="shared" si="1352"/>
        <v>2.2340511728427606</v>
      </c>
      <c r="AA1104">
        <f t="shared" si="1348"/>
        <v>21.815646672402849</v>
      </c>
      <c r="AB1104">
        <f t="shared" si="1349"/>
        <v>16.948201244151132</v>
      </c>
      <c r="AC1104">
        <f t="shared" si="1350"/>
        <v>12.556662173295466</v>
      </c>
      <c r="AD1104">
        <f t="shared" si="1358"/>
        <v>19.068033782942909</v>
      </c>
      <c r="AE1104">
        <f t="shared" si="1411"/>
        <v>616.2150024</v>
      </c>
      <c r="AF1104">
        <f t="shared" si="1413"/>
        <v>619.67499799999996</v>
      </c>
      <c r="AG1104">
        <f t="shared" si="1355"/>
        <v>620.60625000000005</v>
      </c>
      <c r="AH1104">
        <f t="shared" si="1420"/>
        <v>623.50499879999995</v>
      </c>
      <c r="AI1104">
        <f t="shared" si="1421"/>
        <v>641.775740016751</v>
      </c>
      <c r="AJ1104">
        <f t="shared" si="1422"/>
        <v>605.2342575832489</v>
      </c>
      <c r="AK1104">
        <f t="shared" si="1423"/>
        <v>0.33703423059431564</v>
      </c>
      <c r="AL1104">
        <f t="shared" si="1402"/>
        <v>0.80952094521329809</v>
      </c>
      <c r="AM1104">
        <f t="shared" si="1403"/>
        <v>898336.72619642993</v>
      </c>
      <c r="AN1104">
        <f t="shared" si="1356"/>
        <v>2860618.7037680205</v>
      </c>
      <c r="AO1104">
        <f t="shared" si="1357"/>
        <v>39919762</v>
      </c>
      <c r="AP1104">
        <f t="shared" si="1359"/>
        <v>7.1659212391296828E-2</v>
      </c>
      <c r="AQ1104">
        <f t="shared" si="1360"/>
        <v>617.09100497247994</v>
      </c>
      <c r="AR1104">
        <f t="shared" si="1361"/>
        <v>619.48772573012684</v>
      </c>
      <c r="AS1104">
        <f t="shared" si="1362"/>
        <v>619.60870212733005</v>
      </c>
      <c r="AT1104">
        <f t="shared" si="1363"/>
        <v>618.87524265976742</v>
      </c>
      <c r="AU1104">
        <f t="shared" si="1364"/>
        <v>619.85668432217187</v>
      </c>
      <c r="AV1104">
        <f t="shared" si="1365"/>
        <v>617.31573285354375</v>
      </c>
      <c r="AW1104">
        <f t="shared" si="1366"/>
        <v>2.5409514686281227</v>
      </c>
      <c r="AX1104">
        <f t="shared" si="1393"/>
        <v>4.642139780972137</v>
      </c>
      <c r="AY1104">
        <f t="shared" si="1367"/>
        <v>-2.1011883123440143</v>
      </c>
      <c r="AZ1104">
        <f t="shared" si="1404"/>
        <v>614.85833733333334</v>
      </c>
      <c r="BA1104">
        <f t="shared" si="1405"/>
        <v>682316904.95552266</v>
      </c>
      <c r="BB1104">
        <f t="shared" si="1408"/>
        <v>682316904.95552266</v>
      </c>
      <c r="BC1104">
        <f t="shared" si="1409"/>
        <v>0</v>
      </c>
      <c r="BD1104">
        <f t="shared" ref="BD1104:BD1167" si="1424">SUM(BB1091:BB1104)</f>
        <v>7704806377.5303736</v>
      </c>
      <c r="BE1104">
        <f t="shared" ref="BE1104:BE1167" si="1425">SUM(BC1091:BC1104)</f>
        <v>8383350930.5575676</v>
      </c>
      <c r="BF1104">
        <f t="shared" ref="BF1104:BF1167" si="1426">BD1104/BE1104</f>
        <v>0.91906046178338086</v>
      </c>
      <c r="BG1104">
        <f t="shared" ref="BG1104:BG1167" si="1427">100-(100/(1+BF1104))</f>
        <v>47.89116758360489</v>
      </c>
      <c r="BH1104">
        <f t="shared" si="1368"/>
        <v>139744352</v>
      </c>
      <c r="BI1104">
        <f t="shared" si="1369"/>
        <v>0.41161294511036794</v>
      </c>
      <c r="BJ1104">
        <f t="shared" si="1410"/>
        <v>817.49879999999848</v>
      </c>
      <c r="BK1104">
        <f t="shared" si="1370"/>
        <v>1.5081139100061614E-2</v>
      </c>
      <c r="BL1104">
        <f t="shared" si="1371"/>
        <v>1.0150811391000616</v>
      </c>
      <c r="BM1104">
        <f t="shared" si="1372"/>
        <v>9.6295261307410289</v>
      </c>
      <c r="BN1104">
        <f t="shared" si="1373"/>
        <v>613.51251200000002</v>
      </c>
      <c r="BO1104">
        <f t="shared" si="1412"/>
        <v>616.80000600000005</v>
      </c>
      <c r="BP1104">
        <f t="shared" si="1374"/>
        <v>616.72132599999998</v>
      </c>
      <c r="BQ1104">
        <f t="shared" si="1375"/>
        <v>7.8680000000076689E-2</v>
      </c>
      <c r="BR1104">
        <f t="shared" si="1376"/>
        <v>-7.6500240000000304</v>
      </c>
      <c r="BS1104">
        <f t="shared" si="1377"/>
        <v>-12.774963999999954</v>
      </c>
      <c r="BT1104">
        <f t="shared" si="1378"/>
        <v>-11.5</v>
      </c>
      <c r="BU1104">
        <f t="shared" si="1379"/>
        <v>-15.75</v>
      </c>
      <c r="BV1104">
        <f t="shared" si="1380"/>
        <v>614.79166266666664</v>
      </c>
      <c r="BW1104">
        <f t="shared" si="1381"/>
        <v>616.18690133333325</v>
      </c>
      <c r="BX1104">
        <f t="shared" si="1382"/>
        <v>620.25999760000002</v>
      </c>
      <c r="BY1104">
        <f t="shared" si="1383"/>
        <v>621.2823800380952</v>
      </c>
      <c r="BZ1104">
        <f t="shared" si="1384"/>
        <v>643.17498799999998</v>
      </c>
      <c r="CA1104">
        <f t="shared" si="1385"/>
        <v>604.5</v>
      </c>
      <c r="CB1104">
        <f t="shared" si="1386"/>
        <v>619.21842954666658</v>
      </c>
      <c r="CC1104">
        <f t="shared" si="1387"/>
        <v>626.10034422222213</v>
      </c>
      <c r="CD1104">
        <f t="shared" si="1388"/>
        <v>627.21805173809526</v>
      </c>
      <c r="CE1104">
        <f t="shared" si="1389"/>
        <v>619.21695714849261</v>
      </c>
      <c r="CF1104">
        <f t="shared" si="1390"/>
        <v>608.375</v>
      </c>
      <c r="CG1104">
        <f t="shared" si="1391"/>
        <v>619.25</v>
      </c>
      <c r="CH1104">
        <f t="shared" si="1392"/>
        <v>605.5</v>
      </c>
    </row>
    <row r="1105" spans="1:86">
      <c r="A1105" s="1">
        <v>41087</v>
      </c>
      <c r="B1105">
        <v>618.125</v>
      </c>
      <c r="C1105">
        <v>629.40002400000003</v>
      </c>
      <c r="D1105">
        <v>618.125</v>
      </c>
      <c r="E1105">
        <v>623.34997599999997</v>
      </c>
      <c r="F1105">
        <v>2305862</v>
      </c>
      <c r="G1105">
        <f t="shared" si="1406"/>
        <v>-168735.97537922801</v>
      </c>
      <c r="H1105">
        <f t="shared" si="1354"/>
        <v>65130552.418932714</v>
      </c>
      <c r="I1105">
        <f t="shared" si="1407"/>
        <v>622.25</v>
      </c>
      <c r="J1105">
        <f t="shared" si="1414"/>
        <v>633.6875</v>
      </c>
      <c r="K1105">
        <f t="shared" si="1415"/>
        <v>612.73124699999994</v>
      </c>
      <c r="L1105">
        <f t="shared" si="1416"/>
        <v>8</v>
      </c>
      <c r="M1105">
        <f t="shared" si="1417"/>
        <v>4</v>
      </c>
      <c r="N1105">
        <f t="shared" si="1418"/>
        <v>20</v>
      </c>
      <c r="O1105">
        <f t="shared" si="1419"/>
        <v>60</v>
      </c>
      <c r="P1105">
        <f t="shared" si="1394"/>
        <v>11.27502400000003</v>
      </c>
      <c r="Q1105">
        <f t="shared" si="1395"/>
        <v>6.0500480000000607</v>
      </c>
      <c r="R1105">
        <f t="shared" si="1396"/>
        <v>5.2249759999999696</v>
      </c>
      <c r="S1105">
        <f t="shared" si="1397"/>
        <v>11.27502400000003</v>
      </c>
      <c r="T1105">
        <f t="shared" si="1353"/>
        <v>13.045454777553202</v>
      </c>
      <c r="U1105">
        <f t="shared" si="1398"/>
        <v>2.5499879999999848</v>
      </c>
      <c r="V1105">
        <f t="shared" si="1399"/>
        <v>0</v>
      </c>
      <c r="W1105">
        <f t="shared" si="1400"/>
        <v>2.5499879999999848</v>
      </c>
      <c r="X1105">
        <f t="shared" si="1401"/>
        <v>0</v>
      </c>
      <c r="Y1105">
        <f t="shared" si="1351"/>
        <v>2.8523980783599145</v>
      </c>
      <c r="Z1105">
        <f t="shared" si="1352"/>
        <v>2.0744760890682779</v>
      </c>
      <c r="AA1105">
        <f t="shared" ref="AA1105:AA1168" si="1428">(Y1105/T1105)*100</f>
        <v>21.865071988658631</v>
      </c>
      <c r="AB1105">
        <f t="shared" ref="AB1105:AB1168" si="1429">(Z1105/T1105)*100</f>
        <v>15.90190702004308</v>
      </c>
      <c r="AC1105">
        <f t="shared" ref="AC1105:AC1168" si="1430">(ABS(AA1105-AB1105)/SUM(AA1105,AB1105))*100</f>
        <v>15.789361831777985</v>
      </c>
      <c r="AD1105">
        <f t="shared" si="1358"/>
        <v>19.046735815626317</v>
      </c>
      <c r="AE1105">
        <f t="shared" si="1411"/>
        <v>615.60499279999999</v>
      </c>
      <c r="AF1105">
        <f t="shared" si="1413"/>
        <v>617.4041646666667</v>
      </c>
      <c r="AG1105">
        <f t="shared" si="1355"/>
        <v>620.75999760000002</v>
      </c>
      <c r="AH1105">
        <f t="shared" si="1420"/>
        <v>623.31999520000011</v>
      </c>
      <c r="AI1105">
        <f t="shared" si="1421"/>
        <v>641.5557694969375</v>
      </c>
      <c r="AJ1105">
        <f t="shared" si="1422"/>
        <v>605.08422090306271</v>
      </c>
      <c r="AK1105">
        <f t="shared" si="1423"/>
        <v>0.50082203254744428</v>
      </c>
      <c r="AL1105">
        <f t="shared" si="1402"/>
        <v>-7.3176961751929656E-2</v>
      </c>
      <c r="AM1105">
        <f t="shared" si="1403"/>
        <v>-168735.97537922801</v>
      </c>
      <c r="AN1105">
        <f t="shared" si="1356"/>
        <v>3131015.6710938714</v>
      </c>
      <c r="AO1105">
        <f t="shared" si="1357"/>
        <v>40644110</v>
      </c>
      <c r="AP1105">
        <f t="shared" si="1359"/>
        <v>7.703491775546005E-2</v>
      </c>
      <c r="AQ1105">
        <f t="shared" si="1360"/>
        <v>619.21905512183673</v>
      </c>
      <c r="AR1105">
        <f t="shared" si="1361"/>
        <v>622.31984547704064</v>
      </c>
      <c r="AS1105">
        <f t="shared" si="1362"/>
        <v>620.28213142441064</v>
      </c>
      <c r="AT1105">
        <f t="shared" si="1363"/>
        <v>619.2779686603883</v>
      </c>
      <c r="AU1105">
        <f t="shared" si="1364"/>
        <v>620.38067807384607</v>
      </c>
      <c r="AV1105">
        <f t="shared" si="1365"/>
        <v>617.73812987379574</v>
      </c>
      <c r="AW1105">
        <f t="shared" si="1366"/>
        <v>2.642548200050328</v>
      </c>
      <c r="AX1105">
        <f t="shared" si="1393"/>
        <v>4.2422214647877752</v>
      </c>
      <c r="AY1105">
        <f t="shared" si="1367"/>
        <v>-1.5996732647374472</v>
      </c>
      <c r="AZ1105">
        <f t="shared" si="1404"/>
        <v>623.625</v>
      </c>
      <c r="BA1105">
        <f t="shared" si="1405"/>
        <v>1437993189.75</v>
      </c>
      <c r="BB1105">
        <f t="shared" si="1408"/>
        <v>1437993189.75</v>
      </c>
      <c r="BC1105">
        <f t="shared" si="1409"/>
        <v>0</v>
      </c>
      <c r="BD1105">
        <f t="shared" si="1424"/>
        <v>9142799567.2803726</v>
      </c>
      <c r="BE1105">
        <f t="shared" si="1425"/>
        <v>7049928386.7586555</v>
      </c>
      <c r="BF1105">
        <f t="shared" si="1426"/>
        <v>1.296864175876254</v>
      </c>
      <c r="BG1105">
        <f t="shared" si="1427"/>
        <v>56.462379861077345</v>
      </c>
      <c r="BH1105">
        <f t="shared" si="1368"/>
        <v>142050214</v>
      </c>
      <c r="BI1105">
        <f t="shared" si="1369"/>
        <v>0.42777806197428708</v>
      </c>
      <c r="BJ1105">
        <f t="shared" si="1410"/>
        <v>479.99879999999848</v>
      </c>
      <c r="BK1105">
        <f t="shared" si="1370"/>
        <v>9.3919328195339307E-3</v>
      </c>
      <c r="BL1105">
        <f t="shared" si="1371"/>
        <v>1.009391932819534</v>
      </c>
      <c r="BM1105">
        <f t="shared" si="1372"/>
        <v>9.6110969458479065</v>
      </c>
      <c r="BN1105">
        <f t="shared" si="1373"/>
        <v>623.76251200000002</v>
      </c>
      <c r="BO1105">
        <f t="shared" si="1412"/>
        <v>615.68750599999998</v>
      </c>
      <c r="BP1105">
        <f t="shared" si="1374"/>
        <v>616.92904658823545</v>
      </c>
      <c r="BQ1105">
        <f t="shared" si="1375"/>
        <v>-1.2415405882354662</v>
      </c>
      <c r="BR1105">
        <f t="shared" si="1376"/>
        <v>-3.6500240000000304</v>
      </c>
      <c r="BS1105">
        <f t="shared" si="1377"/>
        <v>-4.375</v>
      </c>
      <c r="BT1105">
        <f t="shared" si="1378"/>
        <v>-1.3499759999999696</v>
      </c>
      <c r="BU1105">
        <f t="shared" si="1379"/>
        <v>-6.375</v>
      </c>
      <c r="BV1105">
        <f t="shared" si="1380"/>
        <v>617.16998720000015</v>
      </c>
      <c r="BW1105">
        <f t="shared" si="1381"/>
        <v>617.2368950476191</v>
      </c>
      <c r="BX1105">
        <f t="shared" si="1382"/>
        <v>620.23181163636366</v>
      </c>
      <c r="BY1105">
        <f t="shared" si="1383"/>
        <v>621.54368727619044</v>
      </c>
      <c r="BZ1105">
        <f t="shared" si="1384"/>
        <v>643.17498799999998</v>
      </c>
      <c r="CA1105">
        <f t="shared" si="1385"/>
        <v>604.5</v>
      </c>
      <c r="CB1105">
        <f t="shared" si="1386"/>
        <v>613.60975275999999</v>
      </c>
      <c r="CC1105">
        <f t="shared" si="1387"/>
        <v>618.91605206666668</v>
      </c>
      <c r="CD1105">
        <f t="shared" si="1388"/>
        <v>627.72570472523807</v>
      </c>
      <c r="CE1105">
        <f t="shared" si="1389"/>
        <v>619.00331161792599</v>
      </c>
      <c r="CF1105">
        <f t="shared" si="1390"/>
        <v>617.54998799999998</v>
      </c>
      <c r="CG1105">
        <f t="shared" si="1391"/>
        <v>618.5</v>
      </c>
      <c r="CH1105">
        <f t="shared" si="1392"/>
        <v>608.52502400000003</v>
      </c>
    </row>
    <row r="1106" spans="1:86">
      <c r="A1106" s="1">
        <v>41088</v>
      </c>
      <c r="B1106">
        <v>623.47497599999997</v>
      </c>
      <c r="C1106">
        <v>631.95001200000002</v>
      </c>
      <c r="D1106">
        <v>618.125</v>
      </c>
      <c r="E1106">
        <v>629.42498799999998</v>
      </c>
      <c r="F1106">
        <v>1894228</v>
      </c>
      <c r="G1106">
        <f t="shared" si="1406"/>
        <v>1202297.8719867943</v>
      </c>
      <c r="H1106">
        <f t="shared" si="1354"/>
        <v>66332850.290919505</v>
      </c>
      <c r="I1106">
        <f t="shared" si="1407"/>
        <v>625.74374399999999</v>
      </c>
      <c r="J1106">
        <f t="shared" si="1414"/>
        <v>633.6875</v>
      </c>
      <c r="K1106">
        <f t="shared" si="1415"/>
        <v>612.73124699999994</v>
      </c>
      <c r="L1106">
        <f t="shared" si="1416"/>
        <v>9</v>
      </c>
      <c r="M1106">
        <f t="shared" si="1417"/>
        <v>5</v>
      </c>
      <c r="N1106">
        <f t="shared" si="1418"/>
        <v>10</v>
      </c>
      <c r="O1106">
        <f t="shared" si="1419"/>
        <v>50</v>
      </c>
      <c r="P1106">
        <f t="shared" si="1394"/>
        <v>13.825012000000015</v>
      </c>
      <c r="Q1106">
        <f t="shared" si="1395"/>
        <v>2.5250240000000304</v>
      </c>
      <c r="R1106">
        <f t="shared" si="1396"/>
        <v>11.299987999999985</v>
      </c>
      <c r="S1106">
        <f t="shared" si="1397"/>
        <v>13.825012000000015</v>
      </c>
      <c r="T1106">
        <f t="shared" si="1353"/>
        <v>13.101137436299402</v>
      </c>
      <c r="U1106">
        <f t="shared" si="1398"/>
        <v>11.549987999999985</v>
      </c>
      <c r="V1106">
        <f t="shared" si="1399"/>
        <v>-13.325012000000015</v>
      </c>
      <c r="W1106">
        <f t="shared" si="1400"/>
        <v>11.549987999999985</v>
      </c>
      <c r="X1106">
        <f t="shared" si="1401"/>
        <v>0</v>
      </c>
      <c r="Y1106">
        <f t="shared" ref="Y1106:Y1169" si="1431">((Y1105*13)+W1106)/14</f>
        <v>3.4736545013342055</v>
      </c>
      <c r="Z1106">
        <f t="shared" ref="Z1106:Z1169" si="1432">((Z1105*13)+X1106)/14</f>
        <v>1.9262992255634008</v>
      </c>
      <c r="AA1106">
        <f t="shared" si="1428"/>
        <v>26.514144426191038</v>
      </c>
      <c r="AB1106">
        <f t="shared" si="1429"/>
        <v>14.703297594804187</v>
      </c>
      <c r="AC1106">
        <f t="shared" si="1430"/>
        <v>28.654972876217489</v>
      </c>
      <c r="AD1106">
        <f t="shared" si="1358"/>
        <v>19.810869118013752</v>
      </c>
      <c r="AE1106">
        <f t="shared" si="1411"/>
        <v>619.08498559999987</v>
      </c>
      <c r="AF1106">
        <f t="shared" si="1413"/>
        <v>617.90832533333332</v>
      </c>
      <c r="AG1106">
        <f t="shared" si="1355"/>
        <v>621.0974976</v>
      </c>
      <c r="AH1106">
        <f t="shared" si="1420"/>
        <v>623.5624939999999</v>
      </c>
      <c r="AI1106">
        <f t="shared" si="1421"/>
        <v>642.05031816191513</v>
      </c>
      <c r="AJ1106">
        <f t="shared" si="1422"/>
        <v>605.07466983808467</v>
      </c>
      <c r="AK1106">
        <f t="shared" si="1423"/>
        <v>0.65855013409519481</v>
      </c>
      <c r="AL1106">
        <f t="shared" si="1402"/>
        <v>0.6347165557613943</v>
      </c>
      <c r="AM1106">
        <f t="shared" si="1403"/>
        <v>1202297.8719867943</v>
      </c>
      <c r="AN1106">
        <f t="shared" si="1356"/>
        <v>2588908.1534266211</v>
      </c>
      <c r="AO1106">
        <f t="shared" si="1357"/>
        <v>38126736</v>
      </c>
      <c r="AP1106">
        <f t="shared" si="1359"/>
        <v>6.7902695720573114E-2</v>
      </c>
      <c r="AQ1106">
        <f t="shared" si="1360"/>
        <v>622.68907230041225</v>
      </c>
      <c r="AR1106">
        <f t="shared" si="1361"/>
        <v>626.99530767608405</v>
      </c>
      <c r="AS1106">
        <f t="shared" si="1362"/>
        <v>621.9278456080167</v>
      </c>
      <c r="AT1106">
        <f t="shared" si="1363"/>
        <v>620.19120040095333</v>
      </c>
      <c r="AU1106">
        <f t="shared" si="1364"/>
        <v>621.73732456276912</v>
      </c>
      <c r="AV1106">
        <f t="shared" si="1365"/>
        <v>618.55620994263006</v>
      </c>
      <c r="AW1106">
        <f t="shared" si="1366"/>
        <v>3.1811146201390557</v>
      </c>
      <c r="AX1106">
        <f t="shared" si="1393"/>
        <v>4.0300000958580311</v>
      </c>
      <c r="AY1106">
        <f t="shared" si="1367"/>
        <v>-0.84888547571897544</v>
      </c>
      <c r="AZ1106">
        <f t="shared" si="1404"/>
        <v>626.5</v>
      </c>
      <c r="BA1106">
        <f t="shared" si="1405"/>
        <v>1186733842</v>
      </c>
      <c r="BB1106">
        <f t="shared" si="1408"/>
        <v>1186733842</v>
      </c>
      <c r="BC1106">
        <f t="shared" si="1409"/>
        <v>0</v>
      </c>
      <c r="BD1106">
        <f t="shared" si="1424"/>
        <v>10329533409.280373</v>
      </c>
      <c r="BE1106">
        <f t="shared" si="1425"/>
        <v>5570718006.0576801</v>
      </c>
      <c r="BF1106">
        <f t="shared" si="1426"/>
        <v>1.8542553039029954</v>
      </c>
      <c r="BG1106">
        <f t="shared" si="1427"/>
        <v>64.964591687626211</v>
      </c>
      <c r="BH1106">
        <f t="shared" si="1368"/>
        <v>143944442</v>
      </c>
      <c r="BI1106">
        <f t="shared" si="1369"/>
        <v>0.51428060522326635</v>
      </c>
      <c r="BJ1106">
        <f t="shared" si="1410"/>
        <v>507.50120000000152</v>
      </c>
      <c r="BK1106">
        <f t="shared" si="1370"/>
        <v>9.7457483498804461E-3</v>
      </c>
      <c r="BL1106">
        <f t="shared" si="1371"/>
        <v>1.0097457483498804</v>
      </c>
      <c r="BM1106">
        <f t="shared" si="1372"/>
        <v>9.7439388887247986</v>
      </c>
      <c r="BN1106">
        <f t="shared" si="1373"/>
        <v>625.03750600000001</v>
      </c>
      <c r="BO1106">
        <f t="shared" si="1412"/>
        <v>617.64500720000001</v>
      </c>
      <c r="BP1106">
        <f t="shared" si="1374"/>
        <v>617.23823811764726</v>
      </c>
      <c r="BQ1106">
        <f t="shared" si="1375"/>
        <v>0.40676908235275278</v>
      </c>
      <c r="BR1106">
        <f t="shared" si="1376"/>
        <v>-6.7999879999999848</v>
      </c>
      <c r="BS1106">
        <f t="shared" si="1377"/>
        <v>-6.375</v>
      </c>
      <c r="BT1106">
        <f t="shared" si="1378"/>
        <v>-8.0499879999999848</v>
      </c>
      <c r="BU1106">
        <f t="shared" si="1379"/>
        <v>-3.5500480000000607</v>
      </c>
      <c r="BV1106">
        <f t="shared" si="1380"/>
        <v>621.77665226666659</v>
      </c>
      <c r="BW1106">
        <f t="shared" si="1381"/>
        <v>620.67141599999991</v>
      </c>
      <c r="BX1106">
        <f t="shared" si="1382"/>
        <v>621.34181032727281</v>
      </c>
      <c r="BY1106">
        <f t="shared" si="1383"/>
        <v>622.36892445714295</v>
      </c>
      <c r="BZ1106">
        <f t="shared" si="1384"/>
        <v>643.17498799999998</v>
      </c>
      <c r="CA1106">
        <f t="shared" si="1385"/>
        <v>604.5</v>
      </c>
      <c r="CB1106">
        <f t="shared" si="1386"/>
        <v>615.81531785333323</v>
      </c>
      <c r="CC1106">
        <f t="shared" si="1387"/>
        <v>614.32618152222221</v>
      </c>
      <c r="CD1106">
        <f t="shared" si="1388"/>
        <v>628.17320028444442</v>
      </c>
      <c r="CE1106">
        <f t="shared" si="1389"/>
        <v>617.94136561145956</v>
      </c>
      <c r="CF1106">
        <f t="shared" si="1390"/>
        <v>623.34997599999997</v>
      </c>
      <c r="CG1106">
        <f t="shared" si="1391"/>
        <v>629.40002400000003</v>
      </c>
      <c r="CH1106">
        <f t="shared" si="1392"/>
        <v>618.125</v>
      </c>
    </row>
    <row r="1107" spans="1:86">
      <c r="A1107" s="1">
        <v>41089</v>
      </c>
      <c r="B1107">
        <v>631.67498799999998</v>
      </c>
      <c r="C1107">
        <v>643.5</v>
      </c>
      <c r="D1107">
        <v>631.45001200000002</v>
      </c>
      <c r="E1107">
        <v>638.72497599999997</v>
      </c>
      <c r="F1107">
        <v>1990150</v>
      </c>
      <c r="G1107">
        <f t="shared" si="1406"/>
        <v>412884.69258225447</v>
      </c>
      <c r="H1107">
        <f t="shared" si="1354"/>
        <v>66745734.983501762</v>
      </c>
      <c r="I1107">
        <f t="shared" si="1407"/>
        <v>636.33749399999999</v>
      </c>
      <c r="J1107">
        <f t="shared" si="1414"/>
        <v>636.33749399999999</v>
      </c>
      <c r="K1107">
        <f t="shared" si="1415"/>
        <v>612.73124699999994</v>
      </c>
      <c r="L1107">
        <f t="shared" si="1416"/>
        <v>1</v>
      </c>
      <c r="M1107">
        <f t="shared" si="1417"/>
        <v>6</v>
      </c>
      <c r="N1107">
        <f t="shared" si="1418"/>
        <v>90</v>
      </c>
      <c r="O1107">
        <f t="shared" si="1419"/>
        <v>40</v>
      </c>
      <c r="P1107">
        <f t="shared" si="1394"/>
        <v>12.049987999999985</v>
      </c>
      <c r="Q1107">
        <f t="shared" si="1395"/>
        <v>4.7750240000000304</v>
      </c>
      <c r="R1107">
        <f t="shared" si="1396"/>
        <v>7.2749639999999545</v>
      </c>
      <c r="S1107">
        <f t="shared" si="1397"/>
        <v>12.049987999999985</v>
      </c>
      <c r="T1107">
        <f t="shared" ref="T1107:T1170" si="1433">((T1106*13)+S1107)/14</f>
        <v>13.026055333706585</v>
      </c>
      <c r="U1107">
        <f t="shared" si="1398"/>
        <v>-4</v>
      </c>
      <c r="V1107">
        <f t="shared" si="1399"/>
        <v>3.2250360000000455</v>
      </c>
      <c r="W1107">
        <f t="shared" si="1400"/>
        <v>0</v>
      </c>
      <c r="X1107">
        <f t="shared" si="1401"/>
        <v>3.2250360000000455</v>
      </c>
      <c r="Y1107">
        <f t="shared" si="1431"/>
        <v>3.2255363226674767</v>
      </c>
      <c r="Z1107">
        <f t="shared" si="1432"/>
        <v>2.0190661380231609</v>
      </c>
      <c r="AA1107">
        <f t="shared" si="1428"/>
        <v>24.762188091747074</v>
      </c>
      <c r="AB1107">
        <f t="shared" si="1429"/>
        <v>15.500211585917103</v>
      </c>
      <c r="AC1107">
        <f t="shared" si="1430"/>
        <v>23.0040349804786</v>
      </c>
      <c r="AD1107">
        <f t="shared" si="1358"/>
        <v>19.901175088902878</v>
      </c>
      <c r="AE1107">
        <f t="shared" si="1411"/>
        <v>623.48498559999996</v>
      </c>
      <c r="AF1107">
        <f t="shared" si="1413"/>
        <v>622.35831733333328</v>
      </c>
      <c r="AG1107">
        <f t="shared" si="1355"/>
        <v>622.41874700000005</v>
      </c>
      <c r="AH1107">
        <f t="shared" si="1420"/>
        <v>623.81249400000002</v>
      </c>
      <c r="AI1107">
        <f t="shared" si="1421"/>
        <v>643.03161484986163</v>
      </c>
      <c r="AJ1107">
        <f t="shared" si="1422"/>
        <v>604.5933731501384</v>
      </c>
      <c r="AK1107">
        <f t="shared" si="1423"/>
        <v>0.88795952521697508</v>
      </c>
      <c r="AL1107">
        <f t="shared" si="1402"/>
        <v>0.20746410701819182</v>
      </c>
      <c r="AM1107">
        <f t="shared" si="1403"/>
        <v>412884.69258225447</v>
      </c>
      <c r="AN1107">
        <f t="shared" si="1356"/>
        <v>3800182.333455822</v>
      </c>
      <c r="AO1107">
        <f t="shared" si="1357"/>
        <v>38637358</v>
      </c>
      <c r="AP1107">
        <f t="shared" si="1359"/>
        <v>9.8355129081440354E-2</v>
      </c>
      <c r="AQ1107">
        <f t="shared" si="1360"/>
        <v>628.14127955827212</v>
      </c>
      <c r="AR1107">
        <f t="shared" si="1361"/>
        <v>627.77326314840013</v>
      </c>
      <c r="AS1107">
        <f t="shared" si="1362"/>
        <v>624.95132907857374</v>
      </c>
      <c r="AT1107">
        <f t="shared" si="1363"/>
        <v>621.85924020486755</v>
      </c>
      <c r="AU1107">
        <f t="shared" si="1364"/>
        <v>624.28547227835372</v>
      </c>
      <c r="AV1107">
        <f t="shared" si="1365"/>
        <v>619.96802356664591</v>
      </c>
      <c r="AW1107">
        <f t="shared" si="1366"/>
        <v>4.3174487117078115</v>
      </c>
      <c r="AX1107">
        <f t="shared" si="1393"/>
        <v>4.0874898190279874</v>
      </c>
      <c r="AY1107">
        <f t="shared" si="1367"/>
        <v>0.22995889267982417</v>
      </c>
      <c r="AZ1107">
        <f t="shared" si="1404"/>
        <v>637.89166266666666</v>
      </c>
      <c r="BA1107">
        <f t="shared" si="1405"/>
        <v>1269500092.4560666</v>
      </c>
      <c r="BB1107">
        <f t="shared" si="1408"/>
        <v>1269500092.4560666</v>
      </c>
      <c r="BC1107">
        <f t="shared" si="1409"/>
        <v>0</v>
      </c>
      <c r="BD1107">
        <f t="shared" si="1424"/>
        <v>10644528579.595863</v>
      </c>
      <c r="BE1107">
        <f t="shared" si="1425"/>
        <v>5570718006.0576801</v>
      </c>
      <c r="BF1107">
        <f t="shared" si="1426"/>
        <v>1.9108001101511236</v>
      </c>
      <c r="BG1107">
        <f t="shared" si="1427"/>
        <v>65.645184754782719</v>
      </c>
      <c r="BH1107">
        <f t="shared" si="1368"/>
        <v>145934592</v>
      </c>
      <c r="BI1107">
        <f t="shared" si="1369"/>
        <v>0.69639861212030563</v>
      </c>
      <c r="BJ1107">
        <f t="shared" si="1410"/>
        <v>829.99879999999848</v>
      </c>
      <c r="BK1107">
        <f t="shared" si="1370"/>
        <v>1.4775371453794244E-2</v>
      </c>
      <c r="BL1107">
        <f t="shared" si="1371"/>
        <v>1.0147753714537942</v>
      </c>
      <c r="BM1107">
        <f t="shared" si="1372"/>
        <v>10.129366085266616</v>
      </c>
      <c r="BN1107">
        <f t="shared" si="1373"/>
        <v>637.47500600000001</v>
      </c>
      <c r="BO1107">
        <f t="shared" si="1412"/>
        <v>622.43250720000003</v>
      </c>
      <c r="BP1107">
        <f t="shared" si="1374"/>
        <v>617.94338535294128</v>
      </c>
      <c r="BQ1107">
        <f t="shared" si="1375"/>
        <v>4.4891218470587546</v>
      </c>
      <c r="BR1107">
        <f t="shared" si="1376"/>
        <v>10.149963999999954</v>
      </c>
      <c r="BS1107">
        <f t="shared" si="1377"/>
        <v>6.4500120000000152</v>
      </c>
      <c r="BT1107">
        <f t="shared" si="1378"/>
        <v>0.32501200000001518</v>
      </c>
      <c r="BU1107">
        <f t="shared" si="1379"/>
        <v>-6.3250120000000152</v>
      </c>
      <c r="BV1107">
        <f t="shared" si="1380"/>
        <v>628.32331573333329</v>
      </c>
      <c r="BW1107">
        <f t="shared" si="1381"/>
        <v>626.61903047619046</v>
      </c>
      <c r="BX1107">
        <f t="shared" si="1382"/>
        <v>624.09862523636366</v>
      </c>
      <c r="BY1107">
        <f t="shared" si="1383"/>
        <v>624.04773192380958</v>
      </c>
      <c r="BZ1107">
        <f t="shared" si="1384"/>
        <v>643.5</v>
      </c>
      <c r="CA1107">
        <f t="shared" si="1385"/>
        <v>604.5</v>
      </c>
      <c r="CB1107">
        <f t="shared" si="1386"/>
        <v>616.18449111999996</v>
      </c>
      <c r="CC1107">
        <f t="shared" si="1387"/>
        <v>616.9058177666667</v>
      </c>
      <c r="CD1107">
        <f t="shared" si="1388"/>
        <v>625.1807619526985</v>
      </c>
      <c r="CE1107">
        <f t="shared" si="1389"/>
        <v>618.82454130766814</v>
      </c>
      <c r="CF1107">
        <f t="shared" si="1390"/>
        <v>629.42498799999998</v>
      </c>
      <c r="CG1107">
        <f t="shared" si="1391"/>
        <v>631.95001200000002</v>
      </c>
      <c r="CH1107">
        <f t="shared" si="1392"/>
        <v>618.125</v>
      </c>
    </row>
    <row r="1108" spans="1:86">
      <c r="A1108" s="1">
        <v>41092</v>
      </c>
      <c r="B1108">
        <v>639.5</v>
      </c>
      <c r="C1108">
        <v>639.5</v>
      </c>
      <c r="D1108">
        <v>628.22497599999997</v>
      </c>
      <c r="E1108">
        <v>629.72497599999997</v>
      </c>
      <c r="F1108">
        <v>2111100</v>
      </c>
      <c r="G1108">
        <f t="shared" si="1406"/>
        <v>-1549389.4439958634</v>
      </c>
      <c r="H1108">
        <f t="shared" si="1354"/>
        <v>65196345.539505899</v>
      </c>
      <c r="I1108">
        <f t="shared" si="1407"/>
        <v>634.23748799999998</v>
      </c>
      <c r="J1108">
        <f t="shared" si="1414"/>
        <v>636.33749399999999</v>
      </c>
      <c r="K1108">
        <f t="shared" si="1415"/>
        <v>612.73124699999994</v>
      </c>
      <c r="L1108">
        <f t="shared" si="1416"/>
        <v>2</v>
      </c>
      <c r="M1108">
        <f t="shared" si="1417"/>
        <v>7</v>
      </c>
      <c r="N1108">
        <f t="shared" si="1418"/>
        <v>80</v>
      </c>
      <c r="O1108">
        <f t="shared" si="1419"/>
        <v>30</v>
      </c>
      <c r="P1108">
        <f t="shared" si="1394"/>
        <v>11.27502400000003</v>
      </c>
      <c r="Q1108">
        <f t="shared" si="1395"/>
        <v>9.7750240000000304</v>
      </c>
      <c r="R1108">
        <f t="shared" si="1396"/>
        <v>1.5</v>
      </c>
      <c r="S1108">
        <f t="shared" si="1397"/>
        <v>11.27502400000003</v>
      </c>
      <c r="T1108">
        <f t="shared" si="1433"/>
        <v>12.900981667013259</v>
      </c>
      <c r="U1108">
        <f t="shared" si="1398"/>
        <v>-4.5999759999999696</v>
      </c>
      <c r="V1108">
        <f t="shared" si="1399"/>
        <v>13.074951999999939</v>
      </c>
      <c r="W1108">
        <f t="shared" si="1400"/>
        <v>0</v>
      </c>
      <c r="X1108">
        <f t="shared" si="1401"/>
        <v>13.074951999999939</v>
      </c>
      <c r="Y1108">
        <f t="shared" si="1431"/>
        <v>2.9951408710483713</v>
      </c>
      <c r="Z1108">
        <f t="shared" si="1432"/>
        <v>2.8087722710215024</v>
      </c>
      <c r="AA1108">
        <f t="shared" si="1428"/>
        <v>23.216379562081684</v>
      </c>
      <c r="AB1108">
        <f t="shared" si="1429"/>
        <v>21.771771664502868</v>
      </c>
      <c r="AC1108">
        <f t="shared" si="1430"/>
        <v>3.2110852706593631</v>
      </c>
      <c r="AD1108">
        <f t="shared" si="1358"/>
        <v>18.311457700663031</v>
      </c>
      <c r="AE1108">
        <f t="shared" si="1411"/>
        <v>627.7549808</v>
      </c>
      <c r="AF1108">
        <f t="shared" si="1413"/>
        <v>624.52498400000002</v>
      </c>
      <c r="AG1108">
        <f t="shared" si="1355"/>
        <v>623.5737458000001</v>
      </c>
      <c r="AH1108">
        <f t="shared" si="1420"/>
        <v>623.92749040000001</v>
      </c>
      <c r="AI1108">
        <f t="shared" si="1421"/>
        <v>643.27256873619035</v>
      </c>
      <c r="AJ1108">
        <f t="shared" si="1422"/>
        <v>604.58241206380967</v>
      </c>
      <c r="AK1108">
        <f t="shared" si="1423"/>
        <v>0.64984394219676411</v>
      </c>
      <c r="AL1108">
        <f t="shared" si="1402"/>
        <v>-0.73392517834108451</v>
      </c>
      <c r="AM1108">
        <f t="shared" si="1403"/>
        <v>-1549389.4439958634</v>
      </c>
      <c r="AN1108">
        <f t="shared" si="1356"/>
        <v>1380925.9672868394</v>
      </c>
      <c r="AO1108">
        <f t="shared" si="1357"/>
        <v>39544028</v>
      </c>
      <c r="AP1108">
        <f t="shared" si="1359"/>
        <v>3.4921226721942422E-2</v>
      </c>
      <c r="AQ1108">
        <f t="shared" si="1360"/>
        <v>628.67973634845964</v>
      </c>
      <c r="AR1108">
        <f t="shared" si="1361"/>
        <v>625.47238657110609</v>
      </c>
      <c r="AS1108">
        <f t="shared" si="1362"/>
        <v>625.81058552443051</v>
      </c>
      <c r="AT1108">
        <f t="shared" si="1363"/>
        <v>622.56715642642951</v>
      </c>
      <c r="AU1108">
        <f t="shared" si="1364"/>
        <v>625.10139783660065</v>
      </c>
      <c r="AV1108">
        <f t="shared" si="1365"/>
        <v>620.65101023698071</v>
      </c>
      <c r="AW1108">
        <f t="shared" si="1366"/>
        <v>4.450387599619944</v>
      </c>
      <c r="AX1108">
        <f t="shared" si="1393"/>
        <v>4.1600693751463789</v>
      </c>
      <c r="AY1108">
        <f t="shared" si="1367"/>
        <v>0.29031822447356515</v>
      </c>
      <c r="AZ1108">
        <f t="shared" si="1404"/>
        <v>632.48331733333328</v>
      </c>
      <c r="BA1108">
        <f t="shared" si="1405"/>
        <v>1335235531.2224</v>
      </c>
      <c r="BB1108">
        <f t="shared" si="1408"/>
        <v>0</v>
      </c>
      <c r="BC1108">
        <f t="shared" si="1409"/>
        <v>1335235531.2224</v>
      </c>
      <c r="BD1108">
        <f t="shared" si="1424"/>
        <v>9967000096.2663326</v>
      </c>
      <c r="BE1108">
        <f t="shared" si="1425"/>
        <v>6905953537.2800798</v>
      </c>
      <c r="BF1108">
        <f t="shared" si="1426"/>
        <v>1.4432474881943458</v>
      </c>
      <c r="BG1108">
        <f t="shared" si="1427"/>
        <v>59.070867571461676</v>
      </c>
      <c r="BH1108">
        <f t="shared" si="1368"/>
        <v>143823492</v>
      </c>
      <c r="BI1108">
        <f t="shared" si="1369"/>
        <v>0.71705153559980028</v>
      </c>
      <c r="BJ1108">
        <f t="shared" si="1410"/>
        <v>-1000</v>
      </c>
      <c r="BK1108">
        <f t="shared" si="1370"/>
        <v>-1.4090571588983865E-2</v>
      </c>
      <c r="BL1108">
        <f t="shared" si="1371"/>
        <v>0.98590942841101614</v>
      </c>
      <c r="BM1108">
        <f t="shared" si="1372"/>
        <v>10.195751509457491</v>
      </c>
      <c r="BN1108">
        <f t="shared" si="1373"/>
        <v>633.86248799999998</v>
      </c>
      <c r="BO1108">
        <f t="shared" si="1412"/>
        <v>626.73000480000007</v>
      </c>
      <c r="BP1108">
        <f t="shared" si="1374"/>
        <v>618.55110523529413</v>
      </c>
      <c r="BQ1108">
        <f t="shared" si="1375"/>
        <v>8.1788995647059437</v>
      </c>
      <c r="BR1108">
        <f t="shared" si="1376"/>
        <v>-7.25</v>
      </c>
      <c r="BS1108">
        <f t="shared" si="1377"/>
        <v>0.67498799999998482</v>
      </c>
      <c r="BT1108">
        <f t="shared" si="1378"/>
        <v>-0.125</v>
      </c>
      <c r="BU1108">
        <f t="shared" si="1379"/>
        <v>11.049987999999985</v>
      </c>
      <c r="BV1108">
        <f t="shared" si="1380"/>
        <v>630.40331253333341</v>
      </c>
      <c r="BW1108">
        <f t="shared" si="1381"/>
        <v>628.72379009523809</v>
      </c>
      <c r="BX1108">
        <f t="shared" si="1382"/>
        <v>625.17362196363615</v>
      </c>
      <c r="BY1108">
        <f t="shared" si="1383"/>
        <v>624.74356325714268</v>
      </c>
      <c r="BZ1108">
        <f t="shared" si="1384"/>
        <v>643.5</v>
      </c>
      <c r="CA1108">
        <f t="shared" si="1385"/>
        <v>604.5</v>
      </c>
      <c r="CB1108">
        <f t="shared" si="1386"/>
        <v>623.29181669333343</v>
      </c>
      <c r="CC1108">
        <f t="shared" si="1387"/>
        <v>617.57457326666668</v>
      </c>
      <c r="CD1108">
        <f t="shared" si="1388"/>
        <v>624.53659949238101</v>
      </c>
      <c r="CE1108">
        <f t="shared" si="1389"/>
        <v>621.31727536598828</v>
      </c>
      <c r="CF1108">
        <f t="shared" si="1390"/>
        <v>638.72497599999997</v>
      </c>
      <c r="CG1108">
        <f t="shared" si="1391"/>
        <v>643.5</v>
      </c>
      <c r="CH1108">
        <f t="shared" si="1392"/>
        <v>631.45001200000002</v>
      </c>
    </row>
    <row r="1109" spans="1:86">
      <c r="A1109" s="1">
        <v>41093</v>
      </c>
      <c r="B1109">
        <v>632.5</v>
      </c>
      <c r="C1109">
        <v>634.90002400000003</v>
      </c>
      <c r="D1109">
        <v>615.15002400000003</v>
      </c>
      <c r="E1109">
        <v>619.70001200000002</v>
      </c>
      <c r="F1109">
        <v>2227292</v>
      </c>
      <c r="G1109">
        <f t="shared" si="1406"/>
        <v>-1201048.7724054717</v>
      </c>
      <c r="H1109">
        <f t="shared" ref="H1109:H1172" si="1434">SUM(H1108,G1109)</f>
        <v>63995296.767100424</v>
      </c>
      <c r="I1109">
        <f t="shared" si="1407"/>
        <v>625.56251500000008</v>
      </c>
      <c r="J1109">
        <f t="shared" si="1414"/>
        <v>636.33749399999999</v>
      </c>
      <c r="K1109">
        <f t="shared" si="1415"/>
        <v>612.73124699999994</v>
      </c>
      <c r="L1109">
        <f t="shared" si="1416"/>
        <v>3</v>
      </c>
      <c r="M1109">
        <f t="shared" si="1417"/>
        <v>8</v>
      </c>
      <c r="N1109">
        <f t="shared" si="1418"/>
        <v>70</v>
      </c>
      <c r="O1109">
        <f t="shared" si="1419"/>
        <v>20</v>
      </c>
      <c r="P1109">
        <f t="shared" si="1394"/>
        <v>19.75</v>
      </c>
      <c r="Q1109">
        <f t="shared" si="1395"/>
        <v>15.200012000000015</v>
      </c>
      <c r="R1109">
        <f t="shared" si="1396"/>
        <v>4.5499879999999848</v>
      </c>
      <c r="S1109">
        <f t="shared" si="1397"/>
        <v>19.75</v>
      </c>
      <c r="T1109">
        <f t="shared" si="1433"/>
        <v>13.390197262226597</v>
      </c>
      <c r="U1109">
        <f t="shared" si="1398"/>
        <v>-10.15002400000003</v>
      </c>
      <c r="V1109">
        <f t="shared" si="1399"/>
        <v>-0.625</v>
      </c>
      <c r="W1109">
        <f t="shared" si="1400"/>
        <v>0</v>
      </c>
      <c r="X1109">
        <f t="shared" si="1401"/>
        <v>0</v>
      </c>
      <c r="Y1109">
        <f t="shared" si="1431"/>
        <v>2.7812022374020593</v>
      </c>
      <c r="Z1109">
        <f t="shared" si="1432"/>
        <v>2.608145680234252</v>
      </c>
      <c r="AA1109">
        <f t="shared" si="1428"/>
        <v>20.770435139501338</v>
      </c>
      <c r="AB1109">
        <f t="shared" si="1429"/>
        <v>19.478022833851476</v>
      </c>
      <c r="AC1109">
        <f t="shared" si="1430"/>
        <v>3.2110852706593764</v>
      </c>
      <c r="AD1109">
        <f t="shared" si="1358"/>
        <v>16.663862443266755</v>
      </c>
      <c r="AE1109">
        <f t="shared" si="1411"/>
        <v>628.18498560000012</v>
      </c>
      <c r="AF1109">
        <f t="shared" si="1413"/>
        <v>626.41248600000006</v>
      </c>
      <c r="AG1109">
        <f t="shared" si="1355"/>
        <v>623.8962464</v>
      </c>
      <c r="AH1109">
        <f t="shared" si="1420"/>
        <v>622.19999400000006</v>
      </c>
      <c r="AI1109">
        <f t="shared" si="1421"/>
        <v>639.55939945759269</v>
      </c>
      <c r="AJ1109">
        <f t="shared" si="1422"/>
        <v>604.84058854240743</v>
      </c>
      <c r="AK1109">
        <f t="shared" si="1423"/>
        <v>0.42799344406963524</v>
      </c>
      <c r="AL1109">
        <f t="shared" si="1402"/>
        <v>-0.53924172151898886</v>
      </c>
      <c r="AM1109">
        <f t="shared" si="1403"/>
        <v>-1201048.7724054717</v>
      </c>
      <c r="AN1109">
        <f t="shared" si="1356"/>
        <v>-809084.37573225354</v>
      </c>
      <c r="AO1109">
        <f t="shared" si="1357"/>
        <v>39707922</v>
      </c>
      <c r="AP1109">
        <f t="shared" si="1359"/>
        <v>-2.0375893146265714E-2</v>
      </c>
      <c r="AQ1109">
        <f t="shared" si="1360"/>
        <v>625.62663006998332</v>
      </c>
      <c r="AR1109">
        <f t="shared" si="1361"/>
        <v>625.03137797834086</v>
      </c>
      <c r="AS1109">
        <f t="shared" si="1362"/>
        <v>624.71068229003299</v>
      </c>
      <c r="AT1109">
        <f t="shared" si="1363"/>
        <v>622.30911342805086</v>
      </c>
      <c r="AU1109">
        <f t="shared" si="1364"/>
        <v>624.2911899611106</v>
      </c>
      <c r="AV1109">
        <f t="shared" si="1365"/>
        <v>620.58444036039202</v>
      </c>
      <c r="AW1109">
        <f t="shared" si="1366"/>
        <v>3.706749600718581</v>
      </c>
      <c r="AX1109">
        <f t="shared" si="1393"/>
        <v>4.0694054202608196</v>
      </c>
      <c r="AY1109">
        <f t="shared" si="1367"/>
        <v>-0.36265581954223869</v>
      </c>
      <c r="AZ1109">
        <f t="shared" si="1404"/>
        <v>623.25002000000006</v>
      </c>
      <c r="BA1109">
        <f t="shared" si="1405"/>
        <v>1388159783.54584</v>
      </c>
      <c r="BB1109">
        <f t="shared" si="1408"/>
        <v>0</v>
      </c>
      <c r="BC1109">
        <f t="shared" si="1409"/>
        <v>1388159783.54584</v>
      </c>
      <c r="BD1109">
        <f t="shared" si="1424"/>
        <v>9059488417.2663326</v>
      </c>
      <c r="BE1109">
        <f t="shared" si="1425"/>
        <v>8294113320.8259201</v>
      </c>
      <c r="BF1109">
        <f t="shared" si="1426"/>
        <v>1.0922793150798424</v>
      </c>
      <c r="BG1109">
        <f t="shared" si="1427"/>
        <v>52.205234129467108</v>
      </c>
      <c r="BH1109">
        <f t="shared" si="1368"/>
        <v>141596200</v>
      </c>
      <c r="BI1109">
        <f t="shared" si="1369"/>
        <v>0.59729979671516742</v>
      </c>
      <c r="BJ1109">
        <f t="shared" si="1410"/>
        <v>-1102.4963999999954</v>
      </c>
      <c r="BK1109">
        <f t="shared" si="1370"/>
        <v>-1.5919590904077394E-2</v>
      </c>
      <c r="BL1109">
        <f t="shared" si="1371"/>
        <v>0.98408040909592265</v>
      </c>
      <c r="BM1109">
        <f t="shared" si="1372"/>
        <v>9.1492100120583917</v>
      </c>
      <c r="BN1109">
        <f t="shared" si="1373"/>
        <v>625.02502400000003</v>
      </c>
      <c r="BO1109">
        <f t="shared" si="1412"/>
        <v>629.03250720000005</v>
      </c>
      <c r="BP1109">
        <f t="shared" si="1374"/>
        <v>618.9294145882352</v>
      </c>
      <c r="BQ1109">
        <f t="shared" si="1375"/>
        <v>10.103092611764851</v>
      </c>
      <c r="BR1109">
        <f t="shared" si="1376"/>
        <v>-6.7000120000000152</v>
      </c>
      <c r="BS1109">
        <f t="shared" si="1377"/>
        <v>-6.5</v>
      </c>
      <c r="BT1109">
        <f t="shared" si="1378"/>
        <v>-2.0999759999999696</v>
      </c>
      <c r="BU1109">
        <f t="shared" si="1379"/>
        <v>-4.5</v>
      </c>
      <c r="BV1109">
        <f t="shared" si="1380"/>
        <v>627.7183229333333</v>
      </c>
      <c r="BW1109">
        <f t="shared" si="1381"/>
        <v>627.34522666666669</v>
      </c>
      <c r="BX1109">
        <f t="shared" si="1382"/>
        <v>624.40498952727273</v>
      </c>
      <c r="BY1109">
        <f t="shared" si="1383"/>
        <v>624.37463622857138</v>
      </c>
      <c r="BZ1109">
        <f t="shared" si="1384"/>
        <v>643.5</v>
      </c>
      <c r="CA1109">
        <f t="shared" si="1385"/>
        <v>604.5</v>
      </c>
      <c r="CB1109">
        <f t="shared" si="1386"/>
        <v>627.74573052000005</v>
      </c>
      <c r="CC1109">
        <f t="shared" si="1387"/>
        <v>623.81192824444452</v>
      </c>
      <c r="CD1109">
        <f t="shared" si="1388"/>
        <v>619.88673703206348</v>
      </c>
      <c r="CE1109">
        <f t="shared" si="1389"/>
        <v>623.11299667965011</v>
      </c>
      <c r="CF1109">
        <f t="shared" si="1390"/>
        <v>629.72497599999997</v>
      </c>
      <c r="CG1109">
        <f t="shared" si="1391"/>
        <v>639.5</v>
      </c>
      <c r="CH1109">
        <f t="shared" si="1392"/>
        <v>628.22497599999997</v>
      </c>
    </row>
    <row r="1110" spans="1:86">
      <c r="A1110" s="1">
        <v>41094</v>
      </c>
      <c r="B1110">
        <v>621.75</v>
      </c>
      <c r="C1110">
        <v>624.75</v>
      </c>
      <c r="D1110">
        <v>615.77502400000003</v>
      </c>
      <c r="E1110">
        <v>623.92498799999998</v>
      </c>
      <c r="F1110">
        <v>1301806</v>
      </c>
      <c r="G1110">
        <f t="shared" si="1406"/>
        <v>1062472.642078592</v>
      </c>
      <c r="H1110">
        <f t="shared" si="1434"/>
        <v>65057769.409179017</v>
      </c>
      <c r="I1110">
        <f t="shared" si="1407"/>
        <v>621.55000300000006</v>
      </c>
      <c r="J1110">
        <f t="shared" si="1414"/>
        <v>636.33749399999999</v>
      </c>
      <c r="K1110">
        <f t="shared" si="1415"/>
        <v>612.73124699999994</v>
      </c>
      <c r="L1110">
        <f t="shared" si="1416"/>
        <v>4</v>
      </c>
      <c r="M1110">
        <f t="shared" si="1417"/>
        <v>9</v>
      </c>
      <c r="N1110">
        <f t="shared" si="1418"/>
        <v>60</v>
      </c>
      <c r="O1110">
        <f t="shared" si="1419"/>
        <v>10</v>
      </c>
      <c r="P1110">
        <f t="shared" si="1394"/>
        <v>8.9749759999999696</v>
      </c>
      <c r="Q1110">
        <f t="shared" si="1395"/>
        <v>0.82501200000001518</v>
      </c>
      <c r="R1110">
        <f t="shared" si="1396"/>
        <v>8.1499639999999545</v>
      </c>
      <c r="S1110">
        <f t="shared" si="1397"/>
        <v>8.9749759999999696</v>
      </c>
      <c r="T1110">
        <f t="shared" si="1433"/>
        <v>13.074824314924696</v>
      </c>
      <c r="U1110">
        <f t="shared" si="1398"/>
        <v>-0.82501200000001518</v>
      </c>
      <c r="V1110">
        <f t="shared" si="1399"/>
        <v>-1.8249519999999393</v>
      </c>
      <c r="W1110">
        <f t="shared" si="1400"/>
        <v>0</v>
      </c>
      <c r="X1110">
        <f t="shared" si="1401"/>
        <v>0</v>
      </c>
      <c r="Y1110">
        <f t="shared" si="1431"/>
        <v>2.5825449347304832</v>
      </c>
      <c r="Z1110">
        <f t="shared" si="1432"/>
        <v>2.4218495602175198</v>
      </c>
      <c r="AA1110">
        <f t="shared" si="1428"/>
        <v>19.752043106097808</v>
      </c>
      <c r="AB1110">
        <f t="shared" si="1429"/>
        <v>18.522998870837743</v>
      </c>
      <c r="AC1110">
        <f t="shared" si="1430"/>
        <v>3.2110852706593627</v>
      </c>
      <c r="AD1110">
        <f t="shared" si="1358"/>
        <v>14.351830362155539</v>
      </c>
      <c r="AE1110">
        <f t="shared" si="1411"/>
        <v>628.29998799999998</v>
      </c>
      <c r="AF1110">
        <f t="shared" si="1413"/>
        <v>627.47498600000006</v>
      </c>
      <c r="AG1110">
        <f t="shared" ref="AG1110:AG1173" si="1435">AVERAGE(E1091:E1110)</f>
        <v>623.81374520000008</v>
      </c>
      <c r="AH1110">
        <f t="shared" si="1420"/>
        <v>621.95249039999999</v>
      </c>
      <c r="AI1110">
        <f t="shared" si="1421"/>
        <v>639.13498342728644</v>
      </c>
      <c r="AJ1110">
        <f t="shared" si="1422"/>
        <v>604.76999737271353</v>
      </c>
      <c r="AK1110">
        <f t="shared" si="1423"/>
        <v>0.55739846938589166</v>
      </c>
      <c r="AL1110">
        <f t="shared" si="1402"/>
        <v>0.8161528231384646</v>
      </c>
      <c r="AM1110">
        <f t="shared" si="1403"/>
        <v>1062472.642078592</v>
      </c>
      <c r="AN1110">
        <f t="shared" ref="AN1110:AN1173" si="1436">SUM(AM1091:AM1110)</f>
        <v>-644411.0430387368</v>
      </c>
      <c r="AO1110">
        <f t="shared" ref="AO1110:AO1173" si="1437">SUM(F1091:F1110)</f>
        <v>37717820</v>
      </c>
      <c r="AP1110">
        <f t="shared" si="1359"/>
        <v>-1.7085055367429422E-2</v>
      </c>
      <c r="AQ1110">
        <f t="shared" si="1360"/>
        <v>625.04807176618897</v>
      </c>
      <c r="AR1110">
        <f t="shared" si="1361"/>
        <v>623.68293183451374</v>
      </c>
      <c r="AS1110">
        <f t="shared" si="1362"/>
        <v>624.56925731782701</v>
      </c>
      <c r="AT1110">
        <f t="shared" si="1363"/>
        <v>622.45454213952632</v>
      </c>
      <c r="AU1110">
        <f t="shared" si="1364"/>
        <v>624.23625966694397</v>
      </c>
      <c r="AV1110">
        <f t="shared" si="1365"/>
        <v>620.81827869516462</v>
      </c>
      <c r="AW1110">
        <f t="shared" si="1366"/>
        <v>3.4179809717793432</v>
      </c>
      <c r="AX1110">
        <f t="shared" si="1393"/>
        <v>3.9391205305645243</v>
      </c>
      <c r="AY1110">
        <f t="shared" si="1367"/>
        <v>-0.52113955878518103</v>
      </c>
      <c r="AZ1110">
        <f t="shared" si="1404"/>
        <v>621.48333733333334</v>
      </c>
      <c r="BA1110">
        <f t="shared" si="1405"/>
        <v>809050737.44055736</v>
      </c>
      <c r="BB1110">
        <f t="shared" si="1408"/>
        <v>0</v>
      </c>
      <c r="BC1110">
        <f t="shared" si="1409"/>
        <v>809050737.44055736</v>
      </c>
      <c r="BD1110">
        <f t="shared" si="1424"/>
        <v>8137461450.2663326</v>
      </c>
      <c r="BE1110">
        <f t="shared" si="1425"/>
        <v>9103164058.2664776</v>
      </c>
      <c r="BF1110">
        <f t="shared" si="1426"/>
        <v>0.89391571965319006</v>
      </c>
      <c r="BG1110">
        <f t="shared" si="1427"/>
        <v>47.19933999052936</v>
      </c>
      <c r="BH1110">
        <f t="shared" si="1368"/>
        <v>142898006</v>
      </c>
      <c r="BI1110">
        <f t="shared" si="1369"/>
        <v>0.55056062121161331</v>
      </c>
      <c r="BJ1110">
        <f t="shared" si="1410"/>
        <v>322.49759999999696</v>
      </c>
      <c r="BK1110">
        <f t="shared" si="1370"/>
        <v>6.8177762113710745E-3</v>
      </c>
      <c r="BL1110">
        <f t="shared" si="1371"/>
        <v>1.006817776211371</v>
      </c>
      <c r="BM1110">
        <f t="shared" si="1372"/>
        <v>9.0559689743661984</v>
      </c>
      <c r="BN1110">
        <f t="shared" si="1373"/>
        <v>620.26251200000002</v>
      </c>
      <c r="BO1110">
        <f t="shared" si="1412"/>
        <v>628.33250720000001</v>
      </c>
      <c r="BP1110">
        <f t="shared" si="1374"/>
        <v>619.27500282352935</v>
      </c>
      <c r="BQ1110">
        <f t="shared" si="1375"/>
        <v>9.0575043764706606</v>
      </c>
      <c r="BR1110">
        <f t="shared" si="1376"/>
        <v>11.899963999999954</v>
      </c>
      <c r="BS1110">
        <f t="shared" si="1377"/>
        <v>11.27502400000003</v>
      </c>
      <c r="BT1110">
        <f t="shared" si="1378"/>
        <v>-1.25</v>
      </c>
      <c r="BU1110">
        <f t="shared" si="1379"/>
        <v>-0.77502400000003036</v>
      </c>
      <c r="BV1110">
        <f t="shared" si="1380"/>
        <v>626.29832373333329</v>
      </c>
      <c r="BW1110">
        <f t="shared" si="1381"/>
        <v>626.63451295238099</v>
      </c>
      <c r="BX1110">
        <f t="shared" si="1382"/>
        <v>624.71862480000004</v>
      </c>
      <c r="BY1110">
        <f t="shared" si="1383"/>
        <v>624.37737352380952</v>
      </c>
      <c r="BZ1110">
        <f t="shared" si="1384"/>
        <v>643.5</v>
      </c>
      <c r="CA1110">
        <f t="shared" si="1385"/>
        <v>604.5</v>
      </c>
      <c r="CB1110">
        <f t="shared" si="1386"/>
        <v>630.76373519999993</v>
      </c>
      <c r="CC1110">
        <f t="shared" si="1387"/>
        <v>627.70060643333329</v>
      </c>
      <c r="CD1110">
        <f t="shared" si="1388"/>
        <v>617.25125241047613</v>
      </c>
      <c r="CE1110">
        <f t="shared" si="1389"/>
        <v>622.43274702539361</v>
      </c>
      <c r="CF1110">
        <f t="shared" si="1390"/>
        <v>619.70001200000002</v>
      </c>
      <c r="CG1110">
        <f t="shared" si="1391"/>
        <v>634.90002400000003</v>
      </c>
      <c r="CH1110">
        <f t="shared" si="1392"/>
        <v>615.15002400000003</v>
      </c>
    </row>
    <row r="1111" spans="1:86">
      <c r="A1111" s="1">
        <v>41095</v>
      </c>
      <c r="B1111">
        <v>623.92498799999998</v>
      </c>
      <c r="C1111">
        <v>623.92498799999998</v>
      </c>
      <c r="D1111">
        <v>617.59997599999997</v>
      </c>
      <c r="E1111">
        <v>620.29998799999998</v>
      </c>
      <c r="F1111">
        <v>1520876</v>
      </c>
      <c r="G1111">
        <f t="shared" si="1406"/>
        <v>-222417.29335659341</v>
      </c>
      <c r="H1111">
        <f t="shared" si="1434"/>
        <v>64835352.115822427</v>
      </c>
      <c r="I1111">
        <f t="shared" si="1407"/>
        <v>621.43748499999992</v>
      </c>
      <c r="J1111">
        <f t="shared" si="1414"/>
        <v>636.33749399999999</v>
      </c>
      <c r="K1111">
        <f t="shared" si="1415"/>
        <v>612.73124699999994</v>
      </c>
      <c r="L1111">
        <f t="shared" si="1416"/>
        <v>5</v>
      </c>
      <c r="M1111">
        <f t="shared" si="1417"/>
        <v>10</v>
      </c>
      <c r="N1111">
        <f t="shared" si="1418"/>
        <v>50</v>
      </c>
      <c r="O1111">
        <f t="shared" si="1419"/>
        <v>0</v>
      </c>
      <c r="P1111">
        <f t="shared" si="1394"/>
        <v>6.3250120000000152</v>
      </c>
      <c r="Q1111">
        <f t="shared" si="1395"/>
        <v>3.625</v>
      </c>
      <c r="R1111">
        <f t="shared" si="1396"/>
        <v>2.7000120000000152</v>
      </c>
      <c r="S1111">
        <f t="shared" si="1397"/>
        <v>6.3250120000000152</v>
      </c>
      <c r="T1111">
        <f t="shared" si="1433"/>
        <v>12.592694863858648</v>
      </c>
      <c r="U1111">
        <f t="shared" si="1398"/>
        <v>2.4750360000000455</v>
      </c>
      <c r="V1111">
        <f t="shared" si="1399"/>
        <v>4.0999759999999696</v>
      </c>
      <c r="W1111">
        <f t="shared" si="1400"/>
        <v>0</v>
      </c>
      <c r="X1111">
        <f t="shared" si="1401"/>
        <v>4.0999759999999696</v>
      </c>
      <c r="Y1111">
        <f t="shared" si="1431"/>
        <v>2.3980774393925914</v>
      </c>
      <c r="Z1111">
        <f t="shared" si="1432"/>
        <v>2.5417157344876946</v>
      </c>
      <c r="AA1111">
        <f t="shared" si="1428"/>
        <v>19.043401474573436</v>
      </c>
      <c r="AB1111">
        <f t="shared" si="1429"/>
        <v>20.184049260039508</v>
      </c>
      <c r="AC1111">
        <f t="shared" si="1430"/>
        <v>2.9077795373014239</v>
      </c>
      <c r="AD1111">
        <f t="shared" si="1358"/>
        <v>11.813081406989339</v>
      </c>
      <c r="AE1111">
        <f t="shared" si="1411"/>
        <v>626.47498799999994</v>
      </c>
      <c r="AF1111">
        <f t="shared" si="1413"/>
        <v>626.96665466666661</v>
      </c>
      <c r="AG1111">
        <f t="shared" si="1435"/>
        <v>623.8237458000001</v>
      </c>
      <c r="AH1111">
        <f t="shared" si="1420"/>
        <v>622.77998679999996</v>
      </c>
      <c r="AI1111">
        <f t="shared" si="1421"/>
        <v>638.72268216461077</v>
      </c>
      <c r="AJ1111">
        <f t="shared" si="1422"/>
        <v>606.83729143538915</v>
      </c>
      <c r="AK1111">
        <f t="shared" si="1423"/>
        <v>0.42222147060825693</v>
      </c>
      <c r="AL1111">
        <f t="shared" si="1402"/>
        <v>-0.14624288459847706</v>
      </c>
      <c r="AM1111">
        <f t="shared" si="1403"/>
        <v>-222417.29335659341</v>
      </c>
      <c r="AN1111">
        <f t="shared" si="1436"/>
        <v>-743799.53492417512</v>
      </c>
      <c r="AO1111">
        <f t="shared" si="1437"/>
        <v>37088968</v>
      </c>
      <c r="AP1111">
        <f t="shared" si="1359"/>
        <v>-2.0054468350917048E-2</v>
      </c>
      <c r="AQ1111">
        <f t="shared" si="1360"/>
        <v>623.43372328568466</v>
      </c>
      <c r="AR1111">
        <f t="shared" si="1361"/>
        <v>623.73767126167729</v>
      </c>
      <c r="AS1111">
        <f t="shared" si="1362"/>
        <v>623.80078884061811</v>
      </c>
      <c r="AT1111">
        <f t="shared" si="1363"/>
        <v>622.26063226696897</v>
      </c>
      <c r="AU1111">
        <f t="shared" si="1364"/>
        <v>623.64581891690239</v>
      </c>
      <c r="AV1111">
        <f t="shared" si="1365"/>
        <v>620.78199834650309</v>
      </c>
      <c r="AW1111">
        <f t="shared" si="1366"/>
        <v>2.863820570399298</v>
      </c>
      <c r="AX1111">
        <f t="shared" si="1393"/>
        <v>3.7240605385314791</v>
      </c>
      <c r="AY1111">
        <f t="shared" si="1367"/>
        <v>-0.86023996813218107</v>
      </c>
      <c r="AZ1111">
        <f t="shared" si="1404"/>
        <v>620.60831733333328</v>
      </c>
      <c r="BA1111">
        <f t="shared" si="1405"/>
        <v>943868295.23265064</v>
      </c>
      <c r="BB1111">
        <f t="shared" si="1408"/>
        <v>0</v>
      </c>
      <c r="BC1111">
        <f t="shared" si="1409"/>
        <v>943868295.23265064</v>
      </c>
      <c r="BD1111">
        <f t="shared" si="1424"/>
        <v>6879156173.1546535</v>
      </c>
      <c r="BE1111">
        <f t="shared" si="1425"/>
        <v>10047032353.499128</v>
      </c>
      <c r="BF1111">
        <f t="shared" si="1426"/>
        <v>0.6846953340165981</v>
      </c>
      <c r="BG1111">
        <f t="shared" si="1427"/>
        <v>40.642086446821736</v>
      </c>
      <c r="BH1111">
        <f t="shared" si="1368"/>
        <v>141377130</v>
      </c>
      <c r="BI1111">
        <f t="shared" si="1369"/>
        <v>0.4613246804880437</v>
      </c>
      <c r="BJ1111">
        <f t="shared" si="1410"/>
        <v>-462.5</v>
      </c>
      <c r="BK1111">
        <f t="shared" si="1370"/>
        <v>-5.8099933000279195E-3</v>
      </c>
      <c r="BL1111">
        <f t="shared" si="1371"/>
        <v>0.99419000669997204</v>
      </c>
      <c r="BM1111">
        <f t="shared" si="1372"/>
        <v>8.4025382323970934</v>
      </c>
      <c r="BN1111">
        <f t="shared" si="1373"/>
        <v>620.76248199999998</v>
      </c>
      <c r="BO1111">
        <f t="shared" si="1412"/>
        <v>627.47750240000005</v>
      </c>
      <c r="BP1111">
        <f t="shared" si="1374"/>
        <v>619.6830901764705</v>
      </c>
      <c r="BQ1111">
        <f t="shared" si="1375"/>
        <v>7.7944122235295481</v>
      </c>
      <c r="BR1111">
        <f t="shared" si="1376"/>
        <v>3.5750120000000152</v>
      </c>
      <c r="BS1111">
        <f t="shared" si="1377"/>
        <v>10.47497599999997</v>
      </c>
      <c r="BT1111">
        <f t="shared" si="1378"/>
        <v>3.9749759999999696</v>
      </c>
      <c r="BU1111">
        <f t="shared" si="1379"/>
        <v>16.799987999999985</v>
      </c>
      <c r="BV1111">
        <f t="shared" si="1380"/>
        <v>623.63165706666655</v>
      </c>
      <c r="BW1111">
        <f t="shared" si="1381"/>
        <v>624.58451352380951</v>
      </c>
      <c r="BX1111">
        <f t="shared" si="1382"/>
        <v>624.4181698181817</v>
      </c>
      <c r="BY1111">
        <f t="shared" si="1383"/>
        <v>624.04272998095234</v>
      </c>
      <c r="BZ1111">
        <f t="shared" si="1384"/>
        <v>643.5</v>
      </c>
      <c r="CA1111">
        <f t="shared" si="1385"/>
        <v>605.5</v>
      </c>
      <c r="CB1111">
        <f t="shared" si="1386"/>
        <v>631.36539986666662</v>
      </c>
      <c r="CC1111">
        <f t="shared" si="1387"/>
        <v>630.13088844444439</v>
      </c>
      <c r="CD1111">
        <f t="shared" si="1388"/>
        <v>619.36279942650799</v>
      </c>
      <c r="CE1111">
        <f t="shared" si="1389"/>
        <v>622.67536915957203</v>
      </c>
      <c r="CF1111">
        <f t="shared" si="1390"/>
        <v>623.92498799999998</v>
      </c>
      <c r="CG1111">
        <f t="shared" si="1391"/>
        <v>624.75</v>
      </c>
      <c r="CH1111">
        <f t="shared" si="1392"/>
        <v>615.77502400000003</v>
      </c>
    </row>
    <row r="1112" spans="1:86">
      <c r="A1112" s="1">
        <v>41096</v>
      </c>
      <c r="B1112">
        <v>620</v>
      </c>
      <c r="C1112">
        <v>626.40002400000003</v>
      </c>
      <c r="D1112">
        <v>613.5</v>
      </c>
      <c r="E1112">
        <v>623.875</v>
      </c>
      <c r="F1112">
        <v>1929928</v>
      </c>
      <c r="G1112">
        <f t="shared" si="1406"/>
        <v>1174407.7748791713</v>
      </c>
      <c r="H1112">
        <f t="shared" si="1434"/>
        <v>66009759.890701599</v>
      </c>
      <c r="I1112">
        <f t="shared" si="1407"/>
        <v>620.94375600000001</v>
      </c>
      <c r="J1112">
        <f t="shared" si="1414"/>
        <v>636.33749399999999</v>
      </c>
      <c r="K1112">
        <f t="shared" si="1415"/>
        <v>612.90625</v>
      </c>
      <c r="L1112">
        <f t="shared" si="1416"/>
        <v>6</v>
      </c>
      <c r="M1112">
        <f t="shared" si="1417"/>
        <v>10</v>
      </c>
      <c r="N1112">
        <f t="shared" si="1418"/>
        <v>40</v>
      </c>
      <c r="O1112">
        <f t="shared" si="1419"/>
        <v>0</v>
      </c>
      <c r="P1112">
        <f t="shared" si="1394"/>
        <v>12.90002400000003</v>
      </c>
      <c r="Q1112">
        <f t="shared" si="1395"/>
        <v>2.5250240000000304</v>
      </c>
      <c r="R1112">
        <f t="shared" si="1396"/>
        <v>10.375</v>
      </c>
      <c r="S1112">
        <f t="shared" si="1397"/>
        <v>12.90002400000003</v>
      </c>
      <c r="T1112">
        <f t="shared" si="1433"/>
        <v>12.614646945011604</v>
      </c>
      <c r="U1112">
        <f t="shared" si="1398"/>
        <v>5.875</v>
      </c>
      <c r="V1112">
        <f t="shared" si="1399"/>
        <v>-8.1749879999999848</v>
      </c>
      <c r="W1112">
        <f t="shared" si="1400"/>
        <v>5.875</v>
      </c>
      <c r="X1112">
        <f t="shared" si="1401"/>
        <v>0</v>
      </c>
      <c r="Y1112">
        <f t="shared" si="1431"/>
        <v>2.6464290508645489</v>
      </c>
      <c r="Z1112">
        <f t="shared" si="1432"/>
        <v>2.3601646105957164</v>
      </c>
      <c r="AA1112">
        <f t="shared" si="1428"/>
        <v>20.979017981244933</v>
      </c>
      <c r="AB1112">
        <f t="shared" si="1429"/>
        <v>18.709715942775802</v>
      </c>
      <c r="AC1112">
        <f t="shared" si="1430"/>
        <v>5.7177486256261911</v>
      </c>
      <c r="AD1112">
        <f t="shared" si="1358"/>
        <v>9.475044529560618</v>
      </c>
      <c r="AE1112">
        <f t="shared" si="1411"/>
        <v>623.50499280000008</v>
      </c>
      <c r="AF1112">
        <f t="shared" si="1413"/>
        <v>626.04165666666665</v>
      </c>
      <c r="AG1112">
        <f t="shared" si="1435"/>
        <v>624.24499520000006</v>
      </c>
      <c r="AH1112">
        <f t="shared" si="1420"/>
        <v>623.49498919999996</v>
      </c>
      <c r="AI1112">
        <f t="shared" si="1421"/>
        <v>638.92026005689354</v>
      </c>
      <c r="AJ1112">
        <f t="shared" si="1422"/>
        <v>608.06971834310639</v>
      </c>
      <c r="AK1112">
        <f t="shared" si="1423"/>
        <v>0.51231779991176651</v>
      </c>
      <c r="AL1112">
        <f t="shared" si="1402"/>
        <v>0.60852413917989234</v>
      </c>
      <c r="AM1112">
        <f t="shared" si="1403"/>
        <v>1174407.7748791713</v>
      </c>
      <c r="AN1112">
        <f t="shared" si="1436"/>
        <v>1074571.5732085404</v>
      </c>
      <c r="AO1112">
        <f t="shared" si="1437"/>
        <v>36618652</v>
      </c>
      <c r="AP1112">
        <f t="shared" si="1359"/>
        <v>2.9344924362823089E-2</v>
      </c>
      <c r="AQ1112">
        <f t="shared" si="1360"/>
        <v>623.58375736855191</v>
      </c>
      <c r="AR1112">
        <f t="shared" si="1361"/>
        <v>625.43693837209923</v>
      </c>
      <c r="AS1112">
        <f t="shared" si="1362"/>
        <v>623.81414684930689</v>
      </c>
      <c r="AT1112">
        <f t="shared" si="1363"/>
        <v>622.40592536294173</v>
      </c>
      <c r="AU1112">
        <f t="shared" si="1364"/>
        <v>623.68019607936708</v>
      </c>
      <c r="AV1112">
        <f t="shared" si="1365"/>
        <v>620.99850846224786</v>
      </c>
      <c r="AW1112">
        <f t="shared" si="1366"/>
        <v>2.6816876171192234</v>
      </c>
      <c r="AX1112">
        <f t="shared" si="1393"/>
        <v>3.515585954249028</v>
      </c>
      <c r="AY1112">
        <f t="shared" si="1367"/>
        <v>-0.83389833712980455</v>
      </c>
      <c r="AZ1112">
        <f t="shared" si="1404"/>
        <v>621.25834133333331</v>
      </c>
      <c r="BA1112">
        <f t="shared" si="1405"/>
        <v>1198983868.1727574</v>
      </c>
      <c r="BB1112">
        <f t="shared" si="1408"/>
        <v>1198983868.1727574</v>
      </c>
      <c r="BC1112">
        <f t="shared" si="1409"/>
        <v>0</v>
      </c>
      <c r="BD1112">
        <f t="shared" si="1424"/>
        <v>8078140041.3274107</v>
      </c>
      <c r="BE1112">
        <f t="shared" si="1425"/>
        <v>9101573290.4991283</v>
      </c>
      <c r="BF1112">
        <f t="shared" si="1426"/>
        <v>0.88755424842427511</v>
      </c>
      <c r="BG1112">
        <f t="shared" si="1427"/>
        <v>47.021390201908254</v>
      </c>
      <c r="BH1112">
        <f t="shared" si="1368"/>
        <v>143307058</v>
      </c>
      <c r="BI1112">
        <f t="shared" si="1369"/>
        <v>0.43183479196427899</v>
      </c>
      <c r="BJ1112">
        <f t="shared" si="1410"/>
        <v>257.50120000000152</v>
      </c>
      <c r="BK1112">
        <f t="shared" si="1370"/>
        <v>5.7633597761733556E-3</v>
      </c>
      <c r="BL1112">
        <f t="shared" si="1371"/>
        <v>1.0057633597761733</v>
      </c>
      <c r="BM1112">
        <f t="shared" si="1372"/>
        <v>8.1298315721366574</v>
      </c>
      <c r="BN1112">
        <f t="shared" si="1373"/>
        <v>619.95001200000002</v>
      </c>
      <c r="BO1112">
        <f t="shared" si="1412"/>
        <v>623.97250359999998</v>
      </c>
      <c r="BP1112">
        <f t="shared" si="1374"/>
        <v>620.05625194117636</v>
      </c>
      <c r="BQ1112">
        <f t="shared" si="1375"/>
        <v>3.9162516588236258</v>
      </c>
      <c r="BR1112">
        <f t="shared" si="1376"/>
        <v>15.5</v>
      </c>
      <c r="BS1112">
        <f t="shared" si="1377"/>
        <v>8</v>
      </c>
      <c r="BT1112">
        <f t="shared" si="1378"/>
        <v>7.1500240000000304</v>
      </c>
      <c r="BU1112">
        <f t="shared" si="1379"/>
        <v>1.5</v>
      </c>
      <c r="BV1112">
        <f t="shared" si="1380"/>
        <v>622.76499439999998</v>
      </c>
      <c r="BW1112">
        <f t="shared" si="1381"/>
        <v>623.70118361904758</v>
      </c>
      <c r="BX1112">
        <f t="shared" si="1382"/>
        <v>624.61726312727274</v>
      </c>
      <c r="BY1112">
        <f t="shared" si="1383"/>
        <v>624.04761133333341</v>
      </c>
      <c r="BZ1112">
        <f t="shared" si="1384"/>
        <v>643.5</v>
      </c>
      <c r="CA1112">
        <f t="shared" si="1385"/>
        <v>605.5</v>
      </c>
      <c r="CB1112">
        <f t="shared" si="1386"/>
        <v>625.16098915999999</v>
      </c>
      <c r="CC1112">
        <f t="shared" si="1387"/>
        <v>630.47810933333335</v>
      </c>
      <c r="CD1112">
        <f t="shared" si="1388"/>
        <v>620.0077759863492</v>
      </c>
      <c r="CE1112">
        <f t="shared" si="1389"/>
        <v>624.03909857692838</v>
      </c>
      <c r="CF1112">
        <f t="shared" si="1390"/>
        <v>620.29998799999998</v>
      </c>
      <c r="CG1112">
        <f t="shared" si="1391"/>
        <v>623.92498799999998</v>
      </c>
      <c r="CH1112">
        <f t="shared" si="1392"/>
        <v>617.59997599999997</v>
      </c>
    </row>
    <row r="1113" spans="1:86">
      <c r="A1113" s="1">
        <v>41099</v>
      </c>
      <c r="B1113">
        <v>622.5</v>
      </c>
      <c r="C1113">
        <v>632.27502400000003</v>
      </c>
      <c r="D1113">
        <v>621.67498799999998</v>
      </c>
      <c r="E1113">
        <v>629.70001200000002</v>
      </c>
      <c r="F1113">
        <v>1912768</v>
      </c>
      <c r="G1113">
        <f t="shared" si="1406"/>
        <v>983450.29707597068</v>
      </c>
      <c r="H1113">
        <f t="shared" si="1434"/>
        <v>66993210.187777571</v>
      </c>
      <c r="I1113">
        <f t="shared" si="1407"/>
        <v>626.53750600000001</v>
      </c>
      <c r="J1113">
        <f t="shared" si="1414"/>
        <v>636.33749399999999</v>
      </c>
      <c r="K1113">
        <f t="shared" si="1415"/>
        <v>613.33125300000006</v>
      </c>
      <c r="L1113">
        <f t="shared" si="1416"/>
        <v>7</v>
      </c>
      <c r="M1113">
        <f t="shared" si="1417"/>
        <v>10</v>
      </c>
      <c r="N1113">
        <f t="shared" si="1418"/>
        <v>30</v>
      </c>
      <c r="O1113">
        <f t="shared" si="1419"/>
        <v>0</v>
      </c>
      <c r="P1113">
        <f t="shared" si="1394"/>
        <v>10.600036000000046</v>
      </c>
      <c r="Q1113">
        <f t="shared" si="1395"/>
        <v>2.5750120000000152</v>
      </c>
      <c r="R1113">
        <f t="shared" si="1396"/>
        <v>8.0250240000000304</v>
      </c>
      <c r="S1113">
        <f t="shared" si="1397"/>
        <v>10.600036000000046</v>
      </c>
      <c r="T1113">
        <f t="shared" si="1433"/>
        <v>12.470746163225064</v>
      </c>
      <c r="U1113">
        <f t="shared" si="1398"/>
        <v>2.8499759999999696</v>
      </c>
      <c r="V1113">
        <f t="shared" si="1399"/>
        <v>-3.1000360000000455</v>
      </c>
      <c r="W1113">
        <f t="shared" si="1400"/>
        <v>2.8499759999999696</v>
      </c>
      <c r="X1113">
        <f t="shared" si="1401"/>
        <v>0</v>
      </c>
      <c r="Y1113">
        <f t="shared" si="1431"/>
        <v>2.6609681186599361</v>
      </c>
      <c r="Z1113">
        <f t="shared" si="1432"/>
        <v>2.1915814241245939</v>
      </c>
      <c r="AA1113">
        <f t="shared" si="1428"/>
        <v>21.337681673826822</v>
      </c>
      <c r="AB1113">
        <f t="shared" si="1429"/>
        <v>17.573779430996197</v>
      </c>
      <c r="AC1113">
        <f t="shared" si="1430"/>
        <v>9.6729912883278875</v>
      </c>
      <c r="AD1113">
        <f t="shared" si="1358"/>
        <v>8.2860581017788721</v>
      </c>
      <c r="AE1113">
        <f t="shared" si="1411"/>
        <v>623.5</v>
      </c>
      <c r="AF1113">
        <f t="shared" si="1413"/>
        <v>624.53749600000003</v>
      </c>
      <c r="AG1113">
        <f t="shared" si="1435"/>
        <v>624.89124459999994</v>
      </c>
      <c r="AH1113">
        <f t="shared" si="1420"/>
        <v>625.62749039999994</v>
      </c>
      <c r="AI1113">
        <f t="shared" si="1421"/>
        <v>637.6151519464554</v>
      </c>
      <c r="AJ1113">
        <f t="shared" si="1422"/>
        <v>613.63982885354449</v>
      </c>
      <c r="AK1113">
        <f t="shared" si="1423"/>
        <v>0.66986305395001111</v>
      </c>
      <c r="AL1113">
        <f t="shared" si="1402"/>
        <v>0.51415032930076765</v>
      </c>
      <c r="AM1113">
        <f t="shared" si="1403"/>
        <v>983450.29707597068</v>
      </c>
      <c r="AN1113">
        <f t="shared" si="1436"/>
        <v>2551288.0255024871</v>
      </c>
      <c r="AO1113">
        <f t="shared" si="1437"/>
        <v>36986372</v>
      </c>
      <c r="AP1113">
        <f t="shared" si="1359"/>
        <v>6.8979137113055783E-2</v>
      </c>
      <c r="AQ1113">
        <f t="shared" si="1360"/>
        <v>625.66328394324432</v>
      </c>
      <c r="AR1113">
        <f t="shared" si="1361"/>
        <v>626.97965409605092</v>
      </c>
      <c r="AS1113">
        <f t="shared" si="1362"/>
        <v>624.87360257643161</v>
      </c>
      <c r="AT1113">
        <f t="shared" si="1363"/>
        <v>623.062393160277</v>
      </c>
      <c r="AU1113">
        <f t="shared" si="1364"/>
        <v>624.58316846746197</v>
      </c>
      <c r="AV1113">
        <f t="shared" si="1365"/>
        <v>621.60761370989053</v>
      </c>
      <c r="AW1113">
        <f t="shared" si="1366"/>
        <v>2.9755547575714445</v>
      </c>
      <c r="AX1113">
        <f t="shared" si="1393"/>
        <v>3.4075797149135112</v>
      </c>
      <c r="AY1113">
        <f t="shared" si="1367"/>
        <v>-0.4320249573420667</v>
      </c>
      <c r="AZ1113">
        <f t="shared" si="1404"/>
        <v>627.88334133333331</v>
      </c>
      <c r="BA1113">
        <f t="shared" si="1405"/>
        <v>1200995163.0354772</v>
      </c>
      <c r="BB1113">
        <f t="shared" si="1408"/>
        <v>1200995163.0354772</v>
      </c>
      <c r="BC1113">
        <f t="shared" si="1409"/>
        <v>0</v>
      </c>
      <c r="BD1113">
        <f t="shared" si="1424"/>
        <v>8156284628.6915836</v>
      </c>
      <c r="BE1113">
        <f t="shared" si="1425"/>
        <v>9101573290.4991283</v>
      </c>
      <c r="BF1113">
        <f t="shared" si="1426"/>
        <v>0.89614008132041256</v>
      </c>
      <c r="BG1113">
        <f t="shared" si="1427"/>
        <v>47.261280437485858</v>
      </c>
      <c r="BH1113">
        <f t="shared" si="1368"/>
        <v>145219826</v>
      </c>
      <c r="BI1113">
        <f t="shared" si="1369"/>
        <v>0.47868698708702767</v>
      </c>
      <c r="BJ1113">
        <f t="shared" si="1410"/>
        <v>482.50120000000152</v>
      </c>
      <c r="BK1113">
        <f t="shared" si="1370"/>
        <v>9.3368254858745992E-3</v>
      </c>
      <c r="BL1113">
        <f t="shared" si="1371"/>
        <v>1.0093368254858746</v>
      </c>
      <c r="BM1113">
        <f t="shared" si="1372"/>
        <v>6.3180523843367578</v>
      </c>
      <c r="BN1113">
        <f t="shared" si="1373"/>
        <v>626.97500600000001</v>
      </c>
      <c r="BO1113">
        <f t="shared" si="1412"/>
        <v>622.59500720000005</v>
      </c>
      <c r="BP1113">
        <f t="shared" si="1374"/>
        <v>620.45992858823513</v>
      </c>
      <c r="BQ1113">
        <f t="shared" si="1375"/>
        <v>2.135078611764925</v>
      </c>
      <c r="BR1113">
        <f t="shared" si="1376"/>
        <v>12.15002400000003</v>
      </c>
      <c r="BS1113">
        <f t="shared" si="1377"/>
        <v>13.149963999999954</v>
      </c>
      <c r="BT1113">
        <f t="shared" si="1378"/>
        <v>13.77502400000003</v>
      </c>
      <c r="BU1113">
        <f t="shared" si="1379"/>
        <v>13.75</v>
      </c>
      <c r="BV1113">
        <f t="shared" si="1380"/>
        <v>624.83000079999999</v>
      </c>
      <c r="BW1113">
        <f t="shared" si="1381"/>
        <v>624.74642799999992</v>
      </c>
      <c r="BX1113">
        <f t="shared" si="1382"/>
        <v>625.74544909090912</v>
      </c>
      <c r="BY1113">
        <f t="shared" si="1383"/>
        <v>624.5671367428572</v>
      </c>
      <c r="BZ1113">
        <f t="shared" si="1384"/>
        <v>643.5</v>
      </c>
      <c r="CA1113">
        <f t="shared" si="1385"/>
        <v>608.52502400000003</v>
      </c>
      <c r="CB1113">
        <f t="shared" si="1386"/>
        <v>621.65416766666658</v>
      </c>
      <c r="CC1113">
        <f t="shared" si="1387"/>
        <v>625.05707363333329</v>
      </c>
      <c r="CD1113">
        <f t="shared" si="1388"/>
        <v>624.50686635095235</v>
      </c>
      <c r="CE1113">
        <f t="shared" si="1389"/>
        <v>625.60221846694401</v>
      </c>
      <c r="CF1113">
        <f t="shared" si="1390"/>
        <v>623.875</v>
      </c>
      <c r="CG1113">
        <f t="shared" si="1391"/>
        <v>626.40002400000003</v>
      </c>
      <c r="CH1113">
        <f t="shared" si="1392"/>
        <v>613.5</v>
      </c>
    </row>
    <row r="1114" spans="1:86">
      <c r="A1114" s="1">
        <v>41100</v>
      </c>
      <c r="B1114">
        <v>632.5</v>
      </c>
      <c r="C1114">
        <v>635.125</v>
      </c>
      <c r="D1114">
        <v>624.77502400000003</v>
      </c>
      <c r="E1114">
        <v>630.84997599999997</v>
      </c>
      <c r="F1114">
        <v>2517598</v>
      </c>
      <c r="G1114">
        <f t="shared" si="1406"/>
        <v>437826.63195970544</v>
      </c>
      <c r="H1114">
        <f t="shared" si="1434"/>
        <v>67431036.81973727</v>
      </c>
      <c r="I1114">
        <f t="shared" si="1407"/>
        <v>630.8125</v>
      </c>
      <c r="J1114">
        <f t="shared" si="1414"/>
        <v>636.33749399999999</v>
      </c>
      <c r="K1114">
        <f t="shared" si="1415"/>
        <v>620.94375600000001</v>
      </c>
      <c r="L1114">
        <f t="shared" si="1416"/>
        <v>8</v>
      </c>
      <c r="M1114">
        <f t="shared" si="1417"/>
        <v>3</v>
      </c>
      <c r="N1114">
        <f t="shared" si="1418"/>
        <v>20</v>
      </c>
      <c r="O1114">
        <f t="shared" si="1419"/>
        <v>70</v>
      </c>
      <c r="P1114">
        <f t="shared" si="1394"/>
        <v>10.34997599999997</v>
      </c>
      <c r="Q1114">
        <f t="shared" si="1395"/>
        <v>4.2750240000000304</v>
      </c>
      <c r="R1114">
        <f t="shared" si="1396"/>
        <v>6.0749519999999393</v>
      </c>
      <c r="S1114">
        <f t="shared" si="1397"/>
        <v>10.34997599999997</v>
      </c>
      <c r="T1114">
        <f t="shared" si="1433"/>
        <v>12.319262580137558</v>
      </c>
      <c r="U1114">
        <f t="shared" si="1398"/>
        <v>2.125</v>
      </c>
      <c r="V1114">
        <f t="shared" si="1399"/>
        <v>-1.8499759999999696</v>
      </c>
      <c r="W1114">
        <f t="shared" si="1400"/>
        <v>2.125</v>
      </c>
      <c r="X1114">
        <f t="shared" si="1401"/>
        <v>0</v>
      </c>
      <c r="Y1114">
        <f t="shared" si="1431"/>
        <v>2.6226846816127982</v>
      </c>
      <c r="Z1114">
        <f t="shared" si="1432"/>
        <v>2.0350398938299801</v>
      </c>
      <c r="AA1114">
        <f t="shared" si="1428"/>
        <v>21.289299294921864</v>
      </c>
      <c r="AB1114">
        <f t="shared" si="1429"/>
        <v>16.519169719712693</v>
      </c>
      <c r="AC1114">
        <f t="shared" si="1430"/>
        <v>12.616563694665325</v>
      </c>
      <c r="AD1114">
        <f t="shared" si="1358"/>
        <v>9.1249772617880485</v>
      </c>
      <c r="AE1114">
        <f t="shared" si="1411"/>
        <v>625.72999279999999</v>
      </c>
      <c r="AF1114">
        <f t="shared" si="1413"/>
        <v>624.72499600000003</v>
      </c>
      <c r="AG1114">
        <f t="shared" si="1435"/>
        <v>625.23124399999995</v>
      </c>
      <c r="AH1114">
        <f t="shared" si="1420"/>
        <v>626.95748920000005</v>
      </c>
      <c r="AI1114">
        <f t="shared" si="1421"/>
        <v>637.97746045442886</v>
      </c>
      <c r="AJ1114">
        <f t="shared" si="1422"/>
        <v>615.93751794557124</v>
      </c>
      <c r="AK1114">
        <f t="shared" si="1423"/>
        <v>0.67661056958000532</v>
      </c>
      <c r="AL1114">
        <f t="shared" si="1402"/>
        <v>0.17390649021794005</v>
      </c>
      <c r="AM1114">
        <f t="shared" si="1403"/>
        <v>437826.63195970544</v>
      </c>
      <c r="AN1114">
        <f t="shared" si="1436"/>
        <v>2232491.0264394716</v>
      </c>
      <c r="AO1114">
        <f t="shared" si="1437"/>
        <v>38411828</v>
      </c>
      <c r="AP1114">
        <f t="shared" si="1359"/>
        <v>5.8119885011446777E-2</v>
      </c>
      <c r="AQ1114">
        <f t="shared" si="1360"/>
        <v>627.42675924254127</v>
      </c>
      <c r="AR1114">
        <f t="shared" si="1361"/>
        <v>627.59820951867641</v>
      </c>
      <c r="AS1114">
        <f t="shared" si="1362"/>
        <v>625.94934979267396</v>
      </c>
      <c r="AT1114">
        <f t="shared" si="1363"/>
        <v>623.76327561585208</v>
      </c>
      <c r="AU1114">
        <f t="shared" si="1364"/>
        <v>625.52318959734271</v>
      </c>
      <c r="AV1114">
        <f t="shared" si="1365"/>
        <v>622.25457907019825</v>
      </c>
      <c r="AW1114">
        <f t="shared" si="1366"/>
        <v>3.2686105271444603</v>
      </c>
      <c r="AX1114">
        <f t="shared" si="1393"/>
        <v>3.3797858773597009</v>
      </c>
      <c r="AY1114">
        <f t="shared" si="1367"/>
        <v>-0.11117535021524061</v>
      </c>
      <c r="AZ1114">
        <f t="shared" si="1404"/>
        <v>630.25</v>
      </c>
      <c r="BA1114">
        <f t="shared" si="1405"/>
        <v>1586716139.5</v>
      </c>
      <c r="BB1114">
        <f t="shared" si="1408"/>
        <v>1586716139.5</v>
      </c>
      <c r="BC1114">
        <f t="shared" si="1409"/>
        <v>0</v>
      </c>
      <c r="BD1114">
        <f t="shared" si="1424"/>
        <v>9743000768.1915836</v>
      </c>
      <c r="BE1114">
        <f t="shared" si="1425"/>
        <v>7999610733.4392891</v>
      </c>
      <c r="BF1114">
        <f t="shared" si="1426"/>
        <v>1.2179343586638189</v>
      </c>
      <c r="BG1114">
        <f t="shared" si="1427"/>
        <v>54.913002898677135</v>
      </c>
      <c r="BH1114">
        <f t="shared" si="1368"/>
        <v>147737424</v>
      </c>
      <c r="BI1114">
        <f t="shared" si="1369"/>
        <v>0.52528509023245284</v>
      </c>
      <c r="BJ1114">
        <f t="shared" si="1410"/>
        <v>14.996399999995447</v>
      </c>
      <c r="BK1114">
        <f t="shared" si="1370"/>
        <v>1.826209271217156E-3</v>
      </c>
      <c r="BL1114">
        <f t="shared" si="1371"/>
        <v>1.0018262092712171</v>
      </c>
      <c r="BM1114">
        <f t="shared" si="1372"/>
        <v>5.8080348189278954</v>
      </c>
      <c r="BN1114">
        <f t="shared" si="1373"/>
        <v>629.95001200000002</v>
      </c>
      <c r="BO1114">
        <f t="shared" si="1412"/>
        <v>623.58000479999987</v>
      </c>
      <c r="BP1114">
        <f t="shared" si="1374"/>
        <v>620.97573758823523</v>
      </c>
      <c r="BQ1114">
        <f t="shared" si="1375"/>
        <v>2.6042672117646362</v>
      </c>
      <c r="BR1114">
        <f t="shared" si="1376"/>
        <v>7.5</v>
      </c>
      <c r="BS1114">
        <f t="shared" si="1377"/>
        <v>6.6500240000000304</v>
      </c>
      <c r="BT1114">
        <f t="shared" si="1378"/>
        <v>5.7249759999999696</v>
      </c>
      <c r="BU1114">
        <f t="shared" si="1379"/>
        <v>14.375</v>
      </c>
      <c r="BV1114">
        <f t="shared" si="1380"/>
        <v>627.27999280000006</v>
      </c>
      <c r="BW1114">
        <f t="shared" si="1381"/>
        <v>626.54999371428562</v>
      </c>
      <c r="BX1114">
        <f t="shared" si="1382"/>
        <v>626.69499192727267</v>
      </c>
      <c r="BY1114">
        <f t="shared" si="1383"/>
        <v>625.13463497142845</v>
      </c>
      <c r="BZ1114">
        <f t="shared" si="1384"/>
        <v>643.5</v>
      </c>
      <c r="CA1114">
        <f t="shared" si="1385"/>
        <v>613.5</v>
      </c>
      <c r="CB1114">
        <f t="shared" si="1386"/>
        <v>623.7834915599999</v>
      </c>
      <c r="CC1114">
        <f t="shared" si="1387"/>
        <v>622.1659723888888</v>
      </c>
      <c r="CD1114">
        <f t="shared" si="1388"/>
        <v>627.22642177523812</v>
      </c>
      <c r="CE1114">
        <f t="shared" si="1389"/>
        <v>625.9919120113758</v>
      </c>
      <c r="CF1114">
        <f t="shared" si="1390"/>
        <v>629.70001200000002</v>
      </c>
      <c r="CG1114">
        <f t="shared" si="1391"/>
        <v>632.27502400000003</v>
      </c>
      <c r="CH1114">
        <f t="shared" si="1392"/>
        <v>621.67498799999998</v>
      </c>
    </row>
    <row r="1115" spans="1:86">
      <c r="A1115" s="1">
        <v>41101</v>
      </c>
      <c r="B1115">
        <v>626.625</v>
      </c>
      <c r="C1115">
        <v>637.25</v>
      </c>
      <c r="D1115">
        <v>626.625</v>
      </c>
      <c r="E1115">
        <v>629.15002400000003</v>
      </c>
      <c r="F1115">
        <v>2034538</v>
      </c>
      <c r="G1115">
        <f t="shared" si="1406"/>
        <v>-1067524.865145965</v>
      </c>
      <c r="H1115">
        <f t="shared" si="1434"/>
        <v>66363511.954591304</v>
      </c>
      <c r="I1115">
        <f t="shared" si="1407"/>
        <v>629.91250600000001</v>
      </c>
      <c r="J1115">
        <f t="shared" si="1414"/>
        <v>636.33749399999999</v>
      </c>
      <c r="K1115">
        <f t="shared" si="1415"/>
        <v>620.94375600000001</v>
      </c>
      <c r="L1115">
        <f t="shared" si="1416"/>
        <v>9</v>
      </c>
      <c r="M1115">
        <f t="shared" si="1417"/>
        <v>4</v>
      </c>
      <c r="N1115">
        <f t="shared" si="1418"/>
        <v>10</v>
      </c>
      <c r="O1115">
        <f t="shared" si="1419"/>
        <v>60</v>
      </c>
      <c r="P1115">
        <f t="shared" si="1394"/>
        <v>10.625</v>
      </c>
      <c r="Q1115">
        <f t="shared" si="1395"/>
        <v>8.0999759999999696</v>
      </c>
      <c r="R1115">
        <f t="shared" si="1396"/>
        <v>2.5250240000000304</v>
      </c>
      <c r="S1115">
        <f t="shared" si="1397"/>
        <v>10.625</v>
      </c>
      <c r="T1115">
        <f t="shared" si="1433"/>
        <v>12.198243824413447</v>
      </c>
      <c r="U1115">
        <f t="shared" si="1398"/>
        <v>-12.25</v>
      </c>
      <c r="V1115">
        <f t="shared" si="1399"/>
        <v>16.97497599999997</v>
      </c>
      <c r="W1115">
        <f t="shared" si="1400"/>
        <v>0</v>
      </c>
      <c r="X1115">
        <f t="shared" si="1401"/>
        <v>16.97497599999997</v>
      </c>
      <c r="Y1115">
        <f t="shared" si="1431"/>
        <v>2.4353500614975983</v>
      </c>
      <c r="Z1115">
        <f t="shared" si="1432"/>
        <v>3.1021781871278367</v>
      </c>
      <c r="AA1115">
        <f t="shared" si="1428"/>
        <v>19.964759653545471</v>
      </c>
      <c r="AB1115">
        <f t="shared" si="1429"/>
        <v>25.431350871337454</v>
      </c>
      <c r="AC1115">
        <f t="shared" si="1430"/>
        <v>12.041981470627501</v>
      </c>
      <c r="AD1115">
        <f t="shared" si="1358"/>
        <v>9.9228548343659515</v>
      </c>
      <c r="AE1115">
        <f t="shared" si="1411"/>
        <v>626.77499999999998</v>
      </c>
      <c r="AF1115">
        <f t="shared" si="1413"/>
        <v>626.29999799999996</v>
      </c>
      <c r="AG1115">
        <f t="shared" si="1435"/>
        <v>625.42874460000007</v>
      </c>
      <c r="AH1115">
        <f t="shared" si="1420"/>
        <v>627.53749399999992</v>
      </c>
      <c r="AI1115">
        <f t="shared" si="1421"/>
        <v>638.34542475112153</v>
      </c>
      <c r="AJ1115">
        <f t="shared" si="1422"/>
        <v>616.72956324887832</v>
      </c>
      <c r="AK1115">
        <f t="shared" si="1423"/>
        <v>0.57459938618836748</v>
      </c>
      <c r="AL1115">
        <f t="shared" si="1402"/>
        <v>-0.52470136470587669</v>
      </c>
      <c r="AM1115">
        <f t="shared" si="1403"/>
        <v>-1067524.865145965</v>
      </c>
      <c r="AN1115">
        <f t="shared" si="1436"/>
        <v>1315048.7093534325</v>
      </c>
      <c r="AO1115">
        <f t="shared" si="1437"/>
        <v>38995508</v>
      </c>
      <c r="AP1115">
        <f t="shared" si="1359"/>
        <v>3.3723081883006434E-2</v>
      </c>
      <c r="AQ1115">
        <f t="shared" si="1360"/>
        <v>628.01266926007725</v>
      </c>
      <c r="AR1115">
        <f t="shared" si="1361"/>
        <v>624.86271980585366</v>
      </c>
      <c r="AS1115">
        <f t="shared" si="1362"/>
        <v>626.52547114999265</v>
      </c>
      <c r="AT1115">
        <f t="shared" si="1363"/>
        <v>624.24808297042534</v>
      </c>
      <c r="AU1115">
        <f t="shared" si="1364"/>
        <v>626.06721475774134</v>
      </c>
      <c r="AV1115">
        <f t="shared" si="1365"/>
        <v>622.73726021528432</v>
      </c>
      <c r="AW1115">
        <f t="shared" si="1366"/>
        <v>3.3299545424570169</v>
      </c>
      <c r="AX1115">
        <f t="shared" si="1393"/>
        <v>3.3698196103791642</v>
      </c>
      <c r="AY1115">
        <f t="shared" si="1367"/>
        <v>-3.9865067922147279E-2</v>
      </c>
      <c r="AZ1115">
        <f t="shared" si="1404"/>
        <v>631.00834133333331</v>
      </c>
      <c r="BA1115">
        <f t="shared" si="1405"/>
        <v>1283810448.7596374</v>
      </c>
      <c r="BB1115">
        <f t="shared" si="1408"/>
        <v>1283810448.7596374</v>
      </c>
      <c r="BC1115">
        <f t="shared" si="1409"/>
        <v>0</v>
      </c>
      <c r="BD1115">
        <f t="shared" si="1424"/>
        <v>11026811216.951221</v>
      </c>
      <c r="BE1115">
        <f t="shared" si="1425"/>
        <v>5447111683.6914482</v>
      </c>
      <c r="BF1115">
        <f t="shared" si="1426"/>
        <v>2.0243409456731518</v>
      </c>
      <c r="BG1115">
        <f t="shared" si="1427"/>
        <v>66.934944903263158</v>
      </c>
      <c r="BH1115">
        <f t="shared" si="1368"/>
        <v>145702886</v>
      </c>
      <c r="BI1115">
        <f t="shared" si="1369"/>
        <v>0.53472864965649081</v>
      </c>
      <c r="BJ1115">
        <f t="shared" si="1410"/>
        <v>-269.99519999999393</v>
      </c>
      <c r="BK1115">
        <f t="shared" si="1370"/>
        <v>-2.694700903024112E-3</v>
      </c>
      <c r="BL1115">
        <f t="shared" si="1371"/>
        <v>0.99730529909697585</v>
      </c>
      <c r="BM1115">
        <f t="shared" si="1372"/>
        <v>5.6962796611558613</v>
      </c>
      <c r="BN1115">
        <f t="shared" si="1373"/>
        <v>631.9375</v>
      </c>
      <c r="BO1115">
        <f t="shared" si="1412"/>
        <v>625.91500240000005</v>
      </c>
      <c r="BP1115">
        <f t="shared" si="1374"/>
        <v>621.65000282352935</v>
      </c>
      <c r="BQ1115">
        <f t="shared" si="1375"/>
        <v>4.2649995764707</v>
      </c>
      <c r="BR1115">
        <f t="shared" si="1376"/>
        <v>-0.27496399999995447</v>
      </c>
      <c r="BS1115">
        <f t="shared" si="1377"/>
        <v>8.5</v>
      </c>
      <c r="BT1115">
        <f t="shared" si="1378"/>
        <v>5.2999879999999848</v>
      </c>
      <c r="BU1115">
        <f t="shared" si="1379"/>
        <v>3.1500240000000304</v>
      </c>
      <c r="BV1115">
        <f t="shared" si="1380"/>
        <v>628.42000320000011</v>
      </c>
      <c r="BW1115">
        <f t="shared" si="1381"/>
        <v>627.81428742857145</v>
      </c>
      <c r="BX1115">
        <f t="shared" si="1382"/>
        <v>627.0936346181818</v>
      </c>
      <c r="BY1115">
        <f t="shared" si="1383"/>
        <v>625.50785211428581</v>
      </c>
      <c r="BZ1115">
        <f t="shared" si="1384"/>
        <v>643.5</v>
      </c>
      <c r="CA1115">
        <f t="shared" si="1385"/>
        <v>613.5</v>
      </c>
      <c r="CB1115">
        <f t="shared" si="1386"/>
        <v>623.99374520000003</v>
      </c>
      <c r="CC1115">
        <f t="shared" si="1387"/>
        <v>624.20290929999999</v>
      </c>
      <c r="CD1115">
        <f t="shared" si="1388"/>
        <v>628.91280058809514</v>
      </c>
      <c r="CE1115">
        <f t="shared" si="1389"/>
        <v>626.33284141572517</v>
      </c>
      <c r="CF1115">
        <f t="shared" si="1390"/>
        <v>630.84997599999997</v>
      </c>
      <c r="CG1115">
        <f t="shared" si="1391"/>
        <v>635.125</v>
      </c>
      <c r="CH1115">
        <f t="shared" si="1392"/>
        <v>624.77502400000003</v>
      </c>
    </row>
    <row r="1116" spans="1:86">
      <c r="A1116" s="1">
        <v>41102</v>
      </c>
      <c r="B1116">
        <v>612.5</v>
      </c>
      <c r="C1116">
        <v>625</v>
      </c>
      <c r="D1116">
        <v>609.65002400000003</v>
      </c>
      <c r="E1116">
        <v>618</v>
      </c>
      <c r="F1116">
        <v>7859080</v>
      </c>
      <c r="G1116">
        <f t="shared" si="1406"/>
        <v>691178.23911123909</v>
      </c>
      <c r="H1116">
        <f t="shared" si="1434"/>
        <v>67054690.193702541</v>
      </c>
      <c r="I1116">
        <f t="shared" si="1407"/>
        <v>616.28750600000001</v>
      </c>
      <c r="J1116">
        <f t="shared" si="1414"/>
        <v>636.33749399999999</v>
      </c>
      <c r="K1116">
        <f t="shared" si="1415"/>
        <v>616.28750600000001</v>
      </c>
      <c r="L1116">
        <f t="shared" si="1416"/>
        <v>10</v>
      </c>
      <c r="M1116">
        <f t="shared" si="1417"/>
        <v>1</v>
      </c>
      <c r="N1116">
        <f t="shared" si="1418"/>
        <v>0</v>
      </c>
      <c r="O1116">
        <f t="shared" si="1419"/>
        <v>90</v>
      </c>
      <c r="P1116">
        <f t="shared" si="1394"/>
        <v>15.34997599999997</v>
      </c>
      <c r="Q1116">
        <f t="shared" si="1395"/>
        <v>7</v>
      </c>
      <c r="R1116">
        <f t="shared" si="1396"/>
        <v>8.3499759999999696</v>
      </c>
      <c r="S1116">
        <f t="shared" si="1397"/>
        <v>15.34997599999997</v>
      </c>
      <c r="T1116">
        <f t="shared" si="1433"/>
        <v>12.423367551241057</v>
      </c>
      <c r="U1116">
        <f t="shared" si="1398"/>
        <v>17</v>
      </c>
      <c r="V1116">
        <f t="shared" si="1399"/>
        <v>-11.84997599999997</v>
      </c>
      <c r="W1116">
        <f t="shared" si="1400"/>
        <v>17</v>
      </c>
      <c r="X1116">
        <f t="shared" si="1401"/>
        <v>0</v>
      </c>
      <c r="Y1116">
        <f t="shared" si="1431"/>
        <v>3.4756821999620553</v>
      </c>
      <c r="Z1116">
        <f t="shared" si="1432"/>
        <v>2.8805940309044198</v>
      </c>
      <c r="AA1116">
        <f t="shared" si="1428"/>
        <v>27.976973116398256</v>
      </c>
      <c r="AB1116">
        <f t="shared" si="1429"/>
        <v>23.18690177219024</v>
      </c>
      <c r="AC1116">
        <f t="shared" si="1430"/>
        <v>9.3622137780584431</v>
      </c>
      <c r="AD1116">
        <f t="shared" si="1358"/>
        <v>10.365705268840577</v>
      </c>
      <c r="AE1116">
        <f t="shared" si="1411"/>
        <v>626.31500240000003</v>
      </c>
      <c r="AF1116">
        <f t="shared" si="1413"/>
        <v>625.3125</v>
      </c>
      <c r="AG1116">
        <f t="shared" si="1435"/>
        <v>624.97874459999991</v>
      </c>
      <c r="AH1116">
        <f t="shared" si="1420"/>
        <v>626.39499520000004</v>
      </c>
      <c r="AI1116">
        <f t="shared" si="1421"/>
        <v>638.50080439923795</v>
      </c>
      <c r="AJ1116">
        <f t="shared" si="1422"/>
        <v>614.28918600076213</v>
      </c>
      <c r="AK1116">
        <f t="shared" si="1423"/>
        <v>0.15326583866328719</v>
      </c>
      <c r="AL1116">
        <f t="shared" si="1402"/>
        <v>8.7946456724099911E-2</v>
      </c>
      <c r="AM1116">
        <f t="shared" si="1403"/>
        <v>691178.23911123909</v>
      </c>
      <c r="AN1116">
        <f t="shared" si="1436"/>
        <v>1872488.4030101257</v>
      </c>
      <c r="AO1116">
        <f t="shared" si="1437"/>
        <v>45383464</v>
      </c>
      <c r="AP1116">
        <f t="shared" si="1359"/>
        <v>4.1259265775969098E-2</v>
      </c>
      <c r="AQ1116">
        <f t="shared" si="1360"/>
        <v>624.60836171165101</v>
      </c>
      <c r="AR1116">
        <f t="shared" si="1361"/>
        <v>624.81634808118542</v>
      </c>
      <c r="AS1116">
        <f t="shared" si="1362"/>
        <v>624.99088634299403</v>
      </c>
      <c r="AT1116">
        <f t="shared" si="1363"/>
        <v>623.68575550308708</v>
      </c>
      <c r="AU1116">
        <f t="shared" si="1364"/>
        <v>624.85713254408017</v>
      </c>
      <c r="AV1116">
        <f t="shared" si="1365"/>
        <v>622.40565200021445</v>
      </c>
      <c r="AW1116">
        <f t="shared" si="1366"/>
        <v>2.4514805438657277</v>
      </c>
      <c r="AX1116">
        <f t="shared" si="1393"/>
        <v>3.186151797076477</v>
      </c>
      <c r="AY1116">
        <f t="shared" si="1367"/>
        <v>-0.73467125321074933</v>
      </c>
      <c r="AZ1116">
        <f t="shared" si="1404"/>
        <v>617.55000800000005</v>
      </c>
      <c r="BA1116">
        <f t="shared" si="1405"/>
        <v>4853374916.8726406</v>
      </c>
      <c r="BB1116">
        <f t="shared" si="1408"/>
        <v>0</v>
      </c>
      <c r="BC1116">
        <f t="shared" si="1409"/>
        <v>4853374916.8726406</v>
      </c>
      <c r="BD1116">
        <f t="shared" si="1424"/>
        <v>9847049648.6294613</v>
      </c>
      <c r="BE1116">
        <f t="shared" si="1425"/>
        <v>10300486600.564089</v>
      </c>
      <c r="BF1116">
        <f t="shared" si="1426"/>
        <v>0.95597907462839704</v>
      </c>
      <c r="BG1116">
        <f t="shared" si="1427"/>
        <v>48.874708683170184</v>
      </c>
      <c r="BH1116">
        <f t="shared" si="1368"/>
        <v>137843806</v>
      </c>
      <c r="BI1116">
        <f t="shared" si="1369"/>
        <v>0.39387183197765741</v>
      </c>
      <c r="BJ1116">
        <f t="shared" si="1410"/>
        <v>-1215.002400000003</v>
      </c>
      <c r="BK1116">
        <f t="shared" si="1370"/>
        <v>-1.7722361240822316E-2</v>
      </c>
      <c r="BL1116">
        <f t="shared" si="1371"/>
        <v>0.98227763875917773</v>
      </c>
      <c r="BM1116">
        <f t="shared" si="1372"/>
        <v>6.3803216648375862</v>
      </c>
      <c r="BN1116">
        <f t="shared" si="1373"/>
        <v>617.32501200000002</v>
      </c>
      <c r="BO1116">
        <f t="shared" si="1412"/>
        <v>625.22750840000003</v>
      </c>
      <c r="BP1116">
        <f t="shared" si="1374"/>
        <v>621.90882688235308</v>
      </c>
      <c r="BQ1116">
        <f t="shared" si="1375"/>
        <v>3.3186815176469509</v>
      </c>
      <c r="BR1116">
        <f t="shared" si="1376"/>
        <v>-20.72497599999997</v>
      </c>
      <c r="BS1116">
        <f t="shared" si="1377"/>
        <v>-21.799987999999985</v>
      </c>
      <c r="BT1116">
        <f t="shared" si="1378"/>
        <v>-18.5</v>
      </c>
      <c r="BU1116">
        <f t="shared" si="1379"/>
        <v>-19.174987999999985</v>
      </c>
      <c r="BV1116">
        <f t="shared" si="1380"/>
        <v>625.49500320000004</v>
      </c>
      <c r="BW1116">
        <f t="shared" si="1381"/>
        <v>625.44285942857152</v>
      </c>
      <c r="BX1116">
        <f t="shared" si="1382"/>
        <v>625.35954480000009</v>
      </c>
      <c r="BY1116">
        <f t="shared" si="1383"/>
        <v>624.80035262857143</v>
      </c>
      <c r="BZ1116">
        <f t="shared" si="1384"/>
        <v>643.5</v>
      </c>
      <c r="CA1116">
        <f t="shared" si="1385"/>
        <v>609.65002400000003</v>
      </c>
      <c r="CB1116">
        <f t="shared" si="1386"/>
        <v>626.70258481333326</v>
      </c>
      <c r="CC1116">
        <f t="shared" si="1387"/>
        <v>624.21353766666664</v>
      </c>
      <c r="CD1116">
        <f t="shared" si="1388"/>
        <v>629.02556935015878</v>
      </c>
      <c r="CE1116">
        <f t="shared" si="1389"/>
        <v>626.55187409391579</v>
      </c>
      <c r="CF1116">
        <f t="shared" si="1390"/>
        <v>629.15002400000003</v>
      </c>
      <c r="CG1116">
        <f t="shared" si="1391"/>
        <v>637.25</v>
      </c>
      <c r="CH1116">
        <f t="shared" si="1392"/>
        <v>626.625</v>
      </c>
    </row>
    <row r="1117" spans="1:86">
      <c r="A1117" s="1">
        <v>41103</v>
      </c>
      <c r="B1117">
        <v>636.90002400000003</v>
      </c>
      <c r="C1117">
        <v>642</v>
      </c>
      <c r="D1117">
        <v>621.5</v>
      </c>
      <c r="E1117">
        <v>624.70001200000002</v>
      </c>
      <c r="F1117">
        <v>7217154</v>
      </c>
      <c r="G1117">
        <f t="shared" si="1406"/>
        <v>-4963985.2774782339</v>
      </c>
      <c r="H1117">
        <f t="shared" si="1434"/>
        <v>62090704.916224308</v>
      </c>
      <c r="I1117">
        <f t="shared" si="1407"/>
        <v>631.27500899999995</v>
      </c>
      <c r="J1117">
        <f t="shared" si="1414"/>
        <v>634.23748799999998</v>
      </c>
      <c r="K1117">
        <f t="shared" si="1415"/>
        <v>616.28750600000001</v>
      </c>
      <c r="L1117">
        <f t="shared" si="1416"/>
        <v>10</v>
      </c>
      <c r="M1117">
        <f t="shared" si="1417"/>
        <v>2</v>
      </c>
      <c r="N1117">
        <f t="shared" si="1418"/>
        <v>0</v>
      </c>
      <c r="O1117">
        <f t="shared" si="1419"/>
        <v>80</v>
      </c>
      <c r="P1117">
        <f t="shared" si="1394"/>
        <v>20.5</v>
      </c>
      <c r="Q1117">
        <f t="shared" si="1395"/>
        <v>17.299987999999985</v>
      </c>
      <c r="R1117">
        <f t="shared" si="1396"/>
        <v>3.2000120000000152</v>
      </c>
      <c r="S1117">
        <f t="shared" si="1397"/>
        <v>20.5</v>
      </c>
      <c r="T1117">
        <f t="shared" si="1433"/>
        <v>13.000269869009554</v>
      </c>
      <c r="U1117">
        <f t="shared" si="1398"/>
        <v>-12.375</v>
      </c>
      <c r="V1117">
        <f t="shared" si="1399"/>
        <v>20.049987999999985</v>
      </c>
      <c r="W1117">
        <f t="shared" si="1400"/>
        <v>0</v>
      </c>
      <c r="X1117">
        <f t="shared" si="1401"/>
        <v>20.049987999999985</v>
      </c>
      <c r="Y1117">
        <f t="shared" si="1431"/>
        <v>3.2274191856790511</v>
      </c>
      <c r="Z1117">
        <f t="shared" si="1432"/>
        <v>4.1069793144112463</v>
      </c>
      <c r="AA1117">
        <f t="shared" si="1428"/>
        <v>24.825786065969854</v>
      </c>
      <c r="AB1117">
        <f t="shared" si="1429"/>
        <v>31.591492759712558</v>
      </c>
      <c r="AC1117">
        <f t="shared" si="1430"/>
        <v>11.992259879543857</v>
      </c>
      <c r="AD1117">
        <f t="shared" si="1358"/>
        <v>10.996416139135592</v>
      </c>
      <c r="AE1117">
        <f t="shared" si="1411"/>
        <v>626.48000480000007</v>
      </c>
      <c r="AF1117">
        <f t="shared" si="1413"/>
        <v>626.04583733333345</v>
      </c>
      <c r="AG1117">
        <f t="shared" si="1435"/>
        <v>624.4024963999999</v>
      </c>
      <c r="AH1117">
        <f t="shared" si="1420"/>
        <v>624.99249880000013</v>
      </c>
      <c r="AI1117">
        <f t="shared" si="1421"/>
        <v>633.88184345347099</v>
      </c>
      <c r="AJ1117">
        <f t="shared" si="1422"/>
        <v>616.10315414652928</v>
      </c>
      <c r="AK1117">
        <f t="shared" si="1423"/>
        <v>0.48354846102823124</v>
      </c>
      <c r="AL1117">
        <f t="shared" si="1402"/>
        <v>-0.68780370731707174</v>
      </c>
      <c r="AM1117">
        <f t="shared" si="1403"/>
        <v>-4963985.2774782339</v>
      </c>
      <c r="AN1117">
        <f t="shared" si="1436"/>
        <v>-4110137.0467313263</v>
      </c>
      <c r="AO1117">
        <f t="shared" si="1437"/>
        <v>50614578</v>
      </c>
      <c r="AP1117">
        <f t="shared" si="1359"/>
        <v>-8.1204609603409639E-2</v>
      </c>
      <c r="AQ1117">
        <f t="shared" si="1360"/>
        <v>624.63952280968965</v>
      </c>
      <c r="AR1117">
        <f t="shared" si="1361"/>
        <v>618.79106045804758</v>
      </c>
      <c r="AS1117">
        <f t="shared" si="1362"/>
        <v>624.93852896125509</v>
      </c>
      <c r="AT1117">
        <f t="shared" si="1363"/>
        <v>623.77703858780922</v>
      </c>
      <c r="AU1117">
        <f t="shared" si="1364"/>
        <v>624.83356446246819</v>
      </c>
      <c r="AV1117">
        <f t="shared" si="1365"/>
        <v>622.5662572001994</v>
      </c>
      <c r="AW1117">
        <f t="shared" si="1366"/>
        <v>2.2673072622687869</v>
      </c>
      <c r="AX1117">
        <f t="shared" si="1393"/>
        <v>3.002382890114939</v>
      </c>
      <c r="AY1117">
        <f t="shared" si="1367"/>
        <v>-0.7350756278461521</v>
      </c>
      <c r="AZ1117">
        <f t="shared" si="1404"/>
        <v>629.40000399999997</v>
      </c>
      <c r="BA1117">
        <f t="shared" si="1405"/>
        <v>4542476756.4686155</v>
      </c>
      <c r="BB1117">
        <f t="shared" si="1408"/>
        <v>4542476756.4686155</v>
      </c>
      <c r="BC1117">
        <f t="shared" si="1409"/>
        <v>0</v>
      </c>
      <c r="BD1117">
        <f t="shared" si="1424"/>
        <v>14389526405.098076</v>
      </c>
      <c r="BE1117">
        <f t="shared" si="1425"/>
        <v>9329689264.3140888</v>
      </c>
      <c r="BF1117">
        <f t="shared" si="1426"/>
        <v>1.5423371558726808</v>
      </c>
      <c r="BG1117">
        <f t="shared" si="1427"/>
        <v>60.666113945978942</v>
      </c>
      <c r="BH1117">
        <f t="shared" si="1368"/>
        <v>145060960</v>
      </c>
      <c r="BI1117">
        <f t="shared" si="1369"/>
        <v>0.36418730312582392</v>
      </c>
      <c r="BJ1117">
        <f t="shared" si="1410"/>
        <v>570.00120000000152</v>
      </c>
      <c r="BK1117">
        <f t="shared" si="1370"/>
        <v>1.0841443365695817E-2</v>
      </c>
      <c r="BL1117">
        <f t="shared" si="1371"/>
        <v>1.0108414433656958</v>
      </c>
      <c r="BM1117">
        <f t="shared" si="1372"/>
        <v>4.6850960018636254</v>
      </c>
      <c r="BN1117">
        <f t="shared" si="1373"/>
        <v>631.75</v>
      </c>
      <c r="BO1117">
        <f t="shared" si="1412"/>
        <v>627.58750600000008</v>
      </c>
      <c r="BP1117">
        <f t="shared" si="1374"/>
        <v>622.5114000588236</v>
      </c>
      <c r="BQ1117">
        <f t="shared" si="1375"/>
        <v>5.0761059411764791</v>
      </c>
      <c r="BR1117">
        <f t="shared" si="1376"/>
        <v>-5.0249639999999545</v>
      </c>
      <c r="BS1117">
        <f t="shared" si="1377"/>
        <v>-6.7249759999999696</v>
      </c>
      <c r="BT1117">
        <f t="shared" si="1378"/>
        <v>2.5</v>
      </c>
      <c r="BU1117">
        <f t="shared" si="1379"/>
        <v>-2.5999759999999696</v>
      </c>
      <c r="BV1117">
        <f t="shared" si="1380"/>
        <v>624.95667306666667</v>
      </c>
      <c r="BW1117">
        <f t="shared" si="1381"/>
        <v>625.26786285714286</v>
      </c>
      <c r="BX1117">
        <f t="shared" si="1382"/>
        <v>625.05136603636356</v>
      </c>
      <c r="BY1117">
        <f t="shared" si="1383"/>
        <v>624.7738066666667</v>
      </c>
      <c r="BZ1117">
        <f t="shared" si="1384"/>
        <v>642</v>
      </c>
      <c r="CA1117">
        <f t="shared" si="1385"/>
        <v>609.65002400000003</v>
      </c>
      <c r="CB1117">
        <f t="shared" si="1386"/>
        <v>628.65600355999993</v>
      </c>
      <c r="CC1117">
        <f t="shared" si="1387"/>
        <v>626.59312690000002</v>
      </c>
      <c r="CD1117">
        <f t="shared" si="1388"/>
        <v>625.17023387904771</v>
      </c>
      <c r="CE1117">
        <f t="shared" si="1389"/>
        <v>624.67928141323569</v>
      </c>
      <c r="CF1117">
        <f t="shared" si="1390"/>
        <v>618</v>
      </c>
      <c r="CG1117">
        <f t="shared" si="1391"/>
        <v>625</v>
      </c>
      <c r="CH1117">
        <f t="shared" si="1392"/>
        <v>609.65002400000003</v>
      </c>
    </row>
    <row r="1118" spans="1:86">
      <c r="A1118" s="1">
        <v>41106</v>
      </c>
      <c r="B1118">
        <v>624.5</v>
      </c>
      <c r="C1118">
        <v>629.625</v>
      </c>
      <c r="D1118">
        <v>601.45001200000002</v>
      </c>
      <c r="E1118">
        <v>603.67498799999998</v>
      </c>
      <c r="F1118">
        <v>3620626</v>
      </c>
      <c r="G1118">
        <f t="shared" si="1406"/>
        <v>-3048785.0497943857</v>
      </c>
      <c r="H1118">
        <f t="shared" si="1434"/>
        <v>59041919.866429925</v>
      </c>
      <c r="I1118">
        <f t="shared" si="1407"/>
        <v>614.8125</v>
      </c>
      <c r="J1118">
        <f t="shared" si="1414"/>
        <v>631.27500899999995</v>
      </c>
      <c r="K1118">
        <f t="shared" si="1415"/>
        <v>614.8125</v>
      </c>
      <c r="L1118">
        <f t="shared" si="1416"/>
        <v>2</v>
      </c>
      <c r="M1118">
        <f t="shared" si="1417"/>
        <v>1</v>
      </c>
      <c r="N1118">
        <f t="shared" si="1418"/>
        <v>80</v>
      </c>
      <c r="O1118">
        <f t="shared" si="1419"/>
        <v>90</v>
      </c>
      <c r="P1118">
        <f t="shared" si="1394"/>
        <v>28.174987999999985</v>
      </c>
      <c r="Q1118">
        <f t="shared" si="1395"/>
        <v>25.950012000000015</v>
      </c>
      <c r="R1118">
        <f t="shared" si="1396"/>
        <v>2.2249759999999696</v>
      </c>
      <c r="S1118">
        <f t="shared" si="1397"/>
        <v>28.174987999999985</v>
      </c>
      <c r="T1118">
        <f t="shared" si="1433"/>
        <v>14.084178306937442</v>
      </c>
      <c r="U1118">
        <f t="shared" si="1398"/>
        <v>-17.625</v>
      </c>
      <c r="V1118">
        <f t="shared" si="1399"/>
        <v>13.850036000000046</v>
      </c>
      <c r="W1118">
        <f t="shared" si="1400"/>
        <v>0</v>
      </c>
      <c r="X1118">
        <f t="shared" si="1401"/>
        <v>13.850036000000046</v>
      </c>
      <c r="Y1118">
        <f t="shared" si="1431"/>
        <v>2.9968892438448331</v>
      </c>
      <c r="Z1118">
        <f t="shared" si="1432"/>
        <v>4.8029119348104468</v>
      </c>
      <c r="AA1118">
        <f t="shared" si="1428"/>
        <v>21.278410273808131</v>
      </c>
      <c r="AB1118">
        <f t="shared" si="1429"/>
        <v>34.101470672553738</v>
      </c>
      <c r="AC1118">
        <f t="shared" si="1430"/>
        <v>23.154727275714752</v>
      </c>
      <c r="AD1118">
        <f t="shared" ref="AD1118:AD1181" si="1438">AVERAGE(AC1105:AC1118)</f>
        <v>11.753420789308398</v>
      </c>
      <c r="AE1118">
        <f t="shared" si="1411"/>
        <v>621.27499999999998</v>
      </c>
      <c r="AF1118">
        <f t="shared" si="1413"/>
        <v>622.67916866666667</v>
      </c>
      <c r="AG1118">
        <f t="shared" si="1435"/>
        <v>623.15749519999997</v>
      </c>
      <c r="AH1118">
        <f t="shared" si="1420"/>
        <v>622.38750000000005</v>
      </c>
      <c r="AI1118">
        <f t="shared" si="1421"/>
        <v>637.37724128797879</v>
      </c>
      <c r="AJ1118">
        <f t="shared" si="1422"/>
        <v>607.3977587120213</v>
      </c>
      <c r="AK1118">
        <f t="shared" si="1423"/>
        <v>-0.12417728366689186</v>
      </c>
      <c r="AL1118">
        <f t="shared" si="1402"/>
        <v>-0.8420601989253752</v>
      </c>
      <c r="AM1118">
        <f t="shared" si="1403"/>
        <v>-3048785.0497943857</v>
      </c>
      <c r="AN1118">
        <f t="shared" si="1436"/>
        <v>-6251818.3963179346</v>
      </c>
      <c r="AO1118">
        <f t="shared" si="1437"/>
        <v>52739816</v>
      </c>
      <c r="AP1118">
        <f t="shared" ref="AP1118:AP1181" si="1439">AN1118/AO1118</f>
        <v>-0.1185407699624499</v>
      </c>
      <c r="AQ1118">
        <f t="shared" ref="AQ1118:AQ1181" si="1440">((E1118-AQ1117)*0.34)+AQ1117</f>
        <v>617.5115809743952</v>
      </c>
      <c r="AR1118">
        <f t="shared" ref="AR1118:AR1181" si="1441">((E1119-AR1117)*0.285)+AR1117</f>
        <v>611.426361647504</v>
      </c>
      <c r="AS1118">
        <f t="shared" ref="AS1118:AS1181" si="1442">((E1118-AS1117)*0.18)+AS1117</f>
        <v>621.11109158822921</v>
      </c>
      <c r="AT1118">
        <f t="shared" ref="AT1118:AT1181" si="1443">((E1118-AT1117)*0.09)+AT1117</f>
        <v>621.9678540349064</v>
      </c>
      <c r="AU1118">
        <f t="shared" ref="AU1118:AU1181" si="1444">((E1118-AU1117)*0.15)+AU1117</f>
        <v>621.65977799309792</v>
      </c>
      <c r="AV1118">
        <f t="shared" ref="AV1118:AV1181" si="1445">((E1118-AV1117)*0.07)+AV1117</f>
        <v>621.24386835618543</v>
      </c>
      <c r="AW1118">
        <f t="shared" ref="AW1118:AW1181" si="1446">AU1118-AV1118</f>
        <v>0.41590963691248817</v>
      </c>
      <c r="AX1118">
        <f t="shared" si="1393"/>
        <v>2.4850882394744489</v>
      </c>
      <c r="AY1118">
        <f t="shared" si="1367"/>
        <v>-2.0691786025619607</v>
      </c>
      <c r="AZ1118">
        <f t="shared" si="1404"/>
        <v>611.58333333333337</v>
      </c>
      <c r="BA1118">
        <f t="shared" si="1405"/>
        <v>2214314517.8333335</v>
      </c>
      <c r="BB1118">
        <f t="shared" si="1408"/>
        <v>0</v>
      </c>
      <c r="BC1118">
        <f t="shared" si="1409"/>
        <v>2214314517.8333335</v>
      </c>
      <c r="BD1118">
        <f t="shared" si="1424"/>
        <v>13707209500.142555</v>
      </c>
      <c r="BE1118">
        <f t="shared" si="1425"/>
        <v>11544003782.147423</v>
      </c>
      <c r="BF1118">
        <f t="shared" si="1426"/>
        <v>1.1873878213155551</v>
      </c>
      <c r="BG1118">
        <f t="shared" si="1427"/>
        <v>54.283369859919382</v>
      </c>
      <c r="BH1118">
        <f t="shared" si="1368"/>
        <v>141440334</v>
      </c>
      <c r="BI1118">
        <f t="shared" si="1369"/>
        <v>6.6947886023082576E-2</v>
      </c>
      <c r="BJ1118">
        <f t="shared" si="1410"/>
        <v>-2202.502400000003</v>
      </c>
      <c r="BK1118">
        <f t="shared" si="1370"/>
        <v>-3.3656192726309778E-2</v>
      </c>
      <c r="BL1118">
        <f t="shared" si="1371"/>
        <v>0.96634380727369018</v>
      </c>
      <c r="BM1118">
        <f t="shared" si="1372"/>
        <v>7.9002873344477633</v>
      </c>
      <c r="BN1118">
        <f t="shared" si="1373"/>
        <v>615.53750600000001</v>
      </c>
      <c r="BO1118">
        <f t="shared" si="1412"/>
        <v>625.30000600000005</v>
      </c>
      <c r="BP1118">
        <f t="shared" si="1374"/>
        <v>622.4801500588236</v>
      </c>
      <c r="BQ1118">
        <f t="shared" si="1375"/>
        <v>2.8198559411764563</v>
      </c>
      <c r="BR1118">
        <f t="shared" si="1376"/>
        <v>-16.02502400000003</v>
      </c>
      <c r="BS1118">
        <f t="shared" si="1377"/>
        <v>-13.700012000000015</v>
      </c>
      <c r="BT1118">
        <f t="shared" si="1378"/>
        <v>-5.2750240000000304</v>
      </c>
      <c r="BU1118">
        <f t="shared" si="1379"/>
        <v>-8</v>
      </c>
      <c r="BV1118">
        <f t="shared" si="1380"/>
        <v>617.35500079999997</v>
      </c>
      <c r="BW1118">
        <f t="shared" si="1381"/>
        <v>618.87619161904763</v>
      </c>
      <c r="BX1118">
        <f t="shared" si="1382"/>
        <v>621.17545498181823</v>
      </c>
      <c r="BY1118">
        <f t="shared" si="1383"/>
        <v>622.79975824761914</v>
      </c>
      <c r="BZ1118">
        <f t="shared" si="1384"/>
        <v>642</v>
      </c>
      <c r="CA1118">
        <f t="shared" si="1385"/>
        <v>601.45001200000002</v>
      </c>
      <c r="CB1118">
        <f t="shared" si="1386"/>
        <v>626.75999579999996</v>
      </c>
      <c r="CC1118">
        <f t="shared" si="1387"/>
        <v>627.65986441111102</v>
      </c>
      <c r="CD1118">
        <f t="shared" si="1388"/>
        <v>622.96446451904762</v>
      </c>
      <c r="CE1118">
        <f t="shared" si="1389"/>
        <v>624.15959941396909</v>
      </c>
      <c r="CF1118">
        <f t="shared" si="1390"/>
        <v>624.70001200000002</v>
      </c>
      <c r="CG1118">
        <f t="shared" si="1391"/>
        <v>642</v>
      </c>
      <c r="CH1118">
        <f t="shared" si="1392"/>
        <v>621.5</v>
      </c>
    </row>
    <row r="1119" spans="1:86">
      <c r="A1119" s="1">
        <v>41107</v>
      </c>
      <c r="B1119">
        <v>609</v>
      </c>
      <c r="C1119">
        <v>612</v>
      </c>
      <c r="D1119">
        <v>587.59997599999997</v>
      </c>
      <c r="E1119">
        <v>592.95001200000002</v>
      </c>
      <c r="F1119">
        <v>6383816</v>
      </c>
      <c r="G1119">
        <f t="shared" si="1406"/>
        <v>-3584339.6210114998</v>
      </c>
      <c r="H1119">
        <f t="shared" si="1434"/>
        <v>55457580.245418422</v>
      </c>
      <c r="I1119">
        <f t="shared" si="1407"/>
        <v>600.38749699999994</v>
      </c>
      <c r="J1119">
        <f t="shared" si="1414"/>
        <v>631.27500899999995</v>
      </c>
      <c r="K1119">
        <f t="shared" si="1415"/>
        <v>600.38749699999994</v>
      </c>
      <c r="L1119">
        <f t="shared" si="1416"/>
        <v>3</v>
      </c>
      <c r="M1119">
        <f t="shared" si="1417"/>
        <v>1</v>
      </c>
      <c r="N1119">
        <f t="shared" si="1418"/>
        <v>70</v>
      </c>
      <c r="O1119">
        <f t="shared" si="1419"/>
        <v>90</v>
      </c>
      <c r="P1119">
        <f t="shared" si="1394"/>
        <v>24.40002400000003</v>
      </c>
      <c r="Q1119">
        <f t="shared" si="1395"/>
        <v>19.049987999999985</v>
      </c>
      <c r="R1119">
        <f t="shared" si="1396"/>
        <v>5.3500360000000455</v>
      </c>
      <c r="S1119">
        <f t="shared" si="1397"/>
        <v>24.40002400000003</v>
      </c>
      <c r="T1119">
        <f t="shared" si="1433"/>
        <v>14.821024427870483</v>
      </c>
      <c r="U1119">
        <f t="shared" si="1398"/>
        <v>-9.7999879999999848</v>
      </c>
      <c r="V1119">
        <f t="shared" si="1399"/>
        <v>-1.6500240000000304</v>
      </c>
      <c r="W1119">
        <f t="shared" si="1400"/>
        <v>0</v>
      </c>
      <c r="X1119">
        <f t="shared" si="1401"/>
        <v>0</v>
      </c>
      <c r="Y1119">
        <f t="shared" si="1431"/>
        <v>2.7828257264273448</v>
      </c>
      <c r="Z1119">
        <f t="shared" si="1432"/>
        <v>4.4598467966097006</v>
      </c>
      <c r="AA1119">
        <f t="shared" si="1428"/>
        <v>18.776203628639369</v>
      </c>
      <c r="AB1119">
        <f t="shared" si="1429"/>
        <v>30.091353120119653</v>
      </c>
      <c r="AC1119">
        <f t="shared" si="1430"/>
        <v>23.154727275714741</v>
      </c>
      <c r="AD1119">
        <f t="shared" si="1438"/>
        <v>12.279518321018168</v>
      </c>
      <c r="AE1119">
        <f t="shared" si="1411"/>
        <v>613.69500719999996</v>
      </c>
      <c r="AF1119">
        <f t="shared" si="1413"/>
        <v>616.55416866666667</v>
      </c>
      <c r="AG1119">
        <f t="shared" si="1435"/>
        <v>620.95624699999996</v>
      </c>
      <c r="AH1119">
        <f t="shared" si="1420"/>
        <v>619.71249999999998</v>
      </c>
      <c r="AI1119">
        <f t="shared" si="1421"/>
        <v>642.9462488813316</v>
      </c>
      <c r="AJ1119">
        <f t="shared" si="1422"/>
        <v>596.47875111866836</v>
      </c>
      <c r="AK1119">
        <f t="shared" si="1423"/>
        <v>-7.5939942724948958E-2</v>
      </c>
      <c r="AL1119">
        <f t="shared" si="1402"/>
        <v>-0.56147289035453085</v>
      </c>
      <c r="AM1119">
        <f t="shared" si="1403"/>
        <v>-3584339.6210114998</v>
      </c>
      <c r="AN1119">
        <f t="shared" si="1436"/>
        <v>-10828728.812614102</v>
      </c>
      <c r="AO1119">
        <f t="shared" si="1437"/>
        <v>57354574</v>
      </c>
      <c r="AP1119">
        <f t="shared" si="1439"/>
        <v>-0.18880322975834676</v>
      </c>
      <c r="AQ1119">
        <f t="shared" si="1440"/>
        <v>609.16064752310081</v>
      </c>
      <c r="AR1119">
        <f t="shared" si="1441"/>
        <v>607.50010541796541</v>
      </c>
      <c r="AS1119">
        <f t="shared" si="1442"/>
        <v>616.04209726234797</v>
      </c>
      <c r="AT1119">
        <f t="shared" si="1443"/>
        <v>619.35624825176478</v>
      </c>
      <c r="AU1119">
        <f t="shared" si="1444"/>
        <v>617.35331309413323</v>
      </c>
      <c r="AV1119">
        <f t="shared" si="1445"/>
        <v>619.26329841125244</v>
      </c>
      <c r="AW1119">
        <f t="shared" si="1446"/>
        <v>-1.909985317119208</v>
      </c>
      <c r="AX1119">
        <f t="shared" si="1393"/>
        <v>1.6060735281557177</v>
      </c>
      <c r="AY1119">
        <f t="shared" si="1367"/>
        <v>-3.5160588452749257</v>
      </c>
      <c r="AZ1119">
        <f t="shared" si="1404"/>
        <v>597.51666266666666</v>
      </c>
      <c r="BA1119">
        <f t="shared" si="1405"/>
        <v>3814436431.3980694</v>
      </c>
      <c r="BB1119">
        <f t="shared" si="1408"/>
        <v>0</v>
      </c>
      <c r="BC1119">
        <f t="shared" si="1409"/>
        <v>3814436431.3980694</v>
      </c>
      <c r="BD1119">
        <f t="shared" si="1424"/>
        <v>12269216310.392555</v>
      </c>
      <c r="BE1119">
        <f t="shared" si="1425"/>
        <v>15358440213.545492</v>
      </c>
      <c r="BF1119">
        <f t="shared" si="1426"/>
        <v>0.79885822647352089</v>
      </c>
      <c r="BG1119">
        <f t="shared" si="1427"/>
        <v>44.409182153259593</v>
      </c>
      <c r="BH1119">
        <f t="shared" si="1368"/>
        <v>135056518</v>
      </c>
      <c r="BI1119">
        <f t="shared" si="1369"/>
        <v>-0.30842863157228279</v>
      </c>
      <c r="BJ1119">
        <f t="shared" si="1410"/>
        <v>-1172.497599999997</v>
      </c>
      <c r="BK1119">
        <f t="shared" si="1370"/>
        <v>-1.776614273109485E-2</v>
      </c>
      <c r="BL1119">
        <f t="shared" si="1371"/>
        <v>0.98223385726890511</v>
      </c>
      <c r="BM1119">
        <f t="shared" si="1372"/>
        <v>12.245260841565734</v>
      </c>
      <c r="BN1119">
        <f t="shared" si="1373"/>
        <v>599.79998799999998</v>
      </c>
      <c r="BO1119">
        <f t="shared" si="1412"/>
        <v>619.27000119999991</v>
      </c>
      <c r="BP1119">
        <f t="shared" si="1374"/>
        <v>621.82537029411765</v>
      </c>
      <c r="BQ1119">
        <f t="shared" si="1375"/>
        <v>-2.5553690941177365</v>
      </c>
      <c r="BR1119">
        <f t="shared" si="1376"/>
        <v>-30.97497599999997</v>
      </c>
      <c r="BS1119">
        <f t="shared" si="1377"/>
        <v>-28.175048000000061</v>
      </c>
      <c r="BT1119">
        <f t="shared" si="1378"/>
        <v>-12.75</v>
      </c>
      <c r="BU1119">
        <f t="shared" si="1379"/>
        <v>-12.75</v>
      </c>
      <c r="BV1119">
        <f t="shared" si="1380"/>
        <v>607.91333813333347</v>
      </c>
      <c r="BW1119">
        <f t="shared" si="1381"/>
        <v>610.38214685714286</v>
      </c>
      <c r="BX1119">
        <f t="shared" si="1382"/>
        <v>615.82318443636359</v>
      </c>
      <c r="BY1119">
        <f t="shared" si="1383"/>
        <v>619.92285508571422</v>
      </c>
      <c r="BZ1119">
        <f t="shared" si="1384"/>
        <v>642</v>
      </c>
      <c r="CA1119">
        <f t="shared" si="1385"/>
        <v>587.59997599999997</v>
      </c>
      <c r="CB1119">
        <f t="shared" si="1386"/>
        <v>621.85026224000001</v>
      </c>
      <c r="CC1119">
        <f t="shared" si="1387"/>
        <v>625.05902461111111</v>
      </c>
      <c r="CD1119">
        <f t="shared" si="1388"/>
        <v>623.77928495777769</v>
      </c>
      <c r="CE1119">
        <f t="shared" si="1389"/>
        <v>621.29703492830981</v>
      </c>
      <c r="CF1119">
        <f t="shared" si="1390"/>
        <v>603.67498799999998</v>
      </c>
      <c r="CG1119">
        <f t="shared" si="1391"/>
        <v>629.625</v>
      </c>
      <c r="CH1119">
        <f t="shared" si="1392"/>
        <v>601.45001200000002</v>
      </c>
    </row>
    <row r="1120" spans="1:86">
      <c r="A1120" s="1">
        <v>41108</v>
      </c>
      <c r="B1120">
        <v>597.5</v>
      </c>
      <c r="C1120">
        <v>602.20001200000002</v>
      </c>
      <c r="D1120">
        <v>589.25</v>
      </c>
      <c r="E1120">
        <v>597.65002400000003</v>
      </c>
      <c r="F1120">
        <v>2975286</v>
      </c>
      <c r="G1120">
        <f t="shared" si="1406"/>
        <v>884551.93788979668</v>
      </c>
      <c r="H1120">
        <f t="shared" si="1434"/>
        <v>56342132.183308221</v>
      </c>
      <c r="I1120">
        <f t="shared" si="1407"/>
        <v>596.65000899999995</v>
      </c>
      <c r="J1120">
        <f t="shared" si="1414"/>
        <v>631.27500899999995</v>
      </c>
      <c r="K1120">
        <f t="shared" si="1415"/>
        <v>596.65000899999995</v>
      </c>
      <c r="L1120">
        <f t="shared" si="1416"/>
        <v>4</v>
      </c>
      <c r="M1120">
        <f t="shared" si="1417"/>
        <v>1</v>
      </c>
      <c r="N1120">
        <f t="shared" si="1418"/>
        <v>60</v>
      </c>
      <c r="O1120">
        <f t="shared" si="1419"/>
        <v>90</v>
      </c>
      <c r="P1120">
        <f t="shared" si="1394"/>
        <v>12.950012000000015</v>
      </c>
      <c r="Q1120">
        <f t="shared" si="1395"/>
        <v>4.5499879999999848</v>
      </c>
      <c r="R1120">
        <f t="shared" si="1396"/>
        <v>8.4000240000000304</v>
      </c>
      <c r="S1120">
        <f t="shared" si="1397"/>
        <v>12.950012000000015</v>
      </c>
      <c r="T1120">
        <f t="shared" si="1433"/>
        <v>14.687380683022594</v>
      </c>
      <c r="U1120">
        <f t="shared" si="1398"/>
        <v>2.7999879999999848</v>
      </c>
      <c r="V1120">
        <f t="shared" si="1399"/>
        <v>-8.375</v>
      </c>
      <c r="W1120">
        <f t="shared" si="1400"/>
        <v>2.7999879999999848</v>
      </c>
      <c r="X1120">
        <f t="shared" si="1401"/>
        <v>0</v>
      </c>
      <c r="Y1120">
        <f t="shared" si="1431"/>
        <v>2.7840516031111049</v>
      </c>
      <c r="Z1120">
        <f t="shared" si="1432"/>
        <v>4.1412863111375788</v>
      </c>
      <c r="AA1120">
        <f t="shared" si="1428"/>
        <v>18.955398945499109</v>
      </c>
      <c r="AB1120">
        <f t="shared" si="1429"/>
        <v>28.196220963514385</v>
      </c>
      <c r="AC1120">
        <f t="shared" si="1430"/>
        <v>19.598100841173441</v>
      </c>
      <c r="AD1120">
        <f t="shared" si="1438"/>
        <v>11.632598889943591</v>
      </c>
      <c r="AE1120">
        <f t="shared" si="1411"/>
        <v>607.39500720000001</v>
      </c>
      <c r="AF1120">
        <f t="shared" si="1413"/>
        <v>611.02084333333335</v>
      </c>
      <c r="AG1120">
        <f t="shared" si="1435"/>
        <v>619.51874699999996</v>
      </c>
      <c r="AH1120">
        <f t="shared" si="1420"/>
        <v>617.08500359999994</v>
      </c>
      <c r="AI1120">
        <f t="shared" si="1421"/>
        <v>643.53864710317157</v>
      </c>
      <c r="AJ1120">
        <f t="shared" si="1422"/>
        <v>590.6313600968283</v>
      </c>
      <c r="AK1120">
        <f t="shared" si="1423"/>
        <v>0.13265968263181274</v>
      </c>
      <c r="AL1120">
        <f t="shared" si="1402"/>
        <v>0.2972998017299166</v>
      </c>
      <c r="AM1120">
        <f t="shared" si="1403"/>
        <v>884551.93788979668</v>
      </c>
      <c r="AN1120">
        <f t="shared" si="1436"/>
        <v>-9275815.1189639084</v>
      </c>
      <c r="AO1120">
        <f t="shared" si="1437"/>
        <v>58576120</v>
      </c>
      <c r="AP1120">
        <f t="shared" si="1439"/>
        <v>-0.15835489136125624</v>
      </c>
      <c r="AQ1120">
        <f t="shared" si="1440"/>
        <v>605.24703552524659</v>
      </c>
      <c r="AR1120">
        <f t="shared" si="1441"/>
        <v>605.50507537384522</v>
      </c>
      <c r="AS1120">
        <f t="shared" si="1442"/>
        <v>612.73152407512532</v>
      </c>
      <c r="AT1120">
        <f t="shared" si="1443"/>
        <v>617.40268806910592</v>
      </c>
      <c r="AU1120">
        <f t="shared" si="1444"/>
        <v>614.39781973001323</v>
      </c>
      <c r="AV1120">
        <f t="shared" si="1445"/>
        <v>617.75036920246475</v>
      </c>
      <c r="AW1120">
        <f t="shared" si="1446"/>
        <v>-3.3525494724515283</v>
      </c>
      <c r="AX1120">
        <f t="shared" si="1393"/>
        <v>0.61434892803426844</v>
      </c>
      <c r="AY1120">
        <f t="shared" si="1367"/>
        <v>-3.966898400485797</v>
      </c>
      <c r="AZ1120">
        <f t="shared" si="1404"/>
        <v>596.36667866666664</v>
      </c>
      <c r="BA1120">
        <f t="shared" si="1405"/>
        <v>1774361429.9034319</v>
      </c>
      <c r="BB1120">
        <f t="shared" si="1408"/>
        <v>0</v>
      </c>
      <c r="BC1120">
        <f t="shared" si="1409"/>
        <v>1774361429.9034319</v>
      </c>
      <c r="BD1120">
        <f t="shared" si="1424"/>
        <v>11082482468.392555</v>
      </c>
      <c r="BE1120">
        <f t="shared" si="1425"/>
        <v>17132801643.448925</v>
      </c>
      <c r="BF1120">
        <f t="shared" si="1426"/>
        <v>0.64685757175214642</v>
      </c>
      <c r="BG1120">
        <f t="shared" si="1427"/>
        <v>39.278294786836554</v>
      </c>
      <c r="BH1120">
        <f t="shared" si="1368"/>
        <v>138031804</v>
      </c>
      <c r="BI1120">
        <f t="shared" si="1369"/>
        <v>-0.5427029492155182</v>
      </c>
      <c r="BJ1120">
        <f t="shared" si="1410"/>
        <v>370.00120000000152</v>
      </c>
      <c r="BK1120">
        <f t="shared" si="1370"/>
        <v>7.9264894255538267E-3</v>
      </c>
      <c r="BL1120">
        <f t="shared" si="1371"/>
        <v>1.0079264894255537</v>
      </c>
      <c r="BM1120">
        <f t="shared" si="1372"/>
        <v>13.942294313355234</v>
      </c>
      <c r="BN1120">
        <f t="shared" si="1373"/>
        <v>595.72500600000001</v>
      </c>
      <c r="BO1120">
        <f t="shared" si="1412"/>
        <v>612.0275024</v>
      </c>
      <c r="BP1120">
        <f t="shared" si="1374"/>
        <v>621.13419382352947</v>
      </c>
      <c r="BQ1120">
        <f t="shared" si="1375"/>
        <v>-9.1066914235294689</v>
      </c>
      <c r="BR1120">
        <f t="shared" si="1376"/>
        <v>-22.649963999999954</v>
      </c>
      <c r="BS1120">
        <f t="shared" si="1377"/>
        <v>-28.34997599999997</v>
      </c>
      <c r="BT1120">
        <f t="shared" si="1378"/>
        <v>-21.72497599999997</v>
      </c>
      <c r="BU1120">
        <f t="shared" si="1379"/>
        <v>-26.424987999999985</v>
      </c>
      <c r="BV1120">
        <f t="shared" si="1380"/>
        <v>602.56501040000001</v>
      </c>
      <c r="BW1120">
        <f t="shared" si="1381"/>
        <v>604.98096266666676</v>
      </c>
      <c r="BX1120">
        <f t="shared" si="1382"/>
        <v>611.81182516363629</v>
      </c>
      <c r="BY1120">
        <f t="shared" si="1383"/>
        <v>617.70321479999996</v>
      </c>
      <c r="BZ1120">
        <f t="shared" si="1384"/>
        <v>642</v>
      </c>
      <c r="CA1120">
        <f t="shared" si="1385"/>
        <v>587.59997599999997</v>
      </c>
      <c r="CB1120">
        <f t="shared" si="1386"/>
        <v>614.40691990666676</v>
      </c>
      <c r="CC1120">
        <f t="shared" si="1387"/>
        <v>620.04535908888897</v>
      </c>
      <c r="CD1120">
        <f t="shared" si="1388"/>
        <v>622.93669270920634</v>
      </c>
      <c r="CE1120">
        <f t="shared" si="1389"/>
        <v>619.72451930407601</v>
      </c>
      <c r="CF1120">
        <f t="shared" si="1390"/>
        <v>592.95001200000002</v>
      </c>
      <c r="CG1120">
        <f t="shared" si="1391"/>
        <v>612</v>
      </c>
      <c r="CH1120">
        <f t="shared" si="1392"/>
        <v>587.59997599999997</v>
      </c>
    </row>
    <row r="1121" spans="1:86">
      <c r="A1121" s="1">
        <v>41109</v>
      </c>
      <c r="B1121">
        <v>601.5</v>
      </c>
      <c r="C1121">
        <v>605</v>
      </c>
      <c r="D1121">
        <v>597.625</v>
      </c>
      <c r="E1121">
        <v>600.5</v>
      </c>
      <c r="F1121">
        <v>1335352</v>
      </c>
      <c r="G1121">
        <f t="shared" si="1406"/>
        <v>-294230.10169491527</v>
      </c>
      <c r="H1121">
        <f t="shared" si="1434"/>
        <v>56047902.08161331</v>
      </c>
      <c r="I1121">
        <f t="shared" si="1407"/>
        <v>601.15625</v>
      </c>
      <c r="J1121">
        <f t="shared" si="1414"/>
        <v>631.27500899999995</v>
      </c>
      <c r="K1121">
        <f t="shared" si="1415"/>
        <v>596.65000899999995</v>
      </c>
      <c r="L1121">
        <f t="shared" si="1416"/>
        <v>5</v>
      </c>
      <c r="M1121">
        <f t="shared" si="1417"/>
        <v>2</v>
      </c>
      <c r="N1121">
        <f t="shared" si="1418"/>
        <v>50</v>
      </c>
      <c r="O1121">
        <f t="shared" si="1419"/>
        <v>80</v>
      </c>
      <c r="P1121">
        <f t="shared" si="1394"/>
        <v>7.375</v>
      </c>
      <c r="Q1121">
        <f t="shared" si="1395"/>
        <v>4.5</v>
      </c>
      <c r="R1121">
        <f t="shared" si="1396"/>
        <v>2.875</v>
      </c>
      <c r="S1121">
        <f t="shared" si="1397"/>
        <v>7.375</v>
      </c>
      <c r="T1121">
        <f t="shared" si="1433"/>
        <v>14.165067777092409</v>
      </c>
      <c r="U1121">
        <f t="shared" si="1398"/>
        <v>9</v>
      </c>
      <c r="V1121">
        <f t="shared" si="1399"/>
        <v>-2.5250240000000304</v>
      </c>
      <c r="W1121">
        <f t="shared" si="1400"/>
        <v>9</v>
      </c>
      <c r="X1121">
        <f t="shared" si="1401"/>
        <v>0</v>
      </c>
      <c r="Y1121">
        <f t="shared" si="1431"/>
        <v>3.2280479171745973</v>
      </c>
      <c r="Z1121">
        <f t="shared" si="1432"/>
        <v>3.8454801460563233</v>
      </c>
      <c r="AA1121">
        <f t="shared" si="1428"/>
        <v>22.788792598613338</v>
      </c>
      <c r="AB1121">
        <f t="shared" si="1429"/>
        <v>27.147629694191732</v>
      </c>
      <c r="AC1121">
        <f t="shared" si="1430"/>
        <v>8.7287732990163036</v>
      </c>
      <c r="AD1121">
        <f t="shared" si="1438"/>
        <v>10.612937341267711</v>
      </c>
      <c r="AE1121">
        <f t="shared" si="1411"/>
        <v>603.89500720000001</v>
      </c>
      <c r="AF1121">
        <f t="shared" si="1413"/>
        <v>606.24583933333338</v>
      </c>
      <c r="AG1121">
        <f t="shared" si="1435"/>
        <v>618.94249579999996</v>
      </c>
      <c r="AH1121">
        <f t="shared" si="1420"/>
        <v>615.10500480000007</v>
      </c>
      <c r="AI1121">
        <f t="shared" si="1421"/>
        <v>643.21201747456428</v>
      </c>
      <c r="AJ1121">
        <f t="shared" si="1422"/>
        <v>586.99799212543587</v>
      </c>
      <c r="AK1121">
        <f t="shared" si="1423"/>
        <v>0.24018930846363018</v>
      </c>
      <c r="AL1121">
        <f t="shared" si="1402"/>
        <v>-0.22033898305084745</v>
      </c>
      <c r="AM1121">
        <f t="shared" si="1403"/>
        <v>-294230.10169491527</v>
      </c>
      <c r="AN1121">
        <f t="shared" si="1436"/>
        <v>-8323260.4991258113</v>
      </c>
      <c r="AO1121">
        <f t="shared" si="1437"/>
        <v>55755492</v>
      </c>
      <c r="AP1121">
        <f t="shared" si="1439"/>
        <v>-0.14928144655464276</v>
      </c>
      <c r="AQ1121">
        <f t="shared" si="1440"/>
        <v>603.63304344666278</v>
      </c>
      <c r="AR1121">
        <f t="shared" si="1441"/>
        <v>607.22076073229937</v>
      </c>
      <c r="AS1121">
        <f t="shared" si="1442"/>
        <v>610.52984974160279</v>
      </c>
      <c r="AT1121">
        <f t="shared" si="1443"/>
        <v>615.88144614288638</v>
      </c>
      <c r="AU1121">
        <f t="shared" si="1444"/>
        <v>612.31314677051125</v>
      </c>
      <c r="AV1121">
        <f t="shared" si="1445"/>
        <v>616.5428433582922</v>
      </c>
      <c r="AW1121">
        <f t="shared" si="1446"/>
        <v>-4.2296965877809498</v>
      </c>
      <c r="AX1121">
        <f t="shared" si="1393"/>
        <v>-0.35446017512877526</v>
      </c>
      <c r="AY1121">
        <f t="shared" si="1367"/>
        <v>-3.8752364126521748</v>
      </c>
      <c r="AZ1121">
        <f t="shared" si="1404"/>
        <v>601.04166666666663</v>
      </c>
      <c r="BA1121">
        <f t="shared" si="1405"/>
        <v>802602191.66666663</v>
      </c>
      <c r="BB1121">
        <f t="shared" si="1408"/>
        <v>802602191.66666663</v>
      </c>
      <c r="BC1121">
        <f t="shared" si="1409"/>
        <v>0</v>
      </c>
      <c r="BD1121">
        <f t="shared" si="1424"/>
        <v>10615584567.603155</v>
      </c>
      <c r="BE1121">
        <f t="shared" si="1425"/>
        <v>17132801643.448925</v>
      </c>
      <c r="BF1121">
        <f t="shared" si="1426"/>
        <v>0.61960587582371507</v>
      </c>
      <c r="BG1121">
        <f t="shared" si="1427"/>
        <v>38.256583596832769</v>
      </c>
      <c r="BH1121">
        <f t="shared" si="1368"/>
        <v>139367156</v>
      </c>
      <c r="BI1121">
        <f t="shared" si="1369"/>
        <v>-0.68603449595520516</v>
      </c>
      <c r="BJ1121">
        <f t="shared" si="1410"/>
        <v>184.99759999999696</v>
      </c>
      <c r="BK1121">
        <f t="shared" si="1370"/>
        <v>4.7686369707231361E-3</v>
      </c>
      <c r="BL1121">
        <f t="shared" si="1371"/>
        <v>1.0047686369707232</v>
      </c>
      <c r="BM1121">
        <f t="shared" si="1372"/>
        <v>14.813696379140325</v>
      </c>
      <c r="BN1121">
        <f t="shared" si="1373"/>
        <v>601.3125</v>
      </c>
      <c r="BO1121">
        <f t="shared" si="1412"/>
        <v>608.82500000000005</v>
      </c>
      <c r="BP1121">
        <f t="shared" si="1374"/>
        <v>620.70588500000008</v>
      </c>
      <c r="BQ1121">
        <f t="shared" si="1375"/>
        <v>-11.880885000000035</v>
      </c>
      <c r="BR1121">
        <f t="shared" si="1376"/>
        <v>-23.375</v>
      </c>
      <c r="BS1121">
        <f t="shared" si="1377"/>
        <v>-15.875</v>
      </c>
      <c r="BT1121">
        <f t="shared" si="1378"/>
        <v>-21.40002400000003</v>
      </c>
      <c r="BU1121">
        <f t="shared" si="1379"/>
        <v>-18.5</v>
      </c>
      <c r="BV1121">
        <f t="shared" si="1380"/>
        <v>600.26667466666663</v>
      </c>
      <c r="BW1121">
        <f t="shared" si="1381"/>
        <v>601.97500742857153</v>
      </c>
      <c r="BX1121">
        <f t="shared" si="1382"/>
        <v>608.79636996363649</v>
      </c>
      <c r="BY1121">
        <f t="shared" si="1383"/>
        <v>615.89190556190476</v>
      </c>
      <c r="BZ1121">
        <f t="shared" si="1384"/>
        <v>642</v>
      </c>
      <c r="CA1121">
        <f t="shared" si="1385"/>
        <v>587.59997599999997</v>
      </c>
      <c r="CB1121">
        <f t="shared" si="1386"/>
        <v>610.92692310666666</v>
      </c>
      <c r="CC1121">
        <f t="shared" si="1387"/>
        <v>613.04673981111114</v>
      </c>
      <c r="CD1121">
        <f t="shared" si="1388"/>
        <v>623.33540540253966</v>
      </c>
      <c r="CE1121">
        <f t="shared" si="1389"/>
        <v>620.95670584146421</v>
      </c>
      <c r="CF1121">
        <f t="shared" si="1390"/>
        <v>597.65002400000003</v>
      </c>
      <c r="CG1121">
        <f t="shared" si="1391"/>
        <v>602.20001200000002</v>
      </c>
      <c r="CH1121">
        <f t="shared" si="1392"/>
        <v>589.25</v>
      </c>
    </row>
    <row r="1122" spans="1:86">
      <c r="A1122" s="1">
        <v>41110</v>
      </c>
      <c r="B1122">
        <v>600.5</v>
      </c>
      <c r="C1122">
        <v>614</v>
      </c>
      <c r="D1122">
        <v>600.15002400000003</v>
      </c>
      <c r="E1122">
        <v>611.52502400000003</v>
      </c>
      <c r="F1122">
        <v>3378226</v>
      </c>
      <c r="G1122">
        <f t="shared" si="1406"/>
        <v>2170855.2041840483</v>
      </c>
      <c r="H1122">
        <f t="shared" si="1434"/>
        <v>58218757.285797358</v>
      </c>
      <c r="I1122">
        <f t="shared" si="1407"/>
        <v>606.54376200000002</v>
      </c>
      <c r="J1122">
        <f t="shared" si="1414"/>
        <v>631.27500899999995</v>
      </c>
      <c r="K1122">
        <f t="shared" si="1415"/>
        <v>596.65000899999995</v>
      </c>
      <c r="L1122">
        <f t="shared" si="1416"/>
        <v>6</v>
      </c>
      <c r="M1122">
        <f t="shared" si="1417"/>
        <v>3</v>
      </c>
      <c r="N1122">
        <f t="shared" si="1418"/>
        <v>40</v>
      </c>
      <c r="O1122">
        <f t="shared" si="1419"/>
        <v>70</v>
      </c>
      <c r="P1122">
        <f t="shared" si="1394"/>
        <v>13.84997599999997</v>
      </c>
      <c r="Q1122">
        <f t="shared" si="1395"/>
        <v>2.4749759999999696</v>
      </c>
      <c r="R1122">
        <f t="shared" si="1396"/>
        <v>11.375</v>
      </c>
      <c r="S1122">
        <f t="shared" si="1397"/>
        <v>13.84997599999997</v>
      </c>
      <c r="T1122">
        <f t="shared" si="1433"/>
        <v>14.142561221585806</v>
      </c>
      <c r="U1122">
        <f t="shared" si="1398"/>
        <v>-0.40002400000003036</v>
      </c>
      <c r="V1122">
        <f t="shared" si="1399"/>
        <v>-0.34997599999996964</v>
      </c>
      <c r="W1122">
        <f t="shared" si="1400"/>
        <v>0</v>
      </c>
      <c r="X1122">
        <f t="shared" si="1401"/>
        <v>0</v>
      </c>
      <c r="Y1122">
        <f t="shared" si="1431"/>
        <v>2.9974730659478404</v>
      </c>
      <c r="Z1122">
        <f t="shared" si="1432"/>
        <v>3.5708029927665863</v>
      </c>
      <c r="AA1122">
        <f t="shared" si="1428"/>
        <v>21.194697473699417</v>
      </c>
      <c r="AB1122">
        <f t="shared" si="1429"/>
        <v>25.248630264484667</v>
      </c>
      <c r="AC1122">
        <f t="shared" si="1430"/>
        <v>8.728773299016316</v>
      </c>
      <c r="AD1122">
        <f t="shared" si="1438"/>
        <v>11.007057914721781</v>
      </c>
      <c r="AE1122">
        <f t="shared" si="1411"/>
        <v>601.26000959999999</v>
      </c>
      <c r="AF1122">
        <f t="shared" si="1413"/>
        <v>605.1666766666666</v>
      </c>
      <c r="AG1122">
        <f t="shared" si="1435"/>
        <v>618.68249820000005</v>
      </c>
      <c r="AH1122">
        <f t="shared" si="1420"/>
        <v>613.87000720000015</v>
      </c>
      <c r="AI1122">
        <f t="shared" si="1421"/>
        <v>641.40661308903839</v>
      </c>
      <c r="AJ1122">
        <f t="shared" si="1422"/>
        <v>586.3334013109619</v>
      </c>
      <c r="AK1122">
        <f t="shared" si="1423"/>
        <v>0.45742062022005398</v>
      </c>
      <c r="AL1122">
        <f t="shared" si="1402"/>
        <v>0.64260212436469566</v>
      </c>
      <c r="AM1122">
        <f t="shared" si="1403"/>
        <v>2170855.2041840483</v>
      </c>
      <c r="AN1122">
        <f t="shared" si="1436"/>
        <v>-7106562.6732272469</v>
      </c>
      <c r="AO1122">
        <f t="shared" si="1437"/>
        <v>57214158</v>
      </c>
      <c r="AP1122">
        <f t="shared" si="1439"/>
        <v>-0.12420986206293985</v>
      </c>
      <c r="AQ1122">
        <f t="shared" si="1440"/>
        <v>606.31631683479748</v>
      </c>
      <c r="AR1122">
        <f t="shared" si="1441"/>
        <v>607.19346892359408</v>
      </c>
      <c r="AS1122">
        <f t="shared" si="1442"/>
        <v>610.70898110811424</v>
      </c>
      <c r="AT1122">
        <f t="shared" si="1443"/>
        <v>615.48936815002662</v>
      </c>
      <c r="AU1122">
        <f t="shared" si="1444"/>
        <v>612.19492835493452</v>
      </c>
      <c r="AV1122">
        <f t="shared" si="1445"/>
        <v>616.19159600321177</v>
      </c>
      <c r="AW1122">
        <f t="shared" si="1446"/>
        <v>-3.9966676482772527</v>
      </c>
      <c r="AX1122">
        <f t="shared" si="1393"/>
        <v>-1.0829016697584708</v>
      </c>
      <c r="AY1122">
        <f t="shared" si="1367"/>
        <v>-2.9137659785187822</v>
      </c>
      <c r="AZ1122">
        <f t="shared" si="1404"/>
        <v>608.55834933333335</v>
      </c>
      <c r="BA1122">
        <f t="shared" si="1405"/>
        <v>2055847638.2349494</v>
      </c>
      <c r="BB1122">
        <f t="shared" si="1408"/>
        <v>2055847638.2349494</v>
      </c>
      <c r="BC1122">
        <f t="shared" si="1409"/>
        <v>0</v>
      </c>
      <c r="BD1122">
        <f t="shared" si="1424"/>
        <v>12671432205.838104</v>
      </c>
      <c r="BE1122">
        <f t="shared" si="1425"/>
        <v>15797566112.226524</v>
      </c>
      <c r="BF1122">
        <f t="shared" si="1426"/>
        <v>0.80211294042511083</v>
      </c>
      <c r="BG1122">
        <f t="shared" si="1427"/>
        <v>44.509582192772875</v>
      </c>
      <c r="BH1122">
        <f t="shared" si="1368"/>
        <v>142745382</v>
      </c>
      <c r="BI1122">
        <f t="shared" si="1369"/>
        <v>-0.6486079450289064</v>
      </c>
      <c r="BJ1122">
        <f t="shared" si="1410"/>
        <v>1002.502400000003</v>
      </c>
      <c r="BK1122">
        <f t="shared" si="1370"/>
        <v>1.8359740216486311E-2</v>
      </c>
      <c r="BL1122">
        <f t="shared" si="1371"/>
        <v>1.0183597402164863</v>
      </c>
      <c r="BM1122">
        <f t="shared" si="1372"/>
        <v>14.51306560662707</v>
      </c>
      <c r="BN1122">
        <f t="shared" si="1373"/>
        <v>607.07501200000002</v>
      </c>
      <c r="BO1122">
        <f t="shared" si="1412"/>
        <v>603.89000240000007</v>
      </c>
      <c r="BP1122">
        <f t="shared" si="1374"/>
        <v>620.82426805882369</v>
      </c>
      <c r="BQ1122">
        <f t="shared" si="1375"/>
        <v>-16.93426565882362</v>
      </c>
      <c r="BR1122">
        <f t="shared" si="1376"/>
        <v>-18.174987999999985</v>
      </c>
      <c r="BS1122">
        <f t="shared" si="1377"/>
        <v>-21.524963999999954</v>
      </c>
      <c r="BT1122">
        <f t="shared" si="1378"/>
        <v>-18.27502400000003</v>
      </c>
      <c r="BU1122">
        <f t="shared" si="1379"/>
        <v>-22</v>
      </c>
      <c r="BV1122">
        <f t="shared" si="1380"/>
        <v>602.81001360000005</v>
      </c>
      <c r="BW1122">
        <f t="shared" si="1381"/>
        <v>603.4833459047619</v>
      </c>
      <c r="BX1122">
        <f t="shared" si="1382"/>
        <v>608.14546436363651</v>
      </c>
      <c r="BY1122">
        <f t="shared" si="1383"/>
        <v>615.18547967619043</v>
      </c>
      <c r="BZ1122">
        <f t="shared" si="1384"/>
        <v>642</v>
      </c>
      <c r="CA1122">
        <f t="shared" si="1385"/>
        <v>587.59997599999997</v>
      </c>
      <c r="CB1122">
        <f t="shared" si="1386"/>
        <v>600.00658565333322</v>
      </c>
      <c r="CC1122">
        <f t="shared" si="1387"/>
        <v>609.96688203333326</v>
      </c>
      <c r="CD1122">
        <f t="shared" si="1388"/>
        <v>622.8226281841271</v>
      </c>
      <c r="CE1122">
        <f t="shared" si="1389"/>
        <v>621.25656074079825</v>
      </c>
      <c r="CF1122">
        <f t="shared" si="1390"/>
        <v>600.5</v>
      </c>
      <c r="CG1122">
        <f t="shared" si="1391"/>
        <v>605</v>
      </c>
      <c r="CH1122">
        <f t="shared" si="1392"/>
        <v>597.625</v>
      </c>
    </row>
    <row r="1123" spans="1:86">
      <c r="A1123" s="1">
        <v>41113</v>
      </c>
      <c r="B1123">
        <v>604</v>
      </c>
      <c r="C1123">
        <v>613.59997599999997</v>
      </c>
      <c r="D1123">
        <v>600.5</v>
      </c>
      <c r="E1123">
        <v>607.125</v>
      </c>
      <c r="F1123">
        <v>2903198</v>
      </c>
      <c r="G1123">
        <f t="shared" si="1406"/>
        <v>33248.104939435703</v>
      </c>
      <c r="H1123">
        <f t="shared" si="1434"/>
        <v>58252005.390736796</v>
      </c>
      <c r="I1123">
        <f t="shared" si="1407"/>
        <v>606.30624399999999</v>
      </c>
      <c r="J1123">
        <f t="shared" si="1414"/>
        <v>631.27500899999995</v>
      </c>
      <c r="K1123">
        <f t="shared" si="1415"/>
        <v>596.65000899999995</v>
      </c>
      <c r="L1123">
        <f t="shared" si="1416"/>
        <v>7</v>
      </c>
      <c r="M1123">
        <f t="shared" si="1417"/>
        <v>4</v>
      </c>
      <c r="N1123">
        <f t="shared" si="1418"/>
        <v>30</v>
      </c>
      <c r="O1123">
        <f t="shared" si="1419"/>
        <v>60</v>
      </c>
      <c r="P1123">
        <f t="shared" si="1394"/>
        <v>13.09997599999997</v>
      </c>
      <c r="Q1123">
        <f t="shared" si="1395"/>
        <v>6.4749759999999696</v>
      </c>
      <c r="R1123">
        <f t="shared" si="1396"/>
        <v>6.625</v>
      </c>
      <c r="S1123">
        <f t="shared" si="1397"/>
        <v>13.09997599999997</v>
      </c>
      <c r="T1123">
        <f t="shared" si="1433"/>
        <v>14.068090848615389</v>
      </c>
      <c r="U1123">
        <f t="shared" si="1398"/>
        <v>-4.2749639999999545</v>
      </c>
      <c r="V1123">
        <f t="shared" si="1399"/>
        <v>1.9500120000000152</v>
      </c>
      <c r="W1123">
        <f t="shared" si="1400"/>
        <v>0</v>
      </c>
      <c r="X1123">
        <f t="shared" si="1401"/>
        <v>1.9500120000000152</v>
      </c>
      <c r="Y1123">
        <f t="shared" si="1431"/>
        <v>2.7833678469515664</v>
      </c>
      <c r="Z1123">
        <f t="shared" si="1432"/>
        <v>3.4550322075689741</v>
      </c>
      <c r="AA1123">
        <f t="shared" si="1428"/>
        <v>19.784972082587249</v>
      </c>
      <c r="AB1123">
        <f t="shared" si="1429"/>
        <v>24.559353822406013</v>
      </c>
      <c r="AC1123">
        <f t="shared" si="1430"/>
        <v>10.766612508774564</v>
      </c>
      <c r="AD1123">
        <f t="shared" si="1438"/>
        <v>11.546738431730008</v>
      </c>
      <c r="AE1123">
        <f t="shared" si="1411"/>
        <v>601.95001200000002</v>
      </c>
      <c r="AF1123">
        <f t="shared" si="1413"/>
        <v>602.23750800000005</v>
      </c>
      <c r="AG1123">
        <f t="shared" si="1435"/>
        <v>618.61999820000005</v>
      </c>
      <c r="AH1123">
        <f t="shared" si="1420"/>
        <v>611.61250600000005</v>
      </c>
      <c r="AI1123">
        <f t="shared" si="1421"/>
        <v>637.22191531143915</v>
      </c>
      <c r="AJ1123">
        <f t="shared" si="1422"/>
        <v>586.00309668856096</v>
      </c>
      <c r="AK1123">
        <f t="shared" si="1423"/>
        <v>0.41238560121736983</v>
      </c>
      <c r="AL1123">
        <f t="shared" si="1402"/>
        <v>1.1452234721653742E-2</v>
      </c>
      <c r="AM1123">
        <f t="shared" si="1403"/>
        <v>33248.104939435703</v>
      </c>
      <c r="AN1123">
        <f t="shared" si="1436"/>
        <v>-6148946.2773787184</v>
      </c>
      <c r="AO1123">
        <f t="shared" si="1437"/>
        <v>58528598</v>
      </c>
      <c r="AP1123">
        <f t="shared" si="1439"/>
        <v>-0.10505883427070503</v>
      </c>
      <c r="AQ1123">
        <f t="shared" si="1440"/>
        <v>606.59126911096632</v>
      </c>
      <c r="AR1123">
        <f t="shared" si="1441"/>
        <v>606.44720870036974</v>
      </c>
      <c r="AS1123">
        <f t="shared" si="1442"/>
        <v>610.06386450865364</v>
      </c>
      <c r="AT1123">
        <f t="shared" si="1443"/>
        <v>614.73657501652417</v>
      </c>
      <c r="AU1123">
        <f t="shared" si="1444"/>
        <v>611.43443910169435</v>
      </c>
      <c r="AV1123">
        <f t="shared" si="1445"/>
        <v>615.55693428298696</v>
      </c>
      <c r="AW1123">
        <f t="shared" si="1446"/>
        <v>-4.1224951812926065</v>
      </c>
      <c r="AX1123">
        <f t="shared" si="1393"/>
        <v>-1.6908203720652981</v>
      </c>
      <c r="AY1123">
        <f t="shared" si="1367"/>
        <v>-2.4316748092273084</v>
      </c>
      <c r="AZ1123">
        <f t="shared" si="1404"/>
        <v>607.07499199999995</v>
      </c>
      <c r="BA1123">
        <f t="shared" si="1405"/>
        <v>1762458902.6244159</v>
      </c>
      <c r="BB1123">
        <f t="shared" si="1408"/>
        <v>0</v>
      </c>
      <c r="BC1123">
        <f t="shared" si="1409"/>
        <v>1762458902.6244159</v>
      </c>
      <c r="BD1123">
        <f t="shared" si="1424"/>
        <v>12671432205.838104</v>
      </c>
      <c r="BE1123">
        <f t="shared" si="1425"/>
        <v>16171865231.305099</v>
      </c>
      <c r="BF1123">
        <f t="shared" si="1426"/>
        <v>0.78354797202422</v>
      </c>
      <c r="BG1123">
        <f t="shared" si="1427"/>
        <v>43.931981887481278</v>
      </c>
      <c r="BH1123">
        <f t="shared" si="1368"/>
        <v>139842184</v>
      </c>
      <c r="BI1123">
        <f t="shared" si="1369"/>
        <v>-0.66971793374313482</v>
      </c>
      <c r="BJ1123">
        <f t="shared" si="1410"/>
        <v>-540.00240000000304</v>
      </c>
      <c r="BK1123">
        <f t="shared" si="1370"/>
        <v>-7.1951659005209086E-3</v>
      </c>
      <c r="BL1123">
        <f t="shared" si="1371"/>
        <v>0.99280483409947906</v>
      </c>
      <c r="BM1123">
        <f t="shared" si="1372"/>
        <v>13.497343825943815</v>
      </c>
      <c r="BN1123">
        <f t="shared" si="1373"/>
        <v>607.04998799999998</v>
      </c>
      <c r="BO1123">
        <f t="shared" si="1412"/>
        <v>602.19249879999984</v>
      </c>
      <c r="BP1123">
        <f t="shared" si="1374"/>
        <v>620.70147341176471</v>
      </c>
      <c r="BQ1123">
        <f t="shared" si="1375"/>
        <v>-18.50897461176487</v>
      </c>
      <c r="BR1123">
        <f t="shared" si="1376"/>
        <v>-23.72497599999997</v>
      </c>
      <c r="BS1123">
        <f t="shared" si="1377"/>
        <v>-24.27502400000003</v>
      </c>
      <c r="BT1123">
        <f t="shared" si="1378"/>
        <v>-21.52502400000003</v>
      </c>
      <c r="BU1123">
        <f t="shared" si="1379"/>
        <v>-28.5</v>
      </c>
      <c r="BV1123">
        <f t="shared" si="1380"/>
        <v>604.76501039999994</v>
      </c>
      <c r="BW1123">
        <f t="shared" si="1381"/>
        <v>604.04286685714294</v>
      </c>
      <c r="BX1123">
        <f t="shared" si="1382"/>
        <v>606.91909941818187</v>
      </c>
      <c r="BY1123">
        <f t="shared" si="1383"/>
        <v>614.08476556190487</v>
      </c>
      <c r="BZ1123">
        <f t="shared" si="1384"/>
        <v>642</v>
      </c>
      <c r="CA1123">
        <f t="shared" si="1385"/>
        <v>587.59997599999997</v>
      </c>
      <c r="CB1123">
        <f t="shared" si="1386"/>
        <v>597.57793046666666</v>
      </c>
      <c r="CC1123">
        <f t="shared" si="1387"/>
        <v>600.37840604444443</v>
      </c>
      <c r="CD1123">
        <f t="shared" si="1388"/>
        <v>620.01157275158732</v>
      </c>
      <c r="CE1123">
        <f t="shared" si="1389"/>
        <v>623.67802604558949</v>
      </c>
      <c r="CF1123">
        <f t="shared" si="1390"/>
        <v>611.52502400000003</v>
      </c>
      <c r="CG1123">
        <f t="shared" si="1391"/>
        <v>614</v>
      </c>
      <c r="CH1123">
        <f t="shared" si="1392"/>
        <v>600.15002400000003</v>
      </c>
    </row>
    <row r="1124" spans="1:86">
      <c r="A1124" s="1">
        <v>41114</v>
      </c>
      <c r="B1124">
        <v>604.04998799999998</v>
      </c>
      <c r="C1124">
        <v>609.32501200000002</v>
      </c>
      <c r="D1124">
        <v>598.54998799999998</v>
      </c>
      <c r="E1124">
        <v>604.57501200000002</v>
      </c>
      <c r="F1124">
        <v>1648092</v>
      </c>
      <c r="G1124">
        <f t="shared" si="1406"/>
        <v>195021.08340622202</v>
      </c>
      <c r="H1124">
        <f t="shared" si="1434"/>
        <v>58447026.474143021</v>
      </c>
      <c r="I1124">
        <f t="shared" si="1407"/>
        <v>604.125</v>
      </c>
      <c r="J1124">
        <f t="shared" si="1414"/>
        <v>631.27500899999995</v>
      </c>
      <c r="K1124">
        <f t="shared" si="1415"/>
        <v>596.65000899999995</v>
      </c>
      <c r="L1124">
        <f t="shared" si="1416"/>
        <v>8</v>
      </c>
      <c r="M1124">
        <f t="shared" si="1417"/>
        <v>5</v>
      </c>
      <c r="N1124">
        <f t="shared" si="1418"/>
        <v>20</v>
      </c>
      <c r="O1124">
        <f t="shared" si="1419"/>
        <v>50</v>
      </c>
      <c r="P1124">
        <f t="shared" si="1394"/>
        <v>10.77502400000003</v>
      </c>
      <c r="Q1124">
        <f t="shared" si="1395"/>
        <v>4.75</v>
      </c>
      <c r="R1124">
        <f t="shared" si="1396"/>
        <v>6.0250240000000304</v>
      </c>
      <c r="S1124">
        <f t="shared" si="1397"/>
        <v>10.77502400000003</v>
      </c>
      <c r="T1124">
        <f t="shared" si="1433"/>
        <v>13.832871788000006</v>
      </c>
      <c r="U1124">
        <f t="shared" si="1398"/>
        <v>-0.82501200000001518</v>
      </c>
      <c r="V1124">
        <f t="shared" si="1399"/>
        <v>9.9975999999969645E-2</v>
      </c>
      <c r="W1124">
        <f t="shared" si="1400"/>
        <v>0</v>
      </c>
      <c r="X1124">
        <f t="shared" si="1401"/>
        <v>9.9975999999969645E-2</v>
      </c>
      <c r="Y1124">
        <f t="shared" si="1431"/>
        <v>2.5845558578835974</v>
      </c>
      <c r="Z1124">
        <f t="shared" si="1432"/>
        <v>3.2153853355997595</v>
      </c>
      <c r="AA1124">
        <f t="shared" si="1428"/>
        <v>18.684159713861408</v>
      </c>
      <c r="AB1124">
        <f t="shared" si="1429"/>
        <v>23.24452496110823</v>
      </c>
      <c r="AC1124">
        <f t="shared" si="1430"/>
        <v>10.876480582681488</v>
      </c>
      <c r="AD1124">
        <f t="shared" si="1438"/>
        <v>12.094266668303018</v>
      </c>
      <c r="AE1124">
        <f t="shared" si="1411"/>
        <v>604.27501200000006</v>
      </c>
      <c r="AF1124">
        <f t="shared" si="1413"/>
        <v>602.38751200000013</v>
      </c>
      <c r="AG1124">
        <f t="shared" si="1435"/>
        <v>617.97124940000003</v>
      </c>
      <c r="AH1124">
        <f t="shared" si="1420"/>
        <v>608.98500960000013</v>
      </c>
      <c r="AI1124">
        <f t="shared" si="1421"/>
        <v>631.34580842008404</v>
      </c>
      <c r="AJ1124">
        <f t="shared" si="1422"/>
        <v>586.62421077991621</v>
      </c>
      <c r="AK1124">
        <f t="shared" si="1423"/>
        <v>0.40138998084363692</v>
      </c>
      <c r="AL1124">
        <f t="shared" si="1402"/>
        <v>0.11833143016665455</v>
      </c>
      <c r="AM1124">
        <f t="shared" si="1403"/>
        <v>195021.08340622202</v>
      </c>
      <c r="AN1124">
        <f t="shared" si="1436"/>
        <v>-6852261.9201689269</v>
      </c>
      <c r="AO1124">
        <f t="shared" si="1437"/>
        <v>59066976</v>
      </c>
      <c r="AP1124">
        <f t="shared" si="1439"/>
        <v>-0.11600834144901759</v>
      </c>
      <c r="AQ1124">
        <f t="shared" si="1440"/>
        <v>605.90574169323781</v>
      </c>
      <c r="AR1124">
        <f t="shared" si="1441"/>
        <v>606.48363264076443</v>
      </c>
      <c r="AS1124">
        <f t="shared" si="1442"/>
        <v>609.07587105709604</v>
      </c>
      <c r="AT1124">
        <f t="shared" si="1443"/>
        <v>613.82203434503697</v>
      </c>
      <c r="AU1124">
        <f t="shared" si="1444"/>
        <v>610.40552503644017</v>
      </c>
      <c r="AV1124">
        <f t="shared" si="1445"/>
        <v>614.78819972317785</v>
      </c>
      <c r="AW1124">
        <f t="shared" si="1446"/>
        <v>-4.3826746867376869</v>
      </c>
      <c r="AX1124">
        <f t="shared" si="1393"/>
        <v>-2.2291912349997758</v>
      </c>
      <c r="AY1124">
        <f t="shared" ref="AY1124:AY1187" si="1447">AW1124-AX1124</f>
        <v>-2.1534834517379111</v>
      </c>
      <c r="AZ1124">
        <f t="shared" si="1404"/>
        <v>604.15000399999997</v>
      </c>
      <c r="BA1124">
        <f t="shared" si="1405"/>
        <v>995694788.39236796</v>
      </c>
      <c r="BB1124">
        <f t="shared" si="1408"/>
        <v>0</v>
      </c>
      <c r="BC1124">
        <f t="shared" si="1409"/>
        <v>995694788.39236796</v>
      </c>
      <c r="BD1124">
        <f t="shared" si="1424"/>
        <v>12671432205.838104</v>
      </c>
      <c r="BE1124">
        <f t="shared" si="1425"/>
        <v>16358509282.256912</v>
      </c>
      <c r="BF1124">
        <f t="shared" si="1426"/>
        <v>0.77460800291760334</v>
      </c>
      <c r="BG1124">
        <f t="shared" si="1427"/>
        <v>43.649527199476346</v>
      </c>
      <c r="BH1124">
        <f t="shared" ref="BH1124:BH1187" si="1448">(IF(E1124&gt;E1123,BH1123+F1124,IF(E1124&lt;E1123,BH1123-F1124,IF(E1124=E1123,BH1123))))</f>
        <v>138194092</v>
      </c>
      <c r="BI1124">
        <f t="shared" ref="BI1124:BI1187" si="1449">((AU1124-AV1124)/AV1124)*100</f>
        <v>-0.71287553806515547</v>
      </c>
      <c r="BJ1124">
        <f t="shared" si="1410"/>
        <v>-354.99879999999848</v>
      </c>
      <c r="BK1124">
        <f t="shared" ref="BK1124:BK1187" si="1450">((E1124-E1123)/E1123)</f>
        <v>-4.2001037677578505E-3</v>
      </c>
      <c r="BL1124">
        <f t="shared" ref="BL1124:BL1187" si="1451">E1124/E1123</f>
        <v>0.99579989623224219</v>
      </c>
      <c r="BM1124">
        <f t="shared" ref="BM1124:BM1187" si="1452">STDEV(E1115:E1124)</f>
        <v>11.785175762046038</v>
      </c>
      <c r="BN1124">
        <f t="shared" ref="BN1124:BN1187" si="1453">(C1124+D1124)/2</f>
        <v>603.9375</v>
      </c>
      <c r="BO1124">
        <f t="shared" si="1412"/>
        <v>603.02000120000002</v>
      </c>
      <c r="BP1124">
        <f t="shared" ref="BP1124:BP1187" si="1454">AVERAGE(BN1091:BN1124)</f>
        <v>620.13456182352934</v>
      </c>
      <c r="BQ1124">
        <f t="shared" ref="BQ1124:BQ1187" si="1455">BO1124-BP1124</f>
        <v>-17.114560623529314</v>
      </c>
      <c r="BR1124">
        <f t="shared" ref="BR1124:BR1187" si="1456">(E1124-E1115)</f>
        <v>-24.575012000000015</v>
      </c>
      <c r="BS1124">
        <f t="shared" ref="BS1124:BS1187" si="1457">(D1124-D1115)</f>
        <v>-28.075012000000015</v>
      </c>
      <c r="BT1124">
        <f t="shared" ref="BT1124:BT1187" si="1458">C1124-C1115</f>
        <v>-27.924987999999985</v>
      </c>
      <c r="BU1124">
        <f t="shared" ref="BU1124:BU1187" si="1459">B1124-B1115</f>
        <v>-22.575012000000015</v>
      </c>
      <c r="BV1124">
        <f t="shared" ref="BV1124:BV1187" si="1460">(E1124*5+E1123*4+E1122*3+E1121*2+E1120)/15</f>
        <v>605.64001040000005</v>
      </c>
      <c r="BW1124">
        <f t="shared" ref="BW1124:BW1187" si="1461">(E1124*6+E1123*5+E1122*4+E1121*3+E1120*2+E1119)/21</f>
        <v>604.71072514285709</v>
      </c>
      <c r="BX1124">
        <f t="shared" ref="BX1124:BX1187" si="1462">(E1124*10+E1123*9+E1122*8+E1121*7+E1120*6+E1119*5+E1118*4+E1117*3+E1116*2+E1115)/55</f>
        <v>605.63955505454544</v>
      </c>
      <c r="BY1124">
        <f t="shared" ref="BY1124:BY1187" si="1463">(E1124*20+E1123*19+E1122*18+E1121*17+E1120*16+E1119*15+E1118*14+E1117*13+E1116*12+E1115*11+E1114*10+E1113*9+E1112*8+E1111*7+E1110*6+E1109*5+E1108*4+E1107*3+E1106*2+E1105)/210</f>
        <v>612.74714782857154</v>
      </c>
      <c r="BZ1124">
        <f t="shared" ref="BZ1124:BZ1187" si="1464">MAX(C1115:C1124)</f>
        <v>642</v>
      </c>
      <c r="CA1124">
        <f t="shared" ref="CA1124:CA1187" si="1465">MIN(D1115:D1124)</f>
        <v>587.59997599999997</v>
      </c>
      <c r="CB1124">
        <f t="shared" ref="CB1124:CB1187" si="1466">(AVERAGE(E1120:E1124)+AVERAGE(E1120:E1123)+AVERAGE(E1120:E1122)+AVERAGE(E1120:E1121)+E1120)/5</f>
        <v>601.68501519999995</v>
      </c>
      <c r="CC1124">
        <f t="shared" ref="CC1124:CC1187" si="1467">(AVERAGE(E1119:E1124)+AVERAGE(E1119:E1123)+AVERAGE(E1119:E1122)+AVERAGE(E1119:E1121)+AVERAGE(E1119:E1120)+E1119)/6</f>
        <v>598.37952738888896</v>
      </c>
      <c r="CD1124">
        <f t="shared" ref="CD1124:CD1187" si="1468">(AVERAGE(E1115:E1124)+AVERAGE(E1115:E1123)+AVERAGE(E1115:E1122)+AVERAGE(E1115:E1121)+AVERAGE(E1115:E1120)+AVERAGE(E1115:E1119)+AVERAGE(E1115:E1118)+AVERAGE(E1115:E1117)+AVERAGE(E1115:E1116)+E1115)/10</f>
        <v>615.80187996809525</v>
      </c>
      <c r="CE1124">
        <f t="shared" ref="CE1124:CE1187" si="1469">(AVERAGE(E1105:E1124)+AVERAGE(E1105:E1123)+AVERAGE(E1105:E1122)+AVERAGE(E1105:E1121)+AVERAGE(E1105:E1120)+AVERAGE(E1105:E1119)+AVERAGE(E1105:E1118)+AVERAGE(E1105:E1117)+AVERAGE(E1105:E1116)+AVERAGE(E1105:E1115)+AVERAGE(E1105:E1114)+AVERAGE(E1105:E1113)+AVERAGE(E1105:E1112)+AVERAGE(E1105:E1111)+AVERAGE(E1105:E1110)+AVERAGE(E1105:E1109)+AVERAGE(E1105:E1108)+AVERAGE(E1105:E1107)+AVERAGE(E1105:E1106)+E1105)/20</f>
        <v>624.79941080388733</v>
      </c>
      <c r="CF1124">
        <f t="shared" ref="CF1124:CF1187" si="1470">E1123</f>
        <v>607.125</v>
      </c>
      <c r="CG1124">
        <f t="shared" ref="CG1124:CG1187" si="1471">C1123</f>
        <v>613.59997599999997</v>
      </c>
      <c r="CH1124">
        <f t="shared" ref="CH1124:CH1187" si="1472">D1123</f>
        <v>600.5</v>
      </c>
    </row>
    <row r="1125" spans="1:86">
      <c r="A1125" s="1">
        <v>41115</v>
      </c>
      <c r="B1125">
        <v>602</v>
      </c>
      <c r="C1125">
        <v>608.5</v>
      </c>
      <c r="D1125">
        <v>598.45001200000002</v>
      </c>
      <c r="E1125">
        <v>606.57501200000002</v>
      </c>
      <c r="F1125">
        <v>1666030</v>
      </c>
      <c r="G1125">
        <f t="shared" si="1406"/>
        <v>1027802.818506852</v>
      </c>
      <c r="H1125">
        <f t="shared" si="1434"/>
        <v>59474829.292649873</v>
      </c>
      <c r="I1125">
        <f t="shared" si="1407"/>
        <v>603.88125600000001</v>
      </c>
      <c r="J1125">
        <f t="shared" si="1414"/>
        <v>631.27500899999995</v>
      </c>
      <c r="K1125">
        <f t="shared" si="1415"/>
        <v>596.65000899999995</v>
      </c>
      <c r="L1125">
        <f t="shared" si="1416"/>
        <v>9</v>
      </c>
      <c r="M1125">
        <f t="shared" si="1417"/>
        <v>6</v>
      </c>
      <c r="N1125">
        <f t="shared" si="1418"/>
        <v>10</v>
      </c>
      <c r="O1125">
        <f t="shared" si="1419"/>
        <v>40</v>
      </c>
      <c r="P1125">
        <f t="shared" si="1394"/>
        <v>10.049987999999985</v>
      </c>
      <c r="Q1125">
        <f t="shared" si="1395"/>
        <v>1.9249879999999848</v>
      </c>
      <c r="R1125">
        <f t="shared" si="1396"/>
        <v>8.125</v>
      </c>
      <c r="S1125">
        <f t="shared" si="1397"/>
        <v>10.049987999999985</v>
      </c>
      <c r="T1125">
        <f t="shared" si="1433"/>
        <v>13.562665803142862</v>
      </c>
      <c r="U1125">
        <f t="shared" si="1398"/>
        <v>2</v>
      </c>
      <c r="V1125">
        <f t="shared" si="1399"/>
        <v>3.3500360000000455</v>
      </c>
      <c r="W1125">
        <f t="shared" si="1400"/>
        <v>0</v>
      </c>
      <c r="X1125">
        <f t="shared" si="1401"/>
        <v>3.3500360000000455</v>
      </c>
      <c r="Y1125">
        <f t="shared" si="1431"/>
        <v>2.399944725177626</v>
      </c>
      <c r="Z1125">
        <f t="shared" si="1432"/>
        <v>3.2250032401997797</v>
      </c>
      <c r="AA1125">
        <f t="shared" si="1428"/>
        <v>17.695228652036015</v>
      </c>
      <c r="AB1125">
        <f t="shared" si="1429"/>
        <v>23.778535038830295</v>
      </c>
      <c r="AC1125">
        <f t="shared" si="1430"/>
        <v>14.667842620065844</v>
      </c>
      <c r="AD1125">
        <f t="shared" si="1438"/>
        <v>12.934271174214761</v>
      </c>
      <c r="AE1125">
        <f t="shared" si="1411"/>
        <v>606.06000960000006</v>
      </c>
      <c r="AF1125">
        <f t="shared" si="1413"/>
        <v>604.65834533333339</v>
      </c>
      <c r="AG1125">
        <f t="shared" si="1435"/>
        <v>617.13250119999998</v>
      </c>
      <c r="AH1125">
        <f t="shared" si="1420"/>
        <v>606.72750840000003</v>
      </c>
      <c r="AI1125">
        <f t="shared" si="1421"/>
        <v>624.59625738453201</v>
      </c>
      <c r="AJ1125">
        <f t="shared" si="1422"/>
        <v>588.85875941546806</v>
      </c>
      <c r="AK1125">
        <f t="shared" si="1423"/>
        <v>0.49573287418912132</v>
      </c>
      <c r="AL1125">
        <f t="shared" si="1402"/>
        <v>0.61691735353316091</v>
      </c>
      <c r="AM1125">
        <f t="shared" si="1403"/>
        <v>1027802.818506852</v>
      </c>
      <c r="AN1125">
        <f t="shared" si="1436"/>
        <v>-5655723.1262828466</v>
      </c>
      <c r="AO1125">
        <f t="shared" si="1437"/>
        <v>58427144</v>
      </c>
      <c r="AP1125">
        <f t="shared" si="1439"/>
        <v>-9.6799582164804193E-2</v>
      </c>
      <c r="AQ1125">
        <f t="shared" si="1440"/>
        <v>606.13329359753698</v>
      </c>
      <c r="AR1125">
        <f t="shared" si="1441"/>
        <v>604.41491549814657</v>
      </c>
      <c r="AS1125">
        <f t="shared" si="1442"/>
        <v>608.62571642681871</v>
      </c>
      <c r="AT1125">
        <f t="shared" si="1443"/>
        <v>613.16980233398363</v>
      </c>
      <c r="AU1125">
        <f t="shared" si="1444"/>
        <v>609.83094808097417</v>
      </c>
      <c r="AV1125">
        <f t="shared" si="1445"/>
        <v>614.21327658255541</v>
      </c>
      <c r="AW1125">
        <f t="shared" si="1446"/>
        <v>-4.3823285015812417</v>
      </c>
      <c r="AX1125">
        <f t="shared" ref="AX1125:AX1188" si="1473">((AW1125-AX1124)*0.2)+AX1124</f>
        <v>-2.659818688316069</v>
      </c>
      <c r="AY1125">
        <f t="shared" si="1447"/>
        <v>-1.7225098132651726</v>
      </c>
      <c r="AZ1125">
        <f t="shared" si="1404"/>
        <v>604.50834133333331</v>
      </c>
      <c r="BA1125">
        <f t="shared" si="1405"/>
        <v>1007129031.9115733</v>
      </c>
      <c r="BB1125">
        <f t="shared" si="1408"/>
        <v>1007129031.9115733</v>
      </c>
      <c r="BC1125">
        <f t="shared" si="1409"/>
        <v>0</v>
      </c>
      <c r="BD1125">
        <f t="shared" si="1424"/>
        <v>13678561237.749678</v>
      </c>
      <c r="BE1125">
        <f t="shared" si="1425"/>
        <v>15414640987.024261</v>
      </c>
      <c r="BF1125">
        <f t="shared" si="1426"/>
        <v>0.88737462320815763</v>
      </c>
      <c r="BG1125">
        <f t="shared" si="1427"/>
        <v>47.016348121699288</v>
      </c>
      <c r="BH1125">
        <f t="shared" si="1448"/>
        <v>139860122</v>
      </c>
      <c r="BI1125">
        <f t="shared" si="1449"/>
        <v>-0.71348644984755871</v>
      </c>
      <c r="BJ1125">
        <f t="shared" si="1410"/>
        <v>100</v>
      </c>
      <c r="BK1125">
        <f t="shared" si="1450"/>
        <v>3.3081089365301123E-3</v>
      </c>
      <c r="BL1125">
        <f t="shared" si="1451"/>
        <v>1.0033081089365301</v>
      </c>
      <c r="BM1125">
        <f t="shared" si="1452"/>
        <v>9.4176576214897558</v>
      </c>
      <c r="BN1125">
        <f t="shared" si="1453"/>
        <v>603.47500600000001</v>
      </c>
      <c r="BO1125">
        <f t="shared" si="1412"/>
        <v>604.57000119999998</v>
      </c>
      <c r="BP1125">
        <f t="shared" si="1454"/>
        <v>619.63787029411765</v>
      </c>
      <c r="BQ1125">
        <f t="shared" si="1455"/>
        <v>-15.067869094117668</v>
      </c>
      <c r="BR1125">
        <f t="shared" si="1456"/>
        <v>-11.424987999999985</v>
      </c>
      <c r="BS1125">
        <f t="shared" si="1457"/>
        <v>-11.200012000000015</v>
      </c>
      <c r="BT1125">
        <f t="shared" si="1458"/>
        <v>-16.5</v>
      </c>
      <c r="BU1125">
        <f t="shared" si="1459"/>
        <v>-10.5</v>
      </c>
      <c r="BV1125">
        <f t="shared" si="1460"/>
        <v>606.4066770666667</v>
      </c>
      <c r="BW1125">
        <f t="shared" si="1461"/>
        <v>605.90715371428576</v>
      </c>
      <c r="BX1125">
        <f t="shared" si="1462"/>
        <v>605.2013736727273</v>
      </c>
      <c r="BY1125">
        <f t="shared" si="1463"/>
        <v>611.66179188571414</v>
      </c>
      <c r="BZ1125">
        <f t="shared" si="1464"/>
        <v>642</v>
      </c>
      <c r="CA1125">
        <f t="shared" si="1465"/>
        <v>587.59997599999997</v>
      </c>
      <c r="CB1125">
        <f t="shared" si="1466"/>
        <v>604.9774243866666</v>
      </c>
      <c r="CC1125">
        <f t="shared" si="1467"/>
        <v>602.18057022222217</v>
      </c>
      <c r="CD1125">
        <f t="shared" si="1468"/>
        <v>610.57680407825387</v>
      </c>
      <c r="CE1125">
        <f t="shared" si="1469"/>
        <v>625.11139641678676</v>
      </c>
      <c r="CF1125">
        <f t="shared" si="1470"/>
        <v>604.57501200000002</v>
      </c>
      <c r="CG1125">
        <f t="shared" si="1471"/>
        <v>609.32501200000002</v>
      </c>
      <c r="CH1125">
        <f t="shared" si="1472"/>
        <v>598.54998799999998</v>
      </c>
    </row>
    <row r="1126" spans="1:86">
      <c r="A1126" s="1">
        <v>41116</v>
      </c>
      <c r="B1126">
        <v>606.5</v>
      </c>
      <c r="C1126">
        <v>610.5</v>
      </c>
      <c r="D1126">
        <v>595.09997599999997</v>
      </c>
      <c r="E1126">
        <v>599.22497599999997</v>
      </c>
      <c r="F1126">
        <v>2945746</v>
      </c>
      <c r="G1126">
        <f t="shared" si="1406"/>
        <v>-1367670.2450531279</v>
      </c>
      <c r="H1126">
        <f t="shared" si="1434"/>
        <v>58107159.047596745</v>
      </c>
      <c r="I1126">
        <f t="shared" si="1407"/>
        <v>602.83123799999998</v>
      </c>
      <c r="J1126">
        <f t="shared" si="1414"/>
        <v>631.27500899999995</v>
      </c>
      <c r="K1126">
        <f t="shared" si="1415"/>
        <v>596.65000899999995</v>
      </c>
      <c r="L1126">
        <f t="shared" si="1416"/>
        <v>10</v>
      </c>
      <c r="M1126">
        <f t="shared" si="1417"/>
        <v>7</v>
      </c>
      <c r="N1126">
        <f t="shared" si="1418"/>
        <v>0</v>
      </c>
      <c r="O1126">
        <f t="shared" si="1419"/>
        <v>30</v>
      </c>
      <c r="P1126">
        <f t="shared" si="1394"/>
        <v>15.40002400000003</v>
      </c>
      <c r="Q1126">
        <f t="shared" si="1395"/>
        <v>11.27502400000003</v>
      </c>
      <c r="R1126">
        <f t="shared" si="1396"/>
        <v>4.125</v>
      </c>
      <c r="S1126">
        <f t="shared" si="1397"/>
        <v>15.40002400000003</v>
      </c>
      <c r="T1126">
        <f t="shared" si="1433"/>
        <v>13.693905674346945</v>
      </c>
      <c r="U1126">
        <f t="shared" si="1398"/>
        <v>4.5999759999999696</v>
      </c>
      <c r="V1126">
        <f t="shared" si="1399"/>
        <v>-6.5250240000000304</v>
      </c>
      <c r="W1126">
        <f t="shared" si="1400"/>
        <v>4.5999759999999696</v>
      </c>
      <c r="X1126">
        <f t="shared" si="1401"/>
        <v>0</v>
      </c>
      <c r="Y1126">
        <f t="shared" si="1431"/>
        <v>2.5570898162363647</v>
      </c>
      <c r="Z1126">
        <f t="shared" si="1432"/>
        <v>2.9946458658997952</v>
      </c>
      <c r="AA1126">
        <f t="shared" si="1428"/>
        <v>18.673195778079659</v>
      </c>
      <c r="AB1126">
        <f t="shared" si="1429"/>
        <v>21.868456940737676</v>
      </c>
      <c r="AC1126">
        <f t="shared" si="1430"/>
        <v>7.8814279842492523</v>
      </c>
      <c r="AD1126">
        <f t="shared" si="1438"/>
        <v>13.088819699830696</v>
      </c>
      <c r="AE1126">
        <f t="shared" si="1411"/>
        <v>605.80500480000001</v>
      </c>
      <c r="AF1126">
        <f t="shared" si="1413"/>
        <v>604.92083733333334</v>
      </c>
      <c r="AG1126">
        <f t="shared" si="1435"/>
        <v>615.62250059999997</v>
      </c>
      <c r="AH1126">
        <f t="shared" si="1420"/>
        <v>604.85000600000001</v>
      </c>
      <c r="AI1126">
        <f t="shared" si="1421"/>
        <v>621.48970850457908</v>
      </c>
      <c r="AJ1126">
        <f t="shared" si="1422"/>
        <v>588.21030349542093</v>
      </c>
      <c r="AK1126">
        <f t="shared" si="1423"/>
        <v>0.33097564399206997</v>
      </c>
      <c r="AL1126">
        <f t="shared" si="1402"/>
        <v>-0.46428654916382056</v>
      </c>
      <c r="AM1126">
        <f t="shared" si="1403"/>
        <v>-1367670.2450531279</v>
      </c>
      <c r="AN1126">
        <f t="shared" si="1436"/>
        <v>-8225691.2433227692</v>
      </c>
      <c r="AO1126">
        <f t="shared" si="1437"/>
        <v>59478662</v>
      </c>
      <c r="AP1126">
        <f t="shared" si="1439"/>
        <v>-0.1382965078017856</v>
      </c>
      <c r="AQ1126">
        <f t="shared" si="1440"/>
        <v>603.78446561437443</v>
      </c>
      <c r="AR1126">
        <f t="shared" si="1441"/>
        <v>606.76192142117486</v>
      </c>
      <c r="AS1126">
        <f t="shared" si="1442"/>
        <v>606.93358314999136</v>
      </c>
      <c r="AT1126">
        <f t="shared" si="1443"/>
        <v>611.9147679639251</v>
      </c>
      <c r="AU1126">
        <f t="shared" si="1444"/>
        <v>608.24005226882809</v>
      </c>
      <c r="AV1126">
        <f t="shared" si="1445"/>
        <v>613.16409554177653</v>
      </c>
      <c r="AW1126">
        <f t="shared" si="1446"/>
        <v>-4.9240432729484382</v>
      </c>
      <c r="AX1126">
        <f t="shared" si="1473"/>
        <v>-3.1126636052425427</v>
      </c>
      <c r="AY1126">
        <f t="shared" si="1447"/>
        <v>-1.8113796677058955</v>
      </c>
      <c r="AZ1126">
        <f t="shared" si="1404"/>
        <v>601.60831733333328</v>
      </c>
      <c r="BA1126">
        <f t="shared" si="1405"/>
        <v>1772185294.3513973</v>
      </c>
      <c r="BB1126">
        <f t="shared" si="1408"/>
        <v>0</v>
      </c>
      <c r="BC1126">
        <f t="shared" si="1409"/>
        <v>1772185294.3513973</v>
      </c>
      <c r="BD1126">
        <f t="shared" si="1424"/>
        <v>12479577369.576918</v>
      </c>
      <c r="BE1126">
        <f t="shared" si="1425"/>
        <v>17186826281.37566</v>
      </c>
      <c r="BF1126">
        <f t="shared" si="1426"/>
        <v>0.72611296380532409</v>
      </c>
      <c r="BG1126">
        <f t="shared" si="1427"/>
        <v>42.066364081094818</v>
      </c>
      <c r="BH1126">
        <f t="shared" si="1448"/>
        <v>136914376</v>
      </c>
      <c r="BI1126">
        <f t="shared" si="1449"/>
        <v>-0.80305473016936446</v>
      </c>
      <c r="BJ1126">
        <f t="shared" si="1410"/>
        <v>-835.00360000000455</v>
      </c>
      <c r="BK1126">
        <f t="shared" si="1450"/>
        <v>-1.2117274623241562E-2</v>
      </c>
      <c r="BL1126">
        <f t="shared" si="1451"/>
        <v>0.98788272537675847</v>
      </c>
      <c r="BM1126">
        <f t="shared" si="1452"/>
        <v>8.7698932503458042</v>
      </c>
      <c r="BN1126">
        <f t="shared" si="1453"/>
        <v>602.79998799999998</v>
      </c>
      <c r="BO1126">
        <f t="shared" si="1412"/>
        <v>604.86749880000002</v>
      </c>
      <c r="BP1126">
        <f t="shared" si="1454"/>
        <v>619.22941405882352</v>
      </c>
      <c r="BQ1126">
        <f t="shared" si="1455"/>
        <v>-14.361915258823501</v>
      </c>
      <c r="BR1126">
        <f t="shared" si="1456"/>
        <v>-25.475036000000046</v>
      </c>
      <c r="BS1126">
        <f t="shared" si="1457"/>
        <v>-26.40002400000003</v>
      </c>
      <c r="BT1126">
        <f t="shared" si="1458"/>
        <v>-31.5</v>
      </c>
      <c r="BU1126">
        <f t="shared" si="1459"/>
        <v>-30.40002400000003</v>
      </c>
      <c r="BV1126">
        <f t="shared" si="1460"/>
        <v>604.12833253333338</v>
      </c>
      <c r="BW1126">
        <f t="shared" si="1461"/>
        <v>604.35476247619056</v>
      </c>
      <c r="BX1126">
        <f t="shared" si="1462"/>
        <v>603.83727687272733</v>
      </c>
      <c r="BY1126">
        <f t="shared" si="1463"/>
        <v>609.95631329523792</v>
      </c>
      <c r="BZ1126">
        <f t="shared" si="1464"/>
        <v>642</v>
      </c>
      <c r="CA1126">
        <f t="shared" si="1465"/>
        <v>587.59997599999997</v>
      </c>
      <c r="CB1126">
        <f t="shared" si="1466"/>
        <v>608.36934629333325</v>
      </c>
      <c r="CC1126">
        <f t="shared" si="1467"/>
        <v>604.96799321111109</v>
      </c>
      <c r="CD1126">
        <f t="shared" si="1468"/>
        <v>608.09102536761907</v>
      </c>
      <c r="CE1126">
        <f t="shared" si="1469"/>
        <v>624.36264011293167</v>
      </c>
      <c r="CF1126">
        <f t="shared" si="1470"/>
        <v>606.57501200000002</v>
      </c>
      <c r="CG1126">
        <f t="shared" si="1471"/>
        <v>608.5</v>
      </c>
      <c r="CH1126">
        <f t="shared" si="1472"/>
        <v>598.45001200000002</v>
      </c>
    </row>
    <row r="1127" spans="1:86">
      <c r="A1127" s="1">
        <v>41117</v>
      </c>
      <c r="B1127">
        <v>607.5</v>
      </c>
      <c r="C1127">
        <v>615.09997599999997</v>
      </c>
      <c r="D1127">
        <v>601.625</v>
      </c>
      <c r="E1127">
        <v>612.65002400000003</v>
      </c>
      <c r="F1127">
        <v>1842976</v>
      </c>
      <c r="G1127">
        <f t="shared" si="1406"/>
        <v>1172814.8454047118</v>
      </c>
      <c r="H1127">
        <f t="shared" si="1434"/>
        <v>59279973.89300146</v>
      </c>
      <c r="I1127">
        <f t="shared" si="1407"/>
        <v>609.21875</v>
      </c>
      <c r="J1127">
        <f t="shared" si="1414"/>
        <v>614.8125</v>
      </c>
      <c r="K1127">
        <f t="shared" si="1415"/>
        <v>596.65000899999995</v>
      </c>
      <c r="L1127">
        <f t="shared" si="1416"/>
        <v>10</v>
      </c>
      <c r="M1127">
        <f t="shared" si="1417"/>
        <v>8</v>
      </c>
      <c r="N1127">
        <f t="shared" si="1418"/>
        <v>0</v>
      </c>
      <c r="O1127">
        <f t="shared" si="1419"/>
        <v>20</v>
      </c>
      <c r="P1127">
        <f t="shared" si="1394"/>
        <v>13.47497599999997</v>
      </c>
      <c r="Q1127">
        <f t="shared" si="1395"/>
        <v>2.4499519999999393</v>
      </c>
      <c r="R1127">
        <f t="shared" si="1396"/>
        <v>11.02502400000003</v>
      </c>
      <c r="S1127">
        <f t="shared" si="1397"/>
        <v>13.47497599999997</v>
      </c>
      <c r="T1127">
        <f t="shared" si="1433"/>
        <v>13.67826784046502</v>
      </c>
      <c r="U1127">
        <f t="shared" si="1398"/>
        <v>6.3250120000000152</v>
      </c>
      <c r="V1127">
        <f t="shared" si="1399"/>
        <v>-5.6500240000000304</v>
      </c>
      <c r="W1127">
        <f t="shared" si="1400"/>
        <v>6.3250120000000152</v>
      </c>
      <c r="X1127">
        <f t="shared" si="1401"/>
        <v>0</v>
      </c>
      <c r="Y1127">
        <f t="shared" si="1431"/>
        <v>2.8262271150766254</v>
      </c>
      <c r="Z1127">
        <f t="shared" si="1432"/>
        <v>2.7807425897640954</v>
      </c>
      <c r="AA1127">
        <f t="shared" si="1428"/>
        <v>20.662171175765938</v>
      </c>
      <c r="AB1127">
        <f t="shared" si="1429"/>
        <v>20.329639850578904</v>
      </c>
      <c r="AC1127">
        <f t="shared" si="1430"/>
        <v>0.81121403729471975</v>
      </c>
      <c r="AD1127">
        <f t="shared" si="1438"/>
        <v>12.455835610471183</v>
      </c>
      <c r="AE1127">
        <f t="shared" si="1411"/>
        <v>606.03000480000003</v>
      </c>
      <c r="AF1127">
        <f t="shared" si="1413"/>
        <v>606.94584133333331</v>
      </c>
      <c r="AG1127">
        <f t="shared" si="1435"/>
        <v>614.31875300000002</v>
      </c>
      <c r="AH1127">
        <f t="shared" si="1420"/>
        <v>603.64500720000012</v>
      </c>
      <c r="AI1127">
        <f t="shared" si="1421"/>
        <v>615.38377323601514</v>
      </c>
      <c r="AJ1127">
        <f t="shared" si="1422"/>
        <v>591.9062411639851</v>
      </c>
      <c r="AK1127">
        <f t="shared" si="1423"/>
        <v>0.88355891804863229</v>
      </c>
      <c r="AL1127">
        <f t="shared" si="1402"/>
        <v>0.63637011301542279</v>
      </c>
      <c r="AM1127">
        <f t="shared" si="1403"/>
        <v>1172814.8454047118</v>
      </c>
      <c r="AN1127">
        <f t="shared" si="1436"/>
        <v>-7465761.090500311</v>
      </c>
      <c r="AO1127">
        <f t="shared" si="1437"/>
        <v>59331488</v>
      </c>
      <c r="AP1127">
        <f t="shared" si="1439"/>
        <v>-0.12583134760584988</v>
      </c>
      <c r="AQ1127">
        <f t="shared" si="1440"/>
        <v>606.79875546548715</v>
      </c>
      <c r="AR1127">
        <f t="shared" si="1441"/>
        <v>609.25227381614002</v>
      </c>
      <c r="AS1127">
        <f t="shared" si="1442"/>
        <v>607.96254250299296</v>
      </c>
      <c r="AT1127">
        <f t="shared" si="1443"/>
        <v>611.98094100717185</v>
      </c>
      <c r="AU1127">
        <f t="shared" si="1444"/>
        <v>608.90154802850384</v>
      </c>
      <c r="AV1127">
        <f t="shared" si="1445"/>
        <v>613.12811053385212</v>
      </c>
      <c r="AW1127">
        <f t="shared" si="1446"/>
        <v>-4.2265625053482836</v>
      </c>
      <c r="AX1127">
        <f t="shared" si="1473"/>
        <v>-3.3354433852636909</v>
      </c>
      <c r="AY1127">
        <f t="shared" si="1447"/>
        <v>-0.89111912008459271</v>
      </c>
      <c r="AZ1127">
        <f t="shared" si="1404"/>
        <v>609.79166666666663</v>
      </c>
      <c r="BA1127">
        <f t="shared" si="1405"/>
        <v>1123831406.6666665</v>
      </c>
      <c r="BB1127">
        <f t="shared" si="1408"/>
        <v>1123831406.6666665</v>
      </c>
      <c r="BC1127">
        <f t="shared" si="1409"/>
        <v>0</v>
      </c>
      <c r="BD1127">
        <f t="shared" si="1424"/>
        <v>12402413613.208109</v>
      </c>
      <c r="BE1127">
        <f t="shared" si="1425"/>
        <v>17186826281.37566</v>
      </c>
      <c r="BF1127">
        <f t="shared" si="1426"/>
        <v>0.72162326017386158</v>
      </c>
      <c r="BG1127">
        <f t="shared" si="1427"/>
        <v>41.915282911604429</v>
      </c>
      <c r="BH1127">
        <f t="shared" si="1448"/>
        <v>138757352</v>
      </c>
      <c r="BI1127">
        <f t="shared" si="1449"/>
        <v>-0.68934410814539326</v>
      </c>
      <c r="BJ1127">
        <f t="shared" si="1410"/>
        <v>1242.5048000000061</v>
      </c>
      <c r="BK1127">
        <f t="shared" si="1450"/>
        <v>2.2404019421246656E-2</v>
      </c>
      <c r="BL1127">
        <f t="shared" si="1451"/>
        <v>1.0224040194212467</v>
      </c>
      <c r="BM1127">
        <f t="shared" si="1452"/>
        <v>6.1868729322748006</v>
      </c>
      <c r="BN1127">
        <f t="shared" si="1453"/>
        <v>608.36248799999998</v>
      </c>
      <c r="BO1127">
        <f t="shared" si="1412"/>
        <v>605.12499400000002</v>
      </c>
      <c r="BP1127">
        <f t="shared" si="1454"/>
        <v>618.93750176470587</v>
      </c>
      <c r="BQ1127">
        <f t="shared" si="1455"/>
        <v>-13.812507764705856</v>
      </c>
      <c r="BR1127">
        <f t="shared" si="1456"/>
        <v>8.9750360000000455</v>
      </c>
      <c r="BS1127">
        <f t="shared" si="1457"/>
        <v>0.17498799999998482</v>
      </c>
      <c r="BT1127">
        <f t="shared" si="1458"/>
        <v>-14.52502400000003</v>
      </c>
      <c r="BU1127">
        <f t="shared" si="1459"/>
        <v>-17</v>
      </c>
      <c r="BV1127">
        <f t="shared" si="1460"/>
        <v>606.41000560000009</v>
      </c>
      <c r="BW1127">
        <f t="shared" si="1461"/>
        <v>606.56310152380956</v>
      </c>
      <c r="BX1127">
        <f t="shared" si="1462"/>
        <v>605.25546196363632</v>
      </c>
      <c r="BY1127">
        <f t="shared" si="1463"/>
        <v>609.67322028571425</v>
      </c>
      <c r="BZ1127">
        <f t="shared" si="1464"/>
        <v>629.625</v>
      </c>
      <c r="CA1127">
        <f t="shared" si="1465"/>
        <v>587.59997599999997</v>
      </c>
      <c r="CB1127">
        <f t="shared" si="1466"/>
        <v>605.89433709333332</v>
      </c>
      <c r="CC1127">
        <f t="shared" si="1467"/>
        <v>608.13209546666656</v>
      </c>
      <c r="CD1127">
        <f t="shared" si="1468"/>
        <v>601.42032143873007</v>
      </c>
      <c r="CE1127">
        <f t="shared" si="1469"/>
        <v>621.24212917116131</v>
      </c>
      <c r="CF1127">
        <f t="shared" si="1470"/>
        <v>599.22497599999997</v>
      </c>
      <c r="CG1127">
        <f t="shared" si="1471"/>
        <v>610.5</v>
      </c>
      <c r="CH1127">
        <f t="shared" si="1472"/>
        <v>595.09997599999997</v>
      </c>
    </row>
    <row r="1128" spans="1:86">
      <c r="A1128" s="1">
        <v>41120</v>
      </c>
      <c r="B1128">
        <v>617.45001200000002</v>
      </c>
      <c r="C1128">
        <v>621.42498799999998</v>
      </c>
      <c r="D1128">
        <v>607.27502400000003</v>
      </c>
      <c r="E1128">
        <v>615.5</v>
      </c>
      <c r="F1128">
        <v>2625712</v>
      </c>
      <c r="G1128">
        <f t="shared" si="1406"/>
        <v>426793.03576008952</v>
      </c>
      <c r="H1128">
        <f t="shared" si="1434"/>
        <v>59706766.928761549</v>
      </c>
      <c r="I1128">
        <f t="shared" si="1407"/>
        <v>615.41250600000001</v>
      </c>
      <c r="J1128">
        <f t="shared" si="1414"/>
        <v>615.41250600000001</v>
      </c>
      <c r="K1128">
        <f t="shared" si="1415"/>
        <v>596.65000899999995</v>
      </c>
      <c r="L1128">
        <f t="shared" si="1416"/>
        <v>1</v>
      </c>
      <c r="M1128">
        <f t="shared" si="1417"/>
        <v>9</v>
      </c>
      <c r="N1128">
        <f t="shared" si="1418"/>
        <v>90</v>
      </c>
      <c r="O1128">
        <f t="shared" si="1419"/>
        <v>10</v>
      </c>
      <c r="P1128">
        <f t="shared" si="1394"/>
        <v>14.149963999999954</v>
      </c>
      <c r="Q1128">
        <f t="shared" si="1395"/>
        <v>5.9249879999999848</v>
      </c>
      <c r="R1128">
        <f t="shared" si="1396"/>
        <v>8.2249759999999696</v>
      </c>
      <c r="S1128">
        <f t="shared" si="1397"/>
        <v>14.149963999999954</v>
      </c>
      <c r="T1128">
        <f t="shared" si="1433"/>
        <v>13.711960423288945</v>
      </c>
      <c r="U1128">
        <f t="shared" si="1398"/>
        <v>3.2000120000000152</v>
      </c>
      <c r="V1128">
        <f t="shared" si="1399"/>
        <v>-5.8499759999999696</v>
      </c>
      <c r="W1128">
        <f t="shared" si="1400"/>
        <v>3.2000120000000152</v>
      </c>
      <c r="X1128">
        <f t="shared" si="1401"/>
        <v>0</v>
      </c>
      <c r="Y1128">
        <f t="shared" si="1431"/>
        <v>2.8529260354282964</v>
      </c>
      <c r="Z1128">
        <f t="shared" si="1432"/>
        <v>2.58211811906666</v>
      </c>
      <c r="AA1128">
        <f t="shared" si="1428"/>
        <v>20.806113402885646</v>
      </c>
      <c r="AB1128">
        <f t="shared" si="1429"/>
        <v>18.831137484039751</v>
      </c>
      <c r="AC1128">
        <f t="shared" si="1430"/>
        <v>4.9826258750385595</v>
      </c>
      <c r="AD1128">
        <f t="shared" si="1438"/>
        <v>11.910554337640701</v>
      </c>
      <c r="AE1128">
        <f t="shared" si="1411"/>
        <v>607.70500479999998</v>
      </c>
      <c r="AF1128">
        <f t="shared" si="1413"/>
        <v>607.60833733333334</v>
      </c>
      <c r="AG1128">
        <f t="shared" si="1435"/>
        <v>613.60750419999999</v>
      </c>
      <c r="AH1128">
        <f t="shared" si="1420"/>
        <v>604.82750840000006</v>
      </c>
      <c r="AI1128">
        <f t="shared" si="1421"/>
        <v>618.55417492442461</v>
      </c>
      <c r="AJ1128">
        <f t="shared" si="1422"/>
        <v>591.1008418755755</v>
      </c>
      <c r="AK1128">
        <f t="shared" si="1423"/>
        <v>0.88875030514545661</v>
      </c>
      <c r="AL1128">
        <f t="shared" si="1402"/>
        <v>0.16254373509360109</v>
      </c>
      <c r="AM1128">
        <f t="shared" si="1403"/>
        <v>426793.03576008952</v>
      </c>
      <c r="AN1128">
        <f t="shared" si="1436"/>
        <v>-5489578.610744358</v>
      </c>
      <c r="AO1128">
        <f t="shared" si="1437"/>
        <v>59846100</v>
      </c>
      <c r="AP1128">
        <f t="shared" si="1439"/>
        <v>-9.1728259832208919E-2</v>
      </c>
      <c r="AQ1128">
        <f t="shared" si="1440"/>
        <v>609.75717860722148</v>
      </c>
      <c r="AR1128">
        <f t="shared" si="1441"/>
        <v>612.83550419854009</v>
      </c>
      <c r="AS1128">
        <f t="shared" si="1442"/>
        <v>609.31928485245419</v>
      </c>
      <c r="AT1128">
        <f t="shared" si="1443"/>
        <v>612.2976563165264</v>
      </c>
      <c r="AU1128">
        <f t="shared" si="1444"/>
        <v>609.89131582422829</v>
      </c>
      <c r="AV1128">
        <f t="shared" si="1445"/>
        <v>613.29414279648245</v>
      </c>
      <c r="AW1128">
        <f t="shared" si="1446"/>
        <v>-3.4028269722541609</v>
      </c>
      <c r="AX1128">
        <f t="shared" si="1473"/>
        <v>-3.348920102661785</v>
      </c>
      <c r="AY1128">
        <f t="shared" si="1447"/>
        <v>-5.3906869592375894E-2</v>
      </c>
      <c r="AZ1128">
        <f t="shared" si="1404"/>
        <v>614.73333733333334</v>
      </c>
      <c r="BA1128">
        <f t="shared" si="1405"/>
        <v>1614112700.6361814</v>
      </c>
      <c r="BB1128">
        <f t="shared" si="1408"/>
        <v>1614112700.6361814</v>
      </c>
      <c r="BC1128">
        <f t="shared" si="1409"/>
        <v>0</v>
      </c>
      <c r="BD1128">
        <f t="shared" si="1424"/>
        <v>12429810174.34429</v>
      </c>
      <c r="BE1128">
        <f t="shared" si="1425"/>
        <v>17186826281.37566</v>
      </c>
      <c r="BF1128">
        <f t="shared" si="1426"/>
        <v>0.72321730439631748</v>
      </c>
      <c r="BG1128">
        <f t="shared" si="1427"/>
        <v>41.969013574273333</v>
      </c>
      <c r="BH1128">
        <f t="shared" si="1448"/>
        <v>141383064</v>
      </c>
      <c r="BI1128">
        <f t="shared" si="1449"/>
        <v>-0.55484419869689938</v>
      </c>
      <c r="BJ1128">
        <f t="shared" si="1410"/>
        <v>184.99759999999696</v>
      </c>
      <c r="BK1128">
        <f t="shared" si="1450"/>
        <v>4.6518826219779427E-3</v>
      </c>
      <c r="BL1128">
        <f t="shared" si="1451"/>
        <v>1.0046518826219779</v>
      </c>
      <c r="BM1128">
        <f t="shared" si="1452"/>
        <v>7.2345884831259903</v>
      </c>
      <c r="BN1128">
        <f t="shared" si="1453"/>
        <v>614.35000600000001</v>
      </c>
      <c r="BO1128">
        <f t="shared" si="1412"/>
        <v>606.58499760000007</v>
      </c>
      <c r="BP1128">
        <f t="shared" si="1454"/>
        <v>618.814708</v>
      </c>
      <c r="BQ1128">
        <f t="shared" si="1455"/>
        <v>-12.229710399999931</v>
      </c>
      <c r="BR1128">
        <f t="shared" si="1456"/>
        <v>22.549987999999985</v>
      </c>
      <c r="BS1128">
        <f t="shared" si="1457"/>
        <v>19.675048000000061</v>
      </c>
      <c r="BT1128">
        <f t="shared" si="1458"/>
        <v>9.4249879999999848</v>
      </c>
      <c r="BU1128">
        <f t="shared" si="1459"/>
        <v>8.4500120000000152</v>
      </c>
      <c r="BV1128">
        <f t="shared" si="1460"/>
        <v>609.56667066666671</v>
      </c>
      <c r="BW1128">
        <f t="shared" si="1461"/>
        <v>609.00714685714286</v>
      </c>
      <c r="BX1128">
        <f t="shared" si="1462"/>
        <v>607.41091520000009</v>
      </c>
      <c r="BY1128">
        <f t="shared" si="1463"/>
        <v>609.78571999999997</v>
      </c>
      <c r="BZ1128">
        <f t="shared" si="1464"/>
        <v>621.42498799999998</v>
      </c>
      <c r="CA1128">
        <f t="shared" si="1465"/>
        <v>587.59997599999997</v>
      </c>
      <c r="CB1128">
        <f t="shared" si="1466"/>
        <v>605.4139236266667</v>
      </c>
      <c r="CC1128">
        <f t="shared" si="1467"/>
        <v>606.18000380000001</v>
      </c>
      <c r="CD1128">
        <f t="shared" si="1468"/>
        <v>600.42477075190482</v>
      </c>
      <c r="CE1128">
        <f t="shared" si="1469"/>
        <v>619.27380258145968</v>
      </c>
      <c r="CF1128">
        <f t="shared" si="1470"/>
        <v>612.65002400000003</v>
      </c>
      <c r="CG1128">
        <f t="shared" si="1471"/>
        <v>615.09997599999997</v>
      </c>
      <c r="CH1128">
        <f t="shared" si="1472"/>
        <v>601.625</v>
      </c>
    </row>
    <row r="1129" spans="1:86">
      <c r="A1129" s="1">
        <v>41121</v>
      </c>
      <c r="B1129">
        <v>617.5</v>
      </c>
      <c r="C1129">
        <v>624.625</v>
      </c>
      <c r="D1129">
        <v>613.125</v>
      </c>
      <c r="E1129">
        <v>621.82501200000002</v>
      </c>
      <c r="F1129">
        <v>1979964</v>
      </c>
      <c r="G1129">
        <f t="shared" si="1406"/>
        <v>1015811.7494900923</v>
      </c>
      <c r="H1129">
        <f t="shared" si="1434"/>
        <v>60722578.678251639</v>
      </c>
      <c r="I1129">
        <f t="shared" si="1407"/>
        <v>619.26875300000006</v>
      </c>
      <c r="J1129">
        <f t="shared" si="1414"/>
        <v>619.26875300000006</v>
      </c>
      <c r="K1129">
        <f t="shared" si="1415"/>
        <v>596.65000899999995</v>
      </c>
      <c r="L1129">
        <f t="shared" si="1416"/>
        <v>1</v>
      </c>
      <c r="M1129">
        <f t="shared" si="1417"/>
        <v>10</v>
      </c>
      <c r="N1129">
        <f t="shared" si="1418"/>
        <v>90</v>
      </c>
      <c r="O1129">
        <f t="shared" si="1419"/>
        <v>0</v>
      </c>
      <c r="P1129">
        <f t="shared" si="1394"/>
        <v>11.5</v>
      </c>
      <c r="Q1129">
        <f t="shared" si="1395"/>
        <v>2.7999879999999848</v>
      </c>
      <c r="R1129">
        <f t="shared" si="1396"/>
        <v>8.7000120000000152</v>
      </c>
      <c r="S1129">
        <f t="shared" si="1397"/>
        <v>11.5</v>
      </c>
      <c r="T1129">
        <f t="shared" si="1433"/>
        <v>13.553963250196876</v>
      </c>
      <c r="U1129">
        <f t="shared" si="1398"/>
        <v>-2.2249759999999696</v>
      </c>
      <c r="V1129">
        <f t="shared" si="1399"/>
        <v>2.0750120000000152</v>
      </c>
      <c r="W1129">
        <f t="shared" si="1400"/>
        <v>0</v>
      </c>
      <c r="X1129">
        <f t="shared" si="1401"/>
        <v>2.0750120000000152</v>
      </c>
      <c r="Y1129">
        <f t="shared" si="1431"/>
        <v>2.6491456043262751</v>
      </c>
      <c r="Z1129">
        <f t="shared" si="1432"/>
        <v>2.5458962534190426</v>
      </c>
      <c r="AA1129">
        <f t="shared" si="1428"/>
        <v>19.545173285664585</v>
      </c>
      <c r="AB1129">
        <f t="shared" si="1429"/>
        <v>18.78340826534307</v>
      </c>
      <c r="AC1129">
        <f t="shared" si="1430"/>
        <v>1.9874594610493452</v>
      </c>
      <c r="AD1129">
        <f t="shared" si="1438"/>
        <v>11.192374194099402</v>
      </c>
      <c r="AE1129">
        <f t="shared" si="1411"/>
        <v>611.15500480000014</v>
      </c>
      <c r="AF1129">
        <f t="shared" si="1413"/>
        <v>610.05833933333327</v>
      </c>
      <c r="AG1129">
        <f t="shared" si="1435"/>
        <v>613.71375419999993</v>
      </c>
      <c r="AH1129">
        <f t="shared" si="1420"/>
        <v>607.71500840000022</v>
      </c>
      <c r="AI1129">
        <f t="shared" si="1421"/>
        <v>622.35081490433072</v>
      </c>
      <c r="AJ1129">
        <f t="shared" si="1422"/>
        <v>593.07920189566971</v>
      </c>
      <c r="AK1129">
        <f t="shared" si="1423"/>
        <v>0.98203710522631171</v>
      </c>
      <c r="AL1129">
        <f t="shared" si="1402"/>
        <v>0.51304556521739397</v>
      </c>
      <c r="AM1129">
        <f t="shared" si="1403"/>
        <v>1015811.7494900923</v>
      </c>
      <c r="AN1129">
        <f t="shared" si="1436"/>
        <v>-3272718.0888487939</v>
      </c>
      <c r="AO1129">
        <f t="shared" si="1437"/>
        <v>59598772</v>
      </c>
      <c r="AP1129">
        <f t="shared" si="1439"/>
        <v>-5.4912508748482164E-2</v>
      </c>
      <c r="AQ1129">
        <f t="shared" si="1440"/>
        <v>613.86024196076619</v>
      </c>
      <c r="AR1129">
        <f t="shared" si="1441"/>
        <v>612.69001392195617</v>
      </c>
      <c r="AS1129">
        <f t="shared" si="1442"/>
        <v>611.57031573901247</v>
      </c>
      <c r="AT1129">
        <f t="shared" si="1443"/>
        <v>613.15511832803907</v>
      </c>
      <c r="AU1129">
        <f t="shared" si="1444"/>
        <v>611.681370250594</v>
      </c>
      <c r="AV1129">
        <f t="shared" si="1445"/>
        <v>613.89130364072867</v>
      </c>
      <c r="AW1129">
        <f t="shared" si="1446"/>
        <v>-2.2099333901346654</v>
      </c>
      <c r="AX1129">
        <f t="shared" si="1473"/>
        <v>-3.1211227601563611</v>
      </c>
      <c r="AY1129">
        <f t="shared" si="1447"/>
        <v>0.91118937002169575</v>
      </c>
      <c r="AZ1129">
        <f t="shared" si="1404"/>
        <v>619.85833733333334</v>
      </c>
      <c r="BA1129">
        <f t="shared" si="1405"/>
        <v>1227297193.019856</v>
      </c>
      <c r="BB1129">
        <f t="shared" si="1408"/>
        <v>1227297193.019856</v>
      </c>
      <c r="BC1129">
        <f t="shared" si="1409"/>
        <v>0</v>
      </c>
      <c r="BD1129">
        <f t="shared" si="1424"/>
        <v>12373296918.604507</v>
      </c>
      <c r="BE1129">
        <f t="shared" si="1425"/>
        <v>17186826281.37566</v>
      </c>
      <c r="BF1129">
        <f t="shared" si="1426"/>
        <v>0.71992913153562932</v>
      </c>
      <c r="BG1129">
        <f t="shared" si="1427"/>
        <v>41.858069517832085</v>
      </c>
      <c r="BH1129">
        <f t="shared" si="1448"/>
        <v>143363028</v>
      </c>
      <c r="BI1129">
        <f t="shared" si="1449"/>
        <v>-0.35998773350078245</v>
      </c>
      <c r="BJ1129">
        <f t="shared" si="1410"/>
        <v>532.50120000000152</v>
      </c>
      <c r="BK1129">
        <f t="shared" si="1450"/>
        <v>1.0276217709179554E-2</v>
      </c>
      <c r="BL1129">
        <f t="shared" si="1451"/>
        <v>1.0102762177091795</v>
      </c>
      <c r="BM1129">
        <f t="shared" si="1452"/>
        <v>7.7137473245332542</v>
      </c>
      <c r="BN1129">
        <f t="shared" si="1453"/>
        <v>618.875</v>
      </c>
      <c r="BO1129">
        <f t="shared" si="1412"/>
        <v>609.57249759999991</v>
      </c>
      <c r="BP1129">
        <f t="shared" si="1454"/>
        <v>618.61544347058816</v>
      </c>
      <c r="BQ1129">
        <f t="shared" si="1455"/>
        <v>-9.0429458705882553</v>
      </c>
      <c r="BR1129">
        <f t="shared" si="1456"/>
        <v>24.174987999999985</v>
      </c>
      <c r="BS1129">
        <f t="shared" si="1457"/>
        <v>23.875</v>
      </c>
      <c r="BT1129">
        <f t="shared" si="1458"/>
        <v>22.424987999999985</v>
      </c>
      <c r="BU1129">
        <f t="shared" si="1459"/>
        <v>20</v>
      </c>
      <c r="BV1129">
        <f t="shared" si="1460"/>
        <v>614.27333973333339</v>
      </c>
      <c r="BW1129">
        <f t="shared" si="1461"/>
        <v>613.06905390476186</v>
      </c>
      <c r="BX1129">
        <f t="shared" si="1462"/>
        <v>610.50137040000004</v>
      </c>
      <c r="BY1129">
        <f t="shared" si="1463"/>
        <v>610.56833979047622</v>
      </c>
      <c r="BZ1129">
        <f t="shared" si="1464"/>
        <v>624.625</v>
      </c>
      <c r="CA1129">
        <f t="shared" si="1465"/>
        <v>589.25</v>
      </c>
      <c r="CB1129">
        <f t="shared" si="1466"/>
        <v>607.05350355999997</v>
      </c>
      <c r="CC1129">
        <f t="shared" si="1467"/>
        <v>606.18799291111111</v>
      </c>
      <c r="CD1129">
        <f t="shared" si="1468"/>
        <v>603.5805943669842</v>
      </c>
      <c r="CE1129">
        <f t="shared" si="1469"/>
        <v>619.24765606501956</v>
      </c>
      <c r="CF1129">
        <f t="shared" si="1470"/>
        <v>615.5</v>
      </c>
      <c r="CG1129">
        <f t="shared" si="1471"/>
        <v>621.42498799999998</v>
      </c>
      <c r="CH1129">
        <f t="shared" si="1472"/>
        <v>607.27502400000003</v>
      </c>
    </row>
    <row r="1130" spans="1:86">
      <c r="A1130" s="1">
        <v>41122</v>
      </c>
      <c r="B1130">
        <v>619.04998799999998</v>
      </c>
      <c r="C1130">
        <v>622.40002400000003</v>
      </c>
      <c r="D1130">
        <v>611.04998799999998</v>
      </c>
      <c r="E1130">
        <v>612.32501200000002</v>
      </c>
      <c r="F1130">
        <v>1295750</v>
      </c>
      <c r="G1130">
        <f t="shared" si="1406"/>
        <v>-1004629.8047865166</v>
      </c>
      <c r="H1130">
        <f t="shared" si="1434"/>
        <v>59717948.873465121</v>
      </c>
      <c r="I1130">
        <f t="shared" si="1407"/>
        <v>616.20625300000006</v>
      </c>
      <c r="J1130">
        <f t="shared" si="1414"/>
        <v>619.26875300000006</v>
      </c>
      <c r="K1130">
        <f t="shared" si="1415"/>
        <v>601.15625</v>
      </c>
      <c r="L1130">
        <f t="shared" si="1416"/>
        <v>2</v>
      </c>
      <c r="M1130">
        <f t="shared" si="1417"/>
        <v>10</v>
      </c>
      <c r="N1130">
        <f t="shared" si="1418"/>
        <v>80</v>
      </c>
      <c r="O1130">
        <f t="shared" si="1419"/>
        <v>0</v>
      </c>
      <c r="P1130">
        <f t="shared" si="1394"/>
        <v>11.350036000000046</v>
      </c>
      <c r="Q1130">
        <f t="shared" si="1395"/>
        <v>10.075012000000015</v>
      </c>
      <c r="R1130">
        <f t="shared" si="1396"/>
        <v>1.2750240000000304</v>
      </c>
      <c r="S1130">
        <f t="shared" si="1397"/>
        <v>11.350036000000046</v>
      </c>
      <c r="T1130">
        <f t="shared" si="1433"/>
        <v>13.396539875182816</v>
      </c>
      <c r="U1130">
        <f t="shared" si="1398"/>
        <v>-4.0500480000000607</v>
      </c>
      <c r="V1130">
        <f t="shared" si="1399"/>
        <v>4.9987999999984822E-2</v>
      </c>
      <c r="W1130">
        <f t="shared" si="1400"/>
        <v>0</v>
      </c>
      <c r="X1130">
        <f t="shared" si="1401"/>
        <v>4.9987999999984822E-2</v>
      </c>
      <c r="Y1130">
        <f t="shared" si="1431"/>
        <v>2.45992091830297</v>
      </c>
      <c r="Z1130">
        <f t="shared" si="1432"/>
        <v>2.3676170924605384</v>
      </c>
      <c r="AA1130">
        <f t="shared" si="1428"/>
        <v>18.362360290211885</v>
      </c>
      <c r="AB1130">
        <f t="shared" si="1429"/>
        <v>17.673347853400305</v>
      </c>
      <c r="AC1130">
        <f t="shared" si="1430"/>
        <v>1.9120269097132123</v>
      </c>
      <c r="AD1130">
        <f t="shared" si="1438"/>
        <v>10.6602179892176</v>
      </c>
      <c r="AE1130">
        <f t="shared" si="1411"/>
        <v>612.30500480000012</v>
      </c>
      <c r="AF1130">
        <f t="shared" si="1413"/>
        <v>611.35000600000012</v>
      </c>
      <c r="AG1130">
        <f t="shared" si="1435"/>
        <v>613.13375539999993</v>
      </c>
      <c r="AH1130">
        <f t="shared" si="1420"/>
        <v>609.18250720000003</v>
      </c>
      <c r="AI1130">
        <f t="shared" si="1421"/>
        <v>622.35717645612146</v>
      </c>
      <c r="AJ1130">
        <f t="shared" si="1422"/>
        <v>596.0078379438786</v>
      </c>
      <c r="AK1130">
        <f t="shared" si="1423"/>
        <v>0.6192631381823821</v>
      </c>
      <c r="AL1130">
        <f t="shared" si="1402"/>
        <v>-0.77532688002046424</v>
      </c>
      <c r="AM1130">
        <f t="shared" si="1403"/>
        <v>-1004629.8047865166</v>
      </c>
      <c r="AN1130">
        <f t="shared" si="1436"/>
        <v>-5339820.5357139036</v>
      </c>
      <c r="AO1130">
        <f t="shared" si="1437"/>
        <v>59592716</v>
      </c>
      <c r="AP1130">
        <f t="shared" si="1439"/>
        <v>-8.9605255375739268E-2</v>
      </c>
      <c r="AQ1130">
        <f t="shared" si="1440"/>
        <v>613.33826377410571</v>
      </c>
      <c r="AR1130">
        <f t="shared" si="1441"/>
        <v>613.74736679419868</v>
      </c>
      <c r="AS1130">
        <f t="shared" si="1442"/>
        <v>611.70616106599027</v>
      </c>
      <c r="AT1130">
        <f t="shared" si="1443"/>
        <v>613.08040875851555</v>
      </c>
      <c r="AU1130">
        <f t="shared" si="1444"/>
        <v>611.77791651300493</v>
      </c>
      <c r="AV1130">
        <f t="shared" si="1445"/>
        <v>613.78166322587765</v>
      </c>
      <c r="AW1130">
        <f t="shared" si="1446"/>
        <v>-2.0037467128727258</v>
      </c>
      <c r="AX1130">
        <f t="shared" si="1473"/>
        <v>-2.897647550699634</v>
      </c>
      <c r="AY1130">
        <f t="shared" si="1447"/>
        <v>0.89390083782690821</v>
      </c>
      <c r="AZ1130">
        <f t="shared" si="1404"/>
        <v>615.25834133333331</v>
      </c>
      <c r="BA1130">
        <f t="shared" si="1405"/>
        <v>797220995.78266668</v>
      </c>
      <c r="BB1130">
        <f t="shared" si="1408"/>
        <v>0</v>
      </c>
      <c r="BC1130">
        <f t="shared" si="1409"/>
        <v>797220995.78266668</v>
      </c>
      <c r="BD1130">
        <f t="shared" si="1424"/>
        <v>12373296918.604507</v>
      </c>
      <c r="BE1130">
        <f t="shared" si="1425"/>
        <v>13130672360.285683</v>
      </c>
      <c r="BF1130">
        <f t="shared" si="1426"/>
        <v>0.94232013251873592</v>
      </c>
      <c r="BG1130">
        <f t="shared" si="1427"/>
        <v>48.515181238263061</v>
      </c>
      <c r="BH1130">
        <f t="shared" si="1448"/>
        <v>142067278</v>
      </c>
      <c r="BI1130">
        <f t="shared" si="1449"/>
        <v>-0.32645920087308433</v>
      </c>
      <c r="BJ1130">
        <f t="shared" si="1410"/>
        <v>-1050</v>
      </c>
      <c r="BK1130">
        <f t="shared" si="1450"/>
        <v>-1.527760996529358E-2</v>
      </c>
      <c r="BL1130">
        <f t="shared" si="1451"/>
        <v>0.98472239003470641</v>
      </c>
      <c r="BM1130">
        <f t="shared" si="1452"/>
        <v>6.9436603781240889</v>
      </c>
      <c r="BN1130">
        <f t="shared" si="1453"/>
        <v>616.72500600000001</v>
      </c>
      <c r="BO1130">
        <f t="shared" si="1412"/>
        <v>612.2224976</v>
      </c>
      <c r="BP1130">
        <f t="shared" si="1454"/>
        <v>618.32426717647047</v>
      </c>
      <c r="BQ1130">
        <f t="shared" si="1455"/>
        <v>-6.101769576470474</v>
      </c>
      <c r="BR1130">
        <f t="shared" si="1456"/>
        <v>11.825012000000015</v>
      </c>
      <c r="BS1130">
        <f t="shared" si="1457"/>
        <v>13.424987999999985</v>
      </c>
      <c r="BT1130">
        <f t="shared" si="1458"/>
        <v>17.40002400000003</v>
      </c>
      <c r="BU1130">
        <f t="shared" si="1459"/>
        <v>17.549987999999985</v>
      </c>
      <c r="BV1130">
        <f t="shared" si="1460"/>
        <v>614.66334213333334</v>
      </c>
      <c r="BW1130">
        <f t="shared" si="1461"/>
        <v>613.71667466666668</v>
      </c>
      <c r="BX1130">
        <f t="shared" si="1462"/>
        <v>611.33955287272727</v>
      </c>
      <c r="BY1130">
        <f t="shared" si="1463"/>
        <v>610.43607862857141</v>
      </c>
      <c r="BZ1130">
        <f t="shared" si="1464"/>
        <v>624.625</v>
      </c>
      <c r="CA1130">
        <f t="shared" si="1465"/>
        <v>595.09997599999997</v>
      </c>
      <c r="CB1130">
        <f t="shared" si="1466"/>
        <v>607.77849676000005</v>
      </c>
      <c r="CC1130">
        <f t="shared" si="1467"/>
        <v>607.76958730000013</v>
      </c>
      <c r="CD1130">
        <f t="shared" si="1468"/>
        <v>606.10581943238094</v>
      </c>
      <c r="CE1130">
        <f t="shared" si="1469"/>
        <v>618.30838242354798</v>
      </c>
      <c r="CF1130">
        <f t="shared" si="1470"/>
        <v>621.82501200000002</v>
      </c>
      <c r="CG1130">
        <f t="shared" si="1471"/>
        <v>624.625</v>
      </c>
      <c r="CH1130">
        <f t="shared" si="1472"/>
        <v>613.125</v>
      </c>
    </row>
    <row r="1131" spans="1:86">
      <c r="A1131" s="1">
        <v>41123</v>
      </c>
      <c r="B1131">
        <v>614.97497599999997</v>
      </c>
      <c r="C1131">
        <v>618.34997599999997</v>
      </c>
      <c r="D1131">
        <v>611</v>
      </c>
      <c r="E1131">
        <v>616.40002400000003</v>
      </c>
      <c r="F1131">
        <v>951058</v>
      </c>
      <c r="G1131">
        <f t="shared" si="1406"/>
        <v>446425.75379512802</v>
      </c>
      <c r="H1131">
        <f t="shared" si="1434"/>
        <v>60164374.627260245</v>
      </c>
      <c r="I1131">
        <f t="shared" si="1407"/>
        <v>615.18124399999999</v>
      </c>
      <c r="J1131">
        <f t="shared" si="1414"/>
        <v>619.26875300000006</v>
      </c>
      <c r="K1131">
        <f t="shared" si="1415"/>
        <v>602.83123799999998</v>
      </c>
      <c r="L1131">
        <f t="shared" si="1416"/>
        <v>3</v>
      </c>
      <c r="M1131">
        <f t="shared" si="1417"/>
        <v>6</v>
      </c>
      <c r="N1131">
        <f t="shared" si="1418"/>
        <v>70</v>
      </c>
      <c r="O1131">
        <f t="shared" si="1419"/>
        <v>40</v>
      </c>
      <c r="P1131">
        <f t="shared" si="1394"/>
        <v>7.3499759999999696</v>
      </c>
      <c r="Q1131">
        <f t="shared" si="1395"/>
        <v>1.9499519999999393</v>
      </c>
      <c r="R1131">
        <f t="shared" si="1396"/>
        <v>5.4000240000000304</v>
      </c>
      <c r="S1131">
        <f t="shared" si="1397"/>
        <v>7.3499759999999696</v>
      </c>
      <c r="T1131">
        <f t="shared" si="1433"/>
        <v>12.964642455526898</v>
      </c>
      <c r="U1131">
        <f t="shared" si="1398"/>
        <v>1.7750240000000304</v>
      </c>
      <c r="V1131">
        <f t="shared" si="1399"/>
        <v>1.9500120000000152</v>
      </c>
      <c r="W1131">
        <f t="shared" si="1400"/>
        <v>0</v>
      </c>
      <c r="X1131">
        <f t="shared" si="1401"/>
        <v>1.9500120000000152</v>
      </c>
      <c r="Y1131">
        <f t="shared" si="1431"/>
        <v>2.2842122812813295</v>
      </c>
      <c r="Z1131">
        <f t="shared" si="1432"/>
        <v>2.3377881572847872</v>
      </c>
      <c r="AA1131">
        <f t="shared" si="1428"/>
        <v>17.618783465235921</v>
      </c>
      <c r="AB1131">
        <f t="shared" si="1429"/>
        <v>18.032029539605045</v>
      </c>
      <c r="AC1131">
        <f t="shared" si="1430"/>
        <v>1.159149089567773</v>
      </c>
      <c r="AD1131">
        <f t="shared" si="1438"/>
        <v>9.886424361362165</v>
      </c>
      <c r="AE1131">
        <f t="shared" si="1411"/>
        <v>615.74001440000006</v>
      </c>
      <c r="AF1131">
        <f t="shared" si="1413"/>
        <v>612.98750800000005</v>
      </c>
      <c r="AG1131">
        <f t="shared" si="1435"/>
        <v>612.93875720000005</v>
      </c>
      <c r="AH1131">
        <f t="shared" si="1420"/>
        <v>610.77250960000003</v>
      </c>
      <c r="AI1131">
        <f t="shared" si="1421"/>
        <v>623.18790836415133</v>
      </c>
      <c r="AJ1131">
        <f t="shared" si="1422"/>
        <v>598.35711083584874</v>
      </c>
      <c r="AK1131">
        <f t="shared" si="1423"/>
        <v>0.72663446043509694</v>
      </c>
      <c r="AL1131">
        <f t="shared" si="1402"/>
        <v>0.46939908375212452</v>
      </c>
      <c r="AM1131">
        <f t="shared" si="1403"/>
        <v>446425.75379512802</v>
      </c>
      <c r="AN1131">
        <f t="shared" si="1436"/>
        <v>-4670977.4885621816</v>
      </c>
      <c r="AO1131">
        <f t="shared" si="1437"/>
        <v>59022898</v>
      </c>
      <c r="AP1131">
        <f t="shared" si="1439"/>
        <v>-7.9138396229920485E-2</v>
      </c>
      <c r="AQ1131">
        <f t="shared" si="1440"/>
        <v>614.37926225090973</v>
      </c>
      <c r="AR1131">
        <f t="shared" si="1441"/>
        <v>615.0876206778521</v>
      </c>
      <c r="AS1131">
        <f t="shared" si="1442"/>
        <v>612.55105639411204</v>
      </c>
      <c r="AT1131">
        <f t="shared" si="1443"/>
        <v>613.37917413024911</v>
      </c>
      <c r="AU1131">
        <f t="shared" si="1444"/>
        <v>612.4712326360542</v>
      </c>
      <c r="AV1131">
        <f t="shared" si="1445"/>
        <v>613.96494848006625</v>
      </c>
      <c r="AW1131">
        <f t="shared" si="1446"/>
        <v>-1.4937158440120584</v>
      </c>
      <c r="AX1131">
        <f t="shared" si="1473"/>
        <v>-2.6168612093621189</v>
      </c>
      <c r="AY1131">
        <f t="shared" si="1447"/>
        <v>1.1231453653500605</v>
      </c>
      <c r="AZ1131">
        <f t="shared" si="1404"/>
        <v>615.25</v>
      </c>
      <c r="BA1131">
        <f t="shared" si="1405"/>
        <v>585138434.5</v>
      </c>
      <c r="BB1131">
        <f t="shared" si="1408"/>
        <v>0</v>
      </c>
      <c r="BC1131">
        <f t="shared" si="1409"/>
        <v>585138434.5</v>
      </c>
      <c r="BD1131">
        <f t="shared" si="1424"/>
        <v>7830820162.1358929</v>
      </c>
      <c r="BE1131">
        <f t="shared" si="1425"/>
        <v>13715810794.785683</v>
      </c>
      <c r="BF1131">
        <f t="shared" si="1426"/>
        <v>0.57093381348719996</v>
      </c>
      <c r="BG1131">
        <f t="shared" si="1427"/>
        <v>36.343594401334208</v>
      </c>
      <c r="BH1131">
        <f t="shared" si="1448"/>
        <v>143018336</v>
      </c>
      <c r="BI1131">
        <f t="shared" si="1449"/>
        <v>-0.24329008483463208</v>
      </c>
      <c r="BJ1131">
        <f t="shared" si="1410"/>
        <v>307.50120000000152</v>
      </c>
      <c r="BK1131">
        <f t="shared" si="1450"/>
        <v>6.6549821094030615E-3</v>
      </c>
      <c r="BL1131">
        <f t="shared" si="1451"/>
        <v>1.0066549821094031</v>
      </c>
      <c r="BM1131">
        <f t="shared" si="1452"/>
        <v>6.5434896923215655</v>
      </c>
      <c r="BN1131">
        <f t="shared" si="1453"/>
        <v>614.67498799999998</v>
      </c>
      <c r="BO1131">
        <f t="shared" si="1412"/>
        <v>614.5974976</v>
      </c>
      <c r="BP1131">
        <f t="shared" si="1454"/>
        <v>617.80735505882353</v>
      </c>
      <c r="BQ1131">
        <f t="shared" si="1455"/>
        <v>-3.2098574588235351</v>
      </c>
      <c r="BR1131">
        <f t="shared" si="1456"/>
        <v>4.875</v>
      </c>
      <c r="BS1131">
        <f t="shared" si="1457"/>
        <v>10.84997599999997</v>
      </c>
      <c r="BT1131">
        <f t="shared" si="1458"/>
        <v>4.3499759999999696</v>
      </c>
      <c r="BU1131">
        <f t="shared" si="1459"/>
        <v>14.47497599999997</v>
      </c>
      <c r="BV1131">
        <f t="shared" si="1460"/>
        <v>616.02834853333331</v>
      </c>
      <c r="BW1131">
        <f t="shared" si="1461"/>
        <v>615.1595369523809</v>
      </c>
      <c r="BX1131">
        <f t="shared" si="1462"/>
        <v>612.6518286545454</v>
      </c>
      <c r="BY1131">
        <f t="shared" si="1463"/>
        <v>610.74715182857142</v>
      </c>
      <c r="BZ1131">
        <f t="shared" si="1464"/>
        <v>624.625</v>
      </c>
      <c r="CA1131">
        <f t="shared" si="1465"/>
        <v>595.09997599999997</v>
      </c>
      <c r="CB1131">
        <f t="shared" si="1466"/>
        <v>614.93968154666663</v>
      </c>
      <c r="CC1131">
        <f t="shared" si="1467"/>
        <v>608.6466653</v>
      </c>
      <c r="CD1131">
        <f t="shared" si="1468"/>
        <v>608.77551841222214</v>
      </c>
      <c r="CE1131">
        <f t="shared" si="1469"/>
        <v>618.16868403809553</v>
      </c>
      <c r="CF1131">
        <f t="shared" si="1470"/>
        <v>612.32501200000002</v>
      </c>
      <c r="CG1131">
        <f t="shared" si="1471"/>
        <v>622.40002400000003</v>
      </c>
      <c r="CH1131">
        <f t="shared" si="1472"/>
        <v>611.04998799999998</v>
      </c>
    </row>
    <row r="1132" spans="1:86">
      <c r="A1132" s="1">
        <v>41124</v>
      </c>
      <c r="B1132">
        <v>614</v>
      </c>
      <c r="C1132">
        <v>620.125</v>
      </c>
      <c r="D1132">
        <v>609.04998799999998</v>
      </c>
      <c r="E1132">
        <v>618.45001200000002</v>
      </c>
      <c r="F1132">
        <v>977736</v>
      </c>
      <c r="G1132">
        <f t="shared" si="1406"/>
        <v>681989.85233569366</v>
      </c>
      <c r="H1132">
        <f t="shared" si="1434"/>
        <v>60846364.479595937</v>
      </c>
      <c r="I1132">
        <f t="shared" si="1407"/>
        <v>615.40625</v>
      </c>
      <c r="J1132">
        <f t="shared" si="1414"/>
        <v>619.26875300000006</v>
      </c>
      <c r="K1132">
        <f t="shared" si="1415"/>
        <v>602.83123799999998</v>
      </c>
      <c r="L1132">
        <f t="shared" si="1416"/>
        <v>4</v>
      </c>
      <c r="M1132">
        <f t="shared" si="1417"/>
        <v>7</v>
      </c>
      <c r="N1132">
        <f t="shared" si="1418"/>
        <v>60</v>
      </c>
      <c r="O1132">
        <f t="shared" si="1419"/>
        <v>30</v>
      </c>
      <c r="P1132">
        <f t="shared" si="1394"/>
        <v>11.075012000000015</v>
      </c>
      <c r="Q1132">
        <f t="shared" si="1395"/>
        <v>1.6749879999999848</v>
      </c>
      <c r="R1132">
        <f t="shared" si="1396"/>
        <v>9.4000240000000304</v>
      </c>
      <c r="S1132">
        <f t="shared" si="1397"/>
        <v>11.075012000000015</v>
      </c>
      <c r="T1132">
        <f t="shared" si="1433"/>
        <v>12.829668851560692</v>
      </c>
      <c r="U1132">
        <f t="shared" si="1398"/>
        <v>3.875</v>
      </c>
      <c r="V1132">
        <f t="shared" si="1399"/>
        <v>-3.5499879999999848</v>
      </c>
      <c r="W1132">
        <f t="shared" si="1400"/>
        <v>3.875</v>
      </c>
      <c r="X1132">
        <f t="shared" si="1401"/>
        <v>0</v>
      </c>
      <c r="Y1132">
        <f t="shared" si="1431"/>
        <v>2.3978399754755202</v>
      </c>
      <c r="Z1132">
        <f t="shared" si="1432"/>
        <v>2.1708032889073023</v>
      </c>
      <c r="AA1132">
        <f t="shared" si="1428"/>
        <v>18.689804103430387</v>
      </c>
      <c r="AB1132">
        <f t="shared" si="1429"/>
        <v>16.920181760133506</v>
      </c>
      <c r="AC1132">
        <f t="shared" si="1430"/>
        <v>4.9694553378285855</v>
      </c>
      <c r="AD1132">
        <f t="shared" si="1438"/>
        <v>8.5874763657988691</v>
      </c>
      <c r="AE1132">
        <f t="shared" si="1411"/>
        <v>616.90001200000006</v>
      </c>
      <c r="AF1132">
        <f t="shared" si="1413"/>
        <v>616.19168066666668</v>
      </c>
      <c r="AG1132">
        <f t="shared" si="1435"/>
        <v>612.66750780000007</v>
      </c>
      <c r="AH1132">
        <f t="shared" si="1420"/>
        <v>611.46500839999999</v>
      </c>
      <c r="AI1132">
        <f t="shared" si="1421"/>
        <v>624.71548062527404</v>
      </c>
      <c r="AJ1132">
        <f t="shared" si="1422"/>
        <v>598.21453617472594</v>
      </c>
      <c r="AK1132">
        <f t="shared" si="1423"/>
        <v>0.76357564776735953</v>
      </c>
      <c r="AL1132">
        <f t="shared" si="1402"/>
        <v>0.69751942480965579</v>
      </c>
      <c r="AM1132">
        <f t="shared" si="1403"/>
        <v>681989.85233569366</v>
      </c>
      <c r="AN1132">
        <f t="shared" si="1436"/>
        <v>-5163395.411105657</v>
      </c>
      <c r="AO1132">
        <f t="shared" si="1437"/>
        <v>58070706</v>
      </c>
      <c r="AP1132">
        <f t="shared" si="1439"/>
        <v>-8.8915664485044441E-2</v>
      </c>
      <c r="AQ1132">
        <f t="shared" si="1440"/>
        <v>615.76331716560048</v>
      </c>
      <c r="AR1132">
        <f t="shared" si="1441"/>
        <v>614.90590220466424</v>
      </c>
      <c r="AS1132">
        <f t="shared" si="1442"/>
        <v>613.61286840317189</v>
      </c>
      <c r="AT1132">
        <f t="shared" si="1443"/>
        <v>613.83554953852672</v>
      </c>
      <c r="AU1132">
        <f t="shared" si="1444"/>
        <v>613.3680495406461</v>
      </c>
      <c r="AV1132">
        <f t="shared" si="1445"/>
        <v>614.27890292646157</v>
      </c>
      <c r="AW1132">
        <f t="shared" si="1446"/>
        <v>-0.91085338581547148</v>
      </c>
      <c r="AX1132">
        <f t="shared" si="1473"/>
        <v>-2.2756596446527895</v>
      </c>
      <c r="AY1132">
        <f t="shared" si="1447"/>
        <v>1.364806258837318</v>
      </c>
      <c r="AZ1132">
        <f t="shared" si="1404"/>
        <v>615.875</v>
      </c>
      <c r="BA1132">
        <f t="shared" si="1405"/>
        <v>602163159</v>
      </c>
      <c r="BB1132">
        <f t="shared" si="1408"/>
        <v>602163159</v>
      </c>
      <c r="BC1132">
        <f t="shared" si="1409"/>
        <v>0</v>
      </c>
      <c r="BD1132">
        <f t="shared" si="1424"/>
        <v>8432983321.1358929</v>
      </c>
      <c r="BE1132">
        <f t="shared" si="1425"/>
        <v>11501496276.952349</v>
      </c>
      <c r="BF1132">
        <f t="shared" si="1426"/>
        <v>0.73320749910032168</v>
      </c>
      <c r="BG1132">
        <f t="shared" si="1427"/>
        <v>42.303503734025909</v>
      </c>
      <c r="BH1132">
        <f t="shared" si="1448"/>
        <v>143996072</v>
      </c>
      <c r="BI1132">
        <f t="shared" si="1449"/>
        <v>-0.14828010232422298</v>
      </c>
      <c r="BJ1132">
        <f t="shared" si="1410"/>
        <v>104.99879999999848</v>
      </c>
      <c r="BK1132">
        <f t="shared" si="1450"/>
        <v>3.3257428945200444E-3</v>
      </c>
      <c r="BL1132">
        <f t="shared" si="1451"/>
        <v>1.0033257428945201</v>
      </c>
      <c r="BM1132">
        <f t="shared" si="1452"/>
        <v>6.9836120507783805</v>
      </c>
      <c r="BN1132">
        <f t="shared" si="1453"/>
        <v>614.58749399999999</v>
      </c>
      <c r="BO1132">
        <f t="shared" si="1412"/>
        <v>615.84249879999993</v>
      </c>
      <c r="BP1132">
        <f t="shared" si="1454"/>
        <v>617.23382564705878</v>
      </c>
      <c r="BQ1132">
        <f t="shared" si="1455"/>
        <v>-1.3913268470588491</v>
      </c>
      <c r="BR1132">
        <f t="shared" si="1456"/>
        <v>11.325012000000015</v>
      </c>
      <c r="BS1132">
        <f t="shared" si="1457"/>
        <v>8.5499879999999848</v>
      </c>
      <c r="BT1132">
        <f t="shared" si="1458"/>
        <v>6.5250240000000304</v>
      </c>
      <c r="BU1132">
        <f t="shared" si="1459"/>
        <v>10</v>
      </c>
      <c r="BV1132">
        <f t="shared" si="1460"/>
        <v>616.93168106666667</v>
      </c>
      <c r="BW1132">
        <f t="shared" si="1461"/>
        <v>616.7202523809525</v>
      </c>
      <c r="BX1132">
        <f t="shared" si="1462"/>
        <v>614.0477381818182</v>
      </c>
      <c r="BY1132">
        <f t="shared" si="1463"/>
        <v>611.27203323809522</v>
      </c>
      <c r="BZ1132">
        <f t="shared" si="1464"/>
        <v>624.625</v>
      </c>
      <c r="CA1132">
        <f t="shared" si="1465"/>
        <v>595.09997599999997</v>
      </c>
      <c r="CB1132">
        <f t="shared" si="1466"/>
        <v>616.82500760000005</v>
      </c>
      <c r="CC1132">
        <f t="shared" si="1467"/>
        <v>615.1483480666667</v>
      </c>
      <c r="CD1132">
        <f t="shared" si="1468"/>
        <v>607.8848224946031</v>
      </c>
      <c r="CE1132">
        <f t="shared" si="1469"/>
        <v>617.46623363559047</v>
      </c>
      <c r="CF1132">
        <f t="shared" si="1470"/>
        <v>616.40002400000003</v>
      </c>
      <c r="CG1132">
        <f t="shared" si="1471"/>
        <v>618.34997599999997</v>
      </c>
      <c r="CH1132">
        <f t="shared" si="1472"/>
        <v>611</v>
      </c>
    </row>
    <row r="1133" spans="1:86">
      <c r="A1133" s="1">
        <v>41127</v>
      </c>
      <c r="B1133">
        <v>622.5</v>
      </c>
      <c r="C1133">
        <v>624</v>
      </c>
      <c r="D1133">
        <v>612.59997599999997</v>
      </c>
      <c r="E1133">
        <v>614.45001200000002</v>
      </c>
      <c r="F1133">
        <v>1015540</v>
      </c>
      <c r="G1133">
        <f t="shared" si="1406"/>
        <v>-685929.19226134242</v>
      </c>
      <c r="H1133">
        <f t="shared" si="1434"/>
        <v>60160435.287334591</v>
      </c>
      <c r="I1133">
        <f t="shared" si="1407"/>
        <v>618.38749699999994</v>
      </c>
      <c r="J1133">
        <f t="shared" si="1414"/>
        <v>619.26875300000006</v>
      </c>
      <c r="K1133">
        <f t="shared" si="1415"/>
        <v>602.83123799999998</v>
      </c>
      <c r="L1133">
        <f t="shared" si="1416"/>
        <v>5</v>
      </c>
      <c r="M1133">
        <f t="shared" si="1417"/>
        <v>8</v>
      </c>
      <c r="N1133">
        <f t="shared" si="1418"/>
        <v>50</v>
      </c>
      <c r="O1133">
        <f t="shared" si="1419"/>
        <v>20</v>
      </c>
      <c r="P1133">
        <f t="shared" si="1394"/>
        <v>11.40002400000003</v>
      </c>
      <c r="Q1133">
        <f t="shared" si="1395"/>
        <v>9.5499879999999848</v>
      </c>
      <c r="R1133">
        <f t="shared" si="1396"/>
        <v>1.8500360000000455</v>
      </c>
      <c r="S1133">
        <f t="shared" si="1397"/>
        <v>11.40002400000003</v>
      </c>
      <c r="T1133">
        <f t="shared" si="1433"/>
        <v>12.727551362163501</v>
      </c>
      <c r="U1133">
        <f t="shared" si="1398"/>
        <v>9.0999759999999696</v>
      </c>
      <c r="V1133">
        <f t="shared" si="1399"/>
        <v>-4.7250360000000455</v>
      </c>
      <c r="W1133">
        <f t="shared" si="1400"/>
        <v>9.0999759999999696</v>
      </c>
      <c r="X1133">
        <f t="shared" si="1401"/>
        <v>0</v>
      </c>
      <c r="Y1133">
        <f t="shared" si="1431"/>
        <v>2.8765639772272666</v>
      </c>
      <c r="Z1133">
        <f t="shared" si="1432"/>
        <v>2.0157459111282092</v>
      </c>
      <c r="AA1133">
        <f t="shared" si="1428"/>
        <v>22.601079307200628</v>
      </c>
      <c r="AB1133">
        <f t="shared" si="1429"/>
        <v>15.837656857709678</v>
      </c>
      <c r="AC1133">
        <f t="shared" si="1430"/>
        <v>17.5953299309177</v>
      </c>
      <c r="AD1133">
        <f t="shared" si="1438"/>
        <v>8.1903765554562238</v>
      </c>
      <c r="AE1133">
        <f t="shared" si="1411"/>
        <v>616.69001440000011</v>
      </c>
      <c r="AF1133">
        <f t="shared" si="1413"/>
        <v>616.49167866666676</v>
      </c>
      <c r="AG1133">
        <f t="shared" si="1435"/>
        <v>611.90500779999991</v>
      </c>
      <c r="AH1133">
        <f t="shared" si="1420"/>
        <v>612.19750959999999</v>
      </c>
      <c r="AI1133">
        <f t="shared" si="1421"/>
        <v>625.21513655703984</v>
      </c>
      <c r="AJ1133">
        <f t="shared" si="1422"/>
        <v>599.17988264296014</v>
      </c>
      <c r="AK1133">
        <f t="shared" si="1423"/>
        <v>0.58651739704301042</v>
      </c>
      <c r="AL1133">
        <f t="shared" si="1402"/>
        <v>-0.67543296400077046</v>
      </c>
      <c r="AM1133">
        <f t="shared" si="1403"/>
        <v>-685929.19226134242</v>
      </c>
      <c r="AN1133">
        <f t="shared" si="1436"/>
        <v>-6832774.9004429709</v>
      </c>
      <c r="AO1133">
        <f t="shared" si="1437"/>
        <v>57173478</v>
      </c>
      <c r="AP1133">
        <f t="shared" si="1439"/>
        <v>-0.11950951978893029</v>
      </c>
      <c r="AQ1133">
        <f t="shared" si="1440"/>
        <v>615.31679340929634</v>
      </c>
      <c r="AR1133">
        <f t="shared" si="1441"/>
        <v>619.7848519163349</v>
      </c>
      <c r="AS1133">
        <f t="shared" si="1442"/>
        <v>613.76355425060092</v>
      </c>
      <c r="AT1133">
        <f t="shared" si="1443"/>
        <v>613.89085116005936</v>
      </c>
      <c r="AU1133">
        <f t="shared" si="1444"/>
        <v>613.53034390954917</v>
      </c>
      <c r="AV1133">
        <f t="shared" si="1445"/>
        <v>614.29088056160924</v>
      </c>
      <c r="AW1133">
        <f t="shared" si="1446"/>
        <v>-0.76053665206006826</v>
      </c>
      <c r="AX1133">
        <f t="shared" si="1473"/>
        <v>-1.9726350461342452</v>
      </c>
      <c r="AY1133">
        <f t="shared" si="1447"/>
        <v>1.212098394074177</v>
      </c>
      <c r="AZ1133">
        <f t="shared" si="1404"/>
        <v>617.01666266666666</v>
      </c>
      <c r="BA1133">
        <f t="shared" si="1405"/>
        <v>626605101.60450661</v>
      </c>
      <c r="BB1133">
        <f t="shared" si="1408"/>
        <v>626605101.60450661</v>
      </c>
      <c r="BC1133">
        <f t="shared" si="1409"/>
        <v>0</v>
      </c>
      <c r="BD1133">
        <f t="shared" si="1424"/>
        <v>9059588422.7404003</v>
      </c>
      <c r="BE1133">
        <f t="shared" si="1425"/>
        <v>7687059845.5542793</v>
      </c>
      <c r="BF1133">
        <f t="shared" si="1426"/>
        <v>1.1785505257878155</v>
      </c>
      <c r="BG1133">
        <f t="shared" si="1427"/>
        <v>54.097920238119045</v>
      </c>
      <c r="BH1133">
        <f t="shared" si="1448"/>
        <v>142980532</v>
      </c>
      <c r="BI1133">
        <f t="shared" si="1449"/>
        <v>-0.12380725095003124</v>
      </c>
      <c r="BJ1133">
        <f t="shared" si="1410"/>
        <v>-500</v>
      </c>
      <c r="BK1133">
        <f t="shared" si="1450"/>
        <v>-6.4677822336269919E-3</v>
      </c>
      <c r="BL1133">
        <f t="shared" si="1451"/>
        <v>0.99353221776637302</v>
      </c>
      <c r="BM1133">
        <f t="shared" si="1452"/>
        <v>6.8608918191087964</v>
      </c>
      <c r="BN1133">
        <f t="shared" si="1453"/>
        <v>618.29998799999998</v>
      </c>
      <c r="BO1133">
        <f t="shared" si="1412"/>
        <v>616.63249520000011</v>
      </c>
      <c r="BP1133">
        <f t="shared" si="1454"/>
        <v>616.78419311764708</v>
      </c>
      <c r="BQ1133">
        <f t="shared" si="1455"/>
        <v>-0.15169791764697038</v>
      </c>
      <c r="BR1133">
        <f t="shared" si="1456"/>
        <v>9.875</v>
      </c>
      <c r="BS1133">
        <f t="shared" si="1457"/>
        <v>14.049987999999985</v>
      </c>
      <c r="BT1133">
        <f t="shared" si="1458"/>
        <v>14.674987999999985</v>
      </c>
      <c r="BU1133">
        <f t="shared" si="1459"/>
        <v>18.450012000000015</v>
      </c>
      <c r="BV1133">
        <f t="shared" si="1460"/>
        <v>616.11501440000006</v>
      </c>
      <c r="BW1133">
        <f t="shared" si="1461"/>
        <v>616.22263276190483</v>
      </c>
      <c r="BX1133">
        <f t="shared" si="1462"/>
        <v>614.59046610909093</v>
      </c>
      <c r="BY1133">
        <f t="shared" si="1463"/>
        <v>611.44179554285722</v>
      </c>
      <c r="BZ1133">
        <f t="shared" si="1464"/>
        <v>624.625</v>
      </c>
      <c r="CA1133">
        <f t="shared" si="1465"/>
        <v>595.09997599999997</v>
      </c>
      <c r="CB1133">
        <f t="shared" si="1466"/>
        <v>617.93801388000009</v>
      </c>
      <c r="CC1133">
        <f t="shared" si="1467"/>
        <v>616.76945277777781</v>
      </c>
      <c r="CD1133">
        <f t="shared" si="1468"/>
        <v>608.27892323365074</v>
      </c>
      <c r="CE1133">
        <f t="shared" si="1469"/>
        <v>615.44432235221188</v>
      </c>
      <c r="CF1133">
        <f t="shared" si="1470"/>
        <v>618.45001200000002</v>
      </c>
      <c r="CG1133">
        <f t="shared" si="1471"/>
        <v>620.125</v>
      </c>
      <c r="CH1133">
        <f t="shared" si="1472"/>
        <v>609.04998799999998</v>
      </c>
    </row>
    <row r="1134" spans="1:86">
      <c r="A1134" s="1">
        <v>41128</v>
      </c>
      <c r="B1134">
        <v>619.5</v>
      </c>
      <c r="C1134">
        <v>633.09997599999997</v>
      </c>
      <c r="D1134">
        <v>617.32501200000002</v>
      </c>
      <c r="E1134">
        <v>632.02502400000003</v>
      </c>
      <c r="F1134">
        <v>2099154</v>
      </c>
      <c r="G1134">
        <f t="shared" si="1406"/>
        <v>1813069.0630571481</v>
      </c>
      <c r="H1134">
        <f t="shared" si="1434"/>
        <v>61973504.350391738</v>
      </c>
      <c r="I1134">
        <f t="shared" si="1407"/>
        <v>625.48750300000006</v>
      </c>
      <c r="J1134">
        <f t="shared" si="1414"/>
        <v>625.48750300000006</v>
      </c>
      <c r="K1134">
        <f t="shared" si="1415"/>
        <v>602.83123799999998</v>
      </c>
      <c r="L1134">
        <f t="shared" si="1416"/>
        <v>1</v>
      </c>
      <c r="M1134">
        <f t="shared" si="1417"/>
        <v>9</v>
      </c>
      <c r="N1134">
        <f t="shared" si="1418"/>
        <v>90</v>
      </c>
      <c r="O1134">
        <f t="shared" si="1419"/>
        <v>10</v>
      </c>
      <c r="P1134">
        <f t="shared" si="1394"/>
        <v>15.774963999999954</v>
      </c>
      <c r="Q1134">
        <f t="shared" si="1395"/>
        <v>1.0749519999999393</v>
      </c>
      <c r="R1134">
        <f t="shared" si="1396"/>
        <v>14.700012000000015</v>
      </c>
      <c r="S1134">
        <f t="shared" si="1397"/>
        <v>15.774963999999954</v>
      </c>
      <c r="T1134">
        <f t="shared" si="1433"/>
        <v>12.945223693437532</v>
      </c>
      <c r="U1134">
        <f t="shared" si="1398"/>
        <v>0.22503600000004553</v>
      </c>
      <c r="V1134">
        <f t="shared" si="1399"/>
        <v>-5.875</v>
      </c>
      <c r="W1134">
        <f t="shared" si="1400"/>
        <v>0.22503600000004553</v>
      </c>
      <c r="X1134">
        <f t="shared" si="1401"/>
        <v>0</v>
      </c>
      <c r="Y1134">
        <f t="shared" si="1431"/>
        <v>2.6871691217110367</v>
      </c>
      <c r="Z1134">
        <f t="shared" si="1432"/>
        <v>1.8717640603333372</v>
      </c>
      <c r="AA1134">
        <f t="shared" si="1428"/>
        <v>20.757996812934749</v>
      </c>
      <c r="AB1134">
        <f t="shared" si="1429"/>
        <v>14.459109434178504</v>
      </c>
      <c r="AC1134">
        <f t="shared" si="1430"/>
        <v>17.885874366161374</v>
      </c>
      <c r="AD1134">
        <f t="shared" si="1438"/>
        <v>8.0680746643839303</v>
      </c>
      <c r="AE1134">
        <f t="shared" si="1411"/>
        <v>618.73001680000004</v>
      </c>
      <c r="AF1134">
        <f t="shared" si="1413"/>
        <v>619.24584933333347</v>
      </c>
      <c r="AG1134">
        <f t="shared" si="1435"/>
        <v>611.96376020000002</v>
      </c>
      <c r="AH1134">
        <f t="shared" si="1420"/>
        <v>614.94251080000015</v>
      </c>
      <c r="AI1134">
        <f t="shared" si="1421"/>
        <v>631.47519443842225</v>
      </c>
      <c r="AJ1134">
        <f t="shared" si="1422"/>
        <v>598.40982716157805</v>
      </c>
      <c r="AK1134">
        <f t="shared" si="1423"/>
        <v>1.0166285635654448</v>
      </c>
      <c r="AL1134">
        <f t="shared" si="1402"/>
        <v>0.86371417392775762</v>
      </c>
      <c r="AM1134">
        <f t="shared" si="1403"/>
        <v>1813069.0630571481</v>
      </c>
      <c r="AN1134">
        <f t="shared" si="1436"/>
        <v>-5457532.4693455296</v>
      </c>
      <c r="AO1134">
        <f t="shared" si="1437"/>
        <v>56755034</v>
      </c>
      <c r="AP1134">
        <f t="shared" si="1439"/>
        <v>-9.6159443219530613E-2</v>
      </c>
      <c r="AQ1134">
        <f t="shared" si="1440"/>
        <v>620.99759181013565</v>
      </c>
      <c r="AR1134">
        <f t="shared" si="1441"/>
        <v>621.15716228017948</v>
      </c>
      <c r="AS1134">
        <f t="shared" si="1442"/>
        <v>617.05061880549272</v>
      </c>
      <c r="AT1134">
        <f t="shared" si="1443"/>
        <v>615.52292671565397</v>
      </c>
      <c r="AU1134">
        <f t="shared" si="1444"/>
        <v>616.30454592311685</v>
      </c>
      <c r="AV1134">
        <f t="shared" si="1445"/>
        <v>615.53227060229665</v>
      </c>
      <c r="AW1134">
        <f t="shared" si="1446"/>
        <v>0.77227532082019934</v>
      </c>
      <c r="AX1134">
        <f t="shared" si="1473"/>
        <v>-1.4236529727433562</v>
      </c>
      <c r="AY1134">
        <f t="shared" si="1447"/>
        <v>2.1959282935635556</v>
      </c>
      <c r="AZ1134">
        <f t="shared" si="1404"/>
        <v>627.48333733333334</v>
      </c>
      <c r="BA1134">
        <f t="shared" si="1405"/>
        <v>1317184157.4966161</v>
      </c>
      <c r="BB1134">
        <f t="shared" si="1408"/>
        <v>1317184157.4966161</v>
      </c>
      <c r="BC1134">
        <f t="shared" si="1409"/>
        <v>0</v>
      </c>
      <c r="BD1134">
        <f t="shared" si="1424"/>
        <v>10376772580.237017</v>
      </c>
      <c r="BE1134">
        <f t="shared" si="1425"/>
        <v>5912698415.6508484</v>
      </c>
      <c r="BF1134">
        <f t="shared" si="1426"/>
        <v>1.7549977777946213</v>
      </c>
      <c r="BG1134">
        <f t="shared" si="1427"/>
        <v>63.702330068647058</v>
      </c>
      <c r="BH1134">
        <f t="shared" si="1448"/>
        <v>145079686</v>
      </c>
      <c r="BI1134">
        <f t="shared" si="1449"/>
        <v>0.12546463568263122</v>
      </c>
      <c r="BJ1134">
        <f t="shared" si="1410"/>
        <v>1657.5012000000015</v>
      </c>
      <c r="BK1134">
        <f t="shared" si="1450"/>
        <v>2.860283449713728E-2</v>
      </c>
      <c r="BL1134">
        <f t="shared" si="1451"/>
        <v>1.0286028344971372</v>
      </c>
      <c r="BM1134">
        <f t="shared" si="1452"/>
        <v>8.7134893554028423</v>
      </c>
      <c r="BN1134">
        <f t="shared" si="1453"/>
        <v>625.21249399999999</v>
      </c>
      <c r="BO1134">
        <f t="shared" si="1412"/>
        <v>617.89999399999988</v>
      </c>
      <c r="BP1134">
        <f t="shared" si="1454"/>
        <v>616.66323670588235</v>
      </c>
      <c r="BQ1134">
        <f t="shared" si="1455"/>
        <v>1.236757294117524</v>
      </c>
      <c r="BR1134">
        <f t="shared" si="1456"/>
        <v>25.450012000000015</v>
      </c>
      <c r="BS1134">
        <f t="shared" si="1457"/>
        <v>18.875</v>
      </c>
      <c r="BT1134">
        <f t="shared" si="1458"/>
        <v>24.59997599999997</v>
      </c>
      <c r="BU1134">
        <f t="shared" si="1459"/>
        <v>17.5</v>
      </c>
      <c r="BV1134">
        <f t="shared" si="1460"/>
        <v>621.22668426666655</v>
      </c>
      <c r="BW1134">
        <f t="shared" si="1461"/>
        <v>620.66073142857147</v>
      </c>
      <c r="BX1134">
        <f t="shared" si="1462"/>
        <v>618.19546872727278</v>
      </c>
      <c r="BY1134">
        <f t="shared" si="1463"/>
        <v>613.35798756190479</v>
      </c>
      <c r="BZ1134">
        <f t="shared" si="1464"/>
        <v>633.09997599999997</v>
      </c>
      <c r="CA1134">
        <f t="shared" si="1465"/>
        <v>595.09997599999997</v>
      </c>
      <c r="CB1134">
        <f t="shared" si="1466"/>
        <v>615.30976556000007</v>
      </c>
      <c r="CC1134">
        <f t="shared" si="1467"/>
        <v>618.15598645555565</v>
      </c>
      <c r="CD1134">
        <f t="shared" si="1468"/>
        <v>609.95446845206357</v>
      </c>
      <c r="CE1134">
        <f t="shared" si="1469"/>
        <v>612.76740511433479</v>
      </c>
      <c r="CF1134">
        <f t="shared" si="1470"/>
        <v>614.45001200000002</v>
      </c>
      <c r="CG1134">
        <f t="shared" si="1471"/>
        <v>624</v>
      </c>
      <c r="CH1134">
        <f t="shared" si="1472"/>
        <v>612.59997599999997</v>
      </c>
    </row>
    <row r="1135" spans="1:86">
      <c r="A1135" s="1">
        <v>41129</v>
      </c>
      <c r="B1135">
        <v>632.5</v>
      </c>
      <c r="C1135">
        <v>633.32501200000002</v>
      </c>
      <c r="D1135">
        <v>623.20001200000002</v>
      </c>
      <c r="E1135">
        <v>624.59997599999997</v>
      </c>
      <c r="F1135">
        <v>1643000</v>
      </c>
      <c r="G1135">
        <f t="shared" si="1406"/>
        <v>-1188651.18972841</v>
      </c>
      <c r="H1135">
        <f t="shared" si="1434"/>
        <v>60784853.160663329</v>
      </c>
      <c r="I1135">
        <f t="shared" si="1407"/>
        <v>628.40625</v>
      </c>
      <c r="J1135">
        <f t="shared" si="1414"/>
        <v>628.40625</v>
      </c>
      <c r="K1135">
        <f t="shared" si="1415"/>
        <v>602.83123799999998</v>
      </c>
      <c r="L1135">
        <f t="shared" si="1416"/>
        <v>1</v>
      </c>
      <c r="M1135">
        <f t="shared" si="1417"/>
        <v>10</v>
      </c>
      <c r="N1135">
        <f t="shared" si="1418"/>
        <v>90</v>
      </c>
      <c r="O1135">
        <f t="shared" si="1419"/>
        <v>0</v>
      </c>
      <c r="P1135">
        <f t="shared" si="1394"/>
        <v>10.125</v>
      </c>
      <c r="Q1135">
        <f t="shared" si="1395"/>
        <v>8.7250360000000455</v>
      </c>
      <c r="R1135">
        <f t="shared" si="1396"/>
        <v>1.3999639999999545</v>
      </c>
      <c r="S1135">
        <f t="shared" si="1397"/>
        <v>10.125</v>
      </c>
      <c r="T1135">
        <f t="shared" si="1433"/>
        <v>12.743779143906279</v>
      </c>
      <c r="U1135">
        <f t="shared" si="1398"/>
        <v>0.59997599999996964</v>
      </c>
      <c r="V1135">
        <f t="shared" si="1399"/>
        <v>-1.9249879999999848</v>
      </c>
      <c r="W1135">
        <f t="shared" si="1400"/>
        <v>0.59997599999996964</v>
      </c>
      <c r="X1135">
        <f t="shared" si="1401"/>
        <v>0</v>
      </c>
      <c r="Y1135">
        <f t="shared" si="1431"/>
        <v>2.5380838987316747</v>
      </c>
      <c r="Z1135">
        <f t="shared" si="1432"/>
        <v>1.7380666274523846</v>
      </c>
      <c r="AA1135">
        <f t="shared" si="1428"/>
        <v>19.916257729131441</v>
      </c>
      <c r="AB1135">
        <f t="shared" si="1429"/>
        <v>13.638549505807152</v>
      </c>
      <c r="AC1135">
        <f t="shared" si="1430"/>
        <v>18.708819214397664</v>
      </c>
      <c r="AD1135">
        <f t="shared" si="1438"/>
        <v>8.7809350869111729</v>
      </c>
      <c r="AE1135">
        <f t="shared" si="1411"/>
        <v>621.18500960000006</v>
      </c>
      <c r="AF1135">
        <f t="shared" si="1413"/>
        <v>619.70834333333335</v>
      </c>
      <c r="AG1135">
        <f t="shared" si="1435"/>
        <v>611.73625779999998</v>
      </c>
      <c r="AH1135">
        <f t="shared" si="1420"/>
        <v>616.74500719999992</v>
      </c>
      <c r="AI1135">
        <f t="shared" si="1421"/>
        <v>633.16555208648958</v>
      </c>
      <c r="AJ1135">
        <f t="shared" si="1422"/>
        <v>600.32446231351025</v>
      </c>
      <c r="AK1135">
        <f t="shared" si="1423"/>
        <v>0.73918112505702793</v>
      </c>
      <c r="AL1135">
        <f t="shared" si="1402"/>
        <v>-0.72346390123457693</v>
      </c>
      <c r="AM1135">
        <f t="shared" si="1403"/>
        <v>-1188651.18972841</v>
      </c>
      <c r="AN1135">
        <f t="shared" si="1436"/>
        <v>-5578658.7939279731</v>
      </c>
      <c r="AO1135">
        <f t="shared" si="1437"/>
        <v>56363496</v>
      </c>
      <c r="AP1135">
        <f t="shared" si="1439"/>
        <v>-9.8976450891690132E-2</v>
      </c>
      <c r="AQ1135">
        <f t="shared" si="1440"/>
        <v>622.22240243468957</v>
      </c>
      <c r="AR1135">
        <f t="shared" si="1441"/>
        <v>623.41374945032828</v>
      </c>
      <c r="AS1135">
        <f t="shared" si="1442"/>
        <v>618.40950310050403</v>
      </c>
      <c r="AT1135">
        <f t="shared" si="1443"/>
        <v>616.33986115124515</v>
      </c>
      <c r="AU1135">
        <f t="shared" si="1444"/>
        <v>617.54886043464933</v>
      </c>
      <c r="AV1135">
        <f t="shared" si="1445"/>
        <v>616.16700998013584</v>
      </c>
      <c r="AW1135">
        <f t="shared" si="1446"/>
        <v>1.3818504545134829</v>
      </c>
      <c r="AX1135">
        <f t="shared" si="1473"/>
        <v>-0.86255228729198841</v>
      </c>
      <c r="AY1135">
        <f t="shared" si="1447"/>
        <v>2.2444027418054713</v>
      </c>
      <c r="AZ1135">
        <f t="shared" si="1404"/>
        <v>627.04166666666663</v>
      </c>
      <c r="BA1135">
        <f t="shared" si="1405"/>
        <v>1030229458.3333333</v>
      </c>
      <c r="BB1135">
        <f t="shared" si="1408"/>
        <v>0</v>
      </c>
      <c r="BC1135">
        <f t="shared" si="1409"/>
        <v>1030229458.3333333</v>
      </c>
      <c r="BD1135">
        <f t="shared" si="1424"/>
        <v>9574170388.5703487</v>
      </c>
      <c r="BE1135">
        <f t="shared" si="1425"/>
        <v>6942927873.9841814</v>
      </c>
      <c r="BF1135">
        <f t="shared" si="1426"/>
        <v>1.3789816864504219</v>
      </c>
      <c r="BG1135">
        <f t="shared" si="1427"/>
        <v>57.965208152061997</v>
      </c>
      <c r="BH1135">
        <f t="shared" si="1448"/>
        <v>143436686</v>
      </c>
      <c r="BI1135">
        <f t="shared" si="1449"/>
        <v>0.22426556958283619</v>
      </c>
      <c r="BJ1135">
        <f t="shared" si="1410"/>
        <v>-842.50480000000607</v>
      </c>
      <c r="BK1135">
        <f t="shared" si="1450"/>
        <v>-1.1748028508440925E-2</v>
      </c>
      <c r="BL1135">
        <f t="shared" si="1451"/>
        <v>0.98825197149155908</v>
      </c>
      <c r="BM1135">
        <f t="shared" si="1452"/>
        <v>8.6543870437236432</v>
      </c>
      <c r="BN1135">
        <f t="shared" si="1453"/>
        <v>628.26251200000002</v>
      </c>
      <c r="BO1135">
        <f t="shared" si="1412"/>
        <v>620.20749520000004</v>
      </c>
      <c r="BP1135">
        <f t="shared" si="1454"/>
        <v>617.04595764705891</v>
      </c>
      <c r="BQ1135">
        <f t="shared" si="1455"/>
        <v>3.1615375529411267</v>
      </c>
      <c r="BR1135">
        <f t="shared" si="1456"/>
        <v>25.375</v>
      </c>
      <c r="BS1135">
        <f t="shared" si="1457"/>
        <v>28.100036000000046</v>
      </c>
      <c r="BT1135">
        <f t="shared" si="1458"/>
        <v>22.825012000000015</v>
      </c>
      <c r="BU1135">
        <f t="shared" si="1459"/>
        <v>26</v>
      </c>
      <c r="BV1135">
        <f t="shared" si="1460"/>
        <v>623.18333733333338</v>
      </c>
      <c r="BW1135">
        <f t="shared" si="1461"/>
        <v>622.1904819047619</v>
      </c>
      <c r="BX1135">
        <f t="shared" si="1462"/>
        <v>619.95137149090908</v>
      </c>
      <c r="BY1135">
        <f t="shared" si="1463"/>
        <v>614.56143668571428</v>
      </c>
      <c r="BZ1135">
        <f t="shared" si="1464"/>
        <v>633.32501200000002</v>
      </c>
      <c r="CA1135">
        <f t="shared" si="1465"/>
        <v>595.09997599999997</v>
      </c>
      <c r="CB1135">
        <f t="shared" si="1466"/>
        <v>618.35493378666672</v>
      </c>
      <c r="CC1135">
        <f t="shared" si="1467"/>
        <v>616.04286185555554</v>
      </c>
      <c r="CD1135">
        <f t="shared" si="1468"/>
        <v>611.21182316031752</v>
      </c>
      <c r="CE1135">
        <f t="shared" si="1469"/>
        <v>609.69939293045343</v>
      </c>
      <c r="CF1135">
        <f t="shared" si="1470"/>
        <v>632.02502400000003</v>
      </c>
      <c r="CG1135">
        <f t="shared" si="1471"/>
        <v>633.09997599999997</v>
      </c>
      <c r="CH1135">
        <f t="shared" si="1472"/>
        <v>617.32501200000002</v>
      </c>
    </row>
    <row r="1136" spans="1:86">
      <c r="A1136" s="1">
        <v>41130</v>
      </c>
      <c r="B1136">
        <v>625.125</v>
      </c>
      <c r="C1136">
        <v>633.92498799999998</v>
      </c>
      <c r="D1136">
        <v>625.125</v>
      </c>
      <c r="E1136">
        <v>629.07501200000002</v>
      </c>
      <c r="F1136">
        <v>1129474</v>
      </c>
      <c r="G1136">
        <f t="shared" si="1406"/>
        <v>-115509.92330170795</v>
      </c>
      <c r="H1136">
        <f t="shared" si="1434"/>
        <v>60669343.237361625</v>
      </c>
      <c r="I1136">
        <f t="shared" si="1407"/>
        <v>628.3125</v>
      </c>
      <c r="J1136">
        <f t="shared" si="1414"/>
        <v>628.40625</v>
      </c>
      <c r="K1136">
        <f t="shared" si="1415"/>
        <v>609.21875</v>
      </c>
      <c r="L1136">
        <f t="shared" si="1416"/>
        <v>2</v>
      </c>
      <c r="M1136">
        <f t="shared" si="1417"/>
        <v>10</v>
      </c>
      <c r="N1136">
        <f t="shared" si="1418"/>
        <v>80</v>
      </c>
      <c r="O1136">
        <f t="shared" si="1419"/>
        <v>0</v>
      </c>
      <c r="P1136">
        <f t="shared" si="1394"/>
        <v>8.7999879999999848</v>
      </c>
      <c r="Q1136">
        <f t="shared" si="1395"/>
        <v>4.8499759999999696</v>
      </c>
      <c r="R1136">
        <f t="shared" si="1396"/>
        <v>3.9500120000000152</v>
      </c>
      <c r="S1136">
        <f t="shared" si="1397"/>
        <v>8.7999879999999848</v>
      </c>
      <c r="T1136">
        <f t="shared" si="1433"/>
        <v>12.462079776484401</v>
      </c>
      <c r="U1136">
        <f t="shared" si="1398"/>
        <v>8.5750120000000152</v>
      </c>
      <c r="V1136">
        <f t="shared" si="1399"/>
        <v>-2.75</v>
      </c>
      <c r="W1136">
        <f t="shared" si="1400"/>
        <v>8.5750120000000152</v>
      </c>
      <c r="X1136">
        <f t="shared" si="1401"/>
        <v>0</v>
      </c>
      <c r="Y1136">
        <f t="shared" si="1431"/>
        <v>2.9692930488222702</v>
      </c>
      <c r="Z1136">
        <f t="shared" si="1432"/>
        <v>1.6139190112057857</v>
      </c>
      <c r="AA1136">
        <f t="shared" si="1428"/>
        <v>23.82662526703804</v>
      </c>
      <c r="AB1136">
        <f t="shared" si="1429"/>
        <v>12.950639380845614</v>
      </c>
      <c r="AC1136">
        <f t="shared" si="1430"/>
        <v>29.57257966388287</v>
      </c>
      <c r="AD1136">
        <f t="shared" si="1438"/>
        <v>10.269778398687352</v>
      </c>
      <c r="AE1136">
        <f t="shared" si="1411"/>
        <v>623.72000719999994</v>
      </c>
      <c r="AF1136">
        <f t="shared" si="1413"/>
        <v>622.50001000000009</v>
      </c>
      <c r="AG1136">
        <f t="shared" si="1435"/>
        <v>612.29000840000003</v>
      </c>
      <c r="AH1136">
        <f t="shared" si="1420"/>
        <v>619.73001080000006</v>
      </c>
      <c r="AI1136">
        <f t="shared" si="1421"/>
        <v>632.84581494799659</v>
      </c>
      <c r="AJ1136">
        <f t="shared" si="1422"/>
        <v>606.61420665200353</v>
      </c>
      <c r="AK1136">
        <f t="shared" si="1423"/>
        <v>0.85624964716431162</v>
      </c>
      <c r="AL1136">
        <f t="shared" si="1402"/>
        <v>-0.10226877582105294</v>
      </c>
      <c r="AM1136">
        <f t="shared" si="1403"/>
        <v>-115509.92330170795</v>
      </c>
      <c r="AN1136">
        <f t="shared" si="1436"/>
        <v>-6385346.956340922</v>
      </c>
      <c r="AO1136">
        <f t="shared" si="1437"/>
        <v>49633890</v>
      </c>
      <c r="AP1136">
        <f t="shared" si="1439"/>
        <v>-0.12864893233919247</v>
      </c>
      <c r="AQ1136">
        <f t="shared" si="1440"/>
        <v>624.55228968689516</v>
      </c>
      <c r="AR1136">
        <f t="shared" si="1441"/>
        <v>628.14796269698468</v>
      </c>
      <c r="AS1136">
        <f t="shared" si="1442"/>
        <v>620.32929470241334</v>
      </c>
      <c r="AT1136">
        <f t="shared" si="1443"/>
        <v>617.48602472763309</v>
      </c>
      <c r="AU1136">
        <f t="shared" si="1444"/>
        <v>619.27778316945194</v>
      </c>
      <c r="AV1136">
        <f t="shared" si="1445"/>
        <v>617.07057012152632</v>
      </c>
      <c r="AW1136">
        <f t="shared" si="1446"/>
        <v>2.2072130479256202</v>
      </c>
      <c r="AX1136">
        <f t="shared" si="1473"/>
        <v>-0.24859922024846659</v>
      </c>
      <c r="AY1136">
        <f t="shared" si="1447"/>
        <v>2.4558122681740868</v>
      </c>
      <c r="AZ1136">
        <f t="shared" si="1404"/>
        <v>629.375</v>
      </c>
      <c r="BA1136">
        <f t="shared" si="1405"/>
        <v>710862698.75</v>
      </c>
      <c r="BB1136">
        <f t="shared" si="1408"/>
        <v>710862698.75</v>
      </c>
      <c r="BC1136">
        <f t="shared" si="1409"/>
        <v>0</v>
      </c>
      <c r="BD1136">
        <f t="shared" si="1424"/>
        <v>8229185449.0854006</v>
      </c>
      <c r="BE1136">
        <f t="shared" si="1425"/>
        <v>6942927873.9841814</v>
      </c>
      <c r="BF1136">
        <f t="shared" si="1426"/>
        <v>1.185261549370396</v>
      </c>
      <c r="BG1136">
        <f t="shared" si="1427"/>
        <v>54.238887318174164</v>
      </c>
      <c r="BH1136">
        <f t="shared" si="1448"/>
        <v>144566160</v>
      </c>
      <c r="BI1136">
        <f t="shared" si="1449"/>
        <v>0.35769215950307437</v>
      </c>
      <c r="BJ1136">
        <f t="shared" si="1410"/>
        <v>347.50360000000455</v>
      </c>
      <c r="BK1136">
        <f t="shared" si="1450"/>
        <v>7.1646432468003259E-3</v>
      </c>
      <c r="BL1136">
        <f t="shared" si="1451"/>
        <v>1.0071646432468002</v>
      </c>
      <c r="BM1136">
        <f t="shared" si="1452"/>
        <v>6.9126357420558744</v>
      </c>
      <c r="BN1136">
        <f t="shared" si="1453"/>
        <v>629.52499399999999</v>
      </c>
      <c r="BO1136">
        <f t="shared" si="1412"/>
        <v>623.17749639999988</v>
      </c>
      <c r="BP1136">
        <f t="shared" si="1454"/>
        <v>617.51617788235308</v>
      </c>
      <c r="BQ1136">
        <f t="shared" si="1455"/>
        <v>5.661318517646805</v>
      </c>
      <c r="BR1136">
        <f t="shared" si="1456"/>
        <v>16.424987999999985</v>
      </c>
      <c r="BS1136">
        <f t="shared" si="1457"/>
        <v>23.5</v>
      </c>
      <c r="BT1136">
        <f t="shared" si="1458"/>
        <v>18.825012000000015</v>
      </c>
      <c r="BU1136">
        <f t="shared" si="1459"/>
        <v>17.625</v>
      </c>
      <c r="BV1136">
        <f t="shared" si="1460"/>
        <v>625.81333813333333</v>
      </c>
      <c r="BW1136">
        <f t="shared" si="1461"/>
        <v>624.86667295238101</v>
      </c>
      <c r="BX1136">
        <f t="shared" si="1462"/>
        <v>622.19319054545463</v>
      </c>
      <c r="BY1136">
        <f t="shared" si="1463"/>
        <v>616.21274660952372</v>
      </c>
      <c r="BZ1136">
        <f t="shared" si="1464"/>
        <v>633.92498799999998</v>
      </c>
      <c r="CA1136">
        <f t="shared" si="1465"/>
        <v>601.625</v>
      </c>
      <c r="CB1136">
        <f t="shared" si="1466"/>
        <v>620.52859397333339</v>
      </c>
      <c r="CC1136">
        <f t="shared" si="1467"/>
        <v>619.04577982222224</v>
      </c>
      <c r="CD1136">
        <f t="shared" si="1468"/>
        <v>616.32077873904768</v>
      </c>
      <c r="CE1136">
        <f t="shared" si="1469"/>
        <v>608.48585878695644</v>
      </c>
      <c r="CF1136">
        <f t="shared" si="1470"/>
        <v>624.59997599999997</v>
      </c>
      <c r="CG1136">
        <f t="shared" si="1471"/>
        <v>633.32501200000002</v>
      </c>
      <c r="CH1136">
        <f t="shared" si="1472"/>
        <v>623.20001200000002</v>
      </c>
    </row>
    <row r="1137" spans="1:86">
      <c r="A1137" s="1">
        <v>41131</v>
      </c>
      <c r="B1137">
        <v>628</v>
      </c>
      <c r="C1137">
        <v>642.5</v>
      </c>
      <c r="D1137">
        <v>627.875</v>
      </c>
      <c r="E1137">
        <v>640.02502400000003</v>
      </c>
      <c r="F1137">
        <v>3082356</v>
      </c>
      <c r="G1137">
        <f t="shared" si="1406"/>
        <v>2039107.1626043203</v>
      </c>
      <c r="H1137">
        <f t="shared" si="1434"/>
        <v>62708450.399965942</v>
      </c>
      <c r="I1137">
        <f t="shared" si="1407"/>
        <v>634.60000600000001</v>
      </c>
      <c r="J1137">
        <f t="shared" si="1414"/>
        <v>634.60000600000001</v>
      </c>
      <c r="K1137">
        <f t="shared" si="1415"/>
        <v>615.18124399999999</v>
      </c>
      <c r="L1137">
        <f t="shared" si="1416"/>
        <v>1</v>
      </c>
      <c r="M1137">
        <f t="shared" si="1417"/>
        <v>7</v>
      </c>
      <c r="N1137">
        <f t="shared" si="1418"/>
        <v>90</v>
      </c>
      <c r="O1137">
        <f t="shared" si="1419"/>
        <v>30</v>
      </c>
      <c r="P1137">
        <f t="shared" si="1394"/>
        <v>14.625</v>
      </c>
      <c r="Q1137">
        <f t="shared" si="1395"/>
        <v>2.4749759999999696</v>
      </c>
      <c r="R1137">
        <f t="shared" si="1396"/>
        <v>12.15002400000003</v>
      </c>
      <c r="S1137">
        <f t="shared" si="1397"/>
        <v>14.625</v>
      </c>
      <c r="T1137">
        <f t="shared" si="1433"/>
        <v>12.616574078164088</v>
      </c>
      <c r="U1137">
        <f t="shared" si="1398"/>
        <v>-2.9500120000000152</v>
      </c>
      <c r="V1137">
        <f t="shared" si="1399"/>
        <v>-0.75</v>
      </c>
      <c r="W1137">
        <f t="shared" si="1400"/>
        <v>0</v>
      </c>
      <c r="X1137">
        <f t="shared" si="1401"/>
        <v>0</v>
      </c>
      <c r="Y1137">
        <f t="shared" si="1431"/>
        <v>2.7572006881921078</v>
      </c>
      <c r="Z1137">
        <f t="shared" si="1432"/>
        <v>1.4986390818339441</v>
      </c>
      <c r="AA1137">
        <f t="shared" si="1428"/>
        <v>21.853798591521638</v>
      </c>
      <c r="AB1137">
        <f t="shared" si="1429"/>
        <v>11.878336167563008</v>
      </c>
      <c r="AC1137">
        <f t="shared" si="1430"/>
        <v>29.57257966388287</v>
      </c>
      <c r="AD1137">
        <f t="shared" si="1438"/>
        <v>11.613061766909373</v>
      </c>
      <c r="AE1137">
        <f t="shared" si="1411"/>
        <v>628.03500959999997</v>
      </c>
      <c r="AF1137">
        <f t="shared" si="1413"/>
        <v>626.43750999999997</v>
      </c>
      <c r="AG1137">
        <f t="shared" si="1435"/>
        <v>613.05625900000007</v>
      </c>
      <c r="AH1137">
        <f t="shared" si="1420"/>
        <v>622.4675107999999</v>
      </c>
      <c r="AI1137">
        <f t="shared" si="1421"/>
        <v>639.40130046825982</v>
      </c>
      <c r="AJ1137">
        <f t="shared" si="1422"/>
        <v>605.53372113173998</v>
      </c>
      <c r="AK1137">
        <f t="shared" si="1423"/>
        <v>1.0184165371118699</v>
      </c>
      <c r="AL1137">
        <f t="shared" si="1402"/>
        <v>0.66154174358974771</v>
      </c>
      <c r="AM1137">
        <f t="shared" si="1403"/>
        <v>2039107.1626043203</v>
      </c>
      <c r="AN1137">
        <f t="shared" si="1436"/>
        <v>617745.48374163336</v>
      </c>
      <c r="AO1137">
        <f t="shared" si="1437"/>
        <v>45499092</v>
      </c>
      <c r="AP1137">
        <f t="shared" si="1439"/>
        <v>1.3577094763597334E-2</v>
      </c>
      <c r="AQ1137">
        <f t="shared" si="1440"/>
        <v>629.8130193533508</v>
      </c>
      <c r="AR1137">
        <f t="shared" si="1441"/>
        <v>629.57355016834401</v>
      </c>
      <c r="AS1137">
        <f t="shared" si="1442"/>
        <v>623.87452597597894</v>
      </c>
      <c r="AT1137">
        <f t="shared" si="1443"/>
        <v>619.51453466214616</v>
      </c>
      <c r="AU1137">
        <f t="shared" si="1444"/>
        <v>622.38986929403416</v>
      </c>
      <c r="AV1137">
        <f t="shared" si="1445"/>
        <v>618.67738189301951</v>
      </c>
      <c r="AW1137">
        <f t="shared" si="1446"/>
        <v>3.7124874010146414</v>
      </c>
      <c r="AX1137">
        <f t="shared" si="1473"/>
        <v>0.543618104004155</v>
      </c>
      <c r="AY1137">
        <f t="shared" si="1447"/>
        <v>3.1688692970104864</v>
      </c>
      <c r="AZ1137">
        <f t="shared" si="1404"/>
        <v>636.80000800000005</v>
      </c>
      <c r="BA1137">
        <f t="shared" si="1405"/>
        <v>1962844325.4588482</v>
      </c>
      <c r="BB1137">
        <f t="shared" si="1408"/>
        <v>1962844325.4588482</v>
      </c>
      <c r="BC1137">
        <f t="shared" si="1409"/>
        <v>0</v>
      </c>
      <c r="BD1137">
        <f t="shared" si="1424"/>
        <v>10192029774.544249</v>
      </c>
      <c r="BE1137">
        <f t="shared" si="1425"/>
        <v>5180468971.3597651</v>
      </c>
      <c r="BF1137">
        <f t="shared" si="1426"/>
        <v>1.9673951974021868</v>
      </c>
      <c r="BG1137">
        <f t="shared" si="1427"/>
        <v>66.300410512376232</v>
      </c>
      <c r="BH1137">
        <f t="shared" si="1448"/>
        <v>147648516</v>
      </c>
      <c r="BI1137">
        <f t="shared" si="1449"/>
        <v>0.60006838938498597</v>
      </c>
      <c r="BJ1137">
        <f t="shared" si="1410"/>
        <v>995.00120000000152</v>
      </c>
      <c r="BK1137">
        <f t="shared" si="1450"/>
        <v>1.7406528301270398E-2</v>
      </c>
      <c r="BL1137">
        <f t="shared" si="1451"/>
        <v>1.0174065283012703</v>
      </c>
      <c r="BM1137">
        <f t="shared" si="1452"/>
        <v>8.9248907949874798</v>
      </c>
      <c r="BN1137">
        <f t="shared" si="1453"/>
        <v>635.1875</v>
      </c>
      <c r="BO1137">
        <f t="shared" si="1412"/>
        <v>627.29749760000004</v>
      </c>
      <c r="BP1137">
        <f t="shared" si="1454"/>
        <v>618.18713376470589</v>
      </c>
      <c r="BQ1137">
        <f t="shared" si="1455"/>
        <v>9.1103638352941516</v>
      </c>
      <c r="BR1137">
        <f t="shared" si="1456"/>
        <v>24.52502400000003</v>
      </c>
      <c r="BS1137">
        <f t="shared" si="1457"/>
        <v>20.59997599999997</v>
      </c>
      <c r="BT1137">
        <f t="shared" si="1458"/>
        <v>21.075012000000015</v>
      </c>
      <c r="BU1137">
        <f t="shared" si="1459"/>
        <v>10.549987999999985</v>
      </c>
      <c r="BV1137">
        <f t="shared" si="1460"/>
        <v>631.24834373333329</v>
      </c>
      <c r="BW1137">
        <f t="shared" si="1461"/>
        <v>629.87381980952375</v>
      </c>
      <c r="BX1137">
        <f t="shared" si="1462"/>
        <v>625.88319294545454</v>
      </c>
      <c r="BY1137">
        <f t="shared" si="1463"/>
        <v>618.8541766666666</v>
      </c>
      <c r="BZ1137">
        <f t="shared" si="1464"/>
        <v>642.5</v>
      </c>
      <c r="CA1137">
        <f t="shared" si="1465"/>
        <v>607.27502400000003</v>
      </c>
      <c r="CB1137">
        <f t="shared" si="1466"/>
        <v>622.89034325333319</v>
      </c>
      <c r="CC1137">
        <f t="shared" si="1467"/>
        <v>621.51341331111109</v>
      </c>
      <c r="CD1137">
        <f t="shared" si="1468"/>
        <v>618.17585154666665</v>
      </c>
      <c r="CE1137">
        <f t="shared" si="1469"/>
        <v>605.03769783107487</v>
      </c>
      <c r="CF1137">
        <f t="shared" si="1470"/>
        <v>629.07501200000002</v>
      </c>
      <c r="CG1137">
        <f t="shared" si="1471"/>
        <v>633.92498799999998</v>
      </c>
      <c r="CH1137">
        <f t="shared" si="1472"/>
        <v>625.125</v>
      </c>
    </row>
    <row r="1138" spans="1:86">
      <c r="A1138" s="1">
        <v>41134</v>
      </c>
      <c r="B1138">
        <v>639.54998799999998</v>
      </c>
      <c r="C1138">
        <v>639.54998799999998</v>
      </c>
      <c r="D1138">
        <v>628.625</v>
      </c>
      <c r="E1138">
        <v>633.15002400000003</v>
      </c>
      <c r="F1138">
        <v>1428038</v>
      </c>
      <c r="G1138">
        <f t="shared" si="1406"/>
        <v>-245079.03969504545</v>
      </c>
      <c r="H1138">
        <f t="shared" si="1434"/>
        <v>62463371.360270895</v>
      </c>
      <c r="I1138">
        <f t="shared" si="1407"/>
        <v>635.21875</v>
      </c>
      <c r="J1138">
        <f t="shared" si="1414"/>
        <v>635.21875</v>
      </c>
      <c r="K1138">
        <f t="shared" si="1415"/>
        <v>615.18124399999999</v>
      </c>
      <c r="L1138">
        <f t="shared" si="1416"/>
        <v>1</v>
      </c>
      <c r="M1138">
        <f t="shared" si="1417"/>
        <v>8</v>
      </c>
      <c r="N1138">
        <f t="shared" si="1418"/>
        <v>90</v>
      </c>
      <c r="O1138">
        <f t="shared" si="1419"/>
        <v>20</v>
      </c>
      <c r="P1138">
        <f t="shared" si="1394"/>
        <v>10.924987999999985</v>
      </c>
      <c r="Q1138">
        <f t="shared" si="1395"/>
        <v>6.3999639999999545</v>
      </c>
      <c r="R1138">
        <f t="shared" si="1396"/>
        <v>4.5250240000000304</v>
      </c>
      <c r="S1138">
        <f t="shared" si="1397"/>
        <v>10.924987999999985</v>
      </c>
      <c r="T1138">
        <f t="shared" si="1433"/>
        <v>12.495746501152366</v>
      </c>
      <c r="U1138">
        <f t="shared" si="1398"/>
        <v>-2.9249879999999848</v>
      </c>
      <c r="V1138">
        <f t="shared" si="1399"/>
        <v>-1</v>
      </c>
      <c r="W1138">
        <f t="shared" si="1400"/>
        <v>0</v>
      </c>
      <c r="X1138">
        <f t="shared" si="1401"/>
        <v>0</v>
      </c>
      <c r="Y1138">
        <f t="shared" si="1431"/>
        <v>2.5602577818926719</v>
      </c>
      <c r="Z1138">
        <f t="shared" si="1432"/>
        <v>1.3915934331315196</v>
      </c>
      <c r="AA1138">
        <f t="shared" si="1428"/>
        <v>20.489034261831122</v>
      </c>
      <c r="AB1138">
        <f t="shared" si="1429"/>
        <v>11.136537004837493</v>
      </c>
      <c r="AC1138">
        <f t="shared" si="1430"/>
        <v>29.572579663882877</v>
      </c>
      <c r="AD1138">
        <f t="shared" si="1438"/>
        <v>12.948497415566615</v>
      </c>
      <c r="AE1138">
        <f t="shared" si="1411"/>
        <v>631.77501199999995</v>
      </c>
      <c r="AF1138">
        <f t="shared" si="1413"/>
        <v>628.88751200000002</v>
      </c>
      <c r="AG1138">
        <f t="shared" si="1435"/>
        <v>614.53001080000001</v>
      </c>
      <c r="AH1138">
        <f t="shared" si="1420"/>
        <v>624.2325132000002</v>
      </c>
      <c r="AI1138">
        <f t="shared" si="1421"/>
        <v>641.5680331301287</v>
      </c>
      <c r="AJ1138">
        <f t="shared" si="1422"/>
        <v>606.8969932698717</v>
      </c>
      <c r="AK1138">
        <f t="shared" si="1423"/>
        <v>0.7572034422948436</v>
      </c>
      <c r="AL1138">
        <f t="shared" si="1402"/>
        <v>-0.17161941047440296</v>
      </c>
      <c r="AM1138">
        <f t="shared" si="1403"/>
        <v>-245079.03969504545</v>
      </c>
      <c r="AN1138">
        <f t="shared" si="1436"/>
        <v>3421451.4938409729</v>
      </c>
      <c r="AO1138">
        <f t="shared" si="1437"/>
        <v>43306504</v>
      </c>
      <c r="AP1138">
        <f t="shared" si="1439"/>
        <v>7.9005488271253047E-2</v>
      </c>
      <c r="AQ1138">
        <f t="shared" si="1440"/>
        <v>630.94760093321156</v>
      </c>
      <c r="AR1138">
        <f t="shared" si="1441"/>
        <v>630.89209179036595</v>
      </c>
      <c r="AS1138">
        <f t="shared" si="1442"/>
        <v>625.5441156203027</v>
      </c>
      <c r="AT1138">
        <f t="shared" si="1443"/>
        <v>620.74172870255302</v>
      </c>
      <c r="AU1138">
        <f t="shared" si="1444"/>
        <v>624.00389249992907</v>
      </c>
      <c r="AV1138">
        <f t="shared" si="1445"/>
        <v>619.69046684050818</v>
      </c>
      <c r="AW1138">
        <f t="shared" si="1446"/>
        <v>4.3134256594208864</v>
      </c>
      <c r="AX1138">
        <f t="shared" si="1473"/>
        <v>1.2975796150875012</v>
      </c>
      <c r="AY1138">
        <f t="shared" si="1447"/>
        <v>3.0158460443333852</v>
      </c>
      <c r="AZ1138">
        <f t="shared" si="1404"/>
        <v>633.77500399999997</v>
      </c>
      <c r="BA1138">
        <f t="shared" si="1405"/>
        <v>905054789.16215193</v>
      </c>
      <c r="BB1138">
        <f t="shared" si="1408"/>
        <v>0</v>
      </c>
      <c r="BC1138">
        <f t="shared" si="1409"/>
        <v>905054789.16215193</v>
      </c>
      <c r="BD1138">
        <f t="shared" si="1424"/>
        <v>10192029774.544249</v>
      </c>
      <c r="BE1138">
        <f t="shared" si="1425"/>
        <v>5089828972.129549</v>
      </c>
      <c r="BF1138">
        <f t="shared" si="1426"/>
        <v>2.0024306966605154</v>
      </c>
      <c r="BG1138">
        <f t="shared" si="1427"/>
        <v>66.69365254251295</v>
      </c>
      <c r="BH1138">
        <f t="shared" si="1448"/>
        <v>146220478</v>
      </c>
      <c r="BI1138">
        <f t="shared" si="1449"/>
        <v>0.69606132258462627</v>
      </c>
      <c r="BJ1138">
        <f t="shared" si="1410"/>
        <v>-787.5</v>
      </c>
      <c r="BK1138">
        <f t="shared" si="1450"/>
        <v>-1.0741767496890871E-2</v>
      </c>
      <c r="BL1138">
        <f t="shared" si="1451"/>
        <v>0.98925823250310918</v>
      </c>
      <c r="BM1138">
        <f t="shared" si="1452"/>
        <v>9.13662123374095</v>
      </c>
      <c r="BN1138">
        <f t="shared" si="1453"/>
        <v>634.08749399999999</v>
      </c>
      <c r="BO1138">
        <f t="shared" si="1412"/>
        <v>630.4549988</v>
      </c>
      <c r="BP1138">
        <f t="shared" si="1454"/>
        <v>618.79228029411775</v>
      </c>
      <c r="BQ1138">
        <f t="shared" si="1455"/>
        <v>11.662718505882253</v>
      </c>
      <c r="BR1138">
        <f t="shared" si="1456"/>
        <v>11.325012000000015</v>
      </c>
      <c r="BS1138">
        <f t="shared" si="1457"/>
        <v>15.5</v>
      </c>
      <c r="BT1138">
        <f t="shared" si="1458"/>
        <v>14.924987999999985</v>
      </c>
      <c r="BU1138">
        <f t="shared" si="1459"/>
        <v>22.049987999999985</v>
      </c>
      <c r="BV1138">
        <f t="shared" si="1460"/>
        <v>632.9533485333335</v>
      </c>
      <c r="BW1138">
        <f t="shared" si="1461"/>
        <v>631.79168095238106</v>
      </c>
      <c r="BX1138">
        <f t="shared" si="1462"/>
        <v>627.82546807272729</v>
      </c>
      <c r="BY1138">
        <f t="shared" si="1463"/>
        <v>620.76786857142861</v>
      </c>
      <c r="BZ1138">
        <f t="shared" si="1464"/>
        <v>642.5</v>
      </c>
      <c r="CA1138">
        <f t="shared" si="1465"/>
        <v>609.04998799999998</v>
      </c>
      <c r="CB1138">
        <f t="shared" si="1466"/>
        <v>630.42209313333331</v>
      </c>
      <c r="CC1138">
        <f t="shared" si="1467"/>
        <v>623.88987137777769</v>
      </c>
      <c r="CD1138">
        <f t="shared" si="1468"/>
        <v>619.75645956714311</v>
      </c>
      <c r="CE1138">
        <f t="shared" si="1469"/>
        <v>605.18613064564602</v>
      </c>
      <c r="CF1138">
        <f t="shared" si="1470"/>
        <v>640.02502400000003</v>
      </c>
      <c r="CG1138">
        <f t="shared" si="1471"/>
        <v>642.5</v>
      </c>
      <c r="CH1138">
        <f t="shared" si="1472"/>
        <v>627.875</v>
      </c>
    </row>
    <row r="1139" spans="1:86">
      <c r="A1139" s="1">
        <v>41135</v>
      </c>
      <c r="B1139">
        <v>630</v>
      </c>
      <c r="C1139">
        <v>636.625</v>
      </c>
      <c r="D1139">
        <v>629.625</v>
      </c>
      <c r="E1139">
        <v>634.20001200000002</v>
      </c>
      <c r="F1139">
        <v>1136930</v>
      </c>
      <c r="G1139">
        <f t="shared" si="1406"/>
        <v>349203.82661714777</v>
      </c>
      <c r="H1139">
        <f t="shared" si="1434"/>
        <v>62812575.186888039</v>
      </c>
      <c r="I1139">
        <f t="shared" si="1407"/>
        <v>632.61250300000006</v>
      </c>
      <c r="J1139">
        <f t="shared" si="1414"/>
        <v>635.21875</v>
      </c>
      <c r="K1139">
        <f t="shared" si="1415"/>
        <v>615.18124399999999</v>
      </c>
      <c r="L1139">
        <f t="shared" si="1416"/>
        <v>2</v>
      </c>
      <c r="M1139">
        <f t="shared" si="1417"/>
        <v>9</v>
      </c>
      <c r="N1139">
        <f t="shared" si="1418"/>
        <v>80</v>
      </c>
      <c r="O1139">
        <f t="shared" si="1419"/>
        <v>10</v>
      </c>
      <c r="P1139">
        <f t="shared" si="1394"/>
        <v>7</v>
      </c>
      <c r="Q1139">
        <f t="shared" si="1395"/>
        <v>2.4249879999999848</v>
      </c>
      <c r="R1139">
        <f t="shared" si="1396"/>
        <v>4.5750120000000152</v>
      </c>
      <c r="S1139">
        <f t="shared" si="1397"/>
        <v>7</v>
      </c>
      <c r="T1139">
        <f t="shared" si="1433"/>
        <v>12.103193179641483</v>
      </c>
      <c r="U1139">
        <f t="shared" si="1398"/>
        <v>-0.84997599999996964</v>
      </c>
      <c r="V1139">
        <f t="shared" si="1399"/>
        <v>3.5750120000000152</v>
      </c>
      <c r="W1139">
        <f t="shared" si="1400"/>
        <v>0</v>
      </c>
      <c r="X1139">
        <f t="shared" si="1401"/>
        <v>3.5750120000000152</v>
      </c>
      <c r="Y1139">
        <f t="shared" si="1431"/>
        <v>2.3773822260431956</v>
      </c>
      <c r="Z1139">
        <f t="shared" si="1432"/>
        <v>1.5475519021935551</v>
      </c>
      <c r="AA1139">
        <f t="shared" si="1428"/>
        <v>19.642603325890377</v>
      </c>
      <c r="AB1139">
        <f t="shared" si="1429"/>
        <v>12.786310845609391</v>
      </c>
      <c r="AC1139">
        <f t="shared" si="1430"/>
        <v>21.142528682957433</v>
      </c>
      <c r="AD1139">
        <f t="shared" si="1438"/>
        <v>13.410974991487446</v>
      </c>
      <c r="AE1139">
        <f t="shared" si="1411"/>
        <v>632.21000960000003</v>
      </c>
      <c r="AF1139">
        <f t="shared" si="1413"/>
        <v>632.17917866666664</v>
      </c>
      <c r="AG1139">
        <f t="shared" si="1435"/>
        <v>616.59251080000013</v>
      </c>
      <c r="AH1139">
        <f t="shared" si="1420"/>
        <v>625.47001320000004</v>
      </c>
      <c r="AI1139">
        <f t="shared" si="1421"/>
        <v>643.68584736614673</v>
      </c>
      <c r="AJ1139">
        <f t="shared" si="1422"/>
        <v>607.25417903385335</v>
      </c>
      <c r="AK1139">
        <f t="shared" si="1423"/>
        <v>0.7396266544911867</v>
      </c>
      <c r="AL1139">
        <f t="shared" si="1402"/>
        <v>0.30714628571429003</v>
      </c>
      <c r="AM1139">
        <f t="shared" si="1403"/>
        <v>349203.82661714777</v>
      </c>
      <c r="AN1139">
        <f t="shared" si="1436"/>
        <v>7354994.9414696228</v>
      </c>
      <c r="AO1139">
        <f t="shared" si="1437"/>
        <v>38059618</v>
      </c>
      <c r="AP1139">
        <f t="shared" si="1439"/>
        <v>0.19324931063337586</v>
      </c>
      <c r="AQ1139">
        <f t="shared" si="1440"/>
        <v>632.05342069591961</v>
      </c>
      <c r="AR1139">
        <f t="shared" si="1441"/>
        <v>631.14372747011168</v>
      </c>
      <c r="AS1139">
        <f t="shared" si="1442"/>
        <v>627.10217696864822</v>
      </c>
      <c r="AT1139">
        <f t="shared" si="1443"/>
        <v>621.95297419932319</v>
      </c>
      <c r="AU1139">
        <f t="shared" si="1444"/>
        <v>625.53331042493971</v>
      </c>
      <c r="AV1139">
        <f t="shared" si="1445"/>
        <v>620.70613500167258</v>
      </c>
      <c r="AW1139">
        <f t="shared" si="1446"/>
        <v>4.8271754232671356</v>
      </c>
      <c r="AX1139">
        <f t="shared" si="1473"/>
        <v>2.0034987767234282</v>
      </c>
      <c r="AY1139">
        <f t="shared" si="1447"/>
        <v>2.8236766465437073</v>
      </c>
      <c r="AZ1139">
        <f t="shared" si="1404"/>
        <v>633.48333733333334</v>
      </c>
      <c r="BA1139">
        <f t="shared" si="1405"/>
        <v>720226210.7143867</v>
      </c>
      <c r="BB1139">
        <f t="shared" si="1408"/>
        <v>0</v>
      </c>
      <c r="BC1139">
        <f t="shared" si="1409"/>
        <v>720226210.7143867</v>
      </c>
      <c r="BD1139">
        <f t="shared" si="1424"/>
        <v>9184900742.6326752</v>
      </c>
      <c r="BE1139">
        <f t="shared" si="1425"/>
        <v>5810055182.843936</v>
      </c>
      <c r="BF1139">
        <f t="shared" si="1426"/>
        <v>1.5808629098315727</v>
      </c>
      <c r="BG1139">
        <f t="shared" si="1427"/>
        <v>61.253269354579544</v>
      </c>
      <c r="BH1139">
        <f t="shared" si="1448"/>
        <v>147357408</v>
      </c>
      <c r="BI1139">
        <f t="shared" si="1449"/>
        <v>0.77769094762598534</v>
      </c>
      <c r="BJ1139">
        <f t="shared" si="1410"/>
        <v>4.9987999999984822</v>
      </c>
      <c r="BK1139">
        <f t="shared" si="1450"/>
        <v>1.6583557769872007E-3</v>
      </c>
      <c r="BL1139">
        <f t="shared" si="1451"/>
        <v>1.0016583557769871</v>
      </c>
      <c r="BM1139">
        <f t="shared" si="1452"/>
        <v>9.6005875741562754</v>
      </c>
      <c r="BN1139">
        <f t="shared" si="1453"/>
        <v>633.125</v>
      </c>
      <c r="BO1139">
        <f t="shared" si="1412"/>
        <v>632.03750000000002</v>
      </c>
      <c r="BP1139">
        <f t="shared" si="1454"/>
        <v>619.06764758823533</v>
      </c>
      <c r="BQ1139">
        <f t="shared" si="1455"/>
        <v>12.969852411764691</v>
      </c>
      <c r="BR1139">
        <f t="shared" si="1456"/>
        <v>21.875</v>
      </c>
      <c r="BS1139">
        <f t="shared" si="1457"/>
        <v>18.575012000000015</v>
      </c>
      <c r="BT1139">
        <f t="shared" si="1458"/>
        <v>14.22497599999997</v>
      </c>
      <c r="BU1139">
        <f t="shared" si="1459"/>
        <v>10.950012000000015</v>
      </c>
      <c r="BV1139">
        <f t="shared" si="1460"/>
        <v>633.76168186666666</v>
      </c>
      <c r="BW1139">
        <f t="shared" si="1461"/>
        <v>633.30953809523817</v>
      </c>
      <c r="BX1139">
        <f t="shared" si="1462"/>
        <v>629.63774058181832</v>
      </c>
      <c r="BY1139">
        <f t="shared" si="1463"/>
        <v>622.6412020190478</v>
      </c>
      <c r="BZ1139">
        <f t="shared" si="1464"/>
        <v>642.5</v>
      </c>
      <c r="CA1139">
        <f t="shared" si="1465"/>
        <v>609.04998799999998</v>
      </c>
      <c r="CB1139">
        <f t="shared" si="1466"/>
        <v>629.31866518666664</v>
      </c>
      <c r="CC1139">
        <f t="shared" si="1467"/>
        <v>630.7149407222222</v>
      </c>
      <c r="CD1139">
        <f t="shared" si="1468"/>
        <v>619.06923985238109</v>
      </c>
      <c r="CE1139">
        <f t="shared" si="1469"/>
        <v>607.79976626068549</v>
      </c>
      <c r="CF1139">
        <f t="shared" si="1470"/>
        <v>633.15002400000003</v>
      </c>
      <c r="CG1139">
        <f t="shared" si="1471"/>
        <v>639.54998799999998</v>
      </c>
      <c r="CH1139">
        <f t="shared" si="1472"/>
        <v>628.625</v>
      </c>
    </row>
    <row r="1140" spans="1:86">
      <c r="A1140" s="1">
        <v>41137</v>
      </c>
      <c r="B1140">
        <v>635.07501200000002</v>
      </c>
      <c r="C1140">
        <v>635.77502400000003</v>
      </c>
      <c r="D1140">
        <v>626.04998799999998</v>
      </c>
      <c r="E1140">
        <v>631.77502400000003</v>
      </c>
      <c r="F1140">
        <v>1788292</v>
      </c>
      <c r="G1140">
        <f t="shared" si="1406"/>
        <v>317208.91095025942</v>
      </c>
      <c r="H1140">
        <f t="shared" si="1434"/>
        <v>63129784.097838297</v>
      </c>
      <c r="I1140">
        <f t="shared" si="1407"/>
        <v>632.16876200000002</v>
      </c>
      <c r="J1140">
        <f t="shared" si="1414"/>
        <v>635.21875</v>
      </c>
      <c r="K1140">
        <f t="shared" si="1415"/>
        <v>615.18124399999999</v>
      </c>
      <c r="L1140">
        <f t="shared" si="1416"/>
        <v>3</v>
      </c>
      <c r="M1140">
        <f t="shared" si="1417"/>
        <v>10</v>
      </c>
      <c r="N1140">
        <f t="shared" si="1418"/>
        <v>70</v>
      </c>
      <c r="O1140">
        <f t="shared" si="1419"/>
        <v>0</v>
      </c>
      <c r="P1140">
        <f t="shared" si="1394"/>
        <v>9.7250360000000455</v>
      </c>
      <c r="Q1140">
        <f t="shared" si="1395"/>
        <v>4</v>
      </c>
      <c r="R1140">
        <f t="shared" si="1396"/>
        <v>5.7250360000000455</v>
      </c>
      <c r="S1140">
        <f t="shared" si="1397"/>
        <v>9.7250360000000455</v>
      </c>
      <c r="T1140">
        <f t="shared" si="1433"/>
        <v>11.933324809667095</v>
      </c>
      <c r="U1140">
        <f t="shared" si="1398"/>
        <v>6.4749759999999696</v>
      </c>
      <c r="V1140">
        <f t="shared" si="1399"/>
        <v>-5.9500120000000152</v>
      </c>
      <c r="W1140">
        <f t="shared" si="1400"/>
        <v>6.4749759999999696</v>
      </c>
      <c r="X1140">
        <f t="shared" si="1401"/>
        <v>0</v>
      </c>
      <c r="Y1140">
        <f t="shared" si="1431"/>
        <v>2.6700674956115367</v>
      </c>
      <c r="Z1140">
        <f t="shared" si="1432"/>
        <v>1.4370124806083011</v>
      </c>
      <c r="AA1140">
        <f t="shared" si="1428"/>
        <v>22.374883263451736</v>
      </c>
      <c r="AB1140">
        <f t="shared" si="1429"/>
        <v>12.042012628736867</v>
      </c>
      <c r="AC1140">
        <f t="shared" si="1430"/>
        <v>30.022668712142796</v>
      </c>
      <c r="AD1140">
        <f t="shared" si="1438"/>
        <v>14.992492186336987</v>
      </c>
      <c r="AE1140">
        <f t="shared" si="1411"/>
        <v>633.64501919999998</v>
      </c>
      <c r="AF1140">
        <f t="shared" si="1413"/>
        <v>632.13751200000002</v>
      </c>
      <c r="AG1140">
        <f t="shared" si="1435"/>
        <v>618.29876080000008</v>
      </c>
      <c r="AH1140">
        <f t="shared" si="1420"/>
        <v>627.41501440000013</v>
      </c>
      <c r="AI1140">
        <f t="shared" si="1421"/>
        <v>643.64675298686109</v>
      </c>
      <c r="AJ1140">
        <f t="shared" si="1422"/>
        <v>611.18327581313918</v>
      </c>
      <c r="AK1140">
        <f t="shared" si="1423"/>
        <v>0.63430507079288412</v>
      </c>
      <c r="AL1140">
        <f t="shared" si="1402"/>
        <v>0.17738093720167591</v>
      </c>
      <c r="AM1140">
        <f t="shared" si="1403"/>
        <v>317208.91095025942</v>
      </c>
      <c r="AN1140">
        <f t="shared" si="1436"/>
        <v>6787651.9145300845</v>
      </c>
      <c r="AO1140">
        <f t="shared" si="1437"/>
        <v>36872624</v>
      </c>
      <c r="AP1140">
        <f t="shared" si="1439"/>
        <v>0.1840837775616426</v>
      </c>
      <c r="AQ1140">
        <f t="shared" si="1440"/>
        <v>631.9587658193069</v>
      </c>
      <c r="AR1140">
        <f t="shared" si="1441"/>
        <v>633.46826172112981</v>
      </c>
      <c r="AS1140">
        <f t="shared" si="1442"/>
        <v>627.9432894342915</v>
      </c>
      <c r="AT1140">
        <f t="shared" si="1443"/>
        <v>622.83695868138409</v>
      </c>
      <c r="AU1140">
        <f t="shared" si="1444"/>
        <v>626.46956746119872</v>
      </c>
      <c r="AV1140">
        <f t="shared" si="1445"/>
        <v>621.48095723155552</v>
      </c>
      <c r="AW1140">
        <f t="shared" si="1446"/>
        <v>4.9886102296432</v>
      </c>
      <c r="AX1140">
        <f t="shared" si="1473"/>
        <v>2.6005210673073824</v>
      </c>
      <c r="AY1140">
        <f t="shared" si="1447"/>
        <v>2.3880891623358176</v>
      </c>
      <c r="AZ1140">
        <f t="shared" si="1404"/>
        <v>631.20001200000002</v>
      </c>
      <c r="BA1140">
        <f t="shared" si="1405"/>
        <v>1128769931.859504</v>
      </c>
      <c r="BB1140">
        <f t="shared" si="1408"/>
        <v>0</v>
      </c>
      <c r="BC1140">
        <f t="shared" si="1409"/>
        <v>1128769931.859504</v>
      </c>
      <c r="BD1140">
        <f t="shared" si="1424"/>
        <v>9184900742.6326752</v>
      </c>
      <c r="BE1140">
        <f t="shared" si="1425"/>
        <v>5166639820.3520422</v>
      </c>
      <c r="BF1140">
        <f t="shared" si="1426"/>
        <v>1.7777319615840452</v>
      </c>
      <c r="BG1140">
        <f t="shared" si="1427"/>
        <v>63.999406212335394</v>
      </c>
      <c r="BH1140">
        <f t="shared" si="1448"/>
        <v>145569116</v>
      </c>
      <c r="BI1140">
        <f t="shared" si="1449"/>
        <v>0.80269719797456485</v>
      </c>
      <c r="BJ1140">
        <f t="shared" si="1410"/>
        <v>-342.49879999999848</v>
      </c>
      <c r="BK1140">
        <f t="shared" si="1450"/>
        <v>-3.8236959226042788E-3</v>
      </c>
      <c r="BL1140">
        <f t="shared" si="1451"/>
        <v>0.99617630407739577</v>
      </c>
      <c r="BM1140">
        <f t="shared" si="1452"/>
        <v>8.5548773864878314</v>
      </c>
      <c r="BN1140">
        <f t="shared" si="1453"/>
        <v>630.91250600000001</v>
      </c>
      <c r="BO1140">
        <f t="shared" si="1412"/>
        <v>632.56749879999995</v>
      </c>
      <c r="BP1140">
        <f t="shared" si="1454"/>
        <v>619.2404417058824</v>
      </c>
      <c r="BQ1140">
        <f t="shared" si="1455"/>
        <v>13.327057094117549</v>
      </c>
      <c r="BR1140">
        <f t="shared" si="1456"/>
        <v>15.375</v>
      </c>
      <c r="BS1140">
        <f t="shared" si="1457"/>
        <v>15.049987999999985</v>
      </c>
      <c r="BT1140">
        <f t="shared" si="1458"/>
        <v>17.425048000000061</v>
      </c>
      <c r="BU1140">
        <f t="shared" si="1459"/>
        <v>20.100036000000046</v>
      </c>
      <c r="BV1140">
        <f t="shared" si="1460"/>
        <v>633.61668666666651</v>
      </c>
      <c r="BW1140">
        <f t="shared" si="1461"/>
        <v>633.19406533333336</v>
      </c>
      <c r="BX1140">
        <f t="shared" si="1462"/>
        <v>630.78410618181829</v>
      </c>
      <c r="BY1140">
        <f t="shared" si="1463"/>
        <v>624.08715565714294</v>
      </c>
      <c r="BZ1140">
        <f t="shared" si="1464"/>
        <v>642.5</v>
      </c>
      <c r="CA1140">
        <f t="shared" si="1465"/>
        <v>609.04998799999998</v>
      </c>
      <c r="CB1140">
        <f t="shared" si="1466"/>
        <v>633.09318410666674</v>
      </c>
      <c r="CC1140">
        <f t="shared" si="1467"/>
        <v>629.78847298888888</v>
      </c>
      <c r="CD1140">
        <f t="shared" si="1468"/>
        <v>621.96457341507937</v>
      </c>
      <c r="CE1140">
        <f t="shared" si="1469"/>
        <v>610.01443228221513</v>
      </c>
      <c r="CF1140">
        <f t="shared" si="1470"/>
        <v>634.20001200000002</v>
      </c>
      <c r="CG1140">
        <f t="shared" si="1471"/>
        <v>636.625</v>
      </c>
      <c r="CH1140">
        <f t="shared" si="1472"/>
        <v>629.625</v>
      </c>
    </row>
    <row r="1141" spans="1:86">
      <c r="A1141" s="1">
        <v>41138</v>
      </c>
      <c r="B1141">
        <v>632.52502400000003</v>
      </c>
      <c r="C1141">
        <v>642.25</v>
      </c>
      <c r="D1141">
        <v>632</v>
      </c>
      <c r="E1141">
        <v>639.29998799999998</v>
      </c>
      <c r="F1141">
        <v>1287576</v>
      </c>
      <c r="G1141">
        <f t="shared" si="1406"/>
        <v>546431.6778708254</v>
      </c>
      <c r="H1141">
        <f t="shared" si="1434"/>
        <v>63676215.775709122</v>
      </c>
      <c r="I1141">
        <f t="shared" si="1407"/>
        <v>636.51875300000006</v>
      </c>
      <c r="J1141">
        <f t="shared" si="1414"/>
        <v>636.51875300000006</v>
      </c>
      <c r="K1141">
        <f t="shared" si="1415"/>
        <v>615.40625</v>
      </c>
      <c r="L1141">
        <f t="shared" si="1416"/>
        <v>1</v>
      </c>
      <c r="M1141">
        <f t="shared" si="1417"/>
        <v>10</v>
      </c>
      <c r="N1141">
        <f t="shared" si="1418"/>
        <v>90</v>
      </c>
      <c r="O1141">
        <f t="shared" si="1419"/>
        <v>0</v>
      </c>
      <c r="P1141">
        <f t="shared" si="1394"/>
        <v>10.25</v>
      </c>
      <c r="Q1141">
        <f t="shared" si="1395"/>
        <v>2.9500120000000152</v>
      </c>
      <c r="R1141">
        <f t="shared" si="1396"/>
        <v>7.2999879999999848</v>
      </c>
      <c r="S1141">
        <f t="shared" si="1397"/>
        <v>10.25</v>
      </c>
      <c r="T1141">
        <f t="shared" si="1433"/>
        <v>11.813087323262303</v>
      </c>
      <c r="U1141">
        <f t="shared" si="1398"/>
        <v>10.25</v>
      </c>
      <c r="V1141">
        <f t="shared" si="1399"/>
        <v>-6.5499879999999848</v>
      </c>
      <c r="W1141">
        <f t="shared" si="1400"/>
        <v>10.25</v>
      </c>
      <c r="X1141">
        <f t="shared" si="1401"/>
        <v>0</v>
      </c>
      <c r="Y1141">
        <f t="shared" si="1431"/>
        <v>3.2114912459249987</v>
      </c>
      <c r="Z1141">
        <f t="shared" si="1432"/>
        <v>1.3343687319934223</v>
      </c>
      <c r="AA1141">
        <f t="shared" si="1428"/>
        <v>27.185875783724526</v>
      </c>
      <c r="AB1141">
        <f t="shared" si="1429"/>
        <v>11.295681607007058</v>
      </c>
      <c r="AC1141">
        <f t="shared" si="1430"/>
        <v>41.293012170408353</v>
      </c>
      <c r="AD1141">
        <f t="shared" si="1438"/>
        <v>17.884049195845101</v>
      </c>
      <c r="AE1141">
        <f t="shared" si="1411"/>
        <v>635.69001439999988</v>
      </c>
      <c r="AF1141">
        <f t="shared" si="1413"/>
        <v>634.58751399999994</v>
      </c>
      <c r="AG1141">
        <f t="shared" si="1435"/>
        <v>620.23876020000012</v>
      </c>
      <c r="AH1141">
        <f t="shared" si="1420"/>
        <v>629.70501080000008</v>
      </c>
      <c r="AI1141">
        <f t="shared" si="1421"/>
        <v>645.53100325194032</v>
      </c>
      <c r="AJ1141">
        <f t="shared" si="1422"/>
        <v>613.87901834805984</v>
      </c>
      <c r="AK1141">
        <f t="shared" si="1423"/>
        <v>0.80313982611635759</v>
      </c>
      <c r="AL1141">
        <f t="shared" si="1402"/>
        <v>0.42438790243902141</v>
      </c>
      <c r="AM1141">
        <f t="shared" si="1403"/>
        <v>546431.6778708254</v>
      </c>
      <c r="AN1141">
        <f t="shared" si="1436"/>
        <v>7628313.6940958258</v>
      </c>
      <c r="AO1141">
        <f t="shared" si="1437"/>
        <v>36824848</v>
      </c>
      <c r="AP1141">
        <f t="shared" si="1439"/>
        <v>0.20715126085777261</v>
      </c>
      <c r="AQ1141">
        <f t="shared" si="1440"/>
        <v>634.45478136074257</v>
      </c>
      <c r="AR1141">
        <f t="shared" si="1441"/>
        <v>637.98743555060787</v>
      </c>
      <c r="AS1141">
        <f t="shared" si="1442"/>
        <v>629.98749517611907</v>
      </c>
      <c r="AT1141">
        <f t="shared" si="1443"/>
        <v>624.31863132005947</v>
      </c>
      <c r="AU1141">
        <f t="shared" si="1444"/>
        <v>628.39413054201896</v>
      </c>
      <c r="AV1141">
        <f t="shared" si="1445"/>
        <v>622.72828938534667</v>
      </c>
      <c r="AW1141">
        <f t="shared" si="1446"/>
        <v>5.6658411566722862</v>
      </c>
      <c r="AX1141">
        <f t="shared" si="1473"/>
        <v>3.2135850851803633</v>
      </c>
      <c r="AY1141">
        <f t="shared" si="1447"/>
        <v>2.4522560714919228</v>
      </c>
      <c r="AZ1141">
        <f t="shared" si="1404"/>
        <v>637.84999600000003</v>
      </c>
      <c r="BA1141">
        <f t="shared" si="1405"/>
        <v>821280346.44969606</v>
      </c>
      <c r="BB1141">
        <f t="shared" si="1408"/>
        <v>821280346.44969606</v>
      </c>
      <c r="BC1141">
        <f t="shared" si="1409"/>
        <v>0</v>
      </c>
      <c r="BD1141">
        <f t="shared" si="1424"/>
        <v>8882349682.4157047</v>
      </c>
      <c r="BE1141">
        <f t="shared" si="1425"/>
        <v>5166639820.3520422</v>
      </c>
      <c r="BF1141">
        <f t="shared" si="1426"/>
        <v>1.7191733875907151</v>
      </c>
      <c r="BG1141">
        <f t="shared" si="1427"/>
        <v>63.224117867451042</v>
      </c>
      <c r="BH1141">
        <f t="shared" si="1448"/>
        <v>146856692</v>
      </c>
      <c r="BI1141">
        <f t="shared" si="1449"/>
        <v>0.90984162005305036</v>
      </c>
      <c r="BJ1141">
        <f t="shared" si="1410"/>
        <v>652.49639999999545</v>
      </c>
      <c r="BK1141">
        <f t="shared" si="1450"/>
        <v>1.1910828561022624E-2</v>
      </c>
      <c r="BL1141">
        <f t="shared" si="1451"/>
        <v>1.0119108285610225</v>
      </c>
      <c r="BM1141">
        <f t="shared" si="1452"/>
        <v>8.3410303967915471</v>
      </c>
      <c r="BN1141">
        <f t="shared" si="1453"/>
        <v>637.125</v>
      </c>
      <c r="BO1141">
        <f t="shared" si="1412"/>
        <v>634.08749999999998</v>
      </c>
      <c r="BP1141">
        <f t="shared" si="1454"/>
        <v>619.23014741176485</v>
      </c>
      <c r="BQ1141">
        <f t="shared" si="1455"/>
        <v>14.85735258823513</v>
      </c>
      <c r="BR1141">
        <f t="shared" si="1456"/>
        <v>20.84997599999997</v>
      </c>
      <c r="BS1141">
        <f t="shared" si="1457"/>
        <v>22.950012000000015</v>
      </c>
      <c r="BT1141">
        <f t="shared" si="1458"/>
        <v>22.125</v>
      </c>
      <c r="BU1141">
        <f t="shared" si="1459"/>
        <v>18.52502400000003</v>
      </c>
      <c r="BV1141">
        <f t="shared" si="1460"/>
        <v>635.50167626666678</v>
      </c>
      <c r="BW1141">
        <f t="shared" si="1461"/>
        <v>635.24048704761901</v>
      </c>
      <c r="BX1141">
        <f t="shared" si="1462"/>
        <v>632.94501047272718</v>
      </c>
      <c r="BY1141">
        <f t="shared" si="1463"/>
        <v>626.08727253333325</v>
      </c>
      <c r="BZ1141">
        <f t="shared" si="1464"/>
        <v>642.5</v>
      </c>
      <c r="CA1141">
        <f t="shared" si="1465"/>
        <v>609.04998799999998</v>
      </c>
      <c r="CB1141">
        <f t="shared" si="1466"/>
        <v>636.57635401333323</v>
      </c>
      <c r="CC1141">
        <f t="shared" si="1467"/>
        <v>633.34223908888896</v>
      </c>
      <c r="CD1141">
        <f t="shared" si="1468"/>
        <v>624.30677204603182</v>
      </c>
      <c r="CE1141">
        <f t="shared" si="1469"/>
        <v>612.28402825247122</v>
      </c>
      <c r="CF1141">
        <f t="shared" si="1470"/>
        <v>631.77502400000003</v>
      </c>
      <c r="CG1141">
        <f t="shared" si="1471"/>
        <v>635.77502400000003</v>
      </c>
      <c r="CH1141">
        <f t="shared" si="1472"/>
        <v>626.04998799999998</v>
      </c>
    </row>
    <row r="1142" spans="1:86">
      <c r="A1142" s="1">
        <v>41142</v>
      </c>
      <c r="B1142">
        <v>639.95001200000002</v>
      </c>
      <c r="C1142">
        <v>652.5</v>
      </c>
      <c r="D1142">
        <v>638.54998799999998</v>
      </c>
      <c r="E1142">
        <v>649.32501200000002</v>
      </c>
      <c r="F1142">
        <v>2051576</v>
      </c>
      <c r="G1142">
        <f t="shared" si="1406"/>
        <v>1117708.820374927</v>
      </c>
      <c r="H1142">
        <f t="shared" si="1434"/>
        <v>64793924.596084051</v>
      </c>
      <c r="I1142">
        <f t="shared" si="1407"/>
        <v>645.08125300000006</v>
      </c>
      <c r="J1142">
        <f t="shared" si="1414"/>
        <v>645.08125300000006</v>
      </c>
      <c r="K1142">
        <f t="shared" si="1415"/>
        <v>618.38749699999994</v>
      </c>
      <c r="L1142">
        <f t="shared" si="1416"/>
        <v>1</v>
      </c>
      <c r="M1142">
        <f t="shared" si="1417"/>
        <v>10</v>
      </c>
      <c r="N1142">
        <f t="shared" si="1418"/>
        <v>90</v>
      </c>
      <c r="O1142">
        <f t="shared" si="1419"/>
        <v>0</v>
      </c>
      <c r="P1142">
        <f t="shared" si="1394"/>
        <v>13.950012000000015</v>
      </c>
      <c r="Q1142">
        <f t="shared" si="1395"/>
        <v>3.1749879999999848</v>
      </c>
      <c r="R1142">
        <f t="shared" si="1396"/>
        <v>10.77502400000003</v>
      </c>
      <c r="S1142">
        <f t="shared" si="1397"/>
        <v>13.950012000000015</v>
      </c>
      <c r="T1142">
        <f t="shared" si="1433"/>
        <v>11.96572480017214</v>
      </c>
      <c r="U1142">
        <f t="shared" si="1398"/>
        <v>2</v>
      </c>
      <c r="V1142">
        <f t="shared" si="1399"/>
        <v>-5.5</v>
      </c>
      <c r="W1142">
        <f t="shared" si="1400"/>
        <v>2</v>
      </c>
      <c r="X1142">
        <f t="shared" si="1401"/>
        <v>0</v>
      </c>
      <c r="Y1142">
        <f t="shared" si="1431"/>
        <v>3.1249561569303559</v>
      </c>
      <c r="Z1142">
        <f t="shared" si="1432"/>
        <v>1.2390566797081779</v>
      </c>
      <c r="AA1142">
        <f t="shared" si="1428"/>
        <v>26.11589526850392</v>
      </c>
      <c r="AB1142">
        <f t="shared" si="1429"/>
        <v>10.355049112364281</v>
      </c>
      <c r="AC1142">
        <f t="shared" si="1430"/>
        <v>43.214801326634706</v>
      </c>
      <c r="AD1142">
        <f t="shared" si="1438"/>
        <v>20.614918870959116</v>
      </c>
      <c r="AE1142">
        <f t="shared" si="1411"/>
        <v>637.55001200000004</v>
      </c>
      <c r="AF1142">
        <f t="shared" si="1413"/>
        <v>637.96251399999994</v>
      </c>
      <c r="AG1142">
        <f t="shared" si="1435"/>
        <v>622.12875959999997</v>
      </c>
      <c r="AH1142">
        <f t="shared" si="1420"/>
        <v>632.79251079999995</v>
      </c>
      <c r="AI1142">
        <f t="shared" si="1421"/>
        <v>650.55874821058092</v>
      </c>
      <c r="AJ1142">
        <f t="shared" si="1422"/>
        <v>615.02627338941898</v>
      </c>
      <c r="AK1142">
        <f t="shared" si="1423"/>
        <v>0.96527862985085044</v>
      </c>
      <c r="AL1142">
        <f t="shared" si="1402"/>
        <v>0.54480497937923189</v>
      </c>
      <c r="AM1142">
        <f t="shared" si="1403"/>
        <v>1117708.820374927</v>
      </c>
      <c r="AN1142">
        <f t="shared" si="1436"/>
        <v>6575167.3102867026</v>
      </c>
      <c r="AO1142">
        <f t="shared" si="1437"/>
        <v>35498198</v>
      </c>
      <c r="AP1142">
        <f t="shared" si="1439"/>
        <v>0.18522538271623543</v>
      </c>
      <c r="AQ1142">
        <f t="shared" si="1440"/>
        <v>639.51065977809014</v>
      </c>
      <c r="AR1142">
        <f t="shared" si="1441"/>
        <v>640.22114483868461</v>
      </c>
      <c r="AS1142">
        <f t="shared" si="1442"/>
        <v>633.46824820441759</v>
      </c>
      <c r="AT1142">
        <f t="shared" si="1443"/>
        <v>626.5692055812541</v>
      </c>
      <c r="AU1142">
        <f t="shared" si="1444"/>
        <v>631.53376276071617</v>
      </c>
      <c r="AV1142">
        <f t="shared" si="1445"/>
        <v>624.59005996837243</v>
      </c>
      <c r="AW1142">
        <f t="shared" si="1446"/>
        <v>6.9437027923437427</v>
      </c>
      <c r="AX1142">
        <f t="shared" si="1473"/>
        <v>3.959608626613039</v>
      </c>
      <c r="AY1142">
        <f t="shared" si="1447"/>
        <v>2.9840941657307036</v>
      </c>
      <c r="AZ1142">
        <f t="shared" si="1404"/>
        <v>646.79166666666663</v>
      </c>
      <c r="BA1142">
        <f t="shared" si="1405"/>
        <v>1326942260.3333333</v>
      </c>
      <c r="BB1142">
        <f t="shared" si="1408"/>
        <v>1326942260.3333333</v>
      </c>
      <c r="BC1142">
        <f t="shared" si="1409"/>
        <v>0</v>
      </c>
      <c r="BD1142">
        <f t="shared" si="1424"/>
        <v>8595179242.1128559</v>
      </c>
      <c r="BE1142">
        <f t="shared" si="1425"/>
        <v>5166639820.3520422</v>
      </c>
      <c r="BF1142">
        <f t="shared" si="1426"/>
        <v>1.6635917232425157</v>
      </c>
      <c r="BG1142">
        <f t="shared" si="1427"/>
        <v>62.456708688723033</v>
      </c>
      <c r="BH1142">
        <f t="shared" si="1448"/>
        <v>148908268</v>
      </c>
      <c r="BI1142">
        <f t="shared" si="1449"/>
        <v>1.1117216294949288</v>
      </c>
      <c r="BJ1142">
        <f t="shared" si="1410"/>
        <v>902.50240000000304</v>
      </c>
      <c r="BK1142">
        <f t="shared" si="1450"/>
        <v>1.5681251663029954E-2</v>
      </c>
      <c r="BL1142">
        <f t="shared" si="1451"/>
        <v>1.01568125166303</v>
      </c>
      <c r="BM1142">
        <f t="shared" si="1452"/>
        <v>9.3636292781224473</v>
      </c>
      <c r="BN1142">
        <f t="shared" si="1453"/>
        <v>645.52499399999999</v>
      </c>
      <c r="BO1142">
        <f t="shared" si="1412"/>
        <v>636.15499879999993</v>
      </c>
      <c r="BP1142">
        <f t="shared" si="1454"/>
        <v>619.57316229411765</v>
      </c>
      <c r="BQ1142">
        <f t="shared" si="1455"/>
        <v>16.581836505882279</v>
      </c>
      <c r="BR1142">
        <f t="shared" si="1456"/>
        <v>34.875</v>
      </c>
      <c r="BS1142">
        <f t="shared" si="1457"/>
        <v>25.950012000000015</v>
      </c>
      <c r="BT1142">
        <f t="shared" si="1458"/>
        <v>28.5</v>
      </c>
      <c r="BU1142">
        <f t="shared" si="1459"/>
        <v>17.450012000000015</v>
      </c>
      <c r="BV1142">
        <f t="shared" si="1460"/>
        <v>640.04667546666678</v>
      </c>
      <c r="BW1142">
        <f t="shared" si="1461"/>
        <v>639.45120076190483</v>
      </c>
      <c r="BX1142">
        <f t="shared" si="1462"/>
        <v>636.51228341818182</v>
      </c>
      <c r="BY1142">
        <f t="shared" si="1463"/>
        <v>628.85739175238098</v>
      </c>
      <c r="BZ1142">
        <f t="shared" si="1464"/>
        <v>652.5</v>
      </c>
      <c r="CA1142">
        <f t="shared" si="1465"/>
        <v>612.59997599999997</v>
      </c>
      <c r="CB1142">
        <f t="shared" si="1466"/>
        <v>634.40460053333334</v>
      </c>
      <c r="CC1142">
        <f t="shared" si="1467"/>
        <v>636.80738067777781</v>
      </c>
      <c r="CD1142">
        <f t="shared" si="1468"/>
        <v>626.66462593603171</v>
      </c>
      <c r="CE1142">
        <f t="shared" si="1469"/>
        <v>612.50347041252564</v>
      </c>
      <c r="CF1142">
        <f t="shared" si="1470"/>
        <v>639.29998799999998</v>
      </c>
      <c r="CG1142">
        <f t="shared" si="1471"/>
        <v>642.25</v>
      </c>
      <c r="CH1142">
        <f t="shared" si="1472"/>
        <v>632</v>
      </c>
    </row>
    <row r="1143" spans="1:86">
      <c r="A1143" s="1">
        <v>41143</v>
      </c>
      <c r="B1143">
        <v>647.95001200000002</v>
      </c>
      <c r="C1143">
        <v>654.5</v>
      </c>
      <c r="D1143">
        <v>644.04998799999998</v>
      </c>
      <c r="E1143">
        <v>645.82501200000002</v>
      </c>
      <c r="F1143">
        <v>1134096</v>
      </c>
      <c r="G1143">
        <f t="shared" si="1406"/>
        <v>-748824.17097166367</v>
      </c>
      <c r="H1143">
        <f t="shared" si="1434"/>
        <v>64045100.425112389</v>
      </c>
      <c r="I1143">
        <f t="shared" si="1407"/>
        <v>648.08125300000006</v>
      </c>
      <c r="J1143">
        <f t="shared" si="1414"/>
        <v>648.08125300000006</v>
      </c>
      <c r="K1143">
        <f t="shared" si="1415"/>
        <v>625.48750300000006</v>
      </c>
      <c r="L1143">
        <f t="shared" si="1416"/>
        <v>1</v>
      </c>
      <c r="M1143">
        <f t="shared" si="1417"/>
        <v>10</v>
      </c>
      <c r="N1143">
        <f t="shared" si="1418"/>
        <v>90</v>
      </c>
      <c r="O1143">
        <f t="shared" si="1419"/>
        <v>0</v>
      </c>
      <c r="P1143">
        <f t="shared" si="1394"/>
        <v>10.450012000000015</v>
      </c>
      <c r="Q1143">
        <f t="shared" si="1395"/>
        <v>8.6749879999999848</v>
      </c>
      <c r="R1143">
        <f t="shared" si="1396"/>
        <v>1.7750240000000304</v>
      </c>
      <c r="S1143">
        <f t="shared" si="1397"/>
        <v>10.450012000000015</v>
      </c>
      <c r="T1143">
        <f t="shared" si="1433"/>
        <v>11.857459600159846</v>
      </c>
      <c r="U1143">
        <f t="shared" si="1398"/>
        <v>8.5</v>
      </c>
      <c r="V1143">
        <f t="shared" si="1399"/>
        <v>-1.8250120000000152</v>
      </c>
      <c r="W1143">
        <f t="shared" si="1400"/>
        <v>8.5</v>
      </c>
      <c r="X1143">
        <f t="shared" si="1401"/>
        <v>0</v>
      </c>
      <c r="Y1143">
        <f t="shared" si="1431"/>
        <v>3.5088878600067588</v>
      </c>
      <c r="Z1143">
        <f t="shared" si="1432"/>
        <v>1.1505526311575938</v>
      </c>
      <c r="AA1143">
        <f t="shared" si="1428"/>
        <v>29.592239639251705</v>
      </c>
      <c r="AB1143">
        <f t="shared" si="1429"/>
        <v>9.7031967213456376</v>
      </c>
      <c r="AC1143">
        <f t="shared" si="1430"/>
        <v>50.614129171115096</v>
      </c>
      <c r="AD1143">
        <f t="shared" si="1438"/>
        <v>24.088252421678099</v>
      </c>
      <c r="AE1143">
        <f t="shared" si="1411"/>
        <v>640.08500960000003</v>
      </c>
      <c r="AF1143">
        <f t="shared" si="1413"/>
        <v>638.92917866666676</v>
      </c>
      <c r="AG1143">
        <f t="shared" si="1435"/>
        <v>624.06376019999993</v>
      </c>
      <c r="AH1143">
        <f t="shared" si="1420"/>
        <v>635.93001079999999</v>
      </c>
      <c r="AI1143">
        <f t="shared" si="1421"/>
        <v>650.40837731176589</v>
      </c>
      <c r="AJ1143">
        <f t="shared" si="1422"/>
        <v>621.45164428823409</v>
      </c>
      <c r="AK1143">
        <f t="shared" si="1423"/>
        <v>0.8417167672872079</v>
      </c>
      <c r="AL1143">
        <f t="shared" si="1402"/>
        <v>-0.66028287814405806</v>
      </c>
      <c r="AM1143">
        <f t="shared" si="1403"/>
        <v>-748824.17097166367</v>
      </c>
      <c r="AN1143">
        <f t="shared" si="1436"/>
        <v>5793095.0343756042</v>
      </c>
      <c r="AO1143">
        <f t="shared" si="1437"/>
        <v>33729096</v>
      </c>
      <c r="AP1143">
        <f t="shared" si="1439"/>
        <v>0.17175364066607668</v>
      </c>
      <c r="AQ1143">
        <f t="shared" si="1440"/>
        <v>641.65753953353953</v>
      </c>
      <c r="AR1143">
        <f t="shared" si="1441"/>
        <v>646.34973671965952</v>
      </c>
      <c r="AS1143">
        <f t="shared" si="1442"/>
        <v>635.69246568762242</v>
      </c>
      <c r="AT1143">
        <f t="shared" si="1443"/>
        <v>628.30222815894126</v>
      </c>
      <c r="AU1143">
        <f t="shared" si="1444"/>
        <v>633.67745014660875</v>
      </c>
      <c r="AV1143">
        <f t="shared" si="1445"/>
        <v>626.07650661058631</v>
      </c>
      <c r="AW1143">
        <f t="shared" si="1446"/>
        <v>7.6009435360224415</v>
      </c>
      <c r="AX1143">
        <f t="shared" si="1473"/>
        <v>4.6878756084949194</v>
      </c>
      <c r="AY1143">
        <f t="shared" si="1447"/>
        <v>2.9130679275275222</v>
      </c>
      <c r="AZ1143">
        <f t="shared" si="1404"/>
        <v>648.125</v>
      </c>
      <c r="BA1143">
        <f t="shared" si="1405"/>
        <v>735035970</v>
      </c>
      <c r="BB1143">
        <f t="shared" si="1408"/>
        <v>735035970</v>
      </c>
      <c r="BC1143">
        <f t="shared" si="1409"/>
        <v>0</v>
      </c>
      <c r="BD1143">
        <f t="shared" si="1424"/>
        <v>8102918019.0929995</v>
      </c>
      <c r="BE1143">
        <f t="shared" si="1425"/>
        <v>5166639820.3520422</v>
      </c>
      <c r="BF1143">
        <f t="shared" si="1426"/>
        <v>1.5683148624323664</v>
      </c>
      <c r="BG1143">
        <f t="shared" si="1427"/>
        <v>61.063963977807106</v>
      </c>
      <c r="BH1143">
        <f t="shared" si="1448"/>
        <v>147774172</v>
      </c>
      <c r="BI1143">
        <f t="shared" si="1449"/>
        <v>1.2140598562261908</v>
      </c>
      <c r="BJ1143">
        <f t="shared" si="1410"/>
        <v>-450</v>
      </c>
      <c r="BK1143">
        <f t="shared" si="1450"/>
        <v>-5.3902128137950124E-3</v>
      </c>
      <c r="BL1143">
        <f t="shared" si="1451"/>
        <v>0.99460978718620496</v>
      </c>
      <c r="BM1143">
        <f t="shared" si="1452"/>
        <v>7.6307691626478817</v>
      </c>
      <c r="BN1143">
        <f t="shared" si="1453"/>
        <v>649.27499399999999</v>
      </c>
      <c r="BO1143">
        <f t="shared" si="1412"/>
        <v>639.19249879999995</v>
      </c>
      <c r="BP1143">
        <f t="shared" si="1454"/>
        <v>620.28639670588245</v>
      </c>
      <c r="BQ1143">
        <f t="shared" si="1455"/>
        <v>18.9061020941175</v>
      </c>
      <c r="BR1143">
        <f t="shared" si="1456"/>
        <v>13.799987999999985</v>
      </c>
      <c r="BS1143">
        <f t="shared" si="1457"/>
        <v>26.72497599999997</v>
      </c>
      <c r="BT1143">
        <f t="shared" si="1458"/>
        <v>21.40002400000003</v>
      </c>
      <c r="BU1143">
        <f t="shared" si="1459"/>
        <v>28.450012000000015</v>
      </c>
      <c r="BV1143">
        <f t="shared" si="1460"/>
        <v>642.8050088</v>
      </c>
      <c r="BW1143">
        <f t="shared" si="1461"/>
        <v>641.69762876190487</v>
      </c>
      <c r="BX1143">
        <f t="shared" si="1462"/>
        <v>638.88182909090926</v>
      </c>
      <c r="BY1143">
        <f t="shared" si="1463"/>
        <v>631.11417769523803</v>
      </c>
      <c r="BZ1143">
        <f t="shared" si="1464"/>
        <v>654.5</v>
      </c>
      <c r="CA1143">
        <f t="shared" si="1465"/>
        <v>617.32501200000002</v>
      </c>
      <c r="CB1143">
        <f t="shared" si="1466"/>
        <v>636.20284465333339</v>
      </c>
      <c r="CC1143">
        <f t="shared" si="1467"/>
        <v>635.15869688888893</v>
      </c>
      <c r="CD1143">
        <f t="shared" si="1468"/>
        <v>632.01904241412706</v>
      </c>
      <c r="CE1143">
        <f t="shared" si="1469"/>
        <v>613.62947554102607</v>
      </c>
      <c r="CF1143">
        <f t="shared" si="1470"/>
        <v>649.32501200000002</v>
      </c>
      <c r="CG1143">
        <f t="shared" si="1471"/>
        <v>652.5</v>
      </c>
      <c r="CH1143">
        <f t="shared" si="1472"/>
        <v>638.54998799999998</v>
      </c>
    </row>
    <row r="1144" spans="1:86">
      <c r="A1144" s="1">
        <v>41144</v>
      </c>
      <c r="B1144">
        <v>645.875</v>
      </c>
      <c r="C1144">
        <v>663</v>
      </c>
      <c r="D1144">
        <v>645.875</v>
      </c>
      <c r="E1144">
        <v>661.72497599999997</v>
      </c>
      <c r="F1144">
        <v>2337314</v>
      </c>
      <c r="G1144">
        <f t="shared" si="1406"/>
        <v>1989269.4516162253</v>
      </c>
      <c r="H1144">
        <f t="shared" si="1434"/>
        <v>66034369.876728617</v>
      </c>
      <c r="I1144">
        <f t="shared" si="1407"/>
        <v>654.11874399999999</v>
      </c>
      <c r="J1144">
        <f t="shared" si="1414"/>
        <v>654.11874399999999</v>
      </c>
      <c r="K1144">
        <f t="shared" si="1415"/>
        <v>628.3125</v>
      </c>
      <c r="L1144">
        <f t="shared" si="1416"/>
        <v>1</v>
      </c>
      <c r="M1144">
        <f t="shared" si="1417"/>
        <v>9</v>
      </c>
      <c r="N1144">
        <f t="shared" si="1418"/>
        <v>90</v>
      </c>
      <c r="O1144">
        <f t="shared" si="1419"/>
        <v>10</v>
      </c>
      <c r="P1144">
        <f t="shared" si="1394"/>
        <v>17.125</v>
      </c>
      <c r="Q1144">
        <f t="shared" si="1395"/>
        <v>1.2750240000000304</v>
      </c>
      <c r="R1144">
        <f t="shared" si="1396"/>
        <v>15.84997599999997</v>
      </c>
      <c r="S1144">
        <f t="shared" si="1397"/>
        <v>17.125</v>
      </c>
      <c r="T1144">
        <f t="shared" si="1433"/>
        <v>12.233712485862714</v>
      </c>
      <c r="U1144">
        <f t="shared" si="1398"/>
        <v>1.2000120000000152</v>
      </c>
      <c r="V1144">
        <f t="shared" si="1399"/>
        <v>-10.625</v>
      </c>
      <c r="W1144">
        <f t="shared" si="1400"/>
        <v>1.2000120000000152</v>
      </c>
      <c r="X1144">
        <f t="shared" si="1401"/>
        <v>0</v>
      </c>
      <c r="Y1144">
        <f t="shared" si="1431"/>
        <v>3.3439681557205629</v>
      </c>
      <c r="Z1144">
        <f t="shared" si="1432"/>
        <v>1.0683703003606229</v>
      </c>
      <c r="AA1144">
        <f t="shared" si="1428"/>
        <v>27.334042381532626</v>
      </c>
      <c r="AB1144">
        <f t="shared" si="1429"/>
        <v>8.7330015446679194</v>
      </c>
      <c r="AC1144">
        <f t="shared" si="1430"/>
        <v>51.573510917406132</v>
      </c>
      <c r="AD1144">
        <f t="shared" si="1438"/>
        <v>27.635501279370448</v>
      </c>
      <c r="AE1144">
        <f t="shared" si="1411"/>
        <v>645.5900024</v>
      </c>
      <c r="AF1144">
        <f t="shared" si="1413"/>
        <v>643.69167066666671</v>
      </c>
      <c r="AG1144">
        <f t="shared" si="1435"/>
        <v>626.92125839999994</v>
      </c>
      <c r="AH1144">
        <f t="shared" si="1420"/>
        <v>638.90000600000008</v>
      </c>
      <c r="AI1144">
        <f t="shared" si="1421"/>
        <v>659.74208204824822</v>
      </c>
      <c r="AJ1144">
        <f t="shared" si="1422"/>
        <v>618.05792995175193</v>
      </c>
      <c r="AK1144">
        <f t="shared" si="1423"/>
        <v>1.0475694922895749</v>
      </c>
      <c r="AL1144">
        <f t="shared" si="1402"/>
        <v>0.85109208759123733</v>
      </c>
      <c r="AM1144">
        <f t="shared" si="1403"/>
        <v>1989269.4516162253</v>
      </c>
      <c r="AN1144">
        <f t="shared" si="1436"/>
        <v>7587343.402585607</v>
      </c>
      <c r="AO1144">
        <f t="shared" si="1437"/>
        <v>34418318</v>
      </c>
      <c r="AP1144">
        <f t="shared" si="1439"/>
        <v>0.22044492129410875</v>
      </c>
      <c r="AQ1144">
        <f t="shared" si="1440"/>
        <v>648.48046793213609</v>
      </c>
      <c r="AR1144">
        <f t="shared" si="1441"/>
        <v>650.64618333455655</v>
      </c>
      <c r="AS1144">
        <f t="shared" si="1442"/>
        <v>640.37831754385036</v>
      </c>
      <c r="AT1144">
        <f t="shared" si="1443"/>
        <v>631.31027546463656</v>
      </c>
      <c r="AU1144">
        <f t="shared" si="1444"/>
        <v>637.88457902461744</v>
      </c>
      <c r="AV1144">
        <f t="shared" si="1445"/>
        <v>628.57189946784524</v>
      </c>
      <c r="AW1144">
        <f t="shared" si="1446"/>
        <v>9.3126795567721956</v>
      </c>
      <c r="AX1144">
        <f t="shared" si="1473"/>
        <v>5.6128363981503746</v>
      </c>
      <c r="AY1144">
        <f t="shared" si="1447"/>
        <v>3.699843158621821</v>
      </c>
      <c r="AZ1144">
        <f t="shared" si="1404"/>
        <v>656.86665866666669</v>
      </c>
      <c r="BA1144">
        <f t="shared" si="1405"/>
        <v>1535303637.4348214</v>
      </c>
      <c r="BB1144">
        <f t="shared" si="1408"/>
        <v>1535303637.4348214</v>
      </c>
      <c r="BC1144">
        <f t="shared" si="1409"/>
        <v>0</v>
      </c>
      <c r="BD1144">
        <f t="shared" si="1424"/>
        <v>9638221656.5278206</v>
      </c>
      <c r="BE1144">
        <f t="shared" si="1425"/>
        <v>4369418824.569376</v>
      </c>
      <c r="BF1144">
        <f t="shared" si="1426"/>
        <v>2.2058360719123113</v>
      </c>
      <c r="BG1144">
        <f t="shared" si="1427"/>
        <v>68.806889136926742</v>
      </c>
      <c r="BH1144">
        <f t="shared" si="1448"/>
        <v>150111486</v>
      </c>
      <c r="BI1144">
        <f t="shared" si="1449"/>
        <v>1.4815615468423573</v>
      </c>
      <c r="BJ1144">
        <f t="shared" si="1410"/>
        <v>1489.9963999999954</v>
      </c>
      <c r="BK1144">
        <f t="shared" si="1450"/>
        <v>2.4619616311794306E-2</v>
      </c>
      <c r="BL1144">
        <f t="shared" si="1451"/>
        <v>1.0246196163117942</v>
      </c>
      <c r="BM1144">
        <f t="shared" si="1452"/>
        <v>10.984738579819453</v>
      </c>
      <c r="BN1144">
        <f t="shared" si="1453"/>
        <v>654.4375</v>
      </c>
      <c r="BO1144">
        <f t="shared" si="1412"/>
        <v>643.4549988</v>
      </c>
      <c r="BP1144">
        <f t="shared" si="1454"/>
        <v>621.29154341176468</v>
      </c>
      <c r="BQ1144">
        <f t="shared" si="1455"/>
        <v>22.16345538823532</v>
      </c>
      <c r="BR1144">
        <f t="shared" si="1456"/>
        <v>37.125</v>
      </c>
      <c r="BS1144">
        <f t="shared" si="1457"/>
        <v>22.674987999999985</v>
      </c>
      <c r="BT1144">
        <f t="shared" si="1458"/>
        <v>29.674987999999985</v>
      </c>
      <c r="BU1144">
        <f t="shared" si="1459"/>
        <v>13.375</v>
      </c>
      <c r="BV1144">
        <f t="shared" si="1460"/>
        <v>650.01833093333335</v>
      </c>
      <c r="BW1144">
        <f t="shared" si="1461"/>
        <v>648.2107137142857</v>
      </c>
      <c r="BX1144">
        <f t="shared" si="1462"/>
        <v>643.57182276363642</v>
      </c>
      <c r="BY1144">
        <f t="shared" si="1463"/>
        <v>634.70096015238084</v>
      </c>
      <c r="BZ1144">
        <f t="shared" si="1464"/>
        <v>663</v>
      </c>
      <c r="CA1144">
        <f t="shared" si="1465"/>
        <v>623.20001200000002</v>
      </c>
      <c r="CB1144">
        <f t="shared" si="1466"/>
        <v>638.91842654666675</v>
      </c>
      <c r="CC1144">
        <f t="shared" si="1467"/>
        <v>637.45098232222233</v>
      </c>
      <c r="CD1144">
        <f t="shared" si="1468"/>
        <v>632.23367240126993</v>
      </c>
      <c r="CE1144">
        <f t="shared" si="1469"/>
        <v>615.56036927847538</v>
      </c>
      <c r="CF1144">
        <f t="shared" si="1470"/>
        <v>645.82501200000002</v>
      </c>
      <c r="CG1144">
        <f t="shared" si="1471"/>
        <v>654.5</v>
      </c>
      <c r="CH1144">
        <f t="shared" si="1472"/>
        <v>644.04998799999998</v>
      </c>
    </row>
    <row r="1145" spans="1:86">
      <c r="A1145" s="1">
        <v>41145</v>
      </c>
      <c r="B1145">
        <v>660</v>
      </c>
      <c r="C1145">
        <v>664.20001200000002</v>
      </c>
      <c r="D1145">
        <v>656.5</v>
      </c>
      <c r="E1145">
        <v>661.42498799999998</v>
      </c>
      <c r="F1145">
        <v>1578938</v>
      </c>
      <c r="G1145">
        <f t="shared" si="1406"/>
        <v>440864.22959235928</v>
      </c>
      <c r="H1145">
        <f t="shared" si="1434"/>
        <v>66475234.106320977</v>
      </c>
      <c r="I1145">
        <f t="shared" si="1407"/>
        <v>660.53125</v>
      </c>
      <c r="J1145">
        <f t="shared" si="1414"/>
        <v>660.53125</v>
      </c>
      <c r="K1145">
        <f t="shared" si="1415"/>
        <v>628.3125</v>
      </c>
      <c r="L1145">
        <f t="shared" si="1416"/>
        <v>1</v>
      </c>
      <c r="M1145">
        <f t="shared" si="1417"/>
        <v>10</v>
      </c>
      <c r="N1145">
        <f t="shared" si="1418"/>
        <v>90</v>
      </c>
      <c r="O1145">
        <f t="shared" si="1419"/>
        <v>0</v>
      </c>
      <c r="P1145">
        <f t="shared" si="1394"/>
        <v>7.7000120000000152</v>
      </c>
      <c r="Q1145">
        <f t="shared" si="1395"/>
        <v>2.7750240000000304</v>
      </c>
      <c r="R1145">
        <f t="shared" si="1396"/>
        <v>4.9249879999999848</v>
      </c>
      <c r="S1145">
        <f t="shared" si="1397"/>
        <v>7.7000120000000152</v>
      </c>
      <c r="T1145">
        <f t="shared" si="1433"/>
        <v>11.909876736872521</v>
      </c>
      <c r="U1145">
        <f t="shared" si="1398"/>
        <v>1.25</v>
      </c>
      <c r="V1145">
        <f t="shared" si="1399"/>
        <v>-1</v>
      </c>
      <c r="W1145">
        <f t="shared" si="1400"/>
        <v>1.25</v>
      </c>
      <c r="X1145">
        <f t="shared" si="1401"/>
        <v>0</v>
      </c>
      <c r="Y1145">
        <f t="shared" si="1431"/>
        <v>3.1943990017405226</v>
      </c>
      <c r="Z1145">
        <f t="shared" si="1432"/>
        <v>0.99205813604914983</v>
      </c>
      <c r="AA1145">
        <f t="shared" si="1428"/>
        <v>26.821427898164433</v>
      </c>
      <c r="AB1145">
        <f t="shared" si="1429"/>
        <v>8.3297095172931215</v>
      </c>
      <c r="AC1145">
        <f t="shared" si="1430"/>
        <v>52.606315870563158</v>
      </c>
      <c r="AD1145">
        <f t="shared" si="1438"/>
        <v>31.310298906584404</v>
      </c>
      <c r="AE1145">
        <f t="shared" si="1411"/>
        <v>651.51999519999993</v>
      </c>
      <c r="AF1145">
        <f t="shared" si="1413"/>
        <v>648.22916666666663</v>
      </c>
      <c r="AG1145">
        <f t="shared" si="1435"/>
        <v>629.66375719999996</v>
      </c>
      <c r="AH1145">
        <f t="shared" si="1420"/>
        <v>642.58250720000001</v>
      </c>
      <c r="AI1145">
        <f t="shared" si="1421"/>
        <v>664.97229183694242</v>
      </c>
      <c r="AJ1145">
        <f t="shared" si="1422"/>
        <v>620.1927225630576</v>
      </c>
      <c r="AK1145">
        <f t="shared" si="1423"/>
        <v>0.92078298441760131</v>
      </c>
      <c r="AL1145">
        <f t="shared" si="1402"/>
        <v>0.27921566875479548</v>
      </c>
      <c r="AM1145">
        <f t="shared" si="1403"/>
        <v>440864.22959235928</v>
      </c>
      <c r="AN1145">
        <f t="shared" si="1436"/>
        <v>7000404.8136711149</v>
      </c>
      <c r="AO1145">
        <f t="shared" si="1437"/>
        <v>34331226</v>
      </c>
      <c r="AP1145">
        <f t="shared" si="1439"/>
        <v>0.20390780141877587</v>
      </c>
      <c r="AQ1145">
        <f t="shared" si="1440"/>
        <v>652.88160475520976</v>
      </c>
      <c r="AR1145">
        <f t="shared" si="1441"/>
        <v>653.37613924420793</v>
      </c>
      <c r="AS1145">
        <f t="shared" si="1442"/>
        <v>644.16671822595731</v>
      </c>
      <c r="AT1145">
        <f t="shared" si="1443"/>
        <v>634.02059959281928</v>
      </c>
      <c r="AU1145">
        <f t="shared" si="1444"/>
        <v>641.41564037092485</v>
      </c>
      <c r="AV1145">
        <f t="shared" si="1445"/>
        <v>630.8716156650961</v>
      </c>
      <c r="AW1145">
        <f t="shared" si="1446"/>
        <v>10.544024705828747</v>
      </c>
      <c r="AX1145">
        <f t="shared" si="1473"/>
        <v>6.5990740596860489</v>
      </c>
      <c r="AY1145">
        <f t="shared" si="1447"/>
        <v>3.944950646142698</v>
      </c>
      <c r="AZ1145">
        <f t="shared" si="1404"/>
        <v>660.70833333333337</v>
      </c>
      <c r="BA1145">
        <f t="shared" si="1405"/>
        <v>1043217494.4166667</v>
      </c>
      <c r="BB1145">
        <f t="shared" si="1408"/>
        <v>1043217494.4166667</v>
      </c>
      <c r="BC1145">
        <f t="shared" si="1409"/>
        <v>0</v>
      </c>
      <c r="BD1145">
        <f t="shared" si="1424"/>
        <v>10681439150.944487</v>
      </c>
      <c r="BE1145">
        <f t="shared" si="1425"/>
        <v>3784280390.069376</v>
      </c>
      <c r="BF1145">
        <f t="shared" si="1426"/>
        <v>2.8225813232482668</v>
      </c>
      <c r="BG1145">
        <f t="shared" si="1427"/>
        <v>73.839667087834698</v>
      </c>
      <c r="BH1145">
        <f t="shared" si="1448"/>
        <v>148532548</v>
      </c>
      <c r="BI1145">
        <f t="shared" si="1449"/>
        <v>1.6713423847279469</v>
      </c>
      <c r="BJ1145">
        <f t="shared" si="1410"/>
        <v>-129.99879999999848</v>
      </c>
      <c r="BK1145">
        <f t="shared" si="1450"/>
        <v>-4.5334241698621457E-4</v>
      </c>
      <c r="BL1145">
        <f t="shared" si="1451"/>
        <v>0.99954665758301375</v>
      </c>
      <c r="BM1145">
        <f t="shared" si="1452"/>
        <v>11.800452628898237</v>
      </c>
      <c r="BN1145">
        <f t="shared" si="1453"/>
        <v>660.35000600000001</v>
      </c>
      <c r="BO1145">
        <f t="shared" si="1412"/>
        <v>649.34249879999993</v>
      </c>
      <c r="BP1145">
        <f t="shared" si="1454"/>
        <v>622.45588235294122</v>
      </c>
      <c r="BQ1145">
        <f t="shared" si="1455"/>
        <v>26.886616447058714</v>
      </c>
      <c r="BR1145">
        <f t="shared" si="1456"/>
        <v>32.34997599999997</v>
      </c>
      <c r="BS1145">
        <f t="shared" si="1457"/>
        <v>31.375</v>
      </c>
      <c r="BT1145">
        <f t="shared" si="1458"/>
        <v>30.27502400000003</v>
      </c>
      <c r="BU1145">
        <f t="shared" si="1459"/>
        <v>34.875</v>
      </c>
      <c r="BV1145">
        <f t="shared" si="1460"/>
        <v>655.29665946666671</v>
      </c>
      <c r="BW1145">
        <f t="shared" si="1461"/>
        <v>653.27737580952385</v>
      </c>
      <c r="BX1145">
        <f t="shared" si="1462"/>
        <v>647.66727403636366</v>
      </c>
      <c r="BY1145">
        <f t="shared" si="1463"/>
        <v>637.98702963809524</v>
      </c>
      <c r="BZ1145">
        <f t="shared" si="1464"/>
        <v>664.20001200000002</v>
      </c>
      <c r="CA1145">
        <f t="shared" si="1465"/>
        <v>625.125</v>
      </c>
      <c r="CB1145">
        <f t="shared" si="1466"/>
        <v>645.79858017333333</v>
      </c>
      <c r="CC1145">
        <f t="shared" si="1467"/>
        <v>640.47021656666664</v>
      </c>
      <c r="CD1145">
        <f t="shared" si="1468"/>
        <v>635.76520993126985</v>
      </c>
      <c r="CE1145">
        <f t="shared" si="1469"/>
        <v>617.33485179488218</v>
      </c>
      <c r="CF1145">
        <f t="shared" si="1470"/>
        <v>661.72497599999997</v>
      </c>
      <c r="CG1145">
        <f t="shared" si="1471"/>
        <v>663</v>
      </c>
      <c r="CH1145">
        <f t="shared" si="1472"/>
        <v>645.875</v>
      </c>
    </row>
    <row r="1146" spans="1:86">
      <c r="A1146" s="1">
        <v>41148</v>
      </c>
      <c r="B1146">
        <v>658.09997599999997</v>
      </c>
      <c r="C1146">
        <v>665.45001200000002</v>
      </c>
      <c r="D1146">
        <v>657.5</v>
      </c>
      <c r="E1146">
        <v>660.22497599999997</v>
      </c>
      <c r="F1146">
        <v>967200</v>
      </c>
      <c r="G1146">
        <f t="shared" si="1406"/>
        <v>-304157.78391278768</v>
      </c>
      <c r="H1146">
        <f t="shared" si="1434"/>
        <v>66171076.322408192</v>
      </c>
      <c r="I1146">
        <f t="shared" si="1407"/>
        <v>660.31874100000005</v>
      </c>
      <c r="J1146">
        <f t="shared" si="1414"/>
        <v>660.53125</v>
      </c>
      <c r="K1146">
        <f t="shared" si="1415"/>
        <v>632.16876200000002</v>
      </c>
      <c r="L1146">
        <f t="shared" si="1416"/>
        <v>2</v>
      </c>
      <c r="M1146">
        <f t="shared" si="1417"/>
        <v>7</v>
      </c>
      <c r="N1146">
        <f t="shared" si="1418"/>
        <v>80</v>
      </c>
      <c r="O1146">
        <f t="shared" si="1419"/>
        <v>30</v>
      </c>
      <c r="P1146">
        <f t="shared" si="1394"/>
        <v>7.9500120000000152</v>
      </c>
      <c r="Q1146">
        <f t="shared" si="1395"/>
        <v>5.2250360000000455</v>
      </c>
      <c r="R1146">
        <f t="shared" si="1396"/>
        <v>2.7249759999999696</v>
      </c>
      <c r="S1146">
        <f t="shared" si="1397"/>
        <v>7.9500120000000152</v>
      </c>
      <c r="T1146">
        <f t="shared" si="1433"/>
        <v>11.627029255667342</v>
      </c>
      <c r="U1146">
        <f t="shared" si="1398"/>
        <v>11.875</v>
      </c>
      <c r="V1146">
        <f t="shared" si="1399"/>
        <v>0</v>
      </c>
      <c r="W1146">
        <f t="shared" si="1400"/>
        <v>11.875</v>
      </c>
      <c r="X1146">
        <f t="shared" si="1401"/>
        <v>0</v>
      </c>
      <c r="Y1146">
        <f t="shared" si="1431"/>
        <v>3.8144419301876278</v>
      </c>
      <c r="Z1146">
        <f t="shared" si="1432"/>
        <v>0.92119684061706764</v>
      </c>
      <c r="AA1146">
        <f t="shared" si="1428"/>
        <v>32.80667697923235</v>
      </c>
      <c r="AB1146">
        <f t="shared" si="1429"/>
        <v>7.9228908809019325</v>
      </c>
      <c r="AC1146">
        <f t="shared" si="1430"/>
        <v>61.095139000201456</v>
      </c>
      <c r="AD1146">
        <f t="shared" si="1438"/>
        <v>35.319276311039609</v>
      </c>
      <c r="AE1146">
        <f t="shared" si="1411"/>
        <v>655.7049927999999</v>
      </c>
      <c r="AF1146">
        <f t="shared" si="1413"/>
        <v>652.97082533333321</v>
      </c>
      <c r="AG1146">
        <f t="shared" si="1435"/>
        <v>632.71375719999992</v>
      </c>
      <c r="AH1146">
        <f t="shared" si="1420"/>
        <v>645.6975036</v>
      </c>
      <c r="AI1146">
        <f t="shared" si="1421"/>
        <v>668.36932217094159</v>
      </c>
      <c r="AJ1146">
        <f t="shared" si="1422"/>
        <v>623.02568502905842</v>
      </c>
      <c r="AK1146">
        <f t="shared" si="1423"/>
        <v>0.82038612947043854</v>
      </c>
      <c r="AL1146">
        <f t="shared" si="1402"/>
        <v>-0.31447248129940825</v>
      </c>
      <c r="AM1146">
        <f t="shared" si="1403"/>
        <v>-304157.78391278768</v>
      </c>
      <c r="AN1146">
        <f t="shared" si="1436"/>
        <v>8063917.274811456</v>
      </c>
      <c r="AO1146">
        <f t="shared" si="1437"/>
        <v>32352680</v>
      </c>
      <c r="AP1146">
        <f t="shared" si="1439"/>
        <v>0.24925036426074923</v>
      </c>
      <c r="AQ1146">
        <f t="shared" si="1440"/>
        <v>655.37835097843845</v>
      </c>
      <c r="AR1146">
        <f t="shared" si="1441"/>
        <v>659.66719297960867</v>
      </c>
      <c r="AS1146">
        <f t="shared" si="1442"/>
        <v>647.05720462528495</v>
      </c>
      <c r="AT1146">
        <f t="shared" si="1443"/>
        <v>636.37899346946551</v>
      </c>
      <c r="AU1146">
        <f t="shared" si="1444"/>
        <v>644.23704071528607</v>
      </c>
      <c r="AV1146">
        <f t="shared" si="1445"/>
        <v>632.92635088853933</v>
      </c>
      <c r="AW1146">
        <f t="shared" si="1446"/>
        <v>11.310689826746739</v>
      </c>
      <c r="AX1146">
        <f t="shared" si="1473"/>
        <v>7.541397213098187</v>
      </c>
      <c r="AY1146">
        <f t="shared" si="1447"/>
        <v>3.7692926136485516</v>
      </c>
      <c r="AZ1146">
        <f t="shared" si="1404"/>
        <v>661.05832933333329</v>
      </c>
      <c r="BA1146">
        <f t="shared" si="1405"/>
        <v>639375616.13119996</v>
      </c>
      <c r="BB1146">
        <f t="shared" si="1408"/>
        <v>639375616.13119996</v>
      </c>
      <c r="BC1146">
        <f t="shared" si="1409"/>
        <v>0</v>
      </c>
      <c r="BD1146">
        <f t="shared" si="1424"/>
        <v>10718651608.075687</v>
      </c>
      <c r="BE1146">
        <f t="shared" si="1425"/>
        <v>3784280390.069376</v>
      </c>
      <c r="BF1146">
        <f t="shared" si="1426"/>
        <v>2.8324147534636528</v>
      </c>
      <c r="BG1146">
        <f t="shared" si="1427"/>
        <v>73.906790774766179</v>
      </c>
      <c r="BH1146">
        <f t="shared" si="1448"/>
        <v>147565348</v>
      </c>
      <c r="BI1146">
        <f t="shared" si="1449"/>
        <v>1.7870467568411592</v>
      </c>
      <c r="BJ1146">
        <f t="shared" si="1410"/>
        <v>-220.00120000000152</v>
      </c>
      <c r="BK1146">
        <f t="shared" si="1450"/>
        <v>-1.8142828314191468E-3</v>
      </c>
      <c r="BL1146">
        <f t="shared" si="1451"/>
        <v>0.99818571716858084</v>
      </c>
      <c r="BM1146">
        <f t="shared" si="1452"/>
        <v>11.949097563711906</v>
      </c>
      <c r="BN1146">
        <f t="shared" si="1453"/>
        <v>661.47500600000001</v>
      </c>
      <c r="BO1146">
        <f t="shared" si="1412"/>
        <v>654.21249999999998</v>
      </c>
      <c r="BP1146">
        <f t="shared" si="1454"/>
        <v>623.67720570588233</v>
      </c>
      <c r="BQ1146">
        <f t="shared" si="1455"/>
        <v>30.535294294117648</v>
      </c>
      <c r="BR1146">
        <f t="shared" si="1456"/>
        <v>20.199951999999939</v>
      </c>
      <c r="BS1146">
        <f t="shared" si="1457"/>
        <v>29.625</v>
      </c>
      <c r="BT1146">
        <f t="shared" si="1458"/>
        <v>22.950012000000015</v>
      </c>
      <c r="BU1146">
        <f t="shared" si="1459"/>
        <v>30.09997599999997</v>
      </c>
      <c r="BV1146">
        <f t="shared" si="1460"/>
        <v>658.19831973333339</v>
      </c>
      <c r="BW1146">
        <f t="shared" si="1461"/>
        <v>656.70474990476191</v>
      </c>
      <c r="BX1146">
        <f t="shared" si="1462"/>
        <v>650.87499563636379</v>
      </c>
      <c r="BY1146">
        <f t="shared" si="1463"/>
        <v>640.89762190476176</v>
      </c>
      <c r="BZ1146">
        <f t="shared" si="1464"/>
        <v>665.45001200000002</v>
      </c>
      <c r="CA1146">
        <f t="shared" si="1465"/>
        <v>626.04998799999998</v>
      </c>
      <c r="CB1146">
        <f t="shared" si="1466"/>
        <v>651.89433609333332</v>
      </c>
      <c r="CC1146">
        <f t="shared" si="1467"/>
        <v>646.99395436666657</v>
      </c>
      <c r="CD1146">
        <f t="shared" si="1468"/>
        <v>639.16264896666667</v>
      </c>
      <c r="CE1146">
        <f t="shared" si="1469"/>
        <v>621.38390852367104</v>
      </c>
      <c r="CF1146">
        <f t="shared" si="1470"/>
        <v>661.42498799999998</v>
      </c>
      <c r="CG1146">
        <f t="shared" si="1471"/>
        <v>664.20001200000002</v>
      </c>
      <c r="CH1146">
        <f t="shared" si="1472"/>
        <v>656.5</v>
      </c>
    </row>
    <row r="1147" spans="1:86">
      <c r="A1147" s="1">
        <v>41149</v>
      </c>
      <c r="B1147">
        <v>663.47497599999997</v>
      </c>
      <c r="C1147">
        <v>677.32501200000002</v>
      </c>
      <c r="D1147">
        <v>657.5</v>
      </c>
      <c r="E1147">
        <v>675.45001200000002</v>
      </c>
      <c r="F1147">
        <v>2266204</v>
      </c>
      <c r="G1147">
        <f t="shared" si="1406"/>
        <v>1837540.1989389972</v>
      </c>
      <c r="H1147">
        <f t="shared" si="1434"/>
        <v>68008616.521347195</v>
      </c>
      <c r="I1147">
        <f t="shared" si="1407"/>
        <v>668.4375</v>
      </c>
      <c r="J1147">
        <f t="shared" si="1414"/>
        <v>668.4375</v>
      </c>
      <c r="K1147">
        <f t="shared" si="1415"/>
        <v>632.16876200000002</v>
      </c>
      <c r="L1147">
        <f t="shared" si="1416"/>
        <v>1</v>
      </c>
      <c r="M1147">
        <f t="shared" si="1417"/>
        <v>8</v>
      </c>
      <c r="N1147">
        <f t="shared" si="1418"/>
        <v>90</v>
      </c>
      <c r="O1147">
        <f t="shared" si="1419"/>
        <v>20</v>
      </c>
      <c r="P1147">
        <f t="shared" si="1394"/>
        <v>19.825012000000015</v>
      </c>
      <c r="Q1147">
        <f t="shared" si="1395"/>
        <v>1.875</v>
      </c>
      <c r="R1147">
        <f t="shared" si="1396"/>
        <v>17.950012000000015</v>
      </c>
      <c r="S1147">
        <f t="shared" si="1397"/>
        <v>19.825012000000015</v>
      </c>
      <c r="T1147">
        <f t="shared" si="1433"/>
        <v>12.212599451691105</v>
      </c>
      <c r="U1147">
        <f t="shared" si="1398"/>
        <v>1.6749879999999848</v>
      </c>
      <c r="V1147">
        <f t="shared" si="1399"/>
        <v>-10</v>
      </c>
      <c r="W1147">
        <f t="shared" si="1400"/>
        <v>1.6749879999999848</v>
      </c>
      <c r="X1147">
        <f t="shared" si="1401"/>
        <v>0</v>
      </c>
      <c r="Y1147">
        <f t="shared" si="1431"/>
        <v>3.6616237923170822</v>
      </c>
      <c r="Z1147">
        <f t="shared" si="1432"/>
        <v>0.85539706628727707</v>
      </c>
      <c r="AA1147">
        <f t="shared" si="1428"/>
        <v>29.982345747121425</v>
      </c>
      <c r="AB1147">
        <f t="shared" si="1429"/>
        <v>7.0042178135043018</v>
      </c>
      <c r="AC1147">
        <f t="shared" si="1430"/>
        <v>62.125609198467501</v>
      </c>
      <c r="AD1147">
        <f t="shared" si="1438"/>
        <v>38.500010544436023</v>
      </c>
      <c r="AE1147">
        <f t="shared" si="1411"/>
        <v>660.92999280000004</v>
      </c>
      <c r="AF1147">
        <f t="shared" si="1413"/>
        <v>658.99582933333329</v>
      </c>
      <c r="AG1147">
        <f t="shared" si="1435"/>
        <v>635.85375659999988</v>
      </c>
      <c r="AH1147">
        <f t="shared" si="1420"/>
        <v>649.24000240000009</v>
      </c>
      <c r="AI1147">
        <f t="shared" si="1421"/>
        <v>677.61301878586551</v>
      </c>
      <c r="AJ1147">
        <f t="shared" si="1422"/>
        <v>620.86698601413468</v>
      </c>
      <c r="AK1147">
        <f t="shared" si="1423"/>
        <v>0.96188267830869334</v>
      </c>
      <c r="AL1147">
        <f t="shared" si="1402"/>
        <v>0.81084500730693143</v>
      </c>
      <c r="AM1147">
        <f t="shared" si="1403"/>
        <v>1837540.1989389972</v>
      </c>
      <c r="AN1147">
        <f t="shared" si="1436"/>
        <v>8728642.6283457391</v>
      </c>
      <c r="AO1147">
        <f t="shared" si="1437"/>
        <v>32775908</v>
      </c>
      <c r="AP1147">
        <f t="shared" si="1439"/>
        <v>0.2663127632755663</v>
      </c>
      <c r="AQ1147">
        <f t="shared" si="1440"/>
        <v>662.20271572576939</v>
      </c>
      <c r="AR1147">
        <f t="shared" si="1441"/>
        <v>663.08229982042019</v>
      </c>
      <c r="AS1147">
        <f t="shared" si="1442"/>
        <v>652.16790995273368</v>
      </c>
      <c r="AT1147">
        <f t="shared" si="1443"/>
        <v>639.89538513721357</v>
      </c>
      <c r="AU1147">
        <f t="shared" si="1444"/>
        <v>648.9189864079932</v>
      </c>
      <c r="AV1147">
        <f t="shared" si="1445"/>
        <v>635.90300716634158</v>
      </c>
      <c r="AW1147">
        <f t="shared" si="1446"/>
        <v>13.015979241651621</v>
      </c>
      <c r="AX1147">
        <f t="shared" si="1473"/>
        <v>8.6363136188088738</v>
      </c>
      <c r="AY1147">
        <f t="shared" si="1447"/>
        <v>4.3796656228427473</v>
      </c>
      <c r="AZ1147">
        <f t="shared" si="1404"/>
        <v>670.09167466666668</v>
      </c>
      <c r="BA1147">
        <f t="shared" si="1405"/>
        <v>1518564433.4962988</v>
      </c>
      <c r="BB1147">
        <f t="shared" si="1408"/>
        <v>1518564433.4962988</v>
      </c>
      <c r="BC1147">
        <f t="shared" si="1409"/>
        <v>0</v>
      </c>
      <c r="BD1147">
        <f t="shared" si="1424"/>
        <v>11610610939.96748</v>
      </c>
      <c r="BE1147">
        <f t="shared" si="1425"/>
        <v>3784280390.069376</v>
      </c>
      <c r="BF1147">
        <f t="shared" si="1426"/>
        <v>3.0681159277826731</v>
      </c>
      <c r="BG1147">
        <f t="shared" si="1427"/>
        <v>75.418596280144598</v>
      </c>
      <c r="BH1147">
        <f t="shared" si="1448"/>
        <v>149831552</v>
      </c>
      <c r="BI1147">
        <f t="shared" si="1449"/>
        <v>2.0468497703214759</v>
      </c>
      <c r="BJ1147">
        <f t="shared" si="1410"/>
        <v>1422.5036000000046</v>
      </c>
      <c r="BK1147">
        <f t="shared" si="1450"/>
        <v>2.3060375710476071E-2</v>
      </c>
      <c r="BL1147">
        <f t="shared" si="1451"/>
        <v>1.0230603757104761</v>
      </c>
      <c r="BM1147">
        <f t="shared" si="1452"/>
        <v>14.953892644768223</v>
      </c>
      <c r="BN1147">
        <f t="shared" si="1453"/>
        <v>667.41250600000001</v>
      </c>
      <c r="BO1147">
        <f t="shared" si="1412"/>
        <v>658.5900024</v>
      </c>
      <c r="BP1147">
        <f t="shared" si="1454"/>
        <v>624.86654394117647</v>
      </c>
      <c r="BQ1147">
        <f t="shared" si="1455"/>
        <v>33.723458458823529</v>
      </c>
      <c r="BR1147">
        <f t="shared" si="1456"/>
        <v>42.299987999999985</v>
      </c>
      <c r="BS1147">
        <f t="shared" si="1457"/>
        <v>28.875</v>
      </c>
      <c r="BT1147">
        <f t="shared" si="1458"/>
        <v>37.77502400000003</v>
      </c>
      <c r="BU1147">
        <f t="shared" si="1459"/>
        <v>23.924987999999985</v>
      </c>
      <c r="BV1147">
        <f t="shared" si="1460"/>
        <v>664.77999279999995</v>
      </c>
      <c r="BW1147">
        <f t="shared" si="1461"/>
        <v>663.1273746666667</v>
      </c>
      <c r="BX1147">
        <f t="shared" si="1462"/>
        <v>656.28454261818194</v>
      </c>
      <c r="BY1147">
        <f t="shared" si="1463"/>
        <v>644.96774140952368</v>
      </c>
      <c r="BZ1147">
        <f t="shared" si="1464"/>
        <v>677.32501200000002</v>
      </c>
      <c r="CA1147">
        <f t="shared" si="1465"/>
        <v>626.04998799999998</v>
      </c>
      <c r="CB1147">
        <f t="shared" si="1466"/>
        <v>654.83099576000006</v>
      </c>
      <c r="CC1147">
        <f t="shared" si="1467"/>
        <v>653.07791829999996</v>
      </c>
      <c r="CD1147">
        <f t="shared" si="1468"/>
        <v>639.32963134873023</v>
      </c>
      <c r="CE1147">
        <f t="shared" si="1469"/>
        <v>623.451097612328</v>
      </c>
      <c r="CF1147">
        <f t="shared" si="1470"/>
        <v>660.22497599999997</v>
      </c>
      <c r="CG1147">
        <f t="shared" si="1471"/>
        <v>665.45001200000002</v>
      </c>
      <c r="CH1147">
        <f t="shared" si="1472"/>
        <v>657.5</v>
      </c>
    </row>
    <row r="1148" spans="1:86">
      <c r="A1148" s="1">
        <v>41150</v>
      </c>
      <c r="B1148">
        <v>675</v>
      </c>
      <c r="C1148">
        <v>679</v>
      </c>
      <c r="D1148">
        <v>667.5</v>
      </c>
      <c r="E1148">
        <v>671.65002400000003</v>
      </c>
      <c r="F1148">
        <v>2139290</v>
      </c>
      <c r="G1148">
        <f t="shared" si="1406"/>
        <v>-595271.76644172787</v>
      </c>
      <c r="H1148">
        <f t="shared" si="1434"/>
        <v>67413344.754905462</v>
      </c>
      <c r="I1148">
        <f t="shared" si="1407"/>
        <v>673.28750600000001</v>
      </c>
      <c r="J1148">
        <f t="shared" si="1414"/>
        <v>673.28750600000001</v>
      </c>
      <c r="K1148">
        <f t="shared" si="1415"/>
        <v>632.16876200000002</v>
      </c>
      <c r="L1148">
        <f t="shared" si="1416"/>
        <v>1</v>
      </c>
      <c r="M1148">
        <f t="shared" si="1417"/>
        <v>9</v>
      </c>
      <c r="N1148">
        <f t="shared" si="1418"/>
        <v>90</v>
      </c>
      <c r="O1148">
        <f t="shared" si="1419"/>
        <v>10</v>
      </c>
      <c r="P1148">
        <f t="shared" si="1394"/>
        <v>11.5</v>
      </c>
      <c r="Q1148">
        <f t="shared" si="1395"/>
        <v>7.3499759999999696</v>
      </c>
      <c r="R1148">
        <f t="shared" si="1396"/>
        <v>4.1500240000000304</v>
      </c>
      <c r="S1148">
        <f t="shared" si="1397"/>
        <v>11.5</v>
      </c>
      <c r="T1148">
        <f t="shared" si="1433"/>
        <v>12.161699490856027</v>
      </c>
      <c r="U1148">
        <f t="shared" si="1398"/>
        <v>15.40002400000003</v>
      </c>
      <c r="V1148">
        <f t="shared" si="1399"/>
        <v>5.7999879999999848</v>
      </c>
      <c r="W1148">
        <f t="shared" si="1400"/>
        <v>15.40002400000003</v>
      </c>
      <c r="X1148">
        <f t="shared" si="1401"/>
        <v>0</v>
      </c>
      <c r="Y1148">
        <f t="shared" si="1431"/>
        <v>4.5000809500087211</v>
      </c>
      <c r="Z1148">
        <f t="shared" si="1432"/>
        <v>0.79429727583818577</v>
      </c>
      <c r="AA1148">
        <f t="shared" si="1428"/>
        <v>37.002073216758738</v>
      </c>
      <c r="AB1148">
        <f t="shared" si="1429"/>
        <v>6.5311371690723918</v>
      </c>
      <c r="AC1148">
        <f t="shared" si="1430"/>
        <v>69.994690898339542</v>
      </c>
      <c r="AD1148">
        <f t="shared" si="1438"/>
        <v>42.222068868163028</v>
      </c>
      <c r="AE1148">
        <f t="shared" si="1411"/>
        <v>666.09499519999997</v>
      </c>
      <c r="AF1148">
        <f t="shared" si="1413"/>
        <v>662.7166646666667</v>
      </c>
      <c r="AG1148">
        <f t="shared" si="1435"/>
        <v>638.66125780000004</v>
      </c>
      <c r="AH1148">
        <f t="shared" si="1420"/>
        <v>653.0900024</v>
      </c>
      <c r="AI1148">
        <f t="shared" si="1421"/>
        <v>682.12561370944081</v>
      </c>
      <c r="AJ1148">
        <f t="shared" si="1422"/>
        <v>624.05439109055919</v>
      </c>
      <c r="AK1148">
        <f t="shared" si="1423"/>
        <v>0.81960790152135199</v>
      </c>
      <c r="AL1148">
        <f t="shared" si="1402"/>
        <v>-0.27825669565216865</v>
      </c>
      <c r="AM1148">
        <f t="shared" si="1403"/>
        <v>-595271.76644172787</v>
      </c>
      <c r="AN1148">
        <f t="shared" si="1436"/>
        <v>7706577.8261439214</v>
      </c>
      <c r="AO1148">
        <f t="shared" si="1437"/>
        <v>32289486</v>
      </c>
      <c r="AP1148">
        <f t="shared" si="1439"/>
        <v>0.23867143088446566</v>
      </c>
      <c r="AQ1148">
        <f t="shared" si="1440"/>
        <v>665.41480053900784</v>
      </c>
      <c r="AR1148">
        <f t="shared" si="1441"/>
        <v>668.92272279160045</v>
      </c>
      <c r="AS1148">
        <f t="shared" si="1442"/>
        <v>655.67469048124167</v>
      </c>
      <c r="AT1148">
        <f t="shared" si="1443"/>
        <v>642.75330263486433</v>
      </c>
      <c r="AU1148">
        <f t="shared" si="1444"/>
        <v>652.32864204679424</v>
      </c>
      <c r="AV1148">
        <f t="shared" si="1445"/>
        <v>638.40529834469771</v>
      </c>
      <c r="AW1148">
        <f t="shared" si="1446"/>
        <v>13.923343702096531</v>
      </c>
      <c r="AX1148">
        <f t="shared" si="1473"/>
        <v>9.6937196354664046</v>
      </c>
      <c r="AY1148">
        <f t="shared" si="1447"/>
        <v>4.2296240666301266</v>
      </c>
      <c r="AZ1148">
        <f t="shared" si="1404"/>
        <v>672.71667466666668</v>
      </c>
      <c r="BA1148">
        <f t="shared" si="1405"/>
        <v>1439136054.9476533</v>
      </c>
      <c r="BB1148">
        <f t="shared" si="1408"/>
        <v>1439136054.9476533</v>
      </c>
      <c r="BC1148">
        <f t="shared" si="1409"/>
        <v>0</v>
      </c>
      <c r="BD1148">
        <f t="shared" si="1424"/>
        <v>11732562837.418516</v>
      </c>
      <c r="BE1148">
        <f t="shared" si="1425"/>
        <v>3784280390.069376</v>
      </c>
      <c r="BF1148">
        <f t="shared" si="1426"/>
        <v>3.1003418425883149</v>
      </c>
      <c r="BG1148">
        <f t="shared" si="1427"/>
        <v>75.611789494878892</v>
      </c>
      <c r="BH1148">
        <f t="shared" si="1448"/>
        <v>147692262</v>
      </c>
      <c r="BI1148">
        <f t="shared" si="1449"/>
        <v>2.1809567900200637</v>
      </c>
      <c r="BJ1148">
        <f t="shared" si="1410"/>
        <v>-479.99879999999848</v>
      </c>
      <c r="BK1148">
        <f t="shared" si="1450"/>
        <v>-5.625861177718041E-3</v>
      </c>
      <c r="BL1148">
        <f t="shared" si="1451"/>
        <v>0.99437413882228198</v>
      </c>
      <c r="BM1148">
        <f t="shared" si="1452"/>
        <v>15.303110832196854</v>
      </c>
      <c r="BN1148">
        <f t="shared" si="1453"/>
        <v>673.25</v>
      </c>
      <c r="BO1148">
        <f t="shared" si="1412"/>
        <v>663.38500360000012</v>
      </c>
      <c r="BP1148">
        <f t="shared" si="1454"/>
        <v>626.14007299999992</v>
      </c>
      <c r="BQ1148">
        <f t="shared" si="1455"/>
        <v>37.244930600000203</v>
      </c>
      <c r="BR1148">
        <f t="shared" si="1456"/>
        <v>37.450012000000015</v>
      </c>
      <c r="BS1148">
        <f t="shared" si="1457"/>
        <v>37.875</v>
      </c>
      <c r="BT1148">
        <f t="shared" si="1458"/>
        <v>42.375</v>
      </c>
      <c r="BU1148">
        <f t="shared" si="1459"/>
        <v>45</v>
      </c>
      <c r="BV1148">
        <f t="shared" si="1460"/>
        <v>668.35333653333328</v>
      </c>
      <c r="BW1148">
        <f t="shared" si="1461"/>
        <v>666.74285885714278</v>
      </c>
      <c r="BX1148">
        <f t="shared" si="1462"/>
        <v>660.35909199999992</v>
      </c>
      <c r="BY1148">
        <f t="shared" si="1463"/>
        <v>648.37690973333338</v>
      </c>
      <c r="BZ1148">
        <f t="shared" si="1464"/>
        <v>679</v>
      </c>
      <c r="CA1148">
        <f t="shared" si="1465"/>
        <v>626.04998799999998</v>
      </c>
      <c r="CB1148">
        <f t="shared" si="1466"/>
        <v>663.04523424000001</v>
      </c>
      <c r="CC1148">
        <f t="shared" si="1467"/>
        <v>656.14527391111108</v>
      </c>
      <c r="CD1148">
        <f t="shared" si="1468"/>
        <v>642.30236743253965</v>
      </c>
      <c r="CE1148">
        <f t="shared" si="1469"/>
        <v>625.40954051815106</v>
      </c>
      <c r="CF1148">
        <f t="shared" si="1470"/>
        <v>675.45001200000002</v>
      </c>
      <c r="CG1148">
        <f t="shared" si="1471"/>
        <v>677.32501200000002</v>
      </c>
      <c r="CH1148">
        <f t="shared" si="1472"/>
        <v>657.5</v>
      </c>
    </row>
    <row r="1149" spans="1:86">
      <c r="A1149" s="1">
        <v>41151</v>
      </c>
      <c r="B1149">
        <v>669.95001200000002</v>
      </c>
      <c r="C1149">
        <v>694.40002400000003</v>
      </c>
      <c r="D1149">
        <v>661.70001200000002</v>
      </c>
      <c r="E1149">
        <v>683.57501200000002</v>
      </c>
      <c r="F1149">
        <v>3333432</v>
      </c>
      <c r="G1149">
        <f t="shared" si="1406"/>
        <v>1126433.3358292326</v>
      </c>
      <c r="H1149">
        <f t="shared" si="1434"/>
        <v>68539778.09073469</v>
      </c>
      <c r="I1149">
        <f t="shared" si="1407"/>
        <v>677.40626500000008</v>
      </c>
      <c r="J1149">
        <f t="shared" si="1414"/>
        <v>677.40626500000008</v>
      </c>
      <c r="K1149">
        <f t="shared" si="1415"/>
        <v>632.16876200000002</v>
      </c>
      <c r="L1149">
        <f t="shared" si="1416"/>
        <v>1</v>
      </c>
      <c r="M1149">
        <f t="shared" si="1417"/>
        <v>10</v>
      </c>
      <c r="N1149">
        <f t="shared" si="1418"/>
        <v>90</v>
      </c>
      <c r="O1149">
        <f t="shared" si="1419"/>
        <v>0</v>
      </c>
      <c r="P1149">
        <f t="shared" si="1394"/>
        <v>32.700012000000015</v>
      </c>
      <c r="Q1149">
        <f t="shared" si="1395"/>
        <v>10.825012000000015</v>
      </c>
      <c r="R1149">
        <f t="shared" si="1396"/>
        <v>21.875</v>
      </c>
      <c r="S1149">
        <f t="shared" si="1397"/>
        <v>32.700012000000015</v>
      </c>
      <c r="T1149">
        <f t="shared" si="1433"/>
        <v>13.628721812937741</v>
      </c>
      <c r="U1149">
        <f t="shared" si="1398"/>
        <v>-14.90002400000003</v>
      </c>
      <c r="V1149">
        <f t="shared" si="1399"/>
        <v>-5.625</v>
      </c>
      <c r="W1149">
        <f t="shared" si="1400"/>
        <v>0</v>
      </c>
      <c r="X1149">
        <f t="shared" si="1401"/>
        <v>0</v>
      </c>
      <c r="Y1149">
        <f t="shared" si="1431"/>
        <v>4.1786465964366695</v>
      </c>
      <c r="Z1149">
        <f t="shared" si="1432"/>
        <v>0.73756175613545827</v>
      </c>
      <c r="AA1149">
        <f t="shared" si="1428"/>
        <v>30.660590580621299</v>
      </c>
      <c r="AB1149">
        <f t="shared" si="1429"/>
        <v>5.4118189971072059</v>
      </c>
      <c r="AC1149">
        <f t="shared" si="1430"/>
        <v>69.994690898339528</v>
      </c>
      <c r="AD1149">
        <f t="shared" si="1438"/>
        <v>45.885345417016019</v>
      </c>
      <c r="AE1149">
        <f t="shared" si="1411"/>
        <v>670.4650024</v>
      </c>
      <c r="AF1149">
        <f t="shared" si="1413"/>
        <v>669.00833133333333</v>
      </c>
      <c r="AG1149">
        <f t="shared" si="1435"/>
        <v>641.74875779999991</v>
      </c>
      <c r="AH1149">
        <f t="shared" si="1420"/>
        <v>658.0275024</v>
      </c>
      <c r="AI1149">
        <f t="shared" si="1421"/>
        <v>689.2453294914842</v>
      </c>
      <c r="AJ1149">
        <f t="shared" si="1422"/>
        <v>626.80967530851581</v>
      </c>
      <c r="AK1149">
        <f t="shared" si="1423"/>
        <v>0.90918141940393138</v>
      </c>
      <c r="AL1149">
        <f t="shared" si="1402"/>
        <v>0.33791999831681957</v>
      </c>
      <c r="AM1149">
        <f t="shared" si="1403"/>
        <v>1126433.3358292326</v>
      </c>
      <c r="AN1149">
        <f t="shared" si="1436"/>
        <v>7817199.4124830626</v>
      </c>
      <c r="AO1149">
        <f t="shared" si="1437"/>
        <v>33642954</v>
      </c>
      <c r="AP1149">
        <f t="shared" si="1439"/>
        <v>0.23235769999516281</v>
      </c>
      <c r="AQ1149">
        <f t="shared" si="1440"/>
        <v>671.58927243574522</v>
      </c>
      <c r="AR1149">
        <f t="shared" si="1441"/>
        <v>669.76412179599436</v>
      </c>
      <c r="AS1149">
        <f t="shared" si="1442"/>
        <v>660.69674835461819</v>
      </c>
      <c r="AT1149">
        <f t="shared" si="1443"/>
        <v>646.42725647772659</v>
      </c>
      <c r="AU1149">
        <f t="shared" si="1444"/>
        <v>657.01559753977506</v>
      </c>
      <c r="AV1149">
        <f t="shared" si="1445"/>
        <v>641.56717830056891</v>
      </c>
      <c r="AW1149">
        <f t="shared" si="1446"/>
        <v>15.448419239206146</v>
      </c>
      <c r="AX1149">
        <f t="shared" si="1473"/>
        <v>10.844659556214353</v>
      </c>
      <c r="AY1149">
        <f t="shared" si="1447"/>
        <v>4.6037596829917931</v>
      </c>
      <c r="AZ1149">
        <f t="shared" si="1404"/>
        <v>679.89168266666672</v>
      </c>
      <c r="BA1149">
        <f t="shared" si="1405"/>
        <v>2266372691.5349121</v>
      </c>
      <c r="BB1149">
        <f t="shared" si="1408"/>
        <v>2266372691.5349121</v>
      </c>
      <c r="BC1149">
        <f t="shared" si="1409"/>
        <v>0</v>
      </c>
      <c r="BD1149">
        <f t="shared" si="1424"/>
        <v>13998935528.953428</v>
      </c>
      <c r="BE1149">
        <f t="shared" si="1425"/>
        <v>2754050931.736043</v>
      </c>
      <c r="BF1149">
        <f t="shared" si="1426"/>
        <v>5.0830343649923213</v>
      </c>
      <c r="BG1149">
        <f t="shared" si="1427"/>
        <v>83.56083592499543</v>
      </c>
      <c r="BH1149">
        <f t="shared" si="1448"/>
        <v>151025694</v>
      </c>
      <c r="BI1149">
        <f t="shared" si="1449"/>
        <v>2.4079191956370138</v>
      </c>
      <c r="BJ1149">
        <f t="shared" si="1410"/>
        <v>1092.4987999999985</v>
      </c>
      <c r="BK1149">
        <f t="shared" si="1450"/>
        <v>1.7754764496219214E-2</v>
      </c>
      <c r="BL1149">
        <f t="shared" si="1451"/>
        <v>1.0177547644962193</v>
      </c>
      <c r="BM1149">
        <f t="shared" si="1452"/>
        <v>16.453239535064718</v>
      </c>
      <c r="BN1149">
        <f t="shared" si="1453"/>
        <v>678.05001800000002</v>
      </c>
      <c r="BO1149">
        <f t="shared" si="1412"/>
        <v>668.10750719999999</v>
      </c>
      <c r="BP1149">
        <f t="shared" si="1454"/>
        <v>627.49632352941171</v>
      </c>
      <c r="BQ1149">
        <f t="shared" si="1455"/>
        <v>40.611183670588275</v>
      </c>
      <c r="BR1149">
        <f t="shared" si="1456"/>
        <v>51.799987999999985</v>
      </c>
      <c r="BS1149">
        <f t="shared" si="1457"/>
        <v>35.65002400000003</v>
      </c>
      <c r="BT1149">
        <f t="shared" si="1458"/>
        <v>58.625</v>
      </c>
      <c r="BU1149">
        <f t="shared" si="1459"/>
        <v>34.875</v>
      </c>
      <c r="BV1149">
        <f t="shared" si="1460"/>
        <v>674.1800088</v>
      </c>
      <c r="BW1149">
        <f t="shared" si="1461"/>
        <v>672.70238666666671</v>
      </c>
      <c r="BX1149">
        <f t="shared" si="1462"/>
        <v>665.90182101818198</v>
      </c>
      <c r="BY1149">
        <f t="shared" si="1463"/>
        <v>652.65441013333316</v>
      </c>
      <c r="BZ1149">
        <f t="shared" si="1464"/>
        <v>694.40002400000003</v>
      </c>
      <c r="CA1149">
        <f t="shared" si="1465"/>
        <v>626.04998799999998</v>
      </c>
      <c r="CB1149">
        <f t="shared" si="1466"/>
        <v>665.12049288000003</v>
      </c>
      <c r="CC1149">
        <f t="shared" si="1467"/>
        <v>664.03908375555557</v>
      </c>
      <c r="CD1149">
        <f t="shared" si="1468"/>
        <v>645.91117942365076</v>
      </c>
      <c r="CE1149">
        <f t="shared" si="1469"/>
        <v>626.17959656607934</v>
      </c>
      <c r="CF1149">
        <f t="shared" si="1470"/>
        <v>671.65002400000003</v>
      </c>
      <c r="CG1149">
        <f t="shared" si="1471"/>
        <v>679</v>
      </c>
      <c r="CH1149">
        <f t="shared" si="1472"/>
        <v>667.5</v>
      </c>
    </row>
    <row r="1150" spans="1:86">
      <c r="A1150" s="1">
        <v>41152</v>
      </c>
      <c r="B1150">
        <v>678.5</v>
      </c>
      <c r="C1150">
        <v>679.5</v>
      </c>
      <c r="D1150">
        <v>667.32501200000002</v>
      </c>
      <c r="E1150">
        <v>671.875</v>
      </c>
      <c r="F1150">
        <v>1773848</v>
      </c>
      <c r="G1150">
        <f t="shared" si="1406"/>
        <v>-448017.18787534197</v>
      </c>
      <c r="H1150">
        <f t="shared" si="1434"/>
        <v>68091760.902859345</v>
      </c>
      <c r="I1150">
        <f t="shared" si="1407"/>
        <v>674.30000300000006</v>
      </c>
      <c r="J1150">
        <f t="shared" si="1414"/>
        <v>677.40626500000008</v>
      </c>
      <c r="K1150">
        <f t="shared" si="1415"/>
        <v>636.51875300000006</v>
      </c>
      <c r="L1150">
        <f t="shared" si="1416"/>
        <v>2</v>
      </c>
      <c r="M1150">
        <f t="shared" si="1417"/>
        <v>10</v>
      </c>
      <c r="N1150">
        <f t="shared" si="1418"/>
        <v>80</v>
      </c>
      <c r="O1150">
        <f t="shared" si="1419"/>
        <v>0</v>
      </c>
      <c r="P1150">
        <f t="shared" si="1394"/>
        <v>12.174987999999985</v>
      </c>
      <c r="Q1150">
        <f t="shared" si="1395"/>
        <v>7.625</v>
      </c>
      <c r="R1150">
        <f t="shared" si="1396"/>
        <v>4.5499879999999848</v>
      </c>
      <c r="S1150">
        <f t="shared" si="1397"/>
        <v>12.174987999999985</v>
      </c>
      <c r="T1150">
        <f t="shared" si="1433"/>
        <v>13.524883683442186</v>
      </c>
      <c r="U1150">
        <f t="shared" si="1398"/>
        <v>-2.0499879999999848</v>
      </c>
      <c r="V1150">
        <f t="shared" si="1399"/>
        <v>0.82501200000001518</v>
      </c>
      <c r="W1150">
        <f t="shared" si="1400"/>
        <v>0</v>
      </c>
      <c r="X1150">
        <f t="shared" si="1401"/>
        <v>0.82501200000001518</v>
      </c>
      <c r="Y1150">
        <f t="shared" si="1431"/>
        <v>3.880171839548336</v>
      </c>
      <c r="Z1150">
        <f t="shared" si="1432"/>
        <v>0.7438082021257838</v>
      </c>
      <c r="AA1150">
        <f t="shared" si="1428"/>
        <v>28.689132789353515</v>
      </c>
      <c r="AB1150">
        <f t="shared" si="1429"/>
        <v>5.4995534123253842</v>
      </c>
      <c r="AC1150">
        <f t="shared" si="1430"/>
        <v>67.828226098636591</v>
      </c>
      <c r="AD1150">
        <f t="shared" si="1438"/>
        <v>48.617891590927002</v>
      </c>
      <c r="AE1150">
        <f t="shared" si="1411"/>
        <v>672.55500480000001</v>
      </c>
      <c r="AF1150">
        <f t="shared" si="1413"/>
        <v>670.70000200000004</v>
      </c>
      <c r="AG1150">
        <f t="shared" si="1435"/>
        <v>644.72625719999996</v>
      </c>
      <c r="AH1150">
        <f t="shared" si="1420"/>
        <v>662.03749999999991</v>
      </c>
      <c r="AI1150">
        <f t="shared" si="1421"/>
        <v>688.70689505053326</v>
      </c>
      <c r="AJ1150">
        <f t="shared" si="1422"/>
        <v>635.36810494946656</v>
      </c>
      <c r="AK1150">
        <f t="shared" si="1423"/>
        <v>0.68443425472081254</v>
      </c>
      <c r="AL1150">
        <f t="shared" si="1402"/>
        <v>-0.25256796967685052</v>
      </c>
      <c r="AM1150">
        <f t="shared" si="1403"/>
        <v>-448017.18787534197</v>
      </c>
      <c r="AN1150">
        <f t="shared" si="1436"/>
        <v>8373812.0293942373</v>
      </c>
      <c r="AO1150">
        <f t="shared" si="1437"/>
        <v>34121052</v>
      </c>
      <c r="AP1150">
        <f t="shared" si="1439"/>
        <v>0.24541482570332934</v>
      </c>
      <c r="AQ1150">
        <f t="shared" si="1440"/>
        <v>671.68641980759185</v>
      </c>
      <c r="AR1150">
        <f t="shared" si="1441"/>
        <v>669.52496866413594</v>
      </c>
      <c r="AS1150">
        <f t="shared" si="1442"/>
        <v>662.70883365078691</v>
      </c>
      <c r="AT1150">
        <f t="shared" si="1443"/>
        <v>648.71755339473123</v>
      </c>
      <c r="AU1150">
        <f t="shared" si="1444"/>
        <v>659.24450790880883</v>
      </c>
      <c r="AV1150">
        <f t="shared" si="1445"/>
        <v>643.68872581952905</v>
      </c>
      <c r="AW1150">
        <f t="shared" si="1446"/>
        <v>15.555782089279774</v>
      </c>
      <c r="AX1150">
        <f t="shared" si="1473"/>
        <v>11.786884062827436</v>
      </c>
      <c r="AY1150">
        <f t="shared" si="1447"/>
        <v>3.7688980264523373</v>
      </c>
      <c r="AZ1150">
        <f t="shared" si="1404"/>
        <v>672.90000399999997</v>
      </c>
      <c r="BA1150">
        <f t="shared" si="1405"/>
        <v>1193622326.295392</v>
      </c>
      <c r="BB1150">
        <f t="shared" si="1408"/>
        <v>0</v>
      </c>
      <c r="BC1150">
        <f t="shared" si="1409"/>
        <v>1193622326.295392</v>
      </c>
      <c r="BD1150">
        <f t="shared" si="1424"/>
        <v>13288072830.203428</v>
      </c>
      <c r="BE1150">
        <f t="shared" si="1425"/>
        <v>3947673258.031435</v>
      </c>
      <c r="BF1150">
        <f t="shared" si="1426"/>
        <v>3.3660518390596796</v>
      </c>
      <c r="BG1150">
        <f t="shared" si="1427"/>
        <v>77.096011754744282</v>
      </c>
      <c r="BH1150">
        <f t="shared" si="1448"/>
        <v>149251846</v>
      </c>
      <c r="BI1150">
        <f t="shared" si="1449"/>
        <v>2.4166621948325298</v>
      </c>
      <c r="BJ1150">
        <f t="shared" si="1410"/>
        <v>-1270.0012000000015</v>
      </c>
      <c r="BK1150">
        <f t="shared" si="1450"/>
        <v>-1.7115915290361747E-2</v>
      </c>
      <c r="BL1150">
        <f t="shared" si="1451"/>
        <v>0.98288408470963828</v>
      </c>
      <c r="BM1150">
        <f t="shared" si="1452"/>
        <v>14.056005363082244</v>
      </c>
      <c r="BN1150">
        <f t="shared" si="1453"/>
        <v>673.41250600000001</v>
      </c>
      <c r="BO1150">
        <f t="shared" si="1412"/>
        <v>670.72000720000005</v>
      </c>
      <c r="BP1150">
        <f t="shared" si="1454"/>
        <v>629.14595570588244</v>
      </c>
      <c r="BQ1150">
        <f t="shared" si="1455"/>
        <v>41.574051494117612</v>
      </c>
      <c r="BR1150">
        <f t="shared" si="1456"/>
        <v>32.575012000000015</v>
      </c>
      <c r="BS1150">
        <f t="shared" si="1457"/>
        <v>35.325012000000015</v>
      </c>
      <c r="BT1150">
        <f t="shared" si="1458"/>
        <v>37.25</v>
      </c>
      <c r="BU1150">
        <f t="shared" si="1459"/>
        <v>45.97497599999997</v>
      </c>
      <c r="BV1150">
        <f t="shared" si="1460"/>
        <v>674.65000800000007</v>
      </c>
      <c r="BW1150">
        <f t="shared" si="1461"/>
        <v>673.52143485714282</v>
      </c>
      <c r="BX1150">
        <f t="shared" si="1462"/>
        <v>668.4195478545455</v>
      </c>
      <c r="BY1150">
        <f t="shared" si="1463"/>
        <v>655.5235760571428</v>
      </c>
      <c r="BZ1150">
        <f t="shared" si="1464"/>
        <v>694.40002400000003</v>
      </c>
      <c r="CA1150">
        <f t="shared" si="1465"/>
        <v>632</v>
      </c>
      <c r="CB1150">
        <f t="shared" si="1466"/>
        <v>668.49016362666669</v>
      </c>
      <c r="CC1150">
        <f t="shared" si="1467"/>
        <v>666.0504110666667</v>
      </c>
      <c r="CD1150">
        <f t="shared" si="1468"/>
        <v>651.92434318587289</v>
      </c>
      <c r="CE1150">
        <f t="shared" si="1469"/>
        <v>629.2095005469439</v>
      </c>
      <c r="CF1150">
        <f t="shared" si="1470"/>
        <v>683.57501200000002</v>
      </c>
      <c r="CG1150">
        <f t="shared" si="1471"/>
        <v>694.40002400000003</v>
      </c>
      <c r="CH1150">
        <f t="shared" si="1472"/>
        <v>661.70001200000002</v>
      </c>
    </row>
    <row r="1151" spans="1:86">
      <c r="A1151" s="1">
        <v>41155</v>
      </c>
      <c r="B1151">
        <v>675</v>
      </c>
      <c r="C1151">
        <v>677.45001200000002</v>
      </c>
      <c r="D1151">
        <v>666.5</v>
      </c>
      <c r="E1151">
        <v>668.92498799999998</v>
      </c>
      <c r="F1151">
        <v>1223826</v>
      </c>
      <c r="G1151">
        <f t="shared" si="1406"/>
        <v>-681769.35858481668</v>
      </c>
      <c r="H1151">
        <f t="shared" si="1434"/>
        <v>67409991.544274524</v>
      </c>
      <c r="I1151">
        <f t="shared" si="1407"/>
        <v>671.96875</v>
      </c>
      <c r="J1151">
        <f t="shared" si="1414"/>
        <v>677.40626500000008</v>
      </c>
      <c r="K1151">
        <f t="shared" si="1415"/>
        <v>645.08125300000006</v>
      </c>
      <c r="L1151">
        <f t="shared" si="1416"/>
        <v>3</v>
      </c>
      <c r="M1151">
        <f t="shared" si="1417"/>
        <v>10</v>
      </c>
      <c r="N1151">
        <f t="shared" si="1418"/>
        <v>70</v>
      </c>
      <c r="O1151">
        <f t="shared" si="1419"/>
        <v>0</v>
      </c>
      <c r="P1151">
        <f t="shared" si="1394"/>
        <v>10.950012000000015</v>
      </c>
      <c r="Q1151">
        <f t="shared" si="1395"/>
        <v>8.5250240000000304</v>
      </c>
      <c r="R1151">
        <f t="shared" si="1396"/>
        <v>2.4249879999999848</v>
      </c>
      <c r="S1151">
        <f t="shared" si="1397"/>
        <v>10.950012000000015</v>
      </c>
      <c r="T1151">
        <f t="shared" si="1433"/>
        <v>13.34096427748203</v>
      </c>
      <c r="U1151">
        <f t="shared" si="1398"/>
        <v>-3.9500120000000152</v>
      </c>
      <c r="V1151">
        <f t="shared" si="1399"/>
        <v>5.4749759999999696</v>
      </c>
      <c r="W1151">
        <f t="shared" si="1400"/>
        <v>0</v>
      </c>
      <c r="X1151">
        <f t="shared" si="1401"/>
        <v>5.4749759999999696</v>
      </c>
      <c r="Y1151">
        <f t="shared" si="1431"/>
        <v>3.6030167081520261</v>
      </c>
      <c r="Z1151">
        <f t="shared" si="1432"/>
        <v>1.0817487591167971</v>
      </c>
      <c r="AA1151">
        <f t="shared" si="1428"/>
        <v>27.007168546530718</v>
      </c>
      <c r="AB1151">
        <f t="shared" si="1429"/>
        <v>8.1084750443613824</v>
      </c>
      <c r="AC1151">
        <f t="shared" si="1430"/>
        <v>53.81844548357094</v>
      </c>
      <c r="AD1151">
        <f t="shared" si="1438"/>
        <v>50.34973914947615</v>
      </c>
      <c r="AE1151">
        <f t="shared" si="1411"/>
        <v>674.29500719999999</v>
      </c>
      <c r="AF1151">
        <f t="shared" si="1413"/>
        <v>671.95000200000004</v>
      </c>
      <c r="AG1151">
        <f t="shared" si="1435"/>
        <v>647.35250540000004</v>
      </c>
      <c r="AH1151">
        <f t="shared" si="1420"/>
        <v>665</v>
      </c>
      <c r="AI1151">
        <f t="shared" si="1421"/>
        <v>687.09814976329085</v>
      </c>
      <c r="AJ1151">
        <f t="shared" si="1422"/>
        <v>642.90185023670915</v>
      </c>
      <c r="AK1151">
        <f t="shared" si="1423"/>
        <v>0.58880806859495816</v>
      </c>
      <c r="AL1151">
        <f t="shared" si="1402"/>
        <v>-0.55708030274305065</v>
      </c>
      <c r="AM1151">
        <f t="shared" si="1403"/>
        <v>-681769.35858481668</v>
      </c>
      <c r="AN1151">
        <f t="shared" si="1436"/>
        <v>7245616.9170142924</v>
      </c>
      <c r="AO1151">
        <f t="shared" si="1437"/>
        <v>34393820</v>
      </c>
      <c r="AP1151">
        <f t="shared" si="1439"/>
        <v>0.21066624518632396</v>
      </c>
      <c r="AQ1151">
        <f t="shared" si="1440"/>
        <v>670.74753299301062</v>
      </c>
      <c r="AR1151">
        <f t="shared" si="1441"/>
        <v>669.78147417485718</v>
      </c>
      <c r="AS1151">
        <f t="shared" si="1442"/>
        <v>663.82774143364531</v>
      </c>
      <c r="AT1151">
        <f t="shared" si="1443"/>
        <v>650.53622250920546</v>
      </c>
      <c r="AU1151">
        <f t="shared" si="1444"/>
        <v>660.69657992248744</v>
      </c>
      <c r="AV1151">
        <f t="shared" si="1445"/>
        <v>645.45526417216206</v>
      </c>
      <c r="AW1151">
        <f t="shared" si="1446"/>
        <v>15.241315750325384</v>
      </c>
      <c r="AX1151">
        <f t="shared" si="1473"/>
        <v>12.477770400327026</v>
      </c>
      <c r="AY1151">
        <f t="shared" si="1447"/>
        <v>2.763545349998358</v>
      </c>
      <c r="AZ1151">
        <f t="shared" si="1404"/>
        <v>670.95833333333337</v>
      </c>
      <c r="BA1151">
        <f t="shared" si="1405"/>
        <v>821136253.25</v>
      </c>
      <c r="BB1151">
        <f t="shared" si="1408"/>
        <v>0</v>
      </c>
      <c r="BC1151">
        <f t="shared" si="1409"/>
        <v>821136253.25</v>
      </c>
      <c r="BD1151">
        <f t="shared" si="1424"/>
        <v>11325228504.744581</v>
      </c>
      <c r="BE1151">
        <f t="shared" si="1425"/>
        <v>4768809511.281435</v>
      </c>
      <c r="BF1151">
        <f t="shared" si="1426"/>
        <v>2.3748544532870972</v>
      </c>
      <c r="BG1151">
        <f t="shared" si="1427"/>
        <v>70.369092538909243</v>
      </c>
      <c r="BH1151">
        <f t="shared" si="1448"/>
        <v>148028020</v>
      </c>
      <c r="BI1151">
        <f t="shared" si="1449"/>
        <v>2.3613279798520743</v>
      </c>
      <c r="BJ1151">
        <f t="shared" si="1410"/>
        <v>-395.00120000000152</v>
      </c>
      <c r="BK1151">
        <f t="shared" si="1450"/>
        <v>-4.3907155348837431E-3</v>
      </c>
      <c r="BL1151">
        <f t="shared" si="1451"/>
        <v>0.99560928446511621</v>
      </c>
      <c r="BM1151">
        <f t="shared" si="1452"/>
        <v>11.646747554586726</v>
      </c>
      <c r="BN1151">
        <f t="shared" si="1453"/>
        <v>671.97500600000001</v>
      </c>
      <c r="BO1151">
        <f t="shared" si="1412"/>
        <v>672.82000720000008</v>
      </c>
      <c r="BP1151">
        <f t="shared" si="1454"/>
        <v>630.32904411764707</v>
      </c>
      <c r="BQ1151">
        <f t="shared" si="1455"/>
        <v>42.490963082353005</v>
      </c>
      <c r="BR1151">
        <f t="shared" si="1456"/>
        <v>19.59997599999997</v>
      </c>
      <c r="BS1151">
        <f t="shared" si="1457"/>
        <v>27.950012000000015</v>
      </c>
      <c r="BT1151">
        <f t="shared" si="1458"/>
        <v>24.950012000000015</v>
      </c>
      <c r="BU1151">
        <f t="shared" si="1459"/>
        <v>35.049987999999985</v>
      </c>
      <c r="BV1151">
        <f t="shared" si="1460"/>
        <v>673.44000239999991</v>
      </c>
      <c r="BW1151">
        <f t="shared" si="1461"/>
        <v>673.01428800000008</v>
      </c>
      <c r="BX1151">
        <f t="shared" si="1462"/>
        <v>669.67181840000001</v>
      </c>
      <c r="BY1151">
        <f t="shared" si="1463"/>
        <v>657.82821708571419</v>
      </c>
      <c r="BZ1151">
        <f t="shared" si="1464"/>
        <v>694.40002400000003</v>
      </c>
      <c r="CA1151">
        <f t="shared" si="1465"/>
        <v>638.54998799999998</v>
      </c>
      <c r="CB1151">
        <f t="shared" si="1466"/>
        <v>675.16484637333338</v>
      </c>
      <c r="CC1151">
        <f t="shared" si="1467"/>
        <v>669.06680335555563</v>
      </c>
      <c r="CD1151">
        <f t="shared" si="1468"/>
        <v>657.24849729507946</v>
      </c>
      <c r="CE1151">
        <f t="shared" si="1469"/>
        <v>631.9450039604385</v>
      </c>
      <c r="CF1151">
        <f t="shared" si="1470"/>
        <v>671.875</v>
      </c>
      <c r="CG1151">
        <f t="shared" si="1471"/>
        <v>679.5</v>
      </c>
      <c r="CH1151">
        <f t="shared" si="1472"/>
        <v>667.32501200000002</v>
      </c>
    </row>
    <row r="1152" spans="1:86">
      <c r="A1152" s="1">
        <v>41156</v>
      </c>
      <c r="B1152">
        <v>666.45001200000002</v>
      </c>
      <c r="C1152">
        <v>673.5</v>
      </c>
      <c r="D1152">
        <v>661.02502400000003</v>
      </c>
      <c r="E1152">
        <v>670.42498799999998</v>
      </c>
      <c r="F1152">
        <v>1508018</v>
      </c>
      <c r="G1152">
        <f t="shared" si="1406"/>
        <v>764581.9491064297</v>
      </c>
      <c r="H1152">
        <f t="shared" si="1434"/>
        <v>68174573.493380949</v>
      </c>
      <c r="I1152">
        <f t="shared" si="1407"/>
        <v>667.85000600000001</v>
      </c>
      <c r="J1152">
        <f t="shared" si="1414"/>
        <v>677.40626500000008</v>
      </c>
      <c r="K1152">
        <f t="shared" si="1415"/>
        <v>648.08125300000006</v>
      </c>
      <c r="L1152">
        <f t="shared" si="1416"/>
        <v>4</v>
      </c>
      <c r="M1152">
        <f t="shared" si="1417"/>
        <v>10</v>
      </c>
      <c r="N1152">
        <f t="shared" si="1418"/>
        <v>60</v>
      </c>
      <c r="O1152">
        <f t="shared" si="1419"/>
        <v>0</v>
      </c>
      <c r="P1152">
        <f t="shared" si="1394"/>
        <v>12.47497599999997</v>
      </c>
      <c r="Q1152">
        <f t="shared" si="1395"/>
        <v>3.0750120000000152</v>
      </c>
      <c r="R1152">
        <f t="shared" si="1396"/>
        <v>9.3999639999999545</v>
      </c>
      <c r="S1152">
        <f t="shared" si="1397"/>
        <v>12.47497599999997</v>
      </c>
      <c r="T1152">
        <f t="shared" si="1433"/>
        <v>13.279107971947598</v>
      </c>
      <c r="U1152">
        <f t="shared" si="1398"/>
        <v>12</v>
      </c>
      <c r="V1152">
        <f t="shared" si="1399"/>
        <v>-4.9749759999999696</v>
      </c>
      <c r="W1152">
        <f t="shared" si="1400"/>
        <v>12</v>
      </c>
      <c r="X1152">
        <f t="shared" si="1401"/>
        <v>0</v>
      </c>
      <c r="Y1152">
        <f t="shared" si="1431"/>
        <v>4.2028012289983101</v>
      </c>
      <c r="Z1152">
        <f t="shared" si="1432"/>
        <v>1.0044809906084544</v>
      </c>
      <c r="AA1152">
        <f t="shared" si="1428"/>
        <v>31.64972555292734</v>
      </c>
      <c r="AB1152">
        <f t="shared" si="1429"/>
        <v>7.5643709858406325</v>
      </c>
      <c r="AC1152">
        <f t="shared" si="1430"/>
        <v>61.420144011925302</v>
      </c>
      <c r="AD1152">
        <f t="shared" si="1438"/>
        <v>52.624565174336333</v>
      </c>
      <c r="AE1152">
        <f t="shared" si="1411"/>
        <v>673.29000240000005</v>
      </c>
      <c r="AF1152">
        <f t="shared" si="1413"/>
        <v>673.65000399999997</v>
      </c>
      <c r="AG1152">
        <f t="shared" si="1435"/>
        <v>649.95125419999999</v>
      </c>
      <c r="AH1152">
        <f t="shared" si="1420"/>
        <v>667.10999759999993</v>
      </c>
      <c r="AI1152">
        <f t="shared" si="1421"/>
        <v>686.70616972297569</v>
      </c>
      <c r="AJ1152">
        <f t="shared" si="1422"/>
        <v>647.51382547702417</v>
      </c>
      <c r="AK1152">
        <f t="shared" si="1423"/>
        <v>0.5845826006017103</v>
      </c>
      <c r="AL1152">
        <f t="shared" si="1402"/>
        <v>0.50701115577296141</v>
      </c>
      <c r="AM1152">
        <f t="shared" si="1403"/>
        <v>764581.9491064297</v>
      </c>
      <c r="AN1152">
        <f t="shared" si="1436"/>
        <v>7328209.0137850288</v>
      </c>
      <c r="AO1152">
        <f t="shared" si="1437"/>
        <v>34924102</v>
      </c>
      <c r="AP1152">
        <f t="shared" si="1439"/>
        <v>0.20983242500508756</v>
      </c>
      <c r="AQ1152">
        <f t="shared" si="1440"/>
        <v>670.63786769538706</v>
      </c>
      <c r="AR1152">
        <f t="shared" si="1441"/>
        <v>673.33500403502285</v>
      </c>
      <c r="AS1152">
        <f t="shared" si="1442"/>
        <v>665.0152458155892</v>
      </c>
      <c r="AT1152">
        <f t="shared" si="1443"/>
        <v>652.32621140337699</v>
      </c>
      <c r="AU1152">
        <f t="shared" si="1444"/>
        <v>662.15584113411433</v>
      </c>
      <c r="AV1152">
        <f t="shared" si="1445"/>
        <v>647.20314484011067</v>
      </c>
      <c r="AW1152">
        <f t="shared" si="1446"/>
        <v>14.952696294003658</v>
      </c>
      <c r="AX1152">
        <f t="shared" si="1473"/>
        <v>12.972755579062353</v>
      </c>
      <c r="AY1152">
        <f t="shared" si="1447"/>
        <v>1.9799407149413053</v>
      </c>
      <c r="AZ1152">
        <f t="shared" si="1404"/>
        <v>668.31667066666671</v>
      </c>
      <c r="BA1152">
        <f t="shared" si="1405"/>
        <v>1007833569.0654054</v>
      </c>
      <c r="BB1152">
        <f t="shared" si="1408"/>
        <v>0</v>
      </c>
      <c r="BC1152">
        <f t="shared" si="1409"/>
        <v>1007833569.0654054</v>
      </c>
      <c r="BD1152">
        <f t="shared" si="1424"/>
        <v>11325228504.744581</v>
      </c>
      <c r="BE1152">
        <f t="shared" si="1425"/>
        <v>4871588291.1846886</v>
      </c>
      <c r="BF1152">
        <f t="shared" si="1426"/>
        <v>2.3247507440721096</v>
      </c>
      <c r="BG1152">
        <f t="shared" si="1427"/>
        <v>69.922557298980749</v>
      </c>
      <c r="BH1152">
        <f t="shared" si="1448"/>
        <v>149536038</v>
      </c>
      <c r="BI1152">
        <f t="shared" si="1449"/>
        <v>2.3103559389683852</v>
      </c>
      <c r="BJ1152">
        <f t="shared" si="1410"/>
        <v>50</v>
      </c>
      <c r="BK1152">
        <f t="shared" si="1450"/>
        <v>2.2424038971616354E-3</v>
      </c>
      <c r="BL1152">
        <f t="shared" si="1451"/>
        <v>1.0022424038971616</v>
      </c>
      <c r="BM1152">
        <f t="shared" si="1452"/>
        <v>10.328089554883443</v>
      </c>
      <c r="BN1152">
        <f t="shared" si="1453"/>
        <v>667.26251200000002</v>
      </c>
      <c r="BO1152">
        <f t="shared" si="1412"/>
        <v>672.79000840000003</v>
      </c>
      <c r="BP1152">
        <f t="shared" si="1454"/>
        <v>631.85036782352938</v>
      </c>
      <c r="BQ1152">
        <f t="shared" si="1455"/>
        <v>40.939640576470651</v>
      </c>
      <c r="BR1152">
        <f t="shared" si="1456"/>
        <v>24.59997599999997</v>
      </c>
      <c r="BS1152">
        <f t="shared" si="1457"/>
        <v>16.975036000000046</v>
      </c>
      <c r="BT1152">
        <f t="shared" si="1458"/>
        <v>19</v>
      </c>
      <c r="BU1152">
        <f t="shared" si="1459"/>
        <v>18.5</v>
      </c>
      <c r="BV1152">
        <f t="shared" si="1460"/>
        <v>672.14999599999999</v>
      </c>
      <c r="BW1152">
        <f t="shared" si="1461"/>
        <v>672.57856971428566</v>
      </c>
      <c r="BX1152">
        <f t="shared" si="1462"/>
        <v>670.65817985454544</v>
      </c>
      <c r="BY1152">
        <f t="shared" si="1463"/>
        <v>660.02559638095238</v>
      </c>
      <c r="BZ1152">
        <f t="shared" si="1464"/>
        <v>694.40002400000003</v>
      </c>
      <c r="CA1152">
        <f t="shared" si="1465"/>
        <v>644.04998799999998</v>
      </c>
      <c r="CB1152">
        <f t="shared" si="1466"/>
        <v>674.45176248000007</v>
      </c>
      <c r="CC1152">
        <f t="shared" si="1467"/>
        <v>674.91237264444442</v>
      </c>
      <c r="CD1152">
        <f t="shared" si="1468"/>
        <v>660.28884849714291</v>
      </c>
      <c r="CE1152">
        <f t="shared" si="1469"/>
        <v>634.70212296665318</v>
      </c>
      <c r="CF1152">
        <f t="shared" si="1470"/>
        <v>668.92498799999998</v>
      </c>
      <c r="CG1152">
        <f t="shared" si="1471"/>
        <v>677.45001200000002</v>
      </c>
      <c r="CH1152">
        <f t="shared" si="1472"/>
        <v>666.5</v>
      </c>
    </row>
    <row r="1153" spans="1:86">
      <c r="A1153" s="1">
        <v>41157</v>
      </c>
      <c r="B1153">
        <v>669.75</v>
      </c>
      <c r="C1153">
        <v>685.5</v>
      </c>
      <c r="D1153">
        <v>666</v>
      </c>
      <c r="E1153">
        <v>682.25</v>
      </c>
      <c r="F1153">
        <v>2028960</v>
      </c>
      <c r="G1153">
        <f t="shared" si="1406"/>
        <v>1352640</v>
      </c>
      <c r="H1153">
        <f t="shared" si="1434"/>
        <v>69527213.493380949</v>
      </c>
      <c r="I1153">
        <f t="shared" si="1407"/>
        <v>675.875</v>
      </c>
      <c r="J1153">
        <f t="shared" si="1414"/>
        <v>677.40626500000008</v>
      </c>
      <c r="K1153">
        <f t="shared" si="1415"/>
        <v>654.11874399999999</v>
      </c>
      <c r="L1153">
        <f t="shared" si="1416"/>
        <v>5</v>
      </c>
      <c r="M1153">
        <f t="shared" si="1417"/>
        <v>10</v>
      </c>
      <c r="N1153">
        <f t="shared" si="1418"/>
        <v>50</v>
      </c>
      <c r="O1153">
        <f t="shared" si="1419"/>
        <v>0</v>
      </c>
      <c r="P1153">
        <f t="shared" si="1394"/>
        <v>19.5</v>
      </c>
      <c r="Q1153">
        <f t="shared" si="1395"/>
        <v>3.25</v>
      </c>
      <c r="R1153">
        <f t="shared" si="1396"/>
        <v>16.25</v>
      </c>
      <c r="S1153">
        <f t="shared" si="1397"/>
        <v>19.5</v>
      </c>
      <c r="T1153">
        <f t="shared" si="1433"/>
        <v>13.723457402522769</v>
      </c>
      <c r="U1153">
        <f t="shared" si="1398"/>
        <v>4.4500120000000152</v>
      </c>
      <c r="V1153">
        <f t="shared" si="1399"/>
        <v>-10.825012000000015</v>
      </c>
      <c r="W1153">
        <f t="shared" si="1400"/>
        <v>4.4500120000000152</v>
      </c>
      <c r="X1153">
        <f t="shared" si="1401"/>
        <v>0</v>
      </c>
      <c r="Y1153">
        <f t="shared" si="1431"/>
        <v>4.220459141212717</v>
      </c>
      <c r="Z1153">
        <f t="shared" si="1432"/>
        <v>0.93273234842213626</v>
      </c>
      <c r="AA1153">
        <f t="shared" si="1428"/>
        <v>30.753614176241584</v>
      </c>
      <c r="AB1153">
        <f t="shared" si="1429"/>
        <v>6.7966280002492159</v>
      </c>
      <c r="AC1153">
        <f t="shared" si="1430"/>
        <v>63.799818023520494</v>
      </c>
      <c r="AD1153">
        <f t="shared" si="1438"/>
        <v>55.671514412947978</v>
      </c>
      <c r="AE1153">
        <f t="shared" si="1411"/>
        <v>675.4099976</v>
      </c>
      <c r="AF1153">
        <f t="shared" si="1413"/>
        <v>674.78333533333341</v>
      </c>
      <c r="AG1153">
        <f t="shared" si="1435"/>
        <v>653.34125360000007</v>
      </c>
      <c r="AH1153">
        <f t="shared" si="1420"/>
        <v>670.75249639999993</v>
      </c>
      <c r="AI1153">
        <f t="shared" si="1421"/>
        <v>686.28975472034199</v>
      </c>
      <c r="AJ1153">
        <f t="shared" si="1422"/>
        <v>655.21523807965787</v>
      </c>
      <c r="AK1153">
        <f t="shared" si="1423"/>
        <v>0.86999782596608555</v>
      </c>
      <c r="AL1153">
        <f t="shared" si="1402"/>
        <v>0.66666666666666663</v>
      </c>
      <c r="AM1153">
        <f t="shared" si="1403"/>
        <v>1352640</v>
      </c>
      <c r="AN1153">
        <f t="shared" si="1436"/>
        <v>9366778.2060463727</v>
      </c>
      <c r="AO1153">
        <f t="shared" si="1437"/>
        <v>35937522</v>
      </c>
      <c r="AP1153">
        <f t="shared" si="1439"/>
        <v>0.26064062530650756</v>
      </c>
      <c r="AQ1153">
        <f t="shared" si="1440"/>
        <v>674.58599267895545</v>
      </c>
      <c r="AR1153">
        <f t="shared" si="1441"/>
        <v>677.45752446504139</v>
      </c>
      <c r="AS1153">
        <f t="shared" si="1442"/>
        <v>668.11750156878315</v>
      </c>
      <c r="AT1153">
        <f t="shared" si="1443"/>
        <v>655.01935237707301</v>
      </c>
      <c r="AU1153">
        <f t="shared" si="1444"/>
        <v>665.16996496399713</v>
      </c>
      <c r="AV1153">
        <f t="shared" si="1445"/>
        <v>649.65642470130297</v>
      </c>
      <c r="AW1153">
        <f t="shared" si="1446"/>
        <v>15.513540262694164</v>
      </c>
      <c r="AX1153">
        <f t="shared" si="1473"/>
        <v>13.480912515788715</v>
      </c>
      <c r="AY1153">
        <f t="shared" si="1447"/>
        <v>2.0326277469054492</v>
      </c>
      <c r="AZ1153">
        <f t="shared" si="1404"/>
        <v>677.91666666666663</v>
      </c>
      <c r="BA1153">
        <f t="shared" si="1405"/>
        <v>1375465800</v>
      </c>
      <c r="BB1153">
        <f t="shared" si="1408"/>
        <v>1375465800</v>
      </c>
      <c r="BC1153">
        <f t="shared" si="1409"/>
        <v>0</v>
      </c>
      <c r="BD1153">
        <f t="shared" si="1424"/>
        <v>12700694304.744581</v>
      </c>
      <c r="BE1153">
        <f t="shared" si="1425"/>
        <v>4151362080.4703012</v>
      </c>
      <c r="BF1153">
        <f t="shared" si="1426"/>
        <v>3.0594041325602079</v>
      </c>
      <c r="BG1153">
        <f t="shared" si="1427"/>
        <v>75.36584268663799</v>
      </c>
      <c r="BH1153">
        <f t="shared" si="1448"/>
        <v>151564998</v>
      </c>
      <c r="BI1153">
        <f t="shared" si="1449"/>
        <v>2.3879607239822085</v>
      </c>
      <c r="BJ1153">
        <f t="shared" si="1410"/>
        <v>1082.5012000000015</v>
      </c>
      <c r="BK1153">
        <f t="shared" si="1450"/>
        <v>1.7638083621071738E-2</v>
      </c>
      <c r="BL1153">
        <f t="shared" si="1451"/>
        <v>1.0176380836210717</v>
      </c>
      <c r="BM1153">
        <f t="shared" si="1452"/>
        <v>8.1888541477792227</v>
      </c>
      <c r="BN1153">
        <f t="shared" si="1453"/>
        <v>675.75</v>
      </c>
      <c r="BO1153">
        <f t="shared" si="1412"/>
        <v>673.29000840000003</v>
      </c>
      <c r="BP1153">
        <f t="shared" si="1454"/>
        <v>634.0841917058824</v>
      </c>
      <c r="BQ1153">
        <f t="shared" si="1455"/>
        <v>39.20581669411763</v>
      </c>
      <c r="BR1153">
        <f t="shared" si="1456"/>
        <v>20.52502400000003</v>
      </c>
      <c r="BS1153">
        <f t="shared" si="1457"/>
        <v>20.125</v>
      </c>
      <c r="BT1153">
        <f t="shared" si="1458"/>
        <v>22.5</v>
      </c>
      <c r="BU1153">
        <f t="shared" si="1459"/>
        <v>23.875</v>
      </c>
      <c r="BV1153">
        <f t="shared" si="1460"/>
        <v>675.1366618666666</v>
      </c>
      <c r="BW1153">
        <f t="shared" si="1461"/>
        <v>675.03571142857152</v>
      </c>
      <c r="BX1153">
        <f t="shared" si="1462"/>
        <v>673.41090756363633</v>
      </c>
      <c r="BY1153">
        <f t="shared" si="1463"/>
        <v>663.101667409524</v>
      </c>
      <c r="BZ1153">
        <f t="shared" si="1464"/>
        <v>694.40002400000003</v>
      </c>
      <c r="CA1153">
        <f t="shared" si="1465"/>
        <v>645.875</v>
      </c>
      <c r="CB1153">
        <f t="shared" si="1466"/>
        <v>677.04033585333332</v>
      </c>
      <c r="CC1153">
        <f t="shared" si="1467"/>
        <v>674.50702462222227</v>
      </c>
      <c r="CD1153">
        <f t="shared" si="1468"/>
        <v>666.32360973619052</v>
      </c>
      <c r="CE1153">
        <f t="shared" si="1469"/>
        <v>639.2275624404657</v>
      </c>
      <c r="CF1153">
        <f t="shared" si="1470"/>
        <v>670.42498799999998</v>
      </c>
      <c r="CG1153">
        <f t="shared" si="1471"/>
        <v>673.5</v>
      </c>
      <c r="CH1153">
        <f t="shared" si="1472"/>
        <v>661.02502400000003</v>
      </c>
    </row>
    <row r="1154" spans="1:86">
      <c r="A1154" s="1">
        <v>41158</v>
      </c>
      <c r="B1154">
        <v>682.04998799999998</v>
      </c>
      <c r="C1154">
        <v>689.95001200000002</v>
      </c>
      <c r="D1154">
        <v>676.82501200000002</v>
      </c>
      <c r="E1154">
        <v>687.79998799999998</v>
      </c>
      <c r="F1154">
        <v>2291684</v>
      </c>
      <c r="G1154">
        <f t="shared" si="1406"/>
        <v>1540876.2894604085</v>
      </c>
      <c r="H1154">
        <f t="shared" si="1434"/>
        <v>71068089.782841355</v>
      </c>
      <c r="I1154">
        <f t="shared" si="1407"/>
        <v>684.15625</v>
      </c>
      <c r="J1154">
        <f t="shared" si="1414"/>
        <v>684.15625</v>
      </c>
      <c r="K1154">
        <f t="shared" si="1415"/>
        <v>660.31874100000005</v>
      </c>
      <c r="L1154">
        <f t="shared" si="1416"/>
        <v>1</v>
      </c>
      <c r="M1154">
        <f t="shared" si="1417"/>
        <v>9</v>
      </c>
      <c r="N1154">
        <f t="shared" si="1418"/>
        <v>90</v>
      </c>
      <c r="O1154">
        <f t="shared" si="1419"/>
        <v>10</v>
      </c>
      <c r="P1154">
        <f t="shared" si="1394"/>
        <v>13.125</v>
      </c>
      <c r="Q1154">
        <f t="shared" si="1395"/>
        <v>2.1500240000000304</v>
      </c>
      <c r="R1154">
        <f t="shared" si="1396"/>
        <v>10.97497599999997</v>
      </c>
      <c r="S1154">
        <f t="shared" si="1397"/>
        <v>13.125</v>
      </c>
      <c r="T1154">
        <f t="shared" si="1433"/>
        <v>13.680710445199713</v>
      </c>
      <c r="U1154">
        <f t="shared" si="1398"/>
        <v>8.4500120000000152</v>
      </c>
      <c r="V1154">
        <f t="shared" si="1399"/>
        <v>-12.625</v>
      </c>
      <c r="W1154">
        <f t="shared" si="1400"/>
        <v>8.4500120000000152</v>
      </c>
      <c r="X1154">
        <f t="shared" si="1401"/>
        <v>0</v>
      </c>
      <c r="Y1154">
        <f t="shared" si="1431"/>
        <v>4.5225700596975242</v>
      </c>
      <c r="Z1154">
        <f t="shared" si="1432"/>
        <v>0.86610860924912647</v>
      </c>
      <c r="AA1154">
        <f t="shared" si="1428"/>
        <v>33.058005852937292</v>
      </c>
      <c r="AB1154">
        <f t="shared" si="1429"/>
        <v>6.3308745018649724</v>
      </c>
      <c r="AC1154">
        <f t="shared" si="1430"/>
        <v>67.85450896375572</v>
      </c>
      <c r="AD1154">
        <f t="shared" si="1438"/>
        <v>58.373788716634614</v>
      </c>
      <c r="AE1154">
        <f t="shared" si="1411"/>
        <v>676.25499280000008</v>
      </c>
      <c r="AF1154">
        <f t="shared" si="1413"/>
        <v>677.47499599999992</v>
      </c>
      <c r="AG1154">
        <f t="shared" si="1435"/>
        <v>656.13000180000006</v>
      </c>
      <c r="AH1154">
        <f t="shared" si="1420"/>
        <v>673.35999759999993</v>
      </c>
      <c r="AI1154">
        <f t="shared" si="1421"/>
        <v>690.61857471959718</v>
      </c>
      <c r="AJ1154">
        <f t="shared" si="1422"/>
        <v>656.10142048040268</v>
      </c>
      <c r="AK1154">
        <f t="shared" si="1423"/>
        <v>0.91834243634150281</v>
      </c>
      <c r="AL1154">
        <f t="shared" si="1402"/>
        <v>0.67237729523809064</v>
      </c>
      <c r="AM1154">
        <f t="shared" si="1403"/>
        <v>1540876.2894604085</v>
      </c>
      <c r="AN1154">
        <f t="shared" si="1436"/>
        <v>9094585.4324496314</v>
      </c>
      <c r="AO1154">
        <f t="shared" si="1437"/>
        <v>36130052</v>
      </c>
      <c r="AP1154">
        <f t="shared" si="1439"/>
        <v>0.25171802776396868</v>
      </c>
      <c r="AQ1154">
        <f t="shared" si="1440"/>
        <v>679.07875108811061</v>
      </c>
      <c r="AR1154">
        <f t="shared" si="1441"/>
        <v>681.98687315250459</v>
      </c>
      <c r="AS1154">
        <f t="shared" si="1442"/>
        <v>671.66034912640214</v>
      </c>
      <c r="AT1154">
        <f t="shared" si="1443"/>
        <v>657.96960958313639</v>
      </c>
      <c r="AU1154">
        <f t="shared" si="1444"/>
        <v>668.5644684193976</v>
      </c>
      <c r="AV1154">
        <f t="shared" si="1445"/>
        <v>652.32647413221173</v>
      </c>
      <c r="AW1154">
        <f t="shared" si="1446"/>
        <v>16.23799428718587</v>
      </c>
      <c r="AX1154">
        <f t="shared" si="1473"/>
        <v>14.032328870068145</v>
      </c>
      <c r="AY1154">
        <f t="shared" si="1447"/>
        <v>2.205665417117725</v>
      </c>
      <c r="AZ1154">
        <f t="shared" si="1404"/>
        <v>684.85833733333345</v>
      </c>
      <c r="BA1154">
        <f t="shared" si="1405"/>
        <v>1569478893.933403</v>
      </c>
      <c r="BB1154">
        <f t="shared" si="1408"/>
        <v>1569478893.933403</v>
      </c>
      <c r="BC1154">
        <f t="shared" si="1409"/>
        <v>0</v>
      </c>
      <c r="BD1154">
        <f t="shared" si="1424"/>
        <v>14270173198.677984</v>
      </c>
      <c r="BE1154">
        <f t="shared" si="1425"/>
        <v>3022592148.6107974</v>
      </c>
      <c r="BF1154">
        <f t="shared" si="1426"/>
        <v>4.7211706035948806</v>
      </c>
      <c r="BG1154">
        <f t="shared" si="1427"/>
        <v>82.521059599732041</v>
      </c>
      <c r="BH1154">
        <f t="shared" si="1448"/>
        <v>153856682</v>
      </c>
      <c r="BI1154">
        <f t="shared" si="1449"/>
        <v>2.4892434894332984</v>
      </c>
      <c r="BJ1154">
        <f t="shared" si="1410"/>
        <v>454.99879999999848</v>
      </c>
      <c r="BK1154">
        <f t="shared" si="1450"/>
        <v>8.1348303407841483E-3</v>
      </c>
      <c r="BL1154">
        <f t="shared" si="1451"/>
        <v>1.0081348303407842</v>
      </c>
      <c r="BM1154">
        <f t="shared" si="1452"/>
        <v>9.0960688119360125</v>
      </c>
      <c r="BN1154">
        <f t="shared" si="1453"/>
        <v>683.38751200000002</v>
      </c>
      <c r="BO1154">
        <f t="shared" si="1412"/>
        <v>674.35750719999999</v>
      </c>
      <c r="BP1154">
        <f t="shared" si="1454"/>
        <v>636.66250070588239</v>
      </c>
      <c r="BQ1154">
        <f t="shared" si="1455"/>
        <v>37.695006494117592</v>
      </c>
      <c r="BR1154">
        <f t="shared" si="1456"/>
        <v>26.375</v>
      </c>
      <c r="BS1154">
        <f t="shared" si="1457"/>
        <v>20.325012000000015</v>
      </c>
      <c r="BT1154">
        <f t="shared" si="1458"/>
        <v>25.75</v>
      </c>
      <c r="BU1154">
        <f t="shared" si="1459"/>
        <v>22.049987999999985</v>
      </c>
      <c r="BV1154">
        <f t="shared" si="1460"/>
        <v>679.26665866666667</v>
      </c>
      <c r="BW1154">
        <f t="shared" si="1461"/>
        <v>678.75475504761903</v>
      </c>
      <c r="BX1154">
        <f t="shared" si="1462"/>
        <v>676.51045149090919</v>
      </c>
      <c r="BY1154">
        <f t="shared" si="1463"/>
        <v>666.38345163809538</v>
      </c>
      <c r="BZ1154">
        <f t="shared" si="1464"/>
        <v>694.40002400000003</v>
      </c>
      <c r="CA1154">
        <f t="shared" si="1465"/>
        <v>656.5</v>
      </c>
      <c r="CB1154">
        <f t="shared" si="1466"/>
        <v>672.46141122666666</v>
      </c>
      <c r="CC1154">
        <f t="shared" si="1467"/>
        <v>677.11277921111105</v>
      </c>
      <c r="CD1154">
        <f t="shared" si="1468"/>
        <v>668.23081952936502</v>
      </c>
      <c r="CE1154">
        <f t="shared" si="1469"/>
        <v>640.67771921615133</v>
      </c>
      <c r="CF1154">
        <f t="shared" si="1470"/>
        <v>682.25</v>
      </c>
      <c r="CG1154">
        <f t="shared" si="1471"/>
        <v>685.5</v>
      </c>
      <c r="CH1154">
        <f t="shared" si="1472"/>
        <v>666</v>
      </c>
    </row>
    <row r="1155" spans="1:86">
      <c r="A1155" s="1">
        <v>41159</v>
      </c>
      <c r="B1155">
        <v>695</v>
      </c>
      <c r="C1155">
        <v>698.40002400000003</v>
      </c>
      <c r="D1155">
        <v>689.45001200000002</v>
      </c>
      <c r="E1155">
        <v>693.34997599999997</v>
      </c>
      <c r="F1155">
        <v>2636656</v>
      </c>
      <c r="G1155">
        <f t="shared" si="1406"/>
        <v>-338812.49311221874</v>
      </c>
      <c r="H1155">
        <f t="shared" si="1434"/>
        <v>70729277.289729133</v>
      </c>
      <c r="I1155">
        <f t="shared" si="1407"/>
        <v>694.05000299999995</v>
      </c>
      <c r="J1155">
        <f t="shared" si="1414"/>
        <v>694.05000299999995</v>
      </c>
      <c r="K1155">
        <f t="shared" si="1415"/>
        <v>660.31874100000005</v>
      </c>
      <c r="L1155">
        <f t="shared" si="1416"/>
        <v>1</v>
      </c>
      <c r="M1155">
        <f t="shared" si="1417"/>
        <v>10</v>
      </c>
      <c r="N1155">
        <f t="shared" si="1418"/>
        <v>90</v>
      </c>
      <c r="O1155">
        <f t="shared" si="1419"/>
        <v>0</v>
      </c>
      <c r="P1155">
        <f t="shared" ref="P1155:P1218" si="1474">(C1155-D1155)</f>
        <v>8.9500120000000152</v>
      </c>
      <c r="Q1155">
        <f t="shared" ref="Q1155:Q1218" si="1475">(C1155-E1155)</f>
        <v>5.0500480000000607</v>
      </c>
      <c r="R1155">
        <f t="shared" ref="R1155:R1218" si="1476">(E1155-D1155)</f>
        <v>3.8999639999999545</v>
      </c>
      <c r="S1155">
        <f t="shared" ref="S1155:S1218" si="1477">MAX(P1155:R1155)</f>
        <v>8.9500120000000152</v>
      </c>
      <c r="T1155">
        <f t="shared" si="1433"/>
        <v>13.342803413399734</v>
      </c>
      <c r="U1155">
        <f t="shared" ref="U1155:U1218" si="1478">(C1156-C1155)</f>
        <v>-6.4500120000000152</v>
      </c>
      <c r="V1155">
        <f t="shared" ref="V1155:V1218" si="1479">D1155-D1156</f>
        <v>6.4750360000000455</v>
      </c>
      <c r="W1155">
        <f t="shared" ref="W1155:W1218" si="1480">IF(AND(U1155&gt;V1155,U1155&gt;0),U1155,)</f>
        <v>0</v>
      </c>
      <c r="X1155">
        <f t="shared" ref="X1155:X1218" si="1481">IF(AND(V1155&gt;U1155,V1155&gt;0),V1155,)</f>
        <v>6.4750360000000455</v>
      </c>
      <c r="Y1155">
        <f t="shared" si="1431"/>
        <v>4.1995293411477013</v>
      </c>
      <c r="Z1155">
        <f t="shared" si="1432"/>
        <v>1.2667462800170493</v>
      </c>
      <c r="AA1155">
        <f t="shared" si="1428"/>
        <v>31.474115379158281</v>
      </c>
      <c r="AB1155">
        <f t="shared" si="1429"/>
        <v>9.4938540332903205</v>
      </c>
      <c r="AC1155">
        <f t="shared" si="1430"/>
        <v>53.652308525667358</v>
      </c>
      <c r="AD1155">
        <f t="shared" si="1438"/>
        <v>59.256595599153108</v>
      </c>
      <c r="AE1155">
        <f t="shared" si="1411"/>
        <v>680.54998799999998</v>
      </c>
      <c r="AF1155">
        <f t="shared" si="1413"/>
        <v>679.10415666666665</v>
      </c>
      <c r="AG1155">
        <f t="shared" si="1435"/>
        <v>659.56750180000006</v>
      </c>
      <c r="AH1155">
        <f t="shared" si="1420"/>
        <v>676.5524964</v>
      </c>
      <c r="AI1155">
        <f t="shared" si="1421"/>
        <v>695.52490275114133</v>
      </c>
      <c r="AJ1155">
        <f t="shared" si="1422"/>
        <v>657.58009004885866</v>
      </c>
      <c r="AK1155">
        <f t="shared" si="1423"/>
        <v>0.94268184249040932</v>
      </c>
      <c r="AL1155">
        <f t="shared" ref="AL1155:AL1218" si="1482">(R1155-Q1155)/P1155</f>
        <v>-0.12850083329498377</v>
      </c>
      <c r="AM1155">
        <f t="shared" ref="AM1155:AM1218" si="1483">AL1155*F1155</f>
        <v>-338812.49311221874</v>
      </c>
      <c r="AN1155">
        <f t="shared" si="1436"/>
        <v>9944424.1290658209</v>
      </c>
      <c r="AO1155">
        <f t="shared" si="1437"/>
        <v>37123708</v>
      </c>
      <c r="AP1155">
        <f t="shared" si="1439"/>
        <v>0.26787259853099321</v>
      </c>
      <c r="AQ1155">
        <f t="shared" si="1440"/>
        <v>683.93096755815304</v>
      </c>
      <c r="AR1155">
        <f t="shared" si="1441"/>
        <v>683.0522324640408</v>
      </c>
      <c r="AS1155">
        <f t="shared" si="1442"/>
        <v>675.56448196364977</v>
      </c>
      <c r="AT1155">
        <f t="shared" si="1443"/>
        <v>661.15384256065408</v>
      </c>
      <c r="AU1155">
        <f t="shared" si="1444"/>
        <v>672.28229455648795</v>
      </c>
      <c r="AV1155">
        <f t="shared" si="1445"/>
        <v>655.19811926295688</v>
      </c>
      <c r="AW1155">
        <f t="shared" si="1446"/>
        <v>17.084175293531075</v>
      </c>
      <c r="AX1155">
        <f t="shared" si="1473"/>
        <v>14.642698154760732</v>
      </c>
      <c r="AY1155">
        <f t="shared" si="1447"/>
        <v>2.4414771387703436</v>
      </c>
      <c r="AZ1155">
        <f t="shared" ref="AZ1155:AZ1218" si="1484">AVERAGE(C1155:E1155)</f>
        <v>693.73333733333345</v>
      </c>
      <c r="BA1155">
        <f t="shared" ref="BA1155:BA1218" si="1485">AZ1155*F1155</f>
        <v>1829136166.2799575</v>
      </c>
      <c r="BB1155">
        <f t="shared" si="1408"/>
        <v>1829136166.2799575</v>
      </c>
      <c r="BC1155">
        <f t="shared" si="1409"/>
        <v>0</v>
      </c>
      <c r="BD1155">
        <f t="shared" si="1424"/>
        <v>15278029018.508245</v>
      </c>
      <c r="BE1155">
        <f t="shared" si="1425"/>
        <v>3022592148.6107974</v>
      </c>
      <c r="BF1155">
        <f t="shared" si="1426"/>
        <v>5.0546114948158403</v>
      </c>
      <c r="BG1155">
        <f t="shared" si="1427"/>
        <v>83.48366363628395</v>
      </c>
      <c r="BH1155">
        <f t="shared" si="1448"/>
        <v>156493338</v>
      </c>
      <c r="BI1155">
        <f t="shared" si="1449"/>
        <v>2.6074823463701855</v>
      </c>
      <c r="BJ1155">
        <f t="shared" si="1410"/>
        <v>454.99879999999848</v>
      </c>
      <c r="BK1155">
        <f t="shared" si="1450"/>
        <v>8.06918885843305E-3</v>
      </c>
      <c r="BL1155">
        <f t="shared" si="1451"/>
        <v>1.008069188858433</v>
      </c>
      <c r="BM1155">
        <f t="shared" si="1452"/>
        <v>9.9993361273105634</v>
      </c>
      <c r="BN1155">
        <f t="shared" si="1453"/>
        <v>693.92501800000002</v>
      </c>
      <c r="BO1155">
        <f t="shared" si="1412"/>
        <v>678.46000960000003</v>
      </c>
      <c r="BP1155">
        <f t="shared" si="1454"/>
        <v>639.38639829411773</v>
      </c>
      <c r="BQ1155">
        <f t="shared" si="1455"/>
        <v>39.073611305882309</v>
      </c>
      <c r="BR1155">
        <f t="shared" si="1456"/>
        <v>33.125</v>
      </c>
      <c r="BS1155">
        <f t="shared" si="1457"/>
        <v>31.950012000000015</v>
      </c>
      <c r="BT1155">
        <f t="shared" si="1458"/>
        <v>32.950012000000015</v>
      </c>
      <c r="BU1155">
        <f t="shared" si="1459"/>
        <v>36.90002400000003</v>
      </c>
      <c r="BV1155">
        <f t="shared" si="1460"/>
        <v>684.96498640000004</v>
      </c>
      <c r="BW1155">
        <f t="shared" si="1461"/>
        <v>683.2904636190475</v>
      </c>
      <c r="BX1155">
        <f t="shared" si="1462"/>
        <v>680.14499301818182</v>
      </c>
      <c r="BY1155">
        <f t="shared" si="1463"/>
        <v>669.92821108571422</v>
      </c>
      <c r="BZ1155">
        <f t="shared" si="1464"/>
        <v>698.40002400000003</v>
      </c>
      <c r="CA1155">
        <f t="shared" si="1465"/>
        <v>657.5</v>
      </c>
      <c r="CB1155">
        <f t="shared" si="1466"/>
        <v>674.07332273333327</v>
      </c>
      <c r="CC1155">
        <f t="shared" si="1467"/>
        <v>673.56853546666662</v>
      </c>
      <c r="CD1155">
        <f t="shared" si="1468"/>
        <v>671.04184441682537</v>
      </c>
      <c r="CE1155">
        <f t="shared" si="1469"/>
        <v>644.13809010048192</v>
      </c>
      <c r="CF1155">
        <f t="shared" si="1470"/>
        <v>687.79998799999998</v>
      </c>
      <c r="CG1155">
        <f t="shared" si="1471"/>
        <v>689.95001200000002</v>
      </c>
      <c r="CH1155">
        <f t="shared" si="1472"/>
        <v>676.82501200000002</v>
      </c>
    </row>
    <row r="1156" spans="1:86">
      <c r="A1156" s="1">
        <v>41162</v>
      </c>
      <c r="B1156">
        <v>691.59997599999997</v>
      </c>
      <c r="C1156">
        <v>691.95001200000002</v>
      </c>
      <c r="D1156">
        <v>682.97497599999997</v>
      </c>
      <c r="E1156">
        <v>685.72497599999997</v>
      </c>
      <c r="F1156">
        <v>1476024</v>
      </c>
      <c r="G1156">
        <f t="shared" ref="G1156:G1219" si="1486">(((E1156-D1156)-(C1156-E1156))/(C1156-D1156))*F1156</f>
        <v>-571500.38583288586</v>
      </c>
      <c r="H1156">
        <f t="shared" si="1434"/>
        <v>70157776.903896242</v>
      </c>
      <c r="I1156">
        <f t="shared" ref="I1156:I1219" si="1487">AVERAGE(B1156:E1156)</f>
        <v>688.06248500000004</v>
      </c>
      <c r="J1156">
        <f t="shared" si="1414"/>
        <v>694.05000299999995</v>
      </c>
      <c r="K1156">
        <f t="shared" si="1415"/>
        <v>667.85000600000001</v>
      </c>
      <c r="L1156">
        <f t="shared" si="1416"/>
        <v>2</v>
      </c>
      <c r="M1156">
        <f t="shared" si="1417"/>
        <v>5</v>
      </c>
      <c r="N1156">
        <f t="shared" si="1418"/>
        <v>80</v>
      </c>
      <c r="O1156">
        <f t="shared" si="1419"/>
        <v>50</v>
      </c>
      <c r="P1156">
        <f t="shared" si="1474"/>
        <v>8.9750360000000455</v>
      </c>
      <c r="Q1156">
        <f t="shared" si="1475"/>
        <v>6.2250360000000455</v>
      </c>
      <c r="R1156">
        <f t="shared" si="1476"/>
        <v>2.75</v>
      </c>
      <c r="S1156">
        <f t="shared" si="1477"/>
        <v>8.9750360000000455</v>
      </c>
      <c r="T1156">
        <f t="shared" si="1433"/>
        <v>13.030820026728327</v>
      </c>
      <c r="U1156">
        <f t="shared" si="1478"/>
        <v>5.8499759999999696</v>
      </c>
      <c r="V1156">
        <f t="shared" si="1479"/>
        <v>0.94995199999993929</v>
      </c>
      <c r="W1156">
        <f t="shared" si="1480"/>
        <v>5.8499759999999696</v>
      </c>
      <c r="X1156">
        <f t="shared" si="1481"/>
        <v>0</v>
      </c>
      <c r="Y1156">
        <f t="shared" si="1431"/>
        <v>4.3174183882085773</v>
      </c>
      <c r="Z1156">
        <f t="shared" si="1432"/>
        <v>1.1762644028729743</v>
      </c>
      <c r="AA1156">
        <f t="shared" si="1428"/>
        <v>33.132361427391764</v>
      </c>
      <c r="AB1156">
        <f t="shared" si="1429"/>
        <v>9.0267872663444439</v>
      </c>
      <c r="AC1156">
        <f t="shared" si="1430"/>
        <v>57.177563845421787</v>
      </c>
      <c r="AD1156">
        <f t="shared" si="1438"/>
        <v>60.253935779066474</v>
      </c>
      <c r="AE1156">
        <f t="shared" si="1411"/>
        <v>683.90998560000003</v>
      </c>
      <c r="AF1156">
        <f t="shared" si="1413"/>
        <v>681.41248600000006</v>
      </c>
      <c r="AG1156">
        <f t="shared" si="1435"/>
        <v>662.4</v>
      </c>
      <c r="AH1156">
        <f t="shared" si="1420"/>
        <v>679.10249639999984</v>
      </c>
      <c r="AI1156">
        <f t="shared" si="1421"/>
        <v>695.25677715136271</v>
      </c>
      <c r="AJ1156">
        <f t="shared" si="1422"/>
        <v>662.94821564863696</v>
      </c>
      <c r="AK1156">
        <f t="shared" si="1423"/>
        <v>0.7049759968249103</v>
      </c>
      <c r="AL1156">
        <f t="shared" si="1482"/>
        <v>-0.38718908759809184</v>
      </c>
      <c r="AM1156">
        <f t="shared" si="1483"/>
        <v>-571500.38583288586</v>
      </c>
      <c r="AN1156">
        <f t="shared" si="1436"/>
        <v>9488433.6665346436</v>
      </c>
      <c r="AO1156">
        <f t="shared" si="1437"/>
        <v>37470258</v>
      </c>
      <c r="AP1156">
        <f t="shared" si="1439"/>
        <v>0.25322573617012839</v>
      </c>
      <c r="AQ1156">
        <f t="shared" si="1440"/>
        <v>684.54093042838099</v>
      </c>
      <c r="AR1156">
        <f t="shared" si="1441"/>
        <v>686.83497463178912</v>
      </c>
      <c r="AS1156">
        <f t="shared" si="1442"/>
        <v>677.39337089019284</v>
      </c>
      <c r="AT1156">
        <f t="shared" si="1443"/>
        <v>663.36524457019516</v>
      </c>
      <c r="AU1156">
        <f t="shared" si="1444"/>
        <v>674.29869677301474</v>
      </c>
      <c r="AV1156">
        <f t="shared" si="1445"/>
        <v>657.33499923454985</v>
      </c>
      <c r="AW1156">
        <f t="shared" si="1446"/>
        <v>16.963697538464885</v>
      </c>
      <c r="AX1156">
        <f t="shared" si="1473"/>
        <v>15.106898031501562</v>
      </c>
      <c r="AY1156">
        <f t="shared" si="1447"/>
        <v>1.8567995069633234</v>
      </c>
      <c r="AZ1156">
        <f t="shared" si="1484"/>
        <v>686.88332133333336</v>
      </c>
      <c r="BA1156">
        <f t="shared" si="1485"/>
        <v>1013856267.487712</v>
      </c>
      <c r="BB1156">
        <f t="shared" ref="BB1156:BB1219" si="1488">IF(AZ1156&gt;AZ1155,BA1156,0)</f>
        <v>0</v>
      </c>
      <c r="BC1156">
        <f t="shared" ref="BC1156:BC1219" si="1489">IF(AZ1156&lt;AZ1155,BA1156,0)</f>
        <v>1013856267.487712</v>
      </c>
      <c r="BD1156">
        <f t="shared" si="1424"/>
        <v>13951086758.174911</v>
      </c>
      <c r="BE1156">
        <f t="shared" si="1425"/>
        <v>4036448416.0985093</v>
      </c>
      <c r="BF1156">
        <f t="shared" si="1426"/>
        <v>3.4562777273540748</v>
      </c>
      <c r="BG1156">
        <f t="shared" si="1427"/>
        <v>77.55974691923538</v>
      </c>
      <c r="BH1156">
        <f t="shared" si="1448"/>
        <v>155017314</v>
      </c>
      <c r="BI1156">
        <f t="shared" si="1449"/>
        <v>2.5806776694103748</v>
      </c>
      <c r="BJ1156">
        <f t="shared" ref="BJ1156:BJ1219" si="1490">((E1156-E1155)-1)*100</f>
        <v>-862.5</v>
      </c>
      <c r="BK1156">
        <f t="shared" si="1450"/>
        <v>-1.0997332175576508E-2</v>
      </c>
      <c r="BL1156">
        <f t="shared" si="1451"/>
        <v>0.98900266782442348</v>
      </c>
      <c r="BM1156">
        <f t="shared" si="1452"/>
        <v>8.5140535226847387</v>
      </c>
      <c r="BN1156">
        <f t="shared" si="1453"/>
        <v>687.46249399999999</v>
      </c>
      <c r="BO1156">
        <f t="shared" si="1412"/>
        <v>681.55750719999992</v>
      </c>
      <c r="BP1156">
        <f t="shared" si="1454"/>
        <v>641.75073600000019</v>
      </c>
      <c r="BQ1156">
        <f t="shared" si="1455"/>
        <v>39.80677119999973</v>
      </c>
      <c r="BR1156">
        <f t="shared" si="1456"/>
        <v>10.274963999999954</v>
      </c>
      <c r="BS1156">
        <f t="shared" si="1457"/>
        <v>25.47497599999997</v>
      </c>
      <c r="BT1156">
        <f t="shared" si="1458"/>
        <v>14.625</v>
      </c>
      <c r="BU1156">
        <f t="shared" si="1459"/>
        <v>28.125</v>
      </c>
      <c r="BV1156">
        <f t="shared" si="1460"/>
        <v>686.68998239999996</v>
      </c>
      <c r="BW1156">
        <f t="shared" si="1461"/>
        <v>685.18212628571428</v>
      </c>
      <c r="BX1156">
        <f t="shared" si="1462"/>
        <v>681.81271658181811</v>
      </c>
      <c r="BY1156">
        <f t="shared" si="1463"/>
        <v>672.41939910476196</v>
      </c>
      <c r="BZ1156">
        <f t="shared" si="1464"/>
        <v>698.40002400000003</v>
      </c>
      <c r="CA1156">
        <f t="shared" si="1465"/>
        <v>657.5</v>
      </c>
      <c r="CB1156">
        <f t="shared" si="1466"/>
        <v>678.85740618666659</v>
      </c>
      <c r="CC1156">
        <f t="shared" si="1467"/>
        <v>675.29651661111109</v>
      </c>
      <c r="CD1156">
        <f t="shared" si="1468"/>
        <v>675.83157239571415</v>
      </c>
      <c r="CE1156">
        <f t="shared" si="1469"/>
        <v>647.47981687797596</v>
      </c>
      <c r="CF1156">
        <f t="shared" si="1470"/>
        <v>693.34997599999997</v>
      </c>
      <c r="CG1156">
        <f t="shared" si="1471"/>
        <v>698.40002400000003</v>
      </c>
      <c r="CH1156">
        <f t="shared" si="1472"/>
        <v>689.45001200000002</v>
      </c>
    </row>
    <row r="1157" spans="1:86">
      <c r="A1157" s="1">
        <v>41163</v>
      </c>
      <c r="B1157">
        <v>684.5</v>
      </c>
      <c r="C1157">
        <v>697.79998799999998</v>
      </c>
      <c r="D1157">
        <v>682.02502400000003</v>
      </c>
      <c r="E1157">
        <v>696.32501200000002</v>
      </c>
      <c r="F1157">
        <v>1274180</v>
      </c>
      <c r="G1157">
        <f t="shared" si="1486"/>
        <v>1035905.6153890472</v>
      </c>
      <c r="H1157">
        <f t="shared" si="1434"/>
        <v>71193682.519285291</v>
      </c>
      <c r="I1157">
        <f t="shared" si="1487"/>
        <v>690.16250600000012</v>
      </c>
      <c r="J1157">
        <f t="shared" si="1414"/>
        <v>694.05000299999995</v>
      </c>
      <c r="K1157">
        <f t="shared" si="1415"/>
        <v>667.85000600000001</v>
      </c>
      <c r="L1157">
        <f t="shared" si="1416"/>
        <v>3</v>
      </c>
      <c r="M1157">
        <f t="shared" si="1417"/>
        <v>6</v>
      </c>
      <c r="N1157">
        <f t="shared" si="1418"/>
        <v>70</v>
      </c>
      <c r="O1157">
        <f t="shared" si="1419"/>
        <v>40</v>
      </c>
      <c r="P1157">
        <f t="shared" si="1474"/>
        <v>15.774963999999954</v>
      </c>
      <c r="Q1157">
        <f t="shared" si="1475"/>
        <v>1.4749759999999696</v>
      </c>
      <c r="R1157">
        <f t="shared" si="1476"/>
        <v>14.299987999999985</v>
      </c>
      <c r="S1157">
        <f t="shared" si="1477"/>
        <v>15.774963999999954</v>
      </c>
      <c r="T1157">
        <f t="shared" si="1433"/>
        <v>13.226830310533442</v>
      </c>
      <c r="U1157">
        <f t="shared" si="1478"/>
        <v>12.700012000000015</v>
      </c>
      <c r="V1157">
        <f t="shared" si="1479"/>
        <v>-12.924987999999985</v>
      </c>
      <c r="W1157">
        <f t="shared" si="1480"/>
        <v>12.700012000000015</v>
      </c>
      <c r="X1157">
        <f t="shared" si="1481"/>
        <v>0</v>
      </c>
      <c r="Y1157">
        <f t="shared" si="1431"/>
        <v>4.9161750747651087</v>
      </c>
      <c r="Z1157">
        <f t="shared" si="1432"/>
        <v>1.0922455169534762</v>
      </c>
      <c r="AA1157">
        <f t="shared" si="1428"/>
        <v>37.16820250464707</v>
      </c>
      <c r="AB1157">
        <f t="shared" si="1429"/>
        <v>8.2578024463173563</v>
      </c>
      <c r="AC1157">
        <f t="shared" si="1430"/>
        <v>63.642840900355083</v>
      </c>
      <c r="AD1157">
        <f t="shared" si="1438"/>
        <v>61.18455804544076</v>
      </c>
      <c r="AE1157">
        <f t="shared" si="1411"/>
        <v>689.08999040000003</v>
      </c>
      <c r="AF1157">
        <f t="shared" si="1413"/>
        <v>685.97915666666665</v>
      </c>
      <c r="AG1157">
        <f t="shared" si="1435"/>
        <v>665.21499940000012</v>
      </c>
      <c r="AH1157">
        <f t="shared" si="1420"/>
        <v>681.18999639999993</v>
      </c>
      <c r="AI1157">
        <f t="shared" si="1421"/>
        <v>700.08020344262968</v>
      </c>
      <c r="AJ1157">
        <f t="shared" si="1422"/>
        <v>662.29978935737017</v>
      </c>
      <c r="AK1157">
        <f t="shared" si="1423"/>
        <v>0.90060480983201296</v>
      </c>
      <c r="AL1157">
        <f t="shared" si="1482"/>
        <v>0.81299786167499666</v>
      </c>
      <c r="AM1157">
        <f t="shared" si="1483"/>
        <v>1035905.6153890472</v>
      </c>
      <c r="AN1157">
        <f t="shared" si="1436"/>
        <v>8485232.1193193719</v>
      </c>
      <c r="AO1157">
        <f t="shared" si="1437"/>
        <v>35662082</v>
      </c>
      <c r="AP1157">
        <f t="shared" si="1439"/>
        <v>0.23793428884268092</v>
      </c>
      <c r="AQ1157">
        <f t="shared" si="1440"/>
        <v>688.54751816273142</v>
      </c>
      <c r="AR1157">
        <f t="shared" si="1441"/>
        <v>692.71026028172923</v>
      </c>
      <c r="AS1157">
        <f t="shared" si="1442"/>
        <v>680.80106628995816</v>
      </c>
      <c r="AT1157">
        <f t="shared" si="1443"/>
        <v>666.33162363887755</v>
      </c>
      <c r="AU1157">
        <f t="shared" si="1444"/>
        <v>677.60264405706255</v>
      </c>
      <c r="AV1157">
        <f t="shared" si="1445"/>
        <v>660.06430012813132</v>
      </c>
      <c r="AW1157">
        <f t="shared" si="1446"/>
        <v>17.538343928931226</v>
      </c>
      <c r="AX1157">
        <f t="shared" si="1473"/>
        <v>15.593187210987494</v>
      </c>
      <c r="AY1157">
        <f t="shared" si="1447"/>
        <v>1.9451567179437319</v>
      </c>
      <c r="AZ1157">
        <f t="shared" si="1484"/>
        <v>692.05000800000005</v>
      </c>
      <c r="BA1157">
        <f t="shared" si="1485"/>
        <v>881796279.19344008</v>
      </c>
      <c r="BB1157">
        <f t="shared" si="1488"/>
        <v>881796279.19344008</v>
      </c>
      <c r="BC1157">
        <f t="shared" si="1489"/>
        <v>0</v>
      </c>
      <c r="BD1157">
        <f t="shared" si="1424"/>
        <v>14097847067.368351</v>
      </c>
      <c r="BE1157">
        <f t="shared" si="1425"/>
        <v>4036448416.0985093</v>
      </c>
      <c r="BF1157">
        <f t="shared" si="1426"/>
        <v>3.4926364997362804</v>
      </c>
      <c r="BG1157">
        <f t="shared" si="1427"/>
        <v>77.741355214055261</v>
      </c>
      <c r="BH1157">
        <f t="shared" si="1448"/>
        <v>156291494</v>
      </c>
      <c r="BI1157">
        <f t="shared" si="1449"/>
        <v>2.6570659745613714</v>
      </c>
      <c r="BJ1157">
        <f t="shared" si="1490"/>
        <v>960.00360000000455</v>
      </c>
      <c r="BK1157">
        <f t="shared" si="1450"/>
        <v>1.5458144840855332E-2</v>
      </c>
      <c r="BL1157">
        <f t="shared" si="1451"/>
        <v>1.0154581448408553</v>
      </c>
      <c r="BM1157">
        <f t="shared" si="1452"/>
        <v>9.9560132878095349</v>
      </c>
      <c r="BN1157">
        <f t="shared" si="1453"/>
        <v>689.91250600000001</v>
      </c>
      <c r="BO1157">
        <f t="shared" si="1412"/>
        <v>686.08750600000008</v>
      </c>
      <c r="BP1157">
        <f t="shared" si="1454"/>
        <v>644.1878688823532</v>
      </c>
      <c r="BQ1157">
        <f t="shared" si="1455"/>
        <v>41.899637117646876</v>
      </c>
      <c r="BR1157">
        <f t="shared" si="1456"/>
        <v>24.674987999999985</v>
      </c>
      <c r="BS1157">
        <f t="shared" si="1457"/>
        <v>14.52502400000003</v>
      </c>
      <c r="BT1157">
        <f t="shared" si="1458"/>
        <v>18.799987999999985</v>
      </c>
      <c r="BU1157">
        <f t="shared" si="1459"/>
        <v>9.5</v>
      </c>
      <c r="BV1157">
        <f t="shared" si="1460"/>
        <v>690.82832453333333</v>
      </c>
      <c r="BW1157">
        <f t="shared" si="1461"/>
        <v>689.44284800000003</v>
      </c>
      <c r="BX1157">
        <f t="shared" si="1462"/>
        <v>684.94408305454567</v>
      </c>
      <c r="BY1157">
        <f t="shared" si="1463"/>
        <v>675.65035262857134</v>
      </c>
      <c r="BZ1157">
        <f t="shared" si="1464"/>
        <v>698.40002400000003</v>
      </c>
      <c r="CA1157">
        <f t="shared" si="1465"/>
        <v>661.02502400000003</v>
      </c>
      <c r="CB1157">
        <f t="shared" si="1466"/>
        <v>686.2892414800001</v>
      </c>
      <c r="CC1157">
        <f t="shared" si="1467"/>
        <v>680.04436459999988</v>
      </c>
      <c r="CD1157">
        <f t="shared" si="1468"/>
        <v>676.31145762761901</v>
      </c>
      <c r="CE1157">
        <f t="shared" si="1469"/>
        <v>648.8971691487551</v>
      </c>
      <c r="CF1157">
        <f t="shared" si="1470"/>
        <v>685.72497599999997</v>
      </c>
      <c r="CG1157">
        <f t="shared" si="1471"/>
        <v>691.95001200000002</v>
      </c>
      <c r="CH1157">
        <f t="shared" si="1472"/>
        <v>682.97497599999997</v>
      </c>
    </row>
    <row r="1158" spans="1:86">
      <c r="A1158" s="1">
        <v>41164</v>
      </c>
      <c r="B1158">
        <v>698.47497599999997</v>
      </c>
      <c r="C1158">
        <v>710.5</v>
      </c>
      <c r="D1158">
        <v>694.95001200000002</v>
      </c>
      <c r="E1158">
        <v>707.45001200000002</v>
      </c>
      <c r="F1158">
        <v>2114466</v>
      </c>
      <c r="G1158">
        <f t="shared" si="1486"/>
        <v>1284999.6458898908</v>
      </c>
      <c r="H1158">
        <f t="shared" si="1434"/>
        <v>72478682.165175185</v>
      </c>
      <c r="I1158">
        <f t="shared" si="1487"/>
        <v>702.84375</v>
      </c>
      <c r="J1158">
        <f t="shared" si="1414"/>
        <v>702.84375</v>
      </c>
      <c r="K1158">
        <f t="shared" si="1415"/>
        <v>667.85000600000001</v>
      </c>
      <c r="L1158">
        <f t="shared" si="1416"/>
        <v>1</v>
      </c>
      <c r="M1158">
        <f t="shared" si="1417"/>
        <v>7</v>
      </c>
      <c r="N1158">
        <f t="shared" si="1418"/>
        <v>90</v>
      </c>
      <c r="O1158">
        <f t="shared" si="1419"/>
        <v>30</v>
      </c>
      <c r="P1158">
        <f t="shared" si="1474"/>
        <v>15.549987999999985</v>
      </c>
      <c r="Q1158">
        <f t="shared" si="1475"/>
        <v>3.0499879999999848</v>
      </c>
      <c r="R1158">
        <f t="shared" si="1476"/>
        <v>12.5</v>
      </c>
      <c r="S1158">
        <f t="shared" si="1477"/>
        <v>15.549987999999985</v>
      </c>
      <c r="T1158">
        <f t="shared" si="1433"/>
        <v>13.392770145495337</v>
      </c>
      <c r="U1158">
        <f t="shared" si="1478"/>
        <v>1.4749759999999696</v>
      </c>
      <c r="V1158">
        <f t="shared" si="1479"/>
        <v>-9.8250120000000152</v>
      </c>
      <c r="W1158">
        <f t="shared" si="1480"/>
        <v>1.4749759999999696</v>
      </c>
      <c r="X1158">
        <f t="shared" si="1481"/>
        <v>0</v>
      </c>
      <c r="Y1158">
        <f t="shared" si="1431"/>
        <v>4.6703751408533138</v>
      </c>
      <c r="Z1158">
        <f t="shared" si="1432"/>
        <v>1.0142279800282279</v>
      </c>
      <c r="AA1158">
        <f t="shared" si="1428"/>
        <v>34.872360909025204</v>
      </c>
      <c r="AB1158">
        <f t="shared" si="1429"/>
        <v>7.5729514432782512</v>
      </c>
      <c r="AC1158">
        <f t="shared" si="1430"/>
        <v>64.316665263662387</v>
      </c>
      <c r="AD1158">
        <f t="shared" si="1438"/>
        <v>62.094783355887621</v>
      </c>
      <c r="AE1158">
        <f t="shared" si="1411"/>
        <v>694.12999280000008</v>
      </c>
      <c r="AF1158">
        <f t="shared" si="1413"/>
        <v>692.14999399999999</v>
      </c>
      <c r="AG1158">
        <f t="shared" si="1435"/>
        <v>668.92999880000002</v>
      </c>
      <c r="AH1158">
        <f t="shared" si="1420"/>
        <v>684.76999519999993</v>
      </c>
      <c r="AI1158">
        <f t="shared" si="1421"/>
        <v>708.1153436627875</v>
      </c>
      <c r="AJ1158">
        <f t="shared" si="1422"/>
        <v>661.42464673721236</v>
      </c>
      <c r="AK1158">
        <f t="shared" si="1423"/>
        <v>0.98575023063271006</v>
      </c>
      <c r="AL1158">
        <f t="shared" si="1482"/>
        <v>0.60771828248356363</v>
      </c>
      <c r="AM1158">
        <f t="shared" si="1483"/>
        <v>1284999.6458898908</v>
      </c>
      <c r="AN1158">
        <f t="shared" si="1436"/>
        <v>10015310.804904308</v>
      </c>
      <c r="AO1158">
        <f t="shared" si="1437"/>
        <v>36348510</v>
      </c>
      <c r="AP1158">
        <f t="shared" si="1439"/>
        <v>0.27553566308231914</v>
      </c>
      <c r="AQ1158">
        <f t="shared" si="1440"/>
        <v>694.9743660674028</v>
      </c>
      <c r="AR1158">
        <f t="shared" si="1441"/>
        <v>697.31007926143639</v>
      </c>
      <c r="AS1158">
        <f t="shared" si="1442"/>
        <v>685.59787651776571</v>
      </c>
      <c r="AT1158">
        <f t="shared" si="1443"/>
        <v>670.0322785913786</v>
      </c>
      <c r="AU1158">
        <f t="shared" si="1444"/>
        <v>682.07974924850316</v>
      </c>
      <c r="AV1158">
        <f t="shared" si="1445"/>
        <v>663.38129995916211</v>
      </c>
      <c r="AW1158">
        <f t="shared" si="1446"/>
        <v>18.698449289341056</v>
      </c>
      <c r="AX1158">
        <f t="shared" si="1473"/>
        <v>16.214239626658205</v>
      </c>
      <c r="AY1158">
        <f t="shared" si="1447"/>
        <v>2.4842096626828507</v>
      </c>
      <c r="AZ1158">
        <f t="shared" si="1484"/>
        <v>704.30000800000005</v>
      </c>
      <c r="BA1158">
        <f t="shared" si="1485"/>
        <v>1489218420.715728</v>
      </c>
      <c r="BB1158">
        <f t="shared" si="1488"/>
        <v>1489218420.715728</v>
      </c>
      <c r="BC1158">
        <f t="shared" si="1489"/>
        <v>0</v>
      </c>
      <c r="BD1158">
        <f t="shared" si="1424"/>
        <v>14051761850.64926</v>
      </c>
      <c r="BE1158">
        <f t="shared" si="1425"/>
        <v>4036448416.0985093</v>
      </c>
      <c r="BF1158">
        <f t="shared" si="1426"/>
        <v>3.4812192308978407</v>
      </c>
      <c r="BG1158">
        <f t="shared" si="1427"/>
        <v>77.684644547067975</v>
      </c>
      <c r="BH1158">
        <f t="shared" si="1448"/>
        <v>158405960</v>
      </c>
      <c r="BI1158">
        <f t="shared" si="1449"/>
        <v>2.8186578805420255</v>
      </c>
      <c r="BJ1158">
        <f t="shared" si="1490"/>
        <v>1012.5</v>
      </c>
      <c r="BK1158">
        <f t="shared" si="1450"/>
        <v>1.5976734726283248E-2</v>
      </c>
      <c r="BL1158">
        <f t="shared" si="1451"/>
        <v>1.0159767347262834</v>
      </c>
      <c r="BM1158">
        <f t="shared" si="1452"/>
        <v>12.304078985453231</v>
      </c>
      <c r="BN1158">
        <f t="shared" si="1453"/>
        <v>702.72500600000001</v>
      </c>
      <c r="BO1158">
        <f t="shared" si="1412"/>
        <v>691.4825072000001</v>
      </c>
      <c r="BP1158">
        <f t="shared" si="1454"/>
        <v>647.09338376470612</v>
      </c>
      <c r="BQ1158">
        <f t="shared" si="1455"/>
        <v>44.389123435293982</v>
      </c>
      <c r="BR1158">
        <f t="shared" si="1456"/>
        <v>23.875</v>
      </c>
      <c r="BS1158">
        <f t="shared" si="1457"/>
        <v>33.25</v>
      </c>
      <c r="BT1158">
        <f t="shared" si="1458"/>
        <v>16.09997599999997</v>
      </c>
      <c r="BU1158">
        <f t="shared" si="1459"/>
        <v>28.524963999999954</v>
      </c>
      <c r="BV1158">
        <f t="shared" si="1460"/>
        <v>696.94833173333325</v>
      </c>
      <c r="BW1158">
        <f t="shared" si="1461"/>
        <v>695.57737809523803</v>
      </c>
      <c r="BX1158">
        <f t="shared" si="1462"/>
        <v>689.71863134545458</v>
      </c>
      <c r="BY1158">
        <f t="shared" si="1463"/>
        <v>679.6727347809524</v>
      </c>
      <c r="BZ1158">
        <f t="shared" si="1464"/>
        <v>710.5</v>
      </c>
      <c r="CA1158">
        <f t="shared" si="1465"/>
        <v>661.02502400000003</v>
      </c>
      <c r="CB1158">
        <f t="shared" si="1466"/>
        <v>690.45265282666662</v>
      </c>
      <c r="CC1158">
        <f t="shared" si="1467"/>
        <v>687.26603356666658</v>
      </c>
      <c r="CD1158">
        <f t="shared" si="1468"/>
        <v>678.99301300857132</v>
      </c>
      <c r="CE1158">
        <f t="shared" si="1469"/>
        <v>652.05436451332264</v>
      </c>
      <c r="CF1158">
        <f t="shared" si="1470"/>
        <v>696.32501200000002</v>
      </c>
      <c r="CG1158">
        <f t="shared" si="1471"/>
        <v>697.79998799999998</v>
      </c>
      <c r="CH1158">
        <f t="shared" si="1472"/>
        <v>682.02502400000003</v>
      </c>
    </row>
    <row r="1159" spans="1:86">
      <c r="A1159" s="1">
        <v>41165</v>
      </c>
      <c r="B1159">
        <v>706.5</v>
      </c>
      <c r="C1159">
        <v>711.97497599999997</v>
      </c>
      <c r="D1159">
        <v>704.77502400000003</v>
      </c>
      <c r="E1159">
        <v>708.84997599999997</v>
      </c>
      <c r="F1159">
        <v>1881210</v>
      </c>
      <c r="G1159">
        <f t="shared" si="1486"/>
        <v>248204.32162879707</v>
      </c>
      <c r="H1159">
        <f t="shared" si="1434"/>
        <v>72726886.486803979</v>
      </c>
      <c r="I1159">
        <f t="shared" si="1487"/>
        <v>708.02499399999999</v>
      </c>
      <c r="J1159">
        <f t="shared" si="1414"/>
        <v>708.02499399999999</v>
      </c>
      <c r="K1159">
        <f t="shared" si="1415"/>
        <v>667.85000600000001</v>
      </c>
      <c r="L1159">
        <f t="shared" si="1416"/>
        <v>1</v>
      </c>
      <c r="M1159">
        <f t="shared" si="1417"/>
        <v>8</v>
      </c>
      <c r="N1159">
        <f t="shared" si="1418"/>
        <v>90</v>
      </c>
      <c r="O1159">
        <f t="shared" si="1419"/>
        <v>20</v>
      </c>
      <c r="P1159">
        <f t="shared" si="1474"/>
        <v>7.1999519999999393</v>
      </c>
      <c r="Q1159">
        <f t="shared" si="1475"/>
        <v>3.125</v>
      </c>
      <c r="R1159">
        <f t="shared" si="1476"/>
        <v>4.0749519999999393</v>
      </c>
      <c r="S1159">
        <f t="shared" si="1477"/>
        <v>7.1999519999999393</v>
      </c>
      <c r="T1159">
        <f t="shared" si="1433"/>
        <v>12.950425992245666</v>
      </c>
      <c r="U1159">
        <f t="shared" si="1478"/>
        <v>7.9250480000000607</v>
      </c>
      <c r="V1159">
        <f t="shared" si="1479"/>
        <v>3.7000120000000152</v>
      </c>
      <c r="W1159">
        <f t="shared" si="1480"/>
        <v>7.9250480000000607</v>
      </c>
      <c r="X1159">
        <f t="shared" si="1481"/>
        <v>0</v>
      </c>
      <c r="Y1159">
        <f t="shared" si="1431"/>
        <v>4.9028517736495099</v>
      </c>
      <c r="Z1159">
        <f t="shared" si="1432"/>
        <v>0.9417831243119259</v>
      </c>
      <c r="AA1159">
        <f t="shared" si="1428"/>
        <v>37.858613891042602</v>
      </c>
      <c r="AB1159">
        <f t="shared" si="1429"/>
        <v>7.2722173376832382</v>
      </c>
      <c r="AC1159">
        <f t="shared" si="1430"/>
        <v>67.772730350003116</v>
      </c>
      <c r="AD1159">
        <f t="shared" si="1438"/>
        <v>63.178098675847629</v>
      </c>
      <c r="AE1159">
        <f t="shared" ref="AE1159:AE1222" si="1491">AVERAGE(E1155:E1159)</f>
        <v>698.33999040000003</v>
      </c>
      <c r="AF1159">
        <f t="shared" si="1413"/>
        <v>696.58332333333328</v>
      </c>
      <c r="AG1159">
        <f t="shared" si="1435"/>
        <v>672.66249699999992</v>
      </c>
      <c r="AH1159">
        <f t="shared" si="1420"/>
        <v>687.29749160000006</v>
      </c>
      <c r="AI1159">
        <f t="shared" si="1421"/>
        <v>714.69857440400438</v>
      </c>
      <c r="AJ1159">
        <f t="shared" si="1422"/>
        <v>659.89640879599574</v>
      </c>
      <c r="AK1159">
        <f t="shared" si="1423"/>
        <v>0.89327796923503866</v>
      </c>
      <c r="AL1159">
        <f t="shared" si="1482"/>
        <v>0.13193865736881957</v>
      </c>
      <c r="AM1159">
        <f t="shared" si="1483"/>
        <v>248204.32162879707</v>
      </c>
      <c r="AN1159">
        <f t="shared" si="1436"/>
        <v>9914311.2999159582</v>
      </c>
      <c r="AO1159">
        <f t="shared" si="1437"/>
        <v>37092790</v>
      </c>
      <c r="AP1159">
        <f t="shared" si="1439"/>
        <v>0.26728405439213276</v>
      </c>
      <c r="AQ1159">
        <f t="shared" si="1440"/>
        <v>699.6920734444858</v>
      </c>
      <c r="AR1159">
        <f t="shared" si="1441"/>
        <v>699.94345325192705</v>
      </c>
      <c r="AS1159">
        <f t="shared" si="1442"/>
        <v>689.78325442456787</v>
      </c>
      <c r="AT1159">
        <f t="shared" si="1443"/>
        <v>673.52587135815452</v>
      </c>
      <c r="AU1159">
        <f t="shared" si="1444"/>
        <v>686.09528326122768</v>
      </c>
      <c r="AV1159">
        <f t="shared" si="1445"/>
        <v>666.56410728202081</v>
      </c>
      <c r="AW1159">
        <f t="shared" si="1446"/>
        <v>19.531175979206864</v>
      </c>
      <c r="AX1159">
        <f t="shared" si="1473"/>
        <v>16.877626897167936</v>
      </c>
      <c r="AY1159">
        <f t="shared" si="1447"/>
        <v>2.6535490820389285</v>
      </c>
      <c r="AZ1159">
        <f t="shared" si="1484"/>
        <v>708.53332533333332</v>
      </c>
      <c r="BA1159">
        <f t="shared" si="1485"/>
        <v>1332899976.95032</v>
      </c>
      <c r="BB1159">
        <f t="shared" si="1488"/>
        <v>1332899976.95032</v>
      </c>
      <c r="BC1159">
        <f t="shared" si="1489"/>
        <v>0</v>
      </c>
      <c r="BD1159">
        <f t="shared" si="1424"/>
        <v>14341444333.182911</v>
      </c>
      <c r="BE1159">
        <f t="shared" si="1425"/>
        <v>4036448416.0985093</v>
      </c>
      <c r="BF1159">
        <f t="shared" si="1426"/>
        <v>3.5529859061211173</v>
      </c>
      <c r="BG1159">
        <f t="shared" si="1427"/>
        <v>78.036391488592528</v>
      </c>
      <c r="BH1159">
        <f t="shared" si="1448"/>
        <v>160287170</v>
      </c>
      <c r="BI1159">
        <f t="shared" si="1449"/>
        <v>2.9301271649394849</v>
      </c>
      <c r="BJ1159">
        <f t="shared" si="1490"/>
        <v>39.996399999995447</v>
      </c>
      <c r="BK1159">
        <f t="shared" si="1450"/>
        <v>1.9788875203241279E-3</v>
      </c>
      <c r="BL1159">
        <f t="shared" si="1451"/>
        <v>1.0019788875203242</v>
      </c>
      <c r="BM1159">
        <f t="shared" si="1452"/>
        <v>14.441638669255902</v>
      </c>
      <c r="BN1159">
        <f t="shared" si="1453"/>
        <v>708.375</v>
      </c>
      <c r="BO1159">
        <f t="shared" ref="BO1159:BO1222" si="1492">AVERAGE(BN1155:BN1159)</f>
        <v>696.48000479999996</v>
      </c>
      <c r="BP1159">
        <f t="shared" si="1454"/>
        <v>650.17867770588259</v>
      </c>
      <c r="BQ1159">
        <f t="shared" si="1455"/>
        <v>46.301327094117369</v>
      </c>
      <c r="BR1159">
        <f t="shared" si="1456"/>
        <v>36.97497599999997</v>
      </c>
      <c r="BS1159">
        <f t="shared" si="1457"/>
        <v>37.450012000000015</v>
      </c>
      <c r="BT1159">
        <f t="shared" si="1458"/>
        <v>32.47497599999997</v>
      </c>
      <c r="BU1159">
        <f t="shared" si="1459"/>
        <v>28</v>
      </c>
      <c r="BV1159">
        <f t="shared" si="1460"/>
        <v>701.85499279999988</v>
      </c>
      <c r="BW1159">
        <f t="shared" si="1461"/>
        <v>700.34880152380958</v>
      </c>
      <c r="BX1159">
        <f t="shared" si="1462"/>
        <v>694.0968096727272</v>
      </c>
      <c r="BY1159">
        <f t="shared" si="1463"/>
        <v>683.47463737142846</v>
      </c>
      <c r="BZ1159">
        <f t="shared" si="1464"/>
        <v>711.97497599999997</v>
      </c>
      <c r="CA1159">
        <f t="shared" si="1465"/>
        <v>661.02502400000003</v>
      </c>
      <c r="CB1159">
        <f t="shared" si="1466"/>
        <v>693.7479848800001</v>
      </c>
      <c r="CC1159">
        <f t="shared" si="1467"/>
        <v>691.47443124444442</v>
      </c>
      <c r="CD1159">
        <f t="shared" si="1468"/>
        <v>677.57458295111132</v>
      </c>
      <c r="CE1159">
        <f t="shared" si="1469"/>
        <v>655.55265353337245</v>
      </c>
      <c r="CF1159">
        <f t="shared" si="1470"/>
        <v>707.45001200000002</v>
      </c>
      <c r="CG1159">
        <f t="shared" si="1471"/>
        <v>710.5</v>
      </c>
      <c r="CH1159">
        <f t="shared" si="1472"/>
        <v>694.95001200000002</v>
      </c>
    </row>
    <row r="1160" spans="1:86">
      <c r="A1160" s="1">
        <v>41166</v>
      </c>
      <c r="B1160">
        <v>714</v>
      </c>
      <c r="C1160">
        <v>719.90002400000003</v>
      </c>
      <c r="D1160">
        <v>701.07501200000002</v>
      </c>
      <c r="E1160">
        <v>706.54998799999998</v>
      </c>
      <c r="F1160">
        <v>2814840</v>
      </c>
      <c r="G1160">
        <f t="shared" si="1486"/>
        <v>-1177530.9301476246</v>
      </c>
      <c r="H1160">
        <f t="shared" si="1434"/>
        <v>71549355.556656361</v>
      </c>
      <c r="I1160">
        <f t="shared" si="1487"/>
        <v>710.38125599999989</v>
      </c>
      <c r="J1160">
        <f t="shared" si="1414"/>
        <v>710.38125599999989</v>
      </c>
      <c r="K1160">
        <f t="shared" si="1415"/>
        <v>667.85000600000001</v>
      </c>
      <c r="L1160">
        <f t="shared" si="1416"/>
        <v>1</v>
      </c>
      <c r="M1160">
        <f t="shared" si="1417"/>
        <v>9</v>
      </c>
      <c r="N1160">
        <f t="shared" si="1418"/>
        <v>90</v>
      </c>
      <c r="O1160">
        <f t="shared" si="1419"/>
        <v>10</v>
      </c>
      <c r="P1160">
        <f t="shared" si="1474"/>
        <v>18.825012000000015</v>
      </c>
      <c r="Q1160">
        <f t="shared" si="1475"/>
        <v>13.350036000000046</v>
      </c>
      <c r="R1160">
        <f t="shared" si="1476"/>
        <v>5.4749759999999696</v>
      </c>
      <c r="S1160">
        <f t="shared" si="1477"/>
        <v>18.825012000000015</v>
      </c>
      <c r="T1160">
        <f t="shared" si="1433"/>
        <v>13.370039278513833</v>
      </c>
      <c r="U1160">
        <f t="shared" si="1478"/>
        <v>-9.125</v>
      </c>
      <c r="V1160">
        <f t="shared" si="1479"/>
        <v>33.325012000000015</v>
      </c>
      <c r="W1160">
        <f t="shared" si="1480"/>
        <v>0</v>
      </c>
      <c r="X1160">
        <f t="shared" si="1481"/>
        <v>33.325012000000015</v>
      </c>
      <c r="Y1160">
        <f t="shared" si="1431"/>
        <v>4.552648075531688</v>
      </c>
      <c r="Z1160">
        <f t="shared" si="1432"/>
        <v>3.2548709011467891</v>
      </c>
      <c r="AA1160">
        <f t="shared" si="1428"/>
        <v>34.05111967657394</v>
      </c>
      <c r="AB1160">
        <f t="shared" si="1429"/>
        <v>24.344512632640441</v>
      </c>
      <c r="AC1160">
        <f t="shared" si="1430"/>
        <v>16.622145629891349</v>
      </c>
      <c r="AD1160">
        <f t="shared" si="1438"/>
        <v>60.001456292254048</v>
      </c>
      <c r="AE1160">
        <f t="shared" si="1491"/>
        <v>700.97999279999999</v>
      </c>
      <c r="AF1160">
        <f t="shared" ref="AF1160:AF1223" si="1493">AVERAGE(E1155:E1160)</f>
        <v>699.7083233333334</v>
      </c>
      <c r="AG1160">
        <f t="shared" si="1435"/>
        <v>676.40124519999983</v>
      </c>
      <c r="AH1160">
        <f t="shared" si="1420"/>
        <v>690.7649904000001</v>
      </c>
      <c r="AI1160">
        <f t="shared" si="1421"/>
        <v>718.25766752159529</v>
      </c>
      <c r="AJ1160">
        <f t="shared" si="1422"/>
        <v>663.27231327840491</v>
      </c>
      <c r="AK1160">
        <f t="shared" si="1423"/>
        <v>0.78707640093006703</v>
      </c>
      <c r="AL1160">
        <f t="shared" si="1482"/>
        <v>-0.41832961381379569</v>
      </c>
      <c r="AM1160">
        <f t="shared" si="1483"/>
        <v>-1177530.9301476246</v>
      </c>
      <c r="AN1160">
        <f t="shared" si="1436"/>
        <v>8419571.4588180743</v>
      </c>
      <c r="AO1160">
        <f t="shared" si="1437"/>
        <v>38119338</v>
      </c>
      <c r="AP1160">
        <f t="shared" si="1439"/>
        <v>0.22087402091867583</v>
      </c>
      <c r="AQ1160">
        <f t="shared" si="1440"/>
        <v>702.02376439336058</v>
      </c>
      <c r="AR1160">
        <f t="shared" si="1441"/>
        <v>691.70881565512786</v>
      </c>
      <c r="AS1160">
        <f t="shared" si="1442"/>
        <v>692.80126646814563</v>
      </c>
      <c r="AT1160">
        <f t="shared" si="1443"/>
        <v>676.49804185592063</v>
      </c>
      <c r="AU1160">
        <f t="shared" si="1444"/>
        <v>689.16348897204352</v>
      </c>
      <c r="AV1160">
        <f t="shared" si="1445"/>
        <v>669.36311893227935</v>
      </c>
      <c r="AW1160">
        <f t="shared" si="1446"/>
        <v>19.800370039764175</v>
      </c>
      <c r="AX1160">
        <f t="shared" si="1473"/>
        <v>17.462175525687183</v>
      </c>
      <c r="AY1160">
        <f t="shared" si="1447"/>
        <v>2.3381945140769922</v>
      </c>
      <c r="AZ1160">
        <f t="shared" si="1484"/>
        <v>709.17500800000005</v>
      </c>
      <c r="BA1160">
        <f t="shared" si="1485"/>
        <v>1996214179.5187201</v>
      </c>
      <c r="BB1160">
        <f t="shared" si="1488"/>
        <v>1996214179.5187201</v>
      </c>
      <c r="BC1160">
        <f t="shared" si="1489"/>
        <v>0</v>
      </c>
      <c r="BD1160">
        <f t="shared" si="1424"/>
        <v>15698282896.570433</v>
      </c>
      <c r="BE1160">
        <f t="shared" si="1425"/>
        <v>4036448416.0985093</v>
      </c>
      <c r="BF1160">
        <f t="shared" si="1426"/>
        <v>3.8891325438375963</v>
      </c>
      <c r="BG1160">
        <f t="shared" si="1427"/>
        <v>79.546473918764406</v>
      </c>
      <c r="BH1160">
        <f t="shared" si="1448"/>
        <v>157472330</v>
      </c>
      <c r="BI1160">
        <f t="shared" si="1449"/>
        <v>2.9580909792801737</v>
      </c>
      <c r="BJ1160">
        <f t="shared" si="1490"/>
        <v>-329.99879999999848</v>
      </c>
      <c r="BK1160">
        <f t="shared" si="1450"/>
        <v>-3.2446752879624627E-3</v>
      </c>
      <c r="BL1160">
        <f t="shared" si="1451"/>
        <v>0.99675532471203754</v>
      </c>
      <c r="BM1160">
        <f t="shared" si="1452"/>
        <v>14.489913113306432</v>
      </c>
      <c r="BN1160">
        <f t="shared" si="1453"/>
        <v>710.48751800000002</v>
      </c>
      <c r="BO1160">
        <f t="shared" si="1492"/>
        <v>699.79250479999996</v>
      </c>
      <c r="BP1160">
        <f t="shared" si="1454"/>
        <v>653.34595800000022</v>
      </c>
      <c r="BQ1160">
        <f t="shared" si="1455"/>
        <v>46.446546799999737</v>
      </c>
      <c r="BR1160">
        <f t="shared" si="1456"/>
        <v>37.625</v>
      </c>
      <c r="BS1160">
        <f t="shared" si="1457"/>
        <v>34.575012000000015</v>
      </c>
      <c r="BT1160">
        <f t="shared" si="1458"/>
        <v>42.450012000000015</v>
      </c>
      <c r="BU1160">
        <f t="shared" si="1459"/>
        <v>39</v>
      </c>
      <c r="BV1160">
        <f t="shared" si="1460"/>
        <v>704.5916586666666</v>
      </c>
      <c r="BW1160">
        <f t="shared" si="1461"/>
        <v>703.19641999999999</v>
      </c>
      <c r="BX1160">
        <f t="shared" si="1462"/>
        <v>697.59726356363626</v>
      </c>
      <c r="BY1160">
        <f t="shared" si="1463"/>
        <v>686.70201746666658</v>
      </c>
      <c r="BZ1160">
        <f t="shared" si="1464"/>
        <v>719.90002400000003</v>
      </c>
      <c r="CA1160">
        <f t="shared" si="1465"/>
        <v>661.02502400000003</v>
      </c>
      <c r="CB1160">
        <f t="shared" si="1466"/>
        <v>694.76349135999999</v>
      </c>
      <c r="CC1160">
        <f t="shared" si="1467"/>
        <v>694.74137462222222</v>
      </c>
      <c r="CD1160">
        <f t="shared" si="1468"/>
        <v>680.16292812015877</v>
      </c>
      <c r="CE1160">
        <f t="shared" si="1469"/>
        <v>660.4470349610325</v>
      </c>
      <c r="CF1160">
        <f t="shared" si="1470"/>
        <v>708.84997599999997</v>
      </c>
      <c r="CG1160">
        <f t="shared" si="1471"/>
        <v>711.97497599999997</v>
      </c>
      <c r="CH1160">
        <f t="shared" si="1472"/>
        <v>704.77502400000003</v>
      </c>
    </row>
    <row r="1161" spans="1:86">
      <c r="A1161" s="1">
        <v>41169</v>
      </c>
      <c r="B1161">
        <v>709.125</v>
      </c>
      <c r="C1161">
        <v>710.77502400000003</v>
      </c>
      <c r="D1161">
        <v>667.75</v>
      </c>
      <c r="E1161">
        <v>671.04998799999998</v>
      </c>
      <c r="F1161">
        <v>5094390</v>
      </c>
      <c r="G1161">
        <f t="shared" si="1486"/>
        <v>-4312917.9958323827</v>
      </c>
      <c r="H1161">
        <f t="shared" si="1434"/>
        <v>67236437.560823977</v>
      </c>
      <c r="I1161">
        <f t="shared" si="1487"/>
        <v>689.67500300000006</v>
      </c>
      <c r="J1161">
        <f t="shared" si="1414"/>
        <v>710.38125599999989</v>
      </c>
      <c r="K1161">
        <f t="shared" si="1415"/>
        <v>667.85000600000001</v>
      </c>
      <c r="L1161">
        <f t="shared" si="1416"/>
        <v>2</v>
      </c>
      <c r="M1161">
        <f t="shared" si="1417"/>
        <v>10</v>
      </c>
      <c r="N1161">
        <f t="shared" si="1418"/>
        <v>80</v>
      </c>
      <c r="O1161">
        <f t="shared" si="1419"/>
        <v>0</v>
      </c>
      <c r="P1161">
        <f t="shared" si="1474"/>
        <v>43.02502400000003</v>
      </c>
      <c r="Q1161">
        <f t="shared" si="1475"/>
        <v>39.725036000000046</v>
      </c>
      <c r="R1161">
        <f t="shared" si="1476"/>
        <v>3.2999879999999848</v>
      </c>
      <c r="S1161">
        <f t="shared" si="1477"/>
        <v>43.02502400000003</v>
      </c>
      <c r="T1161">
        <f t="shared" si="1433"/>
        <v>15.488252472905703</v>
      </c>
      <c r="U1161">
        <f t="shared" si="1478"/>
        <v>-38.27502400000003</v>
      </c>
      <c r="V1161">
        <f t="shared" si="1479"/>
        <v>21.47497599999997</v>
      </c>
      <c r="W1161">
        <f t="shared" si="1480"/>
        <v>0</v>
      </c>
      <c r="X1161">
        <f t="shared" si="1481"/>
        <v>21.47497599999997</v>
      </c>
      <c r="Y1161">
        <f t="shared" si="1431"/>
        <v>4.2274589272794243</v>
      </c>
      <c r="Z1161">
        <f t="shared" si="1432"/>
        <v>4.556306979636302</v>
      </c>
      <c r="AA1161">
        <f t="shared" si="1428"/>
        <v>27.294615287778324</v>
      </c>
      <c r="AB1161">
        <f t="shared" si="1429"/>
        <v>29.417824816627018</v>
      </c>
      <c r="AC1161">
        <f t="shared" si="1430"/>
        <v>3.7438162155251113</v>
      </c>
      <c r="AD1161">
        <f t="shared" si="1438"/>
        <v>55.831328222043872</v>
      </c>
      <c r="AE1161">
        <f t="shared" si="1491"/>
        <v>698.0449951999999</v>
      </c>
      <c r="AF1161">
        <f t="shared" si="1493"/>
        <v>695.99165866666669</v>
      </c>
      <c r="AG1161">
        <f t="shared" si="1435"/>
        <v>677.98874519999993</v>
      </c>
      <c r="AH1161">
        <f t="shared" si="1420"/>
        <v>690.97749039999997</v>
      </c>
      <c r="AI1161">
        <f t="shared" si="1421"/>
        <v>717.81673249497214</v>
      </c>
      <c r="AJ1161">
        <f t="shared" si="1422"/>
        <v>664.13824830502779</v>
      </c>
      <c r="AK1161">
        <f t="shared" si="1423"/>
        <v>0.12876182700157135</v>
      </c>
      <c r="AL1161">
        <f t="shared" si="1482"/>
        <v>-0.84660145686380173</v>
      </c>
      <c r="AM1161">
        <f t="shared" si="1483"/>
        <v>-4312917.9958323827</v>
      </c>
      <c r="AN1161">
        <f t="shared" si="1436"/>
        <v>3560221.7851148658</v>
      </c>
      <c r="AO1161">
        <f t="shared" si="1437"/>
        <v>41926152</v>
      </c>
      <c r="AP1161">
        <f t="shared" si="1439"/>
        <v>8.4916492816103556E-2</v>
      </c>
      <c r="AQ1161">
        <f t="shared" si="1440"/>
        <v>691.49268041961795</v>
      </c>
      <c r="AR1161">
        <f t="shared" si="1441"/>
        <v>679.79331003341645</v>
      </c>
      <c r="AS1161">
        <f t="shared" si="1442"/>
        <v>688.88603634387937</v>
      </c>
      <c r="AT1161">
        <f t="shared" si="1443"/>
        <v>676.00771700888777</v>
      </c>
      <c r="AU1161">
        <f t="shared" si="1444"/>
        <v>686.44646382623705</v>
      </c>
      <c r="AV1161">
        <f t="shared" si="1445"/>
        <v>669.4811997670198</v>
      </c>
      <c r="AW1161">
        <f t="shared" si="1446"/>
        <v>16.965264059217247</v>
      </c>
      <c r="AX1161">
        <f t="shared" si="1473"/>
        <v>17.362793232393194</v>
      </c>
      <c r="AY1161">
        <f t="shared" si="1447"/>
        <v>-0.39752917317594694</v>
      </c>
      <c r="AZ1161">
        <f t="shared" si="1484"/>
        <v>683.19167066666671</v>
      </c>
      <c r="BA1161">
        <f t="shared" si="1485"/>
        <v>3480444815.1275601</v>
      </c>
      <c r="BB1161">
        <f t="shared" si="1488"/>
        <v>0</v>
      </c>
      <c r="BC1161">
        <f t="shared" si="1489"/>
        <v>3480444815.1275601</v>
      </c>
      <c r="BD1161">
        <f t="shared" si="1424"/>
        <v>14179718463.074135</v>
      </c>
      <c r="BE1161">
        <f t="shared" si="1425"/>
        <v>7516893231.2260695</v>
      </c>
      <c r="BF1161">
        <f t="shared" si="1426"/>
        <v>1.8863801875181485</v>
      </c>
      <c r="BG1161">
        <f t="shared" si="1427"/>
        <v>65.354529374737382</v>
      </c>
      <c r="BH1161">
        <f t="shared" si="1448"/>
        <v>152377940</v>
      </c>
      <c r="BI1161">
        <f t="shared" si="1449"/>
        <v>2.5340911836092155</v>
      </c>
      <c r="BJ1161">
        <f t="shared" si="1490"/>
        <v>-3650</v>
      </c>
      <c r="BK1161">
        <f t="shared" si="1450"/>
        <v>-5.0244144933733977E-2</v>
      </c>
      <c r="BL1161">
        <f t="shared" si="1451"/>
        <v>0.94975585506626603</v>
      </c>
      <c r="BM1161">
        <f t="shared" si="1452"/>
        <v>14.145522615461353</v>
      </c>
      <c r="BN1161">
        <f t="shared" si="1453"/>
        <v>689.26251200000002</v>
      </c>
      <c r="BO1161">
        <f t="shared" si="1492"/>
        <v>700.1525084000001</v>
      </c>
      <c r="BP1161">
        <f t="shared" si="1454"/>
        <v>655.72537047058847</v>
      </c>
      <c r="BQ1161">
        <f t="shared" si="1455"/>
        <v>44.427137929411629</v>
      </c>
      <c r="BR1161">
        <f t="shared" si="1456"/>
        <v>0.625</v>
      </c>
      <c r="BS1161">
        <f t="shared" si="1457"/>
        <v>6.7249759999999696</v>
      </c>
      <c r="BT1161">
        <f t="shared" si="1458"/>
        <v>37.27502400000003</v>
      </c>
      <c r="BU1161">
        <f t="shared" si="1459"/>
        <v>42.674987999999985</v>
      </c>
      <c r="BV1161">
        <f t="shared" si="1460"/>
        <v>694.6149903999999</v>
      </c>
      <c r="BW1161">
        <f t="shared" si="1461"/>
        <v>695.00832419047617</v>
      </c>
      <c r="BX1161">
        <f t="shared" si="1462"/>
        <v>694.01271767272715</v>
      </c>
      <c r="BY1161">
        <f t="shared" si="1463"/>
        <v>686.19237392380933</v>
      </c>
      <c r="BZ1161">
        <f t="shared" si="1464"/>
        <v>719.90002400000003</v>
      </c>
      <c r="CA1161">
        <f t="shared" si="1465"/>
        <v>661.02502400000003</v>
      </c>
      <c r="CB1161">
        <f t="shared" si="1466"/>
        <v>701.05191990666663</v>
      </c>
      <c r="CC1161">
        <f t="shared" si="1467"/>
        <v>694.96818591111105</v>
      </c>
      <c r="CD1161">
        <f t="shared" si="1468"/>
        <v>684.50036230476201</v>
      </c>
      <c r="CE1161">
        <f t="shared" si="1469"/>
        <v>664.79205930704336</v>
      </c>
      <c r="CF1161">
        <f t="shared" si="1470"/>
        <v>706.54998799999998</v>
      </c>
      <c r="CG1161">
        <f t="shared" si="1471"/>
        <v>719.90002400000003</v>
      </c>
      <c r="CH1161">
        <f t="shared" si="1472"/>
        <v>701.07501200000002</v>
      </c>
    </row>
    <row r="1162" spans="1:86">
      <c r="A1162" s="1">
        <v>41170</v>
      </c>
      <c r="B1162">
        <v>672.5</v>
      </c>
      <c r="C1162">
        <v>672.5</v>
      </c>
      <c r="D1162">
        <v>646.27502400000003</v>
      </c>
      <c r="E1162">
        <v>649.90002400000003</v>
      </c>
      <c r="F1162">
        <v>7220206</v>
      </c>
      <c r="G1162">
        <f t="shared" si="1486"/>
        <v>-5224151.0369754368</v>
      </c>
      <c r="H1162">
        <f t="shared" si="1434"/>
        <v>62012286.523848541</v>
      </c>
      <c r="I1162">
        <f t="shared" si="1487"/>
        <v>660.29376200000002</v>
      </c>
      <c r="J1162">
        <f t="shared" si="1414"/>
        <v>710.38125599999989</v>
      </c>
      <c r="K1162">
        <f t="shared" si="1415"/>
        <v>660.29376200000002</v>
      </c>
      <c r="L1162">
        <f t="shared" si="1416"/>
        <v>3</v>
      </c>
      <c r="M1162">
        <f t="shared" si="1417"/>
        <v>1</v>
      </c>
      <c r="N1162">
        <f t="shared" si="1418"/>
        <v>70</v>
      </c>
      <c r="O1162">
        <f t="shared" si="1419"/>
        <v>90</v>
      </c>
      <c r="P1162">
        <f t="shared" si="1474"/>
        <v>26.22497599999997</v>
      </c>
      <c r="Q1162">
        <f t="shared" si="1475"/>
        <v>22.59997599999997</v>
      </c>
      <c r="R1162">
        <f t="shared" si="1476"/>
        <v>3.625</v>
      </c>
      <c r="S1162">
        <f t="shared" si="1477"/>
        <v>26.22497599999997</v>
      </c>
      <c r="T1162">
        <f t="shared" si="1433"/>
        <v>16.255161296269581</v>
      </c>
      <c r="U1162">
        <f t="shared" si="1478"/>
        <v>-4.0499879999999848</v>
      </c>
      <c r="V1162">
        <f t="shared" si="1479"/>
        <v>0.47503600000004553</v>
      </c>
      <c r="W1162">
        <f t="shared" si="1480"/>
        <v>0</v>
      </c>
      <c r="X1162">
        <f t="shared" si="1481"/>
        <v>0.47503600000004553</v>
      </c>
      <c r="Y1162">
        <f t="shared" si="1431"/>
        <v>3.9254975753308941</v>
      </c>
      <c r="Z1162">
        <f t="shared" si="1432"/>
        <v>4.2647876239479983</v>
      </c>
      <c r="AA1162">
        <f t="shared" si="1428"/>
        <v>24.149237917631503</v>
      </c>
      <c r="AB1162">
        <f t="shared" si="1429"/>
        <v>26.236513721501677</v>
      </c>
      <c r="AC1162">
        <f t="shared" si="1430"/>
        <v>4.1425913794427682</v>
      </c>
      <c r="AD1162">
        <f t="shared" si="1438"/>
        <v>51.127606827836971</v>
      </c>
      <c r="AE1162">
        <f t="shared" si="1491"/>
        <v>688.75999760000002</v>
      </c>
      <c r="AF1162">
        <f t="shared" si="1493"/>
        <v>690.02083333333337</v>
      </c>
      <c r="AG1162">
        <f t="shared" si="1435"/>
        <v>678.01749580000001</v>
      </c>
      <c r="AH1162">
        <f t="shared" si="1420"/>
        <v>688.92499399999997</v>
      </c>
      <c r="AI1162">
        <f t="shared" si="1421"/>
        <v>723.70250263304069</v>
      </c>
      <c r="AJ1162">
        <f t="shared" si="1422"/>
        <v>654.14748536695924</v>
      </c>
      <c r="AK1162">
        <f t="shared" si="1423"/>
        <v>-6.1066211093164256E-2</v>
      </c>
      <c r="AL1162">
        <f t="shared" si="1482"/>
        <v>-0.72354598151014482</v>
      </c>
      <c r="AM1162">
        <f t="shared" si="1483"/>
        <v>-5224151.0369754368</v>
      </c>
      <c r="AN1162">
        <f t="shared" si="1436"/>
        <v>-2781638.0722355004</v>
      </c>
      <c r="AO1162">
        <f t="shared" si="1437"/>
        <v>47094782</v>
      </c>
      <c r="AP1162">
        <f t="shared" si="1439"/>
        <v>-5.9064676681919885E-2</v>
      </c>
      <c r="AQ1162">
        <f t="shared" si="1440"/>
        <v>677.35117723694782</v>
      </c>
      <c r="AR1162">
        <f t="shared" si="1441"/>
        <v>674.43721667389275</v>
      </c>
      <c r="AS1162">
        <f t="shared" si="1442"/>
        <v>681.86855412198111</v>
      </c>
      <c r="AT1162">
        <f t="shared" si="1443"/>
        <v>673.65802463808791</v>
      </c>
      <c r="AU1162">
        <f t="shared" si="1444"/>
        <v>680.96449785230152</v>
      </c>
      <c r="AV1162">
        <f t="shared" si="1445"/>
        <v>668.11051746332839</v>
      </c>
      <c r="AW1162">
        <f t="shared" si="1446"/>
        <v>12.853980388973127</v>
      </c>
      <c r="AX1162">
        <f t="shared" si="1473"/>
        <v>16.461030663709181</v>
      </c>
      <c r="AY1162">
        <f t="shared" si="1447"/>
        <v>-3.6070502747360536</v>
      </c>
      <c r="AZ1162">
        <f t="shared" si="1484"/>
        <v>656.22501599999998</v>
      </c>
      <c r="BA1162">
        <f t="shared" si="1485"/>
        <v>4738079797.8732958</v>
      </c>
      <c r="BB1162">
        <f t="shared" si="1488"/>
        <v>0</v>
      </c>
      <c r="BC1162">
        <f t="shared" si="1489"/>
        <v>4738079797.8732958</v>
      </c>
      <c r="BD1162">
        <f t="shared" si="1424"/>
        <v>12740582408.126482</v>
      </c>
      <c r="BE1162">
        <f t="shared" si="1425"/>
        <v>12254973029.099365</v>
      </c>
      <c r="BF1162">
        <f t="shared" si="1426"/>
        <v>1.0396254955334492</v>
      </c>
      <c r="BG1162">
        <f t="shared" si="1427"/>
        <v>50.971391454466136</v>
      </c>
      <c r="BH1162">
        <f t="shared" si="1448"/>
        <v>145157734</v>
      </c>
      <c r="BI1162">
        <f t="shared" si="1449"/>
        <v>1.9239302559967055</v>
      </c>
      <c r="BJ1162">
        <f t="shared" si="1490"/>
        <v>-2214.9963999999954</v>
      </c>
      <c r="BK1162">
        <f t="shared" si="1450"/>
        <v>-3.1517717574268037E-2</v>
      </c>
      <c r="BL1162">
        <f t="shared" si="1451"/>
        <v>0.96848228242573198</v>
      </c>
      <c r="BM1162">
        <f t="shared" si="1452"/>
        <v>18.329356437764069</v>
      </c>
      <c r="BN1162">
        <f t="shared" si="1453"/>
        <v>659.38751200000002</v>
      </c>
      <c r="BO1162">
        <f t="shared" si="1492"/>
        <v>694.04750960000001</v>
      </c>
      <c r="BP1162">
        <f t="shared" si="1454"/>
        <v>657.05000300000029</v>
      </c>
      <c r="BQ1162">
        <f t="shared" si="1455"/>
        <v>36.997506599999724</v>
      </c>
      <c r="BR1162">
        <f t="shared" si="1456"/>
        <v>-32.34997599999997</v>
      </c>
      <c r="BS1162">
        <f t="shared" si="1457"/>
        <v>-19.72497599999997</v>
      </c>
      <c r="BT1162">
        <f t="shared" si="1458"/>
        <v>-13</v>
      </c>
      <c r="BU1162">
        <f t="shared" si="1459"/>
        <v>2.75</v>
      </c>
      <c r="BV1162">
        <f t="shared" si="1460"/>
        <v>678.56666666666649</v>
      </c>
      <c r="BW1162">
        <f t="shared" si="1461"/>
        <v>681.83928571428567</v>
      </c>
      <c r="BX1162">
        <f t="shared" si="1462"/>
        <v>686.54408741818179</v>
      </c>
      <c r="BY1162">
        <f t="shared" si="1463"/>
        <v>683.51725761904754</v>
      </c>
      <c r="BZ1162">
        <f t="shared" si="1464"/>
        <v>719.90002400000003</v>
      </c>
      <c r="CA1162">
        <f t="shared" si="1465"/>
        <v>646.27502400000003</v>
      </c>
      <c r="CB1162">
        <f t="shared" si="1466"/>
        <v>702.09033065333335</v>
      </c>
      <c r="CC1162">
        <f t="shared" si="1467"/>
        <v>699.21340547777788</v>
      </c>
      <c r="CD1162">
        <f t="shared" si="1468"/>
        <v>689.63554938920629</v>
      </c>
      <c r="CE1162">
        <f t="shared" si="1469"/>
        <v>667.65248050181935</v>
      </c>
      <c r="CF1162">
        <f t="shared" si="1470"/>
        <v>671.04998799999998</v>
      </c>
      <c r="CG1162">
        <f t="shared" si="1471"/>
        <v>710.77502400000003</v>
      </c>
      <c r="CH1162">
        <f t="shared" si="1472"/>
        <v>667.75</v>
      </c>
    </row>
    <row r="1163" spans="1:86">
      <c r="A1163" s="1">
        <v>41172</v>
      </c>
      <c r="B1163">
        <v>647.5</v>
      </c>
      <c r="C1163">
        <v>668.45001200000002</v>
      </c>
      <c r="D1163">
        <v>645.79998799999998</v>
      </c>
      <c r="E1163">
        <v>661</v>
      </c>
      <c r="F1163">
        <v>4042506</v>
      </c>
      <c r="G1163">
        <f t="shared" si="1486"/>
        <v>1383195.9515804467</v>
      </c>
      <c r="H1163">
        <f t="shared" si="1434"/>
        <v>63395482.475428991</v>
      </c>
      <c r="I1163">
        <f t="shared" si="1487"/>
        <v>655.6875</v>
      </c>
      <c r="J1163">
        <f t="shared" si="1414"/>
        <v>710.38125599999989</v>
      </c>
      <c r="K1163">
        <f t="shared" si="1415"/>
        <v>655.6875</v>
      </c>
      <c r="L1163">
        <f t="shared" si="1416"/>
        <v>4</v>
      </c>
      <c r="M1163">
        <f t="shared" si="1417"/>
        <v>1</v>
      </c>
      <c r="N1163">
        <f t="shared" si="1418"/>
        <v>60</v>
      </c>
      <c r="O1163">
        <f t="shared" si="1419"/>
        <v>90</v>
      </c>
      <c r="P1163">
        <f t="shared" si="1474"/>
        <v>22.65002400000003</v>
      </c>
      <c r="Q1163">
        <f t="shared" si="1475"/>
        <v>7.4500120000000152</v>
      </c>
      <c r="R1163">
        <f t="shared" si="1476"/>
        <v>15.200012000000015</v>
      </c>
      <c r="S1163">
        <f t="shared" si="1477"/>
        <v>22.65002400000003</v>
      </c>
      <c r="T1163">
        <f t="shared" si="1433"/>
        <v>16.711937203678897</v>
      </c>
      <c r="U1163">
        <f t="shared" si="1478"/>
        <v>-2.2999879999999848</v>
      </c>
      <c r="V1163">
        <f t="shared" si="1479"/>
        <v>-3.3500360000000455</v>
      </c>
      <c r="W1163">
        <f t="shared" si="1480"/>
        <v>0</v>
      </c>
      <c r="X1163">
        <f t="shared" si="1481"/>
        <v>0</v>
      </c>
      <c r="Y1163">
        <f t="shared" si="1431"/>
        <v>3.6451048913786872</v>
      </c>
      <c r="Z1163">
        <f t="shared" si="1432"/>
        <v>3.9601599365231412</v>
      </c>
      <c r="AA1163">
        <f t="shared" si="1428"/>
        <v>21.811384562743982</v>
      </c>
      <c r="AB1163">
        <f t="shared" si="1429"/>
        <v>23.696594166542035</v>
      </c>
      <c r="AC1163">
        <f t="shared" si="1430"/>
        <v>4.1425913794427727</v>
      </c>
      <c r="AD1163">
        <f t="shared" si="1438"/>
        <v>46.423885433630062</v>
      </c>
      <c r="AE1163">
        <f t="shared" si="1491"/>
        <v>679.46999519999997</v>
      </c>
      <c r="AF1163">
        <f t="shared" si="1493"/>
        <v>684.13333133333344</v>
      </c>
      <c r="AG1163">
        <f t="shared" si="1435"/>
        <v>678.77624519999995</v>
      </c>
      <c r="AH1163">
        <f t="shared" si="1420"/>
        <v>686.79999399999997</v>
      </c>
      <c r="AI1163">
        <f t="shared" si="1421"/>
        <v>725.34234090209304</v>
      </c>
      <c r="AJ1163">
        <f t="shared" si="1422"/>
        <v>648.2576470979069</v>
      </c>
      <c r="AK1163">
        <f t="shared" si="1423"/>
        <v>0.16530328231518668</v>
      </c>
      <c r="AL1163">
        <f t="shared" si="1482"/>
        <v>0.34216299285157442</v>
      </c>
      <c r="AM1163">
        <f t="shared" si="1483"/>
        <v>1383195.9515804467</v>
      </c>
      <c r="AN1163">
        <f t="shared" si="1436"/>
        <v>-649617.94968338916</v>
      </c>
      <c r="AO1163">
        <f t="shared" si="1437"/>
        <v>50003192</v>
      </c>
      <c r="AP1163">
        <f t="shared" si="1439"/>
        <v>-1.2991529614417199E-2</v>
      </c>
      <c r="AQ1163">
        <f t="shared" si="1440"/>
        <v>671.79177697638556</v>
      </c>
      <c r="AR1163">
        <f t="shared" si="1441"/>
        <v>668.04974176183327</v>
      </c>
      <c r="AS1163">
        <f t="shared" si="1442"/>
        <v>678.11221438002451</v>
      </c>
      <c r="AT1163">
        <f t="shared" si="1443"/>
        <v>672.51880242065999</v>
      </c>
      <c r="AU1163">
        <f t="shared" si="1444"/>
        <v>677.96982317445634</v>
      </c>
      <c r="AV1163">
        <f t="shared" si="1445"/>
        <v>667.6127812408954</v>
      </c>
      <c r="AW1163">
        <f t="shared" si="1446"/>
        <v>10.357041933560936</v>
      </c>
      <c r="AX1163">
        <f t="shared" si="1473"/>
        <v>15.240232917679531</v>
      </c>
      <c r="AY1163">
        <f t="shared" si="1447"/>
        <v>-4.8831909841185954</v>
      </c>
      <c r="AZ1163">
        <f t="shared" si="1484"/>
        <v>658.41666666666663</v>
      </c>
      <c r="BA1163">
        <f t="shared" si="1485"/>
        <v>2661653325.5</v>
      </c>
      <c r="BB1163">
        <f t="shared" si="1488"/>
        <v>2661653325.5</v>
      </c>
      <c r="BC1163">
        <f t="shared" si="1489"/>
        <v>0</v>
      </c>
      <c r="BD1163">
        <f t="shared" si="1424"/>
        <v>13135863042.09157</v>
      </c>
      <c r="BE1163">
        <f t="shared" si="1425"/>
        <v>12254973029.099365</v>
      </c>
      <c r="BF1163">
        <f t="shared" si="1426"/>
        <v>1.0718802082142929</v>
      </c>
      <c r="BG1163">
        <f t="shared" si="1427"/>
        <v>51.734661297726404</v>
      </c>
      <c r="BH1163">
        <f t="shared" si="1448"/>
        <v>149200240</v>
      </c>
      <c r="BI1163">
        <f t="shared" si="1449"/>
        <v>1.5513546511662415</v>
      </c>
      <c r="BJ1163">
        <f t="shared" si="1490"/>
        <v>1009.997599999997</v>
      </c>
      <c r="BK1163">
        <f t="shared" si="1450"/>
        <v>1.707951314062418E-2</v>
      </c>
      <c r="BL1163">
        <f t="shared" si="1451"/>
        <v>1.0170795131406243</v>
      </c>
      <c r="BM1163">
        <f t="shared" si="1452"/>
        <v>20.313600429825833</v>
      </c>
      <c r="BN1163">
        <f t="shared" si="1453"/>
        <v>657.125</v>
      </c>
      <c r="BO1163">
        <f t="shared" si="1492"/>
        <v>684.92750840000008</v>
      </c>
      <c r="BP1163">
        <f t="shared" si="1454"/>
        <v>658.17500300000017</v>
      </c>
      <c r="BQ1163">
        <f t="shared" si="1455"/>
        <v>26.752505399999905</v>
      </c>
      <c r="BR1163">
        <f t="shared" si="1456"/>
        <v>-26.799987999999985</v>
      </c>
      <c r="BS1163">
        <f t="shared" si="1457"/>
        <v>-31.02502400000003</v>
      </c>
      <c r="BT1163">
        <f t="shared" si="1458"/>
        <v>-21.5</v>
      </c>
      <c r="BU1163">
        <f t="shared" si="1459"/>
        <v>-34.549987999999985</v>
      </c>
      <c r="BV1163">
        <f t="shared" si="1460"/>
        <v>669.31333413333334</v>
      </c>
      <c r="BW1163">
        <f t="shared" si="1461"/>
        <v>673.54761904761892</v>
      </c>
      <c r="BX1163">
        <f t="shared" si="1462"/>
        <v>681.46681578181824</v>
      </c>
      <c r="BY1163">
        <f t="shared" si="1463"/>
        <v>681.89654373333337</v>
      </c>
      <c r="BZ1163">
        <f t="shared" si="1464"/>
        <v>719.90002400000003</v>
      </c>
      <c r="CA1163">
        <f t="shared" si="1465"/>
        <v>645.79998799999998</v>
      </c>
      <c r="CB1163">
        <f t="shared" si="1466"/>
        <v>695.11815290666664</v>
      </c>
      <c r="CC1163">
        <f t="shared" si="1467"/>
        <v>699.09749743333339</v>
      </c>
      <c r="CD1163">
        <f t="shared" si="1468"/>
        <v>691.79578635380949</v>
      </c>
      <c r="CE1163">
        <f t="shared" si="1469"/>
        <v>672.09219880631031</v>
      </c>
      <c r="CF1163">
        <f t="shared" si="1470"/>
        <v>649.90002400000003</v>
      </c>
      <c r="CG1163">
        <f t="shared" si="1471"/>
        <v>672.5</v>
      </c>
      <c r="CH1163">
        <f t="shared" si="1472"/>
        <v>646.27502400000003</v>
      </c>
    </row>
    <row r="1164" spans="1:86">
      <c r="A1164" s="1">
        <v>41173</v>
      </c>
      <c r="B1164">
        <v>662.45001200000002</v>
      </c>
      <c r="C1164">
        <v>666.15002400000003</v>
      </c>
      <c r="D1164">
        <v>649.15002400000003</v>
      </c>
      <c r="E1164">
        <v>652.02502400000003</v>
      </c>
      <c r="F1164">
        <v>4247758</v>
      </c>
      <c r="G1164">
        <f t="shared" si="1486"/>
        <v>-2811016.3235294116</v>
      </c>
      <c r="H1164">
        <f t="shared" si="1434"/>
        <v>60584466.151899576</v>
      </c>
      <c r="I1164">
        <f t="shared" si="1487"/>
        <v>657.44377099999997</v>
      </c>
      <c r="J1164">
        <f t="shared" ref="J1164:J1227" si="1494">MAX(I1155:I1164)</f>
        <v>710.38125599999989</v>
      </c>
      <c r="K1164">
        <f t="shared" ref="K1164:K1227" si="1495">MIN(I1155:I1164)</f>
        <v>655.6875</v>
      </c>
      <c r="L1164">
        <f t="shared" ref="L1164:L1227" si="1496">10-MATCH(J1164,I1155:I1164,0)+1</f>
        <v>5</v>
      </c>
      <c r="M1164">
        <f t="shared" ref="M1164:M1227" si="1497">10-MATCH(K1164,I1155:I1164,0)+1</f>
        <v>2</v>
      </c>
      <c r="N1164">
        <f t="shared" ref="N1164:N1227" si="1498">(100*(10-L1164)/10)</f>
        <v>50</v>
      </c>
      <c r="O1164">
        <f t="shared" ref="O1164:O1227" si="1499">100*(10-M1164)/10</f>
        <v>80</v>
      </c>
      <c r="P1164">
        <f t="shared" si="1474"/>
        <v>17</v>
      </c>
      <c r="Q1164">
        <f t="shared" si="1475"/>
        <v>14.125</v>
      </c>
      <c r="R1164">
        <f t="shared" si="1476"/>
        <v>2.875</v>
      </c>
      <c r="S1164">
        <f t="shared" si="1477"/>
        <v>17</v>
      </c>
      <c r="T1164">
        <f t="shared" si="1433"/>
        <v>16.732513117701831</v>
      </c>
      <c r="U1164">
        <f t="shared" si="1478"/>
        <v>-9.6500240000000304</v>
      </c>
      <c r="V1164">
        <f t="shared" si="1479"/>
        <v>10.65002400000003</v>
      </c>
      <c r="W1164">
        <f t="shared" si="1480"/>
        <v>0</v>
      </c>
      <c r="X1164">
        <f t="shared" si="1481"/>
        <v>10.65002400000003</v>
      </c>
      <c r="Y1164">
        <f t="shared" si="1431"/>
        <v>3.3847402562802098</v>
      </c>
      <c r="Z1164">
        <f t="shared" si="1432"/>
        <v>4.4380073696286333</v>
      </c>
      <c r="AA1164">
        <f t="shared" si="1428"/>
        <v>20.228522950921164</v>
      </c>
      <c r="AB1164">
        <f t="shared" si="1429"/>
        <v>26.523256479228642</v>
      </c>
      <c r="AC1164">
        <f t="shared" si="1430"/>
        <v>13.464158166882651</v>
      </c>
      <c r="AD1164">
        <f t="shared" si="1438"/>
        <v>42.540737724219063</v>
      </c>
      <c r="AE1164">
        <f t="shared" si="1491"/>
        <v>668.10500479999996</v>
      </c>
      <c r="AF1164">
        <f t="shared" si="1493"/>
        <v>674.89583333333337</v>
      </c>
      <c r="AG1164">
        <f t="shared" si="1435"/>
        <v>678.29124759999991</v>
      </c>
      <c r="AH1164">
        <f t="shared" ref="AH1164:AH1227" si="1500">AVERAGE(E1155:E1164)</f>
        <v>683.22249760000011</v>
      </c>
      <c r="AI1164">
        <f t="shared" ref="AI1164:AI1227" si="1501">AH1164+(STDEVPA(E1155:E1164)*2)</f>
        <v>727.01334142553787</v>
      </c>
      <c r="AJ1164">
        <f t="shared" ref="AJ1164:AJ1227" si="1502">AH1164-(STDEVPA(E1155:E1164)*2)</f>
        <v>639.43165377446235</v>
      </c>
      <c r="AK1164">
        <f t="shared" ref="AK1164:AK1227" si="1503">(E1164-AJ1164)/(AI1164-AJ1164)</f>
        <v>0.1437899926718646</v>
      </c>
      <c r="AL1164">
        <f t="shared" si="1482"/>
        <v>-0.66176470588235292</v>
      </c>
      <c r="AM1164">
        <f t="shared" si="1483"/>
        <v>-2811016.3235294116</v>
      </c>
      <c r="AN1164">
        <f t="shared" si="1436"/>
        <v>-5449903.7248290256</v>
      </c>
      <c r="AO1164">
        <f t="shared" si="1437"/>
        <v>51913636</v>
      </c>
      <c r="AP1164">
        <f t="shared" si="1439"/>
        <v>-0.10498019681821219</v>
      </c>
      <c r="AQ1164">
        <f t="shared" si="1440"/>
        <v>665.07108096441448</v>
      </c>
      <c r="AR1164">
        <f t="shared" si="1441"/>
        <v>661.40218351971077</v>
      </c>
      <c r="AS1164">
        <f t="shared" si="1442"/>
        <v>673.41652011162012</v>
      </c>
      <c r="AT1164">
        <f t="shared" si="1443"/>
        <v>670.67436236280059</v>
      </c>
      <c r="AU1164">
        <f t="shared" si="1444"/>
        <v>674.07810329828794</v>
      </c>
      <c r="AV1164">
        <f t="shared" si="1445"/>
        <v>666.52163823403271</v>
      </c>
      <c r="AW1164">
        <f t="shared" si="1446"/>
        <v>7.5564650642552351</v>
      </c>
      <c r="AX1164">
        <f t="shared" si="1473"/>
        <v>13.703479346994673</v>
      </c>
      <c r="AY1164">
        <f t="shared" si="1447"/>
        <v>-6.1470142827394376</v>
      </c>
      <c r="AZ1164">
        <f t="shared" si="1484"/>
        <v>655.77502400000003</v>
      </c>
      <c r="BA1164">
        <f t="shared" si="1485"/>
        <v>2785573604.3961921</v>
      </c>
      <c r="BB1164">
        <f t="shared" si="1488"/>
        <v>0</v>
      </c>
      <c r="BC1164">
        <f t="shared" si="1489"/>
        <v>2785573604.3961921</v>
      </c>
      <c r="BD1164">
        <f t="shared" si="1424"/>
        <v>13135863042.09157</v>
      </c>
      <c r="BE1164">
        <f t="shared" si="1425"/>
        <v>13846924307.200167</v>
      </c>
      <c r="BF1164">
        <f t="shared" si="1426"/>
        <v>0.94864843272531962</v>
      </c>
      <c r="BG1164">
        <f t="shared" si="1427"/>
        <v>48.682379889253248</v>
      </c>
      <c r="BH1164">
        <f t="shared" si="1448"/>
        <v>144952482</v>
      </c>
      <c r="BI1164">
        <f t="shared" si="1449"/>
        <v>1.1337163913052088</v>
      </c>
      <c r="BJ1164">
        <f t="shared" si="1490"/>
        <v>-997.49759999999696</v>
      </c>
      <c r="BK1164">
        <f t="shared" si="1450"/>
        <v>-1.357787594553702E-2</v>
      </c>
      <c r="BL1164">
        <f t="shared" si="1451"/>
        <v>0.98642212405446295</v>
      </c>
      <c r="BM1164">
        <f t="shared" si="1452"/>
        <v>23.079801191569612</v>
      </c>
      <c r="BN1164">
        <f t="shared" si="1453"/>
        <v>657.65002400000003</v>
      </c>
      <c r="BO1164">
        <f t="shared" si="1492"/>
        <v>674.78251320000004</v>
      </c>
      <c r="BP1164">
        <f t="shared" si="1454"/>
        <v>659.37868000000026</v>
      </c>
      <c r="BQ1164">
        <f t="shared" si="1455"/>
        <v>15.403833199999781</v>
      </c>
      <c r="BR1164">
        <f t="shared" si="1456"/>
        <v>-41.324951999999939</v>
      </c>
      <c r="BS1164">
        <f t="shared" si="1457"/>
        <v>-40.299987999999985</v>
      </c>
      <c r="BT1164">
        <f t="shared" si="1458"/>
        <v>-32.25</v>
      </c>
      <c r="BU1164">
        <f t="shared" si="1459"/>
        <v>-32.549987999999985</v>
      </c>
      <c r="BV1164">
        <f t="shared" si="1460"/>
        <v>660.16501040000003</v>
      </c>
      <c r="BW1164">
        <f t="shared" si="1461"/>
        <v>664.37381695238093</v>
      </c>
      <c r="BX1164">
        <f t="shared" si="1462"/>
        <v>675.14409396363624</v>
      </c>
      <c r="BY1164">
        <f t="shared" si="1463"/>
        <v>679.34880838095239</v>
      </c>
      <c r="BZ1164">
        <f t="shared" si="1464"/>
        <v>719.90002400000003</v>
      </c>
      <c r="CA1164">
        <f t="shared" si="1465"/>
        <v>645.79998799999998</v>
      </c>
      <c r="CB1164">
        <f t="shared" si="1466"/>
        <v>682.28266282666664</v>
      </c>
      <c r="CC1164">
        <f t="shared" si="1467"/>
        <v>691.74776631111115</v>
      </c>
      <c r="CD1164">
        <f t="shared" si="1468"/>
        <v>692.38738983174608</v>
      </c>
      <c r="CE1164">
        <f t="shared" si="1469"/>
        <v>673.85151766568401</v>
      </c>
      <c r="CF1164">
        <f t="shared" si="1470"/>
        <v>661</v>
      </c>
      <c r="CG1164">
        <f t="shared" si="1471"/>
        <v>668.45001200000002</v>
      </c>
      <c r="CH1164">
        <f t="shared" si="1472"/>
        <v>645.79998799999998</v>
      </c>
    </row>
    <row r="1165" spans="1:86">
      <c r="A1165" s="1">
        <v>41176</v>
      </c>
      <c r="B1165">
        <v>655</v>
      </c>
      <c r="C1165">
        <v>656.5</v>
      </c>
      <c r="D1165">
        <v>638.5</v>
      </c>
      <c r="E1165">
        <v>644.72497599999997</v>
      </c>
      <c r="F1165">
        <v>4937020</v>
      </c>
      <c r="G1165">
        <f t="shared" si="1486"/>
        <v>-1522260.9987200168</v>
      </c>
      <c r="H1165">
        <f t="shared" si="1434"/>
        <v>59062205.153179556</v>
      </c>
      <c r="I1165">
        <f t="shared" si="1487"/>
        <v>648.68124399999999</v>
      </c>
      <c r="J1165">
        <f t="shared" si="1494"/>
        <v>710.38125599999989</v>
      </c>
      <c r="K1165">
        <f t="shared" si="1495"/>
        <v>648.68124399999999</v>
      </c>
      <c r="L1165">
        <f t="shared" si="1496"/>
        <v>6</v>
      </c>
      <c r="M1165">
        <f t="shared" si="1497"/>
        <v>1</v>
      </c>
      <c r="N1165">
        <f t="shared" si="1498"/>
        <v>40</v>
      </c>
      <c r="O1165">
        <f t="shared" si="1499"/>
        <v>90</v>
      </c>
      <c r="P1165">
        <f t="shared" si="1474"/>
        <v>18</v>
      </c>
      <c r="Q1165">
        <f t="shared" si="1475"/>
        <v>11.77502400000003</v>
      </c>
      <c r="R1165">
        <f t="shared" si="1476"/>
        <v>6.2249759999999696</v>
      </c>
      <c r="S1165">
        <f t="shared" si="1477"/>
        <v>18</v>
      </c>
      <c r="T1165">
        <f t="shared" si="1433"/>
        <v>16.823047895008845</v>
      </c>
      <c r="U1165">
        <f t="shared" si="1478"/>
        <v>-1.625</v>
      </c>
      <c r="V1165">
        <f t="shared" si="1479"/>
        <v>-2.6500240000000304</v>
      </c>
      <c r="W1165">
        <f t="shared" si="1480"/>
        <v>0</v>
      </c>
      <c r="X1165">
        <f t="shared" si="1481"/>
        <v>0</v>
      </c>
      <c r="Y1165">
        <f t="shared" si="1431"/>
        <v>3.1429730951173376</v>
      </c>
      <c r="Z1165">
        <f t="shared" si="1432"/>
        <v>4.1210068432265876</v>
      </c>
      <c r="AA1165">
        <f t="shared" si="1428"/>
        <v>18.68254263277591</v>
      </c>
      <c r="AB1165">
        <f t="shared" si="1429"/>
        <v>24.496196342930407</v>
      </c>
      <c r="AC1165">
        <f t="shared" si="1430"/>
        <v>13.464158166882633</v>
      </c>
      <c r="AD1165">
        <f t="shared" si="1438"/>
        <v>39.658288630169899</v>
      </c>
      <c r="AE1165">
        <f t="shared" si="1491"/>
        <v>655.74000239999998</v>
      </c>
      <c r="AF1165">
        <f t="shared" si="1493"/>
        <v>664.20833333333337</v>
      </c>
      <c r="AG1165">
        <f t="shared" si="1435"/>
        <v>677.45624700000008</v>
      </c>
      <c r="AH1165">
        <f t="shared" si="1500"/>
        <v>678.35999759999993</v>
      </c>
      <c r="AI1165">
        <f t="shared" si="1501"/>
        <v>727.09253004182676</v>
      </c>
      <c r="AJ1165">
        <f t="shared" si="1502"/>
        <v>629.6274651581731</v>
      </c>
      <c r="AK1165">
        <f t="shared" si="1503"/>
        <v>0.15490176772414943</v>
      </c>
      <c r="AL1165">
        <f t="shared" si="1482"/>
        <v>-0.30833600000000339</v>
      </c>
      <c r="AM1165">
        <f t="shared" si="1483"/>
        <v>-1522260.9987200168</v>
      </c>
      <c r="AN1165">
        <f t="shared" si="1436"/>
        <v>-7413028.9531414006</v>
      </c>
      <c r="AO1165">
        <f t="shared" si="1437"/>
        <v>55271718</v>
      </c>
      <c r="AP1165">
        <f t="shared" si="1439"/>
        <v>-0.1341197491480435</v>
      </c>
      <c r="AQ1165">
        <f t="shared" si="1440"/>
        <v>658.15340527651358</v>
      </c>
      <c r="AR1165">
        <f t="shared" si="1441"/>
        <v>657.18355437659318</v>
      </c>
      <c r="AS1165">
        <f t="shared" si="1442"/>
        <v>668.2520421715285</v>
      </c>
      <c r="AT1165">
        <f t="shared" si="1443"/>
        <v>668.33891759014853</v>
      </c>
      <c r="AU1165">
        <f t="shared" si="1444"/>
        <v>669.67513420354476</v>
      </c>
      <c r="AV1165">
        <f t="shared" si="1445"/>
        <v>664.99587187765042</v>
      </c>
      <c r="AW1165">
        <f t="shared" si="1446"/>
        <v>4.6792623258943422</v>
      </c>
      <c r="AX1165">
        <f t="shared" si="1473"/>
        <v>11.898635942774607</v>
      </c>
      <c r="AY1165">
        <f t="shared" si="1447"/>
        <v>-7.2193736168802651</v>
      </c>
      <c r="AZ1165">
        <f t="shared" si="1484"/>
        <v>646.57499199999995</v>
      </c>
      <c r="BA1165">
        <f t="shared" si="1485"/>
        <v>3192153667.00384</v>
      </c>
      <c r="BB1165">
        <f t="shared" si="1488"/>
        <v>0</v>
      </c>
      <c r="BC1165">
        <f t="shared" si="1489"/>
        <v>3192153667.00384</v>
      </c>
      <c r="BD1165">
        <f t="shared" si="1424"/>
        <v>13135863042.09157</v>
      </c>
      <c r="BE1165">
        <f t="shared" si="1425"/>
        <v>16217941720.954006</v>
      </c>
      <c r="BF1165">
        <f t="shared" si="1426"/>
        <v>0.80995870302824491</v>
      </c>
      <c r="BG1165">
        <f t="shared" si="1427"/>
        <v>44.750120633863176</v>
      </c>
      <c r="BH1165">
        <f t="shared" si="1448"/>
        <v>140015462</v>
      </c>
      <c r="BI1165">
        <f t="shared" si="1449"/>
        <v>0.70365283812697987</v>
      </c>
      <c r="BJ1165">
        <f t="shared" si="1490"/>
        <v>-830.00480000000607</v>
      </c>
      <c r="BK1165">
        <f t="shared" si="1450"/>
        <v>-1.1195962932858326E-2</v>
      </c>
      <c r="BL1165">
        <f t="shared" si="1451"/>
        <v>0.98880403706714171</v>
      </c>
      <c r="BM1165">
        <f t="shared" si="1452"/>
        <v>25.684299777368786</v>
      </c>
      <c r="BN1165">
        <f t="shared" si="1453"/>
        <v>647.5</v>
      </c>
      <c r="BO1165">
        <f t="shared" si="1492"/>
        <v>662.18500960000006</v>
      </c>
      <c r="BP1165">
        <f t="shared" si="1454"/>
        <v>660.34412152941195</v>
      </c>
      <c r="BQ1165">
        <f t="shared" si="1455"/>
        <v>1.8408880705881074</v>
      </c>
      <c r="BR1165">
        <f t="shared" si="1456"/>
        <v>-41</v>
      </c>
      <c r="BS1165">
        <f t="shared" si="1457"/>
        <v>-44.47497599999997</v>
      </c>
      <c r="BT1165">
        <f t="shared" si="1458"/>
        <v>-35.450012000000015</v>
      </c>
      <c r="BU1165">
        <f t="shared" si="1459"/>
        <v>-36.59997599999997</v>
      </c>
      <c r="BV1165">
        <f t="shared" si="1460"/>
        <v>652.37166746666662</v>
      </c>
      <c r="BW1165">
        <f t="shared" si="1461"/>
        <v>655.75357199999996</v>
      </c>
      <c r="BX1165">
        <f t="shared" si="1462"/>
        <v>668.14454458181808</v>
      </c>
      <c r="BY1165">
        <f t="shared" si="1463"/>
        <v>676.1520206095239</v>
      </c>
      <c r="BZ1165">
        <f t="shared" si="1464"/>
        <v>719.90002400000003</v>
      </c>
      <c r="CA1165">
        <f t="shared" si="1465"/>
        <v>638.5</v>
      </c>
      <c r="CB1165">
        <f t="shared" si="1466"/>
        <v>661.28175188</v>
      </c>
      <c r="CC1165">
        <f t="shared" si="1467"/>
        <v>679.27027457777774</v>
      </c>
      <c r="CD1165">
        <f t="shared" si="1468"/>
        <v>690.55297217174609</v>
      </c>
      <c r="CE1165">
        <f t="shared" si="1469"/>
        <v>675.93822618634454</v>
      </c>
      <c r="CF1165">
        <f t="shared" si="1470"/>
        <v>652.02502400000003</v>
      </c>
      <c r="CG1165">
        <f t="shared" si="1471"/>
        <v>666.15002400000003</v>
      </c>
      <c r="CH1165">
        <f t="shared" si="1472"/>
        <v>649.15002400000003</v>
      </c>
    </row>
    <row r="1166" spans="1:86">
      <c r="A1166" s="1">
        <v>41177</v>
      </c>
      <c r="B1166">
        <v>645.04998799999998</v>
      </c>
      <c r="C1166">
        <v>654.875</v>
      </c>
      <c r="D1166">
        <v>641.15002400000003</v>
      </c>
      <c r="E1166">
        <v>646.59997599999997</v>
      </c>
      <c r="F1166">
        <v>3823694</v>
      </c>
      <c r="G1166">
        <f t="shared" si="1486"/>
        <v>-787047.70456198766</v>
      </c>
      <c r="H1166">
        <f t="shared" si="1434"/>
        <v>58275157.44861757</v>
      </c>
      <c r="I1166">
        <f t="shared" si="1487"/>
        <v>646.91874699999994</v>
      </c>
      <c r="J1166">
        <f t="shared" si="1494"/>
        <v>710.38125599999989</v>
      </c>
      <c r="K1166">
        <f t="shared" si="1495"/>
        <v>646.91874699999994</v>
      </c>
      <c r="L1166">
        <f t="shared" si="1496"/>
        <v>7</v>
      </c>
      <c r="M1166">
        <f t="shared" si="1497"/>
        <v>1</v>
      </c>
      <c r="N1166">
        <f t="shared" si="1498"/>
        <v>30</v>
      </c>
      <c r="O1166">
        <f t="shared" si="1499"/>
        <v>90</v>
      </c>
      <c r="P1166">
        <f t="shared" si="1474"/>
        <v>13.72497599999997</v>
      </c>
      <c r="Q1166">
        <f t="shared" si="1475"/>
        <v>8.2750240000000304</v>
      </c>
      <c r="R1166">
        <f t="shared" si="1476"/>
        <v>5.4499519999999393</v>
      </c>
      <c r="S1166">
        <f t="shared" si="1477"/>
        <v>13.72497599999997</v>
      </c>
      <c r="T1166">
        <f t="shared" si="1433"/>
        <v>16.601757045365353</v>
      </c>
      <c r="U1166">
        <f t="shared" si="1478"/>
        <v>-2.375</v>
      </c>
      <c r="V1166">
        <f t="shared" si="1479"/>
        <v>0.15002400000003036</v>
      </c>
      <c r="W1166">
        <f t="shared" si="1480"/>
        <v>0</v>
      </c>
      <c r="X1166">
        <f t="shared" si="1481"/>
        <v>0.15002400000003036</v>
      </c>
      <c r="Y1166">
        <f t="shared" si="1431"/>
        <v>2.9184750168946709</v>
      </c>
      <c r="Z1166">
        <f t="shared" si="1432"/>
        <v>3.8373652115675476</v>
      </c>
      <c r="AA1166">
        <f t="shared" si="1428"/>
        <v>17.579314098620724</v>
      </c>
      <c r="AB1166">
        <f t="shared" si="1429"/>
        <v>23.114211351736468</v>
      </c>
      <c r="AC1166">
        <f t="shared" si="1430"/>
        <v>13.601419861908672</v>
      </c>
      <c r="AD1166">
        <f t="shared" si="1438"/>
        <v>36.242665476597281</v>
      </c>
      <c r="AE1166">
        <f t="shared" si="1491"/>
        <v>650.85</v>
      </c>
      <c r="AF1166">
        <f t="shared" si="1493"/>
        <v>654.21666466666659</v>
      </c>
      <c r="AG1166">
        <f t="shared" si="1435"/>
        <v>676.77499699999998</v>
      </c>
      <c r="AH1166">
        <f t="shared" si="1500"/>
        <v>674.44749759999991</v>
      </c>
      <c r="AI1166">
        <f t="shared" si="1501"/>
        <v>726.36485037605939</v>
      </c>
      <c r="AJ1166">
        <f t="shared" si="1502"/>
        <v>622.53014482394042</v>
      </c>
      <c r="AK1166">
        <f t="shared" si="1503"/>
        <v>0.23180911476633309</v>
      </c>
      <c r="AL1166">
        <f t="shared" si="1482"/>
        <v>-0.20583438542989782</v>
      </c>
      <c r="AM1166">
        <f t="shared" si="1483"/>
        <v>-787047.70456198766</v>
      </c>
      <c r="AN1166">
        <f t="shared" si="1436"/>
        <v>-7895918.8737906013</v>
      </c>
      <c r="AO1166">
        <f t="shared" si="1437"/>
        <v>58128212</v>
      </c>
      <c r="AP1166">
        <f t="shared" si="1439"/>
        <v>-0.13583625922969386</v>
      </c>
      <c r="AQ1166">
        <f t="shared" si="1440"/>
        <v>654.22523932249896</v>
      </c>
      <c r="AR1166">
        <f t="shared" si="1441"/>
        <v>653.0842379592641</v>
      </c>
      <c r="AS1166">
        <f t="shared" si="1442"/>
        <v>664.35467026065339</v>
      </c>
      <c r="AT1166">
        <f t="shared" si="1443"/>
        <v>666.3824128470352</v>
      </c>
      <c r="AU1166">
        <f t="shared" si="1444"/>
        <v>666.21386047301303</v>
      </c>
      <c r="AV1166">
        <f t="shared" si="1445"/>
        <v>663.70815916621484</v>
      </c>
      <c r="AW1166">
        <f t="shared" si="1446"/>
        <v>2.505701306798187</v>
      </c>
      <c r="AX1166">
        <f t="shared" si="1473"/>
        <v>10.020049015579323</v>
      </c>
      <c r="AY1166">
        <f t="shared" si="1447"/>
        <v>-7.5143477087811359</v>
      </c>
      <c r="AZ1166">
        <f t="shared" si="1484"/>
        <v>647.54166666666663</v>
      </c>
      <c r="BA1166">
        <f t="shared" si="1485"/>
        <v>2476001185.583333</v>
      </c>
      <c r="BB1166">
        <f t="shared" si="1488"/>
        <v>2476001185.583333</v>
      </c>
      <c r="BC1166">
        <f t="shared" si="1489"/>
        <v>0</v>
      </c>
      <c r="BD1166">
        <f t="shared" si="1424"/>
        <v>15611864227.674904</v>
      </c>
      <c r="BE1166">
        <f t="shared" si="1425"/>
        <v>15210108151.888599</v>
      </c>
      <c r="BF1166">
        <f t="shared" si="1426"/>
        <v>1.0264137553641537</v>
      </c>
      <c r="BG1166">
        <f t="shared" si="1427"/>
        <v>50.65173648012982</v>
      </c>
      <c r="BH1166">
        <f t="shared" si="1448"/>
        <v>143839156</v>
      </c>
      <c r="BI1166">
        <f t="shared" si="1449"/>
        <v>0.37753058662801148</v>
      </c>
      <c r="BJ1166">
        <f t="shared" si="1490"/>
        <v>87.5</v>
      </c>
      <c r="BK1166">
        <f t="shared" si="1450"/>
        <v>2.90821678978976E-3</v>
      </c>
      <c r="BL1166">
        <f t="shared" si="1451"/>
        <v>1.0029082167897898</v>
      </c>
      <c r="BM1166">
        <f t="shared" si="1452"/>
        <v>27.362847476470492</v>
      </c>
      <c r="BN1166">
        <f t="shared" si="1453"/>
        <v>648.01251200000002</v>
      </c>
      <c r="BO1166">
        <f t="shared" si="1492"/>
        <v>653.93500960000006</v>
      </c>
      <c r="BP1166">
        <f t="shared" si="1454"/>
        <v>661.32721029411778</v>
      </c>
      <c r="BQ1166">
        <f t="shared" si="1455"/>
        <v>-7.3922006941177187</v>
      </c>
      <c r="BR1166">
        <f t="shared" si="1456"/>
        <v>-49.725036000000046</v>
      </c>
      <c r="BS1166">
        <f t="shared" si="1457"/>
        <v>-40.875</v>
      </c>
      <c r="BT1166">
        <f t="shared" si="1458"/>
        <v>-42.924987999999985</v>
      </c>
      <c r="BU1166">
        <f t="shared" si="1459"/>
        <v>-39.450012000000015</v>
      </c>
      <c r="BV1166">
        <f t="shared" si="1460"/>
        <v>649.32499199999995</v>
      </c>
      <c r="BW1166">
        <f t="shared" si="1461"/>
        <v>650.72261276190477</v>
      </c>
      <c r="BX1166">
        <f t="shared" si="1462"/>
        <v>662.36999519999995</v>
      </c>
      <c r="BY1166">
        <f t="shared" si="1463"/>
        <v>673.21332813333333</v>
      </c>
      <c r="BZ1166">
        <f t="shared" si="1464"/>
        <v>719.90002400000003</v>
      </c>
      <c r="CA1166">
        <f t="shared" si="1465"/>
        <v>638.5</v>
      </c>
      <c r="CB1166">
        <f t="shared" si="1466"/>
        <v>652.48417826666673</v>
      </c>
      <c r="CC1166">
        <f t="shared" si="1467"/>
        <v>660.10423734444441</v>
      </c>
      <c r="CD1166">
        <f t="shared" si="1468"/>
        <v>691.47883501333331</v>
      </c>
      <c r="CE1166">
        <f t="shared" si="1469"/>
        <v>678.95488569660495</v>
      </c>
      <c r="CF1166">
        <f t="shared" si="1470"/>
        <v>644.72497599999997</v>
      </c>
      <c r="CG1166">
        <f t="shared" si="1471"/>
        <v>656.5</v>
      </c>
      <c r="CH1166">
        <f t="shared" si="1472"/>
        <v>638.5</v>
      </c>
    </row>
    <row r="1167" spans="1:86">
      <c r="A1167" s="1">
        <v>41178</v>
      </c>
      <c r="B1167">
        <v>647.59997599999997</v>
      </c>
      <c r="C1167">
        <v>652.5</v>
      </c>
      <c r="D1167">
        <v>641</v>
      </c>
      <c r="E1167">
        <v>642.79998799999998</v>
      </c>
      <c r="F1167">
        <v>3292812</v>
      </c>
      <c r="G1167">
        <f t="shared" si="1486"/>
        <v>-2262025.5502163568</v>
      </c>
      <c r="H1167">
        <f t="shared" si="1434"/>
        <v>56013131.898401216</v>
      </c>
      <c r="I1167">
        <f t="shared" si="1487"/>
        <v>645.97499100000005</v>
      </c>
      <c r="J1167">
        <f t="shared" si="1494"/>
        <v>710.38125599999989</v>
      </c>
      <c r="K1167">
        <f t="shared" si="1495"/>
        <v>645.97499100000005</v>
      </c>
      <c r="L1167">
        <f t="shared" si="1496"/>
        <v>8</v>
      </c>
      <c r="M1167">
        <f t="shared" si="1497"/>
        <v>1</v>
      </c>
      <c r="N1167">
        <f t="shared" si="1498"/>
        <v>20</v>
      </c>
      <c r="O1167">
        <f t="shared" si="1499"/>
        <v>90</v>
      </c>
      <c r="P1167">
        <f t="shared" si="1474"/>
        <v>11.5</v>
      </c>
      <c r="Q1167">
        <f t="shared" si="1475"/>
        <v>9.7000120000000152</v>
      </c>
      <c r="R1167">
        <f t="shared" si="1476"/>
        <v>1.7999879999999848</v>
      </c>
      <c r="S1167">
        <f t="shared" si="1477"/>
        <v>11.5</v>
      </c>
      <c r="T1167">
        <f t="shared" si="1433"/>
        <v>16.237345827839256</v>
      </c>
      <c r="U1167">
        <f t="shared" si="1478"/>
        <v>-2.75</v>
      </c>
      <c r="V1167">
        <f t="shared" si="1479"/>
        <v>10.450012000000015</v>
      </c>
      <c r="W1167">
        <f t="shared" si="1480"/>
        <v>0</v>
      </c>
      <c r="X1167">
        <f t="shared" si="1481"/>
        <v>10.450012000000015</v>
      </c>
      <c r="Y1167">
        <f t="shared" si="1431"/>
        <v>2.7100125156879087</v>
      </c>
      <c r="Z1167">
        <f t="shared" si="1432"/>
        <v>4.3096971250270091</v>
      </c>
      <c r="AA1167">
        <f t="shared" si="1428"/>
        <v>16.689996902335711</v>
      </c>
      <c r="AB1167">
        <f t="shared" si="1429"/>
        <v>26.541881725755612</v>
      </c>
      <c r="AC1167">
        <f t="shared" si="1430"/>
        <v>22.78847261802386</v>
      </c>
      <c r="AD1167">
        <f t="shared" si="1438"/>
        <v>33.313283661918945</v>
      </c>
      <c r="AE1167">
        <f t="shared" si="1491"/>
        <v>649.42999280000004</v>
      </c>
      <c r="AF1167">
        <f t="shared" si="1493"/>
        <v>649.50833133333333</v>
      </c>
      <c r="AG1167">
        <f t="shared" si="1435"/>
        <v>675.14249580000001</v>
      </c>
      <c r="AH1167">
        <f t="shared" si="1500"/>
        <v>669.09499519999997</v>
      </c>
      <c r="AI1167">
        <f t="shared" si="1501"/>
        <v>721.91535190581453</v>
      </c>
      <c r="AJ1167">
        <f t="shared" si="1502"/>
        <v>616.27463849418541</v>
      </c>
      <c r="AK1167">
        <f t="shared" si="1503"/>
        <v>0.25109021559196149</v>
      </c>
      <c r="AL1167">
        <f t="shared" si="1482"/>
        <v>-0.68695860869565484</v>
      </c>
      <c r="AM1167">
        <f t="shared" si="1483"/>
        <v>-2262025.5502163568</v>
      </c>
      <c r="AN1167">
        <f t="shared" si="1436"/>
        <v>-11995484.622945955</v>
      </c>
      <c r="AO1167">
        <f t="shared" si="1437"/>
        <v>59154820</v>
      </c>
      <c r="AP1167">
        <f t="shared" si="1439"/>
        <v>-0.20278118711114251</v>
      </c>
      <c r="AQ1167">
        <f t="shared" si="1440"/>
        <v>650.34065387284932</v>
      </c>
      <c r="AR1167">
        <f t="shared" si="1441"/>
        <v>648.15111198087379</v>
      </c>
      <c r="AS1167">
        <f t="shared" si="1442"/>
        <v>660.47482745373577</v>
      </c>
      <c r="AT1167">
        <f t="shared" si="1443"/>
        <v>664.25999461080198</v>
      </c>
      <c r="AU1167">
        <f t="shared" si="1444"/>
        <v>662.70177960206104</v>
      </c>
      <c r="AV1167">
        <f t="shared" si="1445"/>
        <v>662.24458718457981</v>
      </c>
      <c r="AW1167">
        <f t="shared" si="1446"/>
        <v>0.45719241748122386</v>
      </c>
      <c r="AX1167">
        <f t="shared" si="1473"/>
        <v>8.1074776959597035</v>
      </c>
      <c r="AY1167">
        <f t="shared" si="1447"/>
        <v>-7.6502852784784796</v>
      </c>
      <c r="AZ1167">
        <f t="shared" si="1484"/>
        <v>645.43332933333329</v>
      </c>
      <c r="BA1167">
        <f t="shared" si="1485"/>
        <v>2125290612.0287519</v>
      </c>
      <c r="BB1167">
        <f t="shared" si="1488"/>
        <v>0</v>
      </c>
      <c r="BC1167">
        <f t="shared" si="1489"/>
        <v>2125290612.0287519</v>
      </c>
      <c r="BD1167">
        <f t="shared" si="1424"/>
        <v>14236398427.674904</v>
      </c>
      <c r="BE1167">
        <f t="shared" si="1425"/>
        <v>17335398763.917351</v>
      </c>
      <c r="BF1167">
        <f t="shared" si="1426"/>
        <v>0.82123282086289007</v>
      </c>
      <c r="BG1167">
        <f t="shared" si="1427"/>
        <v>45.09213821842912</v>
      </c>
      <c r="BH1167">
        <f t="shared" si="1448"/>
        <v>140546344</v>
      </c>
      <c r="BI1167">
        <f t="shared" si="1449"/>
        <v>6.9036791893596239E-2</v>
      </c>
      <c r="BJ1167">
        <f t="shared" si="1490"/>
        <v>-479.99879999999848</v>
      </c>
      <c r="BK1167">
        <f t="shared" si="1450"/>
        <v>-5.8768761847278281E-3</v>
      </c>
      <c r="BL1167">
        <f t="shared" si="1451"/>
        <v>0.99412312381527213</v>
      </c>
      <c r="BM1167">
        <f t="shared" si="1452"/>
        <v>27.838772335487423</v>
      </c>
      <c r="BN1167">
        <f t="shared" si="1453"/>
        <v>646.75</v>
      </c>
      <c r="BO1167">
        <f t="shared" si="1492"/>
        <v>651.40750719999994</v>
      </c>
      <c r="BP1167">
        <f t="shared" si="1454"/>
        <v>662.16397535294129</v>
      </c>
      <c r="BQ1167">
        <f t="shared" si="1455"/>
        <v>-10.756468152941352</v>
      </c>
      <c r="BR1167">
        <f t="shared" si="1456"/>
        <v>-64.65002400000003</v>
      </c>
      <c r="BS1167">
        <f t="shared" si="1457"/>
        <v>-53.950012000000015</v>
      </c>
      <c r="BT1167">
        <f t="shared" si="1458"/>
        <v>-58</v>
      </c>
      <c r="BU1167">
        <f t="shared" si="1459"/>
        <v>-50.875</v>
      </c>
      <c r="BV1167">
        <f t="shared" si="1460"/>
        <v>646.64165466666668</v>
      </c>
      <c r="BW1167">
        <f t="shared" si="1461"/>
        <v>647.46070514285714</v>
      </c>
      <c r="BX1167">
        <f t="shared" si="1462"/>
        <v>656.61590254545456</v>
      </c>
      <c r="BY1167">
        <f t="shared" si="1463"/>
        <v>669.97761299047613</v>
      </c>
      <c r="BZ1167">
        <f t="shared" si="1464"/>
        <v>719.90002400000003</v>
      </c>
      <c r="CA1167">
        <f t="shared" si="1465"/>
        <v>638.5</v>
      </c>
      <c r="CB1167">
        <f t="shared" si="1466"/>
        <v>654.12266642666668</v>
      </c>
      <c r="CC1167">
        <f t="shared" si="1467"/>
        <v>651.98820377777781</v>
      </c>
      <c r="CD1167">
        <f t="shared" si="1468"/>
        <v>689.04368212523821</v>
      </c>
      <c r="CE1167">
        <f t="shared" si="1469"/>
        <v>679.14123682827108</v>
      </c>
      <c r="CF1167">
        <f t="shared" si="1470"/>
        <v>646.59997599999997</v>
      </c>
      <c r="CG1167">
        <f t="shared" si="1471"/>
        <v>654.875</v>
      </c>
      <c r="CH1167">
        <f t="shared" si="1472"/>
        <v>641.15002400000003</v>
      </c>
    </row>
    <row r="1168" spans="1:86">
      <c r="A1168" s="1">
        <v>41179</v>
      </c>
      <c r="B1168">
        <v>640.04998799999998</v>
      </c>
      <c r="C1168">
        <v>649.75</v>
      </c>
      <c r="D1168">
        <v>630.54998799999998</v>
      </c>
      <c r="E1168">
        <v>635.77502400000003</v>
      </c>
      <c r="F1168">
        <v>5605398</v>
      </c>
      <c r="G1168">
        <f t="shared" si="1486"/>
        <v>-2554524.245928572</v>
      </c>
      <c r="H1168">
        <f t="shared" si="1434"/>
        <v>53458607.652472645</v>
      </c>
      <c r="I1168">
        <f t="shared" si="1487"/>
        <v>639.03125</v>
      </c>
      <c r="J1168">
        <f t="shared" si="1494"/>
        <v>710.38125599999989</v>
      </c>
      <c r="K1168">
        <f t="shared" si="1495"/>
        <v>639.03125</v>
      </c>
      <c r="L1168">
        <f t="shared" si="1496"/>
        <v>9</v>
      </c>
      <c r="M1168">
        <f t="shared" si="1497"/>
        <v>1</v>
      </c>
      <c r="N1168">
        <f t="shared" si="1498"/>
        <v>10</v>
      </c>
      <c r="O1168">
        <f t="shared" si="1499"/>
        <v>90</v>
      </c>
      <c r="P1168">
        <f t="shared" si="1474"/>
        <v>19.200012000000015</v>
      </c>
      <c r="Q1168">
        <f t="shared" si="1475"/>
        <v>13.97497599999997</v>
      </c>
      <c r="R1168">
        <f t="shared" si="1476"/>
        <v>5.2250360000000455</v>
      </c>
      <c r="S1168">
        <f t="shared" si="1477"/>
        <v>19.200012000000015</v>
      </c>
      <c r="T1168">
        <f t="shared" si="1433"/>
        <v>16.448964840136451</v>
      </c>
      <c r="U1168">
        <f t="shared" si="1478"/>
        <v>2.75</v>
      </c>
      <c r="V1168">
        <f t="shared" si="1479"/>
        <v>-7.7000120000000152</v>
      </c>
      <c r="W1168">
        <f t="shared" si="1480"/>
        <v>2.75</v>
      </c>
      <c r="X1168">
        <f t="shared" si="1481"/>
        <v>0</v>
      </c>
      <c r="Y1168">
        <f t="shared" si="1431"/>
        <v>2.7128687645673435</v>
      </c>
      <c r="Z1168">
        <f t="shared" si="1432"/>
        <v>4.0018616160965079</v>
      </c>
      <c r="AA1168">
        <f t="shared" si="1428"/>
        <v>16.492641275199169</v>
      </c>
      <c r="AB1168">
        <f t="shared" si="1429"/>
        <v>24.328957201803529</v>
      </c>
      <c r="AC1168">
        <f t="shared" si="1430"/>
        <v>19.196494549372037</v>
      </c>
      <c r="AD1168">
        <f t="shared" si="1438"/>
        <v>29.837711203748682</v>
      </c>
      <c r="AE1168">
        <f t="shared" si="1491"/>
        <v>644.38499760000002</v>
      </c>
      <c r="AF1168">
        <f t="shared" si="1493"/>
        <v>647.1541646666667</v>
      </c>
      <c r="AG1168">
        <f t="shared" si="1435"/>
        <v>673.34874580000007</v>
      </c>
      <c r="AH1168">
        <f t="shared" si="1500"/>
        <v>661.92749639999988</v>
      </c>
      <c r="AI1168">
        <f t="shared" si="1501"/>
        <v>711.3253019499839</v>
      </c>
      <c r="AJ1168">
        <f t="shared" si="1502"/>
        <v>612.52969085001587</v>
      </c>
      <c r="AK1168">
        <f t="shared" si="1503"/>
        <v>0.23528710325464736</v>
      </c>
      <c r="AL1168">
        <f t="shared" si="1482"/>
        <v>-0.45572575683806432</v>
      </c>
      <c r="AM1168">
        <f t="shared" si="1483"/>
        <v>-2554524.245928572</v>
      </c>
      <c r="AN1168">
        <f t="shared" si="1436"/>
        <v>-13954737.1024328</v>
      </c>
      <c r="AO1168">
        <f t="shared" si="1437"/>
        <v>62620928</v>
      </c>
      <c r="AP1168">
        <f t="shared" si="1439"/>
        <v>-0.22284462316548231</v>
      </c>
      <c r="AQ1168">
        <f t="shared" si="1440"/>
        <v>645.38833971608051</v>
      </c>
      <c r="AR1168">
        <f t="shared" si="1441"/>
        <v>648.09379848632477</v>
      </c>
      <c r="AS1168">
        <f t="shared" si="1442"/>
        <v>656.02886283206328</v>
      </c>
      <c r="AT1168">
        <f t="shared" si="1443"/>
        <v>661.69634725582978</v>
      </c>
      <c r="AU1168">
        <f t="shared" si="1444"/>
        <v>658.66276626175193</v>
      </c>
      <c r="AV1168">
        <f t="shared" si="1445"/>
        <v>660.39171776165927</v>
      </c>
      <c r="AW1168">
        <f t="shared" si="1446"/>
        <v>-1.728951499907339</v>
      </c>
      <c r="AX1168">
        <f t="shared" si="1473"/>
        <v>6.140191856786295</v>
      </c>
      <c r="AY1168">
        <f t="shared" si="1447"/>
        <v>-7.869143356693634</v>
      </c>
      <c r="AZ1168">
        <f t="shared" si="1484"/>
        <v>638.69167066666671</v>
      </c>
      <c r="BA1168">
        <f t="shared" si="1485"/>
        <v>3580121013.371592</v>
      </c>
      <c r="BB1168">
        <f t="shared" si="1488"/>
        <v>0</v>
      </c>
      <c r="BC1168">
        <f t="shared" si="1489"/>
        <v>3580121013.371592</v>
      </c>
      <c r="BD1168">
        <f t="shared" ref="BD1168:BD1231" si="1504">SUM(BB1155:BB1168)</f>
        <v>12666919533.741501</v>
      </c>
      <c r="BE1168">
        <f t="shared" ref="BE1168:BE1231" si="1505">SUM(BC1155:BC1168)</f>
        <v>20915519777.288944</v>
      </c>
      <c r="BF1168">
        <f t="shared" ref="BF1168:BF1231" si="1506">BD1168/BE1168</f>
        <v>0.60562298564034911</v>
      </c>
      <c r="BG1168">
        <f t="shared" ref="BG1168:BG1231" si="1507">100-(100/(1+BF1168))</f>
        <v>37.718878656860824</v>
      </c>
      <c r="BH1168">
        <f t="shared" si="1448"/>
        <v>134940946</v>
      </c>
      <c r="BI1168">
        <f t="shared" si="1449"/>
        <v>-0.26180696295941913</v>
      </c>
      <c r="BJ1168">
        <f t="shared" si="1490"/>
        <v>-802.49639999999545</v>
      </c>
      <c r="BK1168">
        <f t="shared" si="1450"/>
        <v>-1.0928693421195202E-2</v>
      </c>
      <c r="BL1168">
        <f t="shared" si="1451"/>
        <v>0.98907130657880482</v>
      </c>
      <c r="BM1168">
        <f t="shared" si="1452"/>
        <v>26.034929492009368</v>
      </c>
      <c r="BN1168">
        <f t="shared" si="1453"/>
        <v>640.14999399999999</v>
      </c>
      <c r="BO1168">
        <f t="shared" si="1492"/>
        <v>648.01250599999992</v>
      </c>
      <c r="BP1168">
        <f t="shared" si="1454"/>
        <v>662.60331358823544</v>
      </c>
      <c r="BQ1168">
        <f t="shared" si="1455"/>
        <v>-14.590807588235521</v>
      </c>
      <c r="BR1168">
        <f t="shared" si="1456"/>
        <v>-73.074951999999939</v>
      </c>
      <c r="BS1168">
        <f t="shared" si="1457"/>
        <v>-74.225036000000046</v>
      </c>
      <c r="BT1168">
        <f t="shared" si="1458"/>
        <v>-62.22497599999997</v>
      </c>
      <c r="BU1168">
        <f t="shared" si="1459"/>
        <v>-66.450012000000015</v>
      </c>
      <c r="BV1168">
        <f t="shared" si="1460"/>
        <v>642.08999840000001</v>
      </c>
      <c r="BW1168">
        <f t="shared" si="1461"/>
        <v>643.53690304761903</v>
      </c>
      <c r="BX1168">
        <f t="shared" si="1462"/>
        <v>650.55772596363624</v>
      </c>
      <c r="BY1168">
        <f t="shared" si="1463"/>
        <v>666.22832996190459</v>
      </c>
      <c r="BZ1168">
        <f t="shared" si="1464"/>
        <v>719.90002400000003</v>
      </c>
      <c r="CA1168">
        <f t="shared" si="1465"/>
        <v>630.54998799999998</v>
      </c>
      <c r="CB1168">
        <f t="shared" si="1466"/>
        <v>647.82116758666666</v>
      </c>
      <c r="CC1168">
        <f t="shared" si="1467"/>
        <v>652.96124946666669</v>
      </c>
      <c r="CD1168">
        <f t="shared" si="1468"/>
        <v>681.54206257904775</v>
      </c>
      <c r="CE1168">
        <f t="shared" si="1469"/>
        <v>680.30532368744298</v>
      </c>
      <c r="CF1168">
        <f t="shared" si="1470"/>
        <v>642.79998799999998</v>
      </c>
      <c r="CG1168">
        <f t="shared" si="1471"/>
        <v>652.5</v>
      </c>
      <c r="CH1168">
        <f t="shared" si="1472"/>
        <v>641</v>
      </c>
    </row>
    <row r="1169" spans="1:86">
      <c r="A1169" s="1">
        <v>41180</v>
      </c>
      <c r="B1169">
        <v>639.40002400000003</v>
      </c>
      <c r="C1169">
        <v>652.5</v>
      </c>
      <c r="D1169">
        <v>638.25</v>
      </c>
      <c r="E1169">
        <v>647.95001200000002</v>
      </c>
      <c r="F1169">
        <v>2912996</v>
      </c>
      <c r="G1169">
        <f t="shared" si="1486"/>
        <v>1052771.8815371289</v>
      </c>
      <c r="H1169">
        <f t="shared" si="1434"/>
        <v>54511379.534009777</v>
      </c>
      <c r="I1169">
        <f t="shared" si="1487"/>
        <v>644.52500899999995</v>
      </c>
      <c r="J1169">
        <f t="shared" si="1494"/>
        <v>710.38125599999989</v>
      </c>
      <c r="K1169">
        <f t="shared" si="1495"/>
        <v>639.03125</v>
      </c>
      <c r="L1169">
        <f t="shared" si="1496"/>
        <v>10</v>
      </c>
      <c r="M1169">
        <f t="shared" si="1497"/>
        <v>2</v>
      </c>
      <c r="N1169">
        <f t="shared" si="1498"/>
        <v>0</v>
      </c>
      <c r="O1169">
        <f t="shared" si="1499"/>
        <v>80</v>
      </c>
      <c r="P1169">
        <f t="shared" si="1474"/>
        <v>14.25</v>
      </c>
      <c r="Q1169">
        <f t="shared" si="1475"/>
        <v>4.5499879999999848</v>
      </c>
      <c r="R1169">
        <f t="shared" si="1476"/>
        <v>9.7000120000000152</v>
      </c>
      <c r="S1169">
        <f t="shared" si="1477"/>
        <v>14.25</v>
      </c>
      <c r="T1169">
        <f t="shared" si="1433"/>
        <v>16.291895922983848</v>
      </c>
      <c r="U1169">
        <f t="shared" si="1478"/>
        <v>2.4000240000000304</v>
      </c>
      <c r="V1169">
        <f t="shared" si="1479"/>
        <v>-8.2750240000000304</v>
      </c>
      <c r="W1169">
        <f t="shared" si="1480"/>
        <v>2.4000240000000304</v>
      </c>
      <c r="X1169">
        <f t="shared" si="1481"/>
        <v>0</v>
      </c>
      <c r="Y1169">
        <f t="shared" si="1431"/>
        <v>2.6905227099553923</v>
      </c>
      <c r="Z1169">
        <f t="shared" si="1432"/>
        <v>3.7160143578039002</v>
      </c>
      <c r="AA1169">
        <f t="shared" ref="AA1169:AA1232" si="1508">(Y1169/T1169)*100</f>
        <v>16.514485009444041</v>
      </c>
      <c r="AB1169">
        <f t="shared" ref="AB1169:AB1232" si="1509">(Z1169/T1169)*100</f>
        <v>22.80897432300387</v>
      </c>
      <c r="AC1169">
        <f t="shared" ref="AC1169:AC1232" si="1510">(ABS(AA1169-AB1169)/SUM(AA1169,AB1169))*100</f>
        <v>16.006957222011</v>
      </c>
      <c r="AD1169">
        <f t="shared" si="1438"/>
        <v>27.148757539201803</v>
      </c>
      <c r="AE1169">
        <f t="shared" si="1491"/>
        <v>643.56999520000011</v>
      </c>
      <c r="AF1169">
        <f t="shared" si="1493"/>
        <v>644.97916666666663</v>
      </c>
      <c r="AG1169">
        <f t="shared" si="1435"/>
        <v>671.56749580000007</v>
      </c>
      <c r="AH1169">
        <f t="shared" si="1500"/>
        <v>655.83749999999986</v>
      </c>
      <c r="AI1169">
        <f t="shared" si="1501"/>
        <v>694.42831963215792</v>
      </c>
      <c r="AJ1169">
        <f t="shared" si="1502"/>
        <v>617.2466803678418</v>
      </c>
      <c r="AK1169">
        <f t="shared" si="1503"/>
        <v>0.39780616121681001</v>
      </c>
      <c r="AL1169">
        <f t="shared" si="1482"/>
        <v>0.36140519298245827</v>
      </c>
      <c r="AM1169">
        <f t="shared" si="1483"/>
        <v>1052771.8815371289</v>
      </c>
      <c r="AN1169">
        <f t="shared" si="1436"/>
        <v>-14028398.556724904</v>
      </c>
      <c r="AO1169">
        <f t="shared" si="1437"/>
        <v>62200492</v>
      </c>
      <c r="AP1169">
        <f t="shared" si="1439"/>
        <v>-0.22553517031223649</v>
      </c>
      <c r="AQ1169">
        <f t="shared" si="1440"/>
        <v>646.25930829261313</v>
      </c>
      <c r="AR1169">
        <f t="shared" si="1441"/>
        <v>649.05743407772218</v>
      </c>
      <c r="AS1169">
        <f t="shared" si="1442"/>
        <v>654.57466968229187</v>
      </c>
      <c r="AT1169">
        <f t="shared" si="1443"/>
        <v>660.45917708280513</v>
      </c>
      <c r="AU1169">
        <f t="shared" si="1444"/>
        <v>657.05585312248911</v>
      </c>
      <c r="AV1169">
        <f t="shared" si="1445"/>
        <v>659.52079835834309</v>
      </c>
      <c r="AW1169">
        <f t="shared" si="1446"/>
        <v>-2.4649452358539747</v>
      </c>
      <c r="AX1169">
        <f t="shared" si="1473"/>
        <v>4.4191644382582407</v>
      </c>
      <c r="AY1169">
        <f t="shared" si="1447"/>
        <v>-6.8841096741122154</v>
      </c>
      <c r="AZ1169">
        <f t="shared" si="1484"/>
        <v>646.23333733333334</v>
      </c>
      <c r="BA1169">
        <f t="shared" si="1485"/>
        <v>1882475126.7186506</v>
      </c>
      <c r="BB1169">
        <f t="shared" si="1488"/>
        <v>1882475126.7186506</v>
      </c>
      <c r="BC1169">
        <f t="shared" si="1489"/>
        <v>0</v>
      </c>
      <c r="BD1169">
        <f t="shared" si="1504"/>
        <v>12720258494.180191</v>
      </c>
      <c r="BE1169">
        <f t="shared" si="1505"/>
        <v>20915519777.288944</v>
      </c>
      <c r="BF1169">
        <f t="shared" si="1506"/>
        <v>0.6081731952935947</v>
      </c>
      <c r="BG1169">
        <f t="shared" si="1507"/>
        <v>37.817642843037447</v>
      </c>
      <c r="BH1169">
        <f t="shared" si="1448"/>
        <v>137853942</v>
      </c>
      <c r="BI1169">
        <f t="shared" si="1449"/>
        <v>-0.37374791545461999</v>
      </c>
      <c r="BJ1169">
        <f t="shared" si="1490"/>
        <v>1117.4987999999985</v>
      </c>
      <c r="BK1169">
        <f t="shared" si="1450"/>
        <v>1.9149836876888676E-2</v>
      </c>
      <c r="BL1169">
        <f t="shared" si="1451"/>
        <v>1.0191498368768888</v>
      </c>
      <c r="BM1169">
        <f t="shared" si="1452"/>
        <v>20.339147801727318</v>
      </c>
      <c r="BN1169">
        <f t="shared" si="1453"/>
        <v>645.375</v>
      </c>
      <c r="BO1169">
        <f t="shared" si="1492"/>
        <v>645.55750120000005</v>
      </c>
      <c r="BP1169">
        <f t="shared" si="1454"/>
        <v>663.10662205882363</v>
      </c>
      <c r="BQ1169">
        <f t="shared" si="1455"/>
        <v>-17.549120858823585</v>
      </c>
      <c r="BR1169">
        <f t="shared" si="1456"/>
        <v>-58.59997599999997</v>
      </c>
      <c r="BS1169">
        <f t="shared" si="1457"/>
        <v>-62.825012000000015</v>
      </c>
      <c r="BT1169">
        <f t="shared" si="1458"/>
        <v>-67.40002400000003</v>
      </c>
      <c r="BU1169">
        <f t="shared" si="1459"/>
        <v>-74.59997599999997</v>
      </c>
      <c r="BV1169">
        <f t="shared" si="1460"/>
        <v>643.27833653333323</v>
      </c>
      <c r="BW1169">
        <f t="shared" si="1461"/>
        <v>643.76428799999996</v>
      </c>
      <c r="BX1169">
        <f t="shared" si="1462"/>
        <v>648.01636516363635</v>
      </c>
      <c r="BY1169">
        <f t="shared" si="1463"/>
        <v>663.80940293333344</v>
      </c>
      <c r="BZ1169">
        <f t="shared" si="1464"/>
        <v>719.90002400000003</v>
      </c>
      <c r="CA1169">
        <f t="shared" si="1465"/>
        <v>630.54998799999998</v>
      </c>
      <c r="CB1169">
        <f t="shared" si="1466"/>
        <v>644.22815030666675</v>
      </c>
      <c r="CC1169">
        <f t="shared" si="1467"/>
        <v>647.34750076666671</v>
      </c>
      <c r="CD1169">
        <f t="shared" si="1468"/>
        <v>670.91971342365071</v>
      </c>
      <c r="CE1169">
        <f t="shared" si="1469"/>
        <v>678.77476954762153</v>
      </c>
      <c r="CF1169">
        <f t="shared" si="1470"/>
        <v>635.77502400000003</v>
      </c>
      <c r="CG1169">
        <f t="shared" si="1471"/>
        <v>649.75</v>
      </c>
      <c r="CH1169">
        <f t="shared" si="1472"/>
        <v>630.54998799999998</v>
      </c>
    </row>
    <row r="1170" spans="1:86">
      <c r="A1170" s="1">
        <v>41183</v>
      </c>
      <c r="B1170">
        <v>647.5</v>
      </c>
      <c r="C1170">
        <v>654.90002400000003</v>
      </c>
      <c r="D1170">
        <v>646.52502400000003</v>
      </c>
      <c r="E1170">
        <v>651.47497599999997</v>
      </c>
      <c r="F1170">
        <v>1795618</v>
      </c>
      <c r="G1170">
        <f t="shared" si="1486"/>
        <v>326942.69500558591</v>
      </c>
      <c r="H1170">
        <f t="shared" si="1434"/>
        <v>54838322.229015365</v>
      </c>
      <c r="I1170">
        <f t="shared" si="1487"/>
        <v>650.10000600000001</v>
      </c>
      <c r="J1170">
        <f t="shared" si="1494"/>
        <v>689.67500300000006</v>
      </c>
      <c r="K1170">
        <f t="shared" si="1495"/>
        <v>639.03125</v>
      </c>
      <c r="L1170">
        <f t="shared" si="1496"/>
        <v>10</v>
      </c>
      <c r="M1170">
        <f t="shared" si="1497"/>
        <v>3</v>
      </c>
      <c r="N1170">
        <f t="shared" si="1498"/>
        <v>0</v>
      </c>
      <c r="O1170">
        <f t="shared" si="1499"/>
        <v>70</v>
      </c>
      <c r="P1170">
        <f t="shared" si="1474"/>
        <v>8.375</v>
      </c>
      <c r="Q1170">
        <f t="shared" si="1475"/>
        <v>3.4250480000000607</v>
      </c>
      <c r="R1170">
        <f t="shared" si="1476"/>
        <v>4.9499519999999393</v>
      </c>
      <c r="S1170">
        <f t="shared" si="1477"/>
        <v>8.375</v>
      </c>
      <c r="T1170">
        <f t="shared" si="1433"/>
        <v>15.72640335705643</v>
      </c>
      <c r="U1170">
        <f t="shared" si="1478"/>
        <v>7.5999759999999696</v>
      </c>
      <c r="V1170">
        <f t="shared" si="1479"/>
        <v>-3.9749759999999696</v>
      </c>
      <c r="W1170">
        <f t="shared" si="1480"/>
        <v>7.5999759999999696</v>
      </c>
      <c r="X1170">
        <f t="shared" si="1481"/>
        <v>0</v>
      </c>
      <c r="Y1170">
        <f t="shared" ref="Y1170:Y1233" si="1511">((Y1169*13)+W1170)/14</f>
        <v>3.0411979449585762</v>
      </c>
      <c r="Z1170">
        <f t="shared" ref="Z1170:Z1233" si="1512">((Z1169*13)+X1170)/14</f>
        <v>3.4505847608179074</v>
      </c>
      <c r="AA1170">
        <f t="shared" si="1508"/>
        <v>19.338165732560789</v>
      </c>
      <c r="AB1170">
        <f t="shared" si="1509"/>
        <v>21.941347188387049</v>
      </c>
      <c r="AC1170">
        <f t="shared" si="1510"/>
        <v>6.3062310372011208</v>
      </c>
      <c r="AD1170">
        <f t="shared" si="1438"/>
        <v>23.515090910043188</v>
      </c>
      <c r="AE1170">
        <f t="shared" si="1491"/>
        <v>644.91999520000002</v>
      </c>
      <c r="AF1170">
        <f t="shared" si="1493"/>
        <v>644.88749200000007</v>
      </c>
      <c r="AG1170">
        <f t="shared" si="1435"/>
        <v>670.54749460000005</v>
      </c>
      <c r="AH1170">
        <f t="shared" si="1500"/>
        <v>650.32999880000011</v>
      </c>
      <c r="AI1170">
        <f t="shared" si="1501"/>
        <v>668.95340215732415</v>
      </c>
      <c r="AJ1170">
        <f t="shared" si="1502"/>
        <v>631.70659544267608</v>
      </c>
      <c r="AK1170">
        <f t="shared" si="1503"/>
        <v>0.53074027818738001</v>
      </c>
      <c r="AL1170">
        <f t="shared" si="1482"/>
        <v>0.18207808955222432</v>
      </c>
      <c r="AM1170">
        <f t="shared" si="1483"/>
        <v>326942.69500558591</v>
      </c>
      <c r="AN1170">
        <f t="shared" si="1436"/>
        <v>-13253438.673843974</v>
      </c>
      <c r="AO1170">
        <f t="shared" si="1437"/>
        <v>62222262</v>
      </c>
      <c r="AP1170">
        <f t="shared" si="1439"/>
        <v>-0.21300155680364005</v>
      </c>
      <c r="AQ1170">
        <f t="shared" si="1440"/>
        <v>648.03263531312462</v>
      </c>
      <c r="AR1170">
        <f t="shared" si="1441"/>
        <v>652.55369378557134</v>
      </c>
      <c r="AS1170">
        <f t="shared" si="1442"/>
        <v>654.01672481947935</v>
      </c>
      <c r="AT1170">
        <f t="shared" si="1443"/>
        <v>659.65059898535264</v>
      </c>
      <c r="AU1170">
        <f t="shared" si="1444"/>
        <v>656.21872155411575</v>
      </c>
      <c r="AV1170">
        <f t="shared" si="1445"/>
        <v>658.9575907932591</v>
      </c>
      <c r="AW1170">
        <f t="shared" si="1446"/>
        <v>-2.7388692391433551</v>
      </c>
      <c r="AX1170">
        <f t="shared" si="1473"/>
        <v>2.9875577027779214</v>
      </c>
      <c r="AY1170">
        <f t="shared" si="1447"/>
        <v>-5.726426941921277</v>
      </c>
      <c r="AZ1170">
        <f t="shared" si="1484"/>
        <v>650.96667466666668</v>
      </c>
      <c r="BA1170">
        <f t="shared" si="1485"/>
        <v>1168887478.4316106</v>
      </c>
      <c r="BB1170">
        <f t="shared" si="1488"/>
        <v>1168887478.4316106</v>
      </c>
      <c r="BC1170">
        <f t="shared" si="1489"/>
        <v>0</v>
      </c>
      <c r="BD1170">
        <f t="shared" si="1504"/>
        <v>13889145972.611801</v>
      </c>
      <c r="BE1170">
        <f t="shared" si="1505"/>
        <v>19901663509.801231</v>
      </c>
      <c r="BF1170">
        <f t="shared" si="1506"/>
        <v>0.69788869487073946</v>
      </c>
      <c r="BG1170">
        <f t="shared" si="1507"/>
        <v>41.103324203702876</v>
      </c>
      <c r="BH1170">
        <f t="shared" si="1448"/>
        <v>139649560</v>
      </c>
      <c r="BI1170">
        <f t="shared" si="1449"/>
        <v>-0.41563664754909035</v>
      </c>
      <c r="BJ1170">
        <f t="shared" si="1490"/>
        <v>252.49639999999545</v>
      </c>
      <c r="BK1170">
        <f t="shared" si="1450"/>
        <v>5.440178925407527E-3</v>
      </c>
      <c r="BL1170">
        <f t="shared" si="1451"/>
        <v>1.0054401789254075</v>
      </c>
      <c r="BM1170">
        <f t="shared" si="1452"/>
        <v>9.8153953988638527</v>
      </c>
      <c r="BN1170">
        <f t="shared" si="1453"/>
        <v>650.71252400000003</v>
      </c>
      <c r="BO1170">
        <f t="shared" si="1492"/>
        <v>646.20000600000003</v>
      </c>
      <c r="BP1170">
        <f t="shared" si="1454"/>
        <v>663.72978470588237</v>
      </c>
      <c r="BQ1170">
        <f t="shared" si="1455"/>
        <v>-17.529778705882336</v>
      </c>
      <c r="BR1170">
        <f t="shared" si="1456"/>
        <v>-19.575012000000015</v>
      </c>
      <c r="BS1170">
        <f t="shared" si="1457"/>
        <v>-21.22497599999997</v>
      </c>
      <c r="BT1170">
        <f t="shared" si="1458"/>
        <v>-55.875</v>
      </c>
      <c r="BU1170">
        <f t="shared" si="1459"/>
        <v>-61.625</v>
      </c>
      <c r="BV1170">
        <f t="shared" si="1460"/>
        <v>645.91333013333326</v>
      </c>
      <c r="BW1170">
        <f t="shared" si="1461"/>
        <v>645.62023352380947</v>
      </c>
      <c r="BX1170">
        <f t="shared" si="1462"/>
        <v>647.22317898181802</v>
      </c>
      <c r="BY1170">
        <f t="shared" si="1463"/>
        <v>661.89582961904762</v>
      </c>
      <c r="BZ1170">
        <f t="shared" si="1464"/>
        <v>710.77502400000003</v>
      </c>
      <c r="CA1170">
        <f t="shared" si="1465"/>
        <v>630.54998799999998</v>
      </c>
      <c r="CB1170">
        <f t="shared" si="1466"/>
        <v>644.24523983999995</v>
      </c>
      <c r="CC1170">
        <f t="shared" si="1467"/>
        <v>644.33804058888893</v>
      </c>
      <c r="CD1170">
        <f t="shared" si="1468"/>
        <v>656.42282878349192</v>
      </c>
      <c r="CE1170">
        <f t="shared" si="1469"/>
        <v>679.39167244606995</v>
      </c>
      <c r="CF1170">
        <f t="shared" si="1470"/>
        <v>647.95001200000002</v>
      </c>
      <c r="CG1170">
        <f t="shared" si="1471"/>
        <v>652.5</v>
      </c>
      <c r="CH1170">
        <f t="shared" si="1472"/>
        <v>638.25</v>
      </c>
    </row>
    <row r="1171" spans="1:86">
      <c r="A1171" s="1">
        <v>41185</v>
      </c>
      <c r="B1171">
        <v>650.5</v>
      </c>
      <c r="C1171">
        <v>662.5</v>
      </c>
      <c r="D1171">
        <v>650.5</v>
      </c>
      <c r="E1171">
        <v>661.32501200000002</v>
      </c>
      <c r="F1171">
        <v>2318230</v>
      </c>
      <c r="G1171">
        <f t="shared" si="1486"/>
        <v>1864247.9281266725</v>
      </c>
      <c r="H1171">
        <f t="shared" si="1434"/>
        <v>56702570.157142036</v>
      </c>
      <c r="I1171">
        <f t="shared" si="1487"/>
        <v>656.20625300000006</v>
      </c>
      <c r="J1171">
        <f t="shared" si="1494"/>
        <v>660.29376200000002</v>
      </c>
      <c r="K1171">
        <f t="shared" si="1495"/>
        <v>639.03125</v>
      </c>
      <c r="L1171">
        <f t="shared" si="1496"/>
        <v>10</v>
      </c>
      <c r="M1171">
        <f t="shared" si="1497"/>
        <v>4</v>
      </c>
      <c r="N1171">
        <f t="shared" si="1498"/>
        <v>0</v>
      </c>
      <c r="O1171">
        <f t="shared" si="1499"/>
        <v>60</v>
      </c>
      <c r="P1171">
        <f t="shared" si="1474"/>
        <v>12</v>
      </c>
      <c r="Q1171">
        <f t="shared" si="1475"/>
        <v>1.1749879999999848</v>
      </c>
      <c r="R1171">
        <f t="shared" si="1476"/>
        <v>10.825012000000015</v>
      </c>
      <c r="S1171">
        <f t="shared" si="1477"/>
        <v>12</v>
      </c>
      <c r="T1171">
        <f t="shared" ref="T1171:T1234" si="1513">((T1170*13)+S1171)/14</f>
        <v>15.460231688695258</v>
      </c>
      <c r="U1171">
        <f t="shared" si="1478"/>
        <v>-1.6749879999999848</v>
      </c>
      <c r="V1171">
        <f t="shared" si="1479"/>
        <v>-3.8250120000000152</v>
      </c>
      <c r="W1171">
        <f t="shared" si="1480"/>
        <v>0</v>
      </c>
      <c r="X1171">
        <f t="shared" si="1481"/>
        <v>0</v>
      </c>
      <c r="Y1171">
        <f t="shared" si="1511"/>
        <v>2.8239695203186779</v>
      </c>
      <c r="Z1171">
        <f t="shared" si="1512"/>
        <v>3.2041144207594852</v>
      </c>
      <c r="AA1171">
        <f t="shared" si="1508"/>
        <v>18.266023285948584</v>
      </c>
      <c r="AB1171">
        <f t="shared" si="1509"/>
        <v>20.72487971252319</v>
      </c>
      <c r="AC1171">
        <f t="shared" si="1510"/>
        <v>6.306231037201111</v>
      </c>
      <c r="AD1171">
        <f t="shared" si="1438"/>
        <v>19.419618776960753</v>
      </c>
      <c r="AE1171">
        <f t="shared" si="1491"/>
        <v>647.86500240000009</v>
      </c>
      <c r="AF1171">
        <f t="shared" si="1493"/>
        <v>647.65416466666659</v>
      </c>
      <c r="AG1171">
        <f t="shared" si="1435"/>
        <v>670.16749579999998</v>
      </c>
      <c r="AH1171">
        <f t="shared" si="1500"/>
        <v>649.3575012</v>
      </c>
      <c r="AI1171">
        <f t="shared" si="1501"/>
        <v>664.17900893062472</v>
      </c>
      <c r="AJ1171">
        <f t="shared" si="1502"/>
        <v>634.53599346937528</v>
      </c>
      <c r="AK1171">
        <f t="shared" si="1503"/>
        <v>0.90372109968516645</v>
      </c>
      <c r="AL1171">
        <f t="shared" si="1482"/>
        <v>0.8041686666666692</v>
      </c>
      <c r="AM1171">
        <f t="shared" si="1483"/>
        <v>1864247.9281266725</v>
      </c>
      <c r="AN1171">
        <f t="shared" si="1436"/>
        <v>-10707421.387132486</v>
      </c>
      <c r="AO1171">
        <f t="shared" si="1437"/>
        <v>63316666</v>
      </c>
      <c r="AP1171">
        <f t="shared" si="1439"/>
        <v>-0.16910905238018195</v>
      </c>
      <c r="AQ1171">
        <f t="shared" si="1440"/>
        <v>652.55204338666226</v>
      </c>
      <c r="AR1171">
        <f t="shared" si="1441"/>
        <v>654.26976947668356</v>
      </c>
      <c r="AS1171">
        <f t="shared" si="1442"/>
        <v>655.33221651197312</v>
      </c>
      <c r="AT1171">
        <f t="shared" si="1443"/>
        <v>659.8012961566709</v>
      </c>
      <c r="AU1171">
        <f t="shared" si="1444"/>
        <v>656.98466512099844</v>
      </c>
      <c r="AV1171">
        <f t="shared" si="1445"/>
        <v>659.12331027773098</v>
      </c>
      <c r="AW1171">
        <f t="shared" si="1446"/>
        <v>-2.1386451567325366</v>
      </c>
      <c r="AX1171">
        <f t="shared" si="1473"/>
        <v>1.9623171308758296</v>
      </c>
      <c r="AY1171">
        <f t="shared" si="1447"/>
        <v>-4.1009622876083665</v>
      </c>
      <c r="AZ1171">
        <f t="shared" si="1484"/>
        <v>658.10833733333334</v>
      </c>
      <c r="BA1171">
        <f t="shared" si="1485"/>
        <v>1525646490.8562534</v>
      </c>
      <c r="BB1171">
        <f t="shared" si="1488"/>
        <v>1525646490.8562534</v>
      </c>
      <c r="BC1171">
        <f t="shared" si="1489"/>
        <v>0</v>
      </c>
      <c r="BD1171">
        <f t="shared" si="1504"/>
        <v>14532996184.274614</v>
      </c>
      <c r="BE1171">
        <f t="shared" si="1505"/>
        <v>19901663509.801231</v>
      </c>
      <c r="BF1171">
        <f t="shared" si="1506"/>
        <v>0.73024027248362233</v>
      </c>
      <c r="BG1171">
        <f t="shared" si="1507"/>
        <v>42.204558759658305</v>
      </c>
      <c r="BH1171">
        <f t="shared" si="1448"/>
        <v>141967790</v>
      </c>
      <c r="BI1171">
        <f t="shared" si="1449"/>
        <v>-0.32446814175505162</v>
      </c>
      <c r="BJ1171">
        <f t="shared" si="1490"/>
        <v>885.00360000000455</v>
      </c>
      <c r="BK1171">
        <f t="shared" si="1450"/>
        <v>1.5119592252765279E-2</v>
      </c>
      <c r="BL1171">
        <f t="shared" si="1451"/>
        <v>1.0151195922527654</v>
      </c>
      <c r="BM1171">
        <f t="shared" si="1452"/>
        <v>7.8116204644332061</v>
      </c>
      <c r="BN1171">
        <f t="shared" si="1453"/>
        <v>656.5</v>
      </c>
      <c r="BO1171">
        <f t="shared" si="1492"/>
        <v>647.89750359999994</v>
      </c>
      <c r="BP1171">
        <f t="shared" si="1454"/>
        <v>664.35662294117628</v>
      </c>
      <c r="BQ1171">
        <f t="shared" si="1455"/>
        <v>-16.459119341176347</v>
      </c>
      <c r="BR1171">
        <f t="shared" si="1456"/>
        <v>11.424987999999985</v>
      </c>
      <c r="BS1171">
        <f t="shared" si="1457"/>
        <v>4.2249759999999696</v>
      </c>
      <c r="BT1171">
        <f t="shared" si="1458"/>
        <v>-10</v>
      </c>
      <c r="BU1171">
        <f t="shared" si="1459"/>
        <v>-22</v>
      </c>
      <c r="BV1171">
        <f t="shared" si="1460"/>
        <v>651.38166906666675</v>
      </c>
      <c r="BW1171">
        <f t="shared" si="1461"/>
        <v>650.31666780952378</v>
      </c>
      <c r="BX1171">
        <f t="shared" si="1462"/>
        <v>649.22227229090913</v>
      </c>
      <c r="BY1171">
        <f t="shared" si="1463"/>
        <v>661.01749794285706</v>
      </c>
      <c r="BZ1171">
        <f t="shared" si="1464"/>
        <v>672.5</v>
      </c>
      <c r="CA1171">
        <f t="shared" si="1465"/>
        <v>630.54998799999998</v>
      </c>
      <c r="CB1171">
        <f t="shared" si="1466"/>
        <v>643.32550088000005</v>
      </c>
      <c r="CC1171">
        <f t="shared" si="1467"/>
        <v>644.81339397777776</v>
      </c>
      <c r="CD1171">
        <f t="shared" si="1468"/>
        <v>650.445780993016</v>
      </c>
      <c r="CE1171">
        <f t="shared" si="1469"/>
        <v>680.91272109790589</v>
      </c>
      <c r="CF1171">
        <f t="shared" si="1470"/>
        <v>651.47497599999997</v>
      </c>
      <c r="CG1171">
        <f t="shared" si="1471"/>
        <v>654.90002400000003</v>
      </c>
      <c r="CH1171">
        <f t="shared" si="1472"/>
        <v>646.52502400000003</v>
      </c>
    </row>
    <row r="1172" spans="1:86">
      <c r="A1172" s="1">
        <v>41186</v>
      </c>
      <c r="B1172">
        <v>660</v>
      </c>
      <c r="C1172">
        <v>660.82501200000002</v>
      </c>
      <c r="D1172">
        <v>654.32501200000002</v>
      </c>
      <c r="E1172">
        <v>658.57501200000002</v>
      </c>
      <c r="F1172">
        <v>1319284</v>
      </c>
      <c r="G1172">
        <f t="shared" si="1486"/>
        <v>405933.5384615385</v>
      </c>
      <c r="H1172">
        <f t="shared" si="1434"/>
        <v>57108503.695603572</v>
      </c>
      <c r="I1172">
        <f t="shared" si="1487"/>
        <v>658.43125899999995</v>
      </c>
      <c r="J1172">
        <f t="shared" si="1494"/>
        <v>658.43125899999995</v>
      </c>
      <c r="K1172">
        <f t="shared" si="1495"/>
        <v>639.03125</v>
      </c>
      <c r="L1172">
        <f t="shared" si="1496"/>
        <v>1</v>
      </c>
      <c r="M1172">
        <f t="shared" si="1497"/>
        <v>5</v>
      </c>
      <c r="N1172">
        <f t="shared" si="1498"/>
        <v>90</v>
      </c>
      <c r="O1172">
        <f t="shared" si="1499"/>
        <v>50</v>
      </c>
      <c r="P1172">
        <f t="shared" si="1474"/>
        <v>6.5</v>
      </c>
      <c r="Q1172">
        <f t="shared" si="1475"/>
        <v>2.25</v>
      </c>
      <c r="R1172">
        <f t="shared" si="1476"/>
        <v>4.25</v>
      </c>
      <c r="S1172">
        <f t="shared" si="1477"/>
        <v>6.5</v>
      </c>
      <c r="T1172">
        <f t="shared" si="1513"/>
        <v>14.820215139502739</v>
      </c>
      <c r="U1172">
        <f t="shared" si="1478"/>
        <v>-1.1500240000000304</v>
      </c>
      <c r="V1172">
        <f t="shared" si="1479"/>
        <v>126.82501200000002</v>
      </c>
      <c r="W1172">
        <f t="shared" si="1480"/>
        <v>0</v>
      </c>
      <c r="X1172">
        <f t="shared" si="1481"/>
        <v>126.82501200000002</v>
      </c>
      <c r="Y1172">
        <f t="shared" si="1511"/>
        <v>2.6222574117244868</v>
      </c>
      <c r="Z1172">
        <f t="shared" si="1512"/>
        <v>12.034178533562381</v>
      </c>
      <c r="AA1172">
        <f t="shared" si="1508"/>
        <v>17.693787755718578</v>
      </c>
      <c r="AB1172">
        <f t="shared" si="1509"/>
        <v>81.201105518945667</v>
      </c>
      <c r="AC1172">
        <f t="shared" si="1510"/>
        <v>64.216983971908434</v>
      </c>
      <c r="AD1172">
        <f t="shared" si="1438"/>
        <v>19.412498684692618</v>
      </c>
      <c r="AE1172">
        <f t="shared" si="1491"/>
        <v>651.02000720000001</v>
      </c>
      <c r="AF1172">
        <f t="shared" si="1493"/>
        <v>649.65000400000008</v>
      </c>
      <c r="AG1172">
        <f t="shared" si="1435"/>
        <v>669.57499699999994</v>
      </c>
      <c r="AH1172">
        <f t="shared" si="1500"/>
        <v>650.22500000000002</v>
      </c>
      <c r="AI1172">
        <f t="shared" si="1501"/>
        <v>666.05327041977171</v>
      </c>
      <c r="AJ1172">
        <f t="shared" si="1502"/>
        <v>634.39672958022834</v>
      </c>
      <c r="AK1172">
        <f t="shared" si="1503"/>
        <v>0.76376893300893067</v>
      </c>
      <c r="AL1172">
        <f t="shared" si="1482"/>
        <v>0.30769230769230771</v>
      </c>
      <c r="AM1172">
        <f t="shared" si="1483"/>
        <v>405933.5384615385</v>
      </c>
      <c r="AN1172">
        <f t="shared" si="1436"/>
        <v>-11066069.797777377</v>
      </c>
      <c r="AO1172">
        <f t="shared" si="1437"/>
        <v>63127932</v>
      </c>
      <c r="AP1172">
        <f t="shared" si="1439"/>
        <v>-0.17529593394216331</v>
      </c>
      <c r="AQ1172">
        <f t="shared" si="1440"/>
        <v>654.59985271519713</v>
      </c>
      <c r="AR1172">
        <f t="shared" si="1441"/>
        <v>653.62288517582874</v>
      </c>
      <c r="AS1172">
        <f t="shared" si="1442"/>
        <v>655.91591969981801</v>
      </c>
      <c r="AT1172">
        <f t="shared" si="1443"/>
        <v>659.69093058257056</v>
      </c>
      <c r="AU1172">
        <f t="shared" si="1444"/>
        <v>657.22321715284863</v>
      </c>
      <c r="AV1172">
        <f t="shared" si="1445"/>
        <v>659.08492939828977</v>
      </c>
      <c r="AW1172">
        <f t="shared" si="1446"/>
        <v>-1.8617122454411401</v>
      </c>
      <c r="AX1172">
        <f t="shared" si="1473"/>
        <v>1.1975112556124357</v>
      </c>
      <c r="AY1172">
        <f t="shared" si="1447"/>
        <v>-3.0592235010535758</v>
      </c>
      <c r="AZ1172">
        <f t="shared" si="1484"/>
        <v>657.90834533333339</v>
      </c>
      <c r="BA1172">
        <f t="shared" si="1485"/>
        <v>867967953.46474135</v>
      </c>
      <c r="BB1172">
        <f t="shared" si="1488"/>
        <v>0</v>
      </c>
      <c r="BC1172">
        <f t="shared" si="1489"/>
        <v>867967953.46474135</v>
      </c>
      <c r="BD1172">
        <f t="shared" si="1504"/>
        <v>13043777763.558886</v>
      </c>
      <c r="BE1172">
        <f t="shared" si="1505"/>
        <v>20769631463.265972</v>
      </c>
      <c r="BF1172">
        <f t="shared" si="1506"/>
        <v>0.62802162795370975</v>
      </c>
      <c r="BG1172">
        <f t="shared" si="1507"/>
        <v>38.575754595046853</v>
      </c>
      <c r="BH1172">
        <f t="shared" si="1448"/>
        <v>140648506</v>
      </c>
      <c r="BI1172">
        <f t="shared" si="1449"/>
        <v>-0.28246924825618247</v>
      </c>
      <c r="BJ1172">
        <f t="shared" si="1490"/>
        <v>-375</v>
      </c>
      <c r="BK1172">
        <f t="shared" si="1450"/>
        <v>-4.1583184517448735E-3</v>
      </c>
      <c r="BL1172">
        <f t="shared" si="1451"/>
        <v>0.99584168154825514</v>
      </c>
      <c r="BM1172">
        <f t="shared" si="1452"/>
        <v>8.3422309912617383</v>
      </c>
      <c r="BN1172">
        <f t="shared" si="1453"/>
        <v>657.57501200000002</v>
      </c>
      <c r="BO1172">
        <f t="shared" si="1492"/>
        <v>650.06250599999998</v>
      </c>
      <c r="BP1172">
        <f t="shared" si="1454"/>
        <v>665.04743229411758</v>
      </c>
      <c r="BQ1172">
        <f t="shared" si="1455"/>
        <v>-14.984926294117599</v>
      </c>
      <c r="BR1172">
        <f t="shared" si="1456"/>
        <v>-2.4249879999999848</v>
      </c>
      <c r="BS1172">
        <f t="shared" si="1457"/>
        <v>8.5250240000000304</v>
      </c>
      <c r="BT1172">
        <f t="shared" si="1458"/>
        <v>-7.625</v>
      </c>
      <c r="BU1172">
        <f t="shared" si="1459"/>
        <v>12.5</v>
      </c>
      <c r="BV1172">
        <f t="shared" si="1460"/>
        <v>654.95167226666672</v>
      </c>
      <c r="BW1172">
        <f t="shared" si="1461"/>
        <v>653.43690990476193</v>
      </c>
      <c r="BX1172">
        <f t="shared" si="1462"/>
        <v>650.89818334545441</v>
      </c>
      <c r="BY1172">
        <f t="shared" si="1463"/>
        <v>659.91345186666649</v>
      </c>
      <c r="BZ1172">
        <f t="shared" si="1464"/>
        <v>668.45001200000002</v>
      </c>
      <c r="CA1172">
        <f t="shared" si="1465"/>
        <v>630.54998799999998</v>
      </c>
      <c r="CB1172">
        <f t="shared" si="1466"/>
        <v>644.57109517333333</v>
      </c>
      <c r="CC1172">
        <f t="shared" si="1467"/>
        <v>644.37958473333345</v>
      </c>
      <c r="CD1172">
        <f t="shared" si="1468"/>
        <v>651.23513218317464</v>
      </c>
      <c r="CE1172">
        <f t="shared" si="1469"/>
        <v>682.80419323143758</v>
      </c>
      <c r="CF1172">
        <f t="shared" si="1470"/>
        <v>661.32501200000002</v>
      </c>
      <c r="CG1172">
        <f t="shared" si="1471"/>
        <v>662.5</v>
      </c>
      <c r="CH1172">
        <f t="shared" si="1472"/>
        <v>650.5</v>
      </c>
    </row>
    <row r="1173" spans="1:86">
      <c r="A1173" s="1">
        <v>41187</v>
      </c>
      <c r="B1173">
        <v>655.125</v>
      </c>
      <c r="C1173">
        <v>659.67498799999998</v>
      </c>
      <c r="D1173">
        <v>527.5</v>
      </c>
      <c r="E1173">
        <v>652</v>
      </c>
      <c r="F1173">
        <v>3836110</v>
      </c>
      <c r="G1173">
        <f t="shared" si="1486"/>
        <v>3390608.1896774611</v>
      </c>
      <c r="H1173">
        <f t="shared" ref="H1173:H1236" si="1514">SUM(H1172,G1173)</f>
        <v>60499111.885281034</v>
      </c>
      <c r="I1173">
        <f t="shared" si="1487"/>
        <v>623.57499699999994</v>
      </c>
      <c r="J1173">
        <f t="shared" si="1494"/>
        <v>658.43125899999995</v>
      </c>
      <c r="K1173">
        <f t="shared" si="1495"/>
        <v>623.57499699999994</v>
      </c>
      <c r="L1173">
        <f t="shared" si="1496"/>
        <v>2</v>
      </c>
      <c r="M1173">
        <f t="shared" si="1497"/>
        <v>1</v>
      </c>
      <c r="N1173">
        <f t="shared" si="1498"/>
        <v>80</v>
      </c>
      <c r="O1173">
        <f t="shared" si="1499"/>
        <v>90</v>
      </c>
      <c r="P1173">
        <f t="shared" si="1474"/>
        <v>132.17498799999998</v>
      </c>
      <c r="Q1173">
        <f t="shared" si="1475"/>
        <v>7.6749879999999848</v>
      </c>
      <c r="R1173">
        <f t="shared" si="1476"/>
        <v>124.5</v>
      </c>
      <c r="S1173">
        <f t="shared" si="1477"/>
        <v>132.17498799999998</v>
      </c>
      <c r="T1173">
        <f t="shared" si="1513"/>
        <v>23.20269891525254</v>
      </c>
      <c r="U1173">
        <f t="shared" si="1478"/>
        <v>-2.0499879999999848</v>
      </c>
      <c r="V1173">
        <f t="shared" si="1479"/>
        <v>-115.22497599999997</v>
      </c>
      <c r="W1173">
        <f t="shared" si="1480"/>
        <v>0</v>
      </c>
      <c r="X1173">
        <f t="shared" si="1481"/>
        <v>0</v>
      </c>
      <c r="Y1173">
        <f t="shared" si="1511"/>
        <v>2.4349533108870238</v>
      </c>
      <c r="Z1173">
        <f t="shared" si="1512"/>
        <v>11.17459435259364</v>
      </c>
      <c r="AA1173">
        <f t="shared" si="1508"/>
        <v>10.494267584045499</v>
      </c>
      <c r="AB1173">
        <f t="shared" si="1509"/>
        <v>48.160752304758404</v>
      </c>
      <c r="AC1173">
        <f t="shared" si="1510"/>
        <v>64.216983971908419</v>
      </c>
      <c r="AD1173">
        <f t="shared" si="1438"/>
        <v>19.158516800542994</v>
      </c>
      <c r="AE1173">
        <f t="shared" si="1491"/>
        <v>654.26500240000007</v>
      </c>
      <c r="AF1173">
        <f t="shared" si="1493"/>
        <v>651.18333933333327</v>
      </c>
      <c r="AG1173">
        <f t="shared" si="1435"/>
        <v>668.06249699999989</v>
      </c>
      <c r="AH1173">
        <f t="shared" si="1500"/>
        <v>649.32500000000005</v>
      </c>
      <c r="AI1173">
        <f t="shared" si="1501"/>
        <v>663.54168542527134</v>
      </c>
      <c r="AJ1173">
        <f t="shared" si="1502"/>
        <v>635.10831457472875</v>
      </c>
      <c r="AK1173">
        <f t="shared" si="1503"/>
        <v>0.59407959450396675</v>
      </c>
      <c r="AL1173">
        <f t="shared" si="1482"/>
        <v>0.88386625766139681</v>
      </c>
      <c r="AM1173">
        <f t="shared" si="1483"/>
        <v>3390608.1896774611</v>
      </c>
      <c r="AN1173">
        <f t="shared" si="1436"/>
        <v>-9028101.6080999188</v>
      </c>
      <c r="AO1173">
        <f t="shared" si="1437"/>
        <v>64935082</v>
      </c>
      <c r="AP1173">
        <f t="shared" si="1439"/>
        <v>-0.13903272822693777</v>
      </c>
      <c r="AQ1173">
        <f t="shared" si="1440"/>
        <v>653.71590279203008</v>
      </c>
      <c r="AR1173">
        <f t="shared" si="1441"/>
        <v>651.55010606071755</v>
      </c>
      <c r="AS1173">
        <f t="shared" si="1442"/>
        <v>655.2110541538508</v>
      </c>
      <c r="AT1173">
        <f t="shared" si="1443"/>
        <v>658.99874683013923</v>
      </c>
      <c r="AU1173">
        <f t="shared" si="1444"/>
        <v>656.43973457992138</v>
      </c>
      <c r="AV1173">
        <f t="shared" si="1445"/>
        <v>658.58898434040952</v>
      </c>
      <c r="AW1173">
        <f t="shared" si="1446"/>
        <v>-2.1492497604881464</v>
      </c>
      <c r="AX1173">
        <f t="shared" si="1473"/>
        <v>0.52815905239231919</v>
      </c>
      <c r="AY1173">
        <f t="shared" si="1447"/>
        <v>-2.6774088128804658</v>
      </c>
      <c r="AZ1173">
        <f t="shared" si="1484"/>
        <v>613.05832933333329</v>
      </c>
      <c r="BA1173">
        <f t="shared" si="1485"/>
        <v>2351759187.738893</v>
      </c>
      <c r="BB1173">
        <f t="shared" si="1488"/>
        <v>0</v>
      </c>
      <c r="BC1173">
        <f t="shared" si="1489"/>
        <v>2351759187.738893</v>
      </c>
      <c r="BD1173">
        <f t="shared" si="1504"/>
        <v>11710877786.608566</v>
      </c>
      <c r="BE1173">
        <f t="shared" si="1505"/>
        <v>23121390651.004864</v>
      </c>
      <c r="BF1173">
        <f t="shared" si="1506"/>
        <v>0.50649539049674797</v>
      </c>
      <c r="BG1173">
        <f t="shared" si="1507"/>
        <v>33.620772668261367</v>
      </c>
      <c r="BH1173">
        <f t="shared" si="1448"/>
        <v>136812396</v>
      </c>
      <c r="BI1173">
        <f t="shared" si="1449"/>
        <v>-0.32634158960928633</v>
      </c>
      <c r="BJ1173">
        <f t="shared" si="1490"/>
        <v>-757.50120000000152</v>
      </c>
      <c r="BK1173">
        <f t="shared" si="1450"/>
        <v>-9.9836949173528842E-3</v>
      </c>
      <c r="BL1173">
        <f t="shared" si="1451"/>
        <v>0.99001630508264715</v>
      </c>
      <c r="BM1173">
        <f t="shared" si="1452"/>
        <v>7.492851120326729</v>
      </c>
      <c r="BN1173">
        <f t="shared" si="1453"/>
        <v>593.58749399999999</v>
      </c>
      <c r="BO1173">
        <f t="shared" si="1492"/>
        <v>640.75000599999998</v>
      </c>
      <c r="BP1173">
        <f t="shared" si="1454"/>
        <v>663.88456447058809</v>
      </c>
      <c r="BQ1173">
        <f t="shared" si="1455"/>
        <v>-23.134558470588104</v>
      </c>
      <c r="BR1173">
        <f t="shared" si="1456"/>
        <v>-2.5024000000030355E-2</v>
      </c>
      <c r="BS1173">
        <f t="shared" si="1457"/>
        <v>-121.65002400000003</v>
      </c>
      <c r="BT1173">
        <f t="shared" si="1458"/>
        <v>-6.4750360000000455</v>
      </c>
      <c r="BU1173">
        <f t="shared" si="1459"/>
        <v>-7.3250120000000152</v>
      </c>
      <c r="BV1173">
        <f t="shared" si="1460"/>
        <v>655.27833653333323</v>
      </c>
      <c r="BW1173">
        <f t="shared" si="1461"/>
        <v>654.10833733333334</v>
      </c>
      <c r="BX1173">
        <f t="shared" si="1462"/>
        <v>651.22091061818185</v>
      </c>
      <c r="BY1173">
        <f t="shared" si="1463"/>
        <v>658.23964262857157</v>
      </c>
      <c r="BZ1173">
        <f t="shared" si="1464"/>
        <v>666.15002400000003</v>
      </c>
      <c r="CA1173">
        <f t="shared" si="1465"/>
        <v>527.5</v>
      </c>
      <c r="CB1173">
        <f t="shared" si="1466"/>
        <v>652.06841894666672</v>
      </c>
      <c r="CC1173">
        <f t="shared" si="1467"/>
        <v>645.67313586666671</v>
      </c>
      <c r="CD1173">
        <f t="shared" si="1468"/>
        <v>647.61792953063502</v>
      </c>
      <c r="CE1173">
        <f t="shared" si="1469"/>
        <v>682.76389142330015</v>
      </c>
      <c r="CF1173">
        <f t="shared" si="1470"/>
        <v>658.57501200000002</v>
      </c>
      <c r="CG1173">
        <f t="shared" si="1471"/>
        <v>660.82501200000002</v>
      </c>
      <c r="CH1173">
        <f t="shared" si="1472"/>
        <v>654.32501200000002</v>
      </c>
    </row>
    <row r="1174" spans="1:86">
      <c r="A1174" s="1">
        <v>41190</v>
      </c>
      <c r="B1174">
        <v>655</v>
      </c>
      <c r="C1174">
        <v>657.625</v>
      </c>
      <c r="D1174">
        <v>642.72497599999997</v>
      </c>
      <c r="E1174">
        <v>646.34997599999997</v>
      </c>
      <c r="F1174">
        <v>1685408</v>
      </c>
      <c r="G1174">
        <f t="shared" si="1486"/>
        <v>-865328.24710832839</v>
      </c>
      <c r="H1174">
        <f t="shared" si="1514"/>
        <v>59633783.638172708</v>
      </c>
      <c r="I1174">
        <f t="shared" si="1487"/>
        <v>650.42498799999998</v>
      </c>
      <c r="J1174">
        <f t="shared" si="1494"/>
        <v>658.43125899999995</v>
      </c>
      <c r="K1174">
        <f t="shared" si="1495"/>
        <v>623.57499699999994</v>
      </c>
      <c r="L1174">
        <f t="shared" si="1496"/>
        <v>3</v>
      </c>
      <c r="M1174">
        <f t="shared" si="1497"/>
        <v>2</v>
      </c>
      <c r="N1174">
        <f t="shared" si="1498"/>
        <v>70</v>
      </c>
      <c r="O1174">
        <f t="shared" si="1499"/>
        <v>80</v>
      </c>
      <c r="P1174">
        <f t="shared" si="1474"/>
        <v>14.90002400000003</v>
      </c>
      <c r="Q1174">
        <f t="shared" si="1475"/>
        <v>11.27502400000003</v>
      </c>
      <c r="R1174">
        <f t="shared" si="1476"/>
        <v>3.625</v>
      </c>
      <c r="S1174">
        <f t="shared" si="1477"/>
        <v>14.90002400000003</v>
      </c>
      <c r="T1174">
        <f t="shared" si="1513"/>
        <v>22.609650707020219</v>
      </c>
      <c r="U1174">
        <f t="shared" si="1478"/>
        <v>-8.2249759999999696</v>
      </c>
      <c r="V1174">
        <f t="shared" si="1479"/>
        <v>0.22497599999996964</v>
      </c>
      <c r="W1174">
        <f t="shared" si="1480"/>
        <v>0</v>
      </c>
      <c r="X1174">
        <f t="shared" si="1481"/>
        <v>0.22497599999996964</v>
      </c>
      <c r="Y1174">
        <f t="shared" si="1511"/>
        <v>2.2610280743950937</v>
      </c>
      <c r="Z1174">
        <f t="shared" si="1512"/>
        <v>10.392478755979807</v>
      </c>
      <c r="AA1174">
        <f t="shared" si="1508"/>
        <v>10.000278658409579</v>
      </c>
      <c r="AB1174">
        <f t="shared" si="1509"/>
        <v>45.964791277173418</v>
      </c>
      <c r="AC1174">
        <f t="shared" si="1510"/>
        <v>64.26242772529325</v>
      </c>
      <c r="AD1174">
        <f t="shared" si="1438"/>
        <v>22.561394093071701</v>
      </c>
      <c r="AE1174">
        <f t="shared" si="1491"/>
        <v>653.94499519999999</v>
      </c>
      <c r="AF1174">
        <f t="shared" si="1493"/>
        <v>652.94583133333333</v>
      </c>
      <c r="AG1174">
        <f t="shared" ref="AG1174:AG1237" si="1515">AVERAGE(E1155:E1174)</f>
        <v>665.98999639999988</v>
      </c>
      <c r="AH1174">
        <f t="shared" si="1500"/>
        <v>648.75749520000011</v>
      </c>
      <c r="AI1174">
        <f t="shared" si="1501"/>
        <v>662.95080887119968</v>
      </c>
      <c r="AJ1174">
        <f t="shared" si="1502"/>
        <v>634.56418152880053</v>
      </c>
      <c r="AK1174">
        <f t="shared" si="1503"/>
        <v>0.41518826203054449</v>
      </c>
      <c r="AL1174">
        <f t="shared" si="1482"/>
        <v>-0.51342360253916464</v>
      </c>
      <c r="AM1174">
        <f t="shared" si="1483"/>
        <v>-865328.24710832839</v>
      </c>
      <c r="AN1174">
        <f t="shared" ref="AN1174:AN1237" si="1516">SUM(AM1155:AM1174)</f>
        <v>-11434306.144668654</v>
      </c>
      <c r="AO1174">
        <f t="shared" ref="AO1174:AO1237" si="1517">SUM(F1155:F1174)</f>
        <v>64328806</v>
      </c>
      <c r="AP1174">
        <f t="shared" si="1439"/>
        <v>-0.1777478373322933</v>
      </c>
      <c r="AQ1174">
        <f t="shared" si="1440"/>
        <v>651.21148768273986</v>
      </c>
      <c r="AR1174">
        <f t="shared" si="1441"/>
        <v>650.37444741341301</v>
      </c>
      <c r="AS1174">
        <f t="shared" si="1442"/>
        <v>653.61606008615763</v>
      </c>
      <c r="AT1174">
        <f t="shared" si="1443"/>
        <v>657.86035745542665</v>
      </c>
      <c r="AU1174">
        <f t="shared" si="1444"/>
        <v>654.92627079293311</v>
      </c>
      <c r="AV1174">
        <f t="shared" si="1445"/>
        <v>657.7322537565808</v>
      </c>
      <c r="AW1174">
        <f t="shared" si="1446"/>
        <v>-2.8059829636476934</v>
      </c>
      <c r="AX1174">
        <f t="shared" si="1473"/>
        <v>-0.13866935081568343</v>
      </c>
      <c r="AY1174">
        <f t="shared" si="1447"/>
        <v>-2.6673136128320101</v>
      </c>
      <c r="AZ1174">
        <f t="shared" si="1484"/>
        <v>648.89998400000002</v>
      </c>
      <c r="BA1174">
        <f t="shared" si="1485"/>
        <v>1093661224.2334721</v>
      </c>
      <c r="BB1174">
        <f t="shared" si="1488"/>
        <v>1093661224.2334721</v>
      </c>
      <c r="BC1174">
        <f t="shared" si="1489"/>
        <v>0</v>
      </c>
      <c r="BD1174">
        <f t="shared" si="1504"/>
        <v>10808324831.32332</v>
      </c>
      <c r="BE1174">
        <f t="shared" si="1505"/>
        <v>23121390651.004864</v>
      </c>
      <c r="BF1174">
        <f t="shared" si="1506"/>
        <v>0.46745998086640117</v>
      </c>
      <c r="BG1174">
        <f t="shared" si="1507"/>
        <v>31.855041156925367</v>
      </c>
      <c r="BH1174">
        <f t="shared" si="1448"/>
        <v>135126988</v>
      </c>
      <c r="BI1174">
        <f t="shared" si="1449"/>
        <v>-0.42661477335520115</v>
      </c>
      <c r="BJ1174">
        <f t="shared" si="1490"/>
        <v>-665.00240000000304</v>
      </c>
      <c r="BK1174">
        <f t="shared" si="1450"/>
        <v>-8.6656809815951388E-3</v>
      </c>
      <c r="BL1174">
        <f t="shared" si="1451"/>
        <v>0.99133431901840485</v>
      </c>
      <c r="BM1174">
        <f t="shared" si="1452"/>
        <v>7.4805331243647899</v>
      </c>
      <c r="BN1174">
        <f t="shared" si="1453"/>
        <v>650.17498799999998</v>
      </c>
      <c r="BO1174">
        <f t="shared" si="1492"/>
        <v>641.71000359999994</v>
      </c>
      <c r="BP1174">
        <f t="shared" si="1454"/>
        <v>664.45110805882348</v>
      </c>
      <c r="BQ1174">
        <f t="shared" si="1455"/>
        <v>-22.741104458823543</v>
      </c>
      <c r="BR1174">
        <f t="shared" si="1456"/>
        <v>1.625</v>
      </c>
      <c r="BS1174">
        <f t="shared" si="1457"/>
        <v>4.2249759999999696</v>
      </c>
      <c r="BT1174">
        <f t="shared" si="1458"/>
        <v>1.125</v>
      </c>
      <c r="BU1174">
        <f t="shared" si="1459"/>
        <v>0</v>
      </c>
      <c r="BV1174">
        <f t="shared" si="1460"/>
        <v>652.63999439999998</v>
      </c>
      <c r="BW1174">
        <f t="shared" si="1461"/>
        <v>652.72737638095236</v>
      </c>
      <c r="BX1174">
        <f t="shared" si="1462"/>
        <v>650.67999716363636</v>
      </c>
      <c r="BY1174">
        <f t="shared" si="1463"/>
        <v>656.17178348571417</v>
      </c>
      <c r="BZ1174">
        <f t="shared" si="1464"/>
        <v>662.5</v>
      </c>
      <c r="CA1174">
        <f t="shared" si="1465"/>
        <v>527.5</v>
      </c>
      <c r="CB1174">
        <f t="shared" si="1466"/>
        <v>654.95774303999997</v>
      </c>
      <c r="CC1174">
        <f t="shared" si="1467"/>
        <v>652.21465434444451</v>
      </c>
      <c r="CD1174">
        <f t="shared" si="1468"/>
        <v>645.96995672095238</v>
      </c>
      <c r="CE1174">
        <f t="shared" si="1469"/>
        <v>681.73011806464717</v>
      </c>
      <c r="CF1174">
        <f t="shared" si="1470"/>
        <v>652</v>
      </c>
      <c r="CG1174">
        <f t="shared" si="1471"/>
        <v>659.67498799999998</v>
      </c>
      <c r="CH1174">
        <f t="shared" si="1472"/>
        <v>527.5</v>
      </c>
    </row>
    <row r="1175" spans="1:86">
      <c r="A1175" s="1">
        <v>41191</v>
      </c>
      <c r="B1175">
        <v>648.95001200000002</v>
      </c>
      <c r="C1175">
        <v>649.40002400000003</v>
      </c>
      <c r="D1175">
        <v>642.5</v>
      </c>
      <c r="E1175">
        <v>647.42498799999998</v>
      </c>
      <c r="F1175">
        <v>1291154</v>
      </c>
      <c r="G1175">
        <f t="shared" si="1486"/>
        <v>552004.21398648829</v>
      </c>
      <c r="H1175">
        <f t="shared" si="1514"/>
        <v>60185787.852159195</v>
      </c>
      <c r="I1175">
        <f t="shared" si="1487"/>
        <v>647.06875600000001</v>
      </c>
      <c r="J1175">
        <f t="shared" si="1494"/>
        <v>658.43125899999995</v>
      </c>
      <c r="K1175">
        <f t="shared" si="1495"/>
        <v>623.57499699999994</v>
      </c>
      <c r="L1175">
        <f t="shared" si="1496"/>
        <v>4</v>
      </c>
      <c r="M1175">
        <f t="shared" si="1497"/>
        <v>3</v>
      </c>
      <c r="N1175">
        <f t="shared" si="1498"/>
        <v>60</v>
      </c>
      <c r="O1175">
        <f t="shared" si="1499"/>
        <v>70</v>
      </c>
      <c r="P1175">
        <f t="shared" si="1474"/>
        <v>6.9000240000000304</v>
      </c>
      <c r="Q1175">
        <f t="shared" si="1475"/>
        <v>1.9750360000000455</v>
      </c>
      <c r="R1175">
        <f t="shared" si="1476"/>
        <v>4.9249879999999848</v>
      </c>
      <c r="S1175">
        <f t="shared" si="1477"/>
        <v>6.9000240000000304</v>
      </c>
      <c r="T1175">
        <f t="shared" si="1513"/>
        <v>21.487534513661636</v>
      </c>
      <c r="U1175">
        <f t="shared" si="1478"/>
        <v>1.4749759999999696</v>
      </c>
      <c r="V1175">
        <f t="shared" si="1479"/>
        <v>0</v>
      </c>
      <c r="W1175">
        <f t="shared" si="1480"/>
        <v>1.4749759999999696</v>
      </c>
      <c r="X1175">
        <f t="shared" si="1481"/>
        <v>0</v>
      </c>
      <c r="Y1175">
        <f t="shared" si="1511"/>
        <v>2.2048814976525848</v>
      </c>
      <c r="Z1175">
        <f t="shared" si="1512"/>
        <v>9.6501588448383924</v>
      </c>
      <c r="AA1175">
        <f t="shared" si="1508"/>
        <v>10.26121212859826</v>
      </c>
      <c r="AB1175">
        <f t="shared" si="1509"/>
        <v>44.910498404099755</v>
      </c>
      <c r="AC1175">
        <f t="shared" si="1510"/>
        <v>62.802631894050634</v>
      </c>
      <c r="AD1175">
        <f t="shared" si="1438"/>
        <v>26.779880927252098</v>
      </c>
      <c r="AE1175">
        <f t="shared" si="1491"/>
        <v>653.13499759999991</v>
      </c>
      <c r="AF1175">
        <f t="shared" si="1493"/>
        <v>652.85832733333336</v>
      </c>
      <c r="AG1175">
        <f t="shared" si="1515"/>
        <v>663.6937469999998</v>
      </c>
      <c r="AH1175">
        <f t="shared" si="1500"/>
        <v>649.0274963999999</v>
      </c>
      <c r="AI1175">
        <f t="shared" si="1501"/>
        <v>663.00477425062411</v>
      </c>
      <c r="AJ1175">
        <f t="shared" si="1502"/>
        <v>635.0502185493757</v>
      </c>
      <c r="AK1175">
        <f t="shared" si="1503"/>
        <v>0.44267451727274798</v>
      </c>
      <c r="AL1175">
        <f t="shared" si="1482"/>
        <v>0.42752778830913141</v>
      </c>
      <c r="AM1175">
        <f t="shared" si="1483"/>
        <v>552004.21398648829</v>
      </c>
      <c r="AN1175">
        <f t="shared" si="1516"/>
        <v>-10543489.437569948</v>
      </c>
      <c r="AO1175">
        <f t="shared" si="1517"/>
        <v>62983304</v>
      </c>
      <c r="AP1175">
        <f t="shared" si="1439"/>
        <v>-0.16740133921157815</v>
      </c>
      <c r="AQ1175">
        <f t="shared" si="1440"/>
        <v>649.92407779060829</v>
      </c>
      <c r="AR1175">
        <f t="shared" si="1441"/>
        <v>648.75010148059027</v>
      </c>
      <c r="AS1175">
        <f t="shared" si="1442"/>
        <v>652.50166711064924</v>
      </c>
      <c r="AT1175">
        <f t="shared" si="1443"/>
        <v>656.92117420443822</v>
      </c>
      <c r="AU1175">
        <f t="shared" si="1444"/>
        <v>653.80107837399316</v>
      </c>
      <c r="AV1175">
        <f t="shared" si="1445"/>
        <v>657.01074515362018</v>
      </c>
      <c r="AW1175">
        <f t="shared" si="1446"/>
        <v>-3.209666779627014</v>
      </c>
      <c r="AX1175">
        <f t="shared" si="1473"/>
        <v>-0.75286883657794956</v>
      </c>
      <c r="AY1175">
        <f t="shared" si="1447"/>
        <v>-2.4567979430490645</v>
      </c>
      <c r="AZ1175">
        <f t="shared" si="1484"/>
        <v>646.44167066666671</v>
      </c>
      <c r="BA1175">
        <f t="shared" si="1485"/>
        <v>834655748.84794939</v>
      </c>
      <c r="BB1175">
        <f t="shared" si="1488"/>
        <v>0</v>
      </c>
      <c r="BC1175">
        <f t="shared" si="1489"/>
        <v>834655748.84794939</v>
      </c>
      <c r="BD1175">
        <f t="shared" si="1504"/>
        <v>10808324831.32332</v>
      </c>
      <c r="BE1175">
        <f t="shared" si="1505"/>
        <v>20475601584.725254</v>
      </c>
      <c r="BF1175">
        <f t="shared" si="1506"/>
        <v>0.52786360325482706</v>
      </c>
      <c r="BG1175">
        <f t="shared" si="1507"/>
        <v>34.549131357688765</v>
      </c>
      <c r="BH1175">
        <f t="shared" si="1448"/>
        <v>136418142</v>
      </c>
      <c r="BI1175">
        <f t="shared" si="1449"/>
        <v>-0.48852576663362479</v>
      </c>
      <c r="BJ1175">
        <f t="shared" si="1490"/>
        <v>7.5012000000015178</v>
      </c>
      <c r="BK1175">
        <f t="shared" si="1450"/>
        <v>1.6632042081177632E-3</v>
      </c>
      <c r="BL1175">
        <f t="shared" si="1451"/>
        <v>1.0016632042081177</v>
      </c>
      <c r="BM1175">
        <f t="shared" si="1452"/>
        <v>7.3666722495020256</v>
      </c>
      <c r="BN1175">
        <f t="shared" si="1453"/>
        <v>645.95001200000002</v>
      </c>
      <c r="BO1175">
        <f t="shared" si="1492"/>
        <v>640.75750120000009</v>
      </c>
      <c r="BP1175">
        <f t="shared" si="1454"/>
        <v>664.71066723529407</v>
      </c>
      <c r="BQ1175">
        <f t="shared" si="1455"/>
        <v>-23.953166035293975</v>
      </c>
      <c r="BR1175">
        <f t="shared" si="1456"/>
        <v>0.82501200000001518</v>
      </c>
      <c r="BS1175">
        <f t="shared" si="1457"/>
        <v>1.3499759999999696</v>
      </c>
      <c r="BT1175">
        <f t="shared" si="1458"/>
        <v>-5.4749759999999696</v>
      </c>
      <c r="BU1175">
        <f t="shared" si="1459"/>
        <v>3.9000240000000304</v>
      </c>
      <c r="BV1175">
        <f t="shared" si="1460"/>
        <v>650.4666586666666</v>
      </c>
      <c r="BW1175">
        <f t="shared" si="1461"/>
        <v>651.14999257142858</v>
      </c>
      <c r="BX1175">
        <f t="shared" si="1462"/>
        <v>650.43772312727265</v>
      </c>
      <c r="BY1175">
        <f t="shared" si="1463"/>
        <v>654.40368744761895</v>
      </c>
      <c r="BZ1175">
        <f t="shared" si="1464"/>
        <v>662.5</v>
      </c>
      <c r="CA1175">
        <f t="shared" si="1465"/>
        <v>527.5</v>
      </c>
      <c r="CB1175">
        <f t="shared" si="1466"/>
        <v>657.25450591999993</v>
      </c>
      <c r="CC1175">
        <f t="shared" si="1467"/>
        <v>654.60784042222224</v>
      </c>
      <c r="CD1175">
        <f t="shared" si="1468"/>
        <v>646.58901988698415</v>
      </c>
      <c r="CE1175">
        <f t="shared" si="1469"/>
        <v>679.31090105631199</v>
      </c>
      <c r="CF1175">
        <f t="shared" si="1470"/>
        <v>646.34997599999997</v>
      </c>
      <c r="CG1175">
        <f t="shared" si="1471"/>
        <v>657.625</v>
      </c>
      <c r="CH1175">
        <f t="shared" si="1472"/>
        <v>642.72497599999997</v>
      </c>
    </row>
    <row r="1176" spans="1:86">
      <c r="A1176" s="1">
        <v>41192</v>
      </c>
      <c r="B1176">
        <v>643</v>
      </c>
      <c r="C1176">
        <v>650.875</v>
      </c>
      <c r="D1176">
        <v>642.5</v>
      </c>
      <c r="E1176">
        <v>644.67498799999998</v>
      </c>
      <c r="F1176">
        <v>1163978</v>
      </c>
      <c r="G1176">
        <f t="shared" si="1486"/>
        <v>-559407.68781755643</v>
      </c>
      <c r="H1176">
        <f t="shared" si="1514"/>
        <v>59626380.164341636</v>
      </c>
      <c r="I1176">
        <f t="shared" si="1487"/>
        <v>645.26249699999994</v>
      </c>
      <c r="J1176">
        <f t="shared" si="1494"/>
        <v>658.43125899999995</v>
      </c>
      <c r="K1176">
        <f t="shared" si="1495"/>
        <v>623.57499699999994</v>
      </c>
      <c r="L1176">
        <f t="shared" si="1496"/>
        <v>5</v>
      </c>
      <c r="M1176">
        <f t="shared" si="1497"/>
        <v>4</v>
      </c>
      <c r="N1176">
        <f t="shared" si="1498"/>
        <v>50</v>
      </c>
      <c r="O1176">
        <f t="shared" si="1499"/>
        <v>60</v>
      </c>
      <c r="P1176">
        <f t="shared" si="1474"/>
        <v>8.375</v>
      </c>
      <c r="Q1176">
        <f t="shared" si="1475"/>
        <v>6.2000120000000152</v>
      </c>
      <c r="R1176">
        <f t="shared" si="1476"/>
        <v>2.1749879999999848</v>
      </c>
      <c r="S1176">
        <f t="shared" si="1477"/>
        <v>8.375</v>
      </c>
      <c r="T1176">
        <f t="shared" si="1513"/>
        <v>20.550924905542949</v>
      </c>
      <c r="U1176">
        <f t="shared" si="1478"/>
        <v>-9.9975999999969645E-2</v>
      </c>
      <c r="V1176">
        <f t="shared" si="1479"/>
        <v>-0.52502400000003036</v>
      </c>
      <c r="W1176">
        <f t="shared" si="1480"/>
        <v>0</v>
      </c>
      <c r="X1176">
        <f t="shared" si="1481"/>
        <v>0</v>
      </c>
      <c r="Y1176">
        <f t="shared" si="1511"/>
        <v>2.0473899621059717</v>
      </c>
      <c r="Z1176">
        <f t="shared" si="1512"/>
        <v>8.9608617844927938</v>
      </c>
      <c r="AA1176">
        <f t="shared" si="1508"/>
        <v>9.9625197966333587</v>
      </c>
      <c r="AB1176">
        <f t="shared" si="1509"/>
        <v>43.603204360285943</v>
      </c>
      <c r="AC1176">
        <f t="shared" si="1510"/>
        <v>62.802631894050634</v>
      </c>
      <c r="AD1176">
        <f t="shared" si="1438"/>
        <v>30.96988382115266</v>
      </c>
      <c r="AE1176">
        <f t="shared" si="1491"/>
        <v>649.80499280000004</v>
      </c>
      <c r="AF1176">
        <f t="shared" si="1493"/>
        <v>651.72499599999992</v>
      </c>
      <c r="AG1176">
        <f t="shared" si="1515"/>
        <v>661.64124759999982</v>
      </c>
      <c r="AH1176">
        <f t="shared" si="1500"/>
        <v>648.83499759999995</v>
      </c>
      <c r="AI1176">
        <f t="shared" si="1501"/>
        <v>662.99256316026435</v>
      </c>
      <c r="AJ1176">
        <f t="shared" si="1502"/>
        <v>634.67743203973555</v>
      </c>
      <c r="AK1176">
        <f t="shared" si="1503"/>
        <v>0.35308174691856148</v>
      </c>
      <c r="AL1176">
        <f t="shared" si="1482"/>
        <v>-0.48059988059701853</v>
      </c>
      <c r="AM1176">
        <f t="shared" si="1483"/>
        <v>-559407.68781755643</v>
      </c>
      <c r="AN1176">
        <f t="shared" si="1516"/>
        <v>-10531396.739554618</v>
      </c>
      <c r="AO1176">
        <f t="shared" si="1517"/>
        <v>62671258</v>
      </c>
      <c r="AP1176">
        <f t="shared" si="1439"/>
        <v>-0.16804189154069027</v>
      </c>
      <c r="AQ1176">
        <f t="shared" si="1440"/>
        <v>648.13938726180152</v>
      </c>
      <c r="AR1176">
        <f t="shared" si="1441"/>
        <v>647.60294071862199</v>
      </c>
      <c r="AS1176">
        <f t="shared" si="1442"/>
        <v>651.09286487073234</v>
      </c>
      <c r="AT1176">
        <f t="shared" si="1443"/>
        <v>655.81901744603874</v>
      </c>
      <c r="AU1176">
        <f t="shared" si="1444"/>
        <v>652.4321648178942</v>
      </c>
      <c r="AV1176">
        <f t="shared" si="1445"/>
        <v>656.14724215286674</v>
      </c>
      <c r="AW1176">
        <f t="shared" si="1446"/>
        <v>-3.7150773349725341</v>
      </c>
      <c r="AX1176">
        <f t="shared" si="1473"/>
        <v>-1.3453105362568665</v>
      </c>
      <c r="AY1176">
        <f t="shared" si="1447"/>
        <v>-2.3697667987156676</v>
      </c>
      <c r="AZ1176">
        <f t="shared" si="1484"/>
        <v>646.01666266666666</v>
      </c>
      <c r="BA1176">
        <f t="shared" si="1485"/>
        <v>751949182.97742128</v>
      </c>
      <c r="BB1176">
        <f t="shared" si="1488"/>
        <v>0</v>
      </c>
      <c r="BC1176">
        <f t="shared" si="1489"/>
        <v>751949182.97742128</v>
      </c>
      <c r="BD1176">
        <f t="shared" si="1504"/>
        <v>10808324831.32332</v>
      </c>
      <c r="BE1176">
        <f t="shared" si="1505"/>
        <v>16489470969.82938</v>
      </c>
      <c r="BF1176">
        <f t="shared" si="1506"/>
        <v>0.65546825917576157</v>
      </c>
      <c r="BG1176">
        <f t="shared" si="1507"/>
        <v>39.594130273576596</v>
      </c>
      <c r="BH1176">
        <f t="shared" si="1448"/>
        <v>135254164</v>
      </c>
      <c r="BI1176">
        <f t="shared" si="1449"/>
        <v>-0.56619567930867098</v>
      </c>
      <c r="BJ1176">
        <f t="shared" si="1490"/>
        <v>-375</v>
      </c>
      <c r="BK1176">
        <f t="shared" si="1450"/>
        <v>-4.2475963253985494E-3</v>
      </c>
      <c r="BL1176">
        <f t="shared" si="1451"/>
        <v>0.99575240367460149</v>
      </c>
      <c r="BM1176">
        <f t="shared" si="1452"/>
        <v>7.4616922155975267</v>
      </c>
      <c r="BN1176">
        <f t="shared" si="1453"/>
        <v>646.6875</v>
      </c>
      <c r="BO1176">
        <f t="shared" si="1492"/>
        <v>638.7950012</v>
      </c>
      <c r="BP1176">
        <f t="shared" si="1454"/>
        <v>664.74485858823527</v>
      </c>
      <c r="BQ1176">
        <f t="shared" si="1455"/>
        <v>-25.949857388235273</v>
      </c>
      <c r="BR1176">
        <f t="shared" si="1456"/>
        <v>1.875</v>
      </c>
      <c r="BS1176">
        <f t="shared" si="1457"/>
        <v>1.5</v>
      </c>
      <c r="BT1176">
        <f t="shared" si="1458"/>
        <v>-1.625</v>
      </c>
      <c r="BU1176">
        <f t="shared" si="1459"/>
        <v>-4.5999759999999696</v>
      </c>
      <c r="BV1176">
        <f t="shared" si="1460"/>
        <v>647.64665546666652</v>
      </c>
      <c r="BW1176">
        <f t="shared" si="1461"/>
        <v>648.81189561904762</v>
      </c>
      <c r="BX1176">
        <f t="shared" si="1462"/>
        <v>649.64635796363632</v>
      </c>
      <c r="BY1176">
        <f t="shared" si="1463"/>
        <v>652.59237706666659</v>
      </c>
      <c r="BZ1176">
        <f t="shared" si="1464"/>
        <v>662.5</v>
      </c>
      <c r="CA1176">
        <f t="shared" si="1465"/>
        <v>527.5</v>
      </c>
      <c r="CB1176">
        <f t="shared" si="1466"/>
        <v>653.41266682666662</v>
      </c>
      <c r="CC1176">
        <f t="shared" si="1467"/>
        <v>656.3329209333333</v>
      </c>
      <c r="CD1176">
        <f t="shared" si="1468"/>
        <v>646.39266946031739</v>
      </c>
      <c r="CE1176">
        <f t="shared" si="1469"/>
        <v>678.52482697481832</v>
      </c>
      <c r="CF1176">
        <f t="shared" si="1470"/>
        <v>647.42498799999998</v>
      </c>
      <c r="CG1176">
        <f t="shared" si="1471"/>
        <v>649.40002400000003</v>
      </c>
      <c r="CH1176">
        <f t="shared" si="1472"/>
        <v>642.5</v>
      </c>
    </row>
    <row r="1177" spans="1:86">
      <c r="A1177" s="1">
        <v>41193</v>
      </c>
      <c r="B1177">
        <v>645.125</v>
      </c>
      <c r="C1177">
        <v>650.77502400000003</v>
      </c>
      <c r="D1177">
        <v>643.02502400000003</v>
      </c>
      <c r="E1177">
        <v>644.72497599999997</v>
      </c>
      <c r="F1177">
        <v>1635526</v>
      </c>
      <c r="G1177">
        <f t="shared" si="1486"/>
        <v>-918025.17554789654</v>
      </c>
      <c r="H1177">
        <f t="shared" si="1514"/>
        <v>58708354.988793738</v>
      </c>
      <c r="I1177">
        <f t="shared" si="1487"/>
        <v>645.91250600000001</v>
      </c>
      <c r="J1177">
        <f t="shared" si="1494"/>
        <v>658.43125899999995</v>
      </c>
      <c r="K1177">
        <f t="shared" si="1495"/>
        <v>623.57499699999994</v>
      </c>
      <c r="L1177">
        <f t="shared" si="1496"/>
        <v>6</v>
      </c>
      <c r="M1177">
        <f t="shared" si="1497"/>
        <v>5</v>
      </c>
      <c r="N1177">
        <f t="shared" si="1498"/>
        <v>40</v>
      </c>
      <c r="O1177">
        <f t="shared" si="1499"/>
        <v>50</v>
      </c>
      <c r="P1177">
        <f t="shared" si="1474"/>
        <v>7.75</v>
      </c>
      <c r="Q1177">
        <f t="shared" si="1475"/>
        <v>6.0500480000000607</v>
      </c>
      <c r="R1177">
        <f t="shared" si="1476"/>
        <v>1.6999519999999393</v>
      </c>
      <c r="S1177">
        <f t="shared" si="1477"/>
        <v>7.75</v>
      </c>
      <c r="T1177">
        <f t="shared" si="1513"/>
        <v>19.636573126575595</v>
      </c>
      <c r="U1177">
        <f t="shared" si="1478"/>
        <v>6.0499879999999848</v>
      </c>
      <c r="V1177">
        <f t="shared" si="1479"/>
        <v>6.4250480000000607</v>
      </c>
      <c r="W1177">
        <f t="shared" si="1480"/>
        <v>0</v>
      </c>
      <c r="X1177">
        <f t="shared" si="1481"/>
        <v>6.4250480000000607</v>
      </c>
      <c r="Y1177">
        <f t="shared" si="1511"/>
        <v>1.9011478219555451</v>
      </c>
      <c r="Z1177">
        <f t="shared" si="1512"/>
        <v>8.7797322284575987</v>
      </c>
      <c r="AA1177">
        <f t="shared" si="1508"/>
        <v>9.6816680268034361</v>
      </c>
      <c r="AB1177">
        <f t="shared" si="1509"/>
        <v>44.711122311740596</v>
      </c>
      <c r="AC1177">
        <f t="shared" si="1510"/>
        <v>64.400914288293919</v>
      </c>
      <c r="AD1177">
        <f t="shared" si="1438"/>
        <v>35.27404974321346</v>
      </c>
      <c r="AE1177">
        <f t="shared" si="1491"/>
        <v>647.03498560000003</v>
      </c>
      <c r="AF1177">
        <f t="shared" si="1493"/>
        <v>648.9583233333334</v>
      </c>
      <c r="AG1177">
        <f t="shared" si="1515"/>
        <v>659.06124579999994</v>
      </c>
      <c r="AH1177">
        <f t="shared" si="1500"/>
        <v>649.02749639999979</v>
      </c>
      <c r="AI1177">
        <f t="shared" si="1501"/>
        <v>662.90109773901247</v>
      </c>
      <c r="AJ1177">
        <f t="shared" si="1502"/>
        <v>635.15389506098711</v>
      </c>
      <c r="AK1177">
        <f t="shared" si="1503"/>
        <v>0.34493858894802248</v>
      </c>
      <c r="AL1177">
        <f t="shared" si="1482"/>
        <v>-0.56130270967743501</v>
      </c>
      <c r="AM1177">
        <f t="shared" si="1483"/>
        <v>-918025.17554789654</v>
      </c>
      <c r="AN1177">
        <f t="shared" si="1516"/>
        <v>-12485327.530491563</v>
      </c>
      <c r="AO1177">
        <f t="shared" si="1517"/>
        <v>63032604</v>
      </c>
      <c r="AP1177">
        <f t="shared" si="1439"/>
        <v>-0.19807729235637422</v>
      </c>
      <c r="AQ1177">
        <f t="shared" si="1440"/>
        <v>646.97848743278894</v>
      </c>
      <c r="AR1177">
        <f t="shared" si="1441"/>
        <v>648.06522077381476</v>
      </c>
      <c r="AS1177">
        <f t="shared" si="1442"/>
        <v>649.94664487400053</v>
      </c>
      <c r="AT1177">
        <f t="shared" si="1443"/>
        <v>654.82055371589524</v>
      </c>
      <c r="AU1177">
        <f t="shared" si="1444"/>
        <v>651.27608649521005</v>
      </c>
      <c r="AV1177">
        <f t="shared" si="1445"/>
        <v>655.34768352216611</v>
      </c>
      <c r="AW1177">
        <f t="shared" si="1446"/>
        <v>-4.0715970269560557</v>
      </c>
      <c r="AX1177">
        <f t="shared" si="1473"/>
        <v>-1.8905678343967045</v>
      </c>
      <c r="AY1177">
        <f t="shared" si="1447"/>
        <v>-2.1810291925593512</v>
      </c>
      <c r="AZ1177">
        <f t="shared" si="1484"/>
        <v>646.17500800000005</v>
      </c>
      <c r="BA1177">
        <f t="shared" si="1485"/>
        <v>1056836026.1342081</v>
      </c>
      <c r="BB1177">
        <f t="shared" si="1488"/>
        <v>1056836026.1342081</v>
      </c>
      <c r="BC1177">
        <f t="shared" si="1489"/>
        <v>0</v>
      </c>
      <c r="BD1177">
        <f t="shared" si="1504"/>
        <v>9203507531.9575291</v>
      </c>
      <c r="BE1177">
        <f t="shared" si="1505"/>
        <v>16489470969.82938</v>
      </c>
      <c r="BF1177">
        <f t="shared" si="1506"/>
        <v>0.55814450013569838</v>
      </c>
      <c r="BG1177">
        <f t="shared" si="1507"/>
        <v>35.821100038352654</v>
      </c>
      <c r="BH1177">
        <f t="shared" si="1448"/>
        <v>136889690</v>
      </c>
      <c r="BI1177">
        <f t="shared" si="1449"/>
        <v>-0.62128807796698959</v>
      </c>
      <c r="BJ1177">
        <f t="shared" si="1490"/>
        <v>-95.001200000001518</v>
      </c>
      <c r="BK1177">
        <f t="shared" si="1450"/>
        <v>7.753984710197074E-5</v>
      </c>
      <c r="BL1177">
        <f t="shared" si="1451"/>
        <v>1.000077539847102</v>
      </c>
      <c r="BM1177">
        <f t="shared" si="1452"/>
        <v>7.3120299300680092</v>
      </c>
      <c r="BN1177">
        <f t="shared" si="1453"/>
        <v>646.90002400000003</v>
      </c>
      <c r="BO1177">
        <f t="shared" si="1492"/>
        <v>636.6600036000001</v>
      </c>
      <c r="BP1177">
        <f t="shared" si="1454"/>
        <v>664.6750065294118</v>
      </c>
      <c r="BQ1177">
        <f t="shared" si="1455"/>
        <v>-28.015002929411708</v>
      </c>
      <c r="BR1177">
        <f t="shared" si="1456"/>
        <v>8.9499519999999393</v>
      </c>
      <c r="BS1177">
        <f t="shared" si="1457"/>
        <v>12.475036000000046</v>
      </c>
      <c r="BT1177">
        <f t="shared" si="1458"/>
        <v>1.0250240000000304</v>
      </c>
      <c r="BU1177">
        <f t="shared" si="1459"/>
        <v>5.0750120000000152</v>
      </c>
      <c r="BV1177">
        <f t="shared" si="1460"/>
        <v>645.95331653333346</v>
      </c>
      <c r="BW1177">
        <f t="shared" si="1461"/>
        <v>646.81188990476187</v>
      </c>
      <c r="BX1177">
        <f t="shared" si="1462"/>
        <v>648.89908130909089</v>
      </c>
      <c r="BY1177">
        <f t="shared" si="1463"/>
        <v>650.98130358095227</v>
      </c>
      <c r="BZ1177">
        <f t="shared" si="1464"/>
        <v>662.5</v>
      </c>
      <c r="CA1177">
        <f t="shared" si="1465"/>
        <v>527.5</v>
      </c>
      <c r="CB1177">
        <f t="shared" si="1466"/>
        <v>648.8828232533333</v>
      </c>
      <c r="CC1177">
        <f t="shared" si="1467"/>
        <v>652.67027624444438</v>
      </c>
      <c r="CD1177">
        <f t="shared" si="1468"/>
        <v>647.31740996793656</v>
      </c>
      <c r="CE1177">
        <f t="shared" si="1469"/>
        <v>675.7208716725047</v>
      </c>
      <c r="CF1177">
        <f t="shared" si="1470"/>
        <v>644.67498799999998</v>
      </c>
      <c r="CG1177">
        <f t="shared" si="1471"/>
        <v>650.875</v>
      </c>
      <c r="CH1177">
        <f t="shared" si="1472"/>
        <v>642.5</v>
      </c>
    </row>
    <row r="1178" spans="1:86">
      <c r="A1178" s="1">
        <v>41194</v>
      </c>
      <c r="B1178">
        <v>639.40002400000003</v>
      </c>
      <c r="C1178">
        <v>656.82501200000002</v>
      </c>
      <c r="D1178">
        <v>636.59997599999997</v>
      </c>
      <c r="E1178">
        <v>649.22497599999997</v>
      </c>
      <c r="F1178">
        <v>2469542</v>
      </c>
      <c r="G1178">
        <f t="shared" si="1486"/>
        <v>613564.279761374</v>
      </c>
      <c r="H1178">
        <f t="shared" si="1514"/>
        <v>59321919.268555112</v>
      </c>
      <c r="I1178">
        <f t="shared" si="1487"/>
        <v>645.51249699999994</v>
      </c>
      <c r="J1178">
        <f t="shared" si="1494"/>
        <v>658.43125899999995</v>
      </c>
      <c r="K1178">
        <f t="shared" si="1495"/>
        <v>623.57499699999994</v>
      </c>
      <c r="L1178">
        <f t="shared" si="1496"/>
        <v>7</v>
      </c>
      <c r="M1178">
        <f t="shared" si="1497"/>
        <v>6</v>
      </c>
      <c r="N1178">
        <f t="shared" si="1498"/>
        <v>30</v>
      </c>
      <c r="O1178">
        <f t="shared" si="1499"/>
        <v>40</v>
      </c>
      <c r="P1178">
        <f t="shared" si="1474"/>
        <v>20.225036000000046</v>
      </c>
      <c r="Q1178">
        <f t="shared" si="1475"/>
        <v>7.6000360000000455</v>
      </c>
      <c r="R1178">
        <f t="shared" si="1476"/>
        <v>12.625</v>
      </c>
      <c r="S1178">
        <f t="shared" si="1477"/>
        <v>20.225036000000046</v>
      </c>
      <c r="T1178">
        <f t="shared" si="1513"/>
        <v>19.678606188963052</v>
      </c>
      <c r="U1178">
        <f t="shared" si="1478"/>
        <v>-5.625</v>
      </c>
      <c r="V1178">
        <f t="shared" si="1479"/>
        <v>-7.1500240000000304</v>
      </c>
      <c r="W1178">
        <f t="shared" si="1480"/>
        <v>0</v>
      </c>
      <c r="X1178">
        <f t="shared" si="1481"/>
        <v>0</v>
      </c>
      <c r="Y1178">
        <f t="shared" si="1511"/>
        <v>1.7653515489587206</v>
      </c>
      <c r="Z1178">
        <f t="shared" si="1512"/>
        <v>8.1526084978534836</v>
      </c>
      <c r="AA1178">
        <f t="shared" si="1508"/>
        <v>8.9709176148300394</v>
      </c>
      <c r="AB1178">
        <f t="shared" si="1509"/>
        <v>41.428790329804748</v>
      </c>
      <c r="AC1178">
        <f t="shared" si="1510"/>
        <v>64.400914288293933</v>
      </c>
      <c r="AD1178">
        <f t="shared" si="1438"/>
        <v>38.912389466171405</v>
      </c>
      <c r="AE1178">
        <f t="shared" si="1491"/>
        <v>646.47998080000002</v>
      </c>
      <c r="AF1178">
        <f t="shared" si="1493"/>
        <v>647.39998400000002</v>
      </c>
      <c r="AG1178">
        <f t="shared" si="1515"/>
        <v>656.14999399999988</v>
      </c>
      <c r="AH1178">
        <f t="shared" si="1500"/>
        <v>650.37249159999988</v>
      </c>
      <c r="AI1178">
        <f t="shared" si="1501"/>
        <v>661.09653725231681</v>
      </c>
      <c r="AJ1178">
        <f t="shared" si="1502"/>
        <v>639.64844594768294</v>
      </c>
      <c r="AK1178">
        <f t="shared" si="1503"/>
        <v>0.44649800843807558</v>
      </c>
      <c r="AL1178">
        <f t="shared" si="1482"/>
        <v>0.24845266035620125</v>
      </c>
      <c r="AM1178">
        <f t="shared" si="1483"/>
        <v>613564.279761374</v>
      </c>
      <c r="AN1178">
        <f t="shared" si="1516"/>
        <v>-13156762.896620078</v>
      </c>
      <c r="AO1178">
        <f t="shared" si="1517"/>
        <v>63387680</v>
      </c>
      <c r="AP1178">
        <f t="shared" si="1439"/>
        <v>-0.2075602529800756</v>
      </c>
      <c r="AQ1178">
        <f t="shared" si="1440"/>
        <v>647.74229354564068</v>
      </c>
      <c r="AR1178">
        <f t="shared" si="1441"/>
        <v>647.85426127327753</v>
      </c>
      <c r="AS1178">
        <f t="shared" si="1442"/>
        <v>649.81674447668047</v>
      </c>
      <c r="AT1178">
        <f t="shared" si="1443"/>
        <v>654.31695172146465</v>
      </c>
      <c r="AU1178">
        <f t="shared" si="1444"/>
        <v>650.96841992092857</v>
      </c>
      <c r="AV1178">
        <f t="shared" si="1445"/>
        <v>654.9190939956145</v>
      </c>
      <c r="AW1178">
        <f t="shared" si="1446"/>
        <v>-3.950674074685935</v>
      </c>
      <c r="AX1178">
        <f t="shared" si="1473"/>
        <v>-2.3025890824545505</v>
      </c>
      <c r="AY1178">
        <f t="shared" si="1447"/>
        <v>-1.6480849922313845</v>
      </c>
      <c r="AZ1178">
        <f t="shared" si="1484"/>
        <v>647.54998799999998</v>
      </c>
      <c r="BA1178">
        <f t="shared" si="1485"/>
        <v>1599151892.4654961</v>
      </c>
      <c r="BB1178">
        <f t="shared" si="1488"/>
        <v>1599151892.4654961</v>
      </c>
      <c r="BC1178">
        <f t="shared" si="1489"/>
        <v>0</v>
      </c>
      <c r="BD1178">
        <f t="shared" si="1504"/>
        <v>10802659424.423025</v>
      </c>
      <c r="BE1178">
        <f t="shared" si="1505"/>
        <v>13703897365.433189</v>
      </c>
      <c r="BF1178">
        <f t="shared" si="1506"/>
        <v>0.78829103402888379</v>
      </c>
      <c r="BG1178">
        <f t="shared" si="1507"/>
        <v>44.080690392599237</v>
      </c>
      <c r="BH1178">
        <f t="shared" si="1448"/>
        <v>139359232</v>
      </c>
      <c r="BI1178">
        <f t="shared" si="1449"/>
        <v>-0.60323085872838966</v>
      </c>
      <c r="BJ1178">
        <f t="shared" si="1490"/>
        <v>350</v>
      </c>
      <c r="BK1178">
        <f t="shared" si="1450"/>
        <v>6.9797202954954242E-3</v>
      </c>
      <c r="BL1178">
        <f t="shared" si="1451"/>
        <v>1.0069797202954953</v>
      </c>
      <c r="BM1178">
        <f t="shared" si="1452"/>
        <v>5.6520683321634086</v>
      </c>
      <c r="BN1178">
        <f t="shared" si="1453"/>
        <v>646.71249399999999</v>
      </c>
      <c r="BO1178">
        <f t="shared" si="1492"/>
        <v>647.28500359999998</v>
      </c>
      <c r="BP1178">
        <f t="shared" si="1454"/>
        <v>664.44780047058816</v>
      </c>
      <c r="BQ1178">
        <f t="shared" si="1455"/>
        <v>-17.162796870588181</v>
      </c>
      <c r="BR1178">
        <f t="shared" si="1456"/>
        <v>1.2749639999999545</v>
      </c>
      <c r="BS1178">
        <f t="shared" si="1457"/>
        <v>-1.6500240000000304</v>
      </c>
      <c r="BT1178">
        <f t="shared" si="1458"/>
        <v>4.3250120000000152</v>
      </c>
      <c r="BU1178">
        <f t="shared" si="1459"/>
        <v>0</v>
      </c>
      <c r="BV1178">
        <f t="shared" si="1460"/>
        <v>646.68331333333322</v>
      </c>
      <c r="BW1178">
        <f t="shared" si="1461"/>
        <v>646.88807638095227</v>
      </c>
      <c r="BX1178">
        <f t="shared" si="1462"/>
        <v>648.93498669090911</v>
      </c>
      <c r="BY1178">
        <f t="shared" si="1463"/>
        <v>650.04451598095238</v>
      </c>
      <c r="BZ1178">
        <f t="shared" si="1464"/>
        <v>662.5</v>
      </c>
      <c r="CA1178">
        <f t="shared" si="1465"/>
        <v>527.5</v>
      </c>
      <c r="CB1178">
        <f t="shared" si="1466"/>
        <v>646.33223096000006</v>
      </c>
      <c r="CC1178">
        <f t="shared" si="1467"/>
        <v>648.6356833777777</v>
      </c>
      <c r="CD1178">
        <f t="shared" si="1468"/>
        <v>651.75394209285719</v>
      </c>
      <c r="CE1178">
        <f t="shared" si="1469"/>
        <v>670.07710190475996</v>
      </c>
      <c r="CF1178">
        <f t="shared" si="1470"/>
        <v>644.72497599999997</v>
      </c>
      <c r="CG1178">
        <f t="shared" si="1471"/>
        <v>650.77502400000003</v>
      </c>
      <c r="CH1178">
        <f t="shared" si="1472"/>
        <v>643.02502400000003</v>
      </c>
    </row>
    <row r="1179" spans="1:86">
      <c r="A1179" s="1">
        <v>41197</v>
      </c>
      <c r="B1179">
        <v>647</v>
      </c>
      <c r="C1179">
        <v>651.20001200000002</v>
      </c>
      <c r="D1179">
        <v>643.75</v>
      </c>
      <c r="E1179">
        <v>647.32501200000002</v>
      </c>
      <c r="F1179">
        <v>814528</v>
      </c>
      <c r="G1179">
        <f t="shared" si="1486"/>
        <v>-32798.420413817745</v>
      </c>
      <c r="H1179">
        <f t="shared" si="1514"/>
        <v>59289120.848141298</v>
      </c>
      <c r="I1179">
        <f t="shared" si="1487"/>
        <v>647.31875600000001</v>
      </c>
      <c r="J1179">
        <f t="shared" si="1494"/>
        <v>658.43125899999995</v>
      </c>
      <c r="K1179">
        <f t="shared" si="1495"/>
        <v>623.57499699999994</v>
      </c>
      <c r="L1179">
        <f t="shared" si="1496"/>
        <v>8</v>
      </c>
      <c r="M1179">
        <f t="shared" si="1497"/>
        <v>7</v>
      </c>
      <c r="N1179">
        <f t="shared" si="1498"/>
        <v>20</v>
      </c>
      <c r="O1179">
        <f t="shared" si="1499"/>
        <v>30</v>
      </c>
      <c r="P1179">
        <f t="shared" si="1474"/>
        <v>7.4500120000000152</v>
      </c>
      <c r="Q1179">
        <f t="shared" si="1475"/>
        <v>3.875</v>
      </c>
      <c r="R1179">
        <f t="shared" si="1476"/>
        <v>3.5750120000000152</v>
      </c>
      <c r="S1179">
        <f t="shared" si="1477"/>
        <v>7.4500120000000152</v>
      </c>
      <c r="T1179">
        <f t="shared" si="1513"/>
        <v>18.805135175465693</v>
      </c>
      <c r="U1179">
        <f t="shared" si="1478"/>
        <v>3.8999639999999545</v>
      </c>
      <c r="V1179">
        <f t="shared" si="1479"/>
        <v>-0.15002400000003036</v>
      </c>
      <c r="W1179">
        <f t="shared" si="1480"/>
        <v>3.8999639999999545</v>
      </c>
      <c r="X1179">
        <f t="shared" si="1481"/>
        <v>0</v>
      </c>
      <c r="Y1179">
        <f t="shared" si="1511"/>
        <v>1.9178238668902374</v>
      </c>
      <c r="Z1179">
        <f t="shared" si="1512"/>
        <v>7.5702793194353779</v>
      </c>
      <c r="AA1179">
        <f t="shared" si="1508"/>
        <v>10.198405111133397</v>
      </c>
      <c r="AB1179">
        <f t="shared" si="1509"/>
        <v>40.256447235285066</v>
      </c>
      <c r="AC1179">
        <f t="shared" si="1510"/>
        <v>59.574135541564686</v>
      </c>
      <c r="AD1179">
        <f t="shared" si="1438"/>
        <v>42.205959278648699</v>
      </c>
      <c r="AE1179">
        <f t="shared" si="1491"/>
        <v>646.67498799999998</v>
      </c>
      <c r="AF1179">
        <f t="shared" si="1493"/>
        <v>646.62081933333332</v>
      </c>
      <c r="AG1179">
        <f t="shared" si="1515"/>
        <v>653.07374579999998</v>
      </c>
      <c r="AH1179">
        <f t="shared" si="1500"/>
        <v>650.30999159999999</v>
      </c>
      <c r="AI1179">
        <f t="shared" si="1501"/>
        <v>661.09688271618984</v>
      </c>
      <c r="AJ1179">
        <f t="shared" si="1502"/>
        <v>639.52310048381014</v>
      </c>
      <c r="AK1179">
        <f t="shared" si="1503"/>
        <v>0.36163855888376067</v>
      </c>
      <c r="AL1179">
        <f t="shared" si="1482"/>
        <v>-4.026678077833757E-2</v>
      </c>
      <c r="AM1179">
        <f t="shared" si="1483"/>
        <v>-32798.420413817745</v>
      </c>
      <c r="AN1179">
        <f t="shared" si="1516"/>
        <v>-13437765.638662694</v>
      </c>
      <c r="AO1179">
        <f t="shared" si="1517"/>
        <v>62320998</v>
      </c>
      <c r="AP1179">
        <f t="shared" si="1439"/>
        <v>-0.21562179794782321</v>
      </c>
      <c r="AQ1179">
        <f t="shared" si="1440"/>
        <v>647.60041782012286</v>
      </c>
      <c r="AR1179">
        <f t="shared" si="1441"/>
        <v>647.88155023039349</v>
      </c>
      <c r="AS1179">
        <f t="shared" si="1442"/>
        <v>649.36823263087797</v>
      </c>
      <c r="AT1179">
        <f t="shared" si="1443"/>
        <v>653.68767714653279</v>
      </c>
      <c r="AU1179">
        <f t="shared" si="1444"/>
        <v>650.42190873278923</v>
      </c>
      <c r="AV1179">
        <f t="shared" si="1445"/>
        <v>654.38750825592149</v>
      </c>
      <c r="AW1179">
        <f t="shared" si="1446"/>
        <v>-3.9655995231322549</v>
      </c>
      <c r="AX1179">
        <f t="shared" si="1473"/>
        <v>-2.6351911705900912</v>
      </c>
      <c r="AY1179">
        <f t="shared" si="1447"/>
        <v>-1.3304083525421637</v>
      </c>
      <c r="AZ1179">
        <f t="shared" si="1484"/>
        <v>647.42500800000005</v>
      </c>
      <c r="BA1179">
        <f t="shared" si="1485"/>
        <v>527345796.91622406</v>
      </c>
      <c r="BB1179">
        <f t="shared" si="1488"/>
        <v>0</v>
      </c>
      <c r="BC1179">
        <f t="shared" si="1489"/>
        <v>527345796.91622406</v>
      </c>
      <c r="BD1179">
        <f t="shared" si="1504"/>
        <v>10802659424.423025</v>
      </c>
      <c r="BE1179">
        <f t="shared" si="1505"/>
        <v>11039089495.345573</v>
      </c>
      <c r="BF1179">
        <f t="shared" si="1506"/>
        <v>0.97858246633273205</v>
      </c>
      <c r="BG1179">
        <f t="shared" si="1507"/>
        <v>49.458765706466487</v>
      </c>
      <c r="BH1179">
        <f t="shared" si="1448"/>
        <v>138544704</v>
      </c>
      <c r="BI1179">
        <f t="shared" si="1449"/>
        <v>-0.60600171505434153</v>
      </c>
      <c r="BJ1179">
        <f t="shared" si="1490"/>
        <v>-289.99639999999545</v>
      </c>
      <c r="BK1179">
        <f t="shared" si="1450"/>
        <v>-2.9265109480322189E-3</v>
      </c>
      <c r="BL1179">
        <f t="shared" si="1451"/>
        <v>0.9970734890519678</v>
      </c>
      <c r="BM1179">
        <f t="shared" si="1452"/>
        <v>5.6851907999029621</v>
      </c>
      <c r="BN1179">
        <f t="shared" si="1453"/>
        <v>647.47500600000001</v>
      </c>
      <c r="BO1179">
        <f t="shared" si="1492"/>
        <v>646.74500720000003</v>
      </c>
      <c r="BP1179">
        <f t="shared" si="1454"/>
        <v>664.06912399999999</v>
      </c>
      <c r="BQ1179">
        <f t="shared" si="1455"/>
        <v>-17.324116799999956</v>
      </c>
      <c r="BR1179">
        <f t="shared" si="1456"/>
        <v>-4.1499639999999545</v>
      </c>
      <c r="BS1179">
        <f t="shared" si="1457"/>
        <v>-2.7750240000000304</v>
      </c>
      <c r="BT1179">
        <f t="shared" si="1458"/>
        <v>-3.7000120000000152</v>
      </c>
      <c r="BU1179">
        <f t="shared" si="1459"/>
        <v>-0.5</v>
      </c>
      <c r="BV1179">
        <f t="shared" si="1460"/>
        <v>646.96499040000003</v>
      </c>
      <c r="BW1179">
        <f t="shared" si="1461"/>
        <v>646.86665580952376</v>
      </c>
      <c r="BX1179">
        <f t="shared" si="1462"/>
        <v>648.38089949090909</v>
      </c>
      <c r="BY1179">
        <f t="shared" si="1463"/>
        <v>649.20404150476213</v>
      </c>
      <c r="BZ1179">
        <f t="shared" si="1464"/>
        <v>662.5</v>
      </c>
      <c r="CA1179">
        <f t="shared" si="1465"/>
        <v>527.5</v>
      </c>
      <c r="CB1179">
        <f t="shared" si="1466"/>
        <v>646.45415266666657</v>
      </c>
      <c r="CC1179">
        <f t="shared" si="1467"/>
        <v>646.38032902222233</v>
      </c>
      <c r="CD1179">
        <f t="shared" si="1468"/>
        <v>653.11067099904778</v>
      </c>
      <c r="CE1179">
        <f t="shared" si="1469"/>
        <v>662.8328286241815</v>
      </c>
      <c r="CF1179">
        <f t="shared" si="1470"/>
        <v>649.22497599999997</v>
      </c>
      <c r="CG1179">
        <f t="shared" si="1471"/>
        <v>656.82501200000002</v>
      </c>
      <c r="CH1179">
        <f t="shared" si="1472"/>
        <v>636.59997599999997</v>
      </c>
    </row>
    <row r="1180" spans="1:86">
      <c r="A1180" s="1">
        <v>41198</v>
      </c>
      <c r="B1180">
        <v>648.5</v>
      </c>
      <c r="C1180">
        <v>655.09997599999997</v>
      </c>
      <c r="D1180">
        <v>643.90002400000003</v>
      </c>
      <c r="E1180">
        <v>647.95001200000002</v>
      </c>
      <c r="F1180">
        <v>1282744</v>
      </c>
      <c r="G1180">
        <f t="shared" si="1486"/>
        <v>-355043.98716565775</v>
      </c>
      <c r="H1180">
        <f t="shared" si="1514"/>
        <v>58934076.860975638</v>
      </c>
      <c r="I1180">
        <f t="shared" si="1487"/>
        <v>648.86250300000006</v>
      </c>
      <c r="J1180">
        <f t="shared" si="1494"/>
        <v>658.43125899999995</v>
      </c>
      <c r="K1180">
        <f t="shared" si="1495"/>
        <v>623.57499699999994</v>
      </c>
      <c r="L1180">
        <f t="shared" si="1496"/>
        <v>9</v>
      </c>
      <c r="M1180">
        <f t="shared" si="1497"/>
        <v>8</v>
      </c>
      <c r="N1180">
        <f t="shared" si="1498"/>
        <v>10</v>
      </c>
      <c r="O1180">
        <f t="shared" si="1499"/>
        <v>20</v>
      </c>
      <c r="P1180">
        <f t="shared" si="1474"/>
        <v>11.199951999999939</v>
      </c>
      <c r="Q1180">
        <f t="shared" si="1475"/>
        <v>7.1499639999999545</v>
      </c>
      <c r="R1180">
        <f t="shared" si="1476"/>
        <v>4.0499879999999848</v>
      </c>
      <c r="S1180">
        <f t="shared" si="1477"/>
        <v>11.199951999999939</v>
      </c>
      <c r="T1180">
        <f t="shared" si="1513"/>
        <v>18.261907805789569</v>
      </c>
      <c r="U1180">
        <f t="shared" si="1478"/>
        <v>-2.6499639999999545</v>
      </c>
      <c r="V1180">
        <f t="shared" si="1479"/>
        <v>7.9000240000000304</v>
      </c>
      <c r="W1180">
        <f t="shared" si="1480"/>
        <v>0</v>
      </c>
      <c r="X1180">
        <f t="shared" si="1481"/>
        <v>7.9000240000000304</v>
      </c>
      <c r="Y1180">
        <f t="shared" si="1511"/>
        <v>1.7808364478266492</v>
      </c>
      <c r="Z1180">
        <f t="shared" si="1512"/>
        <v>7.5938325109042824</v>
      </c>
      <c r="AA1180">
        <f t="shared" si="1508"/>
        <v>9.7516451553986645</v>
      </c>
      <c r="AB1180">
        <f t="shared" si="1509"/>
        <v>41.582909034820617</v>
      </c>
      <c r="AC1180">
        <f t="shared" si="1510"/>
        <v>62.007480889912415</v>
      </c>
      <c r="AD1180">
        <f t="shared" si="1438"/>
        <v>45.663535066363252</v>
      </c>
      <c r="AE1180">
        <f t="shared" si="1491"/>
        <v>646.77999280000006</v>
      </c>
      <c r="AF1180">
        <f t="shared" si="1493"/>
        <v>646.88749199999995</v>
      </c>
      <c r="AG1180">
        <f t="shared" si="1515"/>
        <v>650.14374699999996</v>
      </c>
      <c r="AH1180">
        <f t="shared" si="1500"/>
        <v>649.95749519999993</v>
      </c>
      <c r="AI1180">
        <f t="shared" si="1501"/>
        <v>660.79930921469406</v>
      </c>
      <c r="AJ1180">
        <f t="shared" si="1502"/>
        <v>639.11568118530579</v>
      </c>
      <c r="AK1180">
        <f t="shared" si="1503"/>
        <v>0.40741940429529938</v>
      </c>
      <c r="AL1180">
        <f t="shared" si="1482"/>
        <v>-0.27678475764896016</v>
      </c>
      <c r="AM1180">
        <f t="shared" si="1483"/>
        <v>-355043.98716565775</v>
      </c>
      <c r="AN1180">
        <f t="shared" si="1516"/>
        <v>-12615278.695680726</v>
      </c>
      <c r="AO1180">
        <f t="shared" si="1517"/>
        <v>60788902</v>
      </c>
      <c r="AP1180">
        <f t="shared" si="1439"/>
        <v>-0.20752601676669083</v>
      </c>
      <c r="AQ1180">
        <f t="shared" si="1440"/>
        <v>647.71927984128104</v>
      </c>
      <c r="AR1180">
        <f t="shared" si="1441"/>
        <v>646.08418683473133</v>
      </c>
      <c r="AS1180">
        <f t="shared" si="1442"/>
        <v>649.11295291731994</v>
      </c>
      <c r="AT1180">
        <f t="shared" si="1443"/>
        <v>653.1712872833449</v>
      </c>
      <c r="AU1180">
        <f t="shared" si="1444"/>
        <v>650.05112422287084</v>
      </c>
      <c r="AV1180">
        <f t="shared" si="1445"/>
        <v>653.93688351800699</v>
      </c>
      <c r="AW1180">
        <f t="shared" si="1446"/>
        <v>-3.8857592951361539</v>
      </c>
      <c r="AX1180">
        <f t="shared" si="1473"/>
        <v>-2.8853047954993039</v>
      </c>
      <c r="AY1180">
        <f t="shared" si="1447"/>
        <v>-1.0004544996368501</v>
      </c>
      <c r="AZ1180">
        <f t="shared" si="1484"/>
        <v>648.98333733333334</v>
      </c>
      <c r="BA1180">
        <f t="shared" si="1485"/>
        <v>832479482.06430936</v>
      </c>
      <c r="BB1180">
        <f t="shared" si="1488"/>
        <v>832479482.06430936</v>
      </c>
      <c r="BC1180">
        <f t="shared" si="1489"/>
        <v>0</v>
      </c>
      <c r="BD1180">
        <f t="shared" si="1504"/>
        <v>9159137720.9039993</v>
      </c>
      <c r="BE1180">
        <f t="shared" si="1505"/>
        <v>11039089495.345573</v>
      </c>
      <c r="BF1180">
        <f t="shared" si="1506"/>
        <v>0.82970046802915942</v>
      </c>
      <c r="BG1180">
        <f t="shared" si="1507"/>
        <v>45.346245602858787</v>
      </c>
      <c r="BH1180">
        <f t="shared" si="1448"/>
        <v>139827448</v>
      </c>
      <c r="BI1180">
        <f t="shared" si="1449"/>
        <v>-0.5942101436811148</v>
      </c>
      <c r="BJ1180">
        <f t="shared" si="1490"/>
        <v>-37.5</v>
      </c>
      <c r="BK1180">
        <f t="shared" si="1450"/>
        <v>9.6551189651852972E-4</v>
      </c>
      <c r="BL1180">
        <f t="shared" si="1451"/>
        <v>1.0009655118965186</v>
      </c>
      <c r="BM1180">
        <f t="shared" si="1452"/>
        <v>5.7141377090648824</v>
      </c>
      <c r="BN1180">
        <f t="shared" si="1453"/>
        <v>649.5</v>
      </c>
      <c r="BO1180">
        <f t="shared" si="1492"/>
        <v>647.45500479999998</v>
      </c>
      <c r="BP1180">
        <f t="shared" si="1454"/>
        <v>663.71691794117646</v>
      </c>
      <c r="BQ1180">
        <f t="shared" si="1455"/>
        <v>-16.261913141176478</v>
      </c>
      <c r="BR1180">
        <f t="shared" si="1456"/>
        <v>-13.375</v>
      </c>
      <c r="BS1180">
        <f t="shared" si="1457"/>
        <v>-6.5999759999999696</v>
      </c>
      <c r="BT1180">
        <f t="shared" si="1458"/>
        <v>-7.4000240000000304</v>
      </c>
      <c r="BU1180">
        <f t="shared" si="1459"/>
        <v>-2</v>
      </c>
      <c r="BV1180">
        <f t="shared" si="1460"/>
        <v>647.38999839999997</v>
      </c>
      <c r="BW1180">
        <f t="shared" si="1461"/>
        <v>647.24642514285711</v>
      </c>
      <c r="BX1180">
        <f t="shared" si="1462"/>
        <v>647.95181229090917</v>
      </c>
      <c r="BY1180">
        <f t="shared" si="1463"/>
        <v>648.71606685714301</v>
      </c>
      <c r="BZ1180">
        <f t="shared" si="1464"/>
        <v>662.5</v>
      </c>
      <c r="CA1180">
        <f t="shared" si="1465"/>
        <v>527.5</v>
      </c>
      <c r="CB1180">
        <f t="shared" si="1466"/>
        <v>645.77015282666673</v>
      </c>
      <c r="CC1180">
        <f t="shared" si="1467"/>
        <v>646.52637588888877</v>
      </c>
      <c r="CD1180">
        <f t="shared" si="1468"/>
        <v>653.93980538317464</v>
      </c>
      <c r="CE1180">
        <f t="shared" si="1469"/>
        <v>653.72024254566452</v>
      </c>
      <c r="CF1180">
        <f t="shared" si="1470"/>
        <v>647.32501200000002</v>
      </c>
      <c r="CG1180">
        <f t="shared" si="1471"/>
        <v>651.20001200000002</v>
      </c>
      <c r="CH1180">
        <f t="shared" si="1472"/>
        <v>643.75</v>
      </c>
    </row>
    <row r="1181" spans="1:86">
      <c r="A1181" s="1">
        <v>41199</v>
      </c>
      <c r="B1181">
        <v>650.65002400000003</v>
      </c>
      <c r="C1181">
        <v>652.45001200000002</v>
      </c>
      <c r="D1181">
        <v>636</v>
      </c>
      <c r="E1181">
        <v>641.57501200000002</v>
      </c>
      <c r="F1181">
        <v>1597480</v>
      </c>
      <c r="G1181">
        <f t="shared" si="1486"/>
        <v>-514688.06407192699</v>
      </c>
      <c r="H1181">
        <f t="shared" si="1514"/>
        <v>58419388.796903715</v>
      </c>
      <c r="I1181">
        <f t="shared" si="1487"/>
        <v>645.16876200000002</v>
      </c>
      <c r="J1181">
        <f t="shared" si="1494"/>
        <v>658.43125899999995</v>
      </c>
      <c r="K1181">
        <f t="shared" si="1495"/>
        <v>623.57499699999994</v>
      </c>
      <c r="L1181">
        <f t="shared" si="1496"/>
        <v>10</v>
      </c>
      <c r="M1181">
        <f t="shared" si="1497"/>
        <v>9</v>
      </c>
      <c r="N1181">
        <f t="shared" si="1498"/>
        <v>0</v>
      </c>
      <c r="O1181">
        <f t="shared" si="1499"/>
        <v>10</v>
      </c>
      <c r="P1181">
        <f t="shared" si="1474"/>
        <v>16.450012000000015</v>
      </c>
      <c r="Q1181">
        <f t="shared" si="1475"/>
        <v>10.875</v>
      </c>
      <c r="R1181">
        <f t="shared" si="1476"/>
        <v>5.5750120000000152</v>
      </c>
      <c r="S1181">
        <f t="shared" si="1477"/>
        <v>16.450012000000015</v>
      </c>
      <c r="T1181">
        <f t="shared" si="1513"/>
        <v>18.1324866768046</v>
      </c>
      <c r="U1181">
        <f t="shared" si="1478"/>
        <v>3.0499879999999848</v>
      </c>
      <c r="V1181">
        <f t="shared" si="1479"/>
        <v>-4.0999759999999696</v>
      </c>
      <c r="W1181">
        <f t="shared" si="1480"/>
        <v>3.0499879999999848</v>
      </c>
      <c r="X1181">
        <f t="shared" si="1481"/>
        <v>0</v>
      </c>
      <c r="Y1181">
        <f t="shared" si="1511"/>
        <v>1.8714901301247446</v>
      </c>
      <c r="Z1181">
        <f t="shared" si="1512"/>
        <v>7.0514159029825478</v>
      </c>
      <c r="AA1181">
        <f t="shared" si="1508"/>
        <v>10.321199532542815</v>
      </c>
      <c r="AB1181">
        <f t="shared" si="1509"/>
        <v>38.888300477853619</v>
      </c>
      <c r="AC1181">
        <f t="shared" si="1510"/>
        <v>58.052004062783546</v>
      </c>
      <c r="AD1181">
        <f t="shared" si="1438"/>
        <v>48.182358740988946</v>
      </c>
      <c r="AE1181">
        <f t="shared" si="1491"/>
        <v>646.1599976</v>
      </c>
      <c r="AF1181">
        <f t="shared" si="1493"/>
        <v>645.91249600000003</v>
      </c>
      <c r="AG1181">
        <f t="shared" si="1515"/>
        <v>648.6699981999999</v>
      </c>
      <c r="AH1181">
        <f t="shared" si="1500"/>
        <v>647.98249520000013</v>
      </c>
      <c r="AI1181">
        <f t="shared" si="1501"/>
        <v>656.83465119098969</v>
      </c>
      <c r="AJ1181">
        <f t="shared" si="1502"/>
        <v>639.13033920901057</v>
      </c>
      <c r="AK1181">
        <f t="shared" si="1503"/>
        <v>0.13808346765905558</v>
      </c>
      <c r="AL1181">
        <f t="shared" si="1482"/>
        <v>-0.32218748533435598</v>
      </c>
      <c r="AM1181">
        <f t="shared" si="1483"/>
        <v>-514688.06407192699</v>
      </c>
      <c r="AN1181">
        <f t="shared" si="1516"/>
        <v>-8817048.7639202718</v>
      </c>
      <c r="AO1181">
        <f t="shared" si="1517"/>
        <v>57291992</v>
      </c>
      <c r="AP1181">
        <f t="shared" si="1439"/>
        <v>-0.15389670451535831</v>
      </c>
      <c r="AQ1181">
        <f t="shared" si="1440"/>
        <v>645.63022877524554</v>
      </c>
      <c r="AR1181">
        <f t="shared" si="1441"/>
        <v>648.24756516683294</v>
      </c>
      <c r="AS1181">
        <f t="shared" si="1442"/>
        <v>647.75612355220233</v>
      </c>
      <c r="AT1181">
        <f t="shared" si="1443"/>
        <v>652.12762250784385</v>
      </c>
      <c r="AU1181">
        <f t="shared" si="1444"/>
        <v>648.7797073894402</v>
      </c>
      <c r="AV1181">
        <f t="shared" si="1445"/>
        <v>653.07155251174652</v>
      </c>
      <c r="AW1181">
        <f t="shared" si="1446"/>
        <v>-4.291845122306313</v>
      </c>
      <c r="AX1181">
        <f t="shared" si="1473"/>
        <v>-3.1666128608607056</v>
      </c>
      <c r="AY1181">
        <f t="shared" si="1447"/>
        <v>-1.1252322614456074</v>
      </c>
      <c r="AZ1181">
        <f t="shared" si="1484"/>
        <v>643.34167466666668</v>
      </c>
      <c r="BA1181">
        <f t="shared" si="1485"/>
        <v>1027725458.4465067</v>
      </c>
      <c r="BB1181">
        <f t="shared" si="1488"/>
        <v>0</v>
      </c>
      <c r="BC1181">
        <f t="shared" si="1489"/>
        <v>1027725458.4465067</v>
      </c>
      <c r="BD1181">
        <f t="shared" si="1504"/>
        <v>9159137720.9039993</v>
      </c>
      <c r="BE1181">
        <f t="shared" si="1505"/>
        <v>9941524341.7633266</v>
      </c>
      <c r="BF1181">
        <f t="shared" si="1506"/>
        <v>0.92130114115673378</v>
      </c>
      <c r="BG1181">
        <f t="shared" si="1507"/>
        <v>47.951938476550197</v>
      </c>
      <c r="BH1181">
        <f t="shared" si="1448"/>
        <v>138229968</v>
      </c>
      <c r="BI1181">
        <f t="shared" si="1449"/>
        <v>-0.65717839121910271</v>
      </c>
      <c r="BJ1181">
        <f t="shared" si="1490"/>
        <v>-737.5</v>
      </c>
      <c r="BK1181">
        <f t="shared" si="1450"/>
        <v>-9.8387219414080348E-3</v>
      </c>
      <c r="BL1181">
        <f t="shared" si="1451"/>
        <v>0.990161278058592</v>
      </c>
      <c r="BM1181">
        <f t="shared" si="1452"/>
        <v>4.6654958557675696</v>
      </c>
      <c r="BN1181">
        <f t="shared" si="1453"/>
        <v>644.22500600000001</v>
      </c>
      <c r="BO1181">
        <f t="shared" si="1492"/>
        <v>646.96250600000008</v>
      </c>
      <c r="BP1181">
        <f t="shared" si="1454"/>
        <v>663.03493264705878</v>
      </c>
      <c r="BQ1181">
        <f t="shared" si="1455"/>
        <v>-16.072426647058705</v>
      </c>
      <c r="BR1181">
        <f t="shared" si="1456"/>
        <v>-17</v>
      </c>
      <c r="BS1181">
        <f t="shared" si="1457"/>
        <v>-18.325012000000015</v>
      </c>
      <c r="BT1181">
        <f t="shared" si="1458"/>
        <v>-8.375</v>
      </c>
      <c r="BU1181">
        <f t="shared" si="1459"/>
        <v>-9.3499759999999696</v>
      </c>
      <c r="BV1181">
        <f t="shared" si="1460"/>
        <v>645.65500480000003</v>
      </c>
      <c r="BW1181">
        <f t="shared" si="1461"/>
        <v>645.72857371428563</v>
      </c>
      <c r="BX1181">
        <f t="shared" si="1462"/>
        <v>646.42772443636363</v>
      </c>
      <c r="BY1181">
        <f t="shared" si="1463"/>
        <v>647.89999685714281</v>
      </c>
      <c r="BZ1181">
        <f t="shared" si="1464"/>
        <v>660.82501200000002</v>
      </c>
      <c r="CA1181">
        <f t="shared" si="1465"/>
        <v>527.5</v>
      </c>
      <c r="CB1181">
        <f t="shared" si="1466"/>
        <v>646.45156965333331</v>
      </c>
      <c r="CC1181">
        <f t="shared" si="1467"/>
        <v>645.79387668888887</v>
      </c>
      <c r="CD1181">
        <f t="shared" si="1468"/>
        <v>651.0482498015873</v>
      </c>
      <c r="CE1181">
        <f t="shared" si="1469"/>
        <v>649.98151111534025</v>
      </c>
      <c r="CF1181">
        <f t="shared" si="1470"/>
        <v>647.95001200000002</v>
      </c>
      <c r="CG1181">
        <f t="shared" si="1471"/>
        <v>655.09997599999997</v>
      </c>
      <c r="CH1181">
        <f t="shared" si="1472"/>
        <v>643.90002400000003</v>
      </c>
    </row>
    <row r="1182" spans="1:86">
      <c r="A1182" s="1">
        <v>41200</v>
      </c>
      <c r="B1182">
        <v>643.125</v>
      </c>
      <c r="C1182">
        <v>655.5</v>
      </c>
      <c r="D1182">
        <v>640.09997599999997</v>
      </c>
      <c r="E1182">
        <v>653.67498799999998</v>
      </c>
      <c r="F1182">
        <v>1447128</v>
      </c>
      <c r="G1182">
        <f t="shared" si="1486"/>
        <v>1104138.1493950898</v>
      </c>
      <c r="H1182">
        <f t="shared" si="1514"/>
        <v>59523526.946298808</v>
      </c>
      <c r="I1182">
        <f t="shared" si="1487"/>
        <v>648.09999100000005</v>
      </c>
      <c r="J1182">
        <f t="shared" si="1494"/>
        <v>650.42498799999998</v>
      </c>
      <c r="K1182">
        <f t="shared" si="1495"/>
        <v>623.57499699999994</v>
      </c>
      <c r="L1182">
        <f t="shared" si="1496"/>
        <v>9</v>
      </c>
      <c r="M1182">
        <f t="shared" si="1497"/>
        <v>10</v>
      </c>
      <c r="N1182">
        <f t="shared" si="1498"/>
        <v>10</v>
      </c>
      <c r="O1182">
        <f t="shared" si="1499"/>
        <v>0</v>
      </c>
      <c r="P1182">
        <f t="shared" si="1474"/>
        <v>15.40002400000003</v>
      </c>
      <c r="Q1182">
        <f t="shared" si="1475"/>
        <v>1.8250120000000152</v>
      </c>
      <c r="R1182">
        <f t="shared" si="1476"/>
        <v>13.575012000000015</v>
      </c>
      <c r="S1182">
        <f t="shared" si="1477"/>
        <v>15.40002400000003</v>
      </c>
      <c r="T1182">
        <f t="shared" si="1513"/>
        <v>17.937310771318558</v>
      </c>
      <c r="U1182">
        <f t="shared" si="1478"/>
        <v>0.20001200000001518</v>
      </c>
      <c r="V1182">
        <f t="shared" si="1479"/>
        <v>-0.90002400000003036</v>
      </c>
      <c r="W1182">
        <f t="shared" si="1480"/>
        <v>0.20001200000001518</v>
      </c>
      <c r="X1182">
        <f t="shared" si="1481"/>
        <v>0</v>
      </c>
      <c r="Y1182">
        <f t="shared" si="1511"/>
        <v>1.7520988351158355</v>
      </c>
      <c r="Z1182">
        <f t="shared" si="1512"/>
        <v>6.5477433384837935</v>
      </c>
      <c r="AA1182">
        <f t="shared" si="1508"/>
        <v>9.7679014287772201</v>
      </c>
      <c r="AB1182">
        <f t="shared" si="1509"/>
        <v>36.50348383857807</v>
      </c>
      <c r="AC1182">
        <f t="shared" si="1510"/>
        <v>57.779948137111305</v>
      </c>
      <c r="AD1182">
        <f t="shared" ref="AD1182:AD1245" si="1518">AVERAGE(AC1169:AC1182)</f>
        <v>50.938319711541745</v>
      </c>
      <c r="AE1182">
        <f t="shared" si="1491"/>
        <v>647.95000000000005</v>
      </c>
      <c r="AF1182">
        <f t="shared" si="1493"/>
        <v>647.41249599999992</v>
      </c>
      <c r="AG1182">
        <f t="shared" si="1515"/>
        <v>648.85874639999997</v>
      </c>
      <c r="AH1182">
        <f t="shared" si="1500"/>
        <v>647.49249280000004</v>
      </c>
      <c r="AI1182">
        <f t="shared" si="1501"/>
        <v>654.23648873181492</v>
      </c>
      <c r="AJ1182">
        <f t="shared" si="1502"/>
        <v>640.74849686818516</v>
      </c>
      <c r="AK1182">
        <f t="shared" si="1503"/>
        <v>0.95837032395244748</v>
      </c>
      <c r="AL1182">
        <f t="shared" si="1482"/>
        <v>0.76298582391819503</v>
      </c>
      <c r="AM1182">
        <f t="shared" si="1483"/>
        <v>1104138.1493950898</v>
      </c>
      <c r="AN1182">
        <f t="shared" si="1516"/>
        <v>-2488759.5775497435</v>
      </c>
      <c r="AO1182">
        <f t="shared" si="1517"/>
        <v>51518914</v>
      </c>
      <c r="AP1182">
        <f t="shared" ref="AP1182:AP1245" si="1519">AN1182/AO1182</f>
        <v>-4.8307687105938288E-2</v>
      </c>
      <c r="AQ1182">
        <f t="shared" ref="AQ1182:AQ1245" si="1520">((E1182-AQ1181)*0.34)+AQ1181</f>
        <v>648.36544691166205</v>
      </c>
      <c r="AR1182">
        <f t="shared" ref="AR1182:AR1245" si="1521">((E1183-AR1181)*0.285)+AR1181</f>
        <v>647.27925225428555</v>
      </c>
      <c r="AS1182">
        <f t="shared" ref="AS1182:AS1245" si="1522">((E1182-AS1181)*0.18)+AS1181</f>
        <v>648.82151915280588</v>
      </c>
      <c r="AT1182">
        <f t="shared" ref="AT1182:AT1245" si="1523">((E1182-AT1181)*0.09)+AT1181</f>
        <v>652.26688540213786</v>
      </c>
      <c r="AU1182">
        <f t="shared" ref="AU1182:AU1245" si="1524">((E1182-AU1181)*0.15)+AU1181</f>
        <v>649.51399948102414</v>
      </c>
      <c r="AV1182">
        <f t="shared" ref="AV1182:AV1245" si="1525">((E1182-AV1181)*0.07)+AV1181</f>
        <v>653.11379299592431</v>
      </c>
      <c r="AW1182">
        <f t="shared" ref="AW1182:AW1245" si="1526">AU1182-AV1182</f>
        <v>-3.5997935149001705</v>
      </c>
      <c r="AX1182">
        <f t="shared" si="1473"/>
        <v>-3.2532489916685985</v>
      </c>
      <c r="AY1182">
        <f t="shared" si="1447"/>
        <v>-0.34654452323157203</v>
      </c>
      <c r="AZ1182">
        <f t="shared" si="1484"/>
        <v>649.75832133333336</v>
      </c>
      <c r="BA1182">
        <f t="shared" si="1485"/>
        <v>940283460.034464</v>
      </c>
      <c r="BB1182">
        <f t="shared" si="1488"/>
        <v>940283460.034464</v>
      </c>
      <c r="BC1182">
        <f t="shared" si="1489"/>
        <v>0</v>
      </c>
      <c r="BD1182">
        <f t="shared" si="1504"/>
        <v>10099421180.938463</v>
      </c>
      <c r="BE1182">
        <f t="shared" si="1505"/>
        <v>6361403328.391736</v>
      </c>
      <c r="BF1182">
        <f t="shared" si="1506"/>
        <v>1.5876090006529673</v>
      </c>
      <c r="BG1182">
        <f t="shared" si="1507"/>
        <v>61.354284988664972</v>
      </c>
      <c r="BH1182">
        <f t="shared" si="1448"/>
        <v>139677096</v>
      </c>
      <c r="BI1182">
        <f t="shared" si="1449"/>
        <v>-0.5511740149273856</v>
      </c>
      <c r="BJ1182">
        <f t="shared" si="1490"/>
        <v>1109.997599999997</v>
      </c>
      <c r="BK1182">
        <f t="shared" si="1450"/>
        <v>1.8859799358893935E-2</v>
      </c>
      <c r="BL1182">
        <f t="shared" si="1451"/>
        <v>1.0188597993588939</v>
      </c>
      <c r="BM1182">
        <f t="shared" si="1452"/>
        <v>3.5543979459088684</v>
      </c>
      <c r="BN1182">
        <f t="shared" si="1453"/>
        <v>647.79998799999998</v>
      </c>
      <c r="BO1182">
        <f t="shared" si="1492"/>
        <v>647.14249880000011</v>
      </c>
      <c r="BP1182">
        <f t="shared" si="1454"/>
        <v>662.28640288235283</v>
      </c>
      <c r="BQ1182">
        <f t="shared" si="1455"/>
        <v>-15.143904082352719</v>
      </c>
      <c r="BR1182">
        <f t="shared" si="1456"/>
        <v>1.6749879999999848</v>
      </c>
      <c r="BS1182">
        <f t="shared" si="1457"/>
        <v>112.59997599999997</v>
      </c>
      <c r="BT1182">
        <f t="shared" si="1458"/>
        <v>-4.1749879999999848</v>
      </c>
      <c r="BU1182">
        <f t="shared" si="1459"/>
        <v>-12</v>
      </c>
      <c r="BV1182">
        <f t="shared" si="1460"/>
        <v>648.16000159999987</v>
      </c>
      <c r="BW1182">
        <f t="shared" si="1461"/>
        <v>647.94642857142844</v>
      </c>
      <c r="BX1182">
        <f t="shared" si="1462"/>
        <v>647.46272312727274</v>
      </c>
      <c r="BY1182">
        <f t="shared" si="1463"/>
        <v>648.37666255238082</v>
      </c>
      <c r="BZ1182">
        <f t="shared" si="1464"/>
        <v>659.67498799999998</v>
      </c>
      <c r="CA1182">
        <f t="shared" si="1465"/>
        <v>527.5</v>
      </c>
      <c r="CB1182">
        <f t="shared" si="1466"/>
        <v>648.02707793333332</v>
      </c>
      <c r="CC1182">
        <f t="shared" si="1467"/>
        <v>646.61172404444449</v>
      </c>
      <c r="CD1182">
        <f t="shared" si="1468"/>
        <v>648.09607816698406</v>
      </c>
      <c r="CE1182">
        <f t="shared" si="1469"/>
        <v>650.29793951109775</v>
      </c>
      <c r="CF1182">
        <f t="shared" si="1470"/>
        <v>641.57501200000002</v>
      </c>
      <c r="CG1182">
        <f t="shared" si="1471"/>
        <v>652.45001200000002</v>
      </c>
      <c r="CH1182">
        <f t="shared" si="1472"/>
        <v>636</v>
      </c>
    </row>
    <row r="1183" spans="1:86">
      <c r="A1183" s="1">
        <v>41201</v>
      </c>
      <c r="B1183">
        <v>654.5</v>
      </c>
      <c r="C1183">
        <v>655.70001200000002</v>
      </c>
      <c r="D1183">
        <v>641</v>
      </c>
      <c r="E1183">
        <v>644.84997599999997</v>
      </c>
      <c r="F1183">
        <v>2825616</v>
      </c>
      <c r="G1183">
        <f t="shared" si="1486"/>
        <v>-1345541.8632964513</v>
      </c>
      <c r="H1183">
        <f t="shared" si="1514"/>
        <v>58177985.083002359</v>
      </c>
      <c r="I1183">
        <f t="shared" si="1487"/>
        <v>649.01249699999994</v>
      </c>
      <c r="J1183">
        <f t="shared" si="1494"/>
        <v>650.42498799999998</v>
      </c>
      <c r="K1183">
        <f t="shared" si="1495"/>
        <v>645.16876200000002</v>
      </c>
      <c r="L1183">
        <f t="shared" si="1496"/>
        <v>10</v>
      </c>
      <c r="M1183">
        <f t="shared" si="1497"/>
        <v>3</v>
      </c>
      <c r="N1183">
        <f t="shared" si="1498"/>
        <v>0</v>
      </c>
      <c r="O1183">
        <f t="shared" si="1499"/>
        <v>70</v>
      </c>
      <c r="P1183">
        <f t="shared" si="1474"/>
        <v>14.700012000000015</v>
      </c>
      <c r="Q1183">
        <f t="shared" si="1475"/>
        <v>10.850036000000046</v>
      </c>
      <c r="R1183">
        <f t="shared" si="1476"/>
        <v>3.8499759999999696</v>
      </c>
      <c r="S1183">
        <f t="shared" si="1477"/>
        <v>14.700012000000015</v>
      </c>
      <c r="T1183">
        <f t="shared" si="1513"/>
        <v>17.706075144795804</v>
      </c>
      <c r="U1183">
        <f t="shared" si="1478"/>
        <v>11.75</v>
      </c>
      <c r="V1183">
        <f t="shared" si="1479"/>
        <v>-10.5</v>
      </c>
      <c r="W1183">
        <f t="shared" si="1480"/>
        <v>11.75</v>
      </c>
      <c r="X1183">
        <f t="shared" si="1481"/>
        <v>0</v>
      </c>
      <c r="Y1183">
        <f t="shared" si="1511"/>
        <v>2.4662346326075615</v>
      </c>
      <c r="Z1183">
        <f t="shared" si="1512"/>
        <v>6.0800473857349511</v>
      </c>
      <c r="AA1183">
        <f t="shared" si="1508"/>
        <v>13.92874825414056</v>
      </c>
      <c r="AB1183">
        <f t="shared" si="1509"/>
        <v>34.338764158707455</v>
      </c>
      <c r="AC1183">
        <f t="shared" si="1510"/>
        <v>42.285203616861949</v>
      </c>
      <c r="AD1183">
        <f t="shared" si="1518"/>
        <v>52.815337311173963</v>
      </c>
      <c r="AE1183">
        <f t="shared" si="1491"/>
        <v>647.07500000000005</v>
      </c>
      <c r="AF1183">
        <f t="shared" si="1493"/>
        <v>647.43332933333329</v>
      </c>
      <c r="AG1183">
        <f t="shared" si="1515"/>
        <v>648.05124519999981</v>
      </c>
      <c r="AH1183">
        <f t="shared" si="1500"/>
        <v>646.77749040000003</v>
      </c>
      <c r="AI1183">
        <f t="shared" si="1501"/>
        <v>652.95022698540356</v>
      </c>
      <c r="AJ1183">
        <f t="shared" si="1502"/>
        <v>640.60475381459651</v>
      </c>
      <c r="AK1183">
        <f t="shared" si="1503"/>
        <v>0.3438687303976331</v>
      </c>
      <c r="AL1183">
        <f t="shared" si="1482"/>
        <v>-0.47619416909319995</v>
      </c>
      <c r="AM1183">
        <f t="shared" si="1483"/>
        <v>-1345541.8632964513</v>
      </c>
      <c r="AN1183">
        <f t="shared" si="1516"/>
        <v>-5217497.3924266426</v>
      </c>
      <c r="AO1183">
        <f t="shared" si="1517"/>
        <v>50302024</v>
      </c>
      <c r="AP1183">
        <f t="shared" si="1519"/>
        <v>-0.1037234086729123</v>
      </c>
      <c r="AQ1183">
        <f t="shared" si="1520"/>
        <v>647.1701868016969</v>
      </c>
      <c r="AR1183">
        <f t="shared" si="1521"/>
        <v>650.74791878181418</v>
      </c>
      <c r="AS1183">
        <f t="shared" si="1522"/>
        <v>648.1066413853008</v>
      </c>
      <c r="AT1183">
        <f t="shared" si="1523"/>
        <v>651.5993635559455</v>
      </c>
      <c r="AU1183">
        <f t="shared" si="1524"/>
        <v>648.81439595887048</v>
      </c>
      <c r="AV1183">
        <f t="shared" si="1525"/>
        <v>652.53532580620958</v>
      </c>
      <c r="AW1183">
        <f t="shared" si="1526"/>
        <v>-3.7209298473391073</v>
      </c>
      <c r="AX1183">
        <f t="shared" si="1473"/>
        <v>-3.3467851628027003</v>
      </c>
      <c r="AY1183">
        <f t="shared" si="1447"/>
        <v>-0.37414468453640692</v>
      </c>
      <c r="AZ1183">
        <f t="shared" si="1484"/>
        <v>647.18332933333329</v>
      </c>
      <c r="BA1183">
        <f t="shared" si="1485"/>
        <v>1828691570.2975359</v>
      </c>
      <c r="BB1183">
        <f t="shared" si="1488"/>
        <v>0</v>
      </c>
      <c r="BC1183">
        <f t="shared" si="1489"/>
        <v>1828691570.2975359</v>
      </c>
      <c r="BD1183">
        <f t="shared" si="1504"/>
        <v>8216946054.2198124</v>
      </c>
      <c r="BE1183">
        <f t="shared" si="1505"/>
        <v>8190094898.6892719</v>
      </c>
      <c r="BF1183">
        <f t="shared" si="1506"/>
        <v>1.0032784913804647</v>
      </c>
      <c r="BG1183">
        <f t="shared" si="1507"/>
        <v>50.081828148072546</v>
      </c>
      <c r="BH1183">
        <f t="shared" si="1448"/>
        <v>136851480</v>
      </c>
      <c r="BI1183">
        <f t="shared" si="1449"/>
        <v>-0.57022657627644691</v>
      </c>
      <c r="BJ1183">
        <f t="shared" si="1490"/>
        <v>-982.50120000000152</v>
      </c>
      <c r="BK1183">
        <f t="shared" si="1450"/>
        <v>-1.3500611407820939E-2</v>
      </c>
      <c r="BL1183">
        <f t="shared" si="1451"/>
        <v>0.98649938859217912</v>
      </c>
      <c r="BM1183">
        <f t="shared" si="1452"/>
        <v>3.2533178343479121</v>
      </c>
      <c r="BN1183">
        <f t="shared" si="1453"/>
        <v>648.35000600000001</v>
      </c>
      <c r="BO1183">
        <f t="shared" si="1492"/>
        <v>647.47000120000007</v>
      </c>
      <c r="BP1183">
        <f t="shared" si="1454"/>
        <v>661.412873117647</v>
      </c>
      <c r="BQ1183">
        <f t="shared" si="1455"/>
        <v>-13.942871917646926</v>
      </c>
      <c r="BR1183">
        <f t="shared" si="1456"/>
        <v>-1.5</v>
      </c>
      <c r="BS1183">
        <f t="shared" si="1457"/>
        <v>-1.7249759999999696</v>
      </c>
      <c r="BT1183">
        <f t="shared" si="1458"/>
        <v>-1.9249879999999848</v>
      </c>
      <c r="BU1183">
        <f t="shared" si="1459"/>
        <v>-0.5</v>
      </c>
      <c r="BV1183">
        <f t="shared" si="1460"/>
        <v>647.1266602666667</v>
      </c>
      <c r="BW1183">
        <f t="shared" si="1461"/>
        <v>647.21427999999992</v>
      </c>
      <c r="BX1183">
        <f t="shared" si="1462"/>
        <v>646.9822655272726</v>
      </c>
      <c r="BY1183">
        <f t="shared" si="1463"/>
        <v>647.9948748952379</v>
      </c>
      <c r="BZ1183">
        <f t="shared" si="1464"/>
        <v>657.625</v>
      </c>
      <c r="CA1183">
        <f t="shared" si="1465"/>
        <v>636</v>
      </c>
      <c r="CB1183">
        <f t="shared" si="1466"/>
        <v>647.05709173333344</v>
      </c>
      <c r="CC1183">
        <f t="shared" si="1467"/>
        <v>647.92811983333331</v>
      </c>
      <c r="CD1183">
        <f t="shared" si="1468"/>
        <v>646.50180696999996</v>
      </c>
      <c r="CE1183">
        <f t="shared" si="1469"/>
        <v>648.01129458072398</v>
      </c>
      <c r="CF1183">
        <f t="shared" si="1470"/>
        <v>653.67498799999998</v>
      </c>
      <c r="CG1183">
        <f t="shared" si="1471"/>
        <v>655.5</v>
      </c>
      <c r="CH1183">
        <f t="shared" si="1472"/>
        <v>640.09997599999997</v>
      </c>
    </row>
    <row r="1184" spans="1:86">
      <c r="A1184" s="1">
        <v>41204</v>
      </c>
      <c r="B1184">
        <v>662.54998799999998</v>
      </c>
      <c r="C1184">
        <v>667.45001200000002</v>
      </c>
      <c r="D1184">
        <v>651.5</v>
      </c>
      <c r="E1184">
        <v>659.45001200000002</v>
      </c>
      <c r="F1184">
        <v>5397342</v>
      </c>
      <c r="G1184">
        <f t="shared" si="1486"/>
        <v>-16915.493975547968</v>
      </c>
      <c r="H1184">
        <f t="shared" si="1514"/>
        <v>58161069.589026809</v>
      </c>
      <c r="I1184">
        <f t="shared" si="1487"/>
        <v>660.23750300000006</v>
      </c>
      <c r="J1184">
        <f t="shared" si="1494"/>
        <v>660.23750300000006</v>
      </c>
      <c r="K1184">
        <f t="shared" si="1495"/>
        <v>645.16876200000002</v>
      </c>
      <c r="L1184">
        <f t="shared" si="1496"/>
        <v>1</v>
      </c>
      <c r="M1184">
        <f t="shared" si="1497"/>
        <v>4</v>
      </c>
      <c r="N1184">
        <f t="shared" si="1498"/>
        <v>90</v>
      </c>
      <c r="O1184">
        <f t="shared" si="1499"/>
        <v>60</v>
      </c>
      <c r="P1184">
        <f t="shared" si="1474"/>
        <v>15.950012000000015</v>
      </c>
      <c r="Q1184">
        <f t="shared" si="1475"/>
        <v>8</v>
      </c>
      <c r="R1184">
        <f t="shared" si="1476"/>
        <v>7.9500120000000152</v>
      </c>
      <c r="S1184">
        <f t="shared" si="1477"/>
        <v>15.950012000000015</v>
      </c>
      <c r="T1184">
        <f t="shared" si="1513"/>
        <v>17.580642063024676</v>
      </c>
      <c r="U1184">
        <f t="shared" si="1478"/>
        <v>-5.4500120000000152</v>
      </c>
      <c r="V1184">
        <f t="shared" si="1479"/>
        <v>-4.4500120000000152</v>
      </c>
      <c r="W1184">
        <f t="shared" si="1480"/>
        <v>0</v>
      </c>
      <c r="X1184">
        <f t="shared" si="1481"/>
        <v>0</v>
      </c>
      <c r="Y1184">
        <f t="shared" si="1511"/>
        <v>2.2900750159927354</v>
      </c>
      <c r="Z1184">
        <f t="shared" si="1512"/>
        <v>5.6457582867538827</v>
      </c>
      <c r="AA1184">
        <f t="shared" si="1508"/>
        <v>13.026117065480699</v>
      </c>
      <c r="AB1184">
        <f t="shared" si="1509"/>
        <v>32.113493162049814</v>
      </c>
      <c r="AC1184">
        <f t="shared" si="1510"/>
        <v>42.285203616861942</v>
      </c>
      <c r="AD1184">
        <f t="shared" si="1518"/>
        <v>55.385263924006885</v>
      </c>
      <c r="AE1184">
        <f t="shared" si="1491"/>
        <v>649.5</v>
      </c>
      <c r="AF1184">
        <f t="shared" si="1493"/>
        <v>649.13750200000004</v>
      </c>
      <c r="AG1184">
        <f t="shared" si="1515"/>
        <v>648.42249459999982</v>
      </c>
      <c r="AH1184">
        <f t="shared" si="1500"/>
        <v>648.08749400000011</v>
      </c>
      <c r="AI1184">
        <f t="shared" si="1501"/>
        <v>657.85490170525031</v>
      </c>
      <c r="AJ1184">
        <f t="shared" si="1502"/>
        <v>638.3200862947499</v>
      </c>
      <c r="AK1184">
        <f t="shared" si="1503"/>
        <v>1.0816547410984132</v>
      </c>
      <c r="AL1184">
        <f t="shared" si="1482"/>
        <v>-3.1340415292467976E-3</v>
      </c>
      <c r="AM1184">
        <f t="shared" si="1483"/>
        <v>-16915.493975547968</v>
      </c>
      <c r="AN1184">
        <f t="shared" si="1516"/>
        <v>-2423396.5628727777</v>
      </c>
      <c r="AO1184">
        <f t="shared" si="1517"/>
        <v>51451608</v>
      </c>
      <c r="AP1184">
        <f t="shared" si="1519"/>
        <v>-4.7100501948797745E-2</v>
      </c>
      <c r="AQ1184">
        <f t="shared" si="1520"/>
        <v>651.34532736912001</v>
      </c>
      <c r="AR1184">
        <f t="shared" si="1521"/>
        <v>652.61525850899716</v>
      </c>
      <c r="AS1184">
        <f t="shared" si="1522"/>
        <v>650.14844809594661</v>
      </c>
      <c r="AT1184">
        <f t="shared" si="1523"/>
        <v>652.3059219159104</v>
      </c>
      <c r="AU1184">
        <f t="shared" si="1524"/>
        <v>650.40973836503986</v>
      </c>
      <c r="AV1184">
        <f t="shared" si="1525"/>
        <v>653.01935383977491</v>
      </c>
      <c r="AW1184">
        <f t="shared" si="1526"/>
        <v>-2.6096154747350511</v>
      </c>
      <c r="AX1184">
        <f t="shared" si="1473"/>
        <v>-3.1993512251891705</v>
      </c>
      <c r="AY1184">
        <f t="shared" si="1447"/>
        <v>0.58973575045411941</v>
      </c>
      <c r="AZ1184">
        <f t="shared" si="1484"/>
        <v>659.46667466666668</v>
      </c>
      <c r="BA1184">
        <f t="shared" si="1485"/>
        <v>3559367180.7787361</v>
      </c>
      <c r="BB1184">
        <f t="shared" si="1488"/>
        <v>3559367180.7787361</v>
      </c>
      <c r="BC1184">
        <f t="shared" si="1489"/>
        <v>0</v>
      </c>
      <c r="BD1184">
        <f t="shared" si="1504"/>
        <v>10607425756.56694</v>
      </c>
      <c r="BE1184">
        <f t="shared" si="1505"/>
        <v>8190094898.6892719</v>
      </c>
      <c r="BF1184">
        <f t="shared" si="1506"/>
        <v>1.2951529729239808</v>
      </c>
      <c r="BG1184">
        <f t="shared" si="1507"/>
        <v>56.429919408551697</v>
      </c>
      <c r="BH1184">
        <f t="shared" si="1448"/>
        <v>142248822</v>
      </c>
      <c r="BI1184">
        <f t="shared" si="1449"/>
        <v>-0.39962299117023531</v>
      </c>
      <c r="BJ1184">
        <f t="shared" si="1490"/>
        <v>1360.0036000000046</v>
      </c>
      <c r="BK1184">
        <f t="shared" si="1450"/>
        <v>2.2640980915536308E-2</v>
      </c>
      <c r="BL1184">
        <f t="shared" si="1451"/>
        <v>1.0226409809155363</v>
      </c>
      <c r="BM1184">
        <f t="shared" si="1452"/>
        <v>5.1478758640115085</v>
      </c>
      <c r="BN1184">
        <f t="shared" si="1453"/>
        <v>659.47500600000001</v>
      </c>
      <c r="BO1184">
        <f t="shared" si="1492"/>
        <v>649.87000120000005</v>
      </c>
      <c r="BP1184">
        <f t="shared" si="1454"/>
        <v>661.00294664705882</v>
      </c>
      <c r="BQ1184">
        <f t="shared" si="1455"/>
        <v>-11.132945447058773</v>
      </c>
      <c r="BR1184">
        <f t="shared" si="1456"/>
        <v>12.02502400000003</v>
      </c>
      <c r="BS1184">
        <f t="shared" si="1457"/>
        <v>9</v>
      </c>
      <c r="BT1184">
        <f t="shared" si="1458"/>
        <v>18.049987999999985</v>
      </c>
      <c r="BU1184">
        <f t="shared" si="1459"/>
        <v>13.59997599999997</v>
      </c>
      <c r="BV1184">
        <f t="shared" si="1460"/>
        <v>651.25166426666669</v>
      </c>
      <c r="BW1184">
        <f t="shared" si="1461"/>
        <v>650.64761790476189</v>
      </c>
      <c r="BX1184">
        <f t="shared" si="1462"/>
        <v>649.28636036363628</v>
      </c>
      <c r="BY1184">
        <f t="shared" si="1463"/>
        <v>649.0804717333333</v>
      </c>
      <c r="BZ1184">
        <f t="shared" si="1464"/>
        <v>667.45001200000002</v>
      </c>
      <c r="CA1184">
        <f t="shared" si="1465"/>
        <v>636</v>
      </c>
      <c r="CB1184">
        <f t="shared" si="1466"/>
        <v>647.39167166666664</v>
      </c>
      <c r="CC1184">
        <f t="shared" si="1467"/>
        <v>647.40382677777779</v>
      </c>
      <c r="CD1184">
        <f t="shared" si="1468"/>
        <v>646.7271176619048</v>
      </c>
      <c r="CE1184">
        <f t="shared" si="1469"/>
        <v>647.04282404170806</v>
      </c>
      <c r="CF1184">
        <f t="shared" si="1470"/>
        <v>644.84997599999997</v>
      </c>
      <c r="CG1184">
        <f t="shared" si="1471"/>
        <v>655.70001200000002</v>
      </c>
      <c r="CH1184">
        <f t="shared" si="1472"/>
        <v>641</v>
      </c>
    </row>
    <row r="1185" spans="1:86">
      <c r="A1185" s="1">
        <v>41205</v>
      </c>
      <c r="B1185">
        <v>662</v>
      </c>
      <c r="C1185">
        <v>662</v>
      </c>
      <c r="D1185">
        <v>655.95001200000002</v>
      </c>
      <c r="E1185">
        <v>657.29998799999998</v>
      </c>
      <c r="F1185">
        <v>1136696</v>
      </c>
      <c r="G1185">
        <f t="shared" si="1486"/>
        <v>-629418.19406188268</v>
      </c>
      <c r="H1185">
        <f t="shared" si="1514"/>
        <v>57531651.394964926</v>
      </c>
      <c r="I1185">
        <f t="shared" si="1487"/>
        <v>659.3125</v>
      </c>
      <c r="J1185">
        <f t="shared" si="1494"/>
        <v>660.23750300000006</v>
      </c>
      <c r="K1185">
        <f t="shared" si="1495"/>
        <v>645.16876200000002</v>
      </c>
      <c r="L1185">
        <f t="shared" si="1496"/>
        <v>2</v>
      </c>
      <c r="M1185">
        <f t="shared" si="1497"/>
        <v>5</v>
      </c>
      <c r="N1185">
        <f t="shared" si="1498"/>
        <v>80</v>
      </c>
      <c r="O1185">
        <f t="shared" si="1499"/>
        <v>50</v>
      </c>
      <c r="P1185">
        <f t="shared" si="1474"/>
        <v>6.0499879999999848</v>
      </c>
      <c r="Q1185">
        <f t="shared" si="1475"/>
        <v>4.7000120000000152</v>
      </c>
      <c r="R1185">
        <f t="shared" si="1476"/>
        <v>1.3499759999999696</v>
      </c>
      <c r="S1185">
        <f t="shared" si="1477"/>
        <v>6.0499879999999848</v>
      </c>
      <c r="T1185">
        <f t="shared" si="1513"/>
        <v>16.757023915665769</v>
      </c>
      <c r="U1185">
        <f t="shared" si="1478"/>
        <v>-4.9987999999984822E-2</v>
      </c>
      <c r="V1185">
        <f t="shared" si="1479"/>
        <v>3.8250120000000152</v>
      </c>
      <c r="W1185">
        <f t="shared" si="1480"/>
        <v>0</v>
      </c>
      <c r="X1185">
        <f t="shared" si="1481"/>
        <v>3.8250120000000152</v>
      </c>
      <c r="Y1185">
        <f t="shared" si="1511"/>
        <v>2.1264982291361116</v>
      </c>
      <c r="Z1185">
        <f t="shared" si="1512"/>
        <v>5.5157049805571772</v>
      </c>
      <c r="AA1185">
        <f t="shared" si="1508"/>
        <v>12.690190333547807</v>
      </c>
      <c r="AB1185">
        <f t="shared" si="1509"/>
        <v>32.915779128301345</v>
      </c>
      <c r="AC1185">
        <f t="shared" si="1510"/>
        <v>44.348555755782989</v>
      </c>
      <c r="AD1185">
        <f t="shared" si="1518"/>
        <v>58.102572832477016</v>
      </c>
      <c r="AE1185">
        <f t="shared" si="1491"/>
        <v>651.36999519999995</v>
      </c>
      <c r="AF1185">
        <f t="shared" si="1493"/>
        <v>650.79999799999996</v>
      </c>
      <c r="AG1185">
        <f t="shared" si="1515"/>
        <v>649.05124519999981</v>
      </c>
      <c r="AH1185">
        <f t="shared" si="1500"/>
        <v>649.07499399999995</v>
      </c>
      <c r="AI1185">
        <f t="shared" si="1501"/>
        <v>660.26758444550808</v>
      </c>
      <c r="AJ1185">
        <f t="shared" si="1502"/>
        <v>637.88240355449182</v>
      </c>
      <c r="AK1185">
        <f t="shared" si="1503"/>
        <v>0.86743031204634735</v>
      </c>
      <c r="AL1185">
        <f t="shared" si="1482"/>
        <v>-0.55372605697731203</v>
      </c>
      <c r="AM1185">
        <f t="shared" si="1483"/>
        <v>-629418.19406188268</v>
      </c>
      <c r="AN1185">
        <f t="shared" si="1516"/>
        <v>-1530553.7582146439</v>
      </c>
      <c r="AO1185">
        <f t="shared" si="1517"/>
        <v>47651284</v>
      </c>
      <c r="AP1185">
        <f t="shared" si="1519"/>
        <v>-3.2119884916734752E-2</v>
      </c>
      <c r="AQ1185">
        <f t="shared" si="1520"/>
        <v>653.3699119836192</v>
      </c>
      <c r="AR1185">
        <f t="shared" si="1521"/>
        <v>654.05728141393297</v>
      </c>
      <c r="AS1185">
        <f t="shared" si="1522"/>
        <v>651.43572527867616</v>
      </c>
      <c r="AT1185">
        <f t="shared" si="1523"/>
        <v>652.75538786347852</v>
      </c>
      <c r="AU1185">
        <f t="shared" si="1524"/>
        <v>651.44327581028392</v>
      </c>
      <c r="AV1185">
        <f t="shared" si="1525"/>
        <v>653.3189982309907</v>
      </c>
      <c r="AW1185">
        <f t="shared" si="1526"/>
        <v>-1.8757224207067793</v>
      </c>
      <c r="AX1185">
        <f t="shared" si="1473"/>
        <v>-2.9346254642926923</v>
      </c>
      <c r="AY1185">
        <f t="shared" si="1447"/>
        <v>1.058903043585913</v>
      </c>
      <c r="AZ1185">
        <f t="shared" si="1484"/>
        <v>658.41666666666663</v>
      </c>
      <c r="BA1185">
        <f t="shared" si="1485"/>
        <v>748419591.33333325</v>
      </c>
      <c r="BB1185">
        <f t="shared" si="1488"/>
        <v>0</v>
      </c>
      <c r="BC1185">
        <f t="shared" si="1489"/>
        <v>748419591.33333325</v>
      </c>
      <c r="BD1185">
        <f t="shared" si="1504"/>
        <v>9081779265.7106857</v>
      </c>
      <c r="BE1185">
        <f t="shared" si="1505"/>
        <v>8938514490.0226059</v>
      </c>
      <c r="BF1185">
        <f t="shared" si="1506"/>
        <v>1.0160278059456072</v>
      </c>
      <c r="BG1185">
        <f t="shared" si="1507"/>
        <v>50.397509545710101</v>
      </c>
      <c r="BH1185">
        <f t="shared" si="1448"/>
        <v>141112126</v>
      </c>
      <c r="BI1185">
        <f t="shared" si="1449"/>
        <v>-0.28710667006251511</v>
      </c>
      <c r="BJ1185">
        <f t="shared" si="1490"/>
        <v>-315.00240000000304</v>
      </c>
      <c r="BK1185">
        <f t="shared" si="1450"/>
        <v>-3.2603290027690989E-3</v>
      </c>
      <c r="BL1185">
        <f t="shared" si="1451"/>
        <v>0.99673967099723093</v>
      </c>
      <c r="BM1185">
        <f t="shared" si="1452"/>
        <v>5.8990131208705714</v>
      </c>
      <c r="BN1185">
        <f t="shared" si="1453"/>
        <v>658.97500600000001</v>
      </c>
      <c r="BO1185">
        <f t="shared" si="1492"/>
        <v>651.76500240000007</v>
      </c>
      <c r="BP1185">
        <f t="shared" si="1454"/>
        <v>660.62059370588236</v>
      </c>
      <c r="BQ1185">
        <f t="shared" si="1455"/>
        <v>-8.8555913058822853</v>
      </c>
      <c r="BR1185">
        <f t="shared" si="1456"/>
        <v>12.625</v>
      </c>
      <c r="BS1185">
        <f t="shared" si="1457"/>
        <v>13.450012000000015</v>
      </c>
      <c r="BT1185">
        <f t="shared" si="1458"/>
        <v>11.125</v>
      </c>
      <c r="BU1185">
        <f t="shared" si="1459"/>
        <v>19</v>
      </c>
      <c r="BV1185">
        <f t="shared" si="1460"/>
        <v>653.8516602666665</v>
      </c>
      <c r="BW1185">
        <f t="shared" si="1461"/>
        <v>652.97975676190481</v>
      </c>
      <c r="BX1185">
        <f t="shared" si="1462"/>
        <v>650.96135927272724</v>
      </c>
      <c r="BY1185">
        <f t="shared" si="1463"/>
        <v>649.92594729523807</v>
      </c>
      <c r="BZ1185">
        <f t="shared" si="1464"/>
        <v>667.45001200000002</v>
      </c>
      <c r="CA1185">
        <f t="shared" si="1465"/>
        <v>636</v>
      </c>
      <c r="CB1185">
        <f t="shared" si="1466"/>
        <v>647.43149923999988</v>
      </c>
      <c r="CC1185">
        <f t="shared" si="1467"/>
        <v>647.95972605555562</v>
      </c>
      <c r="CD1185">
        <f t="shared" si="1468"/>
        <v>646.57707758396828</v>
      </c>
      <c r="CE1185">
        <f t="shared" si="1469"/>
        <v>647.47648683587192</v>
      </c>
      <c r="CF1185">
        <f t="shared" si="1470"/>
        <v>659.45001200000002</v>
      </c>
      <c r="CG1185">
        <f t="shared" si="1471"/>
        <v>667.45001200000002</v>
      </c>
      <c r="CH1185">
        <f t="shared" si="1472"/>
        <v>651.5</v>
      </c>
    </row>
    <row r="1186" spans="1:86">
      <c r="A1186" s="1">
        <v>41207</v>
      </c>
      <c r="B1186">
        <v>657.5</v>
      </c>
      <c r="C1186">
        <v>661.95001200000002</v>
      </c>
      <c r="D1186">
        <v>652.125</v>
      </c>
      <c r="E1186">
        <v>657.67498799999998</v>
      </c>
      <c r="F1186">
        <v>2254470</v>
      </c>
      <c r="G1186">
        <f t="shared" si="1486"/>
        <v>292556.19118632044</v>
      </c>
      <c r="H1186">
        <f t="shared" si="1514"/>
        <v>57824207.58615125</v>
      </c>
      <c r="I1186">
        <f t="shared" si="1487"/>
        <v>657.3125</v>
      </c>
      <c r="J1186">
        <f t="shared" si="1494"/>
        <v>660.23750300000006</v>
      </c>
      <c r="K1186">
        <f t="shared" si="1495"/>
        <v>645.16876200000002</v>
      </c>
      <c r="L1186">
        <f t="shared" si="1496"/>
        <v>3</v>
      </c>
      <c r="M1186">
        <f t="shared" si="1497"/>
        <v>6</v>
      </c>
      <c r="N1186">
        <f t="shared" si="1498"/>
        <v>70</v>
      </c>
      <c r="O1186">
        <f t="shared" si="1499"/>
        <v>40</v>
      </c>
      <c r="P1186">
        <f t="shared" si="1474"/>
        <v>9.8250120000000152</v>
      </c>
      <c r="Q1186">
        <f t="shared" si="1475"/>
        <v>4.2750240000000304</v>
      </c>
      <c r="R1186">
        <f t="shared" si="1476"/>
        <v>5.5499879999999848</v>
      </c>
      <c r="S1186">
        <f t="shared" si="1477"/>
        <v>9.8250120000000152</v>
      </c>
      <c r="T1186">
        <f t="shared" si="1513"/>
        <v>16.26188020740393</v>
      </c>
      <c r="U1186">
        <f t="shared" si="1478"/>
        <v>-2.0499879999999848</v>
      </c>
      <c r="V1186">
        <f t="shared" si="1479"/>
        <v>1.7249759999999696</v>
      </c>
      <c r="W1186">
        <f t="shared" si="1480"/>
        <v>0</v>
      </c>
      <c r="X1186">
        <f t="shared" si="1481"/>
        <v>1.7249759999999696</v>
      </c>
      <c r="Y1186">
        <f t="shared" si="1511"/>
        <v>1.9746054984835322</v>
      </c>
      <c r="Z1186">
        <f t="shared" si="1512"/>
        <v>5.2449386248030905</v>
      </c>
      <c r="AA1186">
        <f t="shared" si="1508"/>
        <v>12.142541165593551</v>
      </c>
      <c r="AB1186">
        <f t="shared" si="1509"/>
        <v>32.252965572917596</v>
      </c>
      <c r="AC1186">
        <f t="shared" si="1510"/>
        <v>45.298332837541736</v>
      </c>
      <c r="AD1186">
        <f t="shared" si="1518"/>
        <v>56.751240608593669</v>
      </c>
      <c r="AE1186">
        <f t="shared" si="1491"/>
        <v>654.58999040000003</v>
      </c>
      <c r="AF1186">
        <f t="shared" si="1493"/>
        <v>652.42082733333325</v>
      </c>
      <c r="AG1186">
        <f t="shared" si="1515"/>
        <v>649.60499579999987</v>
      </c>
      <c r="AH1186">
        <f t="shared" si="1500"/>
        <v>650.3749939999999</v>
      </c>
      <c r="AI1186">
        <f t="shared" si="1501"/>
        <v>662.22210413206903</v>
      </c>
      <c r="AJ1186">
        <f t="shared" si="1502"/>
        <v>638.52788386793077</v>
      </c>
      <c r="AK1186">
        <f t="shared" si="1503"/>
        <v>0.8080917590290484</v>
      </c>
      <c r="AL1186">
        <f t="shared" si="1482"/>
        <v>0.12976716975001684</v>
      </c>
      <c r="AM1186">
        <f t="shared" si="1483"/>
        <v>292556.19118632044</v>
      </c>
      <c r="AN1186">
        <f t="shared" si="1516"/>
        <v>-450949.86246633489</v>
      </c>
      <c r="AO1186">
        <f t="shared" si="1517"/>
        <v>46082060</v>
      </c>
      <c r="AP1186">
        <f t="shared" si="1519"/>
        <v>-9.7858008619044999E-3</v>
      </c>
      <c r="AQ1186">
        <f t="shared" si="1520"/>
        <v>654.83363782918866</v>
      </c>
      <c r="AR1186">
        <f t="shared" si="1521"/>
        <v>654.09795963096212</v>
      </c>
      <c r="AS1186">
        <f t="shared" si="1522"/>
        <v>652.55879256851449</v>
      </c>
      <c r="AT1186">
        <f t="shared" si="1523"/>
        <v>653.19815187576546</v>
      </c>
      <c r="AU1186">
        <f t="shared" si="1524"/>
        <v>652.37803263874139</v>
      </c>
      <c r="AV1186">
        <f t="shared" si="1525"/>
        <v>653.6239175148213</v>
      </c>
      <c r="AW1186">
        <f t="shared" si="1526"/>
        <v>-1.2458848760799128</v>
      </c>
      <c r="AX1186">
        <f t="shared" si="1473"/>
        <v>-2.5968773466501363</v>
      </c>
      <c r="AY1186">
        <f t="shared" si="1447"/>
        <v>1.3509924705702234</v>
      </c>
      <c r="AZ1186">
        <f t="shared" si="1484"/>
        <v>657.25</v>
      </c>
      <c r="BA1186">
        <f t="shared" si="1485"/>
        <v>1481750407.5</v>
      </c>
      <c r="BB1186">
        <f t="shared" si="1488"/>
        <v>0</v>
      </c>
      <c r="BC1186">
        <f t="shared" si="1489"/>
        <v>1481750407.5</v>
      </c>
      <c r="BD1186">
        <f t="shared" si="1504"/>
        <v>9081779265.7106857</v>
      </c>
      <c r="BE1186">
        <f t="shared" si="1505"/>
        <v>9552296944.0578632</v>
      </c>
      <c r="BF1186">
        <f t="shared" si="1506"/>
        <v>0.95074298034255844</v>
      </c>
      <c r="BG1186">
        <f t="shared" si="1507"/>
        <v>48.737480535524163</v>
      </c>
      <c r="BH1186">
        <f t="shared" si="1448"/>
        <v>143366596</v>
      </c>
      <c r="BI1186">
        <f t="shared" si="1449"/>
        <v>-0.19061188593235065</v>
      </c>
      <c r="BJ1186">
        <f t="shared" si="1490"/>
        <v>-62.5</v>
      </c>
      <c r="BK1186">
        <f t="shared" si="1450"/>
        <v>5.7051575665021921E-4</v>
      </c>
      <c r="BL1186">
        <f t="shared" si="1451"/>
        <v>1.0005705157566502</v>
      </c>
      <c r="BM1186">
        <f t="shared" si="1452"/>
        <v>6.2439752847010741</v>
      </c>
      <c r="BN1186">
        <f t="shared" si="1453"/>
        <v>657.03750600000001</v>
      </c>
      <c r="BO1186">
        <f t="shared" si="1492"/>
        <v>654.32750240000007</v>
      </c>
      <c r="BP1186">
        <f t="shared" si="1454"/>
        <v>660.31985823529408</v>
      </c>
      <c r="BQ1186">
        <f t="shared" si="1455"/>
        <v>-5.9923558352940063</v>
      </c>
      <c r="BR1186">
        <f t="shared" si="1456"/>
        <v>12.950012000000015</v>
      </c>
      <c r="BS1186">
        <f t="shared" si="1457"/>
        <v>9.0999759999999696</v>
      </c>
      <c r="BT1186">
        <f t="shared" si="1458"/>
        <v>11.174987999999985</v>
      </c>
      <c r="BU1186">
        <f t="shared" si="1459"/>
        <v>12.375</v>
      </c>
      <c r="BV1186">
        <f t="shared" si="1460"/>
        <v>655.95332453333333</v>
      </c>
      <c r="BW1186">
        <f t="shared" si="1461"/>
        <v>654.94403961904754</v>
      </c>
      <c r="BX1186">
        <f t="shared" si="1462"/>
        <v>652.52499454545455</v>
      </c>
      <c r="BY1186">
        <f t="shared" si="1463"/>
        <v>650.74725613333339</v>
      </c>
      <c r="BZ1186">
        <f t="shared" si="1464"/>
        <v>667.45001200000002</v>
      </c>
      <c r="CA1186">
        <f t="shared" si="1465"/>
        <v>636</v>
      </c>
      <c r="CB1186">
        <f t="shared" si="1466"/>
        <v>652.8009053466667</v>
      </c>
      <c r="CC1186">
        <f t="shared" si="1467"/>
        <v>648.26305392222218</v>
      </c>
      <c r="CD1186">
        <f t="shared" si="1468"/>
        <v>647.52525140365071</v>
      </c>
      <c r="CE1186">
        <f t="shared" si="1469"/>
        <v>647.48008902684546</v>
      </c>
      <c r="CF1186">
        <f t="shared" si="1470"/>
        <v>657.29998799999998</v>
      </c>
      <c r="CG1186">
        <f t="shared" si="1471"/>
        <v>662</v>
      </c>
      <c r="CH1186">
        <f t="shared" si="1472"/>
        <v>655.95001200000002</v>
      </c>
    </row>
    <row r="1187" spans="1:86">
      <c r="A1187" s="1">
        <v>41211</v>
      </c>
      <c r="B1187">
        <v>655.5</v>
      </c>
      <c r="C1187">
        <v>659.90002400000003</v>
      </c>
      <c r="D1187">
        <v>650.40002400000003</v>
      </c>
      <c r="E1187">
        <v>654.20001200000002</v>
      </c>
      <c r="F1187">
        <v>815628</v>
      </c>
      <c r="G1187">
        <f t="shared" si="1486"/>
        <v>-163127.66053389735</v>
      </c>
      <c r="H1187">
        <f t="shared" si="1514"/>
        <v>57661079.925617352</v>
      </c>
      <c r="I1187">
        <f t="shared" si="1487"/>
        <v>655.00001500000008</v>
      </c>
      <c r="J1187">
        <f t="shared" si="1494"/>
        <v>660.23750300000006</v>
      </c>
      <c r="K1187">
        <f t="shared" si="1495"/>
        <v>645.16876200000002</v>
      </c>
      <c r="L1187">
        <f t="shared" si="1496"/>
        <v>4</v>
      </c>
      <c r="M1187">
        <f t="shared" si="1497"/>
        <v>7</v>
      </c>
      <c r="N1187">
        <f t="shared" si="1498"/>
        <v>60</v>
      </c>
      <c r="O1187">
        <f t="shared" si="1499"/>
        <v>30</v>
      </c>
      <c r="P1187">
        <f t="shared" si="1474"/>
        <v>9.5</v>
      </c>
      <c r="Q1187">
        <f t="shared" si="1475"/>
        <v>5.7000120000000152</v>
      </c>
      <c r="R1187">
        <f t="shared" si="1476"/>
        <v>3.7999879999999848</v>
      </c>
      <c r="S1187">
        <f t="shared" si="1477"/>
        <v>9.5</v>
      </c>
      <c r="T1187">
        <f t="shared" si="1513"/>
        <v>15.778888764017935</v>
      </c>
      <c r="U1187">
        <f t="shared" si="1478"/>
        <v>1.0999759999999696</v>
      </c>
      <c r="V1187">
        <f t="shared" si="1479"/>
        <v>-1.7999879999999848</v>
      </c>
      <c r="W1187">
        <f t="shared" si="1480"/>
        <v>1.0999759999999696</v>
      </c>
      <c r="X1187">
        <f t="shared" si="1481"/>
        <v>0</v>
      </c>
      <c r="Y1187">
        <f t="shared" si="1511"/>
        <v>1.9121319628775635</v>
      </c>
      <c r="Z1187">
        <f t="shared" si="1512"/>
        <v>4.8703001516028701</v>
      </c>
      <c r="AA1187">
        <f t="shared" si="1508"/>
        <v>12.11829293858751</v>
      </c>
      <c r="AB1187">
        <f t="shared" si="1509"/>
        <v>30.865926139926074</v>
      </c>
      <c r="AC1187">
        <f t="shared" si="1510"/>
        <v>43.615153661614151</v>
      </c>
      <c r="AD1187">
        <f t="shared" si="1518"/>
        <v>55.279681300715502</v>
      </c>
      <c r="AE1187">
        <f t="shared" si="1491"/>
        <v>654.69499520000011</v>
      </c>
      <c r="AF1187">
        <f t="shared" si="1493"/>
        <v>654.52499399999999</v>
      </c>
      <c r="AG1187">
        <f t="shared" si="1515"/>
        <v>650.17499699999985</v>
      </c>
      <c r="AH1187">
        <f t="shared" si="1500"/>
        <v>651.32249759999991</v>
      </c>
      <c r="AI1187">
        <f t="shared" si="1501"/>
        <v>662.7175048362044</v>
      </c>
      <c r="AJ1187">
        <f t="shared" si="1502"/>
        <v>639.92749036379541</v>
      </c>
      <c r="AK1187">
        <f t="shared" si="1503"/>
        <v>0.62626206988520383</v>
      </c>
      <c r="AL1187">
        <f t="shared" si="1482"/>
        <v>-0.20000252631579266</v>
      </c>
      <c r="AM1187">
        <f t="shared" si="1483"/>
        <v>-163127.66053389735</v>
      </c>
      <c r="AN1187">
        <f t="shared" si="1516"/>
        <v>1647948.0272161241</v>
      </c>
      <c r="AO1187">
        <f t="shared" si="1517"/>
        <v>43604876</v>
      </c>
      <c r="AP1187">
        <f t="shared" si="1519"/>
        <v>3.7792746554677147E-2</v>
      </c>
      <c r="AQ1187">
        <f t="shared" si="1520"/>
        <v>654.6182050472645</v>
      </c>
      <c r="AR1187">
        <f t="shared" si="1521"/>
        <v>654.56879113613786</v>
      </c>
      <c r="AS1187">
        <f t="shared" si="1522"/>
        <v>652.85421206618184</v>
      </c>
      <c r="AT1187">
        <f t="shared" si="1523"/>
        <v>653.2883192869466</v>
      </c>
      <c r="AU1187">
        <f t="shared" si="1524"/>
        <v>652.65132954293017</v>
      </c>
      <c r="AV1187">
        <f t="shared" si="1525"/>
        <v>653.66424412878382</v>
      </c>
      <c r="AW1187">
        <f t="shared" si="1526"/>
        <v>-1.0129145858536504</v>
      </c>
      <c r="AX1187">
        <f t="shared" si="1473"/>
        <v>-2.2800847944908389</v>
      </c>
      <c r="AY1187">
        <f t="shared" si="1447"/>
        <v>1.2671702086371885</v>
      </c>
      <c r="AZ1187">
        <f t="shared" si="1484"/>
        <v>654.83335333333332</v>
      </c>
      <c r="BA1187">
        <f t="shared" si="1485"/>
        <v>534100418.31255996</v>
      </c>
      <c r="BB1187">
        <f t="shared" si="1488"/>
        <v>0</v>
      </c>
      <c r="BC1187">
        <f t="shared" si="1489"/>
        <v>534100418.31255996</v>
      </c>
      <c r="BD1187">
        <f t="shared" si="1504"/>
        <v>9081779265.7106857</v>
      </c>
      <c r="BE1187">
        <f t="shared" si="1505"/>
        <v>7734638174.6315308</v>
      </c>
      <c r="BF1187">
        <f t="shared" si="1506"/>
        <v>1.1741698914239556</v>
      </c>
      <c r="BG1187">
        <f t="shared" si="1507"/>
        <v>54.005434260472725</v>
      </c>
      <c r="BH1187">
        <f t="shared" si="1448"/>
        <v>142550968</v>
      </c>
      <c r="BI1187">
        <f t="shared" si="1449"/>
        <v>-0.15495946044955883</v>
      </c>
      <c r="BJ1187">
        <f t="shared" si="1490"/>
        <v>-447.49759999999696</v>
      </c>
      <c r="BK1187">
        <f t="shared" si="1450"/>
        <v>-5.2837283816546321E-3</v>
      </c>
      <c r="BL1187">
        <f t="shared" si="1451"/>
        <v>0.99471627161834542</v>
      </c>
      <c r="BM1187">
        <f t="shared" si="1452"/>
        <v>6.0056961367511033</v>
      </c>
      <c r="BN1187">
        <f t="shared" si="1453"/>
        <v>655.15002400000003</v>
      </c>
      <c r="BO1187">
        <f t="shared" si="1492"/>
        <v>655.79750960000001</v>
      </c>
      <c r="BP1187">
        <f t="shared" si="1454"/>
        <v>659.71397658823537</v>
      </c>
      <c r="BQ1187">
        <f t="shared" si="1455"/>
        <v>-3.9164669882353564</v>
      </c>
      <c r="BR1187">
        <f t="shared" si="1456"/>
        <v>4.9750360000000455</v>
      </c>
      <c r="BS1187">
        <f t="shared" si="1457"/>
        <v>13.800048000000061</v>
      </c>
      <c r="BT1187">
        <f t="shared" si="1458"/>
        <v>3.0750120000000152</v>
      </c>
      <c r="BU1187">
        <f t="shared" si="1459"/>
        <v>16.09997599999997</v>
      </c>
      <c r="BV1187">
        <f t="shared" si="1460"/>
        <v>655.82333173333325</v>
      </c>
      <c r="BW1187">
        <f t="shared" si="1461"/>
        <v>655.45237809523803</v>
      </c>
      <c r="BX1187">
        <f t="shared" si="1462"/>
        <v>653.22045236363647</v>
      </c>
      <c r="BY1187">
        <f t="shared" si="1463"/>
        <v>651.18487672380968</v>
      </c>
      <c r="BZ1187">
        <f t="shared" si="1464"/>
        <v>667.45001200000002</v>
      </c>
      <c r="CA1187">
        <f t="shared" si="1465"/>
        <v>636</v>
      </c>
      <c r="CB1187">
        <f t="shared" si="1466"/>
        <v>652.07607297333334</v>
      </c>
      <c r="CC1187">
        <f t="shared" si="1467"/>
        <v>653.08825345555567</v>
      </c>
      <c r="CD1187">
        <f t="shared" si="1468"/>
        <v>648.92127356634933</v>
      </c>
      <c r="CE1187">
        <f t="shared" si="1469"/>
        <v>648.2055003545039</v>
      </c>
      <c r="CF1187">
        <f t="shared" si="1470"/>
        <v>657.67498799999998</v>
      </c>
      <c r="CG1187">
        <f t="shared" si="1471"/>
        <v>661.95001200000002</v>
      </c>
      <c r="CH1187">
        <f t="shared" si="1472"/>
        <v>652.125</v>
      </c>
    </row>
    <row r="1188" spans="1:86">
      <c r="A1188" s="1">
        <v>41212</v>
      </c>
      <c r="B1188">
        <v>652.20001200000002</v>
      </c>
      <c r="C1188">
        <v>661</v>
      </c>
      <c r="D1188">
        <v>652.20001200000002</v>
      </c>
      <c r="E1188">
        <v>655.75</v>
      </c>
      <c r="F1188">
        <v>805268</v>
      </c>
      <c r="G1188">
        <f t="shared" si="1486"/>
        <v>-155564.44658970158</v>
      </c>
      <c r="H1188">
        <f t="shared" si="1514"/>
        <v>57505515.479027651</v>
      </c>
      <c r="I1188">
        <f t="shared" si="1487"/>
        <v>655.28750600000001</v>
      </c>
      <c r="J1188">
        <f t="shared" si="1494"/>
        <v>660.23750300000006</v>
      </c>
      <c r="K1188">
        <f t="shared" si="1495"/>
        <v>645.16876200000002</v>
      </c>
      <c r="L1188">
        <f t="shared" si="1496"/>
        <v>5</v>
      </c>
      <c r="M1188">
        <f t="shared" si="1497"/>
        <v>8</v>
      </c>
      <c r="N1188">
        <f t="shared" si="1498"/>
        <v>50</v>
      </c>
      <c r="O1188">
        <f t="shared" si="1499"/>
        <v>20</v>
      </c>
      <c r="P1188">
        <f t="shared" si="1474"/>
        <v>8.7999879999999848</v>
      </c>
      <c r="Q1188">
        <f t="shared" si="1475"/>
        <v>5.25</v>
      </c>
      <c r="R1188">
        <f t="shared" si="1476"/>
        <v>3.5499879999999848</v>
      </c>
      <c r="S1188">
        <f t="shared" si="1477"/>
        <v>8.7999879999999848</v>
      </c>
      <c r="T1188">
        <f t="shared" si="1513"/>
        <v>15.280395852302368</v>
      </c>
      <c r="U1188">
        <f t="shared" si="1478"/>
        <v>-2.5999759999999696</v>
      </c>
      <c r="V1188">
        <f t="shared" si="1479"/>
        <v>0.20001200000001518</v>
      </c>
      <c r="W1188">
        <f t="shared" si="1480"/>
        <v>0</v>
      </c>
      <c r="X1188">
        <f t="shared" si="1481"/>
        <v>0.20001200000001518</v>
      </c>
      <c r="Y1188">
        <f t="shared" si="1511"/>
        <v>1.7755511083863091</v>
      </c>
      <c r="Z1188">
        <f t="shared" si="1512"/>
        <v>4.5367081407740946</v>
      </c>
      <c r="AA1188">
        <f t="shared" si="1508"/>
        <v>11.619797847833757</v>
      </c>
      <c r="AB1188">
        <f t="shared" si="1509"/>
        <v>29.689729144618514</v>
      </c>
      <c r="AC1188">
        <f t="shared" si="1510"/>
        <v>43.742769797597404</v>
      </c>
      <c r="AD1188">
        <f t="shared" si="1518"/>
        <v>53.813991448737227</v>
      </c>
      <c r="AE1188">
        <f t="shared" si="1491"/>
        <v>656.875</v>
      </c>
      <c r="AF1188">
        <f t="shared" si="1493"/>
        <v>654.8708293333334</v>
      </c>
      <c r="AG1188">
        <f t="shared" si="1515"/>
        <v>651.17374580000001</v>
      </c>
      <c r="AH1188">
        <f t="shared" si="1500"/>
        <v>651.97500000000002</v>
      </c>
      <c r="AI1188">
        <f t="shared" si="1501"/>
        <v>663.56052651546474</v>
      </c>
      <c r="AJ1188">
        <f t="shared" si="1502"/>
        <v>640.3894734845353</v>
      </c>
      <c r="AK1188">
        <f t="shared" si="1503"/>
        <v>0.6629187933306695</v>
      </c>
      <c r="AL1188">
        <f t="shared" si="1482"/>
        <v>-0.19318344525015468</v>
      </c>
      <c r="AM1188">
        <f t="shared" si="1483"/>
        <v>-155564.44658970158</v>
      </c>
      <c r="AN1188">
        <f t="shared" si="1516"/>
        <v>4046907.8265549922</v>
      </c>
      <c r="AO1188">
        <f t="shared" si="1517"/>
        <v>38804746</v>
      </c>
      <c r="AP1188">
        <f t="shared" si="1519"/>
        <v>0.1042889915206504</v>
      </c>
      <c r="AQ1188">
        <f t="shared" si="1520"/>
        <v>655.00301533119455</v>
      </c>
      <c r="AR1188">
        <f t="shared" si="1521"/>
        <v>655.47543566233855</v>
      </c>
      <c r="AS1188">
        <f t="shared" si="1522"/>
        <v>653.37545389426907</v>
      </c>
      <c r="AT1188">
        <f t="shared" si="1523"/>
        <v>653.50987055112137</v>
      </c>
      <c r="AU1188">
        <f t="shared" si="1524"/>
        <v>653.11613011149063</v>
      </c>
      <c r="AV1188">
        <f t="shared" si="1525"/>
        <v>653.81024703976891</v>
      </c>
      <c r="AW1188">
        <f t="shared" si="1526"/>
        <v>-0.69411692827827665</v>
      </c>
      <c r="AX1188">
        <f t="shared" si="1473"/>
        <v>-1.9628912212483265</v>
      </c>
      <c r="AY1188">
        <f t="shared" ref="AY1188:AY1251" si="1527">AW1188-AX1188</f>
        <v>1.2687742929700498</v>
      </c>
      <c r="AZ1188">
        <f t="shared" si="1484"/>
        <v>656.31667066666671</v>
      </c>
      <c r="BA1188">
        <f t="shared" si="1485"/>
        <v>528510812.75440538</v>
      </c>
      <c r="BB1188">
        <f t="shared" si="1488"/>
        <v>528510812.75440538</v>
      </c>
      <c r="BC1188">
        <f t="shared" si="1489"/>
        <v>0</v>
      </c>
      <c r="BD1188">
        <f t="shared" si="1504"/>
        <v>8516628854.2316189</v>
      </c>
      <c r="BE1188">
        <f t="shared" si="1505"/>
        <v>7734638174.6315308</v>
      </c>
      <c r="BF1188">
        <f t="shared" si="1506"/>
        <v>1.1011024254715498</v>
      </c>
      <c r="BG1188">
        <f t="shared" si="1507"/>
        <v>52.405937574624886</v>
      </c>
      <c r="BH1188">
        <f t="shared" ref="BH1188:BH1251" si="1528">(IF(E1188&gt;E1187,BH1187+F1188,IF(E1188&lt;E1187,BH1187-F1188,IF(E1188=E1187,BH1187))))</f>
        <v>143356236</v>
      </c>
      <c r="BI1188">
        <f t="shared" ref="BI1188:BI1251" si="1529">((AU1188-AV1188)/AV1188)*100</f>
        <v>-0.10616488980113156</v>
      </c>
      <c r="BJ1188">
        <f t="shared" si="1490"/>
        <v>54.998799999998482</v>
      </c>
      <c r="BK1188">
        <f t="shared" ref="BK1188:BK1251" si="1530">((E1188-E1187)/E1187)</f>
        <v>2.369287636148782E-3</v>
      </c>
      <c r="BL1188">
        <f t="shared" ref="BL1188:BL1251" si="1531">E1188/E1187</f>
        <v>1.0023692876361487</v>
      </c>
      <c r="BM1188">
        <f t="shared" ref="BM1188:BM1251" si="1532">STDEV(E1179:E1188)</f>
        <v>6.106108613530532</v>
      </c>
      <c r="BN1188">
        <f t="shared" ref="BN1188:BN1251" si="1533">(C1188+D1188)/2</f>
        <v>656.60000600000001</v>
      </c>
      <c r="BO1188">
        <f t="shared" si="1492"/>
        <v>657.44750959999999</v>
      </c>
      <c r="BP1188">
        <f t="shared" ref="BP1188:BP1251" si="1534">AVERAGE(BN1155:BN1188)</f>
        <v>658.92610876470587</v>
      </c>
      <c r="BQ1188">
        <f t="shared" ref="BQ1188:BQ1251" si="1535">BO1188-BP1188</f>
        <v>-1.4785991647058836</v>
      </c>
      <c r="BR1188">
        <f t="shared" ref="BR1188:BR1251" si="1536">(E1188-E1179)</f>
        <v>8.4249879999999848</v>
      </c>
      <c r="BS1188">
        <f t="shared" ref="BS1188:BS1251" si="1537">(D1188-D1179)</f>
        <v>8.4500120000000152</v>
      </c>
      <c r="BT1188">
        <f t="shared" ref="BT1188:BT1251" si="1538">C1188-C1179</f>
        <v>9.7999879999999848</v>
      </c>
      <c r="BU1188">
        <f t="shared" ref="BU1188:BU1251" si="1539">B1188-B1179</f>
        <v>5.2000120000000152</v>
      </c>
      <c r="BV1188">
        <f t="shared" ref="BV1188:BV1251" si="1540">(E1188*5+E1187*4+E1186*3+E1185*2+E1184)/15</f>
        <v>656.17499999999995</v>
      </c>
      <c r="BW1188">
        <f t="shared" ref="BW1188:BW1251" si="1541">(E1188*6+E1187*5+E1186*4+E1185*3+E1184*2+E1183)/21</f>
        <v>655.80237980952393</v>
      </c>
      <c r="BX1188">
        <f t="shared" ref="BX1188:BX1251" si="1542">(E1188*10+E1187*9+E1186*8+E1185*7+E1184*6+E1183*5+E1182*4+E1181*3+E1180*2+E1179)/55</f>
        <v>654.02545280000015</v>
      </c>
      <c r="BY1188">
        <f t="shared" ref="BY1188:BY1251" si="1543">(E1188*20+E1187*19+E1186*18+E1185*17+E1184*16+E1183*15+E1182*14+E1181*13+E1180*12+E1179*11+E1178*10+E1177*9+E1176*8+E1175*7+E1174*6+E1173*5+E1172*4+E1171*3+E1170*2+E1169)/210</f>
        <v>651.71582939047607</v>
      </c>
      <c r="BZ1188">
        <f t="shared" ref="BZ1188:BZ1251" si="1544">MAX(C1179:C1188)</f>
        <v>667.45001200000002</v>
      </c>
      <c r="CA1188">
        <f t="shared" ref="CA1188:CA1251" si="1545">MIN(D1179:D1188)</f>
        <v>636</v>
      </c>
      <c r="CB1188">
        <f t="shared" ref="CB1188:CB1251" si="1546">(AVERAGE(E1184:E1188)+AVERAGE(E1184:E1187)+AVERAGE(E1184:E1186)+AVERAGE(E1184:E1185)+E1184)/5</f>
        <v>657.99958493333338</v>
      </c>
      <c r="CC1188">
        <f t="shared" ref="CC1188:CC1251" si="1547">(AVERAGE(E1183:E1188)+AVERAGE(E1183:E1187)+AVERAGE(E1183:E1186)+AVERAGE(E1183:E1185)+AVERAGE(E1183:E1184)+E1183)/6</f>
        <v>652.54186570000002</v>
      </c>
      <c r="CD1188">
        <f t="shared" ref="CD1188:CD1251" si="1548">(AVERAGE(E1179:E1188)+AVERAGE(E1179:E1187)+AVERAGE(E1179:E1186)+AVERAGE(E1179:E1185)+AVERAGE(E1179:E1184)+AVERAGE(E1179:E1183)+AVERAGE(E1179:E1182)+AVERAGE(E1179:E1181)+AVERAGE(E1179:E1180)+E1179)/10</f>
        <v>648.94820861507935</v>
      </c>
      <c r="CE1188">
        <f t="shared" ref="CE1188:CE1251" si="1549">(AVERAGE(E1169:E1188)+AVERAGE(E1169:E1187)+AVERAGE(E1169:E1186)+AVERAGE(E1169:E1185)+AVERAGE(E1169:E1184)+AVERAGE(E1169:E1183)+AVERAGE(E1169:E1182)+AVERAGE(E1169:E1181)+AVERAGE(E1169:E1180)+AVERAGE(E1169:E1179)+AVERAGE(E1169:E1178)+AVERAGE(E1169:E1177)+AVERAGE(E1169:E1176)+AVERAGE(E1169:E1175)+AVERAGE(E1169:E1174)+AVERAGE(E1169:E1173)+AVERAGE(E1169:E1172)+AVERAGE(E1169:E1171)+AVERAGE(E1169:E1170)+E1169)/20</f>
        <v>650.94003194710308</v>
      </c>
      <c r="CF1188">
        <f t="shared" ref="CF1188:CF1251" si="1550">E1187</f>
        <v>654.20001200000002</v>
      </c>
      <c r="CG1188">
        <f t="shared" ref="CG1188:CG1251" si="1551">C1187</f>
        <v>659.90002400000003</v>
      </c>
      <c r="CH1188">
        <f t="shared" ref="CH1188:CH1251" si="1552">D1187</f>
        <v>650.40002400000003</v>
      </c>
    </row>
    <row r="1189" spans="1:86">
      <c r="A1189" s="1">
        <v>41213</v>
      </c>
      <c r="B1189">
        <v>654.54998799999998</v>
      </c>
      <c r="C1189">
        <v>658.40002400000003</v>
      </c>
      <c r="D1189">
        <v>652</v>
      </c>
      <c r="E1189">
        <v>657.75</v>
      </c>
      <c r="F1189">
        <v>999536</v>
      </c>
      <c r="G1189">
        <f t="shared" si="1486"/>
        <v>796498.51487056073</v>
      </c>
      <c r="H1189">
        <f t="shared" si="1514"/>
        <v>58302013.993898213</v>
      </c>
      <c r="I1189">
        <f t="shared" si="1487"/>
        <v>655.67500300000006</v>
      </c>
      <c r="J1189">
        <f t="shared" si="1494"/>
        <v>660.23750300000006</v>
      </c>
      <c r="K1189">
        <f t="shared" si="1495"/>
        <v>645.16876200000002</v>
      </c>
      <c r="L1189">
        <f t="shared" si="1496"/>
        <v>6</v>
      </c>
      <c r="M1189">
        <f t="shared" si="1497"/>
        <v>9</v>
      </c>
      <c r="N1189">
        <f t="shared" si="1498"/>
        <v>40</v>
      </c>
      <c r="O1189">
        <f t="shared" si="1499"/>
        <v>10</v>
      </c>
      <c r="P1189">
        <f t="shared" si="1474"/>
        <v>6.4000240000000304</v>
      </c>
      <c r="Q1189">
        <f t="shared" si="1475"/>
        <v>0.65002400000003036</v>
      </c>
      <c r="R1189">
        <f t="shared" si="1476"/>
        <v>5.75</v>
      </c>
      <c r="S1189">
        <f t="shared" si="1477"/>
        <v>6.4000240000000304</v>
      </c>
      <c r="T1189">
        <f t="shared" si="1513"/>
        <v>14.646083577137915</v>
      </c>
      <c r="U1189">
        <f t="shared" si="1478"/>
        <v>1.7749639999999545</v>
      </c>
      <c r="V1189">
        <f t="shared" si="1479"/>
        <v>-3.0999759999999696</v>
      </c>
      <c r="W1189">
        <f t="shared" si="1480"/>
        <v>1.7749639999999545</v>
      </c>
      <c r="X1189">
        <f t="shared" si="1481"/>
        <v>0</v>
      </c>
      <c r="Y1189">
        <f t="shared" si="1511"/>
        <v>1.7755091720729983</v>
      </c>
      <c r="Z1189">
        <f t="shared" si="1512"/>
        <v>4.2126575592902302</v>
      </c>
      <c r="AA1189">
        <f t="shared" si="1508"/>
        <v>12.12275734138588</v>
      </c>
      <c r="AB1189">
        <f t="shared" si="1509"/>
        <v>28.763030998034576</v>
      </c>
      <c r="AC1189">
        <f t="shared" si="1510"/>
        <v>40.69940762424973</v>
      </c>
      <c r="AD1189">
        <f t="shared" si="1518"/>
        <v>52.23518971518002</v>
      </c>
      <c r="AE1189">
        <f t="shared" si="1491"/>
        <v>656.5349976</v>
      </c>
      <c r="AF1189">
        <f t="shared" si="1493"/>
        <v>657.02083333333337</v>
      </c>
      <c r="AG1189">
        <f t="shared" si="1515"/>
        <v>651.66374519999999</v>
      </c>
      <c r="AH1189">
        <f t="shared" si="1500"/>
        <v>653.0174988</v>
      </c>
      <c r="AI1189">
        <f t="shared" si="1501"/>
        <v>664.61786535838053</v>
      </c>
      <c r="AJ1189">
        <f t="shared" si="1502"/>
        <v>641.41713224161947</v>
      </c>
      <c r="AK1189">
        <f t="shared" si="1503"/>
        <v>0.70398067492880512</v>
      </c>
      <c r="AL1189">
        <f t="shared" si="1482"/>
        <v>0.79686826174400993</v>
      </c>
      <c r="AM1189">
        <f t="shared" si="1483"/>
        <v>796498.51487056073</v>
      </c>
      <c r="AN1189">
        <f t="shared" si="1516"/>
        <v>3790634.4598884257</v>
      </c>
      <c r="AO1189">
        <f t="shared" si="1517"/>
        <v>36891286</v>
      </c>
      <c r="AP1189">
        <f t="shared" si="1519"/>
        <v>0.10275148607962395</v>
      </c>
      <c r="AQ1189">
        <f t="shared" si="1520"/>
        <v>655.93699011858837</v>
      </c>
      <c r="AR1189">
        <f t="shared" si="1521"/>
        <v>656.08806149857207</v>
      </c>
      <c r="AS1189">
        <f t="shared" si="1522"/>
        <v>654.16287219330059</v>
      </c>
      <c r="AT1189">
        <f t="shared" si="1523"/>
        <v>653.89148220152049</v>
      </c>
      <c r="AU1189">
        <f t="shared" si="1524"/>
        <v>653.81121059476709</v>
      </c>
      <c r="AV1189">
        <f t="shared" si="1525"/>
        <v>654.0860297469851</v>
      </c>
      <c r="AW1189">
        <f t="shared" si="1526"/>
        <v>-0.27481915221801501</v>
      </c>
      <c r="AX1189">
        <f t="shared" ref="AX1189:AX1252" si="1553">((AW1189-AX1188)*0.2)+AX1188</f>
        <v>-1.6252768074422641</v>
      </c>
      <c r="AY1189">
        <f t="shared" si="1527"/>
        <v>1.3504576552242491</v>
      </c>
      <c r="AZ1189">
        <f t="shared" si="1484"/>
        <v>656.05000800000005</v>
      </c>
      <c r="BA1189">
        <f t="shared" si="1485"/>
        <v>655745600.79628801</v>
      </c>
      <c r="BB1189">
        <f t="shared" si="1488"/>
        <v>0</v>
      </c>
      <c r="BC1189">
        <f t="shared" si="1489"/>
        <v>655745600.79628801</v>
      </c>
      <c r="BD1189">
        <f t="shared" si="1504"/>
        <v>8516628854.2316189</v>
      </c>
      <c r="BE1189">
        <f t="shared" si="1505"/>
        <v>7555728026.5798683</v>
      </c>
      <c r="BF1189">
        <f t="shared" si="1506"/>
        <v>1.1271751476854979</v>
      </c>
      <c r="BG1189">
        <f t="shared" si="1507"/>
        <v>52.989296575410648</v>
      </c>
      <c r="BH1189">
        <f t="shared" si="1528"/>
        <v>144355772</v>
      </c>
      <c r="BI1189">
        <f t="shared" si="1529"/>
        <v>-4.2015750179578225E-2</v>
      </c>
      <c r="BJ1189">
        <f t="shared" si="1490"/>
        <v>100</v>
      </c>
      <c r="BK1189">
        <f t="shared" si="1530"/>
        <v>3.0499428135722455E-3</v>
      </c>
      <c r="BL1189">
        <f t="shared" si="1531"/>
        <v>1.0030499428135722</v>
      </c>
      <c r="BM1189">
        <f t="shared" si="1532"/>
        <v>6.1139300028885</v>
      </c>
      <c r="BN1189">
        <f t="shared" si="1533"/>
        <v>655.20001200000002</v>
      </c>
      <c r="BO1189">
        <f t="shared" si="1492"/>
        <v>656.5925107999999</v>
      </c>
      <c r="BP1189">
        <f t="shared" si="1534"/>
        <v>657.78713800000003</v>
      </c>
      <c r="BQ1189">
        <f t="shared" si="1535"/>
        <v>-1.1946272000001272</v>
      </c>
      <c r="BR1189">
        <f t="shared" si="1536"/>
        <v>9.7999879999999848</v>
      </c>
      <c r="BS1189">
        <f t="shared" si="1537"/>
        <v>8.0999759999999696</v>
      </c>
      <c r="BT1189">
        <f t="shared" si="1538"/>
        <v>3.3000480000000607</v>
      </c>
      <c r="BU1189">
        <f t="shared" si="1539"/>
        <v>6.0499879999999848</v>
      </c>
      <c r="BV1189">
        <f t="shared" si="1540"/>
        <v>656.4666666666667</v>
      </c>
      <c r="BW1189">
        <f t="shared" si="1541"/>
        <v>656.625</v>
      </c>
      <c r="BX1189">
        <f t="shared" si="1542"/>
        <v>655.07545279999999</v>
      </c>
      <c r="BY1189">
        <f t="shared" si="1543"/>
        <v>652.34213931428565</v>
      </c>
      <c r="BZ1189">
        <f t="shared" si="1544"/>
        <v>667.45001200000002</v>
      </c>
      <c r="CA1189">
        <f t="shared" si="1545"/>
        <v>636</v>
      </c>
      <c r="CB1189">
        <f t="shared" si="1546"/>
        <v>656.78907665333338</v>
      </c>
      <c r="CC1189">
        <f t="shared" si="1547"/>
        <v>657.83645966666666</v>
      </c>
      <c r="CD1189">
        <f t="shared" si="1548"/>
        <v>649.71340333952389</v>
      </c>
      <c r="CE1189">
        <f t="shared" si="1549"/>
        <v>651.76132372576023</v>
      </c>
      <c r="CF1189">
        <f t="shared" si="1550"/>
        <v>655.75</v>
      </c>
      <c r="CG1189">
        <f t="shared" si="1551"/>
        <v>661</v>
      </c>
      <c r="CH1189">
        <f t="shared" si="1552"/>
        <v>652.20001200000002</v>
      </c>
    </row>
    <row r="1190" spans="1:86">
      <c r="A1190" s="1">
        <v>41214</v>
      </c>
      <c r="B1190">
        <v>657.45001200000002</v>
      </c>
      <c r="C1190">
        <v>660.17498799999998</v>
      </c>
      <c r="D1190">
        <v>655.09997599999997</v>
      </c>
      <c r="E1190">
        <v>657.625</v>
      </c>
      <c r="F1190">
        <v>1579768</v>
      </c>
      <c r="G1190">
        <f t="shared" si="1486"/>
        <v>-7770.8837638074456</v>
      </c>
      <c r="H1190">
        <f t="shared" si="1514"/>
        <v>58294243.110134408</v>
      </c>
      <c r="I1190">
        <f t="shared" si="1487"/>
        <v>657.58749399999999</v>
      </c>
      <c r="J1190">
        <f t="shared" si="1494"/>
        <v>660.23750300000006</v>
      </c>
      <c r="K1190">
        <f t="shared" si="1495"/>
        <v>645.16876200000002</v>
      </c>
      <c r="L1190">
        <f t="shared" si="1496"/>
        <v>7</v>
      </c>
      <c r="M1190">
        <f t="shared" si="1497"/>
        <v>10</v>
      </c>
      <c r="N1190">
        <f t="shared" si="1498"/>
        <v>30</v>
      </c>
      <c r="O1190">
        <f t="shared" si="1499"/>
        <v>0</v>
      </c>
      <c r="P1190">
        <f t="shared" si="1474"/>
        <v>5.0750120000000152</v>
      </c>
      <c r="Q1190">
        <f t="shared" si="1475"/>
        <v>2.5499879999999848</v>
      </c>
      <c r="R1190">
        <f t="shared" si="1476"/>
        <v>2.5250240000000304</v>
      </c>
      <c r="S1190">
        <f t="shared" si="1477"/>
        <v>5.0750120000000152</v>
      </c>
      <c r="T1190">
        <f t="shared" si="1513"/>
        <v>13.962435607342352</v>
      </c>
      <c r="U1190">
        <f t="shared" si="1478"/>
        <v>8.8250120000000152</v>
      </c>
      <c r="V1190">
        <f t="shared" si="1479"/>
        <v>-4.1000360000000455</v>
      </c>
      <c r="W1190">
        <f t="shared" si="1480"/>
        <v>8.8250120000000152</v>
      </c>
      <c r="X1190">
        <f t="shared" si="1481"/>
        <v>0</v>
      </c>
      <c r="Y1190">
        <f t="shared" si="1511"/>
        <v>2.2790450883534996</v>
      </c>
      <c r="Z1190">
        <f t="shared" si="1512"/>
        <v>3.9117534479123566</v>
      </c>
      <c r="AA1190">
        <f t="shared" si="1508"/>
        <v>16.322690055272524</v>
      </c>
      <c r="AB1190">
        <f t="shared" si="1509"/>
        <v>28.016268492979147</v>
      </c>
      <c r="AC1190">
        <f t="shared" si="1510"/>
        <v>26.373146371900326</v>
      </c>
      <c r="AD1190">
        <f t="shared" si="1518"/>
        <v>49.633083606455003</v>
      </c>
      <c r="AE1190">
        <f t="shared" si="1491"/>
        <v>656.6</v>
      </c>
      <c r="AF1190">
        <f t="shared" si="1493"/>
        <v>656.71666466666659</v>
      </c>
      <c r="AG1190">
        <f t="shared" si="1515"/>
        <v>651.97124639999993</v>
      </c>
      <c r="AH1190">
        <f t="shared" si="1500"/>
        <v>653.98499759999993</v>
      </c>
      <c r="AI1190">
        <f t="shared" si="1501"/>
        <v>665.3447575672152</v>
      </c>
      <c r="AJ1190">
        <f t="shared" si="1502"/>
        <v>642.62523763278466</v>
      </c>
      <c r="AK1190">
        <f t="shared" si="1503"/>
        <v>0.66021475852065836</v>
      </c>
      <c r="AL1190">
        <f t="shared" si="1482"/>
        <v>-4.91900314717569E-3</v>
      </c>
      <c r="AM1190">
        <f t="shared" si="1483"/>
        <v>-7770.8837638074456</v>
      </c>
      <c r="AN1190">
        <f t="shared" si="1516"/>
        <v>3455920.8811190319</v>
      </c>
      <c r="AO1190">
        <f t="shared" si="1517"/>
        <v>36675436</v>
      </c>
      <c r="AP1190">
        <f t="shared" si="1519"/>
        <v>9.4229851312988666E-2</v>
      </c>
      <c r="AQ1190">
        <f t="shared" si="1520"/>
        <v>656.51091347826832</v>
      </c>
      <c r="AR1190">
        <f t="shared" si="1521"/>
        <v>658.79895713147903</v>
      </c>
      <c r="AS1190">
        <f t="shared" si="1522"/>
        <v>654.78605519850646</v>
      </c>
      <c r="AT1190">
        <f t="shared" si="1523"/>
        <v>654.2274988033837</v>
      </c>
      <c r="AU1190">
        <f t="shared" si="1524"/>
        <v>654.38327900555203</v>
      </c>
      <c r="AV1190">
        <f t="shared" si="1525"/>
        <v>654.33375766469612</v>
      </c>
      <c r="AW1190">
        <f t="shared" si="1526"/>
        <v>4.9521340855903873E-2</v>
      </c>
      <c r="AX1190">
        <f t="shared" si="1553"/>
        <v>-1.2903171777826306</v>
      </c>
      <c r="AY1190">
        <f t="shared" si="1527"/>
        <v>1.3398385186385344</v>
      </c>
      <c r="AZ1190">
        <f t="shared" si="1484"/>
        <v>657.63332133333336</v>
      </c>
      <c r="BA1190">
        <f t="shared" si="1485"/>
        <v>1038908076.7761173</v>
      </c>
      <c r="BB1190">
        <f t="shared" si="1488"/>
        <v>1038908076.7761173</v>
      </c>
      <c r="BC1190">
        <f t="shared" si="1489"/>
        <v>0</v>
      </c>
      <c r="BD1190">
        <f t="shared" si="1504"/>
        <v>9555536931.0077362</v>
      </c>
      <c r="BE1190">
        <f t="shared" si="1505"/>
        <v>6803778843.6024475</v>
      </c>
      <c r="BF1190">
        <f t="shared" si="1506"/>
        <v>1.4044455516058918</v>
      </c>
      <c r="BG1190">
        <f t="shared" si="1507"/>
        <v>58.410370352029155</v>
      </c>
      <c r="BH1190">
        <f t="shared" si="1528"/>
        <v>142776004</v>
      </c>
      <c r="BI1190">
        <f t="shared" si="1529"/>
        <v>7.5682081622449882E-3</v>
      </c>
      <c r="BJ1190">
        <f t="shared" si="1490"/>
        <v>-112.5</v>
      </c>
      <c r="BK1190">
        <f t="shared" si="1530"/>
        <v>-1.9004180919802356E-4</v>
      </c>
      <c r="BL1190">
        <f t="shared" si="1531"/>
        <v>0.99980995819080198</v>
      </c>
      <c r="BM1190">
        <f t="shared" si="1532"/>
        <v>5.9871191948683862</v>
      </c>
      <c r="BN1190">
        <f t="shared" si="1533"/>
        <v>657.63748199999998</v>
      </c>
      <c r="BO1190">
        <f t="shared" si="1492"/>
        <v>656.32500600000003</v>
      </c>
      <c r="BP1190">
        <f t="shared" si="1534"/>
        <v>656.9099317647059</v>
      </c>
      <c r="BQ1190">
        <f t="shared" si="1535"/>
        <v>-0.5849257647058721</v>
      </c>
      <c r="BR1190">
        <f t="shared" si="1536"/>
        <v>16.049987999999985</v>
      </c>
      <c r="BS1190">
        <f t="shared" si="1537"/>
        <v>19.09997599999997</v>
      </c>
      <c r="BT1190">
        <f t="shared" si="1538"/>
        <v>7.7249759999999696</v>
      </c>
      <c r="BU1190">
        <f t="shared" si="1539"/>
        <v>6.7999879999999848</v>
      </c>
      <c r="BV1190">
        <f t="shared" si="1540"/>
        <v>656.83000080000011</v>
      </c>
      <c r="BW1190">
        <f t="shared" si="1541"/>
        <v>656.79761904761904</v>
      </c>
      <c r="BX1190">
        <f t="shared" si="1542"/>
        <v>655.91318029090905</v>
      </c>
      <c r="BY1190">
        <f t="shared" si="1543"/>
        <v>652.90987786666653</v>
      </c>
      <c r="BZ1190">
        <f t="shared" si="1544"/>
        <v>667.45001200000002</v>
      </c>
      <c r="CA1190">
        <f t="shared" si="1545"/>
        <v>636</v>
      </c>
      <c r="CB1190">
        <f t="shared" si="1546"/>
        <v>656.48624760000007</v>
      </c>
      <c r="CC1190">
        <f t="shared" si="1547"/>
        <v>656.77700798888884</v>
      </c>
      <c r="CD1190">
        <f t="shared" si="1548"/>
        <v>650.28782425936504</v>
      </c>
      <c r="CE1190">
        <f t="shared" si="1549"/>
        <v>652.23362920397517</v>
      </c>
      <c r="CF1190">
        <f t="shared" si="1550"/>
        <v>657.75</v>
      </c>
      <c r="CG1190">
        <f t="shared" si="1551"/>
        <v>658.40002400000003</v>
      </c>
      <c r="CH1190">
        <f t="shared" si="1552"/>
        <v>652</v>
      </c>
    </row>
    <row r="1191" spans="1:86">
      <c r="A1191" s="1">
        <v>41215</v>
      </c>
      <c r="B1191">
        <v>662.45001200000002</v>
      </c>
      <c r="C1191">
        <v>669</v>
      </c>
      <c r="D1191">
        <v>659.20001200000002</v>
      </c>
      <c r="E1191">
        <v>665.59997599999997</v>
      </c>
      <c r="F1191">
        <v>1673974</v>
      </c>
      <c r="G1191">
        <f t="shared" si="1486"/>
        <v>512431.39905476221</v>
      </c>
      <c r="H1191">
        <f t="shared" si="1514"/>
        <v>58806674.509189174</v>
      </c>
      <c r="I1191">
        <f t="shared" si="1487"/>
        <v>664.0625</v>
      </c>
      <c r="J1191">
        <f t="shared" si="1494"/>
        <v>664.0625</v>
      </c>
      <c r="K1191">
        <f t="shared" si="1495"/>
        <v>648.09999100000005</v>
      </c>
      <c r="L1191">
        <f t="shared" si="1496"/>
        <v>1</v>
      </c>
      <c r="M1191">
        <f t="shared" si="1497"/>
        <v>10</v>
      </c>
      <c r="N1191">
        <f t="shared" si="1498"/>
        <v>90</v>
      </c>
      <c r="O1191">
        <f t="shared" si="1499"/>
        <v>0</v>
      </c>
      <c r="P1191">
        <f t="shared" si="1474"/>
        <v>9.7999879999999848</v>
      </c>
      <c r="Q1191">
        <f t="shared" si="1475"/>
        <v>3.4000240000000304</v>
      </c>
      <c r="R1191">
        <f t="shared" si="1476"/>
        <v>6.3999639999999545</v>
      </c>
      <c r="S1191">
        <f t="shared" si="1477"/>
        <v>9.7999879999999848</v>
      </c>
      <c r="T1191">
        <f t="shared" si="1513"/>
        <v>13.665117921103612</v>
      </c>
      <c r="U1191">
        <f t="shared" si="1478"/>
        <v>2.6749879999999848</v>
      </c>
      <c r="V1191">
        <f t="shared" si="1479"/>
        <v>-3.4500120000000152</v>
      </c>
      <c r="W1191">
        <f t="shared" si="1480"/>
        <v>2.6749879999999848</v>
      </c>
      <c r="X1191">
        <f t="shared" si="1481"/>
        <v>0</v>
      </c>
      <c r="Y1191">
        <f t="shared" si="1511"/>
        <v>2.3073267248996774</v>
      </c>
      <c r="Z1191">
        <f t="shared" si="1512"/>
        <v>3.6323424873471883</v>
      </c>
      <c r="AA1191">
        <f t="shared" si="1508"/>
        <v>16.884791907550074</v>
      </c>
      <c r="AB1191">
        <f t="shared" si="1509"/>
        <v>26.581128010155041</v>
      </c>
      <c r="AC1191">
        <f t="shared" si="1510"/>
        <v>22.307904953957564</v>
      </c>
      <c r="AD1191">
        <f t="shared" si="1518"/>
        <v>46.626440082573829</v>
      </c>
      <c r="AE1191">
        <f t="shared" si="1491"/>
        <v>658.18499760000009</v>
      </c>
      <c r="AF1191">
        <f t="shared" si="1493"/>
        <v>658.09999600000003</v>
      </c>
      <c r="AG1191">
        <f t="shared" si="1515"/>
        <v>652.18499459999998</v>
      </c>
      <c r="AH1191">
        <f t="shared" si="1500"/>
        <v>656.38749399999995</v>
      </c>
      <c r="AI1191">
        <f t="shared" si="1501"/>
        <v>666.30294572750938</v>
      </c>
      <c r="AJ1191">
        <f t="shared" si="1502"/>
        <v>646.47204227249051</v>
      </c>
      <c r="AK1191">
        <f t="shared" si="1503"/>
        <v>0.96455180526172635</v>
      </c>
      <c r="AL1191">
        <f t="shared" si="1482"/>
        <v>0.30611670136738217</v>
      </c>
      <c r="AM1191">
        <f t="shared" si="1483"/>
        <v>512431.39905476221</v>
      </c>
      <c r="AN1191">
        <f t="shared" si="1516"/>
        <v>2104104.3520471225</v>
      </c>
      <c r="AO1191">
        <f t="shared" si="1517"/>
        <v>36031180</v>
      </c>
      <c r="AP1191">
        <f t="shared" si="1519"/>
        <v>5.8396765025378647E-2</v>
      </c>
      <c r="AQ1191">
        <f t="shared" si="1520"/>
        <v>659.60119473565703</v>
      </c>
      <c r="AR1191">
        <f t="shared" si="1521"/>
        <v>660.50925092900752</v>
      </c>
      <c r="AS1191">
        <f t="shared" si="1522"/>
        <v>656.73256094277531</v>
      </c>
      <c r="AT1191">
        <f t="shared" si="1523"/>
        <v>655.25102175107918</v>
      </c>
      <c r="AU1191">
        <f t="shared" si="1524"/>
        <v>656.06578355471925</v>
      </c>
      <c r="AV1191">
        <f t="shared" si="1525"/>
        <v>655.12239294816743</v>
      </c>
      <c r="AW1191">
        <f t="shared" si="1526"/>
        <v>0.94339060655181584</v>
      </c>
      <c r="AX1191">
        <f t="shared" si="1553"/>
        <v>-0.84357562091574123</v>
      </c>
      <c r="AY1191">
        <f t="shared" si="1527"/>
        <v>1.7869662274675571</v>
      </c>
      <c r="AZ1191">
        <f t="shared" si="1484"/>
        <v>664.59999600000003</v>
      </c>
      <c r="BA1191">
        <f t="shared" si="1485"/>
        <v>1112523113.7041039</v>
      </c>
      <c r="BB1191">
        <f t="shared" si="1488"/>
        <v>1112523113.7041039</v>
      </c>
      <c r="BC1191">
        <f t="shared" si="1489"/>
        <v>0</v>
      </c>
      <c r="BD1191">
        <f t="shared" si="1504"/>
        <v>9611224018.577631</v>
      </c>
      <c r="BE1191">
        <f t="shared" si="1505"/>
        <v>6803778843.6024475</v>
      </c>
      <c r="BF1191">
        <f t="shared" si="1506"/>
        <v>1.4126302808350404</v>
      </c>
      <c r="BG1191">
        <f t="shared" si="1507"/>
        <v>58.551461119277342</v>
      </c>
      <c r="BH1191">
        <f t="shared" si="1528"/>
        <v>144449978</v>
      </c>
      <c r="BI1191">
        <f t="shared" si="1529"/>
        <v>0.14400219206465989</v>
      </c>
      <c r="BJ1191">
        <f t="shared" si="1490"/>
        <v>697.49759999999696</v>
      </c>
      <c r="BK1191">
        <f t="shared" si="1530"/>
        <v>1.2126935563581022E-2</v>
      </c>
      <c r="BL1191">
        <f t="shared" si="1531"/>
        <v>1.0121269355635811</v>
      </c>
      <c r="BM1191">
        <f t="shared" si="1532"/>
        <v>5.2259019147301755</v>
      </c>
      <c r="BN1191">
        <f t="shared" si="1533"/>
        <v>664.10000600000001</v>
      </c>
      <c r="BO1191">
        <f t="shared" si="1492"/>
        <v>657.73750600000005</v>
      </c>
      <c r="BP1191">
        <f t="shared" si="1534"/>
        <v>656.15074058823541</v>
      </c>
      <c r="BQ1191">
        <f t="shared" si="1535"/>
        <v>1.5867654117646453</v>
      </c>
      <c r="BR1191">
        <f t="shared" si="1536"/>
        <v>11.924987999999985</v>
      </c>
      <c r="BS1191">
        <f t="shared" si="1537"/>
        <v>19.100036000000046</v>
      </c>
      <c r="BT1191">
        <f t="shared" si="1538"/>
        <v>13.5</v>
      </c>
      <c r="BU1191">
        <f t="shared" si="1539"/>
        <v>19.325012000000015</v>
      </c>
      <c r="BV1191">
        <f t="shared" si="1540"/>
        <v>659.8299927999999</v>
      </c>
      <c r="BW1191">
        <f t="shared" si="1541"/>
        <v>659.33570800000007</v>
      </c>
      <c r="BX1191">
        <f t="shared" si="1542"/>
        <v>658.02499454545455</v>
      </c>
      <c r="BY1191">
        <f t="shared" si="1543"/>
        <v>654.20785211428552</v>
      </c>
      <c r="BZ1191">
        <f t="shared" si="1544"/>
        <v>669</v>
      </c>
      <c r="CA1191">
        <f t="shared" si="1545"/>
        <v>640.09997599999997</v>
      </c>
      <c r="CB1191">
        <f t="shared" si="1546"/>
        <v>655.91825452000012</v>
      </c>
      <c r="CC1191">
        <f t="shared" si="1547"/>
        <v>656.75520566666671</v>
      </c>
      <c r="CD1191">
        <f t="shared" si="1548"/>
        <v>654.00621399793647</v>
      </c>
      <c r="CE1191">
        <f t="shared" si="1549"/>
        <v>650.60303645095144</v>
      </c>
      <c r="CF1191">
        <f t="shared" si="1550"/>
        <v>657.625</v>
      </c>
      <c r="CG1191">
        <f t="shared" si="1551"/>
        <v>660.17498799999998</v>
      </c>
      <c r="CH1191">
        <f t="shared" si="1552"/>
        <v>655.09997599999997</v>
      </c>
    </row>
    <row r="1192" spans="1:86">
      <c r="A1192" s="1">
        <v>41218</v>
      </c>
      <c r="B1192">
        <v>667.95001200000002</v>
      </c>
      <c r="C1192">
        <v>671.67498799999998</v>
      </c>
      <c r="D1192">
        <v>662.65002400000003</v>
      </c>
      <c r="E1192">
        <v>664.79998799999998</v>
      </c>
      <c r="F1192">
        <v>1223826</v>
      </c>
      <c r="G1192">
        <f t="shared" si="1486"/>
        <v>-640736.28523460974</v>
      </c>
      <c r="H1192">
        <f t="shared" si="1514"/>
        <v>58165938.223954566</v>
      </c>
      <c r="I1192">
        <f t="shared" si="1487"/>
        <v>666.76875300000006</v>
      </c>
      <c r="J1192">
        <f t="shared" si="1494"/>
        <v>666.76875300000006</v>
      </c>
      <c r="K1192">
        <f t="shared" si="1495"/>
        <v>649.01249699999994</v>
      </c>
      <c r="L1192">
        <f t="shared" si="1496"/>
        <v>1</v>
      </c>
      <c r="M1192">
        <f t="shared" si="1497"/>
        <v>10</v>
      </c>
      <c r="N1192">
        <f t="shared" si="1498"/>
        <v>90</v>
      </c>
      <c r="O1192">
        <f t="shared" si="1499"/>
        <v>0</v>
      </c>
      <c r="P1192">
        <f t="shared" si="1474"/>
        <v>9.0249639999999545</v>
      </c>
      <c r="Q1192">
        <f t="shared" si="1475"/>
        <v>6.875</v>
      </c>
      <c r="R1192">
        <f t="shared" si="1476"/>
        <v>2.1499639999999545</v>
      </c>
      <c r="S1192">
        <f t="shared" si="1477"/>
        <v>9.0249639999999545</v>
      </c>
      <c r="T1192">
        <f t="shared" si="1513"/>
        <v>13.333678355310493</v>
      </c>
      <c r="U1192">
        <f t="shared" si="1478"/>
        <v>-2.9749759999999696</v>
      </c>
      <c r="V1192">
        <f t="shared" si="1479"/>
        <v>2.9250480000000607</v>
      </c>
      <c r="W1192">
        <f t="shared" si="1480"/>
        <v>0</v>
      </c>
      <c r="X1192">
        <f t="shared" si="1481"/>
        <v>2.9250480000000607</v>
      </c>
      <c r="Y1192">
        <f t="shared" si="1511"/>
        <v>2.1425176731211288</v>
      </c>
      <c r="Z1192">
        <f t="shared" si="1512"/>
        <v>3.5818214525366794</v>
      </c>
      <c r="AA1192">
        <f t="shared" si="1508"/>
        <v>16.068466750345856</v>
      </c>
      <c r="AB1192">
        <f t="shared" si="1509"/>
        <v>26.862965770507905</v>
      </c>
      <c r="AC1192">
        <f t="shared" si="1510"/>
        <v>25.14357985822781</v>
      </c>
      <c r="AD1192">
        <f t="shared" si="1518"/>
        <v>43.822344766140539</v>
      </c>
      <c r="AE1192">
        <f t="shared" si="1491"/>
        <v>660.30499280000004</v>
      </c>
      <c r="AF1192">
        <f t="shared" si="1493"/>
        <v>659.28749600000003</v>
      </c>
      <c r="AG1192">
        <f t="shared" si="1515"/>
        <v>652.49624340000003</v>
      </c>
      <c r="AH1192">
        <f t="shared" si="1500"/>
        <v>657.49999400000002</v>
      </c>
      <c r="AI1192">
        <f t="shared" si="1501"/>
        <v>668.3963468100219</v>
      </c>
      <c r="AJ1192">
        <f t="shared" si="1502"/>
        <v>646.60364118997813</v>
      </c>
      <c r="AK1192">
        <f t="shared" si="1503"/>
        <v>0.83497419399295825</v>
      </c>
      <c r="AL1192">
        <f t="shared" si="1482"/>
        <v>-0.52355178369687339</v>
      </c>
      <c r="AM1192">
        <f t="shared" si="1483"/>
        <v>-640736.28523460974</v>
      </c>
      <c r="AN1192">
        <f t="shared" si="1516"/>
        <v>1057434.5283509749</v>
      </c>
      <c r="AO1192">
        <f t="shared" si="1517"/>
        <v>35935722</v>
      </c>
      <c r="AP1192">
        <f t="shared" si="1519"/>
        <v>2.9425720967870769E-2</v>
      </c>
      <c r="AQ1192">
        <f t="shared" si="1520"/>
        <v>661.36878444553361</v>
      </c>
      <c r="AR1192">
        <f t="shared" si="1521"/>
        <v>660.44249625424038</v>
      </c>
      <c r="AS1192">
        <f t="shared" si="1522"/>
        <v>658.18469781307579</v>
      </c>
      <c r="AT1192">
        <f t="shared" si="1523"/>
        <v>656.11042871348207</v>
      </c>
      <c r="AU1192">
        <f t="shared" si="1524"/>
        <v>657.37591422151138</v>
      </c>
      <c r="AV1192">
        <f t="shared" si="1525"/>
        <v>655.79982460179576</v>
      </c>
      <c r="AW1192">
        <f t="shared" si="1526"/>
        <v>1.5760896197156171</v>
      </c>
      <c r="AX1192">
        <f t="shared" si="1553"/>
        <v>-0.35964257278946948</v>
      </c>
      <c r="AY1192">
        <f t="shared" si="1527"/>
        <v>1.9357321925050865</v>
      </c>
      <c r="AZ1192">
        <f t="shared" si="1484"/>
        <v>666.375</v>
      </c>
      <c r="BA1192">
        <f t="shared" si="1485"/>
        <v>815527050.75</v>
      </c>
      <c r="BB1192">
        <f t="shared" si="1488"/>
        <v>815527050.75</v>
      </c>
      <c r="BC1192">
        <f t="shared" si="1489"/>
        <v>0</v>
      </c>
      <c r="BD1192">
        <f t="shared" si="1504"/>
        <v>8827599176.8621368</v>
      </c>
      <c r="BE1192">
        <f t="shared" si="1505"/>
        <v>6803778843.6024475</v>
      </c>
      <c r="BF1192">
        <f t="shared" si="1506"/>
        <v>1.2974553376558786</v>
      </c>
      <c r="BG1192">
        <f t="shared" si="1507"/>
        <v>56.473582593326405</v>
      </c>
      <c r="BH1192">
        <f t="shared" si="1528"/>
        <v>143226152</v>
      </c>
      <c r="BI1192">
        <f t="shared" si="1529"/>
        <v>0.24033089985539793</v>
      </c>
      <c r="BJ1192">
        <f t="shared" si="1490"/>
        <v>-179.99879999999848</v>
      </c>
      <c r="BK1192">
        <f t="shared" si="1530"/>
        <v>-1.2019050914148244E-3</v>
      </c>
      <c r="BL1192">
        <f t="shared" si="1531"/>
        <v>0.99879809490858518</v>
      </c>
      <c r="BM1192">
        <f t="shared" si="1532"/>
        <v>5.7428821780741615</v>
      </c>
      <c r="BN1192">
        <f t="shared" si="1533"/>
        <v>667.16250600000001</v>
      </c>
      <c r="BO1192">
        <f t="shared" si="1492"/>
        <v>660.14000240000007</v>
      </c>
      <c r="BP1192">
        <f t="shared" si="1534"/>
        <v>655.10478470588248</v>
      </c>
      <c r="BQ1192">
        <f t="shared" si="1535"/>
        <v>5.0352176941175912</v>
      </c>
      <c r="BR1192">
        <f t="shared" si="1536"/>
        <v>19.950012000000015</v>
      </c>
      <c r="BS1192">
        <f t="shared" si="1537"/>
        <v>21.65002400000003</v>
      </c>
      <c r="BT1192">
        <f t="shared" si="1538"/>
        <v>15.97497599999997</v>
      </c>
      <c r="BU1192">
        <f t="shared" si="1539"/>
        <v>13.450012000000015</v>
      </c>
      <c r="BV1192">
        <f t="shared" si="1540"/>
        <v>662.03498960000002</v>
      </c>
      <c r="BW1192">
        <f t="shared" si="1541"/>
        <v>661.24999142857143</v>
      </c>
      <c r="BX1192">
        <f t="shared" si="1542"/>
        <v>659.55453890909087</v>
      </c>
      <c r="BY1192">
        <f t="shared" si="1543"/>
        <v>655.40928005714284</v>
      </c>
      <c r="BZ1192">
        <f t="shared" si="1544"/>
        <v>671.67498799999998</v>
      </c>
      <c r="CA1192">
        <f t="shared" si="1545"/>
        <v>641</v>
      </c>
      <c r="CB1192">
        <f t="shared" si="1546"/>
        <v>657.80558069333324</v>
      </c>
      <c r="CC1192">
        <f t="shared" si="1547"/>
        <v>656.47979476666671</v>
      </c>
      <c r="CD1192">
        <f t="shared" si="1548"/>
        <v>654.02972081841267</v>
      </c>
      <c r="CE1192">
        <f t="shared" si="1549"/>
        <v>649.06566389325076</v>
      </c>
      <c r="CF1192">
        <f t="shared" si="1550"/>
        <v>665.59997599999997</v>
      </c>
      <c r="CG1192">
        <f t="shared" si="1551"/>
        <v>669</v>
      </c>
      <c r="CH1192">
        <f t="shared" si="1552"/>
        <v>659.20001200000002</v>
      </c>
    </row>
    <row r="1193" spans="1:86">
      <c r="A1193" s="1">
        <v>41219</v>
      </c>
      <c r="B1193">
        <v>662.5</v>
      </c>
      <c r="C1193">
        <v>668.70001200000002</v>
      </c>
      <c r="D1193">
        <v>659.72497599999997</v>
      </c>
      <c r="E1193">
        <v>660.27502400000003</v>
      </c>
      <c r="F1193">
        <v>1297466</v>
      </c>
      <c r="G1193">
        <f t="shared" si="1486"/>
        <v>-1138431.8572137037</v>
      </c>
      <c r="H1193">
        <f t="shared" si="1514"/>
        <v>57027506.36674086</v>
      </c>
      <c r="I1193">
        <f t="shared" si="1487"/>
        <v>662.80000300000006</v>
      </c>
      <c r="J1193">
        <f t="shared" si="1494"/>
        <v>666.76875300000006</v>
      </c>
      <c r="K1193">
        <f t="shared" si="1495"/>
        <v>655.00001500000008</v>
      </c>
      <c r="L1193">
        <f t="shared" si="1496"/>
        <v>2</v>
      </c>
      <c r="M1193">
        <f t="shared" si="1497"/>
        <v>7</v>
      </c>
      <c r="N1193">
        <f t="shared" si="1498"/>
        <v>80</v>
      </c>
      <c r="O1193">
        <f t="shared" si="1499"/>
        <v>30</v>
      </c>
      <c r="P1193">
        <f t="shared" si="1474"/>
        <v>8.9750360000000455</v>
      </c>
      <c r="Q1193">
        <f t="shared" si="1475"/>
        <v>8.4249879999999848</v>
      </c>
      <c r="R1193">
        <f t="shared" si="1476"/>
        <v>0.55004800000006071</v>
      </c>
      <c r="S1193">
        <f t="shared" si="1477"/>
        <v>8.9750360000000455</v>
      </c>
      <c r="T1193">
        <f t="shared" si="1513"/>
        <v>13.022346758502604</v>
      </c>
      <c r="U1193">
        <f t="shared" si="1478"/>
        <v>-2.0250240000000304</v>
      </c>
      <c r="V1193">
        <f t="shared" si="1479"/>
        <v>-1.0250240000000304</v>
      </c>
      <c r="W1193">
        <f t="shared" si="1480"/>
        <v>0</v>
      </c>
      <c r="X1193">
        <f t="shared" si="1481"/>
        <v>0</v>
      </c>
      <c r="Y1193">
        <f t="shared" si="1511"/>
        <v>1.9894806964696197</v>
      </c>
      <c r="Z1193">
        <f t="shared" si="1512"/>
        <v>3.3259770630697738</v>
      </c>
      <c r="AA1193">
        <f t="shared" si="1508"/>
        <v>15.277436036409028</v>
      </c>
      <c r="AB1193">
        <f t="shared" si="1509"/>
        <v>25.540535241070611</v>
      </c>
      <c r="AC1193">
        <f t="shared" si="1510"/>
        <v>25.143579858227806</v>
      </c>
      <c r="AD1193">
        <f t="shared" si="1518"/>
        <v>41.363019360187899</v>
      </c>
      <c r="AE1193">
        <f t="shared" si="1491"/>
        <v>661.20999760000007</v>
      </c>
      <c r="AF1193">
        <f t="shared" si="1493"/>
        <v>660.29999800000007</v>
      </c>
      <c r="AG1193">
        <f t="shared" si="1515"/>
        <v>652.9099946</v>
      </c>
      <c r="AH1193">
        <f t="shared" si="1500"/>
        <v>659.04249879999986</v>
      </c>
      <c r="AI1193">
        <f t="shared" si="1501"/>
        <v>665.9911932651197</v>
      </c>
      <c r="AJ1193">
        <f t="shared" si="1502"/>
        <v>652.09380433488002</v>
      </c>
      <c r="AK1193">
        <f t="shared" si="1503"/>
        <v>0.58868753736310031</v>
      </c>
      <c r="AL1193">
        <f t="shared" si="1482"/>
        <v>-0.87742712118367927</v>
      </c>
      <c r="AM1193">
        <f t="shared" si="1483"/>
        <v>-1138431.8572137037</v>
      </c>
      <c r="AN1193">
        <f t="shared" si="1516"/>
        <v>-3471605.5185401905</v>
      </c>
      <c r="AO1193">
        <f t="shared" si="1517"/>
        <v>33397078</v>
      </c>
      <c r="AP1193">
        <f t="shared" si="1519"/>
        <v>-0.10394937900076739</v>
      </c>
      <c r="AQ1193">
        <f t="shared" si="1520"/>
        <v>660.99690589405213</v>
      </c>
      <c r="AR1193">
        <f t="shared" si="1521"/>
        <v>661.95513482178183</v>
      </c>
      <c r="AS1193">
        <f t="shared" si="1522"/>
        <v>658.56095652672218</v>
      </c>
      <c r="AT1193">
        <f t="shared" si="1523"/>
        <v>656.48524228926863</v>
      </c>
      <c r="AU1193">
        <f t="shared" si="1524"/>
        <v>657.81078068828469</v>
      </c>
      <c r="AV1193">
        <f t="shared" si="1525"/>
        <v>656.11308855967002</v>
      </c>
      <c r="AW1193">
        <f t="shared" si="1526"/>
        <v>1.6976921286146762</v>
      </c>
      <c r="AX1193">
        <f t="shared" si="1553"/>
        <v>5.1824367491359713E-2</v>
      </c>
      <c r="AY1193">
        <f t="shared" si="1527"/>
        <v>1.6458677611233166</v>
      </c>
      <c r="AZ1193">
        <f t="shared" si="1484"/>
        <v>662.90000399999997</v>
      </c>
      <c r="BA1193">
        <f t="shared" si="1485"/>
        <v>860090216.58986402</v>
      </c>
      <c r="BB1193">
        <f t="shared" si="1488"/>
        <v>0</v>
      </c>
      <c r="BC1193">
        <f t="shared" si="1489"/>
        <v>860090216.58986402</v>
      </c>
      <c r="BD1193">
        <f t="shared" si="1504"/>
        <v>8827599176.8621368</v>
      </c>
      <c r="BE1193">
        <f t="shared" si="1505"/>
        <v>7136523263.2760878</v>
      </c>
      <c r="BF1193">
        <f t="shared" si="1506"/>
        <v>1.2369607512229623</v>
      </c>
      <c r="BG1193">
        <f t="shared" si="1507"/>
        <v>55.296488798326351</v>
      </c>
      <c r="BH1193">
        <f t="shared" si="1528"/>
        <v>141928686</v>
      </c>
      <c r="BI1193">
        <f t="shared" si="1529"/>
        <v>0.25874992561747684</v>
      </c>
      <c r="BJ1193">
        <f t="shared" si="1490"/>
        <v>-552.49639999999545</v>
      </c>
      <c r="BK1193">
        <f t="shared" si="1530"/>
        <v>-6.8065043346540411E-3</v>
      </c>
      <c r="BL1193">
        <f t="shared" si="1531"/>
        <v>0.99319349566534598</v>
      </c>
      <c r="BM1193">
        <f t="shared" si="1532"/>
        <v>3.662283545725054</v>
      </c>
      <c r="BN1193">
        <f t="shared" si="1533"/>
        <v>664.21249399999999</v>
      </c>
      <c r="BO1193">
        <f t="shared" si="1492"/>
        <v>661.66250000000002</v>
      </c>
      <c r="BP1193">
        <f t="shared" si="1534"/>
        <v>653.80588747058835</v>
      </c>
      <c r="BQ1193">
        <f t="shared" si="1535"/>
        <v>7.8566125294116773</v>
      </c>
      <c r="BR1193">
        <f t="shared" si="1536"/>
        <v>0.82501200000001518</v>
      </c>
      <c r="BS1193">
        <f t="shared" si="1537"/>
        <v>8.2249759999999696</v>
      </c>
      <c r="BT1193">
        <f t="shared" si="1538"/>
        <v>1.25</v>
      </c>
      <c r="BU1193">
        <f t="shared" si="1539"/>
        <v>-4.9987999999984822E-2</v>
      </c>
      <c r="BV1193">
        <f t="shared" si="1540"/>
        <v>662.02499999999998</v>
      </c>
      <c r="BW1193">
        <f t="shared" si="1541"/>
        <v>661.53214228571426</v>
      </c>
      <c r="BX1193">
        <f t="shared" si="1542"/>
        <v>660.05908981818186</v>
      </c>
      <c r="BY1193">
        <f t="shared" si="1543"/>
        <v>656.15011630476192</v>
      </c>
      <c r="BZ1193">
        <f t="shared" si="1544"/>
        <v>671.67498799999998</v>
      </c>
      <c r="CA1193">
        <f t="shared" si="1545"/>
        <v>650.40002400000003</v>
      </c>
      <c r="CB1193">
        <f t="shared" si="1546"/>
        <v>659.68324611999992</v>
      </c>
      <c r="CC1193">
        <f t="shared" si="1547"/>
        <v>658.2213169111111</v>
      </c>
      <c r="CD1193">
        <f t="shared" si="1548"/>
        <v>658.02426982126985</v>
      </c>
      <c r="CE1193">
        <f t="shared" si="1549"/>
        <v>648.49332164934401</v>
      </c>
      <c r="CF1193">
        <f t="shared" si="1550"/>
        <v>664.79998799999998</v>
      </c>
      <c r="CG1193">
        <f t="shared" si="1551"/>
        <v>671.67498799999998</v>
      </c>
      <c r="CH1193">
        <f t="shared" si="1552"/>
        <v>662.65002400000003</v>
      </c>
    </row>
    <row r="1194" spans="1:86">
      <c r="A1194" s="1">
        <v>41220</v>
      </c>
      <c r="B1194">
        <v>662.5</v>
      </c>
      <c r="C1194">
        <v>666.67498799999998</v>
      </c>
      <c r="D1194">
        <v>660.75</v>
      </c>
      <c r="E1194">
        <v>665.75</v>
      </c>
      <c r="F1194">
        <v>1058390</v>
      </c>
      <c r="G1194">
        <f t="shared" si="1486"/>
        <v>727925.85414181894</v>
      </c>
      <c r="H1194">
        <f t="shared" si="1514"/>
        <v>57755432.220882677</v>
      </c>
      <c r="I1194">
        <f t="shared" si="1487"/>
        <v>663.91874699999994</v>
      </c>
      <c r="J1194">
        <f t="shared" si="1494"/>
        <v>666.76875300000006</v>
      </c>
      <c r="K1194">
        <f t="shared" si="1495"/>
        <v>655.00001500000008</v>
      </c>
      <c r="L1194">
        <f t="shared" si="1496"/>
        <v>3</v>
      </c>
      <c r="M1194">
        <f t="shared" si="1497"/>
        <v>8</v>
      </c>
      <c r="N1194">
        <f t="shared" si="1498"/>
        <v>70</v>
      </c>
      <c r="O1194">
        <f t="shared" si="1499"/>
        <v>20</v>
      </c>
      <c r="P1194">
        <f t="shared" si="1474"/>
        <v>5.9249879999999848</v>
      </c>
      <c r="Q1194">
        <f t="shared" si="1475"/>
        <v>0.92498799999998482</v>
      </c>
      <c r="R1194">
        <f t="shared" si="1476"/>
        <v>5</v>
      </c>
      <c r="S1194">
        <f t="shared" si="1477"/>
        <v>5.9249879999999848</v>
      </c>
      <c r="T1194">
        <f t="shared" si="1513"/>
        <v>12.515392561466701</v>
      </c>
      <c r="U1194">
        <f t="shared" si="1478"/>
        <v>0.67498799999998482</v>
      </c>
      <c r="V1194">
        <f t="shared" si="1479"/>
        <v>2.4500120000000152</v>
      </c>
      <c r="W1194">
        <f t="shared" si="1480"/>
        <v>0</v>
      </c>
      <c r="X1194">
        <f t="shared" si="1481"/>
        <v>2.4500120000000152</v>
      </c>
      <c r="Y1194">
        <f t="shared" si="1511"/>
        <v>1.8473749324360753</v>
      </c>
      <c r="Z1194">
        <f t="shared" si="1512"/>
        <v>3.2634081299933624</v>
      </c>
      <c r="AA1194">
        <f t="shared" si="1508"/>
        <v>14.760822909573825</v>
      </c>
      <c r="AB1194">
        <f t="shared" si="1509"/>
        <v>26.075155964671698</v>
      </c>
      <c r="AC1194">
        <f t="shared" si="1510"/>
        <v>27.706775659622075</v>
      </c>
      <c r="AD1194">
        <f t="shared" si="1518"/>
        <v>38.912968986595736</v>
      </c>
      <c r="AE1194">
        <f t="shared" si="1491"/>
        <v>662.80999759999997</v>
      </c>
      <c r="AF1194">
        <f t="shared" si="1493"/>
        <v>661.9666646666667</v>
      </c>
      <c r="AG1194">
        <f t="shared" si="1515"/>
        <v>653.87999580000007</v>
      </c>
      <c r="AH1194">
        <f t="shared" si="1500"/>
        <v>659.67249759999993</v>
      </c>
      <c r="AI1194">
        <f t="shared" si="1501"/>
        <v>667.71156240585253</v>
      </c>
      <c r="AJ1194">
        <f t="shared" si="1502"/>
        <v>651.63343279414732</v>
      </c>
      <c r="AK1194">
        <f t="shared" si="1503"/>
        <v>0.87799809721495992</v>
      </c>
      <c r="AL1194">
        <f t="shared" si="1482"/>
        <v>0.68776713134271761</v>
      </c>
      <c r="AM1194">
        <f t="shared" si="1483"/>
        <v>727925.85414181894</v>
      </c>
      <c r="AN1194">
        <f t="shared" si="1516"/>
        <v>-1878351.4172900426</v>
      </c>
      <c r="AO1194">
        <f t="shared" si="1517"/>
        <v>32770060</v>
      </c>
      <c r="AP1194">
        <f t="shared" si="1519"/>
        <v>-5.7319132686667114E-2</v>
      </c>
      <c r="AQ1194">
        <f t="shared" si="1520"/>
        <v>662.61295789007443</v>
      </c>
      <c r="AR1194">
        <f t="shared" si="1521"/>
        <v>662.99391455757404</v>
      </c>
      <c r="AS1194">
        <f t="shared" si="1522"/>
        <v>659.85498435191221</v>
      </c>
      <c r="AT1194">
        <f t="shared" si="1523"/>
        <v>657.31907048323444</v>
      </c>
      <c r="AU1194">
        <f t="shared" si="1524"/>
        <v>659.00166358504202</v>
      </c>
      <c r="AV1194">
        <f t="shared" si="1525"/>
        <v>656.78767236049316</v>
      </c>
      <c r="AW1194">
        <f t="shared" si="1526"/>
        <v>2.2139912245488631</v>
      </c>
      <c r="AX1194">
        <f t="shared" si="1553"/>
        <v>0.48425773890286039</v>
      </c>
      <c r="AY1194">
        <f t="shared" si="1527"/>
        <v>1.7297334856460027</v>
      </c>
      <c r="AZ1194">
        <f t="shared" si="1484"/>
        <v>664.39166266666666</v>
      </c>
      <c r="BA1194">
        <f t="shared" si="1485"/>
        <v>703185491.84977329</v>
      </c>
      <c r="BB1194">
        <f t="shared" si="1488"/>
        <v>703185491.84977329</v>
      </c>
      <c r="BC1194">
        <f t="shared" si="1489"/>
        <v>0</v>
      </c>
      <c r="BD1194">
        <f t="shared" si="1504"/>
        <v>8698305186.6476002</v>
      </c>
      <c r="BE1194">
        <f t="shared" si="1505"/>
        <v>7136523263.2760878</v>
      </c>
      <c r="BF1194">
        <f t="shared" si="1506"/>
        <v>1.2188435272688458</v>
      </c>
      <c r="BG1194">
        <f t="shared" si="1507"/>
        <v>54.931477244324178</v>
      </c>
      <c r="BH1194">
        <f t="shared" si="1528"/>
        <v>142987076</v>
      </c>
      <c r="BI1194">
        <f t="shared" si="1529"/>
        <v>0.3370939068621347</v>
      </c>
      <c r="BJ1194">
        <f t="shared" si="1490"/>
        <v>447.49759999999696</v>
      </c>
      <c r="BK1194">
        <f t="shared" si="1530"/>
        <v>8.291962895752316E-3</v>
      </c>
      <c r="BL1194">
        <f t="shared" si="1531"/>
        <v>1.0082919628957523</v>
      </c>
      <c r="BM1194">
        <f t="shared" si="1532"/>
        <v>4.2369591740297921</v>
      </c>
      <c r="BN1194">
        <f t="shared" si="1533"/>
        <v>663.71249399999999</v>
      </c>
      <c r="BO1194">
        <f t="shared" si="1492"/>
        <v>663.36499639999988</v>
      </c>
      <c r="BP1194">
        <f t="shared" si="1534"/>
        <v>652.43015147058838</v>
      </c>
      <c r="BQ1194">
        <f t="shared" si="1535"/>
        <v>10.934844929411497</v>
      </c>
      <c r="BR1194">
        <f t="shared" si="1536"/>
        <v>8.4500120000000152</v>
      </c>
      <c r="BS1194">
        <f t="shared" si="1537"/>
        <v>4.7999879999999848</v>
      </c>
      <c r="BT1194">
        <f t="shared" si="1538"/>
        <v>4.6749879999999848</v>
      </c>
      <c r="BU1194">
        <f t="shared" si="1539"/>
        <v>0.5</v>
      </c>
      <c r="BV1194">
        <f t="shared" si="1540"/>
        <v>663.53833413333336</v>
      </c>
      <c r="BW1194">
        <f t="shared" si="1541"/>
        <v>663.08928571428567</v>
      </c>
      <c r="BX1194">
        <f t="shared" si="1542"/>
        <v>661.2786354909091</v>
      </c>
      <c r="BY1194">
        <f t="shared" si="1543"/>
        <v>657.37297396190479</v>
      </c>
      <c r="BZ1194">
        <f t="shared" si="1544"/>
        <v>671.67498799999998</v>
      </c>
      <c r="CA1194">
        <f t="shared" si="1545"/>
        <v>650.40002400000003</v>
      </c>
      <c r="CB1194">
        <f t="shared" si="1546"/>
        <v>661.35949412000002</v>
      </c>
      <c r="CC1194">
        <f t="shared" si="1547"/>
        <v>660.06381587777776</v>
      </c>
      <c r="CD1194">
        <f t="shared" si="1548"/>
        <v>657.61549682317457</v>
      </c>
      <c r="CE1194">
        <f t="shared" si="1549"/>
        <v>649.03294842110438</v>
      </c>
      <c r="CF1194">
        <f t="shared" si="1550"/>
        <v>660.27502400000003</v>
      </c>
      <c r="CG1194">
        <f t="shared" si="1551"/>
        <v>668.70001200000002</v>
      </c>
      <c r="CH1194">
        <f t="shared" si="1552"/>
        <v>659.72497599999997</v>
      </c>
    </row>
    <row r="1195" spans="1:86">
      <c r="A1195" s="1">
        <v>41221</v>
      </c>
      <c r="B1195">
        <v>662</v>
      </c>
      <c r="C1195">
        <v>667.34997599999997</v>
      </c>
      <c r="D1195">
        <v>658.29998799999998</v>
      </c>
      <c r="E1195">
        <v>665.59997599999997</v>
      </c>
      <c r="F1195">
        <v>1239044</v>
      </c>
      <c r="G1195">
        <f t="shared" si="1486"/>
        <v>759855.07731855474</v>
      </c>
      <c r="H1195">
        <f t="shared" si="1514"/>
        <v>58515287.298201233</v>
      </c>
      <c r="I1195">
        <f t="shared" si="1487"/>
        <v>663.31248499999992</v>
      </c>
      <c r="J1195">
        <f t="shared" si="1494"/>
        <v>666.76875300000006</v>
      </c>
      <c r="K1195">
        <f t="shared" si="1495"/>
        <v>655.00001500000008</v>
      </c>
      <c r="L1195">
        <f t="shared" si="1496"/>
        <v>4</v>
      </c>
      <c r="M1195">
        <f t="shared" si="1497"/>
        <v>9</v>
      </c>
      <c r="N1195">
        <f t="shared" si="1498"/>
        <v>60</v>
      </c>
      <c r="O1195">
        <f t="shared" si="1499"/>
        <v>10</v>
      </c>
      <c r="P1195">
        <f t="shared" si="1474"/>
        <v>9.0499879999999848</v>
      </c>
      <c r="Q1195">
        <f t="shared" si="1475"/>
        <v>1.75</v>
      </c>
      <c r="R1195">
        <f t="shared" si="1476"/>
        <v>7.2999879999999848</v>
      </c>
      <c r="S1195">
        <f t="shared" si="1477"/>
        <v>9.0499879999999848</v>
      </c>
      <c r="T1195">
        <f t="shared" si="1513"/>
        <v>12.267863664219078</v>
      </c>
      <c r="U1195">
        <f t="shared" si="1478"/>
        <v>-0.72497599999996964</v>
      </c>
      <c r="V1195">
        <f t="shared" si="1479"/>
        <v>-2.1500240000000304</v>
      </c>
      <c r="W1195">
        <f t="shared" si="1480"/>
        <v>0</v>
      </c>
      <c r="X1195">
        <f t="shared" si="1481"/>
        <v>0</v>
      </c>
      <c r="Y1195">
        <f t="shared" si="1511"/>
        <v>1.7154195801192127</v>
      </c>
      <c r="Z1195">
        <f t="shared" si="1512"/>
        <v>3.0303075492795508</v>
      </c>
      <c r="AA1195">
        <f t="shared" si="1508"/>
        <v>13.9830342679995</v>
      </c>
      <c r="AB1195">
        <f t="shared" si="1509"/>
        <v>24.701183777562367</v>
      </c>
      <c r="AC1195">
        <f t="shared" si="1510"/>
        <v>27.706775659622078</v>
      </c>
      <c r="AD1195">
        <f t="shared" si="1518"/>
        <v>36.745452672084198</v>
      </c>
      <c r="AE1195">
        <f t="shared" si="1491"/>
        <v>664.40499279999995</v>
      </c>
      <c r="AF1195">
        <f t="shared" si="1493"/>
        <v>663.27499399999999</v>
      </c>
      <c r="AG1195">
        <f t="shared" si="1515"/>
        <v>654.78874519999999</v>
      </c>
      <c r="AH1195">
        <f t="shared" si="1500"/>
        <v>660.50249640000004</v>
      </c>
      <c r="AI1195">
        <f t="shared" si="1501"/>
        <v>669.08582036409928</v>
      </c>
      <c r="AJ1195">
        <f t="shared" si="1502"/>
        <v>651.9191724359008</v>
      </c>
      <c r="AK1195">
        <f t="shared" si="1503"/>
        <v>0.79694088335245983</v>
      </c>
      <c r="AL1195">
        <f t="shared" si="1482"/>
        <v>0.61325915570274725</v>
      </c>
      <c r="AM1195">
        <f t="shared" si="1483"/>
        <v>759855.07731855474</v>
      </c>
      <c r="AN1195">
        <f t="shared" si="1516"/>
        <v>-1670500.5539579769</v>
      </c>
      <c r="AO1195">
        <f t="shared" si="1517"/>
        <v>32717950</v>
      </c>
      <c r="AP1195">
        <f t="shared" si="1519"/>
        <v>-5.1057616811504905E-2</v>
      </c>
      <c r="AQ1195">
        <f t="shared" si="1520"/>
        <v>663.62854404744917</v>
      </c>
      <c r="AR1195">
        <f t="shared" si="1521"/>
        <v>662.84601706866545</v>
      </c>
      <c r="AS1195">
        <f t="shared" si="1522"/>
        <v>660.88908284856802</v>
      </c>
      <c r="AT1195">
        <f t="shared" si="1523"/>
        <v>658.06435197974338</v>
      </c>
      <c r="AU1195">
        <f t="shared" si="1524"/>
        <v>659.99141044728572</v>
      </c>
      <c r="AV1195">
        <f t="shared" si="1525"/>
        <v>657.40453361525863</v>
      </c>
      <c r="AW1195">
        <f t="shared" si="1526"/>
        <v>2.5868768320270874</v>
      </c>
      <c r="AX1195">
        <f t="shared" si="1553"/>
        <v>0.90478155752770584</v>
      </c>
      <c r="AY1195">
        <f t="shared" si="1527"/>
        <v>1.6820952744993816</v>
      </c>
      <c r="AZ1195">
        <f t="shared" si="1484"/>
        <v>663.74997999999994</v>
      </c>
      <c r="BA1195">
        <f t="shared" si="1485"/>
        <v>822415430.21911991</v>
      </c>
      <c r="BB1195">
        <f t="shared" si="1488"/>
        <v>0</v>
      </c>
      <c r="BC1195">
        <f t="shared" si="1489"/>
        <v>822415430.21911991</v>
      </c>
      <c r="BD1195">
        <f t="shared" si="1504"/>
        <v>8698305186.6476002</v>
      </c>
      <c r="BE1195">
        <f t="shared" si="1505"/>
        <v>6931213235.0487013</v>
      </c>
      <c r="BF1195">
        <f t="shared" si="1506"/>
        <v>1.2549469900396857</v>
      </c>
      <c r="BG1195">
        <f t="shared" si="1507"/>
        <v>55.653059499088243</v>
      </c>
      <c r="BH1195">
        <f t="shared" si="1528"/>
        <v>141748032</v>
      </c>
      <c r="BI1195">
        <f t="shared" si="1529"/>
        <v>0.39349847768787044</v>
      </c>
      <c r="BJ1195">
        <f t="shared" si="1490"/>
        <v>-115.00240000000304</v>
      </c>
      <c r="BK1195">
        <f t="shared" si="1530"/>
        <v>-2.2534585054454428E-4</v>
      </c>
      <c r="BL1195">
        <f t="shared" si="1531"/>
        <v>0.99977465414945543</v>
      </c>
      <c r="BM1195">
        <f t="shared" si="1532"/>
        <v>4.5238089369499868</v>
      </c>
      <c r="BN1195">
        <f t="shared" si="1533"/>
        <v>662.82498199999998</v>
      </c>
      <c r="BO1195">
        <f t="shared" si="1492"/>
        <v>664.40249640000002</v>
      </c>
      <c r="BP1195">
        <f t="shared" si="1534"/>
        <v>651.65257705882368</v>
      </c>
      <c r="BQ1195">
        <f t="shared" si="1535"/>
        <v>12.749919341176337</v>
      </c>
      <c r="BR1195">
        <f t="shared" si="1536"/>
        <v>7.9249879999999848</v>
      </c>
      <c r="BS1195">
        <f t="shared" si="1537"/>
        <v>6.1749879999999848</v>
      </c>
      <c r="BT1195">
        <f t="shared" si="1538"/>
        <v>5.3999639999999545</v>
      </c>
      <c r="BU1195">
        <f t="shared" si="1539"/>
        <v>4.5</v>
      </c>
      <c r="BV1195">
        <f t="shared" si="1540"/>
        <v>664.46832693333317</v>
      </c>
      <c r="BW1195">
        <f t="shared" si="1541"/>
        <v>664.12737466666658</v>
      </c>
      <c r="BX1195">
        <f t="shared" si="1542"/>
        <v>662.35635883636371</v>
      </c>
      <c r="BY1195">
        <f t="shared" si="1543"/>
        <v>658.489162552381</v>
      </c>
      <c r="BZ1195">
        <f t="shared" si="1544"/>
        <v>671.67498799999998</v>
      </c>
      <c r="CA1195">
        <f t="shared" si="1545"/>
        <v>650.40002400000003</v>
      </c>
      <c r="CB1195">
        <f t="shared" si="1546"/>
        <v>664.57390542666667</v>
      </c>
      <c r="CC1195">
        <f t="shared" si="1547"/>
        <v>661.67874410000002</v>
      </c>
      <c r="CD1195">
        <f t="shared" si="1548"/>
        <v>657.92363513920634</v>
      </c>
      <c r="CE1195">
        <f t="shared" si="1549"/>
        <v>649.37289842658424</v>
      </c>
      <c r="CF1195">
        <f t="shared" si="1550"/>
        <v>665.75</v>
      </c>
      <c r="CG1195">
        <f t="shared" si="1551"/>
        <v>666.67498799999998</v>
      </c>
      <c r="CH1195">
        <f t="shared" si="1552"/>
        <v>660.75</v>
      </c>
    </row>
    <row r="1196" spans="1:86">
      <c r="A1196" s="1">
        <v>41222</v>
      </c>
      <c r="B1196">
        <v>665</v>
      </c>
      <c r="C1196">
        <v>666.625</v>
      </c>
      <c r="D1196">
        <v>660.45001200000002</v>
      </c>
      <c r="E1196">
        <v>662.47497599999997</v>
      </c>
      <c r="F1196">
        <v>711382</v>
      </c>
      <c r="G1196">
        <f t="shared" si="1486"/>
        <v>-244814.95881774309</v>
      </c>
      <c r="H1196">
        <f t="shared" si="1514"/>
        <v>58270472.33938349</v>
      </c>
      <c r="I1196">
        <f t="shared" si="1487"/>
        <v>663.63749699999994</v>
      </c>
      <c r="J1196">
        <f t="shared" si="1494"/>
        <v>666.76875300000006</v>
      </c>
      <c r="K1196">
        <f t="shared" si="1495"/>
        <v>655.00001500000008</v>
      </c>
      <c r="L1196">
        <f t="shared" si="1496"/>
        <v>5</v>
      </c>
      <c r="M1196">
        <f t="shared" si="1497"/>
        <v>10</v>
      </c>
      <c r="N1196">
        <f t="shared" si="1498"/>
        <v>50</v>
      </c>
      <c r="O1196">
        <f t="shared" si="1499"/>
        <v>0</v>
      </c>
      <c r="P1196">
        <f t="shared" si="1474"/>
        <v>6.1749879999999848</v>
      </c>
      <c r="Q1196">
        <f t="shared" si="1475"/>
        <v>4.1500240000000304</v>
      </c>
      <c r="R1196">
        <f t="shared" si="1476"/>
        <v>2.0249639999999545</v>
      </c>
      <c r="S1196">
        <f t="shared" si="1477"/>
        <v>6.1749879999999848</v>
      </c>
      <c r="T1196">
        <f t="shared" si="1513"/>
        <v>11.832658259632</v>
      </c>
      <c r="U1196">
        <f t="shared" si="1478"/>
        <v>7.375</v>
      </c>
      <c r="V1196">
        <f t="shared" si="1479"/>
        <v>0.45001200000001518</v>
      </c>
      <c r="W1196">
        <f t="shared" si="1480"/>
        <v>7.375</v>
      </c>
      <c r="X1196">
        <f t="shared" si="1481"/>
        <v>0</v>
      </c>
      <c r="Y1196">
        <f t="shared" si="1511"/>
        <v>2.1196753243964119</v>
      </c>
      <c r="Z1196">
        <f t="shared" si="1512"/>
        <v>2.8138570100452971</v>
      </c>
      <c r="AA1196">
        <f t="shared" si="1508"/>
        <v>17.913771173700191</v>
      </c>
      <c r="AB1196">
        <f t="shared" si="1509"/>
        <v>23.780429961752393</v>
      </c>
      <c r="AC1196">
        <f t="shared" si="1510"/>
        <v>14.070682800692353</v>
      </c>
      <c r="AD1196">
        <f t="shared" si="1518"/>
        <v>33.623362290911416</v>
      </c>
      <c r="AE1196">
        <f t="shared" si="1491"/>
        <v>663.77999279999995</v>
      </c>
      <c r="AF1196">
        <f t="shared" si="1493"/>
        <v>664.08332333333328</v>
      </c>
      <c r="AG1196">
        <f t="shared" si="1515"/>
        <v>655.67874459999996</v>
      </c>
      <c r="AH1196">
        <f t="shared" si="1500"/>
        <v>660.9824951999999</v>
      </c>
      <c r="AI1196">
        <f t="shared" si="1501"/>
        <v>669.41518182345135</v>
      </c>
      <c r="AJ1196">
        <f t="shared" si="1502"/>
        <v>652.54980857654846</v>
      </c>
      <c r="AK1196">
        <f t="shared" si="1503"/>
        <v>0.58849379009587832</v>
      </c>
      <c r="AL1196">
        <f t="shared" si="1482"/>
        <v>-0.34413994002904641</v>
      </c>
      <c r="AM1196">
        <f t="shared" si="1483"/>
        <v>-244814.95881774309</v>
      </c>
      <c r="AN1196">
        <f t="shared" si="1516"/>
        <v>-1355907.8249581631</v>
      </c>
      <c r="AO1196">
        <f t="shared" si="1517"/>
        <v>32265354</v>
      </c>
      <c r="AP1196">
        <f t="shared" si="1519"/>
        <v>-4.2023646322249031E-2</v>
      </c>
      <c r="AQ1196">
        <f t="shared" si="1520"/>
        <v>663.23633091131649</v>
      </c>
      <c r="AR1196">
        <f t="shared" si="1521"/>
        <v>664.1011522040958</v>
      </c>
      <c r="AS1196">
        <f t="shared" si="1522"/>
        <v>661.17454361582577</v>
      </c>
      <c r="AT1196">
        <f t="shared" si="1523"/>
        <v>658.46130814156652</v>
      </c>
      <c r="AU1196">
        <f t="shared" si="1524"/>
        <v>660.36394528019287</v>
      </c>
      <c r="AV1196">
        <f t="shared" si="1525"/>
        <v>657.7594645821905</v>
      </c>
      <c r="AW1196">
        <f t="shared" si="1526"/>
        <v>2.6044806980023623</v>
      </c>
      <c r="AX1196">
        <f t="shared" si="1553"/>
        <v>1.2447213856226371</v>
      </c>
      <c r="AY1196">
        <f t="shared" si="1527"/>
        <v>1.3597593123797251</v>
      </c>
      <c r="AZ1196">
        <f t="shared" si="1484"/>
        <v>663.18332933333329</v>
      </c>
      <c r="BA1196">
        <f t="shared" si="1485"/>
        <v>471776683.18780529</v>
      </c>
      <c r="BB1196">
        <f t="shared" si="1488"/>
        <v>0</v>
      </c>
      <c r="BC1196">
        <f t="shared" si="1489"/>
        <v>471776683.18780529</v>
      </c>
      <c r="BD1196">
        <f t="shared" si="1504"/>
        <v>7758021726.6131363</v>
      </c>
      <c r="BE1196">
        <f t="shared" si="1505"/>
        <v>7402989918.2365065</v>
      </c>
      <c r="BF1196">
        <f t="shared" si="1506"/>
        <v>1.0479578943505037</v>
      </c>
      <c r="BG1196">
        <f t="shared" si="1507"/>
        <v>51.170871102447961</v>
      </c>
      <c r="BH1196">
        <f t="shared" si="1528"/>
        <v>141036650</v>
      </c>
      <c r="BI1196">
        <f t="shared" si="1529"/>
        <v>0.39596248146071622</v>
      </c>
      <c r="BJ1196">
        <f t="shared" si="1490"/>
        <v>-412.5</v>
      </c>
      <c r="BK1196">
        <f t="shared" si="1530"/>
        <v>-4.695012188522074E-3</v>
      </c>
      <c r="BL1196">
        <f t="shared" si="1531"/>
        <v>0.99530498781147791</v>
      </c>
      <c r="BM1196">
        <f t="shared" si="1532"/>
        <v>4.4444160874235328</v>
      </c>
      <c r="BN1196">
        <f t="shared" si="1533"/>
        <v>663.53750600000001</v>
      </c>
      <c r="BO1196">
        <f t="shared" si="1492"/>
        <v>664.28999640000006</v>
      </c>
      <c r="BP1196">
        <f t="shared" si="1534"/>
        <v>651.77463570588247</v>
      </c>
      <c r="BQ1196">
        <f t="shared" si="1535"/>
        <v>12.515360694117589</v>
      </c>
      <c r="BR1196">
        <f t="shared" si="1536"/>
        <v>8.2749639999999545</v>
      </c>
      <c r="BS1196">
        <f t="shared" si="1537"/>
        <v>10.049987999999985</v>
      </c>
      <c r="BT1196">
        <f t="shared" si="1538"/>
        <v>6.7249759999999696</v>
      </c>
      <c r="BU1196">
        <f t="shared" si="1539"/>
        <v>9.5</v>
      </c>
      <c r="BV1196">
        <f t="shared" si="1540"/>
        <v>663.82498799999996</v>
      </c>
      <c r="BW1196">
        <f t="shared" si="1541"/>
        <v>663.89879809523802</v>
      </c>
      <c r="BX1196">
        <f t="shared" si="1542"/>
        <v>662.71499149090903</v>
      </c>
      <c r="BY1196">
        <f t="shared" si="1543"/>
        <v>659.22118453333314</v>
      </c>
      <c r="BZ1196">
        <f t="shared" si="1544"/>
        <v>671.67498799999998</v>
      </c>
      <c r="CA1196">
        <f t="shared" si="1545"/>
        <v>650.40002400000003</v>
      </c>
      <c r="CB1196">
        <f t="shared" si="1546"/>
        <v>663.76641422666671</v>
      </c>
      <c r="CC1196">
        <f t="shared" si="1547"/>
        <v>664.49214174444444</v>
      </c>
      <c r="CD1196">
        <f t="shared" si="1548"/>
        <v>658.03252492285719</v>
      </c>
      <c r="CE1196">
        <f t="shared" si="1549"/>
        <v>650.3695958056627</v>
      </c>
      <c r="CF1196">
        <f t="shared" si="1550"/>
        <v>665.59997599999997</v>
      </c>
      <c r="CG1196">
        <f t="shared" si="1551"/>
        <v>667.34997599999997</v>
      </c>
      <c r="CH1196">
        <f t="shared" si="1552"/>
        <v>658.29998799999998</v>
      </c>
    </row>
    <row r="1197" spans="1:86">
      <c r="A1197" s="1">
        <v>41225</v>
      </c>
      <c r="B1197">
        <v>660</v>
      </c>
      <c r="C1197">
        <v>674</v>
      </c>
      <c r="D1197">
        <v>660</v>
      </c>
      <c r="E1197">
        <v>667.25</v>
      </c>
      <c r="F1197">
        <v>1466782</v>
      </c>
      <c r="G1197">
        <f t="shared" si="1486"/>
        <v>52385.071428571428</v>
      </c>
      <c r="H1197">
        <f t="shared" si="1514"/>
        <v>58322857.410812065</v>
      </c>
      <c r="I1197">
        <f t="shared" si="1487"/>
        <v>665.3125</v>
      </c>
      <c r="J1197">
        <f t="shared" si="1494"/>
        <v>666.76875300000006</v>
      </c>
      <c r="K1197">
        <f t="shared" si="1495"/>
        <v>655.28750600000001</v>
      </c>
      <c r="L1197">
        <f t="shared" si="1496"/>
        <v>6</v>
      </c>
      <c r="M1197">
        <f t="shared" si="1497"/>
        <v>10</v>
      </c>
      <c r="N1197">
        <f t="shared" si="1498"/>
        <v>40</v>
      </c>
      <c r="O1197">
        <f t="shared" si="1499"/>
        <v>0</v>
      </c>
      <c r="P1197">
        <f t="shared" si="1474"/>
        <v>14</v>
      </c>
      <c r="Q1197">
        <f t="shared" si="1475"/>
        <v>6.75</v>
      </c>
      <c r="R1197">
        <f t="shared" si="1476"/>
        <v>7.25</v>
      </c>
      <c r="S1197">
        <f t="shared" si="1477"/>
        <v>14</v>
      </c>
      <c r="T1197">
        <f t="shared" si="1513"/>
        <v>11.987468383944</v>
      </c>
      <c r="U1197">
        <f t="shared" si="1478"/>
        <v>-13</v>
      </c>
      <c r="V1197">
        <f t="shared" si="1479"/>
        <v>14.5</v>
      </c>
      <c r="W1197">
        <f t="shared" si="1480"/>
        <v>0</v>
      </c>
      <c r="X1197">
        <f t="shared" si="1481"/>
        <v>14.5</v>
      </c>
      <c r="Y1197">
        <f t="shared" si="1511"/>
        <v>1.9682699440823825</v>
      </c>
      <c r="Z1197">
        <f t="shared" si="1512"/>
        <v>3.648581509327776</v>
      </c>
      <c r="AA1197">
        <f t="shared" si="1508"/>
        <v>16.419396331578074</v>
      </c>
      <c r="AB1197">
        <f t="shared" si="1509"/>
        <v>30.436630925464474</v>
      </c>
      <c r="AC1197">
        <f t="shared" si="1510"/>
        <v>29.91554217132137</v>
      </c>
      <c r="AD1197">
        <f t="shared" si="1518"/>
        <v>32.739815044801375</v>
      </c>
      <c r="AE1197">
        <f t="shared" si="1491"/>
        <v>664.26999520000004</v>
      </c>
      <c r="AF1197">
        <f t="shared" si="1493"/>
        <v>664.35832733333325</v>
      </c>
      <c r="AG1197">
        <f t="shared" si="1515"/>
        <v>656.80499579999992</v>
      </c>
      <c r="AH1197">
        <f t="shared" si="1500"/>
        <v>662.28749399999992</v>
      </c>
      <c r="AI1197">
        <f t="shared" si="1501"/>
        <v>670.13669341399441</v>
      </c>
      <c r="AJ1197">
        <f t="shared" si="1502"/>
        <v>654.43829458600544</v>
      </c>
      <c r="AK1197">
        <f t="shared" si="1503"/>
        <v>0.81611542389611935</v>
      </c>
      <c r="AL1197">
        <f t="shared" si="1482"/>
        <v>3.5714285714285712E-2</v>
      </c>
      <c r="AM1197">
        <f t="shared" si="1483"/>
        <v>52385.071428571428</v>
      </c>
      <c r="AN1197">
        <f t="shared" si="1516"/>
        <v>-385497.57798169501</v>
      </c>
      <c r="AO1197">
        <f t="shared" si="1517"/>
        <v>32096610</v>
      </c>
      <c r="AP1197">
        <f t="shared" si="1519"/>
        <v>-1.201053874479875E-2</v>
      </c>
      <c r="AQ1197">
        <f t="shared" si="1520"/>
        <v>664.60097840146886</v>
      </c>
      <c r="AR1197">
        <f t="shared" si="1521"/>
        <v>659.24870224592848</v>
      </c>
      <c r="AS1197">
        <f t="shared" si="1522"/>
        <v>662.26812576497719</v>
      </c>
      <c r="AT1197">
        <f t="shared" si="1523"/>
        <v>659.2522904088255</v>
      </c>
      <c r="AU1197">
        <f t="shared" si="1524"/>
        <v>661.39685348816397</v>
      </c>
      <c r="AV1197">
        <f t="shared" si="1525"/>
        <v>658.42380206143719</v>
      </c>
      <c r="AW1197">
        <f t="shared" si="1526"/>
        <v>2.9730514267267836</v>
      </c>
      <c r="AX1197">
        <f t="shared" si="1553"/>
        <v>1.5903873938434665</v>
      </c>
      <c r="AY1197">
        <f t="shared" si="1527"/>
        <v>1.3826640328833171</v>
      </c>
      <c r="AZ1197">
        <f t="shared" si="1484"/>
        <v>667.08333333333337</v>
      </c>
      <c r="BA1197">
        <f t="shared" si="1485"/>
        <v>978465825.83333337</v>
      </c>
      <c r="BB1197">
        <f t="shared" si="1488"/>
        <v>978465825.83333337</v>
      </c>
      <c r="BC1197">
        <f t="shared" si="1489"/>
        <v>0</v>
      </c>
      <c r="BD1197">
        <f t="shared" si="1504"/>
        <v>8736487552.4464703</v>
      </c>
      <c r="BE1197">
        <f t="shared" si="1505"/>
        <v>5574298347.9389706</v>
      </c>
      <c r="BF1197">
        <f t="shared" si="1506"/>
        <v>1.5672802220348827</v>
      </c>
      <c r="BG1197">
        <f t="shared" si="1507"/>
        <v>61.048272353869571</v>
      </c>
      <c r="BH1197">
        <f t="shared" si="1528"/>
        <v>142503432</v>
      </c>
      <c r="BI1197">
        <f t="shared" si="1529"/>
        <v>0.45154069725586399</v>
      </c>
      <c r="BJ1197">
        <f t="shared" si="1490"/>
        <v>377.50240000000304</v>
      </c>
      <c r="BK1197">
        <f t="shared" si="1530"/>
        <v>7.2078556518941333E-3</v>
      </c>
      <c r="BL1197">
        <f t="shared" si="1531"/>
        <v>1.0072078556518942</v>
      </c>
      <c r="BM1197">
        <f t="shared" si="1532"/>
        <v>4.1368913261802511</v>
      </c>
      <c r="BN1197">
        <f t="shared" si="1533"/>
        <v>667</v>
      </c>
      <c r="BO1197">
        <f t="shared" si="1492"/>
        <v>664.25749519999999</v>
      </c>
      <c r="BP1197">
        <f t="shared" si="1534"/>
        <v>652.06507688235308</v>
      </c>
      <c r="BQ1197">
        <f t="shared" si="1535"/>
        <v>12.192418317646911</v>
      </c>
      <c r="BR1197">
        <f t="shared" si="1536"/>
        <v>11.5</v>
      </c>
      <c r="BS1197">
        <f t="shared" si="1537"/>
        <v>7.7999879999999848</v>
      </c>
      <c r="BT1197">
        <f t="shared" si="1538"/>
        <v>13</v>
      </c>
      <c r="BU1197">
        <f t="shared" si="1539"/>
        <v>7.7999879999999848</v>
      </c>
      <c r="BV1197">
        <f t="shared" si="1540"/>
        <v>664.98165706666668</v>
      </c>
      <c r="BW1197">
        <f t="shared" si="1541"/>
        <v>664.80356285714277</v>
      </c>
      <c r="BX1197">
        <f t="shared" si="1542"/>
        <v>663.85453781818171</v>
      </c>
      <c r="BY1197">
        <f t="shared" si="1543"/>
        <v>660.32320885714284</v>
      </c>
      <c r="BZ1197">
        <f t="shared" si="1544"/>
        <v>674</v>
      </c>
      <c r="CA1197">
        <f t="shared" si="1545"/>
        <v>652</v>
      </c>
      <c r="CB1197">
        <f t="shared" si="1546"/>
        <v>662.99150503999999</v>
      </c>
      <c r="CC1197">
        <f t="shared" si="1547"/>
        <v>663.86506641111112</v>
      </c>
      <c r="CD1197">
        <f t="shared" si="1548"/>
        <v>659.60738151253975</v>
      </c>
      <c r="CE1197">
        <f t="shared" si="1549"/>
        <v>651.63451872412747</v>
      </c>
      <c r="CF1197">
        <f t="shared" si="1550"/>
        <v>662.47497599999997</v>
      </c>
      <c r="CG1197">
        <f t="shared" si="1551"/>
        <v>666.625</v>
      </c>
      <c r="CH1197">
        <f t="shared" si="1552"/>
        <v>660.45001200000002</v>
      </c>
    </row>
    <row r="1198" spans="1:86">
      <c r="A1198" s="1">
        <v>41228</v>
      </c>
      <c r="B1198">
        <v>660.04998799999998</v>
      </c>
      <c r="C1198">
        <v>661</v>
      </c>
      <c r="D1198">
        <v>645.5</v>
      </c>
      <c r="E1198">
        <v>647.07501200000002</v>
      </c>
      <c r="F1198">
        <v>1735402</v>
      </c>
      <c r="G1198">
        <f t="shared" si="1486"/>
        <v>-1382720.8419581901</v>
      </c>
      <c r="H1198">
        <f t="shared" si="1514"/>
        <v>56940136.568853877</v>
      </c>
      <c r="I1198">
        <f t="shared" si="1487"/>
        <v>653.40625</v>
      </c>
      <c r="J1198">
        <f t="shared" si="1494"/>
        <v>666.76875300000006</v>
      </c>
      <c r="K1198">
        <f t="shared" si="1495"/>
        <v>653.40625</v>
      </c>
      <c r="L1198">
        <f t="shared" si="1496"/>
        <v>7</v>
      </c>
      <c r="M1198">
        <f t="shared" si="1497"/>
        <v>1</v>
      </c>
      <c r="N1198">
        <f t="shared" si="1498"/>
        <v>30</v>
      </c>
      <c r="O1198">
        <f t="shared" si="1499"/>
        <v>90</v>
      </c>
      <c r="P1198">
        <f t="shared" si="1474"/>
        <v>15.5</v>
      </c>
      <c r="Q1198">
        <f t="shared" si="1475"/>
        <v>13.924987999999985</v>
      </c>
      <c r="R1198">
        <f t="shared" si="1476"/>
        <v>1.5750120000000152</v>
      </c>
      <c r="S1198">
        <f t="shared" si="1477"/>
        <v>15.5</v>
      </c>
      <c r="T1198">
        <f t="shared" si="1513"/>
        <v>12.238363499376572</v>
      </c>
      <c r="U1198">
        <f t="shared" si="1478"/>
        <v>-7.5999759999999696</v>
      </c>
      <c r="V1198">
        <f t="shared" si="1479"/>
        <v>5.4500120000000152</v>
      </c>
      <c r="W1198">
        <f t="shared" si="1480"/>
        <v>0</v>
      </c>
      <c r="X1198">
        <f t="shared" si="1481"/>
        <v>5.4500120000000152</v>
      </c>
      <c r="Y1198">
        <f t="shared" si="1511"/>
        <v>1.8276792337907839</v>
      </c>
      <c r="Z1198">
        <f t="shared" si="1512"/>
        <v>3.7772551158043646</v>
      </c>
      <c r="AA1198">
        <f t="shared" si="1508"/>
        <v>14.934016577329858</v>
      </c>
      <c r="AB1198">
        <f t="shared" si="1509"/>
        <v>30.86405397254935</v>
      </c>
      <c r="AC1198">
        <f t="shared" si="1510"/>
        <v>34.783206375189771</v>
      </c>
      <c r="AD1198">
        <f t="shared" si="1518"/>
        <v>32.203958098967647</v>
      </c>
      <c r="AE1198">
        <f t="shared" si="1491"/>
        <v>661.62999280000008</v>
      </c>
      <c r="AF1198">
        <f t="shared" si="1493"/>
        <v>661.40416466666659</v>
      </c>
      <c r="AG1198">
        <f t="shared" si="1515"/>
        <v>656.69749759999991</v>
      </c>
      <c r="AH1198">
        <f t="shared" si="1500"/>
        <v>661.41999520000002</v>
      </c>
      <c r="AI1198">
        <f t="shared" si="1501"/>
        <v>672.99894278122269</v>
      </c>
      <c r="AJ1198">
        <f t="shared" si="1502"/>
        <v>649.84104761877734</v>
      </c>
      <c r="AK1198">
        <f t="shared" si="1503"/>
        <v>-0.11944244497932358</v>
      </c>
      <c r="AL1198">
        <f t="shared" si="1482"/>
        <v>-0.79677264516128832</v>
      </c>
      <c r="AM1198">
        <f t="shared" si="1483"/>
        <v>-1382720.8419581901</v>
      </c>
      <c r="AN1198">
        <f t="shared" si="1516"/>
        <v>-2381782.6997012589</v>
      </c>
      <c r="AO1198">
        <f t="shared" si="1517"/>
        <v>31362470</v>
      </c>
      <c r="AP1198">
        <f t="shared" si="1519"/>
        <v>-7.5943721897582014E-2</v>
      </c>
      <c r="AQ1198">
        <f t="shared" si="1520"/>
        <v>658.64214982496947</v>
      </c>
      <c r="AR1198">
        <f t="shared" si="1521"/>
        <v>654.73182894583886</v>
      </c>
      <c r="AS1198">
        <f t="shared" si="1522"/>
        <v>659.5333652872813</v>
      </c>
      <c r="AT1198">
        <f t="shared" si="1523"/>
        <v>658.15633535203119</v>
      </c>
      <c r="AU1198">
        <f t="shared" si="1524"/>
        <v>659.2485772649394</v>
      </c>
      <c r="AV1198">
        <f t="shared" si="1525"/>
        <v>657.62938675713656</v>
      </c>
      <c r="AW1198">
        <f t="shared" si="1526"/>
        <v>1.6191905078028412</v>
      </c>
      <c r="AX1198">
        <f t="shared" si="1553"/>
        <v>1.5961480166353414</v>
      </c>
      <c r="AY1198">
        <f t="shared" si="1527"/>
        <v>2.304249116749979E-2</v>
      </c>
      <c r="AZ1198">
        <f t="shared" si="1484"/>
        <v>651.19167066666671</v>
      </c>
      <c r="BA1198">
        <f t="shared" si="1485"/>
        <v>1130079327.6582747</v>
      </c>
      <c r="BB1198">
        <f t="shared" si="1488"/>
        <v>0</v>
      </c>
      <c r="BC1198">
        <f t="shared" si="1489"/>
        <v>1130079327.6582747</v>
      </c>
      <c r="BD1198">
        <f t="shared" si="1504"/>
        <v>5177120371.6677332</v>
      </c>
      <c r="BE1198">
        <f t="shared" si="1505"/>
        <v>6704377675.5972452</v>
      </c>
      <c r="BF1198">
        <f t="shared" si="1506"/>
        <v>0.77219998964430958</v>
      </c>
      <c r="BG1198">
        <f t="shared" si="1507"/>
        <v>43.572959832783575</v>
      </c>
      <c r="BH1198">
        <f t="shared" si="1528"/>
        <v>140768030</v>
      </c>
      <c r="BI1198">
        <f t="shared" si="1529"/>
        <v>0.24621626411606973</v>
      </c>
      <c r="BJ1198">
        <f t="shared" si="1490"/>
        <v>-2117.4987999999985</v>
      </c>
      <c r="BK1198">
        <f t="shared" si="1530"/>
        <v>-3.0236025477706985E-2</v>
      </c>
      <c r="BL1198">
        <f t="shared" si="1531"/>
        <v>0.96976397452229302</v>
      </c>
      <c r="BM1198">
        <f t="shared" si="1532"/>
        <v>6.1026412107268433</v>
      </c>
      <c r="BN1198">
        <f t="shared" si="1533"/>
        <v>653.25</v>
      </c>
      <c r="BO1198">
        <f t="shared" si="1492"/>
        <v>662.06499640000004</v>
      </c>
      <c r="BP1198">
        <f t="shared" si="1534"/>
        <v>651.93566441176472</v>
      </c>
      <c r="BQ1198">
        <f t="shared" si="1535"/>
        <v>10.129331988235322</v>
      </c>
      <c r="BR1198">
        <f t="shared" si="1536"/>
        <v>-10.674987999999985</v>
      </c>
      <c r="BS1198">
        <f t="shared" si="1537"/>
        <v>-6.5</v>
      </c>
      <c r="BT1198">
        <f t="shared" si="1538"/>
        <v>2.5999759999999696</v>
      </c>
      <c r="BU1198">
        <f t="shared" si="1539"/>
        <v>5.5</v>
      </c>
      <c r="BV1198">
        <f t="shared" si="1540"/>
        <v>659.24999600000012</v>
      </c>
      <c r="BW1198">
        <f t="shared" si="1541"/>
        <v>659.86547276190481</v>
      </c>
      <c r="BX1198">
        <f t="shared" si="1542"/>
        <v>661.08863199999996</v>
      </c>
      <c r="BY1198">
        <f t="shared" si="1543"/>
        <v>659.39654373333326</v>
      </c>
      <c r="BZ1198">
        <f t="shared" si="1544"/>
        <v>674</v>
      </c>
      <c r="CA1198">
        <f t="shared" si="1545"/>
        <v>645.5</v>
      </c>
      <c r="CB1198">
        <f t="shared" si="1546"/>
        <v>664.58640722666655</v>
      </c>
      <c r="CC1198">
        <f t="shared" si="1547"/>
        <v>662.72694831111107</v>
      </c>
      <c r="CD1198">
        <f t="shared" si="1548"/>
        <v>660.97868493317458</v>
      </c>
      <c r="CE1198">
        <f t="shared" si="1549"/>
        <v>652.05584314695034</v>
      </c>
      <c r="CF1198">
        <f t="shared" si="1550"/>
        <v>667.25</v>
      </c>
      <c r="CG1198">
        <f t="shared" si="1551"/>
        <v>674</v>
      </c>
      <c r="CH1198">
        <f t="shared" si="1552"/>
        <v>660</v>
      </c>
    </row>
    <row r="1199" spans="1:86">
      <c r="A1199" s="1">
        <v>41229</v>
      </c>
      <c r="B1199">
        <v>649.90002400000003</v>
      </c>
      <c r="C1199">
        <v>653.40002400000003</v>
      </c>
      <c r="D1199">
        <v>640.04998799999998</v>
      </c>
      <c r="E1199">
        <v>643.40002400000003</v>
      </c>
      <c r="F1199">
        <v>1598890</v>
      </c>
      <c r="G1199">
        <f t="shared" si="1486"/>
        <v>-796444.36464140553</v>
      </c>
      <c r="H1199">
        <f t="shared" si="1514"/>
        <v>56143692.204212472</v>
      </c>
      <c r="I1199">
        <f t="shared" si="1487"/>
        <v>646.68751500000008</v>
      </c>
      <c r="J1199">
        <f t="shared" si="1494"/>
        <v>666.76875300000006</v>
      </c>
      <c r="K1199">
        <f t="shared" si="1495"/>
        <v>646.68751500000008</v>
      </c>
      <c r="L1199">
        <f t="shared" si="1496"/>
        <v>8</v>
      </c>
      <c r="M1199">
        <f t="shared" si="1497"/>
        <v>1</v>
      </c>
      <c r="N1199">
        <f t="shared" si="1498"/>
        <v>20</v>
      </c>
      <c r="O1199">
        <f t="shared" si="1499"/>
        <v>90</v>
      </c>
      <c r="P1199">
        <f t="shared" si="1474"/>
        <v>13.350036000000046</v>
      </c>
      <c r="Q1199">
        <f t="shared" si="1475"/>
        <v>10</v>
      </c>
      <c r="R1199">
        <f t="shared" si="1476"/>
        <v>3.3500360000000455</v>
      </c>
      <c r="S1199">
        <f t="shared" si="1477"/>
        <v>13.350036000000046</v>
      </c>
      <c r="T1199">
        <f t="shared" si="1513"/>
        <v>12.317768677992534</v>
      </c>
      <c r="U1199">
        <f t="shared" si="1478"/>
        <v>-5.9000240000000304</v>
      </c>
      <c r="V1199">
        <f t="shared" si="1479"/>
        <v>10.799987999999985</v>
      </c>
      <c r="W1199">
        <f t="shared" si="1480"/>
        <v>0</v>
      </c>
      <c r="X1199">
        <f t="shared" si="1481"/>
        <v>10.799987999999985</v>
      </c>
      <c r="Y1199">
        <f t="shared" si="1511"/>
        <v>1.697130717091442</v>
      </c>
      <c r="Z1199">
        <f t="shared" si="1512"/>
        <v>4.2788788932469091</v>
      </c>
      <c r="AA1199">
        <f t="shared" si="1508"/>
        <v>13.777907033792655</v>
      </c>
      <c r="AB1199">
        <f t="shared" si="1509"/>
        <v>34.737451279562848</v>
      </c>
      <c r="AC1199">
        <f t="shared" si="1510"/>
        <v>43.201874570099513</v>
      </c>
      <c r="AD1199">
        <f t="shared" si="1518"/>
        <v>32.122052299990251</v>
      </c>
      <c r="AE1199">
        <f t="shared" si="1491"/>
        <v>657.1599976</v>
      </c>
      <c r="AF1199">
        <f t="shared" si="1493"/>
        <v>658.5916646666667</v>
      </c>
      <c r="AG1199">
        <f t="shared" si="1515"/>
        <v>656.50124819999996</v>
      </c>
      <c r="AH1199">
        <f t="shared" si="1500"/>
        <v>659.98499759999993</v>
      </c>
      <c r="AI1199">
        <f t="shared" si="1501"/>
        <v>675.80698715737208</v>
      </c>
      <c r="AJ1199">
        <f t="shared" si="1502"/>
        <v>644.16300804262778</v>
      </c>
      <c r="AK1199">
        <f t="shared" si="1503"/>
        <v>-2.4111507590783437E-2</v>
      </c>
      <c r="AL1199">
        <f t="shared" si="1482"/>
        <v>-0.49812330094090623</v>
      </c>
      <c r="AM1199">
        <f t="shared" si="1483"/>
        <v>-796444.36464140553</v>
      </c>
      <c r="AN1199">
        <f t="shared" si="1516"/>
        <v>-3145428.6439288473</v>
      </c>
      <c r="AO1199">
        <f t="shared" si="1517"/>
        <v>32146832</v>
      </c>
      <c r="AP1199">
        <f t="shared" si="1519"/>
        <v>-9.784568021909118E-2</v>
      </c>
      <c r="AQ1199">
        <f t="shared" si="1520"/>
        <v>653.45982704447988</v>
      </c>
      <c r="AR1199">
        <f t="shared" si="1521"/>
        <v>648.01812927627475</v>
      </c>
      <c r="AS1199">
        <f t="shared" si="1522"/>
        <v>656.62936385557066</v>
      </c>
      <c r="AT1199">
        <f t="shared" si="1523"/>
        <v>656.82826733034835</v>
      </c>
      <c r="AU1199">
        <f t="shared" si="1524"/>
        <v>656.87129427519847</v>
      </c>
      <c r="AV1199">
        <f t="shared" si="1525"/>
        <v>656.63333136413701</v>
      </c>
      <c r="AW1199">
        <f t="shared" si="1526"/>
        <v>0.23796291106145873</v>
      </c>
      <c r="AX1199">
        <f t="shared" si="1553"/>
        <v>1.3245109955205649</v>
      </c>
      <c r="AY1199">
        <f t="shared" si="1527"/>
        <v>-1.0865480844591062</v>
      </c>
      <c r="AZ1199">
        <f t="shared" si="1484"/>
        <v>645.61667866666664</v>
      </c>
      <c r="BA1199">
        <f t="shared" si="1485"/>
        <v>1032270051.3533466</v>
      </c>
      <c r="BB1199">
        <f t="shared" si="1488"/>
        <v>0</v>
      </c>
      <c r="BC1199">
        <f t="shared" si="1489"/>
        <v>1032270051.3533466</v>
      </c>
      <c r="BD1199">
        <f t="shared" si="1504"/>
        <v>5177120371.6677332</v>
      </c>
      <c r="BE1199">
        <f t="shared" si="1505"/>
        <v>6988228135.617259</v>
      </c>
      <c r="BF1199">
        <f t="shared" si="1506"/>
        <v>0.74083448210301539</v>
      </c>
      <c r="BG1199">
        <f t="shared" si="1507"/>
        <v>42.556284915039718</v>
      </c>
      <c r="BH1199">
        <f t="shared" si="1528"/>
        <v>139169140</v>
      </c>
      <c r="BI1199">
        <f t="shared" si="1529"/>
        <v>3.6239846455417911E-2</v>
      </c>
      <c r="BJ1199">
        <f t="shared" si="1490"/>
        <v>-467.49879999999848</v>
      </c>
      <c r="BK1199">
        <f t="shared" si="1530"/>
        <v>-5.679384819143634E-3</v>
      </c>
      <c r="BL1199">
        <f t="shared" si="1531"/>
        <v>0.99432061518085635</v>
      </c>
      <c r="BM1199">
        <f t="shared" si="1532"/>
        <v>8.3389206861171257</v>
      </c>
      <c r="BN1199">
        <f t="shared" si="1533"/>
        <v>646.72500600000001</v>
      </c>
      <c r="BO1199">
        <f t="shared" si="1492"/>
        <v>658.66749879999998</v>
      </c>
      <c r="BP1199">
        <f t="shared" si="1534"/>
        <v>651.91287047058825</v>
      </c>
      <c r="BQ1199">
        <f t="shared" si="1535"/>
        <v>6.7546283294117302</v>
      </c>
      <c r="BR1199">
        <f t="shared" si="1536"/>
        <v>-14.22497599999997</v>
      </c>
      <c r="BS1199">
        <f t="shared" si="1537"/>
        <v>-15.049987999999985</v>
      </c>
      <c r="BT1199">
        <f t="shared" si="1538"/>
        <v>-6.7749639999999545</v>
      </c>
      <c r="BU1199">
        <f t="shared" si="1539"/>
        <v>-7.5499879999999848</v>
      </c>
      <c r="BV1199">
        <f t="shared" si="1540"/>
        <v>653.17333973333336</v>
      </c>
      <c r="BW1199">
        <f t="shared" si="1541"/>
        <v>654.72143257142864</v>
      </c>
      <c r="BX1199">
        <f t="shared" si="1542"/>
        <v>657.81227360000014</v>
      </c>
      <c r="BY1199">
        <f t="shared" si="1543"/>
        <v>658.13011767619048</v>
      </c>
      <c r="BZ1199">
        <f t="shared" si="1544"/>
        <v>674</v>
      </c>
      <c r="CA1199">
        <f t="shared" si="1545"/>
        <v>640.04998799999998</v>
      </c>
      <c r="CB1199">
        <f t="shared" si="1546"/>
        <v>662.50115158666665</v>
      </c>
      <c r="CC1199">
        <f t="shared" si="1547"/>
        <v>663.58728346666669</v>
      </c>
      <c r="CD1199">
        <f t="shared" si="1548"/>
        <v>661.87178078587294</v>
      </c>
      <c r="CE1199">
        <f t="shared" si="1549"/>
        <v>652.88282723975533</v>
      </c>
      <c r="CF1199">
        <f t="shared" si="1550"/>
        <v>647.07501200000002</v>
      </c>
      <c r="CG1199">
        <f t="shared" si="1551"/>
        <v>661</v>
      </c>
      <c r="CH1199">
        <f t="shared" si="1552"/>
        <v>645.5</v>
      </c>
    </row>
    <row r="1200" spans="1:86">
      <c r="A1200" s="1">
        <v>41232</v>
      </c>
      <c r="B1200">
        <v>645.04998799999998</v>
      </c>
      <c r="C1200">
        <v>647.5</v>
      </c>
      <c r="D1200">
        <v>629.25</v>
      </c>
      <c r="E1200">
        <v>631.17498799999998</v>
      </c>
      <c r="F1200">
        <v>1676286</v>
      </c>
      <c r="G1200">
        <f t="shared" si="1486"/>
        <v>-1322660.7468966604</v>
      </c>
      <c r="H1200">
        <f t="shared" si="1514"/>
        <v>54821031.45731581</v>
      </c>
      <c r="I1200">
        <f t="shared" si="1487"/>
        <v>638.24374399999999</v>
      </c>
      <c r="J1200">
        <f t="shared" si="1494"/>
        <v>666.76875300000006</v>
      </c>
      <c r="K1200">
        <f t="shared" si="1495"/>
        <v>638.24374399999999</v>
      </c>
      <c r="L1200">
        <f t="shared" si="1496"/>
        <v>9</v>
      </c>
      <c r="M1200">
        <f t="shared" si="1497"/>
        <v>1</v>
      </c>
      <c r="N1200">
        <f t="shared" si="1498"/>
        <v>10</v>
      </c>
      <c r="O1200">
        <f t="shared" si="1499"/>
        <v>90</v>
      </c>
      <c r="P1200">
        <f t="shared" si="1474"/>
        <v>18.25</v>
      </c>
      <c r="Q1200">
        <f t="shared" si="1475"/>
        <v>16.325012000000015</v>
      </c>
      <c r="R1200">
        <f t="shared" si="1476"/>
        <v>1.9249879999999848</v>
      </c>
      <c r="S1200">
        <f t="shared" si="1477"/>
        <v>18.25</v>
      </c>
      <c r="T1200">
        <f t="shared" si="1513"/>
        <v>12.741499486707353</v>
      </c>
      <c r="U1200">
        <f t="shared" si="1478"/>
        <v>-6.0499879999999848</v>
      </c>
      <c r="V1200">
        <f t="shared" si="1479"/>
        <v>1.2249759999999696</v>
      </c>
      <c r="W1200">
        <f t="shared" si="1480"/>
        <v>0</v>
      </c>
      <c r="X1200">
        <f t="shared" si="1481"/>
        <v>1.2249759999999696</v>
      </c>
      <c r="Y1200">
        <f t="shared" si="1511"/>
        <v>1.5759070944420532</v>
      </c>
      <c r="Z1200">
        <f t="shared" si="1512"/>
        <v>4.0607429723006989</v>
      </c>
      <c r="AA1200">
        <f t="shared" si="1508"/>
        <v>12.368301675058952</v>
      </c>
      <c r="AB1200">
        <f t="shared" si="1509"/>
        <v>31.870212580058521</v>
      </c>
      <c r="AC1200">
        <f t="shared" si="1510"/>
        <v>44.083557581827257</v>
      </c>
      <c r="AD1200">
        <f t="shared" si="1518"/>
        <v>32.035282638867798</v>
      </c>
      <c r="AE1200">
        <f t="shared" si="1491"/>
        <v>650.27499999999998</v>
      </c>
      <c r="AF1200">
        <f t="shared" si="1493"/>
        <v>652.82916266666678</v>
      </c>
      <c r="AG1200">
        <f t="shared" si="1515"/>
        <v>655.66249699999992</v>
      </c>
      <c r="AH1200">
        <f t="shared" si="1500"/>
        <v>657.3399963999999</v>
      </c>
      <c r="AI1200">
        <f t="shared" si="1501"/>
        <v>680.83744421787003</v>
      </c>
      <c r="AJ1200">
        <f t="shared" si="1502"/>
        <v>633.84254858212978</v>
      </c>
      <c r="AK1200">
        <f t="shared" si="1503"/>
        <v>-5.6762772765923099E-2</v>
      </c>
      <c r="AL1200">
        <f t="shared" si="1482"/>
        <v>-0.78904241095890582</v>
      </c>
      <c r="AM1200">
        <f t="shared" si="1483"/>
        <v>-1322660.7468966604</v>
      </c>
      <c r="AN1200">
        <f t="shared" si="1516"/>
        <v>-4113045.4036598494</v>
      </c>
      <c r="AO1200">
        <f t="shared" si="1517"/>
        <v>32540374</v>
      </c>
      <c r="AP1200">
        <f t="shared" si="1519"/>
        <v>-0.1263982215957275</v>
      </c>
      <c r="AQ1200">
        <f t="shared" si="1520"/>
        <v>645.88298176935666</v>
      </c>
      <c r="AR1200">
        <f t="shared" si="1521"/>
        <v>644.70696927253641</v>
      </c>
      <c r="AS1200">
        <f t="shared" si="1522"/>
        <v>652.04757620156795</v>
      </c>
      <c r="AT1200">
        <f t="shared" si="1523"/>
        <v>654.51947219061697</v>
      </c>
      <c r="AU1200">
        <f t="shared" si="1524"/>
        <v>653.01684833391869</v>
      </c>
      <c r="AV1200">
        <f t="shared" si="1525"/>
        <v>654.85124732864745</v>
      </c>
      <c r="AW1200">
        <f t="shared" si="1526"/>
        <v>-1.8343989947287582</v>
      </c>
      <c r="AX1200">
        <f t="shared" si="1553"/>
        <v>0.69272899747070027</v>
      </c>
      <c r="AY1200">
        <f t="shared" si="1527"/>
        <v>-2.5271279921994587</v>
      </c>
      <c r="AZ1200">
        <f t="shared" si="1484"/>
        <v>635.97499600000003</v>
      </c>
      <c r="BA1200">
        <f t="shared" si="1485"/>
        <v>1066075982.1448561</v>
      </c>
      <c r="BB1200">
        <f t="shared" si="1488"/>
        <v>0</v>
      </c>
      <c r="BC1200">
        <f t="shared" si="1489"/>
        <v>1066075982.1448561</v>
      </c>
      <c r="BD1200">
        <f t="shared" si="1504"/>
        <v>5177120371.6677332</v>
      </c>
      <c r="BE1200">
        <f t="shared" si="1505"/>
        <v>6572553710.2621155</v>
      </c>
      <c r="BF1200">
        <f t="shared" si="1506"/>
        <v>0.78768779988581761</v>
      </c>
      <c r="BG1200">
        <f t="shared" si="1507"/>
        <v>44.061821081741925</v>
      </c>
      <c r="BH1200">
        <f t="shared" si="1528"/>
        <v>137492854</v>
      </c>
      <c r="BI1200">
        <f t="shared" si="1529"/>
        <v>-0.2801245324357054</v>
      </c>
      <c r="BJ1200">
        <f t="shared" si="1490"/>
        <v>-1322.5036000000046</v>
      </c>
      <c r="BK1200">
        <f t="shared" si="1530"/>
        <v>-1.9000676941224429E-2</v>
      </c>
      <c r="BL1200">
        <f t="shared" si="1531"/>
        <v>0.98099932305877557</v>
      </c>
      <c r="BM1200">
        <f t="shared" si="1532"/>
        <v>12.384242384236307</v>
      </c>
      <c r="BN1200">
        <f t="shared" si="1533"/>
        <v>638.375</v>
      </c>
      <c r="BO1200">
        <f t="shared" si="1492"/>
        <v>653.7775024</v>
      </c>
      <c r="BP1200">
        <f t="shared" si="1534"/>
        <v>651.62941423529423</v>
      </c>
      <c r="BQ1200">
        <f t="shared" si="1535"/>
        <v>2.1480881647057686</v>
      </c>
      <c r="BR1200">
        <f t="shared" si="1536"/>
        <v>-34.424987999999985</v>
      </c>
      <c r="BS1200">
        <f t="shared" si="1537"/>
        <v>-29.950012000000015</v>
      </c>
      <c r="BT1200">
        <f t="shared" si="1538"/>
        <v>-21.5</v>
      </c>
      <c r="BU1200">
        <f t="shared" si="1539"/>
        <v>-17.40002400000003</v>
      </c>
      <c r="BV1200">
        <f t="shared" si="1540"/>
        <v>644.51166986666658</v>
      </c>
      <c r="BW1200">
        <f t="shared" si="1541"/>
        <v>646.88809638095245</v>
      </c>
      <c r="BX1200">
        <f t="shared" si="1542"/>
        <v>652.5740900363636</v>
      </c>
      <c r="BY1200">
        <f t="shared" si="1543"/>
        <v>655.71809289523799</v>
      </c>
      <c r="BZ1200">
        <f t="shared" si="1544"/>
        <v>674</v>
      </c>
      <c r="CA1200">
        <f t="shared" si="1545"/>
        <v>629.25</v>
      </c>
      <c r="CB1200">
        <f t="shared" si="1546"/>
        <v>658.3191592666667</v>
      </c>
      <c r="CC1200">
        <f t="shared" si="1547"/>
        <v>660.88915343333326</v>
      </c>
      <c r="CD1200">
        <f t="shared" si="1548"/>
        <v>663.14288911365077</v>
      </c>
      <c r="CE1200">
        <f t="shared" si="1549"/>
        <v>653.53609494835655</v>
      </c>
      <c r="CF1200">
        <f t="shared" si="1550"/>
        <v>643.40002400000003</v>
      </c>
      <c r="CG1200">
        <f t="shared" si="1551"/>
        <v>653.40002400000003</v>
      </c>
      <c r="CH1200">
        <f t="shared" si="1552"/>
        <v>640.04998799999998</v>
      </c>
    </row>
    <row r="1201" spans="1:86">
      <c r="A1201" s="1">
        <v>41233</v>
      </c>
      <c r="B1201">
        <v>637.5</v>
      </c>
      <c r="C1201">
        <v>641.45001200000002</v>
      </c>
      <c r="D1201">
        <v>628.02502400000003</v>
      </c>
      <c r="E1201">
        <v>636.40002400000003</v>
      </c>
      <c r="F1201">
        <v>1256040</v>
      </c>
      <c r="G1201">
        <f t="shared" si="1486"/>
        <v>311087.65776774054</v>
      </c>
      <c r="H1201">
        <f t="shared" si="1514"/>
        <v>55132119.115083553</v>
      </c>
      <c r="I1201">
        <f t="shared" si="1487"/>
        <v>635.84376500000008</v>
      </c>
      <c r="J1201">
        <f t="shared" si="1494"/>
        <v>666.76875300000006</v>
      </c>
      <c r="K1201">
        <f t="shared" si="1495"/>
        <v>635.84376500000008</v>
      </c>
      <c r="L1201">
        <f t="shared" si="1496"/>
        <v>10</v>
      </c>
      <c r="M1201">
        <f t="shared" si="1497"/>
        <v>1</v>
      </c>
      <c r="N1201">
        <f t="shared" si="1498"/>
        <v>0</v>
      </c>
      <c r="O1201">
        <f t="shared" si="1499"/>
        <v>90</v>
      </c>
      <c r="P1201">
        <f t="shared" si="1474"/>
        <v>13.424987999999985</v>
      </c>
      <c r="Q1201">
        <f t="shared" si="1475"/>
        <v>5.0499879999999848</v>
      </c>
      <c r="R1201">
        <f t="shared" si="1476"/>
        <v>8.375</v>
      </c>
      <c r="S1201">
        <f t="shared" si="1477"/>
        <v>13.424987999999985</v>
      </c>
      <c r="T1201">
        <f t="shared" si="1513"/>
        <v>12.790320094799684</v>
      </c>
      <c r="U1201">
        <f t="shared" si="1478"/>
        <v>5.8999639999999545</v>
      </c>
      <c r="V1201">
        <f t="shared" si="1479"/>
        <v>-10.09997599999997</v>
      </c>
      <c r="W1201">
        <f t="shared" si="1480"/>
        <v>5.8999639999999545</v>
      </c>
      <c r="X1201">
        <f t="shared" si="1481"/>
        <v>0</v>
      </c>
      <c r="Y1201">
        <f t="shared" si="1511"/>
        <v>1.8847683019819033</v>
      </c>
      <c r="Z1201">
        <f t="shared" si="1512"/>
        <v>3.7706899028506489</v>
      </c>
      <c r="AA1201">
        <f t="shared" si="1508"/>
        <v>14.735896271651688</v>
      </c>
      <c r="AB1201">
        <f t="shared" si="1509"/>
        <v>29.480809509871015</v>
      </c>
      <c r="AC1201">
        <f t="shared" si="1510"/>
        <v>33.346928446173251</v>
      </c>
      <c r="AD1201">
        <f t="shared" si="1518"/>
        <v>31.301837980622025</v>
      </c>
      <c r="AE1201">
        <f t="shared" si="1491"/>
        <v>645.06000960000006</v>
      </c>
      <c r="AF1201">
        <f t="shared" si="1493"/>
        <v>647.96250399999997</v>
      </c>
      <c r="AG1201">
        <f t="shared" si="1515"/>
        <v>655.40374759999997</v>
      </c>
      <c r="AH1201">
        <f t="shared" si="1500"/>
        <v>654.42000119999989</v>
      </c>
      <c r="AI1201">
        <f t="shared" si="1501"/>
        <v>680.22943045617103</v>
      </c>
      <c r="AJ1201">
        <f t="shared" si="1502"/>
        <v>628.61057194382875</v>
      </c>
      <c r="AK1201">
        <f t="shared" si="1503"/>
        <v>0.15090322181976951</v>
      </c>
      <c r="AL1201">
        <f t="shared" si="1482"/>
        <v>0.24767336849761198</v>
      </c>
      <c r="AM1201">
        <f t="shared" si="1483"/>
        <v>311087.65776774054</v>
      </c>
      <c r="AN1201">
        <f t="shared" si="1516"/>
        <v>-3287269.6818201821</v>
      </c>
      <c r="AO1201">
        <f t="shared" si="1517"/>
        <v>32198934</v>
      </c>
      <c r="AP1201">
        <f t="shared" si="1519"/>
        <v>-0.10209250038588799</v>
      </c>
      <c r="AQ1201">
        <f t="shared" si="1520"/>
        <v>642.65877612777535</v>
      </c>
      <c r="AR1201">
        <f t="shared" si="1521"/>
        <v>643.67897618986353</v>
      </c>
      <c r="AS1201">
        <f t="shared" si="1522"/>
        <v>649.23101680528578</v>
      </c>
      <c r="AT1201">
        <f t="shared" si="1523"/>
        <v>652.88872185346145</v>
      </c>
      <c r="AU1201">
        <f t="shared" si="1524"/>
        <v>650.52432468383086</v>
      </c>
      <c r="AV1201">
        <f t="shared" si="1525"/>
        <v>653.55966169564215</v>
      </c>
      <c r="AW1201">
        <f t="shared" si="1526"/>
        <v>-3.0353370118112935</v>
      </c>
      <c r="AX1201">
        <f t="shared" si="1553"/>
        <v>-5.2884204385698519E-2</v>
      </c>
      <c r="AY1201">
        <f t="shared" si="1527"/>
        <v>-2.9824528074255952</v>
      </c>
      <c r="AZ1201">
        <f t="shared" si="1484"/>
        <v>635.29168666666669</v>
      </c>
      <c r="BA1201">
        <f t="shared" si="1485"/>
        <v>797951770.12080002</v>
      </c>
      <c r="BB1201">
        <f t="shared" si="1488"/>
        <v>0</v>
      </c>
      <c r="BC1201">
        <f t="shared" si="1489"/>
        <v>797951770.12080002</v>
      </c>
      <c r="BD1201">
        <f t="shared" si="1504"/>
        <v>5177120371.6677332</v>
      </c>
      <c r="BE1201">
        <f t="shared" si="1505"/>
        <v>6836405062.0703545</v>
      </c>
      <c r="BF1201">
        <f t="shared" si="1506"/>
        <v>0.75728695486336217</v>
      </c>
      <c r="BG1201">
        <f t="shared" si="1507"/>
        <v>43.094097567135535</v>
      </c>
      <c r="BH1201">
        <f t="shared" si="1528"/>
        <v>138748894</v>
      </c>
      <c r="BI1201">
        <f t="shared" si="1529"/>
        <v>-0.46443151095589302</v>
      </c>
      <c r="BJ1201">
        <f t="shared" si="1490"/>
        <v>422.50360000000455</v>
      </c>
      <c r="BK1201">
        <f t="shared" si="1530"/>
        <v>8.2782684664938679E-3</v>
      </c>
      <c r="BL1201">
        <f t="shared" si="1531"/>
        <v>1.0082782684664939</v>
      </c>
      <c r="BM1201">
        <f t="shared" si="1532"/>
        <v>13.602763593082532</v>
      </c>
      <c r="BN1201">
        <f t="shared" si="1533"/>
        <v>634.73751800000002</v>
      </c>
      <c r="BO1201">
        <f t="shared" si="1492"/>
        <v>648.01750479999998</v>
      </c>
      <c r="BP1201">
        <f t="shared" si="1534"/>
        <v>651.27610594117664</v>
      </c>
      <c r="BQ1201">
        <f t="shared" si="1535"/>
        <v>-3.2586011411766549</v>
      </c>
      <c r="BR1201">
        <f t="shared" si="1536"/>
        <v>-28.399963999999954</v>
      </c>
      <c r="BS1201">
        <f t="shared" si="1537"/>
        <v>-34.625</v>
      </c>
      <c r="BT1201">
        <f t="shared" si="1538"/>
        <v>-30.22497599999997</v>
      </c>
      <c r="BU1201">
        <f t="shared" si="1539"/>
        <v>-30.450012000000015</v>
      </c>
      <c r="BV1201">
        <f t="shared" si="1540"/>
        <v>639.88667786666667</v>
      </c>
      <c r="BW1201">
        <f t="shared" si="1541"/>
        <v>642.19405676190468</v>
      </c>
      <c r="BX1201">
        <f t="shared" si="1542"/>
        <v>648.76682232727273</v>
      </c>
      <c r="BY1201">
        <f t="shared" si="1543"/>
        <v>653.88357165714285</v>
      </c>
      <c r="BZ1201">
        <f t="shared" si="1544"/>
        <v>674</v>
      </c>
      <c r="CA1201">
        <f t="shared" si="1545"/>
        <v>628.02502400000003</v>
      </c>
      <c r="CB1201">
        <f t="shared" si="1546"/>
        <v>653.85450672000002</v>
      </c>
      <c r="CC1201">
        <f t="shared" si="1547"/>
        <v>656.59305005555564</v>
      </c>
      <c r="CD1201">
        <f t="shared" si="1548"/>
        <v>661.55000278412695</v>
      </c>
      <c r="CE1201">
        <f t="shared" si="1549"/>
        <v>655.88839965129262</v>
      </c>
      <c r="CF1201">
        <f t="shared" si="1550"/>
        <v>631.17498799999998</v>
      </c>
      <c r="CG1201">
        <f t="shared" si="1551"/>
        <v>647.5</v>
      </c>
      <c r="CH1201">
        <f t="shared" si="1552"/>
        <v>629.25</v>
      </c>
    </row>
    <row r="1202" spans="1:86">
      <c r="A1202" s="1">
        <v>41234</v>
      </c>
      <c r="B1202">
        <v>638.125</v>
      </c>
      <c r="C1202">
        <v>647.34997599999997</v>
      </c>
      <c r="D1202">
        <v>638.125</v>
      </c>
      <c r="E1202">
        <v>641.09997599999997</v>
      </c>
      <c r="F1202">
        <v>941744</v>
      </c>
      <c r="G1202">
        <f t="shared" si="1486"/>
        <v>-334335.20063965896</v>
      </c>
      <c r="H1202">
        <f t="shared" si="1514"/>
        <v>54797783.914443895</v>
      </c>
      <c r="I1202">
        <f t="shared" si="1487"/>
        <v>641.17498799999998</v>
      </c>
      <c r="J1202">
        <f t="shared" si="1494"/>
        <v>665.3125</v>
      </c>
      <c r="K1202">
        <f t="shared" si="1495"/>
        <v>635.84376500000008</v>
      </c>
      <c r="L1202">
        <f t="shared" si="1496"/>
        <v>6</v>
      </c>
      <c r="M1202">
        <f t="shared" si="1497"/>
        <v>2</v>
      </c>
      <c r="N1202">
        <f t="shared" si="1498"/>
        <v>40</v>
      </c>
      <c r="O1202">
        <f t="shared" si="1499"/>
        <v>80</v>
      </c>
      <c r="P1202">
        <f t="shared" si="1474"/>
        <v>9.2249759999999696</v>
      </c>
      <c r="Q1202">
        <f t="shared" si="1475"/>
        <v>6.25</v>
      </c>
      <c r="R1202">
        <f t="shared" si="1476"/>
        <v>2.9749759999999696</v>
      </c>
      <c r="S1202">
        <f t="shared" si="1477"/>
        <v>9.2249759999999696</v>
      </c>
      <c r="T1202">
        <f t="shared" si="1513"/>
        <v>12.535652659456847</v>
      </c>
      <c r="U1202">
        <f t="shared" si="1478"/>
        <v>-5.2999879999999848</v>
      </c>
      <c r="V1202">
        <f t="shared" si="1479"/>
        <v>2.625</v>
      </c>
      <c r="W1202">
        <f t="shared" si="1480"/>
        <v>0</v>
      </c>
      <c r="X1202">
        <f t="shared" si="1481"/>
        <v>2.625</v>
      </c>
      <c r="Y1202">
        <f t="shared" si="1511"/>
        <v>1.7501419946974814</v>
      </c>
      <c r="Z1202">
        <f t="shared" si="1512"/>
        <v>3.6888549097898884</v>
      </c>
      <c r="AA1202">
        <f t="shared" si="1508"/>
        <v>13.961315315937547</v>
      </c>
      <c r="AB1202">
        <f t="shared" si="1509"/>
        <v>29.426907477426241</v>
      </c>
      <c r="AC1202">
        <f t="shared" si="1510"/>
        <v>35.644677670121467</v>
      </c>
      <c r="AD1202">
        <f t="shared" si="1518"/>
        <v>30.723402828659452</v>
      </c>
      <c r="AE1202">
        <f t="shared" si="1491"/>
        <v>639.83000479999998</v>
      </c>
      <c r="AF1202">
        <f t="shared" si="1493"/>
        <v>644.40000399999997</v>
      </c>
      <c r="AG1202">
        <f t="shared" si="1515"/>
        <v>654.77499699999998</v>
      </c>
      <c r="AH1202">
        <f t="shared" si="1500"/>
        <v>652.04999999999984</v>
      </c>
      <c r="AI1202">
        <f t="shared" si="1501"/>
        <v>677.96390734572321</v>
      </c>
      <c r="AJ1202">
        <f t="shared" si="1502"/>
        <v>626.13609265427647</v>
      </c>
      <c r="AK1202">
        <f t="shared" si="1503"/>
        <v>0.28872302324166915</v>
      </c>
      <c r="AL1202">
        <f t="shared" si="1482"/>
        <v>-0.35501707538318161</v>
      </c>
      <c r="AM1202">
        <f t="shared" si="1483"/>
        <v>-334335.20063965896</v>
      </c>
      <c r="AN1202">
        <f t="shared" si="1516"/>
        <v>-4725743.0318549303</v>
      </c>
      <c r="AO1202">
        <f t="shared" si="1517"/>
        <v>31693550</v>
      </c>
      <c r="AP1202">
        <f t="shared" si="1519"/>
        <v>-0.1491074061395751</v>
      </c>
      <c r="AQ1202">
        <f t="shared" si="1520"/>
        <v>642.12878408433176</v>
      </c>
      <c r="AR1202">
        <f t="shared" si="1521"/>
        <v>642.12458613575245</v>
      </c>
      <c r="AS1202">
        <f t="shared" si="1522"/>
        <v>647.76742946033437</v>
      </c>
      <c r="AT1202">
        <f t="shared" si="1523"/>
        <v>651.82773472664996</v>
      </c>
      <c r="AU1202">
        <f t="shared" si="1524"/>
        <v>649.11067238125622</v>
      </c>
      <c r="AV1202">
        <f t="shared" si="1525"/>
        <v>652.6874836969472</v>
      </c>
      <c r="AW1202">
        <f t="shared" si="1526"/>
        <v>-3.5768113156909749</v>
      </c>
      <c r="AX1202">
        <f t="shared" si="1553"/>
        <v>-0.75766962664675386</v>
      </c>
      <c r="AY1202">
        <f t="shared" si="1527"/>
        <v>-2.8191416890442209</v>
      </c>
      <c r="AZ1202">
        <f t="shared" si="1484"/>
        <v>642.19165066666665</v>
      </c>
      <c r="BA1202">
        <f t="shared" si="1485"/>
        <v>604780133.86542928</v>
      </c>
      <c r="BB1202">
        <f t="shared" si="1488"/>
        <v>604780133.86542928</v>
      </c>
      <c r="BC1202">
        <f t="shared" si="1489"/>
        <v>0</v>
      </c>
      <c r="BD1202">
        <f t="shared" si="1504"/>
        <v>5253389692.7787571</v>
      </c>
      <c r="BE1202">
        <f t="shared" si="1505"/>
        <v>6836405062.0703545</v>
      </c>
      <c r="BF1202">
        <f t="shared" si="1506"/>
        <v>0.76844330391210125</v>
      </c>
      <c r="BG1202">
        <f t="shared" si="1507"/>
        <v>43.453092457766232</v>
      </c>
      <c r="BH1202">
        <f t="shared" si="1528"/>
        <v>139690638</v>
      </c>
      <c r="BI1202">
        <f t="shared" si="1529"/>
        <v>-0.54801285531495547</v>
      </c>
      <c r="BJ1202">
        <f t="shared" si="1490"/>
        <v>369.99519999999393</v>
      </c>
      <c r="BK1202">
        <f t="shared" si="1530"/>
        <v>7.38521656623938E-3</v>
      </c>
      <c r="BL1202">
        <f t="shared" si="1531"/>
        <v>1.0073852165662394</v>
      </c>
      <c r="BM1202">
        <f t="shared" si="1532"/>
        <v>13.657828381175698</v>
      </c>
      <c r="BN1202">
        <f t="shared" si="1533"/>
        <v>642.73748799999998</v>
      </c>
      <c r="BO1202">
        <f t="shared" si="1492"/>
        <v>643.16500240000005</v>
      </c>
      <c r="BP1202">
        <f t="shared" si="1534"/>
        <v>651.3522087058825</v>
      </c>
      <c r="BQ1202">
        <f t="shared" si="1535"/>
        <v>-8.1872063058824551</v>
      </c>
      <c r="BR1202">
        <f t="shared" si="1536"/>
        <v>-19.175048000000061</v>
      </c>
      <c r="BS1202">
        <f t="shared" si="1537"/>
        <v>-21.59997599999997</v>
      </c>
      <c r="BT1202">
        <f t="shared" si="1538"/>
        <v>-21.350036000000046</v>
      </c>
      <c r="BU1202">
        <f t="shared" si="1539"/>
        <v>-24.375</v>
      </c>
      <c r="BV1202">
        <f t="shared" si="1540"/>
        <v>638.56666666666649</v>
      </c>
      <c r="BW1202">
        <f t="shared" si="1541"/>
        <v>640.23333447619052</v>
      </c>
      <c r="BX1202">
        <f t="shared" si="1542"/>
        <v>646.34499956363641</v>
      </c>
      <c r="BY1202">
        <f t="shared" si="1543"/>
        <v>652.52130769523819</v>
      </c>
      <c r="BZ1202">
        <f t="shared" si="1544"/>
        <v>674</v>
      </c>
      <c r="CA1202">
        <f t="shared" si="1545"/>
        <v>628.02502400000003</v>
      </c>
      <c r="CB1202">
        <f t="shared" si="1546"/>
        <v>642.44101095999997</v>
      </c>
      <c r="CC1202">
        <f t="shared" si="1547"/>
        <v>652.27875626666662</v>
      </c>
      <c r="CD1202">
        <f t="shared" si="1548"/>
        <v>659.58855037714295</v>
      </c>
      <c r="CE1202">
        <f t="shared" si="1549"/>
        <v>655.91276631326809</v>
      </c>
      <c r="CF1202">
        <f t="shared" si="1550"/>
        <v>636.40002400000003</v>
      </c>
      <c r="CG1202">
        <f t="shared" si="1551"/>
        <v>641.45001200000002</v>
      </c>
      <c r="CH1202">
        <f t="shared" si="1552"/>
        <v>628.02502400000003</v>
      </c>
    </row>
    <row r="1203" spans="1:86">
      <c r="A1203" s="1">
        <v>41235</v>
      </c>
      <c r="B1203">
        <v>641.04998799999998</v>
      </c>
      <c r="C1203">
        <v>642.04998799999998</v>
      </c>
      <c r="D1203">
        <v>635.5</v>
      </c>
      <c r="E1203">
        <v>638.22497599999997</v>
      </c>
      <c r="F1203">
        <v>611624</v>
      </c>
      <c r="G1203">
        <f t="shared" si="1486"/>
        <v>-102719.03070112944</v>
      </c>
      <c r="H1203">
        <f t="shared" si="1514"/>
        <v>54695064.883742765</v>
      </c>
      <c r="I1203">
        <f t="shared" si="1487"/>
        <v>639.20623799999998</v>
      </c>
      <c r="J1203">
        <f t="shared" si="1494"/>
        <v>665.3125</v>
      </c>
      <c r="K1203">
        <f t="shared" si="1495"/>
        <v>635.84376500000008</v>
      </c>
      <c r="L1203">
        <f t="shared" si="1496"/>
        <v>7</v>
      </c>
      <c r="M1203">
        <f t="shared" si="1497"/>
        <v>3</v>
      </c>
      <c r="N1203">
        <f t="shared" si="1498"/>
        <v>30</v>
      </c>
      <c r="O1203">
        <f t="shared" si="1499"/>
        <v>70</v>
      </c>
      <c r="P1203">
        <f t="shared" si="1474"/>
        <v>6.5499879999999848</v>
      </c>
      <c r="Q1203">
        <f t="shared" si="1475"/>
        <v>3.8250120000000152</v>
      </c>
      <c r="R1203">
        <f t="shared" si="1476"/>
        <v>2.7249759999999696</v>
      </c>
      <c r="S1203">
        <f t="shared" si="1477"/>
        <v>6.5499879999999848</v>
      </c>
      <c r="T1203">
        <f t="shared" si="1513"/>
        <v>12.108105183781358</v>
      </c>
      <c r="U1203">
        <f t="shared" si="1478"/>
        <v>3.6500240000000304</v>
      </c>
      <c r="V1203">
        <f t="shared" si="1479"/>
        <v>-0.125</v>
      </c>
      <c r="W1203">
        <f t="shared" si="1480"/>
        <v>3.6500240000000304</v>
      </c>
      <c r="X1203">
        <f t="shared" si="1481"/>
        <v>0</v>
      </c>
      <c r="Y1203">
        <f t="shared" si="1511"/>
        <v>1.885847852219092</v>
      </c>
      <c r="Z1203">
        <f t="shared" si="1512"/>
        <v>3.4253652733763249</v>
      </c>
      <c r="AA1203">
        <f t="shared" si="1508"/>
        <v>15.575086469724095</v>
      </c>
      <c r="AB1203">
        <f t="shared" si="1509"/>
        <v>28.289853956377542</v>
      </c>
      <c r="AC1203">
        <f t="shared" si="1510"/>
        <v>28.986172927953142</v>
      </c>
      <c r="AD1203">
        <f t="shared" si="1518"/>
        <v>29.88674320749541</v>
      </c>
      <c r="AE1203">
        <f t="shared" si="1491"/>
        <v>638.05999760000009</v>
      </c>
      <c r="AF1203">
        <f t="shared" si="1493"/>
        <v>639.5625</v>
      </c>
      <c r="AG1203">
        <f t="shared" si="1515"/>
        <v>654.44374699999992</v>
      </c>
      <c r="AH1203">
        <f t="shared" si="1500"/>
        <v>649.84499519999986</v>
      </c>
      <c r="AI1203">
        <f t="shared" si="1501"/>
        <v>676.3303593993071</v>
      </c>
      <c r="AJ1203">
        <f t="shared" si="1502"/>
        <v>623.35963100069262</v>
      </c>
      <c r="AK1203">
        <f t="shared" si="1503"/>
        <v>0.2806331996691247</v>
      </c>
      <c r="AL1203">
        <f t="shared" si="1482"/>
        <v>-0.16794473516593436</v>
      </c>
      <c r="AM1203">
        <f t="shared" si="1483"/>
        <v>-102719.03070112944</v>
      </c>
      <c r="AN1203">
        <f t="shared" si="1516"/>
        <v>-3482920.199259609</v>
      </c>
      <c r="AO1203">
        <f t="shared" si="1517"/>
        <v>29479558</v>
      </c>
      <c r="AP1203">
        <f t="shared" si="1519"/>
        <v>-0.11814696133705969</v>
      </c>
      <c r="AQ1203">
        <f t="shared" si="1520"/>
        <v>640.80148933565897</v>
      </c>
      <c r="AR1203">
        <f t="shared" si="1521"/>
        <v>642.74457566706303</v>
      </c>
      <c r="AS1203">
        <f t="shared" si="1522"/>
        <v>646.04978783747413</v>
      </c>
      <c r="AT1203">
        <f t="shared" si="1523"/>
        <v>650.60348644125145</v>
      </c>
      <c r="AU1203">
        <f t="shared" si="1524"/>
        <v>647.47781792406784</v>
      </c>
      <c r="AV1203">
        <f t="shared" si="1525"/>
        <v>651.67510815816092</v>
      </c>
      <c r="AW1203">
        <f t="shared" si="1526"/>
        <v>-4.1972902340930887</v>
      </c>
      <c r="AX1203">
        <f t="shared" si="1553"/>
        <v>-1.4455937481360208</v>
      </c>
      <c r="AY1203">
        <f t="shared" si="1527"/>
        <v>-2.7516964859570678</v>
      </c>
      <c r="AZ1203">
        <f t="shared" si="1484"/>
        <v>638.59165466666661</v>
      </c>
      <c r="BA1203">
        <f t="shared" si="1485"/>
        <v>390577982.19384527</v>
      </c>
      <c r="BB1203">
        <f t="shared" si="1488"/>
        <v>0</v>
      </c>
      <c r="BC1203">
        <f t="shared" si="1489"/>
        <v>390577982.19384527</v>
      </c>
      <c r="BD1203">
        <f t="shared" si="1504"/>
        <v>5253389692.7787571</v>
      </c>
      <c r="BE1203">
        <f t="shared" si="1505"/>
        <v>6571237443.4679127</v>
      </c>
      <c r="BF1203">
        <f t="shared" si="1506"/>
        <v>0.79945211810917716</v>
      </c>
      <c r="BG1203">
        <f t="shared" si="1507"/>
        <v>44.427529360949208</v>
      </c>
      <c r="BH1203">
        <f t="shared" si="1528"/>
        <v>139079014</v>
      </c>
      <c r="BI1203">
        <f t="shared" si="1529"/>
        <v>-0.64407711473834761</v>
      </c>
      <c r="BJ1203">
        <f t="shared" si="1490"/>
        <v>-387.5</v>
      </c>
      <c r="BK1203">
        <f t="shared" si="1530"/>
        <v>-4.4844799682226162E-3</v>
      </c>
      <c r="BL1203">
        <f t="shared" si="1531"/>
        <v>0.99551552003177735</v>
      </c>
      <c r="BM1203">
        <f t="shared" si="1532"/>
        <v>13.959012588148035</v>
      </c>
      <c r="BN1203">
        <f t="shared" si="1533"/>
        <v>638.77499399999999</v>
      </c>
      <c r="BO1203">
        <f t="shared" si="1492"/>
        <v>640.27000120000002</v>
      </c>
      <c r="BP1203">
        <f t="shared" si="1534"/>
        <v>651.15809088235301</v>
      </c>
      <c r="BQ1203">
        <f t="shared" si="1535"/>
        <v>-10.888089682352984</v>
      </c>
      <c r="BR1203">
        <f t="shared" si="1536"/>
        <v>-27.52502400000003</v>
      </c>
      <c r="BS1203">
        <f t="shared" si="1537"/>
        <v>-25.25</v>
      </c>
      <c r="BT1203">
        <f t="shared" si="1538"/>
        <v>-24.625</v>
      </c>
      <c r="BU1203">
        <f t="shared" si="1539"/>
        <v>-21.450012000000015</v>
      </c>
      <c r="BV1203">
        <f t="shared" si="1540"/>
        <v>638.03165706666664</v>
      </c>
      <c r="BW1203">
        <f t="shared" si="1541"/>
        <v>638.46904076190469</v>
      </c>
      <c r="BX1203">
        <f t="shared" si="1542"/>
        <v>643.83135883636373</v>
      </c>
      <c r="BY1203">
        <f t="shared" si="1543"/>
        <v>650.94511521904758</v>
      </c>
      <c r="BZ1203">
        <f t="shared" si="1544"/>
        <v>674</v>
      </c>
      <c r="CA1203">
        <f t="shared" si="1545"/>
        <v>628.02502400000003</v>
      </c>
      <c r="CB1203">
        <f t="shared" si="1546"/>
        <v>638.75159185333337</v>
      </c>
      <c r="CC1203">
        <f t="shared" si="1547"/>
        <v>641.96125913333333</v>
      </c>
      <c r="CD1203">
        <f t="shared" si="1548"/>
        <v>658.95704260158732</v>
      </c>
      <c r="CE1203">
        <f t="shared" si="1549"/>
        <v>658.15204992815757</v>
      </c>
      <c r="CF1203">
        <f t="shared" si="1550"/>
        <v>641.09997599999997</v>
      </c>
      <c r="CG1203">
        <f t="shared" si="1551"/>
        <v>647.34997599999997</v>
      </c>
      <c r="CH1203">
        <f t="shared" si="1552"/>
        <v>638.125</v>
      </c>
    </row>
    <row r="1204" spans="1:86">
      <c r="A1204" s="1">
        <v>41236</v>
      </c>
      <c r="B1204">
        <v>641</v>
      </c>
      <c r="C1204">
        <v>645.70001200000002</v>
      </c>
      <c r="D1204">
        <v>635.625</v>
      </c>
      <c r="E1204">
        <v>644.29998799999998</v>
      </c>
      <c r="F1204">
        <v>749676</v>
      </c>
      <c r="G1204">
        <f t="shared" si="1486"/>
        <v>541325.99660069461</v>
      </c>
      <c r="H1204">
        <f t="shared" si="1514"/>
        <v>55236390.88034346</v>
      </c>
      <c r="I1204">
        <f t="shared" si="1487"/>
        <v>641.65625</v>
      </c>
      <c r="J1204">
        <f t="shared" si="1494"/>
        <v>665.3125</v>
      </c>
      <c r="K1204">
        <f t="shared" si="1495"/>
        <v>635.84376500000008</v>
      </c>
      <c r="L1204">
        <f t="shared" si="1496"/>
        <v>8</v>
      </c>
      <c r="M1204">
        <f t="shared" si="1497"/>
        <v>4</v>
      </c>
      <c r="N1204">
        <f t="shared" si="1498"/>
        <v>20</v>
      </c>
      <c r="O1204">
        <f t="shared" si="1499"/>
        <v>60</v>
      </c>
      <c r="P1204">
        <f t="shared" si="1474"/>
        <v>10.075012000000015</v>
      </c>
      <c r="Q1204">
        <f t="shared" si="1475"/>
        <v>1.4000240000000304</v>
      </c>
      <c r="R1204">
        <f t="shared" si="1476"/>
        <v>8.6749879999999848</v>
      </c>
      <c r="S1204">
        <f t="shared" si="1477"/>
        <v>10.075012000000015</v>
      </c>
      <c r="T1204">
        <f t="shared" si="1513"/>
        <v>11.962884242082691</v>
      </c>
      <c r="U1204">
        <f t="shared" si="1478"/>
        <v>2.1499639999999545</v>
      </c>
      <c r="V1204">
        <f t="shared" si="1479"/>
        <v>-6.875</v>
      </c>
      <c r="W1204">
        <f t="shared" si="1480"/>
        <v>2.1499639999999545</v>
      </c>
      <c r="X1204">
        <f t="shared" si="1481"/>
        <v>0</v>
      </c>
      <c r="Y1204">
        <f t="shared" si="1511"/>
        <v>1.9047132913462963</v>
      </c>
      <c r="Z1204">
        <f t="shared" si="1512"/>
        <v>3.1806963252780163</v>
      </c>
      <c r="AA1204">
        <f t="shared" si="1508"/>
        <v>15.921856742924509</v>
      </c>
      <c r="AB1204">
        <f t="shared" si="1509"/>
        <v>26.588038978836341</v>
      </c>
      <c r="AC1204">
        <f t="shared" si="1510"/>
        <v>25.091057164018881</v>
      </c>
      <c r="AD1204">
        <f t="shared" si="1518"/>
        <v>29.795165406932455</v>
      </c>
      <c r="AE1204">
        <f t="shared" si="1491"/>
        <v>638.23999040000001</v>
      </c>
      <c r="AF1204">
        <f t="shared" si="1493"/>
        <v>639.09999600000003</v>
      </c>
      <c r="AG1204">
        <f t="shared" si="1515"/>
        <v>653.68624579999994</v>
      </c>
      <c r="AH1204">
        <f t="shared" si="1500"/>
        <v>647.69999399999983</v>
      </c>
      <c r="AI1204">
        <f t="shared" si="1501"/>
        <v>672.07583382229461</v>
      </c>
      <c r="AJ1204">
        <f t="shared" si="1502"/>
        <v>623.32415417770505</v>
      </c>
      <c r="AK1204">
        <f t="shared" si="1503"/>
        <v>0.43025869006387801</v>
      </c>
      <c r="AL1204">
        <f t="shared" si="1482"/>
        <v>0.72207993399908044</v>
      </c>
      <c r="AM1204">
        <f t="shared" si="1483"/>
        <v>541325.99660069461</v>
      </c>
      <c r="AN1204">
        <f t="shared" si="1516"/>
        <v>-2924678.7086833664</v>
      </c>
      <c r="AO1204">
        <f t="shared" si="1517"/>
        <v>24831892</v>
      </c>
      <c r="AP1204">
        <f t="shared" si="1519"/>
        <v>-0.11777913292645467</v>
      </c>
      <c r="AQ1204">
        <f t="shared" si="1520"/>
        <v>641.99097888153494</v>
      </c>
      <c r="AR1204">
        <f t="shared" si="1521"/>
        <v>643.91461476195002</v>
      </c>
      <c r="AS1204">
        <f t="shared" si="1522"/>
        <v>645.73482386672879</v>
      </c>
      <c r="AT1204">
        <f t="shared" si="1523"/>
        <v>650.03617158153884</v>
      </c>
      <c r="AU1204">
        <f t="shared" si="1524"/>
        <v>647.00114343545761</v>
      </c>
      <c r="AV1204">
        <f t="shared" si="1525"/>
        <v>651.15884974708968</v>
      </c>
      <c r="AW1204">
        <f t="shared" si="1526"/>
        <v>-4.1577063116320687</v>
      </c>
      <c r="AX1204">
        <f t="shared" si="1553"/>
        <v>-1.9880162608352303</v>
      </c>
      <c r="AY1204">
        <f t="shared" si="1527"/>
        <v>-2.1696900507968384</v>
      </c>
      <c r="AZ1204">
        <f t="shared" si="1484"/>
        <v>641.875</v>
      </c>
      <c r="BA1204">
        <f t="shared" si="1485"/>
        <v>481198282.5</v>
      </c>
      <c r="BB1204">
        <f t="shared" si="1488"/>
        <v>481198282.5</v>
      </c>
      <c r="BC1204">
        <f t="shared" si="1489"/>
        <v>0</v>
      </c>
      <c r="BD1204">
        <f t="shared" si="1504"/>
        <v>4695679898.5026398</v>
      </c>
      <c r="BE1204">
        <f t="shared" si="1505"/>
        <v>6571237443.4679127</v>
      </c>
      <c r="BF1204">
        <f t="shared" si="1506"/>
        <v>0.71458076791462521</v>
      </c>
      <c r="BG1204">
        <f t="shared" si="1507"/>
        <v>41.676704958247065</v>
      </c>
      <c r="BH1204">
        <f t="shared" si="1528"/>
        <v>139828690</v>
      </c>
      <c r="BI1204">
        <f t="shared" si="1529"/>
        <v>-0.63850876222398323</v>
      </c>
      <c r="BJ1204">
        <f t="shared" si="1490"/>
        <v>507.50120000000152</v>
      </c>
      <c r="BK1204">
        <f t="shared" si="1530"/>
        <v>9.5186058654025719E-3</v>
      </c>
      <c r="BL1204">
        <f t="shared" si="1531"/>
        <v>1.0095186058654027</v>
      </c>
      <c r="BM1204">
        <f t="shared" si="1532"/>
        <v>12.847195619649201</v>
      </c>
      <c r="BN1204">
        <f t="shared" si="1533"/>
        <v>640.66250600000001</v>
      </c>
      <c r="BO1204">
        <f t="shared" si="1492"/>
        <v>639.05750120000005</v>
      </c>
      <c r="BP1204">
        <f t="shared" si="1534"/>
        <v>650.86250211764718</v>
      </c>
      <c r="BQ1204">
        <f t="shared" si="1535"/>
        <v>-11.805000917647135</v>
      </c>
      <c r="BR1204">
        <f t="shared" si="1536"/>
        <v>-21.299987999999985</v>
      </c>
      <c r="BS1204">
        <f t="shared" si="1537"/>
        <v>-22.674987999999985</v>
      </c>
      <c r="BT1204">
        <f t="shared" si="1538"/>
        <v>-21.649963999999954</v>
      </c>
      <c r="BU1204">
        <f t="shared" si="1539"/>
        <v>-21</v>
      </c>
      <c r="BV1204">
        <f t="shared" si="1540"/>
        <v>640.11165386666676</v>
      </c>
      <c r="BW1204">
        <f t="shared" si="1541"/>
        <v>639.82260876190469</v>
      </c>
      <c r="BX1204">
        <f t="shared" si="1542"/>
        <v>642.82317570909095</v>
      </c>
      <c r="BY1204">
        <f t="shared" si="1543"/>
        <v>649.9790429333334</v>
      </c>
      <c r="BZ1204">
        <f t="shared" si="1544"/>
        <v>674</v>
      </c>
      <c r="CA1204">
        <f t="shared" si="1545"/>
        <v>628.02502400000003</v>
      </c>
      <c r="CB1204">
        <f t="shared" si="1546"/>
        <v>635.2304942799999</v>
      </c>
      <c r="CC1204">
        <f t="shared" si="1547"/>
        <v>638.80965921111112</v>
      </c>
      <c r="CD1204">
        <f t="shared" si="1548"/>
        <v>656.09042019015874</v>
      </c>
      <c r="CE1204">
        <f t="shared" si="1549"/>
        <v>657.61966912039975</v>
      </c>
      <c r="CF1204">
        <f t="shared" si="1550"/>
        <v>638.22497599999997</v>
      </c>
      <c r="CG1204">
        <f t="shared" si="1551"/>
        <v>642.04998799999998</v>
      </c>
      <c r="CH1204">
        <f t="shared" si="1552"/>
        <v>635.5</v>
      </c>
    </row>
    <row r="1205" spans="1:86">
      <c r="A1205" s="1">
        <v>41239</v>
      </c>
      <c r="B1205">
        <v>644</v>
      </c>
      <c r="C1205">
        <v>647.84997599999997</v>
      </c>
      <c r="D1205">
        <v>642.5</v>
      </c>
      <c r="E1205">
        <v>646.84997599999997</v>
      </c>
      <c r="F1205">
        <v>456334</v>
      </c>
      <c r="G1205">
        <f t="shared" si="1486"/>
        <v>285741.08519066154</v>
      </c>
      <c r="H1205">
        <f t="shared" si="1514"/>
        <v>55522131.965534121</v>
      </c>
      <c r="I1205">
        <f t="shared" si="1487"/>
        <v>645.29998799999998</v>
      </c>
      <c r="J1205">
        <f t="shared" si="1494"/>
        <v>665.3125</v>
      </c>
      <c r="K1205">
        <f t="shared" si="1495"/>
        <v>635.84376500000008</v>
      </c>
      <c r="L1205">
        <f t="shared" si="1496"/>
        <v>9</v>
      </c>
      <c r="M1205">
        <f t="shared" si="1497"/>
        <v>5</v>
      </c>
      <c r="N1205">
        <f t="shared" si="1498"/>
        <v>10</v>
      </c>
      <c r="O1205">
        <f t="shared" si="1499"/>
        <v>50</v>
      </c>
      <c r="P1205">
        <f t="shared" si="1474"/>
        <v>5.3499759999999696</v>
      </c>
      <c r="Q1205">
        <f t="shared" si="1475"/>
        <v>1</v>
      </c>
      <c r="R1205">
        <f t="shared" si="1476"/>
        <v>4.3499759999999696</v>
      </c>
      <c r="S1205">
        <f t="shared" si="1477"/>
        <v>5.3499759999999696</v>
      </c>
      <c r="T1205">
        <f t="shared" si="1513"/>
        <v>11.490533653362496</v>
      </c>
      <c r="U1205">
        <f t="shared" si="1478"/>
        <v>2.1000360000000455</v>
      </c>
      <c r="V1205">
        <f t="shared" si="1479"/>
        <v>-1.6500240000000304</v>
      </c>
      <c r="W1205">
        <f t="shared" si="1480"/>
        <v>2.1000360000000455</v>
      </c>
      <c r="X1205">
        <f t="shared" si="1481"/>
        <v>0</v>
      </c>
      <c r="Y1205">
        <f t="shared" si="1511"/>
        <v>1.9186649133929927</v>
      </c>
      <c r="Z1205">
        <f t="shared" si="1512"/>
        <v>2.9535037306153007</v>
      </c>
      <c r="AA1205">
        <f t="shared" si="1508"/>
        <v>16.697787685705357</v>
      </c>
      <c r="AB1205">
        <f t="shared" si="1509"/>
        <v>25.703799490209157</v>
      </c>
      <c r="AC1205">
        <f t="shared" si="1510"/>
        <v>21.239798800785241</v>
      </c>
      <c r="AD1205">
        <f t="shared" si="1518"/>
        <v>29.718872110277285</v>
      </c>
      <c r="AE1205">
        <f t="shared" si="1491"/>
        <v>641.37498800000003</v>
      </c>
      <c r="AF1205">
        <f t="shared" si="1493"/>
        <v>639.67498799999998</v>
      </c>
      <c r="AG1205">
        <f t="shared" si="1515"/>
        <v>653.16374519999999</v>
      </c>
      <c r="AH1205">
        <f t="shared" si="1500"/>
        <v>645.82499399999995</v>
      </c>
      <c r="AI1205">
        <f t="shared" si="1501"/>
        <v>667.09103117295899</v>
      </c>
      <c r="AJ1205">
        <f t="shared" si="1502"/>
        <v>624.5589568270409</v>
      </c>
      <c r="AK1205">
        <f t="shared" si="1503"/>
        <v>0.52409903621590925</v>
      </c>
      <c r="AL1205">
        <f t="shared" si="1482"/>
        <v>0.62616654728918197</v>
      </c>
      <c r="AM1205">
        <f t="shared" si="1483"/>
        <v>285741.08519066154</v>
      </c>
      <c r="AN1205">
        <f t="shared" si="1516"/>
        <v>-2009519.4294308221</v>
      </c>
      <c r="AO1205">
        <f t="shared" si="1517"/>
        <v>24151530</v>
      </c>
      <c r="AP1205">
        <f t="shared" si="1519"/>
        <v>-8.3204642912098004E-2</v>
      </c>
      <c r="AQ1205">
        <f t="shared" si="1520"/>
        <v>643.64303790181305</v>
      </c>
      <c r="AR1205">
        <f t="shared" si="1521"/>
        <v>644.96494271479423</v>
      </c>
      <c r="AS1205">
        <f t="shared" si="1522"/>
        <v>645.93555125071759</v>
      </c>
      <c r="AT1205">
        <f t="shared" si="1523"/>
        <v>649.74941397920031</v>
      </c>
      <c r="AU1205">
        <f t="shared" si="1524"/>
        <v>646.97846832013897</v>
      </c>
      <c r="AV1205">
        <f t="shared" si="1525"/>
        <v>650.85722858479335</v>
      </c>
      <c r="AW1205">
        <f t="shared" si="1526"/>
        <v>-3.8787602646543746</v>
      </c>
      <c r="AX1205">
        <f t="shared" si="1553"/>
        <v>-2.3661650615990593</v>
      </c>
      <c r="AY1205">
        <f t="shared" si="1527"/>
        <v>-1.5125952030553154</v>
      </c>
      <c r="AZ1205">
        <f t="shared" si="1484"/>
        <v>645.73331733333328</v>
      </c>
      <c r="BA1205">
        <f t="shared" si="1485"/>
        <v>294670067.6319893</v>
      </c>
      <c r="BB1205">
        <f t="shared" si="1488"/>
        <v>294670067.6319893</v>
      </c>
      <c r="BC1205">
        <f t="shared" si="1489"/>
        <v>0</v>
      </c>
      <c r="BD1205">
        <f t="shared" si="1504"/>
        <v>3877826852.4305258</v>
      </c>
      <c r="BE1205">
        <f t="shared" si="1505"/>
        <v>6571237443.4679127</v>
      </c>
      <c r="BF1205">
        <f t="shared" si="1506"/>
        <v>0.5901212497328413</v>
      </c>
      <c r="BG1205">
        <f t="shared" si="1507"/>
        <v>37.111713954642674</v>
      </c>
      <c r="BH1205">
        <f t="shared" si="1528"/>
        <v>140285024</v>
      </c>
      <c r="BI1205">
        <f t="shared" si="1529"/>
        <v>-0.59594640641669572</v>
      </c>
      <c r="BJ1205">
        <f t="shared" si="1490"/>
        <v>154.99879999999848</v>
      </c>
      <c r="BK1205">
        <f t="shared" si="1530"/>
        <v>3.9577650900095704E-3</v>
      </c>
      <c r="BL1205">
        <f t="shared" si="1531"/>
        <v>1.0039577650900096</v>
      </c>
      <c r="BM1205">
        <f t="shared" si="1532"/>
        <v>11.208185712059786</v>
      </c>
      <c r="BN1205">
        <f t="shared" si="1533"/>
        <v>645.17498799999998</v>
      </c>
      <c r="BO1205">
        <f t="shared" si="1492"/>
        <v>640.41749880000009</v>
      </c>
      <c r="BP1205">
        <f t="shared" si="1534"/>
        <v>650.52941352941184</v>
      </c>
      <c r="BQ1205">
        <f t="shared" si="1535"/>
        <v>-10.111914729411751</v>
      </c>
      <c r="BR1205">
        <f t="shared" si="1536"/>
        <v>-15.625</v>
      </c>
      <c r="BS1205">
        <f t="shared" si="1537"/>
        <v>-17.950012000000015</v>
      </c>
      <c r="BT1205">
        <f t="shared" si="1538"/>
        <v>-18.77502400000003</v>
      </c>
      <c r="BU1205">
        <f t="shared" si="1539"/>
        <v>-21</v>
      </c>
      <c r="BV1205">
        <f t="shared" si="1540"/>
        <v>642.98164906666682</v>
      </c>
      <c r="BW1205">
        <f t="shared" si="1541"/>
        <v>642.03688876190483</v>
      </c>
      <c r="BX1205">
        <f t="shared" si="1542"/>
        <v>642.66862698181819</v>
      </c>
      <c r="BY1205">
        <f t="shared" si="1543"/>
        <v>649.32796961904774</v>
      </c>
      <c r="BZ1205">
        <f t="shared" si="1544"/>
        <v>674</v>
      </c>
      <c r="CA1205">
        <f t="shared" si="1545"/>
        <v>628.02502400000003</v>
      </c>
      <c r="CB1205">
        <f t="shared" si="1546"/>
        <v>639.02124900000001</v>
      </c>
      <c r="CC1205">
        <f t="shared" si="1547"/>
        <v>635.97124323333344</v>
      </c>
      <c r="CD1205">
        <f t="shared" si="1548"/>
        <v>652.39640413015854</v>
      </c>
      <c r="CE1205">
        <f t="shared" si="1549"/>
        <v>657.43638525942447</v>
      </c>
      <c r="CF1205">
        <f t="shared" si="1550"/>
        <v>644.29998799999998</v>
      </c>
      <c r="CG1205">
        <f t="shared" si="1551"/>
        <v>645.70001200000002</v>
      </c>
      <c r="CH1205">
        <f t="shared" si="1552"/>
        <v>635.625</v>
      </c>
    </row>
    <row r="1206" spans="1:86">
      <c r="A1206" s="1">
        <v>41240</v>
      </c>
      <c r="B1206">
        <v>649.95001200000002</v>
      </c>
      <c r="C1206">
        <v>649.95001200000002</v>
      </c>
      <c r="D1206">
        <v>644.15002400000003</v>
      </c>
      <c r="E1206">
        <v>647.59997599999997</v>
      </c>
      <c r="F1206">
        <v>1338160</v>
      </c>
      <c r="G1206">
        <f t="shared" si="1486"/>
        <v>253770.11031054921</v>
      </c>
      <c r="H1206">
        <f t="shared" si="1514"/>
        <v>55775902.075844668</v>
      </c>
      <c r="I1206">
        <f t="shared" si="1487"/>
        <v>647.91250600000001</v>
      </c>
      <c r="J1206">
        <f t="shared" si="1494"/>
        <v>665.3125</v>
      </c>
      <c r="K1206">
        <f t="shared" si="1495"/>
        <v>635.84376500000008</v>
      </c>
      <c r="L1206">
        <f t="shared" si="1496"/>
        <v>10</v>
      </c>
      <c r="M1206">
        <f t="shared" si="1497"/>
        <v>6</v>
      </c>
      <c r="N1206">
        <f t="shared" si="1498"/>
        <v>0</v>
      </c>
      <c r="O1206">
        <f t="shared" si="1499"/>
        <v>40</v>
      </c>
      <c r="P1206">
        <f t="shared" si="1474"/>
        <v>5.7999879999999848</v>
      </c>
      <c r="Q1206">
        <f t="shared" si="1475"/>
        <v>2.3500360000000455</v>
      </c>
      <c r="R1206">
        <f t="shared" si="1476"/>
        <v>3.4499519999999393</v>
      </c>
      <c r="S1206">
        <f t="shared" si="1477"/>
        <v>5.7999879999999848</v>
      </c>
      <c r="T1206">
        <f t="shared" si="1513"/>
        <v>11.084066106693744</v>
      </c>
      <c r="U1206">
        <f t="shared" si="1478"/>
        <v>6.0499879999999848</v>
      </c>
      <c r="V1206">
        <f t="shared" si="1479"/>
        <v>-2.0249639999999545</v>
      </c>
      <c r="W1206">
        <f t="shared" si="1480"/>
        <v>6.0499879999999848</v>
      </c>
      <c r="X1206">
        <f t="shared" si="1481"/>
        <v>0</v>
      </c>
      <c r="Y1206">
        <f t="shared" si="1511"/>
        <v>2.2137594195792065</v>
      </c>
      <c r="Z1206">
        <f t="shared" si="1512"/>
        <v>2.7425391784284936</v>
      </c>
      <c r="AA1206">
        <f t="shared" si="1508"/>
        <v>19.972448722967307</v>
      </c>
      <c r="AB1206">
        <f t="shared" si="1509"/>
        <v>24.74307850593074</v>
      </c>
      <c r="AC1206">
        <f t="shared" si="1510"/>
        <v>10.668843863883472</v>
      </c>
      <c r="AD1206">
        <f t="shared" si="1518"/>
        <v>28.684962396395548</v>
      </c>
      <c r="AE1206">
        <f t="shared" si="1491"/>
        <v>643.61497840000004</v>
      </c>
      <c r="AF1206">
        <f t="shared" si="1493"/>
        <v>642.41248600000006</v>
      </c>
      <c r="AG1206">
        <f t="shared" si="1515"/>
        <v>652.65999459999989</v>
      </c>
      <c r="AH1206">
        <f t="shared" si="1500"/>
        <v>644.33749399999999</v>
      </c>
      <c r="AI1206">
        <f t="shared" si="1501"/>
        <v>662.60673526069274</v>
      </c>
      <c r="AJ1206">
        <f t="shared" si="1502"/>
        <v>626.06825273930724</v>
      </c>
      <c r="AK1206">
        <f t="shared" si="1503"/>
        <v>0.58928892977672209</v>
      </c>
      <c r="AL1206">
        <f t="shared" si="1482"/>
        <v>0.18964108201601393</v>
      </c>
      <c r="AM1206">
        <f t="shared" si="1483"/>
        <v>253770.11031054921</v>
      </c>
      <c r="AN1206">
        <f t="shared" si="1516"/>
        <v>-2048305.5103065933</v>
      </c>
      <c r="AO1206">
        <f t="shared" si="1517"/>
        <v>23235220</v>
      </c>
      <c r="AP1206">
        <f t="shared" si="1519"/>
        <v>-8.8155201900674635E-2</v>
      </c>
      <c r="AQ1206">
        <f t="shared" si="1520"/>
        <v>644.98839685519658</v>
      </c>
      <c r="AR1206">
        <f t="shared" si="1521"/>
        <v>646.12918062107792</v>
      </c>
      <c r="AS1206">
        <f t="shared" si="1522"/>
        <v>646.23514770558847</v>
      </c>
      <c r="AT1206">
        <f t="shared" si="1523"/>
        <v>649.5559645610723</v>
      </c>
      <c r="AU1206">
        <f t="shared" si="1524"/>
        <v>647.07169447211811</v>
      </c>
      <c r="AV1206">
        <f t="shared" si="1525"/>
        <v>650.6292209038578</v>
      </c>
      <c r="AW1206">
        <f t="shared" si="1526"/>
        <v>-3.5575264317396886</v>
      </c>
      <c r="AX1206">
        <f t="shared" si="1553"/>
        <v>-2.604437335627185</v>
      </c>
      <c r="AY1206">
        <f t="shared" si="1527"/>
        <v>-0.95308909611250359</v>
      </c>
      <c r="AZ1206">
        <f t="shared" si="1484"/>
        <v>647.23333733333334</v>
      </c>
      <c r="BA1206">
        <f t="shared" si="1485"/>
        <v>866101762.68597329</v>
      </c>
      <c r="BB1206">
        <f t="shared" si="1488"/>
        <v>866101762.68597329</v>
      </c>
      <c r="BC1206">
        <f t="shared" si="1489"/>
        <v>0</v>
      </c>
      <c r="BD1206">
        <f t="shared" si="1504"/>
        <v>3928401564.3664985</v>
      </c>
      <c r="BE1206">
        <f t="shared" si="1505"/>
        <v>6571237443.4679127</v>
      </c>
      <c r="BF1206">
        <f t="shared" si="1506"/>
        <v>0.59781762539588268</v>
      </c>
      <c r="BG1206">
        <f t="shared" si="1507"/>
        <v>37.414634554914528</v>
      </c>
      <c r="BH1206">
        <f t="shared" si="1528"/>
        <v>141623184</v>
      </c>
      <c r="BI1206">
        <f t="shared" si="1529"/>
        <v>-0.5467824557276344</v>
      </c>
      <c r="BJ1206">
        <f t="shared" si="1490"/>
        <v>-25</v>
      </c>
      <c r="BK1206">
        <f t="shared" si="1530"/>
        <v>1.1594651431199867E-3</v>
      </c>
      <c r="BL1206">
        <f t="shared" si="1531"/>
        <v>1.0011594651431199</v>
      </c>
      <c r="BM1206">
        <f t="shared" si="1532"/>
        <v>9.6287355844869147</v>
      </c>
      <c r="BN1206">
        <f t="shared" si="1533"/>
        <v>647.05001800000002</v>
      </c>
      <c r="BO1206">
        <f t="shared" si="1492"/>
        <v>642.87999880000007</v>
      </c>
      <c r="BP1206">
        <f t="shared" si="1534"/>
        <v>650.21985488235305</v>
      </c>
      <c r="BQ1206">
        <f t="shared" si="1535"/>
        <v>-7.3398560823529806</v>
      </c>
      <c r="BR1206">
        <f t="shared" si="1536"/>
        <v>-19.65002400000003</v>
      </c>
      <c r="BS1206">
        <f t="shared" si="1537"/>
        <v>-15.84997599999997</v>
      </c>
      <c r="BT1206">
        <f t="shared" si="1538"/>
        <v>-24.049987999999985</v>
      </c>
      <c r="BU1206">
        <f t="shared" si="1539"/>
        <v>-10.049987999999985</v>
      </c>
      <c r="BV1206">
        <f t="shared" si="1540"/>
        <v>645.05664506666665</v>
      </c>
      <c r="BW1206">
        <f t="shared" si="1541"/>
        <v>644.30117104761905</v>
      </c>
      <c r="BX1206">
        <f t="shared" si="1542"/>
        <v>642.99135098181819</v>
      </c>
      <c r="BY1206">
        <f t="shared" si="1543"/>
        <v>648.79808683809517</v>
      </c>
      <c r="BZ1206">
        <f t="shared" si="1544"/>
        <v>674</v>
      </c>
      <c r="CA1206">
        <f t="shared" si="1545"/>
        <v>628.02502400000003</v>
      </c>
      <c r="CB1206">
        <f t="shared" si="1546"/>
        <v>641.64089454666669</v>
      </c>
      <c r="CC1206">
        <f t="shared" si="1547"/>
        <v>639.58645516666672</v>
      </c>
      <c r="CD1206">
        <f t="shared" si="1548"/>
        <v>648.91185082428569</v>
      </c>
      <c r="CE1206">
        <f t="shared" si="1549"/>
        <v>657.06989324329038</v>
      </c>
      <c r="CF1206">
        <f t="shared" si="1550"/>
        <v>646.84997599999997</v>
      </c>
      <c r="CG1206">
        <f t="shared" si="1551"/>
        <v>647.84997599999997</v>
      </c>
      <c r="CH1206">
        <f t="shared" si="1552"/>
        <v>642.5</v>
      </c>
    </row>
    <row r="1207" spans="1:86">
      <c r="A1207" s="1">
        <v>41242</v>
      </c>
      <c r="B1207">
        <v>655</v>
      </c>
      <c r="C1207">
        <v>656</v>
      </c>
      <c r="D1207">
        <v>646.17498799999998</v>
      </c>
      <c r="E1207">
        <v>649.04998799999998</v>
      </c>
      <c r="F1207">
        <v>3470578</v>
      </c>
      <c r="G1207">
        <f t="shared" si="1486"/>
        <v>-1439453.4069715163</v>
      </c>
      <c r="H1207">
        <f t="shared" si="1514"/>
        <v>54336448.668873154</v>
      </c>
      <c r="I1207">
        <f t="shared" si="1487"/>
        <v>651.55624399999999</v>
      </c>
      <c r="J1207">
        <f t="shared" si="1494"/>
        <v>653.40625</v>
      </c>
      <c r="K1207">
        <f t="shared" si="1495"/>
        <v>635.84376500000008</v>
      </c>
      <c r="L1207">
        <f t="shared" si="1496"/>
        <v>10</v>
      </c>
      <c r="M1207">
        <f t="shared" si="1497"/>
        <v>7</v>
      </c>
      <c r="N1207">
        <f t="shared" si="1498"/>
        <v>0</v>
      </c>
      <c r="O1207">
        <f t="shared" si="1499"/>
        <v>30</v>
      </c>
      <c r="P1207">
        <f t="shared" si="1474"/>
        <v>9.8250120000000152</v>
      </c>
      <c r="Q1207">
        <f t="shared" si="1475"/>
        <v>6.9500120000000152</v>
      </c>
      <c r="R1207">
        <f t="shared" si="1476"/>
        <v>2.875</v>
      </c>
      <c r="S1207">
        <f t="shared" si="1477"/>
        <v>9.8250120000000152</v>
      </c>
      <c r="T1207">
        <f t="shared" si="1513"/>
        <v>10.994133670501336</v>
      </c>
      <c r="U1207">
        <f t="shared" si="1478"/>
        <v>6.5</v>
      </c>
      <c r="V1207">
        <f t="shared" si="1479"/>
        <v>0.625</v>
      </c>
      <c r="W1207">
        <f t="shared" si="1480"/>
        <v>6.5</v>
      </c>
      <c r="X1207">
        <f t="shared" si="1481"/>
        <v>0</v>
      </c>
      <c r="Y1207">
        <f t="shared" si="1511"/>
        <v>2.5199194610378344</v>
      </c>
      <c r="Z1207">
        <f t="shared" si="1512"/>
        <v>2.5466435228264581</v>
      </c>
      <c r="AA1207">
        <f t="shared" si="1508"/>
        <v>22.920582344738087</v>
      </c>
      <c r="AB1207">
        <f t="shared" si="1509"/>
        <v>23.163657993893853</v>
      </c>
      <c r="AC1207">
        <f t="shared" si="1510"/>
        <v>0.52745938170971396</v>
      </c>
      <c r="AD1207">
        <f t="shared" si="1518"/>
        <v>26.926668076644255</v>
      </c>
      <c r="AE1207">
        <f t="shared" si="1491"/>
        <v>645.20498079999993</v>
      </c>
      <c r="AF1207">
        <f t="shared" si="1493"/>
        <v>644.52081333333342</v>
      </c>
      <c r="AG1207">
        <f t="shared" si="1515"/>
        <v>652.40249340000003</v>
      </c>
      <c r="AH1207">
        <f t="shared" si="1500"/>
        <v>642.5174927999999</v>
      </c>
      <c r="AI1207">
        <f t="shared" si="1501"/>
        <v>653.44477179204239</v>
      </c>
      <c r="AJ1207">
        <f t="shared" si="1502"/>
        <v>631.59021380795741</v>
      </c>
      <c r="AK1207">
        <f t="shared" si="1503"/>
        <v>0.79890767888132108</v>
      </c>
      <c r="AL1207">
        <f t="shared" si="1482"/>
        <v>-0.41475898451828952</v>
      </c>
      <c r="AM1207">
        <f t="shared" si="1483"/>
        <v>-1439453.4069715163</v>
      </c>
      <c r="AN1207">
        <f t="shared" si="1516"/>
        <v>-3324631.256744212</v>
      </c>
      <c r="AO1207">
        <f t="shared" si="1517"/>
        <v>25890170</v>
      </c>
      <c r="AP1207">
        <f t="shared" si="1519"/>
        <v>-0.12841287858458295</v>
      </c>
      <c r="AQ1207">
        <f t="shared" si="1520"/>
        <v>646.36933784442977</v>
      </c>
      <c r="AR1207">
        <f t="shared" si="1521"/>
        <v>649.22736414407075</v>
      </c>
      <c r="AS1207">
        <f t="shared" si="1522"/>
        <v>646.7418189585826</v>
      </c>
      <c r="AT1207">
        <f t="shared" si="1523"/>
        <v>649.51042667057584</v>
      </c>
      <c r="AU1207">
        <f t="shared" si="1524"/>
        <v>647.36843850130037</v>
      </c>
      <c r="AV1207">
        <f t="shared" si="1525"/>
        <v>650.5186746005877</v>
      </c>
      <c r="AW1207">
        <f t="shared" si="1526"/>
        <v>-3.1502360992873264</v>
      </c>
      <c r="AX1207">
        <f t="shared" si="1553"/>
        <v>-2.7135970883592133</v>
      </c>
      <c r="AY1207">
        <f t="shared" si="1527"/>
        <v>-0.43663901092811308</v>
      </c>
      <c r="AZ1207">
        <f t="shared" si="1484"/>
        <v>650.40832533333332</v>
      </c>
      <c r="BA1207">
        <f t="shared" si="1485"/>
        <v>2257292824.9187093</v>
      </c>
      <c r="BB1207">
        <f t="shared" si="1488"/>
        <v>2257292824.9187093</v>
      </c>
      <c r="BC1207">
        <f t="shared" si="1489"/>
        <v>0</v>
      </c>
      <c r="BD1207">
        <f t="shared" si="1504"/>
        <v>6185694389.2852077</v>
      </c>
      <c r="BE1207">
        <f t="shared" si="1505"/>
        <v>5711147226.8780479</v>
      </c>
      <c r="BF1207">
        <f t="shared" si="1506"/>
        <v>1.083091390145543</v>
      </c>
      <c r="BG1207">
        <f t="shared" si="1507"/>
        <v>51.994424981511195</v>
      </c>
      <c r="BH1207">
        <f t="shared" si="1528"/>
        <v>145093762</v>
      </c>
      <c r="BI1207">
        <f t="shared" si="1529"/>
        <v>-0.48426528281014247</v>
      </c>
      <c r="BJ1207">
        <f t="shared" si="1490"/>
        <v>45.001200000001518</v>
      </c>
      <c r="BK1207">
        <f t="shared" si="1530"/>
        <v>2.2390550551842753E-3</v>
      </c>
      <c r="BL1207">
        <f t="shared" si="1531"/>
        <v>1.0022390550551843</v>
      </c>
      <c r="BM1207">
        <f t="shared" si="1532"/>
        <v>5.7591817071560136</v>
      </c>
      <c r="BN1207">
        <f t="shared" si="1533"/>
        <v>651.08749399999999</v>
      </c>
      <c r="BO1207">
        <f t="shared" si="1492"/>
        <v>644.54999999999995</v>
      </c>
      <c r="BP1207">
        <f t="shared" si="1534"/>
        <v>651.91103135294111</v>
      </c>
      <c r="BQ1207">
        <f t="shared" si="1535"/>
        <v>-7.3610313529411542</v>
      </c>
      <c r="BR1207">
        <f t="shared" si="1536"/>
        <v>1.9749759999999696</v>
      </c>
      <c r="BS1207">
        <f t="shared" si="1537"/>
        <v>0.67498799999998482</v>
      </c>
      <c r="BT1207">
        <f t="shared" si="1538"/>
        <v>-5</v>
      </c>
      <c r="BU1207">
        <f t="shared" si="1539"/>
        <v>-5.0499879999999848</v>
      </c>
      <c r="BV1207">
        <f t="shared" si="1540"/>
        <v>646.86831493333329</v>
      </c>
      <c r="BW1207">
        <f t="shared" si="1541"/>
        <v>646.19760019047624</v>
      </c>
      <c r="BX1207">
        <f t="shared" si="1542"/>
        <v>643.84816807272716</v>
      </c>
      <c r="BY1207">
        <f t="shared" si="1543"/>
        <v>648.45427668571415</v>
      </c>
      <c r="BZ1207">
        <f t="shared" si="1544"/>
        <v>661</v>
      </c>
      <c r="CA1207">
        <f t="shared" si="1545"/>
        <v>628.02502400000003</v>
      </c>
      <c r="CB1207">
        <f t="shared" si="1546"/>
        <v>642.41222956000001</v>
      </c>
      <c r="CC1207">
        <f t="shared" si="1547"/>
        <v>642.12088101111112</v>
      </c>
      <c r="CD1207">
        <f t="shared" si="1548"/>
        <v>641.73816121000004</v>
      </c>
      <c r="CE1207">
        <f t="shared" si="1549"/>
        <v>657.45443921989568</v>
      </c>
      <c r="CF1207">
        <f t="shared" si="1550"/>
        <v>647.59997599999997</v>
      </c>
      <c r="CG1207">
        <f t="shared" si="1551"/>
        <v>649.95001200000002</v>
      </c>
      <c r="CH1207">
        <f t="shared" si="1552"/>
        <v>644.15002400000003</v>
      </c>
    </row>
    <row r="1208" spans="1:86">
      <c r="A1208" s="1">
        <v>41243</v>
      </c>
      <c r="B1208">
        <v>647.5</v>
      </c>
      <c r="C1208">
        <v>662.5</v>
      </c>
      <c r="D1208">
        <v>645.54998799999998</v>
      </c>
      <c r="E1208">
        <v>657</v>
      </c>
      <c r="F1208">
        <v>3579294</v>
      </c>
      <c r="G1208">
        <f t="shared" si="1486"/>
        <v>1256449.980774529</v>
      </c>
      <c r="H1208">
        <f t="shared" si="1514"/>
        <v>55592898.649647683</v>
      </c>
      <c r="I1208">
        <f t="shared" si="1487"/>
        <v>653.13749699999994</v>
      </c>
      <c r="J1208">
        <f t="shared" si="1494"/>
        <v>653.13749699999994</v>
      </c>
      <c r="K1208">
        <f t="shared" si="1495"/>
        <v>635.84376500000008</v>
      </c>
      <c r="L1208">
        <f t="shared" si="1496"/>
        <v>1</v>
      </c>
      <c r="M1208">
        <f t="shared" si="1497"/>
        <v>8</v>
      </c>
      <c r="N1208">
        <f t="shared" si="1498"/>
        <v>90</v>
      </c>
      <c r="O1208">
        <f t="shared" si="1499"/>
        <v>20</v>
      </c>
      <c r="P1208">
        <f t="shared" si="1474"/>
        <v>16.950012000000015</v>
      </c>
      <c r="Q1208">
        <f t="shared" si="1475"/>
        <v>5.5</v>
      </c>
      <c r="R1208">
        <f t="shared" si="1476"/>
        <v>11.450012000000015</v>
      </c>
      <c r="S1208">
        <f t="shared" si="1477"/>
        <v>16.950012000000015</v>
      </c>
      <c r="T1208">
        <f t="shared" si="1513"/>
        <v>11.419553551179813</v>
      </c>
      <c r="U1208">
        <f t="shared" si="1478"/>
        <v>-1.5</v>
      </c>
      <c r="V1208">
        <f t="shared" si="1479"/>
        <v>-7.0499879999999848</v>
      </c>
      <c r="W1208">
        <f t="shared" si="1480"/>
        <v>0</v>
      </c>
      <c r="X1208">
        <f t="shared" si="1481"/>
        <v>0</v>
      </c>
      <c r="Y1208">
        <f t="shared" si="1511"/>
        <v>2.339925213820846</v>
      </c>
      <c r="Z1208">
        <f t="shared" si="1512"/>
        <v>2.3647404140531401</v>
      </c>
      <c r="AA1208">
        <f t="shared" si="1508"/>
        <v>20.490513953403163</v>
      </c>
      <c r="AB1208">
        <f t="shared" si="1509"/>
        <v>20.707818422628495</v>
      </c>
      <c r="AC1208">
        <f t="shared" si="1510"/>
        <v>0.52745938170972195</v>
      </c>
      <c r="AD1208">
        <f t="shared" si="1518"/>
        <v>24.985288342507658</v>
      </c>
      <c r="AE1208">
        <f t="shared" si="1491"/>
        <v>648.95998559999998</v>
      </c>
      <c r="AF1208">
        <f t="shared" si="1493"/>
        <v>647.17081733333328</v>
      </c>
      <c r="AG1208">
        <f t="shared" si="1515"/>
        <v>652.46499339999991</v>
      </c>
      <c r="AH1208">
        <f t="shared" si="1500"/>
        <v>643.50999160000003</v>
      </c>
      <c r="AI1208">
        <f t="shared" si="1501"/>
        <v>657.33222094671248</v>
      </c>
      <c r="AJ1208">
        <f t="shared" si="1502"/>
        <v>629.68776225328759</v>
      </c>
      <c r="AK1208">
        <f t="shared" si="1503"/>
        <v>0.98798236744669921</v>
      </c>
      <c r="AL1208">
        <f t="shared" si="1482"/>
        <v>0.3510329078233107</v>
      </c>
      <c r="AM1208">
        <f t="shared" si="1483"/>
        <v>1256449.980774529</v>
      </c>
      <c r="AN1208">
        <f t="shared" si="1516"/>
        <v>-1912616.8293799816</v>
      </c>
      <c r="AO1208">
        <f t="shared" si="1517"/>
        <v>28664196</v>
      </c>
      <c r="AP1208">
        <f t="shared" si="1519"/>
        <v>-6.6724942481553695E-2</v>
      </c>
      <c r="AQ1208">
        <f t="shared" si="1520"/>
        <v>649.98376297732364</v>
      </c>
      <c r="AR1208">
        <f t="shared" si="1521"/>
        <v>651.84157220301063</v>
      </c>
      <c r="AS1208">
        <f t="shared" si="1522"/>
        <v>648.58829154603768</v>
      </c>
      <c r="AT1208">
        <f t="shared" si="1523"/>
        <v>650.18448827022405</v>
      </c>
      <c r="AU1208">
        <f t="shared" si="1524"/>
        <v>648.81317272610534</v>
      </c>
      <c r="AV1208">
        <f t="shared" si="1525"/>
        <v>650.97236737854655</v>
      </c>
      <c r="AW1208">
        <f t="shared" si="1526"/>
        <v>-2.1591946524412151</v>
      </c>
      <c r="AX1208">
        <f t="shared" si="1553"/>
        <v>-2.6027166011756138</v>
      </c>
      <c r="AY1208">
        <f t="shared" si="1527"/>
        <v>0.44352194873439865</v>
      </c>
      <c r="AZ1208">
        <f t="shared" si="1484"/>
        <v>655.01666266666666</v>
      </c>
      <c r="BA1208">
        <f t="shared" si="1485"/>
        <v>2344497210.5828238</v>
      </c>
      <c r="BB1208">
        <f t="shared" si="1488"/>
        <v>2344497210.5828238</v>
      </c>
      <c r="BC1208">
        <f t="shared" si="1489"/>
        <v>0</v>
      </c>
      <c r="BD1208">
        <f t="shared" si="1504"/>
        <v>7827006108.0182581</v>
      </c>
      <c r="BE1208">
        <f t="shared" si="1505"/>
        <v>5711147226.8780479</v>
      </c>
      <c r="BF1208">
        <f t="shared" si="1506"/>
        <v>1.3704787842243786</v>
      </c>
      <c r="BG1208">
        <f t="shared" si="1507"/>
        <v>57.814429445433731</v>
      </c>
      <c r="BH1208">
        <f t="shared" si="1528"/>
        <v>148673056</v>
      </c>
      <c r="BI1208">
        <f t="shared" si="1529"/>
        <v>-0.33168760467302955</v>
      </c>
      <c r="BJ1208">
        <f t="shared" si="1490"/>
        <v>695.00120000000152</v>
      </c>
      <c r="BK1208">
        <f t="shared" si="1530"/>
        <v>1.224868984975625E-2</v>
      </c>
      <c r="BL1208">
        <f t="shared" si="1531"/>
        <v>1.0122486898497562</v>
      </c>
      <c r="BM1208">
        <f t="shared" si="1532"/>
        <v>7.2849545128061308</v>
      </c>
      <c r="BN1208">
        <f t="shared" si="1533"/>
        <v>654.02499399999999</v>
      </c>
      <c r="BO1208">
        <f t="shared" si="1492"/>
        <v>647.59999999999991</v>
      </c>
      <c r="BP1208">
        <f t="shared" si="1534"/>
        <v>652.02426682352939</v>
      </c>
      <c r="BQ1208">
        <f t="shared" si="1535"/>
        <v>-4.4242668235294786</v>
      </c>
      <c r="BR1208">
        <f t="shared" si="1536"/>
        <v>13.59997599999997</v>
      </c>
      <c r="BS1208">
        <f t="shared" si="1537"/>
        <v>5.5</v>
      </c>
      <c r="BT1208">
        <f t="shared" si="1538"/>
        <v>9.0999759999999696</v>
      </c>
      <c r="BU1208">
        <f t="shared" si="1539"/>
        <v>-2.4000240000000304</v>
      </c>
      <c r="BV1208">
        <f t="shared" si="1540"/>
        <v>650.79998799999998</v>
      </c>
      <c r="BW1208">
        <f t="shared" si="1541"/>
        <v>649.76308209523802</v>
      </c>
      <c r="BX1208">
        <f t="shared" si="1542"/>
        <v>646.48135119999995</v>
      </c>
      <c r="BY1208">
        <f t="shared" si="1543"/>
        <v>648.89213445714267</v>
      </c>
      <c r="BZ1208">
        <f t="shared" si="1544"/>
        <v>662.5</v>
      </c>
      <c r="CA1208">
        <f t="shared" si="1545"/>
        <v>628.02502400000003</v>
      </c>
      <c r="CB1208">
        <f t="shared" si="1546"/>
        <v>646.40698352000004</v>
      </c>
      <c r="CC1208">
        <f t="shared" si="1547"/>
        <v>643.20532752222221</v>
      </c>
      <c r="CD1208">
        <f t="shared" si="1548"/>
        <v>639.97174256444453</v>
      </c>
      <c r="CE1208">
        <f t="shared" si="1549"/>
        <v>657.69729415200823</v>
      </c>
      <c r="CF1208">
        <f t="shared" si="1550"/>
        <v>649.04998799999998</v>
      </c>
      <c r="CG1208">
        <f t="shared" si="1551"/>
        <v>656</v>
      </c>
      <c r="CH1208">
        <f t="shared" si="1552"/>
        <v>646.17498799999998</v>
      </c>
    </row>
    <row r="1209" spans="1:86">
      <c r="A1209" s="1">
        <v>41246</v>
      </c>
      <c r="B1209">
        <v>657.5</v>
      </c>
      <c r="C1209">
        <v>661</v>
      </c>
      <c r="D1209">
        <v>652.59997599999997</v>
      </c>
      <c r="E1209">
        <v>658.40002400000003</v>
      </c>
      <c r="F1209">
        <v>1319512</v>
      </c>
      <c r="G1209">
        <f t="shared" si="1486"/>
        <v>502681.11196635925</v>
      </c>
      <c r="H1209">
        <f t="shared" si="1514"/>
        <v>56095579.76161404</v>
      </c>
      <c r="I1209">
        <f t="shared" si="1487"/>
        <v>657.375</v>
      </c>
      <c r="J1209">
        <f t="shared" si="1494"/>
        <v>657.375</v>
      </c>
      <c r="K1209">
        <f t="shared" si="1495"/>
        <v>635.84376500000008</v>
      </c>
      <c r="L1209">
        <f t="shared" si="1496"/>
        <v>1</v>
      </c>
      <c r="M1209">
        <f t="shared" si="1497"/>
        <v>9</v>
      </c>
      <c r="N1209">
        <f t="shared" si="1498"/>
        <v>90</v>
      </c>
      <c r="O1209">
        <f t="shared" si="1499"/>
        <v>10</v>
      </c>
      <c r="P1209">
        <f t="shared" si="1474"/>
        <v>8.4000240000000304</v>
      </c>
      <c r="Q1209">
        <f t="shared" si="1475"/>
        <v>2.5999759999999696</v>
      </c>
      <c r="R1209">
        <f t="shared" si="1476"/>
        <v>5.8000480000000607</v>
      </c>
      <c r="S1209">
        <f t="shared" si="1477"/>
        <v>8.4000240000000304</v>
      </c>
      <c r="T1209">
        <f t="shared" si="1513"/>
        <v>11.203872868952686</v>
      </c>
      <c r="U1209">
        <f t="shared" si="1478"/>
        <v>-9.9975999999969645E-2</v>
      </c>
      <c r="V1209">
        <f t="shared" si="1479"/>
        <v>6.1499639999999545</v>
      </c>
      <c r="W1209">
        <f t="shared" si="1480"/>
        <v>0</v>
      </c>
      <c r="X1209">
        <f t="shared" si="1481"/>
        <v>6.1499639999999545</v>
      </c>
      <c r="Y1209">
        <f t="shared" si="1511"/>
        <v>2.1727876985479284</v>
      </c>
      <c r="Z1209">
        <f t="shared" si="1512"/>
        <v>2.6351135273350552</v>
      </c>
      <c r="AA1209">
        <f t="shared" si="1508"/>
        <v>19.393184160175462</v>
      </c>
      <c r="AB1209">
        <f t="shared" si="1509"/>
        <v>23.519666441746942</v>
      </c>
      <c r="AC1209">
        <f t="shared" si="1510"/>
        <v>9.6159593774146117</v>
      </c>
      <c r="AD1209">
        <f t="shared" si="1518"/>
        <v>23.693087179492839</v>
      </c>
      <c r="AE1209">
        <f t="shared" si="1491"/>
        <v>651.77999279999995</v>
      </c>
      <c r="AF1209">
        <f t="shared" si="1493"/>
        <v>650.53332533333332</v>
      </c>
      <c r="AG1209">
        <f t="shared" si="1515"/>
        <v>652.49749459999998</v>
      </c>
      <c r="AH1209">
        <f t="shared" si="1500"/>
        <v>645.00999159999992</v>
      </c>
      <c r="AI1209">
        <f t="shared" si="1501"/>
        <v>661.4640006225336</v>
      </c>
      <c r="AJ1209">
        <f t="shared" si="1502"/>
        <v>628.55598257746624</v>
      </c>
      <c r="AK1209">
        <f t="shared" si="1503"/>
        <v>0.90689270261316035</v>
      </c>
      <c r="AL1209">
        <f t="shared" si="1482"/>
        <v>0.38095986392420778</v>
      </c>
      <c r="AM1209">
        <f t="shared" si="1483"/>
        <v>502681.11196635925</v>
      </c>
      <c r="AN1209">
        <f t="shared" si="1516"/>
        <v>-2206434.2322841827</v>
      </c>
      <c r="AO1209">
        <f t="shared" si="1517"/>
        <v>28984172</v>
      </c>
      <c r="AP1209">
        <f t="shared" si="1519"/>
        <v>-7.6125487810525777E-2</v>
      </c>
      <c r="AQ1209">
        <f t="shared" si="1520"/>
        <v>652.84529172503358</v>
      </c>
      <c r="AR1209">
        <f t="shared" si="1521"/>
        <v>651.23834228515261</v>
      </c>
      <c r="AS1209">
        <f t="shared" si="1522"/>
        <v>650.35440338775095</v>
      </c>
      <c r="AT1209">
        <f t="shared" si="1523"/>
        <v>650.92388648590384</v>
      </c>
      <c r="AU1209">
        <f t="shared" si="1524"/>
        <v>650.25120041718958</v>
      </c>
      <c r="AV1209">
        <f t="shared" si="1525"/>
        <v>651.49230334204833</v>
      </c>
      <c r="AW1209">
        <f t="shared" si="1526"/>
        <v>-1.2411029248587511</v>
      </c>
      <c r="AX1209">
        <f t="shared" si="1553"/>
        <v>-2.3303938659122414</v>
      </c>
      <c r="AY1209">
        <f t="shared" si="1527"/>
        <v>1.0892909410534903</v>
      </c>
      <c r="AZ1209">
        <f t="shared" si="1484"/>
        <v>657.33333333333337</v>
      </c>
      <c r="BA1209">
        <f t="shared" si="1485"/>
        <v>867359221.33333337</v>
      </c>
      <c r="BB1209">
        <f t="shared" si="1488"/>
        <v>867359221.33333337</v>
      </c>
      <c r="BC1209">
        <f t="shared" si="1489"/>
        <v>0</v>
      </c>
      <c r="BD1209">
        <f t="shared" si="1504"/>
        <v>8694365329.3515911</v>
      </c>
      <c r="BE1209">
        <f t="shared" si="1505"/>
        <v>4888731796.6589279</v>
      </c>
      <c r="BF1209">
        <f t="shared" si="1506"/>
        <v>1.7784500543256476</v>
      </c>
      <c r="BG1209">
        <f t="shared" si="1507"/>
        <v>64.00871059592582</v>
      </c>
      <c r="BH1209">
        <f t="shared" si="1528"/>
        <v>149992568</v>
      </c>
      <c r="BI1209">
        <f t="shared" si="1529"/>
        <v>-0.19050154829030169</v>
      </c>
      <c r="BJ1209">
        <f t="shared" si="1490"/>
        <v>40.002400000003036</v>
      </c>
      <c r="BK1209">
        <f t="shared" si="1530"/>
        <v>2.1309345509893918E-3</v>
      </c>
      <c r="BL1209">
        <f t="shared" si="1531"/>
        <v>1.0021309345509894</v>
      </c>
      <c r="BM1209">
        <f t="shared" si="1532"/>
        <v>8.6720241920272834</v>
      </c>
      <c r="BN1209">
        <f t="shared" si="1533"/>
        <v>656.79998799999998</v>
      </c>
      <c r="BO1209">
        <f t="shared" si="1492"/>
        <v>650.82749639999997</v>
      </c>
      <c r="BP1209">
        <f t="shared" si="1534"/>
        <v>652.34338376470578</v>
      </c>
      <c r="BQ1209">
        <f t="shared" si="1535"/>
        <v>-1.5158873647058044</v>
      </c>
      <c r="BR1209">
        <f t="shared" si="1536"/>
        <v>27.225036000000046</v>
      </c>
      <c r="BS1209">
        <f t="shared" si="1537"/>
        <v>23.34997599999997</v>
      </c>
      <c r="BT1209">
        <f t="shared" si="1538"/>
        <v>13.5</v>
      </c>
      <c r="BU1209">
        <f t="shared" si="1539"/>
        <v>12.450012000000015</v>
      </c>
      <c r="BV1209">
        <f t="shared" si="1540"/>
        <v>653.94666746666667</v>
      </c>
      <c r="BW1209">
        <f t="shared" si="1541"/>
        <v>652.971426857143</v>
      </c>
      <c r="BX1209">
        <f t="shared" si="1542"/>
        <v>649.18862981818177</v>
      </c>
      <c r="BY1209">
        <f t="shared" si="1543"/>
        <v>649.45737546666669</v>
      </c>
      <c r="BZ1209">
        <f t="shared" si="1544"/>
        <v>662.5</v>
      </c>
      <c r="CA1209">
        <f t="shared" si="1545"/>
        <v>628.02502400000003</v>
      </c>
      <c r="CB1209">
        <f t="shared" si="1546"/>
        <v>648.76264862666653</v>
      </c>
      <c r="CC1209">
        <f t="shared" si="1547"/>
        <v>647.09470715555562</v>
      </c>
      <c r="CD1209">
        <f t="shared" si="1548"/>
        <v>638.70042768650774</v>
      </c>
      <c r="CE1209">
        <f t="shared" si="1549"/>
        <v>657.66705326920714</v>
      </c>
      <c r="CF1209">
        <f t="shared" si="1550"/>
        <v>657</v>
      </c>
      <c r="CG1209">
        <f t="shared" si="1551"/>
        <v>662.5</v>
      </c>
      <c r="CH1209">
        <f t="shared" si="1552"/>
        <v>645.54998799999998</v>
      </c>
    </row>
    <row r="1210" spans="1:86">
      <c r="A1210" s="1">
        <v>41247</v>
      </c>
      <c r="B1210">
        <v>657.54998799999998</v>
      </c>
      <c r="C1210">
        <v>660.90002400000003</v>
      </c>
      <c r="D1210">
        <v>646.45001200000002</v>
      </c>
      <c r="E1210">
        <v>649.72497599999997</v>
      </c>
      <c r="F1210">
        <v>1595120</v>
      </c>
      <c r="G1210">
        <f t="shared" si="1486"/>
        <v>-872081.07440188667</v>
      </c>
      <c r="H1210">
        <f t="shared" si="1514"/>
        <v>55223498.687212154</v>
      </c>
      <c r="I1210">
        <f t="shared" si="1487"/>
        <v>653.65625</v>
      </c>
      <c r="J1210">
        <f t="shared" si="1494"/>
        <v>657.375</v>
      </c>
      <c r="K1210">
        <f t="shared" si="1495"/>
        <v>635.84376500000008</v>
      </c>
      <c r="L1210">
        <f t="shared" si="1496"/>
        <v>2</v>
      </c>
      <c r="M1210">
        <f t="shared" si="1497"/>
        <v>10</v>
      </c>
      <c r="N1210">
        <f t="shared" si="1498"/>
        <v>80</v>
      </c>
      <c r="O1210">
        <f t="shared" si="1499"/>
        <v>0</v>
      </c>
      <c r="P1210">
        <f t="shared" si="1474"/>
        <v>14.450012000000015</v>
      </c>
      <c r="Q1210">
        <f t="shared" si="1475"/>
        <v>11.175048000000061</v>
      </c>
      <c r="R1210">
        <f t="shared" si="1476"/>
        <v>3.2749639999999545</v>
      </c>
      <c r="S1210">
        <f t="shared" si="1477"/>
        <v>14.450012000000015</v>
      </c>
      <c r="T1210">
        <f t="shared" si="1513"/>
        <v>11.435739949741782</v>
      </c>
      <c r="U1210">
        <f t="shared" si="1478"/>
        <v>-7.125</v>
      </c>
      <c r="V1210">
        <f t="shared" si="1479"/>
        <v>2.1500240000000304</v>
      </c>
      <c r="W1210">
        <f t="shared" si="1480"/>
        <v>0</v>
      </c>
      <c r="X1210">
        <f t="shared" si="1481"/>
        <v>2.1500240000000304</v>
      </c>
      <c r="Y1210">
        <f t="shared" si="1511"/>
        <v>2.0175885772230764</v>
      </c>
      <c r="Z1210">
        <f t="shared" si="1512"/>
        <v>2.6004642753825533</v>
      </c>
      <c r="AA1210">
        <f t="shared" si="1508"/>
        <v>17.642833660874153</v>
      </c>
      <c r="AB1210">
        <f t="shared" si="1509"/>
        <v>22.739798970693379</v>
      </c>
      <c r="AC1210">
        <f t="shared" si="1510"/>
        <v>12.621676640850982</v>
      </c>
      <c r="AD1210">
        <f t="shared" si="1518"/>
        <v>23.589586739504171</v>
      </c>
      <c r="AE1210">
        <f t="shared" si="1491"/>
        <v>652.35499279999999</v>
      </c>
      <c r="AF1210">
        <f t="shared" si="1493"/>
        <v>651.43748999999991</v>
      </c>
      <c r="AG1210">
        <f t="shared" si="1515"/>
        <v>652.10249339999996</v>
      </c>
      <c r="AH1210">
        <f t="shared" si="1500"/>
        <v>646.86499040000001</v>
      </c>
      <c r="AI1210">
        <f t="shared" si="1501"/>
        <v>660.62361794904052</v>
      </c>
      <c r="AJ1210">
        <f t="shared" si="1502"/>
        <v>633.1063628509595</v>
      </c>
      <c r="AK1210">
        <f t="shared" si="1503"/>
        <v>0.6039342619678445</v>
      </c>
      <c r="AL1210">
        <f t="shared" si="1482"/>
        <v>-0.54671816189495881</v>
      </c>
      <c r="AM1210">
        <f t="shared" si="1483"/>
        <v>-872081.07440188667</v>
      </c>
      <c r="AN1210">
        <f t="shared" si="1516"/>
        <v>-3070744.4229222615</v>
      </c>
      <c r="AO1210">
        <f t="shared" si="1517"/>
        <v>28999524</v>
      </c>
      <c r="AP1210">
        <f t="shared" si="1519"/>
        <v>-0.10588947676942081</v>
      </c>
      <c r="AQ1210">
        <f t="shared" si="1520"/>
        <v>651.78438437852219</v>
      </c>
      <c r="AR1210">
        <f t="shared" si="1521"/>
        <v>650.58616815388416</v>
      </c>
      <c r="AS1210">
        <f t="shared" si="1522"/>
        <v>650.24110645795577</v>
      </c>
      <c r="AT1210">
        <f t="shared" si="1523"/>
        <v>650.81598454217249</v>
      </c>
      <c r="AU1210">
        <f t="shared" si="1524"/>
        <v>650.17226675461109</v>
      </c>
      <c r="AV1210">
        <f t="shared" si="1525"/>
        <v>651.36859042810499</v>
      </c>
      <c r="AW1210">
        <f t="shared" si="1526"/>
        <v>-1.1963236734939073</v>
      </c>
      <c r="AX1210">
        <f t="shared" si="1553"/>
        <v>-2.1035798274285744</v>
      </c>
      <c r="AY1210">
        <f t="shared" si="1527"/>
        <v>0.90725615393466708</v>
      </c>
      <c r="AZ1210">
        <f t="shared" si="1484"/>
        <v>652.35833733333334</v>
      </c>
      <c r="BA1210">
        <f t="shared" si="1485"/>
        <v>1040589831.0471467</v>
      </c>
      <c r="BB1210">
        <f t="shared" si="1488"/>
        <v>0</v>
      </c>
      <c r="BC1210">
        <f t="shared" si="1489"/>
        <v>1040589831.0471467</v>
      </c>
      <c r="BD1210">
        <f t="shared" si="1504"/>
        <v>8694365329.3515911</v>
      </c>
      <c r="BE1210">
        <f t="shared" si="1505"/>
        <v>5457544944.5182695</v>
      </c>
      <c r="BF1210">
        <f t="shared" si="1506"/>
        <v>1.5930909260004329</v>
      </c>
      <c r="BG1210">
        <f t="shared" si="1507"/>
        <v>61.435983984472394</v>
      </c>
      <c r="BH1210">
        <f t="shared" si="1528"/>
        <v>148397448</v>
      </c>
      <c r="BI1210">
        <f t="shared" si="1529"/>
        <v>-0.18366308892905572</v>
      </c>
      <c r="BJ1210">
        <f t="shared" si="1490"/>
        <v>-967.50480000000607</v>
      </c>
      <c r="BK1210">
        <f t="shared" si="1530"/>
        <v>-1.3175953347170687E-2</v>
      </c>
      <c r="BL1210">
        <f t="shared" si="1531"/>
        <v>0.9868240466528293</v>
      </c>
      <c r="BM1210">
        <f t="shared" si="1532"/>
        <v>7.251433422150634</v>
      </c>
      <c r="BN1210">
        <f t="shared" si="1533"/>
        <v>653.67501800000002</v>
      </c>
      <c r="BO1210">
        <f t="shared" si="1492"/>
        <v>652.5275024</v>
      </c>
      <c r="BP1210">
        <f t="shared" si="1534"/>
        <v>652.54889900000001</v>
      </c>
      <c r="BQ1210">
        <f t="shared" si="1535"/>
        <v>-2.1396600000002763E-2</v>
      </c>
      <c r="BR1210">
        <f t="shared" si="1536"/>
        <v>13.324951999999939</v>
      </c>
      <c r="BS1210">
        <f t="shared" si="1537"/>
        <v>18.424987999999985</v>
      </c>
      <c r="BT1210">
        <f t="shared" si="1538"/>
        <v>19.450012000000015</v>
      </c>
      <c r="BU1210">
        <f t="shared" si="1539"/>
        <v>20.049987999999985</v>
      </c>
      <c r="BV1210">
        <f t="shared" si="1540"/>
        <v>653.2616618666666</v>
      </c>
      <c r="BW1210">
        <f t="shared" si="1541"/>
        <v>652.74046990476188</v>
      </c>
      <c r="BX1210">
        <f t="shared" si="1542"/>
        <v>650.04589970909092</v>
      </c>
      <c r="BY1210">
        <f t="shared" si="1543"/>
        <v>649.19332607619037</v>
      </c>
      <c r="BZ1210">
        <f t="shared" si="1544"/>
        <v>662.5</v>
      </c>
      <c r="CA1210">
        <f t="shared" si="1545"/>
        <v>628.02502400000003</v>
      </c>
      <c r="CB1210">
        <f t="shared" si="1546"/>
        <v>650.5018204933333</v>
      </c>
      <c r="CC1210">
        <f t="shared" si="1547"/>
        <v>649.20845552222215</v>
      </c>
      <c r="CD1210">
        <f t="shared" si="1548"/>
        <v>641.93572491936516</v>
      </c>
      <c r="CE1210">
        <f t="shared" si="1549"/>
        <v>657.90315899283337</v>
      </c>
      <c r="CF1210">
        <f t="shared" si="1550"/>
        <v>658.40002400000003</v>
      </c>
      <c r="CG1210">
        <f t="shared" si="1551"/>
        <v>661</v>
      </c>
      <c r="CH1210">
        <f t="shared" si="1552"/>
        <v>652.59997599999997</v>
      </c>
    </row>
    <row r="1211" spans="1:86">
      <c r="A1211" s="1">
        <v>41248</v>
      </c>
      <c r="B1211">
        <v>650</v>
      </c>
      <c r="C1211">
        <v>653.77502400000003</v>
      </c>
      <c r="D1211">
        <v>644.29998799999998</v>
      </c>
      <c r="E1211">
        <v>648.95001200000002</v>
      </c>
      <c r="F1211">
        <v>1790058</v>
      </c>
      <c r="G1211">
        <f t="shared" si="1486"/>
        <v>-33059.364555867789</v>
      </c>
      <c r="H1211">
        <f t="shared" si="1514"/>
        <v>55190439.322656289</v>
      </c>
      <c r="I1211">
        <f t="shared" si="1487"/>
        <v>649.25625600000001</v>
      </c>
      <c r="J1211">
        <f t="shared" si="1494"/>
        <v>657.375</v>
      </c>
      <c r="K1211">
        <f t="shared" si="1495"/>
        <v>639.20623799999998</v>
      </c>
      <c r="L1211">
        <f t="shared" si="1496"/>
        <v>3</v>
      </c>
      <c r="M1211">
        <f t="shared" si="1497"/>
        <v>9</v>
      </c>
      <c r="N1211">
        <f t="shared" si="1498"/>
        <v>70</v>
      </c>
      <c r="O1211">
        <f t="shared" si="1499"/>
        <v>10</v>
      </c>
      <c r="P1211">
        <f t="shared" si="1474"/>
        <v>9.4750360000000455</v>
      </c>
      <c r="Q1211">
        <f t="shared" si="1475"/>
        <v>4.8250120000000152</v>
      </c>
      <c r="R1211">
        <f t="shared" si="1476"/>
        <v>4.6500240000000304</v>
      </c>
      <c r="S1211">
        <f t="shared" si="1477"/>
        <v>9.4750360000000455</v>
      </c>
      <c r="T1211">
        <f t="shared" si="1513"/>
        <v>11.295689667617372</v>
      </c>
      <c r="U1211">
        <f t="shared" si="1478"/>
        <v>-6.2750240000000304</v>
      </c>
      <c r="V1211">
        <f t="shared" si="1479"/>
        <v>9.7999879999999848</v>
      </c>
      <c r="W1211">
        <f t="shared" si="1480"/>
        <v>0</v>
      </c>
      <c r="X1211">
        <f t="shared" si="1481"/>
        <v>9.7999879999999848</v>
      </c>
      <c r="Y1211">
        <f t="shared" si="1511"/>
        <v>1.873475107421428</v>
      </c>
      <c r="Z1211">
        <f t="shared" si="1512"/>
        <v>3.114715969998084</v>
      </c>
      <c r="AA1211">
        <f t="shared" si="1508"/>
        <v>16.585752287373211</v>
      </c>
      <c r="AB1211">
        <f t="shared" si="1509"/>
        <v>27.574376259002509</v>
      </c>
      <c r="AC1211">
        <f t="shared" si="1510"/>
        <v>24.883586921830076</v>
      </c>
      <c r="AD1211">
        <f t="shared" si="1518"/>
        <v>23.230161364540511</v>
      </c>
      <c r="AE1211">
        <f t="shared" si="1491"/>
        <v>652.625</v>
      </c>
      <c r="AF1211">
        <f t="shared" si="1493"/>
        <v>651.78749599999992</v>
      </c>
      <c r="AG1211">
        <f t="shared" si="1515"/>
        <v>651.26999519999993</v>
      </c>
      <c r="AH1211">
        <f t="shared" si="1500"/>
        <v>648.11998919999996</v>
      </c>
      <c r="AI1211">
        <f t="shared" si="1501"/>
        <v>659.99148705870641</v>
      </c>
      <c r="AJ1211">
        <f t="shared" si="1502"/>
        <v>636.24849134129352</v>
      </c>
      <c r="AK1211">
        <f t="shared" si="1503"/>
        <v>0.53495863832344126</v>
      </c>
      <c r="AL1211">
        <f t="shared" si="1482"/>
        <v>-1.8468320331446127E-2</v>
      </c>
      <c r="AM1211">
        <f t="shared" si="1483"/>
        <v>-33059.364555867789</v>
      </c>
      <c r="AN1211">
        <f t="shared" si="1516"/>
        <v>-3616235.1865328923</v>
      </c>
      <c r="AO1211">
        <f t="shared" si="1517"/>
        <v>29115608</v>
      </c>
      <c r="AP1211">
        <f t="shared" si="1519"/>
        <v>-0.12420263339624892</v>
      </c>
      <c r="AQ1211">
        <f t="shared" si="1520"/>
        <v>650.82069776982462</v>
      </c>
      <c r="AR1211">
        <f t="shared" si="1521"/>
        <v>647.66885339002715</v>
      </c>
      <c r="AS1211">
        <f t="shared" si="1522"/>
        <v>650.00870945552379</v>
      </c>
      <c r="AT1211">
        <f t="shared" si="1523"/>
        <v>650.64804701337698</v>
      </c>
      <c r="AU1211">
        <f t="shared" si="1524"/>
        <v>649.98892854141945</v>
      </c>
      <c r="AV1211">
        <f t="shared" si="1525"/>
        <v>651.19928993813767</v>
      </c>
      <c r="AW1211">
        <f t="shared" si="1526"/>
        <v>-1.2103613967182127</v>
      </c>
      <c r="AX1211">
        <f t="shared" si="1553"/>
        <v>-1.924936141286502</v>
      </c>
      <c r="AY1211">
        <f t="shared" si="1527"/>
        <v>0.71457474456828929</v>
      </c>
      <c r="AZ1211">
        <f t="shared" si="1484"/>
        <v>649.00834133333331</v>
      </c>
      <c r="BA1211">
        <f t="shared" si="1485"/>
        <v>1161762573.470464</v>
      </c>
      <c r="BB1211">
        <f t="shared" si="1488"/>
        <v>0</v>
      </c>
      <c r="BC1211">
        <f t="shared" si="1489"/>
        <v>1161762573.470464</v>
      </c>
      <c r="BD1211">
        <f t="shared" si="1504"/>
        <v>7715899503.5182581</v>
      </c>
      <c r="BE1211">
        <f t="shared" si="1505"/>
        <v>6619307517.9887333</v>
      </c>
      <c r="BF1211">
        <f t="shared" si="1506"/>
        <v>1.1656656655623583</v>
      </c>
      <c r="BG1211">
        <f t="shared" si="1507"/>
        <v>53.824820889870367</v>
      </c>
      <c r="BH1211">
        <f t="shared" si="1528"/>
        <v>146607390</v>
      </c>
      <c r="BI1211">
        <f t="shared" si="1529"/>
        <v>-0.18586651051680264</v>
      </c>
      <c r="BJ1211">
        <f t="shared" si="1490"/>
        <v>-177.49639999999545</v>
      </c>
      <c r="BK1211">
        <f t="shared" si="1530"/>
        <v>-1.1927569796854392E-3</v>
      </c>
      <c r="BL1211">
        <f t="shared" si="1531"/>
        <v>0.99880724302031454</v>
      </c>
      <c r="BM1211">
        <f t="shared" si="1532"/>
        <v>6.2568287452206697</v>
      </c>
      <c r="BN1211">
        <f t="shared" si="1533"/>
        <v>649.03750600000001</v>
      </c>
      <c r="BO1211">
        <f t="shared" si="1492"/>
        <v>652.92499999999995</v>
      </c>
      <c r="BP1211">
        <f t="shared" si="1534"/>
        <v>652.61176611764722</v>
      </c>
      <c r="BQ1211">
        <f t="shared" si="1535"/>
        <v>0.31323388235273342</v>
      </c>
      <c r="BR1211">
        <f t="shared" si="1536"/>
        <v>7.8500360000000455</v>
      </c>
      <c r="BS1211">
        <f t="shared" si="1537"/>
        <v>6.1749879999999848</v>
      </c>
      <c r="BT1211">
        <f t="shared" si="1538"/>
        <v>6.4250480000000607</v>
      </c>
      <c r="BU1211">
        <f t="shared" si="1539"/>
        <v>11.875</v>
      </c>
      <c r="BV1211">
        <f t="shared" si="1540"/>
        <v>652.12666826666668</v>
      </c>
      <c r="BW1211">
        <f t="shared" si="1541"/>
        <v>652.02976190476193</v>
      </c>
      <c r="BX1211">
        <f t="shared" si="1542"/>
        <v>650.42499454545452</v>
      </c>
      <c r="BY1211">
        <f t="shared" si="1543"/>
        <v>648.893089752381</v>
      </c>
      <c r="BZ1211">
        <f t="shared" si="1544"/>
        <v>662.5</v>
      </c>
      <c r="CA1211">
        <f t="shared" si="1545"/>
        <v>635.5</v>
      </c>
      <c r="CB1211">
        <f t="shared" si="1546"/>
        <v>652.61207993333335</v>
      </c>
      <c r="CC1211">
        <f t="shared" si="1547"/>
        <v>650.71609974444448</v>
      </c>
      <c r="CD1211">
        <f t="shared" si="1548"/>
        <v>644.29922069968256</v>
      </c>
      <c r="CE1211">
        <f t="shared" si="1549"/>
        <v>656.49198852320944</v>
      </c>
      <c r="CF1211">
        <f t="shared" si="1550"/>
        <v>649.72497599999997</v>
      </c>
      <c r="CG1211">
        <f t="shared" si="1551"/>
        <v>660.90002400000003</v>
      </c>
      <c r="CH1211">
        <f t="shared" si="1552"/>
        <v>646.45001200000002</v>
      </c>
    </row>
    <row r="1212" spans="1:86">
      <c r="A1212" s="1">
        <v>41249</v>
      </c>
      <c r="B1212">
        <v>647.5</v>
      </c>
      <c r="C1212">
        <v>647.5</v>
      </c>
      <c r="D1212">
        <v>634.5</v>
      </c>
      <c r="E1212">
        <v>640.34997599999997</v>
      </c>
      <c r="F1212">
        <v>2370092</v>
      </c>
      <c r="G1212">
        <f t="shared" si="1486"/>
        <v>-237017.95110893415</v>
      </c>
      <c r="H1212">
        <f t="shared" si="1514"/>
        <v>54953421.371547356</v>
      </c>
      <c r="I1212">
        <f t="shared" si="1487"/>
        <v>642.46249399999999</v>
      </c>
      <c r="J1212">
        <f t="shared" si="1494"/>
        <v>657.375</v>
      </c>
      <c r="K1212">
        <f t="shared" si="1495"/>
        <v>639.20623799999998</v>
      </c>
      <c r="L1212">
        <f t="shared" si="1496"/>
        <v>4</v>
      </c>
      <c r="M1212">
        <f t="shared" si="1497"/>
        <v>10</v>
      </c>
      <c r="N1212">
        <f t="shared" si="1498"/>
        <v>60</v>
      </c>
      <c r="O1212">
        <f t="shared" si="1499"/>
        <v>0</v>
      </c>
      <c r="P1212">
        <f t="shared" si="1474"/>
        <v>13</v>
      </c>
      <c r="Q1212">
        <f t="shared" si="1475"/>
        <v>7.1500240000000304</v>
      </c>
      <c r="R1212">
        <f t="shared" si="1476"/>
        <v>5.8499759999999696</v>
      </c>
      <c r="S1212">
        <f t="shared" si="1477"/>
        <v>13</v>
      </c>
      <c r="T1212">
        <f t="shared" si="1513"/>
        <v>11.417426119930417</v>
      </c>
      <c r="U1212">
        <f t="shared" si="1478"/>
        <v>-7.1500240000000304</v>
      </c>
      <c r="V1212">
        <f t="shared" si="1479"/>
        <v>5.9749759999999696</v>
      </c>
      <c r="W1212">
        <f t="shared" si="1480"/>
        <v>0</v>
      </c>
      <c r="X1212">
        <f t="shared" si="1481"/>
        <v>5.9749759999999696</v>
      </c>
      <c r="Y1212">
        <f t="shared" si="1511"/>
        <v>1.7396554568913258</v>
      </c>
      <c r="Z1212">
        <f t="shared" si="1512"/>
        <v>3.3190202578553616</v>
      </c>
      <c r="AA1212">
        <f t="shared" si="1508"/>
        <v>15.236844439523539</v>
      </c>
      <c r="AB1212">
        <f t="shared" si="1509"/>
        <v>29.069776523989361</v>
      </c>
      <c r="AC1212">
        <f t="shared" si="1510"/>
        <v>31.220914128968285</v>
      </c>
      <c r="AD1212">
        <f t="shared" si="1518"/>
        <v>22.97571191838183</v>
      </c>
      <c r="AE1212">
        <f t="shared" si="1491"/>
        <v>650.88499760000002</v>
      </c>
      <c r="AF1212">
        <f t="shared" si="1493"/>
        <v>650.57916266666666</v>
      </c>
      <c r="AG1212">
        <f t="shared" si="1515"/>
        <v>650.04749459999982</v>
      </c>
      <c r="AH1212">
        <f t="shared" si="1500"/>
        <v>648.04498920000003</v>
      </c>
      <c r="AI1212">
        <f t="shared" si="1501"/>
        <v>660.10098228762331</v>
      </c>
      <c r="AJ1212">
        <f t="shared" si="1502"/>
        <v>635.98899611237675</v>
      </c>
      <c r="AK1212">
        <f t="shared" si="1503"/>
        <v>0.1808635695096828</v>
      </c>
      <c r="AL1212">
        <f t="shared" si="1482"/>
        <v>-0.10000369230769698</v>
      </c>
      <c r="AM1212">
        <f t="shared" si="1483"/>
        <v>-237017.95110893415</v>
      </c>
      <c r="AN1212">
        <f t="shared" si="1516"/>
        <v>-3212516.8524072166</v>
      </c>
      <c r="AO1212">
        <f t="shared" si="1517"/>
        <v>30261874</v>
      </c>
      <c r="AP1212">
        <f t="shared" si="1519"/>
        <v>-0.10615723442663255</v>
      </c>
      <c r="AQ1212">
        <f t="shared" si="1520"/>
        <v>647.26065236808427</v>
      </c>
      <c r="AR1212">
        <f t="shared" si="1521"/>
        <v>643.22460859386945</v>
      </c>
      <c r="AS1212">
        <f t="shared" si="1522"/>
        <v>648.2701374335295</v>
      </c>
      <c r="AT1212">
        <f t="shared" si="1523"/>
        <v>649.72122062217306</v>
      </c>
      <c r="AU1212">
        <f t="shared" si="1524"/>
        <v>648.54308566020654</v>
      </c>
      <c r="AV1212">
        <f t="shared" si="1525"/>
        <v>650.439837962468</v>
      </c>
      <c r="AW1212">
        <f t="shared" si="1526"/>
        <v>-1.8967523022614614</v>
      </c>
      <c r="AX1212">
        <f t="shared" si="1553"/>
        <v>-1.9192993734814938</v>
      </c>
      <c r="AY1212">
        <f t="shared" si="1527"/>
        <v>2.2547071220032411E-2</v>
      </c>
      <c r="AZ1212">
        <f t="shared" si="1484"/>
        <v>640.78332533333332</v>
      </c>
      <c r="BA1212">
        <f t="shared" si="1485"/>
        <v>1518715433.1059306</v>
      </c>
      <c r="BB1212">
        <f t="shared" si="1488"/>
        <v>0</v>
      </c>
      <c r="BC1212">
        <f t="shared" si="1489"/>
        <v>1518715433.1059306</v>
      </c>
      <c r="BD1212">
        <f t="shared" si="1504"/>
        <v>7715899503.5182581</v>
      </c>
      <c r="BE1212">
        <f t="shared" si="1505"/>
        <v>7007943623.436389</v>
      </c>
      <c r="BF1212">
        <f t="shared" si="1506"/>
        <v>1.1010219142908457</v>
      </c>
      <c r="BG1212">
        <f t="shared" si="1507"/>
        <v>52.404113769678212</v>
      </c>
      <c r="BH1212">
        <f t="shared" si="1528"/>
        <v>144237298</v>
      </c>
      <c r="BI1212">
        <f t="shared" si="1529"/>
        <v>-0.29161072117032732</v>
      </c>
      <c r="BJ1212">
        <f t="shared" si="1490"/>
        <v>-960.00360000000455</v>
      </c>
      <c r="BK1212">
        <f t="shared" si="1530"/>
        <v>-1.3252231822133082E-2</v>
      </c>
      <c r="BL1212">
        <f t="shared" si="1531"/>
        <v>0.98674776817786691</v>
      </c>
      <c r="BM1212">
        <f t="shared" si="1532"/>
        <v>6.3540662686892588</v>
      </c>
      <c r="BN1212">
        <f t="shared" si="1533"/>
        <v>641</v>
      </c>
      <c r="BO1212">
        <f t="shared" si="1492"/>
        <v>650.90750120000007</v>
      </c>
      <c r="BP1212">
        <f t="shared" si="1534"/>
        <v>652.44375158823539</v>
      </c>
      <c r="BQ1212">
        <f t="shared" si="1535"/>
        <v>-1.5362503882353167</v>
      </c>
      <c r="BR1212">
        <f t="shared" si="1536"/>
        <v>2.125</v>
      </c>
      <c r="BS1212">
        <f t="shared" si="1537"/>
        <v>-1</v>
      </c>
      <c r="BT1212">
        <f t="shared" si="1538"/>
        <v>5.4500120000000152</v>
      </c>
      <c r="BU1212">
        <f t="shared" si="1539"/>
        <v>6.4500120000000152</v>
      </c>
      <c r="BV1212">
        <f t="shared" si="1540"/>
        <v>648.03499360000012</v>
      </c>
      <c r="BW1212">
        <f t="shared" si="1541"/>
        <v>648.76189904761907</v>
      </c>
      <c r="BX1212">
        <f t="shared" si="1542"/>
        <v>649.0122648727272</v>
      </c>
      <c r="BY1212">
        <f t="shared" si="1543"/>
        <v>647.85308792380965</v>
      </c>
      <c r="BZ1212">
        <f t="shared" si="1544"/>
        <v>662.5</v>
      </c>
      <c r="CA1212">
        <f t="shared" si="1545"/>
        <v>634.5</v>
      </c>
      <c r="CB1212">
        <f t="shared" si="1546"/>
        <v>654.82908585333337</v>
      </c>
      <c r="CC1212">
        <f t="shared" si="1547"/>
        <v>652.27326038888884</v>
      </c>
      <c r="CD1212">
        <f t="shared" si="1548"/>
        <v>645.38456727142852</v>
      </c>
      <c r="CE1212">
        <f t="shared" si="1549"/>
        <v>654.93417410946097</v>
      </c>
      <c r="CF1212">
        <f t="shared" si="1550"/>
        <v>648.95001200000002</v>
      </c>
      <c r="CG1212">
        <f t="shared" si="1551"/>
        <v>653.77502400000003</v>
      </c>
      <c r="CH1212">
        <f t="shared" si="1552"/>
        <v>644.29998799999998</v>
      </c>
    </row>
    <row r="1213" spans="1:86">
      <c r="A1213" s="1">
        <v>41250</v>
      </c>
      <c r="B1213">
        <v>638.32501200000002</v>
      </c>
      <c r="C1213">
        <v>640.34997599999997</v>
      </c>
      <c r="D1213">
        <v>628.52502400000003</v>
      </c>
      <c r="E1213">
        <v>632.07501200000002</v>
      </c>
      <c r="F1213">
        <v>1957214</v>
      </c>
      <c r="G1213">
        <f t="shared" si="1486"/>
        <v>-782057.22753580636</v>
      </c>
      <c r="H1213">
        <f t="shared" si="1514"/>
        <v>54171364.14401155</v>
      </c>
      <c r="I1213">
        <f t="shared" si="1487"/>
        <v>634.81875600000001</v>
      </c>
      <c r="J1213">
        <f t="shared" si="1494"/>
        <v>657.375</v>
      </c>
      <c r="K1213">
        <f t="shared" si="1495"/>
        <v>634.81875600000001</v>
      </c>
      <c r="L1213">
        <f t="shared" si="1496"/>
        <v>5</v>
      </c>
      <c r="M1213">
        <f t="shared" si="1497"/>
        <v>1</v>
      </c>
      <c r="N1213">
        <f t="shared" si="1498"/>
        <v>50</v>
      </c>
      <c r="O1213">
        <f t="shared" si="1499"/>
        <v>90</v>
      </c>
      <c r="P1213">
        <f t="shared" si="1474"/>
        <v>11.824951999999939</v>
      </c>
      <c r="Q1213">
        <f t="shared" si="1475"/>
        <v>8.2749639999999545</v>
      </c>
      <c r="R1213">
        <f t="shared" si="1476"/>
        <v>3.5499879999999848</v>
      </c>
      <c r="S1213">
        <f t="shared" si="1477"/>
        <v>11.824951999999939</v>
      </c>
      <c r="T1213">
        <f t="shared" si="1513"/>
        <v>11.446535111363954</v>
      </c>
      <c r="U1213">
        <f t="shared" si="1478"/>
        <v>-6.9499519999999393</v>
      </c>
      <c r="V1213">
        <f t="shared" si="1479"/>
        <v>12.925048000000061</v>
      </c>
      <c r="W1213">
        <f t="shared" si="1480"/>
        <v>0</v>
      </c>
      <c r="X1213">
        <f t="shared" si="1481"/>
        <v>12.925048000000061</v>
      </c>
      <c r="Y1213">
        <f t="shared" si="1511"/>
        <v>1.6153943528276595</v>
      </c>
      <c r="Z1213">
        <f t="shared" si="1512"/>
        <v>4.005165096579983</v>
      </c>
      <c r="AA1213">
        <f t="shared" si="1508"/>
        <v>14.112518217184514</v>
      </c>
      <c r="AB1213">
        <f t="shared" si="1509"/>
        <v>34.990196226312307</v>
      </c>
      <c r="AC1213">
        <f t="shared" si="1510"/>
        <v>42.51837855756839</v>
      </c>
      <c r="AD1213">
        <f t="shared" si="1518"/>
        <v>22.926890774629605</v>
      </c>
      <c r="AE1213">
        <f t="shared" si="1491"/>
        <v>645.9</v>
      </c>
      <c r="AF1213">
        <f t="shared" si="1493"/>
        <v>647.75</v>
      </c>
      <c r="AG1213">
        <f t="shared" si="1515"/>
        <v>648.63749399999983</v>
      </c>
      <c r="AH1213">
        <f t="shared" si="1500"/>
        <v>647.42999280000015</v>
      </c>
      <c r="AI1213">
        <f t="shared" si="1501"/>
        <v>661.82711376387783</v>
      </c>
      <c r="AJ1213">
        <f t="shared" si="1502"/>
        <v>633.03287183612247</v>
      </c>
      <c r="AK1213">
        <f t="shared" si="1503"/>
        <v>-3.3265672995514819E-2</v>
      </c>
      <c r="AL1213">
        <f t="shared" si="1482"/>
        <v>-0.39957675938134835</v>
      </c>
      <c r="AM1213">
        <f t="shared" si="1483"/>
        <v>-782057.22753580636</v>
      </c>
      <c r="AN1213">
        <f t="shared" si="1516"/>
        <v>-2856142.2227293197</v>
      </c>
      <c r="AO1213">
        <f t="shared" si="1517"/>
        <v>30921622</v>
      </c>
      <c r="AP1213">
        <f t="shared" si="1519"/>
        <v>-9.2367154049335431E-2</v>
      </c>
      <c r="AQ1213">
        <f t="shared" si="1520"/>
        <v>642.09753464293567</v>
      </c>
      <c r="AR1213">
        <f t="shared" si="1521"/>
        <v>636.20658830461662</v>
      </c>
      <c r="AS1213">
        <f t="shared" si="1522"/>
        <v>645.35501485549423</v>
      </c>
      <c r="AT1213">
        <f t="shared" si="1523"/>
        <v>648.1330618461775</v>
      </c>
      <c r="AU1213">
        <f t="shared" si="1524"/>
        <v>646.07287461117562</v>
      </c>
      <c r="AV1213">
        <f t="shared" si="1525"/>
        <v>649.15430014509525</v>
      </c>
      <c r="AW1213">
        <f t="shared" si="1526"/>
        <v>-3.0814255339196279</v>
      </c>
      <c r="AX1213">
        <f t="shared" si="1553"/>
        <v>-2.1517246055691208</v>
      </c>
      <c r="AY1213">
        <f t="shared" si="1527"/>
        <v>-0.92970092835050711</v>
      </c>
      <c r="AZ1213">
        <f t="shared" si="1484"/>
        <v>633.65000399999997</v>
      </c>
      <c r="BA1213">
        <f t="shared" si="1485"/>
        <v>1240188658.9288559</v>
      </c>
      <c r="BB1213">
        <f t="shared" si="1488"/>
        <v>0</v>
      </c>
      <c r="BC1213">
        <f t="shared" si="1489"/>
        <v>1240188658.9288559</v>
      </c>
      <c r="BD1213">
        <f t="shared" si="1504"/>
        <v>7715899503.5182581</v>
      </c>
      <c r="BE1213">
        <f t="shared" si="1505"/>
        <v>7215862231.011898</v>
      </c>
      <c r="BF1213">
        <f t="shared" si="1506"/>
        <v>1.0692969539187334</v>
      </c>
      <c r="BG1213">
        <f t="shared" si="1507"/>
        <v>51.674408155569509</v>
      </c>
      <c r="BH1213">
        <f t="shared" si="1528"/>
        <v>142280084</v>
      </c>
      <c r="BI1213">
        <f t="shared" si="1529"/>
        <v>-0.47468306583363701</v>
      </c>
      <c r="BJ1213">
        <f t="shared" si="1490"/>
        <v>-927.49639999999545</v>
      </c>
      <c r="BK1213">
        <f t="shared" si="1530"/>
        <v>-1.2922564707021954E-2</v>
      </c>
      <c r="BL1213">
        <f t="shared" si="1531"/>
        <v>0.98707743529297809</v>
      </c>
      <c r="BM1213">
        <f t="shared" si="1532"/>
        <v>7.5879489991387743</v>
      </c>
      <c r="BN1213">
        <f t="shared" si="1533"/>
        <v>634.4375</v>
      </c>
      <c r="BO1213">
        <f t="shared" si="1492"/>
        <v>646.99000240000009</v>
      </c>
      <c r="BP1213">
        <f t="shared" si="1534"/>
        <v>652.06029552941175</v>
      </c>
      <c r="BQ1213">
        <f t="shared" si="1535"/>
        <v>-5.0702931294116524</v>
      </c>
      <c r="BR1213">
        <f t="shared" si="1536"/>
        <v>-12.22497599999997</v>
      </c>
      <c r="BS1213">
        <f t="shared" si="1537"/>
        <v>-7.0999759999999696</v>
      </c>
      <c r="BT1213">
        <f t="shared" si="1538"/>
        <v>-5.3500360000000455</v>
      </c>
      <c r="BU1213">
        <f t="shared" si="1539"/>
        <v>-2.6749879999999848</v>
      </c>
      <c r="BV1213">
        <f t="shared" si="1540"/>
        <v>641.76499839999997</v>
      </c>
      <c r="BW1213">
        <f t="shared" si="1541"/>
        <v>643.47499885714296</v>
      </c>
      <c r="BX1213">
        <f t="shared" si="1542"/>
        <v>646.10863265454532</v>
      </c>
      <c r="BY1213">
        <f t="shared" si="1543"/>
        <v>646.14142291428584</v>
      </c>
      <c r="BZ1213">
        <f t="shared" si="1544"/>
        <v>662.5</v>
      </c>
      <c r="CA1213">
        <f t="shared" si="1545"/>
        <v>628.52502400000003</v>
      </c>
      <c r="CB1213">
        <f t="shared" si="1546"/>
        <v>652.01542166666673</v>
      </c>
      <c r="CC1213">
        <f t="shared" si="1547"/>
        <v>653.64923821111108</v>
      </c>
      <c r="CD1213">
        <f t="shared" si="1548"/>
        <v>647.97865518682534</v>
      </c>
      <c r="CE1213">
        <f t="shared" si="1549"/>
        <v>654.19883071466563</v>
      </c>
      <c r="CF1213">
        <f t="shared" si="1550"/>
        <v>640.34997599999997</v>
      </c>
      <c r="CG1213">
        <f t="shared" si="1551"/>
        <v>647.5</v>
      </c>
      <c r="CH1213">
        <f t="shared" si="1552"/>
        <v>634.5</v>
      </c>
    </row>
    <row r="1214" spans="1:86">
      <c r="A1214" s="1">
        <v>41253</v>
      </c>
      <c r="B1214">
        <v>631.04998799999998</v>
      </c>
      <c r="C1214">
        <v>633.40002400000003</v>
      </c>
      <c r="D1214">
        <v>615.59997599999997</v>
      </c>
      <c r="E1214">
        <v>618.59997599999997</v>
      </c>
      <c r="F1214">
        <v>3029430</v>
      </c>
      <c r="G1214">
        <f t="shared" si="1486"/>
        <v>-2008276.5738968828</v>
      </c>
      <c r="H1214">
        <f t="shared" si="1514"/>
        <v>52163087.570114665</v>
      </c>
      <c r="I1214">
        <f t="shared" si="1487"/>
        <v>624.66249100000005</v>
      </c>
      <c r="J1214">
        <f t="shared" si="1494"/>
        <v>657.375</v>
      </c>
      <c r="K1214">
        <f t="shared" si="1495"/>
        <v>624.66249100000005</v>
      </c>
      <c r="L1214">
        <f t="shared" si="1496"/>
        <v>6</v>
      </c>
      <c r="M1214">
        <f t="shared" si="1497"/>
        <v>1</v>
      </c>
      <c r="N1214">
        <f t="shared" si="1498"/>
        <v>40</v>
      </c>
      <c r="O1214">
        <f t="shared" si="1499"/>
        <v>90</v>
      </c>
      <c r="P1214">
        <f t="shared" si="1474"/>
        <v>17.800048000000061</v>
      </c>
      <c r="Q1214">
        <f t="shared" si="1475"/>
        <v>14.800048000000061</v>
      </c>
      <c r="R1214">
        <f t="shared" si="1476"/>
        <v>3</v>
      </c>
      <c r="S1214">
        <f t="shared" si="1477"/>
        <v>17.800048000000061</v>
      </c>
      <c r="T1214">
        <f t="shared" si="1513"/>
        <v>11.900357460552247</v>
      </c>
      <c r="U1214">
        <f t="shared" si="1478"/>
        <v>-11.90002400000003</v>
      </c>
      <c r="V1214">
        <f t="shared" si="1479"/>
        <v>10.424987999999985</v>
      </c>
      <c r="W1214">
        <f t="shared" si="1480"/>
        <v>0</v>
      </c>
      <c r="X1214">
        <f t="shared" si="1481"/>
        <v>10.424987999999985</v>
      </c>
      <c r="Y1214">
        <f t="shared" si="1511"/>
        <v>1.5000090419113981</v>
      </c>
      <c r="Z1214">
        <f t="shared" si="1512"/>
        <v>4.463723875395698</v>
      </c>
      <c r="AA1214">
        <f t="shared" si="1508"/>
        <v>12.604739369247392</v>
      </c>
      <c r="AB1214">
        <f t="shared" si="1509"/>
        <v>37.509157940777982</v>
      </c>
      <c r="AC1214">
        <f t="shared" si="1510"/>
        <v>49.695633164312724</v>
      </c>
      <c r="AD1214">
        <f t="shared" si="1518"/>
        <v>23.327753316235711</v>
      </c>
      <c r="AE1214">
        <f t="shared" si="1491"/>
        <v>637.93999039999994</v>
      </c>
      <c r="AF1214">
        <f t="shared" si="1493"/>
        <v>641.34999600000003</v>
      </c>
      <c r="AG1214">
        <f t="shared" si="1515"/>
        <v>646.27999279999983</v>
      </c>
      <c r="AH1214">
        <f t="shared" si="1500"/>
        <v>644.85999160000006</v>
      </c>
      <c r="AI1214">
        <f t="shared" si="1501"/>
        <v>667.43003020946537</v>
      </c>
      <c r="AJ1214">
        <f t="shared" si="1502"/>
        <v>622.28995299053474</v>
      </c>
      <c r="AK1214">
        <f t="shared" si="1503"/>
        <v>-8.1745030533250593E-2</v>
      </c>
      <c r="AL1214">
        <f t="shared" si="1482"/>
        <v>-0.66292225728829612</v>
      </c>
      <c r="AM1214">
        <f t="shared" si="1483"/>
        <v>-2008276.5738968828</v>
      </c>
      <c r="AN1214">
        <f t="shared" si="1516"/>
        <v>-5592344.6507680221</v>
      </c>
      <c r="AO1214">
        <f t="shared" si="1517"/>
        <v>32892662</v>
      </c>
      <c r="AP1214">
        <f t="shared" si="1519"/>
        <v>-0.17001800130278363</v>
      </c>
      <c r="AQ1214">
        <f t="shared" si="1520"/>
        <v>634.10836470433753</v>
      </c>
      <c r="AR1214">
        <f t="shared" si="1521"/>
        <v>628.69495379780085</v>
      </c>
      <c r="AS1214">
        <f t="shared" si="1522"/>
        <v>640.53910786150527</v>
      </c>
      <c r="AT1214">
        <f t="shared" si="1523"/>
        <v>645.47508412002151</v>
      </c>
      <c r="AU1214">
        <f t="shared" si="1524"/>
        <v>641.95193981949933</v>
      </c>
      <c r="AV1214">
        <f t="shared" si="1525"/>
        <v>647.01549745493855</v>
      </c>
      <c r="AW1214">
        <f t="shared" si="1526"/>
        <v>-5.0635576354392242</v>
      </c>
      <c r="AX1214">
        <f t="shared" si="1553"/>
        <v>-2.7340912115431415</v>
      </c>
      <c r="AY1214">
        <f t="shared" si="1527"/>
        <v>-2.3294664238960827</v>
      </c>
      <c r="AZ1214">
        <f t="shared" si="1484"/>
        <v>622.53332533333332</v>
      </c>
      <c r="BA1214">
        <f t="shared" si="1485"/>
        <v>1885921131.76456</v>
      </c>
      <c r="BB1214">
        <f t="shared" si="1488"/>
        <v>0</v>
      </c>
      <c r="BC1214">
        <f t="shared" si="1489"/>
        <v>1885921131.76456</v>
      </c>
      <c r="BD1214">
        <f t="shared" si="1504"/>
        <v>7715899503.5182581</v>
      </c>
      <c r="BE1214">
        <f t="shared" si="1505"/>
        <v>8035707380.6316023</v>
      </c>
      <c r="BF1214">
        <f t="shared" si="1506"/>
        <v>0.96020165220498521</v>
      </c>
      <c r="BG1214">
        <f t="shared" si="1507"/>
        <v>48.984840469085249</v>
      </c>
      <c r="BH1214">
        <f t="shared" si="1528"/>
        <v>139250654</v>
      </c>
      <c r="BI1214">
        <f t="shared" si="1529"/>
        <v>-0.78260221824004694</v>
      </c>
      <c r="BJ1214">
        <f t="shared" si="1490"/>
        <v>-1447.5036000000046</v>
      </c>
      <c r="BK1214">
        <f t="shared" si="1530"/>
        <v>-2.1318729176403584E-2</v>
      </c>
      <c r="BL1214">
        <f t="shared" si="1531"/>
        <v>0.97868127082359646</v>
      </c>
      <c r="BM1214">
        <f t="shared" si="1532"/>
        <v>11.895454813973265</v>
      </c>
      <c r="BN1214">
        <f t="shared" si="1533"/>
        <v>624.5</v>
      </c>
      <c r="BO1214">
        <f t="shared" si="1492"/>
        <v>640.53000480000003</v>
      </c>
      <c r="BP1214">
        <f t="shared" si="1534"/>
        <v>651.32500141176479</v>
      </c>
      <c r="BQ1214">
        <f t="shared" si="1535"/>
        <v>-10.794996611764759</v>
      </c>
      <c r="BR1214">
        <f t="shared" si="1536"/>
        <v>-28.25</v>
      </c>
      <c r="BS1214">
        <f t="shared" si="1537"/>
        <v>-26.90002400000003</v>
      </c>
      <c r="BT1214">
        <f t="shared" si="1538"/>
        <v>-14.449951999999939</v>
      </c>
      <c r="BU1214">
        <f t="shared" si="1539"/>
        <v>-12.950012000000015</v>
      </c>
      <c r="BV1214">
        <f t="shared" si="1540"/>
        <v>632.66499040000008</v>
      </c>
      <c r="BW1214">
        <f t="shared" si="1541"/>
        <v>635.14642057142862</v>
      </c>
      <c r="BX1214">
        <f t="shared" si="1542"/>
        <v>640.86681141818178</v>
      </c>
      <c r="BY1214">
        <f t="shared" si="1543"/>
        <v>643.28070691428559</v>
      </c>
      <c r="BZ1214">
        <f t="shared" si="1544"/>
        <v>662.5</v>
      </c>
      <c r="CA1214">
        <f t="shared" si="1545"/>
        <v>615.59997599999997</v>
      </c>
      <c r="CB1214">
        <f t="shared" si="1546"/>
        <v>645.2238218133333</v>
      </c>
      <c r="CC1214">
        <f t="shared" si="1547"/>
        <v>650.23785072222222</v>
      </c>
      <c r="CD1214">
        <f t="shared" si="1548"/>
        <v>648.87112478444453</v>
      </c>
      <c r="CE1214">
        <f t="shared" si="1549"/>
        <v>652.10746547245878</v>
      </c>
      <c r="CF1214">
        <f t="shared" si="1550"/>
        <v>632.07501200000002</v>
      </c>
      <c r="CG1214">
        <f t="shared" si="1551"/>
        <v>640.34997599999997</v>
      </c>
      <c r="CH1214">
        <f t="shared" si="1552"/>
        <v>628.52502400000003</v>
      </c>
    </row>
    <row r="1215" spans="1:86">
      <c r="A1215" s="1">
        <v>41254</v>
      </c>
      <c r="B1215">
        <v>617.5</v>
      </c>
      <c r="C1215">
        <v>621.5</v>
      </c>
      <c r="D1215">
        <v>605.17498799999998</v>
      </c>
      <c r="E1215">
        <v>609.84997599999997</v>
      </c>
      <c r="F1215">
        <v>4926914</v>
      </c>
      <c r="G1215">
        <f t="shared" si="1486"/>
        <v>-2105076.7079928759</v>
      </c>
      <c r="H1215">
        <f t="shared" si="1514"/>
        <v>50058010.862121791</v>
      </c>
      <c r="I1215">
        <f t="shared" si="1487"/>
        <v>613.50624100000005</v>
      </c>
      <c r="J1215">
        <f t="shared" si="1494"/>
        <v>657.375</v>
      </c>
      <c r="K1215">
        <f t="shared" si="1495"/>
        <v>613.50624100000005</v>
      </c>
      <c r="L1215">
        <f t="shared" si="1496"/>
        <v>7</v>
      </c>
      <c r="M1215">
        <f t="shared" si="1497"/>
        <v>1</v>
      </c>
      <c r="N1215">
        <f t="shared" si="1498"/>
        <v>30</v>
      </c>
      <c r="O1215">
        <f t="shared" si="1499"/>
        <v>90</v>
      </c>
      <c r="P1215">
        <f t="shared" si="1474"/>
        <v>16.325012000000015</v>
      </c>
      <c r="Q1215">
        <f t="shared" si="1475"/>
        <v>11.65002400000003</v>
      </c>
      <c r="R1215">
        <f t="shared" si="1476"/>
        <v>4.6749879999999848</v>
      </c>
      <c r="S1215">
        <f t="shared" si="1477"/>
        <v>16.325012000000015</v>
      </c>
      <c r="T1215">
        <f t="shared" si="1513"/>
        <v>12.216404213369945</v>
      </c>
      <c r="U1215">
        <f t="shared" si="1478"/>
        <v>-1</v>
      </c>
      <c r="V1215">
        <f t="shared" si="1479"/>
        <v>-5.375</v>
      </c>
      <c r="W1215">
        <f t="shared" si="1480"/>
        <v>0</v>
      </c>
      <c r="X1215">
        <f t="shared" si="1481"/>
        <v>0</v>
      </c>
      <c r="Y1215">
        <f t="shared" si="1511"/>
        <v>1.3928655389177267</v>
      </c>
      <c r="Z1215">
        <f t="shared" si="1512"/>
        <v>4.1448864557245768</v>
      </c>
      <c r="AA1215">
        <f t="shared" si="1508"/>
        <v>11.40159996828968</v>
      </c>
      <c r="AB1215">
        <f t="shared" si="1509"/>
        <v>33.928858142957537</v>
      </c>
      <c r="AC1215">
        <f t="shared" si="1510"/>
        <v>49.695633164312717</v>
      </c>
      <c r="AD1215">
        <f t="shared" si="1518"/>
        <v>24.495517938959956</v>
      </c>
      <c r="AE1215">
        <f t="shared" si="1491"/>
        <v>629.96499040000003</v>
      </c>
      <c r="AF1215">
        <f t="shared" si="1493"/>
        <v>633.25832133333336</v>
      </c>
      <c r="AG1215">
        <f t="shared" si="1515"/>
        <v>643.49249279999981</v>
      </c>
      <c r="AH1215">
        <f t="shared" si="1500"/>
        <v>641.1599915999999</v>
      </c>
      <c r="AI1215">
        <f t="shared" si="1501"/>
        <v>671.87388266892435</v>
      </c>
      <c r="AJ1215">
        <f t="shared" si="1502"/>
        <v>610.44610053107544</v>
      </c>
      <c r="AK1215">
        <f t="shared" si="1503"/>
        <v>-9.7044775235043193E-3</v>
      </c>
      <c r="AL1215">
        <f t="shared" si="1482"/>
        <v>-0.42726069665370164</v>
      </c>
      <c r="AM1215">
        <f t="shared" si="1483"/>
        <v>-2105076.7079928759</v>
      </c>
      <c r="AN1215">
        <f t="shared" si="1516"/>
        <v>-8457276.4360794518</v>
      </c>
      <c r="AO1215">
        <f t="shared" si="1517"/>
        <v>36580532</v>
      </c>
      <c r="AP1215">
        <f t="shared" si="1519"/>
        <v>-0.2311961027816504</v>
      </c>
      <c r="AQ1215">
        <f t="shared" si="1520"/>
        <v>625.86051254486279</v>
      </c>
      <c r="AR1215">
        <f t="shared" si="1521"/>
        <v>624.19339880542759</v>
      </c>
      <c r="AS1215">
        <f t="shared" si="1522"/>
        <v>635.01506412643437</v>
      </c>
      <c r="AT1215">
        <f t="shared" si="1523"/>
        <v>642.26882438921962</v>
      </c>
      <c r="AU1215">
        <f t="shared" si="1524"/>
        <v>637.1366452465744</v>
      </c>
      <c r="AV1215">
        <f t="shared" si="1525"/>
        <v>644.41391095309291</v>
      </c>
      <c r="AW1215">
        <f t="shared" si="1526"/>
        <v>-7.2772657065185058</v>
      </c>
      <c r="AX1215">
        <f t="shared" si="1553"/>
        <v>-3.6427261105382143</v>
      </c>
      <c r="AY1215">
        <f t="shared" si="1527"/>
        <v>-3.6345395959802915</v>
      </c>
      <c r="AZ1215">
        <f t="shared" si="1484"/>
        <v>612.17498799999998</v>
      </c>
      <c r="BA1215">
        <f t="shared" si="1485"/>
        <v>3016133518.8270321</v>
      </c>
      <c r="BB1215">
        <f t="shared" si="1488"/>
        <v>0</v>
      </c>
      <c r="BC1215">
        <f t="shared" si="1489"/>
        <v>3016133518.8270321</v>
      </c>
      <c r="BD1215">
        <f t="shared" si="1504"/>
        <v>7715899503.5182581</v>
      </c>
      <c r="BE1215">
        <f t="shared" si="1505"/>
        <v>10253889129.337833</v>
      </c>
      <c r="BF1215">
        <f t="shared" si="1506"/>
        <v>0.75248516988953718</v>
      </c>
      <c r="BG1215">
        <f t="shared" si="1507"/>
        <v>42.938176186504784</v>
      </c>
      <c r="BH1215">
        <f t="shared" si="1528"/>
        <v>134323740</v>
      </c>
      <c r="BI1215">
        <f t="shared" si="1529"/>
        <v>-1.1292843904867567</v>
      </c>
      <c r="BJ1215">
        <f t="shared" si="1490"/>
        <v>-975</v>
      </c>
      <c r="BK1215">
        <f t="shared" si="1530"/>
        <v>-1.4144843743091254E-2</v>
      </c>
      <c r="BL1215">
        <f t="shared" si="1531"/>
        <v>0.98585515625690878</v>
      </c>
      <c r="BM1215">
        <f t="shared" si="1532"/>
        <v>16.18764193068316</v>
      </c>
      <c r="BN1215">
        <f t="shared" si="1533"/>
        <v>613.33749399999999</v>
      </c>
      <c r="BO1215">
        <f t="shared" si="1492"/>
        <v>632.46249999999998</v>
      </c>
      <c r="BP1215">
        <f t="shared" si="1534"/>
        <v>650.41654517647066</v>
      </c>
      <c r="BQ1215">
        <f t="shared" si="1535"/>
        <v>-17.954045176470686</v>
      </c>
      <c r="BR1215">
        <f t="shared" si="1536"/>
        <v>-37.75</v>
      </c>
      <c r="BS1215">
        <f t="shared" si="1537"/>
        <v>-38.975036000000046</v>
      </c>
      <c r="BT1215">
        <f t="shared" si="1538"/>
        <v>-28.450012000000015</v>
      </c>
      <c r="BU1215">
        <f t="shared" si="1539"/>
        <v>-32.450012000000015</v>
      </c>
      <c r="BV1215">
        <f t="shared" si="1540"/>
        <v>623.30165226666657</v>
      </c>
      <c r="BW1215">
        <f t="shared" si="1541"/>
        <v>626.14641485714287</v>
      </c>
      <c r="BX1215">
        <f t="shared" si="1542"/>
        <v>634.50135403636352</v>
      </c>
      <c r="BY1215">
        <f t="shared" si="1543"/>
        <v>639.81118150476186</v>
      </c>
      <c r="BZ1215">
        <f t="shared" si="1544"/>
        <v>662.5</v>
      </c>
      <c r="CA1215">
        <f t="shared" si="1545"/>
        <v>605.17498799999998</v>
      </c>
      <c r="CB1215">
        <f t="shared" si="1546"/>
        <v>639.8034147466667</v>
      </c>
      <c r="CC1215">
        <f t="shared" si="1547"/>
        <v>643.22957173333327</v>
      </c>
      <c r="CD1215">
        <f t="shared" si="1548"/>
        <v>648.81427823603167</v>
      </c>
      <c r="CE1215">
        <f t="shared" si="1549"/>
        <v>649.51549341167708</v>
      </c>
      <c r="CF1215">
        <f t="shared" si="1550"/>
        <v>618.59997599999997</v>
      </c>
      <c r="CG1215">
        <f t="shared" si="1551"/>
        <v>633.40002400000003</v>
      </c>
      <c r="CH1215">
        <f t="shared" si="1552"/>
        <v>615.59997599999997</v>
      </c>
    </row>
    <row r="1216" spans="1:86">
      <c r="A1216" s="1">
        <v>41255</v>
      </c>
      <c r="B1216">
        <v>612.45001200000002</v>
      </c>
      <c r="C1216">
        <v>620.5</v>
      </c>
      <c r="D1216">
        <v>610.54998799999998</v>
      </c>
      <c r="E1216">
        <v>612.90002400000003</v>
      </c>
      <c r="F1216">
        <v>2487948</v>
      </c>
      <c r="G1216">
        <f t="shared" si="1486"/>
        <v>-1312719.7960283658</v>
      </c>
      <c r="H1216">
        <f t="shared" si="1514"/>
        <v>48745291.066093422</v>
      </c>
      <c r="I1216">
        <f t="shared" si="1487"/>
        <v>614.10000600000001</v>
      </c>
      <c r="J1216">
        <f t="shared" si="1494"/>
        <v>657.375</v>
      </c>
      <c r="K1216">
        <f t="shared" si="1495"/>
        <v>613.50624100000005</v>
      </c>
      <c r="L1216">
        <f t="shared" si="1496"/>
        <v>8</v>
      </c>
      <c r="M1216">
        <f t="shared" si="1497"/>
        <v>2</v>
      </c>
      <c r="N1216">
        <f t="shared" si="1498"/>
        <v>20</v>
      </c>
      <c r="O1216">
        <f t="shared" si="1499"/>
        <v>80</v>
      </c>
      <c r="P1216">
        <f t="shared" si="1474"/>
        <v>9.9500120000000152</v>
      </c>
      <c r="Q1216">
        <f t="shared" si="1475"/>
        <v>7.5999759999999696</v>
      </c>
      <c r="R1216">
        <f t="shared" si="1476"/>
        <v>2.3500360000000455</v>
      </c>
      <c r="S1216">
        <f t="shared" si="1477"/>
        <v>9.9500120000000152</v>
      </c>
      <c r="T1216">
        <f t="shared" si="1513"/>
        <v>12.054519055272094</v>
      </c>
      <c r="U1216">
        <f t="shared" si="1478"/>
        <v>-3.2000120000000152</v>
      </c>
      <c r="V1216">
        <f t="shared" si="1479"/>
        <v>2</v>
      </c>
      <c r="W1216">
        <f t="shared" si="1480"/>
        <v>0</v>
      </c>
      <c r="X1216">
        <f t="shared" si="1481"/>
        <v>2</v>
      </c>
      <c r="Y1216">
        <f t="shared" si="1511"/>
        <v>1.2933751432807463</v>
      </c>
      <c r="Z1216">
        <f t="shared" si="1512"/>
        <v>3.9916802803156783</v>
      </c>
      <c r="AA1216">
        <f t="shared" si="1508"/>
        <v>10.729379889404077</v>
      </c>
      <c r="AB1216">
        <f t="shared" si="1509"/>
        <v>33.113559006486454</v>
      </c>
      <c r="AC1216">
        <f t="shared" si="1510"/>
        <v>51.055380138260944</v>
      </c>
      <c r="AD1216">
        <f t="shared" si="1518"/>
        <v>25.596282400969919</v>
      </c>
      <c r="AE1216">
        <f t="shared" si="1491"/>
        <v>622.75499279999997</v>
      </c>
      <c r="AF1216">
        <f t="shared" si="1493"/>
        <v>627.12082933333329</v>
      </c>
      <c r="AG1216">
        <f t="shared" si="1515"/>
        <v>641.01374519999979</v>
      </c>
      <c r="AH1216">
        <f t="shared" si="1500"/>
        <v>637.68999640000004</v>
      </c>
      <c r="AI1216">
        <f t="shared" si="1501"/>
        <v>672.30271928788738</v>
      </c>
      <c r="AJ1216">
        <f t="shared" si="1502"/>
        <v>603.0772735121127</v>
      </c>
      <c r="AK1216">
        <f t="shared" si="1503"/>
        <v>0.14189508464421888</v>
      </c>
      <c r="AL1216">
        <f t="shared" si="1482"/>
        <v>-0.52763152446448469</v>
      </c>
      <c r="AM1216">
        <f t="shared" si="1483"/>
        <v>-1312719.7960283658</v>
      </c>
      <c r="AN1216">
        <f t="shared" si="1516"/>
        <v>-9525181.2732900754</v>
      </c>
      <c r="AO1216">
        <f t="shared" si="1517"/>
        <v>38357098</v>
      </c>
      <c r="AP1216">
        <f t="shared" si="1519"/>
        <v>-0.24832903869031164</v>
      </c>
      <c r="AQ1216">
        <f t="shared" si="1520"/>
        <v>621.45394643960947</v>
      </c>
      <c r="AR1216">
        <f t="shared" si="1521"/>
        <v>620.51166198588078</v>
      </c>
      <c r="AS1216">
        <f t="shared" si="1522"/>
        <v>631.03435690367621</v>
      </c>
      <c r="AT1216">
        <f t="shared" si="1523"/>
        <v>639.62563235418986</v>
      </c>
      <c r="AU1216">
        <f t="shared" si="1524"/>
        <v>633.50115205958821</v>
      </c>
      <c r="AV1216">
        <f t="shared" si="1525"/>
        <v>642.20793886637637</v>
      </c>
      <c r="AW1216">
        <f t="shared" si="1526"/>
        <v>-8.7067868067881591</v>
      </c>
      <c r="AX1216">
        <f t="shared" si="1553"/>
        <v>-4.6555382497882034</v>
      </c>
      <c r="AY1216">
        <f t="shared" si="1527"/>
        <v>-4.0512485569999557</v>
      </c>
      <c r="AZ1216">
        <f t="shared" si="1484"/>
        <v>614.65000399999997</v>
      </c>
      <c r="BA1216">
        <f t="shared" si="1485"/>
        <v>1529217248.1517918</v>
      </c>
      <c r="BB1216">
        <f t="shared" si="1488"/>
        <v>1529217248.1517918</v>
      </c>
      <c r="BC1216">
        <f t="shared" si="1489"/>
        <v>0</v>
      </c>
      <c r="BD1216">
        <f t="shared" si="1504"/>
        <v>8640336617.8046207</v>
      </c>
      <c r="BE1216">
        <f t="shared" si="1505"/>
        <v>10253889129.337833</v>
      </c>
      <c r="BF1216">
        <f t="shared" si="1506"/>
        <v>0.84263994946886933</v>
      </c>
      <c r="BG1216">
        <f t="shared" si="1507"/>
        <v>45.730038020273881</v>
      </c>
      <c r="BH1216">
        <f t="shared" si="1528"/>
        <v>136811688</v>
      </c>
      <c r="BI1216">
        <f t="shared" si="1529"/>
        <v>-1.3557582022665984</v>
      </c>
      <c r="BJ1216">
        <f t="shared" si="1490"/>
        <v>205.00480000000607</v>
      </c>
      <c r="BK1216">
        <f t="shared" si="1530"/>
        <v>5.0013087153094535E-3</v>
      </c>
      <c r="BL1216">
        <f t="shared" si="1531"/>
        <v>1.0050013087153093</v>
      </c>
      <c r="BM1216">
        <f t="shared" si="1532"/>
        <v>18.242506724327232</v>
      </c>
      <c r="BN1216">
        <f t="shared" si="1533"/>
        <v>615.52499399999999</v>
      </c>
      <c r="BO1216">
        <f t="shared" si="1492"/>
        <v>625.75999759999991</v>
      </c>
      <c r="BP1216">
        <f t="shared" si="1534"/>
        <v>649.46728064705883</v>
      </c>
      <c r="BQ1216">
        <f t="shared" si="1535"/>
        <v>-23.707283047058922</v>
      </c>
      <c r="BR1216">
        <f t="shared" si="1536"/>
        <v>-36.149963999999954</v>
      </c>
      <c r="BS1216">
        <f t="shared" si="1537"/>
        <v>-35.625</v>
      </c>
      <c r="BT1216">
        <f t="shared" si="1538"/>
        <v>-35.5</v>
      </c>
      <c r="BU1216">
        <f t="shared" si="1539"/>
        <v>-42.549987999999985</v>
      </c>
      <c r="BV1216">
        <f t="shared" si="1540"/>
        <v>617.61333013333342</v>
      </c>
      <c r="BW1216">
        <f t="shared" si="1541"/>
        <v>620.32975847619036</v>
      </c>
      <c r="BX1216">
        <f t="shared" si="1542"/>
        <v>629.36317810909077</v>
      </c>
      <c r="BY1216">
        <f t="shared" si="1543"/>
        <v>636.89761304761907</v>
      </c>
      <c r="BZ1216">
        <f t="shared" si="1544"/>
        <v>662.5</v>
      </c>
      <c r="CA1216">
        <f t="shared" si="1545"/>
        <v>605.17498799999998</v>
      </c>
      <c r="CB1216">
        <f t="shared" si="1546"/>
        <v>630.97557049333329</v>
      </c>
      <c r="CC1216">
        <f t="shared" si="1547"/>
        <v>637.68965051111115</v>
      </c>
      <c r="CD1216">
        <f t="shared" si="1548"/>
        <v>648.39784545825398</v>
      </c>
      <c r="CE1216">
        <f t="shared" si="1549"/>
        <v>647.04023836015779</v>
      </c>
      <c r="CF1216">
        <f t="shared" si="1550"/>
        <v>609.84997599999997</v>
      </c>
      <c r="CG1216">
        <f t="shared" si="1551"/>
        <v>621.5</v>
      </c>
      <c r="CH1216">
        <f t="shared" si="1552"/>
        <v>605.17498799999998</v>
      </c>
    </row>
    <row r="1217" spans="1:86">
      <c r="A1217" s="1">
        <v>41256</v>
      </c>
      <c r="B1217">
        <v>615.04998799999998</v>
      </c>
      <c r="C1217">
        <v>617.29998799999998</v>
      </c>
      <c r="D1217">
        <v>608.54998799999998</v>
      </c>
      <c r="E1217">
        <v>611.27502400000003</v>
      </c>
      <c r="F1217">
        <v>2297162</v>
      </c>
      <c r="G1217">
        <f t="shared" si="1486"/>
        <v>-866339.33763837605</v>
      </c>
      <c r="H1217">
        <f t="shared" si="1514"/>
        <v>47878951.728455044</v>
      </c>
      <c r="I1217">
        <f t="shared" si="1487"/>
        <v>613.04374699999994</v>
      </c>
      <c r="J1217">
        <f t="shared" si="1494"/>
        <v>657.375</v>
      </c>
      <c r="K1217">
        <f t="shared" si="1495"/>
        <v>613.04374699999994</v>
      </c>
      <c r="L1217">
        <f t="shared" si="1496"/>
        <v>9</v>
      </c>
      <c r="M1217">
        <f t="shared" si="1497"/>
        <v>1</v>
      </c>
      <c r="N1217">
        <f t="shared" si="1498"/>
        <v>10</v>
      </c>
      <c r="O1217">
        <f t="shared" si="1499"/>
        <v>90</v>
      </c>
      <c r="P1217">
        <f t="shared" si="1474"/>
        <v>8.75</v>
      </c>
      <c r="Q1217">
        <f t="shared" si="1475"/>
        <v>6.0249639999999545</v>
      </c>
      <c r="R1217">
        <f t="shared" si="1476"/>
        <v>2.7250360000000455</v>
      </c>
      <c r="S1217">
        <f t="shared" si="1477"/>
        <v>8.75</v>
      </c>
      <c r="T1217">
        <f t="shared" si="1513"/>
        <v>11.818481979895514</v>
      </c>
      <c r="U1217">
        <f t="shared" si="1478"/>
        <v>5.2000120000000152</v>
      </c>
      <c r="V1217">
        <f t="shared" si="1479"/>
        <v>0.47497599999996964</v>
      </c>
      <c r="W1217">
        <f t="shared" si="1480"/>
        <v>5.2000120000000152</v>
      </c>
      <c r="X1217">
        <f t="shared" si="1481"/>
        <v>0</v>
      </c>
      <c r="Y1217">
        <f t="shared" si="1511"/>
        <v>1.5724206330464086</v>
      </c>
      <c r="Z1217">
        <f t="shared" si="1512"/>
        <v>3.7065602602931298</v>
      </c>
      <c r="AA1217">
        <f t="shared" si="1508"/>
        <v>13.304759745974671</v>
      </c>
      <c r="AB1217">
        <f t="shared" si="1509"/>
        <v>31.36240565072892</v>
      </c>
      <c r="AC1217">
        <f t="shared" si="1510"/>
        <v>40.427114065507482</v>
      </c>
      <c r="AD1217">
        <f t="shared" si="1518"/>
        <v>26.413492482223798</v>
      </c>
      <c r="AE1217">
        <f t="shared" si="1491"/>
        <v>616.94000239999991</v>
      </c>
      <c r="AF1217">
        <f t="shared" si="1493"/>
        <v>620.84166466666659</v>
      </c>
      <c r="AG1217">
        <f t="shared" si="1515"/>
        <v>638.21499639999979</v>
      </c>
      <c r="AH1217">
        <f t="shared" si="1500"/>
        <v>633.91250000000002</v>
      </c>
      <c r="AI1217">
        <f t="shared" si="1501"/>
        <v>670.90497508077613</v>
      </c>
      <c r="AJ1217">
        <f t="shared" si="1502"/>
        <v>596.92002491922392</v>
      </c>
      <c r="AK1217">
        <f t="shared" si="1503"/>
        <v>0.19402593432084217</v>
      </c>
      <c r="AL1217">
        <f t="shared" si="1482"/>
        <v>-0.37713462857141816</v>
      </c>
      <c r="AM1217">
        <f t="shared" si="1483"/>
        <v>-866339.33763837605</v>
      </c>
      <c r="AN1217">
        <f t="shared" si="1516"/>
        <v>-10443905.682357023</v>
      </c>
      <c r="AO1217">
        <f t="shared" si="1517"/>
        <v>39187478</v>
      </c>
      <c r="AP1217">
        <f t="shared" si="1519"/>
        <v>-0.26651129940939355</v>
      </c>
      <c r="AQ1217">
        <f t="shared" si="1520"/>
        <v>617.99311281014229</v>
      </c>
      <c r="AR1217">
        <f t="shared" si="1521"/>
        <v>620.77909173990474</v>
      </c>
      <c r="AS1217">
        <f t="shared" si="1522"/>
        <v>627.4776769810145</v>
      </c>
      <c r="AT1217">
        <f t="shared" si="1523"/>
        <v>637.07407760231274</v>
      </c>
      <c r="AU1217">
        <f t="shared" si="1524"/>
        <v>630.16723285064995</v>
      </c>
      <c r="AV1217">
        <f t="shared" si="1525"/>
        <v>640.04263482573003</v>
      </c>
      <c r="AW1217">
        <f t="shared" si="1526"/>
        <v>-9.8754019750800808</v>
      </c>
      <c r="AX1217">
        <f t="shared" si="1553"/>
        <v>-5.6995109948465785</v>
      </c>
      <c r="AY1217">
        <f t="shared" si="1527"/>
        <v>-4.1758909802335022</v>
      </c>
      <c r="AZ1217">
        <f t="shared" si="1484"/>
        <v>612.375</v>
      </c>
      <c r="BA1217">
        <f t="shared" si="1485"/>
        <v>1406724579.75</v>
      </c>
      <c r="BB1217">
        <f t="shared" si="1488"/>
        <v>0</v>
      </c>
      <c r="BC1217">
        <f t="shared" si="1489"/>
        <v>1406724579.75</v>
      </c>
      <c r="BD1217">
        <f t="shared" si="1504"/>
        <v>8640336617.8046207</v>
      </c>
      <c r="BE1217">
        <f t="shared" si="1505"/>
        <v>11270035726.89399</v>
      </c>
      <c r="BF1217">
        <f t="shared" si="1506"/>
        <v>0.76666452770739257</v>
      </c>
      <c r="BG1217">
        <f t="shared" si="1507"/>
        <v>43.396157883030348</v>
      </c>
      <c r="BH1217">
        <f t="shared" si="1528"/>
        <v>134514526</v>
      </c>
      <c r="BI1217">
        <f t="shared" si="1529"/>
        <v>-1.5429287734509971</v>
      </c>
      <c r="BJ1217">
        <f t="shared" si="1490"/>
        <v>-262.5</v>
      </c>
      <c r="BK1217">
        <f t="shared" si="1530"/>
        <v>-2.6513296400197234E-3</v>
      </c>
      <c r="BL1217">
        <f t="shared" si="1531"/>
        <v>0.99734867035998032</v>
      </c>
      <c r="BM1217">
        <f t="shared" si="1532"/>
        <v>19.496746257046151</v>
      </c>
      <c r="BN1217">
        <f t="shared" si="1533"/>
        <v>612.92498799999998</v>
      </c>
      <c r="BO1217">
        <f t="shared" si="1492"/>
        <v>620.14499519999993</v>
      </c>
      <c r="BP1217">
        <f t="shared" si="1534"/>
        <v>648.42536835294129</v>
      </c>
      <c r="BQ1217">
        <f t="shared" si="1535"/>
        <v>-28.280373152941365</v>
      </c>
      <c r="BR1217">
        <f t="shared" si="1536"/>
        <v>-45.72497599999997</v>
      </c>
      <c r="BS1217">
        <f t="shared" si="1537"/>
        <v>-37</v>
      </c>
      <c r="BT1217">
        <f t="shared" si="1538"/>
        <v>-45.200012000000015</v>
      </c>
      <c r="BU1217">
        <f t="shared" si="1539"/>
        <v>-32.450012000000015</v>
      </c>
      <c r="BV1217">
        <f t="shared" si="1540"/>
        <v>613.78667386666677</v>
      </c>
      <c r="BW1217">
        <f t="shared" si="1541"/>
        <v>615.80238552380956</v>
      </c>
      <c r="BX1217">
        <f t="shared" si="1542"/>
        <v>624.56045585454547</v>
      </c>
      <c r="BY1217">
        <f t="shared" si="1543"/>
        <v>634.06535388571422</v>
      </c>
      <c r="BZ1217">
        <f t="shared" si="1544"/>
        <v>662.5</v>
      </c>
      <c r="CA1217">
        <f t="shared" si="1545"/>
        <v>605.17498799999998</v>
      </c>
      <c r="CB1217">
        <f t="shared" si="1546"/>
        <v>622.57674867999992</v>
      </c>
      <c r="CC1217">
        <f t="shared" si="1547"/>
        <v>629.2865861888888</v>
      </c>
      <c r="CD1217">
        <f t="shared" si="1548"/>
        <v>647.51901592349213</v>
      </c>
      <c r="CE1217">
        <f t="shared" si="1549"/>
        <v>642.45208161167079</v>
      </c>
      <c r="CF1217">
        <f t="shared" si="1550"/>
        <v>612.90002400000003</v>
      </c>
      <c r="CG1217">
        <f t="shared" si="1551"/>
        <v>620.5</v>
      </c>
      <c r="CH1217">
        <f t="shared" si="1552"/>
        <v>610.54998799999998</v>
      </c>
    </row>
    <row r="1218" spans="1:86">
      <c r="A1218" s="1">
        <v>41257</v>
      </c>
      <c r="B1218">
        <v>608.5</v>
      </c>
      <c r="C1218">
        <v>622.5</v>
      </c>
      <c r="D1218">
        <v>608.07501200000002</v>
      </c>
      <c r="E1218">
        <v>621.45001200000002</v>
      </c>
      <c r="F1218">
        <v>2196814</v>
      </c>
      <c r="G1218">
        <f t="shared" si="1486"/>
        <v>1877003.9123615257</v>
      </c>
      <c r="H1218">
        <f t="shared" si="1514"/>
        <v>49755955.640816569</v>
      </c>
      <c r="I1218">
        <f t="shared" si="1487"/>
        <v>615.13125600000001</v>
      </c>
      <c r="J1218">
        <f t="shared" si="1494"/>
        <v>657.375</v>
      </c>
      <c r="K1218">
        <f t="shared" si="1495"/>
        <v>613.04374699999994</v>
      </c>
      <c r="L1218">
        <f t="shared" si="1496"/>
        <v>10</v>
      </c>
      <c r="M1218">
        <f t="shared" si="1497"/>
        <v>2</v>
      </c>
      <c r="N1218">
        <f t="shared" si="1498"/>
        <v>0</v>
      </c>
      <c r="O1218">
        <f t="shared" si="1499"/>
        <v>80</v>
      </c>
      <c r="P1218">
        <f t="shared" si="1474"/>
        <v>14.424987999999985</v>
      </c>
      <c r="Q1218">
        <f t="shared" si="1475"/>
        <v>1.0499879999999848</v>
      </c>
      <c r="R1218">
        <f t="shared" si="1476"/>
        <v>13.375</v>
      </c>
      <c r="S1218">
        <f t="shared" si="1477"/>
        <v>14.424987999999985</v>
      </c>
      <c r="T1218">
        <f t="shared" si="1513"/>
        <v>12.004660981331549</v>
      </c>
      <c r="U1218">
        <f t="shared" si="1478"/>
        <v>1.9500120000000152</v>
      </c>
      <c r="V1218">
        <f t="shared" si="1479"/>
        <v>7.0250240000000304</v>
      </c>
      <c r="W1218">
        <f t="shared" si="1480"/>
        <v>0</v>
      </c>
      <c r="X1218">
        <f t="shared" si="1481"/>
        <v>7.0250240000000304</v>
      </c>
      <c r="Y1218">
        <f t="shared" si="1511"/>
        <v>1.4601048735430937</v>
      </c>
      <c r="Z1218">
        <f t="shared" si="1512"/>
        <v>3.9435933845579081</v>
      </c>
      <c r="AA1218">
        <f t="shared" si="1508"/>
        <v>12.162816391180918</v>
      </c>
      <c r="AB1218">
        <f t="shared" si="1509"/>
        <v>32.850518566834921</v>
      </c>
      <c r="AC1218">
        <f t="shared" si="1510"/>
        <v>45.959052345153999</v>
      </c>
      <c r="AD1218">
        <f t="shared" si="1518"/>
        <v>27.904063566590597</v>
      </c>
      <c r="AE1218">
        <f t="shared" si="1491"/>
        <v>614.81500240000003</v>
      </c>
      <c r="AF1218">
        <f t="shared" si="1493"/>
        <v>617.6916706666666</v>
      </c>
      <c r="AG1218">
        <f t="shared" si="1515"/>
        <v>636.93374639999979</v>
      </c>
      <c r="AH1218">
        <f t="shared" si="1500"/>
        <v>630.3575012</v>
      </c>
      <c r="AI1218">
        <f t="shared" si="1501"/>
        <v>664.51600712589868</v>
      </c>
      <c r="AJ1218">
        <f t="shared" si="1502"/>
        <v>596.19899527410132</v>
      </c>
      <c r="AK1218">
        <f t="shared" si="1503"/>
        <v>0.36961535701644366</v>
      </c>
      <c r="AL1218">
        <f t="shared" si="1482"/>
        <v>0.85442095341777946</v>
      </c>
      <c r="AM1218">
        <f t="shared" si="1483"/>
        <v>1877003.9123615257</v>
      </c>
      <c r="AN1218">
        <f t="shared" si="1516"/>
        <v>-7184180.9280373072</v>
      </c>
      <c r="AO1218">
        <f t="shared" si="1517"/>
        <v>39648890</v>
      </c>
      <c r="AP1218">
        <f t="shared" si="1519"/>
        <v>-0.18119500767959223</v>
      </c>
      <c r="AQ1218">
        <f t="shared" si="1520"/>
        <v>619.16845853469397</v>
      </c>
      <c r="AR1218">
        <f t="shared" si="1521"/>
        <v>615.64080059403193</v>
      </c>
      <c r="AS1218">
        <f t="shared" si="1522"/>
        <v>626.39269728443185</v>
      </c>
      <c r="AT1218">
        <f t="shared" si="1523"/>
        <v>635.6679116981046</v>
      </c>
      <c r="AU1218">
        <f t="shared" si="1524"/>
        <v>628.85964972305248</v>
      </c>
      <c r="AV1218">
        <f t="shared" si="1525"/>
        <v>638.74115122792898</v>
      </c>
      <c r="AW1218">
        <f t="shared" si="1526"/>
        <v>-9.8815015048764963</v>
      </c>
      <c r="AX1218">
        <f t="shared" si="1553"/>
        <v>-6.5359090968525617</v>
      </c>
      <c r="AY1218">
        <f t="shared" si="1527"/>
        <v>-3.3455924080239345</v>
      </c>
      <c r="AZ1218">
        <f t="shared" si="1484"/>
        <v>617.34167466666668</v>
      </c>
      <c r="BA1218">
        <f t="shared" si="1485"/>
        <v>1356184833.6911788</v>
      </c>
      <c r="BB1218">
        <f t="shared" si="1488"/>
        <v>1356184833.6911788</v>
      </c>
      <c r="BC1218">
        <f t="shared" si="1489"/>
        <v>0</v>
      </c>
      <c r="BD1218">
        <f t="shared" si="1504"/>
        <v>9515323168.9958</v>
      </c>
      <c r="BE1218">
        <f t="shared" si="1505"/>
        <v>11270035726.89399</v>
      </c>
      <c r="BF1218">
        <f t="shared" si="1506"/>
        <v>0.84430283981169008</v>
      </c>
      <c r="BG1218">
        <f t="shared" si="1507"/>
        <v>45.778969786648297</v>
      </c>
      <c r="BH1218">
        <f t="shared" si="1528"/>
        <v>136711340</v>
      </c>
      <c r="BI1218">
        <f t="shared" si="1529"/>
        <v>-1.5470275378187388</v>
      </c>
      <c r="BJ1218">
        <f t="shared" si="1490"/>
        <v>917.49879999999848</v>
      </c>
      <c r="BK1218">
        <f t="shared" si="1530"/>
        <v>1.6645515685260494E-2</v>
      </c>
      <c r="BL1218">
        <f t="shared" si="1531"/>
        <v>1.0166455156852605</v>
      </c>
      <c r="BM1218">
        <f t="shared" si="1532"/>
        <v>18.003113365699193</v>
      </c>
      <c r="BN1218">
        <f t="shared" si="1533"/>
        <v>615.28750600000001</v>
      </c>
      <c r="BO1218">
        <f t="shared" si="1492"/>
        <v>616.31499639999993</v>
      </c>
      <c r="BP1218">
        <f t="shared" si="1534"/>
        <v>647.12573599999996</v>
      </c>
      <c r="BQ1218">
        <f t="shared" si="1535"/>
        <v>-30.810739600000034</v>
      </c>
      <c r="BR1218">
        <f t="shared" si="1536"/>
        <v>-36.950012000000015</v>
      </c>
      <c r="BS1218">
        <f t="shared" si="1537"/>
        <v>-44.524963999999954</v>
      </c>
      <c r="BT1218">
        <f t="shared" si="1538"/>
        <v>-38.5</v>
      </c>
      <c r="BU1218">
        <f t="shared" si="1539"/>
        <v>-49</v>
      </c>
      <c r="BV1218">
        <f t="shared" si="1540"/>
        <v>615.29001039999991</v>
      </c>
      <c r="BW1218">
        <f t="shared" si="1541"/>
        <v>615.97619904761905</v>
      </c>
      <c r="BX1218">
        <f t="shared" si="1542"/>
        <v>622.29454894545449</v>
      </c>
      <c r="BY1218">
        <f t="shared" si="1543"/>
        <v>632.46868870476192</v>
      </c>
      <c r="BZ1218">
        <f t="shared" si="1544"/>
        <v>661</v>
      </c>
      <c r="CA1218">
        <f t="shared" si="1545"/>
        <v>605.17498799999998</v>
      </c>
      <c r="CB1218">
        <f t="shared" si="1546"/>
        <v>614.91590594666673</v>
      </c>
      <c r="CC1218">
        <f t="shared" si="1547"/>
        <v>621.76256901111094</v>
      </c>
      <c r="CD1218">
        <f t="shared" si="1548"/>
        <v>643.38380678984117</v>
      </c>
      <c r="CE1218">
        <f t="shared" si="1549"/>
        <v>641.11291128112066</v>
      </c>
      <c r="CF1218">
        <f t="shared" si="1550"/>
        <v>611.27502400000003</v>
      </c>
      <c r="CG1218">
        <f t="shared" si="1551"/>
        <v>617.29998799999998</v>
      </c>
      <c r="CH1218">
        <f t="shared" si="1552"/>
        <v>608.54998799999998</v>
      </c>
    </row>
    <row r="1219" spans="1:86">
      <c r="A1219" s="1">
        <v>41260</v>
      </c>
      <c r="B1219">
        <v>619.57501200000002</v>
      </c>
      <c r="C1219">
        <v>624.45001200000002</v>
      </c>
      <c r="D1219">
        <v>601.04998799999998</v>
      </c>
      <c r="E1219">
        <v>602.75</v>
      </c>
      <c r="F1219">
        <v>4482898</v>
      </c>
      <c r="G1219">
        <f t="shared" si="1486"/>
        <v>-3831532.8223594935</v>
      </c>
      <c r="H1219">
        <f t="shared" si="1514"/>
        <v>45924422.818457074</v>
      </c>
      <c r="I1219">
        <f t="shared" si="1487"/>
        <v>611.95625300000006</v>
      </c>
      <c r="J1219">
        <f t="shared" si="1494"/>
        <v>653.65625</v>
      </c>
      <c r="K1219">
        <f t="shared" si="1495"/>
        <v>611.95625300000006</v>
      </c>
      <c r="L1219">
        <f t="shared" si="1496"/>
        <v>10</v>
      </c>
      <c r="M1219">
        <f t="shared" si="1497"/>
        <v>1</v>
      </c>
      <c r="N1219">
        <f t="shared" si="1498"/>
        <v>0</v>
      </c>
      <c r="O1219">
        <f t="shared" si="1499"/>
        <v>90</v>
      </c>
      <c r="P1219">
        <f t="shared" ref="P1219:P1282" si="1554">(C1219-D1219)</f>
        <v>23.40002400000003</v>
      </c>
      <c r="Q1219">
        <f t="shared" ref="Q1219:Q1282" si="1555">(C1219-E1219)</f>
        <v>21.700012000000015</v>
      </c>
      <c r="R1219">
        <f t="shared" ref="R1219:R1282" si="1556">(E1219-D1219)</f>
        <v>1.7000120000000152</v>
      </c>
      <c r="S1219">
        <f t="shared" ref="S1219:S1282" si="1557">MAX(P1219:R1219)</f>
        <v>23.40002400000003</v>
      </c>
      <c r="T1219">
        <f t="shared" si="1513"/>
        <v>12.818615482665011</v>
      </c>
      <c r="U1219">
        <f t="shared" ref="U1219:U1282" si="1558">(C1220-C1219)</f>
        <v>-11.950012000000015</v>
      </c>
      <c r="V1219">
        <f t="shared" ref="V1219:V1282" si="1559">D1219-D1220</f>
        <v>2.5499879999999848</v>
      </c>
      <c r="W1219">
        <f t="shared" ref="W1219:W1282" si="1560">IF(AND(U1219&gt;V1219,U1219&gt;0),U1219,)</f>
        <v>0</v>
      </c>
      <c r="X1219">
        <f t="shared" ref="X1219:X1282" si="1561">IF(AND(V1219&gt;U1219,V1219&gt;0),V1219,)</f>
        <v>2.5499879999999848</v>
      </c>
      <c r="Y1219">
        <f t="shared" si="1511"/>
        <v>1.3558116682900156</v>
      </c>
      <c r="Z1219">
        <f t="shared" si="1512"/>
        <v>3.8440501428037708</v>
      </c>
      <c r="AA1219">
        <f t="shared" si="1508"/>
        <v>10.576896312425625</v>
      </c>
      <c r="AB1219">
        <f t="shared" si="1509"/>
        <v>29.988029112833537</v>
      </c>
      <c r="AC1219">
        <f t="shared" si="1510"/>
        <v>47.852011551636913</v>
      </c>
      <c r="AD1219">
        <f t="shared" si="1518"/>
        <v>29.804935905937146</v>
      </c>
      <c r="AE1219">
        <f t="shared" si="1491"/>
        <v>611.64500720000001</v>
      </c>
      <c r="AF1219">
        <f t="shared" si="1493"/>
        <v>612.80416866666667</v>
      </c>
      <c r="AG1219">
        <f t="shared" si="1515"/>
        <v>634.90124519999995</v>
      </c>
      <c r="AH1219">
        <f t="shared" si="1500"/>
        <v>624.79249879999998</v>
      </c>
      <c r="AI1219">
        <f t="shared" si="1501"/>
        <v>656.93659522919688</v>
      </c>
      <c r="AJ1219">
        <f t="shared" si="1502"/>
        <v>592.64840237080307</v>
      </c>
      <c r="AK1219">
        <f t="shared" si="1503"/>
        <v>0.15712990488700621</v>
      </c>
      <c r="AL1219">
        <f t="shared" ref="AL1219:AL1282" si="1562">(R1219-Q1219)/P1219</f>
        <v>-0.85469997808549147</v>
      </c>
      <c r="AM1219">
        <f t="shared" ref="AM1219:AM1282" si="1563">AL1219*F1219</f>
        <v>-3831532.8223594935</v>
      </c>
      <c r="AN1219">
        <f t="shared" si="1516"/>
        <v>-10219269.385755396</v>
      </c>
      <c r="AO1219">
        <f t="shared" si="1517"/>
        <v>42532898</v>
      </c>
      <c r="AP1219">
        <f t="shared" si="1519"/>
        <v>-0.24026741337388757</v>
      </c>
      <c r="AQ1219">
        <f t="shared" si="1520"/>
        <v>613.58618263289804</v>
      </c>
      <c r="AR1219">
        <f t="shared" si="1521"/>
        <v>612.70080084473284</v>
      </c>
      <c r="AS1219">
        <f t="shared" si="1522"/>
        <v>622.13701177323412</v>
      </c>
      <c r="AT1219">
        <f t="shared" si="1523"/>
        <v>632.7052996452752</v>
      </c>
      <c r="AU1219">
        <f t="shared" si="1524"/>
        <v>624.94320226459456</v>
      </c>
      <c r="AV1219">
        <f t="shared" si="1525"/>
        <v>636.22177064197399</v>
      </c>
      <c r="AW1219">
        <f t="shared" si="1526"/>
        <v>-11.278568377379429</v>
      </c>
      <c r="AX1219">
        <f t="shared" si="1553"/>
        <v>-7.484440952957935</v>
      </c>
      <c r="AY1219">
        <f t="shared" si="1527"/>
        <v>-3.794127424421494</v>
      </c>
      <c r="AZ1219">
        <f t="shared" ref="AZ1219:AZ1282" si="1564">AVERAGE(C1219:E1219)</f>
        <v>609.41666666666663</v>
      </c>
      <c r="BA1219">
        <f t="shared" ref="BA1219:BA1282" si="1565">AZ1219*F1219</f>
        <v>2731952756.1666665</v>
      </c>
      <c r="BB1219">
        <f t="shared" si="1488"/>
        <v>0</v>
      </c>
      <c r="BC1219">
        <f t="shared" si="1489"/>
        <v>2731952756.1666665</v>
      </c>
      <c r="BD1219">
        <f t="shared" si="1504"/>
        <v>9220653101.3638096</v>
      </c>
      <c r="BE1219">
        <f t="shared" si="1505"/>
        <v>14001988483.060656</v>
      </c>
      <c r="BF1219">
        <f t="shared" si="1506"/>
        <v>0.65852454546143813</v>
      </c>
      <c r="BG1219">
        <f t="shared" si="1507"/>
        <v>39.705444653411632</v>
      </c>
      <c r="BH1219">
        <f t="shared" si="1528"/>
        <v>132228442</v>
      </c>
      <c r="BI1219">
        <f t="shared" si="1529"/>
        <v>-1.7727416598773236</v>
      </c>
      <c r="BJ1219">
        <f t="shared" si="1490"/>
        <v>-1970.0012000000015</v>
      </c>
      <c r="BK1219">
        <f t="shared" si="1530"/>
        <v>-3.0090935133814133E-2</v>
      </c>
      <c r="BL1219">
        <f t="shared" si="1531"/>
        <v>0.96990906486618589</v>
      </c>
      <c r="BM1219">
        <f t="shared" si="1532"/>
        <v>16.941426340725187</v>
      </c>
      <c r="BN1219">
        <f t="shared" si="1533"/>
        <v>612.75</v>
      </c>
      <c r="BO1219">
        <f t="shared" si="1492"/>
        <v>613.96499640000002</v>
      </c>
      <c r="BP1219">
        <f t="shared" si="1534"/>
        <v>645.76617700000008</v>
      </c>
      <c r="BQ1219">
        <f t="shared" si="1535"/>
        <v>-31.801180600000066</v>
      </c>
      <c r="BR1219">
        <f t="shared" si="1536"/>
        <v>-46.97497599999997</v>
      </c>
      <c r="BS1219">
        <f t="shared" si="1537"/>
        <v>-45.40002400000003</v>
      </c>
      <c r="BT1219">
        <f t="shared" si="1538"/>
        <v>-36.450012000000015</v>
      </c>
      <c r="BU1219">
        <f t="shared" si="1539"/>
        <v>-37.97497599999997</v>
      </c>
      <c r="BV1219">
        <f t="shared" si="1540"/>
        <v>611.26834293333343</v>
      </c>
      <c r="BW1219">
        <f t="shared" si="1541"/>
        <v>611.70715028571419</v>
      </c>
      <c r="BX1219">
        <f t="shared" si="1542"/>
        <v>617.2750032727273</v>
      </c>
      <c r="BY1219">
        <f t="shared" si="1543"/>
        <v>629.21309380952391</v>
      </c>
      <c r="BZ1219">
        <f t="shared" si="1544"/>
        <v>660.90002400000003</v>
      </c>
      <c r="CA1219">
        <f t="shared" si="1545"/>
        <v>601.04998799999998</v>
      </c>
      <c r="CB1219">
        <f t="shared" si="1546"/>
        <v>611.61608337333337</v>
      </c>
      <c r="CC1219">
        <f t="shared" si="1547"/>
        <v>614.56394973333329</v>
      </c>
      <c r="CD1219">
        <f t="shared" si="1548"/>
        <v>636.97272096761913</v>
      </c>
      <c r="CE1219">
        <f t="shared" si="1549"/>
        <v>639.95111017909153</v>
      </c>
      <c r="CF1219">
        <f t="shared" si="1550"/>
        <v>621.45001200000002</v>
      </c>
      <c r="CG1219">
        <f t="shared" si="1551"/>
        <v>622.5</v>
      </c>
      <c r="CH1219">
        <f t="shared" si="1552"/>
        <v>608.07501200000002</v>
      </c>
    </row>
    <row r="1220" spans="1:86">
      <c r="A1220" s="1">
        <v>41261</v>
      </c>
      <c r="B1220">
        <v>607.34997599999997</v>
      </c>
      <c r="C1220">
        <v>612.5</v>
      </c>
      <c r="D1220">
        <v>598.5</v>
      </c>
      <c r="E1220">
        <v>605.32501200000002</v>
      </c>
      <c r="F1220">
        <v>4688482</v>
      </c>
      <c r="G1220">
        <f t="shared" ref="G1220:G1283" si="1566">(((E1220-D1220)-(C1220-E1220))/(C1220-D1220))*F1220</f>
        <v>-117204.01260227556</v>
      </c>
      <c r="H1220">
        <f t="shared" si="1514"/>
        <v>45807218.805854797</v>
      </c>
      <c r="I1220">
        <f t="shared" ref="I1220:I1283" si="1567">AVERAGE(B1220:E1220)</f>
        <v>605.91874699999994</v>
      </c>
      <c r="J1220">
        <f t="shared" si="1494"/>
        <v>649.25625600000001</v>
      </c>
      <c r="K1220">
        <f t="shared" si="1495"/>
        <v>605.91874699999994</v>
      </c>
      <c r="L1220">
        <f t="shared" si="1496"/>
        <v>10</v>
      </c>
      <c r="M1220">
        <f t="shared" si="1497"/>
        <v>1</v>
      </c>
      <c r="N1220">
        <f t="shared" si="1498"/>
        <v>0</v>
      </c>
      <c r="O1220">
        <f t="shared" si="1499"/>
        <v>90</v>
      </c>
      <c r="P1220">
        <f t="shared" si="1554"/>
        <v>14</v>
      </c>
      <c r="Q1220">
        <f t="shared" si="1555"/>
        <v>7.1749879999999848</v>
      </c>
      <c r="R1220">
        <f t="shared" si="1556"/>
        <v>6.8250120000000152</v>
      </c>
      <c r="S1220">
        <f t="shared" si="1557"/>
        <v>14</v>
      </c>
      <c r="T1220">
        <f t="shared" si="1513"/>
        <v>12.903000091046081</v>
      </c>
      <c r="U1220">
        <f t="shared" si="1558"/>
        <v>5.7750240000000304</v>
      </c>
      <c r="V1220">
        <f t="shared" si="1559"/>
        <v>-9.5499879999999848</v>
      </c>
      <c r="W1220">
        <f t="shared" si="1560"/>
        <v>5.7750240000000304</v>
      </c>
      <c r="X1220">
        <f t="shared" si="1561"/>
        <v>0</v>
      </c>
      <c r="Y1220">
        <f t="shared" si="1511"/>
        <v>1.6714696919835883</v>
      </c>
      <c r="Z1220">
        <f t="shared" si="1512"/>
        <v>3.5694751326035012</v>
      </c>
      <c r="AA1220">
        <f t="shared" si="1508"/>
        <v>12.95411671851021</v>
      </c>
      <c r="AB1220">
        <f t="shared" si="1509"/>
        <v>27.663916201012089</v>
      </c>
      <c r="AC1220">
        <f t="shared" si="1510"/>
        <v>36.214947955866883</v>
      </c>
      <c r="AD1220">
        <f t="shared" si="1518"/>
        <v>31.629657626793101</v>
      </c>
      <c r="AE1220">
        <f t="shared" si="1491"/>
        <v>610.74001440000006</v>
      </c>
      <c r="AF1220">
        <f t="shared" si="1493"/>
        <v>610.59167466666668</v>
      </c>
      <c r="AG1220">
        <f t="shared" si="1515"/>
        <v>633.60874639999997</v>
      </c>
      <c r="AH1220">
        <f t="shared" si="1500"/>
        <v>620.35250240000005</v>
      </c>
      <c r="AI1220">
        <f t="shared" si="1501"/>
        <v>649.63270923521975</v>
      </c>
      <c r="AJ1220">
        <f t="shared" si="1502"/>
        <v>591.07229556478035</v>
      </c>
      <c r="AK1220">
        <f t="shared" si="1503"/>
        <v>0.24338483186662099</v>
      </c>
      <c r="AL1220">
        <f t="shared" si="1562"/>
        <v>-2.4998285714283548E-2</v>
      </c>
      <c r="AM1220">
        <f t="shared" si="1563"/>
        <v>-117204.01260227556</v>
      </c>
      <c r="AN1220">
        <f t="shared" si="1516"/>
        <v>-9013812.6514610108</v>
      </c>
      <c r="AO1220">
        <f t="shared" si="1517"/>
        <v>45545094</v>
      </c>
      <c r="AP1220">
        <f t="shared" si="1519"/>
        <v>-0.19790962889353156</v>
      </c>
      <c r="AQ1220">
        <f t="shared" si="1520"/>
        <v>610.77738461771276</v>
      </c>
      <c r="AR1220">
        <f t="shared" si="1521"/>
        <v>613.73370102398394</v>
      </c>
      <c r="AS1220">
        <f t="shared" si="1522"/>
        <v>619.11085181405201</v>
      </c>
      <c r="AT1220">
        <f t="shared" si="1523"/>
        <v>630.24107375720041</v>
      </c>
      <c r="AU1220">
        <f t="shared" si="1524"/>
        <v>622.00047372490542</v>
      </c>
      <c r="AV1220">
        <f t="shared" si="1525"/>
        <v>634.05899753703579</v>
      </c>
      <c r="AW1220">
        <f t="shared" si="1526"/>
        <v>-12.058523812130375</v>
      </c>
      <c r="AX1220">
        <f t="shared" si="1553"/>
        <v>-8.3992575247924233</v>
      </c>
      <c r="AY1220">
        <f t="shared" si="1527"/>
        <v>-3.6592662873379513</v>
      </c>
      <c r="AZ1220">
        <f t="shared" si="1564"/>
        <v>605.44167066666671</v>
      </c>
      <c r="BA1220">
        <f t="shared" si="1565"/>
        <v>2838602374.9705949</v>
      </c>
      <c r="BB1220">
        <f t="shared" ref="BB1220:BB1283" si="1568">IF(AZ1220&gt;AZ1219,BA1220,0)</f>
        <v>0</v>
      </c>
      <c r="BC1220">
        <f t="shared" ref="BC1220:BC1283" si="1569">IF(AZ1220&lt;AZ1219,BA1220,0)</f>
        <v>2838602374.9705949</v>
      </c>
      <c r="BD1220">
        <f t="shared" si="1504"/>
        <v>8354551338.6778374</v>
      </c>
      <c r="BE1220">
        <f t="shared" si="1505"/>
        <v>16840590858.03125</v>
      </c>
      <c r="BF1220">
        <f t="shared" si="1506"/>
        <v>0.49609609360550233</v>
      </c>
      <c r="BG1220">
        <f t="shared" si="1507"/>
        <v>33.159373634212244</v>
      </c>
      <c r="BH1220">
        <f t="shared" si="1528"/>
        <v>136916924</v>
      </c>
      <c r="BI1220">
        <f t="shared" si="1529"/>
        <v>-1.9017983908391787</v>
      </c>
      <c r="BJ1220">
        <f t="shared" ref="BJ1220:BJ1283" si="1570">((E1220-E1219)-1)*100</f>
        <v>157.50120000000152</v>
      </c>
      <c r="BK1220">
        <f t="shared" si="1530"/>
        <v>4.2721061800083202E-3</v>
      </c>
      <c r="BL1220">
        <f t="shared" si="1531"/>
        <v>1.0042721061800084</v>
      </c>
      <c r="BM1220">
        <f t="shared" si="1532"/>
        <v>15.432023993353456</v>
      </c>
      <c r="BN1220">
        <f t="shared" si="1533"/>
        <v>605.5</v>
      </c>
      <c r="BO1220">
        <f t="shared" si="1492"/>
        <v>612.39749760000007</v>
      </c>
      <c r="BP1220">
        <f t="shared" si="1534"/>
        <v>644.25036799999998</v>
      </c>
      <c r="BQ1220">
        <f t="shared" si="1535"/>
        <v>-31.852870399999915</v>
      </c>
      <c r="BR1220">
        <f t="shared" si="1536"/>
        <v>-43.625</v>
      </c>
      <c r="BS1220">
        <f t="shared" si="1537"/>
        <v>-45.799987999999985</v>
      </c>
      <c r="BT1220">
        <f t="shared" si="1538"/>
        <v>-41.27502400000003</v>
      </c>
      <c r="BU1220">
        <f t="shared" si="1539"/>
        <v>-42.65002400000003</v>
      </c>
      <c r="BV1220">
        <f t="shared" si="1540"/>
        <v>609.16167786666665</v>
      </c>
      <c r="BW1220">
        <f t="shared" si="1541"/>
        <v>609.57024838095242</v>
      </c>
      <c r="BX1220">
        <f t="shared" si="1542"/>
        <v>613.73546021818186</v>
      </c>
      <c r="BY1220">
        <f t="shared" si="1543"/>
        <v>626.39630969523819</v>
      </c>
      <c r="BZ1220">
        <f t="shared" si="1544"/>
        <v>653.77502400000003</v>
      </c>
      <c r="CA1220">
        <f t="shared" si="1545"/>
        <v>598.5</v>
      </c>
      <c r="CB1220">
        <f t="shared" si="1546"/>
        <v>612.60593614666664</v>
      </c>
      <c r="CC1220">
        <f t="shared" si="1547"/>
        <v>611.44534858888881</v>
      </c>
      <c r="CD1220">
        <f t="shared" si="1548"/>
        <v>631.78010233793668</v>
      </c>
      <c r="CE1220">
        <f t="shared" si="1549"/>
        <v>641.2931710455116</v>
      </c>
      <c r="CF1220">
        <f t="shared" si="1550"/>
        <v>602.75</v>
      </c>
      <c r="CG1220">
        <f t="shared" si="1551"/>
        <v>624.45001200000002</v>
      </c>
      <c r="CH1220">
        <f t="shared" si="1552"/>
        <v>601.04998799999998</v>
      </c>
    </row>
    <row r="1221" spans="1:86">
      <c r="A1221" s="1">
        <v>41262</v>
      </c>
      <c r="B1221">
        <v>608.04998799999998</v>
      </c>
      <c r="C1221">
        <v>618.27502400000003</v>
      </c>
      <c r="D1221">
        <v>608.04998799999998</v>
      </c>
      <c r="E1221">
        <v>616.32501200000002</v>
      </c>
      <c r="F1221">
        <v>6642060</v>
      </c>
      <c r="G1221">
        <f t="shared" si="1566"/>
        <v>4108651.4712241516</v>
      </c>
      <c r="H1221">
        <f t="shared" si="1514"/>
        <v>49915870.277078949</v>
      </c>
      <c r="I1221">
        <f t="shared" si="1567"/>
        <v>612.67500300000006</v>
      </c>
      <c r="J1221">
        <f t="shared" si="1494"/>
        <v>642.46249399999999</v>
      </c>
      <c r="K1221">
        <f t="shared" si="1495"/>
        <v>605.91874699999994</v>
      </c>
      <c r="L1221">
        <f t="shared" si="1496"/>
        <v>10</v>
      </c>
      <c r="M1221">
        <f t="shared" si="1497"/>
        <v>2</v>
      </c>
      <c r="N1221">
        <f t="shared" si="1498"/>
        <v>0</v>
      </c>
      <c r="O1221">
        <f t="shared" si="1499"/>
        <v>80</v>
      </c>
      <c r="P1221">
        <f t="shared" si="1554"/>
        <v>10.225036000000046</v>
      </c>
      <c r="Q1221">
        <f t="shared" si="1555"/>
        <v>1.9500120000000152</v>
      </c>
      <c r="R1221">
        <f t="shared" si="1556"/>
        <v>8.2750240000000304</v>
      </c>
      <c r="S1221">
        <f t="shared" si="1557"/>
        <v>10.225036000000046</v>
      </c>
      <c r="T1221">
        <f t="shared" si="1513"/>
        <v>12.711716941685649</v>
      </c>
      <c r="U1221">
        <f t="shared" si="1558"/>
        <v>9.2249759999999696</v>
      </c>
      <c r="V1221">
        <f t="shared" si="1559"/>
        <v>-5.5250240000000304</v>
      </c>
      <c r="W1221">
        <f t="shared" si="1560"/>
        <v>9.2249759999999696</v>
      </c>
      <c r="X1221">
        <f t="shared" si="1561"/>
        <v>0</v>
      </c>
      <c r="Y1221">
        <f t="shared" si="1511"/>
        <v>2.2110058568419011</v>
      </c>
      <c r="Z1221">
        <f t="shared" si="1512"/>
        <v>3.3145126231318227</v>
      </c>
      <c r="AA1221">
        <f t="shared" si="1508"/>
        <v>17.393447848034825</v>
      </c>
      <c r="AB1221">
        <f t="shared" si="1509"/>
        <v>26.074468447787027</v>
      </c>
      <c r="AC1221">
        <f t="shared" si="1510"/>
        <v>19.971099007077601</v>
      </c>
      <c r="AD1221">
        <f t="shared" si="1518"/>
        <v>33.018489028605096</v>
      </c>
      <c r="AE1221">
        <f t="shared" si="1491"/>
        <v>611.42501200000004</v>
      </c>
      <c r="AF1221">
        <f t="shared" si="1493"/>
        <v>611.67084733333343</v>
      </c>
      <c r="AG1221">
        <f t="shared" si="1515"/>
        <v>632.60499579999998</v>
      </c>
      <c r="AH1221">
        <f t="shared" si="1500"/>
        <v>617.0900024</v>
      </c>
      <c r="AI1221">
        <f t="shared" si="1501"/>
        <v>639.31872563713762</v>
      </c>
      <c r="AJ1221">
        <f t="shared" si="1502"/>
        <v>594.86127916286239</v>
      </c>
      <c r="AK1221">
        <f t="shared" si="1503"/>
        <v>0.48279274990652826</v>
      </c>
      <c r="AL1221">
        <f t="shared" si="1562"/>
        <v>0.61858090279584221</v>
      </c>
      <c r="AM1221">
        <f t="shared" si="1563"/>
        <v>4108651.4712241516</v>
      </c>
      <c r="AN1221">
        <f t="shared" si="1516"/>
        <v>-5216248.8380045984</v>
      </c>
      <c r="AO1221">
        <f t="shared" si="1517"/>
        <v>50931114</v>
      </c>
      <c r="AP1221">
        <f t="shared" si="1519"/>
        <v>-0.10241772520437308</v>
      </c>
      <c r="AQ1221">
        <f t="shared" si="1520"/>
        <v>612.66357792769043</v>
      </c>
      <c r="AR1221">
        <f t="shared" si="1521"/>
        <v>617.23672807214848</v>
      </c>
      <c r="AS1221">
        <f t="shared" si="1522"/>
        <v>618.60940064752265</v>
      </c>
      <c r="AT1221">
        <f t="shared" si="1523"/>
        <v>628.98862819905241</v>
      </c>
      <c r="AU1221">
        <f t="shared" si="1524"/>
        <v>621.14915446616965</v>
      </c>
      <c r="AV1221">
        <f t="shared" si="1525"/>
        <v>632.8176185494433</v>
      </c>
      <c r="AW1221">
        <f t="shared" si="1526"/>
        <v>-11.668464083273648</v>
      </c>
      <c r="AX1221">
        <f t="shared" si="1553"/>
        <v>-9.0530988364886689</v>
      </c>
      <c r="AY1221">
        <f t="shared" si="1527"/>
        <v>-2.6153652467849788</v>
      </c>
      <c r="AZ1221">
        <f t="shared" si="1564"/>
        <v>614.21667466666668</v>
      </c>
      <c r="BA1221">
        <f t="shared" si="1565"/>
        <v>4079664006.1364799</v>
      </c>
      <c r="BB1221">
        <f t="shared" si="1568"/>
        <v>4079664006.1364799</v>
      </c>
      <c r="BC1221">
        <f t="shared" si="1569"/>
        <v>0</v>
      </c>
      <c r="BD1221">
        <f t="shared" si="1504"/>
        <v>10176922519.895609</v>
      </c>
      <c r="BE1221">
        <f t="shared" si="1505"/>
        <v>16840590858.03125</v>
      </c>
      <c r="BF1221">
        <f t="shared" si="1506"/>
        <v>0.60430911276739741</v>
      </c>
      <c r="BG1221">
        <f t="shared" si="1507"/>
        <v>37.667872603738921</v>
      </c>
      <c r="BH1221">
        <f t="shared" si="1528"/>
        <v>143558984</v>
      </c>
      <c r="BI1221">
        <f t="shared" si="1529"/>
        <v>-1.84389052094035</v>
      </c>
      <c r="BJ1221">
        <f t="shared" si="1570"/>
        <v>1000</v>
      </c>
      <c r="BK1221">
        <f t="shared" si="1530"/>
        <v>1.817205597313068E-2</v>
      </c>
      <c r="BL1221">
        <f t="shared" si="1531"/>
        <v>1.0181720559731307</v>
      </c>
      <c r="BM1221">
        <f t="shared" si="1532"/>
        <v>11.715565817810113</v>
      </c>
      <c r="BN1221">
        <f t="shared" si="1533"/>
        <v>613.16250600000001</v>
      </c>
      <c r="BO1221">
        <f t="shared" si="1492"/>
        <v>611.92499999999995</v>
      </c>
      <c r="BP1221">
        <f t="shared" si="1534"/>
        <v>643.01544100000001</v>
      </c>
      <c r="BQ1221">
        <f t="shared" si="1535"/>
        <v>-31.090441000000055</v>
      </c>
      <c r="BR1221">
        <f t="shared" si="1536"/>
        <v>-24.024963999999954</v>
      </c>
      <c r="BS1221">
        <f t="shared" si="1537"/>
        <v>-26.450012000000015</v>
      </c>
      <c r="BT1221">
        <f t="shared" si="1538"/>
        <v>-29.22497599999997</v>
      </c>
      <c r="BU1221">
        <f t="shared" si="1539"/>
        <v>-39.450012000000015</v>
      </c>
      <c r="BV1221">
        <f t="shared" si="1540"/>
        <v>611.02334373333338</v>
      </c>
      <c r="BW1221">
        <f t="shared" si="1541"/>
        <v>611.20834476190475</v>
      </c>
      <c r="BX1221">
        <f t="shared" si="1542"/>
        <v>613.00318923636371</v>
      </c>
      <c r="BY1221">
        <f t="shared" si="1543"/>
        <v>624.75023975238093</v>
      </c>
      <c r="BZ1221">
        <f t="shared" si="1544"/>
        <v>647.5</v>
      </c>
      <c r="CA1221">
        <f t="shared" si="1545"/>
        <v>598.5</v>
      </c>
      <c r="CB1221">
        <f t="shared" si="1546"/>
        <v>612.21751560000007</v>
      </c>
      <c r="CC1221">
        <f t="shared" si="1547"/>
        <v>612.45008801111123</v>
      </c>
      <c r="CD1221">
        <f t="shared" si="1548"/>
        <v>624.95693422952388</v>
      </c>
      <c r="CE1221">
        <f t="shared" si="1549"/>
        <v>641.88531330841261</v>
      </c>
      <c r="CF1221">
        <f t="shared" si="1550"/>
        <v>605.32501200000002</v>
      </c>
      <c r="CG1221">
        <f t="shared" si="1551"/>
        <v>612.5</v>
      </c>
      <c r="CH1221">
        <f t="shared" si="1552"/>
        <v>598.5</v>
      </c>
    </row>
    <row r="1222" spans="1:86">
      <c r="A1222" s="1">
        <v>41263</v>
      </c>
      <c r="B1222">
        <v>613.57501200000002</v>
      </c>
      <c r="C1222">
        <v>627.5</v>
      </c>
      <c r="D1222">
        <v>613.57501200000002</v>
      </c>
      <c r="E1222">
        <v>626.02502400000003</v>
      </c>
      <c r="F1222">
        <v>2314030</v>
      </c>
      <c r="G1222">
        <f t="shared" si="1566"/>
        <v>1823812.1681024164</v>
      </c>
      <c r="H1222">
        <f t="shared" si="1514"/>
        <v>51739682.445181362</v>
      </c>
      <c r="I1222">
        <f t="shared" si="1567"/>
        <v>620.16876200000002</v>
      </c>
      <c r="J1222">
        <f t="shared" si="1494"/>
        <v>634.81875600000001</v>
      </c>
      <c r="K1222">
        <f t="shared" si="1495"/>
        <v>605.91874699999994</v>
      </c>
      <c r="L1222">
        <f t="shared" si="1496"/>
        <v>10</v>
      </c>
      <c r="M1222">
        <f t="shared" si="1497"/>
        <v>3</v>
      </c>
      <c r="N1222">
        <f t="shared" si="1498"/>
        <v>0</v>
      </c>
      <c r="O1222">
        <f t="shared" si="1499"/>
        <v>70</v>
      </c>
      <c r="P1222">
        <f t="shared" si="1554"/>
        <v>13.924987999999985</v>
      </c>
      <c r="Q1222">
        <f t="shared" si="1555"/>
        <v>1.4749759999999696</v>
      </c>
      <c r="R1222">
        <f t="shared" si="1556"/>
        <v>12.450012000000015</v>
      </c>
      <c r="S1222">
        <f t="shared" si="1557"/>
        <v>13.924987999999985</v>
      </c>
      <c r="T1222">
        <f t="shared" si="1513"/>
        <v>12.798379160136674</v>
      </c>
      <c r="U1222">
        <f t="shared" si="1558"/>
        <v>4.7000120000000152</v>
      </c>
      <c r="V1222">
        <f t="shared" si="1559"/>
        <v>-5.2749639999999545</v>
      </c>
      <c r="W1222">
        <f t="shared" si="1560"/>
        <v>4.7000120000000152</v>
      </c>
      <c r="X1222">
        <f t="shared" si="1561"/>
        <v>0</v>
      </c>
      <c r="Y1222">
        <f t="shared" si="1511"/>
        <v>2.3887920099246238</v>
      </c>
      <c r="Z1222">
        <f t="shared" si="1512"/>
        <v>3.0777617214795496</v>
      </c>
      <c r="AA1222">
        <f t="shared" si="1508"/>
        <v>18.664801066099322</v>
      </c>
      <c r="AB1222">
        <f t="shared" si="1509"/>
        <v>24.048058609373797</v>
      </c>
      <c r="AC1222">
        <f t="shared" si="1510"/>
        <v>12.603364851184823</v>
      </c>
      <c r="AD1222">
        <f t="shared" si="1518"/>
        <v>33.881053704996177</v>
      </c>
      <c r="AE1222">
        <f t="shared" si="1491"/>
        <v>614.37501199999997</v>
      </c>
      <c r="AF1222">
        <f t="shared" si="1493"/>
        <v>613.85834733333343</v>
      </c>
      <c r="AG1222">
        <f t="shared" si="1515"/>
        <v>631.85124819999999</v>
      </c>
      <c r="AH1222">
        <f t="shared" si="1500"/>
        <v>615.65750719999994</v>
      </c>
      <c r="AI1222">
        <f t="shared" si="1501"/>
        <v>633.01928310021788</v>
      </c>
      <c r="AJ1222">
        <f t="shared" si="1502"/>
        <v>598.29573129978201</v>
      </c>
      <c r="AK1222">
        <f t="shared" si="1503"/>
        <v>0.79857305092476027</v>
      </c>
      <c r="AL1222">
        <f t="shared" si="1562"/>
        <v>0.78815407237694257</v>
      </c>
      <c r="AM1222">
        <f t="shared" si="1563"/>
        <v>1823812.1681024164</v>
      </c>
      <c r="AN1222">
        <f t="shared" si="1516"/>
        <v>-3058101.4692625245</v>
      </c>
      <c r="AO1222">
        <f t="shared" si="1517"/>
        <v>52303400</v>
      </c>
      <c r="AP1222">
        <f t="shared" si="1519"/>
        <v>-5.8468502415952396E-2</v>
      </c>
      <c r="AQ1222">
        <f t="shared" si="1520"/>
        <v>617.20646959227565</v>
      </c>
      <c r="AR1222">
        <f t="shared" si="1521"/>
        <v>620.68900373158613</v>
      </c>
      <c r="AS1222">
        <f t="shared" si="1522"/>
        <v>619.9442128509686</v>
      </c>
      <c r="AT1222">
        <f t="shared" si="1523"/>
        <v>628.72190382113774</v>
      </c>
      <c r="AU1222">
        <f t="shared" si="1524"/>
        <v>621.88053489624417</v>
      </c>
      <c r="AV1222">
        <f t="shared" si="1525"/>
        <v>632.34213693098229</v>
      </c>
      <c r="AW1222">
        <f t="shared" si="1526"/>
        <v>-10.461602034738121</v>
      </c>
      <c r="AX1222">
        <f t="shared" si="1553"/>
        <v>-9.33479947613856</v>
      </c>
      <c r="AY1222">
        <f t="shared" si="1527"/>
        <v>-1.1268025585995609</v>
      </c>
      <c r="AZ1222">
        <f t="shared" si="1564"/>
        <v>622.36667866666664</v>
      </c>
      <c r="BA1222">
        <f t="shared" si="1565"/>
        <v>1440175165.4350266</v>
      </c>
      <c r="BB1222">
        <f t="shared" si="1568"/>
        <v>1440175165.4350266</v>
      </c>
      <c r="BC1222">
        <f t="shared" si="1569"/>
        <v>0</v>
      </c>
      <c r="BD1222">
        <f t="shared" si="1504"/>
        <v>9272600474.7478104</v>
      </c>
      <c r="BE1222">
        <f t="shared" si="1505"/>
        <v>16840590858.03125</v>
      </c>
      <c r="BF1222">
        <f t="shared" si="1506"/>
        <v>0.55061016284507158</v>
      </c>
      <c r="BG1222">
        <f t="shared" si="1507"/>
        <v>35.509257970733771</v>
      </c>
      <c r="BH1222">
        <f t="shared" si="1528"/>
        <v>145873014</v>
      </c>
      <c r="BI1222">
        <f t="shared" si="1529"/>
        <v>-1.6544211469937145</v>
      </c>
      <c r="BJ1222">
        <f t="shared" si="1570"/>
        <v>870.00120000000152</v>
      </c>
      <c r="BK1222">
        <f t="shared" si="1530"/>
        <v>1.5738468845395513E-2</v>
      </c>
      <c r="BL1222">
        <f t="shared" si="1531"/>
        <v>1.0157384688453954</v>
      </c>
      <c r="BM1222">
        <f t="shared" si="1532"/>
        <v>9.150459345019863</v>
      </c>
      <c r="BN1222">
        <f t="shared" si="1533"/>
        <v>620.53750600000001</v>
      </c>
      <c r="BO1222">
        <f t="shared" si="1492"/>
        <v>613.44750360000012</v>
      </c>
      <c r="BP1222">
        <f t="shared" si="1534"/>
        <v>641.95477923529415</v>
      </c>
      <c r="BQ1222">
        <f t="shared" si="1535"/>
        <v>-28.507275635294036</v>
      </c>
      <c r="BR1222">
        <f t="shared" si="1536"/>
        <v>-6.0499879999999848</v>
      </c>
      <c r="BS1222">
        <f t="shared" si="1537"/>
        <v>-14.950012000000015</v>
      </c>
      <c r="BT1222">
        <f t="shared" si="1538"/>
        <v>-12.84997599999997</v>
      </c>
      <c r="BU1222">
        <f t="shared" si="1539"/>
        <v>-24.75</v>
      </c>
      <c r="BV1222">
        <f t="shared" si="1540"/>
        <v>615.89001439999993</v>
      </c>
      <c r="BW1222">
        <f t="shared" si="1541"/>
        <v>615.30953809523817</v>
      </c>
      <c r="BX1222">
        <f t="shared" si="1542"/>
        <v>614.62773861818187</v>
      </c>
      <c r="BY1222">
        <f t="shared" si="1543"/>
        <v>624.12357577142848</v>
      </c>
      <c r="BZ1222">
        <f t="shared" si="1544"/>
        <v>640.34997599999997</v>
      </c>
      <c r="CA1222">
        <f t="shared" si="1545"/>
        <v>598.5</v>
      </c>
      <c r="CB1222">
        <f t="shared" si="1546"/>
        <v>613.84584273333326</v>
      </c>
      <c r="CC1222">
        <f t="shared" si="1547"/>
        <v>612.49098755555553</v>
      </c>
      <c r="CD1222">
        <f t="shared" si="1548"/>
        <v>619.05737579412698</v>
      </c>
      <c r="CE1222">
        <f t="shared" si="1549"/>
        <v>641.59643136376167</v>
      </c>
      <c r="CF1222">
        <f t="shared" si="1550"/>
        <v>616.32501200000002</v>
      </c>
      <c r="CG1222">
        <f t="shared" si="1551"/>
        <v>618.27502400000003</v>
      </c>
      <c r="CH1222">
        <f t="shared" si="1552"/>
        <v>608.04998799999998</v>
      </c>
    </row>
    <row r="1223" spans="1:86">
      <c r="A1223" s="1">
        <v>41264</v>
      </c>
      <c r="B1223">
        <v>625</v>
      </c>
      <c r="C1223">
        <v>632.20001200000002</v>
      </c>
      <c r="D1223">
        <v>618.84997599999997</v>
      </c>
      <c r="E1223">
        <v>629.34997599999997</v>
      </c>
      <c r="F1223">
        <v>2457968</v>
      </c>
      <c r="G1223">
        <f t="shared" si="1566"/>
        <v>1408488.0904554734</v>
      </c>
      <c r="H1223">
        <f t="shared" si="1514"/>
        <v>53148170.535636835</v>
      </c>
      <c r="I1223">
        <f t="shared" si="1567"/>
        <v>626.34999100000005</v>
      </c>
      <c r="J1223">
        <f t="shared" si="1494"/>
        <v>626.34999100000005</v>
      </c>
      <c r="K1223">
        <f t="shared" si="1495"/>
        <v>605.91874699999994</v>
      </c>
      <c r="L1223">
        <f t="shared" si="1496"/>
        <v>1</v>
      </c>
      <c r="M1223">
        <f t="shared" si="1497"/>
        <v>4</v>
      </c>
      <c r="N1223">
        <f t="shared" si="1498"/>
        <v>90</v>
      </c>
      <c r="O1223">
        <f t="shared" si="1499"/>
        <v>60</v>
      </c>
      <c r="P1223">
        <f t="shared" si="1554"/>
        <v>13.350036000000046</v>
      </c>
      <c r="Q1223">
        <f t="shared" si="1555"/>
        <v>2.8500360000000455</v>
      </c>
      <c r="R1223">
        <f t="shared" si="1556"/>
        <v>10.5</v>
      </c>
      <c r="S1223">
        <f t="shared" si="1557"/>
        <v>13.350036000000046</v>
      </c>
      <c r="T1223">
        <f t="shared" si="1513"/>
        <v>12.837783220126914</v>
      </c>
      <c r="U1223">
        <f t="shared" si="1558"/>
        <v>3.3499759999999696</v>
      </c>
      <c r="V1223">
        <f t="shared" si="1559"/>
        <v>-11.200012000000015</v>
      </c>
      <c r="W1223">
        <f t="shared" si="1560"/>
        <v>3.3499759999999696</v>
      </c>
      <c r="X1223">
        <f t="shared" si="1561"/>
        <v>0</v>
      </c>
      <c r="Y1223">
        <f t="shared" si="1511"/>
        <v>2.45744800921572</v>
      </c>
      <c r="Z1223">
        <f t="shared" si="1512"/>
        <v>2.8579215985167248</v>
      </c>
      <c r="AA1223">
        <f t="shared" si="1508"/>
        <v>19.142308037753466</v>
      </c>
      <c r="AB1223">
        <f t="shared" si="1509"/>
        <v>22.261799794501215</v>
      </c>
      <c r="AC1223">
        <f t="shared" si="1510"/>
        <v>7.5342566717923543</v>
      </c>
      <c r="AD1223">
        <f t="shared" si="1518"/>
        <v>33.732360654594586</v>
      </c>
      <c r="AE1223">
        <f t="shared" ref="AE1223:AE1286" si="1571">AVERAGE(E1219:E1223)</f>
        <v>615.95500479999998</v>
      </c>
      <c r="AF1223">
        <f t="shared" si="1493"/>
        <v>616.87083933333327</v>
      </c>
      <c r="AG1223">
        <f t="shared" si="1515"/>
        <v>631.40749819999996</v>
      </c>
      <c r="AH1223">
        <f t="shared" si="1500"/>
        <v>615.3850036</v>
      </c>
      <c r="AI1223">
        <f t="shared" si="1501"/>
        <v>631.76529434081613</v>
      </c>
      <c r="AJ1223">
        <f t="shared" si="1502"/>
        <v>599.00471285918388</v>
      </c>
      <c r="AK1223">
        <f t="shared" si="1503"/>
        <v>0.92627364254293398</v>
      </c>
      <c r="AL1223">
        <f t="shared" si="1562"/>
        <v>0.57302946598795157</v>
      </c>
      <c r="AM1223">
        <f t="shared" si="1563"/>
        <v>1408488.0904554734</v>
      </c>
      <c r="AN1223">
        <f t="shared" si="1516"/>
        <v>-1546894.3481059205</v>
      </c>
      <c r="AO1223">
        <f t="shared" si="1517"/>
        <v>54149744</v>
      </c>
      <c r="AP1223">
        <f t="shared" si="1519"/>
        <v>-2.8566974353672298E-2</v>
      </c>
      <c r="AQ1223">
        <f t="shared" si="1520"/>
        <v>621.33526177090187</v>
      </c>
      <c r="AR1223">
        <f t="shared" si="1521"/>
        <v>624.22613082808402</v>
      </c>
      <c r="AS1223">
        <f t="shared" si="1522"/>
        <v>621.63725021779419</v>
      </c>
      <c r="AT1223">
        <f t="shared" si="1523"/>
        <v>628.77843031723535</v>
      </c>
      <c r="AU1223">
        <f t="shared" si="1524"/>
        <v>623.00095106180754</v>
      </c>
      <c r="AV1223">
        <f t="shared" si="1525"/>
        <v>632.13268566581348</v>
      </c>
      <c r="AW1223">
        <f t="shared" si="1526"/>
        <v>-9.1317346040059419</v>
      </c>
      <c r="AX1223">
        <f t="shared" si="1553"/>
        <v>-9.2941865017120371</v>
      </c>
      <c r="AY1223">
        <f t="shared" si="1527"/>
        <v>0.16245189770609514</v>
      </c>
      <c r="AZ1223">
        <f t="shared" si="1564"/>
        <v>626.79998799999998</v>
      </c>
      <c r="BA1223">
        <f t="shared" si="1565"/>
        <v>1540654312.9043839</v>
      </c>
      <c r="BB1223">
        <f t="shared" si="1568"/>
        <v>1540654312.9043839</v>
      </c>
      <c r="BC1223">
        <f t="shared" si="1569"/>
        <v>0</v>
      </c>
      <c r="BD1223">
        <f t="shared" si="1504"/>
        <v>9945895566.318861</v>
      </c>
      <c r="BE1223">
        <f t="shared" si="1505"/>
        <v>16840590858.03125</v>
      </c>
      <c r="BF1223">
        <f t="shared" si="1506"/>
        <v>0.59059065386507381</v>
      </c>
      <c r="BG1223">
        <f t="shared" si="1507"/>
        <v>37.130273111435763</v>
      </c>
      <c r="BH1223">
        <f t="shared" si="1528"/>
        <v>148330982</v>
      </c>
      <c r="BI1223">
        <f t="shared" si="1529"/>
        <v>-1.4445914301026308</v>
      </c>
      <c r="BJ1223">
        <f t="shared" si="1570"/>
        <v>232.49519999999393</v>
      </c>
      <c r="BK1223">
        <f t="shared" si="1530"/>
        <v>5.3112126073732464E-3</v>
      </c>
      <c r="BL1223">
        <f t="shared" si="1531"/>
        <v>1.0053112126073733</v>
      </c>
      <c r="BM1223">
        <f t="shared" si="1532"/>
        <v>8.633171246124288</v>
      </c>
      <c r="BN1223">
        <f t="shared" si="1533"/>
        <v>625.52499399999999</v>
      </c>
      <c r="BO1223">
        <f t="shared" ref="BO1223:BO1286" si="1572">AVERAGE(BN1219:BN1223)</f>
        <v>615.49500120000005</v>
      </c>
      <c r="BP1223">
        <f t="shared" si="1534"/>
        <v>641.08198458823529</v>
      </c>
      <c r="BQ1223">
        <f t="shared" si="1535"/>
        <v>-25.58698338823524</v>
      </c>
      <c r="BR1223">
        <f t="shared" si="1536"/>
        <v>10.75</v>
      </c>
      <c r="BS1223">
        <f t="shared" si="1537"/>
        <v>3.25</v>
      </c>
      <c r="BT1223">
        <f t="shared" si="1538"/>
        <v>-1.2000120000000152</v>
      </c>
      <c r="BU1223">
        <f t="shared" si="1539"/>
        <v>-6.0499879999999848</v>
      </c>
      <c r="BV1223">
        <f t="shared" si="1540"/>
        <v>620.88166906666663</v>
      </c>
      <c r="BW1223">
        <f t="shared" si="1541"/>
        <v>619.73571771428556</v>
      </c>
      <c r="BX1223">
        <f t="shared" si="1542"/>
        <v>617.11727840000003</v>
      </c>
      <c r="BY1223">
        <f t="shared" si="1543"/>
        <v>623.88535937142842</v>
      </c>
      <c r="BZ1223">
        <f t="shared" si="1544"/>
        <v>633.40002400000003</v>
      </c>
      <c r="CA1223">
        <f t="shared" si="1545"/>
        <v>598.5</v>
      </c>
      <c r="CB1223">
        <f t="shared" si="1546"/>
        <v>608.69642282666666</v>
      </c>
      <c r="CC1223">
        <f t="shared" si="1547"/>
        <v>614.35000883333339</v>
      </c>
      <c r="CD1223">
        <f t="shared" si="1548"/>
        <v>614.06471392142851</v>
      </c>
      <c r="CE1223">
        <f t="shared" si="1549"/>
        <v>642.11372180238698</v>
      </c>
      <c r="CF1223">
        <f t="shared" si="1550"/>
        <v>626.02502400000003</v>
      </c>
      <c r="CG1223">
        <f t="shared" si="1551"/>
        <v>627.5</v>
      </c>
      <c r="CH1223">
        <f t="shared" si="1552"/>
        <v>613.57501200000002</v>
      </c>
    </row>
    <row r="1224" spans="1:86">
      <c r="A1224" s="1">
        <v>41267</v>
      </c>
      <c r="B1224">
        <v>631</v>
      </c>
      <c r="C1224">
        <v>635.54998799999998</v>
      </c>
      <c r="D1224">
        <v>630.04998799999998</v>
      </c>
      <c r="E1224">
        <v>633.09997599999997</v>
      </c>
      <c r="F1224">
        <v>1254818</v>
      </c>
      <c r="G1224">
        <f t="shared" si="1566"/>
        <v>136883.76079417489</v>
      </c>
      <c r="H1224">
        <f t="shared" si="1514"/>
        <v>53285054.296431012</v>
      </c>
      <c r="I1224">
        <f t="shared" si="1567"/>
        <v>632.42498799999998</v>
      </c>
      <c r="J1224">
        <f t="shared" si="1494"/>
        <v>632.42498799999998</v>
      </c>
      <c r="K1224">
        <f t="shared" si="1495"/>
        <v>605.91874699999994</v>
      </c>
      <c r="L1224">
        <f t="shared" si="1496"/>
        <v>1</v>
      </c>
      <c r="M1224">
        <f t="shared" si="1497"/>
        <v>5</v>
      </c>
      <c r="N1224">
        <f t="shared" si="1498"/>
        <v>90</v>
      </c>
      <c r="O1224">
        <f t="shared" si="1499"/>
        <v>50</v>
      </c>
      <c r="P1224">
        <f t="shared" si="1554"/>
        <v>5.5</v>
      </c>
      <c r="Q1224">
        <f t="shared" si="1555"/>
        <v>2.4500120000000152</v>
      </c>
      <c r="R1224">
        <f t="shared" si="1556"/>
        <v>3.0499879999999848</v>
      </c>
      <c r="S1224">
        <f t="shared" si="1557"/>
        <v>5.5</v>
      </c>
      <c r="T1224">
        <f t="shared" si="1513"/>
        <v>12.313655847260705</v>
      </c>
      <c r="U1224">
        <f t="shared" si="1558"/>
        <v>-0.97497599999996964</v>
      </c>
      <c r="V1224">
        <f t="shared" si="1559"/>
        <v>2.3999639999999545</v>
      </c>
      <c r="W1224">
        <f t="shared" si="1560"/>
        <v>0</v>
      </c>
      <c r="X1224">
        <f t="shared" si="1561"/>
        <v>2.3999639999999545</v>
      </c>
      <c r="Y1224">
        <f t="shared" si="1511"/>
        <v>2.2819160085574546</v>
      </c>
      <c r="Z1224">
        <f t="shared" si="1512"/>
        <v>2.8252103414798126</v>
      </c>
      <c r="AA1224">
        <f t="shared" si="1508"/>
        <v>18.531588318387911</v>
      </c>
      <c r="AB1224">
        <f t="shared" si="1509"/>
        <v>22.943716931217537</v>
      </c>
      <c r="AC1224">
        <f t="shared" si="1510"/>
        <v>10.637965377895799</v>
      </c>
      <c r="AD1224">
        <f t="shared" si="1518"/>
        <v>33.59066699295493</v>
      </c>
      <c r="AE1224">
        <f t="shared" si="1571"/>
        <v>622.02499999999998</v>
      </c>
      <c r="AF1224">
        <f t="shared" ref="AF1224:AF1287" si="1573">AVERAGE(E1219:E1224)</f>
        <v>618.8125</v>
      </c>
      <c r="AG1224">
        <f t="shared" si="1515"/>
        <v>630.8474976</v>
      </c>
      <c r="AH1224">
        <f t="shared" si="1500"/>
        <v>616.83500359999994</v>
      </c>
      <c r="AI1224">
        <f t="shared" si="1501"/>
        <v>636.36184678044344</v>
      </c>
      <c r="AJ1224">
        <f t="shared" si="1502"/>
        <v>597.30816041955643</v>
      </c>
      <c r="AK1224">
        <f t="shared" si="1503"/>
        <v>0.91647726285551634</v>
      </c>
      <c r="AL1224">
        <f t="shared" si="1562"/>
        <v>0.10908654545453994</v>
      </c>
      <c r="AM1224">
        <f t="shared" si="1563"/>
        <v>136883.76079417489</v>
      </c>
      <c r="AN1224">
        <f t="shared" si="1516"/>
        <v>-1951336.5839124406</v>
      </c>
      <c r="AO1224">
        <f t="shared" si="1517"/>
        <v>54654886</v>
      </c>
      <c r="AP1224">
        <f t="shared" si="1519"/>
        <v>-3.570287538267742E-2</v>
      </c>
      <c r="AQ1224">
        <f t="shared" si="1520"/>
        <v>625.33526460879523</v>
      </c>
      <c r="AR1224">
        <f t="shared" si="1521"/>
        <v>626.18517670208007</v>
      </c>
      <c r="AS1224">
        <f t="shared" si="1522"/>
        <v>623.70054085859124</v>
      </c>
      <c r="AT1224">
        <f t="shared" si="1523"/>
        <v>629.1673694286842</v>
      </c>
      <c r="AU1224">
        <f t="shared" si="1524"/>
        <v>624.51580480253642</v>
      </c>
      <c r="AV1224">
        <f t="shared" si="1525"/>
        <v>632.20039598920653</v>
      </c>
      <c r="AW1224">
        <f t="shared" si="1526"/>
        <v>-7.6845911866701044</v>
      </c>
      <c r="AX1224">
        <f t="shared" si="1553"/>
        <v>-8.9722674387036498</v>
      </c>
      <c r="AY1224">
        <f t="shared" si="1527"/>
        <v>1.2876762520335454</v>
      </c>
      <c r="AZ1224">
        <f t="shared" si="1564"/>
        <v>632.89998400000002</v>
      </c>
      <c r="BA1224">
        <f t="shared" si="1565"/>
        <v>794174292.12291205</v>
      </c>
      <c r="BB1224">
        <f t="shared" si="1568"/>
        <v>794174292.12291205</v>
      </c>
      <c r="BC1224">
        <f t="shared" si="1569"/>
        <v>0</v>
      </c>
      <c r="BD1224">
        <f t="shared" si="1504"/>
        <v>10740069858.441772</v>
      </c>
      <c r="BE1224">
        <f t="shared" si="1505"/>
        <v>15800001026.984104</v>
      </c>
      <c r="BF1224">
        <f t="shared" si="1506"/>
        <v>0.6797512126802584</v>
      </c>
      <c r="BG1224">
        <f t="shared" si="1507"/>
        <v>40.467374427170562</v>
      </c>
      <c r="BH1224">
        <f t="shared" si="1528"/>
        <v>149585800</v>
      </c>
      <c r="BI1224">
        <f t="shared" si="1529"/>
        <v>-1.2155309037170079</v>
      </c>
      <c r="BJ1224">
        <f t="shared" si="1570"/>
        <v>275</v>
      </c>
      <c r="BK1224">
        <f t="shared" si="1530"/>
        <v>5.9585288678870151E-3</v>
      </c>
      <c r="BL1224">
        <f t="shared" si="1531"/>
        <v>1.0059585288678869</v>
      </c>
      <c r="BM1224">
        <f t="shared" si="1532"/>
        <v>10.291549993854648</v>
      </c>
      <c r="BN1224">
        <f t="shared" si="1533"/>
        <v>632.79998799999998</v>
      </c>
      <c r="BO1224">
        <f t="shared" si="1572"/>
        <v>619.50499880000007</v>
      </c>
      <c r="BP1224">
        <f t="shared" si="1534"/>
        <v>640.35147005882345</v>
      </c>
      <c r="BQ1224">
        <f t="shared" si="1535"/>
        <v>-20.846471258823385</v>
      </c>
      <c r="BR1224">
        <f t="shared" si="1536"/>
        <v>23.25</v>
      </c>
      <c r="BS1224">
        <f t="shared" si="1537"/>
        <v>24.875</v>
      </c>
      <c r="BT1224">
        <f t="shared" si="1538"/>
        <v>14.049987999999985</v>
      </c>
      <c r="BU1224">
        <f t="shared" si="1539"/>
        <v>13.5</v>
      </c>
      <c r="BV1224">
        <f t="shared" si="1540"/>
        <v>626.59665946666655</v>
      </c>
      <c r="BW1224">
        <f t="shared" si="1541"/>
        <v>624.37261390476192</v>
      </c>
      <c r="BX1224">
        <f t="shared" si="1542"/>
        <v>620.33818247272723</v>
      </c>
      <c r="BY1224">
        <f t="shared" si="1543"/>
        <v>624.04654773333323</v>
      </c>
      <c r="BZ1224">
        <f t="shared" si="1544"/>
        <v>635.54998799999998</v>
      </c>
      <c r="CA1224">
        <f t="shared" si="1545"/>
        <v>598.5</v>
      </c>
      <c r="CB1224">
        <f t="shared" si="1546"/>
        <v>614.66459253333346</v>
      </c>
      <c r="CC1224">
        <f t="shared" si="1547"/>
        <v>610.3824356888889</v>
      </c>
      <c r="CD1224">
        <f t="shared" si="1548"/>
        <v>612.51831129349216</v>
      </c>
      <c r="CE1224">
        <f t="shared" si="1549"/>
        <v>641.60322424786864</v>
      </c>
      <c r="CF1224">
        <f t="shared" si="1550"/>
        <v>629.34997599999997</v>
      </c>
      <c r="CG1224">
        <f t="shared" si="1551"/>
        <v>632.20001200000002</v>
      </c>
      <c r="CH1224">
        <f t="shared" si="1552"/>
        <v>618.84997599999997</v>
      </c>
    </row>
    <row r="1225" spans="1:86">
      <c r="A1225" s="1">
        <v>41269</v>
      </c>
      <c r="B1225">
        <v>633.5</v>
      </c>
      <c r="C1225">
        <v>634.57501200000002</v>
      </c>
      <c r="D1225">
        <v>627.65002400000003</v>
      </c>
      <c r="E1225">
        <v>631.09997599999997</v>
      </c>
      <c r="F1225">
        <v>1435258</v>
      </c>
      <c r="G1225">
        <f t="shared" si="1566"/>
        <v>-5198.8554596993617</v>
      </c>
      <c r="H1225">
        <f t="shared" si="1514"/>
        <v>53279855.440971315</v>
      </c>
      <c r="I1225">
        <f t="shared" si="1567"/>
        <v>631.70625300000006</v>
      </c>
      <c r="J1225">
        <f t="shared" si="1494"/>
        <v>632.42498799999998</v>
      </c>
      <c r="K1225">
        <f t="shared" si="1495"/>
        <v>605.91874699999994</v>
      </c>
      <c r="L1225">
        <f t="shared" si="1496"/>
        <v>2</v>
      </c>
      <c r="M1225">
        <f t="shared" si="1497"/>
        <v>6</v>
      </c>
      <c r="N1225">
        <f t="shared" si="1498"/>
        <v>80</v>
      </c>
      <c r="O1225">
        <f t="shared" si="1499"/>
        <v>40</v>
      </c>
      <c r="P1225">
        <f t="shared" si="1554"/>
        <v>6.9249879999999848</v>
      </c>
      <c r="Q1225">
        <f t="shared" si="1555"/>
        <v>3.4750360000000455</v>
      </c>
      <c r="R1225">
        <f t="shared" si="1556"/>
        <v>3.4499519999999393</v>
      </c>
      <c r="S1225">
        <f t="shared" si="1557"/>
        <v>6.9249879999999848</v>
      </c>
      <c r="T1225">
        <f t="shared" si="1513"/>
        <v>11.928751001027795</v>
      </c>
      <c r="U1225">
        <f t="shared" si="1558"/>
        <v>-2.125</v>
      </c>
      <c r="V1225">
        <f t="shared" si="1559"/>
        <v>3.8250120000000152</v>
      </c>
      <c r="W1225">
        <f t="shared" si="1560"/>
        <v>0</v>
      </c>
      <c r="X1225">
        <f t="shared" si="1561"/>
        <v>3.8250120000000152</v>
      </c>
      <c r="Y1225">
        <f t="shared" si="1511"/>
        <v>2.1189220079462077</v>
      </c>
      <c r="Z1225">
        <f t="shared" si="1512"/>
        <v>2.8966247456598273</v>
      </c>
      <c r="AA1225">
        <f t="shared" si="1508"/>
        <v>17.763150624601344</v>
      </c>
      <c r="AB1225">
        <f t="shared" si="1509"/>
        <v>24.282716148658405</v>
      </c>
      <c r="AC1225">
        <f t="shared" si="1510"/>
        <v>15.505841654341545</v>
      </c>
      <c r="AD1225">
        <f t="shared" si="1518"/>
        <v>32.920828045277183</v>
      </c>
      <c r="AE1225">
        <f t="shared" si="1571"/>
        <v>627.17999279999992</v>
      </c>
      <c r="AF1225">
        <f t="shared" si="1573"/>
        <v>623.53749600000003</v>
      </c>
      <c r="AG1225">
        <f t="shared" si="1515"/>
        <v>630.05999759999986</v>
      </c>
      <c r="AH1225">
        <f t="shared" si="1500"/>
        <v>618.96000359999994</v>
      </c>
      <c r="AI1225">
        <f t="shared" si="1501"/>
        <v>639.57831185731391</v>
      </c>
      <c r="AJ1225">
        <f t="shared" si="1502"/>
        <v>598.34169534268597</v>
      </c>
      <c r="AK1225">
        <f t="shared" si="1503"/>
        <v>0.79439787805320061</v>
      </c>
      <c r="AL1225">
        <f t="shared" si="1562"/>
        <v>-3.6222445439770146E-3</v>
      </c>
      <c r="AM1225">
        <f t="shared" si="1563"/>
        <v>-5198.8554596993617</v>
      </c>
      <c r="AN1225">
        <f t="shared" si="1516"/>
        <v>-2242276.5245628012</v>
      </c>
      <c r="AO1225">
        <f t="shared" si="1517"/>
        <v>55633810</v>
      </c>
      <c r="AP1225">
        <f t="shared" si="1519"/>
        <v>-4.0304205744003535E-2</v>
      </c>
      <c r="AQ1225">
        <f t="shared" si="1520"/>
        <v>627.29526648180479</v>
      </c>
      <c r="AR1225">
        <f t="shared" si="1521"/>
        <v>625.98276950198726</v>
      </c>
      <c r="AS1225">
        <f t="shared" si="1522"/>
        <v>625.03243918404485</v>
      </c>
      <c r="AT1225">
        <f t="shared" si="1523"/>
        <v>629.3413040201026</v>
      </c>
      <c r="AU1225">
        <f t="shared" si="1524"/>
        <v>625.50343048215598</v>
      </c>
      <c r="AV1225">
        <f t="shared" si="1525"/>
        <v>632.12336658996207</v>
      </c>
      <c r="AW1225">
        <f t="shared" si="1526"/>
        <v>-6.6199361078060974</v>
      </c>
      <c r="AX1225">
        <f t="shared" si="1553"/>
        <v>-8.5018011725241394</v>
      </c>
      <c r="AY1225">
        <f t="shared" si="1527"/>
        <v>1.8818650647180419</v>
      </c>
      <c r="AZ1225">
        <f t="shared" si="1564"/>
        <v>631.10833733333334</v>
      </c>
      <c r="BA1225">
        <f t="shared" si="1565"/>
        <v>905803290.02436531</v>
      </c>
      <c r="BB1225">
        <f t="shared" si="1568"/>
        <v>0</v>
      </c>
      <c r="BC1225">
        <f t="shared" si="1569"/>
        <v>905803290.02436531</v>
      </c>
      <c r="BD1225">
        <f t="shared" si="1504"/>
        <v>10740069858.441772</v>
      </c>
      <c r="BE1225">
        <f t="shared" si="1505"/>
        <v>15544041743.538002</v>
      </c>
      <c r="BF1225">
        <f t="shared" si="1506"/>
        <v>0.69094448121298013</v>
      </c>
      <c r="BG1225">
        <f t="shared" si="1507"/>
        <v>40.861452808748567</v>
      </c>
      <c r="BH1225">
        <f t="shared" si="1528"/>
        <v>148150542</v>
      </c>
      <c r="BI1225">
        <f t="shared" si="1529"/>
        <v>-1.0472538206454618</v>
      </c>
      <c r="BJ1225">
        <f t="shared" si="1570"/>
        <v>-300</v>
      </c>
      <c r="BK1225">
        <f t="shared" si="1530"/>
        <v>-3.1590587202928594E-3</v>
      </c>
      <c r="BL1225">
        <f t="shared" si="1531"/>
        <v>0.99684094127970713</v>
      </c>
      <c r="BM1225">
        <f t="shared" si="1532"/>
        <v>10.866802598761032</v>
      </c>
      <c r="BN1225">
        <f t="shared" si="1533"/>
        <v>631.11251800000002</v>
      </c>
      <c r="BO1225">
        <f t="shared" si="1572"/>
        <v>624.62750240000003</v>
      </c>
      <c r="BP1225">
        <f t="shared" si="1534"/>
        <v>639.3812498235294</v>
      </c>
      <c r="BQ1225">
        <f t="shared" si="1535"/>
        <v>-14.753747423529376</v>
      </c>
      <c r="BR1225">
        <f t="shared" si="1536"/>
        <v>18.199951999999939</v>
      </c>
      <c r="BS1225">
        <f t="shared" si="1537"/>
        <v>17.100036000000046</v>
      </c>
      <c r="BT1225">
        <f t="shared" si="1538"/>
        <v>14.075012000000015</v>
      </c>
      <c r="BU1225">
        <f t="shared" si="1539"/>
        <v>21.049987999999985</v>
      </c>
      <c r="BV1225">
        <f t="shared" si="1540"/>
        <v>629.62165146666655</v>
      </c>
      <c r="BW1225">
        <f t="shared" si="1541"/>
        <v>627.88332133333336</v>
      </c>
      <c r="BX1225">
        <f t="shared" si="1542"/>
        <v>622.93181381818181</v>
      </c>
      <c r="BY1225">
        <f t="shared" si="1543"/>
        <v>624.07059329523804</v>
      </c>
      <c r="BZ1225">
        <f t="shared" si="1544"/>
        <v>635.54998799999998</v>
      </c>
      <c r="CA1225">
        <f t="shared" si="1545"/>
        <v>598.5</v>
      </c>
      <c r="CB1225">
        <f t="shared" si="1546"/>
        <v>622.95600476000004</v>
      </c>
      <c r="CC1225">
        <f t="shared" si="1547"/>
        <v>616.14340977777783</v>
      </c>
      <c r="CD1225">
        <f t="shared" si="1548"/>
        <v>614.0668103944447</v>
      </c>
      <c r="CE1225">
        <f t="shared" si="1549"/>
        <v>640.59783472021502</v>
      </c>
      <c r="CF1225">
        <f t="shared" si="1550"/>
        <v>633.09997599999997</v>
      </c>
      <c r="CG1225">
        <f t="shared" si="1551"/>
        <v>635.54998799999998</v>
      </c>
      <c r="CH1225">
        <f t="shared" si="1552"/>
        <v>630.04998799999998</v>
      </c>
    </row>
    <row r="1226" spans="1:86">
      <c r="A1226" s="1">
        <v>41270</v>
      </c>
      <c r="B1226">
        <v>632.45001200000002</v>
      </c>
      <c r="C1226">
        <v>632.45001200000002</v>
      </c>
      <c r="D1226">
        <v>623.82501200000002</v>
      </c>
      <c r="E1226">
        <v>625.47497599999997</v>
      </c>
      <c r="F1226">
        <v>1994158</v>
      </c>
      <c r="G1226">
        <f t="shared" si="1566"/>
        <v>-1231192.4555798471</v>
      </c>
      <c r="H1226">
        <f t="shared" si="1514"/>
        <v>52048662.985391468</v>
      </c>
      <c r="I1226">
        <f t="shared" si="1567"/>
        <v>628.55000300000006</v>
      </c>
      <c r="J1226">
        <f t="shared" si="1494"/>
        <v>632.42498799999998</v>
      </c>
      <c r="K1226">
        <f t="shared" si="1495"/>
        <v>605.91874699999994</v>
      </c>
      <c r="L1226">
        <f t="shared" si="1496"/>
        <v>3</v>
      </c>
      <c r="M1226">
        <f t="shared" si="1497"/>
        <v>7</v>
      </c>
      <c r="N1226">
        <f t="shared" si="1498"/>
        <v>70</v>
      </c>
      <c r="O1226">
        <f t="shared" si="1499"/>
        <v>30</v>
      </c>
      <c r="P1226">
        <f t="shared" si="1554"/>
        <v>8.625</v>
      </c>
      <c r="Q1226">
        <f t="shared" si="1555"/>
        <v>6.9750360000000455</v>
      </c>
      <c r="R1226">
        <f t="shared" si="1556"/>
        <v>1.6499639999999545</v>
      </c>
      <c r="S1226">
        <f t="shared" si="1557"/>
        <v>8.625</v>
      </c>
      <c r="T1226">
        <f t="shared" si="1513"/>
        <v>11.692768786668667</v>
      </c>
      <c r="U1226">
        <f t="shared" si="1558"/>
        <v>3.5499879999999848</v>
      </c>
      <c r="V1226">
        <f t="shared" si="1559"/>
        <v>-1.5499879999999848</v>
      </c>
      <c r="W1226">
        <f t="shared" si="1560"/>
        <v>3.5499879999999848</v>
      </c>
      <c r="X1226">
        <f t="shared" si="1561"/>
        <v>0</v>
      </c>
      <c r="Y1226">
        <f t="shared" si="1511"/>
        <v>2.2211410073786202</v>
      </c>
      <c r="Z1226">
        <f t="shared" si="1512"/>
        <v>2.6897229781126968</v>
      </c>
      <c r="AA1226">
        <f t="shared" si="1508"/>
        <v>18.995851606259592</v>
      </c>
      <c r="AB1226">
        <f t="shared" si="1509"/>
        <v>23.003302529845143</v>
      </c>
      <c r="AC1226">
        <f t="shared" si="1510"/>
        <v>9.5417419850856735</v>
      </c>
      <c r="AD1226">
        <f t="shared" si="1518"/>
        <v>31.372315749285566</v>
      </c>
      <c r="AE1226">
        <f t="shared" si="1571"/>
        <v>629.00998559999994</v>
      </c>
      <c r="AF1226">
        <f t="shared" si="1573"/>
        <v>626.89582333333328</v>
      </c>
      <c r="AG1226">
        <f t="shared" si="1515"/>
        <v>628.95374759999982</v>
      </c>
      <c r="AH1226">
        <f t="shared" si="1500"/>
        <v>620.21749879999993</v>
      </c>
      <c r="AI1226">
        <f t="shared" si="1501"/>
        <v>640.73768553721072</v>
      </c>
      <c r="AJ1226">
        <f t="shared" si="1502"/>
        <v>599.69731206278914</v>
      </c>
      <c r="AK1226">
        <f t="shared" si="1503"/>
        <v>0.62810500380257894</v>
      </c>
      <c r="AL1226">
        <f t="shared" si="1562"/>
        <v>-0.61739965217392356</v>
      </c>
      <c r="AM1226">
        <f t="shared" si="1563"/>
        <v>-1231192.4555798471</v>
      </c>
      <c r="AN1226">
        <f t="shared" si="1516"/>
        <v>-3727239.0904531972</v>
      </c>
      <c r="AO1226">
        <f t="shared" si="1517"/>
        <v>56289808</v>
      </c>
      <c r="AP1226">
        <f t="shared" si="1519"/>
        <v>-6.6215167947511866E-2</v>
      </c>
      <c r="AQ1226">
        <f t="shared" si="1520"/>
        <v>626.67636771799118</v>
      </c>
      <c r="AR1226">
        <f t="shared" si="1521"/>
        <v>628.19643019392095</v>
      </c>
      <c r="AS1226">
        <f t="shared" si="1522"/>
        <v>625.1120958109168</v>
      </c>
      <c r="AT1226">
        <f t="shared" si="1523"/>
        <v>628.99333449829339</v>
      </c>
      <c r="AU1226">
        <f t="shared" si="1524"/>
        <v>625.49916230983263</v>
      </c>
      <c r="AV1226">
        <f t="shared" si="1525"/>
        <v>631.65797924866467</v>
      </c>
      <c r="AW1226">
        <f t="shared" si="1526"/>
        <v>-6.1588169388320466</v>
      </c>
      <c r="AX1226">
        <f t="shared" si="1553"/>
        <v>-8.0332043257857215</v>
      </c>
      <c r="AY1226">
        <f t="shared" si="1527"/>
        <v>1.8743873869536749</v>
      </c>
      <c r="AZ1226">
        <f t="shared" si="1564"/>
        <v>627.25</v>
      </c>
      <c r="BA1226">
        <f t="shared" si="1565"/>
        <v>1250835605.5</v>
      </c>
      <c r="BB1226">
        <f t="shared" si="1568"/>
        <v>0</v>
      </c>
      <c r="BC1226">
        <f t="shared" si="1569"/>
        <v>1250835605.5</v>
      </c>
      <c r="BD1226">
        <f t="shared" si="1504"/>
        <v>10740069858.441772</v>
      </c>
      <c r="BE1226">
        <f t="shared" si="1505"/>
        <v>15276161915.932074</v>
      </c>
      <c r="BF1226">
        <f t="shared" si="1506"/>
        <v>0.70306075030800486</v>
      </c>
      <c r="BG1226">
        <f t="shared" si="1507"/>
        <v>41.282188564374685</v>
      </c>
      <c r="BH1226">
        <f t="shared" si="1528"/>
        <v>146156384</v>
      </c>
      <c r="BI1226">
        <f t="shared" si="1529"/>
        <v>-0.97502400684587975</v>
      </c>
      <c r="BJ1226">
        <f t="shared" si="1570"/>
        <v>-662.5</v>
      </c>
      <c r="BK1226">
        <f t="shared" si="1530"/>
        <v>-8.9130093708005478E-3</v>
      </c>
      <c r="BL1226">
        <f t="shared" si="1531"/>
        <v>0.99108699062919947</v>
      </c>
      <c r="BM1226">
        <f t="shared" si="1532"/>
        <v>10.815088016927044</v>
      </c>
      <c r="BN1226">
        <f t="shared" si="1533"/>
        <v>628.13751200000002</v>
      </c>
      <c r="BO1226">
        <f t="shared" si="1572"/>
        <v>627.62250359999996</v>
      </c>
      <c r="BP1226">
        <f t="shared" si="1534"/>
        <v>638.23345588235293</v>
      </c>
      <c r="BQ1226">
        <f t="shared" si="1535"/>
        <v>-10.610952282352969</v>
      </c>
      <c r="BR1226">
        <f t="shared" si="1536"/>
        <v>14.199951999999939</v>
      </c>
      <c r="BS1226">
        <f t="shared" si="1537"/>
        <v>15.27502400000003</v>
      </c>
      <c r="BT1226">
        <f t="shared" si="1538"/>
        <v>15.15002400000003</v>
      </c>
      <c r="BU1226">
        <f t="shared" si="1539"/>
        <v>17.40002400000003</v>
      </c>
      <c r="BV1226">
        <f t="shared" si="1540"/>
        <v>629.05331253333338</v>
      </c>
      <c r="BW1226">
        <f t="shared" si="1541"/>
        <v>628.43688704761894</v>
      </c>
      <c r="BX1226">
        <f t="shared" si="1542"/>
        <v>624.11635425454551</v>
      </c>
      <c r="BY1226">
        <f t="shared" si="1543"/>
        <v>623.63392457142857</v>
      </c>
      <c r="BZ1226">
        <f t="shared" si="1544"/>
        <v>635.54998799999998</v>
      </c>
      <c r="CA1226">
        <f t="shared" si="1545"/>
        <v>598.5</v>
      </c>
      <c r="CB1226">
        <f t="shared" si="1546"/>
        <v>628.42158125333333</v>
      </c>
      <c r="CC1226">
        <f t="shared" si="1547"/>
        <v>623.61264118888892</v>
      </c>
      <c r="CD1226">
        <f t="shared" si="1548"/>
        <v>614.90682004428584</v>
      </c>
      <c r="CE1226">
        <f t="shared" si="1549"/>
        <v>639.42770540183551</v>
      </c>
      <c r="CF1226">
        <f t="shared" si="1550"/>
        <v>631.09997599999997</v>
      </c>
      <c r="CG1226">
        <f t="shared" si="1551"/>
        <v>634.57501200000002</v>
      </c>
      <c r="CH1226">
        <f t="shared" si="1552"/>
        <v>627.65002400000003</v>
      </c>
    </row>
    <row r="1227" spans="1:86">
      <c r="A1227" s="1">
        <v>41271</v>
      </c>
      <c r="B1227">
        <v>627</v>
      </c>
      <c r="C1227">
        <v>636</v>
      </c>
      <c r="D1227">
        <v>625.375</v>
      </c>
      <c r="E1227">
        <v>633.75</v>
      </c>
      <c r="F1227">
        <v>1501622</v>
      </c>
      <c r="G1227">
        <f t="shared" si="1566"/>
        <v>865640.91764705873</v>
      </c>
      <c r="H1227">
        <f t="shared" si="1514"/>
        <v>52914303.903038524</v>
      </c>
      <c r="I1227">
        <f t="shared" si="1567"/>
        <v>630.53125</v>
      </c>
      <c r="J1227">
        <f t="shared" si="1494"/>
        <v>632.42498799999998</v>
      </c>
      <c r="K1227">
        <f t="shared" si="1495"/>
        <v>605.91874699999994</v>
      </c>
      <c r="L1227">
        <f t="shared" si="1496"/>
        <v>4</v>
      </c>
      <c r="M1227">
        <f t="shared" si="1497"/>
        <v>8</v>
      </c>
      <c r="N1227">
        <f t="shared" si="1498"/>
        <v>60</v>
      </c>
      <c r="O1227">
        <f t="shared" si="1499"/>
        <v>20</v>
      </c>
      <c r="P1227">
        <f t="shared" si="1554"/>
        <v>10.625</v>
      </c>
      <c r="Q1227">
        <f t="shared" si="1555"/>
        <v>2.25</v>
      </c>
      <c r="R1227">
        <f t="shared" si="1556"/>
        <v>8.375</v>
      </c>
      <c r="S1227">
        <f t="shared" si="1557"/>
        <v>10.625</v>
      </c>
      <c r="T1227">
        <f t="shared" si="1513"/>
        <v>11.616499587620906</v>
      </c>
      <c r="U1227">
        <f t="shared" si="1558"/>
        <v>-3.2000120000000152</v>
      </c>
      <c r="V1227">
        <f t="shared" si="1559"/>
        <v>-0.625</v>
      </c>
      <c r="W1227">
        <f t="shared" si="1560"/>
        <v>0</v>
      </c>
      <c r="X1227">
        <f t="shared" si="1561"/>
        <v>0</v>
      </c>
      <c r="Y1227">
        <f t="shared" si="1511"/>
        <v>2.0624880782801474</v>
      </c>
      <c r="Z1227">
        <f t="shared" si="1512"/>
        <v>2.4975999082475044</v>
      </c>
      <c r="AA1227">
        <f t="shared" si="1508"/>
        <v>17.754815576957732</v>
      </c>
      <c r="AB1227">
        <f t="shared" si="1509"/>
        <v>21.500451916763854</v>
      </c>
      <c r="AC1227">
        <f t="shared" si="1510"/>
        <v>9.5417419850856753</v>
      </c>
      <c r="AD1227">
        <f t="shared" si="1518"/>
        <v>29.01684170839394</v>
      </c>
      <c r="AE1227">
        <f t="shared" si="1571"/>
        <v>630.55498079999995</v>
      </c>
      <c r="AF1227">
        <f t="shared" si="1573"/>
        <v>629.79998799999998</v>
      </c>
      <c r="AG1227">
        <f t="shared" si="1515"/>
        <v>628.18874819999996</v>
      </c>
      <c r="AH1227">
        <f t="shared" si="1500"/>
        <v>622.46499639999979</v>
      </c>
      <c r="AI1227">
        <f t="shared" si="1501"/>
        <v>643.49205932266921</v>
      </c>
      <c r="AJ1227">
        <f t="shared" si="1502"/>
        <v>601.43793347733038</v>
      </c>
      <c r="AK1227">
        <f t="shared" si="1503"/>
        <v>0.76834474318887813</v>
      </c>
      <c r="AL1227">
        <f t="shared" si="1562"/>
        <v>0.57647058823529407</v>
      </c>
      <c r="AM1227">
        <f t="shared" si="1563"/>
        <v>865640.91764705873</v>
      </c>
      <c r="AN1227">
        <f t="shared" si="1516"/>
        <v>-1422144.7658346226</v>
      </c>
      <c r="AO1227">
        <f t="shared" si="1517"/>
        <v>54320852</v>
      </c>
      <c r="AP1227">
        <f t="shared" si="1519"/>
        <v>-2.6180457659880273E-2</v>
      </c>
      <c r="AQ1227">
        <f t="shared" si="1520"/>
        <v>629.08140269387422</v>
      </c>
      <c r="AR1227">
        <f t="shared" si="1521"/>
        <v>628.11906916865348</v>
      </c>
      <c r="AS1227">
        <f t="shared" si="1522"/>
        <v>626.66691856495174</v>
      </c>
      <c r="AT1227">
        <f t="shared" si="1523"/>
        <v>629.42143439344704</v>
      </c>
      <c r="AU1227">
        <f t="shared" si="1524"/>
        <v>626.73678796335776</v>
      </c>
      <c r="AV1227">
        <f t="shared" si="1525"/>
        <v>631.8044207012581</v>
      </c>
      <c r="AW1227">
        <f t="shared" si="1526"/>
        <v>-5.0676327379003396</v>
      </c>
      <c r="AX1227">
        <f t="shared" si="1553"/>
        <v>-7.440090008208645</v>
      </c>
      <c r="AY1227">
        <f t="shared" si="1527"/>
        <v>2.3724572703083053</v>
      </c>
      <c r="AZ1227">
        <f t="shared" si="1564"/>
        <v>631.70833333333337</v>
      </c>
      <c r="BA1227">
        <f t="shared" si="1565"/>
        <v>948587130.91666675</v>
      </c>
      <c r="BB1227">
        <f t="shared" si="1568"/>
        <v>948587130.91666675</v>
      </c>
      <c r="BC1227">
        <f t="shared" si="1569"/>
        <v>0</v>
      </c>
      <c r="BD1227">
        <f t="shared" si="1504"/>
        <v>11688656989.358438</v>
      </c>
      <c r="BE1227">
        <f t="shared" si="1505"/>
        <v>14035973257.003218</v>
      </c>
      <c r="BF1227">
        <f t="shared" si="1506"/>
        <v>0.83276426759550926</v>
      </c>
      <c r="BG1227">
        <f t="shared" si="1507"/>
        <v>45.437609316120749</v>
      </c>
      <c r="BH1227">
        <f t="shared" si="1528"/>
        <v>147658006</v>
      </c>
      <c r="BI1227">
        <f t="shared" si="1529"/>
        <v>-0.8020888382318736</v>
      </c>
      <c r="BJ1227">
        <f t="shared" si="1570"/>
        <v>727.50240000000304</v>
      </c>
      <c r="BK1227">
        <f t="shared" si="1530"/>
        <v>1.3229984120100163E-2</v>
      </c>
      <c r="BL1227">
        <f t="shared" si="1531"/>
        <v>1.0132299841201002</v>
      </c>
      <c r="BM1227">
        <f t="shared" si="1532"/>
        <v>11.082235223217324</v>
      </c>
      <c r="BN1227">
        <f t="shared" si="1533"/>
        <v>630.6875</v>
      </c>
      <c r="BO1227">
        <f t="shared" si="1572"/>
        <v>629.6525024</v>
      </c>
      <c r="BP1227">
        <f t="shared" si="1534"/>
        <v>637.24742664705889</v>
      </c>
      <c r="BQ1227">
        <f t="shared" si="1535"/>
        <v>-7.5949242470588842</v>
      </c>
      <c r="BR1227">
        <f t="shared" si="1536"/>
        <v>12.299987999999985</v>
      </c>
      <c r="BS1227">
        <f t="shared" si="1537"/>
        <v>17.299987999999985</v>
      </c>
      <c r="BT1227">
        <f t="shared" si="1538"/>
        <v>13.5</v>
      </c>
      <c r="BU1227">
        <f t="shared" si="1539"/>
        <v>18.5</v>
      </c>
      <c r="BV1227">
        <f t="shared" si="1540"/>
        <v>630.63331733333337</v>
      </c>
      <c r="BW1227">
        <f t="shared" si="1541"/>
        <v>630.39522323809524</v>
      </c>
      <c r="BX1227">
        <f t="shared" si="1542"/>
        <v>626.57680901818173</v>
      </c>
      <c r="BY1227">
        <f t="shared" si="1543"/>
        <v>624.09071051428577</v>
      </c>
      <c r="BZ1227">
        <f t="shared" si="1544"/>
        <v>636</v>
      </c>
      <c r="CA1227">
        <f t="shared" si="1545"/>
        <v>598.5</v>
      </c>
      <c r="CB1227">
        <f t="shared" si="1546"/>
        <v>630.41389362666666</v>
      </c>
      <c r="CC1227">
        <f t="shared" si="1547"/>
        <v>628.65131571111112</v>
      </c>
      <c r="CD1227">
        <f t="shared" si="1548"/>
        <v>616.96435674396821</v>
      </c>
      <c r="CE1227">
        <f t="shared" si="1549"/>
        <v>638.04949684531562</v>
      </c>
      <c r="CF1227">
        <f t="shared" si="1550"/>
        <v>625.47497599999997</v>
      </c>
      <c r="CG1227">
        <f t="shared" si="1551"/>
        <v>632.45001200000002</v>
      </c>
      <c r="CH1227">
        <f t="shared" si="1552"/>
        <v>623.82501200000002</v>
      </c>
    </row>
    <row r="1228" spans="1:86">
      <c r="A1228" s="1">
        <v>41274</v>
      </c>
      <c r="B1228">
        <v>630.5</v>
      </c>
      <c r="C1228">
        <v>632.79998799999998</v>
      </c>
      <c r="D1228">
        <v>626</v>
      </c>
      <c r="E1228">
        <v>627.92498799999998</v>
      </c>
      <c r="F1228">
        <v>704170</v>
      </c>
      <c r="G1228">
        <f t="shared" si="1566"/>
        <v>-305487.29645405483</v>
      </c>
      <c r="H1228">
        <f t="shared" si="1514"/>
        <v>52608816.606584467</v>
      </c>
      <c r="I1228">
        <f t="shared" si="1567"/>
        <v>629.30624399999999</v>
      </c>
      <c r="J1228">
        <f t="shared" ref="J1228:J1291" si="1574">MAX(I1219:I1228)</f>
        <v>632.42498799999998</v>
      </c>
      <c r="K1228">
        <f t="shared" ref="K1228:K1291" si="1575">MIN(I1219:I1228)</f>
        <v>605.91874699999994</v>
      </c>
      <c r="L1228">
        <f t="shared" ref="L1228:L1291" si="1576">10-MATCH(J1228,I1219:I1228,0)+1</f>
        <v>5</v>
      </c>
      <c r="M1228">
        <f t="shared" ref="M1228:M1291" si="1577">10-MATCH(K1228,I1219:I1228,0)+1</f>
        <v>9</v>
      </c>
      <c r="N1228">
        <f t="shared" ref="N1228:N1291" si="1578">(100*(10-L1228)/10)</f>
        <v>50</v>
      </c>
      <c r="O1228">
        <f t="shared" ref="O1228:O1291" si="1579">100*(10-M1228)/10</f>
        <v>10</v>
      </c>
      <c r="P1228">
        <f t="shared" si="1554"/>
        <v>6.7999879999999848</v>
      </c>
      <c r="Q1228">
        <f t="shared" si="1555"/>
        <v>4.875</v>
      </c>
      <c r="R1228">
        <f t="shared" si="1556"/>
        <v>1.9249879999999848</v>
      </c>
      <c r="S1228">
        <f t="shared" si="1557"/>
        <v>6.7999879999999848</v>
      </c>
      <c r="T1228">
        <f t="shared" si="1513"/>
        <v>11.272463045647983</v>
      </c>
      <c r="U1228">
        <f t="shared" si="1558"/>
        <v>1.1500240000000304</v>
      </c>
      <c r="V1228">
        <f t="shared" si="1559"/>
        <v>-4</v>
      </c>
      <c r="W1228">
        <f t="shared" si="1560"/>
        <v>1.1500240000000304</v>
      </c>
      <c r="X1228">
        <f t="shared" si="1561"/>
        <v>0</v>
      </c>
      <c r="Y1228">
        <f t="shared" si="1511"/>
        <v>1.9973120726887106</v>
      </c>
      <c r="Z1228">
        <f t="shared" si="1512"/>
        <v>2.3191999148012541</v>
      </c>
      <c r="AA1228">
        <f t="shared" si="1508"/>
        <v>17.718506280309544</v>
      </c>
      <c r="AB1228">
        <f t="shared" si="1509"/>
        <v>20.574029876253526</v>
      </c>
      <c r="AC1228">
        <f t="shared" si="1510"/>
        <v>7.4571284186267333</v>
      </c>
      <c r="AD1228">
        <f t="shared" si="1518"/>
        <v>25.99980565513065</v>
      </c>
      <c r="AE1228">
        <f t="shared" si="1571"/>
        <v>630.26998320000007</v>
      </c>
      <c r="AF1228">
        <f t="shared" si="1573"/>
        <v>630.11664866666661</v>
      </c>
      <c r="AG1228">
        <f t="shared" si="1515"/>
        <v>626.73499759999993</v>
      </c>
      <c r="AH1228">
        <f t="shared" ref="AH1228:AH1291" si="1580">AVERAGE(E1219:E1228)</f>
        <v>623.11249399999986</v>
      </c>
      <c r="AI1228">
        <f t="shared" ref="AI1228:AI1291" si="1581">AH1228+(STDEVPA(E1219:E1228)*2)</f>
        <v>644.37214800850825</v>
      </c>
      <c r="AJ1228">
        <f t="shared" ref="AJ1228:AJ1291" si="1582">AH1228-(STDEVPA(E1219:E1228)*2)</f>
        <v>601.85283999149146</v>
      </c>
      <c r="AK1228">
        <f t="shared" ref="AK1228:AK1291" si="1583">(E1228-AJ1228)/(AI1228-AJ1228)</f>
        <v>0.6131837328602362</v>
      </c>
      <c r="AL1228">
        <f t="shared" si="1562"/>
        <v>-0.43382605969304971</v>
      </c>
      <c r="AM1228">
        <f t="shared" si="1563"/>
        <v>-305487.29645405483</v>
      </c>
      <c r="AN1228">
        <f t="shared" si="1516"/>
        <v>-2984082.0430632066</v>
      </c>
      <c r="AO1228">
        <f t="shared" si="1517"/>
        <v>51445728</v>
      </c>
      <c r="AP1228">
        <f t="shared" si="1519"/>
        <v>-5.800446721374429E-2</v>
      </c>
      <c r="AQ1228">
        <f t="shared" si="1520"/>
        <v>628.68822169795703</v>
      </c>
      <c r="AR1228">
        <f t="shared" si="1521"/>
        <v>629.2465128755872</v>
      </c>
      <c r="AS1228">
        <f t="shared" si="1522"/>
        <v>626.89337106326047</v>
      </c>
      <c r="AT1228">
        <f t="shared" si="1523"/>
        <v>629.28675421803678</v>
      </c>
      <c r="AU1228">
        <f t="shared" si="1524"/>
        <v>626.91501796885404</v>
      </c>
      <c r="AV1228">
        <f t="shared" si="1525"/>
        <v>631.53286041217007</v>
      </c>
      <c r="AW1228">
        <f t="shared" si="1526"/>
        <v>-4.6178424433160217</v>
      </c>
      <c r="AX1228">
        <f t="shared" si="1553"/>
        <v>-6.8756404952301207</v>
      </c>
      <c r="AY1228">
        <f t="shared" si="1527"/>
        <v>2.257798051914099</v>
      </c>
      <c r="AZ1228">
        <f t="shared" si="1564"/>
        <v>628.90832533333332</v>
      </c>
      <c r="BA1228">
        <f t="shared" si="1565"/>
        <v>442858375.44997334</v>
      </c>
      <c r="BB1228">
        <f t="shared" si="1568"/>
        <v>0</v>
      </c>
      <c r="BC1228">
        <f t="shared" si="1569"/>
        <v>442858375.44997334</v>
      </c>
      <c r="BD1228">
        <f t="shared" si="1504"/>
        <v>11688656989.358438</v>
      </c>
      <c r="BE1228">
        <f t="shared" si="1505"/>
        <v>12592910500.688631</v>
      </c>
      <c r="BF1228">
        <f t="shared" si="1506"/>
        <v>0.92819344572640738</v>
      </c>
      <c r="BG1228">
        <f t="shared" si="1507"/>
        <v>48.137983654266051</v>
      </c>
      <c r="BH1228">
        <f t="shared" si="1528"/>
        <v>146953836</v>
      </c>
      <c r="BI1228">
        <f t="shared" si="1529"/>
        <v>-0.73121174412083412</v>
      </c>
      <c r="BJ1228">
        <f t="shared" si="1570"/>
        <v>-682.50120000000152</v>
      </c>
      <c r="BK1228">
        <f t="shared" si="1530"/>
        <v>-9.1913404339250739E-3</v>
      </c>
      <c r="BL1228">
        <f t="shared" si="1531"/>
        <v>0.99080865956607489</v>
      </c>
      <c r="BM1228">
        <f t="shared" si="1532"/>
        <v>11.204821489003002</v>
      </c>
      <c r="BN1228">
        <f t="shared" si="1533"/>
        <v>629.39999399999999</v>
      </c>
      <c r="BO1228">
        <f t="shared" si="1572"/>
        <v>630.42750239999998</v>
      </c>
      <c r="BP1228">
        <f t="shared" si="1534"/>
        <v>636.23823547058828</v>
      </c>
      <c r="BQ1228">
        <f t="shared" si="1535"/>
        <v>-5.8107330705882987</v>
      </c>
      <c r="BR1228">
        <f t="shared" si="1536"/>
        <v>25.174987999999985</v>
      </c>
      <c r="BS1228">
        <f t="shared" si="1537"/>
        <v>24.950012000000015</v>
      </c>
      <c r="BT1228">
        <f t="shared" si="1538"/>
        <v>8.3499759999999696</v>
      </c>
      <c r="BU1228">
        <f t="shared" si="1539"/>
        <v>10.924987999999985</v>
      </c>
      <c r="BV1228">
        <f t="shared" si="1540"/>
        <v>629.75665306666667</v>
      </c>
      <c r="BW1228">
        <f t="shared" si="1541"/>
        <v>629.85950895238102</v>
      </c>
      <c r="BX1228">
        <f t="shared" si="1542"/>
        <v>627.56953476363628</v>
      </c>
      <c r="BY1228">
        <f t="shared" si="1543"/>
        <v>624.0655904952381</v>
      </c>
      <c r="BZ1228">
        <f t="shared" si="1544"/>
        <v>636</v>
      </c>
      <c r="CA1228">
        <f t="shared" si="1545"/>
        <v>598.5</v>
      </c>
      <c r="CB1228">
        <f t="shared" si="1546"/>
        <v>631.24356197333327</v>
      </c>
      <c r="CC1228">
        <f t="shared" si="1547"/>
        <v>630.36435280000001</v>
      </c>
      <c r="CD1228">
        <f t="shared" si="1548"/>
        <v>614.97339782920631</v>
      </c>
      <c r="CE1228">
        <f t="shared" si="1549"/>
        <v>634.78844962909454</v>
      </c>
      <c r="CF1228">
        <f t="shared" si="1550"/>
        <v>633.75</v>
      </c>
      <c r="CG1228">
        <f t="shared" si="1551"/>
        <v>636</v>
      </c>
      <c r="CH1228">
        <f t="shared" si="1552"/>
        <v>625.375</v>
      </c>
    </row>
    <row r="1229" spans="1:86">
      <c r="A1229" s="1">
        <v>41275</v>
      </c>
      <c r="B1229">
        <v>633.47497599999997</v>
      </c>
      <c r="C1229">
        <v>633.95001200000002</v>
      </c>
      <c r="D1229">
        <v>630</v>
      </c>
      <c r="E1229">
        <v>632.07501200000002</v>
      </c>
      <c r="F1229">
        <v>509580</v>
      </c>
      <c r="G1229">
        <f t="shared" si="1566"/>
        <v>25802.988689656475</v>
      </c>
      <c r="H1229">
        <f t="shared" si="1514"/>
        <v>52634619.595274121</v>
      </c>
      <c r="I1229">
        <f t="shared" si="1567"/>
        <v>632.375</v>
      </c>
      <c r="J1229">
        <f t="shared" si="1574"/>
        <v>632.42498799999998</v>
      </c>
      <c r="K1229">
        <f t="shared" si="1575"/>
        <v>605.91874699999994</v>
      </c>
      <c r="L1229">
        <f t="shared" si="1576"/>
        <v>6</v>
      </c>
      <c r="M1229">
        <f t="shared" si="1577"/>
        <v>10</v>
      </c>
      <c r="N1229">
        <f t="shared" si="1578"/>
        <v>40</v>
      </c>
      <c r="O1229">
        <f t="shared" si="1579"/>
        <v>0</v>
      </c>
      <c r="P1229">
        <f t="shared" si="1554"/>
        <v>3.9500120000000152</v>
      </c>
      <c r="Q1229">
        <f t="shared" si="1555"/>
        <v>1.875</v>
      </c>
      <c r="R1229">
        <f t="shared" si="1556"/>
        <v>2.0750120000000152</v>
      </c>
      <c r="S1229">
        <f t="shared" si="1557"/>
        <v>3.9500120000000152</v>
      </c>
      <c r="T1229">
        <f t="shared" si="1513"/>
        <v>10.749430828101699</v>
      </c>
      <c r="U1229">
        <f t="shared" si="1558"/>
        <v>2.25</v>
      </c>
      <c r="V1229">
        <f t="shared" si="1559"/>
        <v>2.2249759999999696</v>
      </c>
      <c r="W1229">
        <f t="shared" si="1560"/>
        <v>2.25</v>
      </c>
      <c r="X1229">
        <f t="shared" si="1561"/>
        <v>0</v>
      </c>
      <c r="Y1229">
        <f t="shared" si="1511"/>
        <v>2.0153612103538028</v>
      </c>
      <c r="Z1229">
        <f t="shared" si="1512"/>
        <v>2.153542778029736</v>
      </c>
      <c r="AA1229">
        <f t="shared" si="1508"/>
        <v>18.748538807144513</v>
      </c>
      <c r="AB1229">
        <f t="shared" si="1509"/>
        <v>20.034016800218264</v>
      </c>
      <c r="AC1229">
        <f t="shared" si="1510"/>
        <v>3.3145778377475112</v>
      </c>
      <c r="AD1229">
        <f t="shared" si="1518"/>
        <v>22.686873131804564</v>
      </c>
      <c r="AE1229">
        <f t="shared" si="1571"/>
        <v>630.06499039999994</v>
      </c>
      <c r="AF1229">
        <f t="shared" si="1573"/>
        <v>630.57082133333336</v>
      </c>
      <c r="AG1229">
        <f t="shared" si="1515"/>
        <v>625.41874699999994</v>
      </c>
      <c r="AH1229">
        <f t="shared" si="1580"/>
        <v>626.04499520000002</v>
      </c>
      <c r="AI1229">
        <f t="shared" si="1581"/>
        <v>642.89292866999506</v>
      </c>
      <c r="AJ1229">
        <f t="shared" si="1582"/>
        <v>609.19706173000498</v>
      </c>
      <c r="AK1229">
        <f t="shared" si="1583"/>
        <v>0.67895419668943446</v>
      </c>
      <c r="AL1229">
        <f t="shared" si="1562"/>
        <v>5.0635795536827337E-2</v>
      </c>
      <c r="AM1229">
        <f t="shared" si="1563"/>
        <v>25802.988689656475</v>
      </c>
      <c r="AN1229">
        <f t="shared" si="1516"/>
        <v>-3460960.1663399087</v>
      </c>
      <c r="AO1229">
        <f t="shared" si="1517"/>
        <v>50635796</v>
      </c>
      <c r="AP1229">
        <f t="shared" si="1519"/>
        <v>-6.8350069313414349E-2</v>
      </c>
      <c r="AQ1229">
        <f t="shared" si="1520"/>
        <v>629.83973040065166</v>
      </c>
      <c r="AR1229">
        <f t="shared" si="1521"/>
        <v>629.93151354604481</v>
      </c>
      <c r="AS1229">
        <f t="shared" si="1522"/>
        <v>627.82606643187364</v>
      </c>
      <c r="AT1229">
        <f t="shared" si="1523"/>
        <v>629.53769741841347</v>
      </c>
      <c r="AU1229">
        <f t="shared" si="1524"/>
        <v>627.68901707352597</v>
      </c>
      <c r="AV1229">
        <f t="shared" si="1525"/>
        <v>631.57081102331813</v>
      </c>
      <c r="AW1229">
        <f t="shared" si="1526"/>
        <v>-3.8817939497921543</v>
      </c>
      <c r="AX1229">
        <f t="shared" si="1553"/>
        <v>-6.276871186142527</v>
      </c>
      <c r="AY1229">
        <f t="shared" si="1527"/>
        <v>2.3950772363503727</v>
      </c>
      <c r="AZ1229">
        <f t="shared" si="1564"/>
        <v>632.00834133333331</v>
      </c>
      <c r="BA1229">
        <f t="shared" si="1565"/>
        <v>322058810.57664001</v>
      </c>
      <c r="BB1229">
        <f t="shared" si="1568"/>
        <v>322058810.57664001</v>
      </c>
      <c r="BC1229">
        <f t="shared" si="1569"/>
        <v>0</v>
      </c>
      <c r="BD1229">
        <f t="shared" si="1504"/>
        <v>12010715799.935078</v>
      </c>
      <c r="BE1229">
        <f t="shared" si="1505"/>
        <v>9576776981.8616009</v>
      </c>
      <c r="BF1229">
        <f t="shared" si="1506"/>
        <v>1.2541500990033863</v>
      </c>
      <c r="BG1229">
        <f t="shared" si="1507"/>
        <v>55.63738189208766</v>
      </c>
      <c r="BH1229">
        <f t="shared" si="1528"/>
        <v>147463416</v>
      </c>
      <c r="BI1229">
        <f t="shared" si="1529"/>
        <v>-0.6146252933226255</v>
      </c>
      <c r="BJ1229">
        <f t="shared" si="1570"/>
        <v>315.00240000000304</v>
      </c>
      <c r="BK1229">
        <f t="shared" si="1530"/>
        <v>6.6091079019139631E-3</v>
      </c>
      <c r="BL1229">
        <f t="shared" si="1531"/>
        <v>1.0066091079019139</v>
      </c>
      <c r="BM1229">
        <f t="shared" si="1532"/>
        <v>8.8796406053596666</v>
      </c>
      <c r="BN1229">
        <f t="shared" si="1533"/>
        <v>631.97500600000001</v>
      </c>
      <c r="BO1229">
        <f t="shared" si="1572"/>
        <v>630.26250600000003</v>
      </c>
      <c r="BP1229">
        <f t="shared" si="1534"/>
        <v>635.33088323529421</v>
      </c>
      <c r="BQ1229">
        <f t="shared" si="1535"/>
        <v>-5.0683772352941787</v>
      </c>
      <c r="BR1229">
        <f t="shared" si="1536"/>
        <v>26.75</v>
      </c>
      <c r="BS1229">
        <f t="shared" si="1537"/>
        <v>31.5</v>
      </c>
      <c r="BT1229">
        <f t="shared" si="1538"/>
        <v>21.450012000000015</v>
      </c>
      <c r="BU1229">
        <f t="shared" si="1539"/>
        <v>26.125</v>
      </c>
      <c r="BV1229">
        <f t="shared" si="1540"/>
        <v>630.35832933333336</v>
      </c>
      <c r="BW1229">
        <f t="shared" si="1541"/>
        <v>630.41904133333333</v>
      </c>
      <c r="BX1229">
        <f t="shared" si="1542"/>
        <v>629.19908349090917</v>
      </c>
      <c r="BY1229">
        <f t="shared" si="1543"/>
        <v>624.57416329523812</v>
      </c>
      <c r="BZ1229">
        <f t="shared" si="1544"/>
        <v>636</v>
      </c>
      <c r="CA1229">
        <f t="shared" si="1545"/>
        <v>598.5</v>
      </c>
      <c r="CB1229">
        <f t="shared" si="1546"/>
        <v>629.82464894666668</v>
      </c>
      <c r="CC1229">
        <f t="shared" si="1547"/>
        <v>631.13143853333338</v>
      </c>
      <c r="CD1229">
        <f t="shared" si="1548"/>
        <v>619.71509700571437</v>
      </c>
      <c r="CE1229">
        <f t="shared" si="1549"/>
        <v>630.45710790938926</v>
      </c>
      <c r="CF1229">
        <f t="shared" si="1550"/>
        <v>627.92498799999998</v>
      </c>
      <c r="CG1229">
        <f t="shared" si="1551"/>
        <v>632.79998799999998</v>
      </c>
      <c r="CH1229">
        <f t="shared" si="1552"/>
        <v>626</v>
      </c>
    </row>
    <row r="1230" spans="1:86">
      <c r="A1230" s="1">
        <v>41276</v>
      </c>
      <c r="B1230">
        <v>633.5</v>
      </c>
      <c r="C1230">
        <v>636.20001200000002</v>
      </c>
      <c r="D1230">
        <v>627.77502400000003</v>
      </c>
      <c r="E1230">
        <v>631.65002400000003</v>
      </c>
      <c r="F1230">
        <v>1880246</v>
      </c>
      <c r="G1230">
        <f t="shared" si="1566"/>
        <v>-150640.39106619186</v>
      </c>
      <c r="H1230">
        <f t="shared" si="1514"/>
        <v>52483979.204207927</v>
      </c>
      <c r="I1230">
        <f t="shared" si="1567"/>
        <v>632.28126500000008</v>
      </c>
      <c r="J1230">
        <f t="shared" si="1574"/>
        <v>632.42498799999998</v>
      </c>
      <c r="K1230">
        <f t="shared" si="1575"/>
        <v>612.67500300000006</v>
      </c>
      <c r="L1230">
        <f t="shared" si="1576"/>
        <v>7</v>
      </c>
      <c r="M1230">
        <f t="shared" si="1577"/>
        <v>10</v>
      </c>
      <c r="N1230">
        <f t="shared" si="1578"/>
        <v>30</v>
      </c>
      <c r="O1230">
        <f t="shared" si="1579"/>
        <v>0</v>
      </c>
      <c r="P1230">
        <f t="shared" si="1554"/>
        <v>8.4249879999999848</v>
      </c>
      <c r="Q1230">
        <f t="shared" si="1555"/>
        <v>4.5499879999999848</v>
      </c>
      <c r="R1230">
        <f t="shared" si="1556"/>
        <v>3.875</v>
      </c>
      <c r="S1230">
        <f t="shared" si="1557"/>
        <v>8.4249879999999848</v>
      </c>
      <c r="T1230">
        <f t="shared" si="1513"/>
        <v>10.583399197523006</v>
      </c>
      <c r="U1230">
        <f t="shared" si="1558"/>
        <v>5.7999879999999848</v>
      </c>
      <c r="V1230">
        <f t="shared" si="1559"/>
        <v>-2.1999519999999393</v>
      </c>
      <c r="W1230">
        <f t="shared" si="1560"/>
        <v>5.7999879999999848</v>
      </c>
      <c r="X1230">
        <f t="shared" si="1561"/>
        <v>0</v>
      </c>
      <c r="Y1230">
        <f t="shared" si="1511"/>
        <v>2.2856916953285302</v>
      </c>
      <c r="Z1230">
        <f t="shared" si="1512"/>
        <v>1.9997182938847549</v>
      </c>
      <c r="AA1230">
        <f t="shared" si="1508"/>
        <v>21.59695247877908</v>
      </c>
      <c r="AB1230">
        <f t="shared" si="1509"/>
        <v>18.894858415175147</v>
      </c>
      <c r="AC1230">
        <f t="shared" si="1510"/>
        <v>6.6731865133929578</v>
      </c>
      <c r="AD1230">
        <f t="shared" si="1518"/>
        <v>19.516716444313996</v>
      </c>
      <c r="AE1230">
        <f t="shared" si="1571"/>
        <v>630.17499999999995</v>
      </c>
      <c r="AF1230">
        <f t="shared" si="1573"/>
        <v>630.32916266666666</v>
      </c>
      <c r="AG1230">
        <f t="shared" si="1515"/>
        <v>624.51499939999997</v>
      </c>
      <c r="AH1230">
        <f t="shared" si="1580"/>
        <v>628.6774964</v>
      </c>
      <c r="AI1230">
        <f t="shared" si="1581"/>
        <v>638.52493614613365</v>
      </c>
      <c r="AJ1230">
        <f t="shared" si="1582"/>
        <v>618.83005665386634</v>
      </c>
      <c r="AK1230">
        <f t="shared" si="1583"/>
        <v>0.65092895598407297</v>
      </c>
      <c r="AL1230">
        <f t="shared" si="1562"/>
        <v>-8.0117384143453499E-2</v>
      </c>
      <c r="AM1230">
        <f t="shared" si="1563"/>
        <v>-150640.39106619186</v>
      </c>
      <c r="AN1230">
        <f t="shared" si="1516"/>
        <v>-2739519.4830042152</v>
      </c>
      <c r="AO1230">
        <f t="shared" si="1517"/>
        <v>50920922</v>
      </c>
      <c r="AP1230">
        <f t="shared" si="1519"/>
        <v>-5.3799487036079494E-2</v>
      </c>
      <c r="AQ1230">
        <f t="shared" si="1520"/>
        <v>630.45523022443012</v>
      </c>
      <c r="AR1230">
        <f t="shared" si="1521"/>
        <v>632.88652876542199</v>
      </c>
      <c r="AS1230">
        <f t="shared" si="1522"/>
        <v>628.51437879413641</v>
      </c>
      <c r="AT1230">
        <f t="shared" si="1523"/>
        <v>629.72780681075631</v>
      </c>
      <c r="AU1230">
        <f t="shared" si="1524"/>
        <v>628.28316811249704</v>
      </c>
      <c r="AV1230">
        <f t="shared" si="1525"/>
        <v>631.57635593168584</v>
      </c>
      <c r="AW1230">
        <f t="shared" si="1526"/>
        <v>-3.2931878191888018</v>
      </c>
      <c r="AX1230">
        <f t="shared" si="1553"/>
        <v>-5.6801345127517822</v>
      </c>
      <c r="AY1230">
        <f t="shared" si="1527"/>
        <v>2.3869466935629804</v>
      </c>
      <c r="AZ1230">
        <f t="shared" si="1564"/>
        <v>631.87502000000006</v>
      </c>
      <c r="BA1230">
        <f t="shared" si="1565"/>
        <v>1188080478.8549201</v>
      </c>
      <c r="BB1230">
        <f t="shared" si="1568"/>
        <v>0</v>
      </c>
      <c r="BC1230">
        <f t="shared" si="1569"/>
        <v>1188080478.8549201</v>
      </c>
      <c r="BD1230">
        <f t="shared" si="1504"/>
        <v>10481498551.783287</v>
      </c>
      <c r="BE1230">
        <f t="shared" si="1505"/>
        <v>10764857460.71652</v>
      </c>
      <c r="BF1230">
        <f t="shared" si="1506"/>
        <v>0.97367741189632318</v>
      </c>
      <c r="BG1230">
        <f t="shared" si="1507"/>
        <v>49.333158804346198</v>
      </c>
      <c r="BH1230">
        <f t="shared" si="1528"/>
        <v>145583170</v>
      </c>
      <c r="BI1230">
        <f t="shared" si="1529"/>
        <v>-0.52142354416209458</v>
      </c>
      <c r="BJ1230">
        <f t="shared" si="1570"/>
        <v>-142.49879999999848</v>
      </c>
      <c r="BK1230">
        <f t="shared" si="1530"/>
        <v>-6.7236956363018639E-4</v>
      </c>
      <c r="BL1230">
        <f t="shared" si="1531"/>
        <v>0.99932763043636985</v>
      </c>
      <c r="BM1230">
        <f t="shared" si="1532"/>
        <v>5.1900564531734457</v>
      </c>
      <c r="BN1230">
        <f t="shared" si="1533"/>
        <v>631.98751800000002</v>
      </c>
      <c r="BO1230">
        <f t="shared" si="1572"/>
        <v>630.43750599999998</v>
      </c>
      <c r="BP1230">
        <f t="shared" si="1534"/>
        <v>634.4029424117648</v>
      </c>
      <c r="BQ1230">
        <f t="shared" si="1535"/>
        <v>-3.9654364117648129</v>
      </c>
      <c r="BR1230">
        <f t="shared" si="1536"/>
        <v>15.325012000000015</v>
      </c>
      <c r="BS1230">
        <f t="shared" si="1537"/>
        <v>19.725036000000046</v>
      </c>
      <c r="BT1230">
        <f t="shared" si="1538"/>
        <v>17.924987999999985</v>
      </c>
      <c r="BU1230">
        <f t="shared" si="1539"/>
        <v>25.450012000000015</v>
      </c>
      <c r="BV1230">
        <f t="shared" si="1540"/>
        <v>630.88667386666668</v>
      </c>
      <c r="BW1230">
        <f t="shared" si="1541"/>
        <v>630.72738495238093</v>
      </c>
      <c r="BX1230">
        <f t="shared" si="1542"/>
        <v>630.21817963636374</v>
      </c>
      <c r="BY1230">
        <f t="shared" si="1543"/>
        <v>625.16761824761898</v>
      </c>
      <c r="BZ1230">
        <f t="shared" si="1544"/>
        <v>636.20001200000002</v>
      </c>
      <c r="CA1230">
        <f t="shared" si="1545"/>
        <v>608.04998799999998</v>
      </c>
      <c r="CB1230">
        <f t="shared" si="1546"/>
        <v>628.82373919999998</v>
      </c>
      <c r="CC1230">
        <f t="shared" si="1547"/>
        <v>629.90873456666657</v>
      </c>
      <c r="CD1230">
        <f t="shared" si="1548"/>
        <v>625.44567915174605</v>
      </c>
      <c r="CE1230">
        <f t="shared" si="1549"/>
        <v>627.13545040898168</v>
      </c>
      <c r="CF1230">
        <f t="shared" si="1550"/>
        <v>632.07501200000002</v>
      </c>
      <c r="CG1230">
        <f t="shared" si="1551"/>
        <v>633.95001200000002</v>
      </c>
      <c r="CH1230">
        <f t="shared" si="1552"/>
        <v>630</v>
      </c>
    </row>
    <row r="1231" spans="1:86">
      <c r="A1231" s="1">
        <v>41277</v>
      </c>
      <c r="B1231">
        <v>632.5</v>
      </c>
      <c r="C1231">
        <v>642</v>
      </c>
      <c r="D1231">
        <v>629.97497599999997</v>
      </c>
      <c r="E1231">
        <v>640.29998799999998</v>
      </c>
      <c r="F1231">
        <v>2635130</v>
      </c>
      <c r="G1231">
        <f t="shared" si="1566"/>
        <v>1890058.2859543515</v>
      </c>
      <c r="H1231">
        <f t="shared" si="1514"/>
        <v>54374037.490162276</v>
      </c>
      <c r="I1231">
        <f t="shared" si="1567"/>
        <v>636.19374100000005</v>
      </c>
      <c r="J1231">
        <f t="shared" si="1574"/>
        <v>636.19374100000005</v>
      </c>
      <c r="K1231">
        <f t="shared" si="1575"/>
        <v>620.16876200000002</v>
      </c>
      <c r="L1231">
        <f t="shared" si="1576"/>
        <v>1</v>
      </c>
      <c r="M1231">
        <f t="shared" si="1577"/>
        <v>10</v>
      </c>
      <c r="N1231">
        <f t="shared" si="1578"/>
        <v>90</v>
      </c>
      <c r="O1231">
        <f t="shared" si="1579"/>
        <v>0</v>
      </c>
      <c r="P1231">
        <f t="shared" si="1554"/>
        <v>12.02502400000003</v>
      </c>
      <c r="Q1231">
        <f t="shared" si="1555"/>
        <v>1.7000120000000152</v>
      </c>
      <c r="R1231">
        <f t="shared" si="1556"/>
        <v>10.325012000000015</v>
      </c>
      <c r="S1231">
        <f t="shared" si="1557"/>
        <v>12.02502400000003</v>
      </c>
      <c r="T1231">
        <f t="shared" si="1513"/>
        <v>10.686372397699937</v>
      </c>
      <c r="U1231">
        <f t="shared" si="1558"/>
        <v>8.5</v>
      </c>
      <c r="V1231">
        <f t="shared" si="1559"/>
        <v>-10.475036000000046</v>
      </c>
      <c r="W1231">
        <f t="shared" si="1560"/>
        <v>8.5</v>
      </c>
      <c r="X1231">
        <f t="shared" si="1561"/>
        <v>0</v>
      </c>
      <c r="Y1231">
        <f t="shared" si="1511"/>
        <v>2.7295708599479207</v>
      </c>
      <c r="Z1231">
        <f t="shared" si="1512"/>
        <v>1.8568812728929867</v>
      </c>
      <c r="AA1231">
        <f t="shared" si="1508"/>
        <v>25.54253921129882</v>
      </c>
      <c r="AB1231">
        <f t="shared" si="1509"/>
        <v>17.376161000085016</v>
      </c>
      <c r="AC1231">
        <f t="shared" si="1510"/>
        <v>19.027552491088112</v>
      </c>
      <c r="AD1231">
        <f t="shared" si="1518"/>
        <v>17.98817633185547</v>
      </c>
      <c r="AE1231">
        <f t="shared" si="1571"/>
        <v>633.14000240000007</v>
      </c>
      <c r="AF1231">
        <f t="shared" si="1573"/>
        <v>631.86249799999996</v>
      </c>
      <c r="AG1231">
        <f t="shared" si="1515"/>
        <v>624.08249820000003</v>
      </c>
      <c r="AH1231">
        <f t="shared" si="1580"/>
        <v>631.07499400000006</v>
      </c>
      <c r="AI1231">
        <f t="shared" si="1581"/>
        <v>639.25909240124417</v>
      </c>
      <c r="AJ1231">
        <f t="shared" si="1582"/>
        <v>622.89089559875595</v>
      </c>
      <c r="AK1231">
        <f t="shared" si="1583"/>
        <v>1.0635925637573942</v>
      </c>
      <c r="AL1231">
        <f t="shared" si="1562"/>
        <v>0.71725428572949024</v>
      </c>
      <c r="AM1231">
        <f t="shared" si="1563"/>
        <v>1890058.2859543515</v>
      </c>
      <c r="AN1231">
        <f t="shared" si="1516"/>
        <v>-816401.83249399439</v>
      </c>
      <c r="AO1231">
        <f t="shared" si="1517"/>
        <v>51765994</v>
      </c>
      <c r="AP1231">
        <f t="shared" si="1519"/>
        <v>-1.5771006589654097E-2</v>
      </c>
      <c r="AQ1231">
        <f t="shared" si="1520"/>
        <v>633.80244786812386</v>
      </c>
      <c r="AR1231">
        <f t="shared" si="1521"/>
        <v>637.64986122727669</v>
      </c>
      <c r="AS1231">
        <f t="shared" si="1522"/>
        <v>630.63578845119184</v>
      </c>
      <c r="AT1231">
        <f t="shared" si="1523"/>
        <v>630.67930311778821</v>
      </c>
      <c r="AU1231">
        <f t="shared" si="1524"/>
        <v>630.08569109562245</v>
      </c>
      <c r="AV1231">
        <f t="shared" si="1525"/>
        <v>632.18701017646788</v>
      </c>
      <c r="AW1231">
        <f t="shared" si="1526"/>
        <v>-2.1013190808454283</v>
      </c>
      <c r="AX1231">
        <f t="shared" si="1553"/>
        <v>-4.9643714263705112</v>
      </c>
      <c r="AY1231">
        <f t="shared" si="1527"/>
        <v>2.8630523455250829</v>
      </c>
      <c r="AZ1231">
        <f t="shared" si="1564"/>
        <v>637.42498799999998</v>
      </c>
      <c r="BA1231">
        <f t="shared" si="1565"/>
        <v>1679697708.6284399</v>
      </c>
      <c r="BB1231">
        <f t="shared" si="1568"/>
        <v>1679697708.6284399</v>
      </c>
      <c r="BC1231">
        <f t="shared" si="1569"/>
        <v>0</v>
      </c>
      <c r="BD1231">
        <f t="shared" si="1504"/>
        <v>12161196260.411728</v>
      </c>
      <c r="BE1231">
        <f t="shared" si="1505"/>
        <v>9358132880.9665203</v>
      </c>
      <c r="BF1231">
        <f t="shared" si="1506"/>
        <v>1.299532333543409</v>
      </c>
      <c r="BG1231">
        <f t="shared" si="1507"/>
        <v>56.512896756747317</v>
      </c>
      <c r="BH1231">
        <f t="shared" si="1528"/>
        <v>148218300</v>
      </c>
      <c r="BI1231">
        <f t="shared" si="1529"/>
        <v>-0.33238884175409877</v>
      </c>
      <c r="BJ1231">
        <f t="shared" si="1570"/>
        <v>764.99639999999545</v>
      </c>
      <c r="BK1231">
        <f t="shared" si="1530"/>
        <v>1.369423521149103E-2</v>
      </c>
      <c r="BL1231">
        <f t="shared" si="1531"/>
        <v>1.013694235211491</v>
      </c>
      <c r="BM1231">
        <f t="shared" si="1532"/>
        <v>4.3133985904754297</v>
      </c>
      <c r="BN1231">
        <f t="shared" si="1533"/>
        <v>635.98748799999998</v>
      </c>
      <c r="BO1231">
        <f t="shared" si="1572"/>
        <v>632.00750119999998</v>
      </c>
      <c r="BP1231">
        <f t="shared" si="1534"/>
        <v>633.4908097058825</v>
      </c>
      <c r="BQ1231">
        <f t="shared" si="1535"/>
        <v>-1.4833085058825191</v>
      </c>
      <c r="BR1231">
        <f t="shared" si="1536"/>
        <v>14.274963999999954</v>
      </c>
      <c r="BS1231">
        <f t="shared" si="1537"/>
        <v>16.399963999999954</v>
      </c>
      <c r="BT1231">
        <f t="shared" si="1538"/>
        <v>14.5</v>
      </c>
      <c r="BU1231">
        <f t="shared" si="1539"/>
        <v>18.924987999999985</v>
      </c>
      <c r="BV1231">
        <f t="shared" si="1540"/>
        <v>634.26166986666658</v>
      </c>
      <c r="BW1231">
        <f t="shared" si="1541"/>
        <v>633.57619219047615</v>
      </c>
      <c r="BX1231">
        <f t="shared" si="1542"/>
        <v>632.33135992727273</v>
      </c>
      <c r="BY1231">
        <f t="shared" si="1543"/>
        <v>626.670950495238</v>
      </c>
      <c r="BZ1231">
        <f t="shared" si="1544"/>
        <v>642</v>
      </c>
      <c r="CA1231">
        <f t="shared" si="1545"/>
        <v>613.57501200000002</v>
      </c>
      <c r="CB1231">
        <f t="shared" si="1546"/>
        <v>632.06550047999997</v>
      </c>
      <c r="CC1231">
        <f t="shared" si="1547"/>
        <v>629.33019899999988</v>
      </c>
      <c r="CD1231">
        <f t="shared" si="1548"/>
        <v>629.24150047904766</v>
      </c>
      <c r="CE1231">
        <f t="shared" si="1549"/>
        <v>623.11166843411218</v>
      </c>
      <c r="CF1231">
        <f t="shared" si="1550"/>
        <v>631.65002400000003</v>
      </c>
      <c r="CG1231">
        <f t="shared" si="1551"/>
        <v>636.20001200000002</v>
      </c>
      <c r="CH1231">
        <f t="shared" si="1552"/>
        <v>627.77502400000003</v>
      </c>
    </row>
    <row r="1232" spans="1:86">
      <c r="A1232" s="1">
        <v>41278</v>
      </c>
      <c r="B1232">
        <v>642.5</v>
      </c>
      <c r="C1232">
        <v>650.5</v>
      </c>
      <c r="D1232">
        <v>640.45001200000002</v>
      </c>
      <c r="E1232">
        <v>649.59997599999997</v>
      </c>
      <c r="F1232">
        <v>5228760</v>
      </c>
      <c r="G1232">
        <f t="shared" si="1566"/>
        <v>4292239.5802263319</v>
      </c>
      <c r="H1232">
        <f t="shared" si="1514"/>
        <v>58666277.070388608</v>
      </c>
      <c r="I1232">
        <f t="shared" si="1567"/>
        <v>645.76249699999994</v>
      </c>
      <c r="J1232">
        <f t="shared" si="1574"/>
        <v>645.76249699999994</v>
      </c>
      <c r="K1232">
        <f t="shared" si="1575"/>
        <v>626.34999100000005</v>
      </c>
      <c r="L1232">
        <f t="shared" si="1576"/>
        <v>1</v>
      </c>
      <c r="M1232">
        <f t="shared" si="1577"/>
        <v>10</v>
      </c>
      <c r="N1232">
        <f t="shared" si="1578"/>
        <v>90</v>
      </c>
      <c r="O1232">
        <f t="shared" si="1579"/>
        <v>0</v>
      </c>
      <c r="P1232">
        <f t="shared" si="1554"/>
        <v>10.049987999999985</v>
      </c>
      <c r="Q1232">
        <f t="shared" si="1555"/>
        <v>0.90002400000003036</v>
      </c>
      <c r="R1232">
        <f t="shared" si="1556"/>
        <v>9.1499639999999545</v>
      </c>
      <c r="S1232">
        <f t="shared" si="1557"/>
        <v>10.049987999999985</v>
      </c>
      <c r="T1232">
        <f t="shared" si="1513"/>
        <v>10.640916369292798</v>
      </c>
      <c r="U1232">
        <f t="shared" si="1558"/>
        <v>1.5</v>
      </c>
      <c r="V1232">
        <f t="shared" si="1559"/>
        <v>-4.6749879999999848</v>
      </c>
      <c r="W1232">
        <f t="shared" si="1560"/>
        <v>1.5</v>
      </c>
      <c r="X1232">
        <f t="shared" si="1561"/>
        <v>0</v>
      </c>
      <c r="Y1232">
        <f t="shared" si="1511"/>
        <v>2.641744369951641</v>
      </c>
      <c r="Z1232">
        <f t="shared" si="1512"/>
        <v>1.7242468962577733</v>
      </c>
      <c r="AA1232">
        <f t="shared" si="1508"/>
        <v>24.826286367357412</v>
      </c>
      <c r="AB1232">
        <f t="shared" si="1509"/>
        <v>16.203932409745718</v>
      </c>
      <c r="AC1232">
        <f t="shared" si="1510"/>
        <v>21.014642901254497</v>
      </c>
      <c r="AD1232">
        <f t="shared" si="1518"/>
        <v>16.20643280014836</v>
      </c>
      <c r="AE1232">
        <f t="shared" si="1571"/>
        <v>636.30999760000009</v>
      </c>
      <c r="AF1232">
        <f t="shared" si="1573"/>
        <v>635.88333133333333</v>
      </c>
      <c r="AG1232">
        <f t="shared" si="1515"/>
        <v>624.5449981999999</v>
      </c>
      <c r="AH1232">
        <f t="shared" si="1580"/>
        <v>633.43248920000008</v>
      </c>
      <c r="AI1232">
        <f t="shared" si="1581"/>
        <v>646.54040423668573</v>
      </c>
      <c r="AJ1232">
        <f t="shared" si="1582"/>
        <v>620.32457416331442</v>
      </c>
      <c r="AK1232">
        <f t="shared" si="1583"/>
        <v>1.1167070336797</v>
      </c>
      <c r="AL1232">
        <f t="shared" si="1562"/>
        <v>0.82089053240659959</v>
      </c>
      <c r="AM1232">
        <f t="shared" si="1563"/>
        <v>4292239.5802263319</v>
      </c>
      <c r="AN1232">
        <f t="shared" si="1516"/>
        <v>3712855.6988412701</v>
      </c>
      <c r="AO1232">
        <f t="shared" si="1517"/>
        <v>54624662</v>
      </c>
      <c r="AP1232">
        <f t="shared" si="1519"/>
        <v>6.7970318953026562E-2</v>
      </c>
      <c r="AQ1232">
        <f t="shared" si="1520"/>
        <v>639.17360743296172</v>
      </c>
      <c r="AR1232">
        <f t="shared" si="1521"/>
        <v>640.43577235750286</v>
      </c>
      <c r="AS1232">
        <f t="shared" si="1522"/>
        <v>634.04934220997734</v>
      </c>
      <c r="AT1232">
        <f t="shared" si="1523"/>
        <v>632.38216367718724</v>
      </c>
      <c r="AU1232">
        <f t="shared" si="1524"/>
        <v>633.01283383127907</v>
      </c>
      <c r="AV1232">
        <f t="shared" si="1525"/>
        <v>633.4059177841151</v>
      </c>
      <c r="AW1232">
        <f t="shared" si="1526"/>
        <v>-0.39308395283603659</v>
      </c>
      <c r="AX1232">
        <f t="shared" si="1553"/>
        <v>-4.0501139316636161</v>
      </c>
      <c r="AY1232">
        <f t="shared" si="1527"/>
        <v>3.6570299788275795</v>
      </c>
      <c r="AZ1232">
        <f t="shared" si="1564"/>
        <v>646.84999600000003</v>
      </c>
      <c r="BA1232">
        <f t="shared" si="1565"/>
        <v>3382223385.08496</v>
      </c>
      <c r="BB1232">
        <f t="shared" si="1568"/>
        <v>3382223385.08496</v>
      </c>
      <c r="BC1232">
        <f t="shared" si="1569"/>
        <v>0</v>
      </c>
      <c r="BD1232">
        <f t="shared" ref="BD1232:BD1295" si="1584">SUM(BB1219:BB1232)</f>
        <v>14187234811.805508</v>
      </c>
      <c r="BE1232">
        <f t="shared" ref="BE1232:BE1295" si="1585">SUM(BC1219:BC1232)</f>
        <v>9358132880.9665203</v>
      </c>
      <c r="BF1232">
        <f t="shared" ref="BF1232:BF1295" si="1586">BD1232/BE1232</f>
        <v>1.5160326308959433</v>
      </c>
      <c r="BG1232">
        <f t="shared" ref="BG1232:BG1295" si="1587">100-(100/(1+BF1232))</f>
        <v>60.254887487532059</v>
      </c>
      <c r="BH1232">
        <f t="shared" si="1528"/>
        <v>153447060</v>
      </c>
      <c r="BI1232">
        <f t="shared" si="1529"/>
        <v>-6.2058774918173742E-2</v>
      </c>
      <c r="BJ1232">
        <f t="shared" si="1570"/>
        <v>829.99879999999848</v>
      </c>
      <c r="BK1232">
        <f t="shared" si="1530"/>
        <v>1.45244231989584E-2</v>
      </c>
      <c r="BL1232">
        <f t="shared" si="1531"/>
        <v>1.0145244231989583</v>
      </c>
      <c r="BM1232">
        <f t="shared" si="1532"/>
        <v>6.908477815317541</v>
      </c>
      <c r="BN1232">
        <f t="shared" si="1533"/>
        <v>645.47500600000001</v>
      </c>
      <c r="BO1232">
        <f t="shared" si="1572"/>
        <v>634.9650024</v>
      </c>
      <c r="BP1232">
        <f t="shared" si="1534"/>
        <v>633.26213341176481</v>
      </c>
      <c r="BQ1232">
        <f t="shared" si="1535"/>
        <v>1.7028689882351955</v>
      </c>
      <c r="BR1232">
        <f t="shared" si="1536"/>
        <v>20.25</v>
      </c>
      <c r="BS1232">
        <f t="shared" si="1537"/>
        <v>21.600036000000046</v>
      </c>
      <c r="BT1232">
        <f t="shared" si="1538"/>
        <v>18.299987999999985</v>
      </c>
      <c r="BU1232">
        <f t="shared" si="1539"/>
        <v>17.5</v>
      </c>
      <c r="BV1232">
        <f t="shared" si="1540"/>
        <v>639.74832773333344</v>
      </c>
      <c r="BW1232">
        <f t="shared" si="1541"/>
        <v>638.64404304761899</v>
      </c>
      <c r="BX1232">
        <f t="shared" si="1542"/>
        <v>635.69953847272723</v>
      </c>
      <c r="BY1232">
        <f t="shared" si="1543"/>
        <v>629.10118647619038</v>
      </c>
      <c r="BZ1232">
        <f t="shared" si="1544"/>
        <v>650.5</v>
      </c>
      <c r="CA1232">
        <f t="shared" si="1545"/>
        <v>618.84997599999997</v>
      </c>
      <c r="CB1232">
        <f t="shared" si="1546"/>
        <v>631.5544993200001</v>
      </c>
      <c r="CC1232">
        <f t="shared" si="1547"/>
        <v>632.7018056222222</v>
      </c>
      <c r="CD1232">
        <f t="shared" si="1548"/>
        <v>630.82042386349201</v>
      </c>
      <c r="CE1232">
        <f t="shared" si="1549"/>
        <v>619.9066397423901</v>
      </c>
      <c r="CF1232">
        <f t="shared" si="1550"/>
        <v>640.29998799999998</v>
      </c>
      <c r="CG1232">
        <f t="shared" si="1551"/>
        <v>642</v>
      </c>
      <c r="CH1232">
        <f t="shared" si="1552"/>
        <v>629.97497599999997</v>
      </c>
    </row>
    <row r="1233" spans="1:86">
      <c r="A1233" s="1">
        <v>41281</v>
      </c>
      <c r="B1233">
        <v>650</v>
      </c>
      <c r="C1233">
        <v>652</v>
      </c>
      <c r="D1233">
        <v>645.125</v>
      </c>
      <c r="E1233">
        <v>647.42498799999998</v>
      </c>
      <c r="F1233">
        <v>1820752</v>
      </c>
      <c r="G1233">
        <f t="shared" si="1566"/>
        <v>-602509.74517062621</v>
      </c>
      <c r="H1233">
        <f t="shared" si="1514"/>
        <v>58063767.325217985</v>
      </c>
      <c r="I1233">
        <f t="shared" si="1567"/>
        <v>648.63749699999994</v>
      </c>
      <c r="J1233">
        <f t="shared" si="1574"/>
        <v>648.63749699999994</v>
      </c>
      <c r="K1233">
        <f t="shared" si="1575"/>
        <v>628.55000300000006</v>
      </c>
      <c r="L1233">
        <f t="shared" si="1576"/>
        <v>1</v>
      </c>
      <c r="M1233">
        <f t="shared" si="1577"/>
        <v>8</v>
      </c>
      <c r="N1233">
        <f t="shared" si="1578"/>
        <v>90</v>
      </c>
      <c r="O1233">
        <f t="shared" si="1579"/>
        <v>20</v>
      </c>
      <c r="P1233">
        <f t="shared" si="1554"/>
        <v>6.875</v>
      </c>
      <c r="Q1233">
        <f t="shared" si="1555"/>
        <v>4.5750120000000152</v>
      </c>
      <c r="R1233">
        <f t="shared" si="1556"/>
        <v>2.2999879999999848</v>
      </c>
      <c r="S1233">
        <f t="shared" si="1557"/>
        <v>6.875</v>
      </c>
      <c r="T1233">
        <f t="shared" si="1513"/>
        <v>10.371922342914742</v>
      </c>
      <c r="U1233">
        <f t="shared" si="1558"/>
        <v>0.15002400000003036</v>
      </c>
      <c r="V1233">
        <f t="shared" si="1559"/>
        <v>-2.0250240000000304</v>
      </c>
      <c r="W1233">
        <f t="shared" si="1560"/>
        <v>0.15002400000003036</v>
      </c>
      <c r="X1233">
        <f t="shared" si="1561"/>
        <v>0</v>
      </c>
      <c r="Y1233">
        <f t="shared" si="1511"/>
        <v>2.4637643435265262</v>
      </c>
      <c r="Z1233">
        <f t="shared" si="1512"/>
        <v>1.6010864036679322</v>
      </c>
      <c r="AA1233">
        <f t="shared" ref="AA1233:AA1296" si="1588">(Y1233/T1233)*100</f>
        <v>23.754172679566683</v>
      </c>
      <c r="AB1233">
        <f t="shared" ref="AB1233:AB1296" si="1589">(Z1233/T1233)*100</f>
        <v>15.436737286812265</v>
      </c>
      <c r="AC1233">
        <f t="shared" ref="AC1233:AC1296" si="1590">(ABS(AA1233-AB1233)/SUM(AA1233,AB1233))*100</f>
        <v>21.222868772094778</v>
      </c>
      <c r="AD1233">
        <f t="shared" si="1518"/>
        <v>14.30435117303821</v>
      </c>
      <c r="AE1233">
        <f t="shared" si="1571"/>
        <v>640.20999759999995</v>
      </c>
      <c r="AF1233">
        <f t="shared" si="1573"/>
        <v>638.16249600000003</v>
      </c>
      <c r="AG1233">
        <f t="shared" si="1515"/>
        <v>625.31249700000001</v>
      </c>
      <c r="AH1233">
        <f t="shared" si="1580"/>
        <v>635.23999040000012</v>
      </c>
      <c r="AI1233">
        <f t="shared" si="1581"/>
        <v>650.41887170636744</v>
      </c>
      <c r="AJ1233">
        <f t="shared" si="1582"/>
        <v>620.06110909363281</v>
      </c>
      <c r="AK1233">
        <f t="shared" si="1583"/>
        <v>0.90137996187138092</v>
      </c>
      <c r="AL1233">
        <f t="shared" si="1562"/>
        <v>-0.33091258181818622</v>
      </c>
      <c r="AM1233">
        <f t="shared" si="1563"/>
        <v>-602509.74517062621</v>
      </c>
      <c r="AN1233">
        <f t="shared" si="1516"/>
        <v>3892403.1812064503</v>
      </c>
      <c r="AO1233">
        <f t="shared" si="1517"/>
        <v>54488200</v>
      </c>
      <c r="AP1233">
        <f t="shared" si="1519"/>
        <v>7.1435708670986572E-2</v>
      </c>
      <c r="AQ1233">
        <f t="shared" si="1520"/>
        <v>641.97907682575476</v>
      </c>
      <c r="AR1233">
        <f t="shared" si="1521"/>
        <v>643.19720223561455</v>
      </c>
      <c r="AS1233">
        <f t="shared" si="1522"/>
        <v>636.45695845218142</v>
      </c>
      <c r="AT1233">
        <f t="shared" si="1523"/>
        <v>633.73601786624033</v>
      </c>
      <c r="AU1233">
        <f t="shared" si="1524"/>
        <v>635.17465695658723</v>
      </c>
      <c r="AV1233">
        <f t="shared" si="1525"/>
        <v>634.38725269922702</v>
      </c>
      <c r="AW1233">
        <f t="shared" si="1526"/>
        <v>0.78740425736020825</v>
      </c>
      <c r="AX1233">
        <f t="shared" si="1553"/>
        <v>-3.0826102938588513</v>
      </c>
      <c r="AY1233">
        <f t="shared" si="1527"/>
        <v>3.8700145512190596</v>
      </c>
      <c r="AZ1233">
        <f t="shared" si="1564"/>
        <v>648.18332933333329</v>
      </c>
      <c r="BA1233">
        <f t="shared" si="1565"/>
        <v>1180181093.2503252</v>
      </c>
      <c r="BB1233">
        <f t="shared" si="1568"/>
        <v>1180181093.2503252</v>
      </c>
      <c r="BC1233">
        <f t="shared" si="1569"/>
        <v>0</v>
      </c>
      <c r="BD1233">
        <f t="shared" si="1584"/>
        <v>15367415905.055832</v>
      </c>
      <c r="BE1233">
        <f t="shared" si="1585"/>
        <v>6626180124.7998543</v>
      </c>
      <c r="BF1233">
        <f t="shared" si="1586"/>
        <v>2.3191968246592163</v>
      </c>
      <c r="BG1233">
        <f t="shared" si="1587"/>
        <v>69.872229553525486</v>
      </c>
      <c r="BH1233">
        <f t="shared" si="1528"/>
        <v>151626308</v>
      </c>
      <c r="BI1233">
        <f t="shared" si="1529"/>
        <v>0.12412044126200766</v>
      </c>
      <c r="BJ1233">
        <f t="shared" si="1570"/>
        <v>-317.49879999999848</v>
      </c>
      <c r="BK1233">
        <f t="shared" si="1530"/>
        <v>-3.3481959365096788E-3</v>
      </c>
      <c r="BL1233">
        <f t="shared" si="1531"/>
        <v>0.9966518040634903</v>
      </c>
      <c r="BM1233">
        <f t="shared" si="1532"/>
        <v>7.9999728769108627</v>
      </c>
      <c r="BN1233">
        <f t="shared" si="1533"/>
        <v>648.5625</v>
      </c>
      <c r="BO1233">
        <f t="shared" si="1572"/>
        <v>638.79750360000003</v>
      </c>
      <c r="BP1233">
        <f t="shared" si="1534"/>
        <v>633.31617735294139</v>
      </c>
      <c r="BQ1233">
        <f t="shared" si="1535"/>
        <v>5.4813262470586324</v>
      </c>
      <c r="BR1233">
        <f t="shared" si="1536"/>
        <v>14.325012000000015</v>
      </c>
      <c r="BS1233">
        <f t="shared" si="1537"/>
        <v>15.075012000000015</v>
      </c>
      <c r="BT1233">
        <f t="shared" si="1538"/>
        <v>16.450012000000015</v>
      </c>
      <c r="BU1233">
        <f t="shared" si="1539"/>
        <v>19</v>
      </c>
      <c r="BV1233">
        <f t="shared" si="1540"/>
        <v>643.45332453333333</v>
      </c>
      <c r="BW1233">
        <f t="shared" si="1541"/>
        <v>641.94165923809521</v>
      </c>
      <c r="BX1233">
        <f t="shared" si="1542"/>
        <v>638.24362916363634</v>
      </c>
      <c r="BY1233">
        <f t="shared" si="1543"/>
        <v>631.28023312380958</v>
      </c>
      <c r="BZ1233">
        <f t="shared" si="1544"/>
        <v>652</v>
      </c>
      <c r="CA1233">
        <f t="shared" si="1545"/>
        <v>623.82501200000002</v>
      </c>
      <c r="CB1233">
        <f t="shared" si="1546"/>
        <v>635.44575712000005</v>
      </c>
      <c r="CC1233">
        <f t="shared" si="1547"/>
        <v>632.65583210000011</v>
      </c>
      <c r="CD1233">
        <f t="shared" si="1548"/>
        <v>631.85615840206356</v>
      </c>
      <c r="CE1233">
        <f t="shared" si="1549"/>
        <v>617.48375947329964</v>
      </c>
      <c r="CF1233">
        <f t="shared" si="1550"/>
        <v>649.59997599999997</v>
      </c>
      <c r="CG1233">
        <f t="shared" si="1551"/>
        <v>650.5</v>
      </c>
      <c r="CH1233">
        <f t="shared" si="1552"/>
        <v>640.45001200000002</v>
      </c>
    </row>
    <row r="1234" spans="1:86">
      <c r="A1234" s="1">
        <v>41282</v>
      </c>
      <c r="B1234">
        <v>647.5</v>
      </c>
      <c r="C1234">
        <v>652.15002400000003</v>
      </c>
      <c r="D1234">
        <v>647.15002400000003</v>
      </c>
      <c r="E1234">
        <v>650.125</v>
      </c>
      <c r="F1234">
        <v>2341870</v>
      </c>
      <c r="G1234">
        <f t="shared" si="1566"/>
        <v>444932.81804797152</v>
      </c>
      <c r="H1234">
        <f t="shared" si="1514"/>
        <v>58508700.143265955</v>
      </c>
      <c r="I1234">
        <f t="shared" si="1567"/>
        <v>649.23126200000002</v>
      </c>
      <c r="J1234">
        <f t="shared" si="1574"/>
        <v>649.23126200000002</v>
      </c>
      <c r="K1234">
        <f t="shared" si="1575"/>
        <v>628.55000300000006</v>
      </c>
      <c r="L1234">
        <f t="shared" si="1576"/>
        <v>1</v>
      </c>
      <c r="M1234">
        <f t="shared" si="1577"/>
        <v>9</v>
      </c>
      <c r="N1234">
        <f t="shared" si="1578"/>
        <v>90</v>
      </c>
      <c r="O1234">
        <f t="shared" si="1579"/>
        <v>10</v>
      </c>
      <c r="P1234">
        <f t="shared" si="1554"/>
        <v>5</v>
      </c>
      <c r="Q1234">
        <f t="shared" si="1555"/>
        <v>2.0250240000000304</v>
      </c>
      <c r="R1234">
        <f t="shared" si="1556"/>
        <v>2.9749759999999696</v>
      </c>
      <c r="S1234">
        <f t="shared" si="1557"/>
        <v>5</v>
      </c>
      <c r="T1234">
        <f t="shared" si="1513"/>
        <v>9.9882136041351171</v>
      </c>
      <c r="U1234">
        <f t="shared" si="1558"/>
        <v>1.5499879999999848</v>
      </c>
      <c r="V1234">
        <f t="shared" si="1559"/>
        <v>10.575012000000015</v>
      </c>
      <c r="W1234">
        <f t="shared" si="1560"/>
        <v>0</v>
      </c>
      <c r="X1234">
        <f t="shared" si="1561"/>
        <v>10.575012000000015</v>
      </c>
      <c r="Y1234">
        <f t="shared" ref="Y1234:Y1297" si="1591">((Y1233*13)+W1234)/14</f>
        <v>2.2877811761317743</v>
      </c>
      <c r="Z1234">
        <f t="shared" ref="Z1234:Z1297" si="1592">((Z1233*13)+X1234)/14</f>
        <v>2.2420810891202239</v>
      </c>
      <c r="AA1234">
        <f t="shared" si="1588"/>
        <v>22.904808275071666</v>
      </c>
      <c r="AB1234">
        <f t="shared" si="1589"/>
        <v>22.447268130028807</v>
      </c>
      <c r="AC1234">
        <f t="shared" si="1590"/>
        <v>1.008862617349539</v>
      </c>
      <c r="AD1234">
        <f t="shared" si="1518"/>
        <v>11.789630791715544</v>
      </c>
      <c r="AE1234">
        <f t="shared" si="1571"/>
        <v>643.81999519999999</v>
      </c>
      <c r="AF1234">
        <f t="shared" si="1573"/>
        <v>641.86249799999996</v>
      </c>
      <c r="AG1234">
        <f t="shared" si="1515"/>
        <v>626.88874820000001</v>
      </c>
      <c r="AH1234">
        <f t="shared" si="1580"/>
        <v>636.94249279999997</v>
      </c>
      <c r="AI1234">
        <f t="shared" si="1581"/>
        <v>654.42385200599767</v>
      </c>
      <c r="AJ1234">
        <f t="shared" si="1582"/>
        <v>619.46113359400226</v>
      </c>
      <c r="AK1234">
        <f t="shared" si="1583"/>
        <v>0.87704468641881195</v>
      </c>
      <c r="AL1234">
        <f t="shared" si="1562"/>
        <v>0.18999039999998785</v>
      </c>
      <c r="AM1234">
        <f t="shared" si="1563"/>
        <v>444932.81804797152</v>
      </c>
      <c r="AN1234">
        <f t="shared" si="1516"/>
        <v>6345612.5731513072</v>
      </c>
      <c r="AO1234">
        <f t="shared" si="1517"/>
        <v>53800640</v>
      </c>
      <c r="AP1234">
        <f t="shared" si="1519"/>
        <v>0.11794678600758852</v>
      </c>
      <c r="AQ1234">
        <f t="shared" si="1520"/>
        <v>644.74869070499813</v>
      </c>
      <c r="AR1234">
        <f t="shared" si="1521"/>
        <v>641.80149617846439</v>
      </c>
      <c r="AS1234">
        <f t="shared" si="1522"/>
        <v>638.91720593078878</v>
      </c>
      <c r="AT1234">
        <f t="shared" si="1523"/>
        <v>635.21102625827871</v>
      </c>
      <c r="AU1234">
        <f t="shared" si="1524"/>
        <v>637.41720841309916</v>
      </c>
      <c r="AV1234">
        <f t="shared" si="1525"/>
        <v>635.48889501028111</v>
      </c>
      <c r="AW1234">
        <f t="shared" si="1526"/>
        <v>1.9283134028180484</v>
      </c>
      <c r="AX1234">
        <f t="shared" si="1553"/>
        <v>-2.0804255545234716</v>
      </c>
      <c r="AY1234">
        <f t="shared" si="1527"/>
        <v>4.00873895734152</v>
      </c>
      <c r="AZ1234">
        <f t="shared" si="1564"/>
        <v>649.80834933333335</v>
      </c>
      <c r="BA1234">
        <f t="shared" si="1565"/>
        <v>1521766679.0532534</v>
      </c>
      <c r="BB1234">
        <f t="shared" si="1568"/>
        <v>1521766679.0532534</v>
      </c>
      <c r="BC1234">
        <f t="shared" si="1569"/>
        <v>0</v>
      </c>
      <c r="BD1234">
        <f t="shared" si="1584"/>
        <v>16889182584.109085</v>
      </c>
      <c r="BE1234">
        <f t="shared" si="1585"/>
        <v>3787577749.8292589</v>
      </c>
      <c r="BF1234">
        <f t="shared" si="1586"/>
        <v>4.4590985848067239</v>
      </c>
      <c r="BG1234">
        <f t="shared" si="1587"/>
        <v>81.681957479516655</v>
      </c>
      <c r="BH1234">
        <f t="shared" si="1528"/>
        <v>153968178</v>
      </c>
      <c r="BI1234">
        <f t="shared" si="1529"/>
        <v>0.30343778120416276</v>
      </c>
      <c r="BJ1234">
        <f t="shared" si="1570"/>
        <v>170.00120000000152</v>
      </c>
      <c r="BK1234">
        <f t="shared" si="1530"/>
        <v>4.1703858362662008E-3</v>
      </c>
      <c r="BL1234">
        <f t="shared" si="1531"/>
        <v>1.0041703858362663</v>
      </c>
      <c r="BM1234">
        <f t="shared" si="1532"/>
        <v>9.2134852810842016</v>
      </c>
      <c r="BN1234">
        <f t="shared" si="1533"/>
        <v>649.65002400000003</v>
      </c>
      <c r="BO1234">
        <f t="shared" si="1572"/>
        <v>642.33250720000001</v>
      </c>
      <c r="BP1234">
        <f t="shared" si="1534"/>
        <v>633.64779570588234</v>
      </c>
      <c r="BQ1234">
        <f t="shared" si="1535"/>
        <v>8.6847114941176642</v>
      </c>
      <c r="BR1234">
        <f t="shared" si="1536"/>
        <v>19.02502400000003</v>
      </c>
      <c r="BS1234">
        <f t="shared" si="1537"/>
        <v>19.5</v>
      </c>
      <c r="BT1234">
        <f t="shared" si="1538"/>
        <v>17.575012000000015</v>
      </c>
      <c r="BU1234">
        <f t="shared" si="1539"/>
        <v>14</v>
      </c>
      <c r="BV1234">
        <f t="shared" si="1540"/>
        <v>646.75832533333335</v>
      </c>
      <c r="BW1234">
        <f t="shared" si="1541"/>
        <v>645.35951752380947</v>
      </c>
      <c r="BX1234">
        <f t="shared" si="1542"/>
        <v>640.94999454545439</v>
      </c>
      <c r="BY1234">
        <f t="shared" si="1543"/>
        <v>633.64332864761911</v>
      </c>
      <c r="BZ1234">
        <f t="shared" si="1544"/>
        <v>652.15002400000003</v>
      </c>
      <c r="CA1234">
        <f t="shared" si="1545"/>
        <v>623.82501200000002</v>
      </c>
      <c r="CB1234">
        <f t="shared" si="1546"/>
        <v>638.84108637333327</v>
      </c>
      <c r="CC1234">
        <f t="shared" si="1547"/>
        <v>636.51521393333326</v>
      </c>
      <c r="CD1234">
        <f t="shared" si="1548"/>
        <v>631.76106037634906</v>
      </c>
      <c r="CE1234">
        <f t="shared" si="1549"/>
        <v>617.27789582906598</v>
      </c>
      <c r="CF1234">
        <f t="shared" si="1550"/>
        <v>647.42498799999998</v>
      </c>
      <c r="CG1234">
        <f t="shared" si="1551"/>
        <v>652</v>
      </c>
      <c r="CH1234">
        <f t="shared" si="1552"/>
        <v>645.125</v>
      </c>
    </row>
    <row r="1235" spans="1:86">
      <c r="A1235" s="1">
        <v>41283</v>
      </c>
      <c r="B1235">
        <v>650.5</v>
      </c>
      <c r="C1235">
        <v>653.70001200000002</v>
      </c>
      <c r="D1235">
        <v>636.57501200000002</v>
      </c>
      <c r="E1235">
        <v>638.29998799999998</v>
      </c>
      <c r="F1235">
        <v>3135898</v>
      </c>
      <c r="G1235">
        <f t="shared" si="1566"/>
        <v>-2504149.2363856463</v>
      </c>
      <c r="H1235">
        <f t="shared" si="1514"/>
        <v>56004550.906880312</v>
      </c>
      <c r="I1235">
        <f t="shared" si="1567"/>
        <v>644.76875300000006</v>
      </c>
      <c r="J1235">
        <f t="shared" si="1574"/>
        <v>649.23126200000002</v>
      </c>
      <c r="K1235">
        <f t="shared" si="1575"/>
        <v>628.55000300000006</v>
      </c>
      <c r="L1235">
        <f t="shared" si="1576"/>
        <v>2</v>
      </c>
      <c r="M1235">
        <f t="shared" si="1577"/>
        <v>10</v>
      </c>
      <c r="N1235">
        <f t="shared" si="1578"/>
        <v>80</v>
      </c>
      <c r="O1235">
        <f t="shared" si="1579"/>
        <v>0</v>
      </c>
      <c r="P1235">
        <f t="shared" si="1554"/>
        <v>17.125</v>
      </c>
      <c r="Q1235">
        <f t="shared" si="1555"/>
        <v>15.40002400000003</v>
      </c>
      <c r="R1235">
        <f t="shared" si="1556"/>
        <v>1.7249759999999696</v>
      </c>
      <c r="S1235">
        <f t="shared" si="1557"/>
        <v>17.125</v>
      </c>
      <c r="T1235">
        <f t="shared" ref="T1235:T1298" si="1593">((T1234*13)+S1235)/14</f>
        <v>10.497984060982608</v>
      </c>
      <c r="U1235">
        <f t="shared" si="1558"/>
        <v>-12.65002400000003</v>
      </c>
      <c r="V1235">
        <f t="shared" si="1559"/>
        <v>8.9249879999999848</v>
      </c>
      <c r="W1235">
        <f t="shared" si="1560"/>
        <v>0</v>
      </c>
      <c r="X1235">
        <f t="shared" si="1561"/>
        <v>8.9249879999999848</v>
      </c>
      <c r="Y1235">
        <f t="shared" si="1591"/>
        <v>2.1243682349795048</v>
      </c>
      <c r="Z1235">
        <f t="shared" si="1592"/>
        <v>2.7194315827544924</v>
      </c>
      <c r="AA1235">
        <f t="shared" si="1588"/>
        <v>20.235963615862687</v>
      </c>
      <c r="AB1235">
        <f t="shared" si="1589"/>
        <v>25.904321886538987</v>
      </c>
      <c r="AC1235">
        <f t="shared" si="1590"/>
        <v>12.28505244160497</v>
      </c>
      <c r="AD1235">
        <f t="shared" si="1518"/>
        <v>11.240627465610356</v>
      </c>
      <c r="AE1235">
        <f t="shared" si="1571"/>
        <v>645.14998799999989</v>
      </c>
      <c r="AF1235">
        <f t="shared" si="1573"/>
        <v>642.89999399999999</v>
      </c>
      <c r="AG1235">
        <f t="shared" si="1515"/>
        <v>628.31124880000004</v>
      </c>
      <c r="AH1235">
        <f t="shared" si="1580"/>
        <v>637.66249399999992</v>
      </c>
      <c r="AI1235">
        <f t="shared" si="1581"/>
        <v>654.7097057673526</v>
      </c>
      <c r="AJ1235">
        <f t="shared" si="1582"/>
        <v>620.61528223264725</v>
      </c>
      <c r="AK1235">
        <f t="shared" si="1583"/>
        <v>0.51869789642728947</v>
      </c>
      <c r="AL1235">
        <f t="shared" si="1562"/>
        <v>-0.79854294890511301</v>
      </c>
      <c r="AM1235">
        <f t="shared" si="1563"/>
        <v>-2504149.2363856463</v>
      </c>
      <c r="AN1235">
        <f t="shared" si="1516"/>
        <v>5946540.044758535</v>
      </c>
      <c r="AO1235">
        <f t="shared" si="1517"/>
        <v>52009624</v>
      </c>
      <c r="AP1235">
        <f t="shared" si="1519"/>
        <v>0.11433537848223119</v>
      </c>
      <c r="AQ1235">
        <f t="shared" si="1520"/>
        <v>642.5561317852987</v>
      </c>
      <c r="AR1235">
        <f t="shared" si="1521"/>
        <v>638.21007318760201</v>
      </c>
      <c r="AS1235">
        <f t="shared" si="1522"/>
        <v>638.80610670324677</v>
      </c>
      <c r="AT1235">
        <f t="shared" si="1523"/>
        <v>635.48903281503362</v>
      </c>
      <c r="AU1235">
        <f t="shared" si="1524"/>
        <v>637.5496253511343</v>
      </c>
      <c r="AV1235">
        <f t="shared" si="1525"/>
        <v>635.68567151956142</v>
      </c>
      <c r="AW1235">
        <f t="shared" si="1526"/>
        <v>1.8639538315728714</v>
      </c>
      <c r="AX1235">
        <f t="shared" si="1553"/>
        <v>-1.2915496773042028</v>
      </c>
      <c r="AY1235">
        <f t="shared" si="1527"/>
        <v>3.1555035088770742</v>
      </c>
      <c r="AZ1235">
        <f t="shared" si="1564"/>
        <v>642.85833733333334</v>
      </c>
      <c r="BA1235">
        <f t="shared" si="1565"/>
        <v>2015938174.3269253</v>
      </c>
      <c r="BB1235">
        <f t="shared" si="1568"/>
        <v>0</v>
      </c>
      <c r="BC1235">
        <f t="shared" si="1569"/>
        <v>2015938174.3269253</v>
      </c>
      <c r="BD1235">
        <f t="shared" si="1584"/>
        <v>12809518577.972607</v>
      </c>
      <c r="BE1235">
        <f t="shared" si="1585"/>
        <v>5803515924.1561842</v>
      </c>
      <c r="BF1235">
        <f t="shared" si="1586"/>
        <v>2.2071996950426351</v>
      </c>
      <c r="BG1235">
        <f t="shared" si="1587"/>
        <v>68.820151687289723</v>
      </c>
      <c r="BH1235">
        <f t="shared" si="1528"/>
        <v>150832280</v>
      </c>
      <c r="BI1235">
        <f t="shared" si="1529"/>
        <v>0.29321941882333485</v>
      </c>
      <c r="BJ1235">
        <f t="shared" si="1570"/>
        <v>-1282.5012000000015</v>
      </c>
      <c r="BK1235">
        <f t="shared" si="1530"/>
        <v>-1.8188828302249591E-2</v>
      </c>
      <c r="BL1235">
        <f t="shared" si="1531"/>
        <v>0.98181117169775045</v>
      </c>
      <c r="BM1235">
        <f t="shared" si="1532"/>
        <v>8.9846694900098267</v>
      </c>
      <c r="BN1235">
        <f t="shared" si="1533"/>
        <v>645.13751200000002</v>
      </c>
      <c r="BO1235">
        <f t="shared" si="1572"/>
        <v>644.96250600000008</v>
      </c>
      <c r="BP1235">
        <f t="shared" si="1534"/>
        <v>633.95367788235296</v>
      </c>
      <c r="BQ1235">
        <f t="shared" si="1535"/>
        <v>11.008828117647113</v>
      </c>
      <c r="BR1235">
        <f t="shared" si="1536"/>
        <v>12.825012000000015</v>
      </c>
      <c r="BS1235">
        <f t="shared" si="1537"/>
        <v>12.75</v>
      </c>
      <c r="BT1235">
        <f t="shared" si="1538"/>
        <v>21.25</v>
      </c>
      <c r="BU1235">
        <f t="shared" si="1539"/>
        <v>18.049987999999985</v>
      </c>
      <c r="BV1235">
        <f t="shared" si="1540"/>
        <v>644.91832293333346</v>
      </c>
      <c r="BW1235">
        <f t="shared" si="1541"/>
        <v>644.34165752380954</v>
      </c>
      <c r="BX1235">
        <f t="shared" si="1542"/>
        <v>641.19681185454533</v>
      </c>
      <c r="BY1235">
        <f t="shared" si="1543"/>
        <v>634.73011339047628</v>
      </c>
      <c r="BZ1235">
        <f t="shared" si="1544"/>
        <v>653.70001200000002</v>
      </c>
      <c r="CA1235">
        <f t="shared" si="1545"/>
        <v>623.82501200000002</v>
      </c>
      <c r="CB1235">
        <f t="shared" si="1546"/>
        <v>644.60748600000011</v>
      </c>
      <c r="CC1235">
        <f t="shared" si="1547"/>
        <v>639.51757097777772</v>
      </c>
      <c r="CD1235">
        <f t="shared" si="1548"/>
        <v>632.1656766761904</v>
      </c>
      <c r="CE1235">
        <f t="shared" si="1549"/>
        <v>618.93786779311188</v>
      </c>
      <c r="CF1235">
        <f t="shared" si="1550"/>
        <v>650.125</v>
      </c>
      <c r="CG1235">
        <f t="shared" si="1551"/>
        <v>652.15002400000003</v>
      </c>
      <c r="CH1235">
        <f t="shared" si="1552"/>
        <v>647.15002400000003</v>
      </c>
    </row>
    <row r="1236" spans="1:86">
      <c r="A1236" s="1">
        <v>41284</v>
      </c>
      <c r="B1236">
        <v>639.95001200000002</v>
      </c>
      <c r="C1236">
        <v>641.04998799999998</v>
      </c>
      <c r="D1236">
        <v>627.65002400000003</v>
      </c>
      <c r="E1236">
        <v>629.20001200000002</v>
      </c>
      <c r="F1236">
        <v>4522838</v>
      </c>
      <c r="G1236">
        <f t="shared" si="1566"/>
        <v>-3476515.0955587709</v>
      </c>
      <c r="H1236">
        <f t="shared" si="1514"/>
        <v>52528035.811321542</v>
      </c>
      <c r="I1236">
        <f t="shared" si="1567"/>
        <v>634.46250899999995</v>
      </c>
      <c r="J1236">
        <f t="shared" si="1574"/>
        <v>649.23126200000002</v>
      </c>
      <c r="K1236">
        <f t="shared" si="1575"/>
        <v>629.30624399999999</v>
      </c>
      <c r="L1236">
        <f t="shared" si="1576"/>
        <v>3</v>
      </c>
      <c r="M1236">
        <f t="shared" si="1577"/>
        <v>9</v>
      </c>
      <c r="N1236">
        <f t="shared" si="1578"/>
        <v>70</v>
      </c>
      <c r="O1236">
        <f t="shared" si="1579"/>
        <v>10</v>
      </c>
      <c r="P1236">
        <f t="shared" si="1554"/>
        <v>13.399963999999954</v>
      </c>
      <c r="Q1236">
        <f t="shared" si="1555"/>
        <v>11.84997599999997</v>
      </c>
      <c r="R1236">
        <f t="shared" si="1556"/>
        <v>1.5499879999999848</v>
      </c>
      <c r="S1236">
        <f t="shared" si="1557"/>
        <v>13.399963999999954</v>
      </c>
      <c r="T1236">
        <f t="shared" si="1593"/>
        <v>10.70526834234099</v>
      </c>
      <c r="U1236">
        <f t="shared" si="1558"/>
        <v>20.200012000000015</v>
      </c>
      <c r="V1236">
        <f t="shared" si="1559"/>
        <v>-17.34997599999997</v>
      </c>
      <c r="W1236">
        <f t="shared" si="1560"/>
        <v>20.200012000000015</v>
      </c>
      <c r="X1236">
        <f t="shared" si="1561"/>
        <v>0</v>
      </c>
      <c r="Y1236">
        <f t="shared" si="1591"/>
        <v>3.4154856467666841</v>
      </c>
      <c r="Z1236">
        <f t="shared" si="1592"/>
        <v>2.5251864697005999</v>
      </c>
      <c r="AA1236">
        <f t="shared" si="1588"/>
        <v>31.904717729100827</v>
      </c>
      <c r="AB1236">
        <f t="shared" si="1589"/>
        <v>23.588259434031162</v>
      </c>
      <c r="AC1236">
        <f t="shared" si="1590"/>
        <v>14.986505897173044</v>
      </c>
      <c r="AD1236">
        <f t="shared" si="1518"/>
        <v>11.410851826038083</v>
      </c>
      <c r="AE1236">
        <f t="shared" si="1571"/>
        <v>642.92999280000004</v>
      </c>
      <c r="AF1236">
        <f t="shared" si="1573"/>
        <v>642.49165866666669</v>
      </c>
      <c r="AG1236">
        <f t="shared" si="1515"/>
        <v>629.12624819999996</v>
      </c>
      <c r="AH1236">
        <f t="shared" si="1580"/>
        <v>638.0349976</v>
      </c>
      <c r="AI1236">
        <f t="shared" si="1581"/>
        <v>654.13728302637321</v>
      </c>
      <c r="AJ1236">
        <f t="shared" si="1582"/>
        <v>621.93271217362678</v>
      </c>
      <c r="AK1236">
        <f t="shared" si="1583"/>
        <v>0.22566050824283759</v>
      </c>
      <c r="AL1236">
        <f t="shared" si="1562"/>
        <v>-0.7686578859465607</v>
      </c>
      <c r="AM1236">
        <f t="shared" si="1563"/>
        <v>-3476515.0955587709</v>
      </c>
      <c r="AN1236">
        <f t="shared" si="1516"/>
        <v>3782744.7452281304</v>
      </c>
      <c r="AO1236">
        <f t="shared" si="1517"/>
        <v>54044514</v>
      </c>
      <c r="AP1236">
        <f t="shared" si="1519"/>
        <v>6.9993130944393925E-2</v>
      </c>
      <c r="AQ1236">
        <f t="shared" si="1520"/>
        <v>638.0150510582971</v>
      </c>
      <c r="AR1236">
        <f t="shared" si="1521"/>
        <v>642.4750739091354</v>
      </c>
      <c r="AS1236">
        <f t="shared" si="1522"/>
        <v>637.07700965666231</v>
      </c>
      <c r="AT1236">
        <f t="shared" si="1523"/>
        <v>634.92302094168065</v>
      </c>
      <c r="AU1236">
        <f t="shared" si="1524"/>
        <v>636.29718334846416</v>
      </c>
      <c r="AV1236">
        <f t="shared" si="1525"/>
        <v>635.23167535319214</v>
      </c>
      <c r="AW1236">
        <f t="shared" si="1526"/>
        <v>1.0655079952720143</v>
      </c>
      <c r="AX1236">
        <f t="shared" si="1553"/>
        <v>-0.82013814278895936</v>
      </c>
      <c r="AY1236">
        <f t="shared" si="1527"/>
        <v>1.8856461380609737</v>
      </c>
      <c r="AZ1236">
        <f t="shared" si="1564"/>
        <v>632.63334133333331</v>
      </c>
      <c r="BA1236">
        <f t="shared" si="1565"/>
        <v>2861298116.2493706</v>
      </c>
      <c r="BB1236">
        <f t="shared" si="1568"/>
        <v>0</v>
      </c>
      <c r="BC1236">
        <f t="shared" si="1569"/>
        <v>2861298116.2493706</v>
      </c>
      <c r="BD1236">
        <f t="shared" si="1584"/>
        <v>11369343412.537582</v>
      </c>
      <c r="BE1236">
        <f t="shared" si="1585"/>
        <v>8664814040.4055557</v>
      </c>
      <c r="BF1236">
        <f t="shared" si="1586"/>
        <v>1.312127803265059</v>
      </c>
      <c r="BG1236">
        <f t="shared" si="1587"/>
        <v>56.749795638984352</v>
      </c>
      <c r="BH1236">
        <f t="shared" si="1528"/>
        <v>146309442</v>
      </c>
      <c r="BI1236">
        <f t="shared" si="1529"/>
        <v>0.16773533761199586</v>
      </c>
      <c r="BJ1236">
        <f t="shared" si="1570"/>
        <v>-1009.997599999997</v>
      </c>
      <c r="BK1236">
        <f t="shared" si="1530"/>
        <v>-1.4256581812750982E-2</v>
      </c>
      <c r="BL1236">
        <f t="shared" si="1531"/>
        <v>0.98574341818724898</v>
      </c>
      <c r="BM1236">
        <f t="shared" si="1532"/>
        <v>8.4866495802458211</v>
      </c>
      <c r="BN1236">
        <f t="shared" si="1533"/>
        <v>634.35000600000001</v>
      </c>
      <c r="BO1236">
        <f t="shared" si="1572"/>
        <v>644.6350096000001</v>
      </c>
      <c r="BP1236">
        <f t="shared" si="1534"/>
        <v>633.70698723529415</v>
      </c>
      <c r="BQ1236">
        <f t="shared" si="1535"/>
        <v>10.928022364705953</v>
      </c>
      <c r="BR1236">
        <f t="shared" si="1536"/>
        <v>-4.5499879999999848</v>
      </c>
      <c r="BS1236">
        <f t="shared" si="1537"/>
        <v>2.2750240000000304</v>
      </c>
      <c r="BT1236">
        <f t="shared" si="1538"/>
        <v>5.0499879999999848</v>
      </c>
      <c r="BU1236">
        <f t="shared" si="1539"/>
        <v>12.950012000000015</v>
      </c>
      <c r="BV1236">
        <f t="shared" si="1540"/>
        <v>639.60166426666672</v>
      </c>
      <c r="BW1236">
        <f t="shared" si="1541"/>
        <v>640.427376952381</v>
      </c>
      <c r="BX1236">
        <f t="shared" si="1542"/>
        <v>639.65817876363644</v>
      </c>
      <c r="BY1236">
        <f t="shared" si="1543"/>
        <v>634.81475750476193</v>
      </c>
      <c r="BZ1236">
        <f t="shared" si="1544"/>
        <v>653.70001200000002</v>
      </c>
      <c r="CA1236">
        <f t="shared" si="1545"/>
        <v>625.375</v>
      </c>
      <c r="CB1236">
        <f t="shared" si="1546"/>
        <v>647.29098536000004</v>
      </c>
      <c r="CC1236">
        <f t="shared" si="1547"/>
        <v>644.25484811111107</v>
      </c>
      <c r="CD1236">
        <f t="shared" si="1548"/>
        <v>634.99008804285722</v>
      </c>
      <c r="CE1236">
        <f t="shared" si="1549"/>
        <v>620.17452275917663</v>
      </c>
      <c r="CF1236">
        <f t="shared" si="1550"/>
        <v>638.29998799999998</v>
      </c>
      <c r="CG1236">
        <f t="shared" si="1551"/>
        <v>653.70001200000002</v>
      </c>
      <c r="CH1236">
        <f t="shared" si="1552"/>
        <v>636.57501200000002</v>
      </c>
    </row>
    <row r="1237" spans="1:86">
      <c r="A1237" s="1">
        <v>41285</v>
      </c>
      <c r="B1237">
        <v>645</v>
      </c>
      <c r="C1237">
        <v>661.25</v>
      </c>
      <c r="D1237">
        <v>645</v>
      </c>
      <c r="E1237">
        <v>653.17498799999998</v>
      </c>
      <c r="F1237">
        <v>7805006</v>
      </c>
      <c r="G1237">
        <f t="shared" si="1566"/>
        <v>48019.278760354653</v>
      </c>
      <c r="H1237">
        <f t="shared" ref="H1237:H1300" si="1594">SUM(H1236,G1237)</f>
        <v>52576055.090081893</v>
      </c>
      <c r="I1237">
        <f t="shared" si="1567"/>
        <v>651.10624699999994</v>
      </c>
      <c r="J1237">
        <f t="shared" si="1574"/>
        <v>651.10624699999994</v>
      </c>
      <c r="K1237">
        <f t="shared" si="1575"/>
        <v>629.30624399999999</v>
      </c>
      <c r="L1237">
        <f t="shared" si="1576"/>
        <v>1</v>
      </c>
      <c r="M1237">
        <f t="shared" si="1577"/>
        <v>10</v>
      </c>
      <c r="N1237">
        <f t="shared" si="1578"/>
        <v>90</v>
      </c>
      <c r="O1237">
        <f t="shared" si="1579"/>
        <v>0</v>
      </c>
      <c r="P1237">
        <f t="shared" si="1554"/>
        <v>16.25</v>
      </c>
      <c r="Q1237">
        <f t="shared" si="1555"/>
        <v>8.0750120000000152</v>
      </c>
      <c r="R1237">
        <f t="shared" si="1556"/>
        <v>8.1749879999999848</v>
      </c>
      <c r="S1237">
        <f t="shared" si="1557"/>
        <v>16.25</v>
      </c>
      <c r="T1237">
        <f t="shared" si="1593"/>
        <v>11.101320603602348</v>
      </c>
      <c r="U1237">
        <f t="shared" si="1558"/>
        <v>12.97497599999997</v>
      </c>
      <c r="V1237">
        <f t="shared" si="1559"/>
        <v>-8.6749879999999848</v>
      </c>
      <c r="W1237">
        <f t="shared" si="1560"/>
        <v>12.97497599999997</v>
      </c>
      <c r="X1237">
        <f t="shared" si="1561"/>
        <v>0</v>
      </c>
      <c r="Y1237">
        <f t="shared" si="1591"/>
        <v>4.0983063862833475</v>
      </c>
      <c r="Z1237">
        <f t="shared" si="1592"/>
        <v>2.3448160075791287</v>
      </c>
      <c r="AA1237">
        <f t="shared" si="1588"/>
        <v>36.917286984338226</v>
      </c>
      <c r="AB1237">
        <f t="shared" si="1589"/>
        <v>21.121955588042763</v>
      </c>
      <c r="AC1237">
        <f t="shared" si="1590"/>
        <v>27.214916487921148</v>
      </c>
      <c r="AD1237">
        <f t="shared" si="1518"/>
        <v>12.816613241475855</v>
      </c>
      <c r="AE1237">
        <f t="shared" si="1571"/>
        <v>643.64499519999993</v>
      </c>
      <c r="AF1237">
        <f t="shared" si="1573"/>
        <v>644.63749199999995</v>
      </c>
      <c r="AG1237">
        <f t="shared" si="1515"/>
        <v>631.22124640000004</v>
      </c>
      <c r="AH1237">
        <f t="shared" si="1580"/>
        <v>639.97749640000006</v>
      </c>
      <c r="AI1237">
        <f t="shared" si="1581"/>
        <v>658.10299312567508</v>
      </c>
      <c r="AJ1237">
        <f t="shared" si="1582"/>
        <v>621.85199967432504</v>
      </c>
      <c r="AK1237">
        <f t="shared" si="1583"/>
        <v>0.86405875656101305</v>
      </c>
      <c r="AL1237">
        <f t="shared" si="1562"/>
        <v>6.1523692307673631E-3</v>
      </c>
      <c r="AM1237">
        <f t="shared" si="1563"/>
        <v>48019.278760354653</v>
      </c>
      <c r="AN1237">
        <f t="shared" si="1516"/>
        <v>4697103.3616268616</v>
      </c>
      <c r="AO1237">
        <f t="shared" si="1517"/>
        <v>59552358</v>
      </c>
      <c r="AP1237">
        <f t="shared" si="1519"/>
        <v>7.887350760530526E-2</v>
      </c>
      <c r="AQ1237">
        <f t="shared" si="1520"/>
        <v>643.1694296184761</v>
      </c>
      <c r="AR1237">
        <f t="shared" si="1521"/>
        <v>649.53592784503178</v>
      </c>
      <c r="AS1237">
        <f t="shared" si="1522"/>
        <v>639.97464575846311</v>
      </c>
      <c r="AT1237">
        <f t="shared" si="1523"/>
        <v>636.56569797692941</v>
      </c>
      <c r="AU1237">
        <f t="shared" si="1524"/>
        <v>638.82885404619458</v>
      </c>
      <c r="AV1237">
        <f t="shared" si="1525"/>
        <v>636.48770723846872</v>
      </c>
      <c r="AW1237">
        <f t="shared" si="1526"/>
        <v>2.3411468077258633</v>
      </c>
      <c r="AX1237">
        <f t="shared" si="1553"/>
        <v>-0.18788115268599481</v>
      </c>
      <c r="AY1237">
        <f t="shared" si="1527"/>
        <v>2.5290279604118582</v>
      </c>
      <c r="AZ1237">
        <f t="shared" si="1564"/>
        <v>653.14166266666666</v>
      </c>
      <c r="BA1237">
        <f t="shared" si="1565"/>
        <v>5097774595.9633093</v>
      </c>
      <c r="BB1237">
        <f t="shared" si="1568"/>
        <v>5097774595.9633093</v>
      </c>
      <c r="BC1237">
        <f t="shared" si="1569"/>
        <v>0</v>
      </c>
      <c r="BD1237">
        <f t="shared" si="1584"/>
        <v>14926463695.596508</v>
      </c>
      <c r="BE1237">
        <f t="shared" si="1585"/>
        <v>8664814040.4055557</v>
      </c>
      <c r="BF1237">
        <f t="shared" si="1586"/>
        <v>1.7226525146404499</v>
      </c>
      <c r="BG1237">
        <f t="shared" si="1587"/>
        <v>63.271111733035134</v>
      </c>
      <c r="BH1237">
        <f t="shared" si="1528"/>
        <v>154114448</v>
      </c>
      <c r="BI1237">
        <f t="shared" si="1529"/>
        <v>0.36782278449389139</v>
      </c>
      <c r="BJ1237">
        <f t="shared" si="1570"/>
        <v>2297.497599999997</v>
      </c>
      <c r="BK1237">
        <f t="shared" si="1530"/>
        <v>3.8103902642646438E-2</v>
      </c>
      <c r="BL1237">
        <f t="shared" si="1531"/>
        <v>1.0381039026426464</v>
      </c>
      <c r="BM1237">
        <f t="shared" si="1532"/>
        <v>9.5529755625111896</v>
      </c>
      <c r="BN1237">
        <f t="shared" si="1533"/>
        <v>653.125</v>
      </c>
      <c r="BO1237">
        <f t="shared" si="1572"/>
        <v>646.16500840000003</v>
      </c>
      <c r="BP1237">
        <f t="shared" si="1534"/>
        <v>634.12904623529425</v>
      </c>
      <c r="BQ1237">
        <f t="shared" si="1535"/>
        <v>12.035962164705779</v>
      </c>
      <c r="BR1237">
        <f t="shared" si="1536"/>
        <v>25.25</v>
      </c>
      <c r="BS1237">
        <f t="shared" si="1537"/>
        <v>19</v>
      </c>
      <c r="BT1237">
        <f t="shared" si="1538"/>
        <v>28.450012000000015</v>
      </c>
      <c r="BU1237">
        <f t="shared" si="1539"/>
        <v>14.5</v>
      </c>
      <c r="BV1237">
        <f t="shared" si="1540"/>
        <v>643.01666266666666</v>
      </c>
      <c r="BW1237">
        <f t="shared" si="1541"/>
        <v>643.47975676190481</v>
      </c>
      <c r="BX1237">
        <f t="shared" si="1542"/>
        <v>642.410904290909</v>
      </c>
      <c r="BY1237">
        <f t="shared" si="1543"/>
        <v>637.1051136761904</v>
      </c>
      <c r="BZ1237">
        <f t="shared" si="1544"/>
        <v>661.25</v>
      </c>
      <c r="CA1237">
        <f t="shared" si="1545"/>
        <v>626</v>
      </c>
      <c r="CB1237">
        <f t="shared" si="1546"/>
        <v>645.27815990666659</v>
      </c>
      <c r="CC1237">
        <f t="shared" si="1547"/>
        <v>646.84873646666665</v>
      </c>
      <c r="CD1237">
        <f t="shared" si="1548"/>
        <v>635.39700180873024</v>
      </c>
      <c r="CE1237">
        <f t="shared" si="1549"/>
        <v>622.12963873885099</v>
      </c>
      <c r="CF1237">
        <f t="shared" si="1550"/>
        <v>629.20001200000002</v>
      </c>
      <c r="CG1237">
        <f t="shared" si="1551"/>
        <v>641.04998799999998</v>
      </c>
      <c r="CH1237">
        <f t="shared" si="1552"/>
        <v>627.65002400000003</v>
      </c>
    </row>
    <row r="1238" spans="1:86">
      <c r="A1238" s="1">
        <v>41288</v>
      </c>
      <c r="B1238">
        <v>659.5</v>
      </c>
      <c r="C1238">
        <v>674.22497599999997</v>
      </c>
      <c r="D1238">
        <v>653.67498799999998</v>
      </c>
      <c r="E1238">
        <v>667.25</v>
      </c>
      <c r="F1238">
        <v>5790224</v>
      </c>
      <c r="G1238">
        <f t="shared" si="1566"/>
        <v>1859645.2147837894</v>
      </c>
      <c r="H1238">
        <f t="shared" si="1594"/>
        <v>54435700.304865681</v>
      </c>
      <c r="I1238">
        <f t="shared" si="1567"/>
        <v>663.66249100000005</v>
      </c>
      <c r="J1238">
        <f t="shared" si="1574"/>
        <v>663.66249100000005</v>
      </c>
      <c r="K1238">
        <f t="shared" si="1575"/>
        <v>632.28126500000008</v>
      </c>
      <c r="L1238">
        <f t="shared" si="1576"/>
        <v>1</v>
      </c>
      <c r="M1238">
        <f t="shared" si="1577"/>
        <v>9</v>
      </c>
      <c r="N1238">
        <f t="shared" si="1578"/>
        <v>90</v>
      </c>
      <c r="O1238">
        <f t="shared" si="1579"/>
        <v>10</v>
      </c>
      <c r="P1238">
        <f t="shared" si="1554"/>
        <v>20.549987999999985</v>
      </c>
      <c r="Q1238">
        <f t="shared" si="1555"/>
        <v>6.9749759999999696</v>
      </c>
      <c r="R1238">
        <f t="shared" si="1556"/>
        <v>13.575012000000015</v>
      </c>
      <c r="S1238">
        <f t="shared" si="1557"/>
        <v>20.549987999999985</v>
      </c>
      <c r="T1238">
        <f t="shared" si="1593"/>
        <v>11.776225417630751</v>
      </c>
      <c r="U1238">
        <f t="shared" si="1558"/>
        <v>25.77502400000003</v>
      </c>
      <c r="V1238">
        <f t="shared" si="1559"/>
        <v>-9.8250120000000152</v>
      </c>
      <c r="W1238">
        <f t="shared" si="1560"/>
        <v>25.77502400000003</v>
      </c>
      <c r="X1238">
        <f t="shared" si="1561"/>
        <v>0</v>
      </c>
      <c r="Y1238">
        <f t="shared" si="1591"/>
        <v>5.6466433586916827</v>
      </c>
      <c r="Z1238">
        <f t="shared" si="1592"/>
        <v>2.1773291498949052</v>
      </c>
      <c r="AA1238">
        <f t="shared" si="1588"/>
        <v>47.949518274657194</v>
      </c>
      <c r="AB1238">
        <f t="shared" si="1589"/>
        <v>18.489193885802504</v>
      </c>
      <c r="AC1238">
        <f t="shared" si="1590"/>
        <v>44.342106327563179</v>
      </c>
      <c r="AD1238">
        <f t="shared" si="1518"/>
        <v>15.224051880737814</v>
      </c>
      <c r="AE1238">
        <f t="shared" si="1571"/>
        <v>647.60999759999993</v>
      </c>
      <c r="AF1238">
        <f t="shared" si="1573"/>
        <v>647.57916266666655</v>
      </c>
      <c r="AG1238">
        <f t="shared" ref="AG1238:AG1301" si="1595">AVERAGE(E1219:E1238)</f>
        <v>633.5112458000001</v>
      </c>
      <c r="AH1238">
        <f t="shared" si="1580"/>
        <v>643.9099976</v>
      </c>
      <c r="AI1238">
        <f t="shared" si="1581"/>
        <v>666.40635211252311</v>
      </c>
      <c r="AJ1238">
        <f t="shared" si="1582"/>
        <v>621.41364308747688</v>
      </c>
      <c r="AK1238">
        <f t="shared" si="1583"/>
        <v>1.018750768863623</v>
      </c>
      <c r="AL1238">
        <f t="shared" si="1562"/>
        <v>0.32116982258092075</v>
      </c>
      <c r="AM1238">
        <f t="shared" si="1563"/>
        <v>1859645.2147837894</v>
      </c>
      <c r="AN1238">
        <f t="shared" ref="AN1238:AN1301" si="1596">SUM(AM1219:AM1238)</f>
        <v>4679744.6640491253</v>
      </c>
      <c r="AO1238">
        <f t="shared" ref="AO1238:AO1301" si="1597">SUM(F1219:F1238)</f>
        <v>63145768</v>
      </c>
      <c r="AP1238">
        <f t="shared" si="1519"/>
        <v>7.4110186830717226E-2</v>
      </c>
      <c r="AQ1238">
        <f t="shared" si="1520"/>
        <v>651.35682354819426</v>
      </c>
      <c r="AR1238">
        <f t="shared" si="1521"/>
        <v>655.00480656919774</v>
      </c>
      <c r="AS1238">
        <f t="shared" si="1522"/>
        <v>644.88420952193974</v>
      </c>
      <c r="AT1238">
        <f t="shared" si="1523"/>
        <v>639.32728515900578</v>
      </c>
      <c r="AU1238">
        <f t="shared" si="1524"/>
        <v>643.09202593926534</v>
      </c>
      <c r="AV1238">
        <f t="shared" si="1525"/>
        <v>638.64106773177593</v>
      </c>
      <c r="AW1238">
        <f t="shared" si="1526"/>
        <v>4.450958207489407</v>
      </c>
      <c r="AX1238">
        <f t="shared" si="1553"/>
        <v>0.73988671934908556</v>
      </c>
      <c r="AY1238">
        <f t="shared" si="1527"/>
        <v>3.7110714881403215</v>
      </c>
      <c r="AZ1238">
        <f t="shared" si="1564"/>
        <v>665.04998799999998</v>
      </c>
      <c r="BA1238">
        <f t="shared" si="1565"/>
        <v>3850788401.7173119</v>
      </c>
      <c r="BB1238">
        <f t="shared" si="1568"/>
        <v>3850788401.7173119</v>
      </c>
      <c r="BC1238">
        <f t="shared" si="1569"/>
        <v>0</v>
      </c>
      <c r="BD1238">
        <f t="shared" si="1584"/>
        <v>17983077805.190907</v>
      </c>
      <c r="BE1238">
        <f t="shared" si="1585"/>
        <v>8664814040.4055557</v>
      </c>
      <c r="BF1238">
        <f t="shared" si="1586"/>
        <v>2.0754141659974055</v>
      </c>
      <c r="BG1238">
        <f t="shared" si="1587"/>
        <v>67.484054308643522</v>
      </c>
      <c r="BH1238">
        <f t="shared" si="1528"/>
        <v>159904672</v>
      </c>
      <c r="BI1238">
        <f t="shared" si="1529"/>
        <v>0.69694205906576201</v>
      </c>
      <c r="BJ1238">
        <f t="shared" si="1570"/>
        <v>1307.5012000000015</v>
      </c>
      <c r="BK1238">
        <f t="shared" si="1530"/>
        <v>2.1548608349344838E-2</v>
      </c>
      <c r="BL1238">
        <f t="shared" si="1531"/>
        <v>1.0215486083493448</v>
      </c>
      <c r="BM1238">
        <f t="shared" si="1532"/>
        <v>11.856619885032167</v>
      </c>
      <c r="BN1238">
        <f t="shared" si="1533"/>
        <v>663.94998199999998</v>
      </c>
      <c r="BO1238">
        <f t="shared" si="1572"/>
        <v>649.24250480000001</v>
      </c>
      <c r="BP1238">
        <f t="shared" si="1534"/>
        <v>634.81397200000004</v>
      </c>
      <c r="BQ1238">
        <f t="shared" si="1535"/>
        <v>14.428532799999971</v>
      </c>
      <c r="BR1238">
        <f t="shared" si="1536"/>
        <v>35.174987999999985</v>
      </c>
      <c r="BS1238">
        <f t="shared" si="1537"/>
        <v>23.674987999999985</v>
      </c>
      <c r="BT1238">
        <f t="shared" si="1538"/>
        <v>40.274963999999954</v>
      </c>
      <c r="BU1238">
        <f t="shared" si="1539"/>
        <v>26.02502400000003</v>
      </c>
      <c r="BV1238">
        <f t="shared" si="1540"/>
        <v>650.88499760000002</v>
      </c>
      <c r="BW1238">
        <f t="shared" si="1541"/>
        <v>649.94047333333333</v>
      </c>
      <c r="BX1238">
        <f t="shared" si="1542"/>
        <v>647.36954130909078</v>
      </c>
      <c r="BY1238">
        <f t="shared" si="1543"/>
        <v>640.53642354285705</v>
      </c>
      <c r="BZ1238">
        <f t="shared" si="1544"/>
        <v>674.22497599999997</v>
      </c>
      <c r="CA1238">
        <f t="shared" si="1545"/>
        <v>627.65002400000003</v>
      </c>
      <c r="CB1238">
        <f t="shared" si="1546"/>
        <v>644.77116438666667</v>
      </c>
      <c r="CC1238">
        <f t="shared" si="1547"/>
        <v>645.66166036666664</v>
      </c>
      <c r="CD1238">
        <f t="shared" si="1548"/>
        <v>638.55058867000002</v>
      </c>
      <c r="CE1238">
        <f t="shared" si="1549"/>
        <v>621.8432561499219</v>
      </c>
      <c r="CF1238">
        <f t="shared" si="1550"/>
        <v>653.17498799999998</v>
      </c>
      <c r="CG1238">
        <f t="shared" si="1551"/>
        <v>661.25</v>
      </c>
      <c r="CH1238">
        <f t="shared" si="1552"/>
        <v>645</v>
      </c>
    </row>
    <row r="1239" spans="1:86">
      <c r="A1239" s="1">
        <v>41289</v>
      </c>
      <c r="B1239">
        <v>695</v>
      </c>
      <c r="C1239">
        <v>700</v>
      </c>
      <c r="D1239">
        <v>663.5</v>
      </c>
      <c r="E1239">
        <v>668.72497599999997</v>
      </c>
      <c r="F1239">
        <v>8262978</v>
      </c>
      <c r="G1239">
        <f t="shared" si="1566"/>
        <v>-5897286.9458340956</v>
      </c>
      <c r="H1239">
        <f t="shared" si="1594"/>
        <v>48538413.359031588</v>
      </c>
      <c r="I1239">
        <f t="shared" si="1567"/>
        <v>681.80624399999999</v>
      </c>
      <c r="J1239">
        <f t="shared" si="1574"/>
        <v>681.80624399999999</v>
      </c>
      <c r="K1239">
        <f t="shared" si="1575"/>
        <v>632.28126500000008</v>
      </c>
      <c r="L1239">
        <f t="shared" si="1576"/>
        <v>1</v>
      </c>
      <c r="M1239">
        <f t="shared" si="1577"/>
        <v>10</v>
      </c>
      <c r="N1239">
        <f t="shared" si="1578"/>
        <v>90</v>
      </c>
      <c r="O1239">
        <f t="shared" si="1579"/>
        <v>0</v>
      </c>
      <c r="P1239">
        <f t="shared" si="1554"/>
        <v>36.5</v>
      </c>
      <c r="Q1239">
        <f t="shared" si="1555"/>
        <v>31.27502400000003</v>
      </c>
      <c r="R1239">
        <f t="shared" si="1556"/>
        <v>5.2249759999999696</v>
      </c>
      <c r="S1239">
        <f t="shared" si="1557"/>
        <v>36.5</v>
      </c>
      <c r="T1239">
        <f t="shared" si="1593"/>
        <v>13.542209316371412</v>
      </c>
      <c r="U1239">
        <f t="shared" si="1558"/>
        <v>-22.5</v>
      </c>
      <c r="V1239">
        <f t="shared" si="1559"/>
        <v>9</v>
      </c>
      <c r="W1239">
        <f t="shared" si="1560"/>
        <v>0</v>
      </c>
      <c r="X1239">
        <f t="shared" si="1561"/>
        <v>9</v>
      </c>
      <c r="Y1239">
        <f t="shared" si="1591"/>
        <v>5.243311690213706</v>
      </c>
      <c r="Z1239">
        <f t="shared" si="1592"/>
        <v>2.6646627820452693</v>
      </c>
      <c r="AA1239">
        <f t="shared" si="1588"/>
        <v>38.718288631641336</v>
      </c>
      <c r="AB1239">
        <f t="shared" si="1589"/>
        <v>19.676721277848749</v>
      </c>
      <c r="AC1239">
        <f t="shared" si="1590"/>
        <v>32.608209816739908</v>
      </c>
      <c r="AD1239">
        <f t="shared" si="1518"/>
        <v>16.445649606623412</v>
      </c>
      <c r="AE1239">
        <f t="shared" si="1571"/>
        <v>651.3299927999999</v>
      </c>
      <c r="AF1239">
        <f t="shared" si="1573"/>
        <v>651.12916066666662</v>
      </c>
      <c r="AG1239">
        <f t="shared" si="1595"/>
        <v>636.80999459999998</v>
      </c>
      <c r="AH1239">
        <f t="shared" si="1580"/>
        <v>647.57499399999995</v>
      </c>
      <c r="AI1239">
        <f t="shared" si="1581"/>
        <v>672.92541173700999</v>
      </c>
      <c r="AJ1239">
        <f t="shared" si="1582"/>
        <v>622.2245762629899</v>
      </c>
      <c r="AK1239">
        <f t="shared" si="1583"/>
        <v>0.91715253412022379</v>
      </c>
      <c r="AL1239">
        <f t="shared" si="1562"/>
        <v>-0.71369994520548108</v>
      </c>
      <c r="AM1239">
        <f t="shared" si="1563"/>
        <v>-5897286.9458340956</v>
      </c>
      <c r="AN1239">
        <f t="shared" si="1596"/>
        <v>2613990.5405745218</v>
      </c>
      <c r="AO1239">
        <f t="shared" si="1597"/>
        <v>66925848</v>
      </c>
      <c r="AP1239">
        <f t="shared" si="1519"/>
        <v>3.9058011496163961E-2</v>
      </c>
      <c r="AQ1239">
        <f t="shared" si="1520"/>
        <v>657.26199538180822</v>
      </c>
      <c r="AR1239">
        <f t="shared" si="1521"/>
        <v>660.38281169697643</v>
      </c>
      <c r="AS1239">
        <f t="shared" si="1522"/>
        <v>649.17554748799057</v>
      </c>
      <c r="AT1239">
        <f t="shared" si="1523"/>
        <v>641.97307733469529</v>
      </c>
      <c r="AU1239">
        <f t="shared" si="1524"/>
        <v>646.93696844837552</v>
      </c>
      <c r="AV1239">
        <f t="shared" si="1525"/>
        <v>640.74694131055162</v>
      </c>
      <c r="AW1239">
        <f t="shared" si="1526"/>
        <v>6.190027137823904</v>
      </c>
      <c r="AX1239">
        <f t="shared" si="1553"/>
        <v>1.8299148030440495</v>
      </c>
      <c r="AY1239">
        <f t="shared" si="1527"/>
        <v>4.3601123347798545</v>
      </c>
      <c r="AZ1239">
        <f t="shared" si="1564"/>
        <v>677.40832533333332</v>
      </c>
      <c r="BA1239">
        <f t="shared" si="1565"/>
        <v>5597410089.2461758</v>
      </c>
      <c r="BB1239">
        <f t="shared" si="1568"/>
        <v>5597410089.2461758</v>
      </c>
      <c r="BC1239">
        <f t="shared" si="1569"/>
        <v>0</v>
      </c>
      <c r="BD1239">
        <f t="shared" si="1584"/>
        <v>23580487894.43708</v>
      </c>
      <c r="BE1239">
        <f t="shared" si="1585"/>
        <v>7759010750.3811893</v>
      </c>
      <c r="BF1239">
        <f t="shared" si="1586"/>
        <v>3.0391100944509715</v>
      </c>
      <c r="BG1239">
        <f t="shared" si="1587"/>
        <v>75.242071233120768</v>
      </c>
      <c r="BH1239">
        <f t="shared" si="1528"/>
        <v>168167650</v>
      </c>
      <c r="BI1239">
        <f t="shared" si="1529"/>
        <v>0.96606425075758207</v>
      </c>
      <c r="BJ1239">
        <f t="shared" si="1570"/>
        <v>47.497599999996964</v>
      </c>
      <c r="BK1239">
        <f t="shared" si="1530"/>
        <v>2.2105297864368221E-3</v>
      </c>
      <c r="BL1239">
        <f t="shared" si="1531"/>
        <v>1.0022105297864368</v>
      </c>
      <c r="BM1239">
        <f t="shared" si="1532"/>
        <v>13.360843280947593</v>
      </c>
      <c r="BN1239">
        <f t="shared" si="1533"/>
        <v>681.75</v>
      </c>
      <c r="BO1239">
        <f t="shared" si="1572"/>
        <v>655.66250000000002</v>
      </c>
      <c r="BP1239">
        <f t="shared" si="1534"/>
        <v>635.8897076470588</v>
      </c>
      <c r="BQ1239">
        <f t="shared" si="1535"/>
        <v>19.772792352941224</v>
      </c>
      <c r="BR1239">
        <f t="shared" si="1536"/>
        <v>37.074951999999939</v>
      </c>
      <c r="BS1239">
        <f t="shared" si="1537"/>
        <v>35.72497599999997</v>
      </c>
      <c r="BT1239">
        <f t="shared" si="1538"/>
        <v>63.799987999999985</v>
      </c>
      <c r="BU1239">
        <f t="shared" si="1539"/>
        <v>61.5</v>
      </c>
      <c r="BV1239">
        <f t="shared" si="1540"/>
        <v>657.9233237333334</v>
      </c>
      <c r="BW1239">
        <f t="shared" si="1541"/>
        <v>655.98213428571421</v>
      </c>
      <c r="BX1239">
        <f t="shared" si="1542"/>
        <v>651.88135556363625</v>
      </c>
      <c r="BY1239">
        <f t="shared" si="1543"/>
        <v>643.89011213333333</v>
      </c>
      <c r="BZ1239">
        <f t="shared" si="1544"/>
        <v>700</v>
      </c>
      <c r="CA1239">
        <f t="shared" si="1545"/>
        <v>627.65002400000003</v>
      </c>
      <c r="CB1239">
        <f t="shared" si="1546"/>
        <v>642.11724475999995</v>
      </c>
      <c r="CC1239">
        <f t="shared" si="1547"/>
        <v>645.83083043333329</v>
      </c>
      <c r="CD1239">
        <f t="shared" si="1548"/>
        <v>641.33201400809526</v>
      </c>
      <c r="CE1239">
        <f t="shared" si="1549"/>
        <v>625.66322173624383</v>
      </c>
      <c r="CF1239">
        <f t="shared" si="1550"/>
        <v>667.25</v>
      </c>
      <c r="CG1239">
        <f t="shared" si="1551"/>
        <v>674.22497599999997</v>
      </c>
      <c r="CH1239">
        <f t="shared" si="1552"/>
        <v>653.67498799999998</v>
      </c>
    </row>
    <row r="1240" spans="1:86">
      <c r="A1240" s="1">
        <v>41290</v>
      </c>
      <c r="B1240">
        <v>668.45001200000002</v>
      </c>
      <c r="C1240">
        <v>677.5</v>
      </c>
      <c r="D1240">
        <v>654.5</v>
      </c>
      <c r="E1240">
        <v>673.875</v>
      </c>
      <c r="F1240">
        <v>4109492</v>
      </c>
      <c r="G1240">
        <f t="shared" si="1566"/>
        <v>2814108.6521739131</v>
      </c>
      <c r="H1240">
        <f t="shared" si="1594"/>
        <v>51352522.011205502</v>
      </c>
      <c r="I1240">
        <f t="shared" si="1567"/>
        <v>668.58125300000006</v>
      </c>
      <c r="J1240">
        <f t="shared" si="1574"/>
        <v>681.80624399999999</v>
      </c>
      <c r="K1240">
        <f t="shared" si="1575"/>
        <v>634.46250899999995</v>
      </c>
      <c r="L1240">
        <f t="shared" si="1576"/>
        <v>2</v>
      </c>
      <c r="M1240">
        <f t="shared" si="1577"/>
        <v>5</v>
      </c>
      <c r="N1240">
        <f t="shared" si="1578"/>
        <v>80</v>
      </c>
      <c r="O1240">
        <f t="shared" si="1579"/>
        <v>50</v>
      </c>
      <c r="P1240">
        <f t="shared" si="1554"/>
        <v>23</v>
      </c>
      <c r="Q1240">
        <f t="shared" si="1555"/>
        <v>3.625</v>
      </c>
      <c r="R1240">
        <f t="shared" si="1556"/>
        <v>19.375</v>
      </c>
      <c r="S1240">
        <f t="shared" si="1557"/>
        <v>23</v>
      </c>
      <c r="T1240">
        <f t="shared" si="1593"/>
        <v>14.217765793773454</v>
      </c>
      <c r="U1240">
        <f t="shared" si="1558"/>
        <v>8.4000240000000304</v>
      </c>
      <c r="V1240">
        <f t="shared" si="1559"/>
        <v>-17</v>
      </c>
      <c r="W1240">
        <f t="shared" si="1560"/>
        <v>8.4000240000000304</v>
      </c>
      <c r="X1240">
        <f t="shared" si="1561"/>
        <v>0</v>
      </c>
      <c r="Y1240">
        <f t="shared" si="1591"/>
        <v>5.468791140912729</v>
      </c>
      <c r="Z1240">
        <f t="shared" si="1592"/>
        <v>2.4743297261848931</v>
      </c>
      <c r="AA1240">
        <f t="shared" si="1588"/>
        <v>38.46449027390603</v>
      </c>
      <c r="AB1240">
        <f t="shared" si="1589"/>
        <v>17.403084015271261</v>
      </c>
      <c r="AC1240">
        <f t="shared" si="1590"/>
        <v>37.698802080824905</v>
      </c>
      <c r="AD1240">
        <f t="shared" si="1518"/>
        <v>18.456868184890499</v>
      </c>
      <c r="AE1240">
        <f t="shared" si="1571"/>
        <v>658.44499519999999</v>
      </c>
      <c r="AF1240">
        <f t="shared" si="1573"/>
        <v>655.08749399999999</v>
      </c>
      <c r="AG1240">
        <f t="shared" si="1595"/>
        <v>640.23749400000008</v>
      </c>
      <c r="AH1240">
        <f t="shared" si="1580"/>
        <v>651.79749159999994</v>
      </c>
      <c r="AI1240">
        <f t="shared" si="1581"/>
        <v>679.1207416620407</v>
      </c>
      <c r="AJ1240">
        <f t="shared" si="1582"/>
        <v>624.47424153795919</v>
      </c>
      <c r="AK1240">
        <f t="shared" si="1583"/>
        <v>0.90400589882005966</v>
      </c>
      <c r="AL1240">
        <f t="shared" si="1562"/>
        <v>0.68478260869565222</v>
      </c>
      <c r="AM1240">
        <f t="shared" si="1563"/>
        <v>2814108.6521739131</v>
      </c>
      <c r="AN1240">
        <f t="shared" si="1596"/>
        <v>5545303.2053507119</v>
      </c>
      <c r="AO1240">
        <f t="shared" si="1597"/>
        <v>66346858</v>
      </c>
      <c r="AP1240">
        <f t="shared" si="1519"/>
        <v>8.3580494578216674E-2</v>
      </c>
      <c r="AQ1240">
        <f t="shared" si="1520"/>
        <v>662.9104169519934</v>
      </c>
      <c r="AR1240">
        <f t="shared" si="1521"/>
        <v>666.2587103633382</v>
      </c>
      <c r="AS1240">
        <f t="shared" si="1522"/>
        <v>653.62144894015228</v>
      </c>
      <c r="AT1240">
        <f t="shared" si="1523"/>
        <v>644.84425037457277</v>
      </c>
      <c r="AU1240">
        <f t="shared" si="1524"/>
        <v>650.97767318111914</v>
      </c>
      <c r="AV1240">
        <f t="shared" si="1525"/>
        <v>643.06590541881303</v>
      </c>
      <c r="AW1240">
        <f t="shared" si="1526"/>
        <v>7.9117677623061127</v>
      </c>
      <c r="AX1240">
        <f t="shared" si="1553"/>
        <v>3.0462853948964623</v>
      </c>
      <c r="AY1240">
        <f t="shared" si="1527"/>
        <v>4.8654823674096503</v>
      </c>
      <c r="AZ1240">
        <f t="shared" si="1564"/>
        <v>668.625</v>
      </c>
      <c r="BA1240">
        <f t="shared" si="1565"/>
        <v>2747709088.5</v>
      </c>
      <c r="BB1240">
        <f t="shared" si="1568"/>
        <v>0</v>
      </c>
      <c r="BC1240">
        <f t="shared" si="1569"/>
        <v>2747709088.5</v>
      </c>
      <c r="BD1240">
        <f t="shared" si="1584"/>
        <v>23580487894.43708</v>
      </c>
      <c r="BE1240">
        <f t="shared" si="1585"/>
        <v>9255884233.3811893</v>
      </c>
      <c r="BF1240">
        <f t="shared" si="1586"/>
        <v>2.5476213076860286</v>
      </c>
      <c r="BG1240">
        <f t="shared" si="1587"/>
        <v>71.812098494462475</v>
      </c>
      <c r="BH1240">
        <f t="shared" si="1528"/>
        <v>172277142</v>
      </c>
      <c r="BI1240">
        <f t="shared" si="1529"/>
        <v>1.2303198934413064</v>
      </c>
      <c r="BJ1240">
        <f t="shared" si="1570"/>
        <v>415.00240000000304</v>
      </c>
      <c r="BK1240">
        <f t="shared" si="1530"/>
        <v>7.7012586411906812E-3</v>
      </c>
      <c r="BL1240">
        <f t="shared" si="1531"/>
        <v>1.0077012586411906</v>
      </c>
      <c r="BM1240">
        <f t="shared" si="1532"/>
        <v>14.400617212398352</v>
      </c>
      <c r="BN1240">
        <f t="shared" si="1533"/>
        <v>666</v>
      </c>
      <c r="BO1240">
        <f t="shared" si="1572"/>
        <v>659.83499760000007</v>
      </c>
      <c r="BP1240">
        <f t="shared" si="1534"/>
        <v>636.44706005882358</v>
      </c>
      <c r="BQ1240">
        <f t="shared" si="1535"/>
        <v>23.387937541176484</v>
      </c>
      <c r="BR1240">
        <f t="shared" si="1536"/>
        <v>33.575012000000015</v>
      </c>
      <c r="BS1240">
        <f t="shared" si="1537"/>
        <v>24.52502400000003</v>
      </c>
      <c r="BT1240">
        <f t="shared" si="1538"/>
        <v>35.5</v>
      </c>
      <c r="BU1240">
        <f t="shared" si="1539"/>
        <v>35.950012000000015</v>
      </c>
      <c r="BV1240">
        <f t="shared" si="1540"/>
        <v>665.43832613333325</v>
      </c>
      <c r="BW1240">
        <f t="shared" si="1541"/>
        <v>662.48094552380951</v>
      </c>
      <c r="BX1240">
        <f t="shared" si="1542"/>
        <v>656.66317483636362</v>
      </c>
      <c r="BY1240">
        <f t="shared" si="1543"/>
        <v>647.42011264761902</v>
      </c>
      <c r="BZ1240">
        <f t="shared" si="1544"/>
        <v>700</v>
      </c>
      <c r="CA1240">
        <f t="shared" si="1545"/>
        <v>627.65002400000003</v>
      </c>
      <c r="CB1240">
        <f t="shared" si="1546"/>
        <v>646.65900024000007</v>
      </c>
      <c r="CC1240">
        <f t="shared" si="1547"/>
        <v>644.27895296666668</v>
      </c>
      <c r="CD1240">
        <f t="shared" si="1548"/>
        <v>645.7610731449206</v>
      </c>
      <c r="CE1240">
        <f t="shared" si="1549"/>
        <v>630.02938395259878</v>
      </c>
      <c r="CF1240">
        <f t="shared" si="1550"/>
        <v>668.72497599999997</v>
      </c>
      <c r="CG1240">
        <f t="shared" si="1551"/>
        <v>700</v>
      </c>
      <c r="CH1240">
        <f t="shared" si="1552"/>
        <v>663.5</v>
      </c>
    </row>
    <row r="1241" spans="1:86">
      <c r="A1241" s="1">
        <v>41291</v>
      </c>
      <c r="B1241">
        <v>674.84997599999997</v>
      </c>
      <c r="C1241">
        <v>685.90002400000003</v>
      </c>
      <c r="D1241">
        <v>671.5</v>
      </c>
      <c r="E1241">
        <v>681</v>
      </c>
      <c r="F1241">
        <v>3028544</v>
      </c>
      <c r="G1241">
        <f t="shared" si="1566"/>
        <v>967444.89557405456</v>
      </c>
      <c r="H1241">
        <f t="shared" si="1594"/>
        <v>52319966.906779557</v>
      </c>
      <c r="I1241">
        <f t="shared" si="1567"/>
        <v>678.3125</v>
      </c>
      <c r="J1241">
        <f t="shared" si="1574"/>
        <v>681.80624399999999</v>
      </c>
      <c r="K1241">
        <f t="shared" si="1575"/>
        <v>634.46250899999995</v>
      </c>
      <c r="L1241">
        <f t="shared" si="1576"/>
        <v>3</v>
      </c>
      <c r="M1241">
        <f t="shared" si="1577"/>
        <v>6</v>
      </c>
      <c r="N1241">
        <f t="shared" si="1578"/>
        <v>70</v>
      </c>
      <c r="O1241">
        <f t="shared" si="1579"/>
        <v>40</v>
      </c>
      <c r="P1241">
        <f t="shared" si="1554"/>
        <v>14.40002400000003</v>
      </c>
      <c r="Q1241">
        <f t="shared" si="1555"/>
        <v>4.9000240000000304</v>
      </c>
      <c r="R1241">
        <f t="shared" si="1556"/>
        <v>9.5</v>
      </c>
      <c r="S1241">
        <f t="shared" si="1557"/>
        <v>14.40002400000003</v>
      </c>
      <c r="T1241">
        <f t="shared" si="1593"/>
        <v>14.230784237075353</v>
      </c>
      <c r="U1241">
        <f t="shared" si="1558"/>
        <v>-2.875</v>
      </c>
      <c r="V1241">
        <f t="shared" si="1559"/>
        <v>2.4749759999999696</v>
      </c>
      <c r="W1241">
        <f t="shared" si="1560"/>
        <v>0</v>
      </c>
      <c r="X1241">
        <f t="shared" si="1561"/>
        <v>2.4749759999999696</v>
      </c>
      <c r="Y1241">
        <f t="shared" si="1591"/>
        <v>5.0781632022761061</v>
      </c>
      <c r="Z1241">
        <f t="shared" si="1592"/>
        <v>2.4743758886002558</v>
      </c>
      <c r="AA1241">
        <f t="shared" si="1588"/>
        <v>35.684352440999042</v>
      </c>
      <c r="AB1241">
        <f t="shared" si="1589"/>
        <v>17.387487909160924</v>
      </c>
      <c r="AC1241">
        <f t="shared" si="1590"/>
        <v>34.475654906854892</v>
      </c>
      <c r="AD1241">
        <f t="shared" si="1518"/>
        <v>20.237861965016869</v>
      </c>
      <c r="AE1241">
        <f t="shared" si="1571"/>
        <v>668.80499280000004</v>
      </c>
      <c r="AF1241">
        <f t="shared" si="1573"/>
        <v>662.20416266666666</v>
      </c>
      <c r="AG1241">
        <f t="shared" si="1595"/>
        <v>643.47124340000005</v>
      </c>
      <c r="AH1241">
        <f t="shared" si="1580"/>
        <v>655.86749280000004</v>
      </c>
      <c r="AI1241">
        <f t="shared" si="1581"/>
        <v>686.98883464138385</v>
      </c>
      <c r="AJ1241">
        <f t="shared" si="1582"/>
        <v>624.74615095861623</v>
      </c>
      <c r="AK1241">
        <f t="shared" si="1583"/>
        <v>0.9037825124651252</v>
      </c>
      <c r="AL1241">
        <f t="shared" si="1562"/>
        <v>0.31944224537403271</v>
      </c>
      <c r="AM1241">
        <f t="shared" si="1563"/>
        <v>967444.89557405456</v>
      </c>
      <c r="AN1241">
        <f t="shared" si="1596"/>
        <v>2404096.6297006141</v>
      </c>
      <c r="AO1241">
        <f t="shared" si="1597"/>
        <v>62733342</v>
      </c>
      <c r="AP1241">
        <f t="shared" si="1519"/>
        <v>3.8322470205725913E-2</v>
      </c>
      <c r="AQ1241">
        <f t="shared" si="1520"/>
        <v>669.06087518831566</v>
      </c>
      <c r="AR1241">
        <f t="shared" si="1521"/>
        <v>668.89247790978686</v>
      </c>
      <c r="AS1241">
        <f t="shared" si="1522"/>
        <v>658.54958813092492</v>
      </c>
      <c r="AT1241">
        <f t="shared" si="1523"/>
        <v>648.09826784086124</v>
      </c>
      <c r="AU1241">
        <f t="shared" si="1524"/>
        <v>655.48102220395128</v>
      </c>
      <c r="AV1241">
        <f t="shared" si="1525"/>
        <v>645.72129203949612</v>
      </c>
      <c r="AW1241">
        <f t="shared" si="1526"/>
        <v>9.7597301644551635</v>
      </c>
      <c r="AX1241">
        <f t="shared" si="1553"/>
        <v>4.3889743488082029</v>
      </c>
      <c r="AY1241">
        <f t="shared" si="1527"/>
        <v>5.3707558156469606</v>
      </c>
      <c r="AZ1241">
        <f t="shared" si="1564"/>
        <v>679.46667466666668</v>
      </c>
      <c r="BA1241">
        <f t="shared" si="1565"/>
        <v>2057794720.7616854</v>
      </c>
      <c r="BB1241">
        <f t="shared" si="1568"/>
        <v>2057794720.7616854</v>
      </c>
      <c r="BC1241">
        <f t="shared" si="1569"/>
        <v>0</v>
      </c>
      <c r="BD1241">
        <f t="shared" si="1584"/>
        <v>24689695484.282101</v>
      </c>
      <c r="BE1241">
        <f t="shared" si="1585"/>
        <v>9255884233.3811893</v>
      </c>
      <c r="BF1241">
        <f t="shared" si="1586"/>
        <v>2.667459408712042</v>
      </c>
      <c r="BG1241">
        <f t="shared" si="1587"/>
        <v>72.733167881163126</v>
      </c>
      <c r="BH1241">
        <f t="shared" si="1528"/>
        <v>175305686</v>
      </c>
      <c r="BI1241">
        <f t="shared" si="1529"/>
        <v>1.5114462361352954</v>
      </c>
      <c r="BJ1241">
        <f t="shared" si="1570"/>
        <v>612.5</v>
      </c>
      <c r="BK1241">
        <f t="shared" si="1530"/>
        <v>1.0573177518085699E-2</v>
      </c>
      <c r="BL1241">
        <f t="shared" si="1531"/>
        <v>1.0105731775180857</v>
      </c>
      <c r="BM1241">
        <f t="shared" si="1532"/>
        <v>16.402387343243994</v>
      </c>
      <c r="BN1241">
        <f t="shared" si="1533"/>
        <v>678.70001200000002</v>
      </c>
      <c r="BO1241">
        <f t="shared" si="1572"/>
        <v>668.70499880000011</v>
      </c>
      <c r="BP1241">
        <f t="shared" si="1534"/>
        <v>637.25919294117648</v>
      </c>
      <c r="BQ1241">
        <f t="shared" si="1535"/>
        <v>31.445805858823633</v>
      </c>
      <c r="BR1241">
        <f t="shared" si="1536"/>
        <v>31.40002400000003</v>
      </c>
      <c r="BS1241">
        <f t="shared" si="1537"/>
        <v>31.049987999999985</v>
      </c>
      <c r="BT1241">
        <f t="shared" si="1538"/>
        <v>35.40002400000003</v>
      </c>
      <c r="BU1241">
        <f t="shared" si="1539"/>
        <v>32.34997599999997</v>
      </c>
      <c r="BV1241">
        <f t="shared" si="1540"/>
        <v>672.9566610666667</v>
      </c>
      <c r="BW1241">
        <f t="shared" si="1541"/>
        <v>669.88451866666662</v>
      </c>
      <c r="BX1241">
        <f t="shared" si="1542"/>
        <v>661.97272181818187</v>
      </c>
      <c r="BY1241">
        <f t="shared" si="1543"/>
        <v>651.30225607619047</v>
      </c>
      <c r="BZ1241">
        <f t="shared" si="1544"/>
        <v>700</v>
      </c>
      <c r="CA1241">
        <f t="shared" si="1545"/>
        <v>627.65002400000003</v>
      </c>
      <c r="CB1241">
        <f t="shared" si="1546"/>
        <v>662.19974075999994</v>
      </c>
      <c r="CC1241">
        <f t="shared" si="1547"/>
        <v>649.24986064444454</v>
      </c>
      <c r="CD1241">
        <f t="shared" si="1548"/>
        <v>648.83777448857143</v>
      </c>
      <c r="CE1241">
        <f t="shared" si="1549"/>
        <v>633.18315217747079</v>
      </c>
      <c r="CF1241">
        <f t="shared" si="1550"/>
        <v>673.875</v>
      </c>
      <c r="CG1241">
        <f t="shared" si="1551"/>
        <v>677.5</v>
      </c>
      <c r="CH1241">
        <f t="shared" si="1552"/>
        <v>654.5</v>
      </c>
    </row>
    <row r="1242" spans="1:86">
      <c r="A1242" s="1">
        <v>41292</v>
      </c>
      <c r="B1242">
        <v>681.25</v>
      </c>
      <c r="C1242">
        <v>683.02502400000003</v>
      </c>
      <c r="D1242">
        <v>669.02502400000003</v>
      </c>
      <c r="E1242">
        <v>675.5</v>
      </c>
      <c r="F1242">
        <v>1440470</v>
      </c>
      <c r="G1242">
        <f t="shared" si="1566"/>
        <v>-108040.18875429197</v>
      </c>
      <c r="H1242">
        <f t="shared" si="1594"/>
        <v>52211926.718025267</v>
      </c>
      <c r="I1242">
        <f t="shared" si="1567"/>
        <v>677.20001200000002</v>
      </c>
      <c r="J1242">
        <f t="shared" si="1574"/>
        <v>681.80624399999999</v>
      </c>
      <c r="K1242">
        <f t="shared" si="1575"/>
        <v>634.46250899999995</v>
      </c>
      <c r="L1242">
        <f t="shared" si="1576"/>
        <v>4</v>
      </c>
      <c r="M1242">
        <f t="shared" si="1577"/>
        <v>7</v>
      </c>
      <c r="N1242">
        <f t="shared" si="1578"/>
        <v>60</v>
      </c>
      <c r="O1242">
        <f t="shared" si="1579"/>
        <v>30</v>
      </c>
      <c r="P1242">
        <f t="shared" si="1554"/>
        <v>14</v>
      </c>
      <c r="Q1242">
        <f t="shared" si="1555"/>
        <v>7.5250240000000304</v>
      </c>
      <c r="R1242">
        <f t="shared" si="1556"/>
        <v>6.4749759999999696</v>
      </c>
      <c r="S1242">
        <f t="shared" si="1557"/>
        <v>14</v>
      </c>
      <c r="T1242">
        <f t="shared" si="1593"/>
        <v>14.214299648712828</v>
      </c>
      <c r="U1242">
        <f t="shared" si="1558"/>
        <v>-5.5750120000000152</v>
      </c>
      <c r="V1242">
        <f t="shared" si="1559"/>
        <v>5.4750360000000455</v>
      </c>
      <c r="W1242">
        <f t="shared" si="1560"/>
        <v>0</v>
      </c>
      <c r="X1242">
        <f t="shared" si="1561"/>
        <v>5.4750360000000455</v>
      </c>
      <c r="Y1242">
        <f t="shared" si="1591"/>
        <v>4.715437259256384</v>
      </c>
      <c r="Z1242">
        <f t="shared" si="1592"/>
        <v>2.6887087537002405</v>
      </c>
      <c r="AA1242">
        <f t="shared" si="1588"/>
        <v>33.173897946378169</v>
      </c>
      <c r="AB1242">
        <f t="shared" si="1589"/>
        <v>18.915520427654105</v>
      </c>
      <c r="AC1242">
        <f t="shared" si="1590"/>
        <v>27.372886785451573</v>
      </c>
      <c r="AD1242">
        <f t="shared" si="1518"/>
        <v>21.660416134075785</v>
      </c>
      <c r="AE1242">
        <f t="shared" si="1571"/>
        <v>673.26999520000004</v>
      </c>
      <c r="AF1242">
        <f t="shared" si="1573"/>
        <v>669.92082733333336</v>
      </c>
      <c r="AG1242">
        <f t="shared" si="1595"/>
        <v>645.9449922</v>
      </c>
      <c r="AH1242">
        <f t="shared" si="1580"/>
        <v>658.45749519999993</v>
      </c>
      <c r="AI1242">
        <f t="shared" si="1581"/>
        <v>691.32338781116323</v>
      </c>
      <c r="AJ1242">
        <f t="shared" si="1582"/>
        <v>625.59160258883662</v>
      </c>
      <c r="AK1242">
        <f t="shared" si="1583"/>
        <v>0.75927342064963999</v>
      </c>
      <c r="AL1242">
        <f t="shared" si="1562"/>
        <v>-7.5003428571432912E-2</v>
      </c>
      <c r="AM1242">
        <f t="shared" si="1563"/>
        <v>-108040.18875429197</v>
      </c>
      <c r="AN1242">
        <f t="shared" si="1596"/>
        <v>472244.27284390631</v>
      </c>
      <c r="AO1242">
        <f t="shared" si="1597"/>
        <v>61859782</v>
      </c>
      <c r="AP1242">
        <f t="shared" si="1519"/>
        <v>7.6341082618737047E-3</v>
      </c>
      <c r="AQ1242">
        <f t="shared" si="1520"/>
        <v>671.25017762428831</v>
      </c>
      <c r="AR1242">
        <f t="shared" si="1521"/>
        <v>667.78312170549759</v>
      </c>
      <c r="AS1242">
        <f t="shared" si="1522"/>
        <v>661.60066226735842</v>
      </c>
      <c r="AT1242">
        <f t="shared" si="1523"/>
        <v>650.56442373518371</v>
      </c>
      <c r="AU1242">
        <f t="shared" si="1524"/>
        <v>658.48386887335857</v>
      </c>
      <c r="AV1242">
        <f t="shared" si="1525"/>
        <v>647.80580159673138</v>
      </c>
      <c r="AW1242">
        <f t="shared" si="1526"/>
        <v>10.678067276627189</v>
      </c>
      <c r="AX1242">
        <f t="shared" si="1553"/>
        <v>5.6467929343719998</v>
      </c>
      <c r="AY1242">
        <f t="shared" si="1527"/>
        <v>5.0312743422551893</v>
      </c>
      <c r="AZ1242">
        <f t="shared" si="1564"/>
        <v>675.85001599999998</v>
      </c>
      <c r="BA1242">
        <f t="shared" si="1565"/>
        <v>973541672.54751992</v>
      </c>
      <c r="BB1242">
        <f t="shared" si="1568"/>
        <v>0</v>
      </c>
      <c r="BC1242">
        <f t="shared" si="1569"/>
        <v>973541672.54751992</v>
      </c>
      <c r="BD1242">
        <f t="shared" si="1584"/>
        <v>24689695484.282101</v>
      </c>
      <c r="BE1242">
        <f t="shared" si="1585"/>
        <v>9786567530.4787369</v>
      </c>
      <c r="BF1242">
        <f t="shared" si="1586"/>
        <v>2.5228146035256893</v>
      </c>
      <c r="BG1242">
        <f t="shared" si="1587"/>
        <v>71.613606943743676</v>
      </c>
      <c r="BH1242">
        <f t="shared" si="1528"/>
        <v>173865216</v>
      </c>
      <c r="BI1242">
        <f t="shared" si="1529"/>
        <v>1.6483438787222291</v>
      </c>
      <c r="BJ1242">
        <f t="shared" si="1570"/>
        <v>-650</v>
      </c>
      <c r="BK1242">
        <f t="shared" si="1530"/>
        <v>-8.0763582966226141E-3</v>
      </c>
      <c r="BL1242">
        <f t="shared" si="1531"/>
        <v>0.99192364170337743</v>
      </c>
      <c r="BM1242">
        <f t="shared" si="1532"/>
        <v>17.321846330962483</v>
      </c>
      <c r="BN1242">
        <f t="shared" si="1533"/>
        <v>676.02502400000003</v>
      </c>
      <c r="BO1242">
        <f t="shared" si="1572"/>
        <v>673.2850036000001</v>
      </c>
      <c r="BP1242">
        <f t="shared" si="1534"/>
        <v>637.90625264705886</v>
      </c>
      <c r="BQ1242">
        <f t="shared" si="1535"/>
        <v>35.378750952941232</v>
      </c>
      <c r="BR1242">
        <f t="shared" si="1536"/>
        <v>28.075012000000015</v>
      </c>
      <c r="BS1242">
        <f t="shared" si="1537"/>
        <v>23.90002400000003</v>
      </c>
      <c r="BT1242">
        <f t="shared" si="1538"/>
        <v>31.02502400000003</v>
      </c>
      <c r="BU1242">
        <f t="shared" si="1539"/>
        <v>31.25</v>
      </c>
      <c r="BV1242">
        <f t="shared" si="1540"/>
        <v>675.18833013333324</v>
      </c>
      <c r="BW1242">
        <f t="shared" si="1541"/>
        <v>673.6833293333334</v>
      </c>
      <c r="BX1242">
        <f t="shared" si="1542"/>
        <v>665.54226858181823</v>
      </c>
      <c r="BY1242">
        <f t="shared" si="1543"/>
        <v>654.35261384761907</v>
      </c>
      <c r="BZ1242">
        <f t="shared" si="1544"/>
        <v>700</v>
      </c>
      <c r="CA1242">
        <f t="shared" si="1545"/>
        <v>627.65002400000003</v>
      </c>
      <c r="CB1242">
        <f t="shared" si="1546"/>
        <v>670.23399384000004</v>
      </c>
      <c r="CC1242">
        <f t="shared" si="1547"/>
        <v>663.48658852222218</v>
      </c>
      <c r="CD1242">
        <f t="shared" si="1548"/>
        <v>649.31007030984108</v>
      </c>
      <c r="CE1242">
        <f t="shared" si="1549"/>
        <v>634.97504469644434</v>
      </c>
      <c r="CF1242">
        <f t="shared" si="1550"/>
        <v>681</v>
      </c>
      <c r="CG1242">
        <f t="shared" si="1551"/>
        <v>685.90002400000003</v>
      </c>
      <c r="CH1242">
        <f t="shared" si="1552"/>
        <v>671.5</v>
      </c>
    </row>
    <row r="1243" spans="1:86">
      <c r="A1243" s="1">
        <v>41295</v>
      </c>
      <c r="B1243">
        <v>676.25</v>
      </c>
      <c r="C1243">
        <v>677.45001200000002</v>
      </c>
      <c r="D1243">
        <v>663.54998799999998</v>
      </c>
      <c r="E1243">
        <v>665</v>
      </c>
      <c r="F1243">
        <v>1260038</v>
      </c>
      <c r="G1243">
        <f t="shared" si="1566"/>
        <v>-997150.65240174916</v>
      </c>
      <c r="H1243">
        <f t="shared" si="1594"/>
        <v>51214776.065623514</v>
      </c>
      <c r="I1243">
        <f t="shared" si="1567"/>
        <v>670.5625</v>
      </c>
      <c r="J1243">
        <f t="shared" si="1574"/>
        <v>681.80624399999999</v>
      </c>
      <c r="K1243">
        <f t="shared" si="1575"/>
        <v>634.46250899999995</v>
      </c>
      <c r="L1243">
        <f t="shared" si="1576"/>
        <v>5</v>
      </c>
      <c r="M1243">
        <f t="shared" si="1577"/>
        <v>8</v>
      </c>
      <c r="N1243">
        <f t="shared" si="1578"/>
        <v>50</v>
      </c>
      <c r="O1243">
        <f t="shared" si="1579"/>
        <v>20</v>
      </c>
      <c r="P1243">
        <f t="shared" si="1554"/>
        <v>13.90002400000003</v>
      </c>
      <c r="Q1243">
        <f t="shared" si="1555"/>
        <v>12.450012000000015</v>
      </c>
      <c r="R1243">
        <f t="shared" si="1556"/>
        <v>1.4500120000000152</v>
      </c>
      <c r="S1243">
        <f t="shared" si="1557"/>
        <v>13.90002400000003</v>
      </c>
      <c r="T1243">
        <f t="shared" si="1593"/>
        <v>14.191851388090486</v>
      </c>
      <c r="U1243">
        <f t="shared" si="1558"/>
        <v>-11.600036000000046</v>
      </c>
      <c r="V1243">
        <f t="shared" si="1559"/>
        <v>9.5</v>
      </c>
      <c r="W1243">
        <f t="shared" si="1560"/>
        <v>0</v>
      </c>
      <c r="X1243">
        <f t="shared" si="1561"/>
        <v>9.5</v>
      </c>
      <c r="Y1243">
        <f t="shared" si="1591"/>
        <v>4.3786203121666425</v>
      </c>
      <c r="Z1243">
        <f t="shared" si="1592"/>
        <v>3.1752295570073663</v>
      </c>
      <c r="AA1243">
        <f t="shared" si="1588"/>
        <v>30.853059212845846</v>
      </c>
      <c r="AB1243">
        <f t="shared" si="1589"/>
        <v>22.373610533097569</v>
      </c>
      <c r="AC1243">
        <f t="shared" si="1590"/>
        <v>15.93082700875631</v>
      </c>
      <c r="AD1243">
        <f t="shared" si="1518"/>
        <v>22.561576789147843</v>
      </c>
      <c r="AE1243">
        <f t="shared" si="1571"/>
        <v>672.81999519999999</v>
      </c>
      <c r="AF1243">
        <f t="shared" si="1573"/>
        <v>671.89166266666666</v>
      </c>
      <c r="AG1243">
        <f t="shared" si="1595"/>
        <v>647.72749339999996</v>
      </c>
      <c r="AH1243">
        <f t="shared" si="1580"/>
        <v>660.21499640000002</v>
      </c>
      <c r="AI1243">
        <f t="shared" si="1581"/>
        <v>692.40578571669789</v>
      </c>
      <c r="AJ1243">
        <f t="shared" si="1582"/>
        <v>628.02420708330214</v>
      </c>
      <c r="AK1243">
        <f t="shared" si="1583"/>
        <v>0.57432255781186958</v>
      </c>
      <c r="AL1243">
        <f t="shared" si="1562"/>
        <v>-0.79136554008827442</v>
      </c>
      <c r="AM1243">
        <f t="shared" si="1563"/>
        <v>-997150.65240174916</v>
      </c>
      <c r="AN1243">
        <f t="shared" si="1596"/>
        <v>-1933394.4700133167</v>
      </c>
      <c r="AO1243">
        <f t="shared" si="1597"/>
        <v>60661852</v>
      </c>
      <c r="AP1243">
        <f t="shared" si="1519"/>
        <v>-3.1871669035315915E-2</v>
      </c>
      <c r="AQ1243">
        <f t="shared" si="1520"/>
        <v>669.12511723203033</v>
      </c>
      <c r="AR1243">
        <f t="shared" si="1521"/>
        <v>665.20868201943074</v>
      </c>
      <c r="AS1243">
        <f t="shared" si="1522"/>
        <v>662.21254305923389</v>
      </c>
      <c r="AT1243">
        <f t="shared" si="1523"/>
        <v>651.86362559901715</v>
      </c>
      <c r="AU1243">
        <f t="shared" si="1524"/>
        <v>659.46128854235474</v>
      </c>
      <c r="AV1243">
        <f t="shared" si="1525"/>
        <v>649.00939548496024</v>
      </c>
      <c r="AW1243">
        <f t="shared" si="1526"/>
        <v>10.4518930573945</v>
      </c>
      <c r="AX1243">
        <f t="shared" si="1553"/>
        <v>6.6078129589765</v>
      </c>
      <c r="AY1243">
        <f t="shared" si="1527"/>
        <v>3.8440800984179999</v>
      </c>
      <c r="AZ1243">
        <f t="shared" si="1564"/>
        <v>668.66666666666663</v>
      </c>
      <c r="BA1243">
        <f t="shared" si="1565"/>
        <v>842545409.33333325</v>
      </c>
      <c r="BB1243">
        <f t="shared" si="1568"/>
        <v>0</v>
      </c>
      <c r="BC1243">
        <f t="shared" si="1569"/>
        <v>842545409.33333325</v>
      </c>
      <c r="BD1243">
        <f t="shared" si="1584"/>
        <v>24367636673.70546</v>
      </c>
      <c r="BE1243">
        <f t="shared" si="1585"/>
        <v>10629112939.812071</v>
      </c>
      <c r="BF1243">
        <f t="shared" si="1586"/>
        <v>2.2925371864697013</v>
      </c>
      <c r="BG1243">
        <f t="shared" si="1587"/>
        <v>69.628285320227093</v>
      </c>
      <c r="BH1243">
        <f t="shared" si="1528"/>
        <v>172605178</v>
      </c>
      <c r="BI1243">
        <f t="shared" si="1529"/>
        <v>1.610437865785366</v>
      </c>
      <c r="BJ1243">
        <f t="shared" si="1570"/>
        <v>-1150</v>
      </c>
      <c r="BK1243">
        <f t="shared" si="1530"/>
        <v>-1.5544041450777202E-2</v>
      </c>
      <c r="BL1243">
        <f t="shared" si="1531"/>
        <v>0.98445595854922274</v>
      </c>
      <c r="BM1243">
        <f t="shared" si="1532"/>
        <v>16.966035653230101</v>
      </c>
      <c r="BN1243">
        <f t="shared" si="1533"/>
        <v>670.5</v>
      </c>
      <c r="BO1243">
        <f t="shared" si="1572"/>
        <v>674.59500719999994</v>
      </c>
      <c r="BP1243">
        <f t="shared" si="1534"/>
        <v>638.30919417647056</v>
      </c>
      <c r="BQ1243">
        <f t="shared" si="1535"/>
        <v>36.285813023529386</v>
      </c>
      <c r="BR1243">
        <f t="shared" si="1536"/>
        <v>14.875</v>
      </c>
      <c r="BS1243">
        <f t="shared" si="1537"/>
        <v>16.399963999999954</v>
      </c>
      <c r="BT1243">
        <f t="shared" si="1538"/>
        <v>25.299987999999985</v>
      </c>
      <c r="BU1243">
        <f t="shared" si="1539"/>
        <v>28.75</v>
      </c>
      <c r="BV1243">
        <f t="shared" si="1540"/>
        <v>672.4316650666666</v>
      </c>
      <c r="BW1243">
        <f t="shared" si="1541"/>
        <v>672.27737866666666</v>
      </c>
      <c r="BX1243">
        <f t="shared" si="1542"/>
        <v>666.73181490909099</v>
      </c>
      <c r="BY1243">
        <f t="shared" si="1543"/>
        <v>656.16737649523805</v>
      </c>
      <c r="BZ1243">
        <f t="shared" si="1544"/>
        <v>700</v>
      </c>
      <c r="CA1243">
        <f t="shared" si="1545"/>
        <v>627.65002400000003</v>
      </c>
      <c r="CB1243">
        <f t="shared" si="1546"/>
        <v>672.4306557066667</v>
      </c>
      <c r="CC1243">
        <f t="shared" si="1547"/>
        <v>670.51027197777773</v>
      </c>
      <c r="CD1243">
        <f t="shared" si="1548"/>
        <v>650.69681201190474</v>
      </c>
      <c r="CE1243">
        <f t="shared" si="1549"/>
        <v>636.44352917536798</v>
      </c>
      <c r="CF1243">
        <f t="shared" si="1550"/>
        <v>675.5</v>
      </c>
      <c r="CG1243">
        <f t="shared" si="1551"/>
        <v>683.02502400000003</v>
      </c>
      <c r="CH1243">
        <f t="shared" si="1552"/>
        <v>669.02502400000003</v>
      </c>
    </row>
    <row r="1244" spans="1:86">
      <c r="A1244" s="1">
        <v>41296</v>
      </c>
      <c r="B1244">
        <v>663</v>
      </c>
      <c r="C1244">
        <v>665.84997599999997</v>
      </c>
      <c r="D1244">
        <v>654.04998799999998</v>
      </c>
      <c r="E1244">
        <v>658.75</v>
      </c>
      <c r="F1244">
        <v>1386630</v>
      </c>
      <c r="G1244">
        <f t="shared" si="1566"/>
        <v>-282022.49708389037</v>
      </c>
      <c r="H1244">
        <f t="shared" si="1594"/>
        <v>50932753.568539627</v>
      </c>
      <c r="I1244">
        <f t="shared" si="1567"/>
        <v>660.41249100000005</v>
      </c>
      <c r="J1244">
        <f t="shared" si="1574"/>
        <v>681.80624399999999</v>
      </c>
      <c r="K1244">
        <f t="shared" si="1575"/>
        <v>634.46250899999995</v>
      </c>
      <c r="L1244">
        <f t="shared" si="1576"/>
        <v>6</v>
      </c>
      <c r="M1244">
        <f t="shared" si="1577"/>
        <v>9</v>
      </c>
      <c r="N1244">
        <f t="shared" si="1578"/>
        <v>40</v>
      </c>
      <c r="O1244">
        <f t="shared" si="1579"/>
        <v>10</v>
      </c>
      <c r="P1244">
        <f t="shared" si="1554"/>
        <v>11.799987999999985</v>
      </c>
      <c r="Q1244">
        <f t="shared" si="1555"/>
        <v>7.0999759999999696</v>
      </c>
      <c r="R1244">
        <f t="shared" si="1556"/>
        <v>4.7000120000000152</v>
      </c>
      <c r="S1244">
        <f t="shared" si="1557"/>
        <v>11.799987999999985</v>
      </c>
      <c r="T1244">
        <f t="shared" si="1593"/>
        <v>14.021004003226878</v>
      </c>
      <c r="U1244">
        <f t="shared" si="1558"/>
        <v>-3.9749759999999696</v>
      </c>
      <c r="V1244">
        <f t="shared" si="1559"/>
        <v>4.8499759999999696</v>
      </c>
      <c r="W1244">
        <f t="shared" si="1560"/>
        <v>0</v>
      </c>
      <c r="X1244">
        <f t="shared" si="1561"/>
        <v>4.8499759999999696</v>
      </c>
      <c r="Y1244">
        <f t="shared" si="1591"/>
        <v>4.0658617184404537</v>
      </c>
      <c r="Z1244">
        <f t="shared" si="1592"/>
        <v>3.2948543029354096</v>
      </c>
      <c r="AA1244">
        <f t="shared" si="1588"/>
        <v>28.998363580131009</v>
      </c>
      <c r="AB1244">
        <f t="shared" si="1589"/>
        <v>23.499417746240656</v>
      </c>
      <c r="AC1244">
        <f t="shared" si="1590"/>
        <v>10.47462520311886</v>
      </c>
      <c r="AD1244">
        <f t="shared" si="1518"/>
        <v>22.833108124128266</v>
      </c>
      <c r="AE1244">
        <f t="shared" si="1571"/>
        <v>670.82500000000005</v>
      </c>
      <c r="AF1244">
        <f t="shared" si="1573"/>
        <v>670.47499600000003</v>
      </c>
      <c r="AG1244">
        <f t="shared" si="1595"/>
        <v>649.00999459999991</v>
      </c>
      <c r="AH1244">
        <f t="shared" si="1580"/>
        <v>661.07749639999997</v>
      </c>
      <c r="AI1244">
        <f t="shared" si="1581"/>
        <v>692.59584925467857</v>
      </c>
      <c r="AJ1244">
        <f t="shared" si="1582"/>
        <v>629.55914354532138</v>
      </c>
      <c r="AK1244">
        <f t="shared" si="1583"/>
        <v>0.46307712508437004</v>
      </c>
      <c r="AL1244">
        <f t="shared" si="1562"/>
        <v>-0.2033869864952369</v>
      </c>
      <c r="AM1244">
        <f t="shared" si="1563"/>
        <v>-282022.49708389037</v>
      </c>
      <c r="AN1244">
        <f t="shared" si="1596"/>
        <v>-2352300.7278913809</v>
      </c>
      <c r="AO1244">
        <f t="shared" si="1597"/>
        <v>60793664</v>
      </c>
      <c r="AP1244">
        <f t="shared" si="1519"/>
        <v>-3.8693188946324751E-2</v>
      </c>
      <c r="AQ1244">
        <f t="shared" si="1520"/>
        <v>665.59757737313998</v>
      </c>
      <c r="AR1244">
        <f t="shared" si="1521"/>
        <v>662.57707580389297</v>
      </c>
      <c r="AS1244">
        <f t="shared" si="1522"/>
        <v>661.58928530857179</v>
      </c>
      <c r="AT1244">
        <f t="shared" si="1523"/>
        <v>652.48339929510564</v>
      </c>
      <c r="AU1244">
        <f t="shared" si="1524"/>
        <v>659.35459526100158</v>
      </c>
      <c r="AV1244">
        <f t="shared" si="1525"/>
        <v>649.69123780101302</v>
      </c>
      <c r="AW1244">
        <f t="shared" si="1526"/>
        <v>9.6633574599885605</v>
      </c>
      <c r="AX1244">
        <f t="shared" si="1553"/>
        <v>7.2189218591789119</v>
      </c>
      <c r="AY1244">
        <f t="shared" si="1527"/>
        <v>2.4444356008096486</v>
      </c>
      <c r="AZ1244">
        <f t="shared" si="1564"/>
        <v>659.54998799999998</v>
      </c>
      <c r="BA1244">
        <f t="shared" si="1565"/>
        <v>914551799.86044002</v>
      </c>
      <c r="BB1244">
        <f t="shared" si="1568"/>
        <v>0</v>
      </c>
      <c r="BC1244">
        <f t="shared" si="1569"/>
        <v>914551799.86044002</v>
      </c>
      <c r="BD1244">
        <f t="shared" si="1584"/>
        <v>24367636673.70546</v>
      </c>
      <c r="BE1244">
        <f t="shared" si="1585"/>
        <v>10355584260.817589</v>
      </c>
      <c r="BF1244">
        <f t="shared" si="1586"/>
        <v>2.3530914393604285</v>
      </c>
      <c r="BG1244">
        <f t="shared" si="1587"/>
        <v>70.176775131705298</v>
      </c>
      <c r="BH1244">
        <f t="shared" si="1528"/>
        <v>171218548</v>
      </c>
      <c r="BI1244">
        <f t="shared" si="1529"/>
        <v>1.4873769104068242</v>
      </c>
      <c r="BJ1244">
        <f t="shared" si="1570"/>
        <v>-725</v>
      </c>
      <c r="BK1244">
        <f t="shared" si="1530"/>
        <v>-9.3984962406015032E-3</v>
      </c>
      <c r="BL1244">
        <f t="shared" si="1531"/>
        <v>0.99060150375939848</v>
      </c>
      <c r="BM1244">
        <f t="shared" si="1532"/>
        <v>16.611630519609072</v>
      </c>
      <c r="BN1244">
        <f t="shared" si="1533"/>
        <v>659.94998199999998</v>
      </c>
      <c r="BO1244">
        <f t="shared" si="1572"/>
        <v>670.23500360000003</v>
      </c>
      <c r="BP1244">
        <f t="shared" si="1534"/>
        <v>638.49375194117636</v>
      </c>
      <c r="BQ1244">
        <f t="shared" si="1535"/>
        <v>31.741251658823671</v>
      </c>
      <c r="BR1244">
        <f t="shared" si="1536"/>
        <v>20.450012000000015</v>
      </c>
      <c r="BS1244">
        <f t="shared" si="1537"/>
        <v>17.47497599999997</v>
      </c>
      <c r="BT1244">
        <f t="shared" si="1538"/>
        <v>12.149963999999954</v>
      </c>
      <c r="BU1244">
        <f t="shared" si="1539"/>
        <v>12.5</v>
      </c>
      <c r="BV1244">
        <f t="shared" si="1540"/>
        <v>667.74166666666667</v>
      </c>
      <c r="BW1244">
        <f t="shared" si="1541"/>
        <v>668.52261790476189</v>
      </c>
      <c r="BX1244">
        <f t="shared" si="1542"/>
        <v>666.46545192727274</v>
      </c>
      <c r="BY1244">
        <f t="shared" si="1543"/>
        <v>657.21713902857141</v>
      </c>
      <c r="BZ1244">
        <f t="shared" si="1544"/>
        <v>700</v>
      </c>
      <c r="CA1244">
        <f t="shared" si="1545"/>
        <v>627.65002400000003</v>
      </c>
      <c r="CB1244">
        <f t="shared" si="1546"/>
        <v>674.55458333333331</v>
      </c>
      <c r="CC1244">
        <f t="shared" si="1547"/>
        <v>672.10471242222218</v>
      </c>
      <c r="CD1244">
        <f t="shared" si="1548"/>
        <v>650.77547223825388</v>
      </c>
      <c r="CE1244">
        <f t="shared" si="1549"/>
        <v>637.25544739628924</v>
      </c>
      <c r="CF1244">
        <f t="shared" si="1550"/>
        <v>665</v>
      </c>
      <c r="CG1244">
        <f t="shared" si="1551"/>
        <v>677.45001200000002</v>
      </c>
      <c r="CH1244">
        <f t="shared" si="1552"/>
        <v>663.54998799999998</v>
      </c>
    </row>
    <row r="1245" spans="1:86">
      <c r="A1245" s="1">
        <v>41297</v>
      </c>
      <c r="B1245">
        <v>657.875</v>
      </c>
      <c r="C1245">
        <v>661.875</v>
      </c>
      <c r="D1245">
        <v>649.20001200000002</v>
      </c>
      <c r="E1245">
        <v>655.97497599999997</v>
      </c>
      <c r="F1245">
        <v>1877654</v>
      </c>
      <c r="G1245">
        <f t="shared" si="1566"/>
        <v>129612.31921954162</v>
      </c>
      <c r="H1245">
        <f t="shared" si="1594"/>
        <v>51062365.887759171</v>
      </c>
      <c r="I1245">
        <f t="shared" si="1567"/>
        <v>656.23124699999994</v>
      </c>
      <c r="J1245">
        <f t="shared" si="1574"/>
        <v>681.80624399999999</v>
      </c>
      <c r="K1245">
        <f t="shared" si="1575"/>
        <v>634.46250899999995</v>
      </c>
      <c r="L1245">
        <f t="shared" si="1576"/>
        <v>7</v>
      </c>
      <c r="M1245">
        <f t="shared" si="1577"/>
        <v>10</v>
      </c>
      <c r="N1245">
        <f t="shared" si="1578"/>
        <v>30</v>
      </c>
      <c r="O1245">
        <f t="shared" si="1579"/>
        <v>0</v>
      </c>
      <c r="P1245">
        <f t="shared" si="1554"/>
        <v>12.674987999999985</v>
      </c>
      <c r="Q1245">
        <f t="shared" si="1555"/>
        <v>5.9000240000000304</v>
      </c>
      <c r="R1245">
        <f t="shared" si="1556"/>
        <v>6.7749639999999545</v>
      </c>
      <c r="S1245">
        <f t="shared" si="1557"/>
        <v>12.674987999999985</v>
      </c>
      <c r="T1245">
        <f t="shared" si="1593"/>
        <v>13.924860002996386</v>
      </c>
      <c r="U1245">
        <f t="shared" si="1558"/>
        <v>6.5750120000000152</v>
      </c>
      <c r="V1245">
        <f t="shared" si="1559"/>
        <v>-3.2999879999999848</v>
      </c>
      <c r="W1245">
        <f t="shared" si="1560"/>
        <v>6.5750120000000152</v>
      </c>
      <c r="X1245">
        <f t="shared" si="1561"/>
        <v>0</v>
      </c>
      <c r="Y1245">
        <f t="shared" si="1591"/>
        <v>4.2450867385518505</v>
      </c>
      <c r="Z1245">
        <f t="shared" si="1592"/>
        <v>3.0595075670114515</v>
      </c>
      <c r="AA1245">
        <f t="shared" si="1588"/>
        <v>30.485669066966437</v>
      </c>
      <c r="AB1245">
        <f t="shared" si="1589"/>
        <v>21.971549921170475</v>
      </c>
      <c r="AC1245">
        <f t="shared" si="1590"/>
        <v>16.230595731202243</v>
      </c>
      <c r="AD1245">
        <f t="shared" si="1518"/>
        <v>22.633325498422131</v>
      </c>
      <c r="AE1245">
        <f t="shared" si="1571"/>
        <v>667.24499519999995</v>
      </c>
      <c r="AF1245">
        <f t="shared" si="1573"/>
        <v>668.34999600000003</v>
      </c>
      <c r="AG1245">
        <f t="shared" si="1595"/>
        <v>650.25374459999989</v>
      </c>
      <c r="AH1245">
        <f t="shared" si="1580"/>
        <v>662.84499519999986</v>
      </c>
      <c r="AI1245">
        <f t="shared" si="1581"/>
        <v>690.8414001272206</v>
      </c>
      <c r="AJ1245">
        <f t="shared" si="1582"/>
        <v>634.84859027277912</v>
      </c>
      <c r="AK1245">
        <f t="shared" si="1583"/>
        <v>0.37730533227642721</v>
      </c>
      <c r="AL1245">
        <f t="shared" si="1562"/>
        <v>6.9028862196944499E-2</v>
      </c>
      <c r="AM1245">
        <f t="shared" si="1563"/>
        <v>129612.31921954162</v>
      </c>
      <c r="AN1245">
        <f t="shared" si="1596"/>
        <v>-2217489.5532121398</v>
      </c>
      <c r="AO1245">
        <f t="shared" si="1597"/>
        <v>61236060</v>
      </c>
      <c r="AP1245">
        <f t="shared" si="1519"/>
        <v>-3.6212152663187995E-2</v>
      </c>
      <c r="AQ1245">
        <f t="shared" si="1520"/>
        <v>662.32589290627243</v>
      </c>
      <c r="AR1245">
        <f t="shared" si="1521"/>
        <v>663.06099103978352</v>
      </c>
      <c r="AS1245">
        <f t="shared" si="1522"/>
        <v>660.57870963302889</v>
      </c>
      <c r="AT1245">
        <f t="shared" si="1523"/>
        <v>652.7976411985461</v>
      </c>
      <c r="AU1245">
        <f t="shared" si="1524"/>
        <v>658.84765237185138</v>
      </c>
      <c r="AV1245">
        <f t="shared" si="1525"/>
        <v>650.13109947494206</v>
      </c>
      <c r="AW1245">
        <f t="shared" si="1526"/>
        <v>8.7165528969093202</v>
      </c>
      <c r="AX1245">
        <f t="shared" si="1553"/>
        <v>7.5184480667249938</v>
      </c>
      <c r="AY1245">
        <f t="shared" si="1527"/>
        <v>1.1981048301843265</v>
      </c>
      <c r="AZ1245">
        <f t="shared" si="1564"/>
        <v>655.68332933333329</v>
      </c>
      <c r="BA1245">
        <f t="shared" si="1565"/>
        <v>1231146426.0560505</v>
      </c>
      <c r="BB1245">
        <f t="shared" si="1568"/>
        <v>0</v>
      </c>
      <c r="BC1245">
        <f t="shared" si="1569"/>
        <v>1231146426.0560505</v>
      </c>
      <c r="BD1245">
        <f t="shared" si="1584"/>
        <v>22687938965.077023</v>
      </c>
      <c r="BE1245">
        <f t="shared" si="1585"/>
        <v>11586730686.87364</v>
      </c>
      <c r="BF1245">
        <f t="shared" si="1586"/>
        <v>1.9580966864777227</v>
      </c>
      <c r="BG1245">
        <f t="shared" si="1587"/>
        <v>66.194478883287474</v>
      </c>
      <c r="BH1245">
        <f t="shared" si="1528"/>
        <v>169340894</v>
      </c>
      <c r="BI1245">
        <f t="shared" si="1529"/>
        <v>1.3407377225837942</v>
      </c>
      <c r="BJ1245">
        <f t="shared" si="1570"/>
        <v>-377.50240000000304</v>
      </c>
      <c r="BK1245">
        <f t="shared" si="1530"/>
        <v>-4.212560151802703E-3</v>
      </c>
      <c r="BL1245">
        <f t="shared" si="1531"/>
        <v>0.99578743984819729</v>
      </c>
      <c r="BM1245">
        <f t="shared" si="1532"/>
        <v>14.755400977731112</v>
      </c>
      <c r="BN1245">
        <f t="shared" si="1533"/>
        <v>655.53750600000001</v>
      </c>
      <c r="BO1245">
        <f t="shared" si="1572"/>
        <v>668.14250479999998</v>
      </c>
      <c r="BP1245">
        <f t="shared" si="1534"/>
        <v>638.68492841176464</v>
      </c>
      <c r="BQ1245">
        <f t="shared" si="1535"/>
        <v>29.457576388235339</v>
      </c>
      <c r="BR1245">
        <f t="shared" si="1536"/>
        <v>26.774963999999954</v>
      </c>
      <c r="BS1245">
        <f t="shared" si="1537"/>
        <v>21.549987999999985</v>
      </c>
      <c r="BT1245">
        <f t="shared" si="1538"/>
        <v>20.825012000000015</v>
      </c>
      <c r="BU1245">
        <f t="shared" si="1539"/>
        <v>17.924987999999985</v>
      </c>
      <c r="BV1245">
        <f t="shared" si="1540"/>
        <v>662.79165866666665</v>
      </c>
      <c r="BW1245">
        <f t="shared" si="1541"/>
        <v>664.37975504761903</v>
      </c>
      <c r="BX1245">
        <f t="shared" si="1542"/>
        <v>665.53772094545445</v>
      </c>
      <c r="BY1245">
        <f t="shared" si="1543"/>
        <v>657.88047059047619</v>
      </c>
      <c r="BZ1245">
        <f t="shared" si="1544"/>
        <v>700</v>
      </c>
      <c r="CA1245">
        <f t="shared" si="1545"/>
        <v>627.65002400000003</v>
      </c>
      <c r="CB1245">
        <f t="shared" si="1546"/>
        <v>674.0781657066666</v>
      </c>
      <c r="CC1245">
        <f t="shared" si="1547"/>
        <v>673.52048544444449</v>
      </c>
      <c r="CD1245">
        <f t="shared" si="1548"/>
        <v>655.02716797333335</v>
      </c>
      <c r="CE1245">
        <f t="shared" si="1549"/>
        <v>638.47273886532446</v>
      </c>
      <c r="CF1245">
        <f t="shared" si="1550"/>
        <v>658.75</v>
      </c>
      <c r="CG1245">
        <f t="shared" si="1551"/>
        <v>665.84997599999997</v>
      </c>
      <c r="CH1245">
        <f t="shared" si="1552"/>
        <v>654.04998799999998</v>
      </c>
    </row>
    <row r="1246" spans="1:86">
      <c r="A1246" s="1">
        <v>41298</v>
      </c>
      <c r="B1246">
        <v>652.5</v>
      </c>
      <c r="C1246">
        <v>668.45001200000002</v>
      </c>
      <c r="D1246">
        <v>652.5</v>
      </c>
      <c r="E1246">
        <v>664.27502400000003</v>
      </c>
      <c r="F1246">
        <v>3498470</v>
      </c>
      <c r="G1246">
        <f t="shared" si="1566"/>
        <v>1666989.2126049895</v>
      </c>
      <c r="H1246">
        <f t="shared" si="1594"/>
        <v>52729355.100364164</v>
      </c>
      <c r="I1246">
        <f t="shared" si="1567"/>
        <v>659.43125899999995</v>
      </c>
      <c r="J1246">
        <f t="shared" si="1574"/>
        <v>681.80624399999999</v>
      </c>
      <c r="K1246">
        <f t="shared" si="1575"/>
        <v>651.10624699999994</v>
      </c>
      <c r="L1246">
        <f t="shared" si="1576"/>
        <v>8</v>
      </c>
      <c r="M1246">
        <f t="shared" si="1577"/>
        <v>10</v>
      </c>
      <c r="N1246">
        <f t="shared" si="1578"/>
        <v>20</v>
      </c>
      <c r="O1246">
        <f t="shared" si="1579"/>
        <v>0</v>
      </c>
      <c r="P1246">
        <f t="shared" si="1554"/>
        <v>15.950012000000015</v>
      </c>
      <c r="Q1246">
        <f t="shared" si="1555"/>
        <v>4.1749879999999848</v>
      </c>
      <c r="R1246">
        <f t="shared" si="1556"/>
        <v>11.77502400000003</v>
      </c>
      <c r="S1246">
        <f t="shared" si="1557"/>
        <v>15.950012000000015</v>
      </c>
      <c r="T1246">
        <f t="shared" si="1593"/>
        <v>14.069513717068075</v>
      </c>
      <c r="U1246">
        <f t="shared" si="1558"/>
        <v>4.0499879999999848</v>
      </c>
      <c r="V1246">
        <f t="shared" si="1559"/>
        <v>-9.375</v>
      </c>
      <c r="W1246">
        <f t="shared" si="1560"/>
        <v>4.0499879999999848</v>
      </c>
      <c r="X1246">
        <f t="shared" si="1561"/>
        <v>0</v>
      </c>
      <c r="Y1246">
        <f t="shared" si="1591"/>
        <v>4.2311511143695748</v>
      </c>
      <c r="Z1246">
        <f t="shared" si="1592"/>
        <v>2.8409713122249194</v>
      </c>
      <c r="AA1246">
        <f t="shared" si="1588"/>
        <v>30.073186603717943</v>
      </c>
      <c r="AB1246">
        <f t="shared" si="1589"/>
        <v>20.19239164448496</v>
      </c>
      <c r="AC1246">
        <f t="shared" si="1590"/>
        <v>19.657179532369636</v>
      </c>
      <c r="AD1246">
        <f t="shared" ref="AD1246:AD1309" si="1598">AVERAGE(AC1233:AC1246)</f>
        <v>22.536363829216072</v>
      </c>
      <c r="AE1246">
        <f t="shared" si="1571"/>
        <v>663.9</v>
      </c>
      <c r="AF1246">
        <f t="shared" si="1573"/>
        <v>666.75</v>
      </c>
      <c r="AG1246">
        <f t="shared" si="1595"/>
        <v>652.19374700000003</v>
      </c>
      <c r="AH1246">
        <f t="shared" si="1580"/>
        <v>666.35249640000006</v>
      </c>
      <c r="AI1246">
        <f t="shared" si="1581"/>
        <v>683.16357802232528</v>
      </c>
      <c r="AJ1246">
        <f t="shared" si="1582"/>
        <v>649.54141477767485</v>
      </c>
      <c r="AK1246">
        <f t="shared" si="1583"/>
        <v>0.4382112214231017</v>
      </c>
      <c r="AL1246">
        <f t="shared" si="1562"/>
        <v>0.47649092677798854</v>
      </c>
      <c r="AM1246">
        <f t="shared" si="1563"/>
        <v>1666989.2126049895</v>
      </c>
      <c r="AN1246">
        <f t="shared" si="1596"/>
        <v>680692.11497269629</v>
      </c>
      <c r="AO1246">
        <f t="shared" si="1597"/>
        <v>62740372</v>
      </c>
      <c r="AP1246">
        <f t="shared" ref="AP1246:AP1309" si="1599">AN1246/AO1246</f>
        <v>1.0849347768812979E-2</v>
      </c>
      <c r="AQ1246">
        <f t="shared" ref="AQ1246:AQ1309" si="1600">((E1246-AQ1245)*0.34)+AQ1245</f>
        <v>662.98859747813981</v>
      </c>
      <c r="AR1246">
        <f t="shared" ref="AR1246:AR1309" si="1601">((E1247-AR1245)*0.285)+AR1245</f>
        <v>665.10985859344521</v>
      </c>
      <c r="AS1246">
        <f t="shared" ref="AS1246:AS1309" si="1602">((E1246-AS1245)*0.18)+AS1245</f>
        <v>661.24404621908366</v>
      </c>
      <c r="AT1246">
        <f t="shared" ref="AT1246:AT1309" si="1603">((E1246-AT1245)*0.09)+AT1245</f>
        <v>653.83060565067694</v>
      </c>
      <c r="AU1246">
        <f t="shared" ref="AU1246:AU1309" si="1604">((E1246-AU1245)*0.15)+AU1245</f>
        <v>659.66175811607366</v>
      </c>
      <c r="AV1246">
        <f t="shared" ref="AV1246:AV1309" si="1605">((E1246-AV1245)*0.07)+AV1245</f>
        <v>651.12117419169613</v>
      </c>
      <c r="AW1246">
        <f t="shared" ref="AW1246:AW1309" si="1606">AU1246-AV1246</f>
        <v>8.540583924377529</v>
      </c>
      <c r="AX1246">
        <f t="shared" si="1553"/>
        <v>7.7228752382555008</v>
      </c>
      <c r="AY1246">
        <f t="shared" si="1527"/>
        <v>0.81770868612202818</v>
      </c>
      <c r="AZ1246">
        <f t="shared" si="1564"/>
        <v>661.74167866666664</v>
      </c>
      <c r="BA1246">
        <f t="shared" si="1565"/>
        <v>2315083410.5649734</v>
      </c>
      <c r="BB1246">
        <f t="shared" si="1568"/>
        <v>2315083410.5649734</v>
      </c>
      <c r="BC1246">
        <f t="shared" si="1569"/>
        <v>0</v>
      </c>
      <c r="BD1246">
        <f t="shared" si="1584"/>
        <v>21620798990.557034</v>
      </c>
      <c r="BE1246">
        <f t="shared" si="1585"/>
        <v>11586730686.87364</v>
      </c>
      <c r="BF1246">
        <f t="shared" si="1586"/>
        <v>1.865996507112293</v>
      </c>
      <c r="BG1246">
        <f t="shared" si="1587"/>
        <v>65.108122165592761</v>
      </c>
      <c r="BH1246">
        <f t="shared" si="1528"/>
        <v>172839364</v>
      </c>
      <c r="BI1246">
        <f t="shared" si="1529"/>
        <v>1.3116735045484946</v>
      </c>
      <c r="BJ1246">
        <f t="shared" si="1570"/>
        <v>730.00480000000607</v>
      </c>
      <c r="BK1246">
        <f t="shared" si="1530"/>
        <v>1.2652994860584531E-2</v>
      </c>
      <c r="BL1246">
        <f t="shared" si="1531"/>
        <v>1.0126529948605845</v>
      </c>
      <c r="BM1246">
        <f t="shared" si="1532"/>
        <v>8.8602179762553739</v>
      </c>
      <c r="BN1246">
        <f t="shared" si="1533"/>
        <v>660.47500600000001</v>
      </c>
      <c r="BO1246">
        <f t="shared" si="1572"/>
        <v>664.49750360000007</v>
      </c>
      <c r="BP1246">
        <f t="shared" si="1534"/>
        <v>639.25772270588232</v>
      </c>
      <c r="BQ1246">
        <f t="shared" si="1535"/>
        <v>25.239780894117757</v>
      </c>
      <c r="BR1246">
        <f t="shared" si="1536"/>
        <v>11.100036000000046</v>
      </c>
      <c r="BS1246">
        <f t="shared" si="1537"/>
        <v>7.5</v>
      </c>
      <c r="BT1246">
        <f t="shared" si="1538"/>
        <v>7.2000120000000152</v>
      </c>
      <c r="BU1246">
        <f t="shared" si="1539"/>
        <v>7.5</v>
      </c>
      <c r="BV1246">
        <f t="shared" si="1540"/>
        <v>661.80166826666675</v>
      </c>
      <c r="BW1246">
        <f t="shared" si="1541"/>
        <v>663.21547733333341</v>
      </c>
      <c r="BX1246">
        <f t="shared" si="1542"/>
        <v>665.79772618181812</v>
      </c>
      <c r="BY1246">
        <f t="shared" si="1543"/>
        <v>659.21583053333336</v>
      </c>
      <c r="BZ1246">
        <f t="shared" si="1544"/>
        <v>700</v>
      </c>
      <c r="CA1246">
        <f t="shared" si="1545"/>
        <v>645</v>
      </c>
      <c r="CB1246">
        <f t="shared" si="1546"/>
        <v>667.97458213333334</v>
      </c>
      <c r="CC1246">
        <f t="shared" si="1547"/>
        <v>672.85680475555557</v>
      </c>
      <c r="CD1246">
        <f t="shared" si="1548"/>
        <v>665.09825767000007</v>
      </c>
      <c r="CE1246">
        <f t="shared" si="1549"/>
        <v>641.25147526056833</v>
      </c>
      <c r="CF1246">
        <f t="shared" si="1550"/>
        <v>655.97497599999997</v>
      </c>
      <c r="CG1246">
        <f t="shared" si="1551"/>
        <v>661.875</v>
      </c>
      <c r="CH1246">
        <f t="shared" si="1552"/>
        <v>649.20001200000002</v>
      </c>
    </row>
    <row r="1247" spans="1:86">
      <c r="A1247" s="1">
        <v>41299</v>
      </c>
      <c r="B1247">
        <v>661.875</v>
      </c>
      <c r="C1247">
        <v>672.5</v>
      </c>
      <c r="D1247">
        <v>661.875</v>
      </c>
      <c r="E1247">
        <v>670.25</v>
      </c>
      <c r="F1247">
        <v>1521100</v>
      </c>
      <c r="G1247">
        <f t="shared" si="1566"/>
        <v>876869.41176470579</v>
      </c>
      <c r="H1247">
        <f t="shared" si="1594"/>
        <v>53606224.512128867</v>
      </c>
      <c r="I1247">
        <f t="shared" si="1567"/>
        <v>666.625</v>
      </c>
      <c r="J1247">
        <f t="shared" si="1574"/>
        <v>681.80624399999999</v>
      </c>
      <c r="K1247">
        <f t="shared" si="1575"/>
        <v>656.23124699999994</v>
      </c>
      <c r="L1247">
        <f t="shared" si="1576"/>
        <v>9</v>
      </c>
      <c r="M1247">
        <f t="shared" si="1577"/>
        <v>3</v>
      </c>
      <c r="N1247">
        <f t="shared" si="1578"/>
        <v>10</v>
      </c>
      <c r="O1247">
        <f t="shared" si="1579"/>
        <v>70</v>
      </c>
      <c r="P1247">
        <f t="shared" si="1554"/>
        <v>10.625</v>
      </c>
      <c r="Q1247">
        <f t="shared" si="1555"/>
        <v>2.25</v>
      </c>
      <c r="R1247">
        <f t="shared" si="1556"/>
        <v>8.375</v>
      </c>
      <c r="S1247">
        <f t="shared" si="1557"/>
        <v>10.625</v>
      </c>
      <c r="T1247">
        <f t="shared" si="1593"/>
        <v>13.823477022991783</v>
      </c>
      <c r="U1247">
        <f t="shared" si="1558"/>
        <v>2.4749759999999696</v>
      </c>
      <c r="V1247">
        <f t="shared" si="1559"/>
        <v>-7.0999759999999696</v>
      </c>
      <c r="W1247">
        <f t="shared" si="1560"/>
        <v>2.4749759999999696</v>
      </c>
      <c r="X1247">
        <f t="shared" si="1561"/>
        <v>0</v>
      </c>
      <c r="Y1247">
        <f t="shared" si="1591"/>
        <v>4.1057100347717457</v>
      </c>
      <c r="Z1247">
        <f t="shared" si="1592"/>
        <v>2.6380447899231396</v>
      </c>
      <c r="AA1247">
        <f t="shared" si="1588"/>
        <v>29.700993664205882</v>
      </c>
      <c r="AB1247">
        <f t="shared" si="1589"/>
        <v>19.083800591815166</v>
      </c>
      <c r="AC1247">
        <f t="shared" si="1590"/>
        <v>21.763324483182249</v>
      </c>
      <c r="AD1247">
        <f t="shared" si="1598"/>
        <v>22.574967808579462</v>
      </c>
      <c r="AE1247">
        <f t="shared" si="1571"/>
        <v>662.85</v>
      </c>
      <c r="AF1247">
        <f t="shared" si="1573"/>
        <v>664.95833333333337</v>
      </c>
      <c r="AG1247">
        <f t="shared" si="1595"/>
        <v>654.01874699999996</v>
      </c>
      <c r="AH1247">
        <f t="shared" si="1580"/>
        <v>668.05999759999997</v>
      </c>
      <c r="AI1247">
        <f t="shared" si="1581"/>
        <v>682.46720921753592</v>
      </c>
      <c r="AJ1247">
        <f t="shared" si="1582"/>
        <v>653.65278598246402</v>
      </c>
      <c r="AK1247">
        <f t="shared" si="1583"/>
        <v>0.57600368683883396</v>
      </c>
      <c r="AL1247">
        <f t="shared" si="1562"/>
        <v>0.57647058823529407</v>
      </c>
      <c r="AM1247">
        <f t="shared" si="1563"/>
        <v>876869.41176470579</v>
      </c>
      <c r="AN1247">
        <f t="shared" si="1596"/>
        <v>691920.60909034265</v>
      </c>
      <c r="AO1247">
        <f t="shared" si="1597"/>
        <v>62759850</v>
      </c>
      <c r="AP1247">
        <f t="shared" si="1599"/>
        <v>1.1024892651756539E-2</v>
      </c>
      <c r="AQ1247">
        <f t="shared" si="1600"/>
        <v>665.45747433557233</v>
      </c>
      <c r="AR1247">
        <f t="shared" si="1601"/>
        <v>667.22318073431336</v>
      </c>
      <c r="AS1247">
        <f t="shared" si="1602"/>
        <v>662.86511789964857</v>
      </c>
      <c r="AT1247">
        <f t="shared" si="1603"/>
        <v>655.30835114211607</v>
      </c>
      <c r="AU1247">
        <f t="shared" si="1604"/>
        <v>661.24999439866258</v>
      </c>
      <c r="AV1247">
        <f t="shared" si="1605"/>
        <v>652.46019199827742</v>
      </c>
      <c r="AW1247">
        <f t="shared" si="1606"/>
        <v>8.789802400385156</v>
      </c>
      <c r="AX1247">
        <f t="shared" si="1553"/>
        <v>7.936260670681432</v>
      </c>
      <c r="AY1247">
        <f t="shared" si="1527"/>
        <v>0.85354172970372399</v>
      </c>
      <c r="AZ1247">
        <f t="shared" si="1564"/>
        <v>668.20833333333337</v>
      </c>
      <c r="BA1247">
        <f t="shared" si="1565"/>
        <v>1016411695.8333334</v>
      </c>
      <c r="BB1247">
        <f t="shared" si="1568"/>
        <v>1016411695.8333334</v>
      </c>
      <c r="BC1247">
        <f t="shared" si="1569"/>
        <v>0</v>
      </c>
      <c r="BD1247">
        <f t="shared" si="1584"/>
        <v>21457029593.140041</v>
      </c>
      <c r="BE1247">
        <f t="shared" si="1585"/>
        <v>11586730686.87364</v>
      </c>
      <c r="BF1247">
        <f t="shared" si="1586"/>
        <v>1.8518622873877835</v>
      </c>
      <c r="BG1247">
        <f t="shared" si="1587"/>
        <v>64.935193244693153</v>
      </c>
      <c r="BH1247">
        <f t="shared" si="1528"/>
        <v>174360464</v>
      </c>
      <c r="BI1247">
        <f t="shared" si="1529"/>
        <v>1.3471783425537112</v>
      </c>
      <c r="BJ1247">
        <f t="shared" si="1570"/>
        <v>497.49759999999696</v>
      </c>
      <c r="BK1247">
        <f t="shared" si="1530"/>
        <v>8.9947322782377697E-3</v>
      </c>
      <c r="BL1247">
        <f t="shared" si="1531"/>
        <v>1.0089947322782378</v>
      </c>
      <c r="BM1247">
        <f t="shared" si="1532"/>
        <v>7.59326724057264</v>
      </c>
      <c r="BN1247">
        <f t="shared" si="1533"/>
        <v>667.1875</v>
      </c>
      <c r="BO1247">
        <f t="shared" si="1572"/>
        <v>662.72999880000009</v>
      </c>
      <c r="BP1247">
        <f t="shared" si="1534"/>
        <v>640.22095800000011</v>
      </c>
      <c r="BQ1247">
        <f t="shared" si="1535"/>
        <v>22.50904079999998</v>
      </c>
      <c r="BR1247">
        <f t="shared" si="1536"/>
        <v>3</v>
      </c>
      <c r="BS1247">
        <f t="shared" si="1537"/>
        <v>8.2000120000000152</v>
      </c>
      <c r="BT1247">
        <f t="shared" si="1538"/>
        <v>-1.7249759999999696</v>
      </c>
      <c r="BU1247">
        <f t="shared" si="1539"/>
        <v>2.375</v>
      </c>
      <c r="BV1247">
        <f t="shared" si="1540"/>
        <v>663.91833493333331</v>
      </c>
      <c r="BW1247">
        <f t="shared" si="1541"/>
        <v>664.21547733333341</v>
      </c>
      <c r="BX1247">
        <f t="shared" si="1542"/>
        <v>666.50636320000012</v>
      </c>
      <c r="BY1247">
        <f t="shared" si="1543"/>
        <v>660.93547367619055</v>
      </c>
      <c r="BZ1247">
        <f t="shared" si="1544"/>
        <v>700</v>
      </c>
      <c r="CA1247">
        <f t="shared" si="1545"/>
        <v>649.20001200000002</v>
      </c>
      <c r="CB1247">
        <f t="shared" si="1546"/>
        <v>662.12666506666665</v>
      </c>
      <c r="CC1247">
        <f t="shared" si="1547"/>
        <v>667.47187399999996</v>
      </c>
      <c r="CD1247">
        <f t="shared" si="1548"/>
        <v>669.72119447523812</v>
      </c>
      <c r="CE1247">
        <f t="shared" si="1549"/>
        <v>642.61967824392354</v>
      </c>
      <c r="CF1247">
        <f t="shared" si="1550"/>
        <v>664.27502400000003</v>
      </c>
      <c r="CG1247">
        <f t="shared" si="1551"/>
        <v>668.45001200000002</v>
      </c>
      <c r="CH1247">
        <f t="shared" si="1552"/>
        <v>652.5</v>
      </c>
    </row>
    <row r="1248" spans="1:86">
      <c r="A1248" s="1">
        <v>41302</v>
      </c>
      <c r="B1248">
        <v>670.15002400000003</v>
      </c>
      <c r="C1248">
        <v>674.97497599999997</v>
      </c>
      <c r="D1248">
        <v>668.97497599999997</v>
      </c>
      <c r="E1248">
        <v>672.52502400000003</v>
      </c>
      <c r="F1248">
        <v>2428154</v>
      </c>
      <c r="G1248">
        <f t="shared" si="1566"/>
        <v>445200.4171307158</v>
      </c>
      <c r="H1248">
        <f t="shared" si="1594"/>
        <v>54051424.929259583</v>
      </c>
      <c r="I1248">
        <f t="shared" si="1567"/>
        <v>671.65625</v>
      </c>
      <c r="J1248">
        <f t="shared" si="1574"/>
        <v>681.80624399999999</v>
      </c>
      <c r="K1248">
        <f t="shared" si="1575"/>
        <v>656.23124699999994</v>
      </c>
      <c r="L1248">
        <f t="shared" si="1576"/>
        <v>10</v>
      </c>
      <c r="M1248">
        <f t="shared" si="1577"/>
        <v>4</v>
      </c>
      <c r="N1248">
        <f t="shared" si="1578"/>
        <v>0</v>
      </c>
      <c r="O1248">
        <f t="shared" si="1579"/>
        <v>60</v>
      </c>
      <c r="P1248">
        <f t="shared" si="1554"/>
        <v>6</v>
      </c>
      <c r="Q1248">
        <f t="shared" si="1555"/>
        <v>2.4499519999999393</v>
      </c>
      <c r="R1248">
        <f t="shared" si="1556"/>
        <v>3.5500480000000607</v>
      </c>
      <c r="S1248">
        <f t="shared" si="1557"/>
        <v>6</v>
      </c>
      <c r="T1248">
        <f t="shared" si="1593"/>
        <v>13.264657235635227</v>
      </c>
      <c r="U1248">
        <f t="shared" si="1558"/>
        <v>3.3000480000000607</v>
      </c>
      <c r="V1248">
        <f t="shared" si="1559"/>
        <v>-1.1750480000000607</v>
      </c>
      <c r="W1248">
        <f t="shared" si="1560"/>
        <v>3.3000480000000607</v>
      </c>
      <c r="X1248">
        <f t="shared" si="1561"/>
        <v>0</v>
      </c>
      <c r="Y1248">
        <f t="shared" si="1591"/>
        <v>4.0481627465737677</v>
      </c>
      <c r="Z1248">
        <f t="shared" si="1592"/>
        <v>2.4496130192143437</v>
      </c>
      <c r="AA1248">
        <f t="shared" si="1588"/>
        <v>30.51841200765039</v>
      </c>
      <c r="AB1248">
        <f t="shared" si="1589"/>
        <v>18.467216873373172</v>
      </c>
      <c r="AC1248">
        <f t="shared" si="1590"/>
        <v>24.601491109866522</v>
      </c>
      <c r="AD1248">
        <f t="shared" si="1598"/>
        <v>24.260155558044961</v>
      </c>
      <c r="AE1248">
        <f t="shared" si="1571"/>
        <v>664.35500479999996</v>
      </c>
      <c r="AF1248">
        <f t="shared" si="1573"/>
        <v>664.46250399999997</v>
      </c>
      <c r="AG1248">
        <f t="shared" si="1595"/>
        <v>656.24874879999993</v>
      </c>
      <c r="AH1248">
        <f t="shared" si="1580"/>
        <v>668.58749999999998</v>
      </c>
      <c r="AI1248">
        <f t="shared" si="1581"/>
        <v>683.22194079289216</v>
      </c>
      <c r="AJ1248">
        <f t="shared" si="1582"/>
        <v>653.9530592071078</v>
      </c>
      <c r="AK1248">
        <f t="shared" si="1583"/>
        <v>0.63452936315518371</v>
      </c>
      <c r="AL1248">
        <f t="shared" si="1562"/>
        <v>0.18334933333335357</v>
      </c>
      <c r="AM1248">
        <f t="shared" si="1563"/>
        <v>445200.4171307158</v>
      </c>
      <c r="AN1248">
        <f t="shared" si="1596"/>
        <v>1442608.322675114</v>
      </c>
      <c r="AO1248">
        <f t="shared" si="1597"/>
        <v>64483834</v>
      </c>
      <c r="AP1248">
        <f t="shared" si="1599"/>
        <v>2.2371627634224015E-2</v>
      </c>
      <c r="AQ1248">
        <f t="shared" si="1600"/>
        <v>667.8604412214778</v>
      </c>
      <c r="AR1248">
        <f t="shared" si="1601"/>
        <v>668.71994238503407</v>
      </c>
      <c r="AS1248">
        <f t="shared" si="1602"/>
        <v>664.60390099771178</v>
      </c>
      <c r="AT1248">
        <f t="shared" si="1603"/>
        <v>656.85785169932558</v>
      </c>
      <c r="AU1248">
        <f t="shared" si="1604"/>
        <v>662.9412488388632</v>
      </c>
      <c r="AV1248">
        <f t="shared" si="1605"/>
        <v>653.86473023839801</v>
      </c>
      <c r="AW1248">
        <f t="shared" si="1606"/>
        <v>9.0765186004651923</v>
      </c>
      <c r="AX1248">
        <f t="shared" si="1553"/>
        <v>8.1643122566381834</v>
      </c>
      <c r="AY1248">
        <f t="shared" si="1527"/>
        <v>0.91220634382700894</v>
      </c>
      <c r="AZ1248">
        <f t="shared" si="1564"/>
        <v>672.15832533333332</v>
      </c>
      <c r="BA1248">
        <f t="shared" si="1565"/>
        <v>1632103926.2914345</v>
      </c>
      <c r="BB1248">
        <f t="shared" si="1568"/>
        <v>1632103926.2914345</v>
      </c>
      <c r="BC1248">
        <f t="shared" si="1569"/>
        <v>0</v>
      </c>
      <c r="BD1248">
        <f t="shared" si="1584"/>
        <v>21567366840.378223</v>
      </c>
      <c r="BE1248">
        <f t="shared" si="1585"/>
        <v>11586730686.87364</v>
      </c>
      <c r="BF1248">
        <f t="shared" si="1586"/>
        <v>1.8613850121511353</v>
      </c>
      <c r="BG1248">
        <f t="shared" si="1587"/>
        <v>65.051889355909537</v>
      </c>
      <c r="BH1248">
        <f t="shared" si="1528"/>
        <v>176788618</v>
      </c>
      <c r="BI1248">
        <f t="shared" si="1529"/>
        <v>1.3881339948028559</v>
      </c>
      <c r="BJ1248">
        <f t="shared" si="1570"/>
        <v>127.50240000000304</v>
      </c>
      <c r="BK1248">
        <f t="shared" si="1530"/>
        <v>3.3942916822081765E-3</v>
      </c>
      <c r="BL1248">
        <f t="shared" si="1531"/>
        <v>1.0033942916822083</v>
      </c>
      <c r="BM1248">
        <f t="shared" si="1532"/>
        <v>7.7130275314059702</v>
      </c>
      <c r="BN1248">
        <f t="shared" si="1533"/>
        <v>671.97497599999997</v>
      </c>
      <c r="BO1248">
        <f t="shared" si="1572"/>
        <v>663.02499399999999</v>
      </c>
      <c r="BP1248">
        <f t="shared" si="1534"/>
        <v>641.61728082352954</v>
      </c>
      <c r="BQ1248">
        <f t="shared" si="1535"/>
        <v>21.407713176470452</v>
      </c>
      <c r="BR1248">
        <f t="shared" si="1536"/>
        <v>3.8000480000000607</v>
      </c>
      <c r="BS1248">
        <f t="shared" si="1537"/>
        <v>5.4749759999999696</v>
      </c>
      <c r="BT1248">
        <f t="shared" si="1538"/>
        <v>-25.02502400000003</v>
      </c>
      <c r="BU1248">
        <f t="shared" si="1539"/>
        <v>-24.84997599999997</v>
      </c>
      <c r="BV1248">
        <f t="shared" si="1540"/>
        <v>667.14334293333332</v>
      </c>
      <c r="BW1248">
        <f t="shared" si="1541"/>
        <v>666.37738895238101</v>
      </c>
      <c r="BX1248">
        <f t="shared" si="1542"/>
        <v>667.31818618181819</v>
      </c>
      <c r="BY1248">
        <f t="shared" si="1543"/>
        <v>662.69797624761895</v>
      </c>
      <c r="BZ1248">
        <f t="shared" si="1544"/>
        <v>700</v>
      </c>
      <c r="CA1248">
        <f t="shared" si="1545"/>
        <v>649.20001200000002</v>
      </c>
      <c r="CB1248">
        <f t="shared" si="1546"/>
        <v>660.48933189333331</v>
      </c>
      <c r="CC1248">
        <f t="shared" si="1547"/>
        <v>662.51597155555555</v>
      </c>
      <c r="CD1248">
        <f t="shared" si="1548"/>
        <v>670.5656833438095</v>
      </c>
      <c r="CE1248">
        <f t="shared" si="1549"/>
        <v>645.57369549076986</v>
      </c>
      <c r="CF1248">
        <f t="shared" si="1550"/>
        <v>670.25</v>
      </c>
      <c r="CG1248">
        <f t="shared" si="1551"/>
        <v>672.5</v>
      </c>
      <c r="CH1248">
        <f t="shared" si="1552"/>
        <v>661.875</v>
      </c>
    </row>
    <row r="1249" spans="1:86">
      <c r="A1249" s="1">
        <v>41303</v>
      </c>
      <c r="B1249">
        <v>670.59997599999997</v>
      </c>
      <c r="C1249">
        <v>678.27502400000003</v>
      </c>
      <c r="D1249">
        <v>670.15002400000003</v>
      </c>
      <c r="E1249">
        <v>672.47497599999997</v>
      </c>
      <c r="F1249">
        <v>1731804</v>
      </c>
      <c r="G1249">
        <f t="shared" si="1566"/>
        <v>-740699.71116113348</v>
      </c>
      <c r="H1249">
        <f t="shared" si="1594"/>
        <v>53310725.218098447</v>
      </c>
      <c r="I1249">
        <f t="shared" si="1567"/>
        <v>672.875</v>
      </c>
      <c r="J1249">
        <f t="shared" si="1574"/>
        <v>678.3125</v>
      </c>
      <c r="K1249">
        <f t="shared" si="1575"/>
        <v>656.23124699999994</v>
      </c>
      <c r="L1249">
        <f t="shared" si="1576"/>
        <v>9</v>
      </c>
      <c r="M1249">
        <f t="shared" si="1577"/>
        <v>5</v>
      </c>
      <c r="N1249">
        <f t="shared" si="1578"/>
        <v>10</v>
      </c>
      <c r="O1249">
        <f t="shared" si="1579"/>
        <v>50</v>
      </c>
      <c r="P1249">
        <f t="shared" si="1554"/>
        <v>8.125</v>
      </c>
      <c r="Q1249">
        <f t="shared" si="1555"/>
        <v>5.8000480000000607</v>
      </c>
      <c r="R1249">
        <f t="shared" si="1556"/>
        <v>2.3249519999999393</v>
      </c>
      <c r="S1249">
        <f t="shared" si="1557"/>
        <v>8.125</v>
      </c>
      <c r="T1249">
        <f t="shared" si="1593"/>
        <v>12.897538861661284</v>
      </c>
      <c r="U1249">
        <f t="shared" si="1558"/>
        <v>-3.3500360000000455</v>
      </c>
      <c r="V1249">
        <f t="shared" si="1559"/>
        <v>2.25</v>
      </c>
      <c r="W1249">
        <f t="shared" si="1560"/>
        <v>0</v>
      </c>
      <c r="X1249">
        <f t="shared" si="1561"/>
        <v>2.25</v>
      </c>
      <c r="Y1249">
        <f t="shared" si="1591"/>
        <v>3.7590082646756415</v>
      </c>
      <c r="Z1249">
        <f t="shared" si="1592"/>
        <v>2.4353549464133195</v>
      </c>
      <c r="AA1249">
        <f t="shared" si="1588"/>
        <v>29.145159436964533</v>
      </c>
      <c r="AB1249">
        <f t="shared" si="1589"/>
        <v>18.882322996153629</v>
      </c>
      <c r="AC1249">
        <f t="shared" si="1590"/>
        <v>21.368674602302267</v>
      </c>
      <c r="AD1249">
        <f t="shared" si="1598"/>
        <v>24.908985712380481</v>
      </c>
      <c r="AE1249">
        <f t="shared" si="1571"/>
        <v>667.1</v>
      </c>
      <c r="AF1249">
        <f t="shared" si="1573"/>
        <v>665.70833333333337</v>
      </c>
      <c r="AG1249">
        <f t="shared" si="1595"/>
        <v>658.26874699999996</v>
      </c>
      <c r="AH1249">
        <f t="shared" si="1580"/>
        <v>668.96249999999998</v>
      </c>
      <c r="AI1249">
        <f t="shared" si="1581"/>
        <v>683.78281664037365</v>
      </c>
      <c r="AJ1249">
        <f t="shared" si="1582"/>
        <v>654.1421833596263</v>
      </c>
      <c r="AK1249">
        <f t="shared" si="1583"/>
        <v>0.61850205650907841</v>
      </c>
      <c r="AL1249">
        <f t="shared" si="1562"/>
        <v>-0.427704123076938</v>
      </c>
      <c r="AM1249">
        <f t="shared" si="1563"/>
        <v>-740699.71116113348</v>
      </c>
      <c r="AN1249">
        <f t="shared" si="1596"/>
        <v>676105.62282432418</v>
      </c>
      <c r="AO1249">
        <f t="shared" si="1597"/>
        <v>65706058</v>
      </c>
      <c r="AP1249">
        <f t="shared" si="1599"/>
        <v>1.0289852159816438E-2</v>
      </c>
      <c r="AQ1249">
        <f t="shared" si="1600"/>
        <v>669.4293830461753</v>
      </c>
      <c r="AR1249">
        <f t="shared" si="1601"/>
        <v>669.96113722529935</v>
      </c>
      <c r="AS1249">
        <f t="shared" si="1602"/>
        <v>666.0206944981237</v>
      </c>
      <c r="AT1249">
        <f t="shared" si="1603"/>
        <v>658.26339288638633</v>
      </c>
      <c r="AU1249">
        <f t="shared" si="1604"/>
        <v>664.37130791303366</v>
      </c>
      <c r="AV1249">
        <f t="shared" si="1605"/>
        <v>655.16744744171012</v>
      </c>
      <c r="AW1249">
        <f t="shared" si="1606"/>
        <v>9.2038604713235372</v>
      </c>
      <c r="AX1249">
        <f t="shared" si="1553"/>
        <v>8.3722218995752549</v>
      </c>
      <c r="AY1249">
        <f t="shared" si="1527"/>
        <v>0.83163857174828237</v>
      </c>
      <c r="AZ1249">
        <f t="shared" si="1564"/>
        <v>673.63334133333331</v>
      </c>
      <c r="BA1249">
        <f t="shared" si="1565"/>
        <v>1166600915.0544319</v>
      </c>
      <c r="BB1249">
        <f t="shared" si="1568"/>
        <v>1166600915.0544319</v>
      </c>
      <c r="BC1249">
        <f t="shared" si="1569"/>
        <v>0</v>
      </c>
      <c r="BD1249">
        <f t="shared" si="1584"/>
        <v>22733967755.432655</v>
      </c>
      <c r="BE1249">
        <f t="shared" si="1585"/>
        <v>9570792512.5467148</v>
      </c>
      <c r="BF1249">
        <f t="shared" si="1586"/>
        <v>2.3753485122187983</v>
      </c>
      <c r="BG1249">
        <f t="shared" si="1587"/>
        <v>70.373429695334011</v>
      </c>
      <c r="BH1249">
        <f t="shared" si="1528"/>
        <v>175056814</v>
      </c>
      <c r="BI1249">
        <f t="shared" si="1529"/>
        <v>1.4048104049220789</v>
      </c>
      <c r="BJ1249">
        <f t="shared" si="1570"/>
        <v>-105.00480000000607</v>
      </c>
      <c r="BK1249">
        <f t="shared" si="1530"/>
        <v>-7.4418048717932471E-5</v>
      </c>
      <c r="BL1249">
        <f t="shared" si="1531"/>
        <v>0.99992558195128212</v>
      </c>
      <c r="BM1249">
        <f t="shared" si="1532"/>
        <v>7.8109927047472318</v>
      </c>
      <c r="BN1249">
        <f t="shared" si="1533"/>
        <v>674.21252400000003</v>
      </c>
      <c r="BO1249">
        <f t="shared" si="1572"/>
        <v>665.87750239999991</v>
      </c>
      <c r="BP1249">
        <f t="shared" si="1534"/>
        <v>643.40772288235291</v>
      </c>
      <c r="BQ1249">
        <f t="shared" si="1535"/>
        <v>22.469779517646998</v>
      </c>
      <c r="BR1249">
        <f t="shared" si="1536"/>
        <v>-1.4000240000000304</v>
      </c>
      <c r="BS1249">
        <f t="shared" si="1537"/>
        <v>15.65002400000003</v>
      </c>
      <c r="BT1249">
        <f t="shared" si="1538"/>
        <v>0.77502400000003036</v>
      </c>
      <c r="BU1249">
        <f t="shared" si="1539"/>
        <v>2.1499639999999545</v>
      </c>
      <c r="BV1249">
        <f t="shared" si="1540"/>
        <v>669.84999999999991</v>
      </c>
      <c r="BW1249">
        <f t="shared" si="1541"/>
        <v>668.66666666666663</v>
      </c>
      <c r="BX1249">
        <f t="shared" si="1542"/>
        <v>668.02499999999998</v>
      </c>
      <c r="BY1249">
        <f t="shared" si="1543"/>
        <v>664.2433312190476</v>
      </c>
      <c r="BZ1249">
        <f t="shared" si="1544"/>
        <v>685.90002400000003</v>
      </c>
      <c r="CA1249">
        <f t="shared" si="1545"/>
        <v>649.20001200000002</v>
      </c>
      <c r="CB1249">
        <f t="shared" si="1546"/>
        <v>662.49124640000002</v>
      </c>
      <c r="CC1249">
        <f t="shared" si="1547"/>
        <v>661.35916546666658</v>
      </c>
      <c r="CD1249">
        <f t="shared" si="1548"/>
        <v>671.45036196984131</v>
      </c>
      <c r="CE1249">
        <f t="shared" si="1549"/>
        <v>648.2146695245583</v>
      </c>
      <c r="CF1249">
        <f t="shared" si="1550"/>
        <v>672.52502400000003</v>
      </c>
      <c r="CG1249">
        <f t="shared" si="1551"/>
        <v>674.97497599999997</v>
      </c>
      <c r="CH1249">
        <f t="shared" si="1552"/>
        <v>668.97497599999997</v>
      </c>
    </row>
    <row r="1250" spans="1:86">
      <c r="A1250" s="1">
        <v>41304</v>
      </c>
      <c r="B1250">
        <v>670.5</v>
      </c>
      <c r="C1250">
        <v>674.92498799999998</v>
      </c>
      <c r="D1250">
        <v>667.90002400000003</v>
      </c>
      <c r="E1250">
        <v>673.07501200000002</v>
      </c>
      <c r="F1250">
        <v>2279144</v>
      </c>
      <c r="G1250">
        <f t="shared" si="1566"/>
        <v>1078750.1757629055</v>
      </c>
      <c r="H1250">
        <f t="shared" si="1594"/>
        <v>54389475.393861353</v>
      </c>
      <c r="I1250">
        <f t="shared" si="1567"/>
        <v>671.60000600000001</v>
      </c>
      <c r="J1250">
        <f t="shared" si="1574"/>
        <v>678.3125</v>
      </c>
      <c r="K1250">
        <f t="shared" si="1575"/>
        <v>656.23124699999994</v>
      </c>
      <c r="L1250">
        <f t="shared" si="1576"/>
        <v>10</v>
      </c>
      <c r="M1250">
        <f t="shared" si="1577"/>
        <v>6</v>
      </c>
      <c r="N1250">
        <f t="shared" si="1578"/>
        <v>0</v>
      </c>
      <c r="O1250">
        <f t="shared" si="1579"/>
        <v>40</v>
      </c>
      <c r="P1250">
        <f t="shared" si="1554"/>
        <v>7.0249639999999545</v>
      </c>
      <c r="Q1250">
        <f t="shared" si="1555"/>
        <v>1.8499759999999696</v>
      </c>
      <c r="R1250">
        <f t="shared" si="1556"/>
        <v>5.1749879999999848</v>
      </c>
      <c r="S1250">
        <f t="shared" si="1557"/>
        <v>7.0249639999999545</v>
      </c>
      <c r="T1250">
        <f t="shared" si="1593"/>
        <v>12.478069228685474</v>
      </c>
      <c r="U1250">
        <f t="shared" si="1558"/>
        <v>1.2999879999999848</v>
      </c>
      <c r="V1250">
        <f t="shared" si="1559"/>
        <v>4.7000120000000152</v>
      </c>
      <c r="W1250">
        <f t="shared" si="1560"/>
        <v>0</v>
      </c>
      <c r="X1250">
        <f t="shared" si="1561"/>
        <v>4.7000120000000152</v>
      </c>
      <c r="Y1250">
        <f t="shared" si="1591"/>
        <v>3.4905076743416674</v>
      </c>
      <c r="Z1250">
        <f t="shared" si="1592"/>
        <v>2.5971161645266547</v>
      </c>
      <c r="AA1250">
        <f t="shared" si="1588"/>
        <v>27.973139196226288</v>
      </c>
      <c r="AB1250">
        <f t="shared" si="1589"/>
        <v>20.813445709663313</v>
      </c>
      <c r="AC1250">
        <f t="shared" si="1590"/>
        <v>14.675537343665646</v>
      </c>
      <c r="AD1250">
        <f t="shared" si="1598"/>
        <v>24.886773672844239</v>
      </c>
      <c r="AE1250">
        <f t="shared" si="1571"/>
        <v>670.52000720000001</v>
      </c>
      <c r="AF1250">
        <f t="shared" si="1573"/>
        <v>668.09583533333341</v>
      </c>
      <c r="AG1250">
        <f t="shared" si="1595"/>
        <v>660.3399963999999</v>
      </c>
      <c r="AH1250">
        <f t="shared" si="1580"/>
        <v>668.88250119999998</v>
      </c>
      <c r="AI1250">
        <f t="shared" si="1581"/>
        <v>683.60419354729936</v>
      </c>
      <c r="AJ1250">
        <f t="shared" si="1582"/>
        <v>654.1608088527006</v>
      </c>
      <c r="AK1250">
        <f t="shared" si="1583"/>
        <v>0.64239228415777661</v>
      </c>
      <c r="AL1250">
        <f t="shared" si="1562"/>
        <v>0.47331374224836409</v>
      </c>
      <c r="AM1250">
        <f t="shared" si="1563"/>
        <v>1078750.1757629055</v>
      </c>
      <c r="AN1250">
        <f t="shared" si="1596"/>
        <v>1905496.1896534213</v>
      </c>
      <c r="AO1250">
        <f t="shared" si="1597"/>
        <v>66104956</v>
      </c>
      <c r="AP1250">
        <f t="shared" si="1599"/>
        <v>2.8825315149645078E-2</v>
      </c>
      <c r="AQ1250">
        <f t="shared" si="1600"/>
        <v>670.66889689047571</v>
      </c>
      <c r="AR1250">
        <f t="shared" si="1601"/>
        <v>670.56359153608901</v>
      </c>
      <c r="AS1250">
        <f t="shared" si="1602"/>
        <v>667.29047164846145</v>
      </c>
      <c r="AT1250">
        <f t="shared" si="1603"/>
        <v>659.59643860661151</v>
      </c>
      <c r="AU1250">
        <f t="shared" si="1604"/>
        <v>665.67686352607859</v>
      </c>
      <c r="AV1250">
        <f t="shared" si="1605"/>
        <v>656.42097696079043</v>
      </c>
      <c r="AW1250">
        <f t="shared" si="1606"/>
        <v>9.255886565288165</v>
      </c>
      <c r="AX1250">
        <f t="shared" si="1553"/>
        <v>8.5489548327178362</v>
      </c>
      <c r="AY1250">
        <f t="shared" si="1527"/>
        <v>0.70693173257032882</v>
      </c>
      <c r="AZ1250">
        <f t="shared" si="1564"/>
        <v>671.96667466666668</v>
      </c>
      <c r="BA1250">
        <f t="shared" si="1565"/>
        <v>1531508814.7664855</v>
      </c>
      <c r="BB1250">
        <f t="shared" si="1568"/>
        <v>0</v>
      </c>
      <c r="BC1250">
        <f t="shared" si="1569"/>
        <v>1531508814.7664855</v>
      </c>
      <c r="BD1250">
        <f t="shared" si="1584"/>
        <v>22733967755.432655</v>
      </c>
      <c r="BE1250">
        <f t="shared" si="1585"/>
        <v>8241003211.0638285</v>
      </c>
      <c r="BF1250">
        <f t="shared" si="1586"/>
        <v>2.7586408078219806</v>
      </c>
      <c r="BG1250">
        <f t="shared" si="1587"/>
        <v>73.394637819103821</v>
      </c>
      <c r="BH1250">
        <f t="shared" si="1528"/>
        <v>177335958</v>
      </c>
      <c r="BI1250">
        <f t="shared" si="1529"/>
        <v>1.4100534398127622</v>
      </c>
      <c r="BJ1250">
        <f t="shared" si="1570"/>
        <v>-39.996399999995447</v>
      </c>
      <c r="BK1250">
        <f t="shared" si="1530"/>
        <v>8.9228004225401177E-4</v>
      </c>
      <c r="BL1250">
        <f t="shared" si="1531"/>
        <v>1.0008922800422539</v>
      </c>
      <c r="BM1250">
        <f t="shared" si="1532"/>
        <v>7.7590131382921008</v>
      </c>
      <c r="BN1250">
        <f t="shared" si="1533"/>
        <v>671.41250600000001</v>
      </c>
      <c r="BO1250">
        <f t="shared" si="1572"/>
        <v>669.05250240000009</v>
      </c>
      <c r="BP1250">
        <f t="shared" si="1534"/>
        <v>645.05147323529411</v>
      </c>
      <c r="BQ1250">
        <f t="shared" si="1535"/>
        <v>24.001029164705983</v>
      </c>
      <c r="BR1250">
        <f t="shared" si="1536"/>
        <v>-7.9249879999999848</v>
      </c>
      <c r="BS1250">
        <f t="shared" si="1537"/>
        <v>-3.5999759999999696</v>
      </c>
      <c r="BT1250">
        <f t="shared" si="1538"/>
        <v>-10.975036000000046</v>
      </c>
      <c r="BU1250">
        <f t="shared" si="1539"/>
        <v>-4.3499759999999696</v>
      </c>
      <c r="BV1250">
        <f t="shared" si="1540"/>
        <v>671.84167066666669</v>
      </c>
      <c r="BW1250">
        <f t="shared" si="1541"/>
        <v>670.77143200000012</v>
      </c>
      <c r="BX1250">
        <f t="shared" si="1542"/>
        <v>668.77272945454536</v>
      </c>
      <c r="BY1250">
        <f t="shared" si="1543"/>
        <v>665.65345169523835</v>
      </c>
      <c r="BZ1250">
        <f t="shared" si="1544"/>
        <v>685.90002400000003</v>
      </c>
      <c r="CA1250">
        <f t="shared" si="1545"/>
        <v>649.20001200000002</v>
      </c>
      <c r="CB1250">
        <f t="shared" si="1546"/>
        <v>668.19109637333338</v>
      </c>
      <c r="CC1250">
        <f t="shared" si="1547"/>
        <v>663.42534455555563</v>
      </c>
      <c r="CD1250">
        <f t="shared" si="1548"/>
        <v>670.95993743999998</v>
      </c>
      <c r="CE1250">
        <f t="shared" si="1549"/>
        <v>651.68238402645136</v>
      </c>
      <c r="CF1250">
        <f t="shared" si="1550"/>
        <v>672.47497599999997</v>
      </c>
      <c r="CG1250">
        <f t="shared" si="1551"/>
        <v>678.27502400000003</v>
      </c>
      <c r="CH1250">
        <f t="shared" si="1552"/>
        <v>670.15002400000003</v>
      </c>
    </row>
    <row r="1251" spans="1:86">
      <c r="A1251" s="1">
        <v>41305</v>
      </c>
      <c r="B1251">
        <v>674.42498799999998</v>
      </c>
      <c r="C1251">
        <v>676.22497599999997</v>
      </c>
      <c r="D1251">
        <v>663.20001200000002</v>
      </c>
      <c r="E1251">
        <v>672.07501200000002</v>
      </c>
      <c r="F1251">
        <v>4313168</v>
      </c>
      <c r="G1251">
        <f t="shared" si="1566"/>
        <v>1564677.9579619772</v>
      </c>
      <c r="H1251">
        <f t="shared" si="1594"/>
        <v>55954153.35182333</v>
      </c>
      <c r="I1251">
        <f t="shared" si="1567"/>
        <v>671.48124699999994</v>
      </c>
      <c r="J1251">
        <f t="shared" si="1574"/>
        <v>677.20001200000002</v>
      </c>
      <c r="K1251">
        <f t="shared" si="1575"/>
        <v>656.23124699999994</v>
      </c>
      <c r="L1251">
        <f t="shared" si="1576"/>
        <v>10</v>
      </c>
      <c r="M1251">
        <f t="shared" si="1577"/>
        <v>7</v>
      </c>
      <c r="N1251">
        <f t="shared" si="1578"/>
        <v>0</v>
      </c>
      <c r="O1251">
        <f t="shared" si="1579"/>
        <v>30</v>
      </c>
      <c r="P1251">
        <f t="shared" si="1554"/>
        <v>13.024963999999954</v>
      </c>
      <c r="Q1251">
        <f t="shared" si="1555"/>
        <v>4.1499639999999545</v>
      </c>
      <c r="R1251">
        <f t="shared" si="1556"/>
        <v>8.875</v>
      </c>
      <c r="S1251">
        <f t="shared" si="1557"/>
        <v>13.024963999999954</v>
      </c>
      <c r="T1251">
        <f t="shared" si="1593"/>
        <v>12.517133140922223</v>
      </c>
      <c r="U1251">
        <f t="shared" si="1558"/>
        <v>-0.22497599999996964</v>
      </c>
      <c r="V1251">
        <f t="shared" si="1559"/>
        <v>-7.875</v>
      </c>
      <c r="W1251">
        <f t="shared" si="1560"/>
        <v>0</v>
      </c>
      <c r="X1251">
        <f t="shared" si="1561"/>
        <v>0</v>
      </c>
      <c r="Y1251">
        <f t="shared" si="1591"/>
        <v>3.2411856976029769</v>
      </c>
      <c r="Z1251">
        <f t="shared" si="1592"/>
        <v>2.4116078670604648</v>
      </c>
      <c r="AA1251">
        <f t="shared" si="1588"/>
        <v>25.893993945039849</v>
      </c>
      <c r="AB1251">
        <f t="shared" si="1589"/>
        <v>19.266455344924015</v>
      </c>
      <c r="AC1251">
        <f t="shared" si="1590"/>
        <v>14.675537343665646</v>
      </c>
      <c r="AD1251">
        <f t="shared" si="1598"/>
        <v>23.991103733968849</v>
      </c>
      <c r="AE1251">
        <f t="shared" si="1571"/>
        <v>672.0800048000001</v>
      </c>
      <c r="AF1251">
        <f t="shared" si="1573"/>
        <v>670.77917466666668</v>
      </c>
      <c r="AG1251">
        <f t="shared" si="1595"/>
        <v>661.92874759999995</v>
      </c>
      <c r="AH1251">
        <f t="shared" si="1580"/>
        <v>667.99000240000009</v>
      </c>
      <c r="AI1251">
        <f t="shared" si="1581"/>
        <v>680.59497555954272</v>
      </c>
      <c r="AJ1251">
        <f t="shared" si="1582"/>
        <v>655.38502924045747</v>
      </c>
      <c r="AK1251">
        <f t="shared" si="1583"/>
        <v>0.66203959930320655</v>
      </c>
      <c r="AL1251">
        <f t="shared" si="1562"/>
        <v>0.36276768212181332</v>
      </c>
      <c r="AM1251">
        <f t="shared" si="1563"/>
        <v>1564677.9579619772</v>
      </c>
      <c r="AN1251">
        <f t="shared" si="1596"/>
        <v>1580115.8616610467</v>
      </c>
      <c r="AO1251">
        <f t="shared" si="1597"/>
        <v>67782994</v>
      </c>
      <c r="AP1251">
        <f t="shared" si="1599"/>
        <v>2.3311390784258465E-2</v>
      </c>
      <c r="AQ1251">
        <f t="shared" si="1600"/>
        <v>671.146976027714</v>
      </c>
      <c r="AR1251">
        <f t="shared" si="1601"/>
        <v>671.55721452830369</v>
      </c>
      <c r="AS1251">
        <f t="shared" si="1602"/>
        <v>668.15168891173835</v>
      </c>
      <c r="AT1251">
        <f t="shared" si="1603"/>
        <v>660.71951021201653</v>
      </c>
      <c r="AU1251">
        <f t="shared" si="1604"/>
        <v>666.63658579716684</v>
      </c>
      <c r="AV1251">
        <f t="shared" si="1605"/>
        <v>657.51675941353506</v>
      </c>
      <c r="AW1251">
        <f t="shared" si="1606"/>
        <v>9.1198263836317892</v>
      </c>
      <c r="AX1251">
        <f t="shared" si="1553"/>
        <v>8.6631291429006261</v>
      </c>
      <c r="AY1251">
        <f t="shared" si="1527"/>
        <v>0.45669724073116313</v>
      </c>
      <c r="AZ1251">
        <f t="shared" si="1564"/>
        <v>670.5</v>
      </c>
      <c r="BA1251">
        <f t="shared" si="1565"/>
        <v>2891979144</v>
      </c>
      <c r="BB1251">
        <f t="shared" si="1568"/>
        <v>0</v>
      </c>
      <c r="BC1251">
        <f t="shared" si="1569"/>
        <v>2891979144</v>
      </c>
      <c r="BD1251">
        <f t="shared" si="1584"/>
        <v>17636193159.469349</v>
      </c>
      <c r="BE1251">
        <f t="shared" si="1585"/>
        <v>11132982355.063828</v>
      </c>
      <c r="BF1251">
        <f t="shared" si="1586"/>
        <v>1.5841391459178538</v>
      </c>
      <c r="BG1251">
        <f t="shared" si="1587"/>
        <v>61.302393426464945</v>
      </c>
      <c r="BH1251">
        <f t="shared" si="1528"/>
        <v>173022790</v>
      </c>
      <c r="BI1251">
        <f t="shared" si="1529"/>
        <v>1.3870104834690633</v>
      </c>
      <c r="BJ1251">
        <f t="shared" si="1570"/>
        <v>-200</v>
      </c>
      <c r="BK1251">
        <f t="shared" si="1530"/>
        <v>-1.4857185041360591E-3</v>
      </c>
      <c r="BL1251">
        <f t="shared" si="1531"/>
        <v>0.99851428149586396</v>
      </c>
      <c r="BM1251">
        <f t="shared" si="1532"/>
        <v>6.6434041715739438</v>
      </c>
      <c r="BN1251">
        <f t="shared" si="1533"/>
        <v>669.71249399999999</v>
      </c>
      <c r="BO1251">
        <f t="shared" si="1572"/>
        <v>670.9</v>
      </c>
      <c r="BP1251">
        <f t="shared" si="1534"/>
        <v>646.72169400000007</v>
      </c>
      <c r="BQ1251">
        <f t="shared" si="1535"/>
        <v>24.178305999999907</v>
      </c>
      <c r="BR1251">
        <f t="shared" si="1536"/>
        <v>-3.4249879999999848</v>
      </c>
      <c r="BS1251">
        <f t="shared" si="1537"/>
        <v>-5.8250120000000152</v>
      </c>
      <c r="BT1251">
        <f t="shared" si="1538"/>
        <v>-6.8000480000000607</v>
      </c>
      <c r="BU1251">
        <f t="shared" si="1539"/>
        <v>-6.8250120000000152</v>
      </c>
      <c r="BV1251">
        <f t="shared" si="1540"/>
        <v>672.36000560000002</v>
      </c>
      <c r="BW1251">
        <f t="shared" si="1541"/>
        <v>671.90833961904764</v>
      </c>
      <c r="BX1251">
        <f t="shared" si="1542"/>
        <v>669.35318596363641</v>
      </c>
      <c r="BY1251">
        <f t="shared" si="1543"/>
        <v>666.77107222857137</v>
      </c>
      <c r="BZ1251">
        <f t="shared" si="1544"/>
        <v>683.02502400000003</v>
      </c>
      <c r="CA1251">
        <f t="shared" si="1545"/>
        <v>649.20001200000002</v>
      </c>
      <c r="CB1251">
        <f t="shared" si="1546"/>
        <v>671.50975396000001</v>
      </c>
      <c r="CC1251">
        <f t="shared" si="1547"/>
        <v>668.62244275555554</v>
      </c>
      <c r="CD1251">
        <f t="shared" si="1548"/>
        <v>667.32403979873027</v>
      </c>
      <c r="CE1251">
        <f t="shared" si="1549"/>
        <v>654.13394783574279</v>
      </c>
      <c r="CF1251">
        <f t="shared" si="1550"/>
        <v>673.07501200000002</v>
      </c>
      <c r="CG1251">
        <f t="shared" si="1551"/>
        <v>674.92498799999998</v>
      </c>
      <c r="CH1251">
        <f t="shared" si="1552"/>
        <v>667.90002400000003</v>
      </c>
    </row>
    <row r="1252" spans="1:86">
      <c r="A1252" s="1">
        <v>41306</v>
      </c>
      <c r="B1252">
        <v>672</v>
      </c>
      <c r="C1252">
        <v>676</v>
      </c>
      <c r="D1252">
        <v>671.07501200000002</v>
      </c>
      <c r="E1252">
        <v>674.04998799999998</v>
      </c>
      <c r="F1252">
        <v>1484540</v>
      </c>
      <c r="G1252">
        <f t="shared" si="1566"/>
        <v>308955.07898901217</v>
      </c>
      <c r="H1252">
        <f t="shared" si="1594"/>
        <v>56263108.430812344</v>
      </c>
      <c r="I1252">
        <f t="shared" si="1567"/>
        <v>673.28125</v>
      </c>
      <c r="J1252">
        <f t="shared" si="1574"/>
        <v>673.28125</v>
      </c>
      <c r="K1252">
        <f t="shared" si="1575"/>
        <v>656.23124699999994</v>
      </c>
      <c r="L1252">
        <f t="shared" si="1576"/>
        <v>1</v>
      </c>
      <c r="M1252">
        <f t="shared" si="1577"/>
        <v>8</v>
      </c>
      <c r="N1252">
        <f t="shared" si="1578"/>
        <v>90</v>
      </c>
      <c r="O1252">
        <f t="shared" si="1579"/>
        <v>20</v>
      </c>
      <c r="P1252">
        <f t="shared" si="1554"/>
        <v>4.9249879999999848</v>
      </c>
      <c r="Q1252">
        <f t="shared" si="1555"/>
        <v>1.9500120000000152</v>
      </c>
      <c r="R1252">
        <f t="shared" si="1556"/>
        <v>2.9749759999999696</v>
      </c>
      <c r="S1252">
        <f t="shared" si="1557"/>
        <v>4.9249879999999848</v>
      </c>
      <c r="T1252">
        <f t="shared" si="1593"/>
        <v>11.974837059427776</v>
      </c>
      <c r="U1252">
        <f t="shared" si="1558"/>
        <v>7.9000240000000304</v>
      </c>
      <c r="V1252">
        <f t="shared" si="1559"/>
        <v>-1.5</v>
      </c>
      <c r="W1252">
        <f t="shared" si="1560"/>
        <v>7.9000240000000304</v>
      </c>
      <c r="X1252">
        <f t="shared" si="1561"/>
        <v>0</v>
      </c>
      <c r="Y1252">
        <f t="shared" si="1591"/>
        <v>3.5739598620599091</v>
      </c>
      <c r="Z1252">
        <f t="shared" si="1592"/>
        <v>2.2393501622704317</v>
      </c>
      <c r="AA1252">
        <f t="shared" si="1588"/>
        <v>29.84558240185936</v>
      </c>
      <c r="AB1252">
        <f t="shared" si="1589"/>
        <v>18.700464575485761</v>
      </c>
      <c r="AC1252">
        <f t="shared" si="1590"/>
        <v>22.957827712675901</v>
      </c>
      <c r="AD1252">
        <f t="shared" si="1598"/>
        <v>22.463655261476902</v>
      </c>
      <c r="AE1252">
        <f t="shared" si="1571"/>
        <v>672.8400024</v>
      </c>
      <c r="AF1252">
        <f t="shared" si="1573"/>
        <v>672.40833533333341</v>
      </c>
      <c r="AG1252">
        <f t="shared" si="1595"/>
        <v>663.15124819999994</v>
      </c>
      <c r="AH1252">
        <f t="shared" si="1580"/>
        <v>667.84500120000007</v>
      </c>
      <c r="AI1252">
        <f t="shared" si="1581"/>
        <v>680.13038241383481</v>
      </c>
      <c r="AJ1252">
        <f t="shared" si="1582"/>
        <v>655.55961998616533</v>
      </c>
      <c r="AK1252">
        <f t="shared" si="1583"/>
        <v>0.75253537891898681</v>
      </c>
      <c r="AL1252">
        <f t="shared" si="1562"/>
        <v>0.20811502484878291</v>
      </c>
      <c r="AM1252">
        <f t="shared" si="1563"/>
        <v>308955.07898901217</v>
      </c>
      <c r="AN1252">
        <f t="shared" si="1596"/>
        <v>-2403168.639576273</v>
      </c>
      <c r="AO1252">
        <f t="shared" si="1597"/>
        <v>64038774</v>
      </c>
      <c r="AP1252">
        <f t="shared" si="1599"/>
        <v>-3.7526774631511106E-2</v>
      </c>
      <c r="AQ1252">
        <f t="shared" si="1600"/>
        <v>672.13400009829127</v>
      </c>
      <c r="AR1252">
        <f t="shared" si="1601"/>
        <v>673.44327996773711</v>
      </c>
      <c r="AS1252">
        <f t="shared" si="1602"/>
        <v>669.21338274762547</v>
      </c>
      <c r="AT1252">
        <f t="shared" si="1603"/>
        <v>661.91925321293502</v>
      </c>
      <c r="AU1252">
        <f t="shared" si="1604"/>
        <v>667.74859612759178</v>
      </c>
      <c r="AV1252">
        <f t="shared" si="1605"/>
        <v>658.67408541458758</v>
      </c>
      <c r="AW1252">
        <f t="shared" si="1606"/>
        <v>9.0745107130042015</v>
      </c>
      <c r="AX1252">
        <f t="shared" si="1553"/>
        <v>8.7454054569213415</v>
      </c>
      <c r="AY1252">
        <f t="shared" ref="AY1252:AY1315" si="1607">AW1252-AX1252</f>
        <v>0.32910525608286001</v>
      </c>
      <c r="AZ1252">
        <f t="shared" si="1564"/>
        <v>673.70833333333337</v>
      </c>
      <c r="BA1252">
        <f t="shared" si="1565"/>
        <v>1000146969.1666667</v>
      </c>
      <c r="BB1252">
        <f t="shared" si="1568"/>
        <v>1000146969.1666667</v>
      </c>
      <c r="BC1252">
        <f t="shared" si="1569"/>
        <v>0</v>
      </c>
      <c r="BD1252">
        <f t="shared" si="1584"/>
        <v>14785551726.918701</v>
      </c>
      <c r="BE1252">
        <f t="shared" si="1585"/>
        <v>11132982355.063828</v>
      </c>
      <c r="BF1252">
        <f t="shared" si="1586"/>
        <v>1.3280854361718724</v>
      </c>
      <c r="BG1252">
        <f t="shared" si="1587"/>
        <v>57.046249915796722</v>
      </c>
      <c r="BH1252">
        <f t="shared" ref="BH1252:BH1315" si="1608">(IF(E1252&gt;E1251,BH1251+F1252,IF(E1252&lt;E1251,BH1251-F1252,IF(E1252=E1251,BH1251))))</f>
        <v>174507330</v>
      </c>
      <c r="BI1252">
        <f t="shared" ref="BI1252:BI1315" si="1609">((AU1252-AV1252)/AV1252)*100</f>
        <v>1.3776935989963011</v>
      </c>
      <c r="BJ1252">
        <f t="shared" si="1570"/>
        <v>97.497599999996964</v>
      </c>
      <c r="BK1252">
        <f t="shared" ref="BK1252:BK1315" si="1610">((E1252-E1251)/E1251)</f>
        <v>2.9386243570084848E-3</v>
      </c>
      <c r="BL1252">
        <f t="shared" ref="BL1252:BL1315" si="1611">E1252/E1251</f>
        <v>1.0029386243570084</v>
      </c>
      <c r="BM1252">
        <f t="shared" ref="BM1252:BM1315" si="1612">STDEV(E1243:E1252)</f>
        <v>6.4749644265238127</v>
      </c>
      <c r="BN1252">
        <f t="shared" ref="BN1252:BN1315" si="1613">(C1252+D1252)/2</f>
        <v>673.53750600000001</v>
      </c>
      <c r="BO1252">
        <f t="shared" si="1572"/>
        <v>672.1700012</v>
      </c>
      <c r="BP1252">
        <f t="shared" ref="BP1252:BP1315" si="1614">AVERAGE(BN1219:BN1252)</f>
        <v>648.43492929411775</v>
      </c>
      <c r="BQ1252">
        <f t="shared" ref="BQ1252:BQ1315" si="1615">BO1252-BP1252</f>
        <v>23.735071905882251</v>
      </c>
      <c r="BR1252">
        <f t="shared" ref="BR1252:BR1315" si="1616">(E1252-E1243)</f>
        <v>9.0499879999999848</v>
      </c>
      <c r="BS1252">
        <f t="shared" ref="BS1252:BS1315" si="1617">(D1252-D1243)</f>
        <v>7.5250240000000304</v>
      </c>
      <c r="BT1252">
        <f t="shared" ref="BT1252:BT1315" si="1618">C1252-C1243</f>
        <v>-1.4500120000000152</v>
      </c>
      <c r="BU1252">
        <f t="shared" ref="BU1252:BU1315" si="1619">B1252-B1243</f>
        <v>-4.25</v>
      </c>
      <c r="BV1252">
        <f t="shared" ref="BV1252:BV1315" si="1620">(E1252*5+E1251*4+E1250*3+E1249*2+E1248)/15</f>
        <v>673.01666666666665</v>
      </c>
      <c r="BW1252">
        <f t="shared" ref="BW1252:BW1315" si="1621">(E1252*6+E1251*5+E1250*4+E1249*3+E1248*2+E1247)/21</f>
        <v>672.84285771428574</v>
      </c>
      <c r="BX1252">
        <f t="shared" ref="BX1252:BX1315" si="1622">(E1252*10+E1251*9+E1250*8+E1249*7+E1248*6+E1247*5+E1246*4+E1245*3+E1244*2+E1243)/55</f>
        <v>670.45500152727277</v>
      </c>
      <c r="BY1252">
        <f t="shared" ref="BY1252:BY1315" si="1623">(E1252*20+E1251*19+E1250*18+E1249*17+E1248*16+E1247*15+E1246*14+E1245*13+E1244*12+E1243*11+E1242*10+E1241*9+E1240*8+E1239*7+E1238*6+E1237*5+E1236*4+E1235*3+E1234*2+E1233)/210</f>
        <v>667.92547607619065</v>
      </c>
      <c r="BZ1252">
        <f t="shared" ref="BZ1252:BZ1315" si="1624">MAX(C1243:C1252)</f>
        <v>678.27502400000003</v>
      </c>
      <c r="CA1252">
        <f t="shared" ref="CA1252:CA1315" si="1625">MIN(D1243:D1252)</f>
        <v>649.20001200000002</v>
      </c>
      <c r="CB1252">
        <f t="shared" ref="CB1252:CB1315" si="1626">(AVERAGE(E1248:E1252)+AVERAGE(E1248:E1251)+AVERAGE(E1248:E1250)+AVERAGE(E1248:E1249)+E1248)/5</f>
        <v>672.6188406133333</v>
      </c>
      <c r="CC1252">
        <f t="shared" ref="CC1252:CC1315" si="1627">(AVERAGE(E1247:E1252)+AVERAGE(E1247:E1251)+AVERAGE(E1247:E1250)+AVERAGE(E1247:E1249)+AVERAGE(E1247:E1248)+E1247)/6</f>
        <v>671.65951752222236</v>
      </c>
      <c r="CD1252">
        <f t="shared" ref="CD1252:CD1315" si="1628">(AVERAGE(E1243:E1252)+AVERAGE(E1243:E1251)+AVERAGE(E1243:E1250)+AVERAGE(E1243:E1249)+AVERAGE(E1243:E1248)+AVERAGE(E1243:E1247)+AVERAGE(E1243:E1246)+AVERAGE(E1243:E1245)+AVERAGE(E1243:E1244)+E1243)/10</f>
        <v>664.22441581126986</v>
      </c>
      <c r="CE1252">
        <f t="shared" ref="CE1252:CE1315" si="1629">(AVERAGE(E1233:E1252)+AVERAGE(E1233:E1251)+AVERAGE(E1233:E1250)+AVERAGE(E1233:E1249)+AVERAGE(E1233:E1248)+AVERAGE(E1233:E1247)+AVERAGE(E1233:E1246)+AVERAGE(E1233:E1245)+AVERAGE(E1233:E1244)+AVERAGE(E1233:E1243)+AVERAGE(E1233:E1242)+AVERAGE(E1233:E1241)+AVERAGE(E1233:E1240)+AVERAGE(E1233:E1239)+AVERAGE(E1233:E1238)+AVERAGE(E1233:E1237)+AVERAGE(E1233:E1236)+AVERAGE(E1233:E1235)+AVERAGE(E1233:E1234)+E1233)/20</f>
        <v>654.94838296696241</v>
      </c>
      <c r="CF1252">
        <f t="shared" ref="CF1252:CF1315" si="1630">E1251</f>
        <v>672.07501200000002</v>
      </c>
      <c r="CG1252">
        <f t="shared" ref="CG1252:CG1315" si="1631">C1251</f>
        <v>676.22497599999997</v>
      </c>
      <c r="CH1252">
        <f t="shared" ref="CH1252:CH1315" si="1632">D1251</f>
        <v>663.20001200000002</v>
      </c>
    </row>
    <row r="1253" spans="1:86">
      <c r="A1253" s="1">
        <v>41309</v>
      </c>
      <c r="B1253">
        <v>674.5</v>
      </c>
      <c r="C1253">
        <v>683.90002400000003</v>
      </c>
      <c r="D1253">
        <v>672.57501200000002</v>
      </c>
      <c r="E1253">
        <v>678.17498799999998</v>
      </c>
      <c r="F1253">
        <v>2487304</v>
      </c>
      <c r="G1253">
        <f t="shared" si="1566"/>
        <v>-27466.835199838053</v>
      </c>
      <c r="H1253">
        <f t="shared" si="1594"/>
        <v>56235641.595612504</v>
      </c>
      <c r="I1253">
        <f t="shared" si="1567"/>
        <v>677.28750600000001</v>
      </c>
      <c r="J1253">
        <f t="shared" si="1574"/>
        <v>677.28750600000001</v>
      </c>
      <c r="K1253">
        <f t="shared" si="1575"/>
        <v>656.23124699999994</v>
      </c>
      <c r="L1253">
        <f t="shared" si="1576"/>
        <v>1</v>
      </c>
      <c r="M1253">
        <f t="shared" si="1577"/>
        <v>9</v>
      </c>
      <c r="N1253">
        <f t="shared" si="1578"/>
        <v>90</v>
      </c>
      <c r="O1253">
        <f t="shared" si="1579"/>
        <v>10</v>
      </c>
      <c r="P1253">
        <f t="shared" si="1554"/>
        <v>11.325012000000015</v>
      </c>
      <c r="Q1253">
        <f t="shared" si="1555"/>
        <v>5.7250360000000455</v>
      </c>
      <c r="R1253">
        <f t="shared" si="1556"/>
        <v>5.5999759999999696</v>
      </c>
      <c r="S1253">
        <f t="shared" si="1557"/>
        <v>11.325012000000015</v>
      </c>
      <c r="T1253">
        <f t="shared" si="1593"/>
        <v>11.928420983754364</v>
      </c>
      <c r="U1253">
        <f t="shared" si="1558"/>
        <v>-1.4000240000000304</v>
      </c>
      <c r="V1253">
        <f t="shared" si="1559"/>
        <v>2.5024000000030355E-2</v>
      </c>
      <c r="W1253">
        <f t="shared" si="1560"/>
        <v>0</v>
      </c>
      <c r="X1253">
        <f t="shared" si="1561"/>
        <v>2.5024000000030355E-2</v>
      </c>
      <c r="Y1253">
        <f t="shared" si="1591"/>
        <v>3.3186770147699156</v>
      </c>
      <c r="Z1253">
        <f t="shared" si="1592"/>
        <v>2.0811840078225461</v>
      </c>
      <c r="AA1253">
        <f t="shared" si="1588"/>
        <v>27.821595325061971</v>
      </c>
      <c r="AB1253">
        <f t="shared" si="1589"/>
        <v>17.447271610022536</v>
      </c>
      <c r="AC1253">
        <f t="shared" si="1590"/>
        <v>22.917126973635547</v>
      </c>
      <c r="AD1253">
        <f t="shared" si="1598"/>
        <v>21.771435058398019</v>
      </c>
      <c r="AE1253">
        <f t="shared" si="1571"/>
        <v>673.96999519999986</v>
      </c>
      <c r="AF1253">
        <f t="shared" si="1573"/>
        <v>673.72916666666663</v>
      </c>
      <c r="AG1253">
        <f t="shared" si="1595"/>
        <v>664.68874819999996</v>
      </c>
      <c r="AH1253">
        <f t="shared" si="1580"/>
        <v>669.16250000000002</v>
      </c>
      <c r="AI1253">
        <f t="shared" si="1581"/>
        <v>682.7062519691151</v>
      </c>
      <c r="AJ1253">
        <f t="shared" si="1582"/>
        <v>655.61874803088494</v>
      </c>
      <c r="AK1253">
        <f t="shared" si="1583"/>
        <v>0.83271755199563136</v>
      </c>
      <c r="AL1253">
        <f t="shared" si="1562"/>
        <v>-1.1042813906075836E-2</v>
      </c>
      <c r="AM1253">
        <f t="shared" si="1563"/>
        <v>-27466.835199838053</v>
      </c>
      <c r="AN1253">
        <f t="shared" si="1596"/>
        <v>-1828125.7296054843</v>
      </c>
      <c r="AO1253">
        <f t="shared" si="1597"/>
        <v>64705326</v>
      </c>
      <c r="AP1253">
        <f t="shared" si="1599"/>
        <v>-2.8253095110060713E-2</v>
      </c>
      <c r="AQ1253">
        <f t="shared" si="1600"/>
        <v>674.18793598487218</v>
      </c>
      <c r="AR1253">
        <f t="shared" si="1601"/>
        <v>675.31907701693206</v>
      </c>
      <c r="AS1253">
        <f t="shared" si="1602"/>
        <v>670.82647169305289</v>
      </c>
      <c r="AT1253">
        <f t="shared" si="1603"/>
        <v>663.38226934377087</v>
      </c>
      <c r="AU1253">
        <f t="shared" si="1604"/>
        <v>669.31255490845297</v>
      </c>
      <c r="AV1253">
        <f t="shared" si="1605"/>
        <v>660.03914859556642</v>
      </c>
      <c r="AW1253">
        <f t="shared" si="1606"/>
        <v>9.27340631288655</v>
      </c>
      <c r="AX1253">
        <f t="shared" ref="AX1253:AX1316" si="1633">((AW1253-AX1252)*0.2)+AX1252</f>
        <v>8.8510056281143825</v>
      </c>
      <c r="AY1253">
        <f t="shared" si="1607"/>
        <v>0.42240068477216752</v>
      </c>
      <c r="AZ1253">
        <f t="shared" si="1564"/>
        <v>678.21667466666668</v>
      </c>
      <c r="BA1253">
        <f t="shared" si="1565"/>
        <v>1686931047.7650988</v>
      </c>
      <c r="BB1253">
        <f t="shared" si="1568"/>
        <v>1686931047.7650988</v>
      </c>
      <c r="BC1253">
        <f t="shared" si="1569"/>
        <v>0</v>
      </c>
      <c r="BD1253">
        <f t="shared" si="1584"/>
        <v>10875072685.437622</v>
      </c>
      <c r="BE1253">
        <f t="shared" si="1585"/>
        <v>11132982355.063828</v>
      </c>
      <c r="BF1253">
        <f t="shared" si="1586"/>
        <v>0.97683373049550415</v>
      </c>
      <c r="BG1253">
        <f t="shared" si="1587"/>
        <v>49.414056196352711</v>
      </c>
      <c r="BH1253">
        <f t="shared" si="1608"/>
        <v>176994634</v>
      </c>
      <c r="BI1253">
        <f t="shared" si="1609"/>
        <v>1.4049782247944742</v>
      </c>
      <c r="BJ1253">
        <f t="shared" si="1570"/>
        <v>312.5</v>
      </c>
      <c r="BK1253">
        <f t="shared" si="1610"/>
        <v>6.1197241650273572E-3</v>
      </c>
      <c r="BL1253">
        <f t="shared" si="1611"/>
        <v>1.0061197241650273</v>
      </c>
      <c r="BM1253">
        <f t="shared" si="1612"/>
        <v>7.1381840478019161</v>
      </c>
      <c r="BN1253">
        <f t="shared" si="1613"/>
        <v>678.23751800000002</v>
      </c>
      <c r="BO1253">
        <f t="shared" si="1572"/>
        <v>673.42250960000001</v>
      </c>
      <c r="BP1253">
        <f t="shared" si="1614"/>
        <v>650.36103276470601</v>
      </c>
      <c r="BQ1253">
        <f t="shared" si="1615"/>
        <v>23.061476835294002</v>
      </c>
      <c r="BR1253">
        <f t="shared" si="1616"/>
        <v>19.424987999999985</v>
      </c>
      <c r="BS1253">
        <f t="shared" si="1617"/>
        <v>18.52502400000003</v>
      </c>
      <c r="BT1253">
        <f t="shared" si="1618"/>
        <v>18.050048000000061</v>
      </c>
      <c r="BU1253">
        <f t="shared" si="1619"/>
        <v>11.5</v>
      </c>
      <c r="BV1253">
        <f t="shared" si="1620"/>
        <v>674.7949951999999</v>
      </c>
      <c r="BW1253">
        <f t="shared" si="1621"/>
        <v>674.4904727619047</v>
      </c>
      <c r="BX1253">
        <f t="shared" si="1622"/>
        <v>672.33318094545473</v>
      </c>
      <c r="BY1253">
        <f t="shared" si="1623"/>
        <v>669.35630843809508</v>
      </c>
      <c r="BZ1253">
        <f t="shared" si="1624"/>
        <v>683.90002400000003</v>
      </c>
      <c r="CA1253">
        <f t="shared" si="1625"/>
        <v>649.20001200000002</v>
      </c>
      <c r="CB1253">
        <f t="shared" si="1626"/>
        <v>672.93607577333319</v>
      </c>
      <c r="CC1253">
        <f t="shared" si="1627"/>
        <v>672.80389495555562</v>
      </c>
      <c r="CD1253">
        <f t="shared" si="1628"/>
        <v>663.96643242444452</v>
      </c>
      <c r="CE1253">
        <f t="shared" si="1629"/>
        <v>656.32798415062416</v>
      </c>
      <c r="CF1253">
        <f t="shared" si="1630"/>
        <v>674.04998799999998</v>
      </c>
      <c r="CG1253">
        <f t="shared" si="1631"/>
        <v>676</v>
      </c>
      <c r="CH1253">
        <f t="shared" si="1632"/>
        <v>671.07501200000002</v>
      </c>
    </row>
    <row r="1254" spans="1:86">
      <c r="A1254" s="1">
        <v>41310</v>
      </c>
      <c r="B1254">
        <v>672.54998799999998</v>
      </c>
      <c r="C1254">
        <v>682.5</v>
      </c>
      <c r="D1254">
        <v>672.54998799999998</v>
      </c>
      <c r="E1254">
        <v>680.02502400000003</v>
      </c>
      <c r="F1254">
        <v>2161994</v>
      </c>
      <c r="G1254">
        <f t="shared" si="1566"/>
        <v>1086440.8725979573</v>
      </c>
      <c r="H1254">
        <f t="shared" si="1594"/>
        <v>57322082.468210459</v>
      </c>
      <c r="I1254">
        <f t="shared" si="1567"/>
        <v>676.90625</v>
      </c>
      <c r="J1254">
        <f t="shared" si="1574"/>
        <v>677.28750600000001</v>
      </c>
      <c r="K1254">
        <f t="shared" si="1575"/>
        <v>656.23124699999994</v>
      </c>
      <c r="L1254">
        <f t="shared" si="1576"/>
        <v>2</v>
      </c>
      <c r="M1254">
        <f t="shared" si="1577"/>
        <v>10</v>
      </c>
      <c r="N1254">
        <f t="shared" si="1578"/>
        <v>80</v>
      </c>
      <c r="O1254">
        <f t="shared" si="1579"/>
        <v>0</v>
      </c>
      <c r="P1254">
        <f t="shared" si="1554"/>
        <v>9.9500120000000152</v>
      </c>
      <c r="Q1254">
        <f t="shared" si="1555"/>
        <v>2.4749759999999696</v>
      </c>
      <c r="R1254">
        <f t="shared" si="1556"/>
        <v>7.4750360000000455</v>
      </c>
      <c r="S1254">
        <f t="shared" si="1557"/>
        <v>9.9500120000000152</v>
      </c>
      <c r="T1254">
        <f t="shared" si="1593"/>
        <v>11.787106056343339</v>
      </c>
      <c r="U1254">
        <f t="shared" si="1558"/>
        <v>5.4500120000000152</v>
      </c>
      <c r="V1254">
        <f t="shared" si="1559"/>
        <v>-8.4500120000000152</v>
      </c>
      <c r="W1254">
        <f t="shared" si="1560"/>
        <v>5.4500120000000152</v>
      </c>
      <c r="X1254">
        <f t="shared" si="1561"/>
        <v>0</v>
      </c>
      <c r="Y1254">
        <f t="shared" si="1591"/>
        <v>3.4709152280006372</v>
      </c>
      <c r="Z1254">
        <f t="shared" si="1592"/>
        <v>1.9325280072637927</v>
      </c>
      <c r="AA1254">
        <f t="shared" si="1588"/>
        <v>29.446712461984951</v>
      </c>
      <c r="AB1254">
        <f t="shared" si="1589"/>
        <v>16.395271222861233</v>
      </c>
      <c r="AC1254">
        <f t="shared" si="1590"/>
        <v>28.470498416581581</v>
      </c>
      <c r="AD1254">
        <f t="shared" si="1598"/>
        <v>21.112270510952062</v>
      </c>
      <c r="AE1254">
        <f t="shared" si="1571"/>
        <v>675.48000479999996</v>
      </c>
      <c r="AF1254">
        <f t="shared" si="1573"/>
        <v>674.97916666666663</v>
      </c>
      <c r="AG1254">
        <f t="shared" si="1595"/>
        <v>666.18374940000001</v>
      </c>
      <c r="AH1254">
        <f t="shared" si="1580"/>
        <v>671.29000240000005</v>
      </c>
      <c r="AI1254">
        <f t="shared" si="1581"/>
        <v>684.29607252564074</v>
      </c>
      <c r="AJ1254">
        <f t="shared" si="1582"/>
        <v>658.28393227435936</v>
      </c>
      <c r="AK1254">
        <f t="shared" si="1583"/>
        <v>0.83580557061503957</v>
      </c>
      <c r="AL1254">
        <f t="shared" si="1562"/>
        <v>0.50251798691298744</v>
      </c>
      <c r="AM1254">
        <f t="shared" si="1563"/>
        <v>1086440.8725979573</v>
      </c>
      <c r="AN1254">
        <f t="shared" si="1596"/>
        <v>-1186617.6750554976</v>
      </c>
      <c r="AO1254">
        <f t="shared" si="1597"/>
        <v>64525450</v>
      </c>
      <c r="AP1254">
        <f t="shared" si="1599"/>
        <v>-1.8389917080090065E-2</v>
      </c>
      <c r="AQ1254">
        <f t="shared" si="1600"/>
        <v>676.17254591001563</v>
      </c>
      <c r="AR1254">
        <f t="shared" si="1601"/>
        <v>678.15652190710648</v>
      </c>
      <c r="AS1254">
        <f t="shared" si="1602"/>
        <v>672.48221110830343</v>
      </c>
      <c r="AT1254">
        <f t="shared" si="1603"/>
        <v>664.8801172628315</v>
      </c>
      <c r="AU1254">
        <f t="shared" si="1604"/>
        <v>670.91942527218498</v>
      </c>
      <c r="AV1254">
        <f t="shared" si="1605"/>
        <v>661.43815987387677</v>
      </c>
      <c r="AW1254">
        <f t="shared" si="1606"/>
        <v>9.48126539830821</v>
      </c>
      <c r="AX1254">
        <f t="shared" si="1633"/>
        <v>8.9770575821531473</v>
      </c>
      <c r="AY1254">
        <f t="shared" si="1607"/>
        <v>0.50420781615506272</v>
      </c>
      <c r="AZ1254">
        <f t="shared" si="1564"/>
        <v>678.35833733333334</v>
      </c>
      <c r="BA1254">
        <f t="shared" si="1565"/>
        <v>1466606655.1646426</v>
      </c>
      <c r="BB1254">
        <f t="shared" si="1568"/>
        <v>1466606655.1646426</v>
      </c>
      <c r="BC1254">
        <f t="shared" si="1569"/>
        <v>0</v>
      </c>
      <c r="BD1254">
        <f t="shared" si="1584"/>
        <v>12341679340.602264</v>
      </c>
      <c r="BE1254">
        <f t="shared" si="1585"/>
        <v>8385273266.5638285</v>
      </c>
      <c r="BF1254">
        <f t="shared" si="1586"/>
        <v>1.4718279235829506</v>
      </c>
      <c r="BG1254">
        <f t="shared" si="1587"/>
        <v>59.544109423665489</v>
      </c>
      <c r="BH1254">
        <f t="shared" si="1608"/>
        <v>179156628</v>
      </c>
      <c r="BI1254">
        <f t="shared" si="1609"/>
        <v>1.433431872167173</v>
      </c>
      <c r="BJ1254">
        <f t="shared" si="1570"/>
        <v>85.003600000004553</v>
      </c>
      <c r="BK1254">
        <f t="shared" si="1610"/>
        <v>2.7279625948104791E-3</v>
      </c>
      <c r="BL1254">
        <f t="shared" si="1611"/>
        <v>1.0027279625948105</v>
      </c>
      <c r="BM1254">
        <f t="shared" si="1612"/>
        <v>6.8548008341464861</v>
      </c>
      <c r="BN1254">
        <f t="shared" si="1613"/>
        <v>677.52499399999999</v>
      </c>
      <c r="BO1254">
        <f t="shared" si="1572"/>
        <v>674.08500359999994</v>
      </c>
      <c r="BP1254">
        <f t="shared" si="1614"/>
        <v>652.47941494117651</v>
      </c>
      <c r="BQ1254">
        <f t="shared" si="1615"/>
        <v>21.605588658823422</v>
      </c>
      <c r="BR1254">
        <f t="shared" si="1616"/>
        <v>24.050048000000061</v>
      </c>
      <c r="BS1254">
        <f t="shared" si="1617"/>
        <v>23.34997599999997</v>
      </c>
      <c r="BT1254">
        <f t="shared" si="1618"/>
        <v>20.625</v>
      </c>
      <c r="BU1254">
        <f t="shared" si="1619"/>
        <v>14.674987999999985</v>
      </c>
      <c r="BV1254">
        <f t="shared" si="1620"/>
        <v>676.81333813333333</v>
      </c>
      <c r="BW1254">
        <f t="shared" si="1621"/>
        <v>676.28928914285711</v>
      </c>
      <c r="BX1254">
        <f t="shared" si="1622"/>
        <v>674.30818530909085</v>
      </c>
      <c r="BY1254">
        <f t="shared" si="1623"/>
        <v>670.81690613333342</v>
      </c>
      <c r="BZ1254">
        <f t="shared" si="1624"/>
        <v>683.90002400000003</v>
      </c>
      <c r="CA1254">
        <f t="shared" si="1625"/>
        <v>649.20001200000002</v>
      </c>
      <c r="CB1254">
        <f t="shared" si="1626"/>
        <v>673.70808989333341</v>
      </c>
      <c r="CC1254">
        <f t="shared" si="1627"/>
        <v>673.27659092222223</v>
      </c>
      <c r="CD1254">
        <f t="shared" si="1628"/>
        <v>666.01633048206349</v>
      </c>
      <c r="CE1254">
        <f t="shared" si="1629"/>
        <v>657.03606911321845</v>
      </c>
      <c r="CF1254">
        <f t="shared" si="1630"/>
        <v>678.17498799999998</v>
      </c>
      <c r="CG1254">
        <f t="shared" si="1631"/>
        <v>683.90002400000003</v>
      </c>
      <c r="CH1254">
        <f t="shared" si="1632"/>
        <v>672.57501200000002</v>
      </c>
    </row>
    <row r="1255" spans="1:86">
      <c r="A1255" s="1">
        <v>41311</v>
      </c>
      <c r="B1255">
        <v>681.25</v>
      </c>
      <c r="C1255">
        <v>687.95001200000002</v>
      </c>
      <c r="D1255">
        <v>681</v>
      </c>
      <c r="E1255">
        <v>685.27502400000003</v>
      </c>
      <c r="F1255">
        <v>3573706</v>
      </c>
      <c r="G1255">
        <f t="shared" si="1566"/>
        <v>822740.77417652658</v>
      </c>
      <c r="H1255">
        <f t="shared" si="1594"/>
        <v>58144823.242386982</v>
      </c>
      <c r="I1255">
        <f t="shared" si="1567"/>
        <v>683.86875900000007</v>
      </c>
      <c r="J1255">
        <f t="shared" si="1574"/>
        <v>683.86875900000007</v>
      </c>
      <c r="K1255">
        <f t="shared" si="1575"/>
        <v>659.43125899999995</v>
      </c>
      <c r="L1255">
        <f t="shared" si="1576"/>
        <v>1</v>
      </c>
      <c r="M1255">
        <f t="shared" si="1577"/>
        <v>10</v>
      </c>
      <c r="N1255">
        <f t="shared" si="1578"/>
        <v>90</v>
      </c>
      <c r="O1255">
        <f t="shared" si="1579"/>
        <v>0</v>
      </c>
      <c r="P1255">
        <f t="shared" si="1554"/>
        <v>6.9500120000000152</v>
      </c>
      <c r="Q1255">
        <f t="shared" si="1555"/>
        <v>2.6749879999999848</v>
      </c>
      <c r="R1255">
        <f t="shared" si="1556"/>
        <v>4.2750240000000304</v>
      </c>
      <c r="S1255">
        <f t="shared" si="1557"/>
        <v>6.9500120000000152</v>
      </c>
      <c r="T1255">
        <f t="shared" si="1593"/>
        <v>11.4415993380331</v>
      </c>
      <c r="U1255">
        <f t="shared" si="1558"/>
        <v>7.0499879999999848</v>
      </c>
      <c r="V1255">
        <f t="shared" si="1559"/>
        <v>0.5</v>
      </c>
      <c r="W1255">
        <f t="shared" si="1560"/>
        <v>7.0499879999999848</v>
      </c>
      <c r="X1255">
        <f t="shared" si="1561"/>
        <v>0</v>
      </c>
      <c r="Y1255">
        <f t="shared" si="1591"/>
        <v>3.7265632831434479</v>
      </c>
      <c r="Z1255">
        <f t="shared" si="1592"/>
        <v>1.7944902924592359</v>
      </c>
      <c r="AA1255">
        <f t="shared" si="1588"/>
        <v>32.570300471507977</v>
      </c>
      <c r="AB1255">
        <f t="shared" si="1589"/>
        <v>15.68391130857168</v>
      </c>
      <c r="AC1255">
        <f t="shared" si="1590"/>
        <v>34.994643037371816</v>
      </c>
      <c r="AD1255">
        <f t="shared" si="1598"/>
        <v>21.149341091703267</v>
      </c>
      <c r="AE1255">
        <f t="shared" si="1571"/>
        <v>677.9200072000001</v>
      </c>
      <c r="AF1255">
        <f t="shared" si="1573"/>
        <v>677.11250800000005</v>
      </c>
      <c r="AG1255">
        <f t="shared" si="1595"/>
        <v>668.53250120000007</v>
      </c>
      <c r="AH1255">
        <f t="shared" si="1580"/>
        <v>674.22000719999994</v>
      </c>
      <c r="AI1255">
        <f t="shared" si="1581"/>
        <v>685.13927758813054</v>
      </c>
      <c r="AJ1255">
        <f t="shared" si="1582"/>
        <v>663.30073681186934</v>
      </c>
      <c r="AK1255">
        <f t="shared" si="1583"/>
        <v>1.0062159103605057</v>
      </c>
      <c r="AL1255">
        <f t="shared" si="1562"/>
        <v>0.23022060969103966</v>
      </c>
      <c r="AM1255">
        <f t="shared" si="1563"/>
        <v>822740.77417652658</v>
      </c>
      <c r="AN1255">
        <f t="shared" si="1596"/>
        <v>2140272.335506673</v>
      </c>
      <c r="AO1255">
        <f t="shared" si="1597"/>
        <v>64963258</v>
      </c>
      <c r="AP1255">
        <f t="shared" si="1599"/>
        <v>3.2945889744425583E-2</v>
      </c>
      <c r="AQ1255">
        <f t="shared" si="1600"/>
        <v>679.26738846061028</v>
      </c>
      <c r="AR1255">
        <f t="shared" si="1601"/>
        <v>682.55079158358114</v>
      </c>
      <c r="AS1255">
        <f t="shared" si="1602"/>
        <v>674.78491742880885</v>
      </c>
      <c r="AT1255">
        <f t="shared" si="1603"/>
        <v>666.71565886917665</v>
      </c>
      <c r="AU1255">
        <f t="shared" si="1604"/>
        <v>673.07276508135726</v>
      </c>
      <c r="AV1255">
        <f t="shared" si="1605"/>
        <v>663.10674036270541</v>
      </c>
      <c r="AW1255">
        <f t="shared" si="1606"/>
        <v>9.9660247186518518</v>
      </c>
      <c r="AX1255">
        <f t="shared" si="1633"/>
        <v>9.1748510094528886</v>
      </c>
      <c r="AY1255">
        <f t="shared" si="1607"/>
        <v>0.79117370919896324</v>
      </c>
      <c r="AZ1255">
        <f t="shared" si="1564"/>
        <v>684.74167866666664</v>
      </c>
      <c r="BA1255">
        <f t="shared" si="1565"/>
        <v>2447065445.5011387</v>
      </c>
      <c r="BB1255">
        <f t="shared" si="1568"/>
        <v>2447065445.5011387</v>
      </c>
      <c r="BC1255">
        <f t="shared" si="1569"/>
        <v>0</v>
      </c>
      <c r="BD1255">
        <f t="shared" si="1584"/>
        <v>12730950065.341721</v>
      </c>
      <c r="BE1255">
        <f t="shared" si="1585"/>
        <v>8385273266.5638285</v>
      </c>
      <c r="BF1255">
        <f t="shared" si="1586"/>
        <v>1.5182510647692573</v>
      </c>
      <c r="BG1255">
        <f t="shared" si="1587"/>
        <v>60.289900638178501</v>
      </c>
      <c r="BH1255">
        <f t="shared" si="1608"/>
        <v>182730334</v>
      </c>
      <c r="BI1255">
        <f t="shared" si="1609"/>
        <v>1.5029291834977647</v>
      </c>
      <c r="BJ1255">
        <f t="shared" si="1570"/>
        <v>425</v>
      </c>
      <c r="BK1255">
        <f t="shared" si="1610"/>
        <v>7.7203041281022032E-3</v>
      </c>
      <c r="BL1255">
        <f t="shared" si="1611"/>
        <v>1.0077203041281022</v>
      </c>
      <c r="BM1255">
        <f t="shared" si="1612"/>
        <v>5.7549608022908716</v>
      </c>
      <c r="BN1255">
        <f t="shared" si="1613"/>
        <v>684.47500600000001</v>
      </c>
      <c r="BO1255">
        <f t="shared" si="1572"/>
        <v>676.6975036</v>
      </c>
      <c r="BP1255">
        <f t="shared" si="1614"/>
        <v>654.5768414117648</v>
      </c>
      <c r="BQ1255">
        <f t="shared" si="1615"/>
        <v>22.120662188235201</v>
      </c>
      <c r="BR1255">
        <f t="shared" si="1616"/>
        <v>21</v>
      </c>
      <c r="BS1255">
        <f t="shared" si="1617"/>
        <v>28.5</v>
      </c>
      <c r="BT1255">
        <f t="shared" si="1618"/>
        <v>19.5</v>
      </c>
      <c r="BU1255">
        <f t="shared" si="1619"/>
        <v>28.75</v>
      </c>
      <c r="BV1255">
        <f t="shared" si="1620"/>
        <v>680.07834453333328</v>
      </c>
      <c r="BW1255">
        <f t="shared" si="1621"/>
        <v>679.23096266666664</v>
      </c>
      <c r="BX1255">
        <f t="shared" si="1622"/>
        <v>676.85091650909078</v>
      </c>
      <c r="BY1255">
        <f t="shared" si="1623"/>
        <v>672.63512276190465</v>
      </c>
      <c r="BZ1255">
        <f t="shared" si="1624"/>
        <v>687.95001200000002</v>
      </c>
      <c r="CA1255">
        <f t="shared" si="1625"/>
        <v>652.5</v>
      </c>
      <c r="CB1255">
        <f t="shared" si="1626"/>
        <v>674.78108697333334</v>
      </c>
      <c r="CC1255">
        <f t="shared" si="1627"/>
        <v>674.27549291111109</v>
      </c>
      <c r="CD1255">
        <f t="shared" si="1628"/>
        <v>670.23052724476179</v>
      </c>
      <c r="CE1255">
        <f t="shared" si="1629"/>
        <v>660.33141361932508</v>
      </c>
      <c r="CF1255">
        <f t="shared" si="1630"/>
        <v>680.02502400000003</v>
      </c>
      <c r="CG1255">
        <f t="shared" si="1631"/>
        <v>682.5</v>
      </c>
      <c r="CH1255">
        <f t="shared" si="1632"/>
        <v>672.54998799999998</v>
      </c>
    </row>
    <row r="1256" spans="1:86">
      <c r="A1256" s="1">
        <v>41312</v>
      </c>
      <c r="B1256">
        <v>680.5</v>
      </c>
      <c r="C1256">
        <v>695</v>
      </c>
      <c r="D1256">
        <v>680.5</v>
      </c>
      <c r="E1256">
        <v>693.57501200000002</v>
      </c>
      <c r="F1256">
        <v>2612782</v>
      </c>
      <c r="G1256">
        <f t="shared" si="1566"/>
        <v>2099239.5177081432</v>
      </c>
      <c r="H1256">
        <f t="shared" si="1594"/>
        <v>60244062.760095127</v>
      </c>
      <c r="I1256">
        <f t="shared" si="1567"/>
        <v>687.39375300000006</v>
      </c>
      <c r="J1256">
        <f t="shared" si="1574"/>
        <v>687.39375300000006</v>
      </c>
      <c r="K1256">
        <f t="shared" si="1575"/>
        <v>666.625</v>
      </c>
      <c r="L1256">
        <f t="shared" si="1576"/>
        <v>1</v>
      </c>
      <c r="M1256">
        <f t="shared" si="1577"/>
        <v>10</v>
      </c>
      <c r="N1256">
        <f t="shared" si="1578"/>
        <v>90</v>
      </c>
      <c r="O1256">
        <f t="shared" si="1579"/>
        <v>0</v>
      </c>
      <c r="P1256">
        <f t="shared" si="1554"/>
        <v>14.5</v>
      </c>
      <c r="Q1256">
        <f t="shared" si="1555"/>
        <v>1.4249879999999848</v>
      </c>
      <c r="R1256">
        <f t="shared" si="1556"/>
        <v>13.075012000000015</v>
      </c>
      <c r="S1256">
        <f t="shared" si="1557"/>
        <v>14.5</v>
      </c>
      <c r="T1256">
        <f t="shared" si="1593"/>
        <v>11.660056528173593</v>
      </c>
      <c r="U1256">
        <f t="shared" si="1558"/>
        <v>23.5</v>
      </c>
      <c r="V1256">
        <f t="shared" si="1559"/>
        <v>-12.049987999999985</v>
      </c>
      <c r="W1256">
        <f t="shared" si="1560"/>
        <v>23.5</v>
      </c>
      <c r="X1256">
        <f t="shared" si="1561"/>
        <v>0</v>
      </c>
      <c r="Y1256">
        <f t="shared" si="1591"/>
        <v>5.1389516200617731</v>
      </c>
      <c r="Z1256">
        <f t="shared" si="1592"/>
        <v>1.6663124144264334</v>
      </c>
      <c r="AA1256">
        <f t="shared" si="1588"/>
        <v>44.073127841574262</v>
      </c>
      <c r="AB1256">
        <f t="shared" si="1589"/>
        <v>14.290774752251062</v>
      </c>
      <c r="AC1256">
        <f t="shared" si="1590"/>
        <v>51.028721119951392</v>
      </c>
      <c r="AD1256">
        <f t="shared" si="1598"/>
        <v>22.839043544167545</v>
      </c>
      <c r="AE1256">
        <f t="shared" si="1571"/>
        <v>682.22000719999994</v>
      </c>
      <c r="AF1256">
        <f t="shared" si="1573"/>
        <v>680.52917466666668</v>
      </c>
      <c r="AG1256">
        <f t="shared" si="1595"/>
        <v>671.75125120000007</v>
      </c>
      <c r="AH1256">
        <f t="shared" si="1580"/>
        <v>677.15000600000008</v>
      </c>
      <c r="AI1256">
        <f t="shared" si="1581"/>
        <v>691.12055723896037</v>
      </c>
      <c r="AJ1256">
        <f t="shared" si="1582"/>
        <v>663.17945476103978</v>
      </c>
      <c r="AK1256">
        <f t="shared" si="1583"/>
        <v>1.0878438767038339</v>
      </c>
      <c r="AL1256">
        <f t="shared" si="1562"/>
        <v>0.80344993103448481</v>
      </c>
      <c r="AM1256">
        <f t="shared" si="1563"/>
        <v>2099239.5177081432</v>
      </c>
      <c r="AN1256">
        <f t="shared" si="1596"/>
        <v>7716026.9487735881</v>
      </c>
      <c r="AO1256">
        <f t="shared" si="1597"/>
        <v>63053202</v>
      </c>
      <c r="AP1256">
        <f t="shared" si="1599"/>
        <v>0.12237327691579546</v>
      </c>
      <c r="AQ1256">
        <f t="shared" si="1600"/>
        <v>684.13198046400282</v>
      </c>
      <c r="AR1256">
        <f t="shared" si="1601"/>
        <v>690.74431256226046</v>
      </c>
      <c r="AS1256">
        <f t="shared" si="1602"/>
        <v>678.16713445162327</v>
      </c>
      <c r="AT1256">
        <f t="shared" si="1603"/>
        <v>669.13300065095075</v>
      </c>
      <c r="AU1256">
        <f t="shared" si="1604"/>
        <v>676.14810211915369</v>
      </c>
      <c r="AV1256">
        <f t="shared" si="1605"/>
        <v>665.23951937731601</v>
      </c>
      <c r="AW1256">
        <f t="shared" si="1606"/>
        <v>10.908582741837677</v>
      </c>
      <c r="AX1256">
        <f t="shared" si="1633"/>
        <v>9.5215973559298455</v>
      </c>
      <c r="AY1256">
        <f t="shared" si="1607"/>
        <v>1.3869853859078312</v>
      </c>
      <c r="AZ1256">
        <f t="shared" si="1564"/>
        <v>689.69167066666671</v>
      </c>
      <c r="BA1256">
        <f t="shared" si="1565"/>
        <v>1802013982.6677947</v>
      </c>
      <c r="BB1256">
        <f t="shared" si="1568"/>
        <v>1802013982.6677947</v>
      </c>
      <c r="BC1256">
        <f t="shared" si="1569"/>
        <v>0</v>
      </c>
      <c r="BD1256">
        <f t="shared" si="1584"/>
        <v>14532964048.009516</v>
      </c>
      <c r="BE1256">
        <f t="shared" si="1585"/>
        <v>7411731594.0163088</v>
      </c>
      <c r="BF1256">
        <f t="shared" si="1586"/>
        <v>1.9608054964837596</v>
      </c>
      <c r="BG1256">
        <f t="shared" si="1587"/>
        <v>66.225407201263437</v>
      </c>
      <c r="BH1256">
        <f t="shared" si="1608"/>
        <v>185343116</v>
      </c>
      <c r="BI1256">
        <f t="shared" si="1609"/>
        <v>1.6397977606694856</v>
      </c>
      <c r="BJ1256">
        <f t="shared" si="1570"/>
        <v>729.99879999999848</v>
      </c>
      <c r="BK1256">
        <f t="shared" si="1610"/>
        <v>1.2111907933769938E-2</v>
      </c>
      <c r="BL1256">
        <f t="shared" si="1611"/>
        <v>1.0121119079337699</v>
      </c>
      <c r="BM1256">
        <f t="shared" si="1612"/>
        <v>7.3631270138669489</v>
      </c>
      <c r="BN1256">
        <f t="shared" si="1613"/>
        <v>687.75</v>
      </c>
      <c r="BO1256">
        <f t="shared" si="1572"/>
        <v>680.30500480000001</v>
      </c>
      <c r="BP1256">
        <f t="shared" si="1614"/>
        <v>656.55367947058835</v>
      </c>
      <c r="BQ1256">
        <f t="shared" si="1615"/>
        <v>23.751325329411657</v>
      </c>
      <c r="BR1256">
        <f t="shared" si="1616"/>
        <v>23.325012000000015</v>
      </c>
      <c r="BS1256">
        <f t="shared" si="1617"/>
        <v>18.625</v>
      </c>
      <c r="BT1256">
        <f t="shared" si="1618"/>
        <v>22.5</v>
      </c>
      <c r="BU1256">
        <f t="shared" si="1619"/>
        <v>18.625</v>
      </c>
      <c r="BV1256">
        <f t="shared" si="1620"/>
        <v>685.29667946666666</v>
      </c>
      <c r="BW1256">
        <f t="shared" si="1621"/>
        <v>683.93453523809524</v>
      </c>
      <c r="BX1256">
        <f t="shared" si="1622"/>
        <v>680.37000829090891</v>
      </c>
      <c r="BY1256">
        <f t="shared" si="1623"/>
        <v>675.0201237904763</v>
      </c>
      <c r="BZ1256">
        <f t="shared" si="1624"/>
        <v>695</v>
      </c>
      <c r="CA1256">
        <f t="shared" si="1625"/>
        <v>661.875</v>
      </c>
      <c r="CB1256">
        <f t="shared" si="1626"/>
        <v>677.83608117333335</v>
      </c>
      <c r="CC1256">
        <f t="shared" si="1627"/>
        <v>675.73910158888896</v>
      </c>
      <c r="CD1256">
        <f t="shared" si="1628"/>
        <v>672.97455123238103</v>
      </c>
      <c r="CE1256">
        <f t="shared" si="1629"/>
        <v>666.93400960200654</v>
      </c>
      <c r="CF1256">
        <f t="shared" si="1630"/>
        <v>685.27502400000003</v>
      </c>
      <c r="CG1256">
        <f t="shared" si="1631"/>
        <v>687.95001200000002</v>
      </c>
      <c r="CH1256">
        <f t="shared" si="1632"/>
        <v>681</v>
      </c>
    </row>
    <row r="1257" spans="1:86">
      <c r="A1257" s="1">
        <v>41313</v>
      </c>
      <c r="B1257">
        <v>693</v>
      </c>
      <c r="C1257">
        <v>718.5</v>
      </c>
      <c r="D1257">
        <v>692.54998799999998</v>
      </c>
      <c r="E1257">
        <v>711.29998799999998</v>
      </c>
      <c r="F1257">
        <v>6973618</v>
      </c>
      <c r="G1257">
        <f t="shared" si="1566"/>
        <v>3103859.9988540988</v>
      </c>
      <c r="H1257">
        <f t="shared" si="1594"/>
        <v>63347922.758949228</v>
      </c>
      <c r="I1257">
        <f t="shared" si="1567"/>
        <v>703.83749399999988</v>
      </c>
      <c r="J1257">
        <f t="shared" si="1574"/>
        <v>703.83749399999988</v>
      </c>
      <c r="K1257">
        <f t="shared" si="1575"/>
        <v>671.48124699999994</v>
      </c>
      <c r="L1257">
        <f t="shared" si="1576"/>
        <v>1</v>
      </c>
      <c r="M1257">
        <f t="shared" si="1577"/>
        <v>7</v>
      </c>
      <c r="N1257">
        <f t="shared" si="1578"/>
        <v>90</v>
      </c>
      <c r="O1257">
        <f t="shared" si="1579"/>
        <v>30</v>
      </c>
      <c r="P1257">
        <f t="shared" si="1554"/>
        <v>25.950012000000015</v>
      </c>
      <c r="Q1257">
        <f t="shared" si="1555"/>
        <v>7.2000120000000152</v>
      </c>
      <c r="R1257">
        <f t="shared" si="1556"/>
        <v>18.75</v>
      </c>
      <c r="S1257">
        <f t="shared" si="1557"/>
        <v>25.950012000000015</v>
      </c>
      <c r="T1257">
        <f t="shared" si="1593"/>
        <v>12.680767633304052</v>
      </c>
      <c r="U1257">
        <f t="shared" si="1558"/>
        <v>-4.0499879999999848</v>
      </c>
      <c r="V1257">
        <f t="shared" si="1559"/>
        <v>-13.575012000000015</v>
      </c>
      <c r="W1257">
        <f t="shared" si="1560"/>
        <v>0</v>
      </c>
      <c r="X1257">
        <f t="shared" si="1561"/>
        <v>0</v>
      </c>
      <c r="Y1257">
        <f t="shared" si="1591"/>
        <v>4.7718836472002177</v>
      </c>
      <c r="Z1257">
        <f t="shared" si="1592"/>
        <v>1.5472900991102596</v>
      </c>
      <c r="AA1257">
        <f t="shared" si="1588"/>
        <v>37.63087365994793</v>
      </c>
      <c r="AB1257">
        <f t="shared" si="1589"/>
        <v>12.20186461777396</v>
      </c>
      <c r="AC1257">
        <f t="shared" si="1590"/>
        <v>51.028721119951392</v>
      </c>
      <c r="AD1257">
        <f t="shared" si="1598"/>
        <v>25.346035980681478</v>
      </c>
      <c r="AE1257">
        <f t="shared" si="1571"/>
        <v>689.67000719999999</v>
      </c>
      <c r="AF1257">
        <f t="shared" si="1573"/>
        <v>687.0666706666666</v>
      </c>
      <c r="AG1257">
        <f t="shared" si="1595"/>
        <v>674.65750120000007</v>
      </c>
      <c r="AH1257">
        <f t="shared" si="1580"/>
        <v>681.25500480000005</v>
      </c>
      <c r="AI1257">
        <f t="shared" si="1581"/>
        <v>705.23868084118828</v>
      </c>
      <c r="AJ1257">
        <f t="shared" si="1582"/>
        <v>657.27132875881182</v>
      </c>
      <c r="AK1257">
        <f t="shared" si="1583"/>
        <v>1.1263631802815037</v>
      </c>
      <c r="AL1257">
        <f t="shared" si="1562"/>
        <v>0.44508603695443294</v>
      </c>
      <c r="AM1257">
        <f t="shared" si="1563"/>
        <v>3103859.9988540988</v>
      </c>
      <c r="AN1257">
        <f t="shared" si="1596"/>
        <v>10771867.668867333</v>
      </c>
      <c r="AO1257">
        <f t="shared" si="1597"/>
        <v>62221814</v>
      </c>
      <c r="AP1257">
        <f t="shared" si="1599"/>
        <v>0.17312043761481036</v>
      </c>
      <c r="AQ1257">
        <f t="shared" si="1600"/>
        <v>693.36910302624187</v>
      </c>
      <c r="AR1257">
        <f t="shared" si="1601"/>
        <v>695.47692664201622</v>
      </c>
      <c r="AS1257">
        <f t="shared" si="1602"/>
        <v>684.13104809033109</v>
      </c>
      <c r="AT1257">
        <f t="shared" si="1603"/>
        <v>672.92802951236513</v>
      </c>
      <c r="AU1257">
        <f t="shared" si="1604"/>
        <v>681.42088500128068</v>
      </c>
      <c r="AV1257">
        <f t="shared" si="1605"/>
        <v>668.46375218090384</v>
      </c>
      <c r="AW1257">
        <f t="shared" si="1606"/>
        <v>12.957132820376842</v>
      </c>
      <c r="AX1257">
        <f t="shared" si="1633"/>
        <v>10.208704448819244</v>
      </c>
      <c r="AY1257">
        <f t="shared" si="1607"/>
        <v>2.7484283715575977</v>
      </c>
      <c r="AZ1257">
        <f t="shared" si="1564"/>
        <v>707.44999199999995</v>
      </c>
      <c r="BA1257">
        <f t="shared" si="1565"/>
        <v>4933485998.3110561</v>
      </c>
      <c r="BB1257">
        <f t="shared" si="1568"/>
        <v>4933485998.3110561</v>
      </c>
      <c r="BC1257">
        <f t="shared" si="1569"/>
        <v>0</v>
      </c>
      <c r="BD1257">
        <f t="shared" si="1584"/>
        <v>19466450046.320572</v>
      </c>
      <c r="BE1257">
        <f t="shared" si="1585"/>
        <v>6569186184.6829758</v>
      </c>
      <c r="BF1257">
        <f t="shared" si="1586"/>
        <v>2.9632970506619931</v>
      </c>
      <c r="BG1257">
        <f t="shared" si="1587"/>
        <v>74.768482220302687</v>
      </c>
      <c r="BH1257">
        <f t="shared" si="1608"/>
        <v>192316734</v>
      </c>
      <c r="BI1257">
        <f t="shared" si="1609"/>
        <v>1.9383448658365401</v>
      </c>
      <c r="BJ1257">
        <f t="shared" si="1570"/>
        <v>1672.497599999997</v>
      </c>
      <c r="BK1257">
        <f t="shared" si="1610"/>
        <v>2.5555961061642124E-2</v>
      </c>
      <c r="BL1257">
        <f t="shared" si="1611"/>
        <v>1.025555961061642</v>
      </c>
      <c r="BM1257">
        <f t="shared" si="1612"/>
        <v>12.640507158960018</v>
      </c>
      <c r="BN1257">
        <f t="shared" si="1613"/>
        <v>705.52499399999999</v>
      </c>
      <c r="BO1257">
        <f t="shared" si="1572"/>
        <v>686.70250239999996</v>
      </c>
      <c r="BP1257">
        <f t="shared" si="1614"/>
        <v>658.90662064705884</v>
      </c>
      <c r="BQ1257">
        <f t="shared" si="1615"/>
        <v>27.795881752941114</v>
      </c>
      <c r="BR1257">
        <f t="shared" si="1616"/>
        <v>38.774963999999954</v>
      </c>
      <c r="BS1257">
        <f t="shared" si="1617"/>
        <v>23.575012000000015</v>
      </c>
      <c r="BT1257">
        <f t="shared" si="1618"/>
        <v>43.52502400000003</v>
      </c>
      <c r="BU1257">
        <f t="shared" si="1619"/>
        <v>22.84997599999997</v>
      </c>
      <c r="BV1257">
        <f t="shared" si="1620"/>
        <v>694.99000639999997</v>
      </c>
      <c r="BW1257">
        <f t="shared" si="1621"/>
        <v>692.72619619047623</v>
      </c>
      <c r="BX1257">
        <f t="shared" si="1622"/>
        <v>686.57909592727276</v>
      </c>
      <c r="BY1257">
        <f t="shared" si="1623"/>
        <v>678.78667015238091</v>
      </c>
      <c r="BZ1257">
        <f t="shared" si="1624"/>
        <v>718.5</v>
      </c>
      <c r="CA1257">
        <f t="shared" si="1625"/>
        <v>663.20001200000002</v>
      </c>
      <c r="CB1257">
        <f t="shared" si="1626"/>
        <v>682.47317170666668</v>
      </c>
      <c r="CC1257">
        <f t="shared" si="1627"/>
        <v>679.37451275555543</v>
      </c>
      <c r="CD1257">
        <f t="shared" si="1628"/>
        <v>674.65830037238106</v>
      </c>
      <c r="CE1257">
        <f t="shared" si="1629"/>
        <v>670.12536211669271</v>
      </c>
      <c r="CF1257">
        <f t="shared" si="1630"/>
        <v>693.57501200000002</v>
      </c>
      <c r="CG1257">
        <f t="shared" si="1631"/>
        <v>695</v>
      </c>
      <c r="CH1257">
        <f t="shared" si="1632"/>
        <v>680.5</v>
      </c>
    </row>
    <row r="1258" spans="1:86">
      <c r="A1258" s="1">
        <v>41316</v>
      </c>
      <c r="B1258">
        <v>712</v>
      </c>
      <c r="C1258">
        <v>714.45001200000002</v>
      </c>
      <c r="D1258">
        <v>706.125</v>
      </c>
      <c r="E1258">
        <v>707.34997599999997</v>
      </c>
      <c r="F1258">
        <v>2312126</v>
      </c>
      <c r="G1258">
        <f t="shared" si="1566"/>
        <v>-1631694.8224891629</v>
      </c>
      <c r="H1258">
        <f t="shared" si="1594"/>
        <v>61716227.936460063</v>
      </c>
      <c r="I1258">
        <f t="shared" si="1567"/>
        <v>709.98124700000005</v>
      </c>
      <c r="J1258">
        <f t="shared" si="1574"/>
        <v>709.98124700000005</v>
      </c>
      <c r="K1258">
        <f t="shared" si="1575"/>
        <v>671.48124699999994</v>
      </c>
      <c r="L1258">
        <f t="shared" si="1576"/>
        <v>1</v>
      </c>
      <c r="M1258">
        <f t="shared" si="1577"/>
        <v>8</v>
      </c>
      <c r="N1258">
        <f t="shared" si="1578"/>
        <v>90</v>
      </c>
      <c r="O1258">
        <f t="shared" si="1579"/>
        <v>20</v>
      </c>
      <c r="P1258">
        <f t="shared" si="1554"/>
        <v>8.3250120000000152</v>
      </c>
      <c r="Q1258">
        <f t="shared" si="1555"/>
        <v>7.1000360000000455</v>
      </c>
      <c r="R1258">
        <f t="shared" si="1556"/>
        <v>1.2249759999999696</v>
      </c>
      <c r="S1258">
        <f t="shared" si="1557"/>
        <v>8.3250120000000152</v>
      </c>
      <c r="T1258">
        <f t="shared" si="1593"/>
        <v>12.369642230925193</v>
      </c>
      <c r="U1258">
        <f t="shared" si="1558"/>
        <v>-6.9500120000000152</v>
      </c>
      <c r="V1258">
        <f t="shared" si="1559"/>
        <v>5.2000120000000152</v>
      </c>
      <c r="W1258">
        <f t="shared" si="1560"/>
        <v>0</v>
      </c>
      <c r="X1258">
        <f t="shared" si="1561"/>
        <v>5.2000120000000152</v>
      </c>
      <c r="Y1258">
        <f t="shared" si="1591"/>
        <v>4.4310348152573455</v>
      </c>
      <c r="Z1258">
        <f t="shared" si="1592"/>
        <v>1.8081988063166707</v>
      </c>
      <c r="AA1258">
        <f t="shared" si="1588"/>
        <v>35.821851049009076</v>
      </c>
      <c r="AB1258">
        <f t="shared" si="1589"/>
        <v>14.618036419808607</v>
      </c>
      <c r="AC1258">
        <f t="shared" si="1590"/>
        <v>42.037791306153935</v>
      </c>
      <c r="AD1258">
        <f t="shared" si="1598"/>
        <v>27.600547845183979</v>
      </c>
      <c r="AE1258">
        <f t="shared" si="1571"/>
        <v>695.50500480000005</v>
      </c>
      <c r="AF1258">
        <f t="shared" si="1573"/>
        <v>692.61666866666656</v>
      </c>
      <c r="AG1258">
        <f t="shared" si="1595"/>
        <v>676.66250000000014</v>
      </c>
      <c r="AH1258">
        <f t="shared" si="1580"/>
        <v>684.73749999999995</v>
      </c>
      <c r="AI1258">
        <f t="shared" si="1581"/>
        <v>712.46112905611471</v>
      </c>
      <c r="AJ1258">
        <f t="shared" si="1582"/>
        <v>657.01387094388519</v>
      </c>
      <c r="AK1258">
        <f t="shared" si="1583"/>
        <v>0.90781955266806202</v>
      </c>
      <c r="AL1258">
        <f t="shared" si="1562"/>
        <v>-0.70571189567054859</v>
      </c>
      <c r="AM1258">
        <f t="shared" si="1563"/>
        <v>-1631694.8224891629</v>
      </c>
      <c r="AN1258">
        <f t="shared" si="1596"/>
        <v>7280527.6315943804</v>
      </c>
      <c r="AO1258">
        <f t="shared" si="1597"/>
        <v>58743716</v>
      </c>
      <c r="AP1258">
        <f t="shared" si="1599"/>
        <v>0.12393713110682988</v>
      </c>
      <c r="AQ1258">
        <f t="shared" si="1600"/>
        <v>698.12259983731963</v>
      </c>
      <c r="AR1258">
        <f t="shared" si="1601"/>
        <v>698.19813438904157</v>
      </c>
      <c r="AS1258">
        <f t="shared" si="1602"/>
        <v>688.31045511407149</v>
      </c>
      <c r="AT1258">
        <f t="shared" si="1603"/>
        <v>676.02600469625224</v>
      </c>
      <c r="AU1258">
        <f t="shared" si="1604"/>
        <v>685.31024865108861</v>
      </c>
      <c r="AV1258">
        <f t="shared" si="1605"/>
        <v>671.18578784824058</v>
      </c>
      <c r="AW1258">
        <f t="shared" si="1606"/>
        <v>14.124460802848034</v>
      </c>
      <c r="AX1258">
        <f t="shared" si="1633"/>
        <v>10.991855719625002</v>
      </c>
      <c r="AY1258">
        <f t="shared" si="1607"/>
        <v>3.1326050832230319</v>
      </c>
      <c r="AZ1258">
        <f t="shared" si="1564"/>
        <v>709.30832933333329</v>
      </c>
      <c r="BA1258">
        <f t="shared" si="1565"/>
        <v>1640010230.2681625</v>
      </c>
      <c r="BB1258">
        <f t="shared" si="1568"/>
        <v>1640010230.2681625</v>
      </c>
      <c r="BC1258">
        <f t="shared" si="1569"/>
        <v>0</v>
      </c>
      <c r="BD1258">
        <f t="shared" si="1584"/>
        <v>21106460276.588734</v>
      </c>
      <c r="BE1258">
        <f t="shared" si="1585"/>
        <v>5654634384.8225365</v>
      </c>
      <c r="BF1258">
        <f t="shared" si="1586"/>
        <v>3.7325950433223514</v>
      </c>
      <c r="BG1258">
        <f t="shared" si="1587"/>
        <v>78.869943638828957</v>
      </c>
      <c r="BH1258">
        <f t="shared" si="1608"/>
        <v>190004608</v>
      </c>
      <c r="BI1258">
        <f t="shared" si="1609"/>
        <v>2.1044040351524349</v>
      </c>
      <c r="BJ1258">
        <f t="shared" si="1570"/>
        <v>-495.00120000000152</v>
      </c>
      <c r="BK1258">
        <f t="shared" si="1610"/>
        <v>-5.553229392153477E-3</v>
      </c>
      <c r="BL1258">
        <f t="shared" si="1611"/>
        <v>0.99444677060784648</v>
      </c>
      <c r="BM1258">
        <f t="shared" si="1612"/>
        <v>14.611635470490381</v>
      </c>
      <c r="BN1258">
        <f t="shared" si="1613"/>
        <v>710.28750600000001</v>
      </c>
      <c r="BO1258">
        <f t="shared" si="1572"/>
        <v>693.11249999999995</v>
      </c>
      <c r="BP1258">
        <f t="shared" si="1614"/>
        <v>661.18566529411771</v>
      </c>
      <c r="BQ1258">
        <f t="shared" si="1615"/>
        <v>31.926834705882243</v>
      </c>
      <c r="BR1258">
        <f t="shared" si="1616"/>
        <v>34.875</v>
      </c>
      <c r="BS1258">
        <f t="shared" si="1617"/>
        <v>35.97497599999997</v>
      </c>
      <c r="BT1258">
        <f t="shared" si="1618"/>
        <v>36.174987999999985</v>
      </c>
      <c r="BU1258">
        <f t="shared" si="1619"/>
        <v>41.40002400000003</v>
      </c>
      <c r="BV1258">
        <f t="shared" si="1620"/>
        <v>700.88332933333334</v>
      </c>
      <c r="BW1258">
        <f t="shared" si="1621"/>
        <v>698.52142628571437</v>
      </c>
      <c r="BX1258">
        <f t="shared" si="1622"/>
        <v>691.32363614545466</v>
      </c>
      <c r="BY1258">
        <f t="shared" si="1623"/>
        <v>681.90023918095244</v>
      </c>
      <c r="BZ1258">
        <f t="shared" si="1624"/>
        <v>718.5</v>
      </c>
      <c r="CA1258">
        <f t="shared" si="1625"/>
        <v>663.20001200000002</v>
      </c>
      <c r="CB1258">
        <f t="shared" si="1626"/>
        <v>687.40310029333341</v>
      </c>
      <c r="CC1258">
        <f t="shared" si="1627"/>
        <v>684.1637545333333</v>
      </c>
      <c r="CD1258">
        <f t="shared" si="1628"/>
        <v>676.1662681128571</v>
      </c>
      <c r="CE1258">
        <f t="shared" si="1629"/>
        <v>671.05712008263424</v>
      </c>
      <c r="CF1258">
        <f t="shared" si="1630"/>
        <v>711.29998799999998</v>
      </c>
      <c r="CG1258">
        <f t="shared" si="1631"/>
        <v>718.5</v>
      </c>
      <c r="CH1258">
        <f t="shared" si="1632"/>
        <v>692.54998799999998</v>
      </c>
    </row>
    <row r="1259" spans="1:86">
      <c r="A1259" s="1">
        <v>41317</v>
      </c>
      <c r="B1259">
        <v>704.52502400000003</v>
      </c>
      <c r="C1259">
        <v>707.5</v>
      </c>
      <c r="D1259">
        <v>700.92498799999998</v>
      </c>
      <c r="E1259">
        <v>705.02502400000003</v>
      </c>
      <c r="F1259">
        <v>2225502</v>
      </c>
      <c r="G1259">
        <f t="shared" si="1566"/>
        <v>550048.3162799034</v>
      </c>
      <c r="H1259">
        <f t="shared" si="1594"/>
        <v>62266276.252739966</v>
      </c>
      <c r="I1259">
        <f t="shared" si="1567"/>
        <v>704.49375900000007</v>
      </c>
      <c r="J1259">
        <f t="shared" si="1574"/>
        <v>709.98124700000005</v>
      </c>
      <c r="K1259">
        <f t="shared" si="1575"/>
        <v>671.48124699999994</v>
      </c>
      <c r="L1259">
        <f t="shared" si="1576"/>
        <v>2</v>
      </c>
      <c r="M1259">
        <f t="shared" si="1577"/>
        <v>9</v>
      </c>
      <c r="N1259">
        <f t="shared" si="1578"/>
        <v>80</v>
      </c>
      <c r="O1259">
        <f t="shared" si="1579"/>
        <v>10</v>
      </c>
      <c r="P1259">
        <f t="shared" si="1554"/>
        <v>6.5750120000000152</v>
      </c>
      <c r="Q1259">
        <f t="shared" si="1555"/>
        <v>2.4749759999999696</v>
      </c>
      <c r="R1259">
        <f t="shared" si="1556"/>
        <v>4.1000360000000455</v>
      </c>
      <c r="S1259">
        <f t="shared" si="1557"/>
        <v>6.5750120000000152</v>
      </c>
      <c r="T1259">
        <f t="shared" si="1593"/>
        <v>11.955740071573393</v>
      </c>
      <c r="U1259">
        <f t="shared" si="1558"/>
        <v>13.325012000000015</v>
      </c>
      <c r="V1259">
        <f t="shared" si="1559"/>
        <v>-1.625</v>
      </c>
      <c r="W1259">
        <f t="shared" si="1560"/>
        <v>13.325012000000015</v>
      </c>
      <c r="X1259">
        <f t="shared" si="1561"/>
        <v>0</v>
      </c>
      <c r="Y1259">
        <f t="shared" si="1591"/>
        <v>5.0663188998818214</v>
      </c>
      <c r="Z1259">
        <f t="shared" si="1592"/>
        <v>1.6790417487226228</v>
      </c>
      <c r="AA1259">
        <f t="shared" si="1588"/>
        <v>42.375619322201324</v>
      </c>
      <c r="AB1259">
        <f t="shared" si="1589"/>
        <v>14.043812751623818</v>
      </c>
      <c r="AC1259">
        <f t="shared" si="1590"/>
        <v>50.216398019578037</v>
      </c>
      <c r="AD1259">
        <f t="shared" si="1598"/>
        <v>30.028105151496536</v>
      </c>
      <c r="AE1259">
        <f t="shared" si="1571"/>
        <v>700.50500480000005</v>
      </c>
      <c r="AF1259">
        <f t="shared" si="1573"/>
        <v>697.09167466666668</v>
      </c>
      <c r="AG1259">
        <f t="shared" si="1595"/>
        <v>678.47750240000016</v>
      </c>
      <c r="AH1259">
        <f t="shared" si="1580"/>
        <v>687.99250480000012</v>
      </c>
      <c r="AI1259">
        <f t="shared" si="1581"/>
        <v>716.81445888241149</v>
      </c>
      <c r="AJ1259">
        <f t="shared" si="1582"/>
        <v>659.17055071758875</v>
      </c>
      <c r="AK1259">
        <f t="shared" si="1583"/>
        <v>0.79547821690539067</v>
      </c>
      <c r="AL1259">
        <f t="shared" si="1562"/>
        <v>0.24715696336372803</v>
      </c>
      <c r="AM1259">
        <f t="shared" si="1563"/>
        <v>550048.3162799034</v>
      </c>
      <c r="AN1259">
        <f t="shared" si="1596"/>
        <v>13727862.893708378</v>
      </c>
      <c r="AO1259">
        <f t="shared" si="1597"/>
        <v>52706240</v>
      </c>
      <c r="AP1259">
        <f t="shared" si="1599"/>
        <v>0.26045991696065546</v>
      </c>
      <c r="AQ1259">
        <f t="shared" si="1600"/>
        <v>700.46942405263098</v>
      </c>
      <c r="AR1259">
        <f t="shared" si="1601"/>
        <v>703.7561695081647</v>
      </c>
      <c r="AS1259">
        <f t="shared" si="1602"/>
        <v>691.31907751353867</v>
      </c>
      <c r="AT1259">
        <f t="shared" si="1603"/>
        <v>678.6359164335895</v>
      </c>
      <c r="AU1259">
        <f t="shared" si="1604"/>
        <v>688.26746495342536</v>
      </c>
      <c r="AV1259">
        <f t="shared" si="1605"/>
        <v>673.55453437886376</v>
      </c>
      <c r="AW1259">
        <f t="shared" si="1606"/>
        <v>14.712930574561597</v>
      </c>
      <c r="AX1259">
        <f t="shared" si="1633"/>
        <v>11.736070690612321</v>
      </c>
      <c r="AY1259">
        <f t="shared" si="1607"/>
        <v>2.9768598839492757</v>
      </c>
      <c r="AZ1259">
        <f t="shared" si="1564"/>
        <v>704.48333733333345</v>
      </c>
      <c r="BA1259">
        <f t="shared" si="1565"/>
        <v>1567829076.2020082</v>
      </c>
      <c r="BB1259">
        <f t="shared" si="1568"/>
        <v>0</v>
      </c>
      <c r="BC1259">
        <f t="shared" si="1569"/>
        <v>1567829076.2020082</v>
      </c>
      <c r="BD1259">
        <f t="shared" si="1584"/>
        <v>21106460276.588734</v>
      </c>
      <c r="BE1259">
        <f t="shared" si="1585"/>
        <v>5991317034.9684935</v>
      </c>
      <c r="BF1259">
        <f t="shared" si="1586"/>
        <v>3.5228414976874491</v>
      </c>
      <c r="BG1259">
        <f t="shared" si="1587"/>
        <v>77.89000564111511</v>
      </c>
      <c r="BH1259">
        <f t="shared" si="1608"/>
        <v>187779106</v>
      </c>
      <c r="BI1259">
        <f t="shared" si="1609"/>
        <v>2.1843710974538264</v>
      </c>
      <c r="BJ1259">
        <f t="shared" si="1570"/>
        <v>-332.49519999999393</v>
      </c>
      <c r="BK1259">
        <f t="shared" si="1610"/>
        <v>-3.2868482065233568E-3</v>
      </c>
      <c r="BL1259">
        <f t="shared" si="1611"/>
        <v>0.99671315179347664</v>
      </c>
      <c r="BM1259">
        <f t="shared" si="1612"/>
        <v>15.190503586200682</v>
      </c>
      <c r="BN1259">
        <f t="shared" si="1613"/>
        <v>704.21249399999999</v>
      </c>
      <c r="BO1259">
        <f t="shared" si="1572"/>
        <v>698.45</v>
      </c>
      <c r="BP1259">
        <f t="shared" si="1614"/>
        <v>663.33566458823532</v>
      </c>
      <c r="BQ1259">
        <f t="shared" si="1615"/>
        <v>35.114335411764728</v>
      </c>
      <c r="BR1259">
        <f t="shared" si="1616"/>
        <v>31.950012000000015</v>
      </c>
      <c r="BS1259">
        <f t="shared" si="1617"/>
        <v>33.024963999999954</v>
      </c>
      <c r="BT1259">
        <f t="shared" si="1618"/>
        <v>32.575012000000015</v>
      </c>
      <c r="BU1259">
        <f t="shared" si="1619"/>
        <v>34.02502400000003</v>
      </c>
      <c r="BV1259">
        <f t="shared" si="1620"/>
        <v>704.05666906666681</v>
      </c>
      <c r="BW1259">
        <f t="shared" si="1621"/>
        <v>702.06667066666682</v>
      </c>
      <c r="BX1259">
        <f t="shared" si="1622"/>
        <v>695.01227687272728</v>
      </c>
      <c r="BY1259">
        <f t="shared" si="1623"/>
        <v>684.60143194285718</v>
      </c>
      <c r="BZ1259">
        <f t="shared" si="1624"/>
        <v>718.5</v>
      </c>
      <c r="CA1259">
        <f t="shared" si="1625"/>
        <v>663.20001200000002</v>
      </c>
      <c r="CB1259">
        <f t="shared" si="1626"/>
        <v>694.25934429333324</v>
      </c>
      <c r="CC1259">
        <f t="shared" si="1627"/>
        <v>689.01786268888884</v>
      </c>
      <c r="CD1259">
        <f t="shared" si="1628"/>
        <v>678.2653515219049</v>
      </c>
      <c r="CE1259">
        <f t="shared" si="1629"/>
        <v>672.06055447504184</v>
      </c>
      <c r="CF1259">
        <f t="shared" si="1630"/>
        <v>707.34997599999997</v>
      </c>
      <c r="CG1259">
        <f t="shared" si="1631"/>
        <v>714.45001200000002</v>
      </c>
      <c r="CH1259">
        <f t="shared" si="1632"/>
        <v>706.125</v>
      </c>
    </row>
    <row r="1260" spans="1:86">
      <c r="A1260" s="1">
        <v>41318</v>
      </c>
      <c r="B1260">
        <v>704.90002400000003</v>
      </c>
      <c r="C1260">
        <v>720.82501200000002</v>
      </c>
      <c r="D1260">
        <v>702.54998799999998</v>
      </c>
      <c r="E1260">
        <v>717.70001200000002</v>
      </c>
      <c r="F1260">
        <v>3822666</v>
      </c>
      <c r="G1260">
        <f t="shared" si="1566"/>
        <v>2515326.4036197183</v>
      </c>
      <c r="H1260">
        <f t="shared" si="1594"/>
        <v>64781602.656359687</v>
      </c>
      <c r="I1260">
        <f t="shared" si="1567"/>
        <v>711.49375899999995</v>
      </c>
      <c r="J1260">
        <f t="shared" si="1574"/>
        <v>711.49375899999995</v>
      </c>
      <c r="K1260">
        <f t="shared" si="1575"/>
        <v>671.48124699999994</v>
      </c>
      <c r="L1260">
        <f t="shared" si="1576"/>
        <v>1</v>
      </c>
      <c r="M1260">
        <f t="shared" si="1577"/>
        <v>10</v>
      </c>
      <c r="N1260">
        <f t="shared" si="1578"/>
        <v>90</v>
      </c>
      <c r="O1260">
        <f t="shared" si="1579"/>
        <v>0</v>
      </c>
      <c r="P1260">
        <f t="shared" si="1554"/>
        <v>18.27502400000003</v>
      </c>
      <c r="Q1260">
        <f t="shared" si="1555"/>
        <v>3.125</v>
      </c>
      <c r="R1260">
        <f t="shared" si="1556"/>
        <v>15.15002400000003</v>
      </c>
      <c r="S1260">
        <f t="shared" si="1557"/>
        <v>18.27502400000003</v>
      </c>
      <c r="T1260">
        <f t="shared" si="1593"/>
        <v>12.407117495032438</v>
      </c>
      <c r="U1260">
        <f t="shared" si="1558"/>
        <v>7.0750120000000152</v>
      </c>
      <c r="V1260">
        <f t="shared" si="1559"/>
        <v>-11.950012000000015</v>
      </c>
      <c r="W1260">
        <f t="shared" si="1560"/>
        <v>7.0750120000000152</v>
      </c>
      <c r="X1260">
        <f t="shared" si="1561"/>
        <v>0</v>
      </c>
      <c r="Y1260">
        <f t="shared" si="1591"/>
        <v>5.209796978461692</v>
      </c>
      <c r="Z1260">
        <f t="shared" si="1592"/>
        <v>1.5591101952424355</v>
      </c>
      <c r="AA1260">
        <f t="shared" si="1588"/>
        <v>41.990389633592095</v>
      </c>
      <c r="AB1260">
        <f t="shared" si="1589"/>
        <v>12.566256391677374</v>
      </c>
      <c r="AC1260">
        <f t="shared" si="1590"/>
        <v>53.933178422086449</v>
      </c>
      <c r="AD1260">
        <f t="shared" si="1598"/>
        <v>32.476390786476308</v>
      </c>
      <c r="AE1260">
        <f t="shared" si="1571"/>
        <v>706.99000240000009</v>
      </c>
      <c r="AF1260">
        <f t="shared" si="1573"/>
        <v>703.37083933333327</v>
      </c>
      <c r="AG1260">
        <f t="shared" si="1595"/>
        <v>680.66875300000004</v>
      </c>
      <c r="AH1260">
        <f t="shared" si="1580"/>
        <v>692.45500479999998</v>
      </c>
      <c r="AI1260">
        <f t="shared" si="1581"/>
        <v>724.31487248913118</v>
      </c>
      <c r="AJ1260">
        <f t="shared" si="1582"/>
        <v>660.59513711086879</v>
      </c>
      <c r="AK1260">
        <f t="shared" si="1583"/>
        <v>0.89618819899575752</v>
      </c>
      <c r="AL1260">
        <f t="shared" si="1562"/>
        <v>0.65800318511209677</v>
      </c>
      <c r="AM1260">
        <f t="shared" si="1563"/>
        <v>2515326.4036197183</v>
      </c>
      <c r="AN1260">
        <f t="shared" si="1596"/>
        <v>13429080.645154182</v>
      </c>
      <c r="AO1260">
        <f t="shared" si="1597"/>
        <v>52419414</v>
      </c>
      <c r="AP1260">
        <f t="shared" si="1599"/>
        <v>0.25618524932678916</v>
      </c>
      <c r="AQ1260">
        <f t="shared" si="1600"/>
        <v>706.32782395473646</v>
      </c>
      <c r="AR1260">
        <f t="shared" si="1601"/>
        <v>709.48290435833781</v>
      </c>
      <c r="AS1260">
        <f t="shared" si="1602"/>
        <v>696.06764572110171</v>
      </c>
      <c r="AT1260">
        <f t="shared" si="1603"/>
        <v>682.15168503456641</v>
      </c>
      <c r="AU1260">
        <f t="shared" si="1604"/>
        <v>692.6823470104116</v>
      </c>
      <c r="AV1260">
        <f t="shared" si="1605"/>
        <v>676.64471781234329</v>
      </c>
      <c r="AW1260">
        <f t="shared" si="1606"/>
        <v>16.037629198068316</v>
      </c>
      <c r="AX1260">
        <f t="shared" si="1633"/>
        <v>12.59638239210352</v>
      </c>
      <c r="AY1260">
        <f t="shared" si="1607"/>
        <v>3.4412468059647967</v>
      </c>
      <c r="AZ1260">
        <f t="shared" si="1564"/>
        <v>713.69167066666671</v>
      </c>
      <c r="BA1260">
        <f t="shared" si="1565"/>
        <v>2728204883.9406643</v>
      </c>
      <c r="BB1260">
        <f t="shared" si="1568"/>
        <v>2728204883.9406643</v>
      </c>
      <c r="BC1260">
        <f t="shared" si="1569"/>
        <v>0</v>
      </c>
      <c r="BD1260">
        <f t="shared" si="1584"/>
        <v>21519581749.964424</v>
      </c>
      <c r="BE1260">
        <f t="shared" si="1585"/>
        <v>5991317034.9684935</v>
      </c>
      <c r="BF1260">
        <f t="shared" si="1586"/>
        <v>3.5917948631936465</v>
      </c>
      <c r="BG1260">
        <f t="shared" si="1587"/>
        <v>78.222023635775216</v>
      </c>
      <c r="BH1260">
        <f t="shared" si="1608"/>
        <v>191601772</v>
      </c>
      <c r="BI1260">
        <f t="shared" si="1609"/>
        <v>2.3701698654974352</v>
      </c>
      <c r="BJ1260">
        <f t="shared" si="1570"/>
        <v>1167.4987999999985</v>
      </c>
      <c r="BK1260">
        <f t="shared" si="1610"/>
        <v>1.797806825080862E-2</v>
      </c>
      <c r="BL1260">
        <f t="shared" si="1611"/>
        <v>1.0179780682508086</v>
      </c>
      <c r="BM1260">
        <f t="shared" si="1612"/>
        <v>16.791624641543351</v>
      </c>
      <c r="BN1260">
        <f t="shared" si="1613"/>
        <v>711.6875</v>
      </c>
      <c r="BO1260">
        <f t="shared" si="1572"/>
        <v>703.8924988</v>
      </c>
      <c r="BP1260">
        <f t="shared" si="1614"/>
        <v>665.7930171764707</v>
      </c>
      <c r="BQ1260">
        <f t="shared" si="1615"/>
        <v>38.0994816235293</v>
      </c>
      <c r="BR1260">
        <f t="shared" si="1616"/>
        <v>45.625</v>
      </c>
      <c r="BS1260">
        <f t="shared" si="1617"/>
        <v>39.34997599999997</v>
      </c>
      <c r="BT1260">
        <f t="shared" si="1618"/>
        <v>44.600036000000046</v>
      </c>
      <c r="BU1260">
        <f t="shared" si="1619"/>
        <v>30.475036000000046</v>
      </c>
      <c r="BV1260">
        <f t="shared" si="1620"/>
        <v>709.78833813333335</v>
      </c>
      <c r="BW1260">
        <f t="shared" si="1621"/>
        <v>707.95476704761916</v>
      </c>
      <c r="BX1260">
        <f t="shared" si="1622"/>
        <v>700.41364181818165</v>
      </c>
      <c r="BY1260">
        <f t="shared" si="1623"/>
        <v>688.33690904761897</v>
      </c>
      <c r="BZ1260">
        <f t="shared" si="1624"/>
        <v>720.82501200000002</v>
      </c>
      <c r="CA1260">
        <f t="shared" si="1625"/>
        <v>663.20001200000002</v>
      </c>
      <c r="CB1260">
        <f t="shared" si="1626"/>
        <v>702.27800128000001</v>
      </c>
      <c r="CC1260">
        <f t="shared" si="1627"/>
        <v>695.77792680000005</v>
      </c>
      <c r="CD1260">
        <f t="shared" si="1628"/>
        <v>680.91927499761914</v>
      </c>
      <c r="CE1260">
        <f t="shared" si="1629"/>
        <v>672.3405507833952</v>
      </c>
      <c r="CF1260">
        <f t="shared" si="1630"/>
        <v>705.02502400000003</v>
      </c>
      <c r="CG1260">
        <f t="shared" si="1631"/>
        <v>707.5</v>
      </c>
      <c r="CH1260">
        <f t="shared" si="1632"/>
        <v>700.92498799999998</v>
      </c>
    </row>
    <row r="1261" spans="1:86">
      <c r="A1261" s="1">
        <v>41319</v>
      </c>
      <c r="B1261">
        <v>715.04998799999998</v>
      </c>
      <c r="C1261">
        <v>727.90002400000003</v>
      </c>
      <c r="D1261">
        <v>714.5</v>
      </c>
      <c r="E1261">
        <v>723.84997599999997</v>
      </c>
      <c r="F1261">
        <v>2946958</v>
      </c>
      <c r="G1261">
        <f t="shared" si="1566"/>
        <v>1165569.9436824662</v>
      </c>
      <c r="H1261">
        <f t="shared" si="1594"/>
        <v>65947172.600042157</v>
      </c>
      <c r="I1261">
        <f t="shared" si="1567"/>
        <v>720.32499700000005</v>
      </c>
      <c r="J1261">
        <f t="shared" si="1574"/>
        <v>720.32499700000005</v>
      </c>
      <c r="K1261">
        <f t="shared" si="1575"/>
        <v>673.28125</v>
      </c>
      <c r="L1261">
        <f t="shared" si="1576"/>
        <v>1</v>
      </c>
      <c r="M1261">
        <f t="shared" si="1577"/>
        <v>10</v>
      </c>
      <c r="N1261">
        <f t="shared" si="1578"/>
        <v>90</v>
      </c>
      <c r="O1261">
        <f t="shared" si="1579"/>
        <v>0</v>
      </c>
      <c r="P1261">
        <f t="shared" si="1554"/>
        <v>13.40002400000003</v>
      </c>
      <c r="Q1261">
        <f t="shared" si="1555"/>
        <v>4.0500480000000607</v>
      </c>
      <c r="R1261">
        <f t="shared" si="1556"/>
        <v>9.3499759999999696</v>
      </c>
      <c r="S1261">
        <f t="shared" si="1557"/>
        <v>13.40002400000003</v>
      </c>
      <c r="T1261">
        <f t="shared" si="1593"/>
        <v>12.478039388244408</v>
      </c>
      <c r="U1261">
        <f t="shared" si="1558"/>
        <v>-2</v>
      </c>
      <c r="V1261">
        <f t="shared" si="1559"/>
        <v>-0.82501200000001518</v>
      </c>
      <c r="W1261">
        <f t="shared" si="1560"/>
        <v>0</v>
      </c>
      <c r="X1261">
        <f t="shared" si="1561"/>
        <v>0</v>
      </c>
      <c r="Y1261">
        <f t="shared" si="1591"/>
        <v>4.8376686228572856</v>
      </c>
      <c r="Z1261">
        <f t="shared" si="1592"/>
        <v>1.4477451812965472</v>
      </c>
      <c r="AA1261">
        <f t="shared" si="1588"/>
        <v>38.769461069459879</v>
      </c>
      <c r="AB1261">
        <f t="shared" si="1589"/>
        <v>11.60234501792382</v>
      </c>
      <c r="AC1261">
        <f t="shared" si="1590"/>
        <v>53.933178422086456</v>
      </c>
      <c r="AD1261">
        <f t="shared" si="1598"/>
        <v>34.774237496398037</v>
      </c>
      <c r="AE1261">
        <f t="shared" si="1571"/>
        <v>713.04499520000002</v>
      </c>
      <c r="AF1261">
        <f t="shared" si="1573"/>
        <v>709.79999800000007</v>
      </c>
      <c r="AG1261">
        <f t="shared" si="1595"/>
        <v>682.81125180000004</v>
      </c>
      <c r="AH1261">
        <f t="shared" si="1580"/>
        <v>697.63250120000009</v>
      </c>
      <c r="AI1261">
        <f t="shared" si="1581"/>
        <v>731.33628937475294</v>
      </c>
      <c r="AJ1261">
        <f t="shared" si="1582"/>
        <v>663.92871302524725</v>
      </c>
      <c r="AK1261">
        <f t="shared" si="1583"/>
        <v>0.88893958542676688</v>
      </c>
      <c r="AL1261">
        <f t="shared" si="1562"/>
        <v>0.39551630653795072</v>
      </c>
      <c r="AM1261">
        <f t="shared" si="1563"/>
        <v>1165569.9436824662</v>
      </c>
      <c r="AN1261">
        <f t="shared" si="1596"/>
        <v>13627205.693262594</v>
      </c>
      <c r="AO1261">
        <f t="shared" si="1597"/>
        <v>52337828</v>
      </c>
      <c r="AP1261">
        <f t="shared" si="1599"/>
        <v>0.26037010349880385</v>
      </c>
      <c r="AQ1261">
        <f t="shared" si="1600"/>
        <v>712.28535565012601</v>
      </c>
      <c r="AR1261">
        <f t="shared" si="1601"/>
        <v>712.78665503621153</v>
      </c>
      <c r="AS1261">
        <f t="shared" si="1602"/>
        <v>701.06846517130339</v>
      </c>
      <c r="AT1261">
        <f t="shared" si="1603"/>
        <v>685.90453122145539</v>
      </c>
      <c r="AU1261">
        <f t="shared" si="1604"/>
        <v>697.35749135884987</v>
      </c>
      <c r="AV1261">
        <f t="shared" si="1605"/>
        <v>679.94908588547924</v>
      </c>
      <c r="AW1261">
        <f t="shared" si="1606"/>
        <v>17.408405473370635</v>
      </c>
      <c r="AX1261">
        <f t="shared" si="1633"/>
        <v>13.558787008356942</v>
      </c>
      <c r="AY1261">
        <f t="shared" si="1607"/>
        <v>3.8496184650136929</v>
      </c>
      <c r="AZ1261">
        <f t="shared" si="1564"/>
        <v>722.08333333333337</v>
      </c>
      <c r="BA1261">
        <f t="shared" si="1565"/>
        <v>2127949255.8333335</v>
      </c>
      <c r="BB1261">
        <f t="shared" si="1568"/>
        <v>2127949255.8333335</v>
      </c>
      <c r="BC1261">
        <f t="shared" si="1569"/>
        <v>0</v>
      </c>
      <c r="BD1261">
        <f t="shared" si="1584"/>
        <v>22631119309.96442</v>
      </c>
      <c r="BE1261">
        <f t="shared" si="1585"/>
        <v>5991317034.9684935</v>
      </c>
      <c r="BF1261">
        <f t="shared" si="1586"/>
        <v>3.7773196073379598</v>
      </c>
      <c r="BG1261">
        <f t="shared" si="1587"/>
        <v>79.067760120884515</v>
      </c>
      <c r="BH1261">
        <f t="shared" si="1608"/>
        <v>194548730</v>
      </c>
      <c r="BI1261">
        <f t="shared" si="1609"/>
        <v>2.5602513239208409</v>
      </c>
      <c r="BJ1261">
        <f t="shared" si="1570"/>
        <v>514.99639999999545</v>
      </c>
      <c r="BK1261">
        <f t="shared" si="1610"/>
        <v>8.5689896853449604E-3</v>
      </c>
      <c r="BL1261">
        <f t="shared" si="1611"/>
        <v>1.0085689896853449</v>
      </c>
      <c r="BM1261">
        <f t="shared" si="1612"/>
        <v>17.763456068009049</v>
      </c>
      <c r="BN1261">
        <f t="shared" si="1613"/>
        <v>721.20001200000002</v>
      </c>
      <c r="BO1261">
        <f t="shared" si="1572"/>
        <v>710.58250119999991</v>
      </c>
      <c r="BP1261">
        <f t="shared" si="1614"/>
        <v>668.455149882353</v>
      </c>
      <c r="BQ1261">
        <f t="shared" si="1615"/>
        <v>42.127351317646912</v>
      </c>
      <c r="BR1261">
        <f t="shared" si="1616"/>
        <v>49.799987999999985</v>
      </c>
      <c r="BS1261">
        <f t="shared" si="1617"/>
        <v>43.424987999999985</v>
      </c>
      <c r="BT1261">
        <f t="shared" si="1618"/>
        <v>51.90002400000003</v>
      </c>
      <c r="BU1261">
        <f t="shared" si="1619"/>
        <v>43.049987999999985</v>
      </c>
      <c r="BV1261">
        <f t="shared" si="1620"/>
        <v>715.40832933333331</v>
      </c>
      <c r="BW1261">
        <f t="shared" si="1621"/>
        <v>713.80594895238096</v>
      </c>
      <c r="BX1261">
        <f t="shared" si="1622"/>
        <v>706.12181839999994</v>
      </c>
      <c r="BY1261">
        <f t="shared" si="1623"/>
        <v>692.44940647619046</v>
      </c>
      <c r="BZ1261">
        <f t="shared" si="1624"/>
        <v>727.90002400000003</v>
      </c>
      <c r="CA1261">
        <f t="shared" si="1625"/>
        <v>671.07501200000002</v>
      </c>
      <c r="CB1261">
        <f t="shared" si="1626"/>
        <v>710.38107557333331</v>
      </c>
      <c r="CC1261">
        <f t="shared" si="1627"/>
        <v>703.53166740000006</v>
      </c>
      <c r="CD1261">
        <f t="shared" si="1628"/>
        <v>685.04101898920624</v>
      </c>
      <c r="CE1261">
        <f t="shared" si="1629"/>
        <v>670.97530234625879</v>
      </c>
      <c r="CF1261">
        <f t="shared" si="1630"/>
        <v>717.70001200000002</v>
      </c>
      <c r="CG1261">
        <f t="shared" si="1631"/>
        <v>720.82501200000002</v>
      </c>
      <c r="CH1261">
        <f t="shared" si="1632"/>
        <v>702.54998799999998</v>
      </c>
    </row>
    <row r="1262" spans="1:86">
      <c r="A1262" s="1">
        <v>41320</v>
      </c>
      <c r="B1262">
        <v>722</v>
      </c>
      <c r="C1262">
        <v>725.90002400000003</v>
      </c>
      <c r="D1262">
        <v>715.32501200000002</v>
      </c>
      <c r="E1262">
        <v>721.07501200000002</v>
      </c>
      <c r="F1262">
        <v>1820790</v>
      </c>
      <c r="G1262">
        <f t="shared" si="1566"/>
        <v>159263.07228019883</v>
      </c>
      <c r="H1262">
        <f t="shared" si="1594"/>
        <v>66106435.672322355</v>
      </c>
      <c r="I1262">
        <f t="shared" si="1567"/>
        <v>721.07501200000002</v>
      </c>
      <c r="J1262">
        <f t="shared" si="1574"/>
        <v>721.07501200000002</v>
      </c>
      <c r="K1262">
        <f t="shared" si="1575"/>
        <v>676.90625</v>
      </c>
      <c r="L1262">
        <f t="shared" si="1576"/>
        <v>1</v>
      </c>
      <c r="M1262">
        <f t="shared" si="1577"/>
        <v>9</v>
      </c>
      <c r="N1262">
        <f t="shared" si="1578"/>
        <v>90</v>
      </c>
      <c r="O1262">
        <f t="shared" si="1579"/>
        <v>10</v>
      </c>
      <c r="P1262">
        <f t="shared" si="1554"/>
        <v>10.575012000000015</v>
      </c>
      <c r="Q1262">
        <f t="shared" si="1555"/>
        <v>4.8250120000000152</v>
      </c>
      <c r="R1262">
        <f t="shared" si="1556"/>
        <v>5.75</v>
      </c>
      <c r="S1262">
        <f t="shared" si="1557"/>
        <v>10.575012000000015</v>
      </c>
      <c r="T1262">
        <f t="shared" si="1593"/>
        <v>12.342108860512665</v>
      </c>
      <c r="U1262">
        <f t="shared" si="1558"/>
        <v>-4.9500120000000152</v>
      </c>
      <c r="V1262">
        <f t="shared" si="1559"/>
        <v>5.3250120000000152</v>
      </c>
      <c r="W1262">
        <f t="shared" si="1560"/>
        <v>0</v>
      </c>
      <c r="X1262">
        <f t="shared" si="1561"/>
        <v>5.3250120000000152</v>
      </c>
      <c r="Y1262">
        <f t="shared" si="1591"/>
        <v>4.4921208640817651</v>
      </c>
      <c r="Z1262">
        <f t="shared" si="1592"/>
        <v>1.7246928112039377</v>
      </c>
      <c r="AA1262">
        <f t="shared" si="1588"/>
        <v>36.396704281663347</v>
      </c>
      <c r="AB1262">
        <f t="shared" si="1589"/>
        <v>13.974052819465227</v>
      </c>
      <c r="AC1262">
        <f t="shared" si="1590"/>
        <v>44.515216273562288</v>
      </c>
      <c r="AD1262">
        <f t="shared" si="1598"/>
        <v>36.196646436662022</v>
      </c>
      <c r="AE1262">
        <f t="shared" si="1571"/>
        <v>715</v>
      </c>
      <c r="AF1262">
        <f t="shared" si="1573"/>
        <v>714.38333133333333</v>
      </c>
      <c r="AG1262">
        <f t="shared" si="1595"/>
        <v>685.0900024</v>
      </c>
      <c r="AH1262">
        <f t="shared" si="1580"/>
        <v>702.33500360000005</v>
      </c>
      <c r="AI1262">
        <f t="shared" si="1581"/>
        <v>734.65926346086724</v>
      </c>
      <c r="AJ1262">
        <f t="shared" si="1582"/>
        <v>670.01074373913286</v>
      </c>
      <c r="AK1262">
        <f t="shared" si="1583"/>
        <v>0.78987528996274459</v>
      </c>
      <c r="AL1262">
        <f t="shared" si="1562"/>
        <v>8.7469215164955233E-2</v>
      </c>
      <c r="AM1262">
        <f t="shared" si="1563"/>
        <v>159263.07228019883</v>
      </c>
      <c r="AN1262">
        <f t="shared" si="1596"/>
        <v>13894508.954297086</v>
      </c>
      <c r="AO1262">
        <f t="shared" si="1597"/>
        <v>52718148</v>
      </c>
      <c r="AP1262">
        <f t="shared" si="1599"/>
        <v>0.26356215992824872</v>
      </c>
      <c r="AQ1262">
        <f t="shared" si="1600"/>
        <v>715.27383880908314</v>
      </c>
      <c r="AR1262">
        <f t="shared" si="1601"/>
        <v>712.75482993089122</v>
      </c>
      <c r="AS1262">
        <f t="shared" si="1602"/>
        <v>704.66964360046882</v>
      </c>
      <c r="AT1262">
        <f t="shared" si="1603"/>
        <v>689.06987449152439</v>
      </c>
      <c r="AU1262">
        <f t="shared" si="1604"/>
        <v>700.91511945502236</v>
      </c>
      <c r="AV1262">
        <f t="shared" si="1605"/>
        <v>682.82790071349564</v>
      </c>
      <c r="AW1262">
        <f t="shared" si="1606"/>
        <v>18.087218741526726</v>
      </c>
      <c r="AX1262">
        <f t="shared" si="1633"/>
        <v>14.464473354990899</v>
      </c>
      <c r="AY1262">
        <f t="shared" si="1607"/>
        <v>3.6227453865358274</v>
      </c>
      <c r="AZ1262">
        <f t="shared" si="1564"/>
        <v>720.76668266666672</v>
      </c>
      <c r="BA1262">
        <f t="shared" si="1565"/>
        <v>1312364768.1326401</v>
      </c>
      <c r="BB1262">
        <f t="shared" si="1568"/>
        <v>0</v>
      </c>
      <c r="BC1262">
        <f t="shared" si="1569"/>
        <v>1312364768.1326401</v>
      </c>
      <c r="BD1262">
        <f t="shared" si="1584"/>
        <v>20999015383.672985</v>
      </c>
      <c r="BE1262">
        <f t="shared" si="1585"/>
        <v>7303681803.1011333</v>
      </c>
      <c r="BF1262">
        <f t="shared" si="1586"/>
        <v>2.875127360389226</v>
      </c>
      <c r="BG1262">
        <f t="shared" si="1587"/>
        <v>74.194396544954898</v>
      </c>
      <c r="BH1262">
        <f t="shared" si="1608"/>
        <v>192727940</v>
      </c>
      <c r="BI1262">
        <f t="shared" si="1609"/>
        <v>2.6488693157715377</v>
      </c>
      <c r="BJ1262">
        <f t="shared" si="1570"/>
        <v>-377.49639999999545</v>
      </c>
      <c r="BK1262">
        <f t="shared" si="1610"/>
        <v>-3.833617589288909E-3</v>
      </c>
      <c r="BL1262">
        <f t="shared" si="1611"/>
        <v>0.99616638241071109</v>
      </c>
      <c r="BM1262">
        <f t="shared" si="1612"/>
        <v>17.036380806583558</v>
      </c>
      <c r="BN1262">
        <f t="shared" si="1613"/>
        <v>720.61251800000002</v>
      </c>
      <c r="BO1262">
        <f t="shared" si="1572"/>
        <v>713.60000600000001</v>
      </c>
      <c r="BP1262">
        <f t="shared" si="1614"/>
        <v>671.13787117647075</v>
      </c>
      <c r="BQ1262">
        <f t="shared" si="1615"/>
        <v>42.462134823529254</v>
      </c>
      <c r="BR1262">
        <f t="shared" si="1616"/>
        <v>42.90002400000003</v>
      </c>
      <c r="BS1262">
        <f t="shared" si="1617"/>
        <v>42.75</v>
      </c>
      <c r="BT1262">
        <f t="shared" si="1618"/>
        <v>42</v>
      </c>
      <c r="BU1262">
        <f t="shared" si="1619"/>
        <v>47.5</v>
      </c>
      <c r="BV1262">
        <f t="shared" si="1620"/>
        <v>718.08500160000006</v>
      </c>
      <c r="BW1262">
        <f t="shared" si="1621"/>
        <v>717.02738152380948</v>
      </c>
      <c r="BX1262">
        <f t="shared" si="1622"/>
        <v>710.384093090909</v>
      </c>
      <c r="BY1262">
        <f t="shared" si="1623"/>
        <v>696.09357411428573</v>
      </c>
      <c r="BZ1262">
        <f t="shared" si="1624"/>
        <v>727.90002400000003</v>
      </c>
      <c r="CA1262">
        <f t="shared" si="1625"/>
        <v>672.54998799999998</v>
      </c>
      <c r="CB1262">
        <f t="shared" si="1626"/>
        <v>710.40874540000004</v>
      </c>
      <c r="CC1262">
        <f t="shared" si="1627"/>
        <v>711.04811819999998</v>
      </c>
      <c r="CD1262">
        <f t="shared" si="1628"/>
        <v>689.92627331015876</v>
      </c>
      <c r="CE1262">
        <f t="shared" si="1629"/>
        <v>670.22275285471733</v>
      </c>
      <c r="CF1262">
        <f t="shared" si="1630"/>
        <v>723.84997599999997</v>
      </c>
      <c r="CG1262">
        <f t="shared" si="1631"/>
        <v>727.90002400000003</v>
      </c>
      <c r="CH1262">
        <f t="shared" si="1632"/>
        <v>714.5</v>
      </c>
    </row>
    <row r="1263" spans="1:86">
      <c r="A1263" s="1">
        <v>41323</v>
      </c>
      <c r="B1263">
        <v>720.04998799999998</v>
      </c>
      <c r="C1263">
        <v>720.95001200000002</v>
      </c>
      <c r="D1263">
        <v>710</v>
      </c>
      <c r="E1263">
        <v>712.67498799999998</v>
      </c>
      <c r="F1263">
        <v>952086</v>
      </c>
      <c r="G1263">
        <f t="shared" si="1566"/>
        <v>-486914.1581850354</v>
      </c>
      <c r="H1263">
        <f t="shared" si="1594"/>
        <v>65619521.51413732</v>
      </c>
      <c r="I1263">
        <f t="shared" si="1567"/>
        <v>715.91874699999994</v>
      </c>
      <c r="J1263">
        <f t="shared" si="1574"/>
        <v>721.07501200000002</v>
      </c>
      <c r="K1263">
        <f t="shared" si="1575"/>
        <v>676.90625</v>
      </c>
      <c r="L1263">
        <f t="shared" si="1576"/>
        <v>2</v>
      </c>
      <c r="M1263">
        <f t="shared" si="1577"/>
        <v>10</v>
      </c>
      <c r="N1263">
        <f t="shared" si="1578"/>
        <v>80</v>
      </c>
      <c r="O1263">
        <f t="shared" si="1579"/>
        <v>0</v>
      </c>
      <c r="P1263">
        <f t="shared" si="1554"/>
        <v>10.950012000000015</v>
      </c>
      <c r="Q1263">
        <f t="shared" si="1555"/>
        <v>8.2750240000000304</v>
      </c>
      <c r="R1263">
        <f t="shared" si="1556"/>
        <v>2.6749879999999848</v>
      </c>
      <c r="S1263">
        <f t="shared" si="1557"/>
        <v>10.950012000000015</v>
      </c>
      <c r="T1263">
        <f t="shared" si="1593"/>
        <v>12.242673370476046</v>
      </c>
      <c r="U1263">
        <f t="shared" si="1558"/>
        <v>3.5</v>
      </c>
      <c r="V1263">
        <f t="shared" si="1559"/>
        <v>3.6500240000000304</v>
      </c>
      <c r="W1263">
        <f t="shared" si="1560"/>
        <v>0</v>
      </c>
      <c r="X1263">
        <f t="shared" si="1561"/>
        <v>3.6500240000000304</v>
      </c>
      <c r="Y1263">
        <f t="shared" si="1591"/>
        <v>4.1712550880759247</v>
      </c>
      <c r="Z1263">
        <f t="shared" si="1592"/>
        <v>1.8622164675465156</v>
      </c>
      <c r="AA1263">
        <f t="shared" si="1588"/>
        <v>34.071439806073414</v>
      </c>
      <c r="AB1263">
        <f t="shared" si="1589"/>
        <v>15.210864581565692</v>
      </c>
      <c r="AC1263">
        <f t="shared" si="1590"/>
        <v>38.2704815833212</v>
      </c>
      <c r="AD1263">
        <f t="shared" si="1598"/>
        <v>37.403918363877658</v>
      </c>
      <c r="AE1263">
        <f t="shared" si="1571"/>
        <v>716.06500240000003</v>
      </c>
      <c r="AF1263">
        <f t="shared" si="1573"/>
        <v>714.61249799999996</v>
      </c>
      <c r="AG1263">
        <f t="shared" si="1595"/>
        <v>687.47375179999995</v>
      </c>
      <c r="AH1263">
        <f t="shared" si="1580"/>
        <v>705.78500359999998</v>
      </c>
      <c r="AI1263">
        <f t="shared" si="1581"/>
        <v>734.18449910597178</v>
      </c>
      <c r="AJ1263">
        <f t="shared" si="1582"/>
        <v>677.38550809402818</v>
      </c>
      <c r="AK1263">
        <f t="shared" si="1583"/>
        <v>0.62130469709490421</v>
      </c>
      <c r="AL1263">
        <f t="shared" si="1562"/>
        <v>-0.51141825232703286</v>
      </c>
      <c r="AM1263">
        <f t="shared" si="1563"/>
        <v>-486914.1581850354</v>
      </c>
      <c r="AN1263">
        <f t="shared" si="1596"/>
        <v>14404745.448513798</v>
      </c>
      <c r="AO1263">
        <f t="shared" si="1597"/>
        <v>52410196</v>
      </c>
      <c r="AP1263">
        <f t="shared" si="1599"/>
        <v>0.27484624267602048</v>
      </c>
      <c r="AQ1263">
        <f t="shared" si="1600"/>
        <v>714.3902295339949</v>
      </c>
      <c r="AR1263">
        <f t="shared" si="1601"/>
        <v>715.3255852405872</v>
      </c>
      <c r="AS1263">
        <f t="shared" si="1602"/>
        <v>706.11060559238445</v>
      </c>
      <c r="AT1263">
        <f t="shared" si="1603"/>
        <v>691.19433470728723</v>
      </c>
      <c r="AU1263">
        <f t="shared" si="1604"/>
        <v>702.67909973676899</v>
      </c>
      <c r="AV1263">
        <f t="shared" si="1605"/>
        <v>684.91719682355097</v>
      </c>
      <c r="AW1263">
        <f t="shared" si="1606"/>
        <v>17.761902913218023</v>
      </c>
      <c r="AX1263">
        <f t="shared" si="1633"/>
        <v>15.123959266636323</v>
      </c>
      <c r="AY1263">
        <f t="shared" si="1607"/>
        <v>2.6379436465817001</v>
      </c>
      <c r="AZ1263">
        <f t="shared" si="1564"/>
        <v>714.54166666666663</v>
      </c>
      <c r="BA1263">
        <f t="shared" si="1565"/>
        <v>680305117.25</v>
      </c>
      <c r="BB1263">
        <f t="shared" si="1568"/>
        <v>0</v>
      </c>
      <c r="BC1263">
        <f t="shared" si="1569"/>
        <v>680305117.25</v>
      </c>
      <c r="BD1263">
        <f t="shared" si="1584"/>
        <v>19832414468.618557</v>
      </c>
      <c r="BE1263">
        <f t="shared" si="1585"/>
        <v>7983986920.3511333</v>
      </c>
      <c r="BF1263">
        <f t="shared" si="1586"/>
        <v>2.4840239176827628</v>
      </c>
      <c r="BG1263">
        <f t="shared" si="1587"/>
        <v>71.2975563995237</v>
      </c>
      <c r="BH1263">
        <f t="shared" si="1608"/>
        <v>191775854</v>
      </c>
      <c r="BI1263">
        <f t="shared" si="1609"/>
        <v>2.5932920060399449</v>
      </c>
      <c r="BJ1263">
        <f t="shared" si="1570"/>
        <v>-940.00240000000304</v>
      </c>
      <c r="BK1263">
        <f t="shared" si="1610"/>
        <v>-1.1649306743692888E-2</v>
      </c>
      <c r="BL1263">
        <f t="shared" si="1611"/>
        <v>0.98835069325630709</v>
      </c>
      <c r="BM1263">
        <f t="shared" si="1612"/>
        <v>14.967848366428369</v>
      </c>
      <c r="BN1263">
        <f t="shared" si="1613"/>
        <v>715.47500600000001</v>
      </c>
      <c r="BO1263">
        <f t="shared" si="1572"/>
        <v>714.63750599999992</v>
      </c>
      <c r="BP1263">
        <f t="shared" si="1614"/>
        <v>673.59375352941186</v>
      </c>
      <c r="BQ1263">
        <f t="shared" si="1615"/>
        <v>41.043752470588061</v>
      </c>
      <c r="BR1263">
        <f t="shared" si="1616"/>
        <v>32.649963999999954</v>
      </c>
      <c r="BS1263">
        <f t="shared" si="1617"/>
        <v>37.450012000000015</v>
      </c>
      <c r="BT1263">
        <f t="shared" si="1618"/>
        <v>38.450012000000015</v>
      </c>
      <c r="BU1263">
        <f t="shared" si="1619"/>
        <v>47.5</v>
      </c>
      <c r="BV1263">
        <f t="shared" si="1620"/>
        <v>717.30999759999997</v>
      </c>
      <c r="BW1263">
        <f t="shared" si="1621"/>
        <v>716.53928342857148</v>
      </c>
      <c r="BX1263">
        <f t="shared" si="1622"/>
        <v>712.26409025454552</v>
      </c>
      <c r="BY1263">
        <f t="shared" si="1623"/>
        <v>698.72071559999995</v>
      </c>
      <c r="BZ1263">
        <f t="shared" si="1624"/>
        <v>727.90002400000003</v>
      </c>
      <c r="CA1263">
        <f t="shared" si="1625"/>
        <v>672.54998799999998</v>
      </c>
      <c r="CB1263">
        <f t="shared" si="1626"/>
        <v>712.97801088000006</v>
      </c>
      <c r="CC1263">
        <f t="shared" si="1627"/>
        <v>711.1093708333334</v>
      </c>
      <c r="CD1263">
        <f t="shared" si="1628"/>
        <v>694.79598568682536</v>
      </c>
      <c r="CE1263">
        <f t="shared" si="1629"/>
        <v>671.37326725248431</v>
      </c>
      <c r="CF1263">
        <f t="shared" si="1630"/>
        <v>721.07501200000002</v>
      </c>
      <c r="CG1263">
        <f t="shared" si="1631"/>
        <v>725.90002400000003</v>
      </c>
      <c r="CH1263">
        <f t="shared" si="1632"/>
        <v>715.32501200000002</v>
      </c>
    </row>
    <row r="1264" spans="1:86">
      <c r="A1264" s="1">
        <v>41324</v>
      </c>
      <c r="B1264">
        <v>710.79998799999998</v>
      </c>
      <c r="C1264">
        <v>724.45001200000002</v>
      </c>
      <c r="D1264">
        <v>706.34997599999997</v>
      </c>
      <c r="E1264">
        <v>721.77502400000003</v>
      </c>
      <c r="F1264">
        <v>744294</v>
      </c>
      <c r="G1264">
        <f t="shared" si="1566"/>
        <v>524296.92170999176</v>
      </c>
      <c r="H1264">
        <f t="shared" si="1594"/>
        <v>66143818.435847312</v>
      </c>
      <c r="I1264">
        <f t="shared" si="1567"/>
        <v>715.84375</v>
      </c>
      <c r="J1264">
        <f t="shared" si="1574"/>
        <v>721.07501200000002</v>
      </c>
      <c r="K1264">
        <f t="shared" si="1575"/>
        <v>683.86875900000007</v>
      </c>
      <c r="L1264">
        <f t="shared" si="1576"/>
        <v>3</v>
      </c>
      <c r="M1264">
        <f t="shared" si="1577"/>
        <v>10</v>
      </c>
      <c r="N1264">
        <f t="shared" si="1578"/>
        <v>70</v>
      </c>
      <c r="O1264">
        <f t="shared" si="1579"/>
        <v>0</v>
      </c>
      <c r="P1264">
        <f t="shared" si="1554"/>
        <v>18.100036000000046</v>
      </c>
      <c r="Q1264">
        <f t="shared" si="1555"/>
        <v>2.6749879999999848</v>
      </c>
      <c r="R1264">
        <f t="shared" si="1556"/>
        <v>15.425048000000061</v>
      </c>
      <c r="S1264">
        <f t="shared" si="1557"/>
        <v>18.100036000000046</v>
      </c>
      <c r="T1264">
        <f t="shared" si="1593"/>
        <v>12.661056415442046</v>
      </c>
      <c r="U1264">
        <f t="shared" si="1558"/>
        <v>4.0499879999999848</v>
      </c>
      <c r="V1264">
        <f t="shared" si="1559"/>
        <v>-14.40002400000003</v>
      </c>
      <c r="W1264">
        <f t="shared" si="1560"/>
        <v>4.0499879999999848</v>
      </c>
      <c r="X1264">
        <f t="shared" si="1561"/>
        <v>0</v>
      </c>
      <c r="Y1264">
        <f t="shared" si="1591"/>
        <v>4.1625931532133578</v>
      </c>
      <c r="Z1264">
        <f t="shared" si="1592"/>
        <v>1.7292010055789073</v>
      </c>
      <c r="AA1264">
        <f t="shared" si="1588"/>
        <v>32.877139289391799</v>
      </c>
      <c r="AB1264">
        <f t="shared" si="1589"/>
        <v>13.657636052153507</v>
      </c>
      <c r="AC1264">
        <f t="shared" si="1590"/>
        <v>41.301377509991994</v>
      </c>
      <c r="AD1264">
        <f t="shared" si="1598"/>
        <v>39.30576409004383</v>
      </c>
      <c r="AE1264">
        <f t="shared" si="1571"/>
        <v>719.41500239999993</v>
      </c>
      <c r="AF1264">
        <f t="shared" si="1573"/>
        <v>717.01667266666664</v>
      </c>
      <c r="AG1264">
        <f t="shared" si="1595"/>
        <v>690.62500299999999</v>
      </c>
      <c r="AH1264">
        <f t="shared" si="1580"/>
        <v>709.96000359999994</v>
      </c>
      <c r="AI1264">
        <f t="shared" si="1581"/>
        <v>733.91100621688463</v>
      </c>
      <c r="AJ1264">
        <f t="shared" si="1582"/>
        <v>686.00900098311524</v>
      </c>
      <c r="AK1264">
        <f t="shared" si="1583"/>
        <v>0.746649808131015</v>
      </c>
      <c r="AL1264">
        <f t="shared" si="1562"/>
        <v>0.70442180335995153</v>
      </c>
      <c r="AM1264">
        <f t="shared" si="1563"/>
        <v>524296.92170999176</v>
      </c>
      <c r="AN1264">
        <f t="shared" si="1596"/>
        <v>15211064.867307682</v>
      </c>
      <c r="AO1264">
        <f t="shared" si="1597"/>
        <v>51767860</v>
      </c>
      <c r="AP1264">
        <f t="shared" si="1599"/>
        <v>0.29383221302382756</v>
      </c>
      <c r="AQ1264">
        <f t="shared" si="1600"/>
        <v>716.90105965243663</v>
      </c>
      <c r="AR1264">
        <f t="shared" si="1601"/>
        <v>718.48180028701984</v>
      </c>
      <c r="AS1264">
        <f t="shared" si="1602"/>
        <v>708.93020090575521</v>
      </c>
      <c r="AT1264">
        <f t="shared" si="1603"/>
        <v>693.9465967436314</v>
      </c>
      <c r="AU1264">
        <f t="shared" si="1604"/>
        <v>705.54348837625366</v>
      </c>
      <c r="AV1264">
        <f t="shared" si="1605"/>
        <v>687.49724472590242</v>
      </c>
      <c r="AW1264">
        <f t="shared" si="1606"/>
        <v>18.046243650351244</v>
      </c>
      <c r="AX1264">
        <f t="shared" si="1633"/>
        <v>15.708416143379306</v>
      </c>
      <c r="AY1264">
        <f t="shared" si="1607"/>
        <v>2.3378275069719372</v>
      </c>
      <c r="AZ1264">
        <f t="shared" si="1564"/>
        <v>717.52500400000008</v>
      </c>
      <c r="BA1264">
        <f t="shared" si="1565"/>
        <v>534049555.32717603</v>
      </c>
      <c r="BB1264">
        <f t="shared" si="1568"/>
        <v>534049555.32717603</v>
      </c>
      <c r="BC1264">
        <f t="shared" si="1569"/>
        <v>0</v>
      </c>
      <c r="BD1264">
        <f t="shared" si="1584"/>
        <v>20366464023.945732</v>
      </c>
      <c r="BE1264">
        <f t="shared" si="1585"/>
        <v>6452478105.5846481</v>
      </c>
      <c r="BF1264">
        <f t="shared" si="1586"/>
        <v>3.1563786332445618</v>
      </c>
      <c r="BG1264">
        <f t="shared" si="1587"/>
        <v>75.940594247079517</v>
      </c>
      <c r="BH1264">
        <f t="shared" si="1608"/>
        <v>192520148</v>
      </c>
      <c r="BI1264">
        <f t="shared" si="1609"/>
        <v>2.6249186871354055</v>
      </c>
      <c r="BJ1264">
        <f t="shared" si="1570"/>
        <v>810.00360000000455</v>
      </c>
      <c r="BK1264">
        <f t="shared" si="1610"/>
        <v>1.2768844358545169E-2</v>
      </c>
      <c r="BL1264">
        <f t="shared" si="1611"/>
        <v>1.0127688443585452</v>
      </c>
      <c r="BM1264">
        <f t="shared" si="1612"/>
        <v>12.623286752335602</v>
      </c>
      <c r="BN1264">
        <f t="shared" si="1613"/>
        <v>715.39999399999999</v>
      </c>
      <c r="BO1264">
        <f t="shared" si="1572"/>
        <v>716.87500599999998</v>
      </c>
      <c r="BP1264">
        <f t="shared" si="1614"/>
        <v>676.04706164705885</v>
      </c>
      <c r="BQ1264">
        <f t="shared" si="1615"/>
        <v>40.827944352941131</v>
      </c>
      <c r="BR1264">
        <f t="shared" si="1616"/>
        <v>36.5</v>
      </c>
      <c r="BS1264">
        <f t="shared" si="1617"/>
        <v>25.34997599999997</v>
      </c>
      <c r="BT1264">
        <f t="shared" si="1618"/>
        <v>36.5</v>
      </c>
      <c r="BU1264">
        <f t="shared" si="1619"/>
        <v>29.549987999999985</v>
      </c>
      <c r="BV1264">
        <f t="shared" si="1620"/>
        <v>719.2133381333332</v>
      </c>
      <c r="BW1264">
        <f t="shared" si="1621"/>
        <v>718.58571942857145</v>
      </c>
      <c r="BX1264">
        <f t="shared" si="1622"/>
        <v>715.17136669090917</v>
      </c>
      <c r="BY1264">
        <f t="shared" si="1623"/>
        <v>701.98750342857147</v>
      </c>
      <c r="BZ1264">
        <f t="shared" si="1624"/>
        <v>727.90002400000003</v>
      </c>
      <c r="CA1264">
        <f t="shared" si="1625"/>
        <v>680.5</v>
      </c>
      <c r="CB1264">
        <f t="shared" si="1626"/>
        <v>719.51800107999986</v>
      </c>
      <c r="CC1264">
        <f t="shared" si="1627"/>
        <v>713.6511211777779</v>
      </c>
      <c r="CD1264">
        <f t="shared" si="1628"/>
        <v>700.771497124127</v>
      </c>
      <c r="CE1264">
        <f t="shared" si="1629"/>
        <v>674.04211031182649</v>
      </c>
      <c r="CF1264">
        <f t="shared" si="1630"/>
        <v>712.67498799999998</v>
      </c>
      <c r="CG1264">
        <f t="shared" si="1631"/>
        <v>720.95001200000002</v>
      </c>
      <c r="CH1264">
        <f t="shared" si="1632"/>
        <v>710</v>
      </c>
    </row>
    <row r="1265" spans="1:86">
      <c r="A1265" s="1">
        <v>41325</v>
      </c>
      <c r="B1265">
        <v>720.75</v>
      </c>
      <c r="C1265">
        <v>728.5</v>
      </c>
      <c r="D1265">
        <v>720.75</v>
      </c>
      <c r="E1265">
        <v>726.40002400000003</v>
      </c>
      <c r="F1265">
        <v>2261518</v>
      </c>
      <c r="G1265">
        <f t="shared" si="1566"/>
        <v>1035935.1552082758</v>
      </c>
      <c r="H1265">
        <f t="shared" si="1594"/>
        <v>67179753.591055587</v>
      </c>
      <c r="I1265">
        <f t="shared" si="1567"/>
        <v>724.10000600000001</v>
      </c>
      <c r="J1265">
        <f t="shared" si="1574"/>
        <v>724.10000600000001</v>
      </c>
      <c r="K1265">
        <f t="shared" si="1575"/>
        <v>687.39375300000006</v>
      </c>
      <c r="L1265">
        <f t="shared" si="1576"/>
        <v>1</v>
      </c>
      <c r="M1265">
        <f t="shared" si="1577"/>
        <v>10</v>
      </c>
      <c r="N1265">
        <f t="shared" si="1578"/>
        <v>90</v>
      </c>
      <c r="O1265">
        <f t="shared" si="1579"/>
        <v>0</v>
      </c>
      <c r="P1265">
        <f t="shared" si="1554"/>
        <v>7.75</v>
      </c>
      <c r="Q1265">
        <f t="shared" si="1555"/>
        <v>2.0999759999999696</v>
      </c>
      <c r="R1265">
        <f t="shared" si="1556"/>
        <v>5.6500240000000304</v>
      </c>
      <c r="S1265">
        <f t="shared" si="1557"/>
        <v>7.75</v>
      </c>
      <c r="T1265">
        <f t="shared" si="1593"/>
        <v>12.3102666714819</v>
      </c>
      <c r="U1265">
        <f t="shared" si="1558"/>
        <v>-7.5012000000015178E-2</v>
      </c>
      <c r="V1265">
        <f t="shared" si="1559"/>
        <v>0.40002400000003036</v>
      </c>
      <c r="W1265">
        <f t="shared" si="1560"/>
        <v>0</v>
      </c>
      <c r="X1265">
        <f t="shared" si="1561"/>
        <v>0.40002400000003036</v>
      </c>
      <c r="Y1265">
        <f t="shared" si="1591"/>
        <v>3.8652650708409753</v>
      </c>
      <c r="Z1265">
        <f t="shared" si="1592"/>
        <v>1.6342597908947016</v>
      </c>
      <c r="AA1265">
        <f t="shared" si="1588"/>
        <v>31.398711124555014</v>
      </c>
      <c r="AB1265">
        <f t="shared" si="1589"/>
        <v>13.2755839861751</v>
      </c>
      <c r="AC1265">
        <f t="shared" si="1590"/>
        <v>40.567236916575325</v>
      </c>
      <c r="AD1265">
        <f t="shared" si="1598"/>
        <v>41.15517120239452</v>
      </c>
      <c r="AE1265">
        <f t="shared" si="1571"/>
        <v>721.15500480000003</v>
      </c>
      <c r="AF1265">
        <f t="shared" si="1573"/>
        <v>720.57917266666664</v>
      </c>
      <c r="AG1265">
        <f t="shared" si="1595"/>
        <v>694.14625539999997</v>
      </c>
      <c r="AH1265">
        <f t="shared" si="1580"/>
        <v>714.07250360000012</v>
      </c>
      <c r="AI1265">
        <f t="shared" si="1581"/>
        <v>733.3175113296162</v>
      </c>
      <c r="AJ1265">
        <f t="shared" si="1582"/>
        <v>694.82749587038404</v>
      </c>
      <c r="AK1265">
        <f t="shared" si="1583"/>
        <v>0.82027839565450344</v>
      </c>
      <c r="AL1265">
        <f t="shared" si="1562"/>
        <v>0.45807070967742719</v>
      </c>
      <c r="AM1265">
        <f t="shared" si="1563"/>
        <v>1035935.1552082758</v>
      </c>
      <c r="AN1265">
        <f t="shared" si="1596"/>
        <v>16117387.703296416</v>
      </c>
      <c r="AO1265">
        <f t="shared" si="1597"/>
        <v>52151724</v>
      </c>
      <c r="AP1265">
        <f t="shared" si="1599"/>
        <v>0.30904803268433495</v>
      </c>
      <c r="AQ1265">
        <f t="shared" si="1600"/>
        <v>720.13070753060822</v>
      </c>
      <c r="AR1265">
        <f t="shared" si="1601"/>
        <v>720.48911904521924</v>
      </c>
      <c r="AS1265">
        <f t="shared" si="1602"/>
        <v>712.07476906271927</v>
      </c>
      <c r="AT1265">
        <f t="shared" si="1603"/>
        <v>696.86740519670457</v>
      </c>
      <c r="AU1265">
        <f t="shared" si="1604"/>
        <v>708.6719687198156</v>
      </c>
      <c r="AV1265">
        <f t="shared" si="1605"/>
        <v>690.22043927508923</v>
      </c>
      <c r="AW1265">
        <f t="shared" si="1606"/>
        <v>18.451529444726361</v>
      </c>
      <c r="AX1265">
        <f t="shared" si="1633"/>
        <v>16.257038803648719</v>
      </c>
      <c r="AY1265">
        <f t="shared" si="1607"/>
        <v>2.1944906410776426</v>
      </c>
      <c r="AZ1265">
        <f t="shared" si="1564"/>
        <v>725.21667466666668</v>
      </c>
      <c r="BA1265">
        <f t="shared" si="1565"/>
        <v>1640090563.6588106</v>
      </c>
      <c r="BB1265">
        <f t="shared" si="1568"/>
        <v>1640090563.6588106</v>
      </c>
      <c r="BC1265">
        <f t="shared" si="1569"/>
        <v>0</v>
      </c>
      <c r="BD1265">
        <f t="shared" si="1584"/>
        <v>22006554587.604542</v>
      </c>
      <c r="BE1265">
        <f t="shared" si="1585"/>
        <v>3560498961.5846481</v>
      </c>
      <c r="BF1265">
        <f t="shared" si="1586"/>
        <v>6.1807501771634357</v>
      </c>
      <c r="BG1265">
        <f t="shared" si="1587"/>
        <v>86.073878420387786</v>
      </c>
      <c r="BH1265">
        <f t="shared" si="1608"/>
        <v>194781666</v>
      </c>
      <c r="BI1265">
        <f t="shared" si="1609"/>
        <v>2.6732806498899482</v>
      </c>
      <c r="BJ1265">
        <f t="shared" si="1570"/>
        <v>362.5</v>
      </c>
      <c r="BK1265">
        <f t="shared" si="1610"/>
        <v>6.407813856412964E-3</v>
      </c>
      <c r="BL1265">
        <f t="shared" si="1611"/>
        <v>1.006407813856413</v>
      </c>
      <c r="BM1265">
        <f t="shared" si="1612"/>
        <v>10.143009668853434</v>
      </c>
      <c r="BN1265">
        <f t="shared" si="1613"/>
        <v>724.625</v>
      </c>
      <c r="BO1265">
        <f t="shared" si="1572"/>
        <v>719.46250600000008</v>
      </c>
      <c r="BP1265">
        <f t="shared" si="1614"/>
        <v>678.65404729411773</v>
      </c>
      <c r="BQ1265">
        <f t="shared" si="1615"/>
        <v>40.808458705882344</v>
      </c>
      <c r="BR1265">
        <f t="shared" si="1616"/>
        <v>32.825012000000015</v>
      </c>
      <c r="BS1265">
        <f t="shared" si="1617"/>
        <v>40.25</v>
      </c>
      <c r="BT1265">
        <f t="shared" si="1618"/>
        <v>33.5</v>
      </c>
      <c r="BU1265">
        <f t="shared" si="1619"/>
        <v>40.25</v>
      </c>
      <c r="BV1265">
        <f t="shared" si="1620"/>
        <v>721.54167866666671</v>
      </c>
      <c r="BW1265">
        <f t="shared" si="1621"/>
        <v>721.26667695238086</v>
      </c>
      <c r="BX1265">
        <f t="shared" si="1622"/>
        <v>718.16046130909092</v>
      </c>
      <c r="BY1265">
        <f t="shared" si="1623"/>
        <v>705.39464828571431</v>
      </c>
      <c r="BZ1265">
        <f t="shared" si="1624"/>
        <v>728.5</v>
      </c>
      <c r="CA1265">
        <f t="shared" si="1625"/>
        <v>680.5</v>
      </c>
      <c r="CB1265">
        <f t="shared" si="1626"/>
        <v>721.30224335999992</v>
      </c>
      <c r="CC1265">
        <f t="shared" si="1627"/>
        <v>719.69486301111101</v>
      </c>
      <c r="CD1265">
        <f t="shared" si="1628"/>
        <v>707.09447498968268</v>
      </c>
      <c r="CE1265">
        <f t="shared" si="1629"/>
        <v>678.03946459126144</v>
      </c>
      <c r="CF1265">
        <f t="shared" si="1630"/>
        <v>721.77502400000003</v>
      </c>
      <c r="CG1265">
        <f t="shared" si="1631"/>
        <v>724.45001200000002</v>
      </c>
      <c r="CH1265">
        <f t="shared" si="1632"/>
        <v>706.34997599999997</v>
      </c>
    </row>
    <row r="1266" spans="1:86">
      <c r="A1266" s="1">
        <v>41326</v>
      </c>
      <c r="B1266">
        <v>720.34997599999997</v>
      </c>
      <c r="C1266">
        <v>728.42498799999998</v>
      </c>
      <c r="D1266">
        <v>720.34997599999997</v>
      </c>
      <c r="E1266">
        <v>725.52502400000003</v>
      </c>
      <c r="F1266">
        <v>3849146</v>
      </c>
      <c r="G1266">
        <f t="shared" si="1566"/>
        <v>1084472.7510329883</v>
      </c>
      <c r="H1266">
        <f t="shared" si="1594"/>
        <v>68264226.34208858</v>
      </c>
      <c r="I1266">
        <f t="shared" si="1567"/>
        <v>723.66249099999993</v>
      </c>
      <c r="J1266">
        <f t="shared" si="1574"/>
        <v>724.10000600000001</v>
      </c>
      <c r="K1266">
        <f t="shared" si="1575"/>
        <v>703.83749399999988</v>
      </c>
      <c r="L1266">
        <f t="shared" si="1576"/>
        <v>2</v>
      </c>
      <c r="M1266">
        <f t="shared" si="1577"/>
        <v>10</v>
      </c>
      <c r="N1266">
        <f t="shared" si="1578"/>
        <v>80</v>
      </c>
      <c r="O1266">
        <f t="shared" si="1579"/>
        <v>0</v>
      </c>
      <c r="P1266">
        <f t="shared" si="1554"/>
        <v>8.0750120000000152</v>
      </c>
      <c r="Q1266">
        <f t="shared" si="1555"/>
        <v>2.8999639999999545</v>
      </c>
      <c r="R1266">
        <f t="shared" si="1556"/>
        <v>5.1750480000000607</v>
      </c>
      <c r="S1266">
        <f t="shared" si="1557"/>
        <v>8.0750120000000152</v>
      </c>
      <c r="T1266">
        <f t="shared" si="1593"/>
        <v>12.007748480661764</v>
      </c>
      <c r="U1266">
        <f t="shared" si="1558"/>
        <v>3.6000360000000455</v>
      </c>
      <c r="V1266">
        <f t="shared" si="1559"/>
        <v>-0.80004800000006071</v>
      </c>
      <c r="W1266">
        <f t="shared" si="1560"/>
        <v>3.6000360000000455</v>
      </c>
      <c r="X1266">
        <f t="shared" si="1561"/>
        <v>0</v>
      </c>
      <c r="Y1266">
        <f t="shared" si="1591"/>
        <v>3.8463201372094806</v>
      </c>
      <c r="Z1266">
        <f t="shared" si="1592"/>
        <v>1.5175269486879372</v>
      </c>
      <c r="AA1266">
        <f t="shared" si="1588"/>
        <v>32.031984542346983</v>
      </c>
      <c r="AB1266">
        <f t="shared" si="1589"/>
        <v>12.637897530347871</v>
      </c>
      <c r="AC1266">
        <f t="shared" si="1590"/>
        <v>43.416472379393277</v>
      </c>
      <c r="AD1266">
        <f t="shared" si="1598"/>
        <v>42.61650296430291</v>
      </c>
      <c r="AE1266">
        <f t="shared" si="1571"/>
        <v>721.49001440000006</v>
      </c>
      <c r="AF1266">
        <f t="shared" si="1573"/>
        <v>721.88334133333331</v>
      </c>
      <c r="AG1266">
        <f t="shared" si="1595"/>
        <v>697.20875540000009</v>
      </c>
      <c r="AH1266">
        <f t="shared" si="1580"/>
        <v>717.2675048000001</v>
      </c>
      <c r="AI1266">
        <f t="shared" si="1581"/>
        <v>731.89430952588145</v>
      </c>
      <c r="AJ1266">
        <f t="shared" si="1582"/>
        <v>702.64070007411874</v>
      </c>
      <c r="AK1266">
        <f t="shared" si="1583"/>
        <v>0.78227351614904284</v>
      </c>
      <c r="AL1266">
        <f t="shared" si="1562"/>
        <v>0.28174372991645114</v>
      </c>
      <c r="AM1266">
        <f t="shared" si="1563"/>
        <v>1084472.7510329883</v>
      </c>
      <c r="AN1266">
        <f t="shared" si="1596"/>
        <v>15534871.241724415</v>
      </c>
      <c r="AO1266">
        <f t="shared" si="1597"/>
        <v>52502400</v>
      </c>
      <c r="AP1266">
        <f t="shared" si="1599"/>
        <v>0.2958887830218126</v>
      </c>
      <c r="AQ1266">
        <f t="shared" si="1600"/>
        <v>721.96477513020147</v>
      </c>
      <c r="AR1266">
        <f t="shared" si="1601"/>
        <v>722.50146669733181</v>
      </c>
      <c r="AS1266">
        <f t="shared" si="1602"/>
        <v>714.49581495142979</v>
      </c>
      <c r="AT1266">
        <f t="shared" si="1603"/>
        <v>699.44659088900119</v>
      </c>
      <c r="AU1266">
        <f t="shared" si="1604"/>
        <v>711.19992701184322</v>
      </c>
      <c r="AV1266">
        <f t="shared" si="1605"/>
        <v>692.69176020583302</v>
      </c>
      <c r="AW1266">
        <f t="shared" si="1606"/>
        <v>18.508166806010195</v>
      </c>
      <c r="AX1266">
        <f t="shared" si="1633"/>
        <v>16.707264404121013</v>
      </c>
      <c r="AY1266">
        <f t="shared" si="1607"/>
        <v>1.8009024018891822</v>
      </c>
      <c r="AZ1266">
        <f t="shared" si="1564"/>
        <v>724.76666266666655</v>
      </c>
      <c r="BA1266">
        <f t="shared" si="1565"/>
        <v>2789732700.5367489</v>
      </c>
      <c r="BB1266">
        <f t="shared" si="1568"/>
        <v>0</v>
      </c>
      <c r="BC1266">
        <f t="shared" si="1569"/>
        <v>2789732700.5367489</v>
      </c>
      <c r="BD1266">
        <f t="shared" si="1584"/>
        <v>21006407618.437874</v>
      </c>
      <c r="BE1266">
        <f t="shared" si="1585"/>
        <v>6350231662.121397</v>
      </c>
      <c r="BF1266">
        <f t="shared" si="1586"/>
        <v>3.3079750056583519</v>
      </c>
      <c r="BG1266">
        <f t="shared" si="1587"/>
        <v>76.787237653734294</v>
      </c>
      <c r="BH1266">
        <f t="shared" si="1608"/>
        <v>190932520</v>
      </c>
      <c r="BI1266">
        <f t="shared" si="1609"/>
        <v>2.6719195852005662</v>
      </c>
      <c r="BJ1266">
        <f t="shared" si="1570"/>
        <v>-187.5</v>
      </c>
      <c r="BK1266">
        <f t="shared" si="1610"/>
        <v>-1.2045704447829148E-3</v>
      </c>
      <c r="BL1266">
        <f t="shared" si="1611"/>
        <v>0.99879542955521705</v>
      </c>
      <c r="BM1266">
        <f t="shared" si="1612"/>
        <v>7.7090029707139545</v>
      </c>
      <c r="BN1266">
        <f t="shared" si="1613"/>
        <v>724.38748199999998</v>
      </c>
      <c r="BO1266">
        <f t="shared" si="1572"/>
        <v>720.1</v>
      </c>
      <c r="BP1266">
        <f t="shared" si="1614"/>
        <v>680.97500247058838</v>
      </c>
      <c r="BQ1266">
        <f t="shared" si="1615"/>
        <v>39.124997529411644</v>
      </c>
      <c r="BR1266">
        <f t="shared" si="1616"/>
        <v>14.225036000000046</v>
      </c>
      <c r="BS1266">
        <f t="shared" si="1617"/>
        <v>27.799987999999985</v>
      </c>
      <c r="BT1266">
        <f t="shared" si="1618"/>
        <v>9.9249879999999848</v>
      </c>
      <c r="BU1266">
        <f t="shared" si="1619"/>
        <v>27.34997599999997</v>
      </c>
      <c r="BV1266">
        <f t="shared" si="1620"/>
        <v>722.99835173333327</v>
      </c>
      <c r="BW1266">
        <f t="shared" si="1621"/>
        <v>722.67977733333339</v>
      </c>
      <c r="BX1266">
        <f t="shared" si="1622"/>
        <v>720.24273774545452</v>
      </c>
      <c r="BY1266">
        <f t="shared" si="1623"/>
        <v>708.38310243809519</v>
      </c>
      <c r="BZ1266">
        <f t="shared" si="1624"/>
        <v>728.5</v>
      </c>
      <c r="CA1266">
        <f t="shared" si="1625"/>
        <v>692.54998799999998</v>
      </c>
      <c r="CB1266">
        <f t="shared" si="1626"/>
        <v>719.68592594666666</v>
      </c>
      <c r="CC1266">
        <f t="shared" si="1627"/>
        <v>721.39909302222213</v>
      </c>
      <c r="CD1266">
        <f t="shared" si="1628"/>
        <v>712.9139248952381</v>
      </c>
      <c r="CE1266">
        <f t="shared" si="1629"/>
        <v>681.14700972135836</v>
      </c>
      <c r="CF1266">
        <f t="shared" si="1630"/>
        <v>726.40002400000003</v>
      </c>
      <c r="CG1266">
        <f t="shared" si="1631"/>
        <v>728.5</v>
      </c>
      <c r="CH1266">
        <f t="shared" si="1632"/>
        <v>720.75</v>
      </c>
    </row>
    <row r="1267" spans="1:86">
      <c r="A1267" s="1">
        <v>41327</v>
      </c>
      <c r="B1267">
        <v>725</v>
      </c>
      <c r="C1267">
        <v>732.02502400000003</v>
      </c>
      <c r="D1267">
        <v>721.15002400000003</v>
      </c>
      <c r="E1267">
        <v>727.54998799999998</v>
      </c>
      <c r="F1267">
        <v>1310694</v>
      </c>
      <c r="G1267">
        <f t="shared" si="1566"/>
        <v>231999.22575005799</v>
      </c>
      <c r="H1267">
        <f t="shared" si="1594"/>
        <v>68496225.567838639</v>
      </c>
      <c r="I1267">
        <f t="shared" si="1567"/>
        <v>726.43125899999995</v>
      </c>
      <c r="J1267">
        <f t="shared" si="1574"/>
        <v>726.43125899999995</v>
      </c>
      <c r="K1267">
        <f t="shared" si="1575"/>
        <v>704.49375900000007</v>
      </c>
      <c r="L1267">
        <f t="shared" si="1576"/>
        <v>1</v>
      </c>
      <c r="M1267">
        <f t="shared" si="1577"/>
        <v>9</v>
      </c>
      <c r="N1267">
        <f t="shared" si="1578"/>
        <v>90</v>
      </c>
      <c r="O1267">
        <f t="shared" si="1579"/>
        <v>10</v>
      </c>
      <c r="P1267">
        <f t="shared" si="1554"/>
        <v>10.875</v>
      </c>
      <c r="Q1267">
        <f t="shared" si="1555"/>
        <v>4.4750360000000455</v>
      </c>
      <c r="R1267">
        <f t="shared" si="1556"/>
        <v>6.3999639999999545</v>
      </c>
      <c r="S1267">
        <f t="shared" si="1557"/>
        <v>10.875</v>
      </c>
      <c r="T1267">
        <f t="shared" si="1593"/>
        <v>11.92683787490021</v>
      </c>
      <c r="U1267">
        <f t="shared" si="1558"/>
        <v>5.4749759999999696</v>
      </c>
      <c r="V1267">
        <f t="shared" si="1559"/>
        <v>-4.5999759999999696</v>
      </c>
      <c r="W1267">
        <f t="shared" si="1560"/>
        <v>5.4749759999999696</v>
      </c>
      <c r="X1267">
        <f t="shared" si="1561"/>
        <v>0</v>
      </c>
      <c r="Y1267">
        <f t="shared" si="1591"/>
        <v>3.9626526988373727</v>
      </c>
      <c r="Z1267">
        <f t="shared" si="1592"/>
        <v>1.4091321666387988</v>
      </c>
      <c r="AA1267">
        <f t="shared" si="1588"/>
        <v>33.22467145442377</v>
      </c>
      <c r="AB1267">
        <f t="shared" si="1589"/>
        <v>11.814801051369106</v>
      </c>
      <c r="AC1267">
        <f t="shared" si="1590"/>
        <v>47.535792965383813</v>
      </c>
      <c r="AD1267">
        <f t="shared" si="1598"/>
        <v>44.374979106570642</v>
      </c>
      <c r="AE1267">
        <f t="shared" si="1571"/>
        <v>722.78500959999997</v>
      </c>
      <c r="AF1267">
        <f t="shared" si="1573"/>
        <v>722.50001000000009</v>
      </c>
      <c r="AG1267">
        <f t="shared" si="1595"/>
        <v>700.07375480000007</v>
      </c>
      <c r="AH1267">
        <f t="shared" si="1580"/>
        <v>718.89250479999998</v>
      </c>
      <c r="AI1267">
        <f t="shared" si="1581"/>
        <v>734.10526911452553</v>
      </c>
      <c r="AJ1267">
        <f t="shared" si="1582"/>
        <v>703.67974048547444</v>
      </c>
      <c r="AK1267">
        <f t="shared" si="1583"/>
        <v>0.78454668135933758</v>
      </c>
      <c r="AL1267">
        <f t="shared" si="1562"/>
        <v>0.17700487356321001</v>
      </c>
      <c r="AM1267">
        <f t="shared" si="1563"/>
        <v>231999.22575005799</v>
      </c>
      <c r="AN1267">
        <f t="shared" si="1596"/>
        <v>14890001.055709766</v>
      </c>
      <c r="AO1267">
        <f t="shared" si="1597"/>
        <v>52291994</v>
      </c>
      <c r="AP1267">
        <f t="shared" si="1599"/>
        <v>0.28474724172326965</v>
      </c>
      <c r="AQ1267">
        <f t="shared" si="1600"/>
        <v>723.86374750593302</v>
      </c>
      <c r="AR1267">
        <f t="shared" si="1601"/>
        <v>726.59079184859229</v>
      </c>
      <c r="AS1267">
        <f t="shared" si="1602"/>
        <v>716.84556610017239</v>
      </c>
      <c r="AT1267">
        <f t="shared" si="1603"/>
        <v>701.97589662899111</v>
      </c>
      <c r="AU1267">
        <f t="shared" si="1604"/>
        <v>713.65243616006671</v>
      </c>
      <c r="AV1267">
        <f t="shared" si="1605"/>
        <v>695.13183615142475</v>
      </c>
      <c r="AW1267">
        <f t="shared" si="1606"/>
        <v>18.520600008641964</v>
      </c>
      <c r="AX1267">
        <f t="shared" si="1633"/>
        <v>17.069931525025204</v>
      </c>
      <c r="AY1267">
        <f t="shared" si="1607"/>
        <v>1.4506684836167594</v>
      </c>
      <c r="AZ1267">
        <f t="shared" si="1564"/>
        <v>726.90834533333327</v>
      </c>
      <c r="BA1267">
        <f t="shared" si="1565"/>
        <v>952754406.77832794</v>
      </c>
      <c r="BB1267">
        <f t="shared" si="1568"/>
        <v>952754406.77832794</v>
      </c>
      <c r="BC1267">
        <f t="shared" si="1569"/>
        <v>0</v>
      </c>
      <c r="BD1267">
        <f t="shared" si="1584"/>
        <v>20272230977.451107</v>
      </c>
      <c r="BE1267">
        <f t="shared" si="1585"/>
        <v>6350231662.121397</v>
      </c>
      <c r="BF1267">
        <f t="shared" si="1586"/>
        <v>3.1923608548603473</v>
      </c>
      <c r="BG1267">
        <f t="shared" si="1587"/>
        <v>76.147091468983021</v>
      </c>
      <c r="BH1267">
        <f t="shared" si="1608"/>
        <v>192243214</v>
      </c>
      <c r="BI1267">
        <f t="shared" si="1609"/>
        <v>2.6643291308855415</v>
      </c>
      <c r="BJ1267">
        <f t="shared" si="1570"/>
        <v>102.49639999999545</v>
      </c>
      <c r="BK1267">
        <f t="shared" si="1610"/>
        <v>2.7910326081322791E-3</v>
      </c>
      <c r="BL1267">
        <f t="shared" si="1611"/>
        <v>1.0027910326081322</v>
      </c>
      <c r="BM1267">
        <f t="shared" si="1612"/>
        <v>8.0178307902077197</v>
      </c>
      <c r="BN1267">
        <f t="shared" si="1613"/>
        <v>726.58752400000003</v>
      </c>
      <c r="BO1267">
        <f t="shared" si="1572"/>
        <v>721.2950012</v>
      </c>
      <c r="BP1267">
        <f t="shared" si="1614"/>
        <v>683.26985611764701</v>
      </c>
      <c r="BQ1267">
        <f t="shared" si="1615"/>
        <v>38.025145082352992</v>
      </c>
      <c r="BR1267">
        <f t="shared" si="1616"/>
        <v>20.200012000000015</v>
      </c>
      <c r="BS1267">
        <f t="shared" si="1617"/>
        <v>15.02502400000003</v>
      </c>
      <c r="BT1267">
        <f t="shared" si="1618"/>
        <v>17.575012000000015</v>
      </c>
      <c r="BU1267">
        <f t="shared" si="1619"/>
        <v>13</v>
      </c>
      <c r="BV1267">
        <f t="shared" si="1620"/>
        <v>725.01834293333343</v>
      </c>
      <c r="BW1267">
        <f t="shared" si="1621"/>
        <v>724.29881923809523</v>
      </c>
      <c r="BX1267">
        <f t="shared" si="1622"/>
        <v>722.11228014545429</v>
      </c>
      <c r="BY1267">
        <f t="shared" si="1623"/>
        <v>711.27274363809533</v>
      </c>
      <c r="BZ1267">
        <f t="shared" si="1624"/>
        <v>732.02502400000003</v>
      </c>
      <c r="CA1267">
        <f t="shared" si="1625"/>
        <v>700.92498799999998</v>
      </c>
      <c r="CB1267">
        <f t="shared" si="1626"/>
        <v>718.91242278666664</v>
      </c>
      <c r="CC1267">
        <f t="shared" si="1627"/>
        <v>720.15493995555562</v>
      </c>
      <c r="CD1267">
        <f t="shared" si="1628"/>
        <v>713.60962625222214</v>
      </c>
      <c r="CE1267">
        <f t="shared" si="1629"/>
        <v>683.57456684186991</v>
      </c>
      <c r="CF1267">
        <f t="shared" si="1630"/>
        <v>725.52502400000003</v>
      </c>
      <c r="CG1267">
        <f t="shared" si="1631"/>
        <v>728.42498799999998</v>
      </c>
      <c r="CH1267">
        <f t="shared" si="1632"/>
        <v>720.34997599999997</v>
      </c>
    </row>
    <row r="1268" spans="1:86">
      <c r="A1268" s="1">
        <v>41330</v>
      </c>
      <c r="B1268">
        <v>726.5</v>
      </c>
      <c r="C1268">
        <v>737.5</v>
      </c>
      <c r="D1268">
        <v>725.75</v>
      </c>
      <c r="E1268">
        <v>736.84997599999997</v>
      </c>
      <c r="F1268">
        <v>1730030</v>
      </c>
      <c r="G1268">
        <f t="shared" si="1566"/>
        <v>1538615.3581753103</v>
      </c>
      <c r="H1268">
        <f t="shared" si="1594"/>
        <v>70034840.926013947</v>
      </c>
      <c r="I1268">
        <f t="shared" si="1567"/>
        <v>731.64999399999999</v>
      </c>
      <c r="J1268">
        <f t="shared" si="1574"/>
        <v>731.64999399999999</v>
      </c>
      <c r="K1268">
        <f t="shared" si="1575"/>
        <v>704.49375900000007</v>
      </c>
      <c r="L1268">
        <f t="shared" si="1576"/>
        <v>1</v>
      </c>
      <c r="M1268">
        <f t="shared" si="1577"/>
        <v>10</v>
      </c>
      <c r="N1268">
        <f t="shared" si="1578"/>
        <v>90</v>
      </c>
      <c r="O1268">
        <f t="shared" si="1579"/>
        <v>0</v>
      </c>
      <c r="P1268">
        <f t="shared" si="1554"/>
        <v>11.75</v>
      </c>
      <c r="Q1268">
        <f t="shared" si="1555"/>
        <v>0.65002400000003036</v>
      </c>
      <c r="R1268">
        <f t="shared" si="1556"/>
        <v>11.09997599999997</v>
      </c>
      <c r="S1268">
        <f t="shared" si="1557"/>
        <v>11.75</v>
      </c>
      <c r="T1268">
        <f t="shared" si="1593"/>
        <v>11.914206598121623</v>
      </c>
      <c r="U1268">
        <f t="shared" si="1558"/>
        <v>12.47497599999997</v>
      </c>
      <c r="V1268">
        <f t="shared" si="1559"/>
        <v>-7.25</v>
      </c>
      <c r="W1268">
        <f t="shared" si="1560"/>
        <v>12.47497599999997</v>
      </c>
      <c r="X1268">
        <f t="shared" si="1561"/>
        <v>0</v>
      </c>
      <c r="Y1268">
        <f t="shared" si="1591"/>
        <v>4.5706757917775587</v>
      </c>
      <c r="Z1268">
        <f t="shared" si="1592"/>
        <v>1.3084798690217418</v>
      </c>
      <c r="AA1268">
        <f t="shared" si="1588"/>
        <v>38.363241010930302</v>
      </c>
      <c r="AB1268">
        <f t="shared" si="1589"/>
        <v>10.982517872638157</v>
      </c>
      <c r="AC1268">
        <f t="shared" si="1590"/>
        <v>55.48749022767506</v>
      </c>
      <c r="AD1268">
        <f t="shared" si="1598"/>
        <v>46.304764235934456</v>
      </c>
      <c r="AE1268">
        <f t="shared" si="1571"/>
        <v>727.62000720000003</v>
      </c>
      <c r="AF1268">
        <f t="shared" si="1573"/>
        <v>725.12917066666671</v>
      </c>
      <c r="AG1268">
        <f t="shared" si="1595"/>
        <v>703.29000240000005</v>
      </c>
      <c r="AH1268">
        <f t="shared" si="1580"/>
        <v>721.84250480000014</v>
      </c>
      <c r="AI1268">
        <f t="shared" si="1581"/>
        <v>738.34445978747885</v>
      </c>
      <c r="AJ1268">
        <f t="shared" si="1582"/>
        <v>705.34054981252143</v>
      </c>
      <c r="AK1268">
        <f t="shared" si="1583"/>
        <v>0.95471797769982825</v>
      </c>
      <c r="AL1268">
        <f t="shared" si="1562"/>
        <v>0.88935761702127147</v>
      </c>
      <c r="AM1268">
        <f t="shared" si="1563"/>
        <v>1538615.3581753103</v>
      </c>
      <c r="AN1268">
        <f t="shared" si="1596"/>
        <v>15983415.996754363</v>
      </c>
      <c r="AO1268">
        <f t="shared" si="1597"/>
        <v>51593870</v>
      </c>
      <c r="AP1268">
        <f t="shared" si="1599"/>
        <v>0.30979292688752291</v>
      </c>
      <c r="AQ1268">
        <f t="shared" si="1600"/>
        <v>728.27906519391581</v>
      </c>
      <c r="AR1268">
        <f t="shared" si="1601"/>
        <v>732.7494195917435</v>
      </c>
      <c r="AS1268">
        <f t="shared" si="1602"/>
        <v>720.44635988214134</v>
      </c>
      <c r="AT1268">
        <f t="shared" si="1603"/>
        <v>705.11456377238187</v>
      </c>
      <c r="AU1268">
        <f t="shared" si="1604"/>
        <v>717.13206713605666</v>
      </c>
      <c r="AV1268">
        <f t="shared" si="1605"/>
        <v>698.05210594082507</v>
      </c>
      <c r="AW1268">
        <f t="shared" si="1606"/>
        <v>19.07996119523159</v>
      </c>
      <c r="AX1268">
        <f t="shared" si="1633"/>
        <v>17.471937459066481</v>
      </c>
      <c r="AY1268">
        <f t="shared" si="1607"/>
        <v>1.6080237361651086</v>
      </c>
      <c r="AZ1268">
        <f t="shared" si="1564"/>
        <v>733.36665866666669</v>
      </c>
      <c r="BA1268">
        <f t="shared" si="1565"/>
        <v>1268746320.4930935</v>
      </c>
      <c r="BB1268">
        <f t="shared" si="1568"/>
        <v>1268746320.4930935</v>
      </c>
      <c r="BC1268">
        <f t="shared" si="1569"/>
        <v>0</v>
      </c>
      <c r="BD1268">
        <f t="shared" si="1584"/>
        <v>20074370642.779556</v>
      </c>
      <c r="BE1268">
        <f t="shared" si="1585"/>
        <v>6350231662.121397</v>
      </c>
      <c r="BF1268">
        <f t="shared" si="1586"/>
        <v>3.1612028837501325</v>
      </c>
      <c r="BG1268">
        <f t="shared" si="1587"/>
        <v>75.968487287531957</v>
      </c>
      <c r="BH1268">
        <f t="shared" si="1608"/>
        <v>193973244</v>
      </c>
      <c r="BI1268">
        <f t="shared" si="1609"/>
        <v>2.733314752989088</v>
      </c>
      <c r="BJ1268">
        <f t="shared" si="1570"/>
        <v>829.99879999999848</v>
      </c>
      <c r="BK1268">
        <f t="shared" si="1610"/>
        <v>1.2782610340720649E-2</v>
      </c>
      <c r="BL1268">
        <f t="shared" si="1611"/>
        <v>1.0127826103407207</v>
      </c>
      <c r="BM1268">
        <f t="shared" si="1612"/>
        <v>8.6972939343359013</v>
      </c>
      <c r="BN1268">
        <f t="shared" si="1613"/>
        <v>731.625</v>
      </c>
      <c r="BO1268">
        <f t="shared" si="1572"/>
        <v>724.52499999999998</v>
      </c>
      <c r="BP1268">
        <f t="shared" si="1614"/>
        <v>685.68088482352948</v>
      </c>
      <c r="BQ1268">
        <f t="shared" si="1615"/>
        <v>38.844115176470495</v>
      </c>
      <c r="BR1268">
        <f t="shared" si="1616"/>
        <v>31.824951999999939</v>
      </c>
      <c r="BS1268">
        <f t="shared" si="1617"/>
        <v>24.825012000000015</v>
      </c>
      <c r="BT1268">
        <f t="shared" si="1618"/>
        <v>30</v>
      </c>
      <c r="BU1268">
        <f t="shared" si="1619"/>
        <v>21.97497599999997</v>
      </c>
      <c r="BV1268">
        <f t="shared" si="1620"/>
        <v>729.70666506666669</v>
      </c>
      <c r="BW1268">
        <f t="shared" si="1621"/>
        <v>728.39880952380963</v>
      </c>
      <c r="BX1268">
        <f t="shared" si="1622"/>
        <v>725.37727490909094</v>
      </c>
      <c r="BY1268">
        <f t="shared" si="1623"/>
        <v>714.7752408952382</v>
      </c>
      <c r="BZ1268">
        <f t="shared" si="1624"/>
        <v>737.5</v>
      </c>
      <c r="CA1268">
        <f t="shared" si="1625"/>
        <v>700.92498799999998</v>
      </c>
      <c r="CB1268">
        <f t="shared" si="1626"/>
        <v>724.67235217333337</v>
      </c>
      <c r="CC1268">
        <f t="shared" si="1627"/>
        <v>719.94854743333337</v>
      </c>
      <c r="CD1268">
        <f t="shared" si="1628"/>
        <v>716.15345267952375</v>
      </c>
      <c r="CE1268">
        <f t="shared" si="1629"/>
        <v>685.93433606207657</v>
      </c>
      <c r="CF1268">
        <f t="shared" si="1630"/>
        <v>727.54998799999998</v>
      </c>
      <c r="CG1268">
        <f t="shared" si="1631"/>
        <v>732.02502400000003</v>
      </c>
      <c r="CH1268">
        <f t="shared" si="1632"/>
        <v>721.15002400000003</v>
      </c>
    </row>
    <row r="1269" spans="1:86">
      <c r="A1269" s="1">
        <v>41331</v>
      </c>
      <c r="B1269">
        <v>733.5</v>
      </c>
      <c r="C1269">
        <v>749.97497599999997</v>
      </c>
      <c r="D1269">
        <v>733</v>
      </c>
      <c r="E1269">
        <v>748.20001200000002</v>
      </c>
      <c r="F1269">
        <v>2853670</v>
      </c>
      <c r="G1269">
        <f t="shared" si="1566"/>
        <v>2256890.1850677277</v>
      </c>
      <c r="H1269">
        <f t="shared" si="1594"/>
        <v>72291731.111081675</v>
      </c>
      <c r="I1269">
        <f t="shared" si="1567"/>
        <v>741.16874699999994</v>
      </c>
      <c r="J1269">
        <f t="shared" si="1574"/>
        <v>741.16874699999994</v>
      </c>
      <c r="K1269">
        <f t="shared" si="1575"/>
        <v>711.49375899999995</v>
      </c>
      <c r="L1269">
        <f t="shared" si="1576"/>
        <v>1</v>
      </c>
      <c r="M1269">
        <f t="shared" si="1577"/>
        <v>10</v>
      </c>
      <c r="N1269">
        <f t="shared" si="1578"/>
        <v>90</v>
      </c>
      <c r="O1269">
        <f t="shared" si="1579"/>
        <v>0</v>
      </c>
      <c r="P1269">
        <f t="shared" si="1554"/>
        <v>16.97497599999997</v>
      </c>
      <c r="Q1269">
        <f t="shared" si="1555"/>
        <v>1.7749639999999545</v>
      </c>
      <c r="R1269">
        <f t="shared" si="1556"/>
        <v>15.200012000000015</v>
      </c>
      <c r="S1269">
        <f t="shared" si="1557"/>
        <v>16.97497599999997</v>
      </c>
      <c r="T1269">
        <f t="shared" si="1593"/>
        <v>12.275690126827218</v>
      </c>
      <c r="U1269">
        <f t="shared" si="1558"/>
        <v>1.5500480000000607</v>
      </c>
      <c r="V1269">
        <f t="shared" si="1559"/>
        <v>-5.6500240000000304</v>
      </c>
      <c r="W1269">
        <f t="shared" si="1560"/>
        <v>1.5500480000000607</v>
      </c>
      <c r="X1269">
        <f t="shared" si="1561"/>
        <v>0</v>
      </c>
      <c r="Y1269">
        <f t="shared" si="1591"/>
        <v>4.3549166637934515</v>
      </c>
      <c r="Z1269">
        <f t="shared" si="1592"/>
        <v>1.2150170212344746</v>
      </c>
      <c r="AA1269">
        <f t="shared" si="1588"/>
        <v>35.475941627723593</v>
      </c>
      <c r="AB1269">
        <f t="shared" si="1589"/>
        <v>9.8977491992827673</v>
      </c>
      <c r="AC1269">
        <f t="shared" si="1590"/>
        <v>56.372298488922404</v>
      </c>
      <c r="AD1269">
        <f t="shared" si="1598"/>
        <v>47.831739625330933</v>
      </c>
      <c r="AE1269">
        <f t="shared" si="1571"/>
        <v>732.90500479999992</v>
      </c>
      <c r="AF1269">
        <f t="shared" si="1573"/>
        <v>731.05000800000005</v>
      </c>
      <c r="AG1269">
        <f t="shared" si="1595"/>
        <v>707.07625420000011</v>
      </c>
      <c r="AH1269">
        <f t="shared" si="1580"/>
        <v>726.1600036000001</v>
      </c>
      <c r="AI1269">
        <f t="shared" si="1581"/>
        <v>745.19963450484863</v>
      </c>
      <c r="AJ1269">
        <f t="shared" si="1582"/>
        <v>707.12037269515156</v>
      </c>
      <c r="AK1269">
        <f t="shared" si="1583"/>
        <v>1.0787929532391125</v>
      </c>
      <c r="AL1269">
        <f t="shared" si="1562"/>
        <v>0.79087287074809909</v>
      </c>
      <c r="AM1269">
        <f t="shared" si="1563"/>
        <v>2256890.1850677277</v>
      </c>
      <c r="AN1269">
        <f t="shared" si="1596"/>
        <v>18981005.892983224</v>
      </c>
      <c r="AO1269">
        <f t="shared" si="1597"/>
        <v>52715736</v>
      </c>
      <c r="AP1269">
        <f t="shared" si="1599"/>
        <v>0.3600633763888495</v>
      </c>
      <c r="AQ1269">
        <f t="shared" si="1600"/>
        <v>735.05218710798442</v>
      </c>
      <c r="AR1269">
        <f t="shared" si="1601"/>
        <v>735.27182816809659</v>
      </c>
      <c r="AS1269">
        <f t="shared" si="1602"/>
        <v>725.44201726335586</v>
      </c>
      <c r="AT1269">
        <f t="shared" si="1603"/>
        <v>708.9922541128675</v>
      </c>
      <c r="AU1269">
        <f t="shared" si="1604"/>
        <v>721.79225886564814</v>
      </c>
      <c r="AV1269">
        <f t="shared" si="1605"/>
        <v>701.56245936496737</v>
      </c>
      <c r="AW1269">
        <f t="shared" si="1606"/>
        <v>20.22979950068077</v>
      </c>
      <c r="AX1269">
        <f t="shared" si="1633"/>
        <v>18.02350986738934</v>
      </c>
      <c r="AY1269">
        <f t="shared" si="1607"/>
        <v>2.2062896332914299</v>
      </c>
      <c r="AZ1269">
        <f t="shared" si="1564"/>
        <v>743.72499599999992</v>
      </c>
      <c r="BA1269">
        <f t="shared" si="1565"/>
        <v>2122345709.3353198</v>
      </c>
      <c r="BB1269">
        <f t="shared" si="1568"/>
        <v>2122345709.3353198</v>
      </c>
      <c r="BC1269">
        <f t="shared" si="1569"/>
        <v>0</v>
      </c>
      <c r="BD1269">
        <f t="shared" si="1584"/>
        <v>19749650906.613739</v>
      </c>
      <c r="BE1269">
        <f t="shared" si="1585"/>
        <v>6350231662.121397</v>
      </c>
      <c r="BF1269">
        <f t="shared" si="1586"/>
        <v>3.1100677829470005</v>
      </c>
      <c r="BG1269">
        <f t="shared" si="1587"/>
        <v>75.669501020175872</v>
      </c>
      <c r="BH1269">
        <f t="shared" si="1608"/>
        <v>196826914</v>
      </c>
      <c r="BI1269">
        <f t="shared" si="1609"/>
        <v>2.8835350624365161</v>
      </c>
      <c r="BJ1269">
        <f t="shared" si="1570"/>
        <v>1035.0036000000046</v>
      </c>
      <c r="BK1269">
        <f t="shared" si="1610"/>
        <v>1.540345575040101E-2</v>
      </c>
      <c r="BL1269">
        <f t="shared" si="1611"/>
        <v>1.015403455750401</v>
      </c>
      <c r="BM1269">
        <f t="shared" si="1612"/>
        <v>10.034766578042341</v>
      </c>
      <c r="BN1269">
        <f t="shared" si="1613"/>
        <v>741.48748799999998</v>
      </c>
      <c r="BO1269">
        <f t="shared" si="1572"/>
        <v>729.74249880000002</v>
      </c>
      <c r="BP1269">
        <f t="shared" si="1614"/>
        <v>688.5147076470588</v>
      </c>
      <c r="BQ1269">
        <f t="shared" si="1615"/>
        <v>41.227791152941222</v>
      </c>
      <c r="BR1269">
        <f t="shared" si="1616"/>
        <v>30.5</v>
      </c>
      <c r="BS1269">
        <f t="shared" si="1617"/>
        <v>30.450012000000015</v>
      </c>
      <c r="BT1269">
        <f t="shared" si="1618"/>
        <v>29.149963999999954</v>
      </c>
      <c r="BU1269">
        <f t="shared" si="1619"/>
        <v>28.59997599999997</v>
      </c>
      <c r="BV1269">
        <f t="shared" si="1620"/>
        <v>736.56666666666683</v>
      </c>
      <c r="BW1269">
        <f t="shared" si="1621"/>
        <v>734.99047847619045</v>
      </c>
      <c r="BX1269">
        <f t="shared" si="1622"/>
        <v>730.16954894545449</v>
      </c>
      <c r="BY1269">
        <f t="shared" si="1623"/>
        <v>719.05238466666663</v>
      </c>
      <c r="BZ1269">
        <f t="shared" si="1624"/>
        <v>749.97497599999997</v>
      </c>
      <c r="CA1269">
        <f t="shared" si="1625"/>
        <v>702.54998799999998</v>
      </c>
      <c r="CB1269">
        <f t="shared" si="1626"/>
        <v>728.16809689333331</v>
      </c>
      <c r="CC1269">
        <f t="shared" si="1627"/>
        <v>725.73529481111109</v>
      </c>
      <c r="CD1269">
        <f t="shared" si="1628"/>
        <v>721.13947743015876</v>
      </c>
      <c r="CE1269">
        <f t="shared" si="1629"/>
        <v>688.73458874932408</v>
      </c>
      <c r="CF1269">
        <f t="shared" si="1630"/>
        <v>736.84997599999997</v>
      </c>
      <c r="CG1269">
        <f t="shared" si="1631"/>
        <v>737.5</v>
      </c>
      <c r="CH1269">
        <f t="shared" si="1632"/>
        <v>725.75</v>
      </c>
    </row>
    <row r="1270" spans="1:86">
      <c r="A1270" s="1">
        <v>41332</v>
      </c>
      <c r="B1270">
        <v>747.625</v>
      </c>
      <c r="C1270">
        <v>751.52502400000003</v>
      </c>
      <c r="D1270">
        <v>738.65002400000003</v>
      </c>
      <c r="E1270">
        <v>741.59997599999997</v>
      </c>
      <c r="F1270">
        <v>2556682</v>
      </c>
      <c r="G1270">
        <f t="shared" si="1566"/>
        <v>-1385095.33137649</v>
      </c>
      <c r="H1270">
        <f t="shared" si="1594"/>
        <v>70906635.779705182</v>
      </c>
      <c r="I1270">
        <f t="shared" si="1567"/>
        <v>744.85000600000001</v>
      </c>
      <c r="J1270">
        <f t="shared" si="1574"/>
        <v>744.85000600000001</v>
      </c>
      <c r="K1270">
        <f t="shared" si="1575"/>
        <v>715.84375</v>
      </c>
      <c r="L1270">
        <f t="shared" si="1576"/>
        <v>1</v>
      </c>
      <c r="M1270">
        <f t="shared" si="1577"/>
        <v>7</v>
      </c>
      <c r="N1270">
        <f t="shared" si="1578"/>
        <v>90</v>
      </c>
      <c r="O1270">
        <f t="shared" si="1579"/>
        <v>30</v>
      </c>
      <c r="P1270">
        <f t="shared" si="1554"/>
        <v>12.875</v>
      </c>
      <c r="Q1270">
        <f t="shared" si="1555"/>
        <v>9.9250480000000607</v>
      </c>
      <c r="R1270">
        <f t="shared" si="1556"/>
        <v>2.9499519999999393</v>
      </c>
      <c r="S1270">
        <f t="shared" si="1557"/>
        <v>12.875</v>
      </c>
      <c r="T1270">
        <f t="shared" si="1593"/>
        <v>12.318497974910988</v>
      </c>
      <c r="U1270">
        <f t="shared" si="1558"/>
        <v>10.97497599999997</v>
      </c>
      <c r="V1270">
        <f t="shared" si="1559"/>
        <v>-3.9749759999999696</v>
      </c>
      <c r="W1270">
        <f t="shared" si="1560"/>
        <v>10.97497599999997</v>
      </c>
      <c r="X1270">
        <f t="shared" si="1561"/>
        <v>0</v>
      </c>
      <c r="Y1270">
        <f t="shared" si="1591"/>
        <v>4.8277780449510601</v>
      </c>
      <c r="Z1270">
        <f t="shared" si="1592"/>
        <v>1.1282300911462979</v>
      </c>
      <c r="AA1270">
        <f t="shared" si="1588"/>
        <v>39.191288213739753</v>
      </c>
      <c r="AB1270">
        <f t="shared" si="1589"/>
        <v>9.1588284013534551</v>
      </c>
      <c r="AC1270">
        <f t="shared" si="1590"/>
        <v>62.114555072264757</v>
      </c>
      <c r="AD1270">
        <f t="shared" si="1598"/>
        <v>48.623584907639035</v>
      </c>
      <c r="AE1270">
        <f t="shared" si="1571"/>
        <v>735.94499519999999</v>
      </c>
      <c r="AF1270">
        <f t="shared" si="1573"/>
        <v>734.35416666666663</v>
      </c>
      <c r="AG1270">
        <f t="shared" si="1595"/>
        <v>710.50250240000003</v>
      </c>
      <c r="AH1270">
        <f t="shared" si="1580"/>
        <v>728.55</v>
      </c>
      <c r="AI1270">
        <f t="shared" si="1581"/>
        <v>748.70906073609581</v>
      </c>
      <c r="AJ1270">
        <f t="shared" si="1582"/>
        <v>708.3909392639041</v>
      </c>
      <c r="AK1270">
        <f t="shared" si="1583"/>
        <v>0.82367519922774357</v>
      </c>
      <c r="AL1270">
        <f t="shared" si="1562"/>
        <v>-0.54175502912622298</v>
      </c>
      <c r="AM1270">
        <f t="shared" si="1563"/>
        <v>-1385095.33137649</v>
      </c>
      <c r="AN1270">
        <f t="shared" si="1596"/>
        <v>16517160.385843828</v>
      </c>
      <c r="AO1270">
        <f t="shared" si="1597"/>
        <v>52993274</v>
      </c>
      <c r="AP1270">
        <f t="shared" si="1599"/>
        <v>0.31168409005723685</v>
      </c>
      <c r="AQ1270">
        <f t="shared" si="1600"/>
        <v>737.27843533126975</v>
      </c>
      <c r="AR1270">
        <f t="shared" si="1601"/>
        <v>741.89185714018902</v>
      </c>
      <c r="AS1270">
        <f t="shared" si="1602"/>
        <v>728.35044983595185</v>
      </c>
      <c r="AT1270">
        <f t="shared" si="1603"/>
        <v>711.92694908270937</v>
      </c>
      <c r="AU1270">
        <f t="shared" si="1604"/>
        <v>724.76341643580088</v>
      </c>
      <c r="AV1270">
        <f t="shared" si="1605"/>
        <v>704.36508552941962</v>
      </c>
      <c r="AW1270">
        <f t="shared" si="1606"/>
        <v>20.398330906381261</v>
      </c>
      <c r="AX1270">
        <f t="shared" si="1633"/>
        <v>18.498474075187723</v>
      </c>
      <c r="AY1270">
        <f t="shared" si="1607"/>
        <v>1.8998568311935387</v>
      </c>
      <c r="AZ1270">
        <f t="shared" si="1564"/>
        <v>743.92500800000005</v>
      </c>
      <c r="BA1270">
        <f t="shared" si="1565"/>
        <v>1901979677.3034561</v>
      </c>
      <c r="BB1270">
        <f t="shared" si="1568"/>
        <v>1901979677.3034561</v>
      </c>
      <c r="BC1270">
        <f t="shared" si="1569"/>
        <v>0</v>
      </c>
      <c r="BD1270">
        <f t="shared" si="1584"/>
        <v>19849616601.249401</v>
      </c>
      <c r="BE1270">
        <f t="shared" si="1585"/>
        <v>6350231662.121397</v>
      </c>
      <c r="BF1270">
        <f t="shared" si="1586"/>
        <v>3.1258098377183168</v>
      </c>
      <c r="BG1270">
        <f t="shared" si="1587"/>
        <v>75.762334200234818</v>
      </c>
      <c r="BH1270">
        <f t="shared" si="1608"/>
        <v>194270232</v>
      </c>
      <c r="BI1270">
        <f t="shared" si="1609"/>
        <v>2.8959883624909275</v>
      </c>
      <c r="BJ1270">
        <f t="shared" si="1570"/>
        <v>-760.00360000000455</v>
      </c>
      <c r="BK1270">
        <f t="shared" si="1610"/>
        <v>-8.8212187839420211E-3</v>
      </c>
      <c r="BL1270">
        <f t="shared" si="1611"/>
        <v>0.99117878121605796</v>
      </c>
      <c r="BM1270">
        <f t="shared" si="1612"/>
        <v>10.624757902619306</v>
      </c>
      <c r="BN1270">
        <f t="shared" si="1613"/>
        <v>745.08752400000003</v>
      </c>
      <c r="BO1270">
        <f t="shared" si="1572"/>
        <v>733.83500360000005</v>
      </c>
      <c r="BP1270">
        <f t="shared" si="1614"/>
        <v>691.77169347058816</v>
      </c>
      <c r="BQ1270">
        <f t="shared" si="1615"/>
        <v>42.063310129411889</v>
      </c>
      <c r="BR1270">
        <f t="shared" si="1616"/>
        <v>17.75</v>
      </c>
      <c r="BS1270">
        <f t="shared" si="1617"/>
        <v>24.15002400000003</v>
      </c>
      <c r="BT1270">
        <f t="shared" si="1618"/>
        <v>23.625</v>
      </c>
      <c r="BU1270">
        <f t="shared" si="1619"/>
        <v>32.575012000000015</v>
      </c>
      <c r="BV1270">
        <f t="shared" si="1620"/>
        <v>739.46499040000003</v>
      </c>
      <c r="BW1270">
        <f t="shared" si="1621"/>
        <v>738.00475504761914</v>
      </c>
      <c r="BX1270">
        <f t="shared" si="1622"/>
        <v>732.97681665454536</v>
      </c>
      <c r="BY1270">
        <f t="shared" si="1623"/>
        <v>722.34035817142876</v>
      </c>
      <c r="BZ1270">
        <f t="shared" si="1624"/>
        <v>751.52502400000003</v>
      </c>
      <c r="CA1270">
        <f t="shared" si="1625"/>
        <v>706.34997599999997</v>
      </c>
      <c r="CB1270">
        <f t="shared" si="1626"/>
        <v>730.50275424000006</v>
      </c>
      <c r="CC1270">
        <f t="shared" si="1627"/>
        <v>729.19910852222222</v>
      </c>
      <c r="CD1270">
        <f t="shared" si="1628"/>
        <v>723.11999245857135</v>
      </c>
      <c r="CE1270">
        <f t="shared" si="1629"/>
        <v>691.86662129372189</v>
      </c>
      <c r="CF1270">
        <f t="shared" si="1630"/>
        <v>748.20001200000002</v>
      </c>
      <c r="CG1270">
        <f t="shared" si="1631"/>
        <v>749.97497599999997</v>
      </c>
      <c r="CH1270">
        <f t="shared" si="1632"/>
        <v>733</v>
      </c>
    </row>
    <row r="1271" spans="1:86">
      <c r="A1271" s="1">
        <v>41333</v>
      </c>
      <c r="B1271">
        <v>743.125</v>
      </c>
      <c r="C1271">
        <v>762.5</v>
      </c>
      <c r="D1271">
        <v>742.625</v>
      </c>
      <c r="E1271">
        <v>758.5</v>
      </c>
      <c r="F1271">
        <v>4599424</v>
      </c>
      <c r="G1271">
        <f t="shared" si="1566"/>
        <v>2748083.5220125783</v>
      </c>
      <c r="H1271">
        <f t="shared" si="1594"/>
        <v>73654719.301717758</v>
      </c>
      <c r="I1271">
        <f t="shared" si="1567"/>
        <v>751.6875</v>
      </c>
      <c r="J1271">
        <f t="shared" si="1574"/>
        <v>751.6875</v>
      </c>
      <c r="K1271">
        <f t="shared" si="1575"/>
        <v>715.84375</v>
      </c>
      <c r="L1271">
        <f t="shared" si="1576"/>
        <v>1</v>
      </c>
      <c r="M1271">
        <f t="shared" si="1577"/>
        <v>8</v>
      </c>
      <c r="N1271">
        <f t="shared" si="1578"/>
        <v>90</v>
      </c>
      <c r="O1271">
        <f t="shared" si="1579"/>
        <v>20</v>
      </c>
      <c r="P1271">
        <f t="shared" si="1554"/>
        <v>19.875</v>
      </c>
      <c r="Q1271">
        <f t="shared" si="1555"/>
        <v>4</v>
      </c>
      <c r="R1271">
        <f t="shared" si="1556"/>
        <v>15.875</v>
      </c>
      <c r="S1271">
        <f t="shared" si="1557"/>
        <v>19.875</v>
      </c>
      <c r="T1271">
        <f t="shared" si="1593"/>
        <v>12.858248119560203</v>
      </c>
      <c r="U1271">
        <f t="shared" si="1558"/>
        <v>-4.5</v>
      </c>
      <c r="V1271">
        <f t="shared" si="1559"/>
        <v>-6.375</v>
      </c>
      <c r="W1271">
        <f t="shared" si="1560"/>
        <v>0</v>
      </c>
      <c r="X1271">
        <f t="shared" si="1561"/>
        <v>0</v>
      </c>
      <c r="Y1271">
        <f t="shared" si="1591"/>
        <v>4.4829367560259845</v>
      </c>
      <c r="Z1271">
        <f t="shared" si="1592"/>
        <v>1.0476422274929909</v>
      </c>
      <c r="AA1271">
        <f t="shared" si="1588"/>
        <v>34.864288776683807</v>
      </c>
      <c r="AB1271">
        <f t="shared" si="1589"/>
        <v>8.1476280263972995</v>
      </c>
      <c r="AC1271">
        <f t="shared" si="1590"/>
        <v>62.114555072264743</v>
      </c>
      <c r="AD1271">
        <f t="shared" si="1598"/>
        <v>49.415430189947124</v>
      </c>
      <c r="AE1271">
        <f t="shared" si="1571"/>
        <v>742.53999039999997</v>
      </c>
      <c r="AF1271">
        <f t="shared" si="1573"/>
        <v>739.70416266666655</v>
      </c>
      <c r="AG1271">
        <f t="shared" si="1595"/>
        <v>714.82375180000008</v>
      </c>
      <c r="AH1271">
        <f t="shared" si="1580"/>
        <v>732.01500240000007</v>
      </c>
      <c r="AI1271">
        <f t="shared" si="1581"/>
        <v>758.62942843162705</v>
      </c>
      <c r="AJ1271">
        <f t="shared" si="1582"/>
        <v>705.40057636837309</v>
      </c>
      <c r="AK1271">
        <f t="shared" si="1583"/>
        <v>0.99756845344939538</v>
      </c>
      <c r="AL1271">
        <f t="shared" si="1562"/>
        <v>0.59748427672955973</v>
      </c>
      <c r="AM1271">
        <f t="shared" si="1563"/>
        <v>2748083.5220125783</v>
      </c>
      <c r="AN1271">
        <f t="shared" si="1596"/>
        <v>17700565.949894428</v>
      </c>
      <c r="AO1271">
        <f t="shared" si="1597"/>
        <v>53279530</v>
      </c>
      <c r="AP1271">
        <f t="shared" si="1599"/>
        <v>0.33222076001598416</v>
      </c>
      <c r="AQ1271">
        <f t="shared" si="1600"/>
        <v>744.49376731863799</v>
      </c>
      <c r="AR1271">
        <f t="shared" si="1601"/>
        <v>744.4662994352351</v>
      </c>
      <c r="AS1271">
        <f t="shared" si="1602"/>
        <v>733.77736886548053</v>
      </c>
      <c r="AT1271">
        <f t="shared" si="1603"/>
        <v>716.11852366526557</v>
      </c>
      <c r="AU1271">
        <f t="shared" si="1604"/>
        <v>729.82390397043071</v>
      </c>
      <c r="AV1271">
        <f t="shared" si="1605"/>
        <v>708.15452954236025</v>
      </c>
      <c r="AW1271">
        <f t="shared" si="1606"/>
        <v>21.669374428070455</v>
      </c>
      <c r="AX1271">
        <f t="shared" si="1633"/>
        <v>19.13265414576427</v>
      </c>
      <c r="AY1271">
        <f t="shared" si="1607"/>
        <v>2.5367202823061845</v>
      </c>
      <c r="AZ1271">
        <f t="shared" si="1564"/>
        <v>754.54166666666663</v>
      </c>
      <c r="BA1271">
        <f t="shared" si="1565"/>
        <v>3470457050.6666665</v>
      </c>
      <c r="BB1271">
        <f t="shared" si="1568"/>
        <v>3470457050.6666665</v>
      </c>
      <c r="BC1271">
        <f t="shared" si="1569"/>
        <v>0</v>
      </c>
      <c r="BD1271">
        <f t="shared" si="1584"/>
        <v>18386587653.605011</v>
      </c>
      <c r="BE1271">
        <f t="shared" si="1585"/>
        <v>6350231662.121397</v>
      </c>
      <c r="BF1271">
        <f t="shared" si="1586"/>
        <v>2.8954199833809962</v>
      </c>
      <c r="BG1271">
        <f t="shared" si="1587"/>
        <v>74.328827077278106</v>
      </c>
      <c r="BH1271">
        <f t="shared" si="1608"/>
        <v>198869656</v>
      </c>
      <c r="BI1271">
        <f t="shared" si="1609"/>
        <v>3.0599782284911927</v>
      </c>
      <c r="BJ1271">
        <f t="shared" si="1570"/>
        <v>1590.002400000003</v>
      </c>
      <c r="BK1271">
        <f t="shared" si="1610"/>
        <v>2.2788598364248101E-2</v>
      </c>
      <c r="BL1271">
        <f t="shared" si="1611"/>
        <v>1.0227885983642482</v>
      </c>
      <c r="BM1271">
        <f t="shared" si="1612"/>
        <v>14.027034146337041</v>
      </c>
      <c r="BN1271">
        <f t="shared" si="1613"/>
        <v>752.5625</v>
      </c>
      <c r="BO1271">
        <f t="shared" si="1572"/>
        <v>739.47000720000005</v>
      </c>
      <c r="BP1271">
        <f t="shared" si="1614"/>
        <v>694.69632582352915</v>
      </c>
      <c r="BQ1271">
        <f t="shared" si="1615"/>
        <v>44.773681376470904</v>
      </c>
      <c r="BR1271">
        <f t="shared" si="1616"/>
        <v>37.424987999999985</v>
      </c>
      <c r="BS1271">
        <f t="shared" si="1617"/>
        <v>27.299987999999985</v>
      </c>
      <c r="BT1271">
        <f t="shared" si="1618"/>
        <v>36.59997599999997</v>
      </c>
      <c r="BU1271">
        <f t="shared" si="1619"/>
        <v>21.125</v>
      </c>
      <c r="BV1271">
        <f t="shared" si="1620"/>
        <v>746.98332533333337</v>
      </c>
      <c r="BW1271">
        <f t="shared" si="1621"/>
        <v>744.90356457142866</v>
      </c>
      <c r="BX1271">
        <f t="shared" si="1622"/>
        <v>738.42227119999995</v>
      </c>
      <c r="BY1271">
        <f t="shared" si="1623"/>
        <v>726.91154841904768</v>
      </c>
      <c r="BZ1271">
        <f t="shared" si="1624"/>
        <v>762.5</v>
      </c>
      <c r="CA1271">
        <f t="shared" si="1625"/>
        <v>706.34997599999997</v>
      </c>
      <c r="CB1271">
        <f t="shared" si="1626"/>
        <v>735.67465474666665</v>
      </c>
      <c r="CC1271">
        <f t="shared" si="1627"/>
        <v>732.03632231111112</v>
      </c>
      <c r="CD1271">
        <f t="shared" si="1628"/>
        <v>723.40731281650801</v>
      </c>
      <c r="CE1271">
        <f t="shared" si="1629"/>
        <v>695.85708076279616</v>
      </c>
      <c r="CF1271">
        <f t="shared" si="1630"/>
        <v>741.59997599999997</v>
      </c>
      <c r="CG1271">
        <f t="shared" si="1631"/>
        <v>751.52502400000003</v>
      </c>
      <c r="CH1271">
        <f t="shared" si="1632"/>
        <v>738.65002400000003</v>
      </c>
    </row>
    <row r="1272" spans="1:86">
      <c r="A1272" s="1">
        <v>41334</v>
      </c>
      <c r="B1272">
        <v>757.54998799999998</v>
      </c>
      <c r="C1272">
        <v>758</v>
      </c>
      <c r="D1272">
        <v>749</v>
      </c>
      <c r="E1272">
        <v>750.92498799999998</v>
      </c>
      <c r="F1272">
        <v>2537326</v>
      </c>
      <c r="G1272">
        <f t="shared" si="1566"/>
        <v>-1451921.0884248973</v>
      </c>
      <c r="H1272">
        <f t="shared" si="1594"/>
        <v>72202798.213292867</v>
      </c>
      <c r="I1272">
        <f t="shared" si="1567"/>
        <v>753.86874399999988</v>
      </c>
      <c r="J1272">
        <f t="shared" si="1574"/>
        <v>753.86874399999988</v>
      </c>
      <c r="K1272">
        <f t="shared" si="1575"/>
        <v>715.84375</v>
      </c>
      <c r="L1272">
        <f t="shared" si="1576"/>
        <v>1</v>
      </c>
      <c r="M1272">
        <f t="shared" si="1577"/>
        <v>9</v>
      </c>
      <c r="N1272">
        <f t="shared" si="1578"/>
        <v>90</v>
      </c>
      <c r="O1272">
        <f t="shared" si="1579"/>
        <v>10</v>
      </c>
      <c r="P1272">
        <f t="shared" si="1554"/>
        <v>9</v>
      </c>
      <c r="Q1272">
        <f t="shared" si="1555"/>
        <v>7.0750120000000152</v>
      </c>
      <c r="R1272">
        <f t="shared" si="1556"/>
        <v>1.9249879999999848</v>
      </c>
      <c r="S1272">
        <f t="shared" si="1557"/>
        <v>9</v>
      </c>
      <c r="T1272">
        <f t="shared" si="1593"/>
        <v>12.582658968163045</v>
      </c>
      <c r="U1272">
        <f t="shared" si="1558"/>
        <v>1.9500120000000152</v>
      </c>
      <c r="V1272">
        <f t="shared" si="1559"/>
        <v>3.5</v>
      </c>
      <c r="W1272">
        <f t="shared" si="1560"/>
        <v>0</v>
      </c>
      <c r="X1272">
        <f t="shared" si="1561"/>
        <v>3.5</v>
      </c>
      <c r="Y1272">
        <f t="shared" si="1591"/>
        <v>4.1627269877384139</v>
      </c>
      <c r="Z1272">
        <f t="shared" si="1592"/>
        <v>1.2228106398149201</v>
      </c>
      <c r="AA1272">
        <f t="shared" si="1588"/>
        <v>33.083047059218949</v>
      </c>
      <c r="AB1272">
        <f t="shared" si="1589"/>
        <v>9.7182212671336465</v>
      </c>
      <c r="AC1272">
        <f t="shared" si="1590"/>
        <v>54.589096785479263</v>
      </c>
      <c r="AD1272">
        <f t="shared" si="1598"/>
        <v>50.311952009898924</v>
      </c>
      <c r="AE1272">
        <f t="shared" si="1571"/>
        <v>747.21499040000003</v>
      </c>
      <c r="AF1272">
        <f t="shared" si="1573"/>
        <v>743.93748999999991</v>
      </c>
      <c r="AG1272">
        <f t="shared" si="1595"/>
        <v>718.66750180000008</v>
      </c>
      <c r="AH1272">
        <f t="shared" si="1580"/>
        <v>735.00000000000011</v>
      </c>
      <c r="AI1272">
        <f t="shared" si="1581"/>
        <v>762.71007933010276</v>
      </c>
      <c r="AJ1272">
        <f t="shared" si="1582"/>
        <v>707.28992066989747</v>
      </c>
      <c r="AK1272">
        <f t="shared" si="1583"/>
        <v>0.78735009759968233</v>
      </c>
      <c r="AL1272">
        <f t="shared" si="1562"/>
        <v>-0.57222488888889222</v>
      </c>
      <c r="AM1272">
        <f t="shared" si="1563"/>
        <v>-1451921.0884248973</v>
      </c>
      <c r="AN1272">
        <f t="shared" si="1596"/>
        <v>15939689.782480517</v>
      </c>
      <c r="AO1272">
        <f t="shared" si="1597"/>
        <v>54332316</v>
      </c>
      <c r="AP1272">
        <f t="shared" si="1599"/>
        <v>0.29337401671742686</v>
      </c>
      <c r="AQ1272">
        <f t="shared" si="1600"/>
        <v>746.6803823503011</v>
      </c>
      <c r="AR1272">
        <f t="shared" si="1601"/>
        <v>747.92439725619306</v>
      </c>
      <c r="AS1272">
        <f t="shared" si="1602"/>
        <v>736.86394030969404</v>
      </c>
      <c r="AT1272">
        <f t="shared" si="1603"/>
        <v>719.25110545539167</v>
      </c>
      <c r="AU1272">
        <f t="shared" si="1604"/>
        <v>732.98906657486611</v>
      </c>
      <c r="AV1272">
        <f t="shared" si="1605"/>
        <v>711.14846163439506</v>
      </c>
      <c r="AW1272">
        <f t="shared" si="1606"/>
        <v>21.840604940471053</v>
      </c>
      <c r="AX1272">
        <f t="shared" si="1633"/>
        <v>19.674244304705628</v>
      </c>
      <c r="AY1272">
        <f t="shared" si="1607"/>
        <v>2.1663606357654253</v>
      </c>
      <c r="AZ1272">
        <f t="shared" si="1564"/>
        <v>752.64166266666655</v>
      </c>
      <c r="BA1272">
        <f t="shared" si="1565"/>
        <v>1909697259.3673623</v>
      </c>
      <c r="BB1272">
        <f t="shared" si="1568"/>
        <v>0</v>
      </c>
      <c r="BC1272">
        <f t="shared" si="1569"/>
        <v>1909697259.3673623</v>
      </c>
      <c r="BD1272">
        <f t="shared" si="1584"/>
        <v>16746577423.336847</v>
      </c>
      <c r="BE1272">
        <f t="shared" si="1585"/>
        <v>8259928921.488759</v>
      </c>
      <c r="BF1272">
        <f t="shared" si="1586"/>
        <v>2.0274481272798246</v>
      </c>
      <c r="BG1272">
        <f t="shared" si="1587"/>
        <v>66.968880788107697</v>
      </c>
      <c r="BH1272">
        <f t="shared" si="1608"/>
        <v>196332330</v>
      </c>
      <c r="BI1272">
        <f t="shared" si="1609"/>
        <v>3.0711737588907861</v>
      </c>
      <c r="BJ1272">
        <f t="shared" si="1570"/>
        <v>-857.50120000000152</v>
      </c>
      <c r="BK1272">
        <f t="shared" si="1610"/>
        <v>-9.9868319050758284E-3</v>
      </c>
      <c r="BL1272">
        <f t="shared" si="1611"/>
        <v>0.99001316809492412</v>
      </c>
      <c r="BM1272">
        <f t="shared" si="1612"/>
        <v>14.604494137843382</v>
      </c>
      <c r="BN1272">
        <f t="shared" si="1613"/>
        <v>753.5</v>
      </c>
      <c r="BO1272">
        <f t="shared" si="1572"/>
        <v>744.85250240000005</v>
      </c>
      <c r="BP1272">
        <f t="shared" si="1614"/>
        <v>697.33014988235266</v>
      </c>
      <c r="BQ1272">
        <f t="shared" si="1615"/>
        <v>47.522352517647391</v>
      </c>
      <c r="BR1272">
        <f t="shared" si="1616"/>
        <v>38.25</v>
      </c>
      <c r="BS1272">
        <f t="shared" si="1617"/>
        <v>39</v>
      </c>
      <c r="BT1272">
        <f t="shared" si="1618"/>
        <v>37.049987999999985</v>
      </c>
      <c r="BU1272">
        <f t="shared" si="1619"/>
        <v>37.5</v>
      </c>
      <c r="BV1272">
        <f t="shared" si="1620"/>
        <v>749.77832453333338</v>
      </c>
      <c r="BW1272">
        <f t="shared" si="1621"/>
        <v>748.10951466666677</v>
      </c>
      <c r="BX1272">
        <f t="shared" si="1622"/>
        <v>741.86045039999999</v>
      </c>
      <c r="BY1272">
        <f t="shared" si="1623"/>
        <v>730.34976139047626</v>
      </c>
      <c r="BZ1272">
        <f t="shared" si="1624"/>
        <v>762.5</v>
      </c>
      <c r="CA1272">
        <f t="shared" si="1625"/>
        <v>706.34997599999997</v>
      </c>
      <c r="CB1272">
        <f t="shared" si="1626"/>
        <v>743.01882121333324</v>
      </c>
      <c r="CC1272">
        <f t="shared" si="1627"/>
        <v>737.05179395555558</v>
      </c>
      <c r="CD1272">
        <f t="shared" si="1628"/>
        <v>724.64187231317453</v>
      </c>
      <c r="CE1272">
        <f t="shared" si="1629"/>
        <v>700.25405095930614</v>
      </c>
      <c r="CF1272">
        <f t="shared" si="1630"/>
        <v>758.5</v>
      </c>
      <c r="CG1272">
        <f t="shared" si="1631"/>
        <v>762.5</v>
      </c>
      <c r="CH1272">
        <f t="shared" si="1632"/>
        <v>742.625</v>
      </c>
    </row>
    <row r="1273" spans="1:86">
      <c r="A1273" s="1">
        <v>41337</v>
      </c>
      <c r="B1273">
        <v>745.5</v>
      </c>
      <c r="C1273">
        <v>759.95001200000002</v>
      </c>
      <c r="D1273">
        <v>745.5</v>
      </c>
      <c r="E1273">
        <v>756.59997599999997</v>
      </c>
      <c r="F1273">
        <v>3136076</v>
      </c>
      <c r="G1273">
        <f t="shared" si="1566"/>
        <v>1681964.0589530126</v>
      </c>
      <c r="H1273">
        <f t="shared" si="1594"/>
        <v>73884762.272245884</v>
      </c>
      <c r="I1273">
        <f t="shared" si="1567"/>
        <v>751.88749700000005</v>
      </c>
      <c r="J1273">
        <f t="shared" si="1574"/>
        <v>753.86874399999988</v>
      </c>
      <c r="K1273">
        <f t="shared" si="1575"/>
        <v>715.84375</v>
      </c>
      <c r="L1273">
        <f t="shared" si="1576"/>
        <v>2</v>
      </c>
      <c r="M1273">
        <f t="shared" si="1577"/>
        <v>10</v>
      </c>
      <c r="N1273">
        <f t="shared" si="1578"/>
        <v>80</v>
      </c>
      <c r="O1273">
        <f t="shared" si="1579"/>
        <v>0</v>
      </c>
      <c r="P1273">
        <f t="shared" si="1554"/>
        <v>14.450012000000015</v>
      </c>
      <c r="Q1273">
        <f t="shared" si="1555"/>
        <v>3.3500360000000455</v>
      </c>
      <c r="R1273">
        <f t="shared" si="1556"/>
        <v>11.09997599999997</v>
      </c>
      <c r="S1273">
        <f t="shared" si="1557"/>
        <v>14.450012000000015</v>
      </c>
      <c r="T1273">
        <f t="shared" si="1593"/>
        <v>12.716041327579973</v>
      </c>
      <c r="U1273">
        <f t="shared" si="1558"/>
        <v>11.549987999999985</v>
      </c>
      <c r="V1273">
        <f t="shared" si="1559"/>
        <v>-8.7999879999999848</v>
      </c>
      <c r="W1273">
        <f t="shared" si="1560"/>
        <v>11.549987999999985</v>
      </c>
      <c r="X1273">
        <f t="shared" si="1561"/>
        <v>0</v>
      </c>
      <c r="Y1273">
        <f t="shared" si="1591"/>
        <v>4.6903884886142402</v>
      </c>
      <c r="Z1273">
        <f t="shared" si="1592"/>
        <v>1.135467022685283</v>
      </c>
      <c r="AA1273">
        <f t="shared" si="1588"/>
        <v>36.885602742114408</v>
      </c>
      <c r="AB1273">
        <f t="shared" si="1589"/>
        <v>8.9294065144515926</v>
      </c>
      <c r="AC1273">
        <f t="shared" si="1590"/>
        <v>61.019732793475882</v>
      </c>
      <c r="AD1273">
        <f t="shared" si="1598"/>
        <v>51.083618779463059</v>
      </c>
      <c r="AE1273">
        <f t="shared" si="1571"/>
        <v>751.16499039999985</v>
      </c>
      <c r="AF1273">
        <f t="shared" si="1573"/>
        <v>748.77915466666673</v>
      </c>
      <c r="AG1273">
        <f t="shared" si="1595"/>
        <v>722.58875120000005</v>
      </c>
      <c r="AH1273">
        <f t="shared" si="1580"/>
        <v>739.39249880000011</v>
      </c>
      <c r="AI1273">
        <f t="shared" si="1581"/>
        <v>765.42965368698572</v>
      </c>
      <c r="AJ1273">
        <f t="shared" si="1582"/>
        <v>713.35534391301451</v>
      </c>
      <c r="AK1273">
        <f t="shared" si="1583"/>
        <v>0.83044081188380592</v>
      </c>
      <c r="AL1273">
        <f t="shared" si="1562"/>
        <v>0.53632758228850719</v>
      </c>
      <c r="AM1273">
        <f t="shared" si="1563"/>
        <v>1681964.0589530126</v>
      </c>
      <c r="AN1273">
        <f t="shared" si="1596"/>
        <v>17649120.676633369</v>
      </c>
      <c r="AO1273">
        <f t="shared" si="1597"/>
        <v>54981088</v>
      </c>
      <c r="AP1273">
        <f t="shared" si="1599"/>
        <v>0.32100348171781123</v>
      </c>
      <c r="AQ1273">
        <f t="shared" si="1600"/>
        <v>750.05304419119875</v>
      </c>
      <c r="AR1273">
        <f t="shared" si="1601"/>
        <v>754.23732245817803</v>
      </c>
      <c r="AS1273">
        <f t="shared" si="1602"/>
        <v>740.41642673394915</v>
      </c>
      <c r="AT1273">
        <f t="shared" si="1603"/>
        <v>722.6125038044064</v>
      </c>
      <c r="AU1273">
        <f t="shared" si="1604"/>
        <v>736.53070298863622</v>
      </c>
      <c r="AV1273">
        <f t="shared" si="1605"/>
        <v>714.33006763998742</v>
      </c>
      <c r="AW1273">
        <f t="shared" si="1606"/>
        <v>22.200635348648802</v>
      </c>
      <c r="AX1273">
        <f t="shared" si="1633"/>
        <v>20.179522513494263</v>
      </c>
      <c r="AY1273">
        <f t="shared" si="1607"/>
        <v>2.0211128351545398</v>
      </c>
      <c r="AZ1273">
        <f t="shared" si="1564"/>
        <v>754.01666266666655</v>
      </c>
      <c r="BA1273">
        <f t="shared" si="1565"/>
        <v>2364653559.389029</v>
      </c>
      <c r="BB1273">
        <f t="shared" si="1568"/>
        <v>2364653559.389029</v>
      </c>
      <c r="BC1273">
        <f t="shared" si="1569"/>
        <v>0</v>
      </c>
      <c r="BD1273">
        <f t="shared" si="1584"/>
        <v>19111230982.725876</v>
      </c>
      <c r="BE1273">
        <f t="shared" si="1585"/>
        <v>6692099845.2867508</v>
      </c>
      <c r="BF1273">
        <f t="shared" si="1586"/>
        <v>2.8557898753088575</v>
      </c>
      <c r="BG1273">
        <f t="shared" si="1587"/>
        <v>74.064976766403859</v>
      </c>
      <c r="BH1273">
        <f t="shared" si="1608"/>
        <v>199468406</v>
      </c>
      <c r="BI1273">
        <f t="shared" si="1609"/>
        <v>3.1078959649557434</v>
      </c>
      <c r="BJ1273">
        <f t="shared" si="1570"/>
        <v>467.49879999999848</v>
      </c>
      <c r="BK1273">
        <f t="shared" si="1610"/>
        <v>7.5573300804846633E-3</v>
      </c>
      <c r="BL1273">
        <f t="shared" si="1611"/>
        <v>1.0075573300804848</v>
      </c>
      <c r="BM1273">
        <f t="shared" si="1612"/>
        <v>13.722785538910491</v>
      </c>
      <c r="BN1273">
        <f t="shared" si="1613"/>
        <v>752.72500600000001</v>
      </c>
      <c r="BO1273">
        <f t="shared" si="1572"/>
        <v>749.07250360000012</v>
      </c>
      <c r="BP1273">
        <f t="shared" si="1614"/>
        <v>699.41765005882337</v>
      </c>
      <c r="BQ1273">
        <f t="shared" si="1615"/>
        <v>49.654853541176749</v>
      </c>
      <c r="BR1273">
        <f t="shared" si="1616"/>
        <v>34.824951999999939</v>
      </c>
      <c r="BS1273">
        <f t="shared" si="1617"/>
        <v>39.15002400000003</v>
      </c>
      <c r="BT1273">
        <f t="shared" si="1618"/>
        <v>35.5</v>
      </c>
      <c r="BU1273">
        <f t="shared" si="1619"/>
        <v>34.700012000000015</v>
      </c>
      <c r="BV1273">
        <f t="shared" si="1620"/>
        <v>752.90665306666665</v>
      </c>
      <c r="BW1273">
        <f t="shared" si="1621"/>
        <v>751.7273678095238</v>
      </c>
      <c r="BX1273">
        <f t="shared" si="1622"/>
        <v>745.78771876363646</v>
      </c>
      <c r="BY1273">
        <f t="shared" si="1623"/>
        <v>733.96237798095228</v>
      </c>
      <c r="BZ1273">
        <f t="shared" si="1624"/>
        <v>762.5</v>
      </c>
      <c r="CA1273">
        <f t="shared" si="1625"/>
        <v>706.34997599999997</v>
      </c>
      <c r="CB1273">
        <f t="shared" si="1626"/>
        <v>748.70091394666656</v>
      </c>
      <c r="CC1273">
        <f t="shared" si="1627"/>
        <v>743.9788767888889</v>
      </c>
      <c r="CD1273">
        <f t="shared" si="1628"/>
        <v>729.96419738412715</v>
      </c>
      <c r="CE1273">
        <f t="shared" si="1629"/>
        <v>704.65807203568932</v>
      </c>
      <c r="CF1273">
        <f t="shared" si="1630"/>
        <v>750.92498799999998</v>
      </c>
      <c r="CG1273">
        <f t="shared" si="1631"/>
        <v>758</v>
      </c>
      <c r="CH1273">
        <f t="shared" si="1632"/>
        <v>749</v>
      </c>
    </row>
    <row r="1274" spans="1:86">
      <c r="A1274" s="1">
        <v>41338</v>
      </c>
      <c r="B1274">
        <v>758.5</v>
      </c>
      <c r="C1274">
        <v>771.5</v>
      </c>
      <c r="D1274">
        <v>754.29998799999998</v>
      </c>
      <c r="E1274">
        <v>770.07501200000002</v>
      </c>
      <c r="F1274">
        <v>3440054</v>
      </c>
      <c r="G1274">
        <f t="shared" si="1566"/>
        <v>2870050.2500779717</v>
      </c>
      <c r="H1274">
        <f t="shared" si="1594"/>
        <v>76754812.522323862</v>
      </c>
      <c r="I1274">
        <f t="shared" si="1567"/>
        <v>763.59375</v>
      </c>
      <c r="J1274">
        <f t="shared" si="1574"/>
        <v>763.59375</v>
      </c>
      <c r="K1274">
        <f t="shared" si="1575"/>
        <v>723.66249099999993</v>
      </c>
      <c r="L1274">
        <f t="shared" si="1576"/>
        <v>1</v>
      </c>
      <c r="M1274">
        <f t="shared" si="1577"/>
        <v>9</v>
      </c>
      <c r="N1274">
        <f t="shared" si="1578"/>
        <v>90</v>
      </c>
      <c r="O1274">
        <f t="shared" si="1579"/>
        <v>10</v>
      </c>
      <c r="P1274">
        <f t="shared" si="1554"/>
        <v>17.200012000000015</v>
      </c>
      <c r="Q1274">
        <f t="shared" si="1555"/>
        <v>1.4249879999999848</v>
      </c>
      <c r="R1274">
        <f t="shared" si="1556"/>
        <v>15.77502400000003</v>
      </c>
      <c r="S1274">
        <f t="shared" si="1557"/>
        <v>17.200012000000015</v>
      </c>
      <c r="T1274">
        <f t="shared" si="1593"/>
        <v>13.036324947038548</v>
      </c>
      <c r="U1274">
        <f t="shared" si="1558"/>
        <v>11.25</v>
      </c>
      <c r="V1274">
        <f t="shared" si="1559"/>
        <v>-13.77502400000003</v>
      </c>
      <c r="W1274">
        <f t="shared" si="1560"/>
        <v>11.25</v>
      </c>
      <c r="X1274">
        <f t="shared" si="1561"/>
        <v>0</v>
      </c>
      <c r="Y1274">
        <f t="shared" si="1591"/>
        <v>5.1589321679989366</v>
      </c>
      <c r="Z1274">
        <f t="shared" si="1592"/>
        <v>1.0543622353506199</v>
      </c>
      <c r="AA1274">
        <f t="shared" si="1588"/>
        <v>39.573516224531417</v>
      </c>
      <c r="AB1274">
        <f t="shared" si="1589"/>
        <v>8.0878793650363754</v>
      </c>
      <c r="AC1274">
        <f t="shared" si="1590"/>
        <v>66.061088791085837</v>
      </c>
      <c r="AD1274">
        <f t="shared" si="1598"/>
        <v>51.949898091534443</v>
      </c>
      <c r="AE1274">
        <f t="shared" si="1571"/>
        <v>755.53999039999997</v>
      </c>
      <c r="AF1274">
        <f t="shared" si="1573"/>
        <v>754.31666066666651</v>
      </c>
      <c r="AG1274">
        <f t="shared" si="1595"/>
        <v>727.09125059999997</v>
      </c>
      <c r="AH1274">
        <f t="shared" si="1580"/>
        <v>744.2224976</v>
      </c>
      <c r="AI1274">
        <f t="shared" si="1581"/>
        <v>773.1540437072058</v>
      </c>
      <c r="AJ1274">
        <f t="shared" si="1582"/>
        <v>715.29095149279419</v>
      </c>
      <c r="AK1274">
        <f t="shared" si="1583"/>
        <v>0.94678763976531988</v>
      </c>
      <c r="AL1274">
        <f t="shared" si="1562"/>
        <v>0.83430383653220896</v>
      </c>
      <c r="AM1274">
        <f t="shared" si="1563"/>
        <v>2870050.2500779717</v>
      </c>
      <c r="AN1274">
        <f t="shared" si="1596"/>
        <v>19432730.054113384</v>
      </c>
      <c r="AO1274">
        <f t="shared" si="1597"/>
        <v>56259148</v>
      </c>
      <c r="AP1274">
        <f t="shared" si="1599"/>
        <v>0.34541458136041064</v>
      </c>
      <c r="AQ1274">
        <f t="shared" si="1600"/>
        <v>756.8605132461912</v>
      </c>
      <c r="AR1274">
        <f t="shared" si="1601"/>
        <v>761.75067871759722</v>
      </c>
      <c r="AS1274">
        <f t="shared" si="1602"/>
        <v>745.75497208183833</v>
      </c>
      <c r="AT1274">
        <f t="shared" si="1603"/>
        <v>726.88412954200987</v>
      </c>
      <c r="AU1274">
        <f t="shared" si="1604"/>
        <v>741.5623493403408</v>
      </c>
      <c r="AV1274">
        <f t="shared" si="1605"/>
        <v>718.23221374518835</v>
      </c>
      <c r="AW1274">
        <f t="shared" si="1606"/>
        <v>23.330135595152456</v>
      </c>
      <c r="AX1274">
        <f t="shared" si="1633"/>
        <v>20.809645129825903</v>
      </c>
      <c r="AY1274">
        <f t="shared" si="1607"/>
        <v>2.520490465326553</v>
      </c>
      <c r="AZ1274">
        <f t="shared" si="1564"/>
        <v>765.29166666666663</v>
      </c>
      <c r="BA1274">
        <f t="shared" si="1565"/>
        <v>2632644659.083333</v>
      </c>
      <c r="BB1274">
        <f t="shared" si="1568"/>
        <v>2632644659.083333</v>
      </c>
      <c r="BC1274">
        <f t="shared" si="1569"/>
        <v>0</v>
      </c>
      <c r="BD1274">
        <f t="shared" si="1584"/>
        <v>19015670757.868546</v>
      </c>
      <c r="BE1274">
        <f t="shared" si="1585"/>
        <v>6692099845.2867508</v>
      </c>
      <c r="BF1274">
        <f t="shared" si="1586"/>
        <v>2.841510317760918</v>
      </c>
      <c r="BG1274">
        <f t="shared" si="1587"/>
        <v>73.968571804256797</v>
      </c>
      <c r="BH1274">
        <f t="shared" si="1608"/>
        <v>202908460</v>
      </c>
      <c r="BI1274">
        <f t="shared" si="1609"/>
        <v>3.2482719583821722</v>
      </c>
      <c r="BJ1274">
        <f t="shared" si="1570"/>
        <v>1247.5036000000046</v>
      </c>
      <c r="BK1274">
        <f t="shared" si="1610"/>
        <v>1.7809987347924588E-2</v>
      </c>
      <c r="BL1274">
        <f t="shared" si="1611"/>
        <v>1.0178099873479245</v>
      </c>
      <c r="BM1274">
        <f t="shared" si="1612"/>
        <v>15.248263654823385</v>
      </c>
      <c r="BN1274">
        <f t="shared" si="1613"/>
        <v>762.89999399999999</v>
      </c>
      <c r="BO1274">
        <f t="shared" si="1572"/>
        <v>753.35500479999996</v>
      </c>
      <c r="BP1274">
        <f t="shared" si="1614"/>
        <v>702.26764988235277</v>
      </c>
      <c r="BQ1274">
        <f t="shared" si="1615"/>
        <v>51.08735491764719</v>
      </c>
      <c r="BR1274">
        <f t="shared" si="1616"/>
        <v>43.674987999999985</v>
      </c>
      <c r="BS1274">
        <f t="shared" si="1617"/>
        <v>33.549987999999985</v>
      </c>
      <c r="BT1274">
        <f t="shared" si="1618"/>
        <v>43</v>
      </c>
      <c r="BU1274">
        <f t="shared" si="1619"/>
        <v>37.75</v>
      </c>
      <c r="BV1274">
        <f t="shared" si="1620"/>
        <v>759.20999359999996</v>
      </c>
      <c r="BW1274">
        <f t="shared" si="1621"/>
        <v>757.81189847619032</v>
      </c>
      <c r="BX1274">
        <f t="shared" si="1622"/>
        <v>751.36635752727284</v>
      </c>
      <c r="BY1274">
        <f t="shared" si="1623"/>
        <v>738.48487900952409</v>
      </c>
      <c r="BZ1274">
        <f t="shared" si="1624"/>
        <v>771.5</v>
      </c>
      <c r="CA1274">
        <f t="shared" si="1625"/>
        <v>720.34997599999997</v>
      </c>
      <c r="CB1274">
        <f t="shared" si="1626"/>
        <v>749.88756881333325</v>
      </c>
      <c r="CC1274">
        <f t="shared" si="1627"/>
        <v>749.63687173333335</v>
      </c>
      <c r="CD1274">
        <f t="shared" si="1628"/>
        <v>733.80144646619044</v>
      </c>
      <c r="CE1274">
        <f t="shared" si="1629"/>
        <v>709.70600390640323</v>
      </c>
      <c r="CF1274">
        <f t="shared" si="1630"/>
        <v>756.59997599999997</v>
      </c>
      <c r="CG1274">
        <f t="shared" si="1631"/>
        <v>759.95001200000002</v>
      </c>
      <c r="CH1274">
        <f t="shared" si="1632"/>
        <v>745.5</v>
      </c>
    </row>
    <row r="1275" spans="1:86">
      <c r="A1275" s="1">
        <v>41339</v>
      </c>
      <c r="B1275">
        <v>768.07501200000002</v>
      </c>
      <c r="C1275">
        <v>782.75</v>
      </c>
      <c r="D1275">
        <v>768.07501200000002</v>
      </c>
      <c r="E1275">
        <v>780.59997599999997</v>
      </c>
      <c r="F1275">
        <v>2299510</v>
      </c>
      <c r="G1275">
        <f t="shared" si="1566"/>
        <v>1625710.241085025</v>
      </c>
      <c r="H1275">
        <f t="shared" si="1594"/>
        <v>78380522.763408884</v>
      </c>
      <c r="I1275">
        <f t="shared" si="1567"/>
        <v>774.875</v>
      </c>
      <c r="J1275">
        <f t="shared" si="1574"/>
        <v>774.875</v>
      </c>
      <c r="K1275">
        <f t="shared" si="1575"/>
        <v>723.66249099999993</v>
      </c>
      <c r="L1275">
        <f t="shared" si="1576"/>
        <v>1</v>
      </c>
      <c r="M1275">
        <f t="shared" si="1577"/>
        <v>10</v>
      </c>
      <c r="N1275">
        <f t="shared" si="1578"/>
        <v>90</v>
      </c>
      <c r="O1275">
        <f t="shared" si="1579"/>
        <v>0</v>
      </c>
      <c r="P1275">
        <f t="shared" si="1554"/>
        <v>14.674987999999985</v>
      </c>
      <c r="Q1275">
        <f t="shared" si="1555"/>
        <v>2.1500240000000304</v>
      </c>
      <c r="R1275">
        <f t="shared" si="1556"/>
        <v>12.524963999999954</v>
      </c>
      <c r="S1275">
        <f t="shared" si="1557"/>
        <v>14.674987999999985</v>
      </c>
      <c r="T1275">
        <f t="shared" si="1593"/>
        <v>13.153372307964364</v>
      </c>
      <c r="U1275">
        <f t="shared" si="1558"/>
        <v>16.049987999999985</v>
      </c>
      <c r="V1275">
        <f t="shared" si="1559"/>
        <v>-11.59997599999997</v>
      </c>
      <c r="W1275">
        <f t="shared" si="1560"/>
        <v>16.049987999999985</v>
      </c>
      <c r="X1275">
        <f t="shared" si="1561"/>
        <v>0</v>
      </c>
      <c r="Y1275">
        <f t="shared" si="1591"/>
        <v>5.936864727427583</v>
      </c>
      <c r="Z1275">
        <f t="shared" si="1592"/>
        <v>0.97905064711128986</v>
      </c>
      <c r="AA1275">
        <f t="shared" si="1588"/>
        <v>45.135685270862538</v>
      </c>
      <c r="AB1275">
        <f t="shared" si="1589"/>
        <v>7.443343229313709</v>
      </c>
      <c r="AC1275">
        <f t="shared" si="1590"/>
        <v>71.687026399551073</v>
      </c>
      <c r="AD1275">
        <f t="shared" si="1598"/>
        <v>53.218030089924774</v>
      </c>
      <c r="AE1275">
        <f t="shared" si="1571"/>
        <v>763.33999040000003</v>
      </c>
      <c r="AF1275">
        <f t="shared" si="1573"/>
        <v>759.71665466666673</v>
      </c>
      <c r="AG1275">
        <f t="shared" si="1595"/>
        <v>731.85749820000001</v>
      </c>
      <c r="AH1275">
        <f t="shared" si="1580"/>
        <v>749.64249280000001</v>
      </c>
      <c r="AI1275">
        <f t="shared" si="1581"/>
        <v>783.13579237004285</v>
      </c>
      <c r="AJ1275">
        <f t="shared" si="1582"/>
        <v>716.14919322995718</v>
      </c>
      <c r="AK1275">
        <f t="shared" si="1583"/>
        <v>0.96214442287568802</v>
      </c>
      <c r="AL1275">
        <f t="shared" si="1562"/>
        <v>0.70698115732700662</v>
      </c>
      <c r="AM1275">
        <f t="shared" si="1563"/>
        <v>1625710.241085025</v>
      </c>
      <c r="AN1275">
        <f t="shared" si="1596"/>
        <v>20235699.521021888</v>
      </c>
      <c r="AO1275">
        <f t="shared" si="1597"/>
        <v>54984952</v>
      </c>
      <c r="AP1275">
        <f t="shared" si="1599"/>
        <v>0.36802250042924267</v>
      </c>
      <c r="AQ1275">
        <f t="shared" si="1600"/>
        <v>764.93193058248619</v>
      </c>
      <c r="AR1275">
        <f t="shared" si="1601"/>
        <v>771.21248870308204</v>
      </c>
      <c r="AS1275">
        <f t="shared" si="1602"/>
        <v>752.02707278710739</v>
      </c>
      <c r="AT1275">
        <f t="shared" si="1603"/>
        <v>731.71855572322897</v>
      </c>
      <c r="AU1275">
        <f t="shared" si="1604"/>
        <v>747.41799333928964</v>
      </c>
      <c r="AV1275">
        <f t="shared" si="1605"/>
        <v>722.59795710302512</v>
      </c>
      <c r="AW1275">
        <f t="shared" si="1606"/>
        <v>24.820036236264514</v>
      </c>
      <c r="AX1275">
        <f t="shared" si="1633"/>
        <v>21.611723351113625</v>
      </c>
      <c r="AY1275">
        <f t="shared" si="1607"/>
        <v>3.2083128851508889</v>
      </c>
      <c r="AZ1275">
        <f t="shared" si="1564"/>
        <v>777.14166266666655</v>
      </c>
      <c r="BA1275">
        <f t="shared" si="1565"/>
        <v>1787045024.7186265</v>
      </c>
      <c r="BB1275">
        <f t="shared" si="1568"/>
        <v>1787045024.7186265</v>
      </c>
      <c r="BC1275">
        <f t="shared" si="1569"/>
        <v>0</v>
      </c>
      <c r="BD1275">
        <f t="shared" si="1584"/>
        <v>18674766526.753841</v>
      </c>
      <c r="BE1275">
        <f t="shared" si="1585"/>
        <v>6692099845.2867508</v>
      </c>
      <c r="BF1275">
        <f t="shared" si="1586"/>
        <v>2.7905690229512174</v>
      </c>
      <c r="BG1275">
        <f t="shared" si="1587"/>
        <v>73.61873655524596</v>
      </c>
      <c r="BH1275">
        <f t="shared" si="1608"/>
        <v>205207970</v>
      </c>
      <c r="BI1275">
        <f t="shared" si="1609"/>
        <v>3.4348334357006451</v>
      </c>
      <c r="BJ1275">
        <f t="shared" si="1570"/>
        <v>952.49639999999545</v>
      </c>
      <c r="BK1275">
        <f t="shared" si="1610"/>
        <v>1.3667452957167184E-2</v>
      </c>
      <c r="BL1275">
        <f t="shared" si="1611"/>
        <v>1.0136674529571672</v>
      </c>
      <c r="BM1275">
        <f t="shared" si="1612"/>
        <v>17.652518832613424</v>
      </c>
      <c r="BN1275">
        <f t="shared" si="1613"/>
        <v>775.41250600000001</v>
      </c>
      <c r="BO1275">
        <f t="shared" si="1572"/>
        <v>759.4200012</v>
      </c>
      <c r="BP1275">
        <f t="shared" si="1614"/>
        <v>705.11213499999985</v>
      </c>
      <c r="BQ1275">
        <f t="shared" si="1615"/>
        <v>54.307866200000149</v>
      </c>
      <c r="BR1275">
        <f t="shared" si="1616"/>
        <v>55.074951999999939</v>
      </c>
      <c r="BS1275">
        <f t="shared" si="1617"/>
        <v>47.725036000000046</v>
      </c>
      <c r="BT1275">
        <f t="shared" si="1618"/>
        <v>54.325012000000015</v>
      </c>
      <c r="BU1275">
        <f t="shared" si="1619"/>
        <v>47.725036000000046</v>
      </c>
      <c r="BV1275">
        <f t="shared" si="1620"/>
        <v>767.56332213333337</v>
      </c>
      <c r="BW1275">
        <f t="shared" si="1621"/>
        <v>765.32141714285706</v>
      </c>
      <c r="BX1275">
        <f t="shared" si="1622"/>
        <v>757.98044450909083</v>
      </c>
      <c r="BY1275">
        <f t="shared" si="1623"/>
        <v>743.58094809523789</v>
      </c>
      <c r="BZ1275">
        <f t="shared" si="1624"/>
        <v>782.75</v>
      </c>
      <c r="CA1275">
        <f t="shared" si="1625"/>
        <v>720.34997599999997</v>
      </c>
      <c r="CB1275">
        <f t="shared" si="1626"/>
        <v>758.18382661333339</v>
      </c>
      <c r="CC1275">
        <f t="shared" si="1627"/>
        <v>751.52574978888879</v>
      </c>
      <c r="CD1275">
        <f t="shared" si="1628"/>
        <v>737.25890793253961</v>
      </c>
      <c r="CE1275">
        <f t="shared" si="1629"/>
        <v>714.91895149720517</v>
      </c>
      <c r="CF1275">
        <f t="shared" si="1630"/>
        <v>770.07501200000002</v>
      </c>
      <c r="CG1275">
        <f t="shared" si="1631"/>
        <v>771.5</v>
      </c>
      <c r="CH1275">
        <f t="shared" si="1632"/>
        <v>754.29998799999998</v>
      </c>
    </row>
    <row r="1276" spans="1:86">
      <c r="A1276" s="1">
        <v>41340</v>
      </c>
      <c r="B1276">
        <v>780.5</v>
      </c>
      <c r="C1276">
        <v>798.79998799999998</v>
      </c>
      <c r="D1276">
        <v>779.67498799999998</v>
      </c>
      <c r="E1276">
        <v>794.95001200000002</v>
      </c>
      <c r="F1276">
        <v>3908702</v>
      </c>
      <c r="G1276">
        <f t="shared" si="1566"/>
        <v>2335012.1813174505</v>
      </c>
      <c r="H1276">
        <f t="shared" si="1594"/>
        <v>80715534.944726333</v>
      </c>
      <c r="I1276">
        <f t="shared" si="1567"/>
        <v>788.48124699999994</v>
      </c>
      <c r="J1276">
        <f t="shared" si="1574"/>
        <v>788.48124699999994</v>
      </c>
      <c r="K1276">
        <f t="shared" si="1575"/>
        <v>726.43125899999995</v>
      </c>
      <c r="L1276">
        <f t="shared" si="1576"/>
        <v>1</v>
      </c>
      <c r="M1276">
        <f t="shared" si="1577"/>
        <v>10</v>
      </c>
      <c r="N1276">
        <f t="shared" si="1578"/>
        <v>90</v>
      </c>
      <c r="O1276">
        <f t="shared" si="1579"/>
        <v>0</v>
      </c>
      <c r="P1276">
        <f t="shared" si="1554"/>
        <v>19.125</v>
      </c>
      <c r="Q1276">
        <f t="shared" si="1555"/>
        <v>3.8499759999999696</v>
      </c>
      <c r="R1276">
        <f t="shared" si="1556"/>
        <v>15.27502400000003</v>
      </c>
      <c r="S1276">
        <f t="shared" si="1557"/>
        <v>19.125</v>
      </c>
      <c r="T1276">
        <f t="shared" si="1593"/>
        <v>13.579917143109768</v>
      </c>
      <c r="U1276">
        <f t="shared" si="1558"/>
        <v>-0.97497599999996964</v>
      </c>
      <c r="V1276">
        <f t="shared" si="1559"/>
        <v>-7.7750240000000304</v>
      </c>
      <c r="W1276">
        <f t="shared" si="1560"/>
        <v>0</v>
      </c>
      <c r="X1276">
        <f t="shared" si="1561"/>
        <v>0</v>
      </c>
      <c r="Y1276">
        <f t="shared" si="1591"/>
        <v>5.5128029611827554</v>
      </c>
      <c r="Z1276">
        <f t="shared" si="1592"/>
        <v>0.90911845803191205</v>
      </c>
      <c r="AA1276">
        <f t="shared" si="1588"/>
        <v>40.595262129267581</v>
      </c>
      <c r="AB1276">
        <f t="shared" si="1589"/>
        <v>6.6945803015682177</v>
      </c>
      <c r="AC1276">
        <f t="shared" si="1590"/>
        <v>71.687026399551073</v>
      </c>
      <c r="AD1276">
        <f t="shared" si="1598"/>
        <v>55.158873670352548</v>
      </c>
      <c r="AE1276">
        <f t="shared" si="1571"/>
        <v>770.62999280000008</v>
      </c>
      <c r="AF1276">
        <f t="shared" si="1573"/>
        <v>768.60832733333336</v>
      </c>
      <c r="AG1276">
        <f t="shared" si="1595"/>
        <v>736.92624819999992</v>
      </c>
      <c r="AH1276">
        <f t="shared" si="1580"/>
        <v>756.58499159999997</v>
      </c>
      <c r="AI1276">
        <f t="shared" si="1581"/>
        <v>795.53952350108193</v>
      </c>
      <c r="AJ1276">
        <f t="shared" si="1582"/>
        <v>717.630459698918</v>
      </c>
      <c r="AK1276">
        <f t="shared" si="1583"/>
        <v>0.99243333866032746</v>
      </c>
      <c r="AL1276">
        <f t="shared" si="1562"/>
        <v>0.59738813071895747</v>
      </c>
      <c r="AM1276">
        <f t="shared" si="1563"/>
        <v>2335012.1813174505</v>
      </c>
      <c r="AN1276">
        <f t="shared" si="1596"/>
        <v>20471472.184631191</v>
      </c>
      <c r="AO1276">
        <f t="shared" si="1597"/>
        <v>56280872</v>
      </c>
      <c r="AP1276">
        <f t="shared" si="1599"/>
        <v>0.36373765112649981</v>
      </c>
      <c r="AQ1276">
        <f t="shared" si="1600"/>
        <v>775.13807826444088</v>
      </c>
      <c r="AR1276">
        <f t="shared" si="1601"/>
        <v>777.01580784270368</v>
      </c>
      <c r="AS1276">
        <f t="shared" si="1602"/>
        <v>759.75320184542807</v>
      </c>
      <c r="AT1276">
        <f t="shared" si="1603"/>
        <v>737.40938678813836</v>
      </c>
      <c r="AU1276">
        <f t="shared" si="1604"/>
        <v>754.54779613839617</v>
      </c>
      <c r="AV1276">
        <f t="shared" si="1605"/>
        <v>727.66260094581332</v>
      </c>
      <c r="AW1276">
        <f t="shared" si="1606"/>
        <v>26.885195192582842</v>
      </c>
      <c r="AX1276">
        <f t="shared" si="1633"/>
        <v>22.66641771940747</v>
      </c>
      <c r="AY1276">
        <f t="shared" si="1607"/>
        <v>4.218777473175372</v>
      </c>
      <c r="AZ1276">
        <f t="shared" si="1564"/>
        <v>791.14166266666655</v>
      </c>
      <c r="BA1276">
        <f t="shared" si="1565"/>
        <v>3092336999.1485248</v>
      </c>
      <c r="BB1276">
        <f t="shared" si="1568"/>
        <v>3092336999.1485248</v>
      </c>
      <c r="BC1276">
        <f t="shared" si="1569"/>
        <v>0</v>
      </c>
      <c r="BD1276">
        <f t="shared" si="1584"/>
        <v>21767103525.902367</v>
      </c>
      <c r="BE1276">
        <f t="shared" si="1585"/>
        <v>5379735077.1541109</v>
      </c>
      <c r="BF1276">
        <f t="shared" si="1586"/>
        <v>4.0461292635653727</v>
      </c>
      <c r="BG1276">
        <f t="shared" si="1587"/>
        <v>80.182830288944203</v>
      </c>
      <c r="BH1276">
        <f t="shared" si="1608"/>
        <v>209116672</v>
      </c>
      <c r="BI1276">
        <f t="shared" si="1609"/>
        <v>3.6947336798177557</v>
      </c>
      <c r="BJ1276">
        <f t="shared" si="1570"/>
        <v>1335.0036000000046</v>
      </c>
      <c r="BK1276">
        <f t="shared" si="1610"/>
        <v>1.838334158493498E-2</v>
      </c>
      <c r="BL1276">
        <f t="shared" si="1611"/>
        <v>1.018383341584935</v>
      </c>
      <c r="BM1276">
        <f t="shared" si="1612"/>
        <v>20.530840998853343</v>
      </c>
      <c r="BN1276">
        <f t="shared" si="1613"/>
        <v>789.23748799999998</v>
      </c>
      <c r="BO1276">
        <f t="shared" si="1572"/>
        <v>766.75499880000007</v>
      </c>
      <c r="BP1276">
        <f t="shared" si="1614"/>
        <v>708.44191335294101</v>
      </c>
      <c r="BQ1276">
        <f t="shared" si="1615"/>
        <v>58.313085447059052</v>
      </c>
      <c r="BR1276">
        <f t="shared" si="1616"/>
        <v>67.40002400000003</v>
      </c>
      <c r="BS1276">
        <f t="shared" si="1617"/>
        <v>58.524963999999954</v>
      </c>
      <c r="BT1276">
        <f t="shared" si="1618"/>
        <v>66.774963999999954</v>
      </c>
      <c r="BU1276">
        <f t="shared" si="1619"/>
        <v>55.5</v>
      </c>
      <c r="BV1276">
        <f t="shared" si="1620"/>
        <v>778.09999600000003</v>
      </c>
      <c r="BW1276">
        <f t="shared" si="1621"/>
        <v>775.3880906666667</v>
      </c>
      <c r="BX1276">
        <f t="shared" si="1622"/>
        <v>766.21817527272731</v>
      </c>
      <c r="BY1276">
        <f t="shared" si="1623"/>
        <v>749.58975893333331</v>
      </c>
      <c r="BZ1276">
        <f t="shared" si="1624"/>
        <v>798.79998799999998</v>
      </c>
      <c r="CA1276">
        <f t="shared" si="1625"/>
        <v>721.15002400000003</v>
      </c>
      <c r="CB1276">
        <f t="shared" si="1626"/>
        <v>759.81348856</v>
      </c>
      <c r="CC1276">
        <f t="shared" si="1627"/>
        <v>759.92124340000009</v>
      </c>
      <c r="CD1276">
        <f t="shared" si="1628"/>
        <v>742.5751874460318</v>
      </c>
      <c r="CE1276">
        <f t="shared" si="1629"/>
        <v>719.82098779749253</v>
      </c>
      <c r="CF1276">
        <f t="shared" si="1630"/>
        <v>780.59997599999997</v>
      </c>
      <c r="CG1276">
        <f t="shared" si="1631"/>
        <v>782.75</v>
      </c>
      <c r="CH1276">
        <f t="shared" si="1632"/>
        <v>768.07501200000002</v>
      </c>
    </row>
    <row r="1277" spans="1:86">
      <c r="A1277" s="1">
        <v>41341</v>
      </c>
      <c r="B1277">
        <v>795</v>
      </c>
      <c r="C1277">
        <v>797.82501200000002</v>
      </c>
      <c r="D1277">
        <v>787.45001200000002</v>
      </c>
      <c r="E1277">
        <v>791.57501200000002</v>
      </c>
      <c r="F1277">
        <v>4341502</v>
      </c>
      <c r="G1277">
        <f t="shared" si="1566"/>
        <v>-889223.30120481923</v>
      </c>
      <c r="H1277">
        <f t="shared" si="1594"/>
        <v>79826311.643521518</v>
      </c>
      <c r="I1277">
        <f t="shared" si="1567"/>
        <v>792.96250899999995</v>
      </c>
      <c r="J1277">
        <f t="shared" si="1574"/>
        <v>792.96250899999995</v>
      </c>
      <c r="K1277">
        <f t="shared" si="1575"/>
        <v>731.64999399999999</v>
      </c>
      <c r="L1277">
        <f t="shared" si="1576"/>
        <v>1</v>
      </c>
      <c r="M1277">
        <f t="shared" si="1577"/>
        <v>10</v>
      </c>
      <c r="N1277">
        <f t="shared" si="1578"/>
        <v>90</v>
      </c>
      <c r="O1277">
        <f t="shared" si="1579"/>
        <v>0</v>
      </c>
      <c r="P1277">
        <f t="shared" si="1554"/>
        <v>10.375</v>
      </c>
      <c r="Q1277">
        <f t="shared" si="1555"/>
        <v>6.25</v>
      </c>
      <c r="R1277">
        <f t="shared" si="1556"/>
        <v>4.125</v>
      </c>
      <c r="S1277">
        <f t="shared" si="1557"/>
        <v>10.375</v>
      </c>
      <c r="T1277">
        <f t="shared" si="1593"/>
        <v>13.350994490030498</v>
      </c>
      <c r="U1277">
        <f t="shared" si="1558"/>
        <v>-3.0499879999999848</v>
      </c>
      <c r="V1277">
        <f t="shared" si="1559"/>
        <v>9.125</v>
      </c>
      <c r="W1277">
        <f t="shared" si="1560"/>
        <v>0</v>
      </c>
      <c r="X1277">
        <f t="shared" si="1561"/>
        <v>9.125</v>
      </c>
      <c r="Y1277">
        <f t="shared" si="1591"/>
        <v>5.1190313210982721</v>
      </c>
      <c r="Z1277">
        <f t="shared" si="1592"/>
        <v>1.4959671396010612</v>
      </c>
      <c r="AA1277">
        <f t="shared" si="1588"/>
        <v>38.341947672293422</v>
      </c>
      <c r="AB1277">
        <f t="shared" si="1589"/>
        <v>11.204911669450055</v>
      </c>
      <c r="AC1277">
        <f t="shared" si="1590"/>
        <v>54.770446327725722</v>
      </c>
      <c r="AD1277">
        <f t="shared" si="1598"/>
        <v>56.337442580667165</v>
      </c>
      <c r="AE1277">
        <f t="shared" si="1571"/>
        <v>778.75999760000013</v>
      </c>
      <c r="AF1277">
        <f t="shared" si="1573"/>
        <v>774.1208293333334</v>
      </c>
      <c r="AG1277">
        <f t="shared" si="1595"/>
        <v>740.93999939999981</v>
      </c>
      <c r="AH1277">
        <f t="shared" si="1580"/>
        <v>762.9874940000002</v>
      </c>
      <c r="AI1277">
        <f t="shared" si="1581"/>
        <v>801.79465113782771</v>
      </c>
      <c r="AJ1277">
        <f t="shared" si="1582"/>
        <v>724.18033686217268</v>
      </c>
      <c r="AK1277">
        <f t="shared" si="1583"/>
        <v>0.86832790789683945</v>
      </c>
      <c r="AL1277">
        <f t="shared" si="1562"/>
        <v>-0.20481927710843373</v>
      </c>
      <c r="AM1277">
        <f t="shared" si="1563"/>
        <v>-889223.30120481923</v>
      </c>
      <c r="AN1277">
        <f t="shared" si="1596"/>
        <v>16478388.884572271</v>
      </c>
      <c r="AO1277">
        <f t="shared" si="1597"/>
        <v>53648756</v>
      </c>
      <c r="AP1277">
        <f t="shared" si="1599"/>
        <v>0.30715323361034264</v>
      </c>
      <c r="AQ1277">
        <f t="shared" si="1600"/>
        <v>780.72663573453099</v>
      </c>
      <c r="AR1277">
        <f t="shared" si="1601"/>
        <v>778.7497957675331</v>
      </c>
      <c r="AS1277">
        <f t="shared" si="1602"/>
        <v>765.48112767325097</v>
      </c>
      <c r="AT1277">
        <f t="shared" si="1603"/>
        <v>742.2842930572059</v>
      </c>
      <c r="AU1277">
        <f t="shared" si="1604"/>
        <v>760.10187851763669</v>
      </c>
      <c r="AV1277">
        <f t="shared" si="1605"/>
        <v>732.13646971960634</v>
      </c>
      <c r="AW1277">
        <f t="shared" si="1606"/>
        <v>27.965408798030353</v>
      </c>
      <c r="AX1277">
        <f t="shared" si="1633"/>
        <v>23.726215935132046</v>
      </c>
      <c r="AY1277">
        <f t="shared" si="1607"/>
        <v>4.2391928628983067</v>
      </c>
      <c r="AZ1277">
        <f t="shared" si="1564"/>
        <v>792.28334533333327</v>
      </c>
      <c r="BA1277">
        <f t="shared" si="1565"/>
        <v>3439699728.331357</v>
      </c>
      <c r="BB1277">
        <f t="shared" si="1568"/>
        <v>3439699728.331357</v>
      </c>
      <c r="BC1277">
        <f t="shared" si="1569"/>
        <v>0</v>
      </c>
      <c r="BD1277">
        <f t="shared" si="1584"/>
        <v>25206803254.233723</v>
      </c>
      <c r="BE1277">
        <f t="shared" si="1585"/>
        <v>4699429959.9041109</v>
      </c>
      <c r="BF1277">
        <f t="shared" si="1586"/>
        <v>5.3638001777449729</v>
      </c>
      <c r="BG1277">
        <f t="shared" si="1587"/>
        <v>84.286118795855216</v>
      </c>
      <c r="BH1277">
        <f t="shared" si="1608"/>
        <v>204775170</v>
      </c>
      <c r="BI1277">
        <f t="shared" si="1609"/>
        <v>3.8196989160696431</v>
      </c>
      <c r="BJ1277">
        <f t="shared" si="1570"/>
        <v>-437.5</v>
      </c>
      <c r="BK1277">
        <f t="shared" si="1610"/>
        <v>-4.2455499705055669E-3</v>
      </c>
      <c r="BL1277">
        <f t="shared" si="1611"/>
        <v>0.99575445002949448</v>
      </c>
      <c r="BM1277">
        <f t="shared" si="1612"/>
        <v>20.453167678598795</v>
      </c>
      <c r="BN1277">
        <f t="shared" si="1613"/>
        <v>792.63751200000002</v>
      </c>
      <c r="BO1277">
        <f t="shared" si="1572"/>
        <v>774.58250120000014</v>
      </c>
      <c r="BP1277">
        <f t="shared" si="1614"/>
        <v>712.03419311764696</v>
      </c>
      <c r="BQ1277">
        <f t="shared" si="1615"/>
        <v>62.548308082353174</v>
      </c>
      <c r="BR1277">
        <f t="shared" si="1616"/>
        <v>54.725036000000046</v>
      </c>
      <c r="BS1277">
        <f t="shared" si="1617"/>
        <v>61.700012000000015</v>
      </c>
      <c r="BT1277">
        <f t="shared" si="1618"/>
        <v>60.325012000000015</v>
      </c>
      <c r="BU1277">
        <f t="shared" si="1619"/>
        <v>68.5</v>
      </c>
      <c r="BV1277">
        <f t="shared" si="1620"/>
        <v>785.08166906666668</v>
      </c>
      <c r="BW1277">
        <f t="shared" si="1621"/>
        <v>781.9500005714284</v>
      </c>
      <c r="BX1277">
        <f t="shared" si="1622"/>
        <v>772.57999716363634</v>
      </c>
      <c r="BY1277">
        <f t="shared" si="1623"/>
        <v>754.79440310476173</v>
      </c>
      <c r="BZ1277">
        <f t="shared" si="1624"/>
        <v>798.79998799999998</v>
      </c>
      <c r="CA1277">
        <f t="shared" si="1625"/>
        <v>725.75</v>
      </c>
      <c r="CB1277">
        <f t="shared" si="1626"/>
        <v>768.66907325333341</v>
      </c>
      <c r="CC1277">
        <f t="shared" si="1627"/>
        <v>762.19804535555556</v>
      </c>
      <c r="CD1277">
        <f t="shared" si="1628"/>
        <v>749.39120173444462</v>
      </c>
      <c r="CE1277">
        <f t="shared" si="1629"/>
        <v>721.7836674541411</v>
      </c>
      <c r="CF1277">
        <f t="shared" si="1630"/>
        <v>794.95001200000002</v>
      </c>
      <c r="CG1277">
        <f t="shared" si="1631"/>
        <v>798.79998799999998</v>
      </c>
      <c r="CH1277">
        <f t="shared" si="1632"/>
        <v>779.67498799999998</v>
      </c>
    </row>
    <row r="1278" spans="1:86">
      <c r="A1278" s="1">
        <v>41344</v>
      </c>
      <c r="B1278">
        <v>787.5</v>
      </c>
      <c r="C1278">
        <v>794.77502400000003</v>
      </c>
      <c r="D1278">
        <v>778.32501200000002</v>
      </c>
      <c r="E1278">
        <v>783.09997599999997</v>
      </c>
      <c r="F1278">
        <v>2221330</v>
      </c>
      <c r="G1278">
        <f t="shared" si="1566"/>
        <v>-931753.94593756052</v>
      </c>
      <c r="H1278">
        <f t="shared" si="1594"/>
        <v>78894557.697583959</v>
      </c>
      <c r="I1278">
        <f t="shared" si="1567"/>
        <v>785.92500299999995</v>
      </c>
      <c r="J1278">
        <f t="shared" si="1574"/>
        <v>792.96250899999995</v>
      </c>
      <c r="K1278">
        <f t="shared" si="1575"/>
        <v>741.16874699999994</v>
      </c>
      <c r="L1278">
        <f t="shared" si="1576"/>
        <v>2</v>
      </c>
      <c r="M1278">
        <f t="shared" si="1577"/>
        <v>10</v>
      </c>
      <c r="N1278">
        <f t="shared" si="1578"/>
        <v>80</v>
      </c>
      <c r="O1278">
        <f t="shared" si="1579"/>
        <v>0</v>
      </c>
      <c r="P1278">
        <f t="shared" si="1554"/>
        <v>16.450012000000015</v>
      </c>
      <c r="Q1278">
        <f t="shared" si="1555"/>
        <v>11.675048000000061</v>
      </c>
      <c r="R1278">
        <f t="shared" si="1556"/>
        <v>4.7749639999999545</v>
      </c>
      <c r="S1278">
        <f t="shared" si="1557"/>
        <v>16.450012000000015</v>
      </c>
      <c r="T1278">
        <f t="shared" si="1593"/>
        <v>13.572352883599748</v>
      </c>
      <c r="U1278">
        <f t="shared" si="1558"/>
        <v>-10.800048000000061</v>
      </c>
      <c r="V1278">
        <f t="shared" si="1559"/>
        <v>4.3250120000000152</v>
      </c>
      <c r="W1278">
        <f t="shared" si="1560"/>
        <v>0</v>
      </c>
      <c r="X1278">
        <f t="shared" si="1561"/>
        <v>4.3250120000000152</v>
      </c>
      <c r="Y1278">
        <f t="shared" si="1591"/>
        <v>4.7533862267341096</v>
      </c>
      <c r="Z1278">
        <f t="shared" si="1592"/>
        <v>1.6980417724867007</v>
      </c>
      <c r="AA1278">
        <f t="shared" si="1588"/>
        <v>35.022565855017653</v>
      </c>
      <c r="AB1278">
        <f t="shared" si="1589"/>
        <v>12.51103465294173</v>
      </c>
      <c r="AC1278">
        <f t="shared" si="1590"/>
        <v>47.359196361122322</v>
      </c>
      <c r="AD1278">
        <f t="shared" si="1598"/>
        <v>56.770143927176477</v>
      </c>
      <c r="AE1278">
        <f t="shared" si="1571"/>
        <v>784.05999760000009</v>
      </c>
      <c r="AF1278">
        <f t="shared" si="1573"/>
        <v>779.48332733333336</v>
      </c>
      <c r="AG1278">
        <f t="shared" si="1595"/>
        <v>744.72749939999994</v>
      </c>
      <c r="AH1278">
        <f t="shared" si="1580"/>
        <v>767.61249399999997</v>
      </c>
      <c r="AI1278">
        <f t="shared" si="1581"/>
        <v>803.79218138285307</v>
      </c>
      <c r="AJ1278">
        <f t="shared" si="1582"/>
        <v>731.43280661714687</v>
      </c>
      <c r="AK1278">
        <f t="shared" si="1583"/>
        <v>0.71403559732442701</v>
      </c>
      <c r="AL1278">
        <f t="shared" si="1562"/>
        <v>-0.4194576879336076</v>
      </c>
      <c r="AM1278">
        <f t="shared" si="1563"/>
        <v>-931753.94593756052</v>
      </c>
      <c r="AN1278">
        <f t="shared" si="1596"/>
        <v>17178329.761123877</v>
      </c>
      <c r="AO1278">
        <f t="shared" si="1597"/>
        <v>53557960</v>
      </c>
      <c r="AP1278">
        <f t="shared" si="1599"/>
        <v>0.32074279455610105</v>
      </c>
      <c r="AQ1278">
        <f t="shared" si="1600"/>
        <v>781.53357142479047</v>
      </c>
      <c r="AR1278">
        <f t="shared" si="1601"/>
        <v>779.17735397378613</v>
      </c>
      <c r="AS1278">
        <f t="shared" si="1602"/>
        <v>768.65252037206574</v>
      </c>
      <c r="AT1278">
        <f t="shared" si="1603"/>
        <v>745.95770452205738</v>
      </c>
      <c r="AU1278">
        <f t="shared" si="1604"/>
        <v>763.55159313999116</v>
      </c>
      <c r="AV1278">
        <f t="shared" si="1605"/>
        <v>735.70391515923393</v>
      </c>
      <c r="AW1278">
        <f t="shared" si="1606"/>
        <v>27.847677980757226</v>
      </c>
      <c r="AX1278">
        <f t="shared" si="1633"/>
        <v>24.550508344257082</v>
      </c>
      <c r="AY1278">
        <f t="shared" si="1607"/>
        <v>3.2971696365001435</v>
      </c>
      <c r="AZ1278">
        <f t="shared" si="1564"/>
        <v>785.40000400000008</v>
      </c>
      <c r="BA1278">
        <f t="shared" si="1565"/>
        <v>1744632590.8853202</v>
      </c>
      <c r="BB1278">
        <f t="shared" si="1568"/>
        <v>0</v>
      </c>
      <c r="BC1278">
        <f t="shared" si="1569"/>
        <v>1744632590.8853202</v>
      </c>
      <c r="BD1278">
        <f t="shared" si="1584"/>
        <v>24672753698.906544</v>
      </c>
      <c r="BE1278">
        <f t="shared" si="1585"/>
        <v>6444062550.7894306</v>
      </c>
      <c r="BF1278">
        <f t="shared" si="1586"/>
        <v>3.8287576361101592</v>
      </c>
      <c r="BG1278">
        <f t="shared" si="1587"/>
        <v>79.290739453936283</v>
      </c>
      <c r="BH1278">
        <f t="shared" si="1608"/>
        <v>202553840</v>
      </c>
      <c r="BI1278">
        <f t="shared" si="1609"/>
        <v>3.7851746343812707</v>
      </c>
      <c r="BJ1278">
        <f t="shared" si="1570"/>
        <v>-947.50360000000455</v>
      </c>
      <c r="BK1278">
        <f t="shared" si="1610"/>
        <v>-1.0706548174868416E-2</v>
      </c>
      <c r="BL1278">
        <f t="shared" si="1611"/>
        <v>0.98929345182513162</v>
      </c>
      <c r="BM1278">
        <f t="shared" si="1612"/>
        <v>19.068369527113123</v>
      </c>
      <c r="BN1278">
        <f t="shared" si="1613"/>
        <v>786.55001800000002</v>
      </c>
      <c r="BO1278">
        <f t="shared" si="1572"/>
        <v>781.34750359999998</v>
      </c>
      <c r="BP1278">
        <f t="shared" si="1614"/>
        <v>715.75772358823531</v>
      </c>
      <c r="BQ1278">
        <f t="shared" si="1615"/>
        <v>65.589780011764674</v>
      </c>
      <c r="BR1278">
        <f t="shared" si="1616"/>
        <v>34.899963999999954</v>
      </c>
      <c r="BS1278">
        <f t="shared" si="1617"/>
        <v>45.325012000000015</v>
      </c>
      <c r="BT1278">
        <f t="shared" si="1618"/>
        <v>44.800048000000061</v>
      </c>
      <c r="BU1278">
        <f t="shared" si="1619"/>
        <v>54</v>
      </c>
      <c r="BV1278">
        <f t="shared" si="1620"/>
        <v>786.52832853333325</v>
      </c>
      <c r="BW1278">
        <f t="shared" si="1621"/>
        <v>784.51547104761903</v>
      </c>
      <c r="BX1278">
        <f t="shared" si="1622"/>
        <v>776.2368120727275</v>
      </c>
      <c r="BY1278">
        <f t="shared" si="1623"/>
        <v>758.80963897142851</v>
      </c>
      <c r="BZ1278">
        <f t="shared" si="1624"/>
        <v>798.79998799999998</v>
      </c>
      <c r="CA1278">
        <f t="shared" si="1625"/>
        <v>733</v>
      </c>
      <c r="CB1278">
        <f t="shared" si="1626"/>
        <v>779.12950132000003</v>
      </c>
      <c r="CC1278">
        <f t="shared" si="1627"/>
        <v>770.47144893333336</v>
      </c>
      <c r="CD1278">
        <f t="shared" si="1628"/>
        <v>755.20780510666668</v>
      </c>
      <c r="CE1278">
        <f t="shared" si="1629"/>
        <v>724.9663037328886</v>
      </c>
      <c r="CF1278">
        <f t="shared" si="1630"/>
        <v>791.57501200000002</v>
      </c>
      <c r="CG1278">
        <f t="shared" si="1631"/>
        <v>797.82501200000002</v>
      </c>
      <c r="CH1278">
        <f t="shared" si="1632"/>
        <v>787.45001200000002</v>
      </c>
    </row>
    <row r="1279" spans="1:86">
      <c r="A1279" s="1">
        <v>41345</v>
      </c>
      <c r="B1279">
        <v>779</v>
      </c>
      <c r="C1279">
        <v>783.97497599999997</v>
      </c>
      <c r="D1279">
        <v>774</v>
      </c>
      <c r="E1279">
        <v>780.25</v>
      </c>
      <c r="F1279">
        <v>1809452</v>
      </c>
      <c r="G1279">
        <f t="shared" si="1566"/>
        <v>458037.16488621815</v>
      </c>
      <c r="H1279">
        <f t="shared" si="1594"/>
        <v>79352594.86247018</v>
      </c>
      <c r="I1279">
        <f t="shared" si="1567"/>
        <v>779.30624399999999</v>
      </c>
      <c r="J1279">
        <f t="shared" si="1574"/>
        <v>792.96250899999995</v>
      </c>
      <c r="K1279">
        <f t="shared" si="1575"/>
        <v>744.85000600000001</v>
      </c>
      <c r="L1279">
        <f t="shared" si="1576"/>
        <v>3</v>
      </c>
      <c r="M1279">
        <f t="shared" si="1577"/>
        <v>10</v>
      </c>
      <c r="N1279">
        <f t="shared" si="1578"/>
        <v>70</v>
      </c>
      <c r="O1279">
        <f t="shared" si="1579"/>
        <v>0</v>
      </c>
      <c r="P1279">
        <f t="shared" si="1554"/>
        <v>9.9749759999999696</v>
      </c>
      <c r="Q1279">
        <f t="shared" si="1555"/>
        <v>3.7249759999999696</v>
      </c>
      <c r="R1279">
        <f t="shared" si="1556"/>
        <v>6.25</v>
      </c>
      <c r="S1279">
        <f t="shared" si="1557"/>
        <v>9.9749759999999696</v>
      </c>
      <c r="T1279">
        <f t="shared" si="1593"/>
        <v>13.31539739191405</v>
      </c>
      <c r="U1279">
        <f t="shared" si="1558"/>
        <v>-4.625</v>
      </c>
      <c r="V1279">
        <f t="shared" si="1559"/>
        <v>0</v>
      </c>
      <c r="W1279">
        <f t="shared" si="1560"/>
        <v>0</v>
      </c>
      <c r="X1279">
        <f t="shared" si="1561"/>
        <v>0</v>
      </c>
      <c r="Y1279">
        <f t="shared" si="1591"/>
        <v>4.4138586391102441</v>
      </c>
      <c r="Z1279">
        <f t="shared" si="1592"/>
        <v>1.5767530744519365</v>
      </c>
      <c r="AA1279">
        <f t="shared" si="1588"/>
        <v>33.148531051657663</v>
      </c>
      <c r="AB1279">
        <f t="shared" si="1589"/>
        <v>11.841577296141686</v>
      </c>
      <c r="AC1279">
        <f t="shared" si="1590"/>
        <v>47.359196361122322</v>
      </c>
      <c r="AD1279">
        <f t="shared" si="1598"/>
        <v>57.255283887501264</v>
      </c>
      <c r="AE1279">
        <f t="shared" si="1571"/>
        <v>786.09499519999997</v>
      </c>
      <c r="AF1279">
        <f t="shared" si="1573"/>
        <v>783.42499800000007</v>
      </c>
      <c r="AG1279">
        <f t="shared" si="1595"/>
        <v>748.48874819999992</v>
      </c>
      <c r="AH1279">
        <f t="shared" si="1580"/>
        <v>770.81749280000008</v>
      </c>
      <c r="AI1279">
        <f t="shared" si="1581"/>
        <v>805.18355964054967</v>
      </c>
      <c r="AJ1279">
        <f t="shared" si="1582"/>
        <v>736.45142595945049</v>
      </c>
      <c r="AK1279">
        <f t="shared" si="1583"/>
        <v>0.63723576869829934</v>
      </c>
      <c r="AL1279">
        <f t="shared" si="1562"/>
        <v>0.2531358471438967</v>
      </c>
      <c r="AM1279">
        <f t="shared" si="1563"/>
        <v>458037.16488621815</v>
      </c>
      <c r="AN1279">
        <f t="shared" si="1596"/>
        <v>17086318.609730192</v>
      </c>
      <c r="AO1279">
        <f t="shared" si="1597"/>
        <v>53141910</v>
      </c>
      <c r="AP1279">
        <f t="shared" si="1599"/>
        <v>0.32152247839285775</v>
      </c>
      <c r="AQ1279">
        <f t="shared" si="1600"/>
        <v>781.09715714036167</v>
      </c>
      <c r="AR1279">
        <f t="shared" si="1601"/>
        <v>778.22905125125703</v>
      </c>
      <c r="AS1279">
        <f t="shared" si="1602"/>
        <v>770.74006670509391</v>
      </c>
      <c r="AT1279">
        <f t="shared" si="1603"/>
        <v>749.04401111507218</v>
      </c>
      <c r="AU1279">
        <f t="shared" si="1604"/>
        <v>766.05635416899247</v>
      </c>
      <c r="AV1279">
        <f t="shared" si="1605"/>
        <v>738.82214109808751</v>
      </c>
      <c r="AW1279">
        <f t="shared" si="1606"/>
        <v>27.234213070904957</v>
      </c>
      <c r="AX1279">
        <f t="shared" si="1633"/>
        <v>25.087249289586659</v>
      </c>
      <c r="AY1279">
        <f t="shared" si="1607"/>
        <v>2.1469637813182985</v>
      </c>
      <c r="AZ1279">
        <f t="shared" si="1564"/>
        <v>779.40832533333332</v>
      </c>
      <c r="BA1279">
        <f t="shared" si="1565"/>
        <v>1410301953.0910506</v>
      </c>
      <c r="BB1279">
        <f t="shared" si="1568"/>
        <v>0</v>
      </c>
      <c r="BC1279">
        <f t="shared" si="1569"/>
        <v>1410301953.0910506</v>
      </c>
      <c r="BD1279">
        <f t="shared" si="1584"/>
        <v>23032663135.24773</v>
      </c>
      <c r="BE1279">
        <f t="shared" si="1585"/>
        <v>7854364503.8804817</v>
      </c>
      <c r="BF1279">
        <f t="shared" si="1586"/>
        <v>2.932466799047631</v>
      </c>
      <c r="BG1279">
        <f t="shared" si="1587"/>
        <v>74.570668969355793</v>
      </c>
      <c r="BH1279">
        <f t="shared" si="1608"/>
        <v>200744388</v>
      </c>
      <c r="BI1279">
        <f t="shared" si="1609"/>
        <v>3.6861663390904376</v>
      </c>
      <c r="BJ1279">
        <f t="shared" si="1570"/>
        <v>-384.99759999999696</v>
      </c>
      <c r="BK1279">
        <f t="shared" si="1610"/>
        <v>-3.6393514076674799E-3</v>
      </c>
      <c r="BL1279">
        <f t="shared" si="1611"/>
        <v>0.99636064859233253</v>
      </c>
      <c r="BM1279">
        <f t="shared" si="1612"/>
        <v>18.112507572951586</v>
      </c>
      <c r="BN1279">
        <f t="shared" si="1613"/>
        <v>778.98748799999998</v>
      </c>
      <c r="BO1279">
        <f t="shared" si="1572"/>
        <v>784.56500239999991</v>
      </c>
      <c r="BP1279">
        <f t="shared" si="1614"/>
        <v>719.38860541176473</v>
      </c>
      <c r="BQ1279">
        <f t="shared" si="1615"/>
        <v>65.176396988235183</v>
      </c>
      <c r="BR1279">
        <f t="shared" si="1616"/>
        <v>38.65002400000003</v>
      </c>
      <c r="BS1279">
        <f t="shared" si="1617"/>
        <v>35.34997599999997</v>
      </c>
      <c r="BT1279">
        <f t="shared" si="1618"/>
        <v>32.449951999999939</v>
      </c>
      <c r="BU1279">
        <f t="shared" si="1619"/>
        <v>31.375</v>
      </c>
      <c r="BV1279">
        <f t="shared" si="1620"/>
        <v>785.25832933333334</v>
      </c>
      <c r="BW1279">
        <f t="shared" si="1621"/>
        <v>784.7345203809524</v>
      </c>
      <c r="BX1279">
        <f t="shared" si="1622"/>
        <v>778.53454043636373</v>
      </c>
      <c r="BY1279">
        <f t="shared" si="1623"/>
        <v>762.19273426666655</v>
      </c>
      <c r="BZ1279">
        <f t="shared" si="1624"/>
        <v>798.79998799999998</v>
      </c>
      <c r="CA1279">
        <f t="shared" si="1625"/>
        <v>738.65002400000003</v>
      </c>
      <c r="CB1279">
        <f t="shared" si="1626"/>
        <v>786.21357517333331</v>
      </c>
      <c r="CC1279">
        <f t="shared" si="1627"/>
        <v>779.8454174333333</v>
      </c>
      <c r="CD1279">
        <f t="shared" si="1628"/>
        <v>758.25945384063493</v>
      </c>
      <c r="CE1279">
        <f t="shared" si="1629"/>
        <v>729.56054262073394</v>
      </c>
      <c r="CF1279">
        <f t="shared" si="1630"/>
        <v>783.09997599999997</v>
      </c>
      <c r="CG1279">
        <f t="shared" si="1631"/>
        <v>794.77502400000003</v>
      </c>
      <c r="CH1279">
        <f t="shared" si="1632"/>
        <v>778.32501200000002</v>
      </c>
    </row>
    <row r="1280" spans="1:86">
      <c r="A1280" s="1">
        <v>41346</v>
      </c>
      <c r="B1280">
        <v>778.02502400000003</v>
      </c>
      <c r="C1280">
        <v>779.34997599999997</v>
      </c>
      <c r="D1280">
        <v>774</v>
      </c>
      <c r="E1280">
        <v>775.84997599999997</v>
      </c>
      <c r="F1280">
        <v>1794496</v>
      </c>
      <c r="G1280">
        <f t="shared" si="1566"/>
        <v>-553453.22444513242</v>
      </c>
      <c r="H1280">
        <f t="shared" si="1594"/>
        <v>78799141.638025045</v>
      </c>
      <c r="I1280">
        <f t="shared" si="1567"/>
        <v>776.80624399999999</v>
      </c>
      <c r="J1280">
        <f t="shared" si="1574"/>
        <v>792.96250899999995</v>
      </c>
      <c r="K1280">
        <f t="shared" si="1575"/>
        <v>751.6875</v>
      </c>
      <c r="L1280">
        <f t="shared" si="1576"/>
        <v>4</v>
      </c>
      <c r="M1280">
        <f t="shared" si="1577"/>
        <v>10</v>
      </c>
      <c r="N1280">
        <f t="shared" si="1578"/>
        <v>60</v>
      </c>
      <c r="O1280">
        <f t="shared" si="1579"/>
        <v>0</v>
      </c>
      <c r="P1280">
        <f t="shared" si="1554"/>
        <v>5.3499759999999696</v>
      </c>
      <c r="Q1280">
        <f t="shared" si="1555"/>
        <v>3.5</v>
      </c>
      <c r="R1280">
        <f t="shared" si="1556"/>
        <v>1.8499759999999696</v>
      </c>
      <c r="S1280">
        <f t="shared" si="1557"/>
        <v>5.3499759999999696</v>
      </c>
      <c r="T1280">
        <f t="shared" si="1593"/>
        <v>12.746438721063045</v>
      </c>
      <c r="U1280">
        <f t="shared" si="1558"/>
        <v>9.1500240000000304</v>
      </c>
      <c r="V1280">
        <f t="shared" si="1559"/>
        <v>2.0999759999999696</v>
      </c>
      <c r="W1280">
        <f t="shared" si="1560"/>
        <v>9.1500240000000304</v>
      </c>
      <c r="X1280">
        <f t="shared" si="1561"/>
        <v>0</v>
      </c>
      <c r="Y1280">
        <f t="shared" si="1591"/>
        <v>4.7521561648880857</v>
      </c>
      <c r="Z1280">
        <f t="shared" si="1592"/>
        <v>1.4641278548482268</v>
      </c>
      <c r="AA1280">
        <f t="shared" si="1588"/>
        <v>37.282226580160881</v>
      </c>
      <c r="AB1280">
        <f t="shared" si="1589"/>
        <v>11.48656410538268</v>
      </c>
      <c r="AC1280">
        <f t="shared" si="1590"/>
        <v>52.893791525621644</v>
      </c>
      <c r="AD1280">
        <f t="shared" si="1598"/>
        <v>57.932235255088997</v>
      </c>
      <c r="AE1280">
        <f t="shared" si="1571"/>
        <v>785.14499520000004</v>
      </c>
      <c r="AF1280">
        <f t="shared" si="1573"/>
        <v>784.38749199999995</v>
      </c>
      <c r="AG1280">
        <f t="shared" si="1595"/>
        <v>751.39624639999988</v>
      </c>
      <c r="AH1280">
        <f t="shared" si="1580"/>
        <v>774.24249280000004</v>
      </c>
      <c r="AI1280">
        <f t="shared" si="1581"/>
        <v>802.57567281511353</v>
      </c>
      <c r="AJ1280">
        <f t="shared" si="1582"/>
        <v>745.90931278488654</v>
      </c>
      <c r="AK1280">
        <f t="shared" si="1583"/>
        <v>0.5283675040913598</v>
      </c>
      <c r="AL1280">
        <f t="shared" si="1562"/>
        <v>-0.30841708448786309</v>
      </c>
      <c r="AM1280">
        <f t="shared" si="1563"/>
        <v>-553453.22444513242</v>
      </c>
      <c r="AN1280">
        <f t="shared" si="1596"/>
        <v>14017538.981665339</v>
      </c>
      <c r="AO1280">
        <f t="shared" si="1597"/>
        <v>51113740</v>
      </c>
      <c r="AP1280">
        <f t="shared" si="1599"/>
        <v>0.27424209188498705</v>
      </c>
      <c r="AQ1280">
        <f t="shared" si="1600"/>
        <v>779.31311555263869</v>
      </c>
      <c r="AR1280">
        <f t="shared" si="1601"/>
        <v>779.83101480464882</v>
      </c>
      <c r="AS1280">
        <f t="shared" si="1602"/>
        <v>771.659850378177</v>
      </c>
      <c r="AT1280">
        <f t="shared" si="1603"/>
        <v>751.45654795471569</v>
      </c>
      <c r="AU1280">
        <f t="shared" si="1604"/>
        <v>767.52539744364356</v>
      </c>
      <c r="AV1280">
        <f t="shared" si="1605"/>
        <v>741.41408954122141</v>
      </c>
      <c r="AW1280">
        <f t="shared" si="1606"/>
        <v>26.111307902422141</v>
      </c>
      <c r="AX1280">
        <f t="shared" si="1633"/>
        <v>25.292061012153756</v>
      </c>
      <c r="AY1280">
        <f t="shared" si="1607"/>
        <v>0.81924689026838493</v>
      </c>
      <c r="AZ1280">
        <f t="shared" si="1564"/>
        <v>776.39998400000002</v>
      </c>
      <c r="BA1280">
        <f t="shared" si="1565"/>
        <v>1393246665.6880641</v>
      </c>
      <c r="BB1280">
        <f t="shared" si="1568"/>
        <v>0</v>
      </c>
      <c r="BC1280">
        <f t="shared" si="1569"/>
        <v>1393246665.6880641</v>
      </c>
      <c r="BD1280">
        <f t="shared" si="1584"/>
        <v>23032663135.24773</v>
      </c>
      <c r="BE1280">
        <f t="shared" si="1585"/>
        <v>6457878469.0317974</v>
      </c>
      <c r="BF1280">
        <f t="shared" si="1586"/>
        <v>3.5665990380120798</v>
      </c>
      <c r="BG1280">
        <f t="shared" si="1587"/>
        <v>78.101865487290127</v>
      </c>
      <c r="BH1280">
        <f t="shared" si="1608"/>
        <v>198949892</v>
      </c>
      <c r="BI1280">
        <f t="shared" si="1609"/>
        <v>3.521825154223805</v>
      </c>
      <c r="BJ1280">
        <f t="shared" si="1570"/>
        <v>-540.00240000000304</v>
      </c>
      <c r="BK1280">
        <f t="shared" si="1610"/>
        <v>-5.639248958667133E-3</v>
      </c>
      <c r="BL1280">
        <f t="shared" si="1611"/>
        <v>0.99436075104133281</v>
      </c>
      <c r="BM1280">
        <f t="shared" si="1612"/>
        <v>14.9328970338871</v>
      </c>
      <c r="BN1280">
        <f t="shared" si="1613"/>
        <v>776.67498799999998</v>
      </c>
      <c r="BO1280">
        <f t="shared" si="1572"/>
        <v>784.81749879999984</v>
      </c>
      <c r="BP1280">
        <f t="shared" si="1614"/>
        <v>722.80625194117647</v>
      </c>
      <c r="BQ1280">
        <f t="shared" si="1615"/>
        <v>62.01124685882337</v>
      </c>
      <c r="BR1280">
        <f t="shared" si="1616"/>
        <v>17.34997599999997</v>
      </c>
      <c r="BS1280">
        <f t="shared" si="1617"/>
        <v>31.375</v>
      </c>
      <c r="BT1280">
        <f t="shared" si="1618"/>
        <v>16.84997599999997</v>
      </c>
      <c r="BU1280">
        <f t="shared" si="1619"/>
        <v>34.90002400000003</v>
      </c>
      <c r="BV1280">
        <f t="shared" si="1620"/>
        <v>781.8433229333333</v>
      </c>
      <c r="BW1280">
        <f t="shared" si="1621"/>
        <v>782.57022838095247</v>
      </c>
      <c r="BX1280">
        <f t="shared" si="1622"/>
        <v>779.44953738181812</v>
      </c>
      <c r="BY1280">
        <f t="shared" si="1623"/>
        <v>764.79856548571456</v>
      </c>
      <c r="BZ1280">
        <f t="shared" si="1624"/>
        <v>798.79998799999998</v>
      </c>
      <c r="CA1280">
        <f t="shared" si="1625"/>
        <v>742.625</v>
      </c>
      <c r="CB1280">
        <f t="shared" si="1626"/>
        <v>790.14025384000013</v>
      </c>
      <c r="CC1280">
        <f t="shared" si="1627"/>
        <v>785.90922797777773</v>
      </c>
      <c r="CD1280">
        <f t="shared" si="1628"/>
        <v>765.30137380412702</v>
      </c>
      <c r="CE1280">
        <f t="shared" si="1629"/>
        <v>732.37135976010882</v>
      </c>
      <c r="CF1280">
        <f t="shared" si="1630"/>
        <v>780.25</v>
      </c>
      <c r="CG1280">
        <f t="shared" si="1631"/>
        <v>783.97497599999997</v>
      </c>
      <c r="CH1280">
        <f t="shared" si="1632"/>
        <v>774</v>
      </c>
    </row>
    <row r="1281" spans="1:86">
      <c r="A1281" s="1">
        <v>41347</v>
      </c>
      <c r="B1281">
        <v>778.5</v>
      </c>
      <c r="C1281">
        <v>788.5</v>
      </c>
      <c r="D1281">
        <v>771.90002400000003</v>
      </c>
      <c r="E1281">
        <v>783.84997599999997</v>
      </c>
      <c r="F1281">
        <v>3051218</v>
      </c>
      <c r="G1281">
        <f t="shared" si="1566"/>
        <v>1341789.3924848905</v>
      </c>
      <c r="H1281">
        <f t="shared" si="1594"/>
        <v>80140931.030509934</v>
      </c>
      <c r="I1281">
        <f t="shared" si="1567"/>
        <v>780.6875</v>
      </c>
      <c r="J1281">
        <f t="shared" si="1574"/>
        <v>792.96250899999995</v>
      </c>
      <c r="K1281">
        <f t="shared" si="1575"/>
        <v>751.88749700000005</v>
      </c>
      <c r="L1281">
        <f t="shared" si="1576"/>
        <v>5</v>
      </c>
      <c r="M1281">
        <f t="shared" si="1577"/>
        <v>9</v>
      </c>
      <c r="N1281">
        <f t="shared" si="1578"/>
        <v>50</v>
      </c>
      <c r="O1281">
        <f t="shared" si="1579"/>
        <v>10</v>
      </c>
      <c r="P1281">
        <f t="shared" si="1554"/>
        <v>16.59997599999997</v>
      </c>
      <c r="Q1281">
        <f t="shared" si="1555"/>
        <v>4.6500240000000304</v>
      </c>
      <c r="R1281">
        <f t="shared" si="1556"/>
        <v>11.949951999999939</v>
      </c>
      <c r="S1281">
        <f t="shared" si="1557"/>
        <v>16.59997599999997</v>
      </c>
      <c r="T1281">
        <f t="shared" si="1593"/>
        <v>13.021691383844255</v>
      </c>
      <c r="U1281">
        <f t="shared" si="1558"/>
        <v>1.7000120000000152</v>
      </c>
      <c r="V1281">
        <f t="shared" si="1559"/>
        <v>-8.3999639999999545</v>
      </c>
      <c r="W1281">
        <f t="shared" si="1560"/>
        <v>1.7000120000000152</v>
      </c>
      <c r="X1281">
        <f t="shared" si="1561"/>
        <v>0</v>
      </c>
      <c r="Y1281">
        <f t="shared" si="1591"/>
        <v>4.5341458673960808</v>
      </c>
      <c r="Z1281">
        <f t="shared" si="1592"/>
        <v>1.3595472937876392</v>
      </c>
      <c r="AA1281">
        <f t="shared" si="1588"/>
        <v>34.819945687097935</v>
      </c>
      <c r="AB1281">
        <f t="shared" si="1589"/>
        <v>10.440635196395466</v>
      </c>
      <c r="AC1281">
        <f t="shared" si="1590"/>
        <v>53.864334073524091</v>
      </c>
      <c r="AD1281">
        <f t="shared" si="1598"/>
        <v>58.384273905670454</v>
      </c>
      <c r="AE1281">
        <f t="shared" si="1571"/>
        <v>782.92498799999998</v>
      </c>
      <c r="AF1281">
        <f t="shared" si="1573"/>
        <v>784.92915866666669</v>
      </c>
      <c r="AG1281">
        <f t="shared" si="1595"/>
        <v>754.39624639999988</v>
      </c>
      <c r="AH1281">
        <f t="shared" si="1580"/>
        <v>776.77749040000003</v>
      </c>
      <c r="AI1281">
        <f t="shared" si="1581"/>
        <v>803.51426844061029</v>
      </c>
      <c r="AJ1281">
        <f t="shared" si="1582"/>
        <v>750.04071235938977</v>
      </c>
      <c r="AK1281">
        <f t="shared" si="1583"/>
        <v>0.6322613665202591</v>
      </c>
      <c r="AL1281">
        <f t="shared" si="1562"/>
        <v>0.43975533458602123</v>
      </c>
      <c r="AM1281">
        <f t="shared" si="1563"/>
        <v>1341789.3924848905</v>
      </c>
      <c r="AN1281">
        <f t="shared" si="1596"/>
        <v>14193758.43046776</v>
      </c>
      <c r="AO1281">
        <f t="shared" si="1597"/>
        <v>51218000</v>
      </c>
      <c r="AP1281">
        <f t="shared" si="1599"/>
        <v>0.27712441779194347</v>
      </c>
      <c r="AQ1281">
        <f t="shared" si="1600"/>
        <v>780.85564810474148</v>
      </c>
      <c r="AR1281">
        <f t="shared" si="1601"/>
        <v>781.33980058532393</v>
      </c>
      <c r="AS1281">
        <f t="shared" si="1602"/>
        <v>773.85407299010512</v>
      </c>
      <c r="AT1281">
        <f t="shared" si="1603"/>
        <v>754.37195647879128</v>
      </c>
      <c r="AU1281">
        <f t="shared" si="1604"/>
        <v>769.97408422709702</v>
      </c>
      <c r="AV1281">
        <f t="shared" si="1605"/>
        <v>744.3846015933359</v>
      </c>
      <c r="AW1281">
        <f t="shared" si="1606"/>
        <v>25.589482633761122</v>
      </c>
      <c r="AX1281">
        <f t="shared" si="1633"/>
        <v>25.35154533647523</v>
      </c>
      <c r="AY1281">
        <f t="shared" si="1607"/>
        <v>0.23793729728589241</v>
      </c>
      <c r="AZ1281">
        <f t="shared" si="1564"/>
        <v>781.41666666666663</v>
      </c>
      <c r="BA1281">
        <f t="shared" si="1565"/>
        <v>2384272598.833333</v>
      </c>
      <c r="BB1281">
        <f t="shared" si="1568"/>
        <v>2384272598.833333</v>
      </c>
      <c r="BC1281">
        <f t="shared" si="1569"/>
        <v>0</v>
      </c>
      <c r="BD1281">
        <f t="shared" si="1584"/>
        <v>24464181327.302734</v>
      </c>
      <c r="BE1281">
        <f t="shared" si="1585"/>
        <v>6457878469.0317974</v>
      </c>
      <c r="BF1281">
        <f t="shared" si="1586"/>
        <v>3.7882690801040342</v>
      </c>
      <c r="BG1281">
        <f t="shared" si="1587"/>
        <v>79.115626476482959</v>
      </c>
      <c r="BH1281">
        <f t="shared" si="1608"/>
        <v>202001110</v>
      </c>
      <c r="BI1281">
        <f t="shared" si="1609"/>
        <v>3.4376695298354507</v>
      </c>
      <c r="BJ1281">
        <f t="shared" si="1570"/>
        <v>700</v>
      </c>
      <c r="BK1281">
        <f t="shared" si="1610"/>
        <v>1.0311271827634883E-2</v>
      </c>
      <c r="BL1281">
        <f t="shared" si="1611"/>
        <v>1.0103112718276348</v>
      </c>
      <c r="BM1281">
        <f t="shared" si="1612"/>
        <v>14.091519317117056</v>
      </c>
      <c r="BN1281">
        <f t="shared" si="1613"/>
        <v>780.20001200000002</v>
      </c>
      <c r="BO1281">
        <f t="shared" si="1572"/>
        <v>783.0100036</v>
      </c>
      <c r="BP1281">
        <f t="shared" si="1614"/>
        <v>726.1301493529412</v>
      </c>
      <c r="BQ1281">
        <f t="shared" si="1615"/>
        <v>56.879854247058802</v>
      </c>
      <c r="BR1281">
        <f t="shared" si="1616"/>
        <v>32.924987999999985</v>
      </c>
      <c r="BS1281">
        <f t="shared" si="1617"/>
        <v>22.90002400000003</v>
      </c>
      <c r="BT1281">
        <f t="shared" si="1618"/>
        <v>30.5</v>
      </c>
      <c r="BU1281">
        <f t="shared" si="1619"/>
        <v>20.950012000000015</v>
      </c>
      <c r="BV1281">
        <f t="shared" si="1620"/>
        <v>781.41164986666661</v>
      </c>
      <c r="BW1281">
        <f t="shared" si="1621"/>
        <v>782.41665238095243</v>
      </c>
      <c r="BX1281">
        <f t="shared" si="1622"/>
        <v>781.19635250909073</v>
      </c>
      <c r="BY1281">
        <f t="shared" si="1623"/>
        <v>767.88939687619052</v>
      </c>
      <c r="BZ1281">
        <f t="shared" si="1624"/>
        <v>798.79998799999998</v>
      </c>
      <c r="CA1281">
        <f t="shared" si="1625"/>
        <v>745.5</v>
      </c>
      <c r="CB1281">
        <f t="shared" si="1626"/>
        <v>785.90124619999983</v>
      </c>
      <c r="CC1281">
        <f t="shared" si="1627"/>
        <v>789.27173797777778</v>
      </c>
      <c r="CD1281">
        <f t="shared" si="1628"/>
        <v>767.73703547714285</v>
      </c>
      <c r="CE1281">
        <f t="shared" si="1629"/>
        <v>734.22142808218155</v>
      </c>
      <c r="CF1281">
        <f t="shared" si="1630"/>
        <v>775.84997599999997</v>
      </c>
      <c r="CG1281">
        <f t="shared" si="1631"/>
        <v>779.34997599999997</v>
      </c>
      <c r="CH1281">
        <f t="shared" si="1632"/>
        <v>774</v>
      </c>
    </row>
    <row r="1282" spans="1:86">
      <c r="A1282" s="1">
        <v>41348</v>
      </c>
      <c r="B1282">
        <v>786</v>
      </c>
      <c r="C1282">
        <v>790.20001200000002</v>
      </c>
      <c r="D1282">
        <v>780.29998799999998</v>
      </c>
      <c r="E1282">
        <v>785.125</v>
      </c>
      <c r="F1282">
        <v>4212398</v>
      </c>
      <c r="G1282">
        <f t="shared" si="1566"/>
        <v>-106373.42899370717</v>
      </c>
      <c r="H1282">
        <f t="shared" si="1594"/>
        <v>80034557.601516232</v>
      </c>
      <c r="I1282">
        <f t="shared" si="1567"/>
        <v>785.40625</v>
      </c>
      <c r="J1282">
        <f t="shared" si="1574"/>
        <v>792.96250899999995</v>
      </c>
      <c r="K1282">
        <f t="shared" si="1575"/>
        <v>751.88749700000005</v>
      </c>
      <c r="L1282">
        <f t="shared" si="1576"/>
        <v>6</v>
      </c>
      <c r="M1282">
        <f t="shared" si="1577"/>
        <v>10</v>
      </c>
      <c r="N1282">
        <f t="shared" si="1578"/>
        <v>40</v>
      </c>
      <c r="O1282">
        <f t="shared" si="1579"/>
        <v>0</v>
      </c>
      <c r="P1282">
        <f t="shared" si="1554"/>
        <v>9.9000240000000304</v>
      </c>
      <c r="Q1282">
        <f t="shared" si="1555"/>
        <v>5.0750120000000152</v>
      </c>
      <c r="R1282">
        <f t="shared" si="1556"/>
        <v>4.8250120000000152</v>
      </c>
      <c r="S1282">
        <f t="shared" si="1557"/>
        <v>9.9000240000000304</v>
      </c>
      <c r="T1282">
        <f t="shared" si="1593"/>
        <v>12.798715142141095</v>
      </c>
      <c r="U1282">
        <f t="shared" si="1558"/>
        <v>-3.375</v>
      </c>
      <c r="V1282">
        <f t="shared" si="1559"/>
        <v>3.0999759999999696</v>
      </c>
      <c r="W1282">
        <f t="shared" si="1560"/>
        <v>0</v>
      </c>
      <c r="X1282">
        <f t="shared" si="1561"/>
        <v>3.0999759999999696</v>
      </c>
      <c r="Y1282">
        <f t="shared" si="1591"/>
        <v>4.2102783054392177</v>
      </c>
      <c r="Z1282">
        <f t="shared" si="1592"/>
        <v>1.4838636299456629</v>
      </c>
      <c r="AA1282">
        <f t="shared" si="1588"/>
        <v>32.896101356115352</v>
      </c>
      <c r="AB1282">
        <f t="shared" si="1589"/>
        <v>11.593848393889854</v>
      </c>
      <c r="AC1282">
        <f t="shared" si="1590"/>
        <v>47.881045229148647</v>
      </c>
      <c r="AD1282">
        <f t="shared" si="1598"/>
        <v>57.840956405775707</v>
      </c>
      <c r="AE1282">
        <f t="shared" si="1571"/>
        <v>781.63498559999994</v>
      </c>
      <c r="AF1282">
        <f t="shared" si="1573"/>
        <v>783.29165666666665</v>
      </c>
      <c r="AG1282">
        <f t="shared" si="1595"/>
        <v>757.59874579999985</v>
      </c>
      <c r="AH1282">
        <f t="shared" si="1580"/>
        <v>780.19749159999992</v>
      </c>
      <c r="AI1282">
        <f t="shared" si="1581"/>
        <v>800.90017938766835</v>
      </c>
      <c r="AJ1282">
        <f t="shared" si="1582"/>
        <v>759.4948038123315</v>
      </c>
      <c r="AK1282">
        <f t="shared" si="1583"/>
        <v>0.61900648965336647</v>
      </c>
      <c r="AL1282">
        <f t="shared" si="1562"/>
        <v>-2.5252464034430547E-2</v>
      </c>
      <c r="AM1282">
        <f t="shared" si="1563"/>
        <v>-106373.42899370717</v>
      </c>
      <c r="AN1282">
        <f t="shared" si="1596"/>
        <v>13928121.929193852</v>
      </c>
      <c r="AO1282">
        <f t="shared" si="1597"/>
        <v>53609608</v>
      </c>
      <c r="AP1282">
        <f t="shared" si="1599"/>
        <v>0.25980644979149731</v>
      </c>
      <c r="AQ1282">
        <f t="shared" si="1600"/>
        <v>782.30722774912942</v>
      </c>
      <c r="AR1282">
        <f t="shared" si="1601"/>
        <v>781.94832557850657</v>
      </c>
      <c r="AS1282">
        <f t="shared" si="1602"/>
        <v>775.88283985188616</v>
      </c>
      <c r="AT1282">
        <f t="shared" si="1603"/>
        <v>757.1397303957001</v>
      </c>
      <c r="AU1282">
        <f t="shared" si="1604"/>
        <v>772.24672159303248</v>
      </c>
      <c r="AV1282">
        <f t="shared" si="1605"/>
        <v>747.23642948180236</v>
      </c>
      <c r="AW1282">
        <f t="shared" si="1606"/>
        <v>25.010292111230115</v>
      </c>
      <c r="AX1282">
        <f t="shared" si="1633"/>
        <v>25.283294691426207</v>
      </c>
      <c r="AY1282">
        <f t="shared" si="1607"/>
        <v>-0.27300258019609203</v>
      </c>
      <c r="AZ1282">
        <f t="shared" si="1564"/>
        <v>785.20833333333337</v>
      </c>
      <c r="BA1282">
        <f t="shared" si="1565"/>
        <v>3307610012.916667</v>
      </c>
      <c r="BB1282">
        <f t="shared" si="1568"/>
        <v>3307610012.916667</v>
      </c>
      <c r="BC1282">
        <f t="shared" si="1569"/>
        <v>0</v>
      </c>
      <c r="BD1282">
        <f t="shared" si="1584"/>
        <v>26503045019.726311</v>
      </c>
      <c r="BE1282">
        <f t="shared" si="1585"/>
        <v>6457878469.0317974</v>
      </c>
      <c r="BF1282">
        <f t="shared" si="1586"/>
        <v>4.103986339603539</v>
      </c>
      <c r="BG1282">
        <f t="shared" si="1587"/>
        <v>80.407471073332133</v>
      </c>
      <c r="BH1282">
        <f t="shared" si="1608"/>
        <v>206213508</v>
      </c>
      <c r="BI1282">
        <f t="shared" si="1609"/>
        <v>3.3470386512839569</v>
      </c>
      <c r="BJ1282">
        <f t="shared" si="1570"/>
        <v>27.502400000003036</v>
      </c>
      <c r="BK1282">
        <f t="shared" si="1610"/>
        <v>1.6266173873047747E-3</v>
      </c>
      <c r="BL1282">
        <f t="shared" si="1611"/>
        <v>1.0016266173873047</v>
      </c>
      <c r="BM1282">
        <f t="shared" si="1612"/>
        <v>10.911274516063147</v>
      </c>
      <c r="BN1282">
        <f t="shared" si="1613"/>
        <v>785.25</v>
      </c>
      <c r="BO1282">
        <f t="shared" si="1572"/>
        <v>781.53250120000007</v>
      </c>
      <c r="BP1282">
        <f t="shared" si="1614"/>
        <v>729.46176770588238</v>
      </c>
      <c r="BQ1282">
        <f t="shared" si="1615"/>
        <v>52.07073349411769</v>
      </c>
      <c r="BR1282">
        <f t="shared" si="1616"/>
        <v>28.52502400000003</v>
      </c>
      <c r="BS1282">
        <f t="shared" si="1617"/>
        <v>34.799987999999985</v>
      </c>
      <c r="BT1282">
        <f t="shared" si="1618"/>
        <v>30.25</v>
      </c>
      <c r="BU1282">
        <f t="shared" si="1619"/>
        <v>40.5</v>
      </c>
      <c r="BV1282">
        <f t="shared" si="1620"/>
        <v>782.14498719999995</v>
      </c>
      <c r="BW1282">
        <f t="shared" si="1621"/>
        <v>782.47260704761914</v>
      </c>
      <c r="BX1282">
        <f t="shared" si="1622"/>
        <v>782.71408152727258</v>
      </c>
      <c r="BY1282">
        <f t="shared" si="1623"/>
        <v>770.81594483809545</v>
      </c>
      <c r="BZ1282">
        <f t="shared" si="1624"/>
        <v>798.79998799999998</v>
      </c>
      <c r="CA1282">
        <f t="shared" si="1625"/>
        <v>745.5</v>
      </c>
      <c r="CB1282">
        <f t="shared" si="1626"/>
        <v>781.38114978666658</v>
      </c>
      <c r="CC1282">
        <f t="shared" si="1627"/>
        <v>785.4663146111111</v>
      </c>
      <c r="CD1282">
        <f t="shared" si="1628"/>
        <v>774.13940203666675</v>
      </c>
      <c r="CE1282">
        <f t="shared" si="1629"/>
        <v>736.77748007753257</v>
      </c>
      <c r="CF1282">
        <f t="shared" si="1630"/>
        <v>783.84997599999997</v>
      </c>
      <c r="CG1282">
        <f t="shared" si="1631"/>
        <v>788.5</v>
      </c>
      <c r="CH1282">
        <f t="shared" si="1632"/>
        <v>771.90002400000003</v>
      </c>
    </row>
    <row r="1283" spans="1:86">
      <c r="A1283" s="1">
        <v>41351</v>
      </c>
      <c r="B1283">
        <v>779.92498799999998</v>
      </c>
      <c r="C1283">
        <v>786.82501200000002</v>
      </c>
      <c r="D1283">
        <v>777.20001200000002</v>
      </c>
      <c r="E1283">
        <v>783.47497599999997</v>
      </c>
      <c r="F1283">
        <v>1694988</v>
      </c>
      <c r="G1283">
        <f t="shared" si="1566"/>
        <v>515087.56995988009</v>
      </c>
      <c r="H1283">
        <f t="shared" si="1594"/>
        <v>80549645.171476111</v>
      </c>
      <c r="I1283">
        <f t="shared" si="1567"/>
        <v>781.85624700000005</v>
      </c>
      <c r="J1283">
        <f t="shared" si="1574"/>
        <v>792.96250899999995</v>
      </c>
      <c r="K1283">
        <f t="shared" si="1575"/>
        <v>763.59375</v>
      </c>
      <c r="L1283">
        <f t="shared" si="1576"/>
        <v>7</v>
      </c>
      <c r="M1283">
        <f t="shared" si="1577"/>
        <v>10</v>
      </c>
      <c r="N1283">
        <f t="shared" si="1578"/>
        <v>30</v>
      </c>
      <c r="O1283">
        <f t="shared" si="1579"/>
        <v>0</v>
      </c>
      <c r="P1283">
        <f t="shared" ref="P1283:P1346" si="1634">(C1283-D1283)</f>
        <v>9.625</v>
      </c>
      <c r="Q1283">
        <f t="shared" ref="Q1283:Q1346" si="1635">(C1283-E1283)</f>
        <v>3.3500360000000455</v>
      </c>
      <c r="R1283">
        <f t="shared" ref="R1283:R1346" si="1636">(E1283-D1283)</f>
        <v>6.2749639999999545</v>
      </c>
      <c r="S1283">
        <f t="shared" ref="S1283:S1346" si="1637">MAX(P1283:R1283)</f>
        <v>9.625</v>
      </c>
      <c r="T1283">
        <f t="shared" si="1593"/>
        <v>12.57202120341673</v>
      </c>
      <c r="U1283">
        <f t="shared" ref="U1283:U1346" si="1638">(C1284-C1283)</f>
        <v>-4.5750120000000152</v>
      </c>
      <c r="V1283">
        <f t="shared" ref="V1283:V1346" si="1639">D1283-D1284</f>
        <v>6.9750360000000455</v>
      </c>
      <c r="W1283">
        <f t="shared" ref="W1283:W1346" si="1640">IF(AND(U1283&gt;V1283,U1283&gt;0),U1283,)</f>
        <v>0</v>
      </c>
      <c r="X1283">
        <f t="shared" ref="X1283:X1346" si="1641">IF(AND(V1283&gt;U1283,V1283&gt;0),V1283,)</f>
        <v>6.9750360000000455</v>
      </c>
      <c r="Y1283">
        <f t="shared" si="1591"/>
        <v>3.909544140764988</v>
      </c>
      <c r="Z1283">
        <f t="shared" si="1592"/>
        <v>1.8760902278066902</v>
      </c>
      <c r="AA1283">
        <f t="shared" si="1588"/>
        <v>31.097180616450771</v>
      </c>
      <c r="AB1283">
        <f t="shared" si="1589"/>
        <v>14.922741518259771</v>
      </c>
      <c r="AC1283">
        <f t="shared" si="1590"/>
        <v>35.146602488471892</v>
      </c>
      <c r="AD1283">
        <f t="shared" si="1598"/>
        <v>56.324835262886381</v>
      </c>
      <c r="AE1283">
        <f t="shared" si="1571"/>
        <v>781.70998559999998</v>
      </c>
      <c r="AF1283">
        <f t="shared" si="1573"/>
        <v>781.94165066666665</v>
      </c>
      <c r="AG1283">
        <f t="shared" si="1595"/>
        <v>761.1387451999999</v>
      </c>
      <c r="AH1283">
        <f t="shared" si="1580"/>
        <v>782.88499159999992</v>
      </c>
      <c r="AI1283">
        <f t="shared" si="1581"/>
        <v>796.3486583083403</v>
      </c>
      <c r="AJ1283">
        <f t="shared" si="1582"/>
        <v>769.42132489165954</v>
      </c>
      <c r="AK1283">
        <f t="shared" si="1583"/>
        <v>0.52191024231291205</v>
      </c>
      <c r="AL1283">
        <f t="shared" ref="AL1283:AL1346" si="1642">(R1283-Q1283)/P1283</f>
        <v>0.30388862337661393</v>
      </c>
      <c r="AM1283">
        <f t="shared" ref="AM1283:AM1346" si="1643">AL1283*F1283</f>
        <v>515087.56995988009</v>
      </c>
      <c r="AN1283">
        <f t="shared" si="1596"/>
        <v>14930123.65733877</v>
      </c>
      <c r="AO1283">
        <f t="shared" si="1597"/>
        <v>54352510</v>
      </c>
      <c r="AP1283">
        <f t="shared" si="1599"/>
        <v>0.27469060136024576</v>
      </c>
      <c r="AQ1283">
        <f t="shared" si="1600"/>
        <v>782.70426215442546</v>
      </c>
      <c r="AR1283">
        <f t="shared" si="1601"/>
        <v>779.50492778863224</v>
      </c>
      <c r="AS1283">
        <f t="shared" si="1602"/>
        <v>777.24942435854666</v>
      </c>
      <c r="AT1283">
        <f t="shared" si="1603"/>
        <v>759.50990250008704</v>
      </c>
      <c r="AU1283">
        <f t="shared" si="1604"/>
        <v>773.93095975407755</v>
      </c>
      <c r="AV1283">
        <f t="shared" si="1605"/>
        <v>749.77312773807614</v>
      </c>
      <c r="AW1283">
        <f t="shared" si="1606"/>
        <v>24.157832016001407</v>
      </c>
      <c r="AX1283">
        <f t="shared" si="1633"/>
        <v>25.058202156341245</v>
      </c>
      <c r="AY1283">
        <f t="shared" si="1607"/>
        <v>-0.90037014033983809</v>
      </c>
      <c r="AZ1283">
        <f t="shared" ref="AZ1283:AZ1346" si="1644">AVERAGE(C1283:E1283)</f>
        <v>782.5</v>
      </c>
      <c r="BA1283">
        <f t="shared" ref="BA1283:BA1346" si="1645">AZ1283*F1283</f>
        <v>1326328110</v>
      </c>
      <c r="BB1283">
        <f t="shared" si="1568"/>
        <v>0</v>
      </c>
      <c r="BC1283">
        <f t="shared" si="1569"/>
        <v>1326328110</v>
      </c>
      <c r="BD1283">
        <f t="shared" si="1584"/>
        <v>24380699310.390995</v>
      </c>
      <c r="BE1283">
        <f t="shared" si="1585"/>
        <v>7784206579.0317974</v>
      </c>
      <c r="BF1283">
        <f t="shared" si="1586"/>
        <v>3.1320724935621476</v>
      </c>
      <c r="BG1283">
        <f t="shared" si="1587"/>
        <v>75.799069315506443</v>
      </c>
      <c r="BH1283">
        <f t="shared" si="1608"/>
        <v>204518520</v>
      </c>
      <c r="BI1283">
        <f t="shared" si="1609"/>
        <v>3.2220189177599661</v>
      </c>
      <c r="BJ1283">
        <f t="shared" si="1570"/>
        <v>-265.00240000000304</v>
      </c>
      <c r="BK1283">
        <f t="shared" si="1610"/>
        <v>-2.1016067505174722E-3</v>
      </c>
      <c r="BL1283">
        <f t="shared" si="1611"/>
        <v>0.99789839324948248</v>
      </c>
      <c r="BM1283">
        <f t="shared" si="1612"/>
        <v>7.0959754092881182</v>
      </c>
      <c r="BN1283">
        <f t="shared" si="1613"/>
        <v>782.01251200000002</v>
      </c>
      <c r="BO1283">
        <f t="shared" si="1572"/>
        <v>780.625</v>
      </c>
      <c r="BP1283">
        <f t="shared" si="1614"/>
        <v>732.63235558823544</v>
      </c>
      <c r="BQ1283">
        <f t="shared" si="1615"/>
        <v>47.992644411764559</v>
      </c>
      <c r="BR1283">
        <f t="shared" si="1616"/>
        <v>13.399963999999954</v>
      </c>
      <c r="BS1283">
        <f t="shared" si="1617"/>
        <v>22.90002400000003</v>
      </c>
      <c r="BT1283">
        <f t="shared" si="1618"/>
        <v>15.325012000000015</v>
      </c>
      <c r="BU1283">
        <f t="shared" si="1619"/>
        <v>21.424987999999985</v>
      </c>
      <c r="BV1283">
        <f t="shared" si="1620"/>
        <v>782.75831733333325</v>
      </c>
      <c r="BW1283">
        <f t="shared" si="1621"/>
        <v>782.52498400000002</v>
      </c>
      <c r="BX1283">
        <f t="shared" si="1622"/>
        <v>783.30998778181822</v>
      </c>
      <c r="BY1283">
        <f t="shared" si="1623"/>
        <v>773.28034771428565</v>
      </c>
      <c r="BZ1283">
        <f t="shared" si="1624"/>
        <v>798.79998799999998</v>
      </c>
      <c r="CA1283">
        <f t="shared" si="1625"/>
        <v>754.29998799999998</v>
      </c>
      <c r="CB1283">
        <f t="shared" si="1626"/>
        <v>780.25240578666671</v>
      </c>
      <c r="CC1283">
        <f t="shared" si="1627"/>
        <v>781.47456659999989</v>
      </c>
      <c r="CD1283">
        <f t="shared" si="1628"/>
        <v>780.96510284777776</v>
      </c>
      <c r="CE1283">
        <f t="shared" si="1629"/>
        <v>741.7778976533931</v>
      </c>
      <c r="CF1283">
        <f t="shared" si="1630"/>
        <v>785.125</v>
      </c>
      <c r="CG1283">
        <f t="shared" si="1631"/>
        <v>790.20001200000002</v>
      </c>
      <c r="CH1283">
        <f t="shared" si="1632"/>
        <v>780.29998799999998</v>
      </c>
    </row>
    <row r="1284" spans="1:86">
      <c r="A1284" s="1">
        <v>41352</v>
      </c>
      <c r="B1284">
        <v>782.25</v>
      </c>
      <c r="C1284">
        <v>782.25</v>
      </c>
      <c r="D1284">
        <v>770.22497599999997</v>
      </c>
      <c r="E1284">
        <v>773.375</v>
      </c>
      <c r="F1284">
        <v>3739910</v>
      </c>
      <c r="G1284">
        <f t="shared" ref="G1284:G1347" si="1646">(((E1284-D1284)-(C1284-E1284))/(C1284-D1284))*F1284</f>
        <v>-1780528.2544267548</v>
      </c>
      <c r="H1284">
        <f t="shared" si="1594"/>
        <v>78769116.917049363</v>
      </c>
      <c r="I1284">
        <f t="shared" ref="I1284:I1347" si="1647">AVERAGE(B1284:E1284)</f>
        <v>777.02499399999999</v>
      </c>
      <c r="J1284">
        <f t="shared" si="1574"/>
        <v>792.96250899999995</v>
      </c>
      <c r="K1284">
        <f t="shared" si="1575"/>
        <v>774.875</v>
      </c>
      <c r="L1284">
        <f t="shared" si="1576"/>
        <v>8</v>
      </c>
      <c r="M1284">
        <f t="shared" si="1577"/>
        <v>10</v>
      </c>
      <c r="N1284">
        <f t="shared" si="1578"/>
        <v>20</v>
      </c>
      <c r="O1284">
        <f t="shared" si="1579"/>
        <v>0</v>
      </c>
      <c r="P1284">
        <f t="shared" si="1634"/>
        <v>12.02502400000003</v>
      </c>
      <c r="Q1284">
        <f t="shared" si="1635"/>
        <v>8.875</v>
      </c>
      <c r="R1284">
        <f t="shared" si="1636"/>
        <v>3.1500240000000304</v>
      </c>
      <c r="S1284">
        <f t="shared" si="1637"/>
        <v>12.02502400000003</v>
      </c>
      <c r="T1284">
        <f t="shared" si="1593"/>
        <v>12.532949974601252</v>
      </c>
      <c r="U1284">
        <f t="shared" si="1638"/>
        <v>4.0750120000000152</v>
      </c>
      <c r="V1284">
        <f t="shared" si="1639"/>
        <v>0.25</v>
      </c>
      <c r="W1284">
        <f t="shared" si="1640"/>
        <v>4.0750120000000152</v>
      </c>
      <c r="X1284">
        <f t="shared" si="1641"/>
        <v>0</v>
      </c>
      <c r="Y1284">
        <f t="shared" si="1591"/>
        <v>3.9213632735674899</v>
      </c>
      <c r="Z1284">
        <f t="shared" si="1592"/>
        <v>1.7420837829633553</v>
      </c>
      <c r="AA1284">
        <f t="shared" si="1588"/>
        <v>31.288429950764662</v>
      </c>
      <c r="AB1284">
        <f t="shared" si="1589"/>
        <v>13.900029813362288</v>
      </c>
      <c r="AC1284">
        <f t="shared" si="1590"/>
        <v>38.479736260464961</v>
      </c>
      <c r="AD1284">
        <f t="shared" si="1598"/>
        <v>54.636633919186394</v>
      </c>
      <c r="AE1284">
        <f t="shared" si="1571"/>
        <v>780.33498559999998</v>
      </c>
      <c r="AF1284">
        <f t="shared" si="1573"/>
        <v>780.32082133333336</v>
      </c>
      <c r="AG1284">
        <f t="shared" si="1595"/>
        <v>763.7187439999999</v>
      </c>
      <c r="AH1284">
        <f t="shared" si="1580"/>
        <v>783.21499040000003</v>
      </c>
      <c r="AI1284">
        <f t="shared" si="1581"/>
        <v>795.51834236410946</v>
      </c>
      <c r="AJ1284">
        <f t="shared" si="1582"/>
        <v>770.91163843589061</v>
      </c>
      <c r="AK1284">
        <f t="shared" si="1583"/>
        <v>0.10010936740228829</v>
      </c>
      <c r="AL1284">
        <f t="shared" si="1642"/>
        <v>-0.47608853005199453</v>
      </c>
      <c r="AM1284">
        <f t="shared" si="1643"/>
        <v>-1780528.2544267548</v>
      </c>
      <c r="AN1284">
        <f t="shared" si="1596"/>
        <v>12625298.481202023</v>
      </c>
      <c r="AO1284">
        <f t="shared" si="1597"/>
        <v>57348126</v>
      </c>
      <c r="AP1284">
        <f t="shared" si="1599"/>
        <v>0.22015189269135008</v>
      </c>
      <c r="AQ1284">
        <f t="shared" si="1600"/>
        <v>779.5323130219208</v>
      </c>
      <c r="AR1284">
        <f t="shared" si="1601"/>
        <v>779.31115178887205</v>
      </c>
      <c r="AS1284">
        <f t="shared" si="1602"/>
        <v>776.5520279740083</v>
      </c>
      <c r="AT1284">
        <f t="shared" si="1603"/>
        <v>760.75776127507925</v>
      </c>
      <c r="AU1284">
        <f t="shared" si="1604"/>
        <v>773.84756579096597</v>
      </c>
      <c r="AV1284">
        <f t="shared" si="1605"/>
        <v>751.42525879641084</v>
      </c>
      <c r="AW1284">
        <f t="shared" si="1606"/>
        <v>22.422306994555129</v>
      </c>
      <c r="AX1284">
        <f t="shared" si="1633"/>
        <v>24.531023123984021</v>
      </c>
      <c r="AY1284">
        <f t="shared" si="1607"/>
        <v>-2.1087161294288919</v>
      </c>
      <c r="AZ1284">
        <f t="shared" si="1644"/>
        <v>775.28332533333332</v>
      </c>
      <c r="BA1284">
        <f t="shared" si="1645"/>
        <v>2899489861.2473865</v>
      </c>
      <c r="BB1284">
        <f t="shared" ref="BB1284:BB1347" si="1648">IF(AZ1284&gt;AZ1283,BA1284,0)</f>
        <v>0</v>
      </c>
      <c r="BC1284">
        <f t="shared" ref="BC1284:BC1347" si="1649">IF(AZ1284&lt;AZ1283,BA1284,0)</f>
        <v>2899489861.2473865</v>
      </c>
      <c r="BD1284">
        <f t="shared" si="1584"/>
        <v>22478719633.087536</v>
      </c>
      <c r="BE1284">
        <f t="shared" si="1585"/>
        <v>10683696440.279184</v>
      </c>
      <c r="BF1284">
        <f t="shared" si="1586"/>
        <v>2.1040208095336079</v>
      </c>
      <c r="BG1284">
        <f t="shared" si="1587"/>
        <v>67.783721135869115</v>
      </c>
      <c r="BH1284">
        <f t="shared" si="1608"/>
        <v>200778610</v>
      </c>
      <c r="BI1284">
        <f t="shared" si="1609"/>
        <v>2.9839703592703115</v>
      </c>
      <c r="BJ1284">
        <f t="shared" ref="BJ1284:BJ1347" si="1650">((E1284-E1283)-1)*100</f>
        <v>-1109.997599999997</v>
      </c>
      <c r="BK1284">
        <f t="shared" si="1610"/>
        <v>-1.2891255380695106E-2</v>
      </c>
      <c r="BL1284">
        <f t="shared" si="1611"/>
        <v>0.98710874461930487</v>
      </c>
      <c r="BM1284">
        <f t="shared" si="1612"/>
        <v>6.4844358435454756</v>
      </c>
      <c r="BN1284">
        <f t="shared" si="1613"/>
        <v>776.23748799999998</v>
      </c>
      <c r="BO1284">
        <f t="shared" si="1572"/>
        <v>780.07500000000005</v>
      </c>
      <c r="BP1284">
        <f t="shared" si="1614"/>
        <v>735.71544329411779</v>
      </c>
      <c r="BQ1284">
        <f t="shared" si="1615"/>
        <v>44.359556705882255</v>
      </c>
      <c r="BR1284">
        <f t="shared" si="1616"/>
        <v>-7.2249759999999696</v>
      </c>
      <c r="BS1284">
        <f t="shared" si="1617"/>
        <v>2.1499639999999545</v>
      </c>
      <c r="BT1284">
        <f t="shared" si="1618"/>
        <v>-0.5</v>
      </c>
      <c r="BU1284">
        <f t="shared" si="1619"/>
        <v>14.174987999999985</v>
      </c>
      <c r="BV1284">
        <f t="shared" si="1620"/>
        <v>779.9799888</v>
      </c>
      <c r="BW1284">
        <f t="shared" si="1621"/>
        <v>780.07736952380947</v>
      </c>
      <c r="BX1284">
        <f t="shared" si="1622"/>
        <v>781.58089840000002</v>
      </c>
      <c r="BY1284">
        <f t="shared" si="1623"/>
        <v>774.44570531428565</v>
      </c>
      <c r="BZ1284">
        <f t="shared" si="1624"/>
        <v>798.79998799999998</v>
      </c>
      <c r="CA1284">
        <f t="shared" si="1625"/>
        <v>768.07501200000002</v>
      </c>
      <c r="CB1284">
        <f t="shared" si="1626"/>
        <v>779.94364738666661</v>
      </c>
      <c r="CC1284">
        <f t="shared" si="1627"/>
        <v>780.26380837777776</v>
      </c>
      <c r="CD1284">
        <f t="shared" si="1628"/>
        <v>785.17018759333337</v>
      </c>
      <c r="CE1284">
        <f t="shared" si="1629"/>
        <v>745.77009789142915</v>
      </c>
      <c r="CF1284">
        <f t="shared" si="1630"/>
        <v>783.47497599999997</v>
      </c>
      <c r="CG1284">
        <f t="shared" si="1631"/>
        <v>786.82501200000002</v>
      </c>
      <c r="CH1284">
        <f t="shared" si="1632"/>
        <v>777.20001200000002</v>
      </c>
    </row>
    <row r="1285" spans="1:86">
      <c r="A1285" s="1">
        <v>41353</v>
      </c>
      <c r="B1285">
        <v>770</v>
      </c>
      <c r="C1285">
        <v>786.32501200000002</v>
      </c>
      <c r="D1285">
        <v>769.97497599999997</v>
      </c>
      <c r="E1285">
        <v>778.82501200000002</v>
      </c>
      <c r="F1285">
        <v>4168136</v>
      </c>
      <c r="G1285">
        <f t="shared" si="1646"/>
        <v>344166.43809812865</v>
      </c>
      <c r="H1285">
        <f t="shared" si="1594"/>
        <v>79113283.355147496</v>
      </c>
      <c r="I1285">
        <f t="shared" si="1647"/>
        <v>776.28125</v>
      </c>
      <c r="J1285">
        <f t="shared" si="1574"/>
        <v>792.96250899999995</v>
      </c>
      <c r="K1285">
        <f t="shared" si="1575"/>
        <v>776.28125</v>
      </c>
      <c r="L1285">
        <f t="shared" si="1576"/>
        <v>9</v>
      </c>
      <c r="M1285">
        <f t="shared" si="1577"/>
        <v>1</v>
      </c>
      <c r="N1285">
        <f t="shared" si="1578"/>
        <v>10</v>
      </c>
      <c r="O1285">
        <f t="shared" si="1579"/>
        <v>90</v>
      </c>
      <c r="P1285">
        <f t="shared" si="1634"/>
        <v>16.350036000000046</v>
      </c>
      <c r="Q1285">
        <f t="shared" si="1635"/>
        <v>7.5</v>
      </c>
      <c r="R1285">
        <f t="shared" si="1636"/>
        <v>8.8500360000000455</v>
      </c>
      <c r="S1285">
        <f t="shared" si="1637"/>
        <v>16.350036000000046</v>
      </c>
      <c r="T1285">
        <f t="shared" si="1593"/>
        <v>12.805598976415451</v>
      </c>
      <c r="U1285">
        <f t="shared" si="1638"/>
        <v>0.875</v>
      </c>
      <c r="V1285">
        <f t="shared" si="1639"/>
        <v>-6.875</v>
      </c>
      <c r="W1285">
        <f t="shared" si="1640"/>
        <v>0.875</v>
      </c>
      <c r="X1285">
        <f t="shared" si="1641"/>
        <v>0</v>
      </c>
      <c r="Y1285">
        <f t="shared" si="1591"/>
        <v>3.7037658968840979</v>
      </c>
      <c r="Z1285">
        <f t="shared" si="1592"/>
        <v>1.6176492270374012</v>
      </c>
      <c r="AA1285">
        <f t="shared" si="1588"/>
        <v>28.923019561251774</v>
      </c>
      <c r="AB1285">
        <f t="shared" si="1589"/>
        <v>12.632358939372427</v>
      </c>
      <c r="AC1285">
        <f t="shared" si="1590"/>
        <v>39.202291519579461</v>
      </c>
      <c r="AD1285">
        <f t="shared" si="1598"/>
        <v>53.000043665423163</v>
      </c>
      <c r="AE1285">
        <f t="shared" si="1571"/>
        <v>780.92999280000004</v>
      </c>
      <c r="AF1285">
        <f t="shared" si="1573"/>
        <v>780.08332333333328</v>
      </c>
      <c r="AG1285">
        <f t="shared" si="1595"/>
        <v>766.3399933999998</v>
      </c>
      <c r="AH1285">
        <f t="shared" si="1580"/>
        <v>783.03749400000004</v>
      </c>
      <c r="AI1285">
        <f t="shared" si="1581"/>
        <v>795.536289689206</v>
      </c>
      <c r="AJ1285">
        <f t="shared" si="1582"/>
        <v>770.53869831079408</v>
      </c>
      <c r="AK1285">
        <f t="shared" si="1583"/>
        <v>0.33148448439564671</v>
      </c>
      <c r="AL1285">
        <f t="shared" si="1642"/>
        <v>8.2570827366988175E-2</v>
      </c>
      <c r="AM1285">
        <f t="shared" si="1643"/>
        <v>344166.43809812865</v>
      </c>
      <c r="AN1285">
        <f t="shared" si="1596"/>
        <v>11933529.764091875</v>
      </c>
      <c r="AO1285">
        <f t="shared" si="1597"/>
        <v>59254744</v>
      </c>
      <c r="AP1285">
        <f t="shared" si="1599"/>
        <v>0.20139365995897096</v>
      </c>
      <c r="AQ1285">
        <f t="shared" si="1600"/>
        <v>779.29183067446775</v>
      </c>
      <c r="AR1285">
        <f t="shared" si="1601"/>
        <v>779.50034168904347</v>
      </c>
      <c r="AS1285">
        <f t="shared" si="1602"/>
        <v>776.96116509868682</v>
      </c>
      <c r="AT1285">
        <f t="shared" si="1603"/>
        <v>762.38381384032209</v>
      </c>
      <c r="AU1285">
        <f t="shared" si="1604"/>
        <v>774.59418272232108</v>
      </c>
      <c r="AV1285">
        <f t="shared" si="1605"/>
        <v>753.3432415206621</v>
      </c>
      <c r="AW1285">
        <f t="shared" si="1606"/>
        <v>21.250941201658975</v>
      </c>
      <c r="AX1285">
        <f t="shared" si="1633"/>
        <v>23.875006739519012</v>
      </c>
      <c r="AY1285">
        <f t="shared" si="1607"/>
        <v>-2.6240655378600373</v>
      </c>
      <c r="AZ1285">
        <f t="shared" si="1644"/>
        <v>778.375</v>
      </c>
      <c r="BA1285">
        <f t="shared" si="1645"/>
        <v>3244372859</v>
      </c>
      <c r="BB1285">
        <f t="shared" si="1648"/>
        <v>3244372859</v>
      </c>
      <c r="BC1285">
        <f t="shared" si="1649"/>
        <v>0</v>
      </c>
      <c r="BD1285">
        <f t="shared" si="1584"/>
        <v>22252635441.420872</v>
      </c>
      <c r="BE1285">
        <f t="shared" si="1585"/>
        <v>10683696440.279184</v>
      </c>
      <c r="BF1285">
        <f t="shared" si="1586"/>
        <v>2.082859201944844</v>
      </c>
      <c r="BG1285">
        <f t="shared" si="1587"/>
        <v>67.562579589455709</v>
      </c>
      <c r="BH1285">
        <f t="shared" si="1608"/>
        <v>204946746</v>
      </c>
      <c r="BI1285">
        <f t="shared" si="1609"/>
        <v>2.8208842968794485</v>
      </c>
      <c r="BJ1285">
        <f t="shared" si="1650"/>
        <v>445.00120000000152</v>
      </c>
      <c r="BK1285">
        <f t="shared" si="1610"/>
        <v>7.0470496201713462E-3</v>
      </c>
      <c r="BL1285">
        <f t="shared" si="1611"/>
        <v>1.0070470496201713</v>
      </c>
      <c r="BM1285">
        <f t="shared" si="1612"/>
        <v>6.5874437311641296</v>
      </c>
      <c r="BN1285">
        <f t="shared" si="1613"/>
        <v>778.14999399999999</v>
      </c>
      <c r="BO1285">
        <f t="shared" si="1572"/>
        <v>780.37000120000005</v>
      </c>
      <c r="BP1285">
        <f t="shared" si="1614"/>
        <v>738.90478152941182</v>
      </c>
      <c r="BQ1285">
        <f t="shared" si="1615"/>
        <v>41.465219670588226</v>
      </c>
      <c r="BR1285">
        <f t="shared" si="1616"/>
        <v>-16.125</v>
      </c>
      <c r="BS1285">
        <f t="shared" si="1617"/>
        <v>-9.7000120000000152</v>
      </c>
      <c r="BT1285">
        <f t="shared" si="1618"/>
        <v>-12.47497599999997</v>
      </c>
      <c r="BU1285">
        <f t="shared" si="1619"/>
        <v>-10.5</v>
      </c>
      <c r="BV1285">
        <f t="shared" si="1620"/>
        <v>779.47666426666672</v>
      </c>
      <c r="BW1285">
        <f t="shared" si="1621"/>
        <v>779.6499954285714</v>
      </c>
      <c r="BX1285">
        <f t="shared" si="1622"/>
        <v>780.78272050909106</v>
      </c>
      <c r="BY1285">
        <f t="shared" si="1623"/>
        <v>775.88439750476198</v>
      </c>
      <c r="BZ1285">
        <f t="shared" si="1624"/>
        <v>798.79998799999998</v>
      </c>
      <c r="CA1285">
        <f t="shared" si="1625"/>
        <v>769.97497599999997</v>
      </c>
      <c r="CB1285">
        <f t="shared" si="1626"/>
        <v>782.97473576000004</v>
      </c>
      <c r="CC1285">
        <f t="shared" si="1627"/>
        <v>779.96692671111111</v>
      </c>
      <c r="CD1285">
        <f t="shared" si="1628"/>
        <v>787.19024714222235</v>
      </c>
      <c r="CE1285">
        <f t="shared" si="1629"/>
        <v>749.4226871626762</v>
      </c>
      <c r="CF1285">
        <f t="shared" si="1630"/>
        <v>773.375</v>
      </c>
      <c r="CG1285">
        <f t="shared" si="1631"/>
        <v>782.25</v>
      </c>
      <c r="CH1285">
        <f t="shared" si="1632"/>
        <v>770.22497599999997</v>
      </c>
    </row>
    <row r="1286" spans="1:86">
      <c r="A1286" s="1">
        <v>41354</v>
      </c>
      <c r="B1286">
        <v>781.5</v>
      </c>
      <c r="C1286">
        <v>787.20001200000002</v>
      </c>
      <c r="D1286">
        <v>776.84997599999997</v>
      </c>
      <c r="E1286">
        <v>779.97497599999997</v>
      </c>
      <c r="F1286">
        <v>1664604</v>
      </c>
      <c r="G1286">
        <f t="shared" si="1646"/>
        <v>-659411.84414663352</v>
      </c>
      <c r="H1286">
        <f t="shared" si="1594"/>
        <v>78453871.511000857</v>
      </c>
      <c r="I1286">
        <f t="shared" si="1647"/>
        <v>781.38124099999993</v>
      </c>
      <c r="J1286">
        <f t="shared" si="1574"/>
        <v>792.96250899999995</v>
      </c>
      <c r="K1286">
        <f t="shared" si="1575"/>
        <v>776.28125</v>
      </c>
      <c r="L1286">
        <f t="shared" si="1576"/>
        <v>10</v>
      </c>
      <c r="M1286">
        <f t="shared" si="1577"/>
        <v>2</v>
      </c>
      <c r="N1286">
        <f t="shared" si="1578"/>
        <v>0</v>
      </c>
      <c r="O1286">
        <f t="shared" si="1579"/>
        <v>80</v>
      </c>
      <c r="P1286">
        <f t="shared" si="1634"/>
        <v>10.350036000000046</v>
      </c>
      <c r="Q1286">
        <f t="shared" si="1635"/>
        <v>7.2250360000000455</v>
      </c>
      <c r="R1286">
        <f t="shared" si="1636"/>
        <v>3.125</v>
      </c>
      <c r="S1286">
        <f t="shared" si="1637"/>
        <v>10.350036000000046</v>
      </c>
      <c r="T1286">
        <f t="shared" si="1593"/>
        <v>12.630201620957209</v>
      </c>
      <c r="U1286">
        <f t="shared" si="1638"/>
        <v>-6.1500240000000304</v>
      </c>
      <c r="V1286">
        <f t="shared" si="1639"/>
        <v>10.84997599999997</v>
      </c>
      <c r="W1286">
        <f t="shared" si="1640"/>
        <v>0</v>
      </c>
      <c r="X1286">
        <f t="shared" si="1641"/>
        <v>10.84997599999997</v>
      </c>
      <c r="Y1286">
        <f t="shared" si="1591"/>
        <v>3.4392111899638054</v>
      </c>
      <c r="Z1286">
        <f t="shared" si="1592"/>
        <v>2.2771011393918701</v>
      </c>
      <c r="AA1286">
        <f t="shared" si="1588"/>
        <v>27.230057707528161</v>
      </c>
      <c r="AB1286">
        <f t="shared" si="1589"/>
        <v>18.029016540903761</v>
      </c>
      <c r="AC1286">
        <f t="shared" si="1590"/>
        <v>20.329715796038812</v>
      </c>
      <c r="AD1286">
        <f t="shared" si="1598"/>
        <v>50.55294502332027</v>
      </c>
      <c r="AE1286">
        <f t="shared" si="1571"/>
        <v>780.15499279999995</v>
      </c>
      <c r="AF1286">
        <f t="shared" si="1573"/>
        <v>780.77082333333328</v>
      </c>
      <c r="AG1286">
        <f t="shared" si="1595"/>
        <v>769.06249099999991</v>
      </c>
      <c r="AH1286">
        <f t="shared" si="1580"/>
        <v>781.53999039999997</v>
      </c>
      <c r="AI1286">
        <f t="shared" si="1581"/>
        <v>791.24762647231682</v>
      </c>
      <c r="AJ1286">
        <f t="shared" si="1582"/>
        <v>771.83235432768311</v>
      </c>
      <c r="AK1286">
        <f t="shared" si="1583"/>
        <v>0.41939261070658967</v>
      </c>
      <c r="AL1286">
        <f t="shared" si="1642"/>
        <v>-0.39613736609225586</v>
      </c>
      <c r="AM1286">
        <f t="shared" si="1643"/>
        <v>-659411.84414663352</v>
      </c>
      <c r="AN1286">
        <f t="shared" si="1596"/>
        <v>10189645.168912256</v>
      </c>
      <c r="AO1286">
        <f t="shared" si="1597"/>
        <v>57070202</v>
      </c>
      <c r="AP1286">
        <f t="shared" si="1599"/>
        <v>0.17854580519817079</v>
      </c>
      <c r="AQ1286">
        <f t="shared" si="1600"/>
        <v>779.52410008514869</v>
      </c>
      <c r="AR1286">
        <f t="shared" si="1601"/>
        <v>777.0991227276661</v>
      </c>
      <c r="AS1286">
        <f t="shared" si="1602"/>
        <v>777.50365106092318</v>
      </c>
      <c r="AT1286">
        <f t="shared" si="1603"/>
        <v>763.96701843469305</v>
      </c>
      <c r="AU1286">
        <f t="shared" si="1604"/>
        <v>775.40130171397288</v>
      </c>
      <c r="AV1286">
        <f t="shared" si="1605"/>
        <v>755.20746293421576</v>
      </c>
      <c r="AW1286">
        <f t="shared" si="1606"/>
        <v>20.193838779757129</v>
      </c>
      <c r="AX1286">
        <f t="shared" si="1633"/>
        <v>23.138773147566635</v>
      </c>
      <c r="AY1286">
        <f t="shared" si="1607"/>
        <v>-2.9449343678095055</v>
      </c>
      <c r="AZ1286">
        <f t="shared" si="1644"/>
        <v>781.34165466666673</v>
      </c>
      <c r="BA1286">
        <f t="shared" si="1645"/>
        <v>1300624443.7247522</v>
      </c>
      <c r="BB1286">
        <f t="shared" si="1648"/>
        <v>1300624443.7247522</v>
      </c>
      <c r="BC1286">
        <f t="shared" si="1649"/>
        <v>0</v>
      </c>
      <c r="BD1286">
        <f t="shared" si="1584"/>
        <v>23553259885.145622</v>
      </c>
      <c r="BE1286">
        <f t="shared" si="1585"/>
        <v>8773999180.9118214</v>
      </c>
      <c r="BF1286">
        <f t="shared" si="1586"/>
        <v>2.6844383501182292</v>
      </c>
      <c r="BG1286">
        <f t="shared" si="1587"/>
        <v>72.858821210350527</v>
      </c>
      <c r="BH1286">
        <f t="shared" si="1608"/>
        <v>206611350</v>
      </c>
      <c r="BI1286">
        <f t="shared" si="1609"/>
        <v>2.6739458719459401</v>
      </c>
      <c r="BJ1286">
        <f t="shared" si="1650"/>
        <v>14.996399999995447</v>
      </c>
      <c r="BK1286">
        <f t="shared" si="1610"/>
        <v>1.4765370683805857E-3</v>
      </c>
      <c r="BL1286">
        <f t="shared" si="1611"/>
        <v>1.0014765370683807</v>
      </c>
      <c r="BM1286">
        <f t="shared" si="1612"/>
        <v>5.1163734474260947</v>
      </c>
      <c r="BN1286">
        <f t="shared" si="1613"/>
        <v>782.02499399999999</v>
      </c>
      <c r="BO1286">
        <f t="shared" si="1572"/>
        <v>780.73499759999993</v>
      </c>
      <c r="BP1286">
        <f t="shared" si="1614"/>
        <v>742.09559000000002</v>
      </c>
      <c r="BQ1286">
        <f t="shared" si="1615"/>
        <v>38.639407599999913</v>
      </c>
      <c r="BR1286">
        <f t="shared" si="1616"/>
        <v>-11.600036000000046</v>
      </c>
      <c r="BS1286">
        <f t="shared" si="1617"/>
        <v>-10.600036000000046</v>
      </c>
      <c r="BT1286">
        <f t="shared" si="1618"/>
        <v>-10.625</v>
      </c>
      <c r="BU1286">
        <f t="shared" si="1619"/>
        <v>-13.5</v>
      </c>
      <c r="BV1286">
        <f t="shared" si="1620"/>
        <v>779.15832533333332</v>
      </c>
      <c r="BW1286">
        <f t="shared" si="1621"/>
        <v>779.61903904761903</v>
      </c>
      <c r="BX1286">
        <f t="shared" si="1622"/>
        <v>780.22589905454549</v>
      </c>
      <c r="BY1286">
        <f t="shared" si="1623"/>
        <v>777.18296727619042</v>
      </c>
      <c r="BZ1286">
        <f t="shared" si="1624"/>
        <v>797.82501200000002</v>
      </c>
      <c r="CA1286">
        <f t="shared" si="1625"/>
        <v>769.97497599999997</v>
      </c>
      <c r="CB1286">
        <f t="shared" si="1626"/>
        <v>782.08766062666655</v>
      </c>
      <c r="CC1286">
        <f t="shared" si="1627"/>
        <v>782.60741702222219</v>
      </c>
      <c r="CD1286">
        <f t="shared" si="1628"/>
        <v>784.14445935984133</v>
      </c>
      <c r="CE1286">
        <f t="shared" si="1629"/>
        <v>753.97157449256576</v>
      </c>
      <c r="CF1286">
        <f t="shared" si="1630"/>
        <v>778.82501200000002</v>
      </c>
      <c r="CG1286">
        <f t="shared" si="1631"/>
        <v>786.32501200000002</v>
      </c>
      <c r="CH1286">
        <f t="shared" si="1632"/>
        <v>769.97497599999997</v>
      </c>
    </row>
    <row r="1287" spans="1:86">
      <c r="A1287" s="1">
        <v>41355</v>
      </c>
      <c r="B1287">
        <v>780.70001200000002</v>
      </c>
      <c r="C1287">
        <v>781.04998799999998</v>
      </c>
      <c r="D1287">
        <v>766</v>
      </c>
      <c r="E1287">
        <v>771.07501200000002</v>
      </c>
      <c r="F1287">
        <v>2714456</v>
      </c>
      <c r="G1287">
        <f t="shared" si="1646"/>
        <v>-883770.58370969398</v>
      </c>
      <c r="H1287">
        <f t="shared" si="1594"/>
        <v>77570100.92729117</v>
      </c>
      <c r="I1287">
        <f t="shared" si="1647"/>
        <v>774.70625300000006</v>
      </c>
      <c r="J1287">
        <f t="shared" si="1574"/>
        <v>785.92500299999995</v>
      </c>
      <c r="K1287">
        <f t="shared" si="1575"/>
        <v>774.70625300000006</v>
      </c>
      <c r="L1287">
        <f t="shared" si="1576"/>
        <v>10</v>
      </c>
      <c r="M1287">
        <f t="shared" si="1577"/>
        <v>1</v>
      </c>
      <c r="N1287">
        <f t="shared" si="1578"/>
        <v>0</v>
      </c>
      <c r="O1287">
        <f t="shared" si="1579"/>
        <v>90</v>
      </c>
      <c r="P1287">
        <f t="shared" si="1634"/>
        <v>15.049987999999985</v>
      </c>
      <c r="Q1287">
        <f t="shared" si="1635"/>
        <v>9.9749759999999696</v>
      </c>
      <c r="R1287">
        <f t="shared" si="1636"/>
        <v>5.0750120000000152</v>
      </c>
      <c r="S1287">
        <f t="shared" si="1637"/>
        <v>15.049987999999985</v>
      </c>
      <c r="T1287">
        <f t="shared" si="1593"/>
        <v>12.803043505174552</v>
      </c>
      <c r="U1287">
        <f t="shared" si="1638"/>
        <v>-5.0499879999999848</v>
      </c>
      <c r="V1287">
        <f t="shared" si="1639"/>
        <v>1.7999879999999848</v>
      </c>
      <c r="W1287">
        <f t="shared" si="1640"/>
        <v>0</v>
      </c>
      <c r="X1287">
        <f t="shared" si="1641"/>
        <v>1.7999879999999848</v>
      </c>
      <c r="Y1287">
        <f t="shared" si="1591"/>
        <v>3.1935532478235338</v>
      </c>
      <c r="Z1287">
        <f t="shared" si="1592"/>
        <v>2.2430216294353067</v>
      </c>
      <c r="AA1287">
        <f t="shared" si="1588"/>
        <v>24.943703788343832</v>
      </c>
      <c r="AB1287">
        <f t="shared" si="1589"/>
        <v>17.51944081521518</v>
      </c>
      <c r="AC1287">
        <f t="shared" si="1590"/>
        <v>17.48401594475034</v>
      </c>
      <c r="AD1287">
        <f t="shared" si="1598"/>
        <v>47.443250962697014</v>
      </c>
      <c r="AE1287">
        <f t="shared" ref="AE1287:AE1350" si="1651">AVERAGE(E1283:E1287)</f>
        <v>777.34499519999986</v>
      </c>
      <c r="AF1287">
        <f t="shared" si="1573"/>
        <v>778.64166266666655</v>
      </c>
      <c r="AG1287">
        <f t="shared" si="1595"/>
        <v>771.23874219999993</v>
      </c>
      <c r="AH1287">
        <f t="shared" si="1580"/>
        <v>779.48999040000012</v>
      </c>
      <c r="AI1287">
        <f t="shared" si="1581"/>
        <v>788.48742580528358</v>
      </c>
      <c r="AJ1287">
        <f t="shared" si="1582"/>
        <v>770.49255499471667</v>
      </c>
      <c r="AK1287">
        <f t="shared" si="1583"/>
        <v>3.2367945922752384E-2</v>
      </c>
      <c r="AL1287">
        <f t="shared" si="1642"/>
        <v>-0.32557926292033984</v>
      </c>
      <c r="AM1287">
        <f t="shared" si="1643"/>
        <v>-883770.58370969398</v>
      </c>
      <c r="AN1287">
        <f t="shared" si="1596"/>
        <v>9073875.3594525028</v>
      </c>
      <c r="AO1287">
        <f t="shared" si="1597"/>
        <v>58473964</v>
      </c>
      <c r="AP1287">
        <f t="shared" si="1599"/>
        <v>0.15517804401720572</v>
      </c>
      <c r="AQ1287">
        <f t="shared" si="1600"/>
        <v>776.65141013619814</v>
      </c>
      <c r="AR1287">
        <f t="shared" si="1601"/>
        <v>775.55324433028125</v>
      </c>
      <c r="AS1287">
        <f t="shared" si="1602"/>
        <v>776.34649602995705</v>
      </c>
      <c r="AT1287">
        <f t="shared" si="1603"/>
        <v>764.60673785557071</v>
      </c>
      <c r="AU1287">
        <f t="shared" si="1604"/>
        <v>774.75235825687696</v>
      </c>
      <c r="AV1287">
        <f t="shared" si="1605"/>
        <v>756.31819136882064</v>
      </c>
      <c r="AW1287">
        <f t="shared" si="1606"/>
        <v>18.434166888056325</v>
      </c>
      <c r="AX1287">
        <f t="shared" si="1633"/>
        <v>22.197851895664574</v>
      </c>
      <c r="AY1287">
        <f t="shared" si="1607"/>
        <v>-3.7636850076082489</v>
      </c>
      <c r="AZ1287">
        <f t="shared" si="1644"/>
        <v>772.70833333333337</v>
      </c>
      <c r="BA1287">
        <f t="shared" si="1645"/>
        <v>2097482771.6666667</v>
      </c>
      <c r="BB1287">
        <f t="shared" si="1648"/>
        <v>0</v>
      </c>
      <c r="BC1287">
        <f t="shared" si="1649"/>
        <v>2097482771.6666667</v>
      </c>
      <c r="BD1287">
        <f t="shared" si="1584"/>
        <v>21188606325.756592</v>
      </c>
      <c r="BE1287">
        <f t="shared" si="1585"/>
        <v>10871481952.578487</v>
      </c>
      <c r="BF1287">
        <f t="shared" si="1586"/>
        <v>1.949008094589266</v>
      </c>
      <c r="BG1287">
        <f t="shared" si="1587"/>
        <v>66.090293145184518</v>
      </c>
      <c r="BH1287">
        <f t="shared" si="1608"/>
        <v>203896894</v>
      </c>
      <c r="BI1287">
        <f t="shared" si="1609"/>
        <v>2.437356009471793</v>
      </c>
      <c r="BJ1287">
        <f t="shared" si="1650"/>
        <v>-989.99639999999545</v>
      </c>
      <c r="BK1287">
        <f t="shared" si="1610"/>
        <v>-1.1410576331105211E-2</v>
      </c>
      <c r="BL1287">
        <f t="shared" si="1611"/>
        <v>0.9885894236688948</v>
      </c>
      <c r="BM1287">
        <f t="shared" si="1612"/>
        <v>4.7420648301560089</v>
      </c>
      <c r="BN1287">
        <f t="shared" si="1613"/>
        <v>773.52499399999999</v>
      </c>
      <c r="BO1287">
        <f t="shared" ref="BO1287:BO1350" si="1652">AVERAGE(BN1283:BN1287)</f>
        <v>778.38999639999997</v>
      </c>
      <c r="BP1287">
        <f t="shared" si="1614"/>
        <v>744.89816282352956</v>
      </c>
      <c r="BQ1287">
        <f t="shared" si="1615"/>
        <v>33.491833576470412</v>
      </c>
      <c r="BR1287">
        <f t="shared" si="1616"/>
        <v>-12.024963999999954</v>
      </c>
      <c r="BS1287">
        <f t="shared" si="1617"/>
        <v>-12.325012000000015</v>
      </c>
      <c r="BT1287">
        <f t="shared" si="1618"/>
        <v>-13.725036000000046</v>
      </c>
      <c r="BU1287">
        <f t="shared" si="1619"/>
        <v>-6.7999879999999848</v>
      </c>
      <c r="BV1287">
        <f t="shared" si="1620"/>
        <v>776.13166506666664</v>
      </c>
      <c r="BW1287">
        <f t="shared" si="1621"/>
        <v>776.84880723809522</v>
      </c>
      <c r="BX1287">
        <f t="shared" si="1622"/>
        <v>778.32317570909083</v>
      </c>
      <c r="BY1287">
        <f t="shared" si="1623"/>
        <v>777.37463594285714</v>
      </c>
      <c r="BZ1287">
        <f t="shared" si="1624"/>
        <v>794.77502400000003</v>
      </c>
      <c r="CA1287">
        <f t="shared" si="1625"/>
        <v>766</v>
      </c>
      <c r="CB1287">
        <f t="shared" si="1626"/>
        <v>779.34315590666654</v>
      </c>
      <c r="CC1287">
        <f t="shared" si="1627"/>
        <v>781.51332763333323</v>
      </c>
      <c r="CD1287">
        <f t="shared" si="1628"/>
        <v>780.99614609285709</v>
      </c>
      <c r="CE1287">
        <f t="shared" si="1629"/>
        <v>759.12917095407397</v>
      </c>
      <c r="CF1287">
        <f t="shared" si="1630"/>
        <v>779.97497599999997</v>
      </c>
      <c r="CG1287">
        <f t="shared" si="1631"/>
        <v>787.20001200000002</v>
      </c>
      <c r="CH1287">
        <f t="shared" si="1632"/>
        <v>776.84997599999997</v>
      </c>
    </row>
    <row r="1288" spans="1:86">
      <c r="A1288" s="1">
        <v>41358</v>
      </c>
      <c r="B1288">
        <v>774.25</v>
      </c>
      <c r="C1288">
        <v>776</v>
      </c>
      <c r="D1288">
        <v>764.20001200000002</v>
      </c>
      <c r="E1288">
        <v>771.67498799999998</v>
      </c>
      <c r="F1288">
        <v>1857316</v>
      </c>
      <c r="G1288">
        <f t="shared" si="1646"/>
        <v>495803.77002281049</v>
      </c>
      <c r="H1288">
        <f t="shared" si="1594"/>
        <v>78065904.697313979</v>
      </c>
      <c r="I1288">
        <f t="shared" si="1647"/>
        <v>771.53125</v>
      </c>
      <c r="J1288">
        <f t="shared" si="1574"/>
        <v>785.40625</v>
      </c>
      <c r="K1288">
        <f t="shared" si="1575"/>
        <v>771.53125</v>
      </c>
      <c r="L1288">
        <f t="shared" si="1576"/>
        <v>7</v>
      </c>
      <c r="M1288">
        <f t="shared" si="1577"/>
        <v>1</v>
      </c>
      <c r="N1288">
        <f t="shared" si="1578"/>
        <v>30</v>
      </c>
      <c r="O1288">
        <f t="shared" si="1579"/>
        <v>90</v>
      </c>
      <c r="P1288">
        <f t="shared" si="1634"/>
        <v>11.799987999999985</v>
      </c>
      <c r="Q1288">
        <f t="shared" si="1635"/>
        <v>4.3250120000000152</v>
      </c>
      <c r="R1288">
        <f t="shared" si="1636"/>
        <v>7.4749759999999696</v>
      </c>
      <c r="S1288">
        <f t="shared" si="1637"/>
        <v>11.799987999999985</v>
      </c>
      <c r="T1288">
        <f t="shared" si="1593"/>
        <v>12.731396683376369</v>
      </c>
      <c r="U1288">
        <f t="shared" si="1638"/>
        <v>9</v>
      </c>
      <c r="V1288">
        <f t="shared" si="1639"/>
        <v>-3.875</v>
      </c>
      <c r="W1288">
        <f t="shared" si="1640"/>
        <v>9</v>
      </c>
      <c r="X1288">
        <f t="shared" si="1641"/>
        <v>0</v>
      </c>
      <c r="Y1288">
        <f t="shared" si="1591"/>
        <v>3.6082994444075669</v>
      </c>
      <c r="Z1288">
        <f t="shared" si="1592"/>
        <v>2.0828057987613562</v>
      </c>
      <c r="AA1288">
        <f t="shared" si="1588"/>
        <v>28.341740770036594</v>
      </c>
      <c r="AB1288">
        <f t="shared" si="1589"/>
        <v>16.35960178258302</v>
      </c>
      <c r="AC1288">
        <f t="shared" si="1590"/>
        <v>26.804874984121458</v>
      </c>
      <c r="AD1288">
        <f t="shared" si="1598"/>
        <v>44.639235690770995</v>
      </c>
      <c r="AE1288">
        <f t="shared" si="1651"/>
        <v>774.98499759999993</v>
      </c>
      <c r="AF1288">
        <f t="shared" ref="AF1288:AF1351" si="1653">AVERAGE(E1283:E1288)</f>
        <v>776.39999399999988</v>
      </c>
      <c r="AG1288">
        <f t="shared" si="1595"/>
        <v>772.97999279999988</v>
      </c>
      <c r="AH1288">
        <f t="shared" si="1580"/>
        <v>778.34749160000013</v>
      </c>
      <c r="AI1288">
        <f t="shared" si="1581"/>
        <v>788.09169687453766</v>
      </c>
      <c r="AJ1288">
        <f t="shared" si="1582"/>
        <v>768.60328632546259</v>
      </c>
      <c r="AK1288">
        <f t="shared" si="1583"/>
        <v>0.1576168393416352</v>
      </c>
      <c r="AL1288">
        <f t="shared" si="1642"/>
        <v>0.26694637316579972</v>
      </c>
      <c r="AM1288">
        <f t="shared" si="1643"/>
        <v>495803.77002281049</v>
      </c>
      <c r="AN1288">
        <f t="shared" si="1596"/>
        <v>8031063.7713000039</v>
      </c>
      <c r="AO1288">
        <f t="shared" si="1597"/>
        <v>58601250</v>
      </c>
      <c r="AP1288">
        <f t="shared" si="1599"/>
        <v>0.13704594648237031</v>
      </c>
      <c r="AQ1288">
        <f t="shared" si="1600"/>
        <v>774.95942660989078</v>
      </c>
      <c r="AR1288">
        <f t="shared" si="1601"/>
        <v>776.3004412761511</v>
      </c>
      <c r="AS1288">
        <f t="shared" si="1602"/>
        <v>775.50562458456477</v>
      </c>
      <c r="AT1288">
        <f t="shared" si="1603"/>
        <v>765.24288036856933</v>
      </c>
      <c r="AU1288">
        <f t="shared" si="1604"/>
        <v>774.2907527183454</v>
      </c>
      <c r="AV1288">
        <f t="shared" si="1605"/>
        <v>757.3931671330032</v>
      </c>
      <c r="AW1288">
        <f t="shared" si="1606"/>
        <v>16.897585585342199</v>
      </c>
      <c r="AX1288">
        <f t="shared" si="1633"/>
        <v>21.137798633600099</v>
      </c>
      <c r="AY1288">
        <f t="shared" si="1607"/>
        <v>-4.2402130482578997</v>
      </c>
      <c r="AZ1288">
        <f t="shared" si="1644"/>
        <v>770.625</v>
      </c>
      <c r="BA1288">
        <f t="shared" si="1645"/>
        <v>1431294142.5</v>
      </c>
      <c r="BB1288">
        <f t="shared" si="1648"/>
        <v>0</v>
      </c>
      <c r="BC1288">
        <f t="shared" si="1649"/>
        <v>1431294142.5</v>
      </c>
      <c r="BD1288">
        <f t="shared" si="1584"/>
        <v>18555961666.67326</v>
      </c>
      <c r="BE1288">
        <f t="shared" si="1585"/>
        <v>12302776095.078487</v>
      </c>
      <c r="BF1288">
        <f t="shared" si="1586"/>
        <v>1.5082743539562791</v>
      </c>
      <c r="BG1288">
        <f t="shared" si="1587"/>
        <v>60.131952933190547</v>
      </c>
      <c r="BH1288">
        <f t="shared" si="1608"/>
        <v>205754210</v>
      </c>
      <c r="BI1288">
        <f t="shared" si="1609"/>
        <v>2.231019016095094</v>
      </c>
      <c r="BJ1288">
        <f t="shared" si="1650"/>
        <v>-40.002400000003036</v>
      </c>
      <c r="BK1288">
        <f t="shared" si="1610"/>
        <v>7.7810328523519792E-4</v>
      </c>
      <c r="BL1288">
        <f t="shared" si="1611"/>
        <v>1.0007781032852352</v>
      </c>
      <c r="BM1288">
        <f t="shared" si="1612"/>
        <v>5.135647109294176</v>
      </c>
      <c r="BN1288">
        <f t="shared" si="1613"/>
        <v>770.10000600000001</v>
      </c>
      <c r="BO1288">
        <f t="shared" si="1652"/>
        <v>776.00749519999999</v>
      </c>
      <c r="BP1288">
        <f t="shared" si="1614"/>
        <v>747.62095729411772</v>
      </c>
      <c r="BQ1288">
        <f t="shared" si="1615"/>
        <v>28.386537905882278</v>
      </c>
      <c r="BR1288">
        <f t="shared" si="1616"/>
        <v>-8.5750120000000152</v>
      </c>
      <c r="BS1288">
        <f t="shared" si="1617"/>
        <v>-9.7999879999999848</v>
      </c>
      <c r="BT1288">
        <f t="shared" si="1618"/>
        <v>-7.9749759999999696</v>
      </c>
      <c r="BU1288">
        <f t="shared" si="1619"/>
        <v>-4.75</v>
      </c>
      <c r="BV1288">
        <f t="shared" si="1620"/>
        <v>774.24166266666668</v>
      </c>
      <c r="BW1288">
        <f t="shared" si="1621"/>
        <v>774.85832876190477</v>
      </c>
      <c r="BX1288">
        <f t="shared" si="1622"/>
        <v>776.90226618181816</v>
      </c>
      <c r="BY1288">
        <f t="shared" si="1623"/>
        <v>777.41618316190477</v>
      </c>
      <c r="BZ1288">
        <f t="shared" si="1624"/>
        <v>790.20001200000002</v>
      </c>
      <c r="CA1288">
        <f t="shared" si="1625"/>
        <v>764.20001200000002</v>
      </c>
      <c r="CB1288">
        <f t="shared" si="1626"/>
        <v>775.53283325333337</v>
      </c>
      <c r="CC1288">
        <f t="shared" si="1627"/>
        <v>778.85262892222215</v>
      </c>
      <c r="CD1288">
        <f t="shared" si="1628"/>
        <v>779.92169715412695</v>
      </c>
      <c r="CE1288">
        <f t="shared" si="1629"/>
        <v>763.44035894309707</v>
      </c>
      <c r="CF1288">
        <f t="shared" si="1630"/>
        <v>771.07501200000002</v>
      </c>
      <c r="CG1288">
        <f t="shared" si="1631"/>
        <v>781.04998799999998</v>
      </c>
      <c r="CH1288">
        <f t="shared" si="1632"/>
        <v>766</v>
      </c>
    </row>
    <row r="1289" spans="1:86">
      <c r="A1289" s="1">
        <v>41359</v>
      </c>
      <c r="B1289">
        <v>770.04998799999998</v>
      </c>
      <c r="C1289">
        <v>785</v>
      </c>
      <c r="D1289">
        <v>768.07501200000002</v>
      </c>
      <c r="E1289">
        <v>778.17498799999998</v>
      </c>
      <c r="F1289">
        <v>1781536</v>
      </c>
      <c r="G1289">
        <f t="shared" si="1646"/>
        <v>344724.9867889965</v>
      </c>
      <c r="H1289">
        <f t="shared" si="1594"/>
        <v>78410629.684102982</v>
      </c>
      <c r="I1289">
        <f t="shared" si="1647"/>
        <v>775.32499699999994</v>
      </c>
      <c r="J1289">
        <f t="shared" si="1574"/>
        <v>785.40625</v>
      </c>
      <c r="K1289">
        <f t="shared" si="1575"/>
        <v>771.53125</v>
      </c>
      <c r="L1289">
        <f t="shared" si="1576"/>
        <v>8</v>
      </c>
      <c r="M1289">
        <f t="shared" si="1577"/>
        <v>2</v>
      </c>
      <c r="N1289">
        <f t="shared" si="1578"/>
        <v>20</v>
      </c>
      <c r="O1289">
        <f t="shared" si="1579"/>
        <v>80</v>
      </c>
      <c r="P1289">
        <f t="shared" si="1634"/>
        <v>16.924987999999985</v>
      </c>
      <c r="Q1289">
        <f t="shared" si="1635"/>
        <v>6.8250120000000152</v>
      </c>
      <c r="R1289">
        <f t="shared" si="1636"/>
        <v>10.09997599999997</v>
      </c>
      <c r="S1289">
        <f t="shared" si="1637"/>
        <v>16.924987999999985</v>
      </c>
      <c r="T1289">
        <f t="shared" si="1593"/>
        <v>13.030938920278057</v>
      </c>
      <c r="U1289">
        <f t="shared" si="1638"/>
        <v>6.7000120000000152</v>
      </c>
      <c r="V1289">
        <f t="shared" si="1639"/>
        <v>-2.75</v>
      </c>
      <c r="W1289">
        <f t="shared" si="1640"/>
        <v>6.7000120000000152</v>
      </c>
      <c r="X1289">
        <f t="shared" si="1641"/>
        <v>0</v>
      </c>
      <c r="Y1289">
        <f t="shared" si="1591"/>
        <v>3.8291360555213134</v>
      </c>
      <c r="Z1289">
        <f t="shared" si="1592"/>
        <v>1.9340339559926878</v>
      </c>
      <c r="AA1289">
        <f t="shared" si="1588"/>
        <v>29.384958973007038</v>
      </c>
      <c r="AB1289">
        <f t="shared" si="1589"/>
        <v>14.841861878295251</v>
      </c>
      <c r="AC1289">
        <f t="shared" si="1590"/>
        <v>32.882980993836355</v>
      </c>
      <c r="AD1289">
        <f t="shared" si="1598"/>
        <v>41.867518161791374</v>
      </c>
      <c r="AE1289">
        <f t="shared" si="1651"/>
        <v>775.94499519999988</v>
      </c>
      <c r="AF1289">
        <f t="shared" si="1653"/>
        <v>775.51666266666655</v>
      </c>
      <c r="AG1289">
        <f t="shared" si="1595"/>
        <v>774.47874159999992</v>
      </c>
      <c r="AH1289">
        <f t="shared" si="1580"/>
        <v>778.13999039999987</v>
      </c>
      <c r="AI1289">
        <f t="shared" si="1581"/>
        <v>787.80132556411866</v>
      </c>
      <c r="AJ1289">
        <f t="shared" si="1582"/>
        <v>768.47865523588109</v>
      </c>
      <c r="AK1289">
        <f t="shared" si="1583"/>
        <v>0.50181121964022568</v>
      </c>
      <c r="AL1289">
        <f t="shared" si="1642"/>
        <v>0.19349874871402906</v>
      </c>
      <c r="AM1289">
        <f t="shared" si="1643"/>
        <v>344724.9867889965</v>
      </c>
      <c r="AN1289">
        <f t="shared" si="1596"/>
        <v>6118898.5730212722</v>
      </c>
      <c r="AO1289">
        <f t="shared" si="1597"/>
        <v>57529116</v>
      </c>
      <c r="AP1289">
        <f t="shared" si="1599"/>
        <v>0.10636176945637879</v>
      </c>
      <c r="AQ1289">
        <f t="shared" si="1600"/>
        <v>776.0527174825279</v>
      </c>
      <c r="AR1289">
        <f t="shared" si="1601"/>
        <v>779.59919051244799</v>
      </c>
      <c r="AS1289">
        <f t="shared" si="1602"/>
        <v>775.98610999934306</v>
      </c>
      <c r="AT1289">
        <f t="shared" si="1603"/>
        <v>766.40677005539806</v>
      </c>
      <c r="AU1289">
        <f t="shared" si="1604"/>
        <v>774.87338801059354</v>
      </c>
      <c r="AV1289">
        <f t="shared" si="1605"/>
        <v>758.84789459369301</v>
      </c>
      <c r="AW1289">
        <f t="shared" si="1606"/>
        <v>16.025493416900531</v>
      </c>
      <c r="AX1289">
        <f t="shared" si="1633"/>
        <v>20.115337590260186</v>
      </c>
      <c r="AY1289">
        <f t="shared" si="1607"/>
        <v>-4.0898441733596549</v>
      </c>
      <c r="AZ1289">
        <f t="shared" si="1644"/>
        <v>777.08333333333337</v>
      </c>
      <c r="BA1289">
        <f t="shared" si="1645"/>
        <v>1384401933.3333335</v>
      </c>
      <c r="BB1289">
        <f t="shared" si="1648"/>
        <v>1384401933.3333335</v>
      </c>
      <c r="BC1289">
        <f t="shared" si="1649"/>
        <v>0</v>
      </c>
      <c r="BD1289">
        <f t="shared" si="1584"/>
        <v>18153318575.287968</v>
      </c>
      <c r="BE1289">
        <f t="shared" si="1585"/>
        <v>12302776095.078487</v>
      </c>
      <c r="BF1289">
        <f t="shared" si="1586"/>
        <v>1.4755465299047332</v>
      </c>
      <c r="BG1289">
        <f t="shared" si="1587"/>
        <v>59.604879653040364</v>
      </c>
      <c r="BH1289">
        <f t="shared" si="1608"/>
        <v>207535746</v>
      </c>
      <c r="BI1289">
        <f t="shared" si="1609"/>
        <v>2.1118189206390299</v>
      </c>
      <c r="BJ1289">
        <f t="shared" si="1650"/>
        <v>550</v>
      </c>
      <c r="BK1289">
        <f t="shared" si="1610"/>
        <v>8.4232353012328037E-3</v>
      </c>
      <c r="BL1289">
        <f t="shared" si="1611"/>
        <v>1.0084232353012328</v>
      </c>
      <c r="BM1289">
        <f t="shared" si="1612"/>
        <v>5.0919707261425486</v>
      </c>
      <c r="BN1289">
        <f t="shared" si="1613"/>
        <v>776.53750600000001</v>
      </c>
      <c r="BO1289">
        <f t="shared" si="1652"/>
        <v>776.06749880000007</v>
      </c>
      <c r="BP1289">
        <f t="shared" si="1614"/>
        <v>750.32867788235296</v>
      </c>
      <c r="BQ1289">
        <f t="shared" si="1615"/>
        <v>25.738820917647104</v>
      </c>
      <c r="BR1289">
        <f t="shared" si="1616"/>
        <v>2.3250120000000152</v>
      </c>
      <c r="BS1289">
        <f t="shared" si="1617"/>
        <v>-5.9249879999999848</v>
      </c>
      <c r="BT1289">
        <f t="shared" si="1618"/>
        <v>5.6500240000000304</v>
      </c>
      <c r="BU1289">
        <f t="shared" si="1619"/>
        <v>-7.9750360000000455</v>
      </c>
      <c r="BV1289">
        <f t="shared" si="1620"/>
        <v>775.30499279999992</v>
      </c>
      <c r="BW1289">
        <f t="shared" si="1621"/>
        <v>775.36546990476188</v>
      </c>
      <c r="BX1289">
        <f t="shared" si="1622"/>
        <v>776.87090189090907</v>
      </c>
      <c r="BY1289">
        <f t="shared" si="1623"/>
        <v>777.91094460952377</v>
      </c>
      <c r="BZ1289">
        <f t="shared" si="1624"/>
        <v>790.20001200000002</v>
      </c>
      <c r="CA1289">
        <f t="shared" si="1625"/>
        <v>764.20001200000002</v>
      </c>
      <c r="CB1289">
        <f t="shared" si="1626"/>
        <v>777.23649963999992</v>
      </c>
      <c r="CC1289">
        <f t="shared" si="1627"/>
        <v>775.53013815555551</v>
      </c>
      <c r="CD1289">
        <f t="shared" si="1628"/>
        <v>779.5089238587301</v>
      </c>
      <c r="CE1289">
        <f t="shared" si="1629"/>
        <v>765.98173856763003</v>
      </c>
      <c r="CF1289">
        <f t="shared" si="1630"/>
        <v>771.67498799999998</v>
      </c>
      <c r="CG1289">
        <f t="shared" si="1631"/>
        <v>776</v>
      </c>
      <c r="CH1289">
        <f t="shared" si="1632"/>
        <v>764.20001200000002</v>
      </c>
    </row>
    <row r="1290" spans="1:86">
      <c r="A1290" s="1">
        <v>41361</v>
      </c>
      <c r="B1290">
        <v>778</v>
      </c>
      <c r="C1290">
        <v>791.70001200000002</v>
      </c>
      <c r="D1290">
        <v>770.82501200000002</v>
      </c>
      <c r="E1290">
        <v>787.875</v>
      </c>
      <c r="F1290">
        <v>3065662</v>
      </c>
      <c r="G1290">
        <f t="shared" si="1646"/>
        <v>1942194.3173227259</v>
      </c>
      <c r="H1290">
        <f t="shared" si="1594"/>
        <v>80352824.001425713</v>
      </c>
      <c r="I1290">
        <f t="shared" si="1647"/>
        <v>782.10000600000001</v>
      </c>
      <c r="J1290">
        <f t="shared" si="1574"/>
        <v>785.40625</v>
      </c>
      <c r="K1290">
        <f t="shared" si="1575"/>
        <v>771.53125</v>
      </c>
      <c r="L1290">
        <f t="shared" si="1576"/>
        <v>9</v>
      </c>
      <c r="M1290">
        <f t="shared" si="1577"/>
        <v>3</v>
      </c>
      <c r="N1290">
        <f t="shared" si="1578"/>
        <v>10</v>
      </c>
      <c r="O1290">
        <f t="shared" si="1579"/>
        <v>70</v>
      </c>
      <c r="P1290">
        <f t="shared" si="1634"/>
        <v>20.875</v>
      </c>
      <c r="Q1290">
        <f t="shared" si="1635"/>
        <v>3.8250120000000152</v>
      </c>
      <c r="R1290">
        <f t="shared" si="1636"/>
        <v>17.049987999999985</v>
      </c>
      <c r="S1290">
        <f t="shared" si="1637"/>
        <v>20.875</v>
      </c>
      <c r="T1290">
        <f t="shared" si="1593"/>
        <v>13.591228997401052</v>
      </c>
      <c r="U1290">
        <f t="shared" si="1638"/>
        <v>-4.8500360000000455</v>
      </c>
      <c r="V1290">
        <f t="shared" si="1639"/>
        <v>-4.7999879999999848</v>
      </c>
      <c r="W1290">
        <f t="shared" si="1640"/>
        <v>0</v>
      </c>
      <c r="X1290">
        <f t="shared" si="1641"/>
        <v>0</v>
      </c>
      <c r="Y1290">
        <f t="shared" si="1591"/>
        <v>3.5556263372697914</v>
      </c>
      <c r="Z1290">
        <f t="shared" si="1592"/>
        <v>1.7958886734217816</v>
      </c>
      <c r="AA1290">
        <f t="shared" si="1588"/>
        <v>26.161183348096827</v>
      </c>
      <c r="AB1290">
        <f t="shared" si="1589"/>
        <v>13.213585568789959</v>
      </c>
      <c r="AC1290">
        <f t="shared" si="1590"/>
        <v>32.882980993836355</v>
      </c>
      <c r="AD1290">
        <f t="shared" si="1598"/>
        <v>39.095800632811745</v>
      </c>
      <c r="AE1290">
        <f t="shared" si="1651"/>
        <v>777.75499280000008</v>
      </c>
      <c r="AF1290">
        <f t="shared" si="1653"/>
        <v>777.93332933333329</v>
      </c>
      <c r="AG1290">
        <f t="shared" si="1595"/>
        <v>776.79249279999999</v>
      </c>
      <c r="AH1290">
        <f t="shared" si="1580"/>
        <v>779.34249279999995</v>
      </c>
      <c r="AI1290">
        <f t="shared" si="1581"/>
        <v>790.44960076965083</v>
      </c>
      <c r="AJ1290">
        <f t="shared" si="1582"/>
        <v>768.23538483034906</v>
      </c>
      <c r="AK1290">
        <f t="shared" si="1583"/>
        <v>0.8841012090327347</v>
      </c>
      <c r="AL1290">
        <f t="shared" si="1642"/>
        <v>0.63353178443113622</v>
      </c>
      <c r="AM1290">
        <f t="shared" si="1643"/>
        <v>1942194.3173227259</v>
      </c>
      <c r="AN1290">
        <f t="shared" si="1596"/>
        <v>9446188.2217204869</v>
      </c>
      <c r="AO1290">
        <f t="shared" si="1597"/>
        <v>58038096</v>
      </c>
      <c r="AP1290">
        <f t="shared" si="1599"/>
        <v>0.16275840995404961</v>
      </c>
      <c r="AQ1290">
        <f t="shared" si="1600"/>
        <v>780.07229353846844</v>
      </c>
      <c r="AR1290">
        <f t="shared" si="1601"/>
        <v>779.26454279640029</v>
      </c>
      <c r="AS1290">
        <f t="shared" si="1602"/>
        <v>778.12611019946132</v>
      </c>
      <c r="AT1290">
        <f t="shared" si="1603"/>
        <v>768.3389107504122</v>
      </c>
      <c r="AU1290">
        <f t="shared" si="1604"/>
        <v>776.8236298090045</v>
      </c>
      <c r="AV1290">
        <f t="shared" si="1605"/>
        <v>760.87979197213451</v>
      </c>
      <c r="AW1290">
        <f t="shared" si="1606"/>
        <v>15.943837836869989</v>
      </c>
      <c r="AX1290">
        <f t="shared" si="1633"/>
        <v>19.281037639582145</v>
      </c>
      <c r="AY1290">
        <f t="shared" si="1607"/>
        <v>-3.3371998027121563</v>
      </c>
      <c r="AZ1290">
        <f t="shared" si="1644"/>
        <v>783.46667466666668</v>
      </c>
      <c r="BA1290">
        <f t="shared" si="1645"/>
        <v>2401844012.7919626</v>
      </c>
      <c r="BB1290">
        <f t="shared" si="1648"/>
        <v>2401844012.7919626</v>
      </c>
      <c r="BC1290">
        <f t="shared" si="1649"/>
        <v>0</v>
      </c>
      <c r="BD1290">
        <f t="shared" si="1584"/>
        <v>17462825588.931404</v>
      </c>
      <c r="BE1290">
        <f t="shared" si="1585"/>
        <v>12302776095.078487</v>
      </c>
      <c r="BF1290">
        <f t="shared" si="1586"/>
        <v>1.4194215560760393</v>
      </c>
      <c r="BG1290">
        <f t="shared" si="1587"/>
        <v>58.66780646437411</v>
      </c>
      <c r="BH1290">
        <f t="shared" si="1608"/>
        <v>210601408</v>
      </c>
      <c r="BI1290">
        <f t="shared" si="1609"/>
        <v>2.0954476653329093</v>
      </c>
      <c r="BJ1290">
        <f t="shared" si="1650"/>
        <v>870.00120000000152</v>
      </c>
      <c r="BK1290">
        <f t="shared" si="1610"/>
        <v>1.2465078098860735E-2</v>
      </c>
      <c r="BL1290">
        <f t="shared" si="1611"/>
        <v>1.0124650780988607</v>
      </c>
      <c r="BM1290">
        <f t="shared" si="1612"/>
        <v>5.8539599002473075</v>
      </c>
      <c r="BN1290">
        <f t="shared" si="1613"/>
        <v>781.26251200000002</v>
      </c>
      <c r="BO1290">
        <f t="shared" si="1652"/>
        <v>776.69000240000003</v>
      </c>
      <c r="BP1290">
        <f t="shared" si="1614"/>
        <v>753.07904588235306</v>
      </c>
      <c r="BQ1290">
        <f t="shared" si="1615"/>
        <v>23.610956517646969</v>
      </c>
      <c r="BR1290">
        <f t="shared" si="1616"/>
        <v>4.0250240000000304</v>
      </c>
      <c r="BS1290">
        <f t="shared" si="1617"/>
        <v>-1.0750120000000152</v>
      </c>
      <c r="BT1290">
        <f t="shared" si="1618"/>
        <v>3.2000120000000152</v>
      </c>
      <c r="BU1290">
        <f t="shared" si="1619"/>
        <v>-0.5</v>
      </c>
      <c r="BV1290">
        <f t="shared" si="1620"/>
        <v>779.28166106666663</v>
      </c>
      <c r="BW1290">
        <f t="shared" si="1621"/>
        <v>778.89642342857132</v>
      </c>
      <c r="BX1290">
        <f t="shared" si="1622"/>
        <v>778.64090363636365</v>
      </c>
      <c r="BY1290">
        <f t="shared" si="1623"/>
        <v>779.1867787428572</v>
      </c>
      <c r="BZ1290">
        <f t="shared" si="1624"/>
        <v>791.70001200000002</v>
      </c>
      <c r="CA1290">
        <f t="shared" si="1625"/>
        <v>764.20001200000002</v>
      </c>
      <c r="CB1290">
        <f t="shared" si="1626"/>
        <v>776.54432249333331</v>
      </c>
      <c r="CC1290">
        <f t="shared" si="1627"/>
        <v>777.35263792222213</v>
      </c>
      <c r="CD1290">
        <f t="shared" si="1628"/>
        <v>781.1189006306347</v>
      </c>
      <c r="CE1290">
        <f t="shared" si="1629"/>
        <v>770.77681409373247</v>
      </c>
      <c r="CF1290">
        <f t="shared" si="1630"/>
        <v>778.17498799999998</v>
      </c>
      <c r="CG1290">
        <f t="shared" si="1631"/>
        <v>785</v>
      </c>
      <c r="CH1290">
        <f t="shared" si="1632"/>
        <v>768.07501200000002</v>
      </c>
    </row>
    <row r="1291" spans="1:86">
      <c r="A1291" s="1">
        <v>41365</v>
      </c>
      <c r="B1291">
        <v>782.5</v>
      </c>
      <c r="C1291">
        <v>786.84997599999997</v>
      </c>
      <c r="D1291">
        <v>775.625</v>
      </c>
      <c r="E1291">
        <v>778.42498799999998</v>
      </c>
      <c r="F1291">
        <v>968812</v>
      </c>
      <c r="G1291">
        <f t="shared" si="1646"/>
        <v>-485485.89324378193</v>
      </c>
      <c r="H1291">
        <f t="shared" si="1594"/>
        <v>79867338.108181939</v>
      </c>
      <c r="I1291">
        <f t="shared" si="1647"/>
        <v>780.84999100000005</v>
      </c>
      <c r="J1291">
        <f t="shared" si="1574"/>
        <v>785.40625</v>
      </c>
      <c r="K1291">
        <f t="shared" si="1575"/>
        <v>771.53125</v>
      </c>
      <c r="L1291">
        <f t="shared" si="1576"/>
        <v>10</v>
      </c>
      <c r="M1291">
        <f t="shared" si="1577"/>
        <v>4</v>
      </c>
      <c r="N1291">
        <f t="shared" si="1578"/>
        <v>0</v>
      </c>
      <c r="O1291">
        <f t="shared" si="1579"/>
        <v>60</v>
      </c>
      <c r="P1291">
        <f t="shared" si="1634"/>
        <v>11.22497599999997</v>
      </c>
      <c r="Q1291">
        <f t="shared" si="1635"/>
        <v>8.4249879999999848</v>
      </c>
      <c r="R1291">
        <f t="shared" si="1636"/>
        <v>2.7999879999999848</v>
      </c>
      <c r="S1291">
        <f t="shared" si="1637"/>
        <v>11.22497599999997</v>
      </c>
      <c r="T1291">
        <f t="shared" si="1593"/>
        <v>13.422210926158117</v>
      </c>
      <c r="U1291">
        <f t="shared" si="1638"/>
        <v>-1.25</v>
      </c>
      <c r="V1291">
        <f t="shared" si="1639"/>
        <v>5</v>
      </c>
      <c r="W1291">
        <f t="shared" si="1640"/>
        <v>0</v>
      </c>
      <c r="X1291">
        <f t="shared" si="1641"/>
        <v>5</v>
      </c>
      <c r="Y1291">
        <f t="shared" si="1591"/>
        <v>3.3016530274648064</v>
      </c>
      <c r="Z1291">
        <f t="shared" si="1592"/>
        <v>2.0247537681773684</v>
      </c>
      <c r="AA1291">
        <f t="shared" si="1588"/>
        <v>24.598429019099381</v>
      </c>
      <c r="AB1291">
        <f t="shared" si="1589"/>
        <v>15.085098716720289</v>
      </c>
      <c r="AC1291">
        <f t="shared" si="1590"/>
        <v>23.972995459756078</v>
      </c>
      <c r="AD1291">
        <f t="shared" si="1598"/>
        <v>36.89598271367106</v>
      </c>
      <c r="AE1291">
        <f t="shared" si="1651"/>
        <v>777.44499519999988</v>
      </c>
      <c r="AF1291">
        <f t="shared" si="1653"/>
        <v>777.86665866666669</v>
      </c>
      <c r="AG1291">
        <f t="shared" si="1595"/>
        <v>777.7887422</v>
      </c>
      <c r="AH1291">
        <f t="shared" si="1580"/>
        <v>778.79999399999986</v>
      </c>
      <c r="AI1291">
        <f t="shared" si="1581"/>
        <v>789.49580587950015</v>
      </c>
      <c r="AJ1291">
        <f t="shared" si="1582"/>
        <v>768.10418212049956</v>
      </c>
      <c r="AK1291">
        <f t="shared" si="1583"/>
        <v>0.48246949346974721</v>
      </c>
      <c r="AL1291">
        <f t="shared" si="1642"/>
        <v>-0.50111465717165138</v>
      </c>
      <c r="AM1291">
        <f t="shared" si="1643"/>
        <v>-485485.89324378193</v>
      </c>
      <c r="AN1291">
        <f t="shared" si="1596"/>
        <v>6212618.8064641282</v>
      </c>
      <c r="AO1291">
        <f t="shared" si="1597"/>
        <v>54407484</v>
      </c>
      <c r="AP1291">
        <f t="shared" si="1599"/>
        <v>0.11418684250247867</v>
      </c>
      <c r="AQ1291">
        <f t="shared" si="1600"/>
        <v>779.51220965538914</v>
      </c>
      <c r="AR1291">
        <f t="shared" si="1601"/>
        <v>780.52151967942621</v>
      </c>
      <c r="AS1291">
        <f t="shared" si="1602"/>
        <v>778.17990820355828</v>
      </c>
      <c r="AT1291">
        <f t="shared" si="1603"/>
        <v>769.24665770287515</v>
      </c>
      <c r="AU1291">
        <f t="shared" si="1604"/>
        <v>777.06383353765386</v>
      </c>
      <c r="AV1291">
        <f t="shared" si="1605"/>
        <v>762.10795569408515</v>
      </c>
      <c r="AW1291">
        <f t="shared" si="1606"/>
        <v>14.955877843568715</v>
      </c>
      <c r="AX1291">
        <f t="shared" si="1633"/>
        <v>18.41600568037946</v>
      </c>
      <c r="AY1291">
        <f t="shared" si="1607"/>
        <v>-3.4601278368107451</v>
      </c>
      <c r="AZ1291">
        <f t="shared" si="1644"/>
        <v>780.2999880000001</v>
      </c>
      <c r="BA1291">
        <f t="shared" si="1645"/>
        <v>755963991.97425604</v>
      </c>
      <c r="BB1291">
        <f t="shared" si="1648"/>
        <v>0</v>
      </c>
      <c r="BC1291">
        <f t="shared" si="1649"/>
        <v>755963991.97425604</v>
      </c>
      <c r="BD1291">
        <f t="shared" si="1584"/>
        <v>14023125860.600048</v>
      </c>
      <c r="BE1291">
        <f t="shared" si="1585"/>
        <v>13058740087.052744</v>
      </c>
      <c r="BF1291">
        <f t="shared" si="1586"/>
        <v>1.0738498329179136</v>
      </c>
      <c r="BG1291">
        <f t="shared" si="1587"/>
        <v>51.780500973255293</v>
      </c>
      <c r="BH1291">
        <f t="shared" si="1608"/>
        <v>209632596</v>
      </c>
      <c r="BI1291">
        <f t="shared" si="1609"/>
        <v>1.9624356013903228</v>
      </c>
      <c r="BJ1291">
        <f t="shared" si="1650"/>
        <v>-1045.0012000000015</v>
      </c>
      <c r="BK1291">
        <f t="shared" si="1610"/>
        <v>-1.1994303664921485E-2</v>
      </c>
      <c r="BL1291">
        <f t="shared" si="1611"/>
        <v>0.98800569633507851</v>
      </c>
      <c r="BM1291">
        <f t="shared" si="1612"/>
        <v>5.6371878273160787</v>
      </c>
      <c r="BN1291">
        <f t="shared" si="1613"/>
        <v>781.23748799999998</v>
      </c>
      <c r="BO1291">
        <f t="shared" si="1652"/>
        <v>776.53250119999996</v>
      </c>
      <c r="BP1291">
        <f t="shared" si="1614"/>
        <v>755.30588394117649</v>
      </c>
      <c r="BQ1291">
        <f t="shared" si="1615"/>
        <v>21.226617258823467</v>
      </c>
      <c r="BR1291">
        <f t="shared" si="1616"/>
        <v>-6.7000120000000152</v>
      </c>
      <c r="BS1291">
        <f t="shared" si="1617"/>
        <v>-4.6749879999999848</v>
      </c>
      <c r="BT1291">
        <f t="shared" si="1618"/>
        <v>-3.3500360000000455</v>
      </c>
      <c r="BU1291">
        <f t="shared" si="1619"/>
        <v>-3.5</v>
      </c>
      <c r="BV1291">
        <f t="shared" si="1620"/>
        <v>779.50499279999997</v>
      </c>
      <c r="BW1291">
        <f t="shared" si="1621"/>
        <v>779.03689733333329</v>
      </c>
      <c r="BX1291">
        <f t="shared" si="1622"/>
        <v>778.47408458181826</v>
      </c>
      <c r="BY1291">
        <f t="shared" si="1623"/>
        <v>779.34225447619042</v>
      </c>
      <c r="BZ1291">
        <f t="shared" si="1624"/>
        <v>791.70001200000002</v>
      </c>
      <c r="CA1291">
        <f t="shared" si="1625"/>
        <v>764.20001200000002</v>
      </c>
      <c r="CB1291">
        <f t="shared" si="1626"/>
        <v>774.14733337333325</v>
      </c>
      <c r="CC1291">
        <f t="shared" si="1627"/>
        <v>776.76471185555556</v>
      </c>
      <c r="CD1291">
        <f t="shared" si="1628"/>
        <v>780.2080538561903</v>
      </c>
      <c r="CE1291">
        <f t="shared" si="1629"/>
        <v>772.68092890110881</v>
      </c>
      <c r="CF1291">
        <f t="shared" si="1630"/>
        <v>787.875</v>
      </c>
      <c r="CG1291">
        <f t="shared" si="1631"/>
        <v>791.70001200000002</v>
      </c>
      <c r="CH1291">
        <f t="shared" si="1632"/>
        <v>770.82501200000002</v>
      </c>
    </row>
    <row r="1292" spans="1:86">
      <c r="A1292" s="1">
        <v>41366</v>
      </c>
      <c r="B1292">
        <v>778</v>
      </c>
      <c r="C1292">
        <v>785.59997599999997</v>
      </c>
      <c r="D1292">
        <v>770.625</v>
      </c>
      <c r="E1292">
        <v>783.67498799999998</v>
      </c>
      <c r="F1292">
        <v>1130332</v>
      </c>
      <c r="G1292">
        <f t="shared" si="1646"/>
        <v>839730.46100374556</v>
      </c>
      <c r="H1292">
        <f t="shared" si="1594"/>
        <v>80707068.569185689</v>
      </c>
      <c r="I1292">
        <f t="shared" si="1647"/>
        <v>779.47499100000005</v>
      </c>
      <c r="J1292">
        <f t="shared" ref="J1292:J1355" si="1654">MAX(I1283:I1292)</f>
        <v>782.10000600000001</v>
      </c>
      <c r="K1292">
        <f t="shared" ref="K1292:K1355" si="1655">MIN(I1283:I1292)</f>
        <v>771.53125</v>
      </c>
      <c r="L1292">
        <f t="shared" ref="L1292:L1355" si="1656">10-MATCH(J1292,I1283:I1292,0)+1</f>
        <v>3</v>
      </c>
      <c r="M1292">
        <f t="shared" ref="M1292:M1355" si="1657">10-MATCH(K1292,I1283:I1292,0)+1</f>
        <v>5</v>
      </c>
      <c r="N1292">
        <f t="shared" ref="N1292:N1355" si="1658">(100*(10-L1292)/10)</f>
        <v>70</v>
      </c>
      <c r="O1292">
        <f t="shared" ref="O1292:O1355" si="1659">100*(10-M1292)/10</f>
        <v>50</v>
      </c>
      <c r="P1292">
        <f t="shared" si="1634"/>
        <v>14.97497599999997</v>
      </c>
      <c r="Q1292">
        <f t="shared" si="1635"/>
        <v>1.9249879999999848</v>
      </c>
      <c r="R1292">
        <f t="shared" si="1636"/>
        <v>13.049987999999985</v>
      </c>
      <c r="S1292">
        <f t="shared" si="1637"/>
        <v>14.97497599999997</v>
      </c>
      <c r="T1292">
        <f t="shared" si="1593"/>
        <v>13.533122717146821</v>
      </c>
      <c r="U1292">
        <f t="shared" si="1638"/>
        <v>1.9000240000000304</v>
      </c>
      <c r="V1292">
        <f t="shared" si="1639"/>
        <v>5.125</v>
      </c>
      <c r="W1292">
        <f t="shared" si="1640"/>
        <v>0</v>
      </c>
      <c r="X1292">
        <f t="shared" si="1641"/>
        <v>5.125</v>
      </c>
      <c r="Y1292">
        <f t="shared" si="1591"/>
        <v>3.0658206683601774</v>
      </c>
      <c r="Z1292">
        <f t="shared" si="1592"/>
        <v>2.2461999275932709</v>
      </c>
      <c r="AA1292">
        <f t="shared" si="1588"/>
        <v>22.654199865310485</v>
      </c>
      <c r="AB1292">
        <f t="shared" si="1589"/>
        <v>16.597794718489304</v>
      </c>
      <c r="AC1292">
        <f t="shared" si="1590"/>
        <v>15.429547494436882</v>
      </c>
      <c r="AD1292">
        <f t="shared" si="1598"/>
        <v>34.615293508907804</v>
      </c>
      <c r="AE1292">
        <f t="shared" si="1651"/>
        <v>779.96499040000003</v>
      </c>
      <c r="AF1292">
        <f t="shared" si="1653"/>
        <v>778.48332733333325</v>
      </c>
      <c r="AG1292">
        <f t="shared" si="1595"/>
        <v>779.42624219999993</v>
      </c>
      <c r="AH1292">
        <f t="shared" ref="AH1292:AH1355" si="1660">AVERAGE(E1283:E1292)</f>
        <v>778.65499279999983</v>
      </c>
      <c r="AI1292">
        <f t="shared" ref="AI1292:AI1355" si="1661">AH1292+(STDEVPA(E1283:E1292)*2)</f>
        <v>789.03864517330169</v>
      </c>
      <c r="AJ1292">
        <f t="shared" ref="AJ1292:AJ1355" si="1662">AH1292-(STDEVPA(E1283:E1292)*2)</f>
        <v>768.27134042669798</v>
      </c>
      <c r="AK1292">
        <f t="shared" ref="AK1292:AK1355" si="1663">(E1292-AJ1292)/(AI1292-AJ1292)</f>
        <v>0.74172588890337943</v>
      </c>
      <c r="AL1292">
        <f t="shared" si="1642"/>
        <v>0.74290603203638006</v>
      </c>
      <c r="AM1292">
        <f t="shared" si="1643"/>
        <v>839730.46100374556</v>
      </c>
      <c r="AN1292">
        <f t="shared" si="1596"/>
        <v>8504270.35589277</v>
      </c>
      <c r="AO1292">
        <f t="shared" si="1597"/>
        <v>53000490</v>
      </c>
      <c r="AP1292">
        <f t="shared" si="1599"/>
        <v>0.1604564477779879</v>
      </c>
      <c r="AQ1292">
        <f t="shared" si="1600"/>
        <v>780.92755429255681</v>
      </c>
      <c r="AR1292">
        <f t="shared" si="1601"/>
        <v>778.00738999078976</v>
      </c>
      <c r="AS1292">
        <f t="shared" si="1602"/>
        <v>779.16902256691776</v>
      </c>
      <c r="AT1292">
        <f t="shared" si="1603"/>
        <v>770.54520742961643</v>
      </c>
      <c r="AU1292">
        <f t="shared" si="1604"/>
        <v>778.05550670700575</v>
      </c>
      <c r="AV1292">
        <f t="shared" si="1605"/>
        <v>763.61764795549914</v>
      </c>
      <c r="AW1292">
        <f t="shared" si="1606"/>
        <v>14.43785875150661</v>
      </c>
      <c r="AX1292">
        <f t="shared" si="1633"/>
        <v>17.620376294604888</v>
      </c>
      <c r="AY1292">
        <f t="shared" si="1607"/>
        <v>-3.1825175430982782</v>
      </c>
      <c r="AZ1292">
        <f t="shared" si="1644"/>
        <v>779.96665466666673</v>
      </c>
      <c r="BA1292">
        <f t="shared" si="1645"/>
        <v>881621268.70268273</v>
      </c>
      <c r="BB1292">
        <f t="shared" si="1648"/>
        <v>0</v>
      </c>
      <c r="BC1292">
        <f t="shared" si="1649"/>
        <v>881621268.70268273</v>
      </c>
      <c r="BD1292">
        <f t="shared" si="1584"/>
        <v>14023125860.600048</v>
      </c>
      <c r="BE1292">
        <f t="shared" si="1585"/>
        <v>12195728764.870106</v>
      </c>
      <c r="BF1292">
        <f t="shared" si="1586"/>
        <v>1.1498391060478299</v>
      </c>
      <c r="BG1292">
        <f t="shared" si="1587"/>
        <v>53.484891162931902</v>
      </c>
      <c r="BH1292">
        <f t="shared" si="1608"/>
        <v>210762928</v>
      </c>
      <c r="BI1292">
        <f t="shared" si="1609"/>
        <v>1.890718318279097</v>
      </c>
      <c r="BJ1292">
        <f t="shared" si="1650"/>
        <v>425</v>
      </c>
      <c r="BK1292">
        <f t="shared" si="1610"/>
        <v>6.7443878099144473E-3</v>
      </c>
      <c r="BL1292">
        <f t="shared" si="1611"/>
        <v>1.0067443878099145</v>
      </c>
      <c r="BM1292">
        <f t="shared" si="1612"/>
        <v>5.4726653218487238</v>
      </c>
      <c r="BN1292">
        <f t="shared" si="1613"/>
        <v>778.11248799999998</v>
      </c>
      <c r="BO1292">
        <f t="shared" si="1652"/>
        <v>777.45</v>
      </c>
      <c r="BP1292">
        <f t="shared" si="1614"/>
        <v>757.30073635294116</v>
      </c>
      <c r="BQ1292">
        <f t="shared" si="1615"/>
        <v>20.149263647058888</v>
      </c>
      <c r="BR1292">
        <f t="shared" si="1616"/>
        <v>0.20001200000001518</v>
      </c>
      <c r="BS1292">
        <f t="shared" si="1617"/>
        <v>-6.5750120000000152</v>
      </c>
      <c r="BT1292">
        <f t="shared" si="1618"/>
        <v>-1.2250360000000455</v>
      </c>
      <c r="BU1292">
        <f t="shared" si="1619"/>
        <v>-1.9249879999999848</v>
      </c>
      <c r="BV1292">
        <f t="shared" si="1620"/>
        <v>781.58165706666671</v>
      </c>
      <c r="BW1292">
        <f t="shared" si="1621"/>
        <v>780.69641999999999</v>
      </c>
      <c r="BX1292">
        <f t="shared" si="1622"/>
        <v>779.36044712727255</v>
      </c>
      <c r="BY1292">
        <f t="shared" si="1623"/>
        <v>779.90284931428573</v>
      </c>
      <c r="BZ1292">
        <f t="shared" si="1624"/>
        <v>791.70001200000002</v>
      </c>
      <c r="CA1292">
        <f t="shared" si="1625"/>
        <v>764.20001200000002</v>
      </c>
      <c r="CB1292">
        <f t="shared" si="1626"/>
        <v>776.96882321333328</v>
      </c>
      <c r="CC1292">
        <f t="shared" si="1627"/>
        <v>774.86999903333333</v>
      </c>
      <c r="CD1292">
        <f t="shared" si="1628"/>
        <v>778.45777904603165</v>
      </c>
      <c r="CE1292">
        <f t="shared" si="1629"/>
        <v>776.8037060289696</v>
      </c>
      <c r="CF1292">
        <f t="shared" si="1630"/>
        <v>778.42498799999998</v>
      </c>
      <c r="CG1292">
        <f t="shared" si="1631"/>
        <v>786.84997599999997</v>
      </c>
      <c r="CH1292">
        <f t="shared" si="1632"/>
        <v>775.625</v>
      </c>
    </row>
    <row r="1293" spans="1:86">
      <c r="A1293" s="1">
        <v>41367</v>
      </c>
      <c r="B1293">
        <v>785</v>
      </c>
      <c r="C1293">
        <v>787.5</v>
      </c>
      <c r="D1293">
        <v>765.5</v>
      </c>
      <c r="E1293">
        <v>771.70001200000002</v>
      </c>
      <c r="F1293">
        <v>959932</v>
      </c>
      <c r="G1293">
        <f t="shared" si="1646"/>
        <v>-418878.37098327139</v>
      </c>
      <c r="H1293">
        <f t="shared" si="1594"/>
        <v>80288190.198202416</v>
      </c>
      <c r="I1293">
        <f t="shared" si="1647"/>
        <v>777.42500300000006</v>
      </c>
      <c r="J1293">
        <f t="shared" si="1654"/>
        <v>782.10000600000001</v>
      </c>
      <c r="K1293">
        <f t="shared" si="1655"/>
        <v>771.53125</v>
      </c>
      <c r="L1293">
        <f t="shared" si="1656"/>
        <v>4</v>
      </c>
      <c r="M1293">
        <f t="shared" si="1657"/>
        <v>6</v>
      </c>
      <c r="N1293">
        <f t="shared" si="1658"/>
        <v>60</v>
      </c>
      <c r="O1293">
        <f t="shared" si="1659"/>
        <v>40</v>
      </c>
      <c r="P1293">
        <f t="shared" si="1634"/>
        <v>22</v>
      </c>
      <c r="Q1293">
        <f t="shared" si="1635"/>
        <v>15.799987999999985</v>
      </c>
      <c r="R1293">
        <f t="shared" si="1636"/>
        <v>6.2000120000000152</v>
      </c>
      <c r="S1293">
        <f t="shared" si="1637"/>
        <v>22</v>
      </c>
      <c r="T1293">
        <f t="shared" si="1593"/>
        <v>14.137899665922047</v>
      </c>
      <c r="U1293">
        <f t="shared" si="1638"/>
        <v>-17.450012000000015</v>
      </c>
      <c r="V1293">
        <f t="shared" si="1639"/>
        <v>15</v>
      </c>
      <c r="W1293">
        <f t="shared" si="1640"/>
        <v>0</v>
      </c>
      <c r="X1293">
        <f t="shared" si="1641"/>
        <v>15</v>
      </c>
      <c r="Y1293">
        <f t="shared" si="1591"/>
        <v>2.8468334777630218</v>
      </c>
      <c r="Z1293">
        <f t="shared" si="1592"/>
        <v>3.1571856470508948</v>
      </c>
      <c r="AA1293">
        <f t="shared" si="1588"/>
        <v>20.136183910153367</v>
      </c>
      <c r="AB1293">
        <f t="shared" si="1589"/>
        <v>22.331362661039151</v>
      </c>
      <c r="AC1293">
        <f t="shared" si="1590"/>
        <v>5.1690736294497039</v>
      </c>
      <c r="AD1293">
        <f t="shared" si="1598"/>
        <v>31.601713313788338</v>
      </c>
      <c r="AE1293">
        <f t="shared" si="1651"/>
        <v>779.96999520000008</v>
      </c>
      <c r="AF1293">
        <f t="shared" si="1653"/>
        <v>778.58749399999999</v>
      </c>
      <c r="AG1293">
        <f t="shared" si="1595"/>
        <v>780.18124399999999</v>
      </c>
      <c r="AH1293">
        <f t="shared" si="1660"/>
        <v>777.47749639999995</v>
      </c>
      <c r="AI1293">
        <f t="shared" si="1661"/>
        <v>788.0760837338579</v>
      </c>
      <c r="AJ1293">
        <f t="shared" si="1662"/>
        <v>766.878909066142</v>
      </c>
      <c r="AK1293">
        <f t="shared" si="1663"/>
        <v>0.22744082687589198</v>
      </c>
      <c r="AL1293">
        <f t="shared" si="1642"/>
        <v>-0.43636254545454406</v>
      </c>
      <c r="AM1293">
        <f t="shared" si="1643"/>
        <v>-418878.37098327139</v>
      </c>
      <c r="AN1293">
        <f t="shared" si="1596"/>
        <v>6403427.9259564858</v>
      </c>
      <c r="AO1293">
        <f t="shared" si="1597"/>
        <v>50824346</v>
      </c>
      <c r="AP1293">
        <f t="shared" si="1599"/>
        <v>0.1259913492237851</v>
      </c>
      <c r="AQ1293">
        <f t="shared" si="1600"/>
        <v>777.79018991308749</v>
      </c>
      <c r="AR1293">
        <f t="shared" si="1601"/>
        <v>771.13679068341469</v>
      </c>
      <c r="AS1293">
        <f t="shared" si="1602"/>
        <v>777.82460066487261</v>
      </c>
      <c r="AT1293">
        <f t="shared" si="1603"/>
        <v>770.64913984095097</v>
      </c>
      <c r="AU1293">
        <f t="shared" si="1604"/>
        <v>777.10218250095488</v>
      </c>
      <c r="AV1293">
        <f t="shared" si="1605"/>
        <v>764.18341343861425</v>
      </c>
      <c r="AW1293">
        <f t="shared" si="1606"/>
        <v>12.91876906234063</v>
      </c>
      <c r="AX1293">
        <f t="shared" si="1633"/>
        <v>16.680054848152036</v>
      </c>
      <c r="AY1293">
        <f t="shared" si="1607"/>
        <v>-3.7612857858114062</v>
      </c>
      <c r="AZ1293">
        <f t="shared" si="1644"/>
        <v>774.90000400000008</v>
      </c>
      <c r="BA1293">
        <f t="shared" si="1645"/>
        <v>743851310.63972807</v>
      </c>
      <c r="BB1293">
        <f t="shared" si="1648"/>
        <v>0</v>
      </c>
      <c r="BC1293">
        <f t="shared" si="1649"/>
        <v>743851310.63972807</v>
      </c>
      <c r="BD1293">
        <f t="shared" si="1584"/>
        <v>14023125860.600048</v>
      </c>
      <c r="BE1293">
        <f t="shared" si="1585"/>
        <v>11529278122.418785</v>
      </c>
      <c r="BF1293">
        <f t="shared" si="1586"/>
        <v>1.2163056274383697</v>
      </c>
      <c r="BG1293">
        <f t="shared" si="1587"/>
        <v>54.879869111020987</v>
      </c>
      <c r="BH1293">
        <f t="shared" si="1608"/>
        <v>209802996</v>
      </c>
      <c r="BI1293">
        <f t="shared" si="1609"/>
        <v>1.6905325128963133</v>
      </c>
      <c r="BJ1293">
        <f t="shared" si="1650"/>
        <v>-1297.497599999997</v>
      </c>
      <c r="BK1293">
        <f t="shared" si="1610"/>
        <v>-1.5280538722514352E-2</v>
      </c>
      <c r="BL1293">
        <f t="shared" si="1611"/>
        <v>0.98471946127748566</v>
      </c>
      <c r="BM1293">
        <f t="shared" si="1612"/>
        <v>5.5859459925300223</v>
      </c>
      <c r="BN1293">
        <f t="shared" si="1613"/>
        <v>776.5</v>
      </c>
      <c r="BO1293">
        <f t="shared" si="1652"/>
        <v>778.72999879999986</v>
      </c>
      <c r="BP1293">
        <f t="shared" si="1614"/>
        <v>759.42683947058822</v>
      </c>
      <c r="BQ1293">
        <f t="shared" si="1615"/>
        <v>19.303159329411642</v>
      </c>
      <c r="BR1293">
        <f t="shared" si="1616"/>
        <v>-1.6749879999999848</v>
      </c>
      <c r="BS1293">
        <f t="shared" si="1617"/>
        <v>-4.7249759999999696</v>
      </c>
      <c r="BT1293">
        <f t="shared" si="1618"/>
        <v>5.25</v>
      </c>
      <c r="BU1293">
        <f t="shared" si="1619"/>
        <v>2.75</v>
      </c>
      <c r="BV1293">
        <f t="shared" si="1620"/>
        <v>778.82666426666685</v>
      </c>
      <c r="BW1293">
        <f t="shared" si="1621"/>
        <v>778.75832990476192</v>
      </c>
      <c r="BX1293">
        <f t="shared" si="1622"/>
        <v>778.09590516363642</v>
      </c>
      <c r="BY1293">
        <f t="shared" si="1623"/>
        <v>779.1670178666667</v>
      </c>
      <c r="BZ1293">
        <f t="shared" si="1624"/>
        <v>791.70001200000002</v>
      </c>
      <c r="CA1293">
        <f t="shared" si="1625"/>
        <v>764.20001200000002</v>
      </c>
      <c r="CB1293">
        <f t="shared" si="1626"/>
        <v>780.93982537333341</v>
      </c>
      <c r="CC1293">
        <f t="shared" si="1627"/>
        <v>777.23860167777775</v>
      </c>
      <c r="CD1293">
        <f t="shared" si="1628"/>
        <v>776.34848993730157</v>
      </c>
      <c r="CE1293">
        <f t="shared" si="1629"/>
        <v>780.90629373569766</v>
      </c>
      <c r="CF1293">
        <f t="shared" si="1630"/>
        <v>783.67498799999998</v>
      </c>
      <c r="CG1293">
        <f t="shared" si="1631"/>
        <v>785.59997599999997</v>
      </c>
      <c r="CH1293">
        <f t="shared" si="1632"/>
        <v>770.625</v>
      </c>
    </row>
    <row r="1294" spans="1:86">
      <c r="A1294" s="1">
        <v>41368</v>
      </c>
      <c r="B1294">
        <v>770.04998799999998</v>
      </c>
      <c r="C1294">
        <v>770.04998799999998</v>
      </c>
      <c r="D1294">
        <v>750.5</v>
      </c>
      <c r="E1294">
        <v>753.90002400000003</v>
      </c>
      <c r="F1294">
        <v>1126338</v>
      </c>
      <c r="G1294">
        <f t="shared" si="1646"/>
        <v>-734565.25496178947</v>
      </c>
      <c r="H1294">
        <f t="shared" si="1594"/>
        <v>79553624.943240628</v>
      </c>
      <c r="I1294">
        <f t="shared" si="1647"/>
        <v>761.125</v>
      </c>
      <c r="J1294">
        <f t="shared" si="1654"/>
        <v>782.10000600000001</v>
      </c>
      <c r="K1294">
        <f t="shared" si="1655"/>
        <v>761.125</v>
      </c>
      <c r="L1294">
        <f t="shared" si="1656"/>
        <v>5</v>
      </c>
      <c r="M1294">
        <f t="shared" si="1657"/>
        <v>1</v>
      </c>
      <c r="N1294">
        <f t="shared" si="1658"/>
        <v>50</v>
      </c>
      <c r="O1294">
        <f t="shared" si="1659"/>
        <v>90</v>
      </c>
      <c r="P1294">
        <f t="shared" si="1634"/>
        <v>19.549987999999985</v>
      </c>
      <c r="Q1294">
        <f t="shared" si="1635"/>
        <v>16.149963999999954</v>
      </c>
      <c r="R1294">
        <f t="shared" si="1636"/>
        <v>3.4000240000000304</v>
      </c>
      <c r="S1294">
        <f t="shared" si="1637"/>
        <v>19.549987999999985</v>
      </c>
      <c r="T1294">
        <f t="shared" si="1593"/>
        <v>14.52447740407047</v>
      </c>
      <c r="U1294">
        <f t="shared" si="1638"/>
        <v>-15.375</v>
      </c>
      <c r="V1294">
        <f t="shared" si="1639"/>
        <v>8.4500120000000152</v>
      </c>
      <c r="W1294">
        <f t="shared" si="1640"/>
        <v>0</v>
      </c>
      <c r="X1294">
        <f t="shared" si="1641"/>
        <v>8.4500120000000152</v>
      </c>
      <c r="Y1294">
        <f t="shared" si="1591"/>
        <v>2.6434882293513771</v>
      </c>
      <c r="Z1294">
        <f t="shared" si="1592"/>
        <v>3.535244672261546</v>
      </c>
      <c r="AA1294">
        <f t="shared" si="1588"/>
        <v>18.200229556008274</v>
      </c>
      <c r="AB1294">
        <f t="shared" si="1589"/>
        <v>24.339909615410999</v>
      </c>
      <c r="AC1294">
        <f t="shared" si="1590"/>
        <v>14.432675066393974</v>
      </c>
      <c r="AD1294">
        <f t="shared" si="1598"/>
        <v>28.854490709557783</v>
      </c>
      <c r="AE1294">
        <f t="shared" si="1651"/>
        <v>775.11500239999998</v>
      </c>
      <c r="AF1294">
        <f t="shared" si="1653"/>
        <v>775.625</v>
      </c>
      <c r="AG1294">
        <f t="shared" si="1595"/>
        <v>779.37249459999998</v>
      </c>
      <c r="AH1294">
        <f t="shared" si="1660"/>
        <v>775.52999879999993</v>
      </c>
      <c r="AI1294">
        <f t="shared" si="1661"/>
        <v>793.21574891385023</v>
      </c>
      <c r="AJ1294">
        <f t="shared" si="1662"/>
        <v>757.84424868614963</v>
      </c>
      <c r="AK1294">
        <f t="shared" si="1663"/>
        <v>-0.11150854955992907</v>
      </c>
      <c r="AL1294">
        <f t="shared" si="1642"/>
        <v>-0.65217124429948159</v>
      </c>
      <c r="AM1294">
        <f t="shared" si="1643"/>
        <v>-734565.25496178947</v>
      </c>
      <c r="AN1294">
        <f t="shared" si="1596"/>
        <v>2798812.4209167273</v>
      </c>
      <c r="AO1294">
        <f t="shared" si="1597"/>
        <v>48510630</v>
      </c>
      <c r="AP1294">
        <f t="shared" si="1599"/>
        <v>5.7694827317574048E-2</v>
      </c>
      <c r="AQ1294">
        <f t="shared" si="1600"/>
        <v>769.66753350263775</v>
      </c>
      <c r="AR1294">
        <f t="shared" si="1601"/>
        <v>764.87767691864155</v>
      </c>
      <c r="AS1294">
        <f t="shared" si="1602"/>
        <v>773.51817686519553</v>
      </c>
      <c r="AT1294">
        <f t="shared" si="1603"/>
        <v>769.14171941526536</v>
      </c>
      <c r="AU1294">
        <f t="shared" si="1604"/>
        <v>773.62185872581165</v>
      </c>
      <c r="AV1294">
        <f t="shared" si="1605"/>
        <v>763.46357617791125</v>
      </c>
      <c r="AW1294">
        <f t="shared" si="1606"/>
        <v>10.158282547900399</v>
      </c>
      <c r="AX1294">
        <f t="shared" si="1633"/>
        <v>15.375700388101709</v>
      </c>
      <c r="AY1294">
        <f t="shared" si="1607"/>
        <v>-5.2174178402013105</v>
      </c>
      <c r="AZ1294">
        <f t="shared" si="1644"/>
        <v>758.15000400000008</v>
      </c>
      <c r="BA1294">
        <f t="shared" si="1645"/>
        <v>853933159.20535207</v>
      </c>
      <c r="BB1294">
        <f t="shared" si="1648"/>
        <v>0</v>
      </c>
      <c r="BC1294">
        <f t="shared" si="1649"/>
        <v>853933159.20535207</v>
      </c>
      <c r="BD1294">
        <f t="shared" si="1584"/>
        <v>14023125860.600048</v>
      </c>
      <c r="BE1294">
        <f t="shared" si="1585"/>
        <v>10989964615.936073</v>
      </c>
      <c r="BF1294">
        <f t="shared" si="1586"/>
        <v>1.2759937225153317</v>
      </c>
      <c r="BG1294">
        <f t="shared" si="1587"/>
        <v>56.063147709614839</v>
      </c>
      <c r="BH1294">
        <f t="shared" si="1608"/>
        <v>208676658</v>
      </c>
      <c r="BI1294">
        <f t="shared" si="1609"/>
        <v>1.3305523491710358</v>
      </c>
      <c r="BJ1294">
        <f t="shared" si="1650"/>
        <v>-1879.9987999999985</v>
      </c>
      <c r="BK1294">
        <f t="shared" si="1610"/>
        <v>-2.3065942365179053E-2</v>
      </c>
      <c r="BL1294">
        <f t="shared" si="1611"/>
        <v>0.976934057634821</v>
      </c>
      <c r="BM1294">
        <f t="shared" si="1612"/>
        <v>9.321208748055966</v>
      </c>
      <c r="BN1294">
        <f t="shared" si="1613"/>
        <v>760.27499399999999</v>
      </c>
      <c r="BO1294">
        <f t="shared" si="1652"/>
        <v>775.47749639999995</v>
      </c>
      <c r="BP1294">
        <f t="shared" si="1614"/>
        <v>760.85588341176458</v>
      </c>
      <c r="BQ1294">
        <f t="shared" si="1615"/>
        <v>14.62161298823537</v>
      </c>
      <c r="BR1294">
        <f t="shared" si="1616"/>
        <v>-24.924987999999985</v>
      </c>
      <c r="BS1294">
        <f t="shared" si="1617"/>
        <v>-19.47497599999997</v>
      </c>
      <c r="BT1294">
        <f t="shared" si="1618"/>
        <v>-16.27502400000003</v>
      </c>
      <c r="BU1294">
        <f t="shared" si="1619"/>
        <v>4.9987999999984822E-2</v>
      </c>
      <c r="BV1294">
        <f t="shared" si="1620"/>
        <v>770.13667386666668</v>
      </c>
      <c r="BW1294">
        <f t="shared" si="1621"/>
        <v>771.70476704761916</v>
      </c>
      <c r="BX1294">
        <f t="shared" si="1622"/>
        <v>773.80909200000019</v>
      </c>
      <c r="BY1294">
        <f t="shared" si="1623"/>
        <v>776.66404453333314</v>
      </c>
      <c r="BZ1294">
        <f t="shared" si="1624"/>
        <v>791.70001200000002</v>
      </c>
      <c r="CA1294">
        <f t="shared" si="1625"/>
        <v>750.5</v>
      </c>
      <c r="CB1294">
        <f t="shared" si="1626"/>
        <v>781.97674708</v>
      </c>
      <c r="CC1294">
        <f t="shared" si="1627"/>
        <v>780.0540211444445</v>
      </c>
      <c r="CD1294">
        <f t="shared" si="1628"/>
        <v>777.42952159523816</v>
      </c>
      <c r="CE1294">
        <f t="shared" si="1629"/>
        <v>783.20821923193603</v>
      </c>
      <c r="CF1294">
        <f t="shared" si="1630"/>
        <v>771.70001200000002</v>
      </c>
      <c r="CG1294">
        <f t="shared" si="1631"/>
        <v>787.5</v>
      </c>
      <c r="CH1294">
        <f t="shared" si="1632"/>
        <v>765.5</v>
      </c>
    </row>
    <row r="1295" spans="1:86">
      <c r="A1295" s="1">
        <v>41369</v>
      </c>
      <c r="B1295">
        <v>752.5</v>
      </c>
      <c r="C1295">
        <v>754.67498799999998</v>
      </c>
      <c r="D1295">
        <v>742.04998799999998</v>
      </c>
      <c r="E1295">
        <v>749.17498799999998</v>
      </c>
      <c r="F1295">
        <v>1865248</v>
      </c>
      <c r="G1295">
        <f t="shared" si="1646"/>
        <v>240081.42574257427</v>
      </c>
      <c r="H1295">
        <f t="shared" si="1594"/>
        <v>79793706.368983209</v>
      </c>
      <c r="I1295">
        <f t="shared" si="1647"/>
        <v>749.59999100000005</v>
      </c>
      <c r="J1295">
        <f t="shared" si="1654"/>
        <v>782.10000600000001</v>
      </c>
      <c r="K1295">
        <f t="shared" si="1655"/>
        <v>749.59999100000005</v>
      </c>
      <c r="L1295">
        <f t="shared" si="1656"/>
        <v>6</v>
      </c>
      <c r="M1295">
        <f t="shared" si="1657"/>
        <v>1</v>
      </c>
      <c r="N1295">
        <f t="shared" si="1658"/>
        <v>40</v>
      </c>
      <c r="O1295">
        <f t="shared" si="1659"/>
        <v>90</v>
      </c>
      <c r="P1295">
        <f t="shared" si="1634"/>
        <v>12.625</v>
      </c>
      <c r="Q1295">
        <f t="shared" si="1635"/>
        <v>5.5</v>
      </c>
      <c r="R1295">
        <f t="shared" si="1636"/>
        <v>7.125</v>
      </c>
      <c r="S1295">
        <f t="shared" si="1637"/>
        <v>12.625</v>
      </c>
      <c r="T1295">
        <f t="shared" si="1593"/>
        <v>14.388800446636866</v>
      </c>
      <c r="U1295">
        <f t="shared" si="1638"/>
        <v>-5.2249759999999696</v>
      </c>
      <c r="V1295">
        <f t="shared" si="1639"/>
        <v>4.5499879999999848</v>
      </c>
      <c r="W1295">
        <f t="shared" si="1640"/>
        <v>0</v>
      </c>
      <c r="X1295">
        <f t="shared" si="1641"/>
        <v>4.5499879999999848</v>
      </c>
      <c r="Y1295">
        <f t="shared" si="1591"/>
        <v>2.4546676415405644</v>
      </c>
      <c r="Z1295">
        <f t="shared" si="1592"/>
        <v>3.6077263385285776</v>
      </c>
      <c r="AA1295">
        <f t="shared" si="1588"/>
        <v>17.059571092420708</v>
      </c>
      <c r="AB1295">
        <f t="shared" si="1589"/>
        <v>25.07315569430822</v>
      </c>
      <c r="AC1295">
        <f t="shared" si="1590"/>
        <v>19.019857514685359</v>
      </c>
      <c r="AD1295">
        <f t="shared" si="1598"/>
        <v>26.365599526783591</v>
      </c>
      <c r="AE1295">
        <f t="shared" si="1651"/>
        <v>767.375</v>
      </c>
      <c r="AF1295">
        <f t="shared" si="1653"/>
        <v>770.79166666666663</v>
      </c>
      <c r="AG1295">
        <f t="shared" si="1595"/>
        <v>777.80124520000015</v>
      </c>
      <c r="AH1295">
        <f t="shared" si="1660"/>
        <v>772.56499639999993</v>
      </c>
      <c r="AI1295">
        <f t="shared" si="1661"/>
        <v>796.04078377919654</v>
      </c>
      <c r="AJ1295">
        <f t="shared" si="1662"/>
        <v>749.08920902080331</v>
      </c>
      <c r="AK1295">
        <f t="shared" si="1663"/>
        <v>1.8269670322685193E-3</v>
      </c>
      <c r="AL1295">
        <f t="shared" si="1642"/>
        <v>0.12871287128712872</v>
      </c>
      <c r="AM1295">
        <f t="shared" si="1643"/>
        <v>240081.42574257427</v>
      </c>
      <c r="AN1295">
        <f t="shared" si="1596"/>
        <v>1413183.6055742761</v>
      </c>
      <c r="AO1295">
        <f t="shared" si="1597"/>
        <v>48076368</v>
      </c>
      <c r="AP1295">
        <f t="shared" si="1599"/>
        <v>2.9394558373758102E-2</v>
      </c>
      <c r="AQ1295">
        <f t="shared" si="1600"/>
        <v>762.7000680317409</v>
      </c>
      <c r="AR1295">
        <f t="shared" si="1601"/>
        <v>757.89441399682869</v>
      </c>
      <c r="AS1295">
        <f t="shared" si="1602"/>
        <v>769.13640286946031</v>
      </c>
      <c r="AT1295">
        <f t="shared" si="1603"/>
        <v>767.34471358789142</v>
      </c>
      <c r="AU1295">
        <f t="shared" si="1604"/>
        <v>769.95482811693989</v>
      </c>
      <c r="AV1295">
        <f t="shared" si="1605"/>
        <v>762.46337500545746</v>
      </c>
      <c r="AW1295">
        <f t="shared" si="1606"/>
        <v>7.4914531114824285</v>
      </c>
      <c r="AX1295">
        <f t="shared" si="1633"/>
        <v>13.798850932777853</v>
      </c>
      <c r="AY1295">
        <f t="shared" si="1607"/>
        <v>-6.3073978212954245</v>
      </c>
      <c r="AZ1295">
        <f t="shared" si="1644"/>
        <v>748.63332133333336</v>
      </c>
      <c r="BA1295">
        <f t="shared" si="1645"/>
        <v>1396386805.3503573</v>
      </c>
      <c r="BB1295">
        <f t="shared" si="1648"/>
        <v>0</v>
      </c>
      <c r="BC1295">
        <f t="shared" si="1649"/>
        <v>1396386805.3503573</v>
      </c>
      <c r="BD1295">
        <f t="shared" si="1584"/>
        <v>11638853261.766716</v>
      </c>
      <c r="BE1295">
        <f t="shared" si="1585"/>
        <v>12386351421.28643</v>
      </c>
      <c r="BF1295">
        <f t="shared" si="1586"/>
        <v>0.93965146522202581</v>
      </c>
      <c r="BG1295">
        <f t="shared" si="1587"/>
        <v>48.444345908014299</v>
      </c>
      <c r="BH1295">
        <f t="shared" si="1608"/>
        <v>206811410</v>
      </c>
      <c r="BI1295">
        <f t="shared" si="1609"/>
        <v>0.98253284774876015</v>
      </c>
      <c r="BJ1295">
        <f t="shared" si="1650"/>
        <v>-572.50360000000455</v>
      </c>
      <c r="BK1295">
        <f t="shared" si="1610"/>
        <v>-6.2674570229222402E-3</v>
      </c>
      <c r="BL1295">
        <f t="shared" si="1611"/>
        <v>0.9937325429770778</v>
      </c>
      <c r="BM1295">
        <f t="shared" si="1612"/>
        <v>12.372826330680217</v>
      </c>
      <c r="BN1295">
        <f t="shared" si="1613"/>
        <v>748.36248799999998</v>
      </c>
      <c r="BO1295">
        <f t="shared" si="1652"/>
        <v>768.89749159999997</v>
      </c>
      <c r="BP1295">
        <f t="shared" si="1614"/>
        <v>761.65477976470584</v>
      </c>
      <c r="BQ1295">
        <f t="shared" si="1615"/>
        <v>7.2427118352941307</v>
      </c>
      <c r="BR1295">
        <f t="shared" si="1616"/>
        <v>-30.799987999999985</v>
      </c>
      <c r="BS1295">
        <f t="shared" si="1617"/>
        <v>-34.799987999999985</v>
      </c>
      <c r="BT1295">
        <f t="shared" si="1618"/>
        <v>-32.52502400000003</v>
      </c>
      <c r="BU1295">
        <f t="shared" si="1619"/>
        <v>-29</v>
      </c>
      <c r="BV1295">
        <f t="shared" si="1620"/>
        <v>761.49000239999998</v>
      </c>
      <c r="BW1295">
        <f t="shared" si="1621"/>
        <v>764.14762076190482</v>
      </c>
      <c r="BX1295">
        <f t="shared" si="1622"/>
        <v>769.01727185454558</v>
      </c>
      <c r="BY1295">
        <f t="shared" si="1623"/>
        <v>773.78809152380938</v>
      </c>
      <c r="BZ1295">
        <f t="shared" si="1624"/>
        <v>791.70001200000002</v>
      </c>
      <c r="CA1295">
        <f t="shared" si="1625"/>
        <v>742.04998799999998</v>
      </c>
      <c r="CB1295">
        <f t="shared" si="1626"/>
        <v>775.3416616666666</v>
      </c>
      <c r="CC1295">
        <f t="shared" si="1627"/>
        <v>780.11256701111108</v>
      </c>
      <c r="CD1295">
        <f t="shared" si="1628"/>
        <v>776.48354427555546</v>
      </c>
      <c r="CE1295">
        <f t="shared" si="1629"/>
        <v>783.98568297057807</v>
      </c>
      <c r="CF1295">
        <f t="shared" si="1630"/>
        <v>753.90002400000003</v>
      </c>
      <c r="CG1295">
        <f t="shared" si="1631"/>
        <v>770.04998799999998</v>
      </c>
      <c r="CH1295">
        <f t="shared" si="1632"/>
        <v>750.5</v>
      </c>
    </row>
    <row r="1296" spans="1:86">
      <c r="A1296" s="1">
        <v>41372</v>
      </c>
      <c r="B1296">
        <v>749.45001200000002</v>
      </c>
      <c r="C1296">
        <v>749.45001200000002</v>
      </c>
      <c r="D1296">
        <v>737.5</v>
      </c>
      <c r="E1296">
        <v>740.375</v>
      </c>
      <c r="F1296">
        <v>896416</v>
      </c>
      <c r="G1296">
        <f t="shared" si="1646"/>
        <v>-465086.55865718011</v>
      </c>
      <c r="H1296">
        <f t="shared" si="1594"/>
        <v>79328619.810326025</v>
      </c>
      <c r="I1296">
        <f t="shared" si="1647"/>
        <v>744.19375600000001</v>
      </c>
      <c r="J1296">
        <f t="shared" si="1654"/>
        <v>782.10000600000001</v>
      </c>
      <c r="K1296">
        <f t="shared" si="1655"/>
        <v>744.19375600000001</v>
      </c>
      <c r="L1296">
        <f t="shared" si="1656"/>
        <v>7</v>
      </c>
      <c r="M1296">
        <f t="shared" si="1657"/>
        <v>1</v>
      </c>
      <c r="N1296">
        <f t="shared" si="1658"/>
        <v>30</v>
      </c>
      <c r="O1296">
        <f t="shared" si="1659"/>
        <v>90</v>
      </c>
      <c r="P1296">
        <f t="shared" si="1634"/>
        <v>11.950012000000015</v>
      </c>
      <c r="Q1296">
        <f t="shared" si="1635"/>
        <v>9.0750120000000152</v>
      </c>
      <c r="R1296">
        <f t="shared" si="1636"/>
        <v>2.875</v>
      </c>
      <c r="S1296">
        <f t="shared" si="1637"/>
        <v>11.950012000000015</v>
      </c>
      <c r="T1296">
        <f t="shared" si="1593"/>
        <v>14.21460127187709</v>
      </c>
      <c r="U1296">
        <f t="shared" si="1638"/>
        <v>7.0499879999999848</v>
      </c>
      <c r="V1296">
        <f t="shared" si="1639"/>
        <v>-1.2999879999999848</v>
      </c>
      <c r="W1296">
        <f t="shared" si="1640"/>
        <v>7.0499879999999848</v>
      </c>
      <c r="X1296">
        <f t="shared" si="1641"/>
        <v>0</v>
      </c>
      <c r="Y1296">
        <f t="shared" si="1591"/>
        <v>2.7829048100019516</v>
      </c>
      <c r="Z1296">
        <f t="shared" si="1592"/>
        <v>3.350031600062251</v>
      </c>
      <c r="AA1296">
        <f t="shared" si="1588"/>
        <v>19.577790166424126</v>
      </c>
      <c r="AB1296">
        <f t="shared" si="1589"/>
        <v>23.567538307881549</v>
      </c>
      <c r="AC1296">
        <f t="shared" si="1590"/>
        <v>9.2472308881213792</v>
      </c>
      <c r="AD1296">
        <f t="shared" si="1598"/>
        <v>23.606041359567364</v>
      </c>
      <c r="AE1296">
        <f t="shared" si="1651"/>
        <v>759.76500240000007</v>
      </c>
      <c r="AF1296">
        <f t="shared" si="1653"/>
        <v>762.875</v>
      </c>
      <c r="AG1296">
        <f t="shared" si="1595"/>
        <v>775.07249460000014</v>
      </c>
      <c r="AH1296">
        <f t="shared" si="1660"/>
        <v>768.60499879999998</v>
      </c>
      <c r="AI1296">
        <f t="shared" si="1661"/>
        <v>798.28498359326727</v>
      </c>
      <c r="AJ1296">
        <f t="shared" si="1662"/>
        <v>738.92501400673268</v>
      </c>
      <c r="AK1296">
        <f t="shared" si="1663"/>
        <v>2.4427000272524372E-2</v>
      </c>
      <c r="AL1296">
        <f t="shared" si="1642"/>
        <v>-0.51882893506717875</v>
      </c>
      <c r="AM1296">
        <f t="shared" si="1643"/>
        <v>-465086.55865718011</v>
      </c>
      <c r="AN1296">
        <f t="shared" si="1596"/>
        <v>-1386915.1344003545</v>
      </c>
      <c r="AO1296">
        <f t="shared" si="1597"/>
        <v>45064082</v>
      </c>
      <c r="AP1296">
        <f t="shared" si="1599"/>
        <v>-3.077650920305787E-2</v>
      </c>
      <c r="AQ1296">
        <f t="shared" si="1600"/>
        <v>755.109544900949</v>
      </c>
      <c r="AR1296">
        <f t="shared" si="1601"/>
        <v>755.27400942773249</v>
      </c>
      <c r="AS1296">
        <f t="shared" si="1602"/>
        <v>763.95935035295747</v>
      </c>
      <c r="AT1296">
        <f t="shared" si="1603"/>
        <v>764.91743936498119</v>
      </c>
      <c r="AU1296">
        <f t="shared" si="1604"/>
        <v>765.51785389939892</v>
      </c>
      <c r="AV1296">
        <f t="shared" si="1605"/>
        <v>760.91718875507547</v>
      </c>
      <c r="AW1296">
        <f t="shared" si="1606"/>
        <v>4.6006651443234432</v>
      </c>
      <c r="AX1296">
        <f t="shared" si="1633"/>
        <v>11.959213775086971</v>
      </c>
      <c r="AY1296">
        <f t="shared" si="1607"/>
        <v>-7.3585486307635275</v>
      </c>
      <c r="AZ1296">
        <f t="shared" si="1644"/>
        <v>742.44167066666671</v>
      </c>
      <c r="BA1296">
        <f t="shared" si="1645"/>
        <v>665536592.65233076</v>
      </c>
      <c r="BB1296">
        <f t="shared" si="1648"/>
        <v>0</v>
      </c>
      <c r="BC1296">
        <f t="shared" si="1649"/>
        <v>665536592.65233076</v>
      </c>
      <c r="BD1296">
        <f t="shared" ref="BD1296:BD1359" si="1664">SUM(BB1283:BB1296)</f>
        <v>8331243248.850049</v>
      </c>
      <c r="BE1296">
        <f t="shared" ref="BE1296:BE1359" si="1665">SUM(BC1283:BC1296)</f>
        <v>13051888013.938761</v>
      </c>
      <c r="BF1296">
        <f t="shared" ref="BF1296:BF1359" si="1666">BD1296/BE1296</f>
        <v>0.63831709557672422</v>
      </c>
      <c r="BG1296">
        <f t="shared" ref="BG1296:BG1359" si="1667">100-(100/(1+BF1296))</f>
        <v>38.961755163277608</v>
      </c>
      <c r="BH1296">
        <f t="shared" si="1608"/>
        <v>205914994</v>
      </c>
      <c r="BI1296">
        <f t="shared" si="1609"/>
        <v>0.60462100374556116</v>
      </c>
      <c r="BJ1296">
        <f t="shared" si="1650"/>
        <v>-979.99879999999848</v>
      </c>
      <c r="BK1296">
        <f t="shared" si="1610"/>
        <v>-1.1746238383494973E-2</v>
      </c>
      <c r="BL1296">
        <f t="shared" si="1611"/>
        <v>0.98825376161650502</v>
      </c>
      <c r="BM1296">
        <f t="shared" si="1612"/>
        <v>15.642725477648405</v>
      </c>
      <c r="BN1296">
        <f t="shared" si="1613"/>
        <v>743.47500600000001</v>
      </c>
      <c r="BO1296">
        <f t="shared" si="1652"/>
        <v>761.34499519999997</v>
      </c>
      <c r="BP1296">
        <f t="shared" si="1614"/>
        <v>762.32720588235281</v>
      </c>
      <c r="BQ1296">
        <f t="shared" si="1615"/>
        <v>-0.98221068235284292</v>
      </c>
      <c r="BR1296">
        <f t="shared" si="1616"/>
        <v>-30.700012000000015</v>
      </c>
      <c r="BS1296">
        <f t="shared" si="1617"/>
        <v>-28.5</v>
      </c>
      <c r="BT1296">
        <f t="shared" si="1618"/>
        <v>-31.59997599999997</v>
      </c>
      <c r="BU1296">
        <f t="shared" si="1619"/>
        <v>-31.25</v>
      </c>
      <c r="BV1296">
        <f t="shared" si="1620"/>
        <v>752.49000240000009</v>
      </c>
      <c r="BW1296">
        <f t="shared" si="1621"/>
        <v>755.45714457142856</v>
      </c>
      <c r="BX1296">
        <f t="shared" si="1622"/>
        <v>763.16454523636367</v>
      </c>
      <c r="BY1296">
        <f t="shared" si="1623"/>
        <v>770.22368721904752</v>
      </c>
      <c r="BZ1296">
        <f t="shared" si="1624"/>
        <v>791.70001200000002</v>
      </c>
      <c r="CA1296">
        <f t="shared" si="1625"/>
        <v>737.5</v>
      </c>
      <c r="CB1296">
        <f t="shared" si="1626"/>
        <v>771.09966694666673</v>
      </c>
      <c r="CC1296">
        <f t="shared" si="1627"/>
        <v>773.26388472222209</v>
      </c>
      <c r="CD1296">
        <f t="shared" si="1628"/>
        <v>774.16434406190479</v>
      </c>
      <c r="CE1296">
        <f t="shared" si="1629"/>
        <v>781.63787378217853</v>
      </c>
      <c r="CF1296">
        <f t="shared" si="1630"/>
        <v>749.17498799999998</v>
      </c>
      <c r="CG1296">
        <f t="shared" si="1631"/>
        <v>754.67498799999998</v>
      </c>
      <c r="CH1296">
        <f t="shared" si="1632"/>
        <v>742.04998799999998</v>
      </c>
    </row>
    <row r="1297" spans="1:86">
      <c r="A1297" s="1">
        <v>41373</v>
      </c>
      <c r="B1297">
        <v>740</v>
      </c>
      <c r="C1297">
        <v>756.5</v>
      </c>
      <c r="D1297">
        <v>738.79998799999998</v>
      </c>
      <c r="E1297">
        <v>748.70001200000002</v>
      </c>
      <c r="F1297">
        <v>1672354</v>
      </c>
      <c r="G1297">
        <f t="shared" si="1646"/>
        <v>198418.14823312397</v>
      </c>
      <c r="H1297">
        <f t="shared" si="1594"/>
        <v>79527037.958559155</v>
      </c>
      <c r="I1297">
        <f t="shared" si="1647"/>
        <v>746</v>
      </c>
      <c r="J1297">
        <f t="shared" si="1654"/>
        <v>782.10000600000001</v>
      </c>
      <c r="K1297">
        <f t="shared" si="1655"/>
        <v>744.19375600000001</v>
      </c>
      <c r="L1297">
        <f t="shared" si="1656"/>
        <v>8</v>
      </c>
      <c r="M1297">
        <f t="shared" si="1657"/>
        <v>2</v>
      </c>
      <c r="N1297">
        <f t="shared" si="1658"/>
        <v>20</v>
      </c>
      <c r="O1297">
        <f t="shared" si="1659"/>
        <v>80</v>
      </c>
      <c r="P1297">
        <f t="shared" si="1634"/>
        <v>17.700012000000015</v>
      </c>
      <c r="Q1297">
        <f t="shared" si="1635"/>
        <v>7.7999879999999848</v>
      </c>
      <c r="R1297">
        <f t="shared" si="1636"/>
        <v>9.9000240000000304</v>
      </c>
      <c r="S1297">
        <f t="shared" si="1637"/>
        <v>17.700012000000015</v>
      </c>
      <c r="T1297">
        <f t="shared" si="1593"/>
        <v>14.463559181028728</v>
      </c>
      <c r="U1297">
        <f t="shared" si="1638"/>
        <v>12.950012000000015</v>
      </c>
      <c r="V1297">
        <f t="shared" si="1639"/>
        <v>-11.700012000000015</v>
      </c>
      <c r="W1297">
        <f t="shared" si="1640"/>
        <v>12.950012000000015</v>
      </c>
      <c r="X1297">
        <f t="shared" si="1641"/>
        <v>0</v>
      </c>
      <c r="Y1297">
        <f t="shared" si="1591"/>
        <v>3.5091267521446703</v>
      </c>
      <c r="Z1297">
        <f t="shared" si="1592"/>
        <v>3.1107436286292329</v>
      </c>
      <c r="AA1297">
        <f t="shared" ref="AA1297:AA1360" si="1668">(Y1297/T1297)*100</f>
        <v>24.261848057063652</v>
      </c>
      <c r="AB1297">
        <f t="shared" ref="AB1297:AB1360" si="1669">(Z1297/T1297)*100</f>
        <v>21.507456011999253</v>
      </c>
      <c r="AC1297">
        <f t="shared" ref="AC1297:AC1360" si="1670">(ABS(AA1297-AB1297)/SUM(AA1297,AB1297))*100</f>
        <v>6.0179897883266937</v>
      </c>
      <c r="AD1297">
        <f t="shared" si="1598"/>
        <v>21.525426166699848</v>
      </c>
      <c r="AE1297">
        <f t="shared" si="1651"/>
        <v>752.77000720000001</v>
      </c>
      <c r="AF1297">
        <f t="shared" si="1653"/>
        <v>757.92083733333345</v>
      </c>
      <c r="AG1297">
        <f t="shared" si="1595"/>
        <v>772.92874460000007</v>
      </c>
      <c r="AH1297">
        <f t="shared" si="1660"/>
        <v>766.36749880000002</v>
      </c>
      <c r="AI1297">
        <f t="shared" si="1661"/>
        <v>798.25666445305842</v>
      </c>
      <c r="AJ1297">
        <f t="shared" si="1662"/>
        <v>734.47833314694162</v>
      </c>
      <c r="AK1297">
        <f t="shared" si="1663"/>
        <v>0.22298606065434065</v>
      </c>
      <c r="AL1297">
        <f t="shared" si="1642"/>
        <v>0.11864602125693721</v>
      </c>
      <c r="AM1297">
        <f t="shared" si="1643"/>
        <v>198418.14823312397</v>
      </c>
      <c r="AN1297">
        <f t="shared" si="1596"/>
        <v>-299273.68496241118</v>
      </c>
      <c r="AO1297">
        <f t="shared" si="1597"/>
        <v>42394934</v>
      </c>
      <c r="AP1297">
        <f t="shared" si="1599"/>
        <v>-7.0591850658951651E-3</v>
      </c>
      <c r="AQ1297">
        <f t="shared" si="1600"/>
        <v>752.93030371462635</v>
      </c>
      <c r="AR1297">
        <f t="shared" si="1601"/>
        <v>758.11003490082874</v>
      </c>
      <c r="AS1297">
        <f t="shared" si="1602"/>
        <v>761.21266944942511</v>
      </c>
      <c r="AT1297">
        <f t="shared" si="1603"/>
        <v>763.45787090213287</v>
      </c>
      <c r="AU1297">
        <f t="shared" si="1604"/>
        <v>762.99517761448908</v>
      </c>
      <c r="AV1297">
        <f t="shared" si="1605"/>
        <v>760.0619863822202</v>
      </c>
      <c r="AW1297">
        <f t="shared" si="1606"/>
        <v>2.9331912322688822</v>
      </c>
      <c r="AX1297">
        <f t="shared" si="1633"/>
        <v>10.154009266523353</v>
      </c>
      <c r="AY1297">
        <f t="shared" si="1607"/>
        <v>-7.2208180342544708</v>
      </c>
      <c r="AZ1297">
        <f t="shared" si="1644"/>
        <v>748</v>
      </c>
      <c r="BA1297">
        <f t="shared" si="1645"/>
        <v>1250920792</v>
      </c>
      <c r="BB1297">
        <f t="shared" si="1648"/>
        <v>1250920792</v>
      </c>
      <c r="BC1297">
        <f t="shared" si="1649"/>
        <v>0</v>
      </c>
      <c r="BD1297">
        <f t="shared" si="1664"/>
        <v>9582164040.8500481</v>
      </c>
      <c r="BE1297">
        <f t="shared" si="1665"/>
        <v>11725559903.938761</v>
      </c>
      <c r="BF1297">
        <f t="shared" si="1666"/>
        <v>0.81720311177901883</v>
      </c>
      <c r="BG1297">
        <f t="shared" si="1667"/>
        <v>44.970378186232985</v>
      </c>
      <c r="BH1297">
        <f t="shared" si="1608"/>
        <v>207587348</v>
      </c>
      <c r="BI1297">
        <f t="shared" si="1609"/>
        <v>0.38591473916889696</v>
      </c>
      <c r="BJ1297">
        <f t="shared" si="1650"/>
        <v>732.50120000000152</v>
      </c>
      <c r="BK1297">
        <f t="shared" si="1610"/>
        <v>1.1244318082053034E-2</v>
      </c>
      <c r="BL1297">
        <f t="shared" si="1611"/>
        <v>1.011244318082053</v>
      </c>
      <c r="BM1297">
        <f t="shared" si="1612"/>
        <v>16.807066024344032</v>
      </c>
      <c r="BN1297">
        <f t="shared" si="1613"/>
        <v>747.64999399999999</v>
      </c>
      <c r="BO1297">
        <f t="shared" si="1652"/>
        <v>755.25249640000004</v>
      </c>
      <c r="BP1297">
        <f t="shared" si="1614"/>
        <v>763.27352905882344</v>
      </c>
      <c r="BQ1297">
        <f t="shared" si="1615"/>
        <v>-8.0210326588234011</v>
      </c>
      <c r="BR1297">
        <f t="shared" si="1616"/>
        <v>-22.97497599999997</v>
      </c>
      <c r="BS1297">
        <f t="shared" si="1617"/>
        <v>-25.40002400000003</v>
      </c>
      <c r="BT1297">
        <f t="shared" si="1618"/>
        <v>-19.5</v>
      </c>
      <c r="BU1297">
        <f t="shared" si="1619"/>
        <v>-34.25</v>
      </c>
      <c r="BV1297">
        <f t="shared" si="1620"/>
        <v>748.80167226666663</v>
      </c>
      <c r="BW1297">
        <f t="shared" si="1621"/>
        <v>751.40714800000001</v>
      </c>
      <c r="BX1297">
        <f t="shared" si="1622"/>
        <v>759.54545672727284</v>
      </c>
      <c r="BY1297">
        <f t="shared" si="1623"/>
        <v>767.71202220952364</v>
      </c>
      <c r="BZ1297">
        <f t="shared" si="1624"/>
        <v>791.70001200000002</v>
      </c>
      <c r="CA1297">
        <f t="shared" si="1625"/>
        <v>737.5</v>
      </c>
      <c r="CB1297">
        <f t="shared" si="1626"/>
        <v>759.86317690666658</v>
      </c>
      <c r="CC1297">
        <f t="shared" si="1627"/>
        <v>768.9031953444445</v>
      </c>
      <c r="CD1297">
        <f t="shared" si="1628"/>
        <v>774.50153713269833</v>
      </c>
      <c r="CE1297">
        <f t="shared" si="1629"/>
        <v>779.29728007929748</v>
      </c>
      <c r="CF1297">
        <f t="shared" si="1630"/>
        <v>740.375</v>
      </c>
      <c r="CG1297">
        <f t="shared" si="1631"/>
        <v>749.45001200000002</v>
      </c>
      <c r="CH1297">
        <f t="shared" si="1632"/>
        <v>737.5</v>
      </c>
    </row>
    <row r="1298" spans="1:86">
      <c r="A1298" s="1">
        <v>41374</v>
      </c>
      <c r="B1298">
        <v>754.95001200000002</v>
      </c>
      <c r="C1298">
        <v>769.45001200000002</v>
      </c>
      <c r="D1298">
        <v>750.5</v>
      </c>
      <c r="E1298">
        <v>765.22497599999997</v>
      </c>
      <c r="F1298">
        <v>2046284</v>
      </c>
      <c r="G1298">
        <f t="shared" si="1646"/>
        <v>1133817.7106674036</v>
      </c>
      <c r="H1298">
        <f t="shared" si="1594"/>
        <v>80660855.669226557</v>
      </c>
      <c r="I1298">
        <f t="shared" si="1647"/>
        <v>760.03125</v>
      </c>
      <c r="J1298">
        <f t="shared" si="1654"/>
        <v>782.10000600000001</v>
      </c>
      <c r="K1298">
        <f t="shared" si="1655"/>
        <v>744.19375600000001</v>
      </c>
      <c r="L1298">
        <f t="shared" si="1656"/>
        <v>9</v>
      </c>
      <c r="M1298">
        <f t="shared" si="1657"/>
        <v>3</v>
      </c>
      <c r="N1298">
        <f t="shared" si="1658"/>
        <v>10</v>
      </c>
      <c r="O1298">
        <f t="shared" si="1659"/>
        <v>70</v>
      </c>
      <c r="P1298">
        <f t="shared" si="1634"/>
        <v>18.950012000000015</v>
      </c>
      <c r="Q1298">
        <f t="shared" si="1635"/>
        <v>4.2250360000000455</v>
      </c>
      <c r="R1298">
        <f t="shared" si="1636"/>
        <v>14.72497599999997</v>
      </c>
      <c r="S1298">
        <f t="shared" si="1637"/>
        <v>18.950012000000015</v>
      </c>
      <c r="T1298">
        <f t="shared" si="1593"/>
        <v>14.784020096669535</v>
      </c>
      <c r="U1298">
        <f t="shared" si="1638"/>
        <v>5.5999759999999696</v>
      </c>
      <c r="V1298">
        <f t="shared" si="1639"/>
        <v>-9.8499759999999696</v>
      </c>
      <c r="W1298">
        <f t="shared" si="1640"/>
        <v>5.5999759999999696</v>
      </c>
      <c r="X1298">
        <f t="shared" si="1641"/>
        <v>0</v>
      </c>
      <c r="Y1298">
        <f t="shared" ref="Y1298:Y1361" si="1671">((Y1297*13)+W1298)/14</f>
        <v>3.6584731269914772</v>
      </c>
      <c r="Z1298">
        <f t="shared" ref="Z1298:Z1361" si="1672">((Z1297*13)+X1298)/14</f>
        <v>2.8885476551557163</v>
      </c>
      <c r="AA1298">
        <f t="shared" si="1668"/>
        <v>24.746131992986388</v>
      </c>
      <c r="AB1298">
        <f t="shared" si="1669"/>
        <v>19.538309852584906</v>
      </c>
      <c r="AC1298">
        <f t="shared" si="1670"/>
        <v>11.759936274148378</v>
      </c>
      <c r="AD1298">
        <f t="shared" si="1598"/>
        <v>19.61686902482009</v>
      </c>
      <c r="AE1298">
        <f t="shared" si="1651"/>
        <v>751.47500000000014</v>
      </c>
      <c r="AF1298">
        <f t="shared" si="1653"/>
        <v>754.84583533333318</v>
      </c>
      <c r="AG1298">
        <f t="shared" si="1595"/>
        <v>772.03499460000012</v>
      </c>
      <c r="AH1298">
        <f t="shared" si="1660"/>
        <v>765.7224976</v>
      </c>
      <c r="AI1298">
        <f t="shared" si="1661"/>
        <v>797.41648987855308</v>
      </c>
      <c r="AJ1298">
        <f t="shared" si="1662"/>
        <v>734.02850532144691</v>
      </c>
      <c r="AK1298">
        <f t="shared" si="1663"/>
        <v>0.49215116865639086</v>
      </c>
      <c r="AL1298">
        <f t="shared" si="1642"/>
        <v>0.55408619266309256</v>
      </c>
      <c r="AM1298">
        <f t="shared" si="1643"/>
        <v>1133817.7106674036</v>
      </c>
      <c r="AN1298">
        <f t="shared" si="1596"/>
        <v>1766297.9716425529</v>
      </c>
      <c r="AO1298">
        <f t="shared" si="1597"/>
        <v>42219888</v>
      </c>
      <c r="AP1298">
        <f t="shared" si="1599"/>
        <v>4.183568586545168E-2</v>
      </c>
      <c r="AQ1298">
        <f t="shared" si="1600"/>
        <v>757.11049229165337</v>
      </c>
      <c r="AR1298">
        <f t="shared" si="1601"/>
        <v>761.05692837409254</v>
      </c>
      <c r="AS1298">
        <f t="shared" si="1602"/>
        <v>761.93488462852861</v>
      </c>
      <c r="AT1298">
        <f t="shared" si="1603"/>
        <v>763.61691036094089</v>
      </c>
      <c r="AU1298">
        <f t="shared" si="1604"/>
        <v>763.32964737231566</v>
      </c>
      <c r="AV1298">
        <f t="shared" si="1605"/>
        <v>760.42339565546479</v>
      </c>
      <c r="AW1298">
        <f t="shared" si="1606"/>
        <v>2.9062517168508748</v>
      </c>
      <c r="AX1298">
        <f t="shared" si="1633"/>
        <v>8.704457756588857</v>
      </c>
      <c r="AY1298">
        <f t="shared" si="1607"/>
        <v>-5.7982060397379822</v>
      </c>
      <c r="AZ1298">
        <f t="shared" si="1644"/>
        <v>761.72499599999992</v>
      </c>
      <c r="BA1298">
        <f t="shared" si="1645"/>
        <v>1558705671.7148638</v>
      </c>
      <c r="BB1298">
        <f t="shared" si="1648"/>
        <v>1558705671.7148638</v>
      </c>
      <c r="BC1298">
        <f t="shared" si="1649"/>
        <v>0</v>
      </c>
      <c r="BD1298">
        <f t="shared" si="1664"/>
        <v>11140869712.564911</v>
      </c>
      <c r="BE1298">
        <f t="shared" si="1665"/>
        <v>8826070042.6913738</v>
      </c>
      <c r="BF1298">
        <f t="shared" si="1666"/>
        <v>1.2622684454889816</v>
      </c>
      <c r="BG1298">
        <f t="shared" si="1667"/>
        <v>55.796580994000756</v>
      </c>
      <c r="BH1298">
        <f t="shared" si="1608"/>
        <v>209633632</v>
      </c>
      <c r="BI1298">
        <f t="shared" si="1609"/>
        <v>0.38218862458141006</v>
      </c>
      <c r="BJ1298">
        <f t="shared" si="1650"/>
        <v>1552.4963999999954</v>
      </c>
      <c r="BK1298">
        <f t="shared" si="1610"/>
        <v>2.2071542320210292E-2</v>
      </c>
      <c r="BL1298">
        <f t="shared" si="1611"/>
        <v>1.0220715423202102</v>
      </c>
      <c r="BM1298">
        <f t="shared" si="1612"/>
        <v>16.704200624002279</v>
      </c>
      <c r="BN1298">
        <f t="shared" si="1613"/>
        <v>759.97500600000001</v>
      </c>
      <c r="BO1298">
        <f t="shared" si="1652"/>
        <v>751.94749760000002</v>
      </c>
      <c r="BP1298">
        <f t="shared" si="1614"/>
        <v>764.58455882352928</v>
      </c>
      <c r="BQ1298">
        <f t="shared" si="1615"/>
        <v>-12.637061223529258</v>
      </c>
      <c r="BR1298">
        <f t="shared" si="1616"/>
        <v>-12.950012000000015</v>
      </c>
      <c r="BS1298">
        <f t="shared" si="1617"/>
        <v>-17.575012000000015</v>
      </c>
      <c r="BT1298">
        <f t="shared" si="1618"/>
        <v>-15.549987999999985</v>
      </c>
      <c r="BU1298">
        <f t="shared" si="1619"/>
        <v>-15.09997599999997</v>
      </c>
      <c r="BV1298">
        <f t="shared" si="1620"/>
        <v>752.95332853333332</v>
      </c>
      <c r="BW1298">
        <f t="shared" si="1621"/>
        <v>753.49404476190477</v>
      </c>
      <c r="BX1298">
        <f t="shared" si="1622"/>
        <v>759.33772530909096</v>
      </c>
      <c r="BY1298">
        <f t="shared" si="1623"/>
        <v>766.97832996190459</v>
      </c>
      <c r="BZ1298">
        <f t="shared" si="1624"/>
        <v>791.70001200000002</v>
      </c>
      <c r="CA1298">
        <f t="shared" si="1625"/>
        <v>737.5</v>
      </c>
      <c r="CB1298">
        <f t="shared" si="1626"/>
        <v>750.55334133333349</v>
      </c>
      <c r="CC1298">
        <f t="shared" si="1627"/>
        <v>759.02695331111101</v>
      </c>
      <c r="CD1298">
        <f t="shared" si="1628"/>
        <v>775.15833276015871</v>
      </c>
      <c r="CE1298">
        <f t="shared" si="1629"/>
        <v>778.25871480897149</v>
      </c>
      <c r="CF1298">
        <f t="shared" si="1630"/>
        <v>748.70001200000002</v>
      </c>
      <c r="CG1298">
        <f t="shared" si="1631"/>
        <v>756.5</v>
      </c>
      <c r="CH1298">
        <f t="shared" si="1632"/>
        <v>738.79998799999998</v>
      </c>
    </row>
    <row r="1299" spans="1:86">
      <c r="A1299" s="1">
        <v>41375</v>
      </c>
      <c r="B1299">
        <v>770</v>
      </c>
      <c r="C1299">
        <v>775.04998799999998</v>
      </c>
      <c r="D1299">
        <v>760.34997599999997</v>
      </c>
      <c r="E1299">
        <v>768.45001200000002</v>
      </c>
      <c r="F1299">
        <v>2244658</v>
      </c>
      <c r="G1299">
        <f t="shared" si="1646"/>
        <v>229055.70957902394</v>
      </c>
      <c r="H1299">
        <f t="shared" si="1594"/>
        <v>80889911.378805578</v>
      </c>
      <c r="I1299">
        <f t="shared" si="1647"/>
        <v>768.46249400000011</v>
      </c>
      <c r="J1299">
        <f t="shared" si="1654"/>
        <v>782.10000600000001</v>
      </c>
      <c r="K1299">
        <f t="shared" si="1655"/>
        <v>744.19375600000001</v>
      </c>
      <c r="L1299">
        <f t="shared" si="1656"/>
        <v>10</v>
      </c>
      <c r="M1299">
        <f t="shared" si="1657"/>
        <v>4</v>
      </c>
      <c r="N1299">
        <f t="shared" si="1658"/>
        <v>0</v>
      </c>
      <c r="O1299">
        <f t="shared" si="1659"/>
        <v>60</v>
      </c>
      <c r="P1299">
        <f t="shared" si="1634"/>
        <v>14.700012000000015</v>
      </c>
      <c r="Q1299">
        <f t="shared" si="1635"/>
        <v>6.5999759999999696</v>
      </c>
      <c r="R1299">
        <f t="shared" si="1636"/>
        <v>8.1000360000000455</v>
      </c>
      <c r="S1299">
        <f t="shared" si="1637"/>
        <v>14.700012000000015</v>
      </c>
      <c r="T1299">
        <f t="shared" ref="T1299:T1362" si="1673">((T1298*13)+S1299)/14</f>
        <v>14.778019518335997</v>
      </c>
      <c r="U1299">
        <f t="shared" si="1638"/>
        <v>-12.799987999999985</v>
      </c>
      <c r="V1299">
        <f t="shared" si="1639"/>
        <v>21.174987999999985</v>
      </c>
      <c r="W1299">
        <f t="shared" si="1640"/>
        <v>0</v>
      </c>
      <c r="X1299">
        <f t="shared" si="1641"/>
        <v>21.174987999999985</v>
      </c>
      <c r="Y1299">
        <f t="shared" si="1671"/>
        <v>3.3971536179206576</v>
      </c>
      <c r="Z1299">
        <f t="shared" si="1672"/>
        <v>4.1947219655017358</v>
      </c>
      <c r="AA1299">
        <f t="shared" si="1668"/>
        <v>22.987881520291676</v>
      </c>
      <c r="AB1299">
        <f t="shared" si="1669"/>
        <v>28.384872278028102</v>
      </c>
      <c r="AC1299">
        <f t="shared" si="1670"/>
        <v>10.505550819650516</v>
      </c>
      <c r="AD1299">
        <f t="shared" si="1598"/>
        <v>17.567101831968021</v>
      </c>
      <c r="AE1299">
        <f t="shared" si="1651"/>
        <v>754.38499759999991</v>
      </c>
      <c r="AF1299">
        <f t="shared" si="1653"/>
        <v>754.30416866666667</v>
      </c>
      <c r="AG1299">
        <f t="shared" si="1595"/>
        <v>771.44499519999988</v>
      </c>
      <c r="AH1299">
        <f t="shared" si="1660"/>
        <v>764.75000000000011</v>
      </c>
      <c r="AI1299">
        <f t="shared" si="1661"/>
        <v>795.4367409035267</v>
      </c>
      <c r="AJ1299">
        <f t="shared" si="1662"/>
        <v>734.06325909647353</v>
      </c>
      <c r="AK1299">
        <f t="shared" si="1663"/>
        <v>0.56028681917757339</v>
      </c>
      <c r="AL1299">
        <f t="shared" si="1642"/>
        <v>0.10204481465729921</v>
      </c>
      <c r="AM1299">
        <f t="shared" si="1643"/>
        <v>229055.70957902394</v>
      </c>
      <c r="AN1299">
        <f t="shared" si="1596"/>
        <v>1537316.5163353588</v>
      </c>
      <c r="AO1299">
        <f t="shared" si="1597"/>
        <v>42655094</v>
      </c>
      <c r="AP1299">
        <f t="shared" si="1599"/>
        <v>3.6040631309717873E-2</v>
      </c>
      <c r="AQ1299">
        <f t="shared" si="1600"/>
        <v>760.96592899249129</v>
      </c>
      <c r="AR1299">
        <f t="shared" si="1601"/>
        <v>759.58007878747617</v>
      </c>
      <c r="AS1299">
        <f t="shared" si="1602"/>
        <v>763.10760755539343</v>
      </c>
      <c r="AT1299">
        <f t="shared" si="1603"/>
        <v>764.05188950845627</v>
      </c>
      <c r="AU1299">
        <f t="shared" si="1604"/>
        <v>764.09770206646829</v>
      </c>
      <c r="AV1299">
        <f t="shared" si="1605"/>
        <v>760.9852587995822</v>
      </c>
      <c r="AW1299">
        <f t="shared" si="1606"/>
        <v>3.1124432668860891</v>
      </c>
      <c r="AX1299">
        <f t="shared" si="1633"/>
        <v>7.5860548586483034</v>
      </c>
      <c r="AY1299">
        <f t="shared" si="1607"/>
        <v>-4.4736115917622143</v>
      </c>
      <c r="AZ1299">
        <f t="shared" si="1644"/>
        <v>767.94999199999995</v>
      </c>
      <c r="BA1299">
        <f t="shared" si="1645"/>
        <v>1723785093.142736</v>
      </c>
      <c r="BB1299">
        <f t="shared" si="1648"/>
        <v>1723785093.142736</v>
      </c>
      <c r="BC1299">
        <f t="shared" si="1649"/>
        <v>0</v>
      </c>
      <c r="BD1299">
        <f t="shared" si="1664"/>
        <v>9620281946.7076473</v>
      </c>
      <c r="BE1299">
        <f t="shared" si="1665"/>
        <v>8826070042.6913738</v>
      </c>
      <c r="BF1299">
        <f t="shared" si="1666"/>
        <v>1.0899847724043317</v>
      </c>
      <c r="BG1299">
        <f t="shared" si="1667"/>
        <v>52.152761436170962</v>
      </c>
      <c r="BH1299">
        <f t="shared" si="1608"/>
        <v>211878290</v>
      </c>
      <c r="BI1299">
        <f t="shared" si="1609"/>
        <v>0.40900178168967677</v>
      </c>
      <c r="BJ1299">
        <f t="shared" si="1650"/>
        <v>222.50360000000455</v>
      </c>
      <c r="BK1299">
        <f t="shared" si="1610"/>
        <v>4.2144939085208919E-3</v>
      </c>
      <c r="BL1299">
        <f t="shared" si="1611"/>
        <v>1.0042144939085209</v>
      </c>
      <c r="BM1299">
        <f t="shared" si="1612"/>
        <v>16.173332537098293</v>
      </c>
      <c r="BN1299">
        <f t="shared" si="1613"/>
        <v>767.69998199999998</v>
      </c>
      <c r="BO1299">
        <f t="shared" si="1652"/>
        <v>753.43249519999995</v>
      </c>
      <c r="BP1299">
        <f t="shared" si="1614"/>
        <v>765.85147005882334</v>
      </c>
      <c r="BQ1299">
        <f t="shared" si="1615"/>
        <v>-12.41897485882339</v>
      </c>
      <c r="BR1299">
        <f t="shared" si="1616"/>
        <v>-19.424987999999985</v>
      </c>
      <c r="BS1299">
        <f t="shared" si="1617"/>
        <v>-10.475036000000046</v>
      </c>
      <c r="BT1299">
        <f t="shared" si="1618"/>
        <v>-16.65002400000003</v>
      </c>
      <c r="BU1299">
        <f t="shared" si="1619"/>
        <v>-8</v>
      </c>
      <c r="BV1299">
        <f t="shared" si="1620"/>
        <v>758.61166586666673</v>
      </c>
      <c r="BW1299">
        <f t="shared" si="1621"/>
        <v>757.38095238095241</v>
      </c>
      <c r="BX1299">
        <f t="shared" si="1622"/>
        <v>759.83363701818166</v>
      </c>
      <c r="BY1299">
        <f t="shared" si="1623"/>
        <v>766.63690304761917</v>
      </c>
      <c r="BZ1299">
        <f t="shared" si="1624"/>
        <v>791.70001200000002</v>
      </c>
      <c r="CA1299">
        <f t="shared" si="1625"/>
        <v>737.5</v>
      </c>
      <c r="CB1299">
        <f t="shared" si="1626"/>
        <v>749.05741138666667</v>
      </c>
      <c r="CC1299">
        <f t="shared" si="1627"/>
        <v>751.17847922222234</v>
      </c>
      <c r="CD1299">
        <f t="shared" si="1628"/>
        <v>774.04388446936514</v>
      </c>
      <c r="CE1299">
        <f t="shared" si="1629"/>
        <v>777.60311995486018</v>
      </c>
      <c r="CF1299">
        <f t="shared" si="1630"/>
        <v>765.22497599999997</v>
      </c>
      <c r="CG1299">
        <f t="shared" si="1631"/>
        <v>769.45001200000002</v>
      </c>
      <c r="CH1299">
        <f t="shared" si="1632"/>
        <v>750.5</v>
      </c>
    </row>
    <row r="1300" spans="1:86">
      <c r="A1300" s="1">
        <v>41376</v>
      </c>
      <c r="B1300">
        <v>740.95001200000002</v>
      </c>
      <c r="C1300">
        <v>762.25</v>
      </c>
      <c r="D1300">
        <v>739.17498799999998</v>
      </c>
      <c r="E1300">
        <v>755.875</v>
      </c>
      <c r="F1300">
        <v>5032060</v>
      </c>
      <c r="G1300">
        <f t="shared" si="1646"/>
        <v>2251616.5922132581</v>
      </c>
      <c r="H1300">
        <f t="shared" si="1594"/>
        <v>83141527.971018836</v>
      </c>
      <c r="I1300">
        <f t="shared" si="1647"/>
        <v>749.5625</v>
      </c>
      <c r="J1300">
        <f t="shared" si="1654"/>
        <v>780.84999100000005</v>
      </c>
      <c r="K1300">
        <f t="shared" si="1655"/>
        <v>744.19375600000001</v>
      </c>
      <c r="L1300">
        <f t="shared" si="1656"/>
        <v>10</v>
      </c>
      <c r="M1300">
        <f t="shared" si="1657"/>
        <v>5</v>
      </c>
      <c r="N1300">
        <f t="shared" si="1658"/>
        <v>0</v>
      </c>
      <c r="O1300">
        <f t="shared" si="1659"/>
        <v>50</v>
      </c>
      <c r="P1300">
        <f t="shared" si="1634"/>
        <v>23.075012000000015</v>
      </c>
      <c r="Q1300">
        <f t="shared" si="1635"/>
        <v>6.375</v>
      </c>
      <c r="R1300">
        <f t="shared" si="1636"/>
        <v>16.700012000000015</v>
      </c>
      <c r="S1300">
        <f t="shared" si="1637"/>
        <v>23.075012000000015</v>
      </c>
      <c r="T1300">
        <f t="shared" si="1673"/>
        <v>15.370661838454854</v>
      </c>
      <c r="U1300">
        <f t="shared" si="1638"/>
        <v>-5.25</v>
      </c>
      <c r="V1300">
        <f t="shared" si="1639"/>
        <v>15</v>
      </c>
      <c r="W1300">
        <f t="shared" si="1640"/>
        <v>0</v>
      </c>
      <c r="X1300">
        <f t="shared" si="1641"/>
        <v>15</v>
      </c>
      <c r="Y1300">
        <f t="shared" si="1671"/>
        <v>3.1544997880691819</v>
      </c>
      <c r="Z1300">
        <f t="shared" si="1672"/>
        <v>4.9665275393944688</v>
      </c>
      <c r="AA1300">
        <f t="shared" si="1668"/>
        <v>20.522862458512652</v>
      </c>
      <c r="AB1300">
        <f t="shared" si="1669"/>
        <v>32.311735119752868</v>
      </c>
      <c r="AC1300">
        <f t="shared" si="1670"/>
        <v>22.312789727937261</v>
      </c>
      <c r="AD1300">
        <f t="shared" si="1598"/>
        <v>17.70874996996077</v>
      </c>
      <c r="AE1300">
        <f t="shared" si="1651"/>
        <v>755.72500000000002</v>
      </c>
      <c r="AF1300">
        <f t="shared" si="1653"/>
        <v>754.63333133333333</v>
      </c>
      <c r="AG1300">
        <f t="shared" si="1595"/>
        <v>770.44624639999995</v>
      </c>
      <c r="AH1300">
        <f t="shared" si="1660"/>
        <v>761.55000000000007</v>
      </c>
      <c r="AI1300">
        <f t="shared" si="1661"/>
        <v>788.35141912810172</v>
      </c>
      <c r="AJ1300">
        <f t="shared" si="1662"/>
        <v>734.74858087189841</v>
      </c>
      <c r="AK1300">
        <f t="shared" si="1663"/>
        <v>0.39412874048057867</v>
      </c>
      <c r="AL1300">
        <f t="shared" si="1642"/>
        <v>0.44745424184394827</v>
      </c>
      <c r="AM1300">
        <f t="shared" si="1643"/>
        <v>2251616.5922132581</v>
      </c>
      <c r="AN1300">
        <f t="shared" si="1596"/>
        <v>4342386.3329937495</v>
      </c>
      <c r="AO1300">
        <f t="shared" si="1597"/>
        <v>45892658</v>
      </c>
      <c r="AP1300">
        <f t="shared" si="1599"/>
        <v>9.4620501889294564E-2</v>
      </c>
      <c r="AQ1300">
        <f t="shared" si="1600"/>
        <v>759.23501313504426</v>
      </c>
      <c r="AR1300">
        <f t="shared" si="1601"/>
        <v>752.92387449304545</v>
      </c>
      <c r="AS1300">
        <f t="shared" si="1602"/>
        <v>761.80573819542258</v>
      </c>
      <c r="AT1300">
        <f t="shared" si="1603"/>
        <v>763.31596945269519</v>
      </c>
      <c r="AU1300">
        <f t="shared" si="1604"/>
        <v>762.86429675649799</v>
      </c>
      <c r="AV1300">
        <f t="shared" si="1605"/>
        <v>760.62754068361141</v>
      </c>
      <c r="AW1300">
        <f t="shared" si="1606"/>
        <v>2.2367560728865783</v>
      </c>
      <c r="AX1300">
        <f t="shared" si="1633"/>
        <v>6.516195101495958</v>
      </c>
      <c r="AY1300">
        <f t="shared" si="1607"/>
        <v>-4.2794390286093797</v>
      </c>
      <c r="AZ1300">
        <f t="shared" si="1644"/>
        <v>752.43332933333329</v>
      </c>
      <c r="BA1300">
        <f t="shared" si="1645"/>
        <v>3786289659.2050929</v>
      </c>
      <c r="BB1300">
        <f t="shared" si="1648"/>
        <v>0</v>
      </c>
      <c r="BC1300">
        <f t="shared" si="1649"/>
        <v>3786289659.2050929</v>
      </c>
      <c r="BD1300">
        <f t="shared" si="1664"/>
        <v>8319657502.9828949</v>
      </c>
      <c r="BE1300">
        <f t="shared" si="1665"/>
        <v>12612359701.896467</v>
      </c>
      <c r="BF1300">
        <f t="shared" si="1666"/>
        <v>0.65964321503864998</v>
      </c>
      <c r="BG1300">
        <f t="shared" si="1667"/>
        <v>39.746085728629822</v>
      </c>
      <c r="BH1300">
        <f t="shared" si="1608"/>
        <v>206846230</v>
      </c>
      <c r="BI1300">
        <f t="shared" si="1609"/>
        <v>0.29406719494751682</v>
      </c>
      <c r="BJ1300">
        <f t="shared" si="1650"/>
        <v>-1357.5012000000015</v>
      </c>
      <c r="BK1300">
        <f t="shared" si="1610"/>
        <v>-1.636412493152517E-2</v>
      </c>
      <c r="BL1300">
        <f t="shared" si="1611"/>
        <v>0.98363587506847483</v>
      </c>
      <c r="BM1300">
        <f t="shared" si="1612"/>
        <v>14.125588161601623</v>
      </c>
      <c r="BN1300">
        <f t="shared" si="1613"/>
        <v>750.71249399999999</v>
      </c>
      <c r="BO1300">
        <f t="shared" si="1652"/>
        <v>753.90249640000002</v>
      </c>
      <c r="BP1300">
        <f t="shared" si="1614"/>
        <v>766.62573511764685</v>
      </c>
      <c r="BQ1300">
        <f t="shared" si="1615"/>
        <v>-12.723238717646836</v>
      </c>
      <c r="BR1300">
        <f t="shared" si="1616"/>
        <v>-22.549987999999985</v>
      </c>
      <c r="BS1300">
        <f t="shared" si="1617"/>
        <v>-36.450012000000015</v>
      </c>
      <c r="BT1300">
        <f t="shared" si="1618"/>
        <v>-24.59997599999997</v>
      </c>
      <c r="BU1300">
        <f t="shared" si="1619"/>
        <v>-41.549987999999985</v>
      </c>
      <c r="BV1300">
        <f t="shared" si="1620"/>
        <v>759.10833333333335</v>
      </c>
      <c r="BW1300">
        <f t="shared" si="1621"/>
        <v>757.82976133333341</v>
      </c>
      <c r="BX1300">
        <f t="shared" si="1622"/>
        <v>758.22000065454552</v>
      </c>
      <c r="BY1300">
        <f t="shared" si="1623"/>
        <v>765.15404636190453</v>
      </c>
      <c r="BZ1300">
        <f t="shared" si="1624"/>
        <v>787.5</v>
      </c>
      <c r="CA1300">
        <f t="shared" si="1625"/>
        <v>737.5</v>
      </c>
      <c r="CB1300">
        <f t="shared" si="1626"/>
        <v>749.55166706666671</v>
      </c>
      <c r="CC1300">
        <f t="shared" si="1627"/>
        <v>749.98673137777769</v>
      </c>
      <c r="CD1300">
        <f t="shared" si="1628"/>
        <v>768.55607391031742</v>
      </c>
      <c r="CE1300">
        <f t="shared" si="1629"/>
        <v>777.97950939144187</v>
      </c>
      <c r="CF1300">
        <f t="shared" si="1630"/>
        <v>768.45001200000002</v>
      </c>
      <c r="CG1300">
        <f t="shared" si="1631"/>
        <v>775.04998799999998</v>
      </c>
      <c r="CH1300">
        <f t="shared" si="1632"/>
        <v>760.34997599999997</v>
      </c>
    </row>
    <row r="1301" spans="1:86">
      <c r="A1301" s="1">
        <v>41379</v>
      </c>
      <c r="B1301">
        <v>756.75</v>
      </c>
      <c r="C1301">
        <v>757</v>
      </c>
      <c r="D1301">
        <v>724.17498799999998</v>
      </c>
      <c r="E1301">
        <v>736.22497599999997</v>
      </c>
      <c r="F1301">
        <v>5391496</v>
      </c>
      <c r="G1301">
        <f t="shared" si="1646"/>
        <v>-1433083.9146031761</v>
      </c>
      <c r="H1301">
        <f t="shared" ref="H1301:H1364" si="1674">SUM(H1300,G1301)</f>
        <v>81708444.056415662</v>
      </c>
      <c r="I1301">
        <f t="shared" si="1647"/>
        <v>743.53749099999993</v>
      </c>
      <c r="J1301">
        <f t="shared" si="1654"/>
        <v>779.47499100000005</v>
      </c>
      <c r="K1301">
        <f t="shared" si="1655"/>
        <v>743.53749099999993</v>
      </c>
      <c r="L1301">
        <f t="shared" si="1656"/>
        <v>10</v>
      </c>
      <c r="M1301">
        <f t="shared" si="1657"/>
        <v>1</v>
      </c>
      <c r="N1301">
        <f t="shared" si="1658"/>
        <v>0</v>
      </c>
      <c r="O1301">
        <f t="shared" si="1659"/>
        <v>90</v>
      </c>
      <c r="P1301">
        <f t="shared" si="1634"/>
        <v>32.825012000000015</v>
      </c>
      <c r="Q1301">
        <f t="shared" si="1635"/>
        <v>20.77502400000003</v>
      </c>
      <c r="R1301">
        <f t="shared" si="1636"/>
        <v>12.049987999999985</v>
      </c>
      <c r="S1301">
        <f t="shared" si="1637"/>
        <v>32.825012000000015</v>
      </c>
      <c r="T1301">
        <f t="shared" si="1673"/>
        <v>16.617401135708082</v>
      </c>
      <c r="U1301">
        <f t="shared" si="1638"/>
        <v>-10.27502400000003</v>
      </c>
      <c r="V1301">
        <f t="shared" si="1639"/>
        <v>-4.7999879999999848</v>
      </c>
      <c r="W1301">
        <f t="shared" si="1640"/>
        <v>0</v>
      </c>
      <c r="X1301">
        <f t="shared" si="1641"/>
        <v>0</v>
      </c>
      <c r="Y1301">
        <f t="shared" si="1671"/>
        <v>2.929178374635669</v>
      </c>
      <c r="Z1301">
        <f t="shared" si="1672"/>
        <v>4.6117755722948646</v>
      </c>
      <c r="AA1301">
        <f t="shared" si="1668"/>
        <v>17.627174975883221</v>
      </c>
      <c r="AB1301">
        <f t="shared" si="1669"/>
        <v>27.752688489807902</v>
      </c>
      <c r="AC1301">
        <f t="shared" si="1670"/>
        <v>22.312789727937254</v>
      </c>
      <c r="AD1301">
        <f t="shared" si="1598"/>
        <v>18.053662383045548</v>
      </c>
      <c r="AE1301">
        <f t="shared" si="1651"/>
        <v>754.89499520000004</v>
      </c>
      <c r="AF1301">
        <f t="shared" si="1653"/>
        <v>752.47499599999992</v>
      </c>
      <c r="AG1301">
        <f t="shared" si="1595"/>
        <v>768.06499639999981</v>
      </c>
      <c r="AH1301">
        <f t="shared" si="1660"/>
        <v>757.32999880000011</v>
      </c>
      <c r="AI1301">
        <f t="shared" si="1661"/>
        <v>785.43193956944208</v>
      </c>
      <c r="AJ1301">
        <f t="shared" si="1662"/>
        <v>729.22805803055815</v>
      </c>
      <c r="AK1301">
        <f t="shared" si="1663"/>
        <v>0.12449172152996402</v>
      </c>
      <c r="AL1301">
        <f t="shared" si="1642"/>
        <v>-0.26580450298083796</v>
      </c>
      <c r="AM1301">
        <f t="shared" si="1643"/>
        <v>-1433083.9146031761</v>
      </c>
      <c r="AN1301">
        <f t="shared" si="1596"/>
        <v>1567513.0259056822</v>
      </c>
      <c r="AO1301">
        <f t="shared" si="1597"/>
        <v>48232936</v>
      </c>
      <c r="AP1301">
        <f t="shared" si="1599"/>
        <v>3.249881006426153E-2</v>
      </c>
      <c r="AQ1301">
        <f t="shared" si="1600"/>
        <v>751.41160050912924</v>
      </c>
      <c r="AR1301">
        <f t="shared" si="1601"/>
        <v>749.68944868252754</v>
      </c>
      <c r="AS1301">
        <f t="shared" si="1602"/>
        <v>757.20120100024656</v>
      </c>
      <c r="AT1301">
        <f t="shared" si="1603"/>
        <v>760.87778004195263</v>
      </c>
      <c r="AU1301">
        <f t="shared" si="1604"/>
        <v>758.86839864302328</v>
      </c>
      <c r="AV1301">
        <f t="shared" si="1605"/>
        <v>758.91936115575857</v>
      </c>
      <c r="AW1301">
        <f t="shared" si="1606"/>
        <v>-5.0962512735281962E-2</v>
      </c>
      <c r="AX1301">
        <f t="shared" si="1633"/>
        <v>5.2027635786497104</v>
      </c>
      <c r="AY1301">
        <f t="shared" si="1607"/>
        <v>-5.2537260913849924</v>
      </c>
      <c r="AZ1301">
        <f t="shared" si="1644"/>
        <v>739.13332133333336</v>
      </c>
      <c r="BA1301">
        <f t="shared" si="1645"/>
        <v>3985034345.4353814</v>
      </c>
      <c r="BB1301">
        <f t="shared" si="1648"/>
        <v>0</v>
      </c>
      <c r="BC1301">
        <f t="shared" si="1649"/>
        <v>3985034345.4353814</v>
      </c>
      <c r="BD1301">
        <f t="shared" si="1664"/>
        <v>8319657502.9828949</v>
      </c>
      <c r="BE1301">
        <f t="shared" si="1665"/>
        <v>14499911275.66518</v>
      </c>
      <c r="BF1301">
        <f t="shared" si="1666"/>
        <v>0.57377299383517999</v>
      </c>
      <c r="BG1301">
        <f t="shared" si="1667"/>
        <v>36.45843435379669</v>
      </c>
      <c r="BH1301">
        <f t="shared" si="1608"/>
        <v>201454734</v>
      </c>
      <c r="BI1301">
        <f t="shared" si="1609"/>
        <v>-6.7151419958071876E-3</v>
      </c>
      <c r="BJ1301">
        <f t="shared" si="1650"/>
        <v>-2065.002400000003</v>
      </c>
      <c r="BK1301">
        <f t="shared" si="1610"/>
        <v>-2.599639358359521E-2</v>
      </c>
      <c r="BL1301">
        <f t="shared" si="1611"/>
        <v>0.97400360641640482</v>
      </c>
      <c r="BM1301">
        <f t="shared" si="1612"/>
        <v>14.811023250430242</v>
      </c>
      <c r="BN1301">
        <f t="shared" si="1613"/>
        <v>740.58749399999999</v>
      </c>
      <c r="BO1301">
        <f t="shared" si="1652"/>
        <v>753.32499399999995</v>
      </c>
      <c r="BP1301">
        <f t="shared" si="1614"/>
        <v>767.0374989411763</v>
      </c>
      <c r="BQ1301">
        <f t="shared" si="1615"/>
        <v>-13.712504941176348</v>
      </c>
      <c r="BR1301">
        <f t="shared" si="1616"/>
        <v>-47.450012000000015</v>
      </c>
      <c r="BS1301">
        <f t="shared" si="1617"/>
        <v>-46.450012000000015</v>
      </c>
      <c r="BT1301">
        <f t="shared" si="1618"/>
        <v>-28.59997599999997</v>
      </c>
      <c r="BU1301">
        <f t="shared" si="1619"/>
        <v>-21.25</v>
      </c>
      <c r="BV1301">
        <f t="shared" si="1620"/>
        <v>752.60832533333314</v>
      </c>
      <c r="BW1301">
        <f t="shared" si="1621"/>
        <v>752.5702312380954</v>
      </c>
      <c r="BX1301">
        <f t="shared" si="1622"/>
        <v>753.61545083636372</v>
      </c>
      <c r="BY1301">
        <f t="shared" si="1623"/>
        <v>761.89487775238092</v>
      </c>
      <c r="BZ1301">
        <f t="shared" si="1624"/>
        <v>787.5</v>
      </c>
      <c r="CA1301">
        <f t="shared" si="1625"/>
        <v>724.17498799999998</v>
      </c>
      <c r="CB1301">
        <f t="shared" si="1626"/>
        <v>756.18233357333338</v>
      </c>
      <c r="CC1301">
        <f t="shared" si="1627"/>
        <v>750.03888855555545</v>
      </c>
      <c r="CD1301">
        <f t="shared" si="1628"/>
        <v>764.95384594142865</v>
      </c>
      <c r="CE1301">
        <f t="shared" si="1629"/>
        <v>776.68863621668163</v>
      </c>
      <c r="CF1301">
        <f t="shared" si="1630"/>
        <v>755.875</v>
      </c>
      <c r="CG1301">
        <f t="shared" si="1631"/>
        <v>762.25</v>
      </c>
      <c r="CH1301">
        <f t="shared" si="1632"/>
        <v>739.17498799999998</v>
      </c>
    </row>
    <row r="1302" spans="1:86">
      <c r="A1302" s="1">
        <v>41380</v>
      </c>
      <c r="B1302">
        <v>735</v>
      </c>
      <c r="C1302">
        <v>746.72497599999997</v>
      </c>
      <c r="D1302">
        <v>728.97497599999997</v>
      </c>
      <c r="E1302">
        <v>741.57501200000002</v>
      </c>
      <c r="F1302">
        <v>3071582</v>
      </c>
      <c r="G1302">
        <f t="shared" si="1646"/>
        <v>1289211.6650086918</v>
      </c>
      <c r="H1302">
        <f t="shared" si="1674"/>
        <v>82997655.721424356</v>
      </c>
      <c r="I1302">
        <f t="shared" si="1647"/>
        <v>738.06874100000005</v>
      </c>
      <c r="J1302">
        <f t="shared" si="1654"/>
        <v>777.42500300000006</v>
      </c>
      <c r="K1302">
        <f t="shared" si="1655"/>
        <v>738.06874100000005</v>
      </c>
      <c r="L1302">
        <f t="shared" si="1656"/>
        <v>10</v>
      </c>
      <c r="M1302">
        <f t="shared" si="1657"/>
        <v>1</v>
      </c>
      <c r="N1302">
        <f t="shared" si="1658"/>
        <v>0</v>
      </c>
      <c r="O1302">
        <f t="shared" si="1659"/>
        <v>90</v>
      </c>
      <c r="P1302">
        <f t="shared" si="1634"/>
        <v>17.75</v>
      </c>
      <c r="Q1302">
        <f t="shared" si="1635"/>
        <v>5.1499639999999545</v>
      </c>
      <c r="R1302">
        <f t="shared" si="1636"/>
        <v>12.600036000000046</v>
      </c>
      <c r="S1302">
        <f t="shared" si="1637"/>
        <v>17.75</v>
      </c>
      <c r="T1302">
        <f t="shared" si="1673"/>
        <v>16.698301054586075</v>
      </c>
      <c r="U1302">
        <f t="shared" si="1638"/>
        <v>2.7750240000000304</v>
      </c>
      <c r="V1302">
        <f t="shared" si="1639"/>
        <v>13.47497599999997</v>
      </c>
      <c r="W1302">
        <f t="shared" si="1640"/>
        <v>0</v>
      </c>
      <c r="X1302">
        <f t="shared" si="1641"/>
        <v>13.47497599999997</v>
      </c>
      <c r="Y1302">
        <f t="shared" si="1671"/>
        <v>2.7199513478759783</v>
      </c>
      <c r="Z1302">
        <f t="shared" si="1672"/>
        <v>5.2448613171309431</v>
      </c>
      <c r="AA1302">
        <f t="shared" si="1668"/>
        <v>16.28879093139216</v>
      </c>
      <c r="AB1302">
        <f t="shared" si="1669"/>
        <v>31.409550588324535</v>
      </c>
      <c r="AC1302">
        <f t="shared" si="1670"/>
        <v>31.700807984449575</v>
      </c>
      <c r="AD1302">
        <f t="shared" si="1598"/>
        <v>18.403371883068985</v>
      </c>
      <c r="AE1302">
        <f t="shared" si="1651"/>
        <v>753.46999519999986</v>
      </c>
      <c r="AF1302">
        <f t="shared" si="1653"/>
        <v>752.67499799999996</v>
      </c>
      <c r="AG1302">
        <f t="shared" ref="AG1302:AG1365" si="1675">AVERAGE(E1283:E1302)</f>
        <v>765.88749699999983</v>
      </c>
      <c r="AH1302">
        <f t="shared" si="1660"/>
        <v>753.12000120000005</v>
      </c>
      <c r="AI1302">
        <f t="shared" si="1661"/>
        <v>776.3683821563061</v>
      </c>
      <c r="AJ1302">
        <f t="shared" si="1662"/>
        <v>729.871620243694</v>
      </c>
      <c r="AK1302">
        <f t="shared" si="1663"/>
        <v>0.2517033719101095</v>
      </c>
      <c r="AL1302">
        <f t="shared" si="1642"/>
        <v>0.41972236619718822</v>
      </c>
      <c r="AM1302">
        <f t="shared" si="1643"/>
        <v>1289211.6650086918</v>
      </c>
      <c r="AN1302">
        <f t="shared" ref="AN1302:AN1365" si="1676">SUM(AM1283:AM1302)</f>
        <v>2963098.1199080814</v>
      </c>
      <c r="AO1302">
        <f t="shared" ref="AO1302:AO1365" si="1677">SUM(F1283:F1302)</f>
        <v>47092120</v>
      </c>
      <c r="AP1302">
        <f t="shared" si="1599"/>
        <v>6.292131507156784E-2</v>
      </c>
      <c r="AQ1302">
        <f t="shared" si="1600"/>
        <v>748.06716041602533</v>
      </c>
      <c r="AR1302">
        <f t="shared" si="1601"/>
        <v>743.60058422800716</v>
      </c>
      <c r="AS1302">
        <f t="shared" si="1602"/>
        <v>754.38848698020217</v>
      </c>
      <c r="AT1302">
        <f t="shared" si="1603"/>
        <v>759.14053091817686</v>
      </c>
      <c r="AU1302">
        <f t="shared" si="1604"/>
        <v>756.27439064656983</v>
      </c>
      <c r="AV1302">
        <f t="shared" si="1605"/>
        <v>757.70525671485552</v>
      </c>
      <c r="AW1302">
        <f t="shared" si="1606"/>
        <v>-1.4308660682856953</v>
      </c>
      <c r="AX1302">
        <f t="shared" si="1633"/>
        <v>3.8760376492626292</v>
      </c>
      <c r="AY1302">
        <f t="shared" si="1607"/>
        <v>-5.3069037175483249</v>
      </c>
      <c r="AZ1302">
        <f t="shared" si="1644"/>
        <v>739.09165466666673</v>
      </c>
      <c r="BA1302">
        <f t="shared" si="1645"/>
        <v>2270180622.8243494</v>
      </c>
      <c r="BB1302">
        <f t="shared" si="1648"/>
        <v>0</v>
      </c>
      <c r="BC1302">
        <f t="shared" si="1649"/>
        <v>2270180622.8243494</v>
      </c>
      <c r="BD1302">
        <f t="shared" si="1664"/>
        <v>8319657502.9828949</v>
      </c>
      <c r="BE1302">
        <f t="shared" si="1665"/>
        <v>15338797755.989529</v>
      </c>
      <c r="BF1302">
        <f t="shared" si="1666"/>
        <v>0.54239306335036697</v>
      </c>
      <c r="BG1302">
        <f t="shared" si="1667"/>
        <v>35.165683523769715</v>
      </c>
      <c r="BH1302">
        <f t="shared" si="1608"/>
        <v>204526316</v>
      </c>
      <c r="BI1302">
        <f t="shared" si="1609"/>
        <v>-0.18884204056989509</v>
      </c>
      <c r="BJ1302">
        <f t="shared" si="1650"/>
        <v>435.00360000000455</v>
      </c>
      <c r="BK1302">
        <f t="shared" si="1610"/>
        <v>7.2668493658928053E-3</v>
      </c>
      <c r="BL1302">
        <f t="shared" si="1611"/>
        <v>1.0072668493658927</v>
      </c>
      <c r="BM1302">
        <f t="shared" si="1612"/>
        <v>12.252972622201767</v>
      </c>
      <c r="BN1302">
        <f t="shared" si="1613"/>
        <v>737.84997599999997</v>
      </c>
      <c r="BO1302">
        <f t="shared" si="1652"/>
        <v>751.36499040000001</v>
      </c>
      <c r="BP1302">
        <f t="shared" si="1614"/>
        <v>767.22058647058805</v>
      </c>
      <c r="BQ1302">
        <f t="shared" si="1615"/>
        <v>-15.855596070588035</v>
      </c>
      <c r="BR1302">
        <f t="shared" si="1616"/>
        <v>-30.125</v>
      </c>
      <c r="BS1302">
        <f t="shared" si="1617"/>
        <v>-36.52502400000003</v>
      </c>
      <c r="BT1302">
        <f t="shared" si="1618"/>
        <v>-40.77502400000003</v>
      </c>
      <c r="BU1302">
        <f t="shared" si="1619"/>
        <v>-50</v>
      </c>
      <c r="BV1302">
        <f t="shared" si="1620"/>
        <v>748.16833093333332</v>
      </c>
      <c r="BW1302">
        <f t="shared" si="1621"/>
        <v>749.45595009523799</v>
      </c>
      <c r="BX1302">
        <f t="shared" si="1622"/>
        <v>750.75090778181823</v>
      </c>
      <c r="BY1302">
        <f t="shared" si="1623"/>
        <v>759.37202209523798</v>
      </c>
      <c r="BZ1302">
        <f t="shared" si="1624"/>
        <v>787.5</v>
      </c>
      <c r="CA1302">
        <f t="shared" si="1625"/>
        <v>724.17498799999998</v>
      </c>
      <c r="CB1302">
        <f t="shared" si="1626"/>
        <v>761.03190710666661</v>
      </c>
      <c r="CC1302">
        <f t="shared" si="1627"/>
        <v>755.59777764444436</v>
      </c>
      <c r="CD1302">
        <f t="shared" si="1628"/>
        <v>757.51487909873015</v>
      </c>
      <c r="CE1302">
        <f t="shared" si="1629"/>
        <v>774.77282383900967</v>
      </c>
      <c r="CF1302">
        <f t="shared" si="1630"/>
        <v>736.22497599999997</v>
      </c>
      <c r="CG1302">
        <f t="shared" si="1631"/>
        <v>757</v>
      </c>
      <c r="CH1302">
        <f t="shared" si="1632"/>
        <v>724.17498799999998</v>
      </c>
    </row>
    <row r="1303" spans="1:86">
      <c r="A1303" s="1">
        <v>41381</v>
      </c>
      <c r="B1303">
        <v>747.5</v>
      </c>
      <c r="C1303">
        <v>749.5</v>
      </c>
      <c r="D1303">
        <v>715.5</v>
      </c>
      <c r="E1303">
        <v>728.32501200000002</v>
      </c>
      <c r="F1303">
        <v>5279004</v>
      </c>
      <c r="G1303">
        <f t="shared" si="1646"/>
        <v>-1296457.5501148188</v>
      </c>
      <c r="H1303">
        <f t="shared" si="1674"/>
        <v>81701198.171309531</v>
      </c>
      <c r="I1303">
        <f t="shared" si="1647"/>
        <v>735.20625300000006</v>
      </c>
      <c r="J1303">
        <f t="shared" si="1654"/>
        <v>768.46249400000011</v>
      </c>
      <c r="K1303">
        <f t="shared" si="1655"/>
        <v>735.20625300000006</v>
      </c>
      <c r="L1303">
        <f t="shared" si="1656"/>
        <v>5</v>
      </c>
      <c r="M1303">
        <f t="shared" si="1657"/>
        <v>1</v>
      </c>
      <c r="N1303">
        <f t="shared" si="1658"/>
        <v>50</v>
      </c>
      <c r="O1303">
        <f t="shared" si="1659"/>
        <v>90</v>
      </c>
      <c r="P1303">
        <f t="shared" si="1634"/>
        <v>34</v>
      </c>
      <c r="Q1303">
        <f t="shared" si="1635"/>
        <v>21.174987999999985</v>
      </c>
      <c r="R1303">
        <f t="shared" si="1636"/>
        <v>12.825012000000015</v>
      </c>
      <c r="S1303">
        <f t="shared" si="1637"/>
        <v>34</v>
      </c>
      <c r="T1303">
        <f t="shared" si="1673"/>
        <v>17.934136693544211</v>
      </c>
      <c r="U1303">
        <f t="shared" si="1638"/>
        <v>-2.0499879999999848</v>
      </c>
      <c r="V1303">
        <f t="shared" si="1639"/>
        <v>1.7750240000000304</v>
      </c>
      <c r="W1303">
        <f t="shared" si="1640"/>
        <v>0</v>
      </c>
      <c r="X1303">
        <f t="shared" si="1641"/>
        <v>1.7750240000000304</v>
      </c>
      <c r="Y1303">
        <f t="shared" si="1671"/>
        <v>2.5256691087419796</v>
      </c>
      <c r="Z1303">
        <f t="shared" si="1672"/>
        <v>4.9970157944787346</v>
      </c>
      <c r="AA1303">
        <f t="shared" si="1668"/>
        <v>14.083025862355282</v>
      </c>
      <c r="AB1303">
        <f t="shared" si="1669"/>
        <v>27.863152154279724</v>
      </c>
      <c r="AC1303">
        <f t="shared" si="1670"/>
        <v>32.851923449281898</v>
      </c>
      <c r="AD1303">
        <f t="shared" si="1598"/>
        <v>18.401153487029379</v>
      </c>
      <c r="AE1303">
        <f t="shared" si="1651"/>
        <v>746.0900024</v>
      </c>
      <c r="AF1303">
        <f t="shared" si="1653"/>
        <v>749.27916466666659</v>
      </c>
      <c r="AG1303">
        <f t="shared" si="1675"/>
        <v>763.12999879999984</v>
      </c>
      <c r="AH1303">
        <f t="shared" si="1660"/>
        <v>748.78250120000007</v>
      </c>
      <c r="AI1303">
        <f t="shared" si="1661"/>
        <v>772.72120348998783</v>
      </c>
      <c r="AJ1303">
        <f t="shared" si="1662"/>
        <v>724.84379891001231</v>
      </c>
      <c r="AK1303">
        <f t="shared" si="1663"/>
        <v>7.2710981736125779E-2</v>
      </c>
      <c r="AL1303">
        <f t="shared" si="1642"/>
        <v>-0.24558752941176382</v>
      </c>
      <c r="AM1303">
        <f t="shared" si="1643"/>
        <v>-1296457.5501148188</v>
      </c>
      <c r="AN1303">
        <f t="shared" si="1676"/>
        <v>1151552.9998333827</v>
      </c>
      <c r="AO1303">
        <f t="shared" si="1677"/>
        <v>50676136</v>
      </c>
      <c r="AP1303">
        <f t="shared" si="1599"/>
        <v>2.2723772780019823E-2</v>
      </c>
      <c r="AQ1303">
        <f t="shared" si="1600"/>
        <v>741.35482995457676</v>
      </c>
      <c r="AR1303">
        <f t="shared" si="1601"/>
        <v>738.69129272302507</v>
      </c>
      <c r="AS1303">
        <f t="shared" si="1602"/>
        <v>749.69706148376576</v>
      </c>
      <c r="AT1303">
        <f t="shared" si="1603"/>
        <v>756.367134215541</v>
      </c>
      <c r="AU1303">
        <f t="shared" si="1604"/>
        <v>752.08198384958439</v>
      </c>
      <c r="AV1303">
        <f t="shared" si="1605"/>
        <v>755.64863958481567</v>
      </c>
      <c r="AW1303">
        <f t="shared" si="1606"/>
        <v>-3.5666557352312793</v>
      </c>
      <c r="AX1303">
        <f t="shared" si="1633"/>
        <v>2.3874989723638471</v>
      </c>
      <c r="AY1303">
        <f t="shared" si="1607"/>
        <v>-5.9541547075951264</v>
      </c>
      <c r="AZ1303">
        <f t="shared" si="1644"/>
        <v>731.10833733333345</v>
      </c>
      <c r="BA1303">
        <f t="shared" si="1645"/>
        <v>3859523837.2160168</v>
      </c>
      <c r="BB1303">
        <f t="shared" si="1648"/>
        <v>0</v>
      </c>
      <c r="BC1303">
        <f t="shared" si="1649"/>
        <v>3859523837.2160168</v>
      </c>
      <c r="BD1303">
        <f t="shared" si="1664"/>
        <v>6935255569.6495628</v>
      </c>
      <c r="BE1303">
        <f t="shared" si="1665"/>
        <v>19198321593.205544</v>
      </c>
      <c r="BF1303">
        <f t="shared" si="1666"/>
        <v>0.36124280635573952</v>
      </c>
      <c r="BG1303">
        <f t="shared" si="1667"/>
        <v>26.537720138469879</v>
      </c>
      <c r="BH1303">
        <f t="shared" si="1608"/>
        <v>199247312</v>
      </c>
      <c r="BI1303">
        <f t="shared" si="1609"/>
        <v>-0.47199922667642807</v>
      </c>
      <c r="BJ1303">
        <f t="shared" si="1650"/>
        <v>-1425</v>
      </c>
      <c r="BK1303">
        <f t="shared" si="1610"/>
        <v>-1.7867376577677889E-2</v>
      </c>
      <c r="BL1303">
        <f t="shared" si="1611"/>
        <v>0.9821326234223221</v>
      </c>
      <c r="BM1303">
        <f t="shared" si="1612"/>
        <v>12.616803910841679</v>
      </c>
      <c r="BN1303">
        <f t="shared" si="1613"/>
        <v>732.5</v>
      </c>
      <c r="BO1303">
        <f t="shared" si="1652"/>
        <v>745.86998919999996</v>
      </c>
      <c r="BP1303">
        <f t="shared" si="1614"/>
        <v>766.95624858823521</v>
      </c>
      <c r="BQ1303">
        <f t="shared" si="1615"/>
        <v>-21.086259388235248</v>
      </c>
      <c r="BR1303">
        <f t="shared" si="1616"/>
        <v>-25.575012000000015</v>
      </c>
      <c r="BS1303">
        <f t="shared" si="1617"/>
        <v>-35</v>
      </c>
      <c r="BT1303">
        <f t="shared" si="1618"/>
        <v>-20.549987999999985</v>
      </c>
      <c r="BU1303">
        <f t="shared" si="1619"/>
        <v>-22.549987999999985</v>
      </c>
      <c r="BV1303">
        <f t="shared" si="1620"/>
        <v>739.78666986666656</v>
      </c>
      <c r="BW1303">
        <f t="shared" si="1621"/>
        <v>742.49881123809519</v>
      </c>
      <c r="BX1303">
        <f t="shared" si="1622"/>
        <v>746.24272792727265</v>
      </c>
      <c r="BY1303">
        <f t="shared" si="1623"/>
        <v>755.79464257142865</v>
      </c>
      <c r="BZ1303">
        <f t="shared" si="1624"/>
        <v>775.04998799999998</v>
      </c>
      <c r="CA1303">
        <f t="shared" si="1625"/>
        <v>715.5</v>
      </c>
      <c r="CB1303">
        <f t="shared" si="1626"/>
        <v>756.15008661333343</v>
      </c>
      <c r="CC1303">
        <f t="shared" si="1627"/>
        <v>759.07311670000001</v>
      </c>
      <c r="CD1303">
        <f t="shared" si="1628"/>
        <v>751.36781287317467</v>
      </c>
      <c r="CE1303">
        <f t="shared" si="1629"/>
        <v>772.58251491052545</v>
      </c>
      <c r="CF1303">
        <f t="shared" si="1630"/>
        <v>741.57501200000002</v>
      </c>
      <c r="CG1303">
        <f t="shared" si="1631"/>
        <v>746.72497599999997</v>
      </c>
      <c r="CH1303">
        <f t="shared" si="1632"/>
        <v>728.97497599999997</v>
      </c>
    </row>
    <row r="1304" spans="1:86">
      <c r="A1304" s="1">
        <v>41382</v>
      </c>
      <c r="B1304">
        <v>743.97497599999997</v>
      </c>
      <c r="C1304">
        <v>747.45001200000002</v>
      </c>
      <c r="D1304">
        <v>713.72497599999997</v>
      </c>
      <c r="E1304">
        <v>726.375</v>
      </c>
      <c r="F1304">
        <v>8554458</v>
      </c>
      <c r="G1304">
        <f t="shared" si="1646"/>
        <v>-2137023.8417685833</v>
      </c>
      <c r="H1304">
        <f t="shared" si="1674"/>
        <v>79564174.329540953</v>
      </c>
      <c r="I1304">
        <f t="shared" si="1647"/>
        <v>732.88124100000005</v>
      </c>
      <c r="J1304">
        <f t="shared" si="1654"/>
        <v>768.46249400000011</v>
      </c>
      <c r="K1304">
        <f t="shared" si="1655"/>
        <v>732.88124100000005</v>
      </c>
      <c r="L1304">
        <f t="shared" si="1656"/>
        <v>6</v>
      </c>
      <c r="M1304">
        <f t="shared" si="1657"/>
        <v>1</v>
      </c>
      <c r="N1304">
        <f t="shared" si="1658"/>
        <v>40</v>
      </c>
      <c r="O1304">
        <f t="shared" si="1659"/>
        <v>90</v>
      </c>
      <c r="P1304">
        <f t="shared" si="1634"/>
        <v>33.725036000000046</v>
      </c>
      <c r="Q1304">
        <f t="shared" si="1635"/>
        <v>21.075012000000015</v>
      </c>
      <c r="R1304">
        <f t="shared" si="1636"/>
        <v>12.65002400000003</v>
      </c>
      <c r="S1304">
        <f t="shared" si="1637"/>
        <v>33.725036000000046</v>
      </c>
      <c r="T1304">
        <f t="shared" si="1673"/>
        <v>19.062058072576772</v>
      </c>
      <c r="U1304">
        <f t="shared" si="1638"/>
        <v>-17.549987999999985</v>
      </c>
      <c r="V1304">
        <f t="shared" si="1639"/>
        <v>1.2249759999999696</v>
      </c>
      <c r="W1304">
        <f t="shared" si="1640"/>
        <v>0</v>
      </c>
      <c r="X1304">
        <f t="shared" si="1641"/>
        <v>1.2249759999999696</v>
      </c>
      <c r="Y1304">
        <f t="shared" si="1671"/>
        <v>2.3452641724032666</v>
      </c>
      <c r="Z1304">
        <f t="shared" si="1672"/>
        <v>4.7275843805873938</v>
      </c>
      <c r="AA1304">
        <f t="shared" si="1668"/>
        <v>12.303310395309474</v>
      </c>
      <c r="AB1304">
        <f t="shared" si="1669"/>
        <v>24.801017616186122</v>
      </c>
      <c r="AC1304">
        <f t="shared" si="1670"/>
        <v>33.682613028336291</v>
      </c>
      <c r="AD1304">
        <f t="shared" si="1598"/>
        <v>18.458270060922228</v>
      </c>
      <c r="AE1304">
        <f t="shared" si="1651"/>
        <v>737.67499999999995</v>
      </c>
      <c r="AF1304">
        <f t="shared" si="1653"/>
        <v>742.80416866666667</v>
      </c>
      <c r="AG1304">
        <f t="shared" si="1675"/>
        <v>760.77999879999982</v>
      </c>
      <c r="AH1304">
        <f t="shared" si="1660"/>
        <v>746.02999880000004</v>
      </c>
      <c r="AI1304">
        <f t="shared" si="1661"/>
        <v>773.10617315401112</v>
      </c>
      <c r="AJ1304">
        <f t="shared" si="1662"/>
        <v>718.95382444598897</v>
      </c>
      <c r="AK1304">
        <f t="shared" si="1663"/>
        <v>0.13704254258710766</v>
      </c>
      <c r="AL1304">
        <f t="shared" si="1642"/>
        <v>-0.249814055053936</v>
      </c>
      <c r="AM1304">
        <f t="shared" si="1643"/>
        <v>-2137023.8417685833</v>
      </c>
      <c r="AN1304">
        <f t="shared" si="1676"/>
        <v>795057.41249155439</v>
      </c>
      <c r="AO1304">
        <f t="shared" si="1677"/>
        <v>55490684</v>
      </c>
      <c r="AP1304">
        <f t="shared" si="1599"/>
        <v>1.4327763782683854E-2</v>
      </c>
      <c r="AQ1304">
        <f t="shared" si="1600"/>
        <v>736.26168777002067</v>
      </c>
      <c r="AR1304">
        <f t="shared" si="1601"/>
        <v>731.26953113696288</v>
      </c>
      <c r="AS1304">
        <f t="shared" si="1602"/>
        <v>745.49909041668798</v>
      </c>
      <c r="AT1304">
        <f t="shared" si="1603"/>
        <v>753.66784213614233</v>
      </c>
      <c r="AU1304">
        <f t="shared" si="1604"/>
        <v>748.22593627214678</v>
      </c>
      <c r="AV1304">
        <f t="shared" si="1605"/>
        <v>753.59948481387858</v>
      </c>
      <c r="AW1304">
        <f t="shared" si="1606"/>
        <v>-5.3735485417317932</v>
      </c>
      <c r="AX1304">
        <f t="shared" si="1633"/>
        <v>0.83528946954471905</v>
      </c>
      <c r="AY1304">
        <f t="shared" si="1607"/>
        <v>-6.2088380112765122</v>
      </c>
      <c r="AZ1304">
        <f t="shared" si="1644"/>
        <v>729.18332933333329</v>
      </c>
      <c r="BA1304">
        <f t="shared" si="1645"/>
        <v>6237768165.0821676</v>
      </c>
      <c r="BB1304">
        <f t="shared" si="1648"/>
        <v>0</v>
      </c>
      <c r="BC1304">
        <f t="shared" si="1649"/>
        <v>6237768165.0821676</v>
      </c>
      <c r="BD1304">
        <f t="shared" si="1664"/>
        <v>4533411556.8575993</v>
      </c>
      <c r="BE1304">
        <f t="shared" si="1665"/>
        <v>25436089758.287712</v>
      </c>
      <c r="BF1304">
        <f t="shared" si="1666"/>
        <v>0.17822753418223417</v>
      </c>
      <c r="BG1304">
        <f t="shared" si="1667"/>
        <v>15.126750055619397</v>
      </c>
      <c r="BH1304">
        <f t="shared" si="1608"/>
        <v>190692854</v>
      </c>
      <c r="BI1304">
        <f t="shared" si="1609"/>
        <v>-0.71305098397976396</v>
      </c>
      <c r="BJ1304">
        <f t="shared" si="1650"/>
        <v>-295.00120000000152</v>
      </c>
      <c r="BK1304">
        <f t="shared" si="1610"/>
        <v>-2.6773926033999986E-3</v>
      </c>
      <c r="BL1304">
        <f t="shared" si="1611"/>
        <v>0.99732260739659995</v>
      </c>
      <c r="BM1304">
        <f t="shared" si="1612"/>
        <v>14.270396880418117</v>
      </c>
      <c r="BN1304">
        <f t="shared" si="1613"/>
        <v>730.58749399999999</v>
      </c>
      <c r="BO1304">
        <f t="shared" si="1652"/>
        <v>738.44749160000003</v>
      </c>
      <c r="BP1304">
        <f t="shared" si="1614"/>
        <v>766.52977711764697</v>
      </c>
      <c r="BQ1304">
        <f t="shared" si="1615"/>
        <v>-28.082285517646937</v>
      </c>
      <c r="BR1304">
        <f t="shared" si="1616"/>
        <v>-22.799987999999985</v>
      </c>
      <c r="BS1304">
        <f t="shared" si="1617"/>
        <v>-28.325012000000015</v>
      </c>
      <c r="BT1304">
        <f t="shared" si="1618"/>
        <v>-7.2249759999999696</v>
      </c>
      <c r="BU1304">
        <f t="shared" si="1619"/>
        <v>-8.5250240000000304</v>
      </c>
      <c r="BV1304">
        <f t="shared" si="1620"/>
        <v>733.2150024</v>
      </c>
      <c r="BW1304">
        <f t="shared" si="1621"/>
        <v>735.95476419047611</v>
      </c>
      <c r="BX1304">
        <f t="shared" si="1622"/>
        <v>742.16863679999983</v>
      </c>
      <c r="BY1304">
        <f t="shared" si="1623"/>
        <v>752.29416649523785</v>
      </c>
      <c r="BZ1304">
        <f t="shared" si="1624"/>
        <v>775.04998799999998</v>
      </c>
      <c r="CA1304">
        <f t="shared" si="1625"/>
        <v>713.72497599999997</v>
      </c>
      <c r="CB1304">
        <f t="shared" si="1626"/>
        <v>744.93166346666658</v>
      </c>
      <c r="CC1304">
        <f t="shared" si="1627"/>
        <v>753.92576695555556</v>
      </c>
      <c r="CD1304">
        <f t="shared" si="1628"/>
        <v>749.6867837907937</v>
      </c>
      <c r="CE1304">
        <f t="shared" si="1629"/>
        <v>772.24676485323926</v>
      </c>
      <c r="CF1304">
        <f t="shared" si="1630"/>
        <v>728.32501200000002</v>
      </c>
      <c r="CG1304">
        <f t="shared" si="1631"/>
        <v>749.5</v>
      </c>
      <c r="CH1304">
        <f t="shared" si="1632"/>
        <v>715.5</v>
      </c>
    </row>
    <row r="1305" spans="1:86">
      <c r="A1305" s="1">
        <v>41386</v>
      </c>
      <c r="B1305">
        <v>723</v>
      </c>
      <c r="C1305">
        <v>729.90002400000003</v>
      </c>
      <c r="D1305">
        <v>712.5</v>
      </c>
      <c r="E1305">
        <v>712.65002400000003</v>
      </c>
      <c r="F1305">
        <v>2962484</v>
      </c>
      <c r="G1305">
        <f t="shared" si="1646"/>
        <v>-2911398.5877481448</v>
      </c>
      <c r="H1305">
        <f t="shared" si="1674"/>
        <v>76652775.741792813</v>
      </c>
      <c r="I1305">
        <f t="shared" si="1647"/>
        <v>719.51251200000002</v>
      </c>
      <c r="J1305">
        <f t="shared" si="1654"/>
        <v>768.46249400000011</v>
      </c>
      <c r="K1305">
        <f t="shared" si="1655"/>
        <v>719.51251200000002</v>
      </c>
      <c r="L1305">
        <f t="shared" si="1656"/>
        <v>7</v>
      </c>
      <c r="M1305">
        <f t="shared" si="1657"/>
        <v>1</v>
      </c>
      <c r="N1305">
        <f t="shared" si="1658"/>
        <v>30</v>
      </c>
      <c r="O1305">
        <f t="shared" si="1659"/>
        <v>90</v>
      </c>
      <c r="P1305">
        <f t="shared" si="1634"/>
        <v>17.40002400000003</v>
      </c>
      <c r="Q1305">
        <f t="shared" si="1635"/>
        <v>17.25</v>
      </c>
      <c r="R1305">
        <f t="shared" si="1636"/>
        <v>0.15002400000003036</v>
      </c>
      <c r="S1305">
        <f t="shared" si="1637"/>
        <v>17.40002400000003</v>
      </c>
      <c r="T1305">
        <f t="shared" si="1673"/>
        <v>18.943341353107005</v>
      </c>
      <c r="U1305">
        <f t="shared" si="1638"/>
        <v>-5.9000240000000304</v>
      </c>
      <c r="V1305">
        <f t="shared" si="1639"/>
        <v>0.5</v>
      </c>
      <c r="W1305">
        <f t="shared" si="1640"/>
        <v>0</v>
      </c>
      <c r="X1305">
        <f t="shared" si="1641"/>
        <v>0.5</v>
      </c>
      <c r="Y1305">
        <f t="shared" si="1671"/>
        <v>2.1777453029458904</v>
      </c>
      <c r="Z1305">
        <f t="shared" si="1672"/>
        <v>4.4256140676882945</v>
      </c>
      <c r="AA1305">
        <f t="shared" si="1668"/>
        <v>11.496099142977783</v>
      </c>
      <c r="AB1305">
        <f t="shared" si="1669"/>
        <v>23.362373011150034</v>
      </c>
      <c r="AC1305">
        <f t="shared" si="1670"/>
        <v>34.04129078206627</v>
      </c>
      <c r="AD1305">
        <f t="shared" si="1598"/>
        <v>19.177434012515814</v>
      </c>
      <c r="AE1305">
        <f t="shared" si="1651"/>
        <v>729.03000480000003</v>
      </c>
      <c r="AF1305">
        <f t="shared" si="1653"/>
        <v>733.50417066666671</v>
      </c>
      <c r="AG1305">
        <f t="shared" si="1675"/>
        <v>757.47124939999981</v>
      </c>
      <c r="AH1305">
        <f t="shared" si="1660"/>
        <v>742.37750240000003</v>
      </c>
      <c r="AI1305">
        <f t="shared" si="1661"/>
        <v>775.86614229582904</v>
      </c>
      <c r="AJ1305">
        <f t="shared" si="1662"/>
        <v>708.88886250417102</v>
      </c>
      <c r="AK1305">
        <f t="shared" si="1663"/>
        <v>5.6155781595320406E-2</v>
      </c>
      <c r="AL1305">
        <f t="shared" si="1642"/>
        <v>-0.98275588585394713</v>
      </c>
      <c r="AM1305">
        <f t="shared" si="1643"/>
        <v>-2911398.5877481448</v>
      </c>
      <c r="AN1305">
        <f t="shared" si="1676"/>
        <v>-2460507.6133547192</v>
      </c>
      <c r="AO1305">
        <f t="shared" si="1677"/>
        <v>54285032</v>
      </c>
      <c r="AP1305">
        <f t="shared" si="1599"/>
        <v>-4.5325709918614752E-2</v>
      </c>
      <c r="AQ1305">
        <f t="shared" si="1600"/>
        <v>728.23372208821365</v>
      </c>
      <c r="AR1305">
        <f t="shared" si="1601"/>
        <v>726.71109660292848</v>
      </c>
      <c r="AS1305">
        <f t="shared" si="1602"/>
        <v>739.58625846168411</v>
      </c>
      <c r="AT1305">
        <f t="shared" si="1603"/>
        <v>749.97623850388948</v>
      </c>
      <c r="AU1305">
        <f t="shared" si="1604"/>
        <v>742.88954943132478</v>
      </c>
      <c r="AV1305">
        <f t="shared" si="1605"/>
        <v>750.73302255690703</v>
      </c>
      <c r="AW1305">
        <f t="shared" si="1606"/>
        <v>-7.8434731255822498</v>
      </c>
      <c r="AX1305">
        <f t="shared" si="1633"/>
        <v>-0.9004630494806749</v>
      </c>
      <c r="AY1305">
        <f t="shared" si="1607"/>
        <v>-6.9430100761015749</v>
      </c>
      <c r="AZ1305">
        <f t="shared" si="1644"/>
        <v>718.35001599999998</v>
      </c>
      <c r="BA1305">
        <f t="shared" si="1645"/>
        <v>2128100428.7997439</v>
      </c>
      <c r="BB1305">
        <f t="shared" si="1648"/>
        <v>0</v>
      </c>
      <c r="BC1305">
        <f t="shared" si="1649"/>
        <v>2128100428.7997439</v>
      </c>
      <c r="BD1305">
        <f t="shared" si="1664"/>
        <v>4533411556.8575993</v>
      </c>
      <c r="BE1305">
        <f t="shared" si="1665"/>
        <v>26808226195.113205</v>
      </c>
      <c r="BF1305">
        <f t="shared" si="1666"/>
        <v>0.16910524119958306</v>
      </c>
      <c r="BG1305">
        <f t="shared" si="1667"/>
        <v>14.46450116210832</v>
      </c>
      <c r="BH1305">
        <f t="shared" si="1608"/>
        <v>187730370</v>
      </c>
      <c r="BI1305">
        <f t="shared" si="1609"/>
        <v>-1.0447752916034407</v>
      </c>
      <c r="BJ1305">
        <f t="shared" si="1650"/>
        <v>-1472.497599999997</v>
      </c>
      <c r="BK1305">
        <f t="shared" si="1610"/>
        <v>-1.8895165720185812E-2</v>
      </c>
      <c r="BL1305">
        <f t="shared" si="1611"/>
        <v>0.98110483427981421</v>
      </c>
      <c r="BM1305">
        <f t="shared" si="1612"/>
        <v>17.650062968666699</v>
      </c>
      <c r="BN1305">
        <f t="shared" si="1613"/>
        <v>721.20001200000002</v>
      </c>
      <c r="BO1305">
        <f t="shared" si="1652"/>
        <v>732.5449951999999</v>
      </c>
      <c r="BP1305">
        <f t="shared" si="1614"/>
        <v>765.60735099999988</v>
      </c>
      <c r="BQ1305">
        <f t="shared" si="1615"/>
        <v>-33.062355799999978</v>
      </c>
      <c r="BR1305">
        <f t="shared" si="1616"/>
        <v>-27.72497599999997</v>
      </c>
      <c r="BS1305">
        <f t="shared" si="1617"/>
        <v>-25</v>
      </c>
      <c r="BT1305">
        <f t="shared" si="1618"/>
        <v>-19.549987999999985</v>
      </c>
      <c r="BU1305">
        <f t="shared" si="1619"/>
        <v>-26.450012000000015</v>
      </c>
      <c r="BV1305">
        <f t="shared" si="1620"/>
        <v>724.8733437333334</v>
      </c>
      <c r="BW1305">
        <f t="shared" si="1621"/>
        <v>727.33929428571423</v>
      </c>
      <c r="BX1305">
        <f t="shared" si="1622"/>
        <v>736.0995504727274</v>
      </c>
      <c r="BY1305">
        <f t="shared" si="1623"/>
        <v>747.71035937142869</v>
      </c>
      <c r="BZ1305">
        <f t="shared" si="1624"/>
        <v>775.04998799999998</v>
      </c>
      <c r="CA1305">
        <f t="shared" si="1625"/>
        <v>712.5</v>
      </c>
      <c r="CB1305">
        <f t="shared" si="1626"/>
        <v>734.53099495999993</v>
      </c>
      <c r="CC1305">
        <f t="shared" si="1627"/>
        <v>743.02708133333329</v>
      </c>
      <c r="CD1305">
        <f t="shared" si="1628"/>
        <v>748.73029947174587</v>
      </c>
      <c r="CE1305">
        <f t="shared" si="1629"/>
        <v>770.62119560487304</v>
      </c>
      <c r="CF1305">
        <f t="shared" si="1630"/>
        <v>726.375</v>
      </c>
      <c r="CG1305">
        <f t="shared" si="1631"/>
        <v>747.45001200000002</v>
      </c>
      <c r="CH1305">
        <f t="shared" si="1632"/>
        <v>713.72497599999997</v>
      </c>
    </row>
    <row r="1306" spans="1:86">
      <c r="A1306" s="1">
        <v>41387</v>
      </c>
      <c r="B1306">
        <v>712.22497599999997</v>
      </c>
      <c r="C1306">
        <v>724</v>
      </c>
      <c r="D1306">
        <v>712</v>
      </c>
      <c r="E1306">
        <v>715.27502400000003</v>
      </c>
      <c r="F1306">
        <v>3384170</v>
      </c>
      <c r="G1306">
        <f t="shared" si="1646"/>
        <v>-1536963.6716533161</v>
      </c>
      <c r="H1306">
        <f t="shared" si="1674"/>
        <v>75115812.070139498</v>
      </c>
      <c r="I1306">
        <f t="shared" si="1647"/>
        <v>715.875</v>
      </c>
      <c r="J1306">
        <f t="shared" si="1654"/>
        <v>768.46249400000011</v>
      </c>
      <c r="K1306">
        <f t="shared" si="1655"/>
        <v>715.875</v>
      </c>
      <c r="L1306">
        <f t="shared" si="1656"/>
        <v>8</v>
      </c>
      <c r="M1306">
        <f t="shared" si="1657"/>
        <v>1</v>
      </c>
      <c r="N1306">
        <f t="shared" si="1658"/>
        <v>20</v>
      </c>
      <c r="O1306">
        <f t="shared" si="1659"/>
        <v>90</v>
      </c>
      <c r="P1306">
        <f t="shared" si="1634"/>
        <v>12</v>
      </c>
      <c r="Q1306">
        <f t="shared" si="1635"/>
        <v>8.7249759999999696</v>
      </c>
      <c r="R1306">
        <f t="shared" si="1636"/>
        <v>3.2750240000000304</v>
      </c>
      <c r="S1306">
        <f t="shared" si="1637"/>
        <v>12</v>
      </c>
      <c r="T1306">
        <f t="shared" si="1673"/>
        <v>18.447388399313645</v>
      </c>
      <c r="U1306">
        <f t="shared" si="1638"/>
        <v>-8.7249759999999696</v>
      </c>
      <c r="V1306">
        <f t="shared" si="1639"/>
        <v>12.674987999999985</v>
      </c>
      <c r="W1306">
        <f t="shared" si="1640"/>
        <v>0</v>
      </c>
      <c r="X1306">
        <f t="shared" si="1641"/>
        <v>12.674987999999985</v>
      </c>
      <c r="Y1306">
        <f t="shared" si="1671"/>
        <v>2.0221920670211841</v>
      </c>
      <c r="Z1306">
        <f t="shared" si="1672"/>
        <v>5.0148550628534156</v>
      </c>
      <c r="AA1306">
        <f t="shared" si="1668"/>
        <v>10.96194227198264</v>
      </c>
      <c r="AB1306">
        <f t="shared" si="1669"/>
        <v>27.184634238199262</v>
      </c>
      <c r="AC1306">
        <f t="shared" si="1670"/>
        <v>42.527255262045706</v>
      </c>
      <c r="AD1306">
        <f t="shared" si="1598"/>
        <v>21.112984567345016</v>
      </c>
      <c r="AE1306">
        <f t="shared" si="1651"/>
        <v>724.84001439999997</v>
      </c>
      <c r="AF1306">
        <f t="shared" si="1653"/>
        <v>726.73750800000005</v>
      </c>
      <c r="AG1306">
        <f t="shared" si="1675"/>
        <v>754.23625179999988</v>
      </c>
      <c r="AH1306">
        <f t="shared" si="1660"/>
        <v>739.86750480000012</v>
      </c>
      <c r="AI1306">
        <f t="shared" si="1661"/>
        <v>777.13011847762925</v>
      </c>
      <c r="AJ1306">
        <f t="shared" si="1662"/>
        <v>702.60489112237099</v>
      </c>
      <c r="AK1306">
        <f t="shared" si="1663"/>
        <v>0.17001132807325919</v>
      </c>
      <c r="AL1306">
        <f t="shared" si="1642"/>
        <v>-0.45416266666666161</v>
      </c>
      <c r="AM1306">
        <f t="shared" si="1643"/>
        <v>-1536963.6716533161</v>
      </c>
      <c r="AN1306">
        <f t="shared" si="1676"/>
        <v>-3338059.4408614021</v>
      </c>
      <c r="AO1306">
        <f t="shared" si="1677"/>
        <v>56004598</v>
      </c>
      <c r="AP1306">
        <f t="shared" si="1599"/>
        <v>-5.9603310443571117E-2</v>
      </c>
      <c r="AQ1306">
        <f t="shared" si="1600"/>
        <v>723.82776473822105</v>
      </c>
      <c r="AR1306">
        <f t="shared" si="1601"/>
        <v>719.42619091109384</v>
      </c>
      <c r="AS1306">
        <f t="shared" si="1602"/>
        <v>735.21023625858095</v>
      </c>
      <c r="AT1306">
        <f t="shared" si="1603"/>
        <v>746.85312919853948</v>
      </c>
      <c r="AU1306">
        <f t="shared" si="1604"/>
        <v>738.74737061662609</v>
      </c>
      <c r="AV1306">
        <f t="shared" si="1605"/>
        <v>748.25096265792354</v>
      </c>
      <c r="AW1306">
        <f t="shared" si="1606"/>
        <v>-9.5035920412974519</v>
      </c>
      <c r="AX1306">
        <f t="shared" si="1633"/>
        <v>-2.6210888478440308</v>
      </c>
      <c r="AY1306">
        <f t="shared" si="1607"/>
        <v>-6.8825031934534211</v>
      </c>
      <c r="AZ1306">
        <f t="shared" si="1644"/>
        <v>717.09167466666668</v>
      </c>
      <c r="BA1306">
        <f t="shared" si="1645"/>
        <v>2426760132.6566935</v>
      </c>
      <c r="BB1306">
        <f t="shared" si="1648"/>
        <v>0</v>
      </c>
      <c r="BC1306">
        <f t="shared" si="1649"/>
        <v>2426760132.6566935</v>
      </c>
      <c r="BD1306">
        <f t="shared" si="1664"/>
        <v>4533411556.8575993</v>
      </c>
      <c r="BE1306">
        <f t="shared" si="1665"/>
        <v>28353365059.067215</v>
      </c>
      <c r="BF1306">
        <f t="shared" si="1666"/>
        <v>0.15988971846598662</v>
      </c>
      <c r="BG1306">
        <f t="shared" si="1667"/>
        <v>13.784906954555041</v>
      </c>
      <c r="BH1306">
        <f t="shared" si="1608"/>
        <v>191114540</v>
      </c>
      <c r="BI1306">
        <f t="shared" si="1609"/>
        <v>-1.2701075595731897</v>
      </c>
      <c r="BJ1306">
        <f t="shared" si="1650"/>
        <v>162.5</v>
      </c>
      <c r="BK1306">
        <f t="shared" si="1610"/>
        <v>3.6834349422543481E-3</v>
      </c>
      <c r="BL1306">
        <f t="shared" si="1611"/>
        <v>1.0036834349422543</v>
      </c>
      <c r="BM1306">
        <f t="shared" si="1612"/>
        <v>19.639121798708565</v>
      </c>
      <c r="BN1306">
        <f t="shared" si="1613"/>
        <v>718</v>
      </c>
      <c r="BO1306">
        <f t="shared" si="1652"/>
        <v>728.02749640000002</v>
      </c>
      <c r="BP1306">
        <f t="shared" si="1614"/>
        <v>764.56323335294121</v>
      </c>
      <c r="BQ1306">
        <f t="shared" si="1615"/>
        <v>-36.535736952941193</v>
      </c>
      <c r="BR1306">
        <f t="shared" si="1616"/>
        <v>-33.424987999999985</v>
      </c>
      <c r="BS1306">
        <f t="shared" si="1617"/>
        <v>-26.799987999999985</v>
      </c>
      <c r="BT1306">
        <f t="shared" si="1618"/>
        <v>-32.5</v>
      </c>
      <c r="BU1306">
        <f t="shared" si="1619"/>
        <v>-27.77502400000003</v>
      </c>
      <c r="BV1306">
        <f t="shared" si="1620"/>
        <v>720.28835013333332</v>
      </c>
      <c r="BW1306">
        <f t="shared" si="1621"/>
        <v>722.13096666666661</v>
      </c>
      <c r="BX1306">
        <f t="shared" si="1622"/>
        <v>731.17182712727288</v>
      </c>
      <c r="BY1306">
        <f t="shared" si="1623"/>
        <v>743.69167123809507</v>
      </c>
      <c r="BZ1306">
        <f t="shared" si="1624"/>
        <v>775.04998799999998</v>
      </c>
      <c r="CA1306">
        <f t="shared" si="1625"/>
        <v>712</v>
      </c>
      <c r="CB1306">
        <f t="shared" si="1626"/>
        <v>732.13759501333334</v>
      </c>
      <c r="CC1306">
        <f t="shared" si="1627"/>
        <v>733.23208046666662</v>
      </c>
      <c r="CD1306">
        <f t="shared" si="1628"/>
        <v>751.15943519047619</v>
      </c>
      <c r="CE1306">
        <f t="shared" si="1629"/>
        <v>768.22202560177425</v>
      </c>
      <c r="CF1306">
        <f t="shared" si="1630"/>
        <v>712.65002400000003</v>
      </c>
      <c r="CG1306">
        <f t="shared" si="1631"/>
        <v>729.90002400000003</v>
      </c>
      <c r="CH1306">
        <f t="shared" si="1632"/>
        <v>712.5</v>
      </c>
    </row>
    <row r="1307" spans="1:86">
      <c r="A1307" s="1">
        <v>41389</v>
      </c>
      <c r="B1307">
        <v>715.27502400000003</v>
      </c>
      <c r="C1307">
        <v>715.27502400000003</v>
      </c>
      <c r="D1307">
        <v>699.32501200000002</v>
      </c>
      <c r="E1307">
        <v>701.15002400000003</v>
      </c>
      <c r="F1307">
        <v>7929194</v>
      </c>
      <c r="G1307">
        <f t="shared" si="1646"/>
        <v>-6114665.6848704433</v>
      </c>
      <c r="H1307">
        <f t="shared" si="1674"/>
        <v>69001146.385269061</v>
      </c>
      <c r="I1307">
        <f t="shared" si="1647"/>
        <v>707.75627100000008</v>
      </c>
      <c r="J1307">
        <f t="shared" si="1654"/>
        <v>768.46249400000011</v>
      </c>
      <c r="K1307">
        <f t="shared" si="1655"/>
        <v>707.75627100000008</v>
      </c>
      <c r="L1307">
        <f t="shared" si="1656"/>
        <v>9</v>
      </c>
      <c r="M1307">
        <f t="shared" si="1657"/>
        <v>1</v>
      </c>
      <c r="N1307">
        <f t="shared" si="1658"/>
        <v>10</v>
      </c>
      <c r="O1307">
        <f t="shared" si="1659"/>
        <v>90</v>
      </c>
      <c r="P1307">
        <f t="shared" si="1634"/>
        <v>15.950012000000015</v>
      </c>
      <c r="Q1307">
        <f t="shared" si="1635"/>
        <v>14.125</v>
      </c>
      <c r="R1307">
        <f t="shared" si="1636"/>
        <v>1.8250120000000152</v>
      </c>
      <c r="S1307">
        <f t="shared" si="1637"/>
        <v>15.950012000000015</v>
      </c>
      <c r="T1307">
        <f t="shared" si="1673"/>
        <v>18.269004370791244</v>
      </c>
      <c r="U1307">
        <f t="shared" si="1638"/>
        <v>-18.550048000000061</v>
      </c>
      <c r="V1307">
        <f t="shared" si="1639"/>
        <v>16.77502400000003</v>
      </c>
      <c r="W1307">
        <f t="shared" si="1640"/>
        <v>0</v>
      </c>
      <c r="X1307">
        <f t="shared" si="1641"/>
        <v>16.77502400000003</v>
      </c>
      <c r="Y1307">
        <f t="shared" si="1671"/>
        <v>1.8777497765196711</v>
      </c>
      <c r="Z1307">
        <f t="shared" si="1672"/>
        <v>5.8548671297924599</v>
      </c>
      <c r="AA1307">
        <f t="shared" si="1668"/>
        <v>10.278336675652918</v>
      </c>
      <c r="AB1307">
        <f t="shared" si="1669"/>
        <v>32.048090913773649</v>
      </c>
      <c r="AC1307">
        <f t="shared" si="1670"/>
        <v>51.433006464167008</v>
      </c>
      <c r="AD1307">
        <f t="shared" si="1598"/>
        <v>24.41755119839625</v>
      </c>
      <c r="AE1307">
        <f t="shared" si="1651"/>
        <v>716.75501680000002</v>
      </c>
      <c r="AF1307">
        <f t="shared" si="1653"/>
        <v>720.89168266666672</v>
      </c>
      <c r="AG1307">
        <f t="shared" si="1675"/>
        <v>750.74000239999998</v>
      </c>
      <c r="AH1307">
        <f t="shared" si="1660"/>
        <v>735.11250600000005</v>
      </c>
      <c r="AI1307">
        <f t="shared" si="1661"/>
        <v>778.31521862503246</v>
      </c>
      <c r="AJ1307">
        <f t="shared" si="1662"/>
        <v>691.90979337496765</v>
      </c>
      <c r="AK1307">
        <f t="shared" si="1663"/>
        <v>0.10694039868781793</v>
      </c>
      <c r="AL1307">
        <f t="shared" si="1642"/>
        <v>-0.77115854207507639</v>
      </c>
      <c r="AM1307">
        <f t="shared" si="1643"/>
        <v>-6114665.6848704433</v>
      </c>
      <c r="AN1307">
        <f t="shared" si="1676"/>
        <v>-8568954.54202215</v>
      </c>
      <c r="AO1307">
        <f t="shared" si="1677"/>
        <v>61219336</v>
      </c>
      <c r="AP1307">
        <f t="shared" si="1599"/>
        <v>-0.13997137345661753</v>
      </c>
      <c r="AQ1307">
        <f t="shared" si="1600"/>
        <v>716.11733288722587</v>
      </c>
      <c r="AR1307">
        <f t="shared" si="1601"/>
        <v>709.52209808143209</v>
      </c>
      <c r="AS1307">
        <f t="shared" si="1602"/>
        <v>729.07939805203637</v>
      </c>
      <c r="AT1307">
        <f t="shared" si="1603"/>
        <v>742.73984973067093</v>
      </c>
      <c r="AU1307">
        <f t="shared" si="1604"/>
        <v>733.10776862413218</v>
      </c>
      <c r="AV1307">
        <f t="shared" si="1605"/>
        <v>744.95389695186884</v>
      </c>
      <c r="AW1307">
        <f t="shared" si="1606"/>
        <v>-11.846128327736665</v>
      </c>
      <c r="AX1307">
        <f t="shared" si="1633"/>
        <v>-4.4660967438225576</v>
      </c>
      <c r="AY1307">
        <f t="shared" si="1607"/>
        <v>-7.3800315839141071</v>
      </c>
      <c r="AZ1307">
        <f t="shared" si="1644"/>
        <v>705.25002000000006</v>
      </c>
      <c r="BA1307">
        <f t="shared" si="1645"/>
        <v>5592064227.0838804</v>
      </c>
      <c r="BB1307">
        <f t="shared" si="1648"/>
        <v>0</v>
      </c>
      <c r="BC1307">
        <f t="shared" si="1649"/>
        <v>5592064227.0838804</v>
      </c>
      <c r="BD1307">
        <f t="shared" si="1664"/>
        <v>4533411556.8575993</v>
      </c>
      <c r="BE1307">
        <f t="shared" si="1665"/>
        <v>33201577975.511364</v>
      </c>
      <c r="BF1307">
        <f t="shared" si="1666"/>
        <v>0.13654205110977941</v>
      </c>
      <c r="BG1307">
        <f t="shared" si="1667"/>
        <v>12.013814269032338</v>
      </c>
      <c r="BH1307">
        <f t="shared" si="1608"/>
        <v>183185346</v>
      </c>
      <c r="BI1307">
        <f t="shared" si="1609"/>
        <v>-1.5901827450272454</v>
      </c>
      <c r="BJ1307">
        <f t="shared" si="1650"/>
        <v>-1512.5</v>
      </c>
      <c r="BK1307">
        <f t="shared" si="1610"/>
        <v>-1.9747648842831676E-2</v>
      </c>
      <c r="BL1307">
        <f t="shared" si="1611"/>
        <v>0.98025235115716836</v>
      </c>
      <c r="BM1307">
        <f t="shared" si="1612"/>
        <v>22.769828832135715</v>
      </c>
      <c r="BN1307">
        <f t="shared" si="1613"/>
        <v>707.30001800000002</v>
      </c>
      <c r="BO1307">
        <f t="shared" si="1652"/>
        <v>721.91750479999996</v>
      </c>
      <c r="BP1307">
        <f t="shared" si="1614"/>
        <v>763.22720429411766</v>
      </c>
      <c r="BQ1307">
        <f t="shared" si="1615"/>
        <v>-41.309699494117694</v>
      </c>
      <c r="BR1307">
        <f t="shared" si="1616"/>
        <v>-64.074951999999939</v>
      </c>
      <c r="BS1307">
        <f t="shared" si="1617"/>
        <v>-51.174987999999985</v>
      </c>
      <c r="BT1307">
        <f t="shared" si="1618"/>
        <v>-54.174987999999985</v>
      </c>
      <c r="BU1307">
        <f t="shared" si="1619"/>
        <v>-39.674987999999985</v>
      </c>
      <c r="BV1307">
        <f t="shared" si="1620"/>
        <v>712.3916866666666</v>
      </c>
      <c r="BW1307">
        <f t="shared" si="1621"/>
        <v>714.82025695238099</v>
      </c>
      <c r="BX1307">
        <f t="shared" si="1622"/>
        <v>724.13228516363631</v>
      </c>
      <c r="BY1307">
        <f t="shared" si="1623"/>
        <v>738.63584001904769</v>
      </c>
      <c r="BZ1307">
        <f t="shared" si="1624"/>
        <v>775.04998799999998</v>
      </c>
      <c r="CA1307">
        <f t="shared" si="1625"/>
        <v>699.32501200000002</v>
      </c>
      <c r="CB1307">
        <f t="shared" si="1626"/>
        <v>723.10726235999994</v>
      </c>
      <c r="CC1307">
        <f t="shared" si="1627"/>
        <v>730.26327628888885</v>
      </c>
      <c r="CD1307">
        <f t="shared" si="1628"/>
        <v>751.6281963953968</v>
      </c>
      <c r="CE1307">
        <f t="shared" si="1629"/>
        <v>767.3228236816625</v>
      </c>
      <c r="CF1307">
        <f t="shared" si="1630"/>
        <v>715.27502400000003</v>
      </c>
      <c r="CG1307">
        <f t="shared" si="1631"/>
        <v>724</v>
      </c>
      <c r="CH1307">
        <f t="shared" si="1632"/>
        <v>712</v>
      </c>
    </row>
    <row r="1308" spans="1:86">
      <c r="A1308" s="1">
        <v>41390</v>
      </c>
      <c r="B1308">
        <v>696.5</v>
      </c>
      <c r="C1308">
        <v>696.72497599999997</v>
      </c>
      <c r="D1308">
        <v>682.54998799999998</v>
      </c>
      <c r="E1308">
        <v>684.67498799999998</v>
      </c>
      <c r="F1308">
        <v>4754076</v>
      </c>
      <c r="G1308">
        <f t="shared" si="1646"/>
        <v>-3328690.4547000658</v>
      </c>
      <c r="H1308">
        <f t="shared" si="1674"/>
        <v>65672455.930568993</v>
      </c>
      <c r="I1308">
        <f t="shared" si="1647"/>
        <v>690.11248799999998</v>
      </c>
      <c r="J1308">
        <f t="shared" si="1654"/>
        <v>768.46249400000011</v>
      </c>
      <c r="K1308">
        <f t="shared" si="1655"/>
        <v>690.11248799999998</v>
      </c>
      <c r="L1308">
        <f t="shared" si="1656"/>
        <v>10</v>
      </c>
      <c r="M1308">
        <f t="shared" si="1657"/>
        <v>1</v>
      </c>
      <c r="N1308">
        <f t="shared" si="1658"/>
        <v>0</v>
      </c>
      <c r="O1308">
        <f t="shared" si="1659"/>
        <v>90</v>
      </c>
      <c r="P1308">
        <f t="shared" si="1634"/>
        <v>14.174987999999985</v>
      </c>
      <c r="Q1308">
        <f t="shared" si="1635"/>
        <v>12.049987999999985</v>
      </c>
      <c r="R1308">
        <f t="shared" si="1636"/>
        <v>2.125</v>
      </c>
      <c r="S1308">
        <f t="shared" si="1637"/>
        <v>14.174987999999985</v>
      </c>
      <c r="T1308">
        <f t="shared" si="1673"/>
        <v>17.976574630020441</v>
      </c>
      <c r="U1308">
        <f t="shared" si="1638"/>
        <v>-4.375</v>
      </c>
      <c r="V1308">
        <f t="shared" si="1639"/>
        <v>4.9987999999984822E-2</v>
      </c>
      <c r="W1308">
        <f t="shared" si="1640"/>
        <v>0</v>
      </c>
      <c r="X1308">
        <f t="shared" si="1641"/>
        <v>4.9987999999984822E-2</v>
      </c>
      <c r="Y1308">
        <f t="shared" si="1671"/>
        <v>1.7436247924825516</v>
      </c>
      <c r="Z1308">
        <f t="shared" si="1672"/>
        <v>5.4402329062358552</v>
      </c>
      <c r="AA1308">
        <f t="shared" si="1668"/>
        <v>9.6994273290014927</v>
      </c>
      <c r="AB1308">
        <f t="shared" si="1669"/>
        <v>30.262900570338907</v>
      </c>
      <c r="AC1308">
        <f t="shared" si="1670"/>
        <v>51.457145572535133</v>
      </c>
      <c r="AD1308">
        <f t="shared" si="1598"/>
        <v>27.062156234549189</v>
      </c>
      <c r="AE1308">
        <f t="shared" si="1651"/>
        <v>708.02501200000006</v>
      </c>
      <c r="AF1308">
        <f t="shared" si="1653"/>
        <v>711.40834533333327</v>
      </c>
      <c r="AG1308">
        <f t="shared" si="1675"/>
        <v>746.39000239999996</v>
      </c>
      <c r="AH1308">
        <f t="shared" si="1660"/>
        <v>727.05750720000003</v>
      </c>
      <c r="AI1308">
        <f t="shared" si="1661"/>
        <v>774.61605327206303</v>
      </c>
      <c r="AJ1308">
        <f t="shared" si="1662"/>
        <v>679.49896112793704</v>
      </c>
      <c r="AK1308">
        <f t="shared" si="1663"/>
        <v>5.441742125821071E-2</v>
      </c>
      <c r="AL1308">
        <f t="shared" si="1642"/>
        <v>-0.70017611302386962</v>
      </c>
      <c r="AM1308">
        <f t="shared" si="1643"/>
        <v>-3328690.4547000658</v>
      </c>
      <c r="AN1308">
        <f t="shared" si="1676"/>
        <v>-12393448.766745029</v>
      </c>
      <c r="AO1308">
        <f t="shared" si="1677"/>
        <v>64116096</v>
      </c>
      <c r="AP1308">
        <f t="shared" si="1599"/>
        <v>-0.19329699622923124</v>
      </c>
      <c r="AQ1308">
        <f t="shared" si="1600"/>
        <v>705.42693562556906</v>
      </c>
      <c r="AR1308">
        <f t="shared" si="1601"/>
        <v>702.64017512822397</v>
      </c>
      <c r="AS1308">
        <f t="shared" si="1602"/>
        <v>721.08660424266986</v>
      </c>
      <c r="AT1308">
        <f t="shared" si="1603"/>
        <v>737.51401217491059</v>
      </c>
      <c r="AU1308">
        <f t="shared" si="1604"/>
        <v>725.84285153051235</v>
      </c>
      <c r="AV1308">
        <f t="shared" si="1605"/>
        <v>740.73437332523804</v>
      </c>
      <c r="AW1308">
        <f t="shared" si="1606"/>
        <v>-14.891521794725691</v>
      </c>
      <c r="AX1308">
        <f t="shared" si="1633"/>
        <v>-6.5511817540031849</v>
      </c>
      <c r="AY1308">
        <f t="shared" si="1607"/>
        <v>-8.3403400407225057</v>
      </c>
      <c r="AZ1308">
        <f t="shared" si="1644"/>
        <v>687.98331733333328</v>
      </c>
      <c r="BA1308">
        <f t="shared" si="1645"/>
        <v>3270724977.3347836</v>
      </c>
      <c r="BB1308">
        <f t="shared" si="1648"/>
        <v>0</v>
      </c>
      <c r="BC1308">
        <f t="shared" si="1649"/>
        <v>3270724977.3347836</v>
      </c>
      <c r="BD1308">
        <f t="shared" si="1664"/>
        <v>4533411556.8575993</v>
      </c>
      <c r="BE1308">
        <f t="shared" si="1665"/>
        <v>35618369793.640793</v>
      </c>
      <c r="BF1308">
        <f t="shared" si="1666"/>
        <v>0.12727734545748307</v>
      </c>
      <c r="BG1308">
        <f t="shared" si="1667"/>
        <v>11.29068600290465</v>
      </c>
      <c r="BH1308">
        <f t="shared" si="1608"/>
        <v>178431270</v>
      </c>
      <c r="BI1308">
        <f t="shared" si="1609"/>
        <v>-2.01037272347387</v>
      </c>
      <c r="BJ1308">
        <f t="shared" si="1650"/>
        <v>-1747.5036000000046</v>
      </c>
      <c r="BK1308">
        <f t="shared" si="1610"/>
        <v>-2.3497162427537827E-2</v>
      </c>
      <c r="BL1308">
        <f t="shared" si="1611"/>
        <v>0.97650283757246215</v>
      </c>
      <c r="BM1308">
        <f t="shared" si="1612"/>
        <v>25.065554632296404</v>
      </c>
      <c r="BN1308">
        <f t="shared" si="1613"/>
        <v>689.63748199999998</v>
      </c>
      <c r="BO1308">
        <f t="shared" si="1652"/>
        <v>713.34500120000007</v>
      </c>
      <c r="BP1308">
        <f t="shared" si="1614"/>
        <v>761.07242452941171</v>
      </c>
      <c r="BQ1308">
        <f t="shared" si="1615"/>
        <v>-47.727423329411636</v>
      </c>
      <c r="BR1308">
        <f t="shared" si="1616"/>
        <v>-83.77502400000003</v>
      </c>
      <c r="BS1308">
        <f t="shared" si="1617"/>
        <v>-77.799987999999985</v>
      </c>
      <c r="BT1308">
        <f t="shared" si="1618"/>
        <v>-78.325012000000015</v>
      </c>
      <c r="BU1308">
        <f t="shared" si="1619"/>
        <v>-73.5</v>
      </c>
      <c r="BV1308">
        <f t="shared" si="1620"/>
        <v>701.69834373333333</v>
      </c>
      <c r="BW1308">
        <f t="shared" si="1621"/>
        <v>704.4726299047619</v>
      </c>
      <c r="BX1308">
        <f t="shared" si="1622"/>
        <v>714.96182734545448</v>
      </c>
      <c r="BY1308">
        <f t="shared" si="1623"/>
        <v>732.34393388571448</v>
      </c>
      <c r="BZ1308">
        <f t="shared" si="1624"/>
        <v>775.04998799999998</v>
      </c>
      <c r="CA1308">
        <f t="shared" si="1625"/>
        <v>682.54998799999998</v>
      </c>
      <c r="CB1308">
        <f t="shared" si="1626"/>
        <v>717.17501159999995</v>
      </c>
      <c r="CC1308">
        <f t="shared" si="1627"/>
        <v>721.15744285555547</v>
      </c>
      <c r="CD1308">
        <f t="shared" si="1628"/>
        <v>745.64689761476188</v>
      </c>
      <c r="CE1308">
        <f t="shared" si="1629"/>
        <v>766.30745932096829</v>
      </c>
      <c r="CF1308">
        <f t="shared" si="1630"/>
        <v>701.15002400000003</v>
      </c>
      <c r="CG1308">
        <f t="shared" si="1631"/>
        <v>715.27502400000003</v>
      </c>
      <c r="CH1308">
        <f t="shared" si="1632"/>
        <v>699.32501200000002</v>
      </c>
    </row>
    <row r="1309" spans="1:86">
      <c r="A1309" s="1">
        <v>41393</v>
      </c>
      <c r="B1309">
        <v>682.5</v>
      </c>
      <c r="C1309">
        <v>692.34997599999997</v>
      </c>
      <c r="D1309">
        <v>682.5</v>
      </c>
      <c r="E1309">
        <v>685.375</v>
      </c>
      <c r="F1309">
        <v>3968916</v>
      </c>
      <c r="G1309">
        <f t="shared" si="1646"/>
        <v>-1652030.4563194804</v>
      </c>
      <c r="H1309">
        <f t="shared" si="1674"/>
        <v>64020425.474249512</v>
      </c>
      <c r="I1309">
        <f t="shared" si="1647"/>
        <v>685.68124399999999</v>
      </c>
      <c r="J1309">
        <f t="shared" si="1654"/>
        <v>749.5625</v>
      </c>
      <c r="K1309">
        <f t="shared" si="1655"/>
        <v>685.68124399999999</v>
      </c>
      <c r="L1309">
        <f t="shared" si="1656"/>
        <v>10</v>
      </c>
      <c r="M1309">
        <f t="shared" si="1657"/>
        <v>1</v>
      </c>
      <c r="N1309">
        <f t="shared" si="1658"/>
        <v>0</v>
      </c>
      <c r="O1309">
        <f t="shared" si="1659"/>
        <v>90</v>
      </c>
      <c r="P1309">
        <f t="shared" si="1634"/>
        <v>9.8499759999999696</v>
      </c>
      <c r="Q1309">
        <f t="shared" si="1635"/>
        <v>6.9749759999999696</v>
      </c>
      <c r="R1309">
        <f t="shared" si="1636"/>
        <v>2.875</v>
      </c>
      <c r="S1309">
        <f t="shared" si="1637"/>
        <v>9.8499759999999696</v>
      </c>
      <c r="T1309">
        <f t="shared" si="1673"/>
        <v>17.396103299304691</v>
      </c>
      <c r="U1309">
        <f t="shared" si="1638"/>
        <v>-1.3499759999999696</v>
      </c>
      <c r="V1309">
        <f t="shared" si="1639"/>
        <v>0</v>
      </c>
      <c r="W1309">
        <f t="shared" si="1640"/>
        <v>0</v>
      </c>
      <c r="X1309">
        <f t="shared" si="1641"/>
        <v>0</v>
      </c>
      <c r="Y1309">
        <f t="shared" si="1671"/>
        <v>1.6190801644480837</v>
      </c>
      <c r="Z1309">
        <f t="shared" si="1672"/>
        <v>5.0516448415047233</v>
      </c>
      <c r="AA1309">
        <f t="shared" si="1668"/>
        <v>9.3071427353089877</v>
      </c>
      <c r="AB1309">
        <f t="shared" si="1669"/>
        <v>29.038944840633558</v>
      </c>
      <c r="AC1309">
        <f t="shared" si="1670"/>
        <v>51.457145572535147</v>
      </c>
      <c r="AD1309">
        <f t="shared" si="1598"/>
        <v>29.379105381538462</v>
      </c>
      <c r="AE1309">
        <f t="shared" si="1651"/>
        <v>699.82501200000002</v>
      </c>
      <c r="AF1309">
        <f t="shared" si="1653"/>
        <v>704.25001000000009</v>
      </c>
      <c r="AG1309">
        <f t="shared" si="1675"/>
        <v>741.75000299999999</v>
      </c>
      <c r="AH1309">
        <f t="shared" si="1660"/>
        <v>718.7500060000001</v>
      </c>
      <c r="AI1309">
        <f t="shared" si="1661"/>
        <v>763.4198367684312</v>
      </c>
      <c r="AJ1309">
        <f t="shared" si="1662"/>
        <v>674.080175231569</v>
      </c>
      <c r="AK1309">
        <f t="shared" si="1663"/>
        <v>0.12642564986403795</v>
      </c>
      <c r="AL1309">
        <f t="shared" si="1642"/>
        <v>-0.41624223246838188</v>
      </c>
      <c r="AM1309">
        <f t="shared" si="1643"/>
        <v>-1652030.4563194804</v>
      </c>
      <c r="AN1309">
        <f t="shared" si="1676"/>
        <v>-14390204.209853506</v>
      </c>
      <c r="AO1309">
        <f t="shared" si="1677"/>
        <v>66303476</v>
      </c>
      <c r="AP1309">
        <f t="shared" si="1599"/>
        <v>-0.21703544185003976</v>
      </c>
      <c r="AQ1309">
        <f t="shared" si="1600"/>
        <v>698.60927751287556</v>
      </c>
      <c r="AR1309">
        <f t="shared" si="1601"/>
        <v>698.80972863668012</v>
      </c>
      <c r="AS1309">
        <f t="shared" si="1602"/>
        <v>714.65851547898933</v>
      </c>
      <c r="AT1309">
        <f t="shared" si="1603"/>
        <v>732.82150107916868</v>
      </c>
      <c r="AU1309">
        <f t="shared" si="1604"/>
        <v>719.77267380093554</v>
      </c>
      <c r="AV1309">
        <f t="shared" si="1605"/>
        <v>736.85921719247142</v>
      </c>
      <c r="AW1309">
        <f t="shared" si="1606"/>
        <v>-17.086543391535884</v>
      </c>
      <c r="AX1309">
        <f t="shared" si="1633"/>
        <v>-8.6582540815097246</v>
      </c>
      <c r="AY1309">
        <f t="shared" si="1607"/>
        <v>-8.4282893100261589</v>
      </c>
      <c r="AZ1309">
        <f t="shared" si="1644"/>
        <v>686.74165866666669</v>
      </c>
      <c r="BA1309">
        <f t="shared" si="1645"/>
        <v>2725619956.9486723</v>
      </c>
      <c r="BB1309">
        <f t="shared" si="1648"/>
        <v>0</v>
      </c>
      <c r="BC1309">
        <f t="shared" si="1649"/>
        <v>2725619956.9486723</v>
      </c>
      <c r="BD1309">
        <f t="shared" si="1664"/>
        <v>4533411556.8575993</v>
      </c>
      <c r="BE1309">
        <f t="shared" si="1665"/>
        <v>36947602945.239105</v>
      </c>
      <c r="BF1309">
        <f t="shared" si="1666"/>
        <v>0.12269839436070246</v>
      </c>
      <c r="BG1309">
        <f t="shared" si="1667"/>
        <v>10.928883035463016</v>
      </c>
      <c r="BH1309">
        <f t="shared" si="1608"/>
        <v>182400186</v>
      </c>
      <c r="BI1309">
        <f t="shared" si="1609"/>
        <v>-2.3188341806509278</v>
      </c>
      <c r="BJ1309">
        <f t="shared" si="1650"/>
        <v>-29.998799999998482</v>
      </c>
      <c r="BK1309">
        <f t="shared" si="1610"/>
        <v>1.0224004268723414E-3</v>
      </c>
      <c r="BL1309">
        <f t="shared" si="1611"/>
        <v>1.0010224004268724</v>
      </c>
      <c r="BM1309">
        <f t="shared" si="1612"/>
        <v>23.543067987086168</v>
      </c>
      <c r="BN1309">
        <f t="shared" si="1613"/>
        <v>687.42498799999998</v>
      </c>
      <c r="BO1309">
        <f t="shared" si="1652"/>
        <v>704.71249999999998</v>
      </c>
      <c r="BP1309">
        <f t="shared" si="1614"/>
        <v>758.48455635294113</v>
      </c>
      <c r="BQ1309">
        <f t="shared" si="1615"/>
        <v>-53.772056352941149</v>
      </c>
      <c r="BR1309">
        <f t="shared" si="1616"/>
        <v>-70.5</v>
      </c>
      <c r="BS1309">
        <f t="shared" si="1617"/>
        <v>-56.674987999999985</v>
      </c>
      <c r="BT1309">
        <f t="shared" si="1618"/>
        <v>-69.90002400000003</v>
      </c>
      <c r="BU1309">
        <f t="shared" si="1619"/>
        <v>-58.450012000000015</v>
      </c>
      <c r="BV1309">
        <f t="shared" si="1620"/>
        <v>694.14833973333339</v>
      </c>
      <c r="BW1309">
        <f t="shared" si="1621"/>
        <v>697.03453123809527</v>
      </c>
      <c r="BX1309">
        <f t="shared" si="1622"/>
        <v>707.38318967272733</v>
      </c>
      <c r="BY1309">
        <f t="shared" si="1623"/>
        <v>726.53298127619064</v>
      </c>
      <c r="BZ1309">
        <f t="shared" si="1624"/>
        <v>762.25</v>
      </c>
      <c r="CA1309">
        <f t="shared" si="1625"/>
        <v>682.5</v>
      </c>
      <c r="CB1309">
        <f t="shared" si="1626"/>
        <v>707.91335313333343</v>
      </c>
      <c r="CC1309">
        <f t="shared" si="1627"/>
        <v>715.02084466666668</v>
      </c>
      <c r="CD1309">
        <f t="shared" si="1628"/>
        <v>735.74520998571427</v>
      </c>
      <c r="CE1309">
        <f t="shared" si="1629"/>
        <v>763.90083224185719</v>
      </c>
      <c r="CF1309">
        <f t="shared" si="1630"/>
        <v>684.67498799999998</v>
      </c>
      <c r="CG1309">
        <f t="shared" si="1631"/>
        <v>696.72497599999997</v>
      </c>
      <c r="CH1309">
        <f t="shared" si="1632"/>
        <v>682.54998799999998</v>
      </c>
    </row>
    <row r="1310" spans="1:86">
      <c r="A1310" s="1">
        <v>41394</v>
      </c>
      <c r="B1310">
        <v>684</v>
      </c>
      <c r="C1310">
        <v>691</v>
      </c>
      <c r="D1310">
        <v>682.5</v>
      </c>
      <c r="E1310">
        <v>689.20001200000002</v>
      </c>
      <c r="F1310">
        <v>4020570</v>
      </c>
      <c r="G1310">
        <f t="shared" si="1646"/>
        <v>2317751.7051388379</v>
      </c>
      <c r="H1310">
        <f t="shared" si="1674"/>
        <v>66338177.179388352</v>
      </c>
      <c r="I1310">
        <f t="shared" si="1647"/>
        <v>686.67500300000006</v>
      </c>
      <c r="J1310">
        <f t="shared" si="1654"/>
        <v>743.53749099999993</v>
      </c>
      <c r="K1310">
        <f t="shared" si="1655"/>
        <v>685.68124399999999</v>
      </c>
      <c r="L1310">
        <f t="shared" si="1656"/>
        <v>10</v>
      </c>
      <c r="M1310">
        <f t="shared" si="1657"/>
        <v>2</v>
      </c>
      <c r="N1310">
        <f t="shared" si="1658"/>
        <v>0</v>
      </c>
      <c r="O1310">
        <f t="shared" si="1659"/>
        <v>80</v>
      </c>
      <c r="P1310">
        <f t="shared" si="1634"/>
        <v>8.5</v>
      </c>
      <c r="Q1310">
        <f t="shared" si="1635"/>
        <v>1.7999879999999848</v>
      </c>
      <c r="R1310">
        <f t="shared" si="1636"/>
        <v>6.7000120000000152</v>
      </c>
      <c r="S1310">
        <f t="shared" si="1637"/>
        <v>8.5</v>
      </c>
      <c r="T1310">
        <f t="shared" si="1673"/>
        <v>16.760667349354357</v>
      </c>
      <c r="U1310">
        <f t="shared" si="1638"/>
        <v>28.40002400000003</v>
      </c>
      <c r="V1310">
        <f t="shared" si="1639"/>
        <v>-4.25</v>
      </c>
      <c r="W1310">
        <f t="shared" si="1640"/>
        <v>28.40002400000003</v>
      </c>
      <c r="X1310">
        <f t="shared" si="1641"/>
        <v>0</v>
      </c>
      <c r="Y1310">
        <f t="shared" si="1671"/>
        <v>3.532004724130366</v>
      </c>
      <c r="Z1310">
        <f t="shared" si="1672"/>
        <v>4.6908130671115282</v>
      </c>
      <c r="AA1310">
        <f t="shared" si="1668"/>
        <v>21.073174775862512</v>
      </c>
      <c r="AB1310">
        <f t="shared" si="1669"/>
        <v>27.987030404802017</v>
      </c>
      <c r="AC1310">
        <f t="shared" si="1670"/>
        <v>14.092594198249245</v>
      </c>
      <c r="AD1310">
        <f t="shared" ref="AD1310:AD1373" si="1678">AVERAGE(AC1297:AC1310)</f>
        <v>29.725202760833305</v>
      </c>
      <c r="AE1310">
        <f t="shared" si="1651"/>
        <v>695.13500959999999</v>
      </c>
      <c r="AF1310">
        <f t="shared" si="1653"/>
        <v>698.05417866666676</v>
      </c>
      <c r="AG1310">
        <f t="shared" si="1675"/>
        <v>736.8162536000001</v>
      </c>
      <c r="AH1310">
        <f t="shared" si="1660"/>
        <v>712.08250720000001</v>
      </c>
      <c r="AI1310">
        <f t="shared" si="1661"/>
        <v>752.2763675053925</v>
      </c>
      <c r="AJ1310">
        <f t="shared" si="1662"/>
        <v>671.88864689460752</v>
      </c>
      <c r="AK1310">
        <f t="shared" si="1663"/>
        <v>0.21534837626768047</v>
      </c>
      <c r="AL1310">
        <f t="shared" si="1642"/>
        <v>0.57647341176470945</v>
      </c>
      <c r="AM1310">
        <f t="shared" si="1643"/>
        <v>2317751.7051388379</v>
      </c>
      <c r="AN1310">
        <f t="shared" si="1676"/>
        <v>-14014646.822037393</v>
      </c>
      <c r="AO1310">
        <f t="shared" si="1677"/>
        <v>67258384</v>
      </c>
      <c r="AP1310">
        <f t="shared" ref="AP1310:AP1373" si="1679">AN1310/AO1310</f>
        <v>-0.2083702579300358</v>
      </c>
      <c r="AQ1310">
        <f t="shared" ref="AQ1310:AQ1373" si="1680">((E1310-AQ1309)*0.34)+AQ1309</f>
        <v>695.41012723849792</v>
      </c>
      <c r="AR1310">
        <f t="shared" ref="AR1310:AR1373" si="1681">((E1311-AR1309)*0.285)+AR1309</f>
        <v>703.97970939522634</v>
      </c>
      <c r="AS1310">
        <f t="shared" ref="AS1310:AS1373" si="1682">((E1310-AS1309)*0.18)+AS1309</f>
        <v>710.07598485277128</v>
      </c>
      <c r="AT1310">
        <f t="shared" ref="AT1310:AT1373" si="1683">((E1310-AT1309)*0.09)+AT1309</f>
        <v>728.89556706204348</v>
      </c>
      <c r="AU1310">
        <f t="shared" ref="AU1310:AU1373" si="1684">((E1310-AU1309)*0.15)+AU1309</f>
        <v>715.18677453079522</v>
      </c>
      <c r="AV1310">
        <f t="shared" ref="AV1310:AV1373" si="1685">((E1310-AV1309)*0.07)+AV1309</f>
        <v>733.52307282899847</v>
      </c>
      <c r="AW1310">
        <f t="shared" ref="AW1310:AW1373" si="1686">AU1310-AV1310</f>
        <v>-18.336298298203246</v>
      </c>
      <c r="AX1310">
        <f t="shared" si="1633"/>
        <v>-10.593862924848429</v>
      </c>
      <c r="AY1310">
        <f t="shared" si="1607"/>
        <v>-7.7424353733548177</v>
      </c>
      <c r="AZ1310">
        <f t="shared" si="1644"/>
        <v>687.56667066666671</v>
      </c>
      <c r="BA1310">
        <f t="shared" si="1645"/>
        <v>2764409929.0822802</v>
      </c>
      <c r="BB1310">
        <f t="shared" si="1648"/>
        <v>2764409929.0822802</v>
      </c>
      <c r="BC1310">
        <f t="shared" si="1649"/>
        <v>0</v>
      </c>
      <c r="BD1310">
        <f t="shared" si="1664"/>
        <v>7297821485.9398794</v>
      </c>
      <c r="BE1310">
        <f t="shared" si="1665"/>
        <v>36282066352.586777</v>
      </c>
      <c r="BF1310">
        <f t="shared" si="1666"/>
        <v>0.20114128602875375</v>
      </c>
      <c r="BG1310">
        <f t="shared" si="1667"/>
        <v>16.745847334394156</v>
      </c>
      <c r="BH1310">
        <f t="shared" si="1608"/>
        <v>186420756</v>
      </c>
      <c r="BI1310">
        <f t="shared" si="1609"/>
        <v>-2.4997575369354292</v>
      </c>
      <c r="BJ1310">
        <f t="shared" si="1650"/>
        <v>282.50120000000152</v>
      </c>
      <c r="BK1310">
        <f t="shared" si="1610"/>
        <v>5.5809038847346561E-3</v>
      </c>
      <c r="BL1310">
        <f t="shared" si="1611"/>
        <v>1.0055809038847348</v>
      </c>
      <c r="BM1310">
        <f t="shared" si="1612"/>
        <v>21.184024419944709</v>
      </c>
      <c r="BN1310">
        <f t="shared" si="1613"/>
        <v>686.75</v>
      </c>
      <c r="BO1310">
        <f t="shared" si="1652"/>
        <v>697.82249759999991</v>
      </c>
      <c r="BP1310">
        <f t="shared" si="1614"/>
        <v>755.47021847058829</v>
      </c>
      <c r="BQ1310">
        <f t="shared" si="1615"/>
        <v>-57.647720870588387</v>
      </c>
      <c r="BR1310">
        <f t="shared" si="1616"/>
        <v>-47.024963999999954</v>
      </c>
      <c r="BS1310">
        <f t="shared" si="1617"/>
        <v>-41.674987999999985</v>
      </c>
      <c r="BT1310">
        <f t="shared" si="1618"/>
        <v>-66</v>
      </c>
      <c r="BU1310">
        <f t="shared" si="1619"/>
        <v>-72.75</v>
      </c>
      <c r="BV1310">
        <f t="shared" si="1620"/>
        <v>690.60667306666664</v>
      </c>
      <c r="BW1310">
        <f t="shared" si="1621"/>
        <v>692.73453180952379</v>
      </c>
      <c r="BX1310">
        <f t="shared" si="1622"/>
        <v>702.01046349090916</v>
      </c>
      <c r="BY1310">
        <f t="shared" si="1623"/>
        <v>721.52822022857163</v>
      </c>
      <c r="BZ1310">
        <f t="shared" si="1624"/>
        <v>757</v>
      </c>
      <c r="CA1310">
        <f t="shared" si="1625"/>
        <v>682.5</v>
      </c>
      <c r="CB1310">
        <f t="shared" si="1626"/>
        <v>703.1215990533334</v>
      </c>
      <c r="CC1310">
        <f t="shared" si="1627"/>
        <v>706.27015738888895</v>
      </c>
      <c r="CD1310">
        <f t="shared" si="1628"/>
        <v>726.7463407309524</v>
      </c>
      <c r="CE1310">
        <f t="shared" si="1629"/>
        <v>758.74476692084681</v>
      </c>
      <c r="CF1310">
        <f t="shared" si="1630"/>
        <v>685.375</v>
      </c>
      <c r="CG1310">
        <f t="shared" si="1631"/>
        <v>692.34997599999997</v>
      </c>
      <c r="CH1310">
        <f t="shared" si="1632"/>
        <v>682.5</v>
      </c>
    </row>
    <row r="1311" spans="1:86">
      <c r="A1311" s="1">
        <v>41396</v>
      </c>
      <c r="B1311">
        <v>686.75</v>
      </c>
      <c r="C1311">
        <v>719.40002400000003</v>
      </c>
      <c r="D1311">
        <v>686.75</v>
      </c>
      <c r="E1311">
        <v>716.95001200000002</v>
      </c>
      <c r="F1311">
        <v>5630326</v>
      </c>
      <c r="G1311">
        <f t="shared" si="1646"/>
        <v>4785342.4701923607</v>
      </c>
      <c r="H1311">
        <f t="shared" si="1674"/>
        <v>71123519.649580717</v>
      </c>
      <c r="I1311">
        <f t="shared" si="1647"/>
        <v>702.46250899999995</v>
      </c>
      <c r="J1311">
        <f t="shared" si="1654"/>
        <v>738.06874100000005</v>
      </c>
      <c r="K1311">
        <f t="shared" si="1655"/>
        <v>685.68124399999999</v>
      </c>
      <c r="L1311">
        <f t="shared" si="1656"/>
        <v>10</v>
      </c>
      <c r="M1311">
        <f t="shared" si="1657"/>
        <v>3</v>
      </c>
      <c r="N1311">
        <f t="shared" si="1658"/>
        <v>0</v>
      </c>
      <c r="O1311">
        <f t="shared" si="1659"/>
        <v>70</v>
      </c>
      <c r="P1311">
        <f t="shared" si="1634"/>
        <v>32.65002400000003</v>
      </c>
      <c r="Q1311">
        <f t="shared" si="1635"/>
        <v>2.4500120000000152</v>
      </c>
      <c r="R1311">
        <f t="shared" si="1636"/>
        <v>30.200012000000015</v>
      </c>
      <c r="S1311">
        <f t="shared" si="1637"/>
        <v>32.65002400000003</v>
      </c>
      <c r="T1311">
        <f t="shared" si="1673"/>
        <v>17.895621395829046</v>
      </c>
      <c r="U1311">
        <f t="shared" si="1638"/>
        <v>4.2249759999999696</v>
      </c>
      <c r="V1311">
        <f t="shared" si="1639"/>
        <v>-17.200012000000015</v>
      </c>
      <c r="W1311">
        <f t="shared" si="1640"/>
        <v>4.2249759999999696</v>
      </c>
      <c r="X1311">
        <f t="shared" si="1641"/>
        <v>0</v>
      </c>
      <c r="Y1311">
        <f t="shared" si="1671"/>
        <v>3.5815026724067662</v>
      </c>
      <c r="Z1311">
        <f t="shared" si="1672"/>
        <v>4.3557549908892765</v>
      </c>
      <c r="AA1311">
        <f t="shared" si="1668"/>
        <v>20.013290364097173</v>
      </c>
      <c r="AB1311">
        <f t="shared" si="1669"/>
        <v>24.339780634297938</v>
      </c>
      <c r="AC1311">
        <f t="shared" si="1670"/>
        <v>9.754657733524958</v>
      </c>
      <c r="AD1311">
        <f t="shared" si="1678"/>
        <v>29.992107614061752</v>
      </c>
      <c r="AE1311">
        <f t="shared" si="1651"/>
        <v>695.47000720000017</v>
      </c>
      <c r="AF1311">
        <f t="shared" si="1653"/>
        <v>698.77084333333335</v>
      </c>
      <c r="AG1311">
        <f t="shared" si="1675"/>
        <v>733.74250480000001</v>
      </c>
      <c r="AH1311">
        <f t="shared" si="1660"/>
        <v>710.15501080000001</v>
      </c>
      <c r="AI1311">
        <f t="shared" si="1661"/>
        <v>747.26321687423956</v>
      </c>
      <c r="AJ1311">
        <f t="shared" si="1662"/>
        <v>673.04680472576047</v>
      </c>
      <c r="AK1311">
        <f t="shared" si="1663"/>
        <v>0.59155658436311587</v>
      </c>
      <c r="AL1311">
        <f t="shared" si="1642"/>
        <v>0.8499228055697593</v>
      </c>
      <c r="AM1311">
        <f t="shared" si="1643"/>
        <v>4785342.4701923607</v>
      </c>
      <c r="AN1311">
        <f t="shared" si="1676"/>
        <v>-8743818.4586012512</v>
      </c>
      <c r="AO1311">
        <f t="shared" si="1677"/>
        <v>71919898</v>
      </c>
      <c r="AP1311">
        <f t="shared" si="1679"/>
        <v>-0.12157718102716512</v>
      </c>
      <c r="AQ1311">
        <f t="shared" si="1680"/>
        <v>702.73368805740859</v>
      </c>
      <c r="AR1311">
        <f t="shared" si="1681"/>
        <v>705.48174221758688</v>
      </c>
      <c r="AS1311">
        <f t="shared" si="1682"/>
        <v>711.31330973927243</v>
      </c>
      <c r="AT1311">
        <f t="shared" si="1683"/>
        <v>727.82046710645955</v>
      </c>
      <c r="AU1311">
        <f t="shared" si="1684"/>
        <v>715.45126015117592</v>
      </c>
      <c r="AV1311">
        <f t="shared" si="1685"/>
        <v>732.36295857096854</v>
      </c>
      <c r="AW1311">
        <f t="shared" si="1686"/>
        <v>-16.911698419792629</v>
      </c>
      <c r="AX1311">
        <f t="shared" si="1633"/>
        <v>-11.857430023837269</v>
      </c>
      <c r="AY1311">
        <f t="shared" si="1607"/>
        <v>-5.0542683959553596</v>
      </c>
      <c r="AZ1311">
        <f t="shared" si="1644"/>
        <v>707.7000119999999</v>
      </c>
      <c r="BA1311">
        <f t="shared" si="1645"/>
        <v>3984581777.7639112</v>
      </c>
      <c r="BB1311">
        <f t="shared" si="1648"/>
        <v>3984581777.7639112</v>
      </c>
      <c r="BC1311">
        <f t="shared" si="1649"/>
        <v>0</v>
      </c>
      <c r="BD1311">
        <f t="shared" si="1664"/>
        <v>10031482471.703793</v>
      </c>
      <c r="BE1311">
        <f t="shared" si="1665"/>
        <v>36282066352.586777</v>
      </c>
      <c r="BF1311">
        <f t="shared" si="1666"/>
        <v>0.27648597448167628</v>
      </c>
      <c r="BG1311">
        <f t="shared" si="1667"/>
        <v>21.659930466055059</v>
      </c>
      <c r="BH1311">
        <f t="shared" si="1608"/>
        <v>192051082</v>
      </c>
      <c r="BI1311">
        <f t="shared" si="1609"/>
        <v>-2.3091963106369784</v>
      </c>
      <c r="BJ1311">
        <f t="shared" si="1650"/>
        <v>2675</v>
      </c>
      <c r="BK1311">
        <f t="shared" si="1610"/>
        <v>4.0264073587973181E-2</v>
      </c>
      <c r="BL1311">
        <f t="shared" si="1611"/>
        <v>1.0402640735879731</v>
      </c>
      <c r="BM1311">
        <f t="shared" si="1612"/>
        <v>19.557741846250799</v>
      </c>
      <c r="BN1311">
        <f t="shared" si="1613"/>
        <v>703.07501200000002</v>
      </c>
      <c r="BO1311">
        <f t="shared" si="1652"/>
        <v>694.83749999999998</v>
      </c>
      <c r="BP1311">
        <f t="shared" si="1614"/>
        <v>752.8360272941178</v>
      </c>
      <c r="BQ1311">
        <f t="shared" si="1615"/>
        <v>-57.998527294117821</v>
      </c>
      <c r="BR1311">
        <f t="shared" si="1616"/>
        <v>-24.625</v>
      </c>
      <c r="BS1311">
        <f t="shared" si="1617"/>
        <v>-42.22497599999997</v>
      </c>
      <c r="BT1311">
        <f t="shared" si="1618"/>
        <v>-27.324951999999939</v>
      </c>
      <c r="BU1311">
        <f t="shared" si="1619"/>
        <v>-48.25</v>
      </c>
      <c r="BV1311">
        <f t="shared" si="1620"/>
        <v>697.87834053333324</v>
      </c>
      <c r="BW1311">
        <f t="shared" si="1621"/>
        <v>698.13334133333331</v>
      </c>
      <c r="BX1311">
        <f t="shared" si="1622"/>
        <v>702.89546436363639</v>
      </c>
      <c r="BY1311">
        <f t="shared" si="1623"/>
        <v>719.63619721904786</v>
      </c>
      <c r="BZ1311">
        <f t="shared" si="1624"/>
        <v>749.5</v>
      </c>
      <c r="CA1311">
        <f t="shared" si="1625"/>
        <v>682.5</v>
      </c>
      <c r="CB1311">
        <f t="shared" si="1626"/>
        <v>694.00650944000006</v>
      </c>
      <c r="CC1311">
        <f t="shared" si="1627"/>
        <v>702.39647309999998</v>
      </c>
      <c r="CD1311">
        <f t="shared" si="1628"/>
        <v>722.87775588428576</v>
      </c>
      <c r="CE1311">
        <f t="shared" si="1629"/>
        <v>754.75761866431299</v>
      </c>
      <c r="CF1311">
        <f t="shared" si="1630"/>
        <v>689.20001200000002</v>
      </c>
      <c r="CG1311">
        <f t="shared" si="1631"/>
        <v>691</v>
      </c>
      <c r="CH1311">
        <f t="shared" si="1632"/>
        <v>682.5</v>
      </c>
    </row>
    <row r="1312" spans="1:86">
      <c r="A1312" s="1">
        <v>41397</v>
      </c>
      <c r="B1312">
        <v>713</v>
      </c>
      <c r="C1312">
        <v>723.625</v>
      </c>
      <c r="D1312">
        <v>703.95001200000002</v>
      </c>
      <c r="E1312">
        <v>709.25</v>
      </c>
      <c r="F1312">
        <v>3641790</v>
      </c>
      <c r="G1312">
        <f t="shared" si="1646"/>
        <v>-1679761.5302982691</v>
      </c>
      <c r="H1312">
        <f t="shared" si="1674"/>
        <v>69443758.119282454</v>
      </c>
      <c r="I1312">
        <f t="shared" si="1647"/>
        <v>712.45625300000006</v>
      </c>
      <c r="J1312">
        <f t="shared" si="1654"/>
        <v>735.20625300000006</v>
      </c>
      <c r="K1312">
        <f t="shared" si="1655"/>
        <v>685.68124399999999</v>
      </c>
      <c r="L1312">
        <f t="shared" si="1656"/>
        <v>10</v>
      </c>
      <c r="M1312">
        <f t="shared" si="1657"/>
        <v>4</v>
      </c>
      <c r="N1312">
        <f t="shared" si="1658"/>
        <v>0</v>
      </c>
      <c r="O1312">
        <f t="shared" si="1659"/>
        <v>60</v>
      </c>
      <c r="P1312">
        <f t="shared" si="1634"/>
        <v>19.674987999999985</v>
      </c>
      <c r="Q1312">
        <f t="shared" si="1635"/>
        <v>14.375</v>
      </c>
      <c r="R1312">
        <f t="shared" si="1636"/>
        <v>5.2999879999999848</v>
      </c>
      <c r="S1312">
        <f t="shared" si="1637"/>
        <v>19.674987999999985</v>
      </c>
      <c r="T1312">
        <f t="shared" si="1673"/>
        <v>18.022719010412683</v>
      </c>
      <c r="U1312">
        <f t="shared" si="1638"/>
        <v>12.575012000000015</v>
      </c>
      <c r="V1312">
        <f t="shared" si="1639"/>
        <v>-6.0499879999999848</v>
      </c>
      <c r="W1312">
        <f t="shared" si="1640"/>
        <v>12.575012000000015</v>
      </c>
      <c r="X1312">
        <f t="shared" si="1641"/>
        <v>0</v>
      </c>
      <c r="Y1312">
        <f t="shared" si="1671"/>
        <v>4.2238961958062839</v>
      </c>
      <c r="Z1312">
        <f t="shared" si="1672"/>
        <v>4.044629634397185</v>
      </c>
      <c r="AA1312">
        <f t="shared" si="1668"/>
        <v>23.436509182470829</v>
      </c>
      <c r="AB1312">
        <f t="shared" si="1669"/>
        <v>22.44183928107844</v>
      </c>
      <c r="AC1312">
        <f t="shared" si="1670"/>
        <v>2.1680595198030326</v>
      </c>
      <c r="AD1312">
        <f t="shared" si="1678"/>
        <v>29.306973560179944</v>
      </c>
      <c r="AE1312">
        <f t="shared" si="1651"/>
        <v>697.0900024</v>
      </c>
      <c r="AF1312">
        <f t="shared" si="1653"/>
        <v>697.76667266666675</v>
      </c>
      <c r="AG1312">
        <f t="shared" si="1675"/>
        <v>730.02125540000009</v>
      </c>
      <c r="AH1312">
        <f t="shared" si="1660"/>
        <v>706.92250960000001</v>
      </c>
      <c r="AI1312">
        <f t="shared" si="1661"/>
        <v>737.59275136091105</v>
      </c>
      <c r="AJ1312">
        <f t="shared" si="1662"/>
        <v>676.25226783908897</v>
      </c>
      <c r="AK1312">
        <f t="shared" si="1663"/>
        <v>0.5379437895883552</v>
      </c>
      <c r="AL1312">
        <f t="shared" si="1642"/>
        <v>-0.46124612630005274</v>
      </c>
      <c r="AM1312">
        <f t="shared" si="1643"/>
        <v>-1679761.5302982691</v>
      </c>
      <c r="AN1312">
        <f t="shared" si="1676"/>
        <v>-11263310.449903263</v>
      </c>
      <c r="AO1312">
        <f t="shared" si="1677"/>
        <v>74431356</v>
      </c>
      <c r="AP1312">
        <f t="shared" si="1679"/>
        <v>-0.1513248052326665</v>
      </c>
      <c r="AQ1312">
        <f t="shared" si="1680"/>
        <v>704.94923411788966</v>
      </c>
      <c r="AR1312">
        <f t="shared" si="1681"/>
        <v>713.49543884557465</v>
      </c>
      <c r="AS1312">
        <f t="shared" si="1682"/>
        <v>710.94191398620342</v>
      </c>
      <c r="AT1312">
        <f t="shared" si="1683"/>
        <v>726.14912506687824</v>
      </c>
      <c r="AU1312">
        <f t="shared" si="1684"/>
        <v>714.52107112849956</v>
      </c>
      <c r="AV1312">
        <f t="shared" si="1685"/>
        <v>730.74505147100069</v>
      </c>
      <c r="AW1312">
        <f t="shared" si="1686"/>
        <v>-16.223980342501136</v>
      </c>
      <c r="AX1312">
        <f t="shared" si="1633"/>
        <v>-12.730740087570043</v>
      </c>
      <c r="AY1312">
        <f t="shared" si="1607"/>
        <v>-3.4932402549310932</v>
      </c>
      <c r="AZ1312">
        <f t="shared" si="1644"/>
        <v>712.27500400000008</v>
      </c>
      <c r="BA1312">
        <f t="shared" si="1645"/>
        <v>2593955986.8171601</v>
      </c>
      <c r="BB1312">
        <f t="shared" si="1648"/>
        <v>2593955986.8171601</v>
      </c>
      <c r="BC1312">
        <f t="shared" si="1649"/>
        <v>0</v>
      </c>
      <c r="BD1312">
        <f t="shared" si="1664"/>
        <v>11066732786.806087</v>
      </c>
      <c r="BE1312">
        <f t="shared" si="1665"/>
        <v>36282066352.586777</v>
      </c>
      <c r="BF1312">
        <f t="shared" si="1666"/>
        <v>0.305019363540662</v>
      </c>
      <c r="BG1312">
        <f t="shared" si="1667"/>
        <v>23.372784501305077</v>
      </c>
      <c r="BH1312">
        <f t="shared" si="1608"/>
        <v>188409292</v>
      </c>
      <c r="BI1312">
        <f t="shared" si="1609"/>
        <v>-2.2201970864998706</v>
      </c>
      <c r="BJ1312">
        <f t="shared" si="1650"/>
        <v>-870.00120000000152</v>
      </c>
      <c r="BK1312">
        <f t="shared" si="1610"/>
        <v>-1.0739956581519682E-2</v>
      </c>
      <c r="BL1312">
        <f t="shared" si="1611"/>
        <v>0.98926004341848028</v>
      </c>
      <c r="BM1312">
        <f t="shared" si="1612"/>
        <v>16.164636725413445</v>
      </c>
      <c r="BN1312">
        <f t="shared" si="1613"/>
        <v>713.78750600000001</v>
      </c>
      <c r="BO1312">
        <f t="shared" si="1652"/>
        <v>696.13499760000002</v>
      </c>
      <c r="BP1312">
        <f t="shared" si="1614"/>
        <v>750.69595341176478</v>
      </c>
      <c r="BQ1312">
        <f t="shared" si="1615"/>
        <v>-54.560955811764757</v>
      </c>
      <c r="BR1312">
        <f t="shared" si="1616"/>
        <v>-19.075012000000015</v>
      </c>
      <c r="BS1312">
        <f t="shared" si="1617"/>
        <v>-11.549987999999985</v>
      </c>
      <c r="BT1312">
        <f t="shared" si="1618"/>
        <v>-25.875</v>
      </c>
      <c r="BU1312">
        <f t="shared" si="1619"/>
        <v>-34.5</v>
      </c>
      <c r="BV1312">
        <f t="shared" si="1620"/>
        <v>702.47167146666675</v>
      </c>
      <c r="BW1312">
        <f t="shared" si="1621"/>
        <v>701.12738609523808</v>
      </c>
      <c r="BX1312">
        <f t="shared" si="1622"/>
        <v>702.73091694545451</v>
      </c>
      <c r="BY1312">
        <f t="shared" si="1623"/>
        <v>717.30357771428567</v>
      </c>
      <c r="BZ1312">
        <f t="shared" si="1624"/>
        <v>749.5</v>
      </c>
      <c r="CA1312">
        <f t="shared" si="1625"/>
        <v>682.5</v>
      </c>
      <c r="CB1312">
        <f t="shared" si="1626"/>
        <v>689.45133081333336</v>
      </c>
      <c r="CC1312">
        <f t="shared" si="1627"/>
        <v>694.63320331111117</v>
      </c>
      <c r="CD1312">
        <f t="shared" si="1628"/>
        <v>715.35984977888882</v>
      </c>
      <c r="CE1312">
        <f t="shared" si="1629"/>
        <v>748.53267514269578</v>
      </c>
      <c r="CF1312">
        <f t="shared" si="1630"/>
        <v>716.95001200000002</v>
      </c>
      <c r="CG1312">
        <f t="shared" si="1631"/>
        <v>719.40002400000003</v>
      </c>
      <c r="CH1312">
        <f t="shared" si="1632"/>
        <v>686.75</v>
      </c>
    </row>
    <row r="1313" spans="1:86">
      <c r="A1313" s="1">
        <v>41400</v>
      </c>
      <c r="B1313">
        <v>710</v>
      </c>
      <c r="C1313">
        <v>736.20001200000002</v>
      </c>
      <c r="D1313">
        <v>710</v>
      </c>
      <c r="E1313">
        <v>733.59997599999997</v>
      </c>
      <c r="F1313">
        <v>3727118</v>
      </c>
      <c r="G1313">
        <f t="shared" si="1646"/>
        <v>2987374.752840559</v>
      </c>
      <c r="H1313">
        <f t="shared" si="1674"/>
        <v>72431132.872123018</v>
      </c>
      <c r="I1313">
        <f t="shared" si="1647"/>
        <v>722.44999700000005</v>
      </c>
      <c r="J1313">
        <f t="shared" si="1654"/>
        <v>732.88124100000005</v>
      </c>
      <c r="K1313">
        <f t="shared" si="1655"/>
        <v>685.68124399999999</v>
      </c>
      <c r="L1313">
        <f t="shared" si="1656"/>
        <v>10</v>
      </c>
      <c r="M1313">
        <f t="shared" si="1657"/>
        <v>5</v>
      </c>
      <c r="N1313">
        <f t="shared" si="1658"/>
        <v>0</v>
      </c>
      <c r="O1313">
        <f t="shared" si="1659"/>
        <v>50</v>
      </c>
      <c r="P1313">
        <f t="shared" si="1634"/>
        <v>26.200012000000015</v>
      </c>
      <c r="Q1313">
        <f t="shared" si="1635"/>
        <v>2.6000360000000455</v>
      </c>
      <c r="R1313">
        <f t="shared" si="1636"/>
        <v>23.59997599999997</v>
      </c>
      <c r="S1313">
        <f t="shared" si="1637"/>
        <v>26.200012000000015</v>
      </c>
      <c r="T1313">
        <f t="shared" si="1673"/>
        <v>18.606811366811776</v>
      </c>
      <c r="U1313">
        <f t="shared" si="1638"/>
        <v>3.2249759999999696</v>
      </c>
      <c r="V1313">
        <f t="shared" si="1639"/>
        <v>-18.700012000000015</v>
      </c>
      <c r="W1313">
        <f t="shared" si="1640"/>
        <v>3.2249759999999696</v>
      </c>
      <c r="X1313">
        <f t="shared" si="1641"/>
        <v>0</v>
      </c>
      <c r="Y1313">
        <f t="shared" si="1671"/>
        <v>4.1525447532486899</v>
      </c>
      <c r="Z1313">
        <f t="shared" si="1672"/>
        <v>3.7557275176545288</v>
      </c>
      <c r="AA1313">
        <f t="shared" si="1668"/>
        <v>22.317336761178851</v>
      </c>
      <c r="AB1313">
        <f t="shared" si="1669"/>
        <v>20.184691743333676</v>
      </c>
      <c r="AC1313">
        <f t="shared" si="1670"/>
        <v>5.0177487825522196</v>
      </c>
      <c r="AD1313">
        <f t="shared" si="1678"/>
        <v>28.914987700387208</v>
      </c>
      <c r="AE1313">
        <f t="shared" si="1651"/>
        <v>706.875</v>
      </c>
      <c r="AF1313">
        <f t="shared" si="1653"/>
        <v>703.17499800000007</v>
      </c>
      <c r="AG1313">
        <f t="shared" si="1675"/>
        <v>728.11625360000005</v>
      </c>
      <c r="AH1313">
        <f t="shared" si="1660"/>
        <v>707.45000600000003</v>
      </c>
      <c r="AI1313">
        <f t="shared" si="1661"/>
        <v>739.71451841970077</v>
      </c>
      <c r="AJ1313">
        <f t="shared" si="1662"/>
        <v>675.18549358029929</v>
      </c>
      <c r="AK1313">
        <f t="shared" si="1663"/>
        <v>0.90524353289208159</v>
      </c>
      <c r="AL1313">
        <f t="shared" si="1642"/>
        <v>0.80152406037065604</v>
      </c>
      <c r="AM1313">
        <f t="shared" si="1643"/>
        <v>2987374.752840559</v>
      </c>
      <c r="AN1313">
        <f t="shared" si="1676"/>
        <v>-7857057.3260794347</v>
      </c>
      <c r="AO1313">
        <f t="shared" si="1677"/>
        <v>77198542</v>
      </c>
      <c r="AP1313">
        <f t="shared" si="1679"/>
        <v>-0.10177727613145122</v>
      </c>
      <c r="AQ1313">
        <f t="shared" si="1680"/>
        <v>714.69048635780712</v>
      </c>
      <c r="AR1313">
        <f t="shared" si="1681"/>
        <v>719.8522353545859</v>
      </c>
      <c r="AS1313">
        <f t="shared" si="1682"/>
        <v>715.02036514868678</v>
      </c>
      <c r="AT1313">
        <f t="shared" si="1683"/>
        <v>726.8197016508592</v>
      </c>
      <c r="AU1313">
        <f t="shared" si="1684"/>
        <v>717.38290685922459</v>
      </c>
      <c r="AV1313">
        <f t="shared" si="1685"/>
        <v>730.94489618803061</v>
      </c>
      <c r="AW1313">
        <f t="shared" si="1686"/>
        <v>-13.561989328806021</v>
      </c>
      <c r="AX1313">
        <f t="shared" si="1633"/>
        <v>-12.896989935817238</v>
      </c>
      <c r="AY1313">
        <f t="shared" si="1607"/>
        <v>-0.66499939298878274</v>
      </c>
      <c r="AZ1313">
        <f t="shared" si="1644"/>
        <v>726.59999599999992</v>
      </c>
      <c r="BA1313">
        <f t="shared" si="1645"/>
        <v>2708123923.8915277</v>
      </c>
      <c r="BB1313">
        <f t="shared" si="1648"/>
        <v>2708123923.8915277</v>
      </c>
      <c r="BC1313">
        <f t="shared" si="1649"/>
        <v>0</v>
      </c>
      <c r="BD1313">
        <f t="shared" si="1664"/>
        <v>12051071617.554878</v>
      </c>
      <c r="BE1313">
        <f t="shared" si="1665"/>
        <v>36282066352.586777</v>
      </c>
      <c r="BF1313">
        <f t="shared" si="1666"/>
        <v>0.33214953912611656</v>
      </c>
      <c r="BG1313">
        <f t="shared" si="1667"/>
        <v>24.933352403064674</v>
      </c>
      <c r="BH1313">
        <f t="shared" si="1608"/>
        <v>192136410</v>
      </c>
      <c r="BI1313">
        <f t="shared" si="1609"/>
        <v>-1.8554051611186422</v>
      </c>
      <c r="BJ1313">
        <f t="shared" si="1650"/>
        <v>2334.997599999997</v>
      </c>
      <c r="BK1313">
        <f t="shared" si="1610"/>
        <v>3.4332007049700346E-2</v>
      </c>
      <c r="BL1313">
        <f t="shared" si="1611"/>
        <v>1.0343320070497004</v>
      </c>
      <c r="BM1313">
        <f t="shared" si="1612"/>
        <v>17.004891140174731</v>
      </c>
      <c r="BN1313">
        <f t="shared" si="1613"/>
        <v>723.10000600000001</v>
      </c>
      <c r="BO1313">
        <f t="shared" si="1652"/>
        <v>702.82750240000007</v>
      </c>
      <c r="BP1313">
        <f t="shared" si="1614"/>
        <v>749.05220394117657</v>
      </c>
      <c r="BQ1313">
        <f t="shared" si="1615"/>
        <v>-46.224701541176501</v>
      </c>
      <c r="BR1313">
        <f t="shared" si="1616"/>
        <v>7.2249759999999696</v>
      </c>
      <c r="BS1313">
        <f t="shared" si="1617"/>
        <v>-3.7249759999999696</v>
      </c>
      <c r="BT1313">
        <f t="shared" si="1618"/>
        <v>-11.25</v>
      </c>
      <c r="BU1313">
        <f t="shared" si="1619"/>
        <v>-33.97497599999997</v>
      </c>
      <c r="BV1313">
        <f t="shared" si="1620"/>
        <v>714.64166266666666</v>
      </c>
      <c r="BW1313">
        <f t="shared" si="1621"/>
        <v>711.36547276190481</v>
      </c>
      <c r="BX1313">
        <f t="shared" si="1622"/>
        <v>707.58136538181827</v>
      </c>
      <c r="BY1313">
        <f t="shared" si="1623"/>
        <v>717.64440824761903</v>
      </c>
      <c r="BZ1313">
        <f t="shared" si="1624"/>
        <v>747.45001200000002</v>
      </c>
      <c r="CA1313">
        <f t="shared" si="1625"/>
        <v>682.5</v>
      </c>
      <c r="CB1313">
        <f t="shared" si="1626"/>
        <v>695.38125400000013</v>
      </c>
      <c r="CC1313">
        <f t="shared" si="1627"/>
        <v>691.73860867777773</v>
      </c>
      <c r="CD1313">
        <f t="shared" si="1628"/>
        <v>710.81757985634931</v>
      </c>
      <c r="CE1313">
        <f t="shared" si="1629"/>
        <v>743.32392250912858</v>
      </c>
      <c r="CF1313">
        <f t="shared" si="1630"/>
        <v>709.25</v>
      </c>
      <c r="CG1313">
        <f t="shared" si="1631"/>
        <v>723.625</v>
      </c>
      <c r="CH1313">
        <f t="shared" si="1632"/>
        <v>703.95001200000002</v>
      </c>
    </row>
    <row r="1314" spans="1:86">
      <c r="A1314" s="1">
        <v>41401</v>
      </c>
      <c r="B1314">
        <v>733.54998799999998</v>
      </c>
      <c r="C1314">
        <v>739.42498799999998</v>
      </c>
      <c r="D1314">
        <v>728.70001200000002</v>
      </c>
      <c r="E1314">
        <v>735.79998799999998</v>
      </c>
      <c r="F1314">
        <v>2260180</v>
      </c>
      <c r="G1314">
        <f t="shared" si="1646"/>
        <v>732315.97494296997</v>
      </c>
      <c r="H1314">
        <f t="shared" si="1674"/>
        <v>73163448.847065985</v>
      </c>
      <c r="I1314">
        <f t="shared" si="1647"/>
        <v>734.36874399999988</v>
      </c>
      <c r="J1314">
        <f t="shared" si="1654"/>
        <v>734.36874399999988</v>
      </c>
      <c r="K1314">
        <f t="shared" si="1655"/>
        <v>685.68124399999999</v>
      </c>
      <c r="L1314">
        <f t="shared" si="1656"/>
        <v>1</v>
      </c>
      <c r="M1314">
        <f t="shared" si="1657"/>
        <v>6</v>
      </c>
      <c r="N1314">
        <f t="shared" si="1658"/>
        <v>90</v>
      </c>
      <c r="O1314">
        <f t="shared" si="1659"/>
        <v>40</v>
      </c>
      <c r="P1314">
        <f t="shared" si="1634"/>
        <v>10.72497599999997</v>
      </c>
      <c r="Q1314">
        <f t="shared" si="1635"/>
        <v>3.625</v>
      </c>
      <c r="R1314">
        <f t="shared" si="1636"/>
        <v>7.0999759999999696</v>
      </c>
      <c r="S1314">
        <f t="shared" si="1637"/>
        <v>10.72497599999997</v>
      </c>
      <c r="T1314">
        <f t="shared" si="1673"/>
        <v>18.043823126325218</v>
      </c>
      <c r="U1314">
        <f t="shared" si="1638"/>
        <v>4.4750360000000455</v>
      </c>
      <c r="V1314">
        <f t="shared" si="1639"/>
        <v>-6.2999879999999848</v>
      </c>
      <c r="W1314">
        <f t="shared" si="1640"/>
        <v>4.4750360000000455</v>
      </c>
      <c r="X1314">
        <f t="shared" si="1641"/>
        <v>0</v>
      </c>
      <c r="Y1314">
        <f t="shared" si="1671"/>
        <v>4.1755798423023576</v>
      </c>
      <c r="Z1314">
        <f t="shared" si="1672"/>
        <v>3.487461266393491</v>
      </c>
      <c r="AA1314">
        <f t="shared" si="1668"/>
        <v>23.141325499973188</v>
      </c>
      <c r="AB1314">
        <f t="shared" si="1669"/>
        <v>19.327729173455619</v>
      </c>
      <c r="AC1314">
        <f t="shared" si="1670"/>
        <v>8.9797061786345438</v>
      </c>
      <c r="AD1314">
        <f t="shared" si="1678"/>
        <v>27.962624589722733</v>
      </c>
      <c r="AE1314">
        <f t="shared" si="1651"/>
        <v>716.95999759999995</v>
      </c>
      <c r="AF1314">
        <f t="shared" si="1653"/>
        <v>711.69583133333333</v>
      </c>
      <c r="AG1314">
        <f t="shared" si="1675"/>
        <v>727.21125180000013</v>
      </c>
      <c r="AH1314">
        <f t="shared" si="1660"/>
        <v>708.39250479999998</v>
      </c>
      <c r="AI1314">
        <f t="shared" si="1661"/>
        <v>743.25899269782849</v>
      </c>
      <c r="AJ1314">
        <f t="shared" si="1662"/>
        <v>673.52601690217148</v>
      </c>
      <c r="AK1314">
        <f t="shared" si="1663"/>
        <v>0.89303475704685109</v>
      </c>
      <c r="AL1314">
        <f t="shared" si="1642"/>
        <v>0.32400781129952921</v>
      </c>
      <c r="AM1314">
        <f t="shared" si="1643"/>
        <v>732315.97494296997</v>
      </c>
      <c r="AN1314">
        <f t="shared" si="1676"/>
        <v>-6390176.096174676</v>
      </c>
      <c r="AO1314">
        <f t="shared" si="1677"/>
        <v>78332384</v>
      </c>
      <c r="AP1314">
        <f t="shared" si="1679"/>
        <v>-8.157770477373287E-2</v>
      </c>
      <c r="AQ1314">
        <f t="shared" si="1680"/>
        <v>721.86771691615274</v>
      </c>
      <c r="AR1314">
        <f t="shared" si="1681"/>
        <v>725.60859485852893</v>
      </c>
      <c r="AS1314">
        <f t="shared" si="1682"/>
        <v>718.76069726192316</v>
      </c>
      <c r="AT1314">
        <f t="shared" si="1683"/>
        <v>727.62792742228191</v>
      </c>
      <c r="AU1314">
        <f t="shared" si="1684"/>
        <v>720.14546903034091</v>
      </c>
      <c r="AV1314">
        <f t="shared" si="1685"/>
        <v>731.28475261486847</v>
      </c>
      <c r="AW1314">
        <f t="shared" si="1686"/>
        <v>-11.139283584527561</v>
      </c>
      <c r="AX1314">
        <f t="shared" si="1633"/>
        <v>-12.545448665559302</v>
      </c>
      <c r="AY1314">
        <f t="shared" si="1607"/>
        <v>1.406165081031741</v>
      </c>
      <c r="AZ1314">
        <f t="shared" si="1644"/>
        <v>734.64166266666655</v>
      </c>
      <c r="BA1314">
        <f t="shared" si="1645"/>
        <v>1660422393.1259463</v>
      </c>
      <c r="BB1314">
        <f t="shared" si="1648"/>
        <v>1660422393.1259463</v>
      </c>
      <c r="BC1314">
        <f t="shared" si="1649"/>
        <v>0</v>
      </c>
      <c r="BD1314">
        <f t="shared" si="1664"/>
        <v>13711494010.680824</v>
      </c>
      <c r="BE1314">
        <f t="shared" si="1665"/>
        <v>32495776693.381687</v>
      </c>
      <c r="BF1314">
        <f t="shared" si="1666"/>
        <v>0.42194695452450598</v>
      </c>
      <c r="BG1314">
        <f t="shared" si="1667"/>
        <v>29.673888549914551</v>
      </c>
      <c r="BH1314">
        <f t="shared" si="1608"/>
        <v>194396590</v>
      </c>
      <c r="BI1314">
        <f t="shared" si="1609"/>
        <v>-1.5232484397762456</v>
      </c>
      <c r="BJ1314">
        <f t="shared" si="1650"/>
        <v>120.00120000000152</v>
      </c>
      <c r="BK1314">
        <f t="shared" si="1610"/>
        <v>2.9989259432582306E-3</v>
      </c>
      <c r="BL1314">
        <f t="shared" si="1611"/>
        <v>1.0029989259432581</v>
      </c>
      <c r="BM1314">
        <f t="shared" si="1612"/>
        <v>18.376252627972924</v>
      </c>
      <c r="BN1314">
        <f t="shared" si="1613"/>
        <v>734.0625</v>
      </c>
      <c r="BO1314">
        <f t="shared" si="1652"/>
        <v>712.15500480000003</v>
      </c>
      <c r="BP1314">
        <f t="shared" si="1614"/>
        <v>747.79889547058826</v>
      </c>
      <c r="BQ1314">
        <f t="shared" si="1615"/>
        <v>-35.643890670588235</v>
      </c>
      <c r="BR1314">
        <f t="shared" si="1616"/>
        <v>23.149963999999954</v>
      </c>
      <c r="BS1314">
        <f t="shared" si="1617"/>
        <v>16.200012000000015</v>
      </c>
      <c r="BT1314">
        <f t="shared" si="1618"/>
        <v>9.5249639999999545</v>
      </c>
      <c r="BU1314">
        <f t="shared" si="1619"/>
        <v>10.549987999999985</v>
      </c>
      <c r="BV1314">
        <f t="shared" si="1620"/>
        <v>724.28332533333332</v>
      </c>
      <c r="BW1314">
        <f t="shared" si="1621"/>
        <v>720.68689847619044</v>
      </c>
      <c r="BX1314">
        <f t="shared" si="1622"/>
        <v>712.73590756363637</v>
      </c>
      <c r="BY1314">
        <f t="shared" si="1623"/>
        <v>718.37619247619034</v>
      </c>
      <c r="BZ1314">
        <f t="shared" si="1624"/>
        <v>739.42498799999998</v>
      </c>
      <c r="CA1314">
        <f t="shared" si="1625"/>
        <v>682.5</v>
      </c>
      <c r="CB1314">
        <f t="shared" si="1626"/>
        <v>705.3236725866667</v>
      </c>
      <c r="CC1314">
        <f t="shared" si="1627"/>
        <v>698.10035022222235</v>
      </c>
      <c r="CD1314">
        <f t="shared" si="1628"/>
        <v>705.39298969507945</v>
      </c>
      <c r="CE1314">
        <f t="shared" si="1629"/>
        <v>740.92287367768381</v>
      </c>
      <c r="CF1314">
        <f t="shared" si="1630"/>
        <v>733.59997599999997</v>
      </c>
      <c r="CG1314">
        <f t="shared" si="1631"/>
        <v>736.20001200000002</v>
      </c>
      <c r="CH1314">
        <f t="shared" si="1632"/>
        <v>710</v>
      </c>
    </row>
    <row r="1315" spans="1:86">
      <c r="A1315" s="1">
        <v>41402</v>
      </c>
      <c r="B1315">
        <v>736</v>
      </c>
      <c r="C1315">
        <v>743.90002400000003</v>
      </c>
      <c r="D1315">
        <v>735</v>
      </c>
      <c r="E1315">
        <v>740.04998799999998</v>
      </c>
      <c r="F1315">
        <v>1768130</v>
      </c>
      <c r="G1315">
        <f t="shared" si="1646"/>
        <v>238389.37173201839</v>
      </c>
      <c r="H1315">
        <f t="shared" si="1674"/>
        <v>73401838.218797997</v>
      </c>
      <c r="I1315">
        <f t="shared" si="1647"/>
        <v>738.73750300000006</v>
      </c>
      <c r="J1315">
        <f t="shared" si="1654"/>
        <v>738.73750300000006</v>
      </c>
      <c r="K1315">
        <f t="shared" si="1655"/>
        <v>685.68124399999999</v>
      </c>
      <c r="L1315">
        <f t="shared" si="1656"/>
        <v>1</v>
      </c>
      <c r="M1315">
        <f t="shared" si="1657"/>
        <v>7</v>
      </c>
      <c r="N1315">
        <f t="shared" si="1658"/>
        <v>90</v>
      </c>
      <c r="O1315">
        <f t="shared" si="1659"/>
        <v>30</v>
      </c>
      <c r="P1315">
        <f t="shared" si="1634"/>
        <v>8.9000240000000304</v>
      </c>
      <c r="Q1315">
        <f t="shared" si="1635"/>
        <v>3.8500360000000455</v>
      </c>
      <c r="R1315">
        <f t="shared" si="1636"/>
        <v>5.0499879999999848</v>
      </c>
      <c r="S1315">
        <f t="shared" si="1637"/>
        <v>8.9000240000000304</v>
      </c>
      <c r="T1315">
        <f t="shared" si="1673"/>
        <v>17.390694617301993</v>
      </c>
      <c r="U1315">
        <f t="shared" si="1638"/>
        <v>7.8249519999999393</v>
      </c>
      <c r="V1315">
        <f t="shared" si="1639"/>
        <v>-6.5</v>
      </c>
      <c r="W1315">
        <f t="shared" si="1640"/>
        <v>7.8249519999999393</v>
      </c>
      <c r="X1315">
        <f t="shared" si="1641"/>
        <v>0</v>
      </c>
      <c r="Y1315">
        <f t="shared" si="1671"/>
        <v>4.4362492821378989</v>
      </c>
      <c r="Z1315">
        <f t="shared" si="1672"/>
        <v>3.2383568902225273</v>
      </c>
      <c r="AA1315">
        <f t="shared" si="1668"/>
        <v>25.509327716699005</v>
      </c>
      <c r="AB1315">
        <f t="shared" si="1669"/>
        <v>18.621204969010773</v>
      </c>
      <c r="AC1315">
        <f t="shared" si="1670"/>
        <v>15.608519382134547</v>
      </c>
      <c r="AD1315">
        <f t="shared" si="1678"/>
        <v>27.483748136451112</v>
      </c>
      <c r="AE1315">
        <f t="shared" si="1651"/>
        <v>727.12999279999985</v>
      </c>
      <c r="AF1315">
        <f t="shared" si="1653"/>
        <v>720.80832933333329</v>
      </c>
      <c r="AG1315">
        <f t="shared" si="1675"/>
        <v>726.75500180000006</v>
      </c>
      <c r="AH1315">
        <f t="shared" si="1660"/>
        <v>711.13250119999998</v>
      </c>
      <c r="AI1315">
        <f t="shared" si="1661"/>
        <v>750.8725259404182</v>
      </c>
      <c r="AJ1315">
        <f t="shared" si="1662"/>
        <v>671.39247645958176</v>
      </c>
      <c r="AK1315">
        <f t="shared" si="1663"/>
        <v>0.86383327626101125</v>
      </c>
      <c r="AL1315">
        <f t="shared" si="1642"/>
        <v>0.13482570384079134</v>
      </c>
      <c r="AM1315">
        <f t="shared" si="1643"/>
        <v>238389.37173201839</v>
      </c>
      <c r="AN1315">
        <f t="shared" si="1676"/>
        <v>-6391868.1501852321</v>
      </c>
      <c r="AO1315">
        <f t="shared" si="1677"/>
        <v>78235266</v>
      </c>
      <c r="AP1315">
        <f t="shared" si="1679"/>
        <v>-8.1700599703786167E-2</v>
      </c>
      <c r="AQ1315">
        <f t="shared" si="1680"/>
        <v>728.04968908466083</v>
      </c>
      <c r="AR1315">
        <f t="shared" si="1681"/>
        <v>732.33926348384819</v>
      </c>
      <c r="AS1315">
        <f t="shared" si="1682"/>
        <v>722.592769594777</v>
      </c>
      <c r="AT1315">
        <f t="shared" si="1683"/>
        <v>728.74591287427654</v>
      </c>
      <c r="AU1315">
        <f t="shared" si="1684"/>
        <v>723.1311468757898</v>
      </c>
      <c r="AV1315">
        <f t="shared" si="1685"/>
        <v>731.89831909182772</v>
      </c>
      <c r="AW1315">
        <f t="shared" si="1686"/>
        <v>-8.7671722160379204</v>
      </c>
      <c r="AX1315">
        <f t="shared" si="1633"/>
        <v>-11.789793375655027</v>
      </c>
      <c r="AY1315">
        <f t="shared" si="1607"/>
        <v>3.0226211596171062</v>
      </c>
      <c r="AZ1315">
        <f t="shared" si="1644"/>
        <v>739.65000400000008</v>
      </c>
      <c r="BA1315">
        <f t="shared" si="1645"/>
        <v>1307797361.5725203</v>
      </c>
      <c r="BB1315">
        <f t="shared" si="1648"/>
        <v>1307797361.5725203</v>
      </c>
      <c r="BC1315">
        <f t="shared" si="1649"/>
        <v>0</v>
      </c>
      <c r="BD1315">
        <f t="shared" si="1664"/>
        <v>15019291372.253345</v>
      </c>
      <c r="BE1315">
        <f t="shared" si="1665"/>
        <v>28510742347.946308</v>
      </c>
      <c r="BF1315">
        <f t="shared" si="1666"/>
        <v>0.52679411812422405</v>
      </c>
      <c r="BG1315">
        <f t="shared" si="1667"/>
        <v>34.503284488116066</v>
      </c>
      <c r="BH1315">
        <f t="shared" si="1608"/>
        <v>196164720</v>
      </c>
      <c r="BI1315">
        <f t="shared" si="1609"/>
        <v>-1.1978675162031553</v>
      </c>
      <c r="BJ1315">
        <f t="shared" si="1650"/>
        <v>325</v>
      </c>
      <c r="BK1315">
        <f t="shared" si="1610"/>
        <v>5.776026188247233E-3</v>
      </c>
      <c r="BL1315">
        <f t="shared" si="1611"/>
        <v>1.0057760261882471</v>
      </c>
      <c r="BM1315">
        <f t="shared" si="1612"/>
        <v>20.944832075193904</v>
      </c>
      <c r="BN1315">
        <f t="shared" si="1613"/>
        <v>739.45001200000002</v>
      </c>
      <c r="BO1315">
        <f t="shared" si="1652"/>
        <v>722.69500719999996</v>
      </c>
      <c r="BP1315">
        <f t="shared" si="1614"/>
        <v>746.60036605882362</v>
      </c>
      <c r="BQ1315">
        <f t="shared" si="1615"/>
        <v>-23.905358858823661</v>
      </c>
      <c r="BR1315">
        <f t="shared" si="1616"/>
        <v>24.774963999999954</v>
      </c>
      <c r="BS1315">
        <f t="shared" si="1617"/>
        <v>23</v>
      </c>
      <c r="BT1315">
        <f t="shared" si="1618"/>
        <v>19.90002400000003</v>
      </c>
      <c r="BU1315">
        <f t="shared" si="1619"/>
        <v>23.77502400000003</v>
      </c>
      <c r="BV1315">
        <f t="shared" si="1620"/>
        <v>731.97998879999989</v>
      </c>
      <c r="BW1315">
        <f t="shared" si="1621"/>
        <v>728.7880860952381</v>
      </c>
      <c r="BX1315">
        <f t="shared" si="1622"/>
        <v>718.4918136</v>
      </c>
      <c r="BY1315">
        <f t="shared" si="1623"/>
        <v>719.5989292571428</v>
      </c>
      <c r="BZ1315">
        <f t="shared" si="1624"/>
        <v>743.90002400000003</v>
      </c>
      <c r="CA1315">
        <f t="shared" si="1625"/>
        <v>682.5</v>
      </c>
      <c r="CB1315">
        <f t="shared" si="1626"/>
        <v>720.20266682666659</v>
      </c>
      <c r="CC1315">
        <f t="shared" si="1627"/>
        <v>707.90444871111106</v>
      </c>
      <c r="CD1315">
        <f t="shared" si="1628"/>
        <v>703.81330321253972</v>
      </c>
      <c r="CE1315">
        <f t="shared" si="1629"/>
        <v>739.0951828703578</v>
      </c>
      <c r="CF1315">
        <f t="shared" si="1630"/>
        <v>735.79998799999998</v>
      </c>
      <c r="CG1315">
        <f t="shared" si="1631"/>
        <v>739.42498799999998</v>
      </c>
      <c r="CH1315">
        <f t="shared" si="1632"/>
        <v>728.70001200000002</v>
      </c>
    </row>
    <row r="1316" spans="1:86">
      <c r="A1316" s="1">
        <v>41403</v>
      </c>
      <c r="B1316">
        <v>741.59997599999997</v>
      </c>
      <c r="C1316">
        <v>751.72497599999997</v>
      </c>
      <c r="D1316">
        <v>741.5</v>
      </c>
      <c r="E1316">
        <v>749.22497599999997</v>
      </c>
      <c r="F1316">
        <v>1949700</v>
      </c>
      <c r="G1316">
        <f t="shared" si="1646"/>
        <v>996299.22918156197</v>
      </c>
      <c r="H1316">
        <f t="shared" si="1674"/>
        <v>74398137.447979555</v>
      </c>
      <c r="I1316">
        <f t="shared" si="1647"/>
        <v>746.01248199999998</v>
      </c>
      <c r="J1316">
        <f t="shared" si="1654"/>
        <v>746.01248199999998</v>
      </c>
      <c r="K1316">
        <f t="shared" si="1655"/>
        <v>685.68124399999999</v>
      </c>
      <c r="L1316">
        <f t="shared" si="1656"/>
        <v>1</v>
      </c>
      <c r="M1316">
        <f t="shared" si="1657"/>
        <v>8</v>
      </c>
      <c r="N1316">
        <f t="shared" si="1658"/>
        <v>90</v>
      </c>
      <c r="O1316">
        <f t="shared" si="1659"/>
        <v>20</v>
      </c>
      <c r="P1316">
        <f t="shared" si="1634"/>
        <v>10.22497599999997</v>
      </c>
      <c r="Q1316">
        <f t="shared" si="1635"/>
        <v>2.5</v>
      </c>
      <c r="R1316">
        <f t="shared" si="1636"/>
        <v>7.7249759999999696</v>
      </c>
      <c r="S1316">
        <f t="shared" si="1637"/>
        <v>10.22497599999997</v>
      </c>
      <c r="T1316">
        <f t="shared" si="1673"/>
        <v>16.878857573208993</v>
      </c>
      <c r="U1316">
        <f t="shared" si="1638"/>
        <v>3.7250360000000455</v>
      </c>
      <c r="V1316">
        <f t="shared" si="1639"/>
        <v>-4.0499879999999848</v>
      </c>
      <c r="W1316">
        <f t="shared" si="1640"/>
        <v>3.7250360000000455</v>
      </c>
      <c r="X1316">
        <f t="shared" si="1641"/>
        <v>0</v>
      </c>
      <c r="Y1316">
        <f t="shared" si="1671"/>
        <v>4.3854483334137671</v>
      </c>
      <c r="Z1316">
        <f t="shared" si="1672"/>
        <v>3.007045683778061</v>
      </c>
      <c r="AA1316">
        <f t="shared" si="1668"/>
        <v>25.981902592593592</v>
      </c>
      <c r="AB1316">
        <f t="shared" si="1669"/>
        <v>17.815457419055431</v>
      </c>
      <c r="AC1316">
        <f t="shared" si="1670"/>
        <v>18.645975856458215</v>
      </c>
      <c r="AD1316">
        <f t="shared" si="1678"/>
        <v>26.551260127308868</v>
      </c>
      <c r="AE1316">
        <f t="shared" si="1651"/>
        <v>733.58498559999998</v>
      </c>
      <c r="AF1316">
        <f t="shared" si="1653"/>
        <v>730.81248999999991</v>
      </c>
      <c r="AG1316">
        <f t="shared" si="1675"/>
        <v>727.19750060000001</v>
      </c>
      <c r="AH1316">
        <f t="shared" si="1660"/>
        <v>714.52749640000002</v>
      </c>
      <c r="AI1316">
        <f t="shared" si="1661"/>
        <v>760.42647300332476</v>
      </c>
      <c r="AJ1316">
        <f t="shared" si="1662"/>
        <v>668.62851979667528</v>
      </c>
      <c r="AK1316">
        <f t="shared" si="1663"/>
        <v>0.8779766148150524</v>
      </c>
      <c r="AL1316">
        <f t="shared" si="1642"/>
        <v>0.51100129721575727</v>
      </c>
      <c r="AM1316">
        <f t="shared" si="1643"/>
        <v>996299.22918156197</v>
      </c>
      <c r="AN1316">
        <f t="shared" si="1676"/>
        <v>-4930482.3623464899</v>
      </c>
      <c r="AO1316">
        <f t="shared" si="1677"/>
        <v>79288550</v>
      </c>
      <c r="AP1316">
        <f t="shared" si="1679"/>
        <v>-6.2184039969787441E-2</v>
      </c>
      <c r="AQ1316">
        <f t="shared" si="1680"/>
        <v>735.24928663587616</v>
      </c>
      <c r="AR1316">
        <f t="shared" si="1681"/>
        <v>736.7883268109515</v>
      </c>
      <c r="AS1316">
        <f t="shared" si="1682"/>
        <v>727.3865667477171</v>
      </c>
      <c r="AT1316">
        <f t="shared" si="1683"/>
        <v>730.58902855559165</v>
      </c>
      <c r="AU1316">
        <f t="shared" si="1684"/>
        <v>727.04522124442133</v>
      </c>
      <c r="AV1316">
        <f t="shared" si="1685"/>
        <v>733.11118507539982</v>
      </c>
      <c r="AW1316">
        <f t="shared" si="1686"/>
        <v>-6.0659638309784896</v>
      </c>
      <c r="AX1316">
        <f t="shared" si="1633"/>
        <v>-10.64502746671972</v>
      </c>
      <c r="AY1316">
        <f t="shared" ref="AY1316:AY1379" si="1687">AW1316-AX1316</f>
        <v>4.57906363574123</v>
      </c>
      <c r="AZ1316">
        <f t="shared" si="1644"/>
        <v>747.48331733333328</v>
      </c>
      <c r="BA1316">
        <f t="shared" si="1645"/>
        <v>1457368223.8047998</v>
      </c>
      <c r="BB1316">
        <f t="shared" si="1648"/>
        <v>1457368223.8047998</v>
      </c>
      <c r="BC1316">
        <f t="shared" si="1649"/>
        <v>0</v>
      </c>
      <c r="BD1316">
        <f t="shared" si="1664"/>
        <v>16476659596.058146</v>
      </c>
      <c r="BE1316">
        <f t="shared" si="1665"/>
        <v>26240561725.12196</v>
      </c>
      <c r="BF1316">
        <f t="shared" si="1666"/>
        <v>0.6279080367507478</v>
      </c>
      <c r="BG1316">
        <f t="shared" si="1667"/>
        <v>38.571468570425644</v>
      </c>
      <c r="BH1316">
        <f t="shared" ref="BH1316:BH1379" si="1688">(IF(E1316&gt;E1315,BH1315+F1316,IF(E1316&lt;E1315,BH1315-F1316,IF(E1316=E1315,BH1315))))</f>
        <v>198114420</v>
      </c>
      <c r="BI1316">
        <f t="shared" ref="BI1316:BI1379" si="1689">((AU1316-AV1316)/AV1316)*100</f>
        <v>-0.82742753820549197</v>
      </c>
      <c r="BJ1316">
        <f t="shared" si="1650"/>
        <v>817.49879999999848</v>
      </c>
      <c r="BK1316">
        <f t="shared" ref="BK1316:BK1379" si="1690">((E1316-E1315)/E1315)</f>
        <v>1.2397794944630126E-2</v>
      </c>
      <c r="BL1316">
        <f t="shared" ref="BL1316:BL1379" si="1691">E1316/E1315</f>
        <v>1.0123977949446301</v>
      </c>
      <c r="BM1316">
        <f t="shared" ref="BM1316:BM1379" si="1692">STDEV(E1307:E1316)</f>
        <v>24.190884722880817</v>
      </c>
      <c r="BN1316">
        <f t="shared" ref="BN1316:BN1379" si="1693">(C1316+D1316)/2</f>
        <v>746.61248799999998</v>
      </c>
      <c r="BO1316">
        <f t="shared" si="1652"/>
        <v>731.4025024</v>
      </c>
      <c r="BP1316">
        <f t="shared" ref="BP1316:BP1379" si="1694">AVERAGE(BN1283:BN1316)</f>
        <v>745.46396864705889</v>
      </c>
      <c r="BQ1316">
        <f t="shared" ref="BQ1316:BQ1379" si="1695">BO1316-BP1316</f>
        <v>-14.061466247058888</v>
      </c>
      <c r="BR1316">
        <f t="shared" ref="BR1316:BR1379" si="1696">(E1316-E1307)</f>
        <v>48.074951999999939</v>
      </c>
      <c r="BS1316">
        <f t="shared" ref="BS1316:BS1379" si="1697">(D1316-D1307)</f>
        <v>42.174987999999985</v>
      </c>
      <c r="BT1316">
        <f t="shared" ref="BT1316:BT1379" si="1698">C1316-C1307</f>
        <v>36.449951999999939</v>
      </c>
      <c r="BU1316">
        <f t="shared" ref="BU1316:BU1379" si="1699">B1316-B1307</f>
        <v>26.324951999999939</v>
      </c>
      <c r="BV1316">
        <f t="shared" ref="BV1316:BV1379" si="1700">(E1316*5+E1315*4+E1314*3+E1313*2+E1312)/15</f>
        <v>739.34498320000012</v>
      </c>
      <c r="BW1316">
        <f t="shared" ref="BW1316:BW1379" si="1701">(E1316*6+E1315*5+E1314*4+E1313*3+E1312*2+E1311)/21</f>
        <v>736.90712799999983</v>
      </c>
      <c r="BX1316">
        <f t="shared" ref="BX1316:BX1379" si="1702">(E1316*10+E1315*9+E1314*8+E1313*7+E1312*6+E1311*5+E1310*4+E1309*3+E1308*2+E1307)/55</f>
        <v>725.41771810909086</v>
      </c>
      <c r="BY1316">
        <f t="shared" ref="BY1316:BY1379" si="1703">(E1316*20+E1315*19+E1314*18+E1313*17+E1312*16+E1311*15+E1310*14+E1309*13+E1308*12+E1307*11+E1306*10+E1305*9+E1304*8+E1303*7+E1302*6+E1301*5+E1300*4+E1299*3+E1298*2+E1297)/210</f>
        <v>721.73892679999994</v>
      </c>
      <c r="BZ1316">
        <f t="shared" ref="BZ1316:BZ1379" si="1704">MAX(C1307:C1316)</f>
        <v>751.72497599999997</v>
      </c>
      <c r="CA1316">
        <f t="shared" ref="CA1316:CA1379" si="1705">MIN(D1307:D1316)</f>
        <v>682.5</v>
      </c>
      <c r="CB1316">
        <f t="shared" ref="CB1316:CB1379" si="1706">(AVERAGE(E1312:E1316)+AVERAGE(E1312:E1315)+AVERAGE(E1312:E1314)+AVERAGE(E1312:E1313)+E1312)/5</f>
        <v>724.03032325333334</v>
      </c>
      <c r="CC1316">
        <f t="shared" ref="CC1316:CC1379" si="1707">(AVERAGE(E1311:E1316)+AVERAGE(E1311:E1315)+AVERAGE(E1311:E1314)+AVERAGE(E1311:E1313)+AVERAGE(E1311:E1312)+E1311)/6</f>
        <v>721.97097068888888</v>
      </c>
      <c r="CD1316">
        <f t="shared" ref="CD1316:CD1379" si="1708">(AVERAGE(E1307:E1316)+AVERAGE(E1307:E1315)+AVERAGE(E1307:E1314)+AVERAGE(E1307:E1313)+AVERAGE(E1307:E1312)+AVERAGE(E1307:E1311)+AVERAGE(E1307:E1310)+AVERAGE(E1307:E1309)+AVERAGE(E1307:E1308)+E1307)/10</f>
        <v>700.28846531555575</v>
      </c>
      <c r="CE1316">
        <f t="shared" ref="CE1316:CE1379" si="1709">(AVERAGE(E1297:E1316)+AVERAGE(E1297:E1315)+AVERAGE(E1297:E1314)+AVERAGE(E1297:E1313)+AVERAGE(E1297:E1312)+AVERAGE(E1297:E1311)+AVERAGE(E1297:E1310)+AVERAGE(E1297:E1309)+AVERAGE(E1297:E1308)+AVERAGE(E1297:E1307)+AVERAGE(E1297:E1306)+AVERAGE(E1297:E1305)+AVERAGE(E1297:E1304)+AVERAGE(E1297:E1303)+AVERAGE(E1297:E1302)+AVERAGE(E1297:E1301)+AVERAGE(E1297:E1300)+AVERAGE(E1297:E1299)+AVERAGE(E1297:E1298)+E1297)/20</f>
        <v>739.31835154419764</v>
      </c>
      <c r="CF1316">
        <f t="shared" ref="CF1316:CF1379" si="1710">E1315</f>
        <v>740.04998799999998</v>
      </c>
      <c r="CG1316">
        <f t="shared" ref="CG1316:CG1379" si="1711">C1315</f>
        <v>743.90002400000003</v>
      </c>
      <c r="CH1316">
        <f t="shared" ref="CH1316:CH1379" si="1712">D1315</f>
        <v>735</v>
      </c>
    </row>
    <row r="1317" spans="1:86">
      <c r="A1317" s="1">
        <v>41404</v>
      </c>
      <c r="B1317">
        <v>749.22497599999997</v>
      </c>
      <c r="C1317">
        <v>755.45001200000002</v>
      </c>
      <c r="D1317">
        <v>745.54998799999998</v>
      </c>
      <c r="E1317">
        <v>747.95001200000002</v>
      </c>
      <c r="F1317">
        <v>1139714</v>
      </c>
      <c r="G1317">
        <f t="shared" si="1646"/>
        <v>-587121.20767221856</v>
      </c>
      <c r="H1317">
        <f t="shared" si="1674"/>
        <v>73811016.240307331</v>
      </c>
      <c r="I1317">
        <f t="shared" si="1647"/>
        <v>749.54374699999994</v>
      </c>
      <c r="J1317">
        <f t="shared" si="1654"/>
        <v>749.54374699999994</v>
      </c>
      <c r="K1317">
        <f t="shared" si="1655"/>
        <v>685.68124399999999</v>
      </c>
      <c r="L1317">
        <f t="shared" si="1656"/>
        <v>1</v>
      </c>
      <c r="M1317">
        <f t="shared" si="1657"/>
        <v>9</v>
      </c>
      <c r="N1317">
        <f t="shared" si="1658"/>
        <v>90</v>
      </c>
      <c r="O1317">
        <f t="shared" si="1659"/>
        <v>10</v>
      </c>
      <c r="P1317">
        <f t="shared" si="1634"/>
        <v>9.9000240000000304</v>
      </c>
      <c r="Q1317">
        <f t="shared" si="1635"/>
        <v>7.5</v>
      </c>
      <c r="R1317">
        <f t="shared" si="1636"/>
        <v>2.4000240000000304</v>
      </c>
      <c r="S1317">
        <f t="shared" si="1637"/>
        <v>9.9000240000000304</v>
      </c>
      <c r="T1317">
        <f t="shared" si="1673"/>
        <v>16.380369460836924</v>
      </c>
      <c r="U1317">
        <f t="shared" si="1638"/>
        <v>-14.950012000000015</v>
      </c>
      <c r="V1317">
        <f t="shared" si="1639"/>
        <v>22.700012000000015</v>
      </c>
      <c r="W1317">
        <f t="shared" si="1640"/>
        <v>0</v>
      </c>
      <c r="X1317">
        <f t="shared" si="1641"/>
        <v>22.700012000000015</v>
      </c>
      <c r="Y1317">
        <f t="shared" si="1671"/>
        <v>4.0722020238842118</v>
      </c>
      <c r="Z1317">
        <f t="shared" si="1672"/>
        <v>4.4136861349367722</v>
      </c>
      <c r="AA1317">
        <f t="shared" si="1668"/>
        <v>24.860257478442431</v>
      </c>
      <c r="AB1317">
        <f t="shared" si="1669"/>
        <v>26.944973039156732</v>
      </c>
      <c r="AC1317">
        <f t="shared" si="1670"/>
        <v>4.0241410758824552</v>
      </c>
      <c r="AD1317">
        <f t="shared" si="1678"/>
        <v>24.492132814923199</v>
      </c>
      <c r="AE1317">
        <f t="shared" si="1651"/>
        <v>741.32498799999996</v>
      </c>
      <c r="AF1317">
        <f t="shared" si="1653"/>
        <v>735.97915666666665</v>
      </c>
      <c r="AG1317">
        <f t="shared" si="1675"/>
        <v>727.16000059999999</v>
      </c>
      <c r="AH1317">
        <f t="shared" si="1660"/>
        <v>719.20749520000004</v>
      </c>
      <c r="AI1317">
        <f t="shared" si="1661"/>
        <v>768.13958702784294</v>
      </c>
      <c r="AJ1317">
        <f t="shared" si="1662"/>
        <v>670.27540337215714</v>
      </c>
      <c r="AK1317">
        <f t="shared" si="1663"/>
        <v>0.79369801827729314</v>
      </c>
      <c r="AL1317">
        <f t="shared" si="1642"/>
        <v>-0.51514784206583275</v>
      </c>
      <c r="AM1317">
        <f t="shared" si="1643"/>
        <v>-587121.20767221856</v>
      </c>
      <c r="AN1317">
        <f t="shared" si="1676"/>
        <v>-5716021.7182518318</v>
      </c>
      <c r="AO1317">
        <f t="shared" si="1677"/>
        <v>78755910</v>
      </c>
      <c r="AP1317">
        <f t="shared" si="1679"/>
        <v>-7.2578955893619054E-2</v>
      </c>
      <c r="AQ1317">
        <f t="shared" si="1680"/>
        <v>739.56753325967827</v>
      </c>
      <c r="AR1317">
        <f t="shared" si="1681"/>
        <v>733.65665024983036</v>
      </c>
      <c r="AS1317">
        <f t="shared" si="1682"/>
        <v>731.087986893128</v>
      </c>
      <c r="AT1317">
        <f t="shared" si="1683"/>
        <v>732.15151706558845</v>
      </c>
      <c r="AU1317">
        <f t="shared" si="1684"/>
        <v>730.18093985775818</v>
      </c>
      <c r="AV1317">
        <f t="shared" si="1685"/>
        <v>734.14990296012184</v>
      </c>
      <c r="AW1317">
        <f t="shared" si="1686"/>
        <v>-3.9689631023636593</v>
      </c>
      <c r="AX1317">
        <f t="shared" ref="AX1317:AX1380" si="1713">((AW1317-AX1316)*0.2)+AX1316</f>
        <v>-9.3098145938485075</v>
      </c>
      <c r="AY1317">
        <f t="shared" si="1687"/>
        <v>5.3408514914848482</v>
      </c>
      <c r="AZ1317">
        <f t="shared" si="1644"/>
        <v>749.65000400000008</v>
      </c>
      <c r="BA1317">
        <f t="shared" si="1645"/>
        <v>854386604.65885603</v>
      </c>
      <c r="BB1317">
        <f t="shared" si="1648"/>
        <v>854386604.65885603</v>
      </c>
      <c r="BC1317">
        <f t="shared" si="1649"/>
        <v>0</v>
      </c>
      <c r="BD1317">
        <f t="shared" si="1664"/>
        <v>17331046200.717003</v>
      </c>
      <c r="BE1317">
        <f t="shared" si="1665"/>
        <v>22381037887.905941</v>
      </c>
      <c r="BF1317">
        <f t="shared" si="1666"/>
        <v>0.77436293560282987</v>
      </c>
      <c r="BG1317">
        <f t="shared" si="1667"/>
        <v>43.641744316516871</v>
      </c>
      <c r="BH1317">
        <f t="shared" si="1688"/>
        <v>196974706</v>
      </c>
      <c r="BI1317">
        <f t="shared" si="1689"/>
        <v>-0.54062025839145944</v>
      </c>
      <c r="BJ1317">
        <f t="shared" si="1650"/>
        <v>-227.49639999999545</v>
      </c>
      <c r="BK1317">
        <f t="shared" si="1690"/>
        <v>-1.7017104886262555E-3</v>
      </c>
      <c r="BL1317">
        <f t="shared" si="1691"/>
        <v>0.99829828951137378</v>
      </c>
      <c r="BM1317">
        <f t="shared" si="1692"/>
        <v>25.78947680875044</v>
      </c>
      <c r="BN1317">
        <f t="shared" si="1693"/>
        <v>750.5</v>
      </c>
      <c r="BO1317">
        <f t="shared" si="1652"/>
        <v>738.74500119999993</v>
      </c>
      <c r="BP1317">
        <f t="shared" si="1694"/>
        <v>744.53713005882355</v>
      </c>
      <c r="BQ1317">
        <f t="shared" si="1695"/>
        <v>-5.7921288588236166</v>
      </c>
      <c r="BR1317">
        <f t="shared" si="1696"/>
        <v>63.27502400000003</v>
      </c>
      <c r="BS1317">
        <f t="shared" si="1697"/>
        <v>63</v>
      </c>
      <c r="BT1317">
        <f t="shared" si="1698"/>
        <v>58.725036000000046</v>
      </c>
      <c r="BU1317">
        <f t="shared" si="1699"/>
        <v>52.72497599999997</v>
      </c>
      <c r="BV1317">
        <f t="shared" si="1700"/>
        <v>744.13332533333335</v>
      </c>
      <c r="BW1317">
        <f t="shared" si="1701"/>
        <v>741.80356285714277</v>
      </c>
      <c r="BX1317">
        <f t="shared" si="1702"/>
        <v>731.49453912727267</v>
      </c>
      <c r="BY1317">
        <f t="shared" si="1703"/>
        <v>723.71535645714278</v>
      </c>
      <c r="BZ1317">
        <f t="shared" si="1704"/>
        <v>755.45001200000002</v>
      </c>
      <c r="CA1317">
        <f t="shared" si="1705"/>
        <v>682.5</v>
      </c>
      <c r="CB1317">
        <f t="shared" si="1706"/>
        <v>737.15539906666663</v>
      </c>
      <c r="CC1317">
        <f t="shared" si="1707"/>
        <v>726.02179548888887</v>
      </c>
      <c r="CD1317">
        <f t="shared" si="1708"/>
        <v>700.53512358460318</v>
      </c>
      <c r="CE1317">
        <f t="shared" si="1709"/>
        <v>738.4144658228455</v>
      </c>
      <c r="CF1317">
        <f t="shared" si="1710"/>
        <v>749.22497599999997</v>
      </c>
      <c r="CG1317">
        <f t="shared" si="1711"/>
        <v>751.72497599999997</v>
      </c>
      <c r="CH1317">
        <f t="shared" si="1712"/>
        <v>741.5</v>
      </c>
    </row>
    <row r="1318" spans="1:86">
      <c r="A1318" s="1">
        <v>41407</v>
      </c>
      <c r="B1318">
        <v>740</v>
      </c>
      <c r="C1318">
        <v>740.5</v>
      </c>
      <c r="D1318">
        <v>722.84997599999997</v>
      </c>
      <c r="E1318">
        <v>725.79998799999998</v>
      </c>
      <c r="F1318">
        <v>1862498</v>
      </c>
      <c r="G1318">
        <f t="shared" si="1646"/>
        <v>-1239904.9145768846</v>
      </c>
      <c r="H1318">
        <f t="shared" si="1674"/>
        <v>72571111.325730443</v>
      </c>
      <c r="I1318">
        <f t="shared" si="1647"/>
        <v>732.28749100000005</v>
      </c>
      <c r="J1318">
        <f t="shared" si="1654"/>
        <v>749.54374699999994</v>
      </c>
      <c r="K1318">
        <f t="shared" si="1655"/>
        <v>685.68124399999999</v>
      </c>
      <c r="L1318">
        <f t="shared" si="1656"/>
        <v>2</v>
      </c>
      <c r="M1318">
        <f t="shared" si="1657"/>
        <v>10</v>
      </c>
      <c r="N1318">
        <f t="shared" si="1658"/>
        <v>80</v>
      </c>
      <c r="O1318">
        <f t="shared" si="1659"/>
        <v>0</v>
      </c>
      <c r="P1318">
        <f t="shared" si="1634"/>
        <v>17.65002400000003</v>
      </c>
      <c r="Q1318">
        <f t="shared" si="1635"/>
        <v>14.700012000000015</v>
      </c>
      <c r="R1318">
        <f t="shared" si="1636"/>
        <v>2.9500120000000152</v>
      </c>
      <c r="S1318">
        <f t="shared" si="1637"/>
        <v>17.65002400000003</v>
      </c>
      <c r="T1318">
        <f t="shared" si="1673"/>
        <v>16.471059070777148</v>
      </c>
      <c r="U1318">
        <f t="shared" si="1638"/>
        <v>-5.2249759999999696</v>
      </c>
      <c r="V1318">
        <f t="shared" si="1639"/>
        <v>0.97497599999996964</v>
      </c>
      <c r="W1318">
        <f t="shared" si="1640"/>
        <v>0</v>
      </c>
      <c r="X1318">
        <f t="shared" si="1641"/>
        <v>0.97497599999996964</v>
      </c>
      <c r="Y1318">
        <f t="shared" si="1671"/>
        <v>3.7813304507496253</v>
      </c>
      <c r="Z1318">
        <f t="shared" si="1672"/>
        <v>4.1680639824412866</v>
      </c>
      <c r="AA1318">
        <f t="shared" si="1668"/>
        <v>22.957421465741923</v>
      </c>
      <c r="AB1318">
        <f t="shared" si="1669"/>
        <v>25.305379359826595</v>
      </c>
      <c r="AC1318">
        <f t="shared" si="1670"/>
        <v>4.8649432977805507</v>
      </c>
      <c r="AD1318">
        <f t="shared" si="1678"/>
        <v>22.433727834169222</v>
      </c>
      <c r="AE1318">
        <f t="shared" si="1651"/>
        <v>739.76499039999999</v>
      </c>
      <c r="AF1318">
        <f t="shared" si="1653"/>
        <v>738.73748799999987</v>
      </c>
      <c r="AG1318">
        <f t="shared" si="1675"/>
        <v>725.18875120000007</v>
      </c>
      <c r="AH1318">
        <f t="shared" si="1660"/>
        <v>723.31999519999988</v>
      </c>
      <c r="AI1318">
        <f t="shared" si="1661"/>
        <v>766.52978285012659</v>
      </c>
      <c r="AJ1318">
        <f t="shared" si="1662"/>
        <v>680.11020754987317</v>
      </c>
      <c r="AK1318">
        <f t="shared" si="1663"/>
        <v>0.52869711857971646</v>
      </c>
      <c r="AL1318">
        <f t="shared" si="1642"/>
        <v>-0.66572147437306484</v>
      </c>
      <c r="AM1318">
        <f t="shared" si="1643"/>
        <v>-1239904.9145768846</v>
      </c>
      <c r="AN1318">
        <f t="shared" si="1676"/>
        <v>-8089744.3434961177</v>
      </c>
      <c r="AO1318">
        <f t="shared" si="1677"/>
        <v>78572124</v>
      </c>
      <c r="AP1318">
        <f t="shared" si="1679"/>
        <v>-0.10295947126866671</v>
      </c>
      <c r="AQ1318">
        <f t="shared" si="1680"/>
        <v>734.88656787138768</v>
      </c>
      <c r="AR1318">
        <f t="shared" si="1681"/>
        <v>732.32237308862875</v>
      </c>
      <c r="AS1318">
        <f t="shared" si="1682"/>
        <v>730.13614709236492</v>
      </c>
      <c r="AT1318">
        <f t="shared" si="1683"/>
        <v>731.57987944968545</v>
      </c>
      <c r="AU1318">
        <f t="shared" si="1684"/>
        <v>729.52379707909449</v>
      </c>
      <c r="AV1318">
        <f t="shared" si="1685"/>
        <v>733.56540891291331</v>
      </c>
      <c r="AW1318">
        <f t="shared" si="1686"/>
        <v>-4.0416118338188198</v>
      </c>
      <c r="AX1318">
        <f t="shared" si="1713"/>
        <v>-8.25617404184257</v>
      </c>
      <c r="AY1318">
        <f t="shared" si="1687"/>
        <v>4.2145622080237501</v>
      </c>
      <c r="AZ1318">
        <f t="shared" si="1644"/>
        <v>729.71665466666673</v>
      </c>
      <c r="BA1318">
        <f t="shared" si="1645"/>
        <v>1359095809.8833575</v>
      </c>
      <c r="BB1318">
        <f t="shared" si="1648"/>
        <v>0</v>
      </c>
      <c r="BC1318">
        <f t="shared" si="1649"/>
        <v>1359095809.8833575</v>
      </c>
      <c r="BD1318">
        <f t="shared" si="1664"/>
        <v>17331046200.717003</v>
      </c>
      <c r="BE1318">
        <f t="shared" si="1665"/>
        <v>17502365532.70713</v>
      </c>
      <c r="BF1318">
        <f t="shared" si="1666"/>
        <v>0.99021164701022968</v>
      </c>
      <c r="BG1318">
        <f t="shared" si="1667"/>
        <v>49.754087636747713</v>
      </c>
      <c r="BH1318">
        <f t="shared" si="1688"/>
        <v>195112208</v>
      </c>
      <c r="BI1318">
        <f t="shared" si="1689"/>
        <v>-0.55095452766893316</v>
      </c>
      <c r="BJ1318">
        <f t="shared" si="1650"/>
        <v>-2315.002400000003</v>
      </c>
      <c r="BK1318">
        <f t="shared" si="1690"/>
        <v>-2.9614310641925667E-2</v>
      </c>
      <c r="BL1318">
        <f t="shared" si="1691"/>
        <v>0.97038568935807434</v>
      </c>
      <c r="BM1318">
        <f t="shared" si="1692"/>
        <v>22.773557697768762</v>
      </c>
      <c r="BN1318">
        <f t="shared" si="1693"/>
        <v>731.67498799999998</v>
      </c>
      <c r="BO1318">
        <f t="shared" si="1652"/>
        <v>740.45999759999995</v>
      </c>
      <c r="BP1318">
        <f t="shared" si="1694"/>
        <v>743.22646829411769</v>
      </c>
      <c r="BQ1318">
        <f t="shared" si="1695"/>
        <v>-2.7664706941177428</v>
      </c>
      <c r="BR1318">
        <f t="shared" si="1696"/>
        <v>40.424987999999985</v>
      </c>
      <c r="BS1318">
        <f t="shared" si="1697"/>
        <v>40.34997599999997</v>
      </c>
      <c r="BT1318">
        <f t="shared" si="1698"/>
        <v>48.15002400000003</v>
      </c>
      <c r="BU1318">
        <f t="shared" si="1699"/>
        <v>57.5</v>
      </c>
      <c r="BV1318">
        <f t="shared" si="1700"/>
        <v>738.95832533333328</v>
      </c>
      <c r="BW1318">
        <f t="shared" si="1701"/>
        <v>738.89522895238099</v>
      </c>
      <c r="BX1318">
        <f t="shared" si="1702"/>
        <v>732.69317418181822</v>
      </c>
      <c r="BY1318">
        <f t="shared" si="1703"/>
        <v>723.58583144761894</v>
      </c>
      <c r="BZ1318">
        <f t="shared" si="1704"/>
        <v>755.45001200000002</v>
      </c>
      <c r="CA1318">
        <f t="shared" si="1705"/>
        <v>682.5</v>
      </c>
      <c r="CB1318">
        <f t="shared" si="1706"/>
        <v>739.68757161333326</v>
      </c>
      <c r="CC1318">
        <f t="shared" si="1707"/>
        <v>737.41908055555541</v>
      </c>
      <c r="CD1318">
        <f t="shared" si="1708"/>
        <v>707.06442061206349</v>
      </c>
      <c r="CE1318">
        <f t="shared" si="1709"/>
        <v>733.89862656325545</v>
      </c>
      <c r="CF1318">
        <f t="shared" si="1710"/>
        <v>747.95001200000002</v>
      </c>
      <c r="CG1318">
        <f t="shared" si="1711"/>
        <v>755.45001200000002</v>
      </c>
      <c r="CH1318">
        <f t="shared" si="1712"/>
        <v>745.54998799999998</v>
      </c>
    </row>
    <row r="1319" spans="1:86">
      <c r="A1319" s="1">
        <v>41408</v>
      </c>
      <c r="B1319">
        <v>727.54998799999998</v>
      </c>
      <c r="C1319">
        <v>735.27502400000003</v>
      </c>
      <c r="D1319">
        <v>721.875</v>
      </c>
      <c r="E1319">
        <v>728.97497599999997</v>
      </c>
      <c r="F1319">
        <v>2250100</v>
      </c>
      <c r="G1319">
        <f t="shared" si="1646"/>
        <v>134321.99769192885</v>
      </c>
      <c r="H1319">
        <f t="shared" si="1674"/>
        <v>72705433.323422372</v>
      </c>
      <c r="I1319">
        <f t="shared" si="1647"/>
        <v>728.41874700000005</v>
      </c>
      <c r="J1319">
        <f t="shared" si="1654"/>
        <v>749.54374699999994</v>
      </c>
      <c r="K1319">
        <f t="shared" si="1655"/>
        <v>686.67500300000006</v>
      </c>
      <c r="L1319">
        <f t="shared" si="1656"/>
        <v>3</v>
      </c>
      <c r="M1319">
        <f t="shared" si="1657"/>
        <v>10</v>
      </c>
      <c r="N1319">
        <f t="shared" si="1658"/>
        <v>70</v>
      </c>
      <c r="O1319">
        <f t="shared" si="1659"/>
        <v>0</v>
      </c>
      <c r="P1319">
        <f t="shared" si="1634"/>
        <v>13.40002400000003</v>
      </c>
      <c r="Q1319">
        <f t="shared" si="1635"/>
        <v>6.3000480000000607</v>
      </c>
      <c r="R1319">
        <f t="shared" si="1636"/>
        <v>7.0999759999999696</v>
      </c>
      <c r="S1319">
        <f t="shared" si="1637"/>
        <v>13.40002400000003</v>
      </c>
      <c r="T1319">
        <f t="shared" si="1673"/>
        <v>16.251699422864498</v>
      </c>
      <c r="U1319">
        <f t="shared" si="1638"/>
        <v>3.3249519999999393</v>
      </c>
      <c r="V1319">
        <f t="shared" si="1639"/>
        <v>-3.125</v>
      </c>
      <c r="W1319">
        <f t="shared" si="1640"/>
        <v>3.3249519999999393</v>
      </c>
      <c r="X1319">
        <f t="shared" si="1641"/>
        <v>0</v>
      </c>
      <c r="Y1319">
        <f t="shared" si="1671"/>
        <v>3.7487319899817906</v>
      </c>
      <c r="Z1319">
        <f t="shared" si="1672"/>
        <v>3.8703451265526234</v>
      </c>
      <c r="AA1319">
        <f t="shared" si="1668"/>
        <v>23.066707625097372</v>
      </c>
      <c r="AB1319">
        <f t="shared" si="1669"/>
        <v>23.815017899650783</v>
      </c>
      <c r="AC1319">
        <f t="shared" si="1670"/>
        <v>1.5961662378625323</v>
      </c>
      <c r="AD1319">
        <f t="shared" si="1678"/>
        <v>20.116218938154667</v>
      </c>
      <c r="AE1319">
        <f t="shared" si="1651"/>
        <v>738.39998800000001</v>
      </c>
      <c r="AF1319">
        <f t="shared" si="1653"/>
        <v>737.96665466666673</v>
      </c>
      <c r="AG1319">
        <f t="shared" si="1675"/>
        <v>723.21499940000001</v>
      </c>
      <c r="AH1319">
        <f t="shared" si="1660"/>
        <v>727.67999279999981</v>
      </c>
      <c r="AI1319">
        <f t="shared" si="1661"/>
        <v>762.72153801892114</v>
      </c>
      <c r="AJ1319">
        <f t="shared" si="1662"/>
        <v>692.63844758107848</v>
      </c>
      <c r="AK1319">
        <f t="shared" si="1663"/>
        <v>0.51847782670412768</v>
      </c>
      <c r="AL1319">
        <f t="shared" si="1642"/>
        <v>5.9696012484746826E-2</v>
      </c>
      <c r="AM1319">
        <f t="shared" si="1643"/>
        <v>134321.99769192885</v>
      </c>
      <c r="AN1319">
        <f t="shared" si="1676"/>
        <v>-8184478.0553832147</v>
      </c>
      <c r="AO1319">
        <f t="shared" si="1677"/>
        <v>78577566</v>
      </c>
      <c r="AP1319">
        <f t="shared" si="1679"/>
        <v>-0.10415794827983364</v>
      </c>
      <c r="AQ1319">
        <f t="shared" si="1680"/>
        <v>732.87662663511583</v>
      </c>
      <c r="AR1319">
        <f t="shared" si="1681"/>
        <v>733.30637859836952</v>
      </c>
      <c r="AS1319">
        <f t="shared" si="1682"/>
        <v>729.92713629573927</v>
      </c>
      <c r="AT1319">
        <f t="shared" si="1683"/>
        <v>731.3454381392138</v>
      </c>
      <c r="AU1319">
        <f t="shared" si="1684"/>
        <v>729.44147391723027</v>
      </c>
      <c r="AV1319">
        <f t="shared" si="1685"/>
        <v>733.24407860900942</v>
      </c>
      <c r="AW1319">
        <f t="shared" si="1686"/>
        <v>-3.8026046917791518</v>
      </c>
      <c r="AX1319">
        <f t="shared" si="1713"/>
        <v>-7.365460171829886</v>
      </c>
      <c r="AY1319">
        <f t="shared" si="1687"/>
        <v>3.5628554800507342</v>
      </c>
      <c r="AZ1319">
        <f t="shared" si="1644"/>
        <v>728.70833333333337</v>
      </c>
      <c r="BA1319">
        <f t="shared" si="1645"/>
        <v>1639666620.8333335</v>
      </c>
      <c r="BB1319">
        <f t="shared" si="1648"/>
        <v>0</v>
      </c>
      <c r="BC1319">
        <f t="shared" si="1649"/>
        <v>1639666620.8333335</v>
      </c>
      <c r="BD1319">
        <f t="shared" si="1664"/>
        <v>17331046200.717003</v>
      </c>
      <c r="BE1319">
        <f t="shared" si="1665"/>
        <v>17013931724.740721</v>
      </c>
      <c r="BF1319">
        <f t="shared" si="1666"/>
        <v>1.0186385181924265</v>
      </c>
      <c r="BG1319">
        <f t="shared" si="1667"/>
        <v>50.461660619879488</v>
      </c>
      <c r="BH1319">
        <f t="shared" si="1688"/>
        <v>197362308</v>
      </c>
      <c r="BI1319">
        <f t="shared" si="1689"/>
        <v>-0.51860012275759948</v>
      </c>
      <c r="BJ1319">
        <f t="shared" si="1650"/>
        <v>217.49879999999848</v>
      </c>
      <c r="BK1319">
        <f t="shared" si="1690"/>
        <v>4.3744668675855429E-3</v>
      </c>
      <c r="BL1319">
        <f t="shared" si="1691"/>
        <v>1.0043744668675856</v>
      </c>
      <c r="BM1319">
        <f t="shared" si="1692"/>
        <v>18.468515937262481</v>
      </c>
      <c r="BN1319">
        <f t="shared" si="1693"/>
        <v>728.57501200000002</v>
      </c>
      <c r="BO1319">
        <f t="shared" si="1652"/>
        <v>739.36249999999995</v>
      </c>
      <c r="BP1319">
        <f t="shared" si="1694"/>
        <v>741.76838058823523</v>
      </c>
      <c r="BQ1319">
        <f t="shared" si="1695"/>
        <v>-2.4058805882352772</v>
      </c>
      <c r="BR1319">
        <f t="shared" si="1696"/>
        <v>39.774963999999954</v>
      </c>
      <c r="BS1319">
        <f t="shared" si="1697"/>
        <v>39.375</v>
      </c>
      <c r="BT1319">
        <f t="shared" si="1698"/>
        <v>44.27502400000003</v>
      </c>
      <c r="BU1319">
        <f t="shared" si="1699"/>
        <v>43.549987999999985</v>
      </c>
      <c r="BV1319">
        <f t="shared" si="1700"/>
        <v>735.36165386666676</v>
      </c>
      <c r="BW1319">
        <f t="shared" si="1701"/>
        <v>736.10593980952376</v>
      </c>
      <c r="BX1319">
        <f t="shared" si="1702"/>
        <v>733.72135250909093</v>
      </c>
      <c r="BY1319">
        <f t="shared" si="1703"/>
        <v>723.94642428571422</v>
      </c>
      <c r="BZ1319">
        <f t="shared" si="1704"/>
        <v>755.45001200000002</v>
      </c>
      <c r="CA1319">
        <f t="shared" si="1705"/>
        <v>682.5</v>
      </c>
      <c r="CB1319">
        <f t="shared" si="1706"/>
        <v>741.91707153333334</v>
      </c>
      <c r="CC1319">
        <f t="shared" si="1707"/>
        <v>739.40075212222212</v>
      </c>
      <c r="CD1319">
        <f t="shared" si="1708"/>
        <v>715.52637616301593</v>
      </c>
      <c r="CE1319">
        <f t="shared" si="1709"/>
        <v>727.49881872296885</v>
      </c>
      <c r="CF1319">
        <f t="shared" si="1710"/>
        <v>725.79998799999998</v>
      </c>
      <c r="CG1319">
        <f t="shared" si="1711"/>
        <v>740.5</v>
      </c>
      <c r="CH1319">
        <f t="shared" si="1712"/>
        <v>722.84997599999997</v>
      </c>
    </row>
    <row r="1320" spans="1:86">
      <c r="A1320" s="1">
        <v>41409</v>
      </c>
      <c r="B1320">
        <v>729.04998799999998</v>
      </c>
      <c r="C1320">
        <v>738.59997599999997</v>
      </c>
      <c r="D1320">
        <v>725</v>
      </c>
      <c r="E1320">
        <v>735.77502400000003</v>
      </c>
      <c r="F1320">
        <v>3565926</v>
      </c>
      <c r="G1320">
        <f t="shared" si="1646"/>
        <v>2084516.0643424948</v>
      </c>
      <c r="H1320">
        <f t="shared" si="1674"/>
        <v>74789949.387764871</v>
      </c>
      <c r="I1320">
        <f t="shared" si="1647"/>
        <v>732.10624700000005</v>
      </c>
      <c r="J1320">
        <f t="shared" si="1654"/>
        <v>749.54374699999994</v>
      </c>
      <c r="K1320">
        <f t="shared" si="1655"/>
        <v>702.46250899999995</v>
      </c>
      <c r="L1320">
        <f t="shared" si="1656"/>
        <v>4</v>
      </c>
      <c r="M1320">
        <f t="shared" si="1657"/>
        <v>10</v>
      </c>
      <c r="N1320">
        <f t="shared" si="1658"/>
        <v>60</v>
      </c>
      <c r="O1320">
        <f t="shared" si="1659"/>
        <v>0</v>
      </c>
      <c r="P1320">
        <f t="shared" si="1634"/>
        <v>13.59997599999997</v>
      </c>
      <c r="Q1320">
        <f t="shared" si="1635"/>
        <v>2.8249519999999393</v>
      </c>
      <c r="R1320">
        <f t="shared" si="1636"/>
        <v>10.77502400000003</v>
      </c>
      <c r="S1320">
        <f t="shared" si="1637"/>
        <v>13.59997599999997</v>
      </c>
      <c r="T1320">
        <f t="shared" si="1673"/>
        <v>16.062290606945602</v>
      </c>
      <c r="U1320">
        <f t="shared" si="1638"/>
        <v>-4.0999759999999696</v>
      </c>
      <c r="V1320">
        <f t="shared" si="1639"/>
        <v>1.2750240000000304</v>
      </c>
      <c r="W1320">
        <f t="shared" si="1640"/>
        <v>0</v>
      </c>
      <c r="X1320">
        <f t="shared" si="1641"/>
        <v>1.2750240000000304</v>
      </c>
      <c r="Y1320">
        <f t="shared" si="1671"/>
        <v>3.4809654192688058</v>
      </c>
      <c r="Z1320">
        <f t="shared" si="1672"/>
        <v>3.6849650460845811</v>
      </c>
      <c r="AA1320">
        <f t="shared" si="1668"/>
        <v>21.67166255704263</v>
      </c>
      <c r="AB1320">
        <f t="shared" si="1669"/>
        <v>22.941715700817547</v>
      </c>
      <c r="AC1320">
        <f t="shared" si="1670"/>
        <v>2.846798860274951</v>
      </c>
      <c r="AD1320">
        <f t="shared" si="1678"/>
        <v>17.281900623742469</v>
      </c>
      <c r="AE1320">
        <f t="shared" si="1651"/>
        <v>737.54499520000002</v>
      </c>
      <c r="AF1320">
        <f t="shared" si="1653"/>
        <v>737.96249399999999</v>
      </c>
      <c r="AG1320">
        <f t="shared" si="1675"/>
        <v>722.21000060000006</v>
      </c>
      <c r="AH1320">
        <f t="shared" si="1660"/>
        <v>732.33749399999999</v>
      </c>
      <c r="AI1320">
        <f t="shared" si="1661"/>
        <v>756.31808750227503</v>
      </c>
      <c r="AJ1320">
        <f t="shared" si="1662"/>
        <v>708.35690049772495</v>
      </c>
      <c r="AK1320">
        <f t="shared" si="1663"/>
        <v>0.5716731635452208</v>
      </c>
      <c r="AL1320">
        <f t="shared" si="1642"/>
        <v>0.58456514923262426</v>
      </c>
      <c r="AM1320">
        <f t="shared" si="1643"/>
        <v>2084516.0643424948</v>
      </c>
      <c r="AN1320">
        <f t="shared" si="1676"/>
        <v>-8351578.583253976</v>
      </c>
      <c r="AO1320">
        <f t="shared" si="1677"/>
        <v>77111432</v>
      </c>
      <c r="AP1320">
        <f t="shared" si="1679"/>
        <v>-0.10830532343445491</v>
      </c>
      <c r="AQ1320">
        <f t="shared" si="1680"/>
        <v>733.86208173917646</v>
      </c>
      <c r="AR1320">
        <f t="shared" si="1681"/>
        <v>731.51619253783417</v>
      </c>
      <c r="AS1320">
        <f t="shared" si="1682"/>
        <v>730.97975608250624</v>
      </c>
      <c r="AT1320">
        <f t="shared" si="1683"/>
        <v>731.74410086668456</v>
      </c>
      <c r="AU1320">
        <f t="shared" si="1684"/>
        <v>730.39150642964569</v>
      </c>
      <c r="AV1320">
        <f t="shared" si="1685"/>
        <v>733.42124478637879</v>
      </c>
      <c r="AW1320">
        <f t="shared" si="1686"/>
        <v>-3.0297383567331053</v>
      </c>
      <c r="AX1320">
        <f t="shared" si="1713"/>
        <v>-6.4983158088105295</v>
      </c>
      <c r="AY1320">
        <f t="shared" si="1687"/>
        <v>3.4685774520774242</v>
      </c>
      <c r="AZ1320">
        <f t="shared" si="1644"/>
        <v>733.125</v>
      </c>
      <c r="BA1320">
        <f t="shared" si="1645"/>
        <v>2614269498.75</v>
      </c>
      <c r="BB1320">
        <f t="shared" si="1648"/>
        <v>2614269498.75</v>
      </c>
      <c r="BC1320">
        <f t="shared" si="1649"/>
        <v>0</v>
      </c>
      <c r="BD1320">
        <f t="shared" si="1664"/>
        <v>19945315699.467003</v>
      </c>
      <c r="BE1320">
        <f t="shared" si="1665"/>
        <v>14587171592.084028</v>
      </c>
      <c r="BF1320">
        <f t="shared" si="1666"/>
        <v>1.3673189194737834</v>
      </c>
      <c r="BG1320">
        <f t="shared" si="1667"/>
        <v>57.758120725775143</v>
      </c>
      <c r="BH1320">
        <f t="shared" si="1688"/>
        <v>200928234</v>
      </c>
      <c r="BI1320">
        <f t="shared" si="1689"/>
        <v>-0.41309661784007462</v>
      </c>
      <c r="BJ1320">
        <f t="shared" si="1650"/>
        <v>580.00480000000607</v>
      </c>
      <c r="BK1320">
        <f t="shared" si="1690"/>
        <v>9.3282324138381136E-3</v>
      </c>
      <c r="BL1320">
        <f t="shared" si="1691"/>
        <v>1.0093282324138382</v>
      </c>
      <c r="BM1320">
        <f t="shared" si="1692"/>
        <v>12.638882518300639</v>
      </c>
      <c r="BN1320">
        <f t="shared" si="1693"/>
        <v>731.79998799999998</v>
      </c>
      <c r="BO1320">
        <f t="shared" si="1652"/>
        <v>737.83249519999993</v>
      </c>
      <c r="BP1320">
        <f t="shared" si="1694"/>
        <v>740.29117452941171</v>
      </c>
      <c r="BQ1320">
        <f t="shared" si="1695"/>
        <v>-2.4586793294117797</v>
      </c>
      <c r="BR1320">
        <f t="shared" si="1696"/>
        <v>18.825012000000015</v>
      </c>
      <c r="BS1320">
        <f t="shared" si="1697"/>
        <v>38.25</v>
      </c>
      <c r="BT1320">
        <f t="shared" si="1698"/>
        <v>19.199951999999939</v>
      </c>
      <c r="BU1320">
        <f t="shared" si="1699"/>
        <v>42.299987999999985</v>
      </c>
      <c r="BV1320">
        <f t="shared" si="1700"/>
        <v>734.48666586666673</v>
      </c>
      <c r="BW1320">
        <f t="shared" si="1701"/>
        <v>735.47975961904763</v>
      </c>
      <c r="BX1320">
        <f t="shared" si="1702"/>
        <v>735.19317636363655</v>
      </c>
      <c r="BY1320">
        <f t="shared" si="1703"/>
        <v>725.14261710476183</v>
      </c>
      <c r="BZ1320">
        <f t="shared" si="1704"/>
        <v>755.45001200000002</v>
      </c>
      <c r="CA1320">
        <f t="shared" si="1705"/>
        <v>686.75</v>
      </c>
      <c r="CB1320">
        <f t="shared" si="1706"/>
        <v>742.86732237333331</v>
      </c>
      <c r="CC1320">
        <f t="shared" si="1707"/>
        <v>741.25797527777786</v>
      </c>
      <c r="CD1320">
        <f t="shared" si="1708"/>
        <v>726.17076892841249</v>
      </c>
      <c r="CE1320">
        <f t="shared" si="1709"/>
        <v>722.16939052788143</v>
      </c>
      <c r="CF1320">
        <f t="shared" si="1710"/>
        <v>728.97497599999997</v>
      </c>
      <c r="CG1320">
        <f t="shared" si="1711"/>
        <v>735.27502400000003</v>
      </c>
      <c r="CH1320">
        <f t="shared" si="1712"/>
        <v>721.875</v>
      </c>
    </row>
    <row r="1321" spans="1:86">
      <c r="A1321" s="1">
        <v>41410</v>
      </c>
      <c r="B1321">
        <v>734.5</v>
      </c>
      <c r="C1321">
        <v>734.5</v>
      </c>
      <c r="D1321">
        <v>723.72497599999997</v>
      </c>
      <c r="E1321">
        <v>727.02502400000003</v>
      </c>
      <c r="F1321">
        <v>2415652</v>
      </c>
      <c r="G1321">
        <f t="shared" si="1646"/>
        <v>-935976.8640010223</v>
      </c>
      <c r="H1321">
        <f t="shared" si="1674"/>
        <v>73853972.52376385</v>
      </c>
      <c r="I1321">
        <f t="shared" si="1647"/>
        <v>729.9375</v>
      </c>
      <c r="J1321">
        <f t="shared" si="1654"/>
        <v>749.54374699999994</v>
      </c>
      <c r="K1321">
        <f t="shared" si="1655"/>
        <v>712.45625300000006</v>
      </c>
      <c r="L1321">
        <f t="shared" si="1656"/>
        <v>5</v>
      </c>
      <c r="M1321">
        <f t="shared" si="1657"/>
        <v>10</v>
      </c>
      <c r="N1321">
        <f t="shared" si="1658"/>
        <v>50</v>
      </c>
      <c r="O1321">
        <f t="shared" si="1659"/>
        <v>0</v>
      </c>
      <c r="P1321">
        <f t="shared" si="1634"/>
        <v>10.77502400000003</v>
      </c>
      <c r="Q1321">
        <f t="shared" si="1635"/>
        <v>7.4749759999999696</v>
      </c>
      <c r="R1321">
        <f t="shared" si="1636"/>
        <v>3.3000480000000607</v>
      </c>
      <c r="S1321">
        <f t="shared" si="1637"/>
        <v>10.77502400000003</v>
      </c>
      <c r="T1321">
        <f t="shared" si="1673"/>
        <v>15.684628706449489</v>
      </c>
      <c r="U1321">
        <f t="shared" si="1638"/>
        <v>4.75</v>
      </c>
      <c r="V1321">
        <f t="shared" si="1639"/>
        <v>-3.3250120000000152</v>
      </c>
      <c r="W1321">
        <f t="shared" si="1640"/>
        <v>4.75</v>
      </c>
      <c r="X1321">
        <f t="shared" si="1641"/>
        <v>0</v>
      </c>
      <c r="Y1321">
        <f t="shared" si="1671"/>
        <v>3.5716107464638909</v>
      </c>
      <c r="Z1321">
        <f t="shared" si="1672"/>
        <v>3.4217532570785396</v>
      </c>
      <c r="AA1321">
        <f t="shared" si="1668"/>
        <v>22.771407683978211</v>
      </c>
      <c r="AB1321">
        <f t="shared" si="1669"/>
        <v>21.815965944233803</v>
      </c>
      <c r="AC1321">
        <f t="shared" si="1670"/>
        <v>2.1428527002089814</v>
      </c>
      <c r="AD1321">
        <f t="shared" si="1678"/>
        <v>13.761175354888319</v>
      </c>
      <c r="AE1321">
        <f t="shared" si="1651"/>
        <v>733.10500479999996</v>
      </c>
      <c r="AF1321">
        <f t="shared" si="1653"/>
        <v>735.79166666666663</v>
      </c>
      <c r="AG1321">
        <f t="shared" si="1675"/>
        <v>721.75000300000011</v>
      </c>
      <c r="AH1321">
        <f t="shared" si="1660"/>
        <v>733.34499520000008</v>
      </c>
      <c r="AI1321">
        <f t="shared" si="1661"/>
        <v>755.42638383679014</v>
      </c>
      <c r="AJ1321">
        <f t="shared" si="1662"/>
        <v>711.26360656321003</v>
      </c>
      <c r="AK1321">
        <f t="shared" si="1663"/>
        <v>0.35689371026534356</v>
      </c>
      <c r="AL1321">
        <f t="shared" si="1642"/>
        <v>-0.3874634525175904</v>
      </c>
      <c r="AM1321">
        <f t="shared" si="1643"/>
        <v>-935976.8640010223</v>
      </c>
      <c r="AN1321">
        <f t="shared" si="1676"/>
        <v>-7854471.5326518267</v>
      </c>
      <c r="AO1321">
        <f t="shared" si="1677"/>
        <v>74135588</v>
      </c>
      <c r="AP1321">
        <f t="shared" si="1679"/>
        <v>-0.10594738295799079</v>
      </c>
      <c r="AQ1321">
        <f t="shared" si="1680"/>
        <v>731.53748210785648</v>
      </c>
      <c r="AR1321">
        <f t="shared" si="1681"/>
        <v>733.05058450455147</v>
      </c>
      <c r="AS1321">
        <f t="shared" si="1682"/>
        <v>730.26790430765516</v>
      </c>
      <c r="AT1321">
        <f t="shared" si="1683"/>
        <v>731.31938394868291</v>
      </c>
      <c r="AU1321">
        <f t="shared" si="1684"/>
        <v>729.88653406519882</v>
      </c>
      <c r="AV1321">
        <f t="shared" si="1685"/>
        <v>732.97350933133225</v>
      </c>
      <c r="AW1321">
        <f t="shared" si="1686"/>
        <v>-3.086975266133436</v>
      </c>
      <c r="AX1321">
        <f t="shared" si="1713"/>
        <v>-5.816047700275111</v>
      </c>
      <c r="AY1321">
        <f t="shared" si="1687"/>
        <v>2.729072434141675</v>
      </c>
      <c r="AZ1321">
        <f t="shared" si="1644"/>
        <v>728.41666666666663</v>
      </c>
      <c r="BA1321">
        <f t="shared" si="1645"/>
        <v>1759601177.6666665</v>
      </c>
      <c r="BB1321">
        <f t="shared" si="1648"/>
        <v>0</v>
      </c>
      <c r="BC1321">
        <f t="shared" si="1649"/>
        <v>1759601177.6666665</v>
      </c>
      <c r="BD1321">
        <f t="shared" si="1664"/>
        <v>19945315699.467003</v>
      </c>
      <c r="BE1321">
        <f t="shared" si="1665"/>
        <v>10754708542.666813</v>
      </c>
      <c r="BF1321">
        <f t="shared" si="1666"/>
        <v>1.8545658973777472</v>
      </c>
      <c r="BG1321">
        <f t="shared" si="1667"/>
        <v>64.968403745080224</v>
      </c>
      <c r="BH1321">
        <f t="shared" si="1688"/>
        <v>198512582</v>
      </c>
      <c r="BI1321">
        <f t="shared" si="1689"/>
        <v>-0.42115782178125133</v>
      </c>
      <c r="BJ1321">
        <f t="shared" si="1650"/>
        <v>-975</v>
      </c>
      <c r="BK1321">
        <f t="shared" si="1690"/>
        <v>-1.1892222098585396E-2</v>
      </c>
      <c r="BL1321">
        <f t="shared" si="1691"/>
        <v>0.98810777790141457</v>
      </c>
      <c r="BM1321">
        <f t="shared" si="1692"/>
        <v>11.637913665266856</v>
      </c>
      <c r="BN1321">
        <f t="shared" si="1693"/>
        <v>729.11248799999998</v>
      </c>
      <c r="BO1321">
        <f t="shared" si="1652"/>
        <v>734.33249519999993</v>
      </c>
      <c r="BP1321">
        <f t="shared" si="1694"/>
        <v>738.98492435294111</v>
      </c>
      <c r="BQ1321">
        <f t="shared" si="1695"/>
        <v>-4.6524291529411812</v>
      </c>
      <c r="BR1321">
        <f t="shared" si="1696"/>
        <v>17.77502400000003</v>
      </c>
      <c r="BS1321">
        <f t="shared" si="1697"/>
        <v>19.774963999999954</v>
      </c>
      <c r="BT1321">
        <f t="shared" si="1698"/>
        <v>10.875</v>
      </c>
      <c r="BU1321">
        <f t="shared" si="1699"/>
        <v>21.5</v>
      </c>
      <c r="BV1321">
        <f t="shared" si="1700"/>
        <v>730.98000879999995</v>
      </c>
      <c r="BW1321">
        <f t="shared" si="1701"/>
        <v>732.35476819047619</v>
      </c>
      <c r="BX1321">
        <f t="shared" si="1702"/>
        <v>734.22727272727286</v>
      </c>
      <c r="BY1321">
        <f t="shared" si="1703"/>
        <v>725.60119076190483</v>
      </c>
      <c r="BZ1321">
        <f t="shared" si="1704"/>
        <v>755.45001200000002</v>
      </c>
      <c r="CA1321">
        <f t="shared" si="1705"/>
        <v>703.95001200000002</v>
      </c>
      <c r="CB1321">
        <f t="shared" si="1706"/>
        <v>737.35933509333336</v>
      </c>
      <c r="CC1321">
        <f t="shared" si="1707"/>
        <v>741.68804642222221</v>
      </c>
      <c r="CD1321">
        <f t="shared" si="1708"/>
        <v>729.18792100698408</v>
      </c>
      <c r="CE1321">
        <f t="shared" si="1709"/>
        <v>720.11856275350942</v>
      </c>
      <c r="CF1321">
        <f t="shared" si="1710"/>
        <v>735.77502400000003</v>
      </c>
      <c r="CG1321">
        <f t="shared" si="1711"/>
        <v>738.59997599999997</v>
      </c>
      <c r="CH1321">
        <f t="shared" si="1712"/>
        <v>725</v>
      </c>
    </row>
    <row r="1322" spans="1:86">
      <c r="A1322" s="1">
        <v>41411</v>
      </c>
      <c r="B1322">
        <v>727.5</v>
      </c>
      <c r="C1322">
        <v>739.25</v>
      </c>
      <c r="D1322">
        <v>727.04998799999998</v>
      </c>
      <c r="E1322">
        <v>736.90002400000003</v>
      </c>
      <c r="F1322">
        <v>2900200</v>
      </c>
      <c r="G1322">
        <f t="shared" si="1646"/>
        <v>1782922.3456501677</v>
      </c>
      <c r="H1322">
        <f t="shared" si="1674"/>
        <v>75636894.869414017</v>
      </c>
      <c r="I1322">
        <f t="shared" si="1647"/>
        <v>732.67500299999995</v>
      </c>
      <c r="J1322">
        <f t="shared" si="1654"/>
        <v>749.54374699999994</v>
      </c>
      <c r="K1322">
        <f t="shared" si="1655"/>
        <v>722.44999700000005</v>
      </c>
      <c r="L1322">
        <f t="shared" si="1656"/>
        <v>6</v>
      </c>
      <c r="M1322">
        <f t="shared" si="1657"/>
        <v>10</v>
      </c>
      <c r="N1322">
        <f t="shared" si="1658"/>
        <v>40</v>
      </c>
      <c r="O1322">
        <f t="shared" si="1659"/>
        <v>0</v>
      </c>
      <c r="P1322">
        <f t="shared" si="1634"/>
        <v>12.200012000000015</v>
      </c>
      <c r="Q1322">
        <f t="shared" si="1635"/>
        <v>2.3499759999999696</v>
      </c>
      <c r="R1322">
        <f t="shared" si="1636"/>
        <v>9.8500360000000455</v>
      </c>
      <c r="S1322">
        <f t="shared" si="1637"/>
        <v>12.200012000000015</v>
      </c>
      <c r="T1322">
        <f t="shared" si="1673"/>
        <v>15.435727513131669</v>
      </c>
      <c r="U1322">
        <f t="shared" si="1638"/>
        <v>-0.25</v>
      </c>
      <c r="V1322">
        <f t="shared" si="1639"/>
        <v>-3.4500120000000152</v>
      </c>
      <c r="W1322">
        <f t="shared" si="1640"/>
        <v>0</v>
      </c>
      <c r="X1322">
        <f t="shared" si="1641"/>
        <v>0</v>
      </c>
      <c r="Y1322">
        <f t="shared" si="1671"/>
        <v>3.3164956931450411</v>
      </c>
      <c r="Z1322">
        <f t="shared" si="1672"/>
        <v>3.1773423101443581</v>
      </c>
      <c r="AA1322">
        <f t="shared" si="1668"/>
        <v>21.485839849942881</v>
      </c>
      <c r="AB1322">
        <f t="shared" si="1669"/>
        <v>20.584337909834773</v>
      </c>
      <c r="AC1322">
        <f t="shared" si="1670"/>
        <v>2.1428527002089686</v>
      </c>
      <c r="AD1322">
        <f t="shared" si="1678"/>
        <v>10.238725864007881</v>
      </c>
      <c r="AE1322">
        <f t="shared" si="1651"/>
        <v>730.89500720000001</v>
      </c>
      <c r="AF1322">
        <f t="shared" si="1653"/>
        <v>733.73750800000005</v>
      </c>
      <c r="AG1322">
        <f t="shared" si="1675"/>
        <v>721.51625360000003</v>
      </c>
      <c r="AH1322">
        <f t="shared" si="1660"/>
        <v>736.10999760000016</v>
      </c>
      <c r="AI1322">
        <f t="shared" si="1661"/>
        <v>751.27029263251393</v>
      </c>
      <c r="AJ1322">
        <f t="shared" si="1662"/>
        <v>720.94970256748638</v>
      </c>
      <c r="AK1322">
        <f t="shared" si="1663"/>
        <v>0.52605577260553082</v>
      </c>
      <c r="AL1322">
        <f t="shared" si="1642"/>
        <v>0.61475841171304313</v>
      </c>
      <c r="AM1322">
        <f t="shared" si="1643"/>
        <v>1782922.3456501677</v>
      </c>
      <c r="AN1322">
        <f t="shared" si="1676"/>
        <v>-7360760.8520103469</v>
      </c>
      <c r="AO1322">
        <f t="shared" si="1677"/>
        <v>73964206</v>
      </c>
      <c r="AP1322">
        <f t="shared" si="1679"/>
        <v>-9.9517878310088889E-2</v>
      </c>
      <c r="AQ1322">
        <f t="shared" si="1680"/>
        <v>733.3607463511853</v>
      </c>
      <c r="AR1322">
        <f t="shared" si="1681"/>
        <v>733.94817134075436</v>
      </c>
      <c r="AS1322">
        <f t="shared" si="1682"/>
        <v>731.46168585227724</v>
      </c>
      <c r="AT1322">
        <f t="shared" si="1683"/>
        <v>731.82164155330145</v>
      </c>
      <c r="AU1322">
        <f t="shared" si="1684"/>
        <v>730.93855755541904</v>
      </c>
      <c r="AV1322">
        <f t="shared" si="1685"/>
        <v>733.24836535813904</v>
      </c>
      <c r="AW1322">
        <f t="shared" si="1686"/>
        <v>-2.3098078027200017</v>
      </c>
      <c r="AX1322">
        <f t="shared" si="1713"/>
        <v>-5.114799720764089</v>
      </c>
      <c r="AY1322">
        <f t="shared" si="1687"/>
        <v>2.8049919180440872</v>
      </c>
      <c r="AZ1322">
        <f t="shared" si="1644"/>
        <v>734.40000400000008</v>
      </c>
      <c r="BA1322">
        <f t="shared" si="1645"/>
        <v>2129906891.6008003</v>
      </c>
      <c r="BB1322">
        <f t="shared" si="1648"/>
        <v>2129906891.6008003</v>
      </c>
      <c r="BC1322">
        <f t="shared" si="1649"/>
        <v>0</v>
      </c>
      <c r="BD1322">
        <f t="shared" si="1664"/>
        <v>22075222591.067802</v>
      </c>
      <c r="BE1322">
        <f t="shared" si="1665"/>
        <v>7483983565.3320293</v>
      </c>
      <c r="BF1322">
        <f t="shared" si="1666"/>
        <v>2.9496620881593865</v>
      </c>
      <c r="BG1322">
        <f t="shared" si="1667"/>
        <v>74.68137836404081</v>
      </c>
      <c r="BH1322">
        <f t="shared" si="1688"/>
        <v>201412782</v>
      </c>
      <c r="BI1322">
        <f t="shared" si="1689"/>
        <v>-0.31501029007979131</v>
      </c>
      <c r="BJ1322">
        <f t="shared" si="1650"/>
        <v>887.5</v>
      </c>
      <c r="BK1322">
        <f t="shared" si="1690"/>
        <v>1.3582751176388668E-2</v>
      </c>
      <c r="BL1322">
        <f t="shared" si="1691"/>
        <v>1.0135827511763886</v>
      </c>
      <c r="BM1322">
        <f t="shared" si="1692"/>
        <v>7.9901770504825578</v>
      </c>
      <c r="BN1322">
        <f t="shared" si="1693"/>
        <v>733.14999399999999</v>
      </c>
      <c r="BO1322">
        <f t="shared" si="1652"/>
        <v>730.86249399999986</v>
      </c>
      <c r="BP1322">
        <f t="shared" si="1694"/>
        <v>737.89815929411748</v>
      </c>
      <c r="BQ1322">
        <f t="shared" si="1695"/>
        <v>-7.0356652941176208</v>
      </c>
      <c r="BR1322">
        <f t="shared" si="1696"/>
        <v>3.3000480000000607</v>
      </c>
      <c r="BS1322">
        <f t="shared" si="1697"/>
        <v>17.049987999999985</v>
      </c>
      <c r="BT1322">
        <f t="shared" si="1698"/>
        <v>3.0499879999999848</v>
      </c>
      <c r="BU1322">
        <f t="shared" si="1699"/>
        <v>17.5</v>
      </c>
      <c r="BV1322">
        <f t="shared" si="1700"/>
        <v>732.24501520000013</v>
      </c>
      <c r="BW1322">
        <f t="shared" si="1701"/>
        <v>732.67144171428572</v>
      </c>
      <c r="BX1322">
        <f t="shared" si="1702"/>
        <v>734.87364159999993</v>
      </c>
      <c r="BY1322">
        <f t="shared" si="1703"/>
        <v>727.04404990476201</v>
      </c>
      <c r="BZ1322">
        <f t="shared" si="1704"/>
        <v>755.45001200000002</v>
      </c>
      <c r="CA1322">
        <f t="shared" si="1705"/>
        <v>710</v>
      </c>
      <c r="CB1322">
        <f t="shared" si="1706"/>
        <v>728.73191190666671</v>
      </c>
      <c r="CC1322">
        <f t="shared" si="1707"/>
        <v>736.75569724444449</v>
      </c>
      <c r="CD1322">
        <f t="shared" si="1708"/>
        <v>737.11364072507945</v>
      </c>
      <c r="CE1322">
        <f t="shared" si="1709"/>
        <v>716.18955889095685</v>
      </c>
      <c r="CF1322">
        <f t="shared" si="1710"/>
        <v>727.02502400000003</v>
      </c>
      <c r="CG1322">
        <f t="shared" si="1711"/>
        <v>734.5</v>
      </c>
      <c r="CH1322">
        <f t="shared" si="1712"/>
        <v>723.72497599999997</v>
      </c>
    </row>
    <row r="1323" spans="1:86">
      <c r="A1323" s="1">
        <v>41414</v>
      </c>
      <c r="B1323">
        <v>735.625</v>
      </c>
      <c r="C1323">
        <v>739</v>
      </c>
      <c r="D1323">
        <v>730.5</v>
      </c>
      <c r="E1323">
        <v>736.20001200000002</v>
      </c>
      <c r="F1323">
        <v>1385504</v>
      </c>
      <c r="G1323">
        <f t="shared" si="1646"/>
        <v>472705.27671718143</v>
      </c>
      <c r="H1323">
        <f t="shared" si="1674"/>
        <v>76109600.146131203</v>
      </c>
      <c r="I1323">
        <f t="shared" si="1647"/>
        <v>735.33125300000006</v>
      </c>
      <c r="J1323">
        <f t="shared" si="1654"/>
        <v>749.54374699999994</v>
      </c>
      <c r="K1323">
        <f t="shared" si="1655"/>
        <v>728.41874700000005</v>
      </c>
      <c r="L1323">
        <f t="shared" si="1656"/>
        <v>7</v>
      </c>
      <c r="M1323">
        <f t="shared" si="1657"/>
        <v>5</v>
      </c>
      <c r="N1323">
        <f t="shared" si="1658"/>
        <v>30</v>
      </c>
      <c r="O1323">
        <f t="shared" si="1659"/>
        <v>50</v>
      </c>
      <c r="P1323">
        <f t="shared" si="1634"/>
        <v>8.5</v>
      </c>
      <c r="Q1323">
        <f t="shared" si="1635"/>
        <v>2.7999879999999848</v>
      </c>
      <c r="R1323">
        <f t="shared" si="1636"/>
        <v>5.7000120000000152</v>
      </c>
      <c r="S1323">
        <f t="shared" si="1637"/>
        <v>8.5</v>
      </c>
      <c r="T1323">
        <f t="shared" si="1673"/>
        <v>14.940318405050835</v>
      </c>
      <c r="U1323">
        <f t="shared" si="1638"/>
        <v>12</v>
      </c>
      <c r="V1323">
        <f t="shared" si="1639"/>
        <v>-2</v>
      </c>
      <c r="W1323">
        <f t="shared" si="1640"/>
        <v>12</v>
      </c>
      <c r="X1323">
        <f t="shared" si="1641"/>
        <v>0</v>
      </c>
      <c r="Y1323">
        <f t="shared" si="1671"/>
        <v>3.9367460007775383</v>
      </c>
      <c r="Z1323">
        <f t="shared" si="1672"/>
        <v>2.9503892879911895</v>
      </c>
      <c r="AA1323">
        <f t="shared" si="1668"/>
        <v>26.349813263997458</v>
      </c>
      <c r="AB1323">
        <f t="shared" si="1669"/>
        <v>19.74783406887606</v>
      </c>
      <c r="AC1323">
        <f t="shared" si="1670"/>
        <v>14.321726979791748</v>
      </c>
      <c r="AD1323">
        <f t="shared" si="1678"/>
        <v>7.58619596452621</v>
      </c>
      <c r="AE1323">
        <f t="shared" si="1651"/>
        <v>732.97501200000011</v>
      </c>
      <c r="AF1323">
        <f t="shared" si="1653"/>
        <v>731.77917466666668</v>
      </c>
      <c r="AG1323">
        <f t="shared" si="1675"/>
        <v>721.91000359999998</v>
      </c>
      <c r="AH1323">
        <f t="shared" si="1660"/>
        <v>736.37000120000016</v>
      </c>
      <c r="AI1323">
        <f t="shared" si="1661"/>
        <v>751.43808985278417</v>
      </c>
      <c r="AJ1323">
        <f t="shared" si="1662"/>
        <v>721.30191254721615</v>
      </c>
      <c r="AK1323">
        <f t="shared" si="1663"/>
        <v>0.49435929785398702</v>
      </c>
      <c r="AL1323">
        <f t="shared" si="1642"/>
        <v>0.34117929411765063</v>
      </c>
      <c r="AM1323">
        <f t="shared" si="1643"/>
        <v>472705.27671718143</v>
      </c>
      <c r="AN1323">
        <f t="shared" si="1676"/>
        <v>-5591598.0251783496</v>
      </c>
      <c r="AO1323">
        <f t="shared" si="1677"/>
        <v>70070706</v>
      </c>
      <c r="AP1323">
        <f t="shared" si="1679"/>
        <v>-7.9799367587053416E-2</v>
      </c>
      <c r="AQ1323">
        <f t="shared" si="1680"/>
        <v>734.32609667178235</v>
      </c>
      <c r="AR1323">
        <f t="shared" si="1681"/>
        <v>737.50406408863932</v>
      </c>
      <c r="AS1323">
        <f t="shared" si="1682"/>
        <v>732.3145845588673</v>
      </c>
      <c r="AT1323">
        <f t="shared" si="1683"/>
        <v>732.21569489350429</v>
      </c>
      <c r="AU1323">
        <f t="shared" si="1684"/>
        <v>731.72777572210623</v>
      </c>
      <c r="AV1323">
        <f t="shared" si="1685"/>
        <v>733.45498062306933</v>
      </c>
      <c r="AW1323">
        <f t="shared" si="1686"/>
        <v>-1.7272049009631019</v>
      </c>
      <c r="AX1323">
        <f t="shared" si="1713"/>
        <v>-4.4372807568038919</v>
      </c>
      <c r="AY1323">
        <f t="shared" si="1687"/>
        <v>2.71007585584079</v>
      </c>
      <c r="AZ1323">
        <f t="shared" si="1644"/>
        <v>735.23333733333345</v>
      </c>
      <c r="BA1323">
        <f t="shared" si="1645"/>
        <v>1018668729.8086828</v>
      </c>
      <c r="BB1323">
        <f t="shared" si="1648"/>
        <v>1018668729.8086828</v>
      </c>
      <c r="BC1323">
        <f t="shared" si="1649"/>
        <v>0</v>
      </c>
      <c r="BD1323">
        <f t="shared" si="1664"/>
        <v>23093891320.876484</v>
      </c>
      <c r="BE1323">
        <f t="shared" si="1665"/>
        <v>4758363608.383358</v>
      </c>
      <c r="BF1323">
        <f t="shared" si="1666"/>
        <v>4.8533263158345683</v>
      </c>
      <c r="BG1323">
        <f t="shared" si="1667"/>
        <v>82.915697057675146</v>
      </c>
      <c r="BH1323">
        <f t="shared" si="1688"/>
        <v>200027278</v>
      </c>
      <c r="BI1323">
        <f t="shared" si="1689"/>
        <v>-0.23548887751717809</v>
      </c>
      <c r="BJ1323">
        <f t="shared" si="1650"/>
        <v>-170.00120000000152</v>
      </c>
      <c r="BK1323">
        <f t="shared" si="1690"/>
        <v>-9.4994161650348264E-4</v>
      </c>
      <c r="BL1323">
        <f t="shared" si="1691"/>
        <v>0.99905005838349648</v>
      </c>
      <c r="BM1323">
        <f t="shared" si="1692"/>
        <v>7.941580021357213</v>
      </c>
      <c r="BN1323">
        <f t="shared" si="1693"/>
        <v>734.75</v>
      </c>
      <c r="BO1323">
        <f t="shared" si="1652"/>
        <v>731.47749639999995</v>
      </c>
      <c r="BP1323">
        <f t="shared" si="1694"/>
        <v>736.66911499999981</v>
      </c>
      <c r="BQ1323">
        <f t="shared" si="1695"/>
        <v>-5.1916185999998561</v>
      </c>
      <c r="BR1323">
        <f t="shared" si="1696"/>
        <v>0.40002400000003036</v>
      </c>
      <c r="BS1323">
        <f t="shared" si="1697"/>
        <v>1.7999879999999848</v>
      </c>
      <c r="BT1323">
        <f t="shared" si="1698"/>
        <v>-0.42498799999998482</v>
      </c>
      <c r="BU1323">
        <f t="shared" si="1699"/>
        <v>2.0750120000000152</v>
      </c>
      <c r="BV1323">
        <f t="shared" si="1700"/>
        <v>734.01335013333335</v>
      </c>
      <c r="BW1323">
        <f t="shared" si="1701"/>
        <v>733.37501428571431</v>
      </c>
      <c r="BX1323">
        <f t="shared" si="1702"/>
        <v>734.89000785454539</v>
      </c>
      <c r="BY1323">
        <f t="shared" si="1703"/>
        <v>728.44250308571441</v>
      </c>
      <c r="BZ1323">
        <f t="shared" si="1704"/>
        <v>755.45001200000002</v>
      </c>
      <c r="CA1323">
        <f t="shared" si="1705"/>
        <v>721.875</v>
      </c>
      <c r="CB1323">
        <f t="shared" si="1706"/>
        <v>731.4170849333334</v>
      </c>
      <c r="CC1323">
        <f t="shared" si="1707"/>
        <v>729.2397890333333</v>
      </c>
      <c r="CD1323">
        <f t="shared" si="1708"/>
        <v>738.31419643936511</v>
      </c>
      <c r="CE1323">
        <f t="shared" si="1709"/>
        <v>714.20589735673559</v>
      </c>
      <c r="CF1323">
        <f t="shared" si="1710"/>
        <v>736.90002400000003</v>
      </c>
      <c r="CG1323">
        <f t="shared" si="1711"/>
        <v>739.25</v>
      </c>
      <c r="CH1323">
        <f t="shared" si="1712"/>
        <v>727.04998799999998</v>
      </c>
    </row>
    <row r="1324" spans="1:86">
      <c r="A1324" s="1">
        <v>41415</v>
      </c>
      <c r="B1324">
        <v>732.5</v>
      </c>
      <c r="C1324">
        <v>751</v>
      </c>
      <c r="D1324">
        <v>732.5</v>
      </c>
      <c r="E1324">
        <v>746.42498799999998</v>
      </c>
      <c r="F1324">
        <v>1898432</v>
      </c>
      <c r="G1324">
        <f t="shared" si="1646"/>
        <v>959475.33176388871</v>
      </c>
      <c r="H1324">
        <f t="shared" si="1674"/>
        <v>77069075.477895096</v>
      </c>
      <c r="I1324">
        <f t="shared" si="1647"/>
        <v>740.60624699999994</v>
      </c>
      <c r="J1324">
        <f t="shared" si="1654"/>
        <v>749.54374699999994</v>
      </c>
      <c r="K1324">
        <f t="shared" si="1655"/>
        <v>728.41874700000005</v>
      </c>
      <c r="L1324">
        <f t="shared" si="1656"/>
        <v>8</v>
      </c>
      <c r="M1324">
        <f t="shared" si="1657"/>
        <v>6</v>
      </c>
      <c r="N1324">
        <f t="shared" si="1658"/>
        <v>20</v>
      </c>
      <c r="O1324">
        <f t="shared" si="1659"/>
        <v>40</v>
      </c>
      <c r="P1324">
        <f t="shared" si="1634"/>
        <v>18.5</v>
      </c>
      <c r="Q1324">
        <f t="shared" si="1635"/>
        <v>4.5750120000000152</v>
      </c>
      <c r="R1324">
        <f t="shared" si="1636"/>
        <v>13.924987999999985</v>
      </c>
      <c r="S1324">
        <f t="shared" si="1637"/>
        <v>18.5</v>
      </c>
      <c r="T1324">
        <f t="shared" si="1673"/>
        <v>15.194581376118633</v>
      </c>
      <c r="U1324">
        <f t="shared" si="1638"/>
        <v>3.5750120000000152</v>
      </c>
      <c r="V1324">
        <f t="shared" si="1639"/>
        <v>-13.65002400000003</v>
      </c>
      <c r="W1324">
        <f t="shared" si="1640"/>
        <v>3.5750120000000152</v>
      </c>
      <c r="X1324">
        <f t="shared" si="1641"/>
        <v>0</v>
      </c>
      <c r="Y1324">
        <f t="shared" si="1671"/>
        <v>3.9109078578648577</v>
      </c>
      <c r="Z1324">
        <f t="shared" si="1672"/>
        <v>2.7396471959918185</v>
      </c>
      <c r="AA1324">
        <f t="shared" si="1668"/>
        <v>25.73883255521368</v>
      </c>
      <c r="AB1324">
        <f t="shared" si="1669"/>
        <v>18.030422347125207</v>
      </c>
      <c r="AC1324">
        <f t="shared" si="1670"/>
        <v>17.611472311530168</v>
      </c>
      <c r="AD1324">
        <f t="shared" si="1678"/>
        <v>7.8375444011891329</v>
      </c>
      <c r="AE1324">
        <f t="shared" si="1651"/>
        <v>736.46501439999997</v>
      </c>
      <c r="AF1324">
        <f t="shared" si="1653"/>
        <v>735.21667466666668</v>
      </c>
      <c r="AG1324">
        <f t="shared" si="1675"/>
        <v>722.91250300000002</v>
      </c>
      <c r="AH1324">
        <f t="shared" si="1660"/>
        <v>737.43250120000016</v>
      </c>
      <c r="AI1324">
        <f t="shared" si="1661"/>
        <v>753.64492879270426</v>
      </c>
      <c r="AJ1324">
        <f t="shared" si="1662"/>
        <v>721.22007360729606</v>
      </c>
      <c r="AK1324">
        <f t="shared" si="1663"/>
        <v>0.77733313683530691</v>
      </c>
      <c r="AL1324">
        <f t="shared" si="1642"/>
        <v>0.50540410810810643</v>
      </c>
      <c r="AM1324">
        <f t="shared" si="1643"/>
        <v>959475.33176388871</v>
      </c>
      <c r="AN1324">
        <f t="shared" si="1676"/>
        <v>-2495098.8516458753</v>
      </c>
      <c r="AO1324">
        <f t="shared" si="1677"/>
        <v>63414680</v>
      </c>
      <c r="AP1324">
        <f t="shared" si="1679"/>
        <v>-3.9345761133634596E-2</v>
      </c>
      <c r="AQ1324">
        <f t="shared" si="1680"/>
        <v>738.43971972337636</v>
      </c>
      <c r="AR1324">
        <f t="shared" si="1681"/>
        <v>740.83740924337712</v>
      </c>
      <c r="AS1324">
        <f t="shared" si="1682"/>
        <v>734.85445717827122</v>
      </c>
      <c r="AT1324">
        <f t="shared" si="1683"/>
        <v>733.49453127308891</v>
      </c>
      <c r="AU1324">
        <f t="shared" si="1684"/>
        <v>733.93235756379033</v>
      </c>
      <c r="AV1324">
        <f t="shared" si="1685"/>
        <v>734.36288113945443</v>
      </c>
      <c r="AW1324">
        <f t="shared" si="1686"/>
        <v>-0.43052357566409682</v>
      </c>
      <c r="AX1324">
        <f t="shared" si="1713"/>
        <v>-3.6359293205759329</v>
      </c>
      <c r="AY1324">
        <f t="shared" si="1687"/>
        <v>3.2054057449118361</v>
      </c>
      <c r="AZ1324">
        <f t="shared" si="1644"/>
        <v>743.30832933333329</v>
      </c>
      <c r="BA1324">
        <f t="shared" si="1645"/>
        <v>1411120318.2729385</v>
      </c>
      <c r="BB1324">
        <f t="shared" si="1648"/>
        <v>1411120318.2729385</v>
      </c>
      <c r="BC1324">
        <f t="shared" si="1649"/>
        <v>0</v>
      </c>
      <c r="BD1324">
        <f t="shared" si="1664"/>
        <v>21740601710.067139</v>
      </c>
      <c r="BE1324">
        <f t="shared" si="1665"/>
        <v>4758363608.383358</v>
      </c>
      <c r="BF1324">
        <f t="shared" si="1666"/>
        <v>4.5689240039925094</v>
      </c>
      <c r="BG1324">
        <f t="shared" si="1667"/>
        <v>82.043209796307622</v>
      </c>
      <c r="BH1324">
        <f t="shared" si="1688"/>
        <v>201925710</v>
      </c>
      <c r="BI1324">
        <f t="shared" si="1689"/>
        <v>-5.8625454352497573E-2</v>
      </c>
      <c r="BJ1324">
        <f t="shared" si="1650"/>
        <v>922.49759999999696</v>
      </c>
      <c r="BK1324">
        <f t="shared" si="1690"/>
        <v>1.3888856062664625E-2</v>
      </c>
      <c r="BL1324">
        <f t="shared" si="1691"/>
        <v>1.0138888560626647</v>
      </c>
      <c r="BM1324">
        <f t="shared" si="1692"/>
        <v>8.5446995989212162</v>
      </c>
      <c r="BN1324">
        <f t="shared" si="1693"/>
        <v>741.75</v>
      </c>
      <c r="BO1324">
        <f t="shared" si="1652"/>
        <v>734.11249399999997</v>
      </c>
      <c r="BP1324">
        <f t="shared" si="1694"/>
        <v>735.50698229411751</v>
      </c>
      <c r="BQ1324">
        <f t="shared" si="1695"/>
        <v>-1.3944882941175365</v>
      </c>
      <c r="BR1324">
        <f t="shared" si="1696"/>
        <v>6.375</v>
      </c>
      <c r="BS1324">
        <f t="shared" si="1697"/>
        <v>-2.5</v>
      </c>
      <c r="BT1324">
        <f t="shared" si="1698"/>
        <v>7.0999759999999696</v>
      </c>
      <c r="BU1324">
        <f t="shared" si="1699"/>
        <v>-3.5</v>
      </c>
      <c r="BV1324">
        <f t="shared" si="1700"/>
        <v>738.49667546666672</v>
      </c>
      <c r="BW1324">
        <f t="shared" si="1701"/>
        <v>737.55953238095242</v>
      </c>
      <c r="BX1324">
        <f t="shared" si="1702"/>
        <v>736.71818727272739</v>
      </c>
      <c r="BY1324">
        <f t="shared" si="1703"/>
        <v>730.77726350476189</v>
      </c>
      <c r="BZ1324">
        <f t="shared" si="1704"/>
        <v>755.45001200000002</v>
      </c>
      <c r="CA1324">
        <f t="shared" si="1705"/>
        <v>721.875</v>
      </c>
      <c r="CB1324">
        <f t="shared" si="1706"/>
        <v>734.16968814666666</v>
      </c>
      <c r="CC1324">
        <f t="shared" si="1707"/>
        <v>732.05034988888895</v>
      </c>
      <c r="CD1324">
        <f t="shared" si="1708"/>
        <v>739.42761886523817</v>
      </c>
      <c r="CE1324">
        <f t="shared" si="1709"/>
        <v>711.87706668637202</v>
      </c>
      <c r="CF1324">
        <f t="shared" si="1710"/>
        <v>736.20001200000002</v>
      </c>
      <c r="CG1324">
        <f t="shared" si="1711"/>
        <v>739</v>
      </c>
      <c r="CH1324">
        <f t="shared" si="1712"/>
        <v>730.5</v>
      </c>
    </row>
    <row r="1325" spans="1:86">
      <c r="A1325" s="1">
        <v>41416</v>
      </c>
      <c r="B1325">
        <v>749</v>
      </c>
      <c r="C1325">
        <v>754.57501200000002</v>
      </c>
      <c r="D1325">
        <v>746.15002400000003</v>
      </c>
      <c r="E1325">
        <v>749.20001200000002</v>
      </c>
      <c r="F1325">
        <v>1846944</v>
      </c>
      <c r="G1325">
        <f t="shared" si="1646"/>
        <v>-509694.13408399344</v>
      </c>
      <c r="H1325">
        <f t="shared" si="1674"/>
        <v>76559381.34381111</v>
      </c>
      <c r="I1325">
        <f t="shared" si="1647"/>
        <v>749.73126200000002</v>
      </c>
      <c r="J1325">
        <f t="shared" si="1654"/>
        <v>749.73126200000002</v>
      </c>
      <c r="K1325">
        <f t="shared" si="1655"/>
        <v>728.41874700000005</v>
      </c>
      <c r="L1325">
        <f t="shared" si="1656"/>
        <v>1</v>
      </c>
      <c r="M1325">
        <f t="shared" si="1657"/>
        <v>7</v>
      </c>
      <c r="N1325">
        <f t="shared" si="1658"/>
        <v>90</v>
      </c>
      <c r="O1325">
        <f t="shared" si="1659"/>
        <v>30</v>
      </c>
      <c r="P1325">
        <f t="shared" si="1634"/>
        <v>8.4249879999999848</v>
      </c>
      <c r="Q1325">
        <f t="shared" si="1635"/>
        <v>5.375</v>
      </c>
      <c r="R1325">
        <f t="shared" si="1636"/>
        <v>3.0499879999999848</v>
      </c>
      <c r="S1325">
        <f t="shared" si="1637"/>
        <v>8.4249879999999848</v>
      </c>
      <c r="T1325">
        <f t="shared" si="1673"/>
        <v>14.711038992110158</v>
      </c>
      <c r="U1325">
        <f t="shared" si="1638"/>
        <v>8.7999879999999848</v>
      </c>
      <c r="V1325">
        <f t="shared" si="1639"/>
        <v>6.9750360000000455</v>
      </c>
      <c r="W1325">
        <f t="shared" si="1640"/>
        <v>8.7999879999999848</v>
      </c>
      <c r="X1325">
        <f t="shared" si="1641"/>
        <v>0</v>
      </c>
      <c r="Y1325">
        <f t="shared" si="1671"/>
        <v>4.2601278680173662</v>
      </c>
      <c r="Z1325">
        <f t="shared" si="1672"/>
        <v>2.5439581105638314</v>
      </c>
      <c r="AA1325">
        <f t="shared" si="1668"/>
        <v>28.958715086692134</v>
      </c>
      <c r="AB1325">
        <f t="shared" si="1669"/>
        <v>17.292851388186858</v>
      </c>
      <c r="AC1325">
        <f t="shared" si="1670"/>
        <v>25.222634794091693</v>
      </c>
      <c r="AD1325">
        <f t="shared" si="1678"/>
        <v>8.9423999055153285</v>
      </c>
      <c r="AE1325">
        <f t="shared" si="1651"/>
        <v>739.15001200000006</v>
      </c>
      <c r="AF1325">
        <f t="shared" si="1653"/>
        <v>738.58751399999994</v>
      </c>
      <c r="AG1325">
        <f t="shared" si="1675"/>
        <v>724.74000239999998</v>
      </c>
      <c r="AH1325">
        <f t="shared" si="1660"/>
        <v>738.3475036000001</v>
      </c>
      <c r="AI1325">
        <f t="shared" si="1661"/>
        <v>756.0150761608412</v>
      </c>
      <c r="AJ1325">
        <f t="shared" si="1662"/>
        <v>720.67993103915899</v>
      </c>
      <c r="AK1325">
        <f t="shared" si="1663"/>
        <v>0.80713071540042003</v>
      </c>
      <c r="AL1325">
        <f t="shared" si="1642"/>
        <v>-0.27596620909133868</v>
      </c>
      <c r="AM1325">
        <f t="shared" si="1643"/>
        <v>-509694.13408399344</v>
      </c>
      <c r="AN1325">
        <f t="shared" si="1676"/>
        <v>-93394.397981725226</v>
      </c>
      <c r="AO1325">
        <f t="shared" si="1677"/>
        <v>62299140</v>
      </c>
      <c r="AP1325">
        <f t="shared" si="1679"/>
        <v>-1.4991282059708243E-3</v>
      </c>
      <c r="AQ1325">
        <f t="shared" si="1680"/>
        <v>742.09821909742845</v>
      </c>
      <c r="AR1325">
        <f t="shared" si="1681"/>
        <v>742.40849076901463</v>
      </c>
      <c r="AS1325">
        <f t="shared" si="1682"/>
        <v>737.4366570461824</v>
      </c>
      <c r="AT1325">
        <f t="shared" si="1683"/>
        <v>734.90802453851086</v>
      </c>
      <c r="AU1325">
        <f t="shared" si="1684"/>
        <v>736.22250572922178</v>
      </c>
      <c r="AV1325">
        <f t="shared" si="1685"/>
        <v>735.40148029969259</v>
      </c>
      <c r="AW1325">
        <f t="shared" si="1686"/>
        <v>0.82102542952918611</v>
      </c>
      <c r="AX1325">
        <f t="shared" si="1713"/>
        <v>-2.7445383705549089</v>
      </c>
      <c r="AY1325">
        <f t="shared" si="1687"/>
        <v>3.565563800084095</v>
      </c>
      <c r="AZ1325">
        <f t="shared" si="1644"/>
        <v>749.97501599999998</v>
      </c>
      <c r="BA1325">
        <f t="shared" si="1645"/>
        <v>1385161855.9511039</v>
      </c>
      <c r="BB1325">
        <f t="shared" si="1648"/>
        <v>1385161855.9511039</v>
      </c>
      <c r="BC1325">
        <f t="shared" si="1649"/>
        <v>0</v>
      </c>
      <c r="BD1325">
        <f t="shared" si="1664"/>
        <v>19141181788.254333</v>
      </c>
      <c r="BE1325">
        <f t="shared" si="1665"/>
        <v>4758363608.383358</v>
      </c>
      <c r="BF1325">
        <f t="shared" si="1666"/>
        <v>4.0226395802395398</v>
      </c>
      <c r="BG1325">
        <f t="shared" si="1667"/>
        <v>80.090150128743502</v>
      </c>
      <c r="BH1325">
        <f t="shared" si="1688"/>
        <v>203772654</v>
      </c>
      <c r="BI1325">
        <f t="shared" si="1689"/>
        <v>0.11164315704050526</v>
      </c>
      <c r="BJ1325">
        <f t="shared" si="1650"/>
        <v>177.50240000000304</v>
      </c>
      <c r="BK1325">
        <f t="shared" si="1690"/>
        <v>3.7177533504545945E-3</v>
      </c>
      <c r="BL1325">
        <f t="shared" si="1691"/>
        <v>1.0037177533504547</v>
      </c>
      <c r="BM1325">
        <f t="shared" si="1692"/>
        <v>9.3116283364275283</v>
      </c>
      <c r="BN1325">
        <f t="shared" si="1693"/>
        <v>750.36251800000002</v>
      </c>
      <c r="BO1325">
        <f t="shared" si="1652"/>
        <v>737.82500000000005</v>
      </c>
      <c r="BP1325">
        <f t="shared" si="1694"/>
        <v>734.59889494117647</v>
      </c>
      <c r="BQ1325">
        <f t="shared" si="1695"/>
        <v>3.2261050588235776</v>
      </c>
      <c r="BR1325">
        <f t="shared" si="1696"/>
        <v>-2.4963999999954467E-2</v>
      </c>
      <c r="BS1325">
        <f t="shared" si="1697"/>
        <v>4.6500240000000304</v>
      </c>
      <c r="BT1325">
        <f t="shared" si="1698"/>
        <v>2.8500360000000455</v>
      </c>
      <c r="BU1325">
        <f t="shared" si="1699"/>
        <v>7.4000240000000304</v>
      </c>
      <c r="BV1325">
        <f t="shared" si="1700"/>
        <v>742.74167466666688</v>
      </c>
      <c r="BW1325">
        <f t="shared" si="1701"/>
        <v>741.55477161904764</v>
      </c>
      <c r="BX1325">
        <f t="shared" si="1702"/>
        <v>738.85773469090896</v>
      </c>
      <c r="BY1325">
        <f t="shared" si="1703"/>
        <v>733.28083579047632</v>
      </c>
      <c r="BZ1325">
        <f t="shared" si="1704"/>
        <v>755.45001200000002</v>
      </c>
      <c r="CA1325">
        <f t="shared" si="1705"/>
        <v>721.875</v>
      </c>
      <c r="CB1325">
        <f t="shared" si="1706"/>
        <v>733.63001840000004</v>
      </c>
      <c r="CC1325">
        <f t="shared" si="1707"/>
        <v>734.90599245555552</v>
      </c>
      <c r="CD1325">
        <f t="shared" si="1708"/>
        <v>739.75487093952381</v>
      </c>
      <c r="CE1325">
        <f t="shared" si="1709"/>
        <v>711.94843852015811</v>
      </c>
      <c r="CF1325">
        <f t="shared" si="1710"/>
        <v>746.42498799999998</v>
      </c>
      <c r="CG1325">
        <f t="shared" si="1711"/>
        <v>751</v>
      </c>
      <c r="CH1325">
        <f t="shared" si="1712"/>
        <v>732.5</v>
      </c>
    </row>
    <row r="1326" spans="1:86">
      <c r="A1326" s="1">
        <v>41417</v>
      </c>
      <c r="B1326">
        <v>747.5</v>
      </c>
      <c r="C1326">
        <v>763.375</v>
      </c>
      <c r="D1326">
        <v>739.17498799999998</v>
      </c>
      <c r="E1326">
        <v>746.34997599999997</v>
      </c>
      <c r="F1326">
        <v>3063962</v>
      </c>
      <c r="G1326">
        <f t="shared" si="1646"/>
        <v>-1247112.4395571426</v>
      </c>
      <c r="H1326">
        <f t="shared" si="1674"/>
        <v>75312268.90425396</v>
      </c>
      <c r="I1326">
        <f t="shared" si="1647"/>
        <v>749.09999099999993</v>
      </c>
      <c r="J1326">
        <f t="shared" si="1654"/>
        <v>749.73126200000002</v>
      </c>
      <c r="K1326">
        <f t="shared" si="1655"/>
        <v>728.41874700000005</v>
      </c>
      <c r="L1326">
        <f t="shared" si="1656"/>
        <v>2</v>
      </c>
      <c r="M1326">
        <f t="shared" si="1657"/>
        <v>8</v>
      </c>
      <c r="N1326">
        <f t="shared" si="1658"/>
        <v>80</v>
      </c>
      <c r="O1326">
        <f t="shared" si="1659"/>
        <v>20</v>
      </c>
      <c r="P1326">
        <f t="shared" si="1634"/>
        <v>24.200012000000015</v>
      </c>
      <c r="Q1326">
        <f t="shared" si="1635"/>
        <v>17.02502400000003</v>
      </c>
      <c r="R1326">
        <f t="shared" si="1636"/>
        <v>7.1749879999999848</v>
      </c>
      <c r="S1326">
        <f t="shared" si="1637"/>
        <v>24.200012000000015</v>
      </c>
      <c r="T1326">
        <f t="shared" si="1673"/>
        <v>15.388822778388004</v>
      </c>
      <c r="U1326">
        <f t="shared" si="1638"/>
        <v>-11.90002400000003</v>
      </c>
      <c r="V1326">
        <f t="shared" si="1639"/>
        <v>7.375</v>
      </c>
      <c r="W1326">
        <f t="shared" si="1640"/>
        <v>0</v>
      </c>
      <c r="X1326">
        <f t="shared" si="1641"/>
        <v>7.375</v>
      </c>
      <c r="Y1326">
        <f t="shared" si="1671"/>
        <v>3.9558330203018399</v>
      </c>
      <c r="Z1326">
        <f t="shared" si="1672"/>
        <v>2.8890325312378438</v>
      </c>
      <c r="AA1326">
        <f t="shared" si="1668"/>
        <v>25.705884571348726</v>
      </c>
      <c r="AB1326">
        <f t="shared" si="1669"/>
        <v>18.773577243966891</v>
      </c>
      <c r="AC1326">
        <f t="shared" si="1670"/>
        <v>15.585411883276953</v>
      </c>
      <c r="AD1326">
        <f t="shared" si="1678"/>
        <v>9.9007822171920363</v>
      </c>
      <c r="AE1326">
        <f t="shared" si="1651"/>
        <v>743.01500239999996</v>
      </c>
      <c r="AF1326">
        <f t="shared" si="1653"/>
        <v>740.35000600000001</v>
      </c>
      <c r="AG1326">
        <f t="shared" si="1675"/>
        <v>726.29375000000005</v>
      </c>
      <c r="AH1326">
        <f t="shared" si="1660"/>
        <v>738.06000359999996</v>
      </c>
      <c r="AI1326">
        <f t="shared" si="1661"/>
        <v>755.09234221435463</v>
      </c>
      <c r="AJ1326">
        <f t="shared" si="1662"/>
        <v>721.02766498564529</v>
      </c>
      <c r="AK1326">
        <f t="shared" si="1663"/>
        <v>0.74335978128726587</v>
      </c>
      <c r="AL1326">
        <f t="shared" si="1642"/>
        <v>-0.40702607916062356</v>
      </c>
      <c r="AM1326">
        <f t="shared" si="1643"/>
        <v>-1247112.4395571426</v>
      </c>
      <c r="AN1326">
        <f t="shared" si="1676"/>
        <v>196456.83411444933</v>
      </c>
      <c r="AO1326">
        <f t="shared" si="1677"/>
        <v>61978932</v>
      </c>
      <c r="AP1326">
        <f t="shared" si="1679"/>
        <v>3.1697357113938222E-3</v>
      </c>
      <c r="AQ1326">
        <f t="shared" si="1680"/>
        <v>743.54381644430282</v>
      </c>
      <c r="AR1326">
        <f t="shared" si="1681"/>
        <v>740.23295273984547</v>
      </c>
      <c r="AS1326">
        <f t="shared" si="1682"/>
        <v>739.04105445786956</v>
      </c>
      <c r="AT1326">
        <f t="shared" si="1683"/>
        <v>735.93780017004485</v>
      </c>
      <c r="AU1326">
        <f t="shared" si="1684"/>
        <v>737.74162626983855</v>
      </c>
      <c r="AV1326">
        <f t="shared" si="1685"/>
        <v>736.16787499871407</v>
      </c>
      <c r="AW1326">
        <f t="shared" si="1686"/>
        <v>1.573751271124479</v>
      </c>
      <c r="AX1326">
        <f t="shared" si="1713"/>
        <v>-1.8808804422190313</v>
      </c>
      <c r="AY1326">
        <f t="shared" si="1687"/>
        <v>3.4546317133435105</v>
      </c>
      <c r="AZ1326">
        <f t="shared" si="1644"/>
        <v>749.63332133333336</v>
      </c>
      <c r="BA1326">
        <f t="shared" si="1645"/>
        <v>2296848010.4991226</v>
      </c>
      <c r="BB1326">
        <f t="shared" si="1648"/>
        <v>0</v>
      </c>
      <c r="BC1326">
        <f t="shared" si="1649"/>
        <v>2296848010.4991226</v>
      </c>
      <c r="BD1326">
        <f t="shared" si="1664"/>
        <v>16547225801.437174</v>
      </c>
      <c r="BE1326">
        <f t="shared" si="1665"/>
        <v>7055211618.8824806</v>
      </c>
      <c r="BF1326">
        <f t="shared" si="1666"/>
        <v>2.3453904284246252</v>
      </c>
      <c r="BG1326">
        <f t="shared" si="1667"/>
        <v>70.108122761895117</v>
      </c>
      <c r="BH1326">
        <f t="shared" si="1688"/>
        <v>200708692</v>
      </c>
      <c r="BI1326">
        <f t="shared" si="1689"/>
        <v>0.21377614054772873</v>
      </c>
      <c r="BJ1326">
        <f t="shared" si="1650"/>
        <v>-385.00360000000455</v>
      </c>
      <c r="BK1326">
        <f t="shared" si="1690"/>
        <v>-3.8041056518296553E-3</v>
      </c>
      <c r="BL1326">
        <f t="shared" si="1691"/>
        <v>0.99619589434817035</v>
      </c>
      <c r="BM1326">
        <f t="shared" si="1692"/>
        <v>8.9768306500983552</v>
      </c>
      <c r="BN1326">
        <f t="shared" si="1693"/>
        <v>751.27499399999999</v>
      </c>
      <c r="BO1326">
        <f t="shared" si="1652"/>
        <v>742.25750119999998</v>
      </c>
      <c r="BP1326">
        <f t="shared" si="1694"/>
        <v>733.80955688235281</v>
      </c>
      <c r="BQ1326">
        <f t="shared" si="1695"/>
        <v>8.4479443176471705</v>
      </c>
      <c r="BR1326">
        <f t="shared" si="1696"/>
        <v>-1.6000360000000455</v>
      </c>
      <c r="BS1326">
        <f t="shared" si="1697"/>
        <v>-6.375</v>
      </c>
      <c r="BT1326">
        <f t="shared" si="1698"/>
        <v>7.9249879999999848</v>
      </c>
      <c r="BU1326">
        <f t="shared" si="1699"/>
        <v>-1.7249759999999696</v>
      </c>
      <c r="BV1326">
        <f t="shared" si="1700"/>
        <v>745.14166266666678</v>
      </c>
      <c r="BW1326">
        <f t="shared" si="1701"/>
        <v>743.77261790476189</v>
      </c>
      <c r="BX1326">
        <f t="shared" si="1702"/>
        <v>740.31272967272719</v>
      </c>
      <c r="BY1326">
        <f t="shared" si="1703"/>
        <v>735.33892851428573</v>
      </c>
      <c r="BZ1326">
        <f t="shared" si="1704"/>
        <v>763.375</v>
      </c>
      <c r="CA1326">
        <f t="shared" si="1705"/>
        <v>721.875</v>
      </c>
      <c r="CB1326">
        <f t="shared" si="1706"/>
        <v>739.69759561333331</v>
      </c>
      <c r="CC1326">
        <f t="shared" si="1707"/>
        <v>734.75001633333341</v>
      </c>
      <c r="CD1326">
        <f t="shared" si="1708"/>
        <v>736.54536329079372</v>
      </c>
      <c r="CE1326">
        <f t="shared" si="1709"/>
        <v>710.92608288585916</v>
      </c>
      <c r="CF1326">
        <f t="shared" si="1710"/>
        <v>749.20001200000002</v>
      </c>
      <c r="CG1326">
        <f t="shared" si="1711"/>
        <v>754.57501200000002</v>
      </c>
      <c r="CH1326">
        <f t="shared" si="1712"/>
        <v>746.15002400000003</v>
      </c>
    </row>
    <row r="1327" spans="1:86">
      <c r="A1327" s="1">
        <v>41418</v>
      </c>
      <c r="B1327">
        <v>750</v>
      </c>
      <c r="C1327">
        <v>751.47497599999997</v>
      </c>
      <c r="D1327">
        <v>731.79998799999998</v>
      </c>
      <c r="E1327">
        <v>734.77502400000003</v>
      </c>
      <c r="F1327">
        <v>1586612</v>
      </c>
      <c r="G1327">
        <f t="shared" si="1646"/>
        <v>-1106791.8529145659</v>
      </c>
      <c r="H1327">
        <f t="shared" si="1674"/>
        <v>74205477.051339388</v>
      </c>
      <c r="I1327">
        <f t="shared" si="1647"/>
        <v>742.01249700000005</v>
      </c>
      <c r="J1327">
        <f t="shared" si="1654"/>
        <v>749.73126200000002</v>
      </c>
      <c r="K1327">
        <f t="shared" si="1655"/>
        <v>728.41874700000005</v>
      </c>
      <c r="L1327">
        <f t="shared" si="1656"/>
        <v>3</v>
      </c>
      <c r="M1327">
        <f t="shared" si="1657"/>
        <v>9</v>
      </c>
      <c r="N1327">
        <f t="shared" si="1658"/>
        <v>70</v>
      </c>
      <c r="O1327">
        <f t="shared" si="1659"/>
        <v>10</v>
      </c>
      <c r="P1327">
        <f t="shared" si="1634"/>
        <v>19.674987999999985</v>
      </c>
      <c r="Q1327">
        <f t="shared" si="1635"/>
        <v>16.699951999999939</v>
      </c>
      <c r="R1327">
        <f t="shared" si="1636"/>
        <v>2.9750360000000455</v>
      </c>
      <c r="S1327">
        <f t="shared" si="1637"/>
        <v>19.674987999999985</v>
      </c>
      <c r="T1327">
        <f t="shared" si="1673"/>
        <v>15.694977437074574</v>
      </c>
      <c r="U1327">
        <f t="shared" si="1638"/>
        <v>-1.4749759999999696</v>
      </c>
      <c r="V1327">
        <f t="shared" si="1639"/>
        <v>1.7999879999999848</v>
      </c>
      <c r="W1327">
        <f t="shared" si="1640"/>
        <v>0</v>
      </c>
      <c r="X1327">
        <f t="shared" si="1641"/>
        <v>1.7999879999999848</v>
      </c>
      <c r="Y1327">
        <f t="shared" si="1671"/>
        <v>3.6732735188517083</v>
      </c>
      <c r="Z1327">
        <f t="shared" si="1672"/>
        <v>2.8112436361494253</v>
      </c>
      <c r="AA1327">
        <f t="shared" si="1668"/>
        <v>23.404133797444814</v>
      </c>
      <c r="AB1327">
        <f t="shared" si="1669"/>
        <v>17.911740538783597</v>
      </c>
      <c r="AC1327">
        <f t="shared" si="1670"/>
        <v>13.293663384596785</v>
      </c>
      <c r="AD1327">
        <f t="shared" si="1678"/>
        <v>10.491918974480935</v>
      </c>
      <c r="AE1327">
        <f t="shared" si="1651"/>
        <v>742.5900024</v>
      </c>
      <c r="AF1327">
        <f t="shared" si="1653"/>
        <v>741.64167266666664</v>
      </c>
      <c r="AG1327">
        <f t="shared" si="1675"/>
        <v>727.97500000000002</v>
      </c>
      <c r="AH1327">
        <f t="shared" si="1660"/>
        <v>736.74250480000012</v>
      </c>
      <c r="AI1327">
        <f t="shared" si="1661"/>
        <v>752.50159348716068</v>
      </c>
      <c r="AJ1327">
        <f t="shared" si="1662"/>
        <v>720.98341611283956</v>
      </c>
      <c r="AK1327">
        <f t="shared" si="1663"/>
        <v>0.43757631424452037</v>
      </c>
      <c r="AL1327">
        <f t="shared" si="1642"/>
        <v>-0.69758192482759862</v>
      </c>
      <c r="AM1327">
        <f t="shared" si="1643"/>
        <v>-1106791.8529145659</v>
      </c>
      <c r="AN1327">
        <f t="shared" si="1676"/>
        <v>5204330.6660703253</v>
      </c>
      <c r="AO1327">
        <f t="shared" si="1677"/>
        <v>55636350</v>
      </c>
      <c r="AP1327">
        <f t="shared" si="1679"/>
        <v>9.3541913983759273E-2</v>
      </c>
      <c r="AQ1327">
        <f t="shared" si="1680"/>
        <v>740.56242701323993</v>
      </c>
      <c r="AR1327">
        <f t="shared" si="1681"/>
        <v>742.73156120898955</v>
      </c>
      <c r="AS1327">
        <f t="shared" si="1682"/>
        <v>738.27316897545302</v>
      </c>
      <c r="AT1327">
        <f t="shared" si="1683"/>
        <v>735.83315031474081</v>
      </c>
      <c r="AU1327">
        <f t="shared" si="1684"/>
        <v>737.29663592936276</v>
      </c>
      <c r="AV1327">
        <f t="shared" si="1685"/>
        <v>736.07037542880414</v>
      </c>
      <c r="AW1327">
        <f t="shared" si="1686"/>
        <v>1.2262605005586238</v>
      </c>
      <c r="AX1327">
        <f t="shared" si="1713"/>
        <v>-1.2594522536635002</v>
      </c>
      <c r="AY1327">
        <f t="shared" si="1687"/>
        <v>2.4857127542221242</v>
      </c>
      <c r="AZ1327">
        <f t="shared" si="1644"/>
        <v>739.34999599999992</v>
      </c>
      <c r="BA1327">
        <f t="shared" si="1645"/>
        <v>1173061575.8535519</v>
      </c>
      <c r="BB1327">
        <f t="shared" si="1648"/>
        <v>0</v>
      </c>
      <c r="BC1327">
        <f t="shared" si="1649"/>
        <v>1173061575.8535519</v>
      </c>
      <c r="BD1327">
        <f t="shared" si="1664"/>
        <v>13839101877.545647</v>
      </c>
      <c r="BE1327">
        <f t="shared" si="1665"/>
        <v>8228273194.7360325</v>
      </c>
      <c r="BF1327">
        <f t="shared" si="1666"/>
        <v>1.6818962557537702</v>
      </c>
      <c r="BG1327">
        <f t="shared" si="1667"/>
        <v>62.712949919125741</v>
      </c>
      <c r="BH1327">
        <f t="shared" si="1688"/>
        <v>199122080</v>
      </c>
      <c r="BI1327">
        <f t="shared" si="1689"/>
        <v>0.16659555138926155</v>
      </c>
      <c r="BJ1327">
        <f t="shared" si="1650"/>
        <v>-1257.4951999999939</v>
      </c>
      <c r="BK1327">
        <f t="shared" si="1690"/>
        <v>-1.5508745725477105E-2</v>
      </c>
      <c r="BL1327">
        <f t="shared" si="1691"/>
        <v>0.98449125427452289</v>
      </c>
      <c r="BM1327">
        <f t="shared" si="1692"/>
        <v>8.3057690166699825</v>
      </c>
      <c r="BN1327">
        <f t="shared" si="1693"/>
        <v>741.63748199999998</v>
      </c>
      <c r="BO1327">
        <f t="shared" si="1652"/>
        <v>743.9549988</v>
      </c>
      <c r="BP1327">
        <f t="shared" si="1694"/>
        <v>732.78418870588223</v>
      </c>
      <c r="BQ1327">
        <f t="shared" si="1695"/>
        <v>11.170810094117769</v>
      </c>
      <c r="BR1327">
        <f t="shared" si="1696"/>
        <v>8.9750360000000455</v>
      </c>
      <c r="BS1327">
        <f t="shared" si="1697"/>
        <v>8.9500120000000152</v>
      </c>
      <c r="BT1327">
        <f t="shared" si="1698"/>
        <v>10.97497599999997</v>
      </c>
      <c r="BU1327">
        <f t="shared" si="1699"/>
        <v>10</v>
      </c>
      <c r="BV1327">
        <f t="shared" si="1700"/>
        <v>742.39500319999991</v>
      </c>
      <c r="BW1327">
        <f t="shared" si="1701"/>
        <v>742.17976590476189</v>
      </c>
      <c r="BX1327">
        <f t="shared" si="1702"/>
        <v>739.71546065454538</v>
      </c>
      <c r="BY1327">
        <f t="shared" si="1703"/>
        <v>736.14666889523812</v>
      </c>
      <c r="BZ1327">
        <f t="shared" si="1704"/>
        <v>763.375</v>
      </c>
      <c r="CA1327">
        <f t="shared" si="1705"/>
        <v>721.875</v>
      </c>
      <c r="CB1327">
        <f t="shared" si="1706"/>
        <v>741.71758641333327</v>
      </c>
      <c r="CC1327">
        <f t="shared" si="1707"/>
        <v>740.02160845555557</v>
      </c>
      <c r="CD1327">
        <f t="shared" si="1708"/>
        <v>731.88012924920633</v>
      </c>
      <c r="CE1327">
        <f t="shared" si="1709"/>
        <v>712.20131987148511</v>
      </c>
      <c r="CF1327">
        <f t="shared" si="1710"/>
        <v>746.34997599999997</v>
      </c>
      <c r="CG1327">
        <f t="shared" si="1711"/>
        <v>763.375</v>
      </c>
      <c r="CH1327">
        <f t="shared" si="1712"/>
        <v>739.17498799999998</v>
      </c>
    </row>
    <row r="1328" spans="1:86">
      <c r="A1328" s="1">
        <v>41421</v>
      </c>
      <c r="B1328">
        <v>734.75</v>
      </c>
      <c r="C1328">
        <v>750</v>
      </c>
      <c r="D1328">
        <v>730</v>
      </c>
      <c r="E1328">
        <v>749</v>
      </c>
      <c r="F1328">
        <v>2023864</v>
      </c>
      <c r="G1328">
        <f t="shared" si="1646"/>
        <v>1821477.6</v>
      </c>
      <c r="H1328">
        <f t="shared" si="1674"/>
        <v>76026954.651339382</v>
      </c>
      <c r="I1328">
        <f t="shared" si="1647"/>
        <v>740.9375</v>
      </c>
      <c r="J1328">
        <f t="shared" si="1654"/>
        <v>749.73126200000002</v>
      </c>
      <c r="K1328">
        <f t="shared" si="1655"/>
        <v>728.41874700000005</v>
      </c>
      <c r="L1328">
        <f t="shared" si="1656"/>
        <v>4</v>
      </c>
      <c r="M1328">
        <f t="shared" si="1657"/>
        <v>10</v>
      </c>
      <c r="N1328">
        <f t="shared" si="1658"/>
        <v>60</v>
      </c>
      <c r="O1328">
        <f t="shared" si="1659"/>
        <v>0</v>
      </c>
      <c r="P1328">
        <f t="shared" si="1634"/>
        <v>20</v>
      </c>
      <c r="Q1328">
        <f t="shared" si="1635"/>
        <v>1</v>
      </c>
      <c r="R1328">
        <f t="shared" si="1636"/>
        <v>19</v>
      </c>
      <c r="S1328">
        <f t="shared" si="1637"/>
        <v>20</v>
      </c>
      <c r="T1328">
        <f t="shared" si="1673"/>
        <v>16.002479048712104</v>
      </c>
      <c r="U1328">
        <f t="shared" si="1638"/>
        <v>8.25</v>
      </c>
      <c r="V1328">
        <f t="shared" si="1639"/>
        <v>-15.15002400000003</v>
      </c>
      <c r="W1328">
        <f t="shared" si="1640"/>
        <v>8.25</v>
      </c>
      <c r="X1328">
        <f t="shared" si="1641"/>
        <v>0</v>
      </c>
      <c r="Y1328">
        <f t="shared" si="1671"/>
        <v>4.0001825532194433</v>
      </c>
      <c r="Z1328">
        <f t="shared" si="1672"/>
        <v>2.6104405192816094</v>
      </c>
      <c r="AA1328">
        <f t="shared" si="1668"/>
        <v>24.997267867326983</v>
      </c>
      <c r="AB1328">
        <f t="shared" si="1669"/>
        <v>16.312725742901069</v>
      </c>
      <c r="AC1328">
        <f t="shared" si="1670"/>
        <v>21.022860004208972</v>
      </c>
      <c r="AD1328">
        <f t="shared" si="1678"/>
        <v>11.35214424773625</v>
      </c>
      <c r="AE1328">
        <f t="shared" si="1651"/>
        <v>745.15</v>
      </c>
      <c r="AF1328">
        <f t="shared" si="1653"/>
        <v>743.65833533333341</v>
      </c>
      <c r="AG1328">
        <f t="shared" si="1675"/>
        <v>731.19125059999999</v>
      </c>
      <c r="AH1328">
        <f t="shared" si="1660"/>
        <v>739.06250599999998</v>
      </c>
      <c r="AI1328">
        <f t="shared" si="1661"/>
        <v>754.52285075169505</v>
      </c>
      <c r="AJ1328">
        <f t="shared" si="1662"/>
        <v>723.60216124830492</v>
      </c>
      <c r="AK1328">
        <f t="shared" si="1663"/>
        <v>0.82138655895465962</v>
      </c>
      <c r="AL1328">
        <f t="shared" si="1642"/>
        <v>0.9</v>
      </c>
      <c r="AM1328">
        <f t="shared" si="1643"/>
        <v>1821477.6</v>
      </c>
      <c r="AN1328">
        <f t="shared" si="1676"/>
        <v>10354498.720770393</v>
      </c>
      <c r="AO1328">
        <f t="shared" si="1677"/>
        <v>52906138</v>
      </c>
      <c r="AP1328">
        <f t="shared" si="1679"/>
        <v>0.1957145070912262</v>
      </c>
      <c r="AQ1328">
        <f t="shared" si="1680"/>
        <v>743.43120182873838</v>
      </c>
      <c r="AR1328">
        <f t="shared" si="1681"/>
        <v>746.81231284442754</v>
      </c>
      <c r="AS1328">
        <f t="shared" si="1682"/>
        <v>740.20399855987148</v>
      </c>
      <c r="AT1328">
        <f t="shared" si="1683"/>
        <v>737.0181667864141</v>
      </c>
      <c r="AU1328">
        <f t="shared" si="1684"/>
        <v>739.05214053995837</v>
      </c>
      <c r="AV1328">
        <f t="shared" si="1685"/>
        <v>736.9754491487879</v>
      </c>
      <c r="AW1328">
        <f t="shared" si="1686"/>
        <v>2.0766913911704705</v>
      </c>
      <c r="AX1328">
        <f t="shared" si="1713"/>
        <v>-0.59222352469670603</v>
      </c>
      <c r="AY1328">
        <f t="shared" si="1687"/>
        <v>2.6689149158671768</v>
      </c>
      <c r="AZ1328">
        <f t="shared" si="1644"/>
        <v>743</v>
      </c>
      <c r="BA1328">
        <f t="shared" si="1645"/>
        <v>1503730952</v>
      </c>
      <c r="BB1328">
        <f t="shared" si="1648"/>
        <v>1503730952</v>
      </c>
      <c r="BC1328">
        <f t="shared" si="1649"/>
        <v>0</v>
      </c>
      <c r="BD1328">
        <f t="shared" si="1664"/>
        <v>13682410436.419701</v>
      </c>
      <c r="BE1328">
        <f t="shared" si="1665"/>
        <v>8228273194.7360325</v>
      </c>
      <c r="BF1328">
        <f t="shared" si="1666"/>
        <v>1.6628532029263328</v>
      </c>
      <c r="BG1328">
        <f t="shared" si="1667"/>
        <v>62.446296367330589</v>
      </c>
      <c r="BH1328">
        <f t="shared" si="1688"/>
        <v>201145944</v>
      </c>
      <c r="BI1328">
        <f t="shared" si="1689"/>
        <v>0.28178569497383726</v>
      </c>
      <c r="BJ1328">
        <f t="shared" si="1650"/>
        <v>1322.497599999997</v>
      </c>
      <c r="BK1328">
        <f t="shared" si="1690"/>
        <v>1.935963463015037E-2</v>
      </c>
      <c r="BL1328">
        <f t="shared" si="1691"/>
        <v>1.0193596346301503</v>
      </c>
      <c r="BM1328">
        <f t="shared" si="1692"/>
        <v>8.1483171378015715</v>
      </c>
      <c r="BN1328">
        <f t="shared" si="1693"/>
        <v>740</v>
      </c>
      <c r="BO1328">
        <f t="shared" si="1652"/>
        <v>745.00499879999995</v>
      </c>
      <c r="BP1328">
        <f t="shared" si="1694"/>
        <v>732.18786535294112</v>
      </c>
      <c r="BQ1328">
        <f t="shared" si="1695"/>
        <v>12.817133447058836</v>
      </c>
      <c r="BR1328">
        <f t="shared" si="1696"/>
        <v>20.02502400000003</v>
      </c>
      <c r="BS1328">
        <f t="shared" si="1697"/>
        <v>8.125</v>
      </c>
      <c r="BT1328">
        <f t="shared" si="1698"/>
        <v>14.72497599999997</v>
      </c>
      <c r="BU1328">
        <f t="shared" si="1699"/>
        <v>7.2000120000000152</v>
      </c>
      <c r="BV1328">
        <f t="shared" si="1700"/>
        <v>744.53166906666672</v>
      </c>
      <c r="BW1328">
        <f t="shared" si="1701"/>
        <v>744.28214514285708</v>
      </c>
      <c r="BX1328">
        <f t="shared" si="1702"/>
        <v>741.94409614545452</v>
      </c>
      <c r="BY1328">
        <f t="shared" si="1703"/>
        <v>738.14904984761904</v>
      </c>
      <c r="BZ1328">
        <f t="shared" si="1704"/>
        <v>763.375</v>
      </c>
      <c r="CA1328">
        <f t="shared" si="1705"/>
        <v>721.875</v>
      </c>
      <c r="CB1328">
        <f t="shared" si="1706"/>
        <v>746.17999600000007</v>
      </c>
      <c r="CC1328">
        <f t="shared" si="1707"/>
        <v>742.04104456666664</v>
      </c>
      <c r="CD1328">
        <f t="shared" si="1708"/>
        <v>734.48934941190475</v>
      </c>
      <c r="CE1328">
        <f t="shared" si="1709"/>
        <v>717.24812397672451</v>
      </c>
      <c r="CF1328">
        <f t="shared" si="1710"/>
        <v>734.77502400000003</v>
      </c>
      <c r="CG1328">
        <f t="shared" si="1711"/>
        <v>751.47497599999997</v>
      </c>
      <c r="CH1328">
        <f t="shared" si="1712"/>
        <v>731.79998799999998</v>
      </c>
    </row>
    <row r="1329" spans="1:86">
      <c r="A1329" s="1">
        <v>41422</v>
      </c>
      <c r="B1329">
        <v>749</v>
      </c>
      <c r="C1329">
        <v>758.25</v>
      </c>
      <c r="D1329">
        <v>745.15002400000003</v>
      </c>
      <c r="E1329">
        <v>757.04998799999998</v>
      </c>
      <c r="F1329">
        <v>1400254</v>
      </c>
      <c r="G1329">
        <f t="shared" si="1646"/>
        <v>1143715.8806861897</v>
      </c>
      <c r="H1329">
        <f t="shared" si="1674"/>
        <v>77170670.532025576</v>
      </c>
      <c r="I1329">
        <f t="shared" si="1647"/>
        <v>752.36250300000006</v>
      </c>
      <c r="J1329">
        <f t="shared" si="1654"/>
        <v>752.36250300000006</v>
      </c>
      <c r="K1329">
        <f t="shared" si="1655"/>
        <v>729.9375</v>
      </c>
      <c r="L1329">
        <f t="shared" si="1656"/>
        <v>1</v>
      </c>
      <c r="M1329">
        <f t="shared" si="1657"/>
        <v>9</v>
      </c>
      <c r="N1329">
        <f t="shared" si="1658"/>
        <v>90</v>
      </c>
      <c r="O1329">
        <f t="shared" si="1659"/>
        <v>10</v>
      </c>
      <c r="P1329">
        <f t="shared" si="1634"/>
        <v>13.09997599999997</v>
      </c>
      <c r="Q1329">
        <f t="shared" si="1635"/>
        <v>1.2000120000000152</v>
      </c>
      <c r="R1329">
        <f t="shared" si="1636"/>
        <v>11.899963999999954</v>
      </c>
      <c r="S1329">
        <f t="shared" si="1637"/>
        <v>13.09997599999997</v>
      </c>
      <c r="T1329">
        <f t="shared" si="1673"/>
        <v>15.795157402375523</v>
      </c>
      <c r="U1329">
        <f t="shared" si="1638"/>
        <v>5.5</v>
      </c>
      <c r="V1329">
        <f t="shared" si="1639"/>
        <v>2.6000360000000455</v>
      </c>
      <c r="W1329">
        <f t="shared" si="1640"/>
        <v>5.5</v>
      </c>
      <c r="X1329">
        <f t="shared" si="1641"/>
        <v>0</v>
      </c>
      <c r="Y1329">
        <f t="shared" si="1671"/>
        <v>4.1073123708466257</v>
      </c>
      <c r="Z1329">
        <f t="shared" si="1672"/>
        <v>2.4239804821900655</v>
      </c>
      <c r="AA1329">
        <f t="shared" si="1668"/>
        <v>26.003617857134515</v>
      </c>
      <c r="AB1329">
        <f t="shared" si="1669"/>
        <v>15.346352178962835</v>
      </c>
      <c r="AC1329">
        <f t="shared" si="1670"/>
        <v>25.773333496658381</v>
      </c>
      <c r="AD1329">
        <f t="shared" si="1678"/>
        <v>12.078202398773668</v>
      </c>
      <c r="AE1329">
        <f t="shared" si="1651"/>
        <v>747.27499999999998</v>
      </c>
      <c r="AF1329">
        <f t="shared" si="1653"/>
        <v>747.13333133333333</v>
      </c>
      <c r="AG1329">
        <f t="shared" si="1675"/>
        <v>734.77499999999998</v>
      </c>
      <c r="AH1329">
        <f t="shared" si="1660"/>
        <v>741.87000720000003</v>
      </c>
      <c r="AI1329">
        <f t="shared" si="1661"/>
        <v>759.08077437548707</v>
      </c>
      <c r="AJ1329">
        <f t="shared" si="1662"/>
        <v>724.659240024513</v>
      </c>
      <c r="AK1329">
        <f t="shared" si="1663"/>
        <v>0.94100244472601158</v>
      </c>
      <c r="AL1329">
        <f t="shared" si="1642"/>
        <v>0.81679172541995226</v>
      </c>
      <c r="AM1329">
        <f t="shared" si="1643"/>
        <v>1143715.8806861897</v>
      </c>
      <c r="AN1329">
        <f t="shared" si="1676"/>
        <v>13150245.057776064</v>
      </c>
      <c r="AO1329">
        <f t="shared" si="1677"/>
        <v>50337476</v>
      </c>
      <c r="AP1329">
        <f t="shared" si="1679"/>
        <v>0.26124164544475897</v>
      </c>
      <c r="AQ1329">
        <f t="shared" si="1680"/>
        <v>748.06158912696731</v>
      </c>
      <c r="AR1329">
        <f t="shared" si="1681"/>
        <v>747.34317526376572</v>
      </c>
      <c r="AS1329">
        <f t="shared" si="1682"/>
        <v>743.23627665909464</v>
      </c>
      <c r="AT1329">
        <f t="shared" si="1683"/>
        <v>738.82103069563686</v>
      </c>
      <c r="AU1329">
        <f t="shared" si="1684"/>
        <v>741.75181765896457</v>
      </c>
      <c r="AV1329">
        <f t="shared" si="1685"/>
        <v>738.38066686837271</v>
      </c>
      <c r="AW1329">
        <f t="shared" si="1686"/>
        <v>3.3711507905918552</v>
      </c>
      <c r="AX1329">
        <f t="shared" si="1713"/>
        <v>0.20045133836100626</v>
      </c>
      <c r="AY1329">
        <f t="shared" si="1687"/>
        <v>3.1706994522308491</v>
      </c>
      <c r="AZ1329">
        <f t="shared" si="1644"/>
        <v>753.48333733333345</v>
      </c>
      <c r="BA1329">
        <f t="shared" si="1645"/>
        <v>1055068057.0343494</v>
      </c>
      <c r="BB1329">
        <f t="shared" si="1648"/>
        <v>1055068057.0343494</v>
      </c>
      <c r="BC1329">
        <f t="shared" si="1649"/>
        <v>0</v>
      </c>
      <c r="BD1329">
        <f t="shared" si="1664"/>
        <v>13429681131.881529</v>
      </c>
      <c r="BE1329">
        <f t="shared" si="1665"/>
        <v>8228273194.7360325</v>
      </c>
      <c r="BF1329">
        <f t="shared" si="1666"/>
        <v>1.6321384589506645</v>
      </c>
      <c r="BG1329">
        <f t="shared" si="1667"/>
        <v>62.008077629827163</v>
      </c>
      <c r="BH1329">
        <f t="shared" si="1688"/>
        <v>202546198</v>
      </c>
      <c r="BI1329">
        <f t="shared" si="1689"/>
        <v>0.45656000242931771</v>
      </c>
      <c r="BJ1329">
        <f t="shared" si="1650"/>
        <v>704.99879999999848</v>
      </c>
      <c r="BK1329">
        <f t="shared" si="1690"/>
        <v>1.0747647530040033E-2</v>
      </c>
      <c r="BL1329">
        <f t="shared" si="1691"/>
        <v>1.0107476475300401</v>
      </c>
      <c r="BM1329">
        <f t="shared" si="1692"/>
        <v>9.0708707589014672</v>
      </c>
      <c r="BN1329">
        <f t="shared" si="1693"/>
        <v>751.70001200000002</v>
      </c>
      <c r="BO1329">
        <f t="shared" si="1652"/>
        <v>746.99500119999993</v>
      </c>
      <c r="BP1329">
        <f t="shared" si="1694"/>
        <v>732.28602782352948</v>
      </c>
      <c r="BQ1329">
        <f t="shared" si="1695"/>
        <v>14.708973376470453</v>
      </c>
      <c r="BR1329">
        <f t="shared" si="1696"/>
        <v>21.274963999999954</v>
      </c>
      <c r="BS1329">
        <f t="shared" si="1697"/>
        <v>20.15002400000003</v>
      </c>
      <c r="BT1329">
        <f t="shared" si="1698"/>
        <v>19.65002400000003</v>
      </c>
      <c r="BU1329">
        <f t="shared" si="1699"/>
        <v>19.950012000000015</v>
      </c>
      <c r="BV1329">
        <f t="shared" si="1700"/>
        <v>748.49833173333332</v>
      </c>
      <c r="BW1329">
        <f t="shared" si="1701"/>
        <v>748.1083316190477</v>
      </c>
      <c r="BX1329">
        <f t="shared" si="1702"/>
        <v>745.21454741818172</v>
      </c>
      <c r="BY1329">
        <f t="shared" si="1703"/>
        <v>740.61178674285713</v>
      </c>
      <c r="BZ1329">
        <f t="shared" si="1704"/>
        <v>763.375</v>
      </c>
      <c r="CA1329">
        <f t="shared" si="1705"/>
        <v>723.72497599999997</v>
      </c>
      <c r="CB1329">
        <f t="shared" si="1706"/>
        <v>746.50458593333337</v>
      </c>
      <c r="CC1329">
        <f t="shared" si="1707"/>
        <v>746.33888522222207</v>
      </c>
      <c r="CD1329">
        <f t="shared" si="1708"/>
        <v>737.02670022428572</v>
      </c>
      <c r="CE1329">
        <f t="shared" si="1709"/>
        <v>723.32756086290101</v>
      </c>
      <c r="CF1329">
        <f t="shared" si="1710"/>
        <v>749</v>
      </c>
      <c r="CG1329">
        <f t="shared" si="1711"/>
        <v>750</v>
      </c>
      <c r="CH1329">
        <f t="shared" si="1712"/>
        <v>730</v>
      </c>
    </row>
    <row r="1330" spans="1:86">
      <c r="A1330" s="1">
        <v>41423</v>
      </c>
      <c r="B1330">
        <v>758</v>
      </c>
      <c r="C1330">
        <v>763.75</v>
      </c>
      <c r="D1330">
        <v>742.54998799999998</v>
      </c>
      <c r="E1330">
        <v>748.67498799999998</v>
      </c>
      <c r="F1330">
        <v>1452038</v>
      </c>
      <c r="G1330">
        <f t="shared" si="1646"/>
        <v>-613007.083413727</v>
      </c>
      <c r="H1330">
        <f t="shared" si="1674"/>
        <v>76557663.448611856</v>
      </c>
      <c r="I1330">
        <f t="shared" si="1647"/>
        <v>753.24374399999988</v>
      </c>
      <c r="J1330">
        <f t="shared" si="1654"/>
        <v>753.24374399999988</v>
      </c>
      <c r="K1330">
        <f t="shared" si="1655"/>
        <v>729.9375</v>
      </c>
      <c r="L1330">
        <f t="shared" si="1656"/>
        <v>1</v>
      </c>
      <c r="M1330">
        <f t="shared" si="1657"/>
        <v>10</v>
      </c>
      <c r="N1330">
        <f t="shared" si="1658"/>
        <v>90</v>
      </c>
      <c r="O1330">
        <f t="shared" si="1659"/>
        <v>0</v>
      </c>
      <c r="P1330">
        <f t="shared" si="1634"/>
        <v>21.200012000000015</v>
      </c>
      <c r="Q1330">
        <f t="shared" si="1635"/>
        <v>15.075012000000015</v>
      </c>
      <c r="R1330">
        <f t="shared" si="1636"/>
        <v>6.125</v>
      </c>
      <c r="S1330">
        <f t="shared" si="1637"/>
        <v>21.200012000000015</v>
      </c>
      <c r="T1330">
        <f t="shared" si="1673"/>
        <v>16.181218445062989</v>
      </c>
      <c r="U1330">
        <f t="shared" si="1638"/>
        <v>-7.75</v>
      </c>
      <c r="V1330">
        <f t="shared" si="1639"/>
        <v>-0.95001200000001518</v>
      </c>
      <c r="W1330">
        <f t="shared" si="1640"/>
        <v>0</v>
      </c>
      <c r="X1330">
        <f t="shared" si="1641"/>
        <v>0</v>
      </c>
      <c r="Y1330">
        <f t="shared" si="1671"/>
        <v>3.8139329157861526</v>
      </c>
      <c r="Z1330">
        <f t="shared" si="1672"/>
        <v>2.2508390191764893</v>
      </c>
      <c r="AA1330">
        <f t="shared" si="1668"/>
        <v>23.570121920885459</v>
      </c>
      <c r="AB1330">
        <f t="shared" si="1669"/>
        <v>13.910194876970078</v>
      </c>
      <c r="AC1330">
        <f t="shared" si="1670"/>
        <v>25.773333496658385</v>
      </c>
      <c r="AD1330">
        <f t="shared" si="1678"/>
        <v>12.587299373073678</v>
      </c>
      <c r="AE1330">
        <f t="shared" si="1651"/>
        <v>747.1699951999999</v>
      </c>
      <c r="AF1330">
        <f t="shared" si="1653"/>
        <v>747.50833133333333</v>
      </c>
      <c r="AG1330">
        <f t="shared" si="1675"/>
        <v>737.74874880000004</v>
      </c>
      <c r="AH1330">
        <f t="shared" si="1660"/>
        <v>743.16000359999998</v>
      </c>
      <c r="AI1330">
        <f t="shared" si="1661"/>
        <v>760.28360489509953</v>
      </c>
      <c r="AJ1330">
        <f t="shared" si="1662"/>
        <v>726.03640230490043</v>
      </c>
      <c r="AK1330">
        <f t="shared" si="1663"/>
        <v>0.66103459502932627</v>
      </c>
      <c r="AL1330">
        <f t="shared" si="1642"/>
        <v>-0.42217013839426171</v>
      </c>
      <c r="AM1330">
        <f t="shared" si="1643"/>
        <v>-613007.083413727</v>
      </c>
      <c r="AN1330">
        <f t="shared" si="1676"/>
        <v>10219486.269223496</v>
      </c>
      <c r="AO1330">
        <f t="shared" si="1677"/>
        <v>47768944</v>
      </c>
      <c r="AP1330">
        <f t="shared" si="1679"/>
        <v>0.21393577947261083</v>
      </c>
      <c r="AQ1330">
        <f t="shared" si="1680"/>
        <v>748.27014474379837</v>
      </c>
      <c r="AR1330">
        <f t="shared" si="1681"/>
        <v>748.01487373359248</v>
      </c>
      <c r="AS1330">
        <f t="shared" si="1682"/>
        <v>744.21524470045756</v>
      </c>
      <c r="AT1330">
        <f t="shared" si="1683"/>
        <v>739.70788685302955</v>
      </c>
      <c r="AU1330">
        <f t="shared" si="1684"/>
        <v>742.7902932101199</v>
      </c>
      <c r="AV1330">
        <f t="shared" si="1685"/>
        <v>739.10126934758659</v>
      </c>
      <c r="AW1330">
        <f t="shared" si="1686"/>
        <v>3.6890238625333041</v>
      </c>
      <c r="AX1330">
        <f t="shared" si="1713"/>
        <v>0.89816584319546588</v>
      </c>
      <c r="AY1330">
        <f t="shared" si="1687"/>
        <v>2.7908580193378381</v>
      </c>
      <c r="AZ1330">
        <f t="shared" si="1644"/>
        <v>751.65832533333332</v>
      </c>
      <c r="BA1330">
        <f t="shared" si="1645"/>
        <v>1091436451.4003627</v>
      </c>
      <c r="BB1330">
        <f t="shared" si="1648"/>
        <v>0</v>
      </c>
      <c r="BC1330">
        <f t="shared" si="1649"/>
        <v>1091436451.4003627</v>
      </c>
      <c r="BD1330">
        <f t="shared" si="1664"/>
        <v>11972312908.076731</v>
      </c>
      <c r="BE1330">
        <f t="shared" si="1665"/>
        <v>9319709646.1363945</v>
      </c>
      <c r="BF1330">
        <f t="shared" si="1666"/>
        <v>1.2846229509993379</v>
      </c>
      <c r="BG1330">
        <f t="shared" si="1667"/>
        <v>56.229101193149575</v>
      </c>
      <c r="BH1330">
        <f t="shared" si="1688"/>
        <v>201094160</v>
      </c>
      <c r="BI1330">
        <f t="shared" si="1689"/>
        <v>0.49912292341070513</v>
      </c>
      <c r="BJ1330">
        <f t="shared" si="1650"/>
        <v>-937.5</v>
      </c>
      <c r="BK1330">
        <f t="shared" si="1690"/>
        <v>-1.1062677673538249E-2</v>
      </c>
      <c r="BL1330">
        <f t="shared" si="1691"/>
        <v>0.9889373223264617</v>
      </c>
      <c r="BM1330">
        <f t="shared" si="1692"/>
        <v>9.0249303061884376</v>
      </c>
      <c r="BN1330">
        <f t="shared" si="1693"/>
        <v>753.14999399999999</v>
      </c>
      <c r="BO1330">
        <f t="shared" si="1652"/>
        <v>747.55249639999988</v>
      </c>
      <c r="BP1330">
        <f t="shared" si="1694"/>
        <v>732.57058629411767</v>
      </c>
      <c r="BQ1330">
        <f t="shared" si="1695"/>
        <v>14.981910105882207</v>
      </c>
      <c r="BR1330">
        <f t="shared" si="1696"/>
        <v>21.649963999999954</v>
      </c>
      <c r="BS1330">
        <f t="shared" si="1697"/>
        <v>18.825012000000015</v>
      </c>
      <c r="BT1330">
        <f t="shared" si="1698"/>
        <v>29.25</v>
      </c>
      <c r="BU1330">
        <f t="shared" si="1699"/>
        <v>23.5</v>
      </c>
      <c r="BV1330">
        <f t="shared" si="1700"/>
        <v>748.96499440000002</v>
      </c>
      <c r="BW1330">
        <f t="shared" si="1701"/>
        <v>748.54880495238092</v>
      </c>
      <c r="BX1330">
        <f t="shared" si="1702"/>
        <v>746.4518166545455</v>
      </c>
      <c r="BY1330">
        <f t="shared" si="1703"/>
        <v>741.93559512380921</v>
      </c>
      <c r="BZ1330">
        <f t="shared" si="1704"/>
        <v>763.75</v>
      </c>
      <c r="CA1330">
        <f t="shared" si="1705"/>
        <v>723.72497599999997</v>
      </c>
      <c r="CB1330">
        <f t="shared" si="1706"/>
        <v>744.85024363999992</v>
      </c>
      <c r="CC1330">
        <f t="shared" si="1707"/>
        <v>746.67187683333339</v>
      </c>
      <c r="CD1330">
        <f t="shared" si="1708"/>
        <v>737.44952916555576</v>
      </c>
      <c r="CE1330">
        <f t="shared" si="1709"/>
        <v>730.41157219002173</v>
      </c>
      <c r="CF1330">
        <f t="shared" si="1710"/>
        <v>757.04998799999998</v>
      </c>
      <c r="CG1330">
        <f t="shared" si="1711"/>
        <v>758.25</v>
      </c>
      <c r="CH1330">
        <f t="shared" si="1712"/>
        <v>745.15002400000003</v>
      </c>
    </row>
    <row r="1331" spans="1:86">
      <c r="A1331" s="1">
        <v>41424</v>
      </c>
      <c r="B1331">
        <v>750</v>
      </c>
      <c r="C1331">
        <v>756</v>
      </c>
      <c r="D1331">
        <v>743.5</v>
      </c>
      <c r="E1331">
        <v>749.70001200000002</v>
      </c>
      <c r="F1331">
        <v>2408346</v>
      </c>
      <c r="G1331">
        <f t="shared" si="1646"/>
        <v>-19262.143975674149</v>
      </c>
      <c r="H1331">
        <f t="shared" si="1674"/>
        <v>76538401.30463618</v>
      </c>
      <c r="I1331">
        <f t="shared" si="1647"/>
        <v>749.80000300000006</v>
      </c>
      <c r="J1331">
        <f t="shared" si="1654"/>
        <v>753.24374399999988</v>
      </c>
      <c r="K1331">
        <f t="shared" si="1655"/>
        <v>732.67500299999995</v>
      </c>
      <c r="L1331">
        <f t="shared" si="1656"/>
        <v>2</v>
      </c>
      <c r="M1331">
        <f t="shared" si="1657"/>
        <v>10</v>
      </c>
      <c r="N1331">
        <f t="shared" si="1658"/>
        <v>80</v>
      </c>
      <c r="O1331">
        <f t="shared" si="1659"/>
        <v>0</v>
      </c>
      <c r="P1331">
        <f t="shared" si="1634"/>
        <v>12.5</v>
      </c>
      <c r="Q1331">
        <f t="shared" si="1635"/>
        <v>6.2999879999999848</v>
      </c>
      <c r="R1331">
        <f t="shared" si="1636"/>
        <v>6.2000120000000152</v>
      </c>
      <c r="S1331">
        <f t="shared" si="1637"/>
        <v>12.5</v>
      </c>
      <c r="T1331">
        <f t="shared" si="1673"/>
        <v>15.918274270415633</v>
      </c>
      <c r="U1331">
        <f t="shared" si="1638"/>
        <v>-1.375</v>
      </c>
      <c r="V1331">
        <f t="shared" si="1639"/>
        <v>5.125</v>
      </c>
      <c r="W1331">
        <f t="shared" si="1640"/>
        <v>0</v>
      </c>
      <c r="X1331">
        <f t="shared" si="1641"/>
        <v>5.125</v>
      </c>
      <c r="Y1331">
        <f t="shared" si="1671"/>
        <v>3.541509136087142</v>
      </c>
      <c r="Z1331">
        <f t="shared" si="1672"/>
        <v>2.4561362320924545</v>
      </c>
      <c r="AA1331">
        <f t="shared" si="1668"/>
        <v>22.248072095786746</v>
      </c>
      <c r="AB1331">
        <f t="shared" si="1669"/>
        <v>15.429663984727432</v>
      </c>
      <c r="AC1331">
        <f t="shared" si="1670"/>
        <v>18.096650224655072</v>
      </c>
      <c r="AD1331">
        <f t="shared" si="1678"/>
        <v>13.592478597986007</v>
      </c>
      <c r="AE1331">
        <f t="shared" si="1651"/>
        <v>747.8400024</v>
      </c>
      <c r="AF1331">
        <f t="shared" si="1653"/>
        <v>747.59166466666659</v>
      </c>
      <c r="AG1331">
        <f t="shared" si="1675"/>
        <v>739.38624880000009</v>
      </c>
      <c r="AH1331">
        <f t="shared" si="1660"/>
        <v>745.42750239999998</v>
      </c>
      <c r="AI1331">
        <f t="shared" si="1661"/>
        <v>759.05193542869108</v>
      </c>
      <c r="AJ1331">
        <f t="shared" si="1662"/>
        <v>731.80306937130888</v>
      </c>
      <c r="AK1331">
        <f t="shared" si="1663"/>
        <v>0.65679586779878263</v>
      </c>
      <c r="AL1331">
        <f t="shared" si="1642"/>
        <v>-7.9980799999975708E-3</v>
      </c>
      <c r="AM1331">
        <f t="shared" si="1643"/>
        <v>-19262.143975674149</v>
      </c>
      <c r="AN1331">
        <f t="shared" si="1676"/>
        <v>5414881.6550554633</v>
      </c>
      <c r="AO1331">
        <f t="shared" si="1677"/>
        <v>44546964</v>
      </c>
      <c r="AP1331">
        <f t="shared" si="1679"/>
        <v>0.12155444880722878</v>
      </c>
      <c r="AQ1331">
        <f t="shared" si="1680"/>
        <v>748.75629961090692</v>
      </c>
      <c r="AR1331">
        <f t="shared" si="1681"/>
        <v>748.35975287951862</v>
      </c>
      <c r="AS1331">
        <f t="shared" si="1682"/>
        <v>745.20250281437518</v>
      </c>
      <c r="AT1331">
        <f t="shared" si="1683"/>
        <v>740.60717811625693</v>
      </c>
      <c r="AU1331">
        <f t="shared" si="1684"/>
        <v>743.82675102860196</v>
      </c>
      <c r="AV1331">
        <f t="shared" si="1685"/>
        <v>739.84318133325553</v>
      </c>
      <c r="AW1331">
        <f t="shared" si="1686"/>
        <v>3.9835696953464321</v>
      </c>
      <c r="AX1331">
        <f t="shared" si="1713"/>
        <v>1.515246613625659</v>
      </c>
      <c r="AY1331">
        <f t="shared" si="1687"/>
        <v>2.4683230817207731</v>
      </c>
      <c r="AZ1331">
        <f t="shared" si="1644"/>
        <v>749.73333733333345</v>
      </c>
      <c r="BA1331">
        <f t="shared" si="1645"/>
        <v>1805617284.0333843</v>
      </c>
      <c r="BB1331">
        <f t="shared" si="1648"/>
        <v>0</v>
      </c>
      <c r="BC1331">
        <f t="shared" si="1649"/>
        <v>1805617284.0333843</v>
      </c>
      <c r="BD1331">
        <f t="shared" si="1664"/>
        <v>11117926303.417875</v>
      </c>
      <c r="BE1331">
        <f t="shared" si="1665"/>
        <v>11125326930.169779</v>
      </c>
      <c r="BF1331">
        <f t="shared" si="1666"/>
        <v>0.99933479467180109</v>
      </c>
      <c r="BG1331">
        <f t="shared" si="1667"/>
        <v>49.983364333728105</v>
      </c>
      <c r="BH1331">
        <f t="shared" si="1688"/>
        <v>203502506</v>
      </c>
      <c r="BI1331">
        <f t="shared" si="1689"/>
        <v>0.53843433255243722</v>
      </c>
      <c r="BJ1331">
        <f t="shared" si="1650"/>
        <v>2.5024000000030355</v>
      </c>
      <c r="BK1331">
        <f t="shared" si="1690"/>
        <v>1.3691174627567903E-3</v>
      </c>
      <c r="BL1331">
        <f t="shared" si="1691"/>
        <v>1.0013691174627568</v>
      </c>
      <c r="BM1331">
        <f t="shared" si="1692"/>
        <v>7.1807066998454587</v>
      </c>
      <c r="BN1331">
        <f t="shared" si="1693"/>
        <v>749.75</v>
      </c>
      <c r="BO1331">
        <f t="shared" si="1652"/>
        <v>747.24749760000009</v>
      </c>
      <c r="BP1331">
        <f t="shared" si="1694"/>
        <v>732.63235117647048</v>
      </c>
      <c r="BQ1331">
        <f t="shared" si="1695"/>
        <v>14.615146423529609</v>
      </c>
      <c r="BR1331">
        <f t="shared" si="1696"/>
        <v>12.799987999999985</v>
      </c>
      <c r="BS1331">
        <f t="shared" si="1697"/>
        <v>16.450012000000015</v>
      </c>
      <c r="BT1331">
        <f t="shared" si="1698"/>
        <v>16.75</v>
      </c>
      <c r="BU1331">
        <f t="shared" si="1699"/>
        <v>22.5</v>
      </c>
      <c r="BV1331">
        <f t="shared" si="1700"/>
        <v>749.80833333333351</v>
      </c>
      <c r="BW1331">
        <f t="shared" si="1701"/>
        <v>749.17499942857148</v>
      </c>
      <c r="BX1331">
        <f t="shared" si="1702"/>
        <v>747.64090909090908</v>
      </c>
      <c r="BY1331">
        <f t="shared" si="1703"/>
        <v>743.07381066666665</v>
      </c>
      <c r="BZ1331">
        <f t="shared" si="1704"/>
        <v>763.75</v>
      </c>
      <c r="CA1331">
        <f t="shared" si="1705"/>
        <v>727.04998799999998</v>
      </c>
      <c r="CB1331">
        <f t="shared" si="1706"/>
        <v>743.76384181333333</v>
      </c>
      <c r="CC1331">
        <f t="shared" si="1707"/>
        <v>745.30714714444423</v>
      </c>
      <c r="CD1331">
        <f t="shared" si="1708"/>
        <v>741.76902975301596</v>
      </c>
      <c r="CE1331">
        <f t="shared" si="1709"/>
        <v>732.84430061336229</v>
      </c>
      <c r="CF1331">
        <f t="shared" si="1710"/>
        <v>748.67498799999998</v>
      </c>
      <c r="CG1331">
        <f t="shared" si="1711"/>
        <v>763.75</v>
      </c>
      <c r="CH1331">
        <f t="shared" si="1712"/>
        <v>742.54998799999998</v>
      </c>
    </row>
    <row r="1332" spans="1:86">
      <c r="A1332" s="1">
        <v>41425</v>
      </c>
      <c r="B1332">
        <v>745.5</v>
      </c>
      <c r="C1332">
        <v>754.625</v>
      </c>
      <c r="D1332">
        <v>738.375</v>
      </c>
      <c r="E1332">
        <v>749.22497599999997</v>
      </c>
      <c r="F1332">
        <v>1929868</v>
      </c>
      <c r="G1332">
        <f t="shared" si="1646"/>
        <v>647242.33638990042</v>
      </c>
      <c r="H1332">
        <f t="shared" si="1674"/>
        <v>77185643.64102608</v>
      </c>
      <c r="I1332">
        <f t="shared" si="1647"/>
        <v>746.93124399999999</v>
      </c>
      <c r="J1332">
        <f t="shared" si="1654"/>
        <v>753.24374399999988</v>
      </c>
      <c r="K1332">
        <f t="shared" si="1655"/>
        <v>735.33125300000006</v>
      </c>
      <c r="L1332">
        <f t="shared" si="1656"/>
        <v>3</v>
      </c>
      <c r="M1332">
        <f t="shared" si="1657"/>
        <v>10</v>
      </c>
      <c r="N1332">
        <f t="shared" si="1658"/>
        <v>70</v>
      </c>
      <c r="O1332">
        <f t="shared" si="1659"/>
        <v>0</v>
      </c>
      <c r="P1332">
        <f t="shared" si="1634"/>
        <v>16.25</v>
      </c>
      <c r="Q1332">
        <f t="shared" si="1635"/>
        <v>5.4000240000000304</v>
      </c>
      <c r="R1332">
        <f t="shared" si="1636"/>
        <v>10.84997599999997</v>
      </c>
      <c r="S1332">
        <f t="shared" si="1637"/>
        <v>16.25</v>
      </c>
      <c r="T1332">
        <f t="shared" si="1673"/>
        <v>15.941968965385945</v>
      </c>
      <c r="U1332">
        <f t="shared" si="1638"/>
        <v>-1.125</v>
      </c>
      <c r="V1332">
        <f t="shared" si="1639"/>
        <v>9.8250120000000152</v>
      </c>
      <c r="W1332">
        <f t="shared" si="1640"/>
        <v>0</v>
      </c>
      <c r="X1332">
        <f t="shared" si="1641"/>
        <v>9.8250120000000152</v>
      </c>
      <c r="Y1332">
        <f t="shared" si="1671"/>
        <v>3.2885441977952032</v>
      </c>
      <c r="Z1332">
        <f t="shared" si="1672"/>
        <v>2.9824845012287087</v>
      </c>
      <c r="AA1332">
        <f t="shared" si="1668"/>
        <v>20.628218540228414</v>
      </c>
      <c r="AB1332">
        <f t="shared" si="1669"/>
        <v>18.708382306504539</v>
      </c>
      <c r="AC1332">
        <f t="shared" si="1670"/>
        <v>4.8805341397039488</v>
      </c>
      <c r="AD1332">
        <f t="shared" si="1678"/>
        <v>13.593592229551964</v>
      </c>
      <c r="AE1332">
        <f t="shared" si="1651"/>
        <v>750.72999279999999</v>
      </c>
      <c r="AF1332">
        <f t="shared" si="1653"/>
        <v>748.07083133333344</v>
      </c>
      <c r="AG1332">
        <f t="shared" si="1675"/>
        <v>741.38499760000002</v>
      </c>
      <c r="AH1332">
        <f t="shared" si="1660"/>
        <v>746.6599976</v>
      </c>
      <c r="AI1332">
        <f t="shared" si="1661"/>
        <v>759.15920416812946</v>
      </c>
      <c r="AJ1332">
        <f t="shared" si="1662"/>
        <v>734.16079103187053</v>
      </c>
      <c r="AK1332">
        <f t="shared" si="1663"/>
        <v>0.60260564884735024</v>
      </c>
      <c r="AL1332">
        <f t="shared" si="1642"/>
        <v>0.33538166153845778</v>
      </c>
      <c r="AM1332">
        <f t="shared" si="1643"/>
        <v>647242.33638990042</v>
      </c>
      <c r="AN1332">
        <f t="shared" si="1676"/>
        <v>7741885.5217436319</v>
      </c>
      <c r="AO1332">
        <f t="shared" si="1677"/>
        <v>42835042</v>
      </c>
      <c r="AP1332">
        <f t="shared" si="1679"/>
        <v>0.18073719927118623</v>
      </c>
      <c r="AQ1332">
        <f t="shared" si="1680"/>
        <v>748.9156495831985</v>
      </c>
      <c r="AR1332">
        <f t="shared" si="1681"/>
        <v>744.46672672885586</v>
      </c>
      <c r="AS1332">
        <f t="shared" si="1682"/>
        <v>745.92654798778767</v>
      </c>
      <c r="AT1332">
        <f t="shared" si="1683"/>
        <v>741.38277992579378</v>
      </c>
      <c r="AU1332">
        <f t="shared" si="1684"/>
        <v>744.63648477431161</v>
      </c>
      <c r="AV1332">
        <f t="shared" si="1685"/>
        <v>740.49990695992767</v>
      </c>
      <c r="AW1332">
        <f t="shared" si="1686"/>
        <v>4.1365778143839407</v>
      </c>
      <c r="AX1332">
        <f t="shared" si="1713"/>
        <v>2.0395128537773153</v>
      </c>
      <c r="AY1332">
        <f t="shared" si="1687"/>
        <v>2.0970649606066254</v>
      </c>
      <c r="AZ1332">
        <f t="shared" si="1644"/>
        <v>747.40832533333332</v>
      </c>
      <c r="BA1332">
        <f t="shared" si="1645"/>
        <v>1442399409.9943893</v>
      </c>
      <c r="BB1332">
        <f t="shared" si="1648"/>
        <v>0</v>
      </c>
      <c r="BC1332">
        <f t="shared" si="1649"/>
        <v>1442399409.9943893</v>
      </c>
      <c r="BD1332">
        <f t="shared" si="1664"/>
        <v>11117926303.417875</v>
      </c>
      <c r="BE1332">
        <f t="shared" si="1665"/>
        <v>11208630530.280811</v>
      </c>
      <c r="BF1332">
        <f t="shared" si="1666"/>
        <v>0.99190764414815058</v>
      </c>
      <c r="BG1332">
        <f t="shared" si="1667"/>
        <v>49.79686920034613</v>
      </c>
      <c r="BH1332">
        <f t="shared" si="1688"/>
        <v>201572638</v>
      </c>
      <c r="BI1332">
        <f t="shared" si="1689"/>
        <v>0.55861962648535379</v>
      </c>
      <c r="BJ1332">
        <f t="shared" si="1650"/>
        <v>-147.50360000000455</v>
      </c>
      <c r="BK1332">
        <f t="shared" si="1690"/>
        <v>-6.3363477710608E-4</v>
      </c>
      <c r="BL1332">
        <f t="shared" si="1691"/>
        <v>0.9993663652228939</v>
      </c>
      <c r="BM1332">
        <f t="shared" si="1692"/>
        <v>6.5876602833756612</v>
      </c>
      <c r="BN1332">
        <f t="shared" si="1693"/>
        <v>746.5</v>
      </c>
      <c r="BO1332">
        <f t="shared" si="1652"/>
        <v>748.22000120000007</v>
      </c>
      <c r="BP1332">
        <f t="shared" si="1694"/>
        <v>732.23602747058828</v>
      </c>
      <c r="BQ1332">
        <f t="shared" si="1695"/>
        <v>15.983973729411787</v>
      </c>
      <c r="BR1332">
        <f t="shared" si="1696"/>
        <v>13.024963999999954</v>
      </c>
      <c r="BS1332">
        <f t="shared" si="1697"/>
        <v>7.875</v>
      </c>
      <c r="BT1332">
        <f t="shared" si="1698"/>
        <v>15.625</v>
      </c>
      <c r="BU1332">
        <f t="shared" si="1699"/>
        <v>9.875</v>
      </c>
      <c r="BV1332">
        <f t="shared" si="1700"/>
        <v>750.26999120000005</v>
      </c>
      <c r="BW1332">
        <f t="shared" si="1701"/>
        <v>749.64165980952373</v>
      </c>
      <c r="BX1332">
        <f t="shared" si="1702"/>
        <v>748.33135883636339</v>
      </c>
      <c r="BY1332">
        <f t="shared" si="1703"/>
        <v>744.01083230476183</v>
      </c>
      <c r="BZ1332">
        <f t="shared" si="1704"/>
        <v>763.75</v>
      </c>
      <c r="CA1332">
        <f t="shared" si="1705"/>
        <v>730</v>
      </c>
      <c r="CB1332">
        <f t="shared" si="1706"/>
        <v>751.08724515999995</v>
      </c>
      <c r="CC1332">
        <f t="shared" si="1707"/>
        <v>744.48167339999998</v>
      </c>
      <c r="CD1332">
        <f t="shared" si="1708"/>
        <v>743.68120670714291</v>
      </c>
      <c r="CE1332">
        <f t="shared" si="1709"/>
        <v>738.03649917577081</v>
      </c>
      <c r="CF1332">
        <f t="shared" si="1710"/>
        <v>749.70001200000002</v>
      </c>
      <c r="CG1332">
        <f t="shared" si="1711"/>
        <v>756</v>
      </c>
      <c r="CH1332">
        <f t="shared" si="1712"/>
        <v>743.5</v>
      </c>
    </row>
    <row r="1333" spans="1:86">
      <c r="A1333" s="1">
        <v>41428</v>
      </c>
      <c r="B1333">
        <v>752</v>
      </c>
      <c r="C1333">
        <v>753.5</v>
      </c>
      <c r="D1333">
        <v>728.54998799999998</v>
      </c>
      <c r="E1333">
        <v>734.70001200000002</v>
      </c>
      <c r="F1333">
        <v>3097612</v>
      </c>
      <c r="G1333">
        <f t="shared" si="1646"/>
        <v>-1570527.5126107289</v>
      </c>
      <c r="H1333">
        <f t="shared" si="1674"/>
        <v>75615116.128415346</v>
      </c>
      <c r="I1333">
        <f t="shared" si="1647"/>
        <v>742.1875</v>
      </c>
      <c r="J1333">
        <f t="shared" si="1654"/>
        <v>753.24374399999988</v>
      </c>
      <c r="K1333">
        <f t="shared" si="1655"/>
        <v>740.60624699999994</v>
      </c>
      <c r="L1333">
        <f t="shared" si="1656"/>
        <v>4</v>
      </c>
      <c r="M1333">
        <f t="shared" si="1657"/>
        <v>10</v>
      </c>
      <c r="N1333">
        <f t="shared" si="1658"/>
        <v>60</v>
      </c>
      <c r="O1333">
        <f t="shared" si="1659"/>
        <v>0</v>
      </c>
      <c r="P1333">
        <f t="shared" si="1634"/>
        <v>24.950012000000015</v>
      </c>
      <c r="Q1333">
        <f t="shared" si="1635"/>
        <v>18.799987999999985</v>
      </c>
      <c r="R1333">
        <f t="shared" si="1636"/>
        <v>6.1500240000000304</v>
      </c>
      <c r="S1333">
        <f t="shared" si="1637"/>
        <v>24.950012000000015</v>
      </c>
      <c r="T1333">
        <f t="shared" si="1673"/>
        <v>16.585400610715521</v>
      </c>
      <c r="U1333">
        <f t="shared" si="1638"/>
        <v>-16.549987999999985</v>
      </c>
      <c r="V1333">
        <f t="shared" si="1639"/>
        <v>3.4749759999999696</v>
      </c>
      <c r="W1333">
        <f t="shared" si="1640"/>
        <v>0</v>
      </c>
      <c r="X1333">
        <f t="shared" si="1641"/>
        <v>3.4749759999999696</v>
      </c>
      <c r="Y1333">
        <f t="shared" si="1671"/>
        <v>3.0536481836669744</v>
      </c>
      <c r="Z1333">
        <f t="shared" si="1672"/>
        <v>3.0176624654266559</v>
      </c>
      <c r="AA1333">
        <f t="shared" si="1668"/>
        <v>18.411663699543492</v>
      </c>
      <c r="AB1333">
        <f t="shared" si="1669"/>
        <v>18.194691441320991</v>
      </c>
      <c r="AC1333">
        <f t="shared" si="1670"/>
        <v>0.59271745954376764</v>
      </c>
      <c r="AD1333">
        <f t="shared" si="1678"/>
        <v>13.52191731681491</v>
      </c>
      <c r="AE1333">
        <f t="shared" si="1651"/>
        <v>747.86999519999995</v>
      </c>
      <c r="AF1333">
        <f t="shared" si="1653"/>
        <v>748.05832933333329</v>
      </c>
      <c r="AG1333">
        <f t="shared" si="1675"/>
        <v>741.43999940000003</v>
      </c>
      <c r="AH1333">
        <f t="shared" si="1660"/>
        <v>746.50999760000002</v>
      </c>
      <c r="AI1333">
        <f t="shared" si="1661"/>
        <v>759.53275259087548</v>
      </c>
      <c r="AJ1333">
        <f t="shared" si="1662"/>
        <v>733.48724260912456</v>
      </c>
      <c r="AK1333">
        <f t="shared" si="1663"/>
        <v>4.6563472618704409E-2</v>
      </c>
      <c r="AL1333">
        <f t="shared" si="1642"/>
        <v>-0.50701234131670747</v>
      </c>
      <c r="AM1333">
        <f t="shared" si="1643"/>
        <v>-1570527.5126107289</v>
      </c>
      <c r="AN1333">
        <f t="shared" si="1676"/>
        <v>3183983.256292345</v>
      </c>
      <c r="AO1333">
        <f t="shared" si="1677"/>
        <v>42205536</v>
      </c>
      <c r="AP1333">
        <f t="shared" si="1679"/>
        <v>7.543994362001101E-2</v>
      </c>
      <c r="AQ1333">
        <f t="shared" si="1680"/>
        <v>744.08233280491106</v>
      </c>
      <c r="AR1333">
        <f t="shared" si="1681"/>
        <v>741.10608119113192</v>
      </c>
      <c r="AS1333">
        <f t="shared" si="1682"/>
        <v>743.90577150998593</v>
      </c>
      <c r="AT1333">
        <f t="shared" si="1683"/>
        <v>740.78133081247233</v>
      </c>
      <c r="AU1333">
        <f t="shared" si="1684"/>
        <v>743.14601385816491</v>
      </c>
      <c r="AV1333">
        <f t="shared" si="1685"/>
        <v>740.09391431273275</v>
      </c>
      <c r="AW1333">
        <f t="shared" si="1686"/>
        <v>3.0520995454321564</v>
      </c>
      <c r="AX1333">
        <f t="shared" si="1713"/>
        <v>2.2420301921082837</v>
      </c>
      <c r="AY1333">
        <f t="shared" si="1687"/>
        <v>0.81006935332387275</v>
      </c>
      <c r="AZ1333">
        <f t="shared" si="1644"/>
        <v>738.91666666666663</v>
      </c>
      <c r="BA1333">
        <f t="shared" si="1645"/>
        <v>2288877133.6666665</v>
      </c>
      <c r="BB1333">
        <f t="shared" si="1648"/>
        <v>0</v>
      </c>
      <c r="BC1333">
        <f t="shared" si="1649"/>
        <v>2288877133.6666665</v>
      </c>
      <c r="BD1333">
        <f t="shared" si="1664"/>
        <v>11117926303.417875</v>
      </c>
      <c r="BE1333">
        <f t="shared" si="1665"/>
        <v>11857841043.114143</v>
      </c>
      <c r="BF1333">
        <f t="shared" si="1666"/>
        <v>0.93760122631042209</v>
      </c>
      <c r="BG1333">
        <f t="shared" si="1667"/>
        <v>48.389793192678823</v>
      </c>
      <c r="BH1333">
        <f t="shared" si="1688"/>
        <v>198475026</v>
      </c>
      <c r="BI1333">
        <f t="shared" si="1689"/>
        <v>0.41239354714413534</v>
      </c>
      <c r="BJ1333">
        <f t="shared" si="1650"/>
        <v>-1552.4963999999954</v>
      </c>
      <c r="BK1333">
        <f t="shared" si="1690"/>
        <v>-1.9386652160939113E-2</v>
      </c>
      <c r="BL1333">
        <f t="shared" si="1691"/>
        <v>0.98061334783906084</v>
      </c>
      <c r="BM1333">
        <f t="shared" si="1692"/>
        <v>6.8635945302455932</v>
      </c>
      <c r="BN1333">
        <f t="shared" si="1693"/>
        <v>741.02499399999999</v>
      </c>
      <c r="BO1333">
        <f t="shared" si="1652"/>
        <v>748.42499999999995</v>
      </c>
      <c r="BP1333">
        <f t="shared" si="1694"/>
        <v>731.45146900000009</v>
      </c>
      <c r="BQ1333">
        <f t="shared" si="1695"/>
        <v>16.973530999999866</v>
      </c>
      <c r="BR1333">
        <f t="shared" si="1696"/>
        <v>-11.72497599999997</v>
      </c>
      <c r="BS1333">
        <f t="shared" si="1697"/>
        <v>-3.9500120000000152</v>
      </c>
      <c r="BT1333">
        <f t="shared" si="1698"/>
        <v>2.5</v>
      </c>
      <c r="BU1333">
        <f t="shared" si="1699"/>
        <v>19.5</v>
      </c>
      <c r="BV1333">
        <f t="shared" si="1700"/>
        <v>744.92666426666665</v>
      </c>
      <c r="BW1333">
        <f t="shared" si="1701"/>
        <v>745.82142571428574</v>
      </c>
      <c r="BX1333">
        <f t="shared" si="1702"/>
        <v>746.15681600000005</v>
      </c>
      <c r="BY1333">
        <f t="shared" si="1703"/>
        <v>743.37416700952383</v>
      </c>
      <c r="BZ1333">
        <f t="shared" si="1704"/>
        <v>763.75</v>
      </c>
      <c r="CA1333">
        <f t="shared" si="1705"/>
        <v>728.54998799999998</v>
      </c>
      <c r="CB1333">
        <f t="shared" si="1706"/>
        <v>752.15065830666663</v>
      </c>
      <c r="CC1333">
        <f t="shared" si="1707"/>
        <v>750.58242585555547</v>
      </c>
      <c r="CD1333">
        <f t="shared" si="1708"/>
        <v>746.7365968655555</v>
      </c>
      <c r="CE1333">
        <f t="shared" si="1709"/>
        <v>739.0708515582395</v>
      </c>
      <c r="CF1333">
        <f t="shared" si="1710"/>
        <v>749.22497599999997</v>
      </c>
      <c r="CG1333">
        <f t="shared" si="1711"/>
        <v>754.625</v>
      </c>
      <c r="CH1333">
        <f t="shared" si="1712"/>
        <v>738.375</v>
      </c>
    </row>
    <row r="1334" spans="1:86">
      <c r="A1334" s="1">
        <v>41429</v>
      </c>
      <c r="B1334">
        <v>730</v>
      </c>
      <c r="C1334">
        <v>736.95001200000002</v>
      </c>
      <c r="D1334">
        <v>725.07501200000002</v>
      </c>
      <c r="E1334">
        <v>732.67498799999998</v>
      </c>
      <c r="F1334">
        <v>1305320</v>
      </c>
      <c r="G1334">
        <f t="shared" si="1646"/>
        <v>365484.32375915127</v>
      </c>
      <c r="H1334">
        <f t="shared" si="1674"/>
        <v>75980600.4521745</v>
      </c>
      <c r="I1334">
        <f t="shared" si="1647"/>
        <v>731.17500300000006</v>
      </c>
      <c r="J1334">
        <f t="shared" si="1654"/>
        <v>753.24374399999988</v>
      </c>
      <c r="K1334">
        <f t="shared" si="1655"/>
        <v>731.17500300000006</v>
      </c>
      <c r="L1334">
        <f t="shared" si="1656"/>
        <v>5</v>
      </c>
      <c r="M1334">
        <f t="shared" si="1657"/>
        <v>1</v>
      </c>
      <c r="N1334">
        <f t="shared" si="1658"/>
        <v>50</v>
      </c>
      <c r="O1334">
        <f t="shared" si="1659"/>
        <v>90</v>
      </c>
      <c r="P1334">
        <f t="shared" si="1634"/>
        <v>11.875</v>
      </c>
      <c r="Q1334">
        <f t="shared" si="1635"/>
        <v>4.2750240000000304</v>
      </c>
      <c r="R1334">
        <f t="shared" si="1636"/>
        <v>7.5999759999999696</v>
      </c>
      <c r="S1334">
        <f t="shared" si="1637"/>
        <v>11.875</v>
      </c>
      <c r="T1334">
        <f t="shared" si="1673"/>
        <v>16.24894342423584</v>
      </c>
      <c r="U1334">
        <f t="shared" si="1638"/>
        <v>-0.625</v>
      </c>
      <c r="V1334">
        <f t="shared" si="1639"/>
        <v>-1.2749639999999545</v>
      </c>
      <c r="W1334">
        <f t="shared" si="1640"/>
        <v>0</v>
      </c>
      <c r="X1334">
        <f t="shared" si="1641"/>
        <v>0</v>
      </c>
      <c r="Y1334">
        <f t="shared" si="1671"/>
        <v>2.8355304562621906</v>
      </c>
      <c r="Z1334">
        <f t="shared" si="1672"/>
        <v>2.8021151464676093</v>
      </c>
      <c r="AA1334">
        <f t="shared" si="1668"/>
        <v>17.450552828148215</v>
      </c>
      <c r="AB1334">
        <f t="shared" si="1669"/>
        <v>17.244906781373619</v>
      </c>
      <c r="AC1334">
        <f t="shared" si="1670"/>
        <v>0.59271745954378086</v>
      </c>
      <c r="AD1334">
        <f t="shared" si="1678"/>
        <v>13.36091150247697</v>
      </c>
      <c r="AE1334">
        <f t="shared" si="1651"/>
        <v>742.99499519999995</v>
      </c>
      <c r="AF1334">
        <f t="shared" si="1653"/>
        <v>745.33749399999988</v>
      </c>
      <c r="AG1334">
        <f t="shared" si="1675"/>
        <v>741.28374940000015</v>
      </c>
      <c r="AH1334">
        <f t="shared" si="1660"/>
        <v>745.13499759999991</v>
      </c>
      <c r="AI1334">
        <f t="shared" si="1661"/>
        <v>760.58134840377636</v>
      </c>
      <c r="AJ1334">
        <f t="shared" si="1662"/>
        <v>729.68864679622345</v>
      </c>
      <c r="AK1334">
        <f t="shared" si="1663"/>
        <v>9.6668178837632221E-2</v>
      </c>
      <c r="AL1334">
        <f t="shared" si="1642"/>
        <v>0.27999595789473175</v>
      </c>
      <c r="AM1334">
        <f t="shared" si="1643"/>
        <v>365484.32375915127</v>
      </c>
      <c r="AN1334">
        <f t="shared" si="1676"/>
        <v>2817151.6051085261</v>
      </c>
      <c r="AO1334">
        <f t="shared" si="1677"/>
        <v>41250676</v>
      </c>
      <c r="AP1334">
        <f t="shared" si="1679"/>
        <v>6.8293465181237911E-2</v>
      </c>
      <c r="AQ1334">
        <f t="shared" si="1680"/>
        <v>740.20383557124126</v>
      </c>
      <c r="AR1334">
        <f t="shared" si="1681"/>
        <v>739.05235489165932</v>
      </c>
      <c r="AS1334">
        <f t="shared" si="1682"/>
        <v>741.88423047818844</v>
      </c>
      <c r="AT1334">
        <f t="shared" si="1683"/>
        <v>740.05175995934985</v>
      </c>
      <c r="AU1334">
        <f t="shared" si="1684"/>
        <v>741.57535997944012</v>
      </c>
      <c r="AV1334">
        <f t="shared" si="1685"/>
        <v>739.57458947084149</v>
      </c>
      <c r="AW1334">
        <f t="shared" si="1686"/>
        <v>2.0007705085986345</v>
      </c>
      <c r="AX1334">
        <f t="shared" si="1713"/>
        <v>2.1937782554063538</v>
      </c>
      <c r="AY1334">
        <f t="shared" si="1687"/>
        <v>-0.19300774680771937</v>
      </c>
      <c r="AZ1334">
        <f t="shared" si="1644"/>
        <v>731.56667066666671</v>
      </c>
      <c r="BA1334">
        <f t="shared" si="1645"/>
        <v>954928606.55461335</v>
      </c>
      <c r="BB1334">
        <f t="shared" si="1648"/>
        <v>0</v>
      </c>
      <c r="BC1334">
        <f t="shared" si="1649"/>
        <v>954928606.55461335</v>
      </c>
      <c r="BD1334">
        <f t="shared" si="1664"/>
        <v>8503656804.6678753</v>
      </c>
      <c r="BE1334">
        <f t="shared" si="1665"/>
        <v>12812769649.668756</v>
      </c>
      <c r="BF1334">
        <f t="shared" si="1666"/>
        <v>0.66368607546829006</v>
      </c>
      <c r="BG1334">
        <f t="shared" si="1667"/>
        <v>39.892506480315248</v>
      </c>
      <c r="BH1334">
        <f t="shared" si="1688"/>
        <v>197169706</v>
      </c>
      <c r="BI1334">
        <f t="shared" si="1689"/>
        <v>0.2705299150461844</v>
      </c>
      <c r="BJ1334">
        <f t="shared" si="1650"/>
        <v>-302.50240000000304</v>
      </c>
      <c r="BK1334">
        <f t="shared" si="1690"/>
        <v>-2.7562596528173601E-3</v>
      </c>
      <c r="BL1334">
        <f t="shared" si="1691"/>
        <v>0.99724374034718266</v>
      </c>
      <c r="BM1334">
        <f t="shared" si="1692"/>
        <v>8.1409416796484635</v>
      </c>
      <c r="BN1334">
        <f t="shared" si="1693"/>
        <v>731.01251200000002</v>
      </c>
      <c r="BO1334">
        <f t="shared" si="1652"/>
        <v>744.28750000000002</v>
      </c>
      <c r="BP1334">
        <f t="shared" si="1694"/>
        <v>730.87205776470603</v>
      </c>
      <c r="BQ1334">
        <f t="shared" si="1695"/>
        <v>13.415442235293995</v>
      </c>
      <c r="BR1334">
        <f t="shared" si="1696"/>
        <v>-16.52502400000003</v>
      </c>
      <c r="BS1334">
        <f t="shared" si="1697"/>
        <v>-21.075012000000015</v>
      </c>
      <c r="BT1334">
        <f t="shared" si="1698"/>
        <v>-17.625</v>
      </c>
      <c r="BU1334">
        <f t="shared" si="1699"/>
        <v>-19</v>
      </c>
      <c r="BV1334">
        <f t="shared" si="1700"/>
        <v>739.86166186666674</v>
      </c>
      <c r="BW1334">
        <f t="shared" si="1701"/>
        <v>741.42618533333336</v>
      </c>
      <c r="BX1334">
        <f t="shared" si="1702"/>
        <v>743.64135970909092</v>
      </c>
      <c r="BY1334">
        <f t="shared" si="1703"/>
        <v>742.53940401904742</v>
      </c>
      <c r="BZ1334">
        <f t="shared" si="1704"/>
        <v>763.75</v>
      </c>
      <c r="CA1334">
        <f t="shared" si="1705"/>
        <v>725.07501200000002</v>
      </c>
      <c r="CB1334">
        <f t="shared" si="1706"/>
        <v>747.12649443999999</v>
      </c>
      <c r="CC1334">
        <f t="shared" si="1707"/>
        <v>751.01513092222206</v>
      </c>
      <c r="CD1334">
        <f t="shared" si="1708"/>
        <v>746.75040022825408</v>
      </c>
      <c r="CE1334">
        <f t="shared" si="1709"/>
        <v>739.9541655767905</v>
      </c>
      <c r="CF1334">
        <f t="shared" si="1710"/>
        <v>734.70001200000002</v>
      </c>
      <c r="CG1334">
        <f t="shared" si="1711"/>
        <v>753.5</v>
      </c>
      <c r="CH1334">
        <f t="shared" si="1712"/>
        <v>728.54998799999998</v>
      </c>
    </row>
    <row r="1335" spans="1:86">
      <c r="A1335" s="1">
        <v>41430</v>
      </c>
      <c r="B1335">
        <v>730.54998799999998</v>
      </c>
      <c r="C1335">
        <v>736.32501200000002</v>
      </c>
      <c r="D1335">
        <v>726.34997599999997</v>
      </c>
      <c r="E1335">
        <v>733.90002400000003</v>
      </c>
      <c r="F1335">
        <v>1728676</v>
      </c>
      <c r="G1335">
        <f t="shared" si="1646"/>
        <v>888174.05977884086</v>
      </c>
      <c r="H1335">
        <f t="shared" si="1674"/>
        <v>76868774.511953339</v>
      </c>
      <c r="I1335">
        <f t="shared" si="1647"/>
        <v>731.78125</v>
      </c>
      <c r="J1335">
        <f t="shared" si="1654"/>
        <v>753.24374399999988</v>
      </c>
      <c r="K1335">
        <f t="shared" si="1655"/>
        <v>731.17500300000006</v>
      </c>
      <c r="L1335">
        <f t="shared" si="1656"/>
        <v>6</v>
      </c>
      <c r="M1335">
        <f t="shared" si="1657"/>
        <v>2</v>
      </c>
      <c r="N1335">
        <f t="shared" si="1658"/>
        <v>40</v>
      </c>
      <c r="O1335">
        <f t="shared" si="1659"/>
        <v>80</v>
      </c>
      <c r="P1335">
        <f t="shared" si="1634"/>
        <v>9.9750360000000455</v>
      </c>
      <c r="Q1335">
        <f t="shared" si="1635"/>
        <v>2.4249879999999848</v>
      </c>
      <c r="R1335">
        <f t="shared" si="1636"/>
        <v>7.5500480000000607</v>
      </c>
      <c r="S1335">
        <f t="shared" si="1637"/>
        <v>9.9750360000000455</v>
      </c>
      <c r="T1335">
        <f t="shared" si="1673"/>
        <v>15.800807179647569</v>
      </c>
      <c r="U1335">
        <f t="shared" si="1638"/>
        <v>2.9249879999999848</v>
      </c>
      <c r="V1335">
        <f t="shared" si="1639"/>
        <v>0.32495199999993929</v>
      </c>
      <c r="W1335">
        <f t="shared" si="1640"/>
        <v>2.9249879999999848</v>
      </c>
      <c r="X1335">
        <f t="shared" si="1641"/>
        <v>0</v>
      </c>
      <c r="Y1335">
        <f t="shared" si="1671"/>
        <v>2.84192028081489</v>
      </c>
      <c r="Z1335">
        <f t="shared" si="1672"/>
        <v>2.6019640645770656</v>
      </c>
      <c r="AA1335">
        <f t="shared" si="1668"/>
        <v>17.985918367989846</v>
      </c>
      <c r="AB1335">
        <f t="shared" si="1669"/>
        <v>16.46728572150769</v>
      </c>
      <c r="AC1335">
        <f t="shared" si="1670"/>
        <v>4.4078125289516574</v>
      </c>
      <c r="AD1335">
        <f t="shared" si="1678"/>
        <v>13.522694347387162</v>
      </c>
      <c r="AE1335">
        <f t="shared" si="1651"/>
        <v>740.04000239999993</v>
      </c>
      <c r="AF1335">
        <f t="shared" si="1653"/>
        <v>741.47916666666663</v>
      </c>
      <c r="AG1335">
        <f t="shared" si="1675"/>
        <v>740.97625120000009</v>
      </c>
      <c r="AH1335">
        <f t="shared" si="1660"/>
        <v>743.60499880000009</v>
      </c>
      <c r="AI1335">
        <f t="shared" si="1661"/>
        <v>760.13092642081699</v>
      </c>
      <c r="AJ1335">
        <f t="shared" si="1662"/>
        <v>727.07907117918319</v>
      </c>
      <c r="AK1335">
        <f t="shared" si="1663"/>
        <v>0.20637125422916722</v>
      </c>
      <c r="AL1335">
        <f t="shared" si="1642"/>
        <v>0.51378862191575569</v>
      </c>
      <c r="AM1335">
        <f t="shared" si="1643"/>
        <v>888174.05977884086</v>
      </c>
      <c r="AN1335">
        <f t="shared" si="1676"/>
        <v>3466936.2931553489</v>
      </c>
      <c r="AO1335">
        <f t="shared" si="1677"/>
        <v>41211222</v>
      </c>
      <c r="AP1335">
        <f t="shared" si="1679"/>
        <v>8.4126025021906622E-2</v>
      </c>
      <c r="AQ1335">
        <f t="shared" si="1680"/>
        <v>738.06053963701925</v>
      </c>
      <c r="AR1335">
        <f t="shared" si="1681"/>
        <v>738.00430874753647</v>
      </c>
      <c r="AS1335">
        <f t="shared" si="1682"/>
        <v>740.44707331211453</v>
      </c>
      <c r="AT1335">
        <f t="shared" si="1683"/>
        <v>739.4981037230084</v>
      </c>
      <c r="AU1335">
        <f t="shared" si="1684"/>
        <v>740.42405958252414</v>
      </c>
      <c r="AV1335">
        <f t="shared" si="1685"/>
        <v>739.17736988788261</v>
      </c>
      <c r="AW1335">
        <f t="shared" si="1686"/>
        <v>1.2466896946415318</v>
      </c>
      <c r="AX1335">
        <f t="shared" si="1713"/>
        <v>2.0043605432533895</v>
      </c>
      <c r="AY1335">
        <f t="shared" si="1687"/>
        <v>-0.75767084861185774</v>
      </c>
      <c r="AZ1335">
        <f t="shared" si="1644"/>
        <v>732.19167066666671</v>
      </c>
      <c r="BA1335">
        <f t="shared" si="1645"/>
        <v>1265722168.4813707</v>
      </c>
      <c r="BB1335">
        <f t="shared" si="1648"/>
        <v>1265722168.4813707</v>
      </c>
      <c r="BC1335">
        <f t="shared" si="1649"/>
        <v>0</v>
      </c>
      <c r="BD1335">
        <f t="shared" si="1664"/>
        <v>9769378973.1492462</v>
      </c>
      <c r="BE1335">
        <f t="shared" si="1665"/>
        <v>11053168472.00209</v>
      </c>
      <c r="BF1335">
        <f t="shared" si="1666"/>
        <v>0.88385325871900799</v>
      </c>
      <c r="BG1335">
        <f t="shared" si="1667"/>
        <v>46.917309223968694</v>
      </c>
      <c r="BH1335">
        <f t="shared" si="1688"/>
        <v>198898382</v>
      </c>
      <c r="BI1335">
        <f t="shared" si="1689"/>
        <v>0.1686590722914891</v>
      </c>
      <c r="BJ1335">
        <f t="shared" si="1650"/>
        <v>22.503600000004553</v>
      </c>
      <c r="BK1335">
        <f t="shared" si="1690"/>
        <v>1.6720046679142889E-3</v>
      </c>
      <c r="BL1335">
        <f t="shared" si="1691"/>
        <v>1.0016720046679144</v>
      </c>
      <c r="BM1335">
        <f t="shared" si="1692"/>
        <v>8.709928621476978</v>
      </c>
      <c r="BN1335">
        <f t="shared" si="1693"/>
        <v>731.33749399999999</v>
      </c>
      <c r="BO1335">
        <f t="shared" si="1652"/>
        <v>739.92499999999995</v>
      </c>
      <c r="BP1335">
        <f t="shared" si="1694"/>
        <v>730.59999894117652</v>
      </c>
      <c r="BQ1335">
        <f t="shared" si="1695"/>
        <v>9.3250010588234318</v>
      </c>
      <c r="BR1335">
        <f t="shared" si="1696"/>
        <v>-12.449951999999939</v>
      </c>
      <c r="BS1335">
        <f t="shared" si="1697"/>
        <v>-12.825012000000015</v>
      </c>
      <c r="BT1335">
        <f t="shared" si="1698"/>
        <v>-27.049987999999985</v>
      </c>
      <c r="BU1335">
        <f t="shared" si="1699"/>
        <v>-16.950012000000015</v>
      </c>
      <c r="BV1335">
        <f t="shared" si="1700"/>
        <v>736.83000479999987</v>
      </c>
      <c r="BW1335">
        <f t="shared" si="1701"/>
        <v>738.15833676190482</v>
      </c>
      <c r="BX1335">
        <f t="shared" si="1702"/>
        <v>741.59863723636363</v>
      </c>
      <c r="BY1335">
        <f t="shared" si="1703"/>
        <v>741.83619207619051</v>
      </c>
      <c r="BZ1335">
        <f t="shared" si="1704"/>
        <v>763.75</v>
      </c>
      <c r="CA1335">
        <f t="shared" si="1705"/>
        <v>725.07501200000002</v>
      </c>
      <c r="CB1335">
        <f t="shared" si="1706"/>
        <v>745.06383441333332</v>
      </c>
      <c r="CC1335">
        <f t="shared" si="1707"/>
        <v>746.1852731444443</v>
      </c>
      <c r="CD1335">
        <f t="shared" si="1708"/>
        <v>745.41405778571425</v>
      </c>
      <c r="CE1335">
        <f t="shared" si="1709"/>
        <v>740.25583404979102</v>
      </c>
      <c r="CF1335">
        <f t="shared" si="1710"/>
        <v>732.67498799999998</v>
      </c>
      <c r="CG1335">
        <f t="shared" si="1711"/>
        <v>736.95001200000002</v>
      </c>
      <c r="CH1335">
        <f t="shared" si="1712"/>
        <v>725.07501200000002</v>
      </c>
    </row>
    <row r="1336" spans="1:86">
      <c r="A1336" s="1">
        <v>41431</v>
      </c>
      <c r="B1336">
        <v>726.84997599999997</v>
      </c>
      <c r="C1336">
        <v>739.25</v>
      </c>
      <c r="D1336">
        <v>726.02502400000003</v>
      </c>
      <c r="E1336">
        <v>735.375</v>
      </c>
      <c r="F1336">
        <v>2540452</v>
      </c>
      <c r="G1336">
        <f t="shared" si="1646"/>
        <v>1051715.6121229979</v>
      </c>
      <c r="H1336">
        <f t="shared" si="1674"/>
        <v>77920490.124076337</v>
      </c>
      <c r="I1336">
        <f t="shared" si="1647"/>
        <v>731.875</v>
      </c>
      <c r="J1336">
        <f t="shared" si="1654"/>
        <v>753.24374399999988</v>
      </c>
      <c r="K1336">
        <f t="shared" si="1655"/>
        <v>731.17500300000006</v>
      </c>
      <c r="L1336">
        <f t="shared" si="1656"/>
        <v>7</v>
      </c>
      <c r="M1336">
        <f t="shared" si="1657"/>
        <v>3</v>
      </c>
      <c r="N1336">
        <f t="shared" si="1658"/>
        <v>30</v>
      </c>
      <c r="O1336">
        <f t="shared" si="1659"/>
        <v>70</v>
      </c>
      <c r="P1336">
        <f t="shared" si="1634"/>
        <v>13.22497599999997</v>
      </c>
      <c r="Q1336">
        <f t="shared" si="1635"/>
        <v>3.875</v>
      </c>
      <c r="R1336">
        <f t="shared" si="1636"/>
        <v>9.3499759999999696</v>
      </c>
      <c r="S1336">
        <f t="shared" si="1637"/>
        <v>13.22497599999997</v>
      </c>
      <c r="T1336">
        <f t="shared" si="1673"/>
        <v>15.616819238244167</v>
      </c>
      <c r="U1336">
        <f t="shared" si="1638"/>
        <v>30.25</v>
      </c>
      <c r="V1336">
        <f t="shared" si="1639"/>
        <v>-7.9749759999999696</v>
      </c>
      <c r="W1336">
        <f t="shared" si="1640"/>
        <v>30.25</v>
      </c>
      <c r="X1336">
        <f t="shared" si="1641"/>
        <v>0</v>
      </c>
      <c r="Y1336">
        <f t="shared" si="1671"/>
        <v>4.799640260756683</v>
      </c>
      <c r="Z1336">
        <f t="shared" si="1672"/>
        <v>2.4161094885358465</v>
      </c>
      <c r="AA1336">
        <f t="shared" si="1668"/>
        <v>30.733788920363509</v>
      </c>
      <c r="AB1336">
        <f t="shared" si="1669"/>
        <v>15.471200964015864</v>
      </c>
      <c r="AC1336">
        <f t="shared" si="1670"/>
        <v>33.032336971699024</v>
      </c>
      <c r="AD1336">
        <f t="shared" si="1678"/>
        <v>15.729086081065024</v>
      </c>
      <c r="AE1336">
        <f t="shared" si="1651"/>
        <v>737.17499999999995</v>
      </c>
      <c r="AF1336">
        <f t="shared" si="1653"/>
        <v>739.26250199999993</v>
      </c>
      <c r="AG1336">
        <f t="shared" si="1675"/>
        <v>740.28375240000003</v>
      </c>
      <c r="AH1336">
        <f t="shared" si="1660"/>
        <v>742.50750120000009</v>
      </c>
      <c r="AI1336">
        <f t="shared" si="1661"/>
        <v>759.60625764508211</v>
      </c>
      <c r="AJ1336">
        <f t="shared" si="1662"/>
        <v>725.40874475491808</v>
      </c>
      <c r="AK1336">
        <f t="shared" si="1663"/>
        <v>0.29143216575695602</v>
      </c>
      <c r="AL1336">
        <f t="shared" si="1642"/>
        <v>0.41398759438202248</v>
      </c>
      <c r="AM1336">
        <f t="shared" si="1643"/>
        <v>1051715.6121229979</v>
      </c>
      <c r="AN1336">
        <f t="shared" si="1676"/>
        <v>3522352.676096784</v>
      </c>
      <c r="AO1336">
        <f t="shared" si="1677"/>
        <v>41801974</v>
      </c>
      <c r="AP1336">
        <f t="shared" si="1679"/>
        <v>8.4262831130816548E-2</v>
      </c>
      <c r="AQ1336">
        <f t="shared" si="1680"/>
        <v>737.14745616043274</v>
      </c>
      <c r="AR1336">
        <f t="shared" si="1681"/>
        <v>744.12344891448856</v>
      </c>
      <c r="AS1336">
        <f t="shared" si="1682"/>
        <v>739.53410011593394</v>
      </c>
      <c r="AT1336">
        <f t="shared" si="1683"/>
        <v>739.12702438793769</v>
      </c>
      <c r="AU1336">
        <f t="shared" si="1684"/>
        <v>739.66670064514551</v>
      </c>
      <c r="AV1336">
        <f t="shared" si="1685"/>
        <v>738.91120399573083</v>
      </c>
      <c r="AW1336">
        <f t="shared" si="1686"/>
        <v>0.75549664941468109</v>
      </c>
      <c r="AX1336">
        <f t="shared" si="1713"/>
        <v>1.7545877644856478</v>
      </c>
      <c r="AY1336">
        <f t="shared" si="1687"/>
        <v>-0.99909111507096671</v>
      </c>
      <c r="AZ1336">
        <f t="shared" si="1644"/>
        <v>733.55000800000005</v>
      </c>
      <c r="BA1336">
        <f t="shared" si="1645"/>
        <v>1863548584.9236162</v>
      </c>
      <c r="BB1336">
        <f t="shared" si="1648"/>
        <v>1863548584.9236162</v>
      </c>
      <c r="BC1336">
        <f t="shared" si="1649"/>
        <v>0</v>
      </c>
      <c r="BD1336">
        <f t="shared" si="1664"/>
        <v>9503020666.4720612</v>
      </c>
      <c r="BE1336">
        <f t="shared" si="1665"/>
        <v>11053168472.00209</v>
      </c>
      <c r="BF1336">
        <f t="shared" si="1666"/>
        <v>0.85975534441037549</v>
      </c>
      <c r="BG1336">
        <f t="shared" si="1667"/>
        <v>46.229486421126857</v>
      </c>
      <c r="BH1336">
        <f t="shared" si="1688"/>
        <v>201438834</v>
      </c>
      <c r="BI1336">
        <f t="shared" si="1689"/>
        <v>0.10224457896013253</v>
      </c>
      <c r="BJ1336">
        <f t="shared" si="1650"/>
        <v>47.497599999996964</v>
      </c>
      <c r="BK1336">
        <f t="shared" si="1690"/>
        <v>2.0097778331725053E-3</v>
      </c>
      <c r="BL1336">
        <f t="shared" si="1691"/>
        <v>1.0020097778331725</v>
      </c>
      <c r="BM1336">
        <f t="shared" si="1692"/>
        <v>9.0118359204927856</v>
      </c>
      <c r="BN1336">
        <f t="shared" si="1693"/>
        <v>732.63751200000002</v>
      </c>
      <c r="BO1336">
        <f t="shared" si="1652"/>
        <v>736.50250239999991</v>
      </c>
      <c r="BP1336">
        <f t="shared" si="1694"/>
        <v>730.44669117647061</v>
      </c>
      <c r="BQ1336">
        <f t="shared" si="1695"/>
        <v>6.0558112235293038</v>
      </c>
      <c r="BR1336">
        <f t="shared" si="1696"/>
        <v>0.59997599999996964</v>
      </c>
      <c r="BS1336">
        <f t="shared" si="1697"/>
        <v>-5.7749639999999545</v>
      </c>
      <c r="BT1336">
        <f t="shared" si="1698"/>
        <v>-12.22497599999997</v>
      </c>
      <c r="BU1336">
        <f t="shared" si="1699"/>
        <v>-23.15002400000003</v>
      </c>
      <c r="BV1336">
        <f t="shared" si="1700"/>
        <v>735.27500399999997</v>
      </c>
      <c r="BW1336">
        <f t="shared" si="1701"/>
        <v>736.414289142857</v>
      </c>
      <c r="BX1336">
        <f t="shared" si="1702"/>
        <v>740.10227381818197</v>
      </c>
      <c r="BY1336">
        <f t="shared" si="1703"/>
        <v>741.30273958095233</v>
      </c>
      <c r="BZ1336">
        <f t="shared" si="1704"/>
        <v>763.75</v>
      </c>
      <c r="CA1336">
        <f t="shared" si="1705"/>
        <v>725.07501200000002</v>
      </c>
      <c r="CB1336">
        <f t="shared" si="1706"/>
        <v>740.9708257333333</v>
      </c>
      <c r="CC1336">
        <f t="shared" si="1707"/>
        <v>744.09694567777763</v>
      </c>
      <c r="CD1336">
        <f t="shared" si="1708"/>
        <v>744.33332557190499</v>
      </c>
      <c r="CE1336">
        <f t="shared" si="1709"/>
        <v>738.45053020360751</v>
      </c>
      <c r="CF1336">
        <f t="shared" si="1710"/>
        <v>733.90002400000003</v>
      </c>
      <c r="CG1336">
        <f t="shared" si="1711"/>
        <v>736.32501200000002</v>
      </c>
      <c r="CH1336">
        <f t="shared" si="1712"/>
        <v>726.34997599999997</v>
      </c>
    </row>
    <row r="1337" spans="1:86">
      <c r="A1337" s="1">
        <v>41432</v>
      </c>
      <c r="B1337">
        <v>735.04998799999998</v>
      </c>
      <c r="C1337">
        <v>769.5</v>
      </c>
      <c r="D1337">
        <v>734</v>
      </c>
      <c r="E1337">
        <v>759.47497599999997</v>
      </c>
      <c r="F1337">
        <v>3550844</v>
      </c>
      <c r="G1337">
        <f t="shared" si="1646"/>
        <v>1545362.51716867</v>
      </c>
      <c r="H1337">
        <f t="shared" si="1674"/>
        <v>79465852.641245008</v>
      </c>
      <c r="I1337">
        <f t="shared" si="1647"/>
        <v>749.50624099999993</v>
      </c>
      <c r="J1337">
        <f t="shared" si="1654"/>
        <v>753.24374399999988</v>
      </c>
      <c r="K1337">
        <f t="shared" si="1655"/>
        <v>731.17500300000006</v>
      </c>
      <c r="L1337">
        <f t="shared" si="1656"/>
        <v>8</v>
      </c>
      <c r="M1337">
        <f t="shared" si="1657"/>
        <v>4</v>
      </c>
      <c r="N1337">
        <f t="shared" si="1658"/>
        <v>20</v>
      </c>
      <c r="O1337">
        <f t="shared" si="1659"/>
        <v>60</v>
      </c>
      <c r="P1337">
        <f t="shared" si="1634"/>
        <v>35.5</v>
      </c>
      <c r="Q1337">
        <f t="shared" si="1635"/>
        <v>10.02502400000003</v>
      </c>
      <c r="R1337">
        <f t="shared" si="1636"/>
        <v>25.47497599999997</v>
      </c>
      <c r="S1337">
        <f t="shared" si="1637"/>
        <v>35.5</v>
      </c>
      <c r="T1337">
        <f t="shared" si="1673"/>
        <v>17.03704643551244</v>
      </c>
      <c r="U1337">
        <f t="shared" si="1638"/>
        <v>2.8499759999999696</v>
      </c>
      <c r="V1337">
        <f t="shared" si="1639"/>
        <v>-25.549987999999985</v>
      </c>
      <c r="W1337">
        <f t="shared" si="1640"/>
        <v>2.8499759999999696</v>
      </c>
      <c r="X1337">
        <f t="shared" si="1641"/>
        <v>0</v>
      </c>
      <c r="Y1337">
        <f t="shared" si="1671"/>
        <v>4.6603785278454888</v>
      </c>
      <c r="Z1337">
        <f t="shared" si="1672"/>
        <v>2.2435302393547145</v>
      </c>
      <c r="AA1337">
        <f t="shared" si="1668"/>
        <v>27.354380616884868</v>
      </c>
      <c r="AB1337">
        <f t="shared" si="1669"/>
        <v>13.16853979266174</v>
      </c>
      <c r="AC1337">
        <f t="shared" si="1670"/>
        <v>35.006955769360474</v>
      </c>
      <c r="AD1337">
        <f t="shared" si="1678"/>
        <v>17.206602423177074</v>
      </c>
      <c r="AE1337">
        <f t="shared" si="1651"/>
        <v>739.22500000000002</v>
      </c>
      <c r="AF1337">
        <f t="shared" si="1653"/>
        <v>740.89166266666655</v>
      </c>
      <c r="AG1337">
        <f t="shared" si="1675"/>
        <v>740.86000060000003</v>
      </c>
      <c r="AH1337">
        <f t="shared" si="1660"/>
        <v>744.97749639999984</v>
      </c>
      <c r="AI1337">
        <f t="shared" si="1661"/>
        <v>763.9302156189882</v>
      </c>
      <c r="AJ1337">
        <f t="shared" si="1662"/>
        <v>726.02477718101147</v>
      </c>
      <c r="AK1337">
        <f t="shared" si="1663"/>
        <v>0.88246436916227278</v>
      </c>
      <c r="AL1337">
        <f t="shared" si="1642"/>
        <v>0.43520991549295601</v>
      </c>
      <c r="AM1337">
        <f t="shared" si="1643"/>
        <v>1545362.51716867</v>
      </c>
      <c r="AN1337">
        <f t="shared" si="1676"/>
        <v>5654836.4009376727</v>
      </c>
      <c r="AO1337">
        <f t="shared" si="1677"/>
        <v>44213104</v>
      </c>
      <c r="AP1337">
        <f t="shared" si="1679"/>
        <v>0.12789955667753328</v>
      </c>
      <c r="AQ1337">
        <f t="shared" si="1680"/>
        <v>744.73881290588565</v>
      </c>
      <c r="AR1337">
        <f t="shared" si="1681"/>
        <v>749.36789781385937</v>
      </c>
      <c r="AS1337">
        <f t="shared" si="1682"/>
        <v>743.12345777506584</v>
      </c>
      <c r="AT1337">
        <f t="shared" si="1683"/>
        <v>740.95834003302332</v>
      </c>
      <c r="AU1337">
        <f t="shared" si="1684"/>
        <v>742.63794194837374</v>
      </c>
      <c r="AV1337">
        <f t="shared" si="1685"/>
        <v>740.35066803602967</v>
      </c>
      <c r="AW1337">
        <f t="shared" si="1686"/>
        <v>2.2872739123440624</v>
      </c>
      <c r="AX1337">
        <f t="shared" si="1713"/>
        <v>1.8611249940573307</v>
      </c>
      <c r="AY1337">
        <f t="shared" si="1687"/>
        <v>0.42614891828673174</v>
      </c>
      <c r="AZ1337">
        <f t="shared" si="1644"/>
        <v>754.32499199999995</v>
      </c>
      <c r="BA1337">
        <f t="shared" si="1645"/>
        <v>2678490371.8932476</v>
      </c>
      <c r="BB1337">
        <f t="shared" si="1648"/>
        <v>2678490371.8932476</v>
      </c>
      <c r="BC1337">
        <f t="shared" si="1649"/>
        <v>0</v>
      </c>
      <c r="BD1337">
        <f t="shared" si="1664"/>
        <v>11162842308.556627</v>
      </c>
      <c r="BE1337">
        <f t="shared" si="1665"/>
        <v>11053168472.00209</v>
      </c>
      <c r="BF1337">
        <f t="shared" si="1666"/>
        <v>1.009922388936018</v>
      </c>
      <c r="BG1337">
        <f t="shared" si="1667"/>
        <v>50.24683512633716</v>
      </c>
      <c r="BH1337">
        <f t="shared" si="1688"/>
        <v>204989678</v>
      </c>
      <c r="BI1337">
        <f t="shared" si="1689"/>
        <v>0.30894466785741465</v>
      </c>
      <c r="BJ1337">
        <f t="shared" si="1650"/>
        <v>2309.997599999997</v>
      </c>
      <c r="BK1337">
        <f t="shared" si="1690"/>
        <v>3.2772362400135945E-2</v>
      </c>
      <c r="BL1337">
        <f t="shared" si="1691"/>
        <v>1.0327723624001359</v>
      </c>
      <c r="BM1337">
        <f t="shared" si="1692"/>
        <v>9.9889600976084854</v>
      </c>
      <c r="BN1337">
        <f t="shared" si="1693"/>
        <v>751.75</v>
      </c>
      <c r="BO1337">
        <f t="shared" si="1652"/>
        <v>737.55250240000009</v>
      </c>
      <c r="BP1337">
        <f t="shared" si="1694"/>
        <v>731.01286764705878</v>
      </c>
      <c r="BQ1337">
        <f t="shared" si="1695"/>
        <v>6.5396347529413106</v>
      </c>
      <c r="BR1337">
        <f t="shared" si="1696"/>
        <v>10.47497599999997</v>
      </c>
      <c r="BS1337">
        <f t="shared" si="1697"/>
        <v>4</v>
      </c>
      <c r="BT1337">
        <f t="shared" si="1698"/>
        <v>19.5</v>
      </c>
      <c r="BU1337">
        <f t="shared" si="1699"/>
        <v>0.29998799999998482</v>
      </c>
      <c r="BV1337">
        <f t="shared" si="1700"/>
        <v>742.70832933333315</v>
      </c>
      <c r="BW1337">
        <f t="shared" si="1701"/>
        <v>742.18928171428581</v>
      </c>
      <c r="BX1337">
        <f t="shared" si="1702"/>
        <v>743.18726923636359</v>
      </c>
      <c r="BY1337">
        <f t="shared" si="1703"/>
        <v>743.130475161905</v>
      </c>
      <c r="BZ1337">
        <f t="shared" si="1704"/>
        <v>769.5</v>
      </c>
      <c r="CA1337">
        <f t="shared" si="1705"/>
        <v>725.07501200000002</v>
      </c>
      <c r="CB1337">
        <f t="shared" si="1706"/>
        <v>735.10667186666672</v>
      </c>
      <c r="CC1337">
        <f t="shared" si="1707"/>
        <v>740.95763188888884</v>
      </c>
      <c r="CD1337">
        <f t="shared" si="1708"/>
        <v>748.20650495095231</v>
      </c>
      <c r="CE1337">
        <f t="shared" si="1709"/>
        <v>736.04425040897581</v>
      </c>
      <c r="CF1337">
        <f t="shared" si="1710"/>
        <v>735.375</v>
      </c>
      <c r="CG1337">
        <f t="shared" si="1711"/>
        <v>739.25</v>
      </c>
      <c r="CH1337">
        <f t="shared" si="1712"/>
        <v>726.02502400000003</v>
      </c>
    </row>
    <row r="1338" spans="1:86">
      <c r="A1338" s="1">
        <v>41435</v>
      </c>
      <c r="B1338">
        <v>762.52502400000003</v>
      </c>
      <c r="C1338">
        <v>772.34997599999997</v>
      </c>
      <c r="D1338">
        <v>759.54998799999998</v>
      </c>
      <c r="E1338">
        <v>762.52502400000003</v>
      </c>
      <c r="F1338">
        <v>3360430</v>
      </c>
      <c r="G1338">
        <f t="shared" si="1646"/>
        <v>-1798334.7503044277</v>
      </c>
      <c r="H1338">
        <f t="shared" si="1674"/>
        <v>77667517.890940577</v>
      </c>
      <c r="I1338">
        <f t="shared" si="1647"/>
        <v>764.23750299999995</v>
      </c>
      <c r="J1338">
        <f t="shared" si="1654"/>
        <v>764.23750299999995</v>
      </c>
      <c r="K1338">
        <f t="shared" si="1655"/>
        <v>731.17500300000006</v>
      </c>
      <c r="L1338">
        <f t="shared" si="1656"/>
        <v>1</v>
      </c>
      <c r="M1338">
        <f t="shared" si="1657"/>
        <v>5</v>
      </c>
      <c r="N1338">
        <f t="shared" si="1658"/>
        <v>90</v>
      </c>
      <c r="O1338">
        <f t="shared" si="1659"/>
        <v>50</v>
      </c>
      <c r="P1338">
        <f t="shared" si="1634"/>
        <v>12.799987999999985</v>
      </c>
      <c r="Q1338">
        <f t="shared" si="1635"/>
        <v>9.8249519999999393</v>
      </c>
      <c r="R1338">
        <f t="shared" si="1636"/>
        <v>2.9750360000000455</v>
      </c>
      <c r="S1338">
        <f t="shared" si="1637"/>
        <v>12.799987999999985</v>
      </c>
      <c r="T1338">
        <f t="shared" si="1673"/>
        <v>16.734399404404407</v>
      </c>
      <c r="U1338">
        <f t="shared" si="1638"/>
        <v>-1.3499759999999696</v>
      </c>
      <c r="V1338">
        <f t="shared" si="1639"/>
        <v>13.549987999999985</v>
      </c>
      <c r="W1338">
        <f t="shared" si="1640"/>
        <v>0</v>
      </c>
      <c r="X1338">
        <f t="shared" si="1641"/>
        <v>13.549987999999985</v>
      </c>
      <c r="Y1338">
        <f t="shared" si="1671"/>
        <v>4.3274943472850973</v>
      </c>
      <c r="Z1338">
        <f t="shared" si="1672"/>
        <v>3.0511343651150908</v>
      </c>
      <c r="AA1338">
        <f t="shared" si="1668"/>
        <v>25.859872486048847</v>
      </c>
      <c r="AB1338">
        <f t="shared" si="1669"/>
        <v>18.232709112416956</v>
      </c>
      <c r="AC1338">
        <f t="shared" si="1670"/>
        <v>17.298064883316513</v>
      </c>
      <c r="AD1338">
        <f t="shared" si="1678"/>
        <v>17.184216178304673</v>
      </c>
      <c r="AE1338">
        <f t="shared" si="1651"/>
        <v>744.79000240000005</v>
      </c>
      <c r="AF1338">
        <f t="shared" si="1653"/>
        <v>743.10833733333345</v>
      </c>
      <c r="AG1338">
        <f t="shared" si="1675"/>
        <v>742.69625239999993</v>
      </c>
      <c r="AH1338">
        <f t="shared" si="1660"/>
        <v>746.32999879999988</v>
      </c>
      <c r="AI1338">
        <f t="shared" si="1661"/>
        <v>767.9767673969443</v>
      </c>
      <c r="AJ1338">
        <f t="shared" si="1662"/>
        <v>724.68323020305547</v>
      </c>
      <c r="AK1338">
        <f t="shared" si="1663"/>
        <v>0.87407489084274181</v>
      </c>
      <c r="AL1338">
        <f t="shared" si="1642"/>
        <v>-0.53515018920329471</v>
      </c>
      <c r="AM1338">
        <f t="shared" si="1643"/>
        <v>-1798334.7503044277</v>
      </c>
      <c r="AN1338">
        <f t="shared" si="1676"/>
        <v>5096406.5652101291</v>
      </c>
      <c r="AO1338">
        <f t="shared" si="1677"/>
        <v>45711036</v>
      </c>
      <c r="AP1338">
        <f t="shared" si="1679"/>
        <v>0.11149181928867526</v>
      </c>
      <c r="AQ1338">
        <f t="shared" si="1680"/>
        <v>750.78612467788457</v>
      </c>
      <c r="AR1338">
        <f t="shared" si="1681"/>
        <v>749.76892877690943</v>
      </c>
      <c r="AS1338">
        <f t="shared" si="1682"/>
        <v>746.615739695554</v>
      </c>
      <c r="AT1338">
        <f t="shared" si="1683"/>
        <v>742.89934159005122</v>
      </c>
      <c r="AU1338">
        <f t="shared" si="1684"/>
        <v>745.62100425611766</v>
      </c>
      <c r="AV1338">
        <f t="shared" si="1685"/>
        <v>741.90287295350765</v>
      </c>
      <c r="AW1338">
        <f t="shared" si="1686"/>
        <v>3.7181313026100042</v>
      </c>
      <c r="AX1338">
        <f t="shared" si="1713"/>
        <v>2.2325262557678656</v>
      </c>
      <c r="AY1338">
        <f t="shared" si="1687"/>
        <v>1.4856050468421387</v>
      </c>
      <c r="AZ1338">
        <f t="shared" si="1644"/>
        <v>764.80832933333329</v>
      </c>
      <c r="BA1338">
        <f t="shared" si="1645"/>
        <v>2570084854.141613</v>
      </c>
      <c r="BB1338">
        <f t="shared" si="1648"/>
        <v>2570084854.141613</v>
      </c>
      <c r="BC1338">
        <f t="shared" si="1649"/>
        <v>0</v>
      </c>
      <c r="BD1338">
        <f t="shared" si="1664"/>
        <v>12321806844.425301</v>
      </c>
      <c r="BE1338">
        <f t="shared" si="1665"/>
        <v>11053168472.00209</v>
      </c>
      <c r="BF1338">
        <f t="shared" si="1666"/>
        <v>1.1147759916658013</v>
      </c>
      <c r="BG1338">
        <f t="shared" si="1667"/>
        <v>52.713667833333794</v>
      </c>
      <c r="BH1338">
        <f t="shared" si="1688"/>
        <v>208350108</v>
      </c>
      <c r="BI1338">
        <f t="shared" si="1689"/>
        <v>0.50116146441220288</v>
      </c>
      <c r="BJ1338">
        <f t="shared" si="1650"/>
        <v>205.00480000000607</v>
      </c>
      <c r="BK1338">
        <f t="shared" si="1690"/>
        <v>4.0159953867921266E-3</v>
      </c>
      <c r="BL1338">
        <f t="shared" si="1691"/>
        <v>1.0040159953867922</v>
      </c>
      <c r="BM1338">
        <f t="shared" si="1692"/>
        <v>11.408848791490144</v>
      </c>
      <c r="BN1338">
        <f t="shared" si="1693"/>
        <v>765.94998199999998</v>
      </c>
      <c r="BO1338">
        <f t="shared" si="1652"/>
        <v>742.53750000000002</v>
      </c>
      <c r="BP1338">
        <f t="shared" si="1694"/>
        <v>732.05294082352941</v>
      </c>
      <c r="BQ1338">
        <f t="shared" si="1695"/>
        <v>10.484559176470611</v>
      </c>
      <c r="BR1338">
        <f t="shared" si="1696"/>
        <v>5.4750360000000455</v>
      </c>
      <c r="BS1338">
        <f t="shared" si="1697"/>
        <v>14.399963999999954</v>
      </c>
      <c r="BT1338">
        <f t="shared" si="1698"/>
        <v>14.09997599999997</v>
      </c>
      <c r="BU1338">
        <f t="shared" si="1699"/>
        <v>13.52502400000003</v>
      </c>
      <c r="BV1338">
        <f t="shared" si="1700"/>
        <v>750.47500400000001</v>
      </c>
      <c r="BW1338">
        <f t="shared" si="1701"/>
        <v>748.37024209523804</v>
      </c>
      <c r="BX1338">
        <f t="shared" si="1702"/>
        <v>746.37772879999989</v>
      </c>
      <c r="BY1338">
        <f t="shared" si="1703"/>
        <v>745.19381072380952</v>
      </c>
      <c r="BZ1338">
        <f t="shared" si="1704"/>
        <v>772.34997599999997</v>
      </c>
      <c r="CA1338">
        <f t="shared" si="1705"/>
        <v>725.07501200000002</v>
      </c>
      <c r="CB1338">
        <f t="shared" si="1706"/>
        <v>737.01841614666682</v>
      </c>
      <c r="CC1338">
        <f t="shared" si="1707"/>
        <v>736.44028277777772</v>
      </c>
      <c r="CD1338">
        <f t="shared" si="1708"/>
        <v>748.33174041031737</v>
      </c>
      <c r="CE1338">
        <f t="shared" si="1709"/>
        <v>738.0438052775196</v>
      </c>
      <c r="CF1338">
        <f t="shared" si="1710"/>
        <v>759.47497599999997</v>
      </c>
      <c r="CG1338">
        <f t="shared" si="1711"/>
        <v>769.5</v>
      </c>
      <c r="CH1338">
        <f t="shared" si="1712"/>
        <v>734</v>
      </c>
    </row>
    <row r="1339" spans="1:86">
      <c r="A1339" s="1">
        <v>41436</v>
      </c>
      <c r="B1339">
        <v>765.09997599999997</v>
      </c>
      <c r="C1339">
        <v>771</v>
      </c>
      <c r="D1339">
        <v>746</v>
      </c>
      <c r="E1339">
        <v>750.77502400000003</v>
      </c>
      <c r="F1339">
        <v>2205468</v>
      </c>
      <c r="G1339">
        <f t="shared" si="1646"/>
        <v>-1362974.9895014346</v>
      </c>
      <c r="H1339">
        <f t="shared" si="1674"/>
        <v>76304542.901439145</v>
      </c>
      <c r="I1339">
        <f t="shared" si="1647"/>
        <v>758.21875</v>
      </c>
      <c r="J1339">
        <f t="shared" si="1654"/>
        <v>764.23750299999995</v>
      </c>
      <c r="K1339">
        <f t="shared" si="1655"/>
        <v>731.17500300000006</v>
      </c>
      <c r="L1339">
        <f t="shared" si="1656"/>
        <v>2</v>
      </c>
      <c r="M1339">
        <f t="shared" si="1657"/>
        <v>6</v>
      </c>
      <c r="N1339">
        <f t="shared" si="1658"/>
        <v>80</v>
      </c>
      <c r="O1339">
        <f t="shared" si="1659"/>
        <v>40</v>
      </c>
      <c r="P1339">
        <f t="shared" si="1634"/>
        <v>25</v>
      </c>
      <c r="Q1339">
        <f t="shared" si="1635"/>
        <v>20.22497599999997</v>
      </c>
      <c r="R1339">
        <f t="shared" si="1636"/>
        <v>4.7750240000000304</v>
      </c>
      <c r="S1339">
        <f t="shared" si="1637"/>
        <v>25</v>
      </c>
      <c r="T1339">
        <f t="shared" si="1673"/>
        <v>17.324799446946948</v>
      </c>
      <c r="U1339">
        <f t="shared" si="1638"/>
        <v>-23.450012000000015</v>
      </c>
      <c r="V1339">
        <f t="shared" si="1639"/>
        <v>14.97497599999997</v>
      </c>
      <c r="W1339">
        <f t="shared" si="1640"/>
        <v>0</v>
      </c>
      <c r="X1339">
        <f t="shared" si="1641"/>
        <v>14.97497599999997</v>
      </c>
      <c r="Y1339">
        <f t="shared" si="1671"/>
        <v>4.0183876081933052</v>
      </c>
      <c r="Z1339">
        <f t="shared" si="1672"/>
        <v>3.9028373390354392</v>
      </c>
      <c r="AA1339">
        <f t="shared" si="1668"/>
        <v>23.194424965776118</v>
      </c>
      <c r="AB1339">
        <f t="shared" si="1669"/>
        <v>22.527460424502717</v>
      </c>
      <c r="AC1339">
        <f t="shared" si="1670"/>
        <v>1.4587424284458927</v>
      </c>
      <c r="AD1339">
        <f t="shared" si="1678"/>
        <v>15.486795295044258</v>
      </c>
      <c r="AE1339">
        <f t="shared" si="1651"/>
        <v>748.41000959999997</v>
      </c>
      <c r="AF1339">
        <f t="shared" si="1653"/>
        <v>745.78750600000001</v>
      </c>
      <c r="AG1339">
        <f t="shared" si="1675"/>
        <v>743.78625480000005</v>
      </c>
      <c r="AH1339">
        <f t="shared" si="1660"/>
        <v>745.70250240000007</v>
      </c>
      <c r="AI1339">
        <f t="shared" si="1661"/>
        <v>766.41345640972554</v>
      </c>
      <c r="AJ1339">
        <f t="shared" si="1662"/>
        <v>724.9915483902746</v>
      </c>
      <c r="AK1339">
        <f t="shared" si="1663"/>
        <v>0.62245987310912865</v>
      </c>
      <c r="AL1339">
        <f t="shared" si="1642"/>
        <v>-0.61799807999999756</v>
      </c>
      <c r="AM1339">
        <f t="shared" si="1643"/>
        <v>-1362974.9895014346</v>
      </c>
      <c r="AN1339">
        <f t="shared" si="1676"/>
        <v>3599109.5780167663</v>
      </c>
      <c r="AO1339">
        <f t="shared" si="1677"/>
        <v>45666404</v>
      </c>
      <c r="AP1339">
        <f t="shared" si="1679"/>
        <v>7.8813071815699923E-2</v>
      </c>
      <c r="AQ1339">
        <f t="shared" si="1680"/>
        <v>750.78235044740381</v>
      </c>
      <c r="AR1339">
        <f t="shared" si="1681"/>
        <v>745.28903065549025</v>
      </c>
      <c r="AS1339">
        <f t="shared" si="1682"/>
        <v>747.36441087035428</v>
      </c>
      <c r="AT1339">
        <f t="shared" si="1683"/>
        <v>743.60815300694662</v>
      </c>
      <c r="AU1339">
        <f t="shared" si="1684"/>
        <v>746.39410721770003</v>
      </c>
      <c r="AV1339">
        <f t="shared" si="1685"/>
        <v>742.52392352676213</v>
      </c>
      <c r="AW1339">
        <f t="shared" si="1686"/>
        <v>3.8701836909378926</v>
      </c>
      <c r="AX1339">
        <f t="shared" si="1713"/>
        <v>2.5600577428018712</v>
      </c>
      <c r="AY1339">
        <f t="shared" si="1687"/>
        <v>1.3101259481360215</v>
      </c>
      <c r="AZ1339">
        <f t="shared" si="1644"/>
        <v>755.92500800000005</v>
      </c>
      <c r="BA1339">
        <f t="shared" si="1645"/>
        <v>1667168415.5437441</v>
      </c>
      <c r="BB1339">
        <f t="shared" si="1648"/>
        <v>0</v>
      </c>
      <c r="BC1339">
        <f t="shared" si="1649"/>
        <v>1667168415.5437441</v>
      </c>
      <c r="BD1339">
        <f t="shared" si="1664"/>
        <v>10936644988.474197</v>
      </c>
      <c r="BE1339">
        <f t="shared" si="1665"/>
        <v>12720336887.545834</v>
      </c>
      <c r="BF1339">
        <f t="shared" si="1666"/>
        <v>0.85977636324883777</v>
      </c>
      <c r="BG1339">
        <f t="shared" si="1667"/>
        <v>46.230094125236491</v>
      </c>
      <c r="BH1339">
        <f t="shared" si="1688"/>
        <v>206144640</v>
      </c>
      <c r="BI1339">
        <f t="shared" si="1689"/>
        <v>0.52122006689773714</v>
      </c>
      <c r="BJ1339">
        <f t="shared" si="1650"/>
        <v>-1275</v>
      </c>
      <c r="BK1339">
        <f t="shared" si="1690"/>
        <v>-1.5409330356612664E-2</v>
      </c>
      <c r="BL1339">
        <f t="shared" si="1691"/>
        <v>0.98459066964338737</v>
      </c>
      <c r="BM1339">
        <f t="shared" si="1692"/>
        <v>10.915631197618749</v>
      </c>
      <c r="BN1339">
        <f t="shared" si="1693"/>
        <v>758.5</v>
      </c>
      <c r="BO1339">
        <f t="shared" si="1652"/>
        <v>748.0349976</v>
      </c>
      <c r="BP1339">
        <f t="shared" si="1694"/>
        <v>733.14999929411761</v>
      </c>
      <c r="BQ1339">
        <f t="shared" si="1695"/>
        <v>14.884998305882391</v>
      </c>
      <c r="BR1339">
        <f t="shared" si="1696"/>
        <v>2.1000360000000455</v>
      </c>
      <c r="BS1339">
        <f t="shared" si="1697"/>
        <v>3.4500120000000152</v>
      </c>
      <c r="BT1339">
        <f t="shared" si="1698"/>
        <v>7.25</v>
      </c>
      <c r="BU1339">
        <f t="shared" si="1699"/>
        <v>7.0999759999999696</v>
      </c>
      <c r="BV1339">
        <f t="shared" si="1700"/>
        <v>752.47001120000016</v>
      </c>
      <c r="BW1339">
        <f t="shared" si="1701"/>
        <v>750.56072399999994</v>
      </c>
      <c r="BX1339">
        <f t="shared" si="1702"/>
        <v>747.18591519999995</v>
      </c>
      <c r="BY1339">
        <f t="shared" si="1703"/>
        <v>745.96321754285736</v>
      </c>
      <c r="BZ1339">
        <f t="shared" si="1704"/>
        <v>772.34997599999997</v>
      </c>
      <c r="CA1339">
        <f t="shared" si="1705"/>
        <v>725.07501200000002</v>
      </c>
      <c r="CB1339">
        <f t="shared" si="1706"/>
        <v>741.53659365333328</v>
      </c>
      <c r="CC1339">
        <f t="shared" si="1707"/>
        <v>738.4799311222223</v>
      </c>
      <c r="CD1339">
        <f t="shared" si="1708"/>
        <v>745.15257950126977</v>
      </c>
      <c r="CE1339">
        <f t="shared" si="1709"/>
        <v>739.86077137255074</v>
      </c>
      <c r="CF1339">
        <f t="shared" si="1710"/>
        <v>762.52502400000003</v>
      </c>
      <c r="CG1339">
        <f t="shared" si="1711"/>
        <v>772.34997599999997</v>
      </c>
      <c r="CH1339">
        <f t="shared" si="1712"/>
        <v>759.54998799999998</v>
      </c>
    </row>
    <row r="1340" spans="1:86">
      <c r="A1340" s="1">
        <v>41437</v>
      </c>
      <c r="B1340">
        <v>747.04998799999998</v>
      </c>
      <c r="C1340">
        <v>747.54998799999998</v>
      </c>
      <c r="D1340">
        <v>731.02502400000003</v>
      </c>
      <c r="E1340">
        <v>734.04998799999998</v>
      </c>
      <c r="F1340">
        <v>4805954</v>
      </c>
      <c r="G1340">
        <f t="shared" si="1646"/>
        <v>-3046453.9084226964</v>
      </c>
      <c r="H1340">
        <f t="shared" si="1674"/>
        <v>73258088.993016452</v>
      </c>
      <c r="I1340">
        <f t="shared" si="1647"/>
        <v>739.91874699999994</v>
      </c>
      <c r="J1340">
        <f t="shared" si="1654"/>
        <v>764.23750299999995</v>
      </c>
      <c r="K1340">
        <f t="shared" si="1655"/>
        <v>731.17500300000006</v>
      </c>
      <c r="L1340">
        <f t="shared" si="1656"/>
        <v>3</v>
      </c>
      <c r="M1340">
        <f t="shared" si="1657"/>
        <v>7</v>
      </c>
      <c r="N1340">
        <f t="shared" si="1658"/>
        <v>70</v>
      </c>
      <c r="O1340">
        <f t="shared" si="1659"/>
        <v>30</v>
      </c>
      <c r="P1340">
        <f t="shared" si="1634"/>
        <v>16.524963999999954</v>
      </c>
      <c r="Q1340">
        <f t="shared" si="1635"/>
        <v>13.5</v>
      </c>
      <c r="R1340">
        <f t="shared" si="1636"/>
        <v>3.0249639999999545</v>
      </c>
      <c r="S1340">
        <f t="shared" si="1637"/>
        <v>16.524963999999954</v>
      </c>
      <c r="T1340">
        <f t="shared" si="1673"/>
        <v>17.267668343593591</v>
      </c>
      <c r="U1340">
        <f t="shared" si="1638"/>
        <v>-15.549987999999985</v>
      </c>
      <c r="V1340">
        <f t="shared" si="1639"/>
        <v>13.475036000000046</v>
      </c>
      <c r="W1340">
        <f t="shared" si="1640"/>
        <v>0</v>
      </c>
      <c r="X1340">
        <f t="shared" si="1641"/>
        <v>13.475036000000046</v>
      </c>
      <c r="Y1340">
        <f t="shared" si="1671"/>
        <v>3.7313599218937834</v>
      </c>
      <c r="Z1340">
        <f t="shared" si="1672"/>
        <v>4.5865658148186252</v>
      </c>
      <c r="AA1340">
        <f t="shared" si="1668"/>
        <v>21.608939016240374</v>
      </c>
      <c r="AB1340">
        <f t="shared" si="1669"/>
        <v>26.561581584466026</v>
      </c>
      <c r="AC1340">
        <f t="shared" si="1670"/>
        <v>10.281480263165403</v>
      </c>
      <c r="AD1340">
        <f t="shared" si="1678"/>
        <v>15.107943036464862</v>
      </c>
      <c r="AE1340">
        <f t="shared" si="1651"/>
        <v>748.44000240000003</v>
      </c>
      <c r="AF1340">
        <f t="shared" si="1653"/>
        <v>746.01667266666664</v>
      </c>
      <c r="AG1340">
        <f t="shared" si="1675"/>
        <v>743.70000300000015</v>
      </c>
      <c r="AH1340">
        <f t="shared" si="1660"/>
        <v>744.24000239999998</v>
      </c>
      <c r="AI1340">
        <f t="shared" si="1661"/>
        <v>765.94636458885964</v>
      </c>
      <c r="AJ1340">
        <f t="shared" si="1662"/>
        <v>722.53364021114032</v>
      </c>
      <c r="AK1340">
        <f t="shared" si="1663"/>
        <v>0.26527585987600882</v>
      </c>
      <c r="AL1340">
        <f t="shared" si="1642"/>
        <v>-0.63389160787279619</v>
      </c>
      <c r="AM1340">
        <f t="shared" si="1643"/>
        <v>-3046453.9084226964</v>
      </c>
      <c r="AN1340">
        <f t="shared" si="1676"/>
        <v>-1531860.3947484253</v>
      </c>
      <c r="AO1340">
        <f t="shared" si="1677"/>
        <v>46906432</v>
      </c>
      <c r="AP1340">
        <f t="shared" si="1679"/>
        <v>-3.2657789762146595E-2</v>
      </c>
      <c r="AQ1340">
        <f t="shared" si="1680"/>
        <v>745.09334721528649</v>
      </c>
      <c r="AR1340">
        <f t="shared" si="1681"/>
        <v>738.88678533867551</v>
      </c>
      <c r="AS1340">
        <f t="shared" si="1682"/>
        <v>744.9678147536905</v>
      </c>
      <c r="AT1340">
        <f t="shared" si="1683"/>
        <v>742.74791815632148</v>
      </c>
      <c r="AU1340">
        <f t="shared" si="1684"/>
        <v>744.54248933504505</v>
      </c>
      <c r="AV1340">
        <f t="shared" si="1685"/>
        <v>741.93074803988873</v>
      </c>
      <c r="AW1340">
        <f t="shared" si="1686"/>
        <v>2.611741295156321</v>
      </c>
      <c r="AX1340">
        <f t="shared" si="1713"/>
        <v>2.5703944532727609</v>
      </c>
      <c r="AY1340">
        <f t="shared" si="1687"/>
        <v>4.1346841883560081E-2</v>
      </c>
      <c r="AZ1340">
        <f t="shared" si="1644"/>
        <v>737.54166666666663</v>
      </c>
      <c r="BA1340">
        <f t="shared" si="1645"/>
        <v>3544591323.083333</v>
      </c>
      <c r="BB1340">
        <f t="shared" si="1648"/>
        <v>0</v>
      </c>
      <c r="BC1340">
        <f t="shared" si="1649"/>
        <v>3544591323.083333</v>
      </c>
      <c r="BD1340">
        <f t="shared" si="1664"/>
        <v>10936644988.474197</v>
      </c>
      <c r="BE1340">
        <f t="shared" si="1665"/>
        <v>13968080200.130043</v>
      </c>
      <c r="BF1340">
        <f t="shared" si="1666"/>
        <v>0.78297409749783486</v>
      </c>
      <c r="BG1340">
        <f t="shared" si="1667"/>
        <v>43.913935631293469</v>
      </c>
      <c r="BH1340">
        <f t="shared" si="1688"/>
        <v>201338686</v>
      </c>
      <c r="BI1340">
        <f t="shared" si="1689"/>
        <v>0.35201955196712037</v>
      </c>
      <c r="BJ1340">
        <f t="shared" si="1650"/>
        <v>-1772.5036000000046</v>
      </c>
      <c r="BK1340">
        <f t="shared" si="1690"/>
        <v>-2.2277027691853593E-2</v>
      </c>
      <c r="BL1340">
        <f t="shared" si="1691"/>
        <v>0.97772297230814642</v>
      </c>
      <c r="BM1340">
        <f t="shared" si="1692"/>
        <v>11.440257372227551</v>
      </c>
      <c r="BN1340">
        <f t="shared" si="1693"/>
        <v>739.28750600000001</v>
      </c>
      <c r="BO1340">
        <f t="shared" si="1652"/>
        <v>749.625</v>
      </c>
      <c r="BP1340">
        <f t="shared" si="1694"/>
        <v>733.77610241176467</v>
      </c>
      <c r="BQ1340">
        <f t="shared" si="1695"/>
        <v>15.848897588235332</v>
      </c>
      <c r="BR1340">
        <f t="shared" si="1696"/>
        <v>-15.65002400000003</v>
      </c>
      <c r="BS1340">
        <f t="shared" si="1697"/>
        <v>-12.47497599999997</v>
      </c>
      <c r="BT1340">
        <f t="shared" si="1698"/>
        <v>-8.4500120000000152</v>
      </c>
      <c r="BU1340">
        <f t="shared" si="1699"/>
        <v>-2.9500120000000152</v>
      </c>
      <c r="BV1340">
        <f t="shared" si="1700"/>
        <v>747.68333733333327</v>
      </c>
      <c r="BW1340">
        <f t="shared" si="1701"/>
        <v>747.20714742857149</v>
      </c>
      <c r="BX1340">
        <f t="shared" si="1702"/>
        <v>745.06727621818175</v>
      </c>
      <c r="BY1340">
        <f t="shared" si="1703"/>
        <v>745.03595403809504</v>
      </c>
      <c r="BZ1340">
        <f t="shared" si="1704"/>
        <v>772.34997599999997</v>
      </c>
      <c r="CA1340">
        <f t="shared" si="1705"/>
        <v>725.07501200000002</v>
      </c>
      <c r="CB1340">
        <f t="shared" si="1706"/>
        <v>747.14716594666663</v>
      </c>
      <c r="CC1340">
        <f t="shared" si="1707"/>
        <v>742.28327348888888</v>
      </c>
      <c r="CD1340">
        <f t="shared" si="1708"/>
        <v>744.10407774746022</v>
      </c>
      <c r="CE1340">
        <f t="shared" si="1709"/>
        <v>740.34798880711355</v>
      </c>
      <c r="CF1340">
        <f t="shared" si="1710"/>
        <v>750.77502400000003</v>
      </c>
      <c r="CG1340">
        <f t="shared" si="1711"/>
        <v>771</v>
      </c>
      <c r="CH1340">
        <f t="shared" si="1712"/>
        <v>746</v>
      </c>
    </row>
    <row r="1341" spans="1:86">
      <c r="A1341" s="1">
        <v>41438</v>
      </c>
      <c r="B1341">
        <v>730</v>
      </c>
      <c r="C1341">
        <v>732</v>
      </c>
      <c r="D1341">
        <v>717.54998799999998</v>
      </c>
      <c r="E1341">
        <v>722.82501200000002</v>
      </c>
      <c r="F1341">
        <v>3151342</v>
      </c>
      <c r="G1341">
        <f t="shared" si="1646"/>
        <v>-850526.65365868516</v>
      </c>
      <c r="H1341">
        <f t="shared" si="1674"/>
        <v>72407562.339357764</v>
      </c>
      <c r="I1341">
        <f t="shared" si="1647"/>
        <v>725.59375</v>
      </c>
      <c r="J1341">
        <f t="shared" si="1654"/>
        <v>764.23750299999995</v>
      </c>
      <c r="K1341">
        <f t="shared" si="1655"/>
        <v>725.59375</v>
      </c>
      <c r="L1341">
        <f t="shared" si="1656"/>
        <v>4</v>
      </c>
      <c r="M1341">
        <f t="shared" si="1657"/>
        <v>1</v>
      </c>
      <c r="N1341">
        <f t="shared" si="1658"/>
        <v>60</v>
      </c>
      <c r="O1341">
        <f t="shared" si="1659"/>
        <v>90</v>
      </c>
      <c r="P1341">
        <f t="shared" si="1634"/>
        <v>14.450012000000015</v>
      </c>
      <c r="Q1341">
        <f t="shared" si="1635"/>
        <v>9.1749879999999848</v>
      </c>
      <c r="R1341">
        <f t="shared" si="1636"/>
        <v>5.2750240000000304</v>
      </c>
      <c r="S1341">
        <f t="shared" si="1637"/>
        <v>14.450012000000015</v>
      </c>
      <c r="T1341">
        <f t="shared" si="1673"/>
        <v>17.066407176194051</v>
      </c>
      <c r="U1341">
        <f t="shared" si="1638"/>
        <v>-3.375</v>
      </c>
      <c r="V1341">
        <f t="shared" si="1639"/>
        <v>2.0499879999999848</v>
      </c>
      <c r="W1341">
        <f t="shared" si="1640"/>
        <v>0</v>
      </c>
      <c r="X1341">
        <f t="shared" si="1641"/>
        <v>2.0499879999999848</v>
      </c>
      <c r="Y1341">
        <f t="shared" si="1671"/>
        <v>3.4648342131870846</v>
      </c>
      <c r="Z1341">
        <f t="shared" si="1672"/>
        <v>4.4053816851887229</v>
      </c>
      <c r="AA1341">
        <f t="shared" si="1668"/>
        <v>20.302071651145095</v>
      </c>
      <c r="AB1341">
        <f t="shared" si="1669"/>
        <v>25.81317578859711</v>
      </c>
      <c r="AC1341">
        <f t="shared" si="1670"/>
        <v>11.950720083749427</v>
      </c>
      <c r="AD1341">
        <f t="shared" si="1678"/>
        <v>15.012018514975763</v>
      </c>
      <c r="AE1341">
        <f t="shared" si="1651"/>
        <v>745.93000480000012</v>
      </c>
      <c r="AF1341">
        <f t="shared" si="1653"/>
        <v>744.17083733333345</v>
      </c>
      <c r="AG1341">
        <f t="shared" si="1675"/>
        <v>743.49000240000009</v>
      </c>
      <c r="AH1341">
        <f t="shared" si="1660"/>
        <v>741.55250240000009</v>
      </c>
      <c r="AI1341">
        <f t="shared" si="1661"/>
        <v>766.32731981756149</v>
      </c>
      <c r="AJ1341">
        <f t="shared" si="1662"/>
        <v>716.7776849824387</v>
      </c>
      <c r="AK1341">
        <f t="shared" si="1663"/>
        <v>0.12204584428692349</v>
      </c>
      <c r="AL1341">
        <f t="shared" si="1642"/>
        <v>-0.26989347828914956</v>
      </c>
      <c r="AM1341">
        <f t="shared" si="1643"/>
        <v>-850526.65365868516</v>
      </c>
      <c r="AN1341">
        <f t="shared" si="1676"/>
        <v>-1446410.1844060877</v>
      </c>
      <c r="AO1341">
        <f t="shared" si="1677"/>
        <v>47642122</v>
      </c>
      <c r="AP1341">
        <f t="shared" si="1679"/>
        <v>-3.035990261739575E-2</v>
      </c>
      <c r="AQ1341">
        <f t="shared" si="1680"/>
        <v>737.52211324208906</v>
      </c>
      <c r="AR1341">
        <f t="shared" si="1681"/>
        <v>735.02879467715297</v>
      </c>
      <c r="AS1341">
        <f t="shared" si="1682"/>
        <v>740.98211025802618</v>
      </c>
      <c r="AT1341">
        <f t="shared" si="1683"/>
        <v>740.95485660225256</v>
      </c>
      <c r="AU1341">
        <f t="shared" si="1684"/>
        <v>741.28486773478835</v>
      </c>
      <c r="AV1341">
        <f t="shared" si="1685"/>
        <v>740.59334651709651</v>
      </c>
      <c r="AW1341">
        <f t="shared" si="1686"/>
        <v>0.69152121769184305</v>
      </c>
      <c r="AX1341">
        <f t="shared" si="1713"/>
        <v>2.1946198061565774</v>
      </c>
      <c r="AY1341">
        <f t="shared" si="1687"/>
        <v>-1.5030985884647343</v>
      </c>
      <c r="AZ1341">
        <f t="shared" si="1644"/>
        <v>724.125</v>
      </c>
      <c r="BA1341">
        <f t="shared" si="1645"/>
        <v>2281965525.75</v>
      </c>
      <c r="BB1341">
        <f t="shared" si="1648"/>
        <v>0</v>
      </c>
      <c r="BC1341">
        <f t="shared" si="1649"/>
        <v>2281965525.75</v>
      </c>
      <c r="BD1341">
        <f t="shared" si="1664"/>
        <v>10936644988.474197</v>
      </c>
      <c r="BE1341">
        <f t="shared" si="1665"/>
        <v>15076984150.026493</v>
      </c>
      <c r="BF1341">
        <f t="shared" si="1666"/>
        <v>0.72538678025041103</v>
      </c>
      <c r="BG1341">
        <f t="shared" si="1667"/>
        <v>42.041980879506525</v>
      </c>
      <c r="BH1341">
        <f t="shared" si="1688"/>
        <v>198187344</v>
      </c>
      <c r="BI1341">
        <f t="shared" si="1689"/>
        <v>9.3373944141405998E-2</v>
      </c>
      <c r="BJ1341">
        <f t="shared" si="1650"/>
        <v>-1222.497599999997</v>
      </c>
      <c r="BK1341">
        <f t="shared" si="1690"/>
        <v>-1.5291841405220444E-2</v>
      </c>
      <c r="BL1341">
        <f t="shared" si="1691"/>
        <v>0.98470815859477956</v>
      </c>
      <c r="BM1341">
        <f t="shared" si="1692"/>
        <v>13.057475275716664</v>
      </c>
      <c r="BN1341">
        <f t="shared" si="1693"/>
        <v>724.77499399999999</v>
      </c>
      <c r="BO1341">
        <f t="shared" si="1652"/>
        <v>748.0524964</v>
      </c>
      <c r="BP1341">
        <f t="shared" si="1694"/>
        <v>734.29007229411764</v>
      </c>
      <c r="BQ1341">
        <f t="shared" si="1695"/>
        <v>13.76242410588236</v>
      </c>
      <c r="BR1341">
        <f t="shared" si="1696"/>
        <v>-26.399963999999954</v>
      </c>
      <c r="BS1341">
        <f t="shared" si="1697"/>
        <v>-20.825012000000015</v>
      </c>
      <c r="BT1341">
        <f t="shared" si="1698"/>
        <v>-22.625</v>
      </c>
      <c r="BU1341">
        <f t="shared" si="1699"/>
        <v>-15.5</v>
      </c>
      <c r="BV1341">
        <f t="shared" si="1700"/>
        <v>739.14500720000012</v>
      </c>
      <c r="BW1341">
        <f t="shared" si="1701"/>
        <v>740.58095866666656</v>
      </c>
      <c r="BX1341">
        <f t="shared" si="1702"/>
        <v>741.1736416</v>
      </c>
      <c r="BY1341">
        <f t="shared" si="1703"/>
        <v>743.04785965714291</v>
      </c>
      <c r="BZ1341">
        <f t="shared" si="1704"/>
        <v>772.34997599999997</v>
      </c>
      <c r="CA1341">
        <f t="shared" si="1705"/>
        <v>717.54998799999998</v>
      </c>
      <c r="CB1341">
        <f t="shared" si="1706"/>
        <v>755.14058169333339</v>
      </c>
      <c r="CC1341">
        <f t="shared" si="1707"/>
        <v>746.65111117777781</v>
      </c>
      <c r="CD1341">
        <f t="shared" si="1708"/>
        <v>741.97450242571426</v>
      </c>
      <c r="CE1341">
        <f t="shared" si="1709"/>
        <v>742.99452135006527</v>
      </c>
      <c r="CF1341">
        <f t="shared" si="1710"/>
        <v>734.04998799999998</v>
      </c>
      <c r="CG1341">
        <f t="shared" si="1711"/>
        <v>747.54998799999998</v>
      </c>
      <c r="CH1341">
        <f t="shared" si="1712"/>
        <v>731.02502400000003</v>
      </c>
    </row>
    <row r="1342" spans="1:86">
      <c r="A1342" s="1">
        <v>41439</v>
      </c>
      <c r="B1342">
        <v>724</v>
      </c>
      <c r="C1342">
        <v>728.625</v>
      </c>
      <c r="D1342">
        <v>715.5</v>
      </c>
      <c r="E1342">
        <v>725.34997599999997</v>
      </c>
      <c r="F1342">
        <v>3105996</v>
      </c>
      <c r="G1342">
        <f t="shared" si="1646"/>
        <v>1555944.7323574712</v>
      </c>
      <c r="H1342">
        <f t="shared" si="1674"/>
        <v>73963507.071715236</v>
      </c>
      <c r="I1342">
        <f t="shared" si="1647"/>
        <v>723.36874399999999</v>
      </c>
      <c r="J1342">
        <f t="shared" si="1654"/>
        <v>764.23750299999995</v>
      </c>
      <c r="K1342">
        <f t="shared" si="1655"/>
        <v>723.36874399999999</v>
      </c>
      <c r="L1342">
        <f t="shared" si="1656"/>
        <v>5</v>
      </c>
      <c r="M1342">
        <f t="shared" si="1657"/>
        <v>1</v>
      </c>
      <c r="N1342">
        <f t="shared" si="1658"/>
        <v>50</v>
      </c>
      <c r="O1342">
        <f t="shared" si="1659"/>
        <v>90</v>
      </c>
      <c r="P1342">
        <f t="shared" si="1634"/>
        <v>13.125</v>
      </c>
      <c r="Q1342">
        <f t="shared" si="1635"/>
        <v>3.2750240000000304</v>
      </c>
      <c r="R1342">
        <f t="shared" si="1636"/>
        <v>9.8499759999999696</v>
      </c>
      <c r="S1342">
        <f t="shared" si="1637"/>
        <v>13.125</v>
      </c>
      <c r="T1342">
        <f t="shared" si="1673"/>
        <v>16.78487809218019</v>
      </c>
      <c r="U1342">
        <f t="shared" si="1638"/>
        <v>3.875</v>
      </c>
      <c r="V1342">
        <f t="shared" si="1639"/>
        <v>1.5</v>
      </c>
      <c r="W1342">
        <f t="shared" si="1640"/>
        <v>3.875</v>
      </c>
      <c r="X1342">
        <f t="shared" si="1641"/>
        <v>0</v>
      </c>
      <c r="Y1342">
        <f t="shared" si="1671"/>
        <v>3.4941317693880074</v>
      </c>
      <c r="Z1342">
        <f t="shared" si="1672"/>
        <v>4.0907115648180996</v>
      </c>
      <c r="AA1342">
        <f t="shared" si="1668"/>
        <v>20.817141180285773</v>
      </c>
      <c r="AB1342">
        <f t="shared" si="1669"/>
        <v>24.371410637315847</v>
      </c>
      <c r="AC1342">
        <f t="shared" si="1670"/>
        <v>7.8654201430850739</v>
      </c>
      <c r="AD1342">
        <f t="shared" si="1678"/>
        <v>14.072201382038342</v>
      </c>
      <c r="AE1342">
        <f t="shared" si="1651"/>
        <v>739.10500479999996</v>
      </c>
      <c r="AF1342">
        <f t="shared" si="1653"/>
        <v>742.5</v>
      </c>
      <c r="AG1342">
        <f t="shared" si="1675"/>
        <v>742.91250000000002</v>
      </c>
      <c r="AH1342">
        <f t="shared" si="1660"/>
        <v>739.16500240000005</v>
      </c>
      <c r="AI1342">
        <f t="shared" si="1661"/>
        <v>765.09670032576378</v>
      </c>
      <c r="AJ1342">
        <f t="shared" si="1662"/>
        <v>713.23330447423632</v>
      </c>
      <c r="AK1342">
        <f t="shared" si="1663"/>
        <v>0.23362665183843326</v>
      </c>
      <c r="AL1342">
        <f t="shared" si="1642"/>
        <v>0.50094872380951916</v>
      </c>
      <c r="AM1342">
        <f t="shared" si="1643"/>
        <v>1555944.7323574712</v>
      </c>
      <c r="AN1342">
        <f t="shared" si="1676"/>
        <v>-1673387.7976987846</v>
      </c>
      <c r="AO1342">
        <f t="shared" si="1677"/>
        <v>47847918</v>
      </c>
      <c r="AP1342">
        <f t="shared" si="1679"/>
        <v>-3.4973053533881762E-2</v>
      </c>
      <c r="AQ1342">
        <f t="shared" si="1680"/>
        <v>733.38358657977881</v>
      </c>
      <c r="AR1342">
        <f t="shared" si="1681"/>
        <v>732.51970635416433</v>
      </c>
      <c r="AS1342">
        <f t="shared" si="1682"/>
        <v>738.16832609158143</v>
      </c>
      <c r="AT1342">
        <f t="shared" si="1683"/>
        <v>739.55041734804979</v>
      </c>
      <c r="AU1342">
        <f t="shared" si="1684"/>
        <v>738.89463397457007</v>
      </c>
      <c r="AV1342">
        <f t="shared" si="1685"/>
        <v>739.5263105808998</v>
      </c>
      <c r="AW1342">
        <f t="shared" si="1686"/>
        <v>-0.63167660632973366</v>
      </c>
      <c r="AX1342">
        <f t="shared" si="1713"/>
        <v>1.6293605236593152</v>
      </c>
      <c r="AY1342">
        <f t="shared" si="1687"/>
        <v>-2.2610371299890488</v>
      </c>
      <c r="AZ1342">
        <f t="shared" si="1644"/>
        <v>723.15832533333332</v>
      </c>
      <c r="BA1342">
        <f t="shared" si="1645"/>
        <v>2246126865.8520322</v>
      </c>
      <c r="BB1342">
        <f t="shared" si="1648"/>
        <v>0</v>
      </c>
      <c r="BC1342">
        <f t="shared" si="1649"/>
        <v>2246126865.8520322</v>
      </c>
      <c r="BD1342">
        <f t="shared" si="1664"/>
        <v>9432914036.4741974</v>
      </c>
      <c r="BE1342">
        <f t="shared" si="1665"/>
        <v>17323111015.878525</v>
      </c>
      <c r="BF1342">
        <f t="shared" si="1666"/>
        <v>0.54452771374771547</v>
      </c>
      <c r="BG1342">
        <f t="shared" si="1667"/>
        <v>35.255289296586824</v>
      </c>
      <c r="BH1342">
        <f t="shared" si="1688"/>
        <v>201293340</v>
      </c>
      <c r="BI1342">
        <f t="shared" si="1689"/>
        <v>-8.5416380362931255E-2</v>
      </c>
      <c r="BJ1342">
        <f t="shared" si="1650"/>
        <v>152.49639999999545</v>
      </c>
      <c r="BK1342">
        <f t="shared" si="1690"/>
        <v>3.4931884731182411E-3</v>
      </c>
      <c r="BL1342">
        <f t="shared" si="1691"/>
        <v>1.0034931884731182</v>
      </c>
      <c r="BM1342">
        <f t="shared" si="1692"/>
        <v>13.667204840146999</v>
      </c>
      <c r="BN1342">
        <f t="shared" si="1693"/>
        <v>722.0625</v>
      </c>
      <c r="BO1342">
        <f t="shared" si="1652"/>
        <v>742.1149964</v>
      </c>
      <c r="BP1342">
        <f t="shared" si="1694"/>
        <v>735.24374929411761</v>
      </c>
      <c r="BQ1342">
        <f t="shared" si="1695"/>
        <v>6.8712471058823894</v>
      </c>
      <c r="BR1342">
        <f t="shared" si="1696"/>
        <v>-9.3500360000000455</v>
      </c>
      <c r="BS1342">
        <f t="shared" si="1697"/>
        <v>-13.049987999999985</v>
      </c>
      <c r="BT1342">
        <f t="shared" si="1698"/>
        <v>-24.875</v>
      </c>
      <c r="BU1342">
        <f t="shared" si="1699"/>
        <v>-28</v>
      </c>
      <c r="BV1342">
        <f t="shared" si="1700"/>
        <v>732.28499760000011</v>
      </c>
      <c r="BW1342">
        <f t="shared" si="1701"/>
        <v>735.20356971428566</v>
      </c>
      <c r="BX1342">
        <f t="shared" si="1702"/>
        <v>738.22772770909091</v>
      </c>
      <c r="BY1342">
        <f t="shared" si="1703"/>
        <v>741.32023809523798</v>
      </c>
      <c r="BZ1342">
        <f t="shared" si="1704"/>
        <v>772.34997599999997</v>
      </c>
      <c r="CA1342">
        <f t="shared" si="1705"/>
        <v>715.5</v>
      </c>
      <c r="CB1342">
        <f t="shared" si="1706"/>
        <v>749.98809869333331</v>
      </c>
      <c r="CC1342">
        <f t="shared" si="1707"/>
        <v>753.03381807777771</v>
      </c>
      <c r="CD1342">
        <f t="shared" si="1708"/>
        <v>738.56446621857151</v>
      </c>
      <c r="CE1342">
        <f t="shared" si="1709"/>
        <v>744.02832587669207</v>
      </c>
      <c r="CF1342">
        <f t="shared" si="1710"/>
        <v>722.82501200000002</v>
      </c>
      <c r="CG1342">
        <f t="shared" si="1711"/>
        <v>732</v>
      </c>
      <c r="CH1342">
        <f t="shared" si="1712"/>
        <v>717.54998799999998</v>
      </c>
    </row>
    <row r="1343" spans="1:86">
      <c r="A1343" s="1">
        <v>41442</v>
      </c>
      <c r="B1343">
        <v>726.5</v>
      </c>
      <c r="C1343">
        <v>732.5</v>
      </c>
      <c r="D1343">
        <v>714</v>
      </c>
      <c r="E1343">
        <v>726.22497599999997</v>
      </c>
      <c r="F1343">
        <v>2584162</v>
      </c>
      <c r="G1343">
        <f t="shared" si="1646"/>
        <v>831115.66812020761</v>
      </c>
      <c r="H1343">
        <f t="shared" si="1674"/>
        <v>74794622.739835441</v>
      </c>
      <c r="I1343">
        <f t="shared" si="1647"/>
        <v>724.80624399999999</v>
      </c>
      <c r="J1343">
        <f t="shared" si="1654"/>
        <v>764.23750299999995</v>
      </c>
      <c r="K1343">
        <f t="shared" si="1655"/>
        <v>723.36874399999999</v>
      </c>
      <c r="L1343">
        <f t="shared" si="1656"/>
        <v>6</v>
      </c>
      <c r="M1343">
        <f t="shared" si="1657"/>
        <v>2</v>
      </c>
      <c r="N1343">
        <f t="shared" si="1658"/>
        <v>40</v>
      </c>
      <c r="O1343">
        <f t="shared" si="1659"/>
        <v>80</v>
      </c>
      <c r="P1343">
        <f t="shared" si="1634"/>
        <v>18.5</v>
      </c>
      <c r="Q1343">
        <f t="shared" si="1635"/>
        <v>6.2750240000000304</v>
      </c>
      <c r="R1343">
        <f t="shared" si="1636"/>
        <v>12.22497599999997</v>
      </c>
      <c r="S1343">
        <f t="shared" si="1637"/>
        <v>18.5</v>
      </c>
      <c r="T1343">
        <f t="shared" si="1673"/>
        <v>16.907386799881603</v>
      </c>
      <c r="U1343">
        <f t="shared" si="1638"/>
        <v>-2.5</v>
      </c>
      <c r="V1343">
        <f t="shared" si="1639"/>
        <v>-6.0750120000000152</v>
      </c>
      <c r="W1343">
        <f t="shared" si="1640"/>
        <v>0</v>
      </c>
      <c r="X1343">
        <f t="shared" si="1641"/>
        <v>0</v>
      </c>
      <c r="Y1343">
        <f t="shared" si="1671"/>
        <v>3.2445509287174352</v>
      </c>
      <c r="Z1343">
        <f t="shared" si="1672"/>
        <v>3.7985178816168066</v>
      </c>
      <c r="AA1343">
        <f t="shared" si="1668"/>
        <v>19.190138411810366</v>
      </c>
      <c r="AB1343">
        <f t="shared" si="1669"/>
        <v>22.466617263664933</v>
      </c>
      <c r="AC1343">
        <f t="shared" si="1670"/>
        <v>7.8654201430850685</v>
      </c>
      <c r="AD1343">
        <f t="shared" si="1678"/>
        <v>12.793064713925961</v>
      </c>
      <c r="AE1343">
        <f t="shared" si="1651"/>
        <v>731.84499519999997</v>
      </c>
      <c r="AF1343">
        <f t="shared" si="1653"/>
        <v>736.95833333333337</v>
      </c>
      <c r="AG1343">
        <f t="shared" si="1675"/>
        <v>742.41374819999999</v>
      </c>
      <c r="AH1343">
        <f t="shared" si="1660"/>
        <v>738.31749879999984</v>
      </c>
      <c r="AI1343">
        <f t="shared" si="1661"/>
        <v>765.30977853866455</v>
      </c>
      <c r="AJ1343">
        <f t="shared" si="1662"/>
        <v>711.32521906133513</v>
      </c>
      <c r="AK1343">
        <f t="shared" si="1663"/>
        <v>0.2760003431151814</v>
      </c>
      <c r="AL1343">
        <f t="shared" si="1642"/>
        <v>0.32161902702702372</v>
      </c>
      <c r="AM1343">
        <f t="shared" si="1643"/>
        <v>831115.66812020761</v>
      </c>
      <c r="AN1343">
        <f t="shared" si="1676"/>
        <v>-1314977.4062957582</v>
      </c>
      <c r="AO1343">
        <f t="shared" si="1677"/>
        <v>49046576</v>
      </c>
      <c r="AP1343">
        <f t="shared" si="1679"/>
        <v>-2.6810789122073644E-2</v>
      </c>
      <c r="AQ1343">
        <f t="shared" si="1680"/>
        <v>730.949658982654</v>
      </c>
      <c r="AR1343">
        <f t="shared" si="1681"/>
        <v>729.49309688322751</v>
      </c>
      <c r="AS1343">
        <f t="shared" si="1682"/>
        <v>736.01852307509682</v>
      </c>
      <c r="AT1343">
        <f t="shared" si="1683"/>
        <v>738.35112762672532</v>
      </c>
      <c r="AU1343">
        <f t="shared" si="1684"/>
        <v>736.99418527838452</v>
      </c>
      <c r="AV1343">
        <f t="shared" si="1685"/>
        <v>738.59521716023687</v>
      </c>
      <c r="AW1343">
        <f t="shared" si="1686"/>
        <v>-1.6010318818523501</v>
      </c>
      <c r="AX1343">
        <f t="shared" si="1713"/>
        <v>0.98328204255698204</v>
      </c>
      <c r="AY1343">
        <f t="shared" si="1687"/>
        <v>-2.5843139244093321</v>
      </c>
      <c r="AZ1343">
        <f t="shared" si="1644"/>
        <v>724.24165866666669</v>
      </c>
      <c r="BA1343">
        <f t="shared" si="1645"/>
        <v>1871557773.1433706</v>
      </c>
      <c r="BB1343">
        <f t="shared" si="1648"/>
        <v>1871557773.1433706</v>
      </c>
      <c r="BC1343">
        <f t="shared" si="1649"/>
        <v>0</v>
      </c>
      <c r="BD1343">
        <f t="shared" si="1664"/>
        <v>10249403752.583218</v>
      </c>
      <c r="BE1343">
        <f t="shared" si="1665"/>
        <v>17323111015.878525</v>
      </c>
      <c r="BF1343">
        <f t="shared" si="1666"/>
        <v>0.59166068630447033</v>
      </c>
      <c r="BG1343">
        <f t="shared" si="1667"/>
        <v>37.172538807765143</v>
      </c>
      <c r="BH1343">
        <f t="shared" si="1688"/>
        <v>203877502</v>
      </c>
      <c r="BI1343">
        <f t="shared" si="1689"/>
        <v>-0.21676716077420918</v>
      </c>
      <c r="BJ1343">
        <f t="shared" si="1650"/>
        <v>-12.5</v>
      </c>
      <c r="BK1343">
        <f t="shared" si="1690"/>
        <v>1.2063142330620276E-3</v>
      </c>
      <c r="BL1343">
        <f t="shared" si="1691"/>
        <v>1.0012063142330621</v>
      </c>
      <c r="BM1343">
        <f t="shared" si="1692"/>
        <v>14.226180535765103</v>
      </c>
      <c r="BN1343">
        <f t="shared" si="1693"/>
        <v>723.25</v>
      </c>
      <c r="BO1343">
        <f t="shared" si="1652"/>
        <v>733.57500000000005</v>
      </c>
      <c r="BP1343">
        <f t="shared" si="1694"/>
        <v>736.29742611764698</v>
      </c>
      <c r="BQ1343">
        <f t="shared" si="1695"/>
        <v>-2.7224261176469327</v>
      </c>
      <c r="BR1343">
        <f t="shared" si="1696"/>
        <v>-6.4500120000000152</v>
      </c>
      <c r="BS1343">
        <f t="shared" si="1697"/>
        <v>-11.075012000000015</v>
      </c>
      <c r="BT1343">
        <f t="shared" si="1698"/>
        <v>-4.4500120000000152</v>
      </c>
      <c r="BU1343">
        <f t="shared" si="1699"/>
        <v>-3.5</v>
      </c>
      <c r="BV1343">
        <f t="shared" si="1700"/>
        <v>727.99165466666659</v>
      </c>
      <c r="BW1343">
        <f t="shared" si="1701"/>
        <v>730.55356285714299</v>
      </c>
      <c r="BX1343">
        <f t="shared" si="1702"/>
        <v>735.87499563636345</v>
      </c>
      <c r="BY1343">
        <f t="shared" si="1703"/>
        <v>739.7309500952382</v>
      </c>
      <c r="BZ1343">
        <f t="shared" si="1704"/>
        <v>772.34997599999997</v>
      </c>
      <c r="CA1343">
        <f t="shared" si="1705"/>
        <v>714</v>
      </c>
      <c r="CB1343">
        <f t="shared" si="1706"/>
        <v>738.83317330666671</v>
      </c>
      <c r="CC1343">
        <f t="shared" si="1707"/>
        <v>747.81647113333327</v>
      </c>
      <c r="CD1343">
        <f t="shared" si="1708"/>
        <v>739.44189201920619</v>
      </c>
      <c r="CE1343">
        <f t="shared" si="1709"/>
        <v>745.6466968429595</v>
      </c>
      <c r="CF1343">
        <f t="shared" si="1710"/>
        <v>725.34997599999997</v>
      </c>
      <c r="CG1343">
        <f t="shared" si="1711"/>
        <v>728.625</v>
      </c>
      <c r="CH1343">
        <f t="shared" si="1712"/>
        <v>715.5</v>
      </c>
    </row>
    <row r="1344" spans="1:86">
      <c r="A1344" s="1">
        <v>41443</v>
      </c>
      <c r="B1344">
        <v>727.5</v>
      </c>
      <c r="C1344">
        <v>730</v>
      </c>
      <c r="D1344">
        <v>720.07501200000002</v>
      </c>
      <c r="E1344">
        <v>721.90002400000003</v>
      </c>
      <c r="F1344">
        <v>2291528</v>
      </c>
      <c r="G1344">
        <f t="shared" si="1646"/>
        <v>-1448793.2584897752</v>
      </c>
      <c r="H1344">
        <f t="shared" si="1674"/>
        <v>73345829.481345668</v>
      </c>
      <c r="I1344">
        <f t="shared" si="1647"/>
        <v>724.86875900000007</v>
      </c>
      <c r="J1344">
        <f t="shared" si="1654"/>
        <v>764.23750299999995</v>
      </c>
      <c r="K1344">
        <f t="shared" si="1655"/>
        <v>723.36874399999999</v>
      </c>
      <c r="L1344">
        <f t="shared" si="1656"/>
        <v>7</v>
      </c>
      <c r="M1344">
        <f t="shared" si="1657"/>
        <v>3</v>
      </c>
      <c r="N1344">
        <f t="shared" si="1658"/>
        <v>30</v>
      </c>
      <c r="O1344">
        <f t="shared" si="1659"/>
        <v>70</v>
      </c>
      <c r="P1344">
        <f t="shared" si="1634"/>
        <v>9.9249879999999848</v>
      </c>
      <c r="Q1344">
        <f t="shared" si="1635"/>
        <v>8.0999759999999696</v>
      </c>
      <c r="R1344">
        <f t="shared" si="1636"/>
        <v>1.8250120000000152</v>
      </c>
      <c r="S1344">
        <f t="shared" si="1637"/>
        <v>9.9249879999999848</v>
      </c>
      <c r="T1344">
        <f t="shared" si="1673"/>
        <v>16.408644028461488</v>
      </c>
      <c r="U1344">
        <f t="shared" si="1638"/>
        <v>-2.5499879999999848</v>
      </c>
      <c r="V1344">
        <f t="shared" si="1639"/>
        <v>8.2999879999999848</v>
      </c>
      <c r="W1344">
        <f t="shared" si="1640"/>
        <v>0</v>
      </c>
      <c r="X1344">
        <f t="shared" si="1641"/>
        <v>8.2999879999999848</v>
      </c>
      <c r="Y1344">
        <f t="shared" si="1671"/>
        <v>3.0127972909519043</v>
      </c>
      <c r="Z1344">
        <f t="shared" si="1672"/>
        <v>4.1200514615013191</v>
      </c>
      <c r="AA1344">
        <f t="shared" si="1668"/>
        <v>18.361037546588737</v>
      </c>
      <c r="AB1344">
        <f t="shared" si="1669"/>
        <v>25.10903066916995</v>
      </c>
      <c r="AC1344">
        <f t="shared" si="1670"/>
        <v>15.523309255205964</v>
      </c>
      <c r="AD1344">
        <f t="shared" si="1678"/>
        <v>12.060920125250789</v>
      </c>
      <c r="AE1344">
        <f t="shared" si="1651"/>
        <v>726.06999519999999</v>
      </c>
      <c r="AF1344">
        <f t="shared" si="1653"/>
        <v>730.1875</v>
      </c>
      <c r="AG1344">
        <f t="shared" si="1675"/>
        <v>741.1875</v>
      </c>
      <c r="AH1344">
        <f t="shared" si="1660"/>
        <v>737.24000240000009</v>
      </c>
      <c r="AI1344">
        <f t="shared" si="1661"/>
        <v>765.85848230012277</v>
      </c>
      <c r="AJ1344">
        <f t="shared" si="1662"/>
        <v>708.62152249987741</v>
      </c>
      <c r="AK1344">
        <f t="shared" si="1663"/>
        <v>0.23199173307708937</v>
      </c>
      <c r="AL1344">
        <f t="shared" si="1642"/>
        <v>-0.6322389508178714</v>
      </c>
      <c r="AM1344">
        <f t="shared" si="1643"/>
        <v>-1448793.2584897752</v>
      </c>
      <c r="AN1344">
        <f t="shared" si="1676"/>
        <v>-3723245.9965494219</v>
      </c>
      <c r="AO1344">
        <f t="shared" si="1677"/>
        <v>49439672</v>
      </c>
      <c r="AP1344">
        <f t="shared" si="1679"/>
        <v>-7.5308873338589738E-2</v>
      </c>
      <c r="AQ1344">
        <f t="shared" si="1680"/>
        <v>727.87278308855161</v>
      </c>
      <c r="AR1344">
        <f t="shared" si="1681"/>
        <v>725.03480743150772</v>
      </c>
      <c r="AS1344">
        <f t="shared" si="1682"/>
        <v>733.47719324157936</v>
      </c>
      <c r="AT1344">
        <f t="shared" si="1683"/>
        <v>736.87052830032007</v>
      </c>
      <c r="AU1344">
        <f t="shared" si="1684"/>
        <v>734.73006108662685</v>
      </c>
      <c r="AV1344">
        <f t="shared" si="1685"/>
        <v>737.42655363902031</v>
      </c>
      <c r="AW1344">
        <f t="shared" si="1686"/>
        <v>-2.6964925523934653</v>
      </c>
      <c r="AX1344">
        <f t="shared" si="1713"/>
        <v>0.24732712356689257</v>
      </c>
      <c r="AY1344">
        <f t="shared" si="1687"/>
        <v>-2.9438196759603579</v>
      </c>
      <c r="AZ1344">
        <f t="shared" si="1644"/>
        <v>723.99167866666664</v>
      </c>
      <c r="BA1344">
        <f t="shared" si="1645"/>
        <v>1659047203.4316692</v>
      </c>
      <c r="BB1344">
        <f t="shared" si="1648"/>
        <v>0</v>
      </c>
      <c r="BC1344">
        <f t="shared" si="1649"/>
        <v>1659047203.4316692</v>
      </c>
      <c r="BD1344">
        <f t="shared" si="1664"/>
        <v>10249403752.583218</v>
      </c>
      <c r="BE1344">
        <f t="shared" si="1665"/>
        <v>17890721767.909832</v>
      </c>
      <c r="BF1344">
        <f t="shared" si="1666"/>
        <v>0.57288933814662146</v>
      </c>
      <c r="BG1344">
        <f t="shared" si="1667"/>
        <v>36.422736441310775</v>
      </c>
      <c r="BH1344">
        <f t="shared" si="1688"/>
        <v>201585974</v>
      </c>
      <c r="BI1344">
        <f t="shared" si="1689"/>
        <v>-0.36566252450321074</v>
      </c>
      <c r="BJ1344">
        <f t="shared" si="1650"/>
        <v>-532.49519999999393</v>
      </c>
      <c r="BK1344">
        <f t="shared" si="1690"/>
        <v>-5.9553886783424801E-3</v>
      </c>
      <c r="BL1344">
        <f t="shared" si="1691"/>
        <v>0.99404461132165756</v>
      </c>
      <c r="BM1344">
        <f t="shared" si="1692"/>
        <v>15.083263276023327</v>
      </c>
      <c r="BN1344">
        <f t="shared" si="1693"/>
        <v>725.03750600000001</v>
      </c>
      <c r="BO1344">
        <f t="shared" si="1652"/>
        <v>726.88250119999998</v>
      </c>
      <c r="BP1344">
        <f t="shared" si="1694"/>
        <v>737.42352923529415</v>
      </c>
      <c r="BQ1344">
        <f t="shared" si="1695"/>
        <v>-10.541028035294175</v>
      </c>
      <c r="BR1344">
        <f t="shared" si="1696"/>
        <v>-12</v>
      </c>
      <c r="BS1344">
        <f t="shared" si="1697"/>
        <v>-6.2749639999999545</v>
      </c>
      <c r="BT1344">
        <f t="shared" si="1698"/>
        <v>-6.3250120000000152</v>
      </c>
      <c r="BU1344">
        <f t="shared" si="1699"/>
        <v>-3.0499879999999848</v>
      </c>
      <c r="BV1344">
        <f t="shared" si="1700"/>
        <v>724.67666426666676</v>
      </c>
      <c r="BW1344">
        <f t="shared" si="1701"/>
        <v>726.25118876190481</v>
      </c>
      <c r="BX1344">
        <f t="shared" si="1702"/>
        <v>732.89000021818185</v>
      </c>
      <c r="BY1344">
        <f t="shared" si="1703"/>
        <v>737.77726207619037</v>
      </c>
      <c r="BZ1344">
        <f t="shared" si="1704"/>
        <v>772.34997599999997</v>
      </c>
      <c r="CA1344">
        <f t="shared" si="1705"/>
        <v>714</v>
      </c>
      <c r="CB1344">
        <f t="shared" si="1706"/>
        <v>728.61565930666654</v>
      </c>
      <c r="CC1344">
        <f t="shared" si="1707"/>
        <v>737.39222775555561</v>
      </c>
      <c r="CD1344">
        <f t="shared" si="1708"/>
        <v>741.31220440634911</v>
      </c>
      <c r="CE1344">
        <f t="shared" si="1709"/>
        <v>745.39172215777296</v>
      </c>
      <c r="CF1344">
        <f t="shared" si="1710"/>
        <v>726.22497599999997</v>
      </c>
      <c r="CG1344">
        <f t="shared" si="1711"/>
        <v>732.5</v>
      </c>
      <c r="CH1344">
        <f t="shared" si="1712"/>
        <v>714</v>
      </c>
    </row>
    <row r="1345" spans="1:86">
      <c r="A1345" s="1">
        <v>41444</v>
      </c>
      <c r="B1345">
        <v>727.45001200000002</v>
      </c>
      <c r="C1345">
        <v>727.45001200000002</v>
      </c>
      <c r="D1345">
        <v>711.77502400000003</v>
      </c>
      <c r="E1345">
        <v>713.84997599999997</v>
      </c>
      <c r="F1345">
        <v>2139788</v>
      </c>
      <c r="G1345">
        <f t="shared" si="1646"/>
        <v>-1573285.8259408078</v>
      </c>
      <c r="H1345">
        <f t="shared" si="1674"/>
        <v>71772543.655404866</v>
      </c>
      <c r="I1345">
        <f t="shared" si="1647"/>
        <v>720.13125600000001</v>
      </c>
      <c r="J1345">
        <f t="shared" si="1654"/>
        <v>764.23750299999995</v>
      </c>
      <c r="K1345">
        <f t="shared" si="1655"/>
        <v>720.13125600000001</v>
      </c>
      <c r="L1345">
        <f t="shared" si="1656"/>
        <v>8</v>
      </c>
      <c r="M1345">
        <f t="shared" si="1657"/>
        <v>1</v>
      </c>
      <c r="N1345">
        <f t="shared" si="1658"/>
        <v>20</v>
      </c>
      <c r="O1345">
        <f t="shared" si="1659"/>
        <v>90</v>
      </c>
      <c r="P1345">
        <f t="shared" si="1634"/>
        <v>15.674987999999985</v>
      </c>
      <c r="Q1345">
        <f t="shared" si="1635"/>
        <v>13.600036000000046</v>
      </c>
      <c r="R1345">
        <f t="shared" si="1636"/>
        <v>2.0749519999999393</v>
      </c>
      <c r="S1345">
        <f t="shared" si="1637"/>
        <v>15.674987999999985</v>
      </c>
      <c r="T1345">
        <f t="shared" si="1673"/>
        <v>16.356240026428523</v>
      </c>
      <c r="U1345">
        <f t="shared" si="1638"/>
        <v>-10.875</v>
      </c>
      <c r="V1345">
        <f t="shared" si="1639"/>
        <v>12.225036000000046</v>
      </c>
      <c r="W1345">
        <f t="shared" si="1640"/>
        <v>0</v>
      </c>
      <c r="X1345">
        <f t="shared" si="1641"/>
        <v>12.225036000000046</v>
      </c>
      <c r="Y1345">
        <f t="shared" si="1671"/>
        <v>2.79759748445534</v>
      </c>
      <c r="Z1345">
        <f t="shared" si="1672"/>
        <v>4.6989789285369428</v>
      </c>
      <c r="AA1345">
        <f t="shared" si="1668"/>
        <v>17.104160124423235</v>
      </c>
      <c r="AB1345">
        <f t="shared" si="1669"/>
        <v>28.728967788099837</v>
      </c>
      <c r="AC1345">
        <f t="shared" si="1670"/>
        <v>25.363330396877267</v>
      </c>
      <c r="AD1345">
        <f t="shared" si="1678"/>
        <v>12.579968708980946</v>
      </c>
      <c r="AE1345">
        <f t="shared" si="1651"/>
        <v>722.02999280000006</v>
      </c>
      <c r="AF1345">
        <f t="shared" si="1653"/>
        <v>724.03332533333332</v>
      </c>
      <c r="AG1345">
        <f t="shared" si="1675"/>
        <v>739.41999820000001</v>
      </c>
      <c r="AH1345">
        <f t="shared" si="1660"/>
        <v>735.23499759999993</v>
      </c>
      <c r="AI1345">
        <f t="shared" si="1661"/>
        <v>767.13033215716689</v>
      </c>
      <c r="AJ1345">
        <f t="shared" si="1662"/>
        <v>703.33966304283297</v>
      </c>
      <c r="AK1345">
        <f t="shared" si="1663"/>
        <v>0.16476254447698385</v>
      </c>
      <c r="AL1345">
        <f t="shared" si="1642"/>
        <v>-0.7352531306563117</v>
      </c>
      <c r="AM1345">
        <f t="shared" si="1643"/>
        <v>-1573285.8259408078</v>
      </c>
      <c r="AN1345">
        <f t="shared" si="1676"/>
        <v>-4786837.6884062365</v>
      </c>
      <c r="AO1345">
        <f t="shared" si="1677"/>
        <v>49732516</v>
      </c>
      <c r="AP1345">
        <f t="shared" si="1679"/>
        <v>-9.6251669398874501E-2</v>
      </c>
      <c r="AQ1345">
        <f t="shared" si="1680"/>
        <v>723.105028678444</v>
      </c>
      <c r="AR1345">
        <f t="shared" si="1681"/>
        <v>718.541137313528</v>
      </c>
      <c r="AS1345">
        <f t="shared" si="1682"/>
        <v>729.94429413809507</v>
      </c>
      <c r="AT1345">
        <f t="shared" si="1683"/>
        <v>734.79867859329124</v>
      </c>
      <c r="AU1345">
        <f t="shared" si="1684"/>
        <v>731.59804832363284</v>
      </c>
      <c r="AV1345">
        <f t="shared" si="1685"/>
        <v>735.77619320428892</v>
      </c>
      <c r="AW1345">
        <f t="shared" si="1686"/>
        <v>-4.1781448806560775</v>
      </c>
      <c r="AX1345">
        <f t="shared" si="1713"/>
        <v>-0.63776727727770144</v>
      </c>
      <c r="AY1345">
        <f t="shared" si="1687"/>
        <v>-3.540377603378376</v>
      </c>
      <c r="AZ1345">
        <f t="shared" si="1644"/>
        <v>717.69167066666671</v>
      </c>
      <c r="BA1345">
        <f t="shared" si="1645"/>
        <v>1535708024.5924854</v>
      </c>
      <c r="BB1345">
        <f t="shared" si="1648"/>
        <v>0</v>
      </c>
      <c r="BC1345">
        <f t="shared" si="1649"/>
        <v>1535708024.5924854</v>
      </c>
      <c r="BD1345">
        <f t="shared" si="1664"/>
        <v>10249403752.583218</v>
      </c>
      <c r="BE1345">
        <f t="shared" si="1665"/>
        <v>17620812508.468933</v>
      </c>
      <c r="BF1345">
        <f t="shared" si="1666"/>
        <v>0.58166465068833451</v>
      </c>
      <c r="BG1345">
        <f t="shared" si="1667"/>
        <v>36.775472628486462</v>
      </c>
      <c r="BH1345">
        <f t="shared" si="1688"/>
        <v>199446186</v>
      </c>
      <c r="BI1345">
        <f t="shared" si="1689"/>
        <v>-0.56785540484265329</v>
      </c>
      <c r="BJ1345">
        <f t="shared" si="1650"/>
        <v>-905.00480000000607</v>
      </c>
      <c r="BK1345">
        <f t="shared" si="1690"/>
        <v>-1.1151195085706301E-2</v>
      </c>
      <c r="BL1345">
        <f t="shared" si="1691"/>
        <v>0.98884880491429372</v>
      </c>
      <c r="BM1345">
        <f t="shared" si="1692"/>
        <v>16.810317322290068</v>
      </c>
      <c r="BN1345">
        <f t="shared" si="1693"/>
        <v>719.61251800000002</v>
      </c>
      <c r="BO1345">
        <f t="shared" si="1652"/>
        <v>722.9475036</v>
      </c>
      <c r="BP1345">
        <f t="shared" si="1694"/>
        <v>737.90992647058829</v>
      </c>
      <c r="BQ1345">
        <f t="shared" si="1695"/>
        <v>-14.962422870588284</v>
      </c>
      <c r="BR1345">
        <f t="shared" si="1696"/>
        <v>-21.52502400000003</v>
      </c>
      <c r="BS1345">
        <f t="shared" si="1697"/>
        <v>-14.25</v>
      </c>
      <c r="BT1345">
        <f t="shared" si="1698"/>
        <v>-11.799987999999985</v>
      </c>
      <c r="BU1345">
        <f t="shared" si="1699"/>
        <v>0.60003600000004553</v>
      </c>
      <c r="BV1345">
        <f t="shared" si="1700"/>
        <v>720.60332453333331</v>
      </c>
      <c r="BW1345">
        <f t="shared" si="1701"/>
        <v>721.58332476190481</v>
      </c>
      <c r="BX1345">
        <f t="shared" si="1702"/>
        <v>728.63726814545464</v>
      </c>
      <c r="BY1345">
        <f t="shared" si="1703"/>
        <v>735.17368836190485</v>
      </c>
      <c r="BZ1345">
        <f t="shared" si="1704"/>
        <v>772.34997599999997</v>
      </c>
      <c r="CA1345">
        <f t="shared" si="1705"/>
        <v>711.77502400000003</v>
      </c>
      <c r="CB1345">
        <f t="shared" si="1706"/>
        <v>723.56349676000013</v>
      </c>
      <c r="CC1345">
        <f t="shared" si="1707"/>
        <v>727.85193697777777</v>
      </c>
      <c r="CD1345">
        <f t="shared" si="1708"/>
        <v>743.38099156349199</v>
      </c>
      <c r="CE1345">
        <f t="shared" si="1709"/>
        <v>744.33329158404342</v>
      </c>
      <c r="CF1345">
        <f t="shared" si="1710"/>
        <v>721.90002400000003</v>
      </c>
      <c r="CG1345">
        <f t="shared" si="1711"/>
        <v>730</v>
      </c>
      <c r="CH1345">
        <f t="shared" si="1712"/>
        <v>720.07501200000002</v>
      </c>
    </row>
    <row r="1346" spans="1:86">
      <c r="A1346" s="1">
        <v>41445</v>
      </c>
      <c r="B1346">
        <v>710.5</v>
      </c>
      <c r="C1346">
        <v>716.57501200000002</v>
      </c>
      <c r="D1346">
        <v>699.54998799999998</v>
      </c>
      <c r="E1346">
        <v>702.25</v>
      </c>
      <c r="F1346">
        <v>4172878</v>
      </c>
      <c r="G1346">
        <f t="shared" si="1646"/>
        <v>-2849317.965719162</v>
      </c>
      <c r="H1346">
        <f t="shared" si="1674"/>
        <v>68923225.689685702</v>
      </c>
      <c r="I1346">
        <f t="shared" si="1647"/>
        <v>707.21875</v>
      </c>
      <c r="J1346">
        <f t="shared" si="1654"/>
        <v>764.23750299999995</v>
      </c>
      <c r="K1346">
        <f t="shared" si="1655"/>
        <v>707.21875</v>
      </c>
      <c r="L1346">
        <f t="shared" si="1656"/>
        <v>9</v>
      </c>
      <c r="M1346">
        <f t="shared" si="1657"/>
        <v>1</v>
      </c>
      <c r="N1346">
        <f t="shared" si="1658"/>
        <v>10</v>
      </c>
      <c r="O1346">
        <f t="shared" si="1659"/>
        <v>90</v>
      </c>
      <c r="P1346">
        <f t="shared" si="1634"/>
        <v>17.02502400000003</v>
      </c>
      <c r="Q1346">
        <f t="shared" si="1635"/>
        <v>14.325012000000015</v>
      </c>
      <c r="R1346">
        <f t="shared" si="1636"/>
        <v>2.7000120000000152</v>
      </c>
      <c r="S1346">
        <f t="shared" si="1637"/>
        <v>17.02502400000003</v>
      </c>
      <c r="T1346">
        <f t="shared" si="1673"/>
        <v>16.404010310255057</v>
      </c>
      <c r="U1346">
        <f t="shared" si="1638"/>
        <v>-0.65002400000003036</v>
      </c>
      <c r="V1346">
        <f t="shared" si="1639"/>
        <v>-4.4500120000000152</v>
      </c>
      <c r="W1346">
        <f t="shared" si="1640"/>
        <v>0</v>
      </c>
      <c r="X1346">
        <f t="shared" si="1641"/>
        <v>0</v>
      </c>
      <c r="Y1346">
        <f t="shared" si="1671"/>
        <v>2.5977690927085297</v>
      </c>
      <c r="Z1346">
        <f t="shared" si="1672"/>
        <v>4.3633375764985898</v>
      </c>
      <c r="AA1346">
        <f t="shared" si="1668"/>
        <v>15.836183003887289</v>
      </c>
      <c r="AB1346">
        <f t="shared" si="1669"/>
        <v>26.599212594805703</v>
      </c>
      <c r="AC1346">
        <f t="shared" si="1670"/>
        <v>25.363330396877259</v>
      </c>
      <c r="AD1346">
        <f t="shared" si="1678"/>
        <v>14.043025584493327</v>
      </c>
      <c r="AE1346">
        <f t="shared" si="1651"/>
        <v>717.91499039999997</v>
      </c>
      <c r="AF1346">
        <f t="shared" si="1653"/>
        <v>718.73332733333336</v>
      </c>
      <c r="AG1346">
        <f t="shared" si="1675"/>
        <v>737.21499940000001</v>
      </c>
      <c r="AH1346">
        <f t="shared" si="1660"/>
        <v>731.92249759999993</v>
      </c>
      <c r="AI1346">
        <f t="shared" si="1661"/>
        <v>769.45405669249794</v>
      </c>
      <c r="AJ1346">
        <f t="shared" si="1662"/>
        <v>694.39093850750191</v>
      </c>
      <c r="AK1346">
        <f t="shared" si="1663"/>
        <v>0.10469937410712299</v>
      </c>
      <c r="AL1346">
        <f t="shared" si="1642"/>
        <v>-0.68281842069649823</v>
      </c>
      <c r="AM1346">
        <f t="shared" si="1643"/>
        <v>-2849317.965719162</v>
      </c>
      <c r="AN1346">
        <f t="shared" si="1676"/>
        <v>-6389043.2145682555</v>
      </c>
      <c r="AO1346">
        <f t="shared" si="1677"/>
        <v>50841432</v>
      </c>
      <c r="AP1346">
        <f t="shared" si="1679"/>
        <v>-0.12566607515241221</v>
      </c>
      <c r="AQ1346">
        <f t="shared" si="1680"/>
        <v>716.01431892777305</v>
      </c>
      <c r="AR1346">
        <f t="shared" si="1681"/>
        <v>716.42753817917253</v>
      </c>
      <c r="AS1346">
        <f t="shared" si="1682"/>
        <v>724.959321193238</v>
      </c>
      <c r="AT1346">
        <f t="shared" si="1683"/>
        <v>731.86929751989499</v>
      </c>
      <c r="AU1346">
        <f t="shared" si="1684"/>
        <v>727.19584107508786</v>
      </c>
      <c r="AV1346">
        <f t="shared" si="1685"/>
        <v>733.42935967998869</v>
      </c>
      <c r="AW1346">
        <f t="shared" si="1686"/>
        <v>-6.2335186049008371</v>
      </c>
      <c r="AX1346">
        <f t="shared" si="1713"/>
        <v>-1.7569175428023287</v>
      </c>
      <c r="AY1346">
        <f t="shared" si="1687"/>
        <v>-4.4766010620985082</v>
      </c>
      <c r="AZ1346">
        <f t="shared" si="1644"/>
        <v>706.125</v>
      </c>
      <c r="BA1346">
        <f t="shared" si="1645"/>
        <v>2946573477.75</v>
      </c>
      <c r="BB1346">
        <f t="shared" si="1648"/>
        <v>0</v>
      </c>
      <c r="BC1346">
        <f t="shared" si="1649"/>
        <v>2946573477.75</v>
      </c>
      <c r="BD1346">
        <f t="shared" si="1664"/>
        <v>10249403752.583218</v>
      </c>
      <c r="BE1346">
        <f t="shared" si="1665"/>
        <v>19124986576.224545</v>
      </c>
      <c r="BF1346">
        <f t="shared" si="1666"/>
        <v>0.5359169122411247</v>
      </c>
      <c r="BG1346">
        <f t="shared" si="1667"/>
        <v>34.892311424525204</v>
      </c>
      <c r="BH1346">
        <f t="shared" si="1688"/>
        <v>195273308</v>
      </c>
      <c r="BI1346">
        <f t="shared" si="1689"/>
        <v>-0.84991397230411647</v>
      </c>
      <c r="BJ1346">
        <f t="shared" si="1650"/>
        <v>-1259.997599999997</v>
      </c>
      <c r="BK1346">
        <f t="shared" si="1690"/>
        <v>-1.6249879372413078E-2</v>
      </c>
      <c r="BL1346">
        <f t="shared" si="1691"/>
        <v>0.98375012062758693</v>
      </c>
      <c r="BM1346">
        <f t="shared" si="1692"/>
        <v>19.780868478249804</v>
      </c>
      <c r="BN1346">
        <f t="shared" si="1693"/>
        <v>708.0625</v>
      </c>
      <c r="BO1346">
        <f t="shared" si="1652"/>
        <v>719.60500479999996</v>
      </c>
      <c r="BP1346">
        <f t="shared" si="1694"/>
        <v>737.74154394117647</v>
      </c>
      <c r="BQ1346">
        <f t="shared" si="1695"/>
        <v>-18.136539141176513</v>
      </c>
      <c r="BR1346">
        <f t="shared" si="1696"/>
        <v>-57.22497599999997</v>
      </c>
      <c r="BS1346">
        <f t="shared" si="1697"/>
        <v>-34.450012000000015</v>
      </c>
      <c r="BT1346">
        <f t="shared" si="1698"/>
        <v>-52.924987999999985</v>
      </c>
      <c r="BU1346">
        <f t="shared" si="1699"/>
        <v>-24.549987999999985</v>
      </c>
      <c r="BV1346">
        <f t="shared" si="1700"/>
        <v>714.00999360000003</v>
      </c>
      <c r="BW1346">
        <f t="shared" si="1701"/>
        <v>715.35951752380947</v>
      </c>
      <c r="BX1346">
        <f t="shared" si="1702"/>
        <v>722.6399958545453</v>
      </c>
      <c r="BY1346">
        <f t="shared" si="1703"/>
        <v>731.63368853333327</v>
      </c>
      <c r="BZ1346">
        <f t="shared" si="1704"/>
        <v>772.34997599999997</v>
      </c>
      <c r="CA1346">
        <f t="shared" si="1705"/>
        <v>699.54998799999998</v>
      </c>
      <c r="CB1346">
        <f t="shared" si="1706"/>
        <v>723.07506781333336</v>
      </c>
      <c r="CC1346">
        <f t="shared" si="1707"/>
        <v>722.7584685222223</v>
      </c>
      <c r="CD1346">
        <f t="shared" si="1708"/>
        <v>746.34104694158725</v>
      </c>
      <c r="CE1346">
        <f t="shared" si="1709"/>
        <v>743.42614597593422</v>
      </c>
      <c r="CF1346">
        <f t="shared" si="1710"/>
        <v>713.84997599999997</v>
      </c>
      <c r="CG1346">
        <f t="shared" si="1711"/>
        <v>727.45001200000002</v>
      </c>
      <c r="CH1346">
        <f t="shared" si="1712"/>
        <v>711.77502400000003</v>
      </c>
    </row>
    <row r="1347" spans="1:86">
      <c r="A1347" s="1">
        <v>41446</v>
      </c>
      <c r="B1347">
        <v>704.40002400000003</v>
      </c>
      <c r="C1347">
        <v>715.92498799999998</v>
      </c>
      <c r="D1347">
        <v>704</v>
      </c>
      <c r="E1347">
        <v>711.125</v>
      </c>
      <c r="F1347">
        <v>2848224</v>
      </c>
      <c r="G1347">
        <f t="shared" si="1646"/>
        <v>555317.53815501125</v>
      </c>
      <c r="H1347">
        <f t="shared" si="1674"/>
        <v>69478543.227840707</v>
      </c>
      <c r="I1347">
        <f t="shared" si="1647"/>
        <v>708.86250300000006</v>
      </c>
      <c r="J1347">
        <f t="shared" si="1654"/>
        <v>764.23750299999995</v>
      </c>
      <c r="K1347">
        <f t="shared" si="1655"/>
        <v>707.21875</v>
      </c>
      <c r="L1347">
        <f t="shared" si="1656"/>
        <v>10</v>
      </c>
      <c r="M1347">
        <f t="shared" si="1657"/>
        <v>2</v>
      </c>
      <c r="N1347">
        <f t="shared" si="1658"/>
        <v>0</v>
      </c>
      <c r="O1347">
        <f t="shared" si="1659"/>
        <v>80</v>
      </c>
      <c r="P1347">
        <f t="shared" ref="P1347:P1410" si="1714">(C1347-D1347)</f>
        <v>11.924987999999985</v>
      </c>
      <c r="Q1347">
        <f t="shared" ref="Q1347:Q1410" si="1715">(C1347-E1347)</f>
        <v>4.7999879999999848</v>
      </c>
      <c r="R1347">
        <f t="shared" ref="R1347:R1410" si="1716">(E1347-D1347)</f>
        <v>7.125</v>
      </c>
      <c r="S1347">
        <f t="shared" ref="S1347:S1410" si="1717">MAX(P1347:R1347)</f>
        <v>11.924987999999985</v>
      </c>
      <c r="T1347">
        <f t="shared" si="1673"/>
        <v>16.084080145236836</v>
      </c>
      <c r="U1347">
        <f t="shared" ref="U1347:U1410" si="1718">(C1348-C1347)</f>
        <v>1.125</v>
      </c>
      <c r="V1347">
        <f t="shared" ref="V1347:V1410" si="1719">D1347-D1348</f>
        <v>3.9500120000000152</v>
      </c>
      <c r="W1347">
        <f t="shared" ref="W1347:W1410" si="1720">IF(AND(U1347&gt;V1347,U1347&gt;0),U1347,)</f>
        <v>0</v>
      </c>
      <c r="X1347">
        <f t="shared" ref="X1347:X1410" si="1721">IF(AND(V1347&gt;U1347,V1347&gt;0),V1347,)</f>
        <v>3.9500120000000152</v>
      </c>
      <c r="Y1347">
        <f t="shared" si="1671"/>
        <v>2.4122141575150633</v>
      </c>
      <c r="Z1347">
        <f t="shared" si="1672"/>
        <v>4.3338143210344056</v>
      </c>
      <c r="AA1347">
        <f t="shared" si="1668"/>
        <v>14.997526347376603</v>
      </c>
      <c r="AB1347">
        <f t="shared" si="1669"/>
        <v>26.94474462885481</v>
      </c>
      <c r="AC1347">
        <f t="shared" si="1670"/>
        <v>28.484910338423656</v>
      </c>
      <c r="AD1347">
        <f t="shared" si="1678"/>
        <v>16.035325075841889</v>
      </c>
      <c r="AE1347">
        <f t="shared" si="1651"/>
        <v>715.06999519999999</v>
      </c>
      <c r="AF1347">
        <f t="shared" si="1653"/>
        <v>716.78332533333332</v>
      </c>
      <c r="AG1347">
        <f t="shared" si="1675"/>
        <v>736.03249819999996</v>
      </c>
      <c r="AH1347">
        <f t="shared" si="1660"/>
        <v>727.08749999999998</v>
      </c>
      <c r="AI1347">
        <f t="shared" si="1661"/>
        <v>761.50359880450651</v>
      </c>
      <c r="AJ1347">
        <f t="shared" si="1662"/>
        <v>692.67140119549344</v>
      </c>
      <c r="AK1347">
        <f t="shared" si="1663"/>
        <v>0.26809544726914536</v>
      </c>
      <c r="AL1347">
        <f t="shared" ref="AL1347:AL1410" si="1722">(R1347-Q1347)/P1347</f>
        <v>0.19496975594441002</v>
      </c>
      <c r="AM1347">
        <f t="shared" ref="AM1347:AM1410" si="1723">AL1347*F1347</f>
        <v>555317.53815501125</v>
      </c>
      <c r="AN1347">
        <f t="shared" si="1676"/>
        <v>-4726933.8234986803</v>
      </c>
      <c r="AO1347">
        <f t="shared" si="1677"/>
        <v>52103044</v>
      </c>
      <c r="AP1347">
        <f t="shared" si="1679"/>
        <v>-9.0722795840847234E-2</v>
      </c>
      <c r="AQ1347">
        <f t="shared" si="1680"/>
        <v>714.35195049233016</v>
      </c>
      <c r="AR1347">
        <f t="shared" si="1681"/>
        <v>713.27043295810836</v>
      </c>
      <c r="AS1347">
        <f t="shared" si="1682"/>
        <v>722.4691433784551</v>
      </c>
      <c r="AT1347">
        <f t="shared" si="1683"/>
        <v>730.00231074310443</v>
      </c>
      <c r="AU1347">
        <f t="shared" si="1684"/>
        <v>724.78521491382469</v>
      </c>
      <c r="AV1347">
        <f t="shared" si="1685"/>
        <v>731.86805450238944</v>
      </c>
      <c r="AW1347">
        <f t="shared" si="1686"/>
        <v>-7.0828395885647524</v>
      </c>
      <c r="AX1347">
        <f t="shared" si="1713"/>
        <v>-2.8221019519548136</v>
      </c>
      <c r="AY1347">
        <f t="shared" si="1687"/>
        <v>-4.2607376366099388</v>
      </c>
      <c r="AZ1347">
        <f t="shared" ref="AZ1347:AZ1410" si="1724">AVERAGE(C1347:E1347)</f>
        <v>710.34999599999992</v>
      </c>
      <c r="BA1347">
        <f t="shared" ref="BA1347:BA1410" si="1725">AZ1347*F1347</f>
        <v>2023235907.0071037</v>
      </c>
      <c r="BB1347">
        <f t="shared" si="1648"/>
        <v>2023235907.0071037</v>
      </c>
      <c r="BC1347">
        <f t="shared" si="1649"/>
        <v>0</v>
      </c>
      <c r="BD1347">
        <f t="shared" si="1664"/>
        <v>12272639659.590321</v>
      </c>
      <c r="BE1347">
        <f t="shared" si="1665"/>
        <v>16836109442.557877</v>
      </c>
      <c r="BF1347">
        <f t="shared" si="1666"/>
        <v>0.72894748644053498</v>
      </c>
      <c r="BG1347">
        <f t="shared" si="1667"/>
        <v>42.161343369731448</v>
      </c>
      <c r="BH1347">
        <f t="shared" si="1688"/>
        <v>198121532</v>
      </c>
      <c r="BI1347">
        <f t="shared" si="1689"/>
        <v>-0.96777548152180326</v>
      </c>
      <c r="BJ1347">
        <f t="shared" si="1650"/>
        <v>787.5</v>
      </c>
      <c r="BK1347">
        <f t="shared" si="1690"/>
        <v>1.2637949448202207E-2</v>
      </c>
      <c r="BL1347">
        <f t="shared" si="1691"/>
        <v>1.0126379494482023</v>
      </c>
      <c r="BM1347">
        <f t="shared" si="1692"/>
        <v>18.138876733273666</v>
      </c>
      <c r="BN1347">
        <f t="shared" si="1693"/>
        <v>709.96249399999999</v>
      </c>
      <c r="BO1347">
        <f t="shared" si="1652"/>
        <v>717.18500359999996</v>
      </c>
      <c r="BP1347">
        <f t="shared" si="1694"/>
        <v>737.35514652941174</v>
      </c>
      <c r="BQ1347">
        <f t="shared" si="1695"/>
        <v>-20.170142929411782</v>
      </c>
      <c r="BR1347">
        <f t="shared" si="1696"/>
        <v>-51.40002400000003</v>
      </c>
      <c r="BS1347">
        <f t="shared" si="1697"/>
        <v>-55.549987999999985</v>
      </c>
      <c r="BT1347">
        <f t="shared" si="1698"/>
        <v>-56.424987999999985</v>
      </c>
      <c r="BU1347">
        <f t="shared" si="1699"/>
        <v>-58.125</v>
      </c>
      <c r="BV1347">
        <f t="shared" si="1700"/>
        <v>711.74666346666675</v>
      </c>
      <c r="BW1347">
        <f t="shared" si="1701"/>
        <v>713.18570971428574</v>
      </c>
      <c r="BX1347">
        <f t="shared" si="1702"/>
        <v>718.85863265454554</v>
      </c>
      <c r="BY1347">
        <f t="shared" si="1703"/>
        <v>729.14892668571429</v>
      </c>
      <c r="BZ1347">
        <f t="shared" si="1704"/>
        <v>772.34997599999997</v>
      </c>
      <c r="CA1347">
        <f t="shared" si="1705"/>
        <v>699.54998799999998</v>
      </c>
      <c r="CB1347">
        <f t="shared" si="1706"/>
        <v>720.41440810666666</v>
      </c>
      <c r="CC1347">
        <f t="shared" si="1707"/>
        <v>722.02644406666661</v>
      </c>
      <c r="CD1347">
        <f t="shared" si="1708"/>
        <v>740.98420841968255</v>
      </c>
      <c r="CE1347">
        <f t="shared" si="1709"/>
        <v>745.21122574599519</v>
      </c>
      <c r="CF1347">
        <f t="shared" si="1710"/>
        <v>702.25</v>
      </c>
      <c r="CG1347">
        <f t="shared" si="1711"/>
        <v>716.57501200000002</v>
      </c>
      <c r="CH1347">
        <f t="shared" si="1712"/>
        <v>699.54998799999998</v>
      </c>
    </row>
    <row r="1348" spans="1:86">
      <c r="A1348" s="1">
        <v>41449</v>
      </c>
      <c r="B1348">
        <v>707.5</v>
      </c>
      <c r="C1348">
        <v>717.04998799999998</v>
      </c>
      <c r="D1348">
        <v>700.04998799999998</v>
      </c>
      <c r="E1348">
        <v>705.34997599999997</v>
      </c>
      <c r="F1348">
        <v>1889164</v>
      </c>
      <c r="G1348">
        <f t="shared" ref="G1348:G1411" si="1726">(((E1348-D1348)-(C1348-E1348))/(C1348-D1348))*F1348</f>
        <v>-711217.34940800339</v>
      </c>
      <c r="H1348">
        <f t="shared" si="1674"/>
        <v>68767325.878432706</v>
      </c>
      <c r="I1348">
        <f t="shared" ref="I1348:I1411" si="1727">AVERAGE(B1348:E1348)</f>
        <v>707.48748799999998</v>
      </c>
      <c r="J1348">
        <f t="shared" si="1654"/>
        <v>758.21875</v>
      </c>
      <c r="K1348">
        <f t="shared" si="1655"/>
        <v>707.21875</v>
      </c>
      <c r="L1348">
        <f t="shared" si="1656"/>
        <v>10</v>
      </c>
      <c r="M1348">
        <f t="shared" si="1657"/>
        <v>3</v>
      </c>
      <c r="N1348">
        <f t="shared" si="1658"/>
        <v>0</v>
      </c>
      <c r="O1348">
        <f t="shared" si="1659"/>
        <v>70</v>
      </c>
      <c r="P1348">
        <f t="shared" si="1714"/>
        <v>17</v>
      </c>
      <c r="Q1348">
        <f t="shared" si="1715"/>
        <v>11.700012000000015</v>
      </c>
      <c r="R1348">
        <f t="shared" si="1716"/>
        <v>5.2999879999999848</v>
      </c>
      <c r="S1348">
        <f t="shared" si="1717"/>
        <v>17</v>
      </c>
      <c r="T1348">
        <f t="shared" si="1673"/>
        <v>16.149502992005633</v>
      </c>
      <c r="U1348">
        <f t="shared" si="1718"/>
        <v>-3.5</v>
      </c>
      <c r="V1348">
        <f t="shared" si="1719"/>
        <v>9.7000120000000152</v>
      </c>
      <c r="W1348">
        <f t="shared" si="1720"/>
        <v>0</v>
      </c>
      <c r="X1348">
        <f t="shared" si="1721"/>
        <v>9.7000120000000152</v>
      </c>
      <c r="Y1348">
        <f t="shared" si="1671"/>
        <v>2.2399131462639876</v>
      </c>
      <c r="Z1348">
        <f t="shared" si="1672"/>
        <v>4.717114155246235</v>
      </c>
      <c r="AA1348">
        <f t="shared" si="1668"/>
        <v>13.869858084009119</v>
      </c>
      <c r="AB1348">
        <f t="shared" si="1669"/>
        <v>29.209036077341281</v>
      </c>
      <c r="AC1348">
        <f t="shared" si="1670"/>
        <v>35.607176767072616</v>
      </c>
      <c r="AD1348">
        <f t="shared" si="1678"/>
        <v>18.53635788352252</v>
      </c>
      <c r="AE1348">
        <f t="shared" si="1651"/>
        <v>710.89499520000004</v>
      </c>
      <c r="AF1348">
        <f t="shared" si="1653"/>
        <v>713.44999199999995</v>
      </c>
      <c r="AG1348">
        <f t="shared" si="1675"/>
        <v>733.84999699999992</v>
      </c>
      <c r="AH1348">
        <f t="shared" si="1660"/>
        <v>721.36999519999995</v>
      </c>
      <c r="AI1348">
        <f t="shared" si="1661"/>
        <v>748.58008798430069</v>
      </c>
      <c r="AJ1348">
        <f t="shared" si="1662"/>
        <v>694.15990241569921</v>
      </c>
      <c r="AK1348">
        <f t="shared" si="1663"/>
        <v>0.20562358373796208</v>
      </c>
      <c r="AL1348">
        <f t="shared" si="1722"/>
        <v>-0.37647200000000181</v>
      </c>
      <c r="AM1348">
        <f t="shared" si="1723"/>
        <v>-711217.34940800339</v>
      </c>
      <c r="AN1348">
        <f t="shared" si="1676"/>
        <v>-7259628.7729066815</v>
      </c>
      <c r="AO1348">
        <f t="shared" si="1677"/>
        <v>51968344</v>
      </c>
      <c r="AP1348">
        <f t="shared" si="1679"/>
        <v>-0.13969328660745245</v>
      </c>
      <c r="AQ1348">
        <f t="shared" si="1680"/>
        <v>711.29127916493792</v>
      </c>
      <c r="AR1348">
        <f t="shared" si="1681"/>
        <v>708.39111640504746</v>
      </c>
      <c r="AS1348">
        <f t="shared" si="1682"/>
        <v>719.3876932503332</v>
      </c>
      <c r="AT1348">
        <f t="shared" si="1683"/>
        <v>727.78360061622504</v>
      </c>
      <c r="AU1348">
        <f t="shared" si="1684"/>
        <v>721.86992907675096</v>
      </c>
      <c r="AV1348">
        <f t="shared" si="1685"/>
        <v>730.01178900722221</v>
      </c>
      <c r="AW1348">
        <f t="shared" si="1686"/>
        <v>-8.1418599304712416</v>
      </c>
      <c r="AX1348">
        <f t="shared" si="1713"/>
        <v>-3.8860535476580993</v>
      </c>
      <c r="AY1348">
        <f t="shared" si="1687"/>
        <v>-4.2558063828131427</v>
      </c>
      <c r="AZ1348">
        <f t="shared" si="1724"/>
        <v>707.48331733333328</v>
      </c>
      <c r="BA1348">
        <f t="shared" si="1725"/>
        <v>1336552013.7067091</v>
      </c>
      <c r="BB1348">
        <f t="shared" ref="BB1348:BB1411" si="1728">IF(AZ1348&gt;AZ1347,BA1348,0)</f>
        <v>0</v>
      </c>
      <c r="BC1348">
        <f t="shared" ref="BC1348:BC1411" si="1729">IF(AZ1348&lt;AZ1347,BA1348,0)</f>
        <v>1336552013.7067091</v>
      </c>
      <c r="BD1348">
        <f t="shared" si="1664"/>
        <v>12272639659.590321</v>
      </c>
      <c r="BE1348">
        <f t="shared" si="1665"/>
        <v>17217732849.709972</v>
      </c>
      <c r="BF1348">
        <f t="shared" si="1666"/>
        <v>0.7127906889202924</v>
      </c>
      <c r="BG1348">
        <f t="shared" si="1667"/>
        <v>41.615749871317952</v>
      </c>
      <c r="BH1348">
        <f t="shared" si="1688"/>
        <v>196232368</v>
      </c>
      <c r="BI1348">
        <f t="shared" si="1689"/>
        <v>-1.1153052667195615</v>
      </c>
      <c r="BJ1348">
        <f t="shared" ref="BJ1348:BJ1411" si="1730">((E1348-E1347)-1)*100</f>
        <v>-677.50240000000304</v>
      </c>
      <c r="BK1348">
        <f t="shared" si="1690"/>
        <v>-8.1209688873264615E-3</v>
      </c>
      <c r="BL1348">
        <f t="shared" si="1691"/>
        <v>0.9918790311126735</v>
      </c>
      <c r="BM1348">
        <f t="shared" si="1692"/>
        <v>14.34097809048315</v>
      </c>
      <c r="BN1348">
        <f t="shared" si="1693"/>
        <v>708.54998799999998</v>
      </c>
      <c r="BO1348">
        <f t="shared" si="1652"/>
        <v>714.24500119999993</v>
      </c>
      <c r="BP1348">
        <f t="shared" si="1694"/>
        <v>736.60477852941165</v>
      </c>
      <c r="BQ1348">
        <f t="shared" si="1695"/>
        <v>-22.359777329411713</v>
      </c>
      <c r="BR1348">
        <f t="shared" si="1696"/>
        <v>-45.425048000000061</v>
      </c>
      <c r="BS1348">
        <f t="shared" si="1697"/>
        <v>-45.950012000000015</v>
      </c>
      <c r="BT1348">
        <f t="shared" si="1698"/>
        <v>-53.950012000000015</v>
      </c>
      <c r="BU1348">
        <f t="shared" si="1699"/>
        <v>-57.59997599999997</v>
      </c>
      <c r="BV1348">
        <f t="shared" si="1700"/>
        <v>708.50665706666655</v>
      </c>
      <c r="BW1348">
        <f t="shared" si="1701"/>
        <v>709.91903847619051</v>
      </c>
      <c r="BX1348">
        <f t="shared" si="1702"/>
        <v>714.90635556363634</v>
      </c>
      <c r="BY1348">
        <f t="shared" si="1703"/>
        <v>726.22678171428538</v>
      </c>
      <c r="BZ1348">
        <f t="shared" si="1704"/>
        <v>771</v>
      </c>
      <c r="CA1348">
        <f t="shared" si="1705"/>
        <v>699.54998799999998</v>
      </c>
      <c r="CB1348">
        <f t="shared" si="1706"/>
        <v>715.12358717333336</v>
      </c>
      <c r="CC1348">
        <f t="shared" si="1707"/>
        <v>719.25367208888883</v>
      </c>
      <c r="CD1348">
        <f t="shared" si="1708"/>
        <v>732.13800490666654</v>
      </c>
      <c r="CE1348">
        <f t="shared" si="1709"/>
        <v>744.43183882878373</v>
      </c>
      <c r="CF1348">
        <f t="shared" si="1710"/>
        <v>711.125</v>
      </c>
      <c r="CG1348">
        <f t="shared" si="1711"/>
        <v>715.92498799999998</v>
      </c>
      <c r="CH1348">
        <f t="shared" si="1712"/>
        <v>704</v>
      </c>
    </row>
    <row r="1349" spans="1:86">
      <c r="A1349" s="1">
        <v>41450</v>
      </c>
      <c r="B1349">
        <v>706.75</v>
      </c>
      <c r="C1349">
        <v>713.54998799999998</v>
      </c>
      <c r="D1349">
        <v>690.34997599999997</v>
      </c>
      <c r="E1349">
        <v>696.15002400000003</v>
      </c>
      <c r="F1349">
        <v>1860548</v>
      </c>
      <c r="G1349">
        <f t="shared" si="1726"/>
        <v>-930266.78236062068</v>
      </c>
      <c r="H1349">
        <f t="shared" si="1674"/>
        <v>67837059.096072093</v>
      </c>
      <c r="I1349">
        <f t="shared" si="1727"/>
        <v>701.69999700000005</v>
      </c>
      <c r="J1349">
        <f t="shared" si="1654"/>
        <v>739.91874699999994</v>
      </c>
      <c r="K1349">
        <f t="shared" si="1655"/>
        <v>701.69999700000005</v>
      </c>
      <c r="L1349">
        <f t="shared" si="1656"/>
        <v>10</v>
      </c>
      <c r="M1349">
        <f t="shared" si="1657"/>
        <v>1</v>
      </c>
      <c r="N1349">
        <f t="shared" si="1658"/>
        <v>0</v>
      </c>
      <c r="O1349">
        <f t="shared" si="1659"/>
        <v>90</v>
      </c>
      <c r="P1349">
        <f t="shared" si="1714"/>
        <v>23.200012000000015</v>
      </c>
      <c r="Q1349">
        <f t="shared" si="1715"/>
        <v>17.399963999999954</v>
      </c>
      <c r="R1349">
        <f t="shared" si="1716"/>
        <v>5.8000480000000607</v>
      </c>
      <c r="S1349">
        <f t="shared" si="1717"/>
        <v>23.200012000000015</v>
      </c>
      <c r="T1349">
        <f t="shared" si="1673"/>
        <v>16.653110778290944</v>
      </c>
      <c r="U1349">
        <f t="shared" si="1718"/>
        <v>10.325012000000015</v>
      </c>
      <c r="V1349">
        <f t="shared" si="1719"/>
        <v>-0.17504800000006071</v>
      </c>
      <c r="W1349">
        <f t="shared" si="1720"/>
        <v>10.325012000000015</v>
      </c>
      <c r="X1349">
        <f t="shared" si="1721"/>
        <v>0</v>
      </c>
      <c r="Y1349">
        <f t="shared" si="1671"/>
        <v>2.8174202072451324</v>
      </c>
      <c r="Z1349">
        <f t="shared" si="1672"/>
        <v>4.3801774298715035</v>
      </c>
      <c r="AA1349">
        <f t="shared" si="1668"/>
        <v>16.918281783833034</v>
      </c>
      <c r="AB1349">
        <f t="shared" si="1669"/>
        <v>26.302457770121357</v>
      </c>
      <c r="AC1349">
        <f t="shared" si="1670"/>
        <v>21.712205952824188</v>
      </c>
      <c r="AD1349">
        <f t="shared" si="1678"/>
        <v>19.772385985227704</v>
      </c>
      <c r="AE1349">
        <f t="shared" si="1651"/>
        <v>705.74499519999995</v>
      </c>
      <c r="AF1349">
        <f t="shared" si="1653"/>
        <v>708.4375</v>
      </c>
      <c r="AG1349">
        <f t="shared" si="1675"/>
        <v>730.80499880000002</v>
      </c>
      <c r="AH1349">
        <f t="shared" si="1660"/>
        <v>715.90749520000008</v>
      </c>
      <c r="AI1349">
        <f t="shared" si="1661"/>
        <v>738.92031805529757</v>
      </c>
      <c r="AJ1349">
        <f t="shared" si="1662"/>
        <v>692.8946723447026</v>
      </c>
      <c r="AK1349">
        <f t="shared" si="1663"/>
        <v>7.0729081689951373E-2</v>
      </c>
      <c r="AL1349">
        <f t="shared" si="1722"/>
        <v>-0.49999612069165683</v>
      </c>
      <c r="AM1349">
        <f t="shared" si="1723"/>
        <v>-930266.78236062068</v>
      </c>
      <c r="AN1349">
        <f t="shared" si="1676"/>
        <v>-9333611.4359534923</v>
      </c>
      <c r="AO1349">
        <f t="shared" si="1677"/>
        <v>52428638</v>
      </c>
      <c r="AP1349">
        <f t="shared" si="1679"/>
        <v>-0.17802506019617545</v>
      </c>
      <c r="AQ1349">
        <f t="shared" si="1680"/>
        <v>706.14325240885898</v>
      </c>
      <c r="AR1349">
        <f t="shared" si="1681"/>
        <v>711.37189138960889</v>
      </c>
      <c r="AS1349">
        <f t="shared" si="1682"/>
        <v>715.20491278527322</v>
      </c>
      <c r="AT1349">
        <f t="shared" si="1683"/>
        <v>724.93657872076483</v>
      </c>
      <c r="AU1349">
        <f t="shared" si="1684"/>
        <v>718.01194331523834</v>
      </c>
      <c r="AV1349">
        <f t="shared" si="1685"/>
        <v>727.64146545671667</v>
      </c>
      <c r="AW1349">
        <f t="shared" si="1686"/>
        <v>-9.6295221414783327</v>
      </c>
      <c r="AX1349">
        <f t="shared" si="1713"/>
        <v>-5.034747266422146</v>
      </c>
      <c r="AY1349">
        <f t="shared" si="1687"/>
        <v>-4.5947748750561868</v>
      </c>
      <c r="AZ1349">
        <f t="shared" si="1724"/>
        <v>700.01666266666655</v>
      </c>
      <c r="BA1349">
        <f t="shared" si="1725"/>
        <v>1302414601.6911411</v>
      </c>
      <c r="BB1349">
        <f t="shared" si="1728"/>
        <v>0</v>
      </c>
      <c r="BC1349">
        <f t="shared" si="1729"/>
        <v>1302414601.6911411</v>
      </c>
      <c r="BD1349">
        <f t="shared" si="1664"/>
        <v>11006917491.108952</v>
      </c>
      <c r="BE1349">
        <f t="shared" si="1665"/>
        <v>18520147451.401115</v>
      </c>
      <c r="BF1349">
        <f t="shared" si="1666"/>
        <v>0.59432126660936702</v>
      </c>
      <c r="BG1349">
        <f t="shared" si="1667"/>
        <v>37.277384367663004</v>
      </c>
      <c r="BH1349">
        <f t="shared" si="1688"/>
        <v>194371820</v>
      </c>
      <c r="BI1349">
        <f t="shared" si="1689"/>
        <v>-1.3233883167219171</v>
      </c>
      <c r="BJ1349">
        <f t="shared" si="1730"/>
        <v>-1019.9951999999939</v>
      </c>
      <c r="BK1349">
        <f t="shared" si="1690"/>
        <v>-1.3043102449896361E-2</v>
      </c>
      <c r="BL1349">
        <f t="shared" si="1691"/>
        <v>0.98695689755010363</v>
      </c>
      <c r="BM1349">
        <f t="shared" si="1692"/>
        <v>12.128822602120783</v>
      </c>
      <c r="BN1349">
        <f t="shared" si="1693"/>
        <v>701.94998199999998</v>
      </c>
      <c r="BO1349">
        <f t="shared" si="1652"/>
        <v>709.62749640000004</v>
      </c>
      <c r="BP1349">
        <f t="shared" si="1694"/>
        <v>735.50183647058805</v>
      </c>
      <c r="BQ1349">
        <f t="shared" si="1695"/>
        <v>-25.874340070588005</v>
      </c>
      <c r="BR1349">
        <f t="shared" si="1696"/>
        <v>-37.899963999999954</v>
      </c>
      <c r="BS1349">
        <f t="shared" si="1697"/>
        <v>-40.675048000000061</v>
      </c>
      <c r="BT1349">
        <f t="shared" si="1698"/>
        <v>-34</v>
      </c>
      <c r="BU1349">
        <f t="shared" si="1699"/>
        <v>-40.299987999999985</v>
      </c>
      <c r="BV1349">
        <f t="shared" si="1700"/>
        <v>703.5916666666667</v>
      </c>
      <c r="BW1349">
        <f t="shared" si="1701"/>
        <v>704.9761904761906</v>
      </c>
      <c r="BX1349">
        <f t="shared" si="1702"/>
        <v>710.32090625454543</v>
      </c>
      <c r="BY1349">
        <f t="shared" si="1703"/>
        <v>722.63630809523829</v>
      </c>
      <c r="BZ1349">
        <f t="shared" si="1704"/>
        <v>747.54998799999998</v>
      </c>
      <c r="CA1349">
        <f t="shared" si="1705"/>
        <v>690.34997599999997</v>
      </c>
      <c r="CB1349">
        <f t="shared" si="1706"/>
        <v>708.97273784000004</v>
      </c>
      <c r="CC1349">
        <f t="shared" si="1707"/>
        <v>714.00923931111117</v>
      </c>
      <c r="CD1349">
        <f t="shared" si="1708"/>
        <v>724.17401775587291</v>
      </c>
      <c r="CE1349">
        <f t="shared" si="1709"/>
        <v>741.5338813976698</v>
      </c>
      <c r="CF1349">
        <f t="shared" si="1710"/>
        <v>705.34997599999997</v>
      </c>
      <c r="CG1349">
        <f t="shared" si="1711"/>
        <v>717.04998799999998</v>
      </c>
      <c r="CH1349">
        <f t="shared" si="1712"/>
        <v>700.04998799999998</v>
      </c>
    </row>
    <row r="1350" spans="1:86">
      <c r="A1350" s="1">
        <v>41451</v>
      </c>
      <c r="B1350">
        <v>698.45001200000002</v>
      </c>
      <c r="C1350">
        <v>723.875</v>
      </c>
      <c r="D1350">
        <v>690.52502400000003</v>
      </c>
      <c r="E1350">
        <v>718.84997599999997</v>
      </c>
      <c r="F1350">
        <v>2326488</v>
      </c>
      <c r="G1350">
        <f t="shared" si="1726"/>
        <v>1625398.5577939798</v>
      </c>
      <c r="H1350">
        <f t="shared" si="1674"/>
        <v>69462457.653866068</v>
      </c>
      <c r="I1350">
        <f t="shared" si="1727"/>
        <v>707.92500299999995</v>
      </c>
      <c r="J1350">
        <f t="shared" si="1654"/>
        <v>725.59375</v>
      </c>
      <c r="K1350">
        <f t="shared" si="1655"/>
        <v>701.69999700000005</v>
      </c>
      <c r="L1350">
        <f t="shared" si="1656"/>
        <v>10</v>
      </c>
      <c r="M1350">
        <f t="shared" si="1657"/>
        <v>2</v>
      </c>
      <c r="N1350">
        <f t="shared" si="1658"/>
        <v>0</v>
      </c>
      <c r="O1350">
        <f t="shared" si="1659"/>
        <v>80</v>
      </c>
      <c r="P1350">
        <f t="shared" si="1714"/>
        <v>33.34997599999997</v>
      </c>
      <c r="Q1350">
        <f t="shared" si="1715"/>
        <v>5.0250240000000304</v>
      </c>
      <c r="R1350">
        <f t="shared" si="1716"/>
        <v>28.324951999999939</v>
      </c>
      <c r="S1350">
        <f t="shared" si="1717"/>
        <v>33.34997599999997</v>
      </c>
      <c r="T1350">
        <f t="shared" si="1673"/>
        <v>17.845744008413018</v>
      </c>
      <c r="U1350">
        <f t="shared" si="1718"/>
        <v>24.625</v>
      </c>
      <c r="V1350">
        <f t="shared" si="1719"/>
        <v>-30.47497599999997</v>
      </c>
      <c r="W1350">
        <f t="shared" si="1720"/>
        <v>24.625</v>
      </c>
      <c r="X1350">
        <f t="shared" si="1721"/>
        <v>0</v>
      </c>
      <c r="Y1350">
        <f t="shared" si="1671"/>
        <v>4.3751044781561941</v>
      </c>
      <c r="Z1350">
        <f t="shared" si="1672"/>
        <v>4.06730761345211</v>
      </c>
      <c r="AA1350">
        <f t="shared" si="1668"/>
        <v>24.516234661293129</v>
      </c>
      <c r="AB1350">
        <f t="shared" si="1669"/>
        <v>22.791471241180304</v>
      </c>
      <c r="AC1350">
        <f t="shared" si="1670"/>
        <v>3.6458403281454581</v>
      </c>
      <c r="AD1350">
        <f t="shared" si="1678"/>
        <v>17.673350510688159</v>
      </c>
      <c r="AE1350">
        <f t="shared" si="1651"/>
        <v>706.74499519999995</v>
      </c>
      <c r="AF1350">
        <f t="shared" si="1653"/>
        <v>707.92915866666669</v>
      </c>
      <c r="AG1350">
        <f t="shared" si="1675"/>
        <v>729.31374819999996</v>
      </c>
      <c r="AH1350">
        <f t="shared" si="1660"/>
        <v>714.38749399999995</v>
      </c>
      <c r="AI1350">
        <f t="shared" si="1661"/>
        <v>734.19031350839293</v>
      </c>
      <c r="AJ1350">
        <f t="shared" si="1662"/>
        <v>694.58467449160696</v>
      </c>
      <c r="AK1350">
        <f t="shared" si="1663"/>
        <v>0.61267289483976506</v>
      </c>
      <c r="AL1350">
        <f t="shared" si="1722"/>
        <v>0.69864901851803218</v>
      </c>
      <c r="AM1350">
        <f t="shared" si="1723"/>
        <v>1625398.5577939798</v>
      </c>
      <c r="AN1350">
        <f t="shared" si="1676"/>
        <v>-7095205.7947457852</v>
      </c>
      <c r="AO1350">
        <f t="shared" si="1677"/>
        <v>53303088</v>
      </c>
      <c r="AP1350">
        <f t="shared" si="1679"/>
        <v>-0.1331105956702881</v>
      </c>
      <c r="AQ1350">
        <f t="shared" si="1680"/>
        <v>710.46353842984695</v>
      </c>
      <c r="AR1350">
        <f t="shared" si="1681"/>
        <v>721.22665576357031</v>
      </c>
      <c r="AS1350">
        <f t="shared" si="1682"/>
        <v>715.86102416392407</v>
      </c>
      <c r="AT1350">
        <f t="shared" si="1683"/>
        <v>724.38878447589605</v>
      </c>
      <c r="AU1350">
        <f t="shared" si="1684"/>
        <v>718.13764821795257</v>
      </c>
      <c r="AV1350">
        <f t="shared" si="1685"/>
        <v>727.02606119474649</v>
      </c>
      <c r="AW1350">
        <f t="shared" si="1686"/>
        <v>-8.8884129767939157</v>
      </c>
      <c r="AX1350">
        <f t="shared" si="1713"/>
        <v>-5.8054804084964999</v>
      </c>
      <c r="AY1350">
        <f t="shared" si="1687"/>
        <v>-3.0829325682974158</v>
      </c>
      <c r="AZ1350">
        <f t="shared" si="1724"/>
        <v>711.08333333333337</v>
      </c>
      <c r="BA1350">
        <f t="shared" si="1725"/>
        <v>1654326842</v>
      </c>
      <c r="BB1350">
        <f t="shared" si="1728"/>
        <v>1654326842</v>
      </c>
      <c r="BC1350">
        <f t="shared" si="1729"/>
        <v>0</v>
      </c>
      <c r="BD1350">
        <f t="shared" si="1664"/>
        <v>10797695748.185335</v>
      </c>
      <c r="BE1350">
        <f t="shared" si="1665"/>
        <v>18520147451.401115</v>
      </c>
      <c r="BF1350">
        <f t="shared" si="1666"/>
        <v>0.58302428620072622</v>
      </c>
      <c r="BG1350">
        <f t="shared" si="1667"/>
        <v>36.829775214629855</v>
      </c>
      <c r="BH1350">
        <f t="shared" si="1688"/>
        <v>196698308</v>
      </c>
      <c r="BI1350">
        <f t="shared" si="1689"/>
        <v>-1.2225714387992208</v>
      </c>
      <c r="BJ1350">
        <f t="shared" si="1730"/>
        <v>2169.9951999999939</v>
      </c>
      <c r="BK1350">
        <f t="shared" si="1690"/>
        <v>3.2607844886032696E-2</v>
      </c>
      <c r="BL1350">
        <f t="shared" si="1691"/>
        <v>1.0326078448860327</v>
      </c>
      <c r="BM1350">
        <f t="shared" si="1692"/>
        <v>10.437002289954297</v>
      </c>
      <c r="BN1350">
        <f t="shared" si="1693"/>
        <v>707.20001200000002</v>
      </c>
      <c r="BO1350">
        <f t="shared" si="1652"/>
        <v>707.14499520000004</v>
      </c>
      <c r="BP1350">
        <f t="shared" si="1694"/>
        <v>734.34264599999995</v>
      </c>
      <c r="BQ1350">
        <f t="shared" si="1695"/>
        <v>-27.197650799999906</v>
      </c>
      <c r="BR1350">
        <f t="shared" si="1696"/>
        <v>-3.9750360000000455</v>
      </c>
      <c r="BS1350">
        <f t="shared" si="1697"/>
        <v>-27.024963999999954</v>
      </c>
      <c r="BT1350">
        <f t="shared" si="1698"/>
        <v>-8.125</v>
      </c>
      <c r="BU1350">
        <f t="shared" si="1699"/>
        <v>-31.549987999999985</v>
      </c>
      <c r="BV1350">
        <f t="shared" si="1700"/>
        <v>707.95999359999996</v>
      </c>
      <c r="BW1350">
        <f t="shared" si="1701"/>
        <v>707.95118361904758</v>
      </c>
      <c r="BX1350">
        <f t="shared" si="1702"/>
        <v>710.85590276363644</v>
      </c>
      <c r="BY1350">
        <f t="shared" si="1703"/>
        <v>721.49773449523809</v>
      </c>
      <c r="BZ1350">
        <f t="shared" si="1704"/>
        <v>732.5</v>
      </c>
      <c r="CA1350">
        <f t="shared" si="1705"/>
        <v>690.34997599999997</v>
      </c>
      <c r="CB1350">
        <f t="shared" si="1706"/>
        <v>705.12858077333328</v>
      </c>
      <c r="CC1350">
        <f t="shared" si="1707"/>
        <v>708.79880797777753</v>
      </c>
      <c r="CD1350">
        <f t="shared" si="1708"/>
        <v>719.85857587285716</v>
      </c>
      <c r="CE1350">
        <f t="shared" si="1709"/>
        <v>739.90823603138801</v>
      </c>
      <c r="CF1350">
        <f t="shared" si="1710"/>
        <v>696.15002400000003</v>
      </c>
      <c r="CG1350">
        <f t="shared" si="1711"/>
        <v>713.54998799999998</v>
      </c>
      <c r="CH1350">
        <f t="shared" si="1712"/>
        <v>690.34997599999997</v>
      </c>
    </row>
    <row r="1351" spans="1:86">
      <c r="A1351" s="1">
        <v>41452</v>
      </c>
      <c r="B1351">
        <v>723.90002400000003</v>
      </c>
      <c r="C1351">
        <v>748.5</v>
      </c>
      <c r="D1351">
        <v>721</v>
      </c>
      <c r="E1351">
        <v>745.95001200000002</v>
      </c>
      <c r="F1351">
        <v>3820678</v>
      </c>
      <c r="G1351">
        <f t="shared" si="1726"/>
        <v>3112119.2325917133</v>
      </c>
      <c r="H1351">
        <f t="shared" si="1674"/>
        <v>72574576.886457786</v>
      </c>
      <c r="I1351">
        <f t="shared" si="1727"/>
        <v>734.83750899999995</v>
      </c>
      <c r="J1351">
        <f t="shared" si="1654"/>
        <v>734.83750899999995</v>
      </c>
      <c r="K1351">
        <f t="shared" si="1655"/>
        <v>701.69999700000005</v>
      </c>
      <c r="L1351">
        <f t="shared" si="1656"/>
        <v>1</v>
      </c>
      <c r="M1351">
        <f t="shared" si="1657"/>
        <v>3</v>
      </c>
      <c r="N1351">
        <f t="shared" si="1658"/>
        <v>90</v>
      </c>
      <c r="O1351">
        <f t="shared" si="1659"/>
        <v>70</v>
      </c>
      <c r="P1351">
        <f t="shared" si="1714"/>
        <v>27.5</v>
      </c>
      <c r="Q1351">
        <f t="shared" si="1715"/>
        <v>2.5499879999999848</v>
      </c>
      <c r="R1351">
        <f t="shared" si="1716"/>
        <v>24.950012000000015</v>
      </c>
      <c r="S1351">
        <f t="shared" si="1717"/>
        <v>27.5</v>
      </c>
      <c r="T1351">
        <f t="shared" si="1673"/>
        <v>18.5353337220978</v>
      </c>
      <c r="U1351">
        <f t="shared" si="1718"/>
        <v>13.65002400000003</v>
      </c>
      <c r="V1351">
        <f t="shared" si="1719"/>
        <v>-8.0999759999999696</v>
      </c>
      <c r="W1351">
        <f t="shared" si="1720"/>
        <v>13.65002400000003</v>
      </c>
      <c r="X1351">
        <f t="shared" si="1721"/>
        <v>0</v>
      </c>
      <c r="Y1351">
        <f t="shared" si="1671"/>
        <v>5.0375987297164686</v>
      </c>
      <c r="Z1351">
        <f t="shared" si="1672"/>
        <v>3.7767856410626734</v>
      </c>
      <c r="AA1351">
        <f t="shared" si="1668"/>
        <v>27.17835462390758</v>
      </c>
      <c r="AB1351">
        <f t="shared" si="1669"/>
        <v>20.376140498403839</v>
      </c>
      <c r="AC1351">
        <f t="shared" si="1670"/>
        <v>14.304040255307656</v>
      </c>
      <c r="AD1351">
        <f t="shared" si="1678"/>
        <v>16.194570831112959</v>
      </c>
      <c r="AE1351">
        <f t="shared" ref="AE1351:AE1414" si="1731">AVERAGE(E1347:E1351)</f>
        <v>715.48499759999993</v>
      </c>
      <c r="AF1351">
        <f t="shared" si="1653"/>
        <v>713.27916466666659</v>
      </c>
      <c r="AG1351">
        <f t="shared" si="1675"/>
        <v>729.12624819999996</v>
      </c>
      <c r="AH1351">
        <f t="shared" si="1660"/>
        <v>716.69999400000006</v>
      </c>
      <c r="AI1351">
        <f t="shared" si="1661"/>
        <v>743.91692565074311</v>
      </c>
      <c r="AJ1351">
        <f t="shared" si="1662"/>
        <v>689.48306234925701</v>
      </c>
      <c r="AK1351">
        <f t="shared" si="1663"/>
        <v>1.037349661147446</v>
      </c>
      <c r="AL1351">
        <f t="shared" si="1722"/>
        <v>0.81454632727272835</v>
      </c>
      <c r="AM1351">
        <f t="shared" si="1723"/>
        <v>3112119.2325917133</v>
      </c>
      <c r="AN1351">
        <f t="shared" si="1676"/>
        <v>-3963824.4181783986</v>
      </c>
      <c r="AO1351">
        <f t="shared" si="1677"/>
        <v>54715420</v>
      </c>
      <c r="AP1351">
        <f t="shared" si="1679"/>
        <v>-7.2444375245194106E-2</v>
      </c>
      <c r="AQ1351">
        <f t="shared" si="1680"/>
        <v>722.52893944369896</v>
      </c>
      <c r="AR1351">
        <f t="shared" si="1681"/>
        <v>732.01343729095277</v>
      </c>
      <c r="AS1351">
        <f t="shared" si="1682"/>
        <v>721.27704197441778</v>
      </c>
      <c r="AT1351">
        <f t="shared" si="1683"/>
        <v>726.32929495306541</v>
      </c>
      <c r="AU1351">
        <f t="shared" si="1684"/>
        <v>722.30950278525972</v>
      </c>
      <c r="AV1351">
        <f t="shared" si="1685"/>
        <v>728.35073775111425</v>
      </c>
      <c r="AW1351">
        <f t="shared" si="1686"/>
        <v>-6.0412349658545281</v>
      </c>
      <c r="AX1351">
        <f t="shared" si="1713"/>
        <v>-5.8526313199681059</v>
      </c>
      <c r="AY1351">
        <f t="shared" si="1687"/>
        <v>-0.1886036458864222</v>
      </c>
      <c r="AZ1351">
        <f t="shared" si="1724"/>
        <v>738.48333733333345</v>
      </c>
      <c r="BA1351">
        <f t="shared" si="1725"/>
        <v>2821507040.3160458</v>
      </c>
      <c r="BB1351">
        <f t="shared" si="1728"/>
        <v>2821507040.3160458</v>
      </c>
      <c r="BC1351">
        <f t="shared" si="1729"/>
        <v>0</v>
      </c>
      <c r="BD1351">
        <f t="shared" si="1664"/>
        <v>10940712416.608133</v>
      </c>
      <c r="BE1351">
        <f t="shared" si="1665"/>
        <v>18520147451.401115</v>
      </c>
      <c r="BF1351">
        <f t="shared" si="1666"/>
        <v>0.59074650703066778</v>
      </c>
      <c r="BG1351">
        <f t="shared" si="1667"/>
        <v>37.136432764097151</v>
      </c>
      <c r="BH1351">
        <f t="shared" si="1688"/>
        <v>200518986</v>
      </c>
      <c r="BI1351">
        <f t="shared" si="1689"/>
        <v>-0.82944035788412795</v>
      </c>
      <c r="BJ1351">
        <f t="shared" si="1730"/>
        <v>2610.0036000000046</v>
      </c>
      <c r="BK1351">
        <f t="shared" si="1690"/>
        <v>3.769915407217047E-2</v>
      </c>
      <c r="BL1351">
        <f t="shared" si="1691"/>
        <v>1.0376991540721705</v>
      </c>
      <c r="BM1351">
        <f t="shared" si="1692"/>
        <v>14.344582489581237</v>
      </c>
      <c r="BN1351">
        <f t="shared" si="1693"/>
        <v>734.75</v>
      </c>
      <c r="BO1351">
        <f t="shared" ref="BO1351:BO1414" si="1732">AVERAGE(BN1347:BN1351)</f>
        <v>712.48249520000013</v>
      </c>
      <c r="BP1351">
        <f t="shared" si="1694"/>
        <v>733.87941070588226</v>
      </c>
      <c r="BQ1351">
        <f t="shared" si="1695"/>
        <v>-21.396915505882134</v>
      </c>
      <c r="BR1351">
        <f t="shared" si="1696"/>
        <v>20.600036000000046</v>
      </c>
      <c r="BS1351">
        <f t="shared" si="1697"/>
        <v>5.5</v>
      </c>
      <c r="BT1351">
        <f t="shared" si="1698"/>
        <v>19.875</v>
      </c>
      <c r="BU1351">
        <f t="shared" si="1699"/>
        <v>-9.9975999999969645E-2</v>
      </c>
      <c r="BV1351">
        <f t="shared" si="1700"/>
        <v>721.02833253333324</v>
      </c>
      <c r="BW1351">
        <f t="shared" si="1701"/>
        <v>718.81428457142852</v>
      </c>
      <c r="BX1351">
        <f t="shared" si="1702"/>
        <v>716.59454240000002</v>
      </c>
      <c r="BY1351">
        <f t="shared" si="1703"/>
        <v>723.08214057142868</v>
      </c>
      <c r="BZ1351">
        <f t="shared" si="1704"/>
        <v>748.5</v>
      </c>
      <c r="CA1351">
        <f t="shared" si="1705"/>
        <v>690.34997599999997</v>
      </c>
      <c r="CB1351">
        <f t="shared" si="1706"/>
        <v>709.3849125866667</v>
      </c>
      <c r="CC1351">
        <f t="shared" si="1707"/>
        <v>706.48701142222217</v>
      </c>
      <c r="CD1351">
        <f t="shared" si="1708"/>
        <v>719.02336341142859</v>
      </c>
      <c r="CE1351">
        <f t="shared" si="1709"/>
        <v>737.75153069162116</v>
      </c>
      <c r="CF1351">
        <f t="shared" si="1710"/>
        <v>718.84997599999997</v>
      </c>
      <c r="CG1351">
        <f t="shared" si="1711"/>
        <v>723.875</v>
      </c>
      <c r="CH1351">
        <f t="shared" si="1712"/>
        <v>690.52502400000003</v>
      </c>
    </row>
    <row r="1352" spans="1:86">
      <c r="A1352" s="1">
        <v>41453</v>
      </c>
      <c r="B1352">
        <v>747.5</v>
      </c>
      <c r="C1352">
        <v>762.15002400000003</v>
      </c>
      <c r="D1352">
        <v>729.09997599999997</v>
      </c>
      <c r="E1352">
        <v>759.07501200000002</v>
      </c>
      <c r="F1352">
        <v>4817096</v>
      </c>
      <c r="G1352">
        <f t="shared" si="1726"/>
        <v>3920720.4180249269</v>
      </c>
      <c r="H1352">
        <f t="shared" si="1674"/>
        <v>76495297.304482713</v>
      </c>
      <c r="I1352">
        <f t="shared" si="1727"/>
        <v>749.45625300000006</v>
      </c>
      <c r="J1352">
        <f t="shared" si="1654"/>
        <v>749.45625300000006</v>
      </c>
      <c r="K1352">
        <f t="shared" si="1655"/>
        <v>701.69999700000005</v>
      </c>
      <c r="L1352">
        <f t="shared" si="1656"/>
        <v>1</v>
      </c>
      <c r="M1352">
        <f t="shared" si="1657"/>
        <v>4</v>
      </c>
      <c r="N1352">
        <f t="shared" si="1658"/>
        <v>90</v>
      </c>
      <c r="O1352">
        <f t="shared" si="1659"/>
        <v>60</v>
      </c>
      <c r="P1352">
        <f t="shared" si="1714"/>
        <v>33.050048000000061</v>
      </c>
      <c r="Q1352">
        <f t="shared" si="1715"/>
        <v>3.0750120000000152</v>
      </c>
      <c r="R1352">
        <f t="shared" si="1716"/>
        <v>29.975036000000046</v>
      </c>
      <c r="S1352">
        <f t="shared" si="1717"/>
        <v>33.050048000000061</v>
      </c>
      <c r="T1352">
        <f t="shared" si="1673"/>
        <v>19.572099027662244</v>
      </c>
      <c r="U1352">
        <f t="shared" si="1718"/>
        <v>-3.8000480000000607</v>
      </c>
      <c r="V1352">
        <f t="shared" si="1719"/>
        <v>-12.600036000000046</v>
      </c>
      <c r="W1352">
        <f t="shared" si="1720"/>
        <v>0</v>
      </c>
      <c r="X1352">
        <f t="shared" si="1721"/>
        <v>0</v>
      </c>
      <c r="Y1352">
        <f t="shared" si="1671"/>
        <v>4.6777702490224353</v>
      </c>
      <c r="Z1352">
        <f t="shared" si="1672"/>
        <v>3.5070152381296253</v>
      </c>
      <c r="AA1352">
        <f t="shared" si="1668"/>
        <v>23.90019712454502</v>
      </c>
      <c r="AB1352">
        <f t="shared" si="1669"/>
        <v>17.918442131183692</v>
      </c>
      <c r="AC1352">
        <f t="shared" si="1670"/>
        <v>14.304040255307662</v>
      </c>
      <c r="AD1352">
        <f t="shared" si="1678"/>
        <v>15.980711929112328</v>
      </c>
      <c r="AE1352">
        <f t="shared" si="1731"/>
        <v>725.07500000000005</v>
      </c>
      <c r="AF1352">
        <f t="shared" ref="AF1352:AF1415" si="1733">AVERAGE(E1347:E1352)</f>
        <v>722.75</v>
      </c>
      <c r="AG1352">
        <f t="shared" si="1675"/>
        <v>729.61874999999986</v>
      </c>
      <c r="AH1352">
        <f t="shared" si="1660"/>
        <v>720.07249759999991</v>
      </c>
      <c r="AI1352">
        <f t="shared" si="1661"/>
        <v>757.26919410807432</v>
      </c>
      <c r="AJ1352">
        <f t="shared" si="1662"/>
        <v>682.8758010919255</v>
      </c>
      <c r="AK1352">
        <f t="shared" si="1663"/>
        <v>1.0242739014677513</v>
      </c>
      <c r="AL1352">
        <f t="shared" si="1722"/>
        <v>0.81391784968058078</v>
      </c>
      <c r="AM1352">
        <f t="shared" si="1723"/>
        <v>3920720.4180249269</v>
      </c>
      <c r="AN1352">
        <f t="shared" si="1676"/>
        <v>-690346.3365433705</v>
      </c>
      <c r="AO1352">
        <f t="shared" si="1677"/>
        <v>57602648</v>
      </c>
      <c r="AP1352">
        <f t="shared" si="1679"/>
        <v>-1.1984628493873589E-2</v>
      </c>
      <c r="AQ1352">
        <f t="shared" si="1680"/>
        <v>734.95460411284137</v>
      </c>
      <c r="AR1352">
        <f t="shared" si="1681"/>
        <v>736.04947924303121</v>
      </c>
      <c r="AS1352">
        <f t="shared" si="1682"/>
        <v>728.08067657902257</v>
      </c>
      <c r="AT1352">
        <f t="shared" si="1683"/>
        <v>729.27640948728958</v>
      </c>
      <c r="AU1352">
        <f t="shared" si="1684"/>
        <v>727.82432916747075</v>
      </c>
      <c r="AV1352">
        <f t="shared" si="1685"/>
        <v>730.50143694853625</v>
      </c>
      <c r="AW1352">
        <f t="shared" si="1686"/>
        <v>-2.6771077810655015</v>
      </c>
      <c r="AX1352">
        <f t="shared" si="1713"/>
        <v>-5.2175266121875854</v>
      </c>
      <c r="AY1352">
        <f t="shared" si="1687"/>
        <v>2.5404188311220839</v>
      </c>
      <c r="AZ1352">
        <f t="shared" si="1724"/>
        <v>750.10833733333345</v>
      </c>
      <c r="BA1352">
        <f t="shared" si="1725"/>
        <v>3613343871.3350511</v>
      </c>
      <c r="BB1352">
        <f t="shared" si="1728"/>
        <v>3613343871.3350511</v>
      </c>
      <c r="BC1352">
        <f t="shared" si="1729"/>
        <v>0</v>
      </c>
      <c r="BD1352">
        <f t="shared" si="1664"/>
        <v>11983971433.801571</v>
      </c>
      <c r="BE1352">
        <f t="shared" si="1665"/>
        <v>18520147451.401115</v>
      </c>
      <c r="BF1352">
        <f t="shared" si="1666"/>
        <v>0.64707753894772257</v>
      </c>
      <c r="BG1352">
        <f t="shared" si="1667"/>
        <v>39.286404170208314</v>
      </c>
      <c r="BH1352">
        <f t="shared" si="1688"/>
        <v>205336082</v>
      </c>
      <c r="BI1352">
        <f t="shared" si="1689"/>
        <v>-0.36647536139673648</v>
      </c>
      <c r="BJ1352">
        <f t="shared" si="1730"/>
        <v>1212.5</v>
      </c>
      <c r="BK1352">
        <f t="shared" si="1690"/>
        <v>1.759501278753247E-2</v>
      </c>
      <c r="BL1352">
        <f t="shared" si="1691"/>
        <v>1.0175950127875324</v>
      </c>
      <c r="BM1352">
        <f t="shared" si="1692"/>
        <v>19.604380399924452</v>
      </c>
      <c r="BN1352">
        <f t="shared" si="1693"/>
        <v>745.625</v>
      </c>
      <c r="BO1352">
        <f t="shared" si="1732"/>
        <v>719.6149964</v>
      </c>
      <c r="BP1352">
        <f t="shared" si="1694"/>
        <v>734.28970517647053</v>
      </c>
      <c r="BQ1352">
        <f t="shared" si="1695"/>
        <v>-14.674708776470538</v>
      </c>
      <c r="BR1352">
        <f t="shared" si="1696"/>
        <v>32.850036000000046</v>
      </c>
      <c r="BS1352">
        <f t="shared" si="1697"/>
        <v>15.09997599999997</v>
      </c>
      <c r="BT1352">
        <f t="shared" si="1698"/>
        <v>29.65002400000003</v>
      </c>
      <c r="BU1352">
        <f t="shared" si="1699"/>
        <v>21</v>
      </c>
      <c r="BV1352">
        <f t="shared" si="1700"/>
        <v>735.55833733333338</v>
      </c>
      <c r="BW1352">
        <f t="shared" si="1701"/>
        <v>731.89881238095234</v>
      </c>
      <c r="BX1352">
        <f t="shared" si="1702"/>
        <v>724.29909112727262</v>
      </c>
      <c r="BY1352">
        <f t="shared" si="1703"/>
        <v>725.93440379047615</v>
      </c>
      <c r="BZ1352">
        <f t="shared" si="1704"/>
        <v>762.15002400000003</v>
      </c>
      <c r="CA1352">
        <f t="shared" si="1705"/>
        <v>690.34997599999997</v>
      </c>
      <c r="CB1352">
        <f t="shared" si="1706"/>
        <v>710.90665966666666</v>
      </c>
      <c r="CC1352">
        <f t="shared" si="1707"/>
        <v>711.61242715555557</v>
      </c>
      <c r="CD1352">
        <f t="shared" si="1708"/>
        <v>717.42744770222214</v>
      </c>
      <c r="CE1352">
        <f t="shared" si="1709"/>
        <v>735.03570737178575</v>
      </c>
      <c r="CF1352">
        <f t="shared" si="1710"/>
        <v>745.95001200000002</v>
      </c>
      <c r="CG1352">
        <f t="shared" si="1711"/>
        <v>748.5</v>
      </c>
      <c r="CH1352">
        <f t="shared" si="1712"/>
        <v>721</v>
      </c>
    </row>
    <row r="1353" spans="1:86">
      <c r="A1353" s="1">
        <v>41456</v>
      </c>
      <c r="B1353">
        <v>756</v>
      </c>
      <c r="C1353">
        <v>758.34997599999997</v>
      </c>
      <c r="D1353">
        <v>741.70001200000002</v>
      </c>
      <c r="E1353">
        <v>746.17498799999998</v>
      </c>
      <c r="F1353">
        <v>1354652</v>
      </c>
      <c r="G1353">
        <f t="shared" si="1726"/>
        <v>-626478.03057256155</v>
      </c>
      <c r="H1353">
        <f t="shared" si="1674"/>
        <v>75868819.27391015</v>
      </c>
      <c r="I1353">
        <f t="shared" si="1727"/>
        <v>750.55624399999988</v>
      </c>
      <c r="J1353">
        <f t="shared" si="1654"/>
        <v>750.55624399999988</v>
      </c>
      <c r="K1353">
        <f t="shared" si="1655"/>
        <v>701.69999700000005</v>
      </c>
      <c r="L1353">
        <f t="shared" si="1656"/>
        <v>1</v>
      </c>
      <c r="M1353">
        <f t="shared" si="1657"/>
        <v>5</v>
      </c>
      <c r="N1353">
        <f t="shared" si="1658"/>
        <v>90</v>
      </c>
      <c r="O1353">
        <f t="shared" si="1659"/>
        <v>50</v>
      </c>
      <c r="P1353">
        <f t="shared" si="1714"/>
        <v>16.649963999999954</v>
      </c>
      <c r="Q1353">
        <f t="shared" si="1715"/>
        <v>12.174987999999985</v>
      </c>
      <c r="R1353">
        <f t="shared" si="1716"/>
        <v>4.4749759999999696</v>
      </c>
      <c r="S1353">
        <f t="shared" si="1717"/>
        <v>16.649963999999954</v>
      </c>
      <c r="T1353">
        <f t="shared" si="1673"/>
        <v>19.363375097114936</v>
      </c>
      <c r="U1353">
        <f t="shared" si="1718"/>
        <v>-4.0999759999999696</v>
      </c>
      <c r="V1353">
        <f t="shared" si="1719"/>
        <v>-1.625</v>
      </c>
      <c r="W1353">
        <f t="shared" si="1720"/>
        <v>0</v>
      </c>
      <c r="X1353">
        <f t="shared" si="1721"/>
        <v>0</v>
      </c>
      <c r="Y1353">
        <f t="shared" si="1671"/>
        <v>4.3436438026636903</v>
      </c>
      <c r="Z1353">
        <f t="shared" si="1672"/>
        <v>3.2565141496917951</v>
      </c>
      <c r="AA1353">
        <f t="shared" si="1668"/>
        <v>22.432265970568714</v>
      </c>
      <c r="AB1353">
        <f t="shared" si="1669"/>
        <v>16.817905625228541</v>
      </c>
      <c r="AC1353">
        <f t="shared" si="1670"/>
        <v>14.304040255307665</v>
      </c>
      <c r="AD1353">
        <f t="shared" si="1678"/>
        <v>16.898233202459597</v>
      </c>
      <c r="AE1353">
        <f t="shared" si="1731"/>
        <v>733.24000240000009</v>
      </c>
      <c r="AF1353">
        <f t="shared" si="1733"/>
        <v>728.59166466666659</v>
      </c>
      <c r="AG1353">
        <f t="shared" si="1675"/>
        <v>730.19249879999984</v>
      </c>
      <c r="AH1353">
        <f t="shared" si="1660"/>
        <v>722.06749879999995</v>
      </c>
      <c r="AI1353">
        <f t="shared" si="1661"/>
        <v>762.37964235264587</v>
      </c>
      <c r="AJ1353">
        <f t="shared" si="1662"/>
        <v>681.75535524735403</v>
      </c>
      <c r="AK1353">
        <f t="shared" si="1663"/>
        <v>0.79901026186460034</v>
      </c>
      <c r="AL1353">
        <f t="shared" si="1722"/>
        <v>-0.46246418310574344</v>
      </c>
      <c r="AM1353">
        <f t="shared" si="1723"/>
        <v>-626478.03057256155</v>
      </c>
      <c r="AN1353">
        <f t="shared" si="1676"/>
        <v>253703.14549479447</v>
      </c>
      <c r="AO1353">
        <f t="shared" si="1677"/>
        <v>55859688</v>
      </c>
      <c r="AP1353">
        <f t="shared" si="1679"/>
        <v>4.5417930994314628E-3</v>
      </c>
      <c r="AQ1353">
        <f t="shared" si="1680"/>
        <v>738.76953463447535</v>
      </c>
      <c r="AR1353">
        <f t="shared" si="1681"/>
        <v>740.10375949876732</v>
      </c>
      <c r="AS1353">
        <f t="shared" si="1682"/>
        <v>731.33765263479847</v>
      </c>
      <c r="AT1353">
        <f t="shared" si="1683"/>
        <v>730.79728155343355</v>
      </c>
      <c r="AU1353">
        <f t="shared" si="1684"/>
        <v>730.57692799235019</v>
      </c>
      <c r="AV1353">
        <f t="shared" si="1685"/>
        <v>731.59858552213871</v>
      </c>
      <c r="AW1353">
        <f t="shared" si="1686"/>
        <v>-1.0216575297885129</v>
      </c>
      <c r="AX1353">
        <f t="shared" si="1713"/>
        <v>-4.3783527957077713</v>
      </c>
      <c r="AY1353">
        <f t="shared" si="1687"/>
        <v>3.3566952659192584</v>
      </c>
      <c r="AZ1353">
        <f t="shared" si="1724"/>
        <v>748.74165866666669</v>
      </c>
      <c r="BA1353">
        <f t="shared" si="1725"/>
        <v>1014284385.3961173</v>
      </c>
      <c r="BB1353">
        <f t="shared" si="1728"/>
        <v>0</v>
      </c>
      <c r="BC1353">
        <f t="shared" si="1729"/>
        <v>1014284385.3961173</v>
      </c>
      <c r="BD1353">
        <f t="shared" si="1664"/>
        <v>11983971433.801571</v>
      </c>
      <c r="BE1353">
        <f t="shared" si="1665"/>
        <v>17867263421.253487</v>
      </c>
      <c r="BF1353">
        <f t="shared" si="1666"/>
        <v>0.67072226738127028</v>
      </c>
      <c r="BG1353">
        <f t="shared" si="1667"/>
        <v>40.145647213559691</v>
      </c>
      <c r="BH1353">
        <f t="shared" si="1688"/>
        <v>203981430</v>
      </c>
      <c r="BI1353">
        <f t="shared" si="1689"/>
        <v>-0.13964728062717074</v>
      </c>
      <c r="BJ1353">
        <f t="shared" si="1730"/>
        <v>-1390.002400000003</v>
      </c>
      <c r="BK1353">
        <f t="shared" si="1690"/>
        <v>-1.6994399494209712E-2</v>
      </c>
      <c r="BL1353">
        <f t="shared" si="1691"/>
        <v>0.98300560050579033</v>
      </c>
      <c r="BM1353">
        <f t="shared" si="1692"/>
        <v>21.246365165004985</v>
      </c>
      <c r="BN1353">
        <f t="shared" si="1693"/>
        <v>750.02499399999999</v>
      </c>
      <c r="BO1353">
        <f t="shared" si="1732"/>
        <v>727.9099976</v>
      </c>
      <c r="BP1353">
        <f t="shared" si="1694"/>
        <v>734.92058699999984</v>
      </c>
      <c r="BQ1353">
        <f t="shared" si="1695"/>
        <v>-7.0105893999998443</v>
      </c>
      <c r="BR1353">
        <f t="shared" si="1696"/>
        <v>24.274963999999954</v>
      </c>
      <c r="BS1353">
        <f t="shared" si="1697"/>
        <v>21.625</v>
      </c>
      <c r="BT1353">
        <f t="shared" si="1698"/>
        <v>28.34997599999997</v>
      </c>
      <c r="BU1353">
        <f t="shared" si="1699"/>
        <v>28.5</v>
      </c>
      <c r="BV1353">
        <f t="shared" si="1700"/>
        <v>742.59166666666658</v>
      </c>
      <c r="BW1353">
        <f t="shared" si="1701"/>
        <v>738.59166609523811</v>
      </c>
      <c r="BX1353">
        <f t="shared" si="1702"/>
        <v>729.04499847272734</v>
      </c>
      <c r="BY1353">
        <f t="shared" si="1703"/>
        <v>727.51118836190494</v>
      </c>
      <c r="BZ1353">
        <f t="shared" si="1704"/>
        <v>762.15002400000003</v>
      </c>
      <c r="CA1353">
        <f t="shared" si="1705"/>
        <v>690.34997599999997</v>
      </c>
      <c r="CB1353">
        <f t="shared" si="1706"/>
        <v>717.44259061333344</v>
      </c>
      <c r="CC1353">
        <f t="shared" si="1707"/>
        <v>713.85416050000003</v>
      </c>
      <c r="CD1353">
        <f t="shared" si="1708"/>
        <v>714.98649436269841</v>
      </c>
      <c r="CE1353">
        <f t="shared" si="1709"/>
        <v>734.97952140664415</v>
      </c>
      <c r="CF1353">
        <f t="shared" si="1710"/>
        <v>759.07501200000002</v>
      </c>
      <c r="CG1353">
        <f t="shared" si="1711"/>
        <v>762.15002400000003</v>
      </c>
      <c r="CH1353">
        <f t="shared" si="1712"/>
        <v>729.09997599999997</v>
      </c>
    </row>
    <row r="1354" spans="1:86">
      <c r="A1354" s="1">
        <v>41457</v>
      </c>
      <c r="B1354">
        <v>746.54998799999998</v>
      </c>
      <c r="C1354">
        <v>754.25</v>
      </c>
      <c r="D1354">
        <v>743.32501200000002</v>
      </c>
      <c r="E1354">
        <v>750.27502400000003</v>
      </c>
      <c r="F1354">
        <v>1657242</v>
      </c>
      <c r="G1354">
        <f t="shared" si="1726"/>
        <v>451291.53557990934</v>
      </c>
      <c r="H1354">
        <f t="shared" si="1674"/>
        <v>76320110.809490055</v>
      </c>
      <c r="I1354">
        <f t="shared" si="1727"/>
        <v>748.60000600000001</v>
      </c>
      <c r="J1354">
        <f t="shared" si="1654"/>
        <v>750.55624399999988</v>
      </c>
      <c r="K1354">
        <f t="shared" si="1655"/>
        <v>701.69999700000005</v>
      </c>
      <c r="L1354">
        <f t="shared" si="1656"/>
        <v>2</v>
      </c>
      <c r="M1354">
        <f t="shared" si="1657"/>
        <v>6</v>
      </c>
      <c r="N1354">
        <f t="shared" si="1658"/>
        <v>80</v>
      </c>
      <c r="O1354">
        <f t="shared" si="1659"/>
        <v>40</v>
      </c>
      <c r="P1354">
        <f t="shared" si="1714"/>
        <v>10.924987999999985</v>
      </c>
      <c r="Q1354">
        <f t="shared" si="1715"/>
        <v>3.9749759999999696</v>
      </c>
      <c r="R1354">
        <f t="shared" si="1716"/>
        <v>6.9500120000000152</v>
      </c>
      <c r="S1354">
        <f t="shared" si="1717"/>
        <v>10.924987999999985</v>
      </c>
      <c r="T1354">
        <f t="shared" si="1673"/>
        <v>18.760633161606727</v>
      </c>
      <c r="U1354">
        <f t="shared" si="1718"/>
        <v>5.25</v>
      </c>
      <c r="V1354">
        <f t="shared" si="1719"/>
        <v>10.825012000000015</v>
      </c>
      <c r="W1354">
        <f t="shared" si="1720"/>
        <v>0</v>
      </c>
      <c r="X1354">
        <f t="shared" si="1721"/>
        <v>10.825012000000015</v>
      </c>
      <c r="Y1354">
        <f t="shared" si="1671"/>
        <v>4.0333835310448558</v>
      </c>
      <c r="Z1354">
        <f t="shared" si="1672"/>
        <v>3.797121138999525</v>
      </c>
      <c r="AA1354">
        <f t="shared" si="1668"/>
        <v>21.499186601543371</v>
      </c>
      <c r="AB1354">
        <f t="shared" si="1669"/>
        <v>20.239834691561796</v>
      </c>
      <c r="AC1354">
        <f t="shared" si="1670"/>
        <v>3.017205173877918</v>
      </c>
      <c r="AD1354">
        <f t="shared" si="1678"/>
        <v>16.379356410367631</v>
      </c>
      <c r="AE1354">
        <f t="shared" si="1731"/>
        <v>744.06500239999991</v>
      </c>
      <c r="AF1354">
        <f t="shared" si="1733"/>
        <v>736.07917266666664</v>
      </c>
      <c r="AG1354">
        <f t="shared" si="1675"/>
        <v>731.07250060000001</v>
      </c>
      <c r="AH1354">
        <f t="shared" si="1660"/>
        <v>724.90499880000004</v>
      </c>
      <c r="AI1354">
        <f t="shared" si="1661"/>
        <v>768.62133287376105</v>
      </c>
      <c r="AJ1354">
        <f t="shared" si="1662"/>
        <v>681.18866472623904</v>
      </c>
      <c r="AK1354">
        <f t="shared" si="1663"/>
        <v>0.79016643020883282</v>
      </c>
      <c r="AL1354">
        <f t="shared" si="1722"/>
        <v>0.2723148071192435</v>
      </c>
      <c r="AM1354">
        <f t="shared" si="1723"/>
        <v>451291.53557990934</v>
      </c>
      <c r="AN1354">
        <f t="shared" si="1676"/>
        <v>339510.35731555312</v>
      </c>
      <c r="AO1354">
        <f t="shared" si="1677"/>
        <v>56211610</v>
      </c>
      <c r="AP1354">
        <f t="shared" si="1679"/>
        <v>6.0398618241952707E-3</v>
      </c>
      <c r="AQ1354">
        <f t="shared" si="1680"/>
        <v>742.68140101875372</v>
      </c>
      <c r="AR1354">
        <f t="shared" si="1681"/>
        <v>741.47069488161867</v>
      </c>
      <c r="AS1354">
        <f t="shared" si="1682"/>
        <v>734.74637948053476</v>
      </c>
      <c r="AT1354">
        <f t="shared" si="1683"/>
        <v>732.55027837362456</v>
      </c>
      <c r="AU1354">
        <f t="shared" si="1684"/>
        <v>733.53164239349769</v>
      </c>
      <c r="AV1354">
        <f t="shared" si="1685"/>
        <v>732.90593621558901</v>
      </c>
      <c r="AW1354">
        <f t="shared" si="1686"/>
        <v>0.62570617790868255</v>
      </c>
      <c r="AX1354">
        <f t="shared" si="1713"/>
        <v>-3.3775410009844804</v>
      </c>
      <c r="AY1354">
        <f t="shared" si="1687"/>
        <v>4.0032471788931634</v>
      </c>
      <c r="AZ1354">
        <f t="shared" si="1724"/>
        <v>749.28334533333327</v>
      </c>
      <c r="BA1354">
        <f t="shared" si="1725"/>
        <v>1241743829.7869039</v>
      </c>
      <c r="BB1354">
        <f t="shared" si="1728"/>
        <v>1241743829.7869039</v>
      </c>
      <c r="BC1354">
        <f t="shared" si="1729"/>
        <v>0</v>
      </c>
      <c r="BD1354">
        <f t="shared" si="1664"/>
        <v>13225715263.588474</v>
      </c>
      <c r="BE1354">
        <f t="shared" si="1665"/>
        <v>14322672098.170155</v>
      </c>
      <c r="BF1354">
        <f t="shared" si="1666"/>
        <v>0.92341116049694205</v>
      </c>
      <c r="BG1354">
        <f t="shared" si="1667"/>
        <v>48.009036209312889</v>
      </c>
      <c r="BH1354">
        <f t="shared" si="1688"/>
        <v>205638672</v>
      </c>
      <c r="BI1354">
        <f t="shared" si="1689"/>
        <v>8.5373326506203523E-2</v>
      </c>
      <c r="BJ1354">
        <f t="shared" si="1730"/>
        <v>310.00360000000455</v>
      </c>
      <c r="BK1354">
        <f t="shared" si="1690"/>
        <v>5.4947379179641513E-3</v>
      </c>
      <c r="BL1354">
        <f t="shared" si="1691"/>
        <v>1.0054947379179642</v>
      </c>
      <c r="BM1354">
        <f t="shared" si="1692"/>
        <v>23.040531104318667</v>
      </c>
      <c r="BN1354">
        <f t="shared" si="1693"/>
        <v>748.78750600000001</v>
      </c>
      <c r="BO1354">
        <f t="shared" si="1732"/>
        <v>737.2775024</v>
      </c>
      <c r="BP1354">
        <f t="shared" si="1694"/>
        <v>735.42021988235285</v>
      </c>
      <c r="BQ1354">
        <f t="shared" si="1695"/>
        <v>1.8572825176471497</v>
      </c>
      <c r="BR1354">
        <f t="shared" si="1696"/>
        <v>36.425048000000061</v>
      </c>
      <c r="BS1354">
        <f t="shared" si="1697"/>
        <v>31.549987999999985</v>
      </c>
      <c r="BT1354">
        <f t="shared" si="1698"/>
        <v>26.799987999999985</v>
      </c>
      <c r="BU1354">
        <f t="shared" si="1699"/>
        <v>19.09997599999997</v>
      </c>
      <c r="BV1354">
        <f t="shared" si="1700"/>
        <v>748.27000720000001</v>
      </c>
      <c r="BW1354">
        <f t="shared" si="1701"/>
        <v>744.78691161904771</v>
      </c>
      <c r="BX1354">
        <f t="shared" si="1702"/>
        <v>734.17363941818166</v>
      </c>
      <c r="BY1354">
        <f t="shared" si="1703"/>
        <v>729.42380980952373</v>
      </c>
      <c r="BZ1354">
        <f t="shared" si="1704"/>
        <v>762.15002400000003</v>
      </c>
      <c r="CA1354">
        <f t="shared" si="1705"/>
        <v>690.34997599999997</v>
      </c>
      <c r="CB1354">
        <f t="shared" si="1706"/>
        <v>735.82382721333329</v>
      </c>
      <c r="CC1354">
        <f t="shared" si="1707"/>
        <v>720.54868762222225</v>
      </c>
      <c r="CD1354">
        <f t="shared" si="1708"/>
        <v>713.22196599206347</v>
      </c>
      <c r="CE1354">
        <f t="shared" si="1709"/>
        <v>735.54881563424124</v>
      </c>
      <c r="CF1354">
        <f t="shared" si="1710"/>
        <v>746.17498799999998</v>
      </c>
      <c r="CG1354">
        <f t="shared" si="1711"/>
        <v>758.34997599999997</v>
      </c>
      <c r="CH1354">
        <f t="shared" si="1712"/>
        <v>741.70001200000002</v>
      </c>
    </row>
    <row r="1355" spans="1:86">
      <c r="A1355" s="1">
        <v>41458</v>
      </c>
      <c r="B1355">
        <v>748.84997599999997</v>
      </c>
      <c r="C1355">
        <v>759.5</v>
      </c>
      <c r="D1355">
        <v>732.5</v>
      </c>
      <c r="E1355">
        <v>744.90002400000003</v>
      </c>
      <c r="F1355">
        <v>1530906</v>
      </c>
      <c r="G1355">
        <f t="shared" si="1726"/>
        <v>-124737.76727821879</v>
      </c>
      <c r="H1355">
        <f t="shared" si="1674"/>
        <v>76195373.042211831</v>
      </c>
      <c r="I1355">
        <f t="shared" si="1727"/>
        <v>746.4375</v>
      </c>
      <c r="J1355">
        <f t="shared" si="1654"/>
        <v>750.55624399999988</v>
      </c>
      <c r="K1355">
        <f t="shared" si="1655"/>
        <v>701.69999700000005</v>
      </c>
      <c r="L1355">
        <f t="shared" si="1656"/>
        <v>3</v>
      </c>
      <c r="M1355">
        <f t="shared" si="1657"/>
        <v>7</v>
      </c>
      <c r="N1355">
        <f t="shared" si="1658"/>
        <v>70</v>
      </c>
      <c r="O1355">
        <f t="shared" si="1659"/>
        <v>30</v>
      </c>
      <c r="P1355">
        <f t="shared" si="1714"/>
        <v>27</v>
      </c>
      <c r="Q1355">
        <f t="shared" si="1715"/>
        <v>14.59997599999997</v>
      </c>
      <c r="R1355">
        <f t="shared" si="1716"/>
        <v>12.40002400000003</v>
      </c>
      <c r="S1355">
        <f t="shared" si="1717"/>
        <v>27</v>
      </c>
      <c r="T1355">
        <f t="shared" si="1673"/>
        <v>19.349159364349102</v>
      </c>
      <c r="U1355">
        <f t="shared" si="1718"/>
        <v>11</v>
      </c>
      <c r="V1355">
        <f t="shared" si="1719"/>
        <v>-12.5</v>
      </c>
      <c r="W1355">
        <f t="shared" si="1720"/>
        <v>11</v>
      </c>
      <c r="X1355">
        <f t="shared" si="1721"/>
        <v>0</v>
      </c>
      <c r="Y1355">
        <f t="shared" si="1671"/>
        <v>4.530998993113081</v>
      </c>
      <c r="Z1355">
        <f t="shared" si="1672"/>
        <v>3.5258982004995589</v>
      </c>
      <c r="AA1355">
        <f t="shared" si="1668"/>
        <v>23.417032790899761</v>
      </c>
      <c r="AB1355">
        <f t="shared" si="1669"/>
        <v>18.222487778957671</v>
      </c>
      <c r="AC1355">
        <f t="shared" si="1670"/>
        <v>12.475035593234917</v>
      </c>
      <c r="AD1355">
        <f t="shared" si="1678"/>
        <v>16.416807518188023</v>
      </c>
      <c r="AE1355">
        <f t="shared" si="1731"/>
        <v>749.27501200000006</v>
      </c>
      <c r="AF1355">
        <f t="shared" si="1733"/>
        <v>744.20417266666664</v>
      </c>
      <c r="AG1355">
        <f t="shared" si="1675"/>
        <v>731.62250059999997</v>
      </c>
      <c r="AH1355">
        <f t="shared" si="1660"/>
        <v>728.0100036</v>
      </c>
      <c r="AI1355">
        <f t="shared" si="1661"/>
        <v>772.5475006903564</v>
      </c>
      <c r="AJ1355">
        <f t="shared" si="1662"/>
        <v>683.47250650964361</v>
      </c>
      <c r="AK1355">
        <f t="shared" si="1663"/>
        <v>0.68961573397056908</v>
      </c>
      <c r="AL1355">
        <f t="shared" si="1722"/>
        <v>-8.1479703703701459E-2</v>
      </c>
      <c r="AM1355">
        <f t="shared" si="1723"/>
        <v>-124737.76727821879</v>
      </c>
      <c r="AN1355">
        <f t="shared" si="1676"/>
        <v>-673401.46974150639</v>
      </c>
      <c r="AO1355">
        <f t="shared" si="1677"/>
        <v>56013840</v>
      </c>
      <c r="AP1355">
        <f t="shared" si="1679"/>
        <v>-1.2022055080342759E-2</v>
      </c>
      <c r="AQ1355">
        <f t="shared" si="1680"/>
        <v>743.43573283237743</v>
      </c>
      <c r="AR1355">
        <f t="shared" si="1681"/>
        <v>749.35930368035736</v>
      </c>
      <c r="AS1355">
        <f t="shared" si="1682"/>
        <v>736.57403549403853</v>
      </c>
      <c r="AT1355">
        <f t="shared" si="1683"/>
        <v>733.66175547999831</v>
      </c>
      <c r="AU1355">
        <f t="shared" si="1684"/>
        <v>735.23689963447305</v>
      </c>
      <c r="AV1355">
        <f t="shared" si="1685"/>
        <v>733.74552236049783</v>
      </c>
      <c r="AW1355">
        <f t="shared" si="1686"/>
        <v>1.4913772739752176</v>
      </c>
      <c r="AX1355">
        <f t="shared" si="1713"/>
        <v>-2.4037573459925405</v>
      </c>
      <c r="AY1355">
        <f t="shared" si="1687"/>
        <v>3.8951346199677581</v>
      </c>
      <c r="AZ1355">
        <f t="shared" si="1724"/>
        <v>745.63334133333331</v>
      </c>
      <c r="BA1355">
        <f t="shared" si="1725"/>
        <v>1141494556.0472479</v>
      </c>
      <c r="BB1355">
        <f t="shared" si="1728"/>
        <v>0</v>
      </c>
      <c r="BC1355">
        <f t="shared" si="1729"/>
        <v>1141494556.0472479</v>
      </c>
      <c r="BD1355">
        <f t="shared" si="1664"/>
        <v>13225715263.588474</v>
      </c>
      <c r="BE1355">
        <f t="shared" si="1665"/>
        <v>13182201128.467403</v>
      </c>
      <c r="BF1355">
        <f t="shared" si="1666"/>
        <v>1.0033009764224505</v>
      </c>
      <c r="BG1355">
        <f t="shared" si="1667"/>
        <v>50.082388429429756</v>
      </c>
      <c r="BH1355">
        <f t="shared" si="1688"/>
        <v>204107766</v>
      </c>
      <c r="BI1355">
        <f t="shared" si="1689"/>
        <v>0.20325538330746859</v>
      </c>
      <c r="BJ1355">
        <f t="shared" si="1730"/>
        <v>-637.5</v>
      </c>
      <c r="BK1355">
        <f t="shared" si="1690"/>
        <v>-7.1640396228890056E-3</v>
      </c>
      <c r="BL1355">
        <f t="shared" si="1691"/>
        <v>0.99283596037711097</v>
      </c>
      <c r="BM1355">
        <f t="shared" si="1692"/>
        <v>23.473322014774723</v>
      </c>
      <c r="BN1355">
        <f t="shared" si="1693"/>
        <v>746</v>
      </c>
      <c r="BO1355">
        <f t="shared" si="1732"/>
        <v>745.03750000000002</v>
      </c>
      <c r="BP1355">
        <f t="shared" si="1694"/>
        <v>735.91691141176454</v>
      </c>
      <c r="BQ1355">
        <f t="shared" si="1695"/>
        <v>9.1205885882354778</v>
      </c>
      <c r="BR1355">
        <f t="shared" si="1696"/>
        <v>42.65002400000003</v>
      </c>
      <c r="BS1355">
        <f t="shared" si="1697"/>
        <v>32.950012000000015</v>
      </c>
      <c r="BT1355">
        <f t="shared" si="1698"/>
        <v>42.924987999999985</v>
      </c>
      <c r="BU1355">
        <f t="shared" si="1699"/>
        <v>38.34997599999997</v>
      </c>
      <c r="BV1355">
        <f t="shared" si="1700"/>
        <v>748.54834773333334</v>
      </c>
      <c r="BW1355">
        <f t="shared" si="1701"/>
        <v>747.30715485714279</v>
      </c>
      <c r="BX1355">
        <f t="shared" si="1702"/>
        <v>737.80909854545462</v>
      </c>
      <c r="BY1355">
        <f t="shared" si="1703"/>
        <v>730.7407168000002</v>
      </c>
      <c r="BZ1355">
        <f t="shared" si="1704"/>
        <v>762.15002400000003</v>
      </c>
      <c r="CA1355">
        <f t="shared" si="1705"/>
        <v>690.34997599999997</v>
      </c>
      <c r="CB1355">
        <f t="shared" si="1706"/>
        <v>749.70125980000012</v>
      </c>
      <c r="CC1355">
        <f t="shared" si="1707"/>
        <v>737.22055145555544</v>
      </c>
      <c r="CD1355">
        <f t="shared" si="1708"/>
        <v>713.60024588714282</v>
      </c>
      <c r="CE1355">
        <f t="shared" si="1709"/>
        <v>736.266042924202</v>
      </c>
      <c r="CF1355">
        <f t="shared" si="1710"/>
        <v>750.27502400000003</v>
      </c>
      <c r="CG1355">
        <f t="shared" si="1711"/>
        <v>754.25</v>
      </c>
      <c r="CH1355">
        <f t="shared" si="1712"/>
        <v>743.32501200000002</v>
      </c>
    </row>
    <row r="1356" spans="1:86">
      <c r="A1356" s="1">
        <v>41459</v>
      </c>
      <c r="B1356">
        <v>745.42498799999998</v>
      </c>
      <c r="C1356">
        <v>770.5</v>
      </c>
      <c r="D1356">
        <v>745</v>
      </c>
      <c r="E1356">
        <v>769.15002400000003</v>
      </c>
      <c r="F1356">
        <v>1917060</v>
      </c>
      <c r="G1356">
        <f t="shared" si="1726"/>
        <v>1714080.7850541223</v>
      </c>
      <c r="H1356">
        <f t="shared" si="1674"/>
        <v>77909453.827265948</v>
      </c>
      <c r="I1356">
        <f t="shared" si="1727"/>
        <v>757.51875299999995</v>
      </c>
      <c r="J1356">
        <f t="shared" ref="J1356:J1419" si="1734">MAX(I1347:I1356)</f>
        <v>757.51875299999995</v>
      </c>
      <c r="K1356">
        <f t="shared" ref="K1356:K1419" si="1735">MIN(I1347:I1356)</f>
        <v>701.69999700000005</v>
      </c>
      <c r="L1356">
        <f t="shared" ref="L1356:L1419" si="1736">10-MATCH(J1356,I1347:I1356,0)+1</f>
        <v>1</v>
      </c>
      <c r="M1356">
        <f t="shared" ref="M1356:M1419" si="1737">10-MATCH(K1356,I1347:I1356,0)+1</f>
        <v>8</v>
      </c>
      <c r="N1356">
        <f t="shared" ref="N1356:N1419" si="1738">(100*(10-L1356)/10)</f>
        <v>90</v>
      </c>
      <c r="O1356">
        <f t="shared" ref="O1356:O1419" si="1739">100*(10-M1356)/10</f>
        <v>20</v>
      </c>
      <c r="P1356">
        <f t="shared" si="1714"/>
        <v>25.5</v>
      </c>
      <c r="Q1356">
        <f t="shared" si="1715"/>
        <v>1.3499759999999696</v>
      </c>
      <c r="R1356">
        <f t="shared" si="1716"/>
        <v>24.15002400000003</v>
      </c>
      <c r="S1356">
        <f t="shared" si="1717"/>
        <v>25.5</v>
      </c>
      <c r="T1356">
        <f t="shared" si="1673"/>
        <v>19.788505124038448</v>
      </c>
      <c r="U1356">
        <f t="shared" si="1718"/>
        <v>8.5</v>
      </c>
      <c r="V1356">
        <f t="shared" si="1719"/>
        <v>-16</v>
      </c>
      <c r="W1356">
        <f t="shared" si="1720"/>
        <v>8.5</v>
      </c>
      <c r="X1356">
        <f t="shared" si="1721"/>
        <v>0</v>
      </c>
      <c r="Y1356">
        <f t="shared" si="1671"/>
        <v>4.8144990650335746</v>
      </c>
      <c r="Z1356">
        <f t="shared" si="1672"/>
        <v>3.2740483290353048</v>
      </c>
      <c r="AA1356">
        <f t="shared" si="1668"/>
        <v>24.329776478088149</v>
      </c>
      <c r="AB1356">
        <f t="shared" si="1669"/>
        <v>16.545202927219069</v>
      </c>
      <c r="AC1356">
        <f t="shared" si="1670"/>
        <v>19.04483785466649</v>
      </c>
      <c r="AD1356">
        <f t="shared" si="1678"/>
        <v>17.215337354729556</v>
      </c>
      <c r="AE1356">
        <f t="shared" si="1731"/>
        <v>753.91501440000002</v>
      </c>
      <c r="AF1356">
        <f t="shared" si="1733"/>
        <v>752.58751400000017</v>
      </c>
      <c r="AG1356">
        <f t="shared" si="1675"/>
        <v>733.31125180000004</v>
      </c>
      <c r="AH1356">
        <f t="shared" ref="AH1356:AH1419" si="1740">AVERAGE(E1347:E1356)</f>
        <v>734.70000600000003</v>
      </c>
      <c r="AI1356">
        <f t="shared" ref="AI1356:AI1419" si="1741">AH1356+(STDEVPA(E1347:E1356)*2)</f>
        <v>781.77583329853678</v>
      </c>
      <c r="AJ1356">
        <f t="shared" ref="AJ1356:AJ1419" si="1742">AH1356-(STDEVPA(E1347:E1356)*2)</f>
        <v>687.62417870146328</v>
      </c>
      <c r="AK1356">
        <f t="shared" ref="AK1356:AK1419" si="1743">(E1356-AJ1356)/(AI1356-AJ1356)</f>
        <v>0.86589923084655807</v>
      </c>
      <c r="AL1356">
        <f t="shared" si="1722"/>
        <v>0.89411952941176709</v>
      </c>
      <c r="AM1356">
        <f t="shared" si="1723"/>
        <v>1714080.7850541223</v>
      </c>
      <c r="AN1356">
        <f t="shared" si="1676"/>
        <v>-11036.29681037995</v>
      </c>
      <c r="AO1356">
        <f t="shared" si="1677"/>
        <v>55390448</v>
      </c>
      <c r="AP1356">
        <f t="shared" si="1679"/>
        <v>-1.9924548742375131E-4</v>
      </c>
      <c r="AQ1356">
        <f t="shared" si="1680"/>
        <v>752.17859182936911</v>
      </c>
      <c r="AR1356">
        <f t="shared" si="1681"/>
        <v>753.84539529145547</v>
      </c>
      <c r="AS1356">
        <f t="shared" si="1682"/>
        <v>742.43771342511161</v>
      </c>
      <c r="AT1356">
        <f t="shared" si="1683"/>
        <v>736.85569964679848</v>
      </c>
      <c r="AU1356">
        <f t="shared" si="1684"/>
        <v>740.32386828930214</v>
      </c>
      <c r="AV1356">
        <f t="shared" si="1685"/>
        <v>736.22383747526294</v>
      </c>
      <c r="AW1356">
        <f t="shared" si="1686"/>
        <v>4.1000308140392008</v>
      </c>
      <c r="AX1356">
        <f t="shared" si="1713"/>
        <v>-1.1029997139861922</v>
      </c>
      <c r="AY1356">
        <f t="shared" si="1687"/>
        <v>5.2030305280253932</v>
      </c>
      <c r="AZ1356">
        <f t="shared" si="1724"/>
        <v>761.55000800000005</v>
      </c>
      <c r="BA1356">
        <f t="shared" si="1725"/>
        <v>1459937058.3364801</v>
      </c>
      <c r="BB1356">
        <f t="shared" si="1728"/>
        <v>1459937058.3364801</v>
      </c>
      <c r="BC1356">
        <f t="shared" si="1729"/>
        <v>0</v>
      </c>
      <c r="BD1356">
        <f t="shared" si="1664"/>
        <v>14685652321.924953</v>
      </c>
      <c r="BE1356">
        <f t="shared" si="1665"/>
        <v>10936074262.615372</v>
      </c>
      <c r="BF1356">
        <f t="shared" si="1666"/>
        <v>1.3428632587223184</v>
      </c>
      <c r="BG1356">
        <f t="shared" si="1667"/>
        <v>57.317184591244548</v>
      </c>
      <c r="BH1356">
        <f t="shared" si="1688"/>
        <v>206024826</v>
      </c>
      <c r="BI1356">
        <f t="shared" si="1689"/>
        <v>0.55690003574177416</v>
      </c>
      <c r="BJ1356">
        <f t="shared" si="1730"/>
        <v>2325</v>
      </c>
      <c r="BK1356">
        <f t="shared" si="1690"/>
        <v>3.2554704280691495E-2</v>
      </c>
      <c r="BL1356">
        <f t="shared" si="1691"/>
        <v>1.0325547042806915</v>
      </c>
      <c r="BM1356">
        <f t="shared" si="1692"/>
        <v>24.811139500017113</v>
      </c>
      <c r="BN1356">
        <f t="shared" si="1693"/>
        <v>757.75</v>
      </c>
      <c r="BO1356">
        <f t="shared" si="1732"/>
        <v>749.63750000000005</v>
      </c>
      <c r="BP1356">
        <f t="shared" si="1694"/>
        <v>736.6404409999999</v>
      </c>
      <c r="BQ1356">
        <f t="shared" si="1695"/>
        <v>12.997059000000149</v>
      </c>
      <c r="BR1356">
        <f t="shared" si="1696"/>
        <v>58.02502400000003</v>
      </c>
      <c r="BS1356">
        <f t="shared" si="1697"/>
        <v>41</v>
      </c>
      <c r="BT1356">
        <f t="shared" si="1698"/>
        <v>54.575012000000015</v>
      </c>
      <c r="BU1356">
        <f t="shared" si="1699"/>
        <v>41.024963999999954</v>
      </c>
      <c r="BV1356">
        <f t="shared" si="1700"/>
        <v>755.17335173333333</v>
      </c>
      <c r="BW1356">
        <f t="shared" si="1701"/>
        <v>754.43454095238098</v>
      </c>
      <c r="BX1356">
        <f t="shared" si="1702"/>
        <v>745.28910225454547</v>
      </c>
      <c r="BY1356">
        <f t="shared" si="1703"/>
        <v>734.31476664761897</v>
      </c>
      <c r="BZ1356">
        <f t="shared" si="1704"/>
        <v>770.5</v>
      </c>
      <c r="CA1356">
        <f t="shared" si="1705"/>
        <v>690.34997599999997</v>
      </c>
      <c r="CB1356">
        <f t="shared" si="1706"/>
        <v>753.51259261333348</v>
      </c>
      <c r="CC1356">
        <f t="shared" si="1707"/>
        <v>750.18230216666677</v>
      </c>
      <c r="CD1356">
        <f t="shared" si="1708"/>
        <v>719.04619735126983</v>
      </c>
      <c r="CE1356">
        <f t="shared" si="1709"/>
        <v>737.59282545496603</v>
      </c>
      <c r="CF1356">
        <f t="shared" si="1710"/>
        <v>744.90002400000003</v>
      </c>
      <c r="CG1356">
        <f t="shared" si="1711"/>
        <v>759.5</v>
      </c>
      <c r="CH1356">
        <f t="shared" si="1712"/>
        <v>732.5</v>
      </c>
    </row>
    <row r="1357" spans="1:86">
      <c r="A1357" s="1">
        <v>41460</v>
      </c>
      <c r="B1357">
        <v>771</v>
      </c>
      <c r="C1357">
        <v>779</v>
      </c>
      <c r="D1357">
        <v>761</v>
      </c>
      <c r="E1357">
        <v>765.09997599999997</v>
      </c>
      <c r="F1357">
        <v>1293012</v>
      </c>
      <c r="G1357">
        <f t="shared" si="1726"/>
        <v>-703976.64803200425</v>
      </c>
      <c r="H1357">
        <f t="shared" si="1674"/>
        <v>77205477.179233938</v>
      </c>
      <c r="I1357">
        <f t="shared" si="1727"/>
        <v>769.02499399999999</v>
      </c>
      <c r="J1357">
        <f t="shared" si="1734"/>
        <v>769.02499399999999</v>
      </c>
      <c r="K1357">
        <f t="shared" si="1735"/>
        <v>701.69999700000005</v>
      </c>
      <c r="L1357">
        <f t="shared" si="1736"/>
        <v>1</v>
      </c>
      <c r="M1357">
        <f t="shared" si="1737"/>
        <v>9</v>
      </c>
      <c r="N1357">
        <f t="shared" si="1738"/>
        <v>90</v>
      </c>
      <c r="O1357">
        <f t="shared" si="1739"/>
        <v>10</v>
      </c>
      <c r="P1357">
        <f t="shared" si="1714"/>
        <v>18</v>
      </c>
      <c r="Q1357">
        <f t="shared" si="1715"/>
        <v>13.90002400000003</v>
      </c>
      <c r="R1357">
        <f t="shared" si="1716"/>
        <v>4.0999759999999696</v>
      </c>
      <c r="S1357">
        <f t="shared" si="1717"/>
        <v>18</v>
      </c>
      <c r="T1357">
        <f t="shared" si="1673"/>
        <v>19.660754758035701</v>
      </c>
      <c r="U1357">
        <f t="shared" si="1718"/>
        <v>-11.5</v>
      </c>
      <c r="V1357">
        <f t="shared" si="1719"/>
        <v>11</v>
      </c>
      <c r="W1357">
        <f t="shared" si="1720"/>
        <v>0</v>
      </c>
      <c r="X1357">
        <f t="shared" si="1721"/>
        <v>11</v>
      </c>
      <c r="Y1357">
        <f t="shared" si="1671"/>
        <v>4.4706062746740338</v>
      </c>
      <c r="Z1357">
        <f t="shared" si="1672"/>
        <v>3.8259020198184972</v>
      </c>
      <c r="AA1357">
        <f t="shared" si="1668"/>
        <v>22.738731700250813</v>
      </c>
      <c r="AB1357">
        <f t="shared" si="1669"/>
        <v>19.459588743686368</v>
      </c>
      <c r="AC1357">
        <f t="shared" si="1670"/>
        <v>7.7707902164517897</v>
      </c>
      <c r="AD1357">
        <f t="shared" si="1678"/>
        <v>17.208578074255747</v>
      </c>
      <c r="AE1357">
        <f t="shared" si="1731"/>
        <v>755.12000719999992</v>
      </c>
      <c r="AF1357">
        <f t="shared" si="1733"/>
        <v>755.77917466666668</v>
      </c>
      <c r="AG1357">
        <f t="shared" si="1675"/>
        <v>733.59250180000004</v>
      </c>
      <c r="AH1357">
        <f t="shared" si="1740"/>
        <v>740.09750359999998</v>
      </c>
      <c r="AI1357">
        <f t="shared" si="1741"/>
        <v>787.49953416530309</v>
      </c>
      <c r="AJ1357">
        <f t="shared" si="1742"/>
        <v>692.69547303469687</v>
      </c>
      <c r="AK1357">
        <f t="shared" si="1743"/>
        <v>0.76372786251799374</v>
      </c>
      <c r="AL1357">
        <f t="shared" si="1722"/>
        <v>-0.54444711111111443</v>
      </c>
      <c r="AM1357">
        <f t="shared" si="1723"/>
        <v>-703976.64803200425</v>
      </c>
      <c r="AN1357">
        <f t="shared" si="1676"/>
        <v>-2260375.4620110551</v>
      </c>
      <c r="AO1357">
        <f t="shared" si="1677"/>
        <v>53132616</v>
      </c>
      <c r="AP1357">
        <f t="shared" si="1679"/>
        <v>-4.254214514886779E-2</v>
      </c>
      <c r="AQ1357">
        <f t="shared" si="1680"/>
        <v>756.57186244738364</v>
      </c>
      <c r="AR1357">
        <f t="shared" si="1681"/>
        <v>753.69708605339065</v>
      </c>
      <c r="AS1357">
        <f t="shared" si="1682"/>
        <v>746.51692068859154</v>
      </c>
      <c r="AT1357">
        <f t="shared" si="1683"/>
        <v>739.39768451858663</v>
      </c>
      <c r="AU1357">
        <f t="shared" si="1684"/>
        <v>744.04028444590676</v>
      </c>
      <c r="AV1357">
        <f t="shared" si="1685"/>
        <v>738.24516717199458</v>
      </c>
      <c r="AW1357">
        <f t="shared" si="1686"/>
        <v>5.795117273912183</v>
      </c>
      <c r="AX1357">
        <f t="shared" si="1713"/>
        <v>0.27662368359348299</v>
      </c>
      <c r="AY1357">
        <f t="shared" si="1687"/>
        <v>5.5184935903187</v>
      </c>
      <c r="AZ1357">
        <f t="shared" si="1724"/>
        <v>768.36665866666669</v>
      </c>
      <c r="BA1357">
        <f t="shared" si="1725"/>
        <v>993507310.05590403</v>
      </c>
      <c r="BB1357">
        <f t="shared" si="1728"/>
        <v>993507310.05590403</v>
      </c>
      <c r="BC1357">
        <f t="shared" si="1729"/>
        <v>0</v>
      </c>
      <c r="BD1357">
        <f t="shared" si="1664"/>
        <v>13807601858.83749</v>
      </c>
      <c r="BE1357">
        <f t="shared" si="1665"/>
        <v>10936074262.615372</v>
      </c>
      <c r="BF1357">
        <f t="shared" si="1666"/>
        <v>1.2625738932697581</v>
      </c>
      <c r="BG1357">
        <f t="shared" si="1667"/>
        <v>55.802548461528914</v>
      </c>
      <c r="BH1357">
        <f t="shared" si="1688"/>
        <v>204731814</v>
      </c>
      <c r="BI1357">
        <f t="shared" si="1689"/>
        <v>0.78498546710594996</v>
      </c>
      <c r="BJ1357">
        <f t="shared" si="1730"/>
        <v>-505.00480000000607</v>
      </c>
      <c r="BK1357">
        <f t="shared" si="1690"/>
        <v>-5.2656151253010434E-3</v>
      </c>
      <c r="BL1357">
        <f t="shared" si="1691"/>
        <v>0.99473438487469901</v>
      </c>
      <c r="BM1357">
        <f t="shared" si="1692"/>
        <v>24.983063717212378</v>
      </c>
      <c r="BN1357">
        <f t="shared" si="1693"/>
        <v>770</v>
      </c>
      <c r="BO1357">
        <f t="shared" si="1732"/>
        <v>754.51250000000005</v>
      </c>
      <c r="BP1357">
        <f t="shared" si="1694"/>
        <v>737.67720570588233</v>
      </c>
      <c r="BQ1357">
        <f t="shared" si="1695"/>
        <v>16.835294294117716</v>
      </c>
      <c r="BR1357">
        <f t="shared" si="1696"/>
        <v>59.75</v>
      </c>
      <c r="BS1357">
        <f t="shared" si="1697"/>
        <v>60.950012000000015</v>
      </c>
      <c r="BT1357">
        <f t="shared" si="1698"/>
        <v>61.950012000000015</v>
      </c>
      <c r="BU1357">
        <f t="shared" si="1699"/>
        <v>63.5</v>
      </c>
      <c r="BV1357">
        <f t="shared" si="1700"/>
        <v>758.90167226666665</v>
      </c>
      <c r="BW1357">
        <f t="shared" si="1701"/>
        <v>758.00953009523801</v>
      </c>
      <c r="BX1357">
        <f t="shared" si="1702"/>
        <v>750.81636952727263</v>
      </c>
      <c r="BY1357">
        <f t="shared" si="1703"/>
        <v>737.34226419047616</v>
      </c>
      <c r="BZ1357">
        <f t="shared" si="1704"/>
        <v>779</v>
      </c>
      <c r="CA1357">
        <f t="shared" si="1705"/>
        <v>690.34997599999997</v>
      </c>
      <c r="CB1357">
        <f t="shared" si="1706"/>
        <v>749.8523389733333</v>
      </c>
      <c r="CC1357">
        <f t="shared" si="1707"/>
        <v>753.89035628888894</v>
      </c>
      <c r="CD1357">
        <f t="shared" si="1708"/>
        <v>722.55718346396804</v>
      </c>
      <c r="CE1357">
        <f t="shared" si="1709"/>
        <v>734.1290588738849</v>
      </c>
      <c r="CF1357">
        <f t="shared" si="1710"/>
        <v>769.15002400000003</v>
      </c>
      <c r="CG1357">
        <f t="shared" si="1711"/>
        <v>770.5</v>
      </c>
      <c r="CH1357">
        <f t="shared" si="1712"/>
        <v>745</v>
      </c>
    </row>
    <row r="1358" spans="1:86">
      <c r="A1358" s="1">
        <v>41463</v>
      </c>
      <c r="B1358">
        <v>764</v>
      </c>
      <c r="C1358">
        <v>767.5</v>
      </c>
      <c r="D1358">
        <v>750</v>
      </c>
      <c r="E1358">
        <v>753.32501200000002</v>
      </c>
      <c r="F1358">
        <v>1658796</v>
      </c>
      <c r="G1358">
        <f t="shared" si="1726"/>
        <v>-1028451.2450797686</v>
      </c>
      <c r="H1358">
        <f t="shared" si="1674"/>
        <v>76177025.934154168</v>
      </c>
      <c r="I1358">
        <f t="shared" si="1727"/>
        <v>758.70625300000006</v>
      </c>
      <c r="J1358">
        <f t="shared" si="1734"/>
        <v>769.02499399999999</v>
      </c>
      <c r="K1358">
        <f t="shared" si="1735"/>
        <v>701.69999700000005</v>
      </c>
      <c r="L1358">
        <f t="shared" si="1736"/>
        <v>2</v>
      </c>
      <c r="M1358">
        <f t="shared" si="1737"/>
        <v>10</v>
      </c>
      <c r="N1358">
        <f t="shared" si="1738"/>
        <v>80</v>
      </c>
      <c r="O1358">
        <f t="shared" si="1739"/>
        <v>0</v>
      </c>
      <c r="P1358">
        <f t="shared" si="1714"/>
        <v>17.5</v>
      </c>
      <c r="Q1358">
        <f t="shared" si="1715"/>
        <v>14.174987999999985</v>
      </c>
      <c r="R1358">
        <f t="shared" si="1716"/>
        <v>3.3250120000000152</v>
      </c>
      <c r="S1358">
        <f t="shared" si="1717"/>
        <v>17.5</v>
      </c>
      <c r="T1358">
        <f t="shared" si="1673"/>
        <v>19.506415132461719</v>
      </c>
      <c r="U1358">
        <f t="shared" si="1718"/>
        <v>-6.625</v>
      </c>
      <c r="V1358">
        <f t="shared" si="1719"/>
        <v>2.3499759999999696</v>
      </c>
      <c r="W1358">
        <f t="shared" si="1720"/>
        <v>0</v>
      </c>
      <c r="X1358">
        <f t="shared" si="1721"/>
        <v>2.3499759999999696</v>
      </c>
      <c r="Y1358">
        <f t="shared" si="1671"/>
        <v>4.1512772550544605</v>
      </c>
      <c r="Z1358">
        <f t="shared" si="1672"/>
        <v>3.7204787326886022</v>
      </c>
      <c r="AA1358">
        <f t="shared" si="1668"/>
        <v>21.281600062669064</v>
      </c>
      <c r="AB1358">
        <f t="shared" si="1669"/>
        <v>19.073103424817127</v>
      </c>
      <c r="AC1358">
        <f t="shared" si="1670"/>
        <v>5.4727118451924239</v>
      </c>
      <c r="AD1358">
        <f t="shared" si="1678"/>
        <v>16.490678259254782</v>
      </c>
      <c r="AE1358">
        <f t="shared" si="1731"/>
        <v>756.55001200000004</v>
      </c>
      <c r="AF1358">
        <f t="shared" si="1733"/>
        <v>754.82084133333331</v>
      </c>
      <c r="AG1358">
        <f t="shared" si="1675"/>
        <v>733.13250119999998</v>
      </c>
      <c r="AH1358">
        <f t="shared" si="1740"/>
        <v>744.89500720000001</v>
      </c>
      <c r="AI1358">
        <f t="shared" si="1741"/>
        <v>786.63130866777487</v>
      </c>
      <c r="AJ1358">
        <f t="shared" si="1742"/>
        <v>703.15870573222514</v>
      </c>
      <c r="AK1358">
        <f t="shared" si="1743"/>
        <v>0.60099127741959746</v>
      </c>
      <c r="AL1358">
        <f t="shared" si="1722"/>
        <v>-0.61999862857142685</v>
      </c>
      <c r="AM1358">
        <f t="shared" si="1723"/>
        <v>-1028451.2450797686</v>
      </c>
      <c r="AN1358">
        <f t="shared" si="1676"/>
        <v>-1490491.9567863967</v>
      </c>
      <c r="AO1358">
        <f t="shared" si="1677"/>
        <v>51430982</v>
      </c>
      <c r="AP1358">
        <f t="shared" si="1679"/>
        <v>-2.8980429671484724E-2</v>
      </c>
      <c r="AQ1358">
        <f t="shared" si="1680"/>
        <v>755.46793329527316</v>
      </c>
      <c r="AR1358">
        <f t="shared" si="1681"/>
        <v>753.34166994817429</v>
      </c>
      <c r="AS1358">
        <f t="shared" si="1682"/>
        <v>747.74237712464503</v>
      </c>
      <c r="AT1358">
        <f t="shared" si="1683"/>
        <v>740.65114399191384</v>
      </c>
      <c r="AU1358">
        <f t="shared" si="1684"/>
        <v>745.43299357902072</v>
      </c>
      <c r="AV1358">
        <f t="shared" si="1685"/>
        <v>739.30075630995498</v>
      </c>
      <c r="AW1358">
        <f t="shared" si="1686"/>
        <v>6.1322372690657403</v>
      </c>
      <c r="AX1358">
        <f t="shared" si="1713"/>
        <v>1.4477464006879346</v>
      </c>
      <c r="AY1358">
        <f t="shared" si="1687"/>
        <v>4.6844908683778055</v>
      </c>
      <c r="AZ1358">
        <f t="shared" si="1724"/>
        <v>756.94167066666671</v>
      </c>
      <c r="BA1358">
        <f t="shared" si="1725"/>
        <v>1255611815.5351841</v>
      </c>
      <c r="BB1358">
        <f t="shared" si="1728"/>
        <v>0</v>
      </c>
      <c r="BC1358">
        <f t="shared" si="1729"/>
        <v>1255611815.5351841</v>
      </c>
      <c r="BD1358">
        <f t="shared" si="1664"/>
        <v>13807601858.83749</v>
      </c>
      <c r="BE1358">
        <f t="shared" si="1665"/>
        <v>10532638874.718885</v>
      </c>
      <c r="BF1358">
        <f t="shared" si="1666"/>
        <v>1.3109347071586572</v>
      </c>
      <c r="BG1358">
        <f t="shared" si="1667"/>
        <v>56.727466297413443</v>
      </c>
      <c r="BH1358">
        <f t="shared" si="1688"/>
        <v>203073018</v>
      </c>
      <c r="BI1358">
        <f t="shared" si="1689"/>
        <v>0.82946449286395341</v>
      </c>
      <c r="BJ1358">
        <f t="shared" si="1730"/>
        <v>-1277.4963999999954</v>
      </c>
      <c r="BK1358">
        <f t="shared" si="1690"/>
        <v>-1.5390098509165232E-2</v>
      </c>
      <c r="BL1358">
        <f t="shared" si="1691"/>
        <v>0.98460990149083472</v>
      </c>
      <c r="BM1358">
        <f t="shared" si="1692"/>
        <v>21.996962291599544</v>
      </c>
      <c r="BN1358">
        <f t="shared" si="1693"/>
        <v>758.75</v>
      </c>
      <c r="BO1358">
        <f t="shared" si="1732"/>
        <v>756.25750119999998</v>
      </c>
      <c r="BP1358">
        <f t="shared" si="1694"/>
        <v>738.17720570588233</v>
      </c>
      <c r="BQ1358">
        <f t="shared" si="1695"/>
        <v>18.080295494117649</v>
      </c>
      <c r="BR1358">
        <f t="shared" si="1696"/>
        <v>57.174987999999985</v>
      </c>
      <c r="BS1358">
        <f t="shared" si="1697"/>
        <v>59.65002400000003</v>
      </c>
      <c r="BT1358">
        <f t="shared" si="1698"/>
        <v>53.950012000000015</v>
      </c>
      <c r="BU1358">
        <f t="shared" si="1699"/>
        <v>57.25</v>
      </c>
      <c r="BV1358">
        <f t="shared" si="1700"/>
        <v>758.30334053333343</v>
      </c>
      <c r="BW1358">
        <f t="shared" si="1701"/>
        <v>757.30834076190467</v>
      </c>
      <c r="BX1358">
        <f t="shared" si="1702"/>
        <v>753.22137105454556</v>
      </c>
      <c r="BY1358">
        <f t="shared" si="1703"/>
        <v>739.22155087619046</v>
      </c>
      <c r="BZ1358">
        <f t="shared" si="1704"/>
        <v>779</v>
      </c>
      <c r="CA1358">
        <f t="shared" si="1705"/>
        <v>690.34997599999997</v>
      </c>
      <c r="CB1358">
        <f t="shared" si="1706"/>
        <v>753.30876920000003</v>
      </c>
      <c r="CC1358">
        <f t="shared" si="1707"/>
        <v>750.68042270000012</v>
      </c>
      <c r="CD1358">
        <f t="shared" si="1708"/>
        <v>729.08004027190486</v>
      </c>
      <c r="CE1358">
        <f t="shared" si="1709"/>
        <v>729.00376101963059</v>
      </c>
      <c r="CF1358">
        <f t="shared" si="1710"/>
        <v>765.09997599999997</v>
      </c>
      <c r="CG1358">
        <f t="shared" si="1711"/>
        <v>779</v>
      </c>
      <c r="CH1358">
        <f t="shared" si="1712"/>
        <v>761</v>
      </c>
    </row>
    <row r="1359" spans="1:86">
      <c r="A1359" s="1">
        <v>41464</v>
      </c>
      <c r="B1359">
        <v>747.65002400000003</v>
      </c>
      <c r="C1359">
        <v>760.875</v>
      </c>
      <c r="D1359">
        <v>747.65002400000003</v>
      </c>
      <c r="E1359">
        <v>752.45001200000002</v>
      </c>
      <c r="F1359">
        <v>1097326</v>
      </c>
      <c r="G1359">
        <f t="shared" si="1726"/>
        <v>-300779.88421302306</v>
      </c>
      <c r="H1359">
        <f t="shared" si="1674"/>
        <v>75876246.049941137</v>
      </c>
      <c r="I1359">
        <f t="shared" si="1727"/>
        <v>752.15626500000008</v>
      </c>
      <c r="J1359">
        <f t="shared" si="1734"/>
        <v>769.02499399999999</v>
      </c>
      <c r="K1359">
        <f t="shared" si="1735"/>
        <v>707.92500299999995</v>
      </c>
      <c r="L1359">
        <f t="shared" si="1736"/>
        <v>3</v>
      </c>
      <c r="M1359">
        <f t="shared" si="1737"/>
        <v>10</v>
      </c>
      <c r="N1359">
        <f t="shared" si="1738"/>
        <v>70</v>
      </c>
      <c r="O1359">
        <f t="shared" si="1739"/>
        <v>0</v>
      </c>
      <c r="P1359">
        <f t="shared" si="1714"/>
        <v>13.22497599999997</v>
      </c>
      <c r="Q1359">
        <f t="shared" si="1715"/>
        <v>8.4249879999999848</v>
      </c>
      <c r="R1359">
        <f t="shared" si="1716"/>
        <v>4.7999879999999848</v>
      </c>
      <c r="S1359">
        <f t="shared" si="1717"/>
        <v>13.22497599999997</v>
      </c>
      <c r="T1359">
        <f t="shared" si="1673"/>
        <v>19.057740908714454</v>
      </c>
      <c r="U1359">
        <f t="shared" si="1718"/>
        <v>2.5250240000000304</v>
      </c>
      <c r="V1359">
        <f t="shared" si="1719"/>
        <v>-1.3499759999999696</v>
      </c>
      <c r="W1359">
        <f t="shared" si="1720"/>
        <v>2.5250240000000304</v>
      </c>
      <c r="X1359">
        <f t="shared" si="1721"/>
        <v>0</v>
      </c>
      <c r="Y1359">
        <f t="shared" si="1671"/>
        <v>4.0351163082648585</v>
      </c>
      <c r="Z1359">
        <f t="shared" si="1672"/>
        <v>3.4547302517822733</v>
      </c>
      <c r="AA1359">
        <f t="shared" si="1668"/>
        <v>21.173109276660057</v>
      </c>
      <c r="AB1359">
        <f t="shared" si="1669"/>
        <v>18.127700803207706</v>
      </c>
      <c r="AC1359">
        <f t="shared" si="1670"/>
        <v>7.7489712483366668</v>
      </c>
      <c r="AD1359">
        <f t="shared" si="1678"/>
        <v>15.232509748644741</v>
      </c>
      <c r="AE1359">
        <f t="shared" si="1731"/>
        <v>756.98500960000001</v>
      </c>
      <c r="AF1359">
        <f t="shared" si="1733"/>
        <v>755.86667866666676</v>
      </c>
      <c r="AG1359">
        <f t="shared" si="1675"/>
        <v>733.21625059999997</v>
      </c>
      <c r="AH1359">
        <f t="shared" si="1740"/>
        <v>750.52500600000008</v>
      </c>
      <c r="AI1359">
        <f t="shared" si="1741"/>
        <v>776.74586026528539</v>
      </c>
      <c r="AJ1359">
        <f t="shared" si="1742"/>
        <v>724.30415173471476</v>
      </c>
      <c r="AK1359">
        <f t="shared" si="1743"/>
        <v>0.5367075378346563</v>
      </c>
      <c r="AL1359">
        <f t="shared" si="1722"/>
        <v>-0.27410257682131206</v>
      </c>
      <c r="AM1359">
        <f t="shared" si="1723"/>
        <v>-300779.88421302306</v>
      </c>
      <c r="AN1359">
        <f t="shared" si="1676"/>
        <v>-428296.8514979849</v>
      </c>
      <c r="AO1359">
        <f t="shared" si="1677"/>
        <v>50322840</v>
      </c>
      <c r="AP1359">
        <f t="shared" si="1679"/>
        <v>-8.5109833129049326E-3</v>
      </c>
      <c r="AQ1359">
        <f t="shared" si="1680"/>
        <v>754.44184005488023</v>
      </c>
      <c r="AR1359">
        <f t="shared" si="1681"/>
        <v>754.09216217294465</v>
      </c>
      <c r="AS1359">
        <f t="shared" si="1682"/>
        <v>748.58975140220889</v>
      </c>
      <c r="AT1359">
        <f t="shared" si="1683"/>
        <v>741.71304211264157</v>
      </c>
      <c r="AU1359">
        <f t="shared" si="1684"/>
        <v>746.48554634216759</v>
      </c>
      <c r="AV1359">
        <f t="shared" si="1685"/>
        <v>740.22120420825809</v>
      </c>
      <c r="AW1359">
        <f t="shared" si="1686"/>
        <v>6.2643421339095084</v>
      </c>
      <c r="AX1359">
        <f t="shared" si="1713"/>
        <v>2.4110655473322495</v>
      </c>
      <c r="AY1359">
        <f t="shared" si="1687"/>
        <v>3.8532765865772589</v>
      </c>
      <c r="AZ1359">
        <f t="shared" si="1724"/>
        <v>753.65834533333327</v>
      </c>
      <c r="BA1359">
        <f t="shared" si="1725"/>
        <v>827008897.45124531</v>
      </c>
      <c r="BB1359">
        <f t="shared" si="1728"/>
        <v>0</v>
      </c>
      <c r="BC1359">
        <f t="shared" si="1729"/>
        <v>827008897.45124531</v>
      </c>
      <c r="BD1359">
        <f t="shared" si="1664"/>
        <v>13807601858.83749</v>
      </c>
      <c r="BE1359">
        <f t="shared" si="1665"/>
        <v>9823939747.5776443</v>
      </c>
      <c r="BF1359">
        <f t="shared" si="1666"/>
        <v>1.4055055521123412</v>
      </c>
      <c r="BG1359">
        <f t="shared" si="1667"/>
        <v>58.428697072768252</v>
      </c>
      <c r="BH1359">
        <f t="shared" si="1688"/>
        <v>201975692</v>
      </c>
      <c r="BI1359">
        <f t="shared" si="1689"/>
        <v>0.84627974695886488</v>
      </c>
      <c r="BJ1359">
        <f t="shared" si="1730"/>
        <v>-187.5</v>
      </c>
      <c r="BK1359">
        <f t="shared" si="1690"/>
        <v>-1.1615172549189166E-3</v>
      </c>
      <c r="BL1359">
        <f t="shared" si="1691"/>
        <v>0.99883848274508114</v>
      </c>
      <c r="BM1359">
        <f t="shared" si="1692"/>
        <v>13.819603612273761</v>
      </c>
      <c r="BN1359">
        <f t="shared" si="1693"/>
        <v>754.26251200000002</v>
      </c>
      <c r="BO1359">
        <f t="shared" si="1732"/>
        <v>757.35250240000005</v>
      </c>
      <c r="BP1359">
        <f t="shared" si="1694"/>
        <v>738.29191141176477</v>
      </c>
      <c r="BQ1359">
        <f t="shared" si="1695"/>
        <v>19.060590988235276</v>
      </c>
      <c r="BR1359">
        <f t="shared" si="1696"/>
        <v>33.600036000000046</v>
      </c>
      <c r="BS1359">
        <f t="shared" si="1697"/>
        <v>57.125</v>
      </c>
      <c r="BT1359">
        <f t="shared" si="1698"/>
        <v>37</v>
      </c>
      <c r="BU1359">
        <f t="shared" si="1699"/>
        <v>49.200012000000015</v>
      </c>
      <c r="BV1359">
        <f t="shared" si="1700"/>
        <v>756.93667386666675</v>
      </c>
      <c r="BW1359">
        <f t="shared" si="1701"/>
        <v>756.63096095238097</v>
      </c>
      <c r="BX1359">
        <f t="shared" si="1702"/>
        <v>754.59500829090905</v>
      </c>
      <c r="BY1359">
        <f t="shared" si="1703"/>
        <v>741.06131380952388</v>
      </c>
      <c r="BZ1359">
        <f t="shared" si="1704"/>
        <v>779</v>
      </c>
      <c r="CA1359">
        <f t="shared" si="1705"/>
        <v>690.52502400000003</v>
      </c>
      <c r="CB1359">
        <f t="shared" si="1706"/>
        <v>755.3490982533333</v>
      </c>
      <c r="CC1359">
        <f t="shared" si="1707"/>
        <v>753.73508744444462</v>
      </c>
      <c r="CD1359">
        <f t="shared" si="1708"/>
        <v>742.18616763920636</v>
      </c>
      <c r="CE1359">
        <f t="shared" si="1709"/>
        <v>724.95675127784148</v>
      </c>
      <c r="CF1359">
        <f t="shared" si="1710"/>
        <v>753.32501200000002</v>
      </c>
      <c r="CG1359">
        <f t="shared" si="1711"/>
        <v>767.5</v>
      </c>
      <c r="CH1359">
        <f t="shared" si="1712"/>
        <v>750</v>
      </c>
    </row>
    <row r="1360" spans="1:86">
      <c r="A1360" s="1">
        <v>41465</v>
      </c>
      <c r="B1360">
        <v>755</v>
      </c>
      <c r="C1360">
        <v>763.40002400000003</v>
      </c>
      <c r="D1360">
        <v>749</v>
      </c>
      <c r="E1360">
        <v>755.97497599999997</v>
      </c>
      <c r="F1360">
        <v>1322624</v>
      </c>
      <c r="G1360">
        <f t="shared" si="1726"/>
        <v>-41338.544222434568</v>
      </c>
      <c r="H1360">
        <f t="shared" si="1674"/>
        <v>75834907.505718708</v>
      </c>
      <c r="I1360">
        <f t="shared" si="1727"/>
        <v>755.84375</v>
      </c>
      <c r="J1360">
        <f t="shared" si="1734"/>
        <v>769.02499399999999</v>
      </c>
      <c r="K1360">
        <f t="shared" si="1735"/>
        <v>734.83750899999995</v>
      </c>
      <c r="L1360">
        <f t="shared" si="1736"/>
        <v>4</v>
      </c>
      <c r="M1360">
        <f t="shared" si="1737"/>
        <v>10</v>
      </c>
      <c r="N1360">
        <f t="shared" si="1738"/>
        <v>60</v>
      </c>
      <c r="O1360">
        <f t="shared" si="1739"/>
        <v>0</v>
      </c>
      <c r="P1360">
        <f t="shared" si="1714"/>
        <v>14.40002400000003</v>
      </c>
      <c r="Q1360">
        <f t="shared" si="1715"/>
        <v>7.4250480000000607</v>
      </c>
      <c r="R1360">
        <f t="shared" si="1716"/>
        <v>6.9749759999999696</v>
      </c>
      <c r="S1360">
        <f t="shared" si="1717"/>
        <v>14.40002400000003</v>
      </c>
      <c r="T1360">
        <f t="shared" si="1673"/>
        <v>18.725046843806279</v>
      </c>
      <c r="U1360">
        <f t="shared" si="1718"/>
        <v>21.59997599999997</v>
      </c>
      <c r="V1360">
        <f t="shared" si="1719"/>
        <v>-11</v>
      </c>
      <c r="W1360">
        <f t="shared" si="1720"/>
        <v>21.59997599999997</v>
      </c>
      <c r="X1360">
        <f t="shared" si="1721"/>
        <v>0</v>
      </c>
      <c r="Y1360">
        <f t="shared" si="1671"/>
        <v>5.2897491433887955</v>
      </c>
      <c r="Z1360">
        <f t="shared" si="1672"/>
        <v>3.2079638052263966</v>
      </c>
      <c r="AA1360">
        <f t="shared" si="1668"/>
        <v>28.249590975728299</v>
      </c>
      <c r="AB1360">
        <f t="shared" si="1669"/>
        <v>17.13194007996568</v>
      </c>
      <c r="AC1360">
        <f t="shared" si="1670"/>
        <v>24.498183814289131</v>
      </c>
      <c r="AD1360">
        <f t="shared" si="1678"/>
        <v>15.170713564174159</v>
      </c>
      <c r="AE1360">
        <f t="shared" si="1731"/>
        <v>759.2</v>
      </c>
      <c r="AF1360">
        <f t="shared" si="1733"/>
        <v>756.81667066666671</v>
      </c>
      <c r="AG1360">
        <f t="shared" si="1675"/>
        <v>734.3125</v>
      </c>
      <c r="AH1360">
        <f t="shared" si="1740"/>
        <v>754.23750600000005</v>
      </c>
      <c r="AI1360">
        <f t="shared" si="1741"/>
        <v>769.82469408513259</v>
      </c>
      <c r="AJ1360">
        <f t="shared" si="1742"/>
        <v>738.65031791486751</v>
      </c>
      <c r="AK1360">
        <f t="shared" si="1743"/>
        <v>0.55573391398468974</v>
      </c>
      <c r="AL1360">
        <f t="shared" si="1722"/>
        <v>-3.1254947908426409E-2</v>
      </c>
      <c r="AM1360">
        <f t="shared" si="1723"/>
        <v>-41338.544222434568</v>
      </c>
      <c r="AN1360">
        <f t="shared" si="1676"/>
        <v>2576818.5127022774</v>
      </c>
      <c r="AO1360">
        <f t="shared" si="1677"/>
        <v>46839510</v>
      </c>
      <c r="AP1360">
        <f t="shared" si="1679"/>
        <v>5.5013780304325931E-2</v>
      </c>
      <c r="AQ1360">
        <f t="shared" si="1680"/>
        <v>754.96310627622097</v>
      </c>
      <c r="AR1360">
        <f t="shared" si="1681"/>
        <v>762.12427779365544</v>
      </c>
      <c r="AS1360">
        <f t="shared" si="1682"/>
        <v>749.91909182981124</v>
      </c>
      <c r="AT1360">
        <f t="shared" si="1683"/>
        <v>742.99661616250387</v>
      </c>
      <c r="AU1360">
        <f t="shared" si="1684"/>
        <v>747.90896079084246</v>
      </c>
      <c r="AV1360">
        <f t="shared" si="1685"/>
        <v>741.32396823368003</v>
      </c>
      <c r="AW1360">
        <f t="shared" si="1686"/>
        <v>6.5849925571624226</v>
      </c>
      <c r="AX1360">
        <f t="shared" si="1713"/>
        <v>3.2458509492982843</v>
      </c>
      <c r="AY1360">
        <f t="shared" si="1687"/>
        <v>3.3391416078641383</v>
      </c>
      <c r="AZ1360">
        <f t="shared" si="1724"/>
        <v>756.125</v>
      </c>
      <c r="BA1360">
        <f t="shared" si="1725"/>
        <v>1000069072</v>
      </c>
      <c r="BB1360">
        <f t="shared" si="1728"/>
        <v>1000069072</v>
      </c>
      <c r="BC1360">
        <f t="shared" si="1729"/>
        <v>0</v>
      </c>
      <c r="BD1360">
        <f t="shared" ref="BD1360:BD1423" si="1744">SUM(BB1347:BB1360)</f>
        <v>14807670930.83749</v>
      </c>
      <c r="BE1360">
        <f t="shared" ref="BE1360:BE1423" si="1745">SUM(BC1347:BC1360)</f>
        <v>6877366269.8276443</v>
      </c>
      <c r="BF1360">
        <f t="shared" ref="BF1360:BF1423" si="1746">BD1360/BE1360</f>
        <v>2.1531019797217503</v>
      </c>
      <c r="BG1360">
        <f t="shared" ref="BG1360:BG1423" si="1747">100-(100/(1+BF1360))</f>
        <v>68.285199577076597</v>
      </c>
      <c r="BH1360">
        <f t="shared" si="1688"/>
        <v>203298316</v>
      </c>
      <c r="BI1360">
        <f t="shared" si="1689"/>
        <v>0.88827460588549356</v>
      </c>
      <c r="BJ1360">
        <f t="shared" si="1730"/>
        <v>252.49639999999545</v>
      </c>
      <c r="BK1360">
        <f t="shared" si="1690"/>
        <v>4.6846487391642893E-3</v>
      </c>
      <c r="BL1360">
        <f t="shared" si="1691"/>
        <v>1.0046846487391643</v>
      </c>
      <c r="BM1360">
        <f t="shared" si="1692"/>
        <v>8.2151694444095895</v>
      </c>
      <c r="BN1360">
        <f t="shared" si="1693"/>
        <v>756.20001200000002</v>
      </c>
      <c r="BO1360">
        <f t="shared" si="1732"/>
        <v>759.3925048000001</v>
      </c>
      <c r="BP1360">
        <f t="shared" si="1694"/>
        <v>738.43676488235303</v>
      </c>
      <c r="BQ1360">
        <f t="shared" si="1695"/>
        <v>20.955739917647065</v>
      </c>
      <c r="BR1360">
        <f t="shared" si="1696"/>
        <v>10.024963999999954</v>
      </c>
      <c r="BS1360">
        <f t="shared" si="1697"/>
        <v>28</v>
      </c>
      <c r="BT1360">
        <f t="shared" si="1698"/>
        <v>14.90002400000003</v>
      </c>
      <c r="BU1360">
        <f t="shared" si="1699"/>
        <v>31.09997599999997</v>
      </c>
      <c r="BV1360">
        <f t="shared" si="1700"/>
        <v>756.59999600000003</v>
      </c>
      <c r="BW1360">
        <f t="shared" si="1701"/>
        <v>756.66190304761915</v>
      </c>
      <c r="BX1360">
        <f t="shared" si="1702"/>
        <v>755.58591192727272</v>
      </c>
      <c r="BY1360">
        <f t="shared" si="1703"/>
        <v>743.22881146666657</v>
      </c>
      <c r="BZ1360">
        <f t="shared" si="1704"/>
        <v>779</v>
      </c>
      <c r="CA1360">
        <f t="shared" si="1705"/>
        <v>721</v>
      </c>
      <c r="CB1360">
        <f t="shared" si="1706"/>
        <v>763.6012568000001</v>
      </c>
      <c r="CC1360">
        <f t="shared" si="1707"/>
        <v>755.59369365555551</v>
      </c>
      <c r="CD1360">
        <f t="shared" si="1708"/>
        <v>751.7994540349207</v>
      </c>
      <c r="CE1360">
        <f t="shared" si="1709"/>
        <v>723.45592667278311</v>
      </c>
      <c r="CF1360">
        <f t="shared" si="1710"/>
        <v>752.45001200000002</v>
      </c>
      <c r="CG1360">
        <f t="shared" si="1711"/>
        <v>760.875</v>
      </c>
      <c r="CH1360">
        <f t="shared" si="1712"/>
        <v>747.65002400000003</v>
      </c>
    </row>
    <row r="1361" spans="1:86">
      <c r="A1361" s="1">
        <v>41466</v>
      </c>
      <c r="B1361">
        <v>760</v>
      </c>
      <c r="C1361">
        <v>785</v>
      </c>
      <c r="D1361">
        <v>760</v>
      </c>
      <c r="E1361">
        <v>782.27502400000003</v>
      </c>
      <c r="F1361">
        <v>2335274</v>
      </c>
      <c r="G1361">
        <f t="shared" si="1726"/>
        <v>1826188.7517260858</v>
      </c>
      <c r="H1361">
        <f t="shared" si="1674"/>
        <v>77661096.257444799</v>
      </c>
      <c r="I1361">
        <f t="shared" si="1727"/>
        <v>771.81875600000001</v>
      </c>
      <c r="J1361">
        <f t="shared" si="1734"/>
        <v>771.81875600000001</v>
      </c>
      <c r="K1361">
        <f t="shared" si="1735"/>
        <v>746.4375</v>
      </c>
      <c r="L1361">
        <f t="shared" si="1736"/>
        <v>1</v>
      </c>
      <c r="M1361">
        <f t="shared" si="1737"/>
        <v>7</v>
      </c>
      <c r="N1361">
        <f t="shared" si="1738"/>
        <v>90</v>
      </c>
      <c r="O1361">
        <f t="shared" si="1739"/>
        <v>30</v>
      </c>
      <c r="P1361">
        <f t="shared" si="1714"/>
        <v>25</v>
      </c>
      <c r="Q1361">
        <f t="shared" si="1715"/>
        <v>2.7249759999999696</v>
      </c>
      <c r="R1361">
        <f t="shared" si="1716"/>
        <v>22.27502400000003</v>
      </c>
      <c r="S1361">
        <f t="shared" si="1717"/>
        <v>25</v>
      </c>
      <c r="T1361">
        <f t="shared" si="1673"/>
        <v>19.173257783534403</v>
      </c>
      <c r="U1361">
        <f t="shared" si="1718"/>
        <v>27.40002400000003</v>
      </c>
      <c r="V1361">
        <f t="shared" si="1719"/>
        <v>-29.65002400000003</v>
      </c>
      <c r="W1361">
        <f t="shared" si="1720"/>
        <v>27.40002400000003</v>
      </c>
      <c r="X1361">
        <f t="shared" si="1721"/>
        <v>0</v>
      </c>
      <c r="Y1361">
        <f t="shared" si="1671"/>
        <v>6.8690544902895985</v>
      </c>
      <c r="Z1361">
        <f t="shared" si="1672"/>
        <v>2.978823533424511</v>
      </c>
      <c r="AA1361">
        <f t="shared" ref="AA1361:AA1424" si="1748">(Y1361/T1361)*100</f>
        <v>35.826225088302941</v>
      </c>
      <c r="AB1361">
        <f t="shared" ref="AB1361:AB1424" si="1749">(Z1361/T1361)*100</f>
        <v>15.53634529434358</v>
      </c>
      <c r="AC1361">
        <f t="shared" ref="AC1361:AC1424" si="1750">(ABS(AA1361-AB1361)/SUM(AA1361,AB1361))*100</f>
        <v>39.503240672734222</v>
      </c>
      <c r="AD1361">
        <f t="shared" si="1678"/>
        <v>15.957737159482056</v>
      </c>
      <c r="AE1361">
        <f t="shared" si="1731"/>
        <v>761.82500000000005</v>
      </c>
      <c r="AF1361">
        <f t="shared" si="1733"/>
        <v>763.04583733333345</v>
      </c>
      <c r="AG1361">
        <f t="shared" si="1675"/>
        <v>737.2850006000001</v>
      </c>
      <c r="AH1361">
        <f t="shared" si="1740"/>
        <v>757.87000720000015</v>
      </c>
      <c r="AI1361">
        <f t="shared" si="1741"/>
        <v>779.7137274886386</v>
      </c>
      <c r="AJ1361">
        <f t="shared" si="1742"/>
        <v>736.02628691136169</v>
      </c>
      <c r="AK1361">
        <f t="shared" si="1743"/>
        <v>1.0586277538239133</v>
      </c>
      <c r="AL1361">
        <f t="shared" si="1722"/>
        <v>0.78200192000000246</v>
      </c>
      <c r="AM1361">
        <f t="shared" si="1723"/>
        <v>1826188.7517260858</v>
      </c>
      <c r="AN1361">
        <f t="shared" si="1676"/>
        <v>5253533.9180870485</v>
      </c>
      <c r="AO1361">
        <f t="shared" si="1677"/>
        <v>46023442</v>
      </c>
      <c r="AP1361">
        <f t="shared" si="1679"/>
        <v>0.11414908772114542</v>
      </c>
      <c r="AQ1361">
        <f t="shared" si="1680"/>
        <v>764.24915830230589</v>
      </c>
      <c r="AR1361">
        <f t="shared" si="1681"/>
        <v>774.32248020246368</v>
      </c>
      <c r="AS1361">
        <f t="shared" si="1682"/>
        <v>755.74315962044523</v>
      </c>
      <c r="AT1361">
        <f t="shared" si="1683"/>
        <v>746.53167286787857</v>
      </c>
      <c r="AU1361">
        <f t="shared" si="1684"/>
        <v>753.06387027221604</v>
      </c>
      <c r="AV1361">
        <f t="shared" si="1685"/>
        <v>744.19054213732238</v>
      </c>
      <c r="AW1361">
        <f t="shared" si="1686"/>
        <v>8.8733281348936544</v>
      </c>
      <c r="AX1361">
        <f t="shared" si="1713"/>
        <v>4.3713463864173585</v>
      </c>
      <c r="AY1361">
        <f t="shared" si="1687"/>
        <v>4.5019817484762958</v>
      </c>
      <c r="AZ1361">
        <f t="shared" si="1724"/>
        <v>775.75834133333331</v>
      </c>
      <c r="BA1361">
        <f t="shared" si="1725"/>
        <v>1811608284.7988586</v>
      </c>
      <c r="BB1361">
        <f t="shared" si="1728"/>
        <v>1811608284.7988586</v>
      </c>
      <c r="BC1361">
        <f t="shared" si="1729"/>
        <v>0</v>
      </c>
      <c r="BD1361">
        <f t="shared" si="1744"/>
        <v>14596043308.629242</v>
      </c>
      <c r="BE1361">
        <f t="shared" si="1745"/>
        <v>6877366269.8276443</v>
      </c>
      <c r="BF1361">
        <f t="shared" si="1746"/>
        <v>2.1223303712447232</v>
      </c>
      <c r="BG1361">
        <f t="shared" si="1747"/>
        <v>67.972639628094583</v>
      </c>
      <c r="BH1361">
        <f t="shared" si="1688"/>
        <v>205633590</v>
      </c>
      <c r="BI1361">
        <f t="shared" si="1689"/>
        <v>1.1923462651660919</v>
      </c>
      <c r="BJ1361">
        <f t="shared" si="1730"/>
        <v>2530.0048000000061</v>
      </c>
      <c r="BK1361">
        <f t="shared" si="1690"/>
        <v>3.4789574833757539E-2</v>
      </c>
      <c r="BL1361">
        <f t="shared" si="1691"/>
        <v>1.0347895748337574</v>
      </c>
      <c r="BM1361">
        <f t="shared" si="1692"/>
        <v>11.512651447289841</v>
      </c>
      <c r="BN1361">
        <f t="shared" si="1693"/>
        <v>772.5</v>
      </c>
      <c r="BO1361">
        <f t="shared" si="1732"/>
        <v>762.34250480000014</v>
      </c>
      <c r="BP1361">
        <f t="shared" si="1694"/>
        <v>739.34448600000007</v>
      </c>
      <c r="BQ1361">
        <f t="shared" si="1695"/>
        <v>22.998018800000068</v>
      </c>
      <c r="BR1361">
        <f t="shared" si="1696"/>
        <v>23.200012000000015</v>
      </c>
      <c r="BS1361">
        <f t="shared" si="1697"/>
        <v>30.90002400000003</v>
      </c>
      <c r="BT1361">
        <f t="shared" si="1698"/>
        <v>22.84997599999997</v>
      </c>
      <c r="BU1361">
        <f t="shared" si="1699"/>
        <v>12.5</v>
      </c>
      <c r="BV1361">
        <f t="shared" si="1700"/>
        <v>764.29167066666673</v>
      </c>
      <c r="BW1361">
        <f t="shared" si="1701"/>
        <v>763.93571828571419</v>
      </c>
      <c r="BX1361">
        <f t="shared" si="1702"/>
        <v>760.68364247272723</v>
      </c>
      <c r="BY1361">
        <f t="shared" si="1703"/>
        <v>747.79667089523809</v>
      </c>
      <c r="BZ1361">
        <f t="shared" si="1704"/>
        <v>785</v>
      </c>
      <c r="CA1361">
        <f t="shared" si="1705"/>
        <v>729.09997599999997</v>
      </c>
      <c r="CB1361">
        <f t="shared" si="1706"/>
        <v>759.96165946666667</v>
      </c>
      <c r="CC1361">
        <f t="shared" si="1707"/>
        <v>763.50868688888897</v>
      </c>
      <c r="CD1361">
        <f t="shared" si="1708"/>
        <v>754.68553226000017</v>
      </c>
      <c r="CE1361">
        <f t="shared" si="1709"/>
        <v>724.17918632936528</v>
      </c>
      <c r="CF1361">
        <f t="shared" si="1710"/>
        <v>755.97497599999997</v>
      </c>
      <c r="CG1361">
        <f t="shared" si="1711"/>
        <v>763.40002400000003</v>
      </c>
      <c r="CH1361">
        <f t="shared" si="1712"/>
        <v>749</v>
      </c>
    </row>
    <row r="1362" spans="1:86">
      <c r="A1362" s="1">
        <v>41467</v>
      </c>
      <c r="B1362">
        <v>797.5</v>
      </c>
      <c r="C1362">
        <v>812.40002400000003</v>
      </c>
      <c r="D1362">
        <v>789.65002400000003</v>
      </c>
      <c r="E1362">
        <v>804.92498799999998</v>
      </c>
      <c r="F1362">
        <v>3251536</v>
      </c>
      <c r="G1362">
        <f t="shared" si="1726"/>
        <v>1114802.0522816575</v>
      </c>
      <c r="H1362">
        <f t="shared" si="1674"/>
        <v>78775898.309726462</v>
      </c>
      <c r="I1362">
        <f t="shared" si="1727"/>
        <v>801.11875899999995</v>
      </c>
      <c r="J1362">
        <f t="shared" si="1734"/>
        <v>801.11875899999995</v>
      </c>
      <c r="K1362">
        <f t="shared" si="1735"/>
        <v>746.4375</v>
      </c>
      <c r="L1362">
        <f t="shared" si="1736"/>
        <v>1</v>
      </c>
      <c r="M1362">
        <f t="shared" si="1737"/>
        <v>8</v>
      </c>
      <c r="N1362">
        <f t="shared" si="1738"/>
        <v>90</v>
      </c>
      <c r="O1362">
        <f t="shared" si="1739"/>
        <v>20</v>
      </c>
      <c r="P1362">
        <f t="shared" si="1714"/>
        <v>22.75</v>
      </c>
      <c r="Q1362">
        <f t="shared" si="1715"/>
        <v>7.4750360000000455</v>
      </c>
      <c r="R1362">
        <f t="shared" si="1716"/>
        <v>15.274963999999954</v>
      </c>
      <c r="S1362">
        <f t="shared" si="1717"/>
        <v>22.75</v>
      </c>
      <c r="T1362">
        <f t="shared" si="1673"/>
        <v>19.428739370424804</v>
      </c>
      <c r="U1362">
        <f t="shared" si="1718"/>
        <v>11.25</v>
      </c>
      <c r="V1362">
        <f t="shared" si="1719"/>
        <v>-10</v>
      </c>
      <c r="W1362">
        <f t="shared" si="1720"/>
        <v>11.25</v>
      </c>
      <c r="X1362">
        <f t="shared" si="1721"/>
        <v>0</v>
      </c>
      <c r="Y1362">
        <f t="shared" ref="Y1362:Y1425" si="1751">((Y1361*13)+W1362)/14</f>
        <v>7.1819791695546273</v>
      </c>
      <c r="Z1362">
        <f t="shared" ref="Z1362:Z1425" si="1752">((Z1361*13)+X1362)/14</f>
        <v>2.766050423894189</v>
      </c>
      <c r="AA1362">
        <f t="shared" si="1748"/>
        <v>36.965749720680904</v>
      </c>
      <c r="AB1362">
        <f t="shared" si="1749"/>
        <v>14.236901175918703</v>
      </c>
      <c r="AC1362">
        <f t="shared" si="1750"/>
        <v>44.389984008174928</v>
      </c>
      <c r="AD1362">
        <f t="shared" si="1678"/>
        <v>16.585080533846508</v>
      </c>
      <c r="AE1362">
        <f t="shared" si="1731"/>
        <v>769.79000240000005</v>
      </c>
      <c r="AF1362">
        <f t="shared" si="1733"/>
        <v>769.00833133333333</v>
      </c>
      <c r="AG1362">
        <f t="shared" si="1675"/>
        <v>741.26375119999989</v>
      </c>
      <c r="AH1362">
        <f t="shared" si="1740"/>
        <v>762.45500479999998</v>
      </c>
      <c r="AI1362">
        <f t="shared" si="1741"/>
        <v>798.20618627263661</v>
      </c>
      <c r="AJ1362">
        <f t="shared" si="1742"/>
        <v>726.70382332736335</v>
      </c>
      <c r="AK1362">
        <f t="shared" si="1743"/>
        <v>1.093966149517406</v>
      </c>
      <c r="AL1362">
        <f t="shared" si="1722"/>
        <v>0.34285397802197404</v>
      </c>
      <c r="AM1362">
        <f t="shared" si="1723"/>
        <v>1114802.0522816575</v>
      </c>
      <c r="AN1362">
        <f t="shared" si="1676"/>
        <v>4812391.2380112335</v>
      </c>
      <c r="AO1362">
        <f t="shared" si="1677"/>
        <v>46168982</v>
      </c>
      <c r="AP1362">
        <f t="shared" si="1679"/>
        <v>0.10423429388179349</v>
      </c>
      <c r="AQ1362">
        <f t="shared" si="1680"/>
        <v>778.07894039952191</v>
      </c>
      <c r="AR1362">
        <f t="shared" si="1681"/>
        <v>787.58994834476152</v>
      </c>
      <c r="AS1362">
        <f t="shared" si="1682"/>
        <v>764.59588872876509</v>
      </c>
      <c r="AT1362">
        <f t="shared" si="1683"/>
        <v>751.78707122976948</v>
      </c>
      <c r="AU1362">
        <f t="shared" si="1684"/>
        <v>760.84303793138361</v>
      </c>
      <c r="AV1362">
        <f t="shared" si="1685"/>
        <v>748.44195334770984</v>
      </c>
      <c r="AW1362">
        <f t="shared" si="1686"/>
        <v>12.401084583673764</v>
      </c>
      <c r="AX1362">
        <f t="shared" si="1713"/>
        <v>5.9772940258686402</v>
      </c>
      <c r="AY1362">
        <f t="shared" si="1687"/>
        <v>6.4237905578051242</v>
      </c>
      <c r="AZ1362">
        <f t="shared" si="1724"/>
        <v>802.3250119999999</v>
      </c>
      <c r="BA1362">
        <f t="shared" si="1725"/>
        <v>2608788660.2184315</v>
      </c>
      <c r="BB1362">
        <f t="shared" si="1728"/>
        <v>2608788660.2184315</v>
      </c>
      <c r="BC1362">
        <f t="shared" si="1729"/>
        <v>0</v>
      </c>
      <c r="BD1362">
        <f t="shared" si="1744"/>
        <v>17204831968.847672</v>
      </c>
      <c r="BE1362">
        <f t="shared" si="1745"/>
        <v>5540814256.1209354</v>
      </c>
      <c r="BF1362">
        <f t="shared" si="1746"/>
        <v>3.1051089557534799</v>
      </c>
      <c r="BG1362">
        <f t="shared" si="1747"/>
        <v>75.64011063339845</v>
      </c>
      <c r="BH1362">
        <f t="shared" si="1688"/>
        <v>208885126</v>
      </c>
      <c r="BI1362">
        <f t="shared" si="1689"/>
        <v>1.6569200227492444</v>
      </c>
      <c r="BJ1362">
        <f t="shared" si="1730"/>
        <v>2164.9963999999954</v>
      </c>
      <c r="BK1362">
        <f t="shared" si="1690"/>
        <v>2.8953965427892726E-2</v>
      </c>
      <c r="BL1362">
        <f t="shared" si="1691"/>
        <v>1.0289539654278927</v>
      </c>
      <c r="BM1362">
        <f t="shared" si="1692"/>
        <v>18.842527082592404</v>
      </c>
      <c r="BN1362">
        <f t="shared" si="1693"/>
        <v>801.02502400000003</v>
      </c>
      <c r="BO1362">
        <f t="shared" si="1732"/>
        <v>768.54750960000001</v>
      </c>
      <c r="BP1362">
        <f t="shared" si="1694"/>
        <v>741.13933964705882</v>
      </c>
      <c r="BQ1362">
        <f t="shared" si="1695"/>
        <v>27.408169952941194</v>
      </c>
      <c r="BR1362">
        <f t="shared" si="1696"/>
        <v>58.75</v>
      </c>
      <c r="BS1362">
        <f t="shared" si="1697"/>
        <v>47.950012000000015</v>
      </c>
      <c r="BT1362">
        <f t="shared" si="1698"/>
        <v>54.050048000000061</v>
      </c>
      <c r="BU1362">
        <f t="shared" si="1699"/>
        <v>41.5</v>
      </c>
      <c r="BV1362">
        <f t="shared" si="1700"/>
        <v>778.6583333333333</v>
      </c>
      <c r="BW1362">
        <f t="shared" si="1701"/>
        <v>775.90118990476196</v>
      </c>
      <c r="BX1362">
        <f t="shared" si="1702"/>
        <v>769.23909352727276</v>
      </c>
      <c r="BY1362">
        <f t="shared" si="1703"/>
        <v>754.2385744571427</v>
      </c>
      <c r="BZ1362">
        <f t="shared" si="1704"/>
        <v>812.40002400000003</v>
      </c>
      <c r="CA1362">
        <f t="shared" si="1705"/>
        <v>732.5</v>
      </c>
      <c r="CB1362">
        <f t="shared" si="1706"/>
        <v>758.18508981333343</v>
      </c>
      <c r="CC1362">
        <f t="shared" si="1707"/>
        <v>761.46943811111112</v>
      </c>
      <c r="CD1362">
        <f t="shared" si="1708"/>
        <v>753.34245647063483</v>
      </c>
      <c r="CE1362">
        <f t="shared" si="1709"/>
        <v>724.54480093012239</v>
      </c>
      <c r="CF1362">
        <f t="shared" si="1710"/>
        <v>782.27502400000003</v>
      </c>
      <c r="CG1362">
        <f t="shared" si="1711"/>
        <v>785</v>
      </c>
      <c r="CH1362">
        <f t="shared" si="1712"/>
        <v>760</v>
      </c>
    </row>
    <row r="1363" spans="1:86">
      <c r="A1363" s="1">
        <v>41470</v>
      </c>
      <c r="B1363">
        <v>800.54998799999998</v>
      </c>
      <c r="C1363">
        <v>823.65002400000003</v>
      </c>
      <c r="D1363">
        <v>799.65002400000003</v>
      </c>
      <c r="E1363">
        <v>820.875</v>
      </c>
      <c r="F1363">
        <v>2060570</v>
      </c>
      <c r="G1363">
        <f t="shared" si="1726"/>
        <v>1584059.0663599947</v>
      </c>
      <c r="H1363">
        <f t="shared" si="1674"/>
        <v>80359957.376086459</v>
      </c>
      <c r="I1363">
        <f t="shared" si="1727"/>
        <v>811.18125899999995</v>
      </c>
      <c r="J1363">
        <f t="shared" si="1734"/>
        <v>811.18125899999995</v>
      </c>
      <c r="K1363">
        <f t="shared" si="1735"/>
        <v>746.4375</v>
      </c>
      <c r="L1363">
        <f t="shared" si="1736"/>
        <v>1</v>
      </c>
      <c r="M1363">
        <f t="shared" si="1737"/>
        <v>9</v>
      </c>
      <c r="N1363">
        <f t="shared" si="1738"/>
        <v>90</v>
      </c>
      <c r="O1363">
        <f t="shared" si="1739"/>
        <v>10</v>
      </c>
      <c r="P1363">
        <f t="shared" si="1714"/>
        <v>24</v>
      </c>
      <c r="Q1363">
        <f t="shared" si="1715"/>
        <v>2.7750240000000304</v>
      </c>
      <c r="R1363">
        <f t="shared" si="1716"/>
        <v>21.22497599999997</v>
      </c>
      <c r="S1363">
        <f t="shared" si="1717"/>
        <v>24</v>
      </c>
      <c r="T1363">
        <f t="shared" ref="T1363:T1426" si="1753">((T1362*13)+S1363)/14</f>
        <v>19.755257986823032</v>
      </c>
      <c r="U1363">
        <f t="shared" si="1718"/>
        <v>9.5249639999999545</v>
      </c>
      <c r="V1363">
        <f t="shared" si="1719"/>
        <v>-9.1499639999999545</v>
      </c>
      <c r="W1363">
        <f t="shared" si="1720"/>
        <v>9.5249639999999545</v>
      </c>
      <c r="X1363">
        <f t="shared" si="1721"/>
        <v>0</v>
      </c>
      <c r="Y1363">
        <f t="shared" si="1751"/>
        <v>7.3493352288721505</v>
      </c>
      <c r="Z1363">
        <f t="shared" si="1752"/>
        <v>2.5684753936160325</v>
      </c>
      <c r="AA1363">
        <f t="shared" si="1748"/>
        <v>37.201919781428494</v>
      </c>
      <c r="AB1363">
        <f t="shared" si="1749"/>
        <v>13.001477355189353</v>
      </c>
      <c r="AC1363">
        <f t="shared" si="1750"/>
        <v>48.204790525196522</v>
      </c>
      <c r="AD1363">
        <f t="shared" si="1678"/>
        <v>18.477408003301672</v>
      </c>
      <c r="AE1363">
        <f t="shared" si="1731"/>
        <v>783.3</v>
      </c>
      <c r="AF1363">
        <f t="shared" si="1733"/>
        <v>778.30416866666667</v>
      </c>
      <c r="AG1363">
        <f t="shared" si="1675"/>
        <v>745.9962524</v>
      </c>
      <c r="AH1363">
        <f t="shared" si="1740"/>
        <v>769.92500600000017</v>
      </c>
      <c r="AI1363">
        <f t="shared" si="1741"/>
        <v>818.02995441324504</v>
      </c>
      <c r="AJ1363">
        <f t="shared" si="1742"/>
        <v>721.8200575867553</v>
      </c>
      <c r="AK1363">
        <f t="shared" si="1743"/>
        <v>1.0295712362303628</v>
      </c>
      <c r="AL1363">
        <f t="shared" si="1722"/>
        <v>0.76874799999999743</v>
      </c>
      <c r="AM1363">
        <f t="shared" si="1723"/>
        <v>1584059.0663599947</v>
      </c>
      <c r="AN1363">
        <f t="shared" si="1676"/>
        <v>5565334.6362510212</v>
      </c>
      <c r="AO1363">
        <f t="shared" si="1677"/>
        <v>45645390</v>
      </c>
      <c r="AP1363">
        <f t="shared" si="1679"/>
        <v>0.12192544824901312</v>
      </c>
      <c r="AQ1363">
        <f t="shared" si="1680"/>
        <v>792.62960066368441</v>
      </c>
      <c r="AR1363">
        <f t="shared" si="1681"/>
        <v>798.15918464650451</v>
      </c>
      <c r="AS1363">
        <f t="shared" si="1682"/>
        <v>774.72612875758739</v>
      </c>
      <c r="AT1363">
        <f t="shared" si="1683"/>
        <v>758.00498481909028</v>
      </c>
      <c r="AU1363">
        <f t="shared" si="1684"/>
        <v>769.84783224167609</v>
      </c>
      <c r="AV1363">
        <f t="shared" si="1685"/>
        <v>753.51226661337012</v>
      </c>
      <c r="AW1363">
        <f t="shared" si="1686"/>
        <v>16.335565628305972</v>
      </c>
      <c r="AX1363">
        <f t="shared" si="1713"/>
        <v>8.0489483463561058</v>
      </c>
      <c r="AY1363">
        <f t="shared" si="1687"/>
        <v>8.2866172819498658</v>
      </c>
      <c r="AZ1363">
        <f t="shared" si="1724"/>
        <v>814.72501599999998</v>
      </c>
      <c r="BA1363">
        <f t="shared" si="1725"/>
        <v>1678797926.21912</v>
      </c>
      <c r="BB1363">
        <f t="shared" si="1728"/>
        <v>1678797926.21912</v>
      </c>
      <c r="BC1363">
        <f t="shared" si="1729"/>
        <v>0</v>
      </c>
      <c r="BD1363">
        <f t="shared" si="1744"/>
        <v>18883629895.066792</v>
      </c>
      <c r="BE1363">
        <f t="shared" si="1745"/>
        <v>4238399654.4297943</v>
      </c>
      <c r="BF1363">
        <f t="shared" si="1746"/>
        <v>4.4553679300465276</v>
      </c>
      <c r="BG1363">
        <f t="shared" si="1747"/>
        <v>81.669430681433965</v>
      </c>
      <c r="BH1363">
        <f t="shared" si="1688"/>
        <v>210945696</v>
      </c>
      <c r="BI1363">
        <f t="shared" si="1689"/>
        <v>2.1679229857432181</v>
      </c>
      <c r="BJ1363">
        <f t="shared" si="1730"/>
        <v>1495.0012000000015</v>
      </c>
      <c r="BK1363">
        <f t="shared" si="1690"/>
        <v>1.9815525965507751E-2</v>
      </c>
      <c r="BL1363">
        <f t="shared" si="1691"/>
        <v>1.0198155259655077</v>
      </c>
      <c r="BM1363">
        <f t="shared" si="1692"/>
        <v>25.353533951792361</v>
      </c>
      <c r="BN1363">
        <f t="shared" si="1693"/>
        <v>811.65002400000003</v>
      </c>
      <c r="BO1363">
        <f t="shared" si="1732"/>
        <v>779.1275144</v>
      </c>
      <c r="BP1363">
        <f t="shared" si="1694"/>
        <v>742.90257529411758</v>
      </c>
      <c r="BQ1363">
        <f t="shared" si="1695"/>
        <v>36.224939105882413</v>
      </c>
      <c r="BR1363">
        <f t="shared" si="1696"/>
        <v>70.59997599999997</v>
      </c>
      <c r="BS1363">
        <f t="shared" si="1697"/>
        <v>56.325012000000015</v>
      </c>
      <c r="BT1363">
        <f t="shared" si="1698"/>
        <v>69.40002400000003</v>
      </c>
      <c r="BU1363">
        <f t="shared" si="1699"/>
        <v>54</v>
      </c>
      <c r="BV1363">
        <f t="shared" si="1700"/>
        <v>795.68666586666666</v>
      </c>
      <c r="BW1363">
        <f t="shared" si="1701"/>
        <v>790.72023809523807</v>
      </c>
      <c r="BX1363">
        <f t="shared" si="1702"/>
        <v>779.86091083636359</v>
      </c>
      <c r="BY1363">
        <f t="shared" si="1703"/>
        <v>761.82059815238108</v>
      </c>
      <c r="BZ1363">
        <f t="shared" si="1704"/>
        <v>823.65002400000003</v>
      </c>
      <c r="CA1363">
        <f t="shared" si="1705"/>
        <v>732.5</v>
      </c>
      <c r="CB1363">
        <f t="shared" si="1706"/>
        <v>765.48708533333343</v>
      </c>
      <c r="CC1363">
        <f t="shared" si="1707"/>
        <v>761.53826962222229</v>
      </c>
      <c r="CD1363">
        <f t="shared" si="1708"/>
        <v>757.16628349365089</v>
      </c>
      <c r="CE1363">
        <f t="shared" si="1709"/>
        <v>724.67460260788437</v>
      </c>
      <c r="CF1363">
        <f t="shared" si="1710"/>
        <v>804.92498799999998</v>
      </c>
      <c r="CG1363">
        <f t="shared" si="1711"/>
        <v>812.40002400000003</v>
      </c>
      <c r="CH1363">
        <f t="shared" si="1712"/>
        <v>789.65002400000003</v>
      </c>
    </row>
    <row r="1364" spans="1:86">
      <c r="A1364" s="1">
        <v>41471</v>
      </c>
      <c r="B1364">
        <v>812.5</v>
      </c>
      <c r="C1364">
        <v>833.17498799999998</v>
      </c>
      <c r="D1364">
        <v>808.79998799999998</v>
      </c>
      <c r="E1364">
        <v>824.67498799999998</v>
      </c>
      <c r="F1364">
        <v>2224986</v>
      </c>
      <c r="G1364">
        <f t="shared" si="1726"/>
        <v>673200.89230769221</v>
      </c>
      <c r="H1364">
        <f t="shared" si="1674"/>
        <v>81033158.268394157</v>
      </c>
      <c r="I1364">
        <f t="shared" si="1727"/>
        <v>819.78749100000005</v>
      </c>
      <c r="J1364">
        <f t="shared" si="1734"/>
        <v>819.78749100000005</v>
      </c>
      <c r="K1364">
        <f t="shared" si="1735"/>
        <v>746.4375</v>
      </c>
      <c r="L1364">
        <f t="shared" si="1736"/>
        <v>1</v>
      </c>
      <c r="M1364">
        <f t="shared" si="1737"/>
        <v>10</v>
      </c>
      <c r="N1364">
        <f t="shared" si="1738"/>
        <v>90</v>
      </c>
      <c r="O1364">
        <f t="shared" si="1739"/>
        <v>0</v>
      </c>
      <c r="P1364">
        <f t="shared" si="1714"/>
        <v>24.375</v>
      </c>
      <c r="Q1364">
        <f t="shared" si="1715"/>
        <v>8.5</v>
      </c>
      <c r="R1364">
        <f t="shared" si="1716"/>
        <v>15.875</v>
      </c>
      <c r="S1364">
        <f t="shared" si="1717"/>
        <v>24.375</v>
      </c>
      <c r="T1364">
        <f t="shared" si="1753"/>
        <v>20.085239559192814</v>
      </c>
      <c r="U1364">
        <f t="shared" si="1718"/>
        <v>9.2999879999999848</v>
      </c>
      <c r="V1364">
        <f t="shared" si="1719"/>
        <v>-13.725036000000046</v>
      </c>
      <c r="W1364">
        <f t="shared" si="1720"/>
        <v>9.2999879999999848</v>
      </c>
      <c r="X1364">
        <f t="shared" si="1721"/>
        <v>0</v>
      </c>
      <c r="Y1364">
        <f t="shared" si="1751"/>
        <v>7.4886675696669958</v>
      </c>
      <c r="Z1364">
        <f t="shared" si="1752"/>
        <v>2.3850128655006015</v>
      </c>
      <c r="AA1364">
        <f t="shared" si="1748"/>
        <v>37.284432419126944</v>
      </c>
      <c r="AB1364">
        <f t="shared" si="1749"/>
        <v>11.874455659200763</v>
      </c>
      <c r="AC1364">
        <f t="shared" si="1750"/>
        <v>51.689486384311614</v>
      </c>
      <c r="AD1364">
        <f t="shared" si="1678"/>
        <v>21.909097007313541</v>
      </c>
      <c r="AE1364">
        <f t="shared" si="1731"/>
        <v>797.74499519999995</v>
      </c>
      <c r="AF1364">
        <f t="shared" si="1733"/>
        <v>790.19583133333333</v>
      </c>
      <c r="AG1364">
        <f t="shared" si="1675"/>
        <v>751.13500060000001</v>
      </c>
      <c r="AH1364">
        <f t="shared" si="1740"/>
        <v>777.36500240000009</v>
      </c>
      <c r="AI1364">
        <f t="shared" si="1741"/>
        <v>833.37613853089033</v>
      </c>
      <c r="AJ1364">
        <f t="shared" si="1742"/>
        <v>721.35386626910986</v>
      </c>
      <c r="AK1364">
        <f t="shared" si="1743"/>
        <v>0.92232660206573058</v>
      </c>
      <c r="AL1364">
        <f t="shared" si="1722"/>
        <v>0.30256410256410254</v>
      </c>
      <c r="AM1364">
        <f t="shared" si="1723"/>
        <v>673200.89230769221</v>
      </c>
      <c r="AN1364">
        <f t="shared" si="1676"/>
        <v>7687328.7870484889</v>
      </c>
      <c r="AO1364">
        <f t="shared" si="1677"/>
        <v>45578848</v>
      </c>
      <c r="AP1364">
        <f t="shared" si="1679"/>
        <v>0.16866000621710511</v>
      </c>
      <c r="AQ1364">
        <f t="shared" si="1680"/>
        <v>803.52503235803169</v>
      </c>
      <c r="AR1364">
        <f t="shared" si="1681"/>
        <v>809.87006702225074</v>
      </c>
      <c r="AS1364">
        <f t="shared" si="1682"/>
        <v>783.71692342122162</v>
      </c>
      <c r="AT1364">
        <f t="shared" si="1683"/>
        <v>764.0052851053722</v>
      </c>
      <c r="AU1364">
        <f t="shared" si="1684"/>
        <v>778.07190560542472</v>
      </c>
      <c r="AV1364">
        <f t="shared" si="1685"/>
        <v>758.49365711043424</v>
      </c>
      <c r="AW1364">
        <f t="shared" si="1686"/>
        <v>19.578248494990476</v>
      </c>
      <c r="AX1364">
        <f t="shared" si="1713"/>
        <v>10.35480837608298</v>
      </c>
      <c r="AY1364">
        <f t="shared" si="1687"/>
        <v>9.2234401189074955</v>
      </c>
      <c r="AZ1364">
        <f t="shared" si="1724"/>
        <v>822.21665466666673</v>
      </c>
      <c r="BA1364">
        <f t="shared" si="1725"/>
        <v>1829420545.6001682</v>
      </c>
      <c r="BB1364">
        <f t="shared" si="1728"/>
        <v>1829420545.6001682</v>
      </c>
      <c r="BC1364">
        <f t="shared" si="1729"/>
        <v>0</v>
      </c>
      <c r="BD1364">
        <f t="shared" si="1744"/>
        <v>19058723598.666962</v>
      </c>
      <c r="BE1364">
        <f t="shared" si="1745"/>
        <v>4238399654.4297943</v>
      </c>
      <c r="BF1364">
        <f t="shared" si="1746"/>
        <v>4.4966792073861175</v>
      </c>
      <c r="BG1364">
        <f t="shared" si="1747"/>
        <v>81.807197359157172</v>
      </c>
      <c r="BH1364">
        <f t="shared" si="1688"/>
        <v>213170682</v>
      </c>
      <c r="BI1364">
        <f t="shared" si="1689"/>
        <v>2.5812013470984039</v>
      </c>
      <c r="BJ1364">
        <f t="shared" si="1730"/>
        <v>279.99879999999848</v>
      </c>
      <c r="BK1364">
        <f t="shared" si="1690"/>
        <v>4.6291920207095901E-3</v>
      </c>
      <c r="BL1364">
        <f t="shared" si="1691"/>
        <v>1.0046291920207095</v>
      </c>
      <c r="BM1364">
        <f t="shared" si="1692"/>
        <v>29.52046075122842</v>
      </c>
      <c r="BN1364">
        <f t="shared" si="1693"/>
        <v>820.98748799999998</v>
      </c>
      <c r="BO1364">
        <f t="shared" si="1732"/>
        <v>792.47250959999997</v>
      </c>
      <c r="BP1364">
        <f t="shared" si="1694"/>
        <v>744.89779570588234</v>
      </c>
      <c r="BQ1364">
        <f t="shared" si="1695"/>
        <v>47.574713894117622</v>
      </c>
      <c r="BR1364">
        <f t="shared" si="1696"/>
        <v>79.774963999999954</v>
      </c>
      <c r="BS1364">
        <f t="shared" si="1697"/>
        <v>76.299987999999985</v>
      </c>
      <c r="BT1364">
        <f t="shared" si="1698"/>
        <v>73.674987999999985</v>
      </c>
      <c r="BU1364">
        <f t="shared" si="1699"/>
        <v>63.65002400000003</v>
      </c>
      <c r="BV1364">
        <f t="shared" si="1700"/>
        <v>809.47832853333318</v>
      </c>
      <c r="BW1364">
        <f t="shared" si="1701"/>
        <v>803.96904361904762</v>
      </c>
      <c r="BX1364">
        <f t="shared" si="1702"/>
        <v>789.81545301818176</v>
      </c>
      <c r="BY1364">
        <f t="shared" si="1703"/>
        <v>769.31381106666663</v>
      </c>
      <c r="BZ1364">
        <f t="shared" si="1704"/>
        <v>833.17498799999998</v>
      </c>
      <c r="CA1364">
        <f t="shared" si="1705"/>
        <v>732.5</v>
      </c>
      <c r="CB1364">
        <f t="shared" si="1706"/>
        <v>778.98315950666665</v>
      </c>
      <c r="CC1364">
        <f t="shared" si="1707"/>
        <v>769.60520966666661</v>
      </c>
      <c r="CD1364">
        <f t="shared" si="1708"/>
        <v>760.95015844523823</v>
      </c>
      <c r="CE1364">
        <f t="shared" si="1709"/>
        <v>725.50605845955374</v>
      </c>
      <c r="CF1364">
        <f t="shared" si="1710"/>
        <v>820.875</v>
      </c>
      <c r="CG1364">
        <f t="shared" si="1711"/>
        <v>823.65002400000003</v>
      </c>
      <c r="CH1364">
        <f t="shared" si="1712"/>
        <v>799.65002400000003</v>
      </c>
    </row>
    <row r="1365" spans="1:86">
      <c r="A1365" s="1">
        <v>41472</v>
      </c>
      <c r="B1365">
        <v>822.52502400000003</v>
      </c>
      <c r="C1365">
        <v>842.47497599999997</v>
      </c>
      <c r="D1365">
        <v>822.52502400000003</v>
      </c>
      <c r="E1365">
        <v>839.25</v>
      </c>
      <c r="F1365">
        <v>2999250</v>
      </c>
      <c r="G1365">
        <f t="shared" si="1726"/>
        <v>2029572.5523550194</v>
      </c>
      <c r="H1365">
        <f t="shared" ref="H1365:H1428" si="1754">SUM(H1364,G1365)</f>
        <v>83062730.820749179</v>
      </c>
      <c r="I1365">
        <f t="shared" si="1727"/>
        <v>831.69375600000001</v>
      </c>
      <c r="J1365">
        <f t="shared" si="1734"/>
        <v>831.69375600000001</v>
      </c>
      <c r="K1365">
        <f t="shared" si="1735"/>
        <v>752.15626500000008</v>
      </c>
      <c r="L1365">
        <f t="shared" si="1736"/>
        <v>1</v>
      </c>
      <c r="M1365">
        <f t="shared" si="1737"/>
        <v>7</v>
      </c>
      <c r="N1365">
        <f t="shared" si="1738"/>
        <v>90</v>
      </c>
      <c r="O1365">
        <f t="shared" si="1739"/>
        <v>30</v>
      </c>
      <c r="P1365">
        <f t="shared" si="1714"/>
        <v>19.949951999999939</v>
      </c>
      <c r="Q1365">
        <f t="shared" si="1715"/>
        <v>3.2249759999999696</v>
      </c>
      <c r="R1365">
        <f t="shared" si="1716"/>
        <v>16.72497599999997</v>
      </c>
      <c r="S1365">
        <f t="shared" si="1717"/>
        <v>19.949951999999939</v>
      </c>
      <c r="T1365">
        <f t="shared" si="1753"/>
        <v>20.075576162107609</v>
      </c>
      <c r="U1365">
        <f t="shared" si="1718"/>
        <v>3.6750480000000607</v>
      </c>
      <c r="V1365">
        <f t="shared" si="1719"/>
        <v>0.52502400000003036</v>
      </c>
      <c r="W1365">
        <f t="shared" si="1720"/>
        <v>3.6750480000000607</v>
      </c>
      <c r="X1365">
        <f t="shared" si="1721"/>
        <v>0</v>
      </c>
      <c r="Y1365">
        <f t="shared" si="1751"/>
        <v>7.2162661718336434</v>
      </c>
      <c r="Z1365">
        <f t="shared" si="1752"/>
        <v>2.2146548036791303</v>
      </c>
      <c r="AA1365">
        <f t="shared" si="1748"/>
        <v>35.945499713498897</v>
      </c>
      <c r="AB1365">
        <f t="shared" si="1749"/>
        <v>11.031587765133549</v>
      </c>
      <c r="AC1365">
        <f t="shared" si="1750"/>
        <v>53.03417748002672</v>
      </c>
      <c r="AD1365">
        <f t="shared" si="1678"/>
        <v>24.675535380507764</v>
      </c>
      <c r="AE1365">
        <f t="shared" si="1731"/>
        <v>814.4</v>
      </c>
      <c r="AF1365">
        <f t="shared" si="1733"/>
        <v>804.66249599999992</v>
      </c>
      <c r="AG1365">
        <f t="shared" si="1675"/>
        <v>757.40500180000004</v>
      </c>
      <c r="AH1365">
        <f t="shared" si="1740"/>
        <v>786.8</v>
      </c>
      <c r="AI1365">
        <f t="shared" si="1741"/>
        <v>849.18174327478403</v>
      </c>
      <c r="AJ1365">
        <f t="shared" si="1742"/>
        <v>724.41825672521588</v>
      </c>
      <c r="AK1365">
        <f t="shared" si="1743"/>
        <v>0.92039543339598662</v>
      </c>
      <c r="AL1365">
        <f t="shared" si="1722"/>
        <v>0.6766933574577042</v>
      </c>
      <c r="AM1365">
        <f t="shared" si="1723"/>
        <v>2029572.5523550194</v>
      </c>
      <c r="AN1365">
        <f t="shared" si="1676"/>
        <v>11290187.165344315</v>
      </c>
      <c r="AO1365">
        <f t="shared" si="1677"/>
        <v>46438310</v>
      </c>
      <c r="AP1365">
        <f t="shared" si="1679"/>
        <v>0.24312226619238114</v>
      </c>
      <c r="AQ1365">
        <f t="shared" si="1680"/>
        <v>815.6715213563009</v>
      </c>
      <c r="AR1365">
        <f t="shared" si="1681"/>
        <v>815.66410134090927</v>
      </c>
      <c r="AS1365">
        <f t="shared" si="1682"/>
        <v>793.7128772054017</v>
      </c>
      <c r="AT1365">
        <f t="shared" si="1683"/>
        <v>770.7773094458887</v>
      </c>
      <c r="AU1365">
        <f t="shared" si="1684"/>
        <v>787.24861976461102</v>
      </c>
      <c r="AV1365">
        <f t="shared" si="1685"/>
        <v>764.14660111270382</v>
      </c>
      <c r="AW1365">
        <f t="shared" si="1686"/>
        <v>23.102018651907201</v>
      </c>
      <c r="AX1365">
        <f t="shared" si="1713"/>
        <v>12.904250431247824</v>
      </c>
      <c r="AY1365">
        <f t="shared" si="1687"/>
        <v>10.197768220659377</v>
      </c>
      <c r="AZ1365">
        <f t="shared" si="1724"/>
        <v>834.75</v>
      </c>
      <c r="BA1365">
        <f t="shared" si="1725"/>
        <v>2503623937.5</v>
      </c>
      <c r="BB1365">
        <f t="shared" si="1728"/>
        <v>2503623937.5</v>
      </c>
      <c r="BC1365">
        <f t="shared" si="1729"/>
        <v>0</v>
      </c>
      <c r="BD1365">
        <f t="shared" si="1744"/>
        <v>18740840495.850918</v>
      </c>
      <c r="BE1365">
        <f t="shared" si="1745"/>
        <v>4238399654.4297943</v>
      </c>
      <c r="BF1365">
        <f t="shared" si="1746"/>
        <v>4.4216784691985787</v>
      </c>
      <c r="BG1365">
        <f t="shared" si="1747"/>
        <v>81.555527394677497</v>
      </c>
      <c r="BH1365">
        <f t="shared" si="1688"/>
        <v>216169932</v>
      </c>
      <c r="BI1365">
        <f t="shared" si="1689"/>
        <v>3.0232443117940258</v>
      </c>
      <c r="BJ1365">
        <f t="shared" si="1730"/>
        <v>1357.5012000000015</v>
      </c>
      <c r="BK1365">
        <f t="shared" si="1690"/>
        <v>1.7673643813725094E-2</v>
      </c>
      <c r="BL1365">
        <f t="shared" si="1691"/>
        <v>1.017673643813725</v>
      </c>
      <c r="BM1365">
        <f t="shared" si="1692"/>
        <v>32.878065526701135</v>
      </c>
      <c r="BN1365">
        <f t="shared" si="1693"/>
        <v>832.5</v>
      </c>
      <c r="BO1365">
        <f t="shared" si="1732"/>
        <v>807.73250719999999</v>
      </c>
      <c r="BP1365">
        <f t="shared" si="1694"/>
        <v>747.33161923529406</v>
      </c>
      <c r="BQ1365">
        <f t="shared" si="1695"/>
        <v>60.40088796470593</v>
      </c>
      <c r="BR1365">
        <f t="shared" si="1696"/>
        <v>70.09997599999997</v>
      </c>
      <c r="BS1365">
        <f t="shared" si="1697"/>
        <v>77.52502400000003</v>
      </c>
      <c r="BT1365">
        <f t="shared" si="1698"/>
        <v>71.97497599999997</v>
      </c>
      <c r="BU1365">
        <f t="shared" si="1699"/>
        <v>77.100036000000046</v>
      </c>
      <c r="BV1365">
        <f t="shared" si="1700"/>
        <v>823.31333013333324</v>
      </c>
      <c r="BW1365">
        <f t="shared" si="1701"/>
        <v>817.9845203809524</v>
      </c>
      <c r="BX1365">
        <f t="shared" si="1702"/>
        <v>801.06727076363632</v>
      </c>
      <c r="BY1365">
        <f t="shared" si="1703"/>
        <v>777.70571577142846</v>
      </c>
      <c r="BZ1365">
        <f t="shared" si="1704"/>
        <v>842.47497599999997</v>
      </c>
      <c r="CA1365">
        <f t="shared" si="1705"/>
        <v>745</v>
      </c>
      <c r="CB1365">
        <f t="shared" si="1706"/>
        <v>800.23084013333334</v>
      </c>
      <c r="CC1365">
        <f t="shared" si="1707"/>
        <v>783.26304892222231</v>
      </c>
      <c r="CD1365">
        <f t="shared" si="1708"/>
        <v>769.33622931984121</v>
      </c>
      <c r="CE1365">
        <f t="shared" si="1709"/>
        <v>727.97433744704665</v>
      </c>
      <c r="CF1365">
        <f t="shared" si="1710"/>
        <v>824.67498799999998</v>
      </c>
      <c r="CG1365">
        <f t="shared" si="1711"/>
        <v>833.17498799999998</v>
      </c>
      <c r="CH1365">
        <f t="shared" si="1712"/>
        <v>808.79998799999998</v>
      </c>
    </row>
    <row r="1366" spans="1:86">
      <c r="A1366" s="1">
        <v>41473</v>
      </c>
      <c r="B1366">
        <v>840</v>
      </c>
      <c r="C1366">
        <v>846.15002400000003</v>
      </c>
      <c r="D1366">
        <v>822</v>
      </c>
      <c r="E1366">
        <v>830.20001200000002</v>
      </c>
      <c r="F1366">
        <v>3445532</v>
      </c>
      <c r="G1366">
        <f t="shared" si="1726"/>
        <v>-1105707.9280749355</v>
      </c>
      <c r="H1366">
        <f t="shared" si="1754"/>
        <v>81957022.892674237</v>
      </c>
      <c r="I1366">
        <f t="shared" si="1727"/>
        <v>834.58750899999995</v>
      </c>
      <c r="J1366">
        <f t="shared" si="1734"/>
        <v>834.58750899999995</v>
      </c>
      <c r="K1366">
        <f t="shared" si="1735"/>
        <v>752.15626500000008</v>
      </c>
      <c r="L1366">
        <f t="shared" si="1736"/>
        <v>1</v>
      </c>
      <c r="M1366">
        <f t="shared" si="1737"/>
        <v>8</v>
      </c>
      <c r="N1366">
        <f t="shared" si="1738"/>
        <v>90</v>
      </c>
      <c r="O1366">
        <f t="shared" si="1739"/>
        <v>20</v>
      </c>
      <c r="P1366">
        <f t="shared" si="1714"/>
        <v>24.15002400000003</v>
      </c>
      <c r="Q1366">
        <f t="shared" si="1715"/>
        <v>15.950012000000015</v>
      </c>
      <c r="R1366">
        <f t="shared" si="1716"/>
        <v>8.2000120000000152</v>
      </c>
      <c r="S1366">
        <f t="shared" si="1717"/>
        <v>24.15002400000003</v>
      </c>
      <c r="T1366">
        <f t="shared" si="1753"/>
        <v>20.366608150528496</v>
      </c>
      <c r="U1366">
        <f t="shared" si="1718"/>
        <v>33.34997599999997</v>
      </c>
      <c r="V1366">
        <f t="shared" si="1719"/>
        <v>-28</v>
      </c>
      <c r="W1366">
        <f t="shared" si="1720"/>
        <v>33.34997599999997</v>
      </c>
      <c r="X1366">
        <f t="shared" si="1721"/>
        <v>0</v>
      </c>
      <c r="Y1366">
        <f t="shared" si="1751"/>
        <v>9.0829597309883816</v>
      </c>
      <c r="Z1366">
        <f t="shared" si="1752"/>
        <v>2.0564651748449068</v>
      </c>
      <c r="AA1366">
        <f t="shared" si="1748"/>
        <v>44.597311755873726</v>
      </c>
      <c r="AB1366">
        <f t="shared" si="1749"/>
        <v>10.097239361830326</v>
      </c>
      <c r="AC1366">
        <f t="shared" si="1750"/>
        <v>63.07771375579695</v>
      </c>
      <c r="AD1366">
        <f t="shared" si="1678"/>
        <v>28.159369201971284</v>
      </c>
      <c r="AE1366">
        <f t="shared" si="1731"/>
        <v>823.98499759999993</v>
      </c>
      <c r="AF1366">
        <f t="shared" si="1733"/>
        <v>817.03333533333341</v>
      </c>
      <c r="AG1366">
        <f t="shared" ref="AG1366:AG1429" si="1755">AVERAGE(E1347:E1366)</f>
        <v>763.80250239999998</v>
      </c>
      <c r="AH1366">
        <f t="shared" si="1740"/>
        <v>792.90499879999993</v>
      </c>
      <c r="AI1366">
        <f t="shared" si="1741"/>
        <v>859.02015294887133</v>
      </c>
      <c r="AJ1366">
        <f t="shared" si="1742"/>
        <v>726.78984465112853</v>
      </c>
      <c r="AK1366">
        <f t="shared" si="1743"/>
        <v>0.78204587647200341</v>
      </c>
      <c r="AL1366">
        <f t="shared" si="1722"/>
        <v>-0.32091065416746545</v>
      </c>
      <c r="AM1366">
        <f t="shared" si="1723"/>
        <v>-1105707.9280749355</v>
      </c>
      <c r="AN1366">
        <f t="shared" ref="AN1366:AN1429" si="1756">SUM(AM1347:AM1366)</f>
        <v>13033797.202988543</v>
      </c>
      <c r="AO1366">
        <f t="shared" ref="AO1366:AO1429" si="1757">SUM(F1347:F1366)</f>
        <v>45710964</v>
      </c>
      <c r="AP1366">
        <f t="shared" si="1679"/>
        <v>0.28513503243966903</v>
      </c>
      <c r="AQ1366">
        <f t="shared" si="1680"/>
        <v>820.61120817515859</v>
      </c>
      <c r="AR1366">
        <f t="shared" si="1681"/>
        <v>831.54883929875018</v>
      </c>
      <c r="AS1366">
        <f t="shared" si="1682"/>
        <v>800.28056146842937</v>
      </c>
      <c r="AT1366">
        <f t="shared" si="1683"/>
        <v>776.12535267575868</v>
      </c>
      <c r="AU1366">
        <f t="shared" si="1684"/>
        <v>793.69132859991942</v>
      </c>
      <c r="AV1366">
        <f t="shared" si="1685"/>
        <v>768.77033987481457</v>
      </c>
      <c r="AW1366">
        <f t="shared" si="1686"/>
        <v>24.920988725104849</v>
      </c>
      <c r="AX1366">
        <f t="shared" si="1713"/>
        <v>15.30759809001923</v>
      </c>
      <c r="AY1366">
        <f t="shared" si="1687"/>
        <v>9.6133906350856186</v>
      </c>
      <c r="AZ1366">
        <f t="shared" si="1724"/>
        <v>832.78334533333327</v>
      </c>
      <c r="BA1366">
        <f t="shared" si="1725"/>
        <v>2869381665.4130507</v>
      </c>
      <c r="BB1366">
        <f t="shared" si="1728"/>
        <v>0</v>
      </c>
      <c r="BC1366">
        <f t="shared" si="1729"/>
        <v>2869381665.4130507</v>
      </c>
      <c r="BD1366">
        <f t="shared" si="1744"/>
        <v>15127496624.515867</v>
      </c>
      <c r="BE1366">
        <f t="shared" si="1745"/>
        <v>7107781319.842845</v>
      </c>
      <c r="BF1366">
        <f t="shared" si="1746"/>
        <v>2.1283007937067961</v>
      </c>
      <c r="BG1366">
        <f t="shared" si="1747"/>
        <v>68.033764463708209</v>
      </c>
      <c r="BH1366">
        <f t="shared" si="1688"/>
        <v>212724400</v>
      </c>
      <c r="BI1366">
        <f t="shared" si="1689"/>
        <v>3.2416688616216578</v>
      </c>
      <c r="BJ1366">
        <f t="shared" si="1730"/>
        <v>-1004.9987999999985</v>
      </c>
      <c r="BK1366">
        <f t="shared" si="1690"/>
        <v>-1.0783423294608263E-2</v>
      </c>
      <c r="BL1366">
        <f t="shared" si="1691"/>
        <v>0.98921657670539176</v>
      </c>
      <c r="BM1366">
        <f t="shared" si="1692"/>
        <v>34.845745827260487</v>
      </c>
      <c r="BN1366">
        <f t="shared" si="1693"/>
        <v>834.07501200000002</v>
      </c>
      <c r="BO1366">
        <f t="shared" si="1732"/>
        <v>820.04750960000001</v>
      </c>
      <c r="BP1366">
        <f t="shared" si="1694"/>
        <v>749.90735488235293</v>
      </c>
      <c r="BQ1366">
        <f t="shared" si="1695"/>
        <v>70.140154717647079</v>
      </c>
      <c r="BR1366">
        <f t="shared" si="1696"/>
        <v>65.100036000000046</v>
      </c>
      <c r="BS1366">
        <f t="shared" si="1697"/>
        <v>61</v>
      </c>
      <c r="BT1366">
        <f t="shared" si="1698"/>
        <v>67.15002400000003</v>
      </c>
      <c r="BU1366">
        <f t="shared" si="1699"/>
        <v>69</v>
      </c>
      <c r="BV1366">
        <f t="shared" si="1700"/>
        <v>828.58000080000011</v>
      </c>
      <c r="BW1366">
        <f t="shared" si="1701"/>
        <v>825.28095352380944</v>
      </c>
      <c r="BX1366">
        <f t="shared" si="1702"/>
        <v>808.95818203636361</v>
      </c>
      <c r="BY1366">
        <f t="shared" si="1703"/>
        <v>784.63857388571421</v>
      </c>
      <c r="BZ1366">
        <f t="shared" si="1704"/>
        <v>846.15002400000003</v>
      </c>
      <c r="CA1366">
        <f t="shared" si="1705"/>
        <v>747.65002400000003</v>
      </c>
      <c r="CB1366">
        <f t="shared" si="1706"/>
        <v>816.21324312000002</v>
      </c>
      <c r="CC1366">
        <f t="shared" si="1707"/>
        <v>803.03125599999987</v>
      </c>
      <c r="CD1366">
        <f t="shared" si="1708"/>
        <v>770.93505883396824</v>
      </c>
      <c r="CE1366">
        <f t="shared" si="1709"/>
        <v>733.53773655494172</v>
      </c>
      <c r="CF1366">
        <f t="shared" si="1710"/>
        <v>839.25</v>
      </c>
      <c r="CG1366">
        <f t="shared" si="1711"/>
        <v>842.47497599999997</v>
      </c>
      <c r="CH1366">
        <f t="shared" si="1712"/>
        <v>822.52502400000003</v>
      </c>
    </row>
    <row r="1367" spans="1:86">
      <c r="A1367" s="1">
        <v>41474</v>
      </c>
      <c r="B1367">
        <v>859.5</v>
      </c>
      <c r="C1367">
        <v>879.5</v>
      </c>
      <c r="D1367">
        <v>850</v>
      </c>
      <c r="E1367">
        <v>871.40002400000003</v>
      </c>
      <c r="F1367">
        <v>8550804</v>
      </c>
      <c r="G1367">
        <f t="shared" si="1726"/>
        <v>3855122.1572404248</v>
      </c>
      <c r="H1367">
        <f t="shared" si="1754"/>
        <v>85812145.049914658</v>
      </c>
      <c r="I1367">
        <f t="shared" si="1727"/>
        <v>865.10000600000001</v>
      </c>
      <c r="J1367">
        <f t="shared" si="1734"/>
        <v>865.10000600000001</v>
      </c>
      <c r="K1367">
        <f t="shared" si="1735"/>
        <v>752.15626500000008</v>
      </c>
      <c r="L1367">
        <f t="shared" si="1736"/>
        <v>1</v>
      </c>
      <c r="M1367">
        <f t="shared" si="1737"/>
        <v>9</v>
      </c>
      <c r="N1367">
        <f t="shared" si="1738"/>
        <v>90</v>
      </c>
      <c r="O1367">
        <f t="shared" si="1739"/>
        <v>10</v>
      </c>
      <c r="P1367">
        <f t="shared" si="1714"/>
        <v>29.5</v>
      </c>
      <c r="Q1367">
        <f t="shared" si="1715"/>
        <v>8.0999759999999696</v>
      </c>
      <c r="R1367">
        <f t="shared" si="1716"/>
        <v>21.40002400000003</v>
      </c>
      <c r="S1367">
        <f t="shared" si="1717"/>
        <v>29.5</v>
      </c>
      <c r="T1367">
        <f t="shared" si="1753"/>
        <v>21.018993282633602</v>
      </c>
      <c r="U1367">
        <f t="shared" si="1718"/>
        <v>-9.9975999999969645E-2</v>
      </c>
      <c r="V1367">
        <f t="shared" si="1719"/>
        <v>-14.15002400000003</v>
      </c>
      <c r="W1367">
        <f t="shared" si="1720"/>
        <v>0</v>
      </c>
      <c r="X1367">
        <f t="shared" si="1721"/>
        <v>0</v>
      </c>
      <c r="Y1367">
        <f t="shared" si="1751"/>
        <v>8.4341768930606396</v>
      </c>
      <c r="Z1367">
        <f t="shared" si="1752"/>
        <v>1.9095748052131276</v>
      </c>
      <c r="AA1367">
        <f t="shared" si="1748"/>
        <v>40.126455057336926</v>
      </c>
      <c r="AB1367">
        <f t="shared" si="1749"/>
        <v>9.0849965054742388</v>
      </c>
      <c r="AC1367">
        <f t="shared" si="1750"/>
        <v>63.07771375579695</v>
      </c>
      <c r="AD1367">
        <f t="shared" si="1678"/>
        <v>31.643203023434801</v>
      </c>
      <c r="AE1367">
        <f t="shared" si="1731"/>
        <v>837.28000480000014</v>
      </c>
      <c r="AF1367">
        <f t="shared" si="1733"/>
        <v>831.88750199999993</v>
      </c>
      <c r="AG1367">
        <f t="shared" si="1755"/>
        <v>771.8162536000001</v>
      </c>
      <c r="AH1367">
        <f t="shared" si="1740"/>
        <v>803.53500359999998</v>
      </c>
      <c r="AI1367">
        <f t="shared" si="1741"/>
        <v>881.47450241307229</v>
      </c>
      <c r="AJ1367">
        <f t="shared" si="1742"/>
        <v>725.59550478692768</v>
      </c>
      <c r="AK1367">
        <f t="shared" si="1743"/>
        <v>0.93536987941611882</v>
      </c>
      <c r="AL1367">
        <f t="shared" si="1722"/>
        <v>0.45084908474576479</v>
      </c>
      <c r="AM1367">
        <f t="shared" si="1723"/>
        <v>3855122.1572404248</v>
      </c>
      <c r="AN1367">
        <f t="shared" si="1756"/>
        <v>16333601.822073955</v>
      </c>
      <c r="AO1367">
        <f t="shared" si="1757"/>
        <v>51413544</v>
      </c>
      <c r="AP1367">
        <f t="shared" si="1679"/>
        <v>0.31769064241270656</v>
      </c>
      <c r="AQ1367">
        <f t="shared" si="1680"/>
        <v>837.87940555560465</v>
      </c>
      <c r="AR1367">
        <f t="shared" si="1681"/>
        <v>843.4336700986064</v>
      </c>
      <c r="AS1367">
        <f t="shared" si="1682"/>
        <v>813.08206472411212</v>
      </c>
      <c r="AT1367">
        <f t="shared" si="1683"/>
        <v>784.70007309494042</v>
      </c>
      <c r="AU1367">
        <f t="shared" si="1684"/>
        <v>805.34763290993146</v>
      </c>
      <c r="AV1367">
        <f t="shared" si="1685"/>
        <v>775.95441776357757</v>
      </c>
      <c r="AW1367">
        <f t="shared" si="1686"/>
        <v>29.393215146353896</v>
      </c>
      <c r="AX1367">
        <f t="shared" si="1713"/>
        <v>18.124721501286164</v>
      </c>
      <c r="AY1367">
        <f t="shared" si="1687"/>
        <v>11.268493645067732</v>
      </c>
      <c r="AZ1367">
        <f t="shared" si="1724"/>
        <v>866.96667466666668</v>
      </c>
      <c r="BA1367">
        <f t="shared" si="1725"/>
        <v>7413262109.606432</v>
      </c>
      <c r="BB1367">
        <f t="shared" si="1728"/>
        <v>7413262109.606432</v>
      </c>
      <c r="BC1367">
        <f t="shared" si="1729"/>
        <v>0</v>
      </c>
      <c r="BD1367">
        <f t="shared" si="1744"/>
        <v>22540758734.122299</v>
      </c>
      <c r="BE1367">
        <f t="shared" si="1745"/>
        <v>6093496934.4467278</v>
      </c>
      <c r="BF1367">
        <f t="shared" si="1746"/>
        <v>3.6991499259971214</v>
      </c>
      <c r="BG1367">
        <f t="shared" si="1747"/>
        <v>78.719555329194819</v>
      </c>
      <c r="BH1367">
        <f t="shared" si="1688"/>
        <v>221275204</v>
      </c>
      <c r="BI1367">
        <f t="shared" si="1689"/>
        <v>3.7880079645747431</v>
      </c>
      <c r="BJ1367">
        <f t="shared" si="1730"/>
        <v>4020.0012000000015</v>
      </c>
      <c r="BK1367">
        <f t="shared" si="1690"/>
        <v>4.9626609737991684E-2</v>
      </c>
      <c r="BL1367">
        <f t="shared" si="1691"/>
        <v>1.0496266097379916</v>
      </c>
      <c r="BM1367">
        <f t="shared" si="1692"/>
        <v>41.077722656883076</v>
      </c>
      <c r="BN1367">
        <f t="shared" si="1693"/>
        <v>864.75</v>
      </c>
      <c r="BO1367">
        <f t="shared" si="1732"/>
        <v>832.79250480000007</v>
      </c>
      <c r="BP1367">
        <f t="shared" si="1694"/>
        <v>753.54632564705878</v>
      </c>
      <c r="BQ1367">
        <f t="shared" si="1695"/>
        <v>79.246179152941295</v>
      </c>
      <c r="BR1367">
        <f t="shared" si="1696"/>
        <v>118.07501200000002</v>
      </c>
      <c r="BS1367">
        <f t="shared" si="1697"/>
        <v>100</v>
      </c>
      <c r="BT1367">
        <f t="shared" si="1698"/>
        <v>112</v>
      </c>
      <c r="BU1367">
        <f t="shared" si="1699"/>
        <v>95.5</v>
      </c>
      <c r="BV1367">
        <f t="shared" si="1700"/>
        <v>844.3850096000001</v>
      </c>
      <c r="BW1367">
        <f t="shared" si="1701"/>
        <v>840.8142931428572</v>
      </c>
      <c r="BX1367">
        <f t="shared" si="1702"/>
        <v>823.23000480000007</v>
      </c>
      <c r="BY1367">
        <f t="shared" si="1703"/>
        <v>794.88595689523788</v>
      </c>
      <c r="BZ1367">
        <f t="shared" si="1704"/>
        <v>879.5</v>
      </c>
      <c r="CA1367">
        <f t="shared" si="1705"/>
        <v>747.65002400000003</v>
      </c>
      <c r="CB1367">
        <f t="shared" si="1706"/>
        <v>827.58933229333343</v>
      </c>
      <c r="CC1367">
        <f t="shared" si="1707"/>
        <v>818.82561959999987</v>
      </c>
      <c r="CD1367">
        <f t="shared" si="1708"/>
        <v>774.54063885396829</v>
      </c>
      <c r="CE1367">
        <f t="shared" si="1709"/>
        <v>738.14339409604077</v>
      </c>
      <c r="CF1367">
        <f t="shared" si="1710"/>
        <v>830.20001200000002</v>
      </c>
      <c r="CG1367">
        <f t="shared" si="1711"/>
        <v>846.15002400000003</v>
      </c>
      <c r="CH1367">
        <f t="shared" si="1712"/>
        <v>822</v>
      </c>
    </row>
    <row r="1368" spans="1:86">
      <c r="A1368" s="1">
        <v>41477</v>
      </c>
      <c r="B1368">
        <v>870.5</v>
      </c>
      <c r="C1368">
        <v>879.40002400000003</v>
      </c>
      <c r="D1368">
        <v>864.15002400000003</v>
      </c>
      <c r="E1368">
        <v>873.25</v>
      </c>
      <c r="F1368">
        <v>2974772</v>
      </c>
      <c r="G1368">
        <f t="shared" si="1726"/>
        <v>575438.33514385705</v>
      </c>
      <c r="H1368">
        <f t="shared" si="1754"/>
        <v>86387583.385058522</v>
      </c>
      <c r="I1368">
        <f t="shared" si="1727"/>
        <v>871.82501200000002</v>
      </c>
      <c r="J1368">
        <f t="shared" si="1734"/>
        <v>871.82501200000002</v>
      </c>
      <c r="K1368">
        <f t="shared" si="1735"/>
        <v>752.15626500000008</v>
      </c>
      <c r="L1368">
        <f t="shared" si="1736"/>
        <v>1</v>
      </c>
      <c r="M1368">
        <f t="shared" si="1737"/>
        <v>10</v>
      </c>
      <c r="N1368">
        <f t="shared" si="1738"/>
        <v>90</v>
      </c>
      <c r="O1368">
        <f t="shared" si="1739"/>
        <v>0</v>
      </c>
      <c r="P1368">
        <f t="shared" si="1714"/>
        <v>15.25</v>
      </c>
      <c r="Q1368">
        <f t="shared" si="1715"/>
        <v>6.1500240000000304</v>
      </c>
      <c r="R1368">
        <f t="shared" si="1716"/>
        <v>9.0999759999999696</v>
      </c>
      <c r="S1368">
        <f t="shared" si="1717"/>
        <v>15.25</v>
      </c>
      <c r="T1368">
        <f t="shared" si="1753"/>
        <v>20.606922333874056</v>
      </c>
      <c r="U1368">
        <f t="shared" si="1718"/>
        <v>10.824951999999939</v>
      </c>
      <c r="V1368">
        <f t="shared" si="1719"/>
        <v>-7.6499639999999545</v>
      </c>
      <c r="W1368">
        <f t="shared" si="1720"/>
        <v>10.824951999999939</v>
      </c>
      <c r="X1368">
        <f t="shared" si="1721"/>
        <v>0</v>
      </c>
      <c r="Y1368">
        <f t="shared" si="1751"/>
        <v>8.604946543556304</v>
      </c>
      <c r="Z1368">
        <f t="shared" si="1752"/>
        <v>1.7731766048407613</v>
      </c>
      <c r="AA1368">
        <f t="shared" si="1748"/>
        <v>41.757553137429589</v>
      </c>
      <c r="AB1368">
        <f t="shared" si="1749"/>
        <v>8.6047619150094015</v>
      </c>
      <c r="AC1368">
        <f t="shared" si="1750"/>
        <v>65.828568817577903</v>
      </c>
      <c r="AD1368">
        <f t="shared" si="1678"/>
        <v>36.129728997984799</v>
      </c>
      <c r="AE1368">
        <f t="shared" si="1731"/>
        <v>847.75500480000005</v>
      </c>
      <c r="AF1368">
        <f t="shared" si="1733"/>
        <v>843.27500400000008</v>
      </c>
      <c r="AG1368">
        <f t="shared" si="1755"/>
        <v>780.21125480000012</v>
      </c>
      <c r="AH1368">
        <f t="shared" si="1740"/>
        <v>815.5275024</v>
      </c>
      <c r="AI1368">
        <f t="shared" si="1741"/>
        <v>895.74558235703239</v>
      </c>
      <c r="AJ1368">
        <f t="shared" si="1742"/>
        <v>735.30942244296762</v>
      </c>
      <c r="AK1368">
        <f t="shared" si="1743"/>
        <v>0.85978483672831729</v>
      </c>
      <c r="AL1368">
        <f t="shared" si="1722"/>
        <v>0.19343947540983208</v>
      </c>
      <c r="AM1368">
        <f t="shared" si="1723"/>
        <v>575438.33514385705</v>
      </c>
      <c r="AN1368">
        <f t="shared" si="1756"/>
        <v>17620257.506625816</v>
      </c>
      <c r="AO1368">
        <f t="shared" si="1757"/>
        <v>52499152</v>
      </c>
      <c r="AP1368">
        <f t="shared" si="1679"/>
        <v>0.33562937372066154</v>
      </c>
      <c r="AQ1368">
        <f t="shared" si="1680"/>
        <v>849.90540766669903</v>
      </c>
      <c r="AR1368">
        <f t="shared" si="1681"/>
        <v>852.40158096050357</v>
      </c>
      <c r="AS1368">
        <f t="shared" si="1682"/>
        <v>823.91229307377193</v>
      </c>
      <c r="AT1368">
        <f t="shared" si="1683"/>
        <v>792.66956651639578</v>
      </c>
      <c r="AU1368">
        <f t="shared" si="1684"/>
        <v>815.53298797344178</v>
      </c>
      <c r="AV1368">
        <f t="shared" si="1685"/>
        <v>782.76510852012711</v>
      </c>
      <c r="AW1368">
        <f t="shared" si="1686"/>
        <v>32.767879453314663</v>
      </c>
      <c r="AX1368">
        <f t="shared" si="1713"/>
        <v>21.053353091691864</v>
      </c>
      <c r="AY1368">
        <f t="shared" si="1687"/>
        <v>11.714526361622799</v>
      </c>
      <c r="AZ1368">
        <f t="shared" si="1724"/>
        <v>872.26668266666672</v>
      </c>
      <c r="BA1368">
        <f t="shared" si="1725"/>
        <v>2594794504.1296854</v>
      </c>
      <c r="BB1368">
        <f t="shared" si="1728"/>
        <v>2594794504.1296854</v>
      </c>
      <c r="BC1368">
        <f t="shared" si="1729"/>
        <v>0</v>
      </c>
      <c r="BD1368">
        <f t="shared" si="1744"/>
        <v>23893809408.46508</v>
      </c>
      <c r="BE1368">
        <f t="shared" si="1745"/>
        <v>6093496934.4467278</v>
      </c>
      <c r="BF1368">
        <f t="shared" si="1746"/>
        <v>3.9211982323963488</v>
      </c>
      <c r="BG1368">
        <f t="shared" si="1747"/>
        <v>79.679745607137306</v>
      </c>
      <c r="BH1368">
        <f t="shared" si="1688"/>
        <v>224249976</v>
      </c>
      <c r="BI1368">
        <f t="shared" si="1689"/>
        <v>4.1861701673525866</v>
      </c>
      <c r="BJ1368">
        <f t="shared" si="1730"/>
        <v>84.997599999996964</v>
      </c>
      <c r="BK1368">
        <f t="shared" si="1690"/>
        <v>2.1229928265413607E-3</v>
      </c>
      <c r="BL1368">
        <f t="shared" si="1691"/>
        <v>1.0021229928265414</v>
      </c>
      <c r="BM1368">
        <f t="shared" si="1692"/>
        <v>42.278640364954072</v>
      </c>
      <c r="BN1368">
        <f t="shared" si="1693"/>
        <v>871.77502400000003</v>
      </c>
      <c r="BO1368">
        <f t="shared" si="1732"/>
        <v>844.81750480000005</v>
      </c>
      <c r="BP1368">
        <f t="shared" si="1694"/>
        <v>757.68639952941169</v>
      </c>
      <c r="BQ1368">
        <f t="shared" si="1695"/>
        <v>87.131105270588364</v>
      </c>
      <c r="BR1368">
        <f t="shared" si="1696"/>
        <v>120.79998799999998</v>
      </c>
      <c r="BS1368">
        <f t="shared" si="1697"/>
        <v>116.5</v>
      </c>
      <c r="BT1368">
        <f t="shared" si="1698"/>
        <v>118.52502400000003</v>
      </c>
      <c r="BU1368">
        <f t="shared" si="1699"/>
        <v>122.84997599999997</v>
      </c>
      <c r="BV1368">
        <f t="shared" si="1700"/>
        <v>856.37500800000009</v>
      </c>
      <c r="BW1368">
        <f t="shared" si="1701"/>
        <v>852.6321497142859</v>
      </c>
      <c r="BX1368">
        <f t="shared" si="1702"/>
        <v>835.9054586909092</v>
      </c>
      <c r="BY1368">
        <f t="shared" si="1703"/>
        <v>804.54631369523815</v>
      </c>
      <c r="BZ1368">
        <f t="shared" si="1704"/>
        <v>879.5</v>
      </c>
      <c r="CA1368">
        <f t="shared" si="1705"/>
        <v>747.65002400000003</v>
      </c>
      <c r="CB1368">
        <f t="shared" si="1706"/>
        <v>835.42974856000001</v>
      </c>
      <c r="CC1368">
        <f t="shared" si="1707"/>
        <v>830.20361091111101</v>
      </c>
      <c r="CD1368">
        <f t="shared" si="1708"/>
        <v>784.08043466698416</v>
      </c>
      <c r="CE1368">
        <f t="shared" si="1709"/>
        <v>744.83666888673929</v>
      </c>
      <c r="CF1368">
        <f t="shared" si="1710"/>
        <v>871.40002400000003</v>
      </c>
      <c r="CG1368">
        <f t="shared" si="1711"/>
        <v>879.5</v>
      </c>
      <c r="CH1368">
        <f t="shared" si="1712"/>
        <v>850</v>
      </c>
    </row>
    <row r="1369" spans="1:86">
      <c r="A1369" s="1">
        <v>41478</v>
      </c>
      <c r="B1369">
        <v>874</v>
      </c>
      <c r="C1369">
        <v>890.22497599999997</v>
      </c>
      <c r="D1369">
        <v>871.79998799999998</v>
      </c>
      <c r="E1369">
        <v>874.90002400000003</v>
      </c>
      <c r="F1369">
        <v>1646502</v>
      </c>
      <c r="G1369">
        <f t="shared" si="1726"/>
        <v>-1092448.399088881</v>
      </c>
      <c r="H1369">
        <f t="shared" si="1754"/>
        <v>85295134.985969648</v>
      </c>
      <c r="I1369">
        <f t="shared" si="1727"/>
        <v>877.73124700000005</v>
      </c>
      <c r="J1369">
        <f t="shared" si="1734"/>
        <v>877.73124700000005</v>
      </c>
      <c r="K1369">
        <f t="shared" si="1735"/>
        <v>755.84375</v>
      </c>
      <c r="L1369">
        <f t="shared" si="1736"/>
        <v>1</v>
      </c>
      <c r="M1369">
        <f t="shared" si="1737"/>
        <v>10</v>
      </c>
      <c r="N1369">
        <f t="shared" si="1738"/>
        <v>90</v>
      </c>
      <c r="O1369">
        <f t="shared" si="1739"/>
        <v>0</v>
      </c>
      <c r="P1369">
        <f t="shared" si="1714"/>
        <v>18.424987999999985</v>
      </c>
      <c r="Q1369">
        <f t="shared" si="1715"/>
        <v>15.324951999999939</v>
      </c>
      <c r="R1369">
        <f t="shared" si="1716"/>
        <v>3.1000360000000455</v>
      </c>
      <c r="S1369">
        <f t="shared" si="1717"/>
        <v>18.424987999999985</v>
      </c>
      <c r="T1369">
        <f t="shared" si="1753"/>
        <v>20.45106988145448</v>
      </c>
      <c r="U1369">
        <f t="shared" si="1718"/>
        <v>5.7750240000000304</v>
      </c>
      <c r="V1369">
        <f t="shared" si="1719"/>
        <v>-0.70001200000001518</v>
      </c>
      <c r="W1369">
        <f t="shared" si="1720"/>
        <v>5.7750240000000304</v>
      </c>
      <c r="X1369">
        <f t="shared" si="1721"/>
        <v>0</v>
      </c>
      <c r="Y1369">
        <f t="shared" si="1751"/>
        <v>8.4028092190165697</v>
      </c>
      <c r="Z1369">
        <f t="shared" si="1752"/>
        <v>1.6465211330664213</v>
      </c>
      <c r="AA1369">
        <f t="shared" si="1748"/>
        <v>41.087382067167241</v>
      </c>
      <c r="AB1369">
        <f t="shared" si="1749"/>
        <v>8.0510268783518573</v>
      </c>
      <c r="AC1369">
        <f t="shared" si="1750"/>
        <v>67.231226850351561</v>
      </c>
      <c r="AD1369">
        <f t="shared" si="1678"/>
        <v>40.040885516350272</v>
      </c>
      <c r="AE1369">
        <f t="shared" si="1731"/>
        <v>857.80001200000004</v>
      </c>
      <c r="AF1369">
        <f t="shared" si="1733"/>
        <v>852.27917466666679</v>
      </c>
      <c r="AG1369">
        <f t="shared" si="1755"/>
        <v>789.14875480000012</v>
      </c>
      <c r="AH1369">
        <f t="shared" si="1740"/>
        <v>827.77250359999994</v>
      </c>
      <c r="AI1369">
        <f t="shared" si="1741"/>
        <v>902.96366494782023</v>
      </c>
      <c r="AJ1369">
        <f t="shared" si="1742"/>
        <v>752.58134225217964</v>
      </c>
      <c r="AK1369">
        <f t="shared" si="1743"/>
        <v>0.81338470875584012</v>
      </c>
      <c r="AL1369">
        <f t="shared" si="1722"/>
        <v>-0.66349655153099174</v>
      </c>
      <c r="AM1369">
        <f t="shared" si="1723"/>
        <v>-1092448.399088881</v>
      </c>
      <c r="AN1369">
        <f t="shared" si="1756"/>
        <v>17458075.889897555</v>
      </c>
      <c r="AO1369">
        <f t="shared" si="1757"/>
        <v>52285106</v>
      </c>
      <c r="AP1369">
        <f t="shared" si="1679"/>
        <v>0.3339015108795525</v>
      </c>
      <c r="AQ1369">
        <f t="shared" si="1680"/>
        <v>858.40357722002136</v>
      </c>
      <c r="AR1369">
        <f t="shared" si="1681"/>
        <v>863.51613722676007</v>
      </c>
      <c r="AS1369">
        <f t="shared" si="1682"/>
        <v>833.09008464049305</v>
      </c>
      <c r="AT1369">
        <f t="shared" si="1683"/>
        <v>800.07030768992013</v>
      </c>
      <c r="AU1369">
        <f t="shared" si="1684"/>
        <v>824.43804337742552</v>
      </c>
      <c r="AV1369">
        <f t="shared" si="1685"/>
        <v>789.21455260371818</v>
      </c>
      <c r="AW1369">
        <f t="shared" si="1686"/>
        <v>35.22349077370734</v>
      </c>
      <c r="AX1369">
        <f t="shared" si="1713"/>
        <v>23.887380628094959</v>
      </c>
      <c r="AY1369">
        <f t="shared" si="1687"/>
        <v>11.336110145612381</v>
      </c>
      <c r="AZ1369">
        <f t="shared" si="1724"/>
        <v>878.97499599999992</v>
      </c>
      <c r="BA1369">
        <f t="shared" si="1725"/>
        <v>1447234088.863992</v>
      </c>
      <c r="BB1369">
        <f t="shared" si="1728"/>
        <v>1447234088.863992</v>
      </c>
      <c r="BC1369">
        <f t="shared" si="1729"/>
        <v>0</v>
      </c>
      <c r="BD1369">
        <f t="shared" si="1744"/>
        <v>25341043497.329071</v>
      </c>
      <c r="BE1369">
        <f t="shared" si="1745"/>
        <v>4952002378.3994799</v>
      </c>
      <c r="BF1369">
        <f t="shared" si="1746"/>
        <v>5.1173326587778147</v>
      </c>
      <c r="BG1369">
        <f t="shared" si="1747"/>
        <v>83.653006043980767</v>
      </c>
      <c r="BH1369">
        <f t="shared" si="1688"/>
        <v>225896478</v>
      </c>
      <c r="BI1369">
        <f t="shared" si="1689"/>
        <v>4.4631071053493132</v>
      </c>
      <c r="BJ1369">
        <f t="shared" si="1730"/>
        <v>65.002400000003036</v>
      </c>
      <c r="BK1369">
        <f t="shared" si="1690"/>
        <v>1.8895207557973438E-3</v>
      </c>
      <c r="BL1369">
        <f t="shared" si="1691"/>
        <v>1.0018895207557974</v>
      </c>
      <c r="BM1369">
        <f t="shared" si="1692"/>
        <v>39.629221628720074</v>
      </c>
      <c r="BN1369">
        <f t="shared" si="1693"/>
        <v>881.01248199999998</v>
      </c>
      <c r="BO1369">
        <f t="shared" si="1732"/>
        <v>856.8225036</v>
      </c>
      <c r="BP1369">
        <f t="shared" si="1694"/>
        <v>762.08860505882342</v>
      </c>
      <c r="BQ1369">
        <f t="shared" si="1695"/>
        <v>94.733898541176586</v>
      </c>
      <c r="BR1369">
        <f t="shared" si="1696"/>
        <v>118.92504800000006</v>
      </c>
      <c r="BS1369">
        <f t="shared" si="1697"/>
        <v>122.79998799999998</v>
      </c>
      <c r="BT1369">
        <f t="shared" si="1698"/>
        <v>126.82495199999994</v>
      </c>
      <c r="BU1369">
        <f t="shared" si="1699"/>
        <v>119</v>
      </c>
      <c r="BV1369">
        <f t="shared" si="1700"/>
        <v>865.42334773333334</v>
      </c>
      <c r="BW1369">
        <f t="shared" si="1701"/>
        <v>861.66786971428553</v>
      </c>
      <c r="BX1369">
        <f t="shared" si="1702"/>
        <v>846.70046261818197</v>
      </c>
      <c r="BY1369">
        <f t="shared" si="1703"/>
        <v>813.56429171428579</v>
      </c>
      <c r="BZ1369">
        <f t="shared" si="1704"/>
        <v>890.22497599999997</v>
      </c>
      <c r="CA1369">
        <f t="shared" si="1705"/>
        <v>749</v>
      </c>
      <c r="CB1369">
        <f t="shared" si="1706"/>
        <v>846.45000780000009</v>
      </c>
      <c r="CC1369">
        <f t="shared" si="1707"/>
        <v>838.23798624444453</v>
      </c>
      <c r="CD1369">
        <f t="shared" si="1708"/>
        <v>797.43944986492056</v>
      </c>
      <c r="CE1369">
        <f t="shared" si="1709"/>
        <v>755.55393169229933</v>
      </c>
      <c r="CF1369">
        <f t="shared" si="1710"/>
        <v>873.25</v>
      </c>
      <c r="CG1369">
        <f t="shared" si="1711"/>
        <v>879.40002400000003</v>
      </c>
      <c r="CH1369">
        <f t="shared" si="1712"/>
        <v>864.15002400000003</v>
      </c>
    </row>
    <row r="1370" spans="1:86">
      <c r="A1370" s="1">
        <v>41479</v>
      </c>
      <c r="B1370">
        <v>874.25</v>
      </c>
      <c r="C1370">
        <v>896</v>
      </c>
      <c r="D1370">
        <v>872.5</v>
      </c>
      <c r="E1370">
        <v>891.40002400000003</v>
      </c>
      <c r="F1370">
        <v>2181644</v>
      </c>
      <c r="G1370">
        <f t="shared" si="1726"/>
        <v>1327558.039102644</v>
      </c>
      <c r="H1370">
        <f t="shared" si="1754"/>
        <v>86622693.025072291</v>
      </c>
      <c r="I1370">
        <f t="shared" si="1727"/>
        <v>883.53750600000001</v>
      </c>
      <c r="J1370">
        <f t="shared" si="1734"/>
        <v>883.53750600000001</v>
      </c>
      <c r="K1370">
        <f t="shared" si="1735"/>
        <v>771.81875600000001</v>
      </c>
      <c r="L1370">
        <f t="shared" si="1736"/>
        <v>1</v>
      </c>
      <c r="M1370">
        <f t="shared" si="1737"/>
        <v>10</v>
      </c>
      <c r="N1370">
        <f t="shared" si="1738"/>
        <v>90</v>
      </c>
      <c r="O1370">
        <f t="shared" si="1739"/>
        <v>0</v>
      </c>
      <c r="P1370">
        <f t="shared" si="1714"/>
        <v>23.5</v>
      </c>
      <c r="Q1370">
        <f t="shared" si="1715"/>
        <v>4.5999759999999696</v>
      </c>
      <c r="R1370">
        <f t="shared" si="1716"/>
        <v>18.90002400000003</v>
      </c>
      <c r="S1370">
        <f t="shared" si="1717"/>
        <v>23.5</v>
      </c>
      <c r="T1370">
        <f t="shared" si="1753"/>
        <v>20.66885060420773</v>
      </c>
      <c r="U1370">
        <f t="shared" si="1718"/>
        <v>9</v>
      </c>
      <c r="V1370">
        <f t="shared" si="1719"/>
        <v>-10.84997599999997</v>
      </c>
      <c r="W1370">
        <f t="shared" si="1720"/>
        <v>9</v>
      </c>
      <c r="X1370">
        <f t="shared" si="1721"/>
        <v>0</v>
      </c>
      <c r="Y1370">
        <f t="shared" si="1751"/>
        <v>8.4454657033725287</v>
      </c>
      <c r="Z1370">
        <f t="shared" si="1752"/>
        <v>1.528912480704534</v>
      </c>
      <c r="AA1370">
        <f t="shared" si="1748"/>
        <v>40.860838684726936</v>
      </c>
      <c r="AB1370">
        <f t="shared" si="1749"/>
        <v>7.3971819235718925</v>
      </c>
      <c r="AC1370">
        <f t="shared" si="1750"/>
        <v>69.343202102658083</v>
      </c>
      <c r="AD1370">
        <f t="shared" si="1678"/>
        <v>43.633625819778253</v>
      </c>
      <c r="AE1370">
        <f t="shared" si="1731"/>
        <v>868.23001679999993</v>
      </c>
      <c r="AF1370">
        <f t="shared" si="1733"/>
        <v>863.40001400000017</v>
      </c>
      <c r="AG1370">
        <f t="shared" si="1755"/>
        <v>797.77625720000015</v>
      </c>
      <c r="AH1370">
        <f t="shared" si="1740"/>
        <v>841.31500840000012</v>
      </c>
      <c r="AI1370">
        <f t="shared" si="1741"/>
        <v>908.22945790765482</v>
      </c>
      <c r="AJ1370">
        <f t="shared" si="1742"/>
        <v>774.40055889234543</v>
      </c>
      <c r="AK1370">
        <f t="shared" si="1743"/>
        <v>0.87424663856997298</v>
      </c>
      <c r="AL1370">
        <f t="shared" si="1722"/>
        <v>0.60851268085106647</v>
      </c>
      <c r="AM1370">
        <f t="shared" si="1723"/>
        <v>1327558.039102644</v>
      </c>
      <c r="AN1370">
        <f t="shared" si="1756"/>
        <v>17160235.371206217</v>
      </c>
      <c r="AO1370">
        <f t="shared" si="1757"/>
        <v>52140262</v>
      </c>
      <c r="AP1370">
        <f t="shared" si="1679"/>
        <v>0.32911678447657622</v>
      </c>
      <c r="AQ1370">
        <f t="shared" si="1680"/>
        <v>869.62236912521416</v>
      </c>
      <c r="AR1370">
        <f t="shared" si="1681"/>
        <v>873.30841311713345</v>
      </c>
      <c r="AS1370">
        <f t="shared" si="1682"/>
        <v>843.58587372520435</v>
      </c>
      <c r="AT1370">
        <f t="shared" si="1683"/>
        <v>808.28998215782735</v>
      </c>
      <c r="AU1370">
        <f t="shared" si="1684"/>
        <v>834.48234047081166</v>
      </c>
      <c r="AV1370">
        <f t="shared" si="1685"/>
        <v>796.36753560145792</v>
      </c>
      <c r="AW1370">
        <f t="shared" si="1686"/>
        <v>38.114804869353748</v>
      </c>
      <c r="AX1370">
        <f t="shared" si="1713"/>
        <v>26.732865476346717</v>
      </c>
      <c r="AY1370">
        <f t="shared" si="1687"/>
        <v>11.381939393007031</v>
      </c>
      <c r="AZ1370">
        <f t="shared" si="1724"/>
        <v>886.63334133333331</v>
      </c>
      <c r="BA1370">
        <f t="shared" si="1725"/>
        <v>1934318309.3198185</v>
      </c>
      <c r="BB1370">
        <f t="shared" si="1728"/>
        <v>1934318309.3198185</v>
      </c>
      <c r="BC1370">
        <f t="shared" si="1729"/>
        <v>0</v>
      </c>
      <c r="BD1370">
        <f t="shared" si="1744"/>
        <v>25815424748.312408</v>
      </c>
      <c r="BE1370">
        <f t="shared" si="1745"/>
        <v>4952002378.3994799</v>
      </c>
      <c r="BF1370">
        <f t="shared" si="1746"/>
        <v>5.2131285035158088</v>
      </c>
      <c r="BG1370">
        <f t="shared" si="1747"/>
        <v>83.905048810206765</v>
      </c>
      <c r="BH1370">
        <f t="shared" si="1688"/>
        <v>228078122</v>
      </c>
      <c r="BI1370">
        <f t="shared" si="1689"/>
        <v>4.786082200169985</v>
      </c>
      <c r="BJ1370">
        <f t="shared" si="1730"/>
        <v>1550</v>
      </c>
      <c r="BK1370">
        <f t="shared" si="1690"/>
        <v>1.8859297688166483E-2</v>
      </c>
      <c r="BL1370">
        <f t="shared" si="1691"/>
        <v>1.0188592976881665</v>
      </c>
      <c r="BM1370">
        <f t="shared" si="1692"/>
        <v>35.2670114700881</v>
      </c>
      <c r="BN1370">
        <f t="shared" si="1693"/>
        <v>884.25</v>
      </c>
      <c r="BO1370">
        <f t="shared" si="1732"/>
        <v>867.17250360000003</v>
      </c>
      <c r="BP1370">
        <f t="shared" si="1694"/>
        <v>766.54779588235283</v>
      </c>
      <c r="BQ1370">
        <f t="shared" si="1695"/>
        <v>100.6247077176472</v>
      </c>
      <c r="BR1370">
        <f t="shared" si="1696"/>
        <v>109.125</v>
      </c>
      <c r="BS1370">
        <f t="shared" si="1697"/>
        <v>112.5</v>
      </c>
      <c r="BT1370">
        <f t="shared" si="1698"/>
        <v>111</v>
      </c>
      <c r="BU1370">
        <f t="shared" si="1699"/>
        <v>114.25</v>
      </c>
      <c r="BV1370">
        <f t="shared" si="1700"/>
        <v>876.62335173333327</v>
      </c>
      <c r="BW1370">
        <f t="shared" si="1701"/>
        <v>872.84525523809521</v>
      </c>
      <c r="BX1370">
        <f t="shared" si="1702"/>
        <v>858.26910269090911</v>
      </c>
      <c r="BY1370">
        <f t="shared" si="1703"/>
        <v>823.30250782857172</v>
      </c>
      <c r="BZ1370">
        <f t="shared" si="1704"/>
        <v>896</v>
      </c>
      <c r="CA1370">
        <f t="shared" si="1705"/>
        <v>760</v>
      </c>
      <c r="CB1370">
        <f t="shared" si="1706"/>
        <v>853.9901814266666</v>
      </c>
      <c r="CC1370">
        <f t="shared" si="1707"/>
        <v>849.27500883333335</v>
      </c>
      <c r="CD1370">
        <f t="shared" si="1708"/>
        <v>815.09088107095226</v>
      </c>
      <c r="CE1370">
        <f t="shared" si="1709"/>
        <v>764.24676784031362</v>
      </c>
      <c r="CF1370">
        <f t="shared" si="1710"/>
        <v>874.90002400000003</v>
      </c>
      <c r="CG1370">
        <f t="shared" si="1711"/>
        <v>890.22497599999997</v>
      </c>
      <c r="CH1370">
        <f t="shared" si="1712"/>
        <v>871.79998799999998</v>
      </c>
    </row>
    <row r="1371" spans="1:86">
      <c r="A1371" s="1">
        <v>41480</v>
      </c>
      <c r="B1371">
        <v>890</v>
      </c>
      <c r="C1371">
        <v>905</v>
      </c>
      <c r="D1371">
        <v>883.34997599999997</v>
      </c>
      <c r="E1371">
        <v>897.875</v>
      </c>
      <c r="F1371">
        <v>4088808</v>
      </c>
      <c r="G1371">
        <f t="shared" si="1726"/>
        <v>1397563.2235507951</v>
      </c>
      <c r="H1371">
        <f t="shared" si="1754"/>
        <v>88020256.248623088</v>
      </c>
      <c r="I1371">
        <f t="shared" si="1727"/>
        <v>894.05624399999999</v>
      </c>
      <c r="J1371">
        <f t="shared" si="1734"/>
        <v>894.05624399999999</v>
      </c>
      <c r="K1371">
        <f t="shared" si="1735"/>
        <v>801.11875899999995</v>
      </c>
      <c r="L1371">
        <f t="shared" si="1736"/>
        <v>1</v>
      </c>
      <c r="M1371">
        <f t="shared" si="1737"/>
        <v>10</v>
      </c>
      <c r="N1371">
        <f t="shared" si="1738"/>
        <v>90</v>
      </c>
      <c r="O1371">
        <f t="shared" si="1739"/>
        <v>0</v>
      </c>
      <c r="P1371">
        <f t="shared" si="1714"/>
        <v>21.65002400000003</v>
      </c>
      <c r="Q1371">
        <f t="shared" si="1715"/>
        <v>7.125</v>
      </c>
      <c r="R1371">
        <f t="shared" si="1716"/>
        <v>14.52502400000003</v>
      </c>
      <c r="S1371">
        <f t="shared" si="1717"/>
        <v>21.65002400000003</v>
      </c>
      <c r="T1371">
        <f t="shared" si="1753"/>
        <v>20.738934418192894</v>
      </c>
      <c r="U1371">
        <f t="shared" si="1718"/>
        <v>-5.5250240000000304</v>
      </c>
      <c r="V1371">
        <f t="shared" si="1719"/>
        <v>8.2999879999999848</v>
      </c>
      <c r="W1371">
        <f t="shared" si="1720"/>
        <v>0</v>
      </c>
      <c r="X1371">
        <f t="shared" si="1721"/>
        <v>8.2999879999999848</v>
      </c>
      <c r="Y1371">
        <f t="shared" si="1751"/>
        <v>7.8422181531316335</v>
      </c>
      <c r="Z1371">
        <f t="shared" si="1752"/>
        <v>2.0125607320827803</v>
      </c>
      <c r="AA1371">
        <f t="shared" si="1748"/>
        <v>37.813987907942725</v>
      </c>
      <c r="AB1371">
        <f t="shared" si="1749"/>
        <v>9.7042629650118091</v>
      </c>
      <c r="AC1371">
        <f t="shared" si="1750"/>
        <v>59.155638994552795</v>
      </c>
      <c r="AD1371">
        <f t="shared" si="1678"/>
        <v>47.303972161071172</v>
      </c>
      <c r="AE1371">
        <f t="shared" si="1731"/>
        <v>881.76501439999993</v>
      </c>
      <c r="AF1371">
        <f t="shared" si="1733"/>
        <v>873.17084733333331</v>
      </c>
      <c r="AG1371">
        <f t="shared" si="1755"/>
        <v>805.37250660000018</v>
      </c>
      <c r="AH1371">
        <f t="shared" si="1740"/>
        <v>852.87500599999998</v>
      </c>
      <c r="AI1371">
        <f t="shared" si="1741"/>
        <v>914.7485426016932</v>
      </c>
      <c r="AJ1371">
        <f t="shared" si="1742"/>
        <v>791.00146939830677</v>
      </c>
      <c r="AK1371">
        <f t="shared" si="1743"/>
        <v>0.86364491567440604</v>
      </c>
      <c r="AL1371">
        <f t="shared" si="1722"/>
        <v>0.34180211532329108</v>
      </c>
      <c r="AM1371">
        <f t="shared" si="1723"/>
        <v>1397563.2235507951</v>
      </c>
      <c r="AN1371">
        <f t="shared" si="1756"/>
        <v>15445679.3621653</v>
      </c>
      <c r="AO1371">
        <f t="shared" si="1757"/>
        <v>52408392</v>
      </c>
      <c r="AP1371">
        <f t="shared" si="1679"/>
        <v>0.29471767350094047</v>
      </c>
      <c r="AQ1371">
        <f t="shared" si="1680"/>
        <v>879.22826362264129</v>
      </c>
      <c r="AR1371">
        <f t="shared" si="1681"/>
        <v>877.28176537875038</v>
      </c>
      <c r="AS1371">
        <f t="shared" si="1682"/>
        <v>853.35791645466759</v>
      </c>
      <c r="AT1371">
        <f t="shared" si="1683"/>
        <v>816.35263376362286</v>
      </c>
      <c r="AU1371">
        <f t="shared" si="1684"/>
        <v>843.9912394001899</v>
      </c>
      <c r="AV1371">
        <f t="shared" si="1685"/>
        <v>803.47305810935586</v>
      </c>
      <c r="AW1371">
        <f t="shared" si="1686"/>
        <v>40.518181290834036</v>
      </c>
      <c r="AX1371">
        <f t="shared" si="1713"/>
        <v>29.48992863924418</v>
      </c>
      <c r="AY1371">
        <f t="shared" si="1687"/>
        <v>11.028252651589856</v>
      </c>
      <c r="AZ1371">
        <f t="shared" si="1724"/>
        <v>895.40832533333332</v>
      </c>
      <c r="BA1371">
        <f t="shared" si="1725"/>
        <v>3661152723.8895359</v>
      </c>
      <c r="BB1371">
        <f t="shared" si="1728"/>
        <v>3661152723.8895359</v>
      </c>
      <c r="BC1371">
        <f t="shared" si="1729"/>
        <v>0</v>
      </c>
      <c r="BD1371">
        <f t="shared" si="1744"/>
        <v>28483070162.146034</v>
      </c>
      <c r="BE1371">
        <f t="shared" si="1745"/>
        <v>4952002378.3994799</v>
      </c>
      <c r="BF1371">
        <f t="shared" si="1746"/>
        <v>5.7518288533924231</v>
      </c>
      <c r="BG1371">
        <f t="shared" si="1747"/>
        <v>85.1891980422822</v>
      </c>
      <c r="BH1371">
        <f t="shared" si="1688"/>
        <v>232166930</v>
      </c>
      <c r="BI1371">
        <f t="shared" si="1689"/>
        <v>5.0428798927218477</v>
      </c>
      <c r="BJ1371">
        <f t="shared" si="1730"/>
        <v>547.49759999999696</v>
      </c>
      <c r="BK1371">
        <f t="shared" si="1690"/>
        <v>7.2638274912139441E-3</v>
      </c>
      <c r="BL1371">
        <f t="shared" si="1691"/>
        <v>1.007263827491214</v>
      </c>
      <c r="BM1371">
        <f t="shared" si="1692"/>
        <v>32.61021709185782</v>
      </c>
      <c r="BN1371">
        <f t="shared" si="1693"/>
        <v>894.17498799999998</v>
      </c>
      <c r="BO1371">
        <f t="shared" si="1732"/>
        <v>879.19249880000007</v>
      </c>
      <c r="BP1371">
        <f t="shared" si="1694"/>
        <v>770.73676611764677</v>
      </c>
      <c r="BQ1371">
        <f t="shared" si="1695"/>
        <v>108.4557326823533</v>
      </c>
      <c r="BR1371">
        <f t="shared" si="1696"/>
        <v>92.950012000000015</v>
      </c>
      <c r="BS1371">
        <f t="shared" si="1697"/>
        <v>93.699951999999939</v>
      </c>
      <c r="BT1371">
        <f t="shared" si="1698"/>
        <v>92.59997599999997</v>
      </c>
      <c r="BU1371">
        <f t="shared" si="1699"/>
        <v>92.5</v>
      </c>
      <c r="BV1371">
        <f t="shared" si="1700"/>
        <v>886.50501280000003</v>
      </c>
      <c r="BW1371">
        <f t="shared" si="1701"/>
        <v>882.69525123809524</v>
      </c>
      <c r="BX1371">
        <f t="shared" si="1702"/>
        <v>868.5527375272726</v>
      </c>
      <c r="BY1371">
        <f t="shared" si="1703"/>
        <v>832.83572142857145</v>
      </c>
      <c r="BZ1371">
        <f t="shared" si="1704"/>
        <v>905</v>
      </c>
      <c r="CA1371">
        <f t="shared" si="1705"/>
        <v>789.65002400000003</v>
      </c>
      <c r="CB1371">
        <f t="shared" si="1706"/>
        <v>875.28218354666683</v>
      </c>
      <c r="CC1371">
        <f t="shared" si="1707"/>
        <v>857.18695907777783</v>
      </c>
      <c r="CD1371">
        <f t="shared" si="1708"/>
        <v>829.39345400523814</v>
      </c>
      <c r="CE1371">
        <f t="shared" si="1709"/>
        <v>769.07411157516481</v>
      </c>
      <c r="CF1371">
        <f t="shared" si="1710"/>
        <v>891.40002400000003</v>
      </c>
      <c r="CG1371">
        <f t="shared" si="1711"/>
        <v>896</v>
      </c>
      <c r="CH1371">
        <f t="shared" si="1712"/>
        <v>872.5</v>
      </c>
    </row>
    <row r="1372" spans="1:86">
      <c r="A1372" s="1">
        <v>41481</v>
      </c>
      <c r="B1372">
        <v>897.5</v>
      </c>
      <c r="C1372">
        <v>899.47497599999997</v>
      </c>
      <c r="D1372">
        <v>875.04998799999998</v>
      </c>
      <c r="E1372">
        <v>887.25</v>
      </c>
      <c r="F1372">
        <v>2379064</v>
      </c>
      <c r="G1372">
        <f t="shared" si="1726"/>
        <v>-2431.5653172845659</v>
      </c>
      <c r="H1372">
        <f t="shared" si="1754"/>
        <v>88017824.6833058</v>
      </c>
      <c r="I1372">
        <f t="shared" si="1727"/>
        <v>889.81874100000005</v>
      </c>
      <c r="J1372">
        <f t="shared" si="1734"/>
        <v>894.05624399999999</v>
      </c>
      <c r="K1372">
        <f t="shared" si="1735"/>
        <v>811.18125899999995</v>
      </c>
      <c r="L1372">
        <f t="shared" si="1736"/>
        <v>2</v>
      </c>
      <c r="M1372">
        <f t="shared" si="1737"/>
        <v>10</v>
      </c>
      <c r="N1372">
        <f t="shared" si="1738"/>
        <v>80</v>
      </c>
      <c r="O1372">
        <f t="shared" si="1739"/>
        <v>0</v>
      </c>
      <c r="P1372">
        <f t="shared" si="1714"/>
        <v>24.424987999999985</v>
      </c>
      <c r="Q1372">
        <f t="shared" si="1715"/>
        <v>12.22497599999997</v>
      </c>
      <c r="R1372">
        <f t="shared" si="1716"/>
        <v>12.200012000000015</v>
      </c>
      <c r="S1372">
        <f t="shared" si="1717"/>
        <v>24.424987999999985</v>
      </c>
      <c r="T1372">
        <f t="shared" si="1753"/>
        <v>21.002223959750545</v>
      </c>
      <c r="U1372">
        <f t="shared" si="1718"/>
        <v>-2.1749879999999848</v>
      </c>
      <c r="V1372">
        <f t="shared" si="1719"/>
        <v>-3.5750120000000152</v>
      </c>
      <c r="W1372">
        <f t="shared" si="1720"/>
        <v>0</v>
      </c>
      <c r="X1372">
        <f t="shared" si="1721"/>
        <v>0</v>
      </c>
      <c r="Y1372">
        <f t="shared" si="1751"/>
        <v>7.2820597136222309</v>
      </c>
      <c r="Z1372">
        <f t="shared" si="1752"/>
        <v>1.8688063940768675</v>
      </c>
      <c r="AA1372">
        <f t="shared" si="1748"/>
        <v>34.672802878294441</v>
      </c>
      <c r="AB1372">
        <f t="shared" si="1749"/>
        <v>8.8981357291414405</v>
      </c>
      <c r="AC1372">
        <f t="shared" si="1750"/>
        <v>59.155638994552803</v>
      </c>
      <c r="AD1372">
        <f t="shared" si="1678"/>
        <v>51.138466957454057</v>
      </c>
      <c r="AE1372">
        <f t="shared" si="1731"/>
        <v>884.93500960000006</v>
      </c>
      <c r="AF1372">
        <f t="shared" si="1733"/>
        <v>882.67917866666664</v>
      </c>
      <c r="AG1372">
        <f t="shared" si="1755"/>
        <v>811.7812560000001</v>
      </c>
      <c r="AH1372">
        <f t="shared" si="1740"/>
        <v>861.1075072000001</v>
      </c>
      <c r="AI1372">
        <f t="shared" si="1741"/>
        <v>916.87678747228074</v>
      </c>
      <c r="AJ1372">
        <f t="shared" si="1742"/>
        <v>805.33822692771946</v>
      </c>
      <c r="AK1372">
        <f t="shared" si="1743"/>
        <v>0.7343807618850845</v>
      </c>
      <c r="AL1372">
        <f t="shared" si="1722"/>
        <v>-1.022068055875994E-3</v>
      </c>
      <c r="AM1372">
        <f t="shared" si="1723"/>
        <v>-2431.5653172845659</v>
      </c>
      <c r="AN1372">
        <f t="shared" si="1756"/>
        <v>11522527.378823088</v>
      </c>
      <c r="AO1372">
        <f t="shared" si="1757"/>
        <v>49970360</v>
      </c>
      <c r="AP1372">
        <f t="shared" si="1679"/>
        <v>0.23058723969215128</v>
      </c>
      <c r="AQ1372">
        <f t="shared" si="1680"/>
        <v>881.95565399094323</v>
      </c>
      <c r="AR1372">
        <f t="shared" si="1681"/>
        <v>880.79245540580655</v>
      </c>
      <c r="AS1372">
        <f t="shared" si="1682"/>
        <v>859.45849149282742</v>
      </c>
      <c r="AT1372">
        <f t="shared" si="1683"/>
        <v>822.73339672489681</v>
      </c>
      <c r="AU1372">
        <f t="shared" si="1684"/>
        <v>850.48005349016137</v>
      </c>
      <c r="AV1372">
        <f t="shared" si="1685"/>
        <v>809.33744404170091</v>
      </c>
      <c r="AW1372">
        <f t="shared" si="1686"/>
        <v>41.142609448460462</v>
      </c>
      <c r="AX1372">
        <f t="shared" si="1713"/>
        <v>31.820464801087436</v>
      </c>
      <c r="AY1372">
        <f t="shared" si="1687"/>
        <v>9.3221446473730261</v>
      </c>
      <c r="AZ1372">
        <f t="shared" si="1724"/>
        <v>887.25832133333336</v>
      </c>
      <c r="BA1372">
        <f t="shared" si="1725"/>
        <v>2110844330.9845655</v>
      </c>
      <c r="BB1372">
        <f t="shared" si="1728"/>
        <v>0</v>
      </c>
      <c r="BC1372">
        <f t="shared" si="1729"/>
        <v>2110844330.9845655</v>
      </c>
      <c r="BD1372">
        <f t="shared" si="1744"/>
        <v>28483070162.146034</v>
      </c>
      <c r="BE1372">
        <f t="shared" si="1745"/>
        <v>5807234893.8488617</v>
      </c>
      <c r="BF1372">
        <f t="shared" si="1746"/>
        <v>4.9047559953732653</v>
      </c>
      <c r="BG1372">
        <f t="shared" si="1747"/>
        <v>83.064499180261464</v>
      </c>
      <c r="BH1372">
        <f t="shared" si="1688"/>
        <v>229787866</v>
      </c>
      <c r="BI1372">
        <f t="shared" si="1689"/>
        <v>5.0834926459105727</v>
      </c>
      <c r="BJ1372">
        <f t="shared" si="1730"/>
        <v>-1162.5</v>
      </c>
      <c r="BK1372">
        <f t="shared" si="1690"/>
        <v>-1.1833495753863289E-2</v>
      </c>
      <c r="BL1372">
        <f t="shared" si="1691"/>
        <v>0.98816650424613672</v>
      </c>
      <c r="BM1372">
        <f t="shared" si="1692"/>
        <v>29.39299152145038</v>
      </c>
      <c r="BN1372">
        <f t="shared" si="1693"/>
        <v>887.26248199999998</v>
      </c>
      <c r="BO1372">
        <f t="shared" si="1732"/>
        <v>883.69499520000011</v>
      </c>
      <c r="BP1372">
        <f t="shared" si="1694"/>
        <v>774.30478082352909</v>
      </c>
      <c r="BQ1372">
        <f t="shared" si="1695"/>
        <v>109.39021437647102</v>
      </c>
      <c r="BR1372">
        <f t="shared" si="1696"/>
        <v>66.375</v>
      </c>
      <c r="BS1372">
        <f t="shared" si="1697"/>
        <v>75.399963999999954</v>
      </c>
      <c r="BT1372">
        <f t="shared" si="1698"/>
        <v>75.824951999999939</v>
      </c>
      <c r="BU1372">
        <f t="shared" si="1699"/>
        <v>96.950012000000015</v>
      </c>
      <c r="BV1372">
        <f t="shared" si="1700"/>
        <v>888.33334133333335</v>
      </c>
      <c r="BW1372">
        <f t="shared" si="1701"/>
        <v>886.71786628571431</v>
      </c>
      <c r="BX1372">
        <f t="shared" si="1702"/>
        <v>874.8027364363636</v>
      </c>
      <c r="BY1372">
        <f t="shared" si="1703"/>
        <v>840.63357794285719</v>
      </c>
      <c r="BZ1372">
        <f t="shared" si="1704"/>
        <v>905</v>
      </c>
      <c r="CA1372">
        <f t="shared" si="1705"/>
        <v>799.65002400000003</v>
      </c>
      <c r="CB1372">
        <f t="shared" si="1706"/>
        <v>879.29325991999997</v>
      </c>
      <c r="CC1372">
        <f t="shared" si="1707"/>
        <v>876.51501606666659</v>
      </c>
      <c r="CD1372">
        <f t="shared" si="1708"/>
        <v>840.15685814444464</v>
      </c>
      <c r="CE1372">
        <f t="shared" si="1709"/>
        <v>771.6443445640441</v>
      </c>
      <c r="CF1372">
        <f t="shared" si="1710"/>
        <v>897.875</v>
      </c>
      <c r="CG1372">
        <f t="shared" si="1711"/>
        <v>905</v>
      </c>
      <c r="CH1372">
        <f t="shared" si="1712"/>
        <v>883.34997599999997</v>
      </c>
    </row>
    <row r="1373" spans="1:86">
      <c r="A1373" s="1">
        <v>41484</v>
      </c>
      <c r="B1373">
        <v>879</v>
      </c>
      <c r="C1373">
        <v>897.29998799999998</v>
      </c>
      <c r="D1373">
        <v>878.625</v>
      </c>
      <c r="E1373">
        <v>889.59997599999997</v>
      </c>
      <c r="F1373">
        <v>1774262</v>
      </c>
      <c r="G1373">
        <f t="shared" si="1726"/>
        <v>311145.80510402063</v>
      </c>
      <c r="H1373">
        <f t="shared" si="1754"/>
        <v>88328970.488409817</v>
      </c>
      <c r="I1373">
        <f t="shared" si="1727"/>
        <v>886.13124099999993</v>
      </c>
      <c r="J1373">
        <f t="shared" si="1734"/>
        <v>894.05624399999999</v>
      </c>
      <c r="K1373">
        <f t="shared" si="1735"/>
        <v>819.78749100000005</v>
      </c>
      <c r="L1373">
        <f t="shared" si="1736"/>
        <v>3</v>
      </c>
      <c r="M1373">
        <f t="shared" si="1737"/>
        <v>10</v>
      </c>
      <c r="N1373">
        <f t="shared" si="1738"/>
        <v>70</v>
      </c>
      <c r="O1373">
        <f t="shared" si="1739"/>
        <v>0</v>
      </c>
      <c r="P1373">
        <f t="shared" si="1714"/>
        <v>18.674987999999985</v>
      </c>
      <c r="Q1373">
        <f t="shared" si="1715"/>
        <v>7.7000120000000152</v>
      </c>
      <c r="R1373">
        <f t="shared" si="1716"/>
        <v>10.97497599999997</v>
      </c>
      <c r="S1373">
        <f t="shared" si="1717"/>
        <v>18.674987999999985</v>
      </c>
      <c r="T1373">
        <f t="shared" si="1753"/>
        <v>20.835992819768361</v>
      </c>
      <c r="U1373">
        <f t="shared" si="1718"/>
        <v>5.1749879999999848</v>
      </c>
      <c r="V1373">
        <f t="shared" si="1719"/>
        <v>-9.0999759999999696</v>
      </c>
      <c r="W1373">
        <f t="shared" si="1720"/>
        <v>5.1749879999999848</v>
      </c>
      <c r="X1373">
        <f t="shared" si="1721"/>
        <v>0</v>
      </c>
      <c r="Y1373">
        <f t="shared" si="1751"/>
        <v>7.1315545912206417</v>
      </c>
      <c r="Z1373">
        <f t="shared" si="1752"/>
        <v>1.7353202230713769</v>
      </c>
      <c r="AA1373">
        <f t="shared" si="1748"/>
        <v>34.22709276639079</v>
      </c>
      <c r="AB1373">
        <f t="shared" si="1749"/>
        <v>8.328473896501702</v>
      </c>
      <c r="AC1373">
        <f t="shared" si="1750"/>
        <v>60.858357438986019</v>
      </c>
      <c r="AD1373">
        <f t="shared" si="1678"/>
        <v>54.931994542500433</v>
      </c>
      <c r="AE1373">
        <f t="shared" si="1731"/>
        <v>888.2050048000001</v>
      </c>
      <c r="AF1373">
        <f t="shared" si="1733"/>
        <v>885.71250400000008</v>
      </c>
      <c r="AG1373">
        <f t="shared" si="1755"/>
        <v>818.95250540000006</v>
      </c>
      <c r="AH1373">
        <f t="shared" si="1740"/>
        <v>867.98000480000007</v>
      </c>
      <c r="AI1373">
        <f t="shared" si="1741"/>
        <v>918.95602059299608</v>
      </c>
      <c r="AJ1373">
        <f t="shared" si="1742"/>
        <v>817.00398900700407</v>
      </c>
      <c r="AK1373">
        <f t="shared" si="1743"/>
        <v>0.71206022934191759</v>
      </c>
      <c r="AL1373">
        <f t="shared" si="1722"/>
        <v>0.17536632419790349</v>
      </c>
      <c r="AM1373">
        <f t="shared" si="1723"/>
        <v>311145.80510402063</v>
      </c>
      <c r="AN1373">
        <f t="shared" si="1756"/>
        <v>12460151.214499673</v>
      </c>
      <c r="AO1373">
        <f t="shared" si="1757"/>
        <v>50389970</v>
      </c>
      <c r="AP1373">
        <f t="shared" si="1679"/>
        <v>0.24727443208439442</v>
      </c>
      <c r="AQ1373">
        <f t="shared" si="1680"/>
        <v>884.55472347402247</v>
      </c>
      <c r="AR1373">
        <f t="shared" si="1681"/>
        <v>885.16936245515171</v>
      </c>
      <c r="AS1373">
        <f t="shared" si="1682"/>
        <v>864.88395870411853</v>
      </c>
      <c r="AT1373">
        <f t="shared" si="1683"/>
        <v>828.75138885965612</v>
      </c>
      <c r="AU1373">
        <f t="shared" si="1684"/>
        <v>856.34804186663712</v>
      </c>
      <c r="AV1373">
        <f t="shared" si="1685"/>
        <v>814.95582127878185</v>
      </c>
      <c r="AW1373">
        <f t="shared" si="1686"/>
        <v>41.392220587855263</v>
      </c>
      <c r="AX1373">
        <f t="shared" si="1713"/>
        <v>33.734815958441004</v>
      </c>
      <c r="AY1373">
        <f t="shared" si="1687"/>
        <v>7.657404629414259</v>
      </c>
      <c r="AZ1373">
        <f t="shared" si="1724"/>
        <v>888.50832133333336</v>
      </c>
      <c r="BA1373">
        <f t="shared" si="1725"/>
        <v>1576446551.2255228</v>
      </c>
      <c r="BB1373">
        <f t="shared" si="1728"/>
        <v>1576446551.2255228</v>
      </c>
      <c r="BC1373">
        <f t="shared" si="1729"/>
        <v>0</v>
      </c>
      <c r="BD1373">
        <f t="shared" si="1744"/>
        <v>30059516713.371555</v>
      </c>
      <c r="BE1373">
        <f t="shared" si="1745"/>
        <v>4980225996.3976164</v>
      </c>
      <c r="BF1373">
        <f t="shared" si="1746"/>
        <v>6.0357736245533289</v>
      </c>
      <c r="BG1373">
        <f t="shared" si="1747"/>
        <v>85.786921902799492</v>
      </c>
      <c r="BH1373">
        <f t="shared" si="1688"/>
        <v>231562128</v>
      </c>
      <c r="BI1373">
        <f t="shared" si="1689"/>
        <v>5.0790753936704158</v>
      </c>
      <c r="BJ1373">
        <f t="shared" si="1730"/>
        <v>134.99759999999696</v>
      </c>
      <c r="BK1373">
        <f t="shared" si="1690"/>
        <v>2.6486063679909493E-3</v>
      </c>
      <c r="BL1373">
        <f t="shared" si="1691"/>
        <v>1.0026486063679909</v>
      </c>
      <c r="BM1373">
        <f t="shared" si="1692"/>
        <v>26.866719324431855</v>
      </c>
      <c r="BN1373">
        <f t="shared" si="1693"/>
        <v>887.96249399999999</v>
      </c>
      <c r="BO1373">
        <f t="shared" si="1732"/>
        <v>886.93248920000008</v>
      </c>
      <c r="BP1373">
        <f t="shared" si="1694"/>
        <v>778.11250123529385</v>
      </c>
      <c r="BQ1373">
        <f t="shared" si="1695"/>
        <v>108.81998796470623</v>
      </c>
      <c r="BR1373">
        <f t="shared" si="1696"/>
        <v>64.924987999999985</v>
      </c>
      <c r="BS1373">
        <f t="shared" si="1697"/>
        <v>69.825012000000015</v>
      </c>
      <c r="BT1373">
        <f t="shared" si="1698"/>
        <v>64.125</v>
      </c>
      <c r="BU1373">
        <f t="shared" si="1699"/>
        <v>66.5</v>
      </c>
      <c r="BV1373">
        <f t="shared" si="1700"/>
        <v>889.8883301333334</v>
      </c>
      <c r="BW1373">
        <f t="shared" si="1701"/>
        <v>888.69523695238104</v>
      </c>
      <c r="BX1373">
        <f t="shared" si="1702"/>
        <v>879.98318530909103</v>
      </c>
      <c r="BY1373">
        <f t="shared" si="1703"/>
        <v>848.04488460952393</v>
      </c>
      <c r="BZ1373">
        <f t="shared" si="1704"/>
        <v>905</v>
      </c>
      <c r="CA1373">
        <f t="shared" si="1705"/>
        <v>808.79998799999998</v>
      </c>
      <c r="CB1373">
        <f t="shared" si="1706"/>
        <v>884.43393282666671</v>
      </c>
      <c r="CC1373">
        <f t="shared" si="1707"/>
        <v>880.3631339333333</v>
      </c>
      <c r="CD1373">
        <f t="shared" si="1708"/>
        <v>848.37223344730171</v>
      </c>
      <c r="CE1373">
        <f t="shared" si="1709"/>
        <v>777.47547724148751</v>
      </c>
      <c r="CF1373">
        <f t="shared" si="1710"/>
        <v>887.25</v>
      </c>
      <c r="CG1373">
        <f t="shared" si="1711"/>
        <v>899.47497599999997</v>
      </c>
      <c r="CH1373">
        <f t="shared" si="1712"/>
        <v>875.04998799999998</v>
      </c>
    </row>
    <row r="1374" spans="1:86">
      <c r="A1374" s="1">
        <v>41485</v>
      </c>
      <c r="B1374">
        <v>890</v>
      </c>
      <c r="C1374">
        <v>902.47497599999997</v>
      </c>
      <c r="D1374">
        <v>887.72497599999997</v>
      </c>
      <c r="E1374">
        <v>896.15002400000003</v>
      </c>
      <c r="F1374">
        <v>2617484</v>
      </c>
      <c r="G1374">
        <f t="shared" si="1726"/>
        <v>372675.7748111402</v>
      </c>
      <c r="H1374">
        <f t="shared" si="1754"/>
        <v>88701646.263220951</v>
      </c>
      <c r="I1374">
        <f t="shared" si="1727"/>
        <v>894.08749399999999</v>
      </c>
      <c r="J1374">
        <f t="shared" si="1734"/>
        <v>894.08749399999999</v>
      </c>
      <c r="K1374">
        <f t="shared" si="1735"/>
        <v>831.69375600000001</v>
      </c>
      <c r="L1374">
        <f t="shared" si="1736"/>
        <v>1</v>
      </c>
      <c r="M1374">
        <f t="shared" si="1737"/>
        <v>10</v>
      </c>
      <c r="N1374">
        <f t="shared" si="1738"/>
        <v>90</v>
      </c>
      <c r="O1374">
        <f t="shared" si="1739"/>
        <v>0</v>
      </c>
      <c r="P1374">
        <f t="shared" si="1714"/>
        <v>14.75</v>
      </c>
      <c r="Q1374">
        <f t="shared" si="1715"/>
        <v>6.3249519999999393</v>
      </c>
      <c r="R1374">
        <f t="shared" si="1716"/>
        <v>8.4250480000000607</v>
      </c>
      <c r="S1374">
        <f t="shared" si="1717"/>
        <v>14.75</v>
      </c>
      <c r="T1374">
        <f t="shared" si="1753"/>
        <v>20.401279046927762</v>
      </c>
      <c r="U1374">
        <f t="shared" si="1718"/>
        <v>13.27502400000003</v>
      </c>
      <c r="V1374">
        <f t="shared" si="1719"/>
        <v>-7</v>
      </c>
      <c r="W1374">
        <f t="shared" si="1720"/>
        <v>13.27502400000003</v>
      </c>
      <c r="X1374">
        <f t="shared" si="1721"/>
        <v>0</v>
      </c>
      <c r="Y1374">
        <f t="shared" si="1751"/>
        <v>7.570373834704883</v>
      </c>
      <c r="Z1374">
        <f t="shared" si="1752"/>
        <v>1.6113687785662785</v>
      </c>
      <c r="AA1374">
        <f t="shared" si="1748"/>
        <v>37.107349089688121</v>
      </c>
      <c r="AB1374">
        <f t="shared" si="1749"/>
        <v>7.8983713465207233</v>
      </c>
      <c r="AC1374">
        <f t="shared" si="1750"/>
        <v>64.900589214138307</v>
      </c>
      <c r="AD1374">
        <f t="shared" ref="AD1374:AD1437" si="1758">AVERAGE(AC1361:AC1374)</f>
        <v>57.817880642489662</v>
      </c>
      <c r="AE1374">
        <f t="shared" si="1731"/>
        <v>892.4550048000001</v>
      </c>
      <c r="AF1374">
        <f t="shared" si="1733"/>
        <v>889.52917466666679</v>
      </c>
      <c r="AG1374">
        <f t="shared" si="1755"/>
        <v>826.2462554</v>
      </c>
      <c r="AH1374">
        <f t="shared" si="1740"/>
        <v>875.12750840000012</v>
      </c>
      <c r="AI1374">
        <f t="shared" si="1741"/>
        <v>919.41630106757975</v>
      </c>
      <c r="AJ1374">
        <f t="shared" si="1742"/>
        <v>830.8387157324205</v>
      </c>
      <c r="AK1374">
        <f t="shared" si="1743"/>
        <v>0.73733448502186028</v>
      </c>
      <c r="AL1374">
        <f t="shared" si="1722"/>
        <v>0.14237938983051671</v>
      </c>
      <c r="AM1374">
        <f t="shared" si="1723"/>
        <v>372675.7748111402</v>
      </c>
      <c r="AN1374">
        <f t="shared" si="1756"/>
        <v>12381535.453730904</v>
      </c>
      <c r="AO1374">
        <f t="shared" si="1757"/>
        <v>51350212</v>
      </c>
      <c r="AP1374">
        <f t="shared" ref="AP1374:AP1437" si="1759">AN1374/AO1374</f>
        <v>0.24111946127371203</v>
      </c>
      <c r="AQ1374">
        <f t="shared" ref="AQ1374:AQ1437" si="1760">((E1374-AQ1373)*0.34)+AQ1373</f>
        <v>888.49712565285483</v>
      </c>
      <c r="AR1374">
        <f t="shared" ref="AR1374:AR1437" si="1761">((E1375-AR1373)*0.285)+AR1373</f>
        <v>891.60484415543351</v>
      </c>
      <c r="AS1374">
        <f t="shared" ref="AS1374:AS1437" si="1762">((E1374-AS1373)*0.18)+AS1373</f>
        <v>870.51185045737725</v>
      </c>
      <c r="AT1374">
        <f t="shared" ref="AT1374:AT1437" si="1763">((E1374-AT1373)*0.09)+AT1373</f>
        <v>834.81726602228707</v>
      </c>
      <c r="AU1374">
        <f t="shared" ref="AU1374:AU1437" si="1764">((E1374-AU1373)*0.15)+AU1373</f>
        <v>862.31833918664154</v>
      </c>
      <c r="AV1374">
        <f t="shared" ref="AV1374:AV1437" si="1765">((E1374-AV1373)*0.07)+AV1373</f>
        <v>820.63941546926708</v>
      </c>
      <c r="AW1374">
        <f t="shared" ref="AW1374:AW1437" si="1766">AU1374-AV1374</f>
        <v>41.67892371737446</v>
      </c>
      <c r="AX1374">
        <f t="shared" si="1713"/>
        <v>35.323637510227698</v>
      </c>
      <c r="AY1374">
        <f t="shared" si="1687"/>
        <v>6.3552862071467615</v>
      </c>
      <c r="AZ1374">
        <f t="shared" si="1724"/>
        <v>895.44999199999995</v>
      </c>
      <c r="BA1374">
        <f t="shared" si="1725"/>
        <v>2343826026.8601279</v>
      </c>
      <c r="BB1374">
        <f t="shared" si="1728"/>
        <v>2343826026.8601279</v>
      </c>
      <c r="BC1374">
        <f t="shared" si="1729"/>
        <v>0</v>
      </c>
      <c r="BD1374">
        <f t="shared" si="1744"/>
        <v>31403273668.231682</v>
      </c>
      <c r="BE1374">
        <f t="shared" si="1745"/>
        <v>4980225996.3976164</v>
      </c>
      <c r="BF1374">
        <f t="shared" si="1746"/>
        <v>6.3055920938019367</v>
      </c>
      <c r="BG1374">
        <f t="shared" si="1747"/>
        <v>86.31185553258031</v>
      </c>
      <c r="BH1374">
        <f t="shared" si="1688"/>
        <v>234179612</v>
      </c>
      <c r="BI1374">
        <f t="shared" si="1689"/>
        <v>5.0788352267409866</v>
      </c>
      <c r="BJ1374">
        <f t="shared" si="1730"/>
        <v>555.00480000000607</v>
      </c>
      <c r="BK1374">
        <f t="shared" si="1690"/>
        <v>7.3629138677045796E-3</v>
      </c>
      <c r="BL1374">
        <f t="shared" si="1691"/>
        <v>1.0073629138677045</v>
      </c>
      <c r="BM1374">
        <f t="shared" si="1692"/>
        <v>23.342243274754043</v>
      </c>
      <c r="BN1374">
        <f t="shared" si="1693"/>
        <v>895.09997599999997</v>
      </c>
      <c r="BO1374">
        <f t="shared" si="1732"/>
        <v>889.74998799999992</v>
      </c>
      <c r="BP1374">
        <f t="shared" si="1694"/>
        <v>782.69522094117633</v>
      </c>
      <c r="BQ1374">
        <f t="shared" si="1695"/>
        <v>107.05476705882359</v>
      </c>
      <c r="BR1374">
        <f t="shared" si="1696"/>
        <v>56.90002400000003</v>
      </c>
      <c r="BS1374">
        <f t="shared" si="1697"/>
        <v>65.199951999999939</v>
      </c>
      <c r="BT1374">
        <f t="shared" si="1698"/>
        <v>60</v>
      </c>
      <c r="BU1374">
        <f t="shared" si="1699"/>
        <v>67.47497599999997</v>
      </c>
      <c r="BV1374">
        <f t="shared" si="1700"/>
        <v>892.53666986666678</v>
      </c>
      <c r="BW1374">
        <f t="shared" si="1701"/>
        <v>891.67738552380945</v>
      </c>
      <c r="BX1374">
        <f t="shared" si="1702"/>
        <v>885.10500698181818</v>
      </c>
      <c r="BY1374">
        <f t="shared" si="1703"/>
        <v>855.39702923809512</v>
      </c>
      <c r="BZ1374">
        <f t="shared" si="1704"/>
        <v>905</v>
      </c>
      <c r="CA1374">
        <f t="shared" si="1705"/>
        <v>822</v>
      </c>
      <c r="CB1374">
        <f t="shared" si="1706"/>
        <v>892.43975976000002</v>
      </c>
      <c r="CC1374">
        <f t="shared" si="1707"/>
        <v>885.28313980000019</v>
      </c>
      <c r="CD1374">
        <f t="shared" si="1708"/>
        <v>858.25848822333342</v>
      </c>
      <c r="CE1374">
        <f t="shared" si="1709"/>
        <v>783.41229696028608</v>
      </c>
      <c r="CF1374">
        <f t="shared" si="1710"/>
        <v>889.59997599999997</v>
      </c>
      <c r="CG1374">
        <f t="shared" si="1711"/>
        <v>897.29998799999998</v>
      </c>
      <c r="CH1374">
        <f t="shared" si="1712"/>
        <v>878.625</v>
      </c>
    </row>
    <row r="1375" spans="1:86">
      <c r="A1375" s="1">
        <v>41486</v>
      </c>
      <c r="B1375">
        <v>895</v>
      </c>
      <c r="C1375">
        <v>915.75</v>
      </c>
      <c r="D1375">
        <v>894.72497599999997</v>
      </c>
      <c r="E1375">
        <v>907.75</v>
      </c>
      <c r="F1375">
        <v>2826750</v>
      </c>
      <c r="G1375">
        <f t="shared" si="1726"/>
        <v>675599.06671212672</v>
      </c>
      <c r="H1375">
        <f t="shared" si="1754"/>
        <v>89377245.329933077</v>
      </c>
      <c r="I1375">
        <f t="shared" si="1727"/>
        <v>903.30624399999999</v>
      </c>
      <c r="J1375">
        <f t="shared" si="1734"/>
        <v>903.30624399999999</v>
      </c>
      <c r="K1375">
        <f t="shared" si="1735"/>
        <v>834.58750899999995</v>
      </c>
      <c r="L1375">
        <f t="shared" si="1736"/>
        <v>1</v>
      </c>
      <c r="M1375">
        <f t="shared" si="1737"/>
        <v>10</v>
      </c>
      <c r="N1375">
        <f t="shared" si="1738"/>
        <v>90</v>
      </c>
      <c r="O1375">
        <f t="shared" si="1739"/>
        <v>0</v>
      </c>
      <c r="P1375">
        <f t="shared" si="1714"/>
        <v>21.02502400000003</v>
      </c>
      <c r="Q1375">
        <f t="shared" si="1715"/>
        <v>8</v>
      </c>
      <c r="R1375">
        <f t="shared" si="1716"/>
        <v>13.02502400000003</v>
      </c>
      <c r="S1375">
        <f t="shared" si="1717"/>
        <v>21.02502400000003</v>
      </c>
      <c r="T1375">
        <f t="shared" si="1753"/>
        <v>20.445832257861497</v>
      </c>
      <c r="U1375">
        <f t="shared" si="1718"/>
        <v>1.6500240000000304</v>
      </c>
      <c r="V1375">
        <f t="shared" si="1719"/>
        <v>-0.27502400000003036</v>
      </c>
      <c r="W1375">
        <f t="shared" si="1720"/>
        <v>1.6500240000000304</v>
      </c>
      <c r="X1375">
        <f t="shared" si="1721"/>
        <v>0</v>
      </c>
      <c r="Y1375">
        <f t="shared" si="1751"/>
        <v>7.1474917036545369</v>
      </c>
      <c r="Z1375">
        <f t="shared" si="1752"/>
        <v>1.4962710086686872</v>
      </c>
      <c r="AA1375">
        <f t="shared" si="1748"/>
        <v>34.958184208453048</v>
      </c>
      <c r="AB1375">
        <f t="shared" si="1749"/>
        <v>7.3182201135068281</v>
      </c>
      <c r="AC1375">
        <f t="shared" si="1750"/>
        <v>65.379174360363081</v>
      </c>
      <c r="AD1375">
        <f t="shared" si="1758"/>
        <v>59.666161620177441</v>
      </c>
      <c r="AE1375">
        <f t="shared" si="1731"/>
        <v>895.72500000000002</v>
      </c>
      <c r="AF1375">
        <f t="shared" si="1733"/>
        <v>895.00417066666671</v>
      </c>
      <c r="AG1375">
        <f t="shared" si="1755"/>
        <v>834.38875419999999</v>
      </c>
      <c r="AH1375">
        <f t="shared" si="1740"/>
        <v>881.97750840000003</v>
      </c>
      <c r="AI1375">
        <f t="shared" si="1741"/>
        <v>923.02162729215138</v>
      </c>
      <c r="AJ1375">
        <f t="shared" si="1742"/>
        <v>840.93338950784869</v>
      </c>
      <c r="AK1375">
        <f t="shared" si="1743"/>
        <v>0.81396083404446418</v>
      </c>
      <c r="AL1375">
        <f t="shared" si="1722"/>
        <v>0.23900205773843697</v>
      </c>
      <c r="AM1375">
        <f t="shared" si="1723"/>
        <v>675599.06671212672</v>
      </c>
      <c r="AN1375">
        <f t="shared" si="1756"/>
        <v>13181872.287721246</v>
      </c>
      <c r="AO1375">
        <f t="shared" si="1757"/>
        <v>52646056</v>
      </c>
      <c r="AP1375">
        <f t="shared" si="1759"/>
        <v>0.25038670109915256</v>
      </c>
      <c r="AQ1375">
        <f t="shared" si="1760"/>
        <v>895.04310293088417</v>
      </c>
      <c r="AR1375">
        <f t="shared" si="1761"/>
        <v>896.19196699113502</v>
      </c>
      <c r="AS1375">
        <f t="shared" si="1762"/>
        <v>877.2147173750493</v>
      </c>
      <c r="AT1375">
        <f t="shared" si="1763"/>
        <v>841.38121208028122</v>
      </c>
      <c r="AU1375">
        <f t="shared" si="1764"/>
        <v>869.13308830864526</v>
      </c>
      <c r="AV1375">
        <f t="shared" si="1765"/>
        <v>826.73715638641841</v>
      </c>
      <c r="AW1375">
        <f t="shared" si="1766"/>
        <v>42.39593192222685</v>
      </c>
      <c r="AX1375">
        <f t="shared" si="1713"/>
        <v>36.738096392627526</v>
      </c>
      <c r="AY1375">
        <f t="shared" si="1687"/>
        <v>5.6578355295993248</v>
      </c>
      <c r="AZ1375">
        <f t="shared" si="1724"/>
        <v>906.07499199999995</v>
      </c>
      <c r="BA1375">
        <f t="shared" si="1725"/>
        <v>2561247483.6359997</v>
      </c>
      <c r="BB1375">
        <f t="shared" si="1728"/>
        <v>2561247483.6359997</v>
      </c>
      <c r="BC1375">
        <f t="shared" si="1729"/>
        <v>0</v>
      </c>
      <c r="BD1375">
        <f t="shared" si="1744"/>
        <v>32152912867.068832</v>
      </c>
      <c r="BE1375">
        <f t="shared" si="1745"/>
        <v>4980225996.3976164</v>
      </c>
      <c r="BF1375">
        <f t="shared" si="1746"/>
        <v>6.4561152225473775</v>
      </c>
      <c r="BG1375">
        <f t="shared" si="1747"/>
        <v>86.588190094273372</v>
      </c>
      <c r="BH1375">
        <f t="shared" si="1688"/>
        <v>237006362</v>
      </c>
      <c r="BI1375">
        <f t="shared" si="1689"/>
        <v>5.128102879461113</v>
      </c>
      <c r="BJ1375">
        <f t="shared" si="1730"/>
        <v>1059.997599999997</v>
      </c>
      <c r="BK1375">
        <f t="shared" si="1690"/>
        <v>1.2944234435460963E-2</v>
      </c>
      <c r="BL1375">
        <f t="shared" si="1691"/>
        <v>1.0129442344354609</v>
      </c>
      <c r="BM1375">
        <f t="shared" si="1692"/>
        <v>21.632150042323225</v>
      </c>
      <c r="BN1375">
        <f t="shared" si="1693"/>
        <v>905.23748799999998</v>
      </c>
      <c r="BO1375">
        <f t="shared" si="1732"/>
        <v>893.94748559999994</v>
      </c>
      <c r="BP1375">
        <f t="shared" si="1694"/>
        <v>788.00294135294098</v>
      </c>
      <c r="BQ1375">
        <f t="shared" si="1695"/>
        <v>105.94454424705896</v>
      </c>
      <c r="BR1375">
        <f t="shared" si="1696"/>
        <v>77.549987999999985</v>
      </c>
      <c r="BS1375">
        <f t="shared" si="1697"/>
        <v>72.72497599999997</v>
      </c>
      <c r="BT1375">
        <f t="shared" si="1698"/>
        <v>69.59997599999997</v>
      </c>
      <c r="BU1375">
        <f t="shared" si="1699"/>
        <v>55</v>
      </c>
      <c r="BV1375">
        <f t="shared" si="1700"/>
        <v>897.63500160000001</v>
      </c>
      <c r="BW1375">
        <f t="shared" si="1701"/>
        <v>896.88333561904767</v>
      </c>
      <c r="BX1375">
        <f t="shared" si="1702"/>
        <v>891.03636909090903</v>
      </c>
      <c r="BY1375">
        <f t="shared" si="1703"/>
        <v>863.15929062857151</v>
      </c>
      <c r="BZ1375">
        <f t="shared" si="1704"/>
        <v>915.75</v>
      </c>
      <c r="CA1375">
        <f t="shared" si="1705"/>
        <v>822</v>
      </c>
      <c r="CB1375">
        <f t="shared" si="1706"/>
        <v>894.09124840000004</v>
      </c>
      <c r="CC1375">
        <f t="shared" si="1707"/>
        <v>892.86716157777789</v>
      </c>
      <c r="CD1375">
        <f t="shared" si="1708"/>
        <v>865.63796984460316</v>
      </c>
      <c r="CE1375">
        <f t="shared" si="1709"/>
        <v>792.07023451746852</v>
      </c>
      <c r="CF1375">
        <f t="shared" si="1710"/>
        <v>896.15002400000003</v>
      </c>
      <c r="CG1375">
        <f t="shared" si="1711"/>
        <v>902.47497599999997</v>
      </c>
      <c r="CH1375">
        <f t="shared" si="1712"/>
        <v>887.72497599999997</v>
      </c>
    </row>
    <row r="1376" spans="1:86">
      <c r="A1376" s="1">
        <v>41487</v>
      </c>
      <c r="B1376">
        <v>905.02502400000003</v>
      </c>
      <c r="C1376">
        <v>917.40002400000003</v>
      </c>
      <c r="D1376">
        <v>895</v>
      </c>
      <c r="E1376">
        <v>907.70001200000002</v>
      </c>
      <c r="F1376">
        <v>2141178</v>
      </c>
      <c r="G1376">
        <f t="shared" si="1726"/>
        <v>286764.60346649587</v>
      </c>
      <c r="H1376">
        <f t="shared" si="1754"/>
        <v>89664009.933399573</v>
      </c>
      <c r="I1376">
        <f t="shared" si="1727"/>
        <v>906.28126500000008</v>
      </c>
      <c r="J1376">
        <f t="shared" si="1734"/>
        <v>906.28126500000008</v>
      </c>
      <c r="K1376">
        <f t="shared" si="1735"/>
        <v>865.10000600000001</v>
      </c>
      <c r="L1376">
        <f t="shared" si="1736"/>
        <v>1</v>
      </c>
      <c r="M1376">
        <f t="shared" si="1737"/>
        <v>10</v>
      </c>
      <c r="N1376">
        <f t="shared" si="1738"/>
        <v>90</v>
      </c>
      <c r="O1376">
        <f t="shared" si="1739"/>
        <v>0</v>
      </c>
      <c r="P1376">
        <f t="shared" si="1714"/>
        <v>22.40002400000003</v>
      </c>
      <c r="Q1376">
        <f t="shared" si="1715"/>
        <v>9.7000120000000152</v>
      </c>
      <c r="R1376">
        <f t="shared" si="1716"/>
        <v>12.700012000000015</v>
      </c>
      <c r="S1376">
        <f t="shared" si="1717"/>
        <v>22.40002400000003</v>
      </c>
      <c r="T1376">
        <f t="shared" si="1753"/>
        <v>20.585417382299966</v>
      </c>
      <c r="U1376">
        <f t="shared" si="1718"/>
        <v>7.5499879999999848</v>
      </c>
      <c r="V1376">
        <f t="shared" si="1719"/>
        <v>-13.34997599999997</v>
      </c>
      <c r="W1376">
        <f t="shared" si="1720"/>
        <v>7.5499879999999848</v>
      </c>
      <c r="X1376">
        <f t="shared" si="1721"/>
        <v>0</v>
      </c>
      <c r="Y1376">
        <f t="shared" si="1751"/>
        <v>7.1762414391077831</v>
      </c>
      <c r="Z1376">
        <f t="shared" si="1752"/>
        <v>1.3893945080494952</v>
      </c>
      <c r="AA1376">
        <f t="shared" si="1748"/>
        <v>34.860801245051057</v>
      </c>
      <c r="AB1376">
        <f t="shared" si="1749"/>
        <v>6.7494114024821448</v>
      </c>
      <c r="AC1376">
        <f t="shared" si="1750"/>
        <v>67.558870897131669</v>
      </c>
      <c r="AD1376">
        <f t="shared" si="1758"/>
        <v>61.321082112245783</v>
      </c>
      <c r="AE1376">
        <f t="shared" si="1731"/>
        <v>897.69000240000003</v>
      </c>
      <c r="AF1376">
        <f t="shared" si="1733"/>
        <v>897.72083533333341</v>
      </c>
      <c r="AG1376">
        <f t="shared" si="1755"/>
        <v>841.31625359999998</v>
      </c>
      <c r="AH1376">
        <f t="shared" si="1740"/>
        <v>889.72750839999992</v>
      </c>
      <c r="AI1376">
        <f t="shared" si="1741"/>
        <v>914.95972825546585</v>
      </c>
      <c r="AJ1376">
        <f t="shared" si="1742"/>
        <v>864.49528854453399</v>
      </c>
      <c r="AK1376">
        <f t="shared" si="1743"/>
        <v>0.85614194278088462</v>
      </c>
      <c r="AL1376">
        <f t="shared" si="1722"/>
        <v>0.13392842793382703</v>
      </c>
      <c r="AM1376">
        <f t="shared" si="1723"/>
        <v>286764.60346649587</v>
      </c>
      <c r="AN1376">
        <f t="shared" si="1756"/>
        <v>11754556.106133621</v>
      </c>
      <c r="AO1376">
        <f t="shared" si="1757"/>
        <v>52870174</v>
      </c>
      <c r="AP1376">
        <f t="shared" si="1759"/>
        <v>0.22232868206814718</v>
      </c>
      <c r="AQ1376">
        <f t="shared" si="1760"/>
        <v>899.34645201438354</v>
      </c>
      <c r="AR1376">
        <f t="shared" si="1761"/>
        <v>903.81087797866155</v>
      </c>
      <c r="AS1376">
        <f t="shared" si="1762"/>
        <v>882.70207040754042</v>
      </c>
      <c r="AT1376">
        <f t="shared" si="1763"/>
        <v>847.34990407305588</v>
      </c>
      <c r="AU1376">
        <f t="shared" si="1764"/>
        <v>874.91812686234846</v>
      </c>
      <c r="AV1376">
        <f t="shared" si="1765"/>
        <v>832.4045562793691</v>
      </c>
      <c r="AW1376">
        <f t="shared" si="1766"/>
        <v>42.513570582979355</v>
      </c>
      <c r="AX1376">
        <f t="shared" si="1713"/>
        <v>37.893191230697894</v>
      </c>
      <c r="AY1376">
        <f t="shared" si="1687"/>
        <v>4.6203793522814607</v>
      </c>
      <c r="AZ1376">
        <f t="shared" si="1724"/>
        <v>906.7000119999999</v>
      </c>
      <c r="BA1376">
        <f t="shared" si="1725"/>
        <v>1941406118.2941358</v>
      </c>
      <c r="BB1376">
        <f t="shared" si="1728"/>
        <v>1941406118.2941358</v>
      </c>
      <c r="BC1376">
        <f t="shared" si="1729"/>
        <v>0</v>
      </c>
      <c r="BD1376">
        <f t="shared" si="1744"/>
        <v>31485530325.144531</v>
      </c>
      <c r="BE1376">
        <f t="shared" si="1745"/>
        <v>4980225996.3976164</v>
      </c>
      <c r="BF1376">
        <f t="shared" si="1746"/>
        <v>6.322108745249551</v>
      </c>
      <c r="BG1376">
        <f t="shared" si="1747"/>
        <v>86.342732199261832</v>
      </c>
      <c r="BH1376">
        <f t="shared" si="1688"/>
        <v>234865184</v>
      </c>
      <c r="BI1376">
        <f t="shared" si="1689"/>
        <v>5.1073207447354569</v>
      </c>
      <c r="BJ1376">
        <f t="shared" si="1730"/>
        <v>-104.99879999999848</v>
      </c>
      <c r="BK1376">
        <f t="shared" si="1690"/>
        <v>-5.5068025337355906E-5</v>
      </c>
      <c r="BL1376">
        <f t="shared" si="1691"/>
        <v>0.99994493197466261</v>
      </c>
      <c r="BM1376">
        <f t="shared" si="1692"/>
        <v>13.298547527563798</v>
      </c>
      <c r="BN1376">
        <f t="shared" si="1693"/>
        <v>906.20001200000002</v>
      </c>
      <c r="BO1376">
        <f t="shared" si="1732"/>
        <v>896.35249039999997</v>
      </c>
      <c r="BP1376">
        <f t="shared" si="1694"/>
        <v>793.41875052941157</v>
      </c>
      <c r="BQ1376">
        <f t="shared" si="1695"/>
        <v>102.9337398705884</v>
      </c>
      <c r="BR1376">
        <f t="shared" si="1696"/>
        <v>36.299987999999985</v>
      </c>
      <c r="BS1376">
        <f t="shared" si="1697"/>
        <v>45</v>
      </c>
      <c r="BT1376">
        <f t="shared" si="1698"/>
        <v>37.90002400000003</v>
      </c>
      <c r="BU1376">
        <f t="shared" si="1699"/>
        <v>45.52502400000003</v>
      </c>
      <c r="BV1376">
        <f t="shared" si="1700"/>
        <v>901.62667226666667</v>
      </c>
      <c r="BW1376">
        <f t="shared" si="1701"/>
        <v>900.51071885714293</v>
      </c>
      <c r="BX1376">
        <f t="shared" si="1702"/>
        <v>895.71318792727277</v>
      </c>
      <c r="BY1376">
        <f t="shared" si="1703"/>
        <v>870.14131518095246</v>
      </c>
      <c r="BZ1376">
        <f t="shared" si="1704"/>
        <v>917.40002400000003</v>
      </c>
      <c r="CA1376">
        <f t="shared" si="1705"/>
        <v>850</v>
      </c>
      <c r="CB1376">
        <f t="shared" si="1706"/>
        <v>891.91049808000002</v>
      </c>
      <c r="CC1376">
        <f t="shared" si="1707"/>
        <v>894.69617955555566</v>
      </c>
      <c r="CD1376">
        <f t="shared" si="1708"/>
        <v>880.54441663555554</v>
      </c>
      <c r="CE1376">
        <f t="shared" si="1709"/>
        <v>796.82780958365697</v>
      </c>
      <c r="CF1376">
        <f t="shared" si="1710"/>
        <v>907.75</v>
      </c>
      <c r="CG1376">
        <f t="shared" si="1711"/>
        <v>915.75</v>
      </c>
      <c r="CH1376">
        <f t="shared" si="1712"/>
        <v>894.72497599999997</v>
      </c>
    </row>
    <row r="1377" spans="1:86">
      <c r="A1377" s="1">
        <v>41488</v>
      </c>
      <c r="B1377">
        <v>909.84997599999997</v>
      </c>
      <c r="C1377">
        <v>924.95001200000002</v>
      </c>
      <c r="D1377">
        <v>908.34997599999997</v>
      </c>
      <c r="E1377">
        <v>922.92498799999998</v>
      </c>
      <c r="F1377">
        <v>1846854</v>
      </c>
      <c r="G1377">
        <f t="shared" si="1726"/>
        <v>1396261.7633932787</v>
      </c>
      <c r="H1377">
        <f t="shared" si="1754"/>
        <v>91060271.696792856</v>
      </c>
      <c r="I1377">
        <f t="shared" si="1727"/>
        <v>916.51873799999998</v>
      </c>
      <c r="J1377">
        <f t="shared" si="1734"/>
        <v>916.51873799999998</v>
      </c>
      <c r="K1377">
        <f t="shared" si="1735"/>
        <v>871.82501200000002</v>
      </c>
      <c r="L1377">
        <f t="shared" si="1736"/>
        <v>1</v>
      </c>
      <c r="M1377">
        <f t="shared" si="1737"/>
        <v>10</v>
      </c>
      <c r="N1377">
        <f t="shared" si="1738"/>
        <v>90</v>
      </c>
      <c r="O1377">
        <f t="shared" si="1739"/>
        <v>0</v>
      </c>
      <c r="P1377">
        <f t="shared" si="1714"/>
        <v>16.600036000000046</v>
      </c>
      <c r="Q1377">
        <f t="shared" si="1715"/>
        <v>2.0250240000000304</v>
      </c>
      <c r="R1377">
        <f t="shared" si="1716"/>
        <v>14.575012000000015</v>
      </c>
      <c r="S1377">
        <f t="shared" si="1717"/>
        <v>16.600036000000046</v>
      </c>
      <c r="T1377">
        <f t="shared" si="1753"/>
        <v>20.300747283564256</v>
      </c>
      <c r="U1377">
        <f t="shared" si="1718"/>
        <v>13.75</v>
      </c>
      <c r="V1377">
        <f t="shared" si="1719"/>
        <v>-11.65002400000003</v>
      </c>
      <c r="W1377">
        <f t="shared" si="1720"/>
        <v>13.75</v>
      </c>
      <c r="X1377">
        <f t="shared" si="1721"/>
        <v>0</v>
      </c>
      <c r="Y1377">
        <f t="shared" si="1751"/>
        <v>7.6457956220286558</v>
      </c>
      <c r="Z1377">
        <f t="shared" si="1752"/>
        <v>1.2901520431888169</v>
      </c>
      <c r="AA1377">
        <f t="shared" si="1748"/>
        <v>37.662631405784701</v>
      </c>
      <c r="AB1377">
        <f t="shared" si="1749"/>
        <v>6.3551948367602238</v>
      </c>
      <c r="AC1377">
        <f t="shared" si="1750"/>
        <v>71.124449436725328</v>
      </c>
      <c r="AD1377">
        <f t="shared" si="1758"/>
        <v>62.958200605926415</v>
      </c>
      <c r="AE1377">
        <f t="shared" si="1731"/>
        <v>904.82500000000005</v>
      </c>
      <c r="AF1377">
        <f t="shared" si="1733"/>
        <v>901.89583333333337</v>
      </c>
      <c r="AG1377">
        <f t="shared" si="1755"/>
        <v>849.20750420000002</v>
      </c>
      <c r="AH1377">
        <f t="shared" si="1740"/>
        <v>894.88000480000005</v>
      </c>
      <c r="AI1377">
        <f t="shared" si="1741"/>
        <v>923.80996209634293</v>
      </c>
      <c r="AJ1377">
        <f t="shared" si="1742"/>
        <v>865.95004750365717</v>
      </c>
      <c r="AK1377">
        <f t="shared" si="1743"/>
        <v>0.98470488415731583</v>
      </c>
      <c r="AL1377">
        <f t="shared" si="1722"/>
        <v>0.75602173392876681</v>
      </c>
      <c r="AM1377">
        <f t="shared" si="1723"/>
        <v>1396261.7633932787</v>
      </c>
      <c r="AN1377">
        <f t="shared" si="1756"/>
        <v>13854794.517558904</v>
      </c>
      <c r="AO1377">
        <f t="shared" si="1757"/>
        <v>53424016</v>
      </c>
      <c r="AP1377">
        <f t="shared" si="1759"/>
        <v>0.25933644744264273</v>
      </c>
      <c r="AQ1377">
        <f t="shared" si="1760"/>
        <v>907.36315424949316</v>
      </c>
      <c r="AR1377">
        <f t="shared" si="1761"/>
        <v>912.300770914743</v>
      </c>
      <c r="AS1377">
        <f t="shared" si="1762"/>
        <v>889.94219557418319</v>
      </c>
      <c r="AT1377">
        <f t="shared" si="1763"/>
        <v>854.15166162648086</v>
      </c>
      <c r="AU1377">
        <f t="shared" si="1764"/>
        <v>882.11915603299622</v>
      </c>
      <c r="AV1377">
        <f t="shared" si="1765"/>
        <v>838.74098649981329</v>
      </c>
      <c r="AW1377">
        <f t="shared" si="1766"/>
        <v>43.378169533182927</v>
      </c>
      <c r="AX1377">
        <f t="shared" si="1713"/>
        <v>38.990186891194902</v>
      </c>
      <c r="AY1377">
        <f t="shared" si="1687"/>
        <v>4.3879826419880246</v>
      </c>
      <c r="AZ1377">
        <f t="shared" si="1724"/>
        <v>918.74165866666669</v>
      </c>
      <c r="BA1377">
        <f t="shared" si="1725"/>
        <v>1696781707.2751679</v>
      </c>
      <c r="BB1377">
        <f t="shared" si="1728"/>
        <v>1696781707.2751679</v>
      </c>
      <c r="BC1377">
        <f t="shared" si="1729"/>
        <v>0</v>
      </c>
      <c r="BD1377">
        <f t="shared" si="1744"/>
        <v>31503514106.200584</v>
      </c>
      <c r="BE1377">
        <f t="shared" si="1745"/>
        <v>4980225996.3976164</v>
      </c>
      <c r="BF1377">
        <f t="shared" si="1746"/>
        <v>6.3257197823930591</v>
      </c>
      <c r="BG1377">
        <f t="shared" si="1747"/>
        <v>86.349464220520119</v>
      </c>
      <c r="BH1377">
        <f t="shared" si="1688"/>
        <v>236712038</v>
      </c>
      <c r="BI1377">
        <f t="shared" si="1689"/>
        <v>5.1718194569465679</v>
      </c>
      <c r="BJ1377">
        <f t="shared" si="1730"/>
        <v>1422.497599999997</v>
      </c>
      <c r="BK1377">
        <f t="shared" si="1690"/>
        <v>1.6773136277098529E-2</v>
      </c>
      <c r="BL1377">
        <f t="shared" si="1691"/>
        <v>1.0167731362770984</v>
      </c>
      <c r="BM1377">
        <f t="shared" si="1692"/>
        <v>15.247426277977778</v>
      </c>
      <c r="BN1377">
        <f t="shared" si="1693"/>
        <v>916.64999399999999</v>
      </c>
      <c r="BO1377">
        <f t="shared" si="1732"/>
        <v>902.22999279999999</v>
      </c>
      <c r="BP1377">
        <f t="shared" si="1694"/>
        <v>799.10698564705865</v>
      </c>
      <c r="BQ1377">
        <f t="shared" si="1695"/>
        <v>103.12300715294134</v>
      </c>
      <c r="BR1377">
        <f t="shared" si="1696"/>
        <v>49.674987999999985</v>
      </c>
      <c r="BS1377">
        <f t="shared" si="1697"/>
        <v>44.199951999999939</v>
      </c>
      <c r="BT1377">
        <f t="shared" si="1698"/>
        <v>45.549987999999985</v>
      </c>
      <c r="BU1377">
        <f t="shared" si="1699"/>
        <v>39.34997599999997</v>
      </c>
      <c r="BV1377">
        <f t="shared" si="1700"/>
        <v>910.03833413333325</v>
      </c>
      <c r="BW1377">
        <f t="shared" si="1701"/>
        <v>907.71190533333333</v>
      </c>
      <c r="BX1377">
        <f t="shared" si="1702"/>
        <v>901.74909330909088</v>
      </c>
      <c r="BY1377">
        <f t="shared" si="1703"/>
        <v>877.91357559999994</v>
      </c>
      <c r="BZ1377">
        <f t="shared" si="1704"/>
        <v>924.95001200000002</v>
      </c>
      <c r="CA1377">
        <f t="shared" si="1705"/>
        <v>864.15002400000003</v>
      </c>
      <c r="CB1377">
        <f t="shared" si="1706"/>
        <v>897.08666246666667</v>
      </c>
      <c r="CC1377">
        <f t="shared" si="1707"/>
        <v>893.57472062222223</v>
      </c>
      <c r="CD1377">
        <f t="shared" si="1708"/>
        <v>884.57981632412702</v>
      </c>
      <c r="CE1377">
        <f t="shared" si="1709"/>
        <v>802.88740315512109</v>
      </c>
      <c r="CF1377">
        <f t="shared" si="1710"/>
        <v>907.70001200000002</v>
      </c>
      <c r="CG1377">
        <f t="shared" si="1711"/>
        <v>917.40002400000003</v>
      </c>
      <c r="CH1377">
        <f t="shared" si="1712"/>
        <v>895</v>
      </c>
    </row>
    <row r="1378" spans="1:86">
      <c r="A1378" s="1">
        <v>41491</v>
      </c>
      <c r="B1378">
        <v>920</v>
      </c>
      <c r="C1378">
        <v>938.70001200000002</v>
      </c>
      <c r="D1378">
        <v>920</v>
      </c>
      <c r="E1378">
        <v>933.59997599999997</v>
      </c>
      <c r="F1378">
        <v>2355184</v>
      </c>
      <c r="G1378">
        <f t="shared" si="1726"/>
        <v>1070529.9381069811</v>
      </c>
      <c r="H1378">
        <f t="shared" si="1754"/>
        <v>92130801.63489984</v>
      </c>
      <c r="I1378">
        <f t="shared" si="1727"/>
        <v>928.07499700000005</v>
      </c>
      <c r="J1378">
        <f t="shared" si="1734"/>
        <v>928.07499700000005</v>
      </c>
      <c r="K1378">
        <f t="shared" si="1735"/>
        <v>877.73124700000005</v>
      </c>
      <c r="L1378">
        <f t="shared" si="1736"/>
        <v>1</v>
      </c>
      <c r="M1378">
        <f t="shared" si="1737"/>
        <v>10</v>
      </c>
      <c r="N1378">
        <f t="shared" si="1738"/>
        <v>90</v>
      </c>
      <c r="O1378">
        <f t="shared" si="1739"/>
        <v>0</v>
      </c>
      <c r="P1378">
        <f t="shared" si="1714"/>
        <v>18.700012000000015</v>
      </c>
      <c r="Q1378">
        <f t="shared" si="1715"/>
        <v>5.1000360000000455</v>
      </c>
      <c r="R1378">
        <f t="shared" si="1716"/>
        <v>13.59997599999997</v>
      </c>
      <c r="S1378">
        <f t="shared" si="1717"/>
        <v>18.700012000000015</v>
      </c>
      <c r="T1378">
        <f t="shared" si="1753"/>
        <v>20.186409049023954</v>
      </c>
      <c r="U1378">
        <f t="shared" si="1718"/>
        <v>2.2749639999999545</v>
      </c>
      <c r="V1378">
        <f t="shared" si="1719"/>
        <v>-12.325012000000015</v>
      </c>
      <c r="W1378">
        <f t="shared" si="1720"/>
        <v>2.2749639999999545</v>
      </c>
      <c r="X1378">
        <f t="shared" si="1721"/>
        <v>0</v>
      </c>
      <c r="Y1378">
        <f t="shared" si="1751"/>
        <v>7.2621647918837482</v>
      </c>
      <c r="Z1378">
        <f t="shared" si="1752"/>
        <v>1.1979983258181872</v>
      </c>
      <c r="AA1378">
        <f t="shared" si="1748"/>
        <v>35.975515874304975</v>
      </c>
      <c r="AB1378">
        <f t="shared" si="1749"/>
        <v>5.9346777473337307</v>
      </c>
      <c r="AC1378">
        <f t="shared" si="1750"/>
        <v>71.679072633682182</v>
      </c>
      <c r="AD1378">
        <f t="shared" si="1758"/>
        <v>64.386028195167171</v>
      </c>
      <c r="AE1378">
        <f t="shared" si="1731"/>
        <v>913.625</v>
      </c>
      <c r="AF1378">
        <f t="shared" si="1733"/>
        <v>909.62082933333329</v>
      </c>
      <c r="AG1378">
        <f t="shared" si="1755"/>
        <v>858.22125240000003</v>
      </c>
      <c r="AH1378">
        <f t="shared" si="1740"/>
        <v>900.91500240000005</v>
      </c>
      <c r="AI1378">
        <f t="shared" si="1741"/>
        <v>934.13862757656534</v>
      </c>
      <c r="AJ1378">
        <f t="shared" si="1742"/>
        <v>867.69137722343476</v>
      </c>
      <c r="AK1378">
        <f t="shared" si="1743"/>
        <v>0.99189354602782309</v>
      </c>
      <c r="AL1378">
        <f t="shared" si="1722"/>
        <v>0.45454195430462385</v>
      </c>
      <c r="AM1378">
        <f t="shared" si="1723"/>
        <v>1070529.9381069811</v>
      </c>
      <c r="AN1378">
        <f t="shared" si="1756"/>
        <v>15953775.700745653</v>
      </c>
      <c r="AO1378">
        <f t="shared" si="1757"/>
        <v>54120404</v>
      </c>
      <c r="AP1378">
        <f t="shared" si="1759"/>
        <v>0.29478301198094631</v>
      </c>
      <c r="AQ1378">
        <f t="shared" si="1760"/>
        <v>916.28367364466544</v>
      </c>
      <c r="AR1378">
        <f t="shared" si="1761"/>
        <v>918.7842977840412</v>
      </c>
      <c r="AS1378">
        <f t="shared" si="1762"/>
        <v>897.80059605083022</v>
      </c>
      <c r="AT1378">
        <f t="shared" si="1763"/>
        <v>861.30200992009759</v>
      </c>
      <c r="AU1378">
        <f t="shared" si="1764"/>
        <v>889.84127902804676</v>
      </c>
      <c r="AV1378">
        <f t="shared" si="1765"/>
        <v>845.3811157648264</v>
      </c>
      <c r="AW1378">
        <f t="shared" si="1766"/>
        <v>44.460163263220352</v>
      </c>
      <c r="AX1378">
        <f t="shared" si="1713"/>
        <v>40.084182165599991</v>
      </c>
      <c r="AY1378">
        <f t="shared" si="1687"/>
        <v>4.375981097620361</v>
      </c>
      <c r="AZ1378">
        <f t="shared" si="1724"/>
        <v>930.76666266666655</v>
      </c>
      <c r="BA1378">
        <f t="shared" si="1725"/>
        <v>2192126751.6459303</v>
      </c>
      <c r="BB1378">
        <f t="shared" si="1728"/>
        <v>2192126751.6459303</v>
      </c>
      <c r="BC1378">
        <f t="shared" si="1729"/>
        <v>0</v>
      </c>
      <c r="BD1378">
        <f t="shared" si="1744"/>
        <v>31866220312.246349</v>
      </c>
      <c r="BE1378">
        <f t="shared" si="1745"/>
        <v>4980225996.3976164</v>
      </c>
      <c r="BF1378">
        <f t="shared" si="1746"/>
        <v>6.3985490488376184</v>
      </c>
      <c r="BG1378">
        <f t="shared" si="1747"/>
        <v>86.483836311700742</v>
      </c>
      <c r="BH1378">
        <f t="shared" si="1688"/>
        <v>239067222</v>
      </c>
      <c r="BI1378">
        <f t="shared" si="1689"/>
        <v>5.2591857606136276</v>
      </c>
      <c r="BJ1378">
        <f t="shared" si="1730"/>
        <v>967.49879999999848</v>
      </c>
      <c r="BK1378">
        <f t="shared" si="1690"/>
        <v>1.1566474132565133E-2</v>
      </c>
      <c r="BL1378">
        <f t="shared" si="1691"/>
        <v>1.0115664741325652</v>
      </c>
      <c r="BM1378">
        <f t="shared" si="1692"/>
        <v>17.510387947611214</v>
      </c>
      <c r="BN1378">
        <f t="shared" si="1693"/>
        <v>929.35000600000001</v>
      </c>
      <c r="BO1378">
        <f t="shared" si="1732"/>
        <v>910.50749519999988</v>
      </c>
      <c r="BP1378">
        <f t="shared" si="1694"/>
        <v>805.11617682352926</v>
      </c>
      <c r="BQ1378">
        <f t="shared" si="1695"/>
        <v>105.39131837647062</v>
      </c>
      <c r="BR1378">
        <f t="shared" si="1696"/>
        <v>58.699951999999939</v>
      </c>
      <c r="BS1378">
        <f t="shared" si="1697"/>
        <v>48.200012000000015</v>
      </c>
      <c r="BT1378">
        <f t="shared" si="1698"/>
        <v>48.475036000000046</v>
      </c>
      <c r="BU1378">
        <f t="shared" si="1699"/>
        <v>46</v>
      </c>
      <c r="BV1378">
        <f t="shared" si="1700"/>
        <v>919.62999279999997</v>
      </c>
      <c r="BW1378">
        <f t="shared" si="1701"/>
        <v>916.77023180952392</v>
      </c>
      <c r="BX1378">
        <f t="shared" si="1702"/>
        <v>908.78908807272717</v>
      </c>
      <c r="BY1378">
        <f t="shared" si="1703"/>
        <v>885.95095386666651</v>
      </c>
      <c r="BZ1378">
        <f t="shared" si="1704"/>
        <v>938.70001200000002</v>
      </c>
      <c r="CA1378">
        <f t="shared" si="1705"/>
        <v>871.79998799999998</v>
      </c>
      <c r="CB1378">
        <f t="shared" si="1706"/>
        <v>904.8445941333332</v>
      </c>
      <c r="CC1378">
        <f t="shared" si="1707"/>
        <v>899.17569027777756</v>
      </c>
      <c r="CD1378">
        <f t="shared" si="1708"/>
        <v>889.61074620809541</v>
      </c>
      <c r="CE1378">
        <f t="shared" si="1709"/>
        <v>812.50008408785368</v>
      </c>
      <c r="CF1378">
        <f t="shared" si="1710"/>
        <v>922.92498799999998</v>
      </c>
      <c r="CG1378">
        <f t="shared" si="1711"/>
        <v>924.95001200000002</v>
      </c>
      <c r="CH1378">
        <f t="shared" si="1712"/>
        <v>908.34997599999997</v>
      </c>
    </row>
    <row r="1379" spans="1:86">
      <c r="A1379" s="1">
        <v>41492</v>
      </c>
      <c r="B1379">
        <v>936.5</v>
      </c>
      <c r="C1379">
        <v>940.97497599999997</v>
      </c>
      <c r="D1379">
        <v>932.32501200000002</v>
      </c>
      <c r="E1379">
        <v>935.04998799999998</v>
      </c>
      <c r="F1379">
        <v>2305290</v>
      </c>
      <c r="G1379">
        <f t="shared" si="1726"/>
        <v>-852830.79368654871</v>
      </c>
      <c r="H1379">
        <f t="shared" si="1754"/>
        <v>91277970.841213286</v>
      </c>
      <c r="I1379">
        <f t="shared" si="1727"/>
        <v>936.21249399999988</v>
      </c>
      <c r="J1379">
        <f t="shared" si="1734"/>
        <v>936.21249399999988</v>
      </c>
      <c r="K1379">
        <f t="shared" si="1735"/>
        <v>883.53750600000001</v>
      </c>
      <c r="L1379">
        <f t="shared" si="1736"/>
        <v>1</v>
      </c>
      <c r="M1379">
        <f t="shared" si="1737"/>
        <v>10</v>
      </c>
      <c r="N1379">
        <f t="shared" si="1738"/>
        <v>90</v>
      </c>
      <c r="O1379">
        <f t="shared" si="1739"/>
        <v>0</v>
      </c>
      <c r="P1379">
        <f t="shared" si="1714"/>
        <v>8.6499639999999545</v>
      </c>
      <c r="Q1379">
        <f t="shared" si="1715"/>
        <v>5.9249879999999848</v>
      </c>
      <c r="R1379">
        <f t="shared" si="1716"/>
        <v>2.7249759999999696</v>
      </c>
      <c r="S1379">
        <f t="shared" si="1717"/>
        <v>8.6499639999999545</v>
      </c>
      <c r="T1379">
        <f t="shared" si="1753"/>
        <v>19.362377259807953</v>
      </c>
      <c r="U1379">
        <f t="shared" si="1718"/>
        <v>4.4750360000000455</v>
      </c>
      <c r="V1379">
        <f t="shared" si="1719"/>
        <v>25.600036000000046</v>
      </c>
      <c r="W1379">
        <f t="shared" si="1720"/>
        <v>0</v>
      </c>
      <c r="X1379">
        <f t="shared" si="1721"/>
        <v>25.600036000000046</v>
      </c>
      <c r="Y1379">
        <f t="shared" si="1751"/>
        <v>6.7434387353206233</v>
      </c>
      <c r="Z1379">
        <f t="shared" si="1752"/>
        <v>2.9410010168311769</v>
      </c>
      <c r="AA1379">
        <f t="shared" si="1748"/>
        <v>34.827535094662792</v>
      </c>
      <c r="AB1379">
        <f t="shared" si="1749"/>
        <v>15.189255830357409</v>
      </c>
      <c r="AC1379">
        <f t="shared" si="1750"/>
        <v>39.263373161514856</v>
      </c>
      <c r="AD1379">
        <f t="shared" si="1758"/>
        <v>63.402399315273463</v>
      </c>
      <c r="AE1379">
        <f t="shared" si="1731"/>
        <v>921.40499280000006</v>
      </c>
      <c r="AF1379">
        <f t="shared" si="1733"/>
        <v>917.19583133333333</v>
      </c>
      <c r="AG1379">
        <f t="shared" si="1755"/>
        <v>867.35125119999998</v>
      </c>
      <c r="AH1379">
        <f t="shared" si="1740"/>
        <v>906.92999880000002</v>
      </c>
      <c r="AI1379">
        <f t="shared" si="1741"/>
        <v>940.9072823790201</v>
      </c>
      <c r="AJ1379">
        <f t="shared" si="1742"/>
        <v>872.95271522097994</v>
      </c>
      <c r="AK1379">
        <f t="shared" si="1743"/>
        <v>0.91380572897480217</v>
      </c>
      <c r="AL1379">
        <f t="shared" si="1722"/>
        <v>-0.36994512347103781</v>
      </c>
      <c r="AM1379">
        <f t="shared" si="1723"/>
        <v>-852830.79368654871</v>
      </c>
      <c r="AN1379">
        <f t="shared" si="1756"/>
        <v>15401724.791272128</v>
      </c>
      <c r="AO1379">
        <f t="shared" si="1757"/>
        <v>55328368</v>
      </c>
      <c r="AP1379">
        <f t="shared" si="1759"/>
        <v>0.27836940340029781</v>
      </c>
      <c r="AQ1379">
        <f t="shared" si="1760"/>
        <v>922.66422052547921</v>
      </c>
      <c r="AR1379">
        <f t="shared" si="1761"/>
        <v>916.66551607558949</v>
      </c>
      <c r="AS1379">
        <f t="shared" si="1762"/>
        <v>904.50548660168079</v>
      </c>
      <c r="AT1379">
        <f t="shared" si="1763"/>
        <v>867.9393279472888</v>
      </c>
      <c r="AU1379">
        <f t="shared" si="1764"/>
        <v>896.62258537383968</v>
      </c>
      <c r="AV1379">
        <f t="shared" si="1765"/>
        <v>851.65793682128856</v>
      </c>
      <c r="AW1379">
        <f t="shared" si="1766"/>
        <v>44.964648552551125</v>
      </c>
      <c r="AX1379">
        <f t="shared" si="1713"/>
        <v>41.060275442990218</v>
      </c>
      <c r="AY1379">
        <f t="shared" si="1687"/>
        <v>3.9043731095609076</v>
      </c>
      <c r="AZ1379">
        <f t="shared" si="1724"/>
        <v>936.11665866666669</v>
      </c>
      <c r="BA1379">
        <f t="shared" si="1725"/>
        <v>2158020372.0576801</v>
      </c>
      <c r="BB1379">
        <f t="shared" si="1728"/>
        <v>2158020372.0576801</v>
      </c>
      <c r="BC1379">
        <f t="shared" si="1729"/>
        <v>0</v>
      </c>
      <c r="BD1379">
        <f t="shared" si="1744"/>
        <v>31520616746.804031</v>
      </c>
      <c r="BE1379">
        <f t="shared" si="1745"/>
        <v>4980225996.3976164</v>
      </c>
      <c r="BF1379">
        <f t="shared" si="1746"/>
        <v>6.3291538917318357</v>
      </c>
      <c r="BG1379">
        <f t="shared" si="1747"/>
        <v>86.355860242911263</v>
      </c>
      <c r="BH1379">
        <f t="shared" si="1688"/>
        <v>241372512</v>
      </c>
      <c r="BI1379">
        <f t="shared" si="1689"/>
        <v>5.2796606018111332</v>
      </c>
      <c r="BJ1379">
        <f t="shared" si="1730"/>
        <v>45.001200000001518</v>
      </c>
      <c r="BK1379">
        <f t="shared" si="1690"/>
        <v>1.5531405712032873E-3</v>
      </c>
      <c r="BL1379">
        <f t="shared" si="1691"/>
        <v>1.0015531405712033</v>
      </c>
      <c r="BM1379">
        <f t="shared" si="1692"/>
        <v>17.907600802522392</v>
      </c>
      <c r="BN1379">
        <f t="shared" si="1693"/>
        <v>936.64999399999999</v>
      </c>
      <c r="BO1379">
        <f t="shared" si="1732"/>
        <v>918.81749880000007</v>
      </c>
      <c r="BP1379">
        <f t="shared" si="1694"/>
        <v>811.49963199999991</v>
      </c>
      <c r="BQ1379">
        <f t="shared" si="1695"/>
        <v>107.31786680000016</v>
      </c>
      <c r="BR1379">
        <f t="shared" si="1696"/>
        <v>43.649963999999954</v>
      </c>
      <c r="BS1379">
        <f t="shared" si="1697"/>
        <v>59.825012000000015</v>
      </c>
      <c r="BT1379">
        <f t="shared" si="1698"/>
        <v>44.97497599999997</v>
      </c>
      <c r="BU1379">
        <f t="shared" si="1699"/>
        <v>62.25</v>
      </c>
      <c r="BV1379">
        <f t="shared" si="1700"/>
        <v>926.77165546666663</v>
      </c>
      <c r="BW1379">
        <f t="shared" si="1701"/>
        <v>924.03570571428554</v>
      </c>
      <c r="BX1379">
        <f t="shared" si="1702"/>
        <v>914.99544909090901</v>
      </c>
      <c r="BY1379">
        <f t="shared" si="1703"/>
        <v>893.26797630476187</v>
      </c>
      <c r="BZ1379">
        <f t="shared" si="1704"/>
        <v>940.97497599999997</v>
      </c>
      <c r="CA1379">
        <f t="shared" si="1705"/>
        <v>872.5</v>
      </c>
      <c r="CB1379">
        <f t="shared" si="1706"/>
        <v>913.53308189333325</v>
      </c>
      <c r="CC1379">
        <f t="shared" si="1707"/>
        <v>906.90313366666669</v>
      </c>
      <c r="CD1379">
        <f t="shared" si="1708"/>
        <v>896.48376391079364</v>
      </c>
      <c r="CE1379">
        <f t="shared" si="1709"/>
        <v>824.25308501390396</v>
      </c>
      <c r="CF1379">
        <f t="shared" si="1710"/>
        <v>933.59997599999997</v>
      </c>
      <c r="CG1379">
        <f t="shared" si="1711"/>
        <v>938.70001200000002</v>
      </c>
      <c r="CH1379">
        <f t="shared" si="1712"/>
        <v>920</v>
      </c>
    </row>
    <row r="1380" spans="1:86">
      <c r="A1380" s="1">
        <v>41493</v>
      </c>
      <c r="B1380">
        <v>937</v>
      </c>
      <c r="C1380">
        <v>945.45001200000002</v>
      </c>
      <c r="D1380">
        <v>906.72497599999997</v>
      </c>
      <c r="E1380">
        <v>911.34997599999997</v>
      </c>
      <c r="F1380">
        <v>2694980</v>
      </c>
      <c r="G1380">
        <f t="shared" si="1726"/>
        <v>-2051247.4802936278</v>
      </c>
      <c r="H1380">
        <f t="shared" si="1754"/>
        <v>89226723.360919654</v>
      </c>
      <c r="I1380">
        <f t="shared" si="1727"/>
        <v>925.13124099999993</v>
      </c>
      <c r="J1380">
        <f t="shared" si="1734"/>
        <v>936.21249399999988</v>
      </c>
      <c r="K1380">
        <f t="shared" si="1735"/>
        <v>886.13124099999993</v>
      </c>
      <c r="L1380">
        <f t="shared" si="1736"/>
        <v>2</v>
      </c>
      <c r="M1380">
        <f t="shared" si="1737"/>
        <v>8</v>
      </c>
      <c r="N1380">
        <f t="shared" si="1738"/>
        <v>80</v>
      </c>
      <c r="O1380">
        <f t="shared" si="1739"/>
        <v>20</v>
      </c>
      <c r="P1380">
        <f t="shared" si="1714"/>
        <v>38.725036000000046</v>
      </c>
      <c r="Q1380">
        <f t="shared" si="1715"/>
        <v>34.100036000000046</v>
      </c>
      <c r="R1380">
        <f t="shared" si="1716"/>
        <v>4.625</v>
      </c>
      <c r="S1380">
        <f t="shared" si="1717"/>
        <v>38.725036000000046</v>
      </c>
      <c r="T1380">
        <f t="shared" si="1753"/>
        <v>20.745424312678818</v>
      </c>
      <c r="U1380">
        <f t="shared" si="1718"/>
        <v>-17.375</v>
      </c>
      <c r="V1380">
        <f t="shared" si="1719"/>
        <v>14.875</v>
      </c>
      <c r="W1380">
        <f t="shared" si="1720"/>
        <v>0</v>
      </c>
      <c r="X1380">
        <f t="shared" si="1721"/>
        <v>14.875</v>
      </c>
      <c r="Y1380">
        <f t="shared" si="1751"/>
        <v>6.2617645399405788</v>
      </c>
      <c r="Z1380">
        <f t="shared" si="1752"/>
        <v>3.7934295156289499</v>
      </c>
      <c r="AA1380">
        <f t="shared" si="1748"/>
        <v>30.183834495559701</v>
      </c>
      <c r="AB1380">
        <f t="shared" si="1749"/>
        <v>18.285620281627835</v>
      </c>
      <c r="AC1380">
        <f t="shared" si="1750"/>
        <v>24.547860644662826</v>
      </c>
      <c r="AD1380">
        <f t="shared" si="1758"/>
        <v>60.65026695019246</v>
      </c>
      <c r="AE1380">
        <f t="shared" si="1731"/>
        <v>922.12498799999992</v>
      </c>
      <c r="AF1380">
        <f t="shared" si="1733"/>
        <v>919.72915666666665</v>
      </c>
      <c r="AG1380">
        <f t="shared" si="1755"/>
        <v>875.12000120000016</v>
      </c>
      <c r="AH1380">
        <f t="shared" si="1740"/>
        <v>908.92499399999997</v>
      </c>
      <c r="AI1380">
        <f t="shared" si="1741"/>
        <v>941.32681815360388</v>
      </c>
      <c r="AJ1380">
        <f t="shared" si="1742"/>
        <v>876.52316984639606</v>
      </c>
      <c r="AK1380">
        <f t="shared" si="1743"/>
        <v>0.5374204549179723</v>
      </c>
      <c r="AL1380">
        <f t="shared" si="1722"/>
        <v>-0.76113643896935335</v>
      </c>
      <c r="AM1380">
        <f t="shared" si="1723"/>
        <v>-2051247.4802936278</v>
      </c>
      <c r="AN1380">
        <f t="shared" si="1756"/>
        <v>13391815.855200933</v>
      </c>
      <c r="AO1380">
        <f t="shared" si="1757"/>
        <v>56700724</v>
      </c>
      <c r="AP1380">
        <f t="shared" si="1759"/>
        <v>0.23618421266015815</v>
      </c>
      <c r="AQ1380">
        <f t="shared" si="1760"/>
        <v>918.81737738681625</v>
      </c>
      <c r="AR1380">
        <f t="shared" si="1761"/>
        <v>918.38534741404646</v>
      </c>
      <c r="AS1380">
        <f t="shared" si="1762"/>
        <v>905.73749469337827</v>
      </c>
      <c r="AT1380">
        <f t="shared" si="1763"/>
        <v>871.84628627203278</v>
      </c>
      <c r="AU1380">
        <f t="shared" si="1764"/>
        <v>898.83169396776373</v>
      </c>
      <c r="AV1380">
        <f t="shared" si="1765"/>
        <v>855.83637956379835</v>
      </c>
      <c r="AW1380">
        <f t="shared" si="1766"/>
        <v>42.995314403965381</v>
      </c>
      <c r="AX1380">
        <f t="shared" si="1713"/>
        <v>41.447283235185253</v>
      </c>
      <c r="AY1380">
        <f t="shared" ref="AY1380:AY1443" si="1767">AW1380-AX1380</f>
        <v>1.5480311687801276</v>
      </c>
      <c r="AZ1380">
        <f t="shared" si="1724"/>
        <v>921.1749880000001</v>
      </c>
      <c r="BA1380">
        <f t="shared" si="1725"/>
        <v>2482548169.1602402</v>
      </c>
      <c r="BB1380">
        <f t="shared" si="1728"/>
        <v>0</v>
      </c>
      <c r="BC1380">
        <f t="shared" si="1729"/>
        <v>2482548169.1602402</v>
      </c>
      <c r="BD1380">
        <f t="shared" si="1744"/>
        <v>31520616746.804031</v>
      </c>
      <c r="BE1380">
        <f t="shared" si="1745"/>
        <v>4593392500.1448059</v>
      </c>
      <c r="BF1380">
        <f t="shared" si="1746"/>
        <v>6.8621648913761124</v>
      </c>
      <c r="BG1380">
        <f t="shared" si="1747"/>
        <v>87.280856941872528</v>
      </c>
      <c r="BH1380">
        <f t="shared" ref="BH1380:BH1443" si="1768">(IF(E1380&gt;E1379,BH1379+F1380,IF(E1380&lt;E1379,BH1379-F1380,IF(E1380=E1379,BH1379))))</f>
        <v>238677532</v>
      </c>
      <c r="BI1380">
        <f t="shared" ref="BI1380:BI1443" si="1769">((AU1380-AV1380)/AV1380)*100</f>
        <v>5.0237773750490931</v>
      </c>
      <c r="BJ1380">
        <f t="shared" si="1730"/>
        <v>-2470.0012000000015</v>
      </c>
      <c r="BK1380">
        <f t="shared" ref="BK1380:BK1443" si="1770">((E1380-E1379)/E1379)</f>
        <v>-2.5346251327902285E-2</v>
      </c>
      <c r="BL1380">
        <f t="shared" ref="BL1380:BL1443" si="1771">E1380/E1379</f>
        <v>0.97465374867209775</v>
      </c>
      <c r="BM1380">
        <f t="shared" ref="BM1380:BM1443" si="1772">STDEV(E1371:E1380)</f>
        <v>17.077260778274944</v>
      </c>
      <c r="BN1380">
        <f t="shared" ref="BN1380:BN1443" si="1773">(C1380+D1380)/2</f>
        <v>926.08749399999999</v>
      </c>
      <c r="BO1380">
        <f t="shared" si="1732"/>
        <v>922.98749999999995</v>
      </c>
      <c r="BP1380">
        <f t="shared" ref="BP1380:BP1443" si="1774">AVERAGE(BN1347:BN1380)</f>
        <v>817.91213182352931</v>
      </c>
      <c r="BQ1380">
        <f t="shared" ref="BQ1380:BQ1443" si="1775">BO1380-BP1380</f>
        <v>105.07536817647065</v>
      </c>
      <c r="BR1380">
        <f t="shared" ref="BR1380:BR1443" si="1776">(E1380-E1371)</f>
        <v>13.47497599999997</v>
      </c>
      <c r="BS1380">
        <f t="shared" ref="BS1380:BS1443" si="1777">(D1380-D1371)</f>
        <v>23.375</v>
      </c>
      <c r="BT1380">
        <f t="shared" ref="BT1380:BT1443" si="1778">C1380-C1371</f>
        <v>40.450012000000015</v>
      </c>
      <c r="BU1380">
        <f t="shared" ref="BU1380:BU1443" si="1779">B1380-B1371</f>
        <v>47</v>
      </c>
      <c r="BV1380">
        <f t="shared" ref="BV1380:BV1443" si="1780">(E1380*5+E1379*4+E1378*3+E1377*2+E1376)/15</f>
        <v>923.41998319999982</v>
      </c>
      <c r="BW1380">
        <f t="shared" ref="BW1380:BW1443" si="1781">(E1380*6+E1379*5+E1378*4+E1377*3+E1376*2+E1375)/21</f>
        <v>922.36546133333309</v>
      </c>
      <c r="BX1380">
        <f t="shared" ref="BX1380:BX1443" si="1782">(E1380*10+E1379*9+E1378*8+E1377*7+E1376*6+E1375*5+E1374*4+E1373*3+E1372*2+E1371)/55</f>
        <v>915.79908130909087</v>
      </c>
      <c r="BY1380">
        <f t="shared" ref="BY1380:BY1443" si="1783">(E1380*20+E1379*19+E1378*18+E1377*17+E1376*16+E1375*15+E1374*14+E1373*13+E1372*12+E1371*11+E1370*10+E1369*9+E1368*8+E1367*7+E1366*6+E1365*5+E1364*4+E1363*3+E1362*2+E1361)/210</f>
        <v>897.4583310476188</v>
      </c>
      <c r="BZ1380">
        <f t="shared" ref="BZ1380:BZ1443" si="1784">MAX(C1371:C1380)</f>
        <v>945.45001200000002</v>
      </c>
      <c r="CA1380">
        <f t="shared" ref="CA1380:CA1443" si="1785">MIN(D1371:D1380)</f>
        <v>875.04998799999998</v>
      </c>
      <c r="CB1380">
        <f t="shared" ref="CB1380:CB1443" si="1786">(AVERAGE(E1376:E1380)+AVERAGE(E1376:E1379)+AVERAGE(E1376:E1378)+AVERAGE(E1376:E1377)+E1376)/5</f>
        <v>918.27291326666671</v>
      </c>
      <c r="CC1380">
        <f t="shared" ref="CC1380:CC1443" si="1787">(AVERAGE(E1375:E1380)+AVERAGE(E1375:E1379)+AVERAGE(E1375:E1378)+AVERAGE(E1375:E1377)+AVERAGE(E1375:E1376)+E1375)/6</f>
        <v>914.56576102222209</v>
      </c>
      <c r="CD1380">
        <f t="shared" ref="CD1380:CD1443" si="1788">(AVERAGE(E1371:E1380)+AVERAGE(E1371:E1379)+AVERAGE(E1371:E1378)+AVERAGE(E1371:E1377)+AVERAGE(E1371:E1376)+AVERAGE(E1371:E1375)+AVERAGE(E1371:E1374)+AVERAGE(E1371:E1373)+AVERAGE(E1371:E1372)+E1371)/10</f>
        <v>899.24352984603172</v>
      </c>
      <c r="CE1380">
        <f t="shared" ref="CE1380:CE1443" si="1789">(AVERAGE(E1361:E1380)+AVERAGE(E1361:E1379)+AVERAGE(E1361:E1378)+AVERAGE(E1361:E1377)+AVERAGE(E1361:E1376)+AVERAGE(E1361:E1375)+AVERAGE(E1361:E1374)+AVERAGE(E1361:E1373)+AVERAGE(E1361:E1372)+AVERAGE(E1361:E1371)+AVERAGE(E1361:E1370)+AVERAGE(E1361:E1369)+AVERAGE(E1361:E1368)+AVERAGE(E1361:E1367)+AVERAGE(E1361:E1366)+AVERAGE(E1361:E1365)+AVERAGE(E1361:E1364)+AVERAGE(E1361:E1363)+AVERAGE(E1361:E1362)+E1361)/20</f>
        <v>838.10952471238068</v>
      </c>
      <c r="CF1380">
        <f t="shared" ref="CF1380:CF1443" si="1790">E1379</f>
        <v>935.04998799999998</v>
      </c>
      <c r="CG1380">
        <f t="shared" ref="CG1380:CG1443" si="1791">C1379</f>
        <v>940.97497599999997</v>
      </c>
      <c r="CH1380">
        <f t="shared" ref="CH1380:CH1443" si="1792">D1379</f>
        <v>932.32501200000002</v>
      </c>
    </row>
    <row r="1381" spans="1:86">
      <c r="A1381" s="1">
        <v>41494</v>
      </c>
      <c r="B1381">
        <v>902.54998799999998</v>
      </c>
      <c r="C1381">
        <v>928.07501200000002</v>
      </c>
      <c r="D1381">
        <v>891.84997599999997</v>
      </c>
      <c r="E1381">
        <v>922.70001200000002</v>
      </c>
      <c r="F1381">
        <v>2158628</v>
      </c>
      <c r="G1381">
        <f t="shared" si="1726"/>
        <v>1518041.9975457864</v>
      </c>
      <c r="H1381">
        <f t="shared" si="1754"/>
        <v>90744765.358465448</v>
      </c>
      <c r="I1381">
        <f t="shared" si="1727"/>
        <v>911.29374699999994</v>
      </c>
      <c r="J1381">
        <f t="shared" si="1734"/>
        <v>936.21249399999988</v>
      </c>
      <c r="K1381">
        <f t="shared" si="1735"/>
        <v>886.13124099999993</v>
      </c>
      <c r="L1381">
        <f t="shared" si="1736"/>
        <v>3</v>
      </c>
      <c r="M1381">
        <f t="shared" si="1737"/>
        <v>9</v>
      </c>
      <c r="N1381">
        <f t="shared" si="1738"/>
        <v>70</v>
      </c>
      <c r="O1381">
        <f t="shared" si="1739"/>
        <v>10</v>
      </c>
      <c r="P1381">
        <f t="shared" si="1714"/>
        <v>36.225036000000046</v>
      </c>
      <c r="Q1381">
        <f t="shared" si="1715"/>
        <v>5.375</v>
      </c>
      <c r="R1381">
        <f t="shared" si="1716"/>
        <v>30.850036000000046</v>
      </c>
      <c r="S1381">
        <f t="shared" si="1717"/>
        <v>36.225036000000046</v>
      </c>
      <c r="T1381">
        <f t="shared" si="1753"/>
        <v>21.85111086177319</v>
      </c>
      <c r="U1381">
        <f t="shared" si="1718"/>
        <v>-7.5750120000000152</v>
      </c>
      <c r="V1381">
        <f t="shared" si="1719"/>
        <v>-12.225036000000046</v>
      </c>
      <c r="W1381">
        <f t="shared" si="1720"/>
        <v>0</v>
      </c>
      <c r="X1381">
        <f t="shared" si="1721"/>
        <v>0</v>
      </c>
      <c r="Y1381">
        <f t="shared" si="1751"/>
        <v>5.8144956442305373</v>
      </c>
      <c r="Z1381">
        <f t="shared" si="1752"/>
        <v>3.522470264512596</v>
      </c>
      <c r="AA1381">
        <f t="shared" si="1748"/>
        <v>26.609611204721599</v>
      </c>
      <c r="AB1381">
        <f t="shared" si="1749"/>
        <v>16.120325812244548</v>
      </c>
      <c r="AC1381">
        <f t="shared" si="1750"/>
        <v>24.54786064466284</v>
      </c>
      <c r="AD1381">
        <f t="shared" si="1758"/>
        <v>57.89813458511145</v>
      </c>
      <c r="AE1381">
        <f t="shared" si="1731"/>
        <v>925.12498799999992</v>
      </c>
      <c r="AF1381">
        <f t="shared" si="1733"/>
        <v>922.22082533333332</v>
      </c>
      <c r="AG1381">
        <f t="shared" si="1755"/>
        <v>882.14125060000003</v>
      </c>
      <c r="AH1381">
        <f t="shared" si="1740"/>
        <v>911.40749519999986</v>
      </c>
      <c r="AI1381">
        <f t="shared" si="1741"/>
        <v>943.84646036612867</v>
      </c>
      <c r="AJ1381">
        <f t="shared" si="1742"/>
        <v>878.96853003387105</v>
      </c>
      <c r="AK1381">
        <f t="shared" si="1743"/>
        <v>0.67405790755297046</v>
      </c>
      <c r="AL1381">
        <f t="shared" si="1722"/>
        <v>0.7032439111999782</v>
      </c>
      <c r="AM1381">
        <f t="shared" si="1723"/>
        <v>1518041.9975457864</v>
      </c>
      <c r="AN1381">
        <f t="shared" si="1756"/>
        <v>13083669.101020636</v>
      </c>
      <c r="AO1381">
        <f t="shared" si="1757"/>
        <v>56524078</v>
      </c>
      <c r="AP1381">
        <f t="shared" si="1759"/>
        <v>0.23147072122115173</v>
      </c>
      <c r="AQ1381">
        <f t="shared" si="1760"/>
        <v>920.13747315529872</v>
      </c>
      <c r="AR1381">
        <f t="shared" si="1761"/>
        <v>915.1405234010432</v>
      </c>
      <c r="AS1381">
        <f t="shared" si="1762"/>
        <v>908.79074780857013</v>
      </c>
      <c r="AT1381">
        <f t="shared" si="1763"/>
        <v>876.42312158754987</v>
      </c>
      <c r="AU1381">
        <f t="shared" si="1764"/>
        <v>902.41194167259914</v>
      </c>
      <c r="AV1381">
        <f t="shared" si="1765"/>
        <v>860.51683383433249</v>
      </c>
      <c r="AW1381">
        <f t="shared" si="1766"/>
        <v>41.895107838266654</v>
      </c>
      <c r="AX1381">
        <f t="shared" ref="AX1381:AX1444" si="1793">((AW1381-AX1380)*0.2)+AX1380</f>
        <v>41.536848155801536</v>
      </c>
      <c r="AY1381">
        <f t="shared" si="1767"/>
        <v>0.35825968246511763</v>
      </c>
      <c r="AZ1381">
        <f t="shared" si="1724"/>
        <v>914.20833333333337</v>
      </c>
      <c r="BA1381">
        <f t="shared" si="1725"/>
        <v>1973435706.1666667</v>
      </c>
      <c r="BB1381">
        <f t="shared" si="1728"/>
        <v>0</v>
      </c>
      <c r="BC1381">
        <f t="shared" si="1729"/>
        <v>1973435706.1666667</v>
      </c>
      <c r="BD1381">
        <f t="shared" si="1744"/>
        <v>24107354637.197601</v>
      </c>
      <c r="BE1381">
        <f t="shared" si="1745"/>
        <v>6566828206.3114729</v>
      </c>
      <c r="BF1381">
        <f t="shared" si="1746"/>
        <v>3.6710804485531807</v>
      </c>
      <c r="BG1381">
        <f t="shared" si="1747"/>
        <v>78.591676786261729</v>
      </c>
      <c r="BH1381">
        <f t="shared" si="1768"/>
        <v>240836160</v>
      </c>
      <c r="BI1381">
        <f t="shared" si="1769"/>
        <v>4.8685982877973935</v>
      </c>
      <c r="BJ1381">
        <f t="shared" si="1730"/>
        <v>1035.0036000000046</v>
      </c>
      <c r="BK1381">
        <f t="shared" si="1770"/>
        <v>1.2454091511382281E-2</v>
      </c>
      <c r="BL1381">
        <f t="shared" si="1771"/>
        <v>1.0124540915113822</v>
      </c>
      <c r="BM1381">
        <f t="shared" si="1772"/>
        <v>17.096835810641256</v>
      </c>
      <c r="BN1381">
        <f t="shared" si="1773"/>
        <v>909.96249399999999</v>
      </c>
      <c r="BO1381">
        <f t="shared" si="1732"/>
        <v>923.7399964</v>
      </c>
      <c r="BP1381">
        <f t="shared" si="1774"/>
        <v>823.79448476470577</v>
      </c>
      <c r="BQ1381">
        <f t="shared" si="1775"/>
        <v>99.945511635294224</v>
      </c>
      <c r="BR1381">
        <f t="shared" si="1776"/>
        <v>35.450012000000015</v>
      </c>
      <c r="BS1381">
        <f t="shared" si="1777"/>
        <v>16.799987999999985</v>
      </c>
      <c r="BT1381">
        <f t="shared" si="1778"/>
        <v>28.600036000000046</v>
      </c>
      <c r="BU1381">
        <f t="shared" si="1779"/>
        <v>5.0499879999999848</v>
      </c>
      <c r="BV1381">
        <f t="shared" si="1780"/>
        <v>923.61165786666663</v>
      </c>
      <c r="BW1381">
        <f t="shared" si="1781"/>
        <v>923.21427714285721</v>
      </c>
      <c r="BX1381">
        <f t="shared" si="1782"/>
        <v>918.30363003636353</v>
      </c>
      <c r="BY1381">
        <f t="shared" si="1783"/>
        <v>901.98976064761905</v>
      </c>
      <c r="BZ1381">
        <f t="shared" si="1784"/>
        <v>945.45001200000002</v>
      </c>
      <c r="CA1381">
        <f t="shared" si="1785"/>
        <v>875.04998799999998</v>
      </c>
      <c r="CB1381">
        <f t="shared" si="1786"/>
        <v>926.51373480000007</v>
      </c>
      <c r="CC1381">
        <f t="shared" si="1787"/>
        <v>918.93089861111105</v>
      </c>
      <c r="CD1381">
        <f t="shared" si="1788"/>
        <v>899.94367071158717</v>
      </c>
      <c r="CE1381">
        <f t="shared" si="1789"/>
        <v>849.48905926024236</v>
      </c>
      <c r="CF1381">
        <f t="shared" si="1790"/>
        <v>911.34997599999997</v>
      </c>
      <c r="CG1381">
        <f t="shared" si="1791"/>
        <v>945.45001200000002</v>
      </c>
      <c r="CH1381">
        <f t="shared" si="1792"/>
        <v>906.72497599999997</v>
      </c>
    </row>
    <row r="1382" spans="1:86">
      <c r="A1382" s="1">
        <v>41498</v>
      </c>
      <c r="B1382">
        <v>920.5</v>
      </c>
      <c r="C1382">
        <v>920.5</v>
      </c>
      <c r="D1382">
        <v>904.07501200000002</v>
      </c>
      <c r="E1382">
        <v>907</v>
      </c>
      <c r="F1382">
        <v>2077574</v>
      </c>
      <c r="G1382">
        <f t="shared" si="1726"/>
        <v>-1337618.6321042094</v>
      </c>
      <c r="H1382">
        <f t="shared" si="1754"/>
        <v>89407146.726361245</v>
      </c>
      <c r="I1382">
        <f t="shared" si="1727"/>
        <v>913.01875300000006</v>
      </c>
      <c r="J1382">
        <f t="shared" si="1734"/>
        <v>936.21249399999988</v>
      </c>
      <c r="K1382">
        <f t="shared" si="1735"/>
        <v>886.13124099999993</v>
      </c>
      <c r="L1382">
        <f t="shared" si="1736"/>
        <v>4</v>
      </c>
      <c r="M1382">
        <f t="shared" si="1737"/>
        <v>10</v>
      </c>
      <c r="N1382">
        <f t="shared" si="1738"/>
        <v>60</v>
      </c>
      <c r="O1382">
        <f t="shared" si="1739"/>
        <v>0</v>
      </c>
      <c r="P1382">
        <f t="shared" si="1714"/>
        <v>16.424987999999985</v>
      </c>
      <c r="Q1382">
        <f t="shared" si="1715"/>
        <v>13.5</v>
      </c>
      <c r="R1382">
        <f t="shared" si="1716"/>
        <v>2.9249879999999848</v>
      </c>
      <c r="S1382">
        <f t="shared" si="1717"/>
        <v>16.424987999999985</v>
      </c>
      <c r="T1382">
        <f t="shared" si="1753"/>
        <v>21.463530657360817</v>
      </c>
      <c r="U1382">
        <f t="shared" si="1718"/>
        <v>1.9249879999999848</v>
      </c>
      <c r="V1382">
        <f t="shared" si="1719"/>
        <v>-0.89996399999995447</v>
      </c>
      <c r="W1382">
        <f t="shared" si="1720"/>
        <v>1.9249879999999848</v>
      </c>
      <c r="X1382">
        <f t="shared" si="1721"/>
        <v>0</v>
      </c>
      <c r="Y1382">
        <f t="shared" si="1751"/>
        <v>5.5366736696426404</v>
      </c>
      <c r="Z1382">
        <f t="shared" si="1752"/>
        <v>3.2708652456188392</v>
      </c>
      <c r="AA1382">
        <f t="shared" si="1748"/>
        <v>25.795726518758293</v>
      </c>
      <c r="AB1382">
        <f t="shared" si="1749"/>
        <v>15.239176153421486</v>
      </c>
      <c r="AC1382">
        <f t="shared" si="1750"/>
        <v>25.725783852032325</v>
      </c>
      <c r="AD1382">
        <f t="shared" si="1758"/>
        <v>55.033649944715329</v>
      </c>
      <c r="AE1382">
        <f t="shared" si="1731"/>
        <v>921.93999039999994</v>
      </c>
      <c r="AF1382">
        <f t="shared" si="1733"/>
        <v>922.10415666666665</v>
      </c>
      <c r="AG1382">
        <f t="shared" si="1755"/>
        <v>887.24500120000016</v>
      </c>
      <c r="AH1382">
        <f t="shared" si="1740"/>
        <v>913.38249519999988</v>
      </c>
      <c r="AI1382">
        <f t="shared" si="1741"/>
        <v>941.86091750337607</v>
      </c>
      <c r="AJ1382">
        <f t="shared" si="1742"/>
        <v>884.90407289662369</v>
      </c>
      <c r="AK1382">
        <f t="shared" si="1743"/>
        <v>0.38794155919158452</v>
      </c>
      <c r="AL1382">
        <f t="shared" si="1722"/>
        <v>-0.64383681741502796</v>
      </c>
      <c r="AM1382">
        <f t="shared" si="1723"/>
        <v>-1337618.6321042094</v>
      </c>
      <c r="AN1382">
        <f t="shared" si="1756"/>
        <v>10631248.416634772</v>
      </c>
      <c r="AO1382">
        <f t="shared" si="1757"/>
        <v>55350116</v>
      </c>
      <c r="AP1382">
        <f t="shared" si="1759"/>
        <v>0.19207273958802132</v>
      </c>
      <c r="AQ1382">
        <f t="shared" si="1760"/>
        <v>915.67073228249717</v>
      </c>
      <c r="AR1382">
        <f t="shared" si="1761"/>
        <v>913.64698107174593</v>
      </c>
      <c r="AS1382">
        <f t="shared" si="1762"/>
        <v>908.46841320302747</v>
      </c>
      <c r="AT1382">
        <f t="shared" si="1763"/>
        <v>879.17504064467039</v>
      </c>
      <c r="AU1382">
        <f t="shared" si="1764"/>
        <v>903.10015042170926</v>
      </c>
      <c r="AV1382">
        <f t="shared" si="1765"/>
        <v>863.77065546592917</v>
      </c>
      <c r="AW1382">
        <f t="shared" si="1766"/>
        <v>39.329494955780092</v>
      </c>
      <c r="AX1382">
        <f t="shared" si="1793"/>
        <v>41.095377515797246</v>
      </c>
      <c r="AY1382">
        <f t="shared" si="1767"/>
        <v>-1.7658825600171539</v>
      </c>
      <c r="AZ1382">
        <f t="shared" si="1724"/>
        <v>910.52500400000008</v>
      </c>
      <c r="BA1382">
        <f t="shared" si="1725"/>
        <v>1891683074.6602962</v>
      </c>
      <c r="BB1382">
        <f t="shared" si="1728"/>
        <v>0</v>
      </c>
      <c r="BC1382">
        <f t="shared" si="1729"/>
        <v>1891683074.6602962</v>
      </c>
      <c r="BD1382">
        <f t="shared" si="1744"/>
        <v>21512560133.067909</v>
      </c>
      <c r="BE1382">
        <f t="shared" si="1745"/>
        <v>8458511280.9717693</v>
      </c>
      <c r="BF1382">
        <f t="shared" si="1746"/>
        <v>2.543303356639421</v>
      </c>
      <c r="BG1382">
        <f t="shared" si="1747"/>
        <v>71.777748068727846</v>
      </c>
      <c r="BH1382">
        <f t="shared" si="1768"/>
        <v>238758586</v>
      </c>
      <c r="BI1382">
        <f t="shared" si="1769"/>
        <v>4.5532335124958889</v>
      </c>
      <c r="BJ1382">
        <f t="shared" si="1730"/>
        <v>-1670.0012000000015</v>
      </c>
      <c r="BK1382">
        <f t="shared" si="1770"/>
        <v>-1.7015294023860938E-2</v>
      </c>
      <c r="BL1382">
        <f t="shared" si="1771"/>
        <v>0.98298470597613907</v>
      </c>
      <c r="BM1382">
        <f t="shared" si="1772"/>
        <v>15.009446441135259</v>
      </c>
      <c r="BN1382">
        <f t="shared" si="1773"/>
        <v>912.28750600000001</v>
      </c>
      <c r="BO1382">
        <f t="shared" si="1732"/>
        <v>922.86749879999991</v>
      </c>
      <c r="BP1382">
        <f t="shared" si="1774"/>
        <v>829.78676470588221</v>
      </c>
      <c r="BQ1382">
        <f t="shared" si="1775"/>
        <v>93.080734094117702</v>
      </c>
      <c r="BR1382">
        <f t="shared" si="1776"/>
        <v>17.40002400000003</v>
      </c>
      <c r="BS1382">
        <f t="shared" si="1777"/>
        <v>25.450012000000015</v>
      </c>
      <c r="BT1382">
        <f t="shared" si="1778"/>
        <v>23.200012000000015</v>
      </c>
      <c r="BU1382">
        <f t="shared" si="1779"/>
        <v>41.5</v>
      </c>
      <c r="BV1382">
        <f t="shared" si="1780"/>
        <v>917.56999519999999</v>
      </c>
      <c r="BW1382">
        <f t="shared" si="1781"/>
        <v>918.86546990476177</v>
      </c>
      <c r="BX1382">
        <f t="shared" si="1782"/>
        <v>917.50226727272718</v>
      </c>
      <c r="BY1382">
        <f t="shared" si="1783"/>
        <v>904.35726059047613</v>
      </c>
      <c r="BZ1382">
        <f t="shared" si="1784"/>
        <v>945.45001200000002</v>
      </c>
      <c r="CA1382">
        <f t="shared" si="1785"/>
        <v>878.625</v>
      </c>
      <c r="CB1382">
        <f t="shared" si="1786"/>
        <v>928.44131661333336</v>
      </c>
      <c r="CC1382">
        <f t="shared" si="1787"/>
        <v>925.77880511111107</v>
      </c>
      <c r="CD1382">
        <f t="shared" si="1788"/>
        <v>904.87974819857141</v>
      </c>
      <c r="CE1382">
        <f t="shared" si="1789"/>
        <v>858.43719645755027</v>
      </c>
      <c r="CF1382">
        <f t="shared" si="1790"/>
        <v>922.70001200000002</v>
      </c>
      <c r="CG1382">
        <f t="shared" si="1791"/>
        <v>928.07501200000002</v>
      </c>
      <c r="CH1382">
        <f t="shared" si="1792"/>
        <v>891.84997599999997</v>
      </c>
    </row>
    <row r="1383" spans="1:86">
      <c r="A1383" s="1">
        <v>41499</v>
      </c>
      <c r="B1383">
        <v>910.09997599999997</v>
      </c>
      <c r="C1383">
        <v>922.42498799999998</v>
      </c>
      <c r="D1383">
        <v>904.97497599999997</v>
      </c>
      <c r="E1383">
        <v>909.90002400000003</v>
      </c>
      <c r="F1383">
        <v>2168296</v>
      </c>
      <c r="G1383">
        <f t="shared" si="1726"/>
        <v>-944347.0562161078</v>
      </c>
      <c r="H1383">
        <f t="shared" si="1754"/>
        <v>88462799.670145139</v>
      </c>
      <c r="I1383">
        <f t="shared" si="1727"/>
        <v>911.84999099999993</v>
      </c>
      <c r="J1383">
        <f t="shared" si="1734"/>
        <v>936.21249399999988</v>
      </c>
      <c r="K1383">
        <f t="shared" si="1735"/>
        <v>894.08749399999999</v>
      </c>
      <c r="L1383">
        <f t="shared" si="1736"/>
        <v>5</v>
      </c>
      <c r="M1383">
        <f t="shared" si="1737"/>
        <v>10</v>
      </c>
      <c r="N1383">
        <f t="shared" si="1738"/>
        <v>50</v>
      </c>
      <c r="O1383">
        <f t="shared" si="1739"/>
        <v>0</v>
      </c>
      <c r="P1383">
        <f t="shared" si="1714"/>
        <v>17.450012000000015</v>
      </c>
      <c r="Q1383">
        <f t="shared" si="1715"/>
        <v>12.524963999999954</v>
      </c>
      <c r="R1383">
        <f t="shared" si="1716"/>
        <v>4.9250480000000607</v>
      </c>
      <c r="S1383">
        <f t="shared" si="1717"/>
        <v>17.450012000000015</v>
      </c>
      <c r="T1383">
        <f t="shared" si="1753"/>
        <v>21.176850753263615</v>
      </c>
      <c r="U1383">
        <f t="shared" si="1718"/>
        <v>6.5750120000000152</v>
      </c>
      <c r="V1383">
        <f t="shared" si="1719"/>
        <v>3.9749759999999696</v>
      </c>
      <c r="W1383">
        <f t="shared" si="1720"/>
        <v>6.5750120000000152</v>
      </c>
      <c r="X1383">
        <f t="shared" si="1721"/>
        <v>0</v>
      </c>
      <c r="Y1383">
        <f t="shared" si="1751"/>
        <v>5.610840693239596</v>
      </c>
      <c r="Z1383">
        <f t="shared" si="1752"/>
        <v>3.0372320137889224</v>
      </c>
      <c r="AA1383">
        <f t="shared" si="1748"/>
        <v>26.495160959543977</v>
      </c>
      <c r="AB1383">
        <f t="shared" si="1749"/>
        <v>14.342227034493538</v>
      </c>
      <c r="AC1383">
        <f t="shared" si="1750"/>
        <v>29.759332126787431</v>
      </c>
      <c r="AD1383">
        <f t="shared" si="1758"/>
        <v>52.357086035889324</v>
      </c>
      <c r="AE1383">
        <f t="shared" si="1731"/>
        <v>917.2</v>
      </c>
      <c r="AF1383">
        <f t="shared" si="1733"/>
        <v>919.93332933333329</v>
      </c>
      <c r="AG1383">
        <f t="shared" si="1755"/>
        <v>891.69625240000005</v>
      </c>
      <c r="AH1383">
        <f t="shared" si="1740"/>
        <v>915.41250000000014</v>
      </c>
      <c r="AI1383">
        <f t="shared" si="1741"/>
        <v>939.35293887233706</v>
      </c>
      <c r="AJ1383">
        <f t="shared" si="1742"/>
        <v>891.47206112766321</v>
      </c>
      <c r="AK1383">
        <f t="shared" si="1743"/>
        <v>0.38487103287045943</v>
      </c>
      <c r="AL1383">
        <f t="shared" si="1722"/>
        <v>-0.43552497270488338</v>
      </c>
      <c r="AM1383">
        <f t="shared" si="1723"/>
        <v>-944347.0562161078</v>
      </c>
      <c r="AN1383">
        <f t="shared" si="1756"/>
        <v>8102842.2940586712</v>
      </c>
      <c r="AO1383">
        <f t="shared" si="1757"/>
        <v>55457842</v>
      </c>
      <c r="AP1383">
        <f t="shared" si="1759"/>
        <v>0.146108142723236</v>
      </c>
      <c r="AQ1383">
        <f t="shared" si="1760"/>
        <v>913.70869146644816</v>
      </c>
      <c r="AR1383">
        <f t="shared" si="1761"/>
        <v>914.53134146629839</v>
      </c>
      <c r="AS1383">
        <f t="shared" si="1762"/>
        <v>908.7261031464825</v>
      </c>
      <c r="AT1383">
        <f t="shared" si="1763"/>
        <v>881.94028914665</v>
      </c>
      <c r="AU1383">
        <f t="shared" si="1764"/>
        <v>904.12013145845287</v>
      </c>
      <c r="AV1383">
        <f t="shared" si="1765"/>
        <v>866.99971126331411</v>
      </c>
      <c r="AW1383">
        <f t="shared" si="1766"/>
        <v>37.120420195138763</v>
      </c>
      <c r="AX1383">
        <f t="shared" si="1793"/>
        <v>40.300386051665548</v>
      </c>
      <c r="AY1383">
        <f t="shared" si="1767"/>
        <v>-3.1799658565267848</v>
      </c>
      <c r="AZ1383">
        <f t="shared" si="1724"/>
        <v>912.43332933333329</v>
      </c>
      <c r="BA1383">
        <f t="shared" si="1725"/>
        <v>1978425538.2601492</v>
      </c>
      <c r="BB1383">
        <f t="shared" si="1728"/>
        <v>1978425538.2601492</v>
      </c>
      <c r="BC1383">
        <f t="shared" si="1729"/>
        <v>0</v>
      </c>
      <c r="BD1383">
        <f t="shared" si="1744"/>
        <v>22043751582.464069</v>
      </c>
      <c r="BE1383">
        <f t="shared" si="1745"/>
        <v>8458511280.9717693</v>
      </c>
      <c r="BF1383">
        <f t="shared" si="1746"/>
        <v>2.6061029949860797</v>
      </c>
      <c r="BG1383">
        <f t="shared" si="1747"/>
        <v>72.269233535747631</v>
      </c>
      <c r="BH1383">
        <f t="shared" si="1768"/>
        <v>240926882</v>
      </c>
      <c r="BI1383">
        <f t="shared" si="1769"/>
        <v>4.281480110420131</v>
      </c>
      <c r="BJ1383">
        <f t="shared" si="1730"/>
        <v>190.00240000000304</v>
      </c>
      <c r="BK1383">
        <f t="shared" si="1770"/>
        <v>3.1973803748622165E-3</v>
      </c>
      <c r="BL1383">
        <f t="shared" si="1771"/>
        <v>1.0031973803748622</v>
      </c>
      <c r="BM1383">
        <f t="shared" si="1772"/>
        <v>12.617719170098862</v>
      </c>
      <c r="BN1383">
        <f t="shared" si="1773"/>
        <v>913.69998199999998</v>
      </c>
      <c r="BO1383">
        <f t="shared" si="1732"/>
        <v>919.73749399999997</v>
      </c>
      <c r="BP1383">
        <f t="shared" si="1774"/>
        <v>836.01470588235281</v>
      </c>
      <c r="BQ1383">
        <f t="shared" si="1775"/>
        <v>83.722788117647156</v>
      </c>
      <c r="BR1383">
        <f t="shared" si="1776"/>
        <v>13.75</v>
      </c>
      <c r="BS1383">
        <f t="shared" si="1777"/>
        <v>17.25</v>
      </c>
      <c r="BT1383">
        <f t="shared" si="1778"/>
        <v>19.950012000000015</v>
      </c>
      <c r="BU1383">
        <f t="shared" si="1779"/>
        <v>20.09997599999997</v>
      </c>
      <c r="BV1383">
        <f t="shared" si="1780"/>
        <v>913.55667306666669</v>
      </c>
      <c r="BW1383">
        <f t="shared" si="1781"/>
        <v>915.37857485714301</v>
      </c>
      <c r="BX1383">
        <f t="shared" si="1782"/>
        <v>916.86909069090905</v>
      </c>
      <c r="BY1383">
        <f t="shared" si="1783"/>
        <v>906.51488180952379</v>
      </c>
      <c r="BZ1383">
        <f t="shared" si="1784"/>
        <v>945.45001200000002</v>
      </c>
      <c r="CA1383">
        <f t="shared" si="1785"/>
        <v>887.72497599999997</v>
      </c>
      <c r="CB1383">
        <f t="shared" si="1786"/>
        <v>923.50165786666673</v>
      </c>
      <c r="CC1383">
        <f t="shared" si="1787"/>
        <v>927.02331873333333</v>
      </c>
      <c r="CD1383">
        <f t="shared" si="1788"/>
        <v>910.63701304761912</v>
      </c>
      <c r="CE1383">
        <f t="shared" si="1789"/>
        <v>865.67813325283464</v>
      </c>
      <c r="CF1383">
        <f t="shared" si="1790"/>
        <v>907</v>
      </c>
      <c r="CG1383">
        <f t="shared" si="1791"/>
        <v>920.5</v>
      </c>
      <c r="CH1383">
        <f t="shared" si="1792"/>
        <v>904.07501200000002</v>
      </c>
    </row>
    <row r="1384" spans="1:86">
      <c r="A1384" s="1">
        <v>41500</v>
      </c>
      <c r="B1384">
        <v>912.25</v>
      </c>
      <c r="C1384">
        <v>929</v>
      </c>
      <c r="D1384">
        <v>901</v>
      </c>
      <c r="E1384">
        <v>916.75</v>
      </c>
      <c r="F1384">
        <v>3302068</v>
      </c>
      <c r="G1384">
        <f t="shared" si="1726"/>
        <v>412758.5</v>
      </c>
      <c r="H1384">
        <f t="shared" si="1754"/>
        <v>88875558.170145139</v>
      </c>
      <c r="I1384">
        <f t="shared" si="1727"/>
        <v>914.75</v>
      </c>
      <c r="J1384">
        <f t="shared" si="1734"/>
        <v>936.21249399999988</v>
      </c>
      <c r="K1384">
        <f t="shared" si="1735"/>
        <v>903.30624399999999</v>
      </c>
      <c r="L1384">
        <f t="shared" si="1736"/>
        <v>6</v>
      </c>
      <c r="M1384">
        <f t="shared" si="1737"/>
        <v>10</v>
      </c>
      <c r="N1384">
        <f t="shared" si="1738"/>
        <v>40</v>
      </c>
      <c r="O1384">
        <f t="shared" si="1739"/>
        <v>0</v>
      </c>
      <c r="P1384">
        <f t="shared" si="1714"/>
        <v>28</v>
      </c>
      <c r="Q1384">
        <f t="shared" si="1715"/>
        <v>12.25</v>
      </c>
      <c r="R1384">
        <f t="shared" si="1716"/>
        <v>15.75</v>
      </c>
      <c r="S1384">
        <f t="shared" si="1717"/>
        <v>28</v>
      </c>
      <c r="T1384">
        <f t="shared" si="1753"/>
        <v>21.664218556601927</v>
      </c>
      <c r="U1384">
        <f t="shared" si="1718"/>
        <v>-14</v>
      </c>
      <c r="V1384">
        <f t="shared" si="1719"/>
        <v>23.22497599999997</v>
      </c>
      <c r="W1384">
        <f t="shared" si="1720"/>
        <v>0</v>
      </c>
      <c r="X1384">
        <f t="shared" si="1721"/>
        <v>23.22497599999997</v>
      </c>
      <c r="Y1384">
        <f t="shared" si="1751"/>
        <v>5.2100663580081967</v>
      </c>
      <c r="Z1384">
        <f t="shared" si="1752"/>
        <v>4.4792137270897117</v>
      </c>
      <c r="AA1384">
        <f t="shared" si="1748"/>
        <v>24.049177423113132</v>
      </c>
      <c r="AB1384">
        <f t="shared" si="1749"/>
        <v>20.675630258192356</v>
      </c>
      <c r="AC1384">
        <f t="shared" si="1750"/>
        <v>7.542899209225407</v>
      </c>
      <c r="AD1384">
        <f t="shared" si="1758"/>
        <v>47.942778686358416</v>
      </c>
      <c r="AE1384">
        <f t="shared" si="1731"/>
        <v>913.54000239999982</v>
      </c>
      <c r="AF1384">
        <f t="shared" si="1733"/>
        <v>917.125</v>
      </c>
      <c r="AG1384">
        <f t="shared" si="1755"/>
        <v>896.30000299999995</v>
      </c>
      <c r="AH1384">
        <f t="shared" si="1740"/>
        <v>917.4724976</v>
      </c>
      <c r="AI1384">
        <f t="shared" si="1741"/>
        <v>937.68310429038797</v>
      </c>
      <c r="AJ1384">
        <f t="shared" si="1742"/>
        <v>897.26189090961202</v>
      </c>
      <c r="AK1384">
        <f t="shared" si="1743"/>
        <v>0.48212578150007707</v>
      </c>
      <c r="AL1384">
        <f t="shared" si="1722"/>
        <v>0.125</v>
      </c>
      <c r="AM1384">
        <f t="shared" si="1723"/>
        <v>412758.5</v>
      </c>
      <c r="AN1384">
        <f t="shared" si="1756"/>
        <v>7842399.9017509753</v>
      </c>
      <c r="AO1384">
        <f t="shared" si="1757"/>
        <v>56534924</v>
      </c>
      <c r="AP1384">
        <f t="shared" si="1759"/>
        <v>0.13871779330155243</v>
      </c>
      <c r="AQ1384">
        <f t="shared" si="1760"/>
        <v>914.74273636785574</v>
      </c>
      <c r="AR1384">
        <f t="shared" si="1761"/>
        <v>907.66816256840332</v>
      </c>
      <c r="AS1384">
        <f t="shared" si="1762"/>
        <v>910.1704045801157</v>
      </c>
      <c r="AT1384">
        <f t="shared" si="1763"/>
        <v>885.07316312345154</v>
      </c>
      <c r="AU1384">
        <f t="shared" si="1764"/>
        <v>906.01461173968494</v>
      </c>
      <c r="AV1384">
        <f t="shared" si="1765"/>
        <v>870.48223147488216</v>
      </c>
      <c r="AW1384">
        <f t="shared" si="1766"/>
        <v>35.532380264802782</v>
      </c>
      <c r="AX1384">
        <f t="shared" si="1793"/>
        <v>39.346784894292995</v>
      </c>
      <c r="AY1384">
        <f t="shared" si="1767"/>
        <v>-3.8144046294902125</v>
      </c>
      <c r="AZ1384">
        <f t="shared" si="1724"/>
        <v>915.58333333333337</v>
      </c>
      <c r="BA1384">
        <f t="shared" si="1725"/>
        <v>3023318426.3333335</v>
      </c>
      <c r="BB1384">
        <f t="shared" si="1728"/>
        <v>3023318426.3333335</v>
      </c>
      <c r="BC1384">
        <f t="shared" si="1729"/>
        <v>0</v>
      </c>
      <c r="BD1384">
        <f t="shared" si="1744"/>
        <v>23132751699.477585</v>
      </c>
      <c r="BE1384">
        <f t="shared" si="1745"/>
        <v>8458511280.9717693</v>
      </c>
      <c r="BF1384">
        <f t="shared" si="1746"/>
        <v>2.7348490687146003</v>
      </c>
      <c r="BG1384">
        <f t="shared" si="1747"/>
        <v>73.225156315509054</v>
      </c>
      <c r="BH1384">
        <f t="shared" si="1768"/>
        <v>244228950</v>
      </c>
      <c r="BI1384">
        <f t="shared" si="1769"/>
        <v>4.0819190765788846</v>
      </c>
      <c r="BJ1384">
        <f t="shared" si="1730"/>
        <v>584.99759999999696</v>
      </c>
      <c r="BK1384">
        <f t="shared" si="1770"/>
        <v>7.5282732380716694E-3</v>
      </c>
      <c r="BL1384">
        <f t="shared" si="1771"/>
        <v>1.0075282732380717</v>
      </c>
      <c r="BM1384">
        <f t="shared" si="1772"/>
        <v>10.651925005916409</v>
      </c>
      <c r="BN1384">
        <f t="shared" si="1773"/>
        <v>915</v>
      </c>
      <c r="BO1384">
        <f t="shared" si="1732"/>
        <v>915.40749519999986</v>
      </c>
      <c r="BP1384">
        <f t="shared" si="1774"/>
        <v>842.12647023529405</v>
      </c>
      <c r="BQ1384">
        <f t="shared" si="1775"/>
        <v>73.281024964705807</v>
      </c>
      <c r="BR1384">
        <f t="shared" si="1776"/>
        <v>9</v>
      </c>
      <c r="BS1384">
        <f t="shared" si="1777"/>
        <v>6.2750240000000304</v>
      </c>
      <c r="BT1384">
        <f t="shared" si="1778"/>
        <v>13.25</v>
      </c>
      <c r="BU1384">
        <f t="shared" si="1779"/>
        <v>17.25</v>
      </c>
      <c r="BV1384">
        <f t="shared" si="1780"/>
        <v>913.40667306666671</v>
      </c>
      <c r="BW1384">
        <f t="shared" si="1781"/>
        <v>914.46905219047608</v>
      </c>
      <c r="BX1384">
        <f t="shared" si="1782"/>
        <v>917.11227250909087</v>
      </c>
      <c r="BY1384">
        <f t="shared" si="1783"/>
        <v>908.90095300952396</v>
      </c>
      <c r="BZ1384">
        <f t="shared" si="1784"/>
        <v>945.45001200000002</v>
      </c>
      <c r="CA1384">
        <f t="shared" si="1785"/>
        <v>891.84997599999997</v>
      </c>
      <c r="CB1384">
        <f t="shared" si="1786"/>
        <v>913.66716094666663</v>
      </c>
      <c r="CC1384">
        <f t="shared" si="1787"/>
        <v>922.43888155555544</v>
      </c>
      <c r="CD1384">
        <f t="shared" si="1788"/>
        <v>916.1082772415873</v>
      </c>
      <c r="CE1384">
        <f t="shared" si="1789"/>
        <v>873.72194378912934</v>
      </c>
      <c r="CF1384">
        <f t="shared" si="1790"/>
        <v>909.90002400000003</v>
      </c>
      <c r="CG1384">
        <f t="shared" si="1791"/>
        <v>922.42498799999998</v>
      </c>
      <c r="CH1384">
        <f t="shared" si="1792"/>
        <v>904.97497599999997</v>
      </c>
    </row>
    <row r="1385" spans="1:86">
      <c r="A1385" s="1">
        <v>41502</v>
      </c>
      <c r="B1385">
        <v>912.09997599999997</v>
      </c>
      <c r="C1385">
        <v>915</v>
      </c>
      <c r="D1385">
        <v>877.77502400000003</v>
      </c>
      <c r="E1385">
        <v>890.45001200000002</v>
      </c>
      <c r="F1385">
        <v>2779930</v>
      </c>
      <c r="G1385">
        <f t="shared" si="1726"/>
        <v>-886815.04455503286</v>
      </c>
      <c r="H1385">
        <f t="shared" si="1754"/>
        <v>87988743.125590101</v>
      </c>
      <c r="I1385">
        <f t="shared" si="1727"/>
        <v>898.83125300000006</v>
      </c>
      <c r="J1385">
        <f t="shared" si="1734"/>
        <v>936.21249399999988</v>
      </c>
      <c r="K1385">
        <f t="shared" si="1735"/>
        <v>898.83125300000006</v>
      </c>
      <c r="L1385">
        <f t="shared" si="1736"/>
        <v>7</v>
      </c>
      <c r="M1385">
        <f t="shared" si="1737"/>
        <v>1</v>
      </c>
      <c r="N1385">
        <f t="shared" si="1738"/>
        <v>30</v>
      </c>
      <c r="O1385">
        <f t="shared" si="1739"/>
        <v>90</v>
      </c>
      <c r="P1385">
        <f t="shared" si="1714"/>
        <v>37.22497599999997</v>
      </c>
      <c r="Q1385">
        <f t="shared" si="1715"/>
        <v>24.549987999999985</v>
      </c>
      <c r="R1385">
        <f t="shared" si="1716"/>
        <v>12.674987999999985</v>
      </c>
      <c r="S1385">
        <f t="shared" si="1717"/>
        <v>37.22497599999997</v>
      </c>
      <c r="T1385">
        <f t="shared" si="1753"/>
        <v>22.775701231130359</v>
      </c>
      <c r="U1385">
        <f t="shared" si="1718"/>
        <v>-11.5</v>
      </c>
      <c r="V1385">
        <f t="shared" si="1719"/>
        <v>0</v>
      </c>
      <c r="W1385">
        <f t="shared" si="1720"/>
        <v>0</v>
      </c>
      <c r="X1385">
        <f t="shared" si="1721"/>
        <v>0</v>
      </c>
      <c r="Y1385">
        <f t="shared" si="1751"/>
        <v>4.8379187610076118</v>
      </c>
      <c r="Z1385">
        <f t="shared" si="1752"/>
        <v>4.1592698894404467</v>
      </c>
      <c r="AA1385">
        <f t="shared" si="1748"/>
        <v>21.241579839460801</v>
      </c>
      <c r="AB1385">
        <f t="shared" si="1749"/>
        <v>18.261874122915962</v>
      </c>
      <c r="AC1385">
        <f t="shared" si="1750"/>
        <v>7.5428992092254035</v>
      </c>
      <c r="AD1385">
        <f t="shared" si="1758"/>
        <v>44.256154415977896</v>
      </c>
      <c r="AE1385">
        <f t="shared" si="1731"/>
        <v>909.36000960000001</v>
      </c>
      <c r="AF1385">
        <f t="shared" si="1733"/>
        <v>909.6916706666666</v>
      </c>
      <c r="AG1385">
        <f t="shared" si="1755"/>
        <v>898.86000360000003</v>
      </c>
      <c r="AH1385">
        <f t="shared" si="1740"/>
        <v>915.74249879999991</v>
      </c>
      <c r="AI1385">
        <f t="shared" si="1741"/>
        <v>941.2527349174718</v>
      </c>
      <c r="AJ1385">
        <f t="shared" si="1742"/>
        <v>890.23226268252802</v>
      </c>
      <c r="AK1385">
        <f t="shared" si="1743"/>
        <v>4.2678812628249747E-3</v>
      </c>
      <c r="AL1385">
        <f t="shared" si="1722"/>
        <v>-0.31900624999731392</v>
      </c>
      <c r="AM1385">
        <f t="shared" si="1723"/>
        <v>-886815.04455503286</v>
      </c>
      <c r="AN1385">
        <f t="shared" si="1756"/>
        <v>4926012.3048409251</v>
      </c>
      <c r="AO1385">
        <f t="shared" si="1757"/>
        <v>56315604</v>
      </c>
      <c r="AP1385">
        <f t="shared" si="1759"/>
        <v>8.7471534618379046E-2</v>
      </c>
      <c r="AQ1385">
        <f t="shared" si="1760"/>
        <v>906.48321008278481</v>
      </c>
      <c r="AR1385">
        <f t="shared" si="1761"/>
        <v>902.2693543964084</v>
      </c>
      <c r="AS1385">
        <f t="shared" si="1762"/>
        <v>906.62073391569493</v>
      </c>
      <c r="AT1385">
        <f t="shared" si="1763"/>
        <v>885.55707952234093</v>
      </c>
      <c r="AU1385">
        <f t="shared" si="1764"/>
        <v>903.67992177873225</v>
      </c>
      <c r="AV1385">
        <f t="shared" si="1765"/>
        <v>871.87997611164042</v>
      </c>
      <c r="AW1385">
        <f t="shared" si="1766"/>
        <v>31.799945667091833</v>
      </c>
      <c r="AX1385">
        <f t="shared" si="1793"/>
        <v>37.837417048852764</v>
      </c>
      <c r="AY1385">
        <f t="shared" si="1767"/>
        <v>-6.0374713817609305</v>
      </c>
      <c r="AZ1385">
        <f t="shared" si="1724"/>
        <v>894.40834533333327</v>
      </c>
      <c r="BA1385">
        <f t="shared" si="1725"/>
        <v>2486392591.442493</v>
      </c>
      <c r="BB1385">
        <f t="shared" si="1728"/>
        <v>0</v>
      </c>
      <c r="BC1385">
        <f t="shared" si="1729"/>
        <v>2486392591.442493</v>
      </c>
      <c r="BD1385">
        <f t="shared" si="1744"/>
        <v>19471598975.588047</v>
      </c>
      <c r="BE1385">
        <f t="shared" si="1745"/>
        <v>10944903872.414263</v>
      </c>
      <c r="BF1385">
        <f t="shared" si="1746"/>
        <v>1.7790561893069361</v>
      </c>
      <c r="BG1385">
        <f t="shared" si="1747"/>
        <v>64.016560591767373</v>
      </c>
      <c r="BH1385">
        <f t="shared" si="1768"/>
        <v>241449020</v>
      </c>
      <c r="BI1385">
        <f t="shared" si="1769"/>
        <v>3.6472847798284551</v>
      </c>
      <c r="BJ1385">
        <f t="shared" si="1730"/>
        <v>-2729.9987999999985</v>
      </c>
      <c r="BK1385">
        <f t="shared" si="1770"/>
        <v>-2.8688287973820545E-2</v>
      </c>
      <c r="BL1385">
        <f t="shared" si="1771"/>
        <v>0.9713117120261795</v>
      </c>
      <c r="BM1385">
        <f t="shared" si="1772"/>
        <v>13.445074963321586</v>
      </c>
      <c r="BN1385">
        <f t="shared" si="1773"/>
        <v>896.38751200000002</v>
      </c>
      <c r="BO1385">
        <f t="shared" si="1732"/>
        <v>909.46749880000004</v>
      </c>
      <c r="BP1385">
        <f t="shared" si="1774"/>
        <v>846.88051470588232</v>
      </c>
      <c r="BQ1385">
        <f t="shared" si="1775"/>
        <v>62.586984094117724</v>
      </c>
      <c r="BR1385">
        <f t="shared" si="1776"/>
        <v>-17.25</v>
      </c>
      <c r="BS1385">
        <f t="shared" si="1777"/>
        <v>-17.22497599999997</v>
      </c>
      <c r="BT1385">
        <f t="shared" si="1778"/>
        <v>-2.4000240000000304</v>
      </c>
      <c r="BU1385">
        <f t="shared" si="1779"/>
        <v>7.0749519999999393</v>
      </c>
      <c r="BV1385">
        <f t="shared" si="1780"/>
        <v>905.71000959999992</v>
      </c>
      <c r="BW1385">
        <f t="shared" si="1781"/>
        <v>906.84762704761908</v>
      </c>
      <c r="BX1385">
        <f t="shared" si="1782"/>
        <v>912.19909330909093</v>
      </c>
      <c r="BY1385">
        <f t="shared" si="1783"/>
        <v>908.34381100952396</v>
      </c>
      <c r="BZ1385">
        <f t="shared" si="1784"/>
        <v>945.45001200000002</v>
      </c>
      <c r="CA1385">
        <f t="shared" si="1785"/>
        <v>877.77502400000003</v>
      </c>
      <c r="CB1385">
        <f t="shared" si="1786"/>
        <v>914.83950972000002</v>
      </c>
      <c r="CC1385">
        <f t="shared" si="1787"/>
        <v>913.0045792333334</v>
      </c>
      <c r="CD1385">
        <f t="shared" si="1788"/>
        <v>918.67052092920619</v>
      </c>
      <c r="CE1385">
        <f t="shared" si="1789"/>
        <v>880.00507085044558</v>
      </c>
      <c r="CF1385">
        <f t="shared" si="1790"/>
        <v>916.75</v>
      </c>
      <c r="CG1385">
        <f t="shared" si="1791"/>
        <v>929</v>
      </c>
      <c r="CH1385">
        <f t="shared" si="1792"/>
        <v>901</v>
      </c>
    </row>
    <row r="1386" spans="1:86">
      <c r="A1386" s="1">
        <v>41505</v>
      </c>
      <c r="B1386">
        <v>899</v>
      </c>
      <c r="C1386">
        <v>903.5</v>
      </c>
      <c r="D1386">
        <v>877.77502400000003</v>
      </c>
      <c r="E1386">
        <v>888.72497599999997</v>
      </c>
      <c r="F1386">
        <v>2121352</v>
      </c>
      <c r="G1386">
        <f t="shared" si="1726"/>
        <v>-315425.91671783105</v>
      </c>
      <c r="H1386">
        <f t="shared" si="1754"/>
        <v>87673317.208872274</v>
      </c>
      <c r="I1386">
        <f t="shared" si="1727"/>
        <v>892.25</v>
      </c>
      <c r="J1386">
        <f t="shared" si="1734"/>
        <v>936.21249399999988</v>
      </c>
      <c r="K1386">
        <f t="shared" si="1735"/>
        <v>892.25</v>
      </c>
      <c r="L1386">
        <f t="shared" si="1736"/>
        <v>8</v>
      </c>
      <c r="M1386">
        <f t="shared" si="1737"/>
        <v>1</v>
      </c>
      <c r="N1386">
        <f t="shared" si="1738"/>
        <v>20</v>
      </c>
      <c r="O1386">
        <f t="shared" si="1739"/>
        <v>90</v>
      </c>
      <c r="P1386">
        <f t="shared" si="1714"/>
        <v>25.72497599999997</v>
      </c>
      <c r="Q1386">
        <f t="shared" si="1715"/>
        <v>14.77502400000003</v>
      </c>
      <c r="R1386">
        <f t="shared" si="1716"/>
        <v>10.949951999999939</v>
      </c>
      <c r="S1386">
        <f t="shared" si="1717"/>
        <v>25.72497599999997</v>
      </c>
      <c r="T1386">
        <f t="shared" si="1753"/>
        <v>22.986363714621046</v>
      </c>
      <c r="U1386">
        <f t="shared" si="1718"/>
        <v>-8.5999759999999696</v>
      </c>
      <c r="V1386">
        <f t="shared" si="1719"/>
        <v>12.77502400000003</v>
      </c>
      <c r="W1386">
        <f t="shared" si="1720"/>
        <v>0</v>
      </c>
      <c r="X1386">
        <f t="shared" si="1721"/>
        <v>12.77502400000003</v>
      </c>
      <c r="Y1386">
        <f t="shared" si="1751"/>
        <v>4.4923531352213537</v>
      </c>
      <c r="Z1386">
        <f t="shared" si="1752"/>
        <v>4.7746808973375598</v>
      </c>
      <c r="AA1386">
        <f t="shared" si="1748"/>
        <v>19.543557175874152</v>
      </c>
      <c r="AB1386">
        <f t="shared" si="1749"/>
        <v>20.771797386554471</v>
      </c>
      <c r="AC1386">
        <f t="shared" si="1750"/>
        <v>3.04658169080066</v>
      </c>
      <c r="AD1386">
        <f t="shared" si="1758"/>
        <v>40.248364608567023</v>
      </c>
      <c r="AE1386">
        <f t="shared" si="1731"/>
        <v>902.56500239999991</v>
      </c>
      <c r="AF1386">
        <f t="shared" si="1733"/>
        <v>905.92083733333345</v>
      </c>
      <c r="AG1386">
        <f t="shared" si="1755"/>
        <v>901.78625179999995</v>
      </c>
      <c r="AH1386">
        <f t="shared" si="1740"/>
        <v>913.84499519999986</v>
      </c>
      <c r="AI1386">
        <f t="shared" si="1741"/>
        <v>943.88623426981439</v>
      </c>
      <c r="AJ1386">
        <f t="shared" si="1742"/>
        <v>883.80375613018532</v>
      </c>
      <c r="AK1386">
        <f t="shared" si="1743"/>
        <v>8.1907737866236938E-2</v>
      </c>
      <c r="AL1386">
        <f t="shared" si="1722"/>
        <v>-0.14869098420150501</v>
      </c>
      <c r="AM1386">
        <f t="shared" si="1723"/>
        <v>-315425.91671783105</v>
      </c>
      <c r="AN1386">
        <f t="shared" si="1756"/>
        <v>5716294.3161980277</v>
      </c>
      <c r="AO1386">
        <f t="shared" si="1757"/>
        <v>54991424</v>
      </c>
      <c r="AP1386">
        <f t="shared" si="1759"/>
        <v>0.10394883238881081</v>
      </c>
      <c r="AQ1386">
        <f t="shared" si="1760"/>
        <v>900.44541049463794</v>
      </c>
      <c r="AR1386">
        <f t="shared" si="1761"/>
        <v>892.55959181343201</v>
      </c>
      <c r="AS1386">
        <f t="shared" si="1762"/>
        <v>903.39949749086986</v>
      </c>
      <c r="AT1386">
        <f t="shared" si="1763"/>
        <v>885.84219020533021</v>
      </c>
      <c r="AU1386">
        <f t="shared" si="1764"/>
        <v>901.4366799119224</v>
      </c>
      <c r="AV1386">
        <f t="shared" si="1765"/>
        <v>873.05912610382563</v>
      </c>
      <c r="AW1386">
        <f t="shared" si="1766"/>
        <v>28.377553808096764</v>
      </c>
      <c r="AX1386">
        <f t="shared" si="1793"/>
        <v>35.945444400701561</v>
      </c>
      <c r="AY1386">
        <f t="shared" si="1767"/>
        <v>-7.5678905926047975</v>
      </c>
      <c r="AZ1386">
        <f t="shared" si="1724"/>
        <v>890</v>
      </c>
      <c r="BA1386">
        <f t="shared" si="1725"/>
        <v>1888003280</v>
      </c>
      <c r="BB1386">
        <f t="shared" si="1728"/>
        <v>0</v>
      </c>
      <c r="BC1386">
        <f t="shared" si="1729"/>
        <v>1888003280</v>
      </c>
      <c r="BD1386">
        <f t="shared" si="1744"/>
        <v>19471598975.588047</v>
      </c>
      <c r="BE1386">
        <f t="shared" si="1745"/>
        <v>10722062821.429697</v>
      </c>
      <c r="BF1386">
        <f t="shared" si="1746"/>
        <v>1.8160310473718781</v>
      </c>
      <c r="BG1386">
        <f t="shared" si="1747"/>
        <v>64.489027884359743</v>
      </c>
      <c r="BH1386">
        <f t="shared" si="1768"/>
        <v>239327668</v>
      </c>
      <c r="BI1386">
        <f t="shared" si="1769"/>
        <v>3.2503587626116923</v>
      </c>
      <c r="BJ1386">
        <f t="shared" si="1730"/>
        <v>-272.50360000000455</v>
      </c>
      <c r="BK1386">
        <f t="shared" si="1770"/>
        <v>-1.9372631554302742E-3</v>
      </c>
      <c r="BL1386">
        <f t="shared" si="1771"/>
        <v>0.9980627368445697</v>
      </c>
      <c r="BM1386">
        <f t="shared" si="1772"/>
        <v>15.833123199041365</v>
      </c>
      <c r="BN1386">
        <f t="shared" si="1773"/>
        <v>890.63751200000002</v>
      </c>
      <c r="BO1386">
        <f t="shared" si="1732"/>
        <v>905.60250240000005</v>
      </c>
      <c r="BP1386">
        <f t="shared" si="1774"/>
        <v>851.14558858823546</v>
      </c>
      <c r="BQ1386">
        <f t="shared" si="1775"/>
        <v>54.456913811764593</v>
      </c>
      <c r="BR1386">
        <f t="shared" si="1776"/>
        <v>-34.200012000000015</v>
      </c>
      <c r="BS1386">
        <f t="shared" si="1777"/>
        <v>-30.574951999999939</v>
      </c>
      <c r="BT1386">
        <f t="shared" si="1778"/>
        <v>-21.450012000000015</v>
      </c>
      <c r="BU1386">
        <f t="shared" si="1779"/>
        <v>-10.84997599999997</v>
      </c>
      <c r="BV1386">
        <f t="shared" si="1780"/>
        <v>898.8316650666668</v>
      </c>
      <c r="BW1386">
        <f t="shared" si="1781"/>
        <v>900.85714285714289</v>
      </c>
      <c r="BX1386">
        <f t="shared" si="1782"/>
        <v>907.28681643636355</v>
      </c>
      <c r="BY1386">
        <f t="shared" si="1783"/>
        <v>907.37857028571443</v>
      </c>
      <c r="BZ1386">
        <f t="shared" si="1784"/>
        <v>945.45001200000002</v>
      </c>
      <c r="CA1386">
        <f t="shared" si="1785"/>
        <v>877.77502400000003</v>
      </c>
      <c r="CB1386">
        <f t="shared" si="1786"/>
        <v>907.05133961333343</v>
      </c>
      <c r="CC1386">
        <f t="shared" si="1787"/>
        <v>913.35306432222217</v>
      </c>
      <c r="CD1386">
        <f t="shared" si="1788"/>
        <v>922.54240139539672</v>
      </c>
      <c r="CE1386">
        <f t="shared" si="1789"/>
        <v>890.3317218020984</v>
      </c>
      <c r="CF1386">
        <f t="shared" si="1790"/>
        <v>890.45001200000002</v>
      </c>
      <c r="CG1386">
        <f t="shared" si="1791"/>
        <v>915</v>
      </c>
      <c r="CH1386">
        <f t="shared" si="1792"/>
        <v>877.77502400000003</v>
      </c>
    </row>
    <row r="1387" spans="1:86">
      <c r="A1387" s="1">
        <v>41506</v>
      </c>
      <c r="B1387">
        <v>894.90002400000003</v>
      </c>
      <c r="C1387">
        <v>894.90002400000003</v>
      </c>
      <c r="D1387">
        <v>865</v>
      </c>
      <c r="E1387">
        <v>868.20001200000002</v>
      </c>
      <c r="F1387">
        <v>2724844</v>
      </c>
      <c r="G1387">
        <f t="shared" si="1726"/>
        <v>-2141598.0803226093</v>
      </c>
      <c r="H1387">
        <f t="shared" si="1754"/>
        <v>85531719.128549665</v>
      </c>
      <c r="I1387">
        <f t="shared" si="1727"/>
        <v>880.75001500000008</v>
      </c>
      <c r="J1387">
        <f t="shared" si="1734"/>
        <v>936.21249399999988</v>
      </c>
      <c r="K1387">
        <f t="shared" si="1735"/>
        <v>880.75001500000008</v>
      </c>
      <c r="L1387">
        <f t="shared" si="1736"/>
        <v>9</v>
      </c>
      <c r="M1387">
        <f t="shared" si="1737"/>
        <v>1</v>
      </c>
      <c r="N1387">
        <f t="shared" si="1738"/>
        <v>10</v>
      </c>
      <c r="O1387">
        <f t="shared" si="1739"/>
        <v>90</v>
      </c>
      <c r="P1387">
        <f t="shared" si="1714"/>
        <v>29.90002400000003</v>
      </c>
      <c r="Q1387">
        <f t="shared" si="1715"/>
        <v>26.700012000000015</v>
      </c>
      <c r="R1387">
        <f t="shared" si="1716"/>
        <v>3.2000120000000152</v>
      </c>
      <c r="S1387">
        <f t="shared" si="1717"/>
        <v>29.90002400000003</v>
      </c>
      <c r="T1387">
        <f t="shared" si="1753"/>
        <v>23.480196592148115</v>
      </c>
      <c r="U1387">
        <f t="shared" si="1718"/>
        <v>-23.050048000000061</v>
      </c>
      <c r="V1387">
        <f t="shared" si="1719"/>
        <v>14.424987999999985</v>
      </c>
      <c r="W1387">
        <f t="shared" si="1720"/>
        <v>0</v>
      </c>
      <c r="X1387">
        <f t="shared" si="1721"/>
        <v>14.424987999999985</v>
      </c>
      <c r="Y1387">
        <f t="shared" si="1751"/>
        <v>4.1714707684198284</v>
      </c>
      <c r="Z1387">
        <f t="shared" si="1752"/>
        <v>5.463988547527733</v>
      </c>
      <c r="AA1387">
        <f t="shared" si="1748"/>
        <v>17.765910741202173</v>
      </c>
      <c r="AB1387">
        <f t="shared" si="1749"/>
        <v>23.270625209990431</v>
      </c>
      <c r="AC1387">
        <f t="shared" si="1750"/>
        <v>13.414179197131476</v>
      </c>
      <c r="AD1387">
        <f t="shared" si="1758"/>
        <v>36.859494734148839</v>
      </c>
      <c r="AE1387">
        <f t="shared" si="1731"/>
        <v>894.80500479999989</v>
      </c>
      <c r="AF1387">
        <f t="shared" si="1733"/>
        <v>896.83750399999997</v>
      </c>
      <c r="AG1387">
        <f t="shared" si="1755"/>
        <v>901.62625120000007</v>
      </c>
      <c r="AH1387">
        <f t="shared" si="1740"/>
        <v>908.37249759999997</v>
      </c>
      <c r="AI1387">
        <f t="shared" si="1741"/>
        <v>948.16056633615995</v>
      </c>
      <c r="AJ1387">
        <f t="shared" si="1742"/>
        <v>868.58442886384</v>
      </c>
      <c r="AK1387">
        <f t="shared" si="1743"/>
        <v>-4.830805767290538E-3</v>
      </c>
      <c r="AL1387">
        <f t="shared" si="1722"/>
        <v>-0.78595254639260415</v>
      </c>
      <c r="AM1387">
        <f t="shared" si="1723"/>
        <v>-2141598.0803226093</v>
      </c>
      <c r="AN1387">
        <f t="shared" si="1756"/>
        <v>-280425.92136500776</v>
      </c>
      <c r="AO1387">
        <f t="shared" si="1757"/>
        <v>49165464</v>
      </c>
      <c r="AP1387">
        <f t="shared" si="1759"/>
        <v>-5.7037175803935818E-3</v>
      </c>
      <c r="AQ1387">
        <f t="shared" si="1760"/>
        <v>889.48197500646108</v>
      </c>
      <c r="AR1387">
        <f t="shared" si="1761"/>
        <v>882.96661498660387</v>
      </c>
      <c r="AS1387">
        <f t="shared" si="1762"/>
        <v>897.06359010251333</v>
      </c>
      <c r="AT1387">
        <f t="shared" si="1763"/>
        <v>884.25439416685049</v>
      </c>
      <c r="AU1387">
        <f t="shared" si="1764"/>
        <v>896.45117972513401</v>
      </c>
      <c r="AV1387">
        <f t="shared" si="1765"/>
        <v>872.71898811655785</v>
      </c>
      <c r="AW1387">
        <f t="shared" si="1766"/>
        <v>23.732191608576159</v>
      </c>
      <c r="AX1387">
        <f t="shared" si="1793"/>
        <v>33.502793842276482</v>
      </c>
      <c r="AY1387">
        <f t="shared" si="1767"/>
        <v>-9.7706022337003233</v>
      </c>
      <c r="AZ1387">
        <f t="shared" si="1724"/>
        <v>876.03334533333327</v>
      </c>
      <c r="BA1387">
        <f t="shared" si="1725"/>
        <v>2387054204.831461</v>
      </c>
      <c r="BB1387">
        <f t="shared" si="1728"/>
        <v>0</v>
      </c>
      <c r="BC1387">
        <f t="shared" si="1729"/>
        <v>2387054204.831461</v>
      </c>
      <c r="BD1387">
        <f t="shared" si="1744"/>
        <v>17895152424.362522</v>
      </c>
      <c r="BE1387">
        <f t="shared" si="1745"/>
        <v>13109117026.261158</v>
      </c>
      <c r="BF1387">
        <f t="shared" si="1746"/>
        <v>1.3650921254660877</v>
      </c>
      <c r="BG1387">
        <f t="shared" si="1747"/>
        <v>57.718348928884524</v>
      </c>
      <c r="BH1387">
        <f t="shared" si="1768"/>
        <v>236602824</v>
      </c>
      <c r="BI1387">
        <f t="shared" si="1769"/>
        <v>2.7193394359154879</v>
      </c>
      <c r="BJ1387">
        <f t="shared" si="1730"/>
        <v>-2152.4963999999954</v>
      </c>
      <c r="BK1387">
        <f t="shared" si="1770"/>
        <v>-2.3094843235282221E-2</v>
      </c>
      <c r="BL1387">
        <f t="shared" si="1771"/>
        <v>0.97690515676471779</v>
      </c>
      <c r="BM1387">
        <f t="shared" si="1772"/>
        <v>20.970153484266604</v>
      </c>
      <c r="BN1387">
        <f t="shared" si="1773"/>
        <v>879.95001200000002</v>
      </c>
      <c r="BO1387">
        <f t="shared" si="1732"/>
        <v>899.13500360000012</v>
      </c>
      <c r="BP1387">
        <f t="shared" si="1774"/>
        <v>854.96691264705896</v>
      </c>
      <c r="BQ1387">
        <f t="shared" si="1775"/>
        <v>44.168090952941157</v>
      </c>
      <c r="BR1387">
        <f t="shared" si="1776"/>
        <v>-65.399963999999954</v>
      </c>
      <c r="BS1387">
        <f t="shared" si="1777"/>
        <v>-55</v>
      </c>
      <c r="BT1387">
        <f t="shared" si="1778"/>
        <v>-43.799987999999985</v>
      </c>
      <c r="BU1387">
        <f t="shared" si="1779"/>
        <v>-25.09997599999997</v>
      </c>
      <c r="BV1387">
        <f t="shared" si="1780"/>
        <v>887.37666826666668</v>
      </c>
      <c r="BW1387">
        <f t="shared" si="1781"/>
        <v>890.07976419047623</v>
      </c>
      <c r="BX1387">
        <f t="shared" si="1782"/>
        <v>898.98772858181803</v>
      </c>
      <c r="BY1387">
        <f t="shared" si="1783"/>
        <v>904.17988078095232</v>
      </c>
      <c r="BZ1387">
        <f t="shared" si="1784"/>
        <v>945.45001200000002</v>
      </c>
      <c r="CA1387">
        <f t="shared" si="1785"/>
        <v>865</v>
      </c>
      <c r="CB1387">
        <f t="shared" si="1786"/>
        <v>905.03726115999996</v>
      </c>
      <c r="CC1387">
        <f t="shared" si="1787"/>
        <v>905.3490336777777</v>
      </c>
      <c r="CD1387">
        <f t="shared" si="1788"/>
        <v>921.867708361111</v>
      </c>
      <c r="CE1387">
        <f t="shared" si="1789"/>
        <v>893.69709473995897</v>
      </c>
      <c r="CF1387">
        <f t="shared" si="1790"/>
        <v>888.72497599999997</v>
      </c>
      <c r="CG1387">
        <f t="shared" si="1791"/>
        <v>903.5</v>
      </c>
      <c r="CH1387">
        <f t="shared" si="1792"/>
        <v>877.77502400000003</v>
      </c>
    </row>
    <row r="1388" spans="1:86">
      <c r="A1388" s="1">
        <v>41507</v>
      </c>
      <c r="B1388">
        <v>870.04998799999998</v>
      </c>
      <c r="C1388">
        <v>871.84997599999997</v>
      </c>
      <c r="D1388">
        <v>850.57501200000002</v>
      </c>
      <c r="E1388">
        <v>858.90002400000003</v>
      </c>
      <c r="F1388">
        <v>3623994</v>
      </c>
      <c r="G1388">
        <f t="shared" si="1726"/>
        <v>-787815.89526354836</v>
      </c>
      <c r="H1388">
        <f t="shared" si="1754"/>
        <v>84743903.233286113</v>
      </c>
      <c r="I1388">
        <f t="shared" si="1727"/>
        <v>862.84375</v>
      </c>
      <c r="J1388">
        <f t="shared" si="1734"/>
        <v>936.21249399999988</v>
      </c>
      <c r="K1388">
        <f t="shared" si="1735"/>
        <v>862.84375</v>
      </c>
      <c r="L1388">
        <f t="shared" si="1736"/>
        <v>10</v>
      </c>
      <c r="M1388">
        <f t="shared" si="1737"/>
        <v>1</v>
      </c>
      <c r="N1388">
        <f t="shared" si="1738"/>
        <v>0</v>
      </c>
      <c r="O1388">
        <f t="shared" si="1739"/>
        <v>90</v>
      </c>
      <c r="P1388">
        <f t="shared" si="1714"/>
        <v>21.274963999999954</v>
      </c>
      <c r="Q1388">
        <f t="shared" si="1715"/>
        <v>12.949951999999939</v>
      </c>
      <c r="R1388">
        <f t="shared" si="1716"/>
        <v>8.3250120000000152</v>
      </c>
      <c r="S1388">
        <f t="shared" si="1717"/>
        <v>21.274963999999954</v>
      </c>
      <c r="T1388">
        <f t="shared" si="1753"/>
        <v>23.322679978423245</v>
      </c>
      <c r="U1388">
        <f t="shared" si="1718"/>
        <v>26.725036000000046</v>
      </c>
      <c r="V1388">
        <f t="shared" si="1719"/>
        <v>2.9750360000000455</v>
      </c>
      <c r="W1388">
        <f t="shared" si="1720"/>
        <v>26.725036000000046</v>
      </c>
      <c r="X1388">
        <f t="shared" si="1721"/>
        <v>0</v>
      </c>
      <c r="Y1388">
        <f t="shared" si="1751"/>
        <v>5.7824397135327015</v>
      </c>
      <c r="Z1388">
        <f t="shared" si="1752"/>
        <v>5.0737036512757516</v>
      </c>
      <c r="AA1388">
        <f t="shared" si="1748"/>
        <v>24.793204378237281</v>
      </c>
      <c r="AB1388">
        <f t="shared" si="1749"/>
        <v>21.754376666702282</v>
      </c>
      <c r="AC1388">
        <f t="shared" si="1750"/>
        <v>6.5284331501590813</v>
      </c>
      <c r="AD1388">
        <f t="shared" si="1758"/>
        <v>32.69005501529319</v>
      </c>
      <c r="AE1388">
        <f t="shared" si="1731"/>
        <v>884.60500480000007</v>
      </c>
      <c r="AF1388">
        <f t="shared" si="1733"/>
        <v>888.82084133333319</v>
      </c>
      <c r="AG1388">
        <f t="shared" si="1755"/>
        <v>900.90875239999991</v>
      </c>
      <c r="AH1388">
        <f t="shared" si="1740"/>
        <v>900.9025024</v>
      </c>
      <c r="AI1388">
        <f t="shared" si="1741"/>
        <v>946.55693363808484</v>
      </c>
      <c r="AJ1388">
        <f t="shared" si="1742"/>
        <v>855.24807116191516</v>
      </c>
      <c r="AK1388">
        <f t="shared" si="1743"/>
        <v>3.9995601073641397E-2</v>
      </c>
      <c r="AL1388">
        <f t="shared" si="1722"/>
        <v>-0.21738885198583341</v>
      </c>
      <c r="AM1388">
        <f t="shared" si="1723"/>
        <v>-787815.89526354836</v>
      </c>
      <c r="AN1388">
        <f t="shared" si="1756"/>
        <v>-1643680.1517724129</v>
      </c>
      <c r="AO1388">
        <f t="shared" si="1757"/>
        <v>49814686</v>
      </c>
      <c r="AP1388">
        <f t="shared" si="1759"/>
        <v>-3.2995895061396413E-2</v>
      </c>
      <c r="AQ1388">
        <f t="shared" si="1760"/>
        <v>879.08411166426436</v>
      </c>
      <c r="AR1388">
        <f t="shared" si="1761"/>
        <v>884.82149787542176</v>
      </c>
      <c r="AS1388">
        <f t="shared" si="1762"/>
        <v>890.19414820406098</v>
      </c>
      <c r="AT1388">
        <f t="shared" si="1763"/>
        <v>881.97250085183396</v>
      </c>
      <c r="AU1388">
        <f t="shared" si="1764"/>
        <v>890.81850636636386</v>
      </c>
      <c r="AV1388">
        <f t="shared" si="1765"/>
        <v>871.75166062839878</v>
      </c>
      <c r="AW1388">
        <f t="shared" si="1766"/>
        <v>19.066845737965082</v>
      </c>
      <c r="AX1388">
        <f t="shared" si="1793"/>
        <v>30.615604221414202</v>
      </c>
      <c r="AY1388">
        <f t="shared" si="1767"/>
        <v>-11.54875848344912</v>
      </c>
      <c r="AZ1388">
        <f t="shared" si="1724"/>
        <v>860.44167066666671</v>
      </c>
      <c r="BA1388">
        <f t="shared" si="1725"/>
        <v>3118235451.8459764</v>
      </c>
      <c r="BB1388">
        <f t="shared" si="1728"/>
        <v>0</v>
      </c>
      <c r="BC1388">
        <f t="shared" si="1729"/>
        <v>3118235451.8459764</v>
      </c>
      <c r="BD1388">
        <f t="shared" si="1744"/>
        <v>15551326397.502396</v>
      </c>
      <c r="BE1388">
        <f t="shared" si="1745"/>
        <v>16227352478.107134</v>
      </c>
      <c r="BF1388">
        <f t="shared" si="1746"/>
        <v>0.95834033422785458</v>
      </c>
      <c r="BG1388">
        <f t="shared" si="1747"/>
        <v>48.936352761468008</v>
      </c>
      <c r="BH1388">
        <f t="shared" si="1768"/>
        <v>232978830</v>
      </c>
      <c r="BI1388">
        <f t="shared" si="1769"/>
        <v>2.1871877736626071</v>
      </c>
      <c r="BJ1388">
        <f t="shared" si="1730"/>
        <v>-1029.9987999999985</v>
      </c>
      <c r="BK1388">
        <f t="shared" si="1770"/>
        <v>-1.0711803583803664E-2</v>
      </c>
      <c r="BL1388">
        <f t="shared" si="1771"/>
        <v>0.98928819641619636</v>
      </c>
      <c r="BM1388">
        <f t="shared" si="1772"/>
        <v>24.061997998648181</v>
      </c>
      <c r="BN1388">
        <f t="shared" si="1773"/>
        <v>861.21249399999999</v>
      </c>
      <c r="BO1388">
        <f t="shared" si="1732"/>
        <v>888.63750600000003</v>
      </c>
      <c r="BP1388">
        <f t="shared" si="1774"/>
        <v>858.27352994117655</v>
      </c>
      <c r="BQ1388">
        <f t="shared" si="1775"/>
        <v>30.363976058823482</v>
      </c>
      <c r="BR1388">
        <f t="shared" si="1776"/>
        <v>-76.149963999999954</v>
      </c>
      <c r="BS1388">
        <f t="shared" si="1777"/>
        <v>-81.75</v>
      </c>
      <c r="BT1388">
        <f t="shared" si="1778"/>
        <v>-69.125</v>
      </c>
      <c r="BU1388">
        <f t="shared" si="1779"/>
        <v>-66.450012000000015</v>
      </c>
      <c r="BV1388">
        <f t="shared" si="1780"/>
        <v>875.4083413333334</v>
      </c>
      <c r="BW1388">
        <f t="shared" si="1781"/>
        <v>879.24048419047608</v>
      </c>
      <c r="BX1388">
        <f t="shared" si="1782"/>
        <v>889.99273338181843</v>
      </c>
      <c r="BY1388">
        <f t="shared" si="1783"/>
        <v>900.11071628571437</v>
      </c>
      <c r="BZ1388">
        <f t="shared" si="1784"/>
        <v>945.45001200000002</v>
      </c>
      <c r="CA1388">
        <f t="shared" si="1785"/>
        <v>850.57501200000002</v>
      </c>
      <c r="CB1388">
        <f t="shared" si="1786"/>
        <v>898.92558469333346</v>
      </c>
      <c r="CC1388">
        <f t="shared" si="1787"/>
        <v>902.33452452222207</v>
      </c>
      <c r="CD1388">
        <f t="shared" si="1788"/>
        <v>916.46601471063491</v>
      </c>
      <c r="CE1388">
        <f t="shared" si="1789"/>
        <v>897.2654608660323</v>
      </c>
      <c r="CF1388">
        <f t="shared" si="1790"/>
        <v>868.20001200000002</v>
      </c>
      <c r="CG1388">
        <f t="shared" si="1791"/>
        <v>894.90002400000003</v>
      </c>
      <c r="CH1388">
        <f t="shared" si="1792"/>
        <v>865</v>
      </c>
    </row>
    <row r="1389" spans="1:86">
      <c r="A1389" s="1">
        <v>41508</v>
      </c>
      <c r="B1389">
        <v>852.5</v>
      </c>
      <c r="C1389">
        <v>898.57501200000002</v>
      </c>
      <c r="D1389">
        <v>847.59997599999997</v>
      </c>
      <c r="E1389">
        <v>889.47497599999997</v>
      </c>
      <c r="F1389">
        <v>4260988</v>
      </c>
      <c r="G1389">
        <f t="shared" si="1726"/>
        <v>2739649.429662623</v>
      </c>
      <c r="H1389">
        <f t="shared" si="1754"/>
        <v>87483552.662948743</v>
      </c>
      <c r="I1389">
        <f t="shared" si="1727"/>
        <v>872.03749099999993</v>
      </c>
      <c r="J1389">
        <f t="shared" si="1734"/>
        <v>925.13124099999993</v>
      </c>
      <c r="K1389">
        <f t="shared" si="1735"/>
        <v>862.84375</v>
      </c>
      <c r="L1389">
        <f t="shared" si="1736"/>
        <v>10</v>
      </c>
      <c r="M1389">
        <f t="shared" si="1737"/>
        <v>2</v>
      </c>
      <c r="N1389">
        <f t="shared" si="1738"/>
        <v>0</v>
      </c>
      <c r="O1389">
        <f t="shared" si="1739"/>
        <v>80</v>
      </c>
      <c r="P1389">
        <f t="shared" si="1714"/>
        <v>50.975036000000046</v>
      </c>
      <c r="Q1389">
        <f t="shared" si="1715"/>
        <v>9.1000360000000455</v>
      </c>
      <c r="R1389">
        <f t="shared" si="1716"/>
        <v>41.875</v>
      </c>
      <c r="S1389">
        <f t="shared" si="1717"/>
        <v>50.975036000000046</v>
      </c>
      <c r="T1389">
        <f t="shared" si="1753"/>
        <v>25.297848265678731</v>
      </c>
      <c r="U1389">
        <f t="shared" si="1718"/>
        <v>20.424987999999985</v>
      </c>
      <c r="V1389">
        <f t="shared" si="1719"/>
        <v>-44.550048000000061</v>
      </c>
      <c r="W1389">
        <f t="shared" si="1720"/>
        <v>20.424987999999985</v>
      </c>
      <c r="X1389">
        <f t="shared" si="1721"/>
        <v>0</v>
      </c>
      <c r="Y1389">
        <f t="shared" si="1751"/>
        <v>6.828336019708936</v>
      </c>
      <c r="Z1389">
        <f t="shared" si="1752"/>
        <v>4.7112962476131983</v>
      </c>
      <c r="AA1389">
        <f t="shared" si="1748"/>
        <v>26.9917660506046</v>
      </c>
      <c r="AB1389">
        <f t="shared" si="1749"/>
        <v>18.623308188645254</v>
      </c>
      <c r="AC1389">
        <f t="shared" si="1750"/>
        <v>18.345816600159427</v>
      </c>
      <c r="AD1389">
        <f t="shared" si="1758"/>
        <v>29.330529460992928</v>
      </c>
      <c r="AE1389">
        <f t="shared" si="1731"/>
        <v>879.15</v>
      </c>
      <c r="AF1389">
        <f t="shared" si="1733"/>
        <v>885.41666666666663</v>
      </c>
      <c r="AG1389">
        <f t="shared" si="1755"/>
        <v>901.63750000000005</v>
      </c>
      <c r="AH1389">
        <f t="shared" si="1740"/>
        <v>896.34500119999996</v>
      </c>
      <c r="AI1389">
        <f t="shared" si="1741"/>
        <v>936.18290849506457</v>
      </c>
      <c r="AJ1389">
        <f t="shared" si="1742"/>
        <v>856.50709390493535</v>
      </c>
      <c r="AK1389">
        <f t="shared" si="1743"/>
        <v>0.41377527502742228</v>
      </c>
      <c r="AL1389">
        <f t="shared" si="1722"/>
        <v>0.64296107608437836</v>
      </c>
      <c r="AM1389">
        <f t="shared" si="1723"/>
        <v>2739649.429662623</v>
      </c>
      <c r="AN1389">
        <f t="shared" si="1756"/>
        <v>2188417.6769790919</v>
      </c>
      <c r="AO1389">
        <f t="shared" si="1757"/>
        <v>52429172</v>
      </c>
      <c r="AP1389">
        <f t="shared" si="1759"/>
        <v>4.1740458479471922E-2</v>
      </c>
      <c r="AQ1389">
        <f t="shared" si="1760"/>
        <v>882.61700553841445</v>
      </c>
      <c r="AR1389">
        <f t="shared" si="1761"/>
        <v>893.34398914092651</v>
      </c>
      <c r="AS1389">
        <f t="shared" si="1762"/>
        <v>890.06469720733003</v>
      </c>
      <c r="AT1389">
        <f t="shared" si="1763"/>
        <v>882.64772361516884</v>
      </c>
      <c r="AU1389">
        <f t="shared" si="1764"/>
        <v>890.61697681140924</v>
      </c>
      <c r="AV1389">
        <f t="shared" si="1765"/>
        <v>872.99229270441083</v>
      </c>
      <c r="AW1389">
        <f t="shared" si="1766"/>
        <v>17.624684106998416</v>
      </c>
      <c r="AX1389">
        <f t="shared" si="1793"/>
        <v>28.017420198531045</v>
      </c>
      <c r="AY1389">
        <f t="shared" si="1767"/>
        <v>-10.39273609153263</v>
      </c>
      <c r="AZ1389">
        <f t="shared" si="1724"/>
        <v>878.5499880000001</v>
      </c>
      <c r="BA1389">
        <f t="shared" si="1725"/>
        <v>3743490956.2681446</v>
      </c>
      <c r="BB1389">
        <f t="shared" si="1728"/>
        <v>3743490956.2681446</v>
      </c>
      <c r="BC1389">
        <f t="shared" si="1729"/>
        <v>0</v>
      </c>
      <c r="BD1389">
        <f t="shared" si="1744"/>
        <v>16733569870.134542</v>
      </c>
      <c r="BE1389">
        <f t="shared" si="1745"/>
        <v>16227352478.107134</v>
      </c>
      <c r="BF1389">
        <f t="shared" si="1746"/>
        <v>1.031195316223664</v>
      </c>
      <c r="BG1389">
        <f t="shared" si="1747"/>
        <v>50.767905380011939</v>
      </c>
      <c r="BH1389">
        <f t="shared" si="1768"/>
        <v>237239818</v>
      </c>
      <c r="BI1389">
        <f t="shared" si="1769"/>
        <v>2.018881982611731</v>
      </c>
      <c r="BJ1389">
        <f t="shared" si="1730"/>
        <v>2957.4951999999939</v>
      </c>
      <c r="BK1389">
        <f t="shared" si="1770"/>
        <v>3.5597800844862866E-2</v>
      </c>
      <c r="BL1389">
        <f t="shared" si="1771"/>
        <v>1.035597800844863</v>
      </c>
      <c r="BM1389">
        <f t="shared" si="1772"/>
        <v>20.996420711172135</v>
      </c>
      <c r="BN1389">
        <f t="shared" si="1773"/>
        <v>873.08749399999999</v>
      </c>
      <c r="BO1389">
        <f t="shared" si="1732"/>
        <v>880.25500479999994</v>
      </c>
      <c r="BP1389">
        <f t="shared" si="1774"/>
        <v>862.01139741176473</v>
      </c>
      <c r="BQ1389">
        <f t="shared" si="1775"/>
        <v>18.243607388235205</v>
      </c>
      <c r="BR1389">
        <f t="shared" si="1776"/>
        <v>-21.875</v>
      </c>
      <c r="BS1389">
        <f t="shared" si="1777"/>
        <v>-59.125</v>
      </c>
      <c r="BT1389">
        <f t="shared" si="1778"/>
        <v>-46.875</v>
      </c>
      <c r="BU1389">
        <f t="shared" si="1779"/>
        <v>-84.5</v>
      </c>
      <c r="BV1389">
        <f t="shared" si="1780"/>
        <v>877.03166506666662</v>
      </c>
      <c r="BW1389">
        <f t="shared" si="1781"/>
        <v>879.42737980952393</v>
      </c>
      <c r="BX1389">
        <f t="shared" si="1782"/>
        <v>887.91500130909094</v>
      </c>
      <c r="BY1389">
        <f t="shared" si="1783"/>
        <v>899.02178519999984</v>
      </c>
      <c r="BZ1389">
        <f t="shared" si="1784"/>
        <v>945.45001200000002</v>
      </c>
      <c r="CA1389">
        <f t="shared" si="1785"/>
        <v>847.59997599999997</v>
      </c>
      <c r="CB1389">
        <f t="shared" si="1786"/>
        <v>883.64291906666654</v>
      </c>
      <c r="CC1389">
        <f t="shared" si="1787"/>
        <v>896.67409835555554</v>
      </c>
      <c r="CD1389">
        <f t="shared" si="1788"/>
        <v>908.00616190047617</v>
      </c>
      <c r="CE1389">
        <f t="shared" si="1789"/>
        <v>901.51975560862934</v>
      </c>
      <c r="CF1389">
        <f t="shared" si="1790"/>
        <v>858.90002400000003</v>
      </c>
      <c r="CG1389">
        <f t="shared" si="1791"/>
        <v>871.84997599999997</v>
      </c>
      <c r="CH1389">
        <f t="shared" si="1792"/>
        <v>850.57501200000002</v>
      </c>
    </row>
    <row r="1390" spans="1:86">
      <c r="A1390" s="1">
        <v>41509</v>
      </c>
      <c r="B1390">
        <v>897</v>
      </c>
      <c r="C1390">
        <v>919</v>
      </c>
      <c r="D1390">
        <v>892.15002400000003</v>
      </c>
      <c r="E1390">
        <v>914.72497599999997</v>
      </c>
      <c r="F1390">
        <v>4032884</v>
      </c>
      <c r="G1390">
        <f t="shared" si="1726"/>
        <v>2748661.184365741</v>
      </c>
      <c r="H1390">
        <f t="shared" si="1754"/>
        <v>90232213.847314477</v>
      </c>
      <c r="I1390">
        <f t="shared" si="1727"/>
        <v>905.71875</v>
      </c>
      <c r="J1390">
        <f t="shared" si="1734"/>
        <v>914.75</v>
      </c>
      <c r="K1390">
        <f t="shared" si="1735"/>
        <v>862.84375</v>
      </c>
      <c r="L1390">
        <f t="shared" si="1736"/>
        <v>7</v>
      </c>
      <c r="M1390">
        <f t="shared" si="1737"/>
        <v>3</v>
      </c>
      <c r="N1390">
        <f t="shared" si="1738"/>
        <v>30</v>
      </c>
      <c r="O1390">
        <f t="shared" si="1739"/>
        <v>70</v>
      </c>
      <c r="P1390">
        <f t="shared" si="1714"/>
        <v>26.84997599999997</v>
      </c>
      <c r="Q1390">
        <f t="shared" si="1715"/>
        <v>4.2750240000000304</v>
      </c>
      <c r="R1390">
        <f t="shared" si="1716"/>
        <v>22.574951999999939</v>
      </c>
      <c r="S1390">
        <f t="shared" si="1717"/>
        <v>26.84997599999997</v>
      </c>
      <c r="T1390">
        <f t="shared" si="1753"/>
        <v>25.40871453241596</v>
      </c>
      <c r="U1390">
        <f t="shared" si="1718"/>
        <v>20.299987999999985</v>
      </c>
      <c r="V1390">
        <f t="shared" si="1719"/>
        <v>-14.84997599999997</v>
      </c>
      <c r="W1390">
        <f t="shared" si="1720"/>
        <v>20.299987999999985</v>
      </c>
      <c r="X1390">
        <f t="shared" si="1721"/>
        <v>0</v>
      </c>
      <c r="Y1390">
        <f t="shared" si="1751"/>
        <v>7.7905968754440105</v>
      </c>
      <c r="Z1390">
        <f t="shared" si="1752"/>
        <v>4.3747750870693984</v>
      </c>
      <c r="AA1390">
        <f t="shared" si="1748"/>
        <v>30.661121661644525</v>
      </c>
      <c r="AB1390">
        <f t="shared" si="1749"/>
        <v>17.217616741248921</v>
      </c>
      <c r="AC1390">
        <f t="shared" si="1750"/>
        <v>28.07823549415658</v>
      </c>
      <c r="AD1390">
        <f t="shared" si="1758"/>
        <v>26.510484075066135</v>
      </c>
      <c r="AE1390">
        <f t="shared" si="1731"/>
        <v>884.00499280000008</v>
      </c>
      <c r="AF1390">
        <f t="shared" si="1733"/>
        <v>885.07916266666655</v>
      </c>
      <c r="AG1390">
        <f t="shared" si="1755"/>
        <v>902.80374759999995</v>
      </c>
      <c r="AH1390">
        <f t="shared" si="1740"/>
        <v>896.68250119999993</v>
      </c>
      <c r="AI1390">
        <f t="shared" si="1741"/>
        <v>937.07647246564682</v>
      </c>
      <c r="AJ1390">
        <f t="shared" si="1742"/>
        <v>856.28852993435305</v>
      </c>
      <c r="AK1390">
        <f t="shared" si="1743"/>
        <v>0.72333128230133059</v>
      </c>
      <c r="AL1390">
        <f t="shared" si="1722"/>
        <v>0.68156217346339265</v>
      </c>
      <c r="AM1390">
        <f t="shared" si="1723"/>
        <v>2748661.184365741</v>
      </c>
      <c r="AN1390">
        <f t="shared" si="1756"/>
        <v>3609520.8222421892</v>
      </c>
      <c r="AO1390">
        <f t="shared" si="1757"/>
        <v>54280412</v>
      </c>
      <c r="AP1390">
        <f t="shared" si="1759"/>
        <v>6.6497668113539549E-2</v>
      </c>
      <c r="AQ1390">
        <f t="shared" si="1760"/>
        <v>893.53371549535348</v>
      </c>
      <c r="AR1390">
        <f t="shared" si="1761"/>
        <v>901.22595223576241</v>
      </c>
      <c r="AS1390">
        <f t="shared" si="1762"/>
        <v>894.50354739001057</v>
      </c>
      <c r="AT1390">
        <f t="shared" si="1763"/>
        <v>885.53467632980369</v>
      </c>
      <c r="AU1390">
        <f t="shared" si="1764"/>
        <v>894.23317668969787</v>
      </c>
      <c r="AV1390">
        <f t="shared" si="1765"/>
        <v>875.91358053510203</v>
      </c>
      <c r="AW1390">
        <f t="shared" si="1766"/>
        <v>18.319596154595843</v>
      </c>
      <c r="AX1390">
        <f t="shared" si="1793"/>
        <v>26.077855389744006</v>
      </c>
      <c r="AY1390">
        <f t="shared" si="1767"/>
        <v>-7.758259235148163</v>
      </c>
      <c r="AZ1390">
        <f t="shared" si="1724"/>
        <v>908.625</v>
      </c>
      <c r="BA1390">
        <f t="shared" si="1725"/>
        <v>3664379224.5</v>
      </c>
      <c r="BB1390">
        <f t="shared" si="1728"/>
        <v>3664379224.5</v>
      </c>
      <c r="BC1390">
        <f t="shared" si="1729"/>
        <v>0</v>
      </c>
      <c r="BD1390">
        <f t="shared" si="1744"/>
        <v>18456542976.340408</v>
      </c>
      <c r="BE1390">
        <f t="shared" si="1745"/>
        <v>16227352478.107134</v>
      </c>
      <c r="BF1390">
        <f t="shared" si="1746"/>
        <v>1.1373724087919301</v>
      </c>
      <c r="BG1390">
        <f t="shared" si="1747"/>
        <v>53.213581503786109</v>
      </c>
      <c r="BH1390">
        <f t="shared" si="1768"/>
        <v>241272702</v>
      </c>
      <c r="BI1390">
        <f t="shared" si="1769"/>
        <v>2.0914844297087241</v>
      </c>
      <c r="BJ1390">
        <f t="shared" si="1730"/>
        <v>2425</v>
      </c>
      <c r="BK1390">
        <f t="shared" si="1770"/>
        <v>2.8387532737064881E-2</v>
      </c>
      <c r="BL1390">
        <f t="shared" si="1771"/>
        <v>1.0283875327370648</v>
      </c>
      <c r="BM1390">
        <f t="shared" si="1772"/>
        <v>21.289492156474086</v>
      </c>
      <c r="BN1390">
        <f t="shared" si="1773"/>
        <v>905.57501200000002</v>
      </c>
      <c r="BO1390">
        <f t="shared" si="1732"/>
        <v>882.09250479999992</v>
      </c>
      <c r="BP1390">
        <f t="shared" si="1774"/>
        <v>866.359191882353</v>
      </c>
      <c r="BQ1390">
        <f t="shared" si="1775"/>
        <v>15.733312917646913</v>
      </c>
      <c r="BR1390">
        <f t="shared" si="1776"/>
        <v>-7.9750360000000455</v>
      </c>
      <c r="BS1390">
        <f t="shared" si="1777"/>
        <v>0.30004800000006071</v>
      </c>
      <c r="BT1390">
        <f t="shared" si="1778"/>
        <v>-9.0750120000000152</v>
      </c>
      <c r="BU1390">
        <f t="shared" si="1779"/>
        <v>-5.5499879999999848</v>
      </c>
      <c r="BV1390">
        <f t="shared" si="1780"/>
        <v>888.88999039999987</v>
      </c>
      <c r="BW1390">
        <f t="shared" si="1781"/>
        <v>887.80118247619055</v>
      </c>
      <c r="BX1390">
        <f t="shared" si="1782"/>
        <v>891.25681490909085</v>
      </c>
      <c r="BY1390">
        <f t="shared" si="1783"/>
        <v>900.26821148571446</v>
      </c>
      <c r="BZ1390">
        <f t="shared" si="1784"/>
        <v>929</v>
      </c>
      <c r="CA1390">
        <f t="shared" si="1785"/>
        <v>847.59997599999997</v>
      </c>
      <c r="CB1390">
        <f t="shared" si="1786"/>
        <v>879.89182609333329</v>
      </c>
      <c r="CC1390">
        <f t="shared" si="1787"/>
        <v>883.88229300000012</v>
      </c>
      <c r="CD1390">
        <f t="shared" si="1788"/>
        <v>906.73389494111109</v>
      </c>
      <c r="CE1390">
        <f t="shared" si="1789"/>
        <v>903.15180774905525</v>
      </c>
      <c r="CF1390">
        <f t="shared" si="1790"/>
        <v>889.47497599999997</v>
      </c>
      <c r="CG1390">
        <f t="shared" si="1791"/>
        <v>898.57501200000002</v>
      </c>
      <c r="CH1390">
        <f t="shared" si="1792"/>
        <v>847.59997599999997</v>
      </c>
    </row>
    <row r="1391" spans="1:86">
      <c r="A1391" s="1">
        <v>41512</v>
      </c>
      <c r="B1391">
        <v>911.54998799999998</v>
      </c>
      <c r="C1391">
        <v>939.29998799999998</v>
      </c>
      <c r="D1391">
        <v>907</v>
      </c>
      <c r="E1391">
        <v>921</v>
      </c>
      <c r="F1391">
        <v>2663238</v>
      </c>
      <c r="G1391">
        <f t="shared" si="1726"/>
        <v>-354547.85435660114</v>
      </c>
      <c r="H1391">
        <f t="shared" si="1754"/>
        <v>89877665.992957875</v>
      </c>
      <c r="I1391">
        <f t="shared" si="1727"/>
        <v>919.71249399999999</v>
      </c>
      <c r="J1391">
        <f t="shared" si="1734"/>
        <v>919.71249399999999</v>
      </c>
      <c r="K1391">
        <f t="shared" si="1735"/>
        <v>862.84375</v>
      </c>
      <c r="L1391">
        <f t="shared" si="1736"/>
        <v>1</v>
      </c>
      <c r="M1391">
        <f t="shared" si="1737"/>
        <v>4</v>
      </c>
      <c r="N1391">
        <f t="shared" si="1738"/>
        <v>90</v>
      </c>
      <c r="O1391">
        <f t="shared" si="1739"/>
        <v>60</v>
      </c>
      <c r="P1391">
        <f t="shared" si="1714"/>
        <v>32.299987999999985</v>
      </c>
      <c r="Q1391">
        <f t="shared" si="1715"/>
        <v>18.299987999999985</v>
      </c>
      <c r="R1391">
        <f t="shared" si="1716"/>
        <v>14</v>
      </c>
      <c r="S1391">
        <f t="shared" si="1717"/>
        <v>32.299987999999985</v>
      </c>
      <c r="T1391">
        <f t="shared" si="1753"/>
        <v>25.900948351529106</v>
      </c>
      <c r="U1391">
        <f t="shared" si="1718"/>
        <v>0.125</v>
      </c>
      <c r="V1391">
        <f t="shared" si="1719"/>
        <v>-8</v>
      </c>
      <c r="W1391">
        <f t="shared" si="1720"/>
        <v>0.125</v>
      </c>
      <c r="X1391">
        <f t="shared" si="1721"/>
        <v>0</v>
      </c>
      <c r="Y1391">
        <f t="shared" si="1751"/>
        <v>7.2430542414837245</v>
      </c>
      <c r="Z1391">
        <f t="shared" si="1752"/>
        <v>4.0622911522787266</v>
      </c>
      <c r="AA1391">
        <f t="shared" si="1748"/>
        <v>27.96443644912376</v>
      </c>
      <c r="AB1391">
        <f t="shared" si="1749"/>
        <v>15.68394754178529</v>
      </c>
      <c r="AC1391">
        <f t="shared" si="1750"/>
        <v>28.135036820369365</v>
      </c>
      <c r="AD1391">
        <f t="shared" si="1758"/>
        <v>23.439811745326416</v>
      </c>
      <c r="AE1391">
        <f t="shared" si="1731"/>
        <v>890.45999760000018</v>
      </c>
      <c r="AF1391">
        <f t="shared" si="1733"/>
        <v>890.17082733333336</v>
      </c>
      <c r="AG1391">
        <f t="shared" si="1755"/>
        <v>903.95999759999995</v>
      </c>
      <c r="AH1391">
        <f t="shared" si="1740"/>
        <v>896.51249999999982</v>
      </c>
      <c r="AI1391">
        <f t="shared" si="1741"/>
        <v>936.47910186758759</v>
      </c>
      <c r="AJ1391">
        <f t="shared" si="1742"/>
        <v>856.54589813241205</v>
      </c>
      <c r="AK1391">
        <f t="shared" si="1743"/>
        <v>0.8063495375604991</v>
      </c>
      <c r="AL1391">
        <f t="shared" si="1722"/>
        <v>-0.13312661292629541</v>
      </c>
      <c r="AM1391">
        <f t="shared" si="1723"/>
        <v>-354547.85435660114</v>
      </c>
      <c r="AN1391">
        <f t="shared" si="1756"/>
        <v>1857409.7443347925</v>
      </c>
      <c r="AO1391">
        <f t="shared" si="1757"/>
        <v>52854842</v>
      </c>
      <c r="AP1391">
        <f t="shared" si="1759"/>
        <v>3.5141714061595199E-2</v>
      </c>
      <c r="AQ1391">
        <f t="shared" si="1760"/>
        <v>902.87225222693326</v>
      </c>
      <c r="AR1391">
        <f t="shared" si="1761"/>
        <v>906.40556268857017</v>
      </c>
      <c r="AS1391">
        <f t="shared" si="1762"/>
        <v>899.27290885980869</v>
      </c>
      <c r="AT1391">
        <f t="shared" si="1763"/>
        <v>888.7265554601214</v>
      </c>
      <c r="AU1391">
        <f t="shared" si="1764"/>
        <v>898.24820018624314</v>
      </c>
      <c r="AV1391">
        <f t="shared" si="1765"/>
        <v>879.06962989764486</v>
      </c>
      <c r="AW1391">
        <f t="shared" si="1766"/>
        <v>19.17857028859828</v>
      </c>
      <c r="AX1391">
        <f t="shared" si="1793"/>
        <v>24.69799836951486</v>
      </c>
      <c r="AY1391">
        <f t="shared" si="1767"/>
        <v>-5.5194280809165797</v>
      </c>
      <c r="AZ1391">
        <f t="shared" si="1724"/>
        <v>922.43332933333329</v>
      </c>
      <c r="BA1391">
        <f t="shared" si="1725"/>
        <v>2456659495.147048</v>
      </c>
      <c r="BB1391">
        <f t="shared" si="1728"/>
        <v>2456659495.147048</v>
      </c>
      <c r="BC1391">
        <f t="shared" si="1729"/>
        <v>0</v>
      </c>
      <c r="BD1391">
        <f t="shared" si="1744"/>
        <v>19216420764.212284</v>
      </c>
      <c r="BE1391">
        <f t="shared" si="1745"/>
        <v>16227352478.107134</v>
      </c>
      <c r="BF1391">
        <f t="shared" si="1746"/>
        <v>1.1841993812692369</v>
      </c>
      <c r="BG1391">
        <f t="shared" si="1747"/>
        <v>54.216633857898977</v>
      </c>
      <c r="BH1391">
        <f t="shared" si="1768"/>
        <v>243935940</v>
      </c>
      <c r="BI1391">
        <f t="shared" si="1769"/>
        <v>2.1816895540835999</v>
      </c>
      <c r="BJ1391">
        <f t="shared" si="1730"/>
        <v>527.50240000000304</v>
      </c>
      <c r="BK1391">
        <f t="shared" si="1770"/>
        <v>6.8600116588486268E-3</v>
      </c>
      <c r="BL1391">
        <f t="shared" si="1771"/>
        <v>1.0068600116588486</v>
      </c>
      <c r="BM1391">
        <f t="shared" si="1772"/>
        <v>21.064248706455729</v>
      </c>
      <c r="BN1391">
        <f t="shared" si="1773"/>
        <v>923.14999399999999</v>
      </c>
      <c r="BO1391">
        <f t="shared" si="1732"/>
        <v>888.59500120000007</v>
      </c>
      <c r="BP1391">
        <f t="shared" si="1774"/>
        <v>870.86360347058826</v>
      </c>
      <c r="BQ1391">
        <f t="shared" si="1775"/>
        <v>17.73139772941181</v>
      </c>
      <c r="BR1391">
        <f t="shared" si="1776"/>
        <v>14</v>
      </c>
      <c r="BS1391">
        <f t="shared" si="1777"/>
        <v>2.9249879999999848</v>
      </c>
      <c r="BT1391">
        <f t="shared" si="1778"/>
        <v>18.799987999999985</v>
      </c>
      <c r="BU1391">
        <f t="shared" si="1779"/>
        <v>-8.9500120000000152</v>
      </c>
      <c r="BV1391">
        <f t="shared" si="1780"/>
        <v>901.22165946666655</v>
      </c>
      <c r="BW1391">
        <f t="shared" si="1781"/>
        <v>898.06427885714288</v>
      </c>
      <c r="BX1391">
        <f t="shared" si="1782"/>
        <v>895.67817832727269</v>
      </c>
      <c r="BY1391">
        <f t="shared" si="1783"/>
        <v>902.00118790476188</v>
      </c>
      <c r="BZ1391">
        <f t="shared" si="1784"/>
        <v>939.29998799999998</v>
      </c>
      <c r="CA1391">
        <f t="shared" si="1785"/>
        <v>847.59997599999997</v>
      </c>
      <c r="CB1391">
        <f t="shared" si="1786"/>
        <v>875.44533905333333</v>
      </c>
      <c r="CC1391">
        <f t="shared" si="1787"/>
        <v>881.6049929666666</v>
      </c>
      <c r="CD1391">
        <f t="shared" si="1788"/>
        <v>900.49912357333346</v>
      </c>
      <c r="CE1391">
        <f t="shared" si="1789"/>
        <v>903.48049250303973</v>
      </c>
      <c r="CF1391">
        <f t="shared" si="1790"/>
        <v>914.72497599999997</v>
      </c>
      <c r="CG1391">
        <f t="shared" si="1791"/>
        <v>919</v>
      </c>
      <c r="CH1391">
        <f t="shared" si="1792"/>
        <v>892.15002400000003</v>
      </c>
    </row>
    <row r="1392" spans="1:86">
      <c r="A1392" s="1">
        <v>41513</v>
      </c>
      <c r="B1392">
        <v>919.5</v>
      </c>
      <c r="C1392">
        <v>939.42498799999998</v>
      </c>
      <c r="D1392">
        <v>915</v>
      </c>
      <c r="E1392">
        <v>919.40002400000003</v>
      </c>
      <c r="F1392">
        <v>1945284</v>
      </c>
      <c r="G1392">
        <f t="shared" si="1726"/>
        <v>-1244420.0907267537</v>
      </c>
      <c r="H1392">
        <f t="shared" si="1754"/>
        <v>88633245.902231127</v>
      </c>
      <c r="I1392">
        <f t="shared" si="1727"/>
        <v>923.33125299999995</v>
      </c>
      <c r="J1392">
        <f t="shared" si="1734"/>
        <v>923.33125299999995</v>
      </c>
      <c r="K1392">
        <f t="shared" si="1735"/>
        <v>862.84375</v>
      </c>
      <c r="L1392">
        <f t="shared" si="1736"/>
        <v>1</v>
      </c>
      <c r="M1392">
        <f t="shared" si="1737"/>
        <v>5</v>
      </c>
      <c r="N1392">
        <f t="shared" si="1738"/>
        <v>90</v>
      </c>
      <c r="O1392">
        <f t="shared" si="1739"/>
        <v>50</v>
      </c>
      <c r="P1392">
        <f t="shared" si="1714"/>
        <v>24.424987999999985</v>
      </c>
      <c r="Q1392">
        <f t="shared" si="1715"/>
        <v>20.024963999999954</v>
      </c>
      <c r="R1392">
        <f t="shared" si="1716"/>
        <v>4.4000240000000304</v>
      </c>
      <c r="S1392">
        <f t="shared" si="1717"/>
        <v>24.424987999999985</v>
      </c>
      <c r="T1392">
        <f t="shared" si="1753"/>
        <v>25.795522612134167</v>
      </c>
      <c r="U1392">
        <f t="shared" si="1718"/>
        <v>33.625</v>
      </c>
      <c r="V1392">
        <f t="shared" si="1719"/>
        <v>1</v>
      </c>
      <c r="W1392">
        <f t="shared" si="1720"/>
        <v>33.625</v>
      </c>
      <c r="X1392">
        <f t="shared" si="1721"/>
        <v>0</v>
      </c>
      <c r="Y1392">
        <f t="shared" si="1751"/>
        <v>9.1274789385206017</v>
      </c>
      <c r="Z1392">
        <f t="shared" si="1752"/>
        <v>3.7721274985445317</v>
      </c>
      <c r="AA1392">
        <f t="shared" si="1748"/>
        <v>35.383965953173018</v>
      </c>
      <c r="AB1392">
        <f t="shared" si="1749"/>
        <v>14.623186958693868</v>
      </c>
      <c r="AC1392">
        <f t="shared" si="1750"/>
        <v>41.515618837705397</v>
      </c>
      <c r="AD1392">
        <f t="shared" si="1758"/>
        <v>21.285279331328077</v>
      </c>
      <c r="AE1392">
        <f t="shared" si="1731"/>
        <v>900.7</v>
      </c>
      <c r="AF1392">
        <f t="shared" si="1733"/>
        <v>895.28333533333353</v>
      </c>
      <c r="AG1392">
        <f t="shared" si="1755"/>
        <v>905.56749879999973</v>
      </c>
      <c r="AH1392">
        <f t="shared" si="1740"/>
        <v>897.75250239999991</v>
      </c>
      <c r="AI1392">
        <f t="shared" si="1741"/>
        <v>939.6657375468385</v>
      </c>
      <c r="AJ1392">
        <f t="shared" si="1742"/>
        <v>855.83926725316132</v>
      </c>
      <c r="AK1392">
        <f t="shared" si="1743"/>
        <v>0.75824207465923732</v>
      </c>
      <c r="AL1392">
        <f t="shared" si="1722"/>
        <v>-0.63971126618362861</v>
      </c>
      <c r="AM1392">
        <f t="shared" si="1723"/>
        <v>-1244420.0907267537</v>
      </c>
      <c r="AN1392">
        <f t="shared" si="1756"/>
        <v>615421.2189253231</v>
      </c>
      <c r="AO1392">
        <f t="shared" si="1757"/>
        <v>52421062</v>
      </c>
      <c r="AP1392">
        <f t="shared" si="1759"/>
        <v>1.1739960913522186E-2</v>
      </c>
      <c r="AQ1392">
        <f t="shared" si="1760"/>
        <v>908.49169462977591</v>
      </c>
      <c r="AR1392">
        <f t="shared" si="1761"/>
        <v>919.95573074232766</v>
      </c>
      <c r="AS1392">
        <f t="shared" si="1762"/>
        <v>902.89578958504319</v>
      </c>
      <c r="AT1392">
        <f t="shared" si="1763"/>
        <v>891.48716762871049</v>
      </c>
      <c r="AU1392">
        <f t="shared" si="1764"/>
        <v>901.42097375830667</v>
      </c>
      <c r="AV1392">
        <f t="shared" si="1765"/>
        <v>881.89275748480975</v>
      </c>
      <c r="AW1392">
        <f t="shared" si="1766"/>
        <v>19.528216273496923</v>
      </c>
      <c r="AX1392">
        <f t="shared" si="1793"/>
        <v>23.664041950311272</v>
      </c>
      <c r="AY1392">
        <f t="shared" si="1767"/>
        <v>-4.1358256768143491</v>
      </c>
      <c r="AZ1392">
        <f t="shared" si="1724"/>
        <v>924.60833733333345</v>
      </c>
      <c r="BA1392">
        <f t="shared" si="1725"/>
        <v>1798625804.8811362</v>
      </c>
      <c r="BB1392">
        <f t="shared" si="1728"/>
        <v>1798625804.8811362</v>
      </c>
      <c r="BC1392">
        <f t="shared" si="1729"/>
        <v>0</v>
      </c>
      <c r="BD1392">
        <f t="shared" si="1744"/>
        <v>18822919817.447495</v>
      </c>
      <c r="BE1392">
        <f t="shared" si="1745"/>
        <v>16227352478.107134</v>
      </c>
      <c r="BF1392">
        <f t="shared" si="1746"/>
        <v>1.1599501423810279</v>
      </c>
      <c r="BG1392">
        <f t="shared" si="1747"/>
        <v>53.702635057231149</v>
      </c>
      <c r="BH1392">
        <f t="shared" si="1768"/>
        <v>241990656</v>
      </c>
      <c r="BI1392">
        <f t="shared" si="1769"/>
        <v>2.2143527212075202</v>
      </c>
      <c r="BJ1392">
        <f t="shared" si="1730"/>
        <v>-259.99759999999696</v>
      </c>
      <c r="BK1392">
        <f t="shared" si="1770"/>
        <v>-1.7372160694896521E-3</v>
      </c>
      <c r="BL1392">
        <f t="shared" si="1771"/>
        <v>0.99826278393051038</v>
      </c>
      <c r="BM1392">
        <f t="shared" si="1772"/>
        <v>22.090214528372439</v>
      </c>
      <c r="BN1392">
        <f t="shared" si="1773"/>
        <v>927.21249399999999</v>
      </c>
      <c r="BO1392">
        <f t="shared" si="1732"/>
        <v>898.04749759999993</v>
      </c>
      <c r="BP1392">
        <f t="shared" si="1774"/>
        <v>875.8183827058823</v>
      </c>
      <c r="BQ1392">
        <f t="shared" si="1775"/>
        <v>22.229114894117629</v>
      </c>
      <c r="BR1392">
        <f t="shared" si="1776"/>
        <v>9.5</v>
      </c>
      <c r="BS1392">
        <f t="shared" si="1777"/>
        <v>10.02502400000003</v>
      </c>
      <c r="BT1392">
        <f t="shared" si="1778"/>
        <v>17</v>
      </c>
      <c r="BU1392">
        <f t="shared" si="1779"/>
        <v>9.4000240000000304</v>
      </c>
      <c r="BV1392">
        <f t="shared" si="1780"/>
        <v>910.86833493333336</v>
      </c>
      <c r="BW1392">
        <f t="shared" si="1781"/>
        <v>906.41547790476193</v>
      </c>
      <c r="BX1392">
        <f t="shared" si="1782"/>
        <v>899.83954632727284</v>
      </c>
      <c r="BY1392">
        <f t="shared" si="1783"/>
        <v>903.47166660952382</v>
      </c>
      <c r="BZ1392">
        <f t="shared" si="1784"/>
        <v>939.42498799999998</v>
      </c>
      <c r="CA1392">
        <f t="shared" si="1785"/>
        <v>847.59997599999997</v>
      </c>
      <c r="CB1392">
        <f t="shared" si="1786"/>
        <v>883.50250200000005</v>
      </c>
      <c r="CC1392">
        <f t="shared" si="1787"/>
        <v>878.75167176666673</v>
      </c>
      <c r="CD1392">
        <f t="shared" si="1788"/>
        <v>898.81617858984123</v>
      </c>
      <c r="CE1392">
        <f t="shared" si="1789"/>
        <v>906.2919387169444</v>
      </c>
      <c r="CF1392">
        <f t="shared" si="1790"/>
        <v>921</v>
      </c>
      <c r="CG1392">
        <f t="shared" si="1791"/>
        <v>939.29998799999998</v>
      </c>
      <c r="CH1392">
        <f t="shared" si="1792"/>
        <v>907</v>
      </c>
    </row>
    <row r="1393" spans="1:86">
      <c r="A1393" s="1">
        <v>41514</v>
      </c>
      <c r="B1393">
        <v>914</v>
      </c>
      <c r="C1393">
        <v>973.04998799999998</v>
      </c>
      <c r="D1393">
        <v>914</v>
      </c>
      <c r="E1393">
        <v>953.95001200000002</v>
      </c>
      <c r="F1393">
        <v>4444684</v>
      </c>
      <c r="G1393">
        <f t="shared" si="1726"/>
        <v>1569379.1742789892</v>
      </c>
      <c r="H1393">
        <f t="shared" si="1754"/>
        <v>90202625.076510116</v>
      </c>
      <c r="I1393">
        <f t="shared" si="1727"/>
        <v>938.75</v>
      </c>
      <c r="J1393">
        <f t="shared" si="1734"/>
        <v>938.75</v>
      </c>
      <c r="K1393">
        <f t="shared" si="1735"/>
        <v>862.84375</v>
      </c>
      <c r="L1393">
        <f t="shared" si="1736"/>
        <v>1</v>
      </c>
      <c r="M1393">
        <f t="shared" si="1737"/>
        <v>6</v>
      </c>
      <c r="N1393">
        <f t="shared" si="1738"/>
        <v>90</v>
      </c>
      <c r="O1393">
        <f t="shared" si="1739"/>
        <v>40</v>
      </c>
      <c r="P1393">
        <f t="shared" si="1714"/>
        <v>59.049987999999985</v>
      </c>
      <c r="Q1393">
        <f t="shared" si="1715"/>
        <v>19.09997599999997</v>
      </c>
      <c r="R1393">
        <f t="shared" si="1716"/>
        <v>39.950012000000015</v>
      </c>
      <c r="S1393">
        <f t="shared" si="1717"/>
        <v>59.049987999999985</v>
      </c>
      <c r="T1393">
        <f t="shared" si="1753"/>
        <v>28.1708415684103</v>
      </c>
      <c r="U1393">
        <f t="shared" si="1718"/>
        <v>11.950012000000015</v>
      </c>
      <c r="V1393">
        <f t="shared" si="1719"/>
        <v>-25.15002400000003</v>
      </c>
      <c r="W1393">
        <f t="shared" si="1720"/>
        <v>11.950012000000015</v>
      </c>
      <c r="X1393">
        <f t="shared" si="1721"/>
        <v>0</v>
      </c>
      <c r="Y1393">
        <f t="shared" si="1751"/>
        <v>9.3290884429119867</v>
      </c>
      <c r="Z1393">
        <f t="shared" si="1752"/>
        <v>3.5026898200770651</v>
      </c>
      <c r="AA1393">
        <f t="shared" si="1748"/>
        <v>33.116115541870315</v>
      </c>
      <c r="AB1393">
        <f t="shared" si="1749"/>
        <v>12.433742213810351</v>
      </c>
      <c r="AC1393">
        <f t="shared" si="1750"/>
        <v>45.406010791505928</v>
      </c>
      <c r="AD1393">
        <f t="shared" si="1758"/>
        <v>21.724039162041727</v>
      </c>
      <c r="AE1393">
        <f t="shared" si="1731"/>
        <v>919.70999759999995</v>
      </c>
      <c r="AF1393">
        <f t="shared" si="1733"/>
        <v>909.57500200000004</v>
      </c>
      <c r="AG1393">
        <f t="shared" si="1755"/>
        <v>908.7850006000001</v>
      </c>
      <c r="AH1393">
        <f t="shared" si="1740"/>
        <v>902.15750119999996</v>
      </c>
      <c r="AI1393">
        <f t="shared" si="1741"/>
        <v>955.85426408613455</v>
      </c>
      <c r="AJ1393">
        <f t="shared" si="1742"/>
        <v>848.46073831386536</v>
      </c>
      <c r="AK1393">
        <f t="shared" si="1743"/>
        <v>0.98226846476599949</v>
      </c>
      <c r="AL1393">
        <f t="shared" si="1722"/>
        <v>0.35309128259264083</v>
      </c>
      <c r="AM1393">
        <f t="shared" si="1723"/>
        <v>1569379.1742789892</v>
      </c>
      <c r="AN1393">
        <f t="shared" si="1756"/>
        <v>1873654.5881002923</v>
      </c>
      <c r="AO1393">
        <f t="shared" si="1757"/>
        <v>55091484</v>
      </c>
      <c r="AP1393">
        <f t="shared" si="1759"/>
        <v>3.4009876882247214E-2</v>
      </c>
      <c r="AQ1393">
        <f t="shared" si="1760"/>
        <v>923.94752253565207</v>
      </c>
      <c r="AR1393">
        <f t="shared" si="1761"/>
        <v>935.23009406076426</v>
      </c>
      <c r="AS1393">
        <f t="shared" si="1762"/>
        <v>912.08554961973539</v>
      </c>
      <c r="AT1393">
        <f t="shared" si="1763"/>
        <v>897.10882362212658</v>
      </c>
      <c r="AU1393">
        <f t="shared" si="1764"/>
        <v>909.30032949456063</v>
      </c>
      <c r="AV1393">
        <f t="shared" si="1765"/>
        <v>886.93676530087305</v>
      </c>
      <c r="AW1393">
        <f t="shared" si="1766"/>
        <v>22.36356419368758</v>
      </c>
      <c r="AX1393">
        <f t="shared" si="1793"/>
        <v>23.403946398986534</v>
      </c>
      <c r="AY1393">
        <f t="shared" si="1767"/>
        <v>-1.040382205298954</v>
      </c>
      <c r="AZ1393">
        <f t="shared" si="1724"/>
        <v>947</v>
      </c>
      <c r="BA1393">
        <f t="shared" si="1725"/>
        <v>4209115748</v>
      </c>
      <c r="BB1393">
        <f t="shared" si="1728"/>
        <v>4209115748</v>
      </c>
      <c r="BC1393">
        <f t="shared" si="1729"/>
        <v>0</v>
      </c>
      <c r="BD1393">
        <f t="shared" si="1744"/>
        <v>20874015193.389809</v>
      </c>
      <c r="BE1393">
        <f t="shared" si="1745"/>
        <v>16227352478.107134</v>
      </c>
      <c r="BF1393">
        <f t="shared" si="1746"/>
        <v>1.2863475555579165</v>
      </c>
      <c r="BG1393">
        <f t="shared" si="1747"/>
        <v>56.262117823290467</v>
      </c>
      <c r="BH1393">
        <f t="shared" si="1768"/>
        <v>246435340</v>
      </c>
      <c r="BI1393">
        <f t="shared" si="1769"/>
        <v>2.5214384010906628</v>
      </c>
      <c r="BJ1393">
        <f t="shared" si="1730"/>
        <v>3354.9987999999985</v>
      </c>
      <c r="BK1393">
        <f t="shared" si="1770"/>
        <v>3.7578841742557954E-2</v>
      </c>
      <c r="BL1393">
        <f t="shared" si="1771"/>
        <v>1.037578841742558</v>
      </c>
      <c r="BM1393">
        <f t="shared" si="1772"/>
        <v>28.300678949695516</v>
      </c>
      <c r="BN1393">
        <f t="shared" si="1773"/>
        <v>943.52499399999999</v>
      </c>
      <c r="BO1393">
        <f t="shared" si="1732"/>
        <v>914.50999759999991</v>
      </c>
      <c r="BP1393">
        <f t="shared" si="1774"/>
        <v>881.38492629411758</v>
      </c>
      <c r="BQ1393">
        <f t="shared" si="1775"/>
        <v>33.125071305882329</v>
      </c>
      <c r="BR1393">
        <f t="shared" si="1776"/>
        <v>37.200012000000015</v>
      </c>
      <c r="BS1393">
        <f t="shared" si="1777"/>
        <v>13</v>
      </c>
      <c r="BT1393">
        <f t="shared" si="1778"/>
        <v>44.049987999999985</v>
      </c>
      <c r="BU1393">
        <f t="shared" si="1779"/>
        <v>1.75</v>
      </c>
      <c r="BV1393">
        <f t="shared" si="1780"/>
        <v>928.61833893333323</v>
      </c>
      <c r="BW1393">
        <f t="shared" si="1781"/>
        <v>923.17738552380945</v>
      </c>
      <c r="BX1393">
        <f t="shared" si="1782"/>
        <v>910.05727534545451</v>
      </c>
      <c r="BY1393">
        <f t="shared" si="1783"/>
        <v>908.07952500952376</v>
      </c>
      <c r="BZ1393">
        <f t="shared" si="1784"/>
        <v>973.04998799999998</v>
      </c>
      <c r="CA1393">
        <f t="shared" si="1785"/>
        <v>847.59997599999997</v>
      </c>
      <c r="CB1393">
        <f t="shared" si="1786"/>
        <v>906.16698552000003</v>
      </c>
      <c r="CC1393">
        <f t="shared" si="1787"/>
        <v>887.84791866666671</v>
      </c>
      <c r="CD1393">
        <f t="shared" si="1788"/>
        <v>896.17365591111104</v>
      </c>
      <c r="CE1393">
        <f t="shared" si="1789"/>
        <v>909.51542014898882</v>
      </c>
      <c r="CF1393">
        <f t="shared" si="1790"/>
        <v>919.40002400000003</v>
      </c>
      <c r="CG1393">
        <f t="shared" si="1791"/>
        <v>939.42498799999998</v>
      </c>
      <c r="CH1393">
        <f t="shared" si="1792"/>
        <v>915</v>
      </c>
    </row>
    <row r="1394" spans="1:86">
      <c r="A1394" s="1">
        <v>41515</v>
      </c>
      <c r="B1394">
        <v>950.5</v>
      </c>
      <c r="C1394">
        <v>985</v>
      </c>
      <c r="D1394">
        <v>939.15002400000003</v>
      </c>
      <c r="E1394">
        <v>973.54998799999998</v>
      </c>
      <c r="F1394">
        <v>5905182</v>
      </c>
      <c r="G1394">
        <f t="shared" si="1726"/>
        <v>2955806.2026305906</v>
      </c>
      <c r="H1394">
        <f t="shared" si="1754"/>
        <v>93158431.279140711</v>
      </c>
      <c r="I1394">
        <f t="shared" si="1727"/>
        <v>962.05000300000006</v>
      </c>
      <c r="J1394">
        <f t="shared" si="1734"/>
        <v>962.05000300000006</v>
      </c>
      <c r="K1394">
        <f t="shared" si="1735"/>
        <v>862.84375</v>
      </c>
      <c r="L1394">
        <f t="shared" si="1736"/>
        <v>1</v>
      </c>
      <c r="M1394">
        <f t="shared" si="1737"/>
        <v>7</v>
      </c>
      <c r="N1394">
        <f t="shared" si="1738"/>
        <v>90</v>
      </c>
      <c r="O1394">
        <f t="shared" si="1739"/>
        <v>30</v>
      </c>
      <c r="P1394">
        <f t="shared" si="1714"/>
        <v>45.84997599999997</v>
      </c>
      <c r="Q1394">
        <f t="shared" si="1715"/>
        <v>11.450012000000015</v>
      </c>
      <c r="R1394">
        <f t="shared" si="1716"/>
        <v>34.399963999999954</v>
      </c>
      <c r="S1394">
        <f t="shared" si="1717"/>
        <v>45.84997599999997</v>
      </c>
      <c r="T1394">
        <f t="shared" si="1753"/>
        <v>29.433636884952421</v>
      </c>
      <c r="U1394">
        <f t="shared" si="1718"/>
        <v>40</v>
      </c>
      <c r="V1394">
        <f t="shared" si="1719"/>
        <v>-25.84997599999997</v>
      </c>
      <c r="W1394">
        <f t="shared" si="1720"/>
        <v>40</v>
      </c>
      <c r="X1394">
        <f t="shared" si="1721"/>
        <v>0</v>
      </c>
      <c r="Y1394">
        <f t="shared" si="1751"/>
        <v>11.519867839846844</v>
      </c>
      <c r="Z1394">
        <f t="shared" si="1752"/>
        <v>3.2524976900715603</v>
      </c>
      <c r="AA1394">
        <f t="shared" si="1748"/>
        <v>39.138445190700274</v>
      </c>
      <c r="AB1394">
        <f t="shared" si="1749"/>
        <v>11.050274564385752</v>
      </c>
      <c r="AC1394">
        <f t="shared" si="1750"/>
        <v>55.965106827551871</v>
      </c>
      <c r="AD1394">
        <f t="shared" si="1758"/>
        <v>23.968128175105232</v>
      </c>
      <c r="AE1394">
        <f t="shared" si="1731"/>
        <v>936.52499999999998</v>
      </c>
      <c r="AF1394">
        <f t="shared" si="1733"/>
        <v>928.68332933333329</v>
      </c>
      <c r="AG1394">
        <f t="shared" si="1755"/>
        <v>912.65499879999993</v>
      </c>
      <c r="AH1394">
        <f t="shared" si="1740"/>
        <v>907.83749999999998</v>
      </c>
      <c r="AI1394">
        <f t="shared" si="1741"/>
        <v>976.45142904564909</v>
      </c>
      <c r="AJ1394">
        <f t="shared" si="1742"/>
        <v>839.22357095435086</v>
      </c>
      <c r="AK1394">
        <f t="shared" si="1743"/>
        <v>0.97885676359009577</v>
      </c>
      <c r="AL1394">
        <f t="shared" si="1722"/>
        <v>0.500544471386418</v>
      </c>
      <c r="AM1394">
        <f t="shared" si="1723"/>
        <v>2955806.2026305906</v>
      </c>
      <c r="AN1394">
        <f t="shared" si="1756"/>
        <v>4456785.0159197422</v>
      </c>
      <c r="AO1394">
        <f t="shared" si="1757"/>
        <v>58379182</v>
      </c>
      <c r="AP1394">
        <f t="shared" si="1759"/>
        <v>7.6342025757053983E-2</v>
      </c>
      <c r="AQ1394">
        <f t="shared" si="1760"/>
        <v>940.81236079353039</v>
      </c>
      <c r="AR1394">
        <f t="shared" si="1761"/>
        <v>958.42051041344644</v>
      </c>
      <c r="AS1394">
        <f t="shared" si="1762"/>
        <v>923.14914852818299</v>
      </c>
      <c r="AT1394">
        <f t="shared" si="1763"/>
        <v>903.98852841613518</v>
      </c>
      <c r="AU1394">
        <f t="shared" si="1764"/>
        <v>918.9377782703765</v>
      </c>
      <c r="AV1394">
        <f t="shared" si="1765"/>
        <v>892.99969088981197</v>
      </c>
      <c r="AW1394">
        <f t="shared" si="1766"/>
        <v>25.938087380564525</v>
      </c>
      <c r="AX1394">
        <f t="shared" si="1793"/>
        <v>23.910774595302133</v>
      </c>
      <c r="AY1394">
        <f t="shared" si="1767"/>
        <v>2.0273127852623922</v>
      </c>
      <c r="AZ1394">
        <f t="shared" si="1724"/>
        <v>965.90000400000008</v>
      </c>
      <c r="BA1394">
        <f t="shared" si="1725"/>
        <v>5703815317.4207287</v>
      </c>
      <c r="BB1394">
        <f t="shared" si="1728"/>
        <v>5703815317.4207287</v>
      </c>
      <c r="BC1394">
        <f t="shared" si="1729"/>
        <v>0</v>
      </c>
      <c r="BD1394">
        <f t="shared" si="1744"/>
        <v>26577830510.810539</v>
      </c>
      <c r="BE1394">
        <f t="shared" si="1745"/>
        <v>13744804308.946894</v>
      </c>
      <c r="BF1394">
        <f t="shared" si="1746"/>
        <v>1.9336637985824399</v>
      </c>
      <c r="BG1394">
        <f t="shared" si="1747"/>
        <v>65.912931110810831</v>
      </c>
      <c r="BH1394">
        <f t="shared" si="1768"/>
        <v>252340522</v>
      </c>
      <c r="BI1394">
        <f t="shared" si="1769"/>
        <v>2.9046020558774246</v>
      </c>
      <c r="BJ1394">
        <f t="shared" si="1730"/>
        <v>1859.997599999997</v>
      </c>
      <c r="BK1394">
        <f t="shared" si="1770"/>
        <v>2.0546124800509956E-2</v>
      </c>
      <c r="BL1394">
        <f t="shared" si="1771"/>
        <v>1.0205461248005099</v>
      </c>
      <c r="BM1394">
        <f t="shared" si="1772"/>
        <v>36.162715832907146</v>
      </c>
      <c r="BN1394">
        <f t="shared" si="1773"/>
        <v>962.07501200000002</v>
      </c>
      <c r="BO1394">
        <f t="shared" si="1732"/>
        <v>932.30750119999993</v>
      </c>
      <c r="BP1394">
        <f t="shared" si="1774"/>
        <v>887.44007335294111</v>
      </c>
      <c r="BQ1394">
        <f t="shared" si="1775"/>
        <v>44.867427847058821</v>
      </c>
      <c r="BR1394">
        <f t="shared" si="1776"/>
        <v>83.09997599999997</v>
      </c>
      <c r="BS1394">
        <f t="shared" si="1777"/>
        <v>61.375</v>
      </c>
      <c r="BT1394">
        <f t="shared" si="1778"/>
        <v>70</v>
      </c>
      <c r="BU1394">
        <f t="shared" si="1779"/>
        <v>38.40002400000003</v>
      </c>
      <c r="BV1394">
        <f t="shared" si="1780"/>
        <v>946.56500239999991</v>
      </c>
      <c r="BW1394">
        <f t="shared" si="1781"/>
        <v>941.45595295238104</v>
      </c>
      <c r="BX1394">
        <f t="shared" si="1782"/>
        <v>923.03772749090899</v>
      </c>
      <c r="BY1394">
        <f t="shared" si="1783"/>
        <v>914.24761904761885</v>
      </c>
      <c r="BZ1394">
        <f t="shared" si="1784"/>
        <v>985</v>
      </c>
      <c r="CA1394">
        <f t="shared" si="1785"/>
        <v>847.59997599999997</v>
      </c>
      <c r="CB1394">
        <f t="shared" si="1786"/>
        <v>922.95124340000007</v>
      </c>
      <c r="CC1394">
        <f t="shared" si="1787"/>
        <v>909.919709488889</v>
      </c>
      <c r="CD1394">
        <f t="shared" si="1788"/>
        <v>889.57374563015856</v>
      </c>
      <c r="CE1394">
        <f t="shared" si="1789"/>
        <v>912.472742844697</v>
      </c>
      <c r="CF1394">
        <f t="shared" si="1790"/>
        <v>953.95001200000002</v>
      </c>
      <c r="CG1394">
        <f t="shared" si="1791"/>
        <v>973.04998799999998</v>
      </c>
      <c r="CH1394">
        <f t="shared" si="1792"/>
        <v>914</v>
      </c>
    </row>
    <row r="1395" spans="1:86">
      <c r="A1395" s="1">
        <v>41516</v>
      </c>
      <c r="B1395">
        <v>969.5</v>
      </c>
      <c r="C1395">
        <v>1025</v>
      </c>
      <c r="D1395">
        <v>965</v>
      </c>
      <c r="E1395">
        <v>1016.599976</v>
      </c>
      <c r="F1395">
        <v>5282942</v>
      </c>
      <c r="G1395">
        <f t="shared" si="1726"/>
        <v>3803714.0136463945</v>
      </c>
      <c r="H1395">
        <f t="shared" si="1754"/>
        <v>96962145.292787105</v>
      </c>
      <c r="I1395">
        <f t="shared" si="1727"/>
        <v>994.02499399999999</v>
      </c>
      <c r="J1395">
        <f t="shared" si="1734"/>
        <v>994.02499399999999</v>
      </c>
      <c r="K1395">
        <f t="shared" si="1735"/>
        <v>862.84375</v>
      </c>
      <c r="L1395">
        <f t="shared" si="1736"/>
        <v>1</v>
      </c>
      <c r="M1395">
        <f t="shared" si="1737"/>
        <v>8</v>
      </c>
      <c r="N1395">
        <f t="shared" si="1738"/>
        <v>90</v>
      </c>
      <c r="O1395">
        <f t="shared" si="1739"/>
        <v>20</v>
      </c>
      <c r="P1395">
        <f t="shared" si="1714"/>
        <v>60</v>
      </c>
      <c r="Q1395">
        <f t="shared" si="1715"/>
        <v>8.4000240000000304</v>
      </c>
      <c r="R1395">
        <f t="shared" si="1716"/>
        <v>51.59997599999997</v>
      </c>
      <c r="S1395">
        <f t="shared" si="1717"/>
        <v>60</v>
      </c>
      <c r="T1395">
        <f t="shared" si="1753"/>
        <v>31.616948536027248</v>
      </c>
      <c r="U1395">
        <f t="shared" si="1718"/>
        <v>9.5</v>
      </c>
      <c r="V1395">
        <f t="shared" si="1719"/>
        <v>-43.75</v>
      </c>
      <c r="W1395">
        <f t="shared" si="1720"/>
        <v>9.5</v>
      </c>
      <c r="X1395">
        <f t="shared" si="1721"/>
        <v>0</v>
      </c>
      <c r="Y1395">
        <f t="shared" si="1751"/>
        <v>11.375591565572069</v>
      </c>
      <c r="Z1395">
        <f t="shared" si="1752"/>
        <v>3.0201764264950204</v>
      </c>
      <c r="AA1395">
        <f t="shared" si="1748"/>
        <v>35.979410070550223</v>
      </c>
      <c r="AB1395">
        <f t="shared" si="1749"/>
        <v>9.5523969463832188</v>
      </c>
      <c r="AC1395">
        <f t="shared" si="1750"/>
        <v>58.040773814091551</v>
      </c>
      <c r="AD1395">
        <f t="shared" si="1758"/>
        <v>26.360479115778709</v>
      </c>
      <c r="AE1395">
        <f t="shared" si="1731"/>
        <v>956.9</v>
      </c>
      <c r="AF1395">
        <f t="shared" si="1733"/>
        <v>949.87082933333329</v>
      </c>
      <c r="AG1395">
        <f t="shared" si="1755"/>
        <v>918.0974976</v>
      </c>
      <c r="AH1395">
        <f t="shared" si="1740"/>
        <v>920.45249639999997</v>
      </c>
      <c r="AI1395">
        <f t="shared" si="1741"/>
        <v>1013.6302797019951</v>
      </c>
      <c r="AJ1395">
        <f t="shared" si="1742"/>
        <v>827.2747130980049</v>
      </c>
      <c r="AK1395">
        <f t="shared" si="1743"/>
        <v>1.0159356457771695</v>
      </c>
      <c r="AL1395">
        <f t="shared" si="1722"/>
        <v>0.71999919999999895</v>
      </c>
      <c r="AM1395">
        <f t="shared" si="1723"/>
        <v>3803714.0136463945</v>
      </c>
      <c r="AN1395">
        <f t="shared" si="1756"/>
        <v>7584899.962854011</v>
      </c>
      <c r="AO1395">
        <f t="shared" si="1757"/>
        <v>60835374</v>
      </c>
      <c r="AP1395">
        <f t="shared" si="1759"/>
        <v>0.12467910467442858</v>
      </c>
      <c r="AQ1395">
        <f t="shared" si="1760"/>
        <v>966.58014996373004</v>
      </c>
      <c r="AR1395">
        <f t="shared" si="1761"/>
        <v>978.37323033561415</v>
      </c>
      <c r="AS1395">
        <f t="shared" si="1762"/>
        <v>939.97029747311001</v>
      </c>
      <c r="AT1395">
        <f t="shared" si="1763"/>
        <v>914.12355869868304</v>
      </c>
      <c r="AU1395">
        <f t="shared" si="1764"/>
        <v>933.58710792982004</v>
      </c>
      <c r="AV1395">
        <f t="shared" si="1765"/>
        <v>901.65171084752512</v>
      </c>
      <c r="AW1395">
        <f t="shared" si="1766"/>
        <v>31.935397082294912</v>
      </c>
      <c r="AX1395">
        <f t="shared" si="1793"/>
        <v>25.515699092700689</v>
      </c>
      <c r="AY1395">
        <f t="shared" si="1767"/>
        <v>6.4196979895942228</v>
      </c>
      <c r="AZ1395">
        <f t="shared" si="1724"/>
        <v>1002.199992</v>
      </c>
      <c r="BA1395">
        <f t="shared" si="1725"/>
        <v>5294564430.1364641</v>
      </c>
      <c r="BB1395">
        <f t="shared" si="1728"/>
        <v>5294564430.1364641</v>
      </c>
      <c r="BC1395">
        <f t="shared" si="1729"/>
        <v>0</v>
      </c>
      <c r="BD1395">
        <f t="shared" si="1744"/>
        <v>31872394940.947002</v>
      </c>
      <c r="BE1395">
        <f t="shared" si="1745"/>
        <v>11771368602.780226</v>
      </c>
      <c r="BF1395">
        <f t="shared" si="1746"/>
        <v>2.7076201601077385</v>
      </c>
      <c r="BG1395">
        <f t="shared" si="1747"/>
        <v>73.028520808050047</v>
      </c>
      <c r="BH1395">
        <f t="shared" si="1768"/>
        <v>257623464</v>
      </c>
      <c r="BI1395">
        <f t="shared" si="1769"/>
        <v>3.5418772790079456</v>
      </c>
      <c r="BJ1395">
        <f t="shared" si="1730"/>
        <v>4204.9987999999985</v>
      </c>
      <c r="BK1395">
        <f t="shared" si="1770"/>
        <v>4.4219596867788147E-2</v>
      </c>
      <c r="BL1395">
        <f t="shared" si="1771"/>
        <v>1.0442195968677881</v>
      </c>
      <c r="BM1395">
        <f t="shared" si="1772"/>
        <v>49.109003759985299</v>
      </c>
      <c r="BN1395">
        <f t="shared" si="1773"/>
        <v>995</v>
      </c>
      <c r="BO1395">
        <f t="shared" si="1732"/>
        <v>950.19249880000007</v>
      </c>
      <c r="BP1395">
        <f t="shared" si="1774"/>
        <v>893.98419100000001</v>
      </c>
      <c r="BQ1395">
        <f t="shared" si="1775"/>
        <v>56.208307800000057</v>
      </c>
      <c r="BR1395">
        <f t="shared" si="1776"/>
        <v>127.875</v>
      </c>
      <c r="BS1395">
        <f t="shared" si="1777"/>
        <v>87.22497599999997</v>
      </c>
      <c r="BT1395">
        <f t="shared" si="1778"/>
        <v>121.5</v>
      </c>
      <c r="BU1395">
        <f t="shared" si="1779"/>
        <v>70.5</v>
      </c>
      <c r="BV1395">
        <f t="shared" si="1780"/>
        <v>973.25666106666665</v>
      </c>
      <c r="BW1395">
        <f t="shared" si="1781"/>
        <v>966.57499485714288</v>
      </c>
      <c r="BX1395">
        <f t="shared" si="1782"/>
        <v>942.81272312727265</v>
      </c>
      <c r="BY1395">
        <f t="shared" si="1783"/>
        <v>924.14714068571402</v>
      </c>
      <c r="BZ1395">
        <f t="shared" si="1784"/>
        <v>1025</v>
      </c>
      <c r="CA1395">
        <f t="shared" si="1785"/>
        <v>847.59997599999997</v>
      </c>
      <c r="CB1395">
        <f t="shared" si="1786"/>
        <v>934.30500599999993</v>
      </c>
      <c r="CC1395">
        <f t="shared" si="1787"/>
        <v>927.43784105555551</v>
      </c>
      <c r="CD1395">
        <f t="shared" si="1788"/>
        <v>891.59951991682533</v>
      </c>
      <c r="CE1395">
        <f t="shared" si="1789"/>
        <v>913.92198034038279</v>
      </c>
      <c r="CF1395">
        <f t="shared" si="1790"/>
        <v>973.54998799999998</v>
      </c>
      <c r="CG1395">
        <f t="shared" si="1791"/>
        <v>985</v>
      </c>
      <c r="CH1395">
        <f t="shared" si="1792"/>
        <v>939.15002400000003</v>
      </c>
    </row>
    <row r="1396" spans="1:86">
      <c r="A1396" s="1">
        <v>41519</v>
      </c>
      <c r="B1396">
        <v>1010</v>
      </c>
      <c r="C1396">
        <v>1034.5</v>
      </c>
      <c r="D1396">
        <v>1008.75</v>
      </c>
      <c r="E1396">
        <v>1028.4300539999999</v>
      </c>
      <c r="F1396">
        <v>2154034</v>
      </c>
      <c r="G1396">
        <f t="shared" si="1726"/>
        <v>1138510.1116765705</v>
      </c>
      <c r="H1396">
        <f t="shared" si="1754"/>
        <v>98100655.404463679</v>
      </c>
      <c r="I1396">
        <f t="shared" si="1727"/>
        <v>1020.4200135</v>
      </c>
      <c r="J1396">
        <f t="shared" si="1734"/>
        <v>1020.4200135</v>
      </c>
      <c r="K1396">
        <f t="shared" si="1735"/>
        <v>862.84375</v>
      </c>
      <c r="L1396">
        <f t="shared" si="1736"/>
        <v>1</v>
      </c>
      <c r="M1396">
        <f t="shared" si="1737"/>
        <v>9</v>
      </c>
      <c r="N1396">
        <f t="shared" si="1738"/>
        <v>90</v>
      </c>
      <c r="O1396">
        <f t="shared" si="1739"/>
        <v>10</v>
      </c>
      <c r="P1396">
        <f t="shared" si="1714"/>
        <v>25.75</v>
      </c>
      <c r="Q1396">
        <f t="shared" si="1715"/>
        <v>6.0699460000000727</v>
      </c>
      <c r="R1396">
        <f t="shared" si="1716"/>
        <v>19.680053999999927</v>
      </c>
      <c r="S1396">
        <f t="shared" si="1717"/>
        <v>25.75</v>
      </c>
      <c r="T1396">
        <f t="shared" si="1753"/>
        <v>31.197880783453876</v>
      </c>
      <c r="U1396">
        <f t="shared" si="1718"/>
        <v>-1</v>
      </c>
      <c r="V1396">
        <f t="shared" si="1719"/>
        <v>15.674987999999985</v>
      </c>
      <c r="W1396">
        <f t="shared" si="1720"/>
        <v>0</v>
      </c>
      <c r="X1396">
        <f t="shared" si="1721"/>
        <v>15.674987999999985</v>
      </c>
      <c r="Y1396">
        <f t="shared" si="1751"/>
        <v>10.563049310888349</v>
      </c>
      <c r="Z1396">
        <f t="shared" si="1752"/>
        <v>3.924091538888232</v>
      </c>
      <c r="AA1396">
        <f t="shared" si="1748"/>
        <v>33.85822705140464</v>
      </c>
      <c r="AB1396">
        <f t="shared" si="1749"/>
        <v>12.57807081873784</v>
      </c>
      <c r="AC1396">
        <f t="shared" si="1750"/>
        <v>45.826556398134983</v>
      </c>
      <c r="AD1396">
        <f t="shared" si="1758"/>
        <v>27.796248583357471</v>
      </c>
      <c r="AE1396">
        <f t="shared" si="1731"/>
        <v>978.38601080000012</v>
      </c>
      <c r="AF1396">
        <f t="shared" si="1733"/>
        <v>968.82167566666669</v>
      </c>
      <c r="AG1396">
        <f t="shared" si="1755"/>
        <v>924.13399969999989</v>
      </c>
      <c r="AH1396">
        <f t="shared" si="1740"/>
        <v>934.42300420000015</v>
      </c>
      <c r="AI1396">
        <f t="shared" si="1741"/>
        <v>1044.7063026006406</v>
      </c>
      <c r="AJ1396">
        <f t="shared" si="1742"/>
        <v>824.13970579935972</v>
      </c>
      <c r="AK1396">
        <f t="shared" si="1743"/>
        <v>0.92620710099950121</v>
      </c>
      <c r="AL1396">
        <f t="shared" si="1722"/>
        <v>0.52854788349514004</v>
      </c>
      <c r="AM1396">
        <f t="shared" si="1723"/>
        <v>1138510.1116765705</v>
      </c>
      <c r="AN1396">
        <f t="shared" si="1756"/>
        <v>8436645.4710640851</v>
      </c>
      <c r="AO1396">
        <f t="shared" si="1757"/>
        <v>60848230</v>
      </c>
      <c r="AP1396">
        <f t="shared" si="1759"/>
        <v>0.13865063077535839</v>
      </c>
      <c r="AQ1396">
        <f t="shared" si="1760"/>
        <v>987.60911733606179</v>
      </c>
      <c r="AR1396">
        <f t="shared" si="1761"/>
        <v>984.69360626996411</v>
      </c>
      <c r="AS1396">
        <f t="shared" si="1762"/>
        <v>955.89305364795018</v>
      </c>
      <c r="AT1396">
        <f t="shared" si="1763"/>
        <v>924.41114327580158</v>
      </c>
      <c r="AU1396">
        <f t="shared" si="1764"/>
        <v>947.81354984034704</v>
      </c>
      <c r="AV1396">
        <f t="shared" si="1765"/>
        <v>910.52619486819833</v>
      </c>
      <c r="AW1396">
        <f t="shared" si="1766"/>
        <v>37.287354972148705</v>
      </c>
      <c r="AX1396">
        <f t="shared" si="1793"/>
        <v>27.870030268590291</v>
      </c>
      <c r="AY1396">
        <f t="shared" si="1767"/>
        <v>9.417324703558414</v>
      </c>
      <c r="AZ1396">
        <f t="shared" si="1724"/>
        <v>1023.8933513333333</v>
      </c>
      <c r="BA1396">
        <f t="shared" si="1725"/>
        <v>2205501091.1459451</v>
      </c>
      <c r="BB1396">
        <f t="shared" si="1728"/>
        <v>2205501091.1459451</v>
      </c>
      <c r="BC1396">
        <f t="shared" si="1729"/>
        <v>0</v>
      </c>
      <c r="BD1396">
        <f t="shared" si="1744"/>
        <v>34077896032.092949</v>
      </c>
      <c r="BE1396">
        <f t="shared" si="1745"/>
        <v>9879685528.1199303</v>
      </c>
      <c r="BF1396">
        <f t="shared" si="1746"/>
        <v>3.4492895482451509</v>
      </c>
      <c r="BG1396">
        <f t="shared" si="1747"/>
        <v>77.524501627582069</v>
      </c>
      <c r="BH1396">
        <f t="shared" si="1768"/>
        <v>259777498</v>
      </c>
      <c r="BI1396">
        <f t="shared" si="1769"/>
        <v>4.0951435754735392</v>
      </c>
      <c r="BJ1396">
        <f t="shared" si="1730"/>
        <v>1083.0077999999958</v>
      </c>
      <c r="BK1396">
        <f t="shared" si="1770"/>
        <v>1.1636905645569243E-2</v>
      </c>
      <c r="BL1396">
        <f t="shared" si="1771"/>
        <v>1.0116369056455692</v>
      </c>
      <c r="BM1396">
        <f t="shared" si="1772"/>
        <v>58.124401803672491</v>
      </c>
      <c r="BN1396">
        <f t="shared" si="1773"/>
        <v>1021.625</v>
      </c>
      <c r="BO1396">
        <f t="shared" si="1732"/>
        <v>969.88750000000005</v>
      </c>
      <c r="BP1396">
        <f t="shared" si="1774"/>
        <v>900.4724255882353</v>
      </c>
      <c r="BQ1396">
        <f t="shared" si="1775"/>
        <v>69.415074411764749</v>
      </c>
      <c r="BR1396">
        <f t="shared" si="1776"/>
        <v>160.23004199999991</v>
      </c>
      <c r="BS1396">
        <f t="shared" si="1777"/>
        <v>143.75</v>
      </c>
      <c r="BT1396">
        <f t="shared" si="1778"/>
        <v>139.59997599999997</v>
      </c>
      <c r="BU1396">
        <f t="shared" si="1779"/>
        <v>115.09997599999997</v>
      </c>
      <c r="BV1396">
        <f t="shared" si="1780"/>
        <v>997.10001240000008</v>
      </c>
      <c r="BW1396">
        <f t="shared" si="1781"/>
        <v>989.02048761904757</v>
      </c>
      <c r="BX1396">
        <f t="shared" si="1782"/>
        <v>962.44500632727261</v>
      </c>
      <c r="BY1396">
        <f t="shared" si="1783"/>
        <v>934.6550031999999</v>
      </c>
      <c r="BZ1396">
        <f t="shared" si="1784"/>
        <v>1034.5</v>
      </c>
      <c r="CA1396">
        <f t="shared" si="1785"/>
        <v>847.59997599999997</v>
      </c>
      <c r="CB1396">
        <f t="shared" si="1786"/>
        <v>949.86054549333346</v>
      </c>
      <c r="CC1396">
        <f t="shared" si="1787"/>
        <v>940.05778427777761</v>
      </c>
      <c r="CD1396">
        <f t="shared" si="1788"/>
        <v>894.69751018873035</v>
      </c>
      <c r="CE1396">
        <f t="shared" si="1789"/>
        <v>916.41828050066374</v>
      </c>
      <c r="CF1396">
        <f t="shared" si="1790"/>
        <v>1016.599976</v>
      </c>
      <c r="CG1396">
        <f t="shared" si="1791"/>
        <v>1025</v>
      </c>
      <c r="CH1396">
        <f t="shared" si="1792"/>
        <v>965</v>
      </c>
    </row>
    <row r="1397" spans="1:86">
      <c r="A1397" s="1">
        <v>41520</v>
      </c>
      <c r="B1397">
        <v>1025.0500489999999</v>
      </c>
      <c r="C1397">
        <v>1033.5</v>
      </c>
      <c r="D1397">
        <v>993.07501200000002</v>
      </c>
      <c r="E1397">
        <v>1000.549988</v>
      </c>
      <c r="F1397">
        <v>2355064</v>
      </c>
      <c r="G1397">
        <f t="shared" si="1726"/>
        <v>-1484115.2255210101</v>
      </c>
      <c r="H1397">
        <f t="shared" si="1754"/>
        <v>96616540.178942665</v>
      </c>
      <c r="I1397">
        <f t="shared" si="1727"/>
        <v>1013.0437622499999</v>
      </c>
      <c r="J1397">
        <f t="shared" si="1734"/>
        <v>1020.4200135</v>
      </c>
      <c r="K1397">
        <f t="shared" si="1735"/>
        <v>862.84375</v>
      </c>
      <c r="L1397">
        <f t="shared" si="1736"/>
        <v>2</v>
      </c>
      <c r="M1397">
        <f t="shared" si="1737"/>
        <v>10</v>
      </c>
      <c r="N1397">
        <f t="shared" si="1738"/>
        <v>80</v>
      </c>
      <c r="O1397">
        <f t="shared" si="1739"/>
        <v>0</v>
      </c>
      <c r="P1397">
        <f t="shared" si="1714"/>
        <v>40.424987999999985</v>
      </c>
      <c r="Q1397">
        <f t="shared" si="1715"/>
        <v>32.950012000000015</v>
      </c>
      <c r="R1397">
        <f t="shared" si="1716"/>
        <v>7.4749759999999696</v>
      </c>
      <c r="S1397">
        <f t="shared" si="1717"/>
        <v>40.424987999999985</v>
      </c>
      <c r="T1397">
        <f t="shared" si="1753"/>
        <v>31.856959870350028</v>
      </c>
      <c r="U1397">
        <f t="shared" si="1718"/>
        <v>5.9000240000000304</v>
      </c>
      <c r="V1397">
        <f t="shared" si="1719"/>
        <v>-3.8999639999999545</v>
      </c>
      <c r="W1397">
        <f t="shared" si="1720"/>
        <v>5.9000240000000304</v>
      </c>
      <c r="X1397">
        <f t="shared" si="1721"/>
        <v>0</v>
      </c>
      <c r="Y1397">
        <f t="shared" si="1751"/>
        <v>10.229976074396328</v>
      </c>
      <c r="Z1397">
        <f t="shared" si="1752"/>
        <v>3.6437992861105011</v>
      </c>
      <c r="AA1397">
        <f t="shared" si="1748"/>
        <v>32.112216972460047</v>
      </c>
      <c r="AB1397">
        <f t="shared" si="1749"/>
        <v>11.438000678469841</v>
      </c>
      <c r="AC1397">
        <f t="shared" si="1750"/>
        <v>47.472130816202174</v>
      </c>
      <c r="AD1397">
        <f t="shared" si="1758"/>
        <v>29.061448489744237</v>
      </c>
      <c r="AE1397">
        <f t="shared" si="1731"/>
        <v>994.61600359999989</v>
      </c>
      <c r="AF1397">
        <f t="shared" si="1733"/>
        <v>982.08000700000002</v>
      </c>
      <c r="AG1397">
        <f t="shared" si="1755"/>
        <v>928.01524969999991</v>
      </c>
      <c r="AH1397">
        <f t="shared" si="1740"/>
        <v>947.65800180000008</v>
      </c>
      <c r="AI1397">
        <f t="shared" si="1741"/>
        <v>1054.6938022429538</v>
      </c>
      <c r="AJ1397">
        <f t="shared" si="1742"/>
        <v>840.62220135704638</v>
      </c>
      <c r="AK1397">
        <f t="shared" si="1743"/>
        <v>0.74707614639734243</v>
      </c>
      <c r="AL1397">
        <f t="shared" si="1722"/>
        <v>-0.63018042206963809</v>
      </c>
      <c r="AM1397">
        <f t="shared" si="1723"/>
        <v>-1484115.2255210101</v>
      </c>
      <c r="AN1397">
        <f t="shared" si="1756"/>
        <v>5556268.4821497956</v>
      </c>
      <c r="AO1397">
        <f t="shared" si="1757"/>
        <v>61356440</v>
      </c>
      <c r="AP1397">
        <f t="shared" si="1759"/>
        <v>9.0557217500718684E-2</v>
      </c>
      <c r="AQ1397">
        <f t="shared" si="1760"/>
        <v>992.00901336180073</v>
      </c>
      <c r="AR1397">
        <f t="shared" si="1761"/>
        <v>998.90269244802437</v>
      </c>
      <c r="AS1397">
        <f t="shared" si="1762"/>
        <v>963.93130183131916</v>
      </c>
      <c r="AT1397">
        <f t="shared" si="1763"/>
        <v>931.26363930097943</v>
      </c>
      <c r="AU1397">
        <f t="shared" si="1764"/>
        <v>955.72401556429497</v>
      </c>
      <c r="AV1397">
        <f t="shared" si="1765"/>
        <v>916.82786038742449</v>
      </c>
      <c r="AW1397">
        <f t="shared" si="1766"/>
        <v>38.896155176870479</v>
      </c>
      <c r="AX1397">
        <f t="shared" si="1793"/>
        <v>30.075255250246329</v>
      </c>
      <c r="AY1397">
        <f t="shared" si="1767"/>
        <v>8.8208999266241506</v>
      </c>
      <c r="AZ1397">
        <f t="shared" si="1724"/>
        <v>1009.0416666666666</v>
      </c>
      <c r="BA1397">
        <f t="shared" si="1725"/>
        <v>2376357703.6666665</v>
      </c>
      <c r="BB1397">
        <f t="shared" si="1728"/>
        <v>0</v>
      </c>
      <c r="BC1397">
        <f t="shared" si="1729"/>
        <v>2376357703.6666665</v>
      </c>
      <c r="BD1397">
        <f t="shared" si="1744"/>
        <v>32099470493.832802</v>
      </c>
      <c r="BE1397">
        <f t="shared" si="1745"/>
        <v>12256043231.786596</v>
      </c>
      <c r="BF1397">
        <f t="shared" si="1746"/>
        <v>2.6190728840268278</v>
      </c>
      <c r="BG1397">
        <f t="shared" si="1747"/>
        <v>72.368613950450992</v>
      </c>
      <c r="BH1397">
        <f t="shared" si="1768"/>
        <v>257422434</v>
      </c>
      <c r="BI1397">
        <f t="shared" si="1769"/>
        <v>4.2424708996554825</v>
      </c>
      <c r="BJ1397">
        <f t="shared" si="1730"/>
        <v>-2888.0065999999943</v>
      </c>
      <c r="BK1397">
        <f t="shared" si="1770"/>
        <v>-2.7109345834033693E-2</v>
      </c>
      <c r="BL1397">
        <f t="shared" si="1771"/>
        <v>0.97289065416596632</v>
      </c>
      <c r="BM1397">
        <f t="shared" si="1772"/>
        <v>56.412820096498898</v>
      </c>
      <c r="BN1397">
        <f t="shared" si="1773"/>
        <v>1013.287506</v>
      </c>
      <c r="BO1397">
        <f t="shared" si="1732"/>
        <v>987.10250240000005</v>
      </c>
      <c r="BP1397">
        <f t="shared" si="1774"/>
        <v>906.40293976470582</v>
      </c>
      <c r="BQ1397">
        <f t="shared" si="1775"/>
        <v>80.699562635294228</v>
      </c>
      <c r="BR1397">
        <f t="shared" si="1776"/>
        <v>141.64996399999995</v>
      </c>
      <c r="BS1397">
        <f t="shared" si="1777"/>
        <v>142.5</v>
      </c>
      <c r="BT1397">
        <f t="shared" si="1778"/>
        <v>161.65002400000003</v>
      </c>
      <c r="BU1397">
        <f t="shared" si="1779"/>
        <v>155.00006099999996</v>
      </c>
      <c r="BV1397">
        <f t="shared" si="1780"/>
        <v>1004.4880047999999</v>
      </c>
      <c r="BW1397">
        <f t="shared" si="1781"/>
        <v>998.08571971428557</v>
      </c>
      <c r="BX1397">
        <f t="shared" si="1782"/>
        <v>974.46809429090911</v>
      </c>
      <c r="BY1397">
        <f t="shared" si="1783"/>
        <v>941.9327163714288</v>
      </c>
      <c r="BZ1397">
        <f t="shared" si="1784"/>
        <v>1034.5</v>
      </c>
      <c r="CA1397">
        <f t="shared" si="1785"/>
        <v>847.59997599999997</v>
      </c>
      <c r="CB1397">
        <f t="shared" si="1786"/>
        <v>977.36303635333331</v>
      </c>
      <c r="CC1397">
        <f t="shared" si="1787"/>
        <v>955.23045574444461</v>
      </c>
      <c r="CD1397">
        <f t="shared" si="1788"/>
        <v>906.61909109587305</v>
      </c>
      <c r="CE1397">
        <f t="shared" si="1789"/>
        <v>916.5781389943993</v>
      </c>
      <c r="CF1397">
        <f t="shared" si="1790"/>
        <v>1028.4300539999999</v>
      </c>
      <c r="CG1397">
        <f t="shared" si="1791"/>
        <v>1034.5</v>
      </c>
      <c r="CH1397">
        <f t="shared" si="1792"/>
        <v>1008.75</v>
      </c>
    </row>
    <row r="1398" spans="1:86">
      <c r="A1398" s="1">
        <v>41521</v>
      </c>
      <c r="B1398">
        <v>1000</v>
      </c>
      <c r="C1398">
        <v>1039.400024</v>
      </c>
      <c r="D1398">
        <v>996.97497599999997</v>
      </c>
      <c r="E1398">
        <v>1034.5500489999999</v>
      </c>
      <c r="F1398">
        <v>2626516</v>
      </c>
      <c r="G1398">
        <f t="shared" si="1726"/>
        <v>2025996.375975051</v>
      </c>
      <c r="H1398">
        <f t="shared" si="1754"/>
        <v>98642536.554917723</v>
      </c>
      <c r="I1398">
        <f t="shared" si="1727"/>
        <v>1017.73126225</v>
      </c>
      <c r="J1398">
        <f t="shared" si="1734"/>
        <v>1020.4200135</v>
      </c>
      <c r="K1398">
        <f t="shared" si="1735"/>
        <v>872.03749099999993</v>
      </c>
      <c r="L1398">
        <f t="shared" si="1736"/>
        <v>3</v>
      </c>
      <c r="M1398">
        <f t="shared" si="1737"/>
        <v>10</v>
      </c>
      <c r="N1398">
        <f t="shared" si="1738"/>
        <v>70</v>
      </c>
      <c r="O1398">
        <f t="shared" si="1739"/>
        <v>0</v>
      </c>
      <c r="P1398">
        <f t="shared" si="1714"/>
        <v>42.425048000000061</v>
      </c>
      <c r="Q1398">
        <f t="shared" si="1715"/>
        <v>4.8499750000000859</v>
      </c>
      <c r="R1398">
        <f t="shared" si="1716"/>
        <v>37.575072999999975</v>
      </c>
      <c r="S1398">
        <f t="shared" si="1717"/>
        <v>42.425048000000061</v>
      </c>
      <c r="T1398">
        <f t="shared" si="1753"/>
        <v>32.611823308182174</v>
      </c>
      <c r="U1398">
        <f t="shared" si="1718"/>
        <v>-4.9000240000000304</v>
      </c>
      <c r="V1398">
        <f t="shared" si="1719"/>
        <v>6.4499519999999393</v>
      </c>
      <c r="W1398">
        <f t="shared" si="1720"/>
        <v>0</v>
      </c>
      <c r="X1398">
        <f t="shared" si="1721"/>
        <v>6.4499519999999393</v>
      </c>
      <c r="Y1398">
        <f t="shared" si="1751"/>
        <v>9.4992634976537325</v>
      </c>
      <c r="Z1398">
        <f t="shared" si="1752"/>
        <v>3.8442387656740324</v>
      </c>
      <c r="AA1398">
        <f t="shared" si="1748"/>
        <v>29.128280893360554</v>
      </c>
      <c r="AB1398">
        <f t="shared" si="1749"/>
        <v>11.787868250560308</v>
      </c>
      <c r="AC1398">
        <f t="shared" si="1750"/>
        <v>42.380363268806313</v>
      </c>
      <c r="AD1398">
        <f t="shared" si="1758"/>
        <v>31.5498387797143</v>
      </c>
      <c r="AE1398">
        <f t="shared" si="1731"/>
        <v>1010.7360109999997</v>
      </c>
      <c r="AF1398">
        <f t="shared" si="1733"/>
        <v>1001.2716778333333</v>
      </c>
      <c r="AG1398">
        <f t="shared" si="1755"/>
        <v>933.06275334999987</v>
      </c>
      <c r="AH1398">
        <f t="shared" si="1740"/>
        <v>965.22300429999996</v>
      </c>
      <c r="AI1398">
        <f t="shared" si="1741"/>
        <v>1065.6791888908376</v>
      </c>
      <c r="AJ1398">
        <f t="shared" si="1742"/>
        <v>864.76681970916241</v>
      </c>
      <c r="AK1398">
        <f t="shared" si="1743"/>
        <v>0.84506110789680089</v>
      </c>
      <c r="AL1398">
        <f t="shared" si="1722"/>
        <v>0.77136266292497402</v>
      </c>
      <c r="AM1398">
        <f t="shared" si="1723"/>
        <v>2025996.375975051</v>
      </c>
      <c r="AN1398">
        <f t="shared" si="1756"/>
        <v>6511734.9200178664</v>
      </c>
      <c r="AO1398">
        <f t="shared" si="1757"/>
        <v>61627772</v>
      </c>
      <c r="AP1398">
        <f t="shared" si="1759"/>
        <v>0.10566234521698864</v>
      </c>
      <c r="AQ1398">
        <f t="shared" si="1760"/>
        <v>1006.4729654787884</v>
      </c>
      <c r="AR1398">
        <f t="shared" si="1761"/>
        <v>997.89730010033747</v>
      </c>
      <c r="AS1398">
        <f t="shared" si="1762"/>
        <v>976.64267632168173</v>
      </c>
      <c r="AT1398">
        <f t="shared" si="1763"/>
        <v>940.55941617389124</v>
      </c>
      <c r="AU1398">
        <f t="shared" si="1764"/>
        <v>967.54792057965074</v>
      </c>
      <c r="AV1398">
        <f t="shared" si="1765"/>
        <v>925.06841359030477</v>
      </c>
      <c r="AW1398">
        <f t="shared" si="1766"/>
        <v>42.479506989345964</v>
      </c>
      <c r="AX1398">
        <f t="shared" si="1793"/>
        <v>32.556105598066253</v>
      </c>
      <c r="AY1398">
        <f t="shared" si="1767"/>
        <v>9.923401391279711</v>
      </c>
      <c r="AZ1398">
        <f t="shared" si="1724"/>
        <v>1023.6416829999999</v>
      </c>
      <c r="BA1398">
        <f t="shared" si="1725"/>
        <v>2688611258.6664281</v>
      </c>
      <c r="BB1398">
        <f t="shared" si="1728"/>
        <v>2688611258.6664281</v>
      </c>
      <c r="BC1398">
        <f t="shared" si="1729"/>
        <v>0</v>
      </c>
      <c r="BD1398">
        <f t="shared" si="1744"/>
        <v>31764763326.165894</v>
      </c>
      <c r="BE1398">
        <f t="shared" si="1745"/>
        <v>12256043231.786596</v>
      </c>
      <c r="BF1398">
        <f t="shared" si="1746"/>
        <v>2.5917633224222447</v>
      </c>
      <c r="BG1398">
        <f t="shared" si="1747"/>
        <v>72.158521867036285</v>
      </c>
      <c r="BH1398">
        <f t="shared" si="1768"/>
        <v>260048950</v>
      </c>
      <c r="BI1398">
        <f t="shared" si="1769"/>
        <v>4.5920395038111561</v>
      </c>
      <c r="BJ1398">
        <f t="shared" si="1730"/>
        <v>3300.006099999996</v>
      </c>
      <c r="BK1398">
        <f t="shared" si="1770"/>
        <v>3.3981371653367065E-2</v>
      </c>
      <c r="BL1398">
        <f t="shared" si="1771"/>
        <v>1.033981371653367</v>
      </c>
      <c r="BM1398">
        <f t="shared" si="1772"/>
        <v>52.945058059558278</v>
      </c>
      <c r="BN1398">
        <f t="shared" si="1773"/>
        <v>1018.1875</v>
      </c>
      <c r="BO1398">
        <f t="shared" si="1732"/>
        <v>1002.0350036</v>
      </c>
      <c r="BP1398">
        <f t="shared" si="1774"/>
        <v>912.20294011764702</v>
      </c>
      <c r="BQ1398">
        <f t="shared" si="1775"/>
        <v>89.832063482352964</v>
      </c>
      <c r="BR1398">
        <f t="shared" si="1776"/>
        <v>145.07507299999997</v>
      </c>
      <c r="BS1398">
        <f t="shared" si="1777"/>
        <v>149.375</v>
      </c>
      <c r="BT1398">
        <f t="shared" si="1778"/>
        <v>140.82501200000002</v>
      </c>
      <c r="BU1398">
        <f t="shared" si="1779"/>
        <v>147.5</v>
      </c>
      <c r="BV1398">
        <f t="shared" si="1780"/>
        <v>1017.7993532666666</v>
      </c>
      <c r="BW1398">
        <f t="shared" si="1781"/>
        <v>1013.0771602857143</v>
      </c>
      <c r="BX1398">
        <f t="shared" si="1782"/>
        <v>990.26664832727272</v>
      </c>
      <c r="BY1398">
        <f t="shared" si="1783"/>
        <v>952.07888773333332</v>
      </c>
      <c r="BZ1398">
        <f t="shared" si="1784"/>
        <v>1039.400024</v>
      </c>
      <c r="CA1398">
        <f t="shared" si="1785"/>
        <v>847.59997599999997</v>
      </c>
      <c r="CB1398">
        <f t="shared" si="1786"/>
        <v>998.06736436666654</v>
      </c>
      <c r="CC1398">
        <f t="shared" si="1787"/>
        <v>981.34780993333334</v>
      </c>
      <c r="CD1398">
        <f t="shared" si="1788"/>
        <v>927.56453616023805</v>
      </c>
      <c r="CE1398">
        <f t="shared" si="1789"/>
        <v>914.62767378940077</v>
      </c>
      <c r="CF1398">
        <f t="shared" si="1790"/>
        <v>1000.549988</v>
      </c>
      <c r="CG1398">
        <f t="shared" si="1791"/>
        <v>1033.5</v>
      </c>
      <c r="CH1398">
        <f t="shared" si="1792"/>
        <v>993.07501200000002</v>
      </c>
    </row>
    <row r="1399" spans="1:86">
      <c r="A1399" s="1">
        <v>41522</v>
      </c>
      <c r="B1399">
        <v>1034.5</v>
      </c>
      <c r="C1399">
        <v>1034.5</v>
      </c>
      <c r="D1399">
        <v>990.52502400000003</v>
      </c>
      <c r="E1399">
        <v>995.375</v>
      </c>
      <c r="F1399">
        <v>3927492</v>
      </c>
      <c r="G1399">
        <f t="shared" si="1726"/>
        <v>-3061170.1200202634</v>
      </c>
      <c r="H1399">
        <f t="shared" si="1754"/>
        <v>95581366.434897453</v>
      </c>
      <c r="I1399">
        <f t="shared" si="1727"/>
        <v>1013.725006</v>
      </c>
      <c r="J1399">
        <f t="shared" si="1734"/>
        <v>1020.4200135</v>
      </c>
      <c r="K1399">
        <f t="shared" si="1735"/>
        <v>905.71875</v>
      </c>
      <c r="L1399">
        <f t="shared" si="1736"/>
        <v>4</v>
      </c>
      <c r="M1399">
        <f t="shared" si="1737"/>
        <v>10</v>
      </c>
      <c r="N1399">
        <f t="shared" si="1738"/>
        <v>60</v>
      </c>
      <c r="O1399">
        <f t="shared" si="1739"/>
        <v>0</v>
      </c>
      <c r="P1399">
        <f t="shared" si="1714"/>
        <v>43.97497599999997</v>
      </c>
      <c r="Q1399">
        <f t="shared" si="1715"/>
        <v>39.125</v>
      </c>
      <c r="R1399">
        <f t="shared" si="1716"/>
        <v>4.8499759999999696</v>
      </c>
      <c r="S1399">
        <f t="shared" si="1717"/>
        <v>43.97497599999997</v>
      </c>
      <c r="T1399">
        <f t="shared" si="1753"/>
        <v>33.423477071883447</v>
      </c>
      <c r="U1399">
        <f t="shared" si="1718"/>
        <v>-22</v>
      </c>
      <c r="V1399">
        <f t="shared" si="1719"/>
        <v>3.0250240000000304</v>
      </c>
      <c r="W1399">
        <f t="shared" si="1720"/>
        <v>0</v>
      </c>
      <c r="X1399">
        <f t="shared" si="1721"/>
        <v>3.0250240000000304</v>
      </c>
      <c r="Y1399">
        <f t="shared" si="1751"/>
        <v>8.8207446763927511</v>
      </c>
      <c r="Z1399">
        <f t="shared" si="1752"/>
        <v>3.7857234252687464</v>
      </c>
      <c r="AA1399">
        <f t="shared" si="1748"/>
        <v>26.390864892429018</v>
      </c>
      <c r="AB1399">
        <f t="shared" si="1749"/>
        <v>11.326539776597269</v>
      </c>
      <c r="AC1399">
        <f t="shared" si="1750"/>
        <v>39.939983273034279</v>
      </c>
      <c r="AD1399">
        <f t="shared" si="1758"/>
        <v>33.863916212843506</v>
      </c>
      <c r="AE1399">
        <f t="shared" si="1731"/>
        <v>1015.1010134000001</v>
      </c>
      <c r="AF1399">
        <f t="shared" si="1733"/>
        <v>1008.1758424999998</v>
      </c>
      <c r="AG1399">
        <f t="shared" si="1755"/>
        <v>936.07900395000001</v>
      </c>
      <c r="AH1399">
        <f t="shared" si="1740"/>
        <v>975.81300669999996</v>
      </c>
      <c r="AI1399">
        <f t="shared" si="1741"/>
        <v>1063.6276070837739</v>
      </c>
      <c r="AJ1399">
        <f t="shared" si="1742"/>
        <v>887.99840631622601</v>
      </c>
      <c r="AK1399">
        <f t="shared" si="1743"/>
        <v>0.61138235108119121</v>
      </c>
      <c r="AL1399">
        <f t="shared" si="1722"/>
        <v>-0.7794210962161765</v>
      </c>
      <c r="AM1399">
        <f t="shared" si="1723"/>
        <v>-3061170.1200202634</v>
      </c>
      <c r="AN1399">
        <f t="shared" si="1756"/>
        <v>4303395.5936841518</v>
      </c>
      <c r="AO1399">
        <f t="shared" si="1757"/>
        <v>63249974</v>
      </c>
      <c r="AP1399">
        <f t="shared" si="1759"/>
        <v>6.8037902967108752E-2</v>
      </c>
      <c r="AQ1399">
        <f t="shared" si="1760"/>
        <v>1002.6996572160003</v>
      </c>
      <c r="AR1399">
        <f t="shared" si="1761"/>
        <v>996.90057641174133</v>
      </c>
      <c r="AS1399">
        <f t="shared" si="1762"/>
        <v>980.01449458377897</v>
      </c>
      <c r="AT1399">
        <f t="shared" si="1763"/>
        <v>945.49281871824098</v>
      </c>
      <c r="AU1399">
        <f t="shared" si="1764"/>
        <v>971.72198249270309</v>
      </c>
      <c r="AV1399">
        <f t="shared" si="1765"/>
        <v>929.98987463898345</v>
      </c>
      <c r="AW1399">
        <f t="shared" si="1766"/>
        <v>41.73210785371964</v>
      </c>
      <c r="AX1399">
        <f t="shared" si="1793"/>
        <v>34.391306049196928</v>
      </c>
      <c r="AY1399">
        <f t="shared" si="1767"/>
        <v>7.3408018045227124</v>
      </c>
      <c r="AZ1399">
        <f t="shared" si="1724"/>
        <v>1006.800008</v>
      </c>
      <c r="BA1399">
        <f t="shared" si="1725"/>
        <v>3954198977.0199361</v>
      </c>
      <c r="BB1399">
        <f t="shared" si="1728"/>
        <v>0</v>
      </c>
      <c r="BC1399">
        <f t="shared" si="1729"/>
        <v>3954198977.0199361</v>
      </c>
      <c r="BD1399">
        <f t="shared" si="1744"/>
        <v>31764763326.165894</v>
      </c>
      <c r="BE1399">
        <f t="shared" si="1745"/>
        <v>13723849617.364038</v>
      </c>
      <c r="BF1399">
        <f t="shared" si="1746"/>
        <v>2.3145665547060257</v>
      </c>
      <c r="BG1399">
        <f t="shared" si="1747"/>
        <v>69.830142689993693</v>
      </c>
      <c r="BH1399">
        <f t="shared" si="1768"/>
        <v>256121458</v>
      </c>
      <c r="BI1399">
        <f t="shared" si="1769"/>
        <v>4.4873722813293853</v>
      </c>
      <c r="BJ1399">
        <f t="shared" si="1730"/>
        <v>-4017.5048999999944</v>
      </c>
      <c r="BK1399">
        <f t="shared" si="1770"/>
        <v>-3.7866750900902954E-2</v>
      </c>
      <c r="BL1399">
        <f t="shared" si="1771"/>
        <v>0.96213324909909703</v>
      </c>
      <c r="BM1399">
        <f t="shared" si="1772"/>
        <v>46.282358171705006</v>
      </c>
      <c r="BN1399">
        <f t="shared" si="1773"/>
        <v>1012.512512</v>
      </c>
      <c r="BO1399">
        <f t="shared" si="1732"/>
        <v>1012.1225036</v>
      </c>
      <c r="BP1399">
        <f t="shared" si="1774"/>
        <v>917.49742576470601</v>
      </c>
      <c r="BQ1399">
        <f t="shared" si="1775"/>
        <v>94.625077835293951</v>
      </c>
      <c r="BR1399">
        <f t="shared" si="1776"/>
        <v>80.65002400000003</v>
      </c>
      <c r="BS1399">
        <f t="shared" si="1777"/>
        <v>98.375</v>
      </c>
      <c r="BT1399">
        <f t="shared" si="1778"/>
        <v>115.5</v>
      </c>
      <c r="BU1399">
        <f t="shared" si="1779"/>
        <v>137.5</v>
      </c>
      <c r="BV1399">
        <f t="shared" si="1780"/>
        <v>1012.6790162666665</v>
      </c>
      <c r="BW1399">
        <f t="shared" si="1781"/>
        <v>1011.392395190476</v>
      </c>
      <c r="BX1399">
        <f t="shared" si="1782"/>
        <v>995.74882936363622</v>
      </c>
      <c r="BY1399">
        <f t="shared" si="1783"/>
        <v>958.01338741428583</v>
      </c>
      <c r="BZ1399">
        <f t="shared" si="1784"/>
        <v>1039.400024</v>
      </c>
      <c r="CA1399">
        <f t="shared" si="1785"/>
        <v>892.15002400000003</v>
      </c>
      <c r="CB1399">
        <f t="shared" si="1786"/>
        <v>1017.8883720966667</v>
      </c>
      <c r="CC1399">
        <f t="shared" si="1787"/>
        <v>999.75211072222203</v>
      </c>
      <c r="CD1399">
        <f t="shared" si="1788"/>
        <v>944.11987078865081</v>
      </c>
      <c r="CE1399">
        <f t="shared" si="1789"/>
        <v>911.50655080496506</v>
      </c>
      <c r="CF1399">
        <f t="shared" si="1790"/>
        <v>1034.5500489999999</v>
      </c>
      <c r="CG1399">
        <f t="shared" si="1791"/>
        <v>1039.400024</v>
      </c>
      <c r="CH1399">
        <f t="shared" si="1792"/>
        <v>996.97497599999997</v>
      </c>
    </row>
    <row r="1400" spans="1:86">
      <c r="A1400" s="1">
        <v>41523</v>
      </c>
      <c r="B1400">
        <v>1004.5</v>
      </c>
      <c r="C1400">
        <v>1012.5</v>
      </c>
      <c r="D1400">
        <v>987.5</v>
      </c>
      <c r="E1400">
        <v>994.40002400000003</v>
      </c>
      <c r="F1400">
        <v>2759596</v>
      </c>
      <c r="G1400">
        <f t="shared" si="1726"/>
        <v>-1236293.7095756733</v>
      </c>
      <c r="H1400">
        <f t="shared" si="1754"/>
        <v>94345072.725321785</v>
      </c>
      <c r="I1400">
        <f t="shared" si="1727"/>
        <v>999.72500600000001</v>
      </c>
      <c r="J1400">
        <f t="shared" si="1734"/>
        <v>1020.4200135</v>
      </c>
      <c r="K1400">
        <f t="shared" si="1735"/>
        <v>919.71249399999999</v>
      </c>
      <c r="L1400">
        <f t="shared" si="1736"/>
        <v>5</v>
      </c>
      <c r="M1400">
        <f t="shared" si="1737"/>
        <v>10</v>
      </c>
      <c r="N1400">
        <f t="shared" si="1738"/>
        <v>50</v>
      </c>
      <c r="O1400">
        <f t="shared" si="1739"/>
        <v>0</v>
      </c>
      <c r="P1400">
        <f t="shared" si="1714"/>
        <v>25</v>
      </c>
      <c r="Q1400">
        <f t="shared" si="1715"/>
        <v>18.09997599999997</v>
      </c>
      <c r="R1400">
        <f t="shared" si="1716"/>
        <v>6.9000240000000304</v>
      </c>
      <c r="S1400">
        <f t="shared" si="1717"/>
        <v>25</v>
      </c>
      <c r="T1400">
        <f t="shared" si="1753"/>
        <v>32.821800138177487</v>
      </c>
      <c r="U1400">
        <f t="shared" si="1718"/>
        <v>-4.1500240000000304</v>
      </c>
      <c r="V1400">
        <f t="shared" si="1719"/>
        <v>-3</v>
      </c>
      <c r="W1400">
        <f t="shared" si="1720"/>
        <v>0</v>
      </c>
      <c r="X1400">
        <f t="shared" si="1721"/>
        <v>0</v>
      </c>
      <c r="Y1400">
        <f t="shared" si="1751"/>
        <v>8.1906914852218407</v>
      </c>
      <c r="Z1400">
        <f t="shared" si="1752"/>
        <v>3.5153146091781218</v>
      </c>
      <c r="AA1400">
        <f t="shared" si="1748"/>
        <v>24.955034308720428</v>
      </c>
      <c r="AB1400">
        <f t="shared" si="1749"/>
        <v>10.710304110008874</v>
      </c>
      <c r="AC1400">
        <f t="shared" si="1750"/>
        <v>39.939983273034287</v>
      </c>
      <c r="AD1400">
        <f t="shared" si="1758"/>
        <v>36.499159183003052</v>
      </c>
      <c r="AE1400">
        <f t="shared" si="1731"/>
        <v>1010.6610229999999</v>
      </c>
      <c r="AF1400">
        <f t="shared" si="1733"/>
        <v>1011.6508485000001</v>
      </c>
      <c r="AG1400">
        <f t="shared" si="1755"/>
        <v>940.23150635000002</v>
      </c>
      <c r="AH1400">
        <f t="shared" si="1740"/>
        <v>983.7805115000001</v>
      </c>
      <c r="AI1400">
        <f t="shared" si="1741"/>
        <v>1061.9020283601587</v>
      </c>
      <c r="AJ1400">
        <f t="shared" si="1742"/>
        <v>905.65899463984147</v>
      </c>
      <c r="AK1400">
        <f t="shared" si="1743"/>
        <v>0.56796791029422389</v>
      </c>
      <c r="AL1400">
        <f t="shared" si="1722"/>
        <v>-0.44799807999999758</v>
      </c>
      <c r="AM1400">
        <f t="shared" si="1723"/>
        <v>-1236293.7095756733</v>
      </c>
      <c r="AN1400">
        <f t="shared" si="1756"/>
        <v>5118349.364402106</v>
      </c>
      <c r="AO1400">
        <f t="shared" si="1757"/>
        <v>63314590</v>
      </c>
      <c r="AP1400">
        <f t="shared" si="1759"/>
        <v>8.0839966971311128E-2</v>
      </c>
      <c r="AQ1400">
        <f t="shared" si="1760"/>
        <v>999.87778192256019</v>
      </c>
      <c r="AR1400">
        <f t="shared" si="1761"/>
        <v>996.059665554395</v>
      </c>
      <c r="AS1400">
        <f t="shared" si="1762"/>
        <v>982.60388987869874</v>
      </c>
      <c r="AT1400">
        <f t="shared" si="1763"/>
        <v>949.89446719359933</v>
      </c>
      <c r="AU1400">
        <f t="shared" si="1764"/>
        <v>975.12368871879767</v>
      </c>
      <c r="AV1400">
        <f t="shared" si="1765"/>
        <v>934.49858509425462</v>
      </c>
      <c r="AW1400">
        <f t="shared" si="1766"/>
        <v>40.625103624543044</v>
      </c>
      <c r="AX1400">
        <f t="shared" si="1793"/>
        <v>35.638065564266149</v>
      </c>
      <c r="AY1400">
        <f t="shared" si="1767"/>
        <v>4.9870380602768947</v>
      </c>
      <c r="AZ1400">
        <f t="shared" si="1724"/>
        <v>998.13334133333331</v>
      </c>
      <c r="BA1400">
        <f t="shared" si="1725"/>
        <v>2754444776.2101011</v>
      </c>
      <c r="BB1400">
        <f t="shared" si="1728"/>
        <v>0</v>
      </c>
      <c r="BC1400">
        <f t="shared" si="1729"/>
        <v>2754444776.2101011</v>
      </c>
      <c r="BD1400">
        <f t="shared" si="1744"/>
        <v>31764763326.165894</v>
      </c>
      <c r="BE1400">
        <f t="shared" si="1745"/>
        <v>14590291113.574139</v>
      </c>
      <c r="BF1400">
        <f t="shared" si="1746"/>
        <v>2.1771164864978885</v>
      </c>
      <c r="BG1400">
        <f t="shared" si="1747"/>
        <v>68.524918609380535</v>
      </c>
      <c r="BH1400">
        <f t="shared" si="1768"/>
        <v>253361862</v>
      </c>
      <c r="BI1400">
        <f t="shared" si="1769"/>
        <v>4.3472621866458523</v>
      </c>
      <c r="BJ1400">
        <f t="shared" si="1730"/>
        <v>-197.49759999999696</v>
      </c>
      <c r="BK1400">
        <f t="shared" si="1770"/>
        <v>-9.7950621625012653E-4</v>
      </c>
      <c r="BL1400">
        <f t="shared" si="1771"/>
        <v>0.99902049378374991</v>
      </c>
      <c r="BM1400">
        <f t="shared" si="1772"/>
        <v>41.173654590890699</v>
      </c>
      <c r="BN1400">
        <f t="shared" si="1773"/>
        <v>1000</v>
      </c>
      <c r="BO1400">
        <f t="shared" si="1732"/>
        <v>1013.1225036</v>
      </c>
      <c r="BP1400">
        <f t="shared" si="1774"/>
        <v>922.37757247058835</v>
      </c>
      <c r="BQ1400">
        <f t="shared" si="1775"/>
        <v>90.744931129411611</v>
      </c>
      <c r="BR1400">
        <f t="shared" si="1776"/>
        <v>73.40002400000003</v>
      </c>
      <c r="BS1400">
        <f t="shared" si="1777"/>
        <v>80.5</v>
      </c>
      <c r="BT1400">
        <f t="shared" si="1778"/>
        <v>73.200012000000015</v>
      </c>
      <c r="BU1400">
        <f t="shared" si="1779"/>
        <v>92.950012000000015</v>
      </c>
      <c r="BV1400">
        <f t="shared" si="1780"/>
        <v>1005.7786864666667</v>
      </c>
      <c r="BW1400">
        <f t="shared" si="1781"/>
        <v>1007.4564470476192</v>
      </c>
      <c r="BX1400">
        <f t="shared" si="1782"/>
        <v>999.12828705454558</v>
      </c>
      <c r="BY1400">
        <f t="shared" si="1783"/>
        <v>963.56777027619023</v>
      </c>
      <c r="BZ1400">
        <f t="shared" si="1784"/>
        <v>1039.400024</v>
      </c>
      <c r="CA1400">
        <f t="shared" si="1785"/>
        <v>907</v>
      </c>
      <c r="CB1400">
        <f t="shared" si="1786"/>
        <v>1017.8968135499999</v>
      </c>
      <c r="CC1400">
        <f t="shared" si="1787"/>
        <v>1016.8487848305555</v>
      </c>
      <c r="CD1400">
        <f t="shared" si="1788"/>
        <v>956.10858359226188</v>
      </c>
      <c r="CE1400">
        <f t="shared" si="1789"/>
        <v>913.08383971247622</v>
      </c>
      <c r="CF1400">
        <f t="shared" si="1790"/>
        <v>995.375</v>
      </c>
      <c r="CG1400">
        <f t="shared" si="1791"/>
        <v>1034.5</v>
      </c>
      <c r="CH1400">
        <f t="shared" si="1792"/>
        <v>990.52502400000003</v>
      </c>
    </row>
    <row r="1401" spans="1:86">
      <c r="A1401" s="1">
        <v>41527</v>
      </c>
      <c r="B1401">
        <v>993</v>
      </c>
      <c r="C1401">
        <v>1008.349976</v>
      </c>
      <c r="D1401">
        <v>990.5</v>
      </c>
      <c r="E1401">
        <v>993.95001200000002</v>
      </c>
      <c r="F1401">
        <v>4300972</v>
      </c>
      <c r="G1401">
        <f t="shared" si="1726"/>
        <v>-2638403.376752093</v>
      </c>
      <c r="H1401">
        <f t="shared" si="1754"/>
        <v>91706669.348569691</v>
      </c>
      <c r="I1401">
        <f t="shared" si="1727"/>
        <v>996.44999699999994</v>
      </c>
      <c r="J1401">
        <f t="shared" si="1734"/>
        <v>1020.4200135</v>
      </c>
      <c r="K1401">
        <f t="shared" si="1735"/>
        <v>923.33125299999995</v>
      </c>
      <c r="L1401">
        <f t="shared" si="1736"/>
        <v>6</v>
      </c>
      <c r="M1401">
        <f t="shared" si="1737"/>
        <v>10</v>
      </c>
      <c r="N1401">
        <f t="shared" si="1738"/>
        <v>40</v>
      </c>
      <c r="O1401">
        <f t="shared" si="1739"/>
        <v>0</v>
      </c>
      <c r="P1401">
        <f t="shared" si="1714"/>
        <v>17.84997599999997</v>
      </c>
      <c r="Q1401">
        <f t="shared" si="1715"/>
        <v>14.399963999999954</v>
      </c>
      <c r="R1401">
        <f t="shared" si="1716"/>
        <v>3.4500120000000152</v>
      </c>
      <c r="S1401">
        <f t="shared" si="1717"/>
        <v>17.84997599999997</v>
      </c>
      <c r="T1401">
        <f t="shared" si="1753"/>
        <v>31.752384128307664</v>
      </c>
      <c r="U1401">
        <f t="shared" si="1718"/>
        <v>0.65002400000003036</v>
      </c>
      <c r="V1401">
        <f t="shared" si="1719"/>
        <v>-1.25</v>
      </c>
      <c r="W1401">
        <f t="shared" si="1720"/>
        <v>0.65002400000003036</v>
      </c>
      <c r="X1401">
        <f t="shared" si="1721"/>
        <v>0</v>
      </c>
      <c r="Y1401">
        <f t="shared" si="1751"/>
        <v>7.6520723791345677</v>
      </c>
      <c r="Z1401">
        <f t="shared" si="1752"/>
        <v>3.2642207085225414</v>
      </c>
      <c r="AA1401">
        <f t="shared" si="1748"/>
        <v>24.099205742200144</v>
      </c>
      <c r="AB1401">
        <f t="shared" si="1749"/>
        <v>10.28023815576244</v>
      </c>
      <c r="AC1401">
        <f t="shared" si="1750"/>
        <v>40.195436631994653</v>
      </c>
      <c r="AD1401">
        <f t="shared" si="1758"/>
        <v>38.412106142636127</v>
      </c>
      <c r="AE1401">
        <f t="shared" si="1731"/>
        <v>1003.7650146</v>
      </c>
      <c r="AF1401">
        <f t="shared" si="1733"/>
        <v>1007.8758544999999</v>
      </c>
      <c r="AG1401">
        <f t="shared" si="1755"/>
        <v>943.79400635000002</v>
      </c>
      <c r="AH1401">
        <f t="shared" si="1740"/>
        <v>991.07551269999999</v>
      </c>
      <c r="AI1401">
        <f t="shared" si="1741"/>
        <v>1057.0672824367423</v>
      </c>
      <c r="AJ1401">
        <f t="shared" si="1742"/>
        <v>925.08374296325769</v>
      </c>
      <c r="AK1401">
        <f t="shared" si="1743"/>
        <v>0.52177922573880897</v>
      </c>
      <c r="AL1401">
        <f t="shared" si="1722"/>
        <v>-0.61344351387362972</v>
      </c>
      <c r="AM1401">
        <f t="shared" si="1723"/>
        <v>-2638403.376752093</v>
      </c>
      <c r="AN1401">
        <f t="shared" si="1756"/>
        <v>961903.99010422686</v>
      </c>
      <c r="AO1401">
        <f t="shared" si="1757"/>
        <v>65456934</v>
      </c>
      <c r="AP1401">
        <f t="shared" si="1759"/>
        <v>1.4695219151331269E-2</v>
      </c>
      <c r="AQ1401">
        <f t="shared" si="1760"/>
        <v>997.86234014888976</v>
      </c>
      <c r="AR1401">
        <f t="shared" si="1761"/>
        <v>996.29916771139244</v>
      </c>
      <c r="AS1401">
        <f t="shared" si="1762"/>
        <v>984.64619186053301</v>
      </c>
      <c r="AT1401">
        <f t="shared" si="1763"/>
        <v>953.85946622617541</v>
      </c>
      <c r="AU1401">
        <f t="shared" si="1764"/>
        <v>977.94763721097797</v>
      </c>
      <c r="AV1401">
        <f t="shared" si="1765"/>
        <v>938.66018497765685</v>
      </c>
      <c r="AW1401">
        <f t="shared" si="1766"/>
        <v>39.287452233321119</v>
      </c>
      <c r="AX1401">
        <f t="shared" si="1793"/>
        <v>36.367942898077146</v>
      </c>
      <c r="AY1401">
        <f t="shared" si="1767"/>
        <v>2.9195093352439727</v>
      </c>
      <c r="AZ1401">
        <f t="shared" si="1724"/>
        <v>997.59999599999992</v>
      </c>
      <c r="BA1401">
        <f t="shared" si="1725"/>
        <v>4290649649.9961119</v>
      </c>
      <c r="BB1401">
        <f t="shared" si="1728"/>
        <v>0</v>
      </c>
      <c r="BC1401">
        <f t="shared" si="1729"/>
        <v>4290649649.9961119</v>
      </c>
      <c r="BD1401">
        <f t="shared" si="1744"/>
        <v>31764763326.165894</v>
      </c>
      <c r="BE1401">
        <f t="shared" si="1745"/>
        <v>16493886558.738792</v>
      </c>
      <c r="BF1401">
        <f t="shared" si="1746"/>
        <v>1.9258507212986913</v>
      </c>
      <c r="BG1401">
        <f t="shared" si="1747"/>
        <v>65.821906335804726</v>
      </c>
      <c r="BH1401">
        <f t="shared" si="1768"/>
        <v>249060890</v>
      </c>
      <c r="BI1401">
        <f t="shared" si="1769"/>
        <v>4.1854819094362981</v>
      </c>
      <c r="BJ1401">
        <f t="shared" si="1730"/>
        <v>-145.00120000000152</v>
      </c>
      <c r="BK1401">
        <f t="shared" si="1770"/>
        <v>-4.525462481284244E-4</v>
      </c>
      <c r="BL1401">
        <f t="shared" si="1771"/>
        <v>0.9995474537518716</v>
      </c>
      <c r="BM1401">
        <f t="shared" si="1772"/>
        <v>34.780716532246601</v>
      </c>
      <c r="BN1401">
        <f t="shared" si="1773"/>
        <v>999.42498799999998</v>
      </c>
      <c r="BO1401">
        <f t="shared" si="1732"/>
        <v>1008.6825011999999</v>
      </c>
      <c r="BP1401">
        <f t="shared" si="1774"/>
        <v>926.33860152941179</v>
      </c>
      <c r="BQ1401">
        <f t="shared" si="1775"/>
        <v>82.343899670588144</v>
      </c>
      <c r="BR1401">
        <f t="shared" si="1776"/>
        <v>74.549987999999985</v>
      </c>
      <c r="BS1401">
        <f t="shared" si="1777"/>
        <v>75.5</v>
      </c>
      <c r="BT1401">
        <f t="shared" si="1778"/>
        <v>68.924987999999985</v>
      </c>
      <c r="BU1401">
        <f t="shared" si="1779"/>
        <v>73.5</v>
      </c>
      <c r="BV1401">
        <f t="shared" si="1780"/>
        <v>1000.2083494666666</v>
      </c>
      <c r="BW1401">
        <f t="shared" si="1781"/>
        <v>1002.3990651904763</v>
      </c>
      <c r="BX1401">
        <f t="shared" si="1782"/>
        <v>1000.9772871454545</v>
      </c>
      <c r="BY1401">
        <f t="shared" si="1783"/>
        <v>968.68381843333327</v>
      </c>
      <c r="BZ1401">
        <f t="shared" si="1784"/>
        <v>1039.400024</v>
      </c>
      <c r="CA1401">
        <f t="shared" si="1785"/>
        <v>914</v>
      </c>
      <c r="CB1401">
        <f t="shared" si="1786"/>
        <v>1007.6484264033334</v>
      </c>
      <c r="CC1401">
        <f t="shared" si="1787"/>
        <v>1016.2266537083333</v>
      </c>
      <c r="CD1401">
        <f t="shared" si="1788"/>
        <v>969.30907347162702</v>
      </c>
      <c r="CE1401">
        <f t="shared" si="1789"/>
        <v>912.10596581568484</v>
      </c>
      <c r="CF1401">
        <f t="shared" si="1790"/>
        <v>994.40002400000003</v>
      </c>
      <c r="CG1401">
        <f t="shared" si="1791"/>
        <v>1012.5</v>
      </c>
      <c r="CH1401">
        <f t="shared" si="1792"/>
        <v>987.5</v>
      </c>
    </row>
    <row r="1402" spans="1:86">
      <c r="A1402" s="1">
        <v>41528</v>
      </c>
      <c r="B1402">
        <v>1004</v>
      </c>
      <c r="C1402">
        <v>1009</v>
      </c>
      <c r="D1402">
        <v>991.75</v>
      </c>
      <c r="E1402">
        <v>996.90002400000003</v>
      </c>
      <c r="F1402">
        <v>3008494</v>
      </c>
      <c r="G1402">
        <f t="shared" si="1726"/>
        <v>-1212109.5010021923</v>
      </c>
      <c r="H1402">
        <f t="shared" si="1754"/>
        <v>90494559.847567499</v>
      </c>
      <c r="I1402">
        <f t="shared" si="1727"/>
        <v>1000.412506</v>
      </c>
      <c r="J1402">
        <f t="shared" si="1734"/>
        <v>1020.4200135</v>
      </c>
      <c r="K1402">
        <f t="shared" si="1735"/>
        <v>938.75</v>
      </c>
      <c r="L1402">
        <f t="shared" si="1736"/>
        <v>7</v>
      </c>
      <c r="M1402">
        <f t="shared" si="1737"/>
        <v>10</v>
      </c>
      <c r="N1402">
        <f t="shared" si="1738"/>
        <v>30</v>
      </c>
      <c r="O1402">
        <f t="shared" si="1739"/>
        <v>0</v>
      </c>
      <c r="P1402">
        <f t="shared" si="1714"/>
        <v>17.25</v>
      </c>
      <c r="Q1402">
        <f t="shared" si="1715"/>
        <v>12.09997599999997</v>
      </c>
      <c r="R1402">
        <f t="shared" si="1716"/>
        <v>5.1500240000000304</v>
      </c>
      <c r="S1402">
        <f t="shared" si="1717"/>
        <v>17.25</v>
      </c>
      <c r="T1402">
        <f t="shared" si="1753"/>
        <v>30.716499547714257</v>
      </c>
      <c r="U1402">
        <f t="shared" si="1718"/>
        <v>-9.7249759999999696</v>
      </c>
      <c r="V1402">
        <f t="shared" si="1719"/>
        <v>18.84997599999997</v>
      </c>
      <c r="W1402">
        <f t="shared" si="1720"/>
        <v>0</v>
      </c>
      <c r="X1402">
        <f t="shared" si="1721"/>
        <v>18.84997599999997</v>
      </c>
      <c r="Y1402">
        <f t="shared" si="1751"/>
        <v>7.1054957806249561</v>
      </c>
      <c r="Z1402">
        <f t="shared" si="1752"/>
        <v>4.3774889436280722</v>
      </c>
      <c r="AA1402">
        <f t="shared" si="1748"/>
        <v>23.13250495743323</v>
      </c>
      <c r="AB1402">
        <f t="shared" si="1749"/>
        <v>14.251262377173507</v>
      </c>
      <c r="AC1402">
        <f t="shared" si="1750"/>
        <v>23.756949107796896</v>
      </c>
      <c r="AD1402">
        <f t="shared" si="1758"/>
        <v>39.642714425324549</v>
      </c>
      <c r="AE1402">
        <f t="shared" si="1731"/>
        <v>1003.0350218</v>
      </c>
      <c r="AF1402">
        <f t="shared" si="1733"/>
        <v>1002.6208495000001</v>
      </c>
      <c r="AG1402">
        <f t="shared" si="1755"/>
        <v>948.28900754999995</v>
      </c>
      <c r="AH1402">
        <f t="shared" si="1740"/>
        <v>998.82551269999999</v>
      </c>
      <c r="AI1402">
        <f t="shared" si="1741"/>
        <v>1044.3588342742837</v>
      </c>
      <c r="AJ1402">
        <f t="shared" si="1742"/>
        <v>953.29219112571627</v>
      </c>
      <c r="AK1402">
        <f t="shared" si="1743"/>
        <v>0.47885626796566239</v>
      </c>
      <c r="AL1402">
        <f t="shared" si="1722"/>
        <v>-0.40289576811593852</v>
      </c>
      <c r="AM1402">
        <f t="shared" si="1723"/>
        <v>-1212109.5010021923</v>
      </c>
      <c r="AN1402">
        <f t="shared" si="1756"/>
        <v>1087413.1212062433</v>
      </c>
      <c r="AO1402">
        <f t="shared" si="1757"/>
        <v>66387854</v>
      </c>
      <c r="AP1402">
        <f t="shared" si="1759"/>
        <v>1.6379699834946363E-2</v>
      </c>
      <c r="AQ1402">
        <f t="shared" si="1760"/>
        <v>997.53515265826729</v>
      </c>
      <c r="AR1402">
        <f t="shared" si="1761"/>
        <v>992.77965833364556</v>
      </c>
      <c r="AS1402">
        <f t="shared" si="1762"/>
        <v>986.85188164563704</v>
      </c>
      <c r="AT1402">
        <f t="shared" si="1763"/>
        <v>957.73311642581962</v>
      </c>
      <c r="AU1402">
        <f t="shared" si="1764"/>
        <v>980.79049522933133</v>
      </c>
      <c r="AV1402">
        <f t="shared" si="1765"/>
        <v>942.73697370922082</v>
      </c>
      <c r="AW1402">
        <f t="shared" si="1766"/>
        <v>38.053521520110507</v>
      </c>
      <c r="AX1402">
        <f t="shared" si="1793"/>
        <v>36.705058622483818</v>
      </c>
      <c r="AY1402">
        <f t="shared" si="1767"/>
        <v>1.348462897626689</v>
      </c>
      <c r="AZ1402">
        <f t="shared" si="1724"/>
        <v>999.21667466666668</v>
      </c>
      <c r="BA1402">
        <f t="shared" si="1725"/>
        <v>3006137370.4346185</v>
      </c>
      <c r="BB1402">
        <f t="shared" si="1728"/>
        <v>3006137370.4346185</v>
      </c>
      <c r="BC1402">
        <f t="shared" si="1729"/>
        <v>0</v>
      </c>
      <c r="BD1402">
        <f t="shared" si="1744"/>
        <v>34770900696.60051</v>
      </c>
      <c r="BE1402">
        <f t="shared" si="1745"/>
        <v>13375651106.892815</v>
      </c>
      <c r="BF1402">
        <f t="shared" si="1746"/>
        <v>2.5995669607950656</v>
      </c>
      <c r="BG1402">
        <f t="shared" si="1747"/>
        <v>72.21888046835717</v>
      </c>
      <c r="BH1402">
        <f t="shared" si="1768"/>
        <v>252069384</v>
      </c>
      <c r="BI1402">
        <f t="shared" si="1769"/>
        <v>4.0364940149093798</v>
      </c>
      <c r="BJ1402">
        <f t="shared" si="1730"/>
        <v>195.00120000000152</v>
      </c>
      <c r="BK1402">
        <f t="shared" si="1770"/>
        <v>2.9679681718239319E-3</v>
      </c>
      <c r="BL1402">
        <f t="shared" si="1771"/>
        <v>1.002967968171824</v>
      </c>
      <c r="BM1402">
        <f t="shared" si="1772"/>
        <v>23.998167601268328</v>
      </c>
      <c r="BN1402">
        <f t="shared" si="1773"/>
        <v>1000.375</v>
      </c>
      <c r="BO1402">
        <f t="shared" si="1732"/>
        <v>1006.1</v>
      </c>
      <c r="BP1402">
        <f t="shared" si="1774"/>
        <v>930.12095376470575</v>
      </c>
      <c r="BQ1402">
        <f t="shared" si="1775"/>
        <v>75.979046235294277</v>
      </c>
      <c r="BR1402">
        <f t="shared" si="1776"/>
        <v>42.950012000000015</v>
      </c>
      <c r="BS1402">
        <f t="shared" si="1777"/>
        <v>77.75</v>
      </c>
      <c r="BT1402">
        <f t="shared" si="1778"/>
        <v>35.950012000000015</v>
      </c>
      <c r="BU1402">
        <f t="shared" si="1779"/>
        <v>90</v>
      </c>
      <c r="BV1402">
        <f t="shared" si="1780"/>
        <v>997.92001926666671</v>
      </c>
      <c r="BW1402">
        <f t="shared" si="1781"/>
        <v>999.26311361904754</v>
      </c>
      <c r="BX1402">
        <f t="shared" si="1782"/>
        <v>1002.0362892000001</v>
      </c>
      <c r="BY1402">
        <f t="shared" si="1783"/>
        <v>973.74153439999998</v>
      </c>
      <c r="BZ1402">
        <f t="shared" si="1784"/>
        <v>1039.400024</v>
      </c>
      <c r="CA1402">
        <f t="shared" si="1785"/>
        <v>914</v>
      </c>
      <c r="CB1402">
        <f t="shared" si="1786"/>
        <v>1013.0449448433334</v>
      </c>
      <c r="CC1402">
        <f t="shared" si="1787"/>
        <v>1006.8104969194445</v>
      </c>
      <c r="CD1402">
        <f t="shared" si="1788"/>
        <v>988.60567598496038</v>
      </c>
      <c r="CE1402">
        <f t="shared" si="1789"/>
        <v>914.27710861212017</v>
      </c>
      <c r="CF1402">
        <f t="shared" si="1790"/>
        <v>993.95001200000002</v>
      </c>
      <c r="CG1402">
        <f t="shared" si="1791"/>
        <v>1008.349976</v>
      </c>
      <c r="CH1402">
        <f t="shared" si="1792"/>
        <v>990.5</v>
      </c>
    </row>
    <row r="1403" spans="1:86">
      <c r="A1403" s="1">
        <v>41529</v>
      </c>
      <c r="B1403">
        <v>997.5</v>
      </c>
      <c r="C1403">
        <v>999.27502400000003</v>
      </c>
      <c r="D1403">
        <v>972.90002400000003</v>
      </c>
      <c r="E1403">
        <v>983.95001200000002</v>
      </c>
      <c r="F1403">
        <v>1905568</v>
      </c>
      <c r="G1403">
        <f t="shared" si="1726"/>
        <v>-308866.31027988845</v>
      </c>
      <c r="H1403">
        <f t="shared" si="1754"/>
        <v>90185693.537287608</v>
      </c>
      <c r="I1403">
        <f t="shared" si="1727"/>
        <v>988.40626500000008</v>
      </c>
      <c r="J1403">
        <f t="shared" si="1734"/>
        <v>1020.4200135</v>
      </c>
      <c r="K1403">
        <f t="shared" si="1735"/>
        <v>962.05000300000006</v>
      </c>
      <c r="L1403">
        <f t="shared" si="1736"/>
        <v>8</v>
      </c>
      <c r="M1403">
        <f t="shared" si="1737"/>
        <v>10</v>
      </c>
      <c r="N1403">
        <f t="shared" si="1738"/>
        <v>20</v>
      </c>
      <c r="O1403">
        <f t="shared" si="1739"/>
        <v>0</v>
      </c>
      <c r="P1403">
        <f t="shared" si="1714"/>
        <v>26.375</v>
      </c>
      <c r="Q1403">
        <f t="shared" si="1715"/>
        <v>15.325012000000015</v>
      </c>
      <c r="R1403">
        <f t="shared" si="1716"/>
        <v>11.049987999999985</v>
      </c>
      <c r="S1403">
        <f t="shared" si="1717"/>
        <v>26.375</v>
      </c>
      <c r="T1403">
        <f t="shared" si="1753"/>
        <v>30.406392437163241</v>
      </c>
      <c r="U1403">
        <f t="shared" si="1718"/>
        <v>-4.2750240000000304</v>
      </c>
      <c r="V1403">
        <f t="shared" si="1719"/>
        <v>-0.375</v>
      </c>
      <c r="W1403">
        <f t="shared" si="1720"/>
        <v>0</v>
      </c>
      <c r="X1403">
        <f t="shared" si="1721"/>
        <v>0</v>
      </c>
      <c r="Y1403">
        <f t="shared" si="1751"/>
        <v>6.5979603677231733</v>
      </c>
      <c r="Z1403">
        <f t="shared" si="1752"/>
        <v>4.0648111619403524</v>
      </c>
      <c r="AA1403">
        <f t="shared" si="1748"/>
        <v>21.699254133348049</v>
      </c>
      <c r="AB1403">
        <f t="shared" si="1749"/>
        <v>13.368278299836279</v>
      </c>
      <c r="AC1403">
        <f t="shared" si="1750"/>
        <v>23.756949107796896</v>
      </c>
      <c r="AD1403">
        <f t="shared" si="1758"/>
        <v>40.029223890155798</v>
      </c>
      <c r="AE1403">
        <f t="shared" si="1731"/>
        <v>992.9150143999999</v>
      </c>
      <c r="AF1403">
        <f t="shared" si="1733"/>
        <v>999.8541868333333</v>
      </c>
      <c r="AG1403">
        <f t="shared" si="1755"/>
        <v>951.99150695000003</v>
      </c>
      <c r="AH1403">
        <f t="shared" si="1740"/>
        <v>1001.8255126999999</v>
      </c>
      <c r="AI1403">
        <f t="shared" si="1741"/>
        <v>1038.1610511821727</v>
      </c>
      <c r="AJ1403">
        <f t="shared" si="1742"/>
        <v>965.4899742178269</v>
      </c>
      <c r="AK1403">
        <f t="shared" si="1743"/>
        <v>0.25402180005162234</v>
      </c>
      <c r="AL1403">
        <f t="shared" si="1722"/>
        <v>-0.16208621800947984</v>
      </c>
      <c r="AM1403">
        <f t="shared" si="1723"/>
        <v>-308866.31027988845</v>
      </c>
      <c r="AN1403">
        <f t="shared" si="1756"/>
        <v>1722893.8671424626</v>
      </c>
      <c r="AO1403">
        <f t="shared" si="1757"/>
        <v>66125126</v>
      </c>
      <c r="AP1403">
        <f t="shared" si="1759"/>
        <v>2.6055056093843398E-2</v>
      </c>
      <c r="AQ1403">
        <f t="shared" si="1760"/>
        <v>992.91620483445638</v>
      </c>
      <c r="AR1403">
        <f t="shared" si="1761"/>
        <v>988.24683070855656</v>
      </c>
      <c r="AS1403">
        <f t="shared" si="1762"/>
        <v>986.32954510942238</v>
      </c>
      <c r="AT1403">
        <f t="shared" si="1763"/>
        <v>960.09263702749581</v>
      </c>
      <c r="AU1403">
        <f t="shared" si="1764"/>
        <v>981.26442274493161</v>
      </c>
      <c r="AV1403">
        <f t="shared" si="1765"/>
        <v>945.62188638957537</v>
      </c>
      <c r="AW1403">
        <f t="shared" si="1766"/>
        <v>35.642536355356242</v>
      </c>
      <c r="AX1403">
        <f t="shared" si="1793"/>
        <v>36.492554169058302</v>
      </c>
      <c r="AY1403">
        <f t="shared" si="1767"/>
        <v>-0.85001781370205975</v>
      </c>
      <c r="AZ1403">
        <f t="shared" si="1724"/>
        <v>985.37502000000006</v>
      </c>
      <c r="BA1403">
        <f t="shared" si="1725"/>
        <v>1877699106.1113601</v>
      </c>
      <c r="BB1403">
        <f t="shared" si="1728"/>
        <v>0</v>
      </c>
      <c r="BC1403">
        <f t="shared" si="1729"/>
        <v>1877699106.1113601</v>
      </c>
      <c r="BD1403">
        <f t="shared" si="1744"/>
        <v>31027409740.332371</v>
      </c>
      <c r="BE1403">
        <f t="shared" si="1745"/>
        <v>15253350213.004175</v>
      </c>
      <c r="BF1403">
        <f t="shared" si="1746"/>
        <v>2.0341373735640116</v>
      </c>
      <c r="BG1403">
        <f t="shared" si="1747"/>
        <v>67.041703229627913</v>
      </c>
      <c r="BH1403">
        <f t="shared" si="1768"/>
        <v>250163816</v>
      </c>
      <c r="BI1403">
        <f t="shared" si="1769"/>
        <v>3.769216519664214</v>
      </c>
      <c r="BJ1403">
        <f t="shared" si="1730"/>
        <v>-1395.0012000000015</v>
      </c>
      <c r="BK1403">
        <f t="shared" si="1770"/>
        <v>-1.2990281561072582E-2</v>
      </c>
      <c r="BL1403">
        <f t="shared" si="1771"/>
        <v>0.98700971843892737</v>
      </c>
      <c r="BM1403">
        <f t="shared" si="1772"/>
        <v>19.15051026872948</v>
      </c>
      <c r="BN1403">
        <f t="shared" si="1773"/>
        <v>986.08752400000003</v>
      </c>
      <c r="BO1403">
        <f t="shared" si="1732"/>
        <v>999.68000480000012</v>
      </c>
      <c r="BP1403">
        <f t="shared" si="1774"/>
        <v>933.21139617647054</v>
      </c>
      <c r="BQ1403">
        <f t="shared" si="1775"/>
        <v>66.468608623529576</v>
      </c>
      <c r="BR1403">
        <f t="shared" si="1776"/>
        <v>10.40002400000003</v>
      </c>
      <c r="BS1403">
        <f t="shared" si="1777"/>
        <v>33.75</v>
      </c>
      <c r="BT1403">
        <f t="shared" si="1778"/>
        <v>14.27502400000003</v>
      </c>
      <c r="BU1403">
        <f t="shared" si="1779"/>
        <v>47</v>
      </c>
      <c r="BV1403">
        <f t="shared" si="1780"/>
        <v>991.55834933333347</v>
      </c>
      <c r="BW1403">
        <f t="shared" si="1781"/>
        <v>993.92858861904767</v>
      </c>
      <c r="BX1403">
        <f t="shared" si="1782"/>
        <v>999.33165270909103</v>
      </c>
      <c r="BY1403">
        <f t="shared" si="1783"/>
        <v>977.1378205380953</v>
      </c>
      <c r="BZ1403">
        <f t="shared" si="1784"/>
        <v>1039.400024</v>
      </c>
      <c r="CA1403">
        <f t="shared" si="1785"/>
        <v>939.15002400000003</v>
      </c>
      <c r="CB1403">
        <f t="shared" si="1786"/>
        <v>994.58176067999989</v>
      </c>
      <c r="CC1403">
        <f t="shared" si="1787"/>
        <v>1010.8464851749999</v>
      </c>
      <c r="CD1403">
        <f t="shared" si="1788"/>
        <v>1001.5033361281348</v>
      </c>
      <c r="CE1403">
        <f t="shared" si="1789"/>
        <v>916.04806634887586</v>
      </c>
      <c r="CF1403">
        <f t="shared" si="1790"/>
        <v>996.90002400000003</v>
      </c>
      <c r="CG1403">
        <f t="shared" si="1791"/>
        <v>1009</v>
      </c>
      <c r="CH1403">
        <f t="shared" si="1792"/>
        <v>991.75</v>
      </c>
    </row>
    <row r="1404" spans="1:86">
      <c r="A1404" s="1">
        <v>41530</v>
      </c>
      <c r="B1404">
        <v>982.5</v>
      </c>
      <c r="C1404">
        <v>995</v>
      </c>
      <c r="D1404">
        <v>973.27502400000003</v>
      </c>
      <c r="E1404">
        <v>976.875</v>
      </c>
      <c r="F1404">
        <v>2096320</v>
      </c>
      <c r="G1404">
        <f t="shared" si="1726"/>
        <v>-1401571.0908808417</v>
      </c>
      <c r="H1404">
        <f t="shared" si="1754"/>
        <v>88784122.446406767</v>
      </c>
      <c r="I1404">
        <f t="shared" si="1727"/>
        <v>981.91250600000001</v>
      </c>
      <c r="J1404">
        <f t="shared" si="1734"/>
        <v>1020.4200135</v>
      </c>
      <c r="K1404">
        <f t="shared" si="1735"/>
        <v>981.91250600000001</v>
      </c>
      <c r="L1404">
        <f t="shared" si="1736"/>
        <v>9</v>
      </c>
      <c r="M1404">
        <f t="shared" si="1737"/>
        <v>1</v>
      </c>
      <c r="N1404">
        <f t="shared" si="1738"/>
        <v>10</v>
      </c>
      <c r="O1404">
        <f t="shared" si="1739"/>
        <v>90</v>
      </c>
      <c r="P1404">
        <f t="shared" si="1714"/>
        <v>21.72497599999997</v>
      </c>
      <c r="Q1404">
        <f t="shared" si="1715"/>
        <v>18.125</v>
      </c>
      <c r="R1404">
        <f t="shared" si="1716"/>
        <v>3.5999759999999696</v>
      </c>
      <c r="S1404">
        <f t="shared" si="1717"/>
        <v>21.72497599999997</v>
      </c>
      <c r="T1404">
        <f t="shared" si="1753"/>
        <v>29.786291263080152</v>
      </c>
      <c r="U1404">
        <f t="shared" si="1718"/>
        <v>-2.5</v>
      </c>
      <c r="V1404">
        <f t="shared" si="1719"/>
        <v>26.25</v>
      </c>
      <c r="W1404">
        <f t="shared" si="1720"/>
        <v>0</v>
      </c>
      <c r="X1404">
        <f t="shared" si="1721"/>
        <v>26.25</v>
      </c>
      <c r="Y1404">
        <f t="shared" si="1751"/>
        <v>6.1266774843143752</v>
      </c>
      <c r="Z1404">
        <f t="shared" si="1752"/>
        <v>5.6494675075160421</v>
      </c>
      <c r="AA1404">
        <f t="shared" si="1748"/>
        <v>20.568782565785014</v>
      </c>
      <c r="AB1404">
        <f t="shared" si="1749"/>
        <v>18.966669793222991</v>
      </c>
      <c r="AC1404">
        <f t="shared" si="1750"/>
        <v>4.0523446096272826</v>
      </c>
      <c r="AD1404">
        <f t="shared" si="1758"/>
        <v>38.31308882697514</v>
      </c>
      <c r="AE1404">
        <f t="shared" si="1731"/>
        <v>989.21501440000009</v>
      </c>
      <c r="AF1404">
        <f t="shared" si="1733"/>
        <v>990.24167866666664</v>
      </c>
      <c r="AG1404">
        <f t="shared" si="1755"/>
        <v>954.99775695000005</v>
      </c>
      <c r="AH1404">
        <f t="shared" si="1740"/>
        <v>1002.1580139</v>
      </c>
      <c r="AI1404">
        <f t="shared" si="1741"/>
        <v>1037.4997490493793</v>
      </c>
      <c r="AJ1404">
        <f t="shared" si="1742"/>
        <v>966.81627875062088</v>
      </c>
      <c r="AK1404">
        <f t="shared" si="1743"/>
        <v>0.14230655635417788</v>
      </c>
      <c r="AL1404">
        <f t="shared" si="1722"/>
        <v>-0.66858642329455509</v>
      </c>
      <c r="AM1404">
        <f t="shared" si="1723"/>
        <v>-1401571.0908808417</v>
      </c>
      <c r="AN1404">
        <f t="shared" si="1756"/>
        <v>-91435.723738379078</v>
      </c>
      <c r="AO1404">
        <f t="shared" si="1757"/>
        <v>64919378</v>
      </c>
      <c r="AP1404">
        <f t="shared" si="1759"/>
        <v>-1.4084503973278838E-3</v>
      </c>
      <c r="AQ1404">
        <f t="shared" si="1760"/>
        <v>987.46219519074123</v>
      </c>
      <c r="AR1404">
        <f t="shared" si="1761"/>
        <v>977.70986579661792</v>
      </c>
      <c r="AS1404">
        <f t="shared" si="1762"/>
        <v>984.6277269897264</v>
      </c>
      <c r="AT1404">
        <f t="shared" si="1763"/>
        <v>961.60304969502124</v>
      </c>
      <c r="AU1404">
        <f t="shared" si="1764"/>
        <v>980.60600933319188</v>
      </c>
      <c r="AV1404">
        <f t="shared" si="1765"/>
        <v>947.80960434230508</v>
      </c>
      <c r="AW1404">
        <f t="shared" si="1766"/>
        <v>32.796404990886799</v>
      </c>
      <c r="AX1404">
        <f t="shared" si="1793"/>
        <v>35.753324333424004</v>
      </c>
      <c r="AY1404">
        <f t="shared" si="1767"/>
        <v>-2.9569193425372049</v>
      </c>
      <c r="AZ1404">
        <f t="shared" si="1724"/>
        <v>981.71667466666668</v>
      </c>
      <c r="BA1404">
        <f t="shared" si="1725"/>
        <v>2057992299.4372268</v>
      </c>
      <c r="BB1404">
        <f t="shared" si="1728"/>
        <v>0</v>
      </c>
      <c r="BC1404">
        <f t="shared" si="1729"/>
        <v>2057992299.4372268</v>
      </c>
      <c r="BD1404">
        <f t="shared" si="1744"/>
        <v>27363030515.832371</v>
      </c>
      <c r="BE1404">
        <f t="shared" si="1745"/>
        <v>17311342512.441402</v>
      </c>
      <c r="BF1404">
        <f t="shared" si="1746"/>
        <v>1.5806417379915492</v>
      </c>
      <c r="BG1404">
        <f t="shared" si="1747"/>
        <v>61.249948596961168</v>
      </c>
      <c r="BH1404">
        <f t="shared" si="1768"/>
        <v>248067496</v>
      </c>
      <c r="BI1404">
        <f t="shared" si="1769"/>
        <v>3.4602313418890245</v>
      </c>
      <c r="BJ1404">
        <f t="shared" si="1730"/>
        <v>-807.50120000000152</v>
      </c>
      <c r="BK1404">
        <f t="shared" si="1770"/>
        <v>-7.1904181246150696E-3</v>
      </c>
      <c r="BL1404">
        <f t="shared" si="1771"/>
        <v>0.99280958187538493</v>
      </c>
      <c r="BM1404">
        <f t="shared" si="1772"/>
        <v>18.626729922412672</v>
      </c>
      <c r="BN1404">
        <f t="shared" si="1773"/>
        <v>984.13751200000002</v>
      </c>
      <c r="BO1404">
        <f t="shared" si="1732"/>
        <v>994.00500479999994</v>
      </c>
      <c r="BP1404">
        <f t="shared" si="1774"/>
        <v>936.14926417647052</v>
      </c>
      <c r="BQ1404">
        <f t="shared" si="1775"/>
        <v>57.855740623529414</v>
      </c>
      <c r="BR1404">
        <f t="shared" si="1776"/>
        <v>-39.72497599999997</v>
      </c>
      <c r="BS1404">
        <f t="shared" si="1777"/>
        <v>8.2750240000000304</v>
      </c>
      <c r="BT1404">
        <f t="shared" si="1778"/>
        <v>-30</v>
      </c>
      <c r="BU1404">
        <f t="shared" si="1779"/>
        <v>13</v>
      </c>
      <c r="BV1404">
        <f t="shared" si="1780"/>
        <v>986.21167786666672</v>
      </c>
      <c r="BW1404">
        <f t="shared" si="1781"/>
        <v>987.36310666666668</v>
      </c>
      <c r="BX1404">
        <f t="shared" si="1782"/>
        <v>994.79519585454534</v>
      </c>
      <c r="BY1404">
        <f t="shared" si="1783"/>
        <v>979.50767701904726</v>
      </c>
      <c r="BZ1404">
        <f t="shared" si="1784"/>
        <v>1039.400024</v>
      </c>
      <c r="CA1404">
        <f t="shared" si="1785"/>
        <v>965</v>
      </c>
      <c r="CB1404">
        <f t="shared" si="1786"/>
        <v>993.03468554666665</v>
      </c>
      <c r="CC1404">
        <f t="shared" si="1787"/>
        <v>993.85841367777766</v>
      </c>
      <c r="CD1404">
        <f t="shared" si="1788"/>
        <v>1012.4934508996428</v>
      </c>
      <c r="CE1404">
        <f t="shared" si="1789"/>
        <v>915.69192251042864</v>
      </c>
      <c r="CF1404">
        <f t="shared" si="1790"/>
        <v>983.95001200000002</v>
      </c>
      <c r="CG1404">
        <f t="shared" si="1791"/>
        <v>999.27502400000003</v>
      </c>
      <c r="CH1404">
        <f t="shared" si="1792"/>
        <v>972.90002400000003</v>
      </c>
    </row>
    <row r="1405" spans="1:86">
      <c r="A1405" s="1">
        <v>41533</v>
      </c>
      <c r="B1405">
        <v>975</v>
      </c>
      <c r="C1405">
        <v>992.5</v>
      </c>
      <c r="D1405">
        <v>947.02502400000003</v>
      </c>
      <c r="E1405">
        <v>951.27502400000003</v>
      </c>
      <c r="F1405">
        <v>2460506</v>
      </c>
      <c r="G1405">
        <f t="shared" si="1726"/>
        <v>-2000598.0937264482</v>
      </c>
      <c r="H1405">
        <f t="shared" si="1754"/>
        <v>86783524.352680326</v>
      </c>
      <c r="I1405">
        <f t="shared" si="1727"/>
        <v>966.45001200000002</v>
      </c>
      <c r="J1405">
        <f t="shared" si="1734"/>
        <v>1020.4200135</v>
      </c>
      <c r="K1405">
        <f t="shared" si="1735"/>
        <v>966.45001200000002</v>
      </c>
      <c r="L1405">
        <f t="shared" si="1736"/>
        <v>10</v>
      </c>
      <c r="M1405">
        <f t="shared" si="1737"/>
        <v>1</v>
      </c>
      <c r="N1405">
        <f t="shared" si="1738"/>
        <v>0</v>
      </c>
      <c r="O1405">
        <f t="shared" si="1739"/>
        <v>90</v>
      </c>
      <c r="P1405">
        <f t="shared" si="1714"/>
        <v>45.47497599999997</v>
      </c>
      <c r="Q1405">
        <f t="shared" si="1715"/>
        <v>41.22497599999997</v>
      </c>
      <c r="R1405">
        <f t="shared" si="1716"/>
        <v>4.25</v>
      </c>
      <c r="S1405">
        <f t="shared" si="1717"/>
        <v>45.47497599999997</v>
      </c>
      <c r="T1405">
        <f t="shared" si="1753"/>
        <v>30.906911601431567</v>
      </c>
      <c r="U1405">
        <f t="shared" si="1718"/>
        <v>-16.22497599999997</v>
      </c>
      <c r="V1405">
        <f t="shared" si="1719"/>
        <v>-1.5249639999999545</v>
      </c>
      <c r="W1405">
        <f t="shared" si="1720"/>
        <v>0</v>
      </c>
      <c r="X1405">
        <f t="shared" si="1721"/>
        <v>0</v>
      </c>
      <c r="Y1405">
        <f t="shared" si="1751"/>
        <v>5.6890576640062056</v>
      </c>
      <c r="Z1405">
        <f t="shared" si="1752"/>
        <v>5.245934114122039</v>
      </c>
      <c r="AA1405">
        <f t="shared" si="1748"/>
        <v>18.407072623013864</v>
      </c>
      <c r="AB1405">
        <f t="shared" si="1749"/>
        <v>16.973336520233403</v>
      </c>
      <c r="AC1405">
        <f t="shared" si="1750"/>
        <v>4.0523446096272897</v>
      </c>
      <c r="AD1405">
        <f t="shared" si="1758"/>
        <v>36.592896526207838</v>
      </c>
      <c r="AE1405">
        <f t="shared" si="1731"/>
        <v>980.59001439999997</v>
      </c>
      <c r="AF1405">
        <f t="shared" si="1733"/>
        <v>982.89168266666672</v>
      </c>
      <c r="AG1405">
        <f t="shared" si="1755"/>
        <v>958.03900754999995</v>
      </c>
      <c r="AH1405">
        <f t="shared" si="1740"/>
        <v>995.62551870000004</v>
      </c>
      <c r="AI1405">
        <f t="shared" si="1741"/>
        <v>1040.6871168292619</v>
      </c>
      <c r="AJ1405">
        <f t="shared" si="1742"/>
        <v>950.56392057073822</v>
      </c>
      <c r="AK1405">
        <f t="shared" si="1743"/>
        <v>7.8903485316030048E-3</v>
      </c>
      <c r="AL1405">
        <f t="shared" si="1722"/>
        <v>-0.81308401350228299</v>
      </c>
      <c r="AM1405">
        <f t="shared" si="1723"/>
        <v>-2000598.0937264482</v>
      </c>
      <c r="AN1405">
        <f t="shared" si="1756"/>
        <v>-1205218.7729097928</v>
      </c>
      <c r="AO1405">
        <f t="shared" si="1757"/>
        <v>64599954</v>
      </c>
      <c r="AP1405">
        <f t="shared" si="1759"/>
        <v>-1.8656650636466286E-2</v>
      </c>
      <c r="AQ1405">
        <f t="shared" si="1760"/>
        <v>975.15855698588916</v>
      </c>
      <c r="AR1405">
        <f t="shared" si="1761"/>
        <v>976.57417220458183</v>
      </c>
      <c r="AS1405">
        <f t="shared" si="1762"/>
        <v>978.6242404515757</v>
      </c>
      <c r="AT1405">
        <f t="shared" si="1763"/>
        <v>960.67352738246939</v>
      </c>
      <c r="AU1405">
        <f t="shared" si="1764"/>
        <v>976.20636153321311</v>
      </c>
      <c r="AV1405">
        <f t="shared" si="1765"/>
        <v>948.05218371834371</v>
      </c>
      <c r="AW1405">
        <f t="shared" si="1766"/>
        <v>28.154177814869399</v>
      </c>
      <c r="AX1405">
        <f t="shared" si="1793"/>
        <v>34.233495029713083</v>
      </c>
      <c r="AY1405">
        <f t="shared" si="1767"/>
        <v>-6.0793172148436838</v>
      </c>
      <c r="AZ1405">
        <f t="shared" si="1724"/>
        <v>963.60001599999998</v>
      </c>
      <c r="BA1405">
        <f t="shared" si="1725"/>
        <v>2370943620.9680958</v>
      </c>
      <c r="BB1405">
        <f t="shared" si="1728"/>
        <v>0</v>
      </c>
      <c r="BC1405">
        <f t="shared" si="1729"/>
        <v>2370943620.9680958</v>
      </c>
      <c r="BD1405">
        <f t="shared" si="1744"/>
        <v>24906371020.685322</v>
      </c>
      <c r="BE1405">
        <f t="shared" si="1745"/>
        <v>19682286133.4095</v>
      </c>
      <c r="BF1405">
        <f t="shared" si="1746"/>
        <v>1.2654206351775494</v>
      </c>
      <c r="BG1405">
        <f t="shared" si="1747"/>
        <v>55.85808725885353</v>
      </c>
      <c r="BH1405">
        <f t="shared" si="1768"/>
        <v>245606990</v>
      </c>
      <c r="BI1405">
        <f t="shared" si="1769"/>
        <v>2.969686510762124</v>
      </c>
      <c r="BJ1405">
        <f t="shared" si="1730"/>
        <v>-2659.997599999997</v>
      </c>
      <c r="BK1405">
        <f t="shared" si="1770"/>
        <v>-2.6205989507357613E-2</v>
      </c>
      <c r="BL1405">
        <f t="shared" si="1771"/>
        <v>0.97379401049264236</v>
      </c>
      <c r="BM1405">
        <f t="shared" si="1772"/>
        <v>23.749547515939032</v>
      </c>
      <c r="BN1405">
        <f t="shared" si="1773"/>
        <v>969.76251200000002</v>
      </c>
      <c r="BO1405">
        <f t="shared" si="1732"/>
        <v>987.95750720000012</v>
      </c>
      <c r="BP1405">
        <f t="shared" si="1774"/>
        <v>938.37242664705889</v>
      </c>
      <c r="BQ1405">
        <f t="shared" si="1775"/>
        <v>49.585080552941236</v>
      </c>
      <c r="BR1405">
        <f t="shared" si="1776"/>
        <v>-77.155029999999897</v>
      </c>
      <c r="BS1405">
        <f t="shared" si="1777"/>
        <v>-61.72497599999997</v>
      </c>
      <c r="BT1405">
        <f t="shared" si="1778"/>
        <v>-42</v>
      </c>
      <c r="BU1405">
        <f t="shared" si="1779"/>
        <v>-35</v>
      </c>
      <c r="BV1405">
        <f t="shared" si="1780"/>
        <v>973.5650144</v>
      </c>
      <c r="BW1405">
        <f t="shared" si="1781"/>
        <v>976.22977676190465</v>
      </c>
      <c r="BX1405">
        <f t="shared" si="1782"/>
        <v>985.54374314545464</v>
      </c>
      <c r="BY1405">
        <f t="shared" si="1783"/>
        <v>979.15313102380946</v>
      </c>
      <c r="BZ1405">
        <f t="shared" si="1784"/>
        <v>1039.400024</v>
      </c>
      <c r="CA1405">
        <f t="shared" si="1785"/>
        <v>947.02502400000003</v>
      </c>
      <c r="CB1405">
        <f t="shared" si="1786"/>
        <v>989.89676447999989</v>
      </c>
      <c r="CC1405">
        <f t="shared" si="1787"/>
        <v>991.3441850666668</v>
      </c>
      <c r="CD1405">
        <f t="shared" si="1788"/>
        <v>1010.3359816483729</v>
      </c>
      <c r="CE1405">
        <f t="shared" si="1789"/>
        <v>920.34194931614888</v>
      </c>
      <c r="CF1405">
        <f t="shared" si="1790"/>
        <v>976.875</v>
      </c>
      <c r="CG1405">
        <f t="shared" si="1791"/>
        <v>995</v>
      </c>
      <c r="CH1405">
        <f t="shared" si="1792"/>
        <v>973.27502400000003</v>
      </c>
    </row>
    <row r="1406" spans="1:86">
      <c r="A1406" s="1">
        <v>41534</v>
      </c>
      <c r="B1406">
        <v>950</v>
      </c>
      <c r="C1406">
        <v>976.27502400000003</v>
      </c>
      <c r="D1406">
        <v>948.54998799999998</v>
      </c>
      <c r="E1406">
        <v>973.72497599999997</v>
      </c>
      <c r="F1406">
        <v>3327816</v>
      </c>
      <c r="G1406">
        <f t="shared" si="1726"/>
        <v>2715655.1692499015</v>
      </c>
      <c r="H1406">
        <f t="shared" si="1754"/>
        <v>89499179.521930233</v>
      </c>
      <c r="I1406">
        <f t="shared" si="1727"/>
        <v>962.13749700000005</v>
      </c>
      <c r="J1406">
        <f t="shared" si="1734"/>
        <v>1017.73126225</v>
      </c>
      <c r="K1406">
        <f t="shared" si="1735"/>
        <v>962.13749700000005</v>
      </c>
      <c r="L1406">
        <f t="shared" si="1736"/>
        <v>9</v>
      </c>
      <c r="M1406">
        <f t="shared" si="1737"/>
        <v>1</v>
      </c>
      <c r="N1406">
        <f t="shared" si="1738"/>
        <v>10</v>
      </c>
      <c r="O1406">
        <f t="shared" si="1739"/>
        <v>90</v>
      </c>
      <c r="P1406">
        <f t="shared" si="1714"/>
        <v>27.725036000000046</v>
      </c>
      <c r="Q1406">
        <f t="shared" si="1715"/>
        <v>2.5500480000000607</v>
      </c>
      <c r="R1406">
        <f t="shared" si="1716"/>
        <v>25.174987999999985</v>
      </c>
      <c r="S1406">
        <f t="shared" si="1717"/>
        <v>27.725036000000046</v>
      </c>
      <c r="T1406">
        <f t="shared" si="1753"/>
        <v>30.679634772757886</v>
      </c>
      <c r="U1406">
        <f t="shared" si="1718"/>
        <v>6.125</v>
      </c>
      <c r="V1406">
        <f t="shared" si="1719"/>
        <v>-20.40002400000003</v>
      </c>
      <c r="W1406">
        <f t="shared" si="1720"/>
        <v>6.125</v>
      </c>
      <c r="X1406">
        <f t="shared" si="1721"/>
        <v>0</v>
      </c>
      <c r="Y1406">
        <f t="shared" si="1751"/>
        <v>5.7201964022914771</v>
      </c>
      <c r="Z1406">
        <f t="shared" si="1752"/>
        <v>4.8712245345418932</v>
      </c>
      <c r="AA1406">
        <f t="shared" si="1748"/>
        <v>18.644929917388552</v>
      </c>
      <c r="AB1406">
        <f t="shared" si="1749"/>
        <v>15.87771357326365</v>
      </c>
      <c r="AC1406">
        <f t="shared" si="1750"/>
        <v>8.0156559994433501</v>
      </c>
      <c r="AD1406">
        <f t="shared" si="1758"/>
        <v>34.200042037760554</v>
      </c>
      <c r="AE1406">
        <f t="shared" si="1731"/>
        <v>976.54500719999999</v>
      </c>
      <c r="AF1406">
        <f t="shared" si="1733"/>
        <v>979.44584133333319</v>
      </c>
      <c r="AG1406">
        <f t="shared" si="1755"/>
        <v>962.28900754999995</v>
      </c>
      <c r="AH1406">
        <f t="shared" si="1740"/>
        <v>990.15501089999998</v>
      </c>
      <c r="AI1406">
        <f t="shared" si="1741"/>
        <v>1031.0480457265478</v>
      </c>
      <c r="AJ1406">
        <f t="shared" si="1742"/>
        <v>949.26197607345216</v>
      </c>
      <c r="AK1406">
        <f t="shared" si="1743"/>
        <v>0.29910961647026491</v>
      </c>
      <c r="AL1406">
        <f t="shared" si="1722"/>
        <v>0.81604727221994899</v>
      </c>
      <c r="AM1406">
        <f t="shared" si="1723"/>
        <v>2715655.1692499015</v>
      </c>
      <c r="AN1406">
        <f t="shared" si="1756"/>
        <v>1825862.3130579398</v>
      </c>
      <c r="AO1406">
        <f t="shared" si="1757"/>
        <v>65806418</v>
      </c>
      <c r="AP1406">
        <f t="shared" si="1759"/>
        <v>2.7745961086317442E-2</v>
      </c>
      <c r="AQ1406">
        <f t="shared" si="1760"/>
        <v>974.67113945068684</v>
      </c>
      <c r="AR1406">
        <f t="shared" si="1761"/>
        <v>976.76678312627598</v>
      </c>
      <c r="AS1406">
        <f t="shared" si="1762"/>
        <v>977.7423728502921</v>
      </c>
      <c r="AT1406">
        <f t="shared" si="1763"/>
        <v>961.84815775804714</v>
      </c>
      <c r="AU1406">
        <f t="shared" si="1764"/>
        <v>975.8341537032311</v>
      </c>
      <c r="AV1406">
        <f t="shared" si="1765"/>
        <v>949.84927917805965</v>
      </c>
      <c r="AW1406">
        <f t="shared" si="1766"/>
        <v>25.984874525171449</v>
      </c>
      <c r="AX1406">
        <f t="shared" si="1793"/>
        <v>32.583770928804753</v>
      </c>
      <c r="AY1406">
        <f t="shared" si="1767"/>
        <v>-6.5988964036333044</v>
      </c>
      <c r="AZ1406">
        <f t="shared" si="1724"/>
        <v>966.18332933333329</v>
      </c>
      <c r="BA1406">
        <f t="shared" si="1725"/>
        <v>3215280342.2887359</v>
      </c>
      <c r="BB1406">
        <f t="shared" si="1728"/>
        <v>3215280342.2887359</v>
      </c>
      <c r="BC1406">
        <f t="shared" si="1729"/>
        <v>0</v>
      </c>
      <c r="BD1406">
        <f t="shared" si="1744"/>
        <v>26323025558.092922</v>
      </c>
      <c r="BE1406">
        <f t="shared" si="1745"/>
        <v>19682286133.4095</v>
      </c>
      <c r="BF1406">
        <f t="shared" si="1746"/>
        <v>1.3373967525759707</v>
      </c>
      <c r="BG1406">
        <f t="shared" si="1747"/>
        <v>57.217361626864083</v>
      </c>
      <c r="BH1406">
        <f t="shared" si="1768"/>
        <v>248934806</v>
      </c>
      <c r="BI1406">
        <f t="shared" si="1769"/>
        <v>2.7356839758468987</v>
      </c>
      <c r="BJ1406">
        <f t="shared" si="1730"/>
        <v>2144.9951999999939</v>
      </c>
      <c r="BK1406">
        <f t="shared" si="1770"/>
        <v>2.3599854336131439E-2</v>
      </c>
      <c r="BL1406">
        <f t="shared" si="1771"/>
        <v>1.0235998543361315</v>
      </c>
      <c r="BM1406">
        <f t="shared" si="1772"/>
        <v>21.552521748082832</v>
      </c>
      <c r="BN1406">
        <f t="shared" si="1773"/>
        <v>962.41250600000001</v>
      </c>
      <c r="BO1406">
        <f t="shared" si="1732"/>
        <v>980.55501079999999</v>
      </c>
      <c r="BP1406">
        <f t="shared" si="1774"/>
        <v>940.58272147058824</v>
      </c>
      <c r="BQ1406">
        <f t="shared" si="1775"/>
        <v>39.972289329411751</v>
      </c>
      <c r="BR1406">
        <f t="shared" si="1776"/>
        <v>-26.825012000000015</v>
      </c>
      <c r="BS1406">
        <f t="shared" si="1777"/>
        <v>-44.52502400000003</v>
      </c>
      <c r="BT1406">
        <f t="shared" si="1778"/>
        <v>-57.22497599999997</v>
      </c>
      <c r="BU1406">
        <f t="shared" si="1779"/>
        <v>-75.050048999999944</v>
      </c>
      <c r="BV1406">
        <f t="shared" si="1780"/>
        <v>971.27666826666666</v>
      </c>
      <c r="BW1406">
        <f t="shared" si="1781"/>
        <v>973.6107177142859</v>
      </c>
      <c r="BX1406">
        <f t="shared" si="1782"/>
        <v>981.56182629090904</v>
      </c>
      <c r="BY1406">
        <f t="shared" si="1783"/>
        <v>980.64703278095237</v>
      </c>
      <c r="BZ1406">
        <f t="shared" si="1784"/>
        <v>1039.400024</v>
      </c>
      <c r="CA1406">
        <f t="shared" si="1785"/>
        <v>947.02502400000003</v>
      </c>
      <c r="CB1406">
        <f t="shared" si="1786"/>
        <v>985.4056819066667</v>
      </c>
      <c r="CC1406">
        <f t="shared" si="1787"/>
        <v>988.15494395555561</v>
      </c>
      <c r="CD1406">
        <f t="shared" si="1788"/>
        <v>1002.0020913374999</v>
      </c>
      <c r="CE1406">
        <f t="shared" si="1789"/>
        <v>925.38528506528564</v>
      </c>
      <c r="CF1406">
        <f t="shared" si="1790"/>
        <v>951.27502400000003</v>
      </c>
      <c r="CG1406">
        <f t="shared" si="1791"/>
        <v>992.5</v>
      </c>
      <c r="CH1406">
        <f t="shared" si="1792"/>
        <v>947.02502400000003</v>
      </c>
    </row>
    <row r="1407" spans="1:86">
      <c r="A1407" s="1">
        <v>41535</v>
      </c>
      <c r="B1407">
        <v>971.02502400000003</v>
      </c>
      <c r="C1407">
        <v>982.40002400000003</v>
      </c>
      <c r="D1407">
        <v>968.95001200000002</v>
      </c>
      <c r="E1407">
        <v>977.25</v>
      </c>
      <c r="F1407">
        <v>2109818</v>
      </c>
      <c r="G1407">
        <f t="shared" si="1726"/>
        <v>494114.8562954365</v>
      </c>
      <c r="H1407">
        <f t="shared" si="1754"/>
        <v>89993294.378225669</v>
      </c>
      <c r="I1407">
        <f t="shared" si="1727"/>
        <v>974.90626500000008</v>
      </c>
      <c r="J1407">
        <f t="shared" si="1734"/>
        <v>1017.73126225</v>
      </c>
      <c r="K1407">
        <f t="shared" si="1735"/>
        <v>962.13749700000005</v>
      </c>
      <c r="L1407">
        <f t="shared" si="1736"/>
        <v>10</v>
      </c>
      <c r="M1407">
        <f t="shared" si="1737"/>
        <v>2</v>
      </c>
      <c r="N1407">
        <f t="shared" si="1738"/>
        <v>0</v>
      </c>
      <c r="O1407">
        <f t="shared" si="1739"/>
        <v>80</v>
      </c>
      <c r="P1407">
        <f t="shared" si="1714"/>
        <v>13.450012000000015</v>
      </c>
      <c r="Q1407">
        <f t="shared" si="1715"/>
        <v>5.1500240000000304</v>
      </c>
      <c r="R1407">
        <f t="shared" si="1716"/>
        <v>8.2999879999999848</v>
      </c>
      <c r="S1407">
        <f t="shared" si="1717"/>
        <v>13.450012000000015</v>
      </c>
      <c r="T1407">
        <f t="shared" si="1753"/>
        <v>29.448947431846612</v>
      </c>
      <c r="U1407">
        <f t="shared" si="1718"/>
        <v>12.59997599999997</v>
      </c>
      <c r="V1407">
        <f t="shared" si="1719"/>
        <v>5.7000120000000152</v>
      </c>
      <c r="W1407">
        <f t="shared" si="1720"/>
        <v>12.59997599999997</v>
      </c>
      <c r="X1407">
        <f t="shared" si="1721"/>
        <v>0</v>
      </c>
      <c r="Y1407">
        <f t="shared" si="1751"/>
        <v>6.2116092306992261</v>
      </c>
      <c r="Z1407">
        <f t="shared" si="1752"/>
        <v>4.5232799249317583</v>
      </c>
      <c r="AA1407">
        <f t="shared" si="1748"/>
        <v>21.092805592032406</v>
      </c>
      <c r="AB1407">
        <f t="shared" si="1749"/>
        <v>15.359733774526024</v>
      </c>
      <c r="AC1407">
        <f t="shared" si="1750"/>
        <v>15.7274964025302</v>
      </c>
      <c r="AD1407">
        <f t="shared" si="1758"/>
        <v>32.080148152833722</v>
      </c>
      <c r="AE1407">
        <f t="shared" si="1731"/>
        <v>972.61500239999987</v>
      </c>
      <c r="AF1407">
        <f t="shared" si="1733"/>
        <v>976.66250600000001</v>
      </c>
      <c r="AG1407">
        <f t="shared" si="1755"/>
        <v>967.74150694999992</v>
      </c>
      <c r="AH1407">
        <f t="shared" si="1740"/>
        <v>987.82501209999987</v>
      </c>
      <c r="AI1407">
        <f t="shared" si="1741"/>
        <v>1028.7385578111969</v>
      </c>
      <c r="AJ1407">
        <f t="shared" si="1742"/>
        <v>946.91146638880286</v>
      </c>
      <c r="AK1407">
        <f t="shared" si="1743"/>
        <v>0.37076392529448071</v>
      </c>
      <c r="AL1407">
        <f t="shared" si="1722"/>
        <v>0.23419785796473275</v>
      </c>
      <c r="AM1407">
        <f t="shared" si="1723"/>
        <v>494114.8562954365</v>
      </c>
      <c r="AN1407">
        <f t="shared" si="1756"/>
        <v>4461575.2496759836</v>
      </c>
      <c r="AO1407">
        <f t="shared" si="1757"/>
        <v>65191392</v>
      </c>
      <c r="AP1407">
        <f t="shared" si="1759"/>
        <v>6.8438103755722596E-2</v>
      </c>
      <c r="AQ1407">
        <f t="shared" si="1760"/>
        <v>975.54795203745334</v>
      </c>
      <c r="AR1407">
        <f t="shared" si="1761"/>
        <v>978.58600677528739</v>
      </c>
      <c r="AS1407">
        <f t="shared" si="1762"/>
        <v>977.65374573723955</v>
      </c>
      <c r="AT1407">
        <f t="shared" si="1763"/>
        <v>963.23432355982288</v>
      </c>
      <c r="AU1407">
        <f t="shared" si="1764"/>
        <v>976.04653064774641</v>
      </c>
      <c r="AV1407">
        <f t="shared" si="1765"/>
        <v>951.7673296355955</v>
      </c>
      <c r="AW1407">
        <f t="shared" si="1766"/>
        <v>24.279201012150907</v>
      </c>
      <c r="AX1407">
        <f t="shared" si="1793"/>
        <v>30.922856945473985</v>
      </c>
      <c r="AY1407">
        <f t="shared" si="1767"/>
        <v>-6.6436559333230782</v>
      </c>
      <c r="AZ1407">
        <f t="shared" si="1724"/>
        <v>976.2000119999999</v>
      </c>
      <c r="BA1407">
        <f t="shared" si="1725"/>
        <v>2059604356.9178157</v>
      </c>
      <c r="BB1407">
        <f t="shared" si="1728"/>
        <v>2059604356.9178157</v>
      </c>
      <c r="BC1407">
        <f t="shared" si="1729"/>
        <v>0</v>
      </c>
      <c r="BD1407">
        <f t="shared" si="1744"/>
        <v>24173514167.010735</v>
      </c>
      <c r="BE1407">
        <f t="shared" si="1745"/>
        <v>19682286133.4095</v>
      </c>
      <c r="BF1407">
        <f t="shared" si="1746"/>
        <v>1.2281862992519779</v>
      </c>
      <c r="BG1407">
        <f t="shared" si="1747"/>
        <v>55.120449293862499</v>
      </c>
      <c r="BH1407">
        <f t="shared" si="1768"/>
        <v>251044624</v>
      </c>
      <c r="BI1407">
        <f t="shared" si="1769"/>
        <v>2.5509596995146615</v>
      </c>
      <c r="BJ1407">
        <f t="shared" si="1730"/>
        <v>252.50240000000304</v>
      </c>
      <c r="BK1407">
        <f t="shared" si="1770"/>
        <v>3.6201433534965941E-3</v>
      </c>
      <c r="BL1407">
        <f t="shared" si="1771"/>
        <v>1.0036201433534966</v>
      </c>
      <c r="BM1407">
        <f t="shared" si="1772"/>
        <v>21.563331933465079</v>
      </c>
      <c r="BN1407">
        <f t="shared" si="1773"/>
        <v>975.67501800000002</v>
      </c>
      <c r="BO1407">
        <f t="shared" si="1732"/>
        <v>975.61501440000006</v>
      </c>
      <c r="BP1407">
        <f t="shared" si="1774"/>
        <v>943.16250158823539</v>
      </c>
      <c r="BQ1407">
        <f t="shared" si="1775"/>
        <v>32.452512811764677</v>
      </c>
      <c r="BR1407">
        <f t="shared" si="1776"/>
        <v>-57.300048999999944</v>
      </c>
      <c r="BS1407">
        <f t="shared" si="1777"/>
        <v>-28.024963999999954</v>
      </c>
      <c r="BT1407">
        <f t="shared" si="1778"/>
        <v>-57</v>
      </c>
      <c r="BU1407">
        <f t="shared" si="1779"/>
        <v>-28.97497599999997</v>
      </c>
      <c r="BV1407">
        <f t="shared" si="1780"/>
        <v>971.51166586666659</v>
      </c>
      <c r="BW1407">
        <f t="shared" si="1781"/>
        <v>972.98333447619029</v>
      </c>
      <c r="BX1407">
        <f t="shared" si="1782"/>
        <v>979.2154606727272</v>
      </c>
      <c r="BY1407">
        <f t="shared" si="1783"/>
        <v>982.07188920476199</v>
      </c>
      <c r="BZ1407">
        <f t="shared" si="1784"/>
        <v>1039.400024</v>
      </c>
      <c r="CA1407">
        <f t="shared" si="1785"/>
        <v>947.02502400000003</v>
      </c>
      <c r="CB1407">
        <f t="shared" si="1786"/>
        <v>975.82675707999988</v>
      </c>
      <c r="CC1407">
        <f t="shared" si="1787"/>
        <v>983.9484859222224</v>
      </c>
      <c r="CD1407">
        <f t="shared" si="1788"/>
        <v>1002.9384775576588</v>
      </c>
      <c r="CE1407">
        <f t="shared" si="1789"/>
        <v>935.45803691195761</v>
      </c>
      <c r="CF1407">
        <f t="shared" si="1790"/>
        <v>973.72497599999997</v>
      </c>
      <c r="CG1407">
        <f t="shared" si="1791"/>
        <v>976.27502400000003</v>
      </c>
      <c r="CH1407">
        <f t="shared" si="1792"/>
        <v>948.54998799999998</v>
      </c>
    </row>
    <row r="1408" spans="1:86">
      <c r="A1408" s="1">
        <v>41536</v>
      </c>
      <c r="B1408">
        <v>974</v>
      </c>
      <c r="C1408">
        <v>995</v>
      </c>
      <c r="D1408">
        <v>963.25</v>
      </c>
      <c r="E1408">
        <v>983.15002400000003</v>
      </c>
      <c r="F1408">
        <v>3907240</v>
      </c>
      <c r="G1408">
        <f t="shared" si="1726"/>
        <v>990660.45818961365</v>
      </c>
      <c r="H1408">
        <f t="shared" si="1754"/>
        <v>90983954.836415276</v>
      </c>
      <c r="I1408">
        <f t="shared" si="1727"/>
        <v>978.85000600000001</v>
      </c>
      <c r="J1408">
        <f t="shared" si="1734"/>
        <v>1013.725006</v>
      </c>
      <c r="K1408">
        <f t="shared" si="1735"/>
        <v>962.13749700000005</v>
      </c>
      <c r="L1408">
        <f t="shared" si="1736"/>
        <v>10</v>
      </c>
      <c r="M1408">
        <f t="shared" si="1737"/>
        <v>3</v>
      </c>
      <c r="N1408">
        <f t="shared" si="1738"/>
        <v>0</v>
      </c>
      <c r="O1408">
        <f t="shared" si="1739"/>
        <v>70</v>
      </c>
      <c r="P1408">
        <f t="shared" si="1714"/>
        <v>31.75</v>
      </c>
      <c r="Q1408">
        <f t="shared" si="1715"/>
        <v>11.84997599999997</v>
      </c>
      <c r="R1408">
        <f t="shared" si="1716"/>
        <v>19.90002400000003</v>
      </c>
      <c r="S1408">
        <f t="shared" si="1717"/>
        <v>31.75</v>
      </c>
      <c r="T1408">
        <f t="shared" si="1753"/>
        <v>29.613308329571854</v>
      </c>
      <c r="U1408">
        <f t="shared" si="1718"/>
        <v>-4.9987999999984822E-2</v>
      </c>
      <c r="V1408">
        <f t="shared" si="1719"/>
        <v>-7.25</v>
      </c>
      <c r="W1408">
        <f t="shared" si="1720"/>
        <v>0</v>
      </c>
      <c r="X1408">
        <f t="shared" si="1721"/>
        <v>0</v>
      </c>
      <c r="Y1408">
        <f t="shared" si="1751"/>
        <v>5.7679228570778536</v>
      </c>
      <c r="Z1408">
        <f t="shared" si="1752"/>
        <v>4.200188501722347</v>
      </c>
      <c r="AA1408">
        <f t="shared" si="1748"/>
        <v>19.477468687002474</v>
      </c>
      <c r="AB1408">
        <f t="shared" si="1749"/>
        <v>14.183449059381312</v>
      </c>
      <c r="AC1408">
        <f t="shared" si="1750"/>
        <v>15.727496402530209</v>
      </c>
      <c r="AD1408">
        <f t="shared" si="1758"/>
        <v>29.206033122475031</v>
      </c>
      <c r="AE1408">
        <f t="shared" si="1731"/>
        <v>972.4550048000001</v>
      </c>
      <c r="AF1408">
        <f t="shared" si="1733"/>
        <v>974.37083933333327</v>
      </c>
      <c r="AG1408">
        <f t="shared" si="1755"/>
        <v>973.95400694999989</v>
      </c>
      <c r="AH1408">
        <f t="shared" si="1740"/>
        <v>982.68500960000006</v>
      </c>
      <c r="AI1408">
        <f t="shared" si="1741"/>
        <v>1009.2121710771167</v>
      </c>
      <c r="AJ1408">
        <f t="shared" si="1742"/>
        <v>956.15784812288337</v>
      </c>
      <c r="AK1408">
        <f t="shared" si="1743"/>
        <v>0.50876487294732065</v>
      </c>
      <c r="AL1408">
        <f t="shared" si="1722"/>
        <v>0.25354481889763969</v>
      </c>
      <c r="AM1408">
        <f t="shared" si="1723"/>
        <v>990660.45818961365</v>
      </c>
      <c r="AN1408">
        <f t="shared" si="1756"/>
        <v>6240051.6031291466</v>
      </c>
      <c r="AO1408">
        <f t="shared" si="1757"/>
        <v>65474638</v>
      </c>
      <c r="AP1408">
        <f t="shared" si="1759"/>
        <v>9.5304866032694169E-2</v>
      </c>
      <c r="AQ1408">
        <f t="shared" si="1760"/>
        <v>978.13265650471919</v>
      </c>
      <c r="AR1408">
        <f t="shared" si="1761"/>
        <v>977.60675168433045</v>
      </c>
      <c r="AS1408">
        <f t="shared" si="1762"/>
        <v>978.64307582453648</v>
      </c>
      <c r="AT1408">
        <f t="shared" si="1763"/>
        <v>965.02673659943878</v>
      </c>
      <c r="AU1408">
        <f t="shared" si="1764"/>
        <v>977.11205465058447</v>
      </c>
      <c r="AV1408">
        <f t="shared" si="1765"/>
        <v>953.96411824110385</v>
      </c>
      <c r="AW1408">
        <f t="shared" si="1766"/>
        <v>23.147936409480621</v>
      </c>
      <c r="AX1408">
        <f t="shared" si="1793"/>
        <v>29.367872838275311</v>
      </c>
      <c r="AY1408">
        <f t="shared" si="1767"/>
        <v>-6.2199364287946892</v>
      </c>
      <c r="AZ1408">
        <f t="shared" si="1724"/>
        <v>980.46667466666668</v>
      </c>
      <c r="BA1408">
        <f t="shared" si="1725"/>
        <v>3830918609.9245868</v>
      </c>
      <c r="BB1408">
        <f t="shared" si="1728"/>
        <v>3830918609.9245868</v>
      </c>
      <c r="BC1408">
        <f t="shared" si="1729"/>
        <v>0</v>
      </c>
      <c r="BD1408">
        <f t="shared" si="1744"/>
        <v>22300617459.514595</v>
      </c>
      <c r="BE1408">
        <f t="shared" si="1745"/>
        <v>19682286133.4095</v>
      </c>
      <c r="BF1408">
        <f t="shared" si="1746"/>
        <v>1.1330298375075767</v>
      </c>
      <c r="BG1408">
        <f t="shared" si="1747"/>
        <v>53.118330441711514</v>
      </c>
      <c r="BH1408">
        <f t="shared" si="1768"/>
        <v>254951864</v>
      </c>
      <c r="BI1408">
        <f t="shared" si="1769"/>
        <v>2.4264996939465848</v>
      </c>
      <c r="BJ1408">
        <f t="shared" si="1730"/>
        <v>490.00240000000304</v>
      </c>
      <c r="BK1408">
        <f t="shared" si="1770"/>
        <v>6.0373742645178103E-3</v>
      </c>
      <c r="BL1408">
        <f t="shared" si="1771"/>
        <v>1.0060373742645179</v>
      </c>
      <c r="BM1408">
        <f t="shared" si="1772"/>
        <v>13.981041687794233</v>
      </c>
      <c r="BN1408">
        <f t="shared" si="1773"/>
        <v>979.125</v>
      </c>
      <c r="BO1408">
        <f t="shared" si="1732"/>
        <v>974.22250959999997</v>
      </c>
      <c r="BP1408">
        <f t="shared" si="1774"/>
        <v>945.63382582352938</v>
      </c>
      <c r="BQ1408">
        <f t="shared" si="1775"/>
        <v>28.588683776470589</v>
      </c>
      <c r="BR1408">
        <f t="shared" si="1776"/>
        <v>-12.22497599999997</v>
      </c>
      <c r="BS1408">
        <f t="shared" si="1777"/>
        <v>-27.27502400000003</v>
      </c>
      <c r="BT1408">
        <f t="shared" si="1778"/>
        <v>-39.5</v>
      </c>
      <c r="BU1408">
        <f t="shared" si="1779"/>
        <v>-60.5</v>
      </c>
      <c r="BV1408">
        <f t="shared" si="1780"/>
        <v>975.0233397333335</v>
      </c>
      <c r="BW1408">
        <f t="shared" si="1781"/>
        <v>974.83691104761908</v>
      </c>
      <c r="BX1408">
        <f t="shared" si="1782"/>
        <v>978.36546283636346</v>
      </c>
      <c r="BY1408">
        <f t="shared" si="1783"/>
        <v>983.53936701904775</v>
      </c>
      <c r="BZ1408">
        <f t="shared" si="1784"/>
        <v>1034.5</v>
      </c>
      <c r="CA1408">
        <f t="shared" si="1785"/>
        <v>947.02502400000003</v>
      </c>
      <c r="CB1408">
        <f t="shared" si="1786"/>
        <v>970.0955866933333</v>
      </c>
      <c r="CC1408">
        <f t="shared" si="1787"/>
        <v>975.58410412222213</v>
      </c>
      <c r="CD1408">
        <f t="shared" si="1788"/>
        <v>989.64501057142843</v>
      </c>
      <c r="CE1408">
        <f t="shared" si="1789"/>
        <v>950.12619052616697</v>
      </c>
      <c r="CF1408">
        <f t="shared" si="1790"/>
        <v>977.25</v>
      </c>
      <c r="CG1408">
        <f t="shared" si="1791"/>
        <v>982.40002400000003</v>
      </c>
      <c r="CH1408">
        <f t="shared" si="1792"/>
        <v>968.95001200000002</v>
      </c>
    </row>
    <row r="1409" spans="1:86">
      <c r="A1409" s="1">
        <v>41537</v>
      </c>
      <c r="B1409">
        <v>975</v>
      </c>
      <c r="C1409">
        <v>994.95001200000002</v>
      </c>
      <c r="D1409">
        <v>970.5</v>
      </c>
      <c r="E1409">
        <v>975.15002400000003</v>
      </c>
      <c r="F1409">
        <v>3591858</v>
      </c>
      <c r="G1409">
        <f t="shared" si="1726"/>
        <v>-2225623.4227251834</v>
      </c>
      <c r="H1409">
        <f t="shared" si="1754"/>
        <v>88758331.41369009</v>
      </c>
      <c r="I1409">
        <f t="shared" si="1727"/>
        <v>978.90000900000007</v>
      </c>
      <c r="J1409">
        <f t="shared" si="1734"/>
        <v>1000.412506</v>
      </c>
      <c r="K1409">
        <f t="shared" si="1735"/>
        <v>962.13749700000005</v>
      </c>
      <c r="L1409">
        <f t="shared" si="1736"/>
        <v>8</v>
      </c>
      <c r="M1409">
        <f t="shared" si="1737"/>
        <v>4</v>
      </c>
      <c r="N1409">
        <f t="shared" si="1738"/>
        <v>20</v>
      </c>
      <c r="O1409">
        <f t="shared" si="1739"/>
        <v>60</v>
      </c>
      <c r="P1409">
        <f t="shared" si="1714"/>
        <v>24.450012000000015</v>
      </c>
      <c r="Q1409">
        <f t="shared" si="1715"/>
        <v>19.799987999999985</v>
      </c>
      <c r="R1409">
        <f t="shared" si="1716"/>
        <v>4.6500240000000304</v>
      </c>
      <c r="S1409">
        <f t="shared" si="1717"/>
        <v>24.450012000000015</v>
      </c>
      <c r="T1409">
        <f t="shared" si="1753"/>
        <v>29.244501448888151</v>
      </c>
      <c r="U1409">
        <f t="shared" si="1718"/>
        <v>-6.3500360000000455</v>
      </c>
      <c r="V1409">
        <f t="shared" si="1719"/>
        <v>0.5</v>
      </c>
      <c r="W1409">
        <f t="shared" si="1720"/>
        <v>0</v>
      </c>
      <c r="X1409">
        <f t="shared" si="1721"/>
        <v>0.5</v>
      </c>
      <c r="Y1409">
        <f t="shared" si="1751"/>
        <v>5.3559283672865785</v>
      </c>
      <c r="Z1409">
        <f t="shared" si="1752"/>
        <v>3.9358893230278937</v>
      </c>
      <c r="AA1409">
        <f t="shared" si="1748"/>
        <v>18.314309021979263</v>
      </c>
      <c r="AB1409">
        <f t="shared" si="1749"/>
        <v>13.458561876689243</v>
      </c>
      <c r="AC1409">
        <f t="shared" si="1750"/>
        <v>15.28268301840331</v>
      </c>
      <c r="AD1409">
        <f t="shared" si="1758"/>
        <v>26.151883779925871</v>
      </c>
      <c r="AE1409">
        <f t="shared" si="1731"/>
        <v>972.11000960000001</v>
      </c>
      <c r="AF1409">
        <f t="shared" si="1733"/>
        <v>972.90417466666679</v>
      </c>
      <c r="AG1409">
        <f t="shared" si="1755"/>
        <v>978.23775934999992</v>
      </c>
      <c r="AH1409">
        <f t="shared" si="1740"/>
        <v>980.66251200000011</v>
      </c>
      <c r="AI1409">
        <f t="shared" si="1741"/>
        <v>1006.0716515076795</v>
      </c>
      <c r="AJ1409">
        <f t="shared" si="1742"/>
        <v>955.25337249232075</v>
      </c>
      <c r="AK1409">
        <f t="shared" si="1743"/>
        <v>0.39152548833198292</v>
      </c>
      <c r="AL1409">
        <f t="shared" si="1722"/>
        <v>-0.61963012533490558</v>
      </c>
      <c r="AM1409">
        <f t="shared" si="1723"/>
        <v>-2225623.4227251834</v>
      </c>
      <c r="AN1409">
        <f t="shared" si="1756"/>
        <v>1274778.7507413402</v>
      </c>
      <c r="AO1409">
        <f t="shared" si="1757"/>
        <v>64805508</v>
      </c>
      <c r="AP1409">
        <f t="shared" si="1759"/>
        <v>1.9670839564151558E-2</v>
      </c>
      <c r="AQ1409">
        <f t="shared" si="1760"/>
        <v>977.11856145311469</v>
      </c>
      <c r="AR1409">
        <f t="shared" si="1761"/>
        <v>977.59057403429631</v>
      </c>
      <c r="AS1409">
        <f t="shared" si="1762"/>
        <v>978.01432649611991</v>
      </c>
      <c r="AT1409">
        <f t="shared" si="1763"/>
        <v>965.93783246548924</v>
      </c>
      <c r="AU1409">
        <f t="shared" si="1764"/>
        <v>976.81775005299676</v>
      </c>
      <c r="AV1409">
        <f t="shared" si="1765"/>
        <v>955.4471316442266</v>
      </c>
      <c r="AW1409">
        <f t="shared" si="1766"/>
        <v>21.370618408770156</v>
      </c>
      <c r="AX1409">
        <f t="shared" si="1793"/>
        <v>27.768421952374279</v>
      </c>
      <c r="AY1409">
        <f t="shared" si="1767"/>
        <v>-6.3978035436041232</v>
      </c>
      <c r="AZ1409">
        <f t="shared" si="1724"/>
        <v>980.2000119999999</v>
      </c>
      <c r="BA1409">
        <f t="shared" si="1725"/>
        <v>3520739254.7022958</v>
      </c>
      <c r="BB1409">
        <f t="shared" si="1728"/>
        <v>0</v>
      </c>
      <c r="BC1409">
        <f t="shared" si="1729"/>
        <v>3520739254.7022958</v>
      </c>
      <c r="BD1409">
        <f t="shared" si="1744"/>
        <v>17006053029.378132</v>
      </c>
      <c r="BE1409">
        <f t="shared" si="1745"/>
        <v>23203025388.111797</v>
      </c>
      <c r="BF1409">
        <f t="shared" si="1746"/>
        <v>0.73292395042981251</v>
      </c>
      <c r="BG1409">
        <f t="shared" si="1747"/>
        <v>42.29406317848094</v>
      </c>
      <c r="BH1409">
        <f t="shared" si="1768"/>
        <v>251360006</v>
      </c>
      <c r="BI1409">
        <f t="shared" si="1769"/>
        <v>2.2367138589859508</v>
      </c>
      <c r="BJ1409">
        <f t="shared" si="1730"/>
        <v>-900</v>
      </c>
      <c r="BK1409">
        <f t="shared" si="1770"/>
        <v>-8.1371101100639349E-3</v>
      </c>
      <c r="BL1409">
        <f t="shared" si="1771"/>
        <v>0.99186288988993609</v>
      </c>
      <c r="BM1409">
        <f t="shared" si="1772"/>
        <v>13.391792371537811</v>
      </c>
      <c r="BN1409">
        <f t="shared" si="1773"/>
        <v>982.72500600000001</v>
      </c>
      <c r="BO1409">
        <f t="shared" si="1732"/>
        <v>973.9400083999999</v>
      </c>
      <c r="BP1409">
        <f t="shared" si="1774"/>
        <v>947.91287047058813</v>
      </c>
      <c r="BQ1409">
        <f t="shared" si="1775"/>
        <v>26.027137929411765</v>
      </c>
      <c r="BR1409">
        <f t="shared" si="1776"/>
        <v>-19.25</v>
      </c>
      <c r="BS1409">
        <f t="shared" si="1777"/>
        <v>-17</v>
      </c>
      <c r="BT1409">
        <f t="shared" si="1778"/>
        <v>-17.549987999999985</v>
      </c>
      <c r="BU1409">
        <f t="shared" si="1779"/>
        <v>-29.5</v>
      </c>
      <c r="BV1409">
        <f t="shared" si="1780"/>
        <v>975.92167946666677</v>
      </c>
      <c r="BW1409">
        <f t="shared" si="1781"/>
        <v>975.05953523809535</v>
      </c>
      <c r="BX1409">
        <f t="shared" si="1782"/>
        <v>976.99546545454541</v>
      </c>
      <c r="BY1409">
        <f t="shared" si="1783"/>
        <v>983.65327340476188</v>
      </c>
      <c r="BZ1409">
        <f t="shared" si="1784"/>
        <v>1012.5</v>
      </c>
      <c r="CA1409">
        <f t="shared" si="1785"/>
        <v>947.02502400000003</v>
      </c>
      <c r="CB1409">
        <f t="shared" si="1786"/>
        <v>964.93034125333327</v>
      </c>
      <c r="CC1409">
        <f t="shared" si="1787"/>
        <v>970.56368468888888</v>
      </c>
      <c r="CD1409">
        <f t="shared" si="1788"/>
        <v>987.26254202095242</v>
      </c>
      <c r="CE1409">
        <f t="shared" si="1789"/>
        <v>961.50345972743457</v>
      </c>
      <c r="CF1409">
        <f t="shared" si="1790"/>
        <v>983.15002400000003</v>
      </c>
      <c r="CG1409">
        <f t="shared" si="1791"/>
        <v>995</v>
      </c>
      <c r="CH1409">
        <f t="shared" si="1792"/>
        <v>963.25</v>
      </c>
    </row>
    <row r="1410" spans="1:86">
      <c r="A1410" s="1">
        <v>41540</v>
      </c>
      <c r="B1410">
        <v>975</v>
      </c>
      <c r="C1410">
        <v>988.59997599999997</v>
      </c>
      <c r="D1410">
        <v>970</v>
      </c>
      <c r="E1410">
        <v>977.54998799999998</v>
      </c>
      <c r="F1410">
        <v>2988758</v>
      </c>
      <c r="G1410">
        <f t="shared" si="1726"/>
        <v>-562401.4246039897</v>
      </c>
      <c r="H1410">
        <f t="shared" si="1754"/>
        <v>88195929.989086106</v>
      </c>
      <c r="I1410">
        <f t="shared" si="1727"/>
        <v>977.78749100000005</v>
      </c>
      <c r="J1410">
        <f t="shared" si="1734"/>
        <v>1000.412506</v>
      </c>
      <c r="K1410">
        <f t="shared" si="1735"/>
        <v>962.13749700000005</v>
      </c>
      <c r="L1410">
        <f t="shared" si="1736"/>
        <v>9</v>
      </c>
      <c r="M1410">
        <f t="shared" si="1737"/>
        <v>5</v>
      </c>
      <c r="N1410">
        <f t="shared" si="1738"/>
        <v>10</v>
      </c>
      <c r="O1410">
        <f t="shared" si="1739"/>
        <v>50</v>
      </c>
      <c r="P1410">
        <f t="shared" si="1714"/>
        <v>18.59997599999997</v>
      </c>
      <c r="Q1410">
        <f t="shared" si="1715"/>
        <v>11.049987999999985</v>
      </c>
      <c r="R1410">
        <f t="shared" si="1716"/>
        <v>7.5499879999999848</v>
      </c>
      <c r="S1410">
        <f t="shared" si="1717"/>
        <v>18.59997599999997</v>
      </c>
      <c r="T1410">
        <f t="shared" si="1753"/>
        <v>28.484178202538995</v>
      </c>
      <c r="U1410">
        <f t="shared" si="1718"/>
        <v>0.35003600000004553</v>
      </c>
      <c r="V1410">
        <f t="shared" si="1719"/>
        <v>7</v>
      </c>
      <c r="W1410">
        <f t="shared" si="1720"/>
        <v>0</v>
      </c>
      <c r="X1410">
        <f t="shared" si="1721"/>
        <v>7</v>
      </c>
      <c r="Y1410">
        <f t="shared" si="1751"/>
        <v>4.9733620553375371</v>
      </c>
      <c r="Z1410">
        <f t="shared" si="1752"/>
        <v>4.1547543713830439</v>
      </c>
      <c r="AA1410">
        <f t="shared" si="1748"/>
        <v>17.460086157213503</v>
      </c>
      <c r="AB1410">
        <f t="shared" si="1749"/>
        <v>14.586183044637396</v>
      </c>
      <c r="AC1410">
        <f t="shared" si="1750"/>
        <v>8.9679803114495424</v>
      </c>
      <c r="AD1410">
        <f t="shared" si="1758"/>
        <v>23.519128345162621</v>
      </c>
      <c r="AE1410">
        <f t="shared" si="1731"/>
        <v>977.36500240000009</v>
      </c>
      <c r="AF1410">
        <f t="shared" si="1733"/>
        <v>973.01667266666664</v>
      </c>
      <c r="AG1410">
        <f t="shared" si="1755"/>
        <v>981.37900994999984</v>
      </c>
      <c r="AH1410">
        <f t="shared" si="1740"/>
        <v>978.97750840000003</v>
      </c>
      <c r="AI1410">
        <f t="shared" si="1741"/>
        <v>1002.6978551485615</v>
      </c>
      <c r="AJ1410">
        <f t="shared" si="1742"/>
        <v>955.25716165143854</v>
      </c>
      <c r="AK1410">
        <f t="shared" si="1743"/>
        <v>0.46990936905071551</v>
      </c>
      <c r="AL1410">
        <f t="shared" si="1722"/>
        <v>-0.18817228581370243</v>
      </c>
      <c r="AM1410">
        <f t="shared" si="1723"/>
        <v>-562401.4246039897</v>
      </c>
      <c r="AN1410">
        <f t="shared" si="1756"/>
        <v>-2036283.8582283906</v>
      </c>
      <c r="AO1410">
        <f t="shared" si="1757"/>
        <v>63761382</v>
      </c>
      <c r="AP1410">
        <f t="shared" si="1759"/>
        <v>-3.1936005688025876E-2</v>
      </c>
      <c r="AQ1410">
        <f t="shared" si="1760"/>
        <v>977.26524647905569</v>
      </c>
      <c r="AR1410">
        <f t="shared" si="1761"/>
        <v>975.35601043452186</v>
      </c>
      <c r="AS1410">
        <f t="shared" si="1762"/>
        <v>977.93074556681836</v>
      </c>
      <c r="AT1410">
        <f t="shared" si="1763"/>
        <v>966.98292646359516</v>
      </c>
      <c r="AU1410">
        <f t="shared" si="1764"/>
        <v>976.92758574504728</v>
      </c>
      <c r="AV1410">
        <f t="shared" si="1765"/>
        <v>956.99433158913075</v>
      </c>
      <c r="AW1410">
        <f t="shared" si="1766"/>
        <v>19.933254155916529</v>
      </c>
      <c r="AX1410">
        <f t="shared" si="1793"/>
        <v>26.20138839308273</v>
      </c>
      <c r="AY1410">
        <f t="shared" si="1767"/>
        <v>-6.2681342371662012</v>
      </c>
      <c r="AZ1410">
        <f t="shared" si="1724"/>
        <v>978.71665466666673</v>
      </c>
      <c r="BA1410">
        <f t="shared" si="1725"/>
        <v>2925147231.3682375</v>
      </c>
      <c r="BB1410">
        <f t="shared" si="1728"/>
        <v>0</v>
      </c>
      <c r="BC1410">
        <f t="shared" si="1729"/>
        <v>2925147231.3682375</v>
      </c>
      <c r="BD1410">
        <f t="shared" si="1744"/>
        <v>14800551938.232185</v>
      </c>
      <c r="BE1410">
        <f t="shared" si="1745"/>
        <v>26128172619.480034</v>
      </c>
      <c r="BF1410">
        <f t="shared" si="1746"/>
        <v>0.56645951302379005</v>
      </c>
      <c r="BG1410">
        <f t="shared" si="1747"/>
        <v>36.161771709652044</v>
      </c>
      <c r="BH1410">
        <f t="shared" si="1768"/>
        <v>254348764</v>
      </c>
      <c r="BI1410">
        <f t="shared" si="1769"/>
        <v>2.0829020087105943</v>
      </c>
      <c r="BJ1410">
        <f t="shared" si="1730"/>
        <v>139.99639999999545</v>
      </c>
      <c r="BK1410">
        <f t="shared" si="1770"/>
        <v>2.461122843596376E-3</v>
      </c>
      <c r="BL1410">
        <f t="shared" si="1771"/>
        <v>1.0024611228435965</v>
      </c>
      <c r="BM1410">
        <f t="shared" si="1772"/>
        <v>12.501720435737292</v>
      </c>
      <c r="BN1410">
        <f t="shared" si="1773"/>
        <v>979.29998799999998</v>
      </c>
      <c r="BO1410">
        <f t="shared" si="1732"/>
        <v>975.84750359999998</v>
      </c>
      <c r="BP1410">
        <f t="shared" si="1774"/>
        <v>950.06286976470585</v>
      </c>
      <c r="BQ1410">
        <f t="shared" si="1775"/>
        <v>25.78463383529413</v>
      </c>
      <c r="BR1410">
        <f t="shared" si="1776"/>
        <v>-16.40002400000003</v>
      </c>
      <c r="BS1410">
        <f t="shared" si="1777"/>
        <v>-20.5</v>
      </c>
      <c r="BT1410">
        <f t="shared" si="1778"/>
        <v>-19.75</v>
      </c>
      <c r="BU1410">
        <f t="shared" si="1779"/>
        <v>-18</v>
      </c>
      <c r="BV1410">
        <f t="shared" si="1780"/>
        <v>977.73500559999991</v>
      </c>
      <c r="BW1410">
        <f t="shared" si="1781"/>
        <v>976.38691047619034</v>
      </c>
      <c r="BX1410">
        <f t="shared" si="1782"/>
        <v>976.42955199999994</v>
      </c>
      <c r="BY1410">
        <f t="shared" si="1783"/>
        <v>983.58777137142852</v>
      </c>
      <c r="BZ1410">
        <f t="shared" si="1784"/>
        <v>1009</v>
      </c>
      <c r="CA1410">
        <f t="shared" si="1785"/>
        <v>947.02502400000003</v>
      </c>
      <c r="CB1410">
        <f t="shared" si="1786"/>
        <v>976.38757781333334</v>
      </c>
      <c r="CC1410">
        <f t="shared" si="1787"/>
        <v>966.27806315555551</v>
      </c>
      <c r="CD1410">
        <f t="shared" si="1788"/>
        <v>984.58098276253963</v>
      </c>
      <c r="CE1410">
        <f t="shared" si="1789"/>
        <v>969.68479148719712</v>
      </c>
      <c r="CF1410">
        <f t="shared" si="1790"/>
        <v>975.15002400000003</v>
      </c>
      <c r="CG1410">
        <f t="shared" si="1791"/>
        <v>994.95001200000002</v>
      </c>
      <c r="CH1410">
        <f t="shared" si="1792"/>
        <v>970.5</v>
      </c>
    </row>
    <row r="1411" spans="1:86">
      <c r="A1411" s="1">
        <v>41541</v>
      </c>
      <c r="B1411">
        <v>977.5</v>
      </c>
      <c r="C1411">
        <v>988.95001200000002</v>
      </c>
      <c r="D1411">
        <v>963</v>
      </c>
      <c r="E1411">
        <v>969.75</v>
      </c>
      <c r="F1411">
        <v>4940300</v>
      </c>
      <c r="G1411">
        <f t="shared" si="1726"/>
        <v>-2370202.9225882455</v>
      </c>
      <c r="H1411">
        <f t="shared" si="1754"/>
        <v>85825727.066497862</v>
      </c>
      <c r="I1411">
        <f t="shared" si="1727"/>
        <v>974.80000300000006</v>
      </c>
      <c r="J1411">
        <f t="shared" si="1734"/>
        <v>1000.412506</v>
      </c>
      <c r="K1411">
        <f t="shared" si="1735"/>
        <v>962.13749700000005</v>
      </c>
      <c r="L1411">
        <f t="shared" si="1736"/>
        <v>10</v>
      </c>
      <c r="M1411">
        <f t="shared" si="1737"/>
        <v>6</v>
      </c>
      <c r="N1411">
        <f t="shared" si="1738"/>
        <v>0</v>
      </c>
      <c r="O1411">
        <f t="shared" si="1739"/>
        <v>40</v>
      </c>
      <c r="P1411">
        <f t="shared" ref="P1411:P1474" si="1794">(C1411-D1411)</f>
        <v>25.950012000000015</v>
      </c>
      <c r="Q1411">
        <f t="shared" ref="Q1411:Q1474" si="1795">(C1411-E1411)</f>
        <v>19.200012000000015</v>
      </c>
      <c r="R1411">
        <f t="shared" ref="R1411:R1474" si="1796">(E1411-D1411)</f>
        <v>6.75</v>
      </c>
      <c r="S1411">
        <f t="shared" ref="S1411:S1474" si="1797">MAX(P1411:R1411)</f>
        <v>25.950012000000015</v>
      </c>
      <c r="T1411">
        <f t="shared" si="1753"/>
        <v>28.303166330929066</v>
      </c>
      <c r="U1411">
        <f t="shared" ref="U1411:U1474" si="1798">(C1412-C1411)</f>
        <v>-3.4750360000000455</v>
      </c>
      <c r="V1411">
        <f t="shared" ref="V1411:V1474" si="1799">D1411-D1412</f>
        <v>2.9000240000000304</v>
      </c>
      <c r="W1411">
        <f t="shared" ref="W1411:W1474" si="1800">IF(AND(U1411&gt;V1411,U1411&gt;0),U1411,)</f>
        <v>0</v>
      </c>
      <c r="X1411">
        <f t="shared" ref="X1411:X1474" si="1801">IF(AND(V1411&gt;U1411,V1411&gt;0),V1411,)</f>
        <v>2.9000240000000304</v>
      </c>
      <c r="Y1411">
        <f t="shared" si="1751"/>
        <v>4.618121908527713</v>
      </c>
      <c r="Z1411">
        <f t="shared" si="1752"/>
        <v>4.0651307734271143</v>
      </c>
      <c r="AA1411">
        <f t="shared" si="1748"/>
        <v>16.316626396252822</v>
      </c>
      <c r="AB1411">
        <f t="shared" si="1749"/>
        <v>14.362812718182807</v>
      </c>
      <c r="AC1411">
        <f t="shared" si="1750"/>
        <v>6.3684791328231434</v>
      </c>
      <c r="AD1411">
        <f t="shared" si="1758"/>
        <v>20.583153224921258</v>
      </c>
      <c r="AE1411">
        <f t="shared" si="1731"/>
        <v>976.57000719999996</v>
      </c>
      <c r="AF1411">
        <f t="shared" si="1733"/>
        <v>976.09583533333341</v>
      </c>
      <c r="AG1411">
        <f t="shared" si="1755"/>
        <v>983.81650994999984</v>
      </c>
      <c r="AH1411">
        <f t="shared" si="1740"/>
        <v>976.55750720000015</v>
      </c>
      <c r="AI1411">
        <f t="shared" si="1741"/>
        <v>998.54881560874014</v>
      </c>
      <c r="AJ1411">
        <f t="shared" si="1742"/>
        <v>954.56619879126015</v>
      </c>
      <c r="AK1411">
        <f t="shared" si="1743"/>
        <v>0.34522277907542237</v>
      </c>
      <c r="AL1411">
        <f t="shared" ref="AL1411:AL1474" si="1802">(R1411-Q1411)/P1411</f>
        <v>-0.47976902669640414</v>
      </c>
      <c r="AM1411">
        <f t="shared" ref="AM1411:AM1474" si="1803">AL1411*F1411</f>
        <v>-2370202.9225882455</v>
      </c>
      <c r="AN1411">
        <f t="shared" si="1756"/>
        <v>-4051938.9264600361</v>
      </c>
      <c r="AO1411">
        <f t="shared" si="1757"/>
        <v>66038444</v>
      </c>
      <c r="AP1411">
        <f t="shared" si="1759"/>
        <v>-6.135727435461738E-2</v>
      </c>
      <c r="AQ1411">
        <f t="shared" si="1760"/>
        <v>974.71006267617679</v>
      </c>
      <c r="AR1411">
        <f t="shared" si="1761"/>
        <v>976.54417930068314</v>
      </c>
      <c r="AS1411">
        <f t="shared" si="1762"/>
        <v>976.45821136479105</v>
      </c>
      <c r="AT1411">
        <f t="shared" si="1763"/>
        <v>967.23196308187164</v>
      </c>
      <c r="AU1411">
        <f t="shared" si="1764"/>
        <v>975.85094788329025</v>
      </c>
      <c r="AV1411">
        <f t="shared" si="1765"/>
        <v>957.88722837789157</v>
      </c>
      <c r="AW1411">
        <f t="shared" si="1766"/>
        <v>17.963719505398672</v>
      </c>
      <c r="AX1411">
        <f t="shared" si="1793"/>
        <v>24.553854615545919</v>
      </c>
      <c r="AY1411">
        <f t="shared" si="1767"/>
        <v>-6.5901351101472478</v>
      </c>
      <c r="AZ1411">
        <f t="shared" ref="AZ1411:AZ1474" si="1804">AVERAGE(C1411:E1411)</f>
        <v>973.90000400000008</v>
      </c>
      <c r="BA1411">
        <f t="shared" ref="BA1411:BA1474" si="1805">AZ1411*F1411</f>
        <v>4811358189.7612</v>
      </c>
      <c r="BB1411">
        <f t="shared" si="1728"/>
        <v>0</v>
      </c>
      <c r="BC1411">
        <f t="shared" si="1729"/>
        <v>4811358189.7612</v>
      </c>
      <c r="BD1411">
        <f t="shared" si="1744"/>
        <v>14800551938.232185</v>
      </c>
      <c r="BE1411">
        <f t="shared" si="1745"/>
        <v>28563173105.57457</v>
      </c>
      <c r="BF1411">
        <f t="shared" si="1746"/>
        <v>0.51816903827619964</v>
      </c>
      <c r="BG1411">
        <f t="shared" si="1747"/>
        <v>34.13118204969804</v>
      </c>
      <c r="BH1411">
        <f t="shared" si="1768"/>
        <v>249408464</v>
      </c>
      <c r="BI1411">
        <f t="shared" si="1769"/>
        <v>1.8753480548873012</v>
      </c>
      <c r="BJ1411">
        <f t="shared" si="1730"/>
        <v>-879.99879999999848</v>
      </c>
      <c r="BK1411">
        <f t="shared" si="1770"/>
        <v>-7.9791193245863819E-3</v>
      </c>
      <c r="BL1411">
        <f t="shared" si="1771"/>
        <v>0.99202088067541361</v>
      </c>
      <c r="BM1411">
        <f t="shared" si="1772"/>
        <v>11.590437216470111</v>
      </c>
      <c r="BN1411">
        <f t="shared" si="1773"/>
        <v>975.97500600000001</v>
      </c>
      <c r="BO1411">
        <f t="shared" si="1732"/>
        <v>978.56000359999996</v>
      </c>
      <c r="BP1411">
        <f t="shared" si="1774"/>
        <v>951.8077230588234</v>
      </c>
      <c r="BQ1411">
        <f t="shared" si="1775"/>
        <v>26.75228054117656</v>
      </c>
      <c r="BR1411">
        <f t="shared" si="1776"/>
        <v>-27.15002400000003</v>
      </c>
      <c r="BS1411">
        <f t="shared" si="1777"/>
        <v>-28.75</v>
      </c>
      <c r="BT1411">
        <f t="shared" si="1778"/>
        <v>-20.049987999999985</v>
      </c>
      <c r="BU1411">
        <f t="shared" si="1779"/>
        <v>-26.5</v>
      </c>
      <c r="BV1411">
        <f t="shared" si="1780"/>
        <v>975.19667146666666</v>
      </c>
      <c r="BW1411">
        <f t="shared" si="1781"/>
        <v>975.45357542857141</v>
      </c>
      <c r="BX1411">
        <f t="shared" si="1782"/>
        <v>974.7518232000001</v>
      </c>
      <c r="BY1411">
        <f t="shared" si="1783"/>
        <v>982.48024661428576</v>
      </c>
      <c r="BZ1411">
        <f t="shared" si="1784"/>
        <v>1009</v>
      </c>
      <c r="CA1411">
        <f t="shared" si="1785"/>
        <v>947.02502400000003</v>
      </c>
      <c r="CB1411">
        <f t="shared" si="1786"/>
        <v>978.16234217333329</v>
      </c>
      <c r="CC1411">
        <f t="shared" si="1787"/>
        <v>976.3389540666667</v>
      </c>
      <c r="CD1411">
        <f t="shared" si="1788"/>
        <v>981.24359994079373</v>
      </c>
      <c r="CE1411">
        <f t="shared" si="1789"/>
        <v>978.17079003396861</v>
      </c>
      <c r="CF1411">
        <f t="shared" si="1790"/>
        <v>977.54998799999998</v>
      </c>
      <c r="CG1411">
        <f t="shared" si="1791"/>
        <v>988.59997599999997</v>
      </c>
      <c r="CH1411">
        <f t="shared" si="1792"/>
        <v>970</v>
      </c>
    </row>
    <row r="1412" spans="1:86">
      <c r="A1412" s="1">
        <v>41542</v>
      </c>
      <c r="B1412">
        <v>970.75</v>
      </c>
      <c r="C1412">
        <v>985.47497599999997</v>
      </c>
      <c r="D1412">
        <v>960.09997599999997</v>
      </c>
      <c r="E1412">
        <v>979.52502400000003</v>
      </c>
      <c r="F1412">
        <v>4333858</v>
      </c>
      <c r="G1412">
        <f t="shared" ref="G1412:G1475" si="1806">(((E1412-D1412)-(C1412-E1412))/(C1412-D1412))*F1412</f>
        <v>2301444.4374529468</v>
      </c>
      <c r="H1412">
        <f t="shared" si="1754"/>
        <v>88127171.503950804</v>
      </c>
      <c r="I1412">
        <f t="shared" ref="I1412:I1475" si="1807">AVERAGE(B1412:E1412)</f>
        <v>973.96249399999999</v>
      </c>
      <c r="J1412">
        <f t="shared" si="1734"/>
        <v>988.40626500000008</v>
      </c>
      <c r="K1412">
        <f t="shared" si="1735"/>
        <v>962.13749700000005</v>
      </c>
      <c r="L1412">
        <f t="shared" si="1736"/>
        <v>10</v>
      </c>
      <c r="M1412">
        <f t="shared" si="1737"/>
        <v>7</v>
      </c>
      <c r="N1412">
        <f t="shared" si="1738"/>
        <v>0</v>
      </c>
      <c r="O1412">
        <f t="shared" si="1739"/>
        <v>30</v>
      </c>
      <c r="P1412">
        <f t="shared" si="1794"/>
        <v>25.375</v>
      </c>
      <c r="Q1412">
        <f t="shared" si="1795"/>
        <v>5.9499519999999393</v>
      </c>
      <c r="R1412">
        <f t="shared" si="1796"/>
        <v>19.425048000000061</v>
      </c>
      <c r="S1412">
        <f t="shared" si="1797"/>
        <v>25.375</v>
      </c>
      <c r="T1412">
        <f t="shared" si="1753"/>
        <v>28.094011593005565</v>
      </c>
      <c r="U1412">
        <f t="shared" si="1798"/>
        <v>1.5750120000000152</v>
      </c>
      <c r="V1412">
        <f t="shared" si="1799"/>
        <v>-7.4500120000000152</v>
      </c>
      <c r="W1412">
        <f t="shared" si="1800"/>
        <v>1.5750120000000152</v>
      </c>
      <c r="X1412">
        <f t="shared" si="1801"/>
        <v>0</v>
      </c>
      <c r="Y1412">
        <f t="shared" si="1751"/>
        <v>4.4007569150614492</v>
      </c>
      <c r="Z1412">
        <f t="shared" si="1752"/>
        <v>3.7747642896108919</v>
      </c>
      <c r="AA1412">
        <f t="shared" si="1748"/>
        <v>15.664394885339497</v>
      </c>
      <c r="AB1412">
        <f t="shared" si="1749"/>
        <v>13.436188267789701</v>
      </c>
      <c r="AC1412">
        <f t="shared" si="1750"/>
        <v>7.656913972564829</v>
      </c>
      <c r="AD1412">
        <f t="shared" si="1758"/>
        <v>18.102906846618296</v>
      </c>
      <c r="AE1412">
        <f t="shared" si="1731"/>
        <v>977.02501200000006</v>
      </c>
      <c r="AF1412">
        <f t="shared" si="1733"/>
        <v>977.06251000000009</v>
      </c>
      <c r="AG1412">
        <f t="shared" si="1755"/>
        <v>986.82275994999986</v>
      </c>
      <c r="AH1412">
        <f t="shared" si="1740"/>
        <v>974.82000720000019</v>
      </c>
      <c r="AI1412">
        <f t="shared" si="1741"/>
        <v>992.41367898869078</v>
      </c>
      <c r="AJ1412">
        <f t="shared" si="1742"/>
        <v>957.22633541130961</v>
      </c>
      <c r="AK1412">
        <f t="shared" si="1743"/>
        <v>0.63371332762454613</v>
      </c>
      <c r="AL1412">
        <f t="shared" si="1802"/>
        <v>0.53103826600985704</v>
      </c>
      <c r="AM1412">
        <f t="shared" si="1803"/>
        <v>2301444.4374529468</v>
      </c>
      <c r="AN1412">
        <f t="shared" si="1756"/>
        <v>-506074.39828033559</v>
      </c>
      <c r="AO1412">
        <f t="shared" si="1757"/>
        <v>68427018</v>
      </c>
      <c r="AP1412">
        <f t="shared" si="1759"/>
        <v>-7.3958271611417525E-3</v>
      </c>
      <c r="AQ1412">
        <f t="shared" si="1760"/>
        <v>976.34714952627667</v>
      </c>
      <c r="AR1412">
        <f t="shared" si="1761"/>
        <v>975.09234161998847</v>
      </c>
      <c r="AS1412">
        <f t="shared" si="1762"/>
        <v>977.01023763912872</v>
      </c>
      <c r="AT1412">
        <f t="shared" si="1763"/>
        <v>968.33833856450315</v>
      </c>
      <c r="AU1412">
        <f t="shared" si="1764"/>
        <v>976.40205930079674</v>
      </c>
      <c r="AV1412">
        <f t="shared" si="1765"/>
        <v>959.40187407143912</v>
      </c>
      <c r="AW1412">
        <f t="shared" si="1766"/>
        <v>17.000185229357612</v>
      </c>
      <c r="AX1412">
        <f t="shared" si="1793"/>
        <v>23.043120738308257</v>
      </c>
      <c r="AY1412">
        <f t="shared" si="1767"/>
        <v>-6.0429355089506451</v>
      </c>
      <c r="AZ1412">
        <f t="shared" si="1804"/>
        <v>975.03332533333332</v>
      </c>
      <c r="BA1412">
        <f t="shared" si="1805"/>
        <v>4225655977.2624693</v>
      </c>
      <c r="BB1412">
        <f t="shared" ref="BB1412:BB1475" si="1808">IF(AZ1412&gt;AZ1411,BA1412,0)</f>
        <v>4225655977.2624693</v>
      </c>
      <c r="BC1412">
        <f t="shared" ref="BC1412:BC1475" si="1809">IF(AZ1412&lt;AZ1411,BA1412,0)</f>
        <v>0</v>
      </c>
      <c r="BD1412">
        <f t="shared" si="1744"/>
        <v>16337596656.828228</v>
      </c>
      <c r="BE1412">
        <f t="shared" si="1745"/>
        <v>28563173105.57457</v>
      </c>
      <c r="BF1412">
        <f t="shared" si="1746"/>
        <v>0.57198115196941057</v>
      </c>
      <c r="BG1412">
        <f t="shared" si="1747"/>
        <v>36.386005726138677</v>
      </c>
      <c r="BH1412">
        <f t="shared" si="1768"/>
        <v>253742322</v>
      </c>
      <c r="BI1412">
        <f t="shared" si="1769"/>
        <v>1.771956641820333</v>
      </c>
      <c r="BJ1412">
        <f t="shared" ref="BJ1412:BJ1475" si="1810">((E1412-E1411)-1)*100</f>
        <v>877.50240000000304</v>
      </c>
      <c r="BK1412">
        <f t="shared" si="1770"/>
        <v>1.0079942253158062E-2</v>
      </c>
      <c r="BL1412">
        <f t="shared" si="1771"/>
        <v>1.0100799422531581</v>
      </c>
      <c r="BM1412">
        <f t="shared" si="1772"/>
        <v>9.2726792096162391</v>
      </c>
      <c r="BN1412">
        <f t="shared" si="1773"/>
        <v>972.78747599999997</v>
      </c>
      <c r="BO1412">
        <f t="shared" si="1732"/>
        <v>977.98249520000013</v>
      </c>
      <c r="BP1412">
        <f t="shared" si="1774"/>
        <v>953.08529570588234</v>
      </c>
      <c r="BQ1412">
        <f t="shared" si="1775"/>
        <v>24.897199494117785</v>
      </c>
      <c r="BR1412">
        <f t="shared" si="1776"/>
        <v>-4.4249879999999848</v>
      </c>
      <c r="BS1412">
        <f t="shared" si="1777"/>
        <v>-12.800048000000061</v>
      </c>
      <c r="BT1412">
        <f t="shared" si="1778"/>
        <v>-13.800048000000061</v>
      </c>
      <c r="BU1412">
        <f t="shared" si="1779"/>
        <v>-26.75</v>
      </c>
      <c r="BV1412">
        <f t="shared" si="1780"/>
        <v>976.18167706666679</v>
      </c>
      <c r="BW1412">
        <f t="shared" si="1781"/>
        <v>976.4333436190476</v>
      </c>
      <c r="BX1412">
        <f t="shared" si="1782"/>
        <v>975.29137170909087</v>
      </c>
      <c r="BY1412">
        <f t="shared" si="1783"/>
        <v>982.07153366666637</v>
      </c>
      <c r="BZ1412">
        <f t="shared" si="1784"/>
        <v>999.27502400000003</v>
      </c>
      <c r="CA1412">
        <f t="shared" si="1785"/>
        <v>947.02502400000003</v>
      </c>
      <c r="CB1412">
        <f t="shared" si="1786"/>
        <v>978.86834953333346</v>
      </c>
      <c r="CC1412">
        <f t="shared" si="1787"/>
        <v>977.9790368111112</v>
      </c>
      <c r="CD1412">
        <f t="shared" si="1788"/>
        <v>975.19696419174602</v>
      </c>
      <c r="CE1412">
        <f t="shared" si="1789"/>
        <v>989.66895593941445</v>
      </c>
      <c r="CF1412">
        <f t="shared" si="1790"/>
        <v>969.75</v>
      </c>
      <c r="CG1412">
        <f t="shared" si="1791"/>
        <v>988.95001200000002</v>
      </c>
      <c r="CH1412">
        <f t="shared" si="1792"/>
        <v>963</v>
      </c>
    </row>
    <row r="1413" spans="1:86">
      <c r="A1413" s="1">
        <v>41543</v>
      </c>
      <c r="B1413">
        <v>977.40002400000003</v>
      </c>
      <c r="C1413">
        <v>987.04998799999998</v>
      </c>
      <c r="D1413">
        <v>967.54998799999998</v>
      </c>
      <c r="E1413">
        <v>971.45001200000002</v>
      </c>
      <c r="F1413">
        <v>4919704</v>
      </c>
      <c r="G1413">
        <f t="shared" si="1806"/>
        <v>-2951810.2899593692</v>
      </c>
      <c r="H1413">
        <f t="shared" si="1754"/>
        <v>85175361.213991433</v>
      </c>
      <c r="I1413">
        <f t="shared" si="1807"/>
        <v>975.86250300000006</v>
      </c>
      <c r="J1413">
        <f t="shared" si="1734"/>
        <v>981.91250600000001</v>
      </c>
      <c r="K1413">
        <f t="shared" si="1735"/>
        <v>962.13749700000005</v>
      </c>
      <c r="L1413">
        <f t="shared" si="1736"/>
        <v>10</v>
      </c>
      <c r="M1413">
        <f t="shared" si="1737"/>
        <v>8</v>
      </c>
      <c r="N1413">
        <f t="shared" si="1738"/>
        <v>0</v>
      </c>
      <c r="O1413">
        <f t="shared" si="1739"/>
        <v>20</v>
      </c>
      <c r="P1413">
        <f t="shared" si="1794"/>
        <v>19.5</v>
      </c>
      <c r="Q1413">
        <f t="shared" si="1795"/>
        <v>15.59997599999997</v>
      </c>
      <c r="R1413">
        <f t="shared" si="1796"/>
        <v>3.9000240000000304</v>
      </c>
      <c r="S1413">
        <f t="shared" si="1797"/>
        <v>19.5</v>
      </c>
      <c r="T1413">
        <f t="shared" si="1753"/>
        <v>27.480153622076596</v>
      </c>
      <c r="U1413">
        <f t="shared" si="1798"/>
        <v>-6.0750120000000152</v>
      </c>
      <c r="V1413">
        <f t="shared" si="1799"/>
        <v>-1.1749879999999848</v>
      </c>
      <c r="W1413">
        <f t="shared" si="1800"/>
        <v>0</v>
      </c>
      <c r="X1413">
        <f t="shared" si="1801"/>
        <v>0</v>
      </c>
      <c r="Y1413">
        <f t="shared" si="1751"/>
        <v>4.0864171354142025</v>
      </c>
      <c r="Z1413">
        <f t="shared" si="1752"/>
        <v>3.5051382689243993</v>
      </c>
      <c r="AA1413">
        <f t="shared" si="1748"/>
        <v>14.870430462700607</v>
      </c>
      <c r="AB1413">
        <f t="shared" si="1749"/>
        <v>12.7551625697918</v>
      </c>
      <c r="AC1413">
        <f t="shared" si="1750"/>
        <v>7.6569139725648316</v>
      </c>
      <c r="AD1413">
        <f t="shared" si="1758"/>
        <v>15.796973325156193</v>
      </c>
      <c r="AE1413">
        <f t="shared" si="1731"/>
        <v>974.68500960000006</v>
      </c>
      <c r="AF1413">
        <f t="shared" si="1733"/>
        <v>976.09584533333339</v>
      </c>
      <c r="AG1413">
        <f t="shared" si="1755"/>
        <v>987.69775994999998</v>
      </c>
      <c r="AH1413">
        <f t="shared" si="1740"/>
        <v>973.57000719999996</v>
      </c>
      <c r="AI1413">
        <f t="shared" si="1741"/>
        <v>990.13766361271382</v>
      </c>
      <c r="AJ1413">
        <f t="shared" si="1742"/>
        <v>957.0023507872861</v>
      </c>
      <c r="AK1413">
        <f t="shared" si="1743"/>
        <v>0.4360200638162352</v>
      </c>
      <c r="AL1413">
        <f t="shared" si="1802"/>
        <v>-0.59999753846153536</v>
      </c>
      <c r="AM1413">
        <f t="shared" si="1803"/>
        <v>-2951810.2899593692</v>
      </c>
      <c r="AN1413">
        <f t="shared" si="1756"/>
        <v>-5027263.8625186943</v>
      </c>
      <c r="AO1413">
        <f t="shared" si="1757"/>
        <v>68902038</v>
      </c>
      <c r="AP1413">
        <f t="shared" si="1759"/>
        <v>-7.2962484252188514E-2</v>
      </c>
      <c r="AQ1413">
        <f t="shared" si="1760"/>
        <v>974.68212276734255</v>
      </c>
      <c r="AR1413">
        <f t="shared" si="1761"/>
        <v>974.7952708382918</v>
      </c>
      <c r="AS1413">
        <f t="shared" si="1762"/>
        <v>976.0093970240855</v>
      </c>
      <c r="AT1413">
        <f t="shared" si="1763"/>
        <v>968.61838917369789</v>
      </c>
      <c r="AU1413">
        <f t="shared" si="1764"/>
        <v>975.65925220567726</v>
      </c>
      <c r="AV1413">
        <f t="shared" si="1765"/>
        <v>960.24524372643839</v>
      </c>
      <c r="AW1413">
        <f t="shared" si="1766"/>
        <v>15.414008479238873</v>
      </c>
      <c r="AX1413">
        <f t="shared" si="1793"/>
        <v>21.51729828649438</v>
      </c>
      <c r="AY1413">
        <f t="shared" si="1767"/>
        <v>-6.1032898072555071</v>
      </c>
      <c r="AZ1413">
        <f t="shared" si="1804"/>
        <v>975.34999599999992</v>
      </c>
      <c r="BA1413">
        <f t="shared" si="1805"/>
        <v>4798433276.7211838</v>
      </c>
      <c r="BB1413">
        <f t="shared" si="1808"/>
        <v>4798433276.7211838</v>
      </c>
      <c r="BC1413">
        <f t="shared" si="1809"/>
        <v>0</v>
      </c>
      <c r="BD1413">
        <f t="shared" si="1744"/>
        <v>21136029933.549412</v>
      </c>
      <c r="BE1413">
        <f t="shared" si="1745"/>
        <v>24608974128.55463</v>
      </c>
      <c r="BF1413">
        <f t="shared" si="1746"/>
        <v>0.85887488942599022</v>
      </c>
      <c r="BG1413">
        <f t="shared" si="1747"/>
        <v>46.204018049391472</v>
      </c>
      <c r="BH1413">
        <f t="shared" si="1768"/>
        <v>248822618</v>
      </c>
      <c r="BI1413">
        <f t="shared" si="1769"/>
        <v>1.6052158112672859</v>
      </c>
      <c r="BJ1413">
        <f t="shared" si="1810"/>
        <v>-907.50120000000152</v>
      </c>
      <c r="BK1413">
        <f t="shared" si="1770"/>
        <v>-8.2438036825489159E-3</v>
      </c>
      <c r="BL1413">
        <f t="shared" si="1771"/>
        <v>0.99175619631745104</v>
      </c>
      <c r="BM1413">
        <f t="shared" si="1772"/>
        <v>8.7319216258807639</v>
      </c>
      <c r="BN1413">
        <f t="shared" si="1773"/>
        <v>977.29998799999998</v>
      </c>
      <c r="BO1413">
        <f t="shared" si="1732"/>
        <v>977.61749280000004</v>
      </c>
      <c r="BP1413">
        <f t="shared" si="1774"/>
        <v>954.28088376470589</v>
      </c>
      <c r="BQ1413">
        <f t="shared" si="1775"/>
        <v>23.336609035294146</v>
      </c>
      <c r="BR1413">
        <f t="shared" si="1776"/>
        <v>-5.4249879999999848</v>
      </c>
      <c r="BS1413">
        <f t="shared" si="1777"/>
        <v>-5.7250360000000455</v>
      </c>
      <c r="BT1413">
        <f t="shared" si="1778"/>
        <v>-7.9500120000000152</v>
      </c>
      <c r="BU1413">
        <f t="shared" si="1779"/>
        <v>-5.0999759999999696</v>
      </c>
      <c r="BV1413">
        <f t="shared" si="1780"/>
        <v>974.32334373333333</v>
      </c>
      <c r="BW1413">
        <f t="shared" si="1781"/>
        <v>974.82977276190479</v>
      </c>
      <c r="BX1413">
        <f t="shared" si="1782"/>
        <v>974.67864530909094</v>
      </c>
      <c r="BY1413">
        <f t="shared" si="1783"/>
        <v>980.60746243333335</v>
      </c>
      <c r="BZ1413">
        <f t="shared" si="1784"/>
        <v>995</v>
      </c>
      <c r="CA1413">
        <f t="shared" si="1785"/>
        <v>947.02502400000003</v>
      </c>
      <c r="CB1413">
        <f t="shared" si="1786"/>
        <v>975.16576052000016</v>
      </c>
      <c r="CC1413">
        <f t="shared" si="1787"/>
        <v>978.40626550000013</v>
      </c>
      <c r="CD1413">
        <f t="shared" si="1788"/>
        <v>971.74161693412702</v>
      </c>
      <c r="CE1413">
        <f t="shared" si="1789"/>
        <v>996.75805313894512</v>
      </c>
      <c r="CF1413">
        <f t="shared" si="1790"/>
        <v>979.52502400000003</v>
      </c>
      <c r="CG1413">
        <f t="shared" si="1791"/>
        <v>985.47497599999997</v>
      </c>
      <c r="CH1413">
        <f t="shared" si="1792"/>
        <v>960.09997599999997</v>
      </c>
    </row>
    <row r="1414" spans="1:86">
      <c r="A1414" s="1">
        <v>41544</v>
      </c>
      <c r="B1414">
        <v>971.54998799999998</v>
      </c>
      <c r="C1414">
        <v>980.97497599999997</v>
      </c>
      <c r="D1414">
        <v>968.72497599999997</v>
      </c>
      <c r="E1414">
        <v>974.04998799999998</v>
      </c>
      <c r="F1414">
        <v>1784666</v>
      </c>
      <c r="G1414">
        <f t="shared" si="1806"/>
        <v>-233095.736164567</v>
      </c>
      <c r="H1414">
        <f t="shared" si="1754"/>
        <v>84942265.477826864</v>
      </c>
      <c r="I1414">
        <f t="shared" si="1807"/>
        <v>973.82498199999986</v>
      </c>
      <c r="J1414">
        <f t="shared" si="1734"/>
        <v>978.90000900000007</v>
      </c>
      <c r="K1414">
        <f t="shared" si="1735"/>
        <v>962.13749700000005</v>
      </c>
      <c r="L1414">
        <f t="shared" si="1736"/>
        <v>6</v>
      </c>
      <c r="M1414">
        <f t="shared" si="1737"/>
        <v>9</v>
      </c>
      <c r="N1414">
        <f t="shared" si="1738"/>
        <v>40</v>
      </c>
      <c r="O1414">
        <f t="shared" si="1739"/>
        <v>10</v>
      </c>
      <c r="P1414">
        <f t="shared" si="1794"/>
        <v>12.25</v>
      </c>
      <c r="Q1414">
        <f t="shared" si="1795"/>
        <v>6.9249879999999848</v>
      </c>
      <c r="R1414">
        <f t="shared" si="1796"/>
        <v>5.3250120000000152</v>
      </c>
      <c r="S1414">
        <f t="shared" si="1797"/>
        <v>12.25</v>
      </c>
      <c r="T1414">
        <f t="shared" si="1753"/>
        <v>26.392285506213984</v>
      </c>
      <c r="U1414">
        <f t="shared" si="1798"/>
        <v>-4.9987999999984822E-2</v>
      </c>
      <c r="V1414">
        <f t="shared" si="1799"/>
        <v>8.7249759999999696</v>
      </c>
      <c r="W1414">
        <f t="shared" si="1800"/>
        <v>0</v>
      </c>
      <c r="X1414">
        <f t="shared" si="1801"/>
        <v>8.7249759999999696</v>
      </c>
      <c r="Y1414">
        <f t="shared" si="1751"/>
        <v>3.7945301971703311</v>
      </c>
      <c r="Z1414">
        <f t="shared" si="1752"/>
        <v>3.8779838211440825</v>
      </c>
      <c r="AA1414">
        <f t="shared" si="1748"/>
        <v>14.377421751810468</v>
      </c>
      <c r="AB1414">
        <f t="shared" si="1749"/>
        <v>14.693626363775971</v>
      </c>
      <c r="AC1414">
        <f t="shared" si="1750"/>
        <v>1.0876959465247831</v>
      </c>
      <c r="AD1414">
        <f t="shared" si="1758"/>
        <v>13.021809944691231</v>
      </c>
      <c r="AE1414">
        <f t="shared" si="1731"/>
        <v>974.4650024</v>
      </c>
      <c r="AF1414">
        <f t="shared" si="1733"/>
        <v>974.57917266666664</v>
      </c>
      <c r="AG1414">
        <f t="shared" si="1755"/>
        <v>987.72275994999995</v>
      </c>
      <c r="AH1414">
        <f t="shared" si="1740"/>
        <v>973.28750600000001</v>
      </c>
      <c r="AI1414">
        <f t="shared" si="1741"/>
        <v>989.7158648030329</v>
      </c>
      <c r="AJ1414">
        <f t="shared" si="1742"/>
        <v>956.85914719696711</v>
      </c>
      <c r="AK1414">
        <f t="shared" si="1743"/>
        <v>0.52320627425848565</v>
      </c>
      <c r="AL1414">
        <f t="shared" si="1802"/>
        <v>-0.13061028571428324</v>
      </c>
      <c r="AM1414">
        <f t="shared" si="1803"/>
        <v>-233095.736164567</v>
      </c>
      <c r="AN1414">
        <f t="shared" si="1756"/>
        <v>-8216165.801313851</v>
      </c>
      <c r="AO1414">
        <f t="shared" si="1757"/>
        <v>64781522</v>
      </c>
      <c r="AP1414">
        <f t="shared" si="1759"/>
        <v>-0.12682884791304921</v>
      </c>
      <c r="AQ1414">
        <f t="shared" si="1760"/>
        <v>974.46719694644605</v>
      </c>
      <c r="AR1414">
        <f t="shared" si="1761"/>
        <v>971.6901254893786</v>
      </c>
      <c r="AS1414">
        <f t="shared" si="1762"/>
        <v>975.65670339975009</v>
      </c>
      <c r="AT1414">
        <f t="shared" si="1763"/>
        <v>969.10723306806506</v>
      </c>
      <c r="AU1414">
        <f t="shared" si="1764"/>
        <v>975.41786257482568</v>
      </c>
      <c r="AV1414">
        <f t="shared" si="1765"/>
        <v>961.21157582558772</v>
      </c>
      <c r="AW1414">
        <f t="shared" si="1766"/>
        <v>14.206286749237961</v>
      </c>
      <c r="AX1414">
        <f t="shared" si="1793"/>
        <v>20.055095979043095</v>
      </c>
      <c r="AY1414">
        <f t="shared" si="1767"/>
        <v>-5.8488092298051342</v>
      </c>
      <c r="AZ1414">
        <f t="shared" si="1804"/>
        <v>974.58331333333319</v>
      </c>
      <c r="BA1414">
        <f t="shared" si="1805"/>
        <v>1739305703.4733465</v>
      </c>
      <c r="BB1414">
        <f t="shared" si="1808"/>
        <v>0</v>
      </c>
      <c r="BC1414">
        <f t="shared" si="1809"/>
        <v>1739305703.4733465</v>
      </c>
      <c r="BD1414">
        <f t="shared" si="1744"/>
        <v>21136029933.549412</v>
      </c>
      <c r="BE1414">
        <f t="shared" si="1745"/>
        <v>23593835055.817875</v>
      </c>
      <c r="BF1414">
        <f t="shared" si="1746"/>
        <v>0.89582850280788051</v>
      </c>
      <c r="BG1414">
        <f t="shared" si="1747"/>
        <v>47.252612854015204</v>
      </c>
      <c r="BH1414">
        <f t="shared" si="1768"/>
        <v>250607284</v>
      </c>
      <c r="BI1414">
        <f t="shared" si="1769"/>
        <v>1.4779562696210911</v>
      </c>
      <c r="BJ1414">
        <f t="shared" si="1810"/>
        <v>159.99759999999696</v>
      </c>
      <c r="BK1414">
        <f t="shared" si="1770"/>
        <v>2.676386811347293E-3</v>
      </c>
      <c r="BL1414">
        <f t="shared" si="1771"/>
        <v>1.0026763868113473</v>
      </c>
      <c r="BM1414">
        <f t="shared" si="1772"/>
        <v>8.6585053393363882</v>
      </c>
      <c r="BN1414">
        <f t="shared" si="1773"/>
        <v>974.84997599999997</v>
      </c>
      <c r="BO1414">
        <f t="shared" si="1732"/>
        <v>976.04248679999978</v>
      </c>
      <c r="BP1414">
        <f t="shared" si="1774"/>
        <v>955.71507441176493</v>
      </c>
      <c r="BQ1414">
        <f t="shared" si="1775"/>
        <v>20.327412388234848</v>
      </c>
      <c r="BR1414">
        <f t="shared" si="1776"/>
        <v>22.774963999999954</v>
      </c>
      <c r="BS1414">
        <f t="shared" si="1777"/>
        <v>21.699951999999939</v>
      </c>
      <c r="BT1414">
        <f t="shared" si="1778"/>
        <v>-11.52502400000003</v>
      </c>
      <c r="BU1414">
        <f t="shared" si="1779"/>
        <v>-3.4500120000000152</v>
      </c>
      <c r="BV1414">
        <f t="shared" si="1780"/>
        <v>974.1116698666666</v>
      </c>
      <c r="BW1414">
        <f t="shared" si="1781"/>
        <v>974.24524209523815</v>
      </c>
      <c r="BX1414">
        <f t="shared" si="1782"/>
        <v>974.76591454545485</v>
      </c>
      <c r="BY1414">
        <f t="shared" si="1783"/>
        <v>979.30767462857125</v>
      </c>
      <c r="BZ1414">
        <f t="shared" si="1784"/>
        <v>995</v>
      </c>
      <c r="CA1414">
        <f t="shared" si="1785"/>
        <v>947.02502400000003</v>
      </c>
      <c r="CB1414">
        <f t="shared" si="1786"/>
        <v>975.16841554666667</v>
      </c>
      <c r="CC1414">
        <f t="shared" si="1787"/>
        <v>975.06799587777789</v>
      </c>
      <c r="CD1414">
        <f t="shared" si="1788"/>
        <v>969.01305583539693</v>
      </c>
      <c r="CE1414">
        <f t="shared" si="1789"/>
        <v>1002.2200845508739</v>
      </c>
      <c r="CF1414">
        <f t="shared" si="1790"/>
        <v>971.45001200000002</v>
      </c>
      <c r="CG1414">
        <f t="shared" si="1791"/>
        <v>987.04998799999998</v>
      </c>
      <c r="CH1414">
        <f t="shared" si="1792"/>
        <v>967.54998799999998</v>
      </c>
    </row>
    <row r="1415" spans="1:86">
      <c r="A1415" s="1">
        <v>41547</v>
      </c>
      <c r="B1415">
        <v>977</v>
      </c>
      <c r="C1415">
        <v>980.92498799999998</v>
      </c>
      <c r="D1415">
        <v>960</v>
      </c>
      <c r="E1415">
        <v>963.90002400000003</v>
      </c>
      <c r="F1415">
        <v>1987350</v>
      </c>
      <c r="G1415">
        <f t="shared" si="1806"/>
        <v>-1246540.7152921602</v>
      </c>
      <c r="H1415">
        <f t="shared" si="1754"/>
        <v>83695724.762534708</v>
      </c>
      <c r="I1415">
        <f t="shared" si="1807"/>
        <v>970.45625299999995</v>
      </c>
      <c r="J1415">
        <f t="shared" si="1734"/>
        <v>978.90000900000007</v>
      </c>
      <c r="K1415">
        <f t="shared" si="1735"/>
        <v>962.13749700000005</v>
      </c>
      <c r="L1415">
        <f t="shared" si="1736"/>
        <v>7</v>
      </c>
      <c r="M1415">
        <f t="shared" si="1737"/>
        <v>10</v>
      </c>
      <c r="N1415">
        <f t="shared" si="1738"/>
        <v>30</v>
      </c>
      <c r="O1415">
        <f t="shared" si="1739"/>
        <v>0</v>
      </c>
      <c r="P1415">
        <f t="shared" si="1794"/>
        <v>20.924987999999985</v>
      </c>
      <c r="Q1415">
        <f t="shared" si="1795"/>
        <v>17.024963999999954</v>
      </c>
      <c r="R1415">
        <f t="shared" si="1796"/>
        <v>3.9000240000000304</v>
      </c>
      <c r="S1415">
        <f t="shared" si="1797"/>
        <v>20.924987999999985</v>
      </c>
      <c r="T1415">
        <f t="shared" si="1753"/>
        <v>26.001764255770127</v>
      </c>
      <c r="U1415">
        <f t="shared" si="1798"/>
        <v>-3.5</v>
      </c>
      <c r="V1415">
        <f t="shared" si="1799"/>
        <v>1.6500240000000304</v>
      </c>
      <c r="W1415">
        <f t="shared" si="1800"/>
        <v>0</v>
      </c>
      <c r="X1415">
        <f t="shared" si="1801"/>
        <v>1.6500240000000304</v>
      </c>
      <c r="Y1415">
        <f t="shared" si="1751"/>
        <v>3.5234923259438786</v>
      </c>
      <c r="Z1415">
        <f t="shared" si="1752"/>
        <v>3.7188438339195073</v>
      </c>
      <c r="AA1415">
        <f t="shared" si="1748"/>
        <v>13.550974046547514</v>
      </c>
      <c r="AB1415">
        <f t="shared" si="1749"/>
        <v>14.302275020027718</v>
      </c>
      <c r="AC1415">
        <f t="shared" si="1750"/>
        <v>2.6973548819544657</v>
      </c>
      <c r="AD1415">
        <f t="shared" si="1758"/>
        <v>10.343375533974072</v>
      </c>
      <c r="AE1415">
        <f t="shared" ref="AE1415:AE1478" si="1811">AVERAGE(E1411:E1415)</f>
        <v>971.73500959999978</v>
      </c>
      <c r="AF1415">
        <f t="shared" si="1733"/>
        <v>972.70417266666664</v>
      </c>
      <c r="AG1415">
        <f t="shared" si="1755"/>
        <v>985.08776235000005</v>
      </c>
      <c r="AH1415">
        <f t="shared" si="1740"/>
        <v>974.55000600000005</v>
      </c>
      <c r="AI1415">
        <f t="shared" si="1741"/>
        <v>984.79429854564319</v>
      </c>
      <c r="AJ1415">
        <f t="shared" si="1742"/>
        <v>964.30571345435692</v>
      </c>
      <c r="AK1415">
        <f t="shared" si="1743"/>
        <v>-1.9800755032587741E-2</v>
      </c>
      <c r="AL1415">
        <f t="shared" si="1802"/>
        <v>-0.62723763569183089</v>
      </c>
      <c r="AM1415">
        <f t="shared" si="1803"/>
        <v>-1246540.7152921602</v>
      </c>
      <c r="AN1415">
        <f t="shared" si="1756"/>
        <v>-13266420.530252403</v>
      </c>
      <c r="AO1415">
        <f t="shared" si="1757"/>
        <v>61485930</v>
      </c>
      <c r="AP1415">
        <f t="shared" si="1759"/>
        <v>-0.21576351744622554</v>
      </c>
      <c r="AQ1415">
        <f t="shared" si="1760"/>
        <v>970.87435814465437</v>
      </c>
      <c r="AR1415">
        <f t="shared" si="1761"/>
        <v>972.49807156490567</v>
      </c>
      <c r="AS1415">
        <f t="shared" si="1762"/>
        <v>973.54050110779508</v>
      </c>
      <c r="AT1415">
        <f t="shared" si="1763"/>
        <v>968.63858425193916</v>
      </c>
      <c r="AU1415">
        <f t="shared" si="1764"/>
        <v>973.69018678860186</v>
      </c>
      <c r="AV1415">
        <f t="shared" si="1765"/>
        <v>961.39976719779656</v>
      </c>
      <c r="AW1415">
        <f t="shared" si="1766"/>
        <v>12.2904195908053</v>
      </c>
      <c r="AX1415">
        <f t="shared" si="1793"/>
        <v>18.502160701395535</v>
      </c>
      <c r="AY1415">
        <f t="shared" si="1767"/>
        <v>-6.2117411105902356</v>
      </c>
      <c r="AZ1415">
        <f t="shared" si="1804"/>
        <v>968.27500400000008</v>
      </c>
      <c r="BA1415">
        <f t="shared" si="1805"/>
        <v>1924301329.1994002</v>
      </c>
      <c r="BB1415">
        <f t="shared" si="1808"/>
        <v>0</v>
      </c>
      <c r="BC1415">
        <f t="shared" si="1809"/>
        <v>1924301329.1994002</v>
      </c>
      <c r="BD1415">
        <f t="shared" si="1744"/>
        <v>21136029933.549412</v>
      </c>
      <c r="BE1415">
        <f t="shared" si="1745"/>
        <v>21227486735.021164</v>
      </c>
      <c r="BF1415">
        <f t="shared" si="1746"/>
        <v>0.99569158597937713</v>
      </c>
      <c r="BG1415">
        <f t="shared" si="1747"/>
        <v>49.892057118171678</v>
      </c>
      <c r="BH1415">
        <f t="shared" si="1768"/>
        <v>248619934</v>
      </c>
      <c r="BI1415">
        <f t="shared" si="1769"/>
        <v>1.2783880348367811</v>
      </c>
      <c r="BJ1415">
        <f t="shared" si="1810"/>
        <v>-1114.9963999999954</v>
      </c>
      <c r="BK1415">
        <f t="shared" si="1770"/>
        <v>-1.0420372799183232E-2</v>
      </c>
      <c r="BL1415">
        <f t="shared" si="1771"/>
        <v>0.98957962720081671</v>
      </c>
      <c r="BM1415">
        <f t="shared" si="1772"/>
        <v>5.3992162435642603</v>
      </c>
      <c r="BN1415">
        <f t="shared" si="1773"/>
        <v>970.46249399999999</v>
      </c>
      <c r="BO1415">
        <f t="shared" ref="BO1415:BO1478" si="1812">AVERAGE(BN1411:BN1415)</f>
        <v>974.27498799999989</v>
      </c>
      <c r="BP1415">
        <f t="shared" si="1774"/>
        <v>957.49448617647067</v>
      </c>
      <c r="BQ1415">
        <f t="shared" si="1775"/>
        <v>16.780501823529221</v>
      </c>
      <c r="BR1415">
        <f t="shared" si="1776"/>
        <v>-9.8249519999999393</v>
      </c>
      <c r="BS1415">
        <f t="shared" si="1777"/>
        <v>11.450012000000015</v>
      </c>
      <c r="BT1415">
        <f t="shared" si="1778"/>
        <v>4.6499639999999545</v>
      </c>
      <c r="BU1415">
        <f t="shared" si="1779"/>
        <v>27</v>
      </c>
      <c r="BV1415">
        <f t="shared" si="1780"/>
        <v>970.59001039999998</v>
      </c>
      <c r="BW1415">
        <f t="shared" si="1781"/>
        <v>971.19405676190479</v>
      </c>
      <c r="BX1415">
        <f t="shared" si="1782"/>
        <v>973.05909963636373</v>
      </c>
      <c r="BY1415">
        <f t="shared" si="1783"/>
        <v>977.0388426333335</v>
      </c>
      <c r="BZ1415">
        <f t="shared" si="1784"/>
        <v>995</v>
      </c>
      <c r="CA1415">
        <f t="shared" si="1785"/>
        <v>948.54998799999998</v>
      </c>
      <c r="CB1415">
        <f t="shared" si="1786"/>
        <v>972.67825791999985</v>
      </c>
      <c r="CC1415">
        <f t="shared" si="1787"/>
        <v>974.75770839999996</v>
      </c>
      <c r="CD1415">
        <f t="shared" si="1788"/>
        <v>976.08465431619038</v>
      </c>
      <c r="CE1415">
        <f t="shared" si="1789"/>
        <v>999.75105924643833</v>
      </c>
      <c r="CF1415">
        <f t="shared" si="1790"/>
        <v>974.04998799999998</v>
      </c>
      <c r="CG1415">
        <f t="shared" si="1791"/>
        <v>980.97497599999997</v>
      </c>
      <c r="CH1415">
        <f t="shared" si="1792"/>
        <v>968.72497599999997</v>
      </c>
    </row>
    <row r="1416" spans="1:86">
      <c r="A1416" s="1">
        <v>41548</v>
      </c>
      <c r="B1416">
        <v>966</v>
      </c>
      <c r="C1416">
        <v>977.42498799999998</v>
      </c>
      <c r="D1416">
        <v>958.34997599999997</v>
      </c>
      <c r="E1416">
        <v>974.52502400000003</v>
      </c>
      <c r="F1416">
        <v>1591994</v>
      </c>
      <c r="G1416">
        <f t="shared" si="1806"/>
        <v>1107933.9859653118</v>
      </c>
      <c r="H1416">
        <f t="shared" si="1754"/>
        <v>84803658.748500019</v>
      </c>
      <c r="I1416">
        <f t="shared" si="1807"/>
        <v>969.07499700000005</v>
      </c>
      <c r="J1416">
        <f t="shared" si="1734"/>
        <v>978.90000900000007</v>
      </c>
      <c r="K1416">
        <f t="shared" si="1735"/>
        <v>969.07499700000005</v>
      </c>
      <c r="L1416">
        <f t="shared" si="1736"/>
        <v>8</v>
      </c>
      <c r="M1416">
        <f t="shared" si="1737"/>
        <v>1</v>
      </c>
      <c r="N1416">
        <f t="shared" si="1738"/>
        <v>20</v>
      </c>
      <c r="O1416">
        <f t="shared" si="1739"/>
        <v>90</v>
      </c>
      <c r="P1416">
        <f t="shared" si="1794"/>
        <v>19.075012000000015</v>
      </c>
      <c r="Q1416">
        <f t="shared" si="1795"/>
        <v>2.8999639999999545</v>
      </c>
      <c r="R1416">
        <f t="shared" si="1796"/>
        <v>16.175048000000061</v>
      </c>
      <c r="S1416">
        <f t="shared" si="1797"/>
        <v>19.075012000000015</v>
      </c>
      <c r="T1416">
        <f t="shared" si="1753"/>
        <v>25.506996237500832</v>
      </c>
      <c r="U1416">
        <f t="shared" si="1798"/>
        <v>41.02502400000003</v>
      </c>
      <c r="V1416">
        <f t="shared" si="1799"/>
        <v>-21.850036000000046</v>
      </c>
      <c r="W1416">
        <f t="shared" si="1800"/>
        <v>41.02502400000003</v>
      </c>
      <c r="X1416">
        <f t="shared" si="1801"/>
        <v>0</v>
      </c>
      <c r="Y1416">
        <f t="shared" si="1751"/>
        <v>6.2021731598050325</v>
      </c>
      <c r="Z1416">
        <f t="shared" si="1752"/>
        <v>3.4532121314966853</v>
      </c>
      <c r="AA1416">
        <f t="shared" si="1748"/>
        <v>24.315576409136284</v>
      </c>
      <c r="AB1416">
        <f t="shared" si="1749"/>
        <v>13.538293961951162</v>
      </c>
      <c r="AC1416">
        <f t="shared" si="1750"/>
        <v>28.470754354927852</v>
      </c>
      <c r="AD1416">
        <f t="shared" si="1758"/>
        <v>10.680075908769142</v>
      </c>
      <c r="AE1416">
        <f t="shared" si="1811"/>
        <v>972.69001439999988</v>
      </c>
      <c r="AF1416">
        <f t="shared" ref="AF1416:AF1479" si="1813">AVERAGE(E1411:E1416)</f>
        <v>972.2000119999999</v>
      </c>
      <c r="AG1416">
        <f t="shared" si="1755"/>
        <v>982.39251085000001</v>
      </c>
      <c r="AH1416">
        <f t="shared" si="1740"/>
        <v>974.63001080000015</v>
      </c>
      <c r="AI1416">
        <f t="shared" si="1741"/>
        <v>984.85976673687935</v>
      </c>
      <c r="AJ1416">
        <f t="shared" si="1742"/>
        <v>964.40025486312095</v>
      </c>
      <c r="AK1416">
        <f t="shared" si="1743"/>
        <v>0.49486855792807172</v>
      </c>
      <c r="AL1416">
        <f t="shared" si="1802"/>
        <v>0.69594105628872449</v>
      </c>
      <c r="AM1416">
        <f t="shared" si="1803"/>
        <v>1107933.9859653118</v>
      </c>
      <c r="AN1416">
        <f t="shared" si="1756"/>
        <v>-13296996.655963665</v>
      </c>
      <c r="AO1416">
        <f t="shared" si="1757"/>
        <v>60923890</v>
      </c>
      <c r="AP1416">
        <f t="shared" si="1759"/>
        <v>-0.21825587066032168</v>
      </c>
      <c r="AQ1416">
        <f t="shared" si="1760"/>
        <v>972.11558453547184</v>
      </c>
      <c r="AR1416">
        <f t="shared" si="1761"/>
        <v>983.84161774890754</v>
      </c>
      <c r="AS1416">
        <f t="shared" si="1762"/>
        <v>973.71771522839197</v>
      </c>
      <c r="AT1416">
        <f t="shared" si="1763"/>
        <v>969.16836382926465</v>
      </c>
      <c r="AU1416">
        <f t="shared" si="1764"/>
        <v>973.81541237031161</v>
      </c>
      <c r="AV1416">
        <f t="shared" si="1765"/>
        <v>962.31853517395086</v>
      </c>
      <c r="AW1416">
        <f t="shared" si="1766"/>
        <v>11.496877196360742</v>
      </c>
      <c r="AX1416">
        <f t="shared" si="1793"/>
        <v>17.101104000388577</v>
      </c>
      <c r="AY1416">
        <f t="shared" si="1767"/>
        <v>-5.6042268040278351</v>
      </c>
      <c r="AZ1416">
        <f t="shared" si="1804"/>
        <v>970.09999599999992</v>
      </c>
      <c r="BA1416">
        <f t="shared" si="1805"/>
        <v>1544393373.0320239</v>
      </c>
      <c r="BB1416">
        <f t="shared" si="1808"/>
        <v>1544393373.0320239</v>
      </c>
      <c r="BC1416">
        <f t="shared" si="1809"/>
        <v>0</v>
      </c>
      <c r="BD1416">
        <f t="shared" si="1744"/>
        <v>19674285936.146816</v>
      </c>
      <c r="BE1416">
        <f t="shared" si="1745"/>
        <v>21227486735.021164</v>
      </c>
      <c r="BF1416">
        <f t="shared" si="1746"/>
        <v>0.926830678626129</v>
      </c>
      <c r="BG1416">
        <f t="shared" si="1747"/>
        <v>48.101303809786693</v>
      </c>
      <c r="BH1416">
        <f t="shared" si="1768"/>
        <v>250211928</v>
      </c>
      <c r="BI1416">
        <f t="shared" si="1769"/>
        <v>1.194705991429599</v>
      </c>
      <c r="BJ1416">
        <f t="shared" si="1810"/>
        <v>962.5</v>
      </c>
      <c r="BK1416">
        <f t="shared" si="1770"/>
        <v>1.1022927415136156E-2</v>
      </c>
      <c r="BL1416">
        <f t="shared" si="1771"/>
        <v>1.0110229274151361</v>
      </c>
      <c r="BM1416">
        <f t="shared" si="1772"/>
        <v>5.391554778035669</v>
      </c>
      <c r="BN1416">
        <f t="shared" si="1773"/>
        <v>967.88748199999998</v>
      </c>
      <c r="BO1416">
        <f t="shared" si="1812"/>
        <v>972.65748319999989</v>
      </c>
      <c r="BP1416">
        <f t="shared" si="1774"/>
        <v>959.12977958823546</v>
      </c>
      <c r="BQ1416">
        <f t="shared" si="1775"/>
        <v>13.527703611764423</v>
      </c>
      <c r="BR1416">
        <f t="shared" si="1776"/>
        <v>-2.7249759999999696</v>
      </c>
      <c r="BS1416">
        <f t="shared" si="1777"/>
        <v>-10.600036000000046</v>
      </c>
      <c r="BT1416">
        <f t="shared" si="1778"/>
        <v>-4.9750360000000455</v>
      </c>
      <c r="BU1416">
        <f t="shared" si="1779"/>
        <v>-5.0250240000000304</v>
      </c>
      <c r="BV1416">
        <f t="shared" si="1780"/>
        <v>971.5200152000001</v>
      </c>
      <c r="BW1416">
        <f t="shared" si="1781"/>
        <v>971.71429999999998</v>
      </c>
      <c r="BX1416">
        <f t="shared" si="1782"/>
        <v>973.05455745454537</v>
      </c>
      <c r="BY1416">
        <f t="shared" si="1783"/>
        <v>976.03286755238105</v>
      </c>
      <c r="BZ1416">
        <f t="shared" si="1784"/>
        <v>995</v>
      </c>
      <c r="CA1416">
        <f t="shared" si="1785"/>
        <v>958.34997599999997</v>
      </c>
      <c r="CB1416">
        <f t="shared" si="1786"/>
        <v>974.98843194666665</v>
      </c>
      <c r="CC1416">
        <f t="shared" si="1787"/>
        <v>972.59855026666662</v>
      </c>
      <c r="CD1416">
        <f t="shared" si="1788"/>
        <v>976.93910147380961</v>
      </c>
      <c r="CE1416">
        <f t="shared" si="1789"/>
        <v>993.80452203662423</v>
      </c>
      <c r="CF1416">
        <f t="shared" si="1790"/>
        <v>963.90002400000003</v>
      </c>
      <c r="CG1416">
        <f t="shared" si="1791"/>
        <v>980.92498799999998</v>
      </c>
      <c r="CH1416">
        <f t="shared" si="1792"/>
        <v>960</v>
      </c>
    </row>
    <row r="1417" spans="1:86">
      <c r="A1417" s="1">
        <v>41550</v>
      </c>
      <c r="B1417">
        <v>985.90002400000003</v>
      </c>
      <c r="C1417">
        <v>1018.450012</v>
      </c>
      <c r="D1417">
        <v>980.20001200000002</v>
      </c>
      <c r="E1417">
        <v>1012.299988</v>
      </c>
      <c r="F1417">
        <v>4672354</v>
      </c>
      <c r="G1417">
        <f t="shared" si="1806"/>
        <v>3169865.6739086984</v>
      </c>
      <c r="H1417">
        <f t="shared" si="1754"/>
        <v>87973524.422408715</v>
      </c>
      <c r="I1417">
        <f t="shared" si="1807"/>
        <v>999.21250899999995</v>
      </c>
      <c r="J1417">
        <f t="shared" si="1734"/>
        <v>999.21250899999995</v>
      </c>
      <c r="K1417">
        <f t="shared" si="1735"/>
        <v>969.07499700000005</v>
      </c>
      <c r="L1417">
        <f t="shared" si="1736"/>
        <v>1</v>
      </c>
      <c r="M1417">
        <f t="shared" si="1737"/>
        <v>2</v>
      </c>
      <c r="N1417">
        <f t="shared" si="1738"/>
        <v>90</v>
      </c>
      <c r="O1417">
        <f t="shared" si="1739"/>
        <v>80</v>
      </c>
      <c r="P1417">
        <f t="shared" si="1794"/>
        <v>38.25</v>
      </c>
      <c r="Q1417">
        <f t="shared" si="1795"/>
        <v>6.1500240000000304</v>
      </c>
      <c r="R1417">
        <f t="shared" si="1796"/>
        <v>32.09997599999997</v>
      </c>
      <c r="S1417">
        <f t="shared" si="1797"/>
        <v>38.25</v>
      </c>
      <c r="T1417">
        <f t="shared" si="1753"/>
        <v>26.417210791965058</v>
      </c>
      <c r="U1417">
        <f t="shared" si="1798"/>
        <v>16.049987999999985</v>
      </c>
      <c r="V1417">
        <f t="shared" si="1799"/>
        <v>-33.269958999999972</v>
      </c>
      <c r="W1417">
        <f t="shared" si="1800"/>
        <v>16.049987999999985</v>
      </c>
      <c r="X1417">
        <f t="shared" si="1801"/>
        <v>0</v>
      </c>
      <c r="Y1417">
        <f t="shared" si="1751"/>
        <v>6.9055885055332435</v>
      </c>
      <c r="Z1417">
        <f t="shared" si="1752"/>
        <v>3.2065541221040652</v>
      </c>
      <c r="AA1417">
        <f t="shared" si="1748"/>
        <v>26.140490606349768</v>
      </c>
      <c r="AB1417">
        <f t="shared" si="1749"/>
        <v>12.138125206917593</v>
      </c>
      <c r="AC1417">
        <f t="shared" si="1750"/>
        <v>36.580124703931844</v>
      </c>
      <c r="AD1417">
        <f t="shared" si="1758"/>
        <v>11.59601702277878</v>
      </c>
      <c r="AE1417">
        <f t="shared" si="1811"/>
        <v>979.24500719999992</v>
      </c>
      <c r="AF1417">
        <f t="shared" si="1813"/>
        <v>979.2916766666666</v>
      </c>
      <c r="AG1417">
        <f t="shared" si="1755"/>
        <v>982.98001084999976</v>
      </c>
      <c r="AH1417">
        <f t="shared" si="1740"/>
        <v>978.13500960000022</v>
      </c>
      <c r="AI1417">
        <f t="shared" si="1741"/>
        <v>1003.0422972024516</v>
      </c>
      <c r="AJ1417">
        <f t="shared" si="1742"/>
        <v>953.22772199754888</v>
      </c>
      <c r="AK1417">
        <f t="shared" si="1743"/>
        <v>1.1858430140068184</v>
      </c>
      <c r="AL1417">
        <f t="shared" si="1802"/>
        <v>0.67843011764705718</v>
      </c>
      <c r="AM1417">
        <f t="shared" si="1803"/>
        <v>3169865.6739086984</v>
      </c>
      <c r="AN1417">
        <f t="shared" si="1756"/>
        <v>-8643015.7565339543</v>
      </c>
      <c r="AO1417">
        <f t="shared" si="1757"/>
        <v>63241180</v>
      </c>
      <c r="AP1417">
        <f t="shared" si="1759"/>
        <v>-0.13666752828669476</v>
      </c>
      <c r="AQ1417">
        <f t="shared" si="1760"/>
        <v>985.77828171341139</v>
      </c>
      <c r="AR1417">
        <f t="shared" si="1761"/>
        <v>993.2347532704689</v>
      </c>
      <c r="AS1417">
        <f t="shared" si="1762"/>
        <v>980.6625243272814</v>
      </c>
      <c r="AT1417">
        <f t="shared" si="1763"/>
        <v>973.0502100046308</v>
      </c>
      <c r="AU1417">
        <f t="shared" si="1764"/>
        <v>979.5880987147649</v>
      </c>
      <c r="AV1417">
        <f t="shared" si="1765"/>
        <v>965.8172368717743</v>
      </c>
      <c r="AW1417">
        <f t="shared" si="1766"/>
        <v>13.770861842990598</v>
      </c>
      <c r="AX1417">
        <f t="shared" si="1793"/>
        <v>16.435055568908982</v>
      </c>
      <c r="AY1417">
        <f t="shared" si="1767"/>
        <v>-2.6641937259183841</v>
      </c>
      <c r="AZ1417">
        <f t="shared" si="1804"/>
        <v>1003.6500040000001</v>
      </c>
      <c r="BA1417">
        <f t="shared" si="1805"/>
        <v>4689408110.7894163</v>
      </c>
      <c r="BB1417">
        <f t="shared" si="1808"/>
        <v>4689408110.7894163</v>
      </c>
      <c r="BC1417">
        <f t="shared" si="1809"/>
        <v>0</v>
      </c>
      <c r="BD1417">
        <f t="shared" si="1744"/>
        <v>24363694046.936234</v>
      </c>
      <c r="BE1417">
        <f t="shared" si="1745"/>
        <v>19349787628.909805</v>
      </c>
      <c r="BF1417">
        <f t="shared" si="1746"/>
        <v>1.2591194546515505</v>
      </c>
      <c r="BG1417">
        <f t="shared" si="1747"/>
        <v>55.734965765489306</v>
      </c>
      <c r="BH1417">
        <f t="shared" si="1768"/>
        <v>254884282</v>
      </c>
      <c r="BI1417">
        <f t="shared" si="1769"/>
        <v>1.4258248162554663</v>
      </c>
      <c r="BJ1417">
        <f t="shared" si="1810"/>
        <v>3677.4963999999954</v>
      </c>
      <c r="BK1417">
        <f t="shared" si="1770"/>
        <v>3.8762436130116193E-2</v>
      </c>
      <c r="BL1417">
        <f t="shared" si="1771"/>
        <v>1.0387624361301162</v>
      </c>
      <c r="BM1417">
        <f t="shared" si="1772"/>
        <v>13.127293193432058</v>
      </c>
      <c r="BN1417">
        <f t="shared" si="1773"/>
        <v>999.32501200000002</v>
      </c>
      <c r="BO1417">
        <f t="shared" si="1812"/>
        <v>977.96499040000003</v>
      </c>
      <c r="BP1417">
        <f t="shared" si="1774"/>
        <v>961.64816282352956</v>
      </c>
      <c r="BQ1417">
        <f t="shared" si="1775"/>
        <v>16.316827576470473</v>
      </c>
      <c r="BR1417">
        <f t="shared" si="1776"/>
        <v>29.149963999999954</v>
      </c>
      <c r="BS1417">
        <f t="shared" si="1777"/>
        <v>16.950012000000015</v>
      </c>
      <c r="BT1417">
        <f t="shared" si="1778"/>
        <v>23.450012000000015</v>
      </c>
      <c r="BU1417">
        <f t="shared" si="1779"/>
        <v>11.90002400000003</v>
      </c>
      <c r="BV1417">
        <f t="shared" si="1780"/>
        <v>984.72333973333321</v>
      </c>
      <c r="BW1417">
        <f t="shared" si="1781"/>
        <v>983.17143599999997</v>
      </c>
      <c r="BX1417">
        <f t="shared" si="1782"/>
        <v>979.90364421818197</v>
      </c>
      <c r="BY1417">
        <f t="shared" si="1783"/>
        <v>978.88119870952403</v>
      </c>
      <c r="BZ1417">
        <f t="shared" si="1784"/>
        <v>1018.450012</v>
      </c>
      <c r="CA1417">
        <f t="shared" si="1785"/>
        <v>958.34997599999997</v>
      </c>
      <c r="CB1417">
        <f t="shared" si="1786"/>
        <v>972.84525783999993</v>
      </c>
      <c r="CC1417">
        <f t="shared" si="1787"/>
        <v>975.70563939999977</v>
      </c>
      <c r="CD1417">
        <f t="shared" si="1788"/>
        <v>977.30307189888902</v>
      </c>
      <c r="CE1417">
        <f t="shared" si="1789"/>
        <v>993.50945070458351</v>
      </c>
      <c r="CF1417">
        <f t="shared" si="1790"/>
        <v>974.52502400000003</v>
      </c>
      <c r="CG1417">
        <f t="shared" si="1791"/>
        <v>977.42498799999998</v>
      </c>
      <c r="CH1417">
        <f t="shared" si="1792"/>
        <v>958.34997599999997</v>
      </c>
    </row>
    <row r="1418" spans="1:86">
      <c r="A1418" s="1">
        <v>41551</v>
      </c>
      <c r="B1418">
        <v>1016</v>
      </c>
      <c r="C1418">
        <v>1034.5</v>
      </c>
      <c r="D1418">
        <v>1013.469971</v>
      </c>
      <c r="E1418">
        <v>1016.799988</v>
      </c>
      <c r="F1418">
        <v>1934032</v>
      </c>
      <c r="G1418">
        <f t="shared" si="1806"/>
        <v>-1321540.2684342477</v>
      </c>
      <c r="H1418">
        <f t="shared" si="1754"/>
        <v>86651984.153974473</v>
      </c>
      <c r="I1418">
        <f t="shared" si="1807"/>
        <v>1020.19248975</v>
      </c>
      <c r="J1418">
        <f t="shared" si="1734"/>
        <v>1020.19248975</v>
      </c>
      <c r="K1418">
        <f t="shared" si="1735"/>
        <v>969.07499700000005</v>
      </c>
      <c r="L1418">
        <f t="shared" si="1736"/>
        <v>1</v>
      </c>
      <c r="M1418">
        <f t="shared" si="1737"/>
        <v>3</v>
      </c>
      <c r="N1418">
        <f t="shared" si="1738"/>
        <v>90</v>
      </c>
      <c r="O1418">
        <f t="shared" si="1739"/>
        <v>70</v>
      </c>
      <c r="P1418">
        <f t="shared" si="1794"/>
        <v>21.030029000000013</v>
      </c>
      <c r="Q1418">
        <f t="shared" si="1795"/>
        <v>17.700012000000015</v>
      </c>
      <c r="R1418">
        <f t="shared" si="1796"/>
        <v>3.330016999999998</v>
      </c>
      <c r="S1418">
        <f t="shared" si="1797"/>
        <v>21.030029000000013</v>
      </c>
      <c r="T1418">
        <f t="shared" si="1753"/>
        <v>26.032412092538983</v>
      </c>
      <c r="U1418">
        <f t="shared" si="1798"/>
        <v>14.34997599999997</v>
      </c>
      <c r="V1418">
        <f t="shared" si="1799"/>
        <v>0.81994699999995646</v>
      </c>
      <c r="W1418">
        <f t="shared" si="1800"/>
        <v>14.34997599999997</v>
      </c>
      <c r="X1418">
        <f t="shared" si="1801"/>
        <v>0</v>
      </c>
      <c r="Y1418">
        <f t="shared" si="1751"/>
        <v>7.4373304694237232</v>
      </c>
      <c r="Z1418">
        <f t="shared" si="1752"/>
        <v>2.9775145419537745</v>
      </c>
      <c r="AA1418">
        <f t="shared" si="1748"/>
        <v>28.56950190779785</v>
      </c>
      <c r="AB1418">
        <f t="shared" si="1749"/>
        <v>11.437720528429805</v>
      </c>
      <c r="AC1418">
        <f t="shared" si="1750"/>
        <v>42.821721519599258</v>
      </c>
      <c r="AD1418">
        <f t="shared" si="1758"/>
        <v>14.365258230633923</v>
      </c>
      <c r="AE1418">
        <f t="shared" si="1811"/>
        <v>988.31500239999991</v>
      </c>
      <c r="AF1418">
        <f t="shared" si="1813"/>
        <v>985.5041706666666</v>
      </c>
      <c r="AG1418">
        <f t="shared" si="1755"/>
        <v>982.09250779999979</v>
      </c>
      <c r="AH1418">
        <f t="shared" si="1740"/>
        <v>981.50000600000021</v>
      </c>
      <c r="AI1418">
        <f t="shared" si="1741"/>
        <v>1015.6029713654871</v>
      </c>
      <c r="AJ1418">
        <f t="shared" si="1742"/>
        <v>947.39704063451336</v>
      </c>
      <c r="AK1418">
        <f t="shared" si="1743"/>
        <v>1.0175500373894808</v>
      </c>
      <c r="AL1418">
        <f t="shared" si="1802"/>
        <v>-0.68330837774878994</v>
      </c>
      <c r="AM1418">
        <f t="shared" si="1803"/>
        <v>-1321540.2684342477</v>
      </c>
      <c r="AN1418">
        <f t="shared" si="1756"/>
        <v>-11990552.400943255</v>
      </c>
      <c r="AO1418">
        <f t="shared" si="1757"/>
        <v>62548696</v>
      </c>
      <c r="AP1418">
        <f t="shared" si="1759"/>
        <v>-0.19169947845025026</v>
      </c>
      <c r="AQ1418">
        <f t="shared" si="1760"/>
        <v>996.32566185085147</v>
      </c>
      <c r="AR1418">
        <f t="shared" si="1761"/>
        <v>1007.9536500133853</v>
      </c>
      <c r="AS1418">
        <f t="shared" si="1762"/>
        <v>987.16726778837074</v>
      </c>
      <c r="AT1418">
        <f t="shared" si="1763"/>
        <v>976.98769002421398</v>
      </c>
      <c r="AU1418">
        <f t="shared" si="1764"/>
        <v>985.16988210755017</v>
      </c>
      <c r="AV1418">
        <f t="shared" si="1765"/>
        <v>969.38602945075013</v>
      </c>
      <c r="AW1418">
        <f t="shared" si="1766"/>
        <v>15.783852656800036</v>
      </c>
      <c r="AX1418">
        <f t="shared" si="1793"/>
        <v>16.304814986487195</v>
      </c>
      <c r="AY1418">
        <f t="shared" si="1767"/>
        <v>-0.52096232968715839</v>
      </c>
      <c r="AZ1418">
        <f t="shared" si="1804"/>
        <v>1021.5899863333334</v>
      </c>
      <c r="BA1418">
        <f t="shared" si="1805"/>
        <v>1975787724.4482296</v>
      </c>
      <c r="BB1418">
        <f t="shared" si="1808"/>
        <v>1975787724.4482296</v>
      </c>
      <c r="BC1418">
        <f t="shared" si="1809"/>
        <v>0</v>
      </c>
      <c r="BD1418">
        <f t="shared" si="1744"/>
        <v>26339481771.384464</v>
      </c>
      <c r="BE1418">
        <f t="shared" si="1745"/>
        <v>17291795329.472576</v>
      </c>
      <c r="BF1418">
        <f t="shared" si="1746"/>
        <v>1.5232358045836212</v>
      </c>
      <c r="BG1418">
        <f t="shared" si="1747"/>
        <v>60.36834931624562</v>
      </c>
      <c r="BH1418">
        <f t="shared" si="1768"/>
        <v>256818314</v>
      </c>
      <c r="BI1418">
        <f t="shared" si="1769"/>
        <v>1.6282319094017788</v>
      </c>
      <c r="BJ1418">
        <f t="shared" si="1810"/>
        <v>350</v>
      </c>
      <c r="BK1418">
        <f t="shared" si="1770"/>
        <v>4.4453225855417078E-3</v>
      </c>
      <c r="BL1418">
        <f t="shared" si="1771"/>
        <v>1.0044453225855416</v>
      </c>
      <c r="BM1418">
        <f t="shared" si="1772"/>
        <v>17.97384092013035</v>
      </c>
      <c r="BN1418">
        <f t="shared" si="1773"/>
        <v>1023.9849855</v>
      </c>
      <c r="BO1418">
        <f t="shared" si="1812"/>
        <v>987.30198990000008</v>
      </c>
      <c r="BP1418">
        <f t="shared" si="1774"/>
        <v>964.85360357352965</v>
      </c>
      <c r="BQ1418">
        <f t="shared" si="1775"/>
        <v>22.448386326470427</v>
      </c>
      <c r="BR1418">
        <f t="shared" si="1776"/>
        <v>41.649963999999954</v>
      </c>
      <c r="BS1418">
        <f t="shared" si="1777"/>
        <v>42.969970999999987</v>
      </c>
      <c r="BT1418">
        <f t="shared" si="1778"/>
        <v>39.549987999999985</v>
      </c>
      <c r="BU1418">
        <f t="shared" si="1779"/>
        <v>41</v>
      </c>
      <c r="BV1418">
        <f t="shared" si="1780"/>
        <v>997.24166666666679</v>
      </c>
      <c r="BW1418">
        <f t="shared" si="1781"/>
        <v>993.88809638095245</v>
      </c>
      <c r="BX1418">
        <f t="shared" si="1782"/>
        <v>986.93364029090912</v>
      </c>
      <c r="BY1418">
        <f t="shared" si="1783"/>
        <v>982.10214891428564</v>
      </c>
      <c r="BZ1418">
        <f t="shared" si="1784"/>
        <v>1034.5</v>
      </c>
      <c r="CA1418">
        <f t="shared" si="1785"/>
        <v>958.34997599999997</v>
      </c>
      <c r="CB1418">
        <f t="shared" si="1786"/>
        <v>976.67175287999999</v>
      </c>
      <c r="CC1418">
        <f t="shared" si="1787"/>
        <v>974.95507664444449</v>
      </c>
      <c r="CD1418">
        <f t="shared" si="1788"/>
        <v>975.57768575444459</v>
      </c>
      <c r="CE1418">
        <f t="shared" si="1789"/>
        <v>985.03261347591581</v>
      </c>
      <c r="CF1418">
        <f t="shared" si="1790"/>
        <v>1012.299988</v>
      </c>
      <c r="CG1418">
        <f t="shared" si="1791"/>
        <v>1018.450012</v>
      </c>
      <c r="CH1418">
        <f t="shared" si="1792"/>
        <v>980.20001200000002</v>
      </c>
    </row>
    <row r="1419" spans="1:86">
      <c r="A1419" s="1">
        <v>41554</v>
      </c>
      <c r="B1419">
        <v>1017.5</v>
      </c>
      <c r="C1419">
        <v>1048.849976</v>
      </c>
      <c r="D1419">
        <v>1012.650024</v>
      </c>
      <c r="E1419">
        <v>1044.880005</v>
      </c>
      <c r="F1419">
        <v>1993878</v>
      </c>
      <c r="G1419">
        <f t="shared" si="1806"/>
        <v>1556549.3627941834</v>
      </c>
      <c r="H1419">
        <f t="shared" si="1754"/>
        <v>88208533.516768664</v>
      </c>
      <c r="I1419">
        <f t="shared" si="1807"/>
        <v>1030.97000125</v>
      </c>
      <c r="J1419">
        <f t="shared" si="1734"/>
        <v>1030.97000125</v>
      </c>
      <c r="K1419">
        <f t="shared" si="1735"/>
        <v>969.07499700000005</v>
      </c>
      <c r="L1419">
        <f t="shared" si="1736"/>
        <v>1</v>
      </c>
      <c r="M1419">
        <f t="shared" si="1737"/>
        <v>4</v>
      </c>
      <c r="N1419">
        <f t="shared" si="1738"/>
        <v>90</v>
      </c>
      <c r="O1419">
        <f t="shared" si="1739"/>
        <v>60</v>
      </c>
      <c r="P1419">
        <f t="shared" si="1794"/>
        <v>36.199951999999939</v>
      </c>
      <c r="Q1419">
        <f t="shared" si="1795"/>
        <v>3.9699709999999868</v>
      </c>
      <c r="R1419">
        <f t="shared" si="1796"/>
        <v>32.229980999999952</v>
      </c>
      <c r="S1419">
        <f t="shared" si="1797"/>
        <v>36.199951999999939</v>
      </c>
      <c r="T1419">
        <f t="shared" si="1753"/>
        <v>26.75866494307191</v>
      </c>
      <c r="U1419">
        <f t="shared" si="1798"/>
        <v>0.15002400000003036</v>
      </c>
      <c r="V1419">
        <f t="shared" si="1799"/>
        <v>-15.630004999999983</v>
      </c>
      <c r="W1419">
        <f t="shared" si="1800"/>
        <v>0.15002400000003036</v>
      </c>
      <c r="X1419">
        <f t="shared" si="1801"/>
        <v>0</v>
      </c>
      <c r="Y1419">
        <f t="shared" si="1751"/>
        <v>6.9168085787506026</v>
      </c>
      <c r="Z1419">
        <f t="shared" si="1752"/>
        <v>2.7648349318142196</v>
      </c>
      <c r="AA1419">
        <f t="shared" si="1748"/>
        <v>25.848855290298907</v>
      </c>
      <c r="AB1419">
        <f t="shared" si="1749"/>
        <v>10.332484590304881</v>
      </c>
      <c r="AC1419">
        <f t="shared" si="1750"/>
        <v>42.885008546386352</v>
      </c>
      <c r="AD1419">
        <f t="shared" si="1758"/>
        <v>17.139019940402427</v>
      </c>
      <c r="AE1419">
        <f t="shared" si="1811"/>
        <v>1002.4810057999999</v>
      </c>
      <c r="AF1419">
        <f t="shared" si="1813"/>
        <v>997.74250283333322</v>
      </c>
      <c r="AG1419">
        <f t="shared" si="1755"/>
        <v>984.56775804999995</v>
      </c>
      <c r="AH1419">
        <f t="shared" si="1740"/>
        <v>988.47300409999991</v>
      </c>
      <c r="AI1419">
        <f t="shared" si="1741"/>
        <v>1039.0615624649849</v>
      </c>
      <c r="AJ1419">
        <f t="shared" si="1742"/>
        <v>937.88444573501488</v>
      </c>
      <c r="AK1419">
        <f t="shared" si="1743"/>
        <v>1.0575074950054544</v>
      </c>
      <c r="AL1419">
        <f t="shared" si="1802"/>
        <v>0.7806642948034852</v>
      </c>
      <c r="AM1419">
        <f t="shared" si="1803"/>
        <v>1556549.3627941834</v>
      </c>
      <c r="AN1419">
        <f t="shared" si="1756"/>
        <v>-7372832.9181288071</v>
      </c>
      <c r="AO1419">
        <f t="shared" si="1757"/>
        <v>60615082</v>
      </c>
      <c r="AP1419">
        <f t="shared" si="1759"/>
        <v>-0.12163363761726508</v>
      </c>
      <c r="AQ1419">
        <f t="shared" si="1760"/>
        <v>1012.834138521562</v>
      </c>
      <c r="AR1419">
        <f t="shared" si="1761"/>
        <v>1014.4420514945705</v>
      </c>
      <c r="AS1419">
        <f t="shared" si="1762"/>
        <v>997.55556048646395</v>
      </c>
      <c r="AT1419">
        <f t="shared" si="1763"/>
        <v>983.09799837203468</v>
      </c>
      <c r="AU1419">
        <f t="shared" si="1764"/>
        <v>994.12640054141764</v>
      </c>
      <c r="AV1419">
        <f t="shared" si="1765"/>
        <v>974.67060773919764</v>
      </c>
      <c r="AW1419">
        <f t="shared" si="1766"/>
        <v>19.455792802220003</v>
      </c>
      <c r="AX1419">
        <f t="shared" si="1793"/>
        <v>16.935010549633756</v>
      </c>
      <c r="AY1419">
        <f t="shared" si="1767"/>
        <v>2.5207822525862476</v>
      </c>
      <c r="AZ1419">
        <f t="shared" si="1804"/>
        <v>1035.4600016666666</v>
      </c>
      <c r="BA1419">
        <f t="shared" si="1805"/>
        <v>2064580917.2031298</v>
      </c>
      <c r="BB1419">
        <f t="shared" si="1808"/>
        <v>2064580917.2031298</v>
      </c>
      <c r="BC1419">
        <f t="shared" si="1809"/>
        <v>0</v>
      </c>
      <c r="BD1419">
        <f t="shared" si="1744"/>
        <v>28404062688.587593</v>
      </c>
      <c r="BE1419">
        <f t="shared" si="1745"/>
        <v>14920851708.50448</v>
      </c>
      <c r="BF1419">
        <f t="shared" si="1746"/>
        <v>1.9036488830190603</v>
      </c>
      <c r="BG1419">
        <f t="shared" si="1747"/>
        <v>65.560574288160723</v>
      </c>
      <c r="BH1419">
        <f t="shared" si="1768"/>
        <v>258812192</v>
      </c>
      <c r="BI1419">
        <f t="shared" si="1769"/>
        <v>1.9961403009113805</v>
      </c>
      <c r="BJ1419">
        <f t="shared" si="1810"/>
        <v>2708.0016999999998</v>
      </c>
      <c r="BK1419">
        <f t="shared" si="1770"/>
        <v>2.7616067399088128E-2</v>
      </c>
      <c r="BL1419">
        <f t="shared" si="1771"/>
        <v>1.0276160673990882</v>
      </c>
      <c r="BM1419">
        <f t="shared" si="1772"/>
        <v>26.662511329618635</v>
      </c>
      <c r="BN1419">
        <f t="shared" si="1773"/>
        <v>1030.75</v>
      </c>
      <c r="BO1419">
        <f t="shared" si="1812"/>
        <v>998.48199469999997</v>
      </c>
      <c r="BP1419">
        <f t="shared" si="1774"/>
        <v>968.8054414558826</v>
      </c>
      <c r="BQ1419">
        <f t="shared" si="1775"/>
        <v>29.676553244117372</v>
      </c>
      <c r="BR1419">
        <f t="shared" si="1776"/>
        <v>67.330016999999998</v>
      </c>
      <c r="BS1419">
        <f t="shared" si="1777"/>
        <v>42.65002400000003</v>
      </c>
      <c r="BT1419">
        <f t="shared" si="1778"/>
        <v>60.25</v>
      </c>
      <c r="BU1419">
        <f t="shared" si="1779"/>
        <v>42.5</v>
      </c>
      <c r="BV1419">
        <f t="shared" si="1780"/>
        <v>1016.0966675333333</v>
      </c>
      <c r="BW1419">
        <f t="shared" si="1781"/>
        <v>1010.8526204761904</v>
      </c>
      <c r="BX1419">
        <f t="shared" si="1782"/>
        <v>998.45727647272724</v>
      </c>
      <c r="BY1419">
        <f t="shared" si="1783"/>
        <v>988.08191055238115</v>
      </c>
      <c r="BZ1419">
        <f t="shared" si="1784"/>
        <v>1048.849976</v>
      </c>
      <c r="CA1419">
        <f t="shared" si="1785"/>
        <v>958.34997599999997</v>
      </c>
      <c r="CB1419">
        <f t="shared" si="1786"/>
        <v>982.20996435999984</v>
      </c>
      <c r="CC1419">
        <f t="shared" si="1787"/>
        <v>980.18354453888878</v>
      </c>
      <c r="CD1419">
        <f t="shared" si="1788"/>
        <v>977.00703643412703</v>
      </c>
      <c r="CE1419">
        <f t="shared" si="1789"/>
        <v>983.50356953692517</v>
      </c>
      <c r="CF1419">
        <f t="shared" si="1790"/>
        <v>1016.799988</v>
      </c>
      <c r="CG1419">
        <f t="shared" si="1791"/>
        <v>1034.5</v>
      </c>
      <c r="CH1419">
        <f t="shared" si="1792"/>
        <v>1013.469971</v>
      </c>
    </row>
    <row r="1420" spans="1:86">
      <c r="A1420" s="1">
        <v>41555</v>
      </c>
      <c r="B1420">
        <v>1041.5</v>
      </c>
      <c r="C1420">
        <v>1049</v>
      </c>
      <c r="D1420">
        <v>1028.280029</v>
      </c>
      <c r="E1420">
        <v>1030.719971</v>
      </c>
      <c r="F1420">
        <v>1828106</v>
      </c>
      <c r="G1420">
        <f t="shared" si="1806"/>
        <v>-1397557.8481853132</v>
      </c>
      <c r="H1420">
        <f t="shared" si="1754"/>
        <v>86810975.668583348</v>
      </c>
      <c r="I1420">
        <f t="shared" si="1807"/>
        <v>1037.375</v>
      </c>
      <c r="J1420">
        <f t="shared" ref="J1420:J1483" si="1814">MAX(I1411:I1420)</f>
        <v>1037.375</v>
      </c>
      <c r="K1420">
        <f t="shared" ref="K1420:K1483" si="1815">MIN(I1411:I1420)</f>
        <v>969.07499700000005</v>
      </c>
      <c r="L1420">
        <f t="shared" ref="L1420:L1483" si="1816">10-MATCH(J1420,I1411:I1420,0)+1</f>
        <v>1</v>
      </c>
      <c r="M1420">
        <f t="shared" ref="M1420:M1483" si="1817">10-MATCH(K1420,I1411:I1420,0)+1</f>
        <v>5</v>
      </c>
      <c r="N1420">
        <f t="shared" ref="N1420:N1483" si="1818">(100*(10-L1420)/10)</f>
        <v>90</v>
      </c>
      <c r="O1420">
        <f t="shared" ref="O1420:O1483" si="1819">100*(10-M1420)/10</f>
        <v>50</v>
      </c>
      <c r="P1420">
        <f t="shared" si="1794"/>
        <v>20.719970999999987</v>
      </c>
      <c r="Q1420">
        <f t="shared" si="1795"/>
        <v>18.280029000000013</v>
      </c>
      <c r="R1420">
        <f t="shared" si="1796"/>
        <v>2.4399419999999736</v>
      </c>
      <c r="S1420">
        <f t="shared" si="1797"/>
        <v>20.719970999999987</v>
      </c>
      <c r="T1420">
        <f t="shared" si="1753"/>
        <v>26.327329661423914</v>
      </c>
      <c r="U1420">
        <f t="shared" si="1798"/>
        <v>-0.18005399999992733</v>
      </c>
      <c r="V1420">
        <f t="shared" si="1799"/>
        <v>5.7300410000000284</v>
      </c>
      <c r="W1420">
        <f t="shared" si="1800"/>
        <v>0</v>
      </c>
      <c r="X1420">
        <f t="shared" si="1801"/>
        <v>5.7300410000000284</v>
      </c>
      <c r="Y1420">
        <f t="shared" si="1751"/>
        <v>6.4227508231255594</v>
      </c>
      <c r="Z1420">
        <f t="shared" si="1752"/>
        <v>2.9766353652560631</v>
      </c>
      <c r="AA1420">
        <f t="shared" si="1748"/>
        <v>24.395754927384402</v>
      </c>
      <c r="AB1420">
        <f t="shared" si="1749"/>
        <v>11.306256287805649</v>
      </c>
      <c r="AC1420">
        <f t="shared" si="1750"/>
        <v>36.663196817353509</v>
      </c>
      <c r="AD1420">
        <f t="shared" si="1758"/>
        <v>19.18527285596744</v>
      </c>
      <c r="AE1420">
        <f t="shared" si="1811"/>
        <v>1015.8449951999999</v>
      </c>
      <c r="AF1420">
        <f t="shared" si="1813"/>
        <v>1007.1875</v>
      </c>
      <c r="AG1420">
        <f t="shared" si="1755"/>
        <v>986.38375539999993</v>
      </c>
      <c r="AH1420">
        <f t="shared" ref="AH1420:AH1483" si="1820">AVERAGE(E1411:E1420)</f>
        <v>993.79000240000005</v>
      </c>
      <c r="AI1420">
        <f t="shared" ref="AI1420:AI1483" si="1821">AH1420+(STDEVPA(E1411:E1420)*2)</f>
        <v>1049.5781546042872</v>
      </c>
      <c r="AJ1420">
        <f t="shared" ref="AJ1420:AJ1483" si="1822">AH1420-(STDEVPA(E1411:E1420)*2)</f>
        <v>938.0018501957129</v>
      </c>
      <c r="AK1420">
        <f t="shared" ref="AK1420:AK1483" si="1823">(E1420-AJ1420)/(AI1420-AJ1420)</f>
        <v>0.83098397366494947</v>
      </c>
      <c r="AL1420">
        <f t="shared" si="1802"/>
        <v>-0.76448403330294479</v>
      </c>
      <c r="AM1420">
        <f t="shared" si="1803"/>
        <v>-1397557.8481853132</v>
      </c>
      <c r="AN1420">
        <f t="shared" si="1756"/>
        <v>-7534097.0567384446</v>
      </c>
      <c r="AO1420">
        <f t="shared" si="1757"/>
        <v>59683592</v>
      </c>
      <c r="AP1420">
        <f t="shared" si="1759"/>
        <v>-0.1262339749380105</v>
      </c>
      <c r="AQ1420">
        <f t="shared" si="1760"/>
        <v>1018.9153215642309</v>
      </c>
      <c r="AR1420">
        <f t="shared" si="1761"/>
        <v>1023.2736322086179</v>
      </c>
      <c r="AS1420">
        <f t="shared" si="1762"/>
        <v>1003.5251543789004</v>
      </c>
      <c r="AT1420">
        <f t="shared" si="1763"/>
        <v>987.38397590855152</v>
      </c>
      <c r="AU1420">
        <f t="shared" si="1764"/>
        <v>999.615436110205</v>
      </c>
      <c r="AV1420">
        <f t="shared" si="1765"/>
        <v>978.59406316745378</v>
      </c>
      <c r="AW1420">
        <f t="shared" si="1766"/>
        <v>21.021372942751213</v>
      </c>
      <c r="AX1420">
        <f t="shared" si="1793"/>
        <v>17.752283028257246</v>
      </c>
      <c r="AY1420">
        <f t="shared" si="1767"/>
        <v>3.2690899144939678</v>
      </c>
      <c r="AZ1420">
        <f t="shared" si="1804"/>
        <v>1036</v>
      </c>
      <c r="BA1420">
        <f t="shared" si="1805"/>
        <v>1893917816</v>
      </c>
      <c r="BB1420">
        <f t="shared" si="1808"/>
        <v>1893917816</v>
      </c>
      <c r="BC1420">
        <f t="shared" si="1809"/>
        <v>0</v>
      </c>
      <c r="BD1420">
        <f t="shared" si="1744"/>
        <v>27082700162.298855</v>
      </c>
      <c r="BE1420">
        <f t="shared" si="1745"/>
        <v>14920851708.50448</v>
      </c>
      <c r="BF1420">
        <f t="shared" si="1746"/>
        <v>1.8150907663576907</v>
      </c>
      <c r="BG1420">
        <f t="shared" si="1747"/>
        <v>64.477166706285232</v>
      </c>
      <c r="BH1420">
        <f t="shared" si="1768"/>
        <v>256984086</v>
      </c>
      <c r="BI1420">
        <f t="shared" si="1769"/>
        <v>2.1481198112637752</v>
      </c>
      <c r="BJ1420">
        <f t="shared" si="1810"/>
        <v>-1516.0033999999996</v>
      </c>
      <c r="BK1420">
        <f t="shared" si="1770"/>
        <v>-1.3551827896256849E-2</v>
      </c>
      <c r="BL1420">
        <f t="shared" si="1771"/>
        <v>0.98644817210374314</v>
      </c>
      <c r="BM1420">
        <f t="shared" si="1772"/>
        <v>29.402937902949155</v>
      </c>
      <c r="BN1420">
        <f t="shared" si="1773"/>
        <v>1038.6400145</v>
      </c>
      <c r="BO1420">
        <f t="shared" si="1812"/>
        <v>1012.1174987999999</v>
      </c>
      <c r="BP1420">
        <f t="shared" si="1774"/>
        <v>973.15845623529412</v>
      </c>
      <c r="BQ1420">
        <f t="shared" si="1775"/>
        <v>38.959042564705783</v>
      </c>
      <c r="BR1420">
        <f t="shared" si="1776"/>
        <v>60.969970999999987</v>
      </c>
      <c r="BS1420">
        <f t="shared" si="1777"/>
        <v>65.280029000000013</v>
      </c>
      <c r="BT1420">
        <f t="shared" si="1778"/>
        <v>60.049987999999985</v>
      </c>
      <c r="BU1420">
        <f t="shared" si="1779"/>
        <v>64</v>
      </c>
      <c r="BV1420">
        <f t="shared" si="1780"/>
        <v>1025.5096559333333</v>
      </c>
      <c r="BW1420">
        <f t="shared" si="1781"/>
        <v>1020.2747542380953</v>
      </c>
      <c r="BX1420">
        <f t="shared" si="1782"/>
        <v>1006.1385431818181</v>
      </c>
      <c r="BY1420">
        <f t="shared" si="1783"/>
        <v>992.47735940476173</v>
      </c>
      <c r="BZ1420">
        <f t="shared" si="1784"/>
        <v>1049</v>
      </c>
      <c r="CA1420">
        <f t="shared" si="1785"/>
        <v>958.34997599999997</v>
      </c>
      <c r="CB1420">
        <f t="shared" si="1786"/>
        <v>999.42342195666674</v>
      </c>
      <c r="CC1420">
        <f t="shared" si="1787"/>
        <v>986.37288696666656</v>
      </c>
      <c r="CD1420">
        <f t="shared" si="1788"/>
        <v>977.97840625555546</v>
      </c>
      <c r="CE1420">
        <f t="shared" si="1789"/>
        <v>982.00255215675259</v>
      </c>
      <c r="CF1420">
        <f t="shared" si="1790"/>
        <v>1044.880005</v>
      </c>
      <c r="CG1420">
        <f t="shared" si="1791"/>
        <v>1048.849976</v>
      </c>
      <c r="CH1420">
        <f t="shared" si="1792"/>
        <v>1012.650024</v>
      </c>
    </row>
    <row r="1421" spans="1:86">
      <c r="A1421" s="1">
        <v>41556</v>
      </c>
      <c r="B1421">
        <v>1027.75</v>
      </c>
      <c r="C1421">
        <v>1048.8199460000001</v>
      </c>
      <c r="D1421">
        <v>1022.549988</v>
      </c>
      <c r="E1421">
        <v>1045.4300539999999</v>
      </c>
      <c r="F1421">
        <v>1775858</v>
      </c>
      <c r="G1421">
        <f t="shared" si="1806"/>
        <v>1317542.3203680618</v>
      </c>
      <c r="H1421">
        <f t="shared" si="1754"/>
        <v>88128517.988951415</v>
      </c>
      <c r="I1421">
        <f t="shared" si="1807"/>
        <v>1036.1374970000002</v>
      </c>
      <c r="J1421">
        <f t="shared" si="1814"/>
        <v>1037.375</v>
      </c>
      <c r="K1421">
        <f t="shared" si="1815"/>
        <v>969.07499700000005</v>
      </c>
      <c r="L1421">
        <f t="shared" si="1816"/>
        <v>2</v>
      </c>
      <c r="M1421">
        <f t="shared" si="1817"/>
        <v>6</v>
      </c>
      <c r="N1421">
        <f t="shared" si="1818"/>
        <v>80</v>
      </c>
      <c r="O1421">
        <f t="shared" si="1819"/>
        <v>40</v>
      </c>
      <c r="P1421">
        <f t="shared" si="1794"/>
        <v>26.269958000000088</v>
      </c>
      <c r="Q1421">
        <f t="shared" si="1795"/>
        <v>3.3898920000001453</v>
      </c>
      <c r="R1421">
        <f t="shared" si="1796"/>
        <v>22.880065999999943</v>
      </c>
      <c r="S1421">
        <f t="shared" si="1797"/>
        <v>26.269958000000088</v>
      </c>
      <c r="T1421">
        <f t="shared" si="1753"/>
        <v>26.323231685607926</v>
      </c>
      <c r="U1421">
        <f t="shared" si="1798"/>
        <v>0.18005399999992733</v>
      </c>
      <c r="V1421">
        <f t="shared" si="1799"/>
        <v>-11.070007000000032</v>
      </c>
      <c r="W1421">
        <f t="shared" si="1800"/>
        <v>0.18005399999992733</v>
      </c>
      <c r="X1421">
        <f t="shared" si="1801"/>
        <v>0</v>
      </c>
      <c r="Y1421">
        <f t="shared" si="1751"/>
        <v>5.9768439071880142</v>
      </c>
      <c r="Z1421">
        <f t="shared" si="1752"/>
        <v>2.7640185534520585</v>
      </c>
      <c r="AA1421">
        <f t="shared" si="1748"/>
        <v>22.705585615674305</v>
      </c>
      <c r="AB1421">
        <f t="shared" si="1749"/>
        <v>10.500300975443185</v>
      </c>
      <c r="AC1421">
        <f t="shared" si="1750"/>
        <v>36.756388379330339</v>
      </c>
      <c r="AD1421">
        <f t="shared" si="1758"/>
        <v>20.68733656859602</v>
      </c>
      <c r="AE1421">
        <f t="shared" si="1811"/>
        <v>1030.0260011999999</v>
      </c>
      <c r="AF1421">
        <f t="shared" si="1813"/>
        <v>1020.7758383333334</v>
      </c>
      <c r="AG1421">
        <f t="shared" si="1755"/>
        <v>988.95775750000007</v>
      </c>
      <c r="AH1421">
        <f t="shared" si="1820"/>
        <v>1001.3580077999999</v>
      </c>
      <c r="AI1421">
        <f t="shared" si="1821"/>
        <v>1062.3393851948724</v>
      </c>
      <c r="AJ1421">
        <f t="shared" si="1822"/>
        <v>940.37663040512746</v>
      </c>
      <c r="AK1421">
        <f t="shared" si="1823"/>
        <v>0.86135659838101419</v>
      </c>
      <c r="AL1421">
        <f t="shared" si="1802"/>
        <v>0.7419187347006696</v>
      </c>
      <c r="AM1421">
        <f t="shared" si="1803"/>
        <v>1317542.3203680618</v>
      </c>
      <c r="AN1421">
        <f t="shared" si="1756"/>
        <v>-3578151.3596182941</v>
      </c>
      <c r="AO1421">
        <f t="shared" si="1757"/>
        <v>57158478</v>
      </c>
      <c r="AP1421">
        <f t="shared" si="1759"/>
        <v>-6.2600535997797108E-2</v>
      </c>
      <c r="AQ1421">
        <f t="shared" si="1760"/>
        <v>1027.9303305923925</v>
      </c>
      <c r="AR1421">
        <f t="shared" si="1761"/>
        <v>1028.0406470291618</v>
      </c>
      <c r="AS1421">
        <f t="shared" si="1762"/>
        <v>1011.0680363106983</v>
      </c>
      <c r="AT1421">
        <f t="shared" si="1763"/>
        <v>992.60812293678191</v>
      </c>
      <c r="AU1421">
        <f t="shared" si="1764"/>
        <v>1006.4876287936743</v>
      </c>
      <c r="AV1421">
        <f t="shared" si="1765"/>
        <v>983.27258252573199</v>
      </c>
      <c r="AW1421">
        <f t="shared" si="1766"/>
        <v>23.215046267942284</v>
      </c>
      <c r="AX1421">
        <f t="shared" si="1793"/>
        <v>18.844835676194254</v>
      </c>
      <c r="AY1421">
        <f t="shared" si="1767"/>
        <v>4.3702105917480303</v>
      </c>
      <c r="AZ1421">
        <f t="shared" si="1804"/>
        <v>1038.9333293333334</v>
      </c>
      <c r="BA1421">
        <f t="shared" si="1805"/>
        <v>1844998064.3632348</v>
      </c>
      <c r="BB1421">
        <f t="shared" si="1808"/>
        <v>1844998064.3632348</v>
      </c>
      <c r="BC1421">
        <f t="shared" si="1809"/>
        <v>0</v>
      </c>
      <c r="BD1421">
        <f t="shared" si="1744"/>
        <v>26868093869.744274</v>
      </c>
      <c r="BE1421">
        <f t="shared" si="1745"/>
        <v>14920851708.50448</v>
      </c>
      <c r="BF1421">
        <f t="shared" si="1746"/>
        <v>1.8007077876412505</v>
      </c>
      <c r="BG1421">
        <f t="shared" si="1747"/>
        <v>64.294739907793172</v>
      </c>
      <c r="BH1421">
        <f t="shared" si="1768"/>
        <v>258759944</v>
      </c>
      <c r="BI1421">
        <f t="shared" si="1769"/>
        <v>2.3609980264383861</v>
      </c>
      <c r="BJ1421">
        <f t="shared" si="1810"/>
        <v>1371.0082999999941</v>
      </c>
      <c r="BK1421">
        <f t="shared" si="1770"/>
        <v>1.4271658077730155E-2</v>
      </c>
      <c r="BL1421">
        <f t="shared" si="1771"/>
        <v>1.0142716580777302</v>
      </c>
      <c r="BM1421">
        <f t="shared" si="1772"/>
        <v>32.140007903685614</v>
      </c>
      <c r="BN1421">
        <f t="shared" si="1773"/>
        <v>1035.6849670000001</v>
      </c>
      <c r="BO1421">
        <f t="shared" si="1812"/>
        <v>1025.6769958</v>
      </c>
      <c r="BP1421">
        <f t="shared" si="1774"/>
        <v>977.73889608823538</v>
      </c>
      <c r="BQ1421">
        <f t="shared" si="1775"/>
        <v>47.938099711764607</v>
      </c>
      <c r="BR1421">
        <f t="shared" si="1776"/>
        <v>65.905029999999897</v>
      </c>
      <c r="BS1421">
        <f t="shared" si="1777"/>
        <v>62.450012000000015</v>
      </c>
      <c r="BT1421">
        <f t="shared" si="1778"/>
        <v>63.344970000000103</v>
      </c>
      <c r="BU1421">
        <f t="shared" si="1779"/>
        <v>57</v>
      </c>
      <c r="BV1421">
        <f t="shared" si="1780"/>
        <v>1035.3713422000001</v>
      </c>
      <c r="BW1421">
        <f t="shared" si="1781"/>
        <v>1031.2011982380952</v>
      </c>
      <c r="BX1421">
        <f t="shared" si="1782"/>
        <v>1015.5276434727275</v>
      </c>
      <c r="BY1421">
        <f t="shared" si="1783"/>
        <v>998.10081641428576</v>
      </c>
      <c r="BZ1421">
        <f t="shared" si="1784"/>
        <v>1049</v>
      </c>
      <c r="CA1421">
        <f t="shared" si="1785"/>
        <v>958.34997599999997</v>
      </c>
      <c r="CB1421">
        <f t="shared" si="1786"/>
        <v>1021.5421917733332</v>
      </c>
      <c r="CC1421">
        <f t="shared" si="1787"/>
        <v>1002.9821580194445</v>
      </c>
      <c r="CD1421">
        <f t="shared" si="1788"/>
        <v>982.88817214599203</v>
      </c>
      <c r="CE1421">
        <f t="shared" si="1789"/>
        <v>980.41741756358874</v>
      </c>
      <c r="CF1421">
        <f t="shared" si="1790"/>
        <v>1030.719971</v>
      </c>
      <c r="CG1421">
        <f t="shared" si="1791"/>
        <v>1049</v>
      </c>
      <c r="CH1421">
        <f t="shared" si="1792"/>
        <v>1028.280029</v>
      </c>
    </row>
    <row r="1422" spans="1:86">
      <c r="A1422" s="1">
        <v>41557</v>
      </c>
      <c r="B1422">
        <v>1044</v>
      </c>
      <c r="C1422">
        <v>1049</v>
      </c>
      <c r="D1422">
        <v>1033.619995</v>
      </c>
      <c r="E1422">
        <v>1040</v>
      </c>
      <c r="F1422">
        <v>1164320</v>
      </c>
      <c r="G1422">
        <f t="shared" si="1806"/>
        <v>-198342.75596139426</v>
      </c>
      <c r="H1422">
        <f t="shared" si="1754"/>
        <v>87930175.232990026</v>
      </c>
      <c r="I1422">
        <f t="shared" si="1807"/>
        <v>1041.65499875</v>
      </c>
      <c r="J1422">
        <f t="shared" si="1814"/>
        <v>1041.65499875</v>
      </c>
      <c r="K1422">
        <f t="shared" si="1815"/>
        <v>969.07499700000005</v>
      </c>
      <c r="L1422">
        <f t="shared" si="1816"/>
        <v>1</v>
      </c>
      <c r="M1422">
        <f t="shared" si="1817"/>
        <v>7</v>
      </c>
      <c r="N1422">
        <f t="shared" si="1818"/>
        <v>90</v>
      </c>
      <c r="O1422">
        <f t="shared" si="1819"/>
        <v>30</v>
      </c>
      <c r="P1422">
        <f t="shared" si="1794"/>
        <v>15.380004999999983</v>
      </c>
      <c r="Q1422">
        <f t="shared" si="1795"/>
        <v>9</v>
      </c>
      <c r="R1422">
        <f t="shared" si="1796"/>
        <v>6.3800049999999828</v>
      </c>
      <c r="S1422">
        <f t="shared" si="1797"/>
        <v>15.380004999999983</v>
      </c>
      <c r="T1422">
        <f t="shared" si="1753"/>
        <v>25.54157263663593</v>
      </c>
      <c r="U1422">
        <f t="shared" si="1798"/>
        <v>20</v>
      </c>
      <c r="V1422">
        <f t="shared" si="1799"/>
        <v>-7.5799560000000383</v>
      </c>
      <c r="W1422">
        <f t="shared" si="1800"/>
        <v>20</v>
      </c>
      <c r="X1422">
        <f t="shared" si="1801"/>
        <v>0</v>
      </c>
      <c r="Y1422">
        <f t="shared" si="1751"/>
        <v>6.9784979138174421</v>
      </c>
      <c r="Z1422">
        <f t="shared" si="1752"/>
        <v>2.5665886567769114</v>
      </c>
      <c r="AA1422">
        <f t="shared" si="1748"/>
        <v>27.322115255376762</v>
      </c>
      <c r="AB1422">
        <f t="shared" si="1749"/>
        <v>10.048671212576343</v>
      </c>
      <c r="AC1422">
        <f t="shared" si="1750"/>
        <v>46.221783578499391</v>
      </c>
      <c r="AD1422">
        <f t="shared" si="1758"/>
        <v>22.865499938308108</v>
      </c>
      <c r="AE1422">
        <f t="shared" si="1811"/>
        <v>1035.5660035999999</v>
      </c>
      <c r="AF1422">
        <f t="shared" si="1813"/>
        <v>1031.6883343333332</v>
      </c>
      <c r="AG1422">
        <f t="shared" si="1755"/>
        <v>991.11275630000023</v>
      </c>
      <c r="AH1422">
        <f t="shared" si="1820"/>
        <v>1007.4055054</v>
      </c>
      <c r="AI1422">
        <f t="shared" si="1821"/>
        <v>1070.4852107886231</v>
      </c>
      <c r="AJ1422">
        <f t="shared" si="1822"/>
        <v>944.32580001137705</v>
      </c>
      <c r="AK1422">
        <f t="shared" si="1823"/>
        <v>0.75835959758523697</v>
      </c>
      <c r="AL1422">
        <f t="shared" si="1802"/>
        <v>-0.17035072485347177</v>
      </c>
      <c r="AM1422">
        <f t="shared" si="1803"/>
        <v>-198342.75596139426</v>
      </c>
      <c r="AN1422">
        <f t="shared" si="1756"/>
        <v>-2564384.614577496</v>
      </c>
      <c r="AO1422">
        <f t="shared" si="1757"/>
        <v>55314304</v>
      </c>
      <c r="AP1422">
        <f t="shared" si="1759"/>
        <v>-4.6360243718830775E-2</v>
      </c>
      <c r="AQ1422">
        <f t="shared" si="1760"/>
        <v>1032.0340181909789</v>
      </c>
      <c r="AR1422">
        <f t="shared" si="1761"/>
        <v>1037.4426208908508</v>
      </c>
      <c r="AS1422">
        <f t="shared" si="1762"/>
        <v>1016.2757897747726</v>
      </c>
      <c r="AT1422">
        <f t="shared" si="1763"/>
        <v>996.87339187247153</v>
      </c>
      <c r="AU1422">
        <f t="shared" si="1764"/>
        <v>1011.5144844746231</v>
      </c>
      <c r="AV1422">
        <f t="shared" si="1765"/>
        <v>987.24350174893073</v>
      </c>
      <c r="AW1422">
        <f t="shared" si="1766"/>
        <v>24.27098272569242</v>
      </c>
      <c r="AX1422">
        <f t="shared" si="1793"/>
        <v>19.930065086093887</v>
      </c>
      <c r="AY1422">
        <f t="shared" si="1767"/>
        <v>4.3409176395985334</v>
      </c>
      <c r="AZ1422">
        <f t="shared" si="1804"/>
        <v>1040.8733316666667</v>
      </c>
      <c r="BA1422">
        <f t="shared" si="1805"/>
        <v>1211909637.5261333</v>
      </c>
      <c r="BB1422">
        <f t="shared" si="1808"/>
        <v>1211909637.5261333</v>
      </c>
      <c r="BC1422">
        <f t="shared" si="1809"/>
        <v>0</v>
      </c>
      <c r="BD1422">
        <f t="shared" si="1744"/>
        <v>24249084897.345825</v>
      </c>
      <c r="BE1422">
        <f t="shared" si="1745"/>
        <v>14920851708.50448</v>
      </c>
      <c r="BF1422">
        <f t="shared" si="1746"/>
        <v>1.6251810131940729</v>
      </c>
      <c r="BG1422">
        <f t="shared" si="1747"/>
        <v>61.907388672475037</v>
      </c>
      <c r="BH1422">
        <f t="shared" si="1768"/>
        <v>257595624</v>
      </c>
      <c r="BI1422">
        <f t="shared" si="1769"/>
        <v>2.4584596082623653</v>
      </c>
      <c r="BJ1422">
        <f t="shared" si="1810"/>
        <v>-643.00539999999273</v>
      </c>
      <c r="BK1422">
        <f t="shared" si="1770"/>
        <v>-5.1940863754811545E-3</v>
      </c>
      <c r="BL1422">
        <f t="shared" si="1771"/>
        <v>0.99480591362451887</v>
      </c>
      <c r="BM1422">
        <f t="shared" si="1772"/>
        <v>33.245923860076111</v>
      </c>
      <c r="BN1422">
        <f t="shared" si="1773"/>
        <v>1041.3099975</v>
      </c>
      <c r="BO1422">
        <f t="shared" si="1812"/>
        <v>1034.0739928999999</v>
      </c>
      <c r="BP1422">
        <f t="shared" si="1774"/>
        <v>983.03588148529423</v>
      </c>
      <c r="BQ1422">
        <f t="shared" si="1775"/>
        <v>51.038111414705668</v>
      </c>
      <c r="BR1422">
        <f t="shared" si="1776"/>
        <v>68.549987999999985</v>
      </c>
      <c r="BS1422">
        <f t="shared" si="1777"/>
        <v>66.070007000000032</v>
      </c>
      <c r="BT1422">
        <f t="shared" si="1778"/>
        <v>61.950012000000015</v>
      </c>
      <c r="BU1422">
        <f t="shared" si="1779"/>
        <v>66.59997599999997</v>
      </c>
      <c r="BV1422">
        <f t="shared" si="1780"/>
        <v>1038.6960084666666</v>
      </c>
      <c r="BW1422">
        <f t="shared" si="1781"/>
        <v>1036.6938158571429</v>
      </c>
      <c r="BX1422">
        <f t="shared" si="1782"/>
        <v>1022.5534602363637</v>
      </c>
      <c r="BY1422">
        <f t="shared" si="1783"/>
        <v>1002.9619823666665</v>
      </c>
      <c r="BZ1422">
        <f t="shared" si="1784"/>
        <v>1049</v>
      </c>
      <c r="CA1422">
        <f t="shared" si="1785"/>
        <v>958.34997599999997</v>
      </c>
      <c r="CB1422">
        <f t="shared" si="1786"/>
        <v>1029.6926961199999</v>
      </c>
      <c r="CC1422">
        <f t="shared" si="1787"/>
        <v>1023.233215533333</v>
      </c>
      <c r="CD1422">
        <f t="shared" si="1788"/>
        <v>985.34844178698404</v>
      </c>
      <c r="CE1422">
        <f t="shared" si="1789"/>
        <v>977.560418576291</v>
      </c>
      <c r="CF1422">
        <f t="shared" si="1790"/>
        <v>1045.4300539999999</v>
      </c>
      <c r="CG1422">
        <f t="shared" si="1791"/>
        <v>1048.8199460000001</v>
      </c>
      <c r="CH1422">
        <f t="shared" si="1792"/>
        <v>1022.549988</v>
      </c>
    </row>
    <row r="1423" spans="1:86">
      <c r="A1423" s="1">
        <v>41558</v>
      </c>
      <c r="B1423">
        <v>1051.5</v>
      </c>
      <c r="C1423">
        <v>1069</v>
      </c>
      <c r="D1423">
        <v>1041.1999510000001</v>
      </c>
      <c r="E1423">
        <v>1061.030029</v>
      </c>
      <c r="F1423">
        <v>2284448</v>
      </c>
      <c r="G1423">
        <f t="shared" si="1806"/>
        <v>974595.32232968323</v>
      </c>
      <c r="H1423">
        <f t="shared" si="1754"/>
        <v>88904770.555319712</v>
      </c>
      <c r="I1423">
        <f t="shared" si="1807"/>
        <v>1055.682495</v>
      </c>
      <c r="J1423">
        <f t="shared" si="1814"/>
        <v>1055.682495</v>
      </c>
      <c r="K1423">
        <f t="shared" si="1815"/>
        <v>969.07499700000005</v>
      </c>
      <c r="L1423">
        <f t="shared" si="1816"/>
        <v>1</v>
      </c>
      <c r="M1423">
        <f t="shared" si="1817"/>
        <v>8</v>
      </c>
      <c r="N1423">
        <f t="shared" si="1818"/>
        <v>90</v>
      </c>
      <c r="O1423">
        <f t="shared" si="1819"/>
        <v>20</v>
      </c>
      <c r="P1423">
        <f t="shared" si="1794"/>
        <v>27.800048999999944</v>
      </c>
      <c r="Q1423">
        <f t="shared" si="1795"/>
        <v>7.9699709999999868</v>
      </c>
      <c r="R1423">
        <f t="shared" si="1796"/>
        <v>19.830077999999958</v>
      </c>
      <c r="S1423">
        <f t="shared" si="1797"/>
        <v>27.800048999999944</v>
      </c>
      <c r="T1423">
        <f t="shared" si="1753"/>
        <v>25.702892376876214</v>
      </c>
      <c r="U1423">
        <f t="shared" si="1798"/>
        <v>43.5</v>
      </c>
      <c r="V1423">
        <f t="shared" si="1799"/>
        <v>-21.300048999999944</v>
      </c>
      <c r="W1423">
        <f t="shared" si="1800"/>
        <v>43.5</v>
      </c>
      <c r="X1423">
        <f t="shared" si="1801"/>
        <v>0</v>
      </c>
      <c r="Y1423">
        <f t="shared" si="1751"/>
        <v>9.5871766342590536</v>
      </c>
      <c r="Z1423">
        <f t="shared" si="1752"/>
        <v>2.383260895578561</v>
      </c>
      <c r="AA1423">
        <f t="shared" si="1748"/>
        <v>37.299991353829981</v>
      </c>
      <c r="AB1423">
        <f t="shared" si="1749"/>
        <v>9.2723451533519956</v>
      </c>
      <c r="AC1423">
        <f t="shared" si="1750"/>
        <v>60.180889133951467</v>
      </c>
      <c r="AD1423">
        <f t="shared" si="1758"/>
        <v>26.072514660847258</v>
      </c>
      <c r="AE1423">
        <f t="shared" si="1811"/>
        <v>1044.4120117999998</v>
      </c>
      <c r="AF1423">
        <f t="shared" si="1813"/>
        <v>1039.8100078333334</v>
      </c>
      <c r="AG1423">
        <f t="shared" si="1755"/>
        <v>994.96675715000015</v>
      </c>
      <c r="AH1423">
        <f t="shared" si="1820"/>
        <v>1016.3635070999999</v>
      </c>
      <c r="AI1423">
        <f t="shared" si="1821"/>
        <v>1081.8706278149511</v>
      </c>
      <c r="AJ1423">
        <f t="shared" si="1822"/>
        <v>950.85638638504861</v>
      </c>
      <c r="AK1423">
        <f t="shared" si="1823"/>
        <v>0.84092875257304278</v>
      </c>
      <c r="AL1423">
        <f t="shared" si="1802"/>
        <v>0.42662180199754307</v>
      </c>
      <c r="AM1423">
        <f t="shared" si="1803"/>
        <v>974595.32232968323</v>
      </c>
      <c r="AN1423">
        <f t="shared" si="1756"/>
        <v>-1280922.9819679237</v>
      </c>
      <c r="AO1423">
        <f t="shared" si="1757"/>
        <v>55693184</v>
      </c>
      <c r="AP1423">
        <f t="shared" si="1759"/>
        <v>-2.2999636400172843E-2</v>
      </c>
      <c r="AQ1423">
        <f t="shared" si="1760"/>
        <v>1041.8926618660462</v>
      </c>
      <c r="AR1423">
        <f t="shared" si="1761"/>
        <v>1057.0897753619583</v>
      </c>
      <c r="AS1423">
        <f t="shared" si="1762"/>
        <v>1024.3315528353137</v>
      </c>
      <c r="AT1423">
        <f t="shared" si="1763"/>
        <v>1002.6474892139491</v>
      </c>
      <c r="AU1423">
        <f t="shared" si="1764"/>
        <v>1018.9418161534297</v>
      </c>
      <c r="AV1423">
        <f t="shared" si="1765"/>
        <v>992.40855865650553</v>
      </c>
      <c r="AW1423">
        <f t="shared" si="1766"/>
        <v>26.533257496924193</v>
      </c>
      <c r="AX1423">
        <f t="shared" si="1793"/>
        <v>21.250703568259947</v>
      </c>
      <c r="AY1423">
        <f t="shared" si="1767"/>
        <v>5.282553928664246</v>
      </c>
      <c r="AZ1423">
        <f t="shared" si="1804"/>
        <v>1057.0766599999999</v>
      </c>
      <c r="BA1423">
        <f t="shared" si="1805"/>
        <v>2414836661.78368</v>
      </c>
      <c r="BB1423">
        <f t="shared" si="1808"/>
        <v>2414836661.78368</v>
      </c>
      <c r="BC1423">
        <f t="shared" si="1809"/>
        <v>0</v>
      </c>
      <c r="BD1423">
        <f t="shared" si="1744"/>
        <v>26663921559.129505</v>
      </c>
      <c r="BE1423">
        <f t="shared" si="1745"/>
        <v>11400112453.802183</v>
      </c>
      <c r="BF1423">
        <f t="shared" si="1746"/>
        <v>2.3389174156993962</v>
      </c>
      <c r="BG1423">
        <f t="shared" si="1747"/>
        <v>70.050172690763247</v>
      </c>
      <c r="BH1423">
        <f t="shared" si="1768"/>
        <v>259880072</v>
      </c>
      <c r="BI1423">
        <f t="shared" si="1769"/>
        <v>2.6736223972961461</v>
      </c>
      <c r="BJ1423">
        <f t="shared" si="1810"/>
        <v>2003.0029000000013</v>
      </c>
      <c r="BK1423">
        <f t="shared" si="1770"/>
        <v>2.0221181730769245E-2</v>
      </c>
      <c r="BL1423">
        <f t="shared" si="1771"/>
        <v>1.0202211817307691</v>
      </c>
      <c r="BM1423">
        <f t="shared" si="1772"/>
        <v>34.525284069808457</v>
      </c>
      <c r="BN1423">
        <f t="shared" si="1773"/>
        <v>1055.0999755</v>
      </c>
      <c r="BO1423">
        <f t="shared" si="1812"/>
        <v>1040.2969909000001</v>
      </c>
      <c r="BP1423">
        <f t="shared" si="1774"/>
        <v>988.38918976470597</v>
      </c>
      <c r="BQ1423">
        <f t="shared" si="1775"/>
        <v>51.907801135294108</v>
      </c>
      <c r="BR1423">
        <f t="shared" si="1776"/>
        <v>86.980041000000028</v>
      </c>
      <c r="BS1423">
        <f t="shared" si="1777"/>
        <v>72.474975000000086</v>
      </c>
      <c r="BT1423">
        <f t="shared" si="1778"/>
        <v>88.02502400000003</v>
      </c>
      <c r="BU1423">
        <f t="shared" si="1779"/>
        <v>79.950012000000015</v>
      </c>
      <c r="BV1423">
        <f t="shared" si="1780"/>
        <v>1047.1840169333332</v>
      </c>
      <c r="BW1423">
        <f t="shared" si="1781"/>
        <v>1045.0771571904763</v>
      </c>
      <c r="BX1423">
        <f t="shared" si="1782"/>
        <v>1032.3033736181819</v>
      </c>
      <c r="BY1423">
        <f t="shared" si="1783"/>
        <v>1009.6207702428572</v>
      </c>
      <c r="BZ1423">
        <f t="shared" si="1784"/>
        <v>1069</v>
      </c>
      <c r="CA1423">
        <f t="shared" si="1785"/>
        <v>958.34997599999997</v>
      </c>
      <c r="CB1423">
        <f t="shared" si="1786"/>
        <v>1041.5385711266665</v>
      </c>
      <c r="CC1423">
        <f t="shared" si="1787"/>
        <v>1031.3789147388889</v>
      </c>
      <c r="CD1423">
        <f t="shared" si="1788"/>
        <v>991.91445345198406</v>
      </c>
      <c r="CE1423">
        <f t="shared" si="1789"/>
        <v>976.71764593859496</v>
      </c>
      <c r="CF1423">
        <f t="shared" si="1790"/>
        <v>1040</v>
      </c>
      <c r="CG1423">
        <f t="shared" si="1791"/>
        <v>1049</v>
      </c>
      <c r="CH1423">
        <f t="shared" si="1792"/>
        <v>1033.619995</v>
      </c>
    </row>
    <row r="1424" spans="1:86">
      <c r="A1424" s="1">
        <v>41561</v>
      </c>
      <c r="B1424">
        <v>1063.75</v>
      </c>
      <c r="C1424">
        <v>1112.5</v>
      </c>
      <c r="D1424">
        <v>1062.5</v>
      </c>
      <c r="E1424">
        <v>1106.380005</v>
      </c>
      <c r="F1424">
        <v>4374460</v>
      </c>
      <c r="G1424">
        <f t="shared" si="1806"/>
        <v>3303593.0668919971</v>
      </c>
      <c r="H1424">
        <f t="shared" si="1754"/>
        <v>92208363.62221171</v>
      </c>
      <c r="I1424">
        <f t="shared" si="1807"/>
        <v>1086.28250125</v>
      </c>
      <c r="J1424">
        <f t="shared" si="1814"/>
        <v>1086.28250125</v>
      </c>
      <c r="K1424">
        <f t="shared" si="1815"/>
        <v>969.07499700000005</v>
      </c>
      <c r="L1424">
        <f t="shared" si="1816"/>
        <v>1</v>
      </c>
      <c r="M1424">
        <f t="shared" si="1817"/>
        <v>9</v>
      </c>
      <c r="N1424">
        <f t="shared" si="1818"/>
        <v>90</v>
      </c>
      <c r="O1424">
        <f t="shared" si="1819"/>
        <v>10</v>
      </c>
      <c r="P1424">
        <f t="shared" si="1794"/>
        <v>50</v>
      </c>
      <c r="Q1424">
        <f t="shared" si="1795"/>
        <v>6.1199950000000172</v>
      </c>
      <c r="R1424">
        <f t="shared" si="1796"/>
        <v>43.880004999999983</v>
      </c>
      <c r="S1424">
        <f t="shared" si="1797"/>
        <v>50</v>
      </c>
      <c r="T1424">
        <f t="shared" si="1753"/>
        <v>27.438400064242199</v>
      </c>
      <c r="U1424">
        <f t="shared" si="1798"/>
        <v>16.930053999999927</v>
      </c>
      <c r="V1424">
        <f t="shared" si="1799"/>
        <v>-38</v>
      </c>
      <c r="W1424">
        <f t="shared" si="1800"/>
        <v>16.930053999999927</v>
      </c>
      <c r="X1424">
        <f t="shared" si="1801"/>
        <v>0</v>
      </c>
      <c r="Y1424">
        <f t="shared" si="1751"/>
        <v>10.111667874669118</v>
      </c>
      <c r="Z1424">
        <f t="shared" si="1752"/>
        <v>2.2130279744658066</v>
      </c>
      <c r="AA1424">
        <f t="shared" si="1748"/>
        <v>36.852250317053553</v>
      </c>
      <c r="AB1424">
        <f t="shared" si="1749"/>
        <v>8.0654410216499137</v>
      </c>
      <c r="AC1424">
        <f t="shared" si="1750"/>
        <v>64.087909323601849</v>
      </c>
      <c r="AD1424">
        <f t="shared" si="1758"/>
        <v>30.009652447429566</v>
      </c>
      <c r="AE1424">
        <f t="shared" si="1811"/>
        <v>1056.7120118</v>
      </c>
      <c r="AF1424">
        <f t="shared" si="1813"/>
        <v>1054.7400106666666</v>
      </c>
      <c r="AG1424">
        <f t="shared" si="1755"/>
        <v>1001.4420074000002</v>
      </c>
      <c r="AH1424">
        <f t="shared" si="1820"/>
        <v>1029.5965088</v>
      </c>
      <c r="AI1424">
        <f t="shared" si="1821"/>
        <v>1107.7997563451977</v>
      </c>
      <c r="AJ1424">
        <f t="shared" si="1822"/>
        <v>951.39326125480227</v>
      </c>
      <c r="AK1424">
        <f t="shared" si="1823"/>
        <v>0.99092268294627306</v>
      </c>
      <c r="AL1424">
        <f t="shared" si="1802"/>
        <v>0.75520019999999932</v>
      </c>
      <c r="AM1424">
        <f t="shared" si="1803"/>
        <v>3303593.0668919971</v>
      </c>
      <c r="AN1424">
        <f t="shared" si="1756"/>
        <v>3424241.1758049154</v>
      </c>
      <c r="AO1424">
        <f t="shared" si="1757"/>
        <v>57971324</v>
      </c>
      <c r="AP1424">
        <f t="shared" si="1759"/>
        <v>5.9067844919410764E-2</v>
      </c>
      <c r="AQ1424">
        <f t="shared" si="1760"/>
        <v>1063.8183585315905</v>
      </c>
      <c r="AR1424">
        <f t="shared" si="1761"/>
        <v>1071.5136754188002</v>
      </c>
      <c r="AS1424">
        <f t="shared" si="1762"/>
        <v>1039.1002742249573</v>
      </c>
      <c r="AT1424">
        <f t="shared" si="1763"/>
        <v>1011.9834156346938</v>
      </c>
      <c r="AU1424">
        <f t="shared" si="1764"/>
        <v>1032.0575444804153</v>
      </c>
      <c r="AV1424">
        <f t="shared" si="1765"/>
        <v>1000.3865599005502</v>
      </c>
      <c r="AW1424">
        <f t="shared" si="1766"/>
        <v>31.670984579865149</v>
      </c>
      <c r="AX1424">
        <f t="shared" si="1793"/>
        <v>23.334759770580987</v>
      </c>
      <c r="AY1424">
        <f t="shared" si="1767"/>
        <v>8.3362248092841611</v>
      </c>
      <c r="AZ1424">
        <f t="shared" si="1804"/>
        <v>1093.7933350000001</v>
      </c>
      <c r="BA1424">
        <f t="shared" si="1805"/>
        <v>4784755192.2241001</v>
      </c>
      <c r="BB1424">
        <f t="shared" si="1808"/>
        <v>4784755192.2241001</v>
      </c>
      <c r="BC1424">
        <f t="shared" si="1809"/>
        <v>0</v>
      </c>
      <c r="BD1424">
        <f t="shared" ref="BD1424:BD1487" si="1824">SUM(BB1411:BB1424)</f>
        <v>31448676751.353607</v>
      </c>
      <c r="BE1424">
        <f t="shared" ref="BE1424:BE1487" si="1825">SUM(BC1411:BC1424)</f>
        <v>8474965222.4339466</v>
      </c>
      <c r="BF1424">
        <f t="shared" ref="BF1424:BF1487" si="1826">BD1424/BE1424</f>
        <v>3.7107735460797304</v>
      </c>
      <c r="BG1424">
        <f t="shared" ref="BG1424:BG1487" si="1827">100-(100/(1+BF1424))</f>
        <v>78.77206386131229</v>
      </c>
      <c r="BH1424">
        <f t="shared" si="1768"/>
        <v>264254532</v>
      </c>
      <c r="BI1424">
        <f t="shared" si="1769"/>
        <v>3.1658746577936436</v>
      </c>
      <c r="BJ1424">
        <f t="shared" si="1810"/>
        <v>4434.997599999997</v>
      </c>
      <c r="BK1424">
        <f t="shared" si="1770"/>
        <v>4.2741463257869747E-2</v>
      </c>
      <c r="BL1424">
        <f t="shared" si="1771"/>
        <v>1.0427414632578698</v>
      </c>
      <c r="BM1424">
        <f t="shared" si="1772"/>
        <v>41.216730444134249</v>
      </c>
      <c r="BN1424">
        <f t="shared" si="1773"/>
        <v>1087.5</v>
      </c>
      <c r="BO1424">
        <f t="shared" si="1812"/>
        <v>1051.6469909</v>
      </c>
      <c r="BP1424">
        <f t="shared" si="1774"/>
        <v>993.73992470588246</v>
      </c>
      <c r="BQ1424">
        <f t="shared" si="1775"/>
        <v>57.907066194117533</v>
      </c>
      <c r="BR1424">
        <f t="shared" si="1776"/>
        <v>142.47998099999995</v>
      </c>
      <c r="BS1424">
        <f t="shared" si="1777"/>
        <v>102.5</v>
      </c>
      <c r="BT1424">
        <f t="shared" si="1778"/>
        <v>131.57501200000002</v>
      </c>
      <c r="BU1424">
        <f t="shared" si="1779"/>
        <v>86.75</v>
      </c>
      <c r="BV1424">
        <f t="shared" si="1780"/>
        <v>1067.8400146666668</v>
      </c>
      <c r="BW1424">
        <f t="shared" si="1781"/>
        <v>1064.0971563809524</v>
      </c>
      <c r="BX1424">
        <f t="shared" si="1782"/>
        <v>1048.6700096</v>
      </c>
      <c r="BY1424">
        <f t="shared" si="1783"/>
        <v>1020.2315557523808</v>
      </c>
      <c r="BZ1424">
        <f t="shared" si="1784"/>
        <v>1112.5</v>
      </c>
      <c r="CA1424">
        <f t="shared" si="1785"/>
        <v>958.34997599999997</v>
      </c>
      <c r="CB1424">
        <f t="shared" si="1786"/>
        <v>1041.7037367600001</v>
      </c>
      <c r="CC1424">
        <f t="shared" si="1787"/>
        <v>1043.7388110499999</v>
      </c>
      <c r="CD1424">
        <f t="shared" si="1788"/>
        <v>999.76189435722222</v>
      </c>
      <c r="CE1424">
        <f t="shared" si="1789"/>
        <v>976.88058758912371</v>
      </c>
      <c r="CF1424">
        <f t="shared" si="1790"/>
        <v>1061.030029</v>
      </c>
      <c r="CG1424">
        <f t="shared" si="1791"/>
        <v>1069</v>
      </c>
      <c r="CH1424">
        <f t="shared" si="1792"/>
        <v>1041.1999510000001</v>
      </c>
    </row>
    <row r="1425" spans="1:86">
      <c r="A1425" s="1">
        <v>41562</v>
      </c>
      <c r="B1425">
        <v>1117.5</v>
      </c>
      <c r="C1425">
        <v>1129.4300539999999</v>
      </c>
      <c r="D1425">
        <v>1100.5</v>
      </c>
      <c r="E1425">
        <v>1107.6999510000001</v>
      </c>
      <c r="F1425">
        <v>4665092</v>
      </c>
      <c r="G1425">
        <f t="shared" si="1806"/>
        <v>-2343047.6781682922</v>
      </c>
      <c r="H1425">
        <f t="shared" si="1754"/>
        <v>89865315.944043413</v>
      </c>
      <c r="I1425">
        <f t="shared" si="1807"/>
        <v>1113.78250125</v>
      </c>
      <c r="J1425">
        <f t="shared" si="1814"/>
        <v>1113.78250125</v>
      </c>
      <c r="K1425">
        <f t="shared" si="1815"/>
        <v>969.07499700000005</v>
      </c>
      <c r="L1425">
        <f t="shared" si="1816"/>
        <v>1</v>
      </c>
      <c r="M1425">
        <f t="shared" si="1817"/>
        <v>10</v>
      </c>
      <c r="N1425">
        <f t="shared" si="1818"/>
        <v>90</v>
      </c>
      <c r="O1425">
        <f t="shared" si="1819"/>
        <v>0</v>
      </c>
      <c r="P1425">
        <f t="shared" si="1794"/>
        <v>28.930053999999927</v>
      </c>
      <c r="Q1425">
        <f t="shared" si="1795"/>
        <v>21.730102999999872</v>
      </c>
      <c r="R1425">
        <f t="shared" si="1796"/>
        <v>7.1999510000000555</v>
      </c>
      <c r="S1425">
        <f t="shared" si="1797"/>
        <v>28.930053999999927</v>
      </c>
      <c r="T1425">
        <f t="shared" si="1753"/>
        <v>27.544946773939181</v>
      </c>
      <c r="U1425">
        <f t="shared" si="1798"/>
        <v>-14.430053999999927</v>
      </c>
      <c r="V1425">
        <f t="shared" si="1799"/>
        <v>52.65002400000003</v>
      </c>
      <c r="W1425">
        <f t="shared" si="1800"/>
        <v>0</v>
      </c>
      <c r="X1425">
        <f t="shared" si="1801"/>
        <v>52.65002400000003</v>
      </c>
      <c r="Y1425">
        <f t="shared" si="1751"/>
        <v>9.3894058836213237</v>
      </c>
      <c r="Z1425">
        <f t="shared" si="1752"/>
        <v>5.8156705477182511</v>
      </c>
      <c r="AA1425">
        <f t="shared" ref="AA1425:AA1488" si="1828">(Y1425/T1425)*100</f>
        <v>34.08758042148343</v>
      </c>
      <c r="AB1425">
        <f t="shared" ref="AB1425:AB1488" si="1829">(Z1425/T1425)*100</f>
        <v>21.113384590819294</v>
      </c>
      <c r="AC1425">
        <f t="shared" ref="AC1425:AC1488" si="1830">(ABS(AA1425-AB1425)/SUM(AA1425,AB1425))*100</f>
        <v>23.503567062228996</v>
      </c>
      <c r="AD1425">
        <f t="shared" si="1758"/>
        <v>31.233587299529979</v>
      </c>
      <c r="AE1425">
        <f t="shared" si="1811"/>
        <v>1072.1080078</v>
      </c>
      <c r="AF1425">
        <f t="shared" si="1813"/>
        <v>1065.2100016666666</v>
      </c>
      <c r="AG1425">
        <f t="shared" si="1755"/>
        <v>1009.26325375</v>
      </c>
      <c r="AH1425">
        <f t="shared" si="1820"/>
        <v>1043.9765014999998</v>
      </c>
      <c r="AI1425">
        <f t="shared" si="1821"/>
        <v>1121.45074879401</v>
      </c>
      <c r="AJ1425">
        <f t="shared" si="1822"/>
        <v>966.50225420598952</v>
      </c>
      <c r="AK1425">
        <f t="shared" si="1823"/>
        <v>0.91125568641005017</v>
      </c>
      <c r="AL1425">
        <f t="shared" si="1802"/>
        <v>-0.50225111919942678</v>
      </c>
      <c r="AM1425">
        <f t="shared" si="1803"/>
        <v>-2343047.6781682922</v>
      </c>
      <c r="AN1425">
        <f t="shared" si="1756"/>
        <v>3081791.5913630724</v>
      </c>
      <c r="AO1425">
        <f t="shared" si="1757"/>
        <v>60175910</v>
      </c>
      <c r="AP1425">
        <f t="shared" si="1759"/>
        <v>5.1213045076727089E-2</v>
      </c>
      <c r="AQ1425">
        <f t="shared" si="1760"/>
        <v>1078.7380999708498</v>
      </c>
      <c r="AR1425">
        <f t="shared" si="1761"/>
        <v>1066.5849696594421</v>
      </c>
      <c r="AS1425">
        <f t="shared" si="1762"/>
        <v>1051.448216044465</v>
      </c>
      <c r="AT1425">
        <f t="shared" si="1763"/>
        <v>1020.5979038175714</v>
      </c>
      <c r="AU1425">
        <f t="shared" si="1764"/>
        <v>1043.4039054583532</v>
      </c>
      <c r="AV1425">
        <f t="shared" si="1765"/>
        <v>1007.8984972775116</v>
      </c>
      <c r="AW1425">
        <f t="shared" si="1766"/>
        <v>35.505408180841528</v>
      </c>
      <c r="AX1425">
        <f t="shared" si="1793"/>
        <v>25.768889452633097</v>
      </c>
      <c r="AY1425">
        <f t="shared" si="1767"/>
        <v>9.7365187282084307</v>
      </c>
      <c r="AZ1425">
        <f t="shared" si="1804"/>
        <v>1112.5433350000001</v>
      </c>
      <c r="BA1425">
        <f t="shared" si="1805"/>
        <v>5190117011.7618208</v>
      </c>
      <c r="BB1425">
        <f t="shared" si="1808"/>
        <v>5190117011.7618208</v>
      </c>
      <c r="BC1425">
        <f t="shared" si="1809"/>
        <v>0</v>
      </c>
      <c r="BD1425">
        <f t="shared" si="1824"/>
        <v>36638793763.115425</v>
      </c>
      <c r="BE1425">
        <f t="shared" si="1825"/>
        <v>3663607032.6727467</v>
      </c>
      <c r="BF1425">
        <f t="shared" si="1826"/>
        <v>10.000743375685129</v>
      </c>
      <c r="BG1425">
        <f t="shared" si="1827"/>
        <v>90.909705227645858</v>
      </c>
      <c r="BH1425">
        <f t="shared" si="1768"/>
        <v>268919624</v>
      </c>
      <c r="BI1425">
        <f t="shared" si="1769"/>
        <v>3.5227166502130003</v>
      </c>
      <c r="BJ1425">
        <f t="shared" si="1810"/>
        <v>31.994600000007267</v>
      </c>
      <c r="BK1425">
        <f t="shared" si="1770"/>
        <v>1.1930313220005026E-3</v>
      </c>
      <c r="BL1425">
        <f t="shared" si="1771"/>
        <v>1.0011930313220005</v>
      </c>
      <c r="BM1425">
        <f t="shared" si="1772"/>
        <v>40.832513576036398</v>
      </c>
      <c r="BN1425">
        <f t="shared" si="1773"/>
        <v>1114.965027</v>
      </c>
      <c r="BO1425">
        <f t="shared" si="1812"/>
        <v>1066.9119934</v>
      </c>
      <c r="BP1425">
        <f t="shared" si="1774"/>
        <v>999.38154332352951</v>
      </c>
      <c r="BQ1425">
        <f t="shared" si="1775"/>
        <v>67.530450076470515</v>
      </c>
      <c r="BR1425">
        <f t="shared" si="1776"/>
        <v>133.17492700000003</v>
      </c>
      <c r="BS1425">
        <f t="shared" si="1777"/>
        <v>142.15002400000003</v>
      </c>
      <c r="BT1425">
        <f t="shared" si="1778"/>
        <v>152.00506599999994</v>
      </c>
      <c r="BU1425">
        <f t="shared" si="1779"/>
        <v>151.5</v>
      </c>
      <c r="BV1425">
        <f t="shared" si="1780"/>
        <v>1084.8359944000001</v>
      </c>
      <c r="BW1425">
        <f t="shared" si="1781"/>
        <v>1079.2285679047618</v>
      </c>
      <c r="BX1425">
        <f t="shared" si="1782"/>
        <v>1062.8706354545452</v>
      </c>
      <c r="BY1425">
        <f t="shared" si="1783"/>
        <v>1030.3513599047619</v>
      </c>
      <c r="BZ1425">
        <f t="shared" si="1784"/>
        <v>1129.4300539999999</v>
      </c>
      <c r="CA1425">
        <f t="shared" si="1785"/>
        <v>958.34997599999997</v>
      </c>
      <c r="CB1425">
        <f t="shared" si="1786"/>
        <v>1054.4566276933333</v>
      </c>
      <c r="CC1425">
        <f t="shared" si="1787"/>
        <v>1045.6214475777779</v>
      </c>
      <c r="CD1425">
        <f t="shared" si="1788"/>
        <v>1015.0498347356745</v>
      </c>
      <c r="CE1425">
        <f t="shared" si="1789"/>
        <v>983.2867770314499</v>
      </c>
      <c r="CF1425">
        <f t="shared" si="1790"/>
        <v>1106.380005</v>
      </c>
      <c r="CG1425">
        <f t="shared" si="1791"/>
        <v>1112.5</v>
      </c>
      <c r="CH1425">
        <f t="shared" si="1792"/>
        <v>1062.5</v>
      </c>
    </row>
    <row r="1426" spans="1:86">
      <c r="A1426" s="1">
        <v>41564</v>
      </c>
      <c r="B1426">
        <v>1115</v>
      </c>
      <c r="C1426">
        <v>1115</v>
      </c>
      <c r="D1426">
        <v>1047.849976</v>
      </c>
      <c r="E1426">
        <v>1054.219971</v>
      </c>
      <c r="F1426">
        <v>6687214</v>
      </c>
      <c r="G1426">
        <f t="shared" si="1806"/>
        <v>-5418487.1342008132</v>
      </c>
      <c r="H1426">
        <f t="shared" si="1754"/>
        <v>84446828.809842601</v>
      </c>
      <c r="I1426">
        <f t="shared" si="1807"/>
        <v>1083.01748675</v>
      </c>
      <c r="J1426">
        <f t="shared" si="1814"/>
        <v>1113.78250125</v>
      </c>
      <c r="K1426">
        <f t="shared" si="1815"/>
        <v>999.21250899999995</v>
      </c>
      <c r="L1426">
        <f t="shared" si="1816"/>
        <v>2</v>
      </c>
      <c r="M1426">
        <f t="shared" si="1817"/>
        <v>10</v>
      </c>
      <c r="N1426">
        <f t="shared" si="1818"/>
        <v>80</v>
      </c>
      <c r="O1426">
        <f t="shared" si="1819"/>
        <v>0</v>
      </c>
      <c r="P1426">
        <f t="shared" si="1794"/>
        <v>67.15002400000003</v>
      </c>
      <c r="Q1426">
        <f t="shared" si="1795"/>
        <v>60.780029000000013</v>
      </c>
      <c r="R1426">
        <f t="shared" si="1796"/>
        <v>6.3699950000000172</v>
      </c>
      <c r="S1426">
        <f t="shared" si="1797"/>
        <v>67.15002400000003</v>
      </c>
      <c r="T1426">
        <f t="shared" si="1753"/>
        <v>30.373880861514955</v>
      </c>
      <c r="U1426">
        <f t="shared" si="1798"/>
        <v>-48.09997599999997</v>
      </c>
      <c r="V1426">
        <f t="shared" si="1799"/>
        <v>17.069946999999956</v>
      </c>
      <c r="W1426">
        <f t="shared" si="1800"/>
        <v>0</v>
      </c>
      <c r="X1426">
        <f t="shared" si="1801"/>
        <v>17.069946999999956</v>
      </c>
      <c r="Y1426">
        <f t="shared" ref="Y1426:Y1489" si="1831">((Y1425*13)+W1426)/14</f>
        <v>8.718734034791229</v>
      </c>
      <c r="Z1426">
        <f t="shared" ref="Z1426:Z1489" si="1832">((Z1425*13)+X1426)/14</f>
        <v>6.6195474371669443</v>
      </c>
      <c r="AA1426">
        <f t="shared" si="1828"/>
        <v>28.70470874151037</v>
      </c>
      <c r="AB1426">
        <f t="shared" si="1829"/>
        <v>21.793551727379697</v>
      </c>
      <c r="AC1426">
        <f t="shared" si="1830"/>
        <v>13.685930861694448</v>
      </c>
      <c r="AD1426">
        <f t="shared" si="1758"/>
        <v>31.664231363039242</v>
      </c>
      <c r="AE1426">
        <f t="shared" si="1811"/>
        <v>1073.8659911999998</v>
      </c>
      <c r="AF1426">
        <f t="shared" si="1813"/>
        <v>1069.1266683333333</v>
      </c>
      <c r="AG1426">
        <f t="shared" si="1755"/>
        <v>1013.2880035000001</v>
      </c>
      <c r="AH1426">
        <f t="shared" si="1820"/>
        <v>1051.9459962000001</v>
      </c>
      <c r="AI1426">
        <f t="shared" si="1821"/>
        <v>1114.081139129466</v>
      </c>
      <c r="AJ1426">
        <f t="shared" si="1822"/>
        <v>989.81085327053415</v>
      </c>
      <c r="AK1426">
        <f t="shared" si="1823"/>
        <v>0.51829862049710951</v>
      </c>
      <c r="AL1426">
        <f t="shared" si="1802"/>
        <v>-0.81027571933555786</v>
      </c>
      <c r="AM1426">
        <f t="shared" si="1803"/>
        <v>-5418487.1342008132</v>
      </c>
      <c r="AN1426">
        <f t="shared" si="1756"/>
        <v>-5052350.7120876433</v>
      </c>
      <c r="AO1426">
        <f t="shared" si="1757"/>
        <v>63535308</v>
      </c>
      <c r="AP1426">
        <f t="shared" si="1759"/>
        <v>-7.9520362317085855E-2</v>
      </c>
      <c r="AQ1426">
        <f t="shared" si="1760"/>
        <v>1070.4019361207609</v>
      </c>
      <c r="AR1426">
        <f t="shared" si="1761"/>
        <v>1064.7994379165011</v>
      </c>
      <c r="AS1426">
        <f t="shared" si="1762"/>
        <v>1051.9471319364613</v>
      </c>
      <c r="AT1426">
        <f t="shared" si="1763"/>
        <v>1023.6238898639899</v>
      </c>
      <c r="AU1426">
        <f t="shared" si="1764"/>
        <v>1045.0263152896002</v>
      </c>
      <c r="AV1426">
        <f t="shared" si="1765"/>
        <v>1011.1410004380858</v>
      </c>
      <c r="AW1426">
        <f t="shared" si="1766"/>
        <v>33.885314851514408</v>
      </c>
      <c r="AX1426">
        <f t="shared" si="1793"/>
        <v>27.39217453240936</v>
      </c>
      <c r="AY1426">
        <f t="shared" si="1767"/>
        <v>6.4931403191050485</v>
      </c>
      <c r="AZ1426">
        <f t="shared" si="1804"/>
        <v>1072.3566490000001</v>
      </c>
      <c r="BA1426">
        <f t="shared" si="1805"/>
        <v>7171078396.1858864</v>
      </c>
      <c r="BB1426">
        <f t="shared" si="1808"/>
        <v>0</v>
      </c>
      <c r="BC1426">
        <f t="shared" si="1809"/>
        <v>7171078396.1858864</v>
      </c>
      <c r="BD1426">
        <f t="shared" si="1824"/>
        <v>32413137785.852955</v>
      </c>
      <c r="BE1426">
        <f t="shared" si="1825"/>
        <v>10834685428.858633</v>
      </c>
      <c r="BF1426">
        <f t="shared" si="1826"/>
        <v>2.9916085703346051</v>
      </c>
      <c r="BG1426">
        <f t="shared" si="1827"/>
        <v>74.947443308145495</v>
      </c>
      <c r="BH1426">
        <f t="shared" si="1768"/>
        <v>262232410</v>
      </c>
      <c r="BI1426">
        <f t="shared" si="1769"/>
        <v>3.3511958111512934</v>
      </c>
      <c r="BJ1426">
        <f t="shared" si="1810"/>
        <v>-5447.9980000000069</v>
      </c>
      <c r="BK1426">
        <f t="shared" si="1770"/>
        <v>-4.8280204356531624E-2</v>
      </c>
      <c r="BL1426">
        <f t="shared" si="1771"/>
        <v>0.95171979564346842</v>
      </c>
      <c r="BM1426">
        <f t="shared" si="1772"/>
        <v>32.748095732869899</v>
      </c>
      <c r="BN1426">
        <f t="shared" si="1773"/>
        <v>1081.424988</v>
      </c>
      <c r="BO1426">
        <f t="shared" si="1812"/>
        <v>1076.0599975999999</v>
      </c>
      <c r="BP1426">
        <f t="shared" si="1774"/>
        <v>1003.9172049117648</v>
      </c>
      <c r="BQ1426">
        <f t="shared" si="1775"/>
        <v>72.14279268823509</v>
      </c>
      <c r="BR1426">
        <f t="shared" si="1776"/>
        <v>41.919983000000002</v>
      </c>
      <c r="BS1426">
        <f t="shared" si="1777"/>
        <v>67.649963999999954</v>
      </c>
      <c r="BT1426">
        <f t="shared" si="1778"/>
        <v>96.549987999999985</v>
      </c>
      <c r="BU1426">
        <f t="shared" si="1779"/>
        <v>129.09997599999997</v>
      </c>
      <c r="BV1426">
        <f t="shared" si="1780"/>
        <v>1078.8733154666666</v>
      </c>
      <c r="BW1426">
        <f t="shared" si="1781"/>
        <v>1076.0885591428571</v>
      </c>
      <c r="BX1426">
        <f t="shared" si="1782"/>
        <v>1064.7330844545454</v>
      </c>
      <c r="BY1426">
        <f t="shared" si="1783"/>
        <v>1034.6329520238096</v>
      </c>
      <c r="BZ1426">
        <f t="shared" si="1784"/>
        <v>1129.4300539999999</v>
      </c>
      <c r="CA1426">
        <f t="shared" si="1785"/>
        <v>980.20001200000002</v>
      </c>
      <c r="CB1426">
        <f t="shared" si="1786"/>
        <v>1062.4590359899998</v>
      </c>
      <c r="CC1426">
        <f t="shared" si="1787"/>
        <v>1056.9016344666668</v>
      </c>
      <c r="CD1426">
        <f t="shared" si="1788"/>
        <v>1032.3611131733335</v>
      </c>
      <c r="CE1426">
        <f t="shared" si="1789"/>
        <v>986.17124287976026</v>
      </c>
      <c r="CF1426">
        <f t="shared" si="1790"/>
        <v>1107.6999510000001</v>
      </c>
      <c r="CG1426">
        <f t="shared" si="1791"/>
        <v>1129.4300539999999</v>
      </c>
      <c r="CH1426">
        <f t="shared" si="1792"/>
        <v>1100.5</v>
      </c>
    </row>
    <row r="1427" spans="1:86">
      <c r="A1427" s="1">
        <v>41565</v>
      </c>
      <c r="B1427">
        <v>1052.400024</v>
      </c>
      <c r="C1427">
        <v>1066.900024</v>
      </c>
      <c r="D1427">
        <v>1030.780029</v>
      </c>
      <c r="E1427">
        <v>1060.3199460000001</v>
      </c>
      <c r="F1427">
        <v>5346166</v>
      </c>
      <c r="G1427">
        <f t="shared" si="1806"/>
        <v>3398314.7181297918</v>
      </c>
      <c r="H1427">
        <f t="shared" si="1754"/>
        <v>87845143.5279724</v>
      </c>
      <c r="I1427">
        <f t="shared" si="1807"/>
        <v>1052.60000575</v>
      </c>
      <c r="J1427">
        <f t="shared" si="1814"/>
        <v>1113.78250125</v>
      </c>
      <c r="K1427">
        <f t="shared" si="1815"/>
        <v>1020.19248975</v>
      </c>
      <c r="L1427">
        <f t="shared" si="1816"/>
        <v>3</v>
      </c>
      <c r="M1427">
        <f t="shared" si="1817"/>
        <v>10</v>
      </c>
      <c r="N1427">
        <f t="shared" si="1818"/>
        <v>70</v>
      </c>
      <c r="O1427">
        <f t="shared" si="1819"/>
        <v>0</v>
      </c>
      <c r="P1427">
        <f t="shared" si="1794"/>
        <v>36.119995000000017</v>
      </c>
      <c r="Q1427">
        <f t="shared" si="1795"/>
        <v>6.5800779999999577</v>
      </c>
      <c r="R1427">
        <f t="shared" si="1796"/>
        <v>29.539917000000059</v>
      </c>
      <c r="S1427">
        <f t="shared" si="1797"/>
        <v>36.119995000000017</v>
      </c>
      <c r="T1427">
        <f t="shared" ref="T1427:T1490" si="1833">((T1426*13)+S1427)/14</f>
        <v>30.78431758569246</v>
      </c>
      <c r="U1427">
        <f t="shared" si="1798"/>
        <v>-2.9300530000000435</v>
      </c>
      <c r="V1427">
        <f t="shared" si="1799"/>
        <v>5.7800290000000132</v>
      </c>
      <c r="W1427">
        <f t="shared" si="1800"/>
        <v>0</v>
      </c>
      <c r="X1427">
        <f t="shared" si="1801"/>
        <v>5.7800290000000132</v>
      </c>
      <c r="Y1427">
        <f t="shared" si="1831"/>
        <v>8.0959673180204259</v>
      </c>
      <c r="Z1427">
        <f t="shared" si="1832"/>
        <v>6.5595818345121639</v>
      </c>
      <c r="AA1427">
        <f t="shared" si="1828"/>
        <v>26.298998818096802</v>
      </c>
      <c r="AB1427">
        <f t="shared" si="1829"/>
        <v>21.308193096217416</v>
      </c>
      <c r="AC1427">
        <f t="shared" si="1830"/>
        <v>10.483302041553062</v>
      </c>
      <c r="AD1427">
        <f t="shared" si="1758"/>
        <v>31.866116225109828</v>
      </c>
      <c r="AE1427">
        <f t="shared" si="1811"/>
        <v>1077.9299803999997</v>
      </c>
      <c r="AF1427">
        <f t="shared" si="1813"/>
        <v>1071.6083169999999</v>
      </c>
      <c r="AG1427">
        <f t="shared" si="1755"/>
        <v>1017.4415008</v>
      </c>
      <c r="AH1427">
        <f t="shared" si="1820"/>
        <v>1056.7479920000001</v>
      </c>
      <c r="AI1427">
        <f t="shared" si="1821"/>
        <v>1113.0317921545493</v>
      </c>
      <c r="AJ1427">
        <f t="shared" si="1822"/>
        <v>1000.4641918454507</v>
      </c>
      <c r="AK1427">
        <f t="shared" si="1823"/>
        <v>0.5317316349481721</v>
      </c>
      <c r="AL1427">
        <f t="shared" si="1802"/>
        <v>0.63565454535639032</v>
      </c>
      <c r="AM1427">
        <f t="shared" si="1803"/>
        <v>3398314.7181297918</v>
      </c>
      <c r="AN1427">
        <f t="shared" si="1756"/>
        <v>-2148150.8502532882</v>
      </c>
      <c r="AO1427">
        <f t="shared" si="1757"/>
        <v>66771656</v>
      </c>
      <c r="AP1427">
        <f t="shared" si="1759"/>
        <v>-3.217159763497985E-2</v>
      </c>
      <c r="AQ1427">
        <f t="shared" si="1760"/>
        <v>1066.9740594797022</v>
      </c>
      <c r="AR1427">
        <f t="shared" si="1761"/>
        <v>1056.5402827202984</v>
      </c>
      <c r="AS1427">
        <f t="shared" si="1762"/>
        <v>1053.4542384678982</v>
      </c>
      <c r="AT1427">
        <f t="shared" si="1763"/>
        <v>1026.9265349162308</v>
      </c>
      <c r="AU1427">
        <f t="shared" si="1764"/>
        <v>1047.3203598961602</v>
      </c>
      <c r="AV1427">
        <f t="shared" si="1765"/>
        <v>1014.5835266274198</v>
      </c>
      <c r="AW1427">
        <f t="shared" si="1766"/>
        <v>32.736833268740384</v>
      </c>
      <c r="AX1427">
        <f t="shared" si="1793"/>
        <v>28.461106279675565</v>
      </c>
      <c r="AY1427">
        <f t="shared" si="1767"/>
        <v>4.2757269890648182</v>
      </c>
      <c r="AZ1427">
        <f t="shared" si="1804"/>
        <v>1052.6666663333333</v>
      </c>
      <c r="BA1427">
        <f t="shared" si="1805"/>
        <v>5627730740.8846111</v>
      </c>
      <c r="BB1427">
        <f t="shared" si="1808"/>
        <v>0</v>
      </c>
      <c r="BC1427">
        <f t="shared" si="1809"/>
        <v>5627730740.8846111</v>
      </c>
      <c r="BD1427">
        <f t="shared" si="1824"/>
        <v>27614704509.131771</v>
      </c>
      <c r="BE1427">
        <f t="shared" si="1825"/>
        <v>16462416169.743244</v>
      </c>
      <c r="BF1427">
        <f t="shared" si="1826"/>
        <v>1.6774393396690848</v>
      </c>
      <c r="BG1427">
        <f t="shared" si="1827"/>
        <v>62.650881191444881</v>
      </c>
      <c r="BH1427">
        <f t="shared" si="1768"/>
        <v>267578576</v>
      </c>
      <c r="BI1427">
        <f t="shared" si="1769"/>
        <v>3.2266277156658543</v>
      </c>
      <c r="BJ1427">
        <f t="shared" si="1810"/>
        <v>509.99750000000859</v>
      </c>
      <c r="BK1427">
        <f t="shared" si="1770"/>
        <v>5.7862449657578021E-3</v>
      </c>
      <c r="BL1427">
        <f t="shared" si="1771"/>
        <v>1.0057862449657577</v>
      </c>
      <c r="BM1427">
        <f t="shared" si="1772"/>
        <v>29.664167309687574</v>
      </c>
      <c r="BN1427">
        <f t="shared" si="1773"/>
        <v>1048.8400265</v>
      </c>
      <c r="BO1427">
        <f t="shared" si="1812"/>
        <v>1077.5660034</v>
      </c>
      <c r="BP1427">
        <f t="shared" si="1774"/>
        <v>1007.0147058676472</v>
      </c>
      <c r="BQ1427">
        <f t="shared" si="1775"/>
        <v>70.551297532352805</v>
      </c>
      <c r="BR1427">
        <f t="shared" si="1776"/>
        <v>43.519958000000088</v>
      </c>
      <c r="BS1427">
        <f t="shared" si="1777"/>
        <v>17.310058000000026</v>
      </c>
      <c r="BT1427">
        <f t="shared" si="1778"/>
        <v>32.40002400000003</v>
      </c>
      <c r="BU1427">
        <f t="shared" si="1779"/>
        <v>36.40002400000003</v>
      </c>
      <c r="BV1427">
        <f t="shared" si="1780"/>
        <v>1074.3579670666666</v>
      </c>
      <c r="BW1427">
        <f t="shared" si="1781"/>
        <v>1073.5723527619048</v>
      </c>
      <c r="BX1427">
        <f t="shared" si="1782"/>
        <v>1066.2556207818182</v>
      </c>
      <c r="BY1427">
        <f t="shared" si="1783"/>
        <v>1039.1121846428573</v>
      </c>
      <c r="BZ1427">
        <f t="shared" si="1784"/>
        <v>1129.4300539999999</v>
      </c>
      <c r="CA1427">
        <f t="shared" si="1785"/>
        <v>1012.650024</v>
      </c>
      <c r="CB1427">
        <f t="shared" si="1786"/>
        <v>1079.3401687466667</v>
      </c>
      <c r="CC1427">
        <f t="shared" si="1787"/>
        <v>1063.9839161583332</v>
      </c>
      <c r="CD1427">
        <f t="shared" si="1788"/>
        <v>1040.7310096459128</v>
      </c>
      <c r="CE1427">
        <f t="shared" si="1789"/>
        <v>988.88730816490715</v>
      </c>
      <c r="CF1427">
        <f t="shared" si="1790"/>
        <v>1054.219971</v>
      </c>
      <c r="CG1427">
        <f t="shared" si="1791"/>
        <v>1115</v>
      </c>
      <c r="CH1427">
        <f t="shared" si="1792"/>
        <v>1047.849976</v>
      </c>
    </row>
    <row r="1428" spans="1:86">
      <c r="A1428" s="1">
        <v>41568</v>
      </c>
      <c r="B1428">
        <v>1062.5</v>
      </c>
      <c r="C1428">
        <v>1063.969971</v>
      </c>
      <c r="D1428">
        <v>1025</v>
      </c>
      <c r="E1428">
        <v>1035.8199460000001</v>
      </c>
      <c r="F1428">
        <v>3685372</v>
      </c>
      <c r="G1428">
        <f t="shared" si="1806"/>
        <v>-1638897.4963411556</v>
      </c>
      <c r="H1428">
        <f t="shared" si="1754"/>
        <v>86206246.031631246</v>
      </c>
      <c r="I1428">
        <f t="shared" si="1807"/>
        <v>1046.82247925</v>
      </c>
      <c r="J1428">
        <f t="shared" si="1814"/>
        <v>1113.78250125</v>
      </c>
      <c r="K1428">
        <f t="shared" si="1815"/>
        <v>1030.97000125</v>
      </c>
      <c r="L1428">
        <f t="shared" si="1816"/>
        <v>4</v>
      </c>
      <c r="M1428">
        <f t="shared" si="1817"/>
        <v>10</v>
      </c>
      <c r="N1428">
        <f t="shared" si="1818"/>
        <v>60</v>
      </c>
      <c r="O1428">
        <f t="shared" si="1819"/>
        <v>0</v>
      </c>
      <c r="P1428">
        <f t="shared" si="1794"/>
        <v>38.969970999999987</v>
      </c>
      <c r="Q1428">
        <f t="shared" si="1795"/>
        <v>28.150024999999914</v>
      </c>
      <c r="R1428">
        <f t="shared" si="1796"/>
        <v>10.819946000000073</v>
      </c>
      <c r="S1428">
        <f t="shared" si="1797"/>
        <v>38.969970999999987</v>
      </c>
      <c r="T1428">
        <f t="shared" si="1833"/>
        <v>31.369007115285854</v>
      </c>
      <c r="U1428">
        <f t="shared" si="1798"/>
        <v>-10.150024999999914</v>
      </c>
      <c r="V1428">
        <f t="shared" si="1799"/>
        <v>-13.430053999999927</v>
      </c>
      <c r="W1428">
        <f t="shared" si="1800"/>
        <v>0</v>
      </c>
      <c r="X1428">
        <f t="shared" si="1801"/>
        <v>0</v>
      </c>
      <c r="Y1428">
        <f t="shared" si="1831"/>
        <v>7.5176839381618237</v>
      </c>
      <c r="Z1428">
        <f t="shared" si="1832"/>
        <v>6.0910402749041523</v>
      </c>
      <c r="AA1428">
        <f t="shared" si="1828"/>
        <v>23.96532319474823</v>
      </c>
      <c r="AB1428">
        <f t="shared" si="1829"/>
        <v>19.417383063858722</v>
      </c>
      <c r="AC1428">
        <f t="shared" si="1830"/>
        <v>10.483302041553056</v>
      </c>
      <c r="AD1428">
        <f t="shared" si="1758"/>
        <v>32.537230946183271</v>
      </c>
      <c r="AE1428">
        <f t="shared" si="1811"/>
        <v>1072.8879637999999</v>
      </c>
      <c r="AF1428">
        <f t="shared" si="1813"/>
        <v>1070.9116413333331</v>
      </c>
      <c r="AG1428">
        <f t="shared" si="1755"/>
        <v>1020.0749968999999</v>
      </c>
      <c r="AH1428">
        <f t="shared" si="1820"/>
        <v>1058.6499878</v>
      </c>
      <c r="AI1428">
        <f t="shared" si="1821"/>
        <v>1110.5176255143058</v>
      </c>
      <c r="AJ1428">
        <f t="shared" si="1822"/>
        <v>1006.7823500856942</v>
      </c>
      <c r="AK1428">
        <f t="shared" si="1823"/>
        <v>0.27992016982004247</v>
      </c>
      <c r="AL1428">
        <f t="shared" si="1802"/>
        <v>-0.44470341022321641</v>
      </c>
      <c r="AM1428">
        <f t="shared" si="1803"/>
        <v>-1638897.4963411556</v>
      </c>
      <c r="AN1428">
        <f t="shared" si="1756"/>
        <v>-4777708.8047840586</v>
      </c>
      <c r="AO1428">
        <f t="shared" si="1757"/>
        <v>66549788</v>
      </c>
      <c r="AP1428">
        <f t="shared" si="1759"/>
        <v>-7.1791495485816703E-2</v>
      </c>
      <c r="AQ1428">
        <f t="shared" si="1760"/>
        <v>1056.3816608966035</v>
      </c>
      <c r="AR1428">
        <f t="shared" si="1761"/>
        <v>1053.1601175350133</v>
      </c>
      <c r="AS1428">
        <f t="shared" si="1762"/>
        <v>1050.2800658236765</v>
      </c>
      <c r="AT1428">
        <f t="shared" si="1763"/>
        <v>1027.7269419137701</v>
      </c>
      <c r="AU1428">
        <f t="shared" si="1764"/>
        <v>1045.5952978117361</v>
      </c>
      <c r="AV1428">
        <f t="shared" si="1765"/>
        <v>1016.0700759835005</v>
      </c>
      <c r="AW1428">
        <f t="shared" si="1766"/>
        <v>29.525221828235658</v>
      </c>
      <c r="AX1428">
        <f t="shared" si="1793"/>
        <v>28.673929389387585</v>
      </c>
      <c r="AY1428">
        <f t="shared" si="1767"/>
        <v>0.85129243884807337</v>
      </c>
      <c r="AZ1428">
        <f t="shared" si="1804"/>
        <v>1041.5966390000001</v>
      </c>
      <c r="BA1428">
        <f t="shared" si="1805"/>
        <v>3838671088.6647081</v>
      </c>
      <c r="BB1428">
        <f t="shared" si="1808"/>
        <v>0</v>
      </c>
      <c r="BC1428">
        <f t="shared" si="1809"/>
        <v>3838671088.6647081</v>
      </c>
      <c r="BD1428">
        <f t="shared" si="1824"/>
        <v>27614704509.131771</v>
      </c>
      <c r="BE1428">
        <f t="shared" si="1825"/>
        <v>18561781554.934605</v>
      </c>
      <c r="BF1428">
        <f t="shared" si="1826"/>
        <v>1.4877184297964368</v>
      </c>
      <c r="BG1428">
        <f t="shared" si="1827"/>
        <v>59.802524754305601</v>
      </c>
      <c r="BH1428">
        <f t="shared" si="1768"/>
        <v>263893204</v>
      </c>
      <c r="BI1428">
        <f t="shared" si="1769"/>
        <v>2.9058253486755676</v>
      </c>
      <c r="BJ1428">
        <f t="shared" si="1810"/>
        <v>-2550</v>
      </c>
      <c r="BK1428">
        <f t="shared" si="1770"/>
        <v>-2.3106233257635993E-2</v>
      </c>
      <c r="BL1428">
        <f t="shared" si="1771"/>
        <v>0.97689376674236406</v>
      </c>
      <c r="BM1428">
        <f t="shared" si="1772"/>
        <v>27.336645338278274</v>
      </c>
      <c r="BN1428">
        <f t="shared" si="1773"/>
        <v>1044.4849855</v>
      </c>
      <c r="BO1428">
        <f t="shared" si="1812"/>
        <v>1075.4430053999999</v>
      </c>
      <c r="BP1428">
        <f t="shared" si="1774"/>
        <v>1009.4385286176471</v>
      </c>
      <c r="BQ1428">
        <f t="shared" si="1775"/>
        <v>66.004476782352867</v>
      </c>
      <c r="BR1428">
        <f t="shared" si="1776"/>
        <v>-9.0600589999999102</v>
      </c>
      <c r="BS1428">
        <f t="shared" si="1777"/>
        <v>12.34997599999997</v>
      </c>
      <c r="BT1428">
        <f t="shared" si="1778"/>
        <v>15.119995000000017</v>
      </c>
      <c r="BU1428">
        <f t="shared" si="1779"/>
        <v>45</v>
      </c>
      <c r="BV1428">
        <f t="shared" si="1780"/>
        <v>1060.3212889333333</v>
      </c>
      <c r="BW1428">
        <f t="shared" si="1781"/>
        <v>1063.347103904762</v>
      </c>
      <c r="BX1428">
        <f t="shared" si="1782"/>
        <v>1062.4505215090908</v>
      </c>
      <c r="BY1428">
        <f t="shared" si="1783"/>
        <v>1040.8625127571427</v>
      </c>
      <c r="BZ1428">
        <f t="shared" si="1784"/>
        <v>1129.4300539999999</v>
      </c>
      <c r="CA1428">
        <f t="shared" si="1785"/>
        <v>1012.650024</v>
      </c>
      <c r="CB1428">
        <f t="shared" si="1786"/>
        <v>1091.5792448099999</v>
      </c>
      <c r="CC1428">
        <f t="shared" si="1787"/>
        <v>1077.9354141777776</v>
      </c>
      <c r="CD1428">
        <f t="shared" si="1788"/>
        <v>1050.5870227889682</v>
      </c>
      <c r="CE1428">
        <f t="shared" si="1789"/>
        <v>990.48917532195389</v>
      </c>
      <c r="CF1428">
        <f t="shared" si="1790"/>
        <v>1060.3199460000001</v>
      </c>
      <c r="CG1428">
        <f t="shared" si="1791"/>
        <v>1066.900024</v>
      </c>
      <c r="CH1428">
        <f t="shared" si="1792"/>
        <v>1030.780029</v>
      </c>
    </row>
    <row r="1429" spans="1:86">
      <c r="A1429" s="1">
        <v>41569</v>
      </c>
      <c r="B1429">
        <v>1044</v>
      </c>
      <c r="C1429">
        <v>1053.8199460000001</v>
      </c>
      <c r="D1429">
        <v>1038.4300539999999</v>
      </c>
      <c r="E1429">
        <v>1044.6800539999999</v>
      </c>
      <c r="F1429">
        <v>2044614</v>
      </c>
      <c r="G1429">
        <f t="shared" si="1806"/>
        <v>-383934.70478468866</v>
      </c>
      <c r="H1429">
        <f t="shared" ref="H1429:H1492" si="1834">SUM(H1428,G1429)</f>
        <v>85822311.326846555</v>
      </c>
      <c r="I1429">
        <f t="shared" si="1807"/>
        <v>1045.2325135000001</v>
      </c>
      <c r="J1429">
        <f t="shared" si="1814"/>
        <v>1113.78250125</v>
      </c>
      <c r="K1429">
        <f t="shared" si="1815"/>
        <v>1036.1374970000002</v>
      </c>
      <c r="L1429">
        <f t="shared" si="1816"/>
        <v>5</v>
      </c>
      <c r="M1429">
        <f t="shared" si="1817"/>
        <v>9</v>
      </c>
      <c r="N1429">
        <f t="shared" si="1818"/>
        <v>50</v>
      </c>
      <c r="O1429">
        <f t="shared" si="1819"/>
        <v>10</v>
      </c>
      <c r="P1429">
        <f t="shared" si="1794"/>
        <v>15.389892000000145</v>
      </c>
      <c r="Q1429">
        <f t="shared" si="1795"/>
        <v>9.1398920000001453</v>
      </c>
      <c r="R1429">
        <f t="shared" si="1796"/>
        <v>6.25</v>
      </c>
      <c r="S1429">
        <f t="shared" si="1797"/>
        <v>15.389892000000145</v>
      </c>
      <c r="T1429">
        <f t="shared" si="1833"/>
        <v>30.227641749908305</v>
      </c>
      <c r="U1429">
        <f t="shared" si="1798"/>
        <v>-2.3199460000000727</v>
      </c>
      <c r="V1429">
        <f t="shared" si="1799"/>
        <v>15.350036999999929</v>
      </c>
      <c r="W1429">
        <f t="shared" si="1800"/>
        <v>0</v>
      </c>
      <c r="X1429">
        <f t="shared" si="1801"/>
        <v>15.350036999999929</v>
      </c>
      <c r="Y1429">
        <f t="shared" si="1831"/>
        <v>6.9807065140074078</v>
      </c>
      <c r="Z1429">
        <f t="shared" si="1832"/>
        <v>6.7523971838395642</v>
      </c>
      <c r="AA1429">
        <f t="shared" si="1828"/>
        <v>23.0937847277768</v>
      </c>
      <c r="AB1429">
        <f t="shared" si="1829"/>
        <v>22.338484886470006</v>
      </c>
      <c r="AC1429">
        <f t="shared" si="1830"/>
        <v>1.6624743771769317</v>
      </c>
      <c r="AD1429">
        <f t="shared" si="1758"/>
        <v>32.463310910127731</v>
      </c>
      <c r="AE1429">
        <f t="shared" si="1811"/>
        <v>1060.5479736000002</v>
      </c>
      <c r="AF1429">
        <f t="shared" si="1813"/>
        <v>1068.1866454999999</v>
      </c>
      <c r="AG1429">
        <f t="shared" si="1755"/>
        <v>1023.5514983999999</v>
      </c>
      <c r="AH1429">
        <f t="shared" si="1820"/>
        <v>1058.6299927</v>
      </c>
      <c r="AI1429">
        <f t="shared" si="1821"/>
        <v>1110.518998206664</v>
      </c>
      <c r="AJ1429">
        <f t="shared" si="1822"/>
        <v>1006.7409871933361</v>
      </c>
      <c r="AK1429">
        <f t="shared" si="1823"/>
        <v>0.36557905124806667</v>
      </c>
      <c r="AL1429">
        <f t="shared" si="1802"/>
        <v>-0.18777857570411269</v>
      </c>
      <c r="AM1429">
        <f t="shared" si="1803"/>
        <v>-383934.70478468866</v>
      </c>
      <c r="AN1429">
        <f t="shared" si="1756"/>
        <v>-2936020.0868435632</v>
      </c>
      <c r="AO1429">
        <f t="shared" si="1757"/>
        <v>65002544</v>
      </c>
      <c r="AP1429">
        <f t="shared" si="1759"/>
        <v>-4.5167772000486064E-2</v>
      </c>
      <c r="AQ1429">
        <f t="shared" si="1760"/>
        <v>1052.4031145517583</v>
      </c>
      <c r="AR1429">
        <f t="shared" si="1761"/>
        <v>1046.7219186475345</v>
      </c>
      <c r="AS1429">
        <f t="shared" si="1762"/>
        <v>1049.2720636954148</v>
      </c>
      <c r="AT1429">
        <f t="shared" si="1763"/>
        <v>1029.2527220015309</v>
      </c>
      <c r="AU1429">
        <f t="shared" si="1764"/>
        <v>1045.4580112399758</v>
      </c>
      <c r="AV1429">
        <f t="shared" si="1765"/>
        <v>1018.0727744446555</v>
      </c>
      <c r="AW1429">
        <f t="shared" si="1766"/>
        <v>27.385236795320338</v>
      </c>
      <c r="AX1429">
        <f t="shared" si="1793"/>
        <v>28.416190870574134</v>
      </c>
      <c r="AY1429">
        <f t="shared" si="1767"/>
        <v>-1.0309540752537956</v>
      </c>
      <c r="AZ1429">
        <f t="shared" si="1804"/>
        <v>1045.6433513333334</v>
      </c>
      <c r="BA1429">
        <f t="shared" si="1805"/>
        <v>2137937035.1430521</v>
      </c>
      <c r="BB1429">
        <f t="shared" si="1808"/>
        <v>2137937035.1430521</v>
      </c>
      <c r="BC1429">
        <f t="shared" si="1809"/>
        <v>0</v>
      </c>
      <c r="BD1429">
        <f t="shared" si="1824"/>
        <v>29752641544.274822</v>
      </c>
      <c r="BE1429">
        <f t="shared" si="1825"/>
        <v>16637480225.735207</v>
      </c>
      <c r="BF1429">
        <f t="shared" si="1826"/>
        <v>1.788290122097504</v>
      </c>
      <c r="BG1429">
        <f t="shared" si="1827"/>
        <v>64.135726333680608</v>
      </c>
      <c r="BH1429">
        <f t="shared" si="1768"/>
        <v>265937818</v>
      </c>
      <c r="BI1429">
        <f t="shared" si="1769"/>
        <v>2.6899095509413464</v>
      </c>
      <c r="BJ1429">
        <f t="shared" si="1810"/>
        <v>786.01079999998547</v>
      </c>
      <c r="BK1429">
        <f t="shared" si="1770"/>
        <v>8.5537144116742611E-3</v>
      </c>
      <c r="BL1429">
        <f t="shared" si="1771"/>
        <v>1.0085537144116743</v>
      </c>
      <c r="BM1429">
        <f t="shared" si="1772"/>
        <v>27.34790715368031</v>
      </c>
      <c r="BN1429">
        <f t="shared" si="1773"/>
        <v>1046.125</v>
      </c>
      <c r="BO1429">
        <f t="shared" si="1812"/>
        <v>1067.1680054000001</v>
      </c>
      <c r="BP1429">
        <f t="shared" si="1774"/>
        <v>1010.9422050882354</v>
      </c>
      <c r="BQ1429">
        <f t="shared" si="1775"/>
        <v>56.225800311764715</v>
      </c>
      <c r="BR1429">
        <f t="shared" si="1776"/>
        <v>13.960082999999941</v>
      </c>
      <c r="BS1429">
        <f t="shared" si="1777"/>
        <v>10.150024999999914</v>
      </c>
      <c r="BT1429">
        <f t="shared" si="1778"/>
        <v>4.8199460000000727</v>
      </c>
      <c r="BU1429">
        <f t="shared" si="1779"/>
        <v>2.5</v>
      </c>
      <c r="BV1429">
        <f t="shared" si="1780"/>
        <v>1050.9186523333333</v>
      </c>
      <c r="BW1429">
        <f t="shared" si="1781"/>
        <v>1055.8523646666667</v>
      </c>
      <c r="BX1429">
        <f t="shared" si="1782"/>
        <v>1059.9105335454544</v>
      </c>
      <c r="BY1429">
        <f t="shared" si="1783"/>
        <v>1043.2058515285714</v>
      </c>
      <c r="BZ1429">
        <f t="shared" si="1784"/>
        <v>1129.4300539999999</v>
      </c>
      <c r="CA1429">
        <f t="shared" si="1785"/>
        <v>1022.549988</v>
      </c>
      <c r="CB1429">
        <f t="shared" si="1786"/>
        <v>1077.56055902</v>
      </c>
      <c r="CC1429">
        <f t="shared" si="1787"/>
        <v>1087.6804782583333</v>
      </c>
      <c r="CD1429">
        <f t="shared" si="1788"/>
        <v>1051.940365221627</v>
      </c>
      <c r="CE1429">
        <f t="shared" si="1789"/>
        <v>993.95968841715967</v>
      </c>
      <c r="CF1429">
        <f t="shared" si="1790"/>
        <v>1035.8199460000001</v>
      </c>
      <c r="CG1429">
        <f t="shared" si="1791"/>
        <v>1063.969971</v>
      </c>
      <c r="CH1429">
        <f t="shared" si="1792"/>
        <v>1025</v>
      </c>
    </row>
    <row r="1430" spans="1:86">
      <c r="A1430" s="1">
        <v>41570</v>
      </c>
      <c r="B1430">
        <v>1044.25</v>
      </c>
      <c r="C1430">
        <v>1051.5</v>
      </c>
      <c r="D1430">
        <v>1023.080017</v>
      </c>
      <c r="E1430">
        <v>1030.5699460000001</v>
      </c>
      <c r="F1430">
        <v>2455496</v>
      </c>
      <c r="G1430">
        <f t="shared" si="1806"/>
        <v>-1161231.2779004702</v>
      </c>
      <c r="H1430">
        <f t="shared" si="1834"/>
        <v>84661080.048946083</v>
      </c>
      <c r="I1430">
        <f t="shared" si="1807"/>
        <v>1037.34999075</v>
      </c>
      <c r="J1430">
        <f t="shared" si="1814"/>
        <v>1113.78250125</v>
      </c>
      <c r="K1430">
        <f t="shared" si="1815"/>
        <v>1036.1374970000002</v>
      </c>
      <c r="L1430">
        <f t="shared" si="1816"/>
        <v>6</v>
      </c>
      <c r="M1430">
        <f t="shared" si="1817"/>
        <v>10</v>
      </c>
      <c r="N1430">
        <f t="shared" si="1818"/>
        <v>40</v>
      </c>
      <c r="O1430">
        <f t="shared" si="1819"/>
        <v>0</v>
      </c>
      <c r="P1430">
        <f t="shared" si="1794"/>
        <v>28.419983000000002</v>
      </c>
      <c r="Q1430">
        <f t="shared" si="1795"/>
        <v>20.930053999999927</v>
      </c>
      <c r="R1430">
        <f t="shared" si="1796"/>
        <v>7.4899290000000747</v>
      </c>
      <c r="S1430">
        <f t="shared" si="1797"/>
        <v>28.419983000000002</v>
      </c>
      <c r="T1430">
        <f t="shared" si="1833"/>
        <v>30.098523267771998</v>
      </c>
      <c r="U1430">
        <f t="shared" si="1798"/>
        <v>-10.319946000000073</v>
      </c>
      <c r="V1430">
        <f t="shared" si="1799"/>
        <v>22.160033999999996</v>
      </c>
      <c r="W1430">
        <f t="shared" si="1800"/>
        <v>0</v>
      </c>
      <c r="X1430">
        <f t="shared" si="1801"/>
        <v>22.160033999999996</v>
      </c>
      <c r="Y1430">
        <f t="shared" si="1831"/>
        <v>6.4820846201497355</v>
      </c>
      <c r="Z1430">
        <f t="shared" si="1832"/>
        <v>7.8529426707081669</v>
      </c>
      <c r="AA1430">
        <f t="shared" si="1828"/>
        <v>21.536221436785336</v>
      </c>
      <c r="AB1430">
        <f t="shared" si="1829"/>
        <v>26.090790570834109</v>
      </c>
      <c r="AC1430">
        <f t="shared" si="1830"/>
        <v>9.5629957498071185</v>
      </c>
      <c r="AD1430">
        <f t="shared" si="1758"/>
        <v>31.112756724047678</v>
      </c>
      <c r="AE1430">
        <f t="shared" si="1811"/>
        <v>1045.1219725999999</v>
      </c>
      <c r="AF1430">
        <f t="shared" si="1813"/>
        <v>1055.5516356666667</v>
      </c>
      <c r="AG1430">
        <f t="shared" ref="AG1430:AG1493" si="1835">AVERAGE(E1411:E1430)</f>
        <v>1026.2024962999999</v>
      </c>
      <c r="AH1430">
        <f t="shared" si="1820"/>
        <v>1058.6149902</v>
      </c>
      <c r="AI1430">
        <f t="shared" si="1821"/>
        <v>1110.5363418385646</v>
      </c>
      <c r="AJ1430">
        <f t="shared" si="1822"/>
        <v>1006.6936385614353</v>
      </c>
      <c r="AK1430">
        <f t="shared" si="1823"/>
        <v>0.22992763752350642</v>
      </c>
      <c r="AL1430">
        <f t="shared" si="1802"/>
        <v>-0.47291108513329694</v>
      </c>
      <c r="AM1430">
        <f t="shared" si="1803"/>
        <v>-1161231.2779004702</v>
      </c>
      <c r="AN1430">
        <f t="shared" ref="AN1430:AN1493" si="1836">SUM(AM1411:AM1430)</f>
        <v>-3534849.9401400425</v>
      </c>
      <c r="AO1430">
        <f t="shared" ref="AO1430:AO1493" si="1837">SUM(F1411:F1430)</f>
        <v>64469282</v>
      </c>
      <c r="AP1430">
        <f t="shared" si="1759"/>
        <v>-5.4829987716321124E-2</v>
      </c>
      <c r="AQ1430">
        <f t="shared" si="1760"/>
        <v>1044.9798372441605</v>
      </c>
      <c r="AR1430">
        <f t="shared" si="1761"/>
        <v>1034.6459149929872</v>
      </c>
      <c r="AS1430">
        <f t="shared" si="1762"/>
        <v>1045.9056825102402</v>
      </c>
      <c r="AT1430">
        <f t="shared" si="1763"/>
        <v>1029.3712721613931</v>
      </c>
      <c r="AU1430">
        <f t="shared" si="1764"/>
        <v>1043.2248014539794</v>
      </c>
      <c r="AV1430">
        <f t="shared" si="1765"/>
        <v>1018.9475764535296</v>
      </c>
      <c r="AW1430">
        <f t="shared" si="1766"/>
        <v>24.277225000449789</v>
      </c>
      <c r="AX1430">
        <f t="shared" si="1793"/>
        <v>27.588397696549265</v>
      </c>
      <c r="AY1430">
        <f t="shared" si="1767"/>
        <v>-3.3111726960994758</v>
      </c>
      <c r="AZ1430">
        <f t="shared" si="1804"/>
        <v>1035.0499876666668</v>
      </c>
      <c r="BA1430">
        <f t="shared" si="1805"/>
        <v>2541561104.5155497</v>
      </c>
      <c r="BB1430">
        <f t="shared" si="1808"/>
        <v>0</v>
      </c>
      <c r="BC1430">
        <f t="shared" si="1809"/>
        <v>2541561104.5155497</v>
      </c>
      <c r="BD1430">
        <f t="shared" si="1824"/>
        <v>28208248171.242798</v>
      </c>
      <c r="BE1430">
        <f t="shared" si="1825"/>
        <v>19179041330.250755</v>
      </c>
      <c r="BF1430">
        <f t="shared" si="1826"/>
        <v>1.4707850974151893</v>
      </c>
      <c r="BG1430">
        <f t="shared" si="1827"/>
        <v>59.527034502266119</v>
      </c>
      <c r="BH1430">
        <f t="shared" si="1768"/>
        <v>263482322</v>
      </c>
      <c r="BI1430">
        <f t="shared" si="1769"/>
        <v>2.3825784134005432</v>
      </c>
      <c r="BJ1430">
        <f t="shared" si="1810"/>
        <v>-1511.0107999999855</v>
      </c>
      <c r="BK1430">
        <f t="shared" si="1770"/>
        <v>-1.3506630997666061E-2</v>
      </c>
      <c r="BL1430">
        <f t="shared" si="1771"/>
        <v>0.98649336900233398</v>
      </c>
      <c r="BM1430">
        <f t="shared" si="1772"/>
        <v>27.364955062061824</v>
      </c>
      <c r="BN1430">
        <f t="shared" si="1773"/>
        <v>1037.2900085000001</v>
      </c>
      <c r="BO1430">
        <f t="shared" si="1812"/>
        <v>1051.6330017</v>
      </c>
      <c r="BP1430">
        <f t="shared" si="1774"/>
        <v>1011.402940632353</v>
      </c>
      <c r="BQ1430">
        <f t="shared" si="1775"/>
        <v>40.230061067647057</v>
      </c>
      <c r="BR1430">
        <f t="shared" si="1776"/>
        <v>-14.860107999999855</v>
      </c>
      <c r="BS1430">
        <f t="shared" si="1777"/>
        <v>0.53002900000001318</v>
      </c>
      <c r="BT1430">
        <f t="shared" si="1778"/>
        <v>2.6800539999999273</v>
      </c>
      <c r="BU1430">
        <f t="shared" si="1779"/>
        <v>16.5</v>
      </c>
      <c r="BV1430">
        <f t="shared" si="1780"/>
        <v>1040.9259764666667</v>
      </c>
      <c r="BW1430">
        <f t="shared" si="1781"/>
        <v>1045.1047362380953</v>
      </c>
      <c r="BX1430">
        <f t="shared" si="1782"/>
        <v>1054.808706872727</v>
      </c>
      <c r="BY1430">
        <f t="shared" si="1783"/>
        <v>1043.874275109524</v>
      </c>
      <c r="BZ1430">
        <f t="shared" si="1784"/>
        <v>1129.4300539999999</v>
      </c>
      <c r="CA1430">
        <f t="shared" si="1785"/>
        <v>1022.549988</v>
      </c>
      <c r="CB1430">
        <f t="shared" si="1786"/>
        <v>1051.0983671366666</v>
      </c>
      <c r="CC1430">
        <f t="shared" si="1787"/>
        <v>1073.8924051277779</v>
      </c>
      <c r="CD1430">
        <f t="shared" si="1788"/>
        <v>1059.348695611508</v>
      </c>
      <c r="CE1430">
        <f t="shared" si="1789"/>
        <v>997.18324866777516</v>
      </c>
      <c r="CF1430">
        <f t="shared" si="1790"/>
        <v>1044.6800539999999</v>
      </c>
      <c r="CG1430">
        <f t="shared" si="1791"/>
        <v>1053.8199460000001</v>
      </c>
      <c r="CH1430">
        <f t="shared" si="1792"/>
        <v>1038.4300539999999</v>
      </c>
    </row>
    <row r="1431" spans="1:86">
      <c r="A1431" s="1">
        <v>41571</v>
      </c>
      <c r="B1431">
        <v>1021</v>
      </c>
      <c r="C1431">
        <v>1041.1800539999999</v>
      </c>
      <c r="D1431">
        <v>1000.919983</v>
      </c>
      <c r="E1431">
        <v>1004.349976</v>
      </c>
      <c r="F1431">
        <v>3617758</v>
      </c>
      <c r="G1431">
        <f t="shared" si="1806"/>
        <v>-3001321.6993440022</v>
      </c>
      <c r="H1431">
        <f t="shared" si="1834"/>
        <v>81659758.349602073</v>
      </c>
      <c r="I1431">
        <f t="shared" si="1807"/>
        <v>1016.86250325</v>
      </c>
      <c r="J1431">
        <f t="shared" si="1814"/>
        <v>1113.78250125</v>
      </c>
      <c r="K1431">
        <f t="shared" si="1815"/>
        <v>1016.86250325</v>
      </c>
      <c r="L1431">
        <f t="shared" si="1816"/>
        <v>7</v>
      </c>
      <c r="M1431">
        <f t="shared" si="1817"/>
        <v>1</v>
      </c>
      <c r="N1431">
        <f t="shared" si="1818"/>
        <v>30</v>
      </c>
      <c r="O1431">
        <f t="shared" si="1819"/>
        <v>90</v>
      </c>
      <c r="P1431">
        <f t="shared" si="1794"/>
        <v>40.260070999999925</v>
      </c>
      <c r="Q1431">
        <f t="shared" si="1795"/>
        <v>36.830077999999958</v>
      </c>
      <c r="R1431">
        <f t="shared" si="1796"/>
        <v>3.4299929999999677</v>
      </c>
      <c r="S1431">
        <f t="shared" si="1797"/>
        <v>40.260070999999925</v>
      </c>
      <c r="T1431">
        <f t="shared" si="1833"/>
        <v>30.824348105788282</v>
      </c>
      <c r="U1431">
        <f t="shared" si="1798"/>
        <v>-5.1800539999999273</v>
      </c>
      <c r="V1431">
        <f t="shared" si="1799"/>
        <v>3.419983000000002</v>
      </c>
      <c r="W1431">
        <f t="shared" si="1800"/>
        <v>0</v>
      </c>
      <c r="X1431">
        <f t="shared" si="1801"/>
        <v>3.419983000000002</v>
      </c>
      <c r="Y1431">
        <f t="shared" si="1831"/>
        <v>6.0190785758533263</v>
      </c>
      <c r="Z1431">
        <f t="shared" si="1832"/>
        <v>7.5363026942290121</v>
      </c>
      <c r="AA1431">
        <f t="shared" si="1828"/>
        <v>19.527026346821742</v>
      </c>
      <c r="AB1431">
        <f t="shared" si="1829"/>
        <v>24.449187597948988</v>
      </c>
      <c r="AC1431">
        <f t="shared" si="1830"/>
        <v>11.19278084582028</v>
      </c>
      <c r="AD1431">
        <f t="shared" si="1758"/>
        <v>29.299375019896853</v>
      </c>
      <c r="AE1431">
        <f t="shared" si="1811"/>
        <v>1035.1479736000001</v>
      </c>
      <c r="AF1431">
        <f t="shared" si="1813"/>
        <v>1038.3266398333333</v>
      </c>
      <c r="AG1431">
        <f t="shared" si="1835"/>
        <v>1027.9324951000001</v>
      </c>
      <c r="AH1431">
        <f t="shared" si="1820"/>
        <v>1054.5069823999997</v>
      </c>
      <c r="AI1431">
        <f t="shared" si="1821"/>
        <v>1115.635237184903</v>
      </c>
      <c r="AJ1431">
        <f t="shared" si="1822"/>
        <v>993.37872761509664</v>
      </c>
      <c r="AK1431">
        <f t="shared" si="1823"/>
        <v>8.9739584611966558E-2</v>
      </c>
      <c r="AL1431">
        <f t="shared" si="1802"/>
        <v>-0.82960819915096651</v>
      </c>
      <c r="AM1431">
        <f t="shared" si="1803"/>
        <v>-3001321.6993440022</v>
      </c>
      <c r="AN1431">
        <f t="shared" si="1836"/>
        <v>-4165968.7168957996</v>
      </c>
      <c r="AO1431">
        <f t="shared" si="1837"/>
        <v>63146740</v>
      </c>
      <c r="AP1431">
        <f t="shared" si="1759"/>
        <v>-6.5972823250983345E-2</v>
      </c>
      <c r="AQ1431">
        <f t="shared" si="1760"/>
        <v>1031.1656844211459</v>
      </c>
      <c r="AR1431">
        <f t="shared" si="1761"/>
        <v>1034.4276306449858</v>
      </c>
      <c r="AS1431">
        <f t="shared" si="1762"/>
        <v>1038.4256553383971</v>
      </c>
      <c r="AT1431">
        <f t="shared" si="1763"/>
        <v>1027.1193555068678</v>
      </c>
      <c r="AU1431">
        <f t="shared" si="1764"/>
        <v>1037.3935776358824</v>
      </c>
      <c r="AV1431">
        <f t="shared" si="1765"/>
        <v>1017.9257444217825</v>
      </c>
      <c r="AW1431">
        <f t="shared" si="1766"/>
        <v>19.467833214099869</v>
      </c>
      <c r="AX1431">
        <f t="shared" si="1793"/>
        <v>25.964284800059385</v>
      </c>
      <c r="AY1431">
        <f t="shared" si="1767"/>
        <v>-6.496451585959516</v>
      </c>
      <c r="AZ1431">
        <f t="shared" si="1804"/>
        <v>1015.4833376666666</v>
      </c>
      <c r="BA1431">
        <f t="shared" si="1805"/>
        <v>3673772968.7102842</v>
      </c>
      <c r="BB1431">
        <f t="shared" si="1808"/>
        <v>0</v>
      </c>
      <c r="BC1431">
        <f t="shared" si="1809"/>
        <v>3673772968.7102842</v>
      </c>
      <c r="BD1431">
        <f t="shared" si="1824"/>
        <v>23518840060.453381</v>
      </c>
      <c r="BE1431">
        <f t="shared" si="1825"/>
        <v>22852814298.96104</v>
      </c>
      <c r="BF1431">
        <f t="shared" si="1826"/>
        <v>1.0291441462210902</v>
      </c>
      <c r="BG1431">
        <f t="shared" si="1827"/>
        <v>50.718138883217478</v>
      </c>
      <c r="BH1431">
        <f t="shared" si="1768"/>
        <v>259864564</v>
      </c>
      <c r="BI1431">
        <f t="shared" si="1769"/>
        <v>1.9125003293003733</v>
      </c>
      <c r="BJ1431">
        <f t="shared" si="1810"/>
        <v>-2721.9970000000103</v>
      </c>
      <c r="BK1431">
        <f t="shared" si="1770"/>
        <v>-2.5442203221400853E-2</v>
      </c>
      <c r="BL1431">
        <f t="shared" si="1771"/>
        <v>0.97455779677859911</v>
      </c>
      <c r="BM1431">
        <f t="shared" si="1772"/>
        <v>32.21741908522808</v>
      </c>
      <c r="BN1431">
        <f t="shared" si="1773"/>
        <v>1021.0500185</v>
      </c>
      <c r="BO1431">
        <f t="shared" si="1812"/>
        <v>1039.5580078</v>
      </c>
      <c r="BP1431">
        <f t="shared" si="1774"/>
        <v>1011.6312498235294</v>
      </c>
      <c r="BQ1431">
        <f t="shared" si="1775"/>
        <v>27.92675797647064</v>
      </c>
      <c r="BR1431">
        <f t="shared" si="1776"/>
        <v>-35.65002400000003</v>
      </c>
      <c r="BS1431">
        <f t="shared" si="1777"/>
        <v>-32.700012000000015</v>
      </c>
      <c r="BT1431">
        <f t="shared" si="1778"/>
        <v>-7.8199460000000727</v>
      </c>
      <c r="BU1431">
        <f t="shared" si="1779"/>
        <v>-23</v>
      </c>
      <c r="BV1431">
        <f t="shared" si="1780"/>
        <v>1027.3353109333332</v>
      </c>
      <c r="BW1431">
        <f t="shared" si="1781"/>
        <v>1030.4756906190476</v>
      </c>
      <c r="BX1431">
        <f t="shared" si="1782"/>
        <v>1044.9423406545454</v>
      </c>
      <c r="BY1431">
        <f t="shared" si="1783"/>
        <v>1041.7930827</v>
      </c>
      <c r="BZ1431">
        <f t="shared" si="1784"/>
        <v>1129.4300539999999</v>
      </c>
      <c r="CA1431">
        <f t="shared" si="1785"/>
        <v>1000.919983</v>
      </c>
      <c r="CB1431">
        <f t="shared" si="1786"/>
        <v>1046.6650641199999</v>
      </c>
      <c r="CC1431">
        <f t="shared" si="1787"/>
        <v>1048.9697459194447</v>
      </c>
      <c r="CD1431">
        <f t="shared" si="1788"/>
        <v>1062.875489278254</v>
      </c>
      <c r="CE1431">
        <f t="shared" si="1789"/>
        <v>1002.5695741548383</v>
      </c>
      <c r="CF1431">
        <f t="shared" si="1790"/>
        <v>1030.5699460000001</v>
      </c>
      <c r="CG1431">
        <f t="shared" si="1791"/>
        <v>1051.5</v>
      </c>
      <c r="CH1431">
        <f t="shared" si="1792"/>
        <v>1023.080017</v>
      </c>
    </row>
    <row r="1432" spans="1:86">
      <c r="A1432" s="1">
        <v>41572</v>
      </c>
      <c r="B1432">
        <v>997.5</v>
      </c>
      <c r="C1432">
        <v>1036</v>
      </c>
      <c r="D1432">
        <v>997.5</v>
      </c>
      <c r="E1432">
        <v>1033.880005</v>
      </c>
      <c r="F1432">
        <v>2527402</v>
      </c>
      <c r="G1432">
        <f t="shared" si="1806"/>
        <v>2249060.2024420756</v>
      </c>
      <c r="H1432">
        <f t="shared" si="1834"/>
        <v>83908818.552044153</v>
      </c>
      <c r="I1432">
        <f t="shared" si="1807"/>
        <v>1016.22000125</v>
      </c>
      <c r="J1432">
        <f t="shared" si="1814"/>
        <v>1113.78250125</v>
      </c>
      <c r="K1432">
        <f t="shared" si="1815"/>
        <v>1016.22000125</v>
      </c>
      <c r="L1432">
        <f t="shared" si="1816"/>
        <v>8</v>
      </c>
      <c r="M1432">
        <f t="shared" si="1817"/>
        <v>1</v>
      </c>
      <c r="N1432">
        <f t="shared" si="1818"/>
        <v>20</v>
      </c>
      <c r="O1432">
        <f t="shared" si="1819"/>
        <v>90</v>
      </c>
      <c r="P1432">
        <f t="shared" si="1794"/>
        <v>38.5</v>
      </c>
      <c r="Q1432">
        <f t="shared" si="1795"/>
        <v>2.1199950000000172</v>
      </c>
      <c r="R1432">
        <f t="shared" si="1796"/>
        <v>36.380004999999983</v>
      </c>
      <c r="S1432">
        <f t="shared" si="1797"/>
        <v>38.5</v>
      </c>
      <c r="T1432">
        <f t="shared" si="1833"/>
        <v>31.372608955374833</v>
      </c>
      <c r="U1432">
        <f t="shared" si="1798"/>
        <v>8.9000240000000304</v>
      </c>
      <c r="V1432">
        <f t="shared" si="1799"/>
        <v>-28.780029000000013</v>
      </c>
      <c r="W1432">
        <f t="shared" si="1800"/>
        <v>8.9000240000000304</v>
      </c>
      <c r="X1432">
        <f t="shared" si="1801"/>
        <v>0</v>
      </c>
      <c r="Y1432">
        <f t="shared" si="1831"/>
        <v>6.224860391863805</v>
      </c>
      <c r="Z1432">
        <f t="shared" si="1832"/>
        <v>6.9979953589269401</v>
      </c>
      <c r="AA1432">
        <f t="shared" si="1828"/>
        <v>19.84170459243029</v>
      </c>
      <c r="AB1432">
        <f t="shared" si="1829"/>
        <v>22.306067591895403</v>
      </c>
      <c r="AC1432">
        <f t="shared" si="1830"/>
        <v>5.846959095934336</v>
      </c>
      <c r="AD1432">
        <f t="shared" si="1758"/>
        <v>26.658320561063647</v>
      </c>
      <c r="AE1432">
        <f t="shared" si="1811"/>
        <v>1029.8599853999999</v>
      </c>
      <c r="AF1432">
        <f t="shared" si="1813"/>
        <v>1034.9366455000002</v>
      </c>
      <c r="AG1432">
        <f t="shared" si="1835"/>
        <v>1030.6502441500002</v>
      </c>
      <c r="AH1432">
        <f t="shared" si="1820"/>
        <v>1053.8949828999998</v>
      </c>
      <c r="AI1432">
        <f t="shared" si="1821"/>
        <v>1115.7106218825338</v>
      </c>
      <c r="AJ1432">
        <f t="shared" si="1822"/>
        <v>992.07934391746585</v>
      </c>
      <c r="AK1432">
        <f t="shared" si="1823"/>
        <v>0.33810749003455998</v>
      </c>
      <c r="AL1432">
        <f t="shared" si="1802"/>
        <v>0.88987038961038867</v>
      </c>
      <c r="AM1432">
        <f t="shared" si="1803"/>
        <v>2249060.2024420756</v>
      </c>
      <c r="AN1432">
        <f t="shared" si="1836"/>
        <v>-4218352.9519066699</v>
      </c>
      <c r="AO1432">
        <f t="shared" si="1837"/>
        <v>61340284</v>
      </c>
      <c r="AP1432">
        <f t="shared" si="1759"/>
        <v>-6.8769700380041765E-2</v>
      </c>
      <c r="AQ1432">
        <f t="shared" si="1760"/>
        <v>1032.0885534179563</v>
      </c>
      <c r="AR1432">
        <f t="shared" si="1761"/>
        <v>1033.7271976461648</v>
      </c>
      <c r="AS1432">
        <f t="shared" si="1762"/>
        <v>1037.6074382774857</v>
      </c>
      <c r="AT1432">
        <f t="shared" si="1763"/>
        <v>1027.7278139612497</v>
      </c>
      <c r="AU1432">
        <f t="shared" si="1764"/>
        <v>1036.8665417405</v>
      </c>
      <c r="AV1432">
        <f t="shared" si="1765"/>
        <v>1019.0425426622577</v>
      </c>
      <c r="AW1432">
        <f t="shared" si="1766"/>
        <v>17.823999078242309</v>
      </c>
      <c r="AX1432">
        <f t="shared" si="1793"/>
        <v>24.336227655695971</v>
      </c>
      <c r="AY1432">
        <f t="shared" si="1767"/>
        <v>-6.5122285774536621</v>
      </c>
      <c r="AZ1432">
        <f t="shared" si="1804"/>
        <v>1022.4600016666667</v>
      </c>
      <c r="BA1432">
        <f t="shared" si="1805"/>
        <v>2584167453.1323366</v>
      </c>
      <c r="BB1432">
        <f t="shared" si="1808"/>
        <v>2584167453.1323366</v>
      </c>
      <c r="BC1432">
        <f t="shared" si="1809"/>
        <v>0</v>
      </c>
      <c r="BD1432">
        <f t="shared" si="1824"/>
        <v>24127219789.137486</v>
      </c>
      <c r="BE1432">
        <f t="shared" si="1825"/>
        <v>22852814298.96104</v>
      </c>
      <c r="BF1432">
        <f t="shared" si="1826"/>
        <v>1.0557658008114292</v>
      </c>
      <c r="BG1432">
        <f t="shared" si="1827"/>
        <v>51.356326698046487</v>
      </c>
      <c r="BH1432">
        <f t="shared" si="1768"/>
        <v>262391966</v>
      </c>
      <c r="BI1432">
        <f t="shared" si="1769"/>
        <v>1.7490927348015279</v>
      </c>
      <c r="BJ1432">
        <f t="shared" si="1810"/>
        <v>2853.0029000000013</v>
      </c>
      <c r="BK1432">
        <f t="shared" si="1770"/>
        <v>2.9402130438244779E-2</v>
      </c>
      <c r="BL1432">
        <f t="shared" si="1771"/>
        <v>1.0294021304382448</v>
      </c>
      <c r="BM1432">
        <f t="shared" si="1772"/>
        <v>32.579702367250121</v>
      </c>
      <c r="BN1432">
        <f t="shared" si="1773"/>
        <v>1016.75</v>
      </c>
      <c r="BO1432">
        <f t="shared" si="1812"/>
        <v>1033.1400025</v>
      </c>
      <c r="BP1432">
        <f t="shared" si="1774"/>
        <v>1011.5889704117646</v>
      </c>
      <c r="BQ1432">
        <f t="shared" si="1775"/>
        <v>21.551032088235388</v>
      </c>
      <c r="BR1432">
        <f t="shared" si="1776"/>
        <v>-27.15002400000003</v>
      </c>
      <c r="BS1432">
        <f t="shared" si="1777"/>
        <v>-43.699951000000056</v>
      </c>
      <c r="BT1432">
        <f t="shared" si="1778"/>
        <v>-33</v>
      </c>
      <c r="BU1432">
        <f t="shared" si="1779"/>
        <v>-54</v>
      </c>
      <c r="BV1432">
        <f t="shared" si="1780"/>
        <v>1026.9126547333333</v>
      </c>
      <c r="BW1432">
        <f t="shared" si="1781"/>
        <v>1029.2052235238095</v>
      </c>
      <c r="BX1432">
        <f t="shared" si="1782"/>
        <v>1041.1919811272728</v>
      </c>
      <c r="BY1432">
        <f t="shared" si="1783"/>
        <v>1042.3595122142856</v>
      </c>
      <c r="BZ1432">
        <f t="shared" si="1784"/>
        <v>1129.4300539999999</v>
      </c>
      <c r="CA1432">
        <f t="shared" si="1785"/>
        <v>997.5</v>
      </c>
      <c r="CB1432">
        <f t="shared" si="1786"/>
        <v>1034.3616454466664</v>
      </c>
      <c r="CC1432">
        <f t="shared" si="1787"/>
        <v>1044.7103276833332</v>
      </c>
      <c r="CD1432">
        <f t="shared" si="1788"/>
        <v>1070.7380590014286</v>
      </c>
      <c r="CE1432">
        <f t="shared" si="1789"/>
        <v>1006.4383750505865</v>
      </c>
      <c r="CF1432">
        <f t="shared" si="1790"/>
        <v>1004.349976</v>
      </c>
      <c r="CG1432">
        <f t="shared" si="1791"/>
        <v>1041.1800539999999</v>
      </c>
      <c r="CH1432">
        <f t="shared" si="1792"/>
        <v>1000.919983</v>
      </c>
    </row>
    <row r="1433" spans="1:86">
      <c r="A1433" s="1">
        <v>41575</v>
      </c>
      <c r="B1433">
        <v>1034</v>
      </c>
      <c r="C1433">
        <v>1044.900024</v>
      </c>
      <c r="D1433">
        <v>1026.280029</v>
      </c>
      <c r="E1433">
        <v>1031.969971</v>
      </c>
      <c r="F1433">
        <v>1803942</v>
      </c>
      <c r="G1433">
        <f t="shared" si="1806"/>
        <v>-701436.29563606833</v>
      </c>
      <c r="H1433">
        <f t="shared" si="1834"/>
        <v>83207382.25640808</v>
      </c>
      <c r="I1433">
        <f t="shared" si="1807"/>
        <v>1034.2875060000001</v>
      </c>
      <c r="J1433">
        <f t="shared" si="1814"/>
        <v>1113.78250125</v>
      </c>
      <c r="K1433">
        <f t="shared" si="1815"/>
        <v>1016.22000125</v>
      </c>
      <c r="L1433">
        <f t="shared" si="1816"/>
        <v>9</v>
      </c>
      <c r="M1433">
        <f t="shared" si="1817"/>
        <v>2</v>
      </c>
      <c r="N1433">
        <f t="shared" si="1818"/>
        <v>10</v>
      </c>
      <c r="O1433">
        <f t="shared" si="1819"/>
        <v>80</v>
      </c>
      <c r="P1433">
        <f t="shared" si="1794"/>
        <v>18.619995000000017</v>
      </c>
      <c r="Q1433">
        <f t="shared" si="1795"/>
        <v>12.930053000000044</v>
      </c>
      <c r="R1433">
        <f t="shared" si="1796"/>
        <v>5.6899419999999736</v>
      </c>
      <c r="S1433">
        <f t="shared" si="1797"/>
        <v>18.619995000000017</v>
      </c>
      <c r="T1433">
        <f t="shared" si="1833"/>
        <v>30.461707958562346</v>
      </c>
      <c r="U1433">
        <f t="shared" si="1798"/>
        <v>-2</v>
      </c>
      <c r="V1433">
        <f t="shared" si="1799"/>
        <v>2.330016999999998</v>
      </c>
      <c r="W1433">
        <f t="shared" si="1800"/>
        <v>0</v>
      </c>
      <c r="X1433">
        <f t="shared" si="1801"/>
        <v>2.330016999999998</v>
      </c>
      <c r="Y1433">
        <f t="shared" si="1831"/>
        <v>5.7802275067306761</v>
      </c>
      <c r="Z1433">
        <f t="shared" si="1832"/>
        <v>6.664568333289302</v>
      </c>
      <c r="AA1433">
        <f t="shared" si="1828"/>
        <v>18.975388755593194</v>
      </c>
      <c r="AB1433">
        <f t="shared" si="1829"/>
        <v>21.87851167884363</v>
      </c>
      <c r="AC1433">
        <f t="shared" si="1830"/>
        <v>7.1061095571753965</v>
      </c>
      <c r="AD1433">
        <f t="shared" si="1758"/>
        <v>24.10268491897715</v>
      </c>
      <c r="AE1433">
        <f t="shared" si="1811"/>
        <v>1029.0899904000003</v>
      </c>
      <c r="AF1433">
        <f t="shared" si="1813"/>
        <v>1030.2116496666667</v>
      </c>
      <c r="AG1433">
        <f t="shared" si="1835"/>
        <v>1033.6762420999999</v>
      </c>
      <c r="AH1433">
        <f t="shared" si="1820"/>
        <v>1050.9889771000001</v>
      </c>
      <c r="AI1433">
        <f t="shared" si="1821"/>
        <v>1113.9120463954878</v>
      </c>
      <c r="AJ1433">
        <f t="shared" si="1822"/>
        <v>988.06590780451234</v>
      </c>
      <c r="AK1433">
        <f t="shared" si="1823"/>
        <v>0.34887096010299085</v>
      </c>
      <c r="AL1433">
        <f t="shared" si="1802"/>
        <v>-0.3888352816421306</v>
      </c>
      <c r="AM1433">
        <f t="shared" si="1803"/>
        <v>-701436.29563606833</v>
      </c>
      <c r="AN1433">
        <f t="shared" si="1836"/>
        <v>-1967978.957583369</v>
      </c>
      <c r="AO1433">
        <f t="shared" si="1837"/>
        <v>58224522</v>
      </c>
      <c r="AP1433">
        <f t="shared" si="1759"/>
        <v>-3.3799830208711183E-2</v>
      </c>
      <c r="AQ1433">
        <f t="shared" si="1760"/>
        <v>1032.0482353958512</v>
      </c>
      <c r="AR1433">
        <f t="shared" si="1761"/>
        <v>1034.0614531570079</v>
      </c>
      <c r="AS1433">
        <f t="shared" si="1762"/>
        <v>1036.5926941675382</v>
      </c>
      <c r="AT1433">
        <f t="shared" si="1763"/>
        <v>1028.1096080947373</v>
      </c>
      <c r="AU1433">
        <f t="shared" si="1764"/>
        <v>1036.1320561294251</v>
      </c>
      <c r="AV1433">
        <f t="shared" si="1765"/>
        <v>1019.9474626458997</v>
      </c>
      <c r="AW1433">
        <f t="shared" si="1766"/>
        <v>16.184593483525418</v>
      </c>
      <c r="AX1433">
        <f t="shared" si="1793"/>
        <v>22.70590082126186</v>
      </c>
      <c r="AY1433">
        <f t="shared" si="1767"/>
        <v>-6.5213073377364417</v>
      </c>
      <c r="AZ1433">
        <f t="shared" si="1804"/>
        <v>1034.3833413333334</v>
      </c>
      <c r="BA1433">
        <f t="shared" si="1805"/>
        <v>1865967553.5315361</v>
      </c>
      <c r="BB1433">
        <f t="shared" si="1808"/>
        <v>1865967553.5315361</v>
      </c>
      <c r="BC1433">
        <f t="shared" si="1809"/>
        <v>0</v>
      </c>
      <c r="BD1433">
        <f t="shared" si="1824"/>
        <v>23928606425.465893</v>
      </c>
      <c r="BE1433">
        <f t="shared" si="1825"/>
        <v>22852814298.96104</v>
      </c>
      <c r="BF1433">
        <f t="shared" si="1826"/>
        <v>1.0470748203013998</v>
      </c>
      <c r="BG1433">
        <f t="shared" si="1827"/>
        <v>51.149807027924574</v>
      </c>
      <c r="BH1433">
        <f t="shared" si="1768"/>
        <v>260588024</v>
      </c>
      <c r="BI1433">
        <f t="shared" si="1769"/>
        <v>1.5868065833057821</v>
      </c>
      <c r="BJ1433">
        <f t="shared" si="1810"/>
        <v>-291.0033999999996</v>
      </c>
      <c r="BK1433">
        <f t="shared" si="1770"/>
        <v>-1.8474426343122827E-3</v>
      </c>
      <c r="BL1433">
        <f t="shared" si="1771"/>
        <v>0.99815255736568775</v>
      </c>
      <c r="BM1433">
        <f t="shared" si="1772"/>
        <v>33.16336939039001</v>
      </c>
      <c r="BN1433">
        <f t="shared" si="1773"/>
        <v>1035.5900265</v>
      </c>
      <c r="BO1433">
        <f t="shared" si="1812"/>
        <v>1031.3610107</v>
      </c>
      <c r="BP1433">
        <f t="shared" si="1774"/>
        <v>1012.2677208382353</v>
      </c>
      <c r="BQ1433">
        <f t="shared" si="1775"/>
        <v>19.093289861764674</v>
      </c>
      <c r="BR1433">
        <f t="shared" si="1776"/>
        <v>-74.410033999999996</v>
      </c>
      <c r="BS1433">
        <f t="shared" si="1777"/>
        <v>-36.219970999999987</v>
      </c>
      <c r="BT1433">
        <f t="shared" si="1778"/>
        <v>-67.59997599999997</v>
      </c>
      <c r="BU1433">
        <f t="shared" si="1779"/>
        <v>-29.75</v>
      </c>
      <c r="BV1433">
        <f t="shared" si="1780"/>
        <v>1027.6159832666667</v>
      </c>
      <c r="BW1433">
        <f t="shared" si="1781"/>
        <v>1028.3576022380953</v>
      </c>
      <c r="BX1433">
        <f t="shared" si="1782"/>
        <v>1037.2056153272727</v>
      </c>
      <c r="BY1433">
        <f t="shared" si="1783"/>
        <v>1042.4852004857146</v>
      </c>
      <c r="BZ1433">
        <f t="shared" si="1784"/>
        <v>1129.4300539999999</v>
      </c>
      <c r="CA1433">
        <f t="shared" si="1785"/>
        <v>997.5</v>
      </c>
      <c r="CB1433">
        <f t="shared" si="1786"/>
        <v>1033.2596729966667</v>
      </c>
      <c r="CC1433">
        <f t="shared" si="1787"/>
        <v>1033.6699794833332</v>
      </c>
      <c r="CD1433">
        <f t="shared" si="1788"/>
        <v>1074.8491852310715</v>
      </c>
      <c r="CE1433">
        <f t="shared" si="1789"/>
        <v>1012.5624163582281</v>
      </c>
      <c r="CF1433">
        <f t="shared" si="1790"/>
        <v>1033.880005</v>
      </c>
      <c r="CG1433">
        <f t="shared" si="1791"/>
        <v>1036</v>
      </c>
      <c r="CH1433">
        <f t="shared" si="1792"/>
        <v>997.5</v>
      </c>
    </row>
    <row r="1434" spans="1:86">
      <c r="A1434" s="1">
        <v>41576</v>
      </c>
      <c r="B1434">
        <v>1032.5</v>
      </c>
      <c r="C1434">
        <v>1042.900024</v>
      </c>
      <c r="D1434">
        <v>1023.950012</v>
      </c>
      <c r="E1434">
        <v>1034.900024</v>
      </c>
      <c r="F1434">
        <v>1829076</v>
      </c>
      <c r="G1434">
        <f t="shared" si="1806"/>
        <v>284738.40274676465</v>
      </c>
      <c r="H1434">
        <f t="shared" si="1834"/>
        <v>83492120.659154847</v>
      </c>
      <c r="I1434">
        <f t="shared" si="1807"/>
        <v>1033.5625150000001</v>
      </c>
      <c r="J1434">
        <f t="shared" si="1814"/>
        <v>1113.78250125</v>
      </c>
      <c r="K1434">
        <f t="shared" si="1815"/>
        <v>1016.22000125</v>
      </c>
      <c r="L1434">
        <f t="shared" si="1816"/>
        <v>10</v>
      </c>
      <c r="M1434">
        <f t="shared" si="1817"/>
        <v>3</v>
      </c>
      <c r="N1434">
        <f t="shared" si="1818"/>
        <v>0</v>
      </c>
      <c r="O1434">
        <f t="shared" si="1819"/>
        <v>70</v>
      </c>
      <c r="P1434">
        <f t="shared" si="1794"/>
        <v>18.950012000000015</v>
      </c>
      <c r="Q1434">
        <f t="shared" si="1795"/>
        <v>8</v>
      </c>
      <c r="R1434">
        <f t="shared" si="1796"/>
        <v>10.950012000000015</v>
      </c>
      <c r="S1434">
        <f t="shared" si="1797"/>
        <v>18.950012000000015</v>
      </c>
      <c r="T1434">
        <f t="shared" si="1833"/>
        <v>29.639443961522179</v>
      </c>
      <c r="U1434">
        <f t="shared" si="1798"/>
        <v>7.0999759999999696</v>
      </c>
      <c r="V1434">
        <f t="shared" si="1799"/>
        <v>-11.169983000000002</v>
      </c>
      <c r="W1434">
        <f t="shared" si="1800"/>
        <v>7.0999759999999696</v>
      </c>
      <c r="X1434">
        <f t="shared" si="1801"/>
        <v>0</v>
      </c>
      <c r="Y1434">
        <f t="shared" si="1831"/>
        <v>5.8744952562499106</v>
      </c>
      <c r="Z1434">
        <f t="shared" si="1832"/>
        <v>6.1885277380543524</v>
      </c>
      <c r="AA1434">
        <f t="shared" si="1828"/>
        <v>19.819856485419091</v>
      </c>
      <c r="AB1434">
        <f t="shared" si="1829"/>
        <v>20.879365166527002</v>
      </c>
      <c r="AC1434">
        <f t="shared" si="1830"/>
        <v>2.6032652176217939</v>
      </c>
      <c r="AD1434">
        <f t="shared" si="1758"/>
        <v>21.669832661853459</v>
      </c>
      <c r="AE1434">
        <f t="shared" si="1811"/>
        <v>1027.1339844000001</v>
      </c>
      <c r="AF1434">
        <f t="shared" si="1813"/>
        <v>1030.0583293333336</v>
      </c>
      <c r="AG1434">
        <f t="shared" si="1835"/>
        <v>1036.7187438999999</v>
      </c>
      <c r="AH1434">
        <f t="shared" si="1820"/>
        <v>1043.8409790000001</v>
      </c>
      <c r="AI1434">
        <f t="shared" si="1821"/>
        <v>1095.1363249704455</v>
      </c>
      <c r="AJ1434">
        <f t="shared" si="1822"/>
        <v>992.54563302955455</v>
      </c>
      <c r="AK1434">
        <f t="shared" si="1823"/>
        <v>0.41284828252107481</v>
      </c>
      <c r="AL1434">
        <f t="shared" si="1802"/>
        <v>0.15567335788494555</v>
      </c>
      <c r="AM1434">
        <f t="shared" si="1803"/>
        <v>284738.40274676465</v>
      </c>
      <c r="AN1434">
        <f t="shared" si="1836"/>
        <v>-1450144.8186720381</v>
      </c>
      <c r="AO1434">
        <f t="shared" si="1837"/>
        <v>58268932</v>
      </c>
      <c r="AP1434">
        <f t="shared" si="1759"/>
        <v>-2.4887101391733731E-2</v>
      </c>
      <c r="AQ1434">
        <f t="shared" si="1760"/>
        <v>1033.0178435212617</v>
      </c>
      <c r="AR1434">
        <f t="shared" si="1761"/>
        <v>1037.4553807422606</v>
      </c>
      <c r="AS1434">
        <f t="shared" si="1762"/>
        <v>1036.2880135373814</v>
      </c>
      <c r="AT1434">
        <f t="shared" si="1763"/>
        <v>1028.720745526211</v>
      </c>
      <c r="AU1434">
        <f t="shared" si="1764"/>
        <v>1035.9472513100113</v>
      </c>
      <c r="AV1434">
        <f t="shared" si="1765"/>
        <v>1020.9941419406867</v>
      </c>
      <c r="AW1434">
        <f t="shared" si="1766"/>
        <v>14.953109369324579</v>
      </c>
      <c r="AX1434">
        <f t="shared" si="1793"/>
        <v>21.155342530874403</v>
      </c>
      <c r="AY1434">
        <f t="shared" si="1767"/>
        <v>-6.2022331615498238</v>
      </c>
      <c r="AZ1434">
        <f t="shared" si="1804"/>
        <v>1033.9166866666667</v>
      </c>
      <c r="BA1434">
        <f t="shared" si="1805"/>
        <v>1891112197.5815201</v>
      </c>
      <c r="BB1434">
        <f t="shared" si="1808"/>
        <v>0</v>
      </c>
      <c r="BC1434">
        <f t="shared" si="1809"/>
        <v>1891112197.5815201</v>
      </c>
      <c r="BD1434">
        <f t="shared" si="1824"/>
        <v>22034688609.465893</v>
      </c>
      <c r="BE1434">
        <f t="shared" si="1825"/>
        <v>24743926496.542561</v>
      </c>
      <c r="BF1434">
        <f t="shared" si="1826"/>
        <v>0.89050897449702549</v>
      </c>
      <c r="BG1434">
        <f t="shared" si="1827"/>
        <v>47.104191861027665</v>
      </c>
      <c r="BH1434">
        <f t="shared" si="1768"/>
        <v>262417100</v>
      </c>
      <c r="BI1434">
        <f t="shared" si="1769"/>
        <v>1.4645636791707723</v>
      </c>
      <c r="BJ1434">
        <f t="shared" si="1810"/>
        <v>193.00530000000435</v>
      </c>
      <c r="BK1434">
        <f t="shared" si="1770"/>
        <v>2.8392812604428426E-3</v>
      </c>
      <c r="BL1434">
        <f t="shared" si="1771"/>
        <v>1.0028392812604427</v>
      </c>
      <c r="BM1434">
        <f t="shared" si="1772"/>
        <v>27.035021105492067</v>
      </c>
      <c r="BN1434">
        <f t="shared" si="1773"/>
        <v>1033.4250179999999</v>
      </c>
      <c r="BO1434">
        <f t="shared" si="1812"/>
        <v>1028.8210143000001</v>
      </c>
      <c r="BP1434">
        <f t="shared" si="1774"/>
        <v>1013.2508096029412</v>
      </c>
      <c r="BQ1434">
        <f t="shared" si="1775"/>
        <v>15.570204697058898</v>
      </c>
      <c r="BR1434">
        <f t="shared" si="1776"/>
        <v>-72.799927000000025</v>
      </c>
      <c r="BS1434">
        <f t="shared" si="1777"/>
        <v>-76.549987999999985</v>
      </c>
      <c r="BT1434">
        <f t="shared" si="1778"/>
        <v>-86.530029999999897</v>
      </c>
      <c r="BU1434">
        <f t="shared" si="1779"/>
        <v>-85</v>
      </c>
      <c r="BV1434">
        <f t="shared" si="1780"/>
        <v>1029.5526611333332</v>
      </c>
      <c r="BW1434">
        <f t="shared" si="1781"/>
        <v>1029.6971377619047</v>
      </c>
      <c r="BX1434">
        <f t="shared" si="1782"/>
        <v>1034.2803511272728</v>
      </c>
      <c r="BY1434">
        <f t="shared" si="1783"/>
        <v>1042.6017511428574</v>
      </c>
      <c r="BZ1434">
        <f t="shared" si="1784"/>
        <v>1129.4300539999999</v>
      </c>
      <c r="CA1434">
        <f t="shared" si="1785"/>
        <v>997.5</v>
      </c>
      <c r="CB1434">
        <f t="shared" si="1786"/>
        <v>1024.6579349799999</v>
      </c>
      <c r="CC1434">
        <f t="shared" si="1787"/>
        <v>1032.7261157194446</v>
      </c>
      <c r="CD1434">
        <f t="shared" si="1788"/>
        <v>1062.6709415443254</v>
      </c>
      <c r="CE1434">
        <f t="shared" si="1789"/>
        <v>1018.9520093855342</v>
      </c>
      <c r="CF1434">
        <f t="shared" si="1790"/>
        <v>1031.969971</v>
      </c>
      <c r="CG1434">
        <f t="shared" si="1791"/>
        <v>1044.900024</v>
      </c>
      <c r="CH1434">
        <f t="shared" si="1792"/>
        <v>1026.280029</v>
      </c>
    </row>
    <row r="1435" spans="1:86">
      <c r="A1435" s="1">
        <v>41577</v>
      </c>
      <c r="B1435">
        <v>1035.119995</v>
      </c>
      <c r="C1435">
        <v>1050</v>
      </c>
      <c r="D1435">
        <v>1035.119995</v>
      </c>
      <c r="E1435">
        <v>1045.969971</v>
      </c>
      <c r="F1435">
        <v>2114874</v>
      </c>
      <c r="G1435">
        <f t="shared" si="1806"/>
        <v>969309.39147385536</v>
      </c>
      <c r="H1435">
        <f t="shared" si="1834"/>
        <v>84461430.050628707</v>
      </c>
      <c r="I1435">
        <f t="shared" si="1807"/>
        <v>1041.5524902500001</v>
      </c>
      <c r="J1435">
        <f t="shared" si="1814"/>
        <v>1083.01748675</v>
      </c>
      <c r="K1435">
        <f t="shared" si="1815"/>
        <v>1016.22000125</v>
      </c>
      <c r="L1435">
        <f t="shared" si="1816"/>
        <v>10</v>
      </c>
      <c r="M1435">
        <f t="shared" si="1817"/>
        <v>4</v>
      </c>
      <c r="N1435">
        <f t="shared" si="1818"/>
        <v>0</v>
      </c>
      <c r="O1435">
        <f t="shared" si="1819"/>
        <v>60</v>
      </c>
      <c r="P1435">
        <f t="shared" si="1794"/>
        <v>14.880004999999983</v>
      </c>
      <c r="Q1435">
        <f t="shared" si="1795"/>
        <v>4.0300290000000132</v>
      </c>
      <c r="R1435">
        <f t="shared" si="1796"/>
        <v>10.84997599999997</v>
      </c>
      <c r="S1435">
        <f t="shared" si="1797"/>
        <v>14.880004999999983</v>
      </c>
      <c r="T1435">
        <f t="shared" si="1833"/>
        <v>28.585198321413451</v>
      </c>
      <c r="U1435">
        <f t="shared" si="1798"/>
        <v>14.5</v>
      </c>
      <c r="V1435">
        <f t="shared" si="1799"/>
        <v>-4.5799560000000383</v>
      </c>
      <c r="W1435">
        <f t="shared" si="1800"/>
        <v>14.5</v>
      </c>
      <c r="X1435">
        <f t="shared" si="1801"/>
        <v>0</v>
      </c>
      <c r="Y1435">
        <f t="shared" si="1831"/>
        <v>6.4906027379463458</v>
      </c>
      <c r="Z1435">
        <f t="shared" si="1832"/>
        <v>5.7464900424790413</v>
      </c>
      <c r="AA1435">
        <f t="shared" si="1828"/>
        <v>22.706166544537044</v>
      </c>
      <c r="AB1435">
        <f t="shared" si="1829"/>
        <v>20.103026670884734</v>
      </c>
      <c r="AC1435">
        <f t="shared" si="1830"/>
        <v>6.0807963853767353</v>
      </c>
      <c r="AD1435">
        <f t="shared" si="1758"/>
        <v>19.478718947999631</v>
      </c>
      <c r="AE1435">
        <f t="shared" si="1811"/>
        <v>1030.2139893999999</v>
      </c>
      <c r="AF1435">
        <f t="shared" si="1813"/>
        <v>1030.2733155000003</v>
      </c>
      <c r="AG1435">
        <f t="shared" si="1835"/>
        <v>1040.8222412499997</v>
      </c>
      <c r="AH1435">
        <f t="shared" si="1820"/>
        <v>1037.6679810000001</v>
      </c>
      <c r="AI1435">
        <f t="shared" si="1821"/>
        <v>1066.8126995921</v>
      </c>
      <c r="AJ1435">
        <f t="shared" si="1822"/>
        <v>1008.5232624079</v>
      </c>
      <c r="AK1435">
        <f t="shared" si="1823"/>
        <v>0.64242700566424993</v>
      </c>
      <c r="AL1435">
        <f t="shared" si="1802"/>
        <v>0.45832961749676593</v>
      </c>
      <c r="AM1435">
        <f t="shared" si="1803"/>
        <v>969309.39147385536</v>
      </c>
      <c r="AN1435">
        <f t="shared" si="1836"/>
        <v>765705.28809397691</v>
      </c>
      <c r="AO1435">
        <f t="shared" si="1837"/>
        <v>58396456</v>
      </c>
      <c r="AP1435">
        <f t="shared" si="1759"/>
        <v>1.3112187631625742E-2</v>
      </c>
      <c r="AQ1435">
        <f t="shared" si="1760"/>
        <v>1037.4215668640327</v>
      </c>
      <c r="AR1435">
        <f t="shared" si="1761"/>
        <v>1042.7491554957162</v>
      </c>
      <c r="AS1435">
        <f t="shared" si="1762"/>
        <v>1038.0307658806528</v>
      </c>
      <c r="AT1435">
        <f t="shared" si="1763"/>
        <v>1030.273175818852</v>
      </c>
      <c r="AU1435">
        <f t="shared" si="1764"/>
        <v>1037.4506592635096</v>
      </c>
      <c r="AV1435">
        <f t="shared" si="1765"/>
        <v>1022.7424499748387</v>
      </c>
      <c r="AW1435">
        <f t="shared" si="1766"/>
        <v>14.708209288670901</v>
      </c>
      <c r="AX1435">
        <f t="shared" si="1793"/>
        <v>19.865915882433704</v>
      </c>
      <c r="AY1435">
        <f t="shared" si="1767"/>
        <v>-5.1577065937628035</v>
      </c>
      <c r="AZ1435">
        <f t="shared" si="1804"/>
        <v>1043.6966553333334</v>
      </c>
      <c r="BA1435">
        <f t="shared" si="1805"/>
        <v>2207286920.2514281</v>
      </c>
      <c r="BB1435">
        <f t="shared" si="1808"/>
        <v>2207286920.2514281</v>
      </c>
      <c r="BC1435">
        <f t="shared" si="1809"/>
        <v>0</v>
      </c>
      <c r="BD1435">
        <f t="shared" si="1824"/>
        <v>22396977465.354084</v>
      </c>
      <c r="BE1435">
        <f t="shared" si="1825"/>
        <v>24743926496.542561</v>
      </c>
      <c r="BF1435">
        <f t="shared" si="1826"/>
        <v>0.9051505010121812</v>
      </c>
      <c r="BG1435">
        <f t="shared" si="1827"/>
        <v>47.510708499474802</v>
      </c>
      <c r="BH1435">
        <f t="shared" si="1768"/>
        <v>264531974</v>
      </c>
      <c r="BI1435">
        <f t="shared" si="1769"/>
        <v>1.4381146777502731</v>
      </c>
      <c r="BJ1435">
        <f t="shared" si="1810"/>
        <v>1006.9946999999956</v>
      </c>
      <c r="BK1435">
        <f t="shared" si="1770"/>
        <v>1.0696634209373597E-2</v>
      </c>
      <c r="BL1435">
        <f t="shared" si="1771"/>
        <v>1.0106966342093735</v>
      </c>
      <c r="BM1435">
        <f t="shared" si="1772"/>
        <v>15.36061541928334</v>
      </c>
      <c r="BN1435">
        <f t="shared" si="1773"/>
        <v>1042.5599975</v>
      </c>
      <c r="BO1435">
        <f t="shared" si="1812"/>
        <v>1029.8750121</v>
      </c>
      <c r="BP1435">
        <f t="shared" si="1774"/>
        <v>1014.5194863529413</v>
      </c>
      <c r="BQ1435">
        <f t="shared" si="1775"/>
        <v>15.355525747058778</v>
      </c>
      <c r="BR1435">
        <f t="shared" si="1776"/>
        <v>-8.25</v>
      </c>
      <c r="BS1435">
        <f t="shared" si="1777"/>
        <v>-12.729980999999952</v>
      </c>
      <c r="BT1435">
        <f t="shared" si="1778"/>
        <v>-65</v>
      </c>
      <c r="BU1435">
        <f t="shared" si="1779"/>
        <v>-79.880004999999983</v>
      </c>
      <c r="BV1435">
        <f t="shared" si="1780"/>
        <v>1035.8313233333333</v>
      </c>
      <c r="BW1435">
        <f t="shared" si="1781"/>
        <v>1034.2433210952379</v>
      </c>
      <c r="BX1435">
        <f t="shared" si="1782"/>
        <v>1034.6674405818183</v>
      </c>
      <c r="BY1435">
        <f t="shared" si="1783"/>
        <v>1043.4828203904765</v>
      </c>
      <c r="BZ1435">
        <f t="shared" si="1784"/>
        <v>1115</v>
      </c>
      <c r="CA1435">
        <f t="shared" si="1785"/>
        <v>997.5</v>
      </c>
      <c r="CB1435">
        <f t="shared" si="1786"/>
        <v>1020.67078678</v>
      </c>
      <c r="CC1435">
        <f t="shared" si="1787"/>
        <v>1025.5938317333332</v>
      </c>
      <c r="CD1435">
        <f t="shared" si="1788"/>
        <v>1044.2899627344048</v>
      </c>
      <c r="CE1435">
        <f t="shared" si="1789"/>
        <v>1029.1089524608919</v>
      </c>
      <c r="CF1435">
        <f t="shared" si="1790"/>
        <v>1034.900024</v>
      </c>
      <c r="CG1435">
        <f t="shared" si="1791"/>
        <v>1042.900024</v>
      </c>
      <c r="CH1435">
        <f t="shared" si="1792"/>
        <v>1023.950012</v>
      </c>
    </row>
    <row r="1436" spans="1:86">
      <c r="A1436" s="1">
        <v>41578</v>
      </c>
      <c r="B1436">
        <v>1044.5</v>
      </c>
      <c r="C1436">
        <v>1064.5</v>
      </c>
      <c r="D1436">
        <v>1039.6999510000001</v>
      </c>
      <c r="E1436">
        <v>1056.030029</v>
      </c>
      <c r="F1436">
        <v>3523076</v>
      </c>
      <c r="G1436">
        <f t="shared" si="1806"/>
        <v>1116600.790955371</v>
      </c>
      <c r="H1436">
        <f t="shared" si="1834"/>
        <v>85578030.841584072</v>
      </c>
      <c r="I1436">
        <f t="shared" si="1807"/>
        <v>1051.182495</v>
      </c>
      <c r="J1436">
        <f t="shared" si="1814"/>
        <v>1052.60000575</v>
      </c>
      <c r="K1436">
        <f t="shared" si="1815"/>
        <v>1016.22000125</v>
      </c>
      <c r="L1436">
        <f t="shared" si="1816"/>
        <v>10</v>
      </c>
      <c r="M1436">
        <f t="shared" si="1817"/>
        <v>5</v>
      </c>
      <c r="N1436">
        <f t="shared" si="1818"/>
        <v>0</v>
      </c>
      <c r="O1436">
        <f t="shared" si="1819"/>
        <v>50</v>
      </c>
      <c r="P1436">
        <f t="shared" si="1794"/>
        <v>24.800048999999944</v>
      </c>
      <c r="Q1436">
        <f t="shared" si="1795"/>
        <v>8.4699709999999868</v>
      </c>
      <c r="R1436">
        <f t="shared" si="1796"/>
        <v>16.330077999999958</v>
      </c>
      <c r="S1436">
        <f t="shared" si="1797"/>
        <v>24.800048999999944</v>
      </c>
      <c r="T1436">
        <f t="shared" si="1833"/>
        <v>28.314830512741057</v>
      </c>
      <c r="U1436">
        <f t="shared" si="1798"/>
        <v>6.4699709999999868</v>
      </c>
      <c r="V1436">
        <f t="shared" si="1799"/>
        <v>-5.850097999999889</v>
      </c>
      <c r="W1436">
        <f t="shared" si="1800"/>
        <v>6.4699709999999868</v>
      </c>
      <c r="X1436">
        <f t="shared" si="1801"/>
        <v>0</v>
      </c>
      <c r="Y1436">
        <f t="shared" si="1831"/>
        <v>6.4891290423787487</v>
      </c>
      <c r="Z1436">
        <f t="shared" si="1832"/>
        <v>5.3360264680162519</v>
      </c>
      <c r="AA1436">
        <f t="shared" si="1828"/>
        <v>22.917774625063647</v>
      </c>
      <c r="AB1436">
        <f t="shared" si="1829"/>
        <v>18.845341368422304</v>
      </c>
      <c r="AC1436">
        <f t="shared" si="1830"/>
        <v>9.7512677389219355</v>
      </c>
      <c r="AD1436">
        <f t="shared" si="1758"/>
        <v>16.873682102315531</v>
      </c>
      <c r="AE1436">
        <f t="shared" si="1811"/>
        <v>1040.55</v>
      </c>
      <c r="AF1436">
        <f t="shared" si="1813"/>
        <v>1034.5166626666667</v>
      </c>
      <c r="AG1436">
        <f t="shared" si="1835"/>
        <v>1044.8974914999999</v>
      </c>
      <c r="AH1436">
        <f t="shared" si="1820"/>
        <v>1037.8489868000001</v>
      </c>
      <c r="AI1436">
        <f t="shared" si="1821"/>
        <v>1067.4219836540767</v>
      </c>
      <c r="AJ1436">
        <f t="shared" si="1822"/>
        <v>1008.2759899459236</v>
      </c>
      <c r="AK1436">
        <f t="shared" si="1823"/>
        <v>0.80739262391484101</v>
      </c>
      <c r="AL1436">
        <f t="shared" si="1802"/>
        <v>0.31693917217663514</v>
      </c>
      <c r="AM1436">
        <f t="shared" si="1803"/>
        <v>1116600.790955371</v>
      </c>
      <c r="AN1436">
        <f t="shared" si="1836"/>
        <v>774372.09308403614</v>
      </c>
      <c r="AO1436">
        <f t="shared" si="1837"/>
        <v>60327538</v>
      </c>
      <c r="AP1436">
        <f t="shared" si="1759"/>
        <v>1.2836129548068681E-2</v>
      </c>
      <c r="AQ1436">
        <f t="shared" si="1760"/>
        <v>1043.7484439902616</v>
      </c>
      <c r="AR1436">
        <f t="shared" si="1761"/>
        <v>1044.473660144437</v>
      </c>
      <c r="AS1436">
        <f t="shared" si="1762"/>
        <v>1041.2706332421353</v>
      </c>
      <c r="AT1436">
        <f t="shared" si="1763"/>
        <v>1032.5912926051553</v>
      </c>
      <c r="AU1436">
        <f t="shared" si="1764"/>
        <v>1040.237564723983</v>
      </c>
      <c r="AV1436">
        <f t="shared" si="1765"/>
        <v>1025.0725805065999</v>
      </c>
      <c r="AW1436">
        <f t="shared" si="1766"/>
        <v>15.164984217383108</v>
      </c>
      <c r="AX1436">
        <f t="shared" si="1793"/>
        <v>18.925729549423586</v>
      </c>
      <c r="AY1436">
        <f t="shared" si="1767"/>
        <v>-3.7607453320404787</v>
      </c>
      <c r="AZ1436">
        <f t="shared" si="1804"/>
        <v>1053.4099933333334</v>
      </c>
      <c r="BA1436">
        <f t="shared" si="1805"/>
        <v>3711243465.6728272</v>
      </c>
      <c r="BB1436">
        <f t="shared" si="1808"/>
        <v>3711243465.6728272</v>
      </c>
      <c r="BC1436">
        <f t="shared" si="1809"/>
        <v>0</v>
      </c>
      <c r="BD1436">
        <f t="shared" si="1824"/>
        <v>24896311293.500778</v>
      </c>
      <c r="BE1436">
        <f t="shared" si="1825"/>
        <v>24743926496.542561</v>
      </c>
      <c r="BF1436">
        <f t="shared" si="1826"/>
        <v>1.0061584727460093</v>
      </c>
      <c r="BG1436">
        <f t="shared" si="1827"/>
        <v>50.153489189156126</v>
      </c>
      <c r="BH1436">
        <f t="shared" si="1768"/>
        <v>268055050</v>
      </c>
      <c r="BI1436">
        <f t="shared" si="1769"/>
        <v>1.4794058982524376</v>
      </c>
      <c r="BJ1436">
        <f t="shared" si="1810"/>
        <v>906.00580000000264</v>
      </c>
      <c r="BK1436">
        <f t="shared" si="1770"/>
        <v>9.6179223867986427E-3</v>
      </c>
      <c r="BL1436">
        <f t="shared" si="1771"/>
        <v>1.0096179223867987</v>
      </c>
      <c r="BM1436">
        <f t="shared" si="1772"/>
        <v>15.586337882643363</v>
      </c>
      <c r="BN1436">
        <f t="shared" si="1773"/>
        <v>1052.0999755</v>
      </c>
      <c r="BO1436">
        <f t="shared" si="1812"/>
        <v>1036.0850035000001</v>
      </c>
      <c r="BP1436">
        <f t="shared" si="1774"/>
        <v>1016.0408091617649</v>
      </c>
      <c r="BQ1436">
        <f t="shared" si="1775"/>
        <v>20.044194338235229</v>
      </c>
      <c r="BR1436">
        <f t="shared" si="1776"/>
        <v>-4.2899170000000595</v>
      </c>
      <c r="BS1436">
        <f t="shared" si="1777"/>
        <v>8.9199220000000423</v>
      </c>
      <c r="BT1436">
        <f t="shared" si="1778"/>
        <v>-2.4000240000000304</v>
      </c>
      <c r="BU1436">
        <f t="shared" si="1779"/>
        <v>-7.9000240000000304</v>
      </c>
      <c r="BV1436">
        <f t="shared" si="1780"/>
        <v>1044.4366698666665</v>
      </c>
      <c r="BW1436">
        <f t="shared" si="1781"/>
        <v>1041.6023820952385</v>
      </c>
      <c r="BX1436">
        <f t="shared" si="1782"/>
        <v>1038.0059947636364</v>
      </c>
      <c r="BY1436">
        <f t="shared" si="1783"/>
        <v>1044.9311811285713</v>
      </c>
      <c r="BZ1436">
        <f t="shared" si="1784"/>
        <v>1066.900024</v>
      </c>
      <c r="CA1436">
        <f t="shared" si="1785"/>
        <v>997.5</v>
      </c>
      <c r="CB1436">
        <f t="shared" si="1786"/>
        <v>1035.5236638166666</v>
      </c>
      <c r="CC1436">
        <f t="shared" si="1787"/>
        <v>1022.9784327611111</v>
      </c>
      <c r="CD1436">
        <f t="shared" si="1788"/>
        <v>1041.1013892257142</v>
      </c>
      <c r="CE1436">
        <f t="shared" si="1789"/>
        <v>1039.8932919934291</v>
      </c>
      <c r="CF1436">
        <f t="shared" si="1790"/>
        <v>1045.969971</v>
      </c>
      <c r="CG1436">
        <f t="shared" si="1791"/>
        <v>1050</v>
      </c>
      <c r="CH1436">
        <f t="shared" si="1792"/>
        <v>1035.119995</v>
      </c>
    </row>
    <row r="1437" spans="1:86">
      <c r="A1437" s="1">
        <v>41579</v>
      </c>
      <c r="B1437">
        <v>1055</v>
      </c>
      <c r="C1437">
        <v>1070.969971</v>
      </c>
      <c r="D1437">
        <v>1045.5500489999999</v>
      </c>
      <c r="E1437">
        <v>1048.8000489999999</v>
      </c>
      <c r="F1437">
        <v>1346480</v>
      </c>
      <c r="G1437">
        <f t="shared" si="1806"/>
        <v>-1002178.3927802774</v>
      </c>
      <c r="H1437">
        <f t="shared" si="1834"/>
        <v>84575852.448803797</v>
      </c>
      <c r="I1437">
        <f t="shared" si="1807"/>
        <v>1055.0800172499999</v>
      </c>
      <c r="J1437">
        <f t="shared" si="1814"/>
        <v>1055.0800172499999</v>
      </c>
      <c r="K1437">
        <f t="shared" si="1815"/>
        <v>1016.22000125</v>
      </c>
      <c r="L1437">
        <f t="shared" si="1816"/>
        <v>1</v>
      </c>
      <c r="M1437">
        <f t="shared" si="1817"/>
        <v>6</v>
      </c>
      <c r="N1437">
        <f t="shared" si="1818"/>
        <v>90</v>
      </c>
      <c r="O1437">
        <f t="shared" si="1819"/>
        <v>40</v>
      </c>
      <c r="P1437">
        <f t="shared" si="1794"/>
        <v>25.419922000000042</v>
      </c>
      <c r="Q1437">
        <f t="shared" si="1795"/>
        <v>22.169922000000042</v>
      </c>
      <c r="R1437">
        <f t="shared" si="1796"/>
        <v>3.25</v>
      </c>
      <c r="S1437">
        <f t="shared" si="1797"/>
        <v>25.419922000000042</v>
      </c>
      <c r="T1437">
        <f t="shared" si="1833"/>
        <v>28.108051333259557</v>
      </c>
      <c r="U1437">
        <f t="shared" si="1798"/>
        <v>-18.469970999999987</v>
      </c>
      <c r="V1437">
        <f t="shared" si="1799"/>
        <v>29.700072999999975</v>
      </c>
      <c r="W1437">
        <f t="shared" si="1800"/>
        <v>0</v>
      </c>
      <c r="X1437">
        <f t="shared" si="1801"/>
        <v>29.700072999999975</v>
      </c>
      <c r="Y1437">
        <f t="shared" si="1831"/>
        <v>6.0256198250659807</v>
      </c>
      <c r="Z1437">
        <f t="shared" si="1832"/>
        <v>7.0763155060150895</v>
      </c>
      <c r="AA1437">
        <f t="shared" si="1828"/>
        <v>21.437344601459493</v>
      </c>
      <c r="AB1437">
        <f t="shared" si="1829"/>
        <v>25.175404093708416</v>
      </c>
      <c r="AC1437">
        <f t="shared" si="1830"/>
        <v>8.0193929705682141</v>
      </c>
      <c r="AD1437">
        <f t="shared" si="1758"/>
        <v>13.147860947788152</v>
      </c>
      <c r="AE1437">
        <f t="shared" si="1811"/>
        <v>1043.5340088</v>
      </c>
      <c r="AF1437">
        <f t="shared" si="1813"/>
        <v>1041.9250081666667</v>
      </c>
      <c r="AG1437">
        <f t="shared" si="1835"/>
        <v>1046.7224945499997</v>
      </c>
      <c r="AH1437">
        <f t="shared" si="1820"/>
        <v>1036.6969971000001</v>
      </c>
      <c r="AI1437">
        <f t="shared" si="1821"/>
        <v>1063.4410903587261</v>
      </c>
      <c r="AJ1437">
        <f t="shared" si="1822"/>
        <v>1009.9529038412741</v>
      </c>
      <c r="AK1437">
        <f t="shared" si="1823"/>
        <v>0.72627523361725654</v>
      </c>
      <c r="AL1437">
        <f t="shared" si="1802"/>
        <v>-0.74429504543719727</v>
      </c>
      <c r="AM1437">
        <f t="shared" si="1803"/>
        <v>-1002178.3927802774</v>
      </c>
      <c r="AN1437">
        <f t="shared" si="1836"/>
        <v>-3397671.9736049394</v>
      </c>
      <c r="AO1437">
        <f t="shared" si="1837"/>
        <v>57001664</v>
      </c>
      <c r="AP1437">
        <f t="shared" si="1759"/>
        <v>-5.9606540146002397E-2</v>
      </c>
      <c r="AQ1437">
        <f t="shared" si="1760"/>
        <v>1045.4659896935727</v>
      </c>
      <c r="AR1437">
        <f t="shared" si="1761"/>
        <v>1037.7836670032725</v>
      </c>
      <c r="AS1437">
        <f t="shared" si="1762"/>
        <v>1042.6259280785509</v>
      </c>
      <c r="AT1437">
        <f t="shared" si="1763"/>
        <v>1034.0500806806913</v>
      </c>
      <c r="AU1437">
        <f t="shared" si="1764"/>
        <v>1041.5219373653856</v>
      </c>
      <c r="AV1437">
        <f t="shared" si="1765"/>
        <v>1026.7335033011379</v>
      </c>
      <c r="AW1437">
        <f t="shared" si="1766"/>
        <v>14.788434064247667</v>
      </c>
      <c r="AX1437">
        <f t="shared" si="1793"/>
        <v>18.098270452388402</v>
      </c>
      <c r="AY1437">
        <f t="shared" si="1767"/>
        <v>-3.3098363881407344</v>
      </c>
      <c r="AZ1437">
        <f t="shared" si="1804"/>
        <v>1055.1066896666666</v>
      </c>
      <c r="BA1437">
        <f t="shared" si="1805"/>
        <v>1420680055.5023732</v>
      </c>
      <c r="BB1437">
        <f t="shared" si="1808"/>
        <v>1420680055.5023732</v>
      </c>
      <c r="BC1437">
        <f t="shared" si="1809"/>
        <v>0</v>
      </c>
      <c r="BD1437">
        <f t="shared" si="1824"/>
        <v>23902154687.219471</v>
      </c>
      <c r="BE1437">
        <f t="shared" si="1825"/>
        <v>24743926496.542561</v>
      </c>
      <c r="BF1437">
        <f t="shared" si="1826"/>
        <v>0.96598066966288842</v>
      </c>
      <c r="BG1437">
        <f t="shared" si="1827"/>
        <v>49.134799978909633</v>
      </c>
      <c r="BH1437">
        <f t="shared" si="1768"/>
        <v>266708570</v>
      </c>
      <c r="BI1437">
        <f t="shared" si="1769"/>
        <v>1.4403381224728831</v>
      </c>
      <c r="BJ1437">
        <f t="shared" si="1810"/>
        <v>-822.99800000000687</v>
      </c>
      <c r="BK1437">
        <f t="shared" si="1770"/>
        <v>-6.84637728232638E-3</v>
      </c>
      <c r="BL1437">
        <f t="shared" si="1771"/>
        <v>0.9931536227176736</v>
      </c>
      <c r="BM1437">
        <f t="shared" si="1772"/>
        <v>14.095374775585231</v>
      </c>
      <c r="BN1437">
        <f t="shared" si="1773"/>
        <v>1058.26001</v>
      </c>
      <c r="BO1437">
        <f t="shared" si="1812"/>
        <v>1044.3870055</v>
      </c>
      <c r="BP1437">
        <f t="shared" si="1774"/>
        <v>1018.1635293382353</v>
      </c>
      <c r="BQ1437">
        <f t="shared" si="1775"/>
        <v>26.223476161764665</v>
      </c>
      <c r="BR1437">
        <f t="shared" si="1776"/>
        <v>12.980102999999872</v>
      </c>
      <c r="BS1437">
        <f t="shared" si="1777"/>
        <v>20.550048999999944</v>
      </c>
      <c r="BT1437">
        <f t="shared" si="1778"/>
        <v>7</v>
      </c>
      <c r="BU1437">
        <f t="shared" si="1779"/>
        <v>-7.5</v>
      </c>
      <c r="BV1437">
        <f t="shared" si="1780"/>
        <v>1047.1866861999999</v>
      </c>
      <c r="BW1437">
        <f t="shared" si="1781"/>
        <v>1045.6833496190477</v>
      </c>
      <c r="BX1437">
        <f t="shared" si="1782"/>
        <v>1039.9970969818182</v>
      </c>
      <c r="BY1437">
        <f t="shared" si="1783"/>
        <v>1045.3028532714286</v>
      </c>
      <c r="BZ1437">
        <f t="shared" si="1784"/>
        <v>1070.969971</v>
      </c>
      <c r="CA1437">
        <f t="shared" si="1785"/>
        <v>997.5</v>
      </c>
      <c r="CB1437">
        <f t="shared" si="1786"/>
        <v>1037.75395961</v>
      </c>
      <c r="CC1437">
        <f t="shared" si="1787"/>
        <v>1036.5905545416665</v>
      </c>
      <c r="CD1437">
        <f t="shared" si="1788"/>
        <v>1033.7717991609129</v>
      </c>
      <c r="CE1437">
        <f t="shared" si="1789"/>
        <v>1044.8616719599272</v>
      </c>
      <c r="CF1437">
        <f t="shared" si="1790"/>
        <v>1056.030029</v>
      </c>
      <c r="CG1437">
        <f t="shared" si="1791"/>
        <v>1064.5</v>
      </c>
      <c r="CH1437">
        <f t="shared" si="1792"/>
        <v>1039.6999510000001</v>
      </c>
    </row>
    <row r="1438" spans="1:86">
      <c r="A1438" s="1">
        <v>41583</v>
      </c>
      <c r="B1438">
        <v>1050</v>
      </c>
      <c r="C1438">
        <v>1052.5</v>
      </c>
      <c r="D1438">
        <v>1015.849976</v>
      </c>
      <c r="E1438">
        <v>1021</v>
      </c>
      <c r="F1438">
        <v>2261286</v>
      </c>
      <c r="G1438">
        <f t="shared" si="1806"/>
        <v>-1625778.7942822597</v>
      </c>
      <c r="H1438">
        <f t="shared" si="1834"/>
        <v>82950073.65452154</v>
      </c>
      <c r="I1438">
        <f t="shared" si="1807"/>
        <v>1034.8374939999999</v>
      </c>
      <c r="J1438">
        <f t="shared" si="1814"/>
        <v>1055.0800172499999</v>
      </c>
      <c r="K1438">
        <f t="shared" si="1815"/>
        <v>1016.22000125</v>
      </c>
      <c r="L1438">
        <f t="shared" si="1816"/>
        <v>2</v>
      </c>
      <c r="M1438">
        <f t="shared" si="1817"/>
        <v>7</v>
      </c>
      <c r="N1438">
        <f t="shared" si="1818"/>
        <v>80</v>
      </c>
      <c r="O1438">
        <f t="shared" si="1819"/>
        <v>30</v>
      </c>
      <c r="P1438">
        <f t="shared" si="1794"/>
        <v>36.65002400000003</v>
      </c>
      <c r="Q1438">
        <f t="shared" si="1795"/>
        <v>31.5</v>
      </c>
      <c r="R1438">
        <f t="shared" si="1796"/>
        <v>5.1500240000000304</v>
      </c>
      <c r="S1438">
        <f t="shared" si="1797"/>
        <v>36.65002400000003</v>
      </c>
      <c r="T1438">
        <f t="shared" si="1833"/>
        <v>28.718192238026734</v>
      </c>
      <c r="U1438">
        <f t="shared" si="1798"/>
        <v>-0.71997099999998682</v>
      </c>
      <c r="V1438">
        <f t="shared" si="1799"/>
        <v>-13.680053000000044</v>
      </c>
      <c r="W1438">
        <f t="shared" si="1800"/>
        <v>0</v>
      </c>
      <c r="X1438">
        <f t="shared" si="1801"/>
        <v>0</v>
      </c>
      <c r="Y1438">
        <f t="shared" si="1831"/>
        <v>5.5952184089898385</v>
      </c>
      <c r="Z1438">
        <f t="shared" si="1832"/>
        <v>6.5708643984425832</v>
      </c>
      <c r="AA1438">
        <f t="shared" si="1828"/>
        <v>19.483184605126429</v>
      </c>
      <c r="AB1438">
        <f t="shared" si="1829"/>
        <v>22.880494510172817</v>
      </c>
      <c r="AC1438">
        <f t="shared" si="1830"/>
        <v>8.0193929705682265</v>
      </c>
      <c r="AD1438">
        <f t="shared" ref="AD1438:AD1501" si="1838">AVERAGE(AC1425:AC1438)</f>
        <v>9.1429669225714658</v>
      </c>
      <c r="AE1438">
        <f t="shared" si="1811"/>
        <v>1041.3400145999999</v>
      </c>
      <c r="AF1438">
        <f t="shared" si="1813"/>
        <v>1039.7783406666667</v>
      </c>
      <c r="AG1438">
        <f t="shared" si="1835"/>
        <v>1046.93249515</v>
      </c>
      <c r="AH1438">
        <f t="shared" si="1820"/>
        <v>1035.2150025000001</v>
      </c>
      <c r="AI1438">
        <f t="shared" si="1821"/>
        <v>1063.582446727208</v>
      </c>
      <c r="AJ1438">
        <f t="shared" si="1822"/>
        <v>1006.8475582727922</v>
      </c>
      <c r="AK1438">
        <f t="shared" si="1823"/>
        <v>0.24944865695080609</v>
      </c>
      <c r="AL1438">
        <f t="shared" si="1802"/>
        <v>-0.71896203942458392</v>
      </c>
      <c r="AM1438">
        <f t="shared" si="1803"/>
        <v>-1625778.7942822597</v>
      </c>
      <c r="AN1438">
        <f t="shared" si="1836"/>
        <v>-3701910.4994529504</v>
      </c>
      <c r="AO1438">
        <f t="shared" si="1837"/>
        <v>57328918</v>
      </c>
      <c r="AP1438">
        <f t="shared" ref="AP1438:AP1501" si="1839">AN1438/AO1438</f>
        <v>-6.4573179271462097E-2</v>
      </c>
      <c r="AQ1438">
        <f t="shared" ref="AQ1438:AQ1501" si="1840">((E1438-AQ1437)*0.34)+AQ1437</f>
        <v>1037.147553197758</v>
      </c>
      <c r="AR1438">
        <f t="shared" ref="AR1438:AR1501" si="1841">((E1439-AR1437)*0.285)+AR1437</f>
        <v>1039.9970858723398</v>
      </c>
      <c r="AS1438">
        <f t="shared" ref="AS1438:AS1501" si="1842">((E1438-AS1437)*0.18)+AS1437</f>
        <v>1038.7332610244118</v>
      </c>
      <c r="AT1438">
        <f t="shared" ref="AT1438:AT1501" si="1843">((E1438-AT1437)*0.09)+AT1437</f>
        <v>1032.875573419429</v>
      </c>
      <c r="AU1438">
        <f t="shared" ref="AU1438:AU1501" si="1844">((E1438-AU1437)*0.15)+AU1437</f>
        <v>1038.4436467605778</v>
      </c>
      <c r="AV1438">
        <f t="shared" ref="AV1438:AV1501" si="1845">((E1438-AV1437)*0.07)+AV1437</f>
        <v>1026.3321580700583</v>
      </c>
      <c r="AW1438">
        <f t="shared" ref="AW1438:AW1501" si="1846">AU1438-AV1438</f>
        <v>12.111488690519536</v>
      </c>
      <c r="AX1438">
        <f t="shared" si="1793"/>
        <v>16.900914100014628</v>
      </c>
      <c r="AY1438">
        <f t="shared" si="1767"/>
        <v>-4.7894254094950917</v>
      </c>
      <c r="AZ1438">
        <f t="shared" si="1804"/>
        <v>1029.7833253333333</v>
      </c>
      <c r="BA1438">
        <f t="shared" si="1805"/>
        <v>2328634616.6097121</v>
      </c>
      <c r="BB1438">
        <f t="shared" si="1808"/>
        <v>0</v>
      </c>
      <c r="BC1438">
        <f t="shared" si="1809"/>
        <v>2328634616.6097121</v>
      </c>
      <c r="BD1438">
        <f t="shared" si="1824"/>
        <v>19117399494.995373</v>
      </c>
      <c r="BE1438">
        <f t="shared" si="1825"/>
        <v>27072561113.152271</v>
      </c>
      <c r="BF1438">
        <f t="shared" si="1826"/>
        <v>0.70615408032850802</v>
      </c>
      <c r="BG1438">
        <f t="shared" si="1827"/>
        <v>41.388646457566303</v>
      </c>
      <c r="BH1438">
        <f t="shared" si="1768"/>
        <v>264447284</v>
      </c>
      <c r="BI1438">
        <f t="shared" si="1769"/>
        <v>1.1800749489613864</v>
      </c>
      <c r="BJ1438">
        <f t="shared" si="1810"/>
        <v>-2880.0048999999944</v>
      </c>
      <c r="BK1438">
        <f t="shared" si="1770"/>
        <v>-2.6506529081979424E-2</v>
      </c>
      <c r="BL1438">
        <f t="shared" si="1771"/>
        <v>0.97349347091802052</v>
      </c>
      <c r="BM1438">
        <f t="shared" si="1772"/>
        <v>14.950955859292533</v>
      </c>
      <c r="BN1438">
        <f t="shared" si="1773"/>
        <v>1034.174988</v>
      </c>
      <c r="BO1438">
        <f t="shared" si="1812"/>
        <v>1044.1039977999999</v>
      </c>
      <c r="BP1438">
        <f t="shared" si="1774"/>
        <v>1019.6352198088234</v>
      </c>
      <c r="BQ1438">
        <f t="shared" si="1775"/>
        <v>24.468777991176466</v>
      </c>
      <c r="BR1438">
        <f t="shared" si="1776"/>
        <v>-23.680053999999927</v>
      </c>
      <c r="BS1438">
        <f t="shared" si="1777"/>
        <v>-22.580077999999958</v>
      </c>
      <c r="BT1438">
        <f t="shared" si="1778"/>
        <v>-1.3199460000000727</v>
      </c>
      <c r="BU1438">
        <f t="shared" si="1779"/>
        <v>6</v>
      </c>
      <c r="BV1438">
        <f t="shared" si="1780"/>
        <v>1039.6753499333333</v>
      </c>
      <c r="BW1438">
        <f t="shared" si="1781"/>
        <v>1039.704775857143</v>
      </c>
      <c r="BX1438">
        <f t="shared" si="1782"/>
        <v>1037.1430975090909</v>
      </c>
      <c r="BY1438">
        <f t="shared" si="1783"/>
        <v>1042.8530918857143</v>
      </c>
      <c r="BZ1438">
        <f t="shared" si="1784"/>
        <v>1070.969971</v>
      </c>
      <c r="CA1438">
        <f t="shared" si="1785"/>
        <v>997.5</v>
      </c>
      <c r="CB1438">
        <f t="shared" si="1786"/>
        <v>1041.7466791366667</v>
      </c>
      <c r="CC1438">
        <f t="shared" si="1787"/>
        <v>1038.091356452778</v>
      </c>
      <c r="CD1438">
        <f t="shared" si="1788"/>
        <v>1033.5991312038891</v>
      </c>
      <c r="CE1438">
        <f t="shared" si="1789"/>
        <v>1050.3835026714587</v>
      </c>
      <c r="CF1438">
        <f t="shared" si="1790"/>
        <v>1048.8000489999999</v>
      </c>
      <c r="CG1438">
        <f t="shared" si="1791"/>
        <v>1070.969971</v>
      </c>
      <c r="CH1438">
        <f t="shared" si="1792"/>
        <v>1045.5500489999999</v>
      </c>
    </row>
    <row r="1439" spans="1:86">
      <c r="A1439" s="1">
        <v>41584</v>
      </c>
      <c r="B1439">
        <v>1031.5</v>
      </c>
      <c r="C1439">
        <v>1051.780029</v>
      </c>
      <c r="D1439">
        <v>1029.530029</v>
      </c>
      <c r="E1439">
        <v>1045.5500489999999</v>
      </c>
      <c r="F1439">
        <v>1667750</v>
      </c>
      <c r="G1439">
        <f t="shared" si="1806"/>
        <v>733812.99820223683</v>
      </c>
      <c r="H1439">
        <f t="shared" si="1834"/>
        <v>83683886.652723774</v>
      </c>
      <c r="I1439">
        <f t="shared" si="1807"/>
        <v>1039.5900267500001</v>
      </c>
      <c r="J1439">
        <f t="shared" si="1814"/>
        <v>1055.0800172499999</v>
      </c>
      <c r="K1439">
        <f t="shared" si="1815"/>
        <v>1016.22000125</v>
      </c>
      <c r="L1439">
        <f t="shared" si="1816"/>
        <v>3</v>
      </c>
      <c r="M1439">
        <f t="shared" si="1817"/>
        <v>8</v>
      </c>
      <c r="N1439">
        <f t="shared" si="1818"/>
        <v>70</v>
      </c>
      <c r="O1439">
        <f t="shared" si="1819"/>
        <v>20</v>
      </c>
      <c r="P1439">
        <f t="shared" si="1794"/>
        <v>22.25</v>
      </c>
      <c r="Q1439">
        <f t="shared" si="1795"/>
        <v>6.2299800000000687</v>
      </c>
      <c r="R1439">
        <f t="shared" si="1796"/>
        <v>16.020019999999931</v>
      </c>
      <c r="S1439">
        <f t="shared" si="1797"/>
        <v>22.25</v>
      </c>
      <c r="T1439">
        <f t="shared" si="1833"/>
        <v>28.256178506739111</v>
      </c>
      <c r="U1439">
        <f t="shared" si="1798"/>
        <v>22.289917000000059</v>
      </c>
      <c r="V1439">
        <f t="shared" si="1799"/>
        <v>-10.619995000000017</v>
      </c>
      <c r="W1439">
        <f t="shared" si="1800"/>
        <v>22.289917000000059</v>
      </c>
      <c r="X1439">
        <f t="shared" si="1801"/>
        <v>0</v>
      </c>
      <c r="Y1439">
        <f t="shared" si="1831"/>
        <v>6.7876968797762833</v>
      </c>
      <c r="Z1439">
        <f t="shared" si="1832"/>
        <v>6.1015169414109698</v>
      </c>
      <c r="AA1439">
        <f t="shared" si="1828"/>
        <v>24.021991785468845</v>
      </c>
      <c r="AB1439">
        <f t="shared" si="1829"/>
        <v>21.593567367773232</v>
      </c>
      <c r="AC1439">
        <f t="shared" si="1830"/>
        <v>5.3236756553558884</v>
      </c>
      <c r="AD1439">
        <f t="shared" si="1838"/>
        <v>7.8444032506519585</v>
      </c>
      <c r="AE1439">
        <f t="shared" si="1811"/>
        <v>1043.4700195999999</v>
      </c>
      <c r="AF1439">
        <f t="shared" si="1813"/>
        <v>1042.0416869999999</v>
      </c>
      <c r="AG1439">
        <f t="shared" si="1835"/>
        <v>1046.9659973500002</v>
      </c>
      <c r="AH1439">
        <f t="shared" si="1820"/>
        <v>1035.3020019999999</v>
      </c>
      <c r="AI1439">
        <f t="shared" si="1821"/>
        <v>1063.7901049701277</v>
      </c>
      <c r="AJ1439">
        <f t="shared" si="1822"/>
        <v>1006.8138990298721</v>
      </c>
      <c r="AK1439">
        <f t="shared" si="1823"/>
        <v>0.67986538118642015</v>
      </c>
      <c r="AL1439">
        <f t="shared" si="1802"/>
        <v>0.44000179775280279</v>
      </c>
      <c r="AM1439">
        <f t="shared" si="1803"/>
        <v>733812.99820223683</v>
      </c>
      <c r="AN1439">
        <f t="shared" si="1836"/>
        <v>-4524646.8640448973</v>
      </c>
      <c r="AO1439">
        <f t="shared" si="1837"/>
        <v>57002790</v>
      </c>
      <c r="AP1439">
        <f t="shared" si="1839"/>
        <v>-7.9375884303994546E-2</v>
      </c>
      <c r="AQ1439">
        <f t="shared" si="1840"/>
        <v>1040.0044017705202</v>
      </c>
      <c r="AR1439">
        <f t="shared" si="1841"/>
        <v>1045.9743581337229</v>
      </c>
      <c r="AS1439">
        <f t="shared" si="1842"/>
        <v>1039.9602828600177</v>
      </c>
      <c r="AT1439">
        <f t="shared" si="1843"/>
        <v>1034.0162762216803</v>
      </c>
      <c r="AU1439">
        <f t="shared" si="1844"/>
        <v>1039.5096070964912</v>
      </c>
      <c r="AV1439">
        <f t="shared" si="1845"/>
        <v>1027.6774104351541</v>
      </c>
      <c r="AW1439">
        <f t="shared" si="1846"/>
        <v>11.832196661337093</v>
      </c>
      <c r="AX1439">
        <f t="shared" si="1793"/>
        <v>15.887170612279121</v>
      </c>
      <c r="AY1439">
        <f t="shared" si="1767"/>
        <v>-4.0549739509420277</v>
      </c>
      <c r="AZ1439">
        <f t="shared" si="1804"/>
        <v>1042.2867023333333</v>
      </c>
      <c r="BA1439">
        <f t="shared" si="1805"/>
        <v>1738273647.8164167</v>
      </c>
      <c r="BB1439">
        <f t="shared" si="1808"/>
        <v>1738273647.8164167</v>
      </c>
      <c r="BC1439">
        <f t="shared" si="1809"/>
        <v>0</v>
      </c>
      <c r="BD1439">
        <f t="shared" si="1824"/>
        <v>15665556131.049969</v>
      </c>
      <c r="BE1439">
        <f t="shared" si="1825"/>
        <v>27072561113.152271</v>
      </c>
      <c r="BF1439">
        <f t="shared" si="1826"/>
        <v>0.57865068862802926</v>
      </c>
      <c r="BG1439">
        <f t="shared" si="1827"/>
        <v>36.654764274098028</v>
      </c>
      <c r="BH1439">
        <f t="shared" si="1768"/>
        <v>266115034</v>
      </c>
      <c r="BI1439">
        <f t="shared" si="1769"/>
        <v>1.1513531913022135</v>
      </c>
      <c r="BJ1439">
        <f t="shared" si="1810"/>
        <v>2355.0048999999944</v>
      </c>
      <c r="BK1439">
        <f t="shared" si="1770"/>
        <v>2.4045101860920612E-2</v>
      </c>
      <c r="BL1439">
        <f t="shared" si="1771"/>
        <v>1.0240451018609207</v>
      </c>
      <c r="BM1439">
        <f t="shared" si="1772"/>
        <v>15.014548600503282</v>
      </c>
      <c r="BN1439">
        <f t="shared" si="1773"/>
        <v>1040.655029</v>
      </c>
      <c r="BO1439">
        <f t="shared" si="1812"/>
        <v>1045.55</v>
      </c>
      <c r="BP1439">
        <f t="shared" si="1774"/>
        <v>1021.7202938382352</v>
      </c>
      <c r="BQ1439">
        <f t="shared" si="1775"/>
        <v>23.829706161764761</v>
      </c>
      <c r="BR1439">
        <f t="shared" si="1776"/>
        <v>14.980102999999872</v>
      </c>
      <c r="BS1439">
        <f t="shared" si="1777"/>
        <v>6.4500120000000152</v>
      </c>
      <c r="BT1439">
        <f t="shared" si="1778"/>
        <v>0.28002900000001318</v>
      </c>
      <c r="BU1439">
        <f t="shared" si="1779"/>
        <v>-12.75</v>
      </c>
      <c r="BV1439">
        <f t="shared" si="1780"/>
        <v>1041.0786947333334</v>
      </c>
      <c r="BW1439">
        <f t="shared" si="1781"/>
        <v>1041.3538353809522</v>
      </c>
      <c r="BX1439">
        <f t="shared" si="1782"/>
        <v>1039.0221968727274</v>
      </c>
      <c r="BY1439">
        <f t="shared" si="1783"/>
        <v>1042.7214303476192</v>
      </c>
      <c r="BZ1439">
        <f t="shared" si="1784"/>
        <v>1070.969971</v>
      </c>
      <c r="CA1439">
        <f t="shared" si="1785"/>
        <v>997.5</v>
      </c>
      <c r="CB1439">
        <f t="shared" si="1786"/>
        <v>1046.7313371699997</v>
      </c>
      <c r="CC1439">
        <f t="shared" si="1787"/>
        <v>1041.7958471138891</v>
      </c>
      <c r="CD1439">
        <f t="shared" si="1788"/>
        <v>1029.2789914886112</v>
      </c>
      <c r="CE1439">
        <f t="shared" si="1789"/>
        <v>1050.6904938189762</v>
      </c>
      <c r="CF1439">
        <f t="shared" si="1790"/>
        <v>1021</v>
      </c>
      <c r="CG1439">
        <f t="shared" si="1791"/>
        <v>1052.5</v>
      </c>
      <c r="CH1439">
        <f t="shared" si="1792"/>
        <v>1015.849976</v>
      </c>
    </row>
    <row r="1440" spans="1:86">
      <c r="A1440" s="1">
        <v>41585</v>
      </c>
      <c r="B1440">
        <v>1050</v>
      </c>
      <c r="C1440">
        <v>1074.0699460000001</v>
      </c>
      <c r="D1440">
        <v>1040.150024</v>
      </c>
      <c r="E1440">
        <v>1060.969971</v>
      </c>
      <c r="F1440">
        <v>1956948</v>
      </c>
      <c r="G1440">
        <f t="shared" si="1806"/>
        <v>445389.69651686487</v>
      </c>
      <c r="H1440">
        <f t="shared" si="1834"/>
        <v>84129276.349240646</v>
      </c>
      <c r="I1440">
        <f t="shared" si="1807"/>
        <v>1056.2974852500001</v>
      </c>
      <c r="J1440">
        <f t="shared" si="1814"/>
        <v>1056.2974852500001</v>
      </c>
      <c r="K1440">
        <f t="shared" si="1815"/>
        <v>1016.22000125</v>
      </c>
      <c r="L1440">
        <f t="shared" si="1816"/>
        <v>1</v>
      </c>
      <c r="M1440">
        <f t="shared" si="1817"/>
        <v>9</v>
      </c>
      <c r="N1440">
        <f t="shared" si="1818"/>
        <v>90</v>
      </c>
      <c r="O1440">
        <f t="shared" si="1819"/>
        <v>10</v>
      </c>
      <c r="P1440">
        <f t="shared" si="1794"/>
        <v>33.919922000000042</v>
      </c>
      <c r="Q1440">
        <f t="shared" si="1795"/>
        <v>13.099975000000086</v>
      </c>
      <c r="R1440">
        <f t="shared" si="1796"/>
        <v>20.819946999999956</v>
      </c>
      <c r="S1440">
        <f t="shared" si="1797"/>
        <v>33.919922000000042</v>
      </c>
      <c r="T1440">
        <f t="shared" si="1833"/>
        <v>28.660731613400607</v>
      </c>
      <c r="U1440">
        <f t="shared" si="1798"/>
        <v>-8.1899410000000898</v>
      </c>
      <c r="V1440">
        <f t="shared" si="1799"/>
        <v>4.5500480000000607</v>
      </c>
      <c r="W1440">
        <f t="shared" si="1800"/>
        <v>0</v>
      </c>
      <c r="X1440">
        <f t="shared" si="1801"/>
        <v>4.5500480000000607</v>
      </c>
      <c r="Y1440">
        <f t="shared" si="1831"/>
        <v>6.3028613883636924</v>
      </c>
      <c r="Z1440">
        <f t="shared" si="1832"/>
        <v>5.990697731310191</v>
      </c>
      <c r="AA1440">
        <f t="shared" si="1828"/>
        <v>21.991278776068395</v>
      </c>
      <c r="AB1440">
        <f t="shared" si="1829"/>
        <v>20.90211028845189</v>
      </c>
      <c r="AC1440">
        <f t="shared" si="1830"/>
        <v>2.5392455839247767</v>
      </c>
      <c r="AD1440">
        <f t="shared" si="1838"/>
        <v>7.0482114450969835</v>
      </c>
      <c r="AE1440">
        <f t="shared" si="1811"/>
        <v>1046.4700196000001</v>
      </c>
      <c r="AF1440">
        <f t="shared" si="1813"/>
        <v>1046.3866781666666</v>
      </c>
      <c r="AG1440">
        <f t="shared" si="1835"/>
        <v>1048.47849735</v>
      </c>
      <c r="AH1440">
        <f t="shared" si="1820"/>
        <v>1038.3420044999998</v>
      </c>
      <c r="AI1440">
        <f t="shared" si="1821"/>
        <v>1070.4229406066142</v>
      </c>
      <c r="AJ1440">
        <f t="shared" si="1822"/>
        <v>1006.2610683933852</v>
      </c>
      <c r="AK1440">
        <f t="shared" si="1823"/>
        <v>0.85266998482838485</v>
      </c>
      <c r="AL1440">
        <f t="shared" si="1802"/>
        <v>0.2275940375098699</v>
      </c>
      <c r="AM1440">
        <f t="shared" si="1803"/>
        <v>445389.69651686487</v>
      </c>
      <c r="AN1440">
        <f t="shared" si="1836"/>
        <v>-2681699.3193427199</v>
      </c>
      <c r="AO1440">
        <f t="shared" si="1837"/>
        <v>57131632</v>
      </c>
      <c r="AP1440">
        <f t="shared" si="1839"/>
        <v>-4.693895877755986E-2</v>
      </c>
      <c r="AQ1440">
        <f t="shared" si="1840"/>
        <v>1047.1326953085434</v>
      </c>
      <c r="AR1440">
        <f t="shared" si="1841"/>
        <v>1045.8192314556118</v>
      </c>
      <c r="AS1440">
        <f t="shared" si="1842"/>
        <v>1043.7420267252146</v>
      </c>
      <c r="AT1440">
        <f t="shared" si="1843"/>
        <v>1036.4421087517292</v>
      </c>
      <c r="AU1440">
        <f t="shared" si="1844"/>
        <v>1042.7286616820174</v>
      </c>
      <c r="AV1440">
        <f t="shared" si="1845"/>
        <v>1030.0078896746934</v>
      </c>
      <c r="AW1440">
        <f t="shared" si="1846"/>
        <v>12.720772007324058</v>
      </c>
      <c r="AX1440">
        <f t="shared" si="1793"/>
        <v>15.253890891288108</v>
      </c>
      <c r="AY1440">
        <f t="shared" si="1767"/>
        <v>-2.5331188839640504</v>
      </c>
      <c r="AZ1440">
        <f t="shared" si="1804"/>
        <v>1058.396647</v>
      </c>
      <c r="BA1440">
        <f t="shared" si="1805"/>
        <v>2071227201.5533562</v>
      </c>
      <c r="BB1440">
        <f t="shared" si="1808"/>
        <v>2071227201.5533562</v>
      </c>
      <c r="BC1440">
        <f t="shared" si="1809"/>
        <v>0</v>
      </c>
      <c r="BD1440">
        <f t="shared" si="1824"/>
        <v>17736783332.603325</v>
      </c>
      <c r="BE1440">
        <f t="shared" si="1825"/>
        <v>19901482716.966385</v>
      </c>
      <c r="BF1440">
        <f t="shared" si="1826"/>
        <v>0.89122924079834442</v>
      </c>
      <c r="BG1440">
        <f t="shared" si="1827"/>
        <v>47.124336995875225</v>
      </c>
      <c r="BH1440">
        <f t="shared" si="1768"/>
        <v>268071982</v>
      </c>
      <c r="BI1440">
        <f t="shared" si="1769"/>
        <v>1.2350169483984874</v>
      </c>
      <c r="BJ1440">
        <f t="shared" si="1810"/>
        <v>1441.9922000000042</v>
      </c>
      <c r="BK1440">
        <f t="shared" si="1770"/>
        <v>1.4748143347846606E-2</v>
      </c>
      <c r="BL1440">
        <f t="shared" si="1771"/>
        <v>1.0147481433478467</v>
      </c>
      <c r="BM1440">
        <f t="shared" si="1772"/>
        <v>16.908137927869038</v>
      </c>
      <c r="BN1440">
        <f t="shared" si="1773"/>
        <v>1057.1099850000001</v>
      </c>
      <c r="BO1440">
        <f t="shared" si="1812"/>
        <v>1048.4599974999999</v>
      </c>
      <c r="BP1440">
        <f t="shared" si="1774"/>
        <v>1024.5055138088235</v>
      </c>
      <c r="BQ1440">
        <f t="shared" si="1775"/>
        <v>23.954483691176392</v>
      </c>
      <c r="BR1440">
        <f t="shared" si="1776"/>
        <v>56.619995000000017</v>
      </c>
      <c r="BS1440">
        <f t="shared" si="1777"/>
        <v>39.230041000000028</v>
      </c>
      <c r="BT1440">
        <f t="shared" si="1778"/>
        <v>32.889892000000145</v>
      </c>
      <c r="BU1440">
        <f t="shared" si="1779"/>
        <v>29</v>
      </c>
      <c r="BV1440">
        <f t="shared" si="1780"/>
        <v>1046.9120118666667</v>
      </c>
      <c r="BW1440">
        <f t="shared" si="1781"/>
        <v>1046.7619165238093</v>
      </c>
      <c r="BX1440">
        <f t="shared" si="1782"/>
        <v>1043.6891003272729</v>
      </c>
      <c r="BY1440">
        <f t="shared" si="1783"/>
        <v>1044.0551421238092</v>
      </c>
      <c r="BZ1440">
        <f t="shared" si="1784"/>
        <v>1074.0699460000001</v>
      </c>
      <c r="CA1440">
        <f t="shared" si="1785"/>
        <v>997.5</v>
      </c>
      <c r="CB1440">
        <f t="shared" si="1786"/>
        <v>1047.9406957366668</v>
      </c>
      <c r="CC1440">
        <f t="shared" si="1787"/>
        <v>1046.6738940027778</v>
      </c>
      <c r="CD1440">
        <f t="shared" si="1788"/>
        <v>1028.3210036620237</v>
      </c>
      <c r="CE1440">
        <f t="shared" si="1789"/>
        <v>1054.5784542278268</v>
      </c>
      <c r="CF1440">
        <f t="shared" si="1790"/>
        <v>1045.5500489999999</v>
      </c>
      <c r="CG1440">
        <f t="shared" si="1791"/>
        <v>1051.780029</v>
      </c>
      <c r="CH1440">
        <f t="shared" si="1792"/>
        <v>1029.530029</v>
      </c>
    </row>
    <row r="1441" spans="1:86">
      <c r="A1441" s="1">
        <v>41586</v>
      </c>
      <c r="B1441">
        <v>1065</v>
      </c>
      <c r="C1441">
        <v>1065.880005</v>
      </c>
      <c r="D1441">
        <v>1035.599976</v>
      </c>
      <c r="E1441">
        <v>1045.4300539999999</v>
      </c>
      <c r="F1441">
        <v>1609346</v>
      </c>
      <c r="G1441">
        <f t="shared" si="1806"/>
        <v>-564433.08337182074</v>
      </c>
      <c r="H1441">
        <f t="shared" si="1834"/>
        <v>83564843.265868828</v>
      </c>
      <c r="I1441">
        <f t="shared" si="1807"/>
        <v>1052.97750875</v>
      </c>
      <c r="J1441">
        <f t="shared" si="1814"/>
        <v>1056.2974852500001</v>
      </c>
      <c r="K1441">
        <f t="shared" si="1815"/>
        <v>1016.22000125</v>
      </c>
      <c r="L1441">
        <f t="shared" si="1816"/>
        <v>2</v>
      </c>
      <c r="M1441">
        <f t="shared" si="1817"/>
        <v>10</v>
      </c>
      <c r="N1441">
        <f t="shared" si="1818"/>
        <v>80</v>
      </c>
      <c r="O1441">
        <f t="shared" si="1819"/>
        <v>0</v>
      </c>
      <c r="P1441">
        <f t="shared" si="1794"/>
        <v>30.280029000000013</v>
      </c>
      <c r="Q1441">
        <f t="shared" si="1795"/>
        <v>20.449951000000056</v>
      </c>
      <c r="R1441">
        <f t="shared" si="1796"/>
        <v>9.8300779999999577</v>
      </c>
      <c r="S1441">
        <f t="shared" si="1797"/>
        <v>30.280029000000013</v>
      </c>
      <c r="T1441">
        <f t="shared" si="1833"/>
        <v>28.776395712443421</v>
      </c>
      <c r="U1441">
        <f t="shared" si="1798"/>
        <v>4.1199950000000172</v>
      </c>
      <c r="V1441">
        <f t="shared" si="1799"/>
        <v>10.59997599999997</v>
      </c>
      <c r="W1441">
        <f t="shared" si="1800"/>
        <v>0</v>
      </c>
      <c r="X1441">
        <f t="shared" si="1801"/>
        <v>10.59997599999997</v>
      </c>
      <c r="Y1441">
        <f t="shared" si="1831"/>
        <v>5.8526570034805721</v>
      </c>
      <c r="Z1441">
        <f t="shared" si="1832"/>
        <v>6.3199318933594606</v>
      </c>
      <c r="AA1441">
        <f t="shared" si="1828"/>
        <v>20.33839491910302</v>
      </c>
      <c r="AB1441">
        <f t="shared" si="1829"/>
        <v>21.962208042012051</v>
      </c>
      <c r="AC1441">
        <f t="shared" si="1830"/>
        <v>3.8387469899701534</v>
      </c>
      <c r="AD1441">
        <f t="shared" si="1838"/>
        <v>6.5736003699839189</v>
      </c>
      <c r="AE1441">
        <f t="shared" si="1811"/>
        <v>1044.3500245999999</v>
      </c>
      <c r="AF1441">
        <f t="shared" si="1813"/>
        <v>1046.2966920000001</v>
      </c>
      <c r="AG1441">
        <f t="shared" si="1835"/>
        <v>1048.47849735</v>
      </c>
      <c r="AH1441">
        <f t="shared" si="1820"/>
        <v>1042.4500123</v>
      </c>
      <c r="AI1441">
        <f t="shared" si="1821"/>
        <v>1065.2446723501953</v>
      </c>
      <c r="AJ1441">
        <f t="shared" si="1822"/>
        <v>1019.6553522498048</v>
      </c>
      <c r="AK1441">
        <f t="shared" si="1823"/>
        <v>0.56536710118592826</v>
      </c>
      <c r="AL1441">
        <f t="shared" si="1802"/>
        <v>-0.35072202209582076</v>
      </c>
      <c r="AM1441">
        <f t="shared" si="1803"/>
        <v>-564433.08337182074</v>
      </c>
      <c r="AN1441">
        <f t="shared" si="1836"/>
        <v>-4563674.723082602</v>
      </c>
      <c r="AO1441">
        <f t="shared" si="1837"/>
        <v>56965120</v>
      </c>
      <c r="AP1441">
        <f t="shared" si="1839"/>
        <v>-8.0113492661519931E-2</v>
      </c>
      <c r="AQ1441">
        <f t="shared" si="1840"/>
        <v>1046.5537972636387</v>
      </c>
      <c r="AR1441">
        <f t="shared" si="1841"/>
        <v>1046.2469351007624</v>
      </c>
      <c r="AS1441">
        <f t="shared" si="1842"/>
        <v>1044.0458716346759</v>
      </c>
      <c r="AT1441">
        <f t="shared" si="1843"/>
        <v>1037.2510238240736</v>
      </c>
      <c r="AU1441">
        <f t="shared" si="1844"/>
        <v>1043.1338705297148</v>
      </c>
      <c r="AV1441">
        <f t="shared" si="1845"/>
        <v>1031.0874411774648</v>
      </c>
      <c r="AW1441">
        <f t="shared" si="1846"/>
        <v>12.046429352250016</v>
      </c>
      <c r="AX1441">
        <f t="shared" si="1793"/>
        <v>14.612398583480489</v>
      </c>
      <c r="AY1441">
        <f t="shared" si="1767"/>
        <v>-2.5659692312304738</v>
      </c>
      <c r="AZ1441">
        <f t="shared" si="1804"/>
        <v>1048.9700116666666</v>
      </c>
      <c r="BA1441">
        <f t="shared" si="1805"/>
        <v>1688155692.3957031</v>
      </c>
      <c r="BB1441">
        <f t="shared" si="1808"/>
        <v>0</v>
      </c>
      <c r="BC1441">
        <f t="shared" si="1809"/>
        <v>1688155692.3957031</v>
      </c>
      <c r="BD1441">
        <f t="shared" si="1824"/>
        <v>17736783332.603325</v>
      </c>
      <c r="BE1441">
        <f t="shared" si="1825"/>
        <v>15961907668.477476</v>
      </c>
      <c r="BF1441">
        <f t="shared" si="1826"/>
        <v>1.1111944575165649</v>
      </c>
      <c r="BG1441">
        <f t="shared" si="1827"/>
        <v>52.63344897294219</v>
      </c>
      <c r="BH1441">
        <f t="shared" si="1768"/>
        <v>266462636</v>
      </c>
      <c r="BI1441">
        <f t="shared" si="1769"/>
        <v>1.1683227698412684</v>
      </c>
      <c r="BJ1441">
        <f t="shared" si="1810"/>
        <v>-1653.9917000000059</v>
      </c>
      <c r="BK1441">
        <f t="shared" si="1770"/>
        <v>-1.4646896165546668E-2</v>
      </c>
      <c r="BL1441">
        <f t="shared" si="1771"/>
        <v>0.98535310383445329</v>
      </c>
      <c r="BM1441">
        <f t="shared" si="1772"/>
        <v>12.013840707975824</v>
      </c>
      <c r="BN1441">
        <f t="shared" si="1773"/>
        <v>1050.7399905</v>
      </c>
      <c r="BO1441">
        <f t="shared" si="1812"/>
        <v>1048.1880004999998</v>
      </c>
      <c r="BP1441">
        <f t="shared" si="1774"/>
        <v>1026.713307117647</v>
      </c>
      <c r="BQ1441">
        <f t="shared" si="1775"/>
        <v>21.474693382352825</v>
      </c>
      <c r="BR1441">
        <f t="shared" si="1776"/>
        <v>11.550048999999944</v>
      </c>
      <c r="BS1441">
        <f t="shared" si="1777"/>
        <v>38.09997599999997</v>
      </c>
      <c r="BT1441">
        <f t="shared" si="1778"/>
        <v>29.880004999999983</v>
      </c>
      <c r="BU1441">
        <f t="shared" si="1779"/>
        <v>67.5</v>
      </c>
      <c r="BV1441">
        <f t="shared" si="1780"/>
        <v>1046.5653566666667</v>
      </c>
      <c r="BW1441">
        <f t="shared" si="1781"/>
        <v>1046.4885953333335</v>
      </c>
      <c r="BX1441">
        <f t="shared" si="1782"/>
        <v>1044.9778365999998</v>
      </c>
      <c r="BY1441">
        <f t="shared" si="1783"/>
        <v>1043.7648141857146</v>
      </c>
      <c r="BZ1441">
        <f t="shared" si="1784"/>
        <v>1074.0699460000001</v>
      </c>
      <c r="CA1441">
        <f t="shared" si="1785"/>
        <v>997.5</v>
      </c>
      <c r="CB1441">
        <f t="shared" si="1786"/>
        <v>1042.1160296033333</v>
      </c>
      <c r="CC1441">
        <f t="shared" si="1787"/>
        <v>1047.6666951138889</v>
      </c>
      <c r="CD1441">
        <f t="shared" si="1788"/>
        <v>1038.281046964127</v>
      </c>
      <c r="CE1441">
        <f t="shared" si="1789"/>
        <v>1056.2099345411621</v>
      </c>
      <c r="CF1441">
        <f t="shared" si="1790"/>
        <v>1060.969971</v>
      </c>
      <c r="CG1441">
        <f t="shared" si="1791"/>
        <v>1074.0699460000001</v>
      </c>
      <c r="CH1441">
        <f t="shared" si="1792"/>
        <v>1040.150024</v>
      </c>
    </row>
    <row r="1442" spans="1:86">
      <c r="A1442" s="1">
        <v>41589</v>
      </c>
      <c r="B1442">
        <v>1045</v>
      </c>
      <c r="C1442">
        <v>1070</v>
      </c>
      <c r="D1442">
        <v>1025</v>
      </c>
      <c r="E1442">
        <v>1047.3199460000001</v>
      </c>
      <c r="F1442">
        <v>1961138</v>
      </c>
      <c r="G1442">
        <f t="shared" si="1806"/>
        <v>-15693.810731193666</v>
      </c>
      <c r="H1442">
        <f t="shared" si="1834"/>
        <v>83549149.45513764</v>
      </c>
      <c r="I1442">
        <f t="shared" si="1807"/>
        <v>1046.8299864999999</v>
      </c>
      <c r="J1442">
        <f t="shared" si="1814"/>
        <v>1056.2974852500001</v>
      </c>
      <c r="K1442">
        <f t="shared" si="1815"/>
        <v>1033.5625150000001</v>
      </c>
      <c r="L1442">
        <f t="shared" si="1816"/>
        <v>3</v>
      </c>
      <c r="M1442">
        <f t="shared" si="1817"/>
        <v>9</v>
      </c>
      <c r="N1442">
        <f t="shared" si="1818"/>
        <v>70</v>
      </c>
      <c r="O1442">
        <f t="shared" si="1819"/>
        <v>10</v>
      </c>
      <c r="P1442">
        <f t="shared" si="1794"/>
        <v>45</v>
      </c>
      <c r="Q1442">
        <f t="shared" si="1795"/>
        <v>22.680053999999927</v>
      </c>
      <c r="R1442">
        <f t="shared" si="1796"/>
        <v>22.319946000000073</v>
      </c>
      <c r="S1442">
        <f t="shared" si="1797"/>
        <v>45</v>
      </c>
      <c r="T1442">
        <f t="shared" si="1833"/>
        <v>29.935224590126033</v>
      </c>
      <c r="U1442">
        <f t="shared" si="1798"/>
        <v>-9.1500240000000304</v>
      </c>
      <c r="V1442">
        <f t="shared" si="1799"/>
        <v>-14.5</v>
      </c>
      <c r="W1442">
        <f t="shared" si="1800"/>
        <v>0</v>
      </c>
      <c r="X1442">
        <f t="shared" si="1801"/>
        <v>0</v>
      </c>
      <c r="Y1442">
        <f t="shared" si="1831"/>
        <v>5.4346100746605313</v>
      </c>
      <c r="Z1442">
        <f t="shared" si="1832"/>
        <v>5.868508186690927</v>
      </c>
      <c r="AA1442">
        <f t="shared" si="1828"/>
        <v>18.154565897104067</v>
      </c>
      <c r="AB1442">
        <f t="shared" si="1829"/>
        <v>19.604022575553422</v>
      </c>
      <c r="AC1442">
        <f t="shared" si="1830"/>
        <v>3.838746989970149</v>
      </c>
      <c r="AD1442">
        <f t="shared" si="1838"/>
        <v>6.0989892948708526</v>
      </c>
      <c r="AE1442">
        <f t="shared" si="1811"/>
        <v>1044.0540040000001</v>
      </c>
      <c r="AF1442">
        <f t="shared" si="1813"/>
        <v>1044.8450114999998</v>
      </c>
      <c r="AG1442">
        <f t="shared" si="1835"/>
        <v>1048.8444946499999</v>
      </c>
      <c r="AH1442">
        <f t="shared" si="1820"/>
        <v>1043.7940063999999</v>
      </c>
      <c r="AI1442">
        <f t="shared" si="1821"/>
        <v>1065.9858909051331</v>
      </c>
      <c r="AJ1442">
        <f t="shared" si="1822"/>
        <v>1021.6021218948667</v>
      </c>
      <c r="AK1442">
        <f t="shared" si="1823"/>
        <v>0.57944209513132028</v>
      </c>
      <c r="AL1442">
        <f t="shared" si="1802"/>
        <v>-8.0023999999967697E-3</v>
      </c>
      <c r="AM1442">
        <f t="shared" si="1803"/>
        <v>-15693.810731193666</v>
      </c>
      <c r="AN1442">
        <f t="shared" si="1836"/>
        <v>-4381025.7778524021</v>
      </c>
      <c r="AO1442">
        <f t="shared" si="1837"/>
        <v>57761938</v>
      </c>
      <c r="AP1442">
        <f t="shared" si="1839"/>
        <v>-7.5846239401669693E-2</v>
      </c>
      <c r="AQ1442">
        <f t="shared" si="1840"/>
        <v>1046.8142878340016</v>
      </c>
      <c r="AR1442">
        <f t="shared" si="1841"/>
        <v>1045.4839932070452</v>
      </c>
      <c r="AS1442">
        <f t="shared" si="1842"/>
        <v>1044.6352050204343</v>
      </c>
      <c r="AT1442">
        <f t="shared" si="1843"/>
        <v>1038.157226819907</v>
      </c>
      <c r="AU1442">
        <f t="shared" si="1844"/>
        <v>1043.7617818502576</v>
      </c>
      <c r="AV1442">
        <f t="shared" si="1845"/>
        <v>1032.2237165150423</v>
      </c>
      <c r="AW1442">
        <f t="shared" si="1846"/>
        <v>11.538065335215379</v>
      </c>
      <c r="AX1442">
        <f t="shared" si="1793"/>
        <v>13.997531933827467</v>
      </c>
      <c r="AY1442">
        <f t="shared" si="1767"/>
        <v>-2.4594665986120887</v>
      </c>
      <c r="AZ1442">
        <f t="shared" si="1804"/>
        <v>1047.4399820000001</v>
      </c>
      <c r="BA1442">
        <f t="shared" si="1805"/>
        <v>2054174351.4195161</v>
      </c>
      <c r="BB1442">
        <f t="shared" si="1808"/>
        <v>0</v>
      </c>
      <c r="BC1442">
        <f t="shared" si="1809"/>
        <v>2054174351.4195161</v>
      </c>
      <c r="BD1442">
        <f t="shared" si="1824"/>
        <v>17736783332.603325</v>
      </c>
      <c r="BE1442">
        <f t="shared" si="1825"/>
        <v>14177410931.232285</v>
      </c>
      <c r="BF1442">
        <f t="shared" si="1826"/>
        <v>1.2510594084234294</v>
      </c>
      <c r="BG1442">
        <f t="shared" si="1827"/>
        <v>55.576472293089402</v>
      </c>
      <c r="BH1442">
        <f t="shared" si="1768"/>
        <v>268423774</v>
      </c>
      <c r="BI1442">
        <f t="shared" si="1769"/>
        <v>1.1177872733025154</v>
      </c>
      <c r="BJ1442">
        <f t="shared" si="1810"/>
        <v>88.989200000014534</v>
      </c>
      <c r="BK1442">
        <f t="shared" si="1770"/>
        <v>1.8077651324152056E-3</v>
      </c>
      <c r="BL1442">
        <f t="shared" si="1771"/>
        <v>1.0018077651324151</v>
      </c>
      <c r="BM1442">
        <f t="shared" si="1772"/>
        <v>11.696150101268147</v>
      </c>
      <c r="BN1442">
        <f t="shared" si="1773"/>
        <v>1047.5</v>
      </c>
      <c r="BO1442">
        <f t="shared" si="1812"/>
        <v>1046.0359985</v>
      </c>
      <c r="BP1442">
        <f t="shared" si="1774"/>
        <v>1028.7243365294119</v>
      </c>
      <c r="BQ1442">
        <f t="shared" si="1775"/>
        <v>17.311661970588148</v>
      </c>
      <c r="BR1442">
        <f t="shared" si="1776"/>
        <v>15.349975000000086</v>
      </c>
      <c r="BS1442">
        <f t="shared" si="1777"/>
        <v>-1.2800290000000132</v>
      </c>
      <c r="BT1442">
        <f t="shared" si="1778"/>
        <v>25.09997599999997</v>
      </c>
      <c r="BU1442">
        <f t="shared" si="1779"/>
        <v>11</v>
      </c>
      <c r="BV1442">
        <f t="shared" si="1780"/>
        <v>1047.5553304666666</v>
      </c>
      <c r="BW1442">
        <f t="shared" si="1781"/>
        <v>1046.7809536190475</v>
      </c>
      <c r="BX1442">
        <f t="shared" si="1782"/>
        <v>1045.8632790909089</v>
      </c>
      <c r="BY1442">
        <f t="shared" si="1783"/>
        <v>1043.6544759619046</v>
      </c>
      <c r="BZ1442">
        <f t="shared" si="1784"/>
        <v>1074.0699460000001</v>
      </c>
      <c r="CA1442">
        <f t="shared" si="1785"/>
        <v>1015.849976</v>
      </c>
      <c r="CB1442">
        <f t="shared" si="1786"/>
        <v>1036.8146440666667</v>
      </c>
      <c r="CC1442">
        <f t="shared" si="1787"/>
        <v>1042.5708599194443</v>
      </c>
      <c r="CD1442">
        <f t="shared" si="1788"/>
        <v>1039.9496008878573</v>
      </c>
      <c r="CE1442">
        <f t="shared" si="1789"/>
        <v>1060.2408024718557</v>
      </c>
      <c r="CF1442">
        <f t="shared" si="1790"/>
        <v>1045.4300539999999</v>
      </c>
      <c r="CG1442">
        <f t="shared" si="1791"/>
        <v>1065.880005</v>
      </c>
      <c r="CH1442">
        <f t="shared" si="1792"/>
        <v>1035.599976</v>
      </c>
    </row>
    <row r="1443" spans="1:86">
      <c r="A1443" s="1">
        <v>41590</v>
      </c>
      <c r="B1443">
        <v>1048.4300539999999</v>
      </c>
      <c r="C1443">
        <v>1060.849976</v>
      </c>
      <c r="D1443">
        <v>1039.5</v>
      </c>
      <c r="E1443">
        <v>1043.5699460000001</v>
      </c>
      <c r="F1443">
        <v>1000682</v>
      </c>
      <c r="G1443">
        <f t="shared" si="1806"/>
        <v>-619161.9736381832</v>
      </c>
      <c r="H1443">
        <f t="shared" si="1834"/>
        <v>82929987.481499463</v>
      </c>
      <c r="I1443">
        <f t="shared" si="1807"/>
        <v>1048.0874939999999</v>
      </c>
      <c r="J1443">
        <f t="shared" si="1814"/>
        <v>1056.2974852500001</v>
      </c>
      <c r="K1443">
        <f t="shared" si="1815"/>
        <v>1033.5625150000001</v>
      </c>
      <c r="L1443">
        <f t="shared" si="1816"/>
        <v>4</v>
      </c>
      <c r="M1443">
        <f t="shared" si="1817"/>
        <v>10</v>
      </c>
      <c r="N1443">
        <f t="shared" si="1818"/>
        <v>60</v>
      </c>
      <c r="O1443">
        <f t="shared" si="1819"/>
        <v>0</v>
      </c>
      <c r="P1443">
        <f t="shared" si="1794"/>
        <v>21.34997599999997</v>
      </c>
      <c r="Q1443">
        <f t="shared" si="1795"/>
        <v>17.280029999999897</v>
      </c>
      <c r="R1443">
        <f t="shared" si="1796"/>
        <v>4.0699460000000727</v>
      </c>
      <c r="S1443">
        <f t="shared" si="1797"/>
        <v>21.34997599999997</v>
      </c>
      <c r="T1443">
        <f t="shared" si="1833"/>
        <v>29.321992547974169</v>
      </c>
      <c r="U1443">
        <f t="shared" si="1798"/>
        <v>-7.75</v>
      </c>
      <c r="V1443">
        <f t="shared" si="1799"/>
        <v>17.669983000000002</v>
      </c>
      <c r="W1443">
        <f t="shared" si="1800"/>
        <v>0</v>
      </c>
      <c r="X1443">
        <f t="shared" si="1801"/>
        <v>17.669983000000002</v>
      </c>
      <c r="Y1443">
        <f t="shared" si="1831"/>
        <v>5.046423640756208</v>
      </c>
      <c r="Z1443">
        <f t="shared" si="1832"/>
        <v>6.7114706733558611</v>
      </c>
      <c r="AA1443">
        <f t="shared" si="1828"/>
        <v>17.210370790796961</v>
      </c>
      <c r="AB1443">
        <f t="shared" si="1829"/>
        <v>22.88886289830106</v>
      </c>
      <c r="AC1443">
        <f t="shared" si="1830"/>
        <v>14.161098816828357</v>
      </c>
      <c r="AD1443">
        <f t="shared" si="1838"/>
        <v>6.9917481834173829</v>
      </c>
      <c r="AE1443">
        <f t="shared" si="1811"/>
        <v>1048.5679931999998</v>
      </c>
      <c r="AF1443">
        <f t="shared" si="1813"/>
        <v>1043.9733276666666</v>
      </c>
      <c r="AG1443">
        <f t="shared" si="1835"/>
        <v>1047.9714904999998</v>
      </c>
      <c r="AH1443">
        <f t="shared" si="1820"/>
        <v>1044.9540038999999</v>
      </c>
      <c r="AI1443">
        <f t="shared" si="1821"/>
        <v>1065.7192228263277</v>
      </c>
      <c r="AJ1443">
        <f t="shared" si="1822"/>
        <v>1024.188784973672</v>
      </c>
      <c r="AK1443">
        <f t="shared" si="1823"/>
        <v>0.46667365018133844</v>
      </c>
      <c r="AL1443">
        <f t="shared" si="1802"/>
        <v>-0.61873999296298243</v>
      </c>
      <c r="AM1443">
        <f t="shared" si="1803"/>
        <v>-619161.9736381832</v>
      </c>
      <c r="AN1443">
        <f t="shared" si="1836"/>
        <v>-5974783.0738202669</v>
      </c>
      <c r="AO1443">
        <f t="shared" si="1837"/>
        <v>56478172</v>
      </c>
      <c r="AP1443">
        <f t="shared" si="1839"/>
        <v>-0.10578924321099251</v>
      </c>
      <c r="AQ1443">
        <f t="shared" si="1840"/>
        <v>1045.7112116104411</v>
      </c>
      <c r="AR1443">
        <f t="shared" si="1841"/>
        <v>1039.5035551430374</v>
      </c>
      <c r="AS1443">
        <f t="shared" si="1842"/>
        <v>1044.4434583967561</v>
      </c>
      <c r="AT1443">
        <f t="shared" si="1843"/>
        <v>1038.6443715461153</v>
      </c>
      <c r="AU1443">
        <f t="shared" si="1844"/>
        <v>1043.7330064727189</v>
      </c>
      <c r="AV1443">
        <f t="shared" si="1845"/>
        <v>1033.0179525789893</v>
      </c>
      <c r="AW1443">
        <f t="shared" si="1846"/>
        <v>10.715053893729646</v>
      </c>
      <c r="AX1443">
        <f t="shared" si="1793"/>
        <v>13.341036325807902</v>
      </c>
      <c r="AY1443">
        <f t="shared" si="1767"/>
        <v>-2.6259824320782563</v>
      </c>
      <c r="AZ1443">
        <f t="shared" si="1804"/>
        <v>1047.9733073333334</v>
      </c>
      <c r="BA1443">
        <f t="shared" si="1805"/>
        <v>1048688025.1289347</v>
      </c>
      <c r="BB1443">
        <f t="shared" si="1808"/>
        <v>1048688025.1289347</v>
      </c>
      <c r="BC1443">
        <f t="shared" si="1809"/>
        <v>0</v>
      </c>
      <c r="BD1443">
        <f t="shared" si="1824"/>
        <v>16647534322.589209</v>
      </c>
      <c r="BE1443">
        <f t="shared" si="1825"/>
        <v>14177410931.232285</v>
      </c>
      <c r="BF1443">
        <f t="shared" si="1826"/>
        <v>1.1742295122387501</v>
      </c>
      <c r="BG1443">
        <f t="shared" si="1827"/>
        <v>54.0066955042697</v>
      </c>
      <c r="BH1443">
        <f t="shared" si="1768"/>
        <v>267423092</v>
      </c>
      <c r="BI1443">
        <f t="shared" si="1769"/>
        <v>1.037257277763556</v>
      </c>
      <c r="BJ1443">
        <f t="shared" si="1810"/>
        <v>-475</v>
      </c>
      <c r="BK1443">
        <f t="shared" si="1770"/>
        <v>-3.5805677284408365E-3</v>
      </c>
      <c r="BL1443">
        <f t="shared" si="1771"/>
        <v>0.99641943227155916</v>
      </c>
      <c r="BM1443">
        <f t="shared" si="1772"/>
        <v>10.944231319873927</v>
      </c>
      <c r="BN1443">
        <f t="shared" si="1773"/>
        <v>1050.174988</v>
      </c>
      <c r="BO1443">
        <f t="shared" si="1812"/>
        <v>1049.2359984999998</v>
      </c>
      <c r="BP1443">
        <f t="shared" si="1774"/>
        <v>1030.7081595294119</v>
      </c>
      <c r="BQ1443">
        <f t="shared" si="1775"/>
        <v>18.527838970587936</v>
      </c>
      <c r="BR1443">
        <f t="shared" si="1776"/>
        <v>8.6699220000000423</v>
      </c>
      <c r="BS1443">
        <f t="shared" si="1777"/>
        <v>15.549987999999985</v>
      </c>
      <c r="BT1443">
        <f t="shared" si="1778"/>
        <v>17.949951999999939</v>
      </c>
      <c r="BU1443">
        <f t="shared" si="1779"/>
        <v>15.930053999999927</v>
      </c>
      <c r="BV1443">
        <f t="shared" si="1780"/>
        <v>1047.3939777999999</v>
      </c>
      <c r="BW1443">
        <f t="shared" si="1781"/>
        <v>1046.4166491904762</v>
      </c>
      <c r="BX1443">
        <f t="shared" si="1782"/>
        <v>1045.8225408363635</v>
      </c>
      <c r="BY1443">
        <f t="shared" si="1783"/>
        <v>1043.1521379952385</v>
      </c>
      <c r="BZ1443">
        <f t="shared" si="1784"/>
        <v>1074.0699460000001</v>
      </c>
      <c r="CA1443">
        <f t="shared" si="1785"/>
        <v>1015.849976</v>
      </c>
      <c r="CB1443">
        <f t="shared" si="1786"/>
        <v>1049.5691163733331</v>
      </c>
      <c r="CC1443">
        <f t="shared" si="1787"/>
        <v>1038.007758</v>
      </c>
      <c r="CD1443">
        <f t="shared" si="1788"/>
        <v>1043.0413870640873</v>
      </c>
      <c r="CE1443">
        <f t="shared" si="1789"/>
        <v>1061.7468856799246</v>
      </c>
      <c r="CF1443">
        <f t="shared" si="1790"/>
        <v>1047.3199460000001</v>
      </c>
      <c r="CG1443">
        <f t="shared" si="1791"/>
        <v>1070</v>
      </c>
      <c r="CH1443">
        <f t="shared" si="1792"/>
        <v>1025</v>
      </c>
    </row>
    <row r="1444" spans="1:86">
      <c r="A1444" s="1">
        <v>41591</v>
      </c>
      <c r="B1444">
        <v>1049.469971</v>
      </c>
      <c r="C1444">
        <v>1053.099976</v>
      </c>
      <c r="D1444">
        <v>1021.830017</v>
      </c>
      <c r="E1444">
        <v>1024.5</v>
      </c>
      <c r="F1444">
        <v>1208338</v>
      </c>
      <c r="G1444">
        <f t="shared" si="1806"/>
        <v>-1001990.3090257966</v>
      </c>
      <c r="H1444">
        <f t="shared" si="1834"/>
        <v>81927997.172473669</v>
      </c>
      <c r="I1444">
        <f t="shared" si="1807"/>
        <v>1037.224991</v>
      </c>
      <c r="J1444">
        <f t="shared" si="1814"/>
        <v>1056.2974852500001</v>
      </c>
      <c r="K1444">
        <f t="shared" si="1815"/>
        <v>1034.8374939999999</v>
      </c>
      <c r="L1444">
        <f t="shared" si="1816"/>
        <v>5</v>
      </c>
      <c r="M1444">
        <f t="shared" si="1817"/>
        <v>7</v>
      </c>
      <c r="N1444">
        <f t="shared" si="1818"/>
        <v>50</v>
      </c>
      <c r="O1444">
        <f t="shared" si="1819"/>
        <v>30</v>
      </c>
      <c r="P1444">
        <f t="shared" si="1794"/>
        <v>31.269958999999972</v>
      </c>
      <c r="Q1444">
        <f t="shared" si="1795"/>
        <v>28.59997599999997</v>
      </c>
      <c r="R1444">
        <f t="shared" si="1796"/>
        <v>2.669983000000002</v>
      </c>
      <c r="S1444">
        <f t="shared" si="1797"/>
        <v>31.269958999999972</v>
      </c>
      <c r="T1444">
        <f t="shared" si="1833"/>
        <v>29.461133008833155</v>
      </c>
      <c r="U1444">
        <f t="shared" si="1798"/>
        <v>-17.09997599999997</v>
      </c>
      <c r="V1444">
        <f t="shared" si="1799"/>
        <v>10.910033999999996</v>
      </c>
      <c r="W1444">
        <f t="shared" si="1800"/>
        <v>0</v>
      </c>
      <c r="X1444">
        <f t="shared" si="1801"/>
        <v>10.910033999999996</v>
      </c>
      <c r="Y1444">
        <f t="shared" si="1831"/>
        <v>4.6859648092736217</v>
      </c>
      <c r="Z1444">
        <f t="shared" si="1832"/>
        <v>7.0113680538304424</v>
      </c>
      <c r="AA1444">
        <f t="shared" si="1828"/>
        <v>15.905582476643573</v>
      </c>
      <c r="AB1444">
        <f t="shared" si="1829"/>
        <v>23.798704726421303</v>
      </c>
      <c r="AC1444">
        <f t="shared" si="1830"/>
        <v>19.879773207887833</v>
      </c>
      <c r="AD1444">
        <f t="shared" si="1838"/>
        <v>7.7286608589945773</v>
      </c>
      <c r="AE1444">
        <f t="shared" si="1811"/>
        <v>1044.3579834</v>
      </c>
      <c r="AF1444">
        <f t="shared" si="1813"/>
        <v>1044.5566609999998</v>
      </c>
      <c r="AG1444">
        <f t="shared" si="1835"/>
        <v>1043.8774902499999</v>
      </c>
      <c r="AH1444">
        <f t="shared" si="1820"/>
        <v>1043.9140014999998</v>
      </c>
      <c r="AI1444">
        <f t="shared" si="1821"/>
        <v>1067.4465619763862</v>
      </c>
      <c r="AJ1444">
        <f t="shared" si="1822"/>
        <v>1020.3814410236135</v>
      </c>
      <c r="AK1444">
        <f t="shared" si="1823"/>
        <v>8.7507667950523449E-2</v>
      </c>
      <c r="AL1444">
        <f t="shared" si="1802"/>
        <v>-0.82923015664970945</v>
      </c>
      <c r="AM1444">
        <f t="shared" si="1803"/>
        <v>-1001990.3090257966</v>
      </c>
      <c r="AN1444">
        <f t="shared" si="1836"/>
        <v>-10280366.449738059</v>
      </c>
      <c r="AO1444">
        <f t="shared" si="1837"/>
        <v>53312050</v>
      </c>
      <c r="AP1444">
        <f t="shared" si="1839"/>
        <v>-0.19283382368035104</v>
      </c>
      <c r="AQ1444">
        <f t="shared" si="1840"/>
        <v>1038.4993996628912</v>
      </c>
      <c r="AR1444">
        <f t="shared" si="1841"/>
        <v>1031.9785350872717</v>
      </c>
      <c r="AS1444">
        <f t="shared" si="1842"/>
        <v>1040.8536358853401</v>
      </c>
      <c r="AT1444">
        <f t="shared" si="1843"/>
        <v>1037.3713781069648</v>
      </c>
      <c r="AU1444">
        <f t="shared" si="1844"/>
        <v>1040.8480555018111</v>
      </c>
      <c r="AV1444">
        <f t="shared" si="1845"/>
        <v>1032.42169589846</v>
      </c>
      <c r="AW1444">
        <f t="shared" si="1846"/>
        <v>8.4263596033511021</v>
      </c>
      <c r="AX1444">
        <f t="shared" si="1793"/>
        <v>12.358100981316543</v>
      </c>
      <c r="AY1444">
        <f t="shared" ref="AY1444:AY1507" si="1847">AW1444-AX1444</f>
        <v>-3.9317413779654409</v>
      </c>
      <c r="AZ1444">
        <f t="shared" si="1804"/>
        <v>1033.143331</v>
      </c>
      <c r="BA1444">
        <f t="shared" si="1805"/>
        <v>1248386346.2938781</v>
      </c>
      <c r="BB1444">
        <f t="shared" si="1808"/>
        <v>0</v>
      </c>
      <c r="BC1444">
        <f t="shared" si="1809"/>
        <v>1248386346.2938781</v>
      </c>
      <c r="BD1444">
        <f t="shared" si="1824"/>
        <v>16647534322.589209</v>
      </c>
      <c r="BE1444">
        <f t="shared" si="1825"/>
        <v>12884236173.010612</v>
      </c>
      <c r="BF1444">
        <f t="shared" si="1826"/>
        <v>1.2920854677797513</v>
      </c>
      <c r="BG1444">
        <f t="shared" si="1827"/>
        <v>56.371609433540939</v>
      </c>
      <c r="BH1444">
        <f t="shared" ref="BH1444:BH1507" si="1848">(IF(E1444&gt;E1443,BH1443+F1444,IF(E1444&lt;E1443,BH1443-F1444,IF(E1444=E1443,BH1443))))</f>
        <v>266214754</v>
      </c>
      <c r="BI1444">
        <f t="shared" ref="BI1444:BI1507" si="1849">((AU1444-AV1444)/AV1444)*100</f>
        <v>0.81617420835176302</v>
      </c>
      <c r="BJ1444">
        <f t="shared" si="1810"/>
        <v>-2006.9946000000073</v>
      </c>
      <c r="BK1444">
        <f t="shared" ref="BK1444:BK1507" si="1850">((E1444-E1443)/E1443)</f>
        <v>-1.8273759294329152E-2</v>
      </c>
      <c r="BL1444">
        <f t="shared" ref="BL1444:BL1507" si="1851">E1444/E1443</f>
        <v>0.98172624070567083</v>
      </c>
      <c r="BM1444">
        <f t="shared" ref="BM1444:BM1507" si="1852">STDEV(E1435:E1444)</f>
        <v>12.402748380177954</v>
      </c>
      <c r="BN1444">
        <f t="shared" ref="BN1444:BN1507" si="1853">(C1444+D1444)/2</f>
        <v>1037.4649964999999</v>
      </c>
      <c r="BO1444">
        <f t="shared" si="1812"/>
        <v>1048.597992</v>
      </c>
      <c r="BP1444">
        <f t="shared" ref="BP1444:BP1507" si="1854">AVERAGE(BN1411:BN1444)</f>
        <v>1032.4188950735295</v>
      </c>
      <c r="BQ1444">
        <f t="shared" ref="BQ1444:BQ1507" si="1855">BO1444-BP1444</f>
        <v>16.179096926470493</v>
      </c>
      <c r="BR1444">
        <f t="shared" ref="BR1444:BR1507" si="1856">(E1444-E1435)</f>
        <v>-21.469970999999987</v>
      </c>
      <c r="BS1444">
        <f t="shared" ref="BS1444:BS1507" si="1857">(D1444-D1435)</f>
        <v>-13.289978000000019</v>
      </c>
      <c r="BT1444">
        <f t="shared" ref="BT1444:BT1507" si="1858">C1444-C1435</f>
        <v>3.0999759999999696</v>
      </c>
      <c r="BU1444">
        <f t="shared" ref="BU1444:BU1507" si="1859">B1444-B1435</f>
        <v>14.34997599999997</v>
      </c>
      <c r="BV1444">
        <f t="shared" ref="BV1444:BV1507" si="1860">(E1444*5+E1443*4+E1442*3+E1441*2+E1440)/15</f>
        <v>1039.3713134000002</v>
      </c>
      <c r="BW1444">
        <f t="shared" ref="BW1444:BW1507" si="1861">(E1444*6+E1443*5+E1442*4+E1441*3+E1440*2+E1439)/21</f>
        <v>1040.8528412857145</v>
      </c>
      <c r="BX1444">
        <f t="shared" ref="BX1444:BX1507" si="1862">(E1444*10+E1443*9+E1442*8+E1441*7+E1440*6+E1439*5+E1438*4+E1437*3+E1436*2+E1435)/55</f>
        <v>1042.1036310363636</v>
      </c>
      <c r="BY1444">
        <f t="shared" ref="BY1444:BY1507" si="1863">(E1444*20+E1443*19+E1442*18+E1441*17+E1440*16+E1439*15+E1438*14+E1437*13+E1436*12+E1435*11+E1434*10+E1433*9+E1432*8+E1431*7+E1430*6+E1429*5+E1428*4+E1427*3+E1426*2+E1425)/210</f>
        <v>1040.9167579476191</v>
      </c>
      <c r="BZ1444">
        <f t="shared" ref="BZ1444:BZ1507" si="1864">MAX(C1435:C1444)</f>
        <v>1074.0699460000001</v>
      </c>
      <c r="CA1444">
        <f t="shared" ref="CA1444:CA1507" si="1865">MIN(D1435:D1444)</f>
        <v>1015.849976</v>
      </c>
      <c r="CB1444">
        <f t="shared" ref="CB1444:CB1507" si="1866">(AVERAGE(E1440:E1444)+AVERAGE(E1440:E1443)+AVERAGE(E1440:E1442)+AVERAGE(E1440:E1441)+E1440)/5</f>
        <v>1051.8180872966666</v>
      </c>
      <c r="CC1444">
        <f t="shared" ref="CC1444:CC1507" si="1867">(AVERAGE(E1439:E1444)+AVERAGE(E1439:E1443)+AVERAGE(E1439:E1442)+AVERAGE(E1439:E1441)+AVERAGE(E1439:E1440)+E1439)/6</f>
        <v>1048.7337071444445</v>
      </c>
      <c r="CD1444">
        <f t="shared" ref="CD1444:CD1507" si="1868">(AVERAGE(E1435:E1444)+AVERAGE(E1435:E1443)+AVERAGE(E1435:E1442)+AVERAGE(E1435:E1441)+AVERAGE(E1435:E1440)+AVERAGE(E1435:E1439)+AVERAGE(E1435:E1438)+AVERAGE(E1435:E1437)+AVERAGE(E1435:E1436)+E1435)/10</f>
        <v>1046.2662254490872</v>
      </c>
      <c r="CE1444">
        <f t="shared" ref="CE1444:CE1507" si="1869">(AVERAGE(E1425:E1444)+AVERAGE(E1425:E1443)+AVERAGE(E1425:E1442)+AVERAGE(E1425:E1441)+AVERAGE(E1425:E1440)+AVERAGE(E1425:E1439)+AVERAGE(E1425:E1438)+AVERAGE(E1425:E1437)+AVERAGE(E1425:E1436)+AVERAGE(E1425:E1435)+AVERAGE(E1425:E1434)+AVERAGE(E1425:E1433)+AVERAGE(E1425:E1432)+AVERAGE(E1425:E1431)+AVERAGE(E1425:E1430)+AVERAGE(E1425:E1429)+AVERAGE(E1425:E1428)+AVERAGE(E1425:E1427)+AVERAGE(E1425:E1426)+E1425)/20</f>
        <v>1053.5890084488258</v>
      </c>
      <c r="CF1444">
        <f t="shared" ref="CF1444:CF1507" si="1870">E1443</f>
        <v>1043.5699460000001</v>
      </c>
      <c r="CG1444">
        <f t="shared" ref="CG1444:CG1507" si="1871">C1443</f>
        <v>1060.849976</v>
      </c>
      <c r="CH1444">
        <f t="shared" ref="CH1444:CH1507" si="1872">D1443</f>
        <v>1039.5</v>
      </c>
    </row>
    <row r="1445" spans="1:86">
      <c r="A1445" s="1">
        <v>41592</v>
      </c>
      <c r="B1445">
        <v>1036</v>
      </c>
      <c r="C1445">
        <v>1036</v>
      </c>
      <c r="D1445">
        <v>1010.919983</v>
      </c>
      <c r="E1445">
        <v>1013.099976</v>
      </c>
      <c r="F1445">
        <v>2129704</v>
      </c>
      <c r="G1445">
        <f t="shared" si="1806"/>
        <v>-1759469.8161817091</v>
      </c>
      <c r="H1445">
        <f t="shared" si="1834"/>
        <v>80168527.356291965</v>
      </c>
      <c r="I1445">
        <f t="shared" si="1807"/>
        <v>1024.0049897499998</v>
      </c>
      <c r="J1445">
        <f t="shared" si="1814"/>
        <v>1056.2974852500001</v>
      </c>
      <c r="K1445">
        <f t="shared" si="1815"/>
        <v>1024.0049897499998</v>
      </c>
      <c r="L1445">
        <f t="shared" si="1816"/>
        <v>6</v>
      </c>
      <c r="M1445">
        <f t="shared" si="1817"/>
        <v>1</v>
      </c>
      <c r="N1445">
        <f t="shared" si="1818"/>
        <v>40</v>
      </c>
      <c r="O1445">
        <f t="shared" si="1819"/>
        <v>90</v>
      </c>
      <c r="P1445">
        <f t="shared" si="1794"/>
        <v>25.080016999999998</v>
      </c>
      <c r="Q1445">
        <f t="shared" si="1795"/>
        <v>22.90002400000003</v>
      </c>
      <c r="R1445">
        <f t="shared" si="1796"/>
        <v>2.1799929999999677</v>
      </c>
      <c r="S1445">
        <f t="shared" si="1797"/>
        <v>25.080016999999998</v>
      </c>
      <c r="T1445">
        <f t="shared" si="1833"/>
        <v>29.148196151059356</v>
      </c>
      <c r="U1445">
        <f t="shared" si="1798"/>
        <v>-6.0500489999999445</v>
      </c>
      <c r="V1445">
        <f t="shared" si="1799"/>
        <v>-5.2000120000000152</v>
      </c>
      <c r="W1445">
        <f t="shared" si="1800"/>
        <v>0</v>
      </c>
      <c r="X1445">
        <f t="shared" si="1801"/>
        <v>0</v>
      </c>
      <c r="Y1445">
        <f t="shared" si="1831"/>
        <v>4.3512530371826488</v>
      </c>
      <c r="Z1445">
        <f t="shared" si="1832"/>
        <v>6.5105560499854107</v>
      </c>
      <c r="AA1445">
        <f t="shared" si="1828"/>
        <v>14.928035390706357</v>
      </c>
      <c r="AB1445">
        <f t="shared" si="1829"/>
        <v>22.336051315987842</v>
      </c>
      <c r="AC1445">
        <f t="shared" si="1830"/>
        <v>19.87977320788783</v>
      </c>
      <c r="AD1445">
        <f t="shared" si="1838"/>
        <v>8.3491603134279728</v>
      </c>
      <c r="AE1445">
        <f t="shared" si="1811"/>
        <v>1034.7839843999998</v>
      </c>
      <c r="AF1445">
        <f t="shared" si="1813"/>
        <v>1039.1483154999999</v>
      </c>
      <c r="AG1445">
        <f t="shared" si="1835"/>
        <v>1039.1474914999999</v>
      </c>
      <c r="AH1445">
        <f t="shared" si="1820"/>
        <v>1040.6270019999999</v>
      </c>
      <c r="AI1445">
        <f t="shared" si="1821"/>
        <v>1070.4376511457911</v>
      </c>
      <c r="AJ1445">
        <f t="shared" si="1822"/>
        <v>1010.8163528542088</v>
      </c>
      <c r="AK1445">
        <f t="shared" si="1823"/>
        <v>3.8302137176263816E-2</v>
      </c>
      <c r="AL1445">
        <f t="shared" si="1802"/>
        <v>-0.82615697589040971</v>
      </c>
      <c r="AM1445">
        <f t="shared" si="1803"/>
        <v>-1759469.8161817091</v>
      </c>
      <c r="AN1445">
        <f t="shared" si="1836"/>
        <v>-9696788.587751478</v>
      </c>
      <c r="AO1445">
        <f t="shared" si="1837"/>
        <v>50776662</v>
      </c>
      <c r="AP1445">
        <f t="shared" si="1839"/>
        <v>-0.19096939825921361</v>
      </c>
      <c r="AQ1445">
        <f t="shared" si="1840"/>
        <v>1029.8635956175081</v>
      </c>
      <c r="AR1445">
        <f t="shared" si="1841"/>
        <v>1029.1346525873992</v>
      </c>
      <c r="AS1445">
        <f t="shared" si="1842"/>
        <v>1035.8579771059788</v>
      </c>
      <c r="AT1445">
        <f t="shared" si="1843"/>
        <v>1035.1869519173379</v>
      </c>
      <c r="AU1445">
        <f t="shared" si="1844"/>
        <v>1036.6858435765394</v>
      </c>
      <c r="AV1445">
        <f t="shared" si="1845"/>
        <v>1031.0691755055677</v>
      </c>
      <c r="AW1445">
        <f t="shared" si="1846"/>
        <v>5.6166680709716275</v>
      </c>
      <c r="AX1445">
        <f t="shared" ref="AX1445:AX1508" si="1873">((AW1445-AX1444)*0.2)+AX1444</f>
        <v>11.00981439924756</v>
      </c>
      <c r="AY1445">
        <f t="shared" si="1847"/>
        <v>-5.3931463282759324</v>
      </c>
      <c r="AZ1445">
        <f t="shared" si="1804"/>
        <v>1020.006653</v>
      </c>
      <c r="BA1445">
        <f t="shared" si="1805"/>
        <v>2172312248.920712</v>
      </c>
      <c r="BB1445">
        <f t="shared" si="1808"/>
        <v>0</v>
      </c>
      <c r="BC1445">
        <f t="shared" si="1809"/>
        <v>2172312248.920712</v>
      </c>
      <c r="BD1445">
        <f t="shared" si="1824"/>
        <v>16647534322.589209</v>
      </c>
      <c r="BE1445">
        <f t="shared" si="1825"/>
        <v>11382775453.221041</v>
      </c>
      <c r="BF1445">
        <f t="shared" si="1826"/>
        <v>1.4625197862335388</v>
      </c>
      <c r="BG1445">
        <f t="shared" si="1827"/>
        <v>59.391189236716144</v>
      </c>
      <c r="BH1445">
        <f t="shared" si="1848"/>
        <v>264085050</v>
      </c>
      <c r="BI1445">
        <f t="shared" si="1849"/>
        <v>0.54474211860883015</v>
      </c>
      <c r="BJ1445">
        <f t="shared" si="1810"/>
        <v>-1240.002400000003</v>
      </c>
      <c r="BK1445">
        <f t="shared" si="1850"/>
        <v>-1.1127402635431948E-2</v>
      </c>
      <c r="BL1445">
        <f t="shared" si="1851"/>
        <v>0.98887259736456801</v>
      </c>
      <c r="BM1445">
        <f t="shared" si="1852"/>
        <v>15.711591638140789</v>
      </c>
      <c r="BN1445">
        <f t="shared" si="1853"/>
        <v>1023.4599915</v>
      </c>
      <c r="BO1445">
        <f t="shared" si="1812"/>
        <v>1041.8679932999999</v>
      </c>
      <c r="BP1445">
        <f t="shared" si="1854"/>
        <v>1033.8155122941178</v>
      </c>
      <c r="BQ1445">
        <f t="shared" si="1855"/>
        <v>8.0524810058821004</v>
      </c>
      <c r="BR1445">
        <f t="shared" si="1856"/>
        <v>-42.930053000000044</v>
      </c>
      <c r="BS1445">
        <f t="shared" si="1857"/>
        <v>-28.779968000000054</v>
      </c>
      <c r="BT1445">
        <f t="shared" si="1858"/>
        <v>-28.5</v>
      </c>
      <c r="BU1445">
        <f t="shared" si="1859"/>
        <v>-8.5</v>
      </c>
      <c r="BV1445">
        <f t="shared" si="1860"/>
        <v>1028.9519776000002</v>
      </c>
      <c r="BW1445">
        <f t="shared" si="1861"/>
        <v>1031.865217</v>
      </c>
      <c r="BX1445">
        <f t="shared" si="1862"/>
        <v>1036.5010809454545</v>
      </c>
      <c r="BY1445">
        <f t="shared" si="1863"/>
        <v>1037.9855661142856</v>
      </c>
      <c r="BZ1445">
        <f t="shared" si="1864"/>
        <v>1074.0699460000001</v>
      </c>
      <c r="CA1445">
        <f t="shared" si="1865"/>
        <v>1010.919983</v>
      </c>
      <c r="CB1445">
        <f t="shared" si="1866"/>
        <v>1042.4468013800001</v>
      </c>
      <c r="CC1445">
        <f t="shared" si="1867"/>
        <v>1049.706458663889</v>
      </c>
      <c r="CD1445">
        <f t="shared" si="1868"/>
        <v>1046.2839359770635</v>
      </c>
      <c r="CE1445">
        <f t="shared" si="1869"/>
        <v>1042.2012798601231</v>
      </c>
      <c r="CF1445">
        <f t="shared" si="1870"/>
        <v>1024.5</v>
      </c>
      <c r="CG1445">
        <f t="shared" si="1871"/>
        <v>1053.099976</v>
      </c>
      <c r="CH1445">
        <f t="shared" si="1872"/>
        <v>1021.830017</v>
      </c>
    </row>
    <row r="1446" spans="1:86">
      <c r="A1446" s="1">
        <v>41596</v>
      </c>
      <c r="B1446">
        <v>1023</v>
      </c>
      <c r="C1446">
        <v>1029.9499510000001</v>
      </c>
      <c r="D1446">
        <v>1016.119995</v>
      </c>
      <c r="E1446">
        <v>1022</v>
      </c>
      <c r="F1446">
        <v>2831602</v>
      </c>
      <c r="G1446">
        <f t="shared" si="1806"/>
        <v>-423809.24664490542</v>
      </c>
      <c r="H1446">
        <f t="shared" si="1834"/>
        <v>79744718.109647065</v>
      </c>
      <c r="I1446">
        <f t="shared" si="1807"/>
        <v>1022.7674865</v>
      </c>
      <c r="J1446">
        <f t="shared" si="1814"/>
        <v>1056.2974852500001</v>
      </c>
      <c r="K1446">
        <f t="shared" si="1815"/>
        <v>1022.7674865</v>
      </c>
      <c r="L1446">
        <f t="shared" si="1816"/>
        <v>7</v>
      </c>
      <c r="M1446">
        <f t="shared" si="1817"/>
        <v>1</v>
      </c>
      <c r="N1446">
        <f t="shared" si="1818"/>
        <v>30</v>
      </c>
      <c r="O1446">
        <f t="shared" si="1819"/>
        <v>90</v>
      </c>
      <c r="P1446">
        <f t="shared" si="1794"/>
        <v>13.829956000000038</v>
      </c>
      <c r="Q1446">
        <f t="shared" si="1795"/>
        <v>7.9499510000000555</v>
      </c>
      <c r="R1446">
        <f t="shared" si="1796"/>
        <v>5.8800049999999828</v>
      </c>
      <c r="S1446">
        <f t="shared" si="1797"/>
        <v>13.829956000000038</v>
      </c>
      <c r="T1446">
        <f t="shared" si="1833"/>
        <v>28.054036140269403</v>
      </c>
      <c r="U1446">
        <f t="shared" si="1798"/>
        <v>-2.4499510000000555</v>
      </c>
      <c r="V1446">
        <f t="shared" si="1799"/>
        <v>5.5200190000000475</v>
      </c>
      <c r="W1446">
        <f t="shared" si="1800"/>
        <v>0</v>
      </c>
      <c r="X1446">
        <f t="shared" si="1801"/>
        <v>5.5200190000000475</v>
      </c>
      <c r="Y1446">
        <f t="shared" si="1831"/>
        <v>4.0404492488124593</v>
      </c>
      <c r="Z1446">
        <f t="shared" si="1832"/>
        <v>6.4398034035578844</v>
      </c>
      <c r="AA1446">
        <f t="shared" si="1828"/>
        <v>14.402381278081789</v>
      </c>
      <c r="AB1446">
        <f t="shared" si="1829"/>
        <v>22.954997888214894</v>
      </c>
      <c r="AC1446">
        <f t="shared" si="1830"/>
        <v>22.894048782333101</v>
      </c>
      <c r="AD1446">
        <f t="shared" si="1838"/>
        <v>9.5668095767421715</v>
      </c>
      <c r="AE1446">
        <f t="shared" si="1811"/>
        <v>1030.0979736000002</v>
      </c>
      <c r="AF1446">
        <f t="shared" si="1813"/>
        <v>1032.6533203333331</v>
      </c>
      <c r="AG1446">
        <f t="shared" si="1835"/>
        <v>1037.5364929500001</v>
      </c>
      <c r="AH1446">
        <f t="shared" si="1820"/>
        <v>1037.2239990999999</v>
      </c>
      <c r="AI1446">
        <f t="shared" si="1821"/>
        <v>1066.9937467079906</v>
      </c>
      <c r="AJ1446">
        <f t="shared" si="1822"/>
        <v>1007.4542514920091</v>
      </c>
      <c r="AK1446">
        <f t="shared" si="1823"/>
        <v>0.24430419598328312</v>
      </c>
      <c r="AL1446">
        <f t="shared" si="1802"/>
        <v>-0.149671192012474</v>
      </c>
      <c r="AM1446">
        <f t="shared" si="1803"/>
        <v>-423809.24664490542</v>
      </c>
      <c r="AN1446">
        <f t="shared" si="1836"/>
        <v>-4702110.7001955714</v>
      </c>
      <c r="AO1446">
        <f t="shared" si="1837"/>
        <v>46921050</v>
      </c>
      <c r="AP1446">
        <f t="shared" si="1839"/>
        <v>-0.10021324544518018</v>
      </c>
      <c r="AQ1446">
        <f t="shared" si="1840"/>
        <v>1027.1899731075553</v>
      </c>
      <c r="AR1446">
        <f t="shared" si="1841"/>
        <v>1025.0920300199905</v>
      </c>
      <c r="AS1446">
        <f t="shared" si="1842"/>
        <v>1033.3635412269025</v>
      </c>
      <c r="AT1446">
        <f t="shared" si="1843"/>
        <v>1034.0001262447774</v>
      </c>
      <c r="AU1446">
        <f t="shared" si="1844"/>
        <v>1034.4829670400584</v>
      </c>
      <c r="AV1446">
        <f t="shared" si="1845"/>
        <v>1030.4343332201779</v>
      </c>
      <c r="AW1446">
        <f t="shared" si="1846"/>
        <v>4.0486338198804788</v>
      </c>
      <c r="AX1446">
        <f t="shared" si="1873"/>
        <v>9.6175782833741437</v>
      </c>
      <c r="AY1446">
        <f t="shared" si="1847"/>
        <v>-5.5689444634936649</v>
      </c>
      <c r="AZ1446">
        <f t="shared" si="1804"/>
        <v>1022.689982</v>
      </c>
      <c r="BA1446">
        <f t="shared" si="1805"/>
        <v>2895850998.4111638</v>
      </c>
      <c r="BB1446">
        <f t="shared" si="1808"/>
        <v>2895850998.4111638</v>
      </c>
      <c r="BC1446">
        <f t="shared" si="1809"/>
        <v>0</v>
      </c>
      <c r="BD1446">
        <f t="shared" si="1824"/>
        <v>16959217867.868036</v>
      </c>
      <c r="BE1446">
        <f t="shared" si="1825"/>
        <v>11382775453.221041</v>
      </c>
      <c r="BF1446">
        <f t="shared" si="1826"/>
        <v>1.4899018203042038</v>
      </c>
      <c r="BG1446">
        <f t="shared" si="1827"/>
        <v>59.837773849338966</v>
      </c>
      <c r="BH1446">
        <f t="shared" si="1848"/>
        <v>266916652</v>
      </c>
      <c r="BI1446">
        <f t="shared" si="1849"/>
        <v>0.39290556315492908</v>
      </c>
      <c r="BJ1446">
        <f t="shared" si="1810"/>
        <v>790.00240000000304</v>
      </c>
      <c r="BK1446">
        <f t="shared" si="1850"/>
        <v>8.7849414774835918E-3</v>
      </c>
      <c r="BL1446">
        <f t="shared" si="1851"/>
        <v>1.0087849414774837</v>
      </c>
      <c r="BM1446">
        <f t="shared" si="1852"/>
        <v>15.690034634936001</v>
      </c>
      <c r="BN1446">
        <f t="shared" si="1853"/>
        <v>1023.034973</v>
      </c>
      <c r="BO1446">
        <f t="shared" si="1812"/>
        <v>1036.3269897999999</v>
      </c>
      <c r="BP1446">
        <f t="shared" si="1854"/>
        <v>1035.2933798529411</v>
      </c>
      <c r="BQ1446">
        <f t="shared" si="1855"/>
        <v>1.0336099470587214</v>
      </c>
      <c r="BR1446">
        <f t="shared" si="1856"/>
        <v>-26.800048999999944</v>
      </c>
      <c r="BS1446">
        <f t="shared" si="1857"/>
        <v>-29.430053999999927</v>
      </c>
      <c r="BT1446">
        <f t="shared" si="1858"/>
        <v>-41.020019999999931</v>
      </c>
      <c r="BU1446">
        <f t="shared" si="1859"/>
        <v>-32</v>
      </c>
      <c r="BV1446">
        <f t="shared" si="1860"/>
        <v>1024.6906494666666</v>
      </c>
      <c r="BW1446">
        <f t="shared" si="1861"/>
        <v>1026.9656982857141</v>
      </c>
      <c r="BX1446">
        <f t="shared" si="1862"/>
        <v>1033.1143533090908</v>
      </c>
      <c r="BY1446">
        <f t="shared" si="1863"/>
        <v>1036.3524716857141</v>
      </c>
      <c r="BZ1446">
        <f t="shared" si="1864"/>
        <v>1074.0699460000001</v>
      </c>
      <c r="CA1446">
        <f t="shared" si="1865"/>
        <v>1010.919983</v>
      </c>
      <c r="CB1446">
        <f t="shared" si="1866"/>
        <v>1038.6897259866666</v>
      </c>
      <c r="CC1446">
        <f t="shared" si="1867"/>
        <v>1040.8145545388888</v>
      </c>
      <c r="CD1446">
        <f t="shared" si="1868"/>
        <v>1041.8370074332936</v>
      </c>
      <c r="CE1446">
        <f t="shared" si="1869"/>
        <v>1040.0812000198073</v>
      </c>
      <c r="CF1446">
        <f t="shared" si="1870"/>
        <v>1013.099976</v>
      </c>
      <c r="CG1446">
        <f t="shared" si="1871"/>
        <v>1036</v>
      </c>
      <c r="CH1446">
        <f t="shared" si="1872"/>
        <v>1010.919983</v>
      </c>
    </row>
    <row r="1447" spans="1:86">
      <c r="A1447" s="1">
        <v>41597</v>
      </c>
      <c r="B1447">
        <v>1024.969971</v>
      </c>
      <c r="C1447">
        <v>1027.5</v>
      </c>
      <c r="D1447">
        <v>1010.599976</v>
      </c>
      <c r="E1447">
        <v>1014.950012</v>
      </c>
      <c r="F1447">
        <v>2077864</v>
      </c>
      <c r="G1447">
        <f t="shared" si="1806"/>
        <v>-1008187.0334934343</v>
      </c>
      <c r="H1447">
        <f t="shared" si="1834"/>
        <v>78736531.076153636</v>
      </c>
      <c r="I1447">
        <f t="shared" si="1807"/>
        <v>1019.50498975</v>
      </c>
      <c r="J1447">
        <f t="shared" si="1814"/>
        <v>1056.2974852500001</v>
      </c>
      <c r="K1447">
        <f t="shared" si="1815"/>
        <v>1019.50498975</v>
      </c>
      <c r="L1447">
        <f t="shared" si="1816"/>
        <v>8</v>
      </c>
      <c r="M1447">
        <f t="shared" si="1817"/>
        <v>1</v>
      </c>
      <c r="N1447">
        <f t="shared" si="1818"/>
        <v>20</v>
      </c>
      <c r="O1447">
        <f t="shared" si="1819"/>
        <v>90</v>
      </c>
      <c r="P1447">
        <f t="shared" si="1794"/>
        <v>16.90002400000003</v>
      </c>
      <c r="Q1447">
        <f t="shared" si="1795"/>
        <v>12.549987999999985</v>
      </c>
      <c r="R1447">
        <f t="shared" si="1796"/>
        <v>4.3500360000000455</v>
      </c>
      <c r="S1447">
        <f t="shared" si="1797"/>
        <v>16.90002400000003</v>
      </c>
      <c r="T1447">
        <f t="shared" si="1833"/>
        <v>27.257320987393022</v>
      </c>
      <c r="U1447">
        <f t="shared" si="1798"/>
        <v>-2.5500489999999445</v>
      </c>
      <c r="V1447">
        <f t="shared" si="1799"/>
        <v>2.0999759999999696</v>
      </c>
      <c r="W1447">
        <f t="shared" si="1800"/>
        <v>0</v>
      </c>
      <c r="X1447">
        <f t="shared" si="1801"/>
        <v>2.0999759999999696</v>
      </c>
      <c r="Y1447">
        <f t="shared" si="1831"/>
        <v>3.7518457310401407</v>
      </c>
      <c r="Z1447">
        <f t="shared" si="1832"/>
        <v>6.1298157318751763</v>
      </c>
      <c r="AA1447">
        <f t="shared" si="1828"/>
        <v>13.764543231432883</v>
      </c>
      <c r="AB1447">
        <f t="shared" si="1829"/>
        <v>22.488694816010423</v>
      </c>
      <c r="AC1447">
        <f t="shared" si="1830"/>
        <v>24.064475490880447</v>
      </c>
      <c r="AD1447">
        <f t="shared" si="1838"/>
        <v>10.778121429149675</v>
      </c>
      <c r="AE1447">
        <f t="shared" si="1811"/>
        <v>1023.6239868</v>
      </c>
      <c r="AF1447">
        <f t="shared" si="1813"/>
        <v>1027.5733133333335</v>
      </c>
      <c r="AG1447">
        <f t="shared" si="1835"/>
        <v>1035.2679962500001</v>
      </c>
      <c r="AH1447">
        <f t="shared" si="1820"/>
        <v>1033.8389953999999</v>
      </c>
      <c r="AI1447">
        <f t="shared" si="1821"/>
        <v>1065.2277688782042</v>
      </c>
      <c r="AJ1447">
        <f t="shared" si="1822"/>
        <v>1002.4502219217958</v>
      </c>
      <c r="AK1447">
        <f t="shared" si="1823"/>
        <v>0.19911243245748128</v>
      </c>
      <c r="AL1447">
        <f t="shared" si="1802"/>
        <v>-0.48520357130853331</v>
      </c>
      <c r="AM1447">
        <f t="shared" si="1803"/>
        <v>-1008187.0334934343</v>
      </c>
      <c r="AN1447">
        <f t="shared" si="1836"/>
        <v>-9108612.4518187996</v>
      </c>
      <c r="AO1447">
        <f t="shared" si="1837"/>
        <v>43652748</v>
      </c>
      <c r="AP1447">
        <f t="shared" si="1839"/>
        <v>-0.20866068848217298</v>
      </c>
      <c r="AQ1447">
        <f t="shared" si="1840"/>
        <v>1023.0283863309865</v>
      </c>
      <c r="AR1447">
        <f t="shared" si="1841"/>
        <v>1021.3037980442932</v>
      </c>
      <c r="AS1447">
        <f t="shared" si="1842"/>
        <v>1030.0491059660601</v>
      </c>
      <c r="AT1447">
        <f t="shared" si="1843"/>
        <v>1032.2856159627474</v>
      </c>
      <c r="AU1447">
        <f t="shared" si="1844"/>
        <v>1031.5530237840496</v>
      </c>
      <c r="AV1447">
        <f t="shared" si="1845"/>
        <v>1029.3504307347655</v>
      </c>
      <c r="AW1447">
        <f t="shared" si="1846"/>
        <v>2.2025930492841326</v>
      </c>
      <c r="AX1447">
        <f t="shared" si="1873"/>
        <v>8.1345812365561407</v>
      </c>
      <c r="AY1447">
        <f t="shared" si="1847"/>
        <v>-5.9319881872720082</v>
      </c>
      <c r="AZ1447">
        <f t="shared" si="1804"/>
        <v>1017.6833293333333</v>
      </c>
      <c r="BA1447">
        <f t="shared" si="1805"/>
        <v>2114607553.4218771</v>
      </c>
      <c r="BB1447">
        <f t="shared" si="1808"/>
        <v>0</v>
      </c>
      <c r="BC1447">
        <f t="shared" si="1809"/>
        <v>2114607553.4218771</v>
      </c>
      <c r="BD1447">
        <f t="shared" si="1824"/>
        <v>15093250314.3365</v>
      </c>
      <c r="BE1447">
        <f t="shared" si="1825"/>
        <v>13497383006.642918</v>
      </c>
      <c r="BF1447">
        <f t="shared" si="1826"/>
        <v>1.1182353132387335</v>
      </c>
      <c r="BG1447">
        <f t="shared" si="1827"/>
        <v>52.790891845201898</v>
      </c>
      <c r="BH1447">
        <f t="shared" si="1848"/>
        <v>264838788</v>
      </c>
      <c r="BI1447">
        <f t="shared" si="1849"/>
        <v>0.21397893113153788</v>
      </c>
      <c r="BJ1447">
        <f t="shared" si="1810"/>
        <v>-804.99879999999848</v>
      </c>
      <c r="BK1447">
        <f t="shared" si="1850"/>
        <v>-6.8982270058708262E-3</v>
      </c>
      <c r="BL1447">
        <f t="shared" si="1851"/>
        <v>0.99310177299412916</v>
      </c>
      <c r="BM1447">
        <f t="shared" si="1852"/>
        <v>16.543336191698035</v>
      </c>
      <c r="BN1447">
        <f t="shared" si="1853"/>
        <v>1019.049988</v>
      </c>
      <c r="BO1447">
        <f t="shared" si="1812"/>
        <v>1030.6369873999997</v>
      </c>
      <c r="BP1447">
        <f t="shared" si="1854"/>
        <v>1036.5213210294116</v>
      </c>
      <c r="BQ1447">
        <f t="shared" si="1855"/>
        <v>-5.8843336294119126</v>
      </c>
      <c r="BR1447">
        <f t="shared" si="1856"/>
        <v>-6.0499879999999848</v>
      </c>
      <c r="BS1447">
        <f t="shared" si="1857"/>
        <v>-5.25</v>
      </c>
      <c r="BT1447">
        <f t="shared" si="1858"/>
        <v>-25</v>
      </c>
      <c r="BU1447">
        <f t="shared" si="1859"/>
        <v>-25.030029000000013</v>
      </c>
      <c r="BV1447">
        <f t="shared" si="1860"/>
        <v>1019.6413289333334</v>
      </c>
      <c r="BW1447">
        <f t="shared" si="1861"/>
        <v>1021.907610190476</v>
      </c>
      <c r="BX1447">
        <f t="shared" si="1862"/>
        <v>1029.0645374727274</v>
      </c>
      <c r="BY1447">
        <f t="shared" si="1863"/>
        <v>1034.2013782619047</v>
      </c>
      <c r="BZ1447">
        <f t="shared" si="1864"/>
        <v>1074.0699460000001</v>
      </c>
      <c r="CA1447">
        <f t="shared" si="1865"/>
        <v>1010.599976</v>
      </c>
      <c r="CB1447">
        <f t="shared" si="1866"/>
        <v>1030.8156053933333</v>
      </c>
      <c r="CC1447">
        <f t="shared" si="1867"/>
        <v>1036.8369905444445</v>
      </c>
      <c r="CD1447">
        <f t="shared" si="1868"/>
        <v>1037.669473119762</v>
      </c>
      <c r="CE1447">
        <f t="shared" si="1869"/>
        <v>1035.5789953858957</v>
      </c>
      <c r="CF1447">
        <f t="shared" si="1870"/>
        <v>1022</v>
      </c>
      <c r="CG1447">
        <f t="shared" si="1871"/>
        <v>1029.9499510000001</v>
      </c>
      <c r="CH1447">
        <f t="shared" si="1872"/>
        <v>1016.119995</v>
      </c>
    </row>
    <row r="1448" spans="1:86">
      <c r="A1448" s="1">
        <v>41598</v>
      </c>
      <c r="B1448">
        <v>1023.419983</v>
      </c>
      <c r="C1448">
        <v>1024.9499510000001</v>
      </c>
      <c r="D1448">
        <v>1008.5</v>
      </c>
      <c r="E1448">
        <v>1011.799988</v>
      </c>
      <c r="F1448">
        <v>1658696</v>
      </c>
      <c r="G1448">
        <f t="shared" si="1806"/>
        <v>-993201.38598589681</v>
      </c>
      <c r="H1448">
        <f t="shared" si="1834"/>
        <v>77743329.69016774</v>
      </c>
      <c r="I1448">
        <f t="shared" si="1807"/>
        <v>1017.1674805</v>
      </c>
      <c r="J1448">
        <f t="shared" si="1814"/>
        <v>1056.2974852500001</v>
      </c>
      <c r="K1448">
        <f t="shared" si="1815"/>
        <v>1017.1674805</v>
      </c>
      <c r="L1448">
        <f t="shared" si="1816"/>
        <v>9</v>
      </c>
      <c r="M1448">
        <f t="shared" si="1817"/>
        <v>1</v>
      </c>
      <c r="N1448">
        <f t="shared" si="1818"/>
        <v>10</v>
      </c>
      <c r="O1448">
        <f t="shared" si="1819"/>
        <v>90</v>
      </c>
      <c r="P1448">
        <f t="shared" si="1794"/>
        <v>16.449951000000056</v>
      </c>
      <c r="Q1448">
        <f t="shared" si="1795"/>
        <v>13.149963000000071</v>
      </c>
      <c r="R1448">
        <f t="shared" si="1796"/>
        <v>3.2999879999999848</v>
      </c>
      <c r="S1448">
        <f t="shared" si="1797"/>
        <v>16.449951000000056</v>
      </c>
      <c r="T1448">
        <f t="shared" si="1833"/>
        <v>26.485365988293523</v>
      </c>
      <c r="U1448">
        <f t="shared" si="1798"/>
        <v>-7.5999750000000859</v>
      </c>
      <c r="V1448">
        <f t="shared" si="1799"/>
        <v>18.5</v>
      </c>
      <c r="W1448">
        <f t="shared" si="1800"/>
        <v>0</v>
      </c>
      <c r="X1448">
        <f t="shared" si="1801"/>
        <v>18.5</v>
      </c>
      <c r="Y1448">
        <f t="shared" si="1831"/>
        <v>3.4838567502515589</v>
      </c>
      <c r="Z1448">
        <f t="shared" si="1832"/>
        <v>7.0134003224555199</v>
      </c>
      <c r="AA1448">
        <f t="shared" si="1828"/>
        <v>13.153893179318029</v>
      </c>
      <c r="AB1448">
        <f t="shared" si="1829"/>
        <v>26.480284718570353</v>
      </c>
      <c r="AC1448">
        <f t="shared" si="1830"/>
        <v>33.623484189796514</v>
      </c>
      <c r="AD1448">
        <f t="shared" si="1838"/>
        <v>12.993851355733584</v>
      </c>
      <c r="AE1448">
        <f t="shared" si="1811"/>
        <v>1017.2699951999999</v>
      </c>
      <c r="AF1448">
        <f t="shared" si="1813"/>
        <v>1021.6533203333333</v>
      </c>
      <c r="AG1448">
        <f t="shared" si="1835"/>
        <v>1034.0669983500002</v>
      </c>
      <c r="AH1448">
        <f t="shared" si="1820"/>
        <v>1032.9189941999998</v>
      </c>
      <c r="AI1448">
        <f t="shared" si="1821"/>
        <v>1066.2389688301116</v>
      </c>
      <c r="AJ1448">
        <f t="shared" si="1822"/>
        <v>999.5990195698879</v>
      </c>
      <c r="AK1448">
        <f t="shared" si="1823"/>
        <v>0.18308790095965216</v>
      </c>
      <c r="AL1448">
        <f t="shared" si="1802"/>
        <v>-0.59878445838532002</v>
      </c>
      <c r="AM1448">
        <f t="shared" si="1803"/>
        <v>-993201.38598589681</v>
      </c>
      <c r="AN1448">
        <f t="shared" si="1836"/>
        <v>-8462916.3414635397</v>
      </c>
      <c r="AO1448">
        <f t="shared" si="1837"/>
        <v>41626072</v>
      </c>
      <c r="AP1448">
        <f t="shared" si="1839"/>
        <v>-0.20330806955466613</v>
      </c>
      <c r="AQ1448">
        <f t="shared" si="1840"/>
        <v>1019.2107308984511</v>
      </c>
      <c r="AR1448">
        <f t="shared" si="1841"/>
        <v>1013.3227121816697</v>
      </c>
      <c r="AS1448">
        <f t="shared" si="1842"/>
        <v>1026.7642647321693</v>
      </c>
      <c r="AT1448">
        <f t="shared" si="1843"/>
        <v>1030.4419094461002</v>
      </c>
      <c r="AU1448">
        <f t="shared" si="1844"/>
        <v>1028.5900684164421</v>
      </c>
      <c r="AV1448">
        <f t="shared" si="1845"/>
        <v>1028.1218997433318</v>
      </c>
      <c r="AW1448">
        <f t="shared" si="1846"/>
        <v>0.46816867311031274</v>
      </c>
      <c r="AX1448">
        <f t="shared" si="1873"/>
        <v>6.6012987238669751</v>
      </c>
      <c r="AY1448">
        <f t="shared" si="1847"/>
        <v>-6.1331300507566624</v>
      </c>
      <c r="AZ1448">
        <f t="shared" si="1804"/>
        <v>1015.0833130000001</v>
      </c>
      <c r="BA1448">
        <f t="shared" si="1805"/>
        <v>1683714630.9398482</v>
      </c>
      <c r="BB1448">
        <f t="shared" si="1808"/>
        <v>0</v>
      </c>
      <c r="BC1448">
        <f t="shared" si="1809"/>
        <v>1683714630.9398482</v>
      </c>
      <c r="BD1448">
        <f t="shared" si="1824"/>
        <v>15093250314.3365</v>
      </c>
      <c r="BE1448">
        <f t="shared" si="1825"/>
        <v>13289985440.001245</v>
      </c>
      <c r="BF1448">
        <f t="shared" si="1826"/>
        <v>1.1356859932222081</v>
      </c>
      <c r="BG1448">
        <f t="shared" si="1827"/>
        <v>53.176637240980646</v>
      </c>
      <c r="BH1448">
        <f t="shared" si="1848"/>
        <v>263180092</v>
      </c>
      <c r="BI1448">
        <f t="shared" si="1849"/>
        <v>4.5536300046442928E-2</v>
      </c>
      <c r="BJ1448">
        <f t="shared" si="1810"/>
        <v>-415.00240000000304</v>
      </c>
      <c r="BK1448">
        <f t="shared" si="1850"/>
        <v>-3.1036247724090184E-3</v>
      </c>
      <c r="BL1448">
        <f t="shared" si="1851"/>
        <v>0.996896375227591</v>
      </c>
      <c r="BM1448">
        <f t="shared" si="1852"/>
        <v>17.561168568364518</v>
      </c>
      <c r="BN1448">
        <f t="shared" si="1853"/>
        <v>1016.7249755</v>
      </c>
      <c r="BO1448">
        <f t="shared" si="1812"/>
        <v>1023.9469849</v>
      </c>
      <c r="BP1448">
        <f t="shared" si="1854"/>
        <v>1037.7529386617646</v>
      </c>
      <c r="BQ1448">
        <f t="shared" si="1855"/>
        <v>-13.805953761764613</v>
      </c>
      <c r="BR1448">
        <f t="shared" si="1856"/>
        <v>-33.75006099999996</v>
      </c>
      <c r="BS1448">
        <f t="shared" si="1857"/>
        <v>-21.030029000000013</v>
      </c>
      <c r="BT1448">
        <f t="shared" si="1858"/>
        <v>-26.830077999999958</v>
      </c>
      <c r="BU1448">
        <f t="shared" si="1859"/>
        <v>-8.080016999999998</v>
      </c>
      <c r="BV1448">
        <f t="shared" si="1860"/>
        <v>1015.6999959999998</v>
      </c>
      <c r="BW1448">
        <f t="shared" si="1861"/>
        <v>1017.4009458095237</v>
      </c>
      <c r="BX1448">
        <f t="shared" si="1862"/>
        <v>1025.0574452181816</v>
      </c>
      <c r="BY1448">
        <f t="shared" si="1863"/>
        <v>1031.9663298571429</v>
      </c>
      <c r="BZ1448">
        <f t="shared" si="1864"/>
        <v>1074.0699460000001</v>
      </c>
      <c r="CA1448">
        <f t="shared" si="1865"/>
        <v>1008.5</v>
      </c>
      <c r="CB1448">
        <f t="shared" si="1866"/>
        <v>1019.8148277733333</v>
      </c>
      <c r="CC1448">
        <f t="shared" si="1867"/>
        <v>1029.2885578833332</v>
      </c>
      <c r="CD1448">
        <f t="shared" si="1868"/>
        <v>1043.8454629118253</v>
      </c>
      <c r="CE1448">
        <f t="shared" si="1869"/>
        <v>1035.4899898496146</v>
      </c>
      <c r="CF1448">
        <f t="shared" si="1870"/>
        <v>1014.950012</v>
      </c>
      <c r="CG1448">
        <f t="shared" si="1871"/>
        <v>1027.5</v>
      </c>
      <c r="CH1448">
        <f t="shared" si="1872"/>
        <v>1010.599976</v>
      </c>
    </row>
    <row r="1449" spans="1:86">
      <c r="A1449" s="1">
        <v>41599</v>
      </c>
      <c r="B1449">
        <v>1011.599976</v>
      </c>
      <c r="C1449">
        <v>1017.349976</v>
      </c>
      <c r="D1449">
        <v>990</v>
      </c>
      <c r="E1449">
        <v>993.29998799999998</v>
      </c>
      <c r="F1449">
        <v>2302882</v>
      </c>
      <c r="G1449">
        <f t="shared" si="1806"/>
        <v>-1747160.63736217</v>
      </c>
      <c r="H1449">
        <f t="shared" si="1834"/>
        <v>75996169.052805573</v>
      </c>
      <c r="I1449">
        <f t="shared" si="1807"/>
        <v>1003.0624849999999</v>
      </c>
      <c r="J1449">
        <f t="shared" si="1814"/>
        <v>1056.2974852500001</v>
      </c>
      <c r="K1449">
        <f t="shared" si="1815"/>
        <v>1003.0624849999999</v>
      </c>
      <c r="L1449">
        <f t="shared" si="1816"/>
        <v>10</v>
      </c>
      <c r="M1449">
        <f t="shared" si="1817"/>
        <v>1</v>
      </c>
      <c r="N1449">
        <f t="shared" si="1818"/>
        <v>0</v>
      </c>
      <c r="O1449">
        <f t="shared" si="1819"/>
        <v>90</v>
      </c>
      <c r="P1449">
        <f t="shared" si="1794"/>
        <v>27.34997599999997</v>
      </c>
      <c r="Q1449">
        <f t="shared" si="1795"/>
        <v>24.049987999999985</v>
      </c>
      <c r="R1449">
        <f t="shared" si="1796"/>
        <v>3.2999879999999848</v>
      </c>
      <c r="S1449">
        <f t="shared" si="1797"/>
        <v>27.34997599999997</v>
      </c>
      <c r="T1449">
        <f t="shared" si="1833"/>
        <v>26.547123846272559</v>
      </c>
      <c r="U1449">
        <f t="shared" si="1798"/>
        <v>-11.84997599999997</v>
      </c>
      <c r="V1449">
        <f t="shared" si="1799"/>
        <v>-2.5499879999999848</v>
      </c>
      <c r="W1449">
        <f t="shared" si="1800"/>
        <v>0</v>
      </c>
      <c r="X1449">
        <f t="shared" si="1801"/>
        <v>0</v>
      </c>
      <c r="Y1449">
        <f t="shared" si="1831"/>
        <v>3.2350098395193045</v>
      </c>
      <c r="Z1449">
        <f t="shared" si="1832"/>
        <v>6.5124431565658396</v>
      </c>
      <c r="AA1449">
        <f t="shared" si="1828"/>
        <v>12.185914595691793</v>
      </c>
      <c r="AB1449">
        <f t="shared" si="1829"/>
        <v>24.531633612280157</v>
      </c>
      <c r="AC1449">
        <f t="shared" si="1830"/>
        <v>33.623484189796514</v>
      </c>
      <c r="AD1449">
        <f t="shared" si="1838"/>
        <v>14.961186198906423</v>
      </c>
      <c r="AE1449">
        <f t="shared" si="1811"/>
        <v>1011.0299927999998</v>
      </c>
      <c r="AF1449">
        <f t="shared" si="1813"/>
        <v>1013.2749939999999</v>
      </c>
      <c r="AG1449">
        <f t="shared" si="1835"/>
        <v>1031.4979950499999</v>
      </c>
      <c r="AH1449">
        <f t="shared" si="1820"/>
        <v>1027.6939881000001</v>
      </c>
      <c r="AI1449">
        <f t="shared" si="1821"/>
        <v>1067.2549132299318</v>
      </c>
      <c r="AJ1449">
        <f t="shared" si="1822"/>
        <v>988.13306297006829</v>
      </c>
      <c r="AK1449">
        <f t="shared" si="1823"/>
        <v>6.5303389809031498E-2</v>
      </c>
      <c r="AL1449">
        <f t="shared" si="1802"/>
        <v>-0.75868439518923247</v>
      </c>
      <c r="AM1449">
        <f t="shared" si="1803"/>
        <v>-1747160.63736217</v>
      </c>
      <c r="AN1449">
        <f t="shared" si="1836"/>
        <v>-9826142.2740410194</v>
      </c>
      <c r="AO1449">
        <f t="shared" si="1837"/>
        <v>41884340</v>
      </c>
      <c r="AP1449">
        <f t="shared" si="1839"/>
        <v>-0.23460181714791303</v>
      </c>
      <c r="AQ1449">
        <f t="shared" si="1840"/>
        <v>1010.4010783129777</v>
      </c>
      <c r="AR1449">
        <f t="shared" si="1841"/>
        <v>1009.6454343648938</v>
      </c>
      <c r="AS1449">
        <f t="shared" si="1842"/>
        <v>1020.7406949203788</v>
      </c>
      <c r="AT1449">
        <f t="shared" si="1843"/>
        <v>1027.0991365159512</v>
      </c>
      <c r="AU1449">
        <f t="shared" si="1844"/>
        <v>1023.2965563539758</v>
      </c>
      <c r="AV1449">
        <f t="shared" si="1845"/>
        <v>1025.6843659212986</v>
      </c>
      <c r="AW1449">
        <f t="shared" si="1846"/>
        <v>-2.3878095673228472</v>
      </c>
      <c r="AX1449">
        <f t="shared" si="1873"/>
        <v>4.8034770656290107</v>
      </c>
      <c r="AY1449">
        <f t="shared" si="1847"/>
        <v>-7.1912866329518579</v>
      </c>
      <c r="AZ1449">
        <f t="shared" si="1804"/>
        <v>1000.2166546666667</v>
      </c>
      <c r="BA1449">
        <f t="shared" si="1805"/>
        <v>2303380930.1320829</v>
      </c>
      <c r="BB1449">
        <f t="shared" si="1808"/>
        <v>0</v>
      </c>
      <c r="BC1449">
        <f t="shared" si="1809"/>
        <v>2303380930.1320829</v>
      </c>
      <c r="BD1449">
        <f t="shared" si="1824"/>
        <v>12885963394.085072</v>
      </c>
      <c r="BE1449">
        <f t="shared" si="1825"/>
        <v>15593366370.133327</v>
      </c>
      <c r="BF1449">
        <f t="shared" si="1826"/>
        <v>0.82637469602241465</v>
      </c>
      <c r="BG1449">
        <f t="shared" si="1827"/>
        <v>45.246722801303683</v>
      </c>
      <c r="BH1449">
        <f t="shared" si="1848"/>
        <v>260877210</v>
      </c>
      <c r="BI1449">
        <f t="shared" si="1849"/>
        <v>-0.23280159536974604</v>
      </c>
      <c r="BJ1449">
        <f t="shared" si="1810"/>
        <v>-1950</v>
      </c>
      <c r="BK1449">
        <f t="shared" si="1850"/>
        <v>-1.8284246115250993E-2</v>
      </c>
      <c r="BL1449">
        <f t="shared" si="1851"/>
        <v>0.98171575388474897</v>
      </c>
      <c r="BM1449">
        <f t="shared" si="1852"/>
        <v>20.850438292332498</v>
      </c>
      <c r="BN1449">
        <f t="shared" si="1853"/>
        <v>1003.674988</v>
      </c>
      <c r="BO1449">
        <f t="shared" si="1812"/>
        <v>1017.1889832000001</v>
      </c>
      <c r="BP1449">
        <f t="shared" si="1854"/>
        <v>1038.7297767205882</v>
      </c>
      <c r="BQ1449">
        <f t="shared" si="1855"/>
        <v>-21.540793520588181</v>
      </c>
      <c r="BR1449">
        <f t="shared" si="1856"/>
        <v>-67.669983000000002</v>
      </c>
      <c r="BS1449">
        <f t="shared" si="1857"/>
        <v>-50.15002400000003</v>
      </c>
      <c r="BT1449">
        <f t="shared" si="1858"/>
        <v>-56.719970000000103</v>
      </c>
      <c r="BU1449">
        <f t="shared" si="1859"/>
        <v>-38.40002400000003</v>
      </c>
      <c r="BV1449">
        <f t="shared" si="1860"/>
        <v>1007.7099936</v>
      </c>
      <c r="BW1449">
        <f t="shared" si="1861"/>
        <v>1009.2999937142856</v>
      </c>
      <c r="BX1449">
        <f t="shared" si="1862"/>
        <v>1017.8539895454546</v>
      </c>
      <c r="BY1449">
        <f t="shared" si="1863"/>
        <v>1028.0837574428572</v>
      </c>
      <c r="BZ1449">
        <f t="shared" si="1864"/>
        <v>1074.0699460000001</v>
      </c>
      <c r="CA1449">
        <f t="shared" si="1865"/>
        <v>990</v>
      </c>
      <c r="CB1449">
        <f t="shared" si="1866"/>
        <v>1014.7651560266665</v>
      </c>
      <c r="CC1449">
        <f t="shared" si="1867"/>
        <v>1018.7248554777776</v>
      </c>
      <c r="CD1449">
        <f t="shared" si="1868"/>
        <v>1042.8126828017857</v>
      </c>
      <c r="CE1449">
        <f t="shared" si="1869"/>
        <v>1032.8830580925221</v>
      </c>
      <c r="CF1449">
        <f t="shared" si="1870"/>
        <v>1011.799988</v>
      </c>
      <c r="CG1449">
        <f t="shared" si="1871"/>
        <v>1024.9499510000001</v>
      </c>
      <c r="CH1449">
        <f t="shared" si="1872"/>
        <v>1008.5</v>
      </c>
    </row>
    <row r="1450" spans="1:86">
      <c r="A1450" s="1">
        <v>41600</v>
      </c>
      <c r="B1450">
        <v>995.5</v>
      </c>
      <c r="C1450">
        <v>1005.5</v>
      </c>
      <c r="D1450">
        <v>992.54998799999998</v>
      </c>
      <c r="E1450">
        <v>1000.419983</v>
      </c>
      <c r="F1450">
        <v>1494494</v>
      </c>
      <c r="G1450">
        <f t="shared" si="1806"/>
        <v>321976.95115124399</v>
      </c>
      <c r="H1450">
        <f t="shared" si="1834"/>
        <v>76318146.00395681</v>
      </c>
      <c r="I1450">
        <f t="shared" si="1807"/>
        <v>998.49249274999988</v>
      </c>
      <c r="J1450">
        <f t="shared" si="1814"/>
        <v>1052.97750875</v>
      </c>
      <c r="K1450">
        <f t="shared" si="1815"/>
        <v>998.49249274999988</v>
      </c>
      <c r="L1450">
        <f t="shared" si="1816"/>
        <v>10</v>
      </c>
      <c r="M1450">
        <f t="shared" si="1817"/>
        <v>1</v>
      </c>
      <c r="N1450">
        <f t="shared" si="1818"/>
        <v>0</v>
      </c>
      <c r="O1450">
        <f t="shared" si="1819"/>
        <v>90</v>
      </c>
      <c r="P1450">
        <f t="shared" si="1794"/>
        <v>12.950012000000015</v>
      </c>
      <c r="Q1450">
        <f t="shared" si="1795"/>
        <v>5.080016999999998</v>
      </c>
      <c r="R1450">
        <f t="shared" si="1796"/>
        <v>7.8699950000000172</v>
      </c>
      <c r="S1450">
        <f t="shared" si="1797"/>
        <v>12.950012000000015</v>
      </c>
      <c r="T1450">
        <f t="shared" si="1833"/>
        <v>25.575901571538804</v>
      </c>
      <c r="U1450">
        <f t="shared" si="1798"/>
        <v>7.919983000000002</v>
      </c>
      <c r="V1450">
        <f t="shared" si="1799"/>
        <v>-4</v>
      </c>
      <c r="W1450">
        <f t="shared" si="1800"/>
        <v>7.919983000000002</v>
      </c>
      <c r="X1450">
        <f t="shared" si="1801"/>
        <v>0</v>
      </c>
      <c r="Y1450">
        <f t="shared" si="1831"/>
        <v>3.5696507795536401</v>
      </c>
      <c r="Z1450">
        <f t="shared" si="1832"/>
        <v>6.047268645382565</v>
      </c>
      <c r="AA1450">
        <f t="shared" si="1828"/>
        <v>13.957086789565979</v>
      </c>
      <c r="AB1450">
        <f t="shared" si="1829"/>
        <v>23.644400681116338</v>
      </c>
      <c r="AC1450">
        <f t="shared" si="1830"/>
        <v>25.763113491463617</v>
      </c>
      <c r="AD1450">
        <f t="shared" si="1838"/>
        <v>16.104889466945114</v>
      </c>
      <c r="AE1450">
        <f t="shared" si="1811"/>
        <v>1008.4939941999999</v>
      </c>
      <c r="AF1450">
        <f t="shared" si="1813"/>
        <v>1009.2616578333332</v>
      </c>
      <c r="AG1450">
        <f t="shared" si="1835"/>
        <v>1029.9904968999999</v>
      </c>
      <c r="AH1450">
        <f t="shared" si="1820"/>
        <v>1021.6389892999999</v>
      </c>
      <c r="AI1450">
        <f t="shared" si="1821"/>
        <v>1057.3187718351917</v>
      </c>
      <c r="AJ1450">
        <f t="shared" si="1822"/>
        <v>985.95920676480819</v>
      </c>
      <c r="AK1450">
        <f t="shared" si="1823"/>
        <v>0.20264664198736126</v>
      </c>
      <c r="AL1450">
        <f t="shared" si="1802"/>
        <v>0.21544211696483492</v>
      </c>
      <c r="AM1450">
        <f t="shared" si="1803"/>
        <v>321976.95115124399</v>
      </c>
      <c r="AN1450">
        <f t="shared" si="1836"/>
        <v>-8342934.0449893046</v>
      </c>
      <c r="AO1450">
        <f t="shared" si="1837"/>
        <v>40923338</v>
      </c>
      <c r="AP1450">
        <f t="shared" si="1839"/>
        <v>-0.20386738845666266</v>
      </c>
      <c r="AQ1450">
        <f t="shared" si="1840"/>
        <v>1007.0075059065653</v>
      </c>
      <c r="AR1450">
        <f t="shared" si="1841"/>
        <v>1008.7831841458991</v>
      </c>
      <c r="AS1450">
        <f t="shared" si="1842"/>
        <v>1017.0829667747106</v>
      </c>
      <c r="AT1450">
        <f t="shared" si="1843"/>
        <v>1024.6980126995156</v>
      </c>
      <c r="AU1450">
        <f t="shared" si="1844"/>
        <v>1019.8650703508795</v>
      </c>
      <c r="AV1450">
        <f t="shared" si="1845"/>
        <v>1023.9158591168077</v>
      </c>
      <c r="AW1450">
        <f t="shared" si="1846"/>
        <v>-4.050788765928246</v>
      </c>
      <c r="AX1450">
        <f t="shared" si="1873"/>
        <v>3.0326238993175592</v>
      </c>
      <c r="AY1450">
        <f t="shared" si="1847"/>
        <v>-7.0834126652458052</v>
      </c>
      <c r="AZ1450">
        <f t="shared" si="1804"/>
        <v>999.48999033333337</v>
      </c>
      <c r="BA1450">
        <f t="shared" si="1805"/>
        <v>1493731793.6132247</v>
      </c>
      <c r="BB1450">
        <f t="shared" si="1808"/>
        <v>0</v>
      </c>
      <c r="BC1450">
        <f t="shared" si="1809"/>
        <v>1493731793.6132247</v>
      </c>
      <c r="BD1450">
        <f t="shared" si="1824"/>
        <v>9174719928.4122448</v>
      </c>
      <c r="BE1450">
        <f t="shared" si="1825"/>
        <v>17087098163.746552</v>
      </c>
      <c r="BF1450">
        <f t="shared" si="1826"/>
        <v>0.53693844563251325</v>
      </c>
      <c r="BG1450">
        <f t="shared" si="1827"/>
        <v>34.935585557009148</v>
      </c>
      <c r="BH1450">
        <f t="shared" si="1848"/>
        <v>262371704</v>
      </c>
      <c r="BI1450">
        <f t="shared" si="1849"/>
        <v>-0.39561734783777136</v>
      </c>
      <c r="BJ1450">
        <f t="shared" si="1810"/>
        <v>611.99950000000172</v>
      </c>
      <c r="BK1450">
        <f t="shared" si="1850"/>
        <v>7.1680208255474349E-3</v>
      </c>
      <c r="BL1450">
        <f t="shared" si="1851"/>
        <v>1.0071680208255473</v>
      </c>
      <c r="BM1450">
        <f t="shared" si="1852"/>
        <v>18.804896538449334</v>
      </c>
      <c r="BN1450">
        <f t="shared" si="1853"/>
        <v>999.02499399999999</v>
      </c>
      <c r="BO1450">
        <f t="shared" si="1812"/>
        <v>1012.3019836999999</v>
      </c>
      <c r="BP1450">
        <f t="shared" si="1854"/>
        <v>1039.6455858970587</v>
      </c>
      <c r="BQ1450">
        <f t="shared" si="1855"/>
        <v>-27.343602197058772</v>
      </c>
      <c r="BR1450">
        <f t="shared" si="1856"/>
        <v>-45.010070999999925</v>
      </c>
      <c r="BS1450">
        <f t="shared" si="1857"/>
        <v>-43.049987999999985</v>
      </c>
      <c r="BT1450">
        <f t="shared" si="1858"/>
        <v>-60.380004999999983</v>
      </c>
      <c r="BU1450">
        <f t="shared" si="1859"/>
        <v>-69.5</v>
      </c>
      <c r="BV1450">
        <f t="shared" si="1860"/>
        <v>1004.1733236666666</v>
      </c>
      <c r="BW1450">
        <f t="shared" si="1861"/>
        <v>1005.6271334285715</v>
      </c>
      <c r="BX1450">
        <f t="shared" si="1862"/>
        <v>1012.8950795272727</v>
      </c>
      <c r="BY1450">
        <f t="shared" si="1863"/>
        <v>1025.1239467714288</v>
      </c>
      <c r="BZ1450">
        <f t="shared" si="1864"/>
        <v>1070</v>
      </c>
      <c r="CA1450">
        <f t="shared" si="1865"/>
        <v>990</v>
      </c>
      <c r="CB1450">
        <f t="shared" si="1866"/>
        <v>1015.1462994400001</v>
      </c>
      <c r="CC1450">
        <f t="shared" si="1867"/>
        <v>1013.8479063277777</v>
      </c>
      <c r="CD1450">
        <f t="shared" si="1868"/>
        <v>1034.8480989735713</v>
      </c>
      <c r="CE1450">
        <f t="shared" si="1869"/>
        <v>1032.2131755992777</v>
      </c>
      <c r="CF1450">
        <f t="shared" si="1870"/>
        <v>993.29998799999998</v>
      </c>
      <c r="CG1450">
        <f t="shared" si="1871"/>
        <v>1017.349976</v>
      </c>
      <c r="CH1450">
        <f t="shared" si="1872"/>
        <v>990</v>
      </c>
    </row>
    <row r="1451" spans="1:86">
      <c r="A1451" s="1">
        <v>41603</v>
      </c>
      <c r="B1451">
        <v>1004</v>
      </c>
      <c r="C1451">
        <v>1013.419983</v>
      </c>
      <c r="D1451">
        <v>996.54998799999998</v>
      </c>
      <c r="E1451">
        <v>1006.619995</v>
      </c>
      <c r="F1451">
        <v>1950998</v>
      </c>
      <c r="G1451">
        <f t="shared" si="1806"/>
        <v>378174.41729900253</v>
      </c>
      <c r="H1451">
        <f t="shared" si="1834"/>
        <v>76696320.421255812</v>
      </c>
      <c r="I1451">
        <f t="shared" si="1807"/>
        <v>1005.1474915</v>
      </c>
      <c r="J1451">
        <f t="shared" si="1814"/>
        <v>1048.0874939999999</v>
      </c>
      <c r="K1451">
        <f t="shared" si="1815"/>
        <v>998.49249274999988</v>
      </c>
      <c r="L1451">
        <f t="shared" si="1816"/>
        <v>9</v>
      </c>
      <c r="M1451">
        <f t="shared" si="1817"/>
        <v>2</v>
      </c>
      <c r="N1451">
        <f t="shared" si="1818"/>
        <v>10</v>
      </c>
      <c r="O1451">
        <f t="shared" si="1819"/>
        <v>80</v>
      </c>
      <c r="P1451">
        <f t="shared" si="1794"/>
        <v>16.869995000000017</v>
      </c>
      <c r="Q1451">
        <f t="shared" si="1795"/>
        <v>6.7999879999999848</v>
      </c>
      <c r="R1451">
        <f t="shared" si="1796"/>
        <v>10.070007000000032</v>
      </c>
      <c r="S1451">
        <f t="shared" si="1797"/>
        <v>16.869995000000017</v>
      </c>
      <c r="T1451">
        <f t="shared" si="1833"/>
        <v>24.954051102143175</v>
      </c>
      <c r="U1451">
        <f t="shared" si="1798"/>
        <v>-5.2000120000000152</v>
      </c>
      <c r="V1451">
        <f t="shared" si="1799"/>
        <v>3.0499879999999848</v>
      </c>
      <c r="W1451">
        <f t="shared" si="1800"/>
        <v>0</v>
      </c>
      <c r="X1451">
        <f t="shared" si="1801"/>
        <v>3.0499879999999848</v>
      </c>
      <c r="Y1451">
        <f t="shared" si="1831"/>
        <v>3.314675723871237</v>
      </c>
      <c r="Z1451">
        <f t="shared" si="1832"/>
        <v>5.8331771707123812</v>
      </c>
      <c r="AA1451">
        <f t="shared" si="1828"/>
        <v>13.283116678343887</v>
      </c>
      <c r="AB1451">
        <f t="shared" si="1829"/>
        <v>23.375672137705124</v>
      </c>
      <c r="AC1451">
        <f t="shared" si="1830"/>
        <v>27.531066315379114</v>
      </c>
      <c r="AD1451">
        <f t="shared" si="1838"/>
        <v>17.498580420145895</v>
      </c>
      <c r="AE1451">
        <f t="shared" si="1811"/>
        <v>1005.4179932</v>
      </c>
      <c r="AF1451">
        <f t="shared" si="1813"/>
        <v>1008.181661</v>
      </c>
      <c r="AG1451">
        <f t="shared" si="1835"/>
        <v>1030.1039978499998</v>
      </c>
      <c r="AH1451">
        <f t="shared" si="1820"/>
        <v>1017.7579834000001</v>
      </c>
      <c r="AI1451">
        <f t="shared" si="1821"/>
        <v>1050.5698749435235</v>
      </c>
      <c r="AJ1451">
        <f t="shared" si="1822"/>
        <v>984.94609185647664</v>
      </c>
      <c r="AK1451">
        <f t="shared" si="1823"/>
        <v>0.3302751247177258</v>
      </c>
      <c r="AL1451">
        <f t="shared" si="1802"/>
        <v>0.19383639414238382</v>
      </c>
      <c r="AM1451">
        <f t="shared" si="1803"/>
        <v>378174.41729900253</v>
      </c>
      <c r="AN1451">
        <f t="shared" si="1836"/>
        <v>-4963437.9283463005</v>
      </c>
      <c r="AO1451">
        <f t="shared" si="1837"/>
        <v>39256578</v>
      </c>
      <c r="AP1451">
        <f t="shared" si="1839"/>
        <v>-0.12643582760439029</v>
      </c>
      <c r="AQ1451">
        <f t="shared" si="1840"/>
        <v>1006.8757521983331</v>
      </c>
      <c r="AR1451">
        <f t="shared" si="1841"/>
        <v>1005.3822198243179</v>
      </c>
      <c r="AS1451">
        <f t="shared" si="1842"/>
        <v>1015.1996318552627</v>
      </c>
      <c r="AT1451">
        <f t="shared" si="1843"/>
        <v>1023.0709911065592</v>
      </c>
      <c r="AU1451">
        <f t="shared" si="1844"/>
        <v>1017.8783090482475</v>
      </c>
      <c r="AV1451">
        <f t="shared" si="1845"/>
        <v>1022.7051486286312</v>
      </c>
      <c r="AW1451">
        <f t="shared" si="1846"/>
        <v>-4.8268395803836484</v>
      </c>
      <c r="AX1451">
        <f t="shared" si="1873"/>
        <v>1.4607312033773177</v>
      </c>
      <c r="AY1451">
        <f t="shared" si="1847"/>
        <v>-6.287570783760966</v>
      </c>
      <c r="AZ1451">
        <f t="shared" si="1804"/>
        <v>1005.5299886666667</v>
      </c>
      <c r="BA1451">
        <f t="shared" si="1805"/>
        <v>1961786996.8286893</v>
      </c>
      <c r="BB1451">
        <f t="shared" si="1808"/>
        <v>1961786996.8286893</v>
      </c>
      <c r="BC1451">
        <f t="shared" si="1809"/>
        <v>0</v>
      </c>
      <c r="BD1451">
        <f t="shared" si="1824"/>
        <v>9715826869.7385616</v>
      </c>
      <c r="BE1451">
        <f t="shared" si="1825"/>
        <v>17087098163.746552</v>
      </c>
      <c r="BF1451">
        <f t="shared" si="1826"/>
        <v>0.56860601938557886</v>
      </c>
      <c r="BG1451">
        <f t="shared" si="1827"/>
        <v>36.249128994691809</v>
      </c>
      <c r="BH1451">
        <f t="shared" si="1848"/>
        <v>264322702</v>
      </c>
      <c r="BI1451">
        <f t="shared" si="1849"/>
        <v>-0.47196785768176375</v>
      </c>
      <c r="BJ1451">
        <f t="shared" si="1810"/>
        <v>520.00120000000152</v>
      </c>
      <c r="BK1451">
        <f t="shared" si="1850"/>
        <v>6.1974091934947038E-3</v>
      </c>
      <c r="BL1451">
        <f t="shared" si="1851"/>
        <v>1.0061974091934947</v>
      </c>
      <c r="BM1451">
        <f t="shared" si="1852"/>
        <v>17.293385269326535</v>
      </c>
      <c r="BN1451">
        <f t="shared" si="1853"/>
        <v>1004.9849855</v>
      </c>
      <c r="BO1451">
        <f t="shared" si="1812"/>
        <v>1008.6919861999999</v>
      </c>
      <c r="BP1451">
        <f t="shared" si="1854"/>
        <v>1039.8120557058824</v>
      </c>
      <c r="BQ1451">
        <f t="shared" si="1855"/>
        <v>-31.120069505882498</v>
      </c>
      <c r="BR1451">
        <f t="shared" si="1856"/>
        <v>-40.699951000000056</v>
      </c>
      <c r="BS1451">
        <f t="shared" si="1857"/>
        <v>-28.450012000000015</v>
      </c>
      <c r="BT1451">
        <f t="shared" si="1858"/>
        <v>-56.580016999999998</v>
      </c>
      <c r="BU1451">
        <f t="shared" si="1859"/>
        <v>-41</v>
      </c>
      <c r="BV1451">
        <f t="shared" si="1860"/>
        <v>1003.5486572666666</v>
      </c>
      <c r="BW1451">
        <f t="shared" si="1861"/>
        <v>1004.8723726190476</v>
      </c>
      <c r="BX1451">
        <f t="shared" si="1862"/>
        <v>1010.164353290909</v>
      </c>
      <c r="BY1451">
        <f t="shared" si="1863"/>
        <v>1022.8981846857143</v>
      </c>
      <c r="BZ1451">
        <f t="shared" si="1864"/>
        <v>1070</v>
      </c>
      <c r="CA1451">
        <f t="shared" si="1865"/>
        <v>990</v>
      </c>
      <c r="CB1451">
        <f t="shared" si="1866"/>
        <v>1009.1087654566667</v>
      </c>
      <c r="CC1451">
        <f t="shared" si="1867"/>
        <v>1013.9855263666665</v>
      </c>
      <c r="CD1451">
        <f t="shared" si="1868"/>
        <v>1030.4412927476192</v>
      </c>
      <c r="CE1451">
        <f t="shared" si="1869"/>
        <v>1037.7391908051382</v>
      </c>
      <c r="CF1451">
        <f t="shared" si="1870"/>
        <v>1000.419983</v>
      </c>
      <c r="CG1451">
        <f t="shared" si="1871"/>
        <v>1005.5</v>
      </c>
      <c r="CH1451">
        <f t="shared" si="1872"/>
        <v>992.54998799999998</v>
      </c>
    </row>
    <row r="1452" spans="1:86">
      <c r="A1452" s="1">
        <v>41604</v>
      </c>
      <c r="B1452">
        <v>1001.549988</v>
      </c>
      <c r="C1452">
        <v>1008.219971</v>
      </c>
      <c r="D1452">
        <v>993.5</v>
      </c>
      <c r="E1452">
        <v>996.84997599999997</v>
      </c>
      <c r="F1452">
        <v>2047412</v>
      </c>
      <c r="G1452">
        <f t="shared" si="1806"/>
        <v>-1115510.5632224488</v>
      </c>
      <c r="H1452">
        <f t="shared" si="1834"/>
        <v>75580809.858033359</v>
      </c>
      <c r="I1452">
        <f t="shared" si="1807"/>
        <v>1000.02998375</v>
      </c>
      <c r="J1452">
        <f t="shared" si="1814"/>
        <v>1048.0874939999999</v>
      </c>
      <c r="K1452">
        <f t="shared" si="1815"/>
        <v>998.49249274999988</v>
      </c>
      <c r="L1452">
        <f t="shared" si="1816"/>
        <v>10</v>
      </c>
      <c r="M1452">
        <f t="shared" si="1817"/>
        <v>3</v>
      </c>
      <c r="N1452">
        <f t="shared" si="1818"/>
        <v>0</v>
      </c>
      <c r="O1452">
        <f t="shared" si="1819"/>
        <v>70</v>
      </c>
      <c r="P1452">
        <f t="shared" si="1794"/>
        <v>14.719970999999987</v>
      </c>
      <c r="Q1452">
        <f t="shared" si="1795"/>
        <v>11.369995000000017</v>
      </c>
      <c r="R1452">
        <f t="shared" si="1796"/>
        <v>3.3499759999999696</v>
      </c>
      <c r="S1452">
        <f t="shared" si="1797"/>
        <v>14.719970999999987</v>
      </c>
      <c r="T1452">
        <f t="shared" si="1833"/>
        <v>24.223045380561519</v>
      </c>
      <c r="U1452">
        <f t="shared" si="1798"/>
        <v>-1.3699950000000172</v>
      </c>
      <c r="V1452">
        <f t="shared" si="1799"/>
        <v>6</v>
      </c>
      <c r="W1452">
        <f t="shared" si="1800"/>
        <v>0</v>
      </c>
      <c r="X1452">
        <f t="shared" si="1801"/>
        <v>6</v>
      </c>
      <c r="Y1452">
        <f t="shared" si="1831"/>
        <v>3.0779131721661486</v>
      </c>
      <c r="Z1452">
        <f t="shared" si="1832"/>
        <v>5.8450930870900688</v>
      </c>
      <c r="AA1452">
        <f t="shared" si="1828"/>
        <v>12.706549171707819</v>
      </c>
      <c r="AB1452">
        <f t="shared" si="1829"/>
        <v>24.130298215023913</v>
      </c>
      <c r="AC1452">
        <f t="shared" si="1830"/>
        <v>31.011744635429405</v>
      </c>
      <c r="AD1452">
        <f t="shared" si="1838"/>
        <v>19.140891253350265</v>
      </c>
      <c r="AE1452">
        <f t="shared" si="1811"/>
        <v>1001.7979859999999</v>
      </c>
      <c r="AF1452">
        <f t="shared" si="1813"/>
        <v>1003.9899903333331</v>
      </c>
      <c r="AG1452">
        <f t="shared" si="1835"/>
        <v>1028.2524963999999</v>
      </c>
      <c r="AH1452">
        <f t="shared" si="1820"/>
        <v>1012.7109864</v>
      </c>
      <c r="AI1452">
        <f t="shared" si="1821"/>
        <v>1040.9957096276023</v>
      </c>
      <c r="AJ1452">
        <f t="shared" si="1822"/>
        <v>984.42626317239774</v>
      </c>
      <c r="AK1452">
        <f t="shared" si="1823"/>
        <v>0.21961878020920972</v>
      </c>
      <c r="AL1452">
        <f t="shared" si="1802"/>
        <v>-0.54483932067529584</v>
      </c>
      <c r="AM1452">
        <f t="shared" si="1803"/>
        <v>-1115510.5632224488</v>
      </c>
      <c r="AN1452">
        <f t="shared" si="1836"/>
        <v>-8328008.694010824</v>
      </c>
      <c r="AO1452">
        <f t="shared" si="1837"/>
        <v>38776588</v>
      </c>
      <c r="AP1452">
        <f t="shared" si="1839"/>
        <v>-0.21476899138239869</v>
      </c>
      <c r="AQ1452">
        <f t="shared" si="1840"/>
        <v>1003.4669882908998</v>
      </c>
      <c r="AR1452">
        <f t="shared" si="1841"/>
        <v>1001.9174053343872</v>
      </c>
      <c r="AS1452">
        <f t="shared" si="1842"/>
        <v>1011.8966938013155</v>
      </c>
      <c r="AT1452">
        <f t="shared" si="1843"/>
        <v>1020.7110997469689</v>
      </c>
      <c r="AU1452">
        <f t="shared" si="1844"/>
        <v>1014.7240590910104</v>
      </c>
      <c r="AV1452">
        <f t="shared" si="1845"/>
        <v>1020.895286544627</v>
      </c>
      <c r="AW1452">
        <f t="shared" si="1846"/>
        <v>-6.1712274536165523</v>
      </c>
      <c r="AX1452">
        <f t="shared" si="1873"/>
        <v>-6.5660528021456388E-2</v>
      </c>
      <c r="AY1452">
        <f t="shared" si="1847"/>
        <v>-6.1055669255950962</v>
      </c>
      <c r="AZ1452">
        <f t="shared" si="1804"/>
        <v>999.52331566666669</v>
      </c>
      <c r="BA1452">
        <f t="shared" si="1805"/>
        <v>2046436030.7757213</v>
      </c>
      <c r="BB1452">
        <f t="shared" si="1808"/>
        <v>0</v>
      </c>
      <c r="BC1452">
        <f t="shared" si="1809"/>
        <v>2046436030.7757213</v>
      </c>
      <c r="BD1452">
        <f t="shared" si="1824"/>
        <v>9715826869.7385616</v>
      </c>
      <c r="BE1452">
        <f t="shared" si="1825"/>
        <v>16804899577.912561</v>
      </c>
      <c r="BF1452">
        <f t="shared" si="1826"/>
        <v>0.57815441411554236</v>
      </c>
      <c r="BG1452">
        <f t="shared" si="1827"/>
        <v>36.634844407133762</v>
      </c>
      <c r="BH1452">
        <f t="shared" si="1848"/>
        <v>262275290</v>
      </c>
      <c r="BI1452">
        <f t="shared" si="1849"/>
        <v>-0.60449171770632781</v>
      </c>
      <c r="BJ1452">
        <f t="shared" si="1810"/>
        <v>-1077.0019000000048</v>
      </c>
      <c r="BK1452">
        <f t="shared" si="1850"/>
        <v>-9.7057668718373187E-3</v>
      </c>
      <c r="BL1452">
        <f t="shared" si="1851"/>
        <v>0.99029423312816267</v>
      </c>
      <c r="BM1452">
        <f t="shared" si="1852"/>
        <v>14.907358064448752</v>
      </c>
      <c r="BN1452">
        <f t="shared" si="1853"/>
        <v>1000.8599855</v>
      </c>
      <c r="BO1452">
        <f t="shared" si="1812"/>
        <v>1005.0539857</v>
      </c>
      <c r="BP1452">
        <f t="shared" si="1854"/>
        <v>1039.1319086470589</v>
      </c>
      <c r="BQ1452">
        <f t="shared" si="1855"/>
        <v>-34.077922947058937</v>
      </c>
      <c r="BR1452">
        <f t="shared" si="1856"/>
        <v>-46.719970000000103</v>
      </c>
      <c r="BS1452">
        <f t="shared" si="1857"/>
        <v>-46</v>
      </c>
      <c r="BT1452">
        <f t="shared" si="1858"/>
        <v>-52.630004999999983</v>
      </c>
      <c r="BU1452">
        <f t="shared" si="1859"/>
        <v>-46.880065999999943</v>
      </c>
      <c r="BV1452">
        <f t="shared" si="1860"/>
        <v>1000.6926515333332</v>
      </c>
      <c r="BW1452">
        <f t="shared" si="1861"/>
        <v>1001.6347483333335</v>
      </c>
      <c r="BX1452">
        <f t="shared" si="1862"/>
        <v>1006.3628974</v>
      </c>
      <c r="BY1452">
        <f t="shared" si="1863"/>
        <v>1019.7311349857144</v>
      </c>
      <c r="BZ1452">
        <f t="shared" si="1864"/>
        <v>1060.849976</v>
      </c>
      <c r="CA1452">
        <f t="shared" si="1865"/>
        <v>990</v>
      </c>
      <c r="CB1452">
        <f t="shared" si="1866"/>
        <v>1004.2045873666666</v>
      </c>
      <c r="CC1452">
        <f t="shared" si="1867"/>
        <v>1008.2556362694445</v>
      </c>
      <c r="CD1452">
        <f t="shared" si="1868"/>
        <v>1023.5973485499602</v>
      </c>
      <c r="CE1452">
        <f t="shared" si="1869"/>
        <v>1037.9473683540084</v>
      </c>
      <c r="CF1452">
        <f t="shared" si="1870"/>
        <v>1006.619995</v>
      </c>
      <c r="CG1452">
        <f t="shared" si="1871"/>
        <v>1013.419983</v>
      </c>
      <c r="CH1452">
        <f t="shared" si="1872"/>
        <v>996.54998799999998</v>
      </c>
    </row>
    <row r="1453" spans="1:86">
      <c r="A1453" s="1">
        <v>41605</v>
      </c>
      <c r="B1453">
        <v>1004.5</v>
      </c>
      <c r="C1453">
        <v>1006.849976</v>
      </c>
      <c r="D1453">
        <v>987.5</v>
      </c>
      <c r="E1453">
        <v>993.22497599999997</v>
      </c>
      <c r="F1453">
        <v>2120978</v>
      </c>
      <c r="G1453">
        <f t="shared" si="1806"/>
        <v>-865932.70727943489</v>
      </c>
      <c r="H1453">
        <f t="shared" si="1834"/>
        <v>74714877.15075393</v>
      </c>
      <c r="I1453">
        <f t="shared" si="1807"/>
        <v>998.01873799999998</v>
      </c>
      <c r="J1453">
        <f t="shared" si="1814"/>
        <v>1037.224991</v>
      </c>
      <c r="K1453">
        <f t="shared" si="1815"/>
        <v>998.01873799999998</v>
      </c>
      <c r="L1453">
        <f t="shared" si="1816"/>
        <v>10</v>
      </c>
      <c r="M1453">
        <f t="shared" si="1817"/>
        <v>1</v>
      </c>
      <c r="N1453">
        <f t="shared" si="1818"/>
        <v>0</v>
      </c>
      <c r="O1453">
        <f t="shared" si="1819"/>
        <v>90</v>
      </c>
      <c r="P1453">
        <f t="shared" si="1794"/>
        <v>19.34997599999997</v>
      </c>
      <c r="Q1453">
        <f t="shared" si="1795"/>
        <v>13.625</v>
      </c>
      <c r="R1453">
        <f t="shared" si="1796"/>
        <v>5.7249759999999696</v>
      </c>
      <c r="S1453">
        <f t="shared" si="1797"/>
        <v>19.34997599999997</v>
      </c>
      <c r="T1453">
        <f t="shared" si="1833"/>
        <v>23.874968996235697</v>
      </c>
      <c r="U1453">
        <f t="shared" si="1798"/>
        <v>-8.5749519999999393</v>
      </c>
      <c r="V1453">
        <f t="shared" si="1799"/>
        <v>2.5</v>
      </c>
      <c r="W1453">
        <f t="shared" si="1800"/>
        <v>0</v>
      </c>
      <c r="X1453">
        <f t="shared" si="1801"/>
        <v>2.5</v>
      </c>
      <c r="Y1453">
        <f t="shared" si="1831"/>
        <v>2.8580622312971378</v>
      </c>
      <c r="Z1453">
        <f t="shared" si="1832"/>
        <v>5.6061578665836356</v>
      </c>
      <c r="AA1453">
        <f t="shared" si="1828"/>
        <v>11.970956828248703</v>
      </c>
      <c r="AB1453">
        <f t="shared" si="1829"/>
        <v>23.481319986080585</v>
      </c>
      <c r="AC1453">
        <f t="shared" si="1830"/>
        <v>32.467204343782974</v>
      </c>
      <c r="AD1453">
        <f t="shared" si="1838"/>
        <v>21.079714731095056</v>
      </c>
      <c r="AE1453">
        <f t="shared" si="1811"/>
        <v>998.08298360000003</v>
      </c>
      <c r="AF1453">
        <f t="shared" si="1813"/>
        <v>1000.3691509999999</v>
      </c>
      <c r="AG1453">
        <f t="shared" si="1835"/>
        <v>1026.3152466500001</v>
      </c>
      <c r="AH1453">
        <f t="shared" si="1820"/>
        <v>1007.6764893999998</v>
      </c>
      <c r="AI1453">
        <f t="shared" si="1821"/>
        <v>1029.3470365406922</v>
      </c>
      <c r="AJ1453">
        <f t="shared" si="1822"/>
        <v>986.00594225930729</v>
      </c>
      <c r="AK1453">
        <f t="shared" si="1823"/>
        <v>0.16656325504437638</v>
      </c>
      <c r="AL1453">
        <f t="shared" si="1802"/>
        <v>-0.40827048054220028</v>
      </c>
      <c r="AM1453">
        <f t="shared" si="1803"/>
        <v>-865932.70727943489</v>
      </c>
      <c r="AN1453">
        <f t="shared" si="1836"/>
        <v>-8492505.1056541912</v>
      </c>
      <c r="AO1453">
        <f t="shared" si="1837"/>
        <v>39093624</v>
      </c>
      <c r="AP1453">
        <f t="shared" si="1839"/>
        <v>-0.21723504338339653</v>
      </c>
      <c r="AQ1453">
        <f t="shared" si="1840"/>
        <v>999.98470411199389</v>
      </c>
      <c r="AR1453">
        <f t="shared" si="1841"/>
        <v>999.17644139408685</v>
      </c>
      <c r="AS1453">
        <f t="shared" si="1842"/>
        <v>1008.5357845970786</v>
      </c>
      <c r="AT1453">
        <f t="shared" si="1843"/>
        <v>1018.2373486097417</v>
      </c>
      <c r="AU1453">
        <f t="shared" si="1844"/>
        <v>1011.4991966273589</v>
      </c>
      <c r="AV1453">
        <f t="shared" si="1845"/>
        <v>1018.958364806503</v>
      </c>
      <c r="AW1453">
        <f t="shared" si="1846"/>
        <v>-7.4591681791441715</v>
      </c>
      <c r="AX1453">
        <f t="shared" si="1873"/>
        <v>-1.5443620582459996</v>
      </c>
      <c r="AY1453">
        <f t="shared" si="1847"/>
        <v>-5.9148061208981719</v>
      </c>
      <c r="AZ1453">
        <f t="shared" si="1804"/>
        <v>995.85831733333328</v>
      </c>
      <c r="BA1453">
        <f t="shared" si="1805"/>
        <v>2112193582.1810186</v>
      </c>
      <c r="BB1453">
        <f t="shared" si="1808"/>
        <v>0</v>
      </c>
      <c r="BC1453">
        <f t="shared" si="1809"/>
        <v>2112193582.1810186</v>
      </c>
      <c r="BD1453">
        <f t="shared" si="1824"/>
        <v>7977553221.9221439</v>
      </c>
      <c r="BE1453">
        <f t="shared" si="1825"/>
        <v>18917093160.093578</v>
      </c>
      <c r="BF1453">
        <f t="shared" si="1826"/>
        <v>0.42171136730198777</v>
      </c>
      <c r="BG1453">
        <f t="shared" si="1827"/>
        <v>29.662235035953771</v>
      </c>
      <c r="BH1453">
        <f t="shared" si="1848"/>
        <v>260154312</v>
      </c>
      <c r="BI1453">
        <f t="shared" si="1849"/>
        <v>-0.73203856377003629</v>
      </c>
      <c r="BJ1453">
        <f t="shared" si="1810"/>
        <v>-462.5</v>
      </c>
      <c r="BK1453">
        <f t="shared" si="1850"/>
        <v>-3.6364549202737807E-3</v>
      </c>
      <c r="BL1453">
        <f t="shared" si="1851"/>
        <v>0.99636354507972624</v>
      </c>
      <c r="BM1453">
        <f t="shared" si="1852"/>
        <v>11.421381184439596</v>
      </c>
      <c r="BN1453">
        <f t="shared" si="1853"/>
        <v>997.17498799999998</v>
      </c>
      <c r="BO1453">
        <f t="shared" si="1812"/>
        <v>1001.1439882000001</v>
      </c>
      <c r="BP1453">
        <f t="shared" si="1854"/>
        <v>1038.1444082941175</v>
      </c>
      <c r="BQ1453">
        <f t="shared" si="1855"/>
        <v>-37.00042009411743</v>
      </c>
      <c r="BR1453">
        <f t="shared" si="1856"/>
        <v>-31.27502400000003</v>
      </c>
      <c r="BS1453">
        <f t="shared" si="1857"/>
        <v>-34.330016999999998</v>
      </c>
      <c r="BT1453">
        <f t="shared" si="1858"/>
        <v>-46.25</v>
      </c>
      <c r="BU1453">
        <f t="shared" si="1859"/>
        <v>-44.969970999999987</v>
      </c>
      <c r="BV1453">
        <f t="shared" si="1860"/>
        <v>997.83498153333335</v>
      </c>
      <c r="BW1453">
        <f t="shared" si="1861"/>
        <v>998.55902995238091</v>
      </c>
      <c r="BX1453">
        <f t="shared" si="1862"/>
        <v>1002.8199864181818</v>
      </c>
      <c r="BY1453">
        <f t="shared" si="1863"/>
        <v>1016.3951806619046</v>
      </c>
      <c r="BZ1453">
        <f t="shared" si="1864"/>
        <v>1053.099976</v>
      </c>
      <c r="CA1453">
        <f t="shared" si="1865"/>
        <v>987.5</v>
      </c>
      <c r="CB1453">
        <f t="shared" si="1866"/>
        <v>997.53075291999994</v>
      </c>
      <c r="CC1453">
        <f t="shared" si="1867"/>
        <v>1003.5653479722222</v>
      </c>
      <c r="CD1453">
        <f t="shared" si="1868"/>
        <v>1015.158264198492</v>
      </c>
      <c r="CE1453">
        <f t="shared" si="1869"/>
        <v>1038.7409792562871</v>
      </c>
      <c r="CF1453">
        <f t="shared" si="1870"/>
        <v>996.84997599999997</v>
      </c>
      <c r="CG1453">
        <f t="shared" si="1871"/>
        <v>1008.219971</v>
      </c>
      <c r="CH1453">
        <f t="shared" si="1872"/>
        <v>993.5</v>
      </c>
    </row>
    <row r="1454" spans="1:86">
      <c r="A1454" s="1">
        <v>41606</v>
      </c>
      <c r="B1454">
        <v>996.54998799999998</v>
      </c>
      <c r="C1454">
        <v>998.27502400000003</v>
      </c>
      <c r="D1454">
        <v>985</v>
      </c>
      <c r="E1454">
        <v>992.29998799999998</v>
      </c>
      <c r="F1454">
        <v>2805722</v>
      </c>
      <c r="G1454">
        <f t="shared" si="1806"/>
        <v>280033.16418439778</v>
      </c>
      <c r="H1454">
        <f t="shared" si="1834"/>
        <v>74994910.314938322</v>
      </c>
      <c r="I1454">
        <f t="shared" si="1807"/>
        <v>993.03125</v>
      </c>
      <c r="J1454">
        <f t="shared" si="1814"/>
        <v>1024.0049897499998</v>
      </c>
      <c r="K1454">
        <f t="shared" si="1815"/>
        <v>993.03125</v>
      </c>
      <c r="L1454">
        <f t="shared" si="1816"/>
        <v>10</v>
      </c>
      <c r="M1454">
        <f t="shared" si="1817"/>
        <v>1</v>
      </c>
      <c r="N1454">
        <f t="shared" si="1818"/>
        <v>0</v>
      </c>
      <c r="O1454">
        <f t="shared" si="1819"/>
        <v>90</v>
      </c>
      <c r="P1454">
        <f t="shared" si="1794"/>
        <v>13.27502400000003</v>
      </c>
      <c r="Q1454">
        <f t="shared" si="1795"/>
        <v>5.9750360000000455</v>
      </c>
      <c r="R1454">
        <f t="shared" si="1796"/>
        <v>7.2999879999999848</v>
      </c>
      <c r="S1454">
        <f t="shared" si="1797"/>
        <v>13.27502400000003</v>
      </c>
      <c r="T1454">
        <f t="shared" si="1833"/>
        <v>23.117830067933149</v>
      </c>
      <c r="U1454">
        <f t="shared" si="1798"/>
        <v>9.0749519999999393</v>
      </c>
      <c r="V1454">
        <f t="shared" si="1799"/>
        <v>-5.9000240000000304</v>
      </c>
      <c r="W1454">
        <f t="shared" si="1800"/>
        <v>9.0749519999999393</v>
      </c>
      <c r="X1454">
        <f t="shared" si="1801"/>
        <v>0</v>
      </c>
      <c r="Y1454">
        <f t="shared" si="1831"/>
        <v>3.3021257862044808</v>
      </c>
      <c r="Z1454">
        <f t="shared" si="1832"/>
        <v>5.2057180189705194</v>
      </c>
      <c r="AA1454">
        <f t="shared" si="1828"/>
        <v>14.283891595798496</v>
      </c>
      <c r="AB1454">
        <f t="shared" si="1829"/>
        <v>22.51819484645921</v>
      </c>
      <c r="AC1454">
        <f t="shared" si="1830"/>
        <v>22.374555485000279</v>
      </c>
      <c r="AD1454">
        <f t="shared" si="1838"/>
        <v>22.496522581171877</v>
      </c>
      <c r="AE1454">
        <f t="shared" si="1811"/>
        <v>997.8829836000001</v>
      </c>
      <c r="AF1454">
        <f t="shared" si="1813"/>
        <v>997.11915099999999</v>
      </c>
      <c r="AG1454">
        <f t="shared" si="1835"/>
        <v>1024.1852448500001</v>
      </c>
      <c r="AH1454">
        <f t="shared" si="1820"/>
        <v>1004.4564881999999</v>
      </c>
      <c r="AI1454">
        <f t="shared" si="1821"/>
        <v>1024.6926315337112</v>
      </c>
      <c r="AJ1454">
        <f t="shared" si="1822"/>
        <v>984.22034486628854</v>
      </c>
      <c r="AK1454">
        <f t="shared" si="1823"/>
        <v>0.19963396682043652</v>
      </c>
      <c r="AL1454">
        <f t="shared" si="1802"/>
        <v>9.9807879820024148E-2</v>
      </c>
      <c r="AM1454">
        <f t="shared" si="1803"/>
        <v>280033.16418439778</v>
      </c>
      <c r="AN1454">
        <f t="shared" si="1836"/>
        <v>-8497210.3442165591</v>
      </c>
      <c r="AO1454">
        <f t="shared" si="1837"/>
        <v>40070270</v>
      </c>
      <c r="AP1454">
        <f t="shared" si="1839"/>
        <v>-0.21205772619492105</v>
      </c>
      <c r="AQ1454">
        <f t="shared" si="1840"/>
        <v>997.37190063391597</v>
      </c>
      <c r="AR1454">
        <f t="shared" si="1841"/>
        <v>1000.0296007517721</v>
      </c>
      <c r="AS1454">
        <f t="shared" si="1842"/>
        <v>1005.6133412096045</v>
      </c>
      <c r="AT1454">
        <f t="shared" si="1843"/>
        <v>1015.9029861548649</v>
      </c>
      <c r="AU1454">
        <f t="shared" si="1844"/>
        <v>1008.619315333255</v>
      </c>
      <c r="AV1454">
        <f t="shared" si="1845"/>
        <v>1017.0922784300478</v>
      </c>
      <c r="AW1454">
        <f t="shared" si="1846"/>
        <v>-8.472963096792796</v>
      </c>
      <c r="AX1454">
        <f t="shared" si="1873"/>
        <v>-2.9300822659553587</v>
      </c>
      <c r="AY1454">
        <f t="shared" si="1847"/>
        <v>-5.5428808308374373</v>
      </c>
      <c r="AZ1454">
        <f t="shared" si="1804"/>
        <v>991.85833733333345</v>
      </c>
      <c r="BA1454">
        <f t="shared" si="1805"/>
        <v>2782878757.9395552</v>
      </c>
      <c r="BB1454">
        <f t="shared" si="1808"/>
        <v>0</v>
      </c>
      <c r="BC1454">
        <f t="shared" si="1809"/>
        <v>2782878757.9395552</v>
      </c>
      <c r="BD1454">
        <f t="shared" si="1824"/>
        <v>5906326020.3687878</v>
      </c>
      <c r="BE1454">
        <f t="shared" si="1825"/>
        <v>21699971918.033134</v>
      </c>
      <c r="BF1454">
        <f t="shared" si="1826"/>
        <v>0.27218127482738841</v>
      </c>
      <c r="BG1454">
        <f t="shared" si="1827"/>
        <v>21.394849948905147</v>
      </c>
      <c r="BH1454">
        <f t="shared" si="1848"/>
        <v>257348590</v>
      </c>
      <c r="BI1454">
        <f t="shared" si="1849"/>
        <v>-0.83305745963103761</v>
      </c>
      <c r="BJ1454">
        <f t="shared" si="1810"/>
        <v>-192.49879999999848</v>
      </c>
      <c r="BK1454">
        <f t="shared" si="1850"/>
        <v>-9.3129756334277367E-4</v>
      </c>
      <c r="BL1454">
        <f t="shared" si="1851"/>
        <v>0.99906870243665724</v>
      </c>
      <c r="BM1454">
        <f t="shared" si="1852"/>
        <v>10.665383998697317</v>
      </c>
      <c r="BN1454">
        <f t="shared" si="1853"/>
        <v>991.63751200000002</v>
      </c>
      <c r="BO1454">
        <f t="shared" si="1812"/>
        <v>998.736493</v>
      </c>
      <c r="BP1454">
        <f t="shared" si="1854"/>
        <v>1036.7619817499999</v>
      </c>
      <c r="BQ1454">
        <f t="shared" si="1855"/>
        <v>-38.025488749999909</v>
      </c>
      <c r="BR1454">
        <f t="shared" si="1856"/>
        <v>-20.799987999999985</v>
      </c>
      <c r="BS1454">
        <f t="shared" si="1857"/>
        <v>-25.919983000000002</v>
      </c>
      <c r="BT1454">
        <f t="shared" si="1858"/>
        <v>-37.72497599999997</v>
      </c>
      <c r="BU1454">
        <f t="shared" si="1859"/>
        <v>-39.450012000000015</v>
      </c>
      <c r="BV1454">
        <f t="shared" si="1860"/>
        <v>995.90731633333337</v>
      </c>
      <c r="BW1454">
        <f t="shared" si="1861"/>
        <v>996.25355480952373</v>
      </c>
      <c r="BX1454">
        <f t="shared" si="1862"/>
        <v>1000.0242588909092</v>
      </c>
      <c r="BY1454">
        <f t="shared" si="1863"/>
        <v>1013.1556322190477</v>
      </c>
      <c r="BZ1454">
        <f t="shared" si="1864"/>
        <v>1036</v>
      </c>
      <c r="CA1454">
        <f t="shared" si="1865"/>
        <v>985</v>
      </c>
      <c r="CB1454">
        <f t="shared" si="1866"/>
        <v>1000.4796678866667</v>
      </c>
      <c r="CC1454">
        <f t="shared" si="1867"/>
        <v>997.46215260000008</v>
      </c>
      <c r="CD1454">
        <f t="shared" si="1868"/>
        <v>1010.9615403789682</v>
      </c>
      <c r="CE1454">
        <f t="shared" si="1869"/>
        <v>1039.3898669601595</v>
      </c>
      <c r="CF1454">
        <f t="shared" si="1870"/>
        <v>993.22497599999997</v>
      </c>
      <c r="CG1454">
        <f t="shared" si="1871"/>
        <v>1006.849976</v>
      </c>
      <c r="CH1454">
        <f t="shared" si="1872"/>
        <v>987.5</v>
      </c>
    </row>
    <row r="1455" spans="1:86">
      <c r="A1455" s="1">
        <v>41607</v>
      </c>
      <c r="B1455">
        <v>996</v>
      </c>
      <c r="C1455">
        <v>1007.349976</v>
      </c>
      <c r="D1455">
        <v>990.90002400000003</v>
      </c>
      <c r="E1455">
        <v>1002.169983</v>
      </c>
      <c r="F1455">
        <v>1924812</v>
      </c>
      <c r="G1455">
        <f t="shared" si="1806"/>
        <v>712588.07541760919</v>
      </c>
      <c r="H1455">
        <f t="shared" si="1834"/>
        <v>75707498.39035593</v>
      </c>
      <c r="I1455">
        <f t="shared" si="1807"/>
        <v>999.10499574999994</v>
      </c>
      <c r="J1455">
        <f t="shared" si="1814"/>
        <v>1022.7674865</v>
      </c>
      <c r="K1455">
        <f t="shared" si="1815"/>
        <v>993.03125</v>
      </c>
      <c r="L1455">
        <f t="shared" si="1816"/>
        <v>10</v>
      </c>
      <c r="M1455">
        <f t="shared" si="1817"/>
        <v>2</v>
      </c>
      <c r="N1455">
        <f t="shared" si="1818"/>
        <v>0</v>
      </c>
      <c r="O1455">
        <f t="shared" si="1819"/>
        <v>80</v>
      </c>
      <c r="P1455">
        <f t="shared" si="1794"/>
        <v>16.449951999999939</v>
      </c>
      <c r="Q1455">
        <f t="shared" si="1795"/>
        <v>5.1799929999999677</v>
      </c>
      <c r="R1455">
        <f t="shared" si="1796"/>
        <v>11.269958999999972</v>
      </c>
      <c r="S1455">
        <f t="shared" si="1797"/>
        <v>16.449951999999939</v>
      </c>
      <c r="T1455">
        <f t="shared" si="1833"/>
        <v>22.641553063080778</v>
      </c>
      <c r="U1455">
        <f t="shared" si="1798"/>
        <v>3.1500240000000304</v>
      </c>
      <c r="V1455">
        <f t="shared" si="1799"/>
        <v>-6.5999759999999696</v>
      </c>
      <c r="W1455">
        <f t="shared" si="1800"/>
        <v>3.1500240000000304</v>
      </c>
      <c r="X1455">
        <f t="shared" si="1801"/>
        <v>0</v>
      </c>
      <c r="Y1455">
        <f t="shared" si="1831"/>
        <v>3.2912613729041631</v>
      </c>
      <c r="Z1455">
        <f t="shared" si="1832"/>
        <v>4.8338810176154823</v>
      </c>
      <c r="AA1455">
        <f t="shared" si="1828"/>
        <v>14.536376386083164</v>
      </c>
      <c r="AB1455">
        <f t="shared" si="1829"/>
        <v>21.349600021464905</v>
      </c>
      <c r="AC1455">
        <f t="shared" si="1830"/>
        <v>18.985755209794661</v>
      </c>
      <c r="AD1455">
        <f t="shared" si="1838"/>
        <v>23.57845173973077</v>
      </c>
      <c r="AE1455">
        <f t="shared" si="1811"/>
        <v>998.2329835999999</v>
      </c>
      <c r="AF1455">
        <f t="shared" si="1813"/>
        <v>998.59748350000007</v>
      </c>
      <c r="AG1455">
        <f t="shared" si="1835"/>
        <v>1021.9952454500001</v>
      </c>
      <c r="AH1455">
        <f t="shared" si="1820"/>
        <v>1003.3634888999999</v>
      </c>
      <c r="AI1455">
        <f t="shared" si="1821"/>
        <v>1022.7781791374464</v>
      </c>
      <c r="AJ1455">
        <f t="shared" si="1822"/>
        <v>983.94879866255337</v>
      </c>
      <c r="AK1455">
        <f t="shared" si="1823"/>
        <v>0.46926281374044598</v>
      </c>
      <c r="AL1455">
        <f t="shared" si="1802"/>
        <v>0.37021177934136384</v>
      </c>
      <c r="AM1455">
        <f t="shared" si="1803"/>
        <v>712588.07541760919</v>
      </c>
      <c r="AN1455">
        <f t="shared" si="1836"/>
        <v>-8753931.660272805</v>
      </c>
      <c r="AO1455">
        <f t="shared" si="1837"/>
        <v>39880208</v>
      </c>
      <c r="AP1455">
        <f t="shared" si="1839"/>
        <v>-0.21950566707858707</v>
      </c>
      <c r="AQ1455">
        <f t="shared" si="1840"/>
        <v>999.00324863838455</v>
      </c>
      <c r="AR1455">
        <f t="shared" si="1841"/>
        <v>1002.0019179575171</v>
      </c>
      <c r="AS1455">
        <f t="shared" si="1842"/>
        <v>1004.9935367318757</v>
      </c>
      <c r="AT1455">
        <f t="shared" si="1843"/>
        <v>1014.6670158709271</v>
      </c>
      <c r="AU1455">
        <f t="shared" si="1844"/>
        <v>1007.6519154832667</v>
      </c>
      <c r="AV1455">
        <f t="shared" si="1845"/>
        <v>1016.0477177499445</v>
      </c>
      <c r="AW1455">
        <f t="shared" si="1846"/>
        <v>-8.3958022666777197</v>
      </c>
      <c r="AX1455">
        <f t="shared" si="1873"/>
        <v>-4.0232262660998312</v>
      </c>
      <c r="AY1455">
        <f t="shared" si="1847"/>
        <v>-4.3725760005778884</v>
      </c>
      <c r="AZ1455">
        <f t="shared" si="1804"/>
        <v>1000.1399943333332</v>
      </c>
      <c r="BA1455">
        <f t="shared" si="1805"/>
        <v>1925081462.7727318</v>
      </c>
      <c r="BB1455">
        <f t="shared" si="1808"/>
        <v>1925081462.7727318</v>
      </c>
      <c r="BC1455">
        <f t="shared" si="1809"/>
        <v>0</v>
      </c>
      <c r="BD1455">
        <f t="shared" si="1824"/>
        <v>7831407483.1415195</v>
      </c>
      <c r="BE1455">
        <f t="shared" si="1825"/>
        <v>20011816225.637432</v>
      </c>
      <c r="BF1455">
        <f t="shared" si="1826"/>
        <v>0.39133916656243267</v>
      </c>
      <c r="BG1455">
        <f t="shared" si="1827"/>
        <v>28.126798696345929</v>
      </c>
      <c r="BH1455">
        <f t="shared" si="1848"/>
        <v>259273402</v>
      </c>
      <c r="BI1455">
        <f t="shared" si="1849"/>
        <v>-0.82631968164550096</v>
      </c>
      <c r="BJ1455">
        <f t="shared" si="1810"/>
        <v>886.99950000000172</v>
      </c>
      <c r="BK1455">
        <f t="shared" si="1850"/>
        <v>9.9465838147324622E-3</v>
      </c>
      <c r="BL1455">
        <f t="shared" si="1851"/>
        <v>1.0099465838147326</v>
      </c>
      <c r="BM1455">
        <f t="shared" si="1852"/>
        <v>10.232440202829725</v>
      </c>
      <c r="BN1455">
        <f t="shared" si="1853"/>
        <v>999.125</v>
      </c>
      <c r="BO1455">
        <f t="shared" si="1812"/>
        <v>998.75649420000013</v>
      </c>
      <c r="BP1455">
        <f t="shared" si="1854"/>
        <v>1035.6866886029411</v>
      </c>
      <c r="BQ1455">
        <f t="shared" si="1855"/>
        <v>-36.93019440294097</v>
      </c>
      <c r="BR1455">
        <f t="shared" si="1856"/>
        <v>-19.830016999999998</v>
      </c>
      <c r="BS1455">
        <f t="shared" si="1857"/>
        <v>-25.219970999999987</v>
      </c>
      <c r="BT1455">
        <f t="shared" si="1858"/>
        <v>-22.599975000000086</v>
      </c>
      <c r="BU1455">
        <f t="shared" si="1859"/>
        <v>-27</v>
      </c>
      <c r="BV1455">
        <f t="shared" si="1860"/>
        <v>997.33631613333341</v>
      </c>
      <c r="BW1455">
        <f t="shared" si="1861"/>
        <v>997.69664966666664</v>
      </c>
      <c r="BX1455">
        <f t="shared" si="1862"/>
        <v>999.6085306727274</v>
      </c>
      <c r="BY1455">
        <f t="shared" si="1863"/>
        <v>1011.0589406142858</v>
      </c>
      <c r="BZ1455">
        <f t="shared" si="1864"/>
        <v>1029.9499510000001</v>
      </c>
      <c r="CA1455">
        <f t="shared" si="1865"/>
        <v>985</v>
      </c>
      <c r="CB1455">
        <f t="shared" si="1866"/>
        <v>1000.5470027033332</v>
      </c>
      <c r="CC1455">
        <f t="shared" si="1867"/>
        <v>1000.1659704888889</v>
      </c>
      <c r="CD1455">
        <f t="shared" si="1868"/>
        <v>1010.2231211373808</v>
      </c>
      <c r="CE1455">
        <f t="shared" si="1869"/>
        <v>1038.0244647034319</v>
      </c>
      <c r="CF1455">
        <f t="shared" si="1870"/>
        <v>992.29998799999998</v>
      </c>
      <c r="CG1455">
        <f t="shared" si="1871"/>
        <v>998.27502400000003</v>
      </c>
      <c r="CH1455">
        <f t="shared" si="1872"/>
        <v>985</v>
      </c>
    </row>
    <row r="1456" spans="1:86">
      <c r="A1456" s="1">
        <v>41610</v>
      </c>
      <c r="B1456">
        <v>997.5</v>
      </c>
      <c r="C1456">
        <v>1010.5</v>
      </c>
      <c r="D1456">
        <v>997.5</v>
      </c>
      <c r="E1456">
        <v>1006.950012</v>
      </c>
      <c r="F1456">
        <v>1253260</v>
      </c>
      <c r="G1456">
        <f t="shared" si="1806"/>
        <v>568789.54448000295</v>
      </c>
      <c r="H1456">
        <f t="shared" si="1834"/>
        <v>76276287.934835926</v>
      </c>
      <c r="I1456">
        <f t="shared" si="1807"/>
        <v>1003.1125030000001</v>
      </c>
      <c r="J1456">
        <f t="shared" si="1814"/>
        <v>1019.50498975</v>
      </c>
      <c r="K1456">
        <f t="shared" si="1815"/>
        <v>993.03125</v>
      </c>
      <c r="L1456">
        <f t="shared" si="1816"/>
        <v>10</v>
      </c>
      <c r="M1456">
        <f t="shared" si="1817"/>
        <v>3</v>
      </c>
      <c r="N1456">
        <f t="shared" si="1818"/>
        <v>0</v>
      </c>
      <c r="O1456">
        <f t="shared" si="1819"/>
        <v>70</v>
      </c>
      <c r="P1456">
        <f t="shared" si="1794"/>
        <v>13</v>
      </c>
      <c r="Q1456">
        <f t="shared" si="1795"/>
        <v>3.5499879999999848</v>
      </c>
      <c r="R1456">
        <f t="shared" si="1796"/>
        <v>9.4500120000000152</v>
      </c>
      <c r="S1456">
        <f t="shared" si="1797"/>
        <v>13</v>
      </c>
      <c r="T1456">
        <f t="shared" si="1833"/>
        <v>21.95287070143215</v>
      </c>
      <c r="U1456">
        <f t="shared" si="1798"/>
        <v>10.5</v>
      </c>
      <c r="V1456">
        <f t="shared" si="1799"/>
        <v>-10.030029000000013</v>
      </c>
      <c r="W1456">
        <f t="shared" si="1800"/>
        <v>10.5</v>
      </c>
      <c r="X1456">
        <f t="shared" si="1801"/>
        <v>0</v>
      </c>
      <c r="Y1456">
        <f t="shared" si="1831"/>
        <v>3.80617127483958</v>
      </c>
      <c r="Z1456">
        <f t="shared" si="1832"/>
        <v>4.4886038020715189</v>
      </c>
      <c r="AA1456">
        <f t="shared" si="1828"/>
        <v>17.337920523493423</v>
      </c>
      <c r="AB1456">
        <f t="shared" si="1829"/>
        <v>20.446545980789171</v>
      </c>
      <c r="AC1456">
        <f t="shared" si="1830"/>
        <v>8.2272577725648404</v>
      </c>
      <c r="AD1456">
        <f t="shared" si="1838"/>
        <v>23.891916795630387</v>
      </c>
      <c r="AE1456">
        <f t="shared" si="1811"/>
        <v>998.2989869999999</v>
      </c>
      <c r="AF1456">
        <f t="shared" si="1813"/>
        <v>999.68582166666658</v>
      </c>
      <c r="AG1456">
        <f t="shared" si="1835"/>
        <v>1019.5412446</v>
      </c>
      <c r="AH1456">
        <f t="shared" si="1820"/>
        <v>1001.8584900999998</v>
      </c>
      <c r="AI1456">
        <f t="shared" si="1821"/>
        <v>1017.1584101080005</v>
      </c>
      <c r="AJ1456">
        <f t="shared" si="1822"/>
        <v>986.55857009199917</v>
      </c>
      <c r="AK1456">
        <f t="shared" si="1823"/>
        <v>0.66639047450371447</v>
      </c>
      <c r="AL1456">
        <f t="shared" si="1802"/>
        <v>0.45384800000000236</v>
      </c>
      <c r="AM1456">
        <f t="shared" si="1803"/>
        <v>568789.54448000295</v>
      </c>
      <c r="AN1456">
        <f t="shared" si="1836"/>
        <v>-9301742.9067481719</v>
      </c>
      <c r="AO1456">
        <f t="shared" si="1837"/>
        <v>37610392</v>
      </c>
      <c r="AP1456">
        <f t="shared" si="1839"/>
        <v>-0.2473184248318436</v>
      </c>
      <c r="AQ1456">
        <f t="shared" si="1840"/>
        <v>1001.7051481813338</v>
      </c>
      <c r="AR1456">
        <f t="shared" si="1841"/>
        <v>1004.3953781796247</v>
      </c>
      <c r="AS1456">
        <f t="shared" si="1842"/>
        <v>1005.3457022801381</v>
      </c>
      <c r="AT1456">
        <f t="shared" si="1843"/>
        <v>1013.9724855225437</v>
      </c>
      <c r="AU1456">
        <f t="shared" si="1844"/>
        <v>1007.5466299607767</v>
      </c>
      <c r="AV1456">
        <f t="shared" si="1845"/>
        <v>1015.4108783474484</v>
      </c>
      <c r="AW1456">
        <f t="shared" si="1846"/>
        <v>-7.8642483866716475</v>
      </c>
      <c r="AX1456">
        <f t="shared" si="1873"/>
        <v>-4.7914306902141943</v>
      </c>
      <c r="AY1456">
        <f t="shared" si="1847"/>
        <v>-3.0728176964574532</v>
      </c>
      <c r="AZ1456">
        <f t="shared" si="1804"/>
        <v>1004.9833373333335</v>
      </c>
      <c r="BA1456">
        <f t="shared" si="1805"/>
        <v>1259505417.3463736</v>
      </c>
      <c r="BB1456">
        <f t="shared" si="1808"/>
        <v>1259505417.3463736</v>
      </c>
      <c r="BC1456">
        <f t="shared" si="1809"/>
        <v>0</v>
      </c>
      <c r="BD1456">
        <f t="shared" si="1824"/>
        <v>9090912900.4878922</v>
      </c>
      <c r="BE1456">
        <f t="shared" si="1825"/>
        <v>17957641874.217915</v>
      </c>
      <c r="BF1456">
        <f t="shared" si="1826"/>
        <v>0.50624202020310183</v>
      </c>
      <c r="BG1456">
        <f t="shared" si="1827"/>
        <v>33.609606783831467</v>
      </c>
      <c r="BH1456">
        <f t="shared" si="1848"/>
        <v>260526662</v>
      </c>
      <c r="BI1456">
        <f t="shared" si="1849"/>
        <v>-0.77448927861305583</v>
      </c>
      <c r="BJ1456">
        <f t="shared" si="1810"/>
        <v>378.00290000000132</v>
      </c>
      <c r="BK1456">
        <f t="shared" si="1850"/>
        <v>4.7696788779194692E-3</v>
      </c>
      <c r="BL1456">
        <f t="shared" si="1851"/>
        <v>1.0047696788779195</v>
      </c>
      <c r="BM1456">
        <f t="shared" si="1852"/>
        <v>8.0637658739388307</v>
      </c>
      <c r="BN1456">
        <f t="shared" si="1853"/>
        <v>1004</v>
      </c>
      <c r="BO1456">
        <f t="shared" si="1812"/>
        <v>998.55949710000004</v>
      </c>
      <c r="BP1456">
        <f t="shared" si="1854"/>
        <v>1034.5893357352938</v>
      </c>
      <c r="BQ1456">
        <f t="shared" si="1855"/>
        <v>-36.0298386352938</v>
      </c>
      <c r="BR1456">
        <f t="shared" si="1856"/>
        <v>-8</v>
      </c>
      <c r="BS1456">
        <f t="shared" si="1857"/>
        <v>-13.09997599999997</v>
      </c>
      <c r="BT1456">
        <f t="shared" si="1858"/>
        <v>-17</v>
      </c>
      <c r="BU1456">
        <f t="shared" si="1859"/>
        <v>-27.469970999999987</v>
      </c>
      <c r="BV1456">
        <f t="shared" si="1860"/>
        <v>1000.2419922666667</v>
      </c>
      <c r="BW1456">
        <f t="shared" si="1861"/>
        <v>1000.0830863809523</v>
      </c>
      <c r="BX1456">
        <f t="shared" si="1862"/>
        <v>1000.2606257818181</v>
      </c>
      <c r="BY1456">
        <f t="shared" si="1863"/>
        <v>1009.6260612380953</v>
      </c>
      <c r="BZ1456">
        <f t="shared" si="1864"/>
        <v>1027.5</v>
      </c>
      <c r="CA1456">
        <f t="shared" si="1865"/>
        <v>985</v>
      </c>
      <c r="CB1456">
        <f t="shared" si="1866"/>
        <v>996.08952995000004</v>
      </c>
      <c r="CC1456">
        <f t="shared" si="1867"/>
        <v>1000.4034725305555</v>
      </c>
      <c r="CD1456">
        <f t="shared" si="1868"/>
        <v>1005.6320317553966</v>
      </c>
      <c r="CE1456">
        <f t="shared" si="1869"/>
        <v>1034.0142811280421</v>
      </c>
      <c r="CF1456">
        <f t="shared" si="1870"/>
        <v>1002.169983</v>
      </c>
      <c r="CG1456">
        <f t="shared" si="1871"/>
        <v>1007.349976</v>
      </c>
      <c r="CH1456">
        <f t="shared" si="1872"/>
        <v>990.90002400000003</v>
      </c>
    </row>
    <row r="1457" spans="1:86">
      <c r="A1457" s="1">
        <v>41611</v>
      </c>
      <c r="B1457">
        <v>1008.030029</v>
      </c>
      <c r="C1457">
        <v>1021</v>
      </c>
      <c r="D1457">
        <v>1007.530029</v>
      </c>
      <c r="E1457">
        <v>1010.400024</v>
      </c>
      <c r="F1457">
        <v>1449184</v>
      </c>
      <c r="G1457">
        <f t="shared" si="1806"/>
        <v>-831639.85917296645</v>
      </c>
      <c r="H1457">
        <f t="shared" si="1834"/>
        <v>75444648.075662956</v>
      </c>
      <c r="I1457">
        <f t="shared" si="1807"/>
        <v>1011.7400205</v>
      </c>
      <c r="J1457">
        <f t="shared" si="1814"/>
        <v>1017.1674805</v>
      </c>
      <c r="K1457">
        <f t="shared" si="1815"/>
        <v>993.03125</v>
      </c>
      <c r="L1457">
        <f t="shared" si="1816"/>
        <v>10</v>
      </c>
      <c r="M1457">
        <f t="shared" si="1817"/>
        <v>4</v>
      </c>
      <c r="N1457">
        <f t="shared" si="1818"/>
        <v>0</v>
      </c>
      <c r="O1457">
        <f t="shared" si="1819"/>
        <v>60</v>
      </c>
      <c r="P1457">
        <f t="shared" si="1794"/>
        <v>13.469970999999987</v>
      </c>
      <c r="Q1457">
        <f t="shared" si="1795"/>
        <v>10.59997599999997</v>
      </c>
      <c r="R1457">
        <f t="shared" si="1796"/>
        <v>2.8699950000000172</v>
      </c>
      <c r="S1457">
        <f t="shared" si="1797"/>
        <v>13.469970999999987</v>
      </c>
      <c r="T1457">
        <f t="shared" si="1833"/>
        <v>21.346949294186995</v>
      </c>
      <c r="U1457">
        <f t="shared" si="1798"/>
        <v>-5.2000120000000152</v>
      </c>
      <c r="V1457">
        <f t="shared" si="1799"/>
        <v>10.705016999999998</v>
      </c>
      <c r="W1457">
        <f t="shared" si="1800"/>
        <v>0</v>
      </c>
      <c r="X1457">
        <f t="shared" si="1801"/>
        <v>10.705016999999998</v>
      </c>
      <c r="Y1457">
        <f t="shared" si="1831"/>
        <v>3.534301898065324</v>
      </c>
      <c r="Z1457">
        <f t="shared" si="1832"/>
        <v>4.9326333162092677</v>
      </c>
      <c r="AA1457">
        <f t="shared" si="1828"/>
        <v>16.556473008664298</v>
      </c>
      <c r="AB1457">
        <f t="shared" si="1829"/>
        <v>23.106970688090204</v>
      </c>
      <c r="AC1457">
        <f t="shared" si="1830"/>
        <v>16.515201578328679</v>
      </c>
      <c r="AD1457">
        <f t="shared" si="1838"/>
        <v>24.060066992880415</v>
      </c>
      <c r="AE1457">
        <f t="shared" si="1811"/>
        <v>1001.0089965999999</v>
      </c>
      <c r="AF1457">
        <f t="shared" si="1813"/>
        <v>1000.3158264999998</v>
      </c>
      <c r="AG1457">
        <f t="shared" si="1835"/>
        <v>1017.6212433499999</v>
      </c>
      <c r="AH1457">
        <f t="shared" si="1820"/>
        <v>1001.4034912999999</v>
      </c>
      <c r="AI1457">
        <f t="shared" si="1821"/>
        <v>1015.3278368465951</v>
      </c>
      <c r="AJ1457">
        <f t="shared" si="1822"/>
        <v>987.47914575340474</v>
      </c>
      <c r="AK1457">
        <f t="shared" si="1823"/>
        <v>0.82305046832883122</v>
      </c>
      <c r="AL1457">
        <f t="shared" si="1802"/>
        <v>-0.57386767944785921</v>
      </c>
      <c r="AM1457">
        <f t="shared" si="1803"/>
        <v>-831639.85917296645</v>
      </c>
      <c r="AN1457">
        <f t="shared" si="1836"/>
        <v>-9131204.3731408603</v>
      </c>
      <c r="AO1457">
        <f t="shared" si="1837"/>
        <v>37713096</v>
      </c>
      <c r="AP1457">
        <f t="shared" si="1839"/>
        <v>-0.24212290534674905</v>
      </c>
      <c r="AQ1457">
        <f t="shared" si="1840"/>
        <v>1004.6614059596803</v>
      </c>
      <c r="AR1457">
        <f t="shared" si="1841"/>
        <v>1003.1512536634317</v>
      </c>
      <c r="AS1457">
        <f t="shared" si="1842"/>
        <v>1006.2554801897132</v>
      </c>
      <c r="AT1457">
        <f t="shared" si="1843"/>
        <v>1013.6509639855147</v>
      </c>
      <c r="AU1457">
        <f t="shared" si="1844"/>
        <v>1007.9746390666602</v>
      </c>
      <c r="AV1457">
        <f t="shared" si="1845"/>
        <v>1015.060118543127</v>
      </c>
      <c r="AW1457">
        <f t="shared" si="1846"/>
        <v>-7.0854794764668441</v>
      </c>
      <c r="AX1457">
        <f t="shared" si="1873"/>
        <v>-5.2502404474647246</v>
      </c>
      <c r="AY1457">
        <f t="shared" si="1847"/>
        <v>-1.8352390290021194</v>
      </c>
      <c r="AZ1457">
        <f t="shared" si="1804"/>
        <v>1012.9766843333333</v>
      </c>
      <c r="BA1457">
        <f t="shared" si="1805"/>
        <v>1467989603.3089173</v>
      </c>
      <c r="BB1457">
        <f t="shared" si="1808"/>
        <v>1467989603.3089173</v>
      </c>
      <c r="BC1457">
        <f t="shared" si="1809"/>
        <v>0</v>
      </c>
      <c r="BD1457">
        <f t="shared" si="1824"/>
        <v>9510214478.6678753</v>
      </c>
      <c r="BE1457">
        <f t="shared" si="1825"/>
        <v>17957641874.217915</v>
      </c>
      <c r="BF1457">
        <f t="shared" si="1826"/>
        <v>0.52959149899975722</v>
      </c>
      <c r="BG1457">
        <f t="shared" si="1827"/>
        <v>34.623067619431197</v>
      </c>
      <c r="BH1457">
        <f t="shared" si="1848"/>
        <v>261975846</v>
      </c>
      <c r="BI1457">
        <f t="shared" si="1849"/>
        <v>-0.69803545100721065</v>
      </c>
      <c r="BJ1457">
        <f t="shared" si="1810"/>
        <v>245.00120000000152</v>
      </c>
      <c r="BK1457">
        <f t="shared" si="1850"/>
        <v>3.426199869790572E-3</v>
      </c>
      <c r="BL1457">
        <f t="shared" si="1851"/>
        <v>1.0034261998697906</v>
      </c>
      <c r="BM1457">
        <f t="shared" si="1852"/>
        <v>7.338774475741026</v>
      </c>
      <c r="BN1457">
        <f t="shared" si="1853"/>
        <v>1014.2650145</v>
      </c>
      <c r="BO1457">
        <f t="shared" si="1812"/>
        <v>1001.2405028999999</v>
      </c>
      <c r="BP1457">
        <f t="shared" si="1854"/>
        <v>1033.388307470588</v>
      </c>
      <c r="BQ1457">
        <f t="shared" si="1855"/>
        <v>-32.14780457058805</v>
      </c>
      <c r="BR1457">
        <f t="shared" si="1856"/>
        <v>-1.3999639999999545</v>
      </c>
      <c r="BS1457">
        <f t="shared" si="1857"/>
        <v>-0.96997099999998682</v>
      </c>
      <c r="BT1457">
        <f t="shared" si="1858"/>
        <v>-3.9499510000000555</v>
      </c>
      <c r="BU1457">
        <f t="shared" si="1859"/>
        <v>-15.389953999999989</v>
      </c>
      <c r="BV1457">
        <f t="shared" si="1860"/>
        <v>1004.2756712666667</v>
      </c>
      <c r="BW1457">
        <f t="shared" si="1861"/>
        <v>1003.1442870476191</v>
      </c>
      <c r="BX1457">
        <f t="shared" si="1862"/>
        <v>1001.8136319454545</v>
      </c>
      <c r="BY1457">
        <f t="shared" si="1863"/>
        <v>1008.7554688000001</v>
      </c>
      <c r="BZ1457">
        <f t="shared" si="1864"/>
        <v>1024.9499510000001</v>
      </c>
      <c r="CA1457">
        <f t="shared" si="1865"/>
        <v>985</v>
      </c>
      <c r="CB1457">
        <f t="shared" si="1866"/>
        <v>996.31120200333339</v>
      </c>
      <c r="CC1457">
        <f t="shared" si="1867"/>
        <v>996.79391270833332</v>
      </c>
      <c r="CD1457">
        <f t="shared" si="1868"/>
        <v>1002.2001478742459</v>
      </c>
      <c r="CE1457">
        <f t="shared" si="1869"/>
        <v>1030.3456860316799</v>
      </c>
      <c r="CF1457">
        <f t="shared" si="1870"/>
        <v>1006.950012</v>
      </c>
      <c r="CG1457">
        <f t="shared" si="1871"/>
        <v>1010.5</v>
      </c>
      <c r="CH1457">
        <f t="shared" si="1872"/>
        <v>997.5</v>
      </c>
    </row>
    <row r="1458" spans="1:86">
      <c r="A1458" s="1">
        <v>41612</v>
      </c>
      <c r="B1458">
        <v>1009.950012</v>
      </c>
      <c r="C1458">
        <v>1015.799988</v>
      </c>
      <c r="D1458">
        <v>996.82501200000002</v>
      </c>
      <c r="E1458">
        <v>1000.030029</v>
      </c>
      <c r="F1458">
        <v>1519036</v>
      </c>
      <c r="G1458">
        <f t="shared" si="1806"/>
        <v>-1005882.654919405</v>
      </c>
      <c r="H1458">
        <f t="shared" si="1834"/>
        <v>74438765.420743555</v>
      </c>
      <c r="I1458">
        <f t="shared" si="1807"/>
        <v>1005.6512602500001</v>
      </c>
      <c r="J1458">
        <f t="shared" si="1814"/>
        <v>1011.7400205</v>
      </c>
      <c r="K1458">
        <f t="shared" si="1815"/>
        <v>993.03125</v>
      </c>
      <c r="L1458">
        <f t="shared" si="1816"/>
        <v>2</v>
      </c>
      <c r="M1458">
        <f t="shared" si="1817"/>
        <v>5</v>
      </c>
      <c r="N1458">
        <f t="shared" si="1818"/>
        <v>80</v>
      </c>
      <c r="O1458">
        <f t="shared" si="1819"/>
        <v>50</v>
      </c>
      <c r="P1458">
        <f t="shared" si="1794"/>
        <v>18.97497599999997</v>
      </c>
      <c r="Q1458">
        <f t="shared" si="1795"/>
        <v>15.769958999999972</v>
      </c>
      <c r="R1458">
        <f t="shared" si="1796"/>
        <v>3.205016999999998</v>
      </c>
      <c r="S1458">
        <f t="shared" si="1797"/>
        <v>18.97497599999997</v>
      </c>
      <c r="T1458">
        <f t="shared" si="1833"/>
        <v>21.177522630316496</v>
      </c>
      <c r="U1458">
        <f t="shared" si="1798"/>
        <v>0.98004100000002836</v>
      </c>
      <c r="V1458">
        <f t="shared" si="1799"/>
        <v>5.2999879999999848</v>
      </c>
      <c r="W1458">
        <f t="shared" si="1800"/>
        <v>0</v>
      </c>
      <c r="X1458">
        <f t="shared" si="1801"/>
        <v>5.2999879999999848</v>
      </c>
      <c r="Y1458">
        <f t="shared" si="1831"/>
        <v>3.2818517624892292</v>
      </c>
      <c r="Z1458">
        <f t="shared" si="1832"/>
        <v>4.9588729364800335</v>
      </c>
      <c r="AA1458">
        <f t="shared" si="1828"/>
        <v>15.496863442332595</v>
      </c>
      <c r="AB1458">
        <f t="shared" si="1829"/>
        <v>23.415736689527616</v>
      </c>
      <c r="AC1458">
        <f t="shared" si="1830"/>
        <v>20.350408917319658</v>
      </c>
      <c r="AD1458">
        <f t="shared" si="1838"/>
        <v>24.093683829268404</v>
      </c>
      <c r="AE1458">
        <f t="shared" si="1811"/>
        <v>1002.3700071999999</v>
      </c>
      <c r="AF1458">
        <f t="shared" si="1813"/>
        <v>1000.8458353333332</v>
      </c>
      <c r="AG1458">
        <f t="shared" si="1835"/>
        <v>1016.5727448000001</v>
      </c>
      <c r="AH1458">
        <f t="shared" si="1820"/>
        <v>1000.2264954</v>
      </c>
      <c r="AI1458">
        <f t="shared" si="1821"/>
        <v>1012.3039878354672</v>
      </c>
      <c r="AJ1458">
        <f t="shared" si="1822"/>
        <v>988.14900296453277</v>
      </c>
      <c r="AK1458">
        <f t="shared" si="1823"/>
        <v>0.49186642421637905</v>
      </c>
      <c r="AL1458">
        <f t="shared" si="1802"/>
        <v>-0.66218486916663266</v>
      </c>
      <c r="AM1458">
        <f t="shared" si="1803"/>
        <v>-1005882.654919405</v>
      </c>
      <c r="AN1458">
        <f t="shared" si="1836"/>
        <v>-8511308.2337780055</v>
      </c>
      <c r="AO1458">
        <f t="shared" si="1837"/>
        <v>36970846</v>
      </c>
      <c r="AP1458">
        <f t="shared" si="1839"/>
        <v>-0.23021675602927791</v>
      </c>
      <c r="AQ1458">
        <f t="shared" si="1840"/>
        <v>1003.086737793389</v>
      </c>
      <c r="AR1458">
        <f t="shared" si="1841"/>
        <v>1000.4220247893537</v>
      </c>
      <c r="AS1458">
        <f t="shared" si="1842"/>
        <v>1005.1348989755649</v>
      </c>
      <c r="AT1458">
        <f t="shared" si="1843"/>
        <v>1012.4250798368184</v>
      </c>
      <c r="AU1458">
        <f t="shared" si="1844"/>
        <v>1006.7829475566612</v>
      </c>
      <c r="AV1458">
        <f t="shared" si="1845"/>
        <v>1014.0080122751082</v>
      </c>
      <c r="AW1458">
        <f t="shared" si="1846"/>
        <v>-7.2250647184470154</v>
      </c>
      <c r="AX1458">
        <f t="shared" si="1873"/>
        <v>-5.645205301661183</v>
      </c>
      <c r="AY1458">
        <f t="shared" si="1847"/>
        <v>-1.5798594167858324</v>
      </c>
      <c r="AZ1458">
        <f t="shared" si="1804"/>
        <v>1004.218343</v>
      </c>
      <c r="BA1458">
        <f t="shared" si="1805"/>
        <v>1525443814.8773479</v>
      </c>
      <c r="BB1458">
        <f t="shared" si="1808"/>
        <v>0</v>
      </c>
      <c r="BC1458">
        <f t="shared" si="1809"/>
        <v>1525443814.8773479</v>
      </c>
      <c r="BD1458">
        <f t="shared" si="1824"/>
        <v>9510214478.6678753</v>
      </c>
      <c r="BE1458">
        <f t="shared" si="1825"/>
        <v>18234699342.801384</v>
      </c>
      <c r="BF1458">
        <f t="shared" si="1826"/>
        <v>0.52154490183147861</v>
      </c>
      <c r="BG1458">
        <f t="shared" si="1827"/>
        <v>34.277325710447101</v>
      </c>
      <c r="BH1458">
        <f t="shared" si="1848"/>
        <v>260456810</v>
      </c>
      <c r="BI1458">
        <f t="shared" si="1849"/>
        <v>-0.71252540719439594</v>
      </c>
      <c r="BJ1458">
        <f t="shared" si="1810"/>
        <v>-1136.9995000000017</v>
      </c>
      <c r="BK1458">
        <f t="shared" si="1850"/>
        <v>-1.0263256882107928E-2</v>
      </c>
      <c r="BL1458">
        <f t="shared" si="1851"/>
        <v>0.98973674311789206</v>
      </c>
      <c r="BM1458">
        <f t="shared" si="1852"/>
        <v>6.365397419924987</v>
      </c>
      <c r="BN1458">
        <f t="shared" si="1853"/>
        <v>1006.3125</v>
      </c>
      <c r="BO1458">
        <f t="shared" si="1812"/>
        <v>1003.0680053</v>
      </c>
      <c r="BP1458">
        <f t="shared" si="1854"/>
        <v>1031.0004398235292</v>
      </c>
      <c r="BQ1458">
        <f t="shared" si="1855"/>
        <v>-27.932434523529196</v>
      </c>
      <c r="BR1458">
        <f t="shared" si="1856"/>
        <v>6.7300410000000284</v>
      </c>
      <c r="BS1458">
        <f t="shared" si="1857"/>
        <v>6.8250120000000152</v>
      </c>
      <c r="BT1458">
        <f t="shared" si="1858"/>
        <v>-1.5499879999999848</v>
      </c>
      <c r="BU1458">
        <f t="shared" si="1859"/>
        <v>-1.6499639999999545</v>
      </c>
      <c r="BV1458">
        <f t="shared" si="1860"/>
        <v>1003.9493487333333</v>
      </c>
      <c r="BW1458">
        <f t="shared" si="1861"/>
        <v>1003.0626306190478</v>
      </c>
      <c r="BX1458">
        <f t="shared" si="1862"/>
        <v>1001.5639115272726</v>
      </c>
      <c r="BY1458">
        <f t="shared" si="1863"/>
        <v>1007.080115052381</v>
      </c>
      <c r="BZ1458">
        <f t="shared" si="1864"/>
        <v>1021</v>
      </c>
      <c r="CA1458">
        <f t="shared" si="1865"/>
        <v>985</v>
      </c>
      <c r="CB1458">
        <f t="shared" si="1866"/>
        <v>999.06666202333327</v>
      </c>
      <c r="CC1458">
        <f t="shared" si="1867"/>
        <v>997.06697422499985</v>
      </c>
      <c r="CD1458">
        <f t="shared" si="1868"/>
        <v>998.20677970535723</v>
      </c>
      <c r="CE1458">
        <f t="shared" si="1869"/>
        <v>1032.7234632147679</v>
      </c>
      <c r="CF1458">
        <f t="shared" si="1870"/>
        <v>1010.400024</v>
      </c>
      <c r="CG1458">
        <f t="shared" si="1871"/>
        <v>1021</v>
      </c>
      <c r="CH1458">
        <f t="shared" si="1872"/>
        <v>1007.530029</v>
      </c>
    </row>
    <row r="1459" spans="1:86">
      <c r="A1459" s="1">
        <v>41613</v>
      </c>
      <c r="B1459">
        <v>1008</v>
      </c>
      <c r="C1459">
        <v>1016.780029</v>
      </c>
      <c r="D1459">
        <v>991.52502400000003</v>
      </c>
      <c r="E1459">
        <v>993.57501200000002</v>
      </c>
      <c r="F1459">
        <v>1397190</v>
      </c>
      <c r="G1459">
        <f t="shared" si="1806"/>
        <v>-1170365.833168912</v>
      </c>
      <c r="H1459">
        <f t="shared" si="1834"/>
        <v>73268399.587574646</v>
      </c>
      <c r="I1459">
        <f t="shared" si="1807"/>
        <v>1002.4700162500001</v>
      </c>
      <c r="J1459">
        <f t="shared" si="1814"/>
        <v>1011.7400205</v>
      </c>
      <c r="K1459">
        <f t="shared" si="1815"/>
        <v>993.03125</v>
      </c>
      <c r="L1459">
        <f t="shared" si="1816"/>
        <v>3</v>
      </c>
      <c r="M1459">
        <f t="shared" si="1817"/>
        <v>6</v>
      </c>
      <c r="N1459">
        <f t="shared" si="1818"/>
        <v>70</v>
      </c>
      <c r="O1459">
        <f t="shared" si="1819"/>
        <v>40</v>
      </c>
      <c r="P1459">
        <f t="shared" si="1794"/>
        <v>25.255004999999983</v>
      </c>
      <c r="Q1459">
        <f t="shared" si="1795"/>
        <v>23.205016999999998</v>
      </c>
      <c r="R1459">
        <f t="shared" si="1796"/>
        <v>2.0499879999999848</v>
      </c>
      <c r="S1459">
        <f t="shared" si="1797"/>
        <v>25.255004999999983</v>
      </c>
      <c r="T1459">
        <f t="shared" si="1833"/>
        <v>21.46877137100817</v>
      </c>
      <c r="U1459">
        <f t="shared" si="1798"/>
        <v>-11.780029000000013</v>
      </c>
      <c r="V1459">
        <f t="shared" si="1799"/>
        <v>-3.9749759999999696</v>
      </c>
      <c r="W1459">
        <f t="shared" si="1800"/>
        <v>0</v>
      </c>
      <c r="X1459">
        <f t="shared" si="1801"/>
        <v>0</v>
      </c>
      <c r="Y1459">
        <f t="shared" si="1831"/>
        <v>3.0474337794542841</v>
      </c>
      <c r="Z1459">
        <f t="shared" si="1832"/>
        <v>4.6046677267314591</v>
      </c>
      <c r="AA1459">
        <f t="shared" si="1828"/>
        <v>14.194728365171356</v>
      </c>
      <c r="AB1459">
        <f t="shared" si="1829"/>
        <v>21.448212602187791</v>
      </c>
      <c r="AC1459">
        <f t="shared" si="1830"/>
        <v>20.350408917319655</v>
      </c>
      <c r="AD1459">
        <f t="shared" si="1838"/>
        <v>24.127300665656389</v>
      </c>
      <c r="AE1459">
        <f t="shared" si="1811"/>
        <v>1002.6250120000001</v>
      </c>
      <c r="AF1459">
        <f t="shared" si="1813"/>
        <v>1000.9041746666667</v>
      </c>
      <c r="AG1459">
        <f t="shared" si="1835"/>
        <v>1013.9739929499999</v>
      </c>
      <c r="AH1459">
        <f t="shared" si="1820"/>
        <v>1000.2539977999999</v>
      </c>
      <c r="AI1459">
        <f t="shared" si="1821"/>
        <v>1012.2693666526256</v>
      </c>
      <c r="AJ1459">
        <f t="shared" si="1822"/>
        <v>988.23862894737408</v>
      </c>
      <c r="AK1459">
        <f t="shared" si="1823"/>
        <v>0.22206488698263077</v>
      </c>
      <c r="AL1459">
        <f t="shared" si="1802"/>
        <v>-0.83765689216850392</v>
      </c>
      <c r="AM1459">
        <f t="shared" si="1803"/>
        <v>-1170365.833168912</v>
      </c>
      <c r="AN1459">
        <f t="shared" si="1836"/>
        <v>-10415487.065149156</v>
      </c>
      <c r="AO1459">
        <f t="shared" si="1837"/>
        <v>36700286</v>
      </c>
      <c r="AP1459">
        <f t="shared" si="1839"/>
        <v>-0.28379852585206439</v>
      </c>
      <c r="AQ1459">
        <f t="shared" si="1840"/>
        <v>999.85275102363676</v>
      </c>
      <c r="AR1459">
        <f t="shared" si="1841"/>
        <v>1000.3445045643879</v>
      </c>
      <c r="AS1459">
        <f t="shared" si="1842"/>
        <v>1003.0541193199632</v>
      </c>
      <c r="AT1459">
        <f t="shared" si="1843"/>
        <v>1010.7285737315048</v>
      </c>
      <c r="AU1459">
        <f t="shared" si="1844"/>
        <v>1004.801757223162</v>
      </c>
      <c r="AV1459">
        <f t="shared" si="1845"/>
        <v>1012.5777022558506</v>
      </c>
      <c r="AW1459">
        <f t="shared" si="1846"/>
        <v>-7.7759450326885826</v>
      </c>
      <c r="AX1459">
        <f t="shared" si="1873"/>
        <v>-6.0713532478666625</v>
      </c>
      <c r="AY1459">
        <f t="shared" si="1847"/>
        <v>-1.7045917848219201</v>
      </c>
      <c r="AZ1459">
        <f t="shared" si="1804"/>
        <v>1000.6266883333334</v>
      </c>
      <c r="BA1459">
        <f t="shared" si="1805"/>
        <v>1398065602.6724501</v>
      </c>
      <c r="BB1459">
        <f t="shared" si="1808"/>
        <v>0</v>
      </c>
      <c r="BC1459">
        <f t="shared" si="1809"/>
        <v>1398065602.6724501</v>
      </c>
      <c r="BD1459">
        <f t="shared" si="1824"/>
        <v>9510214478.6678753</v>
      </c>
      <c r="BE1459">
        <f t="shared" si="1825"/>
        <v>17460452696.553127</v>
      </c>
      <c r="BF1459">
        <f t="shared" si="1826"/>
        <v>0.54467170146999044</v>
      </c>
      <c r="BG1459">
        <f t="shared" si="1827"/>
        <v>35.261324522981312</v>
      </c>
      <c r="BH1459">
        <f t="shared" si="1848"/>
        <v>259059620</v>
      </c>
      <c r="BI1459">
        <f t="shared" si="1849"/>
        <v>-0.76793563746911497</v>
      </c>
      <c r="BJ1459">
        <f t="shared" si="1810"/>
        <v>-745.5016999999998</v>
      </c>
      <c r="BK1459">
        <f t="shared" si="1850"/>
        <v>-6.4548231681150828E-3</v>
      </c>
      <c r="BL1459">
        <f t="shared" si="1851"/>
        <v>0.99354517683188492</v>
      </c>
      <c r="BM1459">
        <f t="shared" si="1852"/>
        <v>6.3326554168902716</v>
      </c>
      <c r="BN1459">
        <f t="shared" si="1853"/>
        <v>1004.1525265</v>
      </c>
      <c r="BO1459">
        <f t="shared" si="1812"/>
        <v>1005.5710081999999</v>
      </c>
      <c r="BP1459">
        <f t="shared" si="1854"/>
        <v>1027.7412486323528</v>
      </c>
      <c r="BQ1459">
        <f t="shared" si="1855"/>
        <v>-22.170240432352898</v>
      </c>
      <c r="BR1459">
        <f t="shared" si="1856"/>
        <v>-6.8449709999999868</v>
      </c>
      <c r="BS1459">
        <f t="shared" si="1857"/>
        <v>-1.0249639999999545</v>
      </c>
      <c r="BT1459">
        <f t="shared" si="1858"/>
        <v>11.280029000000013</v>
      </c>
      <c r="BU1459">
        <f t="shared" si="1859"/>
        <v>12.5</v>
      </c>
      <c r="BV1459">
        <f t="shared" si="1860"/>
        <v>1001.0176836666667</v>
      </c>
      <c r="BW1459">
        <f t="shared" si="1861"/>
        <v>1000.9852525238093</v>
      </c>
      <c r="BX1459">
        <f t="shared" si="1862"/>
        <v>1000.3545509090909</v>
      </c>
      <c r="BY1459">
        <f t="shared" si="1863"/>
        <v>1004.8898547857144</v>
      </c>
      <c r="BZ1459">
        <f t="shared" si="1864"/>
        <v>1021</v>
      </c>
      <c r="CA1459">
        <f t="shared" si="1865"/>
        <v>985</v>
      </c>
      <c r="CB1459">
        <f t="shared" si="1866"/>
        <v>1004.1498355</v>
      </c>
      <c r="CC1459">
        <f t="shared" si="1867"/>
        <v>999.37291413055539</v>
      </c>
      <c r="CD1459">
        <f t="shared" si="1868"/>
        <v>1000.3153497048809</v>
      </c>
      <c r="CE1459">
        <f t="shared" si="1869"/>
        <v>1030.6915861966665</v>
      </c>
      <c r="CF1459">
        <f t="shared" si="1870"/>
        <v>1000.030029</v>
      </c>
      <c r="CG1459">
        <f t="shared" si="1871"/>
        <v>1015.799988</v>
      </c>
      <c r="CH1459">
        <f t="shared" si="1872"/>
        <v>996.82501200000002</v>
      </c>
    </row>
    <row r="1460" spans="1:86">
      <c r="A1460" s="1">
        <v>41614</v>
      </c>
      <c r="B1460">
        <v>995.5</v>
      </c>
      <c r="C1460">
        <v>1005</v>
      </c>
      <c r="D1460">
        <v>995.5</v>
      </c>
      <c r="E1460">
        <v>1000.150024</v>
      </c>
      <c r="F1460">
        <v>1446962</v>
      </c>
      <c r="G1460">
        <f t="shared" si="1806"/>
        <v>-30455.046928832857</v>
      </c>
      <c r="H1460">
        <f t="shared" si="1834"/>
        <v>73237944.540645808</v>
      </c>
      <c r="I1460">
        <f t="shared" si="1807"/>
        <v>999.03750600000001</v>
      </c>
      <c r="J1460">
        <f t="shared" si="1814"/>
        <v>1011.7400205</v>
      </c>
      <c r="K1460">
        <f t="shared" si="1815"/>
        <v>993.03125</v>
      </c>
      <c r="L1460">
        <f t="shared" si="1816"/>
        <v>4</v>
      </c>
      <c r="M1460">
        <f t="shared" si="1817"/>
        <v>7</v>
      </c>
      <c r="N1460">
        <f t="shared" si="1818"/>
        <v>60</v>
      </c>
      <c r="O1460">
        <f t="shared" si="1819"/>
        <v>30</v>
      </c>
      <c r="P1460">
        <f t="shared" si="1794"/>
        <v>9.5</v>
      </c>
      <c r="Q1460">
        <f t="shared" si="1795"/>
        <v>4.8499759999999696</v>
      </c>
      <c r="R1460">
        <f t="shared" si="1796"/>
        <v>4.6500240000000304</v>
      </c>
      <c r="S1460">
        <f t="shared" si="1797"/>
        <v>9.5</v>
      </c>
      <c r="T1460">
        <f t="shared" si="1833"/>
        <v>20.613859130221872</v>
      </c>
      <c r="U1460">
        <f t="shared" si="1798"/>
        <v>9.9699709999999868</v>
      </c>
      <c r="V1460">
        <f t="shared" si="1799"/>
        <v>-4.5</v>
      </c>
      <c r="W1460">
        <f t="shared" si="1800"/>
        <v>9.9699709999999868</v>
      </c>
      <c r="X1460">
        <f t="shared" si="1801"/>
        <v>0</v>
      </c>
      <c r="Y1460">
        <f t="shared" si="1831"/>
        <v>3.5419007237789768</v>
      </c>
      <c r="Z1460">
        <f t="shared" si="1832"/>
        <v>4.2757628891077832</v>
      </c>
      <c r="AA1460">
        <f t="shared" si="1828"/>
        <v>17.182133153254231</v>
      </c>
      <c r="AB1460">
        <f t="shared" si="1829"/>
        <v>20.742175747379147</v>
      </c>
      <c r="AC1460">
        <f t="shared" si="1830"/>
        <v>9.3872312965615023</v>
      </c>
      <c r="AD1460">
        <f t="shared" si="1838"/>
        <v>23.162527988101278</v>
      </c>
      <c r="AE1460">
        <f t="shared" si="1811"/>
        <v>1002.2210202000002</v>
      </c>
      <c r="AF1460">
        <f t="shared" si="1813"/>
        <v>1002.2125140000002</v>
      </c>
      <c r="AG1460">
        <f t="shared" si="1835"/>
        <v>1010.9329955999999</v>
      </c>
      <c r="AH1460">
        <f t="shared" si="1820"/>
        <v>1000.2270019</v>
      </c>
      <c r="AI1460">
        <f t="shared" si="1821"/>
        <v>1012.2419707861526</v>
      </c>
      <c r="AJ1460">
        <f t="shared" si="1822"/>
        <v>988.21203301384742</v>
      </c>
      <c r="AK1460">
        <f t="shared" si="1823"/>
        <v>0.49679658346478567</v>
      </c>
      <c r="AL1460">
        <f t="shared" si="1802"/>
        <v>-2.104757894736203E-2</v>
      </c>
      <c r="AM1460">
        <f t="shared" si="1803"/>
        <v>-30455.046928832857</v>
      </c>
      <c r="AN1460">
        <f t="shared" si="1836"/>
        <v>-10891331.808594853</v>
      </c>
      <c r="AO1460">
        <f t="shared" si="1837"/>
        <v>36190300</v>
      </c>
      <c r="AP1460">
        <f t="shared" si="1839"/>
        <v>-0.30094615984379386</v>
      </c>
      <c r="AQ1460">
        <f t="shared" si="1840"/>
        <v>999.95382383560025</v>
      </c>
      <c r="AR1460">
        <f t="shared" si="1841"/>
        <v>1000.9360159185374</v>
      </c>
      <c r="AS1460">
        <f t="shared" si="1842"/>
        <v>1002.5313821623698</v>
      </c>
      <c r="AT1460">
        <f t="shared" si="1843"/>
        <v>1009.7765042556694</v>
      </c>
      <c r="AU1460">
        <f t="shared" si="1844"/>
        <v>1004.1039972396877</v>
      </c>
      <c r="AV1460">
        <f t="shared" si="1845"/>
        <v>1011.7077647779411</v>
      </c>
      <c r="AW1460">
        <f t="shared" si="1846"/>
        <v>-7.6037675382533507</v>
      </c>
      <c r="AX1460">
        <f t="shared" si="1873"/>
        <v>-6.3778361059440005</v>
      </c>
      <c r="AY1460">
        <f t="shared" si="1847"/>
        <v>-1.2259314323093502</v>
      </c>
      <c r="AZ1460">
        <f t="shared" si="1804"/>
        <v>1000.2166746666667</v>
      </c>
      <c r="BA1460">
        <f t="shared" si="1805"/>
        <v>1447275520.0090294</v>
      </c>
      <c r="BB1460">
        <f t="shared" si="1808"/>
        <v>0</v>
      </c>
      <c r="BC1460">
        <f t="shared" si="1809"/>
        <v>1447275520.0090294</v>
      </c>
      <c r="BD1460">
        <f t="shared" si="1824"/>
        <v>6614363480.256712</v>
      </c>
      <c r="BE1460">
        <f t="shared" si="1825"/>
        <v>18907728216.562157</v>
      </c>
      <c r="BF1460">
        <f t="shared" si="1826"/>
        <v>0.34982327884652392</v>
      </c>
      <c r="BG1460">
        <f t="shared" si="1827"/>
        <v>25.916228022490571</v>
      </c>
      <c r="BH1460">
        <f t="shared" si="1848"/>
        <v>260506582</v>
      </c>
      <c r="BI1460">
        <f t="shared" si="1849"/>
        <v>-0.75157746169144957</v>
      </c>
      <c r="BJ1460">
        <f t="shared" si="1810"/>
        <v>557.50120000000152</v>
      </c>
      <c r="BK1460">
        <f t="shared" si="1850"/>
        <v>6.6175295479351439E-3</v>
      </c>
      <c r="BL1460">
        <f t="shared" si="1851"/>
        <v>1.0066175295479352</v>
      </c>
      <c r="BM1460">
        <f t="shared" si="1852"/>
        <v>6.3324446160497443</v>
      </c>
      <c r="BN1460">
        <f t="shared" si="1853"/>
        <v>1000.25</v>
      </c>
      <c r="BO1460">
        <f t="shared" si="1812"/>
        <v>1005.7960082</v>
      </c>
      <c r="BP1460">
        <f t="shared" si="1854"/>
        <v>1025.353748985294</v>
      </c>
      <c r="BQ1460">
        <f t="shared" si="1855"/>
        <v>-19.557740785294072</v>
      </c>
      <c r="BR1460">
        <f t="shared" si="1856"/>
        <v>-6.4699709999999868</v>
      </c>
      <c r="BS1460">
        <f t="shared" si="1857"/>
        <v>-1.0499879999999848</v>
      </c>
      <c r="BT1460">
        <f t="shared" si="1858"/>
        <v>-8.419983000000002</v>
      </c>
      <c r="BU1460">
        <f t="shared" si="1859"/>
        <v>-8.5</v>
      </c>
      <c r="BV1460">
        <f t="shared" si="1860"/>
        <v>1000.1926876666669</v>
      </c>
      <c r="BW1460">
        <f t="shared" si="1861"/>
        <v>1000.769780904762</v>
      </c>
      <c r="BX1460">
        <f t="shared" si="1862"/>
        <v>1000.3356465818183</v>
      </c>
      <c r="BY1460">
        <f t="shared" si="1863"/>
        <v>1003.5732863142856</v>
      </c>
      <c r="BZ1460">
        <f t="shared" si="1864"/>
        <v>1021</v>
      </c>
      <c r="CA1460">
        <f t="shared" si="1865"/>
        <v>985</v>
      </c>
      <c r="CB1460">
        <f t="shared" si="1866"/>
        <v>1005.27563489</v>
      </c>
      <c r="CC1460">
        <f t="shared" si="1867"/>
        <v>1003.8269485833334</v>
      </c>
      <c r="CD1460">
        <f t="shared" si="1868"/>
        <v>1000.5167936958333</v>
      </c>
      <c r="CE1460">
        <f t="shared" si="1869"/>
        <v>1024.6770445693687</v>
      </c>
      <c r="CF1460">
        <f t="shared" si="1870"/>
        <v>993.57501200000002</v>
      </c>
      <c r="CG1460">
        <f t="shared" si="1871"/>
        <v>1016.780029</v>
      </c>
      <c r="CH1460">
        <f t="shared" si="1872"/>
        <v>991.52502400000003</v>
      </c>
    </row>
    <row r="1461" spans="1:86">
      <c r="A1461" s="1">
        <v>41617</v>
      </c>
      <c r="B1461">
        <v>1014.5</v>
      </c>
      <c r="C1461">
        <v>1014.969971</v>
      </c>
      <c r="D1461">
        <v>1000</v>
      </c>
      <c r="E1461">
        <v>1002.419983</v>
      </c>
      <c r="F1461">
        <v>1826340</v>
      </c>
      <c r="G1461">
        <f t="shared" si="1806"/>
        <v>-1235863.0041233872</v>
      </c>
      <c r="H1461">
        <f t="shared" si="1834"/>
        <v>72002081.536522418</v>
      </c>
      <c r="I1461">
        <f t="shared" si="1807"/>
        <v>1007.9724885000001</v>
      </c>
      <c r="J1461">
        <f t="shared" si="1814"/>
        <v>1011.7400205</v>
      </c>
      <c r="K1461">
        <f t="shared" si="1815"/>
        <v>993.03125</v>
      </c>
      <c r="L1461">
        <f t="shared" si="1816"/>
        <v>5</v>
      </c>
      <c r="M1461">
        <f t="shared" si="1817"/>
        <v>8</v>
      </c>
      <c r="N1461">
        <f t="shared" si="1818"/>
        <v>50</v>
      </c>
      <c r="O1461">
        <f t="shared" si="1819"/>
        <v>20</v>
      </c>
      <c r="P1461">
        <f t="shared" si="1794"/>
        <v>14.969970999999987</v>
      </c>
      <c r="Q1461">
        <f t="shared" si="1795"/>
        <v>12.549987999999985</v>
      </c>
      <c r="R1461">
        <f t="shared" si="1796"/>
        <v>2.419983000000002</v>
      </c>
      <c r="S1461">
        <f t="shared" si="1797"/>
        <v>14.969970999999987</v>
      </c>
      <c r="T1461">
        <f t="shared" si="1833"/>
        <v>20.21072426377745</v>
      </c>
      <c r="U1461">
        <f t="shared" si="1798"/>
        <v>29.530029000000013</v>
      </c>
      <c r="V1461">
        <f t="shared" si="1799"/>
        <v>0</v>
      </c>
      <c r="W1461">
        <f t="shared" si="1800"/>
        <v>29.530029000000013</v>
      </c>
      <c r="X1461">
        <f t="shared" si="1801"/>
        <v>0</v>
      </c>
      <c r="Y1461">
        <f t="shared" si="1831"/>
        <v>5.3981956006519081</v>
      </c>
      <c r="Z1461">
        <f t="shared" si="1832"/>
        <v>3.9703512541715127</v>
      </c>
      <c r="AA1461">
        <f t="shared" si="1828"/>
        <v>26.709560380905263</v>
      </c>
      <c r="AB1461">
        <f t="shared" si="1829"/>
        <v>19.644774736189692</v>
      </c>
      <c r="AC1461">
        <f t="shared" si="1830"/>
        <v>15.240830500252731</v>
      </c>
      <c r="AD1461">
        <f t="shared" si="1838"/>
        <v>22.532267631627867</v>
      </c>
      <c r="AE1461">
        <f t="shared" si="1811"/>
        <v>1001.3150144000001</v>
      </c>
      <c r="AF1461">
        <f t="shared" si="1813"/>
        <v>1002.2541806666668</v>
      </c>
      <c r="AG1461">
        <f t="shared" si="1835"/>
        <v>1008.78249205</v>
      </c>
      <c r="AH1461">
        <f t="shared" si="1820"/>
        <v>999.80700069999989</v>
      </c>
      <c r="AI1461">
        <f t="shared" si="1821"/>
        <v>1011.1749114770711</v>
      </c>
      <c r="AJ1461">
        <f t="shared" si="1822"/>
        <v>988.4390899229287</v>
      </c>
      <c r="AK1461">
        <f t="shared" si="1823"/>
        <v>0.6149279912220299</v>
      </c>
      <c r="AL1461">
        <f t="shared" si="1802"/>
        <v>-0.67668835163408081</v>
      </c>
      <c r="AM1461">
        <f t="shared" si="1803"/>
        <v>-1235863.0041233872</v>
      </c>
      <c r="AN1461">
        <f t="shared" si="1836"/>
        <v>-11562761.729346421</v>
      </c>
      <c r="AO1461">
        <f t="shared" si="1837"/>
        <v>36407294</v>
      </c>
      <c r="AP1461">
        <f t="shared" si="1839"/>
        <v>-0.31759464818633376</v>
      </c>
      <c r="AQ1461">
        <f t="shared" si="1840"/>
        <v>1000.7923179514962</v>
      </c>
      <c r="AR1461">
        <f t="shared" si="1841"/>
        <v>1012.4625528067542</v>
      </c>
      <c r="AS1461">
        <f t="shared" si="1842"/>
        <v>1002.5113303131433</v>
      </c>
      <c r="AT1461">
        <f t="shared" si="1843"/>
        <v>1009.1144173426591</v>
      </c>
      <c r="AU1461">
        <f t="shared" si="1844"/>
        <v>1003.8513951037346</v>
      </c>
      <c r="AV1461">
        <f t="shared" si="1845"/>
        <v>1011.0576200534852</v>
      </c>
      <c r="AW1461">
        <f t="shared" si="1846"/>
        <v>-7.2062249497505491</v>
      </c>
      <c r="AX1461">
        <f t="shared" si="1873"/>
        <v>-6.5435138747053099</v>
      </c>
      <c r="AY1461">
        <f t="shared" si="1847"/>
        <v>-0.66271107504523918</v>
      </c>
      <c r="AZ1461">
        <f t="shared" si="1804"/>
        <v>1005.7966513333334</v>
      </c>
      <c r="BA1461">
        <f t="shared" si="1805"/>
        <v>1836926656.1961203</v>
      </c>
      <c r="BB1461">
        <f t="shared" si="1808"/>
        <v>1836926656.1961203</v>
      </c>
      <c r="BC1461">
        <f t="shared" si="1809"/>
        <v>0</v>
      </c>
      <c r="BD1461">
        <f t="shared" si="1824"/>
        <v>8451290136.4528322</v>
      </c>
      <c r="BE1461">
        <f t="shared" si="1825"/>
        <v>16793120663.140278</v>
      </c>
      <c r="BF1461">
        <f t="shared" si="1826"/>
        <v>0.50325906101555151</v>
      </c>
      <c r="BG1461">
        <f t="shared" si="1827"/>
        <v>33.477866461391329</v>
      </c>
      <c r="BH1461">
        <f t="shared" si="1848"/>
        <v>262332922</v>
      </c>
      <c r="BI1461">
        <f t="shared" si="1849"/>
        <v>-0.7127412727841701</v>
      </c>
      <c r="BJ1461">
        <f t="shared" si="1810"/>
        <v>126.99589999999716</v>
      </c>
      <c r="BK1461">
        <f t="shared" si="1850"/>
        <v>2.2696185027537143E-3</v>
      </c>
      <c r="BL1461">
        <f t="shared" si="1851"/>
        <v>1.0022696185027538</v>
      </c>
      <c r="BM1461">
        <f t="shared" si="1852"/>
        <v>5.9914150488602003</v>
      </c>
      <c r="BN1461">
        <f t="shared" si="1853"/>
        <v>1007.4849855</v>
      </c>
      <c r="BO1461">
        <f t="shared" si="1812"/>
        <v>1006.4930053</v>
      </c>
      <c r="BP1461">
        <f t="shared" si="1854"/>
        <v>1024.1374242500001</v>
      </c>
      <c r="BQ1461">
        <f t="shared" si="1855"/>
        <v>-17.644418950000045</v>
      </c>
      <c r="BR1461">
        <f t="shared" si="1856"/>
        <v>5.5700070000000323</v>
      </c>
      <c r="BS1461">
        <f t="shared" si="1857"/>
        <v>6.5</v>
      </c>
      <c r="BT1461">
        <f t="shared" si="1858"/>
        <v>6.75</v>
      </c>
      <c r="BU1461">
        <f t="shared" si="1859"/>
        <v>12.950012000000015</v>
      </c>
      <c r="BV1461">
        <f t="shared" si="1860"/>
        <v>1000.2590086</v>
      </c>
      <c r="BW1461">
        <f t="shared" si="1861"/>
        <v>1000.8290577619049</v>
      </c>
      <c r="BX1461">
        <f t="shared" si="1862"/>
        <v>1000.7343704181817</v>
      </c>
      <c r="BY1461">
        <f t="shared" si="1863"/>
        <v>1002.7625232095238</v>
      </c>
      <c r="BZ1461">
        <f t="shared" si="1864"/>
        <v>1021</v>
      </c>
      <c r="CA1461">
        <f t="shared" si="1865"/>
        <v>985</v>
      </c>
      <c r="CB1461">
        <f t="shared" si="1866"/>
        <v>1003.8607717633334</v>
      </c>
      <c r="CC1461">
        <f t="shared" si="1867"/>
        <v>1004.7720591861113</v>
      </c>
      <c r="CD1461">
        <f t="shared" si="1868"/>
        <v>997.97996445690455</v>
      </c>
      <c r="CE1461">
        <f t="shared" si="1869"/>
        <v>1020.9344650302037</v>
      </c>
      <c r="CF1461">
        <f t="shared" si="1870"/>
        <v>1000.150024</v>
      </c>
      <c r="CG1461">
        <f t="shared" si="1871"/>
        <v>1005</v>
      </c>
      <c r="CH1461">
        <f t="shared" si="1872"/>
        <v>995.5</v>
      </c>
    </row>
    <row r="1462" spans="1:86">
      <c r="A1462" s="1">
        <v>41618</v>
      </c>
      <c r="B1462">
        <v>1000</v>
      </c>
      <c r="C1462">
        <v>1044.5</v>
      </c>
      <c r="D1462">
        <v>1000</v>
      </c>
      <c r="E1462">
        <v>1041.380005</v>
      </c>
      <c r="F1462">
        <v>3653334</v>
      </c>
      <c r="G1462">
        <f t="shared" si="1806"/>
        <v>3141047.0870413454</v>
      </c>
      <c r="H1462">
        <f t="shared" si="1834"/>
        <v>75143128.623563766</v>
      </c>
      <c r="I1462">
        <f t="shared" si="1807"/>
        <v>1021.47000125</v>
      </c>
      <c r="J1462">
        <f t="shared" si="1814"/>
        <v>1021.47000125</v>
      </c>
      <c r="K1462">
        <f t="shared" si="1815"/>
        <v>993.03125</v>
      </c>
      <c r="L1462">
        <f t="shared" si="1816"/>
        <v>1</v>
      </c>
      <c r="M1462">
        <f t="shared" si="1817"/>
        <v>9</v>
      </c>
      <c r="N1462">
        <f t="shared" si="1818"/>
        <v>90</v>
      </c>
      <c r="O1462">
        <f t="shared" si="1819"/>
        <v>10</v>
      </c>
      <c r="P1462">
        <f t="shared" si="1794"/>
        <v>44.5</v>
      </c>
      <c r="Q1462">
        <f t="shared" si="1795"/>
        <v>3.1199950000000172</v>
      </c>
      <c r="R1462">
        <f t="shared" si="1796"/>
        <v>41.380004999999983</v>
      </c>
      <c r="S1462">
        <f t="shared" si="1797"/>
        <v>44.5</v>
      </c>
      <c r="T1462">
        <f t="shared" si="1833"/>
        <v>21.945672530650491</v>
      </c>
      <c r="U1462">
        <f t="shared" si="1798"/>
        <v>-1.0699460000000727</v>
      </c>
      <c r="V1462">
        <f t="shared" si="1799"/>
        <v>-21.5</v>
      </c>
      <c r="W1462">
        <f t="shared" si="1800"/>
        <v>0</v>
      </c>
      <c r="X1462">
        <f t="shared" si="1801"/>
        <v>0</v>
      </c>
      <c r="Y1462">
        <f t="shared" si="1831"/>
        <v>5.0126102006053435</v>
      </c>
      <c r="Z1462">
        <f t="shared" si="1832"/>
        <v>3.6867547360164044</v>
      </c>
      <c r="AA1462">
        <f t="shared" si="1828"/>
        <v>22.840996071569307</v>
      </c>
      <c r="AB1462">
        <f t="shared" si="1829"/>
        <v>16.799461173346529</v>
      </c>
      <c r="AC1462">
        <f t="shared" si="1830"/>
        <v>15.240830500252736</v>
      </c>
      <c r="AD1462">
        <f t="shared" si="1838"/>
        <v>21.219220939517601</v>
      </c>
      <c r="AE1462">
        <f t="shared" si="1811"/>
        <v>1007.5110106</v>
      </c>
      <c r="AF1462">
        <f t="shared" si="1813"/>
        <v>1007.9925128333334</v>
      </c>
      <c r="AG1462">
        <f t="shared" si="1835"/>
        <v>1008.4854949999999</v>
      </c>
      <c r="AH1462">
        <f t="shared" si="1820"/>
        <v>1004.2600036</v>
      </c>
      <c r="AI1462">
        <f t="shared" si="1821"/>
        <v>1031.4213867147384</v>
      </c>
      <c r="AJ1462">
        <f t="shared" si="1822"/>
        <v>977.09862048526168</v>
      </c>
      <c r="AK1462">
        <f t="shared" si="1823"/>
        <v>1.1833231069859944</v>
      </c>
      <c r="AL1462">
        <f t="shared" si="1802"/>
        <v>0.85977550561797678</v>
      </c>
      <c r="AM1462">
        <f t="shared" si="1803"/>
        <v>3141047.0870413454</v>
      </c>
      <c r="AN1462">
        <f t="shared" si="1836"/>
        <v>-8406020.8315738812</v>
      </c>
      <c r="AO1462">
        <f t="shared" si="1837"/>
        <v>38099490</v>
      </c>
      <c r="AP1462">
        <f t="shared" si="1839"/>
        <v>-0.22063342138107048</v>
      </c>
      <c r="AQ1462">
        <f t="shared" si="1840"/>
        <v>1014.5921315479875</v>
      </c>
      <c r="AR1462">
        <f t="shared" si="1841"/>
        <v>1017.1842835218292</v>
      </c>
      <c r="AS1462">
        <f t="shared" si="1842"/>
        <v>1009.5076917567775</v>
      </c>
      <c r="AT1462">
        <f t="shared" si="1843"/>
        <v>1012.0183202318198</v>
      </c>
      <c r="AU1462">
        <f t="shared" si="1844"/>
        <v>1009.4806865881744</v>
      </c>
      <c r="AV1462">
        <f t="shared" si="1845"/>
        <v>1013.1801869997412</v>
      </c>
      <c r="AW1462">
        <f t="shared" si="1846"/>
        <v>-3.6995004115667598</v>
      </c>
      <c r="AX1462">
        <f t="shared" si="1873"/>
        <v>-5.9747111820776002</v>
      </c>
      <c r="AY1462">
        <f t="shared" si="1847"/>
        <v>2.2752107705108404</v>
      </c>
      <c r="AZ1462">
        <f t="shared" si="1804"/>
        <v>1028.6266683333333</v>
      </c>
      <c r="BA1462">
        <f t="shared" si="1805"/>
        <v>3757916780.7288899</v>
      </c>
      <c r="BB1462">
        <f t="shared" si="1808"/>
        <v>3757916780.7288899</v>
      </c>
      <c r="BC1462">
        <f t="shared" si="1809"/>
        <v>0</v>
      </c>
      <c r="BD1462">
        <f t="shared" si="1824"/>
        <v>12209206917.181723</v>
      </c>
      <c r="BE1462">
        <f t="shared" si="1825"/>
        <v>15109406032.200432</v>
      </c>
      <c r="BF1462">
        <f t="shared" si="1826"/>
        <v>0.80805340005835136</v>
      </c>
      <c r="BG1462">
        <f t="shared" si="1827"/>
        <v>44.691899035298022</v>
      </c>
      <c r="BH1462">
        <f t="shared" si="1848"/>
        <v>265986256</v>
      </c>
      <c r="BI1462">
        <f t="shared" si="1849"/>
        <v>-0.36513746113826295</v>
      </c>
      <c r="BJ1462">
        <f t="shared" si="1810"/>
        <v>3796.0021999999981</v>
      </c>
      <c r="BK1462">
        <f t="shared" si="1850"/>
        <v>3.886596702053173E-2</v>
      </c>
      <c r="BL1462">
        <f t="shared" si="1851"/>
        <v>1.0388659670205318</v>
      </c>
      <c r="BM1462">
        <f t="shared" si="1852"/>
        <v>14.315305840501949</v>
      </c>
      <c r="BN1462">
        <f t="shared" si="1853"/>
        <v>1022.25</v>
      </c>
      <c r="BO1462">
        <f t="shared" si="1812"/>
        <v>1008.0900024</v>
      </c>
      <c r="BP1462">
        <f t="shared" si="1854"/>
        <v>1023.4834540882354</v>
      </c>
      <c r="BQ1462">
        <f t="shared" si="1855"/>
        <v>-15.393451688235359</v>
      </c>
      <c r="BR1462">
        <f t="shared" si="1856"/>
        <v>48.155029000000013</v>
      </c>
      <c r="BS1462">
        <f t="shared" si="1857"/>
        <v>12.5</v>
      </c>
      <c r="BT1462">
        <f t="shared" si="1858"/>
        <v>37.65002400000003</v>
      </c>
      <c r="BU1462">
        <f t="shared" si="1859"/>
        <v>-4.5</v>
      </c>
      <c r="BV1462">
        <f t="shared" si="1860"/>
        <v>1013.6140054666666</v>
      </c>
      <c r="BW1462">
        <f t="shared" si="1861"/>
        <v>1012.0078647142856</v>
      </c>
      <c r="BX1462">
        <f t="shared" si="1862"/>
        <v>1008.2930984727273</v>
      </c>
      <c r="BY1462">
        <f t="shared" si="1863"/>
        <v>1005.867048252381</v>
      </c>
      <c r="BZ1462">
        <f t="shared" si="1864"/>
        <v>1044.5</v>
      </c>
      <c r="CA1462">
        <f t="shared" si="1865"/>
        <v>985</v>
      </c>
      <c r="CB1462">
        <f t="shared" si="1866"/>
        <v>1000.2611354200001</v>
      </c>
      <c r="CC1462">
        <f t="shared" si="1867"/>
        <v>1004.5493952749999</v>
      </c>
      <c r="CD1462">
        <f t="shared" si="1868"/>
        <v>998.64545602357123</v>
      </c>
      <c r="CE1462">
        <f t="shared" si="1869"/>
        <v>1016.0265688959756</v>
      </c>
      <c r="CF1462">
        <f t="shared" si="1870"/>
        <v>1002.419983</v>
      </c>
      <c r="CG1462">
        <f t="shared" si="1871"/>
        <v>1014.969971</v>
      </c>
      <c r="CH1462">
        <f t="shared" si="1872"/>
        <v>1000</v>
      </c>
    </row>
    <row r="1463" spans="1:86">
      <c r="A1463" s="1">
        <v>41619</v>
      </c>
      <c r="B1463">
        <v>1039.5</v>
      </c>
      <c r="C1463">
        <v>1043.4300539999999</v>
      </c>
      <c r="D1463">
        <v>1021.5</v>
      </c>
      <c r="E1463">
        <v>1029.030029</v>
      </c>
      <c r="F1463">
        <v>1556062</v>
      </c>
      <c r="G1463">
        <f t="shared" si="1806"/>
        <v>-487465.27098163468</v>
      </c>
      <c r="H1463">
        <f t="shared" si="1834"/>
        <v>74655663.352582127</v>
      </c>
      <c r="I1463">
        <f t="shared" si="1807"/>
        <v>1033.36502075</v>
      </c>
      <c r="J1463">
        <f t="shared" si="1814"/>
        <v>1033.36502075</v>
      </c>
      <c r="K1463">
        <f t="shared" si="1815"/>
        <v>993.03125</v>
      </c>
      <c r="L1463">
        <f t="shared" si="1816"/>
        <v>1</v>
      </c>
      <c r="M1463">
        <f t="shared" si="1817"/>
        <v>10</v>
      </c>
      <c r="N1463">
        <f t="shared" si="1818"/>
        <v>90</v>
      </c>
      <c r="O1463">
        <f t="shared" si="1819"/>
        <v>0</v>
      </c>
      <c r="P1463">
        <f t="shared" si="1794"/>
        <v>21.930053999999927</v>
      </c>
      <c r="Q1463">
        <f t="shared" si="1795"/>
        <v>14.400024999999914</v>
      </c>
      <c r="R1463">
        <f t="shared" si="1796"/>
        <v>7.5300290000000132</v>
      </c>
      <c r="S1463">
        <f t="shared" si="1797"/>
        <v>21.930053999999927</v>
      </c>
      <c r="T1463">
        <f t="shared" si="1833"/>
        <v>21.944556921318309</v>
      </c>
      <c r="U1463">
        <f t="shared" si="1798"/>
        <v>-11.430053999999927</v>
      </c>
      <c r="V1463">
        <f t="shared" si="1799"/>
        <v>8.9500120000000152</v>
      </c>
      <c r="W1463">
        <f t="shared" si="1800"/>
        <v>0</v>
      </c>
      <c r="X1463">
        <f t="shared" si="1801"/>
        <v>8.9500120000000152</v>
      </c>
      <c r="Y1463">
        <f t="shared" si="1831"/>
        <v>4.6545666148478189</v>
      </c>
      <c r="Z1463">
        <f t="shared" si="1832"/>
        <v>4.0627016834438052</v>
      </c>
      <c r="AA1463">
        <f t="shared" si="1828"/>
        <v>21.2105745927642</v>
      </c>
      <c r="AB1463">
        <f t="shared" si="1829"/>
        <v>18.513482400262291</v>
      </c>
      <c r="AC1463">
        <f t="shared" si="1830"/>
        <v>6.7895688322453571</v>
      </c>
      <c r="AD1463">
        <f t="shared" si="1838"/>
        <v>19.302512699692521</v>
      </c>
      <c r="AE1463">
        <f t="shared" si="1811"/>
        <v>1013.3110106</v>
      </c>
      <c r="AF1463">
        <f t="shared" si="1813"/>
        <v>1011.0975136666666</v>
      </c>
      <c r="AG1463">
        <f t="shared" si="1835"/>
        <v>1007.7584991499998</v>
      </c>
      <c r="AH1463">
        <f t="shared" si="1820"/>
        <v>1007.8405088999998</v>
      </c>
      <c r="AI1463">
        <f t="shared" si="1821"/>
        <v>1037.5587455496893</v>
      </c>
      <c r="AJ1463">
        <f t="shared" si="1822"/>
        <v>978.12227225031029</v>
      </c>
      <c r="AK1463">
        <f t="shared" si="1823"/>
        <v>0.85650702209852669</v>
      </c>
      <c r="AL1463">
        <f t="shared" si="1802"/>
        <v>-0.313268540059223</v>
      </c>
      <c r="AM1463">
        <f t="shared" si="1803"/>
        <v>-487465.27098163468</v>
      </c>
      <c r="AN1463">
        <f t="shared" si="1836"/>
        <v>-8274324.1289173309</v>
      </c>
      <c r="AO1463">
        <f t="shared" si="1837"/>
        <v>38654870</v>
      </c>
      <c r="AP1463">
        <f t="shared" si="1839"/>
        <v>-0.21405644693456041</v>
      </c>
      <c r="AQ1463">
        <f t="shared" si="1840"/>
        <v>1019.5010166816718</v>
      </c>
      <c r="AR1463">
        <f t="shared" si="1841"/>
        <v>1016.405016138108</v>
      </c>
      <c r="AS1463">
        <f t="shared" si="1842"/>
        <v>1013.0217124605575</v>
      </c>
      <c r="AT1463">
        <f t="shared" si="1843"/>
        <v>1013.549374020956</v>
      </c>
      <c r="AU1463">
        <f t="shared" si="1844"/>
        <v>1012.4130879499482</v>
      </c>
      <c r="AV1463">
        <f t="shared" si="1845"/>
        <v>1014.2896759397593</v>
      </c>
      <c r="AW1463">
        <f t="shared" si="1846"/>
        <v>-1.8765879898110143</v>
      </c>
      <c r="AX1463">
        <f t="shared" si="1873"/>
        <v>-5.1550865436242832</v>
      </c>
      <c r="AY1463">
        <f t="shared" si="1847"/>
        <v>3.2784985538132689</v>
      </c>
      <c r="AZ1463">
        <f t="shared" si="1804"/>
        <v>1031.3200276666666</v>
      </c>
      <c r="BA1463">
        <f t="shared" si="1805"/>
        <v>1604797904.8910487</v>
      </c>
      <c r="BB1463">
        <f t="shared" si="1808"/>
        <v>1604797904.8910487</v>
      </c>
      <c r="BC1463">
        <f t="shared" si="1809"/>
        <v>0</v>
      </c>
      <c r="BD1463">
        <f t="shared" si="1824"/>
        <v>13814004822.072771</v>
      </c>
      <c r="BE1463">
        <f t="shared" si="1825"/>
        <v>12806025102.068348</v>
      </c>
      <c r="BF1463">
        <f t="shared" si="1826"/>
        <v>1.0787113653120686</v>
      </c>
      <c r="BG1463">
        <f t="shared" si="1827"/>
        <v>51.893273078349004</v>
      </c>
      <c r="BH1463">
        <f t="shared" si="1848"/>
        <v>264430194</v>
      </c>
      <c r="BI1463">
        <f t="shared" si="1849"/>
        <v>-0.18501499466336563</v>
      </c>
      <c r="BJ1463">
        <f t="shared" si="1810"/>
        <v>-1334.997599999997</v>
      </c>
      <c r="BK1463">
        <f t="shared" si="1850"/>
        <v>-1.1859240566079402E-2</v>
      </c>
      <c r="BL1463">
        <f t="shared" si="1851"/>
        <v>0.98814075943392055</v>
      </c>
      <c r="BM1463">
        <f t="shared" si="1852"/>
        <v>15.662885976153017</v>
      </c>
      <c r="BN1463">
        <f t="shared" si="1853"/>
        <v>1032.465027</v>
      </c>
      <c r="BO1463">
        <f t="shared" si="1812"/>
        <v>1013.3205078000001</v>
      </c>
      <c r="BP1463">
        <f t="shared" si="1854"/>
        <v>1023.0816901764706</v>
      </c>
      <c r="BQ1463">
        <f t="shared" si="1855"/>
        <v>-9.761182376470515</v>
      </c>
      <c r="BR1463">
        <f t="shared" si="1856"/>
        <v>36.730041000000028</v>
      </c>
      <c r="BS1463">
        <f t="shared" si="1857"/>
        <v>36.5</v>
      </c>
      <c r="BT1463">
        <f t="shared" si="1858"/>
        <v>45.155029999999897</v>
      </c>
      <c r="BU1463">
        <f t="shared" si="1859"/>
        <v>42.950012000000015</v>
      </c>
      <c r="BV1463">
        <f t="shared" si="1860"/>
        <v>1020.7870115999999</v>
      </c>
      <c r="BW1463">
        <f t="shared" si="1861"/>
        <v>1018.0185836190476</v>
      </c>
      <c r="BX1463">
        <f t="shared" si="1862"/>
        <v>1012.7967394545454</v>
      </c>
      <c r="BY1463">
        <f t="shared" si="1863"/>
        <v>1007.8236705380954</v>
      </c>
      <c r="BZ1463">
        <f t="shared" si="1864"/>
        <v>1044.5</v>
      </c>
      <c r="CA1463">
        <f t="shared" si="1865"/>
        <v>985</v>
      </c>
      <c r="CB1463">
        <f t="shared" si="1866"/>
        <v>1002.3689605866666</v>
      </c>
      <c r="CC1463">
        <f t="shared" si="1867"/>
        <v>1002.0671984611112</v>
      </c>
      <c r="CD1463">
        <f t="shared" si="1868"/>
        <v>1001.1359932193252</v>
      </c>
      <c r="CE1463">
        <f t="shared" si="1869"/>
        <v>1010.5566805773617</v>
      </c>
      <c r="CF1463">
        <f t="shared" si="1870"/>
        <v>1041.380005</v>
      </c>
      <c r="CG1463">
        <f t="shared" si="1871"/>
        <v>1044.5</v>
      </c>
      <c r="CH1463">
        <f t="shared" si="1872"/>
        <v>1000</v>
      </c>
    </row>
    <row r="1464" spans="1:86">
      <c r="A1464" s="1">
        <v>41620</v>
      </c>
      <c r="B1464">
        <v>1022.5</v>
      </c>
      <c r="C1464">
        <v>1032</v>
      </c>
      <c r="D1464">
        <v>1012.549988</v>
      </c>
      <c r="E1464">
        <v>1014.450012</v>
      </c>
      <c r="F1464">
        <v>1655964</v>
      </c>
      <c r="G1464">
        <f t="shared" si="1806"/>
        <v>-1332429.8712667068</v>
      </c>
      <c r="H1464">
        <f t="shared" si="1834"/>
        <v>73323233.481315419</v>
      </c>
      <c r="I1464">
        <f t="shared" si="1807"/>
        <v>1020.375</v>
      </c>
      <c r="J1464">
        <f t="shared" si="1814"/>
        <v>1033.36502075</v>
      </c>
      <c r="K1464">
        <f t="shared" si="1815"/>
        <v>999.03750600000001</v>
      </c>
      <c r="L1464">
        <f t="shared" si="1816"/>
        <v>2</v>
      </c>
      <c r="M1464">
        <f t="shared" si="1817"/>
        <v>5</v>
      </c>
      <c r="N1464">
        <f t="shared" si="1818"/>
        <v>80</v>
      </c>
      <c r="O1464">
        <f t="shared" si="1819"/>
        <v>50</v>
      </c>
      <c r="P1464">
        <f t="shared" si="1794"/>
        <v>19.450012000000015</v>
      </c>
      <c r="Q1464">
        <f t="shared" si="1795"/>
        <v>17.549987999999985</v>
      </c>
      <c r="R1464">
        <f t="shared" si="1796"/>
        <v>1.9000240000000304</v>
      </c>
      <c r="S1464">
        <f t="shared" si="1797"/>
        <v>19.450012000000015</v>
      </c>
      <c r="T1464">
        <f t="shared" si="1833"/>
        <v>21.766375141224142</v>
      </c>
      <c r="U1464">
        <f t="shared" si="1798"/>
        <v>-9.5</v>
      </c>
      <c r="V1464">
        <f t="shared" si="1799"/>
        <v>15.049987999999985</v>
      </c>
      <c r="W1464">
        <f t="shared" si="1800"/>
        <v>0</v>
      </c>
      <c r="X1464">
        <f t="shared" si="1801"/>
        <v>15.049987999999985</v>
      </c>
      <c r="Y1464">
        <f t="shared" si="1831"/>
        <v>4.3220975709301177</v>
      </c>
      <c r="Z1464">
        <f t="shared" si="1832"/>
        <v>4.8475078489121035</v>
      </c>
      <c r="AA1464">
        <f t="shared" si="1828"/>
        <v>19.856763208791424</v>
      </c>
      <c r="AB1464">
        <f t="shared" si="1829"/>
        <v>22.270625299162603</v>
      </c>
      <c r="AC1464">
        <f t="shared" si="1830"/>
        <v>5.7299115275456023</v>
      </c>
      <c r="AD1464">
        <f t="shared" si="1838"/>
        <v>17.871569702269802</v>
      </c>
      <c r="AE1464">
        <f t="shared" si="1811"/>
        <v>1017.4860106</v>
      </c>
      <c r="AF1464">
        <f t="shared" si="1813"/>
        <v>1013.5008441666668</v>
      </c>
      <c r="AG1464">
        <f t="shared" si="1835"/>
        <v>1007.25599975</v>
      </c>
      <c r="AH1464">
        <f t="shared" si="1820"/>
        <v>1010.0555113</v>
      </c>
      <c r="AI1464">
        <f t="shared" si="1821"/>
        <v>1038.063005718308</v>
      </c>
      <c r="AJ1464">
        <f t="shared" si="1822"/>
        <v>982.04801688169221</v>
      </c>
      <c r="AK1464">
        <f t="shared" si="1823"/>
        <v>0.57845222843510302</v>
      </c>
      <c r="AL1464">
        <f t="shared" si="1802"/>
        <v>-0.80462490203090575</v>
      </c>
      <c r="AM1464">
        <f t="shared" si="1803"/>
        <v>-1332429.8712667068</v>
      </c>
      <c r="AN1464">
        <f t="shared" si="1836"/>
        <v>-8604763.6911582425</v>
      </c>
      <c r="AO1464">
        <f t="shared" si="1837"/>
        <v>39102496</v>
      </c>
      <c r="AP1464">
        <f t="shared" si="1839"/>
        <v>-0.22005663503317646</v>
      </c>
      <c r="AQ1464">
        <f t="shared" si="1840"/>
        <v>1017.7836750899033</v>
      </c>
      <c r="AR1464">
        <f t="shared" si="1841"/>
        <v>1011.9860933787472</v>
      </c>
      <c r="AS1464">
        <f t="shared" si="1842"/>
        <v>1013.2788063776571</v>
      </c>
      <c r="AT1464">
        <f t="shared" si="1843"/>
        <v>1013.6304314390699</v>
      </c>
      <c r="AU1464">
        <f t="shared" si="1844"/>
        <v>1012.718626557456</v>
      </c>
      <c r="AV1464">
        <f t="shared" si="1845"/>
        <v>1014.3008994639761</v>
      </c>
      <c r="AW1464">
        <f t="shared" si="1846"/>
        <v>-1.5822729065200747</v>
      </c>
      <c r="AX1464">
        <f t="shared" si="1873"/>
        <v>-4.4405238162034415</v>
      </c>
      <c r="AY1464">
        <f t="shared" si="1847"/>
        <v>2.8582509096833668</v>
      </c>
      <c r="AZ1464">
        <f t="shared" si="1804"/>
        <v>1019.6666666666666</v>
      </c>
      <c r="BA1464">
        <f t="shared" si="1805"/>
        <v>1688531292</v>
      </c>
      <c r="BB1464">
        <f t="shared" si="1808"/>
        <v>0</v>
      </c>
      <c r="BC1464">
        <f t="shared" si="1809"/>
        <v>1688531292</v>
      </c>
      <c r="BD1464">
        <f t="shared" si="1824"/>
        <v>13814004822.072771</v>
      </c>
      <c r="BE1464">
        <f t="shared" si="1825"/>
        <v>13000824600.455124</v>
      </c>
      <c r="BF1464">
        <f t="shared" si="1826"/>
        <v>1.062548357247215</v>
      </c>
      <c r="BG1464">
        <f t="shared" si="1827"/>
        <v>51.516288261253067</v>
      </c>
      <c r="BH1464">
        <f t="shared" si="1848"/>
        <v>262774230</v>
      </c>
      <c r="BI1464">
        <f t="shared" si="1849"/>
        <v>-0.15599640179322061</v>
      </c>
      <c r="BJ1464">
        <f t="shared" si="1810"/>
        <v>-1558.0016999999998</v>
      </c>
      <c r="BK1464">
        <f t="shared" si="1850"/>
        <v>-1.4168699249883598E-2</v>
      </c>
      <c r="BL1464">
        <f t="shared" si="1851"/>
        <v>0.98583130075011638</v>
      </c>
      <c r="BM1464">
        <f t="shared" si="1852"/>
        <v>14.761245652717598</v>
      </c>
      <c r="BN1464">
        <f t="shared" si="1853"/>
        <v>1022.274994</v>
      </c>
      <c r="BO1464">
        <f t="shared" si="1812"/>
        <v>1016.9450013000002</v>
      </c>
      <c r="BP1464">
        <f t="shared" si="1854"/>
        <v>1022.6400721029412</v>
      </c>
      <c r="BQ1464">
        <f t="shared" si="1855"/>
        <v>-5.695070802941018</v>
      </c>
      <c r="BR1464">
        <f t="shared" si="1856"/>
        <v>12.280029000000013</v>
      </c>
      <c r="BS1464">
        <f t="shared" si="1857"/>
        <v>21.649963999999954</v>
      </c>
      <c r="BT1464">
        <f t="shared" si="1858"/>
        <v>24.65002400000003</v>
      </c>
      <c r="BU1464">
        <f t="shared" si="1859"/>
        <v>26.5</v>
      </c>
      <c r="BV1464">
        <f t="shared" si="1860"/>
        <v>1021.1666787333335</v>
      </c>
      <c r="BW1464">
        <f t="shared" si="1861"/>
        <v>1018.9764402857143</v>
      </c>
      <c r="BX1464">
        <f t="shared" si="1862"/>
        <v>1013.998467290909</v>
      </c>
      <c r="BY1464">
        <f t="shared" si="1863"/>
        <v>1008.4609574761905</v>
      </c>
      <c r="BZ1464">
        <f t="shared" si="1864"/>
        <v>1044.5</v>
      </c>
      <c r="CA1464">
        <f t="shared" si="1865"/>
        <v>990.90002400000003</v>
      </c>
      <c r="CB1464">
        <f t="shared" si="1866"/>
        <v>1010.3632104700002</v>
      </c>
      <c r="CC1464">
        <f t="shared" si="1867"/>
        <v>1004.2242745166668</v>
      </c>
      <c r="CD1464">
        <f t="shared" si="1868"/>
        <v>1005.1960972673016</v>
      </c>
      <c r="CE1464">
        <f t="shared" si="1869"/>
        <v>1007.9316370767538</v>
      </c>
      <c r="CF1464">
        <f t="shared" si="1870"/>
        <v>1029.030029</v>
      </c>
      <c r="CG1464">
        <f t="shared" si="1871"/>
        <v>1043.4300539999999</v>
      </c>
      <c r="CH1464">
        <f t="shared" si="1872"/>
        <v>1021.5</v>
      </c>
    </row>
    <row r="1465" spans="1:86">
      <c r="A1465" s="1">
        <v>41621</v>
      </c>
      <c r="B1465">
        <v>1018.969971</v>
      </c>
      <c r="C1465">
        <v>1022.5</v>
      </c>
      <c r="D1465">
        <v>997.5</v>
      </c>
      <c r="E1465">
        <v>1000.900024</v>
      </c>
      <c r="F1465">
        <v>3463350</v>
      </c>
      <c r="G1465">
        <f t="shared" si="1806"/>
        <v>-2521312.1503679915</v>
      </c>
      <c r="H1465">
        <f t="shared" si="1834"/>
        <v>70801921.330947429</v>
      </c>
      <c r="I1465">
        <f t="shared" si="1807"/>
        <v>1009.96749875</v>
      </c>
      <c r="J1465">
        <f t="shared" si="1814"/>
        <v>1033.36502075</v>
      </c>
      <c r="K1465">
        <f t="shared" si="1815"/>
        <v>999.03750600000001</v>
      </c>
      <c r="L1465">
        <f t="shared" si="1816"/>
        <v>3</v>
      </c>
      <c r="M1465">
        <f t="shared" si="1817"/>
        <v>6</v>
      </c>
      <c r="N1465">
        <f t="shared" si="1818"/>
        <v>70</v>
      </c>
      <c r="O1465">
        <f t="shared" si="1819"/>
        <v>40</v>
      </c>
      <c r="P1465">
        <f t="shared" si="1794"/>
        <v>25</v>
      </c>
      <c r="Q1465">
        <f t="shared" si="1795"/>
        <v>21.59997599999997</v>
      </c>
      <c r="R1465">
        <f t="shared" si="1796"/>
        <v>3.4000240000000304</v>
      </c>
      <c r="S1465">
        <f t="shared" si="1797"/>
        <v>25</v>
      </c>
      <c r="T1465">
        <f t="shared" si="1833"/>
        <v>21.997348345422417</v>
      </c>
      <c r="U1465">
        <f t="shared" si="1798"/>
        <v>-2.5999759999999696</v>
      </c>
      <c r="V1465">
        <f t="shared" si="1799"/>
        <v>-5.080016999999998</v>
      </c>
      <c r="W1465">
        <f t="shared" si="1800"/>
        <v>0</v>
      </c>
      <c r="X1465">
        <f t="shared" si="1801"/>
        <v>0</v>
      </c>
      <c r="Y1465">
        <f t="shared" si="1831"/>
        <v>4.0133763158636802</v>
      </c>
      <c r="Z1465">
        <f t="shared" si="1832"/>
        <v>4.5012572882755242</v>
      </c>
      <c r="AA1465">
        <f t="shared" si="1828"/>
        <v>18.244818661058538</v>
      </c>
      <c r="AB1465">
        <f t="shared" si="1829"/>
        <v>20.46272676866629</v>
      </c>
      <c r="AC1465">
        <f t="shared" si="1830"/>
        <v>5.7299115275455961</v>
      </c>
      <c r="AD1465">
        <f t="shared" si="1838"/>
        <v>16.314344360281691</v>
      </c>
      <c r="AE1465">
        <f t="shared" si="1811"/>
        <v>1017.6360106</v>
      </c>
      <c r="AF1465">
        <f t="shared" si="1813"/>
        <v>1014.7216795000001</v>
      </c>
      <c r="AG1465">
        <f t="shared" si="1835"/>
        <v>1006.64600215</v>
      </c>
      <c r="AH1465">
        <f t="shared" si="1820"/>
        <v>1009.9285154000002</v>
      </c>
      <c r="AI1465">
        <f t="shared" si="1821"/>
        <v>1038.0889803856796</v>
      </c>
      <c r="AJ1465">
        <f t="shared" si="1822"/>
        <v>981.76805041432078</v>
      </c>
      <c r="AK1465">
        <f t="shared" si="1823"/>
        <v>0.33969562639339446</v>
      </c>
      <c r="AL1465">
        <f t="shared" si="1802"/>
        <v>-0.72799807999999755</v>
      </c>
      <c r="AM1465">
        <f t="shared" si="1803"/>
        <v>-2521312.1503679915</v>
      </c>
      <c r="AN1465">
        <f t="shared" si="1836"/>
        <v>-9366606.0253445264</v>
      </c>
      <c r="AO1465">
        <f t="shared" si="1837"/>
        <v>40436142</v>
      </c>
      <c r="AP1465">
        <f t="shared" si="1839"/>
        <v>-0.23163945821894993</v>
      </c>
      <c r="AQ1465">
        <f t="shared" si="1840"/>
        <v>1012.0432337193362</v>
      </c>
      <c r="AR1465">
        <f t="shared" si="1841"/>
        <v>1011.3003616108043</v>
      </c>
      <c r="AS1465">
        <f t="shared" si="1842"/>
        <v>1011.0506255496789</v>
      </c>
      <c r="AT1465">
        <f t="shared" si="1843"/>
        <v>1012.4846947695536</v>
      </c>
      <c r="AU1465">
        <f t="shared" si="1844"/>
        <v>1010.9458361738376</v>
      </c>
      <c r="AV1465">
        <f t="shared" si="1845"/>
        <v>1013.3628381814978</v>
      </c>
      <c r="AW1465">
        <f t="shared" si="1846"/>
        <v>-2.4170020076601304</v>
      </c>
      <c r="AX1465">
        <f t="shared" si="1873"/>
        <v>-4.0358194544947796</v>
      </c>
      <c r="AY1465">
        <f t="shared" si="1847"/>
        <v>1.6188174468346492</v>
      </c>
      <c r="AZ1465">
        <f t="shared" si="1804"/>
        <v>1006.9666746666667</v>
      </c>
      <c r="BA1465">
        <f t="shared" si="1805"/>
        <v>3487478032.7068</v>
      </c>
      <c r="BB1465">
        <f t="shared" si="1808"/>
        <v>0</v>
      </c>
      <c r="BC1465">
        <f t="shared" si="1809"/>
        <v>3487478032.7068</v>
      </c>
      <c r="BD1465">
        <f t="shared" si="1824"/>
        <v>11852217825.244081</v>
      </c>
      <c r="BE1465">
        <f t="shared" si="1825"/>
        <v>16488302633.161924</v>
      </c>
      <c r="BF1465">
        <f t="shared" si="1826"/>
        <v>0.71882582998000255</v>
      </c>
      <c r="BG1465">
        <f t="shared" si="1827"/>
        <v>41.820748643762563</v>
      </c>
      <c r="BH1465">
        <f t="shared" si="1848"/>
        <v>259310880</v>
      </c>
      <c r="BI1465">
        <f t="shared" si="1849"/>
        <v>-0.23851299027281228</v>
      </c>
      <c r="BJ1465">
        <f t="shared" si="1810"/>
        <v>-1454.9987999999985</v>
      </c>
      <c r="BK1465">
        <f t="shared" si="1850"/>
        <v>-1.3356979486141486E-2</v>
      </c>
      <c r="BL1465">
        <f t="shared" si="1851"/>
        <v>0.98664302051385855</v>
      </c>
      <c r="BM1465">
        <f t="shared" si="1852"/>
        <v>14.841868220693256</v>
      </c>
      <c r="BN1465">
        <f t="shared" si="1853"/>
        <v>1010</v>
      </c>
      <c r="BO1465">
        <f t="shared" si="1812"/>
        <v>1018.8950013</v>
      </c>
      <c r="BP1465">
        <f t="shared" si="1854"/>
        <v>1022.3150715588233</v>
      </c>
      <c r="BQ1465">
        <f t="shared" si="1855"/>
        <v>-3.4200702588233298</v>
      </c>
      <c r="BR1465">
        <f t="shared" si="1856"/>
        <v>-6.0499879999999848</v>
      </c>
      <c r="BS1465">
        <f t="shared" si="1857"/>
        <v>0</v>
      </c>
      <c r="BT1465">
        <f t="shared" si="1858"/>
        <v>12</v>
      </c>
      <c r="BU1465">
        <f t="shared" si="1859"/>
        <v>21.469970999999987</v>
      </c>
      <c r="BV1465">
        <f t="shared" si="1860"/>
        <v>1015.6380165333335</v>
      </c>
      <c r="BW1465">
        <f t="shared" si="1861"/>
        <v>1015.3762059523809</v>
      </c>
      <c r="BX1465">
        <f t="shared" si="1862"/>
        <v>1012.3338332363636</v>
      </c>
      <c r="BY1465">
        <f t="shared" si="1863"/>
        <v>1007.8556264523812</v>
      </c>
      <c r="BZ1465">
        <f t="shared" si="1864"/>
        <v>1044.5</v>
      </c>
      <c r="CA1465">
        <f t="shared" si="1865"/>
        <v>991.52502400000003</v>
      </c>
      <c r="CB1465">
        <f t="shared" si="1866"/>
        <v>1017.6105334366666</v>
      </c>
      <c r="CC1465">
        <f t="shared" si="1867"/>
        <v>1011.0896219749999</v>
      </c>
      <c r="CD1465">
        <f t="shared" si="1868"/>
        <v>1006.7828025520636</v>
      </c>
      <c r="CE1465">
        <f t="shared" si="1869"/>
        <v>1007.427160297562</v>
      </c>
      <c r="CF1465">
        <f t="shared" si="1870"/>
        <v>1014.450012</v>
      </c>
      <c r="CG1465">
        <f t="shared" si="1871"/>
        <v>1032</v>
      </c>
      <c r="CH1465">
        <f t="shared" si="1872"/>
        <v>1012.549988</v>
      </c>
    </row>
    <row r="1466" spans="1:86">
      <c r="A1466" s="1">
        <v>41624</v>
      </c>
      <c r="B1466">
        <v>1006.849976</v>
      </c>
      <c r="C1466">
        <v>1019.900024</v>
      </c>
      <c r="D1466">
        <v>1002.580017</v>
      </c>
      <c r="E1466">
        <v>1009.580017</v>
      </c>
      <c r="F1466">
        <v>2858500</v>
      </c>
      <c r="G1466">
        <f t="shared" si="1806"/>
        <v>-547935.11396964639</v>
      </c>
      <c r="H1466">
        <f t="shared" si="1834"/>
        <v>70253986.216977775</v>
      </c>
      <c r="I1466">
        <f t="shared" si="1807"/>
        <v>1009.7275085000001</v>
      </c>
      <c r="J1466">
        <f t="shared" si="1814"/>
        <v>1033.36502075</v>
      </c>
      <c r="K1466">
        <f t="shared" si="1815"/>
        <v>999.03750600000001</v>
      </c>
      <c r="L1466">
        <f t="shared" si="1816"/>
        <v>4</v>
      </c>
      <c r="M1466">
        <f t="shared" si="1817"/>
        <v>7</v>
      </c>
      <c r="N1466">
        <f t="shared" si="1818"/>
        <v>60</v>
      </c>
      <c r="O1466">
        <f t="shared" si="1819"/>
        <v>30</v>
      </c>
      <c r="P1466">
        <f t="shared" si="1794"/>
        <v>17.320007000000032</v>
      </c>
      <c r="Q1466">
        <f t="shared" si="1795"/>
        <v>10.320007000000032</v>
      </c>
      <c r="R1466">
        <f t="shared" si="1796"/>
        <v>7</v>
      </c>
      <c r="S1466">
        <f t="shared" si="1797"/>
        <v>17.320007000000032</v>
      </c>
      <c r="T1466">
        <f t="shared" si="1833"/>
        <v>21.663252535035102</v>
      </c>
      <c r="U1466">
        <f t="shared" si="1798"/>
        <v>13.030029999999897</v>
      </c>
      <c r="V1466">
        <f t="shared" si="1799"/>
        <v>-12.419983000000002</v>
      </c>
      <c r="W1466">
        <f t="shared" si="1800"/>
        <v>13.030029999999897</v>
      </c>
      <c r="X1466">
        <f t="shared" si="1801"/>
        <v>0</v>
      </c>
      <c r="Y1466">
        <f t="shared" si="1831"/>
        <v>4.6574230075876955</v>
      </c>
      <c r="Z1466">
        <f t="shared" si="1832"/>
        <v>4.1797389105415581</v>
      </c>
      <c r="AA1466">
        <f t="shared" si="1828"/>
        <v>21.49918623741026</v>
      </c>
      <c r="AB1466">
        <f t="shared" si="1829"/>
        <v>19.294142944517844</v>
      </c>
      <c r="AC1466">
        <f t="shared" si="1830"/>
        <v>5.4054016603020347</v>
      </c>
      <c r="AD1466">
        <f t="shared" si="1838"/>
        <v>14.485319862058308</v>
      </c>
      <c r="AE1466">
        <f t="shared" si="1811"/>
        <v>1019.0680173999999</v>
      </c>
      <c r="AF1466">
        <f t="shared" si="1813"/>
        <v>1016.293345</v>
      </c>
      <c r="AG1466">
        <f t="shared" si="1835"/>
        <v>1006.025003</v>
      </c>
      <c r="AH1466">
        <f t="shared" si="1820"/>
        <v>1010.1915159</v>
      </c>
      <c r="AI1466">
        <f t="shared" si="1821"/>
        <v>1038.2848442647546</v>
      </c>
      <c r="AJ1466">
        <f t="shared" si="1822"/>
        <v>982.09818753524542</v>
      </c>
      <c r="AK1466">
        <f t="shared" si="1823"/>
        <v>0.48911665267887605</v>
      </c>
      <c r="AL1466">
        <f t="shared" si="1802"/>
        <v>-0.19168623892588646</v>
      </c>
      <c r="AM1466">
        <f t="shared" si="1803"/>
        <v>-547935.11396964639</v>
      </c>
      <c r="AN1466">
        <f t="shared" si="1836"/>
        <v>-9490731.892669268</v>
      </c>
      <c r="AO1466">
        <f t="shared" si="1837"/>
        <v>40463040</v>
      </c>
      <c r="AP1466">
        <f t="shared" si="1839"/>
        <v>-0.23455311050947403</v>
      </c>
      <c r="AQ1466">
        <f t="shared" si="1840"/>
        <v>1011.2057400347619</v>
      </c>
      <c r="AR1466">
        <f t="shared" si="1841"/>
        <v>1014.5407037067251</v>
      </c>
      <c r="AS1466">
        <f t="shared" si="1842"/>
        <v>1010.7859160107367</v>
      </c>
      <c r="AT1466">
        <f t="shared" si="1843"/>
        <v>1012.2232737702938</v>
      </c>
      <c r="AU1466">
        <f t="shared" si="1844"/>
        <v>1010.7409632977619</v>
      </c>
      <c r="AV1466">
        <f t="shared" si="1845"/>
        <v>1013.0980406987929</v>
      </c>
      <c r="AW1466">
        <f t="shared" si="1846"/>
        <v>-2.357077401031006</v>
      </c>
      <c r="AX1466">
        <f t="shared" si="1873"/>
        <v>-3.700071043802025</v>
      </c>
      <c r="AY1466">
        <f t="shared" si="1847"/>
        <v>1.342993642771019</v>
      </c>
      <c r="AZ1466">
        <f t="shared" si="1804"/>
        <v>1010.686686</v>
      </c>
      <c r="BA1466">
        <f t="shared" si="1805"/>
        <v>2889047891.9310002</v>
      </c>
      <c r="BB1466">
        <f t="shared" si="1808"/>
        <v>2889047891.9310002</v>
      </c>
      <c r="BC1466">
        <f t="shared" si="1809"/>
        <v>0</v>
      </c>
      <c r="BD1466">
        <f t="shared" si="1824"/>
        <v>14741265717.175081</v>
      </c>
      <c r="BE1466">
        <f t="shared" si="1825"/>
        <v>14441866602.386202</v>
      </c>
      <c r="BF1466">
        <f t="shared" si="1826"/>
        <v>1.0207313308613037</v>
      </c>
      <c r="BG1466">
        <f t="shared" si="1827"/>
        <v>50.512966037213552</v>
      </c>
      <c r="BH1466">
        <f t="shared" si="1848"/>
        <v>262169380</v>
      </c>
      <c r="BI1466">
        <f t="shared" si="1849"/>
        <v>-0.23266034542966757</v>
      </c>
      <c r="BJ1466">
        <f t="shared" si="1810"/>
        <v>767.99929999999677</v>
      </c>
      <c r="BK1466">
        <f t="shared" si="1850"/>
        <v>8.6721878228269156E-3</v>
      </c>
      <c r="BL1466">
        <f t="shared" si="1851"/>
        <v>1.0086721878228269</v>
      </c>
      <c r="BM1466">
        <f t="shared" si="1852"/>
        <v>14.806484114607745</v>
      </c>
      <c r="BN1466">
        <f t="shared" si="1853"/>
        <v>1011.2400205</v>
      </c>
      <c r="BO1466">
        <f t="shared" si="1812"/>
        <v>1019.6460082999999</v>
      </c>
      <c r="BP1466">
        <f t="shared" si="1854"/>
        <v>1022.1530133382352</v>
      </c>
      <c r="BQ1466">
        <f t="shared" si="1855"/>
        <v>-2.5070050382352065</v>
      </c>
      <c r="BR1466">
        <f t="shared" si="1856"/>
        <v>-0.82000700000003235</v>
      </c>
      <c r="BS1466">
        <f t="shared" si="1857"/>
        <v>-4.9500120000000152</v>
      </c>
      <c r="BT1466">
        <f t="shared" si="1858"/>
        <v>-1.0999759999999696</v>
      </c>
      <c r="BU1466">
        <f t="shared" si="1859"/>
        <v>-1.1800530000000435</v>
      </c>
      <c r="BV1466">
        <f t="shared" si="1860"/>
        <v>1012.9526853333332</v>
      </c>
      <c r="BW1466">
        <f t="shared" si="1861"/>
        <v>1013.9071595238095</v>
      </c>
      <c r="BX1466">
        <f t="shared" si="1862"/>
        <v>1012.2704698909092</v>
      </c>
      <c r="BY1466">
        <f t="shared" si="1863"/>
        <v>1008.1350564380951</v>
      </c>
      <c r="BZ1466">
        <f t="shared" si="1864"/>
        <v>1044.5</v>
      </c>
      <c r="CA1466">
        <f t="shared" si="1865"/>
        <v>991.52502400000003</v>
      </c>
      <c r="CB1466">
        <f t="shared" si="1866"/>
        <v>1029.07594778</v>
      </c>
      <c r="CC1466">
        <f t="shared" si="1867"/>
        <v>1017.3910020305556</v>
      </c>
      <c r="CD1466">
        <f t="shared" si="1868"/>
        <v>1007.0174609807937</v>
      </c>
      <c r="CE1466">
        <f t="shared" si="1869"/>
        <v>1004.7084083407593</v>
      </c>
      <c r="CF1466">
        <f t="shared" si="1870"/>
        <v>1000.900024</v>
      </c>
      <c r="CG1466">
        <f t="shared" si="1871"/>
        <v>1022.5</v>
      </c>
      <c r="CH1466">
        <f t="shared" si="1872"/>
        <v>997.5</v>
      </c>
    </row>
    <row r="1467" spans="1:86">
      <c r="A1467" s="1">
        <v>41625</v>
      </c>
      <c r="B1467">
        <v>1015.799988</v>
      </c>
      <c r="C1467">
        <v>1032.9300539999999</v>
      </c>
      <c r="D1467">
        <v>1015</v>
      </c>
      <c r="E1467">
        <v>1022.669983</v>
      </c>
      <c r="F1467">
        <v>2995474</v>
      </c>
      <c r="G1467">
        <f t="shared" si="1806"/>
        <v>-432711.53905681503</v>
      </c>
      <c r="H1467">
        <f t="shared" si="1834"/>
        <v>69821274.677920967</v>
      </c>
      <c r="I1467">
        <f t="shared" si="1807"/>
        <v>1021.60000625</v>
      </c>
      <c r="J1467">
        <f t="shared" si="1814"/>
        <v>1033.36502075</v>
      </c>
      <c r="K1467">
        <f t="shared" si="1815"/>
        <v>999.03750600000001</v>
      </c>
      <c r="L1467">
        <f t="shared" si="1816"/>
        <v>5</v>
      </c>
      <c r="M1467">
        <f t="shared" si="1817"/>
        <v>8</v>
      </c>
      <c r="N1467">
        <f t="shared" si="1818"/>
        <v>50</v>
      </c>
      <c r="O1467">
        <f t="shared" si="1819"/>
        <v>20</v>
      </c>
      <c r="P1467">
        <f t="shared" si="1794"/>
        <v>17.930053999999927</v>
      </c>
      <c r="Q1467">
        <f t="shared" si="1795"/>
        <v>10.260070999999925</v>
      </c>
      <c r="R1467">
        <f t="shared" si="1796"/>
        <v>7.669983000000002</v>
      </c>
      <c r="S1467">
        <f t="shared" si="1797"/>
        <v>17.930053999999927</v>
      </c>
      <c r="T1467">
        <f t="shared" si="1833"/>
        <v>21.396595496818303</v>
      </c>
      <c r="U1467">
        <f t="shared" si="1798"/>
        <v>2.5699460000000727</v>
      </c>
      <c r="V1467">
        <f t="shared" si="1799"/>
        <v>-4</v>
      </c>
      <c r="W1467">
        <f t="shared" si="1800"/>
        <v>2.5699460000000727</v>
      </c>
      <c r="X1467">
        <f t="shared" si="1801"/>
        <v>0</v>
      </c>
      <c r="Y1467">
        <f t="shared" si="1831"/>
        <v>4.5083175070457226</v>
      </c>
      <c r="Z1467">
        <f t="shared" si="1832"/>
        <v>3.8811861312171607</v>
      </c>
      <c r="AA1467">
        <f t="shared" si="1828"/>
        <v>21.070256283136793</v>
      </c>
      <c r="AB1467">
        <f t="shared" si="1829"/>
        <v>18.13926954778529</v>
      </c>
      <c r="AC1467">
        <f t="shared" si="1830"/>
        <v>7.4751904626197199</v>
      </c>
      <c r="AD1467">
        <f t="shared" si="1838"/>
        <v>12.700176013403789</v>
      </c>
      <c r="AE1467">
        <f t="shared" si="1811"/>
        <v>1015.3260130000001</v>
      </c>
      <c r="AF1467">
        <f t="shared" si="1813"/>
        <v>1019.6683449999999</v>
      </c>
      <c r="AG1467">
        <f t="shared" si="1835"/>
        <v>1006.4110015499998</v>
      </c>
      <c r="AH1467">
        <f t="shared" si="1820"/>
        <v>1011.4185117999999</v>
      </c>
      <c r="AI1467">
        <f t="shared" si="1821"/>
        <v>1040.4956589962364</v>
      </c>
      <c r="AJ1467">
        <f t="shared" si="1822"/>
        <v>982.3413646037634</v>
      </c>
      <c r="AK1467">
        <f t="shared" si="1823"/>
        <v>0.6934761880879492</v>
      </c>
      <c r="AL1467">
        <f t="shared" si="1802"/>
        <v>-0.14445511430138103</v>
      </c>
      <c r="AM1467">
        <f t="shared" si="1803"/>
        <v>-432711.53905681503</v>
      </c>
      <c r="AN1467">
        <f t="shared" si="1836"/>
        <v>-8915256.3982326481</v>
      </c>
      <c r="AO1467">
        <f t="shared" si="1837"/>
        <v>41380650</v>
      </c>
      <c r="AP1467">
        <f t="shared" si="1839"/>
        <v>-0.2154450545903133</v>
      </c>
      <c r="AQ1467">
        <f t="shared" si="1840"/>
        <v>1015.1035826429429</v>
      </c>
      <c r="AR1467">
        <f t="shared" si="1841"/>
        <v>1018.3481099903084</v>
      </c>
      <c r="AS1467">
        <f t="shared" si="1842"/>
        <v>1012.9250480688041</v>
      </c>
      <c r="AT1467">
        <f t="shared" si="1843"/>
        <v>1013.1634776009673</v>
      </c>
      <c r="AU1467">
        <f t="shared" si="1844"/>
        <v>1012.5303162530977</v>
      </c>
      <c r="AV1467">
        <f t="shared" si="1845"/>
        <v>1013.7680766598775</v>
      </c>
      <c r="AW1467">
        <f t="shared" si="1846"/>
        <v>-1.2377604067797847</v>
      </c>
      <c r="AX1467">
        <f t="shared" si="1873"/>
        <v>-3.2076089163975769</v>
      </c>
      <c r="AY1467">
        <f t="shared" si="1847"/>
        <v>1.9698485096177922</v>
      </c>
      <c r="AZ1467">
        <f t="shared" si="1804"/>
        <v>1023.5333456666667</v>
      </c>
      <c r="BA1467">
        <f t="shared" si="1805"/>
        <v>3065967525.0775127</v>
      </c>
      <c r="BB1467">
        <f t="shared" si="1808"/>
        <v>3065967525.0775127</v>
      </c>
      <c r="BC1467">
        <f t="shared" si="1809"/>
        <v>0</v>
      </c>
      <c r="BD1467">
        <f t="shared" si="1824"/>
        <v>17807233242.252594</v>
      </c>
      <c r="BE1467">
        <f t="shared" si="1825"/>
        <v>12329673020.205183</v>
      </c>
      <c r="BF1467">
        <f t="shared" si="1826"/>
        <v>1.4442583524373347</v>
      </c>
      <c r="BG1467">
        <f t="shared" si="1827"/>
        <v>59.087794504094362</v>
      </c>
      <c r="BH1467">
        <f t="shared" si="1848"/>
        <v>265164854</v>
      </c>
      <c r="BI1467">
        <f t="shared" si="1849"/>
        <v>-0.12209502698663666</v>
      </c>
      <c r="BJ1467">
        <f t="shared" si="1810"/>
        <v>1208.9966000000004</v>
      </c>
      <c r="BK1467">
        <f t="shared" si="1850"/>
        <v>1.296575385762613E-2</v>
      </c>
      <c r="BL1467">
        <f t="shared" si="1851"/>
        <v>1.0129657538576262</v>
      </c>
      <c r="BM1467">
        <f t="shared" si="1852"/>
        <v>15.325002166679733</v>
      </c>
      <c r="BN1467">
        <f t="shared" si="1853"/>
        <v>1023.965027</v>
      </c>
      <c r="BO1467">
        <f t="shared" si="1812"/>
        <v>1019.9890137</v>
      </c>
      <c r="BP1467">
        <f t="shared" si="1854"/>
        <v>1021.8111015882353</v>
      </c>
      <c r="BQ1467">
        <f t="shared" si="1855"/>
        <v>-1.8220878882352736</v>
      </c>
      <c r="BR1467">
        <f t="shared" si="1856"/>
        <v>22.639953999999989</v>
      </c>
      <c r="BS1467">
        <f t="shared" si="1857"/>
        <v>18.174987999999985</v>
      </c>
      <c r="BT1467">
        <f t="shared" si="1858"/>
        <v>17.130065999999943</v>
      </c>
      <c r="BU1467">
        <f t="shared" si="1859"/>
        <v>5.8499759999999696</v>
      </c>
      <c r="BV1467">
        <f t="shared" si="1860"/>
        <v>1014.1533405333333</v>
      </c>
      <c r="BW1467">
        <f t="shared" si="1861"/>
        <v>1015.7290560952379</v>
      </c>
      <c r="BX1467">
        <f t="shared" si="1862"/>
        <v>1014.5392820909092</v>
      </c>
      <c r="BY1467">
        <f t="shared" si="1863"/>
        <v>1009.7202926285713</v>
      </c>
      <c r="BZ1467">
        <f t="shared" si="1864"/>
        <v>1044.5</v>
      </c>
      <c r="CA1467">
        <f t="shared" si="1865"/>
        <v>991.52502400000003</v>
      </c>
      <c r="CB1467">
        <f t="shared" si="1866"/>
        <v>1018.8758875999999</v>
      </c>
      <c r="CC1467">
        <f t="shared" si="1867"/>
        <v>1027.5080139833333</v>
      </c>
      <c r="CD1467">
        <f t="shared" si="1868"/>
        <v>1005.5808382649999</v>
      </c>
      <c r="CE1467">
        <f t="shared" si="1869"/>
        <v>1002.8306827201199</v>
      </c>
      <c r="CF1467">
        <f t="shared" si="1870"/>
        <v>1009.580017</v>
      </c>
      <c r="CG1467">
        <f t="shared" si="1871"/>
        <v>1019.900024</v>
      </c>
      <c r="CH1467">
        <f t="shared" si="1872"/>
        <v>1002.580017</v>
      </c>
    </row>
    <row r="1468" spans="1:86">
      <c r="A1468" s="1">
        <v>41626</v>
      </c>
      <c r="B1468">
        <v>1020</v>
      </c>
      <c r="C1468">
        <v>1035.5</v>
      </c>
      <c r="D1468">
        <v>1019</v>
      </c>
      <c r="E1468">
        <v>1027.900024</v>
      </c>
      <c r="F1468">
        <v>1587990</v>
      </c>
      <c r="G1468">
        <f t="shared" si="1806"/>
        <v>125118.9832436422</v>
      </c>
      <c r="H1468">
        <f t="shared" si="1834"/>
        <v>69946393.661164612</v>
      </c>
      <c r="I1468">
        <f t="shared" si="1807"/>
        <v>1025.6000060000001</v>
      </c>
      <c r="J1468">
        <f t="shared" si="1814"/>
        <v>1033.36502075</v>
      </c>
      <c r="K1468">
        <f t="shared" si="1815"/>
        <v>999.03750600000001</v>
      </c>
      <c r="L1468">
        <f t="shared" si="1816"/>
        <v>6</v>
      </c>
      <c r="M1468">
        <f t="shared" si="1817"/>
        <v>9</v>
      </c>
      <c r="N1468">
        <f t="shared" si="1818"/>
        <v>40</v>
      </c>
      <c r="O1468">
        <f t="shared" si="1819"/>
        <v>10</v>
      </c>
      <c r="P1468">
        <f t="shared" si="1794"/>
        <v>16.5</v>
      </c>
      <c r="Q1468">
        <f t="shared" si="1795"/>
        <v>7.5999759999999696</v>
      </c>
      <c r="R1468">
        <f t="shared" si="1796"/>
        <v>8.9000240000000304</v>
      </c>
      <c r="S1468">
        <f t="shared" si="1797"/>
        <v>16.5</v>
      </c>
      <c r="T1468">
        <f t="shared" si="1833"/>
        <v>21.046838675616993</v>
      </c>
      <c r="U1468">
        <f t="shared" si="1798"/>
        <v>19.5</v>
      </c>
      <c r="V1468">
        <f t="shared" si="1799"/>
        <v>-12.319946000000073</v>
      </c>
      <c r="W1468">
        <f t="shared" si="1800"/>
        <v>19.5</v>
      </c>
      <c r="X1468">
        <f t="shared" si="1801"/>
        <v>0</v>
      </c>
      <c r="Y1468">
        <f t="shared" si="1831"/>
        <v>5.5791519708281712</v>
      </c>
      <c r="Z1468">
        <f t="shared" si="1832"/>
        <v>3.603958550415935</v>
      </c>
      <c r="AA1468">
        <f t="shared" si="1828"/>
        <v>26.508265952984583</v>
      </c>
      <c r="AB1468">
        <f t="shared" si="1829"/>
        <v>17.123514870625979</v>
      </c>
      <c r="AC1468">
        <f t="shared" si="1830"/>
        <v>21.508980163560533</v>
      </c>
      <c r="AD1468">
        <f t="shared" si="1838"/>
        <v>12.63834920472952</v>
      </c>
      <c r="AE1468">
        <f t="shared" si="1811"/>
        <v>1015.1000120000001</v>
      </c>
      <c r="AF1468">
        <f t="shared" si="1813"/>
        <v>1017.4216815</v>
      </c>
      <c r="AG1468">
        <f t="shared" si="1835"/>
        <v>1007.2160033499998</v>
      </c>
      <c r="AH1468">
        <f t="shared" si="1820"/>
        <v>1014.2055113</v>
      </c>
      <c r="AI1468">
        <f t="shared" si="1821"/>
        <v>1043.7214071153646</v>
      </c>
      <c r="AJ1468">
        <f t="shared" si="1822"/>
        <v>984.68961548463528</v>
      </c>
      <c r="AK1468">
        <f t="shared" si="1823"/>
        <v>0.73198538146471093</v>
      </c>
      <c r="AL1468">
        <f t="shared" si="1802"/>
        <v>7.8790787878791554E-2</v>
      </c>
      <c r="AM1468">
        <f t="shared" si="1803"/>
        <v>125118.9832436422</v>
      </c>
      <c r="AN1468">
        <f t="shared" si="1836"/>
        <v>-7796936.0290031079</v>
      </c>
      <c r="AO1468">
        <f t="shared" si="1837"/>
        <v>41309944</v>
      </c>
      <c r="AP1468">
        <f t="shared" si="1839"/>
        <v>-0.18874235290667807</v>
      </c>
      <c r="AQ1468">
        <f t="shared" si="1840"/>
        <v>1019.4543727043423</v>
      </c>
      <c r="AR1468">
        <f t="shared" si="1841"/>
        <v>1024.7326486430704</v>
      </c>
      <c r="AS1468">
        <f t="shared" si="1842"/>
        <v>1015.6205437364194</v>
      </c>
      <c r="AT1468">
        <f t="shared" si="1843"/>
        <v>1014.4897667768803</v>
      </c>
      <c r="AU1468">
        <f t="shared" si="1844"/>
        <v>1014.8357724151331</v>
      </c>
      <c r="AV1468">
        <f t="shared" si="1845"/>
        <v>1014.757312973686</v>
      </c>
      <c r="AW1468">
        <f t="shared" si="1846"/>
        <v>7.845944144708028E-2</v>
      </c>
      <c r="AX1468">
        <f t="shared" si="1873"/>
        <v>-2.5503952448286453</v>
      </c>
      <c r="AY1468">
        <f t="shared" si="1847"/>
        <v>2.6288546862757256</v>
      </c>
      <c r="AZ1468">
        <f t="shared" si="1804"/>
        <v>1027.4666746666667</v>
      </c>
      <c r="BA1468">
        <f t="shared" si="1805"/>
        <v>1631606804.7039201</v>
      </c>
      <c r="BB1468">
        <f t="shared" si="1808"/>
        <v>1631606804.7039201</v>
      </c>
      <c r="BC1468">
        <f t="shared" si="1809"/>
        <v>0</v>
      </c>
      <c r="BD1468">
        <f t="shared" si="1824"/>
        <v>19438840046.956512</v>
      </c>
      <c r="BE1468">
        <f t="shared" si="1825"/>
        <v>9546794262.2656269</v>
      </c>
      <c r="BF1468">
        <f t="shared" si="1826"/>
        <v>2.0361641314289018</v>
      </c>
      <c r="BG1468">
        <f t="shared" si="1827"/>
        <v>67.063704176975023</v>
      </c>
      <c r="BH1468">
        <f t="shared" si="1848"/>
        <v>266752844</v>
      </c>
      <c r="BI1468">
        <f t="shared" si="1849"/>
        <v>7.7318429188905817E-3</v>
      </c>
      <c r="BJ1468">
        <f t="shared" si="1810"/>
        <v>423.00410000000284</v>
      </c>
      <c r="BK1468">
        <f t="shared" si="1850"/>
        <v>5.1141043415175984E-3</v>
      </c>
      <c r="BL1468">
        <f t="shared" si="1851"/>
        <v>1.0051141043415175</v>
      </c>
      <c r="BM1468">
        <f t="shared" si="1852"/>
        <v>15.556242992792194</v>
      </c>
      <c r="BN1468">
        <f t="shared" si="1853"/>
        <v>1027.25</v>
      </c>
      <c r="BO1468">
        <f t="shared" si="1812"/>
        <v>1018.9460083</v>
      </c>
      <c r="BP1468">
        <f t="shared" si="1854"/>
        <v>1021.6294834117646</v>
      </c>
      <c r="BQ1468">
        <f t="shared" si="1855"/>
        <v>-2.683475111764551</v>
      </c>
      <c r="BR1468">
        <f t="shared" si="1856"/>
        <v>34.325012000000015</v>
      </c>
      <c r="BS1468">
        <f t="shared" si="1857"/>
        <v>27.47497599999997</v>
      </c>
      <c r="BT1468">
        <f t="shared" si="1858"/>
        <v>18.719970999999987</v>
      </c>
      <c r="BU1468">
        <f t="shared" si="1859"/>
        <v>12</v>
      </c>
      <c r="BV1468">
        <f t="shared" si="1860"/>
        <v>1018.3446775333334</v>
      </c>
      <c r="BW1468">
        <f t="shared" si="1861"/>
        <v>1018.0809643809523</v>
      </c>
      <c r="BX1468">
        <f t="shared" si="1862"/>
        <v>1017.5359206727273</v>
      </c>
      <c r="BY1468">
        <f t="shared" si="1863"/>
        <v>1011.7668661952381</v>
      </c>
      <c r="BZ1468">
        <f t="shared" si="1864"/>
        <v>1044.5</v>
      </c>
      <c r="CA1468">
        <f t="shared" si="1865"/>
        <v>991.52502400000003</v>
      </c>
      <c r="CB1468">
        <f t="shared" si="1866"/>
        <v>1011.4870137333334</v>
      </c>
      <c r="CC1468">
        <f t="shared" si="1867"/>
        <v>1018.6335199166666</v>
      </c>
      <c r="CD1468">
        <f t="shared" si="1868"/>
        <v>1007.5371422427777</v>
      </c>
      <c r="CE1468">
        <f t="shared" si="1869"/>
        <v>1000.8685271258004</v>
      </c>
      <c r="CF1468">
        <f t="shared" si="1870"/>
        <v>1022.669983</v>
      </c>
      <c r="CG1468">
        <f t="shared" si="1871"/>
        <v>1032.9300539999999</v>
      </c>
      <c r="CH1468">
        <f t="shared" si="1872"/>
        <v>1015</v>
      </c>
    </row>
    <row r="1469" spans="1:86">
      <c r="A1469" s="1">
        <v>41627</v>
      </c>
      <c r="B1469">
        <v>1037.969971</v>
      </c>
      <c r="C1469">
        <v>1055</v>
      </c>
      <c r="D1469">
        <v>1031.3199460000001</v>
      </c>
      <c r="E1469">
        <v>1040.75</v>
      </c>
      <c r="F1469">
        <v>2161986</v>
      </c>
      <c r="G1469">
        <f t="shared" si="1806"/>
        <v>-440060.4733737596</v>
      </c>
      <c r="H1469">
        <f t="shared" si="1834"/>
        <v>69506333.187790856</v>
      </c>
      <c r="I1469">
        <f t="shared" si="1807"/>
        <v>1041.25997925</v>
      </c>
      <c r="J1469">
        <f t="shared" si="1814"/>
        <v>1041.25997925</v>
      </c>
      <c r="K1469">
        <f t="shared" si="1815"/>
        <v>999.03750600000001</v>
      </c>
      <c r="L1469">
        <f t="shared" si="1816"/>
        <v>1</v>
      </c>
      <c r="M1469">
        <f t="shared" si="1817"/>
        <v>10</v>
      </c>
      <c r="N1469">
        <f t="shared" si="1818"/>
        <v>90</v>
      </c>
      <c r="O1469">
        <f t="shared" si="1819"/>
        <v>0</v>
      </c>
      <c r="P1469">
        <f t="shared" si="1794"/>
        <v>23.680053999999927</v>
      </c>
      <c r="Q1469">
        <f t="shared" si="1795"/>
        <v>14.25</v>
      </c>
      <c r="R1469">
        <f t="shared" si="1796"/>
        <v>9.4300539999999273</v>
      </c>
      <c r="S1469">
        <f t="shared" si="1797"/>
        <v>23.680053999999927</v>
      </c>
      <c r="T1469">
        <f t="shared" si="1833"/>
        <v>21.234925484501485</v>
      </c>
      <c r="U1469">
        <f t="shared" si="1798"/>
        <v>10</v>
      </c>
      <c r="V1469">
        <f t="shared" si="1799"/>
        <v>-11.610107999999855</v>
      </c>
      <c r="W1469">
        <f t="shared" si="1800"/>
        <v>10</v>
      </c>
      <c r="X1469">
        <f t="shared" si="1801"/>
        <v>0</v>
      </c>
      <c r="Y1469">
        <f t="shared" si="1831"/>
        <v>5.8949268300547306</v>
      </c>
      <c r="Z1469">
        <f t="shared" si="1832"/>
        <v>3.3465329396719397</v>
      </c>
      <c r="AA1469">
        <f t="shared" si="1828"/>
        <v>27.760525151629096</v>
      </c>
      <c r="AB1469">
        <f t="shared" si="1829"/>
        <v>15.759569969362214</v>
      </c>
      <c r="AC1469">
        <f t="shared" si="1830"/>
        <v>27.575663952256363</v>
      </c>
      <c r="AD1469">
        <f t="shared" si="1838"/>
        <v>13.251914114905357</v>
      </c>
      <c r="AE1469">
        <f t="shared" si="1811"/>
        <v>1020.3600096</v>
      </c>
      <c r="AF1469">
        <f t="shared" si="1813"/>
        <v>1019.3750100000001</v>
      </c>
      <c r="AG1469">
        <f t="shared" si="1835"/>
        <v>1009.5885039499997</v>
      </c>
      <c r="AH1469">
        <f t="shared" si="1820"/>
        <v>1018.9230101000001</v>
      </c>
      <c r="AI1469">
        <f t="shared" si="1821"/>
        <v>1048.8189275079189</v>
      </c>
      <c r="AJ1469">
        <f t="shared" si="1822"/>
        <v>989.02709269208117</v>
      </c>
      <c r="AK1469">
        <f t="shared" si="1823"/>
        <v>0.8650496755489826</v>
      </c>
      <c r="AL1469">
        <f t="shared" si="1802"/>
        <v>-0.20354455272779731</v>
      </c>
      <c r="AM1469">
        <f t="shared" si="1803"/>
        <v>-440060.4733737596</v>
      </c>
      <c r="AN1469">
        <f t="shared" si="1836"/>
        <v>-6489835.8650146984</v>
      </c>
      <c r="AO1469">
        <f t="shared" si="1837"/>
        <v>41169048</v>
      </c>
      <c r="AP1469">
        <f t="shared" si="1839"/>
        <v>-0.15763871598426804</v>
      </c>
      <c r="AQ1469">
        <f t="shared" si="1840"/>
        <v>1026.694885984866</v>
      </c>
      <c r="AR1469">
        <f t="shared" si="1841"/>
        <v>1034.8636520447953</v>
      </c>
      <c r="AS1469">
        <f t="shared" si="1842"/>
        <v>1020.1438458638639</v>
      </c>
      <c r="AT1469">
        <f t="shared" si="1843"/>
        <v>1016.853187766961</v>
      </c>
      <c r="AU1469">
        <f t="shared" si="1844"/>
        <v>1018.7229065528632</v>
      </c>
      <c r="AV1469">
        <f t="shared" si="1845"/>
        <v>1016.576801065528</v>
      </c>
      <c r="AW1469">
        <f t="shared" si="1846"/>
        <v>2.1461054873351486</v>
      </c>
      <c r="AX1469">
        <f t="shared" si="1873"/>
        <v>-1.6110950983958865</v>
      </c>
      <c r="AY1469">
        <f t="shared" si="1847"/>
        <v>3.7572005857310353</v>
      </c>
      <c r="AZ1469">
        <f t="shared" si="1804"/>
        <v>1042.3566486666666</v>
      </c>
      <c r="BA1469">
        <f t="shared" si="1805"/>
        <v>2253560481.424252</v>
      </c>
      <c r="BB1469">
        <f t="shared" si="1808"/>
        <v>2253560481.424252</v>
      </c>
      <c r="BC1469">
        <f t="shared" si="1809"/>
        <v>0</v>
      </c>
      <c r="BD1469">
        <f t="shared" si="1824"/>
        <v>19767319065.608032</v>
      </c>
      <c r="BE1469">
        <f t="shared" si="1825"/>
        <v>9546794262.2656269</v>
      </c>
      <c r="BF1469">
        <f t="shared" si="1826"/>
        <v>2.0705713899942042</v>
      </c>
      <c r="BG1469">
        <f t="shared" si="1827"/>
        <v>67.432771527194888</v>
      </c>
      <c r="BH1469">
        <f t="shared" si="1848"/>
        <v>268914830</v>
      </c>
      <c r="BI1469">
        <f t="shared" si="1849"/>
        <v>0.2111110036237008</v>
      </c>
      <c r="BJ1469">
        <f t="shared" si="1810"/>
        <v>1184.997599999997</v>
      </c>
      <c r="BK1469">
        <f t="shared" si="1850"/>
        <v>1.2501192431142475E-2</v>
      </c>
      <c r="BL1469">
        <f t="shared" si="1851"/>
        <v>1.0125011924311424</v>
      </c>
      <c r="BM1469">
        <f t="shared" si="1852"/>
        <v>15.756531958216822</v>
      </c>
      <c r="BN1469">
        <f t="shared" si="1853"/>
        <v>1043.159973</v>
      </c>
      <c r="BO1469">
        <f t="shared" si="1812"/>
        <v>1023.1230040999999</v>
      </c>
      <c r="BP1469">
        <f t="shared" si="1854"/>
        <v>1021.64712975</v>
      </c>
      <c r="BQ1469">
        <f t="shared" si="1855"/>
        <v>1.4758743499999127</v>
      </c>
      <c r="BR1469">
        <f t="shared" si="1856"/>
        <v>40.59997599999997</v>
      </c>
      <c r="BS1469">
        <f t="shared" si="1857"/>
        <v>35.819946000000073</v>
      </c>
      <c r="BT1469">
        <f t="shared" si="1858"/>
        <v>50</v>
      </c>
      <c r="BU1469">
        <f t="shared" si="1859"/>
        <v>42.469970999999987</v>
      </c>
      <c r="BV1469">
        <f t="shared" si="1860"/>
        <v>1026.8946735333334</v>
      </c>
      <c r="BW1469">
        <f t="shared" si="1861"/>
        <v>1024.7461982380953</v>
      </c>
      <c r="BX1469">
        <f t="shared" si="1862"/>
        <v>1022.3621913454544</v>
      </c>
      <c r="BY1469">
        <f t="shared" si="1863"/>
        <v>1014.9605801619047</v>
      </c>
      <c r="BZ1469">
        <f t="shared" si="1864"/>
        <v>1055</v>
      </c>
      <c r="CA1469">
        <f t="shared" si="1865"/>
        <v>995.5</v>
      </c>
      <c r="CB1469">
        <f t="shared" si="1866"/>
        <v>1010.56251482</v>
      </c>
      <c r="CC1469">
        <f t="shared" si="1867"/>
        <v>1012.8016797777778</v>
      </c>
      <c r="CD1469">
        <f t="shared" si="1868"/>
        <v>1013.1018196860714</v>
      </c>
      <c r="CE1469">
        <f t="shared" si="1869"/>
        <v>1002.7378727700905</v>
      </c>
      <c r="CF1469">
        <f t="shared" si="1870"/>
        <v>1027.900024</v>
      </c>
      <c r="CG1469">
        <f t="shared" si="1871"/>
        <v>1035.5</v>
      </c>
      <c r="CH1469">
        <f t="shared" si="1872"/>
        <v>1019</v>
      </c>
    </row>
    <row r="1470" spans="1:86">
      <c r="A1470" s="1">
        <v>41628</v>
      </c>
      <c r="B1470">
        <v>1044.0500489999999</v>
      </c>
      <c r="C1470">
        <v>1065</v>
      </c>
      <c r="D1470">
        <v>1042.9300539999999</v>
      </c>
      <c r="E1470">
        <v>1060.280029</v>
      </c>
      <c r="F1470">
        <v>1965812</v>
      </c>
      <c r="G1470">
        <f t="shared" si="1806"/>
        <v>1124978.4400581729</v>
      </c>
      <c r="H1470">
        <f t="shared" si="1834"/>
        <v>70631311.627849028</v>
      </c>
      <c r="I1470">
        <f t="shared" si="1807"/>
        <v>1053.0650329999999</v>
      </c>
      <c r="J1470">
        <f t="shared" si="1814"/>
        <v>1053.0650329999999</v>
      </c>
      <c r="K1470">
        <f t="shared" si="1815"/>
        <v>1007.9724885000001</v>
      </c>
      <c r="L1470">
        <f t="shared" si="1816"/>
        <v>1</v>
      </c>
      <c r="M1470">
        <f t="shared" si="1817"/>
        <v>10</v>
      </c>
      <c r="N1470">
        <f t="shared" si="1818"/>
        <v>90</v>
      </c>
      <c r="O1470">
        <f t="shared" si="1819"/>
        <v>0</v>
      </c>
      <c r="P1470">
        <f t="shared" si="1794"/>
        <v>22.069946000000073</v>
      </c>
      <c r="Q1470">
        <f t="shared" si="1795"/>
        <v>4.7199709999999868</v>
      </c>
      <c r="R1470">
        <f t="shared" si="1796"/>
        <v>17.349975000000086</v>
      </c>
      <c r="S1470">
        <f t="shared" si="1797"/>
        <v>22.069946000000073</v>
      </c>
      <c r="T1470">
        <f t="shared" si="1833"/>
        <v>21.294569807037099</v>
      </c>
      <c r="U1470">
        <f t="shared" si="1798"/>
        <v>6.7199709999999868</v>
      </c>
      <c r="V1470">
        <f t="shared" si="1799"/>
        <v>-6.0399170000000595</v>
      </c>
      <c r="W1470">
        <f t="shared" si="1800"/>
        <v>6.7199709999999868</v>
      </c>
      <c r="X1470">
        <f t="shared" si="1801"/>
        <v>0</v>
      </c>
      <c r="Y1470">
        <f t="shared" si="1831"/>
        <v>5.9538585564793918</v>
      </c>
      <c r="Z1470">
        <f t="shared" si="1832"/>
        <v>3.1074948725525151</v>
      </c>
      <c r="AA1470">
        <f t="shared" si="1828"/>
        <v>27.959515549883768</v>
      </c>
      <c r="AB1470">
        <f t="shared" si="1829"/>
        <v>14.592898098958534</v>
      </c>
      <c r="AC1470">
        <f t="shared" si="1830"/>
        <v>31.412125199833152</v>
      </c>
      <c r="AD1470">
        <f t="shared" si="1838"/>
        <v>14.907976073995952</v>
      </c>
      <c r="AE1470">
        <f t="shared" si="1811"/>
        <v>1032.2360106000001</v>
      </c>
      <c r="AF1470">
        <f t="shared" si="1813"/>
        <v>1027.0133461666667</v>
      </c>
      <c r="AG1470">
        <f t="shared" si="1835"/>
        <v>1012.58150625</v>
      </c>
      <c r="AH1470">
        <f t="shared" si="1820"/>
        <v>1024.9360105999999</v>
      </c>
      <c r="AI1470">
        <f t="shared" si="1821"/>
        <v>1060.8850353389973</v>
      </c>
      <c r="AJ1470">
        <f t="shared" si="1822"/>
        <v>988.98698586100261</v>
      </c>
      <c r="AK1470">
        <f t="shared" si="1823"/>
        <v>0.99158521902346608</v>
      </c>
      <c r="AL1470">
        <f t="shared" si="1802"/>
        <v>0.57227163129443348</v>
      </c>
      <c r="AM1470">
        <f t="shared" si="1803"/>
        <v>1124978.4400581729</v>
      </c>
      <c r="AN1470">
        <f t="shared" si="1836"/>
        <v>-5686834.3761077682</v>
      </c>
      <c r="AO1470">
        <f t="shared" si="1837"/>
        <v>41640366</v>
      </c>
      <c r="AP1470">
        <f t="shared" si="1839"/>
        <v>-0.13657023034110141</v>
      </c>
      <c r="AQ1470">
        <f t="shared" si="1840"/>
        <v>1038.1138346100115</v>
      </c>
      <c r="AR1470">
        <f t="shared" si="1841"/>
        <v>1040.4685694770287</v>
      </c>
      <c r="AS1470">
        <f t="shared" si="1842"/>
        <v>1027.3683588283684</v>
      </c>
      <c r="AT1470">
        <f t="shared" si="1843"/>
        <v>1020.7616034779345</v>
      </c>
      <c r="AU1470">
        <f t="shared" si="1844"/>
        <v>1024.9564749199337</v>
      </c>
      <c r="AV1470">
        <f t="shared" si="1845"/>
        <v>1019.636027020941</v>
      </c>
      <c r="AW1470">
        <f t="shared" si="1846"/>
        <v>5.3204478989927111</v>
      </c>
      <c r="AX1470">
        <f t="shared" si="1873"/>
        <v>-0.22478649891816693</v>
      </c>
      <c r="AY1470">
        <f t="shared" si="1847"/>
        <v>5.5452343979108782</v>
      </c>
      <c r="AZ1470">
        <f t="shared" si="1804"/>
        <v>1056.0700276666666</v>
      </c>
      <c r="BA1470">
        <f t="shared" si="1805"/>
        <v>2076035133.2274654</v>
      </c>
      <c r="BB1470">
        <f t="shared" si="1808"/>
        <v>2076035133.2274654</v>
      </c>
      <c r="BC1470">
        <f t="shared" si="1809"/>
        <v>0</v>
      </c>
      <c r="BD1470">
        <f t="shared" si="1824"/>
        <v>20583848781.489128</v>
      </c>
      <c r="BE1470">
        <f t="shared" si="1825"/>
        <v>9546794262.2656269</v>
      </c>
      <c r="BF1470">
        <f t="shared" si="1826"/>
        <v>2.1561005941908933</v>
      </c>
      <c r="BG1470">
        <f t="shared" si="1827"/>
        <v>68.315331842064978</v>
      </c>
      <c r="BH1470">
        <f t="shared" si="1848"/>
        <v>270880642</v>
      </c>
      <c r="BI1470">
        <f t="shared" si="1849"/>
        <v>0.52179873582315484</v>
      </c>
      <c r="BJ1470">
        <f t="shared" si="1810"/>
        <v>1853.0029000000013</v>
      </c>
      <c r="BK1470">
        <f t="shared" si="1850"/>
        <v>1.8765341340379545E-2</v>
      </c>
      <c r="BL1470">
        <f t="shared" si="1851"/>
        <v>1.0187653413403794</v>
      </c>
      <c r="BM1470">
        <f t="shared" si="1852"/>
        <v>18.946799639497478</v>
      </c>
      <c r="BN1470">
        <f t="shared" si="1853"/>
        <v>1053.965027</v>
      </c>
      <c r="BO1470">
        <f t="shared" si="1812"/>
        <v>1031.9160095000002</v>
      </c>
      <c r="BP1470">
        <f t="shared" si="1854"/>
        <v>1021.7019842058822</v>
      </c>
      <c r="BQ1470">
        <f t="shared" si="1855"/>
        <v>10.21402529411796</v>
      </c>
      <c r="BR1470">
        <f t="shared" si="1856"/>
        <v>57.860046000000011</v>
      </c>
      <c r="BS1470">
        <f t="shared" si="1857"/>
        <v>42.930053999999927</v>
      </c>
      <c r="BT1470">
        <f t="shared" si="1858"/>
        <v>50.030029000000013</v>
      </c>
      <c r="BU1470">
        <f t="shared" si="1859"/>
        <v>29.550048999999944</v>
      </c>
      <c r="BV1470">
        <f t="shared" si="1860"/>
        <v>1040.2013466666665</v>
      </c>
      <c r="BW1470">
        <f t="shared" si="1861"/>
        <v>1036.4333465238096</v>
      </c>
      <c r="BX1470">
        <f t="shared" si="1862"/>
        <v>1029.8816493272725</v>
      </c>
      <c r="BY1470">
        <f t="shared" si="1863"/>
        <v>1019.7883444523808</v>
      </c>
      <c r="BZ1470">
        <f t="shared" si="1864"/>
        <v>1065</v>
      </c>
      <c r="CA1470">
        <f t="shared" si="1865"/>
        <v>997.5</v>
      </c>
      <c r="CB1470">
        <f t="shared" si="1866"/>
        <v>1020.6432083200001</v>
      </c>
      <c r="CC1470">
        <f t="shared" si="1867"/>
        <v>1013.3043200444445</v>
      </c>
      <c r="CD1470">
        <f t="shared" si="1868"/>
        <v>1018.6036473138493</v>
      </c>
      <c r="CE1470">
        <f t="shared" si="1869"/>
        <v>1003.6062799231746</v>
      </c>
      <c r="CF1470">
        <f t="shared" si="1870"/>
        <v>1040.75</v>
      </c>
      <c r="CG1470">
        <f t="shared" si="1871"/>
        <v>1055</v>
      </c>
      <c r="CH1470">
        <f t="shared" si="1872"/>
        <v>1031.3199460000001</v>
      </c>
    </row>
    <row r="1471" spans="1:86">
      <c r="A1471" s="1">
        <v>41631</v>
      </c>
      <c r="B1471">
        <v>1064.969971</v>
      </c>
      <c r="C1471">
        <v>1071.719971</v>
      </c>
      <c r="D1471">
        <v>1048.969971</v>
      </c>
      <c r="E1471">
        <v>1054.530029</v>
      </c>
      <c r="F1471">
        <v>1321224</v>
      </c>
      <c r="G1471">
        <f t="shared" si="1806"/>
        <v>-675414.58716553543</v>
      </c>
      <c r="H1471">
        <f t="shared" si="1834"/>
        <v>69955897.040683493</v>
      </c>
      <c r="I1471">
        <f t="shared" si="1807"/>
        <v>1060.0474855</v>
      </c>
      <c r="J1471">
        <f t="shared" si="1814"/>
        <v>1060.0474855</v>
      </c>
      <c r="K1471">
        <f t="shared" si="1815"/>
        <v>1009.7275085000001</v>
      </c>
      <c r="L1471">
        <f t="shared" si="1816"/>
        <v>1</v>
      </c>
      <c r="M1471">
        <f t="shared" si="1817"/>
        <v>6</v>
      </c>
      <c r="N1471">
        <f t="shared" si="1818"/>
        <v>90</v>
      </c>
      <c r="O1471">
        <f t="shared" si="1819"/>
        <v>40</v>
      </c>
      <c r="P1471">
        <f t="shared" si="1794"/>
        <v>22.75</v>
      </c>
      <c r="Q1471">
        <f t="shared" si="1795"/>
        <v>17.189941999999974</v>
      </c>
      <c r="R1471">
        <f t="shared" si="1796"/>
        <v>5.5600580000000264</v>
      </c>
      <c r="S1471">
        <f t="shared" si="1797"/>
        <v>22.75</v>
      </c>
      <c r="T1471">
        <f t="shared" si="1833"/>
        <v>21.398529106534451</v>
      </c>
      <c r="U1471">
        <f t="shared" si="1798"/>
        <v>-7.2199709999999868</v>
      </c>
      <c r="V1471">
        <f t="shared" si="1799"/>
        <v>-3.1500240000000304</v>
      </c>
      <c r="W1471">
        <f t="shared" si="1800"/>
        <v>0</v>
      </c>
      <c r="X1471">
        <f t="shared" si="1801"/>
        <v>0</v>
      </c>
      <c r="Y1471">
        <f t="shared" si="1831"/>
        <v>5.5285829453022917</v>
      </c>
      <c r="Z1471">
        <f t="shared" si="1832"/>
        <v>2.8855309530844786</v>
      </c>
      <c r="AA1471">
        <f t="shared" si="1828"/>
        <v>25.836275557902873</v>
      </c>
      <c r="AB1471">
        <f t="shared" si="1829"/>
        <v>13.484716349981863</v>
      </c>
      <c r="AC1471">
        <f t="shared" si="1830"/>
        <v>31.412125199833142</v>
      </c>
      <c r="AD1471">
        <f t="shared" si="1838"/>
        <v>15.972042046960556</v>
      </c>
      <c r="AE1471">
        <f t="shared" si="1811"/>
        <v>1041.226013</v>
      </c>
      <c r="AF1471">
        <f t="shared" si="1813"/>
        <v>1035.9516803333333</v>
      </c>
      <c r="AG1471">
        <f t="shared" si="1835"/>
        <v>1014.97700795</v>
      </c>
      <c r="AH1471">
        <f t="shared" si="1820"/>
        <v>1030.1470151999997</v>
      </c>
      <c r="AI1471">
        <f t="shared" si="1821"/>
        <v>1066.6332848694558</v>
      </c>
      <c r="AJ1471">
        <f t="shared" si="1822"/>
        <v>993.66074553054364</v>
      </c>
      <c r="AK1471">
        <f t="shared" si="1823"/>
        <v>0.83413958210713124</v>
      </c>
      <c r="AL1471">
        <f t="shared" si="1802"/>
        <v>-0.51120369230769003</v>
      </c>
      <c r="AM1471">
        <f t="shared" si="1803"/>
        <v>-675414.58716553543</v>
      </c>
      <c r="AN1471">
        <f t="shared" si="1836"/>
        <v>-6740423.380572306</v>
      </c>
      <c r="AO1471">
        <f t="shared" si="1837"/>
        <v>41010592</v>
      </c>
      <c r="AP1471">
        <f t="shared" si="1839"/>
        <v>-0.16435810974326598</v>
      </c>
      <c r="AQ1471">
        <f t="shared" si="1840"/>
        <v>1043.6953407026076</v>
      </c>
      <c r="AR1471">
        <f t="shared" si="1841"/>
        <v>1044.7097703360755</v>
      </c>
      <c r="AS1471">
        <f t="shared" si="1842"/>
        <v>1032.257459459262</v>
      </c>
      <c r="AT1471">
        <f t="shared" si="1843"/>
        <v>1023.8007617749204</v>
      </c>
      <c r="AU1471">
        <f t="shared" si="1844"/>
        <v>1029.3925080319436</v>
      </c>
      <c r="AV1471">
        <f t="shared" si="1845"/>
        <v>1022.0786071594752</v>
      </c>
      <c r="AW1471">
        <f t="shared" si="1846"/>
        <v>7.31390087246848</v>
      </c>
      <c r="AX1471">
        <f t="shared" si="1873"/>
        <v>1.2829509753591626</v>
      </c>
      <c r="AY1471">
        <f t="shared" si="1847"/>
        <v>6.0309498971093172</v>
      </c>
      <c r="AZ1471">
        <f t="shared" si="1804"/>
        <v>1058.406657</v>
      </c>
      <c r="BA1471">
        <f t="shared" si="1805"/>
        <v>1398392276.988168</v>
      </c>
      <c r="BB1471">
        <f t="shared" si="1808"/>
        <v>1398392276.988168</v>
      </c>
      <c r="BC1471">
        <f t="shared" si="1809"/>
        <v>0</v>
      </c>
      <c r="BD1471">
        <f t="shared" si="1824"/>
        <v>20514251455.168377</v>
      </c>
      <c r="BE1471">
        <f t="shared" si="1825"/>
        <v>9546794262.2656269</v>
      </c>
      <c r="BF1471">
        <f t="shared" si="1826"/>
        <v>2.1488104688976479</v>
      </c>
      <c r="BG1471">
        <f t="shared" si="1827"/>
        <v>68.24197550543316</v>
      </c>
      <c r="BH1471">
        <f t="shared" si="1848"/>
        <v>269559418</v>
      </c>
      <c r="BI1471">
        <f t="shared" si="1849"/>
        <v>0.71559083824237502</v>
      </c>
      <c r="BJ1471">
        <f t="shared" si="1810"/>
        <v>-675</v>
      </c>
      <c r="BK1471">
        <f t="shared" si="1850"/>
        <v>-5.4230956376902575E-3</v>
      </c>
      <c r="BL1471">
        <f t="shared" si="1851"/>
        <v>0.99457690436230972</v>
      </c>
      <c r="BM1471">
        <f t="shared" si="1852"/>
        <v>19.229952579763452</v>
      </c>
      <c r="BN1471">
        <f t="shared" si="1853"/>
        <v>1060.344971</v>
      </c>
      <c r="BO1471">
        <f t="shared" si="1812"/>
        <v>1041.7369996000002</v>
      </c>
      <c r="BP1471">
        <f t="shared" si="1854"/>
        <v>1021.7633065882352</v>
      </c>
      <c r="BQ1471">
        <f t="shared" si="1855"/>
        <v>19.973693011765022</v>
      </c>
      <c r="BR1471">
        <f t="shared" si="1856"/>
        <v>13.15002400000003</v>
      </c>
      <c r="BS1471">
        <f t="shared" si="1857"/>
        <v>48.969970999999987</v>
      </c>
      <c r="BT1471">
        <f t="shared" si="1858"/>
        <v>27.219970999999987</v>
      </c>
      <c r="BU1471">
        <f t="shared" si="1859"/>
        <v>64.969970999999987</v>
      </c>
      <c r="BV1471">
        <f t="shared" si="1860"/>
        <v>1047.6326861333332</v>
      </c>
      <c r="BW1471">
        <f t="shared" si="1861"/>
        <v>1044.2952559047619</v>
      </c>
      <c r="BX1471">
        <f t="shared" si="1862"/>
        <v>1035.2623799454545</v>
      </c>
      <c r="BY1471">
        <f t="shared" si="1863"/>
        <v>1023.7834418571427</v>
      </c>
      <c r="BZ1471">
        <f t="shared" si="1864"/>
        <v>1071.719971</v>
      </c>
      <c r="CA1471">
        <f t="shared" si="1865"/>
        <v>997.5</v>
      </c>
      <c r="CB1471">
        <f t="shared" si="1866"/>
        <v>1031.5042021666666</v>
      </c>
      <c r="CC1471">
        <f t="shared" si="1867"/>
        <v>1023.1946203222222</v>
      </c>
      <c r="CD1471">
        <f t="shared" si="1868"/>
        <v>1026.6809701437301</v>
      </c>
      <c r="CE1471">
        <f t="shared" si="1869"/>
        <v>1003.077330016297</v>
      </c>
      <c r="CF1471">
        <f t="shared" si="1870"/>
        <v>1060.280029</v>
      </c>
      <c r="CG1471">
        <f t="shared" si="1871"/>
        <v>1065</v>
      </c>
      <c r="CH1471">
        <f t="shared" si="1872"/>
        <v>1042.9300539999999</v>
      </c>
    </row>
    <row r="1472" spans="1:86">
      <c r="A1472" s="1">
        <v>41632</v>
      </c>
      <c r="B1472">
        <v>1059.900024</v>
      </c>
      <c r="C1472">
        <v>1064.5</v>
      </c>
      <c r="D1472">
        <v>1052.119995</v>
      </c>
      <c r="E1472">
        <v>1055.349976</v>
      </c>
      <c r="F1472">
        <v>870156</v>
      </c>
      <c r="G1472">
        <f t="shared" si="1806"/>
        <v>-416103.30017702538</v>
      </c>
      <c r="H1472">
        <f t="shared" si="1834"/>
        <v>69539793.74050647</v>
      </c>
      <c r="I1472">
        <f t="shared" si="1807"/>
        <v>1057.96749875</v>
      </c>
      <c r="J1472">
        <f t="shared" si="1814"/>
        <v>1060.0474855</v>
      </c>
      <c r="K1472">
        <f t="shared" si="1815"/>
        <v>1009.7275085000001</v>
      </c>
      <c r="L1472">
        <f t="shared" si="1816"/>
        <v>2</v>
      </c>
      <c r="M1472">
        <f t="shared" si="1817"/>
        <v>7</v>
      </c>
      <c r="N1472">
        <f t="shared" si="1818"/>
        <v>80</v>
      </c>
      <c r="O1472">
        <f t="shared" si="1819"/>
        <v>30</v>
      </c>
      <c r="P1472">
        <f t="shared" si="1794"/>
        <v>12.380004999999983</v>
      </c>
      <c r="Q1472">
        <f t="shared" si="1795"/>
        <v>9.1500240000000304</v>
      </c>
      <c r="R1472">
        <f t="shared" si="1796"/>
        <v>3.2299809999999525</v>
      </c>
      <c r="S1472">
        <f t="shared" si="1797"/>
        <v>12.380004999999983</v>
      </c>
      <c r="T1472">
        <f t="shared" si="1833"/>
        <v>20.754348813210559</v>
      </c>
      <c r="U1472">
        <f t="shared" si="1798"/>
        <v>-6</v>
      </c>
      <c r="V1472">
        <f t="shared" si="1799"/>
        <v>6.4000240000000304</v>
      </c>
      <c r="W1472">
        <f t="shared" si="1800"/>
        <v>0</v>
      </c>
      <c r="X1472">
        <f t="shared" si="1801"/>
        <v>6.4000240000000304</v>
      </c>
      <c r="Y1472">
        <f t="shared" si="1831"/>
        <v>5.1336841634949852</v>
      </c>
      <c r="Z1472">
        <f t="shared" si="1832"/>
        <v>3.1365661707213035</v>
      </c>
      <c r="AA1472">
        <f t="shared" si="1828"/>
        <v>24.735462479204802</v>
      </c>
      <c r="AB1472">
        <f t="shared" si="1829"/>
        <v>15.112814181502127</v>
      </c>
      <c r="AC1472">
        <f t="shared" si="1830"/>
        <v>24.148216947086322</v>
      </c>
      <c r="AD1472">
        <f t="shared" si="1838"/>
        <v>16.243314049086745</v>
      </c>
      <c r="AE1472">
        <f t="shared" si="1811"/>
        <v>1047.7620115999998</v>
      </c>
      <c r="AF1472">
        <f t="shared" si="1813"/>
        <v>1043.5800068333331</v>
      </c>
      <c r="AG1472">
        <f t="shared" si="1835"/>
        <v>1017.9020079500002</v>
      </c>
      <c r="AH1472">
        <f t="shared" si="1820"/>
        <v>1031.5440122999998</v>
      </c>
      <c r="AI1472">
        <f t="shared" si="1821"/>
        <v>1070.6214372419859</v>
      </c>
      <c r="AJ1472">
        <f t="shared" si="1822"/>
        <v>992.46658735801395</v>
      </c>
      <c r="AK1472">
        <f t="shared" si="1823"/>
        <v>0.80459995426185604</v>
      </c>
      <c r="AL1472">
        <f t="shared" si="1802"/>
        <v>-0.47819391026094787</v>
      </c>
      <c r="AM1472">
        <f t="shared" si="1803"/>
        <v>-416103.30017702538</v>
      </c>
      <c r="AN1472">
        <f t="shared" si="1836"/>
        <v>-6041016.1175268842</v>
      </c>
      <c r="AO1472">
        <f t="shared" si="1837"/>
        <v>39833336</v>
      </c>
      <c r="AP1472">
        <f t="shared" si="1839"/>
        <v>-0.15165729823700641</v>
      </c>
      <c r="AQ1472">
        <f t="shared" si="1840"/>
        <v>1047.657916703721</v>
      </c>
      <c r="AR1472">
        <f t="shared" si="1841"/>
        <v>1046.260242630294</v>
      </c>
      <c r="AS1472">
        <f t="shared" si="1842"/>
        <v>1036.4141124365949</v>
      </c>
      <c r="AT1472">
        <f t="shared" si="1843"/>
        <v>1026.6401910551776</v>
      </c>
      <c r="AU1472">
        <f t="shared" si="1844"/>
        <v>1033.2861282271522</v>
      </c>
      <c r="AV1472">
        <f t="shared" si="1845"/>
        <v>1024.4076029783118</v>
      </c>
      <c r="AW1472">
        <f t="shared" si="1846"/>
        <v>8.878525248840333</v>
      </c>
      <c r="AX1472">
        <f t="shared" si="1873"/>
        <v>2.8020658300553967</v>
      </c>
      <c r="AY1472">
        <f t="shared" si="1847"/>
        <v>6.0764594187849363</v>
      </c>
      <c r="AZ1472">
        <f t="shared" si="1804"/>
        <v>1057.3233236666667</v>
      </c>
      <c r="BA1472">
        <f t="shared" si="1805"/>
        <v>920036234.02849209</v>
      </c>
      <c r="BB1472">
        <f t="shared" si="1808"/>
        <v>0</v>
      </c>
      <c r="BC1472">
        <f t="shared" si="1809"/>
        <v>920036234.02849209</v>
      </c>
      <c r="BD1472">
        <f t="shared" si="1824"/>
        <v>20514251455.168377</v>
      </c>
      <c r="BE1472">
        <f t="shared" si="1825"/>
        <v>8941386681.4167709</v>
      </c>
      <c r="BF1472">
        <f t="shared" si="1826"/>
        <v>2.294303130609924</v>
      </c>
      <c r="BG1472">
        <f t="shared" si="1827"/>
        <v>69.644566381635471</v>
      </c>
      <c r="BH1472">
        <f t="shared" si="1848"/>
        <v>270429574</v>
      </c>
      <c r="BI1472">
        <f t="shared" si="1849"/>
        <v>0.86669849218488326</v>
      </c>
      <c r="BJ1472">
        <f t="shared" si="1810"/>
        <v>-18.005300000004354</v>
      </c>
      <c r="BK1472">
        <f t="shared" si="1850"/>
        <v>7.7754732198333297E-4</v>
      </c>
      <c r="BL1472">
        <f t="shared" si="1851"/>
        <v>1.0007775473219833</v>
      </c>
      <c r="BM1472">
        <f t="shared" si="1852"/>
        <v>20.595611318491464</v>
      </c>
      <c r="BN1472">
        <f t="shared" si="1853"/>
        <v>1058.3099975</v>
      </c>
      <c r="BO1472">
        <f t="shared" si="1812"/>
        <v>1048.6059937000002</v>
      </c>
      <c r="BP1472">
        <f t="shared" si="1854"/>
        <v>1022.4731598088234</v>
      </c>
      <c r="BQ1472">
        <f t="shared" si="1855"/>
        <v>26.132833891176801</v>
      </c>
      <c r="BR1472">
        <f t="shared" si="1856"/>
        <v>26.319946999999956</v>
      </c>
      <c r="BS1472">
        <f t="shared" si="1857"/>
        <v>30.619995000000017</v>
      </c>
      <c r="BT1472">
        <f t="shared" si="1858"/>
        <v>21.069946000000073</v>
      </c>
      <c r="BU1472">
        <f t="shared" si="1859"/>
        <v>20.40002400000003</v>
      </c>
      <c r="BV1472">
        <f t="shared" si="1860"/>
        <v>1052.3406738000001</v>
      </c>
      <c r="BW1472">
        <f t="shared" si="1861"/>
        <v>1049.837626095238</v>
      </c>
      <c r="BX1472">
        <f t="shared" si="1862"/>
        <v>1039.8447364545455</v>
      </c>
      <c r="BY1472">
        <f t="shared" si="1863"/>
        <v>1027.6284864333331</v>
      </c>
      <c r="BZ1472">
        <f t="shared" si="1864"/>
        <v>1071.719971</v>
      </c>
      <c r="CA1472">
        <f t="shared" si="1865"/>
        <v>997.5</v>
      </c>
      <c r="CB1472">
        <f t="shared" si="1866"/>
        <v>1039.7657504866668</v>
      </c>
      <c r="CC1472">
        <f t="shared" si="1867"/>
        <v>1033.5168362777779</v>
      </c>
      <c r="CD1472">
        <f t="shared" si="1868"/>
        <v>1021.8693350200792</v>
      </c>
      <c r="CE1472">
        <f t="shared" si="1869"/>
        <v>1004.477173803452</v>
      </c>
      <c r="CF1472">
        <f t="shared" si="1870"/>
        <v>1054.530029</v>
      </c>
      <c r="CG1472">
        <f t="shared" si="1871"/>
        <v>1071.719971</v>
      </c>
      <c r="CH1472">
        <f t="shared" si="1872"/>
        <v>1048.969971</v>
      </c>
    </row>
    <row r="1473" spans="1:86">
      <c r="A1473" s="1">
        <v>41634</v>
      </c>
      <c r="B1473">
        <v>1057.5</v>
      </c>
      <c r="C1473">
        <v>1058.5</v>
      </c>
      <c r="D1473">
        <v>1045.719971</v>
      </c>
      <c r="E1473">
        <v>1050.150024</v>
      </c>
      <c r="F1473">
        <v>2297194</v>
      </c>
      <c r="G1473">
        <f t="shared" si="1806"/>
        <v>-704601.18643407</v>
      </c>
      <c r="H1473">
        <f t="shared" si="1834"/>
        <v>68835192.554072395</v>
      </c>
      <c r="I1473">
        <f t="shared" si="1807"/>
        <v>1052.96749875</v>
      </c>
      <c r="J1473">
        <f t="shared" si="1814"/>
        <v>1060.0474855</v>
      </c>
      <c r="K1473">
        <f t="shared" si="1815"/>
        <v>1009.7275085000001</v>
      </c>
      <c r="L1473">
        <f t="shared" si="1816"/>
        <v>3</v>
      </c>
      <c r="M1473">
        <f t="shared" si="1817"/>
        <v>8</v>
      </c>
      <c r="N1473">
        <f t="shared" si="1818"/>
        <v>70</v>
      </c>
      <c r="O1473">
        <f t="shared" si="1819"/>
        <v>20</v>
      </c>
      <c r="P1473">
        <f t="shared" si="1794"/>
        <v>12.780029000000013</v>
      </c>
      <c r="Q1473">
        <f t="shared" si="1795"/>
        <v>8.3499759999999696</v>
      </c>
      <c r="R1473">
        <f t="shared" si="1796"/>
        <v>4.4300530000000435</v>
      </c>
      <c r="S1473">
        <f t="shared" si="1797"/>
        <v>12.780029000000013</v>
      </c>
      <c r="T1473">
        <f t="shared" si="1833"/>
        <v>20.184754540838377</v>
      </c>
      <c r="U1473">
        <f t="shared" si="1798"/>
        <v>26.449951000000056</v>
      </c>
      <c r="V1473">
        <f t="shared" si="1799"/>
        <v>-6.7800290000000132</v>
      </c>
      <c r="W1473">
        <f t="shared" si="1800"/>
        <v>26.449951000000056</v>
      </c>
      <c r="X1473">
        <f t="shared" si="1801"/>
        <v>0</v>
      </c>
      <c r="Y1473">
        <f t="shared" si="1831"/>
        <v>6.6562746518167755</v>
      </c>
      <c r="Z1473">
        <f t="shared" si="1832"/>
        <v>2.9125257299554961</v>
      </c>
      <c r="AA1473">
        <f t="shared" si="1828"/>
        <v>32.976743107525081</v>
      </c>
      <c r="AB1473">
        <f t="shared" si="1829"/>
        <v>14.429334397219398</v>
      </c>
      <c r="AC1473">
        <f t="shared" si="1830"/>
        <v>39.1245377946518</v>
      </c>
      <c r="AD1473">
        <f t="shared" si="1838"/>
        <v>17.584323254610471</v>
      </c>
      <c r="AE1473">
        <f t="shared" si="1811"/>
        <v>1052.2120116000001</v>
      </c>
      <c r="AF1473">
        <f t="shared" si="1813"/>
        <v>1048.1600136666666</v>
      </c>
      <c r="AG1473">
        <f t="shared" si="1835"/>
        <v>1020.74826035</v>
      </c>
      <c r="AH1473">
        <f t="shared" si="1820"/>
        <v>1033.6560118</v>
      </c>
      <c r="AI1473">
        <f t="shared" si="1821"/>
        <v>1074.2164407460057</v>
      </c>
      <c r="AJ1473">
        <f t="shared" si="1822"/>
        <v>993.09558285399419</v>
      </c>
      <c r="AK1473">
        <f t="shared" si="1823"/>
        <v>0.70332640246429612</v>
      </c>
      <c r="AL1473">
        <f t="shared" si="1802"/>
        <v>-0.30672254343084215</v>
      </c>
      <c r="AM1473">
        <f t="shared" si="1803"/>
        <v>-704601.18643407</v>
      </c>
      <c r="AN1473">
        <f t="shared" si="1836"/>
        <v>-5879684.5966815175</v>
      </c>
      <c r="AO1473">
        <f t="shared" si="1837"/>
        <v>40009552</v>
      </c>
      <c r="AP1473">
        <f t="shared" si="1839"/>
        <v>-0.14695702158028456</v>
      </c>
      <c r="AQ1473">
        <f t="shared" si="1840"/>
        <v>1048.5052331844558</v>
      </c>
      <c r="AR1473">
        <f t="shared" si="1841"/>
        <v>1055.9672580906602</v>
      </c>
      <c r="AS1473">
        <f t="shared" si="1842"/>
        <v>1038.8865765180078</v>
      </c>
      <c r="AT1473">
        <f t="shared" si="1843"/>
        <v>1028.7560760202116</v>
      </c>
      <c r="AU1473">
        <f t="shared" si="1844"/>
        <v>1035.8157125930793</v>
      </c>
      <c r="AV1473">
        <f t="shared" si="1845"/>
        <v>1026.2095724498299</v>
      </c>
      <c r="AW1473">
        <f t="shared" si="1846"/>
        <v>9.6061401432493767</v>
      </c>
      <c r="AX1473">
        <f t="shared" si="1873"/>
        <v>4.162880692694193</v>
      </c>
      <c r="AY1473">
        <f t="shared" si="1847"/>
        <v>5.4432594505551837</v>
      </c>
      <c r="AZ1473">
        <f t="shared" si="1804"/>
        <v>1051.4566649999999</v>
      </c>
      <c r="BA1473">
        <f t="shared" si="1805"/>
        <v>2415399942.0980101</v>
      </c>
      <c r="BB1473">
        <f t="shared" si="1808"/>
        <v>0</v>
      </c>
      <c r="BC1473">
        <f t="shared" si="1809"/>
        <v>2415399942.0980101</v>
      </c>
      <c r="BD1473">
        <f t="shared" si="1824"/>
        <v>20514251455.168377</v>
      </c>
      <c r="BE1473">
        <f t="shared" si="1825"/>
        <v>9958721020.8423309</v>
      </c>
      <c r="BF1473">
        <f t="shared" si="1826"/>
        <v>2.0599283193328408</v>
      </c>
      <c r="BG1473">
        <f t="shared" si="1827"/>
        <v>67.319495895314603</v>
      </c>
      <c r="BH1473">
        <f t="shared" si="1848"/>
        <v>268132380</v>
      </c>
      <c r="BI1473">
        <f t="shared" si="1849"/>
        <v>0.93607976393330805</v>
      </c>
      <c r="BJ1473">
        <f t="shared" si="1810"/>
        <v>-619.99519999999393</v>
      </c>
      <c r="BK1473">
        <f t="shared" si="1850"/>
        <v>-4.9272299410181054E-3</v>
      </c>
      <c r="BL1473">
        <f t="shared" si="1851"/>
        <v>0.99507277005898187</v>
      </c>
      <c r="BM1473">
        <f t="shared" si="1852"/>
        <v>21.377223057129626</v>
      </c>
      <c r="BN1473">
        <f t="shared" si="1853"/>
        <v>1052.1099855</v>
      </c>
      <c r="BO1473">
        <f t="shared" si="1812"/>
        <v>1053.5779908</v>
      </c>
      <c r="BP1473">
        <f t="shared" si="1854"/>
        <v>1022.8100702941175</v>
      </c>
      <c r="BQ1473">
        <f t="shared" si="1855"/>
        <v>30.767920505882444</v>
      </c>
      <c r="BR1473">
        <f t="shared" si="1856"/>
        <v>35.700012000000015</v>
      </c>
      <c r="BS1473">
        <f t="shared" si="1857"/>
        <v>33.169983000000002</v>
      </c>
      <c r="BT1473">
        <f t="shared" si="1858"/>
        <v>26.5</v>
      </c>
      <c r="BU1473">
        <f t="shared" si="1859"/>
        <v>35</v>
      </c>
      <c r="BV1473">
        <f t="shared" si="1860"/>
        <v>1053.1366779333334</v>
      </c>
      <c r="BW1473">
        <f t="shared" si="1861"/>
        <v>1051.7147738571427</v>
      </c>
      <c r="BX1473">
        <f t="shared" si="1862"/>
        <v>1043.2276476727272</v>
      </c>
      <c r="BY1473">
        <f t="shared" si="1863"/>
        <v>1030.6997260571429</v>
      </c>
      <c r="BZ1473">
        <f t="shared" si="1864"/>
        <v>1071.719971</v>
      </c>
      <c r="CA1473">
        <f t="shared" si="1865"/>
        <v>997.5</v>
      </c>
      <c r="CB1473">
        <f t="shared" si="1866"/>
        <v>1049.6115774533332</v>
      </c>
      <c r="CC1473">
        <f t="shared" si="1867"/>
        <v>1041.16479435</v>
      </c>
      <c r="CD1473">
        <f t="shared" si="1868"/>
        <v>1019.6390533137301</v>
      </c>
      <c r="CE1473">
        <f t="shared" si="1869"/>
        <v>1006.9563751609361</v>
      </c>
      <c r="CF1473">
        <f t="shared" si="1870"/>
        <v>1055.349976</v>
      </c>
      <c r="CG1473">
        <f t="shared" si="1871"/>
        <v>1064.5</v>
      </c>
      <c r="CH1473">
        <f t="shared" si="1872"/>
        <v>1052.119995</v>
      </c>
    </row>
    <row r="1474" spans="1:86">
      <c r="A1474" s="1">
        <v>41635</v>
      </c>
      <c r="B1474">
        <v>1053.5</v>
      </c>
      <c r="C1474">
        <v>1084.9499510000001</v>
      </c>
      <c r="D1474">
        <v>1052.5</v>
      </c>
      <c r="E1474">
        <v>1080.3199460000001</v>
      </c>
      <c r="F1474">
        <v>2479946</v>
      </c>
      <c r="G1474">
        <f t="shared" si="1806"/>
        <v>1772261.5797843924</v>
      </c>
      <c r="H1474">
        <f t="shared" si="1834"/>
        <v>70607454.133856788</v>
      </c>
      <c r="I1474">
        <f t="shared" si="1807"/>
        <v>1067.81747425</v>
      </c>
      <c r="J1474">
        <f t="shared" si="1814"/>
        <v>1067.81747425</v>
      </c>
      <c r="K1474">
        <f t="shared" si="1815"/>
        <v>1009.7275085000001</v>
      </c>
      <c r="L1474">
        <f t="shared" si="1816"/>
        <v>1</v>
      </c>
      <c r="M1474">
        <f t="shared" si="1817"/>
        <v>9</v>
      </c>
      <c r="N1474">
        <f t="shared" si="1818"/>
        <v>90</v>
      </c>
      <c r="O1474">
        <f t="shared" si="1819"/>
        <v>10</v>
      </c>
      <c r="P1474">
        <f t="shared" si="1794"/>
        <v>32.449951000000056</v>
      </c>
      <c r="Q1474">
        <f t="shared" si="1795"/>
        <v>4.6300049999999828</v>
      </c>
      <c r="R1474">
        <f t="shared" si="1796"/>
        <v>27.819946000000073</v>
      </c>
      <c r="S1474">
        <f t="shared" si="1797"/>
        <v>32.449951000000056</v>
      </c>
      <c r="T1474">
        <f t="shared" si="1833"/>
        <v>21.060840002207069</v>
      </c>
      <c r="U1474">
        <f t="shared" si="1798"/>
        <v>2.6700439999999617</v>
      </c>
      <c r="V1474">
        <f t="shared" si="1799"/>
        <v>-20.84997599999997</v>
      </c>
      <c r="W1474">
        <f t="shared" si="1800"/>
        <v>2.6700439999999617</v>
      </c>
      <c r="X1474">
        <f t="shared" si="1801"/>
        <v>0</v>
      </c>
      <c r="Y1474">
        <f t="shared" si="1831"/>
        <v>6.3715438909727169</v>
      </c>
      <c r="Z1474">
        <f t="shared" si="1832"/>
        <v>2.7044881778158181</v>
      </c>
      <c r="AA1474">
        <f t="shared" si="1828"/>
        <v>30.253037819502982</v>
      </c>
      <c r="AB1474">
        <f t="shared" si="1829"/>
        <v>12.841312015723977</v>
      </c>
      <c r="AC1474">
        <f t="shared" si="1830"/>
        <v>40.403732439063276</v>
      </c>
      <c r="AD1474">
        <f t="shared" si="1838"/>
        <v>19.79978762193203</v>
      </c>
      <c r="AE1474">
        <f t="shared" si="1811"/>
        <v>1060.1260008000002</v>
      </c>
      <c r="AF1474">
        <f t="shared" si="1813"/>
        <v>1056.8966673333334</v>
      </c>
      <c r="AG1474">
        <f t="shared" si="1835"/>
        <v>1025.14925825</v>
      </c>
      <c r="AH1474">
        <f t="shared" si="1820"/>
        <v>1040.2430052</v>
      </c>
      <c r="AI1474">
        <f t="shared" si="1821"/>
        <v>1087.0944235217396</v>
      </c>
      <c r="AJ1474">
        <f t="shared" si="1822"/>
        <v>993.39158687826023</v>
      </c>
      <c r="AK1474">
        <f t="shared" si="1823"/>
        <v>0.92770253532969271</v>
      </c>
      <c r="AL1474">
        <f t="shared" si="1802"/>
        <v>0.71463716539972744</v>
      </c>
      <c r="AM1474">
        <f t="shared" si="1803"/>
        <v>1772261.5797843924</v>
      </c>
      <c r="AN1474">
        <f t="shared" si="1836"/>
        <v>-4387456.1810815232</v>
      </c>
      <c r="AO1474">
        <f t="shared" si="1837"/>
        <v>39683776</v>
      </c>
      <c r="AP1474">
        <f t="shared" si="1839"/>
        <v>-0.11056045123028421</v>
      </c>
      <c r="AQ1474">
        <f t="shared" si="1840"/>
        <v>1059.3222355417408</v>
      </c>
      <c r="AR1474">
        <f t="shared" si="1841"/>
        <v>1062.255147799822</v>
      </c>
      <c r="AS1474">
        <f t="shared" si="1842"/>
        <v>1046.3445830247665</v>
      </c>
      <c r="AT1474">
        <f t="shared" si="1843"/>
        <v>1033.3968243183926</v>
      </c>
      <c r="AU1474">
        <f t="shared" si="1844"/>
        <v>1042.4913476041174</v>
      </c>
      <c r="AV1474">
        <f t="shared" si="1845"/>
        <v>1029.9972985983418</v>
      </c>
      <c r="AW1474">
        <f t="shared" si="1846"/>
        <v>12.494049005775651</v>
      </c>
      <c r="AX1474">
        <f t="shared" si="1873"/>
        <v>5.8291143553104847</v>
      </c>
      <c r="AY1474">
        <f t="shared" si="1847"/>
        <v>6.6649346504651659</v>
      </c>
      <c r="AZ1474">
        <f t="shared" si="1804"/>
        <v>1072.5899656666668</v>
      </c>
      <c r="BA1474">
        <f t="shared" si="1805"/>
        <v>2659965194.9951878</v>
      </c>
      <c r="BB1474">
        <f t="shared" si="1808"/>
        <v>2659965194.9951878</v>
      </c>
      <c r="BC1474">
        <f t="shared" si="1809"/>
        <v>0</v>
      </c>
      <c r="BD1474">
        <f t="shared" si="1824"/>
        <v>23174216650.163567</v>
      </c>
      <c r="BE1474">
        <f t="shared" si="1825"/>
        <v>8511445500.8333025</v>
      </c>
      <c r="BF1474">
        <f t="shared" si="1826"/>
        <v>2.7227122170840103</v>
      </c>
      <c r="BG1474">
        <f t="shared" si="1827"/>
        <v>73.137864500756464</v>
      </c>
      <c r="BH1474">
        <f t="shared" si="1848"/>
        <v>270612326</v>
      </c>
      <c r="BI1474">
        <f t="shared" si="1849"/>
        <v>1.2130176479858745</v>
      </c>
      <c r="BJ1474">
        <f t="shared" si="1810"/>
        <v>2916.9922000000042</v>
      </c>
      <c r="BK1474">
        <f t="shared" si="1850"/>
        <v>2.8729154226063269E-2</v>
      </c>
      <c r="BL1474">
        <f t="shared" si="1851"/>
        <v>1.0287291542260633</v>
      </c>
      <c r="BM1474">
        <f t="shared" si="1852"/>
        <v>24.692865584339341</v>
      </c>
      <c r="BN1474">
        <f t="shared" si="1853"/>
        <v>1068.7249755</v>
      </c>
      <c r="BO1474">
        <f t="shared" si="1812"/>
        <v>1058.6909913</v>
      </c>
      <c r="BP1474">
        <f t="shared" si="1854"/>
        <v>1023.1516876617645</v>
      </c>
      <c r="BQ1474">
        <f t="shared" si="1855"/>
        <v>35.539303638235424</v>
      </c>
      <c r="BR1474">
        <f t="shared" si="1856"/>
        <v>79.419922000000042</v>
      </c>
      <c r="BS1474">
        <f t="shared" si="1857"/>
        <v>55</v>
      </c>
      <c r="BT1474">
        <f t="shared" si="1858"/>
        <v>62.449951000000056</v>
      </c>
      <c r="BU1474">
        <f t="shared" si="1859"/>
        <v>34.530029000000013</v>
      </c>
      <c r="BV1474">
        <f t="shared" si="1860"/>
        <v>1062.5059893999999</v>
      </c>
      <c r="BW1474">
        <f t="shared" si="1861"/>
        <v>1060.903325952381</v>
      </c>
      <c r="BX1474">
        <f t="shared" si="1862"/>
        <v>1051.7119993454546</v>
      </c>
      <c r="BY1474">
        <f t="shared" si="1863"/>
        <v>1036.3732199285714</v>
      </c>
      <c r="BZ1474">
        <f t="shared" si="1864"/>
        <v>1084.9499510000001</v>
      </c>
      <c r="CA1474">
        <f t="shared" si="1865"/>
        <v>997.5</v>
      </c>
      <c r="CB1474">
        <f t="shared" si="1866"/>
        <v>1057.9217169266667</v>
      </c>
      <c r="CC1474">
        <f t="shared" si="1867"/>
        <v>1050.8257590999999</v>
      </c>
      <c r="CD1474">
        <f t="shared" si="1868"/>
        <v>1022.0798248351588</v>
      </c>
      <c r="CE1474">
        <f t="shared" si="1869"/>
        <v>1010.445861925152</v>
      </c>
      <c r="CF1474">
        <f t="shared" si="1870"/>
        <v>1050.150024</v>
      </c>
      <c r="CG1474">
        <f t="shared" si="1871"/>
        <v>1058.5</v>
      </c>
      <c r="CH1474">
        <f t="shared" si="1872"/>
        <v>1045.719971</v>
      </c>
    </row>
    <row r="1475" spans="1:86">
      <c r="A1475" s="1">
        <v>41638</v>
      </c>
      <c r="B1475">
        <v>1085</v>
      </c>
      <c r="C1475">
        <v>1087.619995</v>
      </c>
      <c r="D1475">
        <v>1073.349976</v>
      </c>
      <c r="E1475">
        <v>1078.030029</v>
      </c>
      <c r="F1475">
        <v>1668776</v>
      </c>
      <c r="G1475">
        <f t="shared" si="1806"/>
        <v>-574178.98157584143</v>
      </c>
      <c r="H1475">
        <f t="shared" si="1834"/>
        <v>70033275.152280942</v>
      </c>
      <c r="I1475">
        <f t="shared" si="1807"/>
        <v>1081</v>
      </c>
      <c r="J1475">
        <f t="shared" si="1814"/>
        <v>1081</v>
      </c>
      <c r="K1475">
        <f t="shared" si="1815"/>
        <v>1009.7275085000001</v>
      </c>
      <c r="L1475">
        <f t="shared" si="1816"/>
        <v>1</v>
      </c>
      <c r="M1475">
        <f t="shared" si="1817"/>
        <v>10</v>
      </c>
      <c r="N1475">
        <f t="shared" si="1818"/>
        <v>90</v>
      </c>
      <c r="O1475">
        <f t="shared" si="1819"/>
        <v>0</v>
      </c>
      <c r="P1475">
        <f t="shared" ref="P1475:P1538" si="1874">(C1475-D1475)</f>
        <v>14.270019000000048</v>
      </c>
      <c r="Q1475">
        <f t="shared" ref="Q1475:Q1538" si="1875">(C1475-E1475)</f>
        <v>9.589966000000004</v>
      </c>
      <c r="R1475">
        <f t="shared" ref="R1475:R1538" si="1876">(E1475-D1475)</f>
        <v>4.6800530000000435</v>
      </c>
      <c r="S1475">
        <f t="shared" ref="S1475:S1538" si="1877">MAX(P1475:R1475)</f>
        <v>14.270019000000048</v>
      </c>
      <c r="T1475">
        <f t="shared" si="1833"/>
        <v>20.575781359192284</v>
      </c>
      <c r="U1475">
        <f t="shared" ref="U1475:U1538" si="1878">(C1476-C1475)</f>
        <v>4.8499759999999696</v>
      </c>
      <c r="V1475">
        <f t="shared" ref="V1475:V1538" si="1879">D1475-D1476</f>
        <v>-2.0999750000000859</v>
      </c>
      <c r="W1475">
        <f t="shared" ref="W1475:W1538" si="1880">IF(AND(U1475&gt;V1475,U1475&gt;0),U1475,)</f>
        <v>4.8499759999999696</v>
      </c>
      <c r="X1475">
        <f t="shared" ref="X1475:X1538" si="1881">IF(AND(V1475&gt;U1475,V1475&gt;0),V1475,)</f>
        <v>0</v>
      </c>
      <c r="Y1475">
        <f t="shared" si="1831"/>
        <v>6.262860470188949</v>
      </c>
      <c r="Z1475">
        <f t="shared" si="1832"/>
        <v>2.5113104508289736</v>
      </c>
      <c r="AA1475">
        <f t="shared" si="1828"/>
        <v>30.438020121121667</v>
      </c>
      <c r="AB1475">
        <f t="shared" si="1829"/>
        <v>12.205176595672947</v>
      </c>
      <c r="AC1475">
        <f t="shared" si="1830"/>
        <v>42.756746513489901</v>
      </c>
      <c r="AD1475">
        <f t="shared" si="1838"/>
        <v>21.765210194306114</v>
      </c>
      <c r="AE1475">
        <f t="shared" si="1811"/>
        <v>1063.6760008000001</v>
      </c>
      <c r="AF1475">
        <f t="shared" si="1813"/>
        <v>1063.1100054999999</v>
      </c>
      <c r="AG1475">
        <f t="shared" si="1835"/>
        <v>1028.9422605499999</v>
      </c>
      <c r="AH1475">
        <f t="shared" si="1820"/>
        <v>1047.9560056999999</v>
      </c>
      <c r="AI1475">
        <f t="shared" si="1821"/>
        <v>1091.649134348452</v>
      </c>
      <c r="AJ1475">
        <f t="shared" si="1822"/>
        <v>1004.2628770515479</v>
      </c>
      <c r="AK1475">
        <f t="shared" si="1823"/>
        <v>0.84415049036624135</v>
      </c>
      <c r="AL1475">
        <f t="shared" ref="AL1475:AL1538" si="1882">(R1475-Q1475)/P1475</f>
        <v>-0.34407193150898707</v>
      </c>
      <c r="AM1475">
        <f t="shared" ref="AM1475:AM1538" si="1883">AL1475*F1475</f>
        <v>-574178.98157584143</v>
      </c>
      <c r="AN1475">
        <f t="shared" si="1836"/>
        <v>-5674223.2380749732</v>
      </c>
      <c r="AO1475">
        <f t="shared" si="1837"/>
        <v>39427740</v>
      </c>
      <c r="AP1475">
        <f t="shared" si="1839"/>
        <v>-0.14391449365535466</v>
      </c>
      <c r="AQ1475">
        <f t="shared" si="1840"/>
        <v>1065.6828853175489</v>
      </c>
      <c r="AR1475">
        <f t="shared" si="1841"/>
        <v>1069.0309889418727</v>
      </c>
      <c r="AS1475">
        <f t="shared" si="1842"/>
        <v>1052.0479633003085</v>
      </c>
      <c r="AT1475">
        <f t="shared" si="1843"/>
        <v>1037.4138127397373</v>
      </c>
      <c r="AU1475">
        <f t="shared" si="1844"/>
        <v>1047.8221498134999</v>
      </c>
      <c r="AV1475">
        <f t="shared" si="1845"/>
        <v>1033.3595897264579</v>
      </c>
      <c r="AW1475">
        <f t="shared" si="1846"/>
        <v>14.462560087041993</v>
      </c>
      <c r="AX1475">
        <f t="shared" si="1873"/>
        <v>7.5558035016567864</v>
      </c>
      <c r="AY1475">
        <f t="shared" si="1847"/>
        <v>6.9067565853852066</v>
      </c>
      <c r="AZ1475">
        <f t="shared" ref="AZ1475:AZ1538" si="1884">AVERAGE(C1475:E1475)</f>
        <v>1079.6666666666667</v>
      </c>
      <c r="BA1475">
        <f t="shared" ref="BA1475:BA1538" si="1885">AZ1475*F1475</f>
        <v>1801721821.3333335</v>
      </c>
      <c r="BB1475">
        <f t="shared" si="1808"/>
        <v>1801721821.3333335</v>
      </c>
      <c r="BC1475">
        <f t="shared" si="1809"/>
        <v>0</v>
      </c>
      <c r="BD1475">
        <f t="shared" si="1824"/>
        <v>23139011815.300777</v>
      </c>
      <c r="BE1475">
        <f t="shared" si="1825"/>
        <v>8511445500.8333025</v>
      </c>
      <c r="BF1475">
        <f t="shared" si="1826"/>
        <v>2.7185760412888014</v>
      </c>
      <c r="BG1475">
        <f t="shared" si="1827"/>
        <v>73.107985720969282</v>
      </c>
      <c r="BH1475">
        <f t="shared" si="1848"/>
        <v>268943550</v>
      </c>
      <c r="BI1475">
        <f t="shared" si="1849"/>
        <v>1.3995670268923908</v>
      </c>
      <c r="BJ1475">
        <f t="shared" si="1810"/>
        <v>-328.99170000000595</v>
      </c>
      <c r="BK1475">
        <f t="shared" si="1850"/>
        <v>-2.1196655754424617E-3</v>
      </c>
      <c r="BL1475">
        <f t="shared" si="1851"/>
        <v>0.99788033442455759</v>
      </c>
      <c r="BM1475">
        <f t="shared" si="1852"/>
        <v>23.028300771310469</v>
      </c>
      <c r="BN1475">
        <f t="shared" si="1853"/>
        <v>1080.4849855</v>
      </c>
      <c r="BO1475">
        <f t="shared" si="1812"/>
        <v>1063.994983</v>
      </c>
      <c r="BP1475">
        <f t="shared" si="1854"/>
        <v>1024.0265404558822</v>
      </c>
      <c r="BQ1475">
        <f t="shared" si="1855"/>
        <v>39.968442544117806</v>
      </c>
      <c r="BR1475">
        <f t="shared" si="1856"/>
        <v>68.450012000000015</v>
      </c>
      <c r="BS1475">
        <f t="shared" si="1857"/>
        <v>70.769958999999972</v>
      </c>
      <c r="BT1475">
        <f t="shared" si="1858"/>
        <v>67.719970999999987</v>
      </c>
      <c r="BU1475">
        <f t="shared" si="1859"/>
        <v>78.15002400000003</v>
      </c>
      <c r="BV1475">
        <f t="shared" si="1860"/>
        <v>1068.4739987999999</v>
      </c>
      <c r="BW1475">
        <f t="shared" si="1861"/>
        <v>1066.9414292857141</v>
      </c>
      <c r="BX1475">
        <f t="shared" si="1862"/>
        <v>1058.5823673090908</v>
      </c>
      <c r="BY1475">
        <f t="shared" si="1863"/>
        <v>1041.4094838095239</v>
      </c>
      <c r="BZ1475">
        <f t="shared" si="1864"/>
        <v>1087.619995</v>
      </c>
      <c r="CA1475">
        <f t="shared" si="1865"/>
        <v>1002.580017</v>
      </c>
      <c r="CB1475">
        <f t="shared" si="1866"/>
        <v>1057.3153738100002</v>
      </c>
      <c r="CC1475">
        <f t="shared" si="1867"/>
        <v>1058.7864316888888</v>
      </c>
      <c r="CD1475">
        <f t="shared" si="1868"/>
        <v>1031.061230086746</v>
      </c>
      <c r="CE1475">
        <f t="shared" si="1869"/>
        <v>1012.6373835233171</v>
      </c>
      <c r="CF1475">
        <f t="shared" si="1870"/>
        <v>1080.3199460000001</v>
      </c>
      <c r="CG1475">
        <f t="shared" si="1871"/>
        <v>1084.9499510000001</v>
      </c>
      <c r="CH1475">
        <f t="shared" si="1872"/>
        <v>1052.5</v>
      </c>
    </row>
    <row r="1476" spans="1:86">
      <c r="A1476" s="1">
        <v>41639</v>
      </c>
      <c r="B1476">
        <v>1080.0500489999999</v>
      </c>
      <c r="C1476">
        <v>1092.469971</v>
      </c>
      <c r="D1476">
        <v>1075.4499510000001</v>
      </c>
      <c r="E1476">
        <v>1086.030029</v>
      </c>
      <c r="F1476">
        <v>1245776</v>
      </c>
      <c r="G1476">
        <f t="shared" ref="G1476:G1539" si="1886">(((E1476-D1476)-(C1476-E1476))/(C1476-D1476))*F1476</f>
        <v>303036.19299718807</v>
      </c>
      <c r="H1476">
        <f t="shared" si="1834"/>
        <v>70336311.345278129</v>
      </c>
      <c r="I1476">
        <f t="shared" ref="I1476:I1539" si="1887">AVERAGE(B1476:E1476)</f>
        <v>1083.5</v>
      </c>
      <c r="J1476">
        <f t="shared" si="1814"/>
        <v>1083.5</v>
      </c>
      <c r="K1476">
        <f t="shared" si="1815"/>
        <v>1021.60000625</v>
      </c>
      <c r="L1476">
        <f t="shared" si="1816"/>
        <v>1</v>
      </c>
      <c r="M1476">
        <f t="shared" si="1817"/>
        <v>10</v>
      </c>
      <c r="N1476">
        <f t="shared" si="1818"/>
        <v>90</v>
      </c>
      <c r="O1476">
        <f t="shared" si="1819"/>
        <v>0</v>
      </c>
      <c r="P1476">
        <f t="shared" si="1874"/>
        <v>17.020019999999931</v>
      </c>
      <c r="Q1476">
        <f t="shared" si="1875"/>
        <v>6.4399419999999736</v>
      </c>
      <c r="R1476">
        <f t="shared" si="1876"/>
        <v>10.580077999999958</v>
      </c>
      <c r="S1476">
        <f t="shared" si="1877"/>
        <v>17.020019999999931</v>
      </c>
      <c r="T1476">
        <f t="shared" si="1833"/>
        <v>20.321798404964259</v>
      </c>
      <c r="U1476">
        <f t="shared" si="1878"/>
        <v>-0.21997099999998682</v>
      </c>
      <c r="V1476">
        <f t="shared" si="1879"/>
        <v>-0.100097999999889</v>
      </c>
      <c r="W1476">
        <f t="shared" si="1880"/>
        <v>0</v>
      </c>
      <c r="X1476">
        <f t="shared" si="1881"/>
        <v>0</v>
      </c>
      <c r="Y1476">
        <f t="shared" si="1831"/>
        <v>5.8155132937468812</v>
      </c>
      <c r="Z1476">
        <f t="shared" si="1832"/>
        <v>2.3319311329126182</v>
      </c>
      <c r="AA1476">
        <f t="shared" si="1828"/>
        <v>28.617119301440631</v>
      </c>
      <c r="AB1476">
        <f t="shared" si="1829"/>
        <v>11.475023452368115</v>
      </c>
      <c r="AC1476">
        <f t="shared" si="1830"/>
        <v>42.756746513489915</v>
      </c>
      <c r="AD1476">
        <f t="shared" si="1838"/>
        <v>23.730632766680198</v>
      </c>
      <c r="AE1476">
        <f t="shared" si="1811"/>
        <v>1069.9760008000001</v>
      </c>
      <c r="AF1476">
        <f t="shared" si="1813"/>
        <v>1067.4016721666667</v>
      </c>
      <c r="AG1476">
        <f t="shared" si="1835"/>
        <v>1032.8962614</v>
      </c>
      <c r="AH1476">
        <f t="shared" si="1820"/>
        <v>1055.6010068999999</v>
      </c>
      <c r="AI1476">
        <f t="shared" si="1821"/>
        <v>1096.4185425227747</v>
      </c>
      <c r="AJ1476">
        <f t="shared" si="1822"/>
        <v>1014.7834712772251</v>
      </c>
      <c r="AK1476">
        <f t="shared" si="1823"/>
        <v>0.87274447900551033</v>
      </c>
      <c r="AL1476">
        <f t="shared" si="1882"/>
        <v>0.24325094800123623</v>
      </c>
      <c r="AM1476">
        <f t="shared" si="1883"/>
        <v>303036.19299718807</v>
      </c>
      <c r="AN1476">
        <f t="shared" si="1836"/>
        <v>-5939976.5895577883</v>
      </c>
      <c r="AO1476">
        <f t="shared" si="1837"/>
        <v>39420256</v>
      </c>
      <c r="AP1476">
        <f t="shared" si="1839"/>
        <v>-0.15068335907199051</v>
      </c>
      <c r="AQ1476">
        <f t="shared" si="1840"/>
        <v>1072.6009141695822</v>
      </c>
      <c r="AR1476">
        <f t="shared" si="1841"/>
        <v>1071.2024139334389</v>
      </c>
      <c r="AS1476">
        <f t="shared" si="1842"/>
        <v>1058.1647351262529</v>
      </c>
      <c r="AT1476">
        <f t="shared" si="1843"/>
        <v>1041.7892722031609</v>
      </c>
      <c r="AU1476">
        <f t="shared" si="1844"/>
        <v>1053.5533316914748</v>
      </c>
      <c r="AV1476">
        <f t="shared" si="1845"/>
        <v>1037.0465204756058</v>
      </c>
      <c r="AW1476">
        <f t="shared" si="1846"/>
        <v>16.506811215868993</v>
      </c>
      <c r="AX1476">
        <f t="shared" si="1873"/>
        <v>9.3460050444992273</v>
      </c>
      <c r="AY1476">
        <f t="shared" si="1847"/>
        <v>7.1608061713697655</v>
      </c>
      <c r="AZ1476">
        <f t="shared" si="1884"/>
        <v>1084.6499836666667</v>
      </c>
      <c r="BA1476">
        <f t="shared" si="1885"/>
        <v>1351230918.0523252</v>
      </c>
      <c r="BB1476">
        <f t="shared" ref="BB1476:BB1539" si="1888">IF(AZ1476&gt;AZ1475,BA1476,0)</f>
        <v>1351230918.0523252</v>
      </c>
      <c r="BC1476">
        <f t="shared" ref="BC1476:BC1539" si="1889">IF(AZ1476&lt;AZ1475,BA1476,0)</f>
        <v>0</v>
      </c>
      <c r="BD1476">
        <f t="shared" si="1824"/>
        <v>20732325952.624214</v>
      </c>
      <c r="BE1476">
        <f t="shared" si="1825"/>
        <v>8511445500.8333025</v>
      </c>
      <c r="BF1476">
        <f t="shared" si="1826"/>
        <v>2.4358172710610013</v>
      </c>
      <c r="BG1476">
        <f t="shared" si="1827"/>
        <v>70.894843319441321</v>
      </c>
      <c r="BH1476">
        <f t="shared" si="1848"/>
        <v>270189326</v>
      </c>
      <c r="BI1476">
        <f t="shared" si="1849"/>
        <v>1.591713668572815</v>
      </c>
      <c r="BJ1476">
        <f t="shared" ref="BJ1476:BJ1539" si="1890">((E1476-E1475)-1)*100</f>
        <v>700</v>
      </c>
      <c r="BK1476">
        <f t="shared" si="1850"/>
        <v>7.4209435588922729E-3</v>
      </c>
      <c r="BL1476">
        <f t="shared" si="1851"/>
        <v>1.0074209435588923</v>
      </c>
      <c r="BM1476">
        <f t="shared" si="1852"/>
        <v>21.51273017383987</v>
      </c>
      <c r="BN1476">
        <f t="shared" si="1853"/>
        <v>1083.959961</v>
      </c>
      <c r="BO1476">
        <f t="shared" si="1812"/>
        <v>1068.7179810000002</v>
      </c>
      <c r="BP1476">
        <f t="shared" si="1854"/>
        <v>1025.0988922499998</v>
      </c>
      <c r="BQ1476">
        <f t="shared" si="1855"/>
        <v>43.619088750000401</v>
      </c>
      <c r="BR1476">
        <f t="shared" si="1856"/>
        <v>63.360046000000011</v>
      </c>
      <c r="BS1476">
        <f t="shared" si="1857"/>
        <v>60.449951000000056</v>
      </c>
      <c r="BT1476">
        <f t="shared" si="1858"/>
        <v>59.539917000000059</v>
      </c>
      <c r="BU1476">
        <f t="shared" si="1859"/>
        <v>64.25006099999996</v>
      </c>
      <c r="BV1476">
        <f t="shared" si="1860"/>
        <v>1075.9253415333335</v>
      </c>
      <c r="BW1476">
        <f t="shared" si="1861"/>
        <v>1073.4900074285715</v>
      </c>
      <c r="BX1476">
        <f t="shared" si="1862"/>
        <v>1065.5049169999998</v>
      </c>
      <c r="BY1476">
        <f t="shared" si="1863"/>
        <v>1046.8464141380953</v>
      </c>
      <c r="BZ1476">
        <f t="shared" si="1864"/>
        <v>1092.469971</v>
      </c>
      <c r="CA1476">
        <f t="shared" si="1865"/>
        <v>1015</v>
      </c>
      <c r="CB1476">
        <f t="shared" si="1866"/>
        <v>1061.1956905100001</v>
      </c>
      <c r="CC1476">
        <f t="shared" si="1867"/>
        <v>1058.996423536111</v>
      </c>
      <c r="CD1476">
        <f t="shared" si="1868"/>
        <v>1040.2434361100397</v>
      </c>
      <c r="CE1476">
        <f t="shared" si="1869"/>
        <v>1014.2593900622875</v>
      </c>
      <c r="CF1476">
        <f t="shared" si="1870"/>
        <v>1078.030029</v>
      </c>
      <c r="CG1476">
        <f t="shared" si="1871"/>
        <v>1087.619995</v>
      </c>
      <c r="CH1476">
        <f t="shared" si="1872"/>
        <v>1073.349976</v>
      </c>
    </row>
    <row r="1477" spans="1:86">
      <c r="A1477" s="1">
        <v>41640</v>
      </c>
      <c r="B1477">
        <v>1090.0500489999999</v>
      </c>
      <c r="C1477">
        <v>1092.25</v>
      </c>
      <c r="D1477">
        <v>1075.5500489999999</v>
      </c>
      <c r="E1477">
        <v>1076.650024</v>
      </c>
      <c r="F1477">
        <v>529952</v>
      </c>
      <c r="G1477">
        <f t="shared" si="1886"/>
        <v>-460139.34591496183</v>
      </c>
      <c r="H1477">
        <f t="shared" si="1834"/>
        <v>69876171.999363169</v>
      </c>
      <c r="I1477">
        <f t="shared" si="1887"/>
        <v>1083.6250304999999</v>
      </c>
      <c r="J1477">
        <f t="shared" si="1814"/>
        <v>1083.6250304999999</v>
      </c>
      <c r="K1477">
        <f t="shared" si="1815"/>
        <v>1025.6000060000001</v>
      </c>
      <c r="L1477">
        <f t="shared" si="1816"/>
        <v>1</v>
      </c>
      <c r="M1477">
        <f t="shared" si="1817"/>
        <v>10</v>
      </c>
      <c r="N1477">
        <f t="shared" si="1818"/>
        <v>90</v>
      </c>
      <c r="O1477">
        <f t="shared" si="1819"/>
        <v>0</v>
      </c>
      <c r="P1477">
        <f t="shared" si="1874"/>
        <v>16.699951000000056</v>
      </c>
      <c r="Q1477">
        <f t="shared" si="1875"/>
        <v>15.59997599999997</v>
      </c>
      <c r="R1477">
        <f t="shared" si="1876"/>
        <v>1.0999750000000859</v>
      </c>
      <c r="S1477">
        <f t="shared" si="1877"/>
        <v>16.699951000000056</v>
      </c>
      <c r="T1477">
        <f t="shared" si="1833"/>
        <v>20.063095018895385</v>
      </c>
      <c r="U1477">
        <f t="shared" si="1878"/>
        <v>2.25</v>
      </c>
      <c r="V1477">
        <f t="shared" si="1879"/>
        <v>-2.5198970000001282</v>
      </c>
      <c r="W1477">
        <f t="shared" si="1880"/>
        <v>2.25</v>
      </c>
      <c r="X1477">
        <f t="shared" si="1881"/>
        <v>0</v>
      </c>
      <c r="Y1477">
        <f t="shared" si="1831"/>
        <v>5.560833772764961</v>
      </c>
      <c r="Z1477">
        <f t="shared" si="1832"/>
        <v>2.1653646234188595</v>
      </c>
      <c r="AA1477">
        <f t="shared" si="1828"/>
        <v>27.716729485295154</v>
      </c>
      <c r="AB1477">
        <f t="shared" si="1829"/>
        <v>10.792774601224403</v>
      </c>
      <c r="AC1477">
        <f t="shared" si="1830"/>
        <v>43.947475527203864</v>
      </c>
      <c r="AD1477">
        <f t="shared" si="1838"/>
        <v>26.384768959177229</v>
      </c>
      <c r="AE1477">
        <f t="shared" si="1811"/>
        <v>1074.2360103999999</v>
      </c>
      <c r="AF1477">
        <f t="shared" si="1813"/>
        <v>1071.0883380000002</v>
      </c>
      <c r="AG1477">
        <f t="shared" si="1835"/>
        <v>1036.2087614</v>
      </c>
      <c r="AH1477">
        <f t="shared" si="1820"/>
        <v>1060.9990109999999</v>
      </c>
      <c r="AI1477">
        <f t="shared" si="1821"/>
        <v>1096.9567769980511</v>
      </c>
      <c r="AJ1477">
        <f t="shared" si="1822"/>
        <v>1025.0412450019487</v>
      </c>
      <c r="AK1477">
        <f t="shared" si="1823"/>
        <v>0.71763049741255336</v>
      </c>
      <c r="AL1477">
        <f t="shared" si="1882"/>
        <v>-0.86826608054118459</v>
      </c>
      <c r="AM1477">
        <f t="shared" si="1883"/>
        <v>-460139.34591496183</v>
      </c>
      <c r="AN1477">
        <f t="shared" si="1836"/>
        <v>-5568476.0762997838</v>
      </c>
      <c r="AO1477">
        <f t="shared" si="1837"/>
        <v>38501024</v>
      </c>
      <c r="AP1477">
        <f t="shared" si="1839"/>
        <v>-0.14463189540880222</v>
      </c>
      <c r="AQ1477">
        <f t="shared" si="1840"/>
        <v>1073.9776115119244</v>
      </c>
      <c r="AR1477">
        <f t="shared" si="1841"/>
        <v>1074.7072259624088</v>
      </c>
      <c r="AS1477">
        <f t="shared" si="1842"/>
        <v>1061.4920871235274</v>
      </c>
      <c r="AT1477">
        <f t="shared" si="1843"/>
        <v>1044.9267398648765</v>
      </c>
      <c r="AU1477">
        <f t="shared" si="1844"/>
        <v>1057.0178355377536</v>
      </c>
      <c r="AV1477">
        <f t="shared" si="1845"/>
        <v>1039.8187657223134</v>
      </c>
      <c r="AW1477">
        <f t="shared" si="1846"/>
        <v>17.199069815440225</v>
      </c>
      <c r="AX1477">
        <f t="shared" si="1873"/>
        <v>10.916617998687427</v>
      </c>
      <c r="AY1477">
        <f t="shared" si="1847"/>
        <v>6.2824518167527987</v>
      </c>
      <c r="AZ1477">
        <f t="shared" si="1884"/>
        <v>1081.4833576666667</v>
      </c>
      <c r="BA1477">
        <f t="shared" si="1885"/>
        <v>573134268.36216533</v>
      </c>
      <c r="BB1477">
        <f t="shared" si="1888"/>
        <v>0</v>
      </c>
      <c r="BC1477">
        <f t="shared" si="1889"/>
        <v>573134268.36216533</v>
      </c>
      <c r="BD1477">
        <f t="shared" si="1824"/>
        <v>19127528047.733166</v>
      </c>
      <c r="BE1477">
        <f t="shared" si="1825"/>
        <v>9084579769.195467</v>
      </c>
      <c r="BF1477">
        <f t="shared" si="1826"/>
        <v>2.1054939836173738</v>
      </c>
      <c r="BG1477">
        <f t="shared" si="1827"/>
        <v>67.799003788918327</v>
      </c>
      <c r="BH1477">
        <f t="shared" si="1848"/>
        <v>269659374</v>
      </c>
      <c r="BI1477">
        <f t="shared" si="1849"/>
        <v>1.6540449530638002</v>
      </c>
      <c r="BJ1477">
        <f t="shared" si="1890"/>
        <v>-1038.0004999999983</v>
      </c>
      <c r="BK1477">
        <f t="shared" si="1850"/>
        <v>-8.6369665198272189E-3</v>
      </c>
      <c r="BL1477">
        <f t="shared" si="1851"/>
        <v>0.99136303348017274</v>
      </c>
      <c r="BM1477">
        <f t="shared" si="1852"/>
        <v>18.951406687530991</v>
      </c>
      <c r="BN1477">
        <f t="shared" si="1853"/>
        <v>1083.9000245</v>
      </c>
      <c r="BO1477">
        <f t="shared" si="1812"/>
        <v>1073.8359863999999</v>
      </c>
      <c r="BP1477">
        <f t="shared" si="1854"/>
        <v>1026.0908050882351</v>
      </c>
      <c r="BQ1477">
        <f t="shared" si="1855"/>
        <v>47.745181311764782</v>
      </c>
      <c r="BR1477">
        <f t="shared" si="1856"/>
        <v>48.75</v>
      </c>
      <c r="BS1477">
        <f t="shared" si="1857"/>
        <v>56.550048999999944</v>
      </c>
      <c r="BT1477">
        <f t="shared" si="1858"/>
        <v>56.75</v>
      </c>
      <c r="BU1477">
        <f t="shared" si="1859"/>
        <v>70.050048999999944</v>
      </c>
      <c r="BV1477">
        <f t="shared" si="1860"/>
        <v>1078.1500159333334</v>
      </c>
      <c r="BW1477">
        <f t="shared" si="1861"/>
        <v>1076.1323936666668</v>
      </c>
      <c r="BX1477">
        <f t="shared" si="1862"/>
        <v>1069.3320110181817</v>
      </c>
      <c r="BY1477">
        <f t="shared" si="1863"/>
        <v>1051.013439147619</v>
      </c>
      <c r="BZ1477">
        <f t="shared" si="1864"/>
        <v>1092.469971</v>
      </c>
      <c r="CA1477">
        <f t="shared" si="1865"/>
        <v>1019</v>
      </c>
      <c r="CB1477">
        <f t="shared" si="1866"/>
        <v>1066.5507052133332</v>
      </c>
      <c r="CC1477">
        <f t="shared" si="1867"/>
        <v>1062.8444650916665</v>
      </c>
      <c r="CD1477">
        <f t="shared" si="1868"/>
        <v>1047.5915833494839</v>
      </c>
      <c r="CE1477">
        <f t="shared" si="1869"/>
        <v>1015.1287469327535</v>
      </c>
      <c r="CF1477">
        <f t="shared" si="1870"/>
        <v>1086.030029</v>
      </c>
      <c r="CG1477">
        <f t="shared" si="1871"/>
        <v>1092.469971</v>
      </c>
      <c r="CH1477">
        <f t="shared" si="1872"/>
        <v>1075.4499510000001</v>
      </c>
    </row>
    <row r="1478" spans="1:86">
      <c r="A1478" s="1">
        <v>41641</v>
      </c>
      <c r="B1478">
        <v>1083</v>
      </c>
      <c r="C1478">
        <v>1094.5</v>
      </c>
      <c r="D1478">
        <v>1078.0699460000001</v>
      </c>
      <c r="E1478">
        <v>1083.5</v>
      </c>
      <c r="F1478">
        <v>1726948</v>
      </c>
      <c r="G1478">
        <f t="shared" si="1886"/>
        <v>-585451.9470726127</v>
      </c>
      <c r="H1478">
        <f t="shared" si="1834"/>
        <v>69290720.052290559</v>
      </c>
      <c r="I1478">
        <f t="shared" si="1887"/>
        <v>1084.7674864999999</v>
      </c>
      <c r="J1478">
        <f t="shared" si="1814"/>
        <v>1084.7674864999999</v>
      </c>
      <c r="K1478">
        <f t="shared" si="1815"/>
        <v>1041.25997925</v>
      </c>
      <c r="L1478">
        <f t="shared" si="1816"/>
        <v>1</v>
      </c>
      <c r="M1478">
        <f t="shared" si="1817"/>
        <v>10</v>
      </c>
      <c r="N1478">
        <f t="shared" si="1818"/>
        <v>90</v>
      </c>
      <c r="O1478">
        <f t="shared" si="1819"/>
        <v>0</v>
      </c>
      <c r="P1478">
        <f t="shared" si="1874"/>
        <v>16.430053999999927</v>
      </c>
      <c r="Q1478">
        <f t="shared" si="1875"/>
        <v>11</v>
      </c>
      <c r="R1478">
        <f t="shared" si="1876"/>
        <v>5.4300539999999273</v>
      </c>
      <c r="S1478">
        <f t="shared" si="1877"/>
        <v>16.430053999999927</v>
      </c>
      <c r="T1478">
        <f t="shared" si="1833"/>
        <v>19.80359208897428</v>
      </c>
      <c r="U1478">
        <f t="shared" si="1878"/>
        <v>20.050048999999944</v>
      </c>
      <c r="V1478">
        <f t="shared" si="1879"/>
        <v>4.4499510000000555</v>
      </c>
      <c r="W1478">
        <f t="shared" si="1880"/>
        <v>20.050048999999944</v>
      </c>
      <c r="X1478">
        <f t="shared" si="1881"/>
        <v>0</v>
      </c>
      <c r="Y1478">
        <f t="shared" si="1831"/>
        <v>6.5957777175674597</v>
      </c>
      <c r="Z1478">
        <f t="shared" si="1832"/>
        <v>2.0106957217460839</v>
      </c>
      <c r="AA1478">
        <f t="shared" si="1828"/>
        <v>33.305966351628108</v>
      </c>
      <c r="AB1478">
        <f t="shared" si="1829"/>
        <v>10.153186920394839</v>
      </c>
      <c r="AC1478">
        <f t="shared" si="1830"/>
        <v>53.274805623371392</v>
      </c>
      <c r="AD1478">
        <f t="shared" si="1838"/>
        <v>29.780832823164786</v>
      </c>
      <c r="AE1478">
        <f t="shared" si="1811"/>
        <v>1080.9060056000001</v>
      </c>
      <c r="AF1478">
        <f t="shared" si="1813"/>
        <v>1075.7800086666666</v>
      </c>
      <c r="AG1478">
        <f t="shared" si="1835"/>
        <v>1040.3822599500002</v>
      </c>
      <c r="AH1478">
        <f t="shared" si="1820"/>
        <v>1066.5590086</v>
      </c>
      <c r="AI1478">
        <f t="shared" si="1821"/>
        <v>1097.1139962213988</v>
      </c>
      <c r="AJ1478">
        <f t="shared" si="1822"/>
        <v>1036.0040209786011</v>
      </c>
      <c r="AK1478">
        <f t="shared" si="1823"/>
        <v>0.77722137560506832</v>
      </c>
      <c r="AL1478">
        <f t="shared" si="1882"/>
        <v>-0.33900959789907553</v>
      </c>
      <c r="AM1478">
        <f t="shared" si="1883"/>
        <v>-585451.9470726127</v>
      </c>
      <c r="AN1478">
        <f t="shared" si="1836"/>
        <v>-5148045.3684529914</v>
      </c>
      <c r="AO1478">
        <f t="shared" si="1837"/>
        <v>38708936</v>
      </c>
      <c r="AP1478">
        <f t="shared" si="1839"/>
        <v>-0.13299371929140577</v>
      </c>
      <c r="AQ1478">
        <f t="shared" si="1840"/>
        <v>1077.2152235978701</v>
      </c>
      <c r="AR1478">
        <f t="shared" si="1841"/>
        <v>1085.0791597231223</v>
      </c>
      <c r="AS1478">
        <f t="shared" si="1842"/>
        <v>1065.4535114412924</v>
      </c>
      <c r="AT1478">
        <f t="shared" si="1843"/>
        <v>1048.3983332770376</v>
      </c>
      <c r="AU1478">
        <f t="shared" si="1844"/>
        <v>1060.9901602070906</v>
      </c>
      <c r="AV1478">
        <f t="shared" si="1845"/>
        <v>1042.8764521217515</v>
      </c>
      <c r="AW1478">
        <f t="shared" si="1846"/>
        <v>18.113708085339113</v>
      </c>
      <c r="AX1478">
        <f t="shared" si="1873"/>
        <v>12.356036016017764</v>
      </c>
      <c r="AY1478">
        <f t="shared" si="1847"/>
        <v>5.7576720693213481</v>
      </c>
      <c r="AZ1478">
        <f t="shared" si="1884"/>
        <v>1085.3566486666666</v>
      </c>
      <c r="BA1478">
        <f t="shared" si="1885"/>
        <v>1874354493.7016025</v>
      </c>
      <c r="BB1478">
        <f t="shared" si="1888"/>
        <v>1874354493.7016025</v>
      </c>
      <c r="BC1478">
        <f t="shared" si="1889"/>
        <v>0</v>
      </c>
      <c r="BD1478">
        <f t="shared" si="1824"/>
        <v>21001882541.434769</v>
      </c>
      <c r="BE1478">
        <f t="shared" si="1825"/>
        <v>7396048477.1954679</v>
      </c>
      <c r="BF1478">
        <f t="shared" si="1826"/>
        <v>2.8396085566760023</v>
      </c>
      <c r="BG1478">
        <f t="shared" si="1827"/>
        <v>73.95567841775744</v>
      </c>
      <c r="BH1478">
        <f t="shared" si="1848"/>
        <v>271386322</v>
      </c>
      <c r="BI1478">
        <f t="shared" si="1849"/>
        <v>1.7368987523389217</v>
      </c>
      <c r="BJ1478">
        <f t="shared" si="1890"/>
        <v>584.99759999999696</v>
      </c>
      <c r="BK1478">
        <f t="shared" si="1850"/>
        <v>6.362305157019129E-3</v>
      </c>
      <c r="BL1478">
        <f t="shared" si="1851"/>
        <v>1.0063623051570192</v>
      </c>
      <c r="BM1478">
        <f t="shared" si="1852"/>
        <v>16.103892460309275</v>
      </c>
      <c r="BN1478">
        <f t="shared" si="1853"/>
        <v>1086.284973</v>
      </c>
      <c r="BO1478">
        <f t="shared" si="1812"/>
        <v>1080.6709839</v>
      </c>
      <c r="BP1478">
        <f t="shared" si="1854"/>
        <v>1027.52668675</v>
      </c>
      <c r="BQ1478">
        <f t="shared" si="1855"/>
        <v>53.144297150000057</v>
      </c>
      <c r="BR1478">
        <f t="shared" si="1856"/>
        <v>42.75</v>
      </c>
      <c r="BS1478">
        <f t="shared" si="1857"/>
        <v>46.75</v>
      </c>
      <c r="BT1478">
        <f t="shared" si="1858"/>
        <v>39.5</v>
      </c>
      <c r="BU1478">
        <f t="shared" si="1859"/>
        <v>45.030029000000013</v>
      </c>
      <c r="BV1478">
        <f t="shared" si="1860"/>
        <v>1081.2380124666668</v>
      </c>
      <c r="BW1478">
        <f t="shared" si="1861"/>
        <v>1079.6785828095237</v>
      </c>
      <c r="BX1478">
        <f t="shared" si="1862"/>
        <v>1073.4230999272727</v>
      </c>
      <c r="BY1478">
        <f t="shared" si="1863"/>
        <v>1055.517366633333</v>
      </c>
      <c r="BZ1478">
        <f t="shared" si="1864"/>
        <v>1094.5</v>
      </c>
      <c r="CA1478">
        <f t="shared" si="1865"/>
        <v>1031.3199460000001</v>
      </c>
      <c r="CB1478">
        <f t="shared" si="1866"/>
        <v>1080.4236894866667</v>
      </c>
      <c r="CC1478">
        <f t="shared" si="1867"/>
        <v>1068.0889224555556</v>
      </c>
      <c r="CD1478">
        <f t="shared" si="1868"/>
        <v>1055.9285966172224</v>
      </c>
      <c r="CE1478">
        <f t="shared" si="1869"/>
        <v>1018.2467977769923</v>
      </c>
      <c r="CF1478">
        <f t="shared" si="1870"/>
        <v>1076.650024</v>
      </c>
      <c r="CG1478">
        <f t="shared" si="1871"/>
        <v>1092.25</v>
      </c>
      <c r="CH1478">
        <f t="shared" si="1872"/>
        <v>1075.5500489999999</v>
      </c>
    </row>
    <row r="1479" spans="1:86">
      <c r="A1479" s="1">
        <v>41642</v>
      </c>
      <c r="B1479">
        <v>1082.349976</v>
      </c>
      <c r="C1479">
        <v>1114.5500489999999</v>
      </c>
      <c r="D1479">
        <v>1073.619995</v>
      </c>
      <c r="E1479">
        <v>1111.099976</v>
      </c>
      <c r="F1479">
        <v>2618174</v>
      </c>
      <c r="G1479">
        <f t="shared" si="1886"/>
        <v>2176792.1524851178</v>
      </c>
      <c r="H1479">
        <f t="shared" si="1834"/>
        <v>71467512.204775676</v>
      </c>
      <c r="I1479">
        <f t="shared" si="1887"/>
        <v>1095.4049989999999</v>
      </c>
      <c r="J1479">
        <f t="shared" si="1814"/>
        <v>1095.4049989999999</v>
      </c>
      <c r="K1479">
        <f t="shared" si="1815"/>
        <v>1052.96749875</v>
      </c>
      <c r="L1479">
        <f t="shared" si="1816"/>
        <v>1</v>
      </c>
      <c r="M1479">
        <f t="shared" si="1817"/>
        <v>7</v>
      </c>
      <c r="N1479">
        <f t="shared" si="1818"/>
        <v>90</v>
      </c>
      <c r="O1479">
        <f t="shared" si="1819"/>
        <v>30</v>
      </c>
      <c r="P1479">
        <f t="shared" si="1874"/>
        <v>40.930053999999927</v>
      </c>
      <c r="Q1479">
        <f t="shared" si="1875"/>
        <v>3.4500729999999749</v>
      </c>
      <c r="R1479">
        <f t="shared" si="1876"/>
        <v>37.479980999999952</v>
      </c>
      <c r="S1479">
        <f t="shared" si="1877"/>
        <v>40.930053999999927</v>
      </c>
      <c r="T1479">
        <f t="shared" si="1833"/>
        <v>21.312625082618972</v>
      </c>
      <c r="U1479">
        <f t="shared" si="1878"/>
        <v>7.4499510000000555</v>
      </c>
      <c r="V1479">
        <f t="shared" si="1879"/>
        <v>-24.880004999999983</v>
      </c>
      <c r="W1479">
        <f t="shared" si="1880"/>
        <v>7.4499510000000555</v>
      </c>
      <c r="X1479">
        <f t="shared" si="1881"/>
        <v>0</v>
      </c>
      <c r="Y1479">
        <f t="shared" si="1831"/>
        <v>6.6567900948840739</v>
      </c>
      <c r="Z1479">
        <f t="shared" si="1832"/>
        <v>1.8670745987642208</v>
      </c>
      <c r="AA1479">
        <f t="shared" si="1828"/>
        <v>31.234022411968709</v>
      </c>
      <c r="AB1479">
        <f t="shared" si="1829"/>
        <v>8.7604159108812514</v>
      </c>
      <c r="AC1479">
        <f t="shared" si="1830"/>
        <v>56.191829273040817</v>
      </c>
      <c r="AD1479">
        <f t="shared" si="1838"/>
        <v>33.385255519271588</v>
      </c>
      <c r="AE1479">
        <f t="shared" ref="AE1479:AE1542" si="1891">AVERAGE(E1475:E1479)</f>
        <v>1087.0620115999998</v>
      </c>
      <c r="AF1479">
        <f t="shared" si="1813"/>
        <v>1085.9383340000002</v>
      </c>
      <c r="AG1479">
        <f t="shared" si="1835"/>
        <v>1046.2585081500001</v>
      </c>
      <c r="AH1479">
        <f t="shared" si="1820"/>
        <v>1073.5940062</v>
      </c>
      <c r="AI1479">
        <f t="shared" si="1821"/>
        <v>1109.1293357245836</v>
      </c>
      <c r="AJ1479">
        <f t="shared" si="1822"/>
        <v>1038.0586766754163</v>
      </c>
      <c r="AK1479">
        <f t="shared" si="1823"/>
        <v>1.027727902087598</v>
      </c>
      <c r="AL1479">
        <f t="shared" si="1882"/>
        <v>0.83141615205296426</v>
      </c>
      <c r="AM1479">
        <f t="shared" si="1883"/>
        <v>2176792.1524851178</v>
      </c>
      <c r="AN1479">
        <f t="shared" si="1836"/>
        <v>-1800887.3827989623</v>
      </c>
      <c r="AO1479">
        <f t="shared" si="1837"/>
        <v>39929920</v>
      </c>
      <c r="AP1479">
        <f t="shared" si="1839"/>
        <v>-4.5101201875660211E-2</v>
      </c>
      <c r="AQ1479">
        <f t="shared" si="1840"/>
        <v>1088.7360394145942</v>
      </c>
      <c r="AR1479">
        <f t="shared" si="1841"/>
        <v>1094.9746131670324</v>
      </c>
      <c r="AS1479">
        <f t="shared" si="1842"/>
        <v>1073.6698750618598</v>
      </c>
      <c r="AT1479">
        <f t="shared" si="1843"/>
        <v>1054.0414811221042</v>
      </c>
      <c r="AU1479">
        <f t="shared" si="1844"/>
        <v>1068.506632576027</v>
      </c>
      <c r="AV1479">
        <f t="shared" si="1845"/>
        <v>1047.652098793229</v>
      </c>
      <c r="AW1479">
        <f t="shared" si="1846"/>
        <v>20.854533782797944</v>
      </c>
      <c r="AX1479">
        <f t="shared" si="1873"/>
        <v>14.0557355693738</v>
      </c>
      <c r="AY1479">
        <f t="shared" si="1847"/>
        <v>6.7987982134241438</v>
      </c>
      <c r="AZ1479">
        <f t="shared" si="1884"/>
        <v>1099.7566733333333</v>
      </c>
      <c r="BA1479">
        <f t="shared" si="1885"/>
        <v>2879354328.4478264</v>
      </c>
      <c r="BB1479">
        <f t="shared" si="1888"/>
        <v>2879354328.4478264</v>
      </c>
      <c r="BC1479">
        <f t="shared" si="1889"/>
        <v>0</v>
      </c>
      <c r="BD1479">
        <f t="shared" si="1824"/>
        <v>23881236869.882595</v>
      </c>
      <c r="BE1479">
        <f t="shared" si="1825"/>
        <v>3908570444.4886675</v>
      </c>
      <c r="BF1479">
        <f t="shared" si="1826"/>
        <v>6.1099671117752665</v>
      </c>
      <c r="BG1479">
        <f t="shared" si="1827"/>
        <v>85.935237332619494</v>
      </c>
      <c r="BH1479">
        <f t="shared" si="1848"/>
        <v>274004496</v>
      </c>
      <c r="BI1479">
        <f t="shared" si="1849"/>
        <v>1.9905972418534639</v>
      </c>
      <c r="BJ1479">
        <f t="shared" si="1890"/>
        <v>2659.997599999997</v>
      </c>
      <c r="BK1479">
        <f t="shared" si="1850"/>
        <v>2.5472982002768776E-2</v>
      </c>
      <c r="BL1479">
        <f t="shared" si="1851"/>
        <v>1.0254729820027688</v>
      </c>
      <c r="BM1479">
        <f t="shared" si="1852"/>
        <v>18.728763117055408</v>
      </c>
      <c r="BN1479">
        <f t="shared" si="1853"/>
        <v>1094.085022</v>
      </c>
      <c r="BO1479">
        <f t="shared" ref="BO1479:BO1542" si="1892">AVERAGE(BN1475:BN1479)</f>
        <v>1085.7429932</v>
      </c>
      <c r="BP1479">
        <f t="shared" si="1854"/>
        <v>1029.6038935294116</v>
      </c>
      <c r="BQ1479">
        <f t="shared" si="1855"/>
        <v>56.139099670588394</v>
      </c>
      <c r="BR1479">
        <f t="shared" si="1856"/>
        <v>50.819946999999956</v>
      </c>
      <c r="BS1479">
        <f t="shared" si="1857"/>
        <v>30.68994100000009</v>
      </c>
      <c r="BT1479">
        <f t="shared" si="1858"/>
        <v>49.550048999999944</v>
      </c>
      <c r="BU1479">
        <f t="shared" si="1859"/>
        <v>38.299927000000025</v>
      </c>
      <c r="BV1479">
        <f t="shared" si="1860"/>
        <v>1091.3026692666665</v>
      </c>
      <c r="BW1479">
        <f t="shared" si="1861"/>
        <v>1089.7700020476191</v>
      </c>
      <c r="BX1479">
        <f t="shared" si="1862"/>
        <v>1081.5214576363637</v>
      </c>
      <c r="BY1479">
        <f t="shared" si="1863"/>
        <v>1062.2523872095239</v>
      </c>
      <c r="BZ1479">
        <f t="shared" si="1864"/>
        <v>1114.5500489999999</v>
      </c>
      <c r="CA1479">
        <f t="shared" si="1865"/>
        <v>1042.9300539999999</v>
      </c>
      <c r="CB1479">
        <f t="shared" si="1866"/>
        <v>1081.6822568199998</v>
      </c>
      <c r="CC1479">
        <f t="shared" si="1867"/>
        <v>1081.3427969055556</v>
      </c>
      <c r="CD1479">
        <f t="shared" si="1868"/>
        <v>1062.9791077876982</v>
      </c>
      <c r="CE1479">
        <f t="shared" si="1869"/>
        <v>1023.6121892547351</v>
      </c>
      <c r="CF1479">
        <f t="shared" si="1870"/>
        <v>1083.5</v>
      </c>
      <c r="CG1479">
        <f t="shared" si="1871"/>
        <v>1094.5</v>
      </c>
      <c r="CH1479">
        <f t="shared" si="1872"/>
        <v>1078.0699460000001</v>
      </c>
    </row>
    <row r="1480" spans="1:86">
      <c r="A1480" s="1">
        <v>41645</v>
      </c>
      <c r="B1480">
        <v>1114.5</v>
      </c>
      <c r="C1480">
        <v>1122</v>
      </c>
      <c r="D1480">
        <v>1098.5</v>
      </c>
      <c r="E1480">
        <v>1119.8000489999999</v>
      </c>
      <c r="F1480">
        <v>2311810</v>
      </c>
      <c r="G1480">
        <f t="shared" si="1886"/>
        <v>1878970.1088246701</v>
      </c>
      <c r="H1480">
        <f t="shared" si="1834"/>
        <v>73346482.313600346</v>
      </c>
      <c r="I1480">
        <f t="shared" si="1887"/>
        <v>1113.7000122499999</v>
      </c>
      <c r="J1480">
        <f t="shared" si="1814"/>
        <v>1113.7000122499999</v>
      </c>
      <c r="K1480">
        <f t="shared" si="1815"/>
        <v>1052.96749875</v>
      </c>
      <c r="L1480">
        <f t="shared" si="1816"/>
        <v>1</v>
      </c>
      <c r="M1480">
        <f t="shared" si="1817"/>
        <v>8</v>
      </c>
      <c r="N1480">
        <f t="shared" si="1818"/>
        <v>90</v>
      </c>
      <c r="O1480">
        <f t="shared" si="1819"/>
        <v>20</v>
      </c>
      <c r="P1480">
        <f t="shared" si="1874"/>
        <v>23.5</v>
      </c>
      <c r="Q1480">
        <f t="shared" si="1875"/>
        <v>2.1999510000000555</v>
      </c>
      <c r="R1480">
        <f t="shared" si="1876"/>
        <v>21.300048999999944</v>
      </c>
      <c r="S1480">
        <f t="shared" si="1877"/>
        <v>23.5</v>
      </c>
      <c r="T1480">
        <f t="shared" si="1833"/>
        <v>21.468866148146187</v>
      </c>
      <c r="U1480">
        <f t="shared" si="1878"/>
        <v>6.2199709999999868</v>
      </c>
      <c r="V1480">
        <f t="shared" si="1879"/>
        <v>-1</v>
      </c>
      <c r="W1480">
        <f t="shared" si="1880"/>
        <v>6.2199709999999868</v>
      </c>
      <c r="X1480">
        <f t="shared" si="1881"/>
        <v>0</v>
      </c>
      <c r="Y1480">
        <f t="shared" si="1831"/>
        <v>6.6255887309637824</v>
      </c>
      <c r="Z1480">
        <f t="shared" si="1832"/>
        <v>1.7337121274239193</v>
      </c>
      <c r="AA1480">
        <f t="shared" si="1828"/>
        <v>30.86138171081706</v>
      </c>
      <c r="AB1480">
        <f t="shared" si="1829"/>
        <v>8.0754713148818222</v>
      </c>
      <c r="AC1480">
        <f t="shared" si="1830"/>
        <v>58.520164382304372</v>
      </c>
      <c r="AD1480">
        <f t="shared" si="1838"/>
        <v>37.179167142271758</v>
      </c>
      <c r="AE1480">
        <f t="shared" si="1891"/>
        <v>1095.4160155999998</v>
      </c>
      <c r="AF1480">
        <f t="shared" ref="AF1480:AF1543" si="1893">AVERAGE(E1475:E1480)</f>
        <v>1092.5183511666664</v>
      </c>
      <c r="AG1480">
        <f t="shared" si="1835"/>
        <v>1052.2410094000002</v>
      </c>
      <c r="AH1480">
        <f t="shared" si="1820"/>
        <v>1079.5460082</v>
      </c>
      <c r="AI1480">
        <f t="shared" si="1821"/>
        <v>1123.1825627630035</v>
      </c>
      <c r="AJ1480">
        <f t="shared" si="1822"/>
        <v>1035.9094536369964</v>
      </c>
      <c r="AK1480">
        <f t="shared" si="1823"/>
        <v>0.96124219937988242</v>
      </c>
      <c r="AL1480">
        <f t="shared" si="1882"/>
        <v>0.8127701276595698</v>
      </c>
      <c r="AM1480">
        <f t="shared" si="1883"/>
        <v>1878970.1088246701</v>
      </c>
      <c r="AN1480">
        <f t="shared" si="1836"/>
        <v>108537.77295454103</v>
      </c>
      <c r="AO1480">
        <f t="shared" si="1837"/>
        <v>40794768</v>
      </c>
      <c r="AP1480">
        <f t="shared" si="1839"/>
        <v>2.6605807135498608E-3</v>
      </c>
      <c r="AQ1480">
        <f t="shared" si="1840"/>
        <v>1099.2978026736321</v>
      </c>
      <c r="AR1480">
        <f t="shared" si="1841"/>
        <v>1097.2817830244283</v>
      </c>
      <c r="AS1480">
        <f t="shared" si="1842"/>
        <v>1081.9733063707249</v>
      </c>
      <c r="AT1480">
        <f t="shared" si="1843"/>
        <v>1059.9597522311149</v>
      </c>
      <c r="AU1480">
        <f t="shared" si="1844"/>
        <v>1076.2006450396229</v>
      </c>
      <c r="AV1480">
        <f t="shared" si="1845"/>
        <v>1052.7024553077031</v>
      </c>
      <c r="AW1480">
        <f t="shared" si="1846"/>
        <v>23.498189731919865</v>
      </c>
      <c r="AX1480">
        <f t="shared" si="1873"/>
        <v>15.944226401883013</v>
      </c>
      <c r="AY1480">
        <f t="shared" si="1847"/>
        <v>7.5539633300368525</v>
      </c>
      <c r="AZ1480">
        <f t="shared" si="1884"/>
        <v>1113.4333496666666</v>
      </c>
      <c r="BA1480">
        <f t="shared" si="1885"/>
        <v>2574046352.0928965</v>
      </c>
      <c r="BB1480">
        <f t="shared" si="1888"/>
        <v>2574046352.0928965</v>
      </c>
      <c r="BC1480">
        <f t="shared" si="1889"/>
        <v>0</v>
      </c>
      <c r="BD1480">
        <f t="shared" si="1824"/>
        <v>23566235330.044491</v>
      </c>
      <c r="BE1480">
        <f t="shared" si="1825"/>
        <v>3908570444.4886675</v>
      </c>
      <c r="BF1480">
        <f t="shared" si="1826"/>
        <v>6.0293745922564552</v>
      </c>
      <c r="BG1480">
        <f t="shared" si="1827"/>
        <v>85.773983348367892</v>
      </c>
      <c r="BH1480">
        <f t="shared" si="1848"/>
        <v>276316306</v>
      </c>
      <c r="BI1480">
        <f t="shared" si="1849"/>
        <v>2.2321777263311677</v>
      </c>
      <c r="BJ1480">
        <f t="shared" si="1890"/>
        <v>770.00729999999749</v>
      </c>
      <c r="BK1480">
        <f t="shared" si="1850"/>
        <v>7.8301441705727979E-3</v>
      </c>
      <c r="BL1480">
        <f t="shared" si="1851"/>
        <v>1.0078301441705728</v>
      </c>
      <c r="BM1480">
        <f t="shared" si="1852"/>
        <v>22.99848361022018</v>
      </c>
      <c r="BN1480">
        <f t="shared" si="1853"/>
        <v>1110.25</v>
      </c>
      <c r="BO1480">
        <f t="shared" si="1892"/>
        <v>1091.6959961</v>
      </c>
      <c r="BP1480">
        <f t="shared" si="1854"/>
        <v>1032.1690413823528</v>
      </c>
      <c r="BQ1480">
        <f t="shared" si="1855"/>
        <v>59.526954717647186</v>
      </c>
      <c r="BR1480">
        <f t="shared" si="1856"/>
        <v>65.270019999999931</v>
      </c>
      <c r="BS1480">
        <f t="shared" si="1857"/>
        <v>49.530029000000013</v>
      </c>
      <c r="BT1480">
        <f t="shared" si="1858"/>
        <v>50.280029000000013</v>
      </c>
      <c r="BU1480">
        <f t="shared" si="1859"/>
        <v>49.530029000000013</v>
      </c>
      <c r="BV1480">
        <f t="shared" si="1860"/>
        <v>1102.2153484</v>
      </c>
      <c r="BW1480">
        <f t="shared" si="1861"/>
        <v>1099.4447777619048</v>
      </c>
      <c r="BX1480">
        <f t="shared" si="1862"/>
        <v>1089.9225563272728</v>
      </c>
      <c r="BY1480">
        <f t="shared" si="1863"/>
        <v>1069.2563434809526</v>
      </c>
      <c r="BZ1480">
        <f t="shared" si="1864"/>
        <v>1122</v>
      </c>
      <c r="CA1480">
        <f t="shared" si="1865"/>
        <v>1045.719971</v>
      </c>
      <c r="CB1480">
        <f t="shared" si="1866"/>
        <v>1086.8332192033333</v>
      </c>
      <c r="CC1480">
        <f t="shared" si="1867"/>
        <v>1083.4882725444443</v>
      </c>
      <c r="CD1480">
        <f t="shared" si="1868"/>
        <v>1064.789075882738</v>
      </c>
      <c r="CE1480">
        <f t="shared" si="1869"/>
        <v>1028.8945149156384</v>
      </c>
      <c r="CF1480">
        <f t="shared" si="1870"/>
        <v>1111.099976</v>
      </c>
      <c r="CG1480">
        <f t="shared" si="1871"/>
        <v>1114.5500489999999</v>
      </c>
      <c r="CH1480">
        <f t="shared" si="1872"/>
        <v>1073.619995</v>
      </c>
    </row>
    <row r="1481" spans="1:86">
      <c r="A1481" s="1">
        <v>41646</v>
      </c>
      <c r="B1481">
        <v>1120</v>
      </c>
      <c r="C1481">
        <v>1128.219971</v>
      </c>
      <c r="D1481">
        <v>1099.5</v>
      </c>
      <c r="E1481">
        <v>1103.0699460000001</v>
      </c>
      <c r="F1481">
        <v>2897486</v>
      </c>
      <c r="G1481">
        <f t="shared" si="1886"/>
        <v>-2177160.1643119198</v>
      </c>
      <c r="H1481">
        <f t="shared" si="1834"/>
        <v>71169322.149288431</v>
      </c>
      <c r="I1481">
        <f t="shared" si="1887"/>
        <v>1112.69747925</v>
      </c>
      <c r="J1481">
        <f t="shared" si="1814"/>
        <v>1113.7000122499999</v>
      </c>
      <c r="K1481">
        <f t="shared" si="1815"/>
        <v>1052.96749875</v>
      </c>
      <c r="L1481">
        <f t="shared" si="1816"/>
        <v>2</v>
      </c>
      <c r="M1481">
        <f t="shared" si="1817"/>
        <v>9</v>
      </c>
      <c r="N1481">
        <f t="shared" si="1818"/>
        <v>80</v>
      </c>
      <c r="O1481">
        <f t="shared" si="1819"/>
        <v>10</v>
      </c>
      <c r="P1481">
        <f t="shared" si="1874"/>
        <v>28.719970999999987</v>
      </c>
      <c r="Q1481">
        <f t="shared" si="1875"/>
        <v>25.150024999999914</v>
      </c>
      <c r="R1481">
        <f t="shared" si="1876"/>
        <v>3.5699460000000727</v>
      </c>
      <c r="S1481">
        <f t="shared" si="1877"/>
        <v>28.719970999999987</v>
      </c>
      <c r="T1481">
        <f t="shared" si="1833"/>
        <v>21.986802208992888</v>
      </c>
      <c r="U1481">
        <f t="shared" si="1878"/>
        <v>-6.2199709999999868</v>
      </c>
      <c r="V1481">
        <f t="shared" si="1879"/>
        <v>-5.5</v>
      </c>
      <c r="W1481">
        <f t="shared" si="1880"/>
        <v>0</v>
      </c>
      <c r="X1481">
        <f t="shared" si="1881"/>
        <v>0</v>
      </c>
      <c r="Y1481">
        <f t="shared" si="1831"/>
        <v>6.1523323930377973</v>
      </c>
      <c r="Z1481">
        <f t="shared" si="1832"/>
        <v>1.6098755468936392</v>
      </c>
      <c r="AA1481">
        <f t="shared" si="1828"/>
        <v>27.981933591604392</v>
      </c>
      <c r="AB1481">
        <f t="shared" si="1829"/>
        <v>7.3220085922052789</v>
      </c>
      <c r="AC1481">
        <f t="shared" si="1830"/>
        <v>58.520164382304372</v>
      </c>
      <c r="AD1481">
        <f t="shared" si="1838"/>
        <v>40.825236707963526</v>
      </c>
      <c r="AE1481">
        <f t="shared" si="1891"/>
        <v>1098.8239989999997</v>
      </c>
      <c r="AF1481">
        <f t="shared" si="1893"/>
        <v>1096.6916706666664</v>
      </c>
      <c r="AG1481">
        <f t="shared" si="1835"/>
        <v>1057.27350755</v>
      </c>
      <c r="AH1481">
        <f t="shared" si="1820"/>
        <v>1084.3999999</v>
      </c>
      <c r="AI1481">
        <f t="shared" si="1821"/>
        <v>1126.6011198632075</v>
      </c>
      <c r="AJ1481">
        <f t="shared" si="1822"/>
        <v>1042.1988799367925</v>
      </c>
      <c r="AK1481">
        <f t="shared" si="1823"/>
        <v>0.7212020216083983</v>
      </c>
      <c r="AL1481">
        <f t="shared" si="1882"/>
        <v>-0.75139626707839824</v>
      </c>
      <c r="AM1481">
        <f t="shared" si="1883"/>
        <v>-2177160.1643119198</v>
      </c>
      <c r="AN1481">
        <f t="shared" si="1836"/>
        <v>-832759.38723399234</v>
      </c>
      <c r="AO1481">
        <f t="shared" si="1837"/>
        <v>41865914</v>
      </c>
      <c r="AP1481">
        <f t="shared" si="1839"/>
        <v>-1.9891107291578357E-2</v>
      </c>
      <c r="AQ1481">
        <f t="shared" si="1840"/>
        <v>1100.5803314045972</v>
      </c>
      <c r="AR1481">
        <f t="shared" si="1841"/>
        <v>1102.7076594724663</v>
      </c>
      <c r="AS1481">
        <f t="shared" si="1842"/>
        <v>1085.7707015039944</v>
      </c>
      <c r="AT1481">
        <f t="shared" si="1843"/>
        <v>1063.8396696703146</v>
      </c>
      <c r="AU1481">
        <f t="shared" si="1844"/>
        <v>1080.2310401836794</v>
      </c>
      <c r="AV1481">
        <f t="shared" si="1845"/>
        <v>1056.2281796561638</v>
      </c>
      <c r="AW1481">
        <f t="shared" si="1846"/>
        <v>24.002860527515622</v>
      </c>
      <c r="AX1481">
        <f t="shared" si="1873"/>
        <v>17.555953227009535</v>
      </c>
      <c r="AY1481">
        <f t="shared" si="1847"/>
        <v>6.4469073005060871</v>
      </c>
      <c r="AZ1481">
        <f t="shared" si="1884"/>
        <v>1110.2633056666666</v>
      </c>
      <c r="BA1481">
        <f t="shared" si="1885"/>
        <v>3216972384.4828873</v>
      </c>
      <c r="BB1481">
        <f t="shared" si="1888"/>
        <v>0</v>
      </c>
      <c r="BC1481">
        <f t="shared" si="1889"/>
        <v>3216972384.4828873</v>
      </c>
      <c r="BD1481">
        <f t="shared" si="1824"/>
        <v>20500267804.966976</v>
      </c>
      <c r="BE1481">
        <f t="shared" si="1825"/>
        <v>7125542828.9715548</v>
      </c>
      <c r="BF1481">
        <f t="shared" si="1826"/>
        <v>2.8770113796264734</v>
      </c>
      <c r="BG1481">
        <f t="shared" si="1827"/>
        <v>74.206936681822583</v>
      </c>
      <c r="BH1481">
        <f t="shared" si="1848"/>
        <v>273418820</v>
      </c>
      <c r="BI1481">
        <f t="shared" si="1849"/>
        <v>2.2725071144503386</v>
      </c>
      <c r="BJ1481">
        <f t="shared" si="1890"/>
        <v>-1773.0102999999872</v>
      </c>
      <c r="BK1481">
        <f t="shared" si="1850"/>
        <v>-1.4940259214080346E-2</v>
      </c>
      <c r="BL1481">
        <f t="shared" si="1851"/>
        <v>0.98505974078591962</v>
      </c>
      <c r="BM1481">
        <f t="shared" si="1852"/>
        <v>22.241943148957105</v>
      </c>
      <c r="BN1481">
        <f t="shared" si="1853"/>
        <v>1113.8599855</v>
      </c>
      <c r="BO1481">
        <f t="shared" si="1892"/>
        <v>1097.676001</v>
      </c>
      <c r="BP1481">
        <f t="shared" si="1854"/>
        <v>1034.9575707205884</v>
      </c>
      <c r="BQ1481">
        <f t="shared" si="1855"/>
        <v>62.718430279411677</v>
      </c>
      <c r="BR1481">
        <f t="shared" si="1856"/>
        <v>47.719970000000103</v>
      </c>
      <c r="BS1481">
        <f t="shared" si="1857"/>
        <v>47.380004999999983</v>
      </c>
      <c r="BT1481">
        <f t="shared" si="1858"/>
        <v>63.719970999999987</v>
      </c>
      <c r="BU1481">
        <f t="shared" si="1859"/>
        <v>60.09997599999997</v>
      </c>
      <c r="BV1481">
        <f t="shared" si="1860"/>
        <v>1104.7666585333332</v>
      </c>
      <c r="BW1481">
        <f t="shared" si="1861"/>
        <v>1102.4595191428573</v>
      </c>
      <c r="BX1481">
        <f t="shared" si="1862"/>
        <v>1094.1996359272725</v>
      </c>
      <c r="BY1481">
        <f t="shared" si="1863"/>
        <v>1074.0971945857143</v>
      </c>
      <c r="BZ1481">
        <f t="shared" si="1864"/>
        <v>1128.219971</v>
      </c>
      <c r="CA1481">
        <f t="shared" si="1865"/>
        <v>1045.719971</v>
      </c>
      <c r="CB1481">
        <f t="shared" si="1866"/>
        <v>1088.7456427833336</v>
      </c>
      <c r="CC1481">
        <f t="shared" si="1867"/>
        <v>1088.476294447222</v>
      </c>
      <c r="CD1481">
        <f t="shared" si="1868"/>
        <v>1069.4295034965876</v>
      </c>
      <c r="CE1481">
        <f t="shared" si="1869"/>
        <v>1035.553841856728</v>
      </c>
      <c r="CF1481">
        <f t="shared" si="1870"/>
        <v>1119.8000489999999</v>
      </c>
      <c r="CG1481">
        <f t="shared" si="1871"/>
        <v>1122</v>
      </c>
      <c r="CH1481">
        <f t="shared" si="1872"/>
        <v>1098.5</v>
      </c>
    </row>
    <row r="1482" spans="1:86">
      <c r="A1482" s="1">
        <v>41647</v>
      </c>
      <c r="B1482">
        <v>1106</v>
      </c>
      <c r="C1482">
        <v>1122</v>
      </c>
      <c r="D1482">
        <v>1105</v>
      </c>
      <c r="E1482">
        <v>1116.3199460000001</v>
      </c>
      <c r="F1482">
        <v>2550020</v>
      </c>
      <c r="G1482">
        <f t="shared" si="1886"/>
        <v>845990.43516708061</v>
      </c>
      <c r="H1482">
        <f t="shared" si="1834"/>
        <v>72015312.584455505</v>
      </c>
      <c r="I1482">
        <f t="shared" si="1887"/>
        <v>1112.3299864999999</v>
      </c>
      <c r="J1482">
        <f t="shared" si="1814"/>
        <v>1113.7000122499999</v>
      </c>
      <c r="K1482">
        <f t="shared" si="1815"/>
        <v>1052.96749875</v>
      </c>
      <c r="L1482">
        <f t="shared" si="1816"/>
        <v>3</v>
      </c>
      <c r="M1482">
        <f t="shared" si="1817"/>
        <v>10</v>
      </c>
      <c r="N1482">
        <f t="shared" si="1818"/>
        <v>70</v>
      </c>
      <c r="O1482">
        <f t="shared" si="1819"/>
        <v>0</v>
      </c>
      <c r="P1482">
        <f t="shared" si="1874"/>
        <v>17</v>
      </c>
      <c r="Q1482">
        <f t="shared" si="1875"/>
        <v>5.6800539999999273</v>
      </c>
      <c r="R1482">
        <f t="shared" si="1876"/>
        <v>11.319946000000073</v>
      </c>
      <c r="S1482">
        <f t="shared" si="1877"/>
        <v>17</v>
      </c>
      <c r="T1482">
        <f t="shared" si="1833"/>
        <v>21.630602051207681</v>
      </c>
      <c r="U1482">
        <f t="shared" si="1878"/>
        <v>5.75</v>
      </c>
      <c r="V1482">
        <f t="shared" si="1879"/>
        <v>-6.0500489999999445</v>
      </c>
      <c r="W1482">
        <f t="shared" si="1880"/>
        <v>5.75</v>
      </c>
      <c r="X1482">
        <f t="shared" si="1881"/>
        <v>0</v>
      </c>
      <c r="Y1482">
        <f t="shared" si="1831"/>
        <v>6.1235943649636697</v>
      </c>
      <c r="Z1482">
        <f t="shared" si="1832"/>
        <v>1.4948844364012364</v>
      </c>
      <c r="AA1482">
        <f t="shared" si="1828"/>
        <v>28.30986558056426</v>
      </c>
      <c r="AB1482">
        <f t="shared" si="1829"/>
        <v>6.9109700823966378</v>
      </c>
      <c r="AC1482">
        <f t="shared" si="1830"/>
        <v>60.756353718975589</v>
      </c>
      <c r="AD1482">
        <f t="shared" si="1838"/>
        <v>43.628620533350293</v>
      </c>
      <c r="AE1482">
        <f t="shared" si="1891"/>
        <v>1106.7579834000001</v>
      </c>
      <c r="AF1482">
        <f t="shared" si="1893"/>
        <v>1101.7399901666665</v>
      </c>
      <c r="AG1482">
        <f t="shared" si="1835"/>
        <v>1061.0205045999999</v>
      </c>
      <c r="AH1482">
        <f t="shared" si="1820"/>
        <v>1090.4969968999999</v>
      </c>
      <c r="AI1482">
        <f t="shared" si="1821"/>
        <v>1131.7551193082368</v>
      </c>
      <c r="AJ1482">
        <f t="shared" si="1822"/>
        <v>1049.238874491763</v>
      </c>
      <c r="AK1482">
        <f t="shared" si="1823"/>
        <v>0.81294382284886557</v>
      </c>
      <c r="AL1482">
        <f t="shared" si="1882"/>
        <v>0.331758352941185</v>
      </c>
      <c r="AM1482">
        <f t="shared" si="1883"/>
        <v>845990.43516708061</v>
      </c>
      <c r="AN1482">
        <f t="shared" si="1836"/>
        <v>-3127816.0391082559</v>
      </c>
      <c r="AO1482">
        <f t="shared" si="1837"/>
        <v>40762600</v>
      </c>
      <c r="AP1482">
        <f t="shared" si="1839"/>
        <v>-7.6732495942561457E-2</v>
      </c>
      <c r="AQ1482">
        <f t="shared" si="1840"/>
        <v>1105.9318003670342</v>
      </c>
      <c r="AR1482">
        <f t="shared" si="1841"/>
        <v>1107.9124182578134</v>
      </c>
      <c r="AS1482">
        <f t="shared" si="1842"/>
        <v>1091.2695655132754</v>
      </c>
      <c r="AT1482">
        <f t="shared" si="1843"/>
        <v>1068.5628945399862</v>
      </c>
      <c r="AU1482">
        <f t="shared" si="1844"/>
        <v>1085.6443760561274</v>
      </c>
      <c r="AV1482">
        <f t="shared" si="1845"/>
        <v>1060.4346033002323</v>
      </c>
      <c r="AW1482">
        <f t="shared" si="1846"/>
        <v>25.209772755895074</v>
      </c>
      <c r="AX1482">
        <f t="shared" si="1873"/>
        <v>19.086717132786642</v>
      </c>
      <c r="AY1482">
        <f t="shared" si="1847"/>
        <v>6.1230556231084314</v>
      </c>
      <c r="AZ1482">
        <f t="shared" si="1884"/>
        <v>1114.4399820000001</v>
      </c>
      <c r="BA1482">
        <f t="shared" si="1885"/>
        <v>2841844242.8996401</v>
      </c>
      <c r="BB1482">
        <f t="shared" si="1888"/>
        <v>2841844242.8996401</v>
      </c>
      <c r="BC1482">
        <f t="shared" si="1889"/>
        <v>0</v>
      </c>
      <c r="BD1482">
        <f t="shared" si="1824"/>
        <v>21710505243.162697</v>
      </c>
      <c r="BE1482">
        <f t="shared" si="1825"/>
        <v>7125542828.9715548</v>
      </c>
      <c r="BF1482">
        <f t="shared" si="1826"/>
        <v>3.0468563257932479</v>
      </c>
      <c r="BG1482">
        <f t="shared" si="1827"/>
        <v>75.289461263392297</v>
      </c>
      <c r="BH1482">
        <f t="shared" si="1848"/>
        <v>275968840</v>
      </c>
      <c r="BI1482">
        <f t="shared" si="1849"/>
        <v>2.3773057459119555</v>
      </c>
      <c r="BJ1482">
        <f t="shared" si="1890"/>
        <v>1225</v>
      </c>
      <c r="BK1482">
        <f t="shared" si="1850"/>
        <v>1.2011930927905092E-2</v>
      </c>
      <c r="BL1482">
        <f t="shared" si="1851"/>
        <v>1.0120119309279052</v>
      </c>
      <c r="BM1482">
        <f t="shared" si="1852"/>
        <v>21.744939798675727</v>
      </c>
      <c r="BN1482">
        <f t="shared" si="1853"/>
        <v>1113.5</v>
      </c>
      <c r="BO1482">
        <f t="shared" si="1892"/>
        <v>1103.5959961000001</v>
      </c>
      <c r="BP1482">
        <f t="shared" si="1854"/>
        <v>1037.8038949705881</v>
      </c>
      <c r="BQ1482">
        <f t="shared" si="1855"/>
        <v>65.792101129412004</v>
      </c>
      <c r="BR1482">
        <f t="shared" si="1856"/>
        <v>66.169922000000042</v>
      </c>
      <c r="BS1482">
        <f t="shared" si="1857"/>
        <v>59.280029000000013</v>
      </c>
      <c r="BT1482">
        <f t="shared" si="1858"/>
        <v>63.5</v>
      </c>
      <c r="BU1482">
        <f t="shared" si="1859"/>
        <v>48.5</v>
      </c>
      <c r="BV1482">
        <f t="shared" si="1860"/>
        <v>1110.5986408666665</v>
      </c>
      <c r="BW1482">
        <f t="shared" si="1861"/>
        <v>1108.0675978095237</v>
      </c>
      <c r="BX1482">
        <f t="shared" si="1862"/>
        <v>1100.003262490909</v>
      </c>
      <c r="BY1482">
        <f t="shared" si="1863"/>
        <v>1079.7206649142859</v>
      </c>
      <c r="BZ1482">
        <f t="shared" si="1864"/>
        <v>1128.219971</v>
      </c>
      <c r="CA1482">
        <f t="shared" si="1865"/>
        <v>1045.719971</v>
      </c>
      <c r="CB1482">
        <f t="shared" si="1866"/>
        <v>1099.3450944966667</v>
      </c>
      <c r="CC1482">
        <f t="shared" si="1867"/>
        <v>1090.911367347222</v>
      </c>
      <c r="CD1482">
        <f t="shared" si="1868"/>
        <v>1075.3181539877382</v>
      </c>
      <c r="CE1482">
        <f t="shared" si="1869"/>
        <v>1034.6723394846608</v>
      </c>
      <c r="CF1482">
        <f t="shared" si="1870"/>
        <v>1103.0699460000001</v>
      </c>
      <c r="CG1482">
        <f t="shared" si="1871"/>
        <v>1128.219971</v>
      </c>
      <c r="CH1482">
        <f t="shared" si="1872"/>
        <v>1099.5</v>
      </c>
    </row>
    <row r="1483" spans="1:86">
      <c r="A1483" s="1">
        <v>41648</v>
      </c>
      <c r="B1483">
        <v>1114.380005</v>
      </c>
      <c r="C1483">
        <v>1127.75</v>
      </c>
      <c r="D1483">
        <v>1111.0500489999999</v>
      </c>
      <c r="E1483">
        <v>1120.969971</v>
      </c>
      <c r="F1483">
        <v>2582206</v>
      </c>
      <c r="G1483">
        <f t="shared" si="1886"/>
        <v>485501.45709757163</v>
      </c>
      <c r="H1483">
        <f t="shared" si="1834"/>
        <v>72500814.04155308</v>
      </c>
      <c r="I1483">
        <f t="shared" si="1887"/>
        <v>1118.53750625</v>
      </c>
      <c r="J1483">
        <f t="shared" si="1814"/>
        <v>1118.53750625</v>
      </c>
      <c r="K1483">
        <f t="shared" si="1815"/>
        <v>1067.81747425</v>
      </c>
      <c r="L1483">
        <f t="shared" si="1816"/>
        <v>1</v>
      </c>
      <c r="M1483">
        <f t="shared" si="1817"/>
        <v>10</v>
      </c>
      <c r="N1483">
        <f t="shared" si="1818"/>
        <v>90</v>
      </c>
      <c r="O1483">
        <f t="shared" si="1819"/>
        <v>0</v>
      </c>
      <c r="P1483">
        <f t="shared" si="1874"/>
        <v>16.699951000000056</v>
      </c>
      <c r="Q1483">
        <f t="shared" si="1875"/>
        <v>6.7800290000000132</v>
      </c>
      <c r="R1483">
        <f t="shared" si="1876"/>
        <v>9.9199220000000423</v>
      </c>
      <c r="S1483">
        <f t="shared" si="1877"/>
        <v>16.699951000000056</v>
      </c>
      <c r="T1483">
        <f t="shared" si="1833"/>
        <v>21.278412690407134</v>
      </c>
      <c r="U1483">
        <f t="shared" si="1878"/>
        <v>27.15002400000003</v>
      </c>
      <c r="V1483">
        <f t="shared" si="1879"/>
        <v>-6.4499510000000555</v>
      </c>
      <c r="W1483">
        <f t="shared" si="1880"/>
        <v>27.15002400000003</v>
      </c>
      <c r="X1483">
        <f t="shared" si="1881"/>
        <v>0</v>
      </c>
      <c r="Y1483">
        <f t="shared" si="1831"/>
        <v>7.6254821960376953</v>
      </c>
      <c r="Z1483">
        <f t="shared" si="1832"/>
        <v>1.388106976658291</v>
      </c>
      <c r="AA1483">
        <f t="shared" si="1828"/>
        <v>35.836705993936576</v>
      </c>
      <c r="AB1483">
        <f t="shared" si="1829"/>
        <v>6.5235457026551895</v>
      </c>
      <c r="AC1483">
        <f t="shared" si="1830"/>
        <v>69.199683942482025</v>
      </c>
      <c r="AD1483">
        <f t="shared" si="1838"/>
        <v>46.601764818366419</v>
      </c>
      <c r="AE1483">
        <f t="shared" si="1891"/>
        <v>1114.2519776000001</v>
      </c>
      <c r="AF1483">
        <f t="shared" si="1893"/>
        <v>1109.1266480000002</v>
      </c>
      <c r="AG1483">
        <f t="shared" si="1835"/>
        <v>1065.6175017</v>
      </c>
      <c r="AH1483">
        <f t="shared" si="1820"/>
        <v>1097.5789915999999</v>
      </c>
      <c r="AI1483">
        <f t="shared" si="1821"/>
        <v>1132.534729902181</v>
      </c>
      <c r="AJ1483">
        <f t="shared" si="1822"/>
        <v>1062.6232532978188</v>
      </c>
      <c r="AK1483">
        <f t="shared" si="1823"/>
        <v>0.83457996506600185</v>
      </c>
      <c r="AL1483">
        <f t="shared" si="1882"/>
        <v>0.18801809658004498</v>
      </c>
      <c r="AM1483">
        <f t="shared" si="1883"/>
        <v>485501.45709757163</v>
      </c>
      <c r="AN1483">
        <f t="shared" si="1836"/>
        <v>-2154849.3110290491</v>
      </c>
      <c r="AO1483">
        <f t="shared" si="1837"/>
        <v>41788744</v>
      </c>
      <c r="AP1483">
        <f t="shared" si="1839"/>
        <v>-5.1565304547776046E-2</v>
      </c>
      <c r="AQ1483">
        <f t="shared" si="1840"/>
        <v>1111.0447783822426</v>
      </c>
      <c r="AR1483">
        <f t="shared" si="1841"/>
        <v>1117.1856150893366</v>
      </c>
      <c r="AS1483">
        <f t="shared" si="1842"/>
        <v>1096.6156385008858</v>
      </c>
      <c r="AT1483">
        <f t="shared" si="1843"/>
        <v>1073.2795314213874</v>
      </c>
      <c r="AU1483">
        <f t="shared" si="1844"/>
        <v>1090.9432152977083</v>
      </c>
      <c r="AV1483">
        <f t="shared" si="1845"/>
        <v>1064.672079039216</v>
      </c>
      <c r="AW1483">
        <f t="shared" si="1846"/>
        <v>26.271136258492334</v>
      </c>
      <c r="AX1483">
        <f t="shared" si="1873"/>
        <v>20.52360095792778</v>
      </c>
      <c r="AY1483">
        <f t="shared" si="1847"/>
        <v>5.7475353005645538</v>
      </c>
      <c r="AZ1483">
        <f t="shared" si="1884"/>
        <v>1119.9233400000001</v>
      </c>
      <c r="BA1483">
        <f t="shared" si="1885"/>
        <v>2891872768.0880404</v>
      </c>
      <c r="BB1483">
        <f t="shared" si="1888"/>
        <v>2891872768.0880404</v>
      </c>
      <c r="BC1483">
        <f t="shared" si="1889"/>
        <v>0</v>
      </c>
      <c r="BD1483">
        <f t="shared" si="1824"/>
        <v>22348817529.826485</v>
      </c>
      <c r="BE1483">
        <f t="shared" si="1825"/>
        <v>7125542828.9715548</v>
      </c>
      <c r="BF1483">
        <f t="shared" si="1826"/>
        <v>3.1364371902950361</v>
      </c>
      <c r="BG1483">
        <f t="shared" si="1827"/>
        <v>75.824605717543264</v>
      </c>
      <c r="BH1483">
        <f t="shared" si="1848"/>
        <v>278551046</v>
      </c>
      <c r="BI1483">
        <f t="shared" si="1849"/>
        <v>2.4675331283412634</v>
      </c>
      <c r="BJ1483">
        <f t="shared" si="1890"/>
        <v>365.00249999999141</v>
      </c>
      <c r="BK1483">
        <f t="shared" si="1850"/>
        <v>4.1654948625274441E-3</v>
      </c>
      <c r="BL1483">
        <f t="shared" si="1851"/>
        <v>1.0041654948625274</v>
      </c>
      <c r="BM1483">
        <f t="shared" si="1852"/>
        <v>18.423291721282101</v>
      </c>
      <c r="BN1483">
        <f t="shared" si="1853"/>
        <v>1119.4000245</v>
      </c>
      <c r="BO1483">
        <f t="shared" si="1892"/>
        <v>1110.2190064000001</v>
      </c>
      <c r="BP1483">
        <f t="shared" si="1854"/>
        <v>1041.2075725147058</v>
      </c>
      <c r="BQ1483">
        <f t="shared" si="1855"/>
        <v>69.011433885294309</v>
      </c>
      <c r="BR1483">
        <f t="shared" si="1856"/>
        <v>40.650024999999914</v>
      </c>
      <c r="BS1483">
        <f t="shared" si="1857"/>
        <v>58.550048999999944</v>
      </c>
      <c r="BT1483">
        <f t="shared" si="1858"/>
        <v>42.800048999999944</v>
      </c>
      <c r="BU1483">
        <f t="shared" si="1859"/>
        <v>60.880004999999983</v>
      </c>
      <c r="BV1483">
        <f t="shared" si="1860"/>
        <v>1115.3359700666667</v>
      </c>
      <c r="BW1483">
        <f t="shared" si="1861"/>
        <v>1113.5618780476191</v>
      </c>
      <c r="BX1483">
        <f t="shared" si="1862"/>
        <v>1105.5438032363638</v>
      </c>
      <c r="BY1483">
        <f t="shared" si="1863"/>
        <v>1085.430137904762</v>
      </c>
      <c r="BZ1483">
        <f t="shared" si="1864"/>
        <v>1128.219971</v>
      </c>
      <c r="CA1483">
        <f t="shared" si="1865"/>
        <v>1052.5</v>
      </c>
      <c r="CB1483">
        <f t="shared" si="1866"/>
        <v>1112.9395538033332</v>
      </c>
      <c r="CC1483">
        <f t="shared" si="1867"/>
        <v>1100.9753534138888</v>
      </c>
      <c r="CD1483">
        <f t="shared" si="1868"/>
        <v>1086.3703988654365</v>
      </c>
      <c r="CE1483">
        <f t="shared" si="1869"/>
        <v>1035.7540358649007</v>
      </c>
      <c r="CF1483">
        <f t="shared" si="1870"/>
        <v>1116.3199460000001</v>
      </c>
      <c r="CG1483">
        <f t="shared" si="1871"/>
        <v>1122</v>
      </c>
      <c r="CH1483">
        <f t="shared" si="1872"/>
        <v>1105</v>
      </c>
    </row>
    <row r="1484" spans="1:86">
      <c r="A1484" s="1">
        <v>41649</v>
      </c>
      <c r="B1484">
        <v>1130</v>
      </c>
      <c r="C1484">
        <v>1154.900024</v>
      </c>
      <c r="D1484">
        <v>1117.5</v>
      </c>
      <c r="E1484">
        <v>1140.4499510000001</v>
      </c>
      <c r="F1484">
        <v>3369334</v>
      </c>
      <c r="G1484">
        <f t="shared" si="1886"/>
        <v>765746.2450091542</v>
      </c>
      <c r="H1484">
        <f t="shared" si="1834"/>
        <v>73266560.286562234</v>
      </c>
      <c r="I1484">
        <f t="shared" si="1887"/>
        <v>1135.71249375</v>
      </c>
      <c r="J1484">
        <f t="shared" ref="J1484:J1547" si="1894">MAX(I1475:I1484)</f>
        <v>1135.71249375</v>
      </c>
      <c r="K1484">
        <f t="shared" ref="K1484:K1547" si="1895">MIN(I1475:I1484)</f>
        <v>1081</v>
      </c>
      <c r="L1484">
        <f t="shared" ref="L1484:L1547" si="1896">10-MATCH(J1484,I1475:I1484,0)+1</f>
        <v>1</v>
      </c>
      <c r="M1484">
        <f t="shared" ref="M1484:M1547" si="1897">10-MATCH(K1484,I1475:I1484,0)+1</f>
        <v>10</v>
      </c>
      <c r="N1484">
        <f t="shared" ref="N1484:N1547" si="1898">(100*(10-L1484)/10)</f>
        <v>90</v>
      </c>
      <c r="O1484">
        <f t="shared" ref="O1484:O1547" si="1899">100*(10-M1484)/10</f>
        <v>0</v>
      </c>
      <c r="P1484">
        <f t="shared" si="1874"/>
        <v>37.40002400000003</v>
      </c>
      <c r="Q1484">
        <f t="shared" si="1875"/>
        <v>14.450072999999975</v>
      </c>
      <c r="R1484">
        <f t="shared" si="1876"/>
        <v>22.949951000000056</v>
      </c>
      <c r="S1484">
        <f t="shared" si="1877"/>
        <v>37.40002400000003</v>
      </c>
      <c r="T1484">
        <f t="shared" si="1833"/>
        <v>22.429956355378057</v>
      </c>
      <c r="U1484">
        <f t="shared" si="1878"/>
        <v>37.09997599999997</v>
      </c>
      <c r="V1484">
        <f t="shared" si="1879"/>
        <v>-25</v>
      </c>
      <c r="W1484">
        <f t="shared" si="1880"/>
        <v>37.09997599999997</v>
      </c>
      <c r="X1484">
        <f t="shared" si="1881"/>
        <v>0</v>
      </c>
      <c r="Y1484">
        <f t="shared" si="1831"/>
        <v>9.7308031820350003</v>
      </c>
      <c r="Z1484">
        <f t="shared" si="1832"/>
        <v>1.2889564783255558</v>
      </c>
      <c r="AA1484">
        <f t="shared" si="1828"/>
        <v>43.383067839549469</v>
      </c>
      <c r="AB1484">
        <f t="shared" si="1829"/>
        <v>5.7465848702665943</v>
      </c>
      <c r="AC1484">
        <f t="shared" si="1830"/>
        <v>76.606450266568103</v>
      </c>
      <c r="AD1484">
        <f t="shared" si="1838"/>
        <v>49.82993089456177</v>
      </c>
      <c r="AE1484">
        <f t="shared" si="1891"/>
        <v>1120.1219725999999</v>
      </c>
      <c r="AF1484">
        <f t="shared" si="1893"/>
        <v>1118.6183065000002</v>
      </c>
      <c r="AG1484">
        <f t="shared" si="1835"/>
        <v>1071.9174986499997</v>
      </c>
      <c r="AH1484">
        <f t="shared" ref="AH1484:AH1547" si="1900">AVERAGE(E1475:E1484)</f>
        <v>1103.5919921</v>
      </c>
      <c r="AI1484">
        <f t="shared" ref="AI1484:AI1547" si="1901">AH1484+(STDEVPA(E1475:E1484)*2)</f>
        <v>1144.7416791236124</v>
      </c>
      <c r="AJ1484">
        <f t="shared" ref="AJ1484:AJ1547" si="1902">AH1484-(STDEVPA(E1475:E1484)*2)</f>
        <v>1062.4423050763876</v>
      </c>
      <c r="AK1484">
        <f t="shared" ref="AK1484:AK1547" si="1903">(E1484-AJ1484)/(AI1484-AJ1484)</f>
        <v>0.94785223857049461</v>
      </c>
      <c r="AL1484">
        <f t="shared" si="1882"/>
        <v>0.2272693193993692</v>
      </c>
      <c r="AM1484">
        <f t="shared" si="1883"/>
        <v>765746.2450091542</v>
      </c>
      <c r="AN1484">
        <f t="shared" si="1836"/>
        <v>-56673.194753189222</v>
      </c>
      <c r="AO1484">
        <f t="shared" si="1837"/>
        <v>43502114</v>
      </c>
      <c r="AP1484">
        <f t="shared" si="1839"/>
        <v>-1.3027687517252432E-3</v>
      </c>
      <c r="AQ1484">
        <f t="shared" si="1840"/>
        <v>1121.0425370722801</v>
      </c>
      <c r="AR1484">
        <f t="shared" si="1841"/>
        <v>1136.3360162138756</v>
      </c>
      <c r="AS1484">
        <f t="shared" si="1842"/>
        <v>1104.5058147507264</v>
      </c>
      <c r="AT1484">
        <f t="shared" si="1843"/>
        <v>1079.3248691834626</v>
      </c>
      <c r="AU1484">
        <f t="shared" si="1844"/>
        <v>1098.3692256530521</v>
      </c>
      <c r="AV1484">
        <f t="shared" si="1845"/>
        <v>1069.9765300764709</v>
      </c>
      <c r="AW1484">
        <f t="shared" si="1846"/>
        <v>28.392695576581218</v>
      </c>
      <c r="AX1484">
        <f t="shared" si="1873"/>
        <v>22.097419881658467</v>
      </c>
      <c r="AY1484">
        <f t="shared" si="1847"/>
        <v>6.2952756949227506</v>
      </c>
      <c r="AZ1484">
        <f t="shared" si="1884"/>
        <v>1137.6166583333334</v>
      </c>
      <c r="BA1484">
        <f t="shared" si="1885"/>
        <v>3833010485.8888836</v>
      </c>
      <c r="BB1484">
        <f t="shared" si="1888"/>
        <v>3833010485.8888836</v>
      </c>
      <c r="BC1484">
        <f t="shared" si="1889"/>
        <v>0</v>
      </c>
      <c r="BD1484">
        <f t="shared" si="1824"/>
        <v>24105792882.4879</v>
      </c>
      <c r="BE1484">
        <f t="shared" si="1825"/>
        <v>7125542828.9715548</v>
      </c>
      <c r="BF1484">
        <f t="shared" si="1826"/>
        <v>3.3830114366131938</v>
      </c>
      <c r="BG1484">
        <f t="shared" si="1827"/>
        <v>77.184636306294649</v>
      </c>
      <c r="BH1484">
        <f t="shared" si="1848"/>
        <v>281920380</v>
      </c>
      <c r="BI1484">
        <f t="shared" si="1849"/>
        <v>2.6535811560793769</v>
      </c>
      <c r="BJ1484">
        <f t="shared" si="1890"/>
        <v>1847.9980000000069</v>
      </c>
      <c r="BK1484">
        <f t="shared" si="1850"/>
        <v>1.7377789328845518E-2</v>
      </c>
      <c r="BL1484">
        <f t="shared" si="1851"/>
        <v>1.0173777893288456</v>
      </c>
      <c r="BM1484">
        <f t="shared" si="1852"/>
        <v>21.687789332948306</v>
      </c>
      <c r="BN1484">
        <f t="shared" si="1853"/>
        <v>1136.200012</v>
      </c>
      <c r="BO1484">
        <f t="shared" si="1892"/>
        <v>1118.6420044000001</v>
      </c>
      <c r="BP1484">
        <f t="shared" si="1854"/>
        <v>1045.242131867647</v>
      </c>
      <c r="BQ1484">
        <f t="shared" si="1855"/>
        <v>73.399872532353129</v>
      </c>
      <c r="BR1484">
        <f t="shared" si="1856"/>
        <v>62.419922000000042</v>
      </c>
      <c r="BS1484">
        <f t="shared" si="1857"/>
        <v>44.15002400000003</v>
      </c>
      <c r="BT1484">
        <f t="shared" si="1858"/>
        <v>67.280029000000013</v>
      </c>
      <c r="BU1484">
        <f t="shared" si="1859"/>
        <v>45</v>
      </c>
      <c r="BV1484">
        <f t="shared" si="1860"/>
        <v>1124.0686278666667</v>
      </c>
      <c r="BW1484">
        <f t="shared" si="1861"/>
        <v>1122.5113931904762</v>
      </c>
      <c r="BX1484">
        <f t="shared" si="1862"/>
        <v>1113.338523127273</v>
      </c>
      <c r="BY1484">
        <f t="shared" si="1863"/>
        <v>1092.5570378380953</v>
      </c>
      <c r="BZ1484">
        <f t="shared" si="1864"/>
        <v>1154.900024</v>
      </c>
      <c r="CA1484">
        <f t="shared" si="1865"/>
        <v>1073.349976</v>
      </c>
      <c r="CB1484">
        <f t="shared" si="1866"/>
        <v>1115.8920621533332</v>
      </c>
      <c r="CC1484">
        <f t="shared" si="1867"/>
        <v>1113.8860125861111</v>
      </c>
      <c r="CD1484">
        <f t="shared" si="1868"/>
        <v>1089.4856512432139</v>
      </c>
      <c r="CE1484">
        <f t="shared" si="1869"/>
        <v>1039.8378295340713</v>
      </c>
      <c r="CF1484">
        <f t="shared" si="1870"/>
        <v>1120.969971</v>
      </c>
      <c r="CG1484">
        <f t="shared" si="1871"/>
        <v>1127.75</v>
      </c>
      <c r="CH1484">
        <f t="shared" si="1872"/>
        <v>1111.0500489999999</v>
      </c>
    </row>
    <row r="1485" spans="1:86">
      <c r="A1485" s="1">
        <v>41652</v>
      </c>
      <c r="B1485">
        <v>1142.5</v>
      </c>
      <c r="C1485">
        <v>1192</v>
      </c>
      <c r="D1485">
        <v>1142.5</v>
      </c>
      <c r="E1485">
        <v>1184.380005</v>
      </c>
      <c r="F1485">
        <v>3814316</v>
      </c>
      <c r="G1485">
        <f t="shared" si="1886"/>
        <v>2639969.7839022195</v>
      </c>
      <c r="H1485">
        <f t="shared" si="1834"/>
        <v>75906530.070464447</v>
      </c>
      <c r="I1485">
        <f t="shared" si="1887"/>
        <v>1165.34500125</v>
      </c>
      <c r="J1485">
        <f t="shared" si="1894"/>
        <v>1165.34500125</v>
      </c>
      <c r="K1485">
        <f t="shared" si="1895"/>
        <v>1083.5</v>
      </c>
      <c r="L1485">
        <f t="shared" si="1896"/>
        <v>1</v>
      </c>
      <c r="M1485">
        <f t="shared" si="1897"/>
        <v>10</v>
      </c>
      <c r="N1485">
        <f t="shared" si="1898"/>
        <v>90</v>
      </c>
      <c r="O1485">
        <f t="shared" si="1899"/>
        <v>0</v>
      </c>
      <c r="P1485">
        <f t="shared" si="1874"/>
        <v>49.5</v>
      </c>
      <c r="Q1485">
        <f t="shared" si="1875"/>
        <v>7.6199950000000172</v>
      </c>
      <c r="R1485">
        <f t="shared" si="1876"/>
        <v>41.880004999999983</v>
      </c>
      <c r="S1485">
        <f t="shared" si="1877"/>
        <v>49.5</v>
      </c>
      <c r="T1485">
        <f t="shared" si="1833"/>
        <v>24.363530901422482</v>
      </c>
      <c r="U1485">
        <f t="shared" si="1878"/>
        <v>0.40002400000003036</v>
      </c>
      <c r="V1485">
        <f t="shared" si="1879"/>
        <v>-17.5</v>
      </c>
      <c r="W1485">
        <f t="shared" si="1880"/>
        <v>0.40002400000003036</v>
      </c>
      <c r="X1485">
        <f t="shared" si="1881"/>
        <v>0</v>
      </c>
      <c r="Y1485">
        <f t="shared" si="1831"/>
        <v>9.0643189547467884</v>
      </c>
      <c r="Z1485">
        <f t="shared" si="1832"/>
        <v>1.1968881584451589</v>
      </c>
      <c r="AA1485">
        <f t="shared" si="1828"/>
        <v>37.204455263163688</v>
      </c>
      <c r="AB1485">
        <f t="shared" si="1829"/>
        <v>4.9126219154682449</v>
      </c>
      <c r="AC1485">
        <f t="shared" si="1830"/>
        <v>76.671591456205519</v>
      </c>
      <c r="AD1485">
        <f t="shared" si="1838"/>
        <v>53.062749912874089</v>
      </c>
      <c r="AE1485">
        <f t="shared" si="1891"/>
        <v>1133.0379637999999</v>
      </c>
      <c r="AF1485">
        <f t="shared" si="1893"/>
        <v>1130.8316446666665</v>
      </c>
      <c r="AG1485">
        <f t="shared" si="1835"/>
        <v>1081.0914976999998</v>
      </c>
      <c r="AH1485">
        <f t="shared" si="1900"/>
        <v>1114.2269896999999</v>
      </c>
      <c r="AI1485">
        <f t="shared" si="1901"/>
        <v>1174.1452646639523</v>
      </c>
      <c r="AJ1485">
        <f t="shared" si="1902"/>
        <v>1054.3087147360475</v>
      </c>
      <c r="AK1485">
        <f t="shared" si="1903"/>
        <v>1.0854058327130167</v>
      </c>
      <c r="AL1485">
        <f t="shared" si="1882"/>
        <v>0.69212141414141348</v>
      </c>
      <c r="AM1485">
        <f t="shared" si="1883"/>
        <v>2639969.7839022195</v>
      </c>
      <c r="AN1485">
        <f t="shared" si="1836"/>
        <v>5104608.7395170219</v>
      </c>
      <c r="AO1485">
        <f t="shared" si="1837"/>
        <v>43853080</v>
      </c>
      <c r="AP1485">
        <f t="shared" si="1839"/>
        <v>0.11640251356385964</v>
      </c>
      <c r="AQ1485">
        <f t="shared" si="1840"/>
        <v>1142.5772761677049</v>
      </c>
      <c r="AR1485">
        <f t="shared" si="1841"/>
        <v>1144.0435530179211</v>
      </c>
      <c r="AS1485">
        <f t="shared" si="1842"/>
        <v>1118.8831689955955</v>
      </c>
      <c r="AT1485">
        <f t="shared" si="1843"/>
        <v>1088.779831406951</v>
      </c>
      <c r="AU1485">
        <f t="shared" si="1844"/>
        <v>1111.2708425550943</v>
      </c>
      <c r="AV1485">
        <f t="shared" si="1845"/>
        <v>1077.9847733211179</v>
      </c>
      <c r="AW1485">
        <f t="shared" si="1846"/>
        <v>33.286069233976377</v>
      </c>
      <c r="AX1485">
        <f t="shared" si="1873"/>
        <v>24.335149752122049</v>
      </c>
      <c r="AY1485">
        <f t="shared" si="1847"/>
        <v>8.9509194818543278</v>
      </c>
      <c r="AZ1485">
        <f t="shared" si="1884"/>
        <v>1172.9600016666666</v>
      </c>
      <c r="BA1485">
        <f t="shared" si="1885"/>
        <v>4474040101.7171926</v>
      </c>
      <c r="BB1485">
        <f t="shared" si="1888"/>
        <v>4474040101.7171926</v>
      </c>
      <c r="BC1485">
        <f t="shared" si="1889"/>
        <v>0</v>
      </c>
      <c r="BD1485">
        <f t="shared" si="1824"/>
        <v>27181440707.216927</v>
      </c>
      <c r="BE1485">
        <f t="shared" si="1825"/>
        <v>7125542828.9715548</v>
      </c>
      <c r="BF1485">
        <f t="shared" si="1826"/>
        <v>3.8146484218297911</v>
      </c>
      <c r="BG1485">
        <f t="shared" si="1827"/>
        <v>79.230051451608318</v>
      </c>
      <c r="BH1485">
        <f t="shared" si="1848"/>
        <v>285734696</v>
      </c>
      <c r="BI1485">
        <f t="shared" si="1849"/>
        <v>3.0878051395314912</v>
      </c>
      <c r="BJ1485">
        <f t="shared" si="1890"/>
        <v>4293.0053999999927</v>
      </c>
      <c r="BK1485">
        <f t="shared" si="1850"/>
        <v>3.8519931507279205E-2</v>
      </c>
      <c r="BL1485">
        <f t="shared" si="1851"/>
        <v>1.0385199315072793</v>
      </c>
      <c r="BM1485">
        <f t="shared" si="1852"/>
        <v>31.579703725720808</v>
      </c>
      <c r="BN1485">
        <f t="shared" si="1853"/>
        <v>1167.25</v>
      </c>
      <c r="BO1485">
        <f t="shared" si="1892"/>
        <v>1130.0420044</v>
      </c>
      <c r="BP1485">
        <f t="shared" si="1854"/>
        <v>1050.0146322941175</v>
      </c>
      <c r="BQ1485">
        <f t="shared" si="1855"/>
        <v>80.027372105882478</v>
      </c>
      <c r="BR1485">
        <f t="shared" si="1856"/>
        <v>98.34997599999997</v>
      </c>
      <c r="BS1485">
        <f t="shared" si="1857"/>
        <v>67.050048999999944</v>
      </c>
      <c r="BT1485">
        <f t="shared" si="1858"/>
        <v>99.530029000000013</v>
      </c>
      <c r="BU1485">
        <f t="shared" si="1859"/>
        <v>62.449951000000056</v>
      </c>
      <c r="BV1485">
        <f t="shared" si="1860"/>
        <v>1145.4879719999999</v>
      </c>
      <c r="BW1485">
        <f t="shared" si="1861"/>
        <v>1141.300449904762</v>
      </c>
      <c r="BX1485">
        <f t="shared" si="1862"/>
        <v>1128.0272527454545</v>
      </c>
      <c r="BY1485">
        <f t="shared" si="1863"/>
        <v>1103.2677527285716</v>
      </c>
      <c r="BZ1485">
        <f t="shared" si="1864"/>
        <v>1192</v>
      </c>
      <c r="CA1485">
        <f t="shared" si="1865"/>
        <v>1073.619995</v>
      </c>
      <c r="CB1485">
        <f t="shared" si="1866"/>
        <v>1115.8917193933332</v>
      </c>
      <c r="CC1485">
        <f t="shared" si="1867"/>
        <v>1118.3819925722221</v>
      </c>
      <c r="CD1485">
        <f t="shared" si="1868"/>
        <v>1095.3192669230552</v>
      </c>
      <c r="CE1485">
        <f t="shared" si="1869"/>
        <v>1047.9569242153698</v>
      </c>
      <c r="CF1485">
        <f t="shared" si="1870"/>
        <v>1140.4499510000001</v>
      </c>
      <c r="CG1485">
        <f t="shared" si="1871"/>
        <v>1154.900024</v>
      </c>
      <c r="CH1485">
        <f t="shared" si="1872"/>
        <v>1117.5</v>
      </c>
    </row>
    <row r="1486" spans="1:86">
      <c r="A1486" s="1">
        <v>41653</v>
      </c>
      <c r="B1486">
        <v>1186</v>
      </c>
      <c r="C1486">
        <v>1192.400024</v>
      </c>
      <c r="D1486">
        <v>1160</v>
      </c>
      <c r="E1486">
        <v>1163.380005</v>
      </c>
      <c r="F1486">
        <v>2974964</v>
      </c>
      <c r="G1486">
        <f t="shared" si="1886"/>
        <v>-2354261.1761490093</v>
      </c>
      <c r="H1486">
        <f t="shared" si="1834"/>
        <v>73552268.894315436</v>
      </c>
      <c r="I1486">
        <f t="shared" si="1887"/>
        <v>1175.4450072499999</v>
      </c>
      <c r="J1486">
        <f t="shared" si="1894"/>
        <v>1175.4450072499999</v>
      </c>
      <c r="K1486">
        <f t="shared" si="1895"/>
        <v>1083.6250304999999</v>
      </c>
      <c r="L1486">
        <f t="shared" si="1896"/>
        <v>1</v>
      </c>
      <c r="M1486">
        <f t="shared" si="1897"/>
        <v>10</v>
      </c>
      <c r="N1486">
        <f t="shared" si="1898"/>
        <v>90</v>
      </c>
      <c r="O1486">
        <f t="shared" si="1899"/>
        <v>0</v>
      </c>
      <c r="P1486">
        <f t="shared" si="1874"/>
        <v>32.40002400000003</v>
      </c>
      <c r="Q1486">
        <f t="shared" si="1875"/>
        <v>29.020019000000048</v>
      </c>
      <c r="R1486">
        <f t="shared" si="1876"/>
        <v>3.3800049999999828</v>
      </c>
      <c r="S1486">
        <f t="shared" si="1877"/>
        <v>32.40002400000003</v>
      </c>
      <c r="T1486">
        <f t="shared" si="1833"/>
        <v>24.937566122749448</v>
      </c>
      <c r="U1486">
        <f t="shared" si="1878"/>
        <v>-3.3000480000000607</v>
      </c>
      <c r="V1486">
        <f t="shared" si="1879"/>
        <v>-3.5</v>
      </c>
      <c r="W1486">
        <f t="shared" si="1880"/>
        <v>0</v>
      </c>
      <c r="X1486">
        <f t="shared" si="1881"/>
        <v>0</v>
      </c>
      <c r="Y1486">
        <f t="shared" si="1831"/>
        <v>8.4168676008363033</v>
      </c>
      <c r="Z1486">
        <f t="shared" si="1832"/>
        <v>1.1113961471276477</v>
      </c>
      <c r="AA1486">
        <f t="shared" si="1828"/>
        <v>33.751760534312787</v>
      </c>
      <c r="AB1486">
        <f t="shared" si="1829"/>
        <v>4.4567145873701346</v>
      </c>
      <c r="AC1486">
        <f t="shared" si="1830"/>
        <v>76.671591456205505</v>
      </c>
      <c r="AD1486">
        <f t="shared" si="1838"/>
        <v>56.814419520668316</v>
      </c>
      <c r="AE1486">
        <f t="shared" si="1891"/>
        <v>1145.0999755999999</v>
      </c>
      <c r="AF1486">
        <f t="shared" si="1893"/>
        <v>1138.0949706666668</v>
      </c>
      <c r="AG1486">
        <f t="shared" si="1835"/>
        <v>1088.7814970999996</v>
      </c>
      <c r="AH1486">
        <f t="shared" si="1900"/>
        <v>1121.9619872999999</v>
      </c>
      <c r="AI1486">
        <f t="shared" si="1901"/>
        <v>1185.2016825183737</v>
      </c>
      <c r="AJ1486">
        <f t="shared" si="1902"/>
        <v>1058.7222920816262</v>
      </c>
      <c r="AK1486">
        <f t="shared" si="1903"/>
        <v>0.82746851132804333</v>
      </c>
      <c r="AL1486">
        <f t="shared" si="1882"/>
        <v>-0.79135787059910945</v>
      </c>
      <c r="AM1486">
        <f t="shared" si="1883"/>
        <v>-2354261.1761490093</v>
      </c>
      <c r="AN1486">
        <f t="shared" si="1836"/>
        <v>3298282.6773376591</v>
      </c>
      <c r="AO1486">
        <f t="shared" si="1837"/>
        <v>43969544</v>
      </c>
      <c r="AP1486">
        <f t="shared" si="1839"/>
        <v>7.5012892499809844E-2</v>
      </c>
      <c r="AQ1486">
        <f t="shared" si="1840"/>
        <v>1149.6502039706852</v>
      </c>
      <c r="AR1486">
        <f t="shared" si="1841"/>
        <v>1153.3791543728137</v>
      </c>
      <c r="AS1486">
        <f t="shared" si="1842"/>
        <v>1126.8925994763883</v>
      </c>
      <c r="AT1486">
        <f t="shared" si="1843"/>
        <v>1095.4938470303255</v>
      </c>
      <c r="AU1486">
        <f t="shared" si="1844"/>
        <v>1119.0872169218301</v>
      </c>
      <c r="AV1486">
        <f t="shared" si="1845"/>
        <v>1083.9624395386397</v>
      </c>
      <c r="AW1486">
        <f t="shared" si="1846"/>
        <v>35.124777383190349</v>
      </c>
      <c r="AX1486">
        <f t="shared" si="1873"/>
        <v>26.493075278335709</v>
      </c>
      <c r="AY1486">
        <f t="shared" si="1847"/>
        <v>8.6317021048546394</v>
      </c>
      <c r="AZ1486">
        <f t="shared" si="1884"/>
        <v>1171.9266763333333</v>
      </c>
      <c r="BA1486">
        <f t="shared" si="1885"/>
        <v>3486439672.7313185</v>
      </c>
      <c r="BB1486">
        <f t="shared" si="1888"/>
        <v>0</v>
      </c>
      <c r="BC1486">
        <f t="shared" si="1889"/>
        <v>3486439672.7313185</v>
      </c>
      <c r="BD1486">
        <f t="shared" si="1824"/>
        <v>27181440707.216927</v>
      </c>
      <c r="BE1486">
        <f t="shared" si="1825"/>
        <v>9691946267.6743813</v>
      </c>
      <c r="BF1486">
        <f t="shared" si="1826"/>
        <v>2.8045389394981877</v>
      </c>
      <c r="BG1486">
        <f t="shared" si="1827"/>
        <v>73.715606124617608</v>
      </c>
      <c r="BH1486">
        <f t="shared" si="1848"/>
        <v>282759732</v>
      </c>
      <c r="BI1486">
        <f t="shared" si="1849"/>
        <v>3.2404053961630161</v>
      </c>
      <c r="BJ1486">
        <f t="shared" si="1890"/>
        <v>-2200</v>
      </c>
      <c r="BK1486">
        <f t="shared" si="1850"/>
        <v>-1.7730795784584356E-2</v>
      </c>
      <c r="BL1486">
        <f t="shared" si="1851"/>
        <v>0.98226920421541564</v>
      </c>
      <c r="BM1486">
        <f t="shared" si="1852"/>
        <v>33.330245904155262</v>
      </c>
      <c r="BN1486">
        <f t="shared" si="1853"/>
        <v>1176.200012</v>
      </c>
      <c r="BO1486">
        <f t="shared" si="1892"/>
        <v>1142.5100097</v>
      </c>
      <c r="BP1486">
        <f t="shared" si="1854"/>
        <v>1055.1716918970587</v>
      </c>
      <c r="BQ1486">
        <f t="shared" si="1855"/>
        <v>87.338317802941219</v>
      </c>
      <c r="BR1486">
        <f t="shared" si="1856"/>
        <v>86.729980999999952</v>
      </c>
      <c r="BS1486">
        <f t="shared" si="1857"/>
        <v>84.449951000000056</v>
      </c>
      <c r="BT1486">
        <f t="shared" si="1858"/>
        <v>100.15002400000003</v>
      </c>
      <c r="BU1486">
        <f t="shared" si="1859"/>
        <v>95.949951000000056</v>
      </c>
      <c r="BV1486">
        <f t="shared" si="1860"/>
        <v>1155.6019857333333</v>
      </c>
      <c r="BW1486">
        <f t="shared" si="1861"/>
        <v>1150.5999814285713</v>
      </c>
      <c r="BX1486">
        <f t="shared" si="1862"/>
        <v>1136.9641646181817</v>
      </c>
      <c r="BY1486">
        <f t="shared" si="1863"/>
        <v>1111.1047534238096</v>
      </c>
      <c r="BZ1486">
        <f t="shared" si="1864"/>
        <v>1192.400024</v>
      </c>
      <c r="CA1486">
        <f t="shared" si="1865"/>
        <v>1073.619995</v>
      </c>
      <c r="CB1486">
        <f t="shared" si="1866"/>
        <v>1129.3016275366667</v>
      </c>
      <c r="CC1486">
        <f t="shared" si="1867"/>
        <v>1119.5922612722222</v>
      </c>
      <c r="CD1486">
        <f t="shared" si="1868"/>
        <v>1099.8259789877379</v>
      </c>
      <c r="CE1486">
        <f t="shared" si="1869"/>
        <v>1056.1258355959849</v>
      </c>
      <c r="CF1486">
        <f t="shared" si="1870"/>
        <v>1184.380005</v>
      </c>
      <c r="CG1486">
        <f t="shared" si="1871"/>
        <v>1192</v>
      </c>
      <c r="CH1486">
        <f t="shared" si="1872"/>
        <v>1142.5</v>
      </c>
    </row>
    <row r="1487" spans="1:86">
      <c r="A1487" s="1">
        <v>41654</v>
      </c>
      <c r="B1487">
        <v>1171.219971</v>
      </c>
      <c r="C1487">
        <v>1189.099976</v>
      </c>
      <c r="D1487">
        <v>1163.5</v>
      </c>
      <c r="E1487">
        <v>1176.8000489999999</v>
      </c>
      <c r="F1487">
        <v>3048854</v>
      </c>
      <c r="G1487">
        <f t="shared" si="1886"/>
        <v>119110.50073592871</v>
      </c>
      <c r="H1487">
        <f t="shared" si="1834"/>
        <v>73671379.39505136</v>
      </c>
      <c r="I1487">
        <f t="shared" si="1887"/>
        <v>1175.1549989999999</v>
      </c>
      <c r="J1487">
        <f t="shared" si="1894"/>
        <v>1175.4450072499999</v>
      </c>
      <c r="K1487">
        <f t="shared" si="1895"/>
        <v>1084.7674864999999</v>
      </c>
      <c r="L1487">
        <f t="shared" si="1896"/>
        <v>2</v>
      </c>
      <c r="M1487">
        <f t="shared" si="1897"/>
        <v>10</v>
      </c>
      <c r="N1487">
        <f t="shared" si="1898"/>
        <v>80</v>
      </c>
      <c r="O1487">
        <f t="shared" si="1899"/>
        <v>0</v>
      </c>
      <c r="P1487">
        <f t="shared" si="1874"/>
        <v>25.59997599999997</v>
      </c>
      <c r="Q1487">
        <f t="shared" si="1875"/>
        <v>12.299927000000025</v>
      </c>
      <c r="R1487">
        <f t="shared" si="1876"/>
        <v>13.300048999999944</v>
      </c>
      <c r="S1487">
        <f t="shared" si="1877"/>
        <v>25.59997599999997</v>
      </c>
      <c r="T1487">
        <f t="shared" si="1833"/>
        <v>24.984881113981629</v>
      </c>
      <c r="U1487">
        <f t="shared" si="1878"/>
        <v>0.95007299999997485</v>
      </c>
      <c r="V1487">
        <f t="shared" si="1879"/>
        <v>1</v>
      </c>
      <c r="W1487">
        <f t="shared" si="1880"/>
        <v>0</v>
      </c>
      <c r="X1487">
        <f t="shared" si="1881"/>
        <v>1</v>
      </c>
      <c r="Y1487">
        <f t="shared" si="1831"/>
        <v>7.8156627722051386</v>
      </c>
      <c r="Z1487">
        <f t="shared" si="1832"/>
        <v>1.1034392794756729</v>
      </c>
      <c r="AA1487">
        <f t="shared" si="1828"/>
        <v>31.281568787739662</v>
      </c>
      <c r="AB1487">
        <f t="shared" si="1829"/>
        <v>4.4164279767502448</v>
      </c>
      <c r="AC1487">
        <f t="shared" si="1830"/>
        <v>75.256718152076104</v>
      </c>
      <c r="AD1487">
        <f t="shared" si="1838"/>
        <v>59.395289546198626</v>
      </c>
      <c r="AE1487">
        <f t="shared" si="1891"/>
        <v>1157.1959962000001</v>
      </c>
      <c r="AF1487">
        <f t="shared" si="1893"/>
        <v>1150.3833211666667</v>
      </c>
      <c r="AG1487">
        <f t="shared" si="1835"/>
        <v>1096.4880003999997</v>
      </c>
      <c r="AH1487">
        <f t="shared" si="1900"/>
        <v>1131.9769898</v>
      </c>
      <c r="AI1487">
        <f t="shared" si="1901"/>
        <v>1195.0616436246576</v>
      </c>
      <c r="AJ1487">
        <f t="shared" si="1902"/>
        <v>1068.8923359753423</v>
      </c>
      <c r="AK1487">
        <f t="shared" si="1903"/>
        <v>0.8552611965232042</v>
      </c>
      <c r="AL1487">
        <f t="shared" si="1882"/>
        <v>3.9067302250592753E-2</v>
      </c>
      <c r="AM1487">
        <f t="shared" si="1883"/>
        <v>119110.50073592871</v>
      </c>
      <c r="AN1487">
        <f t="shared" si="1836"/>
        <v>3850104.717130403</v>
      </c>
      <c r="AO1487">
        <f t="shared" si="1837"/>
        <v>44022924</v>
      </c>
      <c r="AP1487">
        <f t="shared" si="1839"/>
        <v>8.7456814934201169E-2</v>
      </c>
      <c r="AQ1487">
        <f t="shared" si="1840"/>
        <v>1158.8811512806521</v>
      </c>
      <c r="AR1487">
        <f t="shared" si="1841"/>
        <v>1159.5838522165618</v>
      </c>
      <c r="AS1487">
        <f t="shared" si="1842"/>
        <v>1135.8759403906383</v>
      </c>
      <c r="AT1487">
        <f t="shared" si="1843"/>
        <v>1102.8114052075962</v>
      </c>
      <c r="AU1487">
        <f t="shared" si="1844"/>
        <v>1127.7441417335556</v>
      </c>
      <c r="AV1487">
        <f t="shared" si="1845"/>
        <v>1090.461072200935</v>
      </c>
      <c r="AW1487">
        <f t="shared" si="1846"/>
        <v>37.28306953262063</v>
      </c>
      <c r="AX1487">
        <f t="shared" si="1873"/>
        <v>28.651074129192693</v>
      </c>
      <c r="AY1487">
        <f t="shared" si="1847"/>
        <v>8.6319954034279363</v>
      </c>
      <c r="AZ1487">
        <f t="shared" si="1884"/>
        <v>1176.4666749999999</v>
      </c>
      <c r="BA1487">
        <f t="shared" si="1885"/>
        <v>3586875127.9404497</v>
      </c>
      <c r="BB1487">
        <f t="shared" si="1888"/>
        <v>3586875127.9404497</v>
      </c>
      <c r="BC1487">
        <f t="shared" si="1889"/>
        <v>0</v>
      </c>
      <c r="BD1487">
        <f t="shared" si="1824"/>
        <v>30768315835.157375</v>
      </c>
      <c r="BE1487">
        <f t="shared" si="1825"/>
        <v>7276546325.5763712</v>
      </c>
      <c r="BF1487">
        <f t="shared" si="1826"/>
        <v>4.2284229988352662</v>
      </c>
      <c r="BG1487">
        <f t="shared" si="1827"/>
        <v>80.87377398074392</v>
      </c>
      <c r="BH1487">
        <f t="shared" si="1848"/>
        <v>285808586</v>
      </c>
      <c r="BI1487">
        <f t="shared" si="1849"/>
        <v>3.4190188428616026</v>
      </c>
      <c r="BJ1487">
        <f t="shared" si="1890"/>
        <v>1242.0043999999962</v>
      </c>
      <c r="BK1487">
        <f t="shared" si="1850"/>
        <v>1.1535391653907583E-2</v>
      </c>
      <c r="BL1487">
        <f t="shared" si="1851"/>
        <v>1.0115353916539076</v>
      </c>
      <c r="BM1487">
        <f t="shared" si="1852"/>
        <v>33.248531914861729</v>
      </c>
      <c r="BN1487">
        <f t="shared" si="1853"/>
        <v>1176.299988</v>
      </c>
      <c r="BO1487">
        <f t="shared" si="1892"/>
        <v>1155.0700073</v>
      </c>
      <c r="BP1487">
        <f t="shared" si="1854"/>
        <v>1060.4400742499997</v>
      </c>
      <c r="BQ1487">
        <f t="shared" si="1855"/>
        <v>94.629933050000318</v>
      </c>
      <c r="BR1487">
        <f t="shared" si="1856"/>
        <v>93.300048999999944</v>
      </c>
      <c r="BS1487">
        <f t="shared" si="1857"/>
        <v>85.430053999999927</v>
      </c>
      <c r="BT1487">
        <f t="shared" si="1858"/>
        <v>94.59997599999997</v>
      </c>
      <c r="BU1487">
        <f t="shared" si="1859"/>
        <v>88.219970999999987</v>
      </c>
      <c r="BV1487">
        <f t="shared" si="1860"/>
        <v>1166.1686768666666</v>
      </c>
      <c r="BW1487">
        <f t="shared" si="1861"/>
        <v>1161.6585752380952</v>
      </c>
      <c r="BX1487">
        <f t="shared" si="1862"/>
        <v>1146.934721290909</v>
      </c>
      <c r="BY1487">
        <f t="shared" si="1863"/>
        <v>1119.4874726523808</v>
      </c>
      <c r="BZ1487">
        <f t="shared" si="1864"/>
        <v>1192.400024</v>
      </c>
      <c r="CA1487">
        <f t="shared" si="1865"/>
        <v>1073.619995</v>
      </c>
      <c r="CB1487">
        <f t="shared" si="1866"/>
        <v>1141.9541773733333</v>
      </c>
      <c r="CC1487">
        <f t="shared" si="1867"/>
        <v>1132.8152431416665</v>
      </c>
      <c r="CD1487">
        <f t="shared" si="1868"/>
        <v>1110.0875896243654</v>
      </c>
      <c r="CE1487">
        <f t="shared" si="1869"/>
        <v>1063.2761623776255</v>
      </c>
      <c r="CF1487">
        <f t="shared" si="1870"/>
        <v>1163.380005</v>
      </c>
      <c r="CG1487">
        <f t="shared" si="1871"/>
        <v>1192.400024</v>
      </c>
      <c r="CH1487">
        <f t="shared" si="1872"/>
        <v>1160</v>
      </c>
    </row>
    <row r="1488" spans="1:86">
      <c r="A1488" s="1">
        <v>41655</v>
      </c>
      <c r="B1488">
        <v>1190</v>
      </c>
      <c r="C1488">
        <v>1190.0500489999999</v>
      </c>
      <c r="D1488">
        <v>1162.5</v>
      </c>
      <c r="E1488">
        <v>1175.150024</v>
      </c>
      <c r="F1488">
        <v>2997962</v>
      </c>
      <c r="G1488">
        <f t="shared" si="1886"/>
        <v>-244842.30492518056</v>
      </c>
      <c r="H1488">
        <f t="shared" si="1834"/>
        <v>73426537.090126187</v>
      </c>
      <c r="I1488">
        <f t="shared" si="1887"/>
        <v>1179.42501825</v>
      </c>
      <c r="J1488">
        <f t="shared" si="1894"/>
        <v>1179.42501825</v>
      </c>
      <c r="K1488">
        <f t="shared" si="1895"/>
        <v>1095.4049989999999</v>
      </c>
      <c r="L1488">
        <f t="shared" si="1896"/>
        <v>1</v>
      </c>
      <c r="M1488">
        <f t="shared" si="1897"/>
        <v>10</v>
      </c>
      <c r="N1488">
        <f t="shared" si="1898"/>
        <v>90</v>
      </c>
      <c r="O1488">
        <f t="shared" si="1899"/>
        <v>0</v>
      </c>
      <c r="P1488">
        <f t="shared" si="1874"/>
        <v>27.550048999999944</v>
      </c>
      <c r="Q1488">
        <f t="shared" si="1875"/>
        <v>14.900024999999914</v>
      </c>
      <c r="R1488">
        <f t="shared" si="1876"/>
        <v>12.65002400000003</v>
      </c>
      <c r="S1488">
        <f t="shared" si="1877"/>
        <v>27.550048999999944</v>
      </c>
      <c r="T1488">
        <f t="shared" si="1833"/>
        <v>25.168107391554365</v>
      </c>
      <c r="U1488">
        <f t="shared" si="1878"/>
        <v>-41.050048999999944</v>
      </c>
      <c r="V1488">
        <f t="shared" si="1879"/>
        <v>59.469970999999987</v>
      </c>
      <c r="W1488">
        <f t="shared" si="1880"/>
        <v>0</v>
      </c>
      <c r="X1488">
        <f t="shared" si="1881"/>
        <v>59.469970999999987</v>
      </c>
      <c r="Y1488">
        <f t="shared" si="1831"/>
        <v>7.257401145619057</v>
      </c>
      <c r="Z1488">
        <f t="shared" si="1832"/>
        <v>5.2724772595131242</v>
      </c>
      <c r="AA1488">
        <f t="shared" si="1828"/>
        <v>28.835704777922299</v>
      </c>
      <c r="AB1488">
        <f t="shared" si="1829"/>
        <v>20.949041489239686</v>
      </c>
      <c r="AC1488">
        <f t="shared" si="1830"/>
        <v>15.841525527437819</v>
      </c>
      <c r="AD1488">
        <f t="shared" si="1838"/>
        <v>57.640846195368241</v>
      </c>
      <c r="AE1488">
        <f t="shared" si="1891"/>
        <v>1168.0320068000001</v>
      </c>
      <c r="AF1488">
        <f t="shared" si="1893"/>
        <v>1160.1883341666669</v>
      </c>
      <c r="AG1488">
        <f t="shared" si="1835"/>
        <v>1103.8505003999999</v>
      </c>
      <c r="AH1488">
        <f t="shared" si="1900"/>
        <v>1141.1419922</v>
      </c>
      <c r="AI1488">
        <f t="shared" si="1901"/>
        <v>1199.8722349118668</v>
      </c>
      <c r="AJ1488">
        <f t="shared" si="1902"/>
        <v>1082.4117494881332</v>
      </c>
      <c r="AK1488">
        <f t="shared" si="1903"/>
        <v>0.78952742428500544</v>
      </c>
      <c r="AL1488">
        <f t="shared" si="1882"/>
        <v>-8.1669582511446293E-2</v>
      </c>
      <c r="AM1488">
        <f t="shared" si="1883"/>
        <v>-244842.30492518056</v>
      </c>
      <c r="AN1488">
        <f t="shared" si="1836"/>
        <v>3480143.4289615802</v>
      </c>
      <c r="AO1488">
        <f t="shared" si="1837"/>
        <v>45432896</v>
      </c>
      <c r="AP1488">
        <f t="shared" si="1839"/>
        <v>7.6599638925979541E-2</v>
      </c>
      <c r="AQ1488">
        <f t="shared" si="1840"/>
        <v>1164.4125680052305</v>
      </c>
      <c r="AR1488">
        <f t="shared" si="1841"/>
        <v>1144.4635125998418</v>
      </c>
      <c r="AS1488">
        <f t="shared" si="1842"/>
        <v>1142.9452754403235</v>
      </c>
      <c r="AT1488">
        <f t="shared" si="1843"/>
        <v>1109.3218808989125</v>
      </c>
      <c r="AU1488">
        <f t="shared" si="1844"/>
        <v>1134.8550240735221</v>
      </c>
      <c r="AV1488">
        <f t="shared" si="1845"/>
        <v>1096.3892988268694</v>
      </c>
      <c r="AW1488">
        <f t="shared" si="1846"/>
        <v>38.46572524665271</v>
      </c>
      <c r="AX1488">
        <f t="shared" si="1873"/>
        <v>30.614004352684695</v>
      </c>
      <c r="AY1488">
        <f t="shared" si="1847"/>
        <v>7.8517208939680145</v>
      </c>
      <c r="AZ1488">
        <f t="shared" si="1884"/>
        <v>1175.9000243333332</v>
      </c>
      <c r="BA1488">
        <f t="shared" si="1885"/>
        <v>3525303588.7504086</v>
      </c>
      <c r="BB1488">
        <f t="shared" si="1888"/>
        <v>0</v>
      </c>
      <c r="BC1488">
        <f t="shared" si="1889"/>
        <v>3525303588.7504086</v>
      </c>
      <c r="BD1488">
        <f t="shared" ref="BD1488:BD1551" si="1904">SUM(BB1475:BB1488)</f>
        <v>28108350640.162189</v>
      </c>
      <c r="BE1488">
        <f t="shared" ref="BE1488:BE1551" si="1905">SUM(BC1475:BC1488)</f>
        <v>10801849914.32678</v>
      </c>
      <c r="BF1488">
        <f t="shared" ref="BF1488:BF1551" si="1906">BD1488/BE1488</f>
        <v>2.6021793362340038</v>
      </c>
      <c r="BG1488">
        <f t="shared" ref="BG1488:BG1551" si="1907">100-(100/(1+BF1488))</f>
        <v>72.239027914543612</v>
      </c>
      <c r="BH1488">
        <f t="shared" si="1848"/>
        <v>282810624</v>
      </c>
      <c r="BI1488">
        <f t="shared" si="1849"/>
        <v>3.5084002815250774</v>
      </c>
      <c r="BJ1488">
        <f t="shared" si="1890"/>
        <v>-265.00249999999141</v>
      </c>
      <c r="BK1488">
        <f t="shared" si="1850"/>
        <v>-1.4021285955945046E-3</v>
      </c>
      <c r="BL1488">
        <f t="shared" si="1851"/>
        <v>0.99859787140440548</v>
      </c>
      <c r="BM1488">
        <f t="shared" si="1852"/>
        <v>30.953555750667242</v>
      </c>
      <c r="BN1488">
        <f t="shared" si="1853"/>
        <v>1176.2750245</v>
      </c>
      <c r="BO1488">
        <f t="shared" si="1892"/>
        <v>1166.4450073</v>
      </c>
      <c r="BP1488">
        <f t="shared" si="1854"/>
        <v>1065.8705893235292</v>
      </c>
      <c r="BQ1488">
        <f t="shared" si="1855"/>
        <v>100.57441797647084</v>
      </c>
      <c r="BR1488">
        <f t="shared" si="1856"/>
        <v>64.050048000000061</v>
      </c>
      <c r="BS1488">
        <f t="shared" si="1857"/>
        <v>88.880004999999983</v>
      </c>
      <c r="BT1488">
        <f t="shared" si="1858"/>
        <v>75.5</v>
      </c>
      <c r="BU1488">
        <f t="shared" si="1859"/>
        <v>107.65002400000003</v>
      </c>
      <c r="BV1488">
        <f t="shared" si="1860"/>
        <v>1172.1533527999998</v>
      </c>
      <c r="BW1488">
        <f t="shared" si="1861"/>
        <v>1168.7347760476191</v>
      </c>
      <c r="BX1488">
        <f t="shared" si="1862"/>
        <v>1154.7843638727275</v>
      </c>
      <c r="BY1488">
        <f t="shared" si="1863"/>
        <v>1126.979093947619</v>
      </c>
      <c r="BZ1488">
        <f t="shared" si="1864"/>
        <v>1192.400024</v>
      </c>
      <c r="CA1488">
        <f t="shared" si="1865"/>
        <v>1073.619995</v>
      </c>
      <c r="CB1488">
        <f t="shared" si="1866"/>
        <v>1159.9772183933333</v>
      </c>
      <c r="CC1488">
        <f t="shared" si="1867"/>
        <v>1144.9932035055556</v>
      </c>
      <c r="CD1488">
        <f t="shared" si="1868"/>
        <v>1122.226795569881</v>
      </c>
      <c r="CE1488">
        <f t="shared" si="1869"/>
        <v>1071.0691552710427</v>
      </c>
      <c r="CF1488">
        <f t="shared" si="1870"/>
        <v>1176.8000489999999</v>
      </c>
      <c r="CG1488">
        <f t="shared" si="1871"/>
        <v>1189.099976</v>
      </c>
      <c r="CH1488">
        <f t="shared" si="1872"/>
        <v>1163.5</v>
      </c>
    </row>
    <row r="1489" spans="1:86">
      <c r="A1489" s="1">
        <v>41656</v>
      </c>
      <c r="B1489">
        <v>1149</v>
      </c>
      <c r="C1489">
        <v>1149</v>
      </c>
      <c r="D1489">
        <v>1103.030029</v>
      </c>
      <c r="E1489">
        <v>1106.530029</v>
      </c>
      <c r="F1489">
        <v>7564756</v>
      </c>
      <c r="G1489">
        <f t="shared" si="1886"/>
        <v>-6412845.5060821334</v>
      </c>
      <c r="H1489">
        <f t="shared" si="1834"/>
        <v>67013691.584044054</v>
      </c>
      <c r="I1489">
        <f t="shared" si="1887"/>
        <v>1126.8900145</v>
      </c>
      <c r="J1489">
        <f t="shared" si="1894"/>
        <v>1179.42501825</v>
      </c>
      <c r="K1489">
        <f t="shared" si="1895"/>
        <v>1112.3299864999999</v>
      </c>
      <c r="L1489">
        <f t="shared" si="1896"/>
        <v>2</v>
      </c>
      <c r="M1489">
        <f t="shared" si="1897"/>
        <v>8</v>
      </c>
      <c r="N1489">
        <f t="shared" si="1898"/>
        <v>80</v>
      </c>
      <c r="O1489">
        <f t="shared" si="1899"/>
        <v>20</v>
      </c>
      <c r="P1489">
        <f t="shared" si="1874"/>
        <v>45.969970999999987</v>
      </c>
      <c r="Q1489">
        <f t="shared" si="1875"/>
        <v>42.469970999999987</v>
      </c>
      <c r="R1489">
        <f t="shared" si="1876"/>
        <v>3.5</v>
      </c>
      <c r="S1489">
        <f t="shared" si="1877"/>
        <v>45.969970999999987</v>
      </c>
      <c r="T1489">
        <f t="shared" si="1833"/>
        <v>26.653954792157624</v>
      </c>
      <c r="U1489">
        <f t="shared" si="1878"/>
        <v>26</v>
      </c>
      <c r="V1489">
        <f t="shared" si="1879"/>
        <v>-4.7199709999999868</v>
      </c>
      <c r="W1489">
        <f t="shared" si="1880"/>
        <v>26</v>
      </c>
      <c r="X1489">
        <f t="shared" si="1881"/>
        <v>0</v>
      </c>
      <c r="Y1489">
        <f t="shared" si="1831"/>
        <v>8.5961582066462672</v>
      </c>
      <c r="Z1489">
        <f t="shared" si="1832"/>
        <v>4.8958717409764727</v>
      </c>
      <c r="AA1489">
        <f t="shared" ref="AA1489:AA1552" si="1908">(Y1489/T1489)*100</f>
        <v>32.250967159198112</v>
      </c>
      <c r="AB1489">
        <f t="shared" ref="AB1489:AB1552" si="1909">(Z1489/T1489)*100</f>
        <v>18.368275098961981</v>
      </c>
      <c r="AC1489">
        <f t="shared" ref="AC1489:AC1552" si="1910">(ABS(AA1489-AB1489)/SUM(AA1489,AB1489))*100</f>
        <v>27.42572081469309</v>
      </c>
      <c r="AD1489">
        <f t="shared" si="1838"/>
        <v>56.545772931168472</v>
      </c>
      <c r="AE1489">
        <f t="shared" si="1891"/>
        <v>1161.2480223999999</v>
      </c>
      <c r="AF1489">
        <f t="shared" si="1893"/>
        <v>1157.7816771666667</v>
      </c>
      <c r="AG1489">
        <f t="shared" si="1835"/>
        <v>1107.13950185</v>
      </c>
      <c r="AH1489">
        <f t="shared" si="1900"/>
        <v>1140.6849975</v>
      </c>
      <c r="AI1489">
        <f t="shared" si="1901"/>
        <v>1200.4059497366502</v>
      </c>
      <c r="AJ1489">
        <f t="shared" si="1902"/>
        <v>1080.9640452633498</v>
      </c>
      <c r="AK1489">
        <f t="shared" si="1903"/>
        <v>0.21404534572173642</v>
      </c>
      <c r="AL1489">
        <f t="shared" si="1882"/>
        <v>-0.84772668227265136</v>
      </c>
      <c r="AM1489">
        <f t="shared" si="1883"/>
        <v>-6412845.5060821334</v>
      </c>
      <c r="AN1489">
        <f t="shared" si="1836"/>
        <v>-2492641.6037467937</v>
      </c>
      <c r="AO1489">
        <f t="shared" si="1837"/>
        <v>50835666</v>
      </c>
      <c r="AP1489">
        <f t="shared" si="1839"/>
        <v>-4.9033322465900094E-2</v>
      </c>
      <c r="AQ1489">
        <f t="shared" si="1840"/>
        <v>1144.7325047434522</v>
      </c>
      <c r="AR1489">
        <f t="shared" si="1841"/>
        <v>1151.4849046688869</v>
      </c>
      <c r="AS1489">
        <f t="shared" si="1842"/>
        <v>1136.3905310810653</v>
      </c>
      <c r="AT1489">
        <f t="shared" si="1843"/>
        <v>1109.0706142280103</v>
      </c>
      <c r="AU1489">
        <f t="shared" si="1844"/>
        <v>1130.6062748124939</v>
      </c>
      <c r="AV1489">
        <f t="shared" si="1845"/>
        <v>1097.0991499389886</v>
      </c>
      <c r="AW1489">
        <f t="shared" si="1846"/>
        <v>33.50712487350529</v>
      </c>
      <c r="AX1489">
        <f t="shared" si="1873"/>
        <v>31.192628456848816</v>
      </c>
      <c r="AY1489">
        <f t="shared" si="1847"/>
        <v>2.3144964166564748</v>
      </c>
      <c r="AZ1489">
        <f t="shared" si="1884"/>
        <v>1119.5200193333333</v>
      </c>
      <c r="BA1489">
        <f t="shared" si="1885"/>
        <v>8468895783.3719492</v>
      </c>
      <c r="BB1489">
        <f t="shared" si="1888"/>
        <v>0</v>
      </c>
      <c r="BC1489">
        <f t="shared" si="1889"/>
        <v>8468895783.3719492</v>
      </c>
      <c r="BD1489">
        <f t="shared" si="1904"/>
        <v>26306628818.828854</v>
      </c>
      <c r="BE1489">
        <f t="shared" si="1905"/>
        <v>19270745697.69873</v>
      </c>
      <c r="BF1489">
        <f t="shared" si="1906"/>
        <v>1.3651069466383094</v>
      </c>
      <c r="BG1489">
        <f t="shared" si="1907"/>
        <v>57.718613890954515</v>
      </c>
      <c r="BH1489">
        <f t="shared" si="1848"/>
        <v>275245868</v>
      </c>
      <c r="BI1489">
        <f t="shared" si="1849"/>
        <v>3.0541564885332995</v>
      </c>
      <c r="BJ1489">
        <f t="shared" si="1890"/>
        <v>-6961.9995000000017</v>
      </c>
      <c r="BK1489">
        <f t="shared" si="1850"/>
        <v>-5.8392540185150027E-2</v>
      </c>
      <c r="BL1489">
        <f t="shared" si="1851"/>
        <v>0.94160745981484995</v>
      </c>
      <c r="BM1489">
        <f t="shared" si="1852"/>
        <v>31.475705516990274</v>
      </c>
      <c r="BN1489">
        <f t="shared" si="1853"/>
        <v>1126.0150145</v>
      </c>
      <c r="BO1489">
        <f t="shared" si="1892"/>
        <v>1164.4080078</v>
      </c>
      <c r="BP1489">
        <f t="shared" si="1854"/>
        <v>1069.6026485735292</v>
      </c>
      <c r="BQ1489">
        <f t="shared" si="1855"/>
        <v>94.805359226470728</v>
      </c>
      <c r="BR1489">
        <f t="shared" si="1856"/>
        <v>-13.270019999999931</v>
      </c>
      <c r="BS1489">
        <f t="shared" si="1857"/>
        <v>4.5300290000000132</v>
      </c>
      <c r="BT1489">
        <f t="shared" si="1858"/>
        <v>27</v>
      </c>
      <c r="BU1489">
        <f t="shared" si="1859"/>
        <v>34.5</v>
      </c>
      <c r="BV1489">
        <f t="shared" si="1860"/>
        <v>1151.6526935333334</v>
      </c>
      <c r="BW1489">
        <f t="shared" si="1861"/>
        <v>1153.4038317142858</v>
      </c>
      <c r="BX1489">
        <f t="shared" si="1862"/>
        <v>1148.4912796545455</v>
      </c>
      <c r="BY1489">
        <f t="shared" si="1863"/>
        <v>1127.2342871476192</v>
      </c>
      <c r="BZ1489">
        <f t="shared" si="1864"/>
        <v>1192.400024</v>
      </c>
      <c r="CA1489">
        <f t="shared" si="1865"/>
        <v>1098.5</v>
      </c>
      <c r="CB1489">
        <f t="shared" si="1866"/>
        <v>1173.85778123</v>
      </c>
      <c r="CC1489">
        <f t="shared" si="1867"/>
        <v>1159.6112948555556</v>
      </c>
      <c r="CD1489">
        <f t="shared" si="1868"/>
        <v>1127.1584597611904</v>
      </c>
      <c r="CE1489">
        <f t="shared" si="1869"/>
        <v>1077.8284538072644</v>
      </c>
      <c r="CF1489">
        <f t="shared" si="1870"/>
        <v>1175.150024</v>
      </c>
      <c r="CG1489">
        <f t="shared" si="1871"/>
        <v>1190.0500489999999</v>
      </c>
      <c r="CH1489">
        <f t="shared" si="1872"/>
        <v>1162.5</v>
      </c>
    </row>
    <row r="1490" spans="1:86">
      <c r="A1490" s="1">
        <v>41659</v>
      </c>
      <c r="B1490">
        <v>1109.469971</v>
      </c>
      <c r="C1490">
        <v>1175</v>
      </c>
      <c r="D1490">
        <v>1107.75</v>
      </c>
      <c r="E1490">
        <v>1169.099976</v>
      </c>
      <c r="F1490">
        <v>6010558</v>
      </c>
      <c r="G1490">
        <f t="shared" si="1886"/>
        <v>4955913.0497132437</v>
      </c>
      <c r="H1490">
        <f t="shared" si="1834"/>
        <v>71969604.633757293</v>
      </c>
      <c r="I1490">
        <f t="shared" si="1887"/>
        <v>1140.32998675</v>
      </c>
      <c r="J1490">
        <f t="shared" si="1894"/>
        <v>1179.42501825</v>
      </c>
      <c r="K1490">
        <f t="shared" si="1895"/>
        <v>1112.3299864999999</v>
      </c>
      <c r="L1490">
        <f t="shared" si="1896"/>
        <v>3</v>
      </c>
      <c r="M1490">
        <f t="shared" si="1897"/>
        <v>9</v>
      </c>
      <c r="N1490">
        <f t="shared" si="1898"/>
        <v>70</v>
      </c>
      <c r="O1490">
        <f t="shared" si="1899"/>
        <v>10</v>
      </c>
      <c r="P1490">
        <f t="shared" si="1874"/>
        <v>67.25</v>
      </c>
      <c r="Q1490">
        <f t="shared" si="1875"/>
        <v>5.9000240000000304</v>
      </c>
      <c r="R1490">
        <f t="shared" si="1876"/>
        <v>61.34997599999997</v>
      </c>
      <c r="S1490">
        <f t="shared" si="1877"/>
        <v>67.25</v>
      </c>
      <c r="T1490">
        <f t="shared" si="1833"/>
        <v>29.553672307003506</v>
      </c>
      <c r="U1490">
        <f t="shared" si="1878"/>
        <v>-5.3800049999999828</v>
      </c>
      <c r="V1490">
        <f t="shared" si="1879"/>
        <v>-29.800048999999944</v>
      </c>
      <c r="W1490">
        <f t="shared" si="1880"/>
        <v>0</v>
      </c>
      <c r="X1490">
        <f t="shared" si="1881"/>
        <v>0</v>
      </c>
      <c r="Y1490">
        <f t="shared" ref="Y1490:Y1553" si="1911">((Y1489*13)+W1490)/14</f>
        <v>7.9821469061715344</v>
      </c>
      <c r="Z1490">
        <f t="shared" ref="Z1490:Z1553" si="1912">((Z1489*13)+X1490)/14</f>
        <v>4.5461666166210106</v>
      </c>
      <c r="AA1490">
        <f t="shared" si="1908"/>
        <v>27.008984952032367</v>
      </c>
      <c r="AB1490">
        <f t="shared" si="1909"/>
        <v>15.382746920231902</v>
      </c>
      <c r="AC1490">
        <f t="shared" si="1910"/>
        <v>27.425720814693083</v>
      </c>
      <c r="AD1490">
        <f t="shared" si="1838"/>
        <v>55.450699666968703</v>
      </c>
      <c r="AE1490">
        <f t="shared" si="1891"/>
        <v>1158.1920166</v>
      </c>
      <c r="AF1490">
        <f t="shared" si="1893"/>
        <v>1162.5566813333332</v>
      </c>
      <c r="AG1490">
        <f t="shared" si="1835"/>
        <v>1112.5804992000001</v>
      </c>
      <c r="AH1490">
        <f t="shared" si="1900"/>
        <v>1145.6149902</v>
      </c>
      <c r="AI1490">
        <f t="shared" si="1901"/>
        <v>1205.763679260411</v>
      </c>
      <c r="AJ1490">
        <f t="shared" si="1902"/>
        <v>1085.4663011395889</v>
      </c>
      <c r="AK1490">
        <f t="shared" si="1903"/>
        <v>0.69522441940848112</v>
      </c>
      <c r="AL1490">
        <f t="shared" si="1882"/>
        <v>0.82453460223048236</v>
      </c>
      <c r="AM1490">
        <f t="shared" si="1883"/>
        <v>4955913.0497132437</v>
      </c>
      <c r="AN1490">
        <f t="shared" si="1836"/>
        <v>1338293.0059082774</v>
      </c>
      <c r="AO1490">
        <f t="shared" si="1837"/>
        <v>54880412</v>
      </c>
      <c r="AP1490">
        <f t="shared" si="1839"/>
        <v>2.4385622431338114E-2</v>
      </c>
      <c r="AQ1490">
        <f t="shared" si="1840"/>
        <v>1153.0174449706785</v>
      </c>
      <c r="AR1490">
        <f t="shared" si="1841"/>
        <v>1148.2544636782541</v>
      </c>
      <c r="AS1490">
        <f t="shared" si="1842"/>
        <v>1142.2782311664735</v>
      </c>
      <c r="AT1490">
        <f t="shared" si="1843"/>
        <v>1114.4732567874894</v>
      </c>
      <c r="AU1490">
        <f t="shared" si="1844"/>
        <v>1136.3803299906199</v>
      </c>
      <c r="AV1490">
        <f t="shared" si="1845"/>
        <v>1102.1392077632595</v>
      </c>
      <c r="AW1490">
        <f t="shared" si="1846"/>
        <v>34.241122227360393</v>
      </c>
      <c r="AX1490">
        <f t="shared" si="1873"/>
        <v>31.80232721095113</v>
      </c>
      <c r="AY1490">
        <f t="shared" si="1847"/>
        <v>2.4387950164092622</v>
      </c>
      <c r="AZ1490">
        <f t="shared" si="1884"/>
        <v>1150.6166586666666</v>
      </c>
      <c r="BA1490">
        <f t="shared" si="1885"/>
        <v>6915848162.6822023</v>
      </c>
      <c r="BB1490">
        <f t="shared" si="1888"/>
        <v>6915848162.6822023</v>
      </c>
      <c r="BC1490">
        <f t="shared" si="1889"/>
        <v>0</v>
      </c>
      <c r="BD1490">
        <f t="shared" si="1904"/>
        <v>31871246063.458733</v>
      </c>
      <c r="BE1490">
        <f t="shared" si="1905"/>
        <v>19270745697.69873</v>
      </c>
      <c r="BF1490">
        <f t="shared" si="1906"/>
        <v>1.6538667762745023</v>
      </c>
      <c r="BG1490">
        <f t="shared" si="1907"/>
        <v>62.319133389061832</v>
      </c>
      <c r="BH1490">
        <f t="shared" si="1848"/>
        <v>281256426</v>
      </c>
      <c r="BI1490">
        <f t="shared" si="1849"/>
        <v>3.1067874172493295</v>
      </c>
      <c r="BJ1490">
        <f t="shared" si="1890"/>
        <v>6156.9946999999956</v>
      </c>
      <c r="BK1490">
        <f t="shared" si="1850"/>
        <v>5.6546090354679342E-2</v>
      </c>
      <c r="BL1490">
        <f t="shared" si="1851"/>
        <v>1.0565460903546793</v>
      </c>
      <c r="BM1490">
        <f t="shared" si="1852"/>
        <v>31.701142617356695</v>
      </c>
      <c r="BN1490">
        <f t="shared" si="1853"/>
        <v>1141.375</v>
      </c>
      <c r="BO1490">
        <f t="shared" si="1892"/>
        <v>1159.2330078</v>
      </c>
      <c r="BP1490">
        <f t="shared" si="1854"/>
        <v>1073.6430897499999</v>
      </c>
      <c r="BQ1490">
        <f t="shared" si="1855"/>
        <v>85.589918050000051</v>
      </c>
      <c r="BR1490">
        <f t="shared" si="1856"/>
        <v>66.030029999999897</v>
      </c>
      <c r="BS1490">
        <f t="shared" si="1857"/>
        <v>8.25</v>
      </c>
      <c r="BT1490">
        <f t="shared" si="1858"/>
        <v>46.780029000000013</v>
      </c>
      <c r="BU1490">
        <f t="shared" si="1859"/>
        <v>-10.530029000000013</v>
      </c>
      <c r="BV1490">
        <f t="shared" si="1860"/>
        <v>1154.2700113999999</v>
      </c>
      <c r="BW1490">
        <f t="shared" si="1861"/>
        <v>1156.6376313809524</v>
      </c>
      <c r="BX1490">
        <f t="shared" si="1862"/>
        <v>1153.6576393818184</v>
      </c>
      <c r="BY1490">
        <f t="shared" si="1863"/>
        <v>1133.1352846857144</v>
      </c>
      <c r="BZ1490">
        <f t="shared" si="1864"/>
        <v>1192.400024</v>
      </c>
      <c r="CA1490">
        <f t="shared" si="1865"/>
        <v>1099.5</v>
      </c>
      <c r="CB1490">
        <f t="shared" si="1866"/>
        <v>1163.7807536033333</v>
      </c>
      <c r="CC1490">
        <f t="shared" si="1867"/>
        <v>1171.9742645805554</v>
      </c>
      <c r="CD1490">
        <f t="shared" si="1868"/>
        <v>1129.7363359863095</v>
      </c>
      <c r="CE1490">
        <f t="shared" si="1869"/>
        <v>1081.4725848016276</v>
      </c>
      <c r="CF1490">
        <f t="shared" si="1870"/>
        <v>1106.530029</v>
      </c>
      <c r="CG1490">
        <f t="shared" si="1871"/>
        <v>1149</v>
      </c>
      <c r="CH1490">
        <f t="shared" si="1872"/>
        <v>1103.030029</v>
      </c>
    </row>
    <row r="1491" spans="1:86">
      <c r="A1491" s="1">
        <v>41660</v>
      </c>
      <c r="B1491">
        <v>1167</v>
      </c>
      <c r="C1491">
        <v>1169.619995</v>
      </c>
      <c r="D1491">
        <v>1137.5500489999999</v>
      </c>
      <c r="E1491">
        <v>1140.150024</v>
      </c>
      <c r="F1491">
        <v>3132282</v>
      </c>
      <c r="G1491">
        <f t="shared" si="1886"/>
        <v>-2624401.2013887237</v>
      </c>
      <c r="H1491">
        <f t="shared" si="1834"/>
        <v>69345203.432368577</v>
      </c>
      <c r="I1491">
        <f t="shared" si="1887"/>
        <v>1153.580017</v>
      </c>
      <c r="J1491">
        <f t="shared" si="1894"/>
        <v>1179.42501825</v>
      </c>
      <c r="K1491">
        <f t="shared" si="1895"/>
        <v>1112.3299864999999</v>
      </c>
      <c r="L1491">
        <f t="shared" si="1896"/>
        <v>4</v>
      </c>
      <c r="M1491">
        <f t="shared" si="1897"/>
        <v>10</v>
      </c>
      <c r="N1491">
        <f t="shared" si="1898"/>
        <v>60</v>
      </c>
      <c r="O1491">
        <f t="shared" si="1899"/>
        <v>0</v>
      </c>
      <c r="P1491">
        <f t="shared" si="1874"/>
        <v>32.069946000000073</v>
      </c>
      <c r="Q1491">
        <f t="shared" si="1875"/>
        <v>29.469970999999987</v>
      </c>
      <c r="R1491">
        <f t="shared" si="1876"/>
        <v>2.5999750000000859</v>
      </c>
      <c r="S1491">
        <f t="shared" si="1877"/>
        <v>32.069946000000073</v>
      </c>
      <c r="T1491">
        <f t="shared" ref="T1491:T1554" si="1913">((T1490*13)+S1491)/14</f>
        <v>29.733406142217547</v>
      </c>
      <c r="U1491">
        <f t="shared" si="1878"/>
        <v>-21.18994100000009</v>
      </c>
      <c r="V1491">
        <f t="shared" si="1879"/>
        <v>5.5</v>
      </c>
      <c r="W1491">
        <f t="shared" si="1880"/>
        <v>0</v>
      </c>
      <c r="X1491">
        <f t="shared" si="1881"/>
        <v>5.5</v>
      </c>
      <c r="Y1491">
        <f t="shared" si="1911"/>
        <v>7.4119935557307102</v>
      </c>
      <c r="Z1491">
        <f t="shared" si="1912"/>
        <v>4.6142975725766524</v>
      </c>
      <c r="AA1491">
        <f t="shared" si="1908"/>
        <v>24.928168405188696</v>
      </c>
      <c r="AB1491">
        <f t="shared" si="1909"/>
        <v>15.518900022775908</v>
      </c>
      <c r="AC1491">
        <f t="shared" si="1910"/>
        <v>23.263165287666034</v>
      </c>
      <c r="AD1491">
        <f t="shared" si="1838"/>
        <v>53.973248935573153</v>
      </c>
      <c r="AE1491">
        <f t="shared" si="1891"/>
        <v>1153.5460203999999</v>
      </c>
      <c r="AF1491">
        <f t="shared" si="1893"/>
        <v>1155.1850178333334</v>
      </c>
      <c r="AG1491">
        <f t="shared" si="1835"/>
        <v>1116.8614989499999</v>
      </c>
      <c r="AH1491">
        <f t="shared" si="1900"/>
        <v>1149.3229980000001</v>
      </c>
      <c r="AI1491">
        <f t="shared" si="1901"/>
        <v>1202.7157085150118</v>
      </c>
      <c r="AJ1491">
        <f t="shared" si="1902"/>
        <v>1095.9302874849884</v>
      </c>
      <c r="AK1491">
        <f t="shared" si="1903"/>
        <v>0.41409900423185081</v>
      </c>
      <c r="AL1491">
        <f t="shared" si="1882"/>
        <v>-0.8378559789280543</v>
      </c>
      <c r="AM1491">
        <f t="shared" si="1883"/>
        <v>-2624401.2013887237</v>
      </c>
      <c r="AN1491">
        <f t="shared" si="1836"/>
        <v>-610693.6083149109</v>
      </c>
      <c r="AO1491">
        <f t="shared" si="1837"/>
        <v>56691470</v>
      </c>
      <c r="AP1491">
        <f t="shared" si="1839"/>
        <v>-1.0772230960229306E-2</v>
      </c>
      <c r="AQ1491">
        <f t="shared" si="1840"/>
        <v>1148.6425218406478</v>
      </c>
      <c r="AR1491">
        <f t="shared" si="1841"/>
        <v>1145.0554997949516</v>
      </c>
      <c r="AS1491">
        <f t="shared" si="1842"/>
        <v>1141.8951538765082</v>
      </c>
      <c r="AT1491">
        <f t="shared" si="1843"/>
        <v>1116.7841658366153</v>
      </c>
      <c r="AU1491">
        <f t="shared" si="1844"/>
        <v>1136.945784092027</v>
      </c>
      <c r="AV1491">
        <f t="shared" si="1845"/>
        <v>1104.7999648998314</v>
      </c>
      <c r="AW1491">
        <f t="shared" si="1846"/>
        <v>32.145819192195631</v>
      </c>
      <c r="AX1491">
        <f t="shared" si="1873"/>
        <v>31.871025607200032</v>
      </c>
      <c r="AY1491">
        <f t="shared" si="1847"/>
        <v>0.27479358499559936</v>
      </c>
      <c r="AZ1491">
        <f t="shared" si="1884"/>
        <v>1149.1066893333334</v>
      </c>
      <c r="BA1491">
        <f t="shared" si="1885"/>
        <v>3599326199.078392</v>
      </c>
      <c r="BB1491">
        <f t="shared" si="1888"/>
        <v>0</v>
      </c>
      <c r="BC1491">
        <f t="shared" si="1889"/>
        <v>3599326199.078392</v>
      </c>
      <c r="BD1491">
        <f t="shared" si="1904"/>
        <v>31871246063.458733</v>
      </c>
      <c r="BE1491">
        <f t="shared" si="1905"/>
        <v>22296937628.414955</v>
      </c>
      <c r="BF1491">
        <f t="shared" si="1906"/>
        <v>1.4294001532677918</v>
      </c>
      <c r="BG1491">
        <f t="shared" si="1907"/>
        <v>58.837575660193409</v>
      </c>
      <c r="BH1491">
        <f t="shared" si="1848"/>
        <v>278124144</v>
      </c>
      <c r="BI1491">
        <f t="shared" si="1849"/>
        <v>2.909650634819688</v>
      </c>
      <c r="BJ1491">
        <f t="shared" si="1890"/>
        <v>-2994.9951999999939</v>
      </c>
      <c r="BK1491">
        <f t="shared" si="1850"/>
        <v>-2.4762597377728405E-2</v>
      </c>
      <c r="BL1491">
        <f t="shared" si="1851"/>
        <v>0.97523740262227154</v>
      </c>
      <c r="BM1491">
        <f t="shared" si="1852"/>
        <v>28.140429279578701</v>
      </c>
      <c r="BN1491">
        <f t="shared" si="1853"/>
        <v>1153.585022</v>
      </c>
      <c r="BO1491">
        <f t="shared" si="1892"/>
        <v>1154.7100098000001</v>
      </c>
      <c r="BP1491">
        <f t="shared" si="1854"/>
        <v>1077.7407370294118</v>
      </c>
      <c r="BQ1491">
        <f t="shared" si="1855"/>
        <v>76.969272770588304</v>
      </c>
      <c r="BR1491">
        <f t="shared" si="1856"/>
        <v>23.830077999999958</v>
      </c>
      <c r="BS1491">
        <f t="shared" si="1857"/>
        <v>32.550048999999944</v>
      </c>
      <c r="BT1491">
        <f t="shared" si="1858"/>
        <v>47.619995000000017</v>
      </c>
      <c r="BU1491">
        <f t="shared" si="1859"/>
        <v>61</v>
      </c>
      <c r="BV1491">
        <f t="shared" si="1860"/>
        <v>1148.2560138666668</v>
      </c>
      <c r="BW1491">
        <f t="shared" si="1861"/>
        <v>1150.2357292857141</v>
      </c>
      <c r="BX1491">
        <f t="shared" si="1862"/>
        <v>1152.6640091636366</v>
      </c>
      <c r="BY1491">
        <f t="shared" si="1863"/>
        <v>1135.7609537142862</v>
      </c>
      <c r="BZ1491">
        <f t="shared" si="1864"/>
        <v>1192.400024</v>
      </c>
      <c r="CA1491">
        <f t="shared" si="1865"/>
        <v>1103.030029</v>
      </c>
      <c r="CB1491">
        <f t="shared" si="1866"/>
        <v>1163.2085652133333</v>
      </c>
      <c r="CC1491">
        <f t="shared" si="1867"/>
        <v>1162.348130975</v>
      </c>
      <c r="CD1491">
        <f t="shared" si="1868"/>
        <v>1139.8475593254764</v>
      </c>
      <c r="CE1491">
        <f t="shared" si="1869"/>
        <v>1086.904392161538</v>
      </c>
      <c r="CF1491">
        <f t="shared" si="1870"/>
        <v>1169.099976</v>
      </c>
      <c r="CG1491">
        <f t="shared" si="1871"/>
        <v>1175</v>
      </c>
      <c r="CH1491">
        <f t="shared" si="1872"/>
        <v>1107.75</v>
      </c>
    </row>
    <row r="1492" spans="1:86">
      <c r="A1492" s="1">
        <v>41661</v>
      </c>
      <c r="B1492">
        <v>1143.5500489999999</v>
      </c>
      <c r="C1492">
        <v>1148.4300539999999</v>
      </c>
      <c r="D1492">
        <v>1132.0500489999999</v>
      </c>
      <c r="E1492">
        <v>1137.030029</v>
      </c>
      <c r="F1492">
        <v>2384030</v>
      </c>
      <c r="G1492">
        <f t="shared" si="1886"/>
        <v>-934406.30093517352</v>
      </c>
      <c r="H1492">
        <f t="shared" si="1834"/>
        <v>68410797.131433398</v>
      </c>
      <c r="I1492">
        <f t="shared" si="1887"/>
        <v>1140.26504525</v>
      </c>
      <c r="J1492">
        <f t="shared" si="1894"/>
        <v>1179.42501825</v>
      </c>
      <c r="K1492">
        <f t="shared" si="1895"/>
        <v>1118.53750625</v>
      </c>
      <c r="L1492">
        <f t="shared" si="1896"/>
        <v>5</v>
      </c>
      <c r="M1492">
        <f t="shared" si="1897"/>
        <v>10</v>
      </c>
      <c r="N1492">
        <f t="shared" si="1898"/>
        <v>50</v>
      </c>
      <c r="O1492">
        <f t="shared" si="1899"/>
        <v>0</v>
      </c>
      <c r="P1492">
        <f t="shared" si="1874"/>
        <v>16.380004999999983</v>
      </c>
      <c r="Q1492">
        <f t="shared" si="1875"/>
        <v>11.400024999999914</v>
      </c>
      <c r="R1492">
        <f t="shared" si="1876"/>
        <v>4.9799800000000687</v>
      </c>
      <c r="S1492">
        <f t="shared" si="1877"/>
        <v>16.380004999999983</v>
      </c>
      <c r="T1492">
        <f t="shared" si="1913"/>
        <v>28.779591774916291</v>
      </c>
      <c r="U1492">
        <f t="shared" si="1878"/>
        <v>-10.080077999999958</v>
      </c>
      <c r="V1492">
        <f t="shared" si="1879"/>
        <v>13.400024999999914</v>
      </c>
      <c r="W1492">
        <f t="shared" si="1880"/>
        <v>0</v>
      </c>
      <c r="X1492">
        <f t="shared" si="1881"/>
        <v>13.400024999999914</v>
      </c>
      <c r="Y1492">
        <f t="shared" si="1911"/>
        <v>6.8825654446070876</v>
      </c>
      <c r="Z1492">
        <f t="shared" si="1912"/>
        <v>5.241849531678314</v>
      </c>
      <c r="AA1492">
        <f t="shared" si="1908"/>
        <v>23.914743122262745</v>
      </c>
      <c r="AB1492">
        <f t="shared" si="1909"/>
        <v>18.213773053747772</v>
      </c>
      <c r="AC1492">
        <f t="shared" si="1910"/>
        <v>13.532330558941711</v>
      </c>
      <c r="AD1492">
        <f t="shared" si="1838"/>
        <v>51.134500716685309</v>
      </c>
      <c r="AE1492">
        <f t="shared" si="1891"/>
        <v>1145.5920163999999</v>
      </c>
      <c r="AF1492">
        <f t="shared" si="1893"/>
        <v>1150.7933551666665</v>
      </c>
      <c r="AG1492">
        <f t="shared" si="1835"/>
        <v>1120.9455015999999</v>
      </c>
      <c r="AH1492">
        <f t="shared" si="1900"/>
        <v>1151.3940063</v>
      </c>
      <c r="AI1492">
        <f t="shared" si="1901"/>
        <v>1200.9761754017456</v>
      </c>
      <c r="AJ1492">
        <f t="shared" si="1902"/>
        <v>1101.8118371982544</v>
      </c>
      <c r="AK1492">
        <f t="shared" si="1903"/>
        <v>0.35514976895701933</v>
      </c>
      <c r="AL1492">
        <f t="shared" si="1882"/>
        <v>-0.39194401955309854</v>
      </c>
      <c r="AM1492">
        <f t="shared" si="1883"/>
        <v>-934406.30093517352</v>
      </c>
      <c r="AN1492">
        <f t="shared" si="1836"/>
        <v>-1128996.6090730596</v>
      </c>
      <c r="AO1492">
        <f t="shared" si="1837"/>
        <v>58205344</v>
      </c>
      <c r="AP1492">
        <f t="shared" si="1839"/>
        <v>-1.9396786127972368E-2</v>
      </c>
      <c r="AQ1492">
        <f t="shared" si="1840"/>
        <v>1144.6942742748274</v>
      </c>
      <c r="AR1492">
        <f t="shared" si="1841"/>
        <v>1139.6873740883905</v>
      </c>
      <c r="AS1492">
        <f t="shared" si="1842"/>
        <v>1141.0194313987367</v>
      </c>
      <c r="AT1492">
        <f t="shared" si="1843"/>
        <v>1118.6062935213199</v>
      </c>
      <c r="AU1492">
        <f t="shared" si="1844"/>
        <v>1136.9584208282229</v>
      </c>
      <c r="AV1492">
        <f t="shared" si="1845"/>
        <v>1107.0560693868431</v>
      </c>
      <c r="AW1492">
        <f t="shared" si="1846"/>
        <v>29.902351441379778</v>
      </c>
      <c r="AX1492">
        <f t="shared" si="1873"/>
        <v>31.477290774035982</v>
      </c>
      <c r="AY1492">
        <f t="shared" si="1847"/>
        <v>-1.5749393326562036</v>
      </c>
      <c r="AZ1492">
        <f t="shared" si="1884"/>
        <v>1139.170044</v>
      </c>
      <c r="BA1492">
        <f t="shared" si="1885"/>
        <v>2715815559.9973197</v>
      </c>
      <c r="BB1492">
        <f t="shared" si="1888"/>
        <v>0</v>
      </c>
      <c r="BC1492">
        <f t="shared" si="1889"/>
        <v>2715815559.9973197</v>
      </c>
      <c r="BD1492">
        <f t="shared" si="1904"/>
        <v>29996891569.75713</v>
      </c>
      <c r="BE1492">
        <f t="shared" si="1905"/>
        <v>25012753188.412273</v>
      </c>
      <c r="BF1492">
        <f t="shared" si="1906"/>
        <v>1.1992638852588955</v>
      </c>
      <c r="BG1492">
        <f t="shared" si="1907"/>
        <v>54.530240472607915</v>
      </c>
      <c r="BH1492">
        <f t="shared" si="1848"/>
        <v>275740114</v>
      </c>
      <c r="BI1492">
        <f t="shared" si="1849"/>
        <v>2.7010692835044545</v>
      </c>
      <c r="BJ1492">
        <f t="shared" si="1890"/>
        <v>-411.99950000000172</v>
      </c>
      <c r="BK1492">
        <f t="shared" si="1850"/>
        <v>-2.7364775988462523E-3</v>
      </c>
      <c r="BL1492">
        <f t="shared" si="1851"/>
        <v>0.99726352240115379</v>
      </c>
      <c r="BM1492">
        <f t="shared" si="1852"/>
        <v>26.132097615522682</v>
      </c>
      <c r="BN1492">
        <f t="shared" si="1853"/>
        <v>1140.2400514999999</v>
      </c>
      <c r="BO1492">
        <f t="shared" si="1892"/>
        <v>1147.4980224999999</v>
      </c>
      <c r="BP1492">
        <f t="shared" si="1854"/>
        <v>1081.6797826617644</v>
      </c>
      <c r="BQ1492">
        <f t="shared" si="1855"/>
        <v>65.818239838235513</v>
      </c>
      <c r="BR1492">
        <f t="shared" si="1856"/>
        <v>16.060058000000026</v>
      </c>
      <c r="BS1492">
        <f t="shared" si="1857"/>
        <v>21</v>
      </c>
      <c r="BT1492">
        <f t="shared" si="1858"/>
        <v>20.680053999999927</v>
      </c>
      <c r="BU1492">
        <f t="shared" si="1859"/>
        <v>29.170043999999962</v>
      </c>
      <c r="BV1492">
        <f t="shared" si="1860"/>
        <v>1142.7506834000001</v>
      </c>
      <c r="BW1492">
        <f t="shared" si="1861"/>
        <v>1145.048589619048</v>
      </c>
      <c r="BX1492">
        <f t="shared" si="1862"/>
        <v>1150.4289238909089</v>
      </c>
      <c r="BY1492">
        <f t="shared" si="1863"/>
        <v>1137.6817661000002</v>
      </c>
      <c r="BZ1492">
        <f t="shared" si="1864"/>
        <v>1192.400024</v>
      </c>
      <c r="CA1492">
        <f t="shared" si="1865"/>
        <v>1103.030029</v>
      </c>
      <c r="CB1492">
        <f t="shared" si="1866"/>
        <v>1151.9149179633332</v>
      </c>
      <c r="CC1492">
        <f t="shared" si="1867"/>
        <v>1161.1393635388888</v>
      </c>
      <c r="CD1492">
        <f t="shared" si="1868"/>
        <v>1148.1461094361111</v>
      </c>
      <c r="CE1492">
        <f t="shared" si="1869"/>
        <v>1093.0567328853638</v>
      </c>
      <c r="CF1492">
        <f t="shared" si="1870"/>
        <v>1140.150024</v>
      </c>
      <c r="CG1492">
        <f t="shared" si="1871"/>
        <v>1169.619995</v>
      </c>
      <c r="CH1492">
        <f t="shared" si="1872"/>
        <v>1137.5500489999999</v>
      </c>
    </row>
    <row r="1493" spans="1:86">
      <c r="A1493" s="1">
        <v>41662</v>
      </c>
      <c r="B1493">
        <v>1134.0500489999999</v>
      </c>
      <c r="C1493">
        <v>1138.349976</v>
      </c>
      <c r="D1493">
        <v>1118.650024</v>
      </c>
      <c r="E1493">
        <v>1126.219971</v>
      </c>
      <c r="F1493">
        <v>2290762</v>
      </c>
      <c r="G1493">
        <f t="shared" si="1886"/>
        <v>-530255.48408422992</v>
      </c>
      <c r="H1493">
        <f t="shared" ref="H1493:H1556" si="1914">SUM(H1492,G1493)</f>
        <v>67880541.647349164</v>
      </c>
      <c r="I1493">
        <f t="shared" si="1887"/>
        <v>1129.317505</v>
      </c>
      <c r="J1493">
        <f t="shared" si="1894"/>
        <v>1179.42501825</v>
      </c>
      <c r="K1493">
        <f t="shared" si="1895"/>
        <v>1126.8900145</v>
      </c>
      <c r="L1493">
        <f t="shared" si="1896"/>
        <v>6</v>
      </c>
      <c r="M1493">
        <f t="shared" si="1897"/>
        <v>5</v>
      </c>
      <c r="N1493">
        <f t="shared" si="1898"/>
        <v>40</v>
      </c>
      <c r="O1493">
        <f t="shared" si="1899"/>
        <v>50</v>
      </c>
      <c r="P1493">
        <f t="shared" si="1874"/>
        <v>19.699951999999939</v>
      </c>
      <c r="Q1493">
        <f t="shared" si="1875"/>
        <v>12.130004999999983</v>
      </c>
      <c r="R1493">
        <f t="shared" si="1876"/>
        <v>7.5699469999999565</v>
      </c>
      <c r="S1493">
        <f t="shared" si="1877"/>
        <v>19.699951999999939</v>
      </c>
      <c r="T1493">
        <f t="shared" si="1913"/>
        <v>28.131046076707978</v>
      </c>
      <c r="U1493">
        <f t="shared" si="1878"/>
        <v>3.2700190000000475</v>
      </c>
      <c r="V1493">
        <f t="shared" si="1879"/>
        <v>1.1500240000000304</v>
      </c>
      <c r="W1493">
        <f t="shared" si="1880"/>
        <v>3.2700190000000475</v>
      </c>
      <c r="X1493">
        <f t="shared" si="1881"/>
        <v>0</v>
      </c>
      <c r="Y1493">
        <f t="shared" si="1911"/>
        <v>6.6245264128494421</v>
      </c>
      <c r="Z1493">
        <f t="shared" si="1912"/>
        <v>4.8674317079870066</v>
      </c>
      <c r="AA1493">
        <f t="shared" si="1908"/>
        <v>23.548809364520704</v>
      </c>
      <c r="AB1493">
        <f t="shared" si="1909"/>
        <v>17.302704260319548</v>
      </c>
      <c r="AC1493">
        <f t="shared" si="1910"/>
        <v>15.289776436589946</v>
      </c>
      <c r="AD1493">
        <f t="shared" si="1838"/>
        <v>48.212925514081675</v>
      </c>
      <c r="AE1493">
        <f t="shared" si="1891"/>
        <v>1135.8060057999999</v>
      </c>
      <c r="AF1493">
        <f t="shared" si="1893"/>
        <v>1142.3633421666666</v>
      </c>
      <c r="AG1493">
        <f t="shared" si="1835"/>
        <v>1124.74899895</v>
      </c>
      <c r="AH1493">
        <f t="shared" si="1900"/>
        <v>1151.9190063000001</v>
      </c>
      <c r="AI1493">
        <f t="shared" si="1901"/>
        <v>1200.298062146253</v>
      </c>
      <c r="AJ1493">
        <f t="shared" si="1902"/>
        <v>1103.5399504537472</v>
      </c>
      <c r="AK1493">
        <f t="shared" si="1903"/>
        <v>0.23439916457163987</v>
      </c>
      <c r="AL1493">
        <f t="shared" si="1882"/>
        <v>-0.23147558938214877</v>
      </c>
      <c r="AM1493">
        <f t="shared" si="1883"/>
        <v>-530255.48408422992</v>
      </c>
      <c r="AN1493">
        <f t="shared" si="1836"/>
        <v>-954650.90672322048</v>
      </c>
      <c r="AO1493">
        <f t="shared" si="1837"/>
        <v>58198912</v>
      </c>
      <c r="AP1493">
        <f t="shared" si="1839"/>
        <v>-1.6403243186457171E-2</v>
      </c>
      <c r="AQ1493">
        <f t="shared" si="1840"/>
        <v>1138.4130111613861</v>
      </c>
      <c r="AR1493">
        <f t="shared" si="1841"/>
        <v>1135.3162156331991</v>
      </c>
      <c r="AS1493">
        <f t="shared" si="1842"/>
        <v>1138.3555285269642</v>
      </c>
      <c r="AT1493">
        <f t="shared" si="1843"/>
        <v>1119.2915244944011</v>
      </c>
      <c r="AU1493">
        <f t="shared" si="1844"/>
        <v>1135.3476533539895</v>
      </c>
      <c r="AV1493">
        <f t="shared" si="1845"/>
        <v>1108.3975424997641</v>
      </c>
      <c r="AW1493">
        <f t="shared" si="1846"/>
        <v>26.950110854225386</v>
      </c>
      <c r="AX1493">
        <f t="shared" si="1873"/>
        <v>30.571854790073864</v>
      </c>
      <c r="AY1493">
        <f t="shared" si="1847"/>
        <v>-3.6217439358484782</v>
      </c>
      <c r="AZ1493">
        <f t="shared" si="1884"/>
        <v>1127.7399903333333</v>
      </c>
      <c r="BA1493">
        <f t="shared" si="1885"/>
        <v>2583383915.7359672</v>
      </c>
      <c r="BB1493">
        <f t="shared" si="1888"/>
        <v>0</v>
      </c>
      <c r="BC1493">
        <f t="shared" si="1889"/>
        <v>2583383915.7359672</v>
      </c>
      <c r="BD1493">
        <f t="shared" si="1904"/>
        <v>27117537241.309303</v>
      </c>
      <c r="BE1493">
        <f t="shared" si="1905"/>
        <v>27596137104.148239</v>
      </c>
      <c r="BF1493">
        <f t="shared" si="1906"/>
        <v>0.98265699793298267</v>
      </c>
      <c r="BG1493">
        <f t="shared" si="1907"/>
        <v>49.562632313983251</v>
      </c>
      <c r="BH1493">
        <f t="shared" si="1848"/>
        <v>273449352</v>
      </c>
      <c r="BI1493">
        <f t="shared" si="1849"/>
        <v>2.4314480879707578</v>
      </c>
      <c r="BJ1493">
        <f t="shared" si="1890"/>
        <v>-1181.0058000000026</v>
      </c>
      <c r="BK1493">
        <f t="shared" si="1850"/>
        <v>-9.5072757308857555E-3</v>
      </c>
      <c r="BL1493">
        <f t="shared" si="1851"/>
        <v>0.99049272426911428</v>
      </c>
      <c r="BM1493">
        <f t="shared" si="1852"/>
        <v>25.498001253771559</v>
      </c>
      <c r="BN1493">
        <f t="shared" si="1853"/>
        <v>1128.5</v>
      </c>
      <c r="BO1493">
        <f t="shared" si="1892"/>
        <v>1137.9430176000001</v>
      </c>
      <c r="BP1493">
        <f t="shared" si="1854"/>
        <v>1085.3370612941176</v>
      </c>
      <c r="BQ1493">
        <f t="shared" si="1855"/>
        <v>52.605956305882501</v>
      </c>
      <c r="BR1493">
        <f t="shared" si="1856"/>
        <v>-14.229980000000069</v>
      </c>
      <c r="BS1493">
        <f t="shared" si="1857"/>
        <v>1.1500240000000304</v>
      </c>
      <c r="BT1493">
        <f t="shared" si="1858"/>
        <v>-16.550048000000061</v>
      </c>
      <c r="BU1493">
        <f t="shared" si="1859"/>
        <v>4.0500489999999445</v>
      </c>
      <c r="BV1493">
        <f t="shared" si="1860"/>
        <v>1136.2933349333334</v>
      </c>
      <c r="BW1493">
        <f t="shared" si="1861"/>
        <v>1138.0276227142856</v>
      </c>
      <c r="BX1493">
        <f t="shared" si="1862"/>
        <v>1145.8518265636365</v>
      </c>
      <c r="BY1493">
        <f t="shared" si="1863"/>
        <v>1138.1840965190474</v>
      </c>
      <c r="BZ1493">
        <f t="shared" si="1864"/>
        <v>1192.400024</v>
      </c>
      <c r="CA1493">
        <f t="shared" si="1865"/>
        <v>1103.030029</v>
      </c>
      <c r="CB1493">
        <f t="shared" si="1866"/>
        <v>1131.3893789599999</v>
      </c>
      <c r="CC1493">
        <f t="shared" si="1867"/>
        <v>1150.322988663889</v>
      </c>
      <c r="CD1493">
        <f t="shared" si="1868"/>
        <v>1158.0752314975002</v>
      </c>
      <c r="CE1493">
        <f t="shared" si="1869"/>
        <v>1102.0519360120265</v>
      </c>
      <c r="CF1493">
        <f t="shared" si="1870"/>
        <v>1137.030029</v>
      </c>
      <c r="CG1493">
        <f t="shared" si="1871"/>
        <v>1148.4300539999999</v>
      </c>
      <c r="CH1493">
        <f t="shared" si="1872"/>
        <v>1132.0500489999999</v>
      </c>
    </row>
    <row r="1494" spans="1:86">
      <c r="A1494" s="1">
        <v>41663</v>
      </c>
      <c r="B1494">
        <v>1122</v>
      </c>
      <c r="C1494">
        <v>1141.619995</v>
      </c>
      <c r="D1494">
        <v>1117.5</v>
      </c>
      <c r="E1494">
        <v>1124.349976</v>
      </c>
      <c r="F1494">
        <v>1850266</v>
      </c>
      <c r="G1494">
        <f t="shared" si="1886"/>
        <v>-799330.65000378853</v>
      </c>
      <c r="H1494">
        <f t="shared" si="1914"/>
        <v>67081210.997345373</v>
      </c>
      <c r="I1494">
        <f t="shared" si="1887"/>
        <v>1126.3674927500001</v>
      </c>
      <c r="J1494">
        <f t="shared" si="1894"/>
        <v>1179.42501825</v>
      </c>
      <c r="K1494">
        <f t="shared" si="1895"/>
        <v>1126.3674927500001</v>
      </c>
      <c r="L1494">
        <f t="shared" si="1896"/>
        <v>7</v>
      </c>
      <c r="M1494">
        <f t="shared" si="1897"/>
        <v>1</v>
      </c>
      <c r="N1494">
        <f t="shared" si="1898"/>
        <v>30</v>
      </c>
      <c r="O1494">
        <f t="shared" si="1899"/>
        <v>90</v>
      </c>
      <c r="P1494">
        <f t="shared" si="1874"/>
        <v>24.119995000000017</v>
      </c>
      <c r="Q1494">
        <f t="shared" si="1875"/>
        <v>17.270019000000048</v>
      </c>
      <c r="R1494">
        <f t="shared" si="1876"/>
        <v>6.8499759999999696</v>
      </c>
      <c r="S1494">
        <f t="shared" si="1877"/>
        <v>24.119995000000017</v>
      </c>
      <c r="T1494">
        <f t="shared" si="1913"/>
        <v>27.844542428371692</v>
      </c>
      <c r="U1494">
        <f t="shared" si="1878"/>
        <v>-11.869995000000017</v>
      </c>
      <c r="V1494">
        <f t="shared" si="1879"/>
        <v>7.4499510000000555</v>
      </c>
      <c r="W1494">
        <f t="shared" si="1880"/>
        <v>0</v>
      </c>
      <c r="X1494">
        <f t="shared" si="1881"/>
        <v>7.4499510000000555</v>
      </c>
      <c r="Y1494">
        <f t="shared" si="1911"/>
        <v>6.1513459547887672</v>
      </c>
      <c r="Z1494">
        <f t="shared" si="1912"/>
        <v>5.0518973717022249</v>
      </c>
      <c r="AA1494">
        <f t="shared" si="1908"/>
        <v>22.091747316777468</v>
      </c>
      <c r="AB1494">
        <f t="shared" si="1909"/>
        <v>18.143222804604918</v>
      </c>
      <c r="AC1494">
        <f t="shared" si="1910"/>
        <v>9.81366333878338</v>
      </c>
      <c r="AD1494">
        <f t="shared" si="1838"/>
        <v>44.733889725258742</v>
      </c>
      <c r="AE1494">
        <f t="shared" si="1891"/>
        <v>1139.3699951999999</v>
      </c>
      <c r="AF1494">
        <f t="shared" si="1893"/>
        <v>1133.8966674999999</v>
      </c>
      <c r="AG1494">
        <f t="shared" ref="AG1494:AG1557" si="1915">AVERAGE(E1475:E1494)</f>
        <v>1126.9505004500002</v>
      </c>
      <c r="AH1494">
        <f t="shared" si="1900"/>
        <v>1150.3090087999999</v>
      </c>
      <c r="AI1494">
        <f t="shared" si="1901"/>
        <v>1201.1181571657994</v>
      </c>
      <c r="AJ1494">
        <f t="shared" si="1902"/>
        <v>1099.4998604342004</v>
      </c>
      <c r="AK1494">
        <f t="shared" si="1903"/>
        <v>0.24454371274727568</v>
      </c>
      <c r="AL1494">
        <f t="shared" si="1882"/>
        <v>-0.43200850580607791</v>
      </c>
      <c r="AM1494">
        <f t="shared" si="1883"/>
        <v>-799330.65000378853</v>
      </c>
      <c r="AN1494">
        <f t="shared" ref="AN1494:AN1557" si="1916">SUM(AM1475:AM1494)</f>
        <v>-3526243.1365113999</v>
      </c>
      <c r="AO1494">
        <f t="shared" ref="AO1494:AO1557" si="1917">SUM(F1475:F1494)</f>
        <v>57569232</v>
      </c>
      <c r="AP1494">
        <f t="shared" si="1839"/>
        <v>-6.1252217790770593E-2</v>
      </c>
      <c r="AQ1494">
        <f t="shared" si="1840"/>
        <v>1133.6315792065147</v>
      </c>
      <c r="AR1494">
        <f t="shared" si="1841"/>
        <v>1129.4691081427375</v>
      </c>
      <c r="AS1494">
        <f t="shared" si="1842"/>
        <v>1135.8345290721106</v>
      </c>
      <c r="AT1494">
        <f t="shared" si="1843"/>
        <v>1119.746785129905</v>
      </c>
      <c r="AU1494">
        <f t="shared" si="1844"/>
        <v>1133.6980017508911</v>
      </c>
      <c r="AV1494">
        <f t="shared" si="1845"/>
        <v>1109.5142128447806</v>
      </c>
      <c r="AW1494">
        <f t="shared" si="1846"/>
        <v>24.183788906110522</v>
      </c>
      <c r="AX1494">
        <f t="shared" si="1873"/>
        <v>29.294241613281194</v>
      </c>
      <c r="AY1494">
        <f t="shared" si="1847"/>
        <v>-5.1104527071706727</v>
      </c>
      <c r="AZ1494">
        <f t="shared" si="1884"/>
        <v>1127.8233236666667</v>
      </c>
      <c r="BA1494">
        <f t="shared" si="1885"/>
        <v>2086773149.7874289</v>
      </c>
      <c r="BB1494">
        <f t="shared" si="1888"/>
        <v>2086773149.7874289</v>
      </c>
      <c r="BC1494">
        <f t="shared" si="1889"/>
        <v>0</v>
      </c>
      <c r="BD1494">
        <f t="shared" si="1904"/>
        <v>26630264039.003838</v>
      </c>
      <c r="BE1494">
        <f t="shared" si="1905"/>
        <v>27596137104.148239</v>
      </c>
      <c r="BF1494">
        <f t="shared" si="1906"/>
        <v>0.96499970044723349</v>
      </c>
      <c r="BG1494">
        <f t="shared" si="1907"/>
        <v>49.109407000296223</v>
      </c>
      <c r="BH1494">
        <f t="shared" si="1848"/>
        <v>271599086</v>
      </c>
      <c r="BI1494">
        <f t="shared" si="1849"/>
        <v>2.1796736469110738</v>
      </c>
      <c r="BJ1494">
        <f t="shared" si="1890"/>
        <v>-286.99950000000172</v>
      </c>
      <c r="BK1494">
        <f t="shared" si="1850"/>
        <v>-1.6604171903820885E-3</v>
      </c>
      <c r="BL1494">
        <f t="shared" si="1851"/>
        <v>0.99833958280961788</v>
      </c>
      <c r="BM1494">
        <f t="shared" si="1852"/>
        <v>26.778772468224808</v>
      </c>
      <c r="BN1494">
        <f t="shared" si="1853"/>
        <v>1129.5599975</v>
      </c>
      <c r="BO1494">
        <f t="shared" si="1892"/>
        <v>1138.6520142000002</v>
      </c>
      <c r="BP1494">
        <f t="shared" si="1854"/>
        <v>1089.1402965147058</v>
      </c>
      <c r="BQ1494">
        <f t="shared" si="1855"/>
        <v>49.511717685294343</v>
      </c>
      <c r="BR1494">
        <f t="shared" si="1856"/>
        <v>-60.030029000000013</v>
      </c>
      <c r="BS1494">
        <f t="shared" si="1857"/>
        <v>-25</v>
      </c>
      <c r="BT1494">
        <f t="shared" si="1858"/>
        <v>-50.380004999999983</v>
      </c>
      <c r="BU1494">
        <f t="shared" si="1859"/>
        <v>-20.5</v>
      </c>
      <c r="BV1494">
        <f t="shared" si="1860"/>
        <v>1132.4746583333333</v>
      </c>
      <c r="BW1494">
        <f t="shared" si="1861"/>
        <v>1132.8809466666667</v>
      </c>
      <c r="BX1494">
        <f t="shared" si="1862"/>
        <v>1140.8392756000001</v>
      </c>
      <c r="BY1494">
        <f t="shared" si="1863"/>
        <v>1138.1460943333332</v>
      </c>
      <c r="BZ1494">
        <f t="shared" si="1864"/>
        <v>1192.400024</v>
      </c>
      <c r="CA1494">
        <f t="shared" si="1865"/>
        <v>1103.030029</v>
      </c>
      <c r="CB1494">
        <f t="shared" si="1866"/>
        <v>1150.9959961733334</v>
      </c>
      <c r="CC1494">
        <f t="shared" si="1867"/>
        <v>1131.8072603833332</v>
      </c>
      <c r="CD1494">
        <f t="shared" si="1868"/>
        <v>1165.1268689971826</v>
      </c>
      <c r="CE1494">
        <f t="shared" si="1869"/>
        <v>1106.0675701950327</v>
      </c>
      <c r="CF1494">
        <f t="shared" si="1870"/>
        <v>1126.219971</v>
      </c>
      <c r="CG1494">
        <f t="shared" si="1871"/>
        <v>1138.349976</v>
      </c>
      <c r="CH1494">
        <f t="shared" si="1872"/>
        <v>1118.650024</v>
      </c>
    </row>
    <row r="1495" spans="1:86">
      <c r="A1495" s="1">
        <v>41666</v>
      </c>
      <c r="B1495">
        <v>1113</v>
      </c>
      <c r="C1495">
        <v>1129.75</v>
      </c>
      <c r="D1495">
        <v>1110.0500489999999</v>
      </c>
      <c r="E1495">
        <v>1114.8000489999999</v>
      </c>
      <c r="F1495">
        <v>2532948</v>
      </c>
      <c r="G1495">
        <f t="shared" si="1886"/>
        <v>-1311472.5760255987</v>
      </c>
      <c r="H1495">
        <f t="shared" si="1914"/>
        <v>65769738.421319775</v>
      </c>
      <c r="I1495">
        <f t="shared" si="1887"/>
        <v>1116.9000245</v>
      </c>
      <c r="J1495">
        <f t="shared" si="1894"/>
        <v>1179.42501825</v>
      </c>
      <c r="K1495">
        <f t="shared" si="1895"/>
        <v>1116.9000245</v>
      </c>
      <c r="L1495">
        <f t="shared" si="1896"/>
        <v>8</v>
      </c>
      <c r="M1495">
        <f t="shared" si="1897"/>
        <v>1</v>
      </c>
      <c r="N1495">
        <f t="shared" si="1898"/>
        <v>20</v>
      </c>
      <c r="O1495">
        <f t="shared" si="1899"/>
        <v>90</v>
      </c>
      <c r="P1495">
        <f t="shared" si="1874"/>
        <v>19.699951000000056</v>
      </c>
      <c r="Q1495">
        <f t="shared" si="1875"/>
        <v>14.949951000000056</v>
      </c>
      <c r="R1495">
        <f t="shared" si="1876"/>
        <v>4.75</v>
      </c>
      <c r="S1495">
        <f t="shared" si="1877"/>
        <v>19.699951000000056</v>
      </c>
      <c r="T1495">
        <f t="shared" si="1913"/>
        <v>27.262785897773718</v>
      </c>
      <c r="U1495">
        <f t="shared" si="1878"/>
        <v>-5.8199460000000727</v>
      </c>
      <c r="V1495">
        <f t="shared" si="1879"/>
        <v>12</v>
      </c>
      <c r="W1495">
        <f t="shared" si="1880"/>
        <v>0</v>
      </c>
      <c r="X1495">
        <f t="shared" si="1881"/>
        <v>12</v>
      </c>
      <c r="Y1495">
        <f t="shared" si="1911"/>
        <v>5.7119641008752842</v>
      </c>
      <c r="Z1495">
        <f t="shared" si="1912"/>
        <v>5.5481904165806375</v>
      </c>
      <c r="AA1495">
        <f t="shared" si="1908"/>
        <v>20.951505551535448</v>
      </c>
      <c r="AB1495">
        <f t="shared" si="1909"/>
        <v>20.35078306884882</v>
      </c>
      <c r="AC1495">
        <f t="shared" si="1910"/>
        <v>1.4544532585299597</v>
      </c>
      <c r="AD1495">
        <f t="shared" si="1838"/>
        <v>40.657767502131989</v>
      </c>
      <c r="AE1495">
        <f t="shared" si="1891"/>
        <v>1128.5100097999998</v>
      </c>
      <c r="AF1495">
        <f t="shared" si="1893"/>
        <v>1135.2750041666666</v>
      </c>
      <c r="AG1495">
        <f t="shared" si="1915"/>
        <v>1128.7890014499999</v>
      </c>
      <c r="AH1495">
        <f t="shared" si="1900"/>
        <v>1143.3510131999999</v>
      </c>
      <c r="AI1495">
        <f t="shared" si="1901"/>
        <v>1192.6251050149335</v>
      </c>
      <c r="AJ1495">
        <f t="shared" si="1902"/>
        <v>1094.0769213850663</v>
      </c>
      <c r="AK1495">
        <f t="shared" si="1903"/>
        <v>0.21028421683312548</v>
      </c>
      <c r="AL1495">
        <f t="shared" si="1882"/>
        <v>-0.517765297994905</v>
      </c>
      <c r="AM1495">
        <f t="shared" si="1883"/>
        <v>-1311472.5760255987</v>
      </c>
      <c r="AN1495">
        <f t="shared" si="1916"/>
        <v>-4263536.730961157</v>
      </c>
      <c r="AO1495">
        <f t="shared" si="1917"/>
        <v>58433404</v>
      </c>
      <c r="AP1495">
        <f t="shared" si="1839"/>
        <v>-7.2964031514596628E-2</v>
      </c>
      <c r="AQ1495">
        <f t="shared" si="1840"/>
        <v>1127.2288589362997</v>
      </c>
      <c r="AR1495">
        <f t="shared" si="1841"/>
        <v>1122.8317277120573</v>
      </c>
      <c r="AS1495">
        <f t="shared" si="1842"/>
        <v>1132.0483226591307</v>
      </c>
      <c r="AT1495">
        <f t="shared" si="1843"/>
        <v>1119.3015788782136</v>
      </c>
      <c r="AU1495">
        <f t="shared" si="1844"/>
        <v>1130.8633088382574</v>
      </c>
      <c r="AV1495">
        <f t="shared" si="1845"/>
        <v>1109.8842213756459</v>
      </c>
      <c r="AW1495">
        <f t="shared" si="1846"/>
        <v>20.97908746261146</v>
      </c>
      <c r="AX1495">
        <f t="shared" si="1873"/>
        <v>27.631210783147246</v>
      </c>
      <c r="AY1495">
        <f t="shared" si="1847"/>
        <v>-6.6521233205357859</v>
      </c>
      <c r="AZ1495">
        <f t="shared" si="1884"/>
        <v>1118.2000326666666</v>
      </c>
      <c r="BA1495">
        <f t="shared" si="1885"/>
        <v>2832342536.342968</v>
      </c>
      <c r="BB1495">
        <f t="shared" si="1888"/>
        <v>0</v>
      </c>
      <c r="BC1495">
        <f t="shared" si="1889"/>
        <v>2832342536.342968</v>
      </c>
      <c r="BD1495">
        <f t="shared" si="1904"/>
        <v>26630264039.003838</v>
      </c>
      <c r="BE1495">
        <f t="shared" si="1905"/>
        <v>27211507256.00832</v>
      </c>
      <c r="BF1495">
        <f t="shared" si="1906"/>
        <v>0.97863980074546797</v>
      </c>
      <c r="BG1495">
        <f t="shared" si="1907"/>
        <v>49.460230223649489</v>
      </c>
      <c r="BH1495">
        <f t="shared" si="1848"/>
        <v>269066138</v>
      </c>
      <c r="BI1495">
        <f t="shared" si="1849"/>
        <v>1.8902050374775967</v>
      </c>
      <c r="BJ1495">
        <f t="shared" si="1890"/>
        <v>-1054.9927000000025</v>
      </c>
      <c r="BK1495">
        <f t="shared" si="1850"/>
        <v>-8.4937316706093172E-3</v>
      </c>
      <c r="BL1495">
        <f t="shared" si="1851"/>
        <v>0.99150626832939071</v>
      </c>
      <c r="BM1495">
        <f t="shared" si="1852"/>
        <v>25.969726628573476</v>
      </c>
      <c r="BN1495">
        <f t="shared" si="1853"/>
        <v>1119.9000245</v>
      </c>
      <c r="BO1495">
        <f t="shared" si="1892"/>
        <v>1134.3570191000001</v>
      </c>
      <c r="BP1495">
        <f t="shared" si="1854"/>
        <v>1092.4466211911765</v>
      </c>
      <c r="BQ1495">
        <f t="shared" si="1855"/>
        <v>41.910397908823597</v>
      </c>
      <c r="BR1495">
        <f t="shared" si="1856"/>
        <v>-48.579956000000038</v>
      </c>
      <c r="BS1495">
        <f t="shared" si="1857"/>
        <v>-49.949951000000056</v>
      </c>
      <c r="BT1495">
        <f t="shared" si="1858"/>
        <v>-62.65002400000003</v>
      </c>
      <c r="BU1495">
        <f t="shared" si="1859"/>
        <v>-73</v>
      </c>
      <c r="BV1495">
        <f t="shared" si="1860"/>
        <v>1124.2846762666666</v>
      </c>
      <c r="BW1495">
        <f t="shared" si="1861"/>
        <v>1127.424769952381</v>
      </c>
      <c r="BX1495">
        <f t="shared" si="1862"/>
        <v>1134.3831010909091</v>
      </c>
      <c r="BY1495">
        <f t="shared" si="1863"/>
        <v>1136.9889084809522</v>
      </c>
      <c r="BZ1495">
        <f t="shared" si="1864"/>
        <v>1192.400024</v>
      </c>
      <c r="CA1495">
        <f t="shared" si="1865"/>
        <v>1103.030029</v>
      </c>
      <c r="CB1495">
        <f t="shared" si="1866"/>
        <v>1134.7308469933334</v>
      </c>
      <c r="CC1495">
        <f t="shared" si="1867"/>
        <v>1148.3758308388888</v>
      </c>
      <c r="CD1495">
        <f t="shared" si="1868"/>
        <v>1156.5849602980556</v>
      </c>
      <c r="CE1495">
        <f t="shared" si="1869"/>
        <v>1111.2780998614185</v>
      </c>
      <c r="CF1495">
        <f t="shared" si="1870"/>
        <v>1124.349976</v>
      </c>
      <c r="CG1495">
        <f t="shared" si="1871"/>
        <v>1141.619995</v>
      </c>
      <c r="CH1495">
        <f t="shared" si="1872"/>
        <v>1117.5</v>
      </c>
    </row>
    <row r="1496" spans="1:86">
      <c r="A1496" s="1">
        <v>41667</v>
      </c>
      <c r="B1496">
        <v>1116</v>
      </c>
      <c r="C1496">
        <v>1123.9300539999999</v>
      </c>
      <c r="D1496">
        <v>1098.0500489999999</v>
      </c>
      <c r="E1496">
        <v>1106.1800539999999</v>
      </c>
      <c r="F1496">
        <v>2852166</v>
      </c>
      <c r="G1496">
        <f t="shared" si="1886"/>
        <v>-1060193.8701004914</v>
      </c>
      <c r="H1496">
        <f t="shared" si="1914"/>
        <v>64709544.551219285</v>
      </c>
      <c r="I1496">
        <f t="shared" si="1887"/>
        <v>1111.0400392500001</v>
      </c>
      <c r="J1496">
        <f t="shared" si="1894"/>
        <v>1179.42501825</v>
      </c>
      <c r="K1496">
        <f t="shared" si="1895"/>
        <v>1111.0400392500001</v>
      </c>
      <c r="L1496">
        <f t="shared" si="1896"/>
        <v>9</v>
      </c>
      <c r="M1496">
        <f t="shared" si="1897"/>
        <v>1</v>
      </c>
      <c r="N1496">
        <f t="shared" si="1898"/>
        <v>10</v>
      </c>
      <c r="O1496">
        <f t="shared" si="1899"/>
        <v>90</v>
      </c>
      <c r="P1496">
        <f t="shared" si="1874"/>
        <v>25.880004999999983</v>
      </c>
      <c r="Q1496">
        <f t="shared" si="1875"/>
        <v>17.75</v>
      </c>
      <c r="R1496">
        <f t="shared" si="1876"/>
        <v>8.1300049999999828</v>
      </c>
      <c r="S1496">
        <f t="shared" si="1877"/>
        <v>25.880004999999983</v>
      </c>
      <c r="T1496">
        <f t="shared" si="1913"/>
        <v>27.164015833647024</v>
      </c>
      <c r="U1496">
        <f t="shared" si="1878"/>
        <v>-3.9300539999999273</v>
      </c>
      <c r="V1496">
        <f t="shared" si="1879"/>
        <v>-4.4499510000000555</v>
      </c>
      <c r="W1496">
        <f t="shared" si="1880"/>
        <v>0</v>
      </c>
      <c r="X1496">
        <f t="shared" si="1881"/>
        <v>0</v>
      </c>
      <c r="Y1496">
        <f t="shared" si="1911"/>
        <v>5.3039666650984785</v>
      </c>
      <c r="Z1496">
        <f t="shared" si="1912"/>
        <v>5.1518911011105919</v>
      </c>
      <c r="AA1496">
        <f t="shared" si="1908"/>
        <v>19.525708928974552</v>
      </c>
      <c r="AB1496">
        <f t="shared" si="1909"/>
        <v>18.965866949352687</v>
      </c>
      <c r="AC1496">
        <f t="shared" si="1910"/>
        <v>1.4544532585299661</v>
      </c>
      <c r="AD1496">
        <f t="shared" si="1838"/>
        <v>36.42191746924302</v>
      </c>
      <c r="AE1496">
        <f t="shared" si="1891"/>
        <v>1121.7160157999999</v>
      </c>
      <c r="AF1496">
        <f t="shared" si="1893"/>
        <v>1124.7883505</v>
      </c>
      <c r="AG1496">
        <f t="shared" si="1915"/>
        <v>1129.7965027</v>
      </c>
      <c r="AH1496">
        <f t="shared" si="1900"/>
        <v>1137.6310180999999</v>
      </c>
      <c r="AI1496">
        <f t="shared" si="1901"/>
        <v>1189.4891961102192</v>
      </c>
      <c r="AJ1496">
        <f t="shared" si="1902"/>
        <v>1085.7728400897806</v>
      </c>
      <c r="AK1496">
        <f t="shared" si="1903"/>
        <v>0.19675984283711065</v>
      </c>
      <c r="AL1496">
        <f t="shared" si="1882"/>
        <v>-0.37171534549549057</v>
      </c>
      <c r="AM1496">
        <f t="shared" si="1883"/>
        <v>-1060193.8701004914</v>
      </c>
      <c r="AN1496">
        <f t="shared" si="1916"/>
        <v>-5626766.7940588361</v>
      </c>
      <c r="AO1496">
        <f t="shared" si="1917"/>
        <v>60039794</v>
      </c>
      <c r="AP1496">
        <f t="shared" si="1839"/>
        <v>-9.3717290136918791E-2</v>
      </c>
      <c r="AQ1496">
        <f t="shared" si="1840"/>
        <v>1120.0722652579577</v>
      </c>
      <c r="AR1496">
        <f t="shared" si="1841"/>
        <v>1117.7211921541209</v>
      </c>
      <c r="AS1496">
        <f t="shared" si="1842"/>
        <v>1127.3920343004872</v>
      </c>
      <c r="AT1496">
        <f t="shared" si="1843"/>
        <v>1118.1206416391744</v>
      </c>
      <c r="AU1496">
        <f t="shared" si="1844"/>
        <v>1127.1608206125188</v>
      </c>
      <c r="AV1496">
        <f t="shared" si="1845"/>
        <v>1109.6249296593508</v>
      </c>
      <c r="AW1496">
        <f t="shared" si="1846"/>
        <v>17.535890953168064</v>
      </c>
      <c r="AX1496">
        <f t="shared" si="1873"/>
        <v>25.612146817151409</v>
      </c>
      <c r="AY1496">
        <f t="shared" si="1847"/>
        <v>-8.0762558639833451</v>
      </c>
      <c r="AZ1496">
        <f t="shared" si="1884"/>
        <v>1109.3867189999999</v>
      </c>
      <c r="BA1496">
        <f t="shared" si="1885"/>
        <v>3164155080.7833538</v>
      </c>
      <c r="BB1496">
        <f t="shared" si="1888"/>
        <v>0</v>
      </c>
      <c r="BC1496">
        <f t="shared" si="1889"/>
        <v>3164155080.7833538</v>
      </c>
      <c r="BD1496">
        <f t="shared" si="1904"/>
        <v>23788419796.104198</v>
      </c>
      <c r="BE1496">
        <f t="shared" si="1905"/>
        <v>30375662336.791672</v>
      </c>
      <c r="BF1496">
        <f t="shared" si="1906"/>
        <v>0.78314077672937321</v>
      </c>
      <c r="BG1496">
        <f t="shared" si="1907"/>
        <v>43.919178280797638</v>
      </c>
      <c r="BH1496">
        <f t="shared" si="1848"/>
        <v>266213972</v>
      </c>
      <c r="BI1496">
        <f t="shared" si="1849"/>
        <v>1.5803439959258572</v>
      </c>
      <c r="BJ1496">
        <f t="shared" si="1890"/>
        <v>-961.99950000000172</v>
      </c>
      <c r="BK1496">
        <f t="shared" si="1850"/>
        <v>-7.7323238438429757E-3</v>
      </c>
      <c r="BL1496">
        <f t="shared" si="1851"/>
        <v>0.99226767615615707</v>
      </c>
      <c r="BM1496">
        <f t="shared" si="1852"/>
        <v>27.331659636459332</v>
      </c>
      <c r="BN1496">
        <f t="shared" si="1853"/>
        <v>1110.9900514999999</v>
      </c>
      <c r="BO1496">
        <f t="shared" si="1892"/>
        <v>1125.838025</v>
      </c>
      <c r="BP1496">
        <f t="shared" si="1854"/>
        <v>1095.0566227058823</v>
      </c>
      <c r="BQ1496">
        <f t="shared" si="1855"/>
        <v>30.781402294117697</v>
      </c>
      <c r="BR1496">
        <f t="shared" si="1856"/>
        <v>-70.619995000000017</v>
      </c>
      <c r="BS1496">
        <f t="shared" si="1857"/>
        <v>-65.449951000000056</v>
      </c>
      <c r="BT1496">
        <f t="shared" si="1858"/>
        <v>-65.169922000000042</v>
      </c>
      <c r="BU1496">
        <f t="shared" si="1859"/>
        <v>-55.219970999999987</v>
      </c>
      <c r="BV1496">
        <f t="shared" si="1860"/>
        <v>1116.8413576666669</v>
      </c>
      <c r="BW1496">
        <f t="shared" si="1861"/>
        <v>1119.1119270476188</v>
      </c>
      <c r="BX1496">
        <f t="shared" si="1862"/>
        <v>1127.624744872727</v>
      </c>
      <c r="BY1496">
        <f t="shared" si="1863"/>
        <v>1134.8356753904759</v>
      </c>
      <c r="BZ1496">
        <f t="shared" si="1864"/>
        <v>1190.0500489999999</v>
      </c>
      <c r="CA1496">
        <f t="shared" si="1865"/>
        <v>1098.0500489999999</v>
      </c>
      <c r="CB1496">
        <f t="shared" si="1866"/>
        <v>1129.0342086100002</v>
      </c>
      <c r="CC1496">
        <f t="shared" si="1867"/>
        <v>1133.0737642444444</v>
      </c>
      <c r="CD1496">
        <f t="shared" si="1868"/>
        <v>1153.7291900464284</v>
      </c>
      <c r="CE1496">
        <f t="shared" si="1869"/>
        <v>1115.3814153760163</v>
      </c>
      <c r="CF1496">
        <f t="shared" si="1870"/>
        <v>1114.8000489999999</v>
      </c>
      <c r="CG1496">
        <f t="shared" si="1871"/>
        <v>1129.75</v>
      </c>
      <c r="CH1496">
        <f t="shared" si="1872"/>
        <v>1110.0500489999999</v>
      </c>
    </row>
    <row r="1497" spans="1:86">
      <c r="A1497" s="1">
        <v>41668</v>
      </c>
      <c r="B1497">
        <v>1120</v>
      </c>
      <c r="C1497">
        <v>1120</v>
      </c>
      <c r="D1497">
        <v>1102.5</v>
      </c>
      <c r="E1497">
        <v>1104.900024</v>
      </c>
      <c r="F1497">
        <v>1698076</v>
      </c>
      <c r="G1497">
        <f t="shared" si="1886"/>
        <v>-1232313.3538486797</v>
      </c>
      <c r="H1497">
        <f t="shared" si="1914"/>
        <v>63477231.197370604</v>
      </c>
      <c r="I1497">
        <f t="shared" si="1887"/>
        <v>1111.8500060000001</v>
      </c>
      <c r="J1497">
        <f t="shared" si="1894"/>
        <v>1179.42501825</v>
      </c>
      <c r="K1497">
        <f t="shared" si="1895"/>
        <v>1111.0400392500001</v>
      </c>
      <c r="L1497">
        <f t="shared" si="1896"/>
        <v>10</v>
      </c>
      <c r="M1497">
        <f t="shared" si="1897"/>
        <v>2</v>
      </c>
      <c r="N1497">
        <f t="shared" si="1898"/>
        <v>0</v>
      </c>
      <c r="O1497">
        <f t="shared" si="1899"/>
        <v>80</v>
      </c>
      <c r="P1497">
        <f t="shared" si="1874"/>
        <v>17.5</v>
      </c>
      <c r="Q1497">
        <f t="shared" si="1875"/>
        <v>15.09997599999997</v>
      </c>
      <c r="R1497">
        <f t="shared" si="1876"/>
        <v>2.4000240000000304</v>
      </c>
      <c r="S1497">
        <f t="shared" si="1877"/>
        <v>17.5</v>
      </c>
      <c r="T1497">
        <f t="shared" si="1913"/>
        <v>26.473728988386522</v>
      </c>
      <c r="U1497">
        <f t="shared" si="1878"/>
        <v>-6.5</v>
      </c>
      <c r="V1497">
        <f t="shared" si="1879"/>
        <v>7.5</v>
      </c>
      <c r="W1497">
        <f t="shared" si="1880"/>
        <v>0</v>
      </c>
      <c r="X1497">
        <f t="shared" si="1881"/>
        <v>7.5</v>
      </c>
      <c r="Y1497">
        <f t="shared" si="1911"/>
        <v>4.9251119033057291</v>
      </c>
      <c r="Z1497">
        <f t="shared" si="1912"/>
        <v>5.3196131653169783</v>
      </c>
      <c r="AA1497">
        <f t="shared" si="1908"/>
        <v>18.603770951445011</v>
      </c>
      <c r="AB1497">
        <f t="shared" si="1909"/>
        <v>20.093932243737111</v>
      </c>
      <c r="AC1497">
        <f t="shared" si="1910"/>
        <v>3.8507745143841663</v>
      </c>
      <c r="AD1497">
        <f t="shared" si="1838"/>
        <v>31.754138224378881</v>
      </c>
      <c r="AE1497">
        <f t="shared" si="1891"/>
        <v>1115.2900148000001</v>
      </c>
      <c r="AF1497">
        <f t="shared" si="1893"/>
        <v>1118.9133505</v>
      </c>
      <c r="AG1497">
        <f t="shared" si="1915"/>
        <v>1131.2090026999999</v>
      </c>
      <c r="AH1497">
        <f t="shared" si="1900"/>
        <v>1130.4410155999999</v>
      </c>
      <c r="AI1497">
        <f t="shared" si="1901"/>
        <v>1178.3714660463638</v>
      </c>
      <c r="AJ1497">
        <f t="shared" si="1902"/>
        <v>1082.510565153636</v>
      </c>
      <c r="AK1497">
        <f t="shared" si="1903"/>
        <v>0.23356194901004262</v>
      </c>
      <c r="AL1497">
        <f t="shared" si="1882"/>
        <v>-0.72571154285713935</v>
      </c>
      <c r="AM1497">
        <f t="shared" si="1883"/>
        <v>-1232313.3538486797</v>
      </c>
      <c r="AN1497">
        <f t="shared" si="1916"/>
        <v>-6398940.8019925542</v>
      </c>
      <c r="AO1497">
        <f t="shared" si="1917"/>
        <v>61207918</v>
      </c>
      <c r="AP1497">
        <f t="shared" si="1839"/>
        <v>-0.10454433039190378</v>
      </c>
      <c r="AQ1497">
        <f t="shared" si="1840"/>
        <v>1114.9137032302522</v>
      </c>
      <c r="AR1497">
        <f t="shared" si="1841"/>
        <v>1115.1786663551964</v>
      </c>
      <c r="AS1497">
        <f t="shared" si="1842"/>
        <v>1123.3434724463996</v>
      </c>
      <c r="AT1497">
        <f t="shared" si="1843"/>
        <v>1116.9307860516487</v>
      </c>
      <c r="AU1497">
        <f t="shared" si="1844"/>
        <v>1123.8217011206409</v>
      </c>
      <c r="AV1497">
        <f t="shared" si="1845"/>
        <v>1109.2941862631963</v>
      </c>
      <c r="AW1497">
        <f t="shared" si="1846"/>
        <v>14.527514857444658</v>
      </c>
      <c r="AX1497">
        <f t="shared" si="1873"/>
        <v>23.395220425210059</v>
      </c>
      <c r="AY1497">
        <f t="shared" si="1847"/>
        <v>-8.8677055677654018</v>
      </c>
      <c r="AZ1497">
        <f t="shared" si="1884"/>
        <v>1109.1333413333334</v>
      </c>
      <c r="BA1497">
        <f t="shared" si="1885"/>
        <v>1883392707.7179415</v>
      </c>
      <c r="BB1497">
        <f t="shared" si="1888"/>
        <v>0</v>
      </c>
      <c r="BC1497">
        <f t="shared" si="1889"/>
        <v>1883392707.7179415</v>
      </c>
      <c r="BD1497">
        <f t="shared" si="1904"/>
        <v>20896547028.016159</v>
      </c>
      <c r="BE1497">
        <f t="shared" si="1905"/>
        <v>32259055044.509613</v>
      </c>
      <c r="BF1497">
        <f t="shared" si="1906"/>
        <v>0.64777306710267957</v>
      </c>
      <c r="BG1497">
        <f t="shared" si="1907"/>
        <v>39.31203149482684</v>
      </c>
      <c r="BH1497">
        <f t="shared" si="1848"/>
        <v>264515896</v>
      </c>
      <c r="BI1497">
        <f t="shared" si="1849"/>
        <v>1.3096178666889535</v>
      </c>
      <c r="BJ1497">
        <f t="shared" si="1890"/>
        <v>-228.0029999999897</v>
      </c>
      <c r="BK1497">
        <f t="shared" si="1850"/>
        <v>-1.1571624306289444E-3</v>
      </c>
      <c r="BL1497">
        <f t="shared" si="1851"/>
        <v>0.99884283756937109</v>
      </c>
      <c r="BM1497">
        <f t="shared" si="1852"/>
        <v>25.261565448055684</v>
      </c>
      <c r="BN1497">
        <f t="shared" si="1853"/>
        <v>1111.25</v>
      </c>
      <c r="BO1497">
        <f t="shared" si="1892"/>
        <v>1120.0400147</v>
      </c>
      <c r="BP1497">
        <f t="shared" si="1854"/>
        <v>1097.3738277941175</v>
      </c>
      <c r="BQ1497">
        <f t="shared" si="1855"/>
        <v>22.666186905882569</v>
      </c>
      <c r="BR1497">
        <f t="shared" si="1856"/>
        <v>-70.25</v>
      </c>
      <c r="BS1497">
        <f t="shared" si="1857"/>
        <v>-60</v>
      </c>
      <c r="BT1497">
        <f t="shared" si="1858"/>
        <v>-70.050048999999944</v>
      </c>
      <c r="BU1497">
        <f t="shared" si="1859"/>
        <v>-70</v>
      </c>
      <c r="BV1497">
        <f t="shared" si="1860"/>
        <v>1111.2360270666666</v>
      </c>
      <c r="BW1497">
        <f t="shared" si="1861"/>
        <v>1113.4295480476194</v>
      </c>
      <c r="BX1497">
        <f t="shared" si="1862"/>
        <v>1121.6736550363637</v>
      </c>
      <c r="BY1497">
        <f t="shared" si="1863"/>
        <v>1132.4645821809524</v>
      </c>
      <c r="BZ1497">
        <f t="shared" si="1864"/>
        <v>1190.0500489999999</v>
      </c>
      <c r="CA1497">
        <f t="shared" si="1865"/>
        <v>1098.0500489999999</v>
      </c>
      <c r="CB1497">
        <f t="shared" si="1866"/>
        <v>1121.2944940933335</v>
      </c>
      <c r="CC1497">
        <f t="shared" si="1867"/>
        <v>1127.3473989249999</v>
      </c>
      <c r="CD1497">
        <f t="shared" si="1868"/>
        <v>1144.2114115031745</v>
      </c>
      <c r="CE1497">
        <f t="shared" si="1869"/>
        <v>1122.4175850817462</v>
      </c>
      <c r="CF1497">
        <f t="shared" si="1870"/>
        <v>1106.1800539999999</v>
      </c>
      <c r="CG1497">
        <f t="shared" si="1871"/>
        <v>1123.9300539999999</v>
      </c>
      <c r="CH1497">
        <f t="shared" si="1872"/>
        <v>1098.0500489999999</v>
      </c>
    </row>
    <row r="1498" spans="1:86">
      <c r="A1498" s="1">
        <v>41669</v>
      </c>
      <c r="B1498">
        <v>1099.030029</v>
      </c>
      <c r="C1498">
        <v>1113.5</v>
      </c>
      <c r="D1498">
        <v>1095</v>
      </c>
      <c r="E1498">
        <v>1108.8000489999999</v>
      </c>
      <c r="F1498">
        <v>2225250</v>
      </c>
      <c r="G1498">
        <f t="shared" si="1886"/>
        <v>1094594.2202432298</v>
      </c>
      <c r="H1498">
        <f t="shared" si="1914"/>
        <v>64571825.417613834</v>
      </c>
      <c r="I1498">
        <f t="shared" si="1887"/>
        <v>1104.0825195</v>
      </c>
      <c r="J1498">
        <f t="shared" si="1894"/>
        <v>1153.580017</v>
      </c>
      <c r="K1498">
        <f t="shared" si="1895"/>
        <v>1104.0825195</v>
      </c>
      <c r="L1498">
        <f t="shared" si="1896"/>
        <v>8</v>
      </c>
      <c r="M1498">
        <f t="shared" si="1897"/>
        <v>1</v>
      </c>
      <c r="N1498">
        <f t="shared" si="1898"/>
        <v>20</v>
      </c>
      <c r="O1498">
        <f t="shared" si="1899"/>
        <v>90</v>
      </c>
      <c r="P1498">
        <f t="shared" si="1874"/>
        <v>18.5</v>
      </c>
      <c r="Q1498">
        <f t="shared" si="1875"/>
        <v>4.6999510000000555</v>
      </c>
      <c r="R1498">
        <f t="shared" si="1876"/>
        <v>13.800048999999944</v>
      </c>
      <c r="S1498">
        <f t="shared" si="1877"/>
        <v>18.5</v>
      </c>
      <c r="T1498">
        <f t="shared" si="1913"/>
        <v>25.904176917787485</v>
      </c>
      <c r="U1498">
        <f t="shared" si="1878"/>
        <v>21.40002400000003</v>
      </c>
      <c r="V1498">
        <f t="shared" si="1879"/>
        <v>-15.5</v>
      </c>
      <c r="W1498">
        <f t="shared" si="1880"/>
        <v>21.40002400000003</v>
      </c>
      <c r="X1498">
        <f t="shared" si="1881"/>
        <v>0</v>
      </c>
      <c r="Y1498">
        <f t="shared" si="1911"/>
        <v>6.1018913387838936</v>
      </c>
      <c r="Z1498">
        <f t="shared" si="1912"/>
        <v>4.9396407963657651</v>
      </c>
      <c r="AA1498">
        <f t="shared" si="1908"/>
        <v>23.555627179931513</v>
      </c>
      <c r="AB1498">
        <f t="shared" si="1909"/>
        <v>19.068896927483102</v>
      </c>
      <c r="AC1498">
        <f t="shared" si="1910"/>
        <v>10.526170899038695</v>
      </c>
      <c r="AD1498">
        <f t="shared" si="1838"/>
        <v>27.034118269555353</v>
      </c>
      <c r="AE1498">
        <f t="shared" si="1891"/>
        <v>1111.8060303999998</v>
      </c>
      <c r="AF1498">
        <f t="shared" si="1893"/>
        <v>1114.2083538333334</v>
      </c>
      <c r="AG1498">
        <f t="shared" si="1915"/>
        <v>1132.47400515</v>
      </c>
      <c r="AH1498">
        <f t="shared" si="1900"/>
        <v>1123.8060180999998</v>
      </c>
      <c r="AI1498">
        <f t="shared" si="1901"/>
        <v>1162.6519923315752</v>
      </c>
      <c r="AJ1498">
        <f t="shared" si="1902"/>
        <v>1084.9600438684245</v>
      </c>
      <c r="AK1498">
        <f t="shared" si="1903"/>
        <v>0.30685297000734613</v>
      </c>
      <c r="AL1498">
        <f t="shared" si="1882"/>
        <v>0.49189718918918318</v>
      </c>
      <c r="AM1498">
        <f t="shared" si="1883"/>
        <v>1094594.2202432298</v>
      </c>
      <c r="AN1498">
        <f t="shared" si="1916"/>
        <v>-4718894.6346767126</v>
      </c>
      <c r="AO1498">
        <f t="shared" si="1917"/>
        <v>61706220</v>
      </c>
      <c r="AP1498">
        <f t="shared" si="1839"/>
        <v>-7.6473565139409158E-2</v>
      </c>
      <c r="AQ1498">
        <f t="shared" si="1840"/>
        <v>1112.8350607919665</v>
      </c>
      <c r="AR1498">
        <f t="shared" si="1841"/>
        <v>1116.7038047089654</v>
      </c>
      <c r="AS1498">
        <f t="shared" si="1842"/>
        <v>1120.7256562260477</v>
      </c>
      <c r="AT1498">
        <f t="shared" si="1843"/>
        <v>1116.1990197170003</v>
      </c>
      <c r="AU1498">
        <f t="shared" si="1844"/>
        <v>1121.5684533025449</v>
      </c>
      <c r="AV1498">
        <f t="shared" si="1845"/>
        <v>1109.2595966547726</v>
      </c>
      <c r="AW1498">
        <f t="shared" si="1846"/>
        <v>12.308856647772245</v>
      </c>
      <c r="AX1498">
        <f t="shared" si="1873"/>
        <v>21.177947669722496</v>
      </c>
      <c r="AY1498">
        <f t="shared" si="1847"/>
        <v>-8.8690910219502506</v>
      </c>
      <c r="AZ1498">
        <f t="shared" si="1884"/>
        <v>1105.7666830000001</v>
      </c>
      <c r="BA1498">
        <f t="shared" si="1885"/>
        <v>2460607311.3457503</v>
      </c>
      <c r="BB1498">
        <f t="shared" si="1888"/>
        <v>0</v>
      </c>
      <c r="BC1498">
        <f t="shared" si="1889"/>
        <v>2460607311.3457503</v>
      </c>
      <c r="BD1498">
        <f t="shared" si="1904"/>
        <v>17063536542.127274</v>
      </c>
      <c r="BE1498">
        <f t="shared" si="1905"/>
        <v>34719662355.855362</v>
      </c>
      <c r="BF1498">
        <f t="shared" si="1906"/>
        <v>0.49146608533333164</v>
      </c>
      <c r="BG1498">
        <f t="shared" si="1907"/>
        <v>32.95187803237863</v>
      </c>
      <c r="BH1498">
        <f t="shared" si="1848"/>
        <v>266741146</v>
      </c>
      <c r="BI1498">
        <f t="shared" si="1849"/>
        <v>1.1096461716348844</v>
      </c>
      <c r="BJ1498">
        <f t="shared" si="1890"/>
        <v>290.00249999999141</v>
      </c>
      <c r="BK1498">
        <f t="shared" si="1850"/>
        <v>3.5297537472041129E-3</v>
      </c>
      <c r="BL1498">
        <f t="shared" si="1851"/>
        <v>1.0035297537472041</v>
      </c>
      <c r="BM1498">
        <f t="shared" si="1852"/>
        <v>20.473626083329247</v>
      </c>
      <c r="BN1498">
        <f t="shared" si="1853"/>
        <v>1104.25</v>
      </c>
      <c r="BO1498">
        <f t="shared" si="1892"/>
        <v>1115.1900147000001</v>
      </c>
      <c r="BP1498">
        <f t="shared" si="1854"/>
        <v>1099.7848573823526</v>
      </c>
      <c r="BQ1498">
        <f t="shared" si="1855"/>
        <v>15.405157317647536</v>
      </c>
      <c r="BR1498">
        <f t="shared" si="1856"/>
        <v>2.2700199999999313</v>
      </c>
      <c r="BS1498">
        <f t="shared" si="1857"/>
        <v>-8.0300290000000132</v>
      </c>
      <c r="BT1498">
        <f t="shared" si="1858"/>
        <v>-35.5</v>
      </c>
      <c r="BU1498">
        <f t="shared" si="1859"/>
        <v>-49.969970999999987</v>
      </c>
      <c r="BV1498">
        <f t="shared" si="1860"/>
        <v>1109.0727051333333</v>
      </c>
      <c r="BW1498">
        <f t="shared" si="1861"/>
        <v>1110.5400333333332</v>
      </c>
      <c r="BX1498">
        <f t="shared" si="1862"/>
        <v>1117.7389338363637</v>
      </c>
      <c r="BY1498">
        <f t="shared" si="1863"/>
        <v>1130.3303961142858</v>
      </c>
      <c r="BZ1498">
        <f t="shared" si="1864"/>
        <v>1175</v>
      </c>
      <c r="CA1498">
        <f t="shared" si="1865"/>
        <v>1095</v>
      </c>
      <c r="CB1498">
        <f t="shared" si="1866"/>
        <v>1116.6797141966665</v>
      </c>
      <c r="CC1498">
        <f t="shared" si="1867"/>
        <v>1120.1134707166666</v>
      </c>
      <c r="CD1498">
        <f t="shared" si="1868"/>
        <v>1129.9336521042856</v>
      </c>
      <c r="CE1498">
        <f t="shared" si="1869"/>
        <v>1129.9022811249756</v>
      </c>
      <c r="CF1498">
        <f t="shared" si="1870"/>
        <v>1104.900024</v>
      </c>
      <c r="CG1498">
        <f t="shared" si="1871"/>
        <v>1120</v>
      </c>
      <c r="CH1498">
        <f t="shared" si="1872"/>
        <v>1102.5</v>
      </c>
    </row>
    <row r="1499" spans="1:86">
      <c r="A1499" s="1">
        <v>41670</v>
      </c>
      <c r="B1499">
        <v>1112.5500489999999</v>
      </c>
      <c r="C1499">
        <v>1134.900024</v>
      </c>
      <c r="D1499">
        <v>1110.5</v>
      </c>
      <c r="E1499">
        <v>1120.530029</v>
      </c>
      <c r="F1499">
        <v>2174246</v>
      </c>
      <c r="G1499">
        <f t="shared" si="1886"/>
        <v>-386727.23090911703</v>
      </c>
      <c r="H1499">
        <f t="shared" si="1914"/>
        <v>64185098.186704718</v>
      </c>
      <c r="I1499">
        <f t="shared" si="1887"/>
        <v>1119.6200254999999</v>
      </c>
      <c r="J1499">
        <f t="shared" si="1894"/>
        <v>1153.580017</v>
      </c>
      <c r="K1499">
        <f t="shared" si="1895"/>
        <v>1104.0825195</v>
      </c>
      <c r="L1499">
        <f t="shared" si="1896"/>
        <v>9</v>
      </c>
      <c r="M1499">
        <f t="shared" si="1897"/>
        <v>2</v>
      </c>
      <c r="N1499">
        <f t="shared" si="1898"/>
        <v>10</v>
      </c>
      <c r="O1499">
        <f t="shared" si="1899"/>
        <v>80</v>
      </c>
      <c r="P1499">
        <f t="shared" si="1874"/>
        <v>24.40002400000003</v>
      </c>
      <c r="Q1499">
        <f t="shared" si="1875"/>
        <v>14.369995000000017</v>
      </c>
      <c r="R1499">
        <f t="shared" si="1876"/>
        <v>10.030029000000013</v>
      </c>
      <c r="S1499">
        <f t="shared" si="1877"/>
        <v>24.40002400000003</v>
      </c>
      <c r="T1499">
        <f t="shared" si="1913"/>
        <v>25.79673742365981</v>
      </c>
      <c r="U1499">
        <f t="shared" si="1878"/>
        <v>-12.780029000000013</v>
      </c>
      <c r="V1499">
        <f t="shared" si="1879"/>
        <v>15.09997599999997</v>
      </c>
      <c r="W1499">
        <f t="shared" si="1880"/>
        <v>0</v>
      </c>
      <c r="X1499">
        <f t="shared" si="1881"/>
        <v>15.09997599999997</v>
      </c>
      <c r="Y1499">
        <f t="shared" si="1911"/>
        <v>5.6660419574421876</v>
      </c>
      <c r="Z1499">
        <f t="shared" si="1912"/>
        <v>5.6653790251967795</v>
      </c>
      <c r="AA1499">
        <f t="shared" si="1908"/>
        <v>21.964180448049621</v>
      </c>
      <c r="AB1499">
        <f t="shared" si="1909"/>
        <v>21.961610618250912</v>
      </c>
      <c r="AC1499">
        <f t="shared" si="1910"/>
        <v>5.8503893414925253E-3</v>
      </c>
      <c r="AD1499">
        <f t="shared" si="1838"/>
        <v>21.557993907636494</v>
      </c>
      <c r="AE1499">
        <f t="shared" si="1891"/>
        <v>1111.0420409999999</v>
      </c>
      <c r="AF1499">
        <f t="shared" si="1893"/>
        <v>1113.2600301666664</v>
      </c>
      <c r="AG1499">
        <f t="shared" si="1915"/>
        <v>1132.9455078000001</v>
      </c>
      <c r="AH1499">
        <f t="shared" si="1900"/>
        <v>1125.2060180999999</v>
      </c>
      <c r="AI1499">
        <f t="shared" si="1901"/>
        <v>1162.4360951356446</v>
      </c>
      <c r="AJ1499">
        <f t="shared" si="1902"/>
        <v>1087.9759410643553</v>
      </c>
      <c r="AK1499">
        <f t="shared" si="1903"/>
        <v>0.43720145817153344</v>
      </c>
      <c r="AL1499">
        <f t="shared" si="1882"/>
        <v>-0.17786728406496644</v>
      </c>
      <c r="AM1499">
        <f t="shared" si="1883"/>
        <v>-386727.23090911703</v>
      </c>
      <c r="AN1499">
        <f t="shared" si="1916"/>
        <v>-7282414.0180709474</v>
      </c>
      <c r="AO1499">
        <f t="shared" si="1917"/>
        <v>61262292</v>
      </c>
      <c r="AP1499">
        <f t="shared" si="1839"/>
        <v>-0.11887269934449966</v>
      </c>
      <c r="AQ1499">
        <f t="shared" si="1840"/>
        <v>1115.4513499826978</v>
      </c>
      <c r="AR1499">
        <f t="shared" si="1841"/>
        <v>1111.1509121019103</v>
      </c>
      <c r="AS1499">
        <f t="shared" si="1842"/>
        <v>1120.6904433253592</v>
      </c>
      <c r="AT1499">
        <f t="shared" si="1843"/>
        <v>1116.5888105524702</v>
      </c>
      <c r="AU1499">
        <f t="shared" si="1844"/>
        <v>1121.4126896571631</v>
      </c>
      <c r="AV1499">
        <f t="shared" si="1845"/>
        <v>1110.0485269189385</v>
      </c>
      <c r="AW1499">
        <f t="shared" si="1846"/>
        <v>11.36416273822465</v>
      </c>
      <c r="AX1499">
        <f t="shared" si="1873"/>
        <v>19.215190683422925</v>
      </c>
      <c r="AY1499">
        <f t="shared" si="1847"/>
        <v>-7.8510279451982754</v>
      </c>
      <c r="AZ1499">
        <f t="shared" si="1884"/>
        <v>1121.9766843333334</v>
      </c>
      <c r="BA1499">
        <f t="shared" si="1885"/>
        <v>2439453318.005013</v>
      </c>
      <c r="BB1499">
        <f t="shared" si="1888"/>
        <v>2439453318.005013</v>
      </c>
      <c r="BC1499">
        <f t="shared" si="1889"/>
        <v>0</v>
      </c>
      <c r="BD1499">
        <f t="shared" si="1904"/>
        <v>15028949758.415092</v>
      </c>
      <c r="BE1499">
        <f t="shared" si="1905"/>
        <v>34719662355.855362</v>
      </c>
      <c r="BF1499">
        <f t="shared" si="1906"/>
        <v>0.43286566569621343</v>
      </c>
      <c r="BG1499">
        <f t="shared" si="1907"/>
        <v>30.209787006508307</v>
      </c>
      <c r="BH1499">
        <f t="shared" si="1848"/>
        <v>268915392</v>
      </c>
      <c r="BI1499">
        <f t="shared" si="1849"/>
        <v>1.0237536884776677</v>
      </c>
      <c r="BJ1499">
        <f t="shared" si="1890"/>
        <v>1072.9980000000069</v>
      </c>
      <c r="BK1499">
        <f t="shared" si="1850"/>
        <v>1.0578985823980668E-2</v>
      </c>
      <c r="BL1499">
        <f t="shared" si="1851"/>
        <v>1.0105789858239806</v>
      </c>
      <c r="BM1499">
        <f t="shared" si="1852"/>
        <v>19.621973482694418</v>
      </c>
      <c r="BN1499">
        <f t="shared" si="1853"/>
        <v>1122.700012</v>
      </c>
      <c r="BO1499">
        <f t="shared" si="1892"/>
        <v>1113.8180176000001</v>
      </c>
      <c r="BP1499">
        <f t="shared" si="1854"/>
        <v>1103.0995636176469</v>
      </c>
      <c r="BQ1499">
        <f t="shared" si="1855"/>
        <v>10.71845398235314</v>
      </c>
      <c r="BR1499">
        <f t="shared" si="1856"/>
        <v>-48.569946999999956</v>
      </c>
      <c r="BS1499">
        <f t="shared" si="1857"/>
        <v>2.75</v>
      </c>
      <c r="BT1499">
        <f t="shared" si="1858"/>
        <v>-40.09997599999997</v>
      </c>
      <c r="BU1499">
        <f t="shared" si="1859"/>
        <v>3.0800779999999577</v>
      </c>
      <c r="BV1499">
        <f t="shared" si="1860"/>
        <v>1111.9807046666667</v>
      </c>
      <c r="BW1499">
        <f t="shared" si="1861"/>
        <v>1112.3462262380951</v>
      </c>
      <c r="BX1499">
        <f t="shared" si="1862"/>
        <v>1117.1432994545455</v>
      </c>
      <c r="BY1499">
        <f t="shared" si="1863"/>
        <v>1129.1928745761907</v>
      </c>
      <c r="BZ1499">
        <f t="shared" si="1864"/>
        <v>1175</v>
      </c>
      <c r="CA1499">
        <f t="shared" si="1865"/>
        <v>1095</v>
      </c>
      <c r="CB1499">
        <f t="shared" si="1866"/>
        <v>1110.7257789</v>
      </c>
      <c r="CC1499">
        <f t="shared" si="1867"/>
        <v>1116.1097668583332</v>
      </c>
      <c r="CD1499">
        <f t="shared" si="1868"/>
        <v>1140.0146421167062</v>
      </c>
      <c r="CE1499">
        <f t="shared" si="1869"/>
        <v>1132.9480820462582</v>
      </c>
      <c r="CF1499">
        <f t="shared" si="1870"/>
        <v>1108.8000489999999</v>
      </c>
      <c r="CG1499">
        <f t="shared" si="1871"/>
        <v>1113.5</v>
      </c>
      <c r="CH1499">
        <f t="shared" si="1872"/>
        <v>1095</v>
      </c>
    </row>
    <row r="1500" spans="1:86">
      <c r="A1500" s="1">
        <v>41673</v>
      </c>
      <c r="B1500">
        <v>1111</v>
      </c>
      <c r="C1500">
        <v>1122.119995</v>
      </c>
      <c r="D1500">
        <v>1095.400024</v>
      </c>
      <c r="E1500">
        <v>1097.219971</v>
      </c>
      <c r="F1500">
        <v>1362480</v>
      </c>
      <c r="G1500">
        <f t="shared" si="1886"/>
        <v>-1176877.8982192802</v>
      </c>
      <c r="H1500">
        <f t="shared" si="1914"/>
        <v>63008220.288485438</v>
      </c>
      <c r="I1500">
        <f t="shared" si="1887"/>
        <v>1106.4349975</v>
      </c>
      <c r="J1500">
        <f t="shared" si="1894"/>
        <v>1153.580017</v>
      </c>
      <c r="K1500">
        <f t="shared" si="1895"/>
        <v>1104.0825195</v>
      </c>
      <c r="L1500">
        <f t="shared" si="1896"/>
        <v>10</v>
      </c>
      <c r="M1500">
        <f t="shared" si="1897"/>
        <v>3</v>
      </c>
      <c r="N1500">
        <f t="shared" si="1898"/>
        <v>0</v>
      </c>
      <c r="O1500">
        <f t="shared" si="1899"/>
        <v>70</v>
      </c>
      <c r="P1500">
        <f t="shared" si="1874"/>
        <v>26.719970999999987</v>
      </c>
      <c r="Q1500">
        <f t="shared" si="1875"/>
        <v>24.90002400000003</v>
      </c>
      <c r="R1500">
        <f t="shared" si="1876"/>
        <v>1.8199469999999565</v>
      </c>
      <c r="S1500">
        <f t="shared" si="1877"/>
        <v>26.719970999999987</v>
      </c>
      <c r="T1500">
        <f t="shared" si="1913"/>
        <v>25.86268267911268</v>
      </c>
      <c r="U1500">
        <f t="shared" si="1878"/>
        <v>-34.619995000000017</v>
      </c>
      <c r="V1500">
        <f t="shared" si="1879"/>
        <v>39.369995000000017</v>
      </c>
      <c r="W1500">
        <f t="shared" si="1880"/>
        <v>0</v>
      </c>
      <c r="X1500">
        <f t="shared" si="1881"/>
        <v>39.369995000000017</v>
      </c>
      <c r="Y1500">
        <f t="shared" si="1911"/>
        <v>5.2613246747677449</v>
      </c>
      <c r="Z1500">
        <f t="shared" si="1912"/>
        <v>8.0728515948255826</v>
      </c>
      <c r="AA1500">
        <f t="shared" si="1908"/>
        <v>20.343305990514729</v>
      </c>
      <c r="AB1500">
        <f t="shared" si="1909"/>
        <v>31.214285443580103</v>
      </c>
      <c r="AC1500">
        <f t="shared" si="1910"/>
        <v>21.085118894589087</v>
      </c>
      <c r="AD1500">
        <f t="shared" si="1838"/>
        <v>17.587531581806754</v>
      </c>
      <c r="AE1500">
        <f t="shared" si="1891"/>
        <v>1107.5260254</v>
      </c>
      <c r="AF1500">
        <f t="shared" si="1893"/>
        <v>1108.7383626666667</v>
      </c>
      <c r="AG1500">
        <f t="shared" si="1915"/>
        <v>1131.8165039</v>
      </c>
      <c r="AH1500">
        <f t="shared" si="1900"/>
        <v>1118.0180175999999</v>
      </c>
      <c r="AI1500">
        <f t="shared" si="1901"/>
        <v>1144.8885395188322</v>
      </c>
      <c r="AJ1500">
        <f t="shared" si="1902"/>
        <v>1091.1474956811676</v>
      </c>
      <c r="AK1500">
        <f t="shared" si="1903"/>
        <v>0.112995112956412</v>
      </c>
      <c r="AL1500">
        <f t="shared" si="1882"/>
        <v>-0.86377627430808535</v>
      </c>
      <c r="AM1500">
        <f t="shared" si="1883"/>
        <v>-1176877.8982192802</v>
      </c>
      <c r="AN1500">
        <f t="shared" si="1916"/>
        <v>-10338262.025114896</v>
      </c>
      <c r="AO1500">
        <f t="shared" si="1917"/>
        <v>60312962</v>
      </c>
      <c r="AP1500">
        <f t="shared" si="1839"/>
        <v>-0.17141028532332561</v>
      </c>
      <c r="AQ1500">
        <f t="shared" si="1840"/>
        <v>1109.2526811285807</v>
      </c>
      <c r="AR1500">
        <f t="shared" si="1841"/>
        <v>1101.0417175428659</v>
      </c>
      <c r="AS1500">
        <f t="shared" si="1842"/>
        <v>1116.4657583067944</v>
      </c>
      <c r="AT1500">
        <f t="shared" si="1843"/>
        <v>1114.8456149927479</v>
      </c>
      <c r="AU1500">
        <f t="shared" si="1844"/>
        <v>1117.7837818585886</v>
      </c>
      <c r="AV1500">
        <f t="shared" si="1845"/>
        <v>1109.1505280046129</v>
      </c>
      <c r="AW1500">
        <f t="shared" si="1846"/>
        <v>8.6332538539757024</v>
      </c>
      <c r="AX1500">
        <f t="shared" si="1873"/>
        <v>17.098803317533481</v>
      </c>
      <c r="AY1500">
        <f t="shared" si="1847"/>
        <v>-8.4655494635577782</v>
      </c>
      <c r="AZ1500">
        <f t="shared" si="1884"/>
        <v>1104.9133300000001</v>
      </c>
      <c r="BA1500">
        <f t="shared" si="1885"/>
        <v>1505422313.8584001</v>
      </c>
      <c r="BB1500">
        <f t="shared" si="1888"/>
        <v>0</v>
      </c>
      <c r="BC1500">
        <f t="shared" si="1889"/>
        <v>1505422313.8584001</v>
      </c>
      <c r="BD1500">
        <f t="shared" si="1904"/>
        <v>15028949758.415092</v>
      </c>
      <c r="BE1500">
        <f t="shared" si="1905"/>
        <v>32738644996.982445</v>
      </c>
      <c r="BF1500">
        <f t="shared" si="1906"/>
        <v>0.45905839291150646</v>
      </c>
      <c r="BG1500">
        <f t="shared" si="1907"/>
        <v>31.462647084018997</v>
      </c>
      <c r="BH1500">
        <f t="shared" si="1848"/>
        <v>267552912</v>
      </c>
      <c r="BI1500">
        <f t="shared" si="1849"/>
        <v>0.77836629348291653</v>
      </c>
      <c r="BJ1500">
        <f t="shared" si="1890"/>
        <v>-2431.0058000000026</v>
      </c>
      <c r="BK1500">
        <f t="shared" si="1850"/>
        <v>-2.080270710888733E-2</v>
      </c>
      <c r="BL1500">
        <f t="shared" si="1851"/>
        <v>0.97919729289111268</v>
      </c>
      <c r="BM1500">
        <f t="shared" si="1852"/>
        <v>14.162008530161806</v>
      </c>
      <c r="BN1500">
        <f t="shared" si="1853"/>
        <v>1108.7600095</v>
      </c>
      <c r="BO1500">
        <f t="shared" si="1892"/>
        <v>1111.5900145999999</v>
      </c>
      <c r="BP1500">
        <f t="shared" si="1854"/>
        <v>1105.9677985882354</v>
      </c>
      <c r="BQ1500">
        <f t="shared" si="1855"/>
        <v>5.6222160117645217</v>
      </c>
      <c r="BR1500">
        <f t="shared" si="1856"/>
        <v>-42.930053000000044</v>
      </c>
      <c r="BS1500">
        <f t="shared" si="1857"/>
        <v>-42.150024999999914</v>
      </c>
      <c r="BT1500">
        <f t="shared" si="1858"/>
        <v>-47.5</v>
      </c>
      <c r="BU1500">
        <f t="shared" si="1859"/>
        <v>-56</v>
      </c>
      <c r="BV1500">
        <f t="shared" si="1860"/>
        <v>1107.3733480000001</v>
      </c>
      <c r="BW1500">
        <f t="shared" si="1861"/>
        <v>1107.7633521904761</v>
      </c>
      <c r="BX1500">
        <f t="shared" si="1862"/>
        <v>1112.0549272545454</v>
      </c>
      <c r="BY1500">
        <f t="shared" si="1863"/>
        <v>1125.7904424999999</v>
      </c>
      <c r="BZ1500">
        <f t="shared" si="1864"/>
        <v>1169.619995</v>
      </c>
      <c r="CA1500">
        <f t="shared" si="1865"/>
        <v>1095</v>
      </c>
      <c r="CB1500">
        <f t="shared" si="1866"/>
        <v>1107.1950732800001</v>
      </c>
      <c r="CC1500">
        <f t="shared" si="1867"/>
        <v>1110.3945428611112</v>
      </c>
      <c r="CD1500">
        <f t="shared" si="1868"/>
        <v>1127.9040447733332</v>
      </c>
      <c r="CE1500">
        <f t="shared" si="1869"/>
        <v>1134.2541158709546</v>
      </c>
      <c r="CF1500">
        <f t="shared" si="1870"/>
        <v>1120.530029</v>
      </c>
      <c r="CG1500">
        <f t="shared" si="1871"/>
        <v>1134.900024</v>
      </c>
      <c r="CH1500">
        <f t="shared" si="1872"/>
        <v>1110.5</v>
      </c>
    </row>
    <row r="1501" spans="1:86">
      <c r="A1501" s="1">
        <v>41674</v>
      </c>
      <c r="B1501">
        <v>1087</v>
      </c>
      <c r="C1501">
        <v>1087.5</v>
      </c>
      <c r="D1501">
        <v>1056.030029</v>
      </c>
      <c r="E1501">
        <v>1075.6800539999999</v>
      </c>
      <c r="F1501">
        <v>2694166</v>
      </c>
      <c r="G1501">
        <f t="shared" si="1886"/>
        <v>670338.48296566843</v>
      </c>
      <c r="H1501">
        <f t="shared" si="1914"/>
        <v>63678558.771451108</v>
      </c>
      <c r="I1501">
        <f t="shared" si="1887"/>
        <v>1076.55252075</v>
      </c>
      <c r="J1501">
        <f t="shared" si="1894"/>
        <v>1140.26504525</v>
      </c>
      <c r="K1501">
        <f t="shared" si="1895"/>
        <v>1076.55252075</v>
      </c>
      <c r="L1501">
        <f t="shared" si="1896"/>
        <v>10</v>
      </c>
      <c r="M1501">
        <f t="shared" si="1897"/>
        <v>1</v>
      </c>
      <c r="N1501">
        <f t="shared" si="1898"/>
        <v>0</v>
      </c>
      <c r="O1501">
        <f t="shared" si="1899"/>
        <v>90</v>
      </c>
      <c r="P1501">
        <f t="shared" si="1874"/>
        <v>31.469970999999987</v>
      </c>
      <c r="Q1501">
        <f t="shared" si="1875"/>
        <v>11.819946000000073</v>
      </c>
      <c r="R1501">
        <f t="shared" si="1876"/>
        <v>19.650024999999914</v>
      </c>
      <c r="S1501">
        <f t="shared" si="1877"/>
        <v>31.469970999999987</v>
      </c>
      <c r="T1501">
        <f t="shared" si="1913"/>
        <v>26.263203273461777</v>
      </c>
      <c r="U1501">
        <f t="shared" si="1878"/>
        <v>12.5</v>
      </c>
      <c r="V1501">
        <f t="shared" si="1879"/>
        <v>-13.969970999999987</v>
      </c>
      <c r="W1501">
        <f t="shared" si="1880"/>
        <v>12.5</v>
      </c>
      <c r="X1501">
        <f t="shared" si="1881"/>
        <v>0</v>
      </c>
      <c r="Y1501">
        <f t="shared" si="1911"/>
        <v>5.7783729122843344</v>
      </c>
      <c r="Z1501">
        <f t="shared" si="1912"/>
        <v>7.4962193380523265</v>
      </c>
      <c r="AA1501">
        <f t="shared" si="1908"/>
        <v>22.00178269237712</v>
      </c>
      <c r="AB1501">
        <f t="shared" si="1909"/>
        <v>28.54266960507077</v>
      </c>
      <c r="AC1501">
        <f t="shared" si="1910"/>
        <v>12.940860204006832</v>
      </c>
      <c r="AD1501">
        <f t="shared" si="1838"/>
        <v>13.136398871230375</v>
      </c>
      <c r="AE1501">
        <f t="shared" si="1891"/>
        <v>1101.4260254000001</v>
      </c>
      <c r="AF1501">
        <f t="shared" si="1893"/>
        <v>1102.2183635000001</v>
      </c>
      <c r="AG1501">
        <f t="shared" si="1915"/>
        <v>1130.4470093</v>
      </c>
      <c r="AH1501">
        <f t="shared" si="1900"/>
        <v>1111.5710205999999</v>
      </c>
      <c r="AI1501">
        <f t="shared" si="1901"/>
        <v>1144.3862738935534</v>
      </c>
      <c r="AJ1501">
        <f t="shared" si="1902"/>
        <v>1078.7557673064464</v>
      </c>
      <c r="AK1501">
        <f t="shared" si="1903"/>
        <v>-4.6864079928505054E-2</v>
      </c>
      <c r="AL1501">
        <f t="shared" si="1882"/>
        <v>0.24881112855171822</v>
      </c>
      <c r="AM1501">
        <f t="shared" si="1883"/>
        <v>670338.48296566843</v>
      </c>
      <c r="AN1501">
        <f t="shared" si="1916"/>
        <v>-7490763.3778373096</v>
      </c>
      <c r="AO1501">
        <f t="shared" si="1917"/>
        <v>60109642</v>
      </c>
      <c r="AP1501">
        <f t="shared" si="1839"/>
        <v>-0.12461833290967378</v>
      </c>
      <c r="AQ1501">
        <f t="shared" si="1840"/>
        <v>1097.8379879048632</v>
      </c>
      <c r="AR1501">
        <f t="shared" si="1841"/>
        <v>1099.9468140781491</v>
      </c>
      <c r="AS1501">
        <f t="shared" si="1842"/>
        <v>1109.1243315315714</v>
      </c>
      <c r="AT1501">
        <f t="shared" si="1843"/>
        <v>1111.3207145034005</v>
      </c>
      <c r="AU1501">
        <f t="shared" si="1844"/>
        <v>1111.4682226798002</v>
      </c>
      <c r="AV1501">
        <f t="shared" si="1845"/>
        <v>1106.8075948242899</v>
      </c>
      <c r="AW1501">
        <f t="shared" si="1846"/>
        <v>4.6606278555102563</v>
      </c>
      <c r="AX1501">
        <f t="shared" si="1873"/>
        <v>14.611168225128836</v>
      </c>
      <c r="AY1501">
        <f t="shared" si="1847"/>
        <v>-9.9505403696185795</v>
      </c>
      <c r="AZ1501">
        <f t="shared" si="1884"/>
        <v>1073.0700276666666</v>
      </c>
      <c r="BA1501">
        <f t="shared" si="1885"/>
        <v>2891028784.1585927</v>
      </c>
      <c r="BB1501">
        <f t="shared" si="1888"/>
        <v>0</v>
      </c>
      <c r="BC1501">
        <f t="shared" si="1889"/>
        <v>2891028784.1585927</v>
      </c>
      <c r="BD1501">
        <f t="shared" si="1904"/>
        <v>11442074630.474644</v>
      </c>
      <c r="BE1501">
        <f t="shared" si="1905"/>
        <v>35629673781.141037</v>
      </c>
      <c r="BF1501">
        <f t="shared" si="1906"/>
        <v>0.32113891080672735</v>
      </c>
      <c r="BG1501">
        <f t="shared" si="1907"/>
        <v>24.307732379983435</v>
      </c>
      <c r="BH1501">
        <f t="shared" si="1848"/>
        <v>264858746</v>
      </c>
      <c r="BI1501">
        <f t="shared" si="1849"/>
        <v>0.4210874480175707</v>
      </c>
      <c r="BJ1501">
        <f t="shared" si="1890"/>
        <v>-2253.9917000000059</v>
      </c>
      <c r="BK1501">
        <f t="shared" si="1850"/>
        <v>-1.9631357038068405E-2</v>
      </c>
      <c r="BL1501">
        <f t="shared" si="1851"/>
        <v>0.9803686429619316</v>
      </c>
      <c r="BM1501">
        <f t="shared" si="1852"/>
        <v>17.295157067161842</v>
      </c>
      <c r="BN1501">
        <f t="shared" si="1853"/>
        <v>1071.7650145</v>
      </c>
      <c r="BO1501">
        <f t="shared" si="1892"/>
        <v>1103.7450071999999</v>
      </c>
      <c r="BP1501">
        <f t="shared" si="1854"/>
        <v>1107.3736805735296</v>
      </c>
      <c r="BQ1501">
        <f t="shared" si="1855"/>
        <v>-3.6286733735296366</v>
      </c>
      <c r="BR1501">
        <f t="shared" si="1856"/>
        <v>-61.349975000000086</v>
      </c>
      <c r="BS1501">
        <f t="shared" si="1857"/>
        <v>-76.020019999999931</v>
      </c>
      <c r="BT1501">
        <f t="shared" si="1858"/>
        <v>-60.930053999999927</v>
      </c>
      <c r="BU1501">
        <f t="shared" si="1859"/>
        <v>-56.550048999999944</v>
      </c>
      <c r="BV1501">
        <f t="shared" si="1860"/>
        <v>1096.7580241999999</v>
      </c>
      <c r="BW1501">
        <f t="shared" si="1861"/>
        <v>1098.3181211428573</v>
      </c>
      <c r="BX1501">
        <f t="shared" si="1862"/>
        <v>1104.357115690909</v>
      </c>
      <c r="BY1501">
        <f t="shared" si="1863"/>
        <v>1120.4441139380951</v>
      </c>
      <c r="BZ1501">
        <f t="shared" si="1864"/>
        <v>1148.4300539999999</v>
      </c>
      <c r="CA1501">
        <f t="shared" si="1865"/>
        <v>1056.030029</v>
      </c>
      <c r="CB1501">
        <f t="shared" si="1866"/>
        <v>1106.4897276300003</v>
      </c>
      <c r="CC1501">
        <f t="shared" si="1867"/>
        <v>1106.3656216500001</v>
      </c>
      <c r="CD1501">
        <f t="shared" si="1868"/>
        <v>1122.6534185695634</v>
      </c>
      <c r="CE1501">
        <f t="shared" si="1869"/>
        <v>1139.6818595799423</v>
      </c>
      <c r="CF1501">
        <f t="shared" si="1870"/>
        <v>1097.219971</v>
      </c>
      <c r="CG1501">
        <f t="shared" si="1871"/>
        <v>1122.119995</v>
      </c>
      <c r="CH1501">
        <f t="shared" si="1872"/>
        <v>1095.400024</v>
      </c>
    </row>
    <row r="1502" spans="1:86">
      <c r="A1502" s="1">
        <v>41675</v>
      </c>
      <c r="B1502">
        <v>1081.900024</v>
      </c>
      <c r="C1502">
        <v>1100</v>
      </c>
      <c r="D1502">
        <v>1070</v>
      </c>
      <c r="E1502">
        <v>1097.1999510000001</v>
      </c>
      <c r="F1502">
        <v>1853650</v>
      </c>
      <c r="G1502">
        <f t="shared" si="1886"/>
        <v>1507629.2780766736</v>
      </c>
      <c r="H1502">
        <f t="shared" si="1914"/>
        <v>65186188.049527779</v>
      </c>
      <c r="I1502">
        <f t="shared" si="1887"/>
        <v>1087.27499375</v>
      </c>
      <c r="J1502">
        <f t="shared" si="1894"/>
        <v>1129.317505</v>
      </c>
      <c r="K1502">
        <f t="shared" si="1895"/>
        <v>1076.55252075</v>
      </c>
      <c r="L1502">
        <f t="shared" si="1896"/>
        <v>10</v>
      </c>
      <c r="M1502">
        <f t="shared" si="1897"/>
        <v>2</v>
      </c>
      <c r="N1502">
        <f t="shared" si="1898"/>
        <v>0</v>
      </c>
      <c r="O1502">
        <f t="shared" si="1899"/>
        <v>80</v>
      </c>
      <c r="P1502">
        <f t="shared" si="1874"/>
        <v>30</v>
      </c>
      <c r="Q1502">
        <f t="shared" si="1875"/>
        <v>2.8000489999999445</v>
      </c>
      <c r="R1502">
        <f t="shared" si="1876"/>
        <v>27.199951000000056</v>
      </c>
      <c r="S1502">
        <f t="shared" si="1877"/>
        <v>30</v>
      </c>
      <c r="T1502">
        <f t="shared" si="1913"/>
        <v>26.530117325357363</v>
      </c>
      <c r="U1502">
        <f t="shared" si="1878"/>
        <v>-5.0500489999999445</v>
      </c>
      <c r="V1502">
        <f t="shared" si="1879"/>
        <v>-2.5</v>
      </c>
      <c r="W1502">
        <f t="shared" si="1880"/>
        <v>0</v>
      </c>
      <c r="X1502">
        <f t="shared" si="1881"/>
        <v>0</v>
      </c>
      <c r="Y1502">
        <f t="shared" si="1911"/>
        <v>5.3656319899783105</v>
      </c>
      <c r="Z1502">
        <f t="shared" si="1912"/>
        <v>6.9607750996200171</v>
      </c>
      <c r="AA1502">
        <f t="shared" si="1908"/>
        <v>20.22468247756245</v>
      </c>
      <c r="AB1502">
        <f t="shared" si="1909"/>
        <v>26.237257130283929</v>
      </c>
      <c r="AC1502">
        <f t="shared" si="1910"/>
        <v>12.940860204006832</v>
      </c>
      <c r="AD1502">
        <f t="shared" ref="AD1502:AD1565" si="1918">AVERAGE(AC1489:AC1502)</f>
        <v>12.929208490985307</v>
      </c>
      <c r="AE1502">
        <f t="shared" si="1891"/>
        <v>1099.8860108000001</v>
      </c>
      <c r="AF1502">
        <f t="shared" si="1893"/>
        <v>1100.7216796666669</v>
      </c>
      <c r="AG1502">
        <f t="shared" si="1915"/>
        <v>1129.4910095499999</v>
      </c>
      <c r="AH1502">
        <f t="shared" si="1900"/>
        <v>1107.5880128000001</v>
      </c>
      <c r="AI1502">
        <f t="shared" si="1901"/>
        <v>1136.5142994139799</v>
      </c>
      <c r="AJ1502">
        <f t="shared" si="1902"/>
        <v>1078.6617261860204</v>
      </c>
      <c r="AK1502">
        <f t="shared" si="1903"/>
        <v>0.32043907089374507</v>
      </c>
      <c r="AL1502">
        <f t="shared" si="1882"/>
        <v>0.8133300666666704</v>
      </c>
      <c r="AM1502">
        <f t="shared" si="1883"/>
        <v>1507629.2780766736</v>
      </c>
      <c r="AN1502">
        <f t="shared" si="1916"/>
        <v>-6829124.5349277155</v>
      </c>
      <c r="AO1502">
        <f t="shared" si="1917"/>
        <v>59413272</v>
      </c>
      <c r="AP1502">
        <f t="shared" ref="AP1502:AP1565" si="1919">AN1502/AO1502</f>
        <v>-0.11494274435731659</v>
      </c>
      <c r="AQ1502">
        <f t="shared" ref="AQ1502:AQ1565" si="1920">((E1502-AQ1501)*0.34)+AQ1501</f>
        <v>1097.6210553572098</v>
      </c>
      <c r="AR1502">
        <f t="shared" ref="AR1502:AR1565" si="1921">((E1503-AR1501)*0.285)+AR1501</f>
        <v>1096.4336706408767</v>
      </c>
      <c r="AS1502">
        <f t="shared" ref="AS1502:AS1565" si="1922">((E1502-AS1501)*0.18)+AS1501</f>
        <v>1106.9779430358885</v>
      </c>
      <c r="AT1502">
        <f t="shared" ref="AT1502:AT1565" si="1923">((E1502-AT1501)*0.09)+AT1501</f>
        <v>1110.0498457880944</v>
      </c>
      <c r="AU1502">
        <f t="shared" ref="AU1502:AU1565" si="1924">((E1502-AU1501)*0.15)+AU1501</f>
        <v>1109.3279819278303</v>
      </c>
      <c r="AV1502">
        <f t="shared" ref="AV1502:AV1565" si="1925">((E1502-AV1501)*0.07)+AV1501</f>
        <v>1106.1350597565897</v>
      </c>
      <c r="AW1502">
        <f t="shared" ref="AW1502:AW1565" si="1926">AU1502-AV1502</f>
        <v>3.1929221712405251</v>
      </c>
      <c r="AX1502">
        <f t="shared" si="1873"/>
        <v>12.327519014351173</v>
      </c>
      <c r="AY1502">
        <f t="shared" si="1847"/>
        <v>-9.1345968431106481</v>
      </c>
      <c r="AZ1502">
        <f t="shared" si="1884"/>
        <v>1089.0666503333334</v>
      </c>
      <c r="BA1502">
        <f t="shared" si="1885"/>
        <v>2018748396.3903835</v>
      </c>
      <c r="BB1502">
        <f t="shared" si="1888"/>
        <v>2018748396.3903835</v>
      </c>
      <c r="BC1502">
        <f t="shared" si="1889"/>
        <v>0</v>
      </c>
      <c r="BD1502">
        <f t="shared" si="1904"/>
        <v>13460823026.865026</v>
      </c>
      <c r="BE1502">
        <f t="shared" si="1905"/>
        <v>32104370192.390633</v>
      </c>
      <c r="BF1502">
        <f t="shared" si="1906"/>
        <v>0.41928319871091901</v>
      </c>
      <c r="BG1502">
        <f t="shared" si="1907"/>
        <v>29.541898268910529</v>
      </c>
      <c r="BH1502">
        <f t="shared" si="1848"/>
        <v>266712396</v>
      </c>
      <c r="BI1502">
        <f t="shared" si="1849"/>
        <v>0.28865572454987032</v>
      </c>
      <c r="BJ1502">
        <f t="shared" si="1890"/>
        <v>2051.9897000000128</v>
      </c>
      <c r="BK1502">
        <f t="shared" si="1850"/>
        <v>2.0005852967131553E-2</v>
      </c>
      <c r="BL1502">
        <f t="shared" si="1851"/>
        <v>1.0200058529671316</v>
      </c>
      <c r="BM1502">
        <f t="shared" si="1852"/>
        <v>15.245491658506698</v>
      </c>
      <c r="BN1502">
        <f t="shared" si="1853"/>
        <v>1085</v>
      </c>
      <c r="BO1502">
        <f t="shared" si="1892"/>
        <v>1098.4950071999999</v>
      </c>
      <c r="BP1502">
        <f t="shared" si="1854"/>
        <v>1109.0722099852942</v>
      </c>
      <c r="BQ1502">
        <f t="shared" si="1855"/>
        <v>-10.577202785294276</v>
      </c>
      <c r="BR1502">
        <f t="shared" si="1856"/>
        <v>-29.020019999999931</v>
      </c>
      <c r="BS1502">
        <f t="shared" si="1857"/>
        <v>-48.65002400000003</v>
      </c>
      <c r="BT1502">
        <f t="shared" si="1858"/>
        <v>-38.34997599999997</v>
      </c>
      <c r="BU1502">
        <f t="shared" si="1859"/>
        <v>-52.150024999999914</v>
      </c>
      <c r="BV1502">
        <f t="shared" si="1860"/>
        <v>1095.3493327333335</v>
      </c>
      <c r="BW1502">
        <f t="shared" si="1861"/>
        <v>1096.8842889999999</v>
      </c>
      <c r="BX1502">
        <f t="shared" si="1862"/>
        <v>1101.7441939454548</v>
      </c>
      <c r="BY1502">
        <f t="shared" si="1863"/>
        <v>1117.2777274333337</v>
      </c>
      <c r="BZ1502">
        <f t="shared" si="1864"/>
        <v>1141.619995</v>
      </c>
      <c r="CA1502">
        <f t="shared" si="1865"/>
        <v>1056.030029</v>
      </c>
      <c r="CB1502">
        <f t="shared" si="1866"/>
        <v>1106.5517281766668</v>
      </c>
      <c r="CC1502">
        <f t="shared" si="1867"/>
        <v>1105.528386302778</v>
      </c>
      <c r="CD1502">
        <f t="shared" si="1868"/>
        <v>1116.4997544649605</v>
      </c>
      <c r="CE1502">
        <f t="shared" si="1869"/>
        <v>1143.6105475039826</v>
      </c>
      <c r="CF1502">
        <f t="shared" si="1870"/>
        <v>1075.6800539999999</v>
      </c>
      <c r="CG1502">
        <f t="shared" si="1871"/>
        <v>1087.5</v>
      </c>
      <c r="CH1502">
        <f t="shared" si="1872"/>
        <v>1056.030029</v>
      </c>
    </row>
    <row r="1503" spans="1:86">
      <c r="A1503" s="1">
        <v>41676</v>
      </c>
      <c r="B1503">
        <v>1090</v>
      </c>
      <c r="C1503">
        <v>1094.9499510000001</v>
      </c>
      <c r="D1503">
        <v>1072.5</v>
      </c>
      <c r="E1503">
        <v>1087.619995</v>
      </c>
      <c r="F1503">
        <v>1922652</v>
      </c>
      <c r="G1503">
        <f t="shared" si="1886"/>
        <v>667152.19393698999</v>
      </c>
      <c r="H1503">
        <f t="shared" si="1914"/>
        <v>65853340.243464768</v>
      </c>
      <c r="I1503">
        <f t="shared" si="1887"/>
        <v>1086.2674864999999</v>
      </c>
      <c r="J1503">
        <f t="shared" si="1894"/>
        <v>1126.3674927500001</v>
      </c>
      <c r="K1503">
        <f t="shared" si="1895"/>
        <v>1076.55252075</v>
      </c>
      <c r="L1503">
        <f t="shared" si="1896"/>
        <v>10</v>
      </c>
      <c r="M1503">
        <f t="shared" si="1897"/>
        <v>3</v>
      </c>
      <c r="N1503">
        <f t="shared" si="1898"/>
        <v>0</v>
      </c>
      <c r="O1503">
        <f t="shared" si="1899"/>
        <v>70</v>
      </c>
      <c r="P1503">
        <f t="shared" si="1874"/>
        <v>22.449951000000056</v>
      </c>
      <c r="Q1503">
        <f t="shared" si="1875"/>
        <v>7.3299560000000383</v>
      </c>
      <c r="R1503">
        <f t="shared" si="1876"/>
        <v>15.119995000000017</v>
      </c>
      <c r="S1503">
        <f t="shared" si="1877"/>
        <v>22.449951000000056</v>
      </c>
      <c r="T1503">
        <f t="shared" si="1913"/>
        <v>26.238676873546126</v>
      </c>
      <c r="U1503">
        <f t="shared" si="1878"/>
        <v>2.5500489999999445</v>
      </c>
      <c r="V1503">
        <f t="shared" si="1879"/>
        <v>7</v>
      </c>
      <c r="W1503">
        <f t="shared" si="1880"/>
        <v>0</v>
      </c>
      <c r="X1503">
        <f t="shared" si="1881"/>
        <v>7</v>
      </c>
      <c r="Y1503">
        <f t="shared" si="1911"/>
        <v>4.9823725621227171</v>
      </c>
      <c r="Z1503">
        <f t="shared" si="1912"/>
        <v>6.9635768782185874</v>
      </c>
      <c r="AA1503">
        <f t="shared" si="1908"/>
        <v>18.98865779755058</v>
      </c>
      <c r="AB1503">
        <f t="shared" si="1909"/>
        <v>26.539359860935964</v>
      </c>
      <c r="AC1503">
        <f t="shared" si="1910"/>
        <v>16.584737161245393</v>
      </c>
      <c r="AD1503">
        <f t="shared" si="1918"/>
        <v>12.154852515739041</v>
      </c>
      <c r="AE1503">
        <f t="shared" si="1891"/>
        <v>1095.6500000000001</v>
      </c>
      <c r="AF1503">
        <f t="shared" si="1893"/>
        <v>1097.8416748333334</v>
      </c>
      <c r="AG1503">
        <f t="shared" si="1915"/>
        <v>1127.82351075</v>
      </c>
      <c r="AH1503">
        <f t="shared" si="1900"/>
        <v>1103.7280151999998</v>
      </c>
      <c r="AI1503">
        <f t="shared" si="1901"/>
        <v>1131.9726691859321</v>
      </c>
      <c r="AJ1503">
        <f t="shared" si="1902"/>
        <v>1075.4833612140676</v>
      </c>
      <c r="AK1503">
        <f t="shared" si="1903"/>
        <v>0.21484833540494574</v>
      </c>
      <c r="AL1503">
        <f t="shared" si="1882"/>
        <v>0.3469958130420846</v>
      </c>
      <c r="AM1503">
        <f t="shared" si="1883"/>
        <v>667152.19393698999</v>
      </c>
      <c r="AN1503">
        <f t="shared" si="1916"/>
        <v>-6647473.7980882972</v>
      </c>
      <c r="AO1503">
        <f t="shared" si="1917"/>
        <v>58753718</v>
      </c>
      <c r="AP1503">
        <f t="shared" si="1919"/>
        <v>-0.11314133001911976</v>
      </c>
      <c r="AQ1503">
        <f t="shared" si="1920"/>
        <v>1094.2206948357584</v>
      </c>
      <c r="AR1503">
        <f t="shared" si="1921"/>
        <v>1089.5270605432268</v>
      </c>
      <c r="AS1503">
        <f t="shared" si="1922"/>
        <v>1103.4935123894286</v>
      </c>
      <c r="AT1503">
        <f t="shared" si="1923"/>
        <v>1108.0311592171659</v>
      </c>
      <c r="AU1503">
        <f t="shared" si="1924"/>
        <v>1106.0717838886558</v>
      </c>
      <c r="AV1503">
        <f t="shared" si="1925"/>
        <v>1104.8390052236284</v>
      </c>
      <c r="AW1503">
        <f t="shared" si="1926"/>
        <v>1.2327786650273538</v>
      </c>
      <c r="AX1503">
        <f t="shared" si="1873"/>
        <v>10.108570944486409</v>
      </c>
      <c r="AY1503">
        <f t="shared" si="1847"/>
        <v>-8.8757922794590556</v>
      </c>
      <c r="AZ1503">
        <f t="shared" si="1884"/>
        <v>1085.0233153333334</v>
      </c>
      <c r="BA1503">
        <f t="shared" si="1885"/>
        <v>2086122247.272264</v>
      </c>
      <c r="BB1503">
        <f t="shared" si="1888"/>
        <v>0</v>
      </c>
      <c r="BC1503">
        <f t="shared" si="1889"/>
        <v>2086122247.272264</v>
      </c>
      <c r="BD1503">
        <f t="shared" si="1904"/>
        <v>13460823026.865026</v>
      </c>
      <c r="BE1503">
        <f t="shared" si="1905"/>
        <v>25721596656.290947</v>
      </c>
      <c r="BF1503">
        <f t="shared" si="1906"/>
        <v>0.52332766144876153</v>
      </c>
      <c r="BG1503">
        <f t="shared" si="1907"/>
        <v>34.354241355471132</v>
      </c>
      <c r="BH1503">
        <f t="shared" si="1848"/>
        <v>264789744</v>
      </c>
      <c r="BI1503">
        <f t="shared" si="1849"/>
        <v>0.11157993691377951</v>
      </c>
      <c r="BJ1503">
        <f t="shared" si="1890"/>
        <v>-1057.9956000000038</v>
      </c>
      <c r="BK1503">
        <f t="shared" si="1850"/>
        <v>-8.7312763651408859E-3</v>
      </c>
      <c r="BL1503">
        <f t="shared" si="1851"/>
        <v>0.99126872363485907</v>
      </c>
      <c r="BM1503">
        <f t="shared" si="1852"/>
        <v>14.886239719822109</v>
      </c>
      <c r="BN1503">
        <f t="shared" si="1853"/>
        <v>1083.7249755</v>
      </c>
      <c r="BO1503">
        <f t="shared" si="1892"/>
        <v>1094.3900023000001</v>
      </c>
      <c r="BP1503">
        <f t="shared" si="1854"/>
        <v>1110.2652982941177</v>
      </c>
      <c r="BQ1503">
        <f t="shared" si="1855"/>
        <v>-15.87529599411755</v>
      </c>
      <c r="BR1503">
        <f t="shared" si="1856"/>
        <v>-36.729980999999952</v>
      </c>
      <c r="BS1503">
        <f t="shared" si="1857"/>
        <v>-45</v>
      </c>
      <c r="BT1503">
        <f t="shared" si="1858"/>
        <v>-46.670043999999962</v>
      </c>
      <c r="BU1503">
        <f t="shared" si="1859"/>
        <v>-32</v>
      </c>
      <c r="BV1503">
        <f t="shared" si="1860"/>
        <v>1091.2606607999999</v>
      </c>
      <c r="BW1503">
        <f t="shared" si="1861"/>
        <v>1093.1409505238096</v>
      </c>
      <c r="BX1503">
        <f t="shared" si="1862"/>
        <v>1098.1136452545456</v>
      </c>
      <c r="BY1503">
        <f t="shared" si="1863"/>
        <v>1113.2900117619047</v>
      </c>
      <c r="BZ1503">
        <f t="shared" si="1864"/>
        <v>1141.619995</v>
      </c>
      <c r="CA1503">
        <f t="shared" si="1865"/>
        <v>1056.030029</v>
      </c>
      <c r="CB1503">
        <f t="shared" si="1866"/>
        <v>1104.1045096500002</v>
      </c>
      <c r="CC1503">
        <f t="shared" si="1867"/>
        <v>1105.1000526194446</v>
      </c>
      <c r="CD1503">
        <f t="shared" si="1868"/>
        <v>1112.343053046508</v>
      </c>
      <c r="CE1503">
        <f t="shared" si="1869"/>
        <v>1148.06696010562</v>
      </c>
      <c r="CF1503">
        <f t="shared" si="1870"/>
        <v>1097.1999510000001</v>
      </c>
      <c r="CG1503">
        <f t="shared" si="1871"/>
        <v>1100</v>
      </c>
      <c r="CH1503">
        <f t="shared" si="1872"/>
        <v>1070</v>
      </c>
    </row>
    <row r="1504" spans="1:86">
      <c r="A1504" s="1">
        <v>41677</v>
      </c>
      <c r="B1504">
        <v>1095</v>
      </c>
      <c r="C1504">
        <v>1097.5</v>
      </c>
      <c r="D1504">
        <v>1065.5</v>
      </c>
      <c r="E1504">
        <v>1072.1999510000001</v>
      </c>
      <c r="F1504">
        <v>1990912</v>
      </c>
      <c r="G1504">
        <f t="shared" si="1886"/>
        <v>-1157223.6971679931</v>
      </c>
      <c r="H1504">
        <f t="shared" si="1914"/>
        <v>64696116.546296775</v>
      </c>
      <c r="I1504">
        <f t="shared" si="1887"/>
        <v>1082.5499877500001</v>
      </c>
      <c r="J1504">
        <f t="shared" si="1894"/>
        <v>1119.6200254999999</v>
      </c>
      <c r="K1504">
        <f t="shared" si="1895"/>
        <v>1076.55252075</v>
      </c>
      <c r="L1504">
        <f t="shared" si="1896"/>
        <v>6</v>
      </c>
      <c r="M1504">
        <f t="shared" si="1897"/>
        <v>4</v>
      </c>
      <c r="N1504">
        <f t="shared" si="1898"/>
        <v>40</v>
      </c>
      <c r="O1504">
        <f t="shared" si="1899"/>
        <v>60</v>
      </c>
      <c r="P1504">
        <f t="shared" si="1874"/>
        <v>32</v>
      </c>
      <c r="Q1504">
        <f t="shared" si="1875"/>
        <v>25.300048999999944</v>
      </c>
      <c r="R1504">
        <f t="shared" si="1876"/>
        <v>6.6999510000000555</v>
      </c>
      <c r="S1504">
        <f t="shared" si="1877"/>
        <v>32</v>
      </c>
      <c r="T1504">
        <f t="shared" si="1913"/>
        <v>26.650199954007117</v>
      </c>
      <c r="U1504">
        <f t="shared" si="1878"/>
        <v>-25.5</v>
      </c>
      <c r="V1504">
        <f t="shared" si="1879"/>
        <v>22.949951000000056</v>
      </c>
      <c r="W1504">
        <f t="shared" si="1880"/>
        <v>0</v>
      </c>
      <c r="X1504">
        <f t="shared" si="1881"/>
        <v>22.949951000000056</v>
      </c>
      <c r="Y1504">
        <f t="shared" si="1911"/>
        <v>4.626488807685381</v>
      </c>
      <c r="Z1504">
        <f t="shared" si="1912"/>
        <v>8.105460744060121</v>
      </c>
      <c r="AA1504">
        <f t="shared" si="1908"/>
        <v>17.36005289142209</v>
      </c>
      <c r="AB1504">
        <f t="shared" si="1909"/>
        <v>30.414258647396696</v>
      </c>
      <c r="AC1504">
        <f t="shared" si="1910"/>
        <v>27.324738621021204</v>
      </c>
      <c r="AD1504">
        <f t="shared" si="1918"/>
        <v>12.147639501905333</v>
      </c>
      <c r="AE1504">
        <f t="shared" si="1891"/>
        <v>1085.9839844000003</v>
      </c>
      <c r="AF1504">
        <f t="shared" si="1893"/>
        <v>1091.7416585000001</v>
      </c>
      <c r="AG1504">
        <f t="shared" si="1915"/>
        <v>1124.4110107499998</v>
      </c>
      <c r="AH1504">
        <f t="shared" si="1900"/>
        <v>1098.5130127000002</v>
      </c>
      <c r="AI1504">
        <f t="shared" si="1901"/>
        <v>1128.7863821931351</v>
      </c>
      <c r="AJ1504">
        <f t="shared" si="1902"/>
        <v>1068.2396432068654</v>
      </c>
      <c r="AK1504">
        <f t="shared" si="1903"/>
        <v>6.5409101455204302E-2</v>
      </c>
      <c r="AL1504">
        <f t="shared" si="1882"/>
        <v>-0.58125306249999653</v>
      </c>
      <c r="AM1504">
        <f t="shared" si="1883"/>
        <v>-1157223.6971679931</v>
      </c>
      <c r="AN1504">
        <f t="shared" si="1916"/>
        <v>-8570443.7402654439</v>
      </c>
      <c r="AO1504">
        <f t="shared" si="1917"/>
        <v>57375296</v>
      </c>
      <c r="AP1504">
        <f t="shared" si="1919"/>
        <v>-0.1493751551236519</v>
      </c>
      <c r="AQ1504">
        <f t="shared" si="1920"/>
        <v>1086.7336419316007</v>
      </c>
      <c r="AR1504">
        <f t="shared" si="1921"/>
        <v>1077.3441565534072</v>
      </c>
      <c r="AS1504">
        <f t="shared" si="1922"/>
        <v>1097.8606713393315</v>
      </c>
      <c r="AT1504">
        <f t="shared" si="1923"/>
        <v>1104.806350477621</v>
      </c>
      <c r="AU1504">
        <f t="shared" si="1924"/>
        <v>1100.9910089553573</v>
      </c>
      <c r="AV1504">
        <f t="shared" si="1925"/>
        <v>1102.5542714279745</v>
      </c>
      <c r="AW1504">
        <f t="shared" si="1926"/>
        <v>-1.5632624726172253</v>
      </c>
      <c r="AX1504">
        <f t="shared" si="1873"/>
        <v>7.7742042610656821</v>
      </c>
      <c r="AY1504">
        <f t="shared" si="1847"/>
        <v>-9.3374667336829074</v>
      </c>
      <c r="AZ1504">
        <f t="shared" si="1884"/>
        <v>1078.3999836666667</v>
      </c>
      <c r="BA1504">
        <f t="shared" si="1885"/>
        <v>2146999468.2817707</v>
      </c>
      <c r="BB1504">
        <f t="shared" si="1888"/>
        <v>0</v>
      </c>
      <c r="BC1504">
        <f t="shared" si="1889"/>
        <v>2146999468.2817707</v>
      </c>
      <c r="BD1504">
        <f t="shared" si="1904"/>
        <v>6544974864.182826</v>
      </c>
      <c r="BE1504">
        <f t="shared" si="1905"/>
        <v>27868596124.572716</v>
      </c>
      <c r="BF1504">
        <f t="shared" si="1906"/>
        <v>0.23485125820212713</v>
      </c>
      <c r="BG1504">
        <f t="shared" si="1907"/>
        <v>19.018586784618677</v>
      </c>
      <c r="BH1504">
        <f t="shared" si="1848"/>
        <v>262798832</v>
      </c>
      <c r="BI1504">
        <f t="shared" si="1849"/>
        <v>-0.14178553501883984</v>
      </c>
      <c r="BJ1504">
        <f t="shared" si="1890"/>
        <v>-1642.0043999999962</v>
      </c>
      <c r="BK1504">
        <f t="shared" si="1850"/>
        <v>-1.4177786424384338E-2</v>
      </c>
      <c r="BL1504">
        <f t="shared" si="1851"/>
        <v>0.98582221357561561</v>
      </c>
      <c r="BM1504">
        <f t="shared" si="1852"/>
        <v>15.955466674355399</v>
      </c>
      <c r="BN1504">
        <f t="shared" si="1853"/>
        <v>1081.5</v>
      </c>
      <c r="BO1504">
        <f t="shared" si="1892"/>
        <v>1086.1499999</v>
      </c>
      <c r="BP1504">
        <f t="shared" si="1854"/>
        <v>1111.0751504411764</v>
      </c>
      <c r="BQ1504">
        <f t="shared" si="1855"/>
        <v>-24.925150541176436</v>
      </c>
      <c r="BR1504">
        <f t="shared" si="1856"/>
        <v>-42.600097999999889</v>
      </c>
      <c r="BS1504">
        <f t="shared" si="1857"/>
        <v>-44.550048999999944</v>
      </c>
      <c r="BT1504">
        <f t="shared" si="1858"/>
        <v>-32.25</v>
      </c>
      <c r="BU1504">
        <f t="shared" si="1859"/>
        <v>-18</v>
      </c>
      <c r="BV1504">
        <f t="shared" si="1860"/>
        <v>1083.4439778000001</v>
      </c>
      <c r="BW1504">
        <f t="shared" si="1861"/>
        <v>1085.8147437142859</v>
      </c>
      <c r="BX1504">
        <f t="shared" si="1862"/>
        <v>1092.3812699454545</v>
      </c>
      <c r="BY1504">
        <f t="shared" si="1863"/>
        <v>1107.9925298809524</v>
      </c>
      <c r="BZ1504">
        <f t="shared" si="1864"/>
        <v>1134.900024</v>
      </c>
      <c r="CA1504">
        <f t="shared" si="1865"/>
        <v>1056.030029</v>
      </c>
      <c r="CB1504">
        <f t="shared" si="1866"/>
        <v>1089.8234571966666</v>
      </c>
      <c r="CC1504">
        <f t="shared" si="1867"/>
        <v>1102.0440344583333</v>
      </c>
      <c r="CD1504">
        <f t="shared" si="1868"/>
        <v>1106.9496475856745</v>
      </c>
      <c r="CE1504">
        <f t="shared" si="1869"/>
        <v>1150.2618480881295</v>
      </c>
      <c r="CF1504">
        <f t="shared" si="1870"/>
        <v>1087.619995</v>
      </c>
      <c r="CG1504">
        <f t="shared" si="1871"/>
        <v>1094.9499510000001</v>
      </c>
      <c r="CH1504">
        <f t="shared" si="1872"/>
        <v>1072.5</v>
      </c>
    </row>
    <row r="1505" spans="1:86">
      <c r="A1505" s="1">
        <v>41680</v>
      </c>
      <c r="B1505">
        <v>1072</v>
      </c>
      <c r="C1505">
        <v>1072</v>
      </c>
      <c r="D1505">
        <v>1042.5500489999999</v>
      </c>
      <c r="E1505">
        <v>1046.780029</v>
      </c>
      <c r="F1505">
        <v>4019270</v>
      </c>
      <c r="G1505">
        <f t="shared" si="1886"/>
        <v>-2864671.6976394802</v>
      </c>
      <c r="H1505">
        <f t="shared" si="1914"/>
        <v>61831444.848657295</v>
      </c>
      <c r="I1505">
        <f t="shared" si="1887"/>
        <v>1058.3325195</v>
      </c>
      <c r="J1505">
        <f t="shared" si="1894"/>
        <v>1119.6200254999999</v>
      </c>
      <c r="K1505">
        <f t="shared" si="1895"/>
        <v>1058.3325195</v>
      </c>
      <c r="L1505">
        <f t="shared" si="1896"/>
        <v>7</v>
      </c>
      <c r="M1505">
        <f t="shared" si="1897"/>
        <v>1</v>
      </c>
      <c r="N1505">
        <f t="shared" si="1898"/>
        <v>30</v>
      </c>
      <c r="O1505">
        <f t="shared" si="1899"/>
        <v>90</v>
      </c>
      <c r="P1505">
        <f t="shared" si="1874"/>
        <v>29.449951000000056</v>
      </c>
      <c r="Q1505">
        <f t="shared" si="1875"/>
        <v>25.219970999999987</v>
      </c>
      <c r="R1505">
        <f t="shared" si="1876"/>
        <v>4.2299800000000687</v>
      </c>
      <c r="S1505">
        <f t="shared" si="1877"/>
        <v>29.449951000000056</v>
      </c>
      <c r="T1505">
        <f t="shared" si="1913"/>
        <v>26.850182171578041</v>
      </c>
      <c r="U1505">
        <f t="shared" si="1878"/>
        <v>-8.75</v>
      </c>
      <c r="V1505">
        <f t="shared" si="1879"/>
        <v>-5.4499510000000555</v>
      </c>
      <c r="W1505">
        <f t="shared" si="1880"/>
        <v>0</v>
      </c>
      <c r="X1505">
        <f t="shared" si="1881"/>
        <v>0</v>
      </c>
      <c r="Y1505">
        <f t="shared" si="1911"/>
        <v>4.2960253214221398</v>
      </c>
      <c r="Z1505">
        <f t="shared" si="1912"/>
        <v>7.5264992623415408</v>
      </c>
      <c r="AA1505">
        <f t="shared" si="1908"/>
        <v>15.999985750449206</v>
      </c>
      <c r="AB1505">
        <f t="shared" si="1909"/>
        <v>28.031464420783823</v>
      </c>
      <c r="AC1505">
        <f t="shared" si="1910"/>
        <v>27.324738621021201</v>
      </c>
      <c r="AD1505">
        <f t="shared" si="1918"/>
        <v>12.437751882859274</v>
      </c>
      <c r="AE1505">
        <f t="shared" si="1891"/>
        <v>1075.895996</v>
      </c>
      <c r="AF1505">
        <f t="shared" si="1893"/>
        <v>1079.4499918333333</v>
      </c>
      <c r="AG1505">
        <f t="shared" si="1915"/>
        <v>1117.53101195</v>
      </c>
      <c r="AH1505">
        <f t="shared" si="1900"/>
        <v>1091.7110107000001</v>
      </c>
      <c r="AI1505">
        <f t="shared" si="1901"/>
        <v>1132.891365191723</v>
      </c>
      <c r="AJ1505">
        <f t="shared" si="1902"/>
        <v>1050.5306562082772</v>
      </c>
      <c r="AK1505">
        <f t="shared" si="1903"/>
        <v>-4.5539034990956628E-2</v>
      </c>
      <c r="AL1505">
        <f t="shared" si="1882"/>
        <v>-0.71273432679055659</v>
      </c>
      <c r="AM1505">
        <f t="shared" si="1883"/>
        <v>-2864671.6976394802</v>
      </c>
      <c r="AN1505">
        <f t="shared" si="1916"/>
        <v>-14075085.221807141</v>
      </c>
      <c r="AO1505">
        <f t="shared" si="1917"/>
        <v>57580250</v>
      </c>
      <c r="AP1505">
        <f t="shared" si="1919"/>
        <v>-0.2444429335024968</v>
      </c>
      <c r="AQ1505">
        <f t="shared" si="1920"/>
        <v>1073.1494135348564</v>
      </c>
      <c r="AR1505">
        <f t="shared" si="1921"/>
        <v>1069.793315095686</v>
      </c>
      <c r="AS1505">
        <f t="shared" si="1922"/>
        <v>1088.6661557182517</v>
      </c>
      <c r="AT1505">
        <f t="shared" si="1923"/>
        <v>1099.5839815446352</v>
      </c>
      <c r="AU1505">
        <f t="shared" si="1924"/>
        <v>1092.8593619620538</v>
      </c>
      <c r="AV1505">
        <f t="shared" si="1925"/>
        <v>1098.6500744580162</v>
      </c>
      <c r="AW1505">
        <f t="shared" si="1926"/>
        <v>-5.7907124959624525</v>
      </c>
      <c r="AX1505">
        <f t="shared" si="1873"/>
        <v>5.0612209096600544</v>
      </c>
      <c r="AY1505">
        <f t="shared" si="1847"/>
        <v>-10.851933405622507</v>
      </c>
      <c r="AZ1505">
        <f t="shared" si="1884"/>
        <v>1053.7766926666666</v>
      </c>
      <c r="BA1505">
        <f t="shared" si="1885"/>
        <v>4235413047.5343528</v>
      </c>
      <c r="BB1505">
        <f t="shared" si="1888"/>
        <v>0</v>
      </c>
      <c r="BC1505">
        <f t="shared" si="1889"/>
        <v>4235413047.5343528</v>
      </c>
      <c r="BD1505">
        <f t="shared" si="1904"/>
        <v>6544974864.182826</v>
      </c>
      <c r="BE1505">
        <f t="shared" si="1905"/>
        <v>28504682973.028675</v>
      </c>
      <c r="BF1505">
        <f t="shared" si="1906"/>
        <v>0.22961051243319303</v>
      </c>
      <c r="BG1505">
        <f t="shared" si="1907"/>
        <v>18.673434401502661</v>
      </c>
      <c r="BH1505">
        <f t="shared" si="1848"/>
        <v>258779562</v>
      </c>
      <c r="BI1505">
        <f t="shared" si="1849"/>
        <v>-0.52707523811156298</v>
      </c>
      <c r="BJ1505">
        <f t="shared" si="1890"/>
        <v>-2641.9922000000042</v>
      </c>
      <c r="BK1505">
        <f t="shared" si="1850"/>
        <v>-2.370819171954993E-2</v>
      </c>
      <c r="BL1505">
        <f t="shared" si="1851"/>
        <v>0.97629180828045004</v>
      </c>
      <c r="BM1505">
        <f t="shared" si="1852"/>
        <v>21.703952507829801</v>
      </c>
      <c r="BN1505">
        <f t="shared" si="1853"/>
        <v>1057.2750245</v>
      </c>
      <c r="BO1505">
        <f t="shared" si="1892"/>
        <v>1075.8530028999999</v>
      </c>
      <c r="BP1505">
        <f t="shared" si="1854"/>
        <v>1110.9848578970589</v>
      </c>
      <c r="BQ1505">
        <f t="shared" si="1855"/>
        <v>-35.131854997059008</v>
      </c>
      <c r="BR1505">
        <f t="shared" si="1856"/>
        <v>-59.400024999999914</v>
      </c>
      <c r="BS1505">
        <f t="shared" si="1857"/>
        <v>-55.5</v>
      </c>
      <c r="BT1505">
        <f t="shared" si="1858"/>
        <v>-51.930053999999927</v>
      </c>
      <c r="BU1505">
        <f t="shared" si="1859"/>
        <v>-44</v>
      </c>
      <c r="BV1505">
        <f t="shared" si="1860"/>
        <v>1070.3759926666669</v>
      </c>
      <c r="BW1505">
        <f t="shared" si="1861"/>
        <v>1072.968563857143</v>
      </c>
      <c r="BX1505">
        <f t="shared" si="1862"/>
        <v>1082.9752729090908</v>
      </c>
      <c r="BY1505">
        <f t="shared" si="1863"/>
        <v>1100.5991030476191</v>
      </c>
      <c r="BZ1505">
        <f t="shared" si="1864"/>
        <v>1134.900024</v>
      </c>
      <c r="CA1505">
        <f t="shared" si="1865"/>
        <v>1042.5500489999999</v>
      </c>
      <c r="CB1505">
        <f t="shared" si="1866"/>
        <v>1081.6048747166667</v>
      </c>
      <c r="CC1505">
        <f t="shared" si="1867"/>
        <v>1088.0945463027781</v>
      </c>
      <c r="CD1505">
        <f t="shared" si="1868"/>
        <v>1102.7875795903572</v>
      </c>
      <c r="CE1505">
        <f t="shared" si="1869"/>
        <v>1142.9909239302581</v>
      </c>
      <c r="CF1505">
        <f t="shared" si="1870"/>
        <v>1072.1999510000001</v>
      </c>
      <c r="CG1505">
        <f t="shared" si="1871"/>
        <v>1097.5</v>
      </c>
      <c r="CH1505">
        <f t="shared" si="1872"/>
        <v>1065.5</v>
      </c>
    </row>
    <row r="1506" spans="1:86">
      <c r="A1506" s="1">
        <v>41681</v>
      </c>
      <c r="B1506">
        <v>1050</v>
      </c>
      <c r="C1506">
        <v>1063.25</v>
      </c>
      <c r="D1506">
        <v>1048</v>
      </c>
      <c r="E1506">
        <v>1050.849976</v>
      </c>
      <c r="F1506">
        <v>3568786</v>
      </c>
      <c r="G1506">
        <f t="shared" si="1886"/>
        <v>-2234890.3345395555</v>
      </c>
      <c r="H1506">
        <f t="shared" si="1914"/>
        <v>59596554.51411774</v>
      </c>
      <c r="I1506">
        <f t="shared" si="1887"/>
        <v>1053.0249939999999</v>
      </c>
      <c r="J1506">
        <f t="shared" si="1894"/>
        <v>1119.6200254999999</v>
      </c>
      <c r="K1506">
        <f t="shared" si="1895"/>
        <v>1053.0249939999999</v>
      </c>
      <c r="L1506">
        <f t="shared" si="1896"/>
        <v>8</v>
      </c>
      <c r="M1506">
        <f t="shared" si="1897"/>
        <v>1</v>
      </c>
      <c r="N1506">
        <f t="shared" si="1898"/>
        <v>20</v>
      </c>
      <c r="O1506">
        <f t="shared" si="1899"/>
        <v>90</v>
      </c>
      <c r="P1506">
        <f t="shared" si="1874"/>
        <v>15.25</v>
      </c>
      <c r="Q1506">
        <f t="shared" si="1875"/>
        <v>12.40002400000003</v>
      </c>
      <c r="R1506">
        <f t="shared" si="1876"/>
        <v>2.8499759999999696</v>
      </c>
      <c r="S1506">
        <f t="shared" si="1877"/>
        <v>15.25</v>
      </c>
      <c r="T1506">
        <f t="shared" si="1913"/>
        <v>26.021597730751036</v>
      </c>
      <c r="U1506">
        <f t="shared" si="1878"/>
        <v>-1.4499510000000555</v>
      </c>
      <c r="V1506">
        <f t="shared" si="1879"/>
        <v>0.5</v>
      </c>
      <c r="W1506">
        <f t="shared" si="1880"/>
        <v>0</v>
      </c>
      <c r="X1506">
        <f t="shared" si="1881"/>
        <v>0.5</v>
      </c>
      <c r="Y1506">
        <f t="shared" si="1911"/>
        <v>3.9891663698919868</v>
      </c>
      <c r="Z1506">
        <f t="shared" si="1912"/>
        <v>7.0246064578885736</v>
      </c>
      <c r="AA1506">
        <f t="shared" si="1908"/>
        <v>15.330213045211238</v>
      </c>
      <c r="AB1506">
        <f t="shared" si="1909"/>
        <v>26.995292643338502</v>
      </c>
      <c r="AC1506">
        <f t="shared" si="1910"/>
        <v>27.560402193335172</v>
      </c>
      <c r="AD1506">
        <f t="shared" si="1918"/>
        <v>13.439756999601665</v>
      </c>
      <c r="AE1506">
        <f t="shared" si="1891"/>
        <v>1070.9299803999997</v>
      </c>
      <c r="AF1506">
        <f t="shared" si="1893"/>
        <v>1071.7216593333333</v>
      </c>
      <c r="AG1506">
        <f t="shared" si="1915"/>
        <v>1111.9045105</v>
      </c>
      <c r="AH1506">
        <f t="shared" si="1900"/>
        <v>1086.1780028999999</v>
      </c>
      <c r="AI1506">
        <f t="shared" si="1901"/>
        <v>1132.6266118339649</v>
      </c>
      <c r="AJ1506">
        <f t="shared" si="1902"/>
        <v>1039.7293939660349</v>
      </c>
      <c r="AK1506">
        <f t="shared" si="1903"/>
        <v>0.11970845079316562</v>
      </c>
      <c r="AL1506">
        <f t="shared" si="1882"/>
        <v>-0.62623265573770892</v>
      </c>
      <c r="AM1506">
        <f t="shared" si="1883"/>
        <v>-2234890.3345395555</v>
      </c>
      <c r="AN1506">
        <f t="shared" si="1916"/>
        <v>-13955714.380197689</v>
      </c>
      <c r="AO1506">
        <f t="shared" si="1917"/>
        <v>58174072</v>
      </c>
      <c r="AP1506">
        <f t="shared" si="1919"/>
        <v>-0.23989578003406206</v>
      </c>
      <c r="AQ1506">
        <f t="shared" si="1920"/>
        <v>1065.5676047730053</v>
      </c>
      <c r="AR1506">
        <f t="shared" si="1921"/>
        <v>1064.9274120284156</v>
      </c>
      <c r="AS1506">
        <f t="shared" si="1922"/>
        <v>1081.8592433689664</v>
      </c>
      <c r="AT1506">
        <f t="shared" si="1923"/>
        <v>1095.1979210456179</v>
      </c>
      <c r="AU1506">
        <f t="shared" si="1924"/>
        <v>1086.5579540677456</v>
      </c>
      <c r="AV1506">
        <f t="shared" si="1925"/>
        <v>1095.3040675659552</v>
      </c>
      <c r="AW1506">
        <f t="shared" si="1926"/>
        <v>-8.7461134982095246</v>
      </c>
      <c r="AX1506">
        <f t="shared" si="1873"/>
        <v>2.2997540280861384</v>
      </c>
      <c r="AY1506">
        <f t="shared" si="1847"/>
        <v>-11.045867526295662</v>
      </c>
      <c r="AZ1506">
        <f t="shared" si="1884"/>
        <v>1054.0333253333333</v>
      </c>
      <c r="BA1506">
        <f t="shared" si="1885"/>
        <v>3761619374.9830451</v>
      </c>
      <c r="BB1506">
        <f t="shared" si="1888"/>
        <v>3761619374.9830451</v>
      </c>
      <c r="BC1506">
        <f t="shared" si="1889"/>
        <v>0</v>
      </c>
      <c r="BD1506">
        <f t="shared" si="1904"/>
        <v>10306594239.165871</v>
      </c>
      <c r="BE1506">
        <f t="shared" si="1905"/>
        <v>25788867413.031361</v>
      </c>
      <c r="BF1506">
        <f t="shared" si="1906"/>
        <v>0.39965284531874595</v>
      </c>
      <c r="BG1506">
        <f t="shared" si="1907"/>
        <v>28.55371220480977</v>
      </c>
      <c r="BH1506">
        <f t="shared" si="1848"/>
        <v>262348348</v>
      </c>
      <c r="BI1506">
        <f t="shared" si="1849"/>
        <v>-0.7985100902296125</v>
      </c>
      <c r="BJ1506">
        <f t="shared" si="1890"/>
        <v>306.99469999999565</v>
      </c>
      <c r="BK1506">
        <f t="shared" si="1850"/>
        <v>3.8880632866945502E-3</v>
      </c>
      <c r="BL1506">
        <f t="shared" si="1851"/>
        <v>1.0038880632866944</v>
      </c>
      <c r="BM1506">
        <f t="shared" si="1852"/>
        <v>24.480566396295835</v>
      </c>
      <c r="BN1506">
        <f t="shared" si="1853"/>
        <v>1055.625</v>
      </c>
      <c r="BO1506">
        <f t="shared" si="1892"/>
        <v>1072.625</v>
      </c>
      <c r="BP1506">
        <f t="shared" si="1854"/>
        <v>1110.9058873823531</v>
      </c>
      <c r="BQ1506">
        <f t="shared" si="1855"/>
        <v>-38.280887382353058</v>
      </c>
      <c r="BR1506">
        <f t="shared" si="1856"/>
        <v>-54.050048000000061</v>
      </c>
      <c r="BS1506">
        <f t="shared" si="1857"/>
        <v>-54.5</v>
      </c>
      <c r="BT1506">
        <f t="shared" si="1858"/>
        <v>-56.75</v>
      </c>
      <c r="BU1506">
        <f t="shared" si="1859"/>
        <v>-70</v>
      </c>
      <c r="BV1506">
        <f t="shared" si="1860"/>
        <v>1062.0273193333333</v>
      </c>
      <c r="BW1506">
        <f t="shared" si="1861"/>
        <v>1064.797130761905</v>
      </c>
      <c r="BX1506">
        <f t="shared" si="1862"/>
        <v>1075.5459938727272</v>
      </c>
      <c r="BY1506">
        <f t="shared" si="1863"/>
        <v>1094.2485281952381</v>
      </c>
      <c r="BZ1506">
        <f t="shared" si="1864"/>
        <v>1134.900024</v>
      </c>
      <c r="CA1506">
        <f t="shared" si="1865"/>
        <v>1042.5500489999999</v>
      </c>
      <c r="CB1506">
        <f t="shared" si="1866"/>
        <v>1084.4326369800001</v>
      </c>
      <c r="CC1506">
        <f t="shared" si="1867"/>
        <v>1079.9576721527781</v>
      </c>
      <c r="CD1506">
        <f t="shared" si="1868"/>
        <v>1100.3820423367461</v>
      </c>
      <c r="CE1506">
        <f t="shared" si="1869"/>
        <v>1139.1052963499865</v>
      </c>
      <c r="CF1506">
        <f t="shared" si="1870"/>
        <v>1046.780029</v>
      </c>
      <c r="CG1506">
        <f t="shared" si="1871"/>
        <v>1072</v>
      </c>
      <c r="CH1506">
        <f t="shared" si="1872"/>
        <v>1042.5500489999999</v>
      </c>
    </row>
    <row r="1507" spans="1:86">
      <c r="A1507" s="1">
        <v>41682</v>
      </c>
      <c r="B1507">
        <v>1059</v>
      </c>
      <c r="C1507">
        <v>1061.8000489999999</v>
      </c>
      <c r="D1507">
        <v>1047.5</v>
      </c>
      <c r="E1507">
        <v>1052.719971</v>
      </c>
      <c r="F1507">
        <v>3074348</v>
      </c>
      <c r="G1507">
        <f t="shared" si="1886"/>
        <v>-829879.13085024792</v>
      </c>
      <c r="H1507">
        <f t="shared" si="1914"/>
        <v>58766675.383267492</v>
      </c>
      <c r="I1507">
        <f t="shared" si="1887"/>
        <v>1055.255005</v>
      </c>
      <c r="J1507">
        <f t="shared" si="1894"/>
        <v>1119.6200254999999</v>
      </c>
      <c r="K1507">
        <f t="shared" si="1895"/>
        <v>1053.0249939999999</v>
      </c>
      <c r="L1507">
        <f t="shared" si="1896"/>
        <v>9</v>
      </c>
      <c r="M1507">
        <f t="shared" si="1897"/>
        <v>2</v>
      </c>
      <c r="N1507">
        <f t="shared" si="1898"/>
        <v>10</v>
      </c>
      <c r="O1507">
        <f t="shared" si="1899"/>
        <v>80</v>
      </c>
      <c r="P1507">
        <f t="shared" si="1874"/>
        <v>14.300048999999944</v>
      </c>
      <c r="Q1507">
        <f t="shared" si="1875"/>
        <v>9.0800779999999577</v>
      </c>
      <c r="R1507">
        <f t="shared" si="1876"/>
        <v>5.2199709999999868</v>
      </c>
      <c r="S1507">
        <f t="shared" si="1877"/>
        <v>14.300048999999944</v>
      </c>
      <c r="T1507">
        <f t="shared" si="1913"/>
        <v>25.184344249983102</v>
      </c>
      <c r="U1507">
        <f t="shared" si="1878"/>
        <v>7.399902000000111</v>
      </c>
      <c r="V1507">
        <f t="shared" si="1879"/>
        <v>-0.75</v>
      </c>
      <c r="W1507">
        <f t="shared" si="1880"/>
        <v>7.399902000000111</v>
      </c>
      <c r="X1507">
        <f t="shared" si="1881"/>
        <v>0</v>
      </c>
      <c r="Y1507">
        <f t="shared" si="1911"/>
        <v>4.2327903434711383</v>
      </c>
      <c r="Z1507">
        <f t="shared" si="1912"/>
        <v>6.5228488537536764</v>
      </c>
      <c r="AA1507">
        <f t="shared" si="1908"/>
        <v>16.807228734867607</v>
      </c>
      <c r="AB1507">
        <f t="shared" si="1909"/>
        <v>25.900411735985752</v>
      </c>
      <c r="AC1507">
        <f t="shared" si="1910"/>
        <v>21.291700737538896</v>
      </c>
      <c r="AD1507">
        <f t="shared" si="1918"/>
        <v>13.868465878240874</v>
      </c>
      <c r="AE1507">
        <f t="shared" si="1891"/>
        <v>1062.0339844000002</v>
      </c>
      <c r="AF1507">
        <f t="shared" si="1893"/>
        <v>1067.8949788333332</v>
      </c>
      <c r="AG1507">
        <f t="shared" si="1915"/>
        <v>1105.7005065999999</v>
      </c>
      <c r="AH1507">
        <f t="shared" si="1900"/>
        <v>1080.9599976</v>
      </c>
      <c r="AI1507">
        <f t="shared" si="1901"/>
        <v>1129.5000149514408</v>
      </c>
      <c r="AJ1507">
        <f t="shared" si="1902"/>
        <v>1032.4199802485591</v>
      </c>
      <c r="AK1507">
        <f t="shared" si="1903"/>
        <v>0.20910572203203279</v>
      </c>
      <c r="AL1507">
        <f t="shared" si="1882"/>
        <v>-0.26993662748987685</v>
      </c>
      <c r="AM1507">
        <f t="shared" si="1883"/>
        <v>-829879.13085024792</v>
      </c>
      <c r="AN1507">
        <f t="shared" si="1916"/>
        <v>-14904704.011783868</v>
      </c>
      <c r="AO1507">
        <f t="shared" si="1917"/>
        <v>58199566</v>
      </c>
      <c r="AP1507">
        <f t="shared" si="1919"/>
        <v>-0.25609648037210225</v>
      </c>
      <c r="AQ1507">
        <f t="shared" si="1920"/>
        <v>1061.1994092901834</v>
      </c>
      <c r="AR1507">
        <f t="shared" si="1921"/>
        <v>1065.4839010253172</v>
      </c>
      <c r="AS1507">
        <f t="shared" si="1922"/>
        <v>1076.6141743425524</v>
      </c>
      <c r="AT1507">
        <f t="shared" si="1923"/>
        <v>1091.3749055415124</v>
      </c>
      <c r="AU1507">
        <f t="shared" si="1924"/>
        <v>1081.4822566075838</v>
      </c>
      <c r="AV1507">
        <f t="shared" si="1925"/>
        <v>1092.3231808063383</v>
      </c>
      <c r="AW1507">
        <f t="shared" si="1926"/>
        <v>-10.840924198754465</v>
      </c>
      <c r="AX1507">
        <f t="shared" si="1873"/>
        <v>-0.32838161728198223</v>
      </c>
      <c r="AY1507">
        <f t="shared" si="1847"/>
        <v>-10.512542581472482</v>
      </c>
      <c r="AZ1507">
        <f t="shared" si="1884"/>
        <v>1054.0066733333333</v>
      </c>
      <c r="BA1507">
        <f t="shared" si="1885"/>
        <v>3240383308.1489868</v>
      </c>
      <c r="BB1507">
        <f t="shared" si="1888"/>
        <v>0</v>
      </c>
      <c r="BC1507">
        <f t="shared" si="1889"/>
        <v>3240383308.1489868</v>
      </c>
      <c r="BD1507">
        <f t="shared" si="1904"/>
        <v>10306594239.165871</v>
      </c>
      <c r="BE1507">
        <f t="shared" si="1905"/>
        <v>26445866805.444378</v>
      </c>
      <c r="BF1507">
        <f t="shared" si="1906"/>
        <v>0.38972419830247595</v>
      </c>
      <c r="BG1507">
        <f t="shared" si="1907"/>
        <v>28.043276412580084</v>
      </c>
      <c r="BH1507">
        <f t="shared" si="1848"/>
        <v>265422696</v>
      </c>
      <c r="BI1507">
        <f t="shared" si="1849"/>
        <v>-0.99246490317561864</v>
      </c>
      <c r="BJ1507">
        <f t="shared" si="1890"/>
        <v>86.999500000001717</v>
      </c>
      <c r="BK1507">
        <f t="shared" si="1850"/>
        <v>1.7795071063502763E-3</v>
      </c>
      <c r="BL1507">
        <f t="shared" si="1851"/>
        <v>1.0017795071063502</v>
      </c>
      <c r="BM1507">
        <f t="shared" si="1852"/>
        <v>25.582835415772912</v>
      </c>
      <c r="BN1507">
        <f t="shared" si="1853"/>
        <v>1054.6500245</v>
      </c>
      <c r="BO1507">
        <f t="shared" si="1892"/>
        <v>1066.5550048999999</v>
      </c>
      <c r="BP1507">
        <f t="shared" si="1854"/>
        <v>1110.9805944117647</v>
      </c>
      <c r="BQ1507">
        <f t="shared" si="1855"/>
        <v>-44.425589511764883</v>
      </c>
      <c r="BR1507">
        <f t="shared" si="1856"/>
        <v>-56.080077999999958</v>
      </c>
      <c r="BS1507">
        <f t="shared" si="1857"/>
        <v>-47.5</v>
      </c>
      <c r="BT1507">
        <f t="shared" si="1858"/>
        <v>-51.699951000000056</v>
      </c>
      <c r="BU1507">
        <f t="shared" si="1859"/>
        <v>-40.030029000000013</v>
      </c>
      <c r="BV1507">
        <f t="shared" si="1860"/>
        <v>1055.9573162000002</v>
      </c>
      <c r="BW1507">
        <f t="shared" si="1861"/>
        <v>1059.368076952381</v>
      </c>
      <c r="BX1507">
        <f t="shared" si="1862"/>
        <v>1069.4627153454546</v>
      </c>
      <c r="BY1507">
        <f t="shared" si="1863"/>
        <v>1088.6119053857142</v>
      </c>
      <c r="BZ1507">
        <f t="shared" si="1864"/>
        <v>1134.900024</v>
      </c>
      <c r="CA1507">
        <f t="shared" si="1865"/>
        <v>1042.5500489999999</v>
      </c>
      <c r="CB1507">
        <f t="shared" si="1866"/>
        <v>1072.5586196966667</v>
      </c>
      <c r="CC1507">
        <f t="shared" si="1867"/>
        <v>1081.6763606222221</v>
      </c>
      <c r="CD1507">
        <f t="shared" si="1868"/>
        <v>1097.8090416703569</v>
      </c>
      <c r="CE1507">
        <f t="shared" si="1869"/>
        <v>1131.2811545366817</v>
      </c>
      <c r="CF1507">
        <f t="shared" si="1870"/>
        <v>1050.849976</v>
      </c>
      <c r="CG1507">
        <f t="shared" si="1871"/>
        <v>1063.25</v>
      </c>
      <c r="CH1507">
        <f t="shared" si="1872"/>
        <v>1048</v>
      </c>
    </row>
    <row r="1508" spans="1:86">
      <c r="A1508" s="1">
        <v>41683</v>
      </c>
      <c r="B1508">
        <v>1053.5</v>
      </c>
      <c r="C1508">
        <v>1069.1999510000001</v>
      </c>
      <c r="D1508">
        <v>1048.25</v>
      </c>
      <c r="E1508">
        <v>1066.880005</v>
      </c>
      <c r="F1508">
        <v>2094350</v>
      </c>
      <c r="G1508">
        <f t="shared" si="1886"/>
        <v>1630503.6735718248</v>
      </c>
      <c r="H1508">
        <f t="shared" si="1914"/>
        <v>60397179.056839317</v>
      </c>
      <c r="I1508">
        <f t="shared" si="1887"/>
        <v>1059.4574889999999</v>
      </c>
      <c r="J1508">
        <f t="shared" si="1894"/>
        <v>1119.6200254999999</v>
      </c>
      <c r="K1508">
        <f t="shared" si="1895"/>
        <v>1053.0249939999999</v>
      </c>
      <c r="L1508">
        <f t="shared" si="1896"/>
        <v>10</v>
      </c>
      <c r="M1508">
        <f t="shared" si="1897"/>
        <v>3</v>
      </c>
      <c r="N1508">
        <f t="shared" si="1898"/>
        <v>0</v>
      </c>
      <c r="O1508">
        <f t="shared" si="1899"/>
        <v>70</v>
      </c>
      <c r="P1508">
        <f t="shared" si="1874"/>
        <v>20.949951000000056</v>
      </c>
      <c r="Q1508">
        <f t="shared" si="1875"/>
        <v>2.3199460000000727</v>
      </c>
      <c r="R1508">
        <f t="shared" si="1876"/>
        <v>18.630004999999983</v>
      </c>
      <c r="S1508">
        <f t="shared" si="1877"/>
        <v>20.949951000000056</v>
      </c>
      <c r="T1508">
        <f t="shared" si="1913"/>
        <v>24.881887589270029</v>
      </c>
      <c r="U1508">
        <f t="shared" si="1878"/>
        <v>23.180053999999927</v>
      </c>
      <c r="V1508">
        <f t="shared" si="1879"/>
        <v>-15.800048999999944</v>
      </c>
      <c r="W1508">
        <f t="shared" si="1880"/>
        <v>23.180053999999927</v>
      </c>
      <c r="X1508">
        <f t="shared" si="1881"/>
        <v>0</v>
      </c>
      <c r="Y1508">
        <f t="shared" si="1911"/>
        <v>5.5861663189374804</v>
      </c>
      <c r="Z1508">
        <f t="shared" si="1912"/>
        <v>6.0569310784855563</v>
      </c>
      <c r="AA1508">
        <f t="shared" si="1908"/>
        <v>22.450733686886512</v>
      </c>
      <c r="AB1508">
        <f t="shared" si="1909"/>
        <v>24.342731461810494</v>
      </c>
      <c r="AC1508">
        <f t="shared" si="1910"/>
        <v>4.0432948680157033</v>
      </c>
      <c r="AD1508">
        <f t="shared" si="1918"/>
        <v>13.456296701757468</v>
      </c>
      <c r="AE1508">
        <f t="shared" si="1891"/>
        <v>1057.8859864000001</v>
      </c>
      <c r="AF1508">
        <f t="shared" si="1893"/>
        <v>1062.8416545000002</v>
      </c>
      <c r="AG1508">
        <f t="shared" si="1915"/>
        <v>1100.2870056500001</v>
      </c>
      <c r="AH1508">
        <f t="shared" si="1900"/>
        <v>1076.7679931999999</v>
      </c>
      <c r="AI1508">
        <f t="shared" si="1901"/>
        <v>1122.1013448606132</v>
      </c>
      <c r="AJ1508">
        <f t="shared" si="1902"/>
        <v>1031.4346415393866</v>
      </c>
      <c r="AK1508">
        <f t="shared" si="1903"/>
        <v>0.39094135070768654</v>
      </c>
      <c r="AL1508">
        <f t="shared" si="1882"/>
        <v>0.7785249235189079</v>
      </c>
      <c r="AM1508">
        <f t="shared" si="1883"/>
        <v>1630503.6735718248</v>
      </c>
      <c r="AN1508">
        <f t="shared" si="1916"/>
        <v>-13029358.03328686</v>
      </c>
      <c r="AO1508">
        <f t="shared" si="1917"/>
        <v>57295954</v>
      </c>
      <c r="AP1508">
        <f t="shared" si="1919"/>
        <v>-0.22740450457089623</v>
      </c>
      <c r="AQ1508">
        <f t="shared" si="1920"/>
        <v>1063.130811831521</v>
      </c>
      <c r="AR1508">
        <f t="shared" si="1921"/>
        <v>1070.7467252681017</v>
      </c>
      <c r="AS1508">
        <f t="shared" si="1922"/>
        <v>1074.862023860893</v>
      </c>
      <c r="AT1508">
        <f t="shared" si="1923"/>
        <v>1089.1703644927763</v>
      </c>
      <c r="AU1508">
        <f t="shared" si="1924"/>
        <v>1079.2919188664462</v>
      </c>
      <c r="AV1508">
        <f t="shared" si="1925"/>
        <v>1090.5421584998946</v>
      </c>
      <c r="AW1508">
        <f t="shared" si="1926"/>
        <v>-11.250239633448473</v>
      </c>
      <c r="AX1508">
        <f t="shared" si="1873"/>
        <v>-2.5127532205152803</v>
      </c>
      <c r="AY1508">
        <f t="shared" ref="AY1508:AY1571" si="1927">AW1508-AX1508</f>
        <v>-8.7374864129331922</v>
      </c>
      <c r="AZ1508">
        <f t="shared" si="1884"/>
        <v>1061.4433186666668</v>
      </c>
      <c r="BA1508">
        <f t="shared" si="1885"/>
        <v>2223033814.4495335</v>
      </c>
      <c r="BB1508">
        <f t="shared" si="1888"/>
        <v>2223033814.4495335</v>
      </c>
      <c r="BC1508">
        <f t="shared" si="1889"/>
        <v>0</v>
      </c>
      <c r="BD1508">
        <f t="shared" si="1904"/>
        <v>10442854903.827974</v>
      </c>
      <c r="BE1508">
        <f t="shared" si="1905"/>
        <v>26445866805.444378</v>
      </c>
      <c r="BF1508">
        <f t="shared" si="1906"/>
        <v>0.39487663537948836</v>
      </c>
      <c r="BG1508">
        <f t="shared" si="1907"/>
        <v>28.309072312481504</v>
      </c>
      <c r="BH1508">
        <f t="shared" ref="BH1508:BH1571" si="1928">(IF(E1508&gt;E1507,BH1507+F1508,IF(E1508&lt;E1507,BH1507-F1508,IF(E1508=E1507,BH1507))))</f>
        <v>267517046</v>
      </c>
      <c r="BI1508">
        <f t="shared" ref="BI1508:BI1571" si="1929">((AU1508-AV1508)/AV1508)*100</f>
        <v>-1.0316189562926978</v>
      </c>
      <c r="BJ1508">
        <f t="shared" si="1890"/>
        <v>1316.0033999999996</v>
      </c>
      <c r="BK1508">
        <f t="shared" ref="BK1508:BK1571" si="1930">((E1508-E1507)/E1507)</f>
        <v>1.345090279473761E-2</v>
      </c>
      <c r="BL1508">
        <f t="shared" ref="BL1508:BL1571" si="1931">E1508/E1507</f>
        <v>1.0134509027947376</v>
      </c>
      <c r="BM1508">
        <f t="shared" ref="BM1508:BM1571" si="1932">STDEV(E1499:E1508)</f>
        <v>23.892774202820814</v>
      </c>
      <c r="BN1508">
        <f t="shared" ref="BN1508:BN1571" si="1933">(C1508+D1508)/2</f>
        <v>1058.7249755</v>
      </c>
      <c r="BO1508">
        <f t="shared" si="1892"/>
        <v>1061.5550048999999</v>
      </c>
      <c r="BP1508">
        <f t="shared" ref="BP1508:BP1571" si="1934">AVERAGE(BN1475:BN1508)</f>
        <v>1110.686476764706</v>
      </c>
      <c r="BQ1508">
        <f t="shared" ref="BQ1508:BQ1571" si="1935">BO1508-BP1508</f>
        <v>-49.1314718647061</v>
      </c>
      <c r="BR1508">
        <f t="shared" ref="BR1508:BR1571" si="1936">(E1508-E1499)</f>
        <v>-53.65002400000003</v>
      </c>
      <c r="BS1508">
        <f t="shared" ref="BS1508:BS1571" si="1937">(D1508-D1499)</f>
        <v>-62.25</v>
      </c>
      <c r="BT1508">
        <f t="shared" ref="BT1508:BT1571" si="1938">C1508-C1499</f>
        <v>-65.700072999999975</v>
      </c>
      <c r="BU1508">
        <f t="shared" ref="BU1508:BU1571" si="1939">B1508-B1499</f>
        <v>-59.050048999999944</v>
      </c>
      <c r="BV1508">
        <f t="shared" ref="BV1508:BV1571" si="1940">(E1508*5+E1507*4+E1506*3+E1505*2+E1504)/15</f>
        <v>1057.5726564000001</v>
      </c>
      <c r="BW1508">
        <f t="shared" ref="BW1508:BW1571" si="1941">(E1508*6+E1507*5+E1506*4+E1505*3+E1504*2+E1503)/21</f>
        <v>1059.0780844285716</v>
      </c>
      <c r="BX1508">
        <f t="shared" ref="BX1508:BX1571" si="1942">(E1508*10+E1507*9+E1506*8+E1505*7+E1504*6+E1503*5+E1502*4+E1501*3+E1500*2+E1499)/55</f>
        <v>1066.9027166909091</v>
      </c>
      <c r="BY1508">
        <f t="shared" ref="BY1508:BY1571" si="1943">(E1508*20+E1507*19+E1506*18+E1505*17+E1504*16+E1503*15+E1502*14+E1501*13+E1500*12+E1499*11+E1498*10+E1497*9+E1496*8+E1495*7+E1494*6+E1493*5+E1492*4+E1491*3+E1490*2+E1489)/210</f>
        <v>1084.9147147571427</v>
      </c>
      <c r="BZ1508">
        <f t="shared" ref="BZ1508:BZ1571" si="1944">MAX(C1499:C1508)</f>
        <v>1134.900024</v>
      </c>
      <c r="CA1508">
        <f t="shared" ref="CA1508:CA1571" si="1945">MIN(D1499:D1508)</f>
        <v>1042.5500489999999</v>
      </c>
      <c r="CB1508">
        <f t="shared" ref="CB1508:CB1571" si="1946">(AVERAGE(E1504:E1508)+AVERAGE(E1504:E1507)+AVERAGE(E1504:E1506)+AVERAGE(E1504:E1505)+E1504)/5</f>
        <v>1060.3646788966666</v>
      </c>
      <c r="CC1508">
        <f t="shared" ref="CC1508:CC1571" si="1947">(AVERAGE(E1503:E1508)+AVERAGE(E1503:E1507)+AVERAGE(E1503:E1506)+AVERAGE(E1503:E1505)+AVERAGE(E1503:E1504)+E1503)/6</f>
        <v>1070.9391254972222</v>
      </c>
      <c r="CD1508">
        <f t="shared" ref="CD1508:CD1571" si="1948">(AVERAGE(E1499:E1508)+AVERAGE(E1499:E1507)+AVERAGE(E1499:E1506)+AVERAGE(E1499:E1505)+AVERAGE(E1499:E1504)+AVERAGE(E1499:E1503)+AVERAGE(E1499:E1502)+AVERAGE(E1499:E1501)+AVERAGE(E1499:E1500)+E1499)/10</f>
        <v>1093.3227421576985</v>
      </c>
      <c r="CE1508">
        <f t="shared" ref="CE1508:CE1571" si="1949">(AVERAGE(E1489:E1508)+AVERAGE(E1489:E1507)+AVERAGE(E1489:E1506)+AVERAGE(E1489:E1505)+AVERAGE(E1489:E1504)+AVERAGE(E1489:E1503)+AVERAGE(E1489:E1502)+AVERAGE(E1489:E1501)+AVERAGE(E1489:E1500)+AVERAGE(E1489:E1499)+AVERAGE(E1489:E1498)+AVERAGE(E1489:E1497)+AVERAGE(E1489:E1496)+AVERAGE(E1489:E1495)+AVERAGE(E1489:E1494)+AVERAGE(E1489:E1493)+AVERAGE(E1489:E1492)+AVERAGE(E1489:E1491)+AVERAGE(E1489:E1490)+E1489)/20</f>
        <v>1120.9791417940828</v>
      </c>
      <c r="CF1508">
        <f t="shared" ref="CF1508:CF1571" si="1950">E1507</f>
        <v>1052.719971</v>
      </c>
      <c r="CG1508">
        <f t="shared" ref="CG1508:CG1571" si="1951">C1507</f>
        <v>1061.8000489999999</v>
      </c>
      <c r="CH1508">
        <f t="shared" ref="CH1508:CH1571" si="1952">D1507</f>
        <v>1047.5</v>
      </c>
    </row>
    <row r="1509" spans="1:86">
      <c r="A1509" s="1">
        <v>41684</v>
      </c>
      <c r="B1509">
        <v>1068.9499510000001</v>
      </c>
      <c r="C1509">
        <v>1092.380005</v>
      </c>
      <c r="D1509">
        <v>1064.0500489999999</v>
      </c>
      <c r="E1509">
        <v>1083.9499510000001</v>
      </c>
      <c r="F1509">
        <v>1910062</v>
      </c>
      <c r="G1509">
        <f t="shared" si="1886"/>
        <v>773319.97305524664</v>
      </c>
      <c r="H1509">
        <f t="shared" si="1914"/>
        <v>61170499.029894561</v>
      </c>
      <c r="I1509">
        <f t="shared" si="1887"/>
        <v>1077.3324889999999</v>
      </c>
      <c r="J1509">
        <f t="shared" si="1894"/>
        <v>1106.4349975</v>
      </c>
      <c r="K1509">
        <f t="shared" si="1895"/>
        <v>1053.0249939999999</v>
      </c>
      <c r="L1509">
        <f t="shared" si="1896"/>
        <v>10</v>
      </c>
      <c r="M1509">
        <f t="shared" si="1897"/>
        <v>4</v>
      </c>
      <c r="N1509">
        <f t="shared" si="1898"/>
        <v>0</v>
      </c>
      <c r="O1509">
        <f t="shared" si="1899"/>
        <v>60</v>
      </c>
      <c r="P1509">
        <f t="shared" si="1874"/>
        <v>28.329956000000038</v>
      </c>
      <c r="Q1509">
        <f t="shared" si="1875"/>
        <v>8.4300539999999273</v>
      </c>
      <c r="R1509">
        <f t="shared" si="1876"/>
        <v>19.899902000000111</v>
      </c>
      <c r="S1509">
        <f t="shared" si="1877"/>
        <v>28.329956000000038</v>
      </c>
      <c r="T1509">
        <f t="shared" si="1913"/>
        <v>25.128178190036458</v>
      </c>
      <c r="U1509">
        <f t="shared" si="1878"/>
        <v>0.61999500000001717</v>
      </c>
      <c r="V1509">
        <f t="shared" si="1879"/>
        <v>-9.5499270000000251</v>
      </c>
      <c r="W1509">
        <f t="shared" si="1880"/>
        <v>0.61999500000001717</v>
      </c>
      <c r="X1509">
        <f t="shared" si="1881"/>
        <v>0</v>
      </c>
      <c r="Y1509">
        <f t="shared" si="1911"/>
        <v>5.2314397961562324</v>
      </c>
      <c r="Z1509">
        <f t="shared" si="1912"/>
        <v>5.6242931443080169</v>
      </c>
      <c r="AA1509">
        <f t="shared" si="1908"/>
        <v>20.819017425746146</v>
      </c>
      <c r="AB1509">
        <f t="shared" si="1909"/>
        <v>22.382415079092755</v>
      </c>
      <c r="AC1509">
        <f t="shared" si="1910"/>
        <v>3.6188560487467538</v>
      </c>
      <c r="AD1509">
        <f t="shared" si="1918"/>
        <v>13.610896901058668</v>
      </c>
      <c r="AE1509">
        <f t="shared" si="1891"/>
        <v>1060.2359864000002</v>
      </c>
      <c r="AF1509">
        <f t="shared" si="1893"/>
        <v>1062.2299805</v>
      </c>
      <c r="AG1509">
        <f t="shared" si="1915"/>
        <v>1099.1580017499998</v>
      </c>
      <c r="AH1509">
        <f t="shared" si="1900"/>
        <v>1073.1099854000001</v>
      </c>
      <c r="AI1509">
        <f t="shared" si="1901"/>
        <v>1108.5525387041198</v>
      </c>
      <c r="AJ1509">
        <f t="shared" si="1902"/>
        <v>1037.6674320958805</v>
      </c>
      <c r="AK1509">
        <f t="shared" si="1903"/>
        <v>0.65292303445220368</v>
      </c>
      <c r="AL1509">
        <f t="shared" si="1882"/>
        <v>0.40486642478372253</v>
      </c>
      <c r="AM1509">
        <f t="shared" si="1883"/>
        <v>773319.97305524664</v>
      </c>
      <c r="AN1509">
        <f t="shared" si="1916"/>
        <v>-5843192.5541494833</v>
      </c>
      <c r="AO1509">
        <f t="shared" si="1917"/>
        <v>51641260</v>
      </c>
      <c r="AP1509">
        <f t="shared" si="1919"/>
        <v>-0.11314968988265359</v>
      </c>
      <c r="AQ1509">
        <f t="shared" si="1920"/>
        <v>1070.2093191488038</v>
      </c>
      <c r="AR1509">
        <f t="shared" si="1921"/>
        <v>1074.1533946016928</v>
      </c>
      <c r="AS1509">
        <f t="shared" si="1922"/>
        <v>1076.4978507459323</v>
      </c>
      <c r="AT1509">
        <f t="shared" si="1923"/>
        <v>1088.7005272784265</v>
      </c>
      <c r="AU1509">
        <f t="shared" si="1924"/>
        <v>1079.9906236864792</v>
      </c>
      <c r="AV1509">
        <f t="shared" si="1925"/>
        <v>1090.080703974902</v>
      </c>
      <c r="AW1509">
        <f t="shared" si="1926"/>
        <v>-10.090080288422769</v>
      </c>
      <c r="AX1509">
        <f t="shared" ref="AX1509:AX1572" si="1953">((AW1509-AX1508)*0.2)+AX1508</f>
        <v>-4.0282186340967776</v>
      </c>
      <c r="AY1509">
        <f t="shared" si="1927"/>
        <v>-6.0618616543259911</v>
      </c>
      <c r="AZ1509">
        <f t="shared" si="1884"/>
        <v>1080.1266683333333</v>
      </c>
      <c r="BA1509">
        <f t="shared" si="1885"/>
        <v>2063108904.3701034</v>
      </c>
      <c r="BB1509">
        <f t="shared" si="1888"/>
        <v>2063108904.3701034</v>
      </c>
      <c r="BC1509">
        <f t="shared" si="1889"/>
        <v>0</v>
      </c>
      <c r="BD1509">
        <f t="shared" si="1904"/>
        <v>12505963808.198078</v>
      </c>
      <c r="BE1509">
        <f t="shared" si="1905"/>
        <v>23613524269.101414</v>
      </c>
      <c r="BF1509">
        <f t="shared" si="1906"/>
        <v>0.52961022106142308</v>
      </c>
      <c r="BG1509">
        <f t="shared" si="1907"/>
        <v>34.623867817378823</v>
      </c>
      <c r="BH1509">
        <f t="shared" si="1928"/>
        <v>269427108</v>
      </c>
      <c r="BI1509">
        <f t="shared" si="1929"/>
        <v>-0.92562690557038629</v>
      </c>
      <c r="BJ1509">
        <f t="shared" si="1890"/>
        <v>1606.9946000000073</v>
      </c>
      <c r="BK1509">
        <f t="shared" si="1930"/>
        <v>1.5999874325135631E-2</v>
      </c>
      <c r="BL1509">
        <f t="shared" si="1931"/>
        <v>1.0159998743251357</v>
      </c>
      <c r="BM1509">
        <f t="shared" si="1932"/>
        <v>18.679865755488571</v>
      </c>
      <c r="BN1509">
        <f t="shared" si="1933"/>
        <v>1078.215027</v>
      </c>
      <c r="BO1509">
        <f t="shared" si="1892"/>
        <v>1060.8980102999999</v>
      </c>
      <c r="BP1509">
        <f t="shared" si="1934"/>
        <v>1110.6197132794118</v>
      </c>
      <c r="BQ1509">
        <f t="shared" si="1935"/>
        <v>-49.72170297941193</v>
      </c>
      <c r="BR1509">
        <f t="shared" si="1936"/>
        <v>-13.270019999999931</v>
      </c>
      <c r="BS1509">
        <f t="shared" si="1937"/>
        <v>-31.349975000000086</v>
      </c>
      <c r="BT1509">
        <f t="shared" si="1938"/>
        <v>-29.739990000000034</v>
      </c>
      <c r="BU1509">
        <f t="shared" si="1939"/>
        <v>-42.050048999999944</v>
      </c>
      <c r="BV1509">
        <f t="shared" si="1940"/>
        <v>1066.2606446</v>
      </c>
      <c r="BW1509">
        <f t="shared" si="1941"/>
        <v>1065.1090262857142</v>
      </c>
      <c r="BX1509">
        <f t="shared" si="1942"/>
        <v>1068.2085272000002</v>
      </c>
      <c r="BY1509">
        <f t="shared" si="1943"/>
        <v>1083.3588047904759</v>
      </c>
      <c r="BZ1509">
        <f t="shared" si="1944"/>
        <v>1122.119995</v>
      </c>
      <c r="CA1509">
        <f t="shared" si="1945"/>
        <v>1042.5500489999999</v>
      </c>
      <c r="CB1509">
        <f t="shared" si="1946"/>
        <v>1052.0510343633334</v>
      </c>
      <c r="CC1509">
        <f t="shared" si="1947"/>
        <v>1060.6755624972222</v>
      </c>
      <c r="CD1509">
        <f t="shared" si="1948"/>
        <v>1082.148082053016</v>
      </c>
      <c r="CE1509">
        <f t="shared" si="1949"/>
        <v>1124.970174089387</v>
      </c>
      <c r="CF1509">
        <f t="shared" si="1950"/>
        <v>1066.880005</v>
      </c>
      <c r="CG1509">
        <f t="shared" si="1951"/>
        <v>1069.1999510000001</v>
      </c>
      <c r="CH1509">
        <f t="shared" si="1952"/>
        <v>1048.25</v>
      </c>
    </row>
    <row r="1510" spans="1:86">
      <c r="A1510" s="1">
        <v>41687</v>
      </c>
      <c r="B1510">
        <v>1080</v>
      </c>
      <c r="C1510">
        <v>1093</v>
      </c>
      <c r="D1510">
        <v>1073.599976</v>
      </c>
      <c r="E1510">
        <v>1082.6999510000001</v>
      </c>
      <c r="F1510">
        <v>1670394</v>
      </c>
      <c r="G1510">
        <f t="shared" si="1886"/>
        <v>-103329.58398173944</v>
      </c>
      <c r="H1510">
        <f t="shared" si="1914"/>
        <v>61067169.445912823</v>
      </c>
      <c r="I1510">
        <f t="shared" si="1887"/>
        <v>1082.32498175</v>
      </c>
      <c r="J1510">
        <f t="shared" si="1894"/>
        <v>1087.27499375</v>
      </c>
      <c r="K1510">
        <f t="shared" si="1895"/>
        <v>1053.0249939999999</v>
      </c>
      <c r="L1510">
        <f t="shared" si="1896"/>
        <v>9</v>
      </c>
      <c r="M1510">
        <f t="shared" si="1897"/>
        <v>5</v>
      </c>
      <c r="N1510">
        <f t="shared" si="1898"/>
        <v>10</v>
      </c>
      <c r="O1510">
        <f t="shared" si="1899"/>
        <v>50</v>
      </c>
      <c r="P1510">
        <f t="shared" si="1874"/>
        <v>19.40002400000003</v>
      </c>
      <c r="Q1510">
        <f t="shared" si="1875"/>
        <v>10.300048999999944</v>
      </c>
      <c r="R1510">
        <f t="shared" si="1876"/>
        <v>9.0999750000000859</v>
      </c>
      <c r="S1510">
        <f t="shared" si="1877"/>
        <v>19.40002400000003</v>
      </c>
      <c r="T1510">
        <f t="shared" si="1913"/>
        <v>24.719024319319569</v>
      </c>
      <c r="U1510">
        <f t="shared" si="1878"/>
        <v>2.5</v>
      </c>
      <c r="V1510">
        <f t="shared" si="1879"/>
        <v>-4.3300779999999577</v>
      </c>
      <c r="W1510">
        <f t="shared" si="1880"/>
        <v>2.5</v>
      </c>
      <c r="X1510">
        <f t="shared" si="1881"/>
        <v>0</v>
      </c>
      <c r="Y1510">
        <f t="shared" si="1911"/>
        <v>5.0363369535736444</v>
      </c>
      <c r="Z1510">
        <f t="shared" si="1912"/>
        <v>5.2225579197145873</v>
      </c>
      <c r="AA1510">
        <f t="shared" si="1908"/>
        <v>20.37433552600784</v>
      </c>
      <c r="AB1510">
        <f t="shared" si="1909"/>
        <v>21.127686320664402</v>
      </c>
      <c r="AC1510">
        <f t="shared" si="1910"/>
        <v>1.815214683852729</v>
      </c>
      <c r="AD1510">
        <f t="shared" si="1918"/>
        <v>13.636665574296009</v>
      </c>
      <c r="AE1510">
        <f t="shared" si="1891"/>
        <v>1067.4199708000001</v>
      </c>
      <c r="AF1510">
        <f t="shared" si="1893"/>
        <v>1063.9799805000002</v>
      </c>
      <c r="AG1510">
        <f t="shared" si="1915"/>
        <v>1094.8380004999999</v>
      </c>
      <c r="AH1510">
        <f t="shared" si="1900"/>
        <v>1071.6579833999999</v>
      </c>
      <c r="AI1510">
        <f t="shared" si="1901"/>
        <v>1104.0927141575557</v>
      </c>
      <c r="AJ1510">
        <f t="shared" si="1902"/>
        <v>1039.2232526424441</v>
      </c>
      <c r="AK1510">
        <f t="shared" si="1903"/>
        <v>0.67021827131134515</v>
      </c>
      <c r="AL1510">
        <f t="shared" si="1882"/>
        <v>-6.1859408008972397E-2</v>
      </c>
      <c r="AM1510">
        <f t="shared" si="1883"/>
        <v>-103329.58398173944</v>
      </c>
      <c r="AN1510">
        <f t="shared" si="1916"/>
        <v>-10902435.187844465</v>
      </c>
      <c r="AO1510">
        <f t="shared" si="1917"/>
        <v>47301096</v>
      </c>
      <c r="AP1510">
        <f t="shared" si="1919"/>
        <v>-0.23049011777326395</v>
      </c>
      <c r="AQ1510">
        <f t="shared" si="1920"/>
        <v>1074.4561339782106</v>
      </c>
      <c r="AR1510">
        <f t="shared" si="1921"/>
        <v>1076.6746771402104</v>
      </c>
      <c r="AS1510">
        <f t="shared" si="1922"/>
        <v>1077.6142287916646</v>
      </c>
      <c r="AT1510">
        <f t="shared" si="1923"/>
        <v>1088.1604754133682</v>
      </c>
      <c r="AU1510">
        <f t="shared" si="1924"/>
        <v>1080.3970227835073</v>
      </c>
      <c r="AV1510">
        <f t="shared" si="1925"/>
        <v>1089.5640512666589</v>
      </c>
      <c r="AW1510">
        <f t="shared" si="1926"/>
        <v>-9.1670284831516256</v>
      </c>
      <c r="AX1510">
        <f t="shared" si="1953"/>
        <v>-5.0559806039077468</v>
      </c>
      <c r="AY1510">
        <f t="shared" si="1927"/>
        <v>-4.1110478792438787</v>
      </c>
      <c r="AZ1510">
        <f t="shared" si="1884"/>
        <v>1083.0999756666668</v>
      </c>
      <c r="BA1510">
        <f t="shared" si="1885"/>
        <v>1809203700.753746</v>
      </c>
      <c r="BB1510">
        <f t="shared" si="1888"/>
        <v>1809203700.753746</v>
      </c>
      <c r="BC1510">
        <f t="shared" si="1889"/>
        <v>0</v>
      </c>
      <c r="BD1510">
        <f t="shared" si="1904"/>
        <v>14315167508.951824</v>
      </c>
      <c r="BE1510">
        <f t="shared" si="1905"/>
        <v>20449369188.318058</v>
      </c>
      <c r="BF1510">
        <f t="shared" si="1906"/>
        <v>0.70002978464145149</v>
      </c>
      <c r="BG1510">
        <f t="shared" si="1907"/>
        <v>41.177501180609781</v>
      </c>
      <c r="BH1510">
        <f t="shared" si="1928"/>
        <v>267756714</v>
      </c>
      <c r="BI1510">
        <f t="shared" si="1929"/>
        <v>-0.84134828718831278</v>
      </c>
      <c r="BJ1510">
        <f t="shared" si="1890"/>
        <v>-225</v>
      </c>
      <c r="BK1510">
        <f t="shared" si="1930"/>
        <v>-1.1531897749031772E-3</v>
      </c>
      <c r="BL1510">
        <f t="shared" si="1931"/>
        <v>0.9988468102250968</v>
      </c>
      <c r="BM1510">
        <f t="shared" si="1932"/>
        <v>17.094604081368217</v>
      </c>
      <c r="BN1510">
        <f t="shared" si="1933"/>
        <v>1083.299988</v>
      </c>
      <c r="BO1510">
        <f t="shared" si="1892"/>
        <v>1066.1030029999999</v>
      </c>
      <c r="BP1510">
        <f t="shared" si="1934"/>
        <v>1110.6003023088235</v>
      </c>
      <c r="BQ1510">
        <f t="shared" si="1935"/>
        <v>-44.497299308823585</v>
      </c>
      <c r="BR1510">
        <f t="shared" si="1936"/>
        <v>7.0198970000001282</v>
      </c>
      <c r="BS1510">
        <f t="shared" si="1937"/>
        <v>17.569946999999956</v>
      </c>
      <c r="BT1510">
        <f t="shared" si="1938"/>
        <v>5.5</v>
      </c>
      <c r="BU1510">
        <f t="shared" si="1939"/>
        <v>-7</v>
      </c>
      <c r="BV1510">
        <f t="shared" si="1940"/>
        <v>1073.7486328</v>
      </c>
      <c r="BW1510">
        <f t="shared" si="1941"/>
        <v>1070.9575892857142</v>
      </c>
      <c r="BX1510">
        <f t="shared" si="1942"/>
        <v>1069.9521573090908</v>
      </c>
      <c r="BY1510">
        <f t="shared" si="1943"/>
        <v>1081.7913713857142</v>
      </c>
      <c r="BZ1510">
        <f t="shared" si="1944"/>
        <v>1100</v>
      </c>
      <c r="CA1510">
        <f t="shared" si="1945"/>
        <v>1042.5500489999999</v>
      </c>
      <c r="CB1510">
        <f t="shared" si="1946"/>
        <v>1058.0943093433332</v>
      </c>
      <c r="CC1510">
        <f t="shared" si="1947"/>
        <v>1054.0391920527779</v>
      </c>
      <c r="CD1510">
        <f t="shared" si="1948"/>
        <v>1075.958348835635</v>
      </c>
      <c r="CE1510">
        <f t="shared" si="1949"/>
        <v>1115.6876179323785</v>
      </c>
      <c r="CF1510">
        <f t="shared" si="1950"/>
        <v>1083.9499510000001</v>
      </c>
      <c r="CG1510">
        <f t="shared" si="1951"/>
        <v>1092.380005</v>
      </c>
      <c r="CH1510">
        <f t="shared" si="1952"/>
        <v>1064.0500489999999</v>
      </c>
    </row>
    <row r="1511" spans="1:86">
      <c r="A1511" s="1">
        <v>41688</v>
      </c>
      <c r="B1511">
        <v>1082.5</v>
      </c>
      <c r="C1511">
        <v>1095.5</v>
      </c>
      <c r="D1511">
        <v>1077.9300539999999</v>
      </c>
      <c r="E1511">
        <v>1083</v>
      </c>
      <c r="F1511">
        <v>1526916</v>
      </c>
      <c r="G1511">
        <f t="shared" si="1886"/>
        <v>-645708.77642218373</v>
      </c>
      <c r="H1511">
        <f t="shared" si="1914"/>
        <v>60421460.669490643</v>
      </c>
      <c r="I1511">
        <f t="shared" si="1887"/>
        <v>1084.7325135000001</v>
      </c>
      <c r="J1511">
        <f t="shared" si="1894"/>
        <v>1087.27499375</v>
      </c>
      <c r="K1511">
        <f t="shared" si="1895"/>
        <v>1053.0249939999999</v>
      </c>
      <c r="L1511">
        <f t="shared" si="1896"/>
        <v>10</v>
      </c>
      <c r="M1511">
        <f t="shared" si="1897"/>
        <v>6</v>
      </c>
      <c r="N1511">
        <f t="shared" si="1898"/>
        <v>0</v>
      </c>
      <c r="O1511">
        <f t="shared" si="1899"/>
        <v>40</v>
      </c>
      <c r="P1511">
        <f t="shared" si="1874"/>
        <v>17.569946000000073</v>
      </c>
      <c r="Q1511">
        <f t="shared" si="1875"/>
        <v>12.5</v>
      </c>
      <c r="R1511">
        <f t="shared" si="1876"/>
        <v>5.0699460000000727</v>
      </c>
      <c r="S1511">
        <f t="shared" si="1877"/>
        <v>17.569946000000073</v>
      </c>
      <c r="T1511">
        <f t="shared" si="1913"/>
        <v>24.208375867939605</v>
      </c>
      <c r="U1511">
        <f t="shared" si="1878"/>
        <v>12</v>
      </c>
      <c r="V1511">
        <f t="shared" si="1879"/>
        <v>-3.1899410000000898</v>
      </c>
      <c r="W1511">
        <f t="shared" si="1880"/>
        <v>12</v>
      </c>
      <c r="X1511">
        <f t="shared" si="1881"/>
        <v>0</v>
      </c>
      <c r="Y1511">
        <f t="shared" si="1911"/>
        <v>5.5337414568898131</v>
      </c>
      <c r="Z1511">
        <f t="shared" si="1912"/>
        <v>4.8495180683064021</v>
      </c>
      <c r="AA1511">
        <f t="shared" si="1908"/>
        <v>22.858788574158051</v>
      </c>
      <c r="AB1511">
        <f t="shared" si="1909"/>
        <v>20.03239744277462</v>
      </c>
      <c r="AC1511">
        <f t="shared" si="1910"/>
        <v>6.5896781923158354</v>
      </c>
      <c r="AD1511">
        <f t="shared" si="1918"/>
        <v>13.832301551291128</v>
      </c>
      <c r="AE1511">
        <f t="shared" si="1891"/>
        <v>1073.8499756000001</v>
      </c>
      <c r="AF1511">
        <f t="shared" si="1893"/>
        <v>1070.0166423333333</v>
      </c>
      <c r="AG1511">
        <f t="shared" si="1915"/>
        <v>1091.9804992999998</v>
      </c>
      <c r="AH1511">
        <f t="shared" si="1900"/>
        <v>1072.3899779999999</v>
      </c>
      <c r="AI1511">
        <f t="shared" si="1901"/>
        <v>1105.4785592689909</v>
      </c>
      <c r="AJ1511">
        <f t="shared" si="1902"/>
        <v>1039.3013967310089</v>
      </c>
      <c r="AK1511">
        <f t="shared" si="1903"/>
        <v>0.66032754492776136</v>
      </c>
      <c r="AL1511">
        <f t="shared" si="1882"/>
        <v>-0.42288428205754852</v>
      </c>
      <c r="AM1511">
        <f t="shared" si="1883"/>
        <v>-645708.77642218373</v>
      </c>
      <c r="AN1511">
        <f t="shared" si="1916"/>
        <v>-8923742.7628779244</v>
      </c>
      <c r="AO1511">
        <f t="shared" si="1917"/>
        <v>45695730</v>
      </c>
      <c r="AP1511">
        <f t="shared" si="1919"/>
        <v>-0.19528614080304493</v>
      </c>
      <c r="AQ1511">
        <f t="shared" si="1920"/>
        <v>1077.3610484256189</v>
      </c>
      <c r="AR1511">
        <f t="shared" si="1921"/>
        <v>1083.0288358902505</v>
      </c>
      <c r="AS1511">
        <f t="shared" si="1922"/>
        <v>1078.5836676091649</v>
      </c>
      <c r="AT1511">
        <f t="shared" si="1923"/>
        <v>1087.6960326261651</v>
      </c>
      <c r="AU1511">
        <f t="shared" si="1924"/>
        <v>1080.7874693659812</v>
      </c>
      <c r="AV1511">
        <f t="shared" si="1925"/>
        <v>1089.1045676779927</v>
      </c>
      <c r="AW1511">
        <f t="shared" si="1926"/>
        <v>-8.317098312011467</v>
      </c>
      <c r="AX1511">
        <f t="shared" si="1953"/>
        <v>-5.7082041455284909</v>
      </c>
      <c r="AY1511">
        <f t="shared" si="1927"/>
        <v>-2.6088941664829761</v>
      </c>
      <c r="AZ1511">
        <f t="shared" si="1884"/>
        <v>1085.4766846666666</v>
      </c>
      <c r="BA1511">
        <f t="shared" si="1885"/>
        <v>1657431717.444488</v>
      </c>
      <c r="BB1511">
        <f t="shared" si="1888"/>
        <v>1657431717.444488</v>
      </c>
      <c r="BC1511">
        <f t="shared" si="1889"/>
        <v>0</v>
      </c>
      <c r="BD1511">
        <f t="shared" si="1904"/>
        <v>15972599226.396313</v>
      </c>
      <c r="BE1511">
        <f t="shared" si="1905"/>
        <v>18565976480.600121</v>
      </c>
      <c r="BF1511">
        <f t="shared" si="1906"/>
        <v>0.86031560166449261</v>
      </c>
      <c r="BG1511">
        <f t="shared" si="1907"/>
        <v>46.245680082171901</v>
      </c>
      <c r="BH1511">
        <f t="shared" si="1928"/>
        <v>269283630</v>
      </c>
      <c r="BI1511">
        <f t="shared" si="1929"/>
        <v>-0.7636638903961076</v>
      </c>
      <c r="BJ1511">
        <f t="shared" si="1890"/>
        <v>-69.99510000000555</v>
      </c>
      <c r="BK1511">
        <f t="shared" si="1930"/>
        <v>2.771303348843917E-4</v>
      </c>
      <c r="BL1511">
        <f t="shared" si="1931"/>
        <v>1.0002771303348843</v>
      </c>
      <c r="BM1511">
        <f t="shared" si="1932"/>
        <v>17.439213558932678</v>
      </c>
      <c r="BN1511">
        <f t="shared" si="1933"/>
        <v>1086.715027</v>
      </c>
      <c r="BO1511">
        <f t="shared" si="1892"/>
        <v>1072.3210084</v>
      </c>
      <c r="BP1511">
        <f t="shared" si="1934"/>
        <v>1110.6830964999999</v>
      </c>
      <c r="BQ1511">
        <f t="shared" si="1935"/>
        <v>-38.362088099999937</v>
      </c>
      <c r="BR1511">
        <f t="shared" si="1936"/>
        <v>-14.199951000000056</v>
      </c>
      <c r="BS1511">
        <f t="shared" si="1937"/>
        <v>7.9300539999999273</v>
      </c>
      <c r="BT1511">
        <f t="shared" si="1938"/>
        <v>-4.5</v>
      </c>
      <c r="BU1511">
        <f t="shared" si="1939"/>
        <v>0.59997599999996964</v>
      </c>
      <c r="BV1511">
        <f t="shared" si="1940"/>
        <v>1078.9419758666668</v>
      </c>
      <c r="BW1511">
        <f t="shared" si="1941"/>
        <v>1076.3918805714286</v>
      </c>
      <c r="BX1511">
        <f t="shared" si="1942"/>
        <v>1072.0143421454545</v>
      </c>
      <c r="BY1511">
        <f t="shared" si="1943"/>
        <v>1080.6639427666667</v>
      </c>
      <c r="BZ1511">
        <f t="shared" si="1944"/>
        <v>1100</v>
      </c>
      <c r="CA1511">
        <f t="shared" si="1945"/>
        <v>1042.5500489999999</v>
      </c>
      <c r="CB1511">
        <f t="shared" si="1946"/>
        <v>1065.1564759533333</v>
      </c>
      <c r="CC1511">
        <f t="shared" si="1947"/>
        <v>1060.0813648416668</v>
      </c>
      <c r="CD1511">
        <f t="shared" si="1948"/>
        <v>1077.1184189596429</v>
      </c>
      <c r="CE1511">
        <f t="shared" si="1949"/>
        <v>1110.8168348279478</v>
      </c>
      <c r="CF1511">
        <f t="shared" si="1950"/>
        <v>1082.6999510000001</v>
      </c>
      <c r="CG1511">
        <f t="shared" si="1951"/>
        <v>1093</v>
      </c>
      <c r="CH1511">
        <f t="shared" si="1952"/>
        <v>1073.599976</v>
      </c>
    </row>
    <row r="1512" spans="1:86">
      <c r="A1512" s="1">
        <v>41689</v>
      </c>
      <c r="B1512">
        <v>1085</v>
      </c>
      <c r="C1512">
        <v>1107.5</v>
      </c>
      <c r="D1512">
        <v>1081.119995</v>
      </c>
      <c r="E1512">
        <v>1098.969971</v>
      </c>
      <c r="F1512">
        <v>1072918</v>
      </c>
      <c r="G1512">
        <f t="shared" si="1886"/>
        <v>379057.50568834081</v>
      </c>
      <c r="H1512">
        <f t="shared" si="1914"/>
        <v>60800518.175178982</v>
      </c>
      <c r="I1512">
        <f t="shared" si="1887"/>
        <v>1093.1474914999999</v>
      </c>
      <c r="J1512">
        <f t="shared" si="1894"/>
        <v>1093.1474914999999</v>
      </c>
      <c r="K1512">
        <f t="shared" si="1895"/>
        <v>1053.0249939999999</v>
      </c>
      <c r="L1512">
        <f t="shared" si="1896"/>
        <v>1</v>
      </c>
      <c r="M1512">
        <f t="shared" si="1897"/>
        <v>7</v>
      </c>
      <c r="N1512">
        <f t="shared" si="1898"/>
        <v>90</v>
      </c>
      <c r="O1512">
        <f t="shared" si="1899"/>
        <v>30</v>
      </c>
      <c r="P1512">
        <f t="shared" si="1874"/>
        <v>26.380004999999983</v>
      </c>
      <c r="Q1512">
        <f t="shared" si="1875"/>
        <v>8.5300290000000132</v>
      </c>
      <c r="R1512">
        <f t="shared" si="1876"/>
        <v>17.84997599999997</v>
      </c>
      <c r="S1512">
        <f t="shared" si="1877"/>
        <v>26.380004999999983</v>
      </c>
      <c r="T1512">
        <f t="shared" si="1913"/>
        <v>24.363492234515345</v>
      </c>
      <c r="U1512">
        <f t="shared" si="1878"/>
        <v>3.5</v>
      </c>
      <c r="V1512">
        <f t="shared" si="1879"/>
        <v>-10.280029000000013</v>
      </c>
      <c r="W1512">
        <f t="shared" si="1880"/>
        <v>3.5</v>
      </c>
      <c r="X1512">
        <f t="shared" si="1881"/>
        <v>0</v>
      </c>
      <c r="Y1512">
        <f t="shared" si="1911"/>
        <v>5.3884742099691119</v>
      </c>
      <c r="Z1512">
        <f t="shared" si="1912"/>
        <v>4.5031239205702303</v>
      </c>
      <c r="AA1512">
        <f t="shared" si="1908"/>
        <v>22.117002595938821</v>
      </c>
      <c r="AB1512">
        <f t="shared" si="1909"/>
        <v>18.483080657011605</v>
      </c>
      <c r="AC1512">
        <f t="shared" si="1910"/>
        <v>8.9505282939614101</v>
      </c>
      <c r="AD1512">
        <f t="shared" si="1918"/>
        <v>13.719755650928464</v>
      </c>
      <c r="AE1512">
        <f t="shared" si="1891"/>
        <v>1083.0999756000001</v>
      </c>
      <c r="AF1512">
        <f t="shared" si="1893"/>
        <v>1078.0366415000001</v>
      </c>
      <c r="AG1512">
        <f t="shared" si="1915"/>
        <v>1090.0774963999997</v>
      </c>
      <c r="AH1512">
        <f t="shared" si="1900"/>
        <v>1072.5669800000001</v>
      </c>
      <c r="AI1512">
        <f t="shared" si="1901"/>
        <v>1106.1990093561028</v>
      </c>
      <c r="AJ1512">
        <f t="shared" si="1902"/>
        <v>1038.9349506438973</v>
      </c>
      <c r="AK1512">
        <f t="shared" si="1903"/>
        <v>0.89252747314828529</v>
      </c>
      <c r="AL1512">
        <f t="shared" si="1882"/>
        <v>0.35329587693406284</v>
      </c>
      <c r="AM1512">
        <f t="shared" si="1883"/>
        <v>379057.50568834081</v>
      </c>
      <c r="AN1512">
        <f t="shared" si="1916"/>
        <v>-7610278.9562544115</v>
      </c>
      <c r="AO1512">
        <f t="shared" si="1917"/>
        <v>44384618</v>
      </c>
      <c r="AP1512">
        <f t="shared" si="1919"/>
        <v>-0.17146208076533206</v>
      </c>
      <c r="AQ1512">
        <f t="shared" si="1920"/>
        <v>1084.7080821009085</v>
      </c>
      <c r="AR1512">
        <f t="shared" si="1921"/>
        <v>1086.3494330515291</v>
      </c>
      <c r="AS1512">
        <f t="shared" si="1922"/>
        <v>1082.2532022195153</v>
      </c>
      <c r="AT1512">
        <f t="shared" si="1923"/>
        <v>1088.7106870798102</v>
      </c>
      <c r="AU1512">
        <f t="shared" si="1924"/>
        <v>1083.5148446110841</v>
      </c>
      <c r="AV1512">
        <f t="shared" si="1925"/>
        <v>1089.7951459105332</v>
      </c>
      <c r="AW1512">
        <f t="shared" si="1926"/>
        <v>-6.2803012994490928</v>
      </c>
      <c r="AX1512">
        <f t="shared" si="1953"/>
        <v>-5.8226235763126111</v>
      </c>
      <c r="AY1512">
        <f t="shared" si="1927"/>
        <v>-0.4576777231364817</v>
      </c>
      <c r="AZ1512">
        <f t="shared" si="1884"/>
        <v>1095.8633219999999</v>
      </c>
      <c r="BA1512">
        <f t="shared" si="1885"/>
        <v>1175771483.7135959</v>
      </c>
      <c r="BB1512">
        <f t="shared" si="1888"/>
        <v>1175771483.7135959</v>
      </c>
      <c r="BC1512">
        <f t="shared" si="1889"/>
        <v>0</v>
      </c>
      <c r="BD1512">
        <f t="shared" si="1904"/>
        <v>17148370710.109909</v>
      </c>
      <c r="BE1512">
        <f t="shared" si="1905"/>
        <v>16105369169.254368</v>
      </c>
      <c r="BF1512">
        <f t="shared" si="1906"/>
        <v>1.0647611072987178</v>
      </c>
      <c r="BG1512">
        <f t="shared" si="1907"/>
        <v>51.568246977090809</v>
      </c>
      <c r="BH1512">
        <f t="shared" si="1928"/>
        <v>270356548</v>
      </c>
      <c r="BI1512">
        <f t="shared" si="1929"/>
        <v>-0.57628273744987613</v>
      </c>
      <c r="BJ1512">
        <f t="shared" si="1890"/>
        <v>1496.9970999999987</v>
      </c>
      <c r="BK1512">
        <f t="shared" si="1930"/>
        <v>1.4746048938134798E-2</v>
      </c>
      <c r="BL1512">
        <f t="shared" si="1931"/>
        <v>1.0147460489381348</v>
      </c>
      <c r="BM1512">
        <f t="shared" si="1932"/>
        <v>17.725635849824144</v>
      </c>
      <c r="BN1512">
        <f t="shared" si="1933"/>
        <v>1094.3099975</v>
      </c>
      <c r="BO1512">
        <f t="shared" si="1892"/>
        <v>1080.2530030000003</v>
      </c>
      <c r="BP1512">
        <f t="shared" si="1934"/>
        <v>1110.9191266323528</v>
      </c>
      <c r="BQ1512">
        <f t="shared" si="1935"/>
        <v>-30.666123632352537</v>
      </c>
      <c r="BR1512">
        <f t="shared" si="1936"/>
        <v>11.34997599999997</v>
      </c>
      <c r="BS1512">
        <f t="shared" si="1937"/>
        <v>8.6199950000000172</v>
      </c>
      <c r="BT1512">
        <f t="shared" si="1938"/>
        <v>12.550048999999944</v>
      </c>
      <c r="BU1512">
        <f t="shared" si="1939"/>
        <v>-5</v>
      </c>
      <c r="BV1512">
        <f t="shared" si="1940"/>
        <v>1087.3153076666667</v>
      </c>
      <c r="BW1512">
        <f t="shared" si="1941"/>
        <v>1084.6642601904762</v>
      </c>
      <c r="BX1512">
        <f t="shared" si="1942"/>
        <v>1076.8470681454544</v>
      </c>
      <c r="BY1512">
        <f t="shared" si="1943"/>
        <v>1081.329606738095</v>
      </c>
      <c r="BZ1512">
        <f t="shared" si="1944"/>
        <v>1107.5</v>
      </c>
      <c r="CA1512">
        <f t="shared" si="1945"/>
        <v>1042.5500489999999</v>
      </c>
      <c r="CB1512">
        <f t="shared" si="1946"/>
        <v>1076.4741475366668</v>
      </c>
      <c r="CC1512">
        <f t="shared" si="1947"/>
        <v>1067.3031702111111</v>
      </c>
      <c r="CD1512">
        <f t="shared" si="1948"/>
        <v>1070.1654651370238</v>
      </c>
      <c r="CE1512">
        <f t="shared" si="1949"/>
        <v>1105.5457635555103</v>
      </c>
      <c r="CF1512">
        <f t="shared" si="1950"/>
        <v>1083</v>
      </c>
      <c r="CG1512">
        <f t="shared" si="1951"/>
        <v>1095.5</v>
      </c>
      <c r="CH1512">
        <f t="shared" si="1952"/>
        <v>1077.9300539999999</v>
      </c>
    </row>
    <row r="1513" spans="1:86">
      <c r="A1513" s="1">
        <v>41690</v>
      </c>
      <c r="B1513">
        <v>1103</v>
      </c>
      <c r="C1513">
        <v>1111</v>
      </c>
      <c r="D1513">
        <v>1091.400024</v>
      </c>
      <c r="E1513">
        <v>1094.6800539999999</v>
      </c>
      <c r="F1513">
        <v>1587924</v>
      </c>
      <c r="G1513">
        <f t="shared" si="1886"/>
        <v>-1056450.0474074211</v>
      </c>
      <c r="H1513">
        <f t="shared" si="1914"/>
        <v>59744068.127771564</v>
      </c>
      <c r="I1513">
        <f t="shared" si="1887"/>
        <v>1100.0200195</v>
      </c>
      <c r="J1513">
        <f t="shared" si="1894"/>
        <v>1100.0200195</v>
      </c>
      <c r="K1513">
        <f t="shared" si="1895"/>
        <v>1053.0249939999999</v>
      </c>
      <c r="L1513">
        <f t="shared" si="1896"/>
        <v>1</v>
      </c>
      <c r="M1513">
        <f t="shared" si="1897"/>
        <v>8</v>
      </c>
      <c r="N1513">
        <f t="shared" si="1898"/>
        <v>90</v>
      </c>
      <c r="O1513">
        <f t="shared" si="1899"/>
        <v>20</v>
      </c>
      <c r="P1513">
        <f t="shared" si="1874"/>
        <v>19.59997599999997</v>
      </c>
      <c r="Q1513">
        <f t="shared" si="1875"/>
        <v>16.319946000000073</v>
      </c>
      <c r="R1513">
        <f t="shared" si="1876"/>
        <v>3.280029999999897</v>
      </c>
      <c r="S1513">
        <f t="shared" si="1877"/>
        <v>19.59997599999997</v>
      </c>
      <c r="T1513">
        <f t="shared" si="1913"/>
        <v>24.023241074907105</v>
      </c>
      <c r="U1513">
        <f t="shared" si="1878"/>
        <v>-4.5</v>
      </c>
      <c r="V1513">
        <f t="shared" si="1879"/>
        <v>-3.9799809999999525</v>
      </c>
      <c r="W1513">
        <f t="shared" si="1880"/>
        <v>0</v>
      </c>
      <c r="X1513">
        <f t="shared" si="1881"/>
        <v>0</v>
      </c>
      <c r="Y1513">
        <f t="shared" si="1911"/>
        <v>5.0035831949713181</v>
      </c>
      <c r="Z1513">
        <f t="shared" si="1912"/>
        <v>4.181472211958071</v>
      </c>
      <c r="AA1513">
        <f t="shared" si="1908"/>
        <v>20.82809384199907</v>
      </c>
      <c r="AB1513">
        <f t="shared" si="1909"/>
        <v>17.405945346507497</v>
      </c>
      <c r="AC1513">
        <f t="shared" si="1910"/>
        <v>8.9505282939614066</v>
      </c>
      <c r="AD1513">
        <f t="shared" si="1918"/>
        <v>14.358661215544174</v>
      </c>
      <c r="AE1513">
        <f t="shared" si="1891"/>
        <v>1088.6599854000001</v>
      </c>
      <c r="AF1513">
        <f t="shared" si="1893"/>
        <v>1085.0299886666669</v>
      </c>
      <c r="AG1513">
        <f t="shared" si="1915"/>
        <v>1088.5005005499997</v>
      </c>
      <c r="AH1513">
        <f t="shared" si="1900"/>
        <v>1073.2729859000001</v>
      </c>
      <c r="AI1513">
        <f t="shared" si="1901"/>
        <v>1108.4024256015125</v>
      </c>
      <c r="AJ1513">
        <f t="shared" si="1902"/>
        <v>1038.1435461984877</v>
      </c>
      <c r="AK1513">
        <f t="shared" si="1903"/>
        <v>0.8046884362786777</v>
      </c>
      <c r="AL1513">
        <f t="shared" si="1882"/>
        <v>-0.66530265139101175</v>
      </c>
      <c r="AM1513">
        <f t="shared" si="1883"/>
        <v>-1056450.0474074211</v>
      </c>
      <c r="AN1513">
        <f t="shared" si="1916"/>
        <v>-8136473.5195776029</v>
      </c>
      <c r="AO1513">
        <f t="shared" si="1917"/>
        <v>43681780</v>
      </c>
      <c r="AP1513">
        <f t="shared" si="1919"/>
        <v>-0.18626698636313821</v>
      </c>
      <c r="AQ1513">
        <f t="shared" si="1920"/>
        <v>1088.0985525465996</v>
      </c>
      <c r="AR1513">
        <f t="shared" si="1921"/>
        <v>1091.0520877918434</v>
      </c>
      <c r="AS1513">
        <f t="shared" si="1922"/>
        <v>1084.4900355400025</v>
      </c>
      <c r="AT1513">
        <f t="shared" si="1923"/>
        <v>1089.2479301026274</v>
      </c>
      <c r="AU1513">
        <f t="shared" si="1924"/>
        <v>1085.1896260194214</v>
      </c>
      <c r="AV1513">
        <f t="shared" si="1925"/>
        <v>1090.1370894767958</v>
      </c>
      <c r="AW1513">
        <f t="shared" si="1926"/>
        <v>-4.947463457374397</v>
      </c>
      <c r="AX1513">
        <f t="shared" si="1953"/>
        <v>-5.6475915525249683</v>
      </c>
      <c r="AY1513">
        <f t="shared" si="1927"/>
        <v>0.70012809515057128</v>
      </c>
      <c r="AZ1513">
        <f t="shared" si="1884"/>
        <v>1099.0266926666666</v>
      </c>
      <c r="BA1513">
        <f t="shared" si="1885"/>
        <v>1745170861.926024</v>
      </c>
      <c r="BB1513">
        <f t="shared" si="1888"/>
        <v>1745170861.926024</v>
      </c>
      <c r="BC1513">
        <f t="shared" si="1889"/>
        <v>0</v>
      </c>
      <c r="BD1513">
        <f t="shared" si="1904"/>
        <v>16454088254.03092</v>
      </c>
      <c r="BE1513">
        <f t="shared" si="1905"/>
        <v>16105369169.254368</v>
      </c>
      <c r="BF1513">
        <f t="shared" si="1906"/>
        <v>1.0216523496674803</v>
      </c>
      <c r="BG1513">
        <f t="shared" si="1907"/>
        <v>50.535511203769573</v>
      </c>
      <c r="BH1513">
        <f t="shared" si="1928"/>
        <v>268768624</v>
      </c>
      <c r="BI1513">
        <f t="shared" si="1929"/>
        <v>-0.45383865067364143</v>
      </c>
      <c r="BJ1513">
        <f t="shared" si="1890"/>
        <v>-528.99170000000595</v>
      </c>
      <c r="BK1513">
        <f t="shared" si="1930"/>
        <v>-3.9035798185609017E-3</v>
      </c>
      <c r="BL1513">
        <f t="shared" si="1931"/>
        <v>0.99609642018143907</v>
      </c>
      <c r="BM1513">
        <f t="shared" si="1932"/>
        <v>18.514840397052968</v>
      </c>
      <c r="BN1513">
        <f t="shared" si="1933"/>
        <v>1101.200012</v>
      </c>
      <c r="BO1513">
        <f t="shared" si="1892"/>
        <v>1088.7480103</v>
      </c>
      <c r="BP1513">
        <f t="shared" si="1934"/>
        <v>1111.128391044118</v>
      </c>
      <c r="BQ1513">
        <f t="shared" si="1935"/>
        <v>-22.380380744117929</v>
      </c>
      <c r="BR1513">
        <f t="shared" si="1936"/>
        <v>22.480102999999872</v>
      </c>
      <c r="BS1513">
        <f t="shared" si="1937"/>
        <v>25.90002400000003</v>
      </c>
      <c r="BT1513">
        <f t="shared" si="1938"/>
        <v>13.5</v>
      </c>
      <c r="BU1513">
        <f t="shared" si="1939"/>
        <v>8</v>
      </c>
      <c r="BV1513">
        <f t="shared" si="1940"/>
        <v>1091.1753338000001</v>
      </c>
      <c r="BW1513">
        <f t="shared" si="1941"/>
        <v>1089.4195209047618</v>
      </c>
      <c r="BX1513">
        <f t="shared" si="1942"/>
        <v>1080.8676270545457</v>
      </c>
      <c r="BY1513">
        <f t="shared" si="1943"/>
        <v>1081.7679455571429</v>
      </c>
      <c r="BZ1513">
        <f t="shared" si="1944"/>
        <v>1111</v>
      </c>
      <c r="CA1513">
        <f t="shared" si="1945"/>
        <v>1042.5500489999999</v>
      </c>
      <c r="CB1513">
        <f t="shared" si="1946"/>
        <v>1085.26129793</v>
      </c>
      <c r="CC1513">
        <f t="shared" si="1947"/>
        <v>1077.9001210583335</v>
      </c>
      <c r="CD1513">
        <f t="shared" si="1948"/>
        <v>1064.076002491111</v>
      </c>
      <c r="CE1513">
        <f t="shared" si="1949"/>
        <v>1101.6099733945362</v>
      </c>
      <c r="CF1513">
        <f t="shared" si="1950"/>
        <v>1098.969971</v>
      </c>
      <c r="CG1513">
        <f t="shared" si="1951"/>
        <v>1107.5</v>
      </c>
      <c r="CH1513">
        <f t="shared" si="1952"/>
        <v>1081.119995</v>
      </c>
    </row>
    <row r="1514" spans="1:86">
      <c r="A1514" s="1">
        <v>41691</v>
      </c>
      <c r="B1514">
        <v>1099</v>
      </c>
      <c r="C1514">
        <v>1106.5</v>
      </c>
      <c r="D1514">
        <v>1095.380005</v>
      </c>
      <c r="E1514">
        <v>1102.849976</v>
      </c>
      <c r="F1514">
        <v>1717860</v>
      </c>
      <c r="G1514">
        <f t="shared" si="1886"/>
        <v>590120.24316736788</v>
      </c>
      <c r="H1514">
        <f t="shared" si="1914"/>
        <v>60334188.370938934</v>
      </c>
      <c r="I1514">
        <f t="shared" si="1887"/>
        <v>1100.9324952500001</v>
      </c>
      <c r="J1514">
        <f t="shared" si="1894"/>
        <v>1100.9324952500001</v>
      </c>
      <c r="K1514">
        <f t="shared" si="1895"/>
        <v>1053.0249939999999</v>
      </c>
      <c r="L1514">
        <f t="shared" si="1896"/>
        <v>1</v>
      </c>
      <c r="M1514">
        <f t="shared" si="1897"/>
        <v>9</v>
      </c>
      <c r="N1514">
        <f t="shared" si="1898"/>
        <v>90</v>
      </c>
      <c r="O1514">
        <f t="shared" si="1899"/>
        <v>10</v>
      </c>
      <c r="P1514">
        <f t="shared" si="1874"/>
        <v>11.119995000000017</v>
      </c>
      <c r="Q1514">
        <f t="shared" si="1875"/>
        <v>3.6500240000000304</v>
      </c>
      <c r="R1514">
        <f t="shared" si="1876"/>
        <v>7.4699709999999868</v>
      </c>
      <c r="S1514">
        <f t="shared" si="1877"/>
        <v>11.119995000000017</v>
      </c>
      <c r="T1514">
        <f t="shared" si="1913"/>
        <v>23.101580640985169</v>
      </c>
      <c r="U1514">
        <f t="shared" si="1878"/>
        <v>-3.8800049999999828</v>
      </c>
      <c r="V1514">
        <f t="shared" si="1879"/>
        <v>10.329956000000038</v>
      </c>
      <c r="W1514">
        <f t="shared" si="1880"/>
        <v>0</v>
      </c>
      <c r="X1514">
        <f t="shared" si="1881"/>
        <v>10.329956000000038</v>
      </c>
      <c r="Y1514">
        <f t="shared" si="1911"/>
        <v>4.6461843953305095</v>
      </c>
      <c r="Z1514">
        <f t="shared" si="1912"/>
        <v>4.6206496253896399</v>
      </c>
      <c r="AA1514">
        <f t="shared" si="1908"/>
        <v>20.111976178320813</v>
      </c>
      <c r="AB1514">
        <f t="shared" si="1909"/>
        <v>20.001443612009883</v>
      </c>
      <c r="AC1514">
        <f t="shared" si="1910"/>
        <v>0.27555009492751736</v>
      </c>
      <c r="AD1514">
        <f t="shared" si="1918"/>
        <v>12.872263444139776</v>
      </c>
      <c r="AE1514">
        <f t="shared" si="1891"/>
        <v>1092.4399903999997</v>
      </c>
      <c r="AF1514">
        <f t="shared" si="1893"/>
        <v>1091.0249838333332</v>
      </c>
      <c r="AG1514">
        <f t="shared" si="1915"/>
        <v>1087.4255005500002</v>
      </c>
      <c r="AH1514">
        <f t="shared" si="1900"/>
        <v>1076.3379884000001</v>
      </c>
      <c r="AI1514">
        <f t="shared" si="1901"/>
        <v>1115.6566779538666</v>
      </c>
      <c r="AJ1514">
        <f t="shared" si="1902"/>
        <v>1037.0192988461336</v>
      </c>
      <c r="AK1514">
        <f t="shared" si="1903"/>
        <v>0.83714230943122492</v>
      </c>
      <c r="AL1514">
        <f t="shared" si="1882"/>
        <v>0.34352056812974741</v>
      </c>
      <c r="AM1514">
        <f t="shared" si="1883"/>
        <v>590120.24316736788</v>
      </c>
      <c r="AN1514">
        <f t="shared" si="1916"/>
        <v>-6747022.626406448</v>
      </c>
      <c r="AO1514">
        <f t="shared" si="1917"/>
        <v>43549374</v>
      </c>
      <c r="AP1514">
        <f t="shared" si="1919"/>
        <v>-0.15492811966496806</v>
      </c>
      <c r="AQ1514">
        <f t="shared" si="1920"/>
        <v>1093.1140365207557</v>
      </c>
      <c r="AR1514">
        <f t="shared" si="1921"/>
        <v>1090.4529788061679</v>
      </c>
      <c r="AS1514">
        <f t="shared" si="1922"/>
        <v>1087.794824822802</v>
      </c>
      <c r="AT1514">
        <f t="shared" si="1923"/>
        <v>1090.4721142333908</v>
      </c>
      <c r="AU1514">
        <f t="shared" si="1924"/>
        <v>1087.8386785165083</v>
      </c>
      <c r="AV1514">
        <f t="shared" si="1925"/>
        <v>1091.0269915334202</v>
      </c>
      <c r="AW1514">
        <f t="shared" si="1926"/>
        <v>-3.188313016911934</v>
      </c>
      <c r="AX1514">
        <f t="shared" si="1953"/>
        <v>-5.1557358454023614</v>
      </c>
      <c r="AY1514">
        <f t="shared" si="1927"/>
        <v>1.9674228284904274</v>
      </c>
      <c r="AZ1514">
        <f t="shared" si="1884"/>
        <v>1101.5766603333334</v>
      </c>
      <c r="BA1514">
        <f t="shared" si="1885"/>
        <v>1892354481.7202201</v>
      </c>
      <c r="BB1514">
        <f t="shared" si="1888"/>
        <v>1892354481.7202201</v>
      </c>
      <c r="BC1514">
        <f t="shared" si="1889"/>
        <v>0</v>
      </c>
      <c r="BD1514">
        <f t="shared" si="1904"/>
        <v>18346442735.751141</v>
      </c>
      <c r="BE1514">
        <f t="shared" si="1905"/>
        <v>14599946855.395967</v>
      </c>
      <c r="BF1514">
        <f t="shared" si="1906"/>
        <v>1.2566102409455355</v>
      </c>
      <c r="BG1514">
        <f t="shared" si="1907"/>
        <v>55.68574573245786</v>
      </c>
      <c r="BH1514">
        <f t="shared" si="1928"/>
        <v>270486484</v>
      </c>
      <c r="BI1514">
        <f t="shared" si="1929"/>
        <v>-0.2922304435778269</v>
      </c>
      <c r="BJ1514">
        <f t="shared" si="1890"/>
        <v>716.99220000000423</v>
      </c>
      <c r="BK1514">
        <f t="shared" si="1930"/>
        <v>7.4632966684163617E-3</v>
      </c>
      <c r="BL1514">
        <f t="shared" si="1931"/>
        <v>1.0074632966684163</v>
      </c>
      <c r="BM1514">
        <f t="shared" si="1932"/>
        <v>20.72276893387939</v>
      </c>
      <c r="BN1514">
        <f t="shared" si="1933"/>
        <v>1100.9400025</v>
      </c>
      <c r="BO1514">
        <f t="shared" si="1892"/>
        <v>1093.2930054000001</v>
      </c>
      <c r="BP1514">
        <f t="shared" si="1934"/>
        <v>1110.8545675882353</v>
      </c>
      <c r="BQ1514">
        <f t="shared" si="1935"/>
        <v>-17.561562188235257</v>
      </c>
      <c r="BR1514">
        <f t="shared" si="1936"/>
        <v>56.069946999999956</v>
      </c>
      <c r="BS1514">
        <f t="shared" si="1937"/>
        <v>52.829956000000038</v>
      </c>
      <c r="BT1514">
        <f t="shared" si="1938"/>
        <v>34.5</v>
      </c>
      <c r="BU1514">
        <f t="shared" si="1939"/>
        <v>27</v>
      </c>
      <c r="BV1514">
        <f t="shared" si="1940"/>
        <v>1095.9053306666667</v>
      </c>
      <c r="BW1514">
        <f t="shared" si="1941"/>
        <v>1094.5109458571428</v>
      </c>
      <c r="BX1514">
        <f t="shared" si="1942"/>
        <v>1086.2452616181818</v>
      </c>
      <c r="BY1514">
        <f t="shared" si="1943"/>
        <v>1083.1345622666665</v>
      </c>
      <c r="BZ1514">
        <f t="shared" si="1944"/>
        <v>1111</v>
      </c>
      <c r="CA1514">
        <f t="shared" si="1945"/>
        <v>1042.5500489999999</v>
      </c>
      <c r="CB1514">
        <f t="shared" si="1946"/>
        <v>1087.2101436466667</v>
      </c>
      <c r="CC1514">
        <f t="shared" si="1947"/>
        <v>1086.2219122472225</v>
      </c>
      <c r="CD1514">
        <f t="shared" si="1948"/>
        <v>1061.1393710609523</v>
      </c>
      <c r="CE1514">
        <f t="shared" si="1949"/>
        <v>1097.1849106696891</v>
      </c>
      <c r="CF1514">
        <f t="shared" si="1950"/>
        <v>1094.6800539999999</v>
      </c>
      <c r="CG1514">
        <f t="shared" si="1951"/>
        <v>1111</v>
      </c>
      <c r="CH1514">
        <f t="shared" si="1952"/>
        <v>1091.400024</v>
      </c>
    </row>
    <row r="1515" spans="1:86">
      <c r="A1515" s="1">
        <v>41694</v>
      </c>
      <c r="B1515">
        <v>1102</v>
      </c>
      <c r="C1515">
        <v>1102.619995</v>
      </c>
      <c r="D1515">
        <v>1085.0500489999999</v>
      </c>
      <c r="E1515">
        <v>1088.9499510000001</v>
      </c>
      <c r="F1515">
        <v>2450424</v>
      </c>
      <c r="G1515">
        <f t="shared" si="1886"/>
        <v>-1362610.3597704589</v>
      </c>
      <c r="H1515">
        <f t="shared" si="1914"/>
        <v>58971578.011168472</v>
      </c>
      <c r="I1515">
        <f t="shared" si="1887"/>
        <v>1094.65499875</v>
      </c>
      <c r="J1515">
        <f t="shared" si="1894"/>
        <v>1100.9324952500001</v>
      </c>
      <c r="K1515">
        <f t="shared" si="1895"/>
        <v>1053.0249939999999</v>
      </c>
      <c r="L1515">
        <f t="shared" si="1896"/>
        <v>2</v>
      </c>
      <c r="M1515">
        <f t="shared" si="1897"/>
        <v>10</v>
      </c>
      <c r="N1515">
        <f t="shared" si="1898"/>
        <v>80</v>
      </c>
      <c r="O1515">
        <f t="shared" si="1899"/>
        <v>0</v>
      </c>
      <c r="P1515">
        <f t="shared" si="1874"/>
        <v>17.569946000000073</v>
      </c>
      <c r="Q1515">
        <f t="shared" si="1875"/>
        <v>13.670043999999962</v>
      </c>
      <c r="R1515">
        <f t="shared" si="1876"/>
        <v>3.899902000000111</v>
      </c>
      <c r="S1515">
        <f t="shared" si="1877"/>
        <v>17.569946000000073</v>
      </c>
      <c r="T1515">
        <f t="shared" si="1913"/>
        <v>22.706463880914807</v>
      </c>
      <c r="U1515">
        <f t="shared" si="1878"/>
        <v>-2.8699950000000172</v>
      </c>
      <c r="V1515">
        <f t="shared" si="1879"/>
        <v>-4.9499510000000555</v>
      </c>
      <c r="W1515">
        <f t="shared" si="1880"/>
        <v>0</v>
      </c>
      <c r="X1515">
        <f t="shared" si="1881"/>
        <v>0</v>
      </c>
      <c r="Y1515">
        <f t="shared" si="1911"/>
        <v>4.3143140813783303</v>
      </c>
      <c r="Z1515">
        <f t="shared" si="1912"/>
        <v>4.2906032235760945</v>
      </c>
      <c r="AA1515">
        <f t="shared" si="1908"/>
        <v>19.000378500170559</v>
      </c>
      <c r="AB1515">
        <f t="shared" si="1909"/>
        <v>18.895955116914635</v>
      </c>
      <c r="AC1515">
        <f t="shared" si="1910"/>
        <v>0.27555009492750859</v>
      </c>
      <c r="AD1515">
        <f t="shared" si="1918"/>
        <v>11.967598436348396</v>
      </c>
      <c r="AE1515">
        <f t="shared" si="1891"/>
        <v>1093.6899904000002</v>
      </c>
      <c r="AF1515">
        <f t="shared" si="1893"/>
        <v>1091.8583171666667</v>
      </c>
      <c r="AG1515">
        <f t="shared" si="1915"/>
        <v>1086.1329956499999</v>
      </c>
      <c r="AH1515">
        <f t="shared" si="1900"/>
        <v>1080.5549806000001</v>
      </c>
      <c r="AI1515">
        <f t="shared" si="1901"/>
        <v>1115.0366091878095</v>
      </c>
      <c r="AJ1515">
        <f t="shared" si="1902"/>
        <v>1046.0733520121908</v>
      </c>
      <c r="AK1515">
        <f t="shared" si="1903"/>
        <v>0.62173106004291046</v>
      </c>
      <c r="AL1515">
        <f t="shared" si="1882"/>
        <v>-0.5560712594108036</v>
      </c>
      <c r="AM1515">
        <f t="shared" si="1883"/>
        <v>-1362610.3597704589</v>
      </c>
      <c r="AN1515">
        <f t="shared" si="1916"/>
        <v>-6798160.4101513075</v>
      </c>
      <c r="AO1515">
        <f t="shared" si="1917"/>
        <v>43466850</v>
      </c>
      <c r="AP1515">
        <f t="shared" si="1919"/>
        <v>-0.15639873628181725</v>
      </c>
      <c r="AQ1515">
        <f t="shared" si="1920"/>
        <v>1091.6982474436988</v>
      </c>
      <c r="AR1515">
        <f t="shared" si="1921"/>
        <v>1091.5921158814101</v>
      </c>
      <c r="AS1515">
        <f t="shared" si="1922"/>
        <v>1088.0027475346976</v>
      </c>
      <c r="AT1515">
        <f t="shared" si="1923"/>
        <v>1090.3351195423857</v>
      </c>
      <c r="AU1515">
        <f t="shared" si="1924"/>
        <v>1088.005369389032</v>
      </c>
      <c r="AV1515">
        <f t="shared" si="1925"/>
        <v>1090.8815986960808</v>
      </c>
      <c r="AW1515">
        <f t="shared" si="1926"/>
        <v>-2.8762293070487885</v>
      </c>
      <c r="AX1515">
        <f t="shared" si="1953"/>
        <v>-4.6998345377316468</v>
      </c>
      <c r="AY1515">
        <f t="shared" si="1927"/>
        <v>1.8236052306828583</v>
      </c>
      <c r="AZ1515">
        <f t="shared" si="1884"/>
        <v>1092.2066649999999</v>
      </c>
      <c r="BA1515">
        <f t="shared" si="1885"/>
        <v>2676369424.8759599</v>
      </c>
      <c r="BB1515">
        <f t="shared" si="1888"/>
        <v>0</v>
      </c>
      <c r="BC1515">
        <f t="shared" si="1889"/>
        <v>2676369424.8759599</v>
      </c>
      <c r="BD1515">
        <f t="shared" si="1904"/>
        <v>18346442735.751141</v>
      </c>
      <c r="BE1515">
        <f t="shared" si="1905"/>
        <v>14385287496.113333</v>
      </c>
      <c r="BF1515">
        <f t="shared" si="1906"/>
        <v>1.2753615623398591</v>
      </c>
      <c r="BG1515">
        <f t="shared" si="1907"/>
        <v>56.05094080205636</v>
      </c>
      <c r="BH1515">
        <f t="shared" si="1928"/>
        <v>268036060</v>
      </c>
      <c r="BI1515">
        <f t="shared" si="1929"/>
        <v>-0.26366099771842472</v>
      </c>
      <c r="BJ1515">
        <f t="shared" si="1890"/>
        <v>-1490.0024999999914</v>
      </c>
      <c r="BK1515">
        <f t="shared" si="1930"/>
        <v>-1.2603731516062448E-2</v>
      </c>
      <c r="BL1515">
        <f t="shared" si="1931"/>
        <v>0.98739626848393758</v>
      </c>
      <c r="BM1515">
        <f t="shared" si="1932"/>
        <v>18.173413961572049</v>
      </c>
      <c r="BN1515">
        <f t="shared" si="1933"/>
        <v>1093.835022</v>
      </c>
      <c r="BO1515">
        <f t="shared" si="1892"/>
        <v>1095.4000122</v>
      </c>
      <c r="BP1515">
        <f t="shared" si="1934"/>
        <v>1110.2655980735294</v>
      </c>
      <c r="BQ1515">
        <f t="shared" si="1935"/>
        <v>-14.865585873529426</v>
      </c>
      <c r="BR1515">
        <f t="shared" si="1936"/>
        <v>38.099975000000086</v>
      </c>
      <c r="BS1515">
        <f t="shared" si="1937"/>
        <v>37.050048999999944</v>
      </c>
      <c r="BT1515">
        <f t="shared" si="1938"/>
        <v>39.369995000000017</v>
      </c>
      <c r="BU1515">
        <f t="shared" si="1939"/>
        <v>52</v>
      </c>
      <c r="BV1515">
        <f t="shared" si="1940"/>
        <v>1094.7419842000002</v>
      </c>
      <c r="BW1515">
        <f t="shared" si="1941"/>
        <v>1093.918079333333</v>
      </c>
      <c r="BX1515">
        <f t="shared" si="1942"/>
        <v>1088.5383457272728</v>
      </c>
      <c r="BY1515">
        <f t="shared" si="1943"/>
        <v>1083.2797480238098</v>
      </c>
      <c r="BZ1515">
        <f t="shared" si="1944"/>
        <v>1111</v>
      </c>
      <c r="CA1515">
        <f t="shared" si="1945"/>
        <v>1047.5</v>
      </c>
      <c r="CB1515">
        <f t="shared" si="1946"/>
        <v>1090.9533302300001</v>
      </c>
      <c r="CC1515">
        <f t="shared" si="1947"/>
        <v>1087.9848392333333</v>
      </c>
      <c r="CD1515">
        <f t="shared" si="1948"/>
        <v>1067.1536942778966</v>
      </c>
      <c r="CE1515">
        <f t="shared" si="1949"/>
        <v>1093.8551445341373</v>
      </c>
      <c r="CF1515">
        <f t="shared" si="1950"/>
        <v>1102.849976</v>
      </c>
      <c r="CG1515">
        <f t="shared" si="1951"/>
        <v>1106.5</v>
      </c>
      <c r="CH1515">
        <f t="shared" si="1952"/>
        <v>1095.380005</v>
      </c>
    </row>
    <row r="1516" spans="1:86">
      <c r="A1516" s="1">
        <v>41695</v>
      </c>
      <c r="B1516">
        <v>1094.5</v>
      </c>
      <c r="C1516">
        <v>1099.75</v>
      </c>
      <c r="D1516">
        <v>1090</v>
      </c>
      <c r="E1516">
        <v>1094.4499510000001</v>
      </c>
      <c r="F1516">
        <v>3305374</v>
      </c>
      <c r="G1516">
        <f t="shared" si="1886"/>
        <v>-288194.03350273159</v>
      </c>
      <c r="H1516">
        <f t="shared" si="1914"/>
        <v>58683383.977665737</v>
      </c>
      <c r="I1516">
        <f t="shared" si="1887"/>
        <v>1094.6749877500001</v>
      </c>
      <c r="J1516">
        <f t="shared" si="1894"/>
        <v>1100.9324952500001</v>
      </c>
      <c r="K1516">
        <f t="shared" si="1895"/>
        <v>1055.255005</v>
      </c>
      <c r="L1516">
        <f t="shared" si="1896"/>
        <v>3</v>
      </c>
      <c r="M1516">
        <f t="shared" si="1897"/>
        <v>10</v>
      </c>
      <c r="N1516">
        <f t="shared" si="1898"/>
        <v>70</v>
      </c>
      <c r="O1516">
        <f t="shared" si="1899"/>
        <v>0</v>
      </c>
      <c r="P1516">
        <f t="shared" si="1874"/>
        <v>9.75</v>
      </c>
      <c r="Q1516">
        <f t="shared" si="1875"/>
        <v>5.3000489999999445</v>
      </c>
      <c r="R1516">
        <f t="shared" si="1876"/>
        <v>4.4499510000000555</v>
      </c>
      <c r="S1516">
        <f t="shared" si="1877"/>
        <v>9.75</v>
      </c>
      <c r="T1516">
        <f t="shared" si="1913"/>
        <v>21.781002175135178</v>
      </c>
      <c r="U1516">
        <f t="shared" si="1878"/>
        <v>-2.25</v>
      </c>
      <c r="V1516">
        <f t="shared" si="1879"/>
        <v>1.4300539999999273</v>
      </c>
      <c r="W1516">
        <f t="shared" si="1880"/>
        <v>0</v>
      </c>
      <c r="X1516">
        <f t="shared" si="1881"/>
        <v>1.4300539999999273</v>
      </c>
      <c r="Y1516">
        <f t="shared" si="1911"/>
        <v>4.0061487898513066</v>
      </c>
      <c r="Z1516">
        <f t="shared" si="1912"/>
        <v>4.0862782790349401</v>
      </c>
      <c r="AA1516">
        <f t="shared" si="1908"/>
        <v>18.392857948587224</v>
      </c>
      <c r="AB1516">
        <f t="shared" si="1909"/>
        <v>18.760745011539303</v>
      </c>
      <c r="AC1516">
        <f t="shared" si="1910"/>
        <v>0.99017870042616696</v>
      </c>
      <c r="AD1516">
        <f t="shared" si="1918"/>
        <v>11.113978328949775</v>
      </c>
      <c r="AE1516">
        <f t="shared" si="1891"/>
        <v>1095.9799805999999</v>
      </c>
      <c r="AF1516">
        <f t="shared" si="1893"/>
        <v>1093.8166505000002</v>
      </c>
      <c r="AG1516">
        <f t="shared" si="1915"/>
        <v>1085.5464904999999</v>
      </c>
      <c r="AH1516">
        <f t="shared" si="1900"/>
        <v>1084.9149781000001</v>
      </c>
      <c r="AI1516">
        <f t="shared" si="1901"/>
        <v>1113.8496901068268</v>
      </c>
      <c r="AJ1516">
        <f t="shared" si="1902"/>
        <v>1055.9802660931734</v>
      </c>
      <c r="AK1516">
        <f t="shared" si="1903"/>
        <v>0.66476702615443939</v>
      </c>
      <c r="AL1516">
        <f t="shared" si="1882"/>
        <v>-8.7189538461527077E-2</v>
      </c>
      <c r="AM1516">
        <f t="shared" si="1883"/>
        <v>-288194.03350273159</v>
      </c>
      <c r="AN1516">
        <f t="shared" si="1916"/>
        <v>-6026160.5735535463</v>
      </c>
      <c r="AO1516">
        <f t="shared" si="1917"/>
        <v>43920058</v>
      </c>
      <c r="AP1516">
        <f t="shared" si="1919"/>
        <v>-0.13720748213842401</v>
      </c>
      <c r="AQ1516">
        <f t="shared" si="1920"/>
        <v>1092.6338266528412</v>
      </c>
      <c r="AR1516">
        <f t="shared" si="1921"/>
        <v>1091.4432974652082</v>
      </c>
      <c r="AS1516">
        <f t="shared" si="1922"/>
        <v>1089.163244158452</v>
      </c>
      <c r="AT1516">
        <f t="shared" si="1923"/>
        <v>1090.705454373571</v>
      </c>
      <c r="AU1516">
        <f t="shared" si="1924"/>
        <v>1088.9720566306771</v>
      </c>
      <c r="AV1516">
        <f t="shared" si="1925"/>
        <v>1091.1313833573552</v>
      </c>
      <c r="AW1516">
        <f t="shared" si="1926"/>
        <v>-2.1593267266780458</v>
      </c>
      <c r="AX1516">
        <f t="shared" si="1953"/>
        <v>-4.1917329755209263</v>
      </c>
      <c r="AY1516">
        <f t="shared" si="1927"/>
        <v>2.0324062488428805</v>
      </c>
      <c r="AZ1516">
        <f t="shared" si="1884"/>
        <v>1094.7333169999999</v>
      </c>
      <c r="BA1516">
        <f t="shared" si="1885"/>
        <v>3618503042.9455576</v>
      </c>
      <c r="BB1516">
        <f t="shared" si="1888"/>
        <v>3618503042.9455576</v>
      </c>
      <c r="BC1516">
        <f t="shared" si="1889"/>
        <v>0</v>
      </c>
      <c r="BD1516">
        <f t="shared" si="1904"/>
        <v>19946197382.306316</v>
      </c>
      <c r="BE1516">
        <f t="shared" si="1905"/>
        <v>14385287496.113333</v>
      </c>
      <c r="BF1516">
        <f t="shared" si="1906"/>
        <v>1.38656925610249</v>
      </c>
      <c r="BG1516">
        <f t="shared" si="1907"/>
        <v>58.098848485415353</v>
      </c>
      <c r="BH1516">
        <f t="shared" si="1928"/>
        <v>271341434</v>
      </c>
      <c r="BI1516">
        <f t="shared" si="1929"/>
        <v>-0.19789795799236465</v>
      </c>
      <c r="BJ1516">
        <f t="shared" si="1890"/>
        <v>450</v>
      </c>
      <c r="BK1516">
        <f t="shared" si="1930"/>
        <v>5.050737175706985E-3</v>
      </c>
      <c r="BL1516">
        <f t="shared" si="1931"/>
        <v>1.0050507371757069</v>
      </c>
      <c r="BM1516">
        <f t="shared" si="1932"/>
        <v>15.249932230433647</v>
      </c>
      <c r="BN1516">
        <f t="shared" si="1933"/>
        <v>1094.875</v>
      </c>
      <c r="BO1516">
        <f t="shared" si="1892"/>
        <v>1097.0320067999999</v>
      </c>
      <c r="BP1516">
        <f t="shared" si="1934"/>
        <v>1109.7178039558823</v>
      </c>
      <c r="BQ1516">
        <f t="shared" si="1935"/>
        <v>-12.685797155882483</v>
      </c>
      <c r="BR1516">
        <f t="shared" si="1936"/>
        <v>41.729980000000069</v>
      </c>
      <c r="BS1516">
        <f t="shared" si="1937"/>
        <v>42.5</v>
      </c>
      <c r="BT1516">
        <f t="shared" si="1938"/>
        <v>37.949951000000056</v>
      </c>
      <c r="BU1516">
        <f t="shared" si="1939"/>
        <v>35.5</v>
      </c>
      <c r="BV1516">
        <f t="shared" si="1940"/>
        <v>1094.9953043999999</v>
      </c>
      <c r="BW1516">
        <f t="shared" si="1941"/>
        <v>1094.6585461428574</v>
      </c>
      <c r="BX1516">
        <f t="shared" si="1942"/>
        <v>1091.0647039818182</v>
      </c>
      <c r="BY1516">
        <f t="shared" si="1943"/>
        <v>1084.0718390095237</v>
      </c>
      <c r="BZ1516">
        <f t="shared" si="1944"/>
        <v>1111</v>
      </c>
      <c r="CA1516">
        <f t="shared" si="1945"/>
        <v>1047.5</v>
      </c>
      <c r="CB1516">
        <f t="shared" si="1946"/>
        <v>1097.3941571533335</v>
      </c>
      <c r="CC1516">
        <f t="shared" si="1947"/>
        <v>1091.4305502750001</v>
      </c>
      <c r="CD1516">
        <f t="shared" si="1948"/>
        <v>1073.6222542765477</v>
      </c>
      <c r="CE1516">
        <f t="shared" si="1949"/>
        <v>1091.8587276830881</v>
      </c>
      <c r="CF1516">
        <f t="shared" si="1950"/>
        <v>1088.9499510000001</v>
      </c>
      <c r="CG1516">
        <f t="shared" si="1951"/>
        <v>1102.619995</v>
      </c>
      <c r="CH1516">
        <f t="shared" si="1952"/>
        <v>1085.0500489999999</v>
      </c>
    </row>
    <row r="1517" spans="1:86">
      <c r="A1517" s="1">
        <v>41696</v>
      </c>
      <c r="B1517">
        <v>1097</v>
      </c>
      <c r="C1517">
        <v>1097.5</v>
      </c>
      <c r="D1517">
        <v>1088.5699460000001</v>
      </c>
      <c r="E1517">
        <v>1091.0699460000001</v>
      </c>
      <c r="F1517">
        <v>3859712</v>
      </c>
      <c r="G1517">
        <f t="shared" si="1886"/>
        <v>-1698632.1229913998</v>
      </c>
      <c r="H1517">
        <f t="shared" si="1914"/>
        <v>56984751.854674339</v>
      </c>
      <c r="I1517">
        <f t="shared" si="1887"/>
        <v>1093.534973</v>
      </c>
      <c r="J1517">
        <f t="shared" si="1894"/>
        <v>1100.9324952500001</v>
      </c>
      <c r="K1517">
        <f t="shared" si="1895"/>
        <v>1059.4574889999999</v>
      </c>
      <c r="L1517">
        <f t="shared" si="1896"/>
        <v>4</v>
      </c>
      <c r="M1517">
        <f t="shared" si="1897"/>
        <v>10</v>
      </c>
      <c r="N1517">
        <f t="shared" si="1898"/>
        <v>60</v>
      </c>
      <c r="O1517">
        <f t="shared" si="1899"/>
        <v>0</v>
      </c>
      <c r="P1517">
        <f t="shared" si="1874"/>
        <v>8.9300539999999273</v>
      </c>
      <c r="Q1517">
        <f t="shared" si="1875"/>
        <v>6.4300539999999273</v>
      </c>
      <c r="R1517">
        <f t="shared" si="1876"/>
        <v>2.5</v>
      </c>
      <c r="S1517">
        <f t="shared" si="1877"/>
        <v>8.9300539999999273</v>
      </c>
      <c r="T1517">
        <f t="shared" si="1913"/>
        <v>20.863077305482658</v>
      </c>
      <c r="U1517">
        <f t="shared" si="1878"/>
        <v>42.5</v>
      </c>
      <c r="V1517">
        <f t="shared" si="1879"/>
        <v>8.5</v>
      </c>
      <c r="W1517">
        <f t="shared" si="1880"/>
        <v>42.5</v>
      </c>
      <c r="X1517">
        <f t="shared" si="1881"/>
        <v>0</v>
      </c>
      <c r="Y1517">
        <f t="shared" si="1911"/>
        <v>6.7557095905762123</v>
      </c>
      <c r="Z1517">
        <f t="shared" si="1912"/>
        <v>3.7944012591038727</v>
      </c>
      <c r="AA1517">
        <f t="shared" si="1908"/>
        <v>32.381175085809907</v>
      </c>
      <c r="AB1517">
        <f t="shared" si="1909"/>
        <v>18.187160041374785</v>
      </c>
      <c r="AC1517">
        <f t="shared" si="1910"/>
        <v>28.068978361133855</v>
      </c>
      <c r="AD1517">
        <f t="shared" si="1918"/>
        <v>11.934281271798952</v>
      </c>
      <c r="AE1517">
        <f t="shared" si="1891"/>
        <v>1094.3999756000001</v>
      </c>
      <c r="AF1517">
        <f t="shared" si="1893"/>
        <v>1095.1616414999999</v>
      </c>
      <c r="AG1517">
        <f t="shared" si="1915"/>
        <v>1084.8549865999998</v>
      </c>
      <c r="AH1517">
        <f t="shared" si="1900"/>
        <v>1088.7499756000002</v>
      </c>
      <c r="AI1517">
        <f t="shared" si="1901"/>
        <v>1108.2162231760433</v>
      </c>
      <c r="AJ1517">
        <f t="shared" si="1902"/>
        <v>1069.2837280239571</v>
      </c>
      <c r="AK1517">
        <f t="shared" si="1903"/>
        <v>0.55958956370345969</v>
      </c>
      <c r="AL1517">
        <f t="shared" si="1882"/>
        <v>-0.44009297144227338</v>
      </c>
      <c r="AM1517">
        <f t="shared" si="1883"/>
        <v>-1698632.1229913998</v>
      </c>
      <c r="AN1517">
        <f t="shared" si="1916"/>
        <v>-6492479.3426962653</v>
      </c>
      <c r="AO1517">
        <f t="shared" si="1917"/>
        <v>46081694</v>
      </c>
      <c r="AP1517">
        <f t="shared" si="1919"/>
        <v>-0.1408906396257105</v>
      </c>
      <c r="AQ1517">
        <f t="shared" si="1920"/>
        <v>1092.1021072308752</v>
      </c>
      <c r="AR1517">
        <f t="shared" si="1921"/>
        <v>1104.6777591126238</v>
      </c>
      <c r="AS1517">
        <f t="shared" si="1922"/>
        <v>1089.5064504899306</v>
      </c>
      <c r="AT1517">
        <f t="shared" si="1923"/>
        <v>1090.7382586199496</v>
      </c>
      <c r="AU1517">
        <f t="shared" si="1924"/>
        <v>1089.2867400360756</v>
      </c>
      <c r="AV1517">
        <f t="shared" si="1925"/>
        <v>1091.1270827423402</v>
      </c>
      <c r="AW1517">
        <f t="shared" si="1926"/>
        <v>-1.8403427062646642</v>
      </c>
      <c r="AX1517">
        <f t="shared" si="1953"/>
        <v>-3.721454921669674</v>
      </c>
      <c r="AY1517">
        <f t="shared" si="1927"/>
        <v>1.8811122154050097</v>
      </c>
      <c r="AZ1517">
        <f t="shared" si="1884"/>
        <v>1092.379964</v>
      </c>
      <c r="BA1517">
        <f t="shared" si="1885"/>
        <v>4216272055.6103678</v>
      </c>
      <c r="BB1517">
        <f t="shared" si="1888"/>
        <v>0</v>
      </c>
      <c r="BC1517">
        <f t="shared" si="1889"/>
        <v>4216272055.6103678</v>
      </c>
      <c r="BD1517">
        <f t="shared" si="1904"/>
        <v>19946197382.306316</v>
      </c>
      <c r="BE1517">
        <f t="shared" si="1905"/>
        <v>16515437304.451439</v>
      </c>
      <c r="BF1517">
        <f t="shared" si="1906"/>
        <v>1.20773050174882</v>
      </c>
      <c r="BG1517">
        <f t="shared" si="1907"/>
        <v>54.704616382848123</v>
      </c>
      <c r="BH1517">
        <f t="shared" si="1928"/>
        <v>267481722</v>
      </c>
      <c r="BI1517">
        <f t="shared" si="1929"/>
        <v>-0.16866437790539604</v>
      </c>
      <c r="BJ1517">
        <f t="shared" si="1890"/>
        <v>-438.00049999999828</v>
      </c>
      <c r="BK1517">
        <f t="shared" si="1930"/>
        <v>-3.0883139031727021E-3</v>
      </c>
      <c r="BL1517">
        <f t="shared" si="1931"/>
        <v>0.99691168609682734</v>
      </c>
      <c r="BM1517">
        <f t="shared" si="1932"/>
        <v>10.259613306173307</v>
      </c>
      <c r="BN1517">
        <f t="shared" si="1933"/>
        <v>1093.034973</v>
      </c>
      <c r="BO1517">
        <f t="shared" si="1892"/>
        <v>1096.7770019</v>
      </c>
      <c r="BP1517">
        <f t="shared" si="1934"/>
        <v>1108.9423612647061</v>
      </c>
      <c r="BQ1517">
        <f t="shared" si="1935"/>
        <v>-12.165359364706092</v>
      </c>
      <c r="BR1517">
        <f t="shared" si="1936"/>
        <v>24.18994100000009</v>
      </c>
      <c r="BS1517">
        <f t="shared" si="1937"/>
        <v>40.319946000000073</v>
      </c>
      <c r="BT1517">
        <f t="shared" si="1938"/>
        <v>28.300048999999944</v>
      </c>
      <c r="BU1517">
        <f t="shared" si="1939"/>
        <v>43.5</v>
      </c>
      <c r="BV1517">
        <f t="shared" si="1940"/>
        <v>1093.3586261999999</v>
      </c>
      <c r="BW1517">
        <f t="shared" si="1941"/>
        <v>1093.8737734285714</v>
      </c>
      <c r="BX1517">
        <f t="shared" si="1942"/>
        <v>1092.1837890545455</v>
      </c>
      <c r="BY1517">
        <f t="shared" si="1943"/>
        <v>1084.5978823904763</v>
      </c>
      <c r="BZ1517">
        <f t="shared" si="1944"/>
        <v>1111</v>
      </c>
      <c r="CA1517">
        <f t="shared" si="1945"/>
        <v>1048.25</v>
      </c>
      <c r="CB1517">
        <f t="shared" si="1946"/>
        <v>1095.71417092</v>
      </c>
      <c r="CC1517">
        <f t="shared" si="1947"/>
        <v>1097.0220712111111</v>
      </c>
      <c r="CD1517">
        <f t="shared" si="1948"/>
        <v>1081.996608657897</v>
      </c>
      <c r="CE1517">
        <f t="shared" si="1949"/>
        <v>1089.984402895333</v>
      </c>
      <c r="CF1517">
        <f t="shared" si="1950"/>
        <v>1094.4499510000001</v>
      </c>
      <c r="CG1517">
        <f t="shared" si="1951"/>
        <v>1099.75</v>
      </c>
      <c r="CH1517">
        <f t="shared" si="1952"/>
        <v>1090</v>
      </c>
    </row>
    <row r="1518" spans="1:86">
      <c r="A1518" s="1">
        <v>41698</v>
      </c>
      <c r="B1518">
        <v>1080.5</v>
      </c>
      <c r="C1518">
        <v>1140</v>
      </c>
      <c r="D1518">
        <v>1080.0699460000001</v>
      </c>
      <c r="E1518">
        <v>1137.880005</v>
      </c>
      <c r="F1518">
        <v>3988192</v>
      </c>
      <c r="G1518">
        <f t="shared" si="1886"/>
        <v>3706031.496722627</v>
      </c>
      <c r="H1518">
        <f t="shared" si="1914"/>
        <v>60690783.351396963</v>
      </c>
      <c r="I1518">
        <f t="shared" si="1887"/>
        <v>1109.6124877500001</v>
      </c>
      <c r="J1518">
        <f t="shared" si="1894"/>
        <v>1109.6124877500001</v>
      </c>
      <c r="K1518">
        <f t="shared" si="1895"/>
        <v>1077.3324889999999</v>
      </c>
      <c r="L1518">
        <f t="shared" si="1896"/>
        <v>1</v>
      </c>
      <c r="M1518">
        <f t="shared" si="1897"/>
        <v>10</v>
      </c>
      <c r="N1518">
        <f t="shared" si="1898"/>
        <v>90</v>
      </c>
      <c r="O1518">
        <f t="shared" si="1899"/>
        <v>0</v>
      </c>
      <c r="P1518">
        <f t="shared" si="1874"/>
        <v>59.930053999999927</v>
      </c>
      <c r="Q1518">
        <f t="shared" si="1875"/>
        <v>2.1199950000000172</v>
      </c>
      <c r="R1518">
        <f t="shared" si="1876"/>
        <v>57.81005899999991</v>
      </c>
      <c r="S1518">
        <f t="shared" si="1877"/>
        <v>59.930053999999927</v>
      </c>
      <c r="T1518">
        <f t="shared" si="1913"/>
        <v>23.653575640805318</v>
      </c>
      <c r="U1518">
        <f t="shared" si="1878"/>
        <v>9.5</v>
      </c>
      <c r="V1518">
        <f t="shared" si="1879"/>
        <v>-33.930053999999927</v>
      </c>
      <c r="W1518">
        <f t="shared" si="1880"/>
        <v>9.5</v>
      </c>
      <c r="X1518">
        <f t="shared" si="1881"/>
        <v>0</v>
      </c>
      <c r="Y1518">
        <f t="shared" si="1911"/>
        <v>6.9517303341064833</v>
      </c>
      <c r="Z1518">
        <f t="shared" si="1912"/>
        <v>3.5233725977393102</v>
      </c>
      <c r="AA1518">
        <f t="shared" si="1908"/>
        <v>29.389765165626358</v>
      </c>
      <c r="AB1518">
        <f t="shared" si="1909"/>
        <v>14.895729302173919</v>
      </c>
      <c r="AC1518">
        <f t="shared" si="1910"/>
        <v>32.72863053158629</v>
      </c>
      <c r="AD1518">
        <f t="shared" si="1918"/>
        <v>12.320273551125032</v>
      </c>
      <c r="AE1518">
        <f t="shared" si="1891"/>
        <v>1103.0399658000001</v>
      </c>
      <c r="AF1518">
        <f t="shared" si="1893"/>
        <v>1101.6466471666668</v>
      </c>
      <c r="AG1518">
        <f t="shared" si="1915"/>
        <v>1086.3089843999999</v>
      </c>
      <c r="AH1518">
        <f t="shared" si="1900"/>
        <v>1095.8499756000001</v>
      </c>
      <c r="AI1518">
        <f t="shared" si="1901"/>
        <v>1126.6960525727864</v>
      </c>
      <c r="AJ1518">
        <f t="shared" si="1902"/>
        <v>1065.0038986272139</v>
      </c>
      <c r="AK1518">
        <f t="shared" si="1903"/>
        <v>1.1812864637062372</v>
      </c>
      <c r="AL1518">
        <f t="shared" si="1882"/>
        <v>0.9292510232011465</v>
      </c>
      <c r="AM1518">
        <f t="shared" si="1883"/>
        <v>3706031.496722627</v>
      </c>
      <c r="AN1518">
        <f t="shared" si="1916"/>
        <v>-3881042.0662168688</v>
      </c>
      <c r="AO1518">
        <f t="shared" si="1917"/>
        <v>47844636</v>
      </c>
      <c r="AP1518">
        <f t="shared" si="1919"/>
        <v>-8.1117600439407023E-2</v>
      </c>
      <c r="AQ1518">
        <f t="shared" si="1920"/>
        <v>1107.6665924723777</v>
      </c>
      <c r="AR1518">
        <f t="shared" si="1921"/>
        <v>1109.053156030526</v>
      </c>
      <c r="AS1518">
        <f t="shared" si="1922"/>
        <v>1098.2136903017431</v>
      </c>
      <c r="AT1518">
        <f t="shared" si="1923"/>
        <v>1094.9810157941542</v>
      </c>
      <c r="AU1518">
        <f t="shared" si="1924"/>
        <v>1096.5757297806642</v>
      </c>
      <c r="AV1518">
        <f t="shared" si="1925"/>
        <v>1094.3997873003764</v>
      </c>
      <c r="AW1518">
        <f t="shared" si="1926"/>
        <v>2.1759424802878584</v>
      </c>
      <c r="AX1518">
        <f t="shared" si="1953"/>
        <v>-2.5419754412781677</v>
      </c>
      <c r="AY1518">
        <f t="shared" si="1927"/>
        <v>4.7179179215660261</v>
      </c>
      <c r="AZ1518">
        <f t="shared" si="1884"/>
        <v>1119.3166503333334</v>
      </c>
      <c r="BA1518">
        <f t="shared" si="1885"/>
        <v>4464049710.3261976</v>
      </c>
      <c r="BB1518">
        <f t="shared" si="1888"/>
        <v>4464049710.3261976</v>
      </c>
      <c r="BC1518">
        <f t="shared" si="1889"/>
        <v>0</v>
      </c>
      <c r="BD1518">
        <f t="shared" si="1904"/>
        <v>24410247092.632515</v>
      </c>
      <c r="BE1518">
        <f t="shared" si="1905"/>
        <v>14368437836.169666</v>
      </c>
      <c r="BF1518">
        <f t="shared" si="1906"/>
        <v>1.6988796813516223</v>
      </c>
      <c r="BG1518">
        <f t="shared" si="1907"/>
        <v>62.94758870098309</v>
      </c>
      <c r="BH1518">
        <f t="shared" si="1928"/>
        <v>271469914</v>
      </c>
      <c r="BI1518">
        <f t="shared" si="1929"/>
        <v>0.19882519217729291</v>
      </c>
      <c r="BJ1518">
        <f t="shared" si="1890"/>
        <v>4581.005899999991</v>
      </c>
      <c r="BK1518">
        <f t="shared" si="1930"/>
        <v>4.2902894696725438E-2</v>
      </c>
      <c r="BL1518">
        <f t="shared" si="1931"/>
        <v>1.0429028946967254</v>
      </c>
      <c r="BM1518">
        <f t="shared" si="1932"/>
        <v>16.257310019147305</v>
      </c>
      <c r="BN1518">
        <f t="shared" si="1933"/>
        <v>1110.034973</v>
      </c>
      <c r="BO1518">
        <f t="shared" si="1892"/>
        <v>1098.5439941</v>
      </c>
      <c r="BP1518">
        <f t="shared" si="1934"/>
        <v>1108.1728012941178</v>
      </c>
      <c r="BQ1518">
        <f t="shared" si="1935"/>
        <v>-9.6288071941178259</v>
      </c>
      <c r="BR1518">
        <f t="shared" si="1936"/>
        <v>53.930053999999927</v>
      </c>
      <c r="BS1518">
        <f t="shared" si="1937"/>
        <v>16.019897000000128</v>
      </c>
      <c r="BT1518">
        <f t="shared" si="1938"/>
        <v>47.619995000000017</v>
      </c>
      <c r="BU1518">
        <f t="shared" si="1939"/>
        <v>11.550048999999944</v>
      </c>
      <c r="BV1518">
        <f t="shared" si="1940"/>
        <v>1107.8519693333335</v>
      </c>
      <c r="BW1518">
        <f t="shared" si="1941"/>
        <v>1106.079020142857</v>
      </c>
      <c r="BX1518">
        <f t="shared" si="1942"/>
        <v>1101.1165216727272</v>
      </c>
      <c r="BY1518">
        <f t="shared" si="1943"/>
        <v>1089.647884142857</v>
      </c>
      <c r="BZ1518">
        <f t="shared" si="1944"/>
        <v>1140</v>
      </c>
      <c r="CA1518">
        <f t="shared" si="1945"/>
        <v>1064.0500489999999</v>
      </c>
      <c r="CB1518">
        <f t="shared" si="1946"/>
        <v>1098.30729746</v>
      </c>
      <c r="CC1518">
        <f t="shared" si="1947"/>
        <v>1096.7029169611112</v>
      </c>
      <c r="CD1518">
        <f t="shared" si="1948"/>
        <v>1088.6283697613094</v>
      </c>
      <c r="CE1518">
        <f t="shared" si="1949"/>
        <v>1087.2473464322163</v>
      </c>
      <c r="CF1518">
        <f t="shared" si="1950"/>
        <v>1091.0699460000001</v>
      </c>
      <c r="CG1518">
        <f t="shared" si="1951"/>
        <v>1097.5</v>
      </c>
      <c r="CH1518">
        <f t="shared" si="1952"/>
        <v>1088.5699460000001</v>
      </c>
    </row>
    <row r="1519" spans="1:86">
      <c r="A1519" s="1">
        <v>41701</v>
      </c>
      <c r="B1519">
        <v>1135.900024</v>
      </c>
      <c r="C1519">
        <v>1149.5</v>
      </c>
      <c r="D1519">
        <v>1114</v>
      </c>
      <c r="E1519">
        <v>1120.030029</v>
      </c>
      <c r="F1519">
        <v>1606078</v>
      </c>
      <c r="G1519">
        <f t="shared" si="1886"/>
        <v>-1060461.2723232664</v>
      </c>
      <c r="H1519">
        <f t="shared" si="1914"/>
        <v>59630322.079073697</v>
      </c>
      <c r="I1519">
        <f t="shared" si="1887"/>
        <v>1129.85751325</v>
      </c>
      <c r="J1519">
        <f t="shared" si="1894"/>
        <v>1129.85751325</v>
      </c>
      <c r="K1519">
        <f t="shared" si="1895"/>
        <v>1082.32498175</v>
      </c>
      <c r="L1519">
        <f t="shared" si="1896"/>
        <v>1</v>
      </c>
      <c r="M1519">
        <f t="shared" si="1897"/>
        <v>10</v>
      </c>
      <c r="N1519">
        <f t="shared" si="1898"/>
        <v>90</v>
      </c>
      <c r="O1519">
        <f t="shared" si="1899"/>
        <v>0</v>
      </c>
      <c r="P1519">
        <f t="shared" si="1874"/>
        <v>35.5</v>
      </c>
      <c r="Q1519">
        <f t="shared" si="1875"/>
        <v>29.469970999999987</v>
      </c>
      <c r="R1519">
        <f t="shared" si="1876"/>
        <v>6.0300290000000132</v>
      </c>
      <c r="S1519">
        <f t="shared" si="1877"/>
        <v>35.5</v>
      </c>
      <c r="T1519">
        <f t="shared" si="1913"/>
        <v>24.499748809319222</v>
      </c>
      <c r="U1519">
        <f t="shared" si="1878"/>
        <v>-22.5</v>
      </c>
      <c r="V1519">
        <f t="shared" si="1879"/>
        <v>2</v>
      </c>
      <c r="W1519">
        <f t="shared" si="1880"/>
        <v>0</v>
      </c>
      <c r="X1519">
        <f t="shared" si="1881"/>
        <v>2</v>
      </c>
      <c r="Y1519">
        <f t="shared" si="1911"/>
        <v>6.4551781673845925</v>
      </c>
      <c r="Z1519">
        <f t="shared" si="1912"/>
        <v>3.4145602693293595</v>
      </c>
      <c r="AA1519">
        <f t="shared" si="1908"/>
        <v>26.347936126304976</v>
      </c>
      <c r="AB1519">
        <f t="shared" si="1909"/>
        <v>13.93712358402029</v>
      </c>
      <c r="AC1519">
        <f t="shared" si="1910"/>
        <v>30.807482057929615</v>
      </c>
      <c r="AD1519">
        <f t="shared" si="1918"/>
        <v>12.569040939475633</v>
      </c>
      <c r="AE1519">
        <f t="shared" si="1891"/>
        <v>1106.4759763999998</v>
      </c>
      <c r="AF1519">
        <f t="shared" si="1893"/>
        <v>1105.8716430000002</v>
      </c>
      <c r="AG1519">
        <f t="shared" si="1915"/>
        <v>1086.2839844</v>
      </c>
      <c r="AH1519">
        <f t="shared" si="1900"/>
        <v>1099.4579833999999</v>
      </c>
      <c r="AI1519">
        <f t="shared" si="1901"/>
        <v>1132.2701052797604</v>
      </c>
      <c r="AJ1519">
        <f t="shared" si="1902"/>
        <v>1066.6458615202394</v>
      </c>
      <c r="AK1519">
        <f t="shared" si="1903"/>
        <v>0.81348240256125548</v>
      </c>
      <c r="AL1519">
        <f t="shared" si="1882"/>
        <v>-0.66028005633802744</v>
      </c>
      <c r="AM1519">
        <f t="shared" si="1883"/>
        <v>-1060461.2723232664</v>
      </c>
      <c r="AN1519">
        <f t="shared" si="1916"/>
        <v>-4554776.1076310184</v>
      </c>
      <c r="AO1519">
        <f t="shared" si="1917"/>
        <v>47276468</v>
      </c>
      <c r="AP1519">
        <f t="shared" si="1919"/>
        <v>-9.6343409317951129E-2</v>
      </c>
      <c r="AQ1519">
        <f t="shared" si="1920"/>
        <v>1111.8701608917693</v>
      </c>
      <c r="AR1519">
        <f t="shared" si="1921"/>
        <v>1112.264191171826</v>
      </c>
      <c r="AS1519">
        <f t="shared" si="1922"/>
        <v>1102.1406312674294</v>
      </c>
      <c r="AT1519">
        <f t="shared" si="1923"/>
        <v>1097.2354269826803</v>
      </c>
      <c r="AU1519">
        <f t="shared" si="1924"/>
        <v>1100.0938746635645</v>
      </c>
      <c r="AV1519">
        <f t="shared" si="1925"/>
        <v>1096.1939042193501</v>
      </c>
      <c r="AW1519">
        <f t="shared" si="1926"/>
        <v>3.8999704442144321</v>
      </c>
      <c r="AX1519">
        <f t="shared" si="1953"/>
        <v>-1.2535862641796476</v>
      </c>
      <c r="AY1519">
        <f t="shared" si="1927"/>
        <v>5.1535567083940794</v>
      </c>
      <c r="AZ1519">
        <f t="shared" si="1884"/>
        <v>1127.843343</v>
      </c>
      <c r="BA1519">
        <f t="shared" si="1885"/>
        <v>1811404380.6387539</v>
      </c>
      <c r="BB1519">
        <f t="shared" si="1888"/>
        <v>1811404380.6387539</v>
      </c>
      <c r="BC1519">
        <f t="shared" si="1889"/>
        <v>0</v>
      </c>
      <c r="BD1519">
        <f t="shared" si="1904"/>
        <v>26221651473.271271</v>
      </c>
      <c r="BE1519">
        <f t="shared" si="1905"/>
        <v>10133024788.635315</v>
      </c>
      <c r="BF1519">
        <f t="shared" si="1906"/>
        <v>2.5877417671651353</v>
      </c>
      <c r="BG1519">
        <f t="shared" si="1907"/>
        <v>72.127313923427863</v>
      </c>
      <c r="BH1519">
        <f t="shared" si="1928"/>
        <v>269863836</v>
      </c>
      <c r="BI1519">
        <f t="shared" si="1929"/>
        <v>0.35577377589887071</v>
      </c>
      <c r="BJ1519">
        <f t="shared" si="1890"/>
        <v>-1884.997599999997</v>
      </c>
      <c r="BK1519">
        <f t="shared" si="1930"/>
        <v>-1.5687046016772191E-2</v>
      </c>
      <c r="BL1519">
        <f t="shared" si="1931"/>
        <v>0.98431295398322782</v>
      </c>
      <c r="BM1519">
        <f t="shared" si="1932"/>
        <v>17.293506667181429</v>
      </c>
      <c r="BN1519">
        <f t="shared" si="1933"/>
        <v>1131.75</v>
      </c>
      <c r="BO1519">
        <f t="shared" si="1892"/>
        <v>1104.7059936000001</v>
      </c>
      <c r="BP1519">
        <f t="shared" si="1934"/>
        <v>1107.128683647059</v>
      </c>
      <c r="BQ1519">
        <f t="shared" si="1935"/>
        <v>-2.4226900470589499</v>
      </c>
      <c r="BR1519">
        <f t="shared" si="1936"/>
        <v>37.330077999999958</v>
      </c>
      <c r="BS1519">
        <f t="shared" si="1937"/>
        <v>40.40002400000003</v>
      </c>
      <c r="BT1519">
        <f t="shared" si="1938"/>
        <v>56.5</v>
      </c>
      <c r="BU1519">
        <f t="shared" si="1939"/>
        <v>55.90002400000003</v>
      </c>
      <c r="BV1519">
        <f t="shared" si="1940"/>
        <v>1113.5153237333332</v>
      </c>
      <c r="BW1519">
        <f t="shared" si="1941"/>
        <v>1111.3314149523812</v>
      </c>
      <c r="BX1519">
        <f t="shared" si="1942"/>
        <v>1105.5128950181818</v>
      </c>
      <c r="BY1519">
        <f t="shared" si="1943"/>
        <v>1092.8594122</v>
      </c>
      <c r="BZ1519">
        <f t="shared" si="1944"/>
        <v>1149.5</v>
      </c>
      <c r="CA1519">
        <f t="shared" si="1945"/>
        <v>1073.599976</v>
      </c>
      <c r="CB1519">
        <f t="shared" si="1946"/>
        <v>1096.3406581966669</v>
      </c>
      <c r="CC1519">
        <f t="shared" si="1947"/>
        <v>1099.5680217166666</v>
      </c>
      <c r="CD1519">
        <f t="shared" si="1948"/>
        <v>1090.8851494926982</v>
      </c>
      <c r="CE1519">
        <f t="shared" si="1949"/>
        <v>1080.8846886219312</v>
      </c>
      <c r="CF1519">
        <f t="shared" si="1950"/>
        <v>1137.880005</v>
      </c>
      <c r="CG1519">
        <f t="shared" si="1951"/>
        <v>1140</v>
      </c>
      <c r="CH1519">
        <f t="shared" si="1952"/>
        <v>1080.0699460000001</v>
      </c>
    </row>
    <row r="1520" spans="1:86">
      <c r="A1520" s="1">
        <v>41702</v>
      </c>
      <c r="B1520">
        <v>1116.599976</v>
      </c>
      <c r="C1520">
        <v>1127</v>
      </c>
      <c r="D1520">
        <v>1112</v>
      </c>
      <c r="E1520">
        <v>1120.3199460000001</v>
      </c>
      <c r="F1520">
        <v>2030332</v>
      </c>
      <c r="G1520">
        <f t="shared" si="1886"/>
        <v>221968.34694295301</v>
      </c>
      <c r="H1520">
        <f t="shared" si="1914"/>
        <v>59852290.426016651</v>
      </c>
      <c r="I1520">
        <f t="shared" si="1887"/>
        <v>1118.9799805</v>
      </c>
      <c r="J1520">
        <f t="shared" si="1894"/>
        <v>1129.85751325</v>
      </c>
      <c r="K1520">
        <f t="shared" si="1895"/>
        <v>1084.7325135000001</v>
      </c>
      <c r="L1520">
        <f t="shared" si="1896"/>
        <v>2</v>
      </c>
      <c r="M1520">
        <f t="shared" si="1897"/>
        <v>10</v>
      </c>
      <c r="N1520">
        <f t="shared" si="1898"/>
        <v>80</v>
      </c>
      <c r="O1520">
        <f t="shared" si="1899"/>
        <v>0</v>
      </c>
      <c r="P1520">
        <f t="shared" si="1874"/>
        <v>15</v>
      </c>
      <c r="Q1520">
        <f t="shared" si="1875"/>
        <v>6.6800539999999273</v>
      </c>
      <c r="R1520">
        <f t="shared" si="1876"/>
        <v>8.3199460000000727</v>
      </c>
      <c r="S1520">
        <f t="shared" si="1877"/>
        <v>15</v>
      </c>
      <c r="T1520">
        <f t="shared" si="1913"/>
        <v>23.821195322939278</v>
      </c>
      <c r="U1520">
        <f t="shared" si="1878"/>
        <v>16.119995000000017</v>
      </c>
      <c r="V1520">
        <f t="shared" si="1879"/>
        <v>-9.2800290000000132</v>
      </c>
      <c r="W1520">
        <f t="shared" si="1880"/>
        <v>16.119995000000017</v>
      </c>
      <c r="X1520">
        <f t="shared" si="1881"/>
        <v>0</v>
      </c>
      <c r="Y1520">
        <f t="shared" si="1911"/>
        <v>7.145522226857123</v>
      </c>
      <c r="Z1520">
        <f t="shared" si="1912"/>
        <v>3.1706631072344051</v>
      </c>
      <c r="AA1520">
        <f t="shared" si="1908"/>
        <v>29.996488967017303</v>
      </c>
      <c r="AB1520">
        <f t="shared" si="1909"/>
        <v>13.310260313348454</v>
      </c>
      <c r="AC1520">
        <f t="shared" si="1910"/>
        <v>38.530319017119083</v>
      </c>
      <c r="AD1520">
        <f t="shared" si="1918"/>
        <v>13.352606426888769</v>
      </c>
      <c r="AE1520">
        <f t="shared" si="1891"/>
        <v>1112.7499754</v>
      </c>
      <c r="AF1520">
        <f t="shared" si="1893"/>
        <v>1108.7833046666665</v>
      </c>
      <c r="AG1520">
        <f t="shared" si="1915"/>
        <v>1087.43898315</v>
      </c>
      <c r="AH1520">
        <f t="shared" si="1900"/>
        <v>1103.2199828999999</v>
      </c>
      <c r="AI1520">
        <f t="shared" si="1901"/>
        <v>1136.1104179038327</v>
      </c>
      <c r="AJ1520">
        <f t="shared" si="1902"/>
        <v>1070.329547896167</v>
      </c>
      <c r="AK1520">
        <f t="shared" si="1903"/>
        <v>0.75995343476009758</v>
      </c>
      <c r="AL1520">
        <f t="shared" si="1882"/>
        <v>0.10932613333334303</v>
      </c>
      <c r="AM1520">
        <f t="shared" si="1883"/>
        <v>221968.34694295301</v>
      </c>
      <c r="AN1520">
        <f t="shared" si="1916"/>
        <v>-3155929.8624687847</v>
      </c>
      <c r="AO1520">
        <f t="shared" si="1917"/>
        <v>47944320</v>
      </c>
      <c r="AP1520">
        <f t="shared" si="1919"/>
        <v>-6.582489568042231E-2</v>
      </c>
      <c r="AQ1520">
        <f t="shared" si="1920"/>
        <v>1114.7430878285677</v>
      </c>
      <c r="AR1520">
        <f t="shared" si="1921"/>
        <v>1116.1646327228557</v>
      </c>
      <c r="AS1520">
        <f t="shared" si="1922"/>
        <v>1105.4129079192921</v>
      </c>
      <c r="AT1520">
        <f t="shared" si="1923"/>
        <v>1099.313033694239</v>
      </c>
      <c r="AU1520">
        <f t="shared" si="1924"/>
        <v>1103.1277853640299</v>
      </c>
      <c r="AV1520">
        <f t="shared" si="1925"/>
        <v>1097.8827271439957</v>
      </c>
      <c r="AW1520">
        <f t="shared" si="1926"/>
        <v>5.2450582200342524</v>
      </c>
      <c r="AX1520">
        <f t="shared" si="1953"/>
        <v>4.6142632663132455E-2</v>
      </c>
      <c r="AY1520">
        <f t="shared" si="1927"/>
        <v>5.1989155873711201</v>
      </c>
      <c r="AZ1520">
        <f t="shared" si="1884"/>
        <v>1119.7733153333334</v>
      </c>
      <c r="BA1520">
        <f t="shared" si="1885"/>
        <v>2273511594.8673573</v>
      </c>
      <c r="BB1520">
        <f t="shared" si="1888"/>
        <v>0</v>
      </c>
      <c r="BC1520">
        <f t="shared" si="1889"/>
        <v>2273511594.8673573</v>
      </c>
      <c r="BD1520">
        <f t="shared" si="1904"/>
        <v>22460032098.288223</v>
      </c>
      <c r="BE1520">
        <f t="shared" si="1905"/>
        <v>12406536383.502672</v>
      </c>
      <c r="BF1520">
        <f t="shared" si="1906"/>
        <v>1.810338631509917</v>
      </c>
      <c r="BG1520">
        <f t="shared" si="1907"/>
        <v>64.417099463108912</v>
      </c>
      <c r="BH1520">
        <f t="shared" si="1928"/>
        <v>271894168</v>
      </c>
      <c r="BI1520">
        <f t="shared" si="1929"/>
        <v>0.47774303123236256</v>
      </c>
      <c r="BJ1520">
        <f t="shared" si="1890"/>
        <v>-71.008299999994051</v>
      </c>
      <c r="BK1520">
        <f t="shared" si="1930"/>
        <v>2.5884752416763951E-4</v>
      </c>
      <c r="BL1520">
        <f t="shared" si="1931"/>
        <v>1.0002588475241676</v>
      </c>
      <c r="BM1520">
        <f t="shared" si="1932"/>
        <v>17.334781307640085</v>
      </c>
      <c r="BN1520">
        <f t="shared" si="1933"/>
        <v>1119.5</v>
      </c>
      <c r="BO1520">
        <f t="shared" si="1892"/>
        <v>1109.8389892</v>
      </c>
      <c r="BP1520">
        <f t="shared" si="1934"/>
        <v>1105.4610362352942</v>
      </c>
      <c r="BQ1520">
        <f t="shared" si="1935"/>
        <v>4.3779529647058553</v>
      </c>
      <c r="BR1520">
        <f t="shared" si="1936"/>
        <v>37.319946000000073</v>
      </c>
      <c r="BS1520">
        <f t="shared" si="1937"/>
        <v>34.069946000000073</v>
      </c>
      <c r="BT1520">
        <f t="shared" si="1938"/>
        <v>31.5</v>
      </c>
      <c r="BU1520">
        <f t="shared" si="1939"/>
        <v>34.09997599999997</v>
      </c>
      <c r="BV1520">
        <f t="shared" si="1940"/>
        <v>1118.1299802666665</v>
      </c>
      <c r="BW1520">
        <f t="shared" si="1941"/>
        <v>1115.4595015238094</v>
      </c>
      <c r="BX1520">
        <f t="shared" si="1942"/>
        <v>1109.3059791272726</v>
      </c>
      <c r="BY1520">
        <f t="shared" si="1943"/>
        <v>1096.1009323523811</v>
      </c>
      <c r="BZ1520">
        <f t="shared" si="1944"/>
        <v>1149.5</v>
      </c>
      <c r="CA1520">
        <f t="shared" si="1945"/>
        <v>1077.9300539999999</v>
      </c>
      <c r="CB1520">
        <f t="shared" si="1946"/>
        <v>1103.7234649966667</v>
      </c>
      <c r="CC1520">
        <f t="shared" si="1947"/>
        <v>1098.4144326083333</v>
      </c>
      <c r="CD1520">
        <f t="shared" si="1948"/>
        <v>1094.5528767442856</v>
      </c>
      <c r="CE1520">
        <f t="shared" si="1949"/>
        <v>1077.9192252874179</v>
      </c>
      <c r="CF1520">
        <f t="shared" si="1950"/>
        <v>1120.030029</v>
      </c>
      <c r="CG1520">
        <f t="shared" si="1951"/>
        <v>1149.5</v>
      </c>
      <c r="CH1520">
        <f t="shared" si="1952"/>
        <v>1114</v>
      </c>
    </row>
    <row r="1521" spans="1:86">
      <c r="A1521" s="1">
        <v>41703</v>
      </c>
      <c r="B1521">
        <v>1127.4300539999999</v>
      </c>
      <c r="C1521">
        <v>1143.119995</v>
      </c>
      <c r="D1521">
        <v>1121.280029</v>
      </c>
      <c r="E1521">
        <v>1125.9499510000001</v>
      </c>
      <c r="F1521">
        <v>2302006</v>
      </c>
      <c r="G1521">
        <f t="shared" si="1886"/>
        <v>-1317554.9744322775</v>
      </c>
      <c r="H1521">
        <f t="shared" si="1914"/>
        <v>58534735.451584376</v>
      </c>
      <c r="I1521">
        <f t="shared" si="1887"/>
        <v>1129.4450072499999</v>
      </c>
      <c r="J1521">
        <f t="shared" si="1894"/>
        <v>1129.85751325</v>
      </c>
      <c r="K1521">
        <f t="shared" si="1895"/>
        <v>1093.1474914999999</v>
      </c>
      <c r="L1521">
        <f t="shared" si="1896"/>
        <v>3</v>
      </c>
      <c r="M1521">
        <f t="shared" si="1897"/>
        <v>10</v>
      </c>
      <c r="N1521">
        <f t="shared" si="1898"/>
        <v>70</v>
      </c>
      <c r="O1521">
        <f t="shared" si="1899"/>
        <v>0</v>
      </c>
      <c r="P1521">
        <f t="shared" si="1874"/>
        <v>21.839966000000004</v>
      </c>
      <c r="Q1521">
        <f t="shared" si="1875"/>
        <v>17.170043999999962</v>
      </c>
      <c r="R1521">
        <f t="shared" si="1876"/>
        <v>4.6699220000000423</v>
      </c>
      <c r="S1521">
        <f t="shared" si="1877"/>
        <v>21.839966000000004</v>
      </c>
      <c r="T1521">
        <f t="shared" si="1913"/>
        <v>23.679678942729332</v>
      </c>
      <c r="U1521">
        <f t="shared" si="1878"/>
        <v>-13.119995000000017</v>
      </c>
      <c r="V1521">
        <f t="shared" si="1879"/>
        <v>5.2100829999999405</v>
      </c>
      <c r="W1521">
        <f t="shared" si="1880"/>
        <v>0</v>
      </c>
      <c r="X1521">
        <f t="shared" si="1881"/>
        <v>5.2100829999999405</v>
      </c>
      <c r="Y1521">
        <f t="shared" si="1911"/>
        <v>6.6351277820816135</v>
      </c>
      <c r="Z1521">
        <f t="shared" si="1912"/>
        <v>3.3163359567176576</v>
      </c>
      <c r="AA1521">
        <f t="shared" si="1908"/>
        <v>28.020345200325782</v>
      </c>
      <c r="AB1521">
        <f t="shared" si="1909"/>
        <v>14.004986996396394</v>
      </c>
      <c r="AC1521">
        <f t="shared" si="1910"/>
        <v>33.349785644341765</v>
      </c>
      <c r="AD1521">
        <f t="shared" si="1918"/>
        <v>14.213898205946114</v>
      </c>
      <c r="AE1521">
        <f t="shared" si="1891"/>
        <v>1119.0499754</v>
      </c>
      <c r="AF1521">
        <f t="shared" si="1893"/>
        <v>1114.9499713333335</v>
      </c>
      <c r="AG1521">
        <f t="shared" si="1915"/>
        <v>1089.9524779999999</v>
      </c>
      <c r="AH1521">
        <f t="shared" si="1900"/>
        <v>1107.5149779999999</v>
      </c>
      <c r="AI1521">
        <f t="shared" si="1901"/>
        <v>1139.9358706410992</v>
      </c>
      <c r="AJ1521">
        <f t="shared" si="1902"/>
        <v>1075.0940853589007</v>
      </c>
      <c r="AK1521">
        <f t="shared" si="1903"/>
        <v>0.78430699308739127</v>
      </c>
      <c r="AL1521">
        <f t="shared" si="1882"/>
        <v>-0.57235079944721146</v>
      </c>
      <c r="AM1521">
        <f t="shared" si="1883"/>
        <v>-1317554.9744322775</v>
      </c>
      <c r="AN1521">
        <f t="shared" si="1916"/>
        <v>-5143823.3198667308</v>
      </c>
      <c r="AO1521">
        <f t="shared" si="1917"/>
        <v>47552160</v>
      </c>
      <c r="AP1521">
        <f t="shared" si="1919"/>
        <v>-0.10817223276222848</v>
      </c>
      <c r="AQ1521">
        <f t="shared" si="1920"/>
        <v>1118.5534213068547</v>
      </c>
      <c r="AR1521">
        <f t="shared" si="1921"/>
        <v>1117.3660138218418</v>
      </c>
      <c r="AS1521">
        <f t="shared" si="1922"/>
        <v>1109.1095756738196</v>
      </c>
      <c r="AT1521">
        <f t="shared" si="1923"/>
        <v>1101.7103562517575</v>
      </c>
      <c r="AU1521">
        <f t="shared" si="1924"/>
        <v>1106.5511102094254</v>
      </c>
      <c r="AV1521">
        <f t="shared" si="1925"/>
        <v>1099.8474328139159</v>
      </c>
      <c r="AW1521">
        <f t="shared" si="1926"/>
        <v>6.7036773955094304</v>
      </c>
      <c r="AX1521">
        <f t="shared" si="1953"/>
        <v>1.3776495852323922</v>
      </c>
      <c r="AY1521">
        <f t="shared" si="1927"/>
        <v>5.3260278102770382</v>
      </c>
      <c r="AZ1521">
        <f t="shared" si="1884"/>
        <v>1130.1166583333334</v>
      </c>
      <c r="BA1521">
        <f t="shared" si="1885"/>
        <v>2601535328.1832833</v>
      </c>
      <c r="BB1521">
        <f t="shared" si="1888"/>
        <v>2601535328.1832833</v>
      </c>
      <c r="BC1521">
        <f t="shared" si="1889"/>
        <v>0</v>
      </c>
      <c r="BD1521">
        <f t="shared" si="1904"/>
        <v>25061567426.471508</v>
      </c>
      <c r="BE1521">
        <f t="shared" si="1905"/>
        <v>9166153075.3536854</v>
      </c>
      <c r="BF1521">
        <f t="shared" si="1906"/>
        <v>2.7341423627168133</v>
      </c>
      <c r="BG1521">
        <f t="shared" si="1907"/>
        <v>73.220089036122346</v>
      </c>
      <c r="BH1521">
        <f t="shared" si="1928"/>
        <v>274196174</v>
      </c>
      <c r="BI1521">
        <f t="shared" si="1929"/>
        <v>0.60950975521744299</v>
      </c>
      <c r="BJ1521">
        <f t="shared" si="1890"/>
        <v>463.00049999999828</v>
      </c>
      <c r="BK1521">
        <f t="shared" si="1930"/>
        <v>5.0253546052637914E-3</v>
      </c>
      <c r="BL1521">
        <f t="shared" si="1931"/>
        <v>1.0050253546052639</v>
      </c>
      <c r="BM1521">
        <f t="shared" si="1932"/>
        <v>17.087310753610911</v>
      </c>
      <c r="BN1521">
        <f t="shared" si="1933"/>
        <v>1132.200012</v>
      </c>
      <c r="BO1521">
        <f t="shared" si="1892"/>
        <v>1117.3039916</v>
      </c>
      <c r="BP1521">
        <f t="shared" si="1934"/>
        <v>1104.163978117647</v>
      </c>
      <c r="BQ1521">
        <f t="shared" si="1935"/>
        <v>13.14001348235297</v>
      </c>
      <c r="BR1521">
        <f t="shared" si="1936"/>
        <v>26.979980000000069</v>
      </c>
      <c r="BS1521">
        <f t="shared" si="1937"/>
        <v>40.160033999999996</v>
      </c>
      <c r="BT1521">
        <f t="shared" si="1938"/>
        <v>35.619995000000017</v>
      </c>
      <c r="BU1521">
        <f t="shared" si="1939"/>
        <v>42.430053999999927</v>
      </c>
      <c r="BV1521">
        <f t="shared" si="1940"/>
        <v>1122.5299721333333</v>
      </c>
      <c r="BW1521">
        <f t="shared" si="1941"/>
        <v>1120.3642576190475</v>
      </c>
      <c r="BX1521">
        <f t="shared" si="1942"/>
        <v>1113.4387005999999</v>
      </c>
      <c r="BY1521">
        <f t="shared" si="1943"/>
        <v>1099.7686435761902</v>
      </c>
      <c r="BZ1521">
        <f t="shared" si="1944"/>
        <v>1149.5</v>
      </c>
      <c r="CA1521">
        <f t="shared" si="1945"/>
        <v>1080.0699460000001</v>
      </c>
      <c r="CB1521">
        <f t="shared" si="1946"/>
        <v>1111.6493076800002</v>
      </c>
      <c r="CC1521">
        <f t="shared" si="1947"/>
        <v>1105.5945493861111</v>
      </c>
      <c r="CD1521">
        <f t="shared" si="1948"/>
        <v>1099.9988303165476</v>
      </c>
      <c r="CE1521">
        <f t="shared" si="1949"/>
        <v>1079.4961257501518</v>
      </c>
      <c r="CF1521">
        <f t="shared" si="1950"/>
        <v>1120.3199460000001</v>
      </c>
      <c r="CG1521">
        <f t="shared" si="1951"/>
        <v>1127</v>
      </c>
      <c r="CH1521">
        <f t="shared" si="1952"/>
        <v>1112</v>
      </c>
    </row>
    <row r="1522" spans="1:86">
      <c r="A1522" s="1">
        <v>41704</v>
      </c>
      <c r="B1522">
        <v>1126.4300539999999</v>
      </c>
      <c r="C1522">
        <v>1130</v>
      </c>
      <c r="D1522">
        <v>1116.0699460000001</v>
      </c>
      <c r="E1522">
        <v>1120.380005</v>
      </c>
      <c r="F1522">
        <v>1314562</v>
      </c>
      <c r="G1522">
        <f t="shared" si="1886"/>
        <v>-501092.10546004894</v>
      </c>
      <c r="H1522">
        <f t="shared" si="1914"/>
        <v>58033643.346124329</v>
      </c>
      <c r="I1522">
        <f t="shared" si="1887"/>
        <v>1123.22000125</v>
      </c>
      <c r="J1522">
        <f t="shared" si="1894"/>
        <v>1129.85751325</v>
      </c>
      <c r="K1522">
        <f t="shared" si="1895"/>
        <v>1093.534973</v>
      </c>
      <c r="L1522">
        <f t="shared" si="1896"/>
        <v>4</v>
      </c>
      <c r="M1522">
        <f t="shared" si="1897"/>
        <v>6</v>
      </c>
      <c r="N1522">
        <f t="shared" si="1898"/>
        <v>60</v>
      </c>
      <c r="O1522">
        <f t="shared" si="1899"/>
        <v>40</v>
      </c>
      <c r="P1522">
        <f t="shared" si="1874"/>
        <v>13.930053999999927</v>
      </c>
      <c r="Q1522">
        <f t="shared" si="1875"/>
        <v>9.6199950000000172</v>
      </c>
      <c r="R1522">
        <f t="shared" si="1876"/>
        <v>4.3100589999999102</v>
      </c>
      <c r="S1522">
        <f t="shared" si="1877"/>
        <v>13.930053999999927</v>
      </c>
      <c r="T1522">
        <f t="shared" si="1913"/>
        <v>22.983277161105804</v>
      </c>
      <c r="U1522">
        <f t="shared" si="1878"/>
        <v>-4.9699709999999868</v>
      </c>
      <c r="V1522">
        <f t="shared" si="1879"/>
        <v>39.669922000000042</v>
      </c>
      <c r="W1522">
        <f t="shared" si="1880"/>
        <v>0</v>
      </c>
      <c r="X1522">
        <f t="shared" si="1881"/>
        <v>39.669922000000042</v>
      </c>
      <c r="Y1522">
        <f t="shared" si="1911"/>
        <v>6.1611900833614976</v>
      </c>
      <c r="Z1522">
        <f t="shared" si="1912"/>
        <v>5.9130206740949705</v>
      </c>
      <c r="AA1522">
        <f t="shared" si="1908"/>
        <v>26.807274002629928</v>
      </c>
      <c r="AB1522">
        <f t="shared" si="1909"/>
        <v>25.727491482813736</v>
      </c>
      <c r="AC1522">
        <f t="shared" si="1910"/>
        <v>2.0553675453550428</v>
      </c>
      <c r="AD1522">
        <f t="shared" si="1918"/>
        <v>14.071903397184641</v>
      </c>
      <c r="AE1522">
        <f t="shared" si="1891"/>
        <v>1124.9119872000001</v>
      </c>
      <c r="AF1522">
        <f t="shared" si="1893"/>
        <v>1119.271647</v>
      </c>
      <c r="AG1522">
        <f t="shared" si="1915"/>
        <v>1091.1114806999999</v>
      </c>
      <c r="AH1522">
        <f t="shared" si="1900"/>
        <v>1109.6559814</v>
      </c>
      <c r="AI1522">
        <f t="shared" si="1901"/>
        <v>1142.3634026900138</v>
      </c>
      <c r="AJ1522">
        <f t="shared" si="1902"/>
        <v>1076.9485601099861</v>
      </c>
      <c r="AK1522">
        <f t="shared" si="1903"/>
        <v>0.6639386900133617</v>
      </c>
      <c r="AL1522">
        <f t="shared" si="1882"/>
        <v>-0.38118560057269946</v>
      </c>
      <c r="AM1522">
        <f t="shared" si="1883"/>
        <v>-501092.10546004894</v>
      </c>
      <c r="AN1522">
        <f t="shared" si="1916"/>
        <v>-7152544.7034034543</v>
      </c>
      <c r="AO1522">
        <f t="shared" si="1917"/>
        <v>47013072</v>
      </c>
      <c r="AP1522">
        <f t="shared" si="1919"/>
        <v>-0.1521394880003471</v>
      </c>
      <c r="AQ1522">
        <f t="shared" si="1920"/>
        <v>1119.1744597625241</v>
      </c>
      <c r="AR1522">
        <f t="shared" si="1921"/>
        <v>1116.4779498826169</v>
      </c>
      <c r="AS1522">
        <f t="shared" si="1922"/>
        <v>1111.138252952532</v>
      </c>
      <c r="AT1522">
        <f t="shared" si="1923"/>
        <v>1103.3906246390993</v>
      </c>
      <c r="AU1522">
        <f t="shared" si="1924"/>
        <v>1108.6254444280116</v>
      </c>
      <c r="AV1522">
        <f t="shared" si="1925"/>
        <v>1101.2847128669418</v>
      </c>
      <c r="AW1522">
        <f t="shared" si="1926"/>
        <v>7.3407315610697879</v>
      </c>
      <c r="AX1522">
        <f t="shared" si="1953"/>
        <v>2.5702659803998715</v>
      </c>
      <c r="AY1522">
        <f t="shared" si="1927"/>
        <v>4.7704655806699163</v>
      </c>
      <c r="AZ1522">
        <f t="shared" si="1884"/>
        <v>1122.1499836666667</v>
      </c>
      <c r="BA1522">
        <f t="shared" si="1885"/>
        <v>1475135726.8288207</v>
      </c>
      <c r="BB1522">
        <f t="shared" si="1888"/>
        <v>0</v>
      </c>
      <c r="BC1522">
        <f t="shared" si="1889"/>
        <v>1475135726.8288207</v>
      </c>
      <c r="BD1522">
        <f t="shared" si="1904"/>
        <v>22838533612.021969</v>
      </c>
      <c r="BE1522">
        <f t="shared" si="1905"/>
        <v>10641288802.182507</v>
      </c>
      <c r="BF1522">
        <f t="shared" si="1906"/>
        <v>2.1462187556960046</v>
      </c>
      <c r="BG1522">
        <f t="shared" si="1907"/>
        <v>68.215814676281767</v>
      </c>
      <c r="BH1522">
        <f t="shared" si="1928"/>
        <v>272881612</v>
      </c>
      <c r="BI1522">
        <f t="shared" si="1929"/>
        <v>0.66656074267660348</v>
      </c>
      <c r="BJ1522">
        <f t="shared" si="1890"/>
        <v>-656.99460000000727</v>
      </c>
      <c r="BK1522">
        <f t="shared" si="1930"/>
        <v>-4.9468859562125178E-3</v>
      </c>
      <c r="BL1522">
        <f t="shared" si="1931"/>
        <v>0.99505311404378749</v>
      </c>
      <c r="BM1522">
        <f t="shared" si="1932"/>
        <v>17.238324611187732</v>
      </c>
      <c r="BN1522">
        <f t="shared" si="1933"/>
        <v>1123.034973</v>
      </c>
      <c r="BO1522">
        <f t="shared" si="1892"/>
        <v>1123.3039916</v>
      </c>
      <c r="BP1522">
        <f t="shared" si="1934"/>
        <v>1102.59809425</v>
      </c>
      <c r="BQ1522">
        <f t="shared" si="1935"/>
        <v>20.705897349999987</v>
      </c>
      <c r="BR1522">
        <f t="shared" si="1936"/>
        <v>25.699951000000056</v>
      </c>
      <c r="BS1522">
        <f t="shared" si="1937"/>
        <v>24.669922000000042</v>
      </c>
      <c r="BT1522">
        <f t="shared" si="1938"/>
        <v>19</v>
      </c>
      <c r="BU1522">
        <f t="shared" si="1939"/>
        <v>23.430053999999927</v>
      </c>
      <c r="BV1522">
        <f t="shared" si="1940"/>
        <v>1122.9733153333334</v>
      </c>
      <c r="BW1522">
        <f t="shared" si="1941"/>
        <v>1121.9156958095239</v>
      </c>
      <c r="BX1522">
        <f t="shared" si="1942"/>
        <v>1115.7777964181819</v>
      </c>
      <c r="BY1522">
        <f t="shared" si="1943"/>
        <v>1102.6665032904762</v>
      </c>
      <c r="BZ1522">
        <f t="shared" si="1944"/>
        <v>1149.5</v>
      </c>
      <c r="CA1522">
        <f t="shared" si="1945"/>
        <v>1080.0699460000001</v>
      </c>
      <c r="CB1522">
        <f t="shared" si="1946"/>
        <v>1128.7737303900001</v>
      </c>
      <c r="CC1522">
        <f t="shared" si="1947"/>
        <v>1112.9196975666666</v>
      </c>
      <c r="CD1522">
        <f t="shared" si="1948"/>
        <v>1100.8889483210319</v>
      </c>
      <c r="CE1522">
        <f t="shared" si="1949"/>
        <v>1076.3618536796562</v>
      </c>
      <c r="CF1522">
        <f t="shared" si="1950"/>
        <v>1125.9499510000001</v>
      </c>
      <c r="CG1522">
        <f t="shared" si="1951"/>
        <v>1143.119995</v>
      </c>
      <c r="CH1522">
        <f t="shared" si="1952"/>
        <v>1121.280029</v>
      </c>
    </row>
    <row r="1523" spans="1:86">
      <c r="A1523" s="1">
        <v>41705</v>
      </c>
      <c r="B1523">
        <v>1122.75</v>
      </c>
      <c r="C1523">
        <v>1125.030029</v>
      </c>
      <c r="D1523">
        <v>1076.400024</v>
      </c>
      <c r="E1523">
        <v>1114.25</v>
      </c>
      <c r="F1523">
        <v>4698472</v>
      </c>
      <c r="G1523">
        <f t="shared" si="1886"/>
        <v>2615409.7253533867</v>
      </c>
      <c r="H1523">
        <f t="shared" si="1914"/>
        <v>60649053.071477719</v>
      </c>
      <c r="I1523">
        <f t="shared" si="1887"/>
        <v>1109.60751325</v>
      </c>
      <c r="J1523">
        <f t="shared" si="1894"/>
        <v>1129.85751325</v>
      </c>
      <c r="K1523">
        <f t="shared" si="1895"/>
        <v>1093.534973</v>
      </c>
      <c r="L1523">
        <f t="shared" si="1896"/>
        <v>5</v>
      </c>
      <c r="M1523">
        <f t="shared" si="1897"/>
        <v>7</v>
      </c>
      <c r="N1523">
        <f t="shared" si="1898"/>
        <v>50</v>
      </c>
      <c r="O1523">
        <f t="shared" si="1899"/>
        <v>30</v>
      </c>
      <c r="P1523">
        <f t="shared" si="1874"/>
        <v>48.630004999999983</v>
      </c>
      <c r="Q1523">
        <f t="shared" si="1875"/>
        <v>10.780029000000013</v>
      </c>
      <c r="R1523">
        <f t="shared" si="1876"/>
        <v>37.84997599999997</v>
      </c>
      <c r="S1523">
        <f t="shared" si="1877"/>
        <v>48.630004999999983</v>
      </c>
      <c r="T1523">
        <f t="shared" si="1913"/>
        <v>24.815186292455387</v>
      </c>
      <c r="U1523">
        <f t="shared" si="1878"/>
        <v>-10.780029000000013</v>
      </c>
      <c r="V1523">
        <f t="shared" si="1879"/>
        <v>8.9000240000000304</v>
      </c>
      <c r="W1523">
        <f t="shared" si="1880"/>
        <v>0</v>
      </c>
      <c r="X1523">
        <f t="shared" si="1881"/>
        <v>8.9000240000000304</v>
      </c>
      <c r="Y1523">
        <f t="shared" si="1911"/>
        <v>5.7211050774071044</v>
      </c>
      <c r="Z1523">
        <f t="shared" si="1912"/>
        <v>6.1263780545167608</v>
      </c>
      <c r="AA1523">
        <f t="shared" si="1908"/>
        <v>23.054854434627011</v>
      </c>
      <c r="AB1523">
        <f t="shared" si="1909"/>
        <v>24.68801959540145</v>
      </c>
      <c r="AC1523">
        <f t="shared" si="1910"/>
        <v>3.4207516701806431</v>
      </c>
      <c r="AD1523">
        <f t="shared" si="1918"/>
        <v>14.057753084429919</v>
      </c>
      <c r="AE1523">
        <f t="shared" si="1891"/>
        <v>1120.1859862000001</v>
      </c>
      <c r="AF1523">
        <f t="shared" si="1893"/>
        <v>1123.1349893333334</v>
      </c>
      <c r="AG1523">
        <f t="shared" si="1915"/>
        <v>1092.44298095</v>
      </c>
      <c r="AH1523">
        <f t="shared" si="1900"/>
        <v>1111.6129759999999</v>
      </c>
      <c r="AI1523">
        <f t="shared" si="1901"/>
        <v>1142.8089170524468</v>
      </c>
      <c r="AJ1523">
        <f t="shared" si="1902"/>
        <v>1080.417034947553</v>
      </c>
      <c r="AK1523">
        <f t="shared" si="1903"/>
        <v>0.54226549850775019</v>
      </c>
      <c r="AL1523">
        <f t="shared" si="1882"/>
        <v>0.55665112516439108</v>
      </c>
      <c r="AM1523">
        <f t="shared" si="1883"/>
        <v>2615409.7253533867</v>
      </c>
      <c r="AN1523">
        <f t="shared" si="1916"/>
        <v>-5204287.1719870586</v>
      </c>
      <c r="AO1523">
        <f t="shared" si="1917"/>
        <v>49788892</v>
      </c>
      <c r="AP1523">
        <f t="shared" si="1919"/>
        <v>-0.1045270734682559</v>
      </c>
      <c r="AQ1523">
        <f t="shared" si="1920"/>
        <v>1117.5001434432659</v>
      </c>
      <c r="AR1523">
        <f t="shared" si="1921"/>
        <v>1103.6079187760711</v>
      </c>
      <c r="AS1523">
        <f t="shared" si="1922"/>
        <v>1111.6983674210762</v>
      </c>
      <c r="AT1523">
        <f t="shared" si="1923"/>
        <v>1104.3679684215804</v>
      </c>
      <c r="AU1523">
        <f t="shared" si="1924"/>
        <v>1109.4691277638099</v>
      </c>
      <c r="AV1523">
        <f t="shared" si="1925"/>
        <v>1102.192282966256</v>
      </c>
      <c r="AW1523">
        <f t="shared" si="1926"/>
        <v>7.2768447975538493</v>
      </c>
      <c r="AX1523">
        <f t="shared" si="1953"/>
        <v>3.5115817438306669</v>
      </c>
      <c r="AY1523">
        <f t="shared" si="1927"/>
        <v>3.7652630537231824</v>
      </c>
      <c r="AZ1523">
        <f t="shared" si="1884"/>
        <v>1105.2266843333334</v>
      </c>
      <c r="BA1523">
        <f t="shared" si="1885"/>
        <v>5192876629.9930058</v>
      </c>
      <c r="BB1523">
        <f t="shared" si="1888"/>
        <v>0</v>
      </c>
      <c r="BC1523">
        <f t="shared" si="1889"/>
        <v>5192876629.9930058</v>
      </c>
      <c r="BD1523">
        <f t="shared" si="1904"/>
        <v>20775424707.651867</v>
      </c>
      <c r="BE1523">
        <f t="shared" si="1905"/>
        <v>15834165432.175512</v>
      </c>
      <c r="BF1523">
        <f t="shared" si="1906"/>
        <v>1.3120631331434471</v>
      </c>
      <c r="BG1523">
        <f t="shared" si="1907"/>
        <v>56.748585898672466</v>
      </c>
      <c r="BH1523">
        <f t="shared" si="1928"/>
        <v>268183140</v>
      </c>
      <c r="BI1523">
        <f t="shared" si="1929"/>
        <v>0.66021554587282782</v>
      </c>
      <c r="BJ1523">
        <f t="shared" si="1890"/>
        <v>-713.00049999999828</v>
      </c>
      <c r="BK1523">
        <f t="shared" si="1930"/>
        <v>-5.4713623704842739E-3</v>
      </c>
      <c r="BL1523">
        <f t="shared" si="1931"/>
        <v>0.99452863762951571</v>
      </c>
      <c r="BM1523">
        <f t="shared" si="1932"/>
        <v>16.441704579679101</v>
      </c>
      <c r="BN1523">
        <f t="shared" si="1933"/>
        <v>1100.7150265</v>
      </c>
      <c r="BO1523">
        <f t="shared" si="1892"/>
        <v>1121.4400023000001</v>
      </c>
      <c r="BP1523">
        <f t="shared" si="1934"/>
        <v>1101.8539769558824</v>
      </c>
      <c r="BQ1523">
        <f t="shared" si="1935"/>
        <v>19.586025344117616</v>
      </c>
      <c r="BR1523">
        <f t="shared" si="1936"/>
        <v>11.40002400000003</v>
      </c>
      <c r="BS1523">
        <f t="shared" si="1937"/>
        <v>-18.979980999999952</v>
      </c>
      <c r="BT1523">
        <f t="shared" si="1938"/>
        <v>18.530029000000013</v>
      </c>
      <c r="BU1523">
        <f t="shared" si="1939"/>
        <v>23.75</v>
      </c>
      <c r="BV1523">
        <f t="shared" si="1940"/>
        <v>1119.4193196000001</v>
      </c>
      <c r="BW1523">
        <f t="shared" si="1941"/>
        <v>1120.4809395238092</v>
      </c>
      <c r="BX1523">
        <f t="shared" si="1942"/>
        <v>1116.6130725272728</v>
      </c>
      <c r="BY1523">
        <f t="shared" si="1943"/>
        <v>1104.8701717952383</v>
      </c>
      <c r="BZ1523">
        <f t="shared" si="1944"/>
        <v>1149.5</v>
      </c>
      <c r="CA1523">
        <f t="shared" si="1945"/>
        <v>1076.400024</v>
      </c>
      <c r="CB1523">
        <f t="shared" si="1946"/>
        <v>1120.8321921566665</v>
      </c>
      <c r="CC1523">
        <f t="shared" si="1947"/>
        <v>1127.833940213889</v>
      </c>
      <c r="CD1523">
        <f t="shared" si="1948"/>
        <v>1103.8464235294048</v>
      </c>
      <c r="CE1523">
        <f t="shared" si="1949"/>
        <v>1074.0547300560252</v>
      </c>
      <c r="CF1523">
        <f t="shared" si="1950"/>
        <v>1120.380005</v>
      </c>
      <c r="CG1523">
        <f t="shared" si="1951"/>
        <v>1130</v>
      </c>
      <c r="CH1523">
        <f t="shared" si="1952"/>
        <v>1116.0699460000001</v>
      </c>
    </row>
    <row r="1524" spans="1:86">
      <c r="A1524" s="1">
        <v>41708</v>
      </c>
      <c r="B1524">
        <v>1114.0500489999999</v>
      </c>
      <c r="C1524">
        <v>1114.25</v>
      </c>
      <c r="D1524">
        <v>1067.5</v>
      </c>
      <c r="E1524">
        <v>1071.3199460000001</v>
      </c>
      <c r="F1524">
        <v>3829768</v>
      </c>
      <c r="G1524">
        <f t="shared" si="1886"/>
        <v>-3203906.7399987904</v>
      </c>
      <c r="H1524">
        <f t="shared" si="1914"/>
        <v>57445146.331478931</v>
      </c>
      <c r="I1524">
        <f t="shared" si="1887"/>
        <v>1091.77999875</v>
      </c>
      <c r="J1524">
        <f t="shared" si="1894"/>
        <v>1129.85751325</v>
      </c>
      <c r="K1524">
        <f t="shared" si="1895"/>
        <v>1091.77999875</v>
      </c>
      <c r="L1524">
        <f t="shared" si="1896"/>
        <v>6</v>
      </c>
      <c r="M1524">
        <f t="shared" si="1897"/>
        <v>1</v>
      </c>
      <c r="N1524">
        <f t="shared" si="1898"/>
        <v>40</v>
      </c>
      <c r="O1524">
        <f t="shared" si="1899"/>
        <v>90</v>
      </c>
      <c r="P1524">
        <f t="shared" si="1874"/>
        <v>46.75</v>
      </c>
      <c r="Q1524">
        <f t="shared" si="1875"/>
        <v>42.930053999999927</v>
      </c>
      <c r="R1524">
        <f t="shared" si="1876"/>
        <v>3.8199460000000727</v>
      </c>
      <c r="S1524">
        <f t="shared" si="1877"/>
        <v>46.75</v>
      </c>
      <c r="T1524">
        <f t="shared" si="1913"/>
        <v>26.381958700137144</v>
      </c>
      <c r="U1524">
        <f t="shared" si="1878"/>
        <v>-25.430053999999927</v>
      </c>
      <c r="V1524">
        <f t="shared" si="1879"/>
        <v>6.5</v>
      </c>
      <c r="W1524">
        <f t="shared" si="1880"/>
        <v>0</v>
      </c>
      <c r="X1524">
        <f t="shared" si="1881"/>
        <v>6.5</v>
      </c>
      <c r="Y1524">
        <f t="shared" si="1911"/>
        <v>5.3124547147351686</v>
      </c>
      <c r="Z1524">
        <f t="shared" si="1912"/>
        <v>6.1530653363369927</v>
      </c>
      <c r="AA1524">
        <f t="shared" si="1908"/>
        <v>20.136695592308513</v>
      </c>
      <c r="AB1524">
        <f t="shared" si="1909"/>
        <v>23.323004202508312</v>
      </c>
      <c r="AC1524">
        <f t="shared" si="1910"/>
        <v>7.3316397150534618</v>
      </c>
      <c r="AD1524">
        <f t="shared" si="1918"/>
        <v>14.4517834438014</v>
      </c>
      <c r="AE1524">
        <f t="shared" si="1891"/>
        <v>1110.4439696000002</v>
      </c>
      <c r="AF1524">
        <f t="shared" si="1893"/>
        <v>1112.0416461666666</v>
      </c>
      <c r="AG1524">
        <f t="shared" si="1915"/>
        <v>1092.3989807</v>
      </c>
      <c r="AH1524">
        <f t="shared" si="1900"/>
        <v>1108.4599729999998</v>
      </c>
      <c r="AI1524">
        <f t="shared" si="1901"/>
        <v>1147.8568798012848</v>
      </c>
      <c r="AJ1524">
        <f t="shared" si="1902"/>
        <v>1069.0630661987148</v>
      </c>
      <c r="AK1524">
        <f t="shared" si="1903"/>
        <v>2.8642855296595382E-2</v>
      </c>
      <c r="AL1524">
        <f t="shared" si="1882"/>
        <v>-0.83657985026737658</v>
      </c>
      <c r="AM1524">
        <f t="shared" si="1883"/>
        <v>-3203906.7399987904</v>
      </c>
      <c r="AN1524">
        <f t="shared" si="1916"/>
        <v>-7250970.2148178536</v>
      </c>
      <c r="AO1524">
        <f t="shared" si="1917"/>
        <v>51627748</v>
      </c>
      <c r="AP1524">
        <f t="shared" si="1919"/>
        <v>-0.14044715285311019</v>
      </c>
      <c r="AQ1524">
        <f t="shared" si="1920"/>
        <v>1101.7988763125554</v>
      </c>
      <c r="AR1524">
        <f t="shared" si="1921"/>
        <v>1095.6883465348908</v>
      </c>
      <c r="AS1524">
        <f t="shared" si="1922"/>
        <v>1104.4302515652826</v>
      </c>
      <c r="AT1524">
        <f t="shared" si="1923"/>
        <v>1101.3936464036381</v>
      </c>
      <c r="AU1524">
        <f t="shared" si="1924"/>
        <v>1103.7467504992385</v>
      </c>
      <c r="AV1524">
        <f t="shared" si="1925"/>
        <v>1100.0312193786181</v>
      </c>
      <c r="AW1524">
        <f t="shared" si="1926"/>
        <v>3.715531120620426</v>
      </c>
      <c r="AX1524">
        <f t="shared" si="1953"/>
        <v>3.5523716191886185</v>
      </c>
      <c r="AY1524">
        <f t="shared" si="1927"/>
        <v>0.16315950143180746</v>
      </c>
      <c r="AZ1524">
        <f t="shared" si="1884"/>
        <v>1084.3566486666666</v>
      </c>
      <c r="BA1524">
        <f t="shared" si="1885"/>
        <v>4152834393.6508427</v>
      </c>
      <c r="BB1524">
        <f t="shared" si="1888"/>
        <v>0</v>
      </c>
      <c r="BC1524">
        <f t="shared" si="1889"/>
        <v>4152834393.6508427</v>
      </c>
      <c r="BD1524">
        <f t="shared" si="1904"/>
        <v>18966221006.898121</v>
      </c>
      <c r="BE1524">
        <f t="shared" si="1905"/>
        <v>19986999825.826355</v>
      </c>
      <c r="BF1524">
        <f t="shared" si="1906"/>
        <v>0.94892786171893462</v>
      </c>
      <c r="BG1524">
        <f t="shared" si="1907"/>
        <v>48.689737591518131</v>
      </c>
      <c r="BH1524">
        <f t="shared" si="1928"/>
        <v>264353372</v>
      </c>
      <c r="BI1524">
        <f t="shared" si="1929"/>
        <v>0.33776597019848609</v>
      </c>
      <c r="BJ1524">
        <f t="shared" si="1890"/>
        <v>-4393.0053999999927</v>
      </c>
      <c r="BK1524">
        <f t="shared" si="1930"/>
        <v>-3.8528206416872268E-2</v>
      </c>
      <c r="BL1524">
        <f t="shared" si="1931"/>
        <v>0.96147179358312773</v>
      </c>
      <c r="BM1524">
        <f t="shared" si="1932"/>
        <v>20.763993042907487</v>
      </c>
      <c r="BN1524">
        <f t="shared" si="1933"/>
        <v>1090.875</v>
      </c>
      <c r="BO1524">
        <f t="shared" si="1892"/>
        <v>1113.2650023000001</v>
      </c>
      <c r="BP1524">
        <f t="shared" si="1934"/>
        <v>1100.3686828382354</v>
      </c>
      <c r="BQ1524">
        <f t="shared" si="1935"/>
        <v>12.896319461764733</v>
      </c>
      <c r="BR1524">
        <f t="shared" si="1936"/>
        <v>-17.630004999999983</v>
      </c>
      <c r="BS1524">
        <f t="shared" si="1937"/>
        <v>-17.550048999999944</v>
      </c>
      <c r="BT1524">
        <f t="shared" si="1938"/>
        <v>11.630004999999983</v>
      </c>
      <c r="BU1524">
        <f t="shared" si="1939"/>
        <v>12.050048999999944</v>
      </c>
      <c r="BV1524">
        <f t="shared" si="1940"/>
        <v>1103.1306395333334</v>
      </c>
      <c r="BW1524">
        <f t="shared" si="1941"/>
        <v>1105.6766414285714</v>
      </c>
      <c r="BX1524">
        <f t="shared" si="1942"/>
        <v>1109.2870670727273</v>
      </c>
      <c r="BY1524">
        <f t="shared" si="1943"/>
        <v>1102.8584541809525</v>
      </c>
      <c r="BZ1524">
        <f t="shared" si="1944"/>
        <v>1149.5</v>
      </c>
      <c r="CA1524">
        <f t="shared" si="1945"/>
        <v>1067.5</v>
      </c>
      <c r="CB1524">
        <f t="shared" si="1946"/>
        <v>1119.2680947200001</v>
      </c>
      <c r="CC1524">
        <f t="shared" si="1947"/>
        <v>1119.3671011583331</v>
      </c>
      <c r="CD1524">
        <f t="shared" si="1948"/>
        <v>1103.5147617030952</v>
      </c>
      <c r="CE1524">
        <f t="shared" si="1949"/>
        <v>1073.7725958707106</v>
      </c>
      <c r="CF1524">
        <f t="shared" si="1950"/>
        <v>1114.25</v>
      </c>
      <c r="CG1524">
        <f t="shared" si="1951"/>
        <v>1125.030029</v>
      </c>
      <c r="CH1524">
        <f t="shared" si="1952"/>
        <v>1076.400024</v>
      </c>
    </row>
    <row r="1525" spans="1:86">
      <c r="A1525" s="1">
        <v>41709</v>
      </c>
      <c r="B1525">
        <v>1077.5</v>
      </c>
      <c r="C1525">
        <v>1088.8199460000001</v>
      </c>
      <c r="D1525">
        <v>1061</v>
      </c>
      <c r="E1525">
        <v>1075.8199460000001</v>
      </c>
      <c r="F1525">
        <v>2550254</v>
      </c>
      <c r="G1525">
        <f t="shared" si="1886"/>
        <v>166834.42039334559</v>
      </c>
      <c r="H1525">
        <f t="shared" si="1914"/>
        <v>57611980.751872279</v>
      </c>
      <c r="I1525">
        <f t="shared" si="1887"/>
        <v>1075.784973</v>
      </c>
      <c r="J1525">
        <f t="shared" si="1894"/>
        <v>1129.85751325</v>
      </c>
      <c r="K1525">
        <f t="shared" si="1895"/>
        <v>1075.784973</v>
      </c>
      <c r="L1525">
        <f t="shared" si="1896"/>
        <v>7</v>
      </c>
      <c r="M1525">
        <f t="shared" si="1897"/>
        <v>1</v>
      </c>
      <c r="N1525">
        <f t="shared" si="1898"/>
        <v>30</v>
      </c>
      <c r="O1525">
        <f t="shared" si="1899"/>
        <v>90</v>
      </c>
      <c r="P1525">
        <f t="shared" si="1874"/>
        <v>27.819946000000073</v>
      </c>
      <c r="Q1525">
        <f t="shared" si="1875"/>
        <v>13</v>
      </c>
      <c r="R1525">
        <f t="shared" si="1876"/>
        <v>14.819946000000073</v>
      </c>
      <c r="S1525">
        <f t="shared" si="1877"/>
        <v>27.819946000000073</v>
      </c>
      <c r="T1525">
        <f t="shared" si="1913"/>
        <v>26.484672078698782</v>
      </c>
      <c r="U1525">
        <f t="shared" si="1878"/>
        <v>6.0600589999999102</v>
      </c>
      <c r="V1525">
        <f t="shared" si="1879"/>
        <v>-15.5</v>
      </c>
      <c r="W1525">
        <f t="shared" si="1880"/>
        <v>6.0600589999999102</v>
      </c>
      <c r="X1525">
        <f t="shared" si="1881"/>
        <v>0</v>
      </c>
      <c r="Y1525">
        <f t="shared" si="1911"/>
        <v>5.3658550208255074</v>
      </c>
      <c r="Z1525">
        <f t="shared" si="1912"/>
        <v>5.713560669455779</v>
      </c>
      <c r="AA1525">
        <f t="shared" si="1908"/>
        <v>20.26022827422954</v>
      </c>
      <c r="AB1525">
        <f t="shared" si="1909"/>
        <v>21.573084433433891</v>
      </c>
      <c r="AC1525">
        <f t="shared" si="1910"/>
        <v>3.138303123108511</v>
      </c>
      <c r="AD1525">
        <f t="shared" si="1918"/>
        <v>14.205256653143733</v>
      </c>
      <c r="AE1525">
        <f t="shared" si="1891"/>
        <v>1101.5439696000001</v>
      </c>
      <c r="AF1525">
        <f t="shared" si="1893"/>
        <v>1104.673299</v>
      </c>
      <c r="AG1525">
        <f t="shared" si="1915"/>
        <v>1093.8509765499998</v>
      </c>
      <c r="AH1525">
        <f t="shared" si="1900"/>
        <v>1107.1469724999999</v>
      </c>
      <c r="AI1525">
        <f t="shared" si="1901"/>
        <v>1149.7980281247451</v>
      </c>
      <c r="AJ1525">
        <f t="shared" si="1902"/>
        <v>1064.4959168752548</v>
      </c>
      <c r="AK1525">
        <f t="shared" si="1903"/>
        <v>0.13275203812511654</v>
      </c>
      <c r="AL1525">
        <f t="shared" si="1882"/>
        <v>6.5418746679093767E-2</v>
      </c>
      <c r="AM1525">
        <f t="shared" si="1883"/>
        <v>166834.42039334559</v>
      </c>
      <c r="AN1525">
        <f t="shared" si="1916"/>
        <v>-4219464.0967850285</v>
      </c>
      <c r="AO1525">
        <f t="shared" si="1917"/>
        <v>50158732</v>
      </c>
      <c r="AP1525">
        <f t="shared" si="1919"/>
        <v>-8.4122224157999623E-2</v>
      </c>
      <c r="AQ1525">
        <f t="shared" si="1920"/>
        <v>1092.9660400062867</v>
      </c>
      <c r="AR1525">
        <f t="shared" si="1921"/>
        <v>1093.9873595074469</v>
      </c>
      <c r="AS1525">
        <f t="shared" si="1922"/>
        <v>1099.2803965635317</v>
      </c>
      <c r="AT1525">
        <f t="shared" si="1923"/>
        <v>1099.0920133673105</v>
      </c>
      <c r="AU1525">
        <f t="shared" si="1924"/>
        <v>1099.5577298243527</v>
      </c>
      <c r="AV1525">
        <f t="shared" si="1925"/>
        <v>1098.3364302421148</v>
      </c>
      <c r="AW1525">
        <f t="shared" si="1926"/>
        <v>1.2212995822378616</v>
      </c>
      <c r="AX1525">
        <f t="shared" si="1953"/>
        <v>3.0861572117984672</v>
      </c>
      <c r="AY1525">
        <f t="shared" si="1927"/>
        <v>-1.8648576295606056</v>
      </c>
      <c r="AZ1525">
        <f t="shared" si="1884"/>
        <v>1075.2132973333335</v>
      </c>
      <c r="BA1525">
        <f t="shared" si="1885"/>
        <v>2742067012.3775229</v>
      </c>
      <c r="BB1525">
        <f t="shared" si="1888"/>
        <v>0</v>
      </c>
      <c r="BC1525">
        <f t="shared" si="1889"/>
        <v>2742067012.3775229</v>
      </c>
      <c r="BD1525">
        <f t="shared" si="1904"/>
        <v>17308789289.453632</v>
      </c>
      <c r="BE1525">
        <f t="shared" si="1905"/>
        <v>22729066838.203876</v>
      </c>
      <c r="BF1525">
        <f t="shared" si="1906"/>
        <v>0.76152661315423487</v>
      </c>
      <c r="BG1525">
        <f t="shared" si="1907"/>
        <v>43.23105921122734</v>
      </c>
      <c r="BH1525">
        <f t="shared" si="1928"/>
        <v>266903626</v>
      </c>
      <c r="BI1525">
        <f t="shared" si="1929"/>
        <v>0.1111953995706617</v>
      </c>
      <c r="BJ1525">
        <f t="shared" si="1890"/>
        <v>350</v>
      </c>
      <c r="BK1525">
        <f t="shared" si="1930"/>
        <v>4.2004258548547545E-3</v>
      </c>
      <c r="BL1525">
        <f t="shared" si="1931"/>
        <v>1.0042004258548547</v>
      </c>
      <c r="BM1525">
        <f t="shared" si="1932"/>
        <v>22.479080064122719</v>
      </c>
      <c r="BN1525">
        <f t="shared" si="1933"/>
        <v>1074.909973</v>
      </c>
      <c r="BO1525">
        <f t="shared" si="1892"/>
        <v>1104.3469969</v>
      </c>
      <c r="BP1525">
        <f t="shared" si="1934"/>
        <v>1098.0547108088235</v>
      </c>
      <c r="BQ1525">
        <f t="shared" si="1935"/>
        <v>6.2922860911764928</v>
      </c>
      <c r="BR1525">
        <f t="shared" si="1936"/>
        <v>-18.630004999999983</v>
      </c>
      <c r="BS1525">
        <f t="shared" si="1937"/>
        <v>-29</v>
      </c>
      <c r="BT1525">
        <f t="shared" si="1938"/>
        <v>-10.930053999999927</v>
      </c>
      <c r="BU1525">
        <f t="shared" si="1939"/>
        <v>-17</v>
      </c>
      <c r="BV1525">
        <f t="shared" si="1940"/>
        <v>1091.5892983333333</v>
      </c>
      <c r="BW1525">
        <f t="shared" si="1941"/>
        <v>1095.3275842380954</v>
      </c>
      <c r="BX1525">
        <f t="shared" si="1942"/>
        <v>1103.3525167090909</v>
      </c>
      <c r="BY1525">
        <f t="shared" si="1943"/>
        <v>1101.2794984952384</v>
      </c>
      <c r="BZ1525">
        <f t="shared" si="1944"/>
        <v>1149.5</v>
      </c>
      <c r="CA1525">
        <f t="shared" si="1945"/>
        <v>1061</v>
      </c>
      <c r="CB1525">
        <f t="shared" si="1946"/>
        <v>1115.7654385533333</v>
      </c>
      <c r="CC1525">
        <f t="shared" si="1947"/>
        <v>1116.8356287666668</v>
      </c>
      <c r="CD1525">
        <f t="shared" si="1948"/>
        <v>1108.2608941592459</v>
      </c>
      <c r="CE1525">
        <f t="shared" si="1949"/>
        <v>1078.8265766177087</v>
      </c>
      <c r="CF1525">
        <f t="shared" si="1950"/>
        <v>1071.3199460000001</v>
      </c>
      <c r="CG1525">
        <f t="shared" si="1951"/>
        <v>1114.25</v>
      </c>
      <c r="CH1525">
        <f t="shared" si="1952"/>
        <v>1067.5</v>
      </c>
    </row>
    <row r="1526" spans="1:86">
      <c r="A1526" s="1">
        <v>41710</v>
      </c>
      <c r="B1526">
        <v>1076.5</v>
      </c>
      <c r="C1526">
        <v>1094.880005</v>
      </c>
      <c r="D1526">
        <v>1076.5</v>
      </c>
      <c r="E1526">
        <v>1089.719971</v>
      </c>
      <c r="F1526">
        <v>1669788</v>
      </c>
      <c r="G1526">
        <f t="shared" si="1886"/>
        <v>732229.72917341418</v>
      </c>
      <c r="H1526">
        <f t="shared" si="1914"/>
        <v>58344210.481045693</v>
      </c>
      <c r="I1526">
        <f t="shared" si="1887"/>
        <v>1084.3999939999999</v>
      </c>
      <c r="J1526">
        <f t="shared" si="1894"/>
        <v>1129.85751325</v>
      </c>
      <c r="K1526">
        <f t="shared" si="1895"/>
        <v>1075.784973</v>
      </c>
      <c r="L1526">
        <f t="shared" si="1896"/>
        <v>8</v>
      </c>
      <c r="M1526">
        <f t="shared" si="1897"/>
        <v>2</v>
      </c>
      <c r="N1526">
        <f t="shared" si="1898"/>
        <v>20</v>
      </c>
      <c r="O1526">
        <f t="shared" si="1899"/>
        <v>80</v>
      </c>
      <c r="P1526">
        <f t="shared" si="1874"/>
        <v>18.380004999999983</v>
      </c>
      <c r="Q1526">
        <f t="shared" si="1875"/>
        <v>5.160033999999996</v>
      </c>
      <c r="R1526">
        <f t="shared" si="1876"/>
        <v>13.219970999999987</v>
      </c>
      <c r="S1526">
        <f t="shared" si="1877"/>
        <v>18.380004999999983</v>
      </c>
      <c r="T1526">
        <f t="shared" si="1913"/>
        <v>25.905767287363155</v>
      </c>
      <c r="U1526">
        <f t="shared" si="1878"/>
        <v>6.1199950000000172</v>
      </c>
      <c r="V1526">
        <f t="shared" si="1879"/>
        <v>8.0699460000000727</v>
      </c>
      <c r="W1526">
        <f t="shared" si="1880"/>
        <v>0</v>
      </c>
      <c r="X1526">
        <f t="shared" si="1881"/>
        <v>8.0699460000000727</v>
      </c>
      <c r="Y1526">
        <f t="shared" si="1911"/>
        <v>4.9825796621951142</v>
      </c>
      <c r="Z1526">
        <f t="shared" si="1912"/>
        <v>5.8818739073518005</v>
      </c>
      <c r="AA1526">
        <f t="shared" si="1908"/>
        <v>19.233476495504608</v>
      </c>
      <c r="AB1526">
        <f t="shared" si="1909"/>
        <v>22.704882052348943</v>
      </c>
      <c r="AC1526">
        <f t="shared" si="1910"/>
        <v>8.2773996814474859</v>
      </c>
      <c r="AD1526">
        <f t="shared" si="1918"/>
        <v>14.157176037964165</v>
      </c>
      <c r="AE1526">
        <f t="shared" si="1891"/>
        <v>1094.2979736000002</v>
      </c>
      <c r="AF1526">
        <f t="shared" si="1893"/>
        <v>1099.5733031666668</v>
      </c>
      <c r="AG1526">
        <f t="shared" si="1915"/>
        <v>1095.7944763</v>
      </c>
      <c r="AH1526">
        <f t="shared" si="1900"/>
        <v>1106.6739745</v>
      </c>
      <c r="AI1526">
        <f t="shared" si="1901"/>
        <v>1149.9776931393492</v>
      </c>
      <c r="AJ1526">
        <f t="shared" si="1902"/>
        <v>1063.3702558606508</v>
      </c>
      <c r="AK1526">
        <f t="shared" si="1903"/>
        <v>0.30424309929131299</v>
      </c>
      <c r="AL1526">
        <f t="shared" si="1882"/>
        <v>0.43851658364619589</v>
      </c>
      <c r="AM1526">
        <f t="shared" si="1883"/>
        <v>732229.72917341418</v>
      </c>
      <c r="AN1526">
        <f t="shared" si="1916"/>
        <v>-1252344.0330720586</v>
      </c>
      <c r="AO1526">
        <f t="shared" si="1917"/>
        <v>48259734</v>
      </c>
      <c r="AP1526">
        <f t="shared" si="1919"/>
        <v>-2.5950081553952589E-2</v>
      </c>
      <c r="AQ1526">
        <f t="shared" si="1920"/>
        <v>1091.8623765441491</v>
      </c>
      <c r="AR1526">
        <f t="shared" si="1921"/>
        <v>1088.5132703128245</v>
      </c>
      <c r="AS1526">
        <f t="shared" si="1922"/>
        <v>1097.5595199620959</v>
      </c>
      <c r="AT1526">
        <f t="shared" si="1923"/>
        <v>1098.2485295542526</v>
      </c>
      <c r="AU1526">
        <f t="shared" si="1924"/>
        <v>1098.0820660006998</v>
      </c>
      <c r="AV1526">
        <f t="shared" si="1925"/>
        <v>1097.7332780951667</v>
      </c>
      <c r="AW1526">
        <f t="shared" si="1926"/>
        <v>0.34878790553307226</v>
      </c>
      <c r="AX1526">
        <f t="shared" si="1953"/>
        <v>2.5386833505453881</v>
      </c>
      <c r="AY1526">
        <f t="shared" si="1927"/>
        <v>-2.1898954450123158</v>
      </c>
      <c r="AZ1526">
        <f t="shared" si="1884"/>
        <v>1087.0333253333333</v>
      </c>
      <c r="BA1526">
        <f t="shared" si="1885"/>
        <v>1815115202.2416959</v>
      </c>
      <c r="BB1526">
        <f t="shared" si="1888"/>
        <v>1815115202.2416959</v>
      </c>
      <c r="BC1526">
        <f t="shared" si="1889"/>
        <v>0</v>
      </c>
      <c r="BD1526">
        <f t="shared" si="1904"/>
        <v>17948133007.981731</v>
      </c>
      <c r="BE1526">
        <f t="shared" si="1905"/>
        <v>22729066838.203876</v>
      </c>
      <c r="BF1526">
        <f t="shared" si="1906"/>
        <v>0.78965551624908026</v>
      </c>
      <c r="BG1526">
        <f t="shared" si="1907"/>
        <v>44.123324800747724</v>
      </c>
      <c r="BH1526">
        <f t="shared" si="1928"/>
        <v>268573414</v>
      </c>
      <c r="BI1526">
        <f t="shared" si="1929"/>
        <v>3.1773465603439098E-2</v>
      </c>
      <c r="BJ1526">
        <f t="shared" si="1890"/>
        <v>1290.0024999999914</v>
      </c>
      <c r="BK1526">
        <f t="shared" si="1930"/>
        <v>1.2920400901360415E-2</v>
      </c>
      <c r="BL1526">
        <f t="shared" si="1931"/>
        <v>1.0129204009013604</v>
      </c>
      <c r="BM1526">
        <f t="shared" si="1932"/>
        <v>22.823063675903391</v>
      </c>
      <c r="BN1526">
        <f t="shared" si="1933"/>
        <v>1085.6900025</v>
      </c>
      <c r="BO1526">
        <f t="shared" si="1892"/>
        <v>1095.0449949999997</v>
      </c>
      <c r="BP1526">
        <f t="shared" si="1934"/>
        <v>1096.4502976029414</v>
      </c>
      <c r="BQ1526">
        <f t="shared" si="1935"/>
        <v>-1.4053026029416742</v>
      </c>
      <c r="BR1526">
        <f t="shared" si="1936"/>
        <v>-1.3499750000000859</v>
      </c>
      <c r="BS1526">
        <f t="shared" si="1937"/>
        <v>-12.069946000000073</v>
      </c>
      <c r="BT1526">
        <f t="shared" si="1938"/>
        <v>-2.6199950000000172</v>
      </c>
      <c r="BU1526">
        <f t="shared" si="1939"/>
        <v>-20.5</v>
      </c>
      <c r="BV1526">
        <f t="shared" si="1940"/>
        <v>1087.6479654666666</v>
      </c>
      <c r="BW1526">
        <f t="shared" si="1941"/>
        <v>1091.0552048095237</v>
      </c>
      <c r="BX1526">
        <f t="shared" si="1942"/>
        <v>1100.1839709818182</v>
      </c>
      <c r="BY1526">
        <f t="shared" si="1943"/>
        <v>1100.8860693952381</v>
      </c>
      <c r="BZ1526">
        <f t="shared" si="1944"/>
        <v>1149.5</v>
      </c>
      <c r="CA1526">
        <f t="shared" si="1945"/>
        <v>1061</v>
      </c>
      <c r="CB1526">
        <f t="shared" si="1946"/>
        <v>1105.8837544700002</v>
      </c>
      <c r="CC1526">
        <f t="shared" si="1947"/>
        <v>1113.0667493222224</v>
      </c>
      <c r="CD1526">
        <f t="shared" si="1948"/>
        <v>1112.395415992381</v>
      </c>
      <c r="CE1526">
        <f t="shared" si="1949"/>
        <v>1083.9943156580541</v>
      </c>
      <c r="CF1526">
        <f t="shared" si="1950"/>
        <v>1075.8199460000001</v>
      </c>
      <c r="CG1526">
        <f t="shared" si="1951"/>
        <v>1088.8199460000001</v>
      </c>
      <c r="CH1526">
        <f t="shared" si="1952"/>
        <v>1061</v>
      </c>
    </row>
    <row r="1527" spans="1:86">
      <c r="A1527" s="1">
        <v>41711</v>
      </c>
      <c r="B1527">
        <v>1074.030029</v>
      </c>
      <c r="C1527">
        <v>1101</v>
      </c>
      <c r="D1527">
        <v>1068.4300539999999</v>
      </c>
      <c r="E1527">
        <v>1074.780029</v>
      </c>
      <c r="F1527">
        <v>2019884</v>
      </c>
      <c r="G1527">
        <f t="shared" si="1886"/>
        <v>-1232273.673418547</v>
      </c>
      <c r="H1527">
        <f t="shared" si="1914"/>
        <v>57111936.807627149</v>
      </c>
      <c r="I1527">
        <f t="shared" si="1887"/>
        <v>1079.5600279999999</v>
      </c>
      <c r="J1527">
        <f t="shared" si="1894"/>
        <v>1129.85751325</v>
      </c>
      <c r="K1527">
        <f t="shared" si="1895"/>
        <v>1075.784973</v>
      </c>
      <c r="L1527">
        <f t="shared" si="1896"/>
        <v>9</v>
      </c>
      <c r="M1527">
        <f t="shared" si="1897"/>
        <v>3</v>
      </c>
      <c r="N1527">
        <f t="shared" si="1898"/>
        <v>10</v>
      </c>
      <c r="O1527">
        <f t="shared" si="1899"/>
        <v>70</v>
      </c>
      <c r="P1527">
        <f t="shared" si="1874"/>
        <v>32.569946000000073</v>
      </c>
      <c r="Q1527">
        <f t="shared" si="1875"/>
        <v>26.219970999999987</v>
      </c>
      <c r="R1527">
        <f t="shared" si="1876"/>
        <v>6.3499750000000859</v>
      </c>
      <c r="S1527">
        <f t="shared" si="1877"/>
        <v>32.569946000000073</v>
      </c>
      <c r="T1527">
        <f t="shared" si="1913"/>
        <v>26.381780052551505</v>
      </c>
      <c r="U1527">
        <f t="shared" si="1878"/>
        <v>-20.75</v>
      </c>
      <c r="V1527">
        <f t="shared" si="1879"/>
        <v>6.280029999999897</v>
      </c>
      <c r="W1527">
        <f t="shared" si="1880"/>
        <v>0</v>
      </c>
      <c r="X1527">
        <f t="shared" si="1881"/>
        <v>6.280029999999897</v>
      </c>
      <c r="Y1527">
        <f t="shared" si="1911"/>
        <v>4.6266811148954634</v>
      </c>
      <c r="Z1527">
        <f t="shared" si="1912"/>
        <v>5.9103136282552367</v>
      </c>
      <c r="AA1527">
        <f t="shared" si="1908"/>
        <v>17.537410689041035</v>
      </c>
      <c r="AB1527">
        <f t="shared" si="1909"/>
        <v>22.403013050984868</v>
      </c>
      <c r="AC1527">
        <f t="shared" si="1910"/>
        <v>12.18215007836238</v>
      </c>
      <c r="AD1527">
        <f t="shared" si="1918"/>
        <v>14.388006165421379</v>
      </c>
      <c r="AE1527">
        <f t="shared" si="1891"/>
        <v>1085.1779783999998</v>
      </c>
      <c r="AF1527">
        <f t="shared" si="1893"/>
        <v>1091.0449828333333</v>
      </c>
      <c r="AG1527">
        <f t="shared" si="1915"/>
        <v>1096.8974791999999</v>
      </c>
      <c r="AH1527">
        <f t="shared" si="1900"/>
        <v>1105.0449828000001</v>
      </c>
      <c r="AI1527">
        <f t="shared" si="1901"/>
        <v>1151.6721509942117</v>
      </c>
      <c r="AJ1527">
        <f t="shared" si="1902"/>
        <v>1058.4178146057884</v>
      </c>
      <c r="AK1527">
        <f t="shared" si="1903"/>
        <v>0.17545794681396526</v>
      </c>
      <c r="AL1527">
        <f t="shared" si="1882"/>
        <v>-0.61007150579862357</v>
      </c>
      <c r="AM1527">
        <f t="shared" si="1883"/>
        <v>-1232273.673418547</v>
      </c>
      <c r="AN1527">
        <f t="shared" si="1916"/>
        <v>-1654738.5756403583</v>
      </c>
      <c r="AO1527">
        <f t="shared" si="1917"/>
        <v>47205270</v>
      </c>
      <c r="AP1527">
        <f t="shared" si="1919"/>
        <v>-3.5054106790202835E-2</v>
      </c>
      <c r="AQ1527">
        <f t="shared" si="1920"/>
        <v>1086.0543783791384</v>
      </c>
      <c r="AR1527">
        <f t="shared" si="1921"/>
        <v>1083.1742965386695</v>
      </c>
      <c r="AS1527">
        <f t="shared" si="1922"/>
        <v>1093.4592115889186</v>
      </c>
      <c r="AT1527">
        <f t="shared" si="1923"/>
        <v>1096.1363645043698</v>
      </c>
      <c r="AU1527">
        <f t="shared" si="1924"/>
        <v>1094.5867604505947</v>
      </c>
      <c r="AV1527">
        <f t="shared" si="1925"/>
        <v>1096.126550658505</v>
      </c>
      <c r="AW1527">
        <f t="shared" si="1926"/>
        <v>-1.5397902079103005</v>
      </c>
      <c r="AX1527">
        <f t="shared" si="1953"/>
        <v>1.7229886388542504</v>
      </c>
      <c r="AY1527">
        <f t="shared" si="1927"/>
        <v>-3.2627788467645509</v>
      </c>
      <c r="AZ1527">
        <f t="shared" si="1884"/>
        <v>1081.4033609999999</v>
      </c>
      <c r="BA1527">
        <f t="shared" si="1885"/>
        <v>2184309346.4301238</v>
      </c>
      <c r="BB1527">
        <f t="shared" si="1888"/>
        <v>0</v>
      </c>
      <c r="BC1527">
        <f t="shared" si="1889"/>
        <v>2184309346.4301238</v>
      </c>
      <c r="BD1527">
        <f t="shared" si="1904"/>
        <v>16202962146.055706</v>
      </c>
      <c r="BE1527">
        <f t="shared" si="1905"/>
        <v>24913376184.633999</v>
      </c>
      <c r="BF1527">
        <f t="shared" si="1906"/>
        <v>0.65037199398326928</v>
      </c>
      <c r="BG1527">
        <f t="shared" si="1907"/>
        <v>39.40760000498787</v>
      </c>
      <c r="BH1527">
        <f t="shared" si="1928"/>
        <v>266553530</v>
      </c>
      <c r="BI1527">
        <f t="shared" si="1929"/>
        <v>-0.14047558714687294</v>
      </c>
      <c r="BJ1527">
        <f t="shared" si="1890"/>
        <v>-1593.9941999999974</v>
      </c>
      <c r="BK1527">
        <f t="shared" si="1930"/>
        <v>-1.3709890978954972E-2</v>
      </c>
      <c r="BL1527">
        <f t="shared" si="1931"/>
        <v>0.98629010902104508</v>
      </c>
      <c r="BM1527">
        <f t="shared" si="1932"/>
        <v>24.574675389579024</v>
      </c>
      <c r="BN1527">
        <f t="shared" si="1933"/>
        <v>1084.715027</v>
      </c>
      <c r="BO1527">
        <f t="shared" si="1892"/>
        <v>1087.3810057999999</v>
      </c>
      <c r="BP1527">
        <f t="shared" si="1934"/>
        <v>1095.1625042794119</v>
      </c>
      <c r="BQ1527">
        <f t="shared" si="1935"/>
        <v>-7.7814984794119937</v>
      </c>
      <c r="BR1527">
        <f t="shared" si="1936"/>
        <v>-63.09997599999997</v>
      </c>
      <c r="BS1527">
        <f t="shared" si="1937"/>
        <v>-11.639892000000145</v>
      </c>
      <c r="BT1527">
        <f t="shared" si="1938"/>
        <v>-39</v>
      </c>
      <c r="BU1527">
        <f t="shared" si="1939"/>
        <v>-6.4699709999999868</v>
      </c>
      <c r="BV1527">
        <f t="shared" si="1940"/>
        <v>1081.1419839333332</v>
      </c>
      <c r="BW1527">
        <f t="shared" si="1941"/>
        <v>1083.9714121904763</v>
      </c>
      <c r="BX1527">
        <f t="shared" si="1942"/>
        <v>1094.3850718000003</v>
      </c>
      <c r="BY1527">
        <f t="shared" si="1943"/>
        <v>1098.8846934619048</v>
      </c>
      <c r="BZ1527">
        <f t="shared" si="1944"/>
        <v>1149.5</v>
      </c>
      <c r="CA1527">
        <f t="shared" si="1945"/>
        <v>1061</v>
      </c>
      <c r="CB1527">
        <f t="shared" si="1946"/>
        <v>1093.4240762299999</v>
      </c>
      <c r="CC1527">
        <f t="shared" si="1947"/>
        <v>1103.410625863889</v>
      </c>
      <c r="CD1527">
        <f t="shared" si="1948"/>
        <v>1120.6932948313492</v>
      </c>
      <c r="CE1527">
        <f t="shared" si="1949"/>
        <v>1090.0597837934586</v>
      </c>
      <c r="CF1527">
        <f t="shared" si="1950"/>
        <v>1089.719971</v>
      </c>
      <c r="CG1527">
        <f t="shared" si="1951"/>
        <v>1094.880005</v>
      </c>
      <c r="CH1527">
        <f t="shared" si="1952"/>
        <v>1076.5</v>
      </c>
    </row>
    <row r="1528" spans="1:86">
      <c r="A1528" s="1">
        <v>41712</v>
      </c>
      <c r="B1528">
        <v>1070.5</v>
      </c>
      <c r="C1528">
        <v>1080.25</v>
      </c>
      <c r="D1528">
        <v>1062.150024</v>
      </c>
      <c r="E1528">
        <v>1069.780029</v>
      </c>
      <c r="F1528">
        <v>2161246</v>
      </c>
      <c r="G1528">
        <f t="shared" si="1886"/>
        <v>-339109.02189240576</v>
      </c>
      <c r="H1528">
        <f t="shared" si="1914"/>
        <v>56772827.785734743</v>
      </c>
      <c r="I1528">
        <f t="shared" si="1887"/>
        <v>1070.67001325</v>
      </c>
      <c r="J1528">
        <f t="shared" si="1894"/>
        <v>1129.85751325</v>
      </c>
      <c r="K1528">
        <f t="shared" si="1895"/>
        <v>1070.67001325</v>
      </c>
      <c r="L1528">
        <f t="shared" si="1896"/>
        <v>10</v>
      </c>
      <c r="M1528">
        <f t="shared" si="1897"/>
        <v>1</v>
      </c>
      <c r="N1528">
        <f t="shared" si="1898"/>
        <v>0</v>
      </c>
      <c r="O1528">
        <f t="shared" si="1899"/>
        <v>90</v>
      </c>
      <c r="P1528">
        <f t="shared" si="1874"/>
        <v>18.09997599999997</v>
      </c>
      <c r="Q1528">
        <f t="shared" si="1875"/>
        <v>10.469970999999987</v>
      </c>
      <c r="R1528">
        <f t="shared" si="1876"/>
        <v>7.6300049999999828</v>
      </c>
      <c r="S1528">
        <f t="shared" si="1877"/>
        <v>18.09997599999997</v>
      </c>
      <c r="T1528">
        <f t="shared" si="1913"/>
        <v>25.790222620226395</v>
      </c>
      <c r="U1528">
        <f t="shared" si="1878"/>
        <v>-4.3499759999999696</v>
      </c>
      <c r="V1528">
        <f t="shared" si="1879"/>
        <v>10.030029000000013</v>
      </c>
      <c r="W1528">
        <f t="shared" si="1880"/>
        <v>0</v>
      </c>
      <c r="X1528">
        <f t="shared" si="1881"/>
        <v>10.030029000000013</v>
      </c>
      <c r="Y1528">
        <f t="shared" si="1911"/>
        <v>4.2962038924029304</v>
      </c>
      <c r="Z1528">
        <f t="shared" si="1912"/>
        <v>6.2045790119512914</v>
      </c>
      <c r="AA1528">
        <f t="shared" si="1908"/>
        <v>16.658266024557552</v>
      </c>
      <c r="AB1528">
        <f t="shared" si="1909"/>
        <v>24.057873029313249</v>
      </c>
      <c r="AC1528">
        <f t="shared" si="1910"/>
        <v>18.173646069352028</v>
      </c>
      <c r="AD1528">
        <f t="shared" si="1918"/>
        <v>15.666441592165985</v>
      </c>
      <c r="AE1528">
        <f t="shared" si="1891"/>
        <v>1076.2839842000001</v>
      </c>
      <c r="AF1528">
        <f t="shared" si="1893"/>
        <v>1082.6116534999999</v>
      </c>
      <c r="AG1528">
        <f t="shared" si="1915"/>
        <v>1097.0424803999999</v>
      </c>
      <c r="AH1528">
        <f t="shared" si="1900"/>
        <v>1098.2349852</v>
      </c>
      <c r="AI1528">
        <f t="shared" si="1901"/>
        <v>1143.564664859377</v>
      </c>
      <c r="AJ1528">
        <f t="shared" si="1902"/>
        <v>1052.905305540623</v>
      </c>
      <c r="AK1528">
        <f t="shared" si="1903"/>
        <v>0.18613327499973067</v>
      </c>
      <c r="AL1528">
        <f t="shared" si="1882"/>
        <v>-0.15690440694507046</v>
      </c>
      <c r="AM1528">
        <f t="shared" si="1883"/>
        <v>-339109.02189240576</v>
      </c>
      <c r="AN1528">
        <f t="shared" si="1916"/>
        <v>-3624351.2711045886</v>
      </c>
      <c r="AO1528">
        <f t="shared" si="1917"/>
        <v>47272166</v>
      </c>
      <c r="AP1528">
        <f t="shared" si="1919"/>
        <v>-7.666987950382026E-2</v>
      </c>
      <c r="AQ1528">
        <f t="shared" si="1920"/>
        <v>1080.5210995902314</v>
      </c>
      <c r="AR1528">
        <f t="shared" si="1921"/>
        <v>1076.8546220251487</v>
      </c>
      <c r="AS1528">
        <f t="shared" si="1922"/>
        <v>1089.1969587229132</v>
      </c>
      <c r="AT1528">
        <f t="shared" si="1923"/>
        <v>1093.7642943089766</v>
      </c>
      <c r="AU1528">
        <f t="shared" si="1924"/>
        <v>1090.8657507330056</v>
      </c>
      <c r="AV1528">
        <f t="shared" si="1925"/>
        <v>1094.2822941424097</v>
      </c>
      <c r="AW1528">
        <f t="shared" si="1926"/>
        <v>-3.4165434094040847</v>
      </c>
      <c r="AX1528">
        <f t="shared" si="1953"/>
        <v>0.69508222920258333</v>
      </c>
      <c r="AY1528">
        <f t="shared" si="1927"/>
        <v>-4.1116256386066681</v>
      </c>
      <c r="AZ1528">
        <f t="shared" si="1884"/>
        <v>1070.7266843333334</v>
      </c>
      <c r="BA1528">
        <f t="shared" si="1885"/>
        <v>2314103763.6086793</v>
      </c>
      <c r="BB1528">
        <f t="shared" si="1888"/>
        <v>0</v>
      </c>
      <c r="BC1528">
        <f t="shared" si="1889"/>
        <v>2314103763.6086793</v>
      </c>
      <c r="BD1528">
        <f t="shared" si="1904"/>
        <v>14310607664.335487</v>
      </c>
      <c r="BE1528">
        <f t="shared" si="1905"/>
        <v>27227479948.24268</v>
      </c>
      <c r="BF1528">
        <f t="shared" si="1906"/>
        <v>0.52559427796986125</v>
      </c>
      <c r="BG1528">
        <f t="shared" si="1907"/>
        <v>34.451773027706949</v>
      </c>
      <c r="BH1528">
        <f t="shared" si="1928"/>
        <v>264392284</v>
      </c>
      <c r="BI1528">
        <f t="shared" si="1929"/>
        <v>-0.3122177364737162</v>
      </c>
      <c r="BJ1528">
        <f t="shared" si="1890"/>
        <v>-600</v>
      </c>
      <c r="BK1528">
        <f t="shared" si="1930"/>
        <v>-4.6521147258868538E-3</v>
      </c>
      <c r="BL1528">
        <f t="shared" si="1931"/>
        <v>0.99534788527411311</v>
      </c>
      <c r="BM1528">
        <f t="shared" si="1932"/>
        <v>23.890838888242076</v>
      </c>
      <c r="BN1528">
        <f t="shared" si="1933"/>
        <v>1071.200012</v>
      </c>
      <c r="BO1528">
        <f t="shared" si="1892"/>
        <v>1081.4780028999999</v>
      </c>
      <c r="BP1528">
        <f t="shared" si="1934"/>
        <v>1093.4460341176473</v>
      </c>
      <c r="BQ1528">
        <f t="shared" si="1935"/>
        <v>-11.968031217647422</v>
      </c>
      <c r="BR1528">
        <f t="shared" si="1936"/>
        <v>-50.25</v>
      </c>
      <c r="BS1528">
        <f t="shared" si="1937"/>
        <v>-51.84997599999997</v>
      </c>
      <c r="BT1528">
        <f t="shared" si="1938"/>
        <v>-69.25</v>
      </c>
      <c r="BU1528">
        <f t="shared" si="1939"/>
        <v>-65.40002400000003</v>
      </c>
      <c r="BV1528">
        <f t="shared" si="1940"/>
        <v>1076.0093341333334</v>
      </c>
      <c r="BW1528">
        <f t="shared" si="1941"/>
        <v>1077.8957110952381</v>
      </c>
      <c r="BX1528">
        <f t="shared" si="1942"/>
        <v>1087.9732620181817</v>
      </c>
      <c r="BY1528">
        <f t="shared" si="1943"/>
        <v>1096.3020791571428</v>
      </c>
      <c r="BZ1528">
        <f t="shared" si="1944"/>
        <v>1149.5</v>
      </c>
      <c r="CA1528">
        <f t="shared" si="1945"/>
        <v>1061</v>
      </c>
      <c r="CB1528">
        <f t="shared" si="1946"/>
        <v>1075.6074273733334</v>
      </c>
      <c r="CC1528">
        <f t="shared" si="1947"/>
        <v>1091.6220057749999</v>
      </c>
      <c r="CD1528">
        <f t="shared" si="1948"/>
        <v>1112.7425080971429</v>
      </c>
      <c r="CE1528">
        <f t="shared" si="1949"/>
        <v>1094.5477380026693</v>
      </c>
      <c r="CF1528">
        <f t="shared" si="1950"/>
        <v>1074.780029</v>
      </c>
      <c r="CG1528">
        <f t="shared" si="1951"/>
        <v>1101</v>
      </c>
      <c r="CH1528">
        <f t="shared" si="1952"/>
        <v>1068.4300539999999</v>
      </c>
    </row>
    <row r="1529" spans="1:86">
      <c r="A1529" s="1">
        <v>41716</v>
      </c>
      <c r="B1529">
        <v>1067.75</v>
      </c>
      <c r="C1529">
        <v>1075.900024</v>
      </c>
      <c r="D1529">
        <v>1052.119995</v>
      </c>
      <c r="E1529">
        <v>1061</v>
      </c>
      <c r="F1529">
        <v>2565842</v>
      </c>
      <c r="G1529">
        <f t="shared" si="1886"/>
        <v>-649554.19486654585</v>
      </c>
      <c r="H1529">
        <f t="shared" si="1914"/>
        <v>56123273.590868197</v>
      </c>
      <c r="I1529">
        <f t="shared" si="1887"/>
        <v>1064.1925047499999</v>
      </c>
      <c r="J1529">
        <f t="shared" si="1894"/>
        <v>1129.4450072499999</v>
      </c>
      <c r="K1529">
        <f t="shared" si="1895"/>
        <v>1064.1925047499999</v>
      </c>
      <c r="L1529">
        <f t="shared" si="1896"/>
        <v>9</v>
      </c>
      <c r="M1529">
        <f t="shared" si="1897"/>
        <v>1</v>
      </c>
      <c r="N1529">
        <f t="shared" si="1898"/>
        <v>10</v>
      </c>
      <c r="O1529">
        <f t="shared" si="1899"/>
        <v>90</v>
      </c>
      <c r="P1529">
        <f t="shared" si="1874"/>
        <v>23.780029000000013</v>
      </c>
      <c r="Q1529">
        <f t="shared" si="1875"/>
        <v>14.90002400000003</v>
      </c>
      <c r="R1529">
        <f t="shared" si="1876"/>
        <v>8.8800049999999828</v>
      </c>
      <c r="S1529">
        <f t="shared" si="1877"/>
        <v>23.780029000000013</v>
      </c>
      <c r="T1529">
        <f t="shared" si="1913"/>
        <v>25.646637361638795</v>
      </c>
      <c r="U1529">
        <f t="shared" si="1878"/>
        <v>-38.40002400000003</v>
      </c>
      <c r="V1529">
        <f t="shared" si="1879"/>
        <v>45.589966000000004</v>
      </c>
      <c r="W1529">
        <f t="shared" si="1880"/>
        <v>0</v>
      </c>
      <c r="X1529">
        <f t="shared" si="1881"/>
        <v>45.589966000000004</v>
      </c>
      <c r="Y1529">
        <f t="shared" si="1911"/>
        <v>3.9893321858027209</v>
      </c>
      <c r="Z1529">
        <f t="shared" si="1912"/>
        <v>9.0178209396690558</v>
      </c>
      <c r="AA1529">
        <f t="shared" si="1908"/>
        <v>15.554991204304244</v>
      </c>
      <c r="AB1529">
        <f t="shared" si="1909"/>
        <v>35.161806253624299</v>
      </c>
      <c r="AC1529">
        <f t="shared" si="1910"/>
        <v>38.659410751604796</v>
      </c>
      <c r="AD1529">
        <f t="shared" si="1918"/>
        <v>18.408145924785792</v>
      </c>
      <c r="AE1529">
        <f t="shared" si="1891"/>
        <v>1074.2199949999999</v>
      </c>
      <c r="AF1529">
        <f t="shared" si="1893"/>
        <v>1073.7366535000001</v>
      </c>
      <c r="AG1529">
        <f t="shared" si="1915"/>
        <v>1095.8949828499999</v>
      </c>
      <c r="AH1529">
        <f t="shared" si="1900"/>
        <v>1092.3319822999999</v>
      </c>
      <c r="AI1529">
        <f t="shared" si="1901"/>
        <v>1140.0809734988868</v>
      </c>
      <c r="AJ1529">
        <f t="shared" si="1902"/>
        <v>1044.5829911011131</v>
      </c>
      <c r="AK1529">
        <f t="shared" si="1903"/>
        <v>0.17190948422874375</v>
      </c>
      <c r="AL1529">
        <f t="shared" si="1882"/>
        <v>-0.25315440111532428</v>
      </c>
      <c r="AM1529">
        <f t="shared" si="1883"/>
        <v>-649554.19486654585</v>
      </c>
      <c r="AN1529">
        <f t="shared" si="1916"/>
        <v>-5047225.4390263818</v>
      </c>
      <c r="AO1529">
        <f t="shared" si="1917"/>
        <v>47927946</v>
      </c>
      <c r="AP1529">
        <f t="shared" si="1919"/>
        <v>-0.10530861136895751</v>
      </c>
      <c r="AQ1529">
        <f t="shared" si="1920"/>
        <v>1073.8839257295526</v>
      </c>
      <c r="AR1529">
        <f t="shared" si="1921"/>
        <v>1060.5655581679814</v>
      </c>
      <c r="AS1529">
        <f t="shared" si="1922"/>
        <v>1084.1215061527889</v>
      </c>
      <c r="AT1529">
        <f t="shared" si="1923"/>
        <v>1090.8155078211687</v>
      </c>
      <c r="AU1529">
        <f t="shared" si="1924"/>
        <v>1086.3858881230547</v>
      </c>
      <c r="AV1529">
        <f t="shared" si="1925"/>
        <v>1091.9525335524411</v>
      </c>
      <c r="AW1529">
        <f t="shared" si="1926"/>
        <v>-5.5666454293864263</v>
      </c>
      <c r="AX1529">
        <f t="shared" si="1953"/>
        <v>-0.55726330251521872</v>
      </c>
      <c r="AY1529">
        <f t="shared" si="1927"/>
        <v>-5.0093821268712073</v>
      </c>
      <c r="AZ1529">
        <f t="shared" si="1884"/>
        <v>1063.0066730000001</v>
      </c>
      <c r="BA1529">
        <f t="shared" si="1885"/>
        <v>2727507167.8636661</v>
      </c>
      <c r="BB1529">
        <f t="shared" si="1888"/>
        <v>0</v>
      </c>
      <c r="BC1529">
        <f t="shared" si="1889"/>
        <v>2727507167.8636661</v>
      </c>
      <c r="BD1529">
        <f t="shared" si="1904"/>
        <v>14310607664.335487</v>
      </c>
      <c r="BE1529">
        <f t="shared" si="1905"/>
        <v>27278617691.230385</v>
      </c>
      <c r="BF1529">
        <f t="shared" si="1906"/>
        <v>0.52460897492383218</v>
      </c>
      <c r="BG1529">
        <f t="shared" si="1907"/>
        <v>34.409411432858775</v>
      </c>
      <c r="BH1529">
        <f t="shared" si="1928"/>
        <v>261826442</v>
      </c>
      <c r="BI1529">
        <f t="shared" si="1929"/>
        <v>-0.50978822415261038</v>
      </c>
      <c r="BJ1529">
        <f t="shared" si="1890"/>
        <v>-978.00290000000132</v>
      </c>
      <c r="BK1529">
        <f t="shared" si="1930"/>
        <v>-8.2073218437320565E-3</v>
      </c>
      <c r="BL1529">
        <f t="shared" si="1931"/>
        <v>0.99179267815626793</v>
      </c>
      <c r="BM1529">
        <f t="shared" si="1932"/>
        <v>25.16592802730192</v>
      </c>
      <c r="BN1529">
        <f t="shared" si="1933"/>
        <v>1064.0100095</v>
      </c>
      <c r="BO1529">
        <f t="shared" si="1892"/>
        <v>1076.1050048000002</v>
      </c>
      <c r="BP1529">
        <f t="shared" si="1934"/>
        <v>1091.802210147059</v>
      </c>
      <c r="BQ1529">
        <f t="shared" si="1935"/>
        <v>-15.697205347058798</v>
      </c>
      <c r="BR1529">
        <f t="shared" si="1936"/>
        <v>-59.319946000000073</v>
      </c>
      <c r="BS1529">
        <f t="shared" si="1937"/>
        <v>-59.880004999999983</v>
      </c>
      <c r="BT1529">
        <f t="shared" si="1938"/>
        <v>-51.09997599999997</v>
      </c>
      <c r="BU1529">
        <f t="shared" si="1939"/>
        <v>-48.84997599999997</v>
      </c>
      <c r="BV1529">
        <f t="shared" si="1940"/>
        <v>1070.9146727333332</v>
      </c>
      <c r="BW1529">
        <f t="shared" si="1941"/>
        <v>1071.7209529523809</v>
      </c>
      <c r="BX1529">
        <f t="shared" si="1942"/>
        <v>1081.2032647090909</v>
      </c>
      <c r="BY1529">
        <f t="shared" si="1943"/>
        <v>1092.8694619761902</v>
      </c>
      <c r="BZ1529">
        <f t="shared" si="1944"/>
        <v>1143.119995</v>
      </c>
      <c r="CA1529">
        <f t="shared" si="1945"/>
        <v>1052.119995</v>
      </c>
      <c r="CB1529">
        <f t="shared" si="1946"/>
        <v>1078.0883083833335</v>
      </c>
      <c r="CC1529">
        <f t="shared" si="1947"/>
        <v>1075.2956317277776</v>
      </c>
      <c r="CD1529">
        <f t="shared" si="1948"/>
        <v>1109.0763652102382</v>
      </c>
      <c r="CE1529">
        <f t="shared" si="1949"/>
        <v>1096.094104293767</v>
      </c>
      <c r="CF1529">
        <f t="shared" si="1950"/>
        <v>1069.780029</v>
      </c>
      <c r="CG1529">
        <f t="shared" si="1951"/>
        <v>1080.25</v>
      </c>
      <c r="CH1529">
        <f t="shared" si="1952"/>
        <v>1062.150024</v>
      </c>
    </row>
    <row r="1530" spans="1:86">
      <c r="A1530" s="1">
        <v>41717</v>
      </c>
      <c r="B1530">
        <v>1037.5</v>
      </c>
      <c r="C1530">
        <v>1037.5</v>
      </c>
      <c r="D1530">
        <v>1006.530029</v>
      </c>
      <c r="E1530">
        <v>1019.700012</v>
      </c>
      <c r="F1530">
        <v>8652662</v>
      </c>
      <c r="G1530">
        <f t="shared" si="1886"/>
        <v>-1293571.3864023271</v>
      </c>
      <c r="H1530">
        <f t="shared" si="1914"/>
        <v>54829702.204465874</v>
      </c>
      <c r="I1530">
        <f t="shared" si="1887"/>
        <v>1025.30751025</v>
      </c>
      <c r="J1530">
        <f t="shared" si="1894"/>
        <v>1129.4450072499999</v>
      </c>
      <c r="K1530">
        <f t="shared" si="1895"/>
        <v>1025.30751025</v>
      </c>
      <c r="L1530">
        <f t="shared" si="1896"/>
        <v>10</v>
      </c>
      <c r="M1530">
        <f t="shared" si="1897"/>
        <v>1</v>
      </c>
      <c r="N1530">
        <f t="shared" si="1898"/>
        <v>0</v>
      </c>
      <c r="O1530">
        <f t="shared" si="1899"/>
        <v>90</v>
      </c>
      <c r="P1530">
        <f t="shared" si="1874"/>
        <v>30.969970999999987</v>
      </c>
      <c r="Q1530">
        <f t="shared" si="1875"/>
        <v>17.799987999999985</v>
      </c>
      <c r="R1530">
        <f t="shared" si="1876"/>
        <v>13.169983000000002</v>
      </c>
      <c r="S1530">
        <f t="shared" si="1877"/>
        <v>30.969970999999987</v>
      </c>
      <c r="T1530">
        <f t="shared" si="1913"/>
        <v>26.026875478664596</v>
      </c>
      <c r="U1530">
        <f t="shared" si="1878"/>
        <v>23.949951000000056</v>
      </c>
      <c r="V1530">
        <f t="shared" si="1879"/>
        <v>0.83001699999999801</v>
      </c>
      <c r="W1530">
        <f t="shared" si="1880"/>
        <v>23.949951000000056</v>
      </c>
      <c r="X1530">
        <f t="shared" si="1881"/>
        <v>0</v>
      </c>
      <c r="Y1530">
        <f t="shared" si="1911"/>
        <v>5.4150906725311012</v>
      </c>
      <c r="Z1530">
        <f t="shared" si="1912"/>
        <v>8.3736908725498385</v>
      </c>
      <c r="AA1530">
        <f t="shared" si="1908"/>
        <v>20.805765474884204</v>
      </c>
      <c r="AB1530">
        <f t="shared" si="1909"/>
        <v>32.173246763385528</v>
      </c>
      <c r="AC1530">
        <f t="shared" si="1910"/>
        <v>21.456574609916849</v>
      </c>
      <c r="AD1530">
        <f t="shared" si="1918"/>
        <v>19.870031346892269</v>
      </c>
      <c r="AE1530">
        <f t="shared" si="1891"/>
        <v>1062.9960082</v>
      </c>
      <c r="AF1530">
        <f t="shared" si="1893"/>
        <v>1065.1333311666667</v>
      </c>
      <c r="AG1530">
        <f t="shared" si="1915"/>
        <v>1092.7449859000001</v>
      </c>
      <c r="AH1530">
        <f t="shared" si="1900"/>
        <v>1082.2699889</v>
      </c>
      <c r="AI1530">
        <f t="shared" si="1901"/>
        <v>1142.8655507409508</v>
      </c>
      <c r="AJ1530">
        <f t="shared" si="1902"/>
        <v>1021.6744270590493</v>
      </c>
      <c r="AK1530">
        <f t="shared" si="1903"/>
        <v>-1.6291746450273762E-2</v>
      </c>
      <c r="AL1530">
        <f t="shared" si="1882"/>
        <v>-0.14949981709701907</v>
      </c>
      <c r="AM1530">
        <f t="shared" si="1883"/>
        <v>-1293571.3864023271</v>
      </c>
      <c r="AN1530">
        <f t="shared" si="1916"/>
        <v>-6237467.2414469682</v>
      </c>
      <c r="AO1530">
        <f t="shared" si="1917"/>
        <v>54910214</v>
      </c>
      <c r="AP1530">
        <f t="shared" si="1919"/>
        <v>-0.11359393429876212</v>
      </c>
      <c r="AQ1530">
        <f t="shared" si="1920"/>
        <v>1055.4613950615048</v>
      </c>
      <c r="AR1530">
        <f t="shared" si="1921"/>
        <v>1058.7228672501067</v>
      </c>
      <c r="AS1530">
        <f t="shared" si="1922"/>
        <v>1072.525637205287</v>
      </c>
      <c r="AT1530">
        <f t="shared" si="1923"/>
        <v>1084.4151131972635</v>
      </c>
      <c r="AU1530">
        <f t="shared" si="1924"/>
        <v>1076.3830067045965</v>
      </c>
      <c r="AV1530">
        <f t="shared" si="1925"/>
        <v>1086.8948570437701</v>
      </c>
      <c r="AW1530">
        <f t="shared" si="1926"/>
        <v>-10.511850339173634</v>
      </c>
      <c r="AX1530">
        <f t="shared" si="1953"/>
        <v>-2.5481807098469016</v>
      </c>
      <c r="AY1530">
        <f t="shared" si="1927"/>
        <v>-7.9636696293267324</v>
      </c>
      <c r="AZ1530">
        <f t="shared" si="1884"/>
        <v>1021.243347</v>
      </c>
      <c r="BA1530">
        <f t="shared" si="1885"/>
        <v>8836473501.3397141</v>
      </c>
      <c r="BB1530">
        <f t="shared" si="1888"/>
        <v>0</v>
      </c>
      <c r="BC1530">
        <f t="shared" si="1889"/>
        <v>8836473501.3397141</v>
      </c>
      <c r="BD1530">
        <f t="shared" si="1904"/>
        <v>10692104621.389931</v>
      </c>
      <c r="BE1530">
        <f t="shared" si="1905"/>
        <v>36115091192.570099</v>
      </c>
      <c r="BF1530">
        <f t="shared" si="1906"/>
        <v>0.29605642041379093</v>
      </c>
      <c r="BG1530">
        <f t="shared" si="1907"/>
        <v>22.84286515237271</v>
      </c>
      <c r="BH1530">
        <f t="shared" si="1928"/>
        <v>253173780</v>
      </c>
      <c r="BI1530">
        <f t="shared" si="1929"/>
        <v>-0.96714509881523103</v>
      </c>
      <c r="BJ1530">
        <f t="shared" si="1890"/>
        <v>-4229.9987999999985</v>
      </c>
      <c r="BK1530">
        <f t="shared" si="1930"/>
        <v>-3.8925530631479723E-2</v>
      </c>
      <c r="BL1530">
        <f t="shared" si="1931"/>
        <v>0.96107446936852026</v>
      </c>
      <c r="BM1530">
        <f t="shared" si="1932"/>
        <v>31.936665252499612</v>
      </c>
      <c r="BN1530">
        <f t="shared" si="1933"/>
        <v>1022.0150145</v>
      </c>
      <c r="BO1530">
        <f t="shared" si="1892"/>
        <v>1065.5260131</v>
      </c>
      <c r="BP1530">
        <f t="shared" si="1934"/>
        <v>1089.1852972941178</v>
      </c>
      <c r="BQ1530">
        <f t="shared" si="1935"/>
        <v>-23.659284194117845</v>
      </c>
      <c r="BR1530">
        <f t="shared" si="1936"/>
        <v>-106.24993900000004</v>
      </c>
      <c r="BS1530">
        <f t="shared" si="1937"/>
        <v>-114.75</v>
      </c>
      <c r="BT1530">
        <f t="shared" si="1938"/>
        <v>-105.61999500000002</v>
      </c>
      <c r="BU1530">
        <f t="shared" si="1939"/>
        <v>-89.930053999999927</v>
      </c>
      <c r="BV1530">
        <f t="shared" si="1940"/>
        <v>1052.7413450666668</v>
      </c>
      <c r="BW1530">
        <f t="shared" si="1941"/>
        <v>1056.2819125238095</v>
      </c>
      <c r="BX1530">
        <f t="shared" si="1942"/>
        <v>1067.9974519272728</v>
      </c>
      <c r="BY1530">
        <f t="shared" si="1943"/>
        <v>1085.6127980857143</v>
      </c>
      <c r="BZ1530">
        <f t="shared" si="1944"/>
        <v>1143.119995</v>
      </c>
      <c r="CA1530">
        <f t="shared" si="1945"/>
        <v>1006.530029</v>
      </c>
      <c r="CB1530">
        <f t="shared" si="1946"/>
        <v>1077.3758658900001</v>
      </c>
      <c r="CC1530">
        <f t="shared" si="1947"/>
        <v>1075.9291455138889</v>
      </c>
      <c r="CD1530">
        <f t="shared" si="1948"/>
        <v>1103.8674084871034</v>
      </c>
      <c r="CE1530">
        <f t="shared" si="1949"/>
        <v>1098.0874791912915</v>
      </c>
      <c r="CF1530">
        <f t="shared" si="1950"/>
        <v>1061</v>
      </c>
      <c r="CG1530">
        <f t="shared" si="1951"/>
        <v>1075.900024</v>
      </c>
      <c r="CH1530">
        <f t="shared" si="1952"/>
        <v>1052.119995</v>
      </c>
    </row>
    <row r="1531" spans="1:86">
      <c r="A1531" s="1">
        <v>41718</v>
      </c>
      <c r="B1531">
        <v>1019</v>
      </c>
      <c r="C1531">
        <v>1061.4499510000001</v>
      </c>
      <c r="D1531">
        <v>1005.700012</v>
      </c>
      <c r="E1531">
        <v>1054.099976</v>
      </c>
      <c r="F1531">
        <v>5728956</v>
      </c>
      <c r="G1531">
        <f t="shared" si="1886"/>
        <v>4218364.8089997564</v>
      </c>
      <c r="H1531">
        <f t="shared" si="1914"/>
        <v>59048067.013465628</v>
      </c>
      <c r="I1531">
        <f t="shared" si="1887"/>
        <v>1035.0624847499998</v>
      </c>
      <c r="J1531">
        <f t="shared" si="1894"/>
        <v>1123.22000125</v>
      </c>
      <c r="K1531">
        <f t="shared" si="1895"/>
        <v>1025.30751025</v>
      </c>
      <c r="L1531">
        <f t="shared" si="1896"/>
        <v>10</v>
      </c>
      <c r="M1531">
        <f t="shared" si="1897"/>
        <v>2</v>
      </c>
      <c r="N1531">
        <f t="shared" si="1898"/>
        <v>0</v>
      </c>
      <c r="O1531">
        <f t="shared" si="1899"/>
        <v>80</v>
      </c>
      <c r="P1531">
        <f t="shared" si="1874"/>
        <v>55.74993900000004</v>
      </c>
      <c r="Q1531">
        <f t="shared" si="1875"/>
        <v>7.3499750000000859</v>
      </c>
      <c r="R1531">
        <f t="shared" si="1876"/>
        <v>48.399963999999954</v>
      </c>
      <c r="S1531">
        <f t="shared" si="1877"/>
        <v>55.74993900000004</v>
      </c>
      <c r="T1531">
        <f t="shared" si="1913"/>
        <v>28.149951444474272</v>
      </c>
      <c r="U1531">
        <f t="shared" si="1878"/>
        <v>11.050048999999944</v>
      </c>
      <c r="V1531">
        <f t="shared" si="1879"/>
        <v>-36.799987999999985</v>
      </c>
      <c r="W1531">
        <f t="shared" si="1880"/>
        <v>11.050048999999944</v>
      </c>
      <c r="X1531">
        <f t="shared" si="1881"/>
        <v>0</v>
      </c>
      <c r="Y1531">
        <f t="shared" si="1911"/>
        <v>5.8175876959217323</v>
      </c>
      <c r="Z1531">
        <f t="shared" si="1912"/>
        <v>7.7755700959391358</v>
      </c>
      <c r="AA1531">
        <f t="shared" si="1908"/>
        <v>20.666421778371141</v>
      </c>
      <c r="AB1531">
        <f t="shared" si="1909"/>
        <v>27.621966280391046</v>
      </c>
      <c r="AC1531">
        <f t="shared" si="1910"/>
        <v>14.404176203926491</v>
      </c>
      <c r="AD1531">
        <f t="shared" si="1918"/>
        <v>18.893974049948891</v>
      </c>
      <c r="AE1531">
        <f t="shared" si="1891"/>
        <v>1055.8720091999999</v>
      </c>
      <c r="AF1531">
        <f t="shared" si="1893"/>
        <v>1061.5133361666667</v>
      </c>
      <c r="AG1531">
        <f t="shared" si="1915"/>
        <v>1091.2999847000001</v>
      </c>
      <c r="AH1531">
        <f t="shared" si="1900"/>
        <v>1075.0849913999998</v>
      </c>
      <c r="AI1531">
        <f t="shared" si="1901"/>
        <v>1130.0356017115641</v>
      </c>
      <c r="AJ1531">
        <f t="shared" si="1902"/>
        <v>1020.1343810884355</v>
      </c>
      <c r="AK1531">
        <f t="shared" si="1903"/>
        <v>0.30905566579682237</v>
      </c>
      <c r="AL1531">
        <f t="shared" si="1882"/>
        <v>0.7363234783090945</v>
      </c>
      <c r="AM1531">
        <f t="shared" si="1883"/>
        <v>4218364.8089997564</v>
      </c>
      <c r="AN1531">
        <f t="shared" si="1916"/>
        <v>-1373393.6560250297</v>
      </c>
      <c r="AO1531">
        <f t="shared" si="1917"/>
        <v>59112254</v>
      </c>
      <c r="AP1531">
        <f t="shared" si="1919"/>
        <v>-2.3233653990338953E-2</v>
      </c>
      <c r="AQ1531">
        <f t="shared" si="1920"/>
        <v>1054.9985125805931</v>
      </c>
      <c r="AR1531">
        <f t="shared" si="1921"/>
        <v>1060.0843500838262</v>
      </c>
      <c r="AS1531">
        <f t="shared" si="1922"/>
        <v>1069.2090181883354</v>
      </c>
      <c r="AT1531">
        <f t="shared" si="1923"/>
        <v>1081.6867508495097</v>
      </c>
      <c r="AU1531">
        <f t="shared" si="1924"/>
        <v>1073.040552098907</v>
      </c>
      <c r="AV1531">
        <f t="shared" si="1925"/>
        <v>1084.5992153707061</v>
      </c>
      <c r="AW1531">
        <f t="shared" si="1926"/>
        <v>-11.558663271799105</v>
      </c>
      <c r="AX1531">
        <f t="shared" si="1953"/>
        <v>-4.3502772222373425</v>
      </c>
      <c r="AY1531">
        <f t="shared" si="1927"/>
        <v>-7.2083860495617627</v>
      </c>
      <c r="AZ1531">
        <f t="shared" si="1884"/>
        <v>1040.4166463333333</v>
      </c>
      <c r="BA1531">
        <f t="shared" si="1885"/>
        <v>5960501188.5112276</v>
      </c>
      <c r="BB1531">
        <f t="shared" si="1888"/>
        <v>5960501188.5112276</v>
      </c>
      <c r="BC1531">
        <f t="shared" si="1889"/>
        <v>0</v>
      </c>
      <c r="BD1531">
        <f t="shared" si="1904"/>
        <v>16652605809.901157</v>
      </c>
      <c r="BE1531">
        <f t="shared" si="1905"/>
        <v>31898819136.959736</v>
      </c>
      <c r="BF1531">
        <f t="shared" si="1906"/>
        <v>0.52204458536230036</v>
      </c>
      <c r="BG1531">
        <f t="shared" si="1907"/>
        <v>34.298902304365498</v>
      </c>
      <c r="BH1531">
        <f t="shared" si="1928"/>
        <v>258902736</v>
      </c>
      <c r="BI1531">
        <f t="shared" si="1929"/>
        <v>-1.0657082457733902</v>
      </c>
      <c r="BJ1531">
        <f t="shared" si="1890"/>
        <v>3339.9963999999954</v>
      </c>
      <c r="BK1531">
        <f t="shared" si="1930"/>
        <v>3.3735376674684153E-2</v>
      </c>
      <c r="BL1531">
        <f t="shared" si="1931"/>
        <v>1.0337353766746842</v>
      </c>
      <c r="BM1531">
        <f t="shared" si="1932"/>
        <v>28.961514566812323</v>
      </c>
      <c r="BN1531">
        <f t="shared" si="1933"/>
        <v>1033.5749814999999</v>
      </c>
      <c r="BO1531">
        <f t="shared" si="1892"/>
        <v>1055.1030089000001</v>
      </c>
      <c r="BP1531">
        <f t="shared" si="1934"/>
        <v>1086.900737926471</v>
      </c>
      <c r="BQ1531">
        <f t="shared" si="1935"/>
        <v>-31.797729026470961</v>
      </c>
      <c r="BR1531">
        <f t="shared" si="1936"/>
        <v>-66.280029000000013</v>
      </c>
      <c r="BS1531">
        <f t="shared" si="1937"/>
        <v>-110.36993400000006</v>
      </c>
      <c r="BT1531">
        <f t="shared" si="1938"/>
        <v>-68.550048999999944</v>
      </c>
      <c r="BU1531">
        <f t="shared" si="1939"/>
        <v>-107.43005399999993</v>
      </c>
      <c r="BV1531">
        <f t="shared" si="1940"/>
        <v>1049.776001</v>
      </c>
      <c r="BW1531">
        <f t="shared" si="1941"/>
        <v>1053.1295253333333</v>
      </c>
      <c r="BX1531">
        <f t="shared" si="1942"/>
        <v>1062.8756314</v>
      </c>
      <c r="BY1531">
        <f t="shared" si="1943"/>
        <v>1081.9323209523809</v>
      </c>
      <c r="BZ1531">
        <f t="shared" si="1944"/>
        <v>1130</v>
      </c>
      <c r="CA1531">
        <f t="shared" si="1945"/>
        <v>1005.700012</v>
      </c>
      <c r="CB1531">
        <f t="shared" si="1946"/>
        <v>1065.5534208066667</v>
      </c>
      <c r="CC1531">
        <f t="shared" si="1947"/>
        <v>1074.732110936111</v>
      </c>
      <c r="CD1531">
        <f t="shared" si="1948"/>
        <v>1094.5603779396824</v>
      </c>
      <c r="CE1531">
        <f t="shared" si="1949"/>
        <v>1100.6978972291872</v>
      </c>
      <c r="CF1531">
        <f t="shared" si="1950"/>
        <v>1019.700012</v>
      </c>
      <c r="CG1531">
        <f t="shared" si="1951"/>
        <v>1037.5</v>
      </c>
      <c r="CH1531">
        <f t="shared" si="1952"/>
        <v>1006.530029</v>
      </c>
    </row>
    <row r="1532" spans="1:86">
      <c r="A1532" s="1">
        <v>41719</v>
      </c>
      <c r="B1532">
        <v>1062.5</v>
      </c>
      <c r="C1532">
        <v>1072.5</v>
      </c>
      <c r="D1532">
        <v>1042.5</v>
      </c>
      <c r="E1532">
        <v>1063.5</v>
      </c>
      <c r="F1532">
        <v>4680776</v>
      </c>
      <c r="G1532">
        <f t="shared" si="1886"/>
        <v>1872310.4000000001</v>
      </c>
      <c r="H1532">
        <f t="shared" si="1914"/>
        <v>60920377.413465627</v>
      </c>
      <c r="I1532">
        <f t="shared" si="1887"/>
        <v>1060.25</v>
      </c>
      <c r="J1532">
        <f t="shared" si="1894"/>
        <v>1109.60751325</v>
      </c>
      <c r="K1532">
        <f t="shared" si="1895"/>
        <v>1025.30751025</v>
      </c>
      <c r="L1532">
        <f t="shared" si="1896"/>
        <v>10</v>
      </c>
      <c r="M1532">
        <f t="shared" si="1897"/>
        <v>3</v>
      </c>
      <c r="N1532">
        <f t="shared" si="1898"/>
        <v>0</v>
      </c>
      <c r="O1532">
        <f t="shared" si="1899"/>
        <v>70</v>
      </c>
      <c r="P1532">
        <f t="shared" si="1874"/>
        <v>30</v>
      </c>
      <c r="Q1532">
        <f t="shared" si="1875"/>
        <v>9</v>
      </c>
      <c r="R1532">
        <f t="shared" si="1876"/>
        <v>21</v>
      </c>
      <c r="S1532">
        <f t="shared" si="1877"/>
        <v>30</v>
      </c>
      <c r="T1532">
        <f t="shared" si="1913"/>
        <v>28.282097769868965</v>
      </c>
      <c r="U1532">
        <f t="shared" si="1878"/>
        <v>6.4699709999999868</v>
      </c>
      <c r="V1532">
        <f t="shared" si="1879"/>
        <v>-20.569946000000073</v>
      </c>
      <c r="W1532">
        <f t="shared" si="1880"/>
        <v>6.4699709999999868</v>
      </c>
      <c r="X1532">
        <f t="shared" si="1881"/>
        <v>0</v>
      </c>
      <c r="Y1532">
        <f t="shared" si="1911"/>
        <v>5.864186503355894</v>
      </c>
      <c r="Z1532">
        <f t="shared" si="1912"/>
        <v>7.2201722319434838</v>
      </c>
      <c r="AA1532">
        <f t="shared" si="1908"/>
        <v>20.734623545511717</v>
      </c>
      <c r="AB1532">
        <f t="shared" si="1909"/>
        <v>25.529125493780285</v>
      </c>
      <c r="AC1532">
        <f t="shared" si="1910"/>
        <v>10.363409900474293</v>
      </c>
      <c r="AD1532">
        <f t="shared" si="1918"/>
        <v>17.296458290583747</v>
      </c>
      <c r="AE1532">
        <f t="shared" si="1891"/>
        <v>1053.6160034</v>
      </c>
      <c r="AF1532">
        <f t="shared" si="1893"/>
        <v>1057.143341</v>
      </c>
      <c r="AG1532">
        <f t="shared" si="1915"/>
        <v>1089.5264861500002</v>
      </c>
      <c r="AH1532">
        <f t="shared" si="1900"/>
        <v>1069.3969908999998</v>
      </c>
      <c r="AI1532">
        <f t="shared" si="1901"/>
        <v>1115.4750299462462</v>
      </c>
      <c r="AJ1532">
        <f t="shared" si="1902"/>
        <v>1023.3189518537532</v>
      </c>
      <c r="AK1532">
        <f t="shared" si="1903"/>
        <v>0.43601083051645101</v>
      </c>
      <c r="AL1532">
        <f t="shared" si="1882"/>
        <v>0.4</v>
      </c>
      <c r="AM1532">
        <f t="shared" si="1883"/>
        <v>1872310.4000000001</v>
      </c>
      <c r="AN1532">
        <f t="shared" si="1916"/>
        <v>119859.23828663095</v>
      </c>
      <c r="AO1532">
        <f t="shared" si="1917"/>
        <v>62720112</v>
      </c>
      <c r="AP1532">
        <f t="shared" si="1919"/>
        <v>1.9110176060691815E-3</v>
      </c>
      <c r="AQ1532">
        <f t="shared" si="1920"/>
        <v>1057.8890183031915</v>
      </c>
      <c r="AR1532">
        <f t="shared" si="1921"/>
        <v>1064.7058242749356</v>
      </c>
      <c r="AS1532">
        <f t="shared" si="1922"/>
        <v>1068.181394914435</v>
      </c>
      <c r="AT1532">
        <f t="shared" si="1923"/>
        <v>1080.0499432730539</v>
      </c>
      <c r="AU1532">
        <f t="shared" si="1924"/>
        <v>1071.6094692840709</v>
      </c>
      <c r="AV1532">
        <f t="shared" si="1925"/>
        <v>1083.1222702947566</v>
      </c>
      <c r="AW1532">
        <f t="shared" si="1926"/>
        <v>-11.512801010685735</v>
      </c>
      <c r="AX1532">
        <f t="shared" si="1953"/>
        <v>-5.7827819799270213</v>
      </c>
      <c r="AY1532">
        <f t="shared" si="1927"/>
        <v>-5.7300190307587133</v>
      </c>
      <c r="AZ1532">
        <f t="shared" si="1884"/>
        <v>1059.5</v>
      </c>
      <c r="BA1532">
        <f t="shared" si="1885"/>
        <v>4959282172</v>
      </c>
      <c r="BB1532">
        <f t="shared" si="1888"/>
        <v>4959282172</v>
      </c>
      <c r="BC1532">
        <f t="shared" si="1889"/>
        <v>0</v>
      </c>
      <c r="BD1532">
        <f t="shared" si="1904"/>
        <v>17147838271.574959</v>
      </c>
      <c r="BE1532">
        <f t="shared" si="1905"/>
        <v>31898819136.959736</v>
      </c>
      <c r="BF1532">
        <f t="shared" si="1906"/>
        <v>0.53756968864425847</v>
      </c>
      <c r="BG1532">
        <f t="shared" si="1907"/>
        <v>34.962297488984504</v>
      </c>
      <c r="BH1532">
        <f t="shared" si="1928"/>
        <v>263583512</v>
      </c>
      <c r="BI1532">
        <f t="shared" si="1929"/>
        <v>-1.0629271806545615</v>
      </c>
      <c r="BJ1532">
        <f t="shared" si="1890"/>
        <v>840.00240000000304</v>
      </c>
      <c r="BK1532">
        <f t="shared" si="1930"/>
        <v>8.9175829750706981E-3</v>
      </c>
      <c r="BL1532">
        <f t="shared" si="1931"/>
        <v>1.0089175829750707</v>
      </c>
      <c r="BM1532">
        <f t="shared" si="1932"/>
        <v>24.2852589167186</v>
      </c>
      <c r="BN1532">
        <f t="shared" si="1933"/>
        <v>1057.5</v>
      </c>
      <c r="BO1532">
        <f t="shared" si="1892"/>
        <v>1049.6600034999999</v>
      </c>
      <c r="BP1532">
        <f t="shared" si="1934"/>
        <v>1085.525737926471</v>
      </c>
      <c r="BQ1532">
        <f t="shared" si="1935"/>
        <v>-35.865734426471136</v>
      </c>
      <c r="BR1532">
        <f t="shared" si="1936"/>
        <v>-50.75</v>
      </c>
      <c r="BS1532">
        <f t="shared" si="1937"/>
        <v>-33.90002400000003</v>
      </c>
      <c r="BT1532">
        <f t="shared" si="1938"/>
        <v>-52.530029000000013</v>
      </c>
      <c r="BU1532">
        <f t="shared" si="1939"/>
        <v>-60.25</v>
      </c>
      <c r="BV1532">
        <f t="shared" si="1940"/>
        <v>1052.3186645999999</v>
      </c>
      <c r="BW1532">
        <f t="shared" si="1941"/>
        <v>1053.6971435714286</v>
      </c>
      <c r="BX1532">
        <f t="shared" si="1942"/>
        <v>1060.7692693272729</v>
      </c>
      <c r="BY1532">
        <f t="shared" si="1943"/>
        <v>1079.2847033619046</v>
      </c>
      <c r="BZ1532">
        <f t="shared" si="1944"/>
        <v>1125.030029</v>
      </c>
      <c r="CA1532">
        <f t="shared" si="1945"/>
        <v>1005.700012</v>
      </c>
      <c r="CB1532">
        <f t="shared" si="1946"/>
        <v>1058.0182129633333</v>
      </c>
      <c r="CC1532">
        <f t="shared" si="1947"/>
        <v>1064.1517408388888</v>
      </c>
      <c r="CD1532">
        <f t="shared" si="1948"/>
        <v>1084.075175371468</v>
      </c>
      <c r="CE1532">
        <f t="shared" si="1949"/>
        <v>1100.2646519129141</v>
      </c>
      <c r="CF1532">
        <f t="shared" si="1950"/>
        <v>1054.099976</v>
      </c>
      <c r="CG1532">
        <f t="shared" si="1951"/>
        <v>1061.4499510000001</v>
      </c>
      <c r="CH1532">
        <f t="shared" si="1952"/>
        <v>1005.700012</v>
      </c>
    </row>
    <row r="1533" spans="1:86">
      <c r="A1533" s="1">
        <v>41722</v>
      </c>
      <c r="B1533">
        <v>1068.469971</v>
      </c>
      <c r="C1533">
        <v>1078.969971</v>
      </c>
      <c r="D1533">
        <v>1063.0699460000001</v>
      </c>
      <c r="E1533">
        <v>1076.3000489999999</v>
      </c>
      <c r="F1533">
        <v>2183014</v>
      </c>
      <c r="G1533">
        <f t="shared" si="1886"/>
        <v>1449873.3785345464</v>
      </c>
      <c r="H1533">
        <f t="shared" si="1914"/>
        <v>62370250.792000175</v>
      </c>
      <c r="I1533">
        <f t="shared" si="1887"/>
        <v>1071.70248425</v>
      </c>
      <c r="J1533">
        <f t="shared" si="1894"/>
        <v>1091.77999875</v>
      </c>
      <c r="K1533">
        <f t="shared" si="1895"/>
        <v>1025.30751025</v>
      </c>
      <c r="L1533">
        <f t="shared" si="1896"/>
        <v>10</v>
      </c>
      <c r="M1533">
        <f t="shared" si="1897"/>
        <v>4</v>
      </c>
      <c r="N1533">
        <f t="shared" si="1898"/>
        <v>0</v>
      </c>
      <c r="O1533">
        <f t="shared" si="1899"/>
        <v>60</v>
      </c>
      <c r="P1533">
        <f t="shared" si="1874"/>
        <v>15.900024999999914</v>
      </c>
      <c r="Q1533">
        <f t="shared" si="1875"/>
        <v>2.6699220000000423</v>
      </c>
      <c r="R1533">
        <f t="shared" si="1876"/>
        <v>13.230102999999872</v>
      </c>
      <c r="S1533">
        <f t="shared" si="1877"/>
        <v>15.900024999999914</v>
      </c>
      <c r="T1533">
        <f t="shared" si="1913"/>
        <v>27.397664000592606</v>
      </c>
      <c r="U1533">
        <f t="shared" si="1878"/>
        <v>7.0300290000000132</v>
      </c>
      <c r="V1533">
        <f t="shared" si="1879"/>
        <v>-1.9300539999999273</v>
      </c>
      <c r="W1533">
        <f t="shared" si="1880"/>
        <v>7.0300290000000132</v>
      </c>
      <c r="X1533">
        <f t="shared" si="1881"/>
        <v>0</v>
      </c>
      <c r="Y1533">
        <f t="shared" si="1911"/>
        <v>5.9474609674019021</v>
      </c>
      <c r="Z1533">
        <f t="shared" si="1912"/>
        <v>6.7044456439475208</v>
      </c>
      <c r="AA1533">
        <f t="shared" si="1908"/>
        <v>21.707912642746692</v>
      </c>
      <c r="AB1533">
        <f t="shared" si="1909"/>
        <v>24.470865997197809</v>
      </c>
      <c r="AC1533">
        <f t="shared" si="1910"/>
        <v>5.9831668048084126</v>
      </c>
      <c r="AD1533">
        <f t="shared" si="1918"/>
        <v>15.523292915360804</v>
      </c>
      <c r="AE1533">
        <f t="shared" si="1891"/>
        <v>1054.9200074</v>
      </c>
      <c r="AF1533">
        <f t="shared" si="1893"/>
        <v>1057.3966776666666</v>
      </c>
      <c r="AG1533">
        <f t="shared" si="1915"/>
        <v>1088.6074859000003</v>
      </c>
      <c r="AH1533">
        <f t="shared" si="1900"/>
        <v>1065.6019958000002</v>
      </c>
      <c r="AI1533">
        <f t="shared" si="1901"/>
        <v>1101.3779883848456</v>
      </c>
      <c r="AJ1533">
        <f t="shared" si="1902"/>
        <v>1029.8260032151547</v>
      </c>
      <c r="AK1533">
        <f t="shared" si="1903"/>
        <v>0.64951441493382112</v>
      </c>
      <c r="AL1533">
        <f t="shared" si="1882"/>
        <v>0.66416128276527153</v>
      </c>
      <c r="AM1533">
        <f t="shared" si="1883"/>
        <v>1449873.3785345464</v>
      </c>
      <c r="AN1533">
        <f t="shared" si="1916"/>
        <v>2626182.6642285977</v>
      </c>
      <c r="AO1533">
        <f t="shared" si="1917"/>
        <v>63315202</v>
      </c>
      <c r="AP1533">
        <f t="shared" si="1919"/>
        <v>4.1477916539358076E-2</v>
      </c>
      <c r="AQ1533">
        <f t="shared" si="1920"/>
        <v>1064.1487687401063</v>
      </c>
      <c r="AR1533">
        <f t="shared" si="1921"/>
        <v>1067.1608489665789</v>
      </c>
      <c r="AS1533">
        <f t="shared" si="1922"/>
        <v>1069.6427526498367</v>
      </c>
      <c r="AT1533">
        <f t="shared" si="1923"/>
        <v>1079.7124527884791</v>
      </c>
      <c r="AU1533">
        <f t="shared" si="1924"/>
        <v>1072.3130562414603</v>
      </c>
      <c r="AV1533">
        <f t="shared" si="1925"/>
        <v>1082.6447148041236</v>
      </c>
      <c r="AW1533">
        <f t="shared" si="1926"/>
        <v>-10.331658562663279</v>
      </c>
      <c r="AX1533">
        <f t="shared" si="1953"/>
        <v>-6.6925572964742726</v>
      </c>
      <c r="AY1533">
        <f t="shared" si="1927"/>
        <v>-3.6391012661890061</v>
      </c>
      <c r="AZ1533">
        <f t="shared" si="1884"/>
        <v>1072.7799886666667</v>
      </c>
      <c r="BA1533">
        <f t="shared" si="1885"/>
        <v>2341893734.1791749</v>
      </c>
      <c r="BB1533">
        <f t="shared" si="1888"/>
        <v>2341893734.1791749</v>
      </c>
      <c r="BC1533">
        <f t="shared" si="1889"/>
        <v>0</v>
      </c>
      <c r="BD1533">
        <f t="shared" si="1904"/>
        <v>17678327625.115383</v>
      </c>
      <c r="BE1533">
        <f t="shared" si="1905"/>
        <v>31898819136.959736</v>
      </c>
      <c r="BF1533">
        <f t="shared" si="1906"/>
        <v>0.55420006456076909</v>
      </c>
      <c r="BG1533">
        <f t="shared" si="1907"/>
        <v>35.658219118488518</v>
      </c>
      <c r="BH1533">
        <f t="shared" si="1928"/>
        <v>265766526</v>
      </c>
      <c r="BI1533">
        <f t="shared" si="1929"/>
        <v>-0.95429815722441536</v>
      </c>
      <c r="BJ1533">
        <f t="shared" si="1890"/>
        <v>1180.0048999999944</v>
      </c>
      <c r="BK1533">
        <f t="shared" si="1930"/>
        <v>1.2035777150916731E-2</v>
      </c>
      <c r="BL1533">
        <f t="shared" si="1931"/>
        <v>1.0120357771509167</v>
      </c>
      <c r="BM1533">
        <f t="shared" si="1932"/>
        <v>18.855603686903297</v>
      </c>
      <c r="BN1533">
        <f t="shared" si="1933"/>
        <v>1071.0199585</v>
      </c>
      <c r="BO1533">
        <f t="shared" si="1892"/>
        <v>1049.6239928</v>
      </c>
      <c r="BP1533">
        <f t="shared" si="1934"/>
        <v>1084.0057363529415</v>
      </c>
      <c r="BQ1533">
        <f t="shared" si="1935"/>
        <v>-34.381743552941543</v>
      </c>
      <c r="BR1533">
        <f t="shared" si="1936"/>
        <v>4.9801029999998718</v>
      </c>
      <c r="BS1533">
        <f t="shared" si="1937"/>
        <v>-4.4300539999999273</v>
      </c>
      <c r="BT1533">
        <f t="shared" si="1938"/>
        <v>-35.280029000000013</v>
      </c>
      <c r="BU1533">
        <f t="shared" si="1939"/>
        <v>-45.580077999999958</v>
      </c>
      <c r="BV1533">
        <f t="shared" si="1940"/>
        <v>1059.8800131333333</v>
      </c>
      <c r="BW1533">
        <f t="shared" si="1941"/>
        <v>1059.170488714286</v>
      </c>
      <c r="BX1533">
        <f t="shared" si="1942"/>
        <v>1062.0243708</v>
      </c>
      <c r="BY1533">
        <f t="shared" si="1943"/>
        <v>1078.0250426809528</v>
      </c>
      <c r="BZ1533">
        <f t="shared" si="1944"/>
        <v>1114.25</v>
      </c>
      <c r="CA1533">
        <f t="shared" si="1945"/>
        <v>1005.700012</v>
      </c>
      <c r="CB1533">
        <f t="shared" si="1946"/>
        <v>1050.1556679466667</v>
      </c>
      <c r="CC1533">
        <f t="shared" si="1947"/>
        <v>1057.9146237472223</v>
      </c>
      <c r="CD1533">
        <f t="shared" si="1948"/>
        <v>1071.2333731299602</v>
      </c>
      <c r="CE1533">
        <f t="shared" si="1949"/>
        <v>1100.8189696520608</v>
      </c>
      <c r="CF1533">
        <f t="shared" si="1950"/>
        <v>1063.5</v>
      </c>
      <c r="CG1533">
        <f t="shared" si="1951"/>
        <v>1072.5</v>
      </c>
      <c r="CH1533">
        <f t="shared" si="1952"/>
        <v>1042.5</v>
      </c>
    </row>
    <row r="1534" spans="1:86">
      <c r="A1534" s="1">
        <v>41723</v>
      </c>
      <c r="B1534">
        <v>1072</v>
      </c>
      <c r="C1534">
        <v>1086</v>
      </c>
      <c r="D1534">
        <v>1065</v>
      </c>
      <c r="E1534">
        <v>1073.3199460000001</v>
      </c>
      <c r="F1534">
        <v>2249968</v>
      </c>
      <c r="G1534">
        <f t="shared" si="1886"/>
        <v>-467147.78459731775</v>
      </c>
      <c r="H1534">
        <f t="shared" si="1914"/>
        <v>61903103.00740286</v>
      </c>
      <c r="I1534">
        <f t="shared" si="1887"/>
        <v>1074.0799864999999</v>
      </c>
      <c r="J1534">
        <f t="shared" si="1894"/>
        <v>1084.3999939999999</v>
      </c>
      <c r="K1534">
        <f t="shared" si="1895"/>
        <v>1025.30751025</v>
      </c>
      <c r="L1534">
        <f t="shared" si="1896"/>
        <v>9</v>
      </c>
      <c r="M1534">
        <f t="shared" si="1897"/>
        <v>5</v>
      </c>
      <c r="N1534">
        <f t="shared" si="1898"/>
        <v>10</v>
      </c>
      <c r="O1534">
        <f t="shared" si="1899"/>
        <v>50</v>
      </c>
      <c r="P1534">
        <f t="shared" si="1874"/>
        <v>21</v>
      </c>
      <c r="Q1534">
        <f t="shared" si="1875"/>
        <v>12.680053999999927</v>
      </c>
      <c r="R1534">
        <f t="shared" si="1876"/>
        <v>8.3199460000000727</v>
      </c>
      <c r="S1534">
        <f t="shared" si="1877"/>
        <v>21</v>
      </c>
      <c r="T1534">
        <f t="shared" si="1913"/>
        <v>26.940688000550274</v>
      </c>
      <c r="U1534">
        <f t="shared" si="1878"/>
        <v>-6.75</v>
      </c>
      <c r="V1534">
        <f t="shared" si="1879"/>
        <v>21.219970999999987</v>
      </c>
      <c r="W1534">
        <f t="shared" si="1880"/>
        <v>0</v>
      </c>
      <c r="X1534">
        <f t="shared" si="1881"/>
        <v>21.219970999999987</v>
      </c>
      <c r="Y1534">
        <f t="shared" si="1911"/>
        <v>5.5226423268731946</v>
      </c>
      <c r="Z1534">
        <f t="shared" si="1912"/>
        <v>7.7412688836655539</v>
      </c>
      <c r="AA1534">
        <f t="shared" si="1908"/>
        <v>20.499262404732917</v>
      </c>
      <c r="AB1534">
        <f t="shared" si="1909"/>
        <v>28.734488456669833</v>
      </c>
      <c r="AC1534">
        <f t="shared" si="1910"/>
        <v>16.726789870468707</v>
      </c>
      <c r="AD1534">
        <f t="shared" si="1918"/>
        <v>13.965897976314347</v>
      </c>
      <c r="AE1534">
        <f t="shared" si="1891"/>
        <v>1057.3839966</v>
      </c>
      <c r="AF1534">
        <f t="shared" si="1893"/>
        <v>1057.9866638333333</v>
      </c>
      <c r="AG1534">
        <f t="shared" si="1915"/>
        <v>1087.1309844000002</v>
      </c>
      <c r="AH1534">
        <f t="shared" si="1900"/>
        <v>1065.8019958</v>
      </c>
      <c r="AI1534">
        <f t="shared" si="1901"/>
        <v>1101.7256699683332</v>
      </c>
      <c r="AJ1534">
        <f t="shared" si="1902"/>
        <v>1029.8783216316667</v>
      </c>
      <c r="AK1534">
        <f t="shared" si="1903"/>
        <v>0.60463782413753164</v>
      </c>
      <c r="AL1534">
        <f t="shared" si="1882"/>
        <v>-0.20762419047618355</v>
      </c>
      <c r="AM1534">
        <f t="shared" si="1883"/>
        <v>-467147.78459731775</v>
      </c>
      <c r="AN1534">
        <f t="shared" si="1916"/>
        <v>1568914.6364639113</v>
      </c>
      <c r="AO1534">
        <f t="shared" si="1917"/>
        <v>63847310</v>
      </c>
      <c r="AP1534">
        <f t="shared" si="1919"/>
        <v>2.4572916798905251E-2</v>
      </c>
      <c r="AQ1534">
        <f t="shared" si="1920"/>
        <v>1067.2669690084701</v>
      </c>
      <c r="AR1534">
        <f t="shared" si="1921"/>
        <v>1061.3437570111039</v>
      </c>
      <c r="AS1534">
        <f t="shared" si="1922"/>
        <v>1070.304647452866</v>
      </c>
      <c r="AT1534">
        <f t="shared" si="1923"/>
        <v>1079.137127177516</v>
      </c>
      <c r="AU1534">
        <f t="shared" si="1924"/>
        <v>1072.4640897052413</v>
      </c>
      <c r="AV1534">
        <f t="shared" si="1925"/>
        <v>1081.9919809878349</v>
      </c>
      <c r="AW1534">
        <f t="shared" si="1926"/>
        <v>-9.5278912825936004</v>
      </c>
      <c r="AX1534">
        <f t="shared" si="1953"/>
        <v>-7.2596240936981378</v>
      </c>
      <c r="AY1534">
        <f t="shared" si="1927"/>
        <v>-2.2682671888954626</v>
      </c>
      <c r="AZ1534">
        <f t="shared" si="1884"/>
        <v>1074.7733153333334</v>
      </c>
      <c r="BA1534">
        <f t="shared" si="1885"/>
        <v>2418205566.7539096</v>
      </c>
      <c r="BB1534">
        <f t="shared" si="1888"/>
        <v>2418205566.7539096</v>
      </c>
      <c r="BC1534">
        <f t="shared" si="1889"/>
        <v>0</v>
      </c>
      <c r="BD1534">
        <f t="shared" si="1904"/>
        <v>20096533191.869293</v>
      </c>
      <c r="BE1534">
        <f t="shared" si="1905"/>
        <v>29625307542.092377</v>
      </c>
      <c r="BF1534">
        <f t="shared" si="1906"/>
        <v>0.67835694746174824</v>
      </c>
      <c r="BG1534">
        <f t="shared" si="1907"/>
        <v>40.417918756058221</v>
      </c>
      <c r="BH1534">
        <f t="shared" si="1928"/>
        <v>263516558</v>
      </c>
      <c r="BI1534">
        <f t="shared" si="1929"/>
        <v>-0.88058797569782765</v>
      </c>
      <c r="BJ1534">
        <f t="shared" si="1890"/>
        <v>-398.01029999998718</v>
      </c>
      <c r="BK1534">
        <f t="shared" si="1930"/>
        <v>-2.7688403459320775E-3</v>
      </c>
      <c r="BL1534">
        <f t="shared" si="1931"/>
        <v>0.99723115965406794</v>
      </c>
      <c r="BM1534">
        <f t="shared" si="1932"/>
        <v>18.933438715616905</v>
      </c>
      <c r="BN1534">
        <f t="shared" si="1933"/>
        <v>1075.5</v>
      </c>
      <c r="BO1534">
        <f t="shared" si="1892"/>
        <v>1051.9219908999999</v>
      </c>
      <c r="BP1534">
        <f t="shared" si="1934"/>
        <v>1083.0275007794121</v>
      </c>
      <c r="BQ1534">
        <f t="shared" si="1935"/>
        <v>-31.105509879412239</v>
      </c>
      <c r="BR1534">
        <f t="shared" si="1936"/>
        <v>-2.5</v>
      </c>
      <c r="BS1534">
        <f t="shared" si="1937"/>
        <v>4</v>
      </c>
      <c r="BT1534">
        <f t="shared" si="1938"/>
        <v>-2.8199460000000727</v>
      </c>
      <c r="BU1534">
        <f t="shared" si="1939"/>
        <v>-5.5</v>
      </c>
      <c r="BV1534">
        <f t="shared" si="1940"/>
        <v>1066.0133259999998</v>
      </c>
      <c r="BW1534">
        <f t="shared" si="1941"/>
        <v>1063.7199939523809</v>
      </c>
      <c r="BX1534">
        <f t="shared" si="1942"/>
        <v>1063.427634472727</v>
      </c>
      <c r="BY1534">
        <f t="shared" si="1943"/>
        <v>1076.5690865000001</v>
      </c>
      <c r="BZ1534">
        <f t="shared" si="1944"/>
        <v>1101</v>
      </c>
      <c r="CA1534">
        <f t="shared" si="1945"/>
        <v>1005.700012</v>
      </c>
      <c r="CB1534">
        <f t="shared" si="1946"/>
        <v>1042.6301349033333</v>
      </c>
      <c r="CC1534">
        <f t="shared" si="1947"/>
        <v>1051.4608339277777</v>
      </c>
      <c r="CD1534">
        <f t="shared" si="1948"/>
        <v>1071.3450669829763</v>
      </c>
      <c r="CE1534">
        <f t="shared" si="1949"/>
        <v>1099.4537736205477</v>
      </c>
      <c r="CF1534">
        <f t="shared" si="1950"/>
        <v>1076.3000489999999</v>
      </c>
      <c r="CG1534">
        <f t="shared" si="1951"/>
        <v>1078.969971</v>
      </c>
      <c r="CH1534">
        <f t="shared" si="1952"/>
        <v>1063.0699460000001</v>
      </c>
    </row>
    <row r="1535" spans="1:86">
      <c r="A1535" s="1">
        <v>41724</v>
      </c>
      <c r="B1535">
        <v>1074.030029</v>
      </c>
      <c r="C1535">
        <v>1079.25</v>
      </c>
      <c r="D1535">
        <v>1043.780029</v>
      </c>
      <c r="E1535">
        <v>1046.75</v>
      </c>
      <c r="F1535">
        <v>3192350</v>
      </c>
      <c r="G1535">
        <f t="shared" si="1886"/>
        <v>-2657746.4097207766</v>
      </c>
      <c r="H1535">
        <f t="shared" si="1914"/>
        <v>59245356.597682081</v>
      </c>
      <c r="I1535">
        <f t="shared" si="1887"/>
        <v>1060.9525145</v>
      </c>
      <c r="J1535">
        <f t="shared" si="1894"/>
        <v>1084.3999939999999</v>
      </c>
      <c r="K1535">
        <f t="shared" si="1895"/>
        <v>1025.30751025</v>
      </c>
      <c r="L1535">
        <f t="shared" si="1896"/>
        <v>10</v>
      </c>
      <c r="M1535">
        <f t="shared" si="1897"/>
        <v>6</v>
      </c>
      <c r="N1535">
        <f t="shared" si="1898"/>
        <v>0</v>
      </c>
      <c r="O1535">
        <f t="shared" si="1899"/>
        <v>40</v>
      </c>
      <c r="P1535">
        <f t="shared" si="1874"/>
        <v>35.469970999999987</v>
      </c>
      <c r="Q1535">
        <f t="shared" si="1875"/>
        <v>32.5</v>
      </c>
      <c r="R1535">
        <f t="shared" si="1876"/>
        <v>2.9699709999999868</v>
      </c>
      <c r="S1535">
        <f t="shared" si="1877"/>
        <v>35.469970999999987</v>
      </c>
      <c r="T1535">
        <f t="shared" si="1913"/>
        <v>27.54992250051097</v>
      </c>
      <c r="U1535">
        <f t="shared" si="1878"/>
        <v>-21.75</v>
      </c>
      <c r="V1535">
        <f t="shared" si="1879"/>
        <v>11.25</v>
      </c>
      <c r="W1535">
        <f t="shared" si="1880"/>
        <v>0</v>
      </c>
      <c r="X1535">
        <f t="shared" si="1881"/>
        <v>11.25</v>
      </c>
      <c r="Y1535">
        <f t="shared" si="1911"/>
        <v>5.1281678749536805</v>
      </c>
      <c r="Z1535">
        <f t="shared" si="1912"/>
        <v>7.9918925348323002</v>
      </c>
      <c r="AA1535">
        <f t="shared" si="1908"/>
        <v>18.614091835861128</v>
      </c>
      <c r="AB1535">
        <f t="shared" si="1909"/>
        <v>29.008765940027871</v>
      </c>
      <c r="AC1535">
        <f t="shared" si="1910"/>
        <v>21.827069163055281</v>
      </c>
      <c r="AD1535">
        <f t="shared" si="1918"/>
        <v>13.142846799079598</v>
      </c>
      <c r="AE1535">
        <f t="shared" si="1891"/>
        <v>1062.7939942</v>
      </c>
      <c r="AF1535">
        <f t="shared" si="1893"/>
        <v>1055.6116638333333</v>
      </c>
      <c r="AG1535">
        <f t="shared" si="1915"/>
        <v>1085.0209868500001</v>
      </c>
      <c r="AH1535">
        <f t="shared" si="1900"/>
        <v>1062.8950012</v>
      </c>
      <c r="AI1535">
        <f t="shared" si="1901"/>
        <v>1099.7969738090128</v>
      </c>
      <c r="AJ1535">
        <f t="shared" si="1902"/>
        <v>1025.9930285909873</v>
      </c>
      <c r="AK1535">
        <f t="shared" si="1903"/>
        <v>0.2812447403413762</v>
      </c>
      <c r="AL1535">
        <f t="shared" si="1882"/>
        <v>-0.83253603449520786</v>
      </c>
      <c r="AM1535">
        <f t="shared" si="1883"/>
        <v>-2657746.4097207766</v>
      </c>
      <c r="AN1535">
        <f t="shared" si="1916"/>
        <v>273778.58651359472</v>
      </c>
      <c r="AO1535">
        <f t="shared" si="1917"/>
        <v>64589236</v>
      </c>
      <c r="AP1535">
        <f t="shared" si="1919"/>
        <v>4.2387649006034806E-3</v>
      </c>
      <c r="AQ1535">
        <f t="shared" si="1920"/>
        <v>1060.2911995455902</v>
      </c>
      <c r="AR1535">
        <f t="shared" si="1921"/>
        <v>1057.2899848379393</v>
      </c>
      <c r="AS1535">
        <f t="shared" si="1922"/>
        <v>1066.0648109113502</v>
      </c>
      <c r="AT1535">
        <f t="shared" si="1923"/>
        <v>1076.2222857315396</v>
      </c>
      <c r="AU1535">
        <f t="shared" si="1924"/>
        <v>1068.6069762494551</v>
      </c>
      <c r="AV1535">
        <f t="shared" si="1925"/>
        <v>1079.5250423186865</v>
      </c>
      <c r="AW1535">
        <f t="shared" si="1926"/>
        <v>-10.918066069231372</v>
      </c>
      <c r="AX1535">
        <f t="shared" si="1953"/>
        <v>-7.9913124888047848</v>
      </c>
      <c r="AY1535">
        <f t="shared" si="1927"/>
        <v>-2.9267535804265874</v>
      </c>
      <c r="AZ1535">
        <f t="shared" si="1884"/>
        <v>1056.593343</v>
      </c>
      <c r="BA1535">
        <f t="shared" si="1885"/>
        <v>3373015758.5260501</v>
      </c>
      <c r="BB1535">
        <f t="shared" si="1888"/>
        <v>0</v>
      </c>
      <c r="BC1535">
        <f t="shared" si="1889"/>
        <v>3373015758.5260501</v>
      </c>
      <c r="BD1535">
        <f t="shared" si="1904"/>
        <v>17494997863.686008</v>
      </c>
      <c r="BE1535">
        <f t="shared" si="1905"/>
        <v>32998323300.618427</v>
      </c>
      <c r="BF1535">
        <f t="shared" si="1906"/>
        <v>0.53017838828672037</v>
      </c>
      <c r="BG1535">
        <f t="shared" si="1907"/>
        <v>34.648142487513496</v>
      </c>
      <c r="BH1535">
        <f t="shared" si="1928"/>
        <v>260324208</v>
      </c>
      <c r="BI1535">
        <f t="shared" si="1929"/>
        <v>-1.0113768223274111</v>
      </c>
      <c r="BJ1535">
        <f t="shared" si="1890"/>
        <v>-2756.9946000000073</v>
      </c>
      <c r="BK1535">
        <f t="shared" si="1930"/>
        <v>-2.4754916834462768E-2</v>
      </c>
      <c r="BL1535">
        <f t="shared" si="1931"/>
        <v>0.97524508316553726</v>
      </c>
      <c r="BM1535">
        <f t="shared" si="1932"/>
        <v>19.449047266269982</v>
      </c>
      <c r="BN1535">
        <f t="shared" si="1933"/>
        <v>1061.5150145</v>
      </c>
      <c r="BO1535">
        <f t="shared" si="1892"/>
        <v>1059.8219908999999</v>
      </c>
      <c r="BP1535">
        <f t="shared" si="1934"/>
        <v>1082.7260301911767</v>
      </c>
      <c r="BQ1535">
        <f t="shared" si="1935"/>
        <v>-22.904039291176787</v>
      </c>
      <c r="BR1535">
        <f t="shared" si="1936"/>
        <v>-42.969970999999987</v>
      </c>
      <c r="BS1535">
        <f t="shared" si="1937"/>
        <v>-32.719970999999987</v>
      </c>
      <c r="BT1535">
        <f t="shared" si="1938"/>
        <v>-15.630004999999983</v>
      </c>
      <c r="BU1535">
        <f t="shared" si="1939"/>
        <v>-2.4699709999999868</v>
      </c>
      <c r="BV1535">
        <f t="shared" si="1940"/>
        <v>1062.4686604666667</v>
      </c>
      <c r="BW1535">
        <f t="shared" si="1941"/>
        <v>1060.5095185714285</v>
      </c>
      <c r="BX1535">
        <f t="shared" si="1942"/>
        <v>1059.9636352363634</v>
      </c>
      <c r="BY1535">
        <f t="shared" si="1943"/>
        <v>1072.723278461905</v>
      </c>
      <c r="BZ1535">
        <f t="shared" si="1944"/>
        <v>1101</v>
      </c>
      <c r="CA1535">
        <f t="shared" si="1945"/>
        <v>1005.700012</v>
      </c>
      <c r="CB1535">
        <f t="shared" si="1946"/>
        <v>1061.4264585233334</v>
      </c>
      <c r="CC1535">
        <f t="shared" si="1947"/>
        <v>1044.7937230583334</v>
      </c>
      <c r="CD1535">
        <f t="shared" si="1948"/>
        <v>1070.1383710574605</v>
      </c>
      <c r="CE1535">
        <f t="shared" si="1949"/>
        <v>1101.0013846898578</v>
      </c>
      <c r="CF1535">
        <f t="shared" si="1950"/>
        <v>1073.3199460000001</v>
      </c>
      <c r="CG1535">
        <f t="shared" si="1951"/>
        <v>1086</v>
      </c>
      <c r="CH1535">
        <f t="shared" si="1952"/>
        <v>1065</v>
      </c>
    </row>
    <row r="1536" spans="1:86">
      <c r="A1536" s="1">
        <v>41725</v>
      </c>
      <c r="B1536">
        <v>1050.469971</v>
      </c>
      <c r="C1536">
        <v>1057.5</v>
      </c>
      <c r="D1536">
        <v>1032.530029</v>
      </c>
      <c r="E1536">
        <v>1047.119995</v>
      </c>
      <c r="F1536">
        <v>5012476</v>
      </c>
      <c r="G1536">
        <f t="shared" si="1886"/>
        <v>845108.24916200817</v>
      </c>
      <c r="H1536">
        <f t="shared" si="1914"/>
        <v>60090464.846844092</v>
      </c>
      <c r="I1536">
        <f t="shared" si="1887"/>
        <v>1046.90499875</v>
      </c>
      <c r="J1536">
        <f t="shared" si="1894"/>
        <v>1079.5600279999999</v>
      </c>
      <c r="K1536">
        <f t="shared" si="1895"/>
        <v>1025.30751025</v>
      </c>
      <c r="L1536">
        <f t="shared" si="1896"/>
        <v>10</v>
      </c>
      <c r="M1536">
        <f t="shared" si="1897"/>
        <v>7</v>
      </c>
      <c r="N1536">
        <f t="shared" si="1898"/>
        <v>0</v>
      </c>
      <c r="O1536">
        <f t="shared" si="1899"/>
        <v>30</v>
      </c>
      <c r="P1536">
        <f t="shared" si="1874"/>
        <v>24.969970999999987</v>
      </c>
      <c r="Q1536">
        <f t="shared" si="1875"/>
        <v>10.380004999999983</v>
      </c>
      <c r="R1536">
        <f t="shared" si="1876"/>
        <v>14.589966000000004</v>
      </c>
      <c r="S1536">
        <f t="shared" si="1877"/>
        <v>24.969970999999987</v>
      </c>
      <c r="T1536">
        <f t="shared" si="1913"/>
        <v>27.365640250474474</v>
      </c>
      <c r="U1536">
        <f t="shared" si="1878"/>
        <v>3.9300539999999273</v>
      </c>
      <c r="V1536">
        <f t="shared" si="1879"/>
        <v>-7.5</v>
      </c>
      <c r="W1536">
        <f t="shared" si="1880"/>
        <v>3.9300539999999273</v>
      </c>
      <c r="X1536">
        <f t="shared" si="1881"/>
        <v>0</v>
      </c>
      <c r="Y1536">
        <f t="shared" si="1911"/>
        <v>5.0425883124569841</v>
      </c>
      <c r="Z1536">
        <f t="shared" si="1912"/>
        <v>7.4210430680585651</v>
      </c>
      <c r="AA1536">
        <f t="shared" si="1908"/>
        <v>18.426714179908707</v>
      </c>
      <c r="AB1536">
        <f t="shared" si="1909"/>
        <v>27.118105040242561</v>
      </c>
      <c r="AC1536">
        <f t="shared" si="1910"/>
        <v>19.083160300454889</v>
      </c>
      <c r="AD1536">
        <f t="shared" si="1918"/>
        <v>14.359117710158159</v>
      </c>
      <c r="AE1536">
        <f t="shared" si="1891"/>
        <v>1061.3979979999999</v>
      </c>
      <c r="AF1536">
        <f t="shared" si="1893"/>
        <v>1060.1816610000001</v>
      </c>
      <c r="AG1536">
        <f t="shared" si="1915"/>
        <v>1082.6544890500002</v>
      </c>
      <c r="AH1536">
        <f t="shared" si="1900"/>
        <v>1058.6350035999999</v>
      </c>
      <c r="AI1536">
        <f t="shared" si="1901"/>
        <v>1091.814424790909</v>
      </c>
      <c r="AJ1536">
        <f t="shared" si="1902"/>
        <v>1025.4555824090908</v>
      </c>
      <c r="AK1536">
        <f t="shared" si="1903"/>
        <v>0.32647363656912004</v>
      </c>
      <c r="AL1536">
        <f t="shared" si="1882"/>
        <v>0.16860095672518097</v>
      </c>
      <c r="AM1536">
        <f t="shared" si="1883"/>
        <v>845108.24916200817</v>
      </c>
      <c r="AN1536">
        <f t="shared" si="1916"/>
        <v>1407080.8691783343</v>
      </c>
      <c r="AO1536">
        <f t="shared" si="1917"/>
        <v>66296338</v>
      </c>
      <c r="AP1536">
        <f t="shared" si="1919"/>
        <v>2.1224111491321501E-2</v>
      </c>
      <c r="AQ1536">
        <f t="shared" si="1920"/>
        <v>1055.8129900000895</v>
      </c>
      <c r="AR1536">
        <f t="shared" si="1921"/>
        <v>1055.5116031241266</v>
      </c>
      <c r="AS1536">
        <f t="shared" si="1922"/>
        <v>1062.6547440473071</v>
      </c>
      <c r="AT1536">
        <f t="shared" si="1923"/>
        <v>1073.6030795657011</v>
      </c>
      <c r="AU1536">
        <f t="shared" si="1924"/>
        <v>1065.3839290620369</v>
      </c>
      <c r="AV1536">
        <f t="shared" si="1925"/>
        <v>1077.2566890063783</v>
      </c>
      <c r="AW1536">
        <f t="shared" si="1926"/>
        <v>-11.872759944341396</v>
      </c>
      <c r="AX1536">
        <f t="shared" si="1953"/>
        <v>-8.7676019799121079</v>
      </c>
      <c r="AY1536">
        <f t="shared" si="1927"/>
        <v>-3.1051579644292886</v>
      </c>
      <c r="AZ1536">
        <f t="shared" si="1884"/>
        <v>1045.7166746666667</v>
      </c>
      <c r="BA1536">
        <f t="shared" si="1885"/>
        <v>5241629734.5664749</v>
      </c>
      <c r="BB1536">
        <f t="shared" si="1888"/>
        <v>0</v>
      </c>
      <c r="BC1536">
        <f t="shared" si="1889"/>
        <v>5241629734.5664749</v>
      </c>
      <c r="BD1536">
        <f t="shared" si="1904"/>
        <v>17494997863.686008</v>
      </c>
      <c r="BE1536">
        <f t="shared" si="1905"/>
        <v>36764817308.356079</v>
      </c>
      <c r="BF1536">
        <f t="shared" si="1906"/>
        <v>0.47586249965424593</v>
      </c>
      <c r="BG1536">
        <f t="shared" si="1907"/>
        <v>32.243010427172422</v>
      </c>
      <c r="BH1536">
        <f t="shared" si="1928"/>
        <v>265336684</v>
      </c>
      <c r="BI1536">
        <f t="shared" si="1929"/>
        <v>-1.1021291457741971</v>
      </c>
      <c r="BJ1536">
        <f t="shared" si="1890"/>
        <v>-63.000499999998283</v>
      </c>
      <c r="BK1536">
        <f t="shared" si="1930"/>
        <v>3.5347026510629774E-4</v>
      </c>
      <c r="BL1536">
        <f t="shared" si="1931"/>
        <v>1.0003534702651062</v>
      </c>
      <c r="BM1536">
        <f t="shared" si="1932"/>
        <v>17.487090401557246</v>
      </c>
      <c r="BN1536">
        <f t="shared" si="1933"/>
        <v>1045.0150145</v>
      </c>
      <c r="BO1536">
        <f t="shared" si="1892"/>
        <v>1062.1099975</v>
      </c>
      <c r="BP1536">
        <f t="shared" si="1934"/>
        <v>1081.5500012058826</v>
      </c>
      <c r="BQ1536">
        <f t="shared" si="1935"/>
        <v>-19.440003705882646</v>
      </c>
      <c r="BR1536">
        <f t="shared" si="1936"/>
        <v>-27.660033999999996</v>
      </c>
      <c r="BS1536">
        <f t="shared" si="1937"/>
        <v>-35.900024999999914</v>
      </c>
      <c r="BT1536">
        <f t="shared" si="1938"/>
        <v>-43.5</v>
      </c>
      <c r="BU1536">
        <f t="shared" si="1939"/>
        <v>-23.560058000000026</v>
      </c>
      <c r="BV1536">
        <f t="shared" si="1940"/>
        <v>1057.2439940666668</v>
      </c>
      <c r="BW1536">
        <f t="shared" si="1941"/>
        <v>1058.0833274761906</v>
      </c>
      <c r="BX1536">
        <f t="shared" si="1942"/>
        <v>1057.0954522909092</v>
      </c>
      <c r="BY1536">
        <f t="shared" si="1943"/>
        <v>1069.1136601904761</v>
      </c>
      <c r="BZ1536">
        <f t="shared" si="1944"/>
        <v>1101</v>
      </c>
      <c r="CA1536">
        <f t="shared" si="1945"/>
        <v>1005.700012</v>
      </c>
      <c r="CB1536">
        <f t="shared" si="1946"/>
        <v>1066.1611039166667</v>
      </c>
      <c r="CC1536">
        <f t="shared" si="1947"/>
        <v>1061.2189922694445</v>
      </c>
      <c r="CD1536">
        <f t="shared" si="1948"/>
        <v>1062.4899916329762</v>
      </c>
      <c r="CE1536">
        <f t="shared" si="1949"/>
        <v>1101.8936816894225</v>
      </c>
      <c r="CF1536">
        <f t="shared" si="1950"/>
        <v>1046.75</v>
      </c>
      <c r="CG1536">
        <f t="shared" si="1951"/>
        <v>1079.25</v>
      </c>
      <c r="CH1536">
        <f t="shared" si="1952"/>
        <v>1043.780029</v>
      </c>
    </row>
    <row r="1537" spans="1:86">
      <c r="A1537" s="1">
        <v>41726</v>
      </c>
      <c r="B1537">
        <v>1048.5</v>
      </c>
      <c r="C1537">
        <v>1061.4300539999999</v>
      </c>
      <c r="D1537">
        <v>1040.030029</v>
      </c>
      <c r="E1537">
        <v>1051.0500489999999</v>
      </c>
      <c r="F1537">
        <v>2971162</v>
      </c>
      <c r="G1537">
        <f t="shared" si="1886"/>
        <v>88859.16009116132</v>
      </c>
      <c r="H1537">
        <f t="shared" si="1914"/>
        <v>60179324.006935254</v>
      </c>
      <c r="I1537">
        <f t="shared" si="1887"/>
        <v>1050.2525329999999</v>
      </c>
      <c r="J1537">
        <f t="shared" si="1894"/>
        <v>1074.0799864999999</v>
      </c>
      <c r="K1537">
        <f t="shared" si="1895"/>
        <v>1025.30751025</v>
      </c>
      <c r="L1537">
        <f t="shared" si="1896"/>
        <v>4</v>
      </c>
      <c r="M1537">
        <f t="shared" si="1897"/>
        <v>8</v>
      </c>
      <c r="N1537">
        <f t="shared" si="1898"/>
        <v>60</v>
      </c>
      <c r="O1537">
        <f t="shared" si="1899"/>
        <v>20</v>
      </c>
      <c r="P1537">
        <f t="shared" si="1874"/>
        <v>21.400024999999914</v>
      </c>
      <c r="Q1537">
        <f t="shared" si="1875"/>
        <v>10.380004999999983</v>
      </c>
      <c r="R1537">
        <f t="shared" si="1876"/>
        <v>11.020019999999931</v>
      </c>
      <c r="S1537">
        <f t="shared" si="1877"/>
        <v>21.400024999999914</v>
      </c>
      <c r="T1537">
        <f t="shared" si="1913"/>
        <v>26.939524875440579</v>
      </c>
      <c r="U1537">
        <f t="shared" si="1878"/>
        <v>11.039917000000059</v>
      </c>
      <c r="V1537">
        <f t="shared" si="1879"/>
        <v>-0.96997099999998682</v>
      </c>
      <c r="W1537">
        <f t="shared" si="1880"/>
        <v>11.039917000000059</v>
      </c>
      <c r="X1537">
        <f t="shared" si="1881"/>
        <v>0</v>
      </c>
      <c r="Y1537">
        <f t="shared" si="1911"/>
        <v>5.4709689329957749</v>
      </c>
      <c r="Z1537">
        <f t="shared" si="1912"/>
        <v>6.890968563197239</v>
      </c>
      <c r="AA1537">
        <f t="shared" si="1908"/>
        <v>20.308334903053112</v>
      </c>
      <c r="AB1537">
        <f t="shared" si="1909"/>
        <v>25.579399024514316</v>
      </c>
      <c r="AC1537">
        <f t="shared" si="1910"/>
        <v>11.486869518946916</v>
      </c>
      <c r="AD1537">
        <f t="shared" si="1918"/>
        <v>14.935268985070037</v>
      </c>
      <c r="AE1537">
        <f t="shared" si="1891"/>
        <v>1058.9080078</v>
      </c>
      <c r="AF1537">
        <f t="shared" si="1893"/>
        <v>1059.6733398333333</v>
      </c>
      <c r="AG1537">
        <f t="shared" si="1915"/>
        <v>1080.6534942000001</v>
      </c>
      <c r="AH1537">
        <f t="shared" si="1900"/>
        <v>1056.2620055999998</v>
      </c>
      <c r="AI1537">
        <f t="shared" si="1901"/>
        <v>1087.8388545400126</v>
      </c>
      <c r="AJ1537">
        <f t="shared" si="1902"/>
        <v>1024.6851566599871</v>
      </c>
      <c r="AK1537">
        <f t="shared" si="1903"/>
        <v>0.41747186981986123</v>
      </c>
      <c r="AL1537">
        <f t="shared" si="1882"/>
        <v>2.9907208052324753E-2</v>
      </c>
      <c r="AM1537">
        <f t="shared" si="1883"/>
        <v>88859.16009116132</v>
      </c>
      <c r="AN1537">
        <f t="shared" si="1916"/>
        <v>3194572.1522608954</v>
      </c>
      <c r="AO1537">
        <f t="shared" si="1917"/>
        <v>65407788</v>
      </c>
      <c r="AP1537">
        <f t="shared" si="1919"/>
        <v>4.8840852900588767E-2</v>
      </c>
      <c r="AQ1537">
        <f t="shared" si="1920"/>
        <v>1054.193590060059</v>
      </c>
      <c r="AR1537">
        <f t="shared" si="1921"/>
        <v>1058.6632308437506</v>
      </c>
      <c r="AS1537">
        <f t="shared" si="1922"/>
        <v>1060.5658989387919</v>
      </c>
      <c r="AT1537">
        <f t="shared" si="1923"/>
        <v>1071.5733068147881</v>
      </c>
      <c r="AU1537">
        <f t="shared" si="1924"/>
        <v>1063.2338470527313</v>
      </c>
      <c r="AV1537">
        <f t="shared" si="1925"/>
        <v>1075.4222242059318</v>
      </c>
      <c r="AW1537">
        <f t="shared" si="1926"/>
        <v>-12.188377153200463</v>
      </c>
      <c r="AX1537">
        <f t="shared" si="1953"/>
        <v>-9.4517570145697789</v>
      </c>
      <c r="AY1537">
        <f t="shared" si="1927"/>
        <v>-2.7366201386306841</v>
      </c>
      <c r="AZ1537">
        <f t="shared" si="1884"/>
        <v>1050.8367106666667</v>
      </c>
      <c r="BA1537">
        <f t="shared" si="1885"/>
        <v>3122206102.9377947</v>
      </c>
      <c r="BB1537">
        <f t="shared" si="1888"/>
        <v>3122206102.9377947</v>
      </c>
      <c r="BC1537">
        <f t="shared" si="1889"/>
        <v>0</v>
      </c>
      <c r="BD1537">
        <f t="shared" si="1904"/>
        <v>20617203966.623802</v>
      </c>
      <c r="BE1537">
        <f t="shared" si="1905"/>
        <v>31571940678.363075</v>
      </c>
      <c r="BF1537">
        <f t="shared" si="1906"/>
        <v>0.65302301738940016</v>
      </c>
      <c r="BG1537">
        <f t="shared" si="1907"/>
        <v>39.504774617156379</v>
      </c>
      <c r="BH1537">
        <f t="shared" si="1928"/>
        <v>268307846</v>
      </c>
      <c r="BI1537">
        <f t="shared" si="1929"/>
        <v>-1.1333573808371027</v>
      </c>
      <c r="BJ1537">
        <f t="shared" si="1890"/>
        <v>293.00539999999273</v>
      </c>
      <c r="BK1537">
        <f t="shared" si="1930"/>
        <v>3.7532030892027109E-3</v>
      </c>
      <c r="BL1537">
        <f t="shared" si="1931"/>
        <v>1.0037532030892027</v>
      </c>
      <c r="BM1537">
        <f t="shared" si="1932"/>
        <v>16.642460663586927</v>
      </c>
      <c r="BN1537">
        <f t="shared" si="1933"/>
        <v>1050.7300415</v>
      </c>
      <c r="BO1537">
        <f t="shared" si="1892"/>
        <v>1060.7560057999999</v>
      </c>
      <c r="BP1537">
        <f t="shared" si="1934"/>
        <v>1080.5795619705884</v>
      </c>
      <c r="BQ1537">
        <f t="shared" si="1935"/>
        <v>-19.823556170588517</v>
      </c>
      <c r="BR1537">
        <f t="shared" si="1936"/>
        <v>-18.729980000000069</v>
      </c>
      <c r="BS1537">
        <f t="shared" si="1937"/>
        <v>-22.119995000000017</v>
      </c>
      <c r="BT1537">
        <f t="shared" si="1938"/>
        <v>-18.819946000000073</v>
      </c>
      <c r="BU1537">
        <f t="shared" si="1939"/>
        <v>-22</v>
      </c>
      <c r="BV1537">
        <f t="shared" si="1940"/>
        <v>1053.7946777333332</v>
      </c>
      <c r="BW1537">
        <f t="shared" si="1941"/>
        <v>1055.4742954761905</v>
      </c>
      <c r="BX1537">
        <f t="shared" si="1942"/>
        <v>1055.7163696363637</v>
      </c>
      <c r="BY1537">
        <f t="shared" si="1943"/>
        <v>1066.1037135190477</v>
      </c>
      <c r="BZ1537">
        <f t="shared" si="1944"/>
        <v>1086</v>
      </c>
      <c r="CA1537">
        <f t="shared" si="1945"/>
        <v>1005.700012</v>
      </c>
      <c r="CB1537">
        <f t="shared" si="1946"/>
        <v>1067.2694433599997</v>
      </c>
      <c r="CC1537">
        <f t="shared" si="1947"/>
        <v>1065.0798099027777</v>
      </c>
      <c r="CD1537">
        <f t="shared" si="1948"/>
        <v>1057.8318541757935</v>
      </c>
      <c r="CE1537">
        <f t="shared" si="1949"/>
        <v>1104.8849418640646</v>
      </c>
      <c r="CF1537">
        <f t="shared" si="1950"/>
        <v>1047.119995</v>
      </c>
      <c r="CG1537">
        <f t="shared" si="1951"/>
        <v>1057.5</v>
      </c>
      <c r="CH1537">
        <f t="shared" si="1952"/>
        <v>1032.530029</v>
      </c>
    </row>
    <row r="1538" spans="1:86">
      <c r="A1538" s="1">
        <v>41729</v>
      </c>
      <c r="B1538">
        <v>1052</v>
      </c>
      <c r="C1538">
        <v>1072.469971</v>
      </c>
      <c r="D1538">
        <v>1041</v>
      </c>
      <c r="E1538">
        <v>1066.5699460000001</v>
      </c>
      <c r="F1538">
        <v>2683268</v>
      </c>
      <c r="G1538">
        <f t="shared" si="1886"/>
        <v>1677143.8900222834</v>
      </c>
      <c r="H1538">
        <f t="shared" si="1914"/>
        <v>61856467.896957539</v>
      </c>
      <c r="I1538">
        <f t="shared" si="1887"/>
        <v>1058.00997925</v>
      </c>
      <c r="J1538">
        <f t="shared" si="1894"/>
        <v>1074.0799864999999</v>
      </c>
      <c r="K1538">
        <f t="shared" si="1895"/>
        <v>1025.30751025</v>
      </c>
      <c r="L1538">
        <f t="shared" si="1896"/>
        <v>5</v>
      </c>
      <c r="M1538">
        <f t="shared" si="1897"/>
        <v>9</v>
      </c>
      <c r="N1538">
        <f t="shared" si="1898"/>
        <v>50</v>
      </c>
      <c r="O1538">
        <f t="shared" si="1899"/>
        <v>10</v>
      </c>
      <c r="P1538">
        <f t="shared" si="1874"/>
        <v>31.469970999999987</v>
      </c>
      <c r="Q1538">
        <f t="shared" si="1875"/>
        <v>5.9000249999999141</v>
      </c>
      <c r="R1538">
        <f t="shared" si="1876"/>
        <v>25.569946000000073</v>
      </c>
      <c r="S1538">
        <f t="shared" si="1877"/>
        <v>31.469970999999987</v>
      </c>
      <c r="T1538">
        <f t="shared" si="1913"/>
        <v>27.263128170051967</v>
      </c>
      <c r="U1538">
        <f t="shared" si="1878"/>
        <v>20.030029000000013</v>
      </c>
      <c r="V1538">
        <f t="shared" si="1879"/>
        <v>-31.449951000000056</v>
      </c>
      <c r="W1538">
        <f t="shared" si="1880"/>
        <v>20.030029000000013</v>
      </c>
      <c r="X1538">
        <f t="shared" si="1881"/>
        <v>0</v>
      </c>
      <c r="Y1538">
        <f t="shared" si="1911"/>
        <v>6.5109017949246493</v>
      </c>
      <c r="Z1538">
        <f t="shared" si="1912"/>
        <v>6.3987565229688652</v>
      </c>
      <c r="AA1538">
        <f t="shared" si="1908"/>
        <v>23.881712158316272</v>
      </c>
      <c r="AB1538">
        <f t="shared" si="1909"/>
        <v>23.47036804821898</v>
      </c>
      <c r="AC1538">
        <f t="shared" si="1910"/>
        <v>0.8686927972396058</v>
      </c>
      <c r="AD1538">
        <f t="shared" si="1918"/>
        <v>14.473629919511906</v>
      </c>
      <c r="AE1538">
        <f t="shared" si="1891"/>
        <v>1056.9619871999998</v>
      </c>
      <c r="AF1538">
        <f t="shared" si="1893"/>
        <v>1060.1849974999998</v>
      </c>
      <c r="AG1538">
        <f t="shared" si="1915"/>
        <v>1077.08799125</v>
      </c>
      <c r="AH1538">
        <f t="shared" si="1900"/>
        <v>1055.9409972999999</v>
      </c>
      <c r="AI1538">
        <f t="shared" si="1901"/>
        <v>1087.0230158174995</v>
      </c>
      <c r="AJ1538">
        <f t="shared" si="1902"/>
        <v>1024.8589787825003</v>
      </c>
      <c r="AK1538">
        <f t="shared" si="1903"/>
        <v>0.67098227861256654</v>
      </c>
      <c r="AL1538">
        <f t="shared" si="1882"/>
        <v>0.62503778602147952</v>
      </c>
      <c r="AM1538">
        <f t="shared" si="1883"/>
        <v>1677143.8900222834</v>
      </c>
      <c r="AN1538">
        <f t="shared" si="1916"/>
        <v>1165684.5455605516</v>
      </c>
      <c r="AO1538">
        <f t="shared" si="1917"/>
        <v>64102864</v>
      </c>
      <c r="AP1538">
        <f t="shared" si="1919"/>
        <v>1.8184593835940802E-2</v>
      </c>
      <c r="AQ1538">
        <f t="shared" si="1920"/>
        <v>1058.4015510796389</v>
      </c>
      <c r="AR1538">
        <f t="shared" si="1921"/>
        <v>1067.1239532132818</v>
      </c>
      <c r="AS1538">
        <f t="shared" si="1922"/>
        <v>1061.6466274098093</v>
      </c>
      <c r="AT1538">
        <f t="shared" si="1923"/>
        <v>1071.1230043414571</v>
      </c>
      <c r="AU1538">
        <f t="shared" si="1924"/>
        <v>1063.7342618948217</v>
      </c>
      <c r="AV1538">
        <f t="shared" si="1925"/>
        <v>1074.8025647315167</v>
      </c>
      <c r="AW1538">
        <f t="shared" si="1926"/>
        <v>-11.068302836695011</v>
      </c>
      <c r="AX1538">
        <f t="shared" si="1953"/>
        <v>-9.775066178994825</v>
      </c>
      <c r="AY1538">
        <f t="shared" si="1927"/>
        <v>-1.2932366577001861</v>
      </c>
      <c r="AZ1538">
        <f t="shared" si="1884"/>
        <v>1060.0133056666666</v>
      </c>
      <c r="BA1538">
        <f t="shared" si="1885"/>
        <v>2844299782.6695852</v>
      </c>
      <c r="BB1538">
        <f t="shared" si="1888"/>
        <v>2844299782.6695852</v>
      </c>
      <c r="BC1538">
        <f t="shared" si="1889"/>
        <v>0</v>
      </c>
      <c r="BD1538">
        <f t="shared" si="1904"/>
        <v>23461503749.293388</v>
      </c>
      <c r="BE1538">
        <f t="shared" si="1905"/>
        <v>27419106284.712231</v>
      </c>
      <c r="BF1538">
        <f t="shared" si="1906"/>
        <v>0.85566259912616338</v>
      </c>
      <c r="BG1538">
        <f t="shared" si="1907"/>
        <v>46.110893194112833</v>
      </c>
      <c r="BH1538">
        <f t="shared" si="1928"/>
        <v>270991114</v>
      </c>
      <c r="BI1538">
        <f t="shared" si="1929"/>
        <v>-1.029798699769557</v>
      </c>
      <c r="BJ1538">
        <f t="shared" si="1890"/>
        <v>1451.9897000000128</v>
      </c>
      <c r="BK1538">
        <f t="shared" si="1930"/>
        <v>1.4766087509121204E-2</v>
      </c>
      <c r="BL1538">
        <f t="shared" si="1931"/>
        <v>1.0147660875091211</v>
      </c>
      <c r="BM1538">
        <f t="shared" si="1932"/>
        <v>16.381662131807353</v>
      </c>
      <c r="BN1538">
        <f t="shared" si="1933"/>
        <v>1056.7349855</v>
      </c>
      <c r="BO1538">
        <f t="shared" si="1892"/>
        <v>1057.8990111999999</v>
      </c>
      <c r="BP1538">
        <f t="shared" si="1934"/>
        <v>1079.8511791911767</v>
      </c>
      <c r="BQ1538">
        <f t="shared" si="1935"/>
        <v>-21.952167991176793</v>
      </c>
      <c r="BR1538">
        <f t="shared" si="1936"/>
        <v>5.5699460000000727</v>
      </c>
      <c r="BS1538">
        <f t="shared" si="1937"/>
        <v>-11.119995000000017</v>
      </c>
      <c r="BT1538">
        <f t="shared" si="1938"/>
        <v>-3.4300530000000435</v>
      </c>
      <c r="BU1538">
        <f t="shared" si="1939"/>
        <v>-15.75</v>
      </c>
      <c r="BV1538">
        <f t="shared" si="1940"/>
        <v>1056.3486571333333</v>
      </c>
      <c r="BW1538">
        <f t="shared" si="1941"/>
        <v>1057.4447543809524</v>
      </c>
      <c r="BX1538">
        <f t="shared" si="1942"/>
        <v>1057.5905406181819</v>
      </c>
      <c r="BY1538">
        <f t="shared" si="1943"/>
        <v>1064.7624232142855</v>
      </c>
      <c r="BZ1538">
        <f t="shared" si="1944"/>
        <v>1086</v>
      </c>
      <c r="CA1538">
        <f t="shared" si="1945"/>
        <v>1005.700012</v>
      </c>
      <c r="CB1538">
        <f t="shared" si="1946"/>
        <v>1060.1213768066668</v>
      </c>
      <c r="CC1538">
        <f t="shared" si="1947"/>
        <v>1066.0887023833332</v>
      </c>
      <c r="CD1538">
        <f t="shared" si="1948"/>
        <v>1053.1071177259523</v>
      </c>
      <c r="CE1538">
        <f t="shared" si="1949"/>
        <v>1098.1458712340655</v>
      </c>
      <c r="CF1538">
        <f t="shared" si="1950"/>
        <v>1051.0500489999999</v>
      </c>
      <c r="CG1538">
        <f t="shared" si="1951"/>
        <v>1061.4300539999999</v>
      </c>
      <c r="CH1538">
        <f t="shared" si="1952"/>
        <v>1040.030029</v>
      </c>
    </row>
    <row r="1539" spans="1:86">
      <c r="A1539" s="1">
        <v>41730</v>
      </c>
      <c r="B1539">
        <v>1072.5</v>
      </c>
      <c r="C1539">
        <v>1092.5</v>
      </c>
      <c r="D1539">
        <v>1072.4499510000001</v>
      </c>
      <c r="E1539">
        <v>1088.349976</v>
      </c>
      <c r="F1539">
        <v>2755932</v>
      </c>
      <c r="G1539">
        <f t="shared" si="1886"/>
        <v>1615068.5594799179</v>
      </c>
      <c r="H1539">
        <f t="shared" si="1914"/>
        <v>63471536.456437454</v>
      </c>
      <c r="I1539">
        <f t="shared" si="1887"/>
        <v>1081.44998175</v>
      </c>
      <c r="J1539">
        <f t="shared" si="1894"/>
        <v>1081.44998175</v>
      </c>
      <c r="K1539">
        <f t="shared" si="1895"/>
        <v>1025.30751025</v>
      </c>
      <c r="L1539">
        <f t="shared" si="1896"/>
        <v>1</v>
      </c>
      <c r="M1539">
        <f t="shared" si="1897"/>
        <v>10</v>
      </c>
      <c r="N1539">
        <f t="shared" si="1898"/>
        <v>90</v>
      </c>
      <c r="O1539">
        <f t="shared" si="1899"/>
        <v>0</v>
      </c>
      <c r="P1539">
        <f t="shared" ref="P1539:P1602" si="1954">(C1539-D1539)</f>
        <v>20.050048999999944</v>
      </c>
      <c r="Q1539">
        <f t="shared" ref="Q1539:Q1602" si="1955">(C1539-E1539)</f>
        <v>4.1500240000000304</v>
      </c>
      <c r="R1539">
        <f t="shared" ref="R1539:R1602" si="1956">(E1539-D1539)</f>
        <v>15.900024999999914</v>
      </c>
      <c r="S1539">
        <f t="shared" ref="S1539:S1602" si="1957">MAX(P1539:R1539)</f>
        <v>20.050048999999944</v>
      </c>
      <c r="T1539">
        <f t="shared" si="1913"/>
        <v>26.747908229333966</v>
      </c>
      <c r="U1539">
        <f t="shared" ref="U1539:U1602" si="1958">(C1540-C1539)</f>
        <v>8.5</v>
      </c>
      <c r="V1539">
        <f t="shared" ref="V1539:V1602" si="1959">D1539-D1540</f>
        <v>-8.0800779999999577</v>
      </c>
      <c r="W1539">
        <f t="shared" ref="W1539:W1602" si="1960">IF(AND(U1539&gt;V1539,U1539&gt;0),U1539,)</f>
        <v>8.5</v>
      </c>
      <c r="X1539">
        <f t="shared" ref="X1539:X1602" si="1961">IF(AND(V1539&gt;U1539,V1539&gt;0),V1539,)</f>
        <v>0</v>
      </c>
      <c r="Y1539">
        <f t="shared" si="1911"/>
        <v>6.652980238144317</v>
      </c>
      <c r="Z1539">
        <f t="shared" si="1912"/>
        <v>5.9417024856139458</v>
      </c>
      <c r="AA1539">
        <f t="shared" si="1908"/>
        <v>24.872899148233614</v>
      </c>
      <c r="AB1539">
        <f t="shared" si="1909"/>
        <v>22.213708954997028</v>
      </c>
      <c r="AC1539">
        <f t="shared" si="1910"/>
        <v>5.6474447838899176</v>
      </c>
      <c r="AD1539">
        <f t="shared" si="1918"/>
        <v>14.652854323853434</v>
      </c>
      <c r="AE1539">
        <f t="shared" si="1891"/>
        <v>1059.9679931999999</v>
      </c>
      <c r="AF1539">
        <f t="shared" si="1893"/>
        <v>1062.1933186666665</v>
      </c>
      <c r="AG1539">
        <f t="shared" si="1915"/>
        <v>1075.5039886</v>
      </c>
      <c r="AH1539">
        <f t="shared" si="1900"/>
        <v>1058.6759949</v>
      </c>
      <c r="AI1539">
        <f t="shared" si="1901"/>
        <v>1095.3648267764404</v>
      </c>
      <c r="AJ1539">
        <f t="shared" si="1902"/>
        <v>1021.9871630235596</v>
      </c>
      <c r="AK1539">
        <f t="shared" si="1903"/>
        <v>0.90440073426070311</v>
      </c>
      <c r="AL1539">
        <f t="shared" ref="AL1539:AL1602" si="1962">(R1539-Q1539)/P1539</f>
        <v>0.58603353039186667</v>
      </c>
      <c r="AM1539">
        <f t="shared" ref="AM1539:AM1602" si="1963">AL1539*F1539</f>
        <v>1615068.5594799179</v>
      </c>
      <c r="AN1539">
        <f t="shared" si="1916"/>
        <v>3841214.3773637372</v>
      </c>
      <c r="AO1539">
        <f t="shared" si="1917"/>
        <v>65252718</v>
      </c>
      <c r="AP1539">
        <f t="shared" si="1919"/>
        <v>5.8866733756036599E-2</v>
      </c>
      <c r="AQ1539">
        <f t="shared" si="1920"/>
        <v>1068.5840155525616</v>
      </c>
      <c r="AR1539">
        <f t="shared" si="1921"/>
        <v>1072.5378251224965</v>
      </c>
      <c r="AS1539">
        <f t="shared" si="1922"/>
        <v>1066.4532301560437</v>
      </c>
      <c r="AT1539">
        <f t="shared" si="1923"/>
        <v>1072.673431790726</v>
      </c>
      <c r="AU1539">
        <f t="shared" si="1924"/>
        <v>1067.4266190105984</v>
      </c>
      <c r="AV1539">
        <f t="shared" si="1925"/>
        <v>1075.7508835203105</v>
      </c>
      <c r="AW1539">
        <f t="shared" si="1926"/>
        <v>-8.3242645097120658</v>
      </c>
      <c r="AX1539">
        <f t="shared" si="1953"/>
        <v>-9.4849058451382735</v>
      </c>
      <c r="AY1539">
        <f t="shared" si="1927"/>
        <v>1.1606413354262077</v>
      </c>
      <c r="AZ1539">
        <f t="shared" ref="AZ1539:AZ1602" si="1964">AVERAGE(C1539:E1539)</f>
        <v>1084.433309</v>
      </c>
      <c r="BA1539">
        <f t="shared" ref="BA1539:BA1602" si="1965">AZ1539*F1539</f>
        <v>2988624458.138988</v>
      </c>
      <c r="BB1539">
        <f t="shared" si="1888"/>
        <v>2988624458.138988</v>
      </c>
      <c r="BC1539">
        <f t="shared" si="1889"/>
        <v>0</v>
      </c>
      <c r="BD1539">
        <f t="shared" si="1904"/>
        <v>26450128207.432377</v>
      </c>
      <c r="BE1539">
        <f t="shared" si="1905"/>
        <v>24677039272.334709</v>
      </c>
      <c r="BF1539">
        <f t="shared" si="1906"/>
        <v>1.0718517693929948</v>
      </c>
      <c r="BG1539">
        <f t="shared" si="1907"/>
        <v>51.733998794084719</v>
      </c>
      <c r="BH1539">
        <f t="shared" si="1928"/>
        <v>273747046</v>
      </c>
      <c r="BI1539">
        <f t="shared" si="1929"/>
        <v>-0.77380968375053172</v>
      </c>
      <c r="BJ1539">
        <f t="shared" si="1890"/>
        <v>2078.0029999999897</v>
      </c>
      <c r="BK1539">
        <f t="shared" si="1930"/>
        <v>2.0420629778367949E-2</v>
      </c>
      <c r="BL1539">
        <f t="shared" si="1931"/>
        <v>1.020420629778368</v>
      </c>
      <c r="BM1539">
        <f t="shared" si="1932"/>
        <v>19.336712236756821</v>
      </c>
      <c r="BN1539">
        <f t="shared" si="1933"/>
        <v>1082.4749755</v>
      </c>
      <c r="BO1539">
        <f t="shared" si="1892"/>
        <v>1059.2940063000001</v>
      </c>
      <c r="BP1539">
        <f t="shared" si="1934"/>
        <v>1080.5923542205883</v>
      </c>
      <c r="BQ1539">
        <f t="shared" si="1935"/>
        <v>-21.298347920588185</v>
      </c>
      <c r="BR1539">
        <f t="shared" si="1936"/>
        <v>68.649963999999954</v>
      </c>
      <c r="BS1539">
        <f t="shared" si="1937"/>
        <v>65.919922000000042</v>
      </c>
      <c r="BT1539">
        <f t="shared" si="1938"/>
        <v>55</v>
      </c>
      <c r="BU1539">
        <f t="shared" si="1939"/>
        <v>35</v>
      </c>
      <c r="BV1539">
        <f t="shared" si="1940"/>
        <v>1066.8113200666667</v>
      </c>
      <c r="BW1539">
        <f t="shared" si="1941"/>
        <v>1065.4918910952381</v>
      </c>
      <c r="BX1539">
        <f t="shared" si="1942"/>
        <v>1063.4830822000001</v>
      </c>
      <c r="BY1539">
        <f t="shared" si="1943"/>
        <v>1065.8349931904763</v>
      </c>
      <c r="BZ1539">
        <f t="shared" si="1944"/>
        <v>1092.5</v>
      </c>
      <c r="CA1539">
        <f t="shared" si="1945"/>
        <v>1005.700012</v>
      </c>
      <c r="CB1539">
        <f t="shared" si="1946"/>
        <v>1050.9664339066665</v>
      </c>
      <c r="CC1539">
        <f t="shared" si="1947"/>
        <v>1060.46670045</v>
      </c>
      <c r="CD1539">
        <f t="shared" si="1948"/>
        <v>1049.11957907996</v>
      </c>
      <c r="CE1539">
        <f t="shared" si="1949"/>
        <v>1094.1978067554014</v>
      </c>
      <c r="CF1539">
        <f t="shared" si="1950"/>
        <v>1066.5699460000001</v>
      </c>
      <c r="CG1539">
        <f t="shared" si="1951"/>
        <v>1072.469971</v>
      </c>
      <c r="CH1539">
        <f t="shared" si="1952"/>
        <v>1041</v>
      </c>
    </row>
    <row r="1540" spans="1:86">
      <c r="A1540" s="1">
        <v>41731</v>
      </c>
      <c r="B1540">
        <v>1095</v>
      </c>
      <c r="C1540">
        <v>1101</v>
      </c>
      <c r="D1540">
        <v>1080.530029</v>
      </c>
      <c r="E1540">
        <v>1086.119995</v>
      </c>
      <c r="F1540">
        <v>3763016</v>
      </c>
      <c r="G1540">
        <f t="shared" ref="G1540:G1603" si="1966">(((E1540-D1540)-(C1540-E1540))/(C1540-D1540))*F1540</f>
        <v>-1707797.5048242102</v>
      </c>
      <c r="H1540">
        <f t="shared" si="1914"/>
        <v>61763738.95161324</v>
      </c>
      <c r="I1540">
        <f t="shared" ref="I1540:I1603" si="1967">AVERAGE(B1540:E1540)</f>
        <v>1090.6625060000001</v>
      </c>
      <c r="J1540">
        <f t="shared" si="1894"/>
        <v>1090.6625060000001</v>
      </c>
      <c r="K1540">
        <f t="shared" si="1895"/>
        <v>1035.0624847499998</v>
      </c>
      <c r="L1540">
        <f t="shared" si="1896"/>
        <v>1</v>
      </c>
      <c r="M1540">
        <f t="shared" si="1897"/>
        <v>10</v>
      </c>
      <c r="N1540">
        <f t="shared" si="1898"/>
        <v>90</v>
      </c>
      <c r="O1540">
        <f t="shared" si="1899"/>
        <v>0</v>
      </c>
      <c r="P1540">
        <f t="shared" si="1954"/>
        <v>20.469970999999987</v>
      </c>
      <c r="Q1540">
        <f t="shared" si="1955"/>
        <v>14.880004999999983</v>
      </c>
      <c r="R1540">
        <f t="shared" si="1956"/>
        <v>5.589966000000004</v>
      </c>
      <c r="S1540">
        <f t="shared" si="1957"/>
        <v>20.469970999999987</v>
      </c>
      <c r="T1540">
        <f t="shared" si="1913"/>
        <v>26.299484141524395</v>
      </c>
      <c r="U1540">
        <f t="shared" si="1958"/>
        <v>-10</v>
      </c>
      <c r="V1540">
        <f t="shared" si="1959"/>
        <v>6.7299800000000687</v>
      </c>
      <c r="W1540">
        <f t="shared" si="1960"/>
        <v>0</v>
      </c>
      <c r="X1540">
        <f t="shared" si="1961"/>
        <v>6.7299800000000687</v>
      </c>
      <c r="Y1540">
        <f t="shared" si="1911"/>
        <v>6.1777673639911512</v>
      </c>
      <c r="Z1540">
        <f t="shared" si="1912"/>
        <v>5.9980080223558119</v>
      </c>
      <c r="AA1540">
        <f t="shared" si="1908"/>
        <v>23.490070492436168</v>
      </c>
      <c r="AB1540">
        <f t="shared" si="1909"/>
        <v>22.806561490251916</v>
      </c>
      <c r="AC1540">
        <f t="shared" si="1910"/>
        <v>1.4763687398250471</v>
      </c>
      <c r="AD1540">
        <f t="shared" si="1918"/>
        <v>14.16706639945183</v>
      </c>
      <c r="AE1540">
        <f t="shared" si="1891"/>
        <v>1067.8419921999998</v>
      </c>
      <c r="AF1540">
        <f t="shared" si="1893"/>
        <v>1064.3266601666667</v>
      </c>
      <c r="AG1540">
        <f t="shared" si="1915"/>
        <v>1073.7939910500002</v>
      </c>
      <c r="AH1540">
        <f t="shared" si="1900"/>
        <v>1065.3179931999998</v>
      </c>
      <c r="AI1540">
        <f t="shared" si="1901"/>
        <v>1094.6986701523188</v>
      </c>
      <c r="AJ1540">
        <f t="shared" si="1902"/>
        <v>1035.9373162476809</v>
      </c>
      <c r="AK1540">
        <f t="shared" si="1903"/>
        <v>0.85400821148129391</v>
      </c>
      <c r="AL1540">
        <f t="shared" si="1962"/>
        <v>-0.45383742849464637</v>
      </c>
      <c r="AM1540">
        <f t="shared" si="1963"/>
        <v>-1707797.5048242102</v>
      </c>
      <c r="AN1540">
        <f t="shared" si="1916"/>
        <v>1911448.5255965728</v>
      </c>
      <c r="AO1540">
        <f t="shared" si="1917"/>
        <v>66985402</v>
      </c>
      <c r="AP1540">
        <f t="shared" si="1919"/>
        <v>2.853529975973829E-2</v>
      </c>
      <c r="AQ1540">
        <f t="shared" si="1920"/>
        <v>1074.5462485646906</v>
      </c>
      <c r="AR1540">
        <f t="shared" si="1921"/>
        <v>1075.5907949625851</v>
      </c>
      <c r="AS1540">
        <f t="shared" si="1922"/>
        <v>1069.9932478279559</v>
      </c>
      <c r="AT1540">
        <f t="shared" si="1923"/>
        <v>1073.8836224795607</v>
      </c>
      <c r="AU1540">
        <f t="shared" si="1924"/>
        <v>1070.2306254090086</v>
      </c>
      <c r="AV1540">
        <f t="shared" si="1925"/>
        <v>1076.4767213238888</v>
      </c>
      <c r="AW1540">
        <f t="shared" si="1926"/>
        <v>-6.2460959148802431</v>
      </c>
      <c r="AX1540">
        <f t="shared" si="1953"/>
        <v>-8.8371438590866678</v>
      </c>
      <c r="AY1540">
        <f t="shared" si="1927"/>
        <v>2.5910479442064247</v>
      </c>
      <c r="AZ1540">
        <f t="shared" si="1964"/>
        <v>1089.2166746666667</v>
      </c>
      <c r="BA1540">
        <f t="shared" si="1965"/>
        <v>4098739774.2374616</v>
      </c>
      <c r="BB1540">
        <f t="shared" ref="BB1540:BB1603" si="1968">IF(AZ1540&gt;AZ1539,BA1540,0)</f>
        <v>4098739774.2374616</v>
      </c>
      <c r="BC1540">
        <f t="shared" ref="BC1540:BC1603" si="1969">IF(AZ1540&lt;AZ1539,BA1540,0)</f>
        <v>0</v>
      </c>
      <c r="BD1540">
        <f t="shared" si="1904"/>
        <v>28733752779.428143</v>
      </c>
      <c r="BE1540">
        <f t="shared" si="1905"/>
        <v>24677039272.334709</v>
      </c>
      <c r="BF1540">
        <f t="shared" si="1906"/>
        <v>1.1643922296481244</v>
      </c>
      <c r="BG1540">
        <f t="shared" si="1907"/>
        <v>53.797653387317197</v>
      </c>
      <c r="BH1540">
        <f t="shared" si="1928"/>
        <v>269984030</v>
      </c>
      <c r="BI1540">
        <f t="shared" si="1929"/>
        <v>-0.58023511248794823</v>
      </c>
      <c r="BJ1540">
        <f t="shared" ref="BJ1540:BJ1603" si="1970">((E1540-E1539)-1)*100</f>
        <v>-322.99809999999525</v>
      </c>
      <c r="BK1540">
        <f t="shared" si="1930"/>
        <v>-2.0489558039003004E-3</v>
      </c>
      <c r="BL1540">
        <f t="shared" si="1931"/>
        <v>0.9979510441960997</v>
      </c>
      <c r="BM1540">
        <f t="shared" si="1932"/>
        <v>15.484976394488998</v>
      </c>
      <c r="BN1540">
        <f t="shared" si="1933"/>
        <v>1090.7650145</v>
      </c>
      <c r="BO1540">
        <f t="shared" si="1892"/>
        <v>1065.1440063</v>
      </c>
      <c r="BP1540">
        <f t="shared" si="1934"/>
        <v>1081.6258840588239</v>
      </c>
      <c r="BQ1540">
        <f t="shared" si="1935"/>
        <v>-16.481877758823885</v>
      </c>
      <c r="BR1540">
        <f t="shared" si="1936"/>
        <v>32.020019000000048</v>
      </c>
      <c r="BS1540">
        <f t="shared" si="1937"/>
        <v>74.830016999999998</v>
      </c>
      <c r="BT1540">
        <f t="shared" si="1938"/>
        <v>39.550048999999944</v>
      </c>
      <c r="BU1540">
        <f t="shared" si="1939"/>
        <v>76</v>
      </c>
      <c r="BV1540">
        <f t="shared" si="1940"/>
        <v>1075.5286540000002</v>
      </c>
      <c r="BW1540">
        <f t="shared" si="1941"/>
        <v>1072.3280843333334</v>
      </c>
      <c r="BX1540">
        <f t="shared" si="1942"/>
        <v>1068.4729003999998</v>
      </c>
      <c r="BY1540">
        <f t="shared" si="1943"/>
        <v>1066.8460414190477</v>
      </c>
      <c r="BZ1540">
        <f t="shared" si="1944"/>
        <v>1101</v>
      </c>
      <c r="CA1540">
        <f t="shared" si="1945"/>
        <v>1005.700012</v>
      </c>
      <c r="CB1540">
        <f t="shared" si="1946"/>
        <v>1056.44656614</v>
      </c>
      <c r="CC1540">
        <f t="shared" si="1947"/>
        <v>1053.1931382833334</v>
      </c>
      <c r="CD1540">
        <f t="shared" si="1948"/>
        <v>1061.4354496608335</v>
      </c>
      <c r="CE1540">
        <f t="shared" si="1949"/>
        <v>1089.7217593917462</v>
      </c>
      <c r="CF1540">
        <f t="shared" si="1950"/>
        <v>1088.349976</v>
      </c>
      <c r="CG1540">
        <f t="shared" si="1951"/>
        <v>1092.5</v>
      </c>
      <c r="CH1540">
        <f t="shared" si="1952"/>
        <v>1072.4499510000001</v>
      </c>
    </row>
    <row r="1541" spans="1:86">
      <c r="A1541" s="1">
        <v>41732</v>
      </c>
      <c r="B1541">
        <v>1086.4300539999999</v>
      </c>
      <c r="C1541">
        <v>1091</v>
      </c>
      <c r="D1541">
        <v>1073.8000489999999</v>
      </c>
      <c r="E1541">
        <v>1083.25</v>
      </c>
      <c r="F1541">
        <v>1581194</v>
      </c>
      <c r="G1541">
        <f t="shared" si="1966"/>
        <v>156276.742968284</v>
      </c>
      <c r="H1541">
        <f t="shared" si="1914"/>
        <v>61920015.694581524</v>
      </c>
      <c r="I1541">
        <f t="shared" si="1967"/>
        <v>1083.62002575</v>
      </c>
      <c r="J1541">
        <f t="shared" si="1894"/>
        <v>1090.6625060000001</v>
      </c>
      <c r="K1541">
        <f t="shared" si="1895"/>
        <v>1046.90499875</v>
      </c>
      <c r="L1541">
        <f t="shared" si="1896"/>
        <v>2</v>
      </c>
      <c r="M1541">
        <f t="shared" si="1897"/>
        <v>6</v>
      </c>
      <c r="N1541">
        <f t="shared" si="1898"/>
        <v>80</v>
      </c>
      <c r="O1541">
        <f t="shared" si="1899"/>
        <v>40</v>
      </c>
      <c r="P1541">
        <f t="shared" si="1954"/>
        <v>17.199951000000056</v>
      </c>
      <c r="Q1541">
        <f t="shared" si="1955"/>
        <v>7.75</v>
      </c>
      <c r="R1541">
        <f t="shared" si="1956"/>
        <v>9.4499510000000555</v>
      </c>
      <c r="S1541">
        <f t="shared" si="1957"/>
        <v>17.199951000000056</v>
      </c>
      <c r="T1541">
        <f t="shared" si="1913"/>
        <v>25.64951748855837</v>
      </c>
      <c r="U1541">
        <f t="shared" si="1958"/>
        <v>2.5</v>
      </c>
      <c r="V1541">
        <f t="shared" si="1959"/>
        <v>8.8000489999999445</v>
      </c>
      <c r="W1541">
        <f t="shared" si="1960"/>
        <v>0</v>
      </c>
      <c r="X1541">
        <f t="shared" si="1961"/>
        <v>8.8000489999999445</v>
      </c>
      <c r="Y1541">
        <f t="shared" si="1911"/>
        <v>5.7364982665632116</v>
      </c>
      <c r="Z1541">
        <f t="shared" si="1912"/>
        <v>6.1981538064732495</v>
      </c>
      <c r="AA1541">
        <f t="shared" si="1908"/>
        <v>22.364936374035594</v>
      </c>
      <c r="AB1541">
        <f t="shared" si="1909"/>
        <v>24.164796898179844</v>
      </c>
      <c r="AC1541">
        <f t="shared" si="1910"/>
        <v>3.8681943728635373</v>
      </c>
      <c r="AD1541">
        <f t="shared" si="1918"/>
        <v>13.573212420487627</v>
      </c>
      <c r="AE1541">
        <f t="shared" si="1891"/>
        <v>1075.0679931999998</v>
      </c>
      <c r="AF1541">
        <f t="shared" si="1893"/>
        <v>1070.4099934999999</v>
      </c>
      <c r="AG1541">
        <f t="shared" si="1915"/>
        <v>1071.6589935</v>
      </c>
      <c r="AH1541">
        <f t="shared" si="1900"/>
        <v>1068.2329955999999</v>
      </c>
      <c r="AI1541">
        <f t="shared" si="1901"/>
        <v>1098.3580749426405</v>
      </c>
      <c r="AJ1541">
        <f t="shared" si="1902"/>
        <v>1038.1079162573592</v>
      </c>
      <c r="AK1541">
        <f t="shared" si="1903"/>
        <v>0.7492442298524381</v>
      </c>
      <c r="AL1541">
        <f t="shared" si="1962"/>
        <v>9.8834642028924974E-2</v>
      </c>
      <c r="AM1541">
        <f t="shared" si="1963"/>
        <v>156276.742968284</v>
      </c>
      <c r="AN1541">
        <f t="shared" si="1916"/>
        <v>3385280.2429971346</v>
      </c>
      <c r="AO1541">
        <f t="shared" si="1917"/>
        <v>66264590</v>
      </c>
      <c r="AP1541">
        <f t="shared" si="1919"/>
        <v>5.1087318928512718E-2</v>
      </c>
      <c r="AQ1541">
        <f t="shared" si="1920"/>
        <v>1077.5055240526958</v>
      </c>
      <c r="AR1541">
        <f t="shared" si="1921"/>
        <v>1073.8349837882483</v>
      </c>
      <c r="AS1541">
        <f t="shared" si="1922"/>
        <v>1072.3794632189238</v>
      </c>
      <c r="AT1541">
        <f t="shared" si="1923"/>
        <v>1074.7265964564003</v>
      </c>
      <c r="AU1541">
        <f t="shared" si="1924"/>
        <v>1072.1835315976573</v>
      </c>
      <c r="AV1541">
        <f t="shared" si="1925"/>
        <v>1076.9508508312165</v>
      </c>
      <c r="AW1541">
        <f t="shared" si="1926"/>
        <v>-4.7673192335591921</v>
      </c>
      <c r="AX1541">
        <f t="shared" si="1953"/>
        <v>-8.023178933981173</v>
      </c>
      <c r="AY1541">
        <f t="shared" si="1927"/>
        <v>3.2558597004219809</v>
      </c>
      <c r="AZ1541">
        <f t="shared" si="1964"/>
        <v>1082.6833496666666</v>
      </c>
      <c r="BA1541">
        <f t="shared" si="1965"/>
        <v>1711932416.3928351</v>
      </c>
      <c r="BB1541">
        <f t="shared" si="1968"/>
        <v>0</v>
      </c>
      <c r="BC1541">
        <f t="shared" si="1969"/>
        <v>1711932416.3928351</v>
      </c>
      <c r="BD1541">
        <f t="shared" si="1904"/>
        <v>28733752779.428143</v>
      </c>
      <c r="BE1541">
        <f t="shared" si="1905"/>
        <v>24204662342.297417</v>
      </c>
      <c r="BF1541">
        <f t="shared" si="1906"/>
        <v>1.1871164477769303</v>
      </c>
      <c r="BG1541">
        <f t="shared" si="1907"/>
        <v>54.277697421349529</v>
      </c>
      <c r="BH1541">
        <f t="shared" si="1928"/>
        <v>268402836</v>
      </c>
      <c r="BI1541">
        <f t="shared" si="1929"/>
        <v>-0.44266822667716554</v>
      </c>
      <c r="BJ1541">
        <f t="shared" si="1970"/>
        <v>-386.99950000000172</v>
      </c>
      <c r="BK1541">
        <f t="shared" si="1930"/>
        <v>-2.6424290255332395E-3</v>
      </c>
      <c r="BL1541">
        <f t="shared" si="1931"/>
        <v>0.99735757097446676</v>
      </c>
      <c r="BM1541">
        <f t="shared" si="1932"/>
        <v>15.877310902666871</v>
      </c>
      <c r="BN1541">
        <f t="shared" si="1933"/>
        <v>1082.4000245</v>
      </c>
      <c r="BO1541">
        <f t="shared" si="1892"/>
        <v>1072.6210083000001</v>
      </c>
      <c r="BP1541">
        <f t="shared" si="1934"/>
        <v>1082.4420605294119</v>
      </c>
      <c r="BQ1541">
        <f t="shared" si="1935"/>
        <v>-9.8210522294118618</v>
      </c>
      <c r="BR1541">
        <f t="shared" si="1936"/>
        <v>19.75</v>
      </c>
      <c r="BS1541">
        <f t="shared" si="1937"/>
        <v>31.300048999999944</v>
      </c>
      <c r="BT1541">
        <f t="shared" si="1938"/>
        <v>18.5</v>
      </c>
      <c r="BU1541">
        <f t="shared" si="1939"/>
        <v>23.930053999999927</v>
      </c>
      <c r="BV1541">
        <f t="shared" si="1940"/>
        <v>1080.6646565999999</v>
      </c>
      <c r="BW1541">
        <f t="shared" si="1941"/>
        <v>1077.7347528571429</v>
      </c>
      <c r="BX1541">
        <f t="shared" si="1942"/>
        <v>1071.7332652727273</v>
      </c>
      <c r="BY1541">
        <f t="shared" si="1943"/>
        <v>1067.7466137000004</v>
      </c>
      <c r="BZ1541">
        <f t="shared" si="1944"/>
        <v>1101</v>
      </c>
      <c r="CA1541">
        <f t="shared" si="1945"/>
        <v>1032.530029</v>
      </c>
      <c r="CB1541">
        <f t="shared" si="1946"/>
        <v>1065.3214376399999</v>
      </c>
      <c r="CC1541">
        <f t="shared" si="1947"/>
        <v>1058.7738040333334</v>
      </c>
      <c r="CD1541">
        <f t="shared" si="1948"/>
        <v>1065.0054858982937</v>
      </c>
      <c r="CE1541">
        <f t="shared" si="1949"/>
        <v>1083.1047403352584</v>
      </c>
      <c r="CF1541">
        <f t="shared" si="1950"/>
        <v>1086.119995</v>
      </c>
      <c r="CG1541">
        <f t="shared" si="1951"/>
        <v>1101</v>
      </c>
      <c r="CH1541">
        <f t="shared" si="1952"/>
        <v>1080.530029</v>
      </c>
    </row>
    <row r="1542" spans="1:86">
      <c r="A1542" s="1">
        <v>41733</v>
      </c>
      <c r="B1542">
        <v>1086</v>
      </c>
      <c r="C1542">
        <v>1093.5</v>
      </c>
      <c r="D1542">
        <v>1065</v>
      </c>
      <c r="E1542">
        <v>1069.4300539999999</v>
      </c>
      <c r="F1542">
        <v>1694656</v>
      </c>
      <c r="G1542">
        <f t="shared" si="1966"/>
        <v>-1167819.6777948157</v>
      </c>
      <c r="H1542">
        <f t="shared" si="1914"/>
        <v>60752196.016786709</v>
      </c>
      <c r="I1542">
        <f t="shared" si="1967"/>
        <v>1078.4825135000001</v>
      </c>
      <c r="J1542">
        <f t="shared" si="1894"/>
        <v>1090.6625060000001</v>
      </c>
      <c r="K1542">
        <f t="shared" si="1895"/>
        <v>1046.90499875</v>
      </c>
      <c r="L1542">
        <f t="shared" si="1896"/>
        <v>3</v>
      </c>
      <c r="M1542">
        <f t="shared" si="1897"/>
        <v>7</v>
      </c>
      <c r="N1542">
        <f t="shared" si="1898"/>
        <v>70</v>
      </c>
      <c r="O1542">
        <f t="shared" si="1899"/>
        <v>30</v>
      </c>
      <c r="P1542">
        <f t="shared" si="1954"/>
        <v>28.5</v>
      </c>
      <c r="Q1542">
        <f t="shared" si="1955"/>
        <v>24.069946000000073</v>
      </c>
      <c r="R1542">
        <f t="shared" si="1956"/>
        <v>4.4300539999999273</v>
      </c>
      <c r="S1542">
        <f t="shared" si="1957"/>
        <v>28.5</v>
      </c>
      <c r="T1542">
        <f t="shared" si="1913"/>
        <v>25.853123382232774</v>
      </c>
      <c r="U1542">
        <f t="shared" si="1958"/>
        <v>-10.530029000000013</v>
      </c>
      <c r="V1542">
        <f t="shared" si="1959"/>
        <v>4.6500240000000304</v>
      </c>
      <c r="W1542">
        <f t="shared" si="1960"/>
        <v>0</v>
      </c>
      <c r="X1542">
        <f t="shared" si="1961"/>
        <v>4.6500240000000304</v>
      </c>
      <c r="Y1542">
        <f t="shared" si="1911"/>
        <v>5.3267483903801249</v>
      </c>
      <c r="Z1542">
        <f t="shared" si="1912"/>
        <v>6.0875731060108773</v>
      </c>
      <c r="AA1542">
        <f t="shared" si="1908"/>
        <v>20.603887242656587</v>
      </c>
      <c r="AB1542">
        <f t="shared" si="1909"/>
        <v>23.546760737600021</v>
      </c>
      <c r="AC1542">
        <f t="shared" si="1910"/>
        <v>6.6655273015685648</v>
      </c>
      <c r="AD1542">
        <f t="shared" si="1918"/>
        <v>12.751203937074523</v>
      </c>
      <c r="AE1542">
        <f t="shared" si="1891"/>
        <v>1078.7439942000001</v>
      </c>
      <c r="AF1542">
        <f t="shared" si="1893"/>
        <v>1074.1283366666667</v>
      </c>
      <c r="AG1542">
        <f t="shared" si="1915"/>
        <v>1069.1114959500001</v>
      </c>
      <c r="AH1542">
        <f t="shared" si="1900"/>
        <v>1068.8260009999999</v>
      </c>
      <c r="AI1542">
        <f t="shared" si="1901"/>
        <v>1098.7880847787947</v>
      </c>
      <c r="AJ1542">
        <f t="shared" si="1902"/>
        <v>1038.8639172212052</v>
      </c>
      <c r="AK1542">
        <f t="shared" si="1903"/>
        <v>0.5100802902171232</v>
      </c>
      <c r="AL1542">
        <f t="shared" si="1962"/>
        <v>-0.68911901754386473</v>
      </c>
      <c r="AM1542">
        <f t="shared" si="1963"/>
        <v>-1167819.6777948157</v>
      </c>
      <c r="AN1542">
        <f t="shared" si="1916"/>
        <v>2718552.6706623677</v>
      </c>
      <c r="AO1542">
        <f t="shared" si="1917"/>
        <v>66644684</v>
      </c>
      <c r="AP1542">
        <f t="shared" si="1919"/>
        <v>4.0791740728523339E-2</v>
      </c>
      <c r="AQ1542">
        <f t="shared" si="1920"/>
        <v>1074.7598642347791</v>
      </c>
      <c r="AR1542">
        <f t="shared" si="1921"/>
        <v>1074.7085202485976</v>
      </c>
      <c r="AS1542">
        <f t="shared" si="1922"/>
        <v>1071.8485695595175</v>
      </c>
      <c r="AT1542">
        <f t="shared" si="1923"/>
        <v>1074.2499076353242</v>
      </c>
      <c r="AU1542">
        <f t="shared" si="1924"/>
        <v>1071.7705099580087</v>
      </c>
      <c r="AV1542">
        <f t="shared" si="1925"/>
        <v>1076.4243950530313</v>
      </c>
      <c r="AW1542">
        <f t="shared" si="1926"/>
        <v>-4.6538850950225878</v>
      </c>
      <c r="AX1542">
        <f t="shared" si="1953"/>
        <v>-7.3493201661894556</v>
      </c>
      <c r="AY1542">
        <f t="shared" si="1927"/>
        <v>2.6954350711668678</v>
      </c>
      <c r="AZ1542">
        <f t="shared" si="1964"/>
        <v>1075.9766846666666</v>
      </c>
      <c r="BA1542">
        <f t="shared" si="1965"/>
        <v>1823410344.5304747</v>
      </c>
      <c r="BB1542">
        <f t="shared" si="1968"/>
        <v>0</v>
      </c>
      <c r="BC1542">
        <f t="shared" si="1969"/>
        <v>1823410344.5304747</v>
      </c>
      <c r="BD1542">
        <f t="shared" si="1904"/>
        <v>28733752779.428143</v>
      </c>
      <c r="BE1542">
        <f t="shared" si="1905"/>
        <v>23713968923.219215</v>
      </c>
      <c r="BF1542">
        <f t="shared" si="1906"/>
        <v>1.2116804602579145</v>
      </c>
      <c r="BG1542">
        <f t="shared" si="1907"/>
        <v>54.785511832781431</v>
      </c>
      <c r="BH1542">
        <f t="shared" si="1928"/>
        <v>266708180</v>
      </c>
      <c r="BI1542">
        <f t="shared" si="1929"/>
        <v>-0.43234667631193069</v>
      </c>
      <c r="BJ1542">
        <f t="shared" si="1970"/>
        <v>-1481.9946000000073</v>
      </c>
      <c r="BK1542">
        <f t="shared" si="1930"/>
        <v>-1.275785460420039E-2</v>
      </c>
      <c r="BL1542">
        <f t="shared" si="1931"/>
        <v>0.98724214539579958</v>
      </c>
      <c r="BM1542">
        <f t="shared" si="1932"/>
        <v>15.791404697624035</v>
      </c>
      <c r="BN1542">
        <f t="shared" si="1933"/>
        <v>1079.25</v>
      </c>
      <c r="BO1542">
        <f t="shared" si="1892"/>
        <v>1078.325</v>
      </c>
      <c r="BP1542">
        <f t="shared" si="1934"/>
        <v>1083.0457377205882</v>
      </c>
      <c r="BQ1542">
        <f t="shared" si="1935"/>
        <v>-4.720737720588204</v>
      </c>
      <c r="BR1542">
        <f t="shared" si="1936"/>
        <v>-6.8699950000000172</v>
      </c>
      <c r="BS1542">
        <f t="shared" si="1937"/>
        <v>1.9300539999999273</v>
      </c>
      <c r="BT1542">
        <f t="shared" si="1938"/>
        <v>14.530029000000013</v>
      </c>
      <c r="BU1542">
        <f t="shared" si="1939"/>
        <v>17.530029000000013</v>
      </c>
      <c r="BV1542">
        <f t="shared" si="1940"/>
        <v>1078.7853435333334</v>
      </c>
      <c r="BW1542">
        <f t="shared" si="1941"/>
        <v>1077.4547701428571</v>
      </c>
      <c r="BX1542">
        <f t="shared" si="1942"/>
        <v>1071.9509122545453</v>
      </c>
      <c r="BY1542">
        <f t="shared" si="1943"/>
        <v>1067.534333747619</v>
      </c>
      <c r="BZ1542">
        <f t="shared" si="1944"/>
        <v>1101</v>
      </c>
      <c r="CA1542">
        <f t="shared" si="1945"/>
        <v>1032.530029</v>
      </c>
      <c r="CB1542">
        <f t="shared" si="1946"/>
        <v>1076.8386038900001</v>
      </c>
      <c r="CC1542">
        <f t="shared" si="1947"/>
        <v>1066.7892541444444</v>
      </c>
      <c r="CD1542">
        <f t="shared" si="1948"/>
        <v>1066.527315965714</v>
      </c>
      <c r="CE1542">
        <f t="shared" si="1949"/>
        <v>1076.1071424490672</v>
      </c>
      <c r="CF1542">
        <f t="shared" si="1950"/>
        <v>1083.25</v>
      </c>
      <c r="CG1542">
        <f t="shared" si="1951"/>
        <v>1091</v>
      </c>
      <c r="CH1542">
        <f t="shared" si="1952"/>
        <v>1073.8000489999999</v>
      </c>
    </row>
    <row r="1543" spans="1:86">
      <c r="A1543" s="1">
        <v>41736</v>
      </c>
      <c r="B1543">
        <v>1065.0500489999999</v>
      </c>
      <c r="C1543">
        <v>1082.969971</v>
      </c>
      <c r="D1543">
        <v>1060.349976</v>
      </c>
      <c r="E1543">
        <v>1076.900024</v>
      </c>
      <c r="F1543">
        <v>2594986</v>
      </c>
      <c r="G1543">
        <f t="shared" si="1966"/>
        <v>1202286.5333783783</v>
      </c>
      <c r="H1543">
        <f t="shared" si="1914"/>
        <v>61954482.550165087</v>
      </c>
      <c r="I1543">
        <f t="shared" si="1967"/>
        <v>1071.317505</v>
      </c>
      <c r="J1543">
        <f t="shared" si="1894"/>
        <v>1090.6625060000001</v>
      </c>
      <c r="K1543">
        <f t="shared" si="1895"/>
        <v>1046.90499875</v>
      </c>
      <c r="L1543">
        <f t="shared" si="1896"/>
        <v>4</v>
      </c>
      <c r="M1543">
        <f t="shared" si="1897"/>
        <v>8</v>
      </c>
      <c r="N1543">
        <f t="shared" si="1898"/>
        <v>60</v>
      </c>
      <c r="O1543">
        <f t="shared" si="1899"/>
        <v>20</v>
      </c>
      <c r="P1543">
        <f t="shared" si="1954"/>
        <v>22.619995000000017</v>
      </c>
      <c r="Q1543">
        <f t="shared" si="1955"/>
        <v>6.0699469999999565</v>
      </c>
      <c r="R1543">
        <f t="shared" si="1956"/>
        <v>16.550048000000061</v>
      </c>
      <c r="S1543">
        <f t="shared" si="1957"/>
        <v>22.619995000000017</v>
      </c>
      <c r="T1543">
        <f t="shared" si="1913"/>
        <v>25.622185640644719</v>
      </c>
      <c r="U1543">
        <f t="shared" si="1958"/>
        <v>-1.9699709999999868</v>
      </c>
      <c r="V1543">
        <f t="shared" si="1959"/>
        <v>7.8499759999999696</v>
      </c>
      <c r="W1543">
        <f t="shared" si="1960"/>
        <v>0</v>
      </c>
      <c r="X1543">
        <f t="shared" si="1961"/>
        <v>7.8499759999999696</v>
      </c>
      <c r="Y1543">
        <f t="shared" si="1911"/>
        <v>4.9462663624958294</v>
      </c>
      <c r="Z1543">
        <f t="shared" si="1912"/>
        <v>6.2134590270100976</v>
      </c>
      <c r="AA1543">
        <f t="shared" si="1908"/>
        <v>19.304623078873956</v>
      </c>
      <c r="AB1543">
        <f t="shared" si="1909"/>
        <v>24.250308362271905</v>
      </c>
      <c r="AC1543">
        <f t="shared" si="1910"/>
        <v>11.355052389603387</v>
      </c>
      <c r="AD1543">
        <f t="shared" si="1918"/>
        <v>10.800892625502993</v>
      </c>
      <c r="AE1543">
        <f t="shared" ref="AE1543:AE1606" si="1971">AVERAGE(E1539:E1543)</f>
        <v>1080.8100098</v>
      </c>
      <c r="AF1543">
        <f t="shared" si="1893"/>
        <v>1078.4366658333336</v>
      </c>
      <c r="AG1543">
        <f t="shared" si="1915"/>
        <v>1067.24399715</v>
      </c>
      <c r="AH1543">
        <f t="shared" si="1900"/>
        <v>1068.8859985000001</v>
      </c>
      <c r="AI1543">
        <f t="shared" si="1901"/>
        <v>1098.9100463137838</v>
      </c>
      <c r="AJ1543">
        <f t="shared" si="1902"/>
        <v>1038.8619506862165</v>
      </c>
      <c r="AK1543">
        <f t="shared" si="1903"/>
        <v>0.63346011087020626</v>
      </c>
      <c r="AL1543">
        <f t="shared" si="1962"/>
        <v>0.46331137562144009</v>
      </c>
      <c r="AM1543">
        <f t="shared" si="1963"/>
        <v>1202286.5333783783</v>
      </c>
      <c r="AN1543">
        <f t="shared" si="1916"/>
        <v>1305429.4786873593</v>
      </c>
      <c r="AO1543">
        <f t="shared" si="1917"/>
        <v>64541198</v>
      </c>
      <c r="AP1543">
        <f t="shared" si="1919"/>
        <v>2.022629760741905E-2</v>
      </c>
      <c r="AQ1543">
        <f t="shared" si="1920"/>
        <v>1075.4875185549542</v>
      </c>
      <c r="AR1543">
        <f t="shared" si="1921"/>
        <v>1073.4235780127472</v>
      </c>
      <c r="AS1543">
        <f t="shared" si="1922"/>
        <v>1072.7578313588044</v>
      </c>
      <c r="AT1543">
        <f t="shared" si="1923"/>
        <v>1074.488418108145</v>
      </c>
      <c r="AU1543">
        <f t="shared" si="1924"/>
        <v>1072.5399370643074</v>
      </c>
      <c r="AV1543">
        <f t="shared" si="1925"/>
        <v>1076.4576890793192</v>
      </c>
      <c r="AW1543">
        <f t="shared" si="1926"/>
        <v>-3.9177520150117289</v>
      </c>
      <c r="AX1543">
        <f t="shared" si="1953"/>
        <v>-6.6630065359539099</v>
      </c>
      <c r="AY1543">
        <f t="shared" si="1927"/>
        <v>2.745254520942181</v>
      </c>
      <c r="AZ1543">
        <f t="shared" si="1964"/>
        <v>1073.406657</v>
      </c>
      <c r="BA1543">
        <f t="shared" si="1965"/>
        <v>2785475247.2218018</v>
      </c>
      <c r="BB1543">
        <f t="shared" si="1968"/>
        <v>0</v>
      </c>
      <c r="BC1543">
        <f t="shared" si="1969"/>
        <v>2785475247.2218018</v>
      </c>
      <c r="BD1543">
        <f t="shared" si="1904"/>
        <v>28733752779.428143</v>
      </c>
      <c r="BE1543">
        <f t="shared" si="1905"/>
        <v>23771937002.577351</v>
      </c>
      <c r="BF1543">
        <f t="shared" si="1906"/>
        <v>1.2087257667018398</v>
      </c>
      <c r="BG1543">
        <f t="shared" si="1907"/>
        <v>54.72502675181623</v>
      </c>
      <c r="BH1543">
        <f t="shared" si="1928"/>
        <v>269303166</v>
      </c>
      <c r="BI1543">
        <f t="shared" si="1929"/>
        <v>-0.3639485373886393</v>
      </c>
      <c r="BJ1543">
        <f t="shared" si="1970"/>
        <v>646.9970000000103</v>
      </c>
      <c r="BK1543">
        <f t="shared" si="1930"/>
        <v>6.9850010031606083E-3</v>
      </c>
      <c r="BL1543">
        <f t="shared" si="1931"/>
        <v>1.0069850010031607</v>
      </c>
      <c r="BM1543">
        <f t="shared" si="1932"/>
        <v>15.824062611557869</v>
      </c>
      <c r="BN1543">
        <f t="shared" si="1933"/>
        <v>1071.6599735</v>
      </c>
      <c r="BO1543">
        <f t="shared" ref="BO1543:BO1606" si="1972">AVERAGE(BN1539:BN1543)</f>
        <v>1081.3099975999999</v>
      </c>
      <c r="BP1543">
        <f t="shared" si="1934"/>
        <v>1082.8529420294119</v>
      </c>
      <c r="BQ1543">
        <f t="shared" si="1935"/>
        <v>-1.5429444294120458</v>
      </c>
      <c r="BR1543">
        <f t="shared" si="1936"/>
        <v>3.5800779999999577</v>
      </c>
      <c r="BS1543">
        <f t="shared" si="1937"/>
        <v>-4.6500240000000304</v>
      </c>
      <c r="BT1543">
        <f t="shared" si="1938"/>
        <v>-3.0300290000000132</v>
      </c>
      <c r="BU1543">
        <f t="shared" si="1939"/>
        <v>-6.9499510000000555</v>
      </c>
      <c r="BV1543">
        <f t="shared" si="1940"/>
        <v>1078.1706867999999</v>
      </c>
      <c r="BW1543">
        <f t="shared" si="1941"/>
        <v>1078.2466808095237</v>
      </c>
      <c r="BX1543">
        <f t="shared" si="1942"/>
        <v>1073.4189164363638</v>
      </c>
      <c r="BY1543">
        <f t="shared" si="1943"/>
        <v>1068.2760983238097</v>
      </c>
      <c r="BZ1543">
        <f t="shared" si="1944"/>
        <v>1101</v>
      </c>
      <c r="CA1543">
        <f t="shared" si="1945"/>
        <v>1032.530029</v>
      </c>
      <c r="CB1543">
        <f t="shared" si="1946"/>
        <v>1084.8178269100001</v>
      </c>
      <c r="CC1543">
        <f t="shared" si="1947"/>
        <v>1077.1049475472221</v>
      </c>
      <c r="CD1543">
        <f t="shared" si="1948"/>
        <v>1063.3109406082935</v>
      </c>
      <c r="CE1543">
        <f t="shared" si="1949"/>
        <v>1068.1149995160922</v>
      </c>
      <c r="CF1543">
        <f t="shared" si="1950"/>
        <v>1069.4300539999999</v>
      </c>
      <c r="CG1543">
        <f t="shared" si="1951"/>
        <v>1093.5</v>
      </c>
      <c r="CH1543">
        <f t="shared" si="1952"/>
        <v>1065</v>
      </c>
    </row>
    <row r="1544" spans="1:86">
      <c r="A1544" s="1">
        <v>41738</v>
      </c>
      <c r="B1544">
        <v>1076</v>
      </c>
      <c r="C1544">
        <v>1081</v>
      </c>
      <c r="D1544">
        <v>1052.5</v>
      </c>
      <c r="E1544">
        <v>1070.1999510000001</v>
      </c>
      <c r="F1544">
        <v>3350500</v>
      </c>
      <c r="G1544">
        <f t="shared" si="1966"/>
        <v>811162.16319299559</v>
      </c>
      <c r="H1544">
        <f t="shared" si="1914"/>
        <v>62765644.713358082</v>
      </c>
      <c r="I1544">
        <f t="shared" si="1967"/>
        <v>1069.9249877500001</v>
      </c>
      <c r="J1544">
        <f t="shared" si="1894"/>
        <v>1090.6625060000001</v>
      </c>
      <c r="K1544">
        <f t="shared" si="1895"/>
        <v>1046.90499875</v>
      </c>
      <c r="L1544">
        <f t="shared" si="1896"/>
        <v>5</v>
      </c>
      <c r="M1544">
        <f t="shared" si="1897"/>
        <v>9</v>
      </c>
      <c r="N1544">
        <f t="shared" si="1898"/>
        <v>50</v>
      </c>
      <c r="O1544">
        <f t="shared" si="1899"/>
        <v>10</v>
      </c>
      <c r="P1544">
        <f t="shared" si="1954"/>
        <v>28.5</v>
      </c>
      <c r="Q1544">
        <f t="shared" si="1955"/>
        <v>10.800048999999944</v>
      </c>
      <c r="R1544">
        <f t="shared" si="1956"/>
        <v>17.699951000000056</v>
      </c>
      <c r="S1544">
        <f t="shared" si="1957"/>
        <v>28.5</v>
      </c>
      <c r="T1544">
        <f t="shared" si="1913"/>
        <v>25.827743809170098</v>
      </c>
      <c r="U1544">
        <f t="shared" si="1958"/>
        <v>-6.6800539999999273</v>
      </c>
      <c r="V1544">
        <f t="shared" si="1959"/>
        <v>-5.0999759999999696</v>
      </c>
      <c r="W1544">
        <f t="shared" si="1960"/>
        <v>0</v>
      </c>
      <c r="X1544">
        <f t="shared" si="1961"/>
        <v>0</v>
      </c>
      <c r="Y1544">
        <f t="shared" si="1911"/>
        <v>4.5929616223175556</v>
      </c>
      <c r="Z1544">
        <f t="shared" si="1912"/>
        <v>5.7696405250808045</v>
      </c>
      <c r="AA1544">
        <f t="shared" si="1908"/>
        <v>17.783053975805785</v>
      </c>
      <c r="AB1544">
        <f t="shared" si="1909"/>
        <v>22.338925798978629</v>
      </c>
      <c r="AC1544">
        <f t="shared" si="1910"/>
        <v>11.355052389603383</v>
      </c>
      <c r="AD1544">
        <f t="shared" si="1918"/>
        <v>10.079355324052031</v>
      </c>
      <c r="AE1544">
        <f t="shared" si="1971"/>
        <v>1077.1800048</v>
      </c>
      <c r="AF1544">
        <f t="shared" ref="AF1544:AF1607" si="1973">AVERAGE(E1539:E1544)</f>
        <v>1079.0416666666667</v>
      </c>
      <c r="AG1544">
        <f t="shared" si="1915"/>
        <v>1067.1879973999999</v>
      </c>
      <c r="AH1544">
        <f t="shared" si="1900"/>
        <v>1068.573999</v>
      </c>
      <c r="AI1544">
        <f t="shared" si="1901"/>
        <v>1098.4718367925154</v>
      </c>
      <c r="AJ1544">
        <f t="shared" si="1902"/>
        <v>1038.6761612074845</v>
      </c>
      <c r="AK1544">
        <f t="shared" si="1903"/>
        <v>0.52719179914085845</v>
      </c>
      <c r="AL1544">
        <f t="shared" si="1962"/>
        <v>0.24210182456140741</v>
      </c>
      <c r="AM1544">
        <f t="shared" si="1963"/>
        <v>811162.16319299559</v>
      </c>
      <c r="AN1544">
        <f t="shared" si="1916"/>
        <v>5320498.3818791453</v>
      </c>
      <c r="AO1544">
        <f t="shared" si="1917"/>
        <v>64061930</v>
      </c>
      <c r="AP1544">
        <f t="shared" si="1919"/>
        <v>8.3052421022581507E-2</v>
      </c>
      <c r="AQ1544">
        <f t="shared" si="1920"/>
        <v>1073.6897455862697</v>
      </c>
      <c r="AR1544">
        <f t="shared" si="1921"/>
        <v>1070.4727928891143</v>
      </c>
      <c r="AS1544">
        <f t="shared" si="1922"/>
        <v>1072.2974128942196</v>
      </c>
      <c r="AT1544">
        <f t="shared" si="1923"/>
        <v>1074.102456068412</v>
      </c>
      <c r="AU1544">
        <f t="shared" si="1924"/>
        <v>1072.1889391546613</v>
      </c>
      <c r="AV1544">
        <f t="shared" si="1925"/>
        <v>1076.0196474137667</v>
      </c>
      <c r="AW1544">
        <f t="shared" si="1926"/>
        <v>-3.8307082591054495</v>
      </c>
      <c r="AX1544">
        <f t="shared" si="1953"/>
        <v>-6.096546880584218</v>
      </c>
      <c r="AY1544">
        <f t="shared" si="1927"/>
        <v>2.2658386214787685</v>
      </c>
      <c r="AZ1544">
        <f t="shared" si="1964"/>
        <v>1067.8999836666667</v>
      </c>
      <c r="BA1544">
        <f t="shared" si="1965"/>
        <v>3577998895.2751665</v>
      </c>
      <c r="BB1544">
        <f t="shared" si="1968"/>
        <v>0</v>
      </c>
      <c r="BC1544">
        <f t="shared" si="1969"/>
        <v>3577998895.2751665</v>
      </c>
      <c r="BD1544">
        <f t="shared" si="1904"/>
        <v>28733752779.428143</v>
      </c>
      <c r="BE1544">
        <f t="shared" si="1905"/>
        <v>18513462396.512802</v>
      </c>
      <c r="BF1544">
        <f t="shared" si="1906"/>
        <v>1.5520464062324957</v>
      </c>
      <c r="BG1544">
        <f t="shared" si="1907"/>
        <v>60.815759558374644</v>
      </c>
      <c r="BH1544">
        <f t="shared" si="1928"/>
        <v>265952666</v>
      </c>
      <c r="BI1544">
        <f t="shared" si="1929"/>
        <v>-0.35600727814892863</v>
      </c>
      <c r="BJ1544">
        <f t="shared" si="1970"/>
        <v>-770.00729999999749</v>
      </c>
      <c r="BK1544">
        <f t="shared" si="1930"/>
        <v>-6.2216295391223564E-3</v>
      </c>
      <c r="BL1544">
        <f t="shared" si="1931"/>
        <v>0.99377837046087769</v>
      </c>
      <c r="BM1544">
        <f t="shared" si="1932"/>
        <v>15.757544089766965</v>
      </c>
      <c r="BN1544">
        <f t="shared" si="1933"/>
        <v>1066.75</v>
      </c>
      <c r="BO1544">
        <f t="shared" si="1972"/>
        <v>1078.1650024999999</v>
      </c>
      <c r="BP1544">
        <f t="shared" si="1934"/>
        <v>1082.3661776764707</v>
      </c>
      <c r="BQ1544">
        <f t="shared" si="1935"/>
        <v>-4.2011751764707697</v>
      </c>
      <c r="BR1544">
        <f t="shared" si="1936"/>
        <v>23.449951000000056</v>
      </c>
      <c r="BS1544">
        <f t="shared" si="1937"/>
        <v>8.7199709999999868</v>
      </c>
      <c r="BT1544">
        <f t="shared" si="1938"/>
        <v>1.75</v>
      </c>
      <c r="BU1544">
        <f t="shared" si="1939"/>
        <v>1.9699709999999868</v>
      </c>
      <c r="BV1544">
        <f t="shared" si="1940"/>
        <v>1074.6340005333334</v>
      </c>
      <c r="BW1544">
        <f t="shared" si="1941"/>
        <v>1075.8933337142857</v>
      </c>
      <c r="BX1544">
        <f t="shared" si="1942"/>
        <v>1073.6578168909091</v>
      </c>
      <c r="BY1544">
        <f t="shared" si="1943"/>
        <v>1068.5576177380954</v>
      </c>
      <c r="BZ1544">
        <f t="shared" si="1944"/>
        <v>1101</v>
      </c>
      <c r="CA1544">
        <f t="shared" si="1945"/>
        <v>1032.530029</v>
      </c>
      <c r="CB1544">
        <f t="shared" si="1946"/>
        <v>1081.3020063766667</v>
      </c>
      <c r="CC1544">
        <f t="shared" si="1947"/>
        <v>1083.855133536111</v>
      </c>
      <c r="CD1544">
        <f t="shared" si="1948"/>
        <v>1059.0486162670238</v>
      </c>
      <c r="CE1544">
        <f t="shared" si="1949"/>
        <v>1068.0081463548829</v>
      </c>
      <c r="CF1544">
        <f t="shared" si="1950"/>
        <v>1076.900024</v>
      </c>
      <c r="CG1544">
        <f t="shared" si="1951"/>
        <v>1082.969971</v>
      </c>
      <c r="CH1544">
        <f t="shared" si="1952"/>
        <v>1060.349976</v>
      </c>
    </row>
    <row r="1545" spans="1:86">
      <c r="A1545" s="1">
        <v>41739</v>
      </c>
      <c r="B1545">
        <v>1070.1999510000001</v>
      </c>
      <c r="C1545">
        <v>1074.3199460000001</v>
      </c>
      <c r="D1545">
        <v>1057.599976</v>
      </c>
      <c r="E1545">
        <v>1063.0699460000001</v>
      </c>
      <c r="F1545">
        <v>2152886</v>
      </c>
      <c r="G1545">
        <f t="shared" si="1966"/>
        <v>-744244.49724369729</v>
      </c>
      <c r="H1545">
        <f t="shared" si="1914"/>
        <v>62021400.216114387</v>
      </c>
      <c r="I1545">
        <f t="shared" si="1967"/>
        <v>1066.29745475</v>
      </c>
      <c r="J1545">
        <f t="shared" si="1894"/>
        <v>1090.6625060000001</v>
      </c>
      <c r="K1545">
        <f t="shared" si="1895"/>
        <v>1046.90499875</v>
      </c>
      <c r="L1545">
        <f t="shared" si="1896"/>
        <v>6</v>
      </c>
      <c r="M1545">
        <f t="shared" si="1897"/>
        <v>10</v>
      </c>
      <c r="N1545">
        <f t="shared" si="1898"/>
        <v>40</v>
      </c>
      <c r="O1545">
        <f t="shared" si="1899"/>
        <v>0</v>
      </c>
      <c r="P1545">
        <f t="shared" si="1954"/>
        <v>16.719970000000103</v>
      </c>
      <c r="Q1545">
        <f t="shared" si="1955"/>
        <v>11.25</v>
      </c>
      <c r="R1545">
        <f t="shared" si="1956"/>
        <v>5.469970000000103</v>
      </c>
      <c r="S1545">
        <f t="shared" si="1957"/>
        <v>16.719970000000103</v>
      </c>
      <c r="T1545">
        <f t="shared" si="1913"/>
        <v>25.177188537086526</v>
      </c>
      <c r="U1545">
        <f t="shared" si="1958"/>
        <v>13.130004999999983</v>
      </c>
      <c r="V1545">
        <f t="shared" si="1959"/>
        <v>7.5999759999999696</v>
      </c>
      <c r="W1545">
        <f t="shared" si="1960"/>
        <v>13.130004999999983</v>
      </c>
      <c r="X1545">
        <f t="shared" si="1961"/>
        <v>0</v>
      </c>
      <c r="Y1545">
        <f t="shared" si="1911"/>
        <v>5.2027504350091576</v>
      </c>
      <c r="Z1545">
        <f t="shared" si="1912"/>
        <v>5.3575233447178903</v>
      </c>
      <c r="AA1545">
        <f t="shared" si="1908"/>
        <v>20.664540948825152</v>
      </c>
      <c r="AB1545">
        <f t="shared" si="1909"/>
        <v>21.27927563010519</v>
      </c>
      <c r="AC1545">
        <f t="shared" si="1910"/>
        <v>1.4656145563750085</v>
      </c>
      <c r="AD1545">
        <f t="shared" si="1918"/>
        <v>9.1551723492269268</v>
      </c>
      <c r="AE1545">
        <f t="shared" si="1971"/>
        <v>1072.5699949999998</v>
      </c>
      <c r="AF1545">
        <f t="shared" si="1973"/>
        <v>1074.8283283333333</v>
      </c>
      <c r="AG1545">
        <f t="shared" si="1915"/>
        <v>1066.5504973999998</v>
      </c>
      <c r="AH1545">
        <f t="shared" si="1900"/>
        <v>1070.2059936000001</v>
      </c>
      <c r="AI1545">
        <f t="shared" si="1901"/>
        <v>1096.7546309661698</v>
      </c>
      <c r="AJ1545">
        <f t="shared" si="1902"/>
        <v>1043.6573562338303</v>
      </c>
      <c r="AK1545">
        <f t="shared" si="1903"/>
        <v>0.365604258674811</v>
      </c>
      <c r="AL1545">
        <f t="shared" si="1962"/>
        <v>-0.34569619443096256</v>
      </c>
      <c r="AM1545">
        <f t="shared" si="1963"/>
        <v>-744244.49724369729</v>
      </c>
      <c r="AN1545">
        <f t="shared" si="1916"/>
        <v>4409419.4642421026</v>
      </c>
      <c r="AO1545">
        <f t="shared" si="1917"/>
        <v>63664562</v>
      </c>
      <c r="AP1545">
        <f t="shared" si="1919"/>
        <v>6.9260186919091707E-2</v>
      </c>
      <c r="AQ1545">
        <f t="shared" si="1920"/>
        <v>1070.079013726938</v>
      </c>
      <c r="AR1545">
        <f t="shared" si="1921"/>
        <v>1073.7723108807168</v>
      </c>
      <c r="AS1545">
        <f t="shared" si="1922"/>
        <v>1070.6364688532601</v>
      </c>
      <c r="AT1545">
        <f t="shared" si="1923"/>
        <v>1073.1095301622549</v>
      </c>
      <c r="AU1545">
        <f t="shared" si="1924"/>
        <v>1070.8210901814621</v>
      </c>
      <c r="AV1545">
        <f t="shared" si="1925"/>
        <v>1075.113168314803</v>
      </c>
      <c r="AW1545">
        <f t="shared" si="1926"/>
        <v>-4.292078133340965</v>
      </c>
      <c r="AX1545">
        <f t="shared" si="1953"/>
        <v>-5.7356531311355674</v>
      </c>
      <c r="AY1545">
        <f t="shared" si="1927"/>
        <v>1.4435749977946024</v>
      </c>
      <c r="AZ1545">
        <f t="shared" si="1964"/>
        <v>1064.9966226666668</v>
      </c>
      <c r="BA1545">
        <f t="shared" si="1965"/>
        <v>2292816318.9863496</v>
      </c>
      <c r="BB1545">
        <f t="shared" si="1968"/>
        <v>0</v>
      </c>
      <c r="BC1545">
        <f t="shared" si="1969"/>
        <v>2292816318.9863496</v>
      </c>
      <c r="BD1545">
        <f t="shared" si="1904"/>
        <v>22773251590.916916</v>
      </c>
      <c r="BE1545">
        <f t="shared" si="1905"/>
        <v>20806278715.499153</v>
      </c>
      <c r="BF1545">
        <f t="shared" si="1906"/>
        <v>1.0945374664212544</v>
      </c>
      <c r="BG1545">
        <f t="shared" si="1907"/>
        <v>52.256762362498627</v>
      </c>
      <c r="BH1545">
        <f t="shared" si="1928"/>
        <v>263799780</v>
      </c>
      <c r="BI1545">
        <f t="shared" si="1929"/>
        <v>-0.39922105503261818</v>
      </c>
      <c r="BJ1545">
        <f t="shared" si="1970"/>
        <v>-813.00049999999828</v>
      </c>
      <c r="BK1545">
        <f t="shared" si="1930"/>
        <v>-6.6623110880706651E-3</v>
      </c>
      <c r="BL1545">
        <f t="shared" si="1931"/>
        <v>0.99333768891192931</v>
      </c>
      <c r="BM1545">
        <f t="shared" si="1932"/>
        <v>13.992360475159831</v>
      </c>
      <c r="BN1545">
        <f t="shared" si="1933"/>
        <v>1065.959961</v>
      </c>
      <c r="BO1545">
        <f t="shared" si="1972"/>
        <v>1073.2039917999998</v>
      </c>
      <c r="BP1545">
        <f t="shared" si="1934"/>
        <v>1081.7557345588234</v>
      </c>
      <c r="BQ1545">
        <f t="shared" si="1935"/>
        <v>-8.5517427588235932</v>
      </c>
      <c r="BR1545">
        <f t="shared" si="1936"/>
        <v>15.949951000000056</v>
      </c>
      <c r="BS1545">
        <f t="shared" si="1937"/>
        <v>25.069946999999956</v>
      </c>
      <c r="BT1545">
        <f t="shared" si="1938"/>
        <v>16.819946000000073</v>
      </c>
      <c r="BU1545">
        <f t="shared" si="1939"/>
        <v>19.729980000000069</v>
      </c>
      <c r="BV1545">
        <f t="shared" si="1940"/>
        <v>1069.9306475999999</v>
      </c>
      <c r="BW1545">
        <f t="shared" si="1941"/>
        <v>1071.329984952381</v>
      </c>
      <c r="BX1545">
        <f t="shared" si="1942"/>
        <v>1072.6570799818182</v>
      </c>
      <c r="BY1545">
        <f t="shared" si="1943"/>
        <v>1068.1654223666667</v>
      </c>
      <c r="BZ1545">
        <f t="shared" si="1944"/>
        <v>1101</v>
      </c>
      <c r="CA1545">
        <f t="shared" si="1945"/>
        <v>1032.530029</v>
      </c>
      <c r="CB1545">
        <f t="shared" si="1946"/>
        <v>1076.7263443833333</v>
      </c>
      <c r="CC1545">
        <f t="shared" si="1947"/>
        <v>1080.2230600361113</v>
      </c>
      <c r="CD1545">
        <f t="shared" si="1948"/>
        <v>1063.5216462595631</v>
      </c>
      <c r="CE1545">
        <f t="shared" si="1949"/>
        <v>1067.1754037208541</v>
      </c>
      <c r="CF1545">
        <f t="shared" si="1950"/>
        <v>1070.1999510000001</v>
      </c>
      <c r="CG1545">
        <f t="shared" si="1951"/>
        <v>1081</v>
      </c>
      <c r="CH1545">
        <f t="shared" si="1952"/>
        <v>1052.5</v>
      </c>
    </row>
    <row r="1546" spans="1:86">
      <c r="A1546" s="1">
        <v>41740</v>
      </c>
      <c r="B1546">
        <v>1059</v>
      </c>
      <c r="C1546">
        <v>1087.4499510000001</v>
      </c>
      <c r="D1546">
        <v>1050</v>
      </c>
      <c r="E1546">
        <v>1082.0500489999999</v>
      </c>
      <c r="F1546">
        <v>2340742</v>
      </c>
      <c r="G1546">
        <f t="shared" si="1966"/>
        <v>1665719.6264174958</v>
      </c>
      <c r="H1546">
        <f t="shared" si="1914"/>
        <v>63687119.842531882</v>
      </c>
      <c r="I1546">
        <f t="shared" si="1967"/>
        <v>1069.625</v>
      </c>
      <c r="J1546">
        <f t="shared" si="1894"/>
        <v>1090.6625060000001</v>
      </c>
      <c r="K1546">
        <f t="shared" si="1895"/>
        <v>1050.2525329999999</v>
      </c>
      <c r="L1546">
        <f t="shared" si="1896"/>
        <v>7</v>
      </c>
      <c r="M1546">
        <f t="shared" si="1897"/>
        <v>10</v>
      </c>
      <c r="N1546">
        <f t="shared" si="1898"/>
        <v>30</v>
      </c>
      <c r="O1546">
        <f t="shared" si="1899"/>
        <v>0</v>
      </c>
      <c r="P1546">
        <f t="shared" si="1954"/>
        <v>37.449951000000056</v>
      </c>
      <c r="Q1546">
        <f t="shared" si="1955"/>
        <v>5.399902000000111</v>
      </c>
      <c r="R1546">
        <f t="shared" si="1956"/>
        <v>32.050048999999944</v>
      </c>
      <c r="S1546">
        <f t="shared" si="1957"/>
        <v>37.449951000000056</v>
      </c>
      <c r="T1546">
        <f t="shared" si="1913"/>
        <v>26.053814427294636</v>
      </c>
      <c r="U1546">
        <f t="shared" si="1958"/>
        <v>41.550048999999944</v>
      </c>
      <c r="V1546">
        <f t="shared" si="1959"/>
        <v>-37.030029000000013</v>
      </c>
      <c r="W1546">
        <f t="shared" si="1960"/>
        <v>41.550048999999944</v>
      </c>
      <c r="X1546">
        <f t="shared" si="1961"/>
        <v>0</v>
      </c>
      <c r="Y1546">
        <f t="shared" si="1911"/>
        <v>7.798986046794214</v>
      </c>
      <c r="Z1546">
        <f t="shared" si="1912"/>
        <v>4.9748431058094695</v>
      </c>
      <c r="AA1546">
        <f t="shared" si="1908"/>
        <v>29.934142920062399</v>
      </c>
      <c r="AB1546">
        <f t="shared" si="1909"/>
        <v>19.094490442818607</v>
      </c>
      <c r="AC1546">
        <f t="shared" si="1910"/>
        <v>22.108820364245279</v>
      </c>
      <c r="AD1546">
        <f t="shared" si="1918"/>
        <v>9.9941302394962825</v>
      </c>
      <c r="AE1546">
        <f t="shared" si="1971"/>
        <v>1072.3300048000001</v>
      </c>
      <c r="AF1546">
        <f t="shared" si="1973"/>
        <v>1074.1500039999999</v>
      </c>
      <c r="AG1546">
        <f t="shared" si="1915"/>
        <v>1066.1670012999998</v>
      </c>
      <c r="AH1546">
        <f t="shared" si="1900"/>
        <v>1073.698999</v>
      </c>
      <c r="AI1546">
        <f t="shared" si="1901"/>
        <v>1096.0362576923042</v>
      </c>
      <c r="AJ1546">
        <f t="shared" si="1902"/>
        <v>1051.3617403076958</v>
      </c>
      <c r="AK1546">
        <f t="shared" si="1903"/>
        <v>0.68693095054849218</v>
      </c>
      <c r="AL1546">
        <f t="shared" si="1962"/>
        <v>0.7116203436420997</v>
      </c>
      <c r="AM1546">
        <f t="shared" si="1963"/>
        <v>1665719.6264174958</v>
      </c>
      <c r="AN1546">
        <f t="shared" si="1916"/>
        <v>5342909.3614861844</v>
      </c>
      <c r="AO1546">
        <f t="shared" si="1917"/>
        <v>64335516</v>
      </c>
      <c r="AP1546">
        <f t="shared" si="1919"/>
        <v>8.3047586988906477E-2</v>
      </c>
      <c r="AQ1546">
        <f t="shared" si="1920"/>
        <v>1074.1491657197791</v>
      </c>
      <c r="AR1546">
        <f t="shared" si="1921"/>
        <v>1088.7655037047125</v>
      </c>
      <c r="AS1546">
        <f t="shared" si="1922"/>
        <v>1072.6909132796732</v>
      </c>
      <c r="AT1546">
        <f t="shared" si="1923"/>
        <v>1073.9141768576519</v>
      </c>
      <c r="AU1546">
        <f t="shared" si="1924"/>
        <v>1072.5054340042427</v>
      </c>
      <c r="AV1546">
        <f t="shared" si="1925"/>
        <v>1075.5987499627668</v>
      </c>
      <c r="AW1546">
        <f t="shared" si="1926"/>
        <v>-3.0933159585240446</v>
      </c>
      <c r="AX1546">
        <f t="shared" si="1953"/>
        <v>-5.207185696613263</v>
      </c>
      <c r="AY1546">
        <f t="shared" si="1927"/>
        <v>2.1138697380892184</v>
      </c>
      <c r="AZ1546">
        <f t="shared" si="1964"/>
        <v>1073.1666666666667</v>
      </c>
      <c r="BA1546">
        <f t="shared" si="1965"/>
        <v>2512006289.666667</v>
      </c>
      <c r="BB1546">
        <f t="shared" si="1968"/>
        <v>2512006289.666667</v>
      </c>
      <c r="BC1546">
        <f t="shared" si="1969"/>
        <v>0</v>
      </c>
      <c r="BD1546">
        <f t="shared" si="1904"/>
        <v>20325975708.583584</v>
      </c>
      <c r="BE1546">
        <f t="shared" si="1905"/>
        <v>20806278715.499153</v>
      </c>
      <c r="BF1546">
        <f t="shared" si="1906"/>
        <v>0.9769154776073542</v>
      </c>
      <c r="BG1546">
        <f t="shared" si="1907"/>
        <v>49.416147967525021</v>
      </c>
      <c r="BH1546">
        <f t="shared" si="1928"/>
        <v>266140522</v>
      </c>
      <c r="BI1546">
        <f t="shared" si="1929"/>
        <v>-0.28759014071289352</v>
      </c>
      <c r="BJ1546">
        <f t="shared" si="1970"/>
        <v>1798.0102999999872</v>
      </c>
      <c r="BK1546">
        <f t="shared" si="1930"/>
        <v>1.7854049088130153E-2</v>
      </c>
      <c r="BL1546">
        <f t="shared" si="1931"/>
        <v>1.01785404908813</v>
      </c>
      <c r="BM1546">
        <f t="shared" si="1932"/>
        <v>11.772769025351165</v>
      </c>
      <c r="BN1546">
        <f t="shared" si="1933"/>
        <v>1068.7249755</v>
      </c>
      <c r="BO1546">
        <f t="shared" si="1972"/>
        <v>1070.4689820000001</v>
      </c>
      <c r="BP1546">
        <f t="shared" si="1934"/>
        <v>1081.0032339117647</v>
      </c>
      <c r="BQ1546">
        <f t="shared" si="1935"/>
        <v>-10.534251911764613</v>
      </c>
      <c r="BR1546">
        <f t="shared" si="1936"/>
        <v>31</v>
      </c>
      <c r="BS1546">
        <f t="shared" si="1937"/>
        <v>9.9699709999999868</v>
      </c>
      <c r="BT1546">
        <f t="shared" si="1938"/>
        <v>26.019897000000128</v>
      </c>
      <c r="BU1546">
        <f t="shared" si="1939"/>
        <v>10.5</v>
      </c>
      <c r="BV1546">
        <f t="shared" si="1940"/>
        <v>1073.0906656</v>
      </c>
      <c r="BW1546">
        <f t="shared" si="1941"/>
        <v>1073.3933337142857</v>
      </c>
      <c r="BX1546">
        <f t="shared" si="1942"/>
        <v>1074.8105446</v>
      </c>
      <c r="BY1546">
        <f t="shared" si="1943"/>
        <v>1069.6415701380949</v>
      </c>
      <c r="BZ1546">
        <f t="shared" si="1944"/>
        <v>1101</v>
      </c>
      <c r="CA1546">
        <f t="shared" si="1945"/>
        <v>1040.030029</v>
      </c>
      <c r="CB1546">
        <f t="shared" si="1946"/>
        <v>1071.4003535766667</v>
      </c>
      <c r="CC1546">
        <f t="shared" si="1947"/>
        <v>1076.2969543194445</v>
      </c>
      <c r="CD1546">
        <f t="shared" si="1948"/>
        <v>1069.5713669797221</v>
      </c>
      <c r="CE1546">
        <f t="shared" si="1949"/>
        <v>1062.7946499150933</v>
      </c>
      <c r="CF1546">
        <f t="shared" si="1950"/>
        <v>1063.0699460000001</v>
      </c>
      <c r="CG1546">
        <f t="shared" si="1951"/>
        <v>1074.3199460000001</v>
      </c>
      <c r="CH1546">
        <f t="shared" si="1952"/>
        <v>1057.599976</v>
      </c>
    </row>
    <row r="1547" spans="1:86">
      <c r="A1547" s="1">
        <v>41744</v>
      </c>
      <c r="B1547">
        <v>1090.5</v>
      </c>
      <c r="C1547">
        <v>1129</v>
      </c>
      <c r="D1547">
        <v>1087.030029</v>
      </c>
      <c r="E1547">
        <v>1126.380005</v>
      </c>
      <c r="F1547">
        <v>3597244</v>
      </c>
      <c r="G1547">
        <f t="shared" si="1966"/>
        <v>3148124.7335711494</v>
      </c>
      <c r="H1547">
        <f t="shared" si="1914"/>
        <v>66835244.576103032</v>
      </c>
      <c r="I1547">
        <f t="shared" si="1967"/>
        <v>1108.2275085000001</v>
      </c>
      <c r="J1547">
        <f t="shared" si="1894"/>
        <v>1108.2275085000001</v>
      </c>
      <c r="K1547">
        <f t="shared" si="1895"/>
        <v>1058.00997925</v>
      </c>
      <c r="L1547">
        <f t="shared" si="1896"/>
        <v>1</v>
      </c>
      <c r="M1547">
        <f t="shared" si="1897"/>
        <v>10</v>
      </c>
      <c r="N1547">
        <f t="shared" si="1898"/>
        <v>90</v>
      </c>
      <c r="O1547">
        <f t="shared" si="1899"/>
        <v>0</v>
      </c>
      <c r="P1547">
        <f t="shared" si="1954"/>
        <v>41.969970999999987</v>
      </c>
      <c r="Q1547">
        <f t="shared" si="1955"/>
        <v>2.6199950000000172</v>
      </c>
      <c r="R1547">
        <f t="shared" si="1956"/>
        <v>39.34997599999997</v>
      </c>
      <c r="S1547">
        <f t="shared" si="1957"/>
        <v>41.969970999999987</v>
      </c>
      <c r="T1547">
        <f t="shared" si="1913"/>
        <v>27.190682753916445</v>
      </c>
      <c r="U1547">
        <f t="shared" si="1958"/>
        <v>3</v>
      </c>
      <c r="V1547">
        <f t="shared" si="1959"/>
        <v>-5.0699469999999565</v>
      </c>
      <c r="W1547">
        <f t="shared" si="1960"/>
        <v>3</v>
      </c>
      <c r="X1547">
        <f t="shared" si="1961"/>
        <v>0</v>
      </c>
      <c r="Y1547">
        <f t="shared" si="1911"/>
        <v>7.4562013291660563</v>
      </c>
      <c r="Z1547">
        <f t="shared" si="1912"/>
        <v>4.6194971696802218</v>
      </c>
      <c r="AA1547">
        <f t="shared" si="1908"/>
        <v>27.42189814300302</v>
      </c>
      <c r="AB1547">
        <f t="shared" si="1909"/>
        <v>16.989265078365296</v>
      </c>
      <c r="AC1547">
        <f t="shared" si="1910"/>
        <v>23.491015114006494</v>
      </c>
      <c r="AD1547">
        <f t="shared" si="1918"/>
        <v>11.244690833010432</v>
      </c>
      <c r="AE1547">
        <f t="shared" si="1971"/>
        <v>1083.7199949999999</v>
      </c>
      <c r="AF1547">
        <f t="shared" si="1973"/>
        <v>1081.3383381666667</v>
      </c>
      <c r="AG1547">
        <f t="shared" si="1915"/>
        <v>1068.7470000999997</v>
      </c>
      <c r="AH1547">
        <f t="shared" si="1900"/>
        <v>1081.2319946</v>
      </c>
      <c r="AI1547">
        <f t="shared" si="1901"/>
        <v>1115.5378893977836</v>
      </c>
      <c r="AJ1547">
        <f t="shared" si="1902"/>
        <v>1046.9260998022164</v>
      </c>
      <c r="AK1547">
        <f t="shared" si="1903"/>
        <v>1.1580211748757077</v>
      </c>
      <c r="AL1547">
        <f t="shared" si="1962"/>
        <v>0.87514906788951474</v>
      </c>
      <c r="AM1547">
        <f t="shared" si="1963"/>
        <v>3148124.7335711494</v>
      </c>
      <c r="AN1547">
        <f t="shared" si="1916"/>
        <v>9723307.7684758808</v>
      </c>
      <c r="AO1547">
        <f t="shared" si="1917"/>
        <v>65912876</v>
      </c>
      <c r="AP1547">
        <f t="shared" si="1919"/>
        <v>0.1475175771191638</v>
      </c>
      <c r="AQ1547">
        <f t="shared" si="1920"/>
        <v>1091.9076510750542</v>
      </c>
      <c r="AR1547">
        <f t="shared" si="1921"/>
        <v>1091.4400919888694</v>
      </c>
      <c r="AS1547">
        <f t="shared" si="1922"/>
        <v>1082.3549497893321</v>
      </c>
      <c r="AT1547">
        <f t="shared" si="1923"/>
        <v>1078.6361013904632</v>
      </c>
      <c r="AU1547">
        <f t="shared" si="1924"/>
        <v>1080.5866196536062</v>
      </c>
      <c r="AV1547">
        <f t="shared" si="1925"/>
        <v>1079.1534378153731</v>
      </c>
      <c r="AW1547">
        <f t="shared" si="1926"/>
        <v>1.4331818382331676</v>
      </c>
      <c r="AX1547">
        <f t="shared" si="1953"/>
        <v>-3.8791121896439771</v>
      </c>
      <c r="AY1547">
        <f t="shared" si="1927"/>
        <v>5.3122940278771447</v>
      </c>
      <c r="AZ1547">
        <f t="shared" si="1964"/>
        <v>1114.1366780000001</v>
      </c>
      <c r="BA1547">
        <f t="shared" si="1965"/>
        <v>4007821480.1154323</v>
      </c>
      <c r="BB1547">
        <f t="shared" si="1968"/>
        <v>4007821480.1154323</v>
      </c>
      <c r="BC1547">
        <f t="shared" si="1969"/>
        <v>0</v>
      </c>
      <c r="BD1547">
        <f t="shared" si="1904"/>
        <v>21991903454.519836</v>
      </c>
      <c r="BE1547">
        <f t="shared" si="1905"/>
        <v>20806278715.499153</v>
      </c>
      <c r="BF1547">
        <f t="shared" si="1906"/>
        <v>1.0569839881140053</v>
      </c>
      <c r="BG1547">
        <f t="shared" si="1907"/>
        <v>51.385134460046345</v>
      </c>
      <c r="BH1547">
        <f t="shared" si="1928"/>
        <v>269737766</v>
      </c>
      <c r="BI1547">
        <f t="shared" si="1929"/>
        <v>0.1328061226524456</v>
      </c>
      <c r="BJ1547">
        <f t="shared" si="1970"/>
        <v>4332.9956000000038</v>
      </c>
      <c r="BK1547">
        <f t="shared" si="1930"/>
        <v>4.0968489434447627E-2</v>
      </c>
      <c r="BL1547">
        <f t="shared" si="1931"/>
        <v>1.0409684894344475</v>
      </c>
      <c r="BM1547">
        <f t="shared" si="1932"/>
        <v>18.080794121854137</v>
      </c>
      <c r="BN1547">
        <f t="shared" si="1933"/>
        <v>1108.0150145</v>
      </c>
      <c r="BO1547">
        <f t="shared" si="1972"/>
        <v>1076.2219848999998</v>
      </c>
      <c r="BP1547">
        <f t="shared" si="1934"/>
        <v>1081.203675161765</v>
      </c>
      <c r="BQ1547">
        <f t="shared" si="1935"/>
        <v>-4.9816902617651522</v>
      </c>
      <c r="BR1547">
        <f t="shared" si="1936"/>
        <v>59.81005899999991</v>
      </c>
      <c r="BS1547">
        <f t="shared" si="1937"/>
        <v>46.030029000000013</v>
      </c>
      <c r="BT1547">
        <f t="shared" si="1938"/>
        <v>56.530029000000013</v>
      </c>
      <c r="BU1547">
        <f t="shared" si="1939"/>
        <v>38.5</v>
      </c>
      <c r="BV1547">
        <f t="shared" si="1940"/>
        <v>1091.1073323333335</v>
      </c>
      <c r="BW1547">
        <f t="shared" si="1941"/>
        <v>1088.3161911428572</v>
      </c>
      <c r="BX1547">
        <f t="shared" si="1942"/>
        <v>1084.3889093272728</v>
      </c>
      <c r="BY1547">
        <f t="shared" si="1943"/>
        <v>1075.3761419190473</v>
      </c>
      <c r="BZ1547">
        <f t="shared" si="1944"/>
        <v>1129</v>
      </c>
      <c r="CA1547">
        <f t="shared" si="1945"/>
        <v>1041</v>
      </c>
      <c r="CB1547">
        <f t="shared" si="1946"/>
        <v>1075.4563278666669</v>
      </c>
      <c r="CC1547">
        <f t="shared" si="1947"/>
        <v>1073.0566843416666</v>
      </c>
      <c r="CD1547">
        <f t="shared" si="1948"/>
        <v>1077.2823457669049</v>
      </c>
      <c r="CE1547">
        <f t="shared" si="1949"/>
        <v>1060.6495937034924</v>
      </c>
      <c r="CF1547">
        <f t="shared" si="1950"/>
        <v>1082.0500489999999</v>
      </c>
      <c r="CG1547">
        <f t="shared" si="1951"/>
        <v>1087.4499510000001</v>
      </c>
      <c r="CH1547">
        <f t="shared" si="1952"/>
        <v>1050</v>
      </c>
    </row>
    <row r="1548" spans="1:86">
      <c r="A1548" s="1">
        <v>41745</v>
      </c>
      <c r="B1548">
        <v>1132</v>
      </c>
      <c r="C1548">
        <v>1132</v>
      </c>
      <c r="D1548">
        <v>1092.099976</v>
      </c>
      <c r="E1548">
        <v>1098.150024</v>
      </c>
      <c r="F1548">
        <v>3475910</v>
      </c>
      <c r="G1548">
        <f t="shared" si="1966"/>
        <v>-2421804.2509067063</v>
      </c>
      <c r="H1548">
        <f t="shared" si="1914"/>
        <v>64413440.325196326</v>
      </c>
      <c r="I1548">
        <f t="shared" si="1967"/>
        <v>1113.5625</v>
      </c>
      <c r="J1548">
        <f t="shared" ref="J1548:J1611" si="1974">MAX(I1539:I1548)</f>
        <v>1113.5625</v>
      </c>
      <c r="K1548">
        <f t="shared" ref="K1548:K1611" si="1975">MIN(I1539:I1548)</f>
        <v>1066.29745475</v>
      </c>
      <c r="L1548">
        <f t="shared" ref="L1548:L1611" si="1976">10-MATCH(J1548,I1539:I1548,0)+1</f>
        <v>1</v>
      </c>
      <c r="M1548">
        <f t="shared" ref="M1548:M1611" si="1977">10-MATCH(K1548,I1539:I1548,0)+1</f>
        <v>4</v>
      </c>
      <c r="N1548">
        <f t="shared" ref="N1548:N1611" si="1978">(100*(10-L1548)/10)</f>
        <v>90</v>
      </c>
      <c r="O1548">
        <f t="shared" ref="O1548:O1611" si="1979">100*(10-M1548)/10</f>
        <v>60</v>
      </c>
      <c r="P1548">
        <f t="shared" si="1954"/>
        <v>39.90002400000003</v>
      </c>
      <c r="Q1548">
        <f t="shared" si="1955"/>
        <v>33.84997599999997</v>
      </c>
      <c r="R1548">
        <f t="shared" si="1956"/>
        <v>6.0500480000000607</v>
      </c>
      <c r="S1548">
        <f t="shared" si="1957"/>
        <v>39.90002400000003</v>
      </c>
      <c r="T1548">
        <f t="shared" si="1913"/>
        <v>28.098492842922415</v>
      </c>
      <c r="U1548">
        <f t="shared" si="1958"/>
        <v>-18.5</v>
      </c>
      <c r="V1548">
        <f t="shared" si="1959"/>
        <v>20.75</v>
      </c>
      <c r="W1548">
        <f t="shared" si="1960"/>
        <v>0</v>
      </c>
      <c r="X1548">
        <f t="shared" si="1961"/>
        <v>20.75</v>
      </c>
      <c r="Y1548">
        <f t="shared" si="1911"/>
        <v>6.9236155199399088</v>
      </c>
      <c r="Z1548">
        <f t="shared" si="1912"/>
        <v>5.7716759432744924</v>
      </c>
      <c r="AA1548">
        <f t="shared" si="1908"/>
        <v>24.640522744919618</v>
      </c>
      <c r="AB1548">
        <f t="shared" si="1909"/>
        <v>20.540873759811962</v>
      </c>
      <c r="AC1548">
        <f t="shared" si="1910"/>
        <v>9.0737544703345421</v>
      </c>
      <c r="AD1548">
        <f t="shared" si="1918"/>
        <v>10.69804544728656</v>
      </c>
      <c r="AE1548">
        <f t="shared" si="1971"/>
        <v>1087.9699950000002</v>
      </c>
      <c r="AF1548">
        <f t="shared" si="1973"/>
        <v>1086.1249998333333</v>
      </c>
      <c r="AG1548">
        <f t="shared" si="1915"/>
        <v>1070.1654998500001</v>
      </c>
      <c r="AH1548">
        <f t="shared" ref="AH1548:AH1611" si="1980">AVERAGE(E1539:E1548)</f>
        <v>1084.3900024</v>
      </c>
      <c r="AI1548">
        <f t="shared" ref="AI1548:AI1611" si="1981">AH1548+(STDEVPA(E1539:E1548)*2)</f>
        <v>1118.5294222056893</v>
      </c>
      <c r="AJ1548">
        <f t="shared" ref="AJ1548:AJ1611" si="1982">AH1548-(STDEVPA(E1539:E1548)*2)</f>
        <v>1050.2505825943106</v>
      </c>
      <c r="AK1548">
        <f t="shared" ref="AK1548:AK1611" si="1983">(E1548-AJ1548)/(AI1548-AJ1548)</f>
        <v>0.70152688121704609</v>
      </c>
      <c r="AL1548">
        <f t="shared" si="1962"/>
        <v>-0.6967396310338031</v>
      </c>
      <c r="AM1548">
        <f t="shared" si="1963"/>
        <v>-2421804.2509067063</v>
      </c>
      <c r="AN1548">
        <f t="shared" si="1916"/>
        <v>7640612.539461581</v>
      </c>
      <c r="AO1548">
        <f t="shared" si="1917"/>
        <v>67227540</v>
      </c>
      <c r="AP1548">
        <f t="shared" si="1919"/>
        <v>0.11365301392050908</v>
      </c>
      <c r="AQ1548">
        <f t="shared" si="1920"/>
        <v>1094.0300578695358</v>
      </c>
      <c r="AR1548">
        <f t="shared" si="1921"/>
        <v>1097.1429018070417</v>
      </c>
      <c r="AS1548">
        <f t="shared" si="1922"/>
        <v>1085.1980631472522</v>
      </c>
      <c r="AT1548">
        <f t="shared" si="1923"/>
        <v>1080.3923544253214</v>
      </c>
      <c r="AU1548">
        <f t="shared" si="1924"/>
        <v>1083.2211303055653</v>
      </c>
      <c r="AV1548">
        <f t="shared" si="1925"/>
        <v>1080.483198848297</v>
      </c>
      <c r="AW1548">
        <f t="shared" si="1926"/>
        <v>2.7379314572683597</v>
      </c>
      <c r="AX1548">
        <f t="shared" si="1953"/>
        <v>-2.5557034602615096</v>
      </c>
      <c r="AY1548">
        <f t="shared" si="1927"/>
        <v>5.2936349175298698</v>
      </c>
      <c r="AZ1548">
        <f t="shared" si="1964"/>
        <v>1107.4166666666667</v>
      </c>
      <c r="BA1548">
        <f t="shared" si="1965"/>
        <v>3849280665.8333335</v>
      </c>
      <c r="BB1548">
        <f t="shared" si="1968"/>
        <v>0</v>
      </c>
      <c r="BC1548">
        <f t="shared" si="1969"/>
        <v>3849280665.8333335</v>
      </c>
      <c r="BD1548">
        <f t="shared" si="1904"/>
        <v>19573697887.76593</v>
      </c>
      <c r="BE1548">
        <f t="shared" si="1905"/>
        <v>24655559381.332485</v>
      </c>
      <c r="BF1548">
        <f t="shared" si="1906"/>
        <v>0.79388577582165121</v>
      </c>
      <c r="BG1548">
        <f t="shared" si="1907"/>
        <v>44.255090626270714</v>
      </c>
      <c r="BH1548">
        <f t="shared" si="1928"/>
        <v>266261856</v>
      </c>
      <c r="BI1548">
        <f t="shared" si="1929"/>
        <v>0.25339879973948337</v>
      </c>
      <c r="BJ1548">
        <f t="shared" si="1970"/>
        <v>-2922.9980999999952</v>
      </c>
      <c r="BK1548">
        <f t="shared" si="1930"/>
        <v>-2.5062572910285241E-2</v>
      </c>
      <c r="BL1548">
        <f t="shared" si="1931"/>
        <v>0.97493742708971476</v>
      </c>
      <c r="BM1548">
        <f t="shared" si="1932"/>
        <v>17.993054097105702</v>
      </c>
      <c r="BN1548">
        <f t="shared" si="1933"/>
        <v>1112.049988</v>
      </c>
      <c r="BO1548">
        <f t="shared" si="1972"/>
        <v>1084.2999877999998</v>
      </c>
      <c r="BP1548">
        <f t="shared" si="1934"/>
        <v>1081.5304394411764</v>
      </c>
      <c r="BQ1548">
        <f t="shared" si="1935"/>
        <v>2.7695483588233856</v>
      </c>
      <c r="BR1548">
        <f t="shared" si="1936"/>
        <v>9.8000480000000607</v>
      </c>
      <c r="BS1548">
        <f t="shared" si="1937"/>
        <v>19.650024999999914</v>
      </c>
      <c r="BT1548">
        <f t="shared" si="1938"/>
        <v>39.5</v>
      </c>
      <c r="BU1548">
        <f t="shared" si="1939"/>
        <v>59.5</v>
      </c>
      <c r="BV1548">
        <f t="shared" si="1940"/>
        <v>1095.917342</v>
      </c>
      <c r="BW1548">
        <f t="shared" si="1941"/>
        <v>1093.1195299523808</v>
      </c>
      <c r="BX1548">
        <f t="shared" si="1942"/>
        <v>1087.4649146727272</v>
      </c>
      <c r="BY1548">
        <f t="shared" si="1943"/>
        <v>1078.1764299095239</v>
      </c>
      <c r="BZ1548">
        <f t="shared" si="1944"/>
        <v>1132</v>
      </c>
      <c r="CA1548">
        <f t="shared" si="1945"/>
        <v>1050</v>
      </c>
      <c r="CB1548">
        <f t="shared" si="1946"/>
        <v>1076.4006395166666</v>
      </c>
      <c r="CC1548">
        <f t="shared" si="1947"/>
        <v>1077.2344398611112</v>
      </c>
      <c r="CD1548">
        <f t="shared" si="1948"/>
        <v>1082.456315638849</v>
      </c>
      <c r="CE1548">
        <f t="shared" si="1949"/>
        <v>1058.7495409066269</v>
      </c>
      <c r="CF1548">
        <f t="shared" si="1950"/>
        <v>1126.380005</v>
      </c>
      <c r="CG1548">
        <f t="shared" si="1951"/>
        <v>1129</v>
      </c>
      <c r="CH1548">
        <f t="shared" si="1952"/>
        <v>1087.030029</v>
      </c>
    </row>
    <row r="1549" spans="1:86">
      <c r="A1549" s="1">
        <v>41746</v>
      </c>
      <c r="B1549">
        <v>1110</v>
      </c>
      <c r="C1549">
        <v>1113.5</v>
      </c>
      <c r="D1549">
        <v>1071.349976</v>
      </c>
      <c r="E1549">
        <v>1111.4499510000001</v>
      </c>
      <c r="F1549">
        <v>7681438</v>
      </c>
      <c r="G1549">
        <f t="shared" si="1966"/>
        <v>6934234.4259065874</v>
      </c>
      <c r="H1549">
        <f t="shared" si="1914"/>
        <v>71347674.751102909</v>
      </c>
      <c r="I1549">
        <f t="shared" si="1967"/>
        <v>1101.57498175</v>
      </c>
      <c r="J1549">
        <f t="shared" si="1974"/>
        <v>1113.5625</v>
      </c>
      <c r="K1549">
        <f t="shared" si="1975"/>
        <v>1066.29745475</v>
      </c>
      <c r="L1549">
        <f t="shared" si="1976"/>
        <v>2</v>
      </c>
      <c r="M1549">
        <f t="shared" si="1977"/>
        <v>5</v>
      </c>
      <c r="N1549">
        <f t="shared" si="1978"/>
        <v>80</v>
      </c>
      <c r="O1549">
        <f t="shared" si="1979"/>
        <v>50</v>
      </c>
      <c r="P1549">
        <f t="shared" si="1954"/>
        <v>42.15002400000003</v>
      </c>
      <c r="Q1549">
        <f t="shared" si="1955"/>
        <v>2.0500489999999445</v>
      </c>
      <c r="R1549">
        <f t="shared" si="1956"/>
        <v>40.099975000000086</v>
      </c>
      <c r="S1549">
        <f t="shared" si="1957"/>
        <v>42.15002400000003</v>
      </c>
      <c r="T1549">
        <f t="shared" si="1913"/>
        <v>29.102173639856527</v>
      </c>
      <c r="U1549">
        <f t="shared" si="1958"/>
        <v>7.9499510000000555</v>
      </c>
      <c r="V1549">
        <f t="shared" si="1959"/>
        <v>-34.300048000000061</v>
      </c>
      <c r="W1549">
        <f t="shared" si="1960"/>
        <v>7.9499510000000555</v>
      </c>
      <c r="X1549">
        <f t="shared" si="1961"/>
        <v>0</v>
      </c>
      <c r="Y1549">
        <f t="shared" si="1911"/>
        <v>6.9969251970870614</v>
      </c>
      <c r="Z1549">
        <f t="shared" si="1912"/>
        <v>5.3594133758977431</v>
      </c>
      <c r="AA1549">
        <f t="shared" si="1908"/>
        <v>24.042620608601233</v>
      </c>
      <c r="AB1549">
        <f t="shared" si="1909"/>
        <v>18.415852514046662</v>
      </c>
      <c r="AC1549">
        <f t="shared" si="1910"/>
        <v>13.252403303106961</v>
      </c>
      <c r="AD1549">
        <f t="shared" si="1918"/>
        <v>10.08556931443311</v>
      </c>
      <c r="AE1549">
        <f t="shared" si="1971"/>
        <v>1096.2199950000002</v>
      </c>
      <c r="AF1549">
        <f t="shared" si="1973"/>
        <v>1091.8833210000003</v>
      </c>
      <c r="AG1549">
        <f t="shared" si="1915"/>
        <v>1072.6879973999999</v>
      </c>
      <c r="AH1549">
        <f t="shared" si="1980"/>
        <v>1086.6999999</v>
      </c>
      <c r="AI1549">
        <f t="shared" si="1981"/>
        <v>1124.5256446638218</v>
      </c>
      <c r="AJ1549">
        <f t="shared" si="1982"/>
        <v>1048.8743551361781</v>
      </c>
      <c r="AK1549">
        <f t="shared" si="1983"/>
        <v>0.82715835056527642</v>
      </c>
      <c r="AL1549">
        <f t="shared" si="1962"/>
        <v>0.90272608148455891</v>
      </c>
      <c r="AM1549">
        <f t="shared" si="1963"/>
        <v>6934234.4259065874</v>
      </c>
      <c r="AN1549">
        <f t="shared" si="1916"/>
        <v>15224401.160234714</v>
      </c>
      <c r="AO1549">
        <f t="shared" si="1917"/>
        <v>72343136</v>
      </c>
      <c r="AP1549">
        <f t="shared" si="1919"/>
        <v>0.21044707213459357</v>
      </c>
      <c r="AQ1549">
        <f t="shared" si="1920"/>
        <v>1099.9528215338937</v>
      </c>
      <c r="AR1549">
        <f t="shared" si="1921"/>
        <v>1101.0579762170348</v>
      </c>
      <c r="AS1549">
        <f t="shared" si="1922"/>
        <v>1089.9234029607469</v>
      </c>
      <c r="AT1549">
        <f t="shared" si="1923"/>
        <v>1083.1875381170425</v>
      </c>
      <c r="AU1549">
        <f t="shared" si="1924"/>
        <v>1087.4554534097306</v>
      </c>
      <c r="AV1549">
        <f t="shared" si="1925"/>
        <v>1082.6508714989161</v>
      </c>
      <c r="AW1549">
        <f t="shared" si="1926"/>
        <v>4.8045819108144769</v>
      </c>
      <c r="AX1549">
        <f t="shared" si="1953"/>
        <v>-1.0836463860463121</v>
      </c>
      <c r="AY1549">
        <f t="shared" si="1927"/>
        <v>5.8882282968607891</v>
      </c>
      <c r="AZ1549">
        <f t="shared" si="1964"/>
        <v>1098.7666423333333</v>
      </c>
      <c r="BA1549">
        <f t="shared" si="1965"/>
        <v>8440107839.5516748</v>
      </c>
      <c r="BB1549">
        <f t="shared" si="1968"/>
        <v>0</v>
      </c>
      <c r="BC1549">
        <f t="shared" si="1969"/>
        <v>8440107839.5516748</v>
      </c>
      <c r="BD1549">
        <f t="shared" si="1904"/>
        <v>19573697887.76593</v>
      </c>
      <c r="BE1549">
        <f t="shared" si="1905"/>
        <v>29722651462.358109</v>
      </c>
      <c r="BF1549">
        <f t="shared" si="1906"/>
        <v>0.65854481093501371</v>
      </c>
      <c r="BG1549">
        <f t="shared" si="1907"/>
        <v>39.7061813822055</v>
      </c>
      <c r="BH1549">
        <f t="shared" si="1928"/>
        <v>273943294</v>
      </c>
      <c r="BI1549">
        <f t="shared" si="1929"/>
        <v>0.44377943409980314</v>
      </c>
      <c r="BJ1549">
        <f t="shared" si="1970"/>
        <v>1229.9927000000025</v>
      </c>
      <c r="BK1549">
        <f t="shared" si="1930"/>
        <v>1.2111211318427312E-2</v>
      </c>
      <c r="BL1549">
        <f t="shared" si="1931"/>
        <v>1.0121112113184274</v>
      </c>
      <c r="BM1549">
        <f t="shared" si="1932"/>
        <v>19.935865236347741</v>
      </c>
      <c r="BN1549">
        <f t="shared" si="1933"/>
        <v>1092.424988</v>
      </c>
      <c r="BO1549">
        <f t="shared" si="1972"/>
        <v>1089.4349853999997</v>
      </c>
      <c r="BP1549">
        <f t="shared" si="1934"/>
        <v>1081.4889678529412</v>
      </c>
      <c r="BQ1549">
        <f t="shared" si="1935"/>
        <v>7.9460175470585455</v>
      </c>
      <c r="BR1549">
        <f t="shared" si="1936"/>
        <v>25.329956000000038</v>
      </c>
      <c r="BS1549">
        <f t="shared" si="1937"/>
        <v>-9.1800530000000435</v>
      </c>
      <c r="BT1549">
        <f t="shared" si="1938"/>
        <v>12.5</v>
      </c>
      <c r="BU1549">
        <f t="shared" si="1939"/>
        <v>15</v>
      </c>
      <c r="BV1549">
        <f t="shared" si="1940"/>
        <v>1103.7439939999999</v>
      </c>
      <c r="BW1549">
        <f t="shared" si="1941"/>
        <v>1100.3552302857142</v>
      </c>
      <c r="BX1549">
        <f t="shared" si="1942"/>
        <v>1092.3849053272727</v>
      </c>
      <c r="BY1549">
        <f t="shared" si="1943"/>
        <v>1082.1082824</v>
      </c>
      <c r="BZ1549">
        <f t="shared" si="1944"/>
        <v>1132</v>
      </c>
      <c r="CA1549">
        <f t="shared" si="1945"/>
        <v>1050</v>
      </c>
      <c r="CB1549">
        <f t="shared" si="1946"/>
        <v>1082.9524888999999</v>
      </c>
      <c r="CC1549">
        <f t="shared" si="1947"/>
        <v>1078.9810864305557</v>
      </c>
      <c r="CD1549">
        <f t="shared" si="1948"/>
        <v>1081.0023371164286</v>
      </c>
      <c r="CE1549">
        <f t="shared" si="1949"/>
        <v>1057.5564170139937</v>
      </c>
      <c r="CF1549">
        <f t="shared" si="1950"/>
        <v>1098.150024</v>
      </c>
      <c r="CG1549">
        <f t="shared" si="1951"/>
        <v>1132</v>
      </c>
      <c r="CH1549">
        <f t="shared" si="1952"/>
        <v>1092.099976</v>
      </c>
    </row>
    <row r="1550" spans="1:86">
      <c r="A1550" s="1">
        <v>41750</v>
      </c>
      <c r="B1550">
        <v>1110</v>
      </c>
      <c r="C1550">
        <v>1121.4499510000001</v>
      </c>
      <c r="D1550">
        <v>1105.650024</v>
      </c>
      <c r="E1550">
        <v>1110.880005</v>
      </c>
      <c r="F1550">
        <v>1842594</v>
      </c>
      <c r="G1550">
        <f t="shared" si="1966"/>
        <v>-622748.91961274296</v>
      </c>
      <c r="H1550">
        <f t="shared" si="1914"/>
        <v>70724925.831490159</v>
      </c>
      <c r="I1550">
        <f t="shared" si="1967"/>
        <v>1111.994995</v>
      </c>
      <c r="J1550">
        <f t="shared" si="1974"/>
        <v>1113.5625</v>
      </c>
      <c r="K1550">
        <f t="shared" si="1975"/>
        <v>1066.29745475</v>
      </c>
      <c r="L1550">
        <f t="shared" si="1976"/>
        <v>3</v>
      </c>
      <c r="M1550">
        <f t="shared" si="1977"/>
        <v>6</v>
      </c>
      <c r="N1550">
        <f t="shared" si="1978"/>
        <v>70</v>
      </c>
      <c r="O1550">
        <f t="shared" si="1979"/>
        <v>40</v>
      </c>
      <c r="P1550">
        <f t="shared" si="1954"/>
        <v>15.799927000000025</v>
      </c>
      <c r="Q1550">
        <f t="shared" si="1955"/>
        <v>10.569946000000073</v>
      </c>
      <c r="R1550">
        <f t="shared" si="1956"/>
        <v>5.2299809999999525</v>
      </c>
      <c r="S1550">
        <f t="shared" si="1957"/>
        <v>15.799927000000025</v>
      </c>
      <c r="T1550">
        <f t="shared" si="1913"/>
        <v>28.15201316558106</v>
      </c>
      <c r="U1550">
        <f t="shared" si="1958"/>
        <v>3.5</v>
      </c>
      <c r="V1550">
        <f t="shared" si="1959"/>
        <v>-4.2999270000000251</v>
      </c>
      <c r="W1550">
        <f t="shared" si="1960"/>
        <v>3.5</v>
      </c>
      <c r="X1550">
        <f t="shared" si="1961"/>
        <v>0</v>
      </c>
      <c r="Y1550">
        <f t="shared" si="1911"/>
        <v>6.7471448258665569</v>
      </c>
      <c r="Z1550">
        <f t="shared" si="1912"/>
        <v>4.9765981347621899</v>
      </c>
      <c r="AA1550">
        <f t="shared" si="1908"/>
        <v>23.966828894907184</v>
      </c>
      <c r="AB1550">
        <f t="shared" si="1909"/>
        <v>17.677592382084526</v>
      </c>
      <c r="AC1550">
        <f t="shared" si="1910"/>
        <v>15.102230550859938</v>
      </c>
      <c r="AD1550">
        <f t="shared" si="1918"/>
        <v>9.8012171894620401</v>
      </c>
      <c r="AE1550">
        <f t="shared" si="1971"/>
        <v>1105.7820067999999</v>
      </c>
      <c r="AF1550">
        <f t="shared" si="1973"/>
        <v>1098.6633300000001</v>
      </c>
      <c r="AG1550">
        <f t="shared" si="1915"/>
        <v>1077.2469970499999</v>
      </c>
      <c r="AH1550">
        <f t="shared" si="1980"/>
        <v>1089.1760008999997</v>
      </c>
      <c r="AI1550">
        <f t="shared" si="1981"/>
        <v>1129.6728103344806</v>
      </c>
      <c r="AJ1550">
        <f t="shared" si="1982"/>
        <v>1048.6791914655189</v>
      </c>
      <c r="AK1550">
        <f t="shared" si="1983"/>
        <v>0.76797177855597265</v>
      </c>
      <c r="AL1550">
        <f t="shared" si="1962"/>
        <v>-0.33797402988001857</v>
      </c>
      <c r="AM1550">
        <f t="shared" si="1963"/>
        <v>-622748.91961274296</v>
      </c>
      <c r="AN1550">
        <f t="shared" si="1916"/>
        <v>15895223.627024299</v>
      </c>
      <c r="AO1550">
        <f t="shared" si="1917"/>
        <v>65533068</v>
      </c>
      <c r="AP1550">
        <f t="shared" si="1919"/>
        <v>0.24255271593608738</v>
      </c>
      <c r="AQ1550">
        <f t="shared" si="1920"/>
        <v>1103.6680639123699</v>
      </c>
      <c r="AR1550">
        <f t="shared" si="1921"/>
        <v>1103.7575112601799</v>
      </c>
      <c r="AS1550">
        <f t="shared" si="1922"/>
        <v>1093.6955913278125</v>
      </c>
      <c r="AT1550">
        <f t="shared" si="1923"/>
        <v>1085.6798601365088</v>
      </c>
      <c r="AU1550">
        <f t="shared" si="1924"/>
        <v>1090.969136148271</v>
      </c>
      <c r="AV1550">
        <f t="shared" si="1925"/>
        <v>1084.6269108439919</v>
      </c>
      <c r="AW1550">
        <f t="shared" si="1926"/>
        <v>6.3422253042790544</v>
      </c>
      <c r="AX1550">
        <f t="shared" si="1953"/>
        <v>0.40152795201876135</v>
      </c>
      <c r="AY1550">
        <f t="shared" si="1927"/>
        <v>5.9406973522602931</v>
      </c>
      <c r="AZ1550">
        <f t="shared" si="1964"/>
        <v>1112.6599933333334</v>
      </c>
      <c r="BA1550">
        <f t="shared" si="1965"/>
        <v>2050180627.7560401</v>
      </c>
      <c r="BB1550">
        <f t="shared" si="1968"/>
        <v>2050180627.7560401</v>
      </c>
      <c r="BC1550">
        <f t="shared" si="1969"/>
        <v>0</v>
      </c>
      <c r="BD1550">
        <f t="shared" si="1904"/>
        <v>21623878515.521969</v>
      </c>
      <c r="BE1550">
        <f t="shared" si="1905"/>
        <v>24481021727.791634</v>
      </c>
      <c r="BF1550">
        <f t="shared" si="1906"/>
        <v>0.88329150457694561</v>
      </c>
      <c r="BG1550">
        <f t="shared" si="1907"/>
        <v>46.901475551198025</v>
      </c>
      <c r="BH1550">
        <f t="shared" si="1928"/>
        <v>272100700</v>
      </c>
      <c r="BI1550">
        <f t="shared" si="1929"/>
        <v>0.58473796296865921</v>
      </c>
      <c r="BJ1550">
        <f t="shared" si="1970"/>
        <v>-156.99460000000727</v>
      </c>
      <c r="BK1550">
        <f t="shared" si="1930"/>
        <v>-5.1279502013318518E-4</v>
      </c>
      <c r="BL1550">
        <f t="shared" si="1931"/>
        <v>0.99948720497986676</v>
      </c>
      <c r="BM1550">
        <f t="shared" si="1932"/>
        <v>21.343692630461998</v>
      </c>
      <c r="BN1550">
        <f t="shared" si="1933"/>
        <v>1113.5499875</v>
      </c>
      <c r="BO1550">
        <f t="shared" si="1972"/>
        <v>1098.9529907000001</v>
      </c>
      <c r="BP1550">
        <f t="shared" si="1934"/>
        <v>1082.0382321911766</v>
      </c>
      <c r="BQ1550">
        <f t="shared" si="1935"/>
        <v>16.914758508823525</v>
      </c>
      <c r="BR1550">
        <f t="shared" si="1936"/>
        <v>27.630004999999983</v>
      </c>
      <c r="BS1550">
        <f t="shared" si="1937"/>
        <v>31.849975000000086</v>
      </c>
      <c r="BT1550">
        <f t="shared" si="1938"/>
        <v>30.449951000000056</v>
      </c>
      <c r="BU1550">
        <f t="shared" si="1939"/>
        <v>23.569946000000073</v>
      </c>
      <c r="BV1550">
        <f t="shared" si="1940"/>
        <v>1108.630664</v>
      </c>
      <c r="BW1550">
        <f t="shared" si="1941"/>
        <v>1105.7828542857144</v>
      </c>
      <c r="BX1550">
        <f t="shared" si="1942"/>
        <v>1096.7812698909092</v>
      </c>
      <c r="BY1550">
        <f t="shared" si="1943"/>
        <v>1085.7456164571431</v>
      </c>
      <c r="BZ1550">
        <f t="shared" si="1944"/>
        <v>1132</v>
      </c>
      <c r="CA1550">
        <f t="shared" si="1945"/>
        <v>1050</v>
      </c>
      <c r="CB1550">
        <f t="shared" si="1946"/>
        <v>1099.7495898766665</v>
      </c>
      <c r="CC1550">
        <f t="shared" si="1947"/>
        <v>1085.5709624166666</v>
      </c>
      <c r="CD1550">
        <f t="shared" si="1948"/>
        <v>1079.9012361044838</v>
      </c>
      <c r="CE1550">
        <f t="shared" si="1949"/>
        <v>1065.9512702537161</v>
      </c>
      <c r="CF1550">
        <f t="shared" si="1950"/>
        <v>1111.4499510000001</v>
      </c>
      <c r="CG1550">
        <f t="shared" si="1951"/>
        <v>1113.5</v>
      </c>
      <c r="CH1550">
        <f t="shared" si="1952"/>
        <v>1071.349976</v>
      </c>
    </row>
    <row r="1551" spans="1:86">
      <c r="A1551" s="1">
        <v>41751</v>
      </c>
      <c r="B1551">
        <v>1116.969971</v>
      </c>
      <c r="C1551">
        <v>1124.9499510000001</v>
      </c>
      <c r="D1551">
        <v>1109.9499510000001</v>
      </c>
      <c r="E1551">
        <v>1110.530029</v>
      </c>
      <c r="F1551">
        <v>1486274</v>
      </c>
      <c r="G1551">
        <f t="shared" si="1966"/>
        <v>-1371320.0200837418</v>
      </c>
      <c r="H1551">
        <f t="shared" si="1914"/>
        <v>69353605.811406419</v>
      </c>
      <c r="I1551">
        <f t="shared" si="1967"/>
        <v>1115.5999755</v>
      </c>
      <c r="J1551">
        <f t="shared" si="1974"/>
        <v>1115.5999755</v>
      </c>
      <c r="K1551">
        <f t="shared" si="1975"/>
        <v>1066.29745475</v>
      </c>
      <c r="L1551">
        <f t="shared" si="1976"/>
        <v>1</v>
      </c>
      <c r="M1551">
        <f t="shared" si="1977"/>
        <v>7</v>
      </c>
      <c r="N1551">
        <f t="shared" si="1978"/>
        <v>90</v>
      </c>
      <c r="O1551">
        <f t="shared" si="1979"/>
        <v>30</v>
      </c>
      <c r="P1551">
        <f t="shared" si="1954"/>
        <v>15</v>
      </c>
      <c r="Q1551">
        <f t="shared" si="1955"/>
        <v>14.419922000000042</v>
      </c>
      <c r="R1551">
        <f t="shared" si="1956"/>
        <v>0.58007799999995768</v>
      </c>
      <c r="S1551">
        <f t="shared" si="1957"/>
        <v>15</v>
      </c>
      <c r="T1551">
        <f t="shared" si="1913"/>
        <v>27.212583653753843</v>
      </c>
      <c r="U1551">
        <f t="shared" si="1958"/>
        <v>-3</v>
      </c>
      <c r="V1551">
        <f t="shared" si="1959"/>
        <v>9.399902000000111</v>
      </c>
      <c r="W1551">
        <f t="shared" si="1960"/>
        <v>0</v>
      </c>
      <c r="X1551">
        <f t="shared" si="1961"/>
        <v>9.399902000000111</v>
      </c>
      <c r="Y1551">
        <f t="shared" si="1911"/>
        <v>6.2652059097332318</v>
      </c>
      <c r="Z1551">
        <f t="shared" si="1912"/>
        <v>5.2925484108506131</v>
      </c>
      <c r="AA1551">
        <f t="shared" si="1908"/>
        <v>23.023193936489665</v>
      </c>
      <c r="AB1551">
        <f t="shared" si="1909"/>
        <v>19.448900840110166</v>
      </c>
      <c r="AC1551">
        <f t="shared" si="1910"/>
        <v>8.4156270491955336</v>
      </c>
      <c r="AD1551">
        <f t="shared" si="1918"/>
        <v>9.5818427273369426</v>
      </c>
      <c r="AE1551">
        <f t="shared" si="1971"/>
        <v>1111.4780028</v>
      </c>
      <c r="AF1551">
        <f t="shared" si="1973"/>
        <v>1106.5733438333334</v>
      </c>
      <c r="AG1551">
        <f t="shared" si="1915"/>
        <v>1080.0684996999998</v>
      </c>
      <c r="AH1551">
        <f t="shared" si="1980"/>
        <v>1091.9040038000001</v>
      </c>
      <c r="AI1551">
        <f t="shared" si="1981"/>
        <v>1134.07715149912</v>
      </c>
      <c r="AJ1551">
        <f t="shared" si="1982"/>
        <v>1049.7308561008801</v>
      </c>
      <c r="AK1551">
        <f t="shared" si="1983"/>
        <v>0.72082801754430881</v>
      </c>
      <c r="AL1551">
        <f t="shared" si="1962"/>
        <v>-0.92265626666667233</v>
      </c>
      <c r="AM1551">
        <f t="shared" si="1963"/>
        <v>-1371320.0200837418</v>
      </c>
      <c r="AN1551">
        <f t="shared" si="1916"/>
        <v>10305538.7979408</v>
      </c>
      <c r="AO1551">
        <f t="shared" si="1917"/>
        <v>61290386</v>
      </c>
      <c r="AP1551">
        <f t="shared" si="1919"/>
        <v>0.16814282745650844</v>
      </c>
      <c r="AQ1551">
        <f t="shared" si="1920"/>
        <v>1106.001132042164</v>
      </c>
      <c r="AR1551">
        <f t="shared" si="1921"/>
        <v>1104.6474219760287</v>
      </c>
      <c r="AS1551">
        <f t="shared" si="1922"/>
        <v>1096.7257901088062</v>
      </c>
      <c r="AT1551">
        <f t="shared" si="1923"/>
        <v>1087.9163753342229</v>
      </c>
      <c r="AU1551">
        <f t="shared" si="1924"/>
        <v>1093.9032700760304</v>
      </c>
      <c r="AV1551">
        <f t="shared" si="1925"/>
        <v>1086.4401291149125</v>
      </c>
      <c r="AW1551">
        <f t="shared" si="1926"/>
        <v>7.4631409611179151</v>
      </c>
      <c r="AX1551">
        <f t="shared" si="1953"/>
        <v>1.8138505538385923</v>
      </c>
      <c r="AY1551">
        <f t="shared" si="1927"/>
        <v>5.6492904072793229</v>
      </c>
      <c r="AZ1551">
        <f t="shared" si="1964"/>
        <v>1115.1433103333334</v>
      </c>
      <c r="BA1551">
        <f t="shared" si="1965"/>
        <v>1657408508.4223647</v>
      </c>
      <c r="BB1551">
        <f t="shared" si="1968"/>
        <v>1657408508.4223647</v>
      </c>
      <c r="BC1551">
        <f t="shared" si="1969"/>
        <v>0</v>
      </c>
      <c r="BD1551">
        <f t="shared" si="1904"/>
        <v>20159080921.006535</v>
      </c>
      <c r="BE1551">
        <f t="shared" si="1905"/>
        <v>24481021727.791634</v>
      </c>
      <c r="BF1551">
        <f t="shared" si="1906"/>
        <v>0.82345749883965447</v>
      </c>
      <c r="BG1551">
        <f t="shared" si="1907"/>
        <v>45.159127611345824</v>
      </c>
      <c r="BH1551">
        <f t="shared" si="1928"/>
        <v>270614426</v>
      </c>
      <c r="BI1551">
        <f t="shared" si="1929"/>
        <v>0.68693531848808775</v>
      </c>
      <c r="BJ1551">
        <f t="shared" si="1970"/>
        <v>-134.99759999999696</v>
      </c>
      <c r="BK1551">
        <f t="shared" si="1930"/>
        <v>-3.1504392771924061E-4</v>
      </c>
      <c r="BL1551">
        <f t="shared" si="1931"/>
        <v>0.99968495607228081</v>
      </c>
      <c r="BM1551">
        <f t="shared" si="1932"/>
        <v>22.227200471320884</v>
      </c>
      <c r="BN1551">
        <f t="shared" si="1933"/>
        <v>1117.4499510000001</v>
      </c>
      <c r="BO1551">
        <f t="shared" si="1972"/>
        <v>1108.6979858000002</v>
      </c>
      <c r="BP1551">
        <f t="shared" si="1934"/>
        <v>1082.756319779412</v>
      </c>
      <c r="BQ1551">
        <f t="shared" si="1935"/>
        <v>25.941666020588173</v>
      </c>
      <c r="BR1551">
        <f t="shared" si="1936"/>
        <v>41.099975000000086</v>
      </c>
      <c r="BS1551">
        <f t="shared" si="1937"/>
        <v>44.949951000000056</v>
      </c>
      <c r="BT1551">
        <f t="shared" si="1938"/>
        <v>31.449951000000056</v>
      </c>
      <c r="BU1551">
        <f t="shared" si="1939"/>
        <v>30.969970999999987</v>
      </c>
      <c r="BV1551">
        <f t="shared" si="1940"/>
        <v>1110.2133380666667</v>
      </c>
      <c r="BW1551">
        <f t="shared" si="1941"/>
        <v>1109.1733397142857</v>
      </c>
      <c r="BX1551">
        <f t="shared" si="1942"/>
        <v>1100.6638204545452</v>
      </c>
      <c r="BY1551">
        <f t="shared" si="1943"/>
        <v>1088.9154290238093</v>
      </c>
      <c r="BZ1551">
        <f t="shared" si="1944"/>
        <v>1132</v>
      </c>
      <c r="CA1551">
        <f t="shared" si="1945"/>
        <v>1050</v>
      </c>
      <c r="CB1551">
        <f t="shared" si="1946"/>
        <v>1114.7662690433333</v>
      </c>
      <c r="CC1551">
        <f t="shared" si="1947"/>
        <v>1100.8868822027778</v>
      </c>
      <c r="CD1551">
        <f t="shared" si="1948"/>
        <v>1079.1022313365872</v>
      </c>
      <c r="CE1551">
        <f t="shared" si="1949"/>
        <v>1068.8933320459746</v>
      </c>
      <c r="CF1551">
        <f t="shared" si="1950"/>
        <v>1110.880005</v>
      </c>
      <c r="CG1551">
        <f t="shared" si="1951"/>
        <v>1121.4499510000001</v>
      </c>
      <c r="CH1551">
        <f t="shared" si="1952"/>
        <v>1105.650024</v>
      </c>
    </row>
    <row r="1552" spans="1:86">
      <c r="A1552" s="1">
        <v>41752</v>
      </c>
      <c r="B1552">
        <v>1115.6999510000001</v>
      </c>
      <c r="C1552">
        <v>1121.9499510000001</v>
      </c>
      <c r="D1552">
        <v>1100.5500489999999</v>
      </c>
      <c r="E1552">
        <v>1106.880005</v>
      </c>
      <c r="F1552">
        <v>1938992</v>
      </c>
      <c r="G1552">
        <f t="shared" si="1966"/>
        <v>-791908.79893188202</v>
      </c>
      <c r="H1552">
        <f t="shared" si="1914"/>
        <v>68561697.012474537</v>
      </c>
      <c r="I1552">
        <f t="shared" si="1967"/>
        <v>1111.2699889999999</v>
      </c>
      <c r="J1552">
        <f t="shared" si="1974"/>
        <v>1115.5999755</v>
      </c>
      <c r="K1552">
        <f t="shared" si="1975"/>
        <v>1066.29745475</v>
      </c>
      <c r="L1552">
        <f t="shared" si="1976"/>
        <v>2</v>
      </c>
      <c r="M1552">
        <f t="shared" si="1977"/>
        <v>8</v>
      </c>
      <c r="N1552">
        <f t="shared" si="1978"/>
        <v>80</v>
      </c>
      <c r="O1552">
        <f t="shared" si="1979"/>
        <v>20</v>
      </c>
      <c r="P1552">
        <f t="shared" si="1954"/>
        <v>21.399902000000111</v>
      </c>
      <c r="Q1552">
        <f t="shared" si="1955"/>
        <v>15.069946000000073</v>
      </c>
      <c r="R1552">
        <f t="shared" si="1956"/>
        <v>6.3299560000000383</v>
      </c>
      <c r="S1552">
        <f t="shared" si="1957"/>
        <v>21.399902000000111</v>
      </c>
      <c r="T1552">
        <f t="shared" si="1913"/>
        <v>26.797392107057146</v>
      </c>
      <c r="U1552">
        <f t="shared" si="1958"/>
        <v>-4.4499510000000555</v>
      </c>
      <c r="V1552">
        <f t="shared" si="1959"/>
        <v>3.9500729999999749</v>
      </c>
      <c r="W1552">
        <f t="shared" si="1960"/>
        <v>0</v>
      </c>
      <c r="X1552">
        <f t="shared" si="1961"/>
        <v>3.9500729999999749</v>
      </c>
      <c r="Y1552">
        <f t="shared" si="1911"/>
        <v>5.8176912018951441</v>
      </c>
      <c r="Z1552">
        <f t="shared" si="1912"/>
        <v>5.1966573100755671</v>
      </c>
      <c r="AA1552">
        <f t="shared" si="1908"/>
        <v>21.70991557183299</v>
      </c>
      <c r="AB1552">
        <f t="shared" si="1909"/>
        <v>19.392399414519957</v>
      </c>
      <c r="AC1552">
        <f t="shared" si="1910"/>
        <v>5.6384078563032505</v>
      </c>
      <c r="AD1552">
        <f t="shared" si="1918"/>
        <v>9.9225366601272036</v>
      </c>
      <c r="AE1552">
        <f t="shared" si="1971"/>
        <v>1107.5780027999999</v>
      </c>
      <c r="AF1552">
        <f t="shared" si="1973"/>
        <v>1110.7116698333334</v>
      </c>
      <c r="AG1552">
        <f t="shared" si="1915"/>
        <v>1082.2374999499998</v>
      </c>
      <c r="AH1552">
        <f t="shared" si="1980"/>
        <v>1095.6489989000002</v>
      </c>
      <c r="AI1552">
        <f t="shared" si="1981"/>
        <v>1135.7757394926184</v>
      </c>
      <c r="AJ1552">
        <f t="shared" si="1982"/>
        <v>1055.5222583073819</v>
      </c>
      <c r="AK1552">
        <f t="shared" si="1983"/>
        <v>0.63994416110220886</v>
      </c>
      <c r="AL1552">
        <f t="shared" si="1962"/>
        <v>-0.40841261796432476</v>
      </c>
      <c r="AM1552">
        <f t="shared" si="1963"/>
        <v>-791908.79893188202</v>
      </c>
      <c r="AN1552">
        <f t="shared" si="1916"/>
        <v>7641319.5990089178</v>
      </c>
      <c r="AO1552">
        <f t="shared" si="1917"/>
        <v>58548602</v>
      </c>
      <c r="AP1552">
        <f t="shared" si="1919"/>
        <v>0.13051241768349853</v>
      </c>
      <c r="AQ1552">
        <f t="shared" si="1920"/>
        <v>1106.2999488478283</v>
      </c>
      <c r="AR1552">
        <f t="shared" si="1921"/>
        <v>1104.0696052878604</v>
      </c>
      <c r="AS1552">
        <f t="shared" si="1922"/>
        <v>1098.5535487892212</v>
      </c>
      <c r="AT1552">
        <f t="shared" si="1923"/>
        <v>1089.623102004143</v>
      </c>
      <c r="AU1552">
        <f t="shared" si="1924"/>
        <v>1095.8497803146258</v>
      </c>
      <c r="AV1552">
        <f t="shared" si="1925"/>
        <v>1087.8709204268687</v>
      </c>
      <c r="AW1552">
        <f t="shared" si="1926"/>
        <v>7.978859887757153</v>
      </c>
      <c r="AX1552">
        <f t="shared" si="1953"/>
        <v>3.0468524206223044</v>
      </c>
      <c r="AY1552">
        <f t="shared" si="1927"/>
        <v>4.9320074671348486</v>
      </c>
      <c r="AZ1552">
        <f t="shared" si="1964"/>
        <v>1109.7933350000001</v>
      </c>
      <c r="BA1552">
        <f t="shared" si="1965"/>
        <v>2151880398.2183204</v>
      </c>
      <c r="BB1552">
        <f t="shared" si="1968"/>
        <v>0</v>
      </c>
      <c r="BC1552">
        <f t="shared" si="1969"/>
        <v>2151880398.2183204</v>
      </c>
      <c r="BD1552">
        <f t="shared" ref="BD1552:BD1615" si="1984">SUM(BB1539:BB1552)</f>
        <v>17314781138.336956</v>
      </c>
      <c r="BE1552">
        <f t="shared" ref="BE1552:BE1615" si="1985">SUM(BC1539:BC1552)</f>
        <v>26632902126.009953</v>
      </c>
      <c r="BF1552">
        <f t="shared" ref="BF1552:BF1615" si="1986">BD1552/BE1552</f>
        <v>0.65012746475823124</v>
      </c>
      <c r="BG1552">
        <f t="shared" ref="BG1552:BG1615" si="1987">100-(100/(1+BF1552))</f>
        <v>39.398620933412857</v>
      </c>
      <c r="BH1552">
        <f t="shared" si="1928"/>
        <v>268675434</v>
      </c>
      <c r="BI1552">
        <f t="shared" si="1929"/>
        <v>0.7334381072183026</v>
      </c>
      <c r="BJ1552">
        <f t="shared" si="1970"/>
        <v>-465.00240000000304</v>
      </c>
      <c r="BK1552">
        <f t="shared" si="1930"/>
        <v>-3.2867404794868723E-3</v>
      </c>
      <c r="BL1552">
        <f t="shared" si="1931"/>
        <v>0.99671325952051315</v>
      </c>
      <c r="BM1552">
        <f t="shared" si="1932"/>
        <v>21.148649225231857</v>
      </c>
      <c r="BN1552">
        <f t="shared" si="1933"/>
        <v>1111.25</v>
      </c>
      <c r="BO1552">
        <f t="shared" si="1972"/>
        <v>1109.3449829000001</v>
      </c>
      <c r="BP1552">
        <f t="shared" si="1934"/>
        <v>1082.7920558676472</v>
      </c>
      <c r="BQ1552">
        <f t="shared" si="1935"/>
        <v>26.552927032352954</v>
      </c>
      <c r="BR1552">
        <f t="shared" si="1936"/>
        <v>29.979980999999952</v>
      </c>
      <c r="BS1552">
        <f t="shared" si="1937"/>
        <v>40.200072999999975</v>
      </c>
      <c r="BT1552">
        <f t="shared" si="1938"/>
        <v>38.979980000000069</v>
      </c>
      <c r="BU1552">
        <f t="shared" si="1939"/>
        <v>50.649902000000111</v>
      </c>
      <c r="BV1552">
        <f t="shared" si="1940"/>
        <v>1108.6806721333335</v>
      </c>
      <c r="BW1552">
        <f t="shared" si="1941"/>
        <v>1109.2609571904761</v>
      </c>
      <c r="BX1552">
        <f t="shared" si="1942"/>
        <v>1103.3867297636364</v>
      </c>
      <c r="BY1552">
        <f t="shared" si="1943"/>
        <v>1091.4689057190478</v>
      </c>
      <c r="BZ1552">
        <f t="shared" si="1944"/>
        <v>1132</v>
      </c>
      <c r="CA1552">
        <f t="shared" si="1945"/>
        <v>1050</v>
      </c>
      <c r="CB1552">
        <f t="shared" si="1946"/>
        <v>1105.02143531</v>
      </c>
      <c r="CC1552">
        <f t="shared" si="1947"/>
        <v>1114.0905025083332</v>
      </c>
      <c r="CD1552">
        <f t="shared" si="1948"/>
        <v>1083.5584591775</v>
      </c>
      <c r="CE1552">
        <f t="shared" si="1949"/>
        <v>1070.6304038443634</v>
      </c>
      <c r="CF1552">
        <f t="shared" si="1950"/>
        <v>1110.530029</v>
      </c>
      <c r="CG1552">
        <f t="shared" si="1951"/>
        <v>1124.9499510000001</v>
      </c>
      <c r="CH1552">
        <f t="shared" si="1952"/>
        <v>1109.9499510000001</v>
      </c>
    </row>
    <row r="1553" spans="1:86">
      <c r="A1553" s="1">
        <v>41754</v>
      </c>
      <c r="B1553">
        <v>1113.5</v>
      </c>
      <c r="C1553">
        <v>1117.5</v>
      </c>
      <c r="D1553">
        <v>1096.599976</v>
      </c>
      <c r="E1553">
        <v>1102.619995</v>
      </c>
      <c r="F1553">
        <v>3160448</v>
      </c>
      <c r="G1553">
        <f t="shared" si="1966"/>
        <v>-1339784.3482728899</v>
      </c>
      <c r="H1553">
        <f t="shared" si="1914"/>
        <v>67221912.664201647</v>
      </c>
      <c r="I1553">
        <f t="shared" si="1967"/>
        <v>1107.5549927500001</v>
      </c>
      <c r="J1553">
        <f t="shared" si="1974"/>
        <v>1115.5999755</v>
      </c>
      <c r="K1553">
        <f t="shared" si="1975"/>
        <v>1066.29745475</v>
      </c>
      <c r="L1553">
        <f t="shared" si="1976"/>
        <v>3</v>
      </c>
      <c r="M1553">
        <f t="shared" si="1977"/>
        <v>9</v>
      </c>
      <c r="N1553">
        <f t="shared" si="1978"/>
        <v>70</v>
      </c>
      <c r="O1553">
        <f t="shared" si="1979"/>
        <v>10</v>
      </c>
      <c r="P1553">
        <f t="shared" si="1954"/>
        <v>20.90002400000003</v>
      </c>
      <c r="Q1553">
        <f t="shared" si="1955"/>
        <v>14.880004999999983</v>
      </c>
      <c r="R1553">
        <f t="shared" si="1956"/>
        <v>6.0200190000000475</v>
      </c>
      <c r="S1553">
        <f t="shared" si="1957"/>
        <v>20.90002400000003</v>
      </c>
      <c r="T1553">
        <f t="shared" si="1913"/>
        <v>26.376151527981637</v>
      </c>
      <c r="U1553">
        <f t="shared" si="1958"/>
        <v>-6.1500240000000304</v>
      </c>
      <c r="V1553">
        <f t="shared" si="1959"/>
        <v>6.5499270000000251</v>
      </c>
      <c r="W1553">
        <f t="shared" si="1960"/>
        <v>0</v>
      </c>
      <c r="X1553">
        <f t="shared" si="1961"/>
        <v>6.5499270000000251</v>
      </c>
      <c r="Y1553">
        <f t="shared" si="1911"/>
        <v>5.402141830331205</v>
      </c>
      <c r="Z1553">
        <f t="shared" si="1912"/>
        <v>5.2933194307844573</v>
      </c>
      <c r="AA1553">
        <f t="shared" ref="AA1553:AA1616" si="1988">(Y1553/T1553)*100</f>
        <v>20.481160129066748</v>
      </c>
      <c r="AB1553">
        <f t="shared" ref="AB1553:AB1616" si="1989">(Z1553/T1553)*100</f>
        <v>20.068581366652143</v>
      </c>
      <c r="AC1553">
        <f t="shared" ref="AC1553:AC1616" si="1990">(ABS(AA1553-AB1553)/SUM(AA1553,AB1553))*100</f>
        <v>1.0174633602982719</v>
      </c>
      <c r="AD1553">
        <f t="shared" si="1918"/>
        <v>9.59182370129923</v>
      </c>
      <c r="AE1553">
        <f t="shared" si="1971"/>
        <v>1108.4719970000001</v>
      </c>
      <c r="AF1553">
        <f t="shared" si="1973"/>
        <v>1106.7516681666666</v>
      </c>
      <c r="AG1553">
        <f t="shared" si="1915"/>
        <v>1083.5534972500002</v>
      </c>
      <c r="AH1553">
        <f t="shared" si="1980"/>
        <v>1098.2209960000005</v>
      </c>
      <c r="AI1553">
        <f t="shared" si="1981"/>
        <v>1136.4639420813983</v>
      </c>
      <c r="AJ1553">
        <f t="shared" si="1982"/>
        <v>1059.9780499186027</v>
      </c>
      <c r="AK1553">
        <f t="shared" si="1983"/>
        <v>0.55751386138814385</v>
      </c>
      <c r="AL1553">
        <f t="shared" si="1962"/>
        <v>-0.42392228831889966</v>
      </c>
      <c r="AM1553">
        <f t="shared" si="1963"/>
        <v>-1339784.3482728899</v>
      </c>
      <c r="AN1553">
        <f t="shared" si="1916"/>
        <v>4851661.87220148</v>
      </c>
      <c r="AO1553">
        <f t="shared" si="1917"/>
        <v>59526036</v>
      </c>
      <c r="AP1553">
        <f t="shared" si="1919"/>
        <v>8.1504870779594327E-2</v>
      </c>
      <c r="AQ1553">
        <f t="shared" si="1920"/>
        <v>1105.0487645395667</v>
      </c>
      <c r="AR1553">
        <f t="shared" si="1921"/>
        <v>1101.6785831708203</v>
      </c>
      <c r="AS1553">
        <f t="shared" si="1922"/>
        <v>1099.2855091071613</v>
      </c>
      <c r="AT1553">
        <f t="shared" si="1923"/>
        <v>1090.7928223737702</v>
      </c>
      <c r="AU1553">
        <f t="shared" si="1924"/>
        <v>1096.8653125174319</v>
      </c>
      <c r="AV1553">
        <f t="shared" si="1925"/>
        <v>1088.9033556469878</v>
      </c>
      <c r="AW1553">
        <f t="shared" si="1926"/>
        <v>7.9619568704440553</v>
      </c>
      <c r="AX1553">
        <f t="shared" si="1953"/>
        <v>4.0298733105866544</v>
      </c>
      <c r="AY1553">
        <f t="shared" si="1927"/>
        <v>3.9320835598574009</v>
      </c>
      <c r="AZ1553">
        <f t="shared" si="1964"/>
        <v>1105.5733236666667</v>
      </c>
      <c r="BA1553">
        <f t="shared" si="1965"/>
        <v>3494106999.6356697</v>
      </c>
      <c r="BB1553">
        <f t="shared" si="1968"/>
        <v>0</v>
      </c>
      <c r="BC1553">
        <f t="shared" si="1969"/>
        <v>3494106999.6356697</v>
      </c>
      <c r="BD1553">
        <f t="shared" si="1984"/>
        <v>14326156680.197968</v>
      </c>
      <c r="BE1553">
        <f t="shared" si="1985"/>
        <v>30127009125.645622</v>
      </c>
      <c r="BF1553">
        <f t="shared" si="1986"/>
        <v>0.47552535402536272</v>
      </c>
      <c r="BG1553">
        <f t="shared" si="1987"/>
        <v>32.227528502176384</v>
      </c>
      <c r="BH1553">
        <f t="shared" si="1928"/>
        <v>265514986</v>
      </c>
      <c r="BI1553">
        <f t="shared" si="1929"/>
        <v>0.73119040630684273</v>
      </c>
      <c r="BJ1553">
        <f t="shared" si="1970"/>
        <v>-526.00099999999657</v>
      </c>
      <c r="BK1553">
        <f t="shared" si="1930"/>
        <v>-3.8486646978503924E-3</v>
      </c>
      <c r="BL1553">
        <f t="shared" si="1931"/>
        <v>0.99615133530214961</v>
      </c>
      <c r="BM1553">
        <f t="shared" si="1932"/>
        <v>20.155802342040033</v>
      </c>
      <c r="BN1553">
        <f t="shared" si="1933"/>
        <v>1107.049988</v>
      </c>
      <c r="BO1553">
        <f t="shared" si="1972"/>
        <v>1108.3449828999999</v>
      </c>
      <c r="BP1553">
        <f t="shared" si="1934"/>
        <v>1082.0655849264708</v>
      </c>
      <c r="BQ1553">
        <f t="shared" si="1935"/>
        <v>26.279397973529058</v>
      </c>
      <c r="BR1553">
        <f t="shared" si="1936"/>
        <v>32.420043999999962</v>
      </c>
      <c r="BS1553">
        <f t="shared" si="1937"/>
        <v>44.09997599999997</v>
      </c>
      <c r="BT1553">
        <f t="shared" si="1938"/>
        <v>36.5</v>
      </c>
      <c r="BU1553">
        <f t="shared" si="1939"/>
        <v>37.5</v>
      </c>
      <c r="BV1553">
        <f t="shared" si="1940"/>
        <v>1107.0280028666668</v>
      </c>
      <c r="BW1553">
        <f t="shared" si="1941"/>
        <v>1106.9490500952381</v>
      </c>
      <c r="BX1553">
        <f t="shared" si="1942"/>
        <v>1104.6541835999999</v>
      </c>
      <c r="BY1553">
        <f t="shared" si="1943"/>
        <v>1093.4100957238093</v>
      </c>
      <c r="BZ1553">
        <f t="shared" si="1944"/>
        <v>1132</v>
      </c>
      <c r="CA1553">
        <f t="shared" si="1945"/>
        <v>1050</v>
      </c>
      <c r="CB1553">
        <f t="shared" si="1946"/>
        <v>1110.3950503666667</v>
      </c>
      <c r="CC1553">
        <f t="shared" si="1947"/>
        <v>1105.3098074527779</v>
      </c>
      <c r="CD1553">
        <f t="shared" si="1948"/>
        <v>1086.1025610916672</v>
      </c>
      <c r="CE1553">
        <f t="shared" si="1949"/>
        <v>1069.6660745465244</v>
      </c>
      <c r="CF1553">
        <f t="shared" si="1950"/>
        <v>1106.880005</v>
      </c>
      <c r="CG1553">
        <f t="shared" si="1951"/>
        <v>1121.9499510000001</v>
      </c>
      <c r="CH1553">
        <f t="shared" si="1952"/>
        <v>1100.5500489999999</v>
      </c>
    </row>
    <row r="1554" spans="1:86">
      <c r="A1554" s="1">
        <v>41757</v>
      </c>
      <c r="B1554">
        <v>1102.619995</v>
      </c>
      <c r="C1554">
        <v>1111.349976</v>
      </c>
      <c r="D1554">
        <v>1090.0500489999999</v>
      </c>
      <c r="E1554">
        <v>1095.6800539999999</v>
      </c>
      <c r="F1554">
        <v>2550766</v>
      </c>
      <c r="G1554">
        <f t="shared" si="1966"/>
        <v>-1202327.074943596</v>
      </c>
      <c r="H1554">
        <f t="shared" si="1914"/>
        <v>66019585.589258052</v>
      </c>
      <c r="I1554">
        <f t="shared" si="1967"/>
        <v>1099.9250185000001</v>
      </c>
      <c r="J1554">
        <f t="shared" si="1974"/>
        <v>1115.5999755</v>
      </c>
      <c r="K1554">
        <f t="shared" si="1975"/>
        <v>1066.29745475</v>
      </c>
      <c r="L1554">
        <f t="shared" si="1976"/>
        <v>4</v>
      </c>
      <c r="M1554">
        <f t="shared" si="1977"/>
        <v>10</v>
      </c>
      <c r="N1554">
        <f t="shared" si="1978"/>
        <v>60</v>
      </c>
      <c r="O1554">
        <f t="shared" si="1979"/>
        <v>0</v>
      </c>
      <c r="P1554">
        <f t="shared" si="1954"/>
        <v>21.299927000000025</v>
      </c>
      <c r="Q1554">
        <f t="shared" si="1955"/>
        <v>15.669922000000042</v>
      </c>
      <c r="R1554">
        <f t="shared" si="1956"/>
        <v>5.6300049999999828</v>
      </c>
      <c r="S1554">
        <f t="shared" si="1957"/>
        <v>21.299927000000025</v>
      </c>
      <c r="T1554">
        <f t="shared" si="1913"/>
        <v>26.013564061697235</v>
      </c>
      <c r="U1554">
        <f t="shared" si="1958"/>
        <v>-8.1699220000000423</v>
      </c>
      <c r="V1554">
        <f t="shared" si="1959"/>
        <v>1.600097999999889</v>
      </c>
      <c r="W1554">
        <f t="shared" si="1960"/>
        <v>0</v>
      </c>
      <c r="X1554">
        <f t="shared" si="1961"/>
        <v>1.600097999999889</v>
      </c>
      <c r="Y1554">
        <f t="shared" ref="Y1554:Y1617" si="1991">((Y1553*13)+W1554)/14</f>
        <v>5.0162745567361195</v>
      </c>
      <c r="Z1554">
        <f t="shared" ref="Z1554:Z1617" si="1992">((Z1553*13)+X1554)/14</f>
        <v>5.0295179000141319</v>
      </c>
      <c r="AA1554">
        <f t="shared" si="1988"/>
        <v>19.283303682797385</v>
      </c>
      <c r="AB1554">
        <f t="shared" si="1989"/>
        <v>19.334213059331113</v>
      </c>
      <c r="AC1554">
        <f t="shared" si="1990"/>
        <v>0.13182975195862279</v>
      </c>
      <c r="AD1554">
        <f t="shared" si="1918"/>
        <v>9.4957852021659139</v>
      </c>
      <c r="AE1554">
        <f t="shared" si="1971"/>
        <v>1105.3180176000001</v>
      </c>
      <c r="AF1554">
        <f t="shared" si="1973"/>
        <v>1106.3400064999998</v>
      </c>
      <c r="AG1554">
        <f t="shared" si="1915"/>
        <v>1084.6715026500001</v>
      </c>
      <c r="AH1554">
        <f t="shared" si="1980"/>
        <v>1100.7690063000002</v>
      </c>
      <c r="AI1554">
        <f t="shared" si="1981"/>
        <v>1134.310986986502</v>
      </c>
      <c r="AJ1554">
        <f t="shared" si="1982"/>
        <v>1067.2270256134984</v>
      </c>
      <c r="AK1554">
        <f t="shared" si="1983"/>
        <v>0.42414055169305742</v>
      </c>
      <c r="AL1554">
        <f t="shared" si="1962"/>
        <v>-0.47135922109029049</v>
      </c>
      <c r="AM1554">
        <f t="shared" si="1963"/>
        <v>-1202327.074943596</v>
      </c>
      <c r="AN1554">
        <f t="shared" si="1916"/>
        <v>4116482.5818552026</v>
      </c>
      <c r="AO1554">
        <f t="shared" si="1917"/>
        <v>59826834</v>
      </c>
      <c r="AP1554">
        <f t="shared" si="1919"/>
        <v>6.8806625833738796E-2</v>
      </c>
      <c r="AQ1554">
        <f t="shared" si="1920"/>
        <v>1101.863402956114</v>
      </c>
      <c r="AR1554">
        <f t="shared" si="1921"/>
        <v>1100.3793855421366</v>
      </c>
      <c r="AS1554">
        <f t="shared" si="1922"/>
        <v>1098.6365271878722</v>
      </c>
      <c r="AT1554">
        <f t="shared" si="1923"/>
        <v>1091.2326732201309</v>
      </c>
      <c r="AU1554">
        <f t="shared" si="1924"/>
        <v>1096.6875237398172</v>
      </c>
      <c r="AV1554">
        <f t="shared" si="1925"/>
        <v>1089.3777245316987</v>
      </c>
      <c r="AW1554">
        <f t="shared" si="1926"/>
        <v>7.3097992081184202</v>
      </c>
      <c r="AX1554">
        <f t="shared" si="1953"/>
        <v>4.6858584900930076</v>
      </c>
      <c r="AY1554">
        <f t="shared" si="1927"/>
        <v>2.6239407180254126</v>
      </c>
      <c r="AZ1554">
        <f t="shared" si="1964"/>
        <v>1099.026693</v>
      </c>
      <c r="BA1554">
        <f t="shared" si="1965"/>
        <v>2803359921.596838</v>
      </c>
      <c r="BB1554">
        <f t="shared" si="1968"/>
        <v>0</v>
      </c>
      <c r="BC1554">
        <f t="shared" si="1969"/>
        <v>2803359921.596838</v>
      </c>
      <c r="BD1554">
        <f t="shared" si="1984"/>
        <v>10227416905.960505</v>
      </c>
      <c r="BE1554">
        <f t="shared" si="1985"/>
        <v>32930369047.242462</v>
      </c>
      <c r="BF1554">
        <f t="shared" si="1986"/>
        <v>0.31057705096739363</v>
      </c>
      <c r="BG1554">
        <f t="shared" si="1987"/>
        <v>23.697733051112365</v>
      </c>
      <c r="BH1554">
        <f t="shared" si="1928"/>
        <v>262964220</v>
      </c>
      <c r="BI1554">
        <f t="shared" si="1929"/>
        <v>0.67100685496949675</v>
      </c>
      <c r="BJ1554">
        <f t="shared" si="1970"/>
        <v>-793.99410000000898</v>
      </c>
      <c r="BK1554">
        <f t="shared" si="1930"/>
        <v>-6.2940460280697975E-3</v>
      </c>
      <c r="BL1554">
        <f t="shared" si="1931"/>
        <v>0.99370595397193018</v>
      </c>
      <c r="BM1554">
        <f t="shared" si="1932"/>
        <v>17.678176033784943</v>
      </c>
      <c r="BN1554">
        <f t="shared" si="1933"/>
        <v>1100.7000125</v>
      </c>
      <c r="BO1554">
        <f t="shared" si="1972"/>
        <v>1109.9999877999999</v>
      </c>
      <c r="BP1554">
        <f t="shared" si="1934"/>
        <v>1081.5126441176469</v>
      </c>
      <c r="BQ1554">
        <f t="shared" si="1935"/>
        <v>28.487343682352957</v>
      </c>
      <c r="BR1554">
        <f t="shared" si="1936"/>
        <v>32.610107999999855</v>
      </c>
      <c r="BS1554">
        <f t="shared" si="1937"/>
        <v>32.450072999999975</v>
      </c>
      <c r="BT1554">
        <f t="shared" si="1938"/>
        <v>37.030029999999897</v>
      </c>
      <c r="BU1554">
        <f t="shared" si="1939"/>
        <v>32.420043999999962</v>
      </c>
      <c r="BV1554">
        <f t="shared" si="1940"/>
        <v>1102.7640218666666</v>
      </c>
      <c r="BW1554">
        <f t="shared" si="1941"/>
        <v>1103.7857317619046</v>
      </c>
      <c r="BX1554">
        <f t="shared" si="1942"/>
        <v>1104.1921941454546</v>
      </c>
      <c r="BY1554">
        <f t="shared" si="1943"/>
        <v>1094.5650058904762</v>
      </c>
      <c r="BZ1554">
        <f t="shared" si="1944"/>
        <v>1132</v>
      </c>
      <c r="CA1554">
        <f t="shared" si="1945"/>
        <v>1050</v>
      </c>
      <c r="CB1554">
        <f t="shared" si="1946"/>
        <v>1108.81211222</v>
      </c>
      <c r="CC1554">
        <f t="shared" si="1947"/>
        <v>1109.7192097222223</v>
      </c>
      <c r="CD1554">
        <f t="shared" si="1948"/>
        <v>1091.7061550708731</v>
      </c>
      <c r="CE1554">
        <f t="shared" si="1949"/>
        <v>1068.3975975658113</v>
      </c>
      <c r="CF1554">
        <f t="shared" si="1950"/>
        <v>1102.619995</v>
      </c>
      <c r="CG1554">
        <f t="shared" si="1951"/>
        <v>1117.5</v>
      </c>
      <c r="CH1554">
        <f t="shared" si="1952"/>
        <v>1096.599976</v>
      </c>
    </row>
    <row r="1555" spans="1:86">
      <c r="A1555" s="1">
        <v>41758</v>
      </c>
      <c r="B1555">
        <v>1093</v>
      </c>
      <c r="C1555">
        <v>1103.1800539999999</v>
      </c>
      <c r="D1555">
        <v>1088.4499510000001</v>
      </c>
      <c r="E1555">
        <v>1097.119995</v>
      </c>
      <c r="F1555">
        <v>1846180</v>
      </c>
      <c r="G1555">
        <f t="shared" si="1966"/>
        <v>327119.37637504213</v>
      </c>
      <c r="H1555">
        <f t="shared" si="1914"/>
        <v>66346704.965633094</v>
      </c>
      <c r="I1555">
        <f t="shared" si="1967"/>
        <v>1095.4375</v>
      </c>
      <c r="J1555">
        <f t="shared" si="1974"/>
        <v>1115.5999755</v>
      </c>
      <c r="K1555">
        <f t="shared" si="1975"/>
        <v>1069.625</v>
      </c>
      <c r="L1555">
        <f t="shared" si="1976"/>
        <v>5</v>
      </c>
      <c r="M1555">
        <f t="shared" si="1977"/>
        <v>10</v>
      </c>
      <c r="N1555">
        <f t="shared" si="1978"/>
        <v>50</v>
      </c>
      <c r="O1555">
        <f t="shared" si="1979"/>
        <v>0</v>
      </c>
      <c r="P1555">
        <f t="shared" si="1954"/>
        <v>14.730102999999872</v>
      </c>
      <c r="Q1555">
        <f t="shared" si="1955"/>
        <v>6.0600589999999102</v>
      </c>
      <c r="R1555">
        <f t="shared" si="1956"/>
        <v>8.6700439999999617</v>
      </c>
      <c r="S1555">
        <f t="shared" si="1957"/>
        <v>14.730102999999872</v>
      </c>
      <c r="T1555">
        <f t="shared" ref="T1555:T1618" si="1993">((T1554*13)+S1555)/14</f>
        <v>25.207602557290279</v>
      </c>
      <c r="U1555">
        <f t="shared" si="1958"/>
        <v>-0.38000499999998283</v>
      </c>
      <c r="V1555">
        <f t="shared" si="1959"/>
        <v>-2.0500489999999445</v>
      </c>
      <c r="W1555">
        <f t="shared" si="1960"/>
        <v>0</v>
      </c>
      <c r="X1555">
        <f t="shared" si="1961"/>
        <v>0</v>
      </c>
      <c r="Y1555">
        <f t="shared" si="1991"/>
        <v>4.6579692312549676</v>
      </c>
      <c r="Z1555">
        <f t="shared" si="1992"/>
        <v>4.6702666214416935</v>
      </c>
      <c r="AA1555">
        <f t="shared" si="1988"/>
        <v>18.478430150858745</v>
      </c>
      <c r="AB1555">
        <f t="shared" si="1989"/>
        <v>18.527214600545214</v>
      </c>
      <c r="AC1555">
        <f t="shared" si="1990"/>
        <v>0.13182975195863342</v>
      </c>
      <c r="AD1555">
        <f t="shared" si="1918"/>
        <v>9.22890201495842</v>
      </c>
      <c r="AE1555">
        <f t="shared" si="1971"/>
        <v>1102.5660155999999</v>
      </c>
      <c r="AF1555">
        <f t="shared" si="1973"/>
        <v>1103.9516805000001</v>
      </c>
      <c r="AG1555">
        <f t="shared" si="1915"/>
        <v>1087.1900024000001</v>
      </c>
      <c r="AH1555">
        <f t="shared" si="1980"/>
        <v>1104.1740112</v>
      </c>
      <c r="AI1555">
        <f t="shared" si="1981"/>
        <v>1126.8792240218397</v>
      </c>
      <c r="AJ1555">
        <f t="shared" si="1982"/>
        <v>1081.4687983781603</v>
      </c>
      <c r="AK1555">
        <f t="shared" si="1983"/>
        <v>0.3446608658692058</v>
      </c>
      <c r="AL1555">
        <f t="shared" si="1962"/>
        <v>0.17718715205182708</v>
      </c>
      <c r="AM1555">
        <f t="shared" si="1963"/>
        <v>327119.37637504213</v>
      </c>
      <c r="AN1555">
        <f t="shared" si="1916"/>
        <v>7101348.3679510206</v>
      </c>
      <c r="AO1555">
        <f t="shared" si="1917"/>
        <v>58480664</v>
      </c>
      <c r="AP1555">
        <f t="shared" si="1919"/>
        <v>0.12143070687348934</v>
      </c>
      <c r="AQ1555">
        <f t="shared" si="1920"/>
        <v>1100.2506442510353</v>
      </c>
      <c r="AR1555">
        <f t="shared" si="1921"/>
        <v>1098.7322538226276</v>
      </c>
      <c r="AS1555">
        <f t="shared" si="1922"/>
        <v>1098.3635513940551</v>
      </c>
      <c r="AT1555">
        <f t="shared" si="1923"/>
        <v>1091.7625321803191</v>
      </c>
      <c r="AU1555">
        <f t="shared" si="1924"/>
        <v>1096.7523944288446</v>
      </c>
      <c r="AV1555">
        <f t="shared" si="1925"/>
        <v>1089.9196834644799</v>
      </c>
      <c r="AW1555">
        <f t="shared" si="1926"/>
        <v>6.8327109643646509</v>
      </c>
      <c r="AX1555">
        <f t="shared" si="1953"/>
        <v>5.1152289849473362</v>
      </c>
      <c r="AY1555">
        <f t="shared" si="1927"/>
        <v>1.7174819794173146</v>
      </c>
      <c r="AZ1555">
        <f t="shared" si="1964"/>
        <v>1096.25</v>
      </c>
      <c r="BA1555">
        <f t="shared" si="1965"/>
        <v>2023874825</v>
      </c>
      <c r="BB1555">
        <f t="shared" si="1968"/>
        <v>0</v>
      </c>
      <c r="BC1555">
        <f t="shared" si="1969"/>
        <v>2023874825</v>
      </c>
      <c r="BD1555">
        <f t="shared" si="1984"/>
        <v>10227416905.960505</v>
      </c>
      <c r="BE1555">
        <f t="shared" si="1985"/>
        <v>33242311455.849625</v>
      </c>
      <c r="BF1555">
        <f t="shared" si="1986"/>
        <v>0.30766262807999756</v>
      </c>
      <c r="BG1555">
        <f t="shared" si="1987"/>
        <v>23.527676135528125</v>
      </c>
      <c r="BH1555">
        <f t="shared" si="1928"/>
        <v>264810400</v>
      </c>
      <c r="BI1555">
        <f t="shared" si="1929"/>
        <v>0.62690041000505758</v>
      </c>
      <c r="BJ1555">
        <f t="shared" si="1970"/>
        <v>43.994100000008984</v>
      </c>
      <c r="BK1555">
        <f t="shared" si="1930"/>
        <v>1.3141984238403321E-3</v>
      </c>
      <c r="BL1555">
        <f t="shared" si="1931"/>
        <v>1.0013141984238403</v>
      </c>
      <c r="BM1555">
        <f t="shared" si="1932"/>
        <v>11.966697879312125</v>
      </c>
      <c r="BN1555">
        <f t="shared" si="1933"/>
        <v>1095.8150025</v>
      </c>
      <c r="BO1555">
        <f t="shared" si="1972"/>
        <v>1106.4529908</v>
      </c>
      <c r="BP1555">
        <f t="shared" si="1934"/>
        <v>1080.4424967794116</v>
      </c>
      <c r="BQ1555">
        <f t="shared" si="1935"/>
        <v>26.010494020588339</v>
      </c>
      <c r="BR1555">
        <f t="shared" si="1936"/>
        <v>15.069946000000073</v>
      </c>
      <c r="BS1555">
        <f t="shared" si="1937"/>
        <v>38.449951000000056</v>
      </c>
      <c r="BT1555">
        <f t="shared" si="1938"/>
        <v>15.730102999999872</v>
      </c>
      <c r="BU1555">
        <f t="shared" si="1939"/>
        <v>34</v>
      </c>
      <c r="BV1555">
        <f t="shared" si="1940"/>
        <v>1100.0313476666665</v>
      </c>
      <c r="BW1555">
        <f t="shared" si="1941"/>
        <v>1101.1514427619047</v>
      </c>
      <c r="BX1555">
        <f t="shared" si="1942"/>
        <v>1103.5287375454545</v>
      </c>
      <c r="BY1555">
        <f t="shared" si="1943"/>
        <v>1095.7505765904759</v>
      </c>
      <c r="BZ1555">
        <f t="shared" si="1944"/>
        <v>1132</v>
      </c>
      <c r="CA1555">
        <f t="shared" si="1945"/>
        <v>1050</v>
      </c>
      <c r="CB1555">
        <f t="shared" si="1946"/>
        <v>1106.4810517366666</v>
      </c>
      <c r="CC1555">
        <f t="shared" si="1947"/>
        <v>1108.0020402666667</v>
      </c>
      <c r="CD1555">
        <f t="shared" si="1948"/>
        <v>1102.7187755640873</v>
      </c>
      <c r="CE1555">
        <f t="shared" si="1949"/>
        <v>1072.5549376192307</v>
      </c>
      <c r="CF1555">
        <f t="shared" si="1950"/>
        <v>1095.6800539999999</v>
      </c>
      <c r="CG1555">
        <f t="shared" si="1951"/>
        <v>1111.349976</v>
      </c>
      <c r="CH1555">
        <f t="shared" si="1952"/>
        <v>1090.0500489999999</v>
      </c>
    </row>
    <row r="1556" spans="1:86">
      <c r="A1556" s="1">
        <v>41759</v>
      </c>
      <c r="B1556">
        <v>1092.5500489999999</v>
      </c>
      <c r="C1556">
        <v>1102.8000489999999</v>
      </c>
      <c r="D1556">
        <v>1090.5</v>
      </c>
      <c r="E1556">
        <v>1094.599976</v>
      </c>
      <c r="F1556">
        <v>2397378</v>
      </c>
      <c r="G1556">
        <f t="shared" si="1966"/>
        <v>-799141.72257899598</v>
      </c>
      <c r="H1556">
        <f t="shared" si="1914"/>
        <v>65547563.243054099</v>
      </c>
      <c r="I1556">
        <f t="shared" si="1967"/>
        <v>1095.1125185000001</v>
      </c>
      <c r="J1556">
        <f t="shared" si="1974"/>
        <v>1115.5999755</v>
      </c>
      <c r="K1556">
        <f t="shared" si="1975"/>
        <v>1095.1125185000001</v>
      </c>
      <c r="L1556">
        <f t="shared" si="1976"/>
        <v>6</v>
      </c>
      <c r="M1556">
        <f t="shared" si="1977"/>
        <v>1</v>
      </c>
      <c r="N1556">
        <f t="shared" si="1978"/>
        <v>40</v>
      </c>
      <c r="O1556">
        <f t="shared" si="1979"/>
        <v>90</v>
      </c>
      <c r="P1556">
        <f t="shared" si="1954"/>
        <v>12.300048999999944</v>
      </c>
      <c r="Q1556">
        <f t="shared" si="1955"/>
        <v>8.2000729999999749</v>
      </c>
      <c r="R1556">
        <f t="shared" si="1956"/>
        <v>4.0999759999999696</v>
      </c>
      <c r="S1556">
        <f t="shared" si="1957"/>
        <v>12.300048999999944</v>
      </c>
      <c r="T1556">
        <f t="shared" si="1993"/>
        <v>24.285634446055258</v>
      </c>
      <c r="U1556">
        <f t="shared" si="1958"/>
        <v>7.149902000000111</v>
      </c>
      <c r="V1556">
        <f t="shared" si="1959"/>
        <v>-0.11999500000001717</v>
      </c>
      <c r="W1556">
        <f t="shared" si="1960"/>
        <v>7.149902000000111</v>
      </c>
      <c r="X1556">
        <f t="shared" si="1961"/>
        <v>0</v>
      </c>
      <c r="Y1556">
        <f t="shared" si="1991"/>
        <v>4.8359644290224777</v>
      </c>
      <c r="Z1556">
        <f t="shared" si="1992"/>
        <v>4.3366761484815726</v>
      </c>
      <c r="AA1556">
        <f t="shared" si="1988"/>
        <v>19.912860171573524</v>
      </c>
      <c r="AB1556">
        <f t="shared" si="1989"/>
        <v>17.856960492897411</v>
      </c>
      <c r="AC1556">
        <f t="shared" si="1990"/>
        <v>5.4432338901996511</v>
      </c>
      <c r="AD1556">
        <f t="shared" si="1918"/>
        <v>9.1415953427177818</v>
      </c>
      <c r="AE1556">
        <f t="shared" si="1971"/>
        <v>1099.3800049999998</v>
      </c>
      <c r="AF1556">
        <f t="shared" si="1973"/>
        <v>1101.2383423333333</v>
      </c>
      <c r="AG1556">
        <f t="shared" si="1915"/>
        <v>1089.5640014500002</v>
      </c>
      <c r="AH1556">
        <f t="shared" si="1980"/>
        <v>1105.4290039000002</v>
      </c>
      <c r="AI1556">
        <f t="shared" si="1981"/>
        <v>1124.1400605566355</v>
      </c>
      <c r="AJ1556">
        <f t="shared" si="1982"/>
        <v>1086.717947243365</v>
      </c>
      <c r="AK1556">
        <f t="shared" si="1983"/>
        <v>0.21062489685316368</v>
      </c>
      <c r="AL1556">
        <f t="shared" si="1962"/>
        <v>-0.33333989157279159</v>
      </c>
      <c r="AM1556">
        <f t="shared" si="1963"/>
        <v>-799141.72257899598</v>
      </c>
      <c r="AN1556">
        <f t="shared" si="1916"/>
        <v>5457098.3962100158</v>
      </c>
      <c r="AO1556">
        <f t="shared" si="1917"/>
        <v>55865566</v>
      </c>
      <c r="AP1556">
        <f t="shared" si="1919"/>
        <v>9.7682683394096748E-2</v>
      </c>
      <c r="AQ1556">
        <f t="shared" si="1920"/>
        <v>1098.3294170456834</v>
      </c>
      <c r="AR1556">
        <f t="shared" si="1921"/>
        <v>1100.2962532181787</v>
      </c>
      <c r="AS1556">
        <f t="shared" si="1922"/>
        <v>1097.6861078231252</v>
      </c>
      <c r="AT1556">
        <f t="shared" si="1923"/>
        <v>1092.0179021240904</v>
      </c>
      <c r="AU1556">
        <f t="shared" si="1924"/>
        <v>1096.429531664518</v>
      </c>
      <c r="AV1556">
        <f t="shared" si="1925"/>
        <v>1090.2473039419663</v>
      </c>
      <c r="AW1556">
        <f t="shared" si="1926"/>
        <v>6.1822277225517155</v>
      </c>
      <c r="AX1556">
        <f t="shared" si="1953"/>
        <v>5.3286287324682124</v>
      </c>
      <c r="AY1556">
        <f t="shared" si="1927"/>
        <v>0.85359899008350304</v>
      </c>
      <c r="AZ1556">
        <f t="shared" si="1964"/>
        <v>1095.9666749999999</v>
      </c>
      <c r="BA1556">
        <f t="shared" si="1965"/>
        <v>2627446395.37815</v>
      </c>
      <c r="BB1556">
        <f t="shared" si="1968"/>
        <v>0</v>
      </c>
      <c r="BC1556">
        <f t="shared" si="1969"/>
        <v>2627446395.37815</v>
      </c>
      <c r="BD1556">
        <f t="shared" si="1984"/>
        <v>10227416905.960505</v>
      </c>
      <c r="BE1556">
        <f t="shared" si="1985"/>
        <v>34046347506.697304</v>
      </c>
      <c r="BF1556">
        <f t="shared" si="1986"/>
        <v>0.30039688997325353</v>
      </c>
      <c r="BG1556">
        <f t="shared" si="1987"/>
        <v>23.100400523061225</v>
      </c>
      <c r="BH1556">
        <f t="shared" si="1928"/>
        <v>262413022</v>
      </c>
      <c r="BI1556">
        <f t="shared" si="1929"/>
        <v>0.5670482009172475</v>
      </c>
      <c r="BJ1556">
        <f t="shared" si="1970"/>
        <v>-352.00190000000475</v>
      </c>
      <c r="BK1556">
        <f t="shared" si="1930"/>
        <v>-2.2969401810966424E-3</v>
      </c>
      <c r="BL1556">
        <f t="shared" si="1931"/>
        <v>0.99770305981890339</v>
      </c>
      <c r="BM1556">
        <f t="shared" si="1932"/>
        <v>9.8615927439100446</v>
      </c>
      <c r="BN1556">
        <f t="shared" si="1933"/>
        <v>1096.6500245</v>
      </c>
      <c r="BO1556">
        <f t="shared" si="1972"/>
        <v>1102.2930054999999</v>
      </c>
      <c r="BP1556">
        <f t="shared" si="1934"/>
        <v>1079.6664688823528</v>
      </c>
      <c r="BQ1556">
        <f t="shared" si="1935"/>
        <v>22.626536617647162</v>
      </c>
      <c r="BR1556">
        <f t="shared" si="1936"/>
        <v>-31.780029000000013</v>
      </c>
      <c r="BS1556">
        <f t="shared" si="1937"/>
        <v>3.4699709999999868</v>
      </c>
      <c r="BT1556">
        <f t="shared" si="1938"/>
        <v>-26.199951000000056</v>
      </c>
      <c r="BU1556">
        <f t="shared" si="1939"/>
        <v>2.0500489999999445</v>
      </c>
      <c r="BV1556">
        <f t="shared" si="1940"/>
        <v>1097.3760011333331</v>
      </c>
      <c r="BW1556">
        <f t="shared" si="1941"/>
        <v>1098.4795271904763</v>
      </c>
      <c r="BX1556">
        <f t="shared" si="1942"/>
        <v>1101.7880038727274</v>
      </c>
      <c r="BY1556">
        <f t="shared" si="1943"/>
        <v>1096.4562883619049</v>
      </c>
      <c r="BZ1556">
        <f t="shared" si="1944"/>
        <v>1132</v>
      </c>
      <c r="CA1556">
        <f t="shared" si="1945"/>
        <v>1071.349976</v>
      </c>
      <c r="CB1556">
        <f t="shared" si="1946"/>
        <v>1102.6623413833333</v>
      </c>
      <c r="CC1556">
        <f t="shared" si="1947"/>
        <v>1105.6072668361112</v>
      </c>
      <c r="CD1556">
        <f t="shared" si="1948"/>
        <v>1111.3981222957937</v>
      </c>
      <c r="CE1556">
        <f t="shared" si="1949"/>
        <v>1077.5743531600056</v>
      </c>
      <c r="CF1556">
        <f t="shared" si="1950"/>
        <v>1097.119995</v>
      </c>
      <c r="CG1556">
        <f t="shared" si="1951"/>
        <v>1103.1800539999999</v>
      </c>
      <c r="CH1556">
        <f t="shared" si="1952"/>
        <v>1088.4499510000001</v>
      </c>
    </row>
    <row r="1557" spans="1:86">
      <c r="A1557" s="1">
        <v>41761</v>
      </c>
      <c r="B1557">
        <v>1090.619995</v>
      </c>
      <c r="C1557">
        <v>1109.9499510000001</v>
      </c>
      <c r="D1557">
        <v>1090.619995</v>
      </c>
      <c r="E1557">
        <v>1104.219971</v>
      </c>
      <c r="F1557">
        <v>1917778</v>
      </c>
      <c r="G1557">
        <f t="shared" si="1966"/>
        <v>780803.90813552705</v>
      </c>
      <c r="H1557">
        <f t="shared" ref="H1557:H1620" si="1994">SUM(H1556,G1557)</f>
        <v>66328367.151189625</v>
      </c>
      <c r="I1557">
        <f t="shared" si="1967"/>
        <v>1098.852478</v>
      </c>
      <c r="J1557">
        <f t="shared" si="1974"/>
        <v>1115.5999755</v>
      </c>
      <c r="K1557">
        <f t="shared" si="1975"/>
        <v>1095.1125185000001</v>
      </c>
      <c r="L1557">
        <f t="shared" si="1976"/>
        <v>7</v>
      </c>
      <c r="M1557">
        <f t="shared" si="1977"/>
        <v>2</v>
      </c>
      <c r="N1557">
        <f t="shared" si="1978"/>
        <v>30</v>
      </c>
      <c r="O1557">
        <f t="shared" si="1979"/>
        <v>80</v>
      </c>
      <c r="P1557">
        <f t="shared" si="1954"/>
        <v>19.329956000000038</v>
      </c>
      <c r="Q1557">
        <f t="shared" si="1955"/>
        <v>5.7299800000000687</v>
      </c>
      <c r="R1557">
        <f t="shared" si="1956"/>
        <v>13.59997599999997</v>
      </c>
      <c r="S1557">
        <f t="shared" si="1957"/>
        <v>19.329956000000038</v>
      </c>
      <c r="T1557">
        <f t="shared" si="1993"/>
        <v>23.931657414194174</v>
      </c>
      <c r="U1557">
        <f t="shared" si="1958"/>
        <v>4.5500489999999445</v>
      </c>
      <c r="V1557">
        <f t="shared" si="1959"/>
        <v>-11.449951000000056</v>
      </c>
      <c r="W1557">
        <f t="shared" si="1960"/>
        <v>4.5500489999999445</v>
      </c>
      <c r="X1557">
        <f t="shared" si="1961"/>
        <v>0</v>
      </c>
      <c r="Y1557">
        <f t="shared" si="1991"/>
        <v>4.8155418983780107</v>
      </c>
      <c r="Z1557">
        <f t="shared" si="1992"/>
        <v>4.0269135664471749</v>
      </c>
      <c r="AA1557">
        <f t="shared" si="1988"/>
        <v>20.122057637018699</v>
      </c>
      <c r="AB1557">
        <f t="shared" si="1989"/>
        <v>16.826722431931358</v>
      </c>
      <c r="AC1557">
        <f t="shared" si="1990"/>
        <v>8.9186576632243906</v>
      </c>
      <c r="AD1557">
        <f t="shared" si="1918"/>
        <v>8.9675671479764247</v>
      </c>
      <c r="AE1557">
        <f t="shared" si="1971"/>
        <v>1098.8479982000001</v>
      </c>
      <c r="AF1557">
        <f t="shared" si="1973"/>
        <v>1100.1866659999998</v>
      </c>
      <c r="AG1557">
        <f t="shared" si="1915"/>
        <v>1092.2224975500001</v>
      </c>
      <c r="AH1557">
        <f t="shared" si="1980"/>
        <v>1103.2130004999999</v>
      </c>
      <c r="AI1557">
        <f t="shared" si="1981"/>
        <v>1115.6816765452056</v>
      </c>
      <c r="AJ1557">
        <f t="shared" si="1982"/>
        <v>1090.7443244547942</v>
      </c>
      <c r="AK1557">
        <f t="shared" si="1983"/>
        <v>0.54038000892593829</v>
      </c>
      <c r="AL1557">
        <f t="shared" si="1962"/>
        <v>0.40713988174623289</v>
      </c>
      <c r="AM1557">
        <f t="shared" si="1963"/>
        <v>780803.90813552705</v>
      </c>
      <c r="AN1557">
        <f t="shared" si="1916"/>
        <v>6149043.1442543827</v>
      </c>
      <c r="AO1557">
        <f t="shared" si="1917"/>
        <v>54812182</v>
      </c>
      <c r="AP1557">
        <f t="shared" si="1919"/>
        <v>0.1121838781067753</v>
      </c>
      <c r="AQ1557">
        <f t="shared" si="1920"/>
        <v>1100.3322053901511</v>
      </c>
      <c r="AR1557">
        <f t="shared" si="1921"/>
        <v>1102.1640642109978</v>
      </c>
      <c r="AS1557">
        <f t="shared" si="1922"/>
        <v>1098.8622031949626</v>
      </c>
      <c r="AT1557">
        <f t="shared" si="1923"/>
        <v>1093.1160883229222</v>
      </c>
      <c r="AU1557">
        <f t="shared" si="1924"/>
        <v>1097.5980975648404</v>
      </c>
      <c r="AV1557">
        <f t="shared" si="1925"/>
        <v>1091.2253906360286</v>
      </c>
      <c r="AW1557">
        <f t="shared" si="1926"/>
        <v>6.3727069288117946</v>
      </c>
      <c r="AX1557">
        <f t="shared" si="1953"/>
        <v>5.537444371736929</v>
      </c>
      <c r="AY1557">
        <f t="shared" si="1927"/>
        <v>0.83526255707486552</v>
      </c>
      <c r="AZ1557">
        <f t="shared" si="1964"/>
        <v>1101.5966390000001</v>
      </c>
      <c r="BA1557">
        <f t="shared" si="1965"/>
        <v>2112617799.1481421</v>
      </c>
      <c r="BB1557">
        <f t="shared" si="1968"/>
        <v>2112617799.1481421</v>
      </c>
      <c r="BC1557">
        <f t="shared" si="1969"/>
        <v>0</v>
      </c>
      <c r="BD1557">
        <f t="shared" si="1984"/>
        <v>12340034705.108646</v>
      </c>
      <c r="BE1557">
        <f t="shared" si="1985"/>
        <v>31260872259.475502</v>
      </c>
      <c r="BF1557">
        <f t="shared" si="1986"/>
        <v>0.39474377434776314</v>
      </c>
      <c r="BG1557">
        <f t="shared" si="1987"/>
        <v>28.302243150887037</v>
      </c>
      <c r="BH1557">
        <f t="shared" si="1928"/>
        <v>264330800</v>
      </c>
      <c r="BI1557">
        <f t="shared" si="1929"/>
        <v>0.5839954773319026</v>
      </c>
      <c r="BJ1557">
        <f t="shared" si="1970"/>
        <v>861.99950000000172</v>
      </c>
      <c r="BK1557">
        <f t="shared" si="1930"/>
        <v>8.7885941996403046E-3</v>
      </c>
      <c r="BL1557">
        <f t="shared" si="1931"/>
        <v>1.0087885941996404</v>
      </c>
      <c r="BM1557">
        <f t="shared" si="1932"/>
        <v>6.5715692849384002</v>
      </c>
      <c r="BN1557">
        <f t="shared" si="1933"/>
        <v>1100.284973</v>
      </c>
      <c r="BO1557">
        <f t="shared" si="1972"/>
        <v>1100.1000001</v>
      </c>
      <c r="BP1557">
        <f t="shared" si="1934"/>
        <v>1079.6538202499996</v>
      </c>
      <c r="BQ1557">
        <f t="shared" si="1935"/>
        <v>20.446179850000362</v>
      </c>
      <c r="BR1557">
        <f t="shared" si="1936"/>
        <v>6.0699469999999565</v>
      </c>
      <c r="BS1557">
        <f t="shared" si="1937"/>
        <v>-1.4799809999999525</v>
      </c>
      <c r="BT1557">
        <f t="shared" si="1938"/>
        <v>-22.050048999999944</v>
      </c>
      <c r="BU1557">
        <f t="shared" si="1939"/>
        <v>-41.380004999999983</v>
      </c>
      <c r="BV1557">
        <f t="shared" si="1940"/>
        <v>1098.9893231333335</v>
      </c>
      <c r="BW1557">
        <f t="shared" si="1941"/>
        <v>1099.3314210952381</v>
      </c>
      <c r="BX1557">
        <f t="shared" si="1942"/>
        <v>1101.5681797090908</v>
      </c>
      <c r="BY1557">
        <f t="shared" si="1943"/>
        <v>1097.8520949857143</v>
      </c>
      <c r="BZ1557">
        <f t="shared" si="1944"/>
        <v>1132</v>
      </c>
      <c r="CA1557">
        <f t="shared" si="1945"/>
        <v>1071.349976</v>
      </c>
      <c r="CB1557">
        <f t="shared" si="1946"/>
        <v>1099.3192741400001</v>
      </c>
      <c r="CC1557">
        <f t="shared" si="1947"/>
        <v>1102.2497288194443</v>
      </c>
      <c r="CD1557">
        <f t="shared" si="1948"/>
        <v>1104.7506726355555</v>
      </c>
      <c r="CE1557">
        <f t="shared" si="1949"/>
        <v>1083.1921659262157</v>
      </c>
      <c r="CF1557">
        <f t="shared" si="1950"/>
        <v>1094.599976</v>
      </c>
      <c r="CG1557">
        <f t="shared" si="1951"/>
        <v>1102.8000489999999</v>
      </c>
      <c r="CH1557">
        <f t="shared" si="1952"/>
        <v>1090.5</v>
      </c>
    </row>
    <row r="1558" spans="1:86">
      <c r="A1558" s="1">
        <v>41764</v>
      </c>
      <c r="B1558">
        <v>1105.400024</v>
      </c>
      <c r="C1558">
        <v>1114.5</v>
      </c>
      <c r="D1558">
        <v>1102.0699460000001</v>
      </c>
      <c r="E1558">
        <v>1106.849976</v>
      </c>
      <c r="F1558">
        <v>1314478</v>
      </c>
      <c r="G1558">
        <f t="shared" si="1966"/>
        <v>-303501.81689735199</v>
      </c>
      <c r="H1558">
        <f t="shared" si="1994"/>
        <v>66024865.33429227</v>
      </c>
      <c r="I1558">
        <f t="shared" si="1967"/>
        <v>1107.2049864999999</v>
      </c>
      <c r="J1558">
        <f t="shared" si="1974"/>
        <v>1115.5999755</v>
      </c>
      <c r="K1558">
        <f t="shared" si="1975"/>
        <v>1095.1125185000001</v>
      </c>
      <c r="L1558">
        <f t="shared" si="1976"/>
        <v>8</v>
      </c>
      <c r="M1558">
        <f t="shared" si="1977"/>
        <v>3</v>
      </c>
      <c r="N1558">
        <f t="shared" si="1978"/>
        <v>20</v>
      </c>
      <c r="O1558">
        <f t="shared" si="1979"/>
        <v>70</v>
      </c>
      <c r="P1558">
        <f t="shared" si="1954"/>
        <v>12.430053999999927</v>
      </c>
      <c r="Q1558">
        <f t="shared" si="1955"/>
        <v>7.6500240000000304</v>
      </c>
      <c r="R1558">
        <f t="shared" si="1956"/>
        <v>4.780029999999897</v>
      </c>
      <c r="S1558">
        <f t="shared" si="1957"/>
        <v>12.430053999999927</v>
      </c>
      <c r="T1558">
        <f t="shared" si="1993"/>
        <v>23.110114313180301</v>
      </c>
      <c r="U1558">
        <f t="shared" si="1958"/>
        <v>-3.6999510000000555</v>
      </c>
      <c r="V1558">
        <f t="shared" si="1959"/>
        <v>7.0699460000000727</v>
      </c>
      <c r="W1558">
        <f t="shared" si="1960"/>
        <v>0</v>
      </c>
      <c r="X1558">
        <f t="shared" si="1961"/>
        <v>7.0699460000000727</v>
      </c>
      <c r="Y1558">
        <f t="shared" si="1991"/>
        <v>4.4715746199224382</v>
      </c>
      <c r="Z1558">
        <f t="shared" si="1992"/>
        <v>4.2442730259866677</v>
      </c>
      <c r="AA1558">
        <f t="shared" si="1988"/>
        <v>19.348993948386411</v>
      </c>
      <c r="AB1558">
        <f t="shared" si="1989"/>
        <v>18.365435014598987</v>
      </c>
      <c r="AC1558">
        <f t="shared" si="1990"/>
        <v>2.6079115098169265</v>
      </c>
      <c r="AD1558">
        <f t="shared" si="1918"/>
        <v>8.3427713708488209</v>
      </c>
      <c r="AE1558">
        <f t="shared" si="1971"/>
        <v>1099.6939943999998</v>
      </c>
      <c r="AF1558">
        <f t="shared" si="1973"/>
        <v>1100.1816611666666</v>
      </c>
      <c r="AG1558">
        <f t="shared" ref="AG1558:AG1621" si="1995">AVERAGE(E1539:E1558)</f>
        <v>1094.2364990500002</v>
      </c>
      <c r="AH1558">
        <f t="shared" si="1980"/>
        <v>1104.0829957000001</v>
      </c>
      <c r="AI1558">
        <f t="shared" si="1981"/>
        <v>1116.2270419625031</v>
      </c>
      <c r="AJ1558">
        <f t="shared" si="1982"/>
        <v>1091.9389494374971</v>
      </c>
      <c r="AK1558">
        <f t="shared" si="1983"/>
        <v>0.61392332671456662</v>
      </c>
      <c r="AL1558">
        <f t="shared" si="1962"/>
        <v>-0.23089151503285105</v>
      </c>
      <c r="AM1558">
        <f t="shared" si="1963"/>
        <v>-303501.81689735199</v>
      </c>
      <c r="AN1558">
        <f t="shared" ref="AN1558:AN1621" si="1996">SUM(AM1539:AM1558)</f>
        <v>4168397.437334748</v>
      </c>
      <c r="AO1558">
        <f t="shared" ref="AO1558:AO1621" si="1997">SUM(F1539:F1558)</f>
        <v>53443392</v>
      </c>
      <c r="AP1558">
        <f t="shared" si="1919"/>
        <v>7.7996498375977857E-2</v>
      </c>
      <c r="AQ1558">
        <f t="shared" si="1920"/>
        <v>1102.5482473974996</v>
      </c>
      <c r="AR1558">
        <f t="shared" si="1921"/>
        <v>1101.3905419458636</v>
      </c>
      <c r="AS1558">
        <f t="shared" si="1922"/>
        <v>1100.3000022998692</v>
      </c>
      <c r="AT1558">
        <f t="shared" si="1923"/>
        <v>1094.3521382138592</v>
      </c>
      <c r="AU1558">
        <f t="shared" si="1924"/>
        <v>1098.9858793301144</v>
      </c>
      <c r="AV1558">
        <f t="shared" si="1925"/>
        <v>1092.3191116115065</v>
      </c>
      <c r="AW1558">
        <f t="shared" si="1926"/>
        <v>6.6667677186078436</v>
      </c>
      <c r="AX1558">
        <f t="shared" si="1953"/>
        <v>5.7633090411111123</v>
      </c>
      <c r="AY1558">
        <f t="shared" si="1927"/>
        <v>0.90345867749673126</v>
      </c>
      <c r="AZ1558">
        <f t="shared" si="1964"/>
        <v>1107.8066406666667</v>
      </c>
      <c r="BA1558">
        <f t="shared" si="1965"/>
        <v>1456187457.4102387</v>
      </c>
      <c r="BB1558">
        <f t="shared" si="1968"/>
        <v>1456187457.4102387</v>
      </c>
      <c r="BC1558">
        <f t="shared" si="1969"/>
        <v>0</v>
      </c>
      <c r="BD1558">
        <f t="shared" si="1984"/>
        <v>13796222162.518885</v>
      </c>
      <c r="BE1558">
        <f t="shared" si="1985"/>
        <v>27682873364.20034</v>
      </c>
      <c r="BF1558">
        <f t="shared" si="1986"/>
        <v>0.49836669701925679</v>
      </c>
      <c r="BG1558">
        <f t="shared" si="1987"/>
        <v>33.260662961254525</v>
      </c>
      <c r="BH1558">
        <f t="shared" si="1928"/>
        <v>265645278</v>
      </c>
      <c r="BI1558">
        <f t="shared" si="1929"/>
        <v>0.61033150914775369</v>
      </c>
      <c r="BJ1558">
        <f t="shared" si="1970"/>
        <v>163.00049999999828</v>
      </c>
      <c r="BK1558">
        <f t="shared" si="1930"/>
        <v>2.3817763390189426E-3</v>
      </c>
      <c r="BL1558">
        <f t="shared" si="1931"/>
        <v>1.002381776339019</v>
      </c>
      <c r="BM1558">
        <f t="shared" si="1932"/>
        <v>6.4004743666640609</v>
      </c>
      <c r="BN1558">
        <f t="shared" si="1933"/>
        <v>1108.284973</v>
      </c>
      <c r="BO1558">
        <f t="shared" si="1972"/>
        <v>1100.3469971</v>
      </c>
      <c r="BP1558">
        <f t="shared" si="1934"/>
        <v>1080.1658782794118</v>
      </c>
      <c r="BQ1558">
        <f t="shared" si="1935"/>
        <v>20.181118820588154</v>
      </c>
      <c r="BR1558">
        <f t="shared" si="1936"/>
        <v>-4.5999750000000859</v>
      </c>
      <c r="BS1558">
        <f t="shared" si="1937"/>
        <v>30.719970000000103</v>
      </c>
      <c r="BT1558">
        <f t="shared" si="1938"/>
        <v>1</v>
      </c>
      <c r="BU1558">
        <f t="shared" si="1939"/>
        <v>-4.5999759999999696</v>
      </c>
      <c r="BV1558">
        <f t="shared" si="1940"/>
        <v>1101.6566490666667</v>
      </c>
      <c r="BW1558">
        <f t="shared" si="1941"/>
        <v>1101.2352239523809</v>
      </c>
      <c r="BX1558">
        <f t="shared" si="1942"/>
        <v>1102.2294479818183</v>
      </c>
      <c r="BY1558">
        <f t="shared" si="1943"/>
        <v>1099.2451881714285</v>
      </c>
      <c r="BZ1558">
        <f t="shared" si="1944"/>
        <v>1124.9499510000001</v>
      </c>
      <c r="CA1558">
        <f t="shared" si="1945"/>
        <v>1071.349976</v>
      </c>
      <c r="CB1558">
        <f t="shared" si="1946"/>
        <v>1097.0958160466666</v>
      </c>
      <c r="CC1558">
        <f t="shared" si="1947"/>
        <v>1099.4630053111111</v>
      </c>
      <c r="CD1558">
        <f t="shared" si="1948"/>
        <v>1107.4916670727778</v>
      </c>
      <c r="CE1558">
        <f t="shared" si="1949"/>
        <v>1087.0594471548811</v>
      </c>
      <c r="CF1558">
        <f t="shared" si="1950"/>
        <v>1104.219971</v>
      </c>
      <c r="CG1558">
        <f t="shared" si="1951"/>
        <v>1109.9499510000001</v>
      </c>
      <c r="CH1558">
        <f t="shared" si="1952"/>
        <v>1090.619995</v>
      </c>
    </row>
    <row r="1559" spans="1:86">
      <c r="A1559" s="1">
        <v>41765</v>
      </c>
      <c r="B1559">
        <v>1106.849976</v>
      </c>
      <c r="C1559">
        <v>1110.8000489999999</v>
      </c>
      <c r="D1559">
        <v>1095</v>
      </c>
      <c r="E1559">
        <v>1099.4499510000001</v>
      </c>
      <c r="F1559">
        <v>961232</v>
      </c>
      <c r="G1559">
        <f t="shared" si="1966"/>
        <v>-419786.1728848982</v>
      </c>
      <c r="H1559">
        <f t="shared" si="1994"/>
        <v>65605079.161407374</v>
      </c>
      <c r="I1559">
        <f t="shared" si="1967"/>
        <v>1103.0249939999999</v>
      </c>
      <c r="J1559">
        <f t="shared" si="1974"/>
        <v>1115.5999755</v>
      </c>
      <c r="K1559">
        <f t="shared" si="1975"/>
        <v>1095.1125185000001</v>
      </c>
      <c r="L1559">
        <f t="shared" si="1976"/>
        <v>9</v>
      </c>
      <c r="M1559">
        <f t="shared" si="1977"/>
        <v>4</v>
      </c>
      <c r="N1559">
        <f t="shared" si="1978"/>
        <v>10</v>
      </c>
      <c r="O1559">
        <f t="shared" si="1979"/>
        <v>60</v>
      </c>
      <c r="P1559">
        <f t="shared" si="1954"/>
        <v>15.800048999999944</v>
      </c>
      <c r="Q1559">
        <f t="shared" si="1955"/>
        <v>11.350097999999889</v>
      </c>
      <c r="R1559">
        <f t="shared" si="1956"/>
        <v>4.4499510000000555</v>
      </c>
      <c r="S1559">
        <f t="shared" si="1957"/>
        <v>15.800048999999944</v>
      </c>
      <c r="T1559">
        <f t="shared" si="1993"/>
        <v>22.587966790810274</v>
      </c>
      <c r="U1559">
        <f t="shared" si="1958"/>
        <v>-9.3000489999999445</v>
      </c>
      <c r="V1559">
        <f t="shared" si="1959"/>
        <v>24.949951000000056</v>
      </c>
      <c r="W1559">
        <f t="shared" si="1960"/>
        <v>0</v>
      </c>
      <c r="X1559">
        <f t="shared" si="1961"/>
        <v>24.949951000000056</v>
      </c>
      <c r="Y1559">
        <f t="shared" si="1991"/>
        <v>4.1521764327851214</v>
      </c>
      <c r="Z1559">
        <f t="shared" si="1992"/>
        <v>5.7232500241304809</v>
      </c>
      <c r="AA1559">
        <f t="shared" si="1988"/>
        <v>18.382249589964864</v>
      </c>
      <c r="AB1559">
        <f t="shared" si="1989"/>
        <v>25.337605979033658</v>
      </c>
      <c r="AC1559">
        <f t="shared" si="1990"/>
        <v>15.908918953521869</v>
      </c>
      <c r="AD1559">
        <f t="shared" si="1918"/>
        <v>9.3744359706450258</v>
      </c>
      <c r="AE1559">
        <f t="shared" si="1971"/>
        <v>1100.4479738000002</v>
      </c>
      <c r="AF1559">
        <f t="shared" si="1973"/>
        <v>1099.6533204999998</v>
      </c>
      <c r="AG1559">
        <f t="shared" si="1995"/>
        <v>1094.7914978000001</v>
      </c>
      <c r="AH1559">
        <f t="shared" si="1980"/>
        <v>1102.8829957000003</v>
      </c>
      <c r="AI1559">
        <f t="shared" si="1981"/>
        <v>1114.2229731578598</v>
      </c>
      <c r="AJ1559">
        <f t="shared" si="1982"/>
        <v>1091.5430182421408</v>
      </c>
      <c r="AK1559">
        <f t="shared" si="1983"/>
        <v>0.34863088516896312</v>
      </c>
      <c r="AL1559">
        <f t="shared" si="1962"/>
        <v>-0.43671681018203534</v>
      </c>
      <c r="AM1559">
        <f t="shared" si="1963"/>
        <v>-419786.1728848982</v>
      </c>
      <c r="AN1559">
        <f t="shared" si="1996"/>
        <v>2133542.7049699314</v>
      </c>
      <c r="AO1559">
        <f t="shared" si="1997"/>
        <v>51648692</v>
      </c>
      <c r="AP1559">
        <f t="shared" si="1919"/>
        <v>4.1308746114421084E-2</v>
      </c>
      <c r="AQ1559">
        <f t="shared" si="1920"/>
        <v>1101.4948266223498</v>
      </c>
      <c r="AR1559">
        <f t="shared" si="1921"/>
        <v>1096.0865457562925</v>
      </c>
      <c r="AS1559">
        <f t="shared" si="1922"/>
        <v>1100.1469930658927</v>
      </c>
      <c r="AT1559">
        <f t="shared" si="1923"/>
        <v>1094.8109413646118</v>
      </c>
      <c r="AU1559">
        <f t="shared" si="1924"/>
        <v>1099.0554900805971</v>
      </c>
      <c r="AV1559">
        <f t="shared" si="1925"/>
        <v>1092.818270368701</v>
      </c>
      <c r="AW1559">
        <f t="shared" si="1926"/>
        <v>6.2372197118961594</v>
      </c>
      <c r="AX1559">
        <f t="shared" si="1953"/>
        <v>5.8580911752681217</v>
      </c>
      <c r="AY1559">
        <f t="shared" si="1927"/>
        <v>0.37912853662803769</v>
      </c>
      <c r="AZ1559">
        <f t="shared" si="1964"/>
        <v>1101.75</v>
      </c>
      <c r="BA1559">
        <f t="shared" si="1965"/>
        <v>1059037356</v>
      </c>
      <c r="BB1559">
        <f t="shared" si="1968"/>
        <v>0</v>
      </c>
      <c r="BC1559">
        <f t="shared" si="1969"/>
        <v>1059037356</v>
      </c>
      <c r="BD1559">
        <f t="shared" si="1984"/>
        <v>13796222162.518885</v>
      </c>
      <c r="BE1559">
        <f t="shared" si="1985"/>
        <v>26449094401.213989</v>
      </c>
      <c r="BF1559">
        <f t="shared" si="1986"/>
        <v>0.52161416013871731</v>
      </c>
      <c r="BG1559">
        <f t="shared" si="1987"/>
        <v>34.280317166026151</v>
      </c>
      <c r="BH1559">
        <f t="shared" si="1928"/>
        <v>264684046</v>
      </c>
      <c r="BI1559">
        <f t="shared" si="1929"/>
        <v>0.57074628792505566</v>
      </c>
      <c r="BJ1559">
        <f t="shared" si="1970"/>
        <v>-840.00249999999141</v>
      </c>
      <c r="BK1559">
        <f t="shared" si="1930"/>
        <v>-6.6856621587891817E-3</v>
      </c>
      <c r="BL1559">
        <f t="shared" si="1931"/>
        <v>0.99331433784121081</v>
      </c>
      <c r="BM1559">
        <f t="shared" si="1932"/>
        <v>5.9766928969704329</v>
      </c>
      <c r="BN1559">
        <f t="shared" si="1933"/>
        <v>1102.9000245</v>
      </c>
      <c r="BO1559">
        <f t="shared" si="1972"/>
        <v>1100.7869994999999</v>
      </c>
      <c r="BP1559">
        <f t="shared" si="1934"/>
        <v>1080.9891150882354</v>
      </c>
      <c r="BQ1559">
        <f t="shared" si="1935"/>
        <v>19.797884411764471</v>
      </c>
      <c r="BR1559">
        <f t="shared" si="1936"/>
        <v>-11.430053999999927</v>
      </c>
      <c r="BS1559">
        <f t="shared" si="1937"/>
        <v>-10.65002400000003</v>
      </c>
      <c r="BT1559">
        <f t="shared" si="1938"/>
        <v>-10.649902000000111</v>
      </c>
      <c r="BU1559">
        <f t="shared" si="1939"/>
        <v>-3.1500240000000304</v>
      </c>
      <c r="BV1559">
        <f t="shared" si="1940"/>
        <v>1101.5753012666669</v>
      </c>
      <c r="BW1559">
        <f t="shared" si="1941"/>
        <v>1101.0261639047619</v>
      </c>
      <c r="BX1559">
        <f t="shared" si="1942"/>
        <v>1101.3870762181818</v>
      </c>
      <c r="BY1559">
        <f t="shared" si="1943"/>
        <v>1099.7417074047617</v>
      </c>
      <c r="BZ1559">
        <f t="shared" si="1944"/>
        <v>1124.9499510000001</v>
      </c>
      <c r="CA1559">
        <f t="shared" si="1945"/>
        <v>1088.4499510000001</v>
      </c>
      <c r="CB1559">
        <f t="shared" si="1946"/>
        <v>1098.5544162266667</v>
      </c>
      <c r="CC1559">
        <f t="shared" si="1947"/>
        <v>1097.5220667888889</v>
      </c>
      <c r="CD1559">
        <f t="shared" si="1948"/>
        <v>1105.9591658875397</v>
      </c>
      <c r="CE1559">
        <f t="shared" si="1949"/>
        <v>1086.8402574228976</v>
      </c>
      <c r="CF1559">
        <f t="shared" si="1950"/>
        <v>1106.849976</v>
      </c>
      <c r="CG1559">
        <f t="shared" si="1951"/>
        <v>1114.5</v>
      </c>
      <c r="CH1559">
        <f t="shared" si="1952"/>
        <v>1102.0699460000001</v>
      </c>
    </row>
    <row r="1560" spans="1:86">
      <c r="A1560" s="1">
        <v>41766</v>
      </c>
      <c r="B1560">
        <v>1095.530029</v>
      </c>
      <c r="C1560">
        <v>1101.5</v>
      </c>
      <c r="D1560">
        <v>1070.0500489999999</v>
      </c>
      <c r="E1560">
        <v>1082.780029</v>
      </c>
      <c r="F1560">
        <v>4716182</v>
      </c>
      <c r="G1560">
        <f t="shared" si="1966"/>
        <v>-898249.02221188077</v>
      </c>
      <c r="H1560">
        <f t="shared" si="1994"/>
        <v>64706830.139195494</v>
      </c>
      <c r="I1560">
        <f t="shared" si="1967"/>
        <v>1087.4650267500001</v>
      </c>
      <c r="J1560">
        <f t="shared" si="1974"/>
        <v>1115.5999755</v>
      </c>
      <c r="K1560">
        <f t="shared" si="1975"/>
        <v>1087.4650267500001</v>
      </c>
      <c r="L1560">
        <f t="shared" si="1976"/>
        <v>10</v>
      </c>
      <c r="M1560">
        <f t="shared" si="1977"/>
        <v>1</v>
      </c>
      <c r="N1560">
        <f t="shared" si="1978"/>
        <v>0</v>
      </c>
      <c r="O1560">
        <f t="shared" si="1979"/>
        <v>90</v>
      </c>
      <c r="P1560">
        <f t="shared" si="1954"/>
        <v>31.449951000000056</v>
      </c>
      <c r="Q1560">
        <f t="shared" si="1955"/>
        <v>18.719970999999987</v>
      </c>
      <c r="R1560">
        <f t="shared" si="1956"/>
        <v>12.729980000000069</v>
      </c>
      <c r="S1560">
        <f t="shared" si="1957"/>
        <v>31.449951000000056</v>
      </c>
      <c r="T1560">
        <f t="shared" si="1993"/>
        <v>23.220965662895257</v>
      </c>
      <c r="U1560">
        <f t="shared" si="1958"/>
        <v>-10.59997599999997</v>
      </c>
      <c r="V1560">
        <f t="shared" si="1959"/>
        <v>-3.7698970000001282</v>
      </c>
      <c r="W1560">
        <f t="shared" si="1960"/>
        <v>0</v>
      </c>
      <c r="X1560">
        <f t="shared" si="1961"/>
        <v>0</v>
      </c>
      <c r="Y1560">
        <f t="shared" si="1991"/>
        <v>3.8555924018718986</v>
      </c>
      <c r="Z1560">
        <f t="shared" si="1992"/>
        <v>5.3144464509783038</v>
      </c>
      <c r="AA1560">
        <f t="shared" si="1988"/>
        <v>16.603927923775984</v>
      </c>
      <c r="AB1560">
        <f t="shared" si="1989"/>
        <v>22.886414493391417</v>
      </c>
      <c r="AC1560">
        <f t="shared" si="1990"/>
        <v>15.908918953521875</v>
      </c>
      <c r="AD1560">
        <f t="shared" si="1918"/>
        <v>8.9315858698790667</v>
      </c>
      <c r="AE1560">
        <f t="shared" si="1971"/>
        <v>1097.5799806</v>
      </c>
      <c r="AF1560">
        <f t="shared" si="1973"/>
        <v>1097.5033163333335</v>
      </c>
      <c r="AG1560">
        <f t="shared" si="1995"/>
        <v>1094.6244995000002</v>
      </c>
      <c r="AH1560">
        <f t="shared" si="1980"/>
        <v>1100.0729980999999</v>
      </c>
      <c r="AI1560">
        <f t="shared" si="1981"/>
        <v>1115.3400078811173</v>
      </c>
      <c r="AJ1560">
        <f t="shared" si="1982"/>
        <v>1084.8059883188826</v>
      </c>
      <c r="AK1560">
        <f t="shared" si="1983"/>
        <v>-6.6350888220046117E-2</v>
      </c>
      <c r="AL1560">
        <f t="shared" si="1962"/>
        <v>-0.19046105985983594</v>
      </c>
      <c r="AM1560">
        <f t="shared" si="1963"/>
        <v>-898249.02221188077</v>
      </c>
      <c r="AN1560">
        <f t="shared" si="1996"/>
        <v>2943091.1875822595</v>
      </c>
      <c r="AO1560">
        <f t="shared" si="1997"/>
        <v>52601858</v>
      </c>
      <c r="AP1560">
        <f t="shared" si="1919"/>
        <v>5.5950327602159212E-2</v>
      </c>
      <c r="AQ1560">
        <f t="shared" si="1920"/>
        <v>1095.1317954307508</v>
      </c>
      <c r="AR1560">
        <f t="shared" si="1921"/>
        <v>1091.7954384807492</v>
      </c>
      <c r="AS1560">
        <f t="shared" si="1922"/>
        <v>1097.0209395340321</v>
      </c>
      <c r="AT1560">
        <f t="shared" si="1923"/>
        <v>1093.7281592517968</v>
      </c>
      <c r="AU1560">
        <f t="shared" si="1924"/>
        <v>1096.6141709185076</v>
      </c>
      <c r="AV1560">
        <f t="shared" si="1925"/>
        <v>1092.115593472892</v>
      </c>
      <c r="AW1560">
        <f t="shared" si="1926"/>
        <v>4.4985774456156378</v>
      </c>
      <c r="AX1560">
        <f t="shared" si="1953"/>
        <v>5.5861884293376249</v>
      </c>
      <c r="AY1560">
        <f t="shared" si="1927"/>
        <v>-1.0876109837219872</v>
      </c>
      <c r="AZ1560">
        <f t="shared" si="1964"/>
        <v>1084.7766926666666</v>
      </c>
      <c r="BA1560">
        <f t="shared" si="1965"/>
        <v>5116004311.9740648</v>
      </c>
      <c r="BB1560">
        <f t="shared" si="1968"/>
        <v>0</v>
      </c>
      <c r="BC1560">
        <f t="shared" si="1969"/>
        <v>5116004311.9740648</v>
      </c>
      <c r="BD1560">
        <f t="shared" si="1984"/>
        <v>11284215872.852217</v>
      </c>
      <c r="BE1560">
        <f t="shared" si="1985"/>
        <v>31565098713.188053</v>
      </c>
      <c r="BF1560">
        <f t="shared" si="1986"/>
        <v>0.35749027669403788</v>
      </c>
      <c r="BG1560">
        <f t="shared" si="1987"/>
        <v>26.334647314355081</v>
      </c>
      <c r="BH1560">
        <f t="shared" si="1928"/>
        <v>259967864</v>
      </c>
      <c r="BI1560">
        <f t="shared" si="1929"/>
        <v>0.41191403844993257</v>
      </c>
      <c r="BJ1560">
        <f t="shared" si="1970"/>
        <v>-1766.9922000000042</v>
      </c>
      <c r="BK1560">
        <f t="shared" si="1930"/>
        <v>-1.5162056248979761E-2</v>
      </c>
      <c r="BL1560">
        <f t="shared" si="1931"/>
        <v>0.98483794375102029</v>
      </c>
      <c r="BM1560">
        <f t="shared" si="1932"/>
        <v>8.046420661397411</v>
      </c>
      <c r="BN1560">
        <f t="shared" si="1933"/>
        <v>1085.7750245</v>
      </c>
      <c r="BO1560">
        <f t="shared" si="1972"/>
        <v>1098.7790038999999</v>
      </c>
      <c r="BP1560">
        <f t="shared" si="1934"/>
        <v>1080.9916157352941</v>
      </c>
      <c r="BQ1560">
        <f t="shared" si="1935"/>
        <v>17.787388164705817</v>
      </c>
      <c r="BR1560">
        <f t="shared" si="1936"/>
        <v>-27.75</v>
      </c>
      <c r="BS1560">
        <f t="shared" si="1937"/>
        <v>-39.899902000000111</v>
      </c>
      <c r="BT1560">
        <f t="shared" si="1938"/>
        <v>-23.449951000000056</v>
      </c>
      <c r="BU1560">
        <f t="shared" si="1939"/>
        <v>-21.439941999999974</v>
      </c>
      <c r="BV1560">
        <f t="shared" si="1940"/>
        <v>1095.6859863333334</v>
      </c>
      <c r="BW1560">
        <f t="shared" si="1941"/>
        <v>1096.2052234761907</v>
      </c>
      <c r="BX1560">
        <f t="shared" si="1942"/>
        <v>1097.7319913636363</v>
      </c>
      <c r="BY1560">
        <f t="shared" si="1943"/>
        <v>1098.597757995238</v>
      </c>
      <c r="BZ1560">
        <f t="shared" si="1944"/>
        <v>1124.9499510000001</v>
      </c>
      <c r="CA1560">
        <f t="shared" si="1945"/>
        <v>1070.0500489999999</v>
      </c>
      <c r="CB1560">
        <f t="shared" si="1946"/>
        <v>1098.9519745866667</v>
      </c>
      <c r="CC1560">
        <f t="shared" si="1947"/>
        <v>1098.3792329111113</v>
      </c>
      <c r="CD1560">
        <f t="shared" si="1948"/>
        <v>1103.968782763849</v>
      </c>
      <c r="CE1560">
        <f t="shared" si="1949"/>
        <v>1086.7854802928659</v>
      </c>
      <c r="CF1560">
        <f t="shared" si="1950"/>
        <v>1099.4499510000001</v>
      </c>
      <c r="CG1560">
        <f t="shared" si="1951"/>
        <v>1110.8000489999999</v>
      </c>
      <c r="CH1560">
        <f t="shared" si="1952"/>
        <v>1095</v>
      </c>
    </row>
    <row r="1561" spans="1:86">
      <c r="A1561" s="1">
        <v>41767</v>
      </c>
      <c r="B1561">
        <v>1082.5500489999999</v>
      </c>
      <c r="C1561">
        <v>1090.900024</v>
      </c>
      <c r="D1561">
        <v>1073.8199460000001</v>
      </c>
      <c r="E1561">
        <v>1081.030029</v>
      </c>
      <c r="F1561">
        <v>2606900</v>
      </c>
      <c r="G1561">
        <f t="shared" si="1966"/>
        <v>-405977.33762107039</v>
      </c>
      <c r="H1561">
        <f t="shared" si="1994"/>
        <v>64300852.801574424</v>
      </c>
      <c r="I1561">
        <f t="shared" si="1967"/>
        <v>1082.075012</v>
      </c>
      <c r="J1561">
        <f t="shared" si="1974"/>
        <v>1111.2699889999999</v>
      </c>
      <c r="K1561">
        <f t="shared" si="1975"/>
        <v>1082.075012</v>
      </c>
      <c r="L1561">
        <f t="shared" si="1976"/>
        <v>10</v>
      </c>
      <c r="M1561">
        <f t="shared" si="1977"/>
        <v>1</v>
      </c>
      <c r="N1561">
        <f t="shared" si="1978"/>
        <v>0</v>
      </c>
      <c r="O1561">
        <f t="shared" si="1979"/>
        <v>90</v>
      </c>
      <c r="P1561">
        <f t="shared" si="1954"/>
        <v>17.080077999999958</v>
      </c>
      <c r="Q1561">
        <f t="shared" si="1955"/>
        <v>9.8699950000000172</v>
      </c>
      <c r="R1561">
        <f t="shared" si="1956"/>
        <v>7.2100829999999405</v>
      </c>
      <c r="S1561">
        <f t="shared" si="1957"/>
        <v>17.080077999999958</v>
      </c>
      <c r="T1561">
        <f t="shared" si="1993"/>
        <v>22.782330829831306</v>
      </c>
      <c r="U1561">
        <f t="shared" si="1958"/>
        <v>1.4499519999999393</v>
      </c>
      <c r="V1561">
        <f t="shared" si="1959"/>
        <v>-2.1800539999999273</v>
      </c>
      <c r="W1561">
        <f t="shared" si="1960"/>
        <v>1.4499519999999393</v>
      </c>
      <c r="X1561">
        <f t="shared" si="1961"/>
        <v>0</v>
      </c>
      <c r="Y1561">
        <f t="shared" si="1991"/>
        <v>3.6837609445953303</v>
      </c>
      <c r="Z1561">
        <f t="shared" si="1992"/>
        <v>4.9348431330512819</v>
      </c>
      <c r="AA1561">
        <f t="shared" si="1988"/>
        <v>16.169376926841014</v>
      </c>
      <c r="AB1561">
        <f t="shared" si="1989"/>
        <v>21.660835188072909</v>
      </c>
      <c r="AC1561">
        <f t="shared" si="1990"/>
        <v>14.516065214096383</v>
      </c>
      <c r="AD1561">
        <f t="shared" si="1918"/>
        <v>8.2905180198854893</v>
      </c>
      <c r="AE1561">
        <f t="shared" si="1971"/>
        <v>1094.8659911999998</v>
      </c>
      <c r="AF1561">
        <f t="shared" si="1973"/>
        <v>1094.8216553333332</v>
      </c>
      <c r="AG1561">
        <f t="shared" si="1995"/>
        <v>1094.5135009500004</v>
      </c>
      <c r="AH1561">
        <f t="shared" si="1980"/>
        <v>1097.1229980999999</v>
      </c>
      <c r="AI1561">
        <f t="shared" si="1981"/>
        <v>1114.4315410316838</v>
      </c>
      <c r="AJ1561">
        <f t="shared" si="1982"/>
        <v>1079.814455168316</v>
      </c>
      <c r="AK1561">
        <f t="shared" si="1983"/>
        <v>3.5114851564391959E-2</v>
      </c>
      <c r="AL1561">
        <f t="shared" si="1962"/>
        <v>-0.1557318415056467</v>
      </c>
      <c r="AM1561">
        <f t="shared" si="1963"/>
        <v>-405977.33762107039</v>
      </c>
      <c r="AN1561">
        <f t="shared" si="1996"/>
        <v>2380837.1069929064</v>
      </c>
      <c r="AO1561">
        <f t="shared" si="1997"/>
        <v>53627564</v>
      </c>
      <c r="AP1561">
        <f t="shared" si="1919"/>
        <v>4.4395772050971893E-2</v>
      </c>
      <c r="AQ1561">
        <f t="shared" si="1920"/>
        <v>1090.3371948442955</v>
      </c>
      <c r="AR1561">
        <f t="shared" si="1921"/>
        <v>1088.4194745487357</v>
      </c>
      <c r="AS1561">
        <f t="shared" si="1922"/>
        <v>1094.1425756379062</v>
      </c>
      <c r="AT1561">
        <f t="shared" si="1923"/>
        <v>1092.5853275291352</v>
      </c>
      <c r="AU1561">
        <f t="shared" si="1924"/>
        <v>1094.2765496307316</v>
      </c>
      <c r="AV1561">
        <f t="shared" si="1925"/>
        <v>1091.3396039597897</v>
      </c>
      <c r="AW1561">
        <f t="shared" si="1926"/>
        <v>2.9369456709418955</v>
      </c>
      <c r="AX1561">
        <f t="shared" si="1953"/>
        <v>5.0563398776584787</v>
      </c>
      <c r="AY1561">
        <f t="shared" si="1927"/>
        <v>-2.1193942067165832</v>
      </c>
      <c r="AZ1561">
        <f t="shared" si="1964"/>
        <v>1081.9166663333333</v>
      </c>
      <c r="BA1561">
        <f t="shared" si="1965"/>
        <v>2820448557.4643664</v>
      </c>
      <c r="BB1561">
        <f t="shared" si="1968"/>
        <v>0</v>
      </c>
      <c r="BC1561">
        <f t="shared" si="1969"/>
        <v>2820448557.4643664</v>
      </c>
      <c r="BD1561">
        <f t="shared" si="1984"/>
        <v>7276394392.7367859</v>
      </c>
      <c r="BE1561">
        <f t="shared" si="1985"/>
        <v>34385547270.65242</v>
      </c>
      <c r="BF1561">
        <f t="shared" si="1986"/>
        <v>0.21161199894430896</v>
      </c>
      <c r="BG1561">
        <f t="shared" si="1987"/>
        <v>17.465327112036604</v>
      </c>
      <c r="BH1561">
        <f t="shared" si="1928"/>
        <v>257360964</v>
      </c>
      <c r="BI1561">
        <f t="shared" si="1929"/>
        <v>0.26911381757663283</v>
      </c>
      <c r="BJ1561">
        <f t="shared" si="1970"/>
        <v>-275</v>
      </c>
      <c r="BK1561">
        <f t="shared" si="1930"/>
        <v>-1.616210082500515E-3</v>
      </c>
      <c r="BL1561">
        <f t="shared" si="1931"/>
        <v>0.99838378991749943</v>
      </c>
      <c r="BM1561">
        <f t="shared" si="1932"/>
        <v>9.1224031071502782</v>
      </c>
      <c r="BN1561">
        <f t="shared" si="1933"/>
        <v>1082.3599850000001</v>
      </c>
      <c r="BO1561">
        <f t="shared" si="1972"/>
        <v>1095.9209960000001</v>
      </c>
      <c r="BP1561">
        <f t="shared" si="1934"/>
        <v>1080.9223497941175</v>
      </c>
      <c r="BQ1561">
        <f t="shared" si="1935"/>
        <v>14.998646205882551</v>
      </c>
      <c r="BR1561">
        <f t="shared" si="1936"/>
        <v>-25.84997599999997</v>
      </c>
      <c r="BS1561">
        <f t="shared" si="1937"/>
        <v>-26.730102999999872</v>
      </c>
      <c r="BT1561">
        <f t="shared" si="1938"/>
        <v>-31.049927000000025</v>
      </c>
      <c r="BU1561">
        <f t="shared" si="1939"/>
        <v>-33.149902000000111</v>
      </c>
      <c r="BV1561">
        <f t="shared" si="1940"/>
        <v>1090.1693358</v>
      </c>
      <c r="BW1561">
        <f t="shared" si="1941"/>
        <v>1091.4985699523811</v>
      </c>
      <c r="BX1561">
        <f t="shared" si="1942"/>
        <v>1094.2696333454544</v>
      </c>
      <c r="BY1561">
        <f t="shared" si="1943"/>
        <v>1097.3030465190477</v>
      </c>
      <c r="BZ1561">
        <f t="shared" si="1944"/>
        <v>1121.9499510000001</v>
      </c>
      <c r="CA1561">
        <f t="shared" si="1945"/>
        <v>1070.0500489999999</v>
      </c>
      <c r="CB1561">
        <f t="shared" si="1946"/>
        <v>1101.2905100233334</v>
      </c>
      <c r="CC1561">
        <f t="shared" si="1947"/>
        <v>1098.2635880444443</v>
      </c>
      <c r="CD1561">
        <f t="shared" si="1948"/>
        <v>1101.1598534598015</v>
      </c>
      <c r="CE1561">
        <f t="shared" si="1949"/>
        <v>1086.8824282089083</v>
      </c>
      <c r="CF1561">
        <f t="shared" si="1950"/>
        <v>1082.780029</v>
      </c>
      <c r="CG1561">
        <f t="shared" si="1951"/>
        <v>1101.5</v>
      </c>
      <c r="CH1561">
        <f t="shared" si="1952"/>
        <v>1070.0500489999999</v>
      </c>
    </row>
    <row r="1562" spans="1:86">
      <c r="A1562" s="1">
        <v>41768</v>
      </c>
      <c r="B1562">
        <v>1076</v>
      </c>
      <c r="C1562">
        <v>1092.349976</v>
      </c>
      <c r="D1562">
        <v>1076</v>
      </c>
      <c r="E1562">
        <v>1079.9499510000001</v>
      </c>
      <c r="F1562">
        <v>1799440</v>
      </c>
      <c r="G1562">
        <f t="shared" si="1966"/>
        <v>-929995.31978271855</v>
      </c>
      <c r="H1562">
        <f t="shared" si="1994"/>
        <v>63370857.481791705</v>
      </c>
      <c r="I1562">
        <f t="shared" si="1967"/>
        <v>1081.07498175</v>
      </c>
      <c r="J1562">
        <f t="shared" si="1974"/>
        <v>1107.5549927500001</v>
      </c>
      <c r="K1562">
        <f t="shared" si="1975"/>
        <v>1081.07498175</v>
      </c>
      <c r="L1562">
        <f t="shared" si="1976"/>
        <v>10</v>
      </c>
      <c r="M1562">
        <f t="shared" si="1977"/>
        <v>1</v>
      </c>
      <c r="N1562">
        <f t="shared" si="1978"/>
        <v>0</v>
      </c>
      <c r="O1562">
        <f t="shared" si="1979"/>
        <v>90</v>
      </c>
      <c r="P1562">
        <f t="shared" si="1954"/>
        <v>16.34997599999997</v>
      </c>
      <c r="Q1562">
        <f t="shared" si="1955"/>
        <v>12.400024999999914</v>
      </c>
      <c r="R1562">
        <f t="shared" si="1956"/>
        <v>3.9499510000000555</v>
      </c>
      <c r="S1562">
        <f t="shared" si="1957"/>
        <v>16.34997599999997</v>
      </c>
      <c r="T1562">
        <f t="shared" si="1993"/>
        <v>22.322876913414781</v>
      </c>
      <c r="U1562">
        <f t="shared" si="1958"/>
        <v>-9</v>
      </c>
      <c r="V1562">
        <f t="shared" si="1959"/>
        <v>14.430053999999927</v>
      </c>
      <c r="W1562">
        <f t="shared" si="1960"/>
        <v>0</v>
      </c>
      <c r="X1562">
        <f t="shared" si="1961"/>
        <v>14.430053999999927</v>
      </c>
      <c r="Y1562">
        <f t="shared" si="1991"/>
        <v>3.4206351628385212</v>
      </c>
      <c r="Z1562">
        <f t="shared" si="1992"/>
        <v>5.6130724806904704</v>
      </c>
      <c r="AA1562">
        <f t="shared" si="1988"/>
        <v>15.323451256333872</v>
      </c>
      <c r="AB1562">
        <f t="shared" si="1989"/>
        <v>25.144933166375761</v>
      </c>
      <c r="AC1562">
        <f t="shared" si="1990"/>
        <v>24.269518168682737</v>
      </c>
      <c r="AD1562">
        <f t="shared" si="1918"/>
        <v>9.3759297126246484</v>
      </c>
      <c r="AE1562">
        <f t="shared" si="1971"/>
        <v>1090.0119872</v>
      </c>
      <c r="AF1562">
        <f t="shared" si="1973"/>
        <v>1092.3799845000001</v>
      </c>
      <c r="AG1562">
        <f t="shared" si="1995"/>
        <v>1095.0394958000002</v>
      </c>
      <c r="AH1562">
        <f t="shared" si="1980"/>
        <v>1094.4299927</v>
      </c>
      <c r="AI1562">
        <f t="shared" si="1981"/>
        <v>1113.1506308114613</v>
      </c>
      <c r="AJ1562">
        <f t="shared" si="1982"/>
        <v>1075.7093545885386</v>
      </c>
      <c r="AK1562">
        <f t="shared" si="1983"/>
        <v>0.11325993233278719</v>
      </c>
      <c r="AL1562">
        <f t="shared" si="1962"/>
        <v>-0.51682485650131071</v>
      </c>
      <c r="AM1562">
        <f t="shared" si="1963"/>
        <v>-929995.31978271855</v>
      </c>
      <c r="AN1562">
        <f t="shared" si="1996"/>
        <v>2618661.4650050029</v>
      </c>
      <c r="AO1562">
        <f t="shared" si="1997"/>
        <v>53732348</v>
      </c>
      <c r="AP1562">
        <f t="shared" si="1919"/>
        <v>4.8735288191854242E-2</v>
      </c>
      <c r="AQ1562">
        <f t="shared" si="1920"/>
        <v>1086.8055319372349</v>
      </c>
      <c r="AR1562">
        <f t="shared" si="1921"/>
        <v>1085.928739692346</v>
      </c>
      <c r="AS1562">
        <f t="shared" si="1922"/>
        <v>1091.5879032030832</v>
      </c>
      <c r="AT1562">
        <f t="shared" si="1923"/>
        <v>1091.4481436415131</v>
      </c>
      <c r="AU1562">
        <f t="shared" si="1924"/>
        <v>1092.1275598361219</v>
      </c>
      <c r="AV1562">
        <f t="shared" si="1925"/>
        <v>1090.5423282526044</v>
      </c>
      <c r="AW1562">
        <f t="shared" si="1926"/>
        <v>1.5852315835174977</v>
      </c>
      <c r="AX1562">
        <f t="shared" si="1953"/>
        <v>4.3621182188302825</v>
      </c>
      <c r="AY1562">
        <f t="shared" si="1927"/>
        <v>-2.7768866353127848</v>
      </c>
      <c r="AZ1562">
        <f t="shared" si="1964"/>
        <v>1082.7666423333333</v>
      </c>
      <c r="BA1562">
        <f t="shared" si="1965"/>
        <v>1948373606.8802931</v>
      </c>
      <c r="BB1562">
        <f t="shared" si="1968"/>
        <v>1948373606.8802931</v>
      </c>
      <c r="BC1562">
        <f t="shared" si="1969"/>
        <v>0</v>
      </c>
      <c r="BD1562">
        <f t="shared" si="1984"/>
        <v>9224767999.6170788</v>
      </c>
      <c r="BE1562">
        <f t="shared" si="1985"/>
        <v>30536266604.819084</v>
      </c>
      <c r="BF1562">
        <f t="shared" si="1986"/>
        <v>0.302092201348585</v>
      </c>
      <c r="BG1562">
        <f t="shared" si="1987"/>
        <v>23.200523053260454</v>
      </c>
      <c r="BH1562">
        <f t="shared" si="1928"/>
        <v>255561524</v>
      </c>
      <c r="BI1562">
        <f t="shared" si="1929"/>
        <v>0.14536176565081549</v>
      </c>
      <c r="BJ1562">
        <f t="shared" si="1970"/>
        <v>-208.00779999999577</v>
      </c>
      <c r="BK1562">
        <f t="shared" si="1930"/>
        <v>-9.9911933158700235E-4</v>
      </c>
      <c r="BL1562">
        <f t="shared" si="1931"/>
        <v>0.99900088066841297</v>
      </c>
      <c r="BM1562">
        <f t="shared" si="1932"/>
        <v>9.8666426139951309</v>
      </c>
      <c r="BN1562">
        <f t="shared" si="1933"/>
        <v>1084.174988</v>
      </c>
      <c r="BO1562">
        <f t="shared" si="1972"/>
        <v>1092.698999</v>
      </c>
      <c r="BP1562">
        <f t="shared" si="1934"/>
        <v>1081.3039667352944</v>
      </c>
      <c r="BQ1562">
        <f t="shared" si="1935"/>
        <v>11.395032264705605</v>
      </c>
      <c r="BR1562">
        <f t="shared" si="1936"/>
        <v>-22.670043999999962</v>
      </c>
      <c r="BS1562">
        <f t="shared" si="1937"/>
        <v>-20.59997599999997</v>
      </c>
      <c r="BT1562">
        <f t="shared" si="1938"/>
        <v>-25.15002400000003</v>
      </c>
      <c r="BU1562">
        <f t="shared" si="1939"/>
        <v>-37.5</v>
      </c>
      <c r="BV1562">
        <f t="shared" si="1940"/>
        <v>1085.1973224000001</v>
      </c>
      <c r="BW1562">
        <f t="shared" si="1941"/>
        <v>1087.2495115714285</v>
      </c>
      <c r="BX1562">
        <f t="shared" si="1942"/>
        <v>1091.1472611454546</v>
      </c>
      <c r="BY1562">
        <f t="shared" si="1943"/>
        <v>1095.9160417619046</v>
      </c>
      <c r="BZ1562">
        <f t="shared" si="1944"/>
        <v>1117.5</v>
      </c>
      <c r="CA1562">
        <f t="shared" si="1945"/>
        <v>1070.0500489999999</v>
      </c>
      <c r="CB1562">
        <f t="shared" si="1946"/>
        <v>1097.7798816566669</v>
      </c>
      <c r="CC1562">
        <f t="shared" si="1947"/>
        <v>1099.805422436111</v>
      </c>
      <c r="CD1562">
        <f t="shared" si="1948"/>
        <v>1098.5239035306745</v>
      </c>
      <c r="CE1562">
        <f t="shared" si="1949"/>
        <v>1089.9822795665395</v>
      </c>
      <c r="CF1562">
        <f t="shared" si="1950"/>
        <v>1081.030029</v>
      </c>
      <c r="CG1562">
        <f t="shared" si="1951"/>
        <v>1090.900024</v>
      </c>
      <c r="CH1562">
        <f t="shared" si="1952"/>
        <v>1073.8199460000001</v>
      </c>
    </row>
    <row r="1563" spans="1:86">
      <c r="A1563" s="1">
        <v>41771</v>
      </c>
      <c r="B1563">
        <v>1076.5</v>
      </c>
      <c r="C1563">
        <v>1083.349976</v>
      </c>
      <c r="D1563">
        <v>1061.5699460000001</v>
      </c>
      <c r="E1563">
        <v>1079.6800539999999</v>
      </c>
      <c r="F1563">
        <v>2886064</v>
      </c>
      <c r="G1563">
        <f t="shared" si="1966"/>
        <v>1913463.8918267631</v>
      </c>
      <c r="H1563">
        <f t="shared" si="1994"/>
        <v>65284321.373618469</v>
      </c>
      <c r="I1563">
        <f t="shared" si="1967"/>
        <v>1075.2749939999999</v>
      </c>
      <c r="J1563">
        <f t="shared" si="1974"/>
        <v>1107.2049864999999</v>
      </c>
      <c r="K1563">
        <f t="shared" si="1975"/>
        <v>1075.2749939999999</v>
      </c>
      <c r="L1563">
        <f t="shared" si="1976"/>
        <v>6</v>
      </c>
      <c r="M1563">
        <f t="shared" si="1977"/>
        <v>1</v>
      </c>
      <c r="N1563">
        <f t="shared" si="1978"/>
        <v>40</v>
      </c>
      <c r="O1563">
        <f t="shared" si="1979"/>
        <v>90</v>
      </c>
      <c r="P1563">
        <f t="shared" si="1954"/>
        <v>21.780029999999897</v>
      </c>
      <c r="Q1563">
        <f t="shared" si="1955"/>
        <v>3.6699220000000423</v>
      </c>
      <c r="R1563">
        <f t="shared" si="1956"/>
        <v>18.110107999999855</v>
      </c>
      <c r="S1563">
        <f t="shared" si="1957"/>
        <v>21.780029999999897</v>
      </c>
      <c r="T1563">
        <f t="shared" si="1993"/>
        <v>22.284102133885145</v>
      </c>
      <c r="U1563">
        <f t="shared" si="1958"/>
        <v>36.15002400000003</v>
      </c>
      <c r="V1563">
        <f t="shared" si="1959"/>
        <v>-21.330077999999958</v>
      </c>
      <c r="W1563">
        <f t="shared" si="1960"/>
        <v>36.15002400000003</v>
      </c>
      <c r="X1563">
        <f t="shared" si="1961"/>
        <v>0</v>
      </c>
      <c r="Y1563">
        <f t="shared" si="1991"/>
        <v>5.7584486512072006</v>
      </c>
      <c r="Z1563">
        <f t="shared" si="1992"/>
        <v>5.2121387320697226</v>
      </c>
      <c r="AA1563">
        <f t="shared" si="1988"/>
        <v>25.841062011876701</v>
      </c>
      <c r="AB1563">
        <f t="shared" si="1989"/>
        <v>23.389494002292146</v>
      </c>
      <c r="AC1563">
        <f t="shared" si="1990"/>
        <v>4.9797690866602835</v>
      </c>
      <c r="AD1563">
        <f t="shared" si="1918"/>
        <v>8.7850272685927404</v>
      </c>
      <c r="AE1563">
        <f t="shared" si="1971"/>
        <v>1084.5780028000001</v>
      </c>
      <c r="AF1563">
        <f t="shared" si="1973"/>
        <v>1088.2899983333334</v>
      </c>
      <c r="AG1563">
        <f t="shared" si="1995"/>
        <v>1095.1784973000003</v>
      </c>
      <c r="AH1563">
        <f t="shared" si="1980"/>
        <v>1092.1359986</v>
      </c>
      <c r="AI1563">
        <f t="shared" si="1981"/>
        <v>1111.8744503419225</v>
      </c>
      <c r="AJ1563">
        <f t="shared" si="1982"/>
        <v>1072.3975468580775</v>
      </c>
      <c r="AK1563">
        <f t="shared" si="1983"/>
        <v>0.1844751360729861</v>
      </c>
      <c r="AL1563">
        <f t="shared" si="1962"/>
        <v>0.66300119880458752</v>
      </c>
      <c r="AM1563">
        <f t="shared" si="1963"/>
        <v>1913463.8918267631</v>
      </c>
      <c r="AN1563">
        <f t="shared" si="1996"/>
        <v>3329838.8234533872</v>
      </c>
      <c r="AO1563">
        <f t="shared" si="1997"/>
        <v>54023426</v>
      </c>
      <c r="AP1563">
        <f t="shared" si="1919"/>
        <v>6.1636942896834926E-2</v>
      </c>
      <c r="AQ1563">
        <f t="shared" si="1920"/>
        <v>1084.382869438575</v>
      </c>
      <c r="AR1563">
        <f t="shared" si="1921"/>
        <v>1091.4979906150274</v>
      </c>
      <c r="AS1563">
        <f t="shared" si="1922"/>
        <v>1089.4444903465283</v>
      </c>
      <c r="AT1563">
        <f t="shared" si="1923"/>
        <v>1090.389015573777</v>
      </c>
      <c r="AU1563">
        <f t="shared" si="1924"/>
        <v>1090.2604339607037</v>
      </c>
      <c r="AV1563">
        <f t="shared" si="1925"/>
        <v>1089.781969054922</v>
      </c>
      <c r="AW1563">
        <f t="shared" si="1926"/>
        <v>0.47846490578172052</v>
      </c>
      <c r="AX1563">
        <f t="shared" si="1953"/>
        <v>3.5853875562205699</v>
      </c>
      <c r="AY1563">
        <f t="shared" si="1927"/>
        <v>-3.1069226504388494</v>
      </c>
      <c r="AZ1563">
        <f t="shared" si="1964"/>
        <v>1074.8666586666666</v>
      </c>
      <c r="BA1563">
        <f t="shared" si="1965"/>
        <v>3102133968.3781543</v>
      </c>
      <c r="BB1563">
        <f t="shared" si="1968"/>
        <v>0</v>
      </c>
      <c r="BC1563">
        <f t="shared" si="1969"/>
        <v>3102133968.3781543</v>
      </c>
      <c r="BD1563">
        <f t="shared" si="1984"/>
        <v>9224767999.6170788</v>
      </c>
      <c r="BE1563">
        <f t="shared" si="1985"/>
        <v>25198292733.645565</v>
      </c>
      <c r="BF1563">
        <f t="shared" si="1986"/>
        <v>0.36608702411413269</v>
      </c>
      <c r="BG1563">
        <f t="shared" si="1987"/>
        <v>26.798221317674063</v>
      </c>
      <c r="BH1563">
        <f t="shared" si="1928"/>
        <v>252675460</v>
      </c>
      <c r="BI1563">
        <f t="shared" si="1929"/>
        <v>4.3904645091224409E-2</v>
      </c>
      <c r="BJ1563">
        <f t="shared" si="1970"/>
        <v>-126.98970000001282</v>
      </c>
      <c r="BK1563">
        <f t="shared" si="1930"/>
        <v>-2.4991621116350062E-4</v>
      </c>
      <c r="BL1563">
        <f t="shared" si="1931"/>
        <v>0.99975008378883645</v>
      </c>
      <c r="BM1563">
        <f t="shared" si="1932"/>
        <v>10.403077498298845</v>
      </c>
      <c r="BN1563">
        <f t="shared" si="1933"/>
        <v>1072.459961</v>
      </c>
      <c r="BO1563">
        <f t="shared" si="1972"/>
        <v>1085.5339965999999</v>
      </c>
      <c r="BP1563">
        <f t="shared" si="1934"/>
        <v>1081.5524947205881</v>
      </c>
      <c r="BQ1563">
        <f t="shared" si="1935"/>
        <v>3.9815018794117805</v>
      </c>
      <c r="BR1563">
        <f t="shared" si="1936"/>
        <v>-16</v>
      </c>
      <c r="BS1563">
        <f t="shared" si="1937"/>
        <v>-28.480102999999872</v>
      </c>
      <c r="BT1563">
        <f t="shared" si="1938"/>
        <v>-28</v>
      </c>
      <c r="BU1563">
        <f t="shared" si="1939"/>
        <v>-26.119995000000017</v>
      </c>
      <c r="BV1563">
        <f t="shared" si="1940"/>
        <v>1081.7533446666666</v>
      </c>
      <c r="BW1563">
        <f t="shared" si="1941"/>
        <v>1083.62096</v>
      </c>
      <c r="BX1563">
        <f t="shared" si="1942"/>
        <v>1088.4654541090908</v>
      </c>
      <c r="BY1563">
        <f t="shared" si="1943"/>
        <v>1094.4532377809528</v>
      </c>
      <c r="BZ1563">
        <f t="shared" si="1944"/>
        <v>1114.5</v>
      </c>
      <c r="CA1563">
        <f t="shared" si="1945"/>
        <v>1061.5699460000001</v>
      </c>
      <c r="CB1563">
        <f t="shared" si="1946"/>
        <v>1089.7397540266666</v>
      </c>
      <c r="CC1563">
        <f t="shared" si="1947"/>
        <v>1096.1982344361111</v>
      </c>
      <c r="CD1563">
        <f t="shared" si="1948"/>
        <v>1096.3247489688492</v>
      </c>
      <c r="CE1563">
        <f t="shared" si="1949"/>
        <v>1091.8036364156205</v>
      </c>
      <c r="CF1563">
        <f t="shared" si="1950"/>
        <v>1079.9499510000001</v>
      </c>
      <c r="CG1563">
        <f t="shared" si="1951"/>
        <v>1092.349976</v>
      </c>
      <c r="CH1563">
        <f t="shared" si="1952"/>
        <v>1076</v>
      </c>
    </row>
    <row r="1564" spans="1:86">
      <c r="A1564" s="1">
        <v>41772</v>
      </c>
      <c r="B1564">
        <v>1082.900024</v>
      </c>
      <c r="C1564">
        <v>1119.5</v>
      </c>
      <c r="D1564">
        <v>1082.900024</v>
      </c>
      <c r="E1564">
        <v>1105.469971</v>
      </c>
      <c r="F1564">
        <v>2547484</v>
      </c>
      <c r="G1564">
        <f t="shared" si="1966"/>
        <v>594407.6156310013</v>
      </c>
      <c r="H1564">
        <f t="shared" si="1994"/>
        <v>65878728.989249468</v>
      </c>
      <c r="I1564">
        <f t="shared" si="1967"/>
        <v>1097.6925047499999</v>
      </c>
      <c r="J1564">
        <f t="shared" si="1974"/>
        <v>1107.2049864999999</v>
      </c>
      <c r="K1564">
        <f t="shared" si="1975"/>
        <v>1075.2749939999999</v>
      </c>
      <c r="L1564">
        <f t="shared" si="1976"/>
        <v>7</v>
      </c>
      <c r="M1564">
        <f t="shared" si="1977"/>
        <v>2</v>
      </c>
      <c r="N1564">
        <f t="shared" si="1978"/>
        <v>30</v>
      </c>
      <c r="O1564">
        <f t="shared" si="1979"/>
        <v>80</v>
      </c>
      <c r="P1564">
        <f t="shared" si="1954"/>
        <v>36.59997599999997</v>
      </c>
      <c r="Q1564">
        <f t="shared" si="1955"/>
        <v>14.030029000000013</v>
      </c>
      <c r="R1564">
        <f t="shared" si="1956"/>
        <v>22.569946999999956</v>
      </c>
      <c r="S1564">
        <f t="shared" si="1957"/>
        <v>36.59997599999997</v>
      </c>
      <c r="T1564">
        <f t="shared" si="1993"/>
        <v>23.306664552893348</v>
      </c>
      <c r="U1564">
        <f t="shared" si="1958"/>
        <v>-0.65002400000003036</v>
      </c>
      <c r="V1564">
        <f t="shared" si="1959"/>
        <v>-17.650024999999914</v>
      </c>
      <c r="W1564">
        <f t="shared" si="1960"/>
        <v>0</v>
      </c>
      <c r="X1564">
        <f t="shared" si="1961"/>
        <v>0</v>
      </c>
      <c r="Y1564">
        <f t="shared" si="1991"/>
        <v>5.347130890406687</v>
      </c>
      <c r="Z1564">
        <f t="shared" si="1992"/>
        <v>4.8398431083504567</v>
      </c>
      <c r="AA1564">
        <f t="shared" si="1988"/>
        <v>22.942497319904493</v>
      </c>
      <c r="AB1564">
        <f t="shared" si="1989"/>
        <v>20.765919110247058</v>
      </c>
      <c r="AC1564">
        <f t="shared" si="1990"/>
        <v>4.9797690866602933</v>
      </c>
      <c r="AD1564">
        <f t="shared" si="1918"/>
        <v>8.0619943068641948</v>
      </c>
      <c r="AE1564">
        <f t="shared" si="1971"/>
        <v>1085.7820068000001</v>
      </c>
      <c r="AF1564">
        <f t="shared" si="1973"/>
        <v>1088.0599975000002</v>
      </c>
      <c r="AG1564">
        <f t="shared" si="1995"/>
        <v>1096.9419983000003</v>
      </c>
      <c r="AH1564">
        <f t="shared" si="1980"/>
        <v>1093.1149903</v>
      </c>
      <c r="AI1564">
        <f t="shared" si="1981"/>
        <v>1114.3721437944537</v>
      </c>
      <c r="AJ1564">
        <f t="shared" si="1982"/>
        <v>1071.8578368055464</v>
      </c>
      <c r="AK1564">
        <f t="shared" si="1983"/>
        <v>0.79060759953640014</v>
      </c>
      <c r="AL1564">
        <f t="shared" si="1962"/>
        <v>0.23333124590026919</v>
      </c>
      <c r="AM1564">
        <f t="shared" si="1963"/>
        <v>594407.6156310013</v>
      </c>
      <c r="AN1564">
        <f t="shared" si="1996"/>
        <v>3113084.2758913934</v>
      </c>
      <c r="AO1564">
        <f t="shared" si="1997"/>
        <v>53220410</v>
      </c>
      <c r="AP1564">
        <f t="shared" si="1919"/>
        <v>5.8494180632794698E-2</v>
      </c>
      <c r="AQ1564">
        <f t="shared" si="1920"/>
        <v>1091.5524839694594</v>
      </c>
      <c r="AR1564">
        <f t="shared" si="1921"/>
        <v>1096.2153272547446</v>
      </c>
      <c r="AS1564">
        <f t="shared" si="1922"/>
        <v>1092.3290768641532</v>
      </c>
      <c r="AT1564">
        <f t="shared" si="1923"/>
        <v>1091.746301562137</v>
      </c>
      <c r="AU1564">
        <f t="shared" si="1924"/>
        <v>1092.5418645165983</v>
      </c>
      <c r="AV1564">
        <f t="shared" si="1925"/>
        <v>1090.8801291910775</v>
      </c>
      <c r="AW1564">
        <f t="shared" si="1926"/>
        <v>1.6617353255207945</v>
      </c>
      <c r="AX1564">
        <f t="shared" si="1953"/>
        <v>3.2006571100806149</v>
      </c>
      <c r="AY1564">
        <f t="shared" si="1927"/>
        <v>-1.5389217845598204</v>
      </c>
      <c r="AZ1564">
        <f t="shared" si="1964"/>
        <v>1102.6233316666667</v>
      </c>
      <c r="BA1564">
        <f t="shared" si="1965"/>
        <v>2808915295.4475265</v>
      </c>
      <c r="BB1564">
        <f t="shared" si="1968"/>
        <v>2808915295.4475265</v>
      </c>
      <c r="BC1564">
        <f t="shared" si="1969"/>
        <v>0</v>
      </c>
      <c r="BD1564">
        <f t="shared" si="1984"/>
        <v>9983502667.3085651</v>
      </c>
      <c r="BE1564">
        <f t="shared" si="1985"/>
        <v>25198292733.645565</v>
      </c>
      <c r="BF1564">
        <f t="shared" si="1986"/>
        <v>0.39619758262345584</v>
      </c>
      <c r="BG1564">
        <f t="shared" si="1987"/>
        <v>28.376899341066064</v>
      </c>
      <c r="BH1564">
        <f t="shared" si="1928"/>
        <v>255222944</v>
      </c>
      <c r="BI1564">
        <f t="shared" si="1929"/>
        <v>0.15232978226058846</v>
      </c>
      <c r="BJ1564">
        <f t="shared" si="1970"/>
        <v>2478.9917000000059</v>
      </c>
      <c r="BK1564">
        <f t="shared" si="1930"/>
        <v>2.3886629103180654E-2</v>
      </c>
      <c r="BL1564">
        <f t="shared" si="1931"/>
        <v>1.0238866291031807</v>
      </c>
      <c r="BM1564">
        <f t="shared" si="1932"/>
        <v>11.203503602380195</v>
      </c>
      <c r="BN1564">
        <f t="shared" si="1933"/>
        <v>1101.200012</v>
      </c>
      <c r="BO1564">
        <f t="shared" si="1972"/>
        <v>1085.1939940999998</v>
      </c>
      <c r="BP1564">
        <f t="shared" si="1934"/>
        <v>1083.8814652352939</v>
      </c>
      <c r="BQ1564">
        <f t="shared" si="1935"/>
        <v>1.3125288647058824</v>
      </c>
      <c r="BR1564">
        <f t="shared" si="1936"/>
        <v>8.3499759999999696</v>
      </c>
      <c r="BS1564">
        <f t="shared" si="1937"/>
        <v>-5.5499270000000251</v>
      </c>
      <c r="BT1564">
        <f t="shared" si="1938"/>
        <v>16.319946000000073</v>
      </c>
      <c r="BU1564">
        <f t="shared" si="1939"/>
        <v>-10.09997599999997</v>
      </c>
      <c r="BV1564">
        <f t="shared" si="1940"/>
        <v>1088.7173340666666</v>
      </c>
      <c r="BW1564">
        <f t="shared" si="1941"/>
        <v>1088.5295236190475</v>
      </c>
      <c r="BX1564">
        <f t="shared" si="1942"/>
        <v>1090.889812727273</v>
      </c>
      <c r="BY1564">
        <f t="shared" si="1943"/>
        <v>1095.4333781333332</v>
      </c>
      <c r="BZ1564">
        <f t="shared" si="1944"/>
        <v>1119.5</v>
      </c>
      <c r="CA1564">
        <f t="shared" si="1945"/>
        <v>1061.5699460000001</v>
      </c>
      <c r="CB1564">
        <f t="shared" si="1946"/>
        <v>1082.5160833766665</v>
      </c>
      <c r="CC1564">
        <f t="shared" si="1947"/>
        <v>1089.4597946055555</v>
      </c>
      <c r="CD1564">
        <f t="shared" si="1948"/>
        <v>1096.3532576754762</v>
      </c>
      <c r="CE1564">
        <f t="shared" si="1949"/>
        <v>1095.4000751267638</v>
      </c>
      <c r="CF1564">
        <f t="shared" si="1950"/>
        <v>1079.6800539999999</v>
      </c>
      <c r="CG1564">
        <f t="shared" si="1951"/>
        <v>1083.349976</v>
      </c>
      <c r="CH1564">
        <f t="shared" si="1952"/>
        <v>1061.5699460000001</v>
      </c>
    </row>
    <row r="1565" spans="1:86">
      <c r="A1565" s="1">
        <v>41773</v>
      </c>
      <c r="B1565">
        <v>1107.1999510000001</v>
      </c>
      <c r="C1565">
        <v>1118.849976</v>
      </c>
      <c r="D1565">
        <v>1100.5500489999999</v>
      </c>
      <c r="E1565">
        <v>1108.0500489999999</v>
      </c>
      <c r="F1565">
        <v>1389228</v>
      </c>
      <c r="G1565">
        <f t="shared" si="1966"/>
        <v>-250511.98217107798</v>
      </c>
      <c r="H1565">
        <f t="shared" si="1994"/>
        <v>65628217.007078387</v>
      </c>
      <c r="I1565">
        <f t="shared" si="1967"/>
        <v>1108.66250625</v>
      </c>
      <c r="J1565">
        <f t="shared" si="1974"/>
        <v>1108.66250625</v>
      </c>
      <c r="K1565">
        <f t="shared" si="1975"/>
        <v>1075.2749939999999</v>
      </c>
      <c r="L1565">
        <f t="shared" si="1976"/>
        <v>1</v>
      </c>
      <c r="M1565">
        <f t="shared" si="1977"/>
        <v>3</v>
      </c>
      <c r="N1565">
        <f t="shared" si="1978"/>
        <v>90</v>
      </c>
      <c r="O1565">
        <f t="shared" si="1979"/>
        <v>70</v>
      </c>
      <c r="P1565">
        <f t="shared" si="1954"/>
        <v>18.299927000000025</v>
      </c>
      <c r="Q1565">
        <f t="shared" si="1955"/>
        <v>10.799927000000025</v>
      </c>
      <c r="R1565">
        <f t="shared" si="1956"/>
        <v>7.5</v>
      </c>
      <c r="S1565">
        <f t="shared" si="1957"/>
        <v>18.299927000000025</v>
      </c>
      <c r="T1565">
        <f t="shared" si="1993"/>
        <v>22.949040441972397</v>
      </c>
      <c r="U1565">
        <f t="shared" si="1958"/>
        <v>-6.3499759999999696</v>
      </c>
      <c r="V1565">
        <f t="shared" si="1959"/>
        <v>14.980102999999872</v>
      </c>
      <c r="W1565">
        <f t="shared" si="1960"/>
        <v>0</v>
      </c>
      <c r="X1565">
        <f t="shared" si="1961"/>
        <v>14.980102999999872</v>
      </c>
      <c r="Y1565">
        <f t="shared" si="1991"/>
        <v>4.9651929696633514</v>
      </c>
      <c r="Z1565">
        <f t="shared" si="1992"/>
        <v>5.5641473863254145</v>
      </c>
      <c r="AA1565">
        <f t="shared" si="1988"/>
        <v>21.63573236196105</v>
      </c>
      <c r="AB1565">
        <f t="shared" si="1989"/>
        <v>24.245664651620586</v>
      </c>
      <c r="AC1565">
        <f t="shared" si="1990"/>
        <v>5.6884324792615928</v>
      </c>
      <c r="AD1565">
        <f t="shared" si="1918"/>
        <v>7.8671946947260567</v>
      </c>
      <c r="AE1565">
        <f t="shared" si="1971"/>
        <v>1090.8360108000002</v>
      </c>
      <c r="AF1565">
        <f t="shared" si="1973"/>
        <v>1089.4933471666666</v>
      </c>
      <c r="AG1565">
        <f t="shared" si="1995"/>
        <v>1099.1910034500002</v>
      </c>
      <c r="AH1565">
        <f t="shared" si="1980"/>
        <v>1094.2079957000001</v>
      </c>
      <c r="AI1565">
        <f t="shared" si="1981"/>
        <v>1117.2274287460446</v>
      </c>
      <c r="AJ1565">
        <f t="shared" si="1982"/>
        <v>1071.1885626539556</v>
      </c>
      <c r="AK1565">
        <f t="shared" si="1983"/>
        <v>0.8006601698728284</v>
      </c>
      <c r="AL1565">
        <f t="shared" si="1962"/>
        <v>-0.18032459910905768</v>
      </c>
      <c r="AM1565">
        <f t="shared" si="1963"/>
        <v>-250511.98217107798</v>
      </c>
      <c r="AN1565">
        <f t="shared" si="1996"/>
        <v>3606816.790964012</v>
      </c>
      <c r="AO1565">
        <f t="shared" si="1997"/>
        <v>52456752</v>
      </c>
      <c r="AP1565">
        <f t="shared" si="1919"/>
        <v>6.875791301306669E-2</v>
      </c>
      <c r="AQ1565">
        <f t="shared" si="1920"/>
        <v>1097.1616560798432</v>
      </c>
      <c r="AR1565">
        <f t="shared" si="1921"/>
        <v>1096.3163935971425</v>
      </c>
      <c r="AS1565">
        <f t="shared" si="1922"/>
        <v>1095.1588518486055</v>
      </c>
      <c r="AT1565">
        <f t="shared" si="1923"/>
        <v>1093.2136388315446</v>
      </c>
      <c r="AU1565">
        <f t="shared" si="1924"/>
        <v>1094.8680921891084</v>
      </c>
      <c r="AV1565">
        <f t="shared" si="1925"/>
        <v>1092.0820235777021</v>
      </c>
      <c r="AW1565">
        <f t="shared" si="1926"/>
        <v>2.7860686114063355</v>
      </c>
      <c r="AX1565">
        <f t="shared" si="1953"/>
        <v>3.117739410345759</v>
      </c>
      <c r="AY1565">
        <f t="shared" si="1927"/>
        <v>-0.33167079893942342</v>
      </c>
      <c r="AZ1565">
        <f t="shared" si="1964"/>
        <v>1109.1500246666667</v>
      </c>
      <c r="BA1565">
        <f t="shared" si="1965"/>
        <v>1540862270.4676239</v>
      </c>
      <c r="BB1565">
        <f t="shared" si="1968"/>
        <v>1540862270.4676239</v>
      </c>
      <c r="BC1565">
        <f t="shared" si="1969"/>
        <v>0</v>
      </c>
      <c r="BD1565">
        <f t="shared" si="1984"/>
        <v>9866956429.3538246</v>
      </c>
      <c r="BE1565">
        <f t="shared" si="1985"/>
        <v>25198292733.645565</v>
      </c>
      <c r="BF1565">
        <f t="shared" si="1986"/>
        <v>0.3915724185622762</v>
      </c>
      <c r="BG1565">
        <f t="shared" si="1987"/>
        <v>28.138845908345544</v>
      </c>
      <c r="BH1565">
        <f t="shared" si="1928"/>
        <v>256612172</v>
      </c>
      <c r="BI1565">
        <f t="shared" si="1929"/>
        <v>0.25511532570411416</v>
      </c>
      <c r="BJ1565">
        <f t="shared" si="1970"/>
        <v>158.00779999999577</v>
      </c>
      <c r="BK1565">
        <f t="shared" si="1930"/>
        <v>2.3339195705750723E-3</v>
      </c>
      <c r="BL1565">
        <f t="shared" si="1931"/>
        <v>1.0023339195705752</v>
      </c>
      <c r="BM1565">
        <f t="shared" si="1932"/>
        <v>12.132306478534504</v>
      </c>
      <c r="BN1565">
        <f t="shared" si="1933"/>
        <v>1109.7000125</v>
      </c>
      <c r="BO1565">
        <f t="shared" si="1972"/>
        <v>1089.9789916999998</v>
      </c>
      <c r="BP1565">
        <f t="shared" si="1934"/>
        <v>1086.1204367352939</v>
      </c>
      <c r="BQ1565">
        <f t="shared" si="1935"/>
        <v>3.8585549647059452</v>
      </c>
      <c r="BR1565">
        <f t="shared" si="1936"/>
        <v>13.450072999999975</v>
      </c>
      <c r="BS1565">
        <f t="shared" si="1937"/>
        <v>10.050048999999944</v>
      </c>
      <c r="BT1565">
        <f t="shared" si="1938"/>
        <v>16.049927000000025</v>
      </c>
      <c r="BU1565">
        <f t="shared" si="1939"/>
        <v>14.649902000000111</v>
      </c>
      <c r="BV1565">
        <f t="shared" si="1940"/>
        <v>1096.1400148</v>
      </c>
      <c r="BW1565">
        <f t="shared" si="1941"/>
        <v>1094.240966904762</v>
      </c>
      <c r="BX1565">
        <f t="shared" si="1942"/>
        <v>1093.6052779454544</v>
      </c>
      <c r="BY1565">
        <f t="shared" si="1943"/>
        <v>1096.4912877238098</v>
      </c>
      <c r="BZ1565">
        <f t="shared" si="1944"/>
        <v>1119.5</v>
      </c>
      <c r="CA1565">
        <f t="shared" si="1945"/>
        <v>1061.5699460000001</v>
      </c>
      <c r="CB1565">
        <f t="shared" si="1946"/>
        <v>1083.8217084766668</v>
      </c>
      <c r="CC1565">
        <f t="shared" si="1947"/>
        <v>1083.6789606749999</v>
      </c>
      <c r="CD1565">
        <f t="shared" si="1948"/>
        <v>1096.0226632012302</v>
      </c>
      <c r="CE1565">
        <f t="shared" si="1949"/>
        <v>1101.9611165182255</v>
      </c>
      <c r="CF1565">
        <f t="shared" si="1950"/>
        <v>1105.469971</v>
      </c>
      <c r="CG1565">
        <f t="shared" si="1951"/>
        <v>1119.5</v>
      </c>
      <c r="CH1565">
        <f t="shared" si="1952"/>
        <v>1082.900024</v>
      </c>
    </row>
    <row r="1566" spans="1:86">
      <c r="A1566" s="1">
        <v>41774</v>
      </c>
      <c r="B1566">
        <v>1108.0500489999999</v>
      </c>
      <c r="C1566">
        <v>1112.5</v>
      </c>
      <c r="D1566">
        <v>1085.5699460000001</v>
      </c>
      <c r="E1566">
        <v>1096.5699460000001</v>
      </c>
      <c r="F1566">
        <v>2520196</v>
      </c>
      <c r="G1566">
        <f t="shared" si="1966"/>
        <v>-461369.38197687425</v>
      </c>
      <c r="H1566">
        <f t="shared" si="1994"/>
        <v>65166847.625101514</v>
      </c>
      <c r="I1566">
        <f t="shared" si="1967"/>
        <v>1100.6724852500001</v>
      </c>
      <c r="J1566">
        <f t="shared" si="1974"/>
        <v>1108.66250625</v>
      </c>
      <c r="K1566">
        <f t="shared" si="1975"/>
        <v>1075.2749939999999</v>
      </c>
      <c r="L1566">
        <f t="shared" si="1976"/>
        <v>2</v>
      </c>
      <c r="M1566">
        <f t="shared" si="1977"/>
        <v>4</v>
      </c>
      <c r="N1566">
        <f t="shared" si="1978"/>
        <v>80</v>
      </c>
      <c r="O1566">
        <f t="shared" si="1979"/>
        <v>60</v>
      </c>
      <c r="P1566">
        <f t="shared" si="1954"/>
        <v>26.930053999999927</v>
      </c>
      <c r="Q1566">
        <f t="shared" si="1955"/>
        <v>15.930053999999927</v>
      </c>
      <c r="R1566">
        <f t="shared" si="1956"/>
        <v>11</v>
      </c>
      <c r="S1566">
        <f t="shared" si="1957"/>
        <v>26.930053999999927</v>
      </c>
      <c r="T1566">
        <f t="shared" si="1993"/>
        <v>23.233398553260077</v>
      </c>
      <c r="U1566">
        <f t="shared" si="1958"/>
        <v>14.199951000000056</v>
      </c>
      <c r="V1566">
        <f t="shared" si="1959"/>
        <v>35.449951000000056</v>
      </c>
      <c r="W1566">
        <f t="shared" si="1960"/>
        <v>0</v>
      </c>
      <c r="X1566">
        <f t="shared" si="1961"/>
        <v>35.449951000000056</v>
      </c>
      <c r="Y1566">
        <f t="shared" si="1991"/>
        <v>4.6105363289731116</v>
      </c>
      <c r="Z1566">
        <f t="shared" si="1992"/>
        <v>7.6988476444450313</v>
      </c>
      <c r="AA1566">
        <f t="shared" si="1988"/>
        <v>19.844433514123864</v>
      </c>
      <c r="AB1566">
        <f t="shared" si="1989"/>
        <v>33.13698435808368</v>
      </c>
      <c r="AC1566">
        <f t="shared" si="1990"/>
        <v>25.089080998212935</v>
      </c>
      <c r="AD1566">
        <f t="shared" ref="AD1566:AD1629" si="1998">AVERAGE(AC1553:AC1566)</f>
        <v>9.2565284905767466</v>
      </c>
      <c r="AE1566">
        <f t="shared" si="1971"/>
        <v>1093.9439942000001</v>
      </c>
      <c r="AF1566">
        <f t="shared" si="1973"/>
        <v>1091.7916666666667</v>
      </c>
      <c r="AG1566">
        <f t="shared" si="1995"/>
        <v>1099.9169982999999</v>
      </c>
      <c r="AH1566">
        <f t="shared" si="1980"/>
        <v>1094.4049927000001</v>
      </c>
      <c r="AI1566">
        <f t="shared" si="1981"/>
        <v>1117.468147964501</v>
      </c>
      <c r="AJ1566">
        <f t="shared" si="1982"/>
        <v>1071.3418374354992</v>
      </c>
      <c r="AK1566">
        <f t="shared" si="1983"/>
        <v>0.5469353233582116</v>
      </c>
      <c r="AL1566">
        <f t="shared" si="1962"/>
        <v>-0.18306884939777471</v>
      </c>
      <c r="AM1566">
        <f t="shared" si="1963"/>
        <v>-461369.38197687425</v>
      </c>
      <c r="AN1566">
        <f t="shared" si="1996"/>
        <v>1479727.7825696436</v>
      </c>
      <c r="AO1566">
        <f t="shared" si="1997"/>
        <v>52636206</v>
      </c>
      <c r="AP1566">
        <f t="shared" ref="AP1566:AP1629" si="1999">AN1566/AO1566</f>
        <v>2.8112356399122754E-2</v>
      </c>
      <c r="AQ1566">
        <f t="shared" ref="AQ1566:AQ1629" si="2000">((E1566-AQ1565)*0.34)+AQ1565</f>
        <v>1096.9604746526966</v>
      </c>
      <c r="AR1566">
        <f t="shared" ref="AR1566:AR1629" si="2001">((E1567-AR1565)*0.285)+AR1565</f>
        <v>1091.7745228469569</v>
      </c>
      <c r="AS1566">
        <f t="shared" ref="AS1566:AS1629" si="2002">((E1566-AS1565)*0.18)+AS1565</f>
        <v>1095.4128487958565</v>
      </c>
      <c r="AT1566">
        <f t="shared" ref="AT1566:AT1629" si="2003">((E1566-AT1565)*0.09)+AT1565</f>
        <v>1093.5157064767056</v>
      </c>
      <c r="AU1566">
        <f t="shared" ref="AU1566:AU1629" si="2004">((E1566-AU1565)*0.15)+AU1565</f>
        <v>1095.1233702607421</v>
      </c>
      <c r="AV1566">
        <f t="shared" ref="AV1566:AV1629" si="2005">((E1566-AV1565)*0.07)+AV1565</f>
        <v>1092.3961781472631</v>
      </c>
      <c r="AW1566">
        <f t="shared" ref="AW1566:AW1629" si="2006">AU1566-AV1566</f>
        <v>2.7271921134790773</v>
      </c>
      <c r="AX1566">
        <f t="shared" si="1953"/>
        <v>3.0396299509724227</v>
      </c>
      <c r="AY1566">
        <f t="shared" si="1927"/>
        <v>-0.31243783749334542</v>
      </c>
      <c r="AZ1566">
        <f t="shared" si="1964"/>
        <v>1098.2132973333335</v>
      </c>
      <c r="BA1566">
        <f t="shared" si="1965"/>
        <v>2767712759.0862775</v>
      </c>
      <c r="BB1566">
        <f t="shared" si="1968"/>
        <v>0</v>
      </c>
      <c r="BC1566">
        <f t="shared" si="1969"/>
        <v>2767712759.0862775</v>
      </c>
      <c r="BD1566">
        <f t="shared" si="1984"/>
        <v>9866956429.3538246</v>
      </c>
      <c r="BE1566">
        <f t="shared" si="1985"/>
        <v>25814125094.513519</v>
      </c>
      <c r="BF1566">
        <f t="shared" si="1986"/>
        <v>0.38223090626654349</v>
      </c>
      <c r="BG1566">
        <f t="shared" si="1987"/>
        <v>27.653187650026084</v>
      </c>
      <c r="BH1566">
        <f t="shared" si="1928"/>
        <v>254091976</v>
      </c>
      <c r="BI1566">
        <f t="shared" si="1929"/>
        <v>0.24965229355749649</v>
      </c>
      <c r="BJ1566">
        <f t="shared" si="1970"/>
        <v>-1248.0102999999872</v>
      </c>
      <c r="BK1566">
        <f t="shared" si="1930"/>
        <v>-1.0360635794710273E-2</v>
      </c>
      <c r="BL1566">
        <f t="shared" si="1931"/>
        <v>0.98963936420528975</v>
      </c>
      <c r="BM1566">
        <f t="shared" si="1932"/>
        <v>12.1553501109859</v>
      </c>
      <c r="BN1566">
        <f t="shared" si="1933"/>
        <v>1099.034973</v>
      </c>
      <c r="BO1566">
        <f t="shared" si="1972"/>
        <v>1093.3139893</v>
      </c>
      <c r="BP1566">
        <f t="shared" si="1934"/>
        <v>1087.3420535882351</v>
      </c>
      <c r="BQ1566">
        <f t="shared" si="1935"/>
        <v>5.9719357117648997</v>
      </c>
      <c r="BR1566">
        <f t="shared" si="1936"/>
        <v>-7.6500249999999141</v>
      </c>
      <c r="BS1566">
        <f t="shared" si="1937"/>
        <v>-5.0500489999999445</v>
      </c>
      <c r="BT1566">
        <f t="shared" si="1938"/>
        <v>2.5500489999999445</v>
      </c>
      <c r="BU1566">
        <f t="shared" si="1939"/>
        <v>17.430053999999927</v>
      </c>
      <c r="BV1566">
        <f t="shared" si="1940"/>
        <v>1098.0513265333332</v>
      </c>
      <c r="BW1566">
        <f t="shared" si="1941"/>
        <v>1096.2628522857146</v>
      </c>
      <c r="BX1566">
        <f t="shared" si="1942"/>
        <v>1094.0347234545452</v>
      </c>
      <c r="BY1566">
        <f t="shared" si="1943"/>
        <v>1096.2416632047618</v>
      </c>
      <c r="BZ1566">
        <f t="shared" si="1944"/>
        <v>1119.5</v>
      </c>
      <c r="CA1566">
        <f t="shared" si="1945"/>
        <v>1061.5699460000001</v>
      </c>
      <c r="CB1566">
        <f t="shared" si="1946"/>
        <v>1087.0726225233334</v>
      </c>
      <c r="CC1566">
        <f t="shared" si="1947"/>
        <v>1085.1500348416666</v>
      </c>
      <c r="CD1566">
        <f t="shared" si="1948"/>
        <v>1097.0396419864287</v>
      </c>
      <c r="CE1566">
        <f t="shared" si="1949"/>
        <v>1106.7272677449755</v>
      </c>
      <c r="CF1566">
        <f t="shared" si="1950"/>
        <v>1108.0500489999999</v>
      </c>
      <c r="CG1566">
        <f t="shared" si="1951"/>
        <v>1118.849976</v>
      </c>
      <c r="CH1566">
        <f t="shared" si="1952"/>
        <v>1100.5500489999999</v>
      </c>
    </row>
    <row r="1567" spans="1:86">
      <c r="A1567" s="1">
        <v>41775</v>
      </c>
      <c r="B1567">
        <v>1100.030029</v>
      </c>
      <c r="C1567">
        <v>1126.6999510000001</v>
      </c>
      <c r="D1567">
        <v>1050.119995</v>
      </c>
      <c r="E1567">
        <v>1080.380005</v>
      </c>
      <c r="F1567">
        <v>5241798</v>
      </c>
      <c r="G1567">
        <f t="shared" si="1966"/>
        <v>-1099281.6502131252</v>
      </c>
      <c r="H1567">
        <f t="shared" si="1994"/>
        <v>64067565.974888392</v>
      </c>
      <c r="I1567">
        <f t="shared" si="1967"/>
        <v>1089.307495</v>
      </c>
      <c r="J1567">
        <f t="shared" si="1974"/>
        <v>1108.66250625</v>
      </c>
      <c r="K1567">
        <f t="shared" si="1975"/>
        <v>1075.2749939999999</v>
      </c>
      <c r="L1567">
        <f t="shared" si="1976"/>
        <v>3</v>
      </c>
      <c r="M1567">
        <f t="shared" si="1977"/>
        <v>5</v>
      </c>
      <c r="N1567">
        <f t="shared" si="1978"/>
        <v>70</v>
      </c>
      <c r="O1567">
        <f t="shared" si="1979"/>
        <v>50</v>
      </c>
      <c r="P1567">
        <f t="shared" si="1954"/>
        <v>76.579956000000038</v>
      </c>
      <c r="Q1567">
        <f t="shared" si="1955"/>
        <v>46.319946000000073</v>
      </c>
      <c r="R1567">
        <f t="shared" si="1956"/>
        <v>30.260009999999966</v>
      </c>
      <c r="S1567">
        <f t="shared" si="1957"/>
        <v>76.579956000000038</v>
      </c>
      <c r="T1567">
        <f t="shared" si="1993"/>
        <v>27.043866942312935</v>
      </c>
      <c r="U1567">
        <f t="shared" si="1958"/>
        <v>-46.699951000000056</v>
      </c>
      <c r="V1567">
        <f t="shared" si="1959"/>
        <v>50.369995000000017</v>
      </c>
      <c r="W1567">
        <f t="shared" si="1960"/>
        <v>0</v>
      </c>
      <c r="X1567">
        <f t="shared" si="1961"/>
        <v>50.369995000000017</v>
      </c>
      <c r="Y1567">
        <f t="shared" si="1991"/>
        <v>4.281212305475032</v>
      </c>
      <c r="Z1567">
        <f t="shared" si="1992"/>
        <v>10.746786741270387</v>
      </c>
      <c r="AA1567">
        <f t="shared" si="1988"/>
        <v>15.83062183602387</v>
      </c>
      <c r="AB1567">
        <f t="shared" si="1989"/>
        <v>39.738350895581156</v>
      </c>
      <c r="AC1567">
        <f t="shared" si="1990"/>
        <v>43.023521732226818</v>
      </c>
      <c r="AD1567">
        <f t="shared" si="1998"/>
        <v>12.256961231428786</v>
      </c>
      <c r="AE1567">
        <f t="shared" si="1971"/>
        <v>1094.0300050000001</v>
      </c>
      <c r="AF1567">
        <f t="shared" si="1973"/>
        <v>1091.6833293333334</v>
      </c>
      <c r="AG1567">
        <f t="shared" si="1995"/>
        <v>1097.6169982999998</v>
      </c>
      <c r="AH1567">
        <f t="shared" si="1980"/>
        <v>1092.0209961</v>
      </c>
      <c r="AI1567">
        <f t="shared" si="1981"/>
        <v>1115.4586146646238</v>
      </c>
      <c r="AJ1567">
        <f t="shared" si="1982"/>
        <v>1068.5833775353763</v>
      </c>
      <c r="AK1567">
        <f t="shared" si="1983"/>
        <v>0.25166011282454454</v>
      </c>
      <c r="AL1567">
        <f t="shared" si="1962"/>
        <v>-0.20971461514028683</v>
      </c>
      <c r="AM1567">
        <f t="shared" si="1963"/>
        <v>-1099281.6502131252</v>
      </c>
      <c r="AN1567">
        <f t="shared" si="1996"/>
        <v>-2767678.601214631</v>
      </c>
      <c r="AO1567">
        <f t="shared" si="1997"/>
        <v>54280760</v>
      </c>
      <c r="AP1567">
        <f t="shared" si="1999"/>
        <v>-5.0988206525012382E-2</v>
      </c>
      <c r="AQ1567">
        <f t="shared" si="2000"/>
        <v>1091.3231149707797</v>
      </c>
      <c r="AR1567">
        <f t="shared" si="2001"/>
        <v>1070.848526995574</v>
      </c>
      <c r="AS1567">
        <f t="shared" si="2002"/>
        <v>1092.7069369126023</v>
      </c>
      <c r="AT1567">
        <f t="shared" si="2003"/>
        <v>1092.333493343802</v>
      </c>
      <c r="AU1567">
        <f t="shared" si="2004"/>
        <v>1092.9118654716308</v>
      </c>
      <c r="AV1567">
        <f t="shared" si="2005"/>
        <v>1091.5550460269546</v>
      </c>
      <c r="AW1567">
        <f t="shared" si="2006"/>
        <v>1.3568194446761481</v>
      </c>
      <c r="AX1567">
        <f t="shared" si="1953"/>
        <v>2.7030678497131677</v>
      </c>
      <c r="AY1567">
        <f t="shared" si="1927"/>
        <v>-1.3462484050370196</v>
      </c>
      <c r="AZ1567">
        <f t="shared" si="1964"/>
        <v>1085.7333169999999</v>
      </c>
      <c r="BA1567">
        <f t="shared" si="1965"/>
        <v>5691194729.5839653</v>
      </c>
      <c r="BB1567">
        <f t="shared" si="1968"/>
        <v>0</v>
      </c>
      <c r="BC1567">
        <f t="shared" si="1969"/>
        <v>5691194729.5839653</v>
      </c>
      <c r="BD1567">
        <f t="shared" si="1984"/>
        <v>9866956429.3538246</v>
      </c>
      <c r="BE1567">
        <f t="shared" si="1985"/>
        <v>28011212824.461815</v>
      </c>
      <c r="BF1567">
        <f t="shared" si="1986"/>
        <v>0.35225023961608493</v>
      </c>
      <c r="BG1567">
        <f t="shared" si="1987"/>
        <v>26.049190401037876</v>
      </c>
      <c r="BH1567">
        <f t="shared" si="1928"/>
        <v>248850178</v>
      </c>
      <c r="BI1567">
        <f t="shared" si="1929"/>
        <v>0.12430151366298051</v>
      </c>
      <c r="BJ1567">
        <f t="shared" si="1970"/>
        <v>-1718.994100000009</v>
      </c>
      <c r="BK1567">
        <f t="shared" si="1930"/>
        <v>-1.4764166261401522E-2</v>
      </c>
      <c r="BL1567">
        <f t="shared" si="1931"/>
        <v>0.98523583373859847</v>
      </c>
      <c r="BM1567">
        <f t="shared" si="1932"/>
        <v>12.352709599076205</v>
      </c>
      <c r="BN1567">
        <f t="shared" si="1933"/>
        <v>1088.409973</v>
      </c>
      <c r="BO1567">
        <f t="shared" si="1972"/>
        <v>1094.1609862999999</v>
      </c>
      <c r="BP1567">
        <f t="shared" si="1934"/>
        <v>1087.853524602941</v>
      </c>
      <c r="BQ1567">
        <f t="shared" si="1935"/>
        <v>6.3074616970588977</v>
      </c>
      <c r="BR1567">
        <f t="shared" si="1936"/>
        <v>-26.469970999999987</v>
      </c>
      <c r="BS1567">
        <f t="shared" si="1937"/>
        <v>-51.949951000000056</v>
      </c>
      <c r="BT1567">
        <f t="shared" si="1938"/>
        <v>12.199951000000056</v>
      </c>
      <c r="BU1567">
        <f t="shared" si="1939"/>
        <v>-5.3699950000000172</v>
      </c>
      <c r="BV1567">
        <f t="shared" si="1940"/>
        <v>1093.5299968000002</v>
      </c>
      <c r="BW1567">
        <f t="shared" si="1941"/>
        <v>1093.0023775238096</v>
      </c>
      <c r="BX1567">
        <f t="shared" si="1942"/>
        <v>1091.4847256909088</v>
      </c>
      <c r="BY1567">
        <f t="shared" si="1943"/>
        <v>1094.3809971761907</v>
      </c>
      <c r="BZ1567">
        <f t="shared" si="1944"/>
        <v>1126.6999510000001</v>
      </c>
      <c r="CA1567">
        <f t="shared" si="1945"/>
        <v>1050.119995</v>
      </c>
      <c r="CB1567">
        <f t="shared" si="1946"/>
        <v>1092.2921869000002</v>
      </c>
      <c r="CC1567">
        <f t="shared" si="1947"/>
        <v>1087.8410736583335</v>
      </c>
      <c r="CD1567">
        <f t="shared" si="1948"/>
        <v>1094.6176623665078</v>
      </c>
      <c r="CE1567">
        <f t="shared" si="1949"/>
        <v>1102.2663367203772</v>
      </c>
      <c r="CF1567">
        <f t="shared" si="1950"/>
        <v>1096.5699460000001</v>
      </c>
      <c r="CG1567">
        <f t="shared" si="1951"/>
        <v>1112.5</v>
      </c>
      <c r="CH1567">
        <f t="shared" si="1952"/>
        <v>1085.5699460000001</v>
      </c>
    </row>
    <row r="1568" spans="1:86">
      <c r="A1568" s="1">
        <v>41778</v>
      </c>
      <c r="B1568">
        <v>1075</v>
      </c>
      <c r="C1568">
        <v>1080</v>
      </c>
      <c r="D1568">
        <v>999.75</v>
      </c>
      <c r="E1568">
        <v>1018.349976</v>
      </c>
      <c r="F1568">
        <v>6516606</v>
      </c>
      <c r="G1568">
        <f t="shared" si="1966"/>
        <v>-3495828.0510540609</v>
      </c>
      <c r="H1568">
        <f t="shared" si="1994"/>
        <v>60571737.923834331</v>
      </c>
      <c r="I1568">
        <f t="shared" si="1967"/>
        <v>1043.2749939999999</v>
      </c>
      <c r="J1568">
        <f t="shared" si="1974"/>
        <v>1108.66250625</v>
      </c>
      <c r="K1568">
        <f t="shared" si="1975"/>
        <v>1043.2749939999999</v>
      </c>
      <c r="L1568">
        <f t="shared" si="1976"/>
        <v>4</v>
      </c>
      <c r="M1568">
        <f t="shared" si="1977"/>
        <v>1</v>
      </c>
      <c r="N1568">
        <f t="shared" si="1978"/>
        <v>60</v>
      </c>
      <c r="O1568">
        <f t="shared" si="1979"/>
        <v>90</v>
      </c>
      <c r="P1568">
        <f t="shared" si="1954"/>
        <v>80.25</v>
      </c>
      <c r="Q1568">
        <f t="shared" si="1955"/>
        <v>61.65002400000003</v>
      </c>
      <c r="R1568">
        <f t="shared" si="1956"/>
        <v>18.59997599999997</v>
      </c>
      <c r="S1568">
        <f t="shared" si="1957"/>
        <v>80.25</v>
      </c>
      <c r="T1568">
        <f t="shared" si="1993"/>
        <v>30.844305017862013</v>
      </c>
      <c r="U1568">
        <f t="shared" si="1958"/>
        <v>0</v>
      </c>
      <c r="V1568">
        <f t="shared" si="1959"/>
        <v>-14.25</v>
      </c>
      <c r="W1568">
        <f t="shared" si="1960"/>
        <v>0</v>
      </c>
      <c r="X1568">
        <f t="shared" si="1961"/>
        <v>0</v>
      </c>
      <c r="Y1568">
        <f t="shared" si="1991"/>
        <v>3.9754114265125295</v>
      </c>
      <c r="Z1568">
        <f t="shared" si="1992"/>
        <v>9.9791591168939302</v>
      </c>
      <c r="AA1568">
        <f t="shared" si="1988"/>
        <v>12.888639974900906</v>
      </c>
      <c r="AB1568">
        <f t="shared" si="1989"/>
        <v>32.353327822153801</v>
      </c>
      <c r="AC1568">
        <f t="shared" si="1990"/>
        <v>43.023521732226833</v>
      </c>
      <c r="AD1568">
        <f t="shared" si="1998"/>
        <v>15.320653515733659</v>
      </c>
      <c r="AE1568">
        <f t="shared" si="1971"/>
        <v>1081.7639893999999</v>
      </c>
      <c r="AF1568">
        <f t="shared" si="1973"/>
        <v>1081.4166668333335</v>
      </c>
      <c r="AG1568">
        <f t="shared" si="1995"/>
        <v>1093.6269958999999</v>
      </c>
      <c r="AH1568">
        <f t="shared" si="1980"/>
        <v>1083.1709960999999</v>
      </c>
      <c r="AI1568">
        <f t="shared" si="1981"/>
        <v>1131.3274098687039</v>
      </c>
      <c r="AJ1568">
        <f t="shared" si="1982"/>
        <v>1035.014582331296</v>
      </c>
      <c r="AK1568">
        <f t="shared" si="1983"/>
        <v>-0.17302582384286735</v>
      </c>
      <c r="AL1568">
        <f t="shared" si="1962"/>
        <v>-0.53644919626168297</v>
      </c>
      <c r="AM1568">
        <f t="shared" si="1963"/>
        <v>-3495828.0510540609</v>
      </c>
      <c r="AN1568">
        <f t="shared" si="1996"/>
        <v>-3841702.4013619861</v>
      </c>
      <c r="AO1568">
        <f t="shared" si="1997"/>
        <v>57321456</v>
      </c>
      <c r="AP1568">
        <f t="shared" si="1999"/>
        <v>-6.7020321349862189E-2</v>
      </c>
      <c r="AQ1568">
        <f t="shared" si="2000"/>
        <v>1066.5122477207146</v>
      </c>
      <c r="AR1568">
        <f t="shared" si="2001"/>
        <v>1060.3751899618355</v>
      </c>
      <c r="AS1568">
        <f t="shared" si="2002"/>
        <v>1079.3226839483339</v>
      </c>
      <c r="AT1568">
        <f t="shared" si="2003"/>
        <v>1085.6749767828599</v>
      </c>
      <c r="AU1568">
        <f t="shared" si="2004"/>
        <v>1081.7275820508862</v>
      </c>
      <c r="AV1568">
        <f t="shared" si="2005"/>
        <v>1086.4306911250678</v>
      </c>
      <c r="AW1568">
        <f t="shared" si="2006"/>
        <v>-4.7031090741816115</v>
      </c>
      <c r="AX1568">
        <f t="shared" si="1953"/>
        <v>1.2218324649342116</v>
      </c>
      <c r="AY1568">
        <f t="shared" si="1927"/>
        <v>-5.9249415391158227</v>
      </c>
      <c r="AZ1568">
        <f t="shared" si="1964"/>
        <v>1032.6999920000001</v>
      </c>
      <c r="BA1568">
        <f t="shared" si="1965"/>
        <v>6729698964.067152</v>
      </c>
      <c r="BB1568">
        <f t="shared" si="1968"/>
        <v>0</v>
      </c>
      <c r="BC1568">
        <f t="shared" si="1969"/>
        <v>6729698964.067152</v>
      </c>
      <c r="BD1568">
        <f t="shared" si="1984"/>
        <v>9866956429.3538246</v>
      </c>
      <c r="BE1568">
        <f t="shared" si="1985"/>
        <v>31937551866.932129</v>
      </c>
      <c r="BF1568">
        <f t="shared" si="1986"/>
        <v>0.30894529644803453</v>
      </c>
      <c r="BG1568">
        <f t="shared" si="1987"/>
        <v>23.602613286161869</v>
      </c>
      <c r="BH1568">
        <f t="shared" si="1928"/>
        <v>242333572</v>
      </c>
      <c r="BI1568">
        <f t="shared" si="1929"/>
        <v>-0.43289545413258196</v>
      </c>
      <c r="BJ1568">
        <f t="shared" si="1970"/>
        <v>-6303.0029000000013</v>
      </c>
      <c r="BK1568">
        <f t="shared" si="1930"/>
        <v>-5.7415010193566117E-2</v>
      </c>
      <c r="BL1568">
        <f t="shared" si="1931"/>
        <v>0.9425849898064339</v>
      </c>
      <c r="BM1568">
        <f t="shared" si="1932"/>
        <v>25.38065857576462</v>
      </c>
      <c r="BN1568">
        <f t="shared" si="1933"/>
        <v>1039.875</v>
      </c>
      <c r="BO1568">
        <f t="shared" si="1972"/>
        <v>1087.6439940999999</v>
      </c>
      <c r="BP1568">
        <f t="shared" si="1934"/>
        <v>1086.8057304852941</v>
      </c>
      <c r="BQ1568">
        <f t="shared" si="1935"/>
        <v>0.83826361470573829</v>
      </c>
      <c r="BR1568">
        <f t="shared" si="1936"/>
        <v>-81.099975000000086</v>
      </c>
      <c r="BS1568">
        <f t="shared" si="1937"/>
        <v>-95.25</v>
      </c>
      <c r="BT1568">
        <f t="shared" si="1938"/>
        <v>-30.800048999999944</v>
      </c>
      <c r="BU1568">
        <f t="shared" si="1939"/>
        <v>-31.84997599999997</v>
      </c>
      <c r="BV1568">
        <f t="shared" si="1940"/>
        <v>1068.3033204666667</v>
      </c>
      <c r="BW1568">
        <f t="shared" si="1941"/>
        <v>1072.0499908571428</v>
      </c>
      <c r="BX1568">
        <f t="shared" si="1942"/>
        <v>1078.0899947636365</v>
      </c>
      <c r="BY1568">
        <f t="shared" si="1943"/>
        <v>1086.8317569571427</v>
      </c>
      <c r="BZ1568">
        <f t="shared" si="1944"/>
        <v>1126.6999510000001</v>
      </c>
      <c r="CA1568">
        <f t="shared" si="1945"/>
        <v>999.75</v>
      </c>
      <c r="CB1568">
        <f t="shared" si="1946"/>
        <v>1098.99495703</v>
      </c>
      <c r="CC1568">
        <f t="shared" si="1947"/>
        <v>1090.4796002222222</v>
      </c>
      <c r="CD1568">
        <f t="shared" si="1948"/>
        <v>1089.2841312042858</v>
      </c>
      <c r="CE1568">
        <f t="shared" si="1949"/>
        <v>1103.1876282117626</v>
      </c>
      <c r="CF1568">
        <f t="shared" si="1950"/>
        <v>1080.380005</v>
      </c>
      <c r="CG1568">
        <f t="shared" si="1951"/>
        <v>1126.6999510000001</v>
      </c>
      <c r="CH1568">
        <f t="shared" si="1952"/>
        <v>1050.119995</v>
      </c>
    </row>
    <row r="1569" spans="1:86">
      <c r="A1569" s="1">
        <v>41779</v>
      </c>
      <c r="B1569">
        <v>1014</v>
      </c>
      <c r="C1569">
        <v>1080</v>
      </c>
      <c r="D1569">
        <v>1014</v>
      </c>
      <c r="E1569">
        <v>1034.099976</v>
      </c>
      <c r="F1569">
        <v>4702114</v>
      </c>
      <c r="G1569">
        <f t="shared" si="1966"/>
        <v>-1838102.5288101861</v>
      </c>
      <c r="H1569">
        <f t="shared" si="1994"/>
        <v>58733635.395024143</v>
      </c>
      <c r="I1569">
        <f t="shared" si="1967"/>
        <v>1035.5249939999999</v>
      </c>
      <c r="J1569">
        <f t="shared" si="1974"/>
        <v>1108.66250625</v>
      </c>
      <c r="K1569">
        <f t="shared" si="1975"/>
        <v>1035.5249939999999</v>
      </c>
      <c r="L1569">
        <f t="shared" si="1976"/>
        <v>5</v>
      </c>
      <c r="M1569">
        <f t="shared" si="1977"/>
        <v>1</v>
      </c>
      <c r="N1569">
        <f t="shared" si="1978"/>
        <v>50</v>
      </c>
      <c r="O1569">
        <f t="shared" si="1979"/>
        <v>90</v>
      </c>
      <c r="P1569">
        <f t="shared" si="1954"/>
        <v>66</v>
      </c>
      <c r="Q1569">
        <f t="shared" si="1955"/>
        <v>45.90002400000003</v>
      </c>
      <c r="R1569">
        <f t="shared" si="1956"/>
        <v>20.09997599999997</v>
      </c>
      <c r="S1569">
        <f t="shared" si="1957"/>
        <v>66</v>
      </c>
      <c r="T1569">
        <f t="shared" si="1993"/>
        <v>33.355426088014724</v>
      </c>
      <c r="U1569">
        <f t="shared" si="1958"/>
        <v>-35.5</v>
      </c>
      <c r="V1569">
        <f t="shared" si="1959"/>
        <v>-13.90002400000003</v>
      </c>
      <c r="W1569">
        <f t="shared" si="1960"/>
        <v>0</v>
      </c>
      <c r="X1569">
        <f t="shared" si="1961"/>
        <v>0</v>
      </c>
      <c r="Y1569">
        <f t="shared" si="1991"/>
        <v>3.6914534674759203</v>
      </c>
      <c r="Z1569">
        <f t="shared" si="1992"/>
        <v>9.2663620371157922</v>
      </c>
      <c r="AA1569">
        <f t="shared" si="1988"/>
        <v>11.067025370131111</v>
      </c>
      <c r="AB1569">
        <f t="shared" si="1989"/>
        <v>27.780673563169927</v>
      </c>
      <c r="AC1569">
        <f t="shared" si="1990"/>
        <v>43.023521732226804</v>
      </c>
      <c r="AD1569">
        <f t="shared" si="1998"/>
        <v>18.384345800038528</v>
      </c>
      <c r="AE1569">
        <f t="shared" si="1971"/>
        <v>1067.4899903999999</v>
      </c>
      <c r="AF1569">
        <f t="shared" si="1973"/>
        <v>1073.8199871666666</v>
      </c>
      <c r="AG1569">
        <f t="shared" si="1995"/>
        <v>1089.7594971500002</v>
      </c>
      <c r="AH1569">
        <f t="shared" si="1980"/>
        <v>1076.6359986</v>
      </c>
      <c r="AI1569">
        <f t="shared" si="1981"/>
        <v>1131.4575242461367</v>
      </c>
      <c r="AJ1569">
        <f t="shared" si="1982"/>
        <v>1021.8144729538634</v>
      </c>
      <c r="AK1569">
        <f t="shared" si="1983"/>
        <v>0.11204999223696674</v>
      </c>
      <c r="AL1569">
        <f t="shared" si="1962"/>
        <v>-0.39090981818181908</v>
      </c>
      <c r="AM1569">
        <f t="shared" si="1963"/>
        <v>-1838102.5288101861</v>
      </c>
      <c r="AN1569">
        <f t="shared" si="1996"/>
        <v>-12614039.356078763</v>
      </c>
      <c r="AO1569">
        <f t="shared" si="1997"/>
        <v>54342132</v>
      </c>
      <c r="AP1569">
        <f t="shared" si="1999"/>
        <v>-0.23212264391979989</v>
      </c>
      <c r="AQ1569">
        <f t="shared" si="2000"/>
        <v>1055.4920753356716</v>
      </c>
      <c r="AR1569">
        <f t="shared" si="2001"/>
        <v>1054.9758262127125</v>
      </c>
      <c r="AS1569">
        <f t="shared" si="2002"/>
        <v>1071.1825965176338</v>
      </c>
      <c r="AT1569">
        <f t="shared" si="2003"/>
        <v>1081.0332267124024</v>
      </c>
      <c r="AU1569">
        <f t="shared" si="2004"/>
        <v>1074.5834411432534</v>
      </c>
      <c r="AV1569">
        <f t="shared" si="2005"/>
        <v>1082.767541066313</v>
      </c>
      <c r="AW1569">
        <f t="shared" si="2006"/>
        <v>-8.1840999230596481</v>
      </c>
      <c r="AX1569">
        <f t="shared" si="1953"/>
        <v>-0.65935401266456029</v>
      </c>
      <c r="AY1569">
        <f t="shared" si="1927"/>
        <v>-7.5247459103950876</v>
      </c>
      <c r="AZ1569">
        <f t="shared" si="1964"/>
        <v>1042.6999920000001</v>
      </c>
      <c r="BA1569">
        <f t="shared" si="1965"/>
        <v>4902894230.1830883</v>
      </c>
      <c r="BB1569">
        <f t="shared" si="1968"/>
        <v>4902894230.1830883</v>
      </c>
      <c r="BC1569">
        <f t="shared" si="1969"/>
        <v>0</v>
      </c>
      <c r="BD1569">
        <f t="shared" si="1984"/>
        <v>14769850659.536913</v>
      </c>
      <c r="BE1569">
        <f t="shared" si="1985"/>
        <v>29913677041.932129</v>
      </c>
      <c r="BF1569">
        <f t="shared" si="1986"/>
        <v>0.49374908470239093</v>
      </c>
      <c r="BG1569">
        <f t="shared" si="1987"/>
        <v>33.05435228439076</v>
      </c>
      <c r="BH1569">
        <f t="shared" si="1928"/>
        <v>247035686</v>
      </c>
      <c r="BI1569">
        <f t="shared" si="1929"/>
        <v>-0.75585013520075783</v>
      </c>
      <c r="BJ1569">
        <f t="shared" si="1970"/>
        <v>1475</v>
      </c>
      <c r="BK1569">
        <f t="shared" si="1930"/>
        <v>1.5466195680452396E-2</v>
      </c>
      <c r="BL1569">
        <f t="shared" si="1931"/>
        <v>1.0154661956804525</v>
      </c>
      <c r="BM1569">
        <f t="shared" si="1932"/>
        <v>28.89348097451953</v>
      </c>
      <c r="BN1569">
        <f t="shared" si="1933"/>
        <v>1047</v>
      </c>
      <c r="BO1569">
        <f t="shared" si="1972"/>
        <v>1076.8039917000001</v>
      </c>
      <c r="BP1569">
        <f t="shared" si="1934"/>
        <v>1086.3788182941178</v>
      </c>
      <c r="BQ1569">
        <f t="shared" si="1935"/>
        <v>-9.5748265941176669</v>
      </c>
      <c r="BR1569">
        <f t="shared" si="1936"/>
        <v>-48.680053000000044</v>
      </c>
      <c r="BS1569">
        <f t="shared" si="1937"/>
        <v>-56.050048999999944</v>
      </c>
      <c r="BT1569">
        <f t="shared" si="1938"/>
        <v>-21.5</v>
      </c>
      <c r="BU1569">
        <f t="shared" si="1939"/>
        <v>-81.530029000000013</v>
      </c>
      <c r="BV1569">
        <f t="shared" si="1940"/>
        <v>1052.4153159999998</v>
      </c>
      <c r="BW1569">
        <f t="shared" si="1941"/>
        <v>1058.5309363333331</v>
      </c>
      <c r="BX1569">
        <f t="shared" si="1942"/>
        <v>1069.167991109091</v>
      </c>
      <c r="BY1569">
        <f t="shared" si="1943"/>
        <v>1081.1625169666668</v>
      </c>
      <c r="BZ1569">
        <f t="shared" si="1944"/>
        <v>1126.6999510000001</v>
      </c>
      <c r="CA1569">
        <f t="shared" si="1945"/>
        <v>999.75</v>
      </c>
      <c r="CB1569">
        <f t="shared" si="1946"/>
        <v>1089.7375061799999</v>
      </c>
      <c r="CC1569">
        <f t="shared" si="1947"/>
        <v>1094.7991287194445</v>
      </c>
      <c r="CD1569">
        <f t="shared" si="1948"/>
        <v>1083.9815030090474</v>
      </c>
      <c r="CE1569">
        <f t="shared" si="1949"/>
        <v>1101.3306893945887</v>
      </c>
      <c r="CF1569">
        <f t="shared" si="1950"/>
        <v>1018.349976</v>
      </c>
      <c r="CG1569">
        <f t="shared" si="1951"/>
        <v>1080</v>
      </c>
      <c r="CH1569">
        <f t="shared" si="1952"/>
        <v>999.75</v>
      </c>
    </row>
    <row r="1570" spans="1:86">
      <c r="A1570" s="1">
        <v>41780</v>
      </c>
      <c r="B1570">
        <v>1030.599976</v>
      </c>
      <c r="C1570">
        <v>1044.5</v>
      </c>
      <c r="D1570">
        <v>1027.900024</v>
      </c>
      <c r="E1570">
        <v>1041.4300539999999</v>
      </c>
      <c r="F1570">
        <v>4116946</v>
      </c>
      <c r="G1570">
        <f t="shared" si="1966"/>
        <v>2594196.5809747772</v>
      </c>
      <c r="H1570">
        <f t="shared" si="1994"/>
        <v>61327831.975998923</v>
      </c>
      <c r="I1570">
        <f t="shared" si="1967"/>
        <v>1036.1075135000001</v>
      </c>
      <c r="J1570">
        <f t="shared" si="1974"/>
        <v>1108.66250625</v>
      </c>
      <c r="K1570">
        <f t="shared" si="1975"/>
        <v>1035.5249939999999</v>
      </c>
      <c r="L1570">
        <f t="shared" si="1976"/>
        <v>6</v>
      </c>
      <c r="M1570">
        <f t="shared" si="1977"/>
        <v>2</v>
      </c>
      <c r="N1570">
        <f t="shared" si="1978"/>
        <v>40</v>
      </c>
      <c r="O1570">
        <f t="shared" si="1979"/>
        <v>80</v>
      </c>
      <c r="P1570">
        <f t="shared" si="1954"/>
        <v>16.59997599999997</v>
      </c>
      <c r="Q1570">
        <f t="shared" si="1955"/>
        <v>3.0699460000000727</v>
      </c>
      <c r="R1570">
        <f t="shared" si="1956"/>
        <v>13.530029999999897</v>
      </c>
      <c r="S1570">
        <f t="shared" si="1957"/>
        <v>16.59997599999997</v>
      </c>
      <c r="T1570">
        <f t="shared" si="1993"/>
        <v>32.158608224585102</v>
      </c>
      <c r="U1570">
        <f t="shared" si="1958"/>
        <v>17.5</v>
      </c>
      <c r="V1570">
        <f t="shared" si="1959"/>
        <v>-9.6500249999999141</v>
      </c>
      <c r="W1570">
        <f t="shared" si="1960"/>
        <v>17.5</v>
      </c>
      <c r="X1570">
        <f t="shared" si="1961"/>
        <v>0</v>
      </c>
      <c r="Y1570">
        <f t="shared" si="1991"/>
        <v>4.6777782197990687</v>
      </c>
      <c r="Z1570">
        <f t="shared" si="1992"/>
        <v>8.6044790344646636</v>
      </c>
      <c r="AA1570">
        <f t="shared" si="1988"/>
        <v>14.545959785109511</v>
      </c>
      <c r="AB1570">
        <f t="shared" si="1989"/>
        <v>26.756378803379249</v>
      </c>
      <c r="AC1570">
        <f t="shared" si="1990"/>
        <v>29.563505204697694</v>
      </c>
      <c r="AD1570">
        <f t="shared" si="1998"/>
        <v>20.107222322502675</v>
      </c>
      <c r="AE1570">
        <f t="shared" si="1971"/>
        <v>1054.1659913999999</v>
      </c>
      <c r="AF1570">
        <f t="shared" si="1973"/>
        <v>1063.1466676666666</v>
      </c>
      <c r="AG1570">
        <f t="shared" si="1995"/>
        <v>1086.2869996000002</v>
      </c>
      <c r="AH1570">
        <f t="shared" si="1980"/>
        <v>1072.5010010999999</v>
      </c>
      <c r="AI1570">
        <f t="shared" si="1981"/>
        <v>1130.962019113002</v>
      </c>
      <c r="AJ1570">
        <f t="shared" si="1982"/>
        <v>1014.0399830869978</v>
      </c>
      <c r="AK1570">
        <f t="shared" si="1983"/>
        <v>0.23425927091203205</v>
      </c>
      <c r="AL1570">
        <f t="shared" si="1962"/>
        <v>0.63012645319486271</v>
      </c>
      <c r="AM1570">
        <f t="shared" si="1963"/>
        <v>2594196.5809747772</v>
      </c>
      <c r="AN1570">
        <f t="shared" si="1996"/>
        <v>-9397093.8554912433</v>
      </c>
      <c r="AO1570">
        <f t="shared" si="1997"/>
        <v>56616484</v>
      </c>
      <c r="AP1570">
        <f t="shared" si="1999"/>
        <v>-0.16597805429760074</v>
      </c>
      <c r="AQ1570">
        <f t="shared" si="2000"/>
        <v>1050.7109880815433</v>
      </c>
      <c r="AR1570">
        <f t="shared" si="2001"/>
        <v>1055.2591574770895</v>
      </c>
      <c r="AS1570">
        <f t="shared" si="2002"/>
        <v>1065.8271388644596</v>
      </c>
      <c r="AT1570">
        <f t="shared" si="2003"/>
        <v>1077.4689411682862</v>
      </c>
      <c r="AU1570">
        <f t="shared" si="2004"/>
        <v>1069.6104330717653</v>
      </c>
      <c r="AV1570">
        <f t="shared" si="2005"/>
        <v>1079.8739169716712</v>
      </c>
      <c r="AW1570">
        <f t="shared" si="2006"/>
        <v>-10.26348389990585</v>
      </c>
      <c r="AX1570">
        <f t="shared" si="1953"/>
        <v>-2.5801799901128186</v>
      </c>
      <c r="AY1570">
        <f t="shared" si="1927"/>
        <v>-7.6833039097930316</v>
      </c>
      <c r="AZ1570">
        <f t="shared" si="1964"/>
        <v>1037.9433593333333</v>
      </c>
      <c r="BA1570">
        <f t="shared" si="1965"/>
        <v>4273156761.4339294</v>
      </c>
      <c r="BB1570">
        <f t="shared" si="1968"/>
        <v>0</v>
      </c>
      <c r="BC1570">
        <f t="shared" si="1969"/>
        <v>4273156761.4339294</v>
      </c>
      <c r="BD1570">
        <f t="shared" si="1984"/>
        <v>14769850659.536913</v>
      </c>
      <c r="BE1570">
        <f t="shared" si="1985"/>
        <v>31559387407.987907</v>
      </c>
      <c r="BF1570">
        <f t="shared" si="1986"/>
        <v>0.4680018172912494</v>
      </c>
      <c r="BG1570">
        <f t="shared" si="1987"/>
        <v>31.880193319842363</v>
      </c>
      <c r="BH1570">
        <f t="shared" si="1928"/>
        <v>251152632</v>
      </c>
      <c r="BI1570">
        <f t="shared" si="1929"/>
        <v>-0.95043354030515925</v>
      </c>
      <c r="BJ1570">
        <f t="shared" si="1970"/>
        <v>633.00779999999577</v>
      </c>
      <c r="BK1570">
        <f t="shared" si="1930"/>
        <v>7.0883649261393638E-3</v>
      </c>
      <c r="BL1570">
        <f t="shared" si="1931"/>
        <v>1.0070883649261393</v>
      </c>
      <c r="BM1570">
        <f t="shared" si="1932"/>
        <v>30.811661875536988</v>
      </c>
      <c r="BN1570">
        <f t="shared" si="1933"/>
        <v>1036.200012</v>
      </c>
      <c r="BO1570">
        <f t="shared" si="1972"/>
        <v>1062.1039916</v>
      </c>
      <c r="BP1570">
        <f t="shared" si="1934"/>
        <v>1086.119553514706</v>
      </c>
      <c r="BQ1570">
        <f t="shared" si="1935"/>
        <v>-24.015561914706041</v>
      </c>
      <c r="BR1570">
        <f t="shared" si="1936"/>
        <v>-39.599975000000086</v>
      </c>
      <c r="BS1570">
        <f t="shared" si="1937"/>
        <v>-45.919922000000042</v>
      </c>
      <c r="BT1570">
        <f t="shared" si="1938"/>
        <v>-46.40002400000003</v>
      </c>
      <c r="BU1570">
        <f t="shared" si="1939"/>
        <v>-51.950072999999975</v>
      </c>
      <c r="BV1570">
        <f t="shared" si="1940"/>
        <v>1043.7286705333333</v>
      </c>
      <c r="BW1570">
        <f t="shared" si="1941"/>
        <v>1049.2766697142856</v>
      </c>
      <c r="BX1570">
        <f t="shared" si="1942"/>
        <v>1062.766910272727</v>
      </c>
      <c r="BY1570">
        <f t="shared" si="1943"/>
        <v>1076.5597128571424</v>
      </c>
      <c r="BZ1570">
        <f t="shared" si="1944"/>
        <v>1126.6999510000001</v>
      </c>
      <c r="CA1570">
        <f t="shared" si="1945"/>
        <v>999.75</v>
      </c>
      <c r="CB1570">
        <f t="shared" si="1946"/>
        <v>1072.3321728633334</v>
      </c>
      <c r="CC1570">
        <f t="shared" si="1947"/>
        <v>1085.3056997611111</v>
      </c>
      <c r="CD1570">
        <f t="shared" si="1948"/>
        <v>1083.070096561627</v>
      </c>
      <c r="CE1570">
        <f t="shared" si="1949"/>
        <v>1099.1550560899916</v>
      </c>
      <c r="CF1570">
        <f t="shared" si="1950"/>
        <v>1034.099976</v>
      </c>
      <c r="CG1570">
        <f t="shared" si="1951"/>
        <v>1080</v>
      </c>
      <c r="CH1570">
        <f t="shared" si="1952"/>
        <v>1014</v>
      </c>
    </row>
    <row r="1571" spans="1:86">
      <c r="A1571" s="1">
        <v>41781</v>
      </c>
      <c r="B1571">
        <v>1048.380005</v>
      </c>
      <c r="C1571">
        <v>1062</v>
      </c>
      <c r="D1571">
        <v>1037.5500489999999</v>
      </c>
      <c r="E1571">
        <v>1055.969971</v>
      </c>
      <c r="F1571">
        <v>4216842</v>
      </c>
      <c r="G1571">
        <f t="shared" si="1966"/>
        <v>2136864.0443453649</v>
      </c>
      <c r="H1571">
        <f t="shared" si="1994"/>
        <v>63464696.020344287</v>
      </c>
      <c r="I1571">
        <f t="shared" si="1967"/>
        <v>1050.97500625</v>
      </c>
      <c r="J1571">
        <f t="shared" si="1974"/>
        <v>1108.66250625</v>
      </c>
      <c r="K1571">
        <f t="shared" si="1975"/>
        <v>1035.5249939999999</v>
      </c>
      <c r="L1571">
        <f t="shared" si="1976"/>
        <v>7</v>
      </c>
      <c r="M1571">
        <f t="shared" si="1977"/>
        <v>3</v>
      </c>
      <c r="N1571">
        <f t="shared" si="1978"/>
        <v>30</v>
      </c>
      <c r="O1571">
        <f t="shared" si="1979"/>
        <v>70</v>
      </c>
      <c r="P1571">
        <f t="shared" si="1954"/>
        <v>24.449951000000056</v>
      </c>
      <c r="Q1571">
        <f t="shared" si="1955"/>
        <v>6.0300290000000132</v>
      </c>
      <c r="R1571">
        <f t="shared" si="1956"/>
        <v>18.419922000000042</v>
      </c>
      <c r="S1571">
        <f t="shared" si="1957"/>
        <v>24.449951000000056</v>
      </c>
      <c r="T1571">
        <f t="shared" si="1993"/>
        <v>31.607989851400454</v>
      </c>
      <c r="U1571">
        <f t="shared" si="1958"/>
        <v>12.5</v>
      </c>
      <c r="V1571">
        <f t="shared" si="1959"/>
        <v>-10.449951000000056</v>
      </c>
      <c r="W1571">
        <f t="shared" si="1960"/>
        <v>12.5</v>
      </c>
      <c r="X1571">
        <f t="shared" si="1961"/>
        <v>0</v>
      </c>
      <c r="Y1571">
        <f t="shared" si="1991"/>
        <v>5.2365083469562785</v>
      </c>
      <c r="Z1571">
        <f t="shared" si="1992"/>
        <v>7.9898733891457585</v>
      </c>
      <c r="AA1571">
        <f t="shared" si="1988"/>
        <v>16.567040079343307</v>
      </c>
      <c r="AB1571">
        <f t="shared" si="1989"/>
        <v>25.278018079317221</v>
      </c>
      <c r="AC1571">
        <f t="shared" si="1990"/>
        <v>20.817220439616076</v>
      </c>
      <c r="AD1571">
        <f t="shared" si="1998"/>
        <v>20.957119663673506</v>
      </c>
      <c r="AE1571">
        <f t="shared" si="1971"/>
        <v>1046.0459964000001</v>
      </c>
      <c r="AF1571">
        <f t="shared" si="1973"/>
        <v>1054.4666546666667</v>
      </c>
      <c r="AG1571">
        <f t="shared" si="1995"/>
        <v>1083.5589967000001</v>
      </c>
      <c r="AH1571">
        <f t="shared" si="1980"/>
        <v>1069.9949953</v>
      </c>
      <c r="AI1571">
        <f t="shared" si="1981"/>
        <v>1128.9253153613879</v>
      </c>
      <c r="AJ1571">
        <f t="shared" si="1982"/>
        <v>1011.0646752386122</v>
      </c>
      <c r="AK1571">
        <f t="shared" si="1983"/>
        <v>0.38100332489803096</v>
      </c>
      <c r="AL1571">
        <f t="shared" si="1962"/>
        <v>0.50674510554233831</v>
      </c>
      <c r="AM1571">
        <f t="shared" si="1963"/>
        <v>2136864.0443453649</v>
      </c>
      <c r="AN1571">
        <f t="shared" si="1996"/>
        <v>-5888909.7910621315</v>
      </c>
      <c r="AO1571">
        <f t="shared" si="1997"/>
        <v>59347052</v>
      </c>
      <c r="AP1571">
        <f t="shared" si="1999"/>
        <v>-9.9228345681974764E-2</v>
      </c>
      <c r="AQ1571">
        <f t="shared" si="2000"/>
        <v>1052.4990422738185</v>
      </c>
      <c r="AR1571">
        <f t="shared" si="2001"/>
        <v>1057.736033631119</v>
      </c>
      <c r="AS1571">
        <f t="shared" si="2002"/>
        <v>1064.0528486488568</v>
      </c>
      <c r="AT1571">
        <f t="shared" si="2003"/>
        <v>1075.5340338531405</v>
      </c>
      <c r="AU1571">
        <f t="shared" si="2004"/>
        <v>1067.5643637610005</v>
      </c>
      <c r="AV1571">
        <f t="shared" si="2005"/>
        <v>1078.2006407536542</v>
      </c>
      <c r="AW1571">
        <f t="shared" si="2006"/>
        <v>-10.63627699265362</v>
      </c>
      <c r="AX1571">
        <f t="shared" si="1953"/>
        <v>-4.1913993906209797</v>
      </c>
      <c r="AY1571">
        <f t="shared" si="1927"/>
        <v>-6.4448776020326406</v>
      </c>
      <c r="AZ1571">
        <f t="shared" si="1964"/>
        <v>1051.8400066666666</v>
      </c>
      <c r="BA1571">
        <f t="shared" si="1965"/>
        <v>4435443117.3922796</v>
      </c>
      <c r="BB1571">
        <f t="shared" si="1968"/>
        <v>4435443117.3922796</v>
      </c>
      <c r="BC1571">
        <f t="shared" si="1969"/>
        <v>0</v>
      </c>
      <c r="BD1571">
        <f t="shared" si="1984"/>
        <v>17092675977.781052</v>
      </c>
      <c r="BE1571">
        <f t="shared" si="1985"/>
        <v>31559387407.987907</v>
      </c>
      <c r="BF1571">
        <f t="shared" si="1986"/>
        <v>0.54160354118454068</v>
      </c>
      <c r="BG1571">
        <f t="shared" si="1987"/>
        <v>35.13247905284274</v>
      </c>
      <c r="BH1571">
        <f t="shared" si="1928"/>
        <v>255369474</v>
      </c>
      <c r="BI1571">
        <f t="shared" si="1929"/>
        <v>-0.98648401703962474</v>
      </c>
      <c r="BJ1571">
        <f t="shared" si="1970"/>
        <v>1353.9917000000059</v>
      </c>
      <c r="BK1571">
        <f t="shared" si="1930"/>
        <v>1.3961491647138561E-2</v>
      </c>
      <c r="BL1571">
        <f t="shared" si="1931"/>
        <v>1.0139614916471387</v>
      </c>
      <c r="BM1571">
        <f t="shared" si="1932"/>
        <v>31.059005772783884</v>
      </c>
      <c r="BN1571">
        <f t="shared" si="1933"/>
        <v>1049.7750245</v>
      </c>
      <c r="BO1571">
        <f t="shared" si="1972"/>
        <v>1052.2520018999999</v>
      </c>
      <c r="BP1571">
        <f t="shared" si="1934"/>
        <v>1086.0914647794118</v>
      </c>
      <c r="BQ1571">
        <f t="shared" si="1935"/>
        <v>-33.83946287941194</v>
      </c>
      <c r="BR1571">
        <f t="shared" si="1936"/>
        <v>-23.979980000000069</v>
      </c>
      <c r="BS1571">
        <f t="shared" si="1937"/>
        <v>-38.449951000000056</v>
      </c>
      <c r="BT1571">
        <f t="shared" si="1938"/>
        <v>-30.34997599999997</v>
      </c>
      <c r="BU1571">
        <f t="shared" si="1939"/>
        <v>-27.619995000000017</v>
      </c>
      <c r="BV1571">
        <f t="shared" si="1940"/>
        <v>1044.3299970666667</v>
      </c>
      <c r="BW1571">
        <f t="shared" si="1941"/>
        <v>1047.2261849523809</v>
      </c>
      <c r="BX1571">
        <f t="shared" si="1942"/>
        <v>1059.7612684363637</v>
      </c>
      <c r="BY1571">
        <f t="shared" si="1943"/>
        <v>1073.6723767999999</v>
      </c>
      <c r="BZ1571">
        <f t="shared" si="1944"/>
        <v>1126.6999510000001</v>
      </c>
      <c r="CA1571">
        <f t="shared" si="1945"/>
        <v>999.75</v>
      </c>
      <c r="CB1571">
        <f t="shared" si="1946"/>
        <v>1052.7265293966668</v>
      </c>
      <c r="CC1571">
        <f t="shared" si="1947"/>
        <v>1069.3545864972223</v>
      </c>
      <c r="CD1571">
        <f t="shared" si="1948"/>
        <v>1082.5120645583333</v>
      </c>
      <c r="CE1571">
        <f t="shared" si="1949"/>
        <v>1096.5123125627626</v>
      </c>
      <c r="CF1571">
        <f t="shared" si="1950"/>
        <v>1041.4300539999999</v>
      </c>
      <c r="CG1571">
        <f t="shared" si="1951"/>
        <v>1044.5</v>
      </c>
      <c r="CH1571">
        <f t="shared" si="1952"/>
        <v>1027.900024</v>
      </c>
    </row>
    <row r="1572" spans="1:86">
      <c r="A1572" s="1">
        <v>41782</v>
      </c>
      <c r="B1572">
        <v>1059.5</v>
      </c>
      <c r="C1572">
        <v>1074.5</v>
      </c>
      <c r="D1572">
        <v>1048</v>
      </c>
      <c r="E1572">
        <v>1063.9499510000001</v>
      </c>
      <c r="F1572">
        <v>3094780</v>
      </c>
      <c r="G1572">
        <f t="shared" si="1966"/>
        <v>630622.97024756018</v>
      </c>
      <c r="H1572">
        <f t="shared" si="1994"/>
        <v>64095318.990591846</v>
      </c>
      <c r="I1572">
        <f t="shared" si="1967"/>
        <v>1061.4874877500001</v>
      </c>
      <c r="J1572">
        <f t="shared" si="1974"/>
        <v>1108.66250625</v>
      </c>
      <c r="K1572">
        <f t="shared" si="1975"/>
        <v>1035.5249939999999</v>
      </c>
      <c r="L1572">
        <f t="shared" si="1976"/>
        <v>8</v>
      </c>
      <c r="M1572">
        <f t="shared" si="1977"/>
        <v>4</v>
      </c>
      <c r="N1572">
        <f t="shared" si="1978"/>
        <v>20</v>
      </c>
      <c r="O1572">
        <f t="shared" si="1979"/>
        <v>60</v>
      </c>
      <c r="P1572">
        <f t="shared" si="1954"/>
        <v>26.5</v>
      </c>
      <c r="Q1572">
        <f t="shared" si="1955"/>
        <v>10.550048999999944</v>
      </c>
      <c r="R1572">
        <f t="shared" si="1956"/>
        <v>15.949951000000056</v>
      </c>
      <c r="S1572">
        <f t="shared" si="1957"/>
        <v>26.5</v>
      </c>
      <c r="T1572">
        <f t="shared" si="1993"/>
        <v>31.24313343344328</v>
      </c>
      <c r="U1572">
        <f t="shared" si="1958"/>
        <v>10.300048999999944</v>
      </c>
      <c r="V1572">
        <f t="shared" si="1959"/>
        <v>-18.800048999999944</v>
      </c>
      <c r="W1572">
        <f t="shared" si="1960"/>
        <v>10.300048999999944</v>
      </c>
      <c r="X1572">
        <f t="shared" si="1961"/>
        <v>0</v>
      </c>
      <c r="Y1572">
        <f t="shared" si="1991"/>
        <v>5.5981898221736826</v>
      </c>
      <c r="Z1572">
        <f t="shared" si="1992"/>
        <v>7.4191681470639192</v>
      </c>
      <c r="AA1572">
        <f t="shared" si="1988"/>
        <v>17.918144587191971</v>
      </c>
      <c r="AB1572">
        <f t="shared" si="1989"/>
        <v>23.746555904416077</v>
      </c>
      <c r="AC1572">
        <f t="shared" si="1990"/>
        <v>13.988847269880274</v>
      </c>
      <c r="AD1572">
        <f t="shared" si="1998"/>
        <v>21.770043646535179</v>
      </c>
      <c r="AE1572">
        <f t="shared" si="1971"/>
        <v>1042.7599856000002</v>
      </c>
      <c r="AF1572">
        <f t="shared" si="1973"/>
        <v>1049.0299888333336</v>
      </c>
      <c r="AG1572">
        <f t="shared" si="1995"/>
        <v>1081.4124939999999</v>
      </c>
      <c r="AH1572">
        <f t="shared" si="1980"/>
        <v>1068.3949953000001</v>
      </c>
      <c r="AI1572">
        <f t="shared" si="1981"/>
        <v>1127.0253559468331</v>
      </c>
      <c r="AJ1572">
        <f t="shared" si="1982"/>
        <v>1009.7646346531671</v>
      </c>
      <c r="AK1572">
        <f t="shared" si="1983"/>
        <v>0.46209264064760475</v>
      </c>
      <c r="AL1572">
        <f t="shared" si="1962"/>
        <v>0.20376988679245703</v>
      </c>
      <c r="AM1572">
        <f t="shared" si="1963"/>
        <v>630622.97024756018</v>
      </c>
      <c r="AN1572">
        <f t="shared" si="1996"/>
        <v>-4466378.0218826896</v>
      </c>
      <c r="AO1572">
        <f t="shared" si="1997"/>
        <v>60502840</v>
      </c>
      <c r="AP1572">
        <f t="shared" si="1999"/>
        <v>-7.382096479905223E-2</v>
      </c>
      <c r="AQ1572">
        <f t="shared" si="2000"/>
        <v>1056.3923512407202</v>
      </c>
      <c r="AR1572">
        <f t="shared" si="2001"/>
        <v>1063.22626404625</v>
      </c>
      <c r="AS1572">
        <f t="shared" si="2002"/>
        <v>1064.0343270720625</v>
      </c>
      <c r="AT1572">
        <f t="shared" si="2003"/>
        <v>1074.491466396358</v>
      </c>
      <c r="AU1572">
        <f t="shared" si="2004"/>
        <v>1067.0222018468505</v>
      </c>
      <c r="AV1572">
        <f t="shared" si="2005"/>
        <v>1077.2030924708984</v>
      </c>
      <c r="AW1572">
        <f t="shared" si="2006"/>
        <v>-10.180890624047834</v>
      </c>
      <c r="AX1572">
        <f t="shared" si="1953"/>
        <v>-5.3892976373063508</v>
      </c>
      <c r="AY1572">
        <f t="shared" ref="AY1572:AY1635" si="2007">AW1572-AX1572</f>
        <v>-4.7915929867414828</v>
      </c>
      <c r="AZ1572">
        <f t="shared" si="1964"/>
        <v>1062.1499836666667</v>
      </c>
      <c r="BA1572">
        <f t="shared" si="1965"/>
        <v>3287120526.4519267</v>
      </c>
      <c r="BB1572">
        <f t="shared" si="1968"/>
        <v>3287120526.4519267</v>
      </c>
      <c r="BC1572">
        <f t="shared" si="1969"/>
        <v>0</v>
      </c>
      <c r="BD1572">
        <f t="shared" si="1984"/>
        <v>18923609046.822739</v>
      </c>
      <c r="BE1572">
        <f t="shared" si="1985"/>
        <v>31559387407.987907</v>
      </c>
      <c r="BF1572">
        <f t="shared" si="1986"/>
        <v>0.59961902308766102</v>
      </c>
      <c r="BG1572">
        <f t="shared" si="1987"/>
        <v>37.485114544977577</v>
      </c>
      <c r="BH1572">
        <f t="shared" ref="BH1572:BH1635" si="2008">(IF(E1572&gt;E1571,BH1571+F1572,IF(E1572&lt;E1571,BH1571-F1572,IF(E1572=E1571,BH1571))))</f>
        <v>258464254</v>
      </c>
      <c r="BI1572">
        <f t="shared" ref="BI1572:BI1635" si="2009">((AU1572-AV1572)/AV1572)*100</f>
        <v>-0.94512266955108837</v>
      </c>
      <c r="BJ1572">
        <f t="shared" si="1970"/>
        <v>697.99800000000687</v>
      </c>
      <c r="BK1572">
        <f t="shared" ref="BK1572:BK1635" si="2010">((E1572-E1571)/E1571)</f>
        <v>7.5570141378575898E-3</v>
      </c>
      <c r="BL1572">
        <f t="shared" ref="BL1572:BL1635" si="2011">E1572/E1571</f>
        <v>1.0075570141378576</v>
      </c>
      <c r="BM1572">
        <f t="shared" ref="BM1572:BM1635" si="2012">STDEV(E1563:E1572)</f>
        <v>30.900913280181854</v>
      </c>
      <c r="BN1572">
        <f t="shared" ref="BN1572:BN1635" si="2013">(C1572+D1572)/2</f>
        <v>1061.25</v>
      </c>
      <c r="BO1572">
        <f t="shared" si="1972"/>
        <v>1046.8200073</v>
      </c>
      <c r="BP1572">
        <f t="shared" ref="BP1572:BP1635" si="2014">AVERAGE(BN1539:BN1572)</f>
        <v>1086.2242593235296</v>
      </c>
      <c r="BQ1572">
        <f t="shared" ref="BQ1572:BQ1635" si="2015">BO1572-BP1572</f>
        <v>-39.40425202352958</v>
      </c>
      <c r="BR1572">
        <f t="shared" ref="BR1572:BR1635" si="2016">(E1572-E1563)</f>
        <v>-15.730102999999872</v>
      </c>
      <c r="BS1572">
        <f t="shared" ref="BS1572:BS1635" si="2017">(D1572-D1563)</f>
        <v>-13.569946000000073</v>
      </c>
      <c r="BT1572">
        <f t="shared" ref="BT1572:BT1635" si="2018">C1572-C1563</f>
        <v>-8.8499759999999696</v>
      </c>
      <c r="BU1572">
        <f t="shared" ref="BU1572:BU1635" si="2019">B1572-B1563</f>
        <v>-17</v>
      </c>
      <c r="BV1572">
        <f t="shared" ref="BV1572:BV1635" si="2020">(E1572*5+E1571*4+E1570*3+E1569*2+E1568)/15</f>
        <v>1050.2979819333332</v>
      </c>
      <c r="BW1572">
        <f t="shared" ref="BW1572:BW1635" si="2021">(E1572*6+E1571*5+E1570*4+E1569*3+E1568*2+E1567)/21</f>
        <v>1049.9356981904759</v>
      </c>
      <c r="BX1572">
        <f t="shared" ref="BX1572:BX1635" si="2022">(E1572*10+E1571*9+E1570*8+E1569*7+E1568*6+E1567*5+E1566*4+E1565*3+E1564*2+E1563)/55</f>
        <v>1058.6621694727273</v>
      </c>
      <c r="BY1572">
        <f t="shared" ref="BY1572:BY1635" si="2023">(E1572*20+E1571*19+E1570*18+E1569*17+E1568*16+E1567*15+E1566*14+E1565*13+E1564*12+E1563*11+E1562*10+E1561*9+E1560*8+E1559*7+E1558*6+E1557*5+E1556*4+E1555*3+E1554*2+E1553)/210</f>
        <v>1071.8048486380951</v>
      </c>
      <c r="BZ1572">
        <f t="shared" ref="BZ1572:BZ1635" si="2024">MAX(C1563:C1572)</f>
        <v>1126.6999510000001</v>
      </c>
      <c r="CA1572">
        <f t="shared" ref="CA1572:CA1635" si="2025">MIN(D1563:D1572)</f>
        <v>999.75</v>
      </c>
      <c r="CB1572">
        <f t="shared" ref="CB1572:CB1635" si="2026">(AVERAGE(E1568:E1572)+AVERAGE(E1568:E1571)+AVERAGE(E1568:E1570)+AVERAGE(E1568:E1569)+E1568)/5</f>
        <v>1031.2181534366669</v>
      </c>
      <c r="CC1572">
        <f t="shared" ref="CC1572:CC1635" si="2027">(AVERAGE(E1567:E1572)+AVERAGE(E1567:E1571)+AVERAGE(E1567:E1570)+AVERAGE(E1567:E1569)+AVERAGE(E1567:E1568)+E1567)/6</f>
        <v>1052.1104393027779</v>
      </c>
      <c r="CD1572">
        <f t="shared" ref="CD1572:CD1635" si="2028">(AVERAGE(E1563:E1572)+AVERAGE(E1563:E1571)+AVERAGE(E1563:E1570)+AVERAGE(E1563:E1569)+AVERAGE(E1563:E1568)+AVERAGE(E1563:E1567)+AVERAGE(E1563:E1566)+AVERAGE(E1563:E1565)+AVERAGE(E1563:E1564)+E1563)/10</f>
        <v>1082.5322379190873</v>
      </c>
      <c r="CE1572">
        <f t="shared" ref="CE1572:CE1635" si="2029">(AVERAGE(E1553:E1572)+AVERAGE(E1553:E1571)+AVERAGE(E1553:E1570)+AVERAGE(E1553:E1569)+AVERAGE(E1553:E1568)+AVERAGE(E1553:E1567)+AVERAGE(E1553:E1566)+AVERAGE(E1553:E1565)+AVERAGE(E1553:E1564)+AVERAGE(E1553:E1563)+AVERAGE(E1553:E1562)+AVERAGE(E1553:E1561)+AVERAGE(E1553:E1560)+AVERAGE(E1553:E1559)+AVERAGE(E1553:E1558)+AVERAGE(E1553:E1557)+AVERAGE(E1553:E1556)+AVERAGE(E1553:E1555)+AVERAGE(E1553:E1554)+E1553)/20</f>
        <v>1094.0303519346576</v>
      </c>
      <c r="CF1572">
        <f t="shared" ref="CF1572:CF1635" si="2030">E1571</f>
        <v>1055.969971</v>
      </c>
      <c r="CG1572">
        <f t="shared" ref="CG1572:CG1635" si="2031">C1571</f>
        <v>1062</v>
      </c>
      <c r="CH1572">
        <f t="shared" ref="CH1572:CH1635" si="2032">D1571</f>
        <v>1037.5500489999999</v>
      </c>
    </row>
    <row r="1573" spans="1:86">
      <c r="A1573" s="1">
        <v>41785</v>
      </c>
      <c r="B1573">
        <v>1074.5</v>
      </c>
      <c r="C1573">
        <v>1084.8000489999999</v>
      </c>
      <c r="D1573">
        <v>1066.8000489999999</v>
      </c>
      <c r="E1573">
        <v>1077</v>
      </c>
      <c r="F1573">
        <v>2650850</v>
      </c>
      <c r="G1573">
        <f t="shared" si="1966"/>
        <v>353432.23426112742</v>
      </c>
      <c r="H1573">
        <f t="shared" si="1994"/>
        <v>64448751.224852972</v>
      </c>
      <c r="I1573">
        <f t="shared" si="1967"/>
        <v>1075.7750245</v>
      </c>
      <c r="J1573">
        <f t="shared" si="1974"/>
        <v>1108.66250625</v>
      </c>
      <c r="K1573">
        <f t="shared" si="1975"/>
        <v>1035.5249939999999</v>
      </c>
      <c r="L1573">
        <f t="shared" si="1976"/>
        <v>9</v>
      </c>
      <c r="M1573">
        <f t="shared" si="1977"/>
        <v>5</v>
      </c>
      <c r="N1573">
        <f t="shared" si="1978"/>
        <v>10</v>
      </c>
      <c r="O1573">
        <f t="shared" si="1979"/>
        <v>50</v>
      </c>
      <c r="P1573">
        <f t="shared" si="1954"/>
        <v>18</v>
      </c>
      <c r="Q1573">
        <f t="shared" si="1955"/>
        <v>7.8000489999999445</v>
      </c>
      <c r="R1573">
        <f t="shared" si="1956"/>
        <v>10.199951000000056</v>
      </c>
      <c r="S1573">
        <f t="shared" si="1957"/>
        <v>18</v>
      </c>
      <c r="T1573">
        <f t="shared" si="1993"/>
        <v>30.297195331054475</v>
      </c>
      <c r="U1573">
        <f t="shared" si="1958"/>
        <v>7.5</v>
      </c>
      <c r="V1573">
        <f t="shared" si="1959"/>
        <v>7.8000489999999445</v>
      </c>
      <c r="W1573">
        <f t="shared" si="1960"/>
        <v>0</v>
      </c>
      <c r="X1573">
        <f t="shared" si="1961"/>
        <v>7.8000489999999445</v>
      </c>
      <c r="Y1573">
        <f t="shared" si="1991"/>
        <v>5.198319120589848</v>
      </c>
      <c r="Z1573">
        <f t="shared" si="1992"/>
        <v>7.4463739222736356</v>
      </c>
      <c r="AA1573">
        <f t="shared" si="1988"/>
        <v>17.15775689395776</v>
      </c>
      <c r="AB1573">
        <f t="shared" si="1989"/>
        <v>24.577766492600521</v>
      </c>
      <c r="AC1573">
        <f t="shared" si="1990"/>
        <v>17.778642740185489</v>
      </c>
      <c r="AD1573">
        <f t="shared" si="1998"/>
        <v>21.903595345582577</v>
      </c>
      <c r="AE1573">
        <f t="shared" si="1971"/>
        <v>1054.4899903999999</v>
      </c>
      <c r="AF1573">
        <f t="shared" si="1973"/>
        <v>1048.4666546666667</v>
      </c>
      <c r="AG1573">
        <f t="shared" si="1995"/>
        <v>1080.1314942499998</v>
      </c>
      <c r="AH1573">
        <f t="shared" si="1980"/>
        <v>1068.1269899000001</v>
      </c>
      <c r="AI1573">
        <f t="shared" si="1981"/>
        <v>1126.5727707948622</v>
      </c>
      <c r="AJ1573">
        <f t="shared" si="1982"/>
        <v>1009.681209005138</v>
      </c>
      <c r="AK1573">
        <f t="shared" si="1983"/>
        <v>0.57590804643333882</v>
      </c>
      <c r="AL1573">
        <f t="shared" si="1962"/>
        <v>0.13332788888889505</v>
      </c>
      <c r="AM1573">
        <f t="shared" si="1963"/>
        <v>353432.23426112742</v>
      </c>
      <c r="AN1573">
        <f t="shared" si="1996"/>
        <v>-2773161.4393486744</v>
      </c>
      <c r="AO1573">
        <f t="shared" si="1997"/>
        <v>59993242</v>
      </c>
      <c r="AP1573">
        <f t="shared" si="1999"/>
        <v>-4.6224563749174857E-2</v>
      </c>
      <c r="AQ1573">
        <f t="shared" si="2000"/>
        <v>1063.3989518188753</v>
      </c>
      <c r="AR1573">
        <f t="shared" si="2001"/>
        <v>1063.9369705280687</v>
      </c>
      <c r="AS1573">
        <f t="shared" si="2002"/>
        <v>1066.3681481990914</v>
      </c>
      <c r="AT1573">
        <f t="shared" si="2003"/>
        <v>1074.7172344206858</v>
      </c>
      <c r="AU1573">
        <f t="shared" si="2004"/>
        <v>1068.518871569823</v>
      </c>
      <c r="AV1573">
        <f t="shared" si="2005"/>
        <v>1077.1888759979354</v>
      </c>
      <c r="AW1573">
        <f t="shared" si="2006"/>
        <v>-8.6700044281124065</v>
      </c>
      <c r="AX1573">
        <f t="shared" ref="AX1573:AX1636" si="2033">((AW1573-AX1572)*0.2)+AX1572</f>
        <v>-6.0454389954675616</v>
      </c>
      <c r="AY1573">
        <f t="shared" si="2007"/>
        <v>-2.6245654326448449</v>
      </c>
      <c r="AZ1573">
        <f t="shared" si="1964"/>
        <v>1076.2000326666666</v>
      </c>
      <c r="BA1573">
        <f t="shared" si="1965"/>
        <v>2852844856.5944333</v>
      </c>
      <c r="BB1573">
        <f t="shared" si="1968"/>
        <v>2852844856.5944333</v>
      </c>
      <c r="BC1573">
        <f t="shared" si="1969"/>
        <v>0</v>
      </c>
      <c r="BD1573">
        <f t="shared" si="1984"/>
        <v>21776453903.417171</v>
      </c>
      <c r="BE1573">
        <f t="shared" si="1985"/>
        <v>30500350051.987907</v>
      </c>
      <c r="BF1573">
        <f t="shared" si="1986"/>
        <v>0.71397390083389745</v>
      </c>
      <c r="BG1573">
        <f t="shared" si="1987"/>
        <v>41.656054417545604</v>
      </c>
      <c r="BH1573">
        <f t="shared" si="2008"/>
        <v>261115104</v>
      </c>
      <c r="BI1573">
        <f t="shared" si="2009"/>
        <v>-0.80487318624417581</v>
      </c>
      <c r="BJ1573">
        <f t="shared" si="1970"/>
        <v>1205.0048999999944</v>
      </c>
      <c r="BK1573">
        <f t="shared" si="2010"/>
        <v>1.2265660605307874E-2</v>
      </c>
      <c r="BL1573">
        <f t="shared" si="2011"/>
        <v>1.012265660605308</v>
      </c>
      <c r="BM1573">
        <f t="shared" si="2012"/>
        <v>30.803631209153011</v>
      </c>
      <c r="BN1573">
        <f t="shared" si="2013"/>
        <v>1075.8000489999999</v>
      </c>
      <c r="BO1573">
        <f t="shared" si="1972"/>
        <v>1054.0050170999998</v>
      </c>
      <c r="BP1573">
        <f t="shared" si="2014"/>
        <v>1086.0279379558824</v>
      </c>
      <c r="BQ1573">
        <f t="shared" si="2015"/>
        <v>-32.022920855882603</v>
      </c>
      <c r="BR1573">
        <f t="shared" si="2016"/>
        <v>-28.469970999999987</v>
      </c>
      <c r="BS1573">
        <f t="shared" si="2017"/>
        <v>-16.099975000000086</v>
      </c>
      <c r="BT1573">
        <f t="shared" si="2018"/>
        <v>-34.699951000000056</v>
      </c>
      <c r="BU1573">
        <f t="shared" si="2019"/>
        <v>-8.4000240000000304</v>
      </c>
      <c r="BV1573">
        <f t="shared" si="2020"/>
        <v>1061.7113200666665</v>
      </c>
      <c r="BW1573">
        <f t="shared" si="2021"/>
        <v>1057.9271299523809</v>
      </c>
      <c r="BX1573">
        <f t="shared" si="2022"/>
        <v>1060.2267157818183</v>
      </c>
      <c r="BY1573">
        <f t="shared" si="2023"/>
        <v>1071.3846111142857</v>
      </c>
      <c r="BZ1573">
        <f t="shared" si="2024"/>
        <v>1126.6999510000001</v>
      </c>
      <c r="CA1573">
        <f t="shared" si="2025"/>
        <v>999.75</v>
      </c>
      <c r="CB1573">
        <f t="shared" si="2026"/>
        <v>1043.8101606133332</v>
      </c>
      <c r="CC1573">
        <f t="shared" si="2027"/>
        <v>1034.0929036416665</v>
      </c>
      <c r="CD1573">
        <f t="shared" si="2028"/>
        <v>1084.0795709462698</v>
      </c>
      <c r="CE1573">
        <f t="shared" si="2029"/>
        <v>1091.8932641615652</v>
      </c>
      <c r="CF1573">
        <f t="shared" si="2030"/>
        <v>1063.9499510000001</v>
      </c>
      <c r="CG1573">
        <f t="shared" si="2031"/>
        <v>1074.5</v>
      </c>
      <c r="CH1573">
        <f t="shared" si="2032"/>
        <v>1048</v>
      </c>
    </row>
    <row r="1574" spans="1:86">
      <c r="A1574" s="1">
        <v>41786</v>
      </c>
      <c r="B1574">
        <v>1080.0699460000001</v>
      </c>
      <c r="C1574">
        <v>1092.3000489999999</v>
      </c>
      <c r="D1574">
        <v>1059</v>
      </c>
      <c r="E1574">
        <v>1065.719971</v>
      </c>
      <c r="F1574">
        <v>1795094</v>
      </c>
      <c r="G1574">
        <f t="shared" si="1966"/>
        <v>-1070591.7854672829</v>
      </c>
      <c r="H1574">
        <f t="shared" si="1994"/>
        <v>63378159.43938569</v>
      </c>
      <c r="I1574">
        <f t="shared" si="1967"/>
        <v>1074.2724914999999</v>
      </c>
      <c r="J1574">
        <f t="shared" si="1974"/>
        <v>1108.66250625</v>
      </c>
      <c r="K1574">
        <f t="shared" si="1975"/>
        <v>1035.5249939999999</v>
      </c>
      <c r="L1574">
        <f t="shared" si="1976"/>
        <v>10</v>
      </c>
      <c r="M1574">
        <f t="shared" si="1977"/>
        <v>6</v>
      </c>
      <c r="N1574">
        <f t="shared" si="1978"/>
        <v>0</v>
      </c>
      <c r="O1574">
        <f t="shared" si="1979"/>
        <v>40</v>
      </c>
      <c r="P1574">
        <f t="shared" si="1954"/>
        <v>33.300048999999944</v>
      </c>
      <c r="Q1574">
        <f t="shared" si="1955"/>
        <v>26.580077999999958</v>
      </c>
      <c r="R1574">
        <f t="shared" si="1956"/>
        <v>6.7199709999999868</v>
      </c>
      <c r="S1574">
        <f t="shared" si="1957"/>
        <v>33.300048999999944</v>
      </c>
      <c r="T1574">
        <f t="shared" si="1993"/>
        <v>30.511684878836295</v>
      </c>
      <c r="U1574">
        <f t="shared" si="1958"/>
        <v>-12.920043999999962</v>
      </c>
      <c r="V1574">
        <f t="shared" si="1959"/>
        <v>-2.2199709999999868</v>
      </c>
      <c r="W1574">
        <f t="shared" si="1960"/>
        <v>0</v>
      </c>
      <c r="X1574">
        <f t="shared" si="1961"/>
        <v>0</v>
      </c>
      <c r="Y1574">
        <f t="shared" si="1991"/>
        <v>4.827010611976287</v>
      </c>
      <c r="Z1574">
        <f t="shared" si="1992"/>
        <v>6.9144900706826613</v>
      </c>
      <c r="AA1574">
        <f t="shared" si="1988"/>
        <v>15.820203411069011</v>
      </c>
      <c r="AB1574">
        <f t="shared" si="1989"/>
        <v>22.661777276936725</v>
      </c>
      <c r="AC1574">
        <f t="shared" si="1990"/>
        <v>17.778642740185489</v>
      </c>
      <c r="AD1574">
        <f t="shared" si="1998"/>
        <v>22.037147044629982</v>
      </c>
      <c r="AE1574">
        <f t="shared" si="1971"/>
        <v>1060.8139894000001</v>
      </c>
      <c r="AF1574">
        <f t="shared" si="1973"/>
        <v>1056.3616538333333</v>
      </c>
      <c r="AG1574">
        <f t="shared" si="1995"/>
        <v>1078.6334900999998</v>
      </c>
      <c r="AH1574">
        <f t="shared" si="1980"/>
        <v>1064.1519899</v>
      </c>
      <c r="AI1574">
        <f t="shared" si="1981"/>
        <v>1117.0407883872977</v>
      </c>
      <c r="AJ1574">
        <f t="shared" si="1982"/>
        <v>1011.2631914127023</v>
      </c>
      <c r="AK1574">
        <f t="shared" si="1983"/>
        <v>0.51482337607250217</v>
      </c>
      <c r="AL1574">
        <f t="shared" si="1962"/>
        <v>-0.59639873202588989</v>
      </c>
      <c r="AM1574">
        <f t="shared" si="1963"/>
        <v>-1070591.7854672829</v>
      </c>
      <c r="AN1574">
        <f t="shared" si="1996"/>
        <v>-2641426.1498723608</v>
      </c>
      <c r="AO1574">
        <f t="shared" si="1997"/>
        <v>59237570</v>
      </c>
      <c r="AP1574">
        <f t="shared" si="1999"/>
        <v>-4.4590386639295987E-2</v>
      </c>
      <c r="AQ1574">
        <f t="shared" si="2000"/>
        <v>1064.1880983404576</v>
      </c>
      <c r="AR1574">
        <f t="shared" si="2001"/>
        <v>1067.1697421925692</v>
      </c>
      <c r="AS1574">
        <f t="shared" si="2002"/>
        <v>1066.251476303255</v>
      </c>
      <c r="AT1574">
        <f t="shared" si="2003"/>
        <v>1073.9074807128241</v>
      </c>
      <c r="AU1574">
        <f t="shared" si="2004"/>
        <v>1068.0990364843494</v>
      </c>
      <c r="AV1574">
        <f t="shared" si="2005"/>
        <v>1076.3860526480798</v>
      </c>
      <c r="AW1574">
        <f t="shared" si="2006"/>
        <v>-8.2870161637304136</v>
      </c>
      <c r="AX1574">
        <f t="shared" si="2033"/>
        <v>-6.4937544291201323</v>
      </c>
      <c r="AY1574">
        <f t="shared" si="2007"/>
        <v>-1.7932617346102813</v>
      </c>
      <c r="AZ1574">
        <f t="shared" si="1964"/>
        <v>1072.3400066666666</v>
      </c>
      <c r="BA1574">
        <f t="shared" si="1965"/>
        <v>1924951111.9272931</v>
      </c>
      <c r="BB1574">
        <f t="shared" si="1968"/>
        <v>0</v>
      </c>
      <c r="BC1574">
        <f t="shared" si="1969"/>
        <v>1924951111.9272931</v>
      </c>
      <c r="BD1574">
        <f t="shared" si="1984"/>
        <v>21776453903.417171</v>
      </c>
      <c r="BE1574">
        <f t="shared" si="1985"/>
        <v>27309296851.941139</v>
      </c>
      <c r="BF1574">
        <f t="shared" si="1986"/>
        <v>0.79740075409042632</v>
      </c>
      <c r="BG1574">
        <f t="shared" si="1987"/>
        <v>44.364104792753942</v>
      </c>
      <c r="BH1574">
        <f t="shared" si="2008"/>
        <v>259320010</v>
      </c>
      <c r="BI1574">
        <f t="shared" si="2009"/>
        <v>-0.76989256255625427</v>
      </c>
      <c r="BJ1574">
        <f t="shared" si="1970"/>
        <v>-1228.0029000000013</v>
      </c>
      <c r="BK1574">
        <f t="shared" si="2010"/>
        <v>-1.0473564531104934E-2</v>
      </c>
      <c r="BL1574">
        <f t="shared" si="2011"/>
        <v>0.98952643546889507</v>
      </c>
      <c r="BM1574">
        <f t="shared" si="2012"/>
        <v>27.874844321588114</v>
      </c>
      <c r="BN1574">
        <f t="shared" si="2013"/>
        <v>1075.6500245</v>
      </c>
      <c r="BO1574">
        <f t="shared" si="1972"/>
        <v>1059.7350219999998</v>
      </c>
      <c r="BP1574">
        <f t="shared" si="2014"/>
        <v>1085.5833794264709</v>
      </c>
      <c r="BQ1574">
        <f t="shared" si="2015"/>
        <v>-25.848357426471011</v>
      </c>
      <c r="BR1574">
        <f t="shared" si="2016"/>
        <v>-42.330077999999958</v>
      </c>
      <c r="BS1574">
        <f t="shared" si="2017"/>
        <v>-41.550048999999944</v>
      </c>
      <c r="BT1574">
        <f t="shared" si="2018"/>
        <v>-26.549927000000025</v>
      </c>
      <c r="BU1574">
        <f t="shared" si="2019"/>
        <v>-27.130004999999983</v>
      </c>
      <c r="BV1574">
        <f t="shared" si="2020"/>
        <v>1065.4546469333334</v>
      </c>
      <c r="BW1574">
        <f t="shared" si="2021"/>
        <v>1062.8566489047621</v>
      </c>
      <c r="BX1574">
        <f t="shared" si="2022"/>
        <v>1059.7890759818181</v>
      </c>
      <c r="BY1574">
        <f t="shared" si="2023"/>
        <v>1070.0120850904761</v>
      </c>
      <c r="BZ1574">
        <f t="shared" si="2024"/>
        <v>1126.6999510000001</v>
      </c>
      <c r="CA1574">
        <f t="shared" si="2025"/>
        <v>999.75</v>
      </c>
      <c r="CB1574">
        <f t="shared" si="2026"/>
        <v>1052.8629750466666</v>
      </c>
      <c r="CC1574">
        <f t="shared" si="2027"/>
        <v>1045.9020761499999</v>
      </c>
      <c r="CD1574">
        <f t="shared" si="2028"/>
        <v>1076.4435374530158</v>
      </c>
      <c r="CE1574">
        <f t="shared" si="2029"/>
        <v>1090.928638498131</v>
      </c>
      <c r="CF1574">
        <f t="shared" si="2030"/>
        <v>1077</v>
      </c>
      <c r="CG1574">
        <f t="shared" si="2031"/>
        <v>1084.8000489999999</v>
      </c>
      <c r="CH1574">
        <f t="shared" si="2032"/>
        <v>1066.8000489999999</v>
      </c>
    </row>
    <row r="1575" spans="1:86">
      <c r="A1575" s="1">
        <v>41787</v>
      </c>
      <c r="B1575">
        <v>1070</v>
      </c>
      <c r="C1575">
        <v>1079.380005</v>
      </c>
      <c r="D1575">
        <v>1061.219971</v>
      </c>
      <c r="E1575">
        <v>1075.280029</v>
      </c>
      <c r="F1575">
        <v>1887488</v>
      </c>
      <c r="G1575">
        <f t="shared" si="1966"/>
        <v>1035214.7608322821</v>
      </c>
      <c r="H1575">
        <f t="shared" si="1994"/>
        <v>64413374.20021797</v>
      </c>
      <c r="I1575">
        <f t="shared" si="1967"/>
        <v>1071.47000125</v>
      </c>
      <c r="J1575">
        <f t="shared" si="1974"/>
        <v>1100.6724852500001</v>
      </c>
      <c r="K1575">
        <f t="shared" si="1975"/>
        <v>1035.5249939999999</v>
      </c>
      <c r="L1575">
        <f t="shared" si="1976"/>
        <v>10</v>
      </c>
      <c r="M1575">
        <f t="shared" si="1977"/>
        <v>7</v>
      </c>
      <c r="N1575">
        <f t="shared" si="1978"/>
        <v>0</v>
      </c>
      <c r="O1575">
        <f t="shared" si="1979"/>
        <v>30</v>
      </c>
      <c r="P1575">
        <f t="shared" si="1954"/>
        <v>18.160033999999996</v>
      </c>
      <c r="Q1575">
        <f t="shared" si="1955"/>
        <v>4.0999759999999696</v>
      </c>
      <c r="R1575">
        <f t="shared" si="1956"/>
        <v>14.060058000000026</v>
      </c>
      <c r="S1575">
        <f t="shared" si="1957"/>
        <v>18.160033999999996</v>
      </c>
      <c r="T1575">
        <f t="shared" si="1993"/>
        <v>29.629424101776557</v>
      </c>
      <c r="U1575">
        <f t="shared" si="1958"/>
        <v>10.619995000000017</v>
      </c>
      <c r="V1575">
        <f t="shared" si="1959"/>
        <v>-6.3800049999999828</v>
      </c>
      <c r="W1575">
        <f t="shared" si="1960"/>
        <v>10.619995000000017</v>
      </c>
      <c r="X1575">
        <f t="shared" si="1961"/>
        <v>0</v>
      </c>
      <c r="Y1575">
        <f t="shared" si="1991"/>
        <v>5.2407952111208393</v>
      </c>
      <c r="Z1575">
        <f t="shared" si="1992"/>
        <v>6.4205979227767571</v>
      </c>
      <c r="AA1575">
        <f t="shared" si="1988"/>
        <v>17.687806530153267</v>
      </c>
      <c r="AB1575">
        <f t="shared" si="1989"/>
        <v>21.669668302435156</v>
      </c>
      <c r="AC1575">
        <f t="shared" si="1990"/>
        <v>10.117167804131741</v>
      </c>
      <c r="AD1575">
        <f t="shared" si="1998"/>
        <v>21.722940086775363</v>
      </c>
      <c r="AE1575">
        <f t="shared" si="1971"/>
        <v>1067.5839843999997</v>
      </c>
      <c r="AF1575">
        <f t="shared" si="1973"/>
        <v>1063.2249959999999</v>
      </c>
      <c r="AG1575">
        <f t="shared" si="1995"/>
        <v>1077.5414917999999</v>
      </c>
      <c r="AH1575">
        <f t="shared" si="1980"/>
        <v>1060.8749879000002</v>
      </c>
      <c r="AI1575">
        <f t="shared" si="1981"/>
        <v>1105.9636505723804</v>
      </c>
      <c r="AJ1575">
        <f t="shared" si="1982"/>
        <v>1015.78632522762</v>
      </c>
      <c r="AK1575">
        <f t="shared" si="1983"/>
        <v>0.65974127692219042</v>
      </c>
      <c r="AL1575">
        <f t="shared" si="1962"/>
        <v>0.54846163834275086</v>
      </c>
      <c r="AM1575">
        <f t="shared" si="1963"/>
        <v>1035214.7608322821</v>
      </c>
      <c r="AN1575">
        <f t="shared" si="1996"/>
        <v>-1933330.7654151204</v>
      </c>
      <c r="AO1575">
        <f t="shared" si="1997"/>
        <v>59278878</v>
      </c>
      <c r="AP1575">
        <f t="shared" si="1999"/>
        <v>-3.2614159218990621E-2</v>
      </c>
      <c r="AQ1575">
        <f t="shared" si="2000"/>
        <v>1067.9593547647021</v>
      </c>
      <c r="AR1575">
        <f t="shared" si="2001"/>
        <v>1070.8178074026869</v>
      </c>
      <c r="AS1575">
        <f t="shared" si="2002"/>
        <v>1067.8766157886691</v>
      </c>
      <c r="AT1575">
        <f t="shared" si="2003"/>
        <v>1074.0310100586698</v>
      </c>
      <c r="AU1575">
        <f t="shared" si="2004"/>
        <v>1069.176185361697</v>
      </c>
      <c r="AV1575">
        <f t="shared" si="2005"/>
        <v>1076.3086309927141</v>
      </c>
      <c r="AW1575">
        <f t="shared" si="2006"/>
        <v>-7.1324456310171627</v>
      </c>
      <c r="AX1575">
        <f t="shared" si="2033"/>
        <v>-6.6214926694995384</v>
      </c>
      <c r="AY1575">
        <f t="shared" si="2007"/>
        <v>-0.51095296151762426</v>
      </c>
      <c r="AZ1575">
        <f t="shared" si="1964"/>
        <v>1071.9600016666666</v>
      </c>
      <c r="BA1575">
        <f t="shared" si="1965"/>
        <v>2023311639.6258132</v>
      </c>
      <c r="BB1575">
        <f t="shared" si="1968"/>
        <v>0</v>
      </c>
      <c r="BC1575">
        <f t="shared" si="1969"/>
        <v>2023311639.6258132</v>
      </c>
      <c r="BD1575">
        <f t="shared" si="1984"/>
        <v>21776453903.417171</v>
      </c>
      <c r="BE1575">
        <f t="shared" si="1985"/>
        <v>26512159934.102581</v>
      </c>
      <c r="BF1575">
        <f t="shared" si="1986"/>
        <v>0.82137607639451993</v>
      </c>
      <c r="BG1575">
        <f t="shared" si="1987"/>
        <v>45.09645685148471</v>
      </c>
      <c r="BH1575">
        <f t="shared" si="2008"/>
        <v>261207498</v>
      </c>
      <c r="BI1575">
        <f t="shared" si="2009"/>
        <v>-0.66267661762023389</v>
      </c>
      <c r="BJ1575">
        <f t="shared" si="1970"/>
        <v>856.00580000000264</v>
      </c>
      <c r="BK1575">
        <f t="shared" si="2010"/>
        <v>8.9705159517931444E-3</v>
      </c>
      <c r="BL1575">
        <f t="shared" si="2011"/>
        <v>1.0089705159517932</v>
      </c>
      <c r="BM1575">
        <f t="shared" si="2012"/>
        <v>23.763811782620042</v>
      </c>
      <c r="BN1575">
        <f t="shared" si="2013"/>
        <v>1070.299988</v>
      </c>
      <c r="BO1575">
        <f t="shared" si="1972"/>
        <v>1066.5550171999998</v>
      </c>
      <c r="BP1575">
        <f t="shared" si="2014"/>
        <v>1085.2274960000002</v>
      </c>
      <c r="BQ1575">
        <f t="shared" si="2015"/>
        <v>-18.672478800000363</v>
      </c>
      <c r="BR1575">
        <f t="shared" si="2016"/>
        <v>-21.289917000000059</v>
      </c>
      <c r="BS1575">
        <f t="shared" si="2017"/>
        <v>-24.349975000000086</v>
      </c>
      <c r="BT1575">
        <f t="shared" si="2018"/>
        <v>-33.119995000000017</v>
      </c>
      <c r="BU1575">
        <f t="shared" si="2019"/>
        <v>-38.050048999999944</v>
      </c>
      <c r="BV1575">
        <f t="shared" si="2020"/>
        <v>1070.2766601333333</v>
      </c>
      <c r="BW1575">
        <f t="shared" si="2021"/>
        <v>1068.261898952381</v>
      </c>
      <c r="BX1575">
        <f t="shared" si="2022"/>
        <v>1061.8123558181819</v>
      </c>
      <c r="BY1575">
        <f t="shared" si="2023"/>
        <v>1069.6927078428571</v>
      </c>
      <c r="BZ1575">
        <f t="shared" si="2024"/>
        <v>1126.6999510000001</v>
      </c>
      <c r="CA1575">
        <f t="shared" si="2025"/>
        <v>999.75</v>
      </c>
      <c r="CB1575">
        <f t="shared" si="2026"/>
        <v>1062.9627727300001</v>
      </c>
      <c r="CC1575">
        <f t="shared" si="2027"/>
        <v>1054.589978538889</v>
      </c>
      <c r="CD1575">
        <f t="shared" si="2028"/>
        <v>1065.0567080821825</v>
      </c>
      <c r="CE1575">
        <f t="shared" si="2029"/>
        <v>1089.5581516252673</v>
      </c>
      <c r="CF1575">
        <f t="shared" si="2030"/>
        <v>1065.719971</v>
      </c>
      <c r="CG1575">
        <f t="shared" si="2031"/>
        <v>1092.3000489999999</v>
      </c>
      <c r="CH1575">
        <f t="shared" si="2032"/>
        <v>1059</v>
      </c>
    </row>
    <row r="1576" spans="1:86">
      <c r="A1576" s="1">
        <v>41788</v>
      </c>
      <c r="B1576">
        <v>1072.5</v>
      </c>
      <c r="C1576">
        <v>1090</v>
      </c>
      <c r="D1576">
        <v>1067.599976</v>
      </c>
      <c r="E1576">
        <v>1079.969971</v>
      </c>
      <c r="F1576">
        <v>2820710</v>
      </c>
      <c r="G1576">
        <f t="shared" si="1966"/>
        <v>294658.858216402</v>
      </c>
      <c r="H1576">
        <f t="shared" si="1994"/>
        <v>64708033.058434375</v>
      </c>
      <c r="I1576">
        <f t="shared" si="1967"/>
        <v>1077.51748675</v>
      </c>
      <c r="J1576">
        <f t="shared" si="1974"/>
        <v>1089.307495</v>
      </c>
      <c r="K1576">
        <f t="shared" si="1975"/>
        <v>1035.5249939999999</v>
      </c>
      <c r="L1576">
        <f t="shared" si="1976"/>
        <v>10</v>
      </c>
      <c r="M1576">
        <f t="shared" si="1977"/>
        <v>8</v>
      </c>
      <c r="N1576">
        <f t="shared" si="1978"/>
        <v>0</v>
      </c>
      <c r="O1576">
        <f t="shared" si="1979"/>
        <v>20</v>
      </c>
      <c r="P1576">
        <f t="shared" si="1954"/>
        <v>22.40002400000003</v>
      </c>
      <c r="Q1576">
        <f t="shared" si="1955"/>
        <v>10.030029000000013</v>
      </c>
      <c r="R1576">
        <f t="shared" si="1956"/>
        <v>12.369995000000017</v>
      </c>
      <c r="S1576">
        <f t="shared" si="1957"/>
        <v>22.40002400000003</v>
      </c>
      <c r="T1576">
        <f t="shared" si="1993"/>
        <v>29.113038380221091</v>
      </c>
      <c r="U1576">
        <f t="shared" si="1958"/>
        <v>-6.5</v>
      </c>
      <c r="V1576">
        <f t="shared" si="1959"/>
        <v>2.530029999999897</v>
      </c>
      <c r="W1576">
        <f t="shared" si="1960"/>
        <v>0</v>
      </c>
      <c r="X1576">
        <f t="shared" si="1961"/>
        <v>2.530029999999897</v>
      </c>
      <c r="Y1576">
        <f t="shared" si="1991"/>
        <v>4.8664526960407795</v>
      </c>
      <c r="Z1576">
        <f t="shared" si="1992"/>
        <v>6.1427002140069806</v>
      </c>
      <c r="AA1576">
        <f t="shared" si="1988"/>
        <v>16.71571559273238</v>
      </c>
      <c r="AB1576">
        <f t="shared" si="1989"/>
        <v>21.099481729740127</v>
      </c>
      <c r="AC1576">
        <f t="shared" si="1990"/>
        <v>11.592604157595121</v>
      </c>
      <c r="AD1576">
        <f t="shared" si="1998"/>
        <v>20.817446228840534</v>
      </c>
      <c r="AE1576">
        <f t="shared" si="1971"/>
        <v>1072.3839844000001</v>
      </c>
      <c r="AF1576">
        <f t="shared" si="1973"/>
        <v>1069.6483154999999</v>
      </c>
      <c r="AG1576">
        <f t="shared" si="1995"/>
        <v>1076.8099915499999</v>
      </c>
      <c r="AH1576">
        <f t="shared" si="1980"/>
        <v>1059.2149904000003</v>
      </c>
      <c r="AI1576">
        <f t="shared" si="1981"/>
        <v>1099.9355070115839</v>
      </c>
      <c r="AJ1576">
        <f t="shared" si="1982"/>
        <v>1018.4944737884167</v>
      </c>
      <c r="AK1576">
        <f t="shared" si="1983"/>
        <v>0.75484672503019745</v>
      </c>
      <c r="AL1576">
        <f t="shared" si="1962"/>
        <v>0.10446265593286869</v>
      </c>
      <c r="AM1576">
        <f t="shared" si="1963"/>
        <v>294658.858216402</v>
      </c>
      <c r="AN1576">
        <f t="shared" si="1996"/>
        <v>-839530.18461972161</v>
      </c>
      <c r="AO1576">
        <f t="shared" si="1997"/>
        <v>59702210</v>
      </c>
      <c r="AP1576">
        <f t="shared" si="1999"/>
        <v>-1.4061961602756776E-2</v>
      </c>
      <c r="AQ1576">
        <f t="shared" si="2000"/>
        <v>1072.0429642847034</v>
      </c>
      <c r="AR1576">
        <f t="shared" si="2001"/>
        <v>1070.778547682921</v>
      </c>
      <c r="AS1576">
        <f t="shared" si="2002"/>
        <v>1070.0534197267086</v>
      </c>
      <c r="AT1576">
        <f t="shared" si="2003"/>
        <v>1074.5655165433895</v>
      </c>
      <c r="AU1576">
        <f t="shared" si="2004"/>
        <v>1070.7952532074423</v>
      </c>
      <c r="AV1576">
        <f t="shared" si="2005"/>
        <v>1076.5649247932242</v>
      </c>
      <c r="AW1576">
        <f t="shared" si="2006"/>
        <v>-5.7696715857819072</v>
      </c>
      <c r="AX1576">
        <f t="shared" si="2033"/>
        <v>-6.451128452756012</v>
      </c>
      <c r="AY1576">
        <f t="shared" si="2007"/>
        <v>0.68145686697410479</v>
      </c>
      <c r="AZ1576">
        <f t="shared" si="1964"/>
        <v>1079.1899823333333</v>
      </c>
      <c r="BA1576">
        <f t="shared" si="1965"/>
        <v>3044081975.0674567</v>
      </c>
      <c r="BB1576">
        <f t="shared" si="1968"/>
        <v>3044081975.0674567</v>
      </c>
      <c r="BC1576">
        <f t="shared" si="1969"/>
        <v>0</v>
      </c>
      <c r="BD1576">
        <f t="shared" si="1984"/>
        <v>22872162271.604336</v>
      </c>
      <c r="BE1576">
        <f t="shared" si="1985"/>
        <v>26512159934.102581</v>
      </c>
      <c r="BF1576">
        <f t="shared" si="1986"/>
        <v>0.8627045977564386</v>
      </c>
      <c r="BG1576">
        <f t="shared" si="1987"/>
        <v>46.314622232399891</v>
      </c>
      <c r="BH1576">
        <f t="shared" si="2008"/>
        <v>264028208</v>
      </c>
      <c r="BI1576">
        <f t="shared" si="2009"/>
        <v>-0.53593345398003633</v>
      </c>
      <c r="BJ1576">
        <f t="shared" si="1970"/>
        <v>368.99419999999736</v>
      </c>
      <c r="BK1576">
        <f t="shared" si="2010"/>
        <v>4.3616005817215574E-3</v>
      </c>
      <c r="BL1576">
        <f t="shared" si="2011"/>
        <v>1.0043616005817215</v>
      </c>
      <c r="BM1576">
        <f t="shared" si="2012"/>
        <v>21.461596665221009</v>
      </c>
      <c r="BN1576">
        <f t="shared" si="2013"/>
        <v>1078.799988</v>
      </c>
      <c r="BO1576">
        <f t="shared" si="1972"/>
        <v>1072.3600099</v>
      </c>
      <c r="BP1576">
        <f t="shared" si="2014"/>
        <v>1085.214260352941</v>
      </c>
      <c r="BQ1576">
        <f t="shared" si="2015"/>
        <v>-12.85425045294096</v>
      </c>
      <c r="BR1576">
        <f t="shared" si="2016"/>
        <v>-0.41003399999999601</v>
      </c>
      <c r="BS1576">
        <f t="shared" si="2017"/>
        <v>17.479980999999952</v>
      </c>
      <c r="BT1576">
        <f t="shared" si="2018"/>
        <v>-36.699951000000056</v>
      </c>
      <c r="BU1576">
        <f t="shared" si="2019"/>
        <v>-27.530029000000013</v>
      </c>
      <c r="BV1576">
        <f t="shared" si="2020"/>
        <v>1074.4053223333333</v>
      </c>
      <c r="BW1576">
        <f t="shared" si="2021"/>
        <v>1073.0461775238095</v>
      </c>
      <c r="BX1576">
        <f t="shared" si="2022"/>
        <v>1065.2841709272727</v>
      </c>
      <c r="BY1576">
        <f t="shared" si="2023"/>
        <v>1069.9239915761905</v>
      </c>
      <c r="BZ1576">
        <f t="shared" si="2024"/>
        <v>1126.6999510000001</v>
      </c>
      <c r="CA1576">
        <f t="shared" si="2025"/>
        <v>999.75</v>
      </c>
      <c r="CB1576">
        <f t="shared" si="2026"/>
        <v>1069.2372745299999</v>
      </c>
      <c r="CC1576">
        <f t="shared" si="2027"/>
        <v>1064.0770298583332</v>
      </c>
      <c r="CD1576">
        <f t="shared" si="2028"/>
        <v>1053.6424700375399</v>
      </c>
      <c r="CE1576">
        <f t="shared" si="2029"/>
        <v>1088.8177597052982</v>
      </c>
      <c r="CF1576">
        <f t="shared" si="2030"/>
        <v>1075.280029</v>
      </c>
      <c r="CG1576">
        <f t="shared" si="2031"/>
        <v>1079.380005</v>
      </c>
      <c r="CH1576">
        <f t="shared" si="2032"/>
        <v>1061.219971</v>
      </c>
    </row>
    <row r="1577" spans="1:86">
      <c r="A1577" s="1">
        <v>41789</v>
      </c>
      <c r="B1577">
        <v>1079.400024</v>
      </c>
      <c r="C1577">
        <v>1083.5</v>
      </c>
      <c r="D1577">
        <v>1065.0699460000001</v>
      </c>
      <c r="E1577">
        <v>1070.6800539999999</v>
      </c>
      <c r="F1577">
        <v>2585648</v>
      </c>
      <c r="G1577">
        <f t="shared" si="1966"/>
        <v>-1011505.6203863884</v>
      </c>
      <c r="H1577">
        <f t="shared" si="1994"/>
        <v>63696527.438047983</v>
      </c>
      <c r="I1577">
        <f t="shared" si="1967"/>
        <v>1074.6625060000001</v>
      </c>
      <c r="J1577">
        <f t="shared" si="1974"/>
        <v>1077.51748675</v>
      </c>
      <c r="K1577">
        <f t="shared" si="1975"/>
        <v>1035.5249939999999</v>
      </c>
      <c r="L1577">
        <f t="shared" si="1976"/>
        <v>2</v>
      </c>
      <c r="M1577">
        <f t="shared" si="1977"/>
        <v>9</v>
      </c>
      <c r="N1577">
        <f t="shared" si="1978"/>
        <v>80</v>
      </c>
      <c r="O1577">
        <f t="shared" si="1979"/>
        <v>10</v>
      </c>
      <c r="P1577">
        <f t="shared" si="1954"/>
        <v>18.430053999999927</v>
      </c>
      <c r="Q1577">
        <f t="shared" si="1955"/>
        <v>12.819946000000073</v>
      </c>
      <c r="R1577">
        <f t="shared" si="1956"/>
        <v>5.6101079999998547</v>
      </c>
      <c r="S1577">
        <f t="shared" si="1957"/>
        <v>18.430053999999927</v>
      </c>
      <c r="T1577">
        <f t="shared" si="1993"/>
        <v>28.349968067348151</v>
      </c>
      <c r="U1577">
        <f t="shared" si="1958"/>
        <v>-4.6199950000000172</v>
      </c>
      <c r="V1577">
        <f t="shared" si="1959"/>
        <v>7.0399170000000595</v>
      </c>
      <c r="W1577">
        <f t="shared" si="1960"/>
        <v>0</v>
      </c>
      <c r="X1577">
        <f t="shared" si="1961"/>
        <v>7.0399170000000595</v>
      </c>
      <c r="Y1577">
        <f t="shared" si="1991"/>
        <v>4.5188489320378666</v>
      </c>
      <c r="Z1577">
        <f t="shared" si="1992"/>
        <v>6.2067871272922011</v>
      </c>
      <c r="AA1577">
        <f t="shared" si="1988"/>
        <v>15.93952035960991</v>
      </c>
      <c r="AB1577">
        <f t="shared" si="1989"/>
        <v>21.893453680608616</v>
      </c>
      <c r="AC1577">
        <f t="shared" si="1990"/>
        <v>15.737418143943295</v>
      </c>
      <c r="AD1577">
        <f t="shared" si="1998"/>
        <v>21.585849732932171</v>
      </c>
      <c r="AE1577">
        <f t="shared" si="1971"/>
        <v>1073.7300050000001</v>
      </c>
      <c r="AF1577">
        <f t="shared" si="1973"/>
        <v>1072.0999960000001</v>
      </c>
      <c r="AG1577">
        <f t="shared" si="1995"/>
        <v>1075.1329957</v>
      </c>
      <c r="AH1577">
        <f t="shared" si="1980"/>
        <v>1058.2449953</v>
      </c>
      <c r="AI1577">
        <f t="shared" si="1981"/>
        <v>1097.3319860676806</v>
      </c>
      <c r="AJ1577">
        <f t="shared" si="1982"/>
        <v>1019.1580045323194</v>
      </c>
      <c r="AK1577">
        <f t="shared" si="1983"/>
        <v>0.65906902086565744</v>
      </c>
      <c r="AL1577">
        <f t="shared" si="1962"/>
        <v>-0.3912000474876659</v>
      </c>
      <c r="AM1577">
        <f t="shared" si="1963"/>
        <v>-1011505.6203863884</v>
      </c>
      <c r="AN1577">
        <f t="shared" si="1996"/>
        <v>-2631839.7131416379</v>
      </c>
      <c r="AO1577">
        <f t="shared" si="1997"/>
        <v>60370080</v>
      </c>
      <c r="AP1577">
        <f t="shared" si="1999"/>
        <v>-4.3595100638290321E-2</v>
      </c>
      <c r="AQ1577">
        <f t="shared" si="2000"/>
        <v>1071.5795747879042</v>
      </c>
      <c r="AR1577">
        <f t="shared" si="2001"/>
        <v>1069.1117269832885</v>
      </c>
      <c r="AS1577">
        <f t="shared" si="2002"/>
        <v>1070.1662138959011</v>
      </c>
      <c r="AT1577">
        <f t="shared" si="2003"/>
        <v>1074.2158249144845</v>
      </c>
      <c r="AU1577">
        <f t="shared" si="2004"/>
        <v>1070.777973326326</v>
      </c>
      <c r="AV1577">
        <f t="shared" si="2005"/>
        <v>1076.1529838376985</v>
      </c>
      <c r="AW1577">
        <f t="shared" si="2006"/>
        <v>-5.3750105113724658</v>
      </c>
      <c r="AX1577">
        <f t="shared" si="2033"/>
        <v>-6.2359048644793029</v>
      </c>
      <c r="AY1577">
        <f t="shared" si="2007"/>
        <v>0.86089435310683715</v>
      </c>
      <c r="AZ1577">
        <f t="shared" si="1964"/>
        <v>1073.0833333333333</v>
      </c>
      <c r="BA1577">
        <f t="shared" si="1965"/>
        <v>2774615774.6666665</v>
      </c>
      <c r="BB1577">
        <f t="shared" si="1968"/>
        <v>0</v>
      </c>
      <c r="BC1577">
        <f t="shared" si="1969"/>
        <v>2774615774.6666665</v>
      </c>
      <c r="BD1577">
        <f t="shared" si="1984"/>
        <v>22872162271.604336</v>
      </c>
      <c r="BE1577">
        <f t="shared" si="1985"/>
        <v>26184641740.391098</v>
      </c>
      <c r="BF1577">
        <f t="shared" si="1986"/>
        <v>0.87349532975747768</v>
      </c>
      <c r="BG1577">
        <f t="shared" si="1987"/>
        <v>46.623832783749236</v>
      </c>
      <c r="BH1577">
        <f t="shared" si="2008"/>
        <v>261442560</v>
      </c>
      <c r="BI1577">
        <f t="shared" si="2009"/>
        <v>-0.49946527976017818</v>
      </c>
      <c r="BJ1577">
        <f t="shared" si="1970"/>
        <v>-1028.9917000000059</v>
      </c>
      <c r="BK1577">
        <f t="shared" si="2010"/>
        <v>-8.6020141758182834E-3</v>
      </c>
      <c r="BL1577">
        <f t="shared" si="2011"/>
        <v>0.9913979858241817</v>
      </c>
      <c r="BM1577">
        <f t="shared" si="2012"/>
        <v>20.600652951307378</v>
      </c>
      <c r="BN1577">
        <f t="shared" si="2013"/>
        <v>1074.284973</v>
      </c>
      <c r="BO1577">
        <f t="shared" si="1972"/>
        <v>1074.9670044999998</v>
      </c>
      <c r="BP1577">
        <f t="shared" si="2014"/>
        <v>1085.2914662205883</v>
      </c>
      <c r="BQ1577">
        <f t="shared" si="2015"/>
        <v>-10.324461720588488</v>
      </c>
      <c r="BR1577">
        <f t="shared" si="2016"/>
        <v>52.330077999999958</v>
      </c>
      <c r="BS1577">
        <f t="shared" si="2017"/>
        <v>65.319946000000073</v>
      </c>
      <c r="BT1577">
        <f t="shared" si="2018"/>
        <v>3.5</v>
      </c>
      <c r="BU1577">
        <f t="shared" si="2019"/>
        <v>4.4000240000000304</v>
      </c>
      <c r="BV1577">
        <f t="shared" si="2020"/>
        <v>1073.8373455333335</v>
      </c>
      <c r="BW1577">
        <f t="shared" si="2021"/>
        <v>1073.3409599523809</v>
      </c>
      <c r="BX1577">
        <f t="shared" si="2022"/>
        <v>1067.3687279454546</v>
      </c>
      <c r="BY1577">
        <f t="shared" si="2023"/>
        <v>1069.3401879999999</v>
      </c>
      <c r="BZ1577">
        <f t="shared" si="2024"/>
        <v>1092.3000489999999</v>
      </c>
      <c r="CA1577">
        <f t="shared" si="2025"/>
        <v>999.75</v>
      </c>
      <c r="CB1577">
        <f t="shared" si="2026"/>
        <v>1073.8498299833334</v>
      </c>
      <c r="CC1577">
        <f t="shared" si="2027"/>
        <v>1069.7143947750001</v>
      </c>
      <c r="CD1577">
        <f t="shared" si="2028"/>
        <v>1042.4572144403969</v>
      </c>
      <c r="CE1577">
        <f t="shared" si="2029"/>
        <v>1085.949878567829</v>
      </c>
      <c r="CF1577">
        <f t="shared" si="2030"/>
        <v>1079.969971</v>
      </c>
      <c r="CG1577">
        <f t="shared" si="2031"/>
        <v>1090</v>
      </c>
      <c r="CH1577">
        <f t="shared" si="2032"/>
        <v>1067.599976</v>
      </c>
    </row>
    <row r="1578" spans="1:86">
      <c r="A1578" s="1">
        <v>41792</v>
      </c>
      <c r="B1578">
        <v>1072</v>
      </c>
      <c r="C1578">
        <v>1078.880005</v>
      </c>
      <c r="D1578">
        <v>1058.030029</v>
      </c>
      <c r="E1578">
        <v>1064.9300539999999</v>
      </c>
      <c r="F1578">
        <v>1095158</v>
      </c>
      <c r="G1578">
        <f t="shared" si="1966"/>
        <v>-370301.76237652102</v>
      </c>
      <c r="H1578">
        <f t="shared" si="1994"/>
        <v>63326225.675671458</v>
      </c>
      <c r="I1578">
        <f t="shared" si="1967"/>
        <v>1068.460022</v>
      </c>
      <c r="J1578">
        <f t="shared" si="1974"/>
        <v>1077.51748675</v>
      </c>
      <c r="K1578">
        <f t="shared" si="1975"/>
        <v>1035.5249939999999</v>
      </c>
      <c r="L1578">
        <f t="shared" si="1976"/>
        <v>3</v>
      </c>
      <c r="M1578">
        <f t="shared" si="1977"/>
        <v>10</v>
      </c>
      <c r="N1578">
        <f t="shared" si="1978"/>
        <v>70</v>
      </c>
      <c r="O1578">
        <f t="shared" si="1979"/>
        <v>0</v>
      </c>
      <c r="P1578">
        <f t="shared" si="1954"/>
        <v>20.84997599999997</v>
      </c>
      <c r="Q1578">
        <f t="shared" si="1955"/>
        <v>13.949951000000056</v>
      </c>
      <c r="R1578">
        <f t="shared" si="1956"/>
        <v>6.9000249999999141</v>
      </c>
      <c r="S1578">
        <f t="shared" si="1957"/>
        <v>20.84997599999997</v>
      </c>
      <c r="T1578">
        <f t="shared" si="1993"/>
        <v>27.814254348251854</v>
      </c>
      <c r="U1578">
        <f t="shared" si="1958"/>
        <v>-9.8800049999999828</v>
      </c>
      <c r="V1578">
        <f t="shared" si="1959"/>
        <v>5.4300530000000435</v>
      </c>
      <c r="W1578">
        <f t="shared" si="1960"/>
        <v>0</v>
      </c>
      <c r="X1578">
        <f t="shared" si="1961"/>
        <v>5.4300530000000435</v>
      </c>
      <c r="Y1578">
        <f t="shared" si="1991"/>
        <v>4.1960740083208758</v>
      </c>
      <c r="Z1578">
        <f t="shared" si="1992"/>
        <v>6.151306118199904</v>
      </c>
      <c r="AA1578">
        <f t="shared" si="1988"/>
        <v>15.086056076799348</v>
      </c>
      <c r="AB1578">
        <f t="shared" si="1989"/>
        <v>22.115660701098459</v>
      </c>
      <c r="AC1578">
        <f t="shared" si="1990"/>
        <v>18.89591457906997</v>
      </c>
      <c r="AD1578">
        <f t="shared" si="1998"/>
        <v>22.579860125247155</v>
      </c>
      <c r="AE1578">
        <f t="shared" si="1971"/>
        <v>1071.3160157999998</v>
      </c>
      <c r="AF1578">
        <f t="shared" si="1973"/>
        <v>1072.2633465000001</v>
      </c>
      <c r="AG1578">
        <f t="shared" si="1995"/>
        <v>1073.0369995999999</v>
      </c>
      <c r="AH1578">
        <f t="shared" si="1980"/>
        <v>1062.9030031</v>
      </c>
      <c r="AI1578">
        <f t="shared" si="1981"/>
        <v>1091.5776552960269</v>
      </c>
      <c r="AJ1578">
        <f t="shared" si="1982"/>
        <v>1034.228350903973</v>
      </c>
      <c r="AK1578">
        <f t="shared" si="1983"/>
        <v>0.53534569288133871</v>
      </c>
      <c r="AL1578">
        <f t="shared" si="1962"/>
        <v>-0.33812633645238499</v>
      </c>
      <c r="AM1578">
        <f t="shared" si="1963"/>
        <v>-370301.76237652102</v>
      </c>
      <c r="AN1578">
        <f t="shared" si="1996"/>
        <v>-2698639.6586208073</v>
      </c>
      <c r="AO1578">
        <f t="shared" si="1997"/>
        <v>60150760</v>
      </c>
      <c r="AP1578">
        <f t="shared" si="1999"/>
        <v>-4.4864597864113558E-2</v>
      </c>
      <c r="AQ1578">
        <f t="shared" si="2000"/>
        <v>1069.3187377200168</v>
      </c>
      <c r="AR1578">
        <f t="shared" si="2001"/>
        <v>1067.7403987580512</v>
      </c>
      <c r="AS1578">
        <f t="shared" si="2002"/>
        <v>1069.223705114639</v>
      </c>
      <c r="AT1578">
        <f t="shared" si="2003"/>
        <v>1073.380105532181</v>
      </c>
      <c r="AU1578">
        <f t="shared" si="2004"/>
        <v>1069.9007854273771</v>
      </c>
      <c r="AV1578">
        <f t="shared" si="2005"/>
        <v>1075.3673787490595</v>
      </c>
      <c r="AW1578">
        <f t="shared" si="2006"/>
        <v>-5.4665933216824669</v>
      </c>
      <c r="AX1578">
        <f t="shared" si="2033"/>
        <v>-6.0820425559199354</v>
      </c>
      <c r="AY1578">
        <f t="shared" si="2007"/>
        <v>0.61544923423746845</v>
      </c>
      <c r="AZ1578">
        <f t="shared" si="1964"/>
        <v>1067.2800293333332</v>
      </c>
      <c r="BA1578">
        <f t="shared" si="1965"/>
        <v>1168840262.3646345</v>
      </c>
      <c r="BB1578">
        <f t="shared" si="1968"/>
        <v>0</v>
      </c>
      <c r="BC1578">
        <f t="shared" si="1969"/>
        <v>1168840262.3646345</v>
      </c>
      <c r="BD1578">
        <f t="shared" si="1984"/>
        <v>20063246976.156807</v>
      </c>
      <c r="BE1578">
        <f t="shared" si="1985"/>
        <v>27353482002.755733</v>
      </c>
      <c r="BF1578">
        <f t="shared" si="1986"/>
        <v>0.73348054825837272</v>
      </c>
      <c r="BG1578">
        <f t="shared" si="1987"/>
        <v>42.312591796619827</v>
      </c>
      <c r="BH1578">
        <f t="shared" si="2008"/>
        <v>260347402</v>
      </c>
      <c r="BI1578">
        <f t="shared" si="2009"/>
        <v>-0.5083465827317154</v>
      </c>
      <c r="BJ1578">
        <f t="shared" si="1970"/>
        <v>-675</v>
      </c>
      <c r="BK1578">
        <f t="shared" si="2010"/>
        <v>-5.3704185284094222E-3</v>
      </c>
      <c r="BL1578">
        <f t="shared" si="2011"/>
        <v>0.99462958147159053</v>
      </c>
      <c r="BM1578">
        <f t="shared" si="2012"/>
        <v>15.112868675426929</v>
      </c>
      <c r="BN1578">
        <f t="shared" si="2013"/>
        <v>1068.455017</v>
      </c>
      <c r="BO1578">
        <f t="shared" si="1972"/>
        <v>1073.4979981000001</v>
      </c>
      <c r="BP1578">
        <f t="shared" si="2014"/>
        <v>1085.3416137794118</v>
      </c>
      <c r="BQ1578">
        <f t="shared" si="2015"/>
        <v>-11.843615679411641</v>
      </c>
      <c r="BR1578">
        <f t="shared" si="2016"/>
        <v>30.830077999999958</v>
      </c>
      <c r="BS1578">
        <f t="shared" si="2017"/>
        <v>44.030029000000013</v>
      </c>
      <c r="BT1578">
        <f t="shared" si="2018"/>
        <v>-1.1199950000000172</v>
      </c>
      <c r="BU1578">
        <f t="shared" si="2019"/>
        <v>58</v>
      </c>
      <c r="BV1578">
        <f t="shared" si="2020"/>
        <v>1070.9040285333333</v>
      </c>
      <c r="BW1578">
        <f t="shared" si="2021"/>
        <v>1071.2924050952381</v>
      </c>
      <c r="BX1578">
        <f t="shared" si="2022"/>
        <v>1068.5841931636364</v>
      </c>
      <c r="BY1578">
        <f t="shared" si="2023"/>
        <v>1068.3684792666668</v>
      </c>
      <c r="BZ1578">
        <f t="shared" si="2024"/>
        <v>1092.3000489999999</v>
      </c>
      <c r="CA1578">
        <f t="shared" si="2025"/>
        <v>1014</v>
      </c>
      <c r="CB1578">
        <f t="shared" si="2026"/>
        <v>1070.82103001</v>
      </c>
      <c r="CC1578">
        <f t="shared" si="2027"/>
        <v>1073.5854160694446</v>
      </c>
      <c r="CD1578">
        <f t="shared" si="2028"/>
        <v>1052.1735004454363</v>
      </c>
      <c r="CE1578">
        <f t="shared" si="2029"/>
        <v>1081.7354069965418</v>
      </c>
      <c r="CF1578">
        <f t="shared" si="2030"/>
        <v>1070.6800539999999</v>
      </c>
      <c r="CG1578">
        <f t="shared" si="2031"/>
        <v>1083.5</v>
      </c>
      <c r="CH1578">
        <f t="shared" si="2032"/>
        <v>1065.0699460000001</v>
      </c>
    </row>
    <row r="1579" spans="1:86">
      <c r="A1579" s="1">
        <v>41793</v>
      </c>
      <c r="B1579">
        <v>1064.9300539999999</v>
      </c>
      <c r="C1579">
        <v>1069</v>
      </c>
      <c r="D1579">
        <v>1052.599976</v>
      </c>
      <c r="E1579">
        <v>1064.3000489999999</v>
      </c>
      <c r="F1579">
        <v>2484628</v>
      </c>
      <c r="G1579">
        <f t="shared" si="1966"/>
        <v>1060528.8824343041</v>
      </c>
      <c r="H1579">
        <f t="shared" si="1994"/>
        <v>64386754.558105759</v>
      </c>
      <c r="I1579">
        <f t="shared" si="1967"/>
        <v>1062.7075197499998</v>
      </c>
      <c r="J1579">
        <f t="shared" si="1974"/>
        <v>1077.51748675</v>
      </c>
      <c r="K1579">
        <f t="shared" si="1975"/>
        <v>1036.1075135000001</v>
      </c>
      <c r="L1579">
        <f t="shared" si="1976"/>
        <v>4</v>
      </c>
      <c r="M1579">
        <f t="shared" si="1977"/>
        <v>10</v>
      </c>
      <c r="N1579">
        <f t="shared" si="1978"/>
        <v>60</v>
      </c>
      <c r="O1579">
        <f t="shared" si="1979"/>
        <v>0</v>
      </c>
      <c r="P1579">
        <f t="shared" si="1954"/>
        <v>16.40002400000003</v>
      </c>
      <c r="Q1579">
        <f t="shared" si="1955"/>
        <v>4.6999510000000555</v>
      </c>
      <c r="R1579">
        <f t="shared" si="1956"/>
        <v>11.700072999999975</v>
      </c>
      <c r="S1579">
        <f t="shared" si="1957"/>
        <v>16.40002400000003</v>
      </c>
      <c r="T1579">
        <f t="shared" si="1993"/>
        <v>26.998952180519581</v>
      </c>
      <c r="U1579">
        <f t="shared" si="1958"/>
        <v>-1.5500489999999445</v>
      </c>
      <c r="V1579">
        <f t="shared" si="1959"/>
        <v>14.09997599999997</v>
      </c>
      <c r="W1579">
        <f t="shared" si="1960"/>
        <v>0</v>
      </c>
      <c r="X1579">
        <f t="shared" si="1961"/>
        <v>14.09997599999997</v>
      </c>
      <c r="Y1579">
        <f t="shared" si="1991"/>
        <v>3.8963544362979561</v>
      </c>
      <c r="Z1579">
        <f t="shared" si="1992"/>
        <v>6.7190682526141945</v>
      </c>
      <c r="AA1579">
        <f t="shared" si="1988"/>
        <v>14.431502416265152</v>
      </c>
      <c r="AB1579">
        <f t="shared" si="1989"/>
        <v>24.886403767410535</v>
      </c>
      <c r="AC1579">
        <f t="shared" si="1990"/>
        <v>26.590686956484294</v>
      </c>
      <c r="AD1579">
        <f t="shared" si="1998"/>
        <v>24.072878302191636</v>
      </c>
      <c r="AE1579">
        <f t="shared" si="1971"/>
        <v>1071.0320314000001</v>
      </c>
      <c r="AF1579">
        <f t="shared" si="1973"/>
        <v>1070.1466879999998</v>
      </c>
      <c r="AG1579">
        <f t="shared" si="1995"/>
        <v>1071.2795045</v>
      </c>
      <c r="AH1579">
        <f t="shared" si="1980"/>
        <v>1065.9230104000001</v>
      </c>
      <c r="AI1579">
        <f t="shared" si="1981"/>
        <v>1087.2464446694569</v>
      </c>
      <c r="AJ1579">
        <f t="shared" si="1982"/>
        <v>1044.5995761305433</v>
      </c>
      <c r="AK1579">
        <f t="shared" si="1983"/>
        <v>0.46194418358010902</v>
      </c>
      <c r="AL1579">
        <f t="shared" si="1962"/>
        <v>0.42683608267889767</v>
      </c>
      <c r="AM1579">
        <f t="shared" si="1963"/>
        <v>1060528.8824343041</v>
      </c>
      <c r="AN1579">
        <f t="shared" si="1996"/>
        <v>-1218324.603301605</v>
      </c>
      <c r="AO1579">
        <f t="shared" si="1997"/>
        <v>61674156</v>
      </c>
      <c r="AP1579">
        <f t="shared" si="1999"/>
        <v>-1.9754216065828369E-2</v>
      </c>
      <c r="AQ1579">
        <f t="shared" si="2000"/>
        <v>1067.612383555211</v>
      </c>
      <c r="AR1579">
        <f t="shared" si="2001"/>
        <v>1061.1510836870066</v>
      </c>
      <c r="AS1579">
        <f t="shared" si="2002"/>
        <v>1068.3374470140038</v>
      </c>
      <c r="AT1579">
        <f t="shared" si="2003"/>
        <v>1072.5629004442847</v>
      </c>
      <c r="AU1579">
        <f t="shared" si="2004"/>
        <v>1069.0606749632705</v>
      </c>
      <c r="AV1579">
        <f t="shared" si="2005"/>
        <v>1074.5926656666254</v>
      </c>
      <c r="AW1579">
        <f t="shared" si="2006"/>
        <v>-5.5319907033549498</v>
      </c>
      <c r="AX1579">
        <f t="shared" si="2033"/>
        <v>-5.9720321854069383</v>
      </c>
      <c r="AY1579">
        <f t="shared" si="2007"/>
        <v>0.44004148205198845</v>
      </c>
      <c r="AZ1579">
        <f t="shared" si="1964"/>
        <v>1061.9666749999999</v>
      </c>
      <c r="BA1579">
        <f t="shared" si="1965"/>
        <v>2638592135.7718997</v>
      </c>
      <c r="BB1579">
        <f t="shared" si="1968"/>
        <v>0</v>
      </c>
      <c r="BC1579">
        <f t="shared" si="1969"/>
        <v>2638592135.7718997</v>
      </c>
      <c r="BD1579">
        <f t="shared" si="1984"/>
        <v>18522384705.689182</v>
      </c>
      <c r="BE1579">
        <f t="shared" si="1985"/>
        <v>29992074138.527634</v>
      </c>
      <c r="BF1579">
        <f t="shared" si="1986"/>
        <v>0.61757598424629934</v>
      </c>
      <c r="BG1579">
        <f t="shared" si="1987"/>
        <v>38.179101956317403</v>
      </c>
      <c r="BH1579">
        <f t="shared" si="2008"/>
        <v>257862774</v>
      </c>
      <c r="BI1579">
        <f t="shared" si="2009"/>
        <v>-0.51479885170472206</v>
      </c>
      <c r="BJ1579">
        <f t="shared" si="1970"/>
        <v>-163.00049999999828</v>
      </c>
      <c r="BK1579">
        <f t="shared" si="2010"/>
        <v>-5.9159284465079326E-4</v>
      </c>
      <c r="BL1579">
        <f t="shared" si="2011"/>
        <v>0.99940840715534918</v>
      </c>
      <c r="BM1579">
        <f t="shared" si="2012"/>
        <v>11.238436638062032</v>
      </c>
      <c r="BN1579">
        <f t="shared" si="2013"/>
        <v>1060.799988</v>
      </c>
      <c r="BO1579">
        <f t="shared" si="1972"/>
        <v>1070.5279908</v>
      </c>
      <c r="BP1579">
        <f t="shared" si="2014"/>
        <v>1085.1898498676474</v>
      </c>
      <c r="BQ1579">
        <f t="shared" si="2015"/>
        <v>-14.661859067647356</v>
      </c>
      <c r="BR1579">
        <f t="shared" si="2016"/>
        <v>22.869995000000017</v>
      </c>
      <c r="BS1579">
        <f t="shared" si="2017"/>
        <v>24.699951999999939</v>
      </c>
      <c r="BT1579">
        <f t="shared" si="2018"/>
        <v>24.5</v>
      </c>
      <c r="BU1579">
        <f t="shared" si="2019"/>
        <v>34.330077999999958</v>
      </c>
      <c r="BV1579">
        <f t="shared" si="2020"/>
        <v>1068.5653729333333</v>
      </c>
      <c r="BW1579">
        <f t="shared" si="2021"/>
        <v>1069.0171772380952</v>
      </c>
      <c r="BX1579">
        <f t="shared" si="2022"/>
        <v>1068.8382015090908</v>
      </c>
      <c r="BY1579">
        <f t="shared" si="2023"/>
        <v>1067.5363887333333</v>
      </c>
      <c r="BZ1579">
        <f t="shared" si="2024"/>
        <v>1092.3000489999999</v>
      </c>
      <c r="CA1579">
        <f t="shared" si="2025"/>
        <v>1027.900024</v>
      </c>
      <c r="CB1579">
        <f t="shared" si="2026"/>
        <v>1074.3924210800001</v>
      </c>
      <c r="CC1579">
        <f t="shared" si="2027"/>
        <v>1070.7086396750001</v>
      </c>
      <c r="CD1579">
        <f t="shared" si="2028"/>
        <v>1059.1433356488492</v>
      </c>
      <c r="CE1579">
        <f t="shared" si="2029"/>
        <v>1077.9185913515707</v>
      </c>
      <c r="CF1579">
        <f t="shared" si="2030"/>
        <v>1064.9300539999999</v>
      </c>
      <c r="CG1579">
        <f t="shared" si="2031"/>
        <v>1078.880005</v>
      </c>
      <c r="CH1579">
        <f t="shared" si="2032"/>
        <v>1058.030029</v>
      </c>
    </row>
    <row r="1580" spans="1:86">
      <c r="A1580" s="1">
        <v>41794</v>
      </c>
      <c r="B1580">
        <v>1065</v>
      </c>
      <c r="C1580">
        <v>1067.4499510000001</v>
      </c>
      <c r="D1580">
        <v>1038.5</v>
      </c>
      <c r="E1580">
        <v>1044.619995</v>
      </c>
      <c r="F1580">
        <v>2141062</v>
      </c>
      <c r="G1580">
        <f t="shared" si="1966"/>
        <v>-1235824.6312258691</v>
      </c>
      <c r="H1580">
        <f t="shared" si="1994"/>
        <v>63150929.92687989</v>
      </c>
      <c r="I1580">
        <f t="shared" si="1967"/>
        <v>1053.8924864999999</v>
      </c>
      <c r="J1580">
        <f t="shared" si="1974"/>
        <v>1077.51748675</v>
      </c>
      <c r="K1580">
        <f t="shared" si="1975"/>
        <v>1050.97500625</v>
      </c>
      <c r="L1580">
        <f t="shared" si="1976"/>
        <v>5</v>
      </c>
      <c r="M1580">
        <f t="shared" si="1977"/>
        <v>10</v>
      </c>
      <c r="N1580">
        <f t="shared" si="1978"/>
        <v>50</v>
      </c>
      <c r="O1580">
        <f t="shared" si="1979"/>
        <v>0</v>
      </c>
      <c r="P1580">
        <f t="shared" si="1954"/>
        <v>28.949951000000056</v>
      </c>
      <c r="Q1580">
        <f t="shared" si="1955"/>
        <v>22.829956000000038</v>
      </c>
      <c r="R1580">
        <f t="shared" si="1956"/>
        <v>6.1199950000000172</v>
      </c>
      <c r="S1580">
        <f t="shared" si="1957"/>
        <v>28.949951000000056</v>
      </c>
      <c r="T1580">
        <f t="shared" si="1993"/>
        <v>27.138309239053903</v>
      </c>
      <c r="U1580">
        <f t="shared" si="1958"/>
        <v>-9.25</v>
      </c>
      <c r="V1580">
        <f t="shared" si="1959"/>
        <v>4.5</v>
      </c>
      <c r="W1580">
        <f t="shared" si="1960"/>
        <v>0</v>
      </c>
      <c r="X1580">
        <f t="shared" si="1961"/>
        <v>4.5</v>
      </c>
      <c r="Y1580">
        <f t="shared" si="1991"/>
        <v>3.6180434051338159</v>
      </c>
      <c r="Z1580">
        <f t="shared" si="1992"/>
        <v>6.5605633774274663</v>
      </c>
      <c r="AA1580">
        <f t="shared" si="1988"/>
        <v>13.331867410248247</v>
      </c>
      <c r="AB1580">
        <f t="shared" si="1989"/>
        <v>24.174547204239101</v>
      </c>
      <c r="AC1580">
        <f t="shared" si="1990"/>
        <v>28.908867737527562</v>
      </c>
      <c r="AD1580">
        <f t="shared" si="1998"/>
        <v>24.34572021214268</v>
      </c>
      <c r="AE1580">
        <f t="shared" si="1971"/>
        <v>1064.9000246000001</v>
      </c>
      <c r="AF1580">
        <f t="shared" si="1973"/>
        <v>1066.6300253333334</v>
      </c>
      <c r="AG1580">
        <f t="shared" si="1995"/>
        <v>1069.3715028000001</v>
      </c>
      <c r="AH1580">
        <f t="shared" si="1980"/>
        <v>1066.2420044999999</v>
      </c>
      <c r="AI1580">
        <f t="shared" si="1981"/>
        <v>1086.1379146543507</v>
      </c>
      <c r="AJ1580">
        <f t="shared" si="1982"/>
        <v>1046.3460943456491</v>
      </c>
      <c r="AK1580">
        <f t="shared" si="1983"/>
        <v>-4.3378245384558624E-2</v>
      </c>
      <c r="AL1580">
        <f t="shared" si="1962"/>
        <v>-0.57720170234484991</v>
      </c>
      <c r="AM1580">
        <f t="shared" si="1963"/>
        <v>-1235824.6312258691</v>
      </c>
      <c r="AN1580">
        <f t="shared" si="1996"/>
        <v>-1555900.2123155927</v>
      </c>
      <c r="AO1580">
        <f t="shared" si="1997"/>
        <v>59099036</v>
      </c>
      <c r="AP1580">
        <f t="shared" si="1999"/>
        <v>-2.632699816483627E-2</v>
      </c>
      <c r="AQ1580">
        <f t="shared" si="2000"/>
        <v>1059.7949714464391</v>
      </c>
      <c r="AR1580">
        <f t="shared" si="2001"/>
        <v>1058.5629594462098</v>
      </c>
      <c r="AS1580">
        <f t="shared" si="2002"/>
        <v>1064.0683056514831</v>
      </c>
      <c r="AT1580">
        <f t="shared" si="2003"/>
        <v>1070.048038954299</v>
      </c>
      <c r="AU1580">
        <f t="shared" si="2004"/>
        <v>1065.3945729687798</v>
      </c>
      <c r="AV1580">
        <f t="shared" si="2005"/>
        <v>1072.4945787199617</v>
      </c>
      <c r="AW1580">
        <f t="shared" si="2006"/>
        <v>-7.100005751181925</v>
      </c>
      <c r="AX1580">
        <f t="shared" si="2033"/>
        <v>-6.1976268985619356</v>
      </c>
      <c r="AY1580">
        <f t="shared" si="2007"/>
        <v>-0.9023788526199894</v>
      </c>
      <c r="AZ1580">
        <f t="shared" si="1964"/>
        <v>1050.1899820000001</v>
      </c>
      <c r="BA1580">
        <f t="shared" si="1965"/>
        <v>2248521863.2408843</v>
      </c>
      <c r="BB1580">
        <f t="shared" si="1968"/>
        <v>0</v>
      </c>
      <c r="BC1580">
        <f t="shared" si="1969"/>
        <v>2248521863.2408843</v>
      </c>
      <c r="BD1580">
        <f t="shared" si="1984"/>
        <v>18522384705.689182</v>
      </c>
      <c r="BE1580">
        <f t="shared" si="1985"/>
        <v>29472883242.68224</v>
      </c>
      <c r="BF1580">
        <f t="shared" si="1986"/>
        <v>0.62845513121923913</v>
      </c>
      <c r="BG1580">
        <f t="shared" si="1987"/>
        <v>38.592106050150065</v>
      </c>
      <c r="BH1580">
        <f t="shared" si="2008"/>
        <v>255721712</v>
      </c>
      <c r="BI1580">
        <f t="shared" si="2009"/>
        <v>-0.66200854457053648</v>
      </c>
      <c r="BJ1580">
        <f t="shared" si="1970"/>
        <v>-2068.0053999999927</v>
      </c>
      <c r="BK1580">
        <f t="shared" si="2010"/>
        <v>-1.8491076852332203E-2</v>
      </c>
      <c r="BL1580">
        <f t="shared" si="2011"/>
        <v>0.9815089231476678</v>
      </c>
      <c r="BM1580">
        <f t="shared" si="2012"/>
        <v>10.486065368299506</v>
      </c>
      <c r="BN1580">
        <f t="shared" si="2013"/>
        <v>1052.9749755</v>
      </c>
      <c r="BO1580">
        <f t="shared" si="1972"/>
        <v>1067.0629882999999</v>
      </c>
      <c r="BP1580">
        <f t="shared" si="2014"/>
        <v>1084.7266145735296</v>
      </c>
      <c r="BQ1580">
        <f t="shared" si="2015"/>
        <v>-17.663626273529644</v>
      </c>
      <c r="BR1580">
        <f t="shared" si="2016"/>
        <v>-11.34997599999997</v>
      </c>
      <c r="BS1580">
        <f t="shared" si="2017"/>
        <v>0.9499510000000555</v>
      </c>
      <c r="BT1580">
        <f t="shared" si="2018"/>
        <v>5.4499510000000555</v>
      </c>
      <c r="BU1580">
        <f t="shared" si="2019"/>
        <v>16.619995000000017</v>
      </c>
      <c r="BV1580">
        <f t="shared" si="2020"/>
        <v>1059.7613607999999</v>
      </c>
      <c r="BW1580">
        <f t="shared" si="2021"/>
        <v>1061.7238363809524</v>
      </c>
      <c r="BX1580">
        <f t="shared" si="2022"/>
        <v>1064.9649259818182</v>
      </c>
      <c r="BY1580">
        <f t="shared" si="2023"/>
        <v>1064.9973878285714</v>
      </c>
      <c r="BZ1580">
        <f t="shared" si="2024"/>
        <v>1092.3000489999999</v>
      </c>
      <c r="CA1580">
        <f t="shared" si="2025"/>
        <v>1037.5500489999999</v>
      </c>
      <c r="CB1580">
        <f t="shared" si="2026"/>
        <v>1072.4050132866664</v>
      </c>
      <c r="CC1580">
        <f t="shared" si="2027"/>
        <v>1073.0986884555557</v>
      </c>
      <c r="CD1580">
        <f t="shared" si="2028"/>
        <v>1065.8331840489286</v>
      </c>
      <c r="CE1580">
        <f t="shared" si="2029"/>
        <v>1076.916421441967</v>
      </c>
      <c r="CF1580">
        <f t="shared" si="2030"/>
        <v>1064.3000489999999</v>
      </c>
      <c r="CG1580">
        <f t="shared" si="2031"/>
        <v>1069</v>
      </c>
      <c r="CH1580">
        <f t="shared" si="2032"/>
        <v>1052.599976</v>
      </c>
    </row>
    <row r="1581" spans="1:86">
      <c r="A1581" s="1">
        <v>41795</v>
      </c>
      <c r="B1581">
        <v>1041.5500489999999</v>
      </c>
      <c r="C1581">
        <v>1058.1999510000001</v>
      </c>
      <c r="D1581">
        <v>1034</v>
      </c>
      <c r="E1581">
        <v>1052.0699460000001</v>
      </c>
      <c r="F1581">
        <v>4348470</v>
      </c>
      <c r="G1581">
        <f t="shared" si="1966"/>
        <v>2145478.5276329806</v>
      </c>
      <c r="H1581">
        <f t="shared" si="1994"/>
        <v>65296408.454512872</v>
      </c>
      <c r="I1581">
        <f t="shared" si="1967"/>
        <v>1046.4549864999999</v>
      </c>
      <c r="J1581">
        <f t="shared" si="1974"/>
        <v>1077.51748675</v>
      </c>
      <c r="K1581">
        <f t="shared" si="1975"/>
        <v>1046.4549864999999</v>
      </c>
      <c r="L1581">
        <f t="shared" si="1976"/>
        <v>6</v>
      </c>
      <c r="M1581">
        <f t="shared" si="1977"/>
        <v>1</v>
      </c>
      <c r="N1581">
        <f t="shared" si="1978"/>
        <v>40</v>
      </c>
      <c r="O1581">
        <f t="shared" si="1979"/>
        <v>90</v>
      </c>
      <c r="P1581">
        <f t="shared" si="1954"/>
        <v>24.199951000000056</v>
      </c>
      <c r="Q1581">
        <f t="shared" si="1955"/>
        <v>6.1300049999999828</v>
      </c>
      <c r="R1581">
        <f t="shared" si="1956"/>
        <v>18.069946000000073</v>
      </c>
      <c r="S1581">
        <f t="shared" si="1957"/>
        <v>24.199951000000056</v>
      </c>
      <c r="T1581">
        <f t="shared" si="1993"/>
        <v>26.928426507692912</v>
      </c>
      <c r="U1581">
        <f t="shared" si="1958"/>
        <v>-4.2999270000000251</v>
      </c>
      <c r="V1581">
        <f t="shared" si="1959"/>
        <v>6</v>
      </c>
      <c r="W1581">
        <f t="shared" si="1960"/>
        <v>0</v>
      </c>
      <c r="X1581">
        <f t="shared" si="1961"/>
        <v>6</v>
      </c>
      <c r="Y1581">
        <f t="shared" si="1991"/>
        <v>3.3596117333385433</v>
      </c>
      <c r="Z1581">
        <f t="shared" si="1992"/>
        <v>6.5205231361826472</v>
      </c>
      <c r="AA1581">
        <f t="shared" si="1988"/>
        <v>12.47607888406985</v>
      </c>
      <c r="AB1581">
        <f t="shared" si="1989"/>
        <v>24.214274585705422</v>
      </c>
      <c r="AC1581">
        <f t="shared" si="1990"/>
        <v>31.992593669900852</v>
      </c>
      <c r="AD1581">
        <f t="shared" si="1998"/>
        <v>23.557796779119393</v>
      </c>
      <c r="AE1581">
        <f t="shared" si="1971"/>
        <v>1059.3200195999998</v>
      </c>
      <c r="AF1581">
        <f t="shared" si="1973"/>
        <v>1062.7616781666666</v>
      </c>
      <c r="AG1581">
        <f t="shared" si="1995"/>
        <v>1067.9234986500001</v>
      </c>
      <c r="AH1581">
        <f t="shared" si="1980"/>
        <v>1065.8520020000001</v>
      </c>
      <c r="AI1581">
        <f t="shared" si="1981"/>
        <v>1086.6695873794445</v>
      </c>
      <c r="AJ1581">
        <f t="shared" si="1982"/>
        <v>1045.0344166205557</v>
      </c>
      <c r="AK1581">
        <f t="shared" si="1983"/>
        <v>0.16898043772145074</v>
      </c>
      <c r="AL1581">
        <f t="shared" si="1962"/>
        <v>0.49338699074225656</v>
      </c>
      <c r="AM1581">
        <f t="shared" si="1963"/>
        <v>2145478.5276329806</v>
      </c>
      <c r="AN1581">
        <f t="shared" si="1996"/>
        <v>995555.65293845837</v>
      </c>
      <c r="AO1581">
        <f t="shared" si="1997"/>
        <v>60840606</v>
      </c>
      <c r="AP1581">
        <f t="shared" si="1999"/>
        <v>1.6363342155705327E-2</v>
      </c>
      <c r="AQ1581">
        <f t="shared" si="2000"/>
        <v>1057.1684627946499</v>
      </c>
      <c r="AR1581">
        <f t="shared" si="2001"/>
        <v>1053.87671457904</v>
      </c>
      <c r="AS1581">
        <f t="shared" si="2002"/>
        <v>1061.9086009142161</v>
      </c>
      <c r="AT1581">
        <f t="shared" si="2003"/>
        <v>1068.4300105884122</v>
      </c>
      <c r="AU1581">
        <f t="shared" si="2004"/>
        <v>1063.3958789234628</v>
      </c>
      <c r="AV1581">
        <f t="shared" si="2005"/>
        <v>1071.0648544295643</v>
      </c>
      <c r="AW1581">
        <f t="shared" si="2006"/>
        <v>-7.6689755061015603</v>
      </c>
      <c r="AX1581">
        <f t="shared" si="2033"/>
        <v>-6.4918966200698609</v>
      </c>
      <c r="AY1581">
        <f t="shared" si="2007"/>
        <v>-1.1770788860316994</v>
      </c>
      <c r="AZ1581">
        <f t="shared" si="1964"/>
        <v>1048.0899656666668</v>
      </c>
      <c r="BA1581">
        <f t="shared" si="1965"/>
        <v>4557587773.0025301</v>
      </c>
      <c r="BB1581">
        <f t="shared" si="1968"/>
        <v>0</v>
      </c>
      <c r="BC1581">
        <f t="shared" si="1969"/>
        <v>4557587773.0025301</v>
      </c>
      <c r="BD1581">
        <f t="shared" si="1984"/>
        <v>18522384705.689182</v>
      </c>
      <c r="BE1581">
        <f t="shared" si="1985"/>
        <v>28339276286.100803</v>
      </c>
      <c r="BF1581">
        <f t="shared" si="1986"/>
        <v>0.6535941327045679</v>
      </c>
      <c r="BG1581">
        <f t="shared" si="1987"/>
        <v>39.525668347381547</v>
      </c>
      <c r="BH1581">
        <f t="shared" si="2008"/>
        <v>260070182</v>
      </c>
      <c r="BI1581">
        <f t="shared" si="2009"/>
        <v>-0.71601411197326237</v>
      </c>
      <c r="BJ1581">
        <f t="shared" si="1970"/>
        <v>644.99510000000555</v>
      </c>
      <c r="BK1581">
        <f t="shared" si="2010"/>
        <v>7.1317331045343962E-3</v>
      </c>
      <c r="BL1581">
        <f t="shared" si="2011"/>
        <v>1.0071317331045344</v>
      </c>
      <c r="BM1581">
        <f t="shared" si="2012"/>
        <v>10.971830864007071</v>
      </c>
      <c r="BN1581">
        <f t="shared" si="2013"/>
        <v>1046.0999755</v>
      </c>
      <c r="BO1581">
        <f t="shared" si="1972"/>
        <v>1060.5229858</v>
      </c>
      <c r="BP1581">
        <f t="shared" si="2014"/>
        <v>1082.9055840147062</v>
      </c>
      <c r="BQ1581">
        <f t="shared" si="2015"/>
        <v>-22.38259821470615</v>
      </c>
      <c r="BR1581">
        <f t="shared" si="2016"/>
        <v>-11.880004999999983</v>
      </c>
      <c r="BS1581">
        <f t="shared" si="2017"/>
        <v>-14</v>
      </c>
      <c r="BT1581">
        <f t="shared" si="2018"/>
        <v>-16.300048999999944</v>
      </c>
      <c r="BU1581">
        <f t="shared" si="2019"/>
        <v>-17.949951000000056</v>
      </c>
      <c r="BV1581">
        <f t="shared" si="2020"/>
        <v>1055.4846679333334</v>
      </c>
      <c r="BW1581">
        <f t="shared" si="2021"/>
        <v>1057.5638137142857</v>
      </c>
      <c r="BX1581">
        <f t="shared" si="2022"/>
        <v>1062.3881880727274</v>
      </c>
      <c r="BY1581">
        <f t="shared" si="2023"/>
        <v>1063.3496205142858</v>
      </c>
      <c r="BZ1581">
        <f t="shared" si="2024"/>
        <v>1092.3000489999999</v>
      </c>
      <c r="CA1581">
        <f t="shared" si="2025"/>
        <v>1034</v>
      </c>
      <c r="CB1581">
        <f t="shared" si="2026"/>
        <v>1065.1148769200001</v>
      </c>
      <c r="CC1581">
        <f t="shared" si="2027"/>
        <v>1070.7977907666666</v>
      </c>
      <c r="CD1581">
        <f t="shared" si="2028"/>
        <v>1069.2826190651986</v>
      </c>
      <c r="CE1581">
        <f t="shared" si="2029"/>
        <v>1076.165638062588</v>
      </c>
      <c r="CF1581">
        <f t="shared" si="2030"/>
        <v>1044.619995</v>
      </c>
      <c r="CG1581">
        <f t="shared" si="2031"/>
        <v>1067.4499510000001</v>
      </c>
      <c r="CH1581">
        <f t="shared" si="2032"/>
        <v>1038.5</v>
      </c>
    </row>
    <row r="1582" spans="1:86">
      <c r="A1582" s="1">
        <v>41796</v>
      </c>
      <c r="B1582">
        <v>1050.0699460000001</v>
      </c>
      <c r="C1582">
        <v>1053.900024</v>
      </c>
      <c r="D1582">
        <v>1028</v>
      </c>
      <c r="E1582">
        <v>1042.119995</v>
      </c>
      <c r="F1582">
        <v>3361586</v>
      </c>
      <c r="G1582">
        <f t="shared" si="1966"/>
        <v>303706.16436787875</v>
      </c>
      <c r="H1582">
        <f t="shared" si="1994"/>
        <v>65600114.618880749</v>
      </c>
      <c r="I1582">
        <f t="shared" si="1967"/>
        <v>1043.52249125</v>
      </c>
      <c r="J1582">
        <f t="shared" si="1974"/>
        <v>1077.51748675</v>
      </c>
      <c r="K1582">
        <f t="shared" si="1975"/>
        <v>1043.52249125</v>
      </c>
      <c r="L1582">
        <f t="shared" si="1976"/>
        <v>7</v>
      </c>
      <c r="M1582">
        <f t="shared" si="1977"/>
        <v>1</v>
      </c>
      <c r="N1582">
        <f t="shared" si="1978"/>
        <v>30</v>
      </c>
      <c r="O1582">
        <f t="shared" si="1979"/>
        <v>90</v>
      </c>
      <c r="P1582">
        <f t="shared" si="1954"/>
        <v>25.90002400000003</v>
      </c>
      <c r="Q1582">
        <f t="shared" si="1955"/>
        <v>11.780029000000013</v>
      </c>
      <c r="R1582">
        <f t="shared" si="1956"/>
        <v>14.119995000000017</v>
      </c>
      <c r="S1582">
        <f t="shared" si="1957"/>
        <v>25.90002400000003</v>
      </c>
      <c r="T1582">
        <f t="shared" si="1993"/>
        <v>26.85496918571485</v>
      </c>
      <c r="U1582">
        <f t="shared" si="1958"/>
        <v>5.0999759999999696</v>
      </c>
      <c r="V1582">
        <f t="shared" si="1959"/>
        <v>-12</v>
      </c>
      <c r="W1582">
        <f t="shared" si="1960"/>
        <v>5.0999759999999696</v>
      </c>
      <c r="X1582">
        <f t="shared" si="1961"/>
        <v>0</v>
      </c>
      <c r="Y1582">
        <f t="shared" si="1991"/>
        <v>3.4839234666715022</v>
      </c>
      <c r="Z1582">
        <f t="shared" si="1992"/>
        <v>6.0547714835981727</v>
      </c>
      <c r="AA1582">
        <f t="shared" si="1988"/>
        <v>12.973105433778453</v>
      </c>
      <c r="AB1582">
        <f t="shared" si="1989"/>
        <v>22.54618667303826</v>
      </c>
      <c r="AC1582">
        <f t="shared" si="1990"/>
        <v>26.951779361116774</v>
      </c>
      <c r="AD1582">
        <f t="shared" si="1998"/>
        <v>22.40981518118296</v>
      </c>
      <c r="AE1582">
        <f t="shared" si="1971"/>
        <v>1053.6080078</v>
      </c>
      <c r="AF1582">
        <f t="shared" si="1973"/>
        <v>1056.4533488333332</v>
      </c>
      <c r="AG1582">
        <f t="shared" si="1995"/>
        <v>1066.0320008500003</v>
      </c>
      <c r="AH1582">
        <f t="shared" si="1980"/>
        <v>1063.6690064000002</v>
      </c>
      <c r="AI1582">
        <f t="shared" si="1981"/>
        <v>1088.930560690392</v>
      </c>
      <c r="AJ1582">
        <f t="shared" si="1982"/>
        <v>1038.4074521096084</v>
      </c>
      <c r="AK1582">
        <f t="shared" si="1983"/>
        <v>7.3482075720964615E-2</v>
      </c>
      <c r="AL1582">
        <f t="shared" si="1962"/>
        <v>9.0346093887789497E-2</v>
      </c>
      <c r="AM1582">
        <f t="shared" si="1963"/>
        <v>303706.16436787875</v>
      </c>
      <c r="AN1582">
        <f t="shared" si="1996"/>
        <v>2229257.137089056</v>
      </c>
      <c r="AO1582">
        <f t="shared" si="1997"/>
        <v>62402752</v>
      </c>
      <c r="AP1582">
        <f t="shared" si="1999"/>
        <v>3.5723699126106748E-2</v>
      </c>
      <c r="AQ1582">
        <f t="shared" si="2000"/>
        <v>1052.051983744469</v>
      </c>
      <c r="AR1582">
        <f t="shared" si="2001"/>
        <v>1054.7383577640137</v>
      </c>
      <c r="AS1582">
        <f t="shared" si="2002"/>
        <v>1058.3466518496573</v>
      </c>
      <c r="AT1582">
        <f t="shared" si="2003"/>
        <v>1066.062109185455</v>
      </c>
      <c r="AU1582">
        <f t="shared" si="2004"/>
        <v>1060.2044963349433</v>
      </c>
      <c r="AV1582">
        <f t="shared" si="2005"/>
        <v>1069.0387142694949</v>
      </c>
      <c r="AW1582">
        <f t="shared" si="2006"/>
        <v>-8.8342179345515888</v>
      </c>
      <c r="AX1582">
        <f t="shared" si="2033"/>
        <v>-6.9603608829662065</v>
      </c>
      <c r="AY1582">
        <f t="shared" si="2007"/>
        <v>-1.8738570515853823</v>
      </c>
      <c r="AZ1582">
        <f t="shared" si="1964"/>
        <v>1041.3400063333333</v>
      </c>
      <c r="BA1582">
        <f t="shared" si="1965"/>
        <v>3500553986.5300446</v>
      </c>
      <c r="BB1582">
        <f t="shared" si="1968"/>
        <v>0</v>
      </c>
      <c r="BC1582">
        <f t="shared" si="1969"/>
        <v>3500553986.5300446</v>
      </c>
      <c r="BD1582">
        <f t="shared" si="1984"/>
        <v>18522384705.689182</v>
      </c>
      <c r="BE1582">
        <f t="shared" si="1985"/>
        <v>25110131308.563698</v>
      </c>
      <c r="BF1582">
        <f t="shared" si="1986"/>
        <v>0.73764587202187215</v>
      </c>
      <c r="BG1582">
        <f t="shared" si="1987"/>
        <v>42.450874709216194</v>
      </c>
      <c r="BH1582">
        <f t="shared" si="2008"/>
        <v>256708596</v>
      </c>
      <c r="BI1582">
        <f t="shared" si="2009"/>
        <v>-0.82637025363372973</v>
      </c>
      <c r="BJ1582">
        <f t="shared" si="1970"/>
        <v>-1094.9951000000056</v>
      </c>
      <c r="BK1582">
        <f t="shared" si="2010"/>
        <v>-9.4574995111589809E-3</v>
      </c>
      <c r="BL1582">
        <f t="shared" si="2011"/>
        <v>0.99054250048884107</v>
      </c>
      <c r="BM1582">
        <f t="shared" si="2012"/>
        <v>13.314008132277481</v>
      </c>
      <c r="BN1582">
        <f t="shared" si="2013"/>
        <v>1040.950012</v>
      </c>
      <c r="BO1582">
        <f t="shared" si="1972"/>
        <v>1053.8559936000001</v>
      </c>
      <c r="BP1582">
        <f t="shared" si="2014"/>
        <v>1080.8144082500003</v>
      </c>
      <c r="BQ1582">
        <f t="shared" si="2015"/>
        <v>-26.958414650000122</v>
      </c>
      <c r="BR1582">
        <f t="shared" si="2016"/>
        <v>-34.880004999999983</v>
      </c>
      <c r="BS1582">
        <f t="shared" si="2017"/>
        <v>-38.800048999999944</v>
      </c>
      <c r="BT1582">
        <f t="shared" si="2018"/>
        <v>-30.900024999999914</v>
      </c>
      <c r="BU1582">
        <f t="shared" si="2019"/>
        <v>-24.430053999999927</v>
      </c>
      <c r="BV1582">
        <f t="shared" si="2020"/>
        <v>1049.7513263999999</v>
      </c>
      <c r="BW1582">
        <f t="shared" si="2021"/>
        <v>1051.666189952381</v>
      </c>
      <c r="BX1582">
        <f t="shared" si="2022"/>
        <v>1058.0732777090909</v>
      </c>
      <c r="BY1582">
        <f t="shared" si="2023"/>
        <v>1060.8921439761905</v>
      </c>
      <c r="BZ1582">
        <f t="shared" si="2024"/>
        <v>1092.3000489999999</v>
      </c>
      <c r="CA1582">
        <f t="shared" si="2025"/>
        <v>1028</v>
      </c>
      <c r="CB1582">
        <f t="shared" si="2026"/>
        <v>1059.5166313933332</v>
      </c>
      <c r="CC1582">
        <f t="shared" si="2027"/>
        <v>1063.6712889055555</v>
      </c>
      <c r="CD1582">
        <f t="shared" si="2028"/>
        <v>1071.0183091763097</v>
      </c>
      <c r="CE1582">
        <f t="shared" si="2029"/>
        <v>1075.6951865037904</v>
      </c>
      <c r="CF1582">
        <f t="shared" si="2030"/>
        <v>1052.0699460000001</v>
      </c>
      <c r="CG1582">
        <f t="shared" si="2031"/>
        <v>1058.1999510000001</v>
      </c>
      <c r="CH1582">
        <f t="shared" si="2032"/>
        <v>1034</v>
      </c>
    </row>
    <row r="1583" spans="1:86">
      <c r="A1583" s="1">
        <v>41799</v>
      </c>
      <c r="B1583">
        <v>1043.5</v>
      </c>
      <c r="C1583">
        <v>1059</v>
      </c>
      <c r="D1583">
        <v>1040</v>
      </c>
      <c r="E1583">
        <v>1056.900024</v>
      </c>
      <c r="F1583">
        <v>2666196</v>
      </c>
      <c r="G1583">
        <f t="shared" si="1966"/>
        <v>2076833.093547798</v>
      </c>
      <c r="H1583">
        <f t="shared" si="1994"/>
        <v>67676947.71242854</v>
      </c>
      <c r="I1583">
        <f t="shared" si="1967"/>
        <v>1049.8500060000001</v>
      </c>
      <c r="J1583">
        <f t="shared" si="1974"/>
        <v>1077.51748675</v>
      </c>
      <c r="K1583">
        <f t="shared" si="1975"/>
        <v>1043.52249125</v>
      </c>
      <c r="L1583">
        <f t="shared" si="1976"/>
        <v>8</v>
      </c>
      <c r="M1583">
        <f t="shared" si="1977"/>
        <v>2</v>
      </c>
      <c r="N1583">
        <f t="shared" si="1978"/>
        <v>20</v>
      </c>
      <c r="O1583">
        <f t="shared" si="1979"/>
        <v>80</v>
      </c>
      <c r="P1583">
        <f t="shared" si="1954"/>
        <v>19</v>
      </c>
      <c r="Q1583">
        <f t="shared" si="1955"/>
        <v>2.0999759999999696</v>
      </c>
      <c r="R1583">
        <f t="shared" si="1956"/>
        <v>16.90002400000003</v>
      </c>
      <c r="S1583">
        <f t="shared" si="1957"/>
        <v>19</v>
      </c>
      <c r="T1583">
        <f t="shared" si="1993"/>
        <v>26.293899958163788</v>
      </c>
      <c r="U1583">
        <f t="shared" si="1958"/>
        <v>21.469970999999987</v>
      </c>
      <c r="V1583">
        <f t="shared" si="1959"/>
        <v>-17.5</v>
      </c>
      <c r="W1583">
        <f t="shared" si="1960"/>
        <v>21.469970999999987</v>
      </c>
      <c r="X1583">
        <f t="shared" si="1961"/>
        <v>0</v>
      </c>
      <c r="Y1583">
        <f t="shared" si="1991"/>
        <v>4.7686411476235362</v>
      </c>
      <c r="Z1583">
        <f t="shared" si="1992"/>
        <v>5.6222878061983028</v>
      </c>
      <c r="AA1583">
        <f t="shared" si="1988"/>
        <v>18.135921849595984</v>
      </c>
      <c r="AB1583">
        <f t="shared" si="1989"/>
        <v>21.382479644114881</v>
      </c>
      <c r="AC1583">
        <f t="shared" si="1990"/>
        <v>8.2153064694065812</v>
      </c>
      <c r="AD1583">
        <f t="shared" si="1998"/>
        <v>19.923514090981516</v>
      </c>
      <c r="AE1583">
        <f t="shared" si="1971"/>
        <v>1052.0020018</v>
      </c>
      <c r="AF1583">
        <f t="shared" si="1973"/>
        <v>1054.1566771666667</v>
      </c>
      <c r="AG1583">
        <f t="shared" si="1995"/>
        <v>1064.8929993500001</v>
      </c>
      <c r="AH1583">
        <f t="shared" si="1980"/>
        <v>1061.6590087999998</v>
      </c>
      <c r="AI1583">
        <f t="shared" si="1981"/>
        <v>1085.5174927566293</v>
      </c>
      <c r="AJ1583">
        <f t="shared" si="1982"/>
        <v>1037.8005248433703</v>
      </c>
      <c r="AK1583">
        <f t="shared" si="1983"/>
        <v>0.40026640400432029</v>
      </c>
      <c r="AL1583">
        <f t="shared" si="1962"/>
        <v>0.77894989473684528</v>
      </c>
      <c r="AM1583">
        <f t="shared" si="1963"/>
        <v>2076833.093547798</v>
      </c>
      <c r="AN1583">
        <f t="shared" si="1996"/>
        <v>2392626.33881009</v>
      </c>
      <c r="AO1583">
        <f t="shared" si="1997"/>
        <v>62182884</v>
      </c>
      <c r="AP1583">
        <f t="shared" si="1999"/>
        <v>3.8477249443915951E-2</v>
      </c>
      <c r="AQ1583">
        <f t="shared" si="2000"/>
        <v>1053.7003174313495</v>
      </c>
      <c r="AR1583">
        <f t="shared" si="2001"/>
        <v>1061.6728604112698</v>
      </c>
      <c r="AS1583">
        <f t="shared" si="2002"/>
        <v>1058.086258836719</v>
      </c>
      <c r="AT1583">
        <f t="shared" si="2003"/>
        <v>1065.237521518764</v>
      </c>
      <c r="AU1583">
        <f t="shared" si="2004"/>
        <v>1059.7088254847017</v>
      </c>
      <c r="AV1583">
        <f t="shared" si="2005"/>
        <v>1068.1890059506302</v>
      </c>
      <c r="AW1583">
        <f t="shared" si="2006"/>
        <v>-8.4801804659284699</v>
      </c>
      <c r="AX1583">
        <f t="shared" si="2033"/>
        <v>-7.2643247995586595</v>
      </c>
      <c r="AY1583">
        <f t="shared" si="2007"/>
        <v>-1.2158556663698104</v>
      </c>
      <c r="AZ1583">
        <f t="shared" si="1964"/>
        <v>1051.9666746666667</v>
      </c>
      <c r="BA1583">
        <f t="shared" si="1965"/>
        <v>2804749340.1295681</v>
      </c>
      <c r="BB1583">
        <f t="shared" si="1968"/>
        <v>2804749340.1295681</v>
      </c>
      <c r="BC1583">
        <f t="shared" si="1969"/>
        <v>0</v>
      </c>
      <c r="BD1583">
        <f t="shared" si="1984"/>
        <v>16424239815.635664</v>
      </c>
      <c r="BE1583">
        <f t="shared" si="1985"/>
        <v>25110131308.563698</v>
      </c>
      <c r="BF1583">
        <f t="shared" si="1986"/>
        <v>0.65408816918588752</v>
      </c>
      <c r="BG1583">
        <f t="shared" si="1987"/>
        <v>39.543730580445299</v>
      </c>
      <c r="BH1583">
        <f t="shared" si="2008"/>
        <v>259374792</v>
      </c>
      <c r="BI1583">
        <f t="shared" si="2009"/>
        <v>-0.79388389308328156</v>
      </c>
      <c r="BJ1583">
        <f t="shared" si="1970"/>
        <v>1378.0029000000013</v>
      </c>
      <c r="BK1583">
        <f t="shared" si="2010"/>
        <v>1.4182655616352523E-2</v>
      </c>
      <c r="BL1583">
        <f t="shared" si="2011"/>
        <v>1.0141826556163525</v>
      </c>
      <c r="BM1583">
        <f t="shared" si="2012"/>
        <v>12.574525136920812</v>
      </c>
      <c r="BN1583">
        <f t="shared" si="2013"/>
        <v>1049.5</v>
      </c>
      <c r="BO1583">
        <f t="shared" si="1972"/>
        <v>1050.0649902</v>
      </c>
      <c r="BP1583">
        <f t="shared" si="2014"/>
        <v>1079.5519086029412</v>
      </c>
      <c r="BQ1583">
        <f t="shared" si="2015"/>
        <v>-29.486918402941228</v>
      </c>
      <c r="BR1583">
        <f t="shared" si="2016"/>
        <v>-8.8199469999999565</v>
      </c>
      <c r="BS1583">
        <f t="shared" si="2017"/>
        <v>-19</v>
      </c>
      <c r="BT1583">
        <f t="shared" si="2018"/>
        <v>-33.300048999999944</v>
      </c>
      <c r="BU1583">
        <f t="shared" si="2019"/>
        <v>-36.569946000000073</v>
      </c>
      <c r="BV1583">
        <f t="shared" si="2020"/>
        <v>1050.8486651333335</v>
      </c>
      <c r="BW1583">
        <f t="shared" si="2021"/>
        <v>1051.7938114285714</v>
      </c>
      <c r="BX1583">
        <f t="shared" si="2022"/>
        <v>1056.8425536363638</v>
      </c>
      <c r="BY1583">
        <f t="shared" si="2023"/>
        <v>1060.022431895238</v>
      </c>
      <c r="BZ1583">
        <f t="shared" si="2024"/>
        <v>1092.3000489999999</v>
      </c>
      <c r="CA1583">
        <f t="shared" si="2025"/>
        <v>1028</v>
      </c>
      <c r="CB1583">
        <f t="shared" si="2026"/>
        <v>1055.0405798100001</v>
      </c>
      <c r="CC1583">
        <f t="shared" si="2027"/>
        <v>1058.6233056888889</v>
      </c>
      <c r="CD1583">
        <f t="shared" si="2028"/>
        <v>1067.9294907935316</v>
      </c>
      <c r="CE1583">
        <f t="shared" si="2029"/>
        <v>1075.9232027825451</v>
      </c>
      <c r="CF1583">
        <f t="shared" si="2030"/>
        <v>1042.119995</v>
      </c>
      <c r="CG1583">
        <f t="shared" si="2031"/>
        <v>1053.900024</v>
      </c>
      <c r="CH1583">
        <f t="shared" si="2032"/>
        <v>1028</v>
      </c>
    </row>
    <row r="1584" spans="1:86">
      <c r="A1584" s="1">
        <v>41800</v>
      </c>
      <c r="B1584">
        <v>1057.5</v>
      </c>
      <c r="C1584">
        <v>1080.469971</v>
      </c>
      <c r="D1584">
        <v>1057.5</v>
      </c>
      <c r="E1584">
        <v>1079.0699460000001</v>
      </c>
      <c r="F1584">
        <v>2628068</v>
      </c>
      <c r="G1584">
        <f t="shared" si="1966"/>
        <v>2307705.3054454639</v>
      </c>
      <c r="H1584">
        <f t="shared" si="1994"/>
        <v>69984653.017874002</v>
      </c>
      <c r="I1584">
        <f t="shared" si="1967"/>
        <v>1068.63497925</v>
      </c>
      <c r="J1584">
        <f t="shared" si="1974"/>
        <v>1077.51748675</v>
      </c>
      <c r="K1584">
        <f t="shared" si="1975"/>
        <v>1043.52249125</v>
      </c>
      <c r="L1584">
        <f t="shared" si="1976"/>
        <v>9</v>
      </c>
      <c r="M1584">
        <f t="shared" si="1977"/>
        <v>3</v>
      </c>
      <c r="N1584">
        <f t="shared" si="1978"/>
        <v>10</v>
      </c>
      <c r="O1584">
        <f t="shared" si="1979"/>
        <v>70</v>
      </c>
      <c r="P1584">
        <f t="shared" si="1954"/>
        <v>22.969970999999987</v>
      </c>
      <c r="Q1584">
        <f t="shared" si="1955"/>
        <v>1.4000249999999141</v>
      </c>
      <c r="R1584">
        <f t="shared" si="1956"/>
        <v>21.569946000000073</v>
      </c>
      <c r="S1584">
        <f t="shared" si="1957"/>
        <v>22.969970999999987</v>
      </c>
      <c r="T1584">
        <f t="shared" si="1993"/>
        <v>26.056476461152091</v>
      </c>
      <c r="U1584">
        <f t="shared" si="1958"/>
        <v>26.530029000000013</v>
      </c>
      <c r="V1584">
        <f t="shared" si="1959"/>
        <v>-11.59997599999997</v>
      </c>
      <c r="W1584">
        <f t="shared" si="1960"/>
        <v>26.530029000000013</v>
      </c>
      <c r="X1584">
        <f t="shared" si="1961"/>
        <v>0</v>
      </c>
      <c r="Y1584">
        <f t="shared" si="1991"/>
        <v>6.3230259942218563</v>
      </c>
      <c r="Z1584">
        <f t="shared" si="1992"/>
        <v>5.2206958200412812</v>
      </c>
      <c r="AA1584">
        <f t="shared" si="1988"/>
        <v>24.266619485750233</v>
      </c>
      <c r="AB1584">
        <f t="shared" si="1989"/>
        <v>20.03607750965438</v>
      </c>
      <c r="AC1584">
        <f t="shared" si="1990"/>
        <v>9.5491747974952279</v>
      </c>
      <c r="AD1584">
        <f t="shared" si="1998"/>
        <v>18.493919061895628</v>
      </c>
      <c r="AE1584">
        <f t="shared" si="1971"/>
        <v>1054.9559812</v>
      </c>
      <c r="AF1584">
        <f t="shared" si="1973"/>
        <v>1056.5133258333333</v>
      </c>
      <c r="AG1584">
        <f t="shared" si="1995"/>
        <v>1063.5729980999999</v>
      </c>
      <c r="AH1584">
        <f t="shared" si="1980"/>
        <v>1062.9940062999999</v>
      </c>
      <c r="AI1584">
        <f t="shared" si="1981"/>
        <v>1089.0085812818181</v>
      </c>
      <c r="AJ1584">
        <f t="shared" si="1982"/>
        <v>1036.9794313181817</v>
      </c>
      <c r="AK1584">
        <f t="shared" si="1983"/>
        <v>0.80897947998834807</v>
      </c>
      <c r="AL1584">
        <f t="shared" si="1962"/>
        <v>0.87809954135336832</v>
      </c>
      <c r="AM1584">
        <f t="shared" si="1963"/>
        <v>2307705.3054454639</v>
      </c>
      <c r="AN1584">
        <f t="shared" si="1996"/>
        <v>4105924.0286245532</v>
      </c>
      <c r="AO1584">
        <f t="shared" si="1997"/>
        <v>62263468</v>
      </c>
      <c r="AP1584">
        <f t="shared" si="1999"/>
        <v>6.5944351648137445E-2</v>
      </c>
      <c r="AQ1584">
        <f t="shared" si="2000"/>
        <v>1062.3259911446908</v>
      </c>
      <c r="AR1584">
        <f t="shared" si="2001"/>
        <v>1073.5850369290579</v>
      </c>
      <c r="AS1584">
        <f t="shared" si="2002"/>
        <v>1061.8633225261096</v>
      </c>
      <c r="AT1584">
        <f t="shared" si="2003"/>
        <v>1066.4824397220752</v>
      </c>
      <c r="AU1584">
        <f t="shared" si="2004"/>
        <v>1062.6129935619965</v>
      </c>
      <c r="AV1584">
        <f t="shared" si="2005"/>
        <v>1068.950671754086</v>
      </c>
      <c r="AW1584">
        <f t="shared" si="2006"/>
        <v>-6.33767819208947</v>
      </c>
      <c r="AX1584">
        <f t="shared" si="2033"/>
        <v>-7.0789954780648214</v>
      </c>
      <c r="AY1584">
        <f t="shared" si="2007"/>
        <v>0.7413172859753514</v>
      </c>
      <c r="AZ1584">
        <f t="shared" si="1964"/>
        <v>1072.3466390000001</v>
      </c>
      <c r="BA1584">
        <f t="shared" si="1965"/>
        <v>2818199886.8634524</v>
      </c>
      <c r="BB1584">
        <f t="shared" si="1968"/>
        <v>2818199886.8634524</v>
      </c>
      <c r="BC1584">
        <f t="shared" si="1969"/>
        <v>0</v>
      </c>
      <c r="BD1584">
        <f t="shared" si="1984"/>
        <v>19242439702.499115</v>
      </c>
      <c r="BE1584">
        <f t="shared" si="1985"/>
        <v>20836974547.129765</v>
      </c>
      <c r="BF1584">
        <f t="shared" si="1986"/>
        <v>0.92347570224150932</v>
      </c>
      <c r="BG1584">
        <f t="shared" si="1987"/>
        <v>48.010780753057766</v>
      </c>
      <c r="BH1584">
        <f t="shared" si="2008"/>
        <v>262002860</v>
      </c>
      <c r="BI1584">
        <f t="shared" si="2009"/>
        <v>-0.59288780666461516</v>
      </c>
      <c r="BJ1584">
        <f t="shared" si="1970"/>
        <v>2116.9922000000042</v>
      </c>
      <c r="BK1584">
        <f t="shared" si="2010"/>
        <v>2.0976366256568502E-2</v>
      </c>
      <c r="BL1584">
        <f t="shared" si="2011"/>
        <v>1.0209763662565685</v>
      </c>
      <c r="BM1584">
        <f t="shared" si="2012"/>
        <v>13.710884883960189</v>
      </c>
      <c r="BN1584">
        <f t="shared" si="2013"/>
        <v>1068.9849855</v>
      </c>
      <c r="BO1584">
        <f t="shared" si="1972"/>
        <v>1051.7019897</v>
      </c>
      <c r="BP1584">
        <f t="shared" si="2014"/>
        <v>1078.2411732500002</v>
      </c>
      <c r="BQ1584">
        <f t="shared" si="2015"/>
        <v>-26.539183550000189</v>
      </c>
      <c r="BR1584">
        <f t="shared" si="2016"/>
        <v>3.7899170000000595</v>
      </c>
      <c r="BS1584">
        <f t="shared" si="2017"/>
        <v>-3.7199709999999868</v>
      </c>
      <c r="BT1584">
        <f t="shared" si="2018"/>
        <v>1.089966000000004</v>
      </c>
      <c r="BU1584">
        <f t="shared" si="2019"/>
        <v>-12.5</v>
      </c>
      <c r="BV1584">
        <f t="shared" si="2020"/>
        <v>1059.8713132</v>
      </c>
      <c r="BW1584">
        <f t="shared" si="2021"/>
        <v>1058.9118882380953</v>
      </c>
      <c r="BX1584">
        <f t="shared" si="2022"/>
        <v>1060.0081785818181</v>
      </c>
      <c r="BY1584">
        <f t="shared" si="2023"/>
        <v>1061.3726172904762</v>
      </c>
      <c r="BZ1584">
        <f t="shared" si="2024"/>
        <v>1090</v>
      </c>
      <c r="CA1584">
        <f t="shared" si="2025"/>
        <v>1028</v>
      </c>
      <c r="CB1584">
        <f t="shared" si="2026"/>
        <v>1048.6236830733333</v>
      </c>
      <c r="CC1584">
        <f t="shared" si="2027"/>
        <v>1055.2860374805557</v>
      </c>
      <c r="CD1584">
        <f t="shared" si="2028"/>
        <v>1068.9090203436112</v>
      </c>
      <c r="CE1584">
        <f t="shared" si="2029"/>
        <v>1070.7288802224455</v>
      </c>
      <c r="CF1584">
        <f t="shared" si="2030"/>
        <v>1056.900024</v>
      </c>
      <c r="CG1584">
        <f t="shared" si="2031"/>
        <v>1059</v>
      </c>
      <c r="CH1584">
        <f t="shared" si="2032"/>
        <v>1040</v>
      </c>
    </row>
    <row r="1585" spans="1:86">
      <c r="A1585" s="1">
        <v>41801</v>
      </c>
      <c r="B1585">
        <v>1082.5</v>
      </c>
      <c r="C1585">
        <v>1107</v>
      </c>
      <c r="D1585">
        <v>1069.099976</v>
      </c>
      <c r="E1585">
        <v>1103.469971</v>
      </c>
      <c r="F1585">
        <v>3544562</v>
      </c>
      <c r="G1585">
        <f t="shared" si="1966"/>
        <v>2884277.1066554449</v>
      </c>
      <c r="H1585">
        <f t="shared" si="1994"/>
        <v>72868930.124529451</v>
      </c>
      <c r="I1585">
        <f t="shared" si="1967"/>
        <v>1090.51748675</v>
      </c>
      <c r="J1585">
        <f t="shared" si="1974"/>
        <v>1090.51748675</v>
      </c>
      <c r="K1585">
        <f t="shared" si="1975"/>
        <v>1043.52249125</v>
      </c>
      <c r="L1585">
        <f t="shared" si="1976"/>
        <v>1</v>
      </c>
      <c r="M1585">
        <f t="shared" si="1977"/>
        <v>4</v>
      </c>
      <c r="N1585">
        <f t="shared" si="1978"/>
        <v>90</v>
      </c>
      <c r="O1585">
        <f t="shared" si="1979"/>
        <v>60</v>
      </c>
      <c r="P1585">
        <f t="shared" si="1954"/>
        <v>37.90002400000003</v>
      </c>
      <c r="Q1585">
        <f t="shared" si="1955"/>
        <v>3.5300290000000132</v>
      </c>
      <c r="R1585">
        <f t="shared" si="1956"/>
        <v>34.369995000000017</v>
      </c>
      <c r="S1585">
        <f t="shared" si="1957"/>
        <v>37.90002400000003</v>
      </c>
      <c r="T1585">
        <f t="shared" si="1993"/>
        <v>26.902444142498375</v>
      </c>
      <c r="U1585">
        <f t="shared" si="1958"/>
        <v>20</v>
      </c>
      <c r="V1585">
        <f t="shared" si="1959"/>
        <v>-22.800048000000061</v>
      </c>
      <c r="W1585">
        <f t="shared" si="1960"/>
        <v>20</v>
      </c>
      <c r="X1585">
        <f t="shared" si="1961"/>
        <v>0</v>
      </c>
      <c r="Y1585">
        <f t="shared" si="1991"/>
        <v>7.2999527089202951</v>
      </c>
      <c r="Z1585">
        <f t="shared" si="1992"/>
        <v>4.8477889757526187</v>
      </c>
      <c r="AA1585">
        <f t="shared" si="1988"/>
        <v>27.13490517907405</v>
      </c>
      <c r="AB1585">
        <f t="shared" si="1989"/>
        <v>18.019883063689594</v>
      </c>
      <c r="AC1585">
        <f t="shared" si="1990"/>
        <v>20.186169551675835</v>
      </c>
      <c r="AD1585">
        <f t="shared" si="1998"/>
        <v>18.448843998471322</v>
      </c>
      <c r="AE1585">
        <f t="shared" si="1971"/>
        <v>1066.7259764000003</v>
      </c>
      <c r="AF1585">
        <f t="shared" si="1973"/>
        <v>1063.0416461666666</v>
      </c>
      <c r="AG1585">
        <f t="shared" si="1995"/>
        <v>1063.3439942</v>
      </c>
      <c r="AH1585">
        <f t="shared" si="1980"/>
        <v>1065.8130004999998</v>
      </c>
      <c r="AI1585">
        <f t="shared" si="1981"/>
        <v>1101.0254151307936</v>
      </c>
      <c r="AJ1585">
        <f t="shared" si="1982"/>
        <v>1030.600585869206</v>
      </c>
      <c r="AK1585">
        <f t="shared" si="1983"/>
        <v>1.0347115625957186</v>
      </c>
      <c r="AL1585">
        <f t="shared" si="1962"/>
        <v>0.81371890424132653</v>
      </c>
      <c r="AM1585">
        <f t="shared" si="1963"/>
        <v>2884277.1066554449</v>
      </c>
      <c r="AN1585">
        <f t="shared" si="1996"/>
        <v>7240713.1174510764</v>
      </c>
      <c r="AO1585">
        <f t="shared" si="1997"/>
        <v>64418802</v>
      </c>
      <c r="AP1585">
        <f t="shared" si="1999"/>
        <v>0.11240061740749349</v>
      </c>
      <c r="AQ1585">
        <f t="shared" si="2000"/>
        <v>1076.3149442954959</v>
      </c>
      <c r="AR1585">
        <f t="shared" si="2001"/>
        <v>1086.4371167942763</v>
      </c>
      <c r="AS1585">
        <f t="shared" si="2002"/>
        <v>1069.3525192514098</v>
      </c>
      <c r="AT1585">
        <f t="shared" si="2003"/>
        <v>1069.8113175370884</v>
      </c>
      <c r="AU1585">
        <f t="shared" si="2004"/>
        <v>1068.7415401776971</v>
      </c>
      <c r="AV1585">
        <f t="shared" si="2005"/>
        <v>1071.3670227012999</v>
      </c>
      <c r="AW1585">
        <f t="shared" si="2006"/>
        <v>-2.625482523602841</v>
      </c>
      <c r="AX1585">
        <f t="shared" si="2033"/>
        <v>-6.188292887172425</v>
      </c>
      <c r="AY1585">
        <f t="shared" si="2007"/>
        <v>3.562810363569584</v>
      </c>
      <c r="AZ1585">
        <f t="shared" si="1964"/>
        <v>1093.1899823333333</v>
      </c>
      <c r="BA1585">
        <f t="shared" si="1965"/>
        <v>3874879670.1594048</v>
      </c>
      <c r="BB1585">
        <f t="shared" si="1968"/>
        <v>3874879670.1594048</v>
      </c>
      <c r="BC1585">
        <f t="shared" si="1969"/>
        <v>0</v>
      </c>
      <c r="BD1585">
        <f t="shared" si="1984"/>
        <v>18681876255.266243</v>
      </c>
      <c r="BE1585">
        <f t="shared" si="1985"/>
        <v>20836974547.129765</v>
      </c>
      <c r="BF1585">
        <f t="shared" si="1986"/>
        <v>0.8965733587191822</v>
      </c>
      <c r="BG1585">
        <f t="shared" si="1987"/>
        <v>47.273328742984525</v>
      </c>
      <c r="BH1585">
        <f t="shared" si="2008"/>
        <v>265547422</v>
      </c>
      <c r="BI1585">
        <f t="shared" si="2009"/>
        <v>-0.24505911307434675</v>
      </c>
      <c r="BJ1585">
        <f t="shared" si="1970"/>
        <v>2340.0024999999914</v>
      </c>
      <c r="BK1585">
        <f t="shared" si="2010"/>
        <v>2.2612088391904775E-2</v>
      </c>
      <c r="BL1585">
        <f t="shared" si="2011"/>
        <v>1.0226120883919048</v>
      </c>
      <c r="BM1585">
        <f t="shared" si="2012"/>
        <v>18.558572024595396</v>
      </c>
      <c r="BN1585">
        <f t="shared" si="2013"/>
        <v>1088.049988</v>
      </c>
      <c r="BO1585">
        <f t="shared" si="1972"/>
        <v>1058.7169921999998</v>
      </c>
      <c r="BP1585">
        <f t="shared" si="2014"/>
        <v>1077.3764684558823</v>
      </c>
      <c r="BQ1585">
        <f t="shared" si="2015"/>
        <v>-18.65947625588251</v>
      </c>
      <c r="BR1585">
        <f t="shared" si="2016"/>
        <v>23.5</v>
      </c>
      <c r="BS1585">
        <f t="shared" si="2017"/>
        <v>1.5</v>
      </c>
      <c r="BT1585">
        <f t="shared" si="2018"/>
        <v>17</v>
      </c>
      <c r="BU1585">
        <f t="shared" si="2019"/>
        <v>10</v>
      </c>
      <c r="BV1585">
        <f t="shared" si="2020"/>
        <v>1076.0426431333333</v>
      </c>
      <c r="BW1585">
        <f t="shared" si="2021"/>
        <v>1072.3280725714287</v>
      </c>
      <c r="BX1585">
        <f t="shared" si="2022"/>
        <v>1067.3674448909089</v>
      </c>
      <c r="BY1585">
        <f t="shared" si="2023"/>
        <v>1065.1723289952381</v>
      </c>
      <c r="BZ1585">
        <f t="shared" si="2024"/>
        <v>1107</v>
      </c>
      <c r="CA1585">
        <f t="shared" si="2025"/>
        <v>1028</v>
      </c>
      <c r="CB1585">
        <f t="shared" si="2026"/>
        <v>1054.7588384633334</v>
      </c>
      <c r="CC1585">
        <f t="shared" si="2027"/>
        <v>1051.0266769222224</v>
      </c>
      <c r="CD1585">
        <f t="shared" si="2028"/>
        <v>1067.149026505238</v>
      </c>
      <c r="CE1585">
        <f t="shared" si="2029"/>
        <v>1063.619944086269</v>
      </c>
      <c r="CF1585">
        <f t="shared" si="2030"/>
        <v>1079.0699460000001</v>
      </c>
      <c r="CG1585">
        <f t="shared" si="2031"/>
        <v>1080.469971</v>
      </c>
      <c r="CH1585">
        <f t="shared" si="2032"/>
        <v>1057.5</v>
      </c>
    </row>
    <row r="1586" spans="1:86">
      <c r="A1586" s="1">
        <v>41802</v>
      </c>
      <c r="B1586">
        <v>1124.5</v>
      </c>
      <c r="C1586">
        <v>1127</v>
      </c>
      <c r="D1586">
        <v>1091.900024</v>
      </c>
      <c r="E1586">
        <v>1118.6800539999999</v>
      </c>
      <c r="F1586">
        <v>2734338</v>
      </c>
      <c r="G1586">
        <f t="shared" si="1966"/>
        <v>1438066.7714528227</v>
      </c>
      <c r="H1586">
        <f t="shared" si="1994"/>
        <v>74306996.89598228</v>
      </c>
      <c r="I1586">
        <f t="shared" si="1967"/>
        <v>1115.5200195</v>
      </c>
      <c r="J1586">
        <f t="shared" si="1974"/>
        <v>1115.5200195</v>
      </c>
      <c r="K1586">
        <f t="shared" si="1975"/>
        <v>1043.52249125</v>
      </c>
      <c r="L1586">
        <f t="shared" si="1976"/>
        <v>1</v>
      </c>
      <c r="M1586">
        <f t="shared" si="1977"/>
        <v>5</v>
      </c>
      <c r="N1586">
        <f t="shared" si="1978"/>
        <v>90</v>
      </c>
      <c r="O1586">
        <f t="shared" si="1979"/>
        <v>50</v>
      </c>
      <c r="P1586">
        <f t="shared" si="1954"/>
        <v>35.09997599999997</v>
      </c>
      <c r="Q1586">
        <f t="shared" si="1955"/>
        <v>8.3199460000000727</v>
      </c>
      <c r="R1586">
        <f t="shared" si="1956"/>
        <v>26.780029999999897</v>
      </c>
      <c r="S1586">
        <f t="shared" si="1957"/>
        <v>35.09997599999997</v>
      </c>
      <c r="T1586">
        <f t="shared" si="1993"/>
        <v>27.487982132319917</v>
      </c>
      <c r="U1586">
        <f t="shared" si="1958"/>
        <v>-7.5</v>
      </c>
      <c r="V1586">
        <f t="shared" si="1959"/>
        <v>-0.63000499999998283</v>
      </c>
      <c r="W1586">
        <f t="shared" si="1960"/>
        <v>0</v>
      </c>
      <c r="X1586">
        <f t="shared" si="1961"/>
        <v>0</v>
      </c>
      <c r="Y1586">
        <f t="shared" si="1991"/>
        <v>6.7785275154259876</v>
      </c>
      <c r="Z1586">
        <f t="shared" si="1992"/>
        <v>4.5015183346274315</v>
      </c>
      <c r="AA1586">
        <f t="shared" si="1988"/>
        <v>24.659967700778974</v>
      </c>
      <c r="AB1586">
        <f t="shared" si="1989"/>
        <v>16.376314248744436</v>
      </c>
      <c r="AC1586">
        <f t="shared" si="1990"/>
        <v>20.186169551675828</v>
      </c>
      <c r="AD1586">
        <f t="shared" si="1998"/>
        <v>18.891509875742432</v>
      </c>
      <c r="AE1586">
        <f t="shared" si="1971"/>
        <v>1080.047998</v>
      </c>
      <c r="AF1586">
        <f t="shared" si="1973"/>
        <v>1075.3849893333336</v>
      </c>
      <c r="AG1586">
        <f t="shared" si="1995"/>
        <v>1064.4494995999999</v>
      </c>
      <c r="AH1586">
        <f t="shared" si="1980"/>
        <v>1069.6840087999999</v>
      </c>
      <c r="AI1586">
        <f t="shared" si="1981"/>
        <v>1116.7772942652339</v>
      </c>
      <c r="AJ1586">
        <f t="shared" si="1982"/>
        <v>1022.590723334766</v>
      </c>
      <c r="AK1586">
        <f t="shared" si="1983"/>
        <v>1.0202020279108657</v>
      </c>
      <c r="AL1586">
        <f t="shared" si="1962"/>
        <v>0.52592867869766746</v>
      </c>
      <c r="AM1586">
        <f t="shared" si="1963"/>
        <v>1438066.7714528227</v>
      </c>
      <c r="AN1586">
        <f t="shared" si="1996"/>
        <v>9140149.2708807737</v>
      </c>
      <c r="AO1586">
        <f t="shared" si="1997"/>
        <v>64632944</v>
      </c>
      <c r="AP1586">
        <f t="shared" si="1999"/>
        <v>0.14141626089136175</v>
      </c>
      <c r="AQ1586">
        <f t="shared" si="2000"/>
        <v>1090.7190815950273</v>
      </c>
      <c r="AR1586">
        <f t="shared" si="2001"/>
        <v>1092.2348467729075</v>
      </c>
      <c r="AS1586">
        <f t="shared" si="2002"/>
        <v>1078.2314755061561</v>
      </c>
      <c r="AT1586">
        <f t="shared" si="2003"/>
        <v>1074.2095038187504</v>
      </c>
      <c r="AU1586">
        <f t="shared" si="2004"/>
        <v>1076.2323172510426</v>
      </c>
      <c r="AV1586">
        <f t="shared" si="2005"/>
        <v>1074.6789348922089</v>
      </c>
      <c r="AW1586">
        <f t="shared" si="2006"/>
        <v>1.5533823588336872</v>
      </c>
      <c r="AX1586">
        <f t="shared" si="2033"/>
        <v>-4.6399578379712025</v>
      </c>
      <c r="AY1586">
        <f t="shared" si="2007"/>
        <v>6.1933401968048898</v>
      </c>
      <c r="AZ1586">
        <f t="shared" si="1964"/>
        <v>1112.5266926666666</v>
      </c>
      <c r="BA1586">
        <f t="shared" si="1965"/>
        <v>3042024011.7727876</v>
      </c>
      <c r="BB1586">
        <f t="shared" si="1968"/>
        <v>3042024011.7727876</v>
      </c>
      <c r="BC1586">
        <f t="shared" si="1969"/>
        <v>0</v>
      </c>
      <c r="BD1586">
        <f t="shared" si="1984"/>
        <v>18436779740.587105</v>
      </c>
      <c r="BE1586">
        <f t="shared" si="1985"/>
        <v>20836974547.129765</v>
      </c>
      <c r="BF1586">
        <f t="shared" si="1986"/>
        <v>0.88481078185732676</v>
      </c>
      <c r="BG1586">
        <f t="shared" si="1987"/>
        <v>46.944276336610201</v>
      </c>
      <c r="BH1586">
        <f t="shared" si="2008"/>
        <v>268281760</v>
      </c>
      <c r="BI1586">
        <f t="shared" si="2009"/>
        <v>0.14454385476435275</v>
      </c>
      <c r="BJ1586">
        <f t="shared" si="1970"/>
        <v>1421.0082999999941</v>
      </c>
      <c r="BK1586">
        <f t="shared" si="2010"/>
        <v>1.3783866711131318E-2</v>
      </c>
      <c r="BL1586">
        <f t="shared" si="2011"/>
        <v>1.0137838667111314</v>
      </c>
      <c r="BM1586">
        <f t="shared" si="2012"/>
        <v>24.8203407617744</v>
      </c>
      <c r="BN1586">
        <f t="shared" si="2013"/>
        <v>1109.450012</v>
      </c>
      <c r="BO1586">
        <f t="shared" si="1972"/>
        <v>1071.3869995</v>
      </c>
      <c r="BP1586">
        <f t="shared" si="2014"/>
        <v>1077.3235276323528</v>
      </c>
      <c r="BQ1586">
        <f t="shared" si="2015"/>
        <v>-5.9365281323528052</v>
      </c>
      <c r="BR1586">
        <f t="shared" si="2016"/>
        <v>48</v>
      </c>
      <c r="BS1586">
        <f t="shared" si="2017"/>
        <v>26.830077999999958</v>
      </c>
      <c r="BT1586">
        <f t="shared" si="2018"/>
        <v>43.5</v>
      </c>
      <c r="BU1586">
        <f t="shared" si="2019"/>
        <v>45.09997599999997</v>
      </c>
      <c r="BV1586">
        <f t="shared" si="2020"/>
        <v>1093.3606690000001</v>
      </c>
      <c r="BW1586">
        <f t="shared" si="2021"/>
        <v>1088.2247605238097</v>
      </c>
      <c r="BX1586">
        <f t="shared" si="2022"/>
        <v>1076.9796364363635</v>
      </c>
      <c r="BY1586">
        <f t="shared" si="2023"/>
        <v>1070.4424299285713</v>
      </c>
      <c r="BZ1586">
        <f t="shared" si="2024"/>
        <v>1127</v>
      </c>
      <c r="CA1586">
        <f t="shared" si="2025"/>
        <v>1028</v>
      </c>
      <c r="CB1586">
        <f t="shared" si="2026"/>
        <v>1060.2862616333334</v>
      </c>
      <c r="CC1586">
        <f t="shared" si="2027"/>
        <v>1058.1965302750002</v>
      </c>
      <c r="CD1586">
        <f t="shared" si="2028"/>
        <v>1063.1805163457541</v>
      </c>
      <c r="CE1586">
        <f t="shared" si="2029"/>
        <v>1056.9433167736247</v>
      </c>
      <c r="CF1586">
        <f t="shared" si="2030"/>
        <v>1103.469971</v>
      </c>
      <c r="CG1586">
        <f t="shared" si="2031"/>
        <v>1107</v>
      </c>
      <c r="CH1586">
        <f t="shared" si="2032"/>
        <v>1069.099976</v>
      </c>
    </row>
    <row r="1587" spans="1:86">
      <c r="A1587" s="1">
        <v>41803</v>
      </c>
      <c r="B1587">
        <v>1119</v>
      </c>
      <c r="C1587">
        <v>1119.5</v>
      </c>
      <c r="D1587">
        <v>1092.530029</v>
      </c>
      <c r="E1587">
        <v>1106.780029</v>
      </c>
      <c r="F1587">
        <v>1904022</v>
      </c>
      <c r="G1587">
        <f t="shared" si="1966"/>
        <v>108016.75970055832</v>
      </c>
      <c r="H1587">
        <f t="shared" si="1994"/>
        <v>74415013.655682832</v>
      </c>
      <c r="I1587">
        <f t="shared" si="1967"/>
        <v>1109.4525145</v>
      </c>
      <c r="J1587">
        <f t="shared" si="1974"/>
        <v>1115.5200195</v>
      </c>
      <c r="K1587">
        <f t="shared" si="1975"/>
        <v>1043.52249125</v>
      </c>
      <c r="L1587">
        <f t="shared" si="1976"/>
        <v>2</v>
      </c>
      <c r="M1587">
        <f t="shared" si="1977"/>
        <v>6</v>
      </c>
      <c r="N1587">
        <f t="shared" si="1978"/>
        <v>80</v>
      </c>
      <c r="O1587">
        <f t="shared" si="1979"/>
        <v>40</v>
      </c>
      <c r="P1587">
        <f t="shared" si="1954"/>
        <v>26.969970999999987</v>
      </c>
      <c r="Q1587">
        <f t="shared" si="1955"/>
        <v>12.719970999999987</v>
      </c>
      <c r="R1587">
        <f t="shared" si="1956"/>
        <v>14.25</v>
      </c>
      <c r="S1587">
        <f t="shared" si="1957"/>
        <v>26.969970999999987</v>
      </c>
      <c r="T1587">
        <f t="shared" si="1993"/>
        <v>27.450981337154211</v>
      </c>
      <c r="U1587">
        <f t="shared" si="1958"/>
        <v>18.969970999999987</v>
      </c>
      <c r="V1587">
        <f t="shared" si="1959"/>
        <v>-12.469970999999987</v>
      </c>
      <c r="W1587">
        <f t="shared" si="1960"/>
        <v>18.969970999999987</v>
      </c>
      <c r="X1587">
        <f t="shared" si="1961"/>
        <v>0</v>
      </c>
      <c r="Y1587">
        <f t="shared" si="1991"/>
        <v>7.6493449071812734</v>
      </c>
      <c r="Z1587">
        <f t="shared" si="1992"/>
        <v>4.1799813107254717</v>
      </c>
      <c r="AA1587">
        <f t="shared" si="1988"/>
        <v>27.865469774037106</v>
      </c>
      <c r="AB1587">
        <f t="shared" si="1989"/>
        <v>15.227074250595088</v>
      </c>
      <c r="AC1587">
        <f t="shared" si="1990"/>
        <v>29.32849709735811</v>
      </c>
      <c r="AD1587">
        <f t="shared" si="1998"/>
        <v>19.716499472683331</v>
      </c>
      <c r="AE1587">
        <f t="shared" si="1971"/>
        <v>1092.9800048000002</v>
      </c>
      <c r="AF1587">
        <f t="shared" si="1973"/>
        <v>1084.5033364999999</v>
      </c>
      <c r="AG1587">
        <f t="shared" si="1995"/>
        <v>1065.7695008000001</v>
      </c>
      <c r="AH1587">
        <f t="shared" si="1980"/>
        <v>1073.2940063000001</v>
      </c>
      <c r="AI1587">
        <f t="shared" si="1981"/>
        <v>1125.4063680922322</v>
      </c>
      <c r="AJ1587">
        <f t="shared" si="1982"/>
        <v>1021.1816445077679</v>
      </c>
      <c r="AK1587">
        <f t="shared" si="1983"/>
        <v>0.82128674990308481</v>
      </c>
      <c r="AL1587">
        <f t="shared" si="1962"/>
        <v>5.6730835936012462E-2</v>
      </c>
      <c r="AM1587">
        <f t="shared" si="1963"/>
        <v>108016.75970055832</v>
      </c>
      <c r="AN1587">
        <f t="shared" si="1996"/>
        <v>10347447.680794459</v>
      </c>
      <c r="AO1587">
        <f t="shared" si="1997"/>
        <v>61295168</v>
      </c>
      <c r="AP1587">
        <f t="shared" si="1999"/>
        <v>0.1688134320929581</v>
      </c>
      <c r="AQ1587">
        <f t="shared" si="2000"/>
        <v>1096.179803712718</v>
      </c>
      <c r="AR1587">
        <f t="shared" si="2001"/>
        <v>1104.3887168676288</v>
      </c>
      <c r="AS1587">
        <f t="shared" si="2002"/>
        <v>1083.3702151350481</v>
      </c>
      <c r="AT1587">
        <f t="shared" si="2003"/>
        <v>1077.1408510850629</v>
      </c>
      <c r="AU1587">
        <f t="shared" si="2004"/>
        <v>1080.8144740133862</v>
      </c>
      <c r="AV1587">
        <f t="shared" si="2005"/>
        <v>1076.9260114797542</v>
      </c>
      <c r="AW1587">
        <f t="shared" si="2006"/>
        <v>3.8884625336320369</v>
      </c>
      <c r="AX1587">
        <f t="shared" si="2033"/>
        <v>-2.9342737636505545</v>
      </c>
      <c r="AY1587">
        <f t="shared" si="2007"/>
        <v>6.8227362972825913</v>
      </c>
      <c r="AZ1587">
        <f t="shared" si="1964"/>
        <v>1106.2700193333333</v>
      </c>
      <c r="BA1587">
        <f t="shared" si="1965"/>
        <v>2106362454.751092</v>
      </c>
      <c r="BB1587">
        <f t="shared" si="1968"/>
        <v>0</v>
      </c>
      <c r="BC1587">
        <f t="shared" si="1969"/>
        <v>2106362454.751092</v>
      </c>
      <c r="BD1587">
        <f t="shared" si="1984"/>
        <v>15583934883.99267</v>
      </c>
      <c r="BE1587">
        <f t="shared" si="1985"/>
        <v>22943337001.880856</v>
      </c>
      <c r="BF1587">
        <f t="shared" si="1986"/>
        <v>0.67923575732314467</v>
      </c>
      <c r="BG1587">
        <f t="shared" si="1987"/>
        <v>40.449100393497375</v>
      </c>
      <c r="BH1587">
        <f t="shared" si="2008"/>
        <v>266377738</v>
      </c>
      <c r="BI1587">
        <f t="shared" si="2009"/>
        <v>0.36107053708258757</v>
      </c>
      <c r="BJ1587">
        <f t="shared" si="1970"/>
        <v>-1290.0024999999914</v>
      </c>
      <c r="BK1587">
        <f t="shared" si="2010"/>
        <v>-1.0637558931572685E-2</v>
      </c>
      <c r="BL1587">
        <f t="shared" si="2011"/>
        <v>0.9893624410684273</v>
      </c>
      <c r="BM1587">
        <f t="shared" si="2012"/>
        <v>27.465626252366192</v>
      </c>
      <c r="BN1587">
        <f t="shared" si="2013"/>
        <v>1106.0150145</v>
      </c>
      <c r="BO1587">
        <f t="shared" si="1972"/>
        <v>1084.4000000000001</v>
      </c>
      <c r="BP1587">
        <f t="shared" si="2014"/>
        <v>1077.2930872352943</v>
      </c>
      <c r="BQ1587">
        <f t="shared" si="2015"/>
        <v>7.1069127647058394</v>
      </c>
      <c r="BR1587">
        <f t="shared" si="2016"/>
        <v>41.849975000000086</v>
      </c>
      <c r="BS1587">
        <f t="shared" si="2017"/>
        <v>34.5</v>
      </c>
      <c r="BT1587">
        <f t="shared" si="2018"/>
        <v>40.619995000000017</v>
      </c>
      <c r="BU1587">
        <f t="shared" si="2019"/>
        <v>47</v>
      </c>
      <c r="BV1587">
        <f t="shared" si="2020"/>
        <v>1102.271346</v>
      </c>
      <c r="BW1587">
        <f t="shared" si="2021"/>
        <v>1097.194771857143</v>
      </c>
      <c r="BX1587">
        <f t="shared" si="2022"/>
        <v>1083.724367381818</v>
      </c>
      <c r="BY1587">
        <f t="shared" si="2023"/>
        <v>1074.4739089190475</v>
      </c>
      <c r="BZ1587">
        <f t="shared" si="2024"/>
        <v>1127</v>
      </c>
      <c r="CA1587">
        <f t="shared" si="2025"/>
        <v>1028</v>
      </c>
      <c r="CB1587">
        <f t="shared" si="2026"/>
        <v>1077.4416652433333</v>
      </c>
      <c r="CC1587">
        <f t="shared" si="2027"/>
        <v>1064.3224407777777</v>
      </c>
      <c r="CD1587">
        <f t="shared" si="2028"/>
        <v>1061.5757890615873</v>
      </c>
      <c r="CE1587">
        <f t="shared" si="2029"/>
        <v>1051.0009832898936</v>
      </c>
      <c r="CF1587">
        <f t="shared" si="2030"/>
        <v>1118.6800539999999</v>
      </c>
      <c r="CG1587">
        <f t="shared" si="2031"/>
        <v>1127</v>
      </c>
      <c r="CH1587">
        <f t="shared" si="2032"/>
        <v>1091.900024</v>
      </c>
    </row>
    <row r="1588" spans="1:86">
      <c r="A1588" s="1">
        <v>41806</v>
      </c>
      <c r="B1588">
        <v>1105</v>
      </c>
      <c r="C1588">
        <v>1138.469971</v>
      </c>
      <c r="D1588">
        <v>1105</v>
      </c>
      <c r="E1588">
        <v>1134.880005</v>
      </c>
      <c r="F1588">
        <v>2439906</v>
      </c>
      <c r="G1588">
        <f t="shared" si="1966"/>
        <v>1916500.7312475406</v>
      </c>
      <c r="H1588">
        <f t="shared" si="1994"/>
        <v>76331514.386930376</v>
      </c>
      <c r="I1588">
        <f t="shared" si="1967"/>
        <v>1120.8374939999999</v>
      </c>
      <c r="J1588">
        <f t="shared" si="1974"/>
        <v>1120.8374939999999</v>
      </c>
      <c r="K1588">
        <f t="shared" si="1975"/>
        <v>1043.52249125</v>
      </c>
      <c r="L1588">
        <f t="shared" si="1976"/>
        <v>1</v>
      </c>
      <c r="M1588">
        <f t="shared" si="1977"/>
        <v>7</v>
      </c>
      <c r="N1588">
        <f t="shared" si="1978"/>
        <v>90</v>
      </c>
      <c r="O1588">
        <f t="shared" si="1979"/>
        <v>30</v>
      </c>
      <c r="P1588">
        <f t="shared" si="1954"/>
        <v>33.469970999999987</v>
      </c>
      <c r="Q1588">
        <f t="shared" si="1955"/>
        <v>3.589966000000004</v>
      </c>
      <c r="R1588">
        <f t="shared" si="1956"/>
        <v>29.880004999999983</v>
      </c>
      <c r="S1588">
        <f t="shared" si="1957"/>
        <v>33.469970999999987</v>
      </c>
      <c r="T1588">
        <f t="shared" si="1993"/>
        <v>27.880909170214625</v>
      </c>
      <c r="U1588">
        <f t="shared" si="1958"/>
        <v>10.030029000000013</v>
      </c>
      <c r="V1588">
        <f t="shared" si="1959"/>
        <v>-30.5</v>
      </c>
      <c r="W1588">
        <f t="shared" si="1960"/>
        <v>10.030029000000013</v>
      </c>
      <c r="X1588">
        <f t="shared" si="1961"/>
        <v>0</v>
      </c>
      <c r="Y1588">
        <f t="shared" si="1991"/>
        <v>7.8193937709540409</v>
      </c>
      <c r="Z1588">
        <f t="shared" si="1992"/>
        <v>3.8814112171022237</v>
      </c>
      <c r="AA1588">
        <f t="shared" si="1988"/>
        <v>28.045691491680465</v>
      </c>
      <c r="AB1588">
        <f t="shared" si="1989"/>
        <v>13.921394002634473</v>
      </c>
      <c r="AC1588">
        <f t="shared" si="1990"/>
        <v>33.65565495597577</v>
      </c>
      <c r="AD1588">
        <f t="shared" si="1998"/>
        <v>20.850571773811208</v>
      </c>
      <c r="AE1588">
        <f t="shared" si="1971"/>
        <v>1108.5760009999999</v>
      </c>
      <c r="AF1588">
        <f t="shared" si="1973"/>
        <v>1099.9633381666667</v>
      </c>
      <c r="AG1588">
        <f t="shared" si="1995"/>
        <v>1071.5960022500001</v>
      </c>
      <c r="AH1588">
        <f t="shared" si="1980"/>
        <v>1080.2890014</v>
      </c>
      <c r="AI1588">
        <f t="shared" si="1981"/>
        <v>1143.6066943529811</v>
      </c>
      <c r="AJ1588">
        <f t="shared" si="1982"/>
        <v>1016.9713084470188</v>
      </c>
      <c r="AK1588">
        <f t="shared" si="1983"/>
        <v>0.93108806602080851</v>
      </c>
      <c r="AL1588">
        <f t="shared" si="1962"/>
        <v>0.78548137971198095</v>
      </c>
      <c r="AM1588">
        <f t="shared" si="1963"/>
        <v>1916500.7312475406</v>
      </c>
      <c r="AN1588">
        <f t="shared" si="1996"/>
        <v>15759776.46309606</v>
      </c>
      <c r="AO1588">
        <f t="shared" si="1997"/>
        <v>57218468</v>
      </c>
      <c r="AP1588">
        <f t="shared" si="1999"/>
        <v>0.27543163971282941</v>
      </c>
      <c r="AQ1588">
        <f t="shared" si="2000"/>
        <v>1109.3378721503939</v>
      </c>
      <c r="AR1588">
        <f t="shared" si="2001"/>
        <v>1114.5179979503546</v>
      </c>
      <c r="AS1588">
        <f t="shared" si="2002"/>
        <v>1092.6419773107393</v>
      </c>
      <c r="AT1588">
        <f t="shared" si="2003"/>
        <v>1082.3373749374073</v>
      </c>
      <c r="AU1588">
        <f t="shared" si="2004"/>
        <v>1088.9243036613782</v>
      </c>
      <c r="AV1588">
        <f t="shared" si="2005"/>
        <v>1080.9827910261713</v>
      </c>
      <c r="AW1588">
        <f t="shared" si="2006"/>
        <v>7.941512635206891</v>
      </c>
      <c r="AX1588">
        <f t="shared" si="2033"/>
        <v>-0.75911648387906494</v>
      </c>
      <c r="AY1588">
        <f t="shared" si="2007"/>
        <v>8.7006291190859564</v>
      </c>
      <c r="AZ1588">
        <f t="shared" si="1964"/>
        <v>1126.1166586666666</v>
      </c>
      <c r="BA1588">
        <f t="shared" si="1965"/>
        <v>2747618792.1807518</v>
      </c>
      <c r="BB1588">
        <f t="shared" si="1968"/>
        <v>2747618792.1807518</v>
      </c>
      <c r="BC1588">
        <f t="shared" si="1969"/>
        <v>0</v>
      </c>
      <c r="BD1588">
        <f t="shared" si="1984"/>
        <v>18331553676.173424</v>
      </c>
      <c r="BE1588">
        <f t="shared" si="1985"/>
        <v>21018385889.953564</v>
      </c>
      <c r="BF1588">
        <f t="shared" si="1986"/>
        <v>0.87216752857009816</v>
      </c>
      <c r="BG1588">
        <f t="shared" si="1987"/>
        <v>46.585976696018854</v>
      </c>
      <c r="BH1588">
        <f t="shared" si="2008"/>
        <v>268817644</v>
      </c>
      <c r="BI1588">
        <f t="shared" si="2009"/>
        <v>0.73465671249660269</v>
      </c>
      <c r="BJ1588">
        <f t="shared" si="1970"/>
        <v>2709.997599999997</v>
      </c>
      <c r="BK1588">
        <f t="shared" si="2010"/>
        <v>2.5388943840438567E-2</v>
      </c>
      <c r="BL1588">
        <f t="shared" si="2011"/>
        <v>1.0253889438404387</v>
      </c>
      <c r="BM1588">
        <f t="shared" si="2012"/>
        <v>33.371354319769473</v>
      </c>
      <c r="BN1588">
        <f t="shared" si="2013"/>
        <v>1121.7349855</v>
      </c>
      <c r="BO1588">
        <f t="shared" si="1972"/>
        <v>1098.8469971</v>
      </c>
      <c r="BP1588">
        <f t="shared" si="2014"/>
        <v>1077.9117629117648</v>
      </c>
      <c r="BQ1588">
        <f t="shared" si="2015"/>
        <v>20.935234188235199</v>
      </c>
      <c r="BR1588">
        <f t="shared" si="2016"/>
        <v>70.579956000000038</v>
      </c>
      <c r="BS1588">
        <f t="shared" si="2017"/>
        <v>52.40002400000003</v>
      </c>
      <c r="BT1588">
        <f t="shared" si="2018"/>
        <v>69.469970999999987</v>
      </c>
      <c r="BU1588">
        <f t="shared" si="2019"/>
        <v>40.069946000000073</v>
      </c>
      <c r="BV1588">
        <f t="shared" si="2020"/>
        <v>1116.2380127333333</v>
      </c>
      <c r="BW1588">
        <f t="shared" si="2021"/>
        <v>1111.5881057142856</v>
      </c>
      <c r="BX1588">
        <f t="shared" si="2022"/>
        <v>1094.9218216909092</v>
      </c>
      <c r="BY1588">
        <f t="shared" si="2023"/>
        <v>1081.0558616999999</v>
      </c>
      <c r="BZ1588">
        <f t="shared" si="2024"/>
        <v>1138.469971</v>
      </c>
      <c r="CA1588">
        <f t="shared" si="2025"/>
        <v>1028</v>
      </c>
      <c r="CB1588">
        <f t="shared" si="2026"/>
        <v>1096.2645124999999</v>
      </c>
      <c r="CC1588">
        <f t="shared" si="2027"/>
        <v>1081.1952773972223</v>
      </c>
      <c r="CD1588">
        <f t="shared" si="2028"/>
        <v>1061.9603726116666</v>
      </c>
      <c r="CE1588">
        <f t="shared" si="2029"/>
        <v>1057.7633671825238</v>
      </c>
      <c r="CF1588">
        <f t="shared" si="2030"/>
        <v>1106.780029</v>
      </c>
      <c r="CG1588">
        <f t="shared" si="2031"/>
        <v>1119.5</v>
      </c>
      <c r="CH1588">
        <f t="shared" si="2032"/>
        <v>1092.530029</v>
      </c>
    </row>
    <row r="1589" spans="1:86">
      <c r="A1589" s="1">
        <v>41807</v>
      </c>
      <c r="B1589">
        <v>1142.4499510000001</v>
      </c>
      <c r="C1589">
        <v>1148.5</v>
      </c>
      <c r="D1589">
        <v>1135.5</v>
      </c>
      <c r="E1589">
        <v>1139.9300539999999</v>
      </c>
      <c r="F1589">
        <v>1918144</v>
      </c>
      <c r="G1589">
        <f t="shared" si="1966"/>
        <v>-610839.15388063679</v>
      </c>
      <c r="H1589">
        <f t="shared" si="1994"/>
        <v>75720675.233049735</v>
      </c>
      <c r="I1589">
        <f t="shared" si="1967"/>
        <v>1141.59500125</v>
      </c>
      <c r="J1589">
        <f t="shared" si="1974"/>
        <v>1141.59500125</v>
      </c>
      <c r="K1589">
        <f t="shared" si="1975"/>
        <v>1043.52249125</v>
      </c>
      <c r="L1589">
        <f t="shared" si="1976"/>
        <v>1</v>
      </c>
      <c r="M1589">
        <f t="shared" si="1977"/>
        <v>8</v>
      </c>
      <c r="N1589">
        <f t="shared" si="1978"/>
        <v>90</v>
      </c>
      <c r="O1589">
        <f t="shared" si="1979"/>
        <v>20</v>
      </c>
      <c r="P1589">
        <f t="shared" si="1954"/>
        <v>13</v>
      </c>
      <c r="Q1589">
        <f t="shared" si="1955"/>
        <v>8.5699460000000727</v>
      </c>
      <c r="R1589">
        <f t="shared" si="1956"/>
        <v>4.4300539999999273</v>
      </c>
      <c r="S1589">
        <f t="shared" si="1957"/>
        <v>13</v>
      </c>
      <c r="T1589">
        <f t="shared" si="1993"/>
        <v>26.81798708662787</v>
      </c>
      <c r="U1589">
        <f t="shared" si="1958"/>
        <v>-2</v>
      </c>
      <c r="V1589">
        <f t="shared" si="1959"/>
        <v>24.84997599999997</v>
      </c>
      <c r="W1589">
        <f t="shared" si="1960"/>
        <v>0</v>
      </c>
      <c r="X1589">
        <f t="shared" si="1961"/>
        <v>24.84997599999997</v>
      </c>
      <c r="Y1589">
        <f t="shared" si="1991"/>
        <v>7.2608656444573239</v>
      </c>
      <c r="Z1589">
        <f t="shared" si="1992"/>
        <v>5.3791658444520625</v>
      </c>
      <c r="AA1589">
        <f t="shared" si="1988"/>
        <v>27.074610860998501</v>
      </c>
      <c r="AB1589">
        <f t="shared" si="1989"/>
        <v>20.058052183693725</v>
      </c>
      <c r="AC1589">
        <f t="shared" si="1990"/>
        <v>14.886828420137267</v>
      </c>
      <c r="AD1589">
        <f t="shared" si="1998"/>
        <v>21.191261817811604</v>
      </c>
      <c r="AE1589">
        <f t="shared" si="1971"/>
        <v>1120.7480226</v>
      </c>
      <c r="AF1589">
        <f t="shared" si="1973"/>
        <v>1113.8016765</v>
      </c>
      <c r="AG1589">
        <f t="shared" si="1995"/>
        <v>1076.88750615</v>
      </c>
      <c r="AH1589">
        <f t="shared" si="1980"/>
        <v>1087.8520019</v>
      </c>
      <c r="AI1589">
        <f t="shared" si="1981"/>
        <v>1159.272571466423</v>
      </c>
      <c r="AJ1589">
        <f t="shared" si="1982"/>
        <v>1016.431432333577</v>
      </c>
      <c r="AK1589">
        <f t="shared" si="1983"/>
        <v>0.86458720797210953</v>
      </c>
      <c r="AL1589">
        <f t="shared" si="1962"/>
        <v>-0.31845323076924192</v>
      </c>
      <c r="AM1589">
        <f t="shared" si="1963"/>
        <v>-610839.15388063679</v>
      </c>
      <c r="AN1589">
        <f t="shared" si="1996"/>
        <v>16987039.838025607</v>
      </c>
      <c r="AO1589">
        <f t="shared" si="1997"/>
        <v>54434498</v>
      </c>
      <c r="AP1589">
        <f t="shared" si="1999"/>
        <v>0.31206386505163708</v>
      </c>
      <c r="AQ1589">
        <f t="shared" si="2000"/>
        <v>1119.7392139792598</v>
      </c>
      <c r="AR1589">
        <f t="shared" si="2001"/>
        <v>1114.2364267995035</v>
      </c>
      <c r="AS1589">
        <f t="shared" si="2002"/>
        <v>1101.1538311148063</v>
      </c>
      <c r="AT1589">
        <f t="shared" si="2003"/>
        <v>1087.5207160530406</v>
      </c>
      <c r="AU1589">
        <f t="shared" si="2004"/>
        <v>1096.5751662121716</v>
      </c>
      <c r="AV1589">
        <f t="shared" si="2005"/>
        <v>1085.1090994343392</v>
      </c>
      <c r="AW1589">
        <f t="shared" si="2006"/>
        <v>11.466066777832339</v>
      </c>
      <c r="AX1589">
        <f t="shared" si="2033"/>
        <v>1.6859201684632161</v>
      </c>
      <c r="AY1589">
        <f t="shared" si="2007"/>
        <v>9.7801466093691225</v>
      </c>
      <c r="AZ1589">
        <f t="shared" si="1964"/>
        <v>1141.3100179999999</v>
      </c>
      <c r="BA1589">
        <f t="shared" si="1965"/>
        <v>2189196963.1665916</v>
      </c>
      <c r="BB1589">
        <f t="shared" si="1968"/>
        <v>2189196963.1665916</v>
      </c>
      <c r="BC1589">
        <f t="shared" si="1969"/>
        <v>0</v>
      </c>
      <c r="BD1589">
        <f t="shared" si="1984"/>
        <v>20520750639.340015</v>
      </c>
      <c r="BE1589">
        <f t="shared" si="1985"/>
        <v>18995074250.327751</v>
      </c>
      <c r="BF1589">
        <f t="shared" si="1986"/>
        <v>1.0803195801662075</v>
      </c>
      <c r="BG1589">
        <f t="shared" si="1987"/>
        <v>51.930462534025438</v>
      </c>
      <c r="BH1589">
        <f t="shared" si="2008"/>
        <v>270735788</v>
      </c>
      <c r="BI1589">
        <f t="shared" si="2009"/>
        <v>1.0566740969926001</v>
      </c>
      <c r="BJ1589">
        <f t="shared" si="1970"/>
        <v>405.00489999999445</v>
      </c>
      <c r="BK1589">
        <f t="shared" si="2010"/>
        <v>4.449852828273192E-3</v>
      </c>
      <c r="BL1589">
        <f t="shared" si="2011"/>
        <v>1.0044498528282733</v>
      </c>
      <c r="BM1589">
        <f t="shared" si="2012"/>
        <v>37.641945269399031</v>
      </c>
      <c r="BN1589">
        <f t="shared" si="2013"/>
        <v>1142</v>
      </c>
      <c r="BO1589">
        <f t="shared" si="1972"/>
        <v>1113.45</v>
      </c>
      <c r="BP1589">
        <f t="shared" si="2014"/>
        <v>1079.2701451911762</v>
      </c>
      <c r="BQ1589">
        <f t="shared" si="2015"/>
        <v>34.179854808823848</v>
      </c>
      <c r="BR1589">
        <f t="shared" si="2016"/>
        <v>95.31005899999991</v>
      </c>
      <c r="BS1589">
        <f t="shared" si="2017"/>
        <v>97</v>
      </c>
      <c r="BT1589">
        <f t="shared" si="2018"/>
        <v>81.050048999999944</v>
      </c>
      <c r="BU1589">
        <f t="shared" si="2019"/>
        <v>77.449951000000056</v>
      </c>
      <c r="BV1589">
        <f t="shared" si="2020"/>
        <v>1126.6893637333333</v>
      </c>
      <c r="BW1589">
        <f t="shared" si="2021"/>
        <v>1123.0071673809525</v>
      </c>
      <c r="BX1589">
        <f t="shared" si="2022"/>
        <v>1105.7656494363637</v>
      </c>
      <c r="BY1589">
        <f t="shared" si="2023"/>
        <v>1087.5638666285715</v>
      </c>
      <c r="BZ1589">
        <f t="shared" si="2024"/>
        <v>1148.5</v>
      </c>
      <c r="CA1589">
        <f t="shared" si="2025"/>
        <v>1028</v>
      </c>
      <c r="CB1589">
        <f t="shared" si="2026"/>
        <v>1112.1777744366668</v>
      </c>
      <c r="CC1589">
        <f t="shared" si="2027"/>
        <v>1099.1873731666667</v>
      </c>
      <c r="CD1589">
        <f t="shared" si="2028"/>
        <v>1062.2531350242857</v>
      </c>
      <c r="CE1589">
        <f t="shared" si="2029"/>
        <v>1062.8303738006043</v>
      </c>
      <c r="CF1589">
        <f t="shared" si="2030"/>
        <v>1134.880005</v>
      </c>
      <c r="CG1589">
        <f t="shared" si="2031"/>
        <v>1138.469971</v>
      </c>
      <c r="CH1589">
        <f t="shared" si="2032"/>
        <v>1105</v>
      </c>
    </row>
    <row r="1590" spans="1:86">
      <c r="A1590" s="1">
        <v>41808</v>
      </c>
      <c r="B1590">
        <v>1146.5</v>
      </c>
      <c r="C1590">
        <v>1146.5</v>
      </c>
      <c r="D1590">
        <v>1110.650024</v>
      </c>
      <c r="E1590">
        <v>1113.530029</v>
      </c>
      <c r="F1590">
        <v>1948824</v>
      </c>
      <c r="G1590">
        <f t="shared" si="1966"/>
        <v>-1635706.7547265319</v>
      </c>
      <c r="H1590">
        <f t="shared" si="1994"/>
        <v>74084968.478323206</v>
      </c>
      <c r="I1590">
        <f t="shared" si="1967"/>
        <v>1129.29501325</v>
      </c>
      <c r="J1590">
        <f t="shared" si="1974"/>
        <v>1141.59500125</v>
      </c>
      <c r="K1590">
        <f t="shared" si="1975"/>
        <v>1043.52249125</v>
      </c>
      <c r="L1590">
        <f t="shared" si="1976"/>
        <v>2</v>
      </c>
      <c r="M1590">
        <f t="shared" si="1977"/>
        <v>9</v>
      </c>
      <c r="N1590">
        <f t="shared" si="1978"/>
        <v>80</v>
      </c>
      <c r="O1590">
        <f t="shared" si="1979"/>
        <v>10</v>
      </c>
      <c r="P1590">
        <f t="shared" si="1954"/>
        <v>35.84997599999997</v>
      </c>
      <c r="Q1590">
        <f t="shared" si="1955"/>
        <v>32.969970999999987</v>
      </c>
      <c r="R1590">
        <f t="shared" si="1956"/>
        <v>2.8800049999999828</v>
      </c>
      <c r="S1590">
        <f t="shared" si="1957"/>
        <v>35.84997599999997</v>
      </c>
      <c r="T1590">
        <f t="shared" si="1993"/>
        <v>27.463129151868735</v>
      </c>
      <c r="U1590">
        <f t="shared" si="1958"/>
        <v>-2</v>
      </c>
      <c r="V1590">
        <f t="shared" si="1959"/>
        <v>5.5999750000000859</v>
      </c>
      <c r="W1590">
        <f t="shared" si="1960"/>
        <v>0</v>
      </c>
      <c r="X1590">
        <f t="shared" si="1961"/>
        <v>5.5999750000000859</v>
      </c>
      <c r="Y1590">
        <f t="shared" si="1991"/>
        <v>6.7422323841389433</v>
      </c>
      <c r="Z1590">
        <f t="shared" si="1992"/>
        <v>5.394937926991207</v>
      </c>
      <c r="AA1590">
        <f t="shared" si="1988"/>
        <v>24.550124448146384</v>
      </c>
      <c r="AB1590">
        <f t="shared" si="1989"/>
        <v>19.644294345184285</v>
      </c>
      <c r="AC1590">
        <f t="shared" si="1990"/>
        <v>11.10056481544324</v>
      </c>
      <c r="AD1590">
        <f t="shared" si="1998"/>
        <v>21.156116150515043</v>
      </c>
      <c r="AE1590">
        <f t="shared" si="1971"/>
        <v>1122.7600341999998</v>
      </c>
      <c r="AF1590">
        <f t="shared" si="1973"/>
        <v>1119.5450236666666</v>
      </c>
      <c r="AG1590">
        <f t="shared" si="1995"/>
        <v>1080.4925049000001</v>
      </c>
      <c r="AH1590">
        <f t="shared" si="1980"/>
        <v>1094.7430053000003</v>
      </c>
      <c r="AI1590">
        <f t="shared" si="1981"/>
        <v>1161.2794307210636</v>
      </c>
      <c r="AJ1590">
        <f t="shared" si="1982"/>
        <v>1028.206579878937</v>
      </c>
      <c r="AK1590">
        <f t="shared" si="1983"/>
        <v>0.64117848667936073</v>
      </c>
      <c r="AL1590">
        <f t="shared" si="1962"/>
        <v>-0.83933015743162642</v>
      </c>
      <c r="AM1590">
        <f t="shared" si="1963"/>
        <v>-1635706.7547265319</v>
      </c>
      <c r="AN1590">
        <f t="shared" si="1996"/>
        <v>12757136.502324298</v>
      </c>
      <c r="AO1590">
        <f t="shared" si="1997"/>
        <v>52266376</v>
      </c>
      <c r="AP1590">
        <f t="shared" si="1999"/>
        <v>0.24407922413301236</v>
      </c>
      <c r="AQ1590">
        <f t="shared" si="2000"/>
        <v>1117.6280910863115</v>
      </c>
      <c r="AR1590">
        <f t="shared" si="2001"/>
        <v>1121.0176034266451</v>
      </c>
      <c r="AS1590">
        <f t="shared" si="2002"/>
        <v>1103.3815467341412</v>
      </c>
      <c r="AT1590">
        <f t="shared" si="2003"/>
        <v>1089.861554218267</v>
      </c>
      <c r="AU1590">
        <f t="shared" si="2004"/>
        <v>1099.1183956303457</v>
      </c>
      <c r="AV1590">
        <f t="shared" si="2005"/>
        <v>1087.0985645039354</v>
      </c>
      <c r="AW1590">
        <f t="shared" si="2006"/>
        <v>12.019831126410281</v>
      </c>
      <c r="AX1590">
        <f t="shared" si="2033"/>
        <v>3.7527023600526292</v>
      </c>
      <c r="AY1590">
        <f t="shared" si="2007"/>
        <v>8.2671287663576525</v>
      </c>
      <c r="AZ1590">
        <f t="shared" si="1964"/>
        <v>1123.5600176666667</v>
      </c>
      <c r="BA1590">
        <f t="shared" si="1965"/>
        <v>2189620727.8692241</v>
      </c>
      <c r="BB1590">
        <f t="shared" si="1968"/>
        <v>0</v>
      </c>
      <c r="BC1590">
        <f t="shared" si="1969"/>
        <v>2189620727.8692241</v>
      </c>
      <c r="BD1590">
        <f t="shared" si="1984"/>
        <v>17476668664.272556</v>
      </c>
      <c r="BE1590">
        <f t="shared" si="1985"/>
        <v>21184694978.196976</v>
      </c>
      <c r="BF1590">
        <f t="shared" si="1986"/>
        <v>0.82496673576180002</v>
      </c>
      <c r="BG1590">
        <f t="shared" si="1987"/>
        <v>45.204480695229343</v>
      </c>
      <c r="BH1590">
        <f t="shared" si="2008"/>
        <v>268786964</v>
      </c>
      <c r="BI1590">
        <f t="shared" si="2009"/>
        <v>1.1056799740964764</v>
      </c>
      <c r="BJ1590">
        <f t="shared" si="1970"/>
        <v>-2740.0024999999914</v>
      </c>
      <c r="BK1590">
        <f t="shared" si="2010"/>
        <v>-2.3159337634236912E-2</v>
      </c>
      <c r="BL1590">
        <f t="shared" si="2011"/>
        <v>0.97684066236576306</v>
      </c>
      <c r="BM1590">
        <f t="shared" si="2012"/>
        <v>35.067775282750333</v>
      </c>
      <c r="BN1590">
        <f t="shared" si="2013"/>
        <v>1128.575012</v>
      </c>
      <c r="BO1590">
        <f t="shared" si="1972"/>
        <v>1121.5550048</v>
      </c>
      <c r="BP1590">
        <f t="shared" si="2014"/>
        <v>1080.2091154117645</v>
      </c>
      <c r="BQ1590">
        <f t="shared" si="2015"/>
        <v>41.345889388235491</v>
      </c>
      <c r="BR1590">
        <f t="shared" si="2016"/>
        <v>61.460082999999941</v>
      </c>
      <c r="BS1590">
        <f t="shared" si="2017"/>
        <v>76.65002400000003</v>
      </c>
      <c r="BT1590">
        <f t="shared" si="2018"/>
        <v>88.300048999999944</v>
      </c>
      <c r="BU1590">
        <f t="shared" si="2019"/>
        <v>104.94995100000006</v>
      </c>
      <c r="BV1590">
        <f t="shared" si="2020"/>
        <v>1124.2833658666666</v>
      </c>
      <c r="BW1590">
        <f t="shared" si="2021"/>
        <v>1122.9295538095237</v>
      </c>
      <c r="BX1590">
        <f t="shared" si="2022"/>
        <v>1110.4343816363637</v>
      </c>
      <c r="BY1590">
        <f t="shared" si="2023"/>
        <v>1091.053630709524</v>
      </c>
      <c r="BZ1590">
        <f t="shared" si="2024"/>
        <v>1148.5</v>
      </c>
      <c r="CA1590">
        <f t="shared" si="2025"/>
        <v>1028</v>
      </c>
      <c r="CB1590">
        <f t="shared" si="2026"/>
        <v>1119.8702055733334</v>
      </c>
      <c r="CC1590">
        <f t="shared" si="2027"/>
        <v>1113.4056493083333</v>
      </c>
      <c r="CD1590">
        <f t="shared" si="2028"/>
        <v>1070.3193986422225</v>
      </c>
      <c r="CE1590">
        <f t="shared" si="2029"/>
        <v>1067.7599194137897</v>
      </c>
      <c r="CF1590">
        <f t="shared" si="2030"/>
        <v>1139.9300539999999</v>
      </c>
      <c r="CG1590">
        <f t="shared" si="2031"/>
        <v>1148.5</v>
      </c>
      <c r="CH1590">
        <f t="shared" si="2032"/>
        <v>1135.5</v>
      </c>
    </row>
    <row r="1591" spans="1:86">
      <c r="A1591" s="1">
        <v>41809</v>
      </c>
      <c r="B1591">
        <v>1115</v>
      </c>
      <c r="C1591">
        <v>1144.5</v>
      </c>
      <c r="D1591">
        <v>1105.0500489999999</v>
      </c>
      <c r="E1591">
        <v>1138.030029</v>
      </c>
      <c r="F1591">
        <v>1896354</v>
      </c>
      <c r="G1591">
        <f t="shared" si="1966"/>
        <v>1274332.6755256574</v>
      </c>
      <c r="H1591">
        <f t="shared" si="1994"/>
        <v>75359301.153848857</v>
      </c>
      <c r="I1591">
        <f t="shared" si="1967"/>
        <v>1125.6450195</v>
      </c>
      <c r="J1591">
        <f t="shared" si="1974"/>
        <v>1141.59500125</v>
      </c>
      <c r="K1591">
        <f t="shared" si="1975"/>
        <v>1043.52249125</v>
      </c>
      <c r="L1591">
        <f t="shared" si="1976"/>
        <v>3</v>
      </c>
      <c r="M1591">
        <f t="shared" si="1977"/>
        <v>10</v>
      </c>
      <c r="N1591">
        <f t="shared" si="1978"/>
        <v>70</v>
      </c>
      <c r="O1591">
        <f t="shared" si="1979"/>
        <v>0</v>
      </c>
      <c r="P1591">
        <f t="shared" si="1954"/>
        <v>39.449951000000056</v>
      </c>
      <c r="Q1591">
        <f t="shared" si="1955"/>
        <v>6.4699709999999868</v>
      </c>
      <c r="R1591">
        <f t="shared" si="1956"/>
        <v>32.979980000000069</v>
      </c>
      <c r="S1591">
        <f t="shared" si="1957"/>
        <v>39.449951000000056</v>
      </c>
      <c r="T1591">
        <f t="shared" si="1993"/>
        <v>28.319330712449545</v>
      </c>
      <c r="U1591">
        <f t="shared" si="1958"/>
        <v>5</v>
      </c>
      <c r="V1591">
        <f t="shared" si="1959"/>
        <v>-25.949951000000056</v>
      </c>
      <c r="W1591">
        <f t="shared" si="1960"/>
        <v>5</v>
      </c>
      <c r="X1591">
        <f t="shared" si="1961"/>
        <v>0</v>
      </c>
      <c r="Y1591">
        <f t="shared" si="1991"/>
        <v>6.6177872138433047</v>
      </c>
      <c r="Z1591">
        <f t="shared" si="1992"/>
        <v>5.0095852179204057</v>
      </c>
      <c r="AA1591">
        <f t="shared" si="1988"/>
        <v>23.368444971526252</v>
      </c>
      <c r="AB1591">
        <f t="shared" si="1989"/>
        <v>17.689631399791971</v>
      </c>
      <c r="AC1591">
        <f t="shared" si="1990"/>
        <v>13.831172995969453</v>
      </c>
      <c r="AD1591">
        <f t="shared" si="1998"/>
        <v>21.019955782802622</v>
      </c>
      <c r="AE1591">
        <f t="shared" si="1971"/>
        <v>1126.6300292000001</v>
      </c>
      <c r="AF1591">
        <f t="shared" si="1973"/>
        <v>1125.3050333333331</v>
      </c>
      <c r="AG1591">
        <f t="shared" si="1995"/>
        <v>1084.5955078000002</v>
      </c>
      <c r="AH1591">
        <f t="shared" si="1980"/>
        <v>1103.3390135999998</v>
      </c>
      <c r="AI1591">
        <f t="shared" si="1981"/>
        <v>1167.78000246078</v>
      </c>
      <c r="AJ1591">
        <f t="shared" si="1982"/>
        <v>1038.8980247392196</v>
      </c>
      <c r="AK1591">
        <f t="shared" si="1983"/>
        <v>0.76916886296505693</v>
      </c>
      <c r="AL1591">
        <f t="shared" si="1962"/>
        <v>0.67199092338543198</v>
      </c>
      <c r="AM1591">
        <f t="shared" si="1963"/>
        <v>1274332.6755256574</v>
      </c>
      <c r="AN1591">
        <f t="shared" si="1996"/>
        <v>11894605.133504592</v>
      </c>
      <c r="AO1591">
        <f t="shared" si="1997"/>
        <v>49945888</v>
      </c>
      <c r="AP1591">
        <f t="shared" si="1999"/>
        <v>0.23814983795071562</v>
      </c>
      <c r="AQ1591">
        <f t="shared" si="2000"/>
        <v>1124.5647499769657</v>
      </c>
      <c r="AR1591">
        <f t="shared" si="2001"/>
        <v>1128.1945724850514</v>
      </c>
      <c r="AS1591">
        <f t="shared" si="2002"/>
        <v>1109.6182735419959</v>
      </c>
      <c r="AT1591">
        <f t="shared" si="2003"/>
        <v>1094.1967169486229</v>
      </c>
      <c r="AU1591">
        <f t="shared" si="2004"/>
        <v>1104.9551406357939</v>
      </c>
      <c r="AV1591">
        <f t="shared" si="2005"/>
        <v>1090.6637670186599</v>
      </c>
      <c r="AW1591">
        <f t="shared" si="2006"/>
        <v>14.291373617134013</v>
      </c>
      <c r="AX1591">
        <f t="shared" si="2033"/>
        <v>5.8604366114689057</v>
      </c>
      <c r="AY1591">
        <f t="shared" si="2007"/>
        <v>8.4309370056651076</v>
      </c>
      <c r="AZ1591">
        <f t="shared" si="1964"/>
        <v>1129.1933593333333</v>
      </c>
      <c r="BA1591">
        <f t="shared" si="1965"/>
        <v>2141350343.745204</v>
      </c>
      <c r="BB1591">
        <f t="shared" si="1968"/>
        <v>2141350343.745204</v>
      </c>
      <c r="BC1591">
        <f t="shared" si="1969"/>
        <v>0</v>
      </c>
      <c r="BD1591">
        <f t="shared" si="1984"/>
        <v>19618019008.017761</v>
      </c>
      <c r="BE1591">
        <f t="shared" si="1985"/>
        <v>18410079203.530308</v>
      </c>
      <c r="BF1591">
        <f t="shared" si="1986"/>
        <v>1.0656129607663947</v>
      </c>
      <c r="BG1591">
        <f t="shared" si="1987"/>
        <v>51.588220107363448</v>
      </c>
      <c r="BH1591">
        <f t="shared" si="2008"/>
        <v>270683318</v>
      </c>
      <c r="BI1591">
        <f t="shared" si="2009"/>
        <v>1.310337250516685</v>
      </c>
      <c r="BJ1591">
        <f t="shared" si="1970"/>
        <v>2350</v>
      </c>
      <c r="BK1591">
        <f t="shared" si="2010"/>
        <v>2.2002100852189951E-2</v>
      </c>
      <c r="BL1591">
        <f t="shared" si="2011"/>
        <v>1.02200210085219</v>
      </c>
      <c r="BM1591">
        <f t="shared" si="2012"/>
        <v>33.96338324560017</v>
      </c>
      <c r="BN1591">
        <f t="shared" si="2013"/>
        <v>1124.7750245</v>
      </c>
      <c r="BO1591">
        <f t="shared" si="1972"/>
        <v>1124.6200073</v>
      </c>
      <c r="BP1591">
        <f t="shared" si="2014"/>
        <v>1080.9294110441176</v>
      </c>
      <c r="BQ1591">
        <f t="shared" si="2015"/>
        <v>43.690596255882383</v>
      </c>
      <c r="BR1591">
        <f t="shared" si="2016"/>
        <v>95.910033999999996</v>
      </c>
      <c r="BS1591">
        <f t="shared" si="2017"/>
        <v>77.050048999999944</v>
      </c>
      <c r="BT1591">
        <f t="shared" si="2018"/>
        <v>90.59997599999997</v>
      </c>
      <c r="BU1591">
        <f t="shared" si="2019"/>
        <v>64.930053999999927</v>
      </c>
      <c r="BV1591">
        <f t="shared" si="2020"/>
        <v>1129.3733641333333</v>
      </c>
      <c r="BW1591">
        <f t="shared" si="2021"/>
        <v>1128.2109839047621</v>
      </c>
      <c r="BX1591">
        <f t="shared" si="2022"/>
        <v>1118.304749581818</v>
      </c>
      <c r="BY1591">
        <f t="shared" si="2023"/>
        <v>1096.5333949095241</v>
      </c>
      <c r="BZ1591">
        <f t="shared" si="2024"/>
        <v>1148.5</v>
      </c>
      <c r="CA1591">
        <f t="shared" si="2025"/>
        <v>1028</v>
      </c>
      <c r="CB1591">
        <f t="shared" si="2026"/>
        <v>1121.0433600900001</v>
      </c>
      <c r="CC1591">
        <f t="shared" si="2027"/>
        <v>1120.7760102</v>
      </c>
      <c r="CD1591">
        <f t="shared" si="2028"/>
        <v>1077.8186877778571</v>
      </c>
      <c r="CE1591">
        <f t="shared" si="2029"/>
        <v>1070.8737964323936</v>
      </c>
      <c r="CF1591">
        <f t="shared" si="2030"/>
        <v>1113.530029</v>
      </c>
      <c r="CG1591">
        <f t="shared" si="2031"/>
        <v>1146.5</v>
      </c>
      <c r="CH1591">
        <f t="shared" si="2032"/>
        <v>1110.650024</v>
      </c>
    </row>
    <row r="1592" spans="1:86">
      <c r="A1592" s="1">
        <v>41810</v>
      </c>
      <c r="B1592">
        <v>1142.4499510000001</v>
      </c>
      <c r="C1592">
        <v>1149.5</v>
      </c>
      <c r="D1592">
        <v>1131</v>
      </c>
      <c r="E1592">
        <v>1146.1999510000001</v>
      </c>
      <c r="F1592">
        <v>1155674</v>
      </c>
      <c r="G1592">
        <f t="shared" si="1966"/>
        <v>743373.36994314205</v>
      </c>
      <c r="H1592">
        <f t="shared" si="1994"/>
        <v>76102674.523791999</v>
      </c>
      <c r="I1592">
        <f t="shared" si="1967"/>
        <v>1142.2874755</v>
      </c>
      <c r="J1592">
        <f t="shared" si="1974"/>
        <v>1142.2874755</v>
      </c>
      <c r="K1592">
        <f t="shared" si="1975"/>
        <v>1049.8500060000001</v>
      </c>
      <c r="L1592">
        <f t="shared" si="1976"/>
        <v>1</v>
      </c>
      <c r="M1592">
        <f t="shared" si="1977"/>
        <v>10</v>
      </c>
      <c r="N1592">
        <f t="shared" si="1978"/>
        <v>90</v>
      </c>
      <c r="O1592">
        <f t="shared" si="1979"/>
        <v>0</v>
      </c>
      <c r="P1592">
        <f t="shared" si="1954"/>
        <v>18.5</v>
      </c>
      <c r="Q1592">
        <f t="shared" si="1955"/>
        <v>3.3000489999999445</v>
      </c>
      <c r="R1592">
        <f t="shared" si="1956"/>
        <v>15.199951000000056</v>
      </c>
      <c r="S1592">
        <f t="shared" si="1957"/>
        <v>18.5</v>
      </c>
      <c r="T1592">
        <f t="shared" si="1993"/>
        <v>27.617949947274578</v>
      </c>
      <c r="U1592">
        <f t="shared" si="1958"/>
        <v>0.4499510000000555</v>
      </c>
      <c r="V1592">
        <f t="shared" si="1959"/>
        <v>3.9699709999999868</v>
      </c>
      <c r="W1592">
        <f t="shared" si="1960"/>
        <v>0</v>
      </c>
      <c r="X1592">
        <f t="shared" si="1961"/>
        <v>3.9699709999999868</v>
      </c>
      <c r="Y1592">
        <f t="shared" si="1991"/>
        <v>6.1450881271402116</v>
      </c>
      <c r="Z1592">
        <f t="shared" si="1992"/>
        <v>4.935327059497518</v>
      </c>
      <c r="AA1592">
        <f t="shared" si="1988"/>
        <v>22.250341313789757</v>
      </c>
      <c r="AB1592">
        <f t="shared" si="1989"/>
        <v>17.869997841691905</v>
      </c>
      <c r="AC1592">
        <f t="shared" si="1990"/>
        <v>10.918012071439241</v>
      </c>
      <c r="AD1592">
        <f t="shared" si="1998"/>
        <v>20.450105603686147</v>
      </c>
      <c r="AE1592">
        <f t="shared" si="1971"/>
        <v>1134.5140136000002</v>
      </c>
      <c r="AF1592">
        <f t="shared" si="1973"/>
        <v>1129.8916828333333</v>
      </c>
      <c r="AG1592">
        <f t="shared" si="1995"/>
        <v>1088.7080078000004</v>
      </c>
      <c r="AH1592">
        <f t="shared" si="1980"/>
        <v>1113.7470091999999</v>
      </c>
      <c r="AI1592">
        <f t="shared" si="1981"/>
        <v>1168.1074014198809</v>
      </c>
      <c r="AJ1592">
        <f t="shared" si="1982"/>
        <v>1059.3866169801188</v>
      </c>
      <c r="AK1592">
        <f t="shared" si="1983"/>
        <v>0.79849804678314351</v>
      </c>
      <c r="AL1592">
        <f t="shared" si="1962"/>
        <v>0.64323794594595196</v>
      </c>
      <c r="AM1592">
        <f t="shared" si="1963"/>
        <v>743373.36994314205</v>
      </c>
      <c r="AN1592">
        <f t="shared" si="1996"/>
        <v>12007355.533200171</v>
      </c>
      <c r="AO1592">
        <f t="shared" si="1997"/>
        <v>48006782</v>
      </c>
      <c r="AP1592">
        <f t="shared" si="1999"/>
        <v>0.25011790069995049</v>
      </c>
      <c r="AQ1592">
        <f t="shared" si="2000"/>
        <v>1131.9207183247975</v>
      </c>
      <c r="AR1592">
        <f t="shared" si="2001"/>
        <v>1129.9716847168118</v>
      </c>
      <c r="AS1592">
        <f t="shared" si="2002"/>
        <v>1116.2029754844366</v>
      </c>
      <c r="AT1592">
        <f t="shared" si="2003"/>
        <v>1098.877008013247</v>
      </c>
      <c r="AU1592">
        <f t="shared" si="2004"/>
        <v>1111.1418621904247</v>
      </c>
      <c r="AV1592">
        <f t="shared" si="2005"/>
        <v>1094.5512998973536</v>
      </c>
      <c r="AW1592">
        <f t="shared" si="2006"/>
        <v>16.590562293071116</v>
      </c>
      <c r="AX1592">
        <f t="shared" si="2033"/>
        <v>8.0064617477893485</v>
      </c>
      <c r="AY1592">
        <f t="shared" si="2007"/>
        <v>8.5841005452817676</v>
      </c>
      <c r="AZ1592">
        <f t="shared" si="1964"/>
        <v>1142.2333169999999</v>
      </c>
      <c r="BA1592">
        <f t="shared" si="1965"/>
        <v>1320049346.3906579</v>
      </c>
      <c r="BB1592">
        <f t="shared" si="1968"/>
        <v>1320049346.3906579</v>
      </c>
      <c r="BC1592">
        <f t="shared" si="1969"/>
        <v>0</v>
      </c>
      <c r="BD1592">
        <f t="shared" si="1984"/>
        <v>20938068354.408421</v>
      </c>
      <c r="BE1592">
        <f t="shared" si="1985"/>
        <v>17241238941.165676</v>
      </c>
      <c r="BF1592">
        <f t="shared" si="1986"/>
        <v>1.2144178516322333</v>
      </c>
      <c r="BG1592">
        <f t="shared" si="1987"/>
        <v>54.841404513474892</v>
      </c>
      <c r="BH1592">
        <f t="shared" si="2008"/>
        <v>271838992</v>
      </c>
      <c r="BI1592">
        <f t="shared" si="2009"/>
        <v>1.5157409519889082</v>
      </c>
      <c r="BJ1592">
        <f t="shared" si="1970"/>
        <v>716.99220000000423</v>
      </c>
      <c r="BK1592">
        <f t="shared" si="2010"/>
        <v>7.1790038854941691E-3</v>
      </c>
      <c r="BL1592">
        <f t="shared" si="2011"/>
        <v>1.0071790038854942</v>
      </c>
      <c r="BM1592">
        <f t="shared" si="2012"/>
        <v>28.650442319152816</v>
      </c>
      <c r="BN1592">
        <f t="shared" si="2013"/>
        <v>1140.25</v>
      </c>
      <c r="BO1592">
        <f t="shared" si="1972"/>
        <v>1131.4670044</v>
      </c>
      <c r="BP1592">
        <f t="shared" si="2014"/>
        <v>1081.8695588970588</v>
      </c>
      <c r="BQ1592">
        <f t="shared" si="2015"/>
        <v>49.597445502941127</v>
      </c>
      <c r="BR1592">
        <f t="shared" si="2016"/>
        <v>89.299927000000025</v>
      </c>
      <c r="BS1592">
        <f t="shared" si="2017"/>
        <v>91</v>
      </c>
      <c r="BT1592">
        <f t="shared" si="2018"/>
        <v>90.5</v>
      </c>
      <c r="BU1592">
        <f t="shared" si="2019"/>
        <v>98.949951000000056</v>
      </c>
      <c r="BV1592">
        <f t="shared" si="2020"/>
        <v>1135.8966714000001</v>
      </c>
      <c r="BW1592">
        <f t="shared" si="2021"/>
        <v>1134.1809603809525</v>
      </c>
      <c r="BX1592">
        <f t="shared" si="2022"/>
        <v>1126.0976472909092</v>
      </c>
      <c r="BY1592">
        <f t="shared" si="2023"/>
        <v>1102.4004847380954</v>
      </c>
      <c r="BZ1592">
        <f t="shared" si="2024"/>
        <v>1149.5</v>
      </c>
      <c r="CA1592">
        <f t="shared" si="2025"/>
        <v>1040</v>
      </c>
      <c r="CB1592">
        <f t="shared" si="2026"/>
        <v>1133.5676546700001</v>
      </c>
      <c r="CC1592">
        <f t="shared" si="2027"/>
        <v>1122.5180805472221</v>
      </c>
      <c r="CD1592">
        <f t="shared" si="2028"/>
        <v>1092.3387683361111</v>
      </c>
      <c r="CE1592">
        <f t="shared" si="2029"/>
        <v>1073.2462503240495</v>
      </c>
      <c r="CF1592">
        <f t="shared" si="2030"/>
        <v>1138.030029</v>
      </c>
      <c r="CG1592">
        <f t="shared" si="2031"/>
        <v>1144.5</v>
      </c>
      <c r="CH1592">
        <f t="shared" si="2032"/>
        <v>1105.0500489999999</v>
      </c>
    </row>
    <row r="1593" spans="1:86">
      <c r="A1593" s="1">
        <v>41813</v>
      </c>
      <c r="B1593">
        <v>1146.5</v>
      </c>
      <c r="C1593">
        <v>1149.9499510000001</v>
      </c>
      <c r="D1593">
        <v>1127.030029</v>
      </c>
      <c r="E1593">
        <v>1134.4300539999999</v>
      </c>
      <c r="F1593">
        <v>1262734</v>
      </c>
      <c r="G1593">
        <f t="shared" si="1966"/>
        <v>-447350.49491216644</v>
      </c>
      <c r="H1593">
        <f t="shared" si="1994"/>
        <v>75655324.028879836</v>
      </c>
      <c r="I1593">
        <f t="shared" si="1967"/>
        <v>1139.4775085000001</v>
      </c>
      <c r="J1593">
        <f t="shared" si="1974"/>
        <v>1142.2874755</v>
      </c>
      <c r="K1593">
        <f t="shared" si="1975"/>
        <v>1068.63497925</v>
      </c>
      <c r="L1593">
        <f t="shared" si="1976"/>
        <v>2</v>
      </c>
      <c r="M1593">
        <f t="shared" si="1977"/>
        <v>10</v>
      </c>
      <c r="N1593">
        <f t="shared" si="1978"/>
        <v>80</v>
      </c>
      <c r="O1593">
        <f t="shared" si="1979"/>
        <v>0</v>
      </c>
      <c r="P1593">
        <f t="shared" si="1954"/>
        <v>22.919922000000042</v>
      </c>
      <c r="Q1593">
        <f t="shared" si="1955"/>
        <v>15.519897000000128</v>
      </c>
      <c r="R1593">
        <f t="shared" si="1956"/>
        <v>7.4000249999999141</v>
      </c>
      <c r="S1593">
        <f t="shared" si="1957"/>
        <v>22.919922000000042</v>
      </c>
      <c r="T1593">
        <f t="shared" si="1993"/>
        <v>27.282376522469256</v>
      </c>
      <c r="U1593">
        <f t="shared" si="1958"/>
        <v>9.8000489999999445</v>
      </c>
      <c r="V1593">
        <f t="shared" si="1959"/>
        <v>-0.46997099999998682</v>
      </c>
      <c r="W1593">
        <f t="shared" si="1960"/>
        <v>9.8000489999999445</v>
      </c>
      <c r="X1593">
        <f t="shared" si="1961"/>
        <v>0</v>
      </c>
      <c r="Y1593">
        <f t="shared" si="1991"/>
        <v>6.4061567609159065</v>
      </c>
      <c r="Z1593">
        <f t="shared" si="1992"/>
        <v>4.5828036981048381</v>
      </c>
      <c r="AA1593">
        <f t="shared" si="1988"/>
        <v>23.480933765575426</v>
      </c>
      <c r="AB1593">
        <f t="shared" si="1989"/>
        <v>16.797670446086418</v>
      </c>
      <c r="AC1593">
        <f t="shared" si="1990"/>
        <v>16.592589168107285</v>
      </c>
      <c r="AD1593">
        <f t="shared" si="1998"/>
        <v>19.73595576165922</v>
      </c>
      <c r="AE1593">
        <f t="shared" si="1971"/>
        <v>1134.4240234000001</v>
      </c>
      <c r="AF1593">
        <f t="shared" si="1973"/>
        <v>1134.5000203333336</v>
      </c>
      <c r="AG1593">
        <f t="shared" si="1995"/>
        <v>1091.5795105000002</v>
      </c>
      <c r="AH1593">
        <f t="shared" si="1980"/>
        <v>1121.5000121999999</v>
      </c>
      <c r="AI1593">
        <f t="shared" si="1981"/>
        <v>1161.4136623284382</v>
      </c>
      <c r="AJ1593">
        <f t="shared" si="1982"/>
        <v>1081.5863620715616</v>
      </c>
      <c r="AK1593">
        <f t="shared" si="1983"/>
        <v>0.66197518591249327</v>
      </c>
      <c r="AL1593">
        <f t="shared" si="1962"/>
        <v>-0.35427136270359905</v>
      </c>
      <c r="AM1593">
        <f t="shared" si="1963"/>
        <v>-447350.49491216644</v>
      </c>
      <c r="AN1593">
        <f t="shared" si="1996"/>
        <v>11206572.804026879</v>
      </c>
      <c r="AO1593">
        <f t="shared" si="1997"/>
        <v>46618666</v>
      </c>
      <c r="AP1593">
        <f t="shared" si="1999"/>
        <v>0.24038810557185139</v>
      </c>
      <c r="AQ1593">
        <f t="shared" si="2000"/>
        <v>1132.7738924543662</v>
      </c>
      <c r="AR1593">
        <f t="shared" si="2001"/>
        <v>1136.9708128375205</v>
      </c>
      <c r="AS1593">
        <f t="shared" si="2002"/>
        <v>1119.4838496172381</v>
      </c>
      <c r="AT1593">
        <f t="shared" si="2003"/>
        <v>1102.0767821520546</v>
      </c>
      <c r="AU1593">
        <f t="shared" si="2004"/>
        <v>1114.6350909618609</v>
      </c>
      <c r="AV1593">
        <f t="shared" si="2005"/>
        <v>1097.3428126845388</v>
      </c>
      <c r="AW1593">
        <f t="shared" si="2006"/>
        <v>17.292278277322112</v>
      </c>
      <c r="AX1593">
        <f t="shared" si="2033"/>
        <v>9.8636250536959018</v>
      </c>
      <c r="AY1593">
        <f t="shared" si="2007"/>
        <v>7.4286532236262097</v>
      </c>
      <c r="AZ1593">
        <f t="shared" si="1964"/>
        <v>1137.1366780000001</v>
      </c>
      <c r="BA1593">
        <f t="shared" si="1965"/>
        <v>1435901145.9576521</v>
      </c>
      <c r="BB1593">
        <f t="shared" si="1968"/>
        <v>0</v>
      </c>
      <c r="BC1593">
        <f t="shared" si="1969"/>
        <v>1435901145.9576521</v>
      </c>
      <c r="BD1593">
        <f t="shared" si="1984"/>
        <v>20938068354.408421</v>
      </c>
      <c r="BE1593">
        <f t="shared" si="1985"/>
        <v>16038547951.351429</v>
      </c>
      <c r="BF1593">
        <f t="shared" si="1986"/>
        <v>1.30548403869966</v>
      </c>
      <c r="BG1593">
        <f t="shared" si="1987"/>
        <v>56.625160564372408</v>
      </c>
      <c r="BH1593">
        <f t="shared" si="2008"/>
        <v>270576258</v>
      </c>
      <c r="BI1593">
        <f t="shared" si="2009"/>
        <v>1.5758319166476604</v>
      </c>
      <c r="BJ1593">
        <f t="shared" si="1970"/>
        <v>-1276.9897000000128</v>
      </c>
      <c r="BK1593">
        <f t="shared" si="2010"/>
        <v>-1.0268624588346478E-2</v>
      </c>
      <c r="BL1593">
        <f t="shared" si="2011"/>
        <v>0.98973137541165357</v>
      </c>
      <c r="BM1593">
        <f t="shared" si="2012"/>
        <v>21.03634068948659</v>
      </c>
      <c r="BN1593">
        <f t="shared" si="2013"/>
        <v>1138.48999</v>
      </c>
      <c r="BO1593">
        <f t="shared" si="1972"/>
        <v>1134.8180053000001</v>
      </c>
      <c r="BP1593">
        <f t="shared" si="2014"/>
        <v>1082.9163225882353</v>
      </c>
      <c r="BQ1593">
        <f t="shared" si="2015"/>
        <v>51.901682711764806</v>
      </c>
      <c r="BR1593">
        <f t="shared" si="2016"/>
        <v>55.360107999999855</v>
      </c>
      <c r="BS1593">
        <f t="shared" si="2017"/>
        <v>69.530029000000013</v>
      </c>
      <c r="BT1593">
        <f t="shared" si="2018"/>
        <v>69.479980000000069</v>
      </c>
      <c r="BU1593">
        <f t="shared" si="2019"/>
        <v>89</v>
      </c>
      <c r="BV1593">
        <f t="shared" si="2020"/>
        <v>1135.8686848666666</v>
      </c>
      <c r="BW1593">
        <f t="shared" si="2021"/>
        <v>1135.4776378571428</v>
      </c>
      <c r="BX1593">
        <f t="shared" si="2022"/>
        <v>1129.8582008909091</v>
      </c>
      <c r="BY1593">
        <f t="shared" si="2023"/>
        <v>1106.7549653285714</v>
      </c>
      <c r="BZ1593">
        <f t="shared" si="2024"/>
        <v>1149.9499510000001</v>
      </c>
      <c r="CA1593">
        <f t="shared" si="2025"/>
        <v>1057.5</v>
      </c>
      <c r="CB1593">
        <f t="shared" si="2026"/>
        <v>1133.2006677300001</v>
      </c>
      <c r="CC1593">
        <f t="shared" si="2027"/>
        <v>1133.7230489472224</v>
      </c>
      <c r="CD1593">
        <f t="shared" si="2028"/>
        <v>1106.7246726428173</v>
      </c>
      <c r="CE1593">
        <f t="shared" si="2029"/>
        <v>1073.0804458284351</v>
      </c>
      <c r="CF1593">
        <f t="shared" si="2030"/>
        <v>1146.1999510000001</v>
      </c>
      <c r="CG1593">
        <f t="shared" si="2031"/>
        <v>1149.5</v>
      </c>
      <c r="CH1593">
        <f t="shared" si="2032"/>
        <v>1131</v>
      </c>
    </row>
    <row r="1594" spans="1:86">
      <c r="A1594" s="1">
        <v>41814</v>
      </c>
      <c r="B1594">
        <v>1134.5</v>
      </c>
      <c r="C1594">
        <v>1159.75</v>
      </c>
      <c r="D1594">
        <v>1127.5</v>
      </c>
      <c r="E1594">
        <v>1154.530029</v>
      </c>
      <c r="F1594">
        <v>1479100</v>
      </c>
      <c r="G1594">
        <f t="shared" si="1966"/>
        <v>1000287.0321798462</v>
      </c>
      <c r="H1594">
        <f t="shared" si="1994"/>
        <v>76655611.061059684</v>
      </c>
      <c r="I1594">
        <f t="shared" si="1967"/>
        <v>1144.0700072499999</v>
      </c>
      <c r="J1594">
        <f t="shared" si="1974"/>
        <v>1144.0700072499999</v>
      </c>
      <c r="K1594">
        <f t="shared" si="1975"/>
        <v>1090.51748675</v>
      </c>
      <c r="L1594">
        <f t="shared" si="1976"/>
        <v>1</v>
      </c>
      <c r="M1594">
        <f t="shared" si="1977"/>
        <v>10</v>
      </c>
      <c r="N1594">
        <f t="shared" si="1978"/>
        <v>90</v>
      </c>
      <c r="O1594">
        <f t="shared" si="1979"/>
        <v>0</v>
      </c>
      <c r="P1594">
        <f t="shared" si="1954"/>
        <v>32.25</v>
      </c>
      <c r="Q1594">
        <f t="shared" si="1955"/>
        <v>5.2199709999999868</v>
      </c>
      <c r="R1594">
        <f t="shared" si="1956"/>
        <v>27.030029000000013</v>
      </c>
      <c r="S1594">
        <f t="shared" si="1957"/>
        <v>32.25</v>
      </c>
      <c r="T1594">
        <f t="shared" si="1993"/>
        <v>27.63720677086431</v>
      </c>
      <c r="U1594">
        <f t="shared" si="1958"/>
        <v>0.25</v>
      </c>
      <c r="V1594">
        <f t="shared" si="1959"/>
        <v>-19</v>
      </c>
      <c r="W1594">
        <f t="shared" si="1960"/>
        <v>0.25</v>
      </c>
      <c r="X1594">
        <f t="shared" si="1961"/>
        <v>0</v>
      </c>
      <c r="Y1594">
        <f t="shared" si="1991"/>
        <v>5.9664312779933422</v>
      </c>
      <c r="Z1594">
        <f t="shared" si="1992"/>
        <v>4.2554605768116351</v>
      </c>
      <c r="AA1594">
        <f t="shared" si="1988"/>
        <v>21.588401923031064</v>
      </c>
      <c r="AB1594">
        <f t="shared" si="1989"/>
        <v>15.397578388051233</v>
      </c>
      <c r="AC1594">
        <f t="shared" si="1990"/>
        <v>16.738297816929411</v>
      </c>
      <c r="AD1594">
        <f t="shared" si="1998"/>
        <v>18.866629338759346</v>
      </c>
      <c r="AE1594">
        <f t="shared" si="1971"/>
        <v>1137.3440183999999</v>
      </c>
      <c r="AF1594">
        <f t="shared" si="1973"/>
        <v>1137.7750243333332</v>
      </c>
      <c r="AG1594">
        <f t="shared" si="1995"/>
        <v>1096.0200134000002</v>
      </c>
      <c r="AH1594">
        <f t="shared" si="1980"/>
        <v>1129.0460204999999</v>
      </c>
      <c r="AI1594">
        <f t="shared" si="1981"/>
        <v>1161.9336944577187</v>
      </c>
      <c r="AJ1594">
        <f t="shared" si="1982"/>
        <v>1096.1583465422812</v>
      </c>
      <c r="AK1594">
        <f t="shared" si="1983"/>
        <v>0.88744011712051984</v>
      </c>
      <c r="AL1594">
        <f t="shared" si="1962"/>
        <v>0.67628086821705513</v>
      </c>
      <c r="AM1594">
        <f t="shared" si="1963"/>
        <v>1000287.0321798462</v>
      </c>
      <c r="AN1594">
        <f t="shared" si="1996"/>
        <v>13277451.621674007</v>
      </c>
      <c r="AO1594">
        <f t="shared" si="1997"/>
        <v>46302672</v>
      </c>
      <c r="AP1594">
        <f t="shared" si="1999"/>
        <v>0.28675346471741431</v>
      </c>
      <c r="AQ1594">
        <f t="shared" si="2000"/>
        <v>1140.1709788798817</v>
      </c>
      <c r="AR1594">
        <f t="shared" si="2001"/>
        <v>1142.1889394438272</v>
      </c>
      <c r="AS1594">
        <f t="shared" si="2002"/>
        <v>1125.7921619061353</v>
      </c>
      <c r="AT1594">
        <f t="shared" si="2003"/>
        <v>1106.7975743683696</v>
      </c>
      <c r="AU1594">
        <f t="shared" si="2004"/>
        <v>1120.6193316675817</v>
      </c>
      <c r="AV1594">
        <f t="shared" si="2005"/>
        <v>1101.345917826621</v>
      </c>
      <c r="AW1594">
        <f t="shared" si="2006"/>
        <v>19.273413840960757</v>
      </c>
      <c r="AX1594">
        <f t="shared" si="2033"/>
        <v>11.745582811148873</v>
      </c>
      <c r="AY1594">
        <f t="shared" si="2007"/>
        <v>7.5278310298118836</v>
      </c>
      <c r="AZ1594">
        <f t="shared" si="1964"/>
        <v>1147.2600096666667</v>
      </c>
      <c r="BA1594">
        <f t="shared" si="1965"/>
        <v>1696912280.2979667</v>
      </c>
      <c r="BB1594">
        <f t="shared" si="1968"/>
        <v>1696912280.2979667</v>
      </c>
      <c r="BC1594">
        <f t="shared" si="1969"/>
        <v>0</v>
      </c>
      <c r="BD1594">
        <f t="shared" si="1984"/>
        <v>22634980634.706387</v>
      </c>
      <c r="BE1594">
        <f t="shared" si="1985"/>
        <v>13790026088.110542</v>
      </c>
      <c r="BF1594">
        <f t="shared" si="1986"/>
        <v>1.6414023070066395</v>
      </c>
      <c r="BG1594">
        <f t="shared" si="1987"/>
        <v>62.141321776414792</v>
      </c>
      <c r="BH1594">
        <f t="shared" si="2008"/>
        <v>272055358</v>
      </c>
      <c r="BI1594">
        <f t="shared" si="2009"/>
        <v>1.7499873136130213</v>
      </c>
      <c r="BJ1594">
        <f t="shared" si="1970"/>
        <v>1909.9975000000086</v>
      </c>
      <c r="BK1594">
        <f t="shared" si="2010"/>
        <v>1.7718126321783861E-2</v>
      </c>
      <c r="BL1594">
        <f t="shared" si="2011"/>
        <v>1.0177181263217838</v>
      </c>
      <c r="BM1594">
        <f t="shared" si="2012"/>
        <v>17.333326108567107</v>
      </c>
      <c r="BN1594">
        <f t="shared" si="2013"/>
        <v>1143.625</v>
      </c>
      <c r="BO1594">
        <f t="shared" si="1972"/>
        <v>1135.1430052999999</v>
      </c>
      <c r="BP1594">
        <f t="shared" si="2014"/>
        <v>1084.6177924558824</v>
      </c>
      <c r="BQ1594">
        <f t="shared" si="2015"/>
        <v>50.525212844117505</v>
      </c>
      <c r="BR1594">
        <f t="shared" si="2016"/>
        <v>51.060058000000026</v>
      </c>
      <c r="BS1594">
        <f t="shared" si="2017"/>
        <v>58.40002400000003</v>
      </c>
      <c r="BT1594">
        <f t="shared" si="2018"/>
        <v>52.75</v>
      </c>
      <c r="BU1594">
        <f t="shared" si="2019"/>
        <v>52</v>
      </c>
      <c r="BV1594">
        <f t="shared" si="2020"/>
        <v>1142.5706867333333</v>
      </c>
      <c r="BW1594">
        <f t="shared" si="2021"/>
        <v>1141.2004974761905</v>
      </c>
      <c r="BX1594">
        <f t="shared" si="2022"/>
        <v>1135.8636584909091</v>
      </c>
      <c r="BY1594">
        <f t="shared" si="2023"/>
        <v>1112.7502528047617</v>
      </c>
      <c r="BZ1594">
        <f t="shared" si="2024"/>
        <v>1159.75</v>
      </c>
      <c r="CA1594">
        <f t="shared" si="2025"/>
        <v>1069.099976</v>
      </c>
      <c r="CB1594">
        <f t="shared" si="2026"/>
        <v>1128.4576523633332</v>
      </c>
      <c r="CC1594">
        <f t="shared" si="2027"/>
        <v>1133.9630604972224</v>
      </c>
      <c r="CD1594">
        <f t="shared" si="2028"/>
        <v>1118.3067634314284</v>
      </c>
      <c r="CE1594">
        <f t="shared" si="2029"/>
        <v>1075.6032386151489</v>
      </c>
      <c r="CF1594">
        <f t="shared" si="2030"/>
        <v>1134.4300539999999</v>
      </c>
      <c r="CG1594">
        <f t="shared" si="2031"/>
        <v>1149.9499510000001</v>
      </c>
      <c r="CH1594">
        <f t="shared" si="2032"/>
        <v>1127.030029</v>
      </c>
    </row>
    <row r="1595" spans="1:86">
      <c r="A1595" s="1">
        <v>41815</v>
      </c>
      <c r="B1595">
        <v>1155</v>
      </c>
      <c r="C1595">
        <v>1160</v>
      </c>
      <c r="D1595">
        <v>1146.5</v>
      </c>
      <c r="E1595">
        <v>1155.280029</v>
      </c>
      <c r="F1595">
        <v>1028422</v>
      </c>
      <c r="G1595">
        <f t="shared" si="1966"/>
        <v>309292.81247970572</v>
      </c>
      <c r="H1595">
        <f t="shared" si="1994"/>
        <v>76964903.873539388</v>
      </c>
      <c r="I1595">
        <f t="shared" si="1967"/>
        <v>1154.1950072499999</v>
      </c>
      <c r="J1595">
        <f t="shared" si="1974"/>
        <v>1154.1950072499999</v>
      </c>
      <c r="K1595">
        <f t="shared" si="1975"/>
        <v>1109.4525145</v>
      </c>
      <c r="L1595">
        <f t="shared" si="1976"/>
        <v>1</v>
      </c>
      <c r="M1595">
        <f t="shared" si="1977"/>
        <v>9</v>
      </c>
      <c r="N1595">
        <f t="shared" si="1978"/>
        <v>90</v>
      </c>
      <c r="O1595">
        <f t="shared" si="1979"/>
        <v>10</v>
      </c>
      <c r="P1595">
        <f t="shared" si="1954"/>
        <v>13.5</v>
      </c>
      <c r="Q1595">
        <f t="shared" si="1955"/>
        <v>4.7199709999999868</v>
      </c>
      <c r="R1595">
        <f t="shared" si="1956"/>
        <v>8.7800290000000132</v>
      </c>
      <c r="S1595">
        <f t="shared" si="1957"/>
        <v>13.5</v>
      </c>
      <c r="T1595">
        <f t="shared" si="1993"/>
        <v>26.627406287231143</v>
      </c>
      <c r="U1595">
        <f t="shared" si="1958"/>
        <v>12.069946000000073</v>
      </c>
      <c r="V1595">
        <f t="shared" si="1959"/>
        <v>0.93005399999992733</v>
      </c>
      <c r="W1595">
        <f t="shared" si="1960"/>
        <v>12.069946000000073</v>
      </c>
      <c r="X1595">
        <f t="shared" si="1961"/>
        <v>0</v>
      </c>
      <c r="Y1595">
        <f t="shared" si="1991"/>
        <v>6.4023966152795371</v>
      </c>
      <c r="Z1595">
        <f t="shared" si="1992"/>
        <v>3.9514991070393752</v>
      </c>
      <c r="AA1595">
        <f t="shared" si="1988"/>
        <v>24.044386998179881</v>
      </c>
      <c r="AB1595">
        <f t="shared" si="1989"/>
        <v>14.839970008397962</v>
      </c>
      <c r="AC1595">
        <f t="shared" si="1990"/>
        <v>23.67125934016309</v>
      </c>
      <c r="AD1595">
        <f t="shared" si="1998"/>
        <v>18.272248315206653</v>
      </c>
      <c r="AE1595">
        <f t="shared" si="1971"/>
        <v>1145.6940184</v>
      </c>
      <c r="AF1595">
        <f t="shared" si="1973"/>
        <v>1140.3333534999999</v>
      </c>
      <c r="AG1595">
        <f t="shared" si="1995"/>
        <v>1100.0200134000002</v>
      </c>
      <c r="AH1595">
        <f t="shared" si="1980"/>
        <v>1134.2270262999998</v>
      </c>
      <c r="AI1595">
        <f t="shared" si="1981"/>
        <v>1165.6573201505505</v>
      </c>
      <c r="AJ1595">
        <f t="shared" si="1982"/>
        <v>1102.7967324494491</v>
      </c>
      <c r="AK1595">
        <f t="shared" si="1983"/>
        <v>0.83491577902685332</v>
      </c>
      <c r="AL1595">
        <f t="shared" si="1962"/>
        <v>0.30074503703703898</v>
      </c>
      <c r="AM1595">
        <f t="shared" si="1963"/>
        <v>309292.81247970572</v>
      </c>
      <c r="AN1595">
        <f t="shared" si="1996"/>
        <v>12551529.673321433</v>
      </c>
      <c r="AO1595">
        <f t="shared" si="1997"/>
        <v>45443606</v>
      </c>
      <c r="AP1595">
        <f t="shared" si="1999"/>
        <v>0.27620012534483801</v>
      </c>
      <c r="AQ1595">
        <f t="shared" si="2000"/>
        <v>1145.3080559207219</v>
      </c>
      <c r="AR1595">
        <f t="shared" si="2001"/>
        <v>1145.5037763123364</v>
      </c>
      <c r="AS1595">
        <f t="shared" si="2002"/>
        <v>1131.0999779830311</v>
      </c>
      <c r="AT1595">
        <f t="shared" si="2003"/>
        <v>1111.1609952852164</v>
      </c>
      <c r="AU1595">
        <f t="shared" si="2004"/>
        <v>1125.8184362674444</v>
      </c>
      <c r="AV1595">
        <f t="shared" si="2005"/>
        <v>1105.1213056087574</v>
      </c>
      <c r="AW1595">
        <f t="shared" si="2006"/>
        <v>20.697130658687001</v>
      </c>
      <c r="AX1595">
        <f t="shared" si="2033"/>
        <v>13.535892380656499</v>
      </c>
      <c r="AY1595">
        <f t="shared" si="2007"/>
        <v>7.1612382780305026</v>
      </c>
      <c r="AZ1595">
        <f t="shared" si="1964"/>
        <v>1153.9266763333333</v>
      </c>
      <c r="BA1595">
        <f t="shared" si="1965"/>
        <v>1186723580.3280792</v>
      </c>
      <c r="BB1595">
        <f t="shared" si="1968"/>
        <v>1186723580.3280792</v>
      </c>
      <c r="BC1595">
        <f t="shared" si="1969"/>
        <v>0</v>
      </c>
      <c r="BD1595">
        <f t="shared" si="1984"/>
        <v>23821704215.034466</v>
      </c>
      <c r="BE1595">
        <f t="shared" si="1985"/>
        <v>9232438315.1080132</v>
      </c>
      <c r="BF1595">
        <f t="shared" si="1986"/>
        <v>2.5802180747909786</v>
      </c>
      <c r="BG1595">
        <f t="shared" si="1987"/>
        <v>72.068740531723549</v>
      </c>
      <c r="BH1595">
        <f t="shared" si="2008"/>
        <v>273083780</v>
      </c>
      <c r="BI1595">
        <f t="shared" si="2009"/>
        <v>1.8728379005674822</v>
      </c>
      <c r="BJ1595">
        <f t="shared" si="1970"/>
        <v>-25</v>
      </c>
      <c r="BK1595">
        <f t="shared" si="2010"/>
        <v>6.4961497852906861E-4</v>
      </c>
      <c r="BL1595">
        <f t="shared" si="2011"/>
        <v>1.0006496149785291</v>
      </c>
      <c r="BM1595">
        <f t="shared" si="2012"/>
        <v>16.565219349357744</v>
      </c>
      <c r="BN1595">
        <f t="shared" si="2013"/>
        <v>1153.25</v>
      </c>
      <c r="BO1595">
        <f t="shared" si="1972"/>
        <v>1140.0780029</v>
      </c>
      <c r="BP1595">
        <f t="shared" si="2014"/>
        <v>1086.702792897059</v>
      </c>
      <c r="BQ1595">
        <f t="shared" si="2015"/>
        <v>53.375210002941003</v>
      </c>
      <c r="BR1595">
        <f t="shared" si="2016"/>
        <v>36.599975000000086</v>
      </c>
      <c r="BS1595">
        <f t="shared" si="2017"/>
        <v>54.59997599999997</v>
      </c>
      <c r="BT1595">
        <f t="shared" si="2018"/>
        <v>33</v>
      </c>
      <c r="BU1595">
        <f t="shared" si="2019"/>
        <v>30.5</v>
      </c>
      <c r="BV1595">
        <f t="shared" si="2020"/>
        <v>1148.5493569333335</v>
      </c>
      <c r="BW1595">
        <f t="shared" si="2021"/>
        <v>1146.2019273809524</v>
      </c>
      <c r="BX1595">
        <f t="shared" si="2022"/>
        <v>1140.6334782181816</v>
      </c>
      <c r="BY1595">
        <f t="shared" si="2023"/>
        <v>1118.3940638142853</v>
      </c>
      <c r="BZ1595">
        <f t="shared" si="2024"/>
        <v>1160</v>
      </c>
      <c r="CA1595">
        <f t="shared" si="2025"/>
        <v>1091.900024</v>
      </c>
      <c r="CB1595">
        <f t="shared" si="2026"/>
        <v>1141.7379795633333</v>
      </c>
      <c r="CC1595">
        <f t="shared" si="2027"/>
        <v>1130.4369358861111</v>
      </c>
      <c r="CD1595">
        <f t="shared" si="2028"/>
        <v>1124.8118438474205</v>
      </c>
      <c r="CE1595">
        <f t="shared" si="2029"/>
        <v>1076.6169281726845</v>
      </c>
      <c r="CF1595">
        <f t="shared" si="2030"/>
        <v>1154.530029</v>
      </c>
      <c r="CG1595">
        <f t="shared" si="2031"/>
        <v>1159.75</v>
      </c>
      <c r="CH1595">
        <f t="shared" si="2032"/>
        <v>1127.5</v>
      </c>
    </row>
    <row r="1596" spans="1:86">
      <c r="A1596" s="1">
        <v>41816</v>
      </c>
      <c r="B1596">
        <v>1148</v>
      </c>
      <c r="C1596">
        <v>1172.0699460000001</v>
      </c>
      <c r="D1596">
        <v>1145.5699460000001</v>
      </c>
      <c r="E1596">
        <v>1153.8199460000001</v>
      </c>
      <c r="F1596">
        <v>2036182</v>
      </c>
      <c r="G1596">
        <f t="shared" si="1966"/>
        <v>-768370.5660377359</v>
      </c>
      <c r="H1596">
        <f t="shared" si="1994"/>
        <v>76196533.307501659</v>
      </c>
      <c r="I1596">
        <f t="shared" si="1967"/>
        <v>1154.8649595000002</v>
      </c>
      <c r="J1596">
        <f t="shared" si="1974"/>
        <v>1154.8649595000002</v>
      </c>
      <c r="K1596">
        <f t="shared" si="1975"/>
        <v>1109.4525145</v>
      </c>
      <c r="L1596">
        <f t="shared" si="1976"/>
        <v>1</v>
      </c>
      <c r="M1596">
        <f t="shared" si="1977"/>
        <v>10</v>
      </c>
      <c r="N1596">
        <f t="shared" si="1978"/>
        <v>90</v>
      </c>
      <c r="O1596">
        <f t="shared" si="1979"/>
        <v>0</v>
      </c>
      <c r="P1596">
        <f t="shared" si="1954"/>
        <v>26.5</v>
      </c>
      <c r="Q1596">
        <f t="shared" si="1955"/>
        <v>18.25</v>
      </c>
      <c r="R1596">
        <f t="shared" si="1956"/>
        <v>8.25</v>
      </c>
      <c r="S1596">
        <f t="shared" si="1957"/>
        <v>26.5</v>
      </c>
      <c r="T1596">
        <f t="shared" si="1993"/>
        <v>26.618305838143204</v>
      </c>
      <c r="U1596">
        <f t="shared" si="1958"/>
        <v>31.380004999999983</v>
      </c>
      <c r="V1596">
        <f t="shared" si="1959"/>
        <v>-11.930053999999927</v>
      </c>
      <c r="W1596">
        <f t="shared" si="1960"/>
        <v>31.380004999999983</v>
      </c>
      <c r="X1596">
        <f t="shared" si="1961"/>
        <v>0</v>
      </c>
      <c r="Y1596">
        <f t="shared" si="1991"/>
        <v>8.1865114999024264</v>
      </c>
      <c r="Z1596">
        <f t="shared" si="1992"/>
        <v>3.669249170822277</v>
      </c>
      <c r="AA1596">
        <f t="shared" si="1988"/>
        <v>30.755193623823384</v>
      </c>
      <c r="AB1596">
        <f t="shared" si="1989"/>
        <v>13.784683342109464</v>
      </c>
      <c r="AC1596">
        <f t="shared" si="1990"/>
        <v>38.101834665358709</v>
      </c>
      <c r="AD1596">
        <f t="shared" si="1998"/>
        <v>19.068680836938221</v>
      </c>
      <c r="AE1596">
        <f t="shared" si="1971"/>
        <v>1148.8520017999999</v>
      </c>
      <c r="AF1596">
        <f t="shared" si="1973"/>
        <v>1147.0483396666666</v>
      </c>
      <c r="AG1596">
        <f t="shared" si="1995"/>
        <v>1103.7125121499998</v>
      </c>
      <c r="AH1596">
        <f t="shared" si="1980"/>
        <v>1137.7410155</v>
      </c>
      <c r="AI1596">
        <f t="shared" si="1981"/>
        <v>1169.2900337574688</v>
      </c>
      <c r="AJ1596">
        <f t="shared" si="1982"/>
        <v>1106.1919972425312</v>
      </c>
      <c r="AK1596">
        <f t="shared" si="1983"/>
        <v>0.7548245775634177</v>
      </c>
      <c r="AL1596">
        <f t="shared" si="1962"/>
        <v>-0.37735849056603776</v>
      </c>
      <c r="AM1596">
        <f t="shared" si="1963"/>
        <v>-768370.5660377359</v>
      </c>
      <c r="AN1596">
        <f t="shared" si="1996"/>
        <v>11488500.249067292</v>
      </c>
      <c r="AO1596">
        <f t="shared" si="1997"/>
        <v>44659078</v>
      </c>
      <c r="AP1596">
        <f t="shared" si="1999"/>
        <v>0.25724893489890882</v>
      </c>
      <c r="AQ1596">
        <f t="shared" si="2000"/>
        <v>1148.2020985476765</v>
      </c>
      <c r="AR1596">
        <f t="shared" si="2001"/>
        <v>1160.9725083283206</v>
      </c>
      <c r="AS1596">
        <f t="shared" si="2002"/>
        <v>1135.1895722260856</v>
      </c>
      <c r="AT1596">
        <f t="shared" si="2003"/>
        <v>1115.0003008495469</v>
      </c>
      <c r="AU1596">
        <f t="shared" si="2004"/>
        <v>1130.0186627273279</v>
      </c>
      <c r="AV1596">
        <f t="shared" si="2005"/>
        <v>1108.5302104361444</v>
      </c>
      <c r="AW1596">
        <f t="shared" si="2006"/>
        <v>21.488452291183421</v>
      </c>
      <c r="AX1596">
        <f t="shared" si="2033"/>
        <v>15.126404362761884</v>
      </c>
      <c r="AY1596">
        <f t="shared" si="2007"/>
        <v>6.3620479284215374</v>
      </c>
      <c r="AZ1596">
        <f t="shared" si="1964"/>
        <v>1157.1532793333333</v>
      </c>
      <c r="BA1596">
        <f t="shared" si="1965"/>
        <v>2356174678.6195054</v>
      </c>
      <c r="BB1596">
        <f t="shared" si="1968"/>
        <v>2356174678.6195054</v>
      </c>
      <c r="BC1596">
        <f t="shared" si="1969"/>
        <v>0</v>
      </c>
      <c r="BD1596">
        <f t="shared" si="1984"/>
        <v>26177878893.653973</v>
      </c>
      <c r="BE1596">
        <f t="shared" si="1985"/>
        <v>5731884328.5779676</v>
      </c>
      <c r="BF1596">
        <f t="shared" si="1986"/>
        <v>4.5670633587521268</v>
      </c>
      <c r="BG1596">
        <f t="shared" si="1987"/>
        <v>82.037208209102317</v>
      </c>
      <c r="BH1596">
        <f t="shared" si="2008"/>
        <v>271047598</v>
      </c>
      <c r="BI1596">
        <f t="shared" si="2009"/>
        <v>1.9384633895299004</v>
      </c>
      <c r="BJ1596">
        <f t="shared" si="1970"/>
        <v>-246.00829999999405</v>
      </c>
      <c r="BK1596">
        <f t="shared" si="2010"/>
        <v>-1.2638347096363945E-3</v>
      </c>
      <c r="BL1596">
        <f t="shared" si="2011"/>
        <v>0.99873616529036358</v>
      </c>
      <c r="BM1596">
        <f t="shared" si="2012"/>
        <v>16.627792605974285</v>
      </c>
      <c r="BN1596">
        <f t="shared" si="2013"/>
        <v>1158.8199460000001</v>
      </c>
      <c r="BO1596">
        <f t="shared" si="1972"/>
        <v>1146.8869872</v>
      </c>
      <c r="BP1596">
        <f t="shared" si="2014"/>
        <v>1088.8982328382353</v>
      </c>
      <c r="BQ1596">
        <f t="shared" si="2015"/>
        <v>57.988754361764677</v>
      </c>
      <c r="BR1596">
        <f t="shared" si="2016"/>
        <v>47.039917000000059</v>
      </c>
      <c r="BS1596">
        <f t="shared" si="2017"/>
        <v>53.039917000000059</v>
      </c>
      <c r="BT1596">
        <f t="shared" si="2018"/>
        <v>52.569946000000073</v>
      </c>
      <c r="BU1596">
        <f t="shared" si="2019"/>
        <v>29</v>
      </c>
      <c r="BV1596">
        <f t="shared" si="2020"/>
        <v>1151.2579994666667</v>
      </c>
      <c r="BW1596">
        <f t="shared" si="2021"/>
        <v>1150.0552395238099</v>
      </c>
      <c r="BX1596">
        <f t="shared" si="2022"/>
        <v>1144.1958272545455</v>
      </c>
      <c r="BY1596">
        <f t="shared" si="2023"/>
        <v>1123.5178669190473</v>
      </c>
      <c r="BZ1596">
        <f t="shared" si="2024"/>
        <v>1172.0699460000001</v>
      </c>
      <c r="CA1596">
        <f t="shared" si="2025"/>
        <v>1092.530029</v>
      </c>
      <c r="CB1596">
        <f t="shared" si="2026"/>
        <v>1145.6060631433334</v>
      </c>
      <c r="CC1596">
        <f t="shared" si="2027"/>
        <v>1142.6230395805553</v>
      </c>
      <c r="CD1596">
        <f t="shared" si="2028"/>
        <v>1127.2882760521427</v>
      </c>
      <c r="CE1596">
        <f t="shared" si="2029"/>
        <v>1076.4844013568743</v>
      </c>
      <c r="CF1596">
        <f t="shared" si="2030"/>
        <v>1155.280029</v>
      </c>
      <c r="CG1596">
        <f t="shared" si="2031"/>
        <v>1160</v>
      </c>
      <c r="CH1596">
        <f t="shared" si="2032"/>
        <v>1146.5</v>
      </c>
    </row>
    <row r="1597" spans="1:86">
      <c r="A1597" s="1">
        <v>41817</v>
      </c>
      <c r="B1597">
        <v>1158.5</v>
      </c>
      <c r="C1597">
        <v>1203.4499510000001</v>
      </c>
      <c r="D1597">
        <v>1157.5</v>
      </c>
      <c r="E1597">
        <v>1199.780029</v>
      </c>
      <c r="F1597">
        <v>3058836</v>
      </c>
      <c r="G1597">
        <f t="shared" si="1966"/>
        <v>2570230.9292005938</v>
      </c>
      <c r="H1597">
        <f t="shared" si="1994"/>
        <v>78766764.236702248</v>
      </c>
      <c r="I1597">
        <f t="shared" si="1967"/>
        <v>1179.807495</v>
      </c>
      <c r="J1597">
        <f t="shared" si="1974"/>
        <v>1179.807495</v>
      </c>
      <c r="K1597">
        <f t="shared" si="1975"/>
        <v>1120.8374939999999</v>
      </c>
      <c r="L1597">
        <f t="shared" si="1976"/>
        <v>1</v>
      </c>
      <c r="M1597">
        <f t="shared" si="1977"/>
        <v>10</v>
      </c>
      <c r="N1597">
        <f t="shared" si="1978"/>
        <v>90</v>
      </c>
      <c r="O1597">
        <f t="shared" si="1979"/>
        <v>0</v>
      </c>
      <c r="P1597">
        <f t="shared" si="1954"/>
        <v>45.949951000000056</v>
      </c>
      <c r="Q1597">
        <f t="shared" si="1955"/>
        <v>3.6699220000000423</v>
      </c>
      <c r="R1597">
        <f t="shared" si="1956"/>
        <v>42.280029000000013</v>
      </c>
      <c r="S1597">
        <f t="shared" si="1957"/>
        <v>45.949951000000056</v>
      </c>
      <c r="T1597">
        <f t="shared" si="1993"/>
        <v>27.999137635418695</v>
      </c>
      <c r="U1597">
        <f t="shared" si="1958"/>
        <v>14.050048999999944</v>
      </c>
      <c r="V1597">
        <f t="shared" si="1959"/>
        <v>-30.800048999999944</v>
      </c>
      <c r="W1597">
        <f t="shared" si="1960"/>
        <v>14.050048999999944</v>
      </c>
      <c r="X1597">
        <f t="shared" si="1961"/>
        <v>0</v>
      </c>
      <c r="Y1597">
        <f t="shared" si="1991"/>
        <v>8.6053356070522486</v>
      </c>
      <c r="Z1597">
        <f t="shared" si="1992"/>
        <v>3.4071599443349716</v>
      </c>
      <c r="AA1597">
        <f t="shared" si="1988"/>
        <v>30.734288030951944</v>
      </c>
      <c r="AB1597">
        <f t="shared" si="1989"/>
        <v>12.168803156369146</v>
      </c>
      <c r="AC1597">
        <f t="shared" si="1990"/>
        <v>43.273070449686749</v>
      </c>
      <c r="AD1597">
        <f t="shared" si="1998"/>
        <v>21.572806835529661</v>
      </c>
      <c r="AE1597">
        <f t="shared" si="1971"/>
        <v>1159.5680174000001</v>
      </c>
      <c r="AF1597">
        <f t="shared" si="1973"/>
        <v>1157.3400063333331</v>
      </c>
      <c r="AG1597">
        <f t="shared" si="1995"/>
        <v>1110.1675109000003</v>
      </c>
      <c r="AH1597">
        <f t="shared" si="1980"/>
        <v>1147.0410155</v>
      </c>
      <c r="AI1597">
        <f t="shared" si="1981"/>
        <v>1189.5319928647232</v>
      </c>
      <c r="AJ1597">
        <f t="shared" si="1982"/>
        <v>1104.5500381352767</v>
      </c>
      <c r="AK1597">
        <f t="shared" si="1983"/>
        <v>1.1205907320901607</v>
      </c>
      <c r="AL1597">
        <f t="shared" si="1962"/>
        <v>0.84026437808388355</v>
      </c>
      <c r="AM1597">
        <f t="shared" si="1963"/>
        <v>2570230.9292005938</v>
      </c>
      <c r="AN1597">
        <f t="shared" si="1996"/>
        <v>15070236.798654273</v>
      </c>
      <c r="AO1597">
        <f t="shared" si="1997"/>
        <v>45132266</v>
      </c>
      <c r="AP1597">
        <f t="shared" si="1999"/>
        <v>0.33391270003270551</v>
      </c>
      <c r="AQ1597">
        <f t="shared" si="2000"/>
        <v>1165.7385949014665</v>
      </c>
      <c r="AR1597">
        <f t="shared" si="2001"/>
        <v>1175.7148294897493</v>
      </c>
      <c r="AS1597">
        <f t="shared" si="2002"/>
        <v>1146.8158544453902</v>
      </c>
      <c r="AT1597">
        <f t="shared" si="2003"/>
        <v>1122.6304763830876</v>
      </c>
      <c r="AU1597">
        <f t="shared" si="2004"/>
        <v>1140.4828676682287</v>
      </c>
      <c r="AV1597">
        <f t="shared" si="2005"/>
        <v>1114.9176977356144</v>
      </c>
      <c r="AW1597">
        <f t="shared" si="2006"/>
        <v>25.565169932614253</v>
      </c>
      <c r="AX1597">
        <f t="shared" si="2033"/>
        <v>17.214157476732357</v>
      </c>
      <c r="AY1597">
        <f t="shared" si="2007"/>
        <v>8.3510124558818966</v>
      </c>
      <c r="AZ1597">
        <f t="shared" si="1964"/>
        <v>1186.9099933333334</v>
      </c>
      <c r="BA1597">
        <f t="shared" si="1965"/>
        <v>3630563016.3677602</v>
      </c>
      <c r="BB1597">
        <f t="shared" si="1968"/>
        <v>3630563016.3677602</v>
      </c>
      <c r="BC1597">
        <f t="shared" si="1969"/>
        <v>0</v>
      </c>
      <c r="BD1597">
        <f t="shared" si="1984"/>
        <v>27003692569.892162</v>
      </c>
      <c r="BE1597">
        <f t="shared" si="1985"/>
        <v>5731884328.5779676</v>
      </c>
      <c r="BF1597">
        <f t="shared" si="1986"/>
        <v>4.7111370400929831</v>
      </c>
      <c r="BG1597">
        <f t="shared" si="1987"/>
        <v>82.49035186899107</v>
      </c>
      <c r="BH1597">
        <f t="shared" si="2008"/>
        <v>274106434</v>
      </c>
      <c r="BI1597">
        <f t="shared" si="2009"/>
        <v>2.2930096082012899</v>
      </c>
      <c r="BJ1597">
        <f t="shared" si="1970"/>
        <v>4496.0082999999941</v>
      </c>
      <c r="BK1597">
        <f t="shared" si="2010"/>
        <v>3.9832976678321294E-2</v>
      </c>
      <c r="BL1597">
        <f t="shared" si="2011"/>
        <v>1.0398329766783212</v>
      </c>
      <c r="BM1597">
        <f t="shared" si="2012"/>
        <v>22.394711413199321</v>
      </c>
      <c r="BN1597">
        <f t="shared" si="2013"/>
        <v>1180.4749755</v>
      </c>
      <c r="BO1597">
        <f t="shared" si="1972"/>
        <v>1154.9319823000001</v>
      </c>
      <c r="BP1597">
        <f t="shared" si="2014"/>
        <v>1092.0751450294119</v>
      </c>
      <c r="BQ1597">
        <f t="shared" si="2015"/>
        <v>62.85683727058813</v>
      </c>
      <c r="BR1597">
        <f t="shared" si="2016"/>
        <v>64.90002400000003</v>
      </c>
      <c r="BS1597">
        <f t="shared" si="2017"/>
        <v>52.5</v>
      </c>
      <c r="BT1597">
        <f t="shared" si="2018"/>
        <v>64.979980000000069</v>
      </c>
      <c r="BU1597">
        <f t="shared" si="2019"/>
        <v>53.5</v>
      </c>
      <c r="BV1597">
        <f t="shared" si="2020"/>
        <v>1168.2340085333335</v>
      </c>
      <c r="BW1597">
        <f t="shared" si="2021"/>
        <v>1165.1214364761904</v>
      </c>
      <c r="BX1597">
        <f t="shared" si="2022"/>
        <v>1155.4756478909089</v>
      </c>
      <c r="BY1597">
        <f t="shared" si="2023"/>
        <v>1132.6671542380952</v>
      </c>
      <c r="BZ1597">
        <f t="shared" si="2024"/>
        <v>1203.4499510000001</v>
      </c>
      <c r="CA1597">
        <f t="shared" si="2025"/>
        <v>1105</v>
      </c>
      <c r="CB1597">
        <f t="shared" si="2026"/>
        <v>1147.2146329466668</v>
      </c>
      <c r="CC1597">
        <f t="shared" si="2027"/>
        <v>1147.5617203416666</v>
      </c>
      <c r="CD1597">
        <f t="shared" si="2028"/>
        <v>1136.7523156937302</v>
      </c>
      <c r="CE1597">
        <f t="shared" si="2029"/>
        <v>1078.1418489327614</v>
      </c>
      <c r="CF1597">
        <f t="shared" si="2030"/>
        <v>1153.8199460000001</v>
      </c>
      <c r="CG1597">
        <f t="shared" si="2031"/>
        <v>1172.0699460000001</v>
      </c>
      <c r="CH1597">
        <f t="shared" si="2032"/>
        <v>1145.5699460000001</v>
      </c>
    </row>
    <row r="1598" spans="1:86">
      <c r="A1598" s="1">
        <v>41820</v>
      </c>
      <c r="B1598">
        <v>1200.280029</v>
      </c>
      <c r="C1598">
        <v>1217.5</v>
      </c>
      <c r="D1598">
        <v>1188.3000489999999</v>
      </c>
      <c r="E1598">
        <v>1212.6999510000001</v>
      </c>
      <c r="F1598">
        <v>2146470</v>
      </c>
      <c r="G1598">
        <f t="shared" si="1966"/>
        <v>1440772.8447527285</v>
      </c>
      <c r="H1598">
        <f t="shared" si="1994"/>
        <v>80207537.081454977</v>
      </c>
      <c r="I1598">
        <f t="shared" si="1967"/>
        <v>1204.6950072499999</v>
      </c>
      <c r="J1598">
        <f t="shared" si="1974"/>
        <v>1204.6950072499999</v>
      </c>
      <c r="K1598">
        <f t="shared" si="1975"/>
        <v>1125.6450195</v>
      </c>
      <c r="L1598">
        <f t="shared" si="1976"/>
        <v>1</v>
      </c>
      <c r="M1598">
        <f t="shared" si="1977"/>
        <v>8</v>
      </c>
      <c r="N1598">
        <f t="shared" si="1978"/>
        <v>90</v>
      </c>
      <c r="O1598">
        <f t="shared" si="1979"/>
        <v>20</v>
      </c>
      <c r="P1598">
        <f t="shared" si="1954"/>
        <v>29.199951000000056</v>
      </c>
      <c r="Q1598">
        <f t="shared" si="1955"/>
        <v>4.8000489999999445</v>
      </c>
      <c r="R1598">
        <f t="shared" si="1956"/>
        <v>24.399902000000111</v>
      </c>
      <c r="S1598">
        <f t="shared" si="1957"/>
        <v>29.199951000000056</v>
      </c>
      <c r="T1598">
        <f t="shared" si="1993"/>
        <v>28.084910018603075</v>
      </c>
      <c r="U1598">
        <f t="shared" si="1958"/>
        <v>-8</v>
      </c>
      <c r="V1598">
        <f t="shared" si="1959"/>
        <v>-2.8499750000000859</v>
      </c>
      <c r="W1598">
        <f t="shared" si="1960"/>
        <v>0</v>
      </c>
      <c r="X1598">
        <f t="shared" si="1961"/>
        <v>0</v>
      </c>
      <c r="Y1598">
        <f t="shared" si="1991"/>
        <v>7.9906687779770875</v>
      </c>
      <c r="Z1598">
        <f t="shared" si="1992"/>
        <v>3.1637913768824739</v>
      </c>
      <c r="AA1598">
        <f t="shared" si="1988"/>
        <v>28.451822607529003</v>
      </c>
      <c r="AB1598">
        <f t="shared" si="1989"/>
        <v>11.265093513872111</v>
      </c>
      <c r="AC1598">
        <f t="shared" si="1990"/>
        <v>43.273070449686742</v>
      </c>
      <c r="AD1598">
        <f t="shared" si="1998"/>
        <v>23.981656524971907</v>
      </c>
      <c r="AE1598">
        <f t="shared" si="1971"/>
        <v>1175.2219968000002</v>
      </c>
      <c r="AF1598">
        <f t="shared" si="1973"/>
        <v>1168.4233396666668</v>
      </c>
      <c r="AG1598">
        <f t="shared" si="1995"/>
        <v>1117.5560057500002</v>
      </c>
      <c r="AH1598">
        <f t="shared" si="1980"/>
        <v>1154.8230100999999</v>
      </c>
      <c r="AI1598">
        <f t="shared" si="1981"/>
        <v>1211.6431443081917</v>
      </c>
      <c r="AJ1598">
        <f t="shared" si="1982"/>
        <v>1098.0028758918081</v>
      </c>
      <c r="AK1598">
        <f t="shared" si="1983"/>
        <v>1.0092995793351713</v>
      </c>
      <c r="AL1598">
        <f t="shared" si="1962"/>
        <v>0.6712289688431371</v>
      </c>
      <c r="AM1598">
        <f t="shared" si="1963"/>
        <v>1440772.8447527285</v>
      </c>
      <c r="AN1598">
        <f t="shared" si="1996"/>
        <v>16881311.405783523</v>
      </c>
      <c r="AO1598">
        <f t="shared" si="1997"/>
        <v>46183578</v>
      </c>
      <c r="AP1598">
        <f t="shared" si="1999"/>
        <v>0.36552627875180055</v>
      </c>
      <c r="AQ1598">
        <f t="shared" si="2000"/>
        <v>1181.7054559749679</v>
      </c>
      <c r="AR1598">
        <f t="shared" si="2001"/>
        <v>1181.3194045101707</v>
      </c>
      <c r="AS1598">
        <f t="shared" si="2002"/>
        <v>1158.6749918252199</v>
      </c>
      <c r="AT1598">
        <f t="shared" si="2003"/>
        <v>1130.7367290986097</v>
      </c>
      <c r="AU1598">
        <f t="shared" si="2004"/>
        <v>1151.3154301679945</v>
      </c>
      <c r="AV1598">
        <f t="shared" si="2005"/>
        <v>1121.7624554641213</v>
      </c>
      <c r="AW1598">
        <f t="shared" si="2006"/>
        <v>29.552974703873133</v>
      </c>
      <c r="AX1598">
        <f t="shared" si="2033"/>
        <v>19.681920922160511</v>
      </c>
      <c r="AY1598">
        <f t="shared" si="2007"/>
        <v>9.8710537817126216</v>
      </c>
      <c r="AZ1598">
        <f t="shared" si="1964"/>
        <v>1206.1666666666667</v>
      </c>
      <c r="BA1598">
        <f t="shared" si="1965"/>
        <v>2589000565</v>
      </c>
      <c r="BB1598">
        <f t="shared" si="1968"/>
        <v>2589000565</v>
      </c>
      <c r="BC1598">
        <f t="shared" si="1969"/>
        <v>0</v>
      </c>
      <c r="BD1598">
        <f t="shared" si="1984"/>
        <v>26774493248.028709</v>
      </c>
      <c r="BE1598">
        <f t="shared" si="1985"/>
        <v>5731884328.5779676</v>
      </c>
      <c r="BF1598">
        <f t="shared" si="1986"/>
        <v>4.6711503082043588</v>
      </c>
      <c r="BG1598">
        <f t="shared" si="1987"/>
        <v>82.366893034851913</v>
      </c>
      <c r="BH1598">
        <f t="shared" si="2008"/>
        <v>276252904</v>
      </c>
      <c r="BI1598">
        <f t="shared" si="2009"/>
        <v>2.634512731275696</v>
      </c>
      <c r="BJ1598">
        <f t="shared" si="1970"/>
        <v>1191.9922000000042</v>
      </c>
      <c r="BK1598">
        <f t="shared" si="2010"/>
        <v>1.0768575645294428E-2</v>
      </c>
      <c r="BL1598">
        <f t="shared" si="2011"/>
        <v>1.0107685756452944</v>
      </c>
      <c r="BM1598">
        <f t="shared" si="2012"/>
        <v>29.9468401757244</v>
      </c>
      <c r="BN1598">
        <f t="shared" si="2013"/>
        <v>1202.9000245</v>
      </c>
      <c r="BO1598">
        <f t="shared" si="1972"/>
        <v>1167.8139891999999</v>
      </c>
      <c r="BP1598">
        <f t="shared" si="2014"/>
        <v>1095.0663218676473</v>
      </c>
      <c r="BQ1598">
        <f t="shared" si="2015"/>
        <v>72.747667332352648</v>
      </c>
      <c r="BR1598">
        <f t="shared" si="2016"/>
        <v>72.769897000000128</v>
      </c>
      <c r="BS1598">
        <f t="shared" si="2017"/>
        <v>52.800048999999944</v>
      </c>
      <c r="BT1598">
        <f t="shared" si="2018"/>
        <v>69</v>
      </c>
      <c r="BU1598">
        <f t="shared" si="2019"/>
        <v>57.830077999999958</v>
      </c>
      <c r="BV1598">
        <f t="shared" si="2020"/>
        <v>1185.9446530666669</v>
      </c>
      <c r="BW1598">
        <f t="shared" si="2021"/>
        <v>1180.9385635238093</v>
      </c>
      <c r="BX1598">
        <f t="shared" si="2022"/>
        <v>1167.4136361636363</v>
      </c>
      <c r="BY1598">
        <f t="shared" si="2023"/>
        <v>1142.4321485333332</v>
      </c>
      <c r="BZ1598">
        <f t="shared" si="2024"/>
        <v>1217.5</v>
      </c>
      <c r="CA1598">
        <f t="shared" si="2025"/>
        <v>1105.0500489999999</v>
      </c>
      <c r="CB1598">
        <f t="shared" si="2026"/>
        <v>1161.0105795433333</v>
      </c>
      <c r="CC1598">
        <f t="shared" si="2027"/>
        <v>1150.7494174000001</v>
      </c>
      <c r="CD1598">
        <f t="shared" si="2028"/>
        <v>1138.9238116382935</v>
      </c>
      <c r="CE1598">
        <f t="shared" si="2029"/>
        <v>1081.197564350246</v>
      </c>
      <c r="CF1598">
        <f t="shared" si="2030"/>
        <v>1199.780029</v>
      </c>
      <c r="CG1598">
        <f t="shared" si="2031"/>
        <v>1203.4499510000001</v>
      </c>
      <c r="CH1598">
        <f t="shared" si="2032"/>
        <v>1157.5</v>
      </c>
    </row>
    <row r="1599" spans="1:86">
      <c r="A1599" s="1">
        <v>41821</v>
      </c>
      <c r="B1599">
        <v>1209.4499510000001</v>
      </c>
      <c r="C1599">
        <v>1209.5</v>
      </c>
      <c r="D1599">
        <v>1191.150024</v>
      </c>
      <c r="E1599">
        <v>1195.380005</v>
      </c>
      <c r="F1599">
        <v>1092790</v>
      </c>
      <c r="G1599">
        <f t="shared" si="1966"/>
        <v>-588976.70487743896</v>
      </c>
      <c r="H1599">
        <f t="shared" si="1994"/>
        <v>79618560.376577541</v>
      </c>
      <c r="I1599">
        <f t="shared" si="1967"/>
        <v>1201.369995</v>
      </c>
      <c r="J1599">
        <f t="shared" si="1974"/>
        <v>1204.6950072499999</v>
      </c>
      <c r="K1599">
        <f t="shared" si="1975"/>
        <v>1125.6450195</v>
      </c>
      <c r="L1599">
        <f t="shared" si="1976"/>
        <v>2</v>
      </c>
      <c r="M1599">
        <f t="shared" si="1977"/>
        <v>9</v>
      </c>
      <c r="N1599">
        <f t="shared" si="1978"/>
        <v>80</v>
      </c>
      <c r="O1599">
        <f t="shared" si="1979"/>
        <v>10</v>
      </c>
      <c r="P1599">
        <f t="shared" si="1954"/>
        <v>18.34997599999997</v>
      </c>
      <c r="Q1599">
        <f t="shared" si="1955"/>
        <v>14.119995000000017</v>
      </c>
      <c r="R1599">
        <f t="shared" si="1956"/>
        <v>4.2299809999999525</v>
      </c>
      <c r="S1599">
        <f t="shared" si="1957"/>
        <v>18.34997599999997</v>
      </c>
      <c r="T1599">
        <f t="shared" si="1993"/>
        <v>27.389557588702854</v>
      </c>
      <c r="U1599">
        <f t="shared" si="1958"/>
        <v>-3.6199950000000172</v>
      </c>
      <c r="V1599">
        <f t="shared" si="1959"/>
        <v>-0.59997599999996964</v>
      </c>
      <c r="W1599">
        <f t="shared" si="1960"/>
        <v>0</v>
      </c>
      <c r="X1599">
        <f t="shared" si="1961"/>
        <v>0</v>
      </c>
      <c r="Y1599">
        <f t="shared" si="1991"/>
        <v>7.4199067224072959</v>
      </c>
      <c r="Z1599">
        <f t="shared" si="1992"/>
        <v>2.9378062785337256</v>
      </c>
      <c r="AA1599">
        <f t="shared" si="1988"/>
        <v>27.090275914013755</v>
      </c>
      <c r="AB1599">
        <f t="shared" si="1989"/>
        <v>10.726008512621826</v>
      </c>
      <c r="AC1599">
        <f t="shared" si="1990"/>
        <v>43.273070449686728</v>
      </c>
      <c r="AD1599">
        <f t="shared" si="1998"/>
        <v>25.63072087482983</v>
      </c>
      <c r="AE1599">
        <f t="shared" si="1971"/>
        <v>1183.3919920000001</v>
      </c>
      <c r="AF1599">
        <f t="shared" si="1973"/>
        <v>1178.5816648333334</v>
      </c>
      <c r="AG1599">
        <f t="shared" si="1995"/>
        <v>1124.1100035499999</v>
      </c>
      <c r="AH1599">
        <f t="shared" si="1980"/>
        <v>1160.3680052</v>
      </c>
      <c r="AI1599">
        <f t="shared" si="1981"/>
        <v>1220.987867014187</v>
      </c>
      <c r="AJ1599">
        <f t="shared" si="1982"/>
        <v>1099.7481433858129</v>
      </c>
      <c r="AK1599">
        <f t="shared" si="1983"/>
        <v>0.78878323665038474</v>
      </c>
      <c r="AL1599">
        <f t="shared" si="1962"/>
        <v>-0.53896604551417837</v>
      </c>
      <c r="AM1599">
        <f t="shared" si="1963"/>
        <v>-588976.70487743896</v>
      </c>
      <c r="AN1599">
        <f t="shared" si="1996"/>
        <v>15231805.818471782</v>
      </c>
      <c r="AO1599">
        <f t="shared" si="1997"/>
        <v>44791740</v>
      </c>
      <c r="AP1599">
        <f t="shared" si="1999"/>
        <v>0.34005836385172317</v>
      </c>
      <c r="AQ1599">
        <f t="shared" si="2000"/>
        <v>1186.3548026434787</v>
      </c>
      <c r="AR1599">
        <f t="shared" si="2001"/>
        <v>1186.871388189772</v>
      </c>
      <c r="AS1599">
        <f t="shared" si="2002"/>
        <v>1165.2818941966802</v>
      </c>
      <c r="AT1599">
        <f t="shared" si="2003"/>
        <v>1136.5546239297348</v>
      </c>
      <c r="AU1599">
        <f t="shared" si="2004"/>
        <v>1157.9251163927952</v>
      </c>
      <c r="AV1599">
        <f t="shared" si="2005"/>
        <v>1126.9156839316329</v>
      </c>
      <c r="AW1599">
        <f t="shared" si="2006"/>
        <v>31.009432461162305</v>
      </c>
      <c r="AX1599">
        <f t="shared" si="2033"/>
        <v>21.947423229960869</v>
      </c>
      <c r="AY1599">
        <f t="shared" si="2007"/>
        <v>9.0620092312014364</v>
      </c>
      <c r="AZ1599">
        <f t="shared" si="1964"/>
        <v>1198.6766763333333</v>
      </c>
      <c r="BA1599">
        <f t="shared" si="1965"/>
        <v>1309901885.1303031</v>
      </c>
      <c r="BB1599">
        <f t="shared" si="1968"/>
        <v>0</v>
      </c>
      <c r="BC1599">
        <f t="shared" si="1969"/>
        <v>1309901885.1303031</v>
      </c>
      <c r="BD1599">
        <f t="shared" si="1984"/>
        <v>22899613577.869301</v>
      </c>
      <c r="BE1599">
        <f t="shared" si="1985"/>
        <v>7041786213.708271</v>
      </c>
      <c r="BF1599">
        <f t="shared" si="1986"/>
        <v>3.2519609205531599</v>
      </c>
      <c r="BG1599">
        <f t="shared" si="1987"/>
        <v>76.481439536139845</v>
      </c>
      <c r="BH1599">
        <f t="shared" si="2008"/>
        <v>275160114</v>
      </c>
      <c r="BI1599">
        <f t="shared" si="2009"/>
        <v>2.7517083046510842</v>
      </c>
      <c r="BJ1599">
        <f t="shared" si="1970"/>
        <v>-1831.9946000000073</v>
      </c>
      <c r="BK1599">
        <f t="shared" si="2010"/>
        <v>-1.4282136307268699E-2</v>
      </c>
      <c r="BL1599">
        <f t="shared" si="2011"/>
        <v>0.98571786369273129</v>
      </c>
      <c r="BM1599">
        <f t="shared" si="2012"/>
        <v>31.949472462914994</v>
      </c>
      <c r="BN1599">
        <f t="shared" si="2013"/>
        <v>1200.325012</v>
      </c>
      <c r="BO1599">
        <f t="shared" si="1972"/>
        <v>1179.1539915999999</v>
      </c>
      <c r="BP1599">
        <f t="shared" si="2014"/>
        <v>1097.7317630294119</v>
      </c>
      <c r="BQ1599">
        <f t="shared" si="2015"/>
        <v>81.422228570588004</v>
      </c>
      <c r="BR1599">
        <f t="shared" si="2016"/>
        <v>81.84997599999997</v>
      </c>
      <c r="BS1599">
        <f t="shared" si="2017"/>
        <v>80.5</v>
      </c>
      <c r="BT1599">
        <f t="shared" si="2018"/>
        <v>63</v>
      </c>
      <c r="BU1599">
        <f t="shared" si="2019"/>
        <v>62.949951000000056</v>
      </c>
      <c r="BV1599">
        <f t="shared" si="2020"/>
        <v>1192.6639891333334</v>
      </c>
      <c r="BW1599">
        <f t="shared" si="2021"/>
        <v>1188.6404679047619</v>
      </c>
      <c r="BX1599">
        <f t="shared" si="2022"/>
        <v>1174.7876352363637</v>
      </c>
      <c r="BY1599">
        <f t="shared" si="2023"/>
        <v>1149.8439579857143</v>
      </c>
      <c r="BZ1599">
        <f t="shared" si="2024"/>
        <v>1217.5</v>
      </c>
      <c r="CA1599">
        <f t="shared" si="2025"/>
        <v>1105.0500489999999</v>
      </c>
      <c r="CB1599">
        <f t="shared" si="2026"/>
        <v>1168.6487330499999</v>
      </c>
      <c r="CC1599">
        <f t="shared" si="2027"/>
        <v>1163.9390937583332</v>
      </c>
      <c r="CD1599">
        <f t="shared" si="2028"/>
        <v>1139.1177425088094</v>
      </c>
      <c r="CE1599">
        <f t="shared" si="2029"/>
        <v>1084.3833224474461</v>
      </c>
      <c r="CF1599">
        <f t="shared" si="2030"/>
        <v>1212.6999510000001</v>
      </c>
      <c r="CG1599">
        <f t="shared" si="2031"/>
        <v>1217.5</v>
      </c>
      <c r="CH1599">
        <f t="shared" si="2032"/>
        <v>1188.3000489999999</v>
      </c>
    </row>
    <row r="1600" spans="1:86">
      <c r="A1600" s="1">
        <v>41822</v>
      </c>
      <c r="B1600">
        <v>1200</v>
      </c>
      <c r="C1600">
        <v>1205.880005</v>
      </c>
      <c r="D1600">
        <v>1191.75</v>
      </c>
      <c r="E1600">
        <v>1200.8000489999999</v>
      </c>
      <c r="F1600">
        <v>907740</v>
      </c>
      <c r="G1600">
        <f t="shared" si="1966"/>
        <v>255046.77597919598</v>
      </c>
      <c r="H1600">
        <f t="shared" si="1994"/>
        <v>79873607.152556732</v>
      </c>
      <c r="I1600">
        <f t="shared" si="1967"/>
        <v>1199.6075135000001</v>
      </c>
      <c r="J1600">
        <f t="shared" si="1974"/>
        <v>1204.6950072499999</v>
      </c>
      <c r="K1600">
        <f t="shared" si="1975"/>
        <v>1125.6450195</v>
      </c>
      <c r="L1600">
        <f t="shared" si="1976"/>
        <v>3</v>
      </c>
      <c r="M1600">
        <f t="shared" si="1977"/>
        <v>10</v>
      </c>
      <c r="N1600">
        <f t="shared" si="1978"/>
        <v>70</v>
      </c>
      <c r="O1600">
        <f t="shared" si="1979"/>
        <v>0</v>
      </c>
      <c r="P1600">
        <f t="shared" si="1954"/>
        <v>14.130004999999983</v>
      </c>
      <c r="Q1600">
        <f t="shared" si="1955"/>
        <v>5.0799560000000383</v>
      </c>
      <c r="R1600">
        <f t="shared" si="1956"/>
        <v>9.0500489999999445</v>
      </c>
      <c r="S1600">
        <f t="shared" si="1957"/>
        <v>14.130004999999983</v>
      </c>
      <c r="T1600">
        <f t="shared" si="1993"/>
        <v>26.44244668950979</v>
      </c>
      <c r="U1600">
        <f t="shared" si="1958"/>
        <v>16.619995000000017</v>
      </c>
      <c r="V1600">
        <f t="shared" si="1959"/>
        <v>-4.25</v>
      </c>
      <c r="W1600">
        <f t="shared" si="1960"/>
        <v>16.619995000000017</v>
      </c>
      <c r="X1600">
        <f t="shared" si="1961"/>
        <v>0</v>
      </c>
      <c r="Y1600">
        <f t="shared" si="1991"/>
        <v>8.0770558850924896</v>
      </c>
      <c r="Z1600">
        <f t="shared" si="1992"/>
        <v>2.7279629729241739</v>
      </c>
      <c r="AA1600">
        <f t="shared" si="1988"/>
        <v>30.545796234116292</v>
      </c>
      <c r="AB1600">
        <f t="shared" si="1989"/>
        <v>10.316605739840282</v>
      </c>
      <c r="AC1600">
        <f t="shared" si="1990"/>
        <v>49.505632358981181</v>
      </c>
      <c r="AD1600">
        <f t="shared" si="1998"/>
        <v>27.724968218208783</v>
      </c>
      <c r="AE1600">
        <f t="shared" si="1971"/>
        <v>1192.4959960000001</v>
      </c>
      <c r="AF1600">
        <f t="shared" si="1973"/>
        <v>1186.2933348333333</v>
      </c>
      <c r="AG1600">
        <f t="shared" si="1995"/>
        <v>1131.9190062500002</v>
      </c>
      <c r="AH1600">
        <f t="shared" si="1980"/>
        <v>1169.0950071999998</v>
      </c>
      <c r="AI1600">
        <f t="shared" si="1981"/>
        <v>1225.1887417099572</v>
      </c>
      <c r="AJ1600">
        <f t="shared" si="1982"/>
        <v>1113.0012726900425</v>
      </c>
      <c r="AK1600">
        <f t="shared" si="1983"/>
        <v>0.78260769297123611</v>
      </c>
      <c r="AL1600">
        <f t="shared" si="1962"/>
        <v>0.28096897347169453</v>
      </c>
      <c r="AM1600">
        <f t="shared" si="1963"/>
        <v>255046.77597919598</v>
      </c>
      <c r="AN1600">
        <f t="shared" si="1996"/>
        <v>16722677.225676848</v>
      </c>
      <c r="AO1600">
        <f t="shared" si="1997"/>
        <v>43558418</v>
      </c>
      <c r="AP1600">
        <f t="shared" si="1999"/>
        <v>0.38391378735740239</v>
      </c>
      <c r="AQ1600">
        <f t="shared" si="2000"/>
        <v>1191.2661864046959</v>
      </c>
      <c r="AR1600">
        <f t="shared" si="2001"/>
        <v>1193.1637785906869</v>
      </c>
      <c r="AS1600">
        <f t="shared" si="2002"/>
        <v>1171.6751620612779</v>
      </c>
      <c r="AT1600">
        <f t="shared" si="2003"/>
        <v>1142.3367121860588</v>
      </c>
      <c r="AU1600">
        <f t="shared" si="2004"/>
        <v>1164.3563562838758</v>
      </c>
      <c r="AV1600">
        <f t="shared" si="2005"/>
        <v>1132.0875894864187</v>
      </c>
      <c r="AW1600">
        <f t="shared" si="2006"/>
        <v>32.268766797457147</v>
      </c>
      <c r="AX1600">
        <f t="shared" si="2033"/>
        <v>24.011691943460125</v>
      </c>
      <c r="AY1600">
        <f t="shared" si="2007"/>
        <v>8.2570748539970218</v>
      </c>
      <c r="AZ1600">
        <f t="shared" si="1964"/>
        <v>1199.4766846666666</v>
      </c>
      <c r="BA1600">
        <f t="shared" si="1965"/>
        <v>1088812965.73932</v>
      </c>
      <c r="BB1600">
        <f t="shared" si="1968"/>
        <v>1088812965.73932</v>
      </c>
      <c r="BC1600">
        <f t="shared" si="1969"/>
        <v>0</v>
      </c>
      <c r="BD1600">
        <f t="shared" si="1984"/>
        <v>20946402531.835835</v>
      </c>
      <c r="BE1600">
        <f t="shared" si="1985"/>
        <v>7041786213.708271</v>
      </c>
      <c r="BF1600">
        <f t="shared" si="1986"/>
        <v>2.974586546103799</v>
      </c>
      <c r="BG1600">
        <f t="shared" si="1987"/>
        <v>74.84015033009463</v>
      </c>
      <c r="BH1600">
        <f t="shared" si="2008"/>
        <v>276067854</v>
      </c>
      <c r="BI1600">
        <f t="shared" si="2009"/>
        <v>2.8503772232055078</v>
      </c>
      <c r="BJ1600">
        <f t="shared" si="1970"/>
        <v>442.00439999999617</v>
      </c>
      <c r="BK1600">
        <f t="shared" si="2010"/>
        <v>4.5341598297856433E-3</v>
      </c>
      <c r="BL1600">
        <f t="shared" si="2011"/>
        <v>1.0045341598297857</v>
      </c>
      <c r="BM1600">
        <f t="shared" si="2012"/>
        <v>29.563993919375019</v>
      </c>
      <c r="BN1600">
        <f t="shared" si="2013"/>
        <v>1198.8150025</v>
      </c>
      <c r="BO1600">
        <f t="shared" si="1972"/>
        <v>1188.2669921000002</v>
      </c>
      <c r="BP1600">
        <f t="shared" si="2014"/>
        <v>1100.6664697794117</v>
      </c>
      <c r="BQ1600">
        <f t="shared" si="2015"/>
        <v>87.600522320588425</v>
      </c>
      <c r="BR1600">
        <f t="shared" si="2016"/>
        <v>62.770019999999931</v>
      </c>
      <c r="BS1600">
        <f t="shared" si="2017"/>
        <v>86.699951000000056</v>
      </c>
      <c r="BT1600">
        <f t="shared" si="2018"/>
        <v>61.380004999999983</v>
      </c>
      <c r="BU1600">
        <f t="shared" si="2019"/>
        <v>85</v>
      </c>
      <c r="BV1600">
        <f t="shared" si="2020"/>
        <v>1198.4666747999997</v>
      </c>
      <c r="BW1600">
        <f t="shared" si="2021"/>
        <v>1194.9885776666665</v>
      </c>
      <c r="BX1600">
        <f t="shared" si="2022"/>
        <v>1182.1389159272726</v>
      </c>
      <c r="BY1600">
        <f t="shared" si="2023"/>
        <v>1157.1477718380952</v>
      </c>
      <c r="BZ1600">
        <f t="shared" si="2024"/>
        <v>1217.5</v>
      </c>
      <c r="CA1600">
        <f t="shared" si="2025"/>
        <v>1105.0500489999999</v>
      </c>
      <c r="CB1600">
        <f t="shared" si="2026"/>
        <v>1180.46051085</v>
      </c>
      <c r="CC1600">
        <f t="shared" si="2027"/>
        <v>1171.5895000138889</v>
      </c>
      <c r="CD1600">
        <f t="shared" si="2028"/>
        <v>1150.6833159853968</v>
      </c>
      <c r="CE1600">
        <f t="shared" si="2029"/>
        <v>1092.4227997144169</v>
      </c>
      <c r="CF1600">
        <f t="shared" si="2030"/>
        <v>1195.380005</v>
      </c>
      <c r="CG1600">
        <f t="shared" si="2031"/>
        <v>1209.5</v>
      </c>
      <c r="CH1600">
        <f t="shared" si="2032"/>
        <v>1191.150024</v>
      </c>
    </row>
    <row r="1601" spans="1:86">
      <c r="A1601" s="1">
        <v>41823</v>
      </c>
      <c r="B1601">
        <v>1199.5</v>
      </c>
      <c r="C1601">
        <v>1222.5</v>
      </c>
      <c r="D1601">
        <v>1196</v>
      </c>
      <c r="E1601">
        <v>1208.9499510000001</v>
      </c>
      <c r="F1601">
        <v>1526762</v>
      </c>
      <c r="G1601">
        <f t="shared" si="1966"/>
        <v>-34573.842365125682</v>
      </c>
      <c r="H1601">
        <f t="shared" si="1994"/>
        <v>79839033.310191602</v>
      </c>
      <c r="I1601">
        <f t="shared" si="1967"/>
        <v>1206.7374877500001</v>
      </c>
      <c r="J1601">
        <f t="shared" si="1974"/>
        <v>1206.7374877500001</v>
      </c>
      <c r="K1601">
        <f t="shared" si="1975"/>
        <v>1139.4775085000001</v>
      </c>
      <c r="L1601">
        <f t="shared" si="1976"/>
        <v>1</v>
      </c>
      <c r="M1601">
        <f t="shared" si="1977"/>
        <v>9</v>
      </c>
      <c r="N1601">
        <f t="shared" si="1978"/>
        <v>90</v>
      </c>
      <c r="O1601">
        <f t="shared" si="1979"/>
        <v>10</v>
      </c>
      <c r="P1601">
        <f t="shared" si="1954"/>
        <v>26.5</v>
      </c>
      <c r="Q1601">
        <f t="shared" si="1955"/>
        <v>13.550048999999944</v>
      </c>
      <c r="R1601">
        <f t="shared" si="1956"/>
        <v>12.949951000000056</v>
      </c>
      <c r="S1601">
        <f t="shared" si="1957"/>
        <v>26.5</v>
      </c>
      <c r="T1601">
        <f t="shared" si="1993"/>
        <v>26.446557640259091</v>
      </c>
      <c r="U1601">
        <f t="shared" si="1958"/>
        <v>-9.75</v>
      </c>
      <c r="V1601">
        <f t="shared" si="1959"/>
        <v>-4.5</v>
      </c>
      <c r="W1601">
        <f t="shared" si="1960"/>
        <v>0</v>
      </c>
      <c r="X1601">
        <f t="shared" si="1961"/>
        <v>0</v>
      </c>
      <c r="Y1601">
        <f t="shared" si="1991"/>
        <v>7.5001233218715972</v>
      </c>
      <c r="Z1601">
        <f t="shared" si="1992"/>
        <v>2.5331084748581612</v>
      </c>
      <c r="AA1601">
        <f t="shared" si="1988"/>
        <v>28.359544648087969</v>
      </c>
      <c r="AB1601">
        <f t="shared" si="1989"/>
        <v>9.5782162250184815</v>
      </c>
      <c r="AC1601">
        <f t="shared" si="1990"/>
        <v>49.505632358981181</v>
      </c>
      <c r="AD1601">
        <f t="shared" si="1998"/>
        <v>29.166192165467574</v>
      </c>
      <c r="AE1601">
        <f t="shared" si="1971"/>
        <v>1203.5219970000003</v>
      </c>
      <c r="AF1601">
        <f t="shared" si="1973"/>
        <v>1195.2383218333334</v>
      </c>
      <c r="AG1601">
        <f t="shared" si="1995"/>
        <v>1139.7630064999998</v>
      </c>
      <c r="AH1601">
        <f t="shared" si="1980"/>
        <v>1176.1869994000001</v>
      </c>
      <c r="AI1601">
        <f t="shared" si="1981"/>
        <v>1232.7084564557449</v>
      </c>
      <c r="AJ1601">
        <f t="shared" si="1982"/>
        <v>1119.6655423442553</v>
      </c>
      <c r="AK1601">
        <f t="shared" si="1983"/>
        <v>0.78982755670724469</v>
      </c>
      <c r="AL1601">
        <f t="shared" si="1962"/>
        <v>-2.2645207547165622E-2</v>
      </c>
      <c r="AM1601">
        <f t="shared" si="1963"/>
        <v>-34573.842365125682</v>
      </c>
      <c r="AN1601">
        <f t="shared" si="1996"/>
        <v>14542624.855678741</v>
      </c>
      <c r="AO1601">
        <f t="shared" si="1997"/>
        <v>40736710</v>
      </c>
      <c r="AP1601">
        <f t="shared" si="1999"/>
        <v>0.35699065672408842</v>
      </c>
      <c r="AQ1601">
        <f t="shared" si="2000"/>
        <v>1197.2786663670993</v>
      </c>
      <c r="AR1601">
        <f t="shared" si="2001"/>
        <v>1196.6083516923411</v>
      </c>
      <c r="AS1601">
        <f t="shared" si="2002"/>
        <v>1178.3846240702478</v>
      </c>
      <c r="AT1601">
        <f t="shared" si="2003"/>
        <v>1148.3319036793134</v>
      </c>
      <c r="AU1601">
        <f t="shared" si="2004"/>
        <v>1171.0453954912944</v>
      </c>
      <c r="AV1601">
        <f t="shared" si="2005"/>
        <v>1137.4679547923693</v>
      </c>
      <c r="AW1601">
        <f t="shared" si="2006"/>
        <v>33.577440698925102</v>
      </c>
      <c r="AX1601">
        <f t="shared" si="2033"/>
        <v>25.92484169455312</v>
      </c>
      <c r="AY1601">
        <f t="shared" si="2007"/>
        <v>7.6525990043719823</v>
      </c>
      <c r="AZ1601">
        <f t="shared" si="1964"/>
        <v>1209.1499836666667</v>
      </c>
      <c r="BA1601">
        <f t="shared" si="1965"/>
        <v>1846084247.3628874</v>
      </c>
      <c r="BB1601">
        <f t="shared" si="1968"/>
        <v>1846084247.3628874</v>
      </c>
      <c r="BC1601">
        <f t="shared" si="1969"/>
        <v>0</v>
      </c>
      <c r="BD1601">
        <f t="shared" si="1984"/>
        <v>22792486779.198723</v>
      </c>
      <c r="BE1601">
        <f t="shared" si="1985"/>
        <v>4935423758.9571791</v>
      </c>
      <c r="BF1601">
        <f t="shared" si="1986"/>
        <v>4.6181418034942183</v>
      </c>
      <c r="BG1601">
        <f t="shared" si="1987"/>
        <v>82.200520474971853</v>
      </c>
      <c r="BH1601">
        <f t="shared" si="2008"/>
        <v>277594616</v>
      </c>
      <c r="BI1601">
        <f t="shared" si="2009"/>
        <v>2.9519460796637786</v>
      </c>
      <c r="BJ1601">
        <f t="shared" si="1970"/>
        <v>714.9902000000111</v>
      </c>
      <c r="BK1601">
        <f t="shared" si="2010"/>
        <v>6.7870600161843526E-3</v>
      </c>
      <c r="BL1601">
        <f t="shared" si="2011"/>
        <v>1.0067870600161843</v>
      </c>
      <c r="BM1601">
        <f t="shared" si="2012"/>
        <v>29.789423494589965</v>
      </c>
      <c r="BN1601">
        <f t="shared" si="2013"/>
        <v>1209.25</v>
      </c>
      <c r="BO1601">
        <f t="shared" si="1972"/>
        <v>1198.3530029000001</v>
      </c>
      <c r="BP1601">
        <f t="shared" si="2014"/>
        <v>1104.2205882205883</v>
      </c>
      <c r="BQ1601">
        <f t="shared" si="2015"/>
        <v>94.132414679411795</v>
      </c>
      <c r="BR1601">
        <f t="shared" si="2016"/>
        <v>62.75</v>
      </c>
      <c r="BS1601">
        <f t="shared" si="2017"/>
        <v>65</v>
      </c>
      <c r="BT1601">
        <f t="shared" si="2018"/>
        <v>73</v>
      </c>
      <c r="BU1601">
        <f t="shared" si="2019"/>
        <v>57.050048999999944</v>
      </c>
      <c r="BV1601">
        <f t="shared" si="2020"/>
        <v>1203.9513264666668</v>
      </c>
      <c r="BW1601">
        <f t="shared" si="2021"/>
        <v>1201.4618965714285</v>
      </c>
      <c r="BX1601">
        <f t="shared" si="2022"/>
        <v>1189.3852693454546</v>
      </c>
      <c r="BY1601">
        <f t="shared" si="2023"/>
        <v>1164.4840522904763</v>
      </c>
      <c r="BZ1601">
        <f t="shared" si="2024"/>
        <v>1222.5</v>
      </c>
      <c r="CA1601">
        <f t="shared" si="2025"/>
        <v>1127.030029</v>
      </c>
      <c r="CB1601">
        <f t="shared" si="2026"/>
        <v>1202.8654039</v>
      </c>
      <c r="CC1601">
        <f t="shared" si="2027"/>
        <v>1182.9234793472224</v>
      </c>
      <c r="CD1601">
        <f t="shared" si="2028"/>
        <v>1156.8367562001588</v>
      </c>
      <c r="CE1601">
        <f t="shared" si="2029"/>
        <v>1100.1610401244207</v>
      </c>
      <c r="CF1601">
        <f t="shared" si="2030"/>
        <v>1200.8000489999999</v>
      </c>
      <c r="CG1601">
        <f t="shared" si="2031"/>
        <v>1205.880005</v>
      </c>
      <c r="CH1601">
        <f t="shared" si="2032"/>
        <v>1191.75</v>
      </c>
    </row>
    <row r="1602" spans="1:86">
      <c r="A1602" s="1">
        <v>41824</v>
      </c>
      <c r="B1602">
        <v>1206.1999510000001</v>
      </c>
      <c r="C1602">
        <v>1212.75</v>
      </c>
      <c r="D1602">
        <v>1200.5</v>
      </c>
      <c r="E1602">
        <v>1205.25</v>
      </c>
      <c r="F1602">
        <v>536136</v>
      </c>
      <c r="G1602">
        <f t="shared" si="1966"/>
        <v>-120357.06122448979</v>
      </c>
      <c r="H1602">
        <f t="shared" si="1994"/>
        <v>79718676.248967111</v>
      </c>
      <c r="I1602">
        <f t="shared" si="1967"/>
        <v>1206.1749877500001</v>
      </c>
      <c r="J1602">
        <f t="shared" si="1974"/>
        <v>1206.7374877500001</v>
      </c>
      <c r="K1602">
        <f t="shared" si="1975"/>
        <v>1139.4775085000001</v>
      </c>
      <c r="L1602">
        <f t="shared" si="1976"/>
        <v>2</v>
      </c>
      <c r="M1602">
        <f t="shared" si="1977"/>
        <v>10</v>
      </c>
      <c r="N1602">
        <f t="shared" si="1978"/>
        <v>80</v>
      </c>
      <c r="O1602">
        <f t="shared" si="1979"/>
        <v>0</v>
      </c>
      <c r="P1602">
        <f t="shared" si="1954"/>
        <v>12.25</v>
      </c>
      <c r="Q1602">
        <f t="shared" si="1955"/>
        <v>7.5</v>
      </c>
      <c r="R1602">
        <f t="shared" si="1956"/>
        <v>4.75</v>
      </c>
      <c r="S1602">
        <f t="shared" si="1957"/>
        <v>12.25</v>
      </c>
      <c r="T1602">
        <f t="shared" si="1993"/>
        <v>25.432517808812012</v>
      </c>
      <c r="U1602">
        <f t="shared" si="1958"/>
        <v>36.25</v>
      </c>
      <c r="V1602">
        <f t="shared" si="1959"/>
        <v>-4.6999510000000555</v>
      </c>
      <c r="W1602">
        <f t="shared" si="1960"/>
        <v>36.25</v>
      </c>
      <c r="X1602">
        <f t="shared" si="1961"/>
        <v>0</v>
      </c>
      <c r="Y1602">
        <f t="shared" si="1991"/>
        <v>9.5536859417379105</v>
      </c>
      <c r="Z1602">
        <f t="shared" si="1992"/>
        <v>2.3521721552254355</v>
      </c>
      <c r="AA1602">
        <f t="shared" si="1988"/>
        <v>37.564845185826201</v>
      </c>
      <c r="AB1602">
        <f t="shared" si="1989"/>
        <v>9.2486798708165683</v>
      </c>
      <c r="AC1602">
        <f t="shared" si="1990"/>
        <v>60.487146141522217</v>
      </c>
      <c r="AD1602">
        <f t="shared" si="1998"/>
        <v>31.082727250149464</v>
      </c>
      <c r="AE1602">
        <f t="shared" si="1971"/>
        <v>1204.6159911999998</v>
      </c>
      <c r="AF1602">
        <f t="shared" si="1973"/>
        <v>1203.8099975000002</v>
      </c>
      <c r="AG1602">
        <f t="shared" si="1995"/>
        <v>1147.91950675</v>
      </c>
      <c r="AH1602">
        <f t="shared" si="1980"/>
        <v>1182.0920043000001</v>
      </c>
      <c r="AI1602">
        <f t="shared" si="1981"/>
        <v>1237.1680676041312</v>
      </c>
      <c r="AJ1602">
        <f t="shared" si="1982"/>
        <v>1127.015940995869</v>
      </c>
      <c r="AK1602">
        <f t="shared" si="1983"/>
        <v>0.71023648306271436</v>
      </c>
      <c r="AL1602">
        <f t="shared" si="1962"/>
        <v>-0.22448979591836735</v>
      </c>
      <c r="AM1602">
        <f t="shared" si="1963"/>
        <v>-120357.06122448979</v>
      </c>
      <c r="AN1602">
        <f t="shared" si="1996"/>
        <v>14118561.630086374</v>
      </c>
      <c r="AO1602">
        <f t="shared" si="1997"/>
        <v>37911260</v>
      </c>
      <c r="AP1602">
        <f t="shared" si="1999"/>
        <v>0.37241077268564465</v>
      </c>
      <c r="AQ1602">
        <f t="shared" si="2000"/>
        <v>1199.9889198022856</v>
      </c>
      <c r="AR1602">
        <f t="shared" si="2001"/>
        <v>1210.1947797250239</v>
      </c>
      <c r="AS1602">
        <f t="shared" si="2002"/>
        <v>1183.2203917376032</v>
      </c>
      <c r="AT1602">
        <f t="shared" si="2003"/>
        <v>1153.4545323481752</v>
      </c>
      <c r="AU1602">
        <f t="shared" si="2004"/>
        <v>1176.1760861676003</v>
      </c>
      <c r="AV1602">
        <f t="shared" si="2005"/>
        <v>1142.2126979569034</v>
      </c>
      <c r="AW1602">
        <f t="shared" si="2006"/>
        <v>33.963388210696849</v>
      </c>
      <c r="AX1602">
        <f t="shared" si="2033"/>
        <v>27.532550997781865</v>
      </c>
      <c r="AY1602">
        <f t="shared" si="2007"/>
        <v>6.4308372129149838</v>
      </c>
      <c r="AZ1602">
        <f t="shared" si="1964"/>
        <v>1206.1666666666667</v>
      </c>
      <c r="BA1602">
        <f t="shared" si="1965"/>
        <v>646669372</v>
      </c>
      <c r="BB1602">
        <f t="shared" si="1968"/>
        <v>0</v>
      </c>
      <c r="BC1602">
        <f t="shared" si="1969"/>
        <v>646669372</v>
      </c>
      <c r="BD1602">
        <f t="shared" si="1984"/>
        <v>20044867987.017975</v>
      </c>
      <c r="BE1602">
        <f t="shared" si="1985"/>
        <v>5582093130.9571791</v>
      </c>
      <c r="BF1602">
        <f t="shared" si="1986"/>
        <v>3.5909232463093677</v>
      </c>
      <c r="BG1602">
        <f t="shared" si="1987"/>
        <v>78.217888944148712</v>
      </c>
      <c r="BH1602">
        <f t="shared" si="2008"/>
        <v>277058480</v>
      </c>
      <c r="BI1602">
        <f t="shared" si="2009"/>
        <v>2.9734731781084012</v>
      </c>
      <c r="BJ1602">
        <f t="shared" si="1970"/>
        <v>-469.99510000000555</v>
      </c>
      <c r="BK1602">
        <f t="shared" si="2010"/>
        <v>-3.0604666445782878E-3</v>
      </c>
      <c r="BL1602">
        <f t="shared" si="2011"/>
        <v>0.99693953335542174</v>
      </c>
      <c r="BM1602">
        <f t="shared" si="2012"/>
        <v>29.027634099444835</v>
      </c>
      <c r="BN1602">
        <f t="shared" si="2013"/>
        <v>1206.625</v>
      </c>
      <c r="BO1602">
        <f t="shared" si="1972"/>
        <v>1203.5830077999999</v>
      </c>
      <c r="BP1602">
        <f t="shared" si="2014"/>
        <v>1109.1249999852942</v>
      </c>
      <c r="BQ1602">
        <f t="shared" si="2015"/>
        <v>94.458007814705752</v>
      </c>
      <c r="BR1602">
        <f t="shared" si="2016"/>
        <v>70.819946000000073</v>
      </c>
      <c r="BS1602">
        <f t="shared" si="2017"/>
        <v>73.469970999999987</v>
      </c>
      <c r="BT1602">
        <f t="shared" si="2018"/>
        <v>62.800048999999944</v>
      </c>
      <c r="BU1602">
        <f t="shared" si="2019"/>
        <v>59.699951000000056</v>
      </c>
      <c r="BV1602">
        <f t="shared" si="2020"/>
        <v>1204.5273274666665</v>
      </c>
      <c r="BW1602">
        <f t="shared" si="2021"/>
        <v>1204.3223760476194</v>
      </c>
      <c r="BX1602">
        <f t="shared" si="2022"/>
        <v>1194.669451272727</v>
      </c>
      <c r="BY1602">
        <f t="shared" si="2023"/>
        <v>1170.7209088142856</v>
      </c>
      <c r="BZ1602">
        <f t="shared" si="2024"/>
        <v>1222.5</v>
      </c>
      <c r="CA1602">
        <f t="shared" si="2025"/>
        <v>1127.030029</v>
      </c>
      <c r="CB1602">
        <f t="shared" si="2026"/>
        <v>1205.7546821733333</v>
      </c>
      <c r="CC1602">
        <f t="shared" si="2027"/>
        <v>1203.0228361666668</v>
      </c>
      <c r="CD1602">
        <f t="shared" si="2028"/>
        <v>1161.4221705723812</v>
      </c>
      <c r="CE1602">
        <f t="shared" si="2029"/>
        <v>1111.9401957036537</v>
      </c>
      <c r="CF1602">
        <f t="shared" si="2030"/>
        <v>1208.9499510000001</v>
      </c>
      <c r="CG1602">
        <f t="shared" si="2031"/>
        <v>1222.5</v>
      </c>
      <c r="CH1602">
        <f t="shared" si="2032"/>
        <v>1196</v>
      </c>
    </row>
    <row r="1603" spans="1:86">
      <c r="A1603" s="1">
        <v>41827</v>
      </c>
      <c r="B1603">
        <v>1210.030029</v>
      </c>
      <c r="C1603">
        <v>1249</v>
      </c>
      <c r="D1603">
        <v>1205.1999510000001</v>
      </c>
      <c r="E1603">
        <v>1244.280029</v>
      </c>
      <c r="F1603">
        <v>2204902</v>
      </c>
      <c r="G1603">
        <f t="shared" si="1966"/>
        <v>1729693.6961078292</v>
      </c>
      <c r="H1603">
        <f t="shared" si="1994"/>
        <v>81448369.945074946</v>
      </c>
      <c r="I1603">
        <f t="shared" si="1967"/>
        <v>1227.1275022499999</v>
      </c>
      <c r="J1603">
        <f t="shared" si="1974"/>
        <v>1227.1275022499999</v>
      </c>
      <c r="K1603">
        <f t="shared" si="1975"/>
        <v>1144.0700072499999</v>
      </c>
      <c r="L1603">
        <f t="shared" si="1976"/>
        <v>1</v>
      </c>
      <c r="M1603">
        <f t="shared" si="1977"/>
        <v>10</v>
      </c>
      <c r="N1603">
        <f t="shared" si="1978"/>
        <v>90</v>
      </c>
      <c r="O1603">
        <f t="shared" si="1979"/>
        <v>0</v>
      </c>
      <c r="P1603">
        <f t="shared" ref="P1603:P1666" si="2034">(C1603-D1603)</f>
        <v>43.800048999999944</v>
      </c>
      <c r="Q1603">
        <f t="shared" ref="Q1603:Q1666" si="2035">(C1603-E1603)</f>
        <v>4.7199709999999868</v>
      </c>
      <c r="R1603">
        <f t="shared" ref="R1603:R1666" si="2036">(E1603-D1603)</f>
        <v>39.080077999999958</v>
      </c>
      <c r="S1603">
        <f t="shared" ref="S1603:S1666" si="2037">MAX(P1603:R1603)</f>
        <v>43.800048999999944</v>
      </c>
      <c r="T1603">
        <f t="shared" si="1993"/>
        <v>26.744484322468292</v>
      </c>
      <c r="U1603">
        <f t="shared" ref="U1603:U1666" si="2038">(C1604-C1603)</f>
        <v>-5.9300539999999273</v>
      </c>
      <c r="V1603">
        <f t="shared" ref="V1603:V1666" si="2039">D1603-D1604</f>
        <v>-11.420043999999962</v>
      </c>
      <c r="W1603">
        <f t="shared" ref="W1603:W1666" si="2040">IF(AND(U1603&gt;V1603,U1603&gt;0),U1603,)</f>
        <v>0</v>
      </c>
      <c r="X1603">
        <f t="shared" ref="X1603:X1666" si="2041">IF(AND(V1603&gt;U1603,V1603&gt;0),V1603,)</f>
        <v>0</v>
      </c>
      <c r="Y1603">
        <f t="shared" si="1991"/>
        <v>8.871279803042345</v>
      </c>
      <c r="Z1603">
        <f t="shared" si="1992"/>
        <v>2.1841598584236186</v>
      </c>
      <c r="AA1603">
        <f t="shared" si="1988"/>
        <v>33.170502358834042</v>
      </c>
      <c r="AB1603">
        <f t="shared" si="1989"/>
        <v>8.166767517699661</v>
      </c>
      <c r="AC1603">
        <f t="shared" si="1990"/>
        <v>60.487146141522217</v>
      </c>
      <c r="AD1603">
        <f t="shared" si="1998"/>
        <v>34.33989280167696</v>
      </c>
      <c r="AE1603">
        <f t="shared" si="1971"/>
        <v>1210.9320068000002</v>
      </c>
      <c r="AF1603">
        <f t="shared" si="1973"/>
        <v>1211.2266641666665</v>
      </c>
      <c r="AG1603">
        <f t="shared" si="1995"/>
        <v>1157.2885069999998</v>
      </c>
      <c r="AH1603">
        <f t="shared" si="1980"/>
        <v>1193.0770018000001</v>
      </c>
      <c r="AI1603">
        <f t="shared" si="1981"/>
        <v>1249.5479468306519</v>
      </c>
      <c r="AJ1603">
        <f t="shared" si="1982"/>
        <v>1136.6060567693482</v>
      </c>
      <c r="AK1603">
        <f t="shared" si="1983"/>
        <v>0.95335727224157041</v>
      </c>
      <c r="AL1603">
        <f t="shared" ref="AL1603:AL1666" si="2042">(R1603-Q1603)/P1603</f>
        <v>0.7844764511564819</v>
      </c>
      <c r="AM1603">
        <f t="shared" ref="AM1603:AM1666" si="2043">AL1603*F1603</f>
        <v>1729693.6961078292</v>
      </c>
      <c r="AN1603">
        <f t="shared" si="1996"/>
        <v>13771422.232646404</v>
      </c>
      <c r="AO1603">
        <f t="shared" si="1997"/>
        <v>37449966</v>
      </c>
      <c r="AP1603">
        <f t="shared" si="1999"/>
        <v>0.36772856436362061</v>
      </c>
      <c r="AQ1603">
        <f t="shared" si="2000"/>
        <v>1215.0478969295086</v>
      </c>
      <c r="AR1603">
        <f t="shared" si="2001"/>
        <v>1214.3344592383921</v>
      </c>
      <c r="AS1603">
        <f t="shared" si="2002"/>
        <v>1194.2111264448347</v>
      </c>
      <c r="AT1603">
        <f t="shared" si="2003"/>
        <v>1161.6288270468394</v>
      </c>
      <c r="AU1603">
        <f t="shared" si="2004"/>
        <v>1186.3916775924602</v>
      </c>
      <c r="AV1603">
        <f t="shared" si="2005"/>
        <v>1149.3574111299201</v>
      </c>
      <c r="AW1603">
        <f t="shared" si="2006"/>
        <v>37.034266462540018</v>
      </c>
      <c r="AX1603">
        <f t="shared" si="2033"/>
        <v>29.432894090733495</v>
      </c>
      <c r="AY1603">
        <f t="shared" si="2007"/>
        <v>7.6013723718065229</v>
      </c>
      <c r="AZ1603">
        <f t="shared" ref="AZ1603:AZ1666" si="2044">AVERAGE(C1603:E1603)</f>
        <v>1232.8266599999999</v>
      </c>
      <c r="BA1603">
        <f t="shared" ref="BA1603:BA1666" si="2045">AZ1603*F1603</f>
        <v>2718261968.2873197</v>
      </c>
      <c r="BB1603">
        <f t="shared" si="1968"/>
        <v>2718261968.2873197</v>
      </c>
      <c r="BC1603">
        <f t="shared" si="1969"/>
        <v>0</v>
      </c>
      <c r="BD1603">
        <f t="shared" si="1984"/>
        <v>20573932992.138699</v>
      </c>
      <c r="BE1603">
        <f t="shared" si="1985"/>
        <v>5582093130.9571791</v>
      </c>
      <c r="BF1603">
        <f t="shared" si="1986"/>
        <v>3.6857022105274013</v>
      </c>
      <c r="BG1603">
        <f t="shared" si="1987"/>
        <v>78.658481587812119</v>
      </c>
      <c r="BH1603">
        <f t="shared" si="2008"/>
        <v>279263382</v>
      </c>
      <c r="BI1603">
        <f t="shared" si="2009"/>
        <v>3.222171458931304</v>
      </c>
      <c r="BJ1603">
        <f t="shared" si="1970"/>
        <v>3803.0029000000013</v>
      </c>
      <c r="BK1603">
        <f t="shared" si="2010"/>
        <v>3.2383347023439132E-2</v>
      </c>
      <c r="BL1603">
        <f t="shared" si="2011"/>
        <v>1.0323833470234391</v>
      </c>
      <c r="BM1603">
        <f t="shared" si="2012"/>
        <v>29.762801319838523</v>
      </c>
      <c r="BN1603">
        <f t="shared" si="2013"/>
        <v>1227.0999755</v>
      </c>
      <c r="BO1603">
        <f t="shared" si="1972"/>
        <v>1208.422998</v>
      </c>
      <c r="BP1603">
        <f t="shared" si="2014"/>
        <v>1114.4220580882352</v>
      </c>
      <c r="BQ1603">
        <f t="shared" si="2015"/>
        <v>94.000939911764817</v>
      </c>
      <c r="BR1603">
        <f t="shared" si="2016"/>
        <v>89.75</v>
      </c>
      <c r="BS1603">
        <f t="shared" si="2017"/>
        <v>77.699951000000056</v>
      </c>
      <c r="BT1603">
        <f t="shared" si="2018"/>
        <v>89.25</v>
      </c>
      <c r="BU1603">
        <f t="shared" si="2019"/>
        <v>75.530029000000013</v>
      </c>
      <c r="BV1603">
        <f t="shared" si="2020"/>
        <v>1217.7486733999999</v>
      </c>
      <c r="BW1603">
        <f t="shared" si="2021"/>
        <v>1215.8852421904762</v>
      </c>
      <c r="BX1603">
        <f t="shared" si="2022"/>
        <v>1205.9763648545456</v>
      </c>
      <c r="BY1603">
        <f t="shared" si="2023"/>
        <v>1179.8981014095241</v>
      </c>
      <c r="BZ1603">
        <f t="shared" si="2024"/>
        <v>1249</v>
      </c>
      <c r="CA1603">
        <f t="shared" si="2025"/>
        <v>1127.5</v>
      </c>
      <c r="CB1603">
        <f t="shared" si="2026"/>
        <v>1201.7414083433334</v>
      </c>
      <c r="CC1603">
        <f t="shared" si="2027"/>
        <v>1206.6666791722221</v>
      </c>
      <c r="CD1603">
        <f t="shared" si="2028"/>
        <v>1173.1010059244841</v>
      </c>
      <c r="CE1603">
        <f t="shared" si="2029"/>
        <v>1123.526415950209</v>
      </c>
      <c r="CF1603">
        <f t="shared" si="2030"/>
        <v>1205.25</v>
      </c>
      <c r="CG1603">
        <f t="shared" si="2031"/>
        <v>1212.75</v>
      </c>
      <c r="CH1603">
        <f t="shared" si="2032"/>
        <v>1200.5</v>
      </c>
    </row>
    <row r="1604" spans="1:86">
      <c r="A1604" s="1">
        <v>41828</v>
      </c>
      <c r="B1604">
        <v>1242.469971</v>
      </c>
      <c r="C1604">
        <v>1243.0699460000001</v>
      </c>
      <c r="D1604">
        <v>1216.619995</v>
      </c>
      <c r="E1604">
        <v>1224.719971</v>
      </c>
      <c r="F1604">
        <v>2500588</v>
      </c>
      <c r="G1604">
        <f t="shared" ref="G1604:G1667" si="2046">(((E1604-D1604)-(C1604-E1604))/(C1604-D1604))*F1604</f>
        <v>-969038.63827242004</v>
      </c>
      <c r="H1604">
        <f t="shared" si="1994"/>
        <v>80479331.306802526</v>
      </c>
      <c r="I1604">
        <f t="shared" ref="I1604:I1667" si="2047">AVERAGE(B1604:E1604)</f>
        <v>1231.7199707499999</v>
      </c>
      <c r="J1604">
        <f t="shared" si="1974"/>
        <v>1231.7199707499999</v>
      </c>
      <c r="K1604">
        <f t="shared" si="1975"/>
        <v>1154.1950072499999</v>
      </c>
      <c r="L1604">
        <f t="shared" si="1976"/>
        <v>1</v>
      </c>
      <c r="M1604">
        <f t="shared" si="1977"/>
        <v>10</v>
      </c>
      <c r="N1604">
        <f t="shared" si="1978"/>
        <v>90</v>
      </c>
      <c r="O1604">
        <f t="shared" si="1979"/>
        <v>0</v>
      </c>
      <c r="P1604">
        <f t="shared" si="2034"/>
        <v>26.449951000000056</v>
      </c>
      <c r="Q1604">
        <f t="shared" si="2035"/>
        <v>18.349975000000086</v>
      </c>
      <c r="R1604">
        <f t="shared" si="2036"/>
        <v>8.0999759999999696</v>
      </c>
      <c r="S1604">
        <f t="shared" si="2037"/>
        <v>26.449951000000056</v>
      </c>
      <c r="T1604">
        <f t="shared" si="1993"/>
        <v>26.723446228006274</v>
      </c>
      <c r="U1604">
        <f t="shared" si="2038"/>
        <v>-6.75</v>
      </c>
      <c r="V1604">
        <f t="shared" si="2039"/>
        <v>25.819946000000073</v>
      </c>
      <c r="W1604">
        <f t="shared" si="2040"/>
        <v>0</v>
      </c>
      <c r="X1604">
        <f t="shared" si="2041"/>
        <v>25.819946000000073</v>
      </c>
      <c r="Y1604">
        <f t="shared" si="1991"/>
        <v>8.237616959967891</v>
      </c>
      <c r="Z1604">
        <f t="shared" si="1992"/>
        <v>3.8724302971076514</v>
      </c>
      <c r="AA1604">
        <f t="shared" si="1988"/>
        <v>30.825429062120129</v>
      </c>
      <c r="AB1604">
        <f t="shared" si="1989"/>
        <v>14.490759403064303</v>
      </c>
      <c r="AC1604">
        <f t="shared" si="1990"/>
        <v>36.045991978353264</v>
      </c>
      <c r="AD1604">
        <f t="shared" si="1998"/>
        <v>36.121709027599103</v>
      </c>
      <c r="AE1604">
        <f t="shared" si="1971"/>
        <v>1216.8</v>
      </c>
      <c r="AF1604">
        <f t="shared" si="1973"/>
        <v>1213.2300008333334</v>
      </c>
      <c r="AG1604">
        <f t="shared" si="1995"/>
        <v>1164.57100825</v>
      </c>
      <c r="AH1604">
        <f t="shared" si="1980"/>
        <v>1200.095996</v>
      </c>
      <c r="AI1604">
        <f t="shared" si="1981"/>
        <v>1252.9927432481652</v>
      </c>
      <c r="AJ1604">
        <f t="shared" si="1982"/>
        <v>1147.1992487518348</v>
      </c>
      <c r="AK1604">
        <f t="shared" si="1983"/>
        <v>0.73275509630560598</v>
      </c>
      <c r="AL1604">
        <f t="shared" si="2042"/>
        <v>-0.38752430959135215</v>
      </c>
      <c r="AM1604">
        <f t="shared" si="2043"/>
        <v>-969038.63827242004</v>
      </c>
      <c r="AN1604">
        <f t="shared" si="1996"/>
        <v>10494678.288928522</v>
      </c>
      <c r="AO1604">
        <f t="shared" si="1997"/>
        <v>37322486</v>
      </c>
      <c r="AP1604">
        <f t="shared" si="1999"/>
        <v>0.28118915468086775</v>
      </c>
      <c r="AQ1604">
        <f t="shared" si="2000"/>
        <v>1218.3364021134757</v>
      </c>
      <c r="AR1604">
        <f t="shared" si="2001"/>
        <v>1209.9840729654504</v>
      </c>
      <c r="AS1604">
        <f t="shared" si="2002"/>
        <v>1199.7027184647645</v>
      </c>
      <c r="AT1604">
        <f t="shared" si="2003"/>
        <v>1167.3070300026238</v>
      </c>
      <c r="AU1604">
        <f t="shared" si="2004"/>
        <v>1192.1409216035911</v>
      </c>
      <c r="AV1604">
        <f t="shared" si="2005"/>
        <v>1154.6327903208257</v>
      </c>
      <c r="AW1604">
        <f t="shared" si="2006"/>
        <v>37.508131282765362</v>
      </c>
      <c r="AX1604">
        <f t="shared" si="2033"/>
        <v>31.047941529139869</v>
      </c>
      <c r="AY1604">
        <f t="shared" si="2007"/>
        <v>6.4601897536254924</v>
      </c>
      <c r="AZ1604">
        <f t="shared" si="2044"/>
        <v>1228.1366373333333</v>
      </c>
      <c r="BA1604">
        <f t="shared" si="2045"/>
        <v>3071063737.676085</v>
      </c>
      <c r="BB1604">
        <f t="shared" ref="BB1604:BB1667" si="2048">IF(AZ1604&gt;AZ1603,BA1604,0)</f>
        <v>0</v>
      </c>
      <c r="BC1604">
        <f t="shared" ref="BC1604:BC1667" si="2049">IF(AZ1604&lt;AZ1603,BA1604,0)</f>
        <v>3071063737.676085</v>
      </c>
      <c r="BD1604">
        <f t="shared" si="1984"/>
        <v>20573932992.138699</v>
      </c>
      <c r="BE1604">
        <f t="shared" si="1985"/>
        <v>6463536140.76404</v>
      </c>
      <c r="BF1604">
        <f t="shared" si="1986"/>
        <v>3.1830769634571427</v>
      </c>
      <c r="BG1604">
        <f t="shared" si="1987"/>
        <v>76.094152492629718</v>
      </c>
      <c r="BH1604">
        <f t="shared" si="2008"/>
        <v>276762794</v>
      </c>
      <c r="BI1604">
        <f t="shared" si="2009"/>
        <v>3.2484900478483181</v>
      </c>
      <c r="BJ1604">
        <f t="shared" ref="BJ1604:BJ1667" si="2050">((E1604-E1603)-1)*100</f>
        <v>-2056.0058000000026</v>
      </c>
      <c r="BK1604">
        <f t="shared" si="2010"/>
        <v>-1.5719980666827872E-2</v>
      </c>
      <c r="BL1604">
        <f t="shared" si="2011"/>
        <v>0.98428001933317211</v>
      </c>
      <c r="BM1604">
        <f t="shared" si="2012"/>
        <v>27.879033686408366</v>
      </c>
      <c r="BN1604">
        <f t="shared" si="2013"/>
        <v>1229.8449705</v>
      </c>
      <c r="BO1604">
        <f t="shared" si="1972"/>
        <v>1214.3269897</v>
      </c>
      <c r="BP1604">
        <f t="shared" si="2014"/>
        <v>1120.1174980441178</v>
      </c>
      <c r="BQ1604">
        <f t="shared" si="2015"/>
        <v>94.209491655882175</v>
      </c>
      <c r="BR1604">
        <f t="shared" si="2016"/>
        <v>69.439941999999974</v>
      </c>
      <c r="BS1604">
        <f t="shared" si="2017"/>
        <v>70.119995000000017</v>
      </c>
      <c r="BT1604">
        <f t="shared" si="2018"/>
        <v>83.069946000000073</v>
      </c>
      <c r="BU1604">
        <f t="shared" si="2019"/>
        <v>87.469970999999987</v>
      </c>
      <c r="BV1604">
        <f t="shared" si="2020"/>
        <v>1222.3446614666668</v>
      </c>
      <c r="BW1604">
        <f t="shared" si="2021"/>
        <v>1219.7404727142855</v>
      </c>
      <c r="BX1604">
        <f t="shared" si="2022"/>
        <v>1211.7296319818183</v>
      </c>
      <c r="BY1604">
        <f t="shared" si="2023"/>
        <v>1186.3201456000002</v>
      </c>
      <c r="BZ1604">
        <f t="shared" si="2024"/>
        <v>1249</v>
      </c>
      <c r="CA1604">
        <f t="shared" si="2025"/>
        <v>1145.5699460000001</v>
      </c>
      <c r="CB1604">
        <f t="shared" si="2026"/>
        <v>1208.4590112499998</v>
      </c>
      <c r="CC1604">
        <f t="shared" si="2027"/>
        <v>1203.6561737583334</v>
      </c>
      <c r="CD1604">
        <f t="shared" si="2028"/>
        <v>1180.8017984146827</v>
      </c>
      <c r="CE1604">
        <f t="shared" si="2029"/>
        <v>1133.2163440859499</v>
      </c>
      <c r="CF1604">
        <f t="shared" si="2030"/>
        <v>1244.280029</v>
      </c>
      <c r="CG1604">
        <f t="shared" si="2031"/>
        <v>1249</v>
      </c>
      <c r="CH1604">
        <f t="shared" si="2032"/>
        <v>1205.1999510000001</v>
      </c>
    </row>
    <row r="1605" spans="1:86">
      <c r="A1605" s="1">
        <v>41829</v>
      </c>
      <c r="B1605">
        <v>1235</v>
      </c>
      <c r="C1605">
        <v>1236.3199460000001</v>
      </c>
      <c r="D1605">
        <v>1190.8000489999999</v>
      </c>
      <c r="E1605">
        <v>1199.0699460000001</v>
      </c>
      <c r="F1605">
        <v>1554242</v>
      </c>
      <c r="G1605">
        <f t="shared" si="2046"/>
        <v>-989503.40873850556</v>
      </c>
      <c r="H1605">
        <f t="shared" si="1994"/>
        <v>79489827.898064017</v>
      </c>
      <c r="I1605">
        <f t="shared" si="2047"/>
        <v>1215.2974852500001</v>
      </c>
      <c r="J1605">
        <f t="shared" si="1974"/>
        <v>1231.7199707499999</v>
      </c>
      <c r="K1605">
        <f t="shared" si="1975"/>
        <v>1154.8649595000002</v>
      </c>
      <c r="L1605">
        <f t="shared" si="1976"/>
        <v>2</v>
      </c>
      <c r="M1605">
        <f t="shared" si="1977"/>
        <v>10</v>
      </c>
      <c r="N1605">
        <f t="shared" si="1978"/>
        <v>80</v>
      </c>
      <c r="O1605">
        <f t="shared" si="1979"/>
        <v>0</v>
      </c>
      <c r="P1605">
        <f t="shared" si="2034"/>
        <v>45.519897000000128</v>
      </c>
      <c r="Q1605">
        <f t="shared" si="2035"/>
        <v>37.25</v>
      </c>
      <c r="R1605">
        <f t="shared" si="2036"/>
        <v>8.2698970000001282</v>
      </c>
      <c r="S1605">
        <f t="shared" si="2037"/>
        <v>45.519897000000128</v>
      </c>
      <c r="T1605">
        <f t="shared" si="1993"/>
        <v>28.066049854577265</v>
      </c>
      <c r="U1605">
        <f t="shared" si="2038"/>
        <v>-26.519897000000128</v>
      </c>
      <c r="V1605">
        <f t="shared" si="2039"/>
        <v>23.300048999999944</v>
      </c>
      <c r="W1605">
        <f t="shared" si="2040"/>
        <v>0</v>
      </c>
      <c r="X1605">
        <f t="shared" si="2041"/>
        <v>23.300048999999944</v>
      </c>
      <c r="Y1605">
        <f t="shared" si="1991"/>
        <v>7.6492157485416135</v>
      </c>
      <c r="Z1605">
        <f t="shared" si="1992"/>
        <v>5.2601173473142433</v>
      </c>
      <c r="AA1605">
        <f t="shared" si="1988"/>
        <v>27.254336781184442</v>
      </c>
      <c r="AB1605">
        <f t="shared" si="1989"/>
        <v>18.74192262384361</v>
      </c>
      <c r="AC1605">
        <f t="shared" si="1990"/>
        <v>18.5067530869919</v>
      </c>
      <c r="AD1605">
        <f t="shared" si="1998"/>
        <v>36.455679034100704</v>
      </c>
      <c r="AE1605">
        <f t="shared" si="1971"/>
        <v>1216.4539794</v>
      </c>
      <c r="AF1605">
        <f t="shared" si="1973"/>
        <v>1213.8449909999999</v>
      </c>
      <c r="AG1605">
        <f t="shared" si="1995"/>
        <v>1169.3510069999998</v>
      </c>
      <c r="AH1605">
        <f t="shared" si="1980"/>
        <v>1204.4749876999999</v>
      </c>
      <c r="AI1605">
        <f t="shared" si="1981"/>
        <v>1248.2744893910672</v>
      </c>
      <c r="AJ1605">
        <f t="shared" si="1982"/>
        <v>1160.6754860089327</v>
      </c>
      <c r="AK1605">
        <f t="shared" si="1983"/>
        <v>0.43829790875106922</v>
      </c>
      <c r="AL1605">
        <f t="shared" si="2042"/>
        <v>-0.636646937052599</v>
      </c>
      <c r="AM1605">
        <f t="shared" si="2043"/>
        <v>-989503.40873850556</v>
      </c>
      <c r="AN1605">
        <f t="shared" si="1996"/>
        <v>6620897.7735345699</v>
      </c>
      <c r="AO1605">
        <f t="shared" si="1997"/>
        <v>35332166</v>
      </c>
      <c r="AP1605">
        <f t="shared" si="1999"/>
        <v>0.187390090195279</v>
      </c>
      <c r="AQ1605">
        <f t="shared" si="2000"/>
        <v>1211.7858070348941</v>
      </c>
      <c r="AR1605">
        <f t="shared" si="2001"/>
        <v>1200.2701190102971</v>
      </c>
      <c r="AS1605">
        <f t="shared" si="2002"/>
        <v>1199.588819421107</v>
      </c>
      <c r="AT1605">
        <f t="shared" si="2003"/>
        <v>1170.1656924423878</v>
      </c>
      <c r="AU1605">
        <f t="shared" si="2004"/>
        <v>1193.1802752630524</v>
      </c>
      <c r="AV1605">
        <f t="shared" si="2005"/>
        <v>1157.7433912183678</v>
      </c>
      <c r="AW1605">
        <f t="shared" si="2006"/>
        <v>35.436884044684575</v>
      </c>
      <c r="AX1605">
        <f t="shared" si="2033"/>
        <v>31.925730032248811</v>
      </c>
      <c r="AY1605">
        <f t="shared" si="2007"/>
        <v>3.5111540124357639</v>
      </c>
      <c r="AZ1605">
        <f t="shared" si="2044"/>
        <v>1208.7299803333333</v>
      </c>
      <c r="BA1605">
        <f t="shared" si="2045"/>
        <v>1878658902.0932405</v>
      </c>
      <c r="BB1605">
        <f t="shared" si="2048"/>
        <v>0</v>
      </c>
      <c r="BC1605">
        <f t="shared" si="2049"/>
        <v>1878658902.0932405</v>
      </c>
      <c r="BD1605">
        <f t="shared" si="1984"/>
        <v>18432582648.393497</v>
      </c>
      <c r="BE1605">
        <f t="shared" si="1985"/>
        <v>8342195042.8572807</v>
      </c>
      <c r="BF1605">
        <f t="shared" si="1986"/>
        <v>2.2095602600631792</v>
      </c>
      <c r="BG1605">
        <f t="shared" si="1987"/>
        <v>68.843083819204708</v>
      </c>
      <c r="BH1605">
        <f t="shared" si="2008"/>
        <v>275208552</v>
      </c>
      <c r="BI1605">
        <f t="shared" si="2009"/>
        <v>3.06085824488206</v>
      </c>
      <c r="BJ1605">
        <f t="shared" si="2050"/>
        <v>-2665.0024999999914</v>
      </c>
      <c r="BK1605">
        <f t="shared" si="2010"/>
        <v>-2.09435835189789E-2</v>
      </c>
      <c r="BL1605">
        <f t="shared" si="2011"/>
        <v>0.97905641648102115</v>
      </c>
      <c r="BM1605">
        <f t="shared" si="2012"/>
        <v>23.084364287364256</v>
      </c>
      <c r="BN1605">
        <f t="shared" si="2013"/>
        <v>1213.5599975</v>
      </c>
      <c r="BO1605">
        <f t="shared" si="1972"/>
        <v>1217.2759887</v>
      </c>
      <c r="BP1605">
        <f t="shared" si="2014"/>
        <v>1124.9347031323532</v>
      </c>
      <c r="BQ1605">
        <f t="shared" si="2015"/>
        <v>92.341285567646764</v>
      </c>
      <c r="BR1605">
        <f t="shared" si="2016"/>
        <v>45.25</v>
      </c>
      <c r="BS1605">
        <f t="shared" si="2017"/>
        <v>45.230102999999872</v>
      </c>
      <c r="BT1605">
        <f t="shared" si="2018"/>
        <v>64.25</v>
      </c>
      <c r="BU1605">
        <f t="shared" si="2019"/>
        <v>87</v>
      </c>
      <c r="BV1605">
        <f t="shared" si="2020"/>
        <v>1216.4346434666666</v>
      </c>
      <c r="BW1605">
        <f t="shared" si="2021"/>
        <v>1215.694742761905</v>
      </c>
      <c r="BX1605">
        <f t="shared" si="2022"/>
        <v>1211.5430774363635</v>
      </c>
      <c r="BY1605">
        <f t="shared" si="2023"/>
        <v>1189.6057587190476</v>
      </c>
      <c r="BZ1605">
        <f t="shared" si="2024"/>
        <v>1249</v>
      </c>
      <c r="CA1605">
        <f t="shared" si="2025"/>
        <v>1145.5699460000001</v>
      </c>
      <c r="CB1605">
        <f t="shared" si="2026"/>
        <v>1214.5594440633333</v>
      </c>
      <c r="CC1605">
        <f t="shared" si="2027"/>
        <v>1209.3566745416665</v>
      </c>
      <c r="CD1605">
        <f t="shared" si="2028"/>
        <v>1190.637996824365</v>
      </c>
      <c r="CE1605">
        <f t="shared" si="2029"/>
        <v>1139.7500346462996</v>
      </c>
      <c r="CF1605">
        <f t="shared" si="2030"/>
        <v>1224.719971</v>
      </c>
      <c r="CG1605">
        <f t="shared" si="2031"/>
        <v>1243.0699460000001</v>
      </c>
      <c r="CH1605">
        <f t="shared" si="2032"/>
        <v>1216.619995</v>
      </c>
    </row>
    <row r="1606" spans="1:86">
      <c r="A1606" s="1">
        <v>41830</v>
      </c>
      <c r="B1606">
        <v>1199.780029</v>
      </c>
      <c r="C1606">
        <v>1209.8000489999999</v>
      </c>
      <c r="D1606">
        <v>1167.5</v>
      </c>
      <c r="E1606">
        <v>1175.900024</v>
      </c>
      <c r="F1606">
        <v>1990562</v>
      </c>
      <c r="G1606">
        <f t="shared" si="2046"/>
        <v>-1199982.8414043169</v>
      </c>
      <c r="H1606">
        <f t="shared" si="1994"/>
        <v>78289845.056659698</v>
      </c>
      <c r="I1606">
        <f t="shared" si="2047"/>
        <v>1188.2450254999999</v>
      </c>
      <c r="J1606">
        <f t="shared" si="1974"/>
        <v>1231.7199707499999</v>
      </c>
      <c r="K1606">
        <f t="shared" si="1975"/>
        <v>1179.807495</v>
      </c>
      <c r="L1606">
        <f t="shared" si="1976"/>
        <v>3</v>
      </c>
      <c r="M1606">
        <f t="shared" si="1977"/>
        <v>10</v>
      </c>
      <c r="N1606">
        <f t="shared" si="1978"/>
        <v>70</v>
      </c>
      <c r="O1606">
        <f t="shared" si="1979"/>
        <v>0</v>
      </c>
      <c r="P1606">
        <f t="shared" si="2034"/>
        <v>42.300048999999944</v>
      </c>
      <c r="Q1606">
        <f t="shared" si="2035"/>
        <v>33.900024999999914</v>
      </c>
      <c r="R1606">
        <f t="shared" si="2036"/>
        <v>8.4000240000000304</v>
      </c>
      <c r="S1606">
        <f t="shared" si="2037"/>
        <v>42.300048999999944</v>
      </c>
      <c r="T1606">
        <f t="shared" si="1993"/>
        <v>29.082764079250314</v>
      </c>
      <c r="U1606">
        <f t="shared" si="2038"/>
        <v>-4.8000489999999445</v>
      </c>
      <c r="V1606">
        <f t="shared" si="2039"/>
        <v>-13.050048999999944</v>
      </c>
      <c r="W1606">
        <f t="shared" si="2040"/>
        <v>0</v>
      </c>
      <c r="X1606">
        <f t="shared" si="2041"/>
        <v>0</v>
      </c>
      <c r="Y1606">
        <f t="shared" si="1991"/>
        <v>7.1028431950743558</v>
      </c>
      <c r="Z1606">
        <f t="shared" si="1992"/>
        <v>4.8843946796489401</v>
      </c>
      <c r="AA1606">
        <f t="shared" si="1988"/>
        <v>24.422861512472341</v>
      </c>
      <c r="AB1606">
        <f t="shared" si="1989"/>
        <v>16.794809002125799</v>
      </c>
      <c r="AC1606">
        <f t="shared" si="1990"/>
        <v>18.5067530869919</v>
      </c>
      <c r="AD1606">
        <f t="shared" si="1998"/>
        <v>36.997731963783039</v>
      </c>
      <c r="AE1606">
        <f t="shared" si="1971"/>
        <v>1209.8439940000001</v>
      </c>
      <c r="AF1606">
        <f t="shared" si="1973"/>
        <v>1209.6949868333334</v>
      </c>
      <c r="AG1606">
        <f t="shared" si="1995"/>
        <v>1172.2120055</v>
      </c>
      <c r="AH1606">
        <f t="shared" si="1980"/>
        <v>1206.6829955000001</v>
      </c>
      <c r="AI1606">
        <f t="shared" si="1981"/>
        <v>1241.3114992929086</v>
      </c>
      <c r="AJ1606">
        <f t="shared" si="1982"/>
        <v>1172.0544917070915</v>
      </c>
      <c r="AK1606">
        <f t="shared" si="1983"/>
        <v>5.552553347245711E-2</v>
      </c>
      <c r="AL1606">
        <f t="shared" si="2042"/>
        <v>-0.60283620475238497</v>
      </c>
      <c r="AM1606">
        <f t="shared" si="2043"/>
        <v>-1199982.8414043169</v>
      </c>
      <c r="AN1606">
        <f t="shared" si="1996"/>
        <v>3982848.1606774293</v>
      </c>
      <c r="AO1606">
        <f t="shared" si="1997"/>
        <v>34588390</v>
      </c>
      <c r="AP1606">
        <f t="shared" si="1999"/>
        <v>0.11514985695134781</v>
      </c>
      <c r="AQ1606">
        <f t="shared" si="2000"/>
        <v>1199.5846408030302</v>
      </c>
      <c r="AR1606">
        <f t="shared" si="2001"/>
        <v>1199.4008268273624</v>
      </c>
      <c r="AS1606">
        <f t="shared" si="2002"/>
        <v>1195.3248362453078</v>
      </c>
      <c r="AT1606">
        <f t="shared" si="2003"/>
        <v>1170.6817822825728</v>
      </c>
      <c r="AU1606">
        <f t="shared" si="2004"/>
        <v>1190.5882375735946</v>
      </c>
      <c r="AV1606">
        <f t="shared" si="2005"/>
        <v>1159.0143555130821</v>
      </c>
      <c r="AW1606">
        <f t="shared" si="2006"/>
        <v>31.57388206051246</v>
      </c>
      <c r="AX1606">
        <f t="shared" si="2033"/>
        <v>31.855360437901542</v>
      </c>
      <c r="AY1606">
        <f t="shared" si="2007"/>
        <v>-0.28147837738908166</v>
      </c>
      <c r="AZ1606">
        <f t="shared" si="2044"/>
        <v>1184.4000243333332</v>
      </c>
      <c r="BA1606">
        <f t="shared" si="2045"/>
        <v>2357621681.2370086</v>
      </c>
      <c r="BB1606">
        <f t="shared" si="2048"/>
        <v>0</v>
      </c>
      <c r="BC1606">
        <f t="shared" si="2049"/>
        <v>2357621681.2370086</v>
      </c>
      <c r="BD1606">
        <f t="shared" si="1984"/>
        <v>17112533302.002838</v>
      </c>
      <c r="BE1606">
        <f t="shared" si="1985"/>
        <v>10699816724.09429</v>
      </c>
      <c r="BF1606">
        <f t="shared" si="1986"/>
        <v>1.5993295720166989</v>
      </c>
      <c r="BG1606">
        <f t="shared" si="1987"/>
        <v>61.528541406769499</v>
      </c>
      <c r="BH1606">
        <f t="shared" si="2008"/>
        <v>273217990</v>
      </c>
      <c r="BI1606">
        <f t="shared" si="2009"/>
        <v>2.724201120574997</v>
      </c>
      <c r="BJ1606">
        <f t="shared" si="2050"/>
        <v>-2416.9922000000042</v>
      </c>
      <c r="BK1606">
        <f t="shared" si="2010"/>
        <v>-1.9323244717535468E-2</v>
      </c>
      <c r="BL1606">
        <f t="shared" si="2011"/>
        <v>0.98067675528246456</v>
      </c>
      <c r="BM1606">
        <f t="shared" si="2012"/>
        <v>18.250823991559532</v>
      </c>
      <c r="BN1606">
        <f t="shared" si="2013"/>
        <v>1188.6500245</v>
      </c>
      <c r="BO1606">
        <f t="shared" si="1972"/>
        <v>1213.1559935999999</v>
      </c>
      <c r="BP1606">
        <f t="shared" si="2014"/>
        <v>1128.6817626764707</v>
      </c>
      <c r="BQ1606">
        <f t="shared" si="2015"/>
        <v>84.474230923529149</v>
      </c>
      <c r="BR1606">
        <f t="shared" si="2016"/>
        <v>-23.880004999999983</v>
      </c>
      <c r="BS1606">
        <f t="shared" si="2017"/>
        <v>10</v>
      </c>
      <c r="BT1606">
        <f t="shared" si="2018"/>
        <v>6.350097999999889</v>
      </c>
      <c r="BU1606">
        <f t="shared" si="2019"/>
        <v>41.280029000000013</v>
      </c>
      <c r="BV1606">
        <f t="shared" si="2020"/>
        <v>1202.9166583333333</v>
      </c>
      <c r="BW1606">
        <f t="shared" si="2021"/>
        <v>1204.8533236190476</v>
      </c>
      <c r="BX1606">
        <f t="shared" si="2022"/>
        <v>1206.347629490909</v>
      </c>
      <c r="BY1606">
        <f t="shared" si="2023"/>
        <v>1190.2294746238097</v>
      </c>
      <c r="BZ1606">
        <f t="shared" si="2024"/>
        <v>1249</v>
      </c>
      <c r="CA1606">
        <f t="shared" si="2025"/>
        <v>1157.5</v>
      </c>
      <c r="CB1606">
        <f t="shared" si="2026"/>
        <v>1216.5877989999999</v>
      </c>
      <c r="CC1606">
        <f t="shared" si="2027"/>
        <v>1213.7487011916667</v>
      </c>
      <c r="CD1606">
        <f t="shared" si="2028"/>
        <v>1205.5997266863094</v>
      </c>
      <c r="CE1606">
        <f t="shared" si="2029"/>
        <v>1143.9269221039231</v>
      </c>
      <c r="CF1606">
        <f t="shared" si="2030"/>
        <v>1199.0699460000001</v>
      </c>
      <c r="CG1606">
        <f t="shared" si="2031"/>
        <v>1236.3199460000001</v>
      </c>
      <c r="CH1606">
        <f t="shared" si="2032"/>
        <v>1190.8000489999999</v>
      </c>
    </row>
    <row r="1607" spans="1:86">
      <c r="A1607" s="1">
        <v>41831</v>
      </c>
      <c r="B1607">
        <v>1185.5</v>
      </c>
      <c r="C1607">
        <v>1205</v>
      </c>
      <c r="D1607">
        <v>1180.5500489999999</v>
      </c>
      <c r="E1607">
        <v>1197.219971</v>
      </c>
      <c r="F1607">
        <v>1329446</v>
      </c>
      <c r="G1607">
        <f t="shared" si="2046"/>
        <v>483380.62883144477</v>
      </c>
      <c r="H1607">
        <f t="shared" si="1994"/>
        <v>78773225.685491145</v>
      </c>
      <c r="I1607">
        <f t="shared" si="2047"/>
        <v>1192.067505</v>
      </c>
      <c r="J1607">
        <f t="shared" si="1974"/>
        <v>1231.7199707499999</v>
      </c>
      <c r="K1607">
        <f t="shared" si="1975"/>
        <v>1188.2450254999999</v>
      </c>
      <c r="L1607">
        <f t="shared" si="1976"/>
        <v>4</v>
      </c>
      <c r="M1607">
        <f t="shared" si="1977"/>
        <v>2</v>
      </c>
      <c r="N1607">
        <f t="shared" si="1978"/>
        <v>60</v>
      </c>
      <c r="O1607">
        <f t="shared" si="1979"/>
        <v>80</v>
      </c>
      <c r="P1607">
        <f t="shared" si="2034"/>
        <v>24.449951000000056</v>
      </c>
      <c r="Q1607">
        <f t="shared" si="2035"/>
        <v>7.7800290000000132</v>
      </c>
      <c r="R1607">
        <f t="shared" si="2036"/>
        <v>16.669922000000042</v>
      </c>
      <c r="S1607">
        <f t="shared" si="2037"/>
        <v>24.449951000000056</v>
      </c>
      <c r="T1607">
        <f t="shared" si="1993"/>
        <v>28.751848859303866</v>
      </c>
      <c r="U1607">
        <f t="shared" si="2038"/>
        <v>14.5</v>
      </c>
      <c r="V1607">
        <f t="shared" si="2039"/>
        <v>-12.069946000000073</v>
      </c>
      <c r="W1607">
        <f t="shared" si="2040"/>
        <v>14.5</v>
      </c>
      <c r="X1607">
        <f t="shared" si="2041"/>
        <v>0</v>
      </c>
      <c r="Y1607">
        <f t="shared" si="1991"/>
        <v>7.6312115382833303</v>
      </c>
      <c r="Z1607">
        <f t="shared" si="1992"/>
        <v>4.5355093453883013</v>
      </c>
      <c r="AA1607">
        <f t="shared" si="1988"/>
        <v>26.54163763737904</v>
      </c>
      <c r="AB1607">
        <f t="shared" si="1989"/>
        <v>15.774670239756242</v>
      </c>
      <c r="AC1607">
        <f t="shared" si="1990"/>
        <v>25.444014229418393</v>
      </c>
      <c r="AD1607">
        <f t="shared" si="1998"/>
        <v>37.629976611019551</v>
      </c>
      <c r="AE1607">
        <f t="shared" ref="AE1607:AE1670" si="2051">AVERAGE(E1603:E1607)</f>
        <v>1208.2379882</v>
      </c>
      <c r="AF1607">
        <f t="shared" si="1973"/>
        <v>1207.7399901666668</v>
      </c>
      <c r="AG1607">
        <f t="shared" si="1995"/>
        <v>1176.7340025999997</v>
      </c>
      <c r="AH1607">
        <f t="shared" si="1980"/>
        <v>1206.4269896999999</v>
      </c>
      <c r="AI1607">
        <f t="shared" si="1981"/>
        <v>1241.2928795284965</v>
      </c>
      <c r="AJ1607">
        <f t="shared" si="1982"/>
        <v>1171.5610998715033</v>
      </c>
      <c r="AK1607">
        <f t="shared" si="1983"/>
        <v>0.3679652413105079</v>
      </c>
      <c r="AL1607">
        <f t="shared" si="2042"/>
        <v>0.36359553440413883</v>
      </c>
      <c r="AM1607">
        <f t="shared" si="2043"/>
        <v>483380.62883144477</v>
      </c>
      <c r="AN1607">
        <f t="shared" si="1996"/>
        <v>4358212.0298083164</v>
      </c>
      <c r="AO1607">
        <f t="shared" si="1997"/>
        <v>34013814</v>
      </c>
      <c r="AP1607">
        <f t="shared" si="1999"/>
        <v>0.12813064803048305</v>
      </c>
      <c r="AQ1607">
        <f t="shared" si="2000"/>
        <v>1198.78065307</v>
      </c>
      <c r="AR1607">
        <f t="shared" si="2001"/>
        <v>1203.3107897565642</v>
      </c>
      <c r="AS1607">
        <f t="shared" si="2002"/>
        <v>1195.6659605011523</v>
      </c>
      <c r="AT1607">
        <f t="shared" si="2003"/>
        <v>1173.0702192671413</v>
      </c>
      <c r="AU1607">
        <f t="shared" si="2004"/>
        <v>1191.5829975875554</v>
      </c>
      <c r="AV1607">
        <f t="shared" si="2005"/>
        <v>1161.6887485971663</v>
      </c>
      <c r="AW1607">
        <f t="shared" si="2006"/>
        <v>29.894248990389087</v>
      </c>
      <c r="AX1607">
        <f t="shared" si="2033"/>
        <v>31.46313814839905</v>
      </c>
      <c r="AY1607">
        <f t="shared" si="2007"/>
        <v>-1.5688891580099629</v>
      </c>
      <c r="AZ1607">
        <f t="shared" si="2044"/>
        <v>1194.2566733333333</v>
      </c>
      <c r="BA1607">
        <f t="shared" si="2045"/>
        <v>1587699757.3363066</v>
      </c>
      <c r="BB1607">
        <f t="shared" si="2048"/>
        <v>1587699757.3363066</v>
      </c>
      <c r="BC1607">
        <f t="shared" si="2049"/>
        <v>0</v>
      </c>
      <c r="BD1607">
        <f t="shared" si="1984"/>
        <v>18700233059.339146</v>
      </c>
      <c r="BE1607">
        <f t="shared" si="1985"/>
        <v>9263915578.1366367</v>
      </c>
      <c r="BF1607">
        <f t="shared" si="1986"/>
        <v>2.0186100468653612</v>
      </c>
      <c r="BG1607">
        <f t="shared" si="1987"/>
        <v>66.872170155319083</v>
      </c>
      <c r="BH1607">
        <f t="shared" si="2008"/>
        <v>274547436</v>
      </c>
      <c r="BI1607">
        <f t="shared" si="2009"/>
        <v>2.5733441101576329</v>
      </c>
      <c r="BJ1607">
        <f t="shared" si="2050"/>
        <v>2031.9946999999956</v>
      </c>
      <c r="BK1607">
        <f t="shared" si="2010"/>
        <v>1.8130747992909264E-2</v>
      </c>
      <c r="BL1607">
        <f t="shared" si="2011"/>
        <v>1.0181307479929094</v>
      </c>
      <c r="BM1607">
        <f t="shared" si="2012"/>
        <v>18.375937417757822</v>
      </c>
      <c r="BN1607">
        <f t="shared" si="2013"/>
        <v>1192.7750245</v>
      </c>
      <c r="BO1607">
        <f t="shared" ref="BO1607:BO1670" si="2052">AVERAGE(BN1603:BN1607)</f>
        <v>1210.3859984999999</v>
      </c>
      <c r="BP1607">
        <f t="shared" si="2014"/>
        <v>1132.122203132353</v>
      </c>
      <c r="BQ1607">
        <f t="shared" si="2015"/>
        <v>78.263795367646935</v>
      </c>
      <c r="BR1607">
        <f t="shared" si="2016"/>
        <v>-15.479980000000069</v>
      </c>
      <c r="BS1607">
        <f t="shared" si="2017"/>
        <v>-7.75</v>
      </c>
      <c r="BT1607">
        <f t="shared" si="2018"/>
        <v>-12.5</v>
      </c>
      <c r="BU1607">
        <f t="shared" si="2019"/>
        <v>-14.780029000000013</v>
      </c>
      <c r="BV1607">
        <f t="shared" si="2020"/>
        <v>1198.7086506666669</v>
      </c>
      <c r="BW1607">
        <f t="shared" si="2021"/>
        <v>1201.2890333809523</v>
      </c>
      <c r="BX1607">
        <f t="shared" si="2022"/>
        <v>1204.6270795818182</v>
      </c>
      <c r="BY1607">
        <f t="shared" si="2023"/>
        <v>1192.6111856238097</v>
      </c>
      <c r="BZ1607">
        <f t="shared" si="2024"/>
        <v>1249</v>
      </c>
      <c r="CA1607">
        <f t="shared" si="2025"/>
        <v>1167.5</v>
      </c>
      <c r="CB1607">
        <f t="shared" si="2026"/>
        <v>1224.1400983399999</v>
      </c>
      <c r="CC1607">
        <f t="shared" si="2027"/>
        <v>1215.1131641944444</v>
      </c>
      <c r="CD1607">
        <f t="shared" si="2028"/>
        <v>1207.8425073689682</v>
      </c>
      <c r="CE1607">
        <f t="shared" si="2029"/>
        <v>1152.0052291006614</v>
      </c>
      <c r="CF1607">
        <f t="shared" si="2030"/>
        <v>1175.900024</v>
      </c>
      <c r="CG1607">
        <f t="shared" si="2031"/>
        <v>1209.8000489999999</v>
      </c>
      <c r="CH1607">
        <f t="shared" si="2032"/>
        <v>1167.5</v>
      </c>
    </row>
    <row r="1608" spans="1:86">
      <c r="A1608" s="1">
        <v>41834</v>
      </c>
      <c r="B1608">
        <v>1209.400024</v>
      </c>
      <c r="C1608">
        <v>1219.5</v>
      </c>
      <c r="D1608">
        <v>1192.619995</v>
      </c>
      <c r="E1608">
        <v>1213.119995</v>
      </c>
      <c r="F1608">
        <v>1587924</v>
      </c>
      <c r="G1608">
        <f t="shared" si="2046"/>
        <v>834132.24589727726</v>
      </c>
      <c r="H1608">
        <f t="shared" si="1994"/>
        <v>79607357.931388423</v>
      </c>
      <c r="I1608">
        <f t="shared" si="2047"/>
        <v>1208.6600035000001</v>
      </c>
      <c r="J1608">
        <f t="shared" si="1974"/>
        <v>1231.7199707499999</v>
      </c>
      <c r="K1608">
        <f t="shared" si="1975"/>
        <v>1188.2450254999999</v>
      </c>
      <c r="L1608">
        <f t="shared" si="1976"/>
        <v>5</v>
      </c>
      <c r="M1608">
        <f t="shared" si="1977"/>
        <v>3</v>
      </c>
      <c r="N1608">
        <f t="shared" si="1978"/>
        <v>50</v>
      </c>
      <c r="O1608">
        <f t="shared" si="1979"/>
        <v>70</v>
      </c>
      <c r="P1608">
        <f t="shared" si="2034"/>
        <v>26.880004999999983</v>
      </c>
      <c r="Q1608">
        <f t="shared" si="2035"/>
        <v>6.3800049999999828</v>
      </c>
      <c r="R1608">
        <f t="shared" si="2036"/>
        <v>20.5</v>
      </c>
      <c r="S1608">
        <f t="shared" si="2037"/>
        <v>26.880004999999983</v>
      </c>
      <c r="T1608">
        <f t="shared" si="1993"/>
        <v>28.618145726496444</v>
      </c>
      <c r="U1608">
        <f t="shared" si="2038"/>
        <v>-4.5</v>
      </c>
      <c r="V1608">
        <f t="shared" si="2039"/>
        <v>-4.2600099999999657</v>
      </c>
      <c r="W1608">
        <f t="shared" si="2040"/>
        <v>0</v>
      </c>
      <c r="X1608">
        <f t="shared" si="2041"/>
        <v>0</v>
      </c>
      <c r="Y1608">
        <f t="shared" si="1991"/>
        <v>7.0861249998345217</v>
      </c>
      <c r="Z1608">
        <f t="shared" si="1992"/>
        <v>4.2115443921462798</v>
      </c>
      <c r="AA1608">
        <f t="shared" si="1988"/>
        <v>24.760950858090538</v>
      </c>
      <c r="AB1608">
        <f t="shared" si="1989"/>
        <v>14.716342674315802</v>
      </c>
      <c r="AC1608">
        <f t="shared" si="1990"/>
        <v>25.444014229418393</v>
      </c>
      <c r="AD1608">
        <f t="shared" si="1998"/>
        <v>38.251813497625903</v>
      </c>
      <c r="AE1608">
        <f t="shared" si="2051"/>
        <v>1202.0059814000001</v>
      </c>
      <c r="AF1608">
        <f t="shared" ref="AF1608:AF1671" si="2053">AVERAGE(E1603:E1608)</f>
        <v>1209.0516560000001</v>
      </c>
      <c r="AG1608">
        <f t="shared" si="1995"/>
        <v>1180.6460020999998</v>
      </c>
      <c r="AH1608">
        <f t="shared" si="1980"/>
        <v>1206.4689941000001</v>
      </c>
      <c r="AI1608">
        <f t="shared" si="1981"/>
        <v>1241.3660101134653</v>
      </c>
      <c r="AJ1608">
        <f t="shared" si="1982"/>
        <v>1171.571978086535</v>
      </c>
      <c r="AK1608">
        <f t="shared" si="1983"/>
        <v>0.59529469364133525</v>
      </c>
      <c r="AL1608">
        <f t="shared" si="2042"/>
        <v>0.52529733532415734</v>
      </c>
      <c r="AM1608">
        <f t="shared" si="2043"/>
        <v>834132.24589727726</v>
      </c>
      <c r="AN1608">
        <f t="shared" si="1996"/>
        <v>3275843.5444580526</v>
      </c>
      <c r="AO1608">
        <f t="shared" si="1997"/>
        <v>33161832</v>
      </c>
      <c r="AP1608">
        <f t="shared" si="1999"/>
        <v>9.8783551658365942E-2</v>
      </c>
      <c r="AQ1608">
        <f t="shared" si="2000"/>
        <v>1203.6560293262</v>
      </c>
      <c r="AR1608">
        <f t="shared" si="2001"/>
        <v>1202.2674715159435</v>
      </c>
      <c r="AS1608">
        <f t="shared" si="2002"/>
        <v>1198.8076867109448</v>
      </c>
      <c r="AT1608">
        <f t="shared" si="2003"/>
        <v>1176.6746990830986</v>
      </c>
      <c r="AU1608">
        <f t="shared" si="2004"/>
        <v>1194.8135471994221</v>
      </c>
      <c r="AV1608">
        <f t="shared" si="2005"/>
        <v>1165.2889358453647</v>
      </c>
      <c r="AW1608">
        <f t="shared" si="2006"/>
        <v>29.52461135405747</v>
      </c>
      <c r="AX1608">
        <f t="shared" si="2033"/>
        <v>31.075432789530733</v>
      </c>
      <c r="AY1608">
        <f t="shared" si="2007"/>
        <v>-1.5508214354732637</v>
      </c>
      <c r="AZ1608">
        <f t="shared" si="2044"/>
        <v>1208.4133300000001</v>
      </c>
      <c r="BA1608">
        <f t="shared" si="2045"/>
        <v>1918868528.6269202</v>
      </c>
      <c r="BB1608">
        <f t="shared" si="2048"/>
        <v>1918868528.6269202</v>
      </c>
      <c r="BC1608">
        <f t="shared" si="2049"/>
        <v>0</v>
      </c>
      <c r="BD1608">
        <f t="shared" si="1984"/>
        <v>18922189307.668098</v>
      </c>
      <c r="BE1608">
        <f t="shared" si="1985"/>
        <v>9263915578.1366367</v>
      </c>
      <c r="BF1608">
        <f t="shared" si="1986"/>
        <v>2.0425692730108134</v>
      </c>
      <c r="BG1608">
        <f t="shared" si="1987"/>
        <v>67.133040852330794</v>
      </c>
      <c r="BH1608">
        <f t="shared" si="2008"/>
        <v>276135360</v>
      </c>
      <c r="BI1608">
        <f t="shared" si="2009"/>
        <v>2.5336730184122698</v>
      </c>
      <c r="BJ1608">
        <f t="shared" si="2050"/>
        <v>1490.002400000003</v>
      </c>
      <c r="BK1608">
        <f t="shared" si="2010"/>
        <v>1.3280787478611172E-2</v>
      </c>
      <c r="BL1608">
        <f t="shared" si="2011"/>
        <v>1.0132807874786112</v>
      </c>
      <c r="BM1608">
        <f t="shared" si="2012"/>
        <v>18.392342357650893</v>
      </c>
      <c r="BN1608">
        <f t="shared" si="2013"/>
        <v>1206.0599975</v>
      </c>
      <c r="BO1608">
        <f t="shared" si="2052"/>
        <v>1206.1780028999997</v>
      </c>
      <c r="BP1608">
        <f t="shared" si="2014"/>
        <v>1135.9577905735293</v>
      </c>
      <c r="BQ1608">
        <f t="shared" si="2015"/>
        <v>70.220212326470346</v>
      </c>
      <c r="BR1608">
        <f t="shared" si="2016"/>
        <v>17.739990000000034</v>
      </c>
      <c r="BS1608">
        <f t="shared" si="2017"/>
        <v>1.4699709999999868</v>
      </c>
      <c r="BT1608">
        <f t="shared" si="2018"/>
        <v>10</v>
      </c>
      <c r="BU1608">
        <f t="shared" si="2019"/>
        <v>-4.9927000000025146E-2</v>
      </c>
      <c r="BV1608">
        <f t="shared" si="2020"/>
        <v>1200.3359862666664</v>
      </c>
      <c r="BW1608">
        <f t="shared" si="2021"/>
        <v>1202.8261776190477</v>
      </c>
      <c r="BX1608">
        <f t="shared" si="2022"/>
        <v>1205.8439896363639</v>
      </c>
      <c r="BY1608">
        <f t="shared" si="2023"/>
        <v>1196.0765182333332</v>
      </c>
      <c r="BZ1608">
        <f t="shared" si="2024"/>
        <v>1249</v>
      </c>
      <c r="CA1608">
        <f t="shared" si="2025"/>
        <v>1167.5</v>
      </c>
      <c r="CB1608">
        <f t="shared" si="2026"/>
        <v>1207.5490071800002</v>
      </c>
      <c r="CC1608">
        <f t="shared" si="2027"/>
        <v>1221.6253579500001</v>
      </c>
      <c r="CD1608">
        <f t="shared" si="2028"/>
        <v>1205.2136913382142</v>
      </c>
      <c r="CE1608">
        <f t="shared" si="2029"/>
        <v>1155.4846573402115</v>
      </c>
      <c r="CF1608">
        <f t="shared" si="2030"/>
        <v>1197.219971</v>
      </c>
      <c r="CG1608">
        <f t="shared" si="2031"/>
        <v>1205</v>
      </c>
      <c r="CH1608">
        <f t="shared" si="2032"/>
        <v>1180.5500489999999</v>
      </c>
    </row>
    <row r="1609" spans="1:86">
      <c r="A1609" s="1">
        <v>41835</v>
      </c>
      <c r="B1609">
        <v>1213.099976</v>
      </c>
      <c r="C1609">
        <v>1215</v>
      </c>
      <c r="D1609">
        <v>1196.880005</v>
      </c>
      <c r="E1609">
        <v>1199.650024</v>
      </c>
      <c r="F1609">
        <v>1389656</v>
      </c>
      <c r="G1609">
        <f t="shared" si="2046"/>
        <v>-964780.21791903779</v>
      </c>
      <c r="H1609">
        <f t="shared" si="1994"/>
        <v>78642577.713469386</v>
      </c>
      <c r="I1609">
        <f t="shared" si="2047"/>
        <v>1206.15750125</v>
      </c>
      <c r="J1609">
        <f t="shared" si="1974"/>
        <v>1231.7199707499999</v>
      </c>
      <c r="K1609">
        <f t="shared" si="1975"/>
        <v>1188.2450254999999</v>
      </c>
      <c r="L1609">
        <f t="shared" si="1976"/>
        <v>6</v>
      </c>
      <c r="M1609">
        <f t="shared" si="1977"/>
        <v>4</v>
      </c>
      <c r="N1609">
        <f t="shared" si="1978"/>
        <v>40</v>
      </c>
      <c r="O1609">
        <f t="shared" si="1979"/>
        <v>60</v>
      </c>
      <c r="P1609">
        <f t="shared" si="2034"/>
        <v>18.119995000000017</v>
      </c>
      <c r="Q1609">
        <f t="shared" si="2035"/>
        <v>15.34997599999997</v>
      </c>
      <c r="R1609">
        <f t="shared" si="2036"/>
        <v>2.7700190000000475</v>
      </c>
      <c r="S1609">
        <f t="shared" si="2037"/>
        <v>18.119995000000017</v>
      </c>
      <c r="T1609">
        <f t="shared" si="1993"/>
        <v>27.868277817460985</v>
      </c>
      <c r="U1609">
        <f t="shared" si="2038"/>
        <v>-3</v>
      </c>
      <c r="V1609">
        <f t="shared" si="2039"/>
        <v>3.4499510000000555</v>
      </c>
      <c r="W1609">
        <f t="shared" si="2040"/>
        <v>0</v>
      </c>
      <c r="X1609">
        <f t="shared" si="2041"/>
        <v>3.4499510000000555</v>
      </c>
      <c r="Y1609">
        <f t="shared" si="1991"/>
        <v>6.5799732141320559</v>
      </c>
      <c r="Z1609">
        <f t="shared" si="1992"/>
        <v>4.1571448641358355</v>
      </c>
      <c r="AA1609">
        <f t="shared" si="1988"/>
        <v>23.610978967668199</v>
      </c>
      <c r="AB1609">
        <f t="shared" si="1989"/>
        <v>14.917121507706369</v>
      </c>
      <c r="AC1609">
        <f t="shared" si="1990"/>
        <v>22.564978165789803</v>
      </c>
      <c r="AD1609">
        <f t="shared" si="1998"/>
        <v>38.172793413742099</v>
      </c>
      <c r="AE1609">
        <f t="shared" si="2051"/>
        <v>1196.991992</v>
      </c>
      <c r="AF1609">
        <f t="shared" si="2053"/>
        <v>1201.6133218333334</v>
      </c>
      <c r="AG1609">
        <f t="shared" si="1995"/>
        <v>1183.6320005999999</v>
      </c>
      <c r="AH1609">
        <f t="shared" si="1980"/>
        <v>1206.8959960000002</v>
      </c>
      <c r="AI1609">
        <f t="shared" si="1981"/>
        <v>1241.341394440705</v>
      </c>
      <c r="AJ1609">
        <f t="shared" si="1982"/>
        <v>1172.4505975592954</v>
      </c>
      <c r="AK1609">
        <f t="shared" si="1983"/>
        <v>0.39481944863442986</v>
      </c>
      <c r="AL1609">
        <f t="shared" si="2042"/>
        <v>-0.69425830415515621</v>
      </c>
      <c r="AM1609">
        <f t="shared" si="2043"/>
        <v>-964780.21791903779</v>
      </c>
      <c r="AN1609">
        <f t="shared" si="1996"/>
        <v>2921902.4804196525</v>
      </c>
      <c r="AO1609">
        <f t="shared" si="1997"/>
        <v>32633344</v>
      </c>
      <c r="AP1609">
        <f t="shared" si="1999"/>
        <v>8.9537329684008252E-2</v>
      </c>
      <c r="AQ1609">
        <f t="shared" si="2000"/>
        <v>1202.293987515292</v>
      </c>
      <c r="AR1609">
        <f t="shared" si="2001"/>
        <v>1201.8863075238996</v>
      </c>
      <c r="AS1609">
        <f t="shared" si="2002"/>
        <v>1198.9593074229747</v>
      </c>
      <c r="AT1609">
        <f t="shared" si="2003"/>
        <v>1178.7424783256197</v>
      </c>
      <c r="AU1609">
        <f t="shared" si="2004"/>
        <v>1195.5390187195089</v>
      </c>
      <c r="AV1609">
        <f t="shared" si="2005"/>
        <v>1167.6942120161891</v>
      </c>
      <c r="AW1609">
        <f t="shared" si="2006"/>
        <v>27.844806703319819</v>
      </c>
      <c r="AX1609">
        <f t="shared" si="2033"/>
        <v>30.42930757228855</v>
      </c>
      <c r="AY1609">
        <f t="shared" si="2007"/>
        <v>-2.5845008689687319</v>
      </c>
      <c r="AZ1609">
        <f t="shared" si="2044"/>
        <v>1203.843343</v>
      </c>
      <c r="BA1609">
        <f t="shared" si="2045"/>
        <v>1672928124.660008</v>
      </c>
      <c r="BB1609">
        <f t="shared" si="2048"/>
        <v>0</v>
      </c>
      <c r="BC1609">
        <f t="shared" si="2049"/>
        <v>1672928124.660008</v>
      </c>
      <c r="BD1609">
        <f t="shared" si="1984"/>
        <v>17735465727.340019</v>
      </c>
      <c r="BE1609">
        <f t="shared" si="1985"/>
        <v>10936843702.796644</v>
      </c>
      <c r="BF1609">
        <f t="shared" si="1986"/>
        <v>1.6216255996055708</v>
      </c>
      <c r="BG1609">
        <f t="shared" si="1987"/>
        <v>61.855727982269777</v>
      </c>
      <c r="BH1609">
        <f t="shared" si="2008"/>
        <v>274745704</v>
      </c>
      <c r="BI1609">
        <f t="shared" si="2009"/>
        <v>2.3845974756731749</v>
      </c>
      <c r="BJ1609">
        <f t="shared" si="2050"/>
        <v>-1446.9970999999987</v>
      </c>
      <c r="BK1609">
        <f t="shared" si="2010"/>
        <v>-1.1103576773540845E-2</v>
      </c>
      <c r="BL1609">
        <f t="shared" si="2011"/>
        <v>0.98889642322645921</v>
      </c>
      <c r="BM1609">
        <f t="shared" si="2012"/>
        <v>18.154318997437638</v>
      </c>
      <c r="BN1609">
        <f t="shared" si="2013"/>
        <v>1205.9400025</v>
      </c>
      <c r="BO1609">
        <f t="shared" si="2052"/>
        <v>1201.3970093</v>
      </c>
      <c r="BP1609">
        <f t="shared" si="2014"/>
        <v>1139.9472027647057</v>
      </c>
      <c r="BQ1609">
        <f t="shared" si="2015"/>
        <v>61.449806535294329</v>
      </c>
      <c r="BR1609">
        <f t="shared" si="2016"/>
        <v>-1.1500249999999141</v>
      </c>
      <c r="BS1609">
        <f t="shared" si="2017"/>
        <v>5.1300049999999828</v>
      </c>
      <c r="BT1609">
        <f t="shared" si="2018"/>
        <v>9.1199950000000172</v>
      </c>
      <c r="BU1609">
        <f t="shared" si="2019"/>
        <v>13.09997599999997</v>
      </c>
      <c r="BV1609">
        <f t="shared" si="2020"/>
        <v>1199.5506671333335</v>
      </c>
      <c r="BW1609">
        <f t="shared" si="2021"/>
        <v>1200.1399970476189</v>
      </c>
      <c r="BX1609">
        <f t="shared" si="2022"/>
        <v>1204.604176890909</v>
      </c>
      <c r="BY1609">
        <f t="shared" si="2023"/>
        <v>1197.886425080952</v>
      </c>
      <c r="BZ1609">
        <f t="shared" si="2024"/>
        <v>1249</v>
      </c>
      <c r="CA1609">
        <f t="shared" si="2025"/>
        <v>1167.5</v>
      </c>
      <c r="CB1609">
        <f t="shared" si="2026"/>
        <v>1194.1208774666666</v>
      </c>
      <c r="CC1609">
        <f t="shared" si="2027"/>
        <v>1206.5597262888889</v>
      </c>
      <c r="CD1609">
        <f t="shared" si="2028"/>
        <v>1208.6185171303573</v>
      </c>
      <c r="CE1609">
        <f t="shared" si="2029"/>
        <v>1157.8440794585786</v>
      </c>
      <c r="CF1609">
        <f t="shared" si="2030"/>
        <v>1213.119995</v>
      </c>
      <c r="CG1609">
        <f t="shared" si="2031"/>
        <v>1219.5</v>
      </c>
      <c r="CH1609">
        <f t="shared" si="2032"/>
        <v>1192.619995</v>
      </c>
    </row>
    <row r="1610" spans="1:86">
      <c r="A1610" s="1">
        <v>41836</v>
      </c>
      <c r="B1610">
        <v>1204.8199460000001</v>
      </c>
      <c r="C1610">
        <v>1212</v>
      </c>
      <c r="D1610">
        <v>1193.4300539999999</v>
      </c>
      <c r="E1610">
        <v>1200.9300539999999</v>
      </c>
      <c r="F1610">
        <v>1407240</v>
      </c>
      <c r="G1610">
        <f t="shared" si="2046"/>
        <v>-270532.33267560834</v>
      </c>
      <c r="H1610">
        <f t="shared" si="1994"/>
        <v>78372045.38079378</v>
      </c>
      <c r="I1610">
        <f t="shared" si="2047"/>
        <v>1202.7950135000001</v>
      </c>
      <c r="J1610">
        <f t="shared" si="1974"/>
        <v>1231.7199707499999</v>
      </c>
      <c r="K1610">
        <f t="shared" si="1975"/>
        <v>1188.2450254999999</v>
      </c>
      <c r="L1610">
        <f t="shared" si="1976"/>
        <v>7</v>
      </c>
      <c r="M1610">
        <f t="shared" si="1977"/>
        <v>5</v>
      </c>
      <c r="N1610">
        <f t="shared" si="1978"/>
        <v>30</v>
      </c>
      <c r="O1610">
        <f t="shared" si="1979"/>
        <v>50</v>
      </c>
      <c r="P1610">
        <f t="shared" si="2034"/>
        <v>18.569946000000073</v>
      </c>
      <c r="Q1610">
        <f t="shared" si="2035"/>
        <v>11.069946000000073</v>
      </c>
      <c r="R1610">
        <f t="shared" si="2036"/>
        <v>7.5</v>
      </c>
      <c r="S1610">
        <f t="shared" si="2037"/>
        <v>18.569946000000073</v>
      </c>
      <c r="T1610">
        <f t="shared" si="1993"/>
        <v>27.20411125907092</v>
      </c>
      <c r="U1610">
        <f t="shared" si="2038"/>
        <v>2.9000240000000304</v>
      </c>
      <c r="V1610">
        <f t="shared" si="2039"/>
        <v>5.9300539999999273</v>
      </c>
      <c r="W1610">
        <f t="shared" si="2040"/>
        <v>0</v>
      </c>
      <c r="X1610">
        <f t="shared" si="2041"/>
        <v>5.9300539999999273</v>
      </c>
      <c r="Y1610">
        <f t="shared" si="1991"/>
        <v>6.1099751274083376</v>
      </c>
      <c r="Z1610">
        <f t="shared" si="1992"/>
        <v>4.283781230983271</v>
      </c>
      <c r="AA1610">
        <f t="shared" si="1988"/>
        <v>22.459749076974649</v>
      </c>
      <c r="AB1610">
        <f t="shared" si="1989"/>
        <v>15.746815583085406</v>
      </c>
      <c r="AC1610">
        <f t="shared" si="1990"/>
        <v>17.57010491159582</v>
      </c>
      <c r="AD1610">
        <f t="shared" si="1998"/>
        <v>36.706241288473315</v>
      </c>
      <c r="AE1610">
        <f t="shared" si="2051"/>
        <v>1197.3640136000001</v>
      </c>
      <c r="AF1610">
        <f t="shared" si="2053"/>
        <v>1197.6483356666668</v>
      </c>
      <c r="AG1610">
        <f t="shared" si="1995"/>
        <v>1188.0020018499997</v>
      </c>
      <c r="AH1610">
        <f t="shared" si="1980"/>
        <v>1206.9089965000001</v>
      </c>
      <c r="AI1610">
        <f t="shared" si="1981"/>
        <v>1241.3452790423385</v>
      </c>
      <c r="AJ1610">
        <f t="shared" si="1982"/>
        <v>1172.4727139576617</v>
      </c>
      <c r="AK1610">
        <f t="shared" si="1983"/>
        <v>0.41318832843456327</v>
      </c>
      <c r="AL1610">
        <f t="shared" si="2042"/>
        <v>-0.19224320846167559</v>
      </c>
      <c r="AM1610">
        <f t="shared" si="2043"/>
        <v>-270532.33267560834</v>
      </c>
      <c r="AN1610">
        <f t="shared" si="1996"/>
        <v>4287076.9024705756</v>
      </c>
      <c r="AO1610">
        <f t="shared" si="1997"/>
        <v>32091760</v>
      </c>
      <c r="AP1610">
        <f t="shared" si="1999"/>
        <v>0.13358808935597721</v>
      </c>
      <c r="AQ1610">
        <f t="shared" si="2000"/>
        <v>1201.8302501200926</v>
      </c>
      <c r="AR1610">
        <f t="shared" si="2001"/>
        <v>1198.7751516145881</v>
      </c>
      <c r="AS1610">
        <f t="shared" si="2002"/>
        <v>1199.3140418068392</v>
      </c>
      <c r="AT1610">
        <f t="shared" si="2003"/>
        <v>1180.739360136314</v>
      </c>
      <c r="AU1610">
        <f t="shared" si="2004"/>
        <v>1196.3476740115825</v>
      </c>
      <c r="AV1610">
        <f t="shared" si="2005"/>
        <v>1170.0207209550558</v>
      </c>
      <c r="AW1610">
        <f t="shared" si="2006"/>
        <v>26.32695305652669</v>
      </c>
      <c r="AX1610">
        <f t="shared" si="2033"/>
        <v>29.608836669136178</v>
      </c>
      <c r="AY1610">
        <f t="shared" si="2007"/>
        <v>-3.2818836126094872</v>
      </c>
      <c r="AZ1610">
        <f t="shared" si="2044"/>
        <v>1202.120036</v>
      </c>
      <c r="BA1610">
        <f t="shared" si="2045"/>
        <v>1691671399.46064</v>
      </c>
      <c r="BB1610">
        <f t="shared" si="2048"/>
        <v>0</v>
      </c>
      <c r="BC1610">
        <f t="shared" si="2049"/>
        <v>1691671399.46064</v>
      </c>
      <c r="BD1610">
        <f t="shared" si="1984"/>
        <v>15379291048.720514</v>
      </c>
      <c r="BE1610">
        <f t="shared" si="1985"/>
        <v>12628515102.257284</v>
      </c>
      <c r="BF1610">
        <f t="shared" si="1986"/>
        <v>1.2178225962584899</v>
      </c>
      <c r="BG1610">
        <f t="shared" si="1987"/>
        <v>54.910730836315778</v>
      </c>
      <c r="BH1610">
        <f t="shared" si="2008"/>
        <v>276152944</v>
      </c>
      <c r="BI1610">
        <f t="shared" si="2009"/>
        <v>2.2501270776671989</v>
      </c>
      <c r="BJ1610">
        <f t="shared" si="2050"/>
        <v>28.002999999989697</v>
      </c>
      <c r="BK1610">
        <f t="shared" si="2010"/>
        <v>1.0670028544924174E-3</v>
      </c>
      <c r="BL1610">
        <f t="shared" si="2011"/>
        <v>1.0010670028544923</v>
      </c>
      <c r="BM1610">
        <f t="shared" si="2012"/>
        <v>18.14951449714718</v>
      </c>
      <c r="BN1610">
        <f t="shared" si="2013"/>
        <v>1202.715027</v>
      </c>
      <c r="BO1610">
        <f t="shared" si="2052"/>
        <v>1199.2280151999998</v>
      </c>
      <c r="BP1610">
        <f t="shared" si="2014"/>
        <v>1143.591762735294</v>
      </c>
      <c r="BQ1610">
        <f t="shared" si="2015"/>
        <v>55.636252464705876</v>
      </c>
      <c r="BR1610">
        <f t="shared" si="2016"/>
        <v>-8.0198970000001282</v>
      </c>
      <c r="BS1610">
        <f t="shared" si="2017"/>
        <v>-2.5699460000000727</v>
      </c>
      <c r="BT1610">
        <f t="shared" si="2018"/>
        <v>-10.5</v>
      </c>
      <c r="BU1610">
        <f t="shared" si="2019"/>
        <v>5.3199460000000727</v>
      </c>
      <c r="BV1610">
        <f t="shared" si="2020"/>
        <v>1200.8633544666666</v>
      </c>
      <c r="BW1610">
        <f t="shared" si="2021"/>
        <v>1199.9447776666666</v>
      </c>
      <c r="BX1610">
        <f t="shared" si="2022"/>
        <v>1203.5194601636365</v>
      </c>
      <c r="BY1610">
        <f t="shared" si="2023"/>
        <v>1199.5338587380952</v>
      </c>
      <c r="BZ1610">
        <f t="shared" si="2024"/>
        <v>1249</v>
      </c>
      <c r="CA1610">
        <f t="shared" si="2025"/>
        <v>1167.5</v>
      </c>
      <c r="CB1610">
        <f t="shared" si="2026"/>
        <v>1190.3419737200002</v>
      </c>
      <c r="CC1610">
        <f t="shared" si="2027"/>
        <v>1194.7087871666665</v>
      </c>
      <c r="CD1610">
        <f t="shared" si="2028"/>
        <v>1211.3451104683732</v>
      </c>
      <c r="CE1610">
        <f t="shared" si="2029"/>
        <v>1166.7907078139972</v>
      </c>
      <c r="CF1610">
        <f t="shared" si="2030"/>
        <v>1199.650024</v>
      </c>
      <c r="CG1610">
        <f t="shared" si="2031"/>
        <v>1215</v>
      </c>
      <c r="CH1610">
        <f t="shared" si="2032"/>
        <v>1196.880005</v>
      </c>
    </row>
    <row r="1611" spans="1:86">
      <c r="A1611" s="1">
        <v>41837</v>
      </c>
      <c r="B1611">
        <v>1205</v>
      </c>
      <c r="C1611">
        <v>1214.900024</v>
      </c>
      <c r="D1611">
        <v>1187.5</v>
      </c>
      <c r="E1611">
        <v>1190.969971</v>
      </c>
      <c r="F1611">
        <v>1790220</v>
      </c>
      <c r="G1611">
        <f t="shared" si="2046"/>
        <v>-1336788.9020111829</v>
      </c>
      <c r="H1611">
        <f t="shared" si="1994"/>
        <v>77035256.478782594</v>
      </c>
      <c r="I1611">
        <f t="shared" si="2047"/>
        <v>1199.59249875</v>
      </c>
      <c r="J1611">
        <f t="shared" si="1974"/>
        <v>1231.7199707499999</v>
      </c>
      <c r="K1611">
        <f t="shared" si="1975"/>
        <v>1188.2450254999999</v>
      </c>
      <c r="L1611">
        <f t="shared" si="1976"/>
        <v>8</v>
      </c>
      <c r="M1611">
        <f t="shared" si="1977"/>
        <v>6</v>
      </c>
      <c r="N1611">
        <f t="shared" si="1978"/>
        <v>20</v>
      </c>
      <c r="O1611">
        <f t="shared" si="1979"/>
        <v>40</v>
      </c>
      <c r="P1611">
        <f t="shared" si="2034"/>
        <v>27.40002400000003</v>
      </c>
      <c r="Q1611">
        <f t="shared" si="2035"/>
        <v>23.930053000000044</v>
      </c>
      <c r="R1611">
        <f t="shared" si="2036"/>
        <v>3.4699709999999868</v>
      </c>
      <c r="S1611">
        <f t="shared" si="2037"/>
        <v>27.40002400000003</v>
      </c>
      <c r="T1611">
        <f t="shared" si="1993"/>
        <v>27.218105026280142</v>
      </c>
      <c r="U1611">
        <f t="shared" si="2038"/>
        <v>27.59997599999997</v>
      </c>
      <c r="V1611">
        <f t="shared" si="2039"/>
        <v>-30</v>
      </c>
      <c r="W1611">
        <f t="shared" si="2040"/>
        <v>27.59997599999997</v>
      </c>
      <c r="X1611">
        <f t="shared" si="2041"/>
        <v>0</v>
      </c>
      <c r="Y1611">
        <f t="shared" si="1991"/>
        <v>7.6449751897363116</v>
      </c>
      <c r="Z1611">
        <f t="shared" si="1992"/>
        <v>3.9777968573416089</v>
      </c>
      <c r="AA1611">
        <f t="shared" si="1988"/>
        <v>28.087830443577133</v>
      </c>
      <c r="AB1611">
        <f t="shared" si="1989"/>
        <v>14.614525344438531</v>
      </c>
      <c r="AC1611">
        <f t="shared" si="1990"/>
        <v>31.551666999411442</v>
      </c>
      <c r="AD1611">
        <f t="shared" si="1998"/>
        <v>35.868998184882223</v>
      </c>
      <c r="AE1611">
        <f t="shared" si="2051"/>
        <v>1200.3780030000003</v>
      </c>
      <c r="AF1611">
        <f t="shared" si="2053"/>
        <v>1196.2983398333336</v>
      </c>
      <c r="AG1611">
        <f t="shared" si="1995"/>
        <v>1190.6489989499999</v>
      </c>
      <c r="AH1611">
        <f t="shared" si="1980"/>
        <v>1205.1109985000003</v>
      </c>
      <c r="AI1611">
        <f t="shared" si="1981"/>
        <v>1240.7884589414214</v>
      </c>
      <c r="AJ1611">
        <f t="shared" si="1982"/>
        <v>1169.4335380585792</v>
      </c>
      <c r="AK1611">
        <f t="shared" si="1983"/>
        <v>0.30182127139880821</v>
      </c>
      <c r="AL1611">
        <f t="shared" si="2042"/>
        <v>-0.74671766710861398</v>
      </c>
      <c r="AM1611">
        <f t="shared" si="2043"/>
        <v>-1336788.9020111829</v>
      </c>
      <c r="AN1611">
        <f t="shared" si="1996"/>
        <v>1675955.3249337345</v>
      </c>
      <c r="AO1611">
        <f t="shared" si="1997"/>
        <v>31985626</v>
      </c>
      <c r="AP1611">
        <f t="shared" si="1999"/>
        <v>5.239714004452295E-2</v>
      </c>
      <c r="AQ1611">
        <f t="shared" si="2000"/>
        <v>1198.1377552192612</v>
      </c>
      <c r="AR1611">
        <f t="shared" si="2001"/>
        <v>1204.9952265644306</v>
      </c>
      <c r="AS1611">
        <f t="shared" si="2002"/>
        <v>1197.8121090616082</v>
      </c>
      <c r="AT1611">
        <f t="shared" si="2003"/>
        <v>1181.6601151140458</v>
      </c>
      <c r="AU1611">
        <f t="shared" si="2004"/>
        <v>1195.541018559845</v>
      </c>
      <c r="AV1611">
        <f t="shared" si="2005"/>
        <v>1171.4871684582019</v>
      </c>
      <c r="AW1611">
        <f t="shared" si="2006"/>
        <v>24.053850101643093</v>
      </c>
      <c r="AX1611">
        <f t="shared" si="2033"/>
        <v>28.497839355637559</v>
      </c>
      <c r="AY1611">
        <f t="shared" si="2007"/>
        <v>-4.4439892539944665</v>
      </c>
      <c r="AZ1611">
        <f t="shared" si="2044"/>
        <v>1197.7899983333334</v>
      </c>
      <c r="BA1611">
        <f t="shared" si="2045"/>
        <v>2144307610.8163002</v>
      </c>
      <c r="BB1611">
        <f t="shared" si="2048"/>
        <v>0</v>
      </c>
      <c r="BC1611">
        <f t="shared" si="2049"/>
        <v>2144307610.8163002</v>
      </c>
      <c r="BD1611">
        <f t="shared" si="1984"/>
        <v>11748728032.352755</v>
      </c>
      <c r="BE1611">
        <f t="shared" si="1985"/>
        <v>14772822713.073584</v>
      </c>
      <c r="BF1611">
        <f t="shared" si="1986"/>
        <v>0.79529337490494756</v>
      </c>
      <c r="BG1611">
        <f t="shared" si="1987"/>
        <v>44.298797401124183</v>
      </c>
      <c r="BH1611">
        <f t="shared" si="2008"/>
        <v>274362724</v>
      </c>
      <c r="BI1611">
        <f t="shared" si="2009"/>
        <v>2.0532747390908637</v>
      </c>
      <c r="BJ1611">
        <f t="shared" si="2050"/>
        <v>-1096.0082999999941</v>
      </c>
      <c r="BK1611">
        <f t="shared" si="2010"/>
        <v>-8.2936412215060956E-3</v>
      </c>
      <c r="BL1611">
        <f t="shared" si="2011"/>
        <v>0.99170635877849389</v>
      </c>
      <c r="BM1611">
        <f t="shared" si="2012"/>
        <v>18.803672687578896</v>
      </c>
      <c r="BN1611">
        <f t="shared" si="2013"/>
        <v>1201.200012</v>
      </c>
      <c r="BO1611">
        <f t="shared" si="2052"/>
        <v>1201.7380127000001</v>
      </c>
      <c r="BP1611">
        <f t="shared" si="2014"/>
        <v>1147.324558</v>
      </c>
      <c r="BQ1611">
        <f t="shared" si="2015"/>
        <v>54.413454700000102</v>
      </c>
      <c r="BR1611">
        <f t="shared" si="2016"/>
        <v>-14.280029000000013</v>
      </c>
      <c r="BS1611">
        <f t="shared" si="2017"/>
        <v>-13</v>
      </c>
      <c r="BT1611">
        <f t="shared" si="2018"/>
        <v>2.1500240000000304</v>
      </c>
      <c r="BU1611">
        <f t="shared" si="2019"/>
        <v>-1.1999510000000555</v>
      </c>
      <c r="BV1611">
        <f t="shared" si="2020"/>
        <v>1198.7320069333332</v>
      </c>
      <c r="BW1611">
        <f t="shared" si="2021"/>
        <v>1198.0366734761903</v>
      </c>
      <c r="BX1611">
        <f t="shared" si="2022"/>
        <v>1200.6214555272727</v>
      </c>
      <c r="BY1611">
        <f t="shared" si="2023"/>
        <v>1199.8165224666664</v>
      </c>
      <c r="BZ1611">
        <f t="shared" si="2024"/>
        <v>1249</v>
      </c>
      <c r="CA1611">
        <f t="shared" si="2025"/>
        <v>1167.5</v>
      </c>
      <c r="CB1611">
        <f t="shared" si="2026"/>
        <v>1201.7655929333334</v>
      </c>
      <c r="CC1611">
        <f t="shared" si="2027"/>
        <v>1191.334701405556</v>
      </c>
      <c r="CD1611">
        <f t="shared" si="2028"/>
        <v>1211.8382014730159</v>
      </c>
      <c r="CE1611">
        <f t="shared" si="2029"/>
        <v>1172.168201750806</v>
      </c>
      <c r="CF1611">
        <f t="shared" si="2030"/>
        <v>1200.9300539999999</v>
      </c>
      <c r="CG1611">
        <f t="shared" si="2031"/>
        <v>1212</v>
      </c>
      <c r="CH1611">
        <f t="shared" si="2032"/>
        <v>1193.4300539999999</v>
      </c>
    </row>
    <row r="1612" spans="1:86">
      <c r="A1612" s="1">
        <v>41838</v>
      </c>
      <c r="B1612">
        <v>1226</v>
      </c>
      <c r="C1612">
        <v>1242.5</v>
      </c>
      <c r="D1612">
        <v>1217.5</v>
      </c>
      <c r="E1612">
        <v>1220.599976</v>
      </c>
      <c r="F1612">
        <v>3507488</v>
      </c>
      <c r="G1612">
        <f t="shared" si="2046"/>
        <v>-2637637.7103769686</v>
      </c>
      <c r="H1612">
        <f t="shared" si="1994"/>
        <v>74397618.768405631</v>
      </c>
      <c r="I1612">
        <f t="shared" si="2047"/>
        <v>1226.6499939999999</v>
      </c>
      <c r="J1612">
        <f t="shared" ref="J1612:J1675" si="2054">MAX(I1603:I1612)</f>
        <v>1231.7199707499999</v>
      </c>
      <c r="K1612">
        <f t="shared" ref="K1612:K1675" si="2055">MIN(I1603:I1612)</f>
        <v>1188.2450254999999</v>
      </c>
      <c r="L1612">
        <f t="shared" ref="L1612:L1675" si="2056">10-MATCH(J1612,I1603:I1612,0)+1</f>
        <v>9</v>
      </c>
      <c r="M1612">
        <f t="shared" ref="M1612:M1675" si="2057">10-MATCH(K1612,I1603:I1612,0)+1</f>
        <v>7</v>
      </c>
      <c r="N1612">
        <f t="shared" ref="N1612:N1675" si="2058">(100*(10-L1612)/10)</f>
        <v>10</v>
      </c>
      <c r="O1612">
        <f t="shared" ref="O1612:O1675" si="2059">100*(10-M1612)/10</f>
        <v>30</v>
      </c>
      <c r="P1612">
        <f t="shared" si="2034"/>
        <v>25</v>
      </c>
      <c r="Q1612">
        <f t="shared" si="2035"/>
        <v>21.90002400000003</v>
      </c>
      <c r="R1612">
        <f t="shared" si="2036"/>
        <v>3.0999759999999696</v>
      </c>
      <c r="S1612">
        <f t="shared" si="2037"/>
        <v>25</v>
      </c>
      <c r="T1612">
        <f t="shared" si="1993"/>
        <v>27.059668952974416</v>
      </c>
      <c r="U1612">
        <f t="shared" si="2038"/>
        <v>-7.5699460000000727</v>
      </c>
      <c r="V1612">
        <f t="shared" si="2039"/>
        <v>-4.0300290000000132</v>
      </c>
      <c r="W1612">
        <f t="shared" si="2040"/>
        <v>0</v>
      </c>
      <c r="X1612">
        <f t="shared" si="2041"/>
        <v>0</v>
      </c>
      <c r="Y1612">
        <f t="shared" si="1991"/>
        <v>7.0989055333265751</v>
      </c>
      <c r="Z1612">
        <f t="shared" si="1992"/>
        <v>3.6936685103886369</v>
      </c>
      <c r="AA1612">
        <f t="shared" si="1988"/>
        <v>26.234266005483629</v>
      </c>
      <c r="AB1612">
        <f t="shared" si="1989"/>
        <v>13.650087577965827</v>
      </c>
      <c r="AC1612">
        <f t="shared" si="1990"/>
        <v>31.551666999411459</v>
      </c>
      <c r="AD1612">
        <f t="shared" si="1998"/>
        <v>35.031755081291131</v>
      </c>
      <c r="AE1612">
        <f t="shared" si="2051"/>
        <v>1205.0540040000001</v>
      </c>
      <c r="AF1612">
        <f t="shared" si="2053"/>
        <v>1203.7483318333334</v>
      </c>
      <c r="AG1612">
        <f t="shared" si="1995"/>
        <v>1194.3690001999998</v>
      </c>
      <c r="AH1612">
        <f t="shared" ref="AH1612:AH1675" si="2060">AVERAGE(E1603:E1612)</f>
        <v>1206.6459961</v>
      </c>
      <c r="AI1612">
        <f t="shared" ref="AI1612:AI1675" si="2061">AH1612+(STDEVPA(E1603:E1612)*2)</f>
        <v>1243.5162002498937</v>
      </c>
      <c r="AJ1612">
        <f t="shared" ref="AJ1612:AJ1675" si="2062">AH1612-(STDEVPA(E1603:E1612)*2)</f>
        <v>1169.7757919501064</v>
      </c>
      <c r="AK1612">
        <f t="shared" ref="AK1612:AK1675" si="2063">(E1612-AJ1612)/(AI1612-AJ1612)</f>
        <v>0.68923111794107295</v>
      </c>
      <c r="AL1612">
        <f t="shared" si="2042"/>
        <v>-0.75200192000000243</v>
      </c>
      <c r="AM1612">
        <f t="shared" si="2043"/>
        <v>-2637637.7103769686</v>
      </c>
      <c r="AN1612">
        <f t="shared" si="1996"/>
        <v>-1705055.7553863761</v>
      </c>
      <c r="AO1612">
        <f t="shared" si="1997"/>
        <v>34337440</v>
      </c>
      <c r="AP1612">
        <f t="shared" si="1999"/>
        <v>-4.9655878696442599E-2</v>
      </c>
      <c r="AQ1612">
        <f t="shared" si="2000"/>
        <v>1205.7749102847124</v>
      </c>
      <c r="AR1612">
        <f t="shared" si="2001"/>
        <v>1212.657388418568</v>
      </c>
      <c r="AS1612">
        <f t="shared" si="2002"/>
        <v>1201.9139251105187</v>
      </c>
      <c r="AT1612">
        <f t="shared" si="2003"/>
        <v>1185.1647025937816</v>
      </c>
      <c r="AU1612">
        <f t="shared" si="2004"/>
        <v>1199.2998621758684</v>
      </c>
      <c r="AV1612">
        <f t="shared" si="2005"/>
        <v>1174.9250649861278</v>
      </c>
      <c r="AW1612">
        <f t="shared" si="2006"/>
        <v>24.374797189740548</v>
      </c>
      <c r="AX1612">
        <f t="shared" si="2033"/>
        <v>27.673230922458156</v>
      </c>
      <c r="AY1612">
        <f t="shared" si="2007"/>
        <v>-3.2984337327176085</v>
      </c>
      <c r="AZ1612">
        <f t="shared" si="2044"/>
        <v>1226.8666586666666</v>
      </c>
      <c r="BA1612">
        <f t="shared" si="2045"/>
        <v>4303220082.8734293</v>
      </c>
      <c r="BB1612">
        <f t="shared" si="2048"/>
        <v>4303220082.8734293</v>
      </c>
      <c r="BC1612">
        <f t="shared" si="2049"/>
        <v>0</v>
      </c>
      <c r="BD1612">
        <f t="shared" si="1984"/>
        <v>13462947550.226181</v>
      </c>
      <c r="BE1612">
        <f t="shared" si="1985"/>
        <v>14772822713.073584</v>
      </c>
      <c r="BF1612">
        <f t="shared" si="1986"/>
        <v>0.91133210028384115</v>
      </c>
      <c r="BG1612">
        <f t="shared" si="1987"/>
        <v>47.680468514524726</v>
      </c>
      <c r="BH1612">
        <f t="shared" si="2008"/>
        <v>277870212</v>
      </c>
      <c r="BI1612">
        <f t="shared" si="2009"/>
        <v>2.0745831301188842</v>
      </c>
      <c r="BJ1612">
        <f t="shared" si="2050"/>
        <v>2863.0004999999983</v>
      </c>
      <c r="BK1612">
        <f t="shared" si="2010"/>
        <v>2.4878885044533155E-2</v>
      </c>
      <c r="BL1612">
        <f t="shared" si="2011"/>
        <v>1.0248788850445332</v>
      </c>
      <c r="BM1612">
        <f t="shared" si="2012"/>
        <v>19.432303818177076</v>
      </c>
      <c r="BN1612">
        <f t="shared" si="2013"/>
        <v>1230</v>
      </c>
      <c r="BO1612">
        <f t="shared" si="2052"/>
        <v>1209.1830078</v>
      </c>
      <c r="BP1612">
        <f t="shared" si="2014"/>
        <v>1152.0758810294119</v>
      </c>
      <c r="BQ1612">
        <f t="shared" si="2015"/>
        <v>57.107126770588138</v>
      </c>
      <c r="BR1612">
        <f t="shared" si="2016"/>
        <v>-23.680053000000044</v>
      </c>
      <c r="BS1612">
        <f t="shared" si="2017"/>
        <v>12.300048999999944</v>
      </c>
      <c r="BT1612">
        <f t="shared" si="2018"/>
        <v>-6.5</v>
      </c>
      <c r="BU1612">
        <f t="shared" si="2019"/>
        <v>15.969970999999987</v>
      </c>
      <c r="BV1612">
        <f t="shared" si="2020"/>
        <v>1205.4726646000001</v>
      </c>
      <c r="BW1612">
        <f t="shared" si="2021"/>
        <v>1204.9799980952382</v>
      </c>
      <c r="BX1612">
        <f t="shared" si="2022"/>
        <v>1203.4376332545455</v>
      </c>
      <c r="BY1612">
        <f t="shared" si="2023"/>
        <v>1202.6689964714287</v>
      </c>
      <c r="BZ1612">
        <f t="shared" si="2024"/>
        <v>1249</v>
      </c>
      <c r="CA1612">
        <f t="shared" si="2025"/>
        <v>1167.5</v>
      </c>
      <c r="CB1612">
        <f t="shared" si="2026"/>
        <v>1206.0586421</v>
      </c>
      <c r="CC1612">
        <f t="shared" si="2027"/>
        <v>1202.0960494166666</v>
      </c>
      <c r="CD1612">
        <f t="shared" si="2028"/>
        <v>1215.6063515153176</v>
      </c>
      <c r="CE1612">
        <f t="shared" si="2029"/>
        <v>1176.5355539835687</v>
      </c>
      <c r="CF1612">
        <f t="shared" si="2030"/>
        <v>1190.969971</v>
      </c>
      <c r="CG1612">
        <f t="shared" si="2031"/>
        <v>1214.900024</v>
      </c>
      <c r="CH1612">
        <f t="shared" si="2032"/>
        <v>1187.5</v>
      </c>
    </row>
    <row r="1613" spans="1:86">
      <c r="A1613" s="1">
        <v>41841</v>
      </c>
      <c r="B1613">
        <v>1234</v>
      </c>
      <c r="C1613">
        <v>1234.9300539999999</v>
      </c>
      <c r="D1613">
        <v>1221.530029</v>
      </c>
      <c r="E1613">
        <v>1231.880005</v>
      </c>
      <c r="F1613">
        <v>981072</v>
      </c>
      <c r="G1613">
        <f t="shared" si="2046"/>
        <v>534458.25524534995</v>
      </c>
      <c r="H1613">
        <f t="shared" si="1994"/>
        <v>74932077.023650974</v>
      </c>
      <c r="I1613">
        <f t="shared" si="2047"/>
        <v>1230.585022</v>
      </c>
      <c r="J1613">
        <f t="shared" si="2054"/>
        <v>1231.7199707499999</v>
      </c>
      <c r="K1613">
        <f t="shared" si="2055"/>
        <v>1188.2450254999999</v>
      </c>
      <c r="L1613">
        <f t="shared" si="2056"/>
        <v>10</v>
      </c>
      <c r="M1613">
        <f t="shared" si="2057"/>
        <v>8</v>
      </c>
      <c r="N1613">
        <f t="shared" si="2058"/>
        <v>0</v>
      </c>
      <c r="O1613">
        <f t="shared" si="2059"/>
        <v>20</v>
      </c>
      <c r="P1613">
        <f t="shared" si="2034"/>
        <v>13.400024999999914</v>
      </c>
      <c r="Q1613">
        <f t="shared" si="2035"/>
        <v>3.0500489999999445</v>
      </c>
      <c r="R1613">
        <f t="shared" si="2036"/>
        <v>10.34997599999997</v>
      </c>
      <c r="S1613">
        <f t="shared" si="2037"/>
        <v>13.400024999999914</v>
      </c>
      <c r="T1613">
        <f t="shared" si="1993"/>
        <v>26.083980099190523</v>
      </c>
      <c r="U1613">
        <f t="shared" si="2038"/>
        <v>35.069946000000073</v>
      </c>
      <c r="V1613">
        <f t="shared" si="2039"/>
        <v>-9.4199220000000423</v>
      </c>
      <c r="W1613">
        <f t="shared" si="2040"/>
        <v>35.069946000000073</v>
      </c>
      <c r="X1613">
        <f t="shared" si="2041"/>
        <v>0</v>
      </c>
      <c r="Y1613">
        <f t="shared" si="1991"/>
        <v>9.0968369952318238</v>
      </c>
      <c r="Z1613">
        <f t="shared" si="1992"/>
        <v>3.429835045360877</v>
      </c>
      <c r="AA1613">
        <f t="shared" si="1988"/>
        <v>34.875187608022024</v>
      </c>
      <c r="AB1613">
        <f t="shared" si="1989"/>
        <v>13.149201281085615</v>
      </c>
      <c r="AC1613">
        <f t="shared" si="1990"/>
        <v>45.239485248013338</v>
      </c>
      <c r="AD1613">
        <f t="shared" si="1998"/>
        <v>35.172213281171608</v>
      </c>
      <c r="AE1613">
        <f t="shared" si="2051"/>
        <v>1208.806006</v>
      </c>
      <c r="AF1613">
        <f t="shared" si="2053"/>
        <v>1209.5250041666666</v>
      </c>
      <c r="AG1613">
        <f t="shared" si="1995"/>
        <v>1199.24149775</v>
      </c>
      <c r="AH1613">
        <f t="shared" si="2060"/>
        <v>1205.4059937000002</v>
      </c>
      <c r="AI1613">
        <f t="shared" si="2061"/>
        <v>1237.677272561923</v>
      </c>
      <c r="AJ1613">
        <f t="shared" si="2062"/>
        <v>1173.1347148380773</v>
      </c>
      <c r="AK1613">
        <f t="shared" si="2063"/>
        <v>0.91017914742815964</v>
      </c>
      <c r="AL1613">
        <f t="shared" si="2042"/>
        <v>0.54476965528049925</v>
      </c>
      <c r="AM1613">
        <f t="shared" si="2043"/>
        <v>534458.25524534995</v>
      </c>
      <c r="AN1613">
        <f t="shared" si="1996"/>
        <v>-723247.00522885995</v>
      </c>
      <c r="AO1613">
        <f t="shared" si="1997"/>
        <v>34055778</v>
      </c>
      <c r="AP1613">
        <f t="shared" si="1999"/>
        <v>-2.1237130604646881E-2</v>
      </c>
      <c r="AQ1613">
        <f t="shared" si="2000"/>
        <v>1214.6506424879101</v>
      </c>
      <c r="AR1613">
        <f t="shared" si="2001"/>
        <v>1227.9170187542761</v>
      </c>
      <c r="AS1613">
        <f t="shared" si="2002"/>
        <v>1207.3078194906252</v>
      </c>
      <c r="AT1613">
        <f t="shared" si="2003"/>
        <v>1189.3690798103412</v>
      </c>
      <c r="AU1613">
        <f t="shared" si="2004"/>
        <v>1204.1868835994881</v>
      </c>
      <c r="AV1613">
        <f t="shared" si="2005"/>
        <v>1178.9119107870988</v>
      </c>
      <c r="AW1613">
        <f t="shared" si="2006"/>
        <v>25.274972812389251</v>
      </c>
      <c r="AX1613">
        <f t="shared" si="2033"/>
        <v>27.193579300444377</v>
      </c>
      <c r="AY1613">
        <f t="shared" si="2007"/>
        <v>-1.9186064880551257</v>
      </c>
      <c r="AZ1613">
        <f t="shared" si="2044"/>
        <v>1229.446696</v>
      </c>
      <c r="BA1613">
        <f t="shared" si="2045"/>
        <v>1206175728.938112</v>
      </c>
      <c r="BB1613">
        <f t="shared" si="2048"/>
        <v>1206175728.938112</v>
      </c>
      <c r="BC1613">
        <f t="shared" si="2049"/>
        <v>0</v>
      </c>
      <c r="BD1613">
        <f t="shared" si="1984"/>
        <v>14669123279.164293</v>
      </c>
      <c r="BE1613">
        <f t="shared" si="1985"/>
        <v>13462920827.943281</v>
      </c>
      <c r="BF1613">
        <f t="shared" si="1986"/>
        <v>1.0895944102053583</v>
      </c>
      <c r="BG1613">
        <f t="shared" si="1987"/>
        <v>52.143822977506758</v>
      </c>
      <c r="BH1613">
        <f t="shared" si="2008"/>
        <v>278851284</v>
      </c>
      <c r="BI1613">
        <f t="shared" si="2009"/>
        <v>2.1439237809985698</v>
      </c>
      <c r="BJ1613">
        <f t="shared" si="2050"/>
        <v>1028.0029000000013</v>
      </c>
      <c r="BK1613">
        <f t="shared" si="2010"/>
        <v>9.2413806503302883E-3</v>
      </c>
      <c r="BL1613">
        <f t="shared" si="2011"/>
        <v>1.0092413806503302</v>
      </c>
      <c r="BM1613">
        <f t="shared" si="2012"/>
        <v>17.008457368353739</v>
      </c>
      <c r="BN1613">
        <f t="shared" si="2013"/>
        <v>1228.2300415</v>
      </c>
      <c r="BO1613">
        <f t="shared" si="2052"/>
        <v>1213.6170165999999</v>
      </c>
      <c r="BP1613">
        <f t="shared" si="2014"/>
        <v>1157.0002943676468</v>
      </c>
      <c r="BQ1613">
        <f t="shared" si="2015"/>
        <v>56.61672223235314</v>
      </c>
      <c r="BR1613">
        <f t="shared" si="2016"/>
        <v>7.160033999999996</v>
      </c>
      <c r="BS1613">
        <f t="shared" si="2017"/>
        <v>4.910033999999996</v>
      </c>
      <c r="BT1613">
        <f t="shared" si="2018"/>
        <v>-8.1398920000001453</v>
      </c>
      <c r="BU1613">
        <f t="shared" si="2019"/>
        <v>-8.4699709999999868</v>
      </c>
      <c r="BV1613">
        <f t="shared" si="2020"/>
        <v>1214.4146649333334</v>
      </c>
      <c r="BW1613">
        <f t="shared" si="2021"/>
        <v>1213.0176190000002</v>
      </c>
      <c r="BX1613">
        <f t="shared" si="2022"/>
        <v>1208.0256348727273</v>
      </c>
      <c r="BY1613">
        <f t="shared" si="2023"/>
        <v>1206.2414731190477</v>
      </c>
      <c r="BZ1613">
        <f t="shared" si="2024"/>
        <v>1243.0699460000001</v>
      </c>
      <c r="CA1613">
        <f t="shared" si="2025"/>
        <v>1167.5</v>
      </c>
      <c r="CB1613">
        <f t="shared" si="2026"/>
        <v>1201.7933849833335</v>
      </c>
      <c r="CC1613">
        <f t="shared" si="2027"/>
        <v>1206.6363691111112</v>
      </c>
      <c r="CD1613">
        <f t="shared" si="2028"/>
        <v>1204.8941994965082</v>
      </c>
      <c r="CE1613">
        <f t="shared" si="2029"/>
        <v>1184.7276064447856</v>
      </c>
      <c r="CF1613">
        <f t="shared" si="2030"/>
        <v>1220.599976</v>
      </c>
      <c r="CG1613">
        <f t="shared" si="2031"/>
        <v>1242.5</v>
      </c>
      <c r="CH1613">
        <f t="shared" si="2032"/>
        <v>1217.5</v>
      </c>
    </row>
    <row r="1614" spans="1:86">
      <c r="A1614" s="1">
        <v>41842</v>
      </c>
      <c r="B1614">
        <v>1232.5</v>
      </c>
      <c r="C1614">
        <v>1270</v>
      </c>
      <c r="D1614">
        <v>1230.9499510000001</v>
      </c>
      <c r="E1614">
        <v>1266.1999510000001</v>
      </c>
      <c r="F1614">
        <v>2399016</v>
      </c>
      <c r="G1614">
        <f t="shared" si="2046"/>
        <v>1932108.6037104905</v>
      </c>
      <c r="H1614">
        <f t="shared" si="1994"/>
        <v>76864185.627361462</v>
      </c>
      <c r="I1614">
        <f t="shared" si="2047"/>
        <v>1249.9124755</v>
      </c>
      <c r="J1614">
        <f t="shared" si="2054"/>
        <v>1249.9124755</v>
      </c>
      <c r="K1614">
        <f t="shared" si="2055"/>
        <v>1188.2450254999999</v>
      </c>
      <c r="L1614">
        <f t="shared" si="2056"/>
        <v>1</v>
      </c>
      <c r="M1614">
        <f t="shared" si="2057"/>
        <v>9</v>
      </c>
      <c r="N1614">
        <f t="shared" si="2058"/>
        <v>90</v>
      </c>
      <c r="O1614">
        <f t="shared" si="2059"/>
        <v>10</v>
      </c>
      <c r="P1614">
        <f t="shared" si="2034"/>
        <v>39.050048999999944</v>
      </c>
      <c r="Q1614">
        <f t="shared" si="2035"/>
        <v>3.8000489999999445</v>
      </c>
      <c r="R1614">
        <f t="shared" si="2036"/>
        <v>35.25</v>
      </c>
      <c r="S1614">
        <f t="shared" si="2037"/>
        <v>39.050048999999944</v>
      </c>
      <c r="T1614">
        <f t="shared" si="1993"/>
        <v>27.010127877819766</v>
      </c>
      <c r="U1614">
        <f t="shared" si="2038"/>
        <v>28.15002400000003</v>
      </c>
      <c r="V1614">
        <f t="shared" si="2039"/>
        <v>-35.200072999999975</v>
      </c>
      <c r="W1614">
        <f t="shared" si="2040"/>
        <v>28.15002400000003</v>
      </c>
      <c r="X1614">
        <f t="shared" si="2041"/>
        <v>0</v>
      </c>
      <c r="Y1614">
        <f t="shared" si="1991"/>
        <v>10.457778924143838</v>
      </c>
      <c r="Z1614">
        <f t="shared" si="1992"/>
        <v>3.1848468278350999</v>
      </c>
      <c r="AA1614">
        <f t="shared" si="1988"/>
        <v>38.717991160388323</v>
      </c>
      <c r="AB1614">
        <f t="shared" si="1989"/>
        <v>11.791305995446393</v>
      </c>
      <c r="AC1614">
        <f t="shared" si="1990"/>
        <v>53.310354095535892</v>
      </c>
      <c r="AD1614">
        <f t="shared" si="1998"/>
        <v>35.443979119496944</v>
      </c>
      <c r="AE1614">
        <f t="shared" si="2051"/>
        <v>1222.1159914</v>
      </c>
      <c r="AF1614">
        <f t="shared" si="2053"/>
        <v>1218.3716635000001</v>
      </c>
      <c r="AG1614">
        <f t="shared" si="1995"/>
        <v>1204.8249938499998</v>
      </c>
      <c r="AH1614">
        <f t="shared" si="2060"/>
        <v>1209.5539917000001</v>
      </c>
      <c r="AI1614">
        <f t="shared" si="2061"/>
        <v>1257.5306745758919</v>
      </c>
      <c r="AJ1614">
        <f t="shared" si="2062"/>
        <v>1161.5773088241083</v>
      </c>
      <c r="AK1614">
        <f t="shared" si="2063"/>
        <v>1.0903488518217717</v>
      </c>
      <c r="AL1614">
        <f t="shared" si="2042"/>
        <v>0.80537545548278566</v>
      </c>
      <c r="AM1614">
        <f t="shared" si="2043"/>
        <v>1932108.6037104905</v>
      </c>
      <c r="AN1614">
        <f t="shared" si="1996"/>
        <v>208574.56630178518</v>
      </c>
      <c r="AO1614">
        <f t="shared" si="1997"/>
        <v>34975694</v>
      </c>
      <c r="AP1614">
        <f t="shared" si="1999"/>
        <v>5.9634146588137798E-3</v>
      </c>
      <c r="AQ1614">
        <f t="shared" si="2000"/>
        <v>1232.1774073820206</v>
      </c>
      <c r="AR1614">
        <f t="shared" si="2001"/>
        <v>1246.4856030193075</v>
      </c>
      <c r="AS1614">
        <f t="shared" si="2002"/>
        <v>1217.9084031623127</v>
      </c>
      <c r="AT1614">
        <f t="shared" si="2003"/>
        <v>1196.2838582174104</v>
      </c>
      <c r="AU1614">
        <f t="shared" si="2004"/>
        <v>1213.4888437095649</v>
      </c>
      <c r="AV1614">
        <f t="shared" si="2005"/>
        <v>1185.0220736020019</v>
      </c>
      <c r="AW1614">
        <f t="shared" si="2006"/>
        <v>28.466770107562979</v>
      </c>
      <c r="AX1614">
        <f t="shared" si="2033"/>
        <v>27.448217461868097</v>
      </c>
      <c r="AY1614">
        <f t="shared" si="2007"/>
        <v>1.0185526456948821</v>
      </c>
      <c r="AZ1614">
        <f t="shared" si="2044"/>
        <v>1255.7166340000001</v>
      </c>
      <c r="BA1614">
        <f t="shared" si="2045"/>
        <v>3012484296.4321442</v>
      </c>
      <c r="BB1614">
        <f t="shared" si="2048"/>
        <v>3012484296.4321442</v>
      </c>
      <c r="BC1614">
        <f t="shared" si="2049"/>
        <v>0</v>
      </c>
      <c r="BD1614">
        <f t="shared" si="1984"/>
        <v>16592794609.857119</v>
      </c>
      <c r="BE1614">
        <f t="shared" si="1985"/>
        <v>13462920827.943281</v>
      </c>
      <c r="BF1614">
        <f t="shared" si="1986"/>
        <v>1.2324810360183918</v>
      </c>
      <c r="BG1614">
        <f t="shared" si="1987"/>
        <v>55.206786357142356</v>
      </c>
      <c r="BH1614">
        <f t="shared" si="2008"/>
        <v>281250300</v>
      </c>
      <c r="BI1614">
        <f t="shared" si="2009"/>
        <v>2.4022143335301069</v>
      </c>
      <c r="BJ1614">
        <f t="shared" si="2050"/>
        <v>3331.9946000000073</v>
      </c>
      <c r="BK1614">
        <f t="shared" si="2010"/>
        <v>2.7859812531010334E-2</v>
      </c>
      <c r="BL1614">
        <f t="shared" si="2011"/>
        <v>1.0278598125310103</v>
      </c>
      <c r="BM1614">
        <f t="shared" si="2012"/>
        <v>25.285932077904185</v>
      </c>
      <c r="BN1614">
        <f t="shared" si="2013"/>
        <v>1250.4749755</v>
      </c>
      <c r="BO1614">
        <f t="shared" si="2052"/>
        <v>1222.5240112000001</v>
      </c>
      <c r="BP1614">
        <f t="shared" si="2014"/>
        <v>1162.809117897059</v>
      </c>
      <c r="BQ1614">
        <f t="shared" si="2015"/>
        <v>59.714893302941164</v>
      </c>
      <c r="BR1614">
        <f t="shared" si="2016"/>
        <v>67.130004999999983</v>
      </c>
      <c r="BS1614">
        <f t="shared" si="2017"/>
        <v>40.149902000000111</v>
      </c>
      <c r="BT1614">
        <f t="shared" si="2018"/>
        <v>33.680053999999927</v>
      </c>
      <c r="BU1614">
        <f t="shared" si="2019"/>
        <v>-2.5</v>
      </c>
      <c r="BV1614">
        <f t="shared" si="2020"/>
        <v>1233.5459799333335</v>
      </c>
      <c r="BW1614">
        <f t="shared" si="2021"/>
        <v>1229.2104609523808</v>
      </c>
      <c r="BX1614">
        <f t="shared" si="2022"/>
        <v>1219.0790816545455</v>
      </c>
      <c r="BY1614">
        <f t="shared" si="2023"/>
        <v>1212.6184686666666</v>
      </c>
      <c r="BZ1614">
        <f t="shared" si="2024"/>
        <v>1270</v>
      </c>
      <c r="CA1614">
        <f t="shared" si="2025"/>
        <v>1167.5</v>
      </c>
      <c r="CB1614">
        <f t="shared" si="2026"/>
        <v>1206.8515452799998</v>
      </c>
      <c r="CC1614">
        <f t="shared" si="2027"/>
        <v>1204.5564314027779</v>
      </c>
      <c r="CD1614">
        <f t="shared" si="2028"/>
        <v>1197.7443489618649</v>
      </c>
      <c r="CE1614">
        <f t="shared" si="2029"/>
        <v>1190.3117718325216</v>
      </c>
      <c r="CF1614">
        <f t="shared" si="2030"/>
        <v>1231.880005</v>
      </c>
      <c r="CG1614">
        <f t="shared" si="2031"/>
        <v>1234.9300539999999</v>
      </c>
      <c r="CH1614">
        <f t="shared" si="2032"/>
        <v>1221.530029</v>
      </c>
    </row>
    <row r="1615" spans="1:86">
      <c r="A1615" s="1">
        <v>41843</v>
      </c>
      <c r="B1615">
        <v>1270</v>
      </c>
      <c r="C1615">
        <v>1298.150024</v>
      </c>
      <c r="D1615">
        <v>1266.150024</v>
      </c>
      <c r="E1615">
        <v>1293.0699460000001</v>
      </c>
      <c r="F1615">
        <v>2065858</v>
      </c>
      <c r="G1615">
        <f t="shared" si="2046"/>
        <v>1409938.0139422554</v>
      </c>
      <c r="H1615">
        <f t="shared" si="1994"/>
        <v>78274123.641303718</v>
      </c>
      <c r="I1615">
        <f t="shared" si="2047"/>
        <v>1281.8424985000001</v>
      </c>
      <c r="J1615">
        <f t="shared" si="2054"/>
        <v>1281.8424985000001</v>
      </c>
      <c r="K1615">
        <f t="shared" si="2055"/>
        <v>1188.2450254999999</v>
      </c>
      <c r="L1615">
        <f t="shared" si="2056"/>
        <v>1</v>
      </c>
      <c r="M1615">
        <f t="shared" si="2057"/>
        <v>10</v>
      </c>
      <c r="N1615">
        <f t="shared" si="2058"/>
        <v>90</v>
      </c>
      <c r="O1615">
        <f t="shared" si="2059"/>
        <v>0</v>
      </c>
      <c r="P1615">
        <f t="shared" si="2034"/>
        <v>32</v>
      </c>
      <c r="Q1615">
        <f t="shared" si="2035"/>
        <v>5.0800779999999577</v>
      </c>
      <c r="R1615">
        <f t="shared" si="2036"/>
        <v>26.919922000000042</v>
      </c>
      <c r="S1615">
        <f t="shared" si="2037"/>
        <v>32</v>
      </c>
      <c r="T1615">
        <f t="shared" si="1993"/>
        <v>27.366547315118357</v>
      </c>
      <c r="U1615">
        <f t="shared" si="2038"/>
        <v>2.8499759999999696</v>
      </c>
      <c r="V1615">
        <f t="shared" si="2039"/>
        <v>-17.34997599999997</v>
      </c>
      <c r="W1615">
        <f t="shared" si="2040"/>
        <v>2.8499759999999696</v>
      </c>
      <c r="X1615">
        <f t="shared" si="2041"/>
        <v>0</v>
      </c>
      <c r="Y1615">
        <f t="shared" si="1991"/>
        <v>9.9143644295621325</v>
      </c>
      <c r="Z1615">
        <f t="shared" si="1992"/>
        <v>2.9573577687040213</v>
      </c>
      <c r="AA1615">
        <f t="shared" si="1988"/>
        <v>36.228042636876765</v>
      </c>
      <c r="AB1615">
        <f t="shared" si="1989"/>
        <v>10.806470157345208</v>
      </c>
      <c r="AC1615">
        <f t="shared" si="1990"/>
        <v>54.048763278896992</v>
      </c>
      <c r="AD1615">
        <f t="shared" si="1998"/>
        <v>35.768488470919507</v>
      </c>
      <c r="AE1615">
        <f t="shared" si="2051"/>
        <v>1240.5439697999998</v>
      </c>
      <c r="AF1615">
        <f t="shared" si="2053"/>
        <v>1233.9416504999999</v>
      </c>
      <c r="AG1615">
        <f t="shared" si="1995"/>
        <v>1211.7144896999998</v>
      </c>
      <c r="AH1615">
        <f t="shared" si="2060"/>
        <v>1218.9539917</v>
      </c>
      <c r="AI1615">
        <f t="shared" si="2061"/>
        <v>1287.4691131195457</v>
      </c>
      <c r="AJ1615">
        <f t="shared" si="2062"/>
        <v>1150.4388702804542</v>
      </c>
      <c r="AK1615">
        <f t="shared" si="2063"/>
        <v>1.0408729690936269</v>
      </c>
      <c r="AL1615">
        <f t="shared" si="2042"/>
        <v>0.68249512500000264</v>
      </c>
      <c r="AM1615">
        <f t="shared" si="2043"/>
        <v>1409938.0139422554</v>
      </c>
      <c r="AN1615">
        <f t="shared" si="1996"/>
        <v>1309219.767764335</v>
      </c>
      <c r="AO1615">
        <f t="shared" si="1997"/>
        <v>36013130</v>
      </c>
      <c r="AP1615">
        <f t="shared" si="1999"/>
        <v>3.6353956675366318E-2</v>
      </c>
      <c r="AQ1615">
        <f t="shared" si="2000"/>
        <v>1252.8808705121337</v>
      </c>
      <c r="AR1615">
        <f t="shared" si="2001"/>
        <v>1261.0531993188049</v>
      </c>
      <c r="AS1615">
        <f t="shared" si="2002"/>
        <v>1231.4374808730963</v>
      </c>
      <c r="AT1615">
        <f t="shared" si="2003"/>
        <v>1204.9946061178434</v>
      </c>
      <c r="AU1615">
        <f t="shared" si="2004"/>
        <v>1225.4260090531302</v>
      </c>
      <c r="AV1615">
        <f t="shared" si="2005"/>
        <v>1192.5854246698618</v>
      </c>
      <c r="AW1615">
        <f t="shared" si="2006"/>
        <v>32.840584383268379</v>
      </c>
      <c r="AX1615">
        <f t="shared" si="2033"/>
        <v>28.526690846148153</v>
      </c>
      <c r="AY1615">
        <f t="shared" si="2007"/>
        <v>4.3138935371202258</v>
      </c>
      <c r="AZ1615">
        <f t="shared" si="2044"/>
        <v>1285.789998</v>
      </c>
      <c r="BA1615">
        <f t="shared" si="2045"/>
        <v>2656259553.6882839</v>
      </c>
      <c r="BB1615">
        <f t="shared" si="2048"/>
        <v>2656259553.6882839</v>
      </c>
      <c r="BC1615">
        <f t="shared" si="2049"/>
        <v>0</v>
      </c>
      <c r="BD1615">
        <f t="shared" si="1984"/>
        <v>17402969916.182518</v>
      </c>
      <c r="BE1615">
        <f t="shared" si="1985"/>
        <v>13462920827.943281</v>
      </c>
      <c r="BF1615">
        <f t="shared" si="1986"/>
        <v>1.2926593076341484</v>
      </c>
      <c r="BG1615">
        <f t="shared" si="1987"/>
        <v>56.382529376685952</v>
      </c>
      <c r="BH1615">
        <f t="shared" si="2008"/>
        <v>283316158</v>
      </c>
      <c r="BI1615">
        <f t="shared" si="2009"/>
        <v>2.7537301482918504</v>
      </c>
      <c r="BJ1615">
        <f t="shared" si="2050"/>
        <v>2586.9995000000017</v>
      </c>
      <c r="BK1615">
        <f t="shared" si="2010"/>
        <v>2.122097302150347E-2</v>
      </c>
      <c r="BL1615">
        <f t="shared" si="2011"/>
        <v>1.0212209730215034</v>
      </c>
      <c r="BM1615">
        <f t="shared" si="2012"/>
        <v>36.110639641455492</v>
      </c>
      <c r="BN1615">
        <f t="shared" si="2013"/>
        <v>1282.150024</v>
      </c>
      <c r="BO1615">
        <f t="shared" si="2052"/>
        <v>1238.4110106000001</v>
      </c>
      <c r="BP1615">
        <f t="shared" si="2014"/>
        <v>1169.751766382353</v>
      </c>
      <c r="BQ1615">
        <f t="shared" si="2015"/>
        <v>68.659244217647029</v>
      </c>
      <c r="BR1615">
        <f t="shared" si="2016"/>
        <v>117.16992200000004</v>
      </c>
      <c r="BS1615">
        <f t="shared" si="2017"/>
        <v>98.65002400000003</v>
      </c>
      <c r="BT1615">
        <f t="shared" si="2018"/>
        <v>88.349975000000086</v>
      </c>
      <c r="BU1615">
        <f t="shared" si="2019"/>
        <v>70.219970999999987</v>
      </c>
      <c r="BV1615">
        <f t="shared" si="2020"/>
        <v>1257.1972981333333</v>
      </c>
      <c r="BW1615">
        <f t="shared" si="2021"/>
        <v>1250.5528273809525</v>
      </c>
      <c r="BX1615">
        <f t="shared" si="2022"/>
        <v>1234.2638006181819</v>
      </c>
      <c r="BY1615">
        <f t="shared" si="2023"/>
        <v>1221.0227498238096</v>
      </c>
      <c r="BZ1615">
        <f t="shared" si="2024"/>
        <v>1298.150024</v>
      </c>
      <c r="CA1615">
        <f t="shared" si="2025"/>
        <v>1167.5</v>
      </c>
      <c r="CB1615">
        <f t="shared" si="2026"/>
        <v>1215.8389414766666</v>
      </c>
      <c r="CC1615">
        <f t="shared" si="2027"/>
        <v>1211.3665628166666</v>
      </c>
      <c r="CD1615">
        <f t="shared" si="2028"/>
        <v>1198.1234840442858</v>
      </c>
      <c r="CE1615">
        <f t="shared" si="2029"/>
        <v>1197.1842360663622</v>
      </c>
      <c r="CF1615">
        <f t="shared" si="2030"/>
        <v>1266.1999510000001</v>
      </c>
      <c r="CG1615">
        <f t="shared" si="2031"/>
        <v>1270</v>
      </c>
      <c r="CH1615">
        <f t="shared" si="2032"/>
        <v>1230.9499510000001</v>
      </c>
    </row>
    <row r="1616" spans="1:86">
      <c r="A1616" s="1">
        <v>41844</v>
      </c>
      <c r="B1616">
        <v>1297.4499510000001</v>
      </c>
      <c r="C1616">
        <v>1301</v>
      </c>
      <c r="D1616">
        <v>1283.5</v>
      </c>
      <c r="E1616">
        <v>1297.599976</v>
      </c>
      <c r="F1616">
        <v>1481418</v>
      </c>
      <c r="G1616">
        <f t="shared" si="2046"/>
        <v>905777.22811062343</v>
      </c>
      <c r="H1616">
        <f t="shared" si="1994"/>
        <v>79179900.869414344</v>
      </c>
      <c r="I1616">
        <f t="shared" si="2047"/>
        <v>1294.88748175</v>
      </c>
      <c r="J1616">
        <f t="shared" si="2054"/>
        <v>1294.88748175</v>
      </c>
      <c r="K1616">
        <f t="shared" si="2055"/>
        <v>1192.067505</v>
      </c>
      <c r="L1616">
        <f t="shared" si="2056"/>
        <v>1</v>
      </c>
      <c r="M1616">
        <f t="shared" si="2057"/>
        <v>10</v>
      </c>
      <c r="N1616">
        <f t="shared" si="2058"/>
        <v>90</v>
      </c>
      <c r="O1616">
        <f t="shared" si="2059"/>
        <v>0</v>
      </c>
      <c r="P1616">
        <f t="shared" si="2034"/>
        <v>17.5</v>
      </c>
      <c r="Q1616">
        <f t="shared" si="2035"/>
        <v>3.4000240000000304</v>
      </c>
      <c r="R1616">
        <f t="shared" si="2036"/>
        <v>14.09997599999997</v>
      </c>
      <c r="S1616">
        <f t="shared" si="2037"/>
        <v>17.5</v>
      </c>
      <c r="T1616">
        <f t="shared" si="1993"/>
        <v>26.661793935467045</v>
      </c>
      <c r="U1616">
        <f t="shared" si="2038"/>
        <v>6.1800539999999273</v>
      </c>
      <c r="V1616">
        <f t="shared" si="2039"/>
        <v>0</v>
      </c>
      <c r="W1616">
        <f t="shared" si="2040"/>
        <v>6.1800539999999273</v>
      </c>
      <c r="X1616">
        <f t="shared" si="2041"/>
        <v>0</v>
      </c>
      <c r="Y1616">
        <f t="shared" si="1991"/>
        <v>9.6476279703076901</v>
      </c>
      <c r="Z1616">
        <f t="shared" si="1992"/>
        <v>2.7461179280823056</v>
      </c>
      <c r="AA1616">
        <f t="shared" si="1988"/>
        <v>36.185216919983255</v>
      </c>
      <c r="AB1616">
        <f t="shared" si="1989"/>
        <v>10.29982429062758</v>
      </c>
      <c r="AC1616">
        <f t="shared" si="1990"/>
        <v>55.685424719913954</v>
      </c>
      <c r="AD1616">
        <f t="shared" si="1998"/>
        <v>35.425508369376054</v>
      </c>
      <c r="AE1616">
        <f t="shared" si="2051"/>
        <v>1261.8699707999999</v>
      </c>
      <c r="AF1616">
        <f t="shared" si="2053"/>
        <v>1250.0533041666665</v>
      </c>
      <c r="AG1616">
        <f t="shared" si="1995"/>
        <v>1218.9034912</v>
      </c>
      <c r="AH1616">
        <f t="shared" si="2060"/>
        <v>1231.1239869000001</v>
      </c>
      <c r="AI1616">
        <f t="shared" si="2061"/>
        <v>1307.5079211740483</v>
      </c>
      <c r="AJ1616">
        <f t="shared" si="2062"/>
        <v>1154.7400526259519</v>
      </c>
      <c r="AK1616">
        <f t="shared" si="2063"/>
        <v>0.93514378862379044</v>
      </c>
      <c r="AL1616">
        <f t="shared" si="2042"/>
        <v>0.61142582857142513</v>
      </c>
      <c r="AM1616">
        <f t="shared" si="2043"/>
        <v>905777.22811062343</v>
      </c>
      <c r="AN1616">
        <f t="shared" si="1996"/>
        <v>2983367.5619126945</v>
      </c>
      <c r="AO1616">
        <f t="shared" si="1997"/>
        <v>35458366</v>
      </c>
      <c r="AP1616">
        <f t="shared" si="1999"/>
        <v>8.4137198028603311E-2</v>
      </c>
      <c r="AQ1616">
        <f t="shared" si="2000"/>
        <v>1268.0853663780083</v>
      </c>
      <c r="AR1616">
        <f t="shared" si="2001"/>
        <v>1272.9738389379454</v>
      </c>
      <c r="AS1616">
        <f t="shared" si="2002"/>
        <v>1243.3467299959391</v>
      </c>
      <c r="AT1616">
        <f t="shared" si="2003"/>
        <v>1213.3290894072375</v>
      </c>
      <c r="AU1616">
        <f t="shared" si="2004"/>
        <v>1236.2521040951606</v>
      </c>
      <c r="AV1616">
        <f t="shared" si="2005"/>
        <v>1199.9364432629716</v>
      </c>
      <c r="AW1616">
        <f t="shared" si="2006"/>
        <v>36.315660832188996</v>
      </c>
      <c r="AX1616">
        <f t="shared" si="2033"/>
        <v>30.084484843356321</v>
      </c>
      <c r="AY1616">
        <f t="shared" si="2007"/>
        <v>6.2311759888326748</v>
      </c>
      <c r="AZ1616">
        <f t="shared" si="2044"/>
        <v>1294.0333253333333</v>
      </c>
      <c r="BA1616">
        <f t="shared" si="2045"/>
        <v>1917004260.748656</v>
      </c>
      <c r="BB1616">
        <f t="shared" si="2048"/>
        <v>1917004260.748656</v>
      </c>
      <c r="BC1616">
        <f t="shared" si="2049"/>
        <v>0</v>
      </c>
      <c r="BD1616">
        <f t="shared" ref="BD1616:BD1679" si="2064">SUM(BB1603:BB1616)</f>
        <v>19319974176.931175</v>
      </c>
      <c r="BE1616">
        <f t="shared" ref="BE1616:BE1679" si="2065">SUM(BC1603:BC1616)</f>
        <v>12816251455.943281</v>
      </c>
      <c r="BF1616">
        <f t="shared" ref="BF1616:BF1679" si="2066">BD1616/BE1616</f>
        <v>1.5074590447405682</v>
      </c>
      <c r="BG1616">
        <f t="shared" ref="BG1616:BG1679" si="2067">100-(100/(1+BF1616))</f>
        <v>60.118989696062457</v>
      </c>
      <c r="BH1616">
        <f t="shared" si="2008"/>
        <v>284797576</v>
      </c>
      <c r="BI1616">
        <f t="shared" si="2009"/>
        <v>3.0264653629017459</v>
      </c>
      <c r="BJ1616">
        <f t="shared" si="2050"/>
        <v>353.0029999999897</v>
      </c>
      <c r="BK1616">
        <f t="shared" si="2010"/>
        <v>3.5033139653528819E-3</v>
      </c>
      <c r="BL1616">
        <f t="shared" si="2011"/>
        <v>1.0035033139653529</v>
      </c>
      <c r="BM1616">
        <f t="shared" si="2012"/>
        <v>40.257868158431037</v>
      </c>
      <c r="BN1616">
        <f t="shared" si="2013"/>
        <v>1292.25</v>
      </c>
      <c r="BO1616">
        <f t="shared" si="2052"/>
        <v>1256.6210082000002</v>
      </c>
      <c r="BP1616">
        <f t="shared" si="2014"/>
        <v>1177.1429425000001</v>
      </c>
      <c r="BQ1616">
        <f t="shared" si="2015"/>
        <v>79.478065700000116</v>
      </c>
      <c r="BR1616">
        <f t="shared" si="2016"/>
        <v>100.38000499999998</v>
      </c>
      <c r="BS1616">
        <f t="shared" si="2017"/>
        <v>102.94995100000006</v>
      </c>
      <c r="BT1616">
        <f t="shared" si="2018"/>
        <v>96</v>
      </c>
      <c r="BU1616">
        <f t="shared" si="2019"/>
        <v>111.94995100000006</v>
      </c>
      <c r="BV1616">
        <f t="shared" si="2020"/>
        <v>1276.2159668666668</v>
      </c>
      <c r="BW1616">
        <f t="shared" si="2021"/>
        <v>1268.7409203809523</v>
      </c>
      <c r="BX1616">
        <f t="shared" si="2022"/>
        <v>1248.563070490909</v>
      </c>
      <c r="BY1616">
        <f t="shared" si="2023"/>
        <v>1229.2023199476189</v>
      </c>
      <c r="BZ1616">
        <f t="shared" si="2024"/>
        <v>1301</v>
      </c>
      <c r="CA1616">
        <f t="shared" si="2025"/>
        <v>1180.5500489999999</v>
      </c>
      <c r="CB1616">
        <f t="shared" si="2026"/>
        <v>1240.2414768266667</v>
      </c>
      <c r="CC1616">
        <f t="shared" si="2027"/>
        <v>1221.5413352583334</v>
      </c>
      <c r="CD1616">
        <f t="shared" si="2028"/>
        <v>1209.0276434949606</v>
      </c>
      <c r="CE1616">
        <f t="shared" si="2029"/>
        <v>1207.054150835444</v>
      </c>
      <c r="CF1616">
        <f t="shared" si="2030"/>
        <v>1293.0699460000001</v>
      </c>
      <c r="CG1616">
        <f t="shared" si="2031"/>
        <v>1298.150024</v>
      </c>
      <c r="CH1616">
        <f t="shared" si="2032"/>
        <v>1266.150024</v>
      </c>
    </row>
    <row r="1617" spans="1:86">
      <c r="A1617" s="1">
        <v>41845</v>
      </c>
      <c r="B1617">
        <v>1297</v>
      </c>
      <c r="C1617">
        <v>1307.1800539999999</v>
      </c>
      <c r="D1617">
        <v>1283.5</v>
      </c>
      <c r="E1617">
        <v>1302.880005</v>
      </c>
      <c r="F1617">
        <v>1806914</v>
      </c>
      <c r="G1617">
        <f t="shared" si="2046"/>
        <v>1150680.8057018854</v>
      </c>
      <c r="H1617">
        <f t="shared" si="1994"/>
        <v>80330581.675116226</v>
      </c>
      <c r="I1617">
        <f t="shared" si="2047"/>
        <v>1297.6400147499999</v>
      </c>
      <c r="J1617">
        <f t="shared" si="2054"/>
        <v>1297.6400147499999</v>
      </c>
      <c r="K1617">
        <f t="shared" si="2055"/>
        <v>1199.59249875</v>
      </c>
      <c r="L1617">
        <f t="shared" si="2056"/>
        <v>1</v>
      </c>
      <c r="M1617">
        <f t="shared" si="2057"/>
        <v>7</v>
      </c>
      <c r="N1617">
        <f t="shared" si="2058"/>
        <v>90</v>
      </c>
      <c r="O1617">
        <f t="shared" si="2059"/>
        <v>30</v>
      </c>
      <c r="P1617">
        <f t="shared" si="2034"/>
        <v>23.680053999999927</v>
      </c>
      <c r="Q1617">
        <f t="shared" si="2035"/>
        <v>4.3000489999999445</v>
      </c>
      <c r="R1617">
        <f t="shared" si="2036"/>
        <v>19.380004999999983</v>
      </c>
      <c r="S1617">
        <f t="shared" si="2037"/>
        <v>23.680053999999927</v>
      </c>
      <c r="T1617">
        <f t="shared" si="1993"/>
        <v>26.448812511505107</v>
      </c>
      <c r="U1617">
        <f t="shared" si="2038"/>
        <v>-7.3601079999998547</v>
      </c>
      <c r="V1617">
        <f t="shared" si="2039"/>
        <v>6</v>
      </c>
      <c r="W1617">
        <f t="shared" si="2040"/>
        <v>0</v>
      </c>
      <c r="X1617">
        <f t="shared" si="2041"/>
        <v>6</v>
      </c>
      <c r="Y1617">
        <f t="shared" si="1991"/>
        <v>8.9585116867142833</v>
      </c>
      <c r="Z1617">
        <f t="shared" si="1992"/>
        <v>2.9785380760764264</v>
      </c>
      <c r="AA1617">
        <f t="shared" ref="AA1617:AA1680" si="2068">(Y1617/T1617)*100</f>
        <v>33.871130066113075</v>
      </c>
      <c r="AB1617">
        <f t="shared" ref="AB1617:AB1680" si="2069">(Z1617/T1617)*100</f>
        <v>11.261519112741929</v>
      </c>
      <c r="AC1617">
        <f t="shared" ref="AC1617:AC1680" si="2070">(ABS(AA1617-AB1617)/SUM(AA1617,AB1617))*100</f>
        <v>50.095909202608745</v>
      </c>
      <c r="AD1617">
        <f t="shared" si="1998"/>
        <v>34.683277159453667</v>
      </c>
      <c r="AE1617">
        <f t="shared" si="2051"/>
        <v>1278.3259766000001</v>
      </c>
      <c r="AF1617">
        <f t="shared" si="2053"/>
        <v>1268.7049764999999</v>
      </c>
      <c r="AG1617">
        <f t="shared" si="1995"/>
        <v>1224.0584899999999</v>
      </c>
      <c r="AH1617">
        <f t="shared" si="2060"/>
        <v>1241.6899902999999</v>
      </c>
      <c r="AI1617">
        <f t="shared" si="2061"/>
        <v>1325.282581117352</v>
      </c>
      <c r="AJ1617">
        <f t="shared" si="2062"/>
        <v>1158.0973994826477</v>
      </c>
      <c r="AK1617">
        <f t="shared" si="2063"/>
        <v>0.86600142489720677</v>
      </c>
      <c r="AL1617">
        <f t="shared" si="2042"/>
        <v>0.63682101400613722</v>
      </c>
      <c r="AM1617">
        <f t="shared" si="2043"/>
        <v>1150680.8057018854</v>
      </c>
      <c r="AN1617">
        <f t="shared" si="1996"/>
        <v>1563817.4384139855</v>
      </c>
      <c r="AO1617">
        <f t="shared" si="1997"/>
        <v>34206444</v>
      </c>
      <c r="AP1617">
        <f t="shared" si="1999"/>
        <v>4.5717042040791654E-2</v>
      </c>
      <c r="AQ1617">
        <f t="shared" si="2000"/>
        <v>1279.9155435094854</v>
      </c>
      <c r="AR1617">
        <f t="shared" si="2001"/>
        <v>1279.151551680631</v>
      </c>
      <c r="AS1617">
        <f t="shared" si="2002"/>
        <v>1254.0627194966701</v>
      </c>
      <c r="AT1617">
        <f t="shared" si="2003"/>
        <v>1221.3886718105862</v>
      </c>
      <c r="AU1617">
        <f t="shared" si="2004"/>
        <v>1246.2462892308865</v>
      </c>
      <c r="AV1617">
        <f t="shared" si="2005"/>
        <v>1207.1424925845636</v>
      </c>
      <c r="AW1617">
        <f t="shared" si="2006"/>
        <v>39.103796646322962</v>
      </c>
      <c r="AX1617">
        <f t="shared" si="2033"/>
        <v>31.88834720394965</v>
      </c>
      <c r="AY1617">
        <f t="shared" si="2007"/>
        <v>7.2154494423733126</v>
      </c>
      <c r="AZ1617">
        <f t="shared" si="2044"/>
        <v>1297.853353</v>
      </c>
      <c r="BA1617">
        <f t="shared" si="2045"/>
        <v>2345109393.4826422</v>
      </c>
      <c r="BB1617">
        <f t="shared" si="2048"/>
        <v>2345109393.4826422</v>
      </c>
      <c r="BC1617">
        <f t="shared" si="2049"/>
        <v>0</v>
      </c>
      <c r="BD1617">
        <f t="shared" si="2064"/>
        <v>18946821602.126495</v>
      </c>
      <c r="BE1617">
        <f t="shared" si="2065"/>
        <v>12816251455.943281</v>
      </c>
      <c r="BF1617">
        <f t="shared" si="2066"/>
        <v>1.4783434662824351</v>
      </c>
      <c r="BG1617">
        <f t="shared" si="2067"/>
        <v>59.650467596405427</v>
      </c>
      <c r="BH1617">
        <f t="shared" si="2008"/>
        <v>286604490</v>
      </c>
      <c r="BI1617">
        <f t="shared" si="2009"/>
        <v>3.2393687478103281</v>
      </c>
      <c r="BJ1617">
        <f t="shared" si="2050"/>
        <v>428.00290000000132</v>
      </c>
      <c r="BK1617">
        <f t="shared" si="2010"/>
        <v>4.0690729790827411E-3</v>
      </c>
      <c r="BL1617">
        <f t="shared" si="2011"/>
        <v>1.0040690729790827</v>
      </c>
      <c r="BM1617">
        <f t="shared" si="2012"/>
        <v>44.057163749553396</v>
      </c>
      <c r="BN1617">
        <f t="shared" si="2013"/>
        <v>1295.340027</v>
      </c>
      <c r="BO1617">
        <f t="shared" si="2052"/>
        <v>1269.6890136000002</v>
      </c>
      <c r="BP1617">
        <f t="shared" si="2014"/>
        <v>1184.3735315294118</v>
      </c>
      <c r="BQ1617">
        <f t="shared" si="2015"/>
        <v>85.315482070588359</v>
      </c>
      <c r="BR1617">
        <f t="shared" si="2016"/>
        <v>89.760009999999966</v>
      </c>
      <c r="BS1617">
        <f t="shared" si="2017"/>
        <v>90.880004999999983</v>
      </c>
      <c r="BT1617">
        <f t="shared" si="2018"/>
        <v>87.680053999999927</v>
      </c>
      <c r="BU1617">
        <f t="shared" si="2019"/>
        <v>87.59997599999997</v>
      </c>
      <c r="BV1617">
        <f t="shared" si="2020"/>
        <v>1289.8859782666666</v>
      </c>
      <c r="BW1617">
        <f t="shared" si="2021"/>
        <v>1283.8342634761907</v>
      </c>
      <c r="BX1617">
        <f t="shared" si="2022"/>
        <v>1261.6096192363636</v>
      </c>
      <c r="BY1617">
        <f t="shared" si="2023"/>
        <v>1237.2000831666667</v>
      </c>
      <c r="BZ1617">
        <f t="shared" si="2024"/>
        <v>1307.1800539999999</v>
      </c>
      <c r="CA1617">
        <f t="shared" si="2025"/>
        <v>1187.5</v>
      </c>
      <c r="CB1617">
        <f t="shared" si="2026"/>
        <v>1259.03001262</v>
      </c>
      <c r="CC1617">
        <f t="shared" si="2027"/>
        <v>1244.9853934388887</v>
      </c>
      <c r="CD1617">
        <f t="shared" si="2028"/>
        <v>1216.10732201373</v>
      </c>
      <c r="CE1617">
        <f t="shared" si="2029"/>
        <v>1209.3479688501729</v>
      </c>
      <c r="CF1617">
        <f t="shared" si="2030"/>
        <v>1297.599976</v>
      </c>
      <c r="CG1617">
        <f t="shared" si="2031"/>
        <v>1301</v>
      </c>
      <c r="CH1617">
        <f t="shared" si="2032"/>
        <v>1283.5</v>
      </c>
    </row>
    <row r="1618" spans="1:86">
      <c r="A1618" s="1">
        <v>41848</v>
      </c>
      <c r="B1618">
        <v>1288.5699460000001</v>
      </c>
      <c r="C1618">
        <v>1299.8199460000001</v>
      </c>
      <c r="D1618">
        <v>1277.5</v>
      </c>
      <c r="E1618">
        <v>1294.650024</v>
      </c>
      <c r="F1618">
        <v>1314922</v>
      </c>
      <c r="G1618">
        <f t="shared" si="2046"/>
        <v>705776.782884866</v>
      </c>
      <c r="H1618">
        <f t="shared" si="1994"/>
        <v>81036358.458001092</v>
      </c>
      <c r="I1618">
        <f t="shared" si="2047"/>
        <v>1290.1349789999999</v>
      </c>
      <c r="J1618">
        <f t="shared" si="2054"/>
        <v>1297.6400147499999</v>
      </c>
      <c r="K1618">
        <f t="shared" si="2055"/>
        <v>1199.59249875</v>
      </c>
      <c r="L1618">
        <f t="shared" si="2056"/>
        <v>2</v>
      </c>
      <c r="M1618">
        <f t="shared" si="2057"/>
        <v>8</v>
      </c>
      <c r="N1618">
        <f t="shared" si="2058"/>
        <v>80</v>
      </c>
      <c r="O1618">
        <f t="shared" si="2059"/>
        <v>20</v>
      </c>
      <c r="P1618">
        <f t="shared" si="2034"/>
        <v>22.319946000000073</v>
      </c>
      <c r="Q1618">
        <f t="shared" si="2035"/>
        <v>5.1699220000000423</v>
      </c>
      <c r="R1618">
        <f t="shared" si="2036"/>
        <v>17.15002400000003</v>
      </c>
      <c r="S1618">
        <f t="shared" si="2037"/>
        <v>22.319946000000073</v>
      </c>
      <c r="T1618">
        <f t="shared" si="1993"/>
        <v>26.153893474969035</v>
      </c>
      <c r="U1618">
        <f t="shared" si="2038"/>
        <v>5.1800539999999273</v>
      </c>
      <c r="V1618">
        <f t="shared" si="2039"/>
        <v>-8.8000489999999445</v>
      </c>
      <c r="W1618">
        <f t="shared" si="2040"/>
        <v>5.1800539999999273</v>
      </c>
      <c r="X1618">
        <f t="shared" si="2041"/>
        <v>0</v>
      </c>
      <c r="Y1618">
        <f t="shared" ref="Y1618:Y1681" si="2071">((Y1617*13)+W1618)/14</f>
        <v>8.6886218519489713</v>
      </c>
      <c r="Z1618">
        <f t="shared" ref="Z1618:Z1681" si="2072">((Z1617*13)+X1618)/14</f>
        <v>2.7657853563566817</v>
      </c>
      <c r="AA1618">
        <f t="shared" si="2068"/>
        <v>33.221141090386958</v>
      </c>
      <c r="AB1618">
        <f t="shared" si="2069"/>
        <v>10.575042522841645</v>
      </c>
      <c r="AC1618">
        <f t="shared" si="2070"/>
        <v>51.707926808273484</v>
      </c>
      <c r="AD1618">
        <f t="shared" si="1998"/>
        <v>35.801986790162253</v>
      </c>
      <c r="AE1618">
        <f t="shared" si="2051"/>
        <v>1290.8799804000002</v>
      </c>
      <c r="AF1618">
        <f t="shared" si="2053"/>
        <v>1281.0466511666666</v>
      </c>
      <c r="AG1618">
        <f t="shared" si="1995"/>
        <v>1228.15599365</v>
      </c>
      <c r="AH1618">
        <f t="shared" si="2060"/>
        <v>1249.8429932000001</v>
      </c>
      <c r="AI1618">
        <f t="shared" si="2061"/>
        <v>1336.5450325625827</v>
      </c>
      <c r="AJ1618">
        <f t="shared" si="2062"/>
        <v>1163.1409538374176</v>
      </c>
      <c r="AK1618">
        <f t="shared" si="2063"/>
        <v>0.75839663708842908</v>
      </c>
      <c r="AL1618">
        <f t="shared" si="2042"/>
        <v>0.5367442197216763</v>
      </c>
      <c r="AM1618">
        <f t="shared" si="2043"/>
        <v>705776.782884866</v>
      </c>
      <c r="AN1618">
        <f t="shared" si="1996"/>
        <v>828821.37654612365</v>
      </c>
      <c r="AO1618">
        <f t="shared" si="1997"/>
        <v>33374896</v>
      </c>
      <c r="AP1618">
        <f t="shared" si="1999"/>
        <v>2.4833676681602954E-2</v>
      </c>
      <c r="AQ1618">
        <f t="shared" si="2000"/>
        <v>1284.9252668762604</v>
      </c>
      <c r="AR1618">
        <f t="shared" si="2001"/>
        <v>1284.3894177166512</v>
      </c>
      <c r="AS1618">
        <f t="shared" si="2002"/>
        <v>1261.3684343072694</v>
      </c>
      <c r="AT1618">
        <f t="shared" si="2003"/>
        <v>1227.9821935076334</v>
      </c>
      <c r="AU1618">
        <f t="shared" si="2004"/>
        <v>1253.5068494462535</v>
      </c>
      <c r="AV1618">
        <f t="shared" si="2005"/>
        <v>1213.2680197836441</v>
      </c>
      <c r="AW1618">
        <f t="shared" si="2006"/>
        <v>40.238829662609305</v>
      </c>
      <c r="AX1618">
        <f t="shared" si="2033"/>
        <v>33.558443695681582</v>
      </c>
      <c r="AY1618">
        <f t="shared" si="2007"/>
        <v>6.680385966927723</v>
      </c>
      <c r="AZ1618">
        <f t="shared" si="2044"/>
        <v>1290.6566566666668</v>
      </c>
      <c r="BA1618">
        <f t="shared" si="2045"/>
        <v>1697112832.2974467</v>
      </c>
      <c r="BB1618">
        <f t="shared" si="2048"/>
        <v>0</v>
      </c>
      <c r="BC1618">
        <f t="shared" si="2049"/>
        <v>1697112832.2974467</v>
      </c>
      <c r="BD1618">
        <f t="shared" si="2064"/>
        <v>18946821602.126495</v>
      </c>
      <c r="BE1618">
        <f t="shared" si="2065"/>
        <v>11442300550.564644</v>
      </c>
      <c r="BF1618">
        <f t="shared" si="2066"/>
        <v>1.6558577113403585</v>
      </c>
      <c r="BG1618">
        <f t="shared" si="2067"/>
        <v>62.347380443987717</v>
      </c>
      <c r="BH1618">
        <f t="shared" si="2008"/>
        <v>285289568</v>
      </c>
      <c r="BI1618">
        <f t="shared" si="2009"/>
        <v>3.3165655903289113</v>
      </c>
      <c r="BJ1618">
        <f t="shared" si="2050"/>
        <v>-922.99809999999525</v>
      </c>
      <c r="BK1618">
        <f t="shared" si="2010"/>
        <v>-6.3167605369766596E-3</v>
      </c>
      <c r="BL1618">
        <f t="shared" si="2011"/>
        <v>0.99368323946302339</v>
      </c>
      <c r="BM1618">
        <f t="shared" si="2012"/>
        <v>45.695987027886297</v>
      </c>
      <c r="BN1618">
        <f t="shared" si="2013"/>
        <v>1288.659973</v>
      </c>
      <c r="BO1618">
        <f t="shared" si="2052"/>
        <v>1281.7749999</v>
      </c>
      <c r="BP1618">
        <f t="shared" si="2014"/>
        <v>1190.8345605735294</v>
      </c>
      <c r="BQ1618">
        <f t="shared" si="2015"/>
        <v>90.940439326470596</v>
      </c>
      <c r="BR1618">
        <f t="shared" si="2016"/>
        <v>95</v>
      </c>
      <c r="BS1618">
        <f t="shared" si="2017"/>
        <v>80.619995000000017</v>
      </c>
      <c r="BT1618">
        <f t="shared" si="2018"/>
        <v>84.819946000000073</v>
      </c>
      <c r="BU1618">
        <f t="shared" si="2019"/>
        <v>75.469970000000103</v>
      </c>
      <c r="BV1618">
        <f t="shared" si="2020"/>
        <v>1295.3273273999998</v>
      </c>
      <c r="BW1618">
        <f t="shared" si="2021"/>
        <v>1291.2471341904761</v>
      </c>
      <c r="BX1618">
        <f t="shared" si="2022"/>
        <v>1271.2387162727273</v>
      </c>
      <c r="BY1618">
        <f t="shared" si="2023"/>
        <v>1243.9230864047618</v>
      </c>
      <c r="BZ1618">
        <f t="shared" si="2024"/>
        <v>1307.1800539999999</v>
      </c>
      <c r="CA1618">
        <f t="shared" si="2025"/>
        <v>1187.5</v>
      </c>
      <c r="CB1618">
        <f t="shared" si="2026"/>
        <v>1282.4551280800001</v>
      </c>
      <c r="CC1618">
        <f t="shared" si="2027"/>
        <v>1262.6994523777778</v>
      </c>
      <c r="CD1618">
        <f t="shared" si="2028"/>
        <v>1218.8701350428173</v>
      </c>
      <c r="CE1618">
        <f t="shared" si="2029"/>
        <v>1209.0153671445676</v>
      </c>
      <c r="CF1618">
        <f t="shared" si="2030"/>
        <v>1302.880005</v>
      </c>
      <c r="CG1618">
        <f t="shared" si="2031"/>
        <v>1307.1800539999999</v>
      </c>
      <c r="CH1618">
        <f t="shared" si="2032"/>
        <v>1283.5</v>
      </c>
    </row>
    <row r="1619" spans="1:86">
      <c r="A1619" s="1">
        <v>41850</v>
      </c>
      <c r="B1619">
        <v>1292.400024</v>
      </c>
      <c r="C1619">
        <v>1305</v>
      </c>
      <c r="D1619">
        <v>1286.3000489999999</v>
      </c>
      <c r="E1619">
        <v>1297.530029</v>
      </c>
      <c r="F1619">
        <v>1899252</v>
      </c>
      <c r="G1619">
        <f t="shared" si="2046"/>
        <v>381883.60029756947</v>
      </c>
      <c r="H1619">
        <f t="shared" si="1994"/>
        <v>81418242.058298662</v>
      </c>
      <c r="I1619">
        <f t="shared" si="2047"/>
        <v>1295.3075254999999</v>
      </c>
      <c r="J1619">
        <f t="shared" si="2054"/>
        <v>1297.6400147499999</v>
      </c>
      <c r="K1619">
        <f t="shared" si="2055"/>
        <v>1199.59249875</v>
      </c>
      <c r="L1619">
        <f t="shared" si="2056"/>
        <v>3</v>
      </c>
      <c r="M1619">
        <f t="shared" si="2057"/>
        <v>9</v>
      </c>
      <c r="N1619">
        <f t="shared" si="2058"/>
        <v>70</v>
      </c>
      <c r="O1619">
        <f t="shared" si="2059"/>
        <v>10</v>
      </c>
      <c r="P1619">
        <f t="shared" si="2034"/>
        <v>18.699951000000056</v>
      </c>
      <c r="Q1619">
        <f t="shared" si="2035"/>
        <v>7.4699709999999868</v>
      </c>
      <c r="R1619">
        <f t="shared" si="2036"/>
        <v>11.229980000000069</v>
      </c>
      <c r="S1619">
        <f t="shared" si="2037"/>
        <v>18.699951000000056</v>
      </c>
      <c r="T1619">
        <f t="shared" ref="T1619:T1682" si="2073">((T1618*13)+S1619)/14</f>
        <v>25.621469012471248</v>
      </c>
      <c r="U1619">
        <f t="shared" si="2038"/>
        <v>-6</v>
      </c>
      <c r="V1619">
        <f t="shared" si="2039"/>
        <v>1.6800539999999273</v>
      </c>
      <c r="W1619">
        <f t="shared" si="2040"/>
        <v>0</v>
      </c>
      <c r="X1619">
        <f t="shared" si="2041"/>
        <v>1.6800539999999273</v>
      </c>
      <c r="Y1619">
        <f t="shared" si="2071"/>
        <v>8.0680060053811875</v>
      </c>
      <c r="Z1619">
        <f t="shared" si="2072"/>
        <v>2.6882331166169133</v>
      </c>
      <c r="AA1619">
        <f t="shared" si="2068"/>
        <v>31.489240532828489</v>
      </c>
      <c r="AB1619">
        <f t="shared" si="2069"/>
        <v>10.492111577632086</v>
      </c>
      <c r="AC1619">
        <f t="shared" si="2070"/>
        <v>50.015370872165178</v>
      </c>
      <c r="AD1619">
        <f t="shared" si="1998"/>
        <v>38.052602346246054</v>
      </c>
      <c r="AE1619">
        <f t="shared" si="2051"/>
        <v>1297.145996</v>
      </c>
      <c r="AF1619">
        <f t="shared" si="2053"/>
        <v>1291.9883218333334</v>
      </c>
      <c r="AG1619">
        <f t="shared" si="1995"/>
        <v>1233.2634948500001</v>
      </c>
      <c r="AH1619">
        <f t="shared" si="2060"/>
        <v>1259.6309936999999</v>
      </c>
      <c r="AI1619">
        <f t="shared" si="2061"/>
        <v>1343.5113340962587</v>
      </c>
      <c r="AJ1619">
        <f t="shared" si="2062"/>
        <v>1175.750653303741</v>
      </c>
      <c r="AK1619">
        <f t="shared" si="2063"/>
        <v>0.7259113108087154</v>
      </c>
      <c r="AL1619">
        <f t="shared" si="2042"/>
        <v>0.2010705268692988</v>
      </c>
      <c r="AM1619">
        <f t="shared" si="2043"/>
        <v>381883.60029756947</v>
      </c>
      <c r="AN1619">
        <f t="shared" si="1996"/>
        <v>1799681.681721132</v>
      </c>
      <c r="AO1619">
        <f t="shared" si="1997"/>
        <v>34181358</v>
      </c>
      <c r="AP1619">
        <f t="shared" si="1999"/>
        <v>5.2650970792943098E-2</v>
      </c>
      <c r="AQ1619">
        <f t="shared" si="2000"/>
        <v>1289.2108859983318</v>
      </c>
      <c r="AR1619">
        <f t="shared" si="2001"/>
        <v>1285.9969919324055</v>
      </c>
      <c r="AS1619">
        <f t="shared" si="2002"/>
        <v>1267.8775213519609</v>
      </c>
      <c r="AT1619">
        <f t="shared" si="2003"/>
        <v>1234.2414987019463</v>
      </c>
      <c r="AU1619">
        <f t="shared" si="2004"/>
        <v>1260.1103263793154</v>
      </c>
      <c r="AV1619">
        <f t="shared" si="2005"/>
        <v>1219.1663604287889</v>
      </c>
      <c r="AW1619">
        <f t="shared" si="2006"/>
        <v>40.94396595052649</v>
      </c>
      <c r="AX1619">
        <f t="shared" si="2033"/>
        <v>35.035548146650562</v>
      </c>
      <c r="AY1619">
        <f t="shared" si="2007"/>
        <v>5.9084178038759276</v>
      </c>
      <c r="AZ1619">
        <f t="shared" si="2044"/>
        <v>1296.2766926666666</v>
      </c>
      <c r="BA1619">
        <f t="shared" si="2045"/>
        <v>2461956101.1005516</v>
      </c>
      <c r="BB1619">
        <f t="shared" si="2048"/>
        <v>2461956101.1005516</v>
      </c>
      <c r="BC1619">
        <f t="shared" si="2049"/>
        <v>0</v>
      </c>
      <c r="BD1619">
        <f t="shared" si="2064"/>
        <v>21408777703.227047</v>
      </c>
      <c r="BE1619">
        <f t="shared" si="2065"/>
        <v>9563641648.4714031</v>
      </c>
      <c r="BF1619">
        <f t="shared" si="2066"/>
        <v>2.2385591692102875</v>
      </c>
      <c r="BG1619">
        <f t="shared" si="2067"/>
        <v>69.122071027535156</v>
      </c>
      <c r="BH1619">
        <f t="shared" si="2008"/>
        <v>287188820</v>
      </c>
      <c r="BI1619">
        <f t="shared" si="2009"/>
        <v>3.3583575859266834</v>
      </c>
      <c r="BJ1619">
        <f t="shared" si="2050"/>
        <v>188.00049999999828</v>
      </c>
      <c r="BK1619">
        <f t="shared" si="2010"/>
        <v>2.2245432716262651E-3</v>
      </c>
      <c r="BL1619">
        <f t="shared" si="2011"/>
        <v>1.0022245432716264</v>
      </c>
      <c r="BM1619">
        <f t="shared" si="2012"/>
        <v>44.208821093736617</v>
      </c>
      <c r="BN1619">
        <f t="shared" si="2013"/>
        <v>1295.6500245</v>
      </c>
      <c r="BO1619">
        <f t="shared" si="2052"/>
        <v>1290.8100096999999</v>
      </c>
      <c r="BP1619">
        <f t="shared" si="2014"/>
        <v>1196.9404440000001</v>
      </c>
      <c r="BQ1619">
        <f t="shared" si="2015"/>
        <v>93.869565699999839</v>
      </c>
      <c r="BR1619">
        <f t="shared" si="2016"/>
        <v>96.599975000000086</v>
      </c>
      <c r="BS1619">
        <f t="shared" si="2017"/>
        <v>92.869995000000017</v>
      </c>
      <c r="BT1619">
        <f t="shared" si="2018"/>
        <v>93</v>
      </c>
      <c r="BU1619">
        <f t="shared" si="2019"/>
        <v>87.580077999999958</v>
      </c>
      <c r="BV1619">
        <f t="shared" si="2020"/>
        <v>1297.5440102666664</v>
      </c>
      <c r="BW1619">
        <f t="shared" si="2021"/>
        <v>1295.9566707142858</v>
      </c>
      <c r="BX1619">
        <f t="shared" si="2022"/>
        <v>1279.9090864181815</v>
      </c>
      <c r="BY1619">
        <f t="shared" si="2023"/>
        <v>1250.5301373904758</v>
      </c>
      <c r="BZ1619">
        <f t="shared" si="2024"/>
        <v>1307.1800539999999</v>
      </c>
      <c r="CA1619">
        <f t="shared" si="2025"/>
        <v>1187.5</v>
      </c>
      <c r="CB1619">
        <f t="shared" si="2026"/>
        <v>1296.0901732833331</v>
      </c>
      <c r="CC1619">
        <f t="shared" si="2027"/>
        <v>1284.0439937055555</v>
      </c>
      <c r="CD1619">
        <f t="shared" si="2028"/>
        <v>1227.6802292877776</v>
      </c>
      <c r="CE1619">
        <f t="shared" si="2029"/>
        <v>1212.6092070147829</v>
      </c>
      <c r="CF1619">
        <f t="shared" si="2030"/>
        <v>1294.650024</v>
      </c>
      <c r="CG1619">
        <f t="shared" si="2031"/>
        <v>1299.8199460000001</v>
      </c>
      <c r="CH1619">
        <f t="shared" si="2032"/>
        <v>1277.5</v>
      </c>
    </row>
    <row r="1620" spans="1:86">
      <c r="A1620" s="1">
        <v>41851</v>
      </c>
      <c r="B1620">
        <v>1287.5500489999999</v>
      </c>
      <c r="C1620">
        <v>1299</v>
      </c>
      <c r="D1620">
        <v>1284.619995</v>
      </c>
      <c r="E1620">
        <v>1290.030029</v>
      </c>
      <c r="F1620">
        <v>2407210</v>
      </c>
      <c r="G1620">
        <f t="shared" si="2046"/>
        <v>-595932.75146774901</v>
      </c>
      <c r="H1620">
        <f t="shared" si="1994"/>
        <v>80822309.306830913</v>
      </c>
      <c r="I1620">
        <f t="shared" si="2047"/>
        <v>1290.30001825</v>
      </c>
      <c r="J1620">
        <f t="shared" si="2054"/>
        <v>1297.6400147499999</v>
      </c>
      <c r="K1620">
        <f t="shared" si="2055"/>
        <v>1199.59249875</v>
      </c>
      <c r="L1620">
        <f t="shared" si="2056"/>
        <v>4</v>
      </c>
      <c r="M1620">
        <f t="shared" si="2057"/>
        <v>10</v>
      </c>
      <c r="N1620">
        <f t="shared" si="2058"/>
        <v>60</v>
      </c>
      <c r="O1620">
        <f t="shared" si="2059"/>
        <v>0</v>
      </c>
      <c r="P1620">
        <f t="shared" si="2034"/>
        <v>14.380004999999983</v>
      </c>
      <c r="Q1620">
        <f t="shared" si="2035"/>
        <v>8.9699709999999868</v>
      </c>
      <c r="R1620">
        <f t="shared" si="2036"/>
        <v>5.410033999999996</v>
      </c>
      <c r="S1620">
        <f t="shared" si="2037"/>
        <v>14.380004999999983</v>
      </c>
      <c r="T1620">
        <f t="shared" si="2073"/>
        <v>24.81850729729473</v>
      </c>
      <c r="U1620">
        <f t="shared" si="2038"/>
        <v>-5.0300290000000132</v>
      </c>
      <c r="V1620">
        <f t="shared" si="2039"/>
        <v>29.619995000000017</v>
      </c>
      <c r="W1620">
        <f t="shared" si="2040"/>
        <v>0</v>
      </c>
      <c r="X1620">
        <f t="shared" si="2041"/>
        <v>29.619995000000017</v>
      </c>
      <c r="Y1620">
        <f t="shared" si="2071"/>
        <v>7.4917198621396741</v>
      </c>
      <c r="Z1620">
        <f t="shared" si="2072"/>
        <v>4.6119303940014209</v>
      </c>
      <c r="AA1620">
        <f t="shared" si="2068"/>
        <v>30.186021151063695</v>
      </c>
      <c r="AB1620">
        <f t="shared" si="2069"/>
        <v>18.582626016771489</v>
      </c>
      <c r="AC1620">
        <f t="shared" si="2070"/>
        <v>23.792735308731501</v>
      </c>
      <c r="AD1620">
        <f t="shared" si="1998"/>
        <v>38.430172504941751</v>
      </c>
      <c r="AE1620">
        <f t="shared" si="2051"/>
        <v>1296.5380126</v>
      </c>
      <c r="AF1620">
        <f t="shared" si="2053"/>
        <v>1295.9600014999999</v>
      </c>
      <c r="AG1620">
        <f t="shared" si="1995"/>
        <v>1237.7249938500001</v>
      </c>
      <c r="AH1620">
        <f t="shared" si="2060"/>
        <v>1268.5409911999998</v>
      </c>
      <c r="AI1620">
        <f t="shared" si="2061"/>
        <v>1344.1034136955504</v>
      </c>
      <c r="AJ1620">
        <f t="shared" si="2062"/>
        <v>1192.9785687044491</v>
      </c>
      <c r="AK1620">
        <f t="shared" si="2063"/>
        <v>0.64219394435948352</v>
      </c>
      <c r="AL1620">
        <f t="shared" si="2042"/>
        <v>-0.2475615968144653</v>
      </c>
      <c r="AM1620">
        <f t="shared" si="2043"/>
        <v>-595932.75146774901</v>
      </c>
      <c r="AN1620">
        <f t="shared" si="1996"/>
        <v>948702.15427418728</v>
      </c>
      <c r="AO1620">
        <f t="shared" si="1997"/>
        <v>35680828</v>
      </c>
      <c r="AP1620">
        <f t="shared" si="1999"/>
        <v>2.6588568916455283E-2</v>
      </c>
      <c r="AQ1620">
        <f t="shared" si="2000"/>
        <v>1289.489394618899</v>
      </c>
      <c r="AR1620">
        <f t="shared" si="2001"/>
        <v>1278.0748352666699</v>
      </c>
      <c r="AS1620">
        <f t="shared" si="2002"/>
        <v>1271.8649727286079</v>
      </c>
      <c r="AT1620">
        <f t="shared" si="2003"/>
        <v>1239.2624664287712</v>
      </c>
      <c r="AU1620">
        <f t="shared" si="2004"/>
        <v>1264.5982817724182</v>
      </c>
      <c r="AV1620">
        <f t="shared" si="2005"/>
        <v>1224.1268172287737</v>
      </c>
      <c r="AW1620">
        <f t="shared" si="2006"/>
        <v>40.471464543644515</v>
      </c>
      <c r="AX1620">
        <f t="shared" si="2033"/>
        <v>36.122731426049356</v>
      </c>
      <c r="AY1620">
        <f t="shared" si="2007"/>
        <v>4.3487331175951596</v>
      </c>
      <c r="AZ1620">
        <f t="shared" si="2044"/>
        <v>1291.2166746666667</v>
      </c>
      <c r="BA1620">
        <f t="shared" si="2045"/>
        <v>3108229691.4243469</v>
      </c>
      <c r="BB1620">
        <f t="shared" si="2048"/>
        <v>0</v>
      </c>
      <c r="BC1620">
        <f t="shared" si="2049"/>
        <v>3108229691.4243469</v>
      </c>
      <c r="BD1620">
        <f t="shared" si="2064"/>
        <v>21408777703.227047</v>
      </c>
      <c r="BE1620">
        <f t="shared" si="2065"/>
        <v>10314249658.658741</v>
      </c>
      <c r="BF1620">
        <f t="shared" si="2066"/>
        <v>2.0756505234730795</v>
      </c>
      <c r="BG1620">
        <f t="shared" si="2067"/>
        <v>67.486553092814262</v>
      </c>
      <c r="BH1620">
        <f t="shared" si="2008"/>
        <v>284781610</v>
      </c>
      <c r="BI1620">
        <f t="shared" si="2009"/>
        <v>3.3061496549242668</v>
      </c>
      <c r="BJ1620">
        <f t="shared" si="2050"/>
        <v>-850</v>
      </c>
      <c r="BK1620">
        <f t="shared" si="2010"/>
        <v>-5.7802130450731945E-3</v>
      </c>
      <c r="BL1620">
        <f t="shared" si="2011"/>
        <v>0.99421978695492685</v>
      </c>
      <c r="BM1620">
        <f t="shared" si="2012"/>
        <v>39.824893434315079</v>
      </c>
      <c r="BN1620">
        <f t="shared" si="2013"/>
        <v>1291.8099975</v>
      </c>
      <c r="BO1620">
        <f t="shared" si="2052"/>
        <v>1292.7420043999998</v>
      </c>
      <c r="BP1620">
        <f t="shared" si="2014"/>
        <v>1202.303972985294</v>
      </c>
      <c r="BQ1620">
        <f t="shared" si="2015"/>
        <v>90.438031414705847</v>
      </c>
      <c r="BR1620">
        <f t="shared" si="2016"/>
        <v>99.060058000000026</v>
      </c>
      <c r="BS1620">
        <f t="shared" si="2017"/>
        <v>97.119995000000017</v>
      </c>
      <c r="BT1620">
        <f t="shared" si="2018"/>
        <v>84.09997599999997</v>
      </c>
      <c r="BU1620">
        <f t="shared" si="2019"/>
        <v>82.550048999999944</v>
      </c>
      <c r="BV1620">
        <f t="shared" si="2020"/>
        <v>1295.1720212666667</v>
      </c>
      <c r="BW1620">
        <f t="shared" si="2021"/>
        <v>1295.3971584761905</v>
      </c>
      <c r="BX1620">
        <f t="shared" si="2022"/>
        <v>1285.4361837454544</v>
      </c>
      <c r="BY1620">
        <f t="shared" si="2023"/>
        <v>1255.9364739761902</v>
      </c>
      <c r="BZ1620">
        <f t="shared" si="2024"/>
        <v>1307.1800539999999</v>
      </c>
      <c r="CA1620">
        <f t="shared" si="2025"/>
        <v>1187.5</v>
      </c>
      <c r="CB1620">
        <f t="shared" si="2026"/>
        <v>1298.1839311866668</v>
      </c>
      <c r="CC1620">
        <f t="shared" si="2027"/>
        <v>1296.068477986111</v>
      </c>
      <c r="CD1620">
        <f t="shared" si="2028"/>
        <v>1238.3773530547619</v>
      </c>
      <c r="CE1620">
        <f t="shared" si="2029"/>
        <v>1216.0120537416378</v>
      </c>
      <c r="CF1620">
        <f t="shared" si="2030"/>
        <v>1297.530029</v>
      </c>
      <c r="CG1620">
        <f t="shared" si="2031"/>
        <v>1305</v>
      </c>
      <c r="CH1620">
        <f t="shared" si="2032"/>
        <v>1286.3000489999999</v>
      </c>
    </row>
    <row r="1621" spans="1:86">
      <c r="A1621" s="1">
        <v>41852</v>
      </c>
      <c r="B1621">
        <v>1287.5</v>
      </c>
      <c r="C1621">
        <v>1293.969971</v>
      </c>
      <c r="D1621">
        <v>1255</v>
      </c>
      <c r="E1621">
        <v>1258.1999510000001</v>
      </c>
      <c r="F1621">
        <v>2381882</v>
      </c>
      <c r="G1621">
        <f t="shared" si="2046"/>
        <v>-1990713.8522083513</v>
      </c>
      <c r="H1621">
        <f t="shared" ref="H1621:H1684" si="2074">SUM(H1620,G1621)</f>
        <v>78831595.454622567</v>
      </c>
      <c r="I1621">
        <f t="shared" si="2047"/>
        <v>1273.6674805</v>
      </c>
      <c r="J1621">
        <f t="shared" si="2054"/>
        <v>1297.6400147499999</v>
      </c>
      <c r="K1621">
        <f t="shared" si="2055"/>
        <v>1226.6499939999999</v>
      </c>
      <c r="L1621">
        <f t="shared" si="2056"/>
        <v>5</v>
      </c>
      <c r="M1621">
        <f t="shared" si="2057"/>
        <v>10</v>
      </c>
      <c r="N1621">
        <f t="shared" si="2058"/>
        <v>50</v>
      </c>
      <c r="O1621">
        <f t="shared" si="2059"/>
        <v>0</v>
      </c>
      <c r="P1621">
        <f t="shared" si="2034"/>
        <v>38.969970999999987</v>
      </c>
      <c r="Q1621">
        <f t="shared" si="2035"/>
        <v>35.770019999999931</v>
      </c>
      <c r="R1621">
        <f t="shared" si="2036"/>
        <v>3.1999510000000555</v>
      </c>
      <c r="S1621">
        <f t="shared" si="2037"/>
        <v>38.969970999999987</v>
      </c>
      <c r="T1621">
        <f t="shared" si="2073"/>
        <v>25.829326133202247</v>
      </c>
      <c r="U1621">
        <f t="shared" si="2038"/>
        <v>-23.020019999999931</v>
      </c>
      <c r="V1621">
        <f t="shared" si="2039"/>
        <v>11</v>
      </c>
      <c r="W1621">
        <f t="shared" si="2040"/>
        <v>0</v>
      </c>
      <c r="X1621">
        <f t="shared" si="2041"/>
        <v>11</v>
      </c>
      <c r="Y1621">
        <f t="shared" si="2071"/>
        <v>6.9565970148439833</v>
      </c>
      <c r="Z1621">
        <f t="shared" si="2072"/>
        <v>5.068221080144176</v>
      </c>
      <c r="AA1621">
        <f t="shared" si="2068"/>
        <v>26.932940406453891</v>
      </c>
      <c r="AB1621">
        <f t="shared" si="2069"/>
        <v>19.621964018756351</v>
      </c>
      <c r="AC1621">
        <f t="shared" si="2070"/>
        <v>15.703987534637761</v>
      </c>
      <c r="AD1621">
        <f t="shared" si="1998"/>
        <v>37.734456312457425</v>
      </c>
      <c r="AE1621">
        <f t="shared" si="2051"/>
        <v>1288.6580076000002</v>
      </c>
      <c r="AF1621">
        <f t="shared" si="2053"/>
        <v>1290.1483356666668</v>
      </c>
      <c r="AG1621">
        <f t="shared" si="1995"/>
        <v>1240.1874938500002</v>
      </c>
      <c r="AH1621">
        <f t="shared" si="2060"/>
        <v>1275.2639892</v>
      </c>
      <c r="AI1621">
        <f t="shared" si="2061"/>
        <v>1331.5201396191489</v>
      </c>
      <c r="AJ1621">
        <f t="shared" si="2062"/>
        <v>1219.007838780851</v>
      </c>
      <c r="AK1621">
        <f t="shared" si="2063"/>
        <v>0.34833624347861969</v>
      </c>
      <c r="AL1621">
        <f t="shared" si="2042"/>
        <v>-0.8357734985227443</v>
      </c>
      <c r="AM1621">
        <f t="shared" si="2043"/>
        <v>-1990713.8522083513</v>
      </c>
      <c r="AN1621">
        <f t="shared" si="1996"/>
        <v>-1007437.8555690388</v>
      </c>
      <c r="AO1621">
        <f t="shared" si="1997"/>
        <v>36535948</v>
      </c>
      <c r="AP1621">
        <f t="shared" si="1999"/>
        <v>-2.7573880266334918E-2</v>
      </c>
      <c r="AQ1621">
        <f t="shared" si="2000"/>
        <v>1278.8509837884733</v>
      </c>
      <c r="AR1621">
        <f t="shared" si="2001"/>
        <v>1273.7870654806691</v>
      </c>
      <c r="AS1621">
        <f t="shared" si="2002"/>
        <v>1269.4052688174584</v>
      </c>
      <c r="AT1621">
        <f t="shared" si="2003"/>
        <v>1240.9668400401818</v>
      </c>
      <c r="AU1621">
        <f t="shared" si="2004"/>
        <v>1263.6385321565556</v>
      </c>
      <c r="AV1621">
        <f t="shared" si="2005"/>
        <v>1226.5119365927596</v>
      </c>
      <c r="AW1621">
        <f t="shared" si="2006"/>
        <v>37.126595563795945</v>
      </c>
      <c r="AX1621">
        <f t="shared" si="2033"/>
        <v>36.323504253598671</v>
      </c>
      <c r="AY1621">
        <f t="shared" si="2007"/>
        <v>0.80309131019727431</v>
      </c>
      <c r="AZ1621">
        <f t="shared" si="2044"/>
        <v>1269.0566406666667</v>
      </c>
      <c r="BA1621">
        <f t="shared" si="2045"/>
        <v>3022743169.3844013</v>
      </c>
      <c r="BB1621">
        <f t="shared" si="2048"/>
        <v>0</v>
      </c>
      <c r="BC1621">
        <f t="shared" si="2049"/>
        <v>3022743169.3844013</v>
      </c>
      <c r="BD1621">
        <f t="shared" si="2064"/>
        <v>19821077945.890739</v>
      </c>
      <c r="BE1621">
        <f t="shared" si="2065"/>
        <v>13336992828.043142</v>
      </c>
      <c r="BF1621">
        <f t="shared" si="2066"/>
        <v>1.4861729477887833</v>
      </c>
      <c r="BG1621">
        <f t="shared" si="2067"/>
        <v>59.777536760288307</v>
      </c>
      <c r="BH1621">
        <f t="shared" si="2008"/>
        <v>282399728</v>
      </c>
      <c r="BI1621">
        <f t="shared" si="2009"/>
        <v>3.0270064608529887</v>
      </c>
      <c r="BJ1621">
        <f t="shared" si="2050"/>
        <v>-3283.0077999999958</v>
      </c>
      <c r="BK1621">
        <f t="shared" si="2010"/>
        <v>-2.4673904703345441E-2</v>
      </c>
      <c r="BL1621">
        <f t="shared" si="2011"/>
        <v>0.97532609529665459</v>
      </c>
      <c r="BM1621">
        <f t="shared" si="2012"/>
        <v>29.649594619593245</v>
      </c>
      <c r="BN1621">
        <f t="shared" si="2013"/>
        <v>1274.4849855</v>
      </c>
      <c r="BO1621">
        <f t="shared" si="2052"/>
        <v>1289.1890014999999</v>
      </c>
      <c r="BP1621">
        <f t="shared" si="2014"/>
        <v>1207.2589721323527</v>
      </c>
      <c r="BQ1621">
        <f t="shared" si="2015"/>
        <v>81.930029367647194</v>
      </c>
      <c r="BR1621">
        <f t="shared" si="2016"/>
        <v>37.599975000000086</v>
      </c>
      <c r="BS1621">
        <f t="shared" si="2017"/>
        <v>37.5</v>
      </c>
      <c r="BT1621">
        <f t="shared" si="2018"/>
        <v>51.469970999999987</v>
      </c>
      <c r="BU1621">
        <f t="shared" si="2019"/>
        <v>61.5</v>
      </c>
      <c r="BV1621">
        <f t="shared" si="2020"/>
        <v>1282.3926673999999</v>
      </c>
      <c r="BW1621">
        <f t="shared" si="2021"/>
        <v>1284.6085726190474</v>
      </c>
      <c r="BX1621">
        <f t="shared" si="2022"/>
        <v>1283.5559946181818</v>
      </c>
      <c r="BY1621">
        <f t="shared" si="2023"/>
        <v>1257.886469895238</v>
      </c>
      <c r="BZ1621">
        <f t="shared" si="2024"/>
        <v>1307.1800539999999</v>
      </c>
      <c r="CA1621">
        <f t="shared" si="2025"/>
        <v>1217.5</v>
      </c>
      <c r="CB1621">
        <f t="shared" si="2026"/>
        <v>1296.9857803033333</v>
      </c>
      <c r="CC1621">
        <f t="shared" si="2027"/>
        <v>1296.8446652666669</v>
      </c>
      <c r="CD1621">
        <f t="shared" si="2028"/>
        <v>1257.0298994134923</v>
      </c>
      <c r="CE1621">
        <f t="shared" si="2029"/>
        <v>1218.3513565948374</v>
      </c>
      <c r="CF1621">
        <f t="shared" si="2030"/>
        <v>1290.030029</v>
      </c>
      <c r="CG1621">
        <f t="shared" si="2031"/>
        <v>1299</v>
      </c>
      <c r="CH1621">
        <f t="shared" si="2032"/>
        <v>1284.619995</v>
      </c>
    </row>
    <row r="1622" spans="1:86">
      <c r="A1622" s="1">
        <v>41855</v>
      </c>
      <c r="B1622">
        <v>1266</v>
      </c>
      <c r="C1622">
        <v>1270.9499510000001</v>
      </c>
      <c r="D1622">
        <v>1244</v>
      </c>
      <c r="E1622">
        <v>1263.030029</v>
      </c>
      <c r="F1622">
        <v>1828636</v>
      </c>
      <c r="G1622">
        <f t="shared" si="2046"/>
        <v>753854.49213068711</v>
      </c>
      <c r="H1622">
        <f t="shared" si="2074"/>
        <v>79585449.946753249</v>
      </c>
      <c r="I1622">
        <f t="shared" si="2047"/>
        <v>1260.994995</v>
      </c>
      <c r="J1622">
        <f t="shared" si="2054"/>
        <v>1297.6400147499999</v>
      </c>
      <c r="K1622">
        <f t="shared" si="2055"/>
        <v>1230.585022</v>
      </c>
      <c r="L1622">
        <f t="shared" si="2056"/>
        <v>6</v>
      </c>
      <c r="M1622">
        <f t="shared" si="2057"/>
        <v>10</v>
      </c>
      <c r="N1622">
        <f t="shared" si="2058"/>
        <v>40</v>
      </c>
      <c r="O1622">
        <f t="shared" si="2059"/>
        <v>0</v>
      </c>
      <c r="P1622">
        <f t="shared" si="2034"/>
        <v>26.949951000000056</v>
      </c>
      <c r="Q1622">
        <f t="shared" si="2035"/>
        <v>7.9199220000000423</v>
      </c>
      <c r="R1622">
        <f t="shared" si="2036"/>
        <v>19.030029000000013</v>
      </c>
      <c r="S1622">
        <f t="shared" si="2037"/>
        <v>26.949951000000056</v>
      </c>
      <c r="T1622">
        <f t="shared" si="2073"/>
        <v>25.909370766544949</v>
      </c>
      <c r="U1622">
        <f t="shared" si="2038"/>
        <v>1.5500489999999445</v>
      </c>
      <c r="V1622">
        <f t="shared" si="2039"/>
        <v>-1.0500489999999445</v>
      </c>
      <c r="W1622">
        <f t="shared" si="2040"/>
        <v>1.5500489999999445</v>
      </c>
      <c r="X1622">
        <f t="shared" si="2041"/>
        <v>0</v>
      </c>
      <c r="Y1622">
        <f t="shared" si="2071"/>
        <v>6.5704150137836947</v>
      </c>
      <c r="Z1622">
        <f t="shared" si="2072"/>
        <v>4.7062052887053065</v>
      </c>
      <c r="AA1622">
        <f t="shared" si="2068"/>
        <v>25.359222626385179</v>
      </c>
      <c r="AB1622">
        <f t="shared" si="2069"/>
        <v>18.164104914435502</v>
      </c>
      <c r="AC1622">
        <f t="shared" si="2070"/>
        <v>16.531635144857322</v>
      </c>
      <c r="AD1622">
        <f t="shared" si="1998"/>
        <v>37.097857806417338</v>
      </c>
      <c r="AE1622">
        <f t="shared" si="2051"/>
        <v>1280.6880123999999</v>
      </c>
      <c r="AF1622">
        <f t="shared" si="2053"/>
        <v>1284.3866778333334</v>
      </c>
      <c r="AG1622">
        <f t="shared" ref="AG1622:AG1685" si="2075">AVERAGE(E1603:E1622)</f>
        <v>1243.0764953</v>
      </c>
      <c r="AH1622">
        <f t="shared" si="2060"/>
        <v>1279.5069945</v>
      </c>
      <c r="AI1622">
        <f t="shared" si="2061"/>
        <v>1323.7489232700791</v>
      </c>
      <c r="AJ1622">
        <f t="shared" si="2062"/>
        <v>1235.2650657299209</v>
      </c>
      <c r="AK1622">
        <f t="shared" si="2063"/>
        <v>0.31378563324364583</v>
      </c>
      <c r="AL1622">
        <f t="shared" si="2042"/>
        <v>0.41224961781934027</v>
      </c>
      <c r="AM1622">
        <f t="shared" si="2043"/>
        <v>753854.49213068711</v>
      </c>
      <c r="AN1622">
        <f t="shared" ref="AN1622:AN1685" si="2076">SUM(AM1603:AM1622)</f>
        <v>-133226.30221386219</v>
      </c>
      <c r="AO1622">
        <f t="shared" ref="AO1622:AO1685" si="2077">SUM(F1603:F1622)</f>
        <v>37828448</v>
      </c>
      <c r="AP1622">
        <f t="shared" si="1999"/>
        <v>-3.5218548277175469E-3</v>
      </c>
      <c r="AQ1622">
        <f t="shared" si="2000"/>
        <v>1273.4718591603923</v>
      </c>
      <c r="AR1622">
        <f t="shared" si="2001"/>
        <v>1270.3849949786784</v>
      </c>
      <c r="AS1622">
        <f t="shared" si="2002"/>
        <v>1268.2577256503159</v>
      </c>
      <c r="AT1622">
        <f t="shared" si="2003"/>
        <v>1242.9525270465654</v>
      </c>
      <c r="AU1622">
        <f t="shared" si="2004"/>
        <v>1263.5472566830722</v>
      </c>
      <c r="AV1622">
        <f t="shared" si="2005"/>
        <v>1229.0682030612666</v>
      </c>
      <c r="AW1622">
        <f t="shared" si="2006"/>
        <v>34.479053621805633</v>
      </c>
      <c r="AX1622">
        <f t="shared" si="2033"/>
        <v>35.954614127240063</v>
      </c>
      <c r="AY1622">
        <f t="shared" si="2007"/>
        <v>-1.4755605054344301</v>
      </c>
      <c r="AZ1622">
        <f t="shared" si="2044"/>
        <v>1259.3266599999999</v>
      </c>
      <c r="BA1622">
        <f t="shared" si="2045"/>
        <v>2302850066.2357597</v>
      </c>
      <c r="BB1622">
        <f t="shared" si="2048"/>
        <v>0</v>
      </c>
      <c r="BC1622">
        <f t="shared" si="2049"/>
        <v>2302850066.2357597</v>
      </c>
      <c r="BD1622">
        <f t="shared" si="2064"/>
        <v>17902209417.263817</v>
      </c>
      <c r="BE1622">
        <f t="shared" si="2065"/>
        <v>15639842894.278902</v>
      </c>
      <c r="BF1622">
        <f t="shared" si="2066"/>
        <v>1.1446540440513309</v>
      </c>
      <c r="BG1622">
        <f t="shared" si="2067"/>
        <v>53.372433061000223</v>
      </c>
      <c r="BH1622">
        <f t="shared" si="2008"/>
        <v>284228364</v>
      </c>
      <c r="BI1622">
        <f t="shared" si="2009"/>
        <v>2.8053002702313763</v>
      </c>
      <c r="BJ1622">
        <f t="shared" si="2050"/>
        <v>383.00779999999577</v>
      </c>
      <c r="BK1622">
        <f t="shared" si="2010"/>
        <v>3.8388795009577596E-3</v>
      </c>
      <c r="BL1622">
        <f t="shared" si="2011"/>
        <v>1.0038388795009578</v>
      </c>
      <c r="BM1622">
        <f t="shared" si="2012"/>
        <v>23.317543832068054</v>
      </c>
      <c r="BN1622">
        <f t="shared" si="2013"/>
        <v>1257.4749755</v>
      </c>
      <c r="BO1622">
        <f t="shared" si="2052"/>
        <v>1281.6159912000001</v>
      </c>
      <c r="BP1622">
        <f t="shared" si="2014"/>
        <v>1211.2513247794116</v>
      </c>
      <c r="BQ1622">
        <f t="shared" si="2015"/>
        <v>70.364666420588492</v>
      </c>
      <c r="BR1622">
        <f t="shared" si="2016"/>
        <v>31.15002400000003</v>
      </c>
      <c r="BS1622">
        <f t="shared" si="2017"/>
        <v>22.469970999999987</v>
      </c>
      <c r="BT1622">
        <f t="shared" si="2018"/>
        <v>36.019897000000128</v>
      </c>
      <c r="BU1622">
        <f t="shared" si="2019"/>
        <v>32</v>
      </c>
      <c r="BV1622">
        <f t="shared" si="2020"/>
        <v>1273.8500078666666</v>
      </c>
      <c r="BW1622">
        <f t="shared" si="2021"/>
        <v>1276.8604850000002</v>
      </c>
      <c r="BX1622">
        <f t="shared" si="2022"/>
        <v>1281.331638218182</v>
      </c>
      <c r="BY1622">
        <f t="shared" si="2023"/>
        <v>1260.0619494333337</v>
      </c>
      <c r="BZ1622">
        <f t="shared" si="2024"/>
        <v>1307.1800539999999</v>
      </c>
      <c r="CA1622">
        <f t="shared" si="2025"/>
        <v>1221.530029</v>
      </c>
      <c r="CB1622">
        <f t="shared" si="2026"/>
        <v>1290.1201196966667</v>
      </c>
      <c r="CC1622">
        <f t="shared" si="2027"/>
        <v>1294.8859298916666</v>
      </c>
      <c r="CD1622">
        <f t="shared" si="2028"/>
        <v>1270.4672892264684</v>
      </c>
      <c r="CE1622">
        <f t="shared" si="2029"/>
        <v>1222.6735379927327</v>
      </c>
      <c r="CF1622">
        <f t="shared" si="2030"/>
        <v>1258.1999510000001</v>
      </c>
      <c r="CG1622">
        <f t="shared" si="2031"/>
        <v>1293.969971</v>
      </c>
      <c r="CH1622">
        <f t="shared" si="2032"/>
        <v>1255</v>
      </c>
    </row>
    <row r="1623" spans="1:86">
      <c r="A1623" s="1">
        <v>41856</v>
      </c>
      <c r="B1623">
        <v>1272.4499510000001</v>
      </c>
      <c r="C1623">
        <v>1272.5</v>
      </c>
      <c r="D1623">
        <v>1245.0500489999999</v>
      </c>
      <c r="E1623">
        <v>1261.849976</v>
      </c>
      <c r="F1623">
        <v>1404656</v>
      </c>
      <c r="G1623">
        <f t="shared" si="2046"/>
        <v>314699.94785666373</v>
      </c>
      <c r="H1623">
        <f t="shared" si="2074"/>
        <v>79900149.894609913</v>
      </c>
      <c r="I1623">
        <f t="shared" si="2047"/>
        <v>1262.9624939999999</v>
      </c>
      <c r="J1623">
        <f t="shared" si="2054"/>
        <v>1297.6400147499999</v>
      </c>
      <c r="K1623">
        <f t="shared" si="2055"/>
        <v>1249.9124755</v>
      </c>
      <c r="L1623">
        <f t="shared" si="2056"/>
        <v>7</v>
      </c>
      <c r="M1623">
        <f t="shared" si="2057"/>
        <v>10</v>
      </c>
      <c r="N1623">
        <f t="shared" si="2058"/>
        <v>30</v>
      </c>
      <c r="O1623">
        <f t="shared" si="2059"/>
        <v>0</v>
      </c>
      <c r="P1623">
        <f t="shared" si="2034"/>
        <v>27.449951000000056</v>
      </c>
      <c r="Q1623">
        <f t="shared" si="2035"/>
        <v>10.65002400000003</v>
      </c>
      <c r="R1623">
        <f t="shared" si="2036"/>
        <v>16.799927000000025</v>
      </c>
      <c r="S1623">
        <f t="shared" si="2037"/>
        <v>27.449951000000056</v>
      </c>
      <c r="T1623">
        <f t="shared" si="2073"/>
        <v>26.019412211791742</v>
      </c>
      <c r="U1623">
        <f t="shared" si="2038"/>
        <v>-5.0699460000000727</v>
      </c>
      <c r="V1623">
        <f t="shared" si="2039"/>
        <v>-6.9946000000072672E-2</v>
      </c>
      <c r="W1623">
        <f t="shared" si="2040"/>
        <v>0</v>
      </c>
      <c r="X1623">
        <f t="shared" si="2041"/>
        <v>0</v>
      </c>
      <c r="Y1623">
        <f t="shared" si="2071"/>
        <v>6.1010996556562889</v>
      </c>
      <c r="Z1623">
        <f t="shared" si="2072"/>
        <v>4.3700477680834995</v>
      </c>
      <c r="AA1623">
        <f t="shared" si="2068"/>
        <v>23.448260883046888</v>
      </c>
      <c r="AB1623">
        <f t="shared" si="2069"/>
        <v>16.795336237853352</v>
      </c>
      <c r="AC1623">
        <f t="shared" si="2070"/>
        <v>16.531635144857329</v>
      </c>
      <c r="AD1623">
        <f t="shared" si="1998"/>
        <v>36.666904733493588</v>
      </c>
      <c r="AE1623">
        <f t="shared" si="2051"/>
        <v>1274.1280028000001</v>
      </c>
      <c r="AF1623">
        <f t="shared" si="2053"/>
        <v>1277.5483396666666</v>
      </c>
      <c r="AG1623">
        <f t="shared" si="2075"/>
        <v>1243.9549926500001</v>
      </c>
      <c r="AH1623">
        <f t="shared" si="2060"/>
        <v>1282.5039916000001</v>
      </c>
      <c r="AI1623">
        <f t="shared" si="2061"/>
        <v>1316.2500486173642</v>
      </c>
      <c r="AJ1623">
        <f t="shared" si="2062"/>
        <v>1248.7579345826359</v>
      </c>
      <c r="AK1623">
        <f t="shared" si="2063"/>
        <v>0.19397883152137588</v>
      </c>
      <c r="AL1623">
        <f t="shared" si="2042"/>
        <v>0.22404058207608393</v>
      </c>
      <c r="AM1623">
        <f t="shared" si="2043"/>
        <v>314699.94785666373</v>
      </c>
      <c r="AN1623">
        <f t="shared" si="2076"/>
        <v>-1548220.0504650273</v>
      </c>
      <c r="AO1623">
        <f t="shared" si="2077"/>
        <v>37028202</v>
      </c>
      <c r="AP1623">
        <f t="shared" si="1999"/>
        <v>-4.1811915427733361E-2</v>
      </c>
      <c r="AQ1623">
        <f t="shared" si="2000"/>
        <v>1269.520418885859</v>
      </c>
      <c r="AR1623">
        <f t="shared" si="2001"/>
        <v>1265.5214560197551</v>
      </c>
      <c r="AS1623">
        <f t="shared" si="2002"/>
        <v>1267.1043307132591</v>
      </c>
      <c r="AT1623">
        <f t="shared" si="2003"/>
        <v>1244.6532974523745</v>
      </c>
      <c r="AU1623">
        <f t="shared" si="2004"/>
        <v>1263.2926645806115</v>
      </c>
      <c r="AV1623">
        <f t="shared" si="2005"/>
        <v>1231.3629271669779</v>
      </c>
      <c r="AW1623">
        <f t="shared" si="2006"/>
        <v>31.929737413633575</v>
      </c>
      <c r="AX1623">
        <f t="shared" si="2033"/>
        <v>35.149638784518764</v>
      </c>
      <c r="AY1623">
        <f t="shared" si="2007"/>
        <v>-3.2199013708851894</v>
      </c>
      <c r="AZ1623">
        <f t="shared" si="2044"/>
        <v>1259.8000083333334</v>
      </c>
      <c r="BA1623">
        <f t="shared" si="2045"/>
        <v>1769585640.5054667</v>
      </c>
      <c r="BB1623">
        <f t="shared" si="2048"/>
        <v>1769585640.5054667</v>
      </c>
      <c r="BC1623">
        <f t="shared" si="2049"/>
        <v>0</v>
      </c>
      <c r="BD1623">
        <f t="shared" si="2064"/>
        <v>19671795057.769283</v>
      </c>
      <c r="BE1623">
        <f t="shared" si="2065"/>
        <v>13966914769.618895</v>
      </c>
      <c r="BF1623">
        <f t="shared" si="2066"/>
        <v>1.4084567266465859</v>
      </c>
      <c r="BG1623">
        <f t="shared" si="2067"/>
        <v>58.479635986968724</v>
      </c>
      <c r="BH1623">
        <f t="shared" si="2008"/>
        <v>282823708</v>
      </c>
      <c r="BI1623">
        <f t="shared" si="2009"/>
        <v>2.5930403384073761</v>
      </c>
      <c r="BJ1623">
        <f t="shared" si="2050"/>
        <v>-218.00530000000435</v>
      </c>
      <c r="BK1623">
        <f t="shared" si="2010"/>
        <v>-9.3430320174916722E-4</v>
      </c>
      <c r="BL1623">
        <f t="shared" si="2011"/>
        <v>0.99906569679825086</v>
      </c>
      <c r="BM1623">
        <f t="shared" si="2012"/>
        <v>17.785733704132138</v>
      </c>
      <c r="BN1623">
        <f t="shared" si="2013"/>
        <v>1258.7750245</v>
      </c>
      <c r="BO1623">
        <f t="shared" si="2052"/>
        <v>1275.6390015000002</v>
      </c>
      <c r="BP1623">
        <f t="shared" si="2014"/>
        <v>1214.6858843235293</v>
      </c>
      <c r="BQ1623">
        <f t="shared" si="2015"/>
        <v>60.953117176470869</v>
      </c>
      <c r="BR1623">
        <f t="shared" si="2016"/>
        <v>-4.3499750000000859</v>
      </c>
      <c r="BS1623">
        <f t="shared" si="2017"/>
        <v>14.100097999999889</v>
      </c>
      <c r="BT1623">
        <f t="shared" si="2018"/>
        <v>2.5</v>
      </c>
      <c r="BU1623">
        <f t="shared" si="2019"/>
        <v>39.949951000000056</v>
      </c>
      <c r="BV1623">
        <f t="shared" si="2020"/>
        <v>1267.5706624000002</v>
      </c>
      <c r="BW1623">
        <f t="shared" si="2021"/>
        <v>1270.4214273333334</v>
      </c>
      <c r="BX1623">
        <f t="shared" si="2022"/>
        <v>1278.1212712181816</v>
      </c>
      <c r="BY1623">
        <f t="shared" si="2023"/>
        <v>1261.8498999761905</v>
      </c>
      <c r="BZ1623">
        <f t="shared" si="2024"/>
        <v>1307.1800539999999</v>
      </c>
      <c r="CA1623">
        <f t="shared" si="2025"/>
        <v>1230.9499510000001</v>
      </c>
      <c r="CB1623">
        <f t="shared" si="2026"/>
        <v>1284.9111146600001</v>
      </c>
      <c r="CC1623">
        <f t="shared" si="2027"/>
        <v>1288.0248230249999</v>
      </c>
      <c r="CD1623">
        <f t="shared" si="2028"/>
        <v>1285.0795390644844</v>
      </c>
      <c r="CE1623">
        <f t="shared" si="2029"/>
        <v>1218.6355501406808</v>
      </c>
      <c r="CF1623">
        <f t="shared" si="2030"/>
        <v>1263.030029</v>
      </c>
      <c r="CG1623">
        <f t="shared" si="2031"/>
        <v>1270.9499510000001</v>
      </c>
      <c r="CH1623">
        <f t="shared" si="2032"/>
        <v>1244</v>
      </c>
    </row>
    <row r="1624" spans="1:86">
      <c r="A1624" s="1">
        <v>41857</v>
      </c>
      <c r="B1624">
        <v>1258.0699460000001</v>
      </c>
      <c r="C1624">
        <v>1267.4300539999999</v>
      </c>
      <c r="D1624">
        <v>1245.119995</v>
      </c>
      <c r="E1624">
        <v>1253.3199460000001</v>
      </c>
      <c r="F1624">
        <v>1837562</v>
      </c>
      <c r="G1624">
        <f t="shared" si="2046"/>
        <v>-486788.48931926512</v>
      </c>
      <c r="H1624">
        <f t="shared" si="2074"/>
        <v>79413361.405290648</v>
      </c>
      <c r="I1624">
        <f t="shared" si="2047"/>
        <v>1255.9849852500001</v>
      </c>
      <c r="J1624">
        <f t="shared" si="2054"/>
        <v>1297.6400147499999</v>
      </c>
      <c r="K1624">
        <f t="shared" si="2055"/>
        <v>1255.9849852500001</v>
      </c>
      <c r="L1624">
        <f t="shared" si="2056"/>
        <v>8</v>
      </c>
      <c r="M1624">
        <f t="shared" si="2057"/>
        <v>1</v>
      </c>
      <c r="N1624">
        <f t="shared" si="2058"/>
        <v>20</v>
      </c>
      <c r="O1624">
        <f t="shared" si="2059"/>
        <v>90</v>
      </c>
      <c r="P1624">
        <f t="shared" si="2034"/>
        <v>22.31005899999991</v>
      </c>
      <c r="Q1624">
        <f t="shared" si="2035"/>
        <v>14.110107999999855</v>
      </c>
      <c r="R1624">
        <f t="shared" si="2036"/>
        <v>8.1999510000000555</v>
      </c>
      <c r="S1624">
        <f t="shared" si="2037"/>
        <v>22.31005899999991</v>
      </c>
      <c r="T1624">
        <f t="shared" si="2073"/>
        <v>25.754458410949468</v>
      </c>
      <c r="U1624">
        <f t="shared" si="2038"/>
        <v>-19.930053999999927</v>
      </c>
      <c r="V1624">
        <f t="shared" si="2039"/>
        <v>15.589966000000004</v>
      </c>
      <c r="W1624">
        <f t="shared" si="2040"/>
        <v>0</v>
      </c>
      <c r="X1624">
        <f t="shared" si="2041"/>
        <v>15.589966000000004</v>
      </c>
      <c r="Y1624">
        <f t="shared" si="2071"/>
        <v>5.665306823109411</v>
      </c>
      <c r="Z1624">
        <f t="shared" si="2072"/>
        <v>5.1714704989346787</v>
      </c>
      <c r="AA1624">
        <f t="shared" si="2068"/>
        <v>21.99738287138981</v>
      </c>
      <c r="AB1624">
        <f t="shared" si="2069"/>
        <v>20.07990390019631</v>
      </c>
      <c r="AC1624">
        <f t="shared" si="2070"/>
        <v>4.5570404327693765</v>
      </c>
      <c r="AD1624">
        <f t="shared" si="1998"/>
        <v>35.737400127863125</v>
      </c>
      <c r="AE1624">
        <f t="shared" si="2051"/>
        <v>1265.2859862</v>
      </c>
      <c r="AF1624">
        <f t="shared" si="2053"/>
        <v>1270.6599933333334</v>
      </c>
      <c r="AG1624">
        <f t="shared" si="2075"/>
        <v>1245.3849914</v>
      </c>
      <c r="AH1624">
        <f t="shared" si="2060"/>
        <v>1281.2159910999999</v>
      </c>
      <c r="AI1624">
        <f t="shared" si="2061"/>
        <v>1318.182398744581</v>
      </c>
      <c r="AJ1624">
        <f t="shared" si="2062"/>
        <v>1244.2495834554188</v>
      </c>
      <c r="AK1624">
        <f t="shared" si="2063"/>
        <v>0.12268385167135504</v>
      </c>
      <c r="AL1624">
        <f t="shared" si="2042"/>
        <v>-0.26490996729322064</v>
      </c>
      <c r="AM1624">
        <f t="shared" si="2043"/>
        <v>-486788.48931926512</v>
      </c>
      <c r="AN1624">
        <f t="shared" si="2076"/>
        <v>-1065969.9015118717</v>
      </c>
      <c r="AO1624">
        <f t="shared" si="2077"/>
        <v>36365176</v>
      </c>
      <c r="AP1624">
        <f t="shared" si="1999"/>
        <v>-2.9312931182070224E-2</v>
      </c>
      <c r="AQ1624">
        <f t="shared" si="2000"/>
        <v>1264.0122581046669</v>
      </c>
      <c r="AR1624">
        <f t="shared" si="2001"/>
        <v>1256.7943478941249</v>
      </c>
      <c r="AS1624">
        <f t="shared" si="2002"/>
        <v>1264.6231414648723</v>
      </c>
      <c r="AT1624">
        <f t="shared" si="2003"/>
        <v>1245.4332958216607</v>
      </c>
      <c r="AU1624">
        <f t="shared" si="2004"/>
        <v>1261.7967567935198</v>
      </c>
      <c r="AV1624">
        <f t="shared" si="2005"/>
        <v>1232.8999184852894</v>
      </c>
      <c r="AW1624">
        <f t="shared" si="2006"/>
        <v>28.896838308230372</v>
      </c>
      <c r="AX1624">
        <f t="shared" si="2033"/>
        <v>33.899078689261088</v>
      </c>
      <c r="AY1624">
        <f t="shared" si="2007"/>
        <v>-5.0022403810307168</v>
      </c>
      <c r="AZ1624">
        <f t="shared" si="2044"/>
        <v>1255.2899983333334</v>
      </c>
      <c r="BA1624">
        <f t="shared" si="2045"/>
        <v>2306673199.917397</v>
      </c>
      <c r="BB1624">
        <f t="shared" si="2048"/>
        <v>0</v>
      </c>
      <c r="BC1624">
        <f t="shared" si="2049"/>
        <v>2306673199.917397</v>
      </c>
      <c r="BD1624">
        <f t="shared" si="2064"/>
        <v>19671795057.769283</v>
      </c>
      <c r="BE1624">
        <f t="shared" si="2065"/>
        <v>14581916570.075651</v>
      </c>
      <c r="BF1624">
        <f t="shared" si="2066"/>
        <v>1.3490541495854427</v>
      </c>
      <c r="BG1624">
        <f t="shared" si="2067"/>
        <v>57.429674399950358</v>
      </c>
      <c r="BH1624">
        <f t="shared" si="2008"/>
        <v>280986146</v>
      </c>
      <c r="BI1624">
        <f t="shared" si="2009"/>
        <v>2.3438105457685743</v>
      </c>
      <c r="BJ1624">
        <f t="shared" si="2050"/>
        <v>-953.0029999999897</v>
      </c>
      <c r="BK1624">
        <f t="shared" si="2010"/>
        <v>-6.7599398995430949E-3</v>
      </c>
      <c r="BL1624">
        <f t="shared" si="2011"/>
        <v>0.99324006010045696</v>
      </c>
      <c r="BM1624">
        <f t="shared" si="2012"/>
        <v>19.483007511853955</v>
      </c>
      <c r="BN1624">
        <f t="shared" si="2013"/>
        <v>1256.2750245</v>
      </c>
      <c r="BO1624">
        <f t="shared" si="2052"/>
        <v>1267.7640014999999</v>
      </c>
      <c r="BP1624">
        <f t="shared" si="2014"/>
        <v>1218.4417670441173</v>
      </c>
      <c r="BQ1624">
        <f t="shared" si="2015"/>
        <v>49.322234455882608</v>
      </c>
      <c r="BR1624">
        <f t="shared" si="2016"/>
        <v>-39.75</v>
      </c>
      <c r="BS1624">
        <f t="shared" si="2017"/>
        <v>-21.030029000000013</v>
      </c>
      <c r="BT1624">
        <f t="shared" si="2018"/>
        <v>-30.719970000000103</v>
      </c>
      <c r="BU1624">
        <f t="shared" si="2019"/>
        <v>-11.930053999999927</v>
      </c>
      <c r="BV1624">
        <f t="shared" si="2020"/>
        <v>1260.6346434666668</v>
      </c>
      <c r="BW1624">
        <f t="shared" si="2021"/>
        <v>1263.4990291428571</v>
      </c>
      <c r="BX1624">
        <f t="shared" si="2022"/>
        <v>1272.8150811090909</v>
      </c>
      <c r="BY1624">
        <f t="shared" si="2023"/>
        <v>1262.7418002952384</v>
      </c>
      <c r="BZ1624">
        <f t="shared" si="2024"/>
        <v>1307.1800539999999</v>
      </c>
      <c r="CA1624">
        <f t="shared" si="2025"/>
        <v>1244</v>
      </c>
      <c r="CB1624">
        <f t="shared" si="2026"/>
        <v>1273.62570089</v>
      </c>
      <c r="CC1624">
        <f t="shared" si="2027"/>
        <v>1282.5359277722221</v>
      </c>
      <c r="CD1624">
        <f t="shared" si="2028"/>
        <v>1291.9631867879762</v>
      </c>
      <c r="CE1624">
        <f t="shared" si="2029"/>
        <v>1217.0462309288209</v>
      </c>
      <c r="CF1624">
        <f t="shared" si="2030"/>
        <v>1261.849976</v>
      </c>
      <c r="CG1624">
        <f t="shared" si="2031"/>
        <v>1272.5</v>
      </c>
      <c r="CH1624">
        <f t="shared" si="2032"/>
        <v>1245.0500489999999</v>
      </c>
    </row>
    <row r="1625" spans="1:86">
      <c r="A1625" s="1">
        <v>41858</v>
      </c>
      <c r="B1625">
        <v>1245</v>
      </c>
      <c r="C1625">
        <v>1247.5</v>
      </c>
      <c r="D1625">
        <v>1229.530029</v>
      </c>
      <c r="E1625">
        <v>1234.900024</v>
      </c>
      <c r="F1625">
        <v>1672656</v>
      </c>
      <c r="G1625">
        <f t="shared" si="2046"/>
        <v>-672971.09714511666</v>
      </c>
      <c r="H1625">
        <f t="shared" si="2074"/>
        <v>78740390.308145538</v>
      </c>
      <c r="I1625">
        <f t="shared" si="2047"/>
        <v>1239.23251325</v>
      </c>
      <c r="J1625">
        <f t="shared" si="2054"/>
        <v>1297.6400147499999</v>
      </c>
      <c r="K1625">
        <f t="shared" si="2055"/>
        <v>1239.23251325</v>
      </c>
      <c r="L1625">
        <f t="shared" si="2056"/>
        <v>9</v>
      </c>
      <c r="M1625">
        <f t="shared" si="2057"/>
        <v>1</v>
      </c>
      <c r="N1625">
        <f t="shared" si="2058"/>
        <v>10</v>
      </c>
      <c r="O1625">
        <f t="shared" si="2059"/>
        <v>90</v>
      </c>
      <c r="P1625">
        <f t="shared" si="2034"/>
        <v>17.969970999999987</v>
      </c>
      <c r="Q1625">
        <f t="shared" si="2035"/>
        <v>12.59997599999997</v>
      </c>
      <c r="R1625">
        <f t="shared" si="2036"/>
        <v>5.3699950000000172</v>
      </c>
      <c r="S1625">
        <f t="shared" si="2037"/>
        <v>17.969970999999987</v>
      </c>
      <c r="T1625">
        <f t="shared" si="2073"/>
        <v>25.19842359588165</v>
      </c>
      <c r="U1625">
        <f t="shared" si="2038"/>
        <v>6.3499759999999696</v>
      </c>
      <c r="V1625">
        <f t="shared" si="2039"/>
        <v>-2.9699709999999868</v>
      </c>
      <c r="W1625">
        <f t="shared" si="2040"/>
        <v>6.3499759999999696</v>
      </c>
      <c r="X1625">
        <f t="shared" si="2041"/>
        <v>0</v>
      </c>
      <c r="Y1625">
        <f t="shared" si="2071"/>
        <v>5.7142117643158787</v>
      </c>
      <c r="Z1625">
        <f t="shared" si="2072"/>
        <v>4.8020797490107734</v>
      </c>
      <c r="AA1625">
        <f t="shared" si="2068"/>
        <v>22.676862076601456</v>
      </c>
      <c r="AB1625">
        <f t="shared" si="2069"/>
        <v>19.057064148233501</v>
      </c>
      <c r="AC1625">
        <f t="shared" si="2070"/>
        <v>8.6735139868385804</v>
      </c>
      <c r="AD1625">
        <f t="shared" si="1998"/>
        <v>34.103246341250781</v>
      </c>
      <c r="AE1625">
        <f t="shared" si="2051"/>
        <v>1254.2599851999998</v>
      </c>
      <c r="AF1625">
        <f t="shared" si="2053"/>
        <v>1260.2216591666668</v>
      </c>
      <c r="AG1625">
        <f t="shared" si="2075"/>
        <v>1247.1764952999999</v>
      </c>
      <c r="AH1625">
        <f t="shared" si="2060"/>
        <v>1275.3989988999999</v>
      </c>
      <c r="AI1625">
        <f t="shared" si="2061"/>
        <v>1320.4880965376879</v>
      </c>
      <c r="AJ1625">
        <f t="shared" si="2062"/>
        <v>1230.309901262312</v>
      </c>
      <c r="AK1625">
        <f t="shared" si="2063"/>
        <v>5.0900583269284136E-2</v>
      </c>
      <c r="AL1625">
        <f t="shared" si="2042"/>
        <v>-0.40233682068824472</v>
      </c>
      <c r="AM1625">
        <f t="shared" si="2043"/>
        <v>-672971.09714511666</v>
      </c>
      <c r="AN1625">
        <f t="shared" si="2076"/>
        <v>-749437.58991848363</v>
      </c>
      <c r="AO1625">
        <f t="shared" si="2077"/>
        <v>36483590</v>
      </c>
      <c r="AP1625">
        <f t="shared" si="1999"/>
        <v>-2.0541772065700872E-2</v>
      </c>
      <c r="AQ1625">
        <f t="shared" si="2000"/>
        <v>1254.1140985090801</v>
      </c>
      <c r="AR1625">
        <f t="shared" si="2001"/>
        <v>1251.8227019042993</v>
      </c>
      <c r="AS1625">
        <f t="shared" si="2002"/>
        <v>1259.2729803211953</v>
      </c>
      <c r="AT1625">
        <f t="shared" si="2003"/>
        <v>1244.4853013577113</v>
      </c>
      <c r="AU1625">
        <f t="shared" si="2004"/>
        <v>1257.7622468744919</v>
      </c>
      <c r="AV1625">
        <f t="shared" si="2005"/>
        <v>1233.0399258713192</v>
      </c>
      <c r="AW1625">
        <f t="shared" si="2006"/>
        <v>24.722321003172738</v>
      </c>
      <c r="AX1625">
        <f t="shared" si="2033"/>
        <v>32.06372715204342</v>
      </c>
      <c r="AY1625">
        <f t="shared" si="2007"/>
        <v>-7.3414061488706821</v>
      </c>
      <c r="AZ1625">
        <f t="shared" si="2044"/>
        <v>1237.3100176666667</v>
      </c>
      <c r="BA1625">
        <f t="shared" si="2045"/>
        <v>2069594024.9102559</v>
      </c>
      <c r="BB1625">
        <f t="shared" si="2048"/>
        <v>0</v>
      </c>
      <c r="BC1625">
        <f t="shared" si="2049"/>
        <v>2069594024.9102559</v>
      </c>
      <c r="BD1625">
        <f t="shared" si="2064"/>
        <v>19671795057.769283</v>
      </c>
      <c r="BE1625">
        <f t="shared" si="2065"/>
        <v>14507202984.169607</v>
      </c>
      <c r="BF1625">
        <f t="shared" si="2066"/>
        <v>1.3560019170639115</v>
      </c>
      <c r="BG1625">
        <f t="shared" si="2067"/>
        <v>57.555212805335216</v>
      </c>
      <c r="BH1625">
        <f t="shared" si="2008"/>
        <v>279313490</v>
      </c>
      <c r="BI1625">
        <f t="shared" si="2009"/>
        <v>2.0049894966460946</v>
      </c>
      <c r="BJ1625">
        <f t="shared" si="2050"/>
        <v>-1941.9922000000042</v>
      </c>
      <c r="BK1625">
        <f t="shared" si="2010"/>
        <v>-1.4696903259848097E-2</v>
      </c>
      <c r="BL1625">
        <f t="shared" si="2011"/>
        <v>0.98530309674015193</v>
      </c>
      <c r="BM1625">
        <f t="shared" si="2012"/>
        <v>23.764041029468615</v>
      </c>
      <c r="BN1625">
        <f t="shared" si="2013"/>
        <v>1238.5150145</v>
      </c>
      <c r="BO1625">
        <f t="shared" si="2052"/>
        <v>1257.1050049</v>
      </c>
      <c r="BP1625">
        <f t="shared" si="2014"/>
        <v>1221.7870608676469</v>
      </c>
      <c r="BQ1625">
        <f t="shared" si="2015"/>
        <v>35.317944032353125</v>
      </c>
      <c r="BR1625">
        <f t="shared" si="2016"/>
        <v>-62.699951999999939</v>
      </c>
      <c r="BS1625">
        <f t="shared" si="2017"/>
        <v>-53.969970999999987</v>
      </c>
      <c r="BT1625">
        <f t="shared" si="2018"/>
        <v>-53.5</v>
      </c>
      <c r="BU1625">
        <f t="shared" si="2019"/>
        <v>-52.449951000000056</v>
      </c>
      <c r="BV1625">
        <f t="shared" si="2020"/>
        <v>1250.5059894000001</v>
      </c>
      <c r="BW1625">
        <f t="shared" si="2021"/>
        <v>1253.2818950476192</v>
      </c>
      <c r="BX1625">
        <f t="shared" si="2022"/>
        <v>1264.3939961818182</v>
      </c>
      <c r="BY1625">
        <f t="shared" si="2023"/>
        <v>1261.7432319714285</v>
      </c>
      <c r="BZ1625">
        <f t="shared" si="2024"/>
        <v>1307.1800539999999</v>
      </c>
      <c r="CA1625">
        <f t="shared" si="2025"/>
        <v>1229.530029</v>
      </c>
      <c r="CB1625">
        <f t="shared" si="2026"/>
        <v>1258.6403107400001</v>
      </c>
      <c r="CC1625">
        <f t="shared" si="2027"/>
        <v>1271.3916939361113</v>
      </c>
      <c r="CD1625">
        <f t="shared" si="2028"/>
        <v>1290.5861419732144</v>
      </c>
      <c r="CE1625">
        <f t="shared" si="2029"/>
        <v>1219.9182897520307</v>
      </c>
      <c r="CF1625">
        <f t="shared" si="2030"/>
        <v>1253.3199460000001</v>
      </c>
      <c r="CG1625">
        <f t="shared" si="2031"/>
        <v>1267.4300539999999</v>
      </c>
      <c r="CH1625">
        <f t="shared" si="2032"/>
        <v>1245.119995</v>
      </c>
    </row>
    <row r="1626" spans="1:86">
      <c r="A1626" s="1">
        <v>41859</v>
      </c>
      <c r="B1626">
        <v>1232.5</v>
      </c>
      <c r="C1626">
        <v>1253.849976</v>
      </c>
      <c r="D1626">
        <v>1232.5</v>
      </c>
      <c r="E1626">
        <v>1239.349976</v>
      </c>
      <c r="F1626">
        <v>1464790</v>
      </c>
      <c r="G1626">
        <f t="shared" si="2046"/>
        <v>-524856.73309234914</v>
      </c>
      <c r="H1626">
        <f t="shared" si="2074"/>
        <v>78215533.575053185</v>
      </c>
      <c r="I1626">
        <f t="shared" si="2047"/>
        <v>1239.549988</v>
      </c>
      <c r="J1626">
        <f t="shared" si="2054"/>
        <v>1297.6400147499999</v>
      </c>
      <c r="K1626">
        <f t="shared" si="2055"/>
        <v>1239.23251325</v>
      </c>
      <c r="L1626">
        <f t="shared" si="2056"/>
        <v>10</v>
      </c>
      <c r="M1626">
        <f t="shared" si="2057"/>
        <v>2</v>
      </c>
      <c r="N1626">
        <f t="shared" si="2058"/>
        <v>0</v>
      </c>
      <c r="O1626">
        <f t="shared" si="2059"/>
        <v>80</v>
      </c>
      <c r="P1626">
        <f t="shared" si="2034"/>
        <v>21.34997599999997</v>
      </c>
      <c r="Q1626">
        <f t="shared" si="2035"/>
        <v>14.5</v>
      </c>
      <c r="R1626">
        <f t="shared" si="2036"/>
        <v>6.8499759999999696</v>
      </c>
      <c r="S1626">
        <f t="shared" si="2037"/>
        <v>21.34997599999997</v>
      </c>
      <c r="T1626">
        <f t="shared" si="2073"/>
        <v>24.923534481890101</v>
      </c>
      <c r="U1626">
        <f t="shared" si="2038"/>
        <v>-6.0699469999999565</v>
      </c>
      <c r="V1626">
        <f t="shared" si="2039"/>
        <v>5</v>
      </c>
      <c r="W1626">
        <f t="shared" si="2040"/>
        <v>0</v>
      </c>
      <c r="X1626">
        <f t="shared" si="2041"/>
        <v>5</v>
      </c>
      <c r="Y1626">
        <f t="shared" si="2071"/>
        <v>5.3060537811504593</v>
      </c>
      <c r="Z1626">
        <f t="shared" si="2072"/>
        <v>4.8162169097957186</v>
      </c>
      <c r="AA1626">
        <f t="shared" si="2068"/>
        <v>21.289331113955509</v>
      </c>
      <c r="AB1626">
        <f t="shared" si="2069"/>
        <v>19.323972341464131</v>
      </c>
      <c r="AC1626">
        <f t="shared" si="2070"/>
        <v>4.8391994870565265</v>
      </c>
      <c r="AD1626">
        <f t="shared" si="1998"/>
        <v>32.195212947511145</v>
      </c>
      <c r="AE1626">
        <f t="shared" si="2051"/>
        <v>1250.4899902000002</v>
      </c>
      <c r="AF1626">
        <f t="shared" si="2053"/>
        <v>1251.7749836666665</v>
      </c>
      <c r="AG1626">
        <f t="shared" si="2075"/>
        <v>1250.3489929000002</v>
      </c>
      <c r="AH1626">
        <f t="shared" si="2060"/>
        <v>1269.5739988999999</v>
      </c>
      <c r="AI1626">
        <f t="shared" si="2061"/>
        <v>1316.6904895685568</v>
      </c>
      <c r="AJ1626">
        <f t="shared" si="2062"/>
        <v>1222.4575082314429</v>
      </c>
      <c r="AK1626">
        <f t="shared" si="2063"/>
        <v>0.17926279662239542</v>
      </c>
      <c r="AL1626">
        <f t="shared" si="2042"/>
        <v>-0.35831534424207506</v>
      </c>
      <c r="AM1626">
        <f t="shared" si="2043"/>
        <v>-524856.73309234914</v>
      </c>
      <c r="AN1626">
        <f t="shared" si="2076"/>
        <v>-74311.481606516172</v>
      </c>
      <c r="AO1626">
        <f t="shared" si="2077"/>
        <v>35957818</v>
      </c>
      <c r="AP1626">
        <f t="shared" si="1999"/>
        <v>-2.0666293379235684E-3</v>
      </c>
      <c r="AQ1626">
        <f t="shared" si="2000"/>
        <v>1249.094296855993</v>
      </c>
      <c r="AR1626">
        <f t="shared" si="2001"/>
        <v>1246.8002178965739</v>
      </c>
      <c r="AS1626">
        <f t="shared" si="2002"/>
        <v>1255.6868395433801</v>
      </c>
      <c r="AT1626">
        <f t="shared" si="2003"/>
        <v>1244.0231220755172</v>
      </c>
      <c r="AU1626">
        <f t="shared" si="2004"/>
        <v>1255.0004062433181</v>
      </c>
      <c r="AV1626">
        <f t="shared" si="2005"/>
        <v>1233.4816293803269</v>
      </c>
      <c r="AW1626">
        <f t="shared" si="2006"/>
        <v>21.518776862991217</v>
      </c>
      <c r="AX1626">
        <f t="shared" si="2033"/>
        <v>29.954737094232978</v>
      </c>
      <c r="AY1626">
        <f t="shared" si="2007"/>
        <v>-8.4359602312417614</v>
      </c>
      <c r="AZ1626">
        <f t="shared" si="2044"/>
        <v>1241.8999839999999</v>
      </c>
      <c r="BA1626">
        <f t="shared" si="2045"/>
        <v>1819122677.56336</v>
      </c>
      <c r="BB1626">
        <f t="shared" si="2048"/>
        <v>1819122677.56336</v>
      </c>
      <c r="BC1626">
        <f t="shared" si="2049"/>
        <v>0</v>
      </c>
      <c r="BD1626">
        <f t="shared" si="2064"/>
        <v>17187697652.459213</v>
      </c>
      <c r="BE1626">
        <f t="shared" si="2065"/>
        <v>14507202984.169607</v>
      </c>
      <c r="BF1626">
        <f t="shared" si="2066"/>
        <v>1.1847699154147486</v>
      </c>
      <c r="BG1626">
        <f t="shared" si="2067"/>
        <v>54.228589795911589</v>
      </c>
      <c r="BH1626">
        <f t="shared" si="2008"/>
        <v>280778280</v>
      </c>
      <c r="BI1626">
        <f t="shared" si="2009"/>
        <v>1.7445559261228527</v>
      </c>
      <c r="BJ1626">
        <f t="shared" si="2050"/>
        <v>344.99519999999393</v>
      </c>
      <c r="BK1626">
        <f t="shared" si="2010"/>
        <v>3.6034917106778997E-3</v>
      </c>
      <c r="BL1626">
        <f t="shared" si="2011"/>
        <v>1.003603491710678</v>
      </c>
      <c r="BM1626">
        <f t="shared" si="2012"/>
        <v>24.832570977787391</v>
      </c>
      <c r="BN1626">
        <f t="shared" si="2013"/>
        <v>1243.174988</v>
      </c>
      <c r="BO1626">
        <f t="shared" si="2052"/>
        <v>1250.8430053999998</v>
      </c>
      <c r="BP1626">
        <f t="shared" si="2014"/>
        <v>1224.8142663970589</v>
      </c>
      <c r="BQ1626">
        <f t="shared" si="2015"/>
        <v>26.028739002940938</v>
      </c>
      <c r="BR1626">
        <f t="shared" si="2016"/>
        <v>-63.530029000000013</v>
      </c>
      <c r="BS1626">
        <f t="shared" si="2017"/>
        <v>-51</v>
      </c>
      <c r="BT1626">
        <f t="shared" si="2018"/>
        <v>-53.330077999999958</v>
      </c>
      <c r="BU1626">
        <f t="shared" si="2019"/>
        <v>-64.5</v>
      </c>
      <c r="BV1626">
        <f t="shared" si="2020"/>
        <v>1245.5359863333333</v>
      </c>
      <c r="BW1626">
        <f t="shared" si="2021"/>
        <v>1247.3185570000001</v>
      </c>
      <c r="BX1626">
        <f t="shared" si="2022"/>
        <v>1257.8396283818181</v>
      </c>
      <c r="BY1626">
        <f t="shared" si="2023"/>
        <v>1260.997849180952</v>
      </c>
      <c r="BZ1626">
        <f t="shared" si="2024"/>
        <v>1307.1800539999999</v>
      </c>
      <c r="CA1626">
        <f t="shared" si="2025"/>
        <v>1229.530029</v>
      </c>
      <c r="CB1626">
        <f t="shared" si="2026"/>
        <v>1257.7269998233332</v>
      </c>
      <c r="CC1626">
        <f t="shared" si="2027"/>
        <v>1257.4960895611111</v>
      </c>
      <c r="CD1626">
        <f t="shared" si="2028"/>
        <v>1287.0675199541668</v>
      </c>
      <c r="CE1626">
        <f t="shared" si="2029"/>
        <v>1228.6461094569847</v>
      </c>
      <c r="CF1626">
        <f t="shared" si="2030"/>
        <v>1234.900024</v>
      </c>
      <c r="CG1626">
        <f t="shared" si="2031"/>
        <v>1247.5</v>
      </c>
      <c r="CH1626">
        <f t="shared" si="2032"/>
        <v>1229.530029</v>
      </c>
    </row>
    <row r="1627" spans="1:86">
      <c r="A1627" s="1">
        <v>41862</v>
      </c>
      <c r="B1627">
        <v>1245.4499510000001</v>
      </c>
      <c r="C1627">
        <v>1247.780029</v>
      </c>
      <c r="D1627">
        <v>1227.5</v>
      </c>
      <c r="E1627">
        <v>1234.1999510000001</v>
      </c>
      <c r="F1627">
        <v>1290896</v>
      </c>
      <c r="G1627">
        <f t="shared" si="2046"/>
        <v>-437944.56229780876</v>
      </c>
      <c r="H1627">
        <f t="shared" si="2074"/>
        <v>77777589.012755379</v>
      </c>
      <c r="I1627">
        <f t="shared" si="2047"/>
        <v>1238.7324827500001</v>
      </c>
      <c r="J1627">
        <f t="shared" si="2054"/>
        <v>1295.3075254999999</v>
      </c>
      <c r="K1627">
        <f t="shared" si="2055"/>
        <v>1238.7324827500001</v>
      </c>
      <c r="L1627">
        <f t="shared" si="2056"/>
        <v>9</v>
      </c>
      <c r="M1627">
        <f t="shared" si="2057"/>
        <v>1</v>
      </c>
      <c r="N1627">
        <f t="shared" si="2058"/>
        <v>10</v>
      </c>
      <c r="O1627">
        <f t="shared" si="2059"/>
        <v>90</v>
      </c>
      <c r="P1627">
        <f t="shared" si="2034"/>
        <v>20.280029000000013</v>
      </c>
      <c r="Q1627">
        <f t="shared" si="2035"/>
        <v>13.580077999999958</v>
      </c>
      <c r="R1627">
        <f t="shared" si="2036"/>
        <v>6.6999510000000555</v>
      </c>
      <c r="S1627">
        <f t="shared" si="2037"/>
        <v>20.280029000000013</v>
      </c>
      <c r="T1627">
        <f t="shared" si="2073"/>
        <v>24.591855518897951</v>
      </c>
      <c r="U1627">
        <f t="shared" si="2038"/>
        <v>-2.8300779999999577</v>
      </c>
      <c r="V1627">
        <f t="shared" si="2039"/>
        <v>7.4000240000000304</v>
      </c>
      <c r="W1627">
        <f t="shared" si="2040"/>
        <v>0</v>
      </c>
      <c r="X1627">
        <f t="shared" si="2041"/>
        <v>7.4000240000000304</v>
      </c>
      <c r="Y1627">
        <f t="shared" si="2071"/>
        <v>4.9270499396397129</v>
      </c>
      <c r="Z1627">
        <f t="shared" si="2072"/>
        <v>5.0007745590960271</v>
      </c>
      <c r="AA1627">
        <f t="shared" si="2068"/>
        <v>20.035291504756334</v>
      </c>
      <c r="AB1627">
        <f t="shared" si="2069"/>
        <v>20.335084334132951</v>
      </c>
      <c r="AC1627">
        <f t="shared" si="2070"/>
        <v>0.74260599052393028</v>
      </c>
      <c r="AD1627">
        <f t="shared" si="1998"/>
        <v>29.016864429119043</v>
      </c>
      <c r="AE1627">
        <f t="shared" si="2051"/>
        <v>1244.7239746</v>
      </c>
      <c r="AF1627">
        <f t="shared" si="2053"/>
        <v>1247.7749836666669</v>
      </c>
      <c r="AG1627">
        <f t="shared" si="2075"/>
        <v>1252.1979919</v>
      </c>
      <c r="AH1627">
        <f t="shared" si="2060"/>
        <v>1262.7059935</v>
      </c>
      <c r="AI1627">
        <f t="shared" si="2061"/>
        <v>1308.4017152824695</v>
      </c>
      <c r="AJ1627">
        <f t="shared" si="2062"/>
        <v>1217.0102717175305</v>
      </c>
      <c r="AK1627">
        <f t="shared" si="2063"/>
        <v>0.18808849725910384</v>
      </c>
      <c r="AL1627">
        <f t="shared" si="2042"/>
        <v>-0.33925627029428301</v>
      </c>
      <c r="AM1627">
        <f t="shared" si="2043"/>
        <v>-437944.56229780876</v>
      </c>
      <c r="AN1627">
        <f t="shared" si="2076"/>
        <v>-995636.67273577023</v>
      </c>
      <c r="AO1627">
        <f t="shared" si="2077"/>
        <v>35919268</v>
      </c>
      <c r="AP1627">
        <f t="shared" si="1999"/>
        <v>-2.7718735045930507E-2</v>
      </c>
      <c r="AQ1627">
        <f t="shared" si="2000"/>
        <v>1244.0302192649553</v>
      </c>
      <c r="AR1627">
        <f t="shared" si="2001"/>
        <v>1243.6879572210503</v>
      </c>
      <c r="AS1627">
        <f t="shared" si="2002"/>
        <v>1251.8191996055716</v>
      </c>
      <c r="AT1627">
        <f t="shared" si="2003"/>
        <v>1243.1390366787207</v>
      </c>
      <c r="AU1627">
        <f t="shared" si="2004"/>
        <v>1251.8803379568203</v>
      </c>
      <c r="AV1627">
        <f t="shared" si="2005"/>
        <v>1233.5319118937041</v>
      </c>
      <c r="AW1627">
        <f t="shared" si="2006"/>
        <v>18.348426063116221</v>
      </c>
      <c r="AX1627">
        <f t="shared" si="2033"/>
        <v>27.633474888009626</v>
      </c>
      <c r="AY1627">
        <f t="shared" si="2007"/>
        <v>-9.2850488248934049</v>
      </c>
      <c r="AZ1627">
        <f t="shared" si="2044"/>
        <v>1236.4933266666667</v>
      </c>
      <c r="BA1627">
        <f t="shared" si="2045"/>
        <v>1596184289.4206934</v>
      </c>
      <c r="BB1627">
        <f t="shared" si="2048"/>
        <v>0</v>
      </c>
      <c r="BC1627">
        <f t="shared" si="2049"/>
        <v>1596184289.4206934</v>
      </c>
      <c r="BD1627">
        <f t="shared" si="2064"/>
        <v>15981521923.521105</v>
      </c>
      <c r="BE1627">
        <f t="shared" si="2065"/>
        <v>16103387273.590302</v>
      </c>
      <c r="BF1627">
        <f t="shared" si="2066"/>
        <v>0.99243231576073088</v>
      </c>
      <c r="BG1627">
        <f t="shared" si="2067"/>
        <v>49.810089301919909</v>
      </c>
      <c r="BH1627">
        <f t="shared" si="2008"/>
        <v>279487384</v>
      </c>
      <c r="BI1627">
        <f t="shared" si="2009"/>
        <v>1.4874707242026619</v>
      </c>
      <c r="BJ1627">
        <f t="shared" si="2050"/>
        <v>-615.00249999999141</v>
      </c>
      <c r="BK1627">
        <f t="shared" si="2010"/>
        <v>-4.1554242947755655E-3</v>
      </c>
      <c r="BL1627">
        <f t="shared" si="2011"/>
        <v>0.99584457570522444</v>
      </c>
      <c r="BM1627">
        <f t="shared" si="2012"/>
        <v>24.083760026327955</v>
      </c>
      <c r="BN1627">
        <f t="shared" si="2013"/>
        <v>1237.6400145</v>
      </c>
      <c r="BO1627">
        <f t="shared" si="2052"/>
        <v>1246.8760132</v>
      </c>
      <c r="BP1627">
        <f t="shared" si="2014"/>
        <v>1227.7304435882352</v>
      </c>
      <c r="BQ1627">
        <f t="shared" si="2015"/>
        <v>19.145569611764813</v>
      </c>
      <c r="BR1627">
        <f t="shared" si="2016"/>
        <v>-60.450072999999975</v>
      </c>
      <c r="BS1627">
        <f t="shared" si="2017"/>
        <v>-50</v>
      </c>
      <c r="BT1627">
        <f t="shared" si="2018"/>
        <v>-52.039917000000059</v>
      </c>
      <c r="BU1627">
        <f t="shared" si="2019"/>
        <v>-43.119995000000017</v>
      </c>
      <c r="BV1627">
        <f t="shared" si="2020"/>
        <v>1240.1059732666668</v>
      </c>
      <c r="BW1627">
        <f t="shared" si="2021"/>
        <v>1242.297119095238</v>
      </c>
      <c r="BX1627">
        <f t="shared" si="2022"/>
        <v>1251.4079833090912</v>
      </c>
      <c r="BY1627">
        <f t="shared" si="2023"/>
        <v>1259.459845190476</v>
      </c>
      <c r="BZ1627">
        <f t="shared" si="2024"/>
        <v>1305</v>
      </c>
      <c r="CA1627">
        <f t="shared" si="2025"/>
        <v>1227.5</v>
      </c>
      <c r="CB1627">
        <f t="shared" si="2026"/>
        <v>1252.3074414866667</v>
      </c>
      <c r="CC1627">
        <f t="shared" si="2027"/>
        <v>1256.0683304638887</v>
      </c>
      <c r="CD1627">
        <f t="shared" si="2028"/>
        <v>1280.0004154776984</v>
      </c>
      <c r="CE1627">
        <f t="shared" si="2029"/>
        <v>1234.5158393232332</v>
      </c>
      <c r="CF1627">
        <f t="shared" si="2030"/>
        <v>1239.349976</v>
      </c>
      <c r="CG1627">
        <f t="shared" si="2031"/>
        <v>1253.849976</v>
      </c>
      <c r="CH1627">
        <f t="shared" si="2032"/>
        <v>1232.5</v>
      </c>
    </row>
    <row r="1628" spans="1:86">
      <c r="A1628" s="1">
        <v>41863</v>
      </c>
      <c r="B1628">
        <v>1244.9499510000001</v>
      </c>
      <c r="C1628">
        <v>1244.9499510000001</v>
      </c>
      <c r="D1628">
        <v>1220.099976</v>
      </c>
      <c r="E1628">
        <v>1235.880005</v>
      </c>
      <c r="F1628">
        <v>984552</v>
      </c>
      <c r="G1628">
        <f t="shared" si="2046"/>
        <v>265852.40579984157</v>
      </c>
      <c r="H1628">
        <f t="shared" si="2074"/>
        <v>78043441.418555215</v>
      </c>
      <c r="I1628">
        <f t="shared" si="2047"/>
        <v>1236.4699707499999</v>
      </c>
      <c r="J1628">
        <f t="shared" si="2054"/>
        <v>1295.3075254999999</v>
      </c>
      <c r="K1628">
        <f t="shared" si="2055"/>
        <v>1236.4699707499999</v>
      </c>
      <c r="L1628">
        <f t="shared" si="2056"/>
        <v>10</v>
      </c>
      <c r="M1628">
        <f t="shared" si="2057"/>
        <v>1</v>
      </c>
      <c r="N1628">
        <f t="shared" si="2058"/>
        <v>0</v>
      </c>
      <c r="O1628">
        <f t="shared" si="2059"/>
        <v>90</v>
      </c>
      <c r="P1628">
        <f t="shared" si="2034"/>
        <v>24.849975000000086</v>
      </c>
      <c r="Q1628">
        <f t="shared" si="2035"/>
        <v>9.0699460000000727</v>
      </c>
      <c r="R1628">
        <f t="shared" si="2036"/>
        <v>15.780029000000013</v>
      </c>
      <c r="S1628">
        <f t="shared" si="2037"/>
        <v>24.849975000000086</v>
      </c>
      <c r="T1628">
        <f t="shared" si="2073"/>
        <v>24.610292624690963</v>
      </c>
      <c r="U1628">
        <f t="shared" si="2038"/>
        <v>20.050048999999944</v>
      </c>
      <c r="V1628">
        <f t="shared" si="2039"/>
        <v>-14.90002400000003</v>
      </c>
      <c r="W1628">
        <f t="shared" si="2040"/>
        <v>20.050048999999944</v>
      </c>
      <c r="X1628">
        <f t="shared" si="2041"/>
        <v>0</v>
      </c>
      <c r="Y1628">
        <f t="shared" si="2071"/>
        <v>6.0072641582368727</v>
      </c>
      <c r="Z1628">
        <f t="shared" si="2072"/>
        <v>4.6435763763034545</v>
      </c>
      <c r="AA1628">
        <f t="shared" si="2068"/>
        <v>24.409560056225896</v>
      </c>
      <c r="AB1628">
        <f t="shared" si="2069"/>
        <v>18.868432192653643</v>
      </c>
      <c r="AC1628">
        <f t="shared" si="2070"/>
        <v>12.803569610407958</v>
      </c>
      <c r="AD1628">
        <f t="shared" si="1998"/>
        <v>26.123522680181335</v>
      </c>
      <c r="AE1628">
        <f t="shared" si="2051"/>
        <v>1239.5299804000001</v>
      </c>
      <c r="AF1628">
        <f t="shared" si="2053"/>
        <v>1243.2499796666666</v>
      </c>
      <c r="AG1628">
        <f t="shared" si="2075"/>
        <v>1253.3359924000001</v>
      </c>
      <c r="AH1628">
        <f t="shared" si="2060"/>
        <v>1256.8289916000001</v>
      </c>
      <c r="AI1628">
        <f t="shared" si="2061"/>
        <v>1299.6031358188425</v>
      </c>
      <c r="AJ1628">
        <f t="shared" si="2062"/>
        <v>1214.0548473811577</v>
      </c>
      <c r="AK1628">
        <f t="shared" si="2063"/>
        <v>0.25512091495249689</v>
      </c>
      <c r="AL1628">
        <f t="shared" si="2042"/>
        <v>0.27002373241823852</v>
      </c>
      <c r="AM1628">
        <f t="shared" si="2043"/>
        <v>265852.40579984157</v>
      </c>
      <c r="AN1628">
        <f t="shared" si="2076"/>
        <v>-1563916.5128332046</v>
      </c>
      <c r="AO1628">
        <f t="shared" si="2077"/>
        <v>35315896</v>
      </c>
      <c r="AP1628">
        <f t="shared" si="1999"/>
        <v>-4.4283642494394156E-2</v>
      </c>
      <c r="AQ1628">
        <f t="shared" si="2000"/>
        <v>1241.2591464148704</v>
      </c>
      <c r="AR1628">
        <f t="shared" si="2001"/>
        <v>1245.4954476780511</v>
      </c>
      <c r="AS1628">
        <f t="shared" si="2002"/>
        <v>1248.9501445765686</v>
      </c>
      <c r="AT1628">
        <f t="shared" si="2003"/>
        <v>1242.4857238276359</v>
      </c>
      <c r="AU1628">
        <f t="shared" si="2004"/>
        <v>1249.4802880132972</v>
      </c>
      <c r="AV1628">
        <f t="shared" si="2005"/>
        <v>1233.6962784111447</v>
      </c>
      <c r="AW1628">
        <f t="shared" si="2006"/>
        <v>15.784009602152537</v>
      </c>
      <c r="AX1628">
        <f t="shared" si="2033"/>
        <v>25.263581830838209</v>
      </c>
      <c r="AY1628">
        <f t="shared" si="2007"/>
        <v>-9.4795722286856723</v>
      </c>
      <c r="AZ1628">
        <f t="shared" si="2044"/>
        <v>1233.6433106666666</v>
      </c>
      <c r="BA1628">
        <f t="shared" si="2045"/>
        <v>1214585988.803488</v>
      </c>
      <c r="BB1628">
        <f t="shared" si="2048"/>
        <v>0</v>
      </c>
      <c r="BC1628">
        <f t="shared" si="2049"/>
        <v>1214585988.803488</v>
      </c>
      <c r="BD1628">
        <f t="shared" si="2064"/>
        <v>12969037627.088961</v>
      </c>
      <c r="BE1628">
        <f t="shared" si="2065"/>
        <v>17317973262.393791</v>
      </c>
      <c r="BF1628">
        <f t="shared" si="2066"/>
        <v>0.74887733284883851</v>
      </c>
      <c r="BG1628">
        <f t="shared" si="2067"/>
        <v>42.82046080550159</v>
      </c>
      <c r="BH1628">
        <f t="shared" si="2008"/>
        <v>280471936</v>
      </c>
      <c r="BI1628">
        <f t="shared" si="2009"/>
        <v>1.2794080583983343</v>
      </c>
      <c r="BJ1628">
        <f t="shared" si="2050"/>
        <v>68.005399999992733</v>
      </c>
      <c r="BK1628">
        <f t="shared" si="2010"/>
        <v>1.3612494463629478E-3</v>
      </c>
      <c r="BL1628">
        <f t="shared" si="2011"/>
        <v>1.0013612494463628</v>
      </c>
      <c r="BM1628">
        <f t="shared" si="2012"/>
        <v>22.543953449344283</v>
      </c>
      <c r="BN1628">
        <f t="shared" si="2013"/>
        <v>1232.5249635</v>
      </c>
      <c r="BO1628">
        <f t="shared" si="2052"/>
        <v>1241.6260010000001</v>
      </c>
      <c r="BP1628">
        <f t="shared" si="2014"/>
        <v>1230.3451483970587</v>
      </c>
      <c r="BQ1628">
        <f t="shared" si="2015"/>
        <v>11.280852602941422</v>
      </c>
      <c r="BR1628">
        <f t="shared" si="2016"/>
        <v>-61.65002400000003</v>
      </c>
      <c r="BS1628">
        <f t="shared" si="2017"/>
        <v>-66.200072999999975</v>
      </c>
      <c r="BT1628">
        <f t="shared" si="2018"/>
        <v>-60.050048999999944</v>
      </c>
      <c r="BU1628">
        <f t="shared" si="2019"/>
        <v>-47.450072999999975</v>
      </c>
      <c r="BV1628">
        <f t="shared" si="2020"/>
        <v>1237.1579834000001</v>
      </c>
      <c r="BW1628">
        <f t="shared" si="2021"/>
        <v>1238.8985537619049</v>
      </c>
      <c r="BX1628">
        <f t="shared" si="2022"/>
        <v>1246.5305308545455</v>
      </c>
      <c r="BY1628">
        <f t="shared" si="2023"/>
        <v>1257.9057512000002</v>
      </c>
      <c r="BZ1628">
        <f t="shared" si="2024"/>
        <v>1305</v>
      </c>
      <c r="CA1628">
        <f t="shared" si="2025"/>
        <v>1220.099976</v>
      </c>
      <c r="CB1628">
        <f t="shared" si="2026"/>
        <v>1243.9851401966666</v>
      </c>
      <c r="CC1628">
        <f t="shared" si="2027"/>
        <v>1250.7978645166668</v>
      </c>
      <c r="CD1628">
        <f t="shared" si="2028"/>
        <v>1273.9028886296824</v>
      </c>
      <c r="CE1628">
        <f t="shared" si="2029"/>
        <v>1237.4903725305394</v>
      </c>
      <c r="CF1628">
        <f t="shared" si="2030"/>
        <v>1234.1999510000001</v>
      </c>
      <c r="CG1628">
        <f t="shared" si="2031"/>
        <v>1247.780029</v>
      </c>
      <c r="CH1628">
        <f t="shared" si="2032"/>
        <v>1227.5</v>
      </c>
    </row>
    <row r="1629" spans="1:86">
      <c r="A1629" s="1">
        <v>41864</v>
      </c>
      <c r="B1629">
        <v>1235</v>
      </c>
      <c r="C1629">
        <v>1265</v>
      </c>
      <c r="D1629">
        <v>1235</v>
      </c>
      <c r="E1629">
        <v>1250.030029</v>
      </c>
      <c r="F1629">
        <v>2768378</v>
      </c>
      <c r="G1629">
        <f t="shared" si="2046"/>
        <v>5542.1081974690997</v>
      </c>
      <c r="H1629">
        <f t="shared" si="2074"/>
        <v>78048983.526752681</v>
      </c>
      <c r="I1629">
        <f t="shared" si="2047"/>
        <v>1246.2575072499999</v>
      </c>
      <c r="J1629">
        <f t="shared" si="2054"/>
        <v>1290.30001825</v>
      </c>
      <c r="K1629">
        <f t="shared" si="2055"/>
        <v>1236.4699707499999</v>
      </c>
      <c r="L1629">
        <f t="shared" si="2056"/>
        <v>10</v>
      </c>
      <c r="M1629">
        <f t="shared" si="2057"/>
        <v>2</v>
      </c>
      <c r="N1629">
        <f t="shared" si="2058"/>
        <v>0</v>
      </c>
      <c r="O1629">
        <f t="shared" si="2059"/>
        <v>80</v>
      </c>
      <c r="P1629">
        <f t="shared" si="2034"/>
        <v>30</v>
      </c>
      <c r="Q1629">
        <f t="shared" si="2035"/>
        <v>14.969970999999987</v>
      </c>
      <c r="R1629">
        <f t="shared" si="2036"/>
        <v>15.030029000000013</v>
      </c>
      <c r="S1629">
        <f t="shared" si="2037"/>
        <v>30</v>
      </c>
      <c r="T1629">
        <f t="shared" si="2073"/>
        <v>24.995271722927324</v>
      </c>
      <c r="U1629">
        <f t="shared" si="2038"/>
        <v>1</v>
      </c>
      <c r="V1629">
        <f t="shared" si="2039"/>
        <v>-10.030029000000013</v>
      </c>
      <c r="W1629">
        <f t="shared" si="2040"/>
        <v>1</v>
      </c>
      <c r="X1629">
        <f t="shared" si="2041"/>
        <v>0</v>
      </c>
      <c r="Y1629">
        <f t="shared" si="2071"/>
        <v>5.6496024326485239</v>
      </c>
      <c r="Z1629">
        <f t="shared" si="2072"/>
        <v>4.3118923494246362</v>
      </c>
      <c r="AA1629">
        <f t="shared" si="2068"/>
        <v>22.602684600809255</v>
      </c>
      <c r="AB1629">
        <f t="shared" si="2069"/>
        <v>17.250832066248282</v>
      </c>
      <c r="AC1629">
        <f t="shared" si="2070"/>
        <v>13.428808752992062</v>
      </c>
      <c r="AD1629">
        <f t="shared" si="1998"/>
        <v>23.222097356902406</v>
      </c>
      <c r="AE1629">
        <f t="shared" si="2051"/>
        <v>1238.8719969999997</v>
      </c>
      <c r="AF1629">
        <f t="shared" si="2053"/>
        <v>1241.2799885000002</v>
      </c>
      <c r="AG1629">
        <f t="shared" si="2075"/>
        <v>1255.85499265</v>
      </c>
      <c r="AH1629">
        <f t="shared" si="2060"/>
        <v>1252.0789915999999</v>
      </c>
      <c r="AI1629">
        <f t="shared" si="2061"/>
        <v>1285.1733716736189</v>
      </c>
      <c r="AJ1629">
        <f t="shared" si="2062"/>
        <v>1218.9846115263808</v>
      </c>
      <c r="AK1629">
        <f t="shared" si="2063"/>
        <v>0.46904364735882781</v>
      </c>
      <c r="AL1629">
        <f t="shared" si="2042"/>
        <v>2.0019333333342122E-3</v>
      </c>
      <c r="AM1629">
        <f t="shared" si="2043"/>
        <v>5542.1081974690997</v>
      </c>
      <c r="AN1629">
        <f t="shared" si="2076"/>
        <v>-593594.18671669823</v>
      </c>
      <c r="AO1629">
        <f t="shared" si="2077"/>
        <v>36694618</v>
      </c>
      <c r="AP1629">
        <f t="shared" si="1999"/>
        <v>-1.6176600795154709E-2</v>
      </c>
      <c r="AQ1629">
        <f t="shared" si="2000"/>
        <v>1244.2412464938145</v>
      </c>
      <c r="AR1629">
        <f t="shared" si="2001"/>
        <v>1246.7450465148065</v>
      </c>
      <c r="AS1629">
        <f t="shared" si="2002"/>
        <v>1249.1445237727862</v>
      </c>
      <c r="AT1629">
        <f t="shared" si="2003"/>
        <v>1243.1647112931487</v>
      </c>
      <c r="AU1629">
        <f t="shared" si="2004"/>
        <v>1249.5627491613027</v>
      </c>
      <c r="AV1629">
        <f t="shared" si="2005"/>
        <v>1234.8396409523646</v>
      </c>
      <c r="AW1629">
        <f t="shared" si="2006"/>
        <v>14.723108208938129</v>
      </c>
      <c r="AX1629">
        <f t="shared" si="2033"/>
        <v>23.155487106458192</v>
      </c>
      <c r="AY1629">
        <f t="shared" si="2007"/>
        <v>-8.4323788975200635</v>
      </c>
      <c r="AZ1629">
        <f t="shared" si="2044"/>
        <v>1250.0100096666667</v>
      </c>
      <c r="BA1629">
        <f t="shared" si="2045"/>
        <v>3460500210.5409875</v>
      </c>
      <c r="BB1629">
        <f t="shared" si="2048"/>
        <v>3460500210.5409875</v>
      </c>
      <c r="BC1629">
        <f t="shared" si="2049"/>
        <v>0</v>
      </c>
      <c r="BD1629">
        <f t="shared" si="2064"/>
        <v>13773278283.941664</v>
      </c>
      <c r="BE1629">
        <f t="shared" si="2065"/>
        <v>17317973262.393791</v>
      </c>
      <c r="BF1629">
        <f t="shared" si="2066"/>
        <v>0.79531698514921034</v>
      </c>
      <c r="BG1629">
        <f t="shared" si="2067"/>
        <v>44.299529928588676</v>
      </c>
      <c r="BH1629">
        <f t="shared" si="2008"/>
        <v>283240314</v>
      </c>
      <c r="BI1629">
        <f t="shared" si="2009"/>
        <v>1.1923093267060165</v>
      </c>
      <c r="BJ1629">
        <f t="shared" si="2050"/>
        <v>1315.002400000003</v>
      </c>
      <c r="BK1629">
        <f t="shared" si="2010"/>
        <v>1.1449351023362524E-2</v>
      </c>
      <c r="BL1629">
        <f t="shared" si="2011"/>
        <v>1.0114493510233624</v>
      </c>
      <c r="BM1629">
        <f t="shared" si="2012"/>
        <v>17.442269797328283</v>
      </c>
      <c r="BN1629">
        <f t="shared" si="2013"/>
        <v>1250</v>
      </c>
      <c r="BO1629">
        <f t="shared" si="2052"/>
        <v>1240.3709961</v>
      </c>
      <c r="BP1629">
        <f t="shared" si="2014"/>
        <v>1233.1907366323528</v>
      </c>
      <c r="BQ1629">
        <f t="shared" si="2015"/>
        <v>7.1802594676471472</v>
      </c>
      <c r="BR1629">
        <f t="shared" si="2016"/>
        <v>-40</v>
      </c>
      <c r="BS1629">
        <f t="shared" si="2017"/>
        <v>-49.619995000000017</v>
      </c>
      <c r="BT1629">
        <f t="shared" si="2018"/>
        <v>-34</v>
      </c>
      <c r="BU1629">
        <f t="shared" si="2019"/>
        <v>-52.550048999999944</v>
      </c>
      <c r="BV1629">
        <f t="shared" si="2020"/>
        <v>1240.6579995999998</v>
      </c>
      <c r="BW1629">
        <f t="shared" si="2021"/>
        <v>1240.8357107142856</v>
      </c>
      <c r="BX1629">
        <f t="shared" si="2022"/>
        <v>1245.2943558363636</v>
      </c>
      <c r="BY1629">
        <f t="shared" si="2023"/>
        <v>1257.5908975428572</v>
      </c>
      <c r="BZ1629">
        <f t="shared" si="2024"/>
        <v>1299</v>
      </c>
      <c r="CA1629">
        <f t="shared" si="2025"/>
        <v>1220.099976</v>
      </c>
      <c r="CB1629">
        <f t="shared" si="2026"/>
        <v>1236.6258987333335</v>
      </c>
      <c r="CC1629">
        <f t="shared" si="2027"/>
        <v>1243.5342815805554</v>
      </c>
      <c r="CD1629">
        <f t="shared" si="2028"/>
        <v>1264.4335784720636</v>
      </c>
      <c r="CE1629">
        <f t="shared" si="2029"/>
        <v>1243.7391924643596</v>
      </c>
      <c r="CF1629">
        <f t="shared" si="2030"/>
        <v>1235.880005</v>
      </c>
      <c r="CG1629">
        <f t="shared" si="2031"/>
        <v>1244.9499510000001</v>
      </c>
      <c r="CH1629">
        <f t="shared" si="2032"/>
        <v>1220.099976</v>
      </c>
    </row>
    <row r="1630" spans="1:86">
      <c r="A1630" s="1">
        <v>41865</v>
      </c>
      <c r="B1630">
        <v>1257</v>
      </c>
      <c r="C1630">
        <v>1266</v>
      </c>
      <c r="D1630">
        <v>1245.030029</v>
      </c>
      <c r="E1630">
        <v>1249.880005</v>
      </c>
      <c r="F1630">
        <v>1578056</v>
      </c>
      <c r="G1630">
        <f t="shared" si="2046"/>
        <v>-848104.22976093227</v>
      </c>
      <c r="H1630">
        <f t="shared" si="2074"/>
        <v>77200879.296991751</v>
      </c>
      <c r="I1630">
        <f t="shared" si="2047"/>
        <v>1254.4775085000001</v>
      </c>
      <c r="J1630">
        <f t="shared" si="2054"/>
        <v>1273.6674805</v>
      </c>
      <c r="K1630">
        <f t="shared" si="2055"/>
        <v>1236.4699707499999</v>
      </c>
      <c r="L1630">
        <f t="shared" si="2056"/>
        <v>10</v>
      </c>
      <c r="M1630">
        <f t="shared" si="2057"/>
        <v>3</v>
      </c>
      <c r="N1630">
        <f t="shared" si="2058"/>
        <v>0</v>
      </c>
      <c r="O1630">
        <f t="shared" si="2059"/>
        <v>70</v>
      </c>
      <c r="P1630">
        <f t="shared" si="2034"/>
        <v>20.969970999999987</v>
      </c>
      <c r="Q1630">
        <f t="shared" si="2035"/>
        <v>16.119995000000017</v>
      </c>
      <c r="R1630">
        <f t="shared" si="2036"/>
        <v>4.8499759999999696</v>
      </c>
      <c r="S1630">
        <f t="shared" si="2037"/>
        <v>20.969970999999987</v>
      </c>
      <c r="T1630">
        <f t="shared" si="2073"/>
        <v>24.707750242718227</v>
      </c>
      <c r="U1630">
        <f t="shared" si="2038"/>
        <v>-13.5</v>
      </c>
      <c r="V1630">
        <f t="shared" si="2039"/>
        <v>10.030029000000013</v>
      </c>
      <c r="W1630">
        <f t="shared" si="2040"/>
        <v>0</v>
      </c>
      <c r="X1630">
        <f t="shared" si="2041"/>
        <v>10.030029000000013</v>
      </c>
      <c r="Y1630">
        <f t="shared" si="2071"/>
        <v>5.2460594017450575</v>
      </c>
      <c r="Z1630">
        <f t="shared" si="2072"/>
        <v>4.7203306816085915</v>
      </c>
      <c r="AA1630">
        <f t="shared" si="2068"/>
        <v>21.232444679139313</v>
      </c>
      <c r="AB1630">
        <f t="shared" si="2069"/>
        <v>19.104655969232766</v>
      </c>
      <c r="AC1630">
        <f t="shared" si="2070"/>
        <v>5.2750164878110049</v>
      </c>
      <c r="AD1630">
        <f t="shared" ref="AD1630:AD1693" si="2078">AVERAGE(AC1617:AC1630)</f>
        <v>19.621353911752191</v>
      </c>
      <c r="AE1630">
        <f t="shared" si="2051"/>
        <v>1241.8679932</v>
      </c>
      <c r="AF1630">
        <f t="shared" si="2053"/>
        <v>1240.7066649999999</v>
      </c>
      <c r="AG1630">
        <f t="shared" si="2075"/>
        <v>1258.3024901999997</v>
      </c>
      <c r="AH1630">
        <f t="shared" si="2060"/>
        <v>1248.0639891999999</v>
      </c>
      <c r="AI1630">
        <f t="shared" si="2061"/>
        <v>1269.4316923124745</v>
      </c>
      <c r="AJ1630">
        <f t="shared" si="2062"/>
        <v>1226.6962860875253</v>
      </c>
      <c r="AK1630">
        <f t="shared" si="2063"/>
        <v>0.54249440827685069</v>
      </c>
      <c r="AL1630">
        <f t="shared" si="2042"/>
        <v>-0.53743607942996463</v>
      </c>
      <c r="AM1630">
        <f t="shared" si="2043"/>
        <v>-848104.22976093227</v>
      </c>
      <c r="AN1630">
        <f t="shared" si="2076"/>
        <v>-1171166.0838020225</v>
      </c>
      <c r="AO1630">
        <f t="shared" si="2077"/>
        <v>36865434</v>
      </c>
      <c r="AP1630">
        <f t="shared" ref="AP1630:AP1693" si="2079">AN1630/AO1630</f>
        <v>-3.1768677504299084E-2</v>
      </c>
      <c r="AQ1630">
        <f t="shared" ref="AQ1630:AQ1693" si="2080">((E1630-AQ1629)*0.34)+AQ1629</f>
        <v>1246.1584243859177</v>
      </c>
      <c r="AR1630">
        <f t="shared" ref="AR1630:AR1693" si="2081">((E1631-AR1629)*0.285)+AR1629</f>
        <v>1245.9057222230867</v>
      </c>
      <c r="AS1630">
        <f t="shared" ref="AS1630:AS1693" si="2082">((E1630-AS1629)*0.18)+AS1629</f>
        <v>1249.2769103936846</v>
      </c>
      <c r="AT1630">
        <f t="shared" ref="AT1630:AT1693" si="2083">((E1630-AT1629)*0.09)+AT1629</f>
        <v>1243.7690877267653</v>
      </c>
      <c r="AU1630">
        <f t="shared" ref="AU1630:AU1693" si="2084">((E1630-AU1629)*0.15)+AU1629</f>
        <v>1249.6103375371072</v>
      </c>
      <c r="AV1630">
        <f t="shared" ref="AV1630:AV1693" si="2085">((E1630-AV1629)*0.07)+AV1629</f>
        <v>1235.8924664356991</v>
      </c>
      <c r="AW1630">
        <f t="shared" ref="AW1630:AW1693" si="2086">AU1630-AV1630</f>
        <v>13.717871101408036</v>
      </c>
      <c r="AX1630">
        <f t="shared" si="2033"/>
        <v>21.267963905448163</v>
      </c>
      <c r="AY1630">
        <f t="shared" si="2007"/>
        <v>-7.5500928040401263</v>
      </c>
      <c r="AZ1630">
        <f t="shared" si="2044"/>
        <v>1253.6366780000001</v>
      </c>
      <c r="BA1630">
        <f t="shared" si="2045"/>
        <v>1978308881.5379682</v>
      </c>
      <c r="BB1630">
        <f t="shared" si="2048"/>
        <v>1978308881.5379682</v>
      </c>
      <c r="BC1630">
        <f t="shared" si="2049"/>
        <v>0</v>
      </c>
      <c r="BD1630">
        <f t="shared" si="2064"/>
        <v>13834582904.730976</v>
      </c>
      <c r="BE1630">
        <f t="shared" si="2065"/>
        <v>17317973262.393791</v>
      </c>
      <c r="BF1630">
        <f t="shared" si="2066"/>
        <v>0.79885692714244783</v>
      </c>
      <c r="BG1630">
        <f t="shared" si="2067"/>
        <v>44.409141999495326</v>
      </c>
      <c r="BH1630">
        <f t="shared" si="2008"/>
        <v>281662258</v>
      </c>
      <c r="BI1630">
        <f t="shared" si="2009"/>
        <v>1.1099566891098731</v>
      </c>
      <c r="BJ1630">
        <f t="shared" si="2050"/>
        <v>-115.00240000000304</v>
      </c>
      <c r="BK1630">
        <f t="shared" si="2010"/>
        <v>-1.2001631682404196E-4</v>
      </c>
      <c r="BL1630">
        <f t="shared" si="2011"/>
        <v>0.99987998368317599</v>
      </c>
      <c r="BM1630">
        <f t="shared" si="2012"/>
        <v>11.261768366940728</v>
      </c>
      <c r="BN1630">
        <f t="shared" si="2013"/>
        <v>1255.5150145</v>
      </c>
      <c r="BO1630">
        <f t="shared" si="2052"/>
        <v>1243.7709960999998</v>
      </c>
      <c r="BP1630">
        <f t="shared" si="2014"/>
        <v>1236.0347092352943</v>
      </c>
      <c r="BQ1630">
        <f t="shared" si="2015"/>
        <v>7.736286864705562</v>
      </c>
      <c r="BR1630">
        <f t="shared" si="2016"/>
        <v>-8.3199460000000727</v>
      </c>
      <c r="BS1630">
        <f t="shared" si="2017"/>
        <v>-9.9699709999999868</v>
      </c>
      <c r="BT1630">
        <f t="shared" si="2018"/>
        <v>-27.969970999999987</v>
      </c>
      <c r="BU1630">
        <f t="shared" si="2019"/>
        <v>-30.5</v>
      </c>
      <c r="BV1630">
        <f t="shared" si="2020"/>
        <v>1244.3273356000002</v>
      </c>
      <c r="BW1630">
        <f t="shared" si="2021"/>
        <v>1243.2928582857141</v>
      </c>
      <c r="BX1630">
        <f t="shared" si="2022"/>
        <v>1244.894540090909</v>
      </c>
      <c r="BY1630">
        <f t="shared" si="2023"/>
        <v>1257.0218510999998</v>
      </c>
      <c r="BZ1630">
        <f t="shared" si="2024"/>
        <v>1293.969971</v>
      </c>
      <c r="CA1630">
        <f t="shared" si="2025"/>
        <v>1220.099976</v>
      </c>
      <c r="CB1630">
        <f t="shared" si="2026"/>
        <v>1238.8669133899998</v>
      </c>
      <c r="CC1630">
        <f t="shared" si="2027"/>
        <v>1237.3060264444446</v>
      </c>
      <c r="CD1630">
        <f t="shared" si="2028"/>
        <v>1253.7758233197619</v>
      </c>
      <c r="CE1630">
        <f t="shared" si="2029"/>
        <v>1250.7080527698386</v>
      </c>
      <c r="CF1630">
        <f t="shared" si="2030"/>
        <v>1250.030029</v>
      </c>
      <c r="CG1630">
        <f t="shared" si="2031"/>
        <v>1265</v>
      </c>
      <c r="CH1630">
        <f t="shared" si="2032"/>
        <v>1235</v>
      </c>
    </row>
    <row r="1631" spans="1:86">
      <c r="A1631" s="1">
        <v>41869</v>
      </c>
      <c r="B1631">
        <v>1245.530029</v>
      </c>
      <c r="C1631">
        <v>1252.5</v>
      </c>
      <c r="D1631">
        <v>1235</v>
      </c>
      <c r="E1631">
        <v>1243.8000489999999</v>
      </c>
      <c r="F1631">
        <v>1373260</v>
      </c>
      <c r="G1631">
        <f t="shared" si="2046"/>
        <v>7854.8902559912885</v>
      </c>
      <c r="H1631">
        <f t="shared" si="2074"/>
        <v>77208734.187247738</v>
      </c>
      <c r="I1631">
        <f t="shared" si="2047"/>
        <v>1244.2075195</v>
      </c>
      <c r="J1631">
        <f t="shared" si="2054"/>
        <v>1262.9624939999999</v>
      </c>
      <c r="K1631">
        <f t="shared" si="2055"/>
        <v>1236.4699707499999</v>
      </c>
      <c r="L1631">
        <f t="shared" si="2056"/>
        <v>9</v>
      </c>
      <c r="M1631">
        <f t="shared" si="2057"/>
        <v>4</v>
      </c>
      <c r="N1631">
        <f t="shared" si="2058"/>
        <v>10</v>
      </c>
      <c r="O1631">
        <f t="shared" si="2059"/>
        <v>60</v>
      </c>
      <c r="P1631">
        <f t="shared" si="2034"/>
        <v>17.5</v>
      </c>
      <c r="Q1631">
        <f t="shared" si="2035"/>
        <v>8.6999510000000555</v>
      </c>
      <c r="R1631">
        <f t="shared" si="2036"/>
        <v>8.8000489999999445</v>
      </c>
      <c r="S1631">
        <f t="shared" si="2037"/>
        <v>17.5</v>
      </c>
      <c r="T1631">
        <f t="shared" si="2073"/>
        <v>24.192910939666923</v>
      </c>
      <c r="U1631">
        <f t="shared" si="2038"/>
        <v>-5.0048999999944499E-2</v>
      </c>
      <c r="V1631">
        <f t="shared" si="2039"/>
        <v>17.5</v>
      </c>
      <c r="W1631">
        <f t="shared" si="2040"/>
        <v>0</v>
      </c>
      <c r="X1631">
        <f t="shared" si="2041"/>
        <v>17.5</v>
      </c>
      <c r="Y1631">
        <f t="shared" si="2071"/>
        <v>4.8713408730489816</v>
      </c>
      <c r="Z1631">
        <f t="shared" si="2072"/>
        <v>5.6331642043508348</v>
      </c>
      <c r="AA1631">
        <f t="shared" si="2068"/>
        <v>20.13540613280184</v>
      </c>
      <c r="AB1631">
        <f t="shared" si="2069"/>
        <v>23.284358870245107</v>
      </c>
      <c r="AC1631">
        <f t="shared" si="2070"/>
        <v>7.2523486417356047</v>
      </c>
      <c r="AD1631">
        <f t="shared" si="2078"/>
        <v>16.561099585975544</v>
      </c>
      <c r="AE1631">
        <f t="shared" si="2051"/>
        <v>1242.7580077999999</v>
      </c>
      <c r="AF1631">
        <f t="shared" si="2053"/>
        <v>1242.1900025000002</v>
      </c>
      <c r="AG1631">
        <f t="shared" si="2075"/>
        <v>1260.9439940999998</v>
      </c>
      <c r="AH1631">
        <f t="shared" si="2060"/>
        <v>1246.6239989999999</v>
      </c>
      <c r="AI1631">
        <f t="shared" si="2061"/>
        <v>1266.9823347611459</v>
      </c>
      <c r="AJ1631">
        <f t="shared" si="2062"/>
        <v>1226.2656632388539</v>
      </c>
      <c r="AK1631">
        <f t="shared" si="2063"/>
        <v>0.43064388874582049</v>
      </c>
      <c r="AL1631">
        <f t="shared" si="2042"/>
        <v>5.719885714279371E-3</v>
      </c>
      <c r="AM1631">
        <f t="shared" si="2043"/>
        <v>7854.8902559912885</v>
      </c>
      <c r="AN1631">
        <f t="shared" si="2076"/>
        <v>173477.70846515198</v>
      </c>
      <c r="AO1631">
        <f t="shared" si="2077"/>
        <v>36448474</v>
      </c>
      <c r="AP1631">
        <f t="shared" si="2079"/>
        <v>4.759532826124682E-3</v>
      </c>
      <c r="AQ1631">
        <f t="shared" si="2080"/>
        <v>1245.3565767547057</v>
      </c>
      <c r="AR1631">
        <f t="shared" si="2081"/>
        <v>1238.3088413895071</v>
      </c>
      <c r="AS1631">
        <f t="shared" si="2082"/>
        <v>1248.2910753428214</v>
      </c>
      <c r="AT1631">
        <f t="shared" si="2083"/>
        <v>1243.7718742413565</v>
      </c>
      <c r="AU1631">
        <f t="shared" si="2084"/>
        <v>1248.738794256541</v>
      </c>
      <c r="AV1631">
        <f t="shared" si="2085"/>
        <v>1236.4459972152001</v>
      </c>
      <c r="AW1631">
        <f t="shared" si="2086"/>
        <v>12.292797041340918</v>
      </c>
      <c r="AX1631">
        <f t="shared" si="2033"/>
        <v>19.472930532626712</v>
      </c>
      <c r="AY1631">
        <f t="shared" si="2007"/>
        <v>-7.1801334912857939</v>
      </c>
      <c r="AZ1631">
        <f t="shared" si="2044"/>
        <v>1243.7666830000001</v>
      </c>
      <c r="BA1631">
        <f t="shared" si="2045"/>
        <v>1708015035.09658</v>
      </c>
      <c r="BB1631">
        <f t="shared" si="2048"/>
        <v>0</v>
      </c>
      <c r="BC1631">
        <f t="shared" si="2049"/>
        <v>1708015035.09658</v>
      </c>
      <c r="BD1631">
        <f t="shared" si="2064"/>
        <v>11489473511.248333</v>
      </c>
      <c r="BE1631">
        <f t="shared" si="2065"/>
        <v>19025988297.490372</v>
      </c>
      <c r="BF1631">
        <f t="shared" si="2066"/>
        <v>0.60388313771662816</v>
      </c>
      <c r="BG1631">
        <f t="shared" si="2067"/>
        <v>37.651317824585881</v>
      </c>
      <c r="BH1631">
        <f t="shared" si="2008"/>
        <v>280288998</v>
      </c>
      <c r="BI1631">
        <f t="shared" si="2009"/>
        <v>0.9942041196321969</v>
      </c>
      <c r="BJ1631">
        <f t="shared" si="2050"/>
        <v>-707.99560000000383</v>
      </c>
      <c r="BK1631">
        <f t="shared" si="2010"/>
        <v>-4.8644317659918392E-3</v>
      </c>
      <c r="BL1631">
        <f t="shared" si="2011"/>
        <v>0.99513556823400817</v>
      </c>
      <c r="BM1631">
        <f t="shared" si="2012"/>
        <v>10.729785062620937</v>
      </c>
      <c r="BN1631">
        <f t="shared" si="2013"/>
        <v>1243.75</v>
      </c>
      <c r="BO1631">
        <f t="shared" si="2052"/>
        <v>1243.8859984999999</v>
      </c>
      <c r="BP1631">
        <f t="shared" si="2014"/>
        <v>1237.8957393676471</v>
      </c>
      <c r="BQ1631">
        <f t="shared" si="2015"/>
        <v>5.9902591323527759</v>
      </c>
      <c r="BR1631">
        <f t="shared" si="2016"/>
        <v>-19.229980000000069</v>
      </c>
      <c r="BS1631">
        <f t="shared" si="2017"/>
        <v>-9</v>
      </c>
      <c r="BT1631">
        <f t="shared" si="2018"/>
        <v>-18.449951000000056</v>
      </c>
      <c r="BU1631">
        <f t="shared" si="2019"/>
        <v>-20.469970999999987</v>
      </c>
      <c r="BV1631">
        <f t="shared" si="2020"/>
        <v>1244.9713542</v>
      </c>
      <c r="BW1631">
        <f t="shared" si="2021"/>
        <v>1244.1766822857146</v>
      </c>
      <c r="BX1631">
        <f t="shared" si="2022"/>
        <v>1244.1192782363635</v>
      </c>
      <c r="BY1631">
        <f t="shared" si="2023"/>
        <v>1255.6406662238096</v>
      </c>
      <c r="BZ1631">
        <f t="shared" si="2024"/>
        <v>1272.5</v>
      </c>
      <c r="CA1631">
        <f t="shared" si="2025"/>
        <v>1220.099976</v>
      </c>
      <c r="CB1631">
        <f t="shared" si="2026"/>
        <v>1238.9064191933332</v>
      </c>
      <c r="CC1631">
        <f t="shared" si="2027"/>
        <v>1239.4207615750001</v>
      </c>
      <c r="CD1631">
        <f t="shared" si="2028"/>
        <v>1252.2617446005554</v>
      </c>
      <c r="CE1631">
        <f t="shared" si="2029"/>
        <v>1261.9335116871921</v>
      </c>
      <c r="CF1631">
        <f t="shared" si="2030"/>
        <v>1249.880005</v>
      </c>
      <c r="CG1631">
        <f t="shared" si="2031"/>
        <v>1266</v>
      </c>
      <c r="CH1631">
        <f t="shared" si="2032"/>
        <v>1245.030029</v>
      </c>
    </row>
    <row r="1632" spans="1:86">
      <c r="A1632" s="1">
        <v>41870</v>
      </c>
      <c r="B1632">
        <v>1250</v>
      </c>
      <c r="C1632">
        <v>1252.4499510000001</v>
      </c>
      <c r="D1632">
        <v>1217.5</v>
      </c>
      <c r="E1632">
        <v>1219.25</v>
      </c>
      <c r="F1632">
        <v>3234156</v>
      </c>
      <c r="G1632">
        <f t="shared" si="2046"/>
        <v>-2910277.2626592815</v>
      </c>
      <c r="H1632">
        <f t="shared" si="2074"/>
        <v>74298456.924588457</v>
      </c>
      <c r="I1632">
        <f t="shared" si="2047"/>
        <v>1234.7999877500001</v>
      </c>
      <c r="J1632">
        <f t="shared" si="2054"/>
        <v>1262.9624939999999</v>
      </c>
      <c r="K1632">
        <f t="shared" si="2055"/>
        <v>1234.7999877500001</v>
      </c>
      <c r="L1632">
        <f t="shared" si="2056"/>
        <v>10</v>
      </c>
      <c r="M1632">
        <f t="shared" si="2057"/>
        <v>1</v>
      </c>
      <c r="N1632">
        <f t="shared" si="2058"/>
        <v>0</v>
      </c>
      <c r="O1632">
        <f t="shared" si="2059"/>
        <v>90</v>
      </c>
      <c r="P1632">
        <f t="shared" si="2034"/>
        <v>34.949951000000056</v>
      </c>
      <c r="Q1632">
        <f t="shared" si="2035"/>
        <v>33.199951000000056</v>
      </c>
      <c r="R1632">
        <f t="shared" si="2036"/>
        <v>1.75</v>
      </c>
      <c r="S1632">
        <f t="shared" si="2037"/>
        <v>34.949951000000056</v>
      </c>
      <c r="T1632">
        <f t="shared" si="2073"/>
        <v>24.961270943976434</v>
      </c>
      <c r="U1632">
        <f t="shared" si="2038"/>
        <v>-24.919922000000042</v>
      </c>
      <c r="V1632">
        <f t="shared" si="2039"/>
        <v>2.4699709999999868</v>
      </c>
      <c r="W1632">
        <f t="shared" si="2040"/>
        <v>0</v>
      </c>
      <c r="X1632">
        <f t="shared" si="2041"/>
        <v>2.4699709999999868</v>
      </c>
      <c r="Y1632">
        <f t="shared" si="2071"/>
        <v>4.5233879535454831</v>
      </c>
      <c r="Z1632">
        <f t="shared" si="2072"/>
        <v>5.4072218326114889</v>
      </c>
      <c r="AA1632">
        <f t="shared" si="2068"/>
        <v>18.121625151611326</v>
      </c>
      <c r="AB1632">
        <f t="shared" si="2069"/>
        <v>21.66244597379502</v>
      </c>
      <c r="AC1632">
        <f t="shared" si="2070"/>
        <v>8.9000967523469576</v>
      </c>
      <c r="AD1632">
        <f t="shared" si="2078"/>
        <v>13.503397439123651</v>
      </c>
      <c r="AE1632">
        <f t="shared" si="2051"/>
        <v>1239.7680175999999</v>
      </c>
      <c r="AF1632">
        <f t="shared" si="2053"/>
        <v>1238.8400064999998</v>
      </c>
      <c r="AG1632">
        <f t="shared" si="2075"/>
        <v>1260.8764953</v>
      </c>
      <c r="AH1632">
        <f t="shared" si="2060"/>
        <v>1242.2459961</v>
      </c>
      <c r="AI1632">
        <f t="shared" si="2061"/>
        <v>1265.2648014068293</v>
      </c>
      <c r="AJ1632">
        <f t="shared" si="2062"/>
        <v>1219.2271907931706</v>
      </c>
      <c r="AK1632">
        <f t="shared" si="2063"/>
        <v>4.9544723380174477E-4</v>
      </c>
      <c r="AL1632">
        <f t="shared" si="2042"/>
        <v>-0.89985679808249242</v>
      </c>
      <c r="AM1632">
        <f t="shared" si="2043"/>
        <v>-2910277.2626592815</v>
      </c>
      <c r="AN1632">
        <f t="shared" si="2076"/>
        <v>-99161.84381716093</v>
      </c>
      <c r="AO1632">
        <f t="shared" si="2077"/>
        <v>36175142</v>
      </c>
      <c r="AP1632">
        <f t="shared" si="2079"/>
        <v>-2.741159767034527E-3</v>
      </c>
      <c r="AQ1632">
        <f t="shared" si="2080"/>
        <v>1236.4803406581057</v>
      </c>
      <c r="AR1632">
        <f t="shared" si="2081"/>
        <v>1232.5493147534976</v>
      </c>
      <c r="AS1632">
        <f t="shared" si="2082"/>
        <v>1243.0636817811135</v>
      </c>
      <c r="AT1632">
        <f t="shared" si="2083"/>
        <v>1241.5649055596343</v>
      </c>
      <c r="AU1632">
        <f t="shared" si="2084"/>
        <v>1244.3154751180598</v>
      </c>
      <c r="AV1632">
        <f t="shared" si="2085"/>
        <v>1235.242277410136</v>
      </c>
      <c r="AW1632">
        <f t="shared" si="2086"/>
        <v>9.0731977079237822</v>
      </c>
      <c r="AX1632">
        <f t="shared" si="2033"/>
        <v>17.392983967686128</v>
      </c>
      <c r="AY1632">
        <f t="shared" si="2007"/>
        <v>-8.3197862597623455</v>
      </c>
      <c r="AZ1632">
        <f t="shared" si="2044"/>
        <v>1229.7333169999999</v>
      </c>
      <c r="BA1632">
        <f t="shared" si="2045"/>
        <v>3977149385.5754519</v>
      </c>
      <c r="BB1632">
        <f t="shared" si="2048"/>
        <v>0</v>
      </c>
      <c r="BC1632">
        <f t="shared" si="2049"/>
        <v>3977149385.5754519</v>
      </c>
      <c r="BD1632">
        <f t="shared" si="2064"/>
        <v>11489473511.248333</v>
      </c>
      <c r="BE1632">
        <f t="shared" si="2065"/>
        <v>21306024850.768372</v>
      </c>
      <c r="BF1632">
        <f t="shared" si="2066"/>
        <v>0.53925936873362756</v>
      </c>
      <c r="BG1632">
        <f t="shared" si="2067"/>
        <v>35.033690857264986</v>
      </c>
      <c r="BH1632">
        <f t="shared" si="2008"/>
        <v>277054842</v>
      </c>
      <c r="BI1632">
        <f t="shared" si="2009"/>
        <v>0.73452778243204664</v>
      </c>
      <c r="BJ1632">
        <f t="shared" si="2050"/>
        <v>-2555.0048999999944</v>
      </c>
      <c r="BK1632">
        <f t="shared" si="2010"/>
        <v>-1.9737938601737382E-2</v>
      </c>
      <c r="BL1632">
        <f t="shared" si="2011"/>
        <v>0.98026206139826266</v>
      </c>
      <c r="BM1632">
        <f t="shared" si="2012"/>
        <v>12.131975630932127</v>
      </c>
      <c r="BN1632">
        <f t="shared" si="2013"/>
        <v>1234.9749755</v>
      </c>
      <c r="BO1632">
        <f t="shared" si="2052"/>
        <v>1243.3529907</v>
      </c>
      <c r="BP1632">
        <f t="shared" si="2014"/>
        <v>1238.8391202794116</v>
      </c>
      <c r="BQ1632">
        <f t="shared" si="2015"/>
        <v>4.5138704205883187</v>
      </c>
      <c r="BR1632">
        <f t="shared" si="2016"/>
        <v>-42.59997599999997</v>
      </c>
      <c r="BS1632">
        <f t="shared" si="2017"/>
        <v>-27.550048999999944</v>
      </c>
      <c r="BT1632">
        <f t="shared" si="2018"/>
        <v>-20.050048999999944</v>
      </c>
      <c r="BU1632">
        <f t="shared" si="2019"/>
        <v>-22.449951000000056</v>
      </c>
      <c r="BV1632">
        <f t="shared" si="2020"/>
        <v>1237.1353515999997</v>
      </c>
      <c r="BW1632">
        <f t="shared" si="2021"/>
        <v>1237.6223958571429</v>
      </c>
      <c r="BX1632">
        <f t="shared" si="2022"/>
        <v>1239.1421875090909</v>
      </c>
      <c r="BY1632">
        <f t="shared" si="2023"/>
        <v>1251.6698096428574</v>
      </c>
      <c r="BZ1632">
        <f t="shared" si="2024"/>
        <v>1272.5</v>
      </c>
      <c r="CA1632">
        <f t="shared" si="2025"/>
        <v>1217.5</v>
      </c>
      <c r="CB1632">
        <f t="shared" si="2026"/>
        <v>1241.7527815866665</v>
      </c>
      <c r="CC1632">
        <f t="shared" si="2027"/>
        <v>1238.8953504111112</v>
      </c>
      <c r="CD1632">
        <f t="shared" si="2028"/>
        <v>1248.0979087120636</v>
      </c>
      <c r="CE1632">
        <f t="shared" si="2029"/>
        <v>1269.4166578899531</v>
      </c>
      <c r="CF1632">
        <f t="shared" si="2030"/>
        <v>1243.8000489999999</v>
      </c>
      <c r="CG1632">
        <f t="shared" si="2031"/>
        <v>1252.5</v>
      </c>
      <c r="CH1632">
        <f t="shared" si="2032"/>
        <v>1235</v>
      </c>
    </row>
    <row r="1633" spans="1:86">
      <c r="A1633" s="1">
        <v>41871</v>
      </c>
      <c r="B1633">
        <v>1222.25</v>
      </c>
      <c r="C1633">
        <v>1227.530029</v>
      </c>
      <c r="D1633">
        <v>1215.030029</v>
      </c>
      <c r="E1633">
        <v>1218.099976</v>
      </c>
      <c r="F1633">
        <v>2056758</v>
      </c>
      <c r="G1633">
        <f t="shared" si="2046"/>
        <v>-1046495.9117078544</v>
      </c>
      <c r="H1633">
        <f t="shared" si="2074"/>
        <v>73251961.012880608</v>
      </c>
      <c r="I1633">
        <f t="shared" si="2047"/>
        <v>1220.7275085000001</v>
      </c>
      <c r="J1633">
        <f t="shared" si="2054"/>
        <v>1255.9849852500001</v>
      </c>
      <c r="K1633">
        <f t="shared" si="2055"/>
        <v>1220.7275085000001</v>
      </c>
      <c r="L1633">
        <f t="shared" si="2056"/>
        <v>10</v>
      </c>
      <c r="M1633">
        <f t="shared" si="2057"/>
        <v>1</v>
      </c>
      <c r="N1633">
        <f t="shared" si="2058"/>
        <v>0</v>
      </c>
      <c r="O1633">
        <f t="shared" si="2059"/>
        <v>90</v>
      </c>
      <c r="P1633">
        <f t="shared" si="2034"/>
        <v>12.5</v>
      </c>
      <c r="Q1633">
        <f t="shared" si="2035"/>
        <v>9.4300530000000435</v>
      </c>
      <c r="R1633">
        <f t="shared" si="2036"/>
        <v>3.0699469999999565</v>
      </c>
      <c r="S1633">
        <f t="shared" si="2037"/>
        <v>12.5</v>
      </c>
      <c r="T1633">
        <f t="shared" si="2073"/>
        <v>24.071180162263833</v>
      </c>
      <c r="U1633">
        <f t="shared" si="2038"/>
        <v>2.4699709999999868</v>
      </c>
      <c r="V1633">
        <f t="shared" si="2039"/>
        <v>3.0029000000013184E-2</v>
      </c>
      <c r="W1633">
        <f t="shared" si="2040"/>
        <v>2.4699709999999868</v>
      </c>
      <c r="X1633">
        <f t="shared" si="2041"/>
        <v>0</v>
      </c>
      <c r="Y1633">
        <f t="shared" si="2071"/>
        <v>4.3767153140065194</v>
      </c>
      <c r="Z1633">
        <f t="shared" si="2072"/>
        <v>5.0209917017106687</v>
      </c>
      <c r="AA1633">
        <f t="shared" si="2068"/>
        <v>18.182387753749836</v>
      </c>
      <c r="AB1633">
        <f t="shared" si="2069"/>
        <v>20.858934492883861</v>
      </c>
      <c r="AC1633">
        <f t="shared" si="2070"/>
        <v>6.855676460509244</v>
      </c>
      <c r="AD1633">
        <f t="shared" si="2078"/>
        <v>10.42056212400537</v>
      </c>
      <c r="AE1633">
        <f t="shared" si="2051"/>
        <v>1236.2120117999998</v>
      </c>
      <c r="AF1633">
        <f t="shared" si="2053"/>
        <v>1236.1566773333334</v>
      </c>
      <c r="AG1633">
        <f t="shared" si="2075"/>
        <v>1260.18749385</v>
      </c>
      <c r="AH1633">
        <f t="shared" si="2060"/>
        <v>1237.8709961</v>
      </c>
      <c r="AI1633">
        <f t="shared" si="2061"/>
        <v>1260.9532100590345</v>
      </c>
      <c r="AJ1633">
        <f t="shared" si="2062"/>
        <v>1214.7887821409654</v>
      </c>
      <c r="AK1633">
        <f t="shared" si="2063"/>
        <v>7.1726088860261758E-2</v>
      </c>
      <c r="AL1633">
        <f t="shared" si="2042"/>
        <v>-0.508808480000007</v>
      </c>
      <c r="AM1633">
        <f t="shared" si="2043"/>
        <v>-1046495.9117078544</v>
      </c>
      <c r="AN1633">
        <f t="shared" si="2076"/>
        <v>-1680116.0107703656</v>
      </c>
      <c r="AO1633">
        <f t="shared" si="2077"/>
        <v>37250828</v>
      </c>
      <c r="AP1633">
        <f t="shared" si="2079"/>
        <v>-4.510278297090109E-2</v>
      </c>
      <c r="AQ1633">
        <f t="shared" si="2080"/>
        <v>1230.2310166743498</v>
      </c>
      <c r="AR1633">
        <f t="shared" si="2081"/>
        <v>1227.8954517837508</v>
      </c>
      <c r="AS1633">
        <f t="shared" si="2082"/>
        <v>1238.5702147405129</v>
      </c>
      <c r="AT1633">
        <f t="shared" si="2083"/>
        <v>1239.4530618992671</v>
      </c>
      <c r="AU1633">
        <f t="shared" si="2084"/>
        <v>1240.3831502503508</v>
      </c>
      <c r="AV1633">
        <f t="shared" si="2085"/>
        <v>1234.0423163114265</v>
      </c>
      <c r="AW1633">
        <f t="shared" si="2086"/>
        <v>6.3408339389243338</v>
      </c>
      <c r="AX1633">
        <f t="shared" si="2033"/>
        <v>15.182553961933769</v>
      </c>
      <c r="AY1633">
        <f t="shared" si="2007"/>
        <v>-8.8417200230094348</v>
      </c>
      <c r="AZ1633">
        <f t="shared" si="2044"/>
        <v>1220.2200113333333</v>
      </c>
      <c r="BA1633">
        <f t="shared" si="2045"/>
        <v>2509697270.0699239</v>
      </c>
      <c r="BB1633">
        <f t="shared" si="2048"/>
        <v>0</v>
      </c>
      <c r="BC1633">
        <f t="shared" si="2049"/>
        <v>2509697270.0699239</v>
      </c>
      <c r="BD1633">
        <f t="shared" si="2064"/>
        <v>9027517410.1477814</v>
      </c>
      <c r="BE1633">
        <f t="shared" si="2065"/>
        <v>23815722120.838295</v>
      </c>
      <c r="BF1633">
        <f t="shared" si="2066"/>
        <v>0.37905705165449838</v>
      </c>
      <c r="BG1633">
        <f t="shared" si="2067"/>
        <v>27.486683832241141</v>
      </c>
      <c r="BH1633">
        <f t="shared" si="2008"/>
        <v>274998084</v>
      </c>
      <c r="BI1633">
        <f t="shared" si="2009"/>
        <v>0.51382629713032812</v>
      </c>
      <c r="BJ1633">
        <f t="shared" si="2050"/>
        <v>-215.00240000000304</v>
      </c>
      <c r="BK1633">
        <f t="shared" si="2010"/>
        <v>-9.4322247283168371E-4</v>
      </c>
      <c r="BL1633">
        <f t="shared" si="2011"/>
        <v>0.99905677752716837</v>
      </c>
      <c r="BM1633">
        <f t="shared" si="2012"/>
        <v>12.165394924983671</v>
      </c>
      <c r="BN1633">
        <f t="shared" si="2013"/>
        <v>1221.280029</v>
      </c>
      <c r="BO1633">
        <f t="shared" si="2052"/>
        <v>1241.1040037999999</v>
      </c>
      <c r="BP1633">
        <f t="shared" si="2014"/>
        <v>1239.4554443088236</v>
      </c>
      <c r="BQ1633">
        <f t="shared" si="2015"/>
        <v>1.6485594911762291</v>
      </c>
      <c r="BR1633">
        <f t="shared" si="2016"/>
        <v>-35.219970000000103</v>
      </c>
      <c r="BS1633">
        <f t="shared" si="2017"/>
        <v>-30.089966000000004</v>
      </c>
      <c r="BT1633">
        <f t="shared" si="2018"/>
        <v>-39.900024999999914</v>
      </c>
      <c r="BU1633">
        <f t="shared" si="2019"/>
        <v>-35.819946000000073</v>
      </c>
      <c r="BV1633">
        <f t="shared" si="2020"/>
        <v>1229.9126710666669</v>
      </c>
      <c r="BW1633">
        <f t="shared" si="2021"/>
        <v>1231.6966728571429</v>
      </c>
      <c r="BX1633">
        <f t="shared" si="2022"/>
        <v>1234.7520020363638</v>
      </c>
      <c r="BY1633">
        <f t="shared" si="2023"/>
        <v>1247.5958554238096</v>
      </c>
      <c r="BZ1633">
        <f t="shared" si="2024"/>
        <v>1267.4300539999999</v>
      </c>
      <c r="CA1633">
        <f t="shared" si="2025"/>
        <v>1215.030029</v>
      </c>
      <c r="CB1633">
        <f t="shared" si="2026"/>
        <v>1244.9680879100001</v>
      </c>
      <c r="CC1633">
        <f t="shared" si="2027"/>
        <v>1240.8200975444445</v>
      </c>
      <c r="CD1633">
        <f t="shared" si="2028"/>
        <v>1242.4323022105159</v>
      </c>
      <c r="CE1633">
        <f t="shared" si="2029"/>
        <v>1276.9582543182287</v>
      </c>
      <c r="CF1633">
        <f t="shared" si="2030"/>
        <v>1219.25</v>
      </c>
      <c r="CG1633">
        <f t="shared" si="2031"/>
        <v>1252.4499510000001</v>
      </c>
      <c r="CH1633">
        <f t="shared" si="2032"/>
        <v>1217.5</v>
      </c>
    </row>
    <row r="1634" spans="1:86">
      <c r="A1634" s="1">
        <v>41872</v>
      </c>
      <c r="B1634">
        <v>1223.5</v>
      </c>
      <c r="C1634">
        <v>1230</v>
      </c>
      <c r="D1634">
        <v>1215</v>
      </c>
      <c r="E1634">
        <v>1216.219971</v>
      </c>
      <c r="F1634">
        <v>2265450</v>
      </c>
      <c r="G1634">
        <f t="shared" si="2046"/>
        <v>-1896945.5597400041</v>
      </c>
      <c r="H1634">
        <f t="shared" si="2074"/>
        <v>71355015.453140602</v>
      </c>
      <c r="I1634">
        <f t="shared" si="2047"/>
        <v>1221.1799927500001</v>
      </c>
      <c r="J1634">
        <f t="shared" si="2054"/>
        <v>1254.4775085000001</v>
      </c>
      <c r="K1634">
        <f t="shared" si="2055"/>
        <v>1220.7275085000001</v>
      </c>
      <c r="L1634">
        <f t="shared" si="2056"/>
        <v>5</v>
      </c>
      <c r="M1634">
        <f t="shared" si="2057"/>
        <v>2</v>
      </c>
      <c r="N1634">
        <f t="shared" si="2058"/>
        <v>50</v>
      </c>
      <c r="O1634">
        <f t="shared" si="2059"/>
        <v>80</v>
      </c>
      <c r="P1634">
        <f t="shared" si="2034"/>
        <v>15</v>
      </c>
      <c r="Q1634">
        <f t="shared" si="2035"/>
        <v>13.780029000000013</v>
      </c>
      <c r="R1634">
        <f t="shared" si="2036"/>
        <v>1.2199709999999868</v>
      </c>
      <c r="S1634">
        <f t="shared" si="2037"/>
        <v>15</v>
      </c>
      <c r="T1634">
        <f t="shared" si="2073"/>
        <v>23.423238722102131</v>
      </c>
      <c r="U1634">
        <f t="shared" si="2038"/>
        <v>4.0999759999999696</v>
      </c>
      <c r="V1634">
        <f t="shared" si="2039"/>
        <v>-2.9000240000000304</v>
      </c>
      <c r="W1634">
        <f t="shared" si="2040"/>
        <v>4.0999759999999696</v>
      </c>
      <c r="X1634">
        <f t="shared" si="2041"/>
        <v>0</v>
      </c>
      <c r="Y1634">
        <f t="shared" si="2071"/>
        <v>4.3569482201489089</v>
      </c>
      <c r="Z1634">
        <f t="shared" si="2072"/>
        <v>4.6623494373027636</v>
      </c>
      <c r="AA1634">
        <f t="shared" si="2068"/>
        <v>18.60096407606391</v>
      </c>
      <c r="AB1634">
        <f t="shared" si="2069"/>
        <v>19.904802630489261</v>
      </c>
      <c r="AC1634">
        <f t="shared" si="2070"/>
        <v>3.3860864642995274</v>
      </c>
      <c r="AD1634">
        <f t="shared" si="2078"/>
        <v>8.9629443494030845</v>
      </c>
      <c r="AE1634">
        <f t="shared" si="2051"/>
        <v>1229.4500002</v>
      </c>
      <c r="AF1634">
        <f t="shared" si="2053"/>
        <v>1232.880005</v>
      </c>
      <c r="AG1634">
        <f t="shared" si="2075"/>
        <v>1257.6884948499999</v>
      </c>
      <c r="AH1634">
        <f t="shared" si="2060"/>
        <v>1234.1609985999999</v>
      </c>
      <c r="AI1634">
        <f t="shared" si="2061"/>
        <v>1258.0308752104872</v>
      </c>
      <c r="AJ1634">
        <f t="shared" si="2062"/>
        <v>1210.2911219895125</v>
      </c>
      <c r="AK1634">
        <f t="shared" si="2063"/>
        <v>0.12419102761265707</v>
      </c>
      <c r="AL1634">
        <f t="shared" si="2042"/>
        <v>-0.83733720000000178</v>
      </c>
      <c r="AM1634">
        <f t="shared" si="2043"/>
        <v>-1896945.5597400041</v>
      </c>
      <c r="AN1634">
        <f t="shared" si="2076"/>
        <v>-5509170.17422086</v>
      </c>
      <c r="AO1634">
        <f t="shared" si="2077"/>
        <v>37117262</v>
      </c>
      <c r="AP1634">
        <f t="shared" si="2079"/>
        <v>-0.14842609280342015</v>
      </c>
      <c r="AQ1634">
        <f t="shared" si="2080"/>
        <v>1225.4672611450708</v>
      </c>
      <c r="AR1634">
        <f t="shared" si="2081"/>
        <v>1229.0937411853818</v>
      </c>
      <c r="AS1634">
        <f t="shared" si="2082"/>
        <v>1234.5471708672205</v>
      </c>
      <c r="AT1634">
        <f t="shared" si="2083"/>
        <v>1237.362083718333</v>
      </c>
      <c r="AU1634">
        <f t="shared" si="2084"/>
        <v>1236.7586733627982</v>
      </c>
      <c r="AV1634">
        <f t="shared" si="2085"/>
        <v>1232.7947521396266</v>
      </c>
      <c r="AW1634">
        <f t="shared" si="2086"/>
        <v>3.9639212231716101</v>
      </c>
      <c r="AX1634">
        <f t="shared" si="2033"/>
        <v>12.938827414181336</v>
      </c>
      <c r="AY1634">
        <f t="shared" si="2007"/>
        <v>-8.9749061910097261</v>
      </c>
      <c r="AZ1634">
        <f t="shared" si="2044"/>
        <v>1220.406657</v>
      </c>
      <c r="BA1634">
        <f t="shared" si="2045"/>
        <v>2764770261.1006498</v>
      </c>
      <c r="BB1634">
        <f t="shared" si="2048"/>
        <v>2764770261.1006498</v>
      </c>
      <c r="BC1634">
        <f t="shared" si="2049"/>
        <v>0</v>
      </c>
      <c r="BD1634">
        <f t="shared" si="2064"/>
        <v>11792287671.248432</v>
      </c>
      <c r="BE1634">
        <f t="shared" si="2065"/>
        <v>20707492429.413952</v>
      </c>
      <c r="BF1634">
        <f t="shared" si="2066"/>
        <v>0.56946961161256204</v>
      </c>
      <c r="BG1634">
        <f t="shared" si="2067"/>
        <v>36.284207569170881</v>
      </c>
      <c r="BH1634">
        <f t="shared" si="2008"/>
        <v>272732634</v>
      </c>
      <c r="BI1634">
        <f t="shared" si="2009"/>
        <v>0.32153943033030169</v>
      </c>
      <c r="BJ1634">
        <f t="shared" si="2050"/>
        <v>-288.00049999999828</v>
      </c>
      <c r="BK1634">
        <f t="shared" si="2010"/>
        <v>-1.5433913775891766E-3</v>
      </c>
      <c r="BL1634">
        <f t="shared" si="2011"/>
        <v>0.99845660862241081</v>
      </c>
      <c r="BM1634">
        <f t="shared" si="2012"/>
        <v>12.580529592710105</v>
      </c>
      <c r="BN1634">
        <f t="shared" si="2013"/>
        <v>1222.5</v>
      </c>
      <c r="BO1634">
        <f t="shared" si="2052"/>
        <v>1235.6040037999999</v>
      </c>
      <c r="BP1634">
        <f t="shared" si="2014"/>
        <v>1240.1520618823529</v>
      </c>
      <c r="BQ1634">
        <f t="shared" si="2015"/>
        <v>-4.548058082353009</v>
      </c>
      <c r="BR1634">
        <f t="shared" si="2016"/>
        <v>-18.680053000000044</v>
      </c>
      <c r="BS1634">
        <f t="shared" si="2017"/>
        <v>-14.530029000000013</v>
      </c>
      <c r="BT1634">
        <f t="shared" si="2018"/>
        <v>-17.5</v>
      </c>
      <c r="BU1634">
        <f t="shared" si="2019"/>
        <v>-21.5</v>
      </c>
      <c r="BV1634">
        <f t="shared" si="2020"/>
        <v>1223.2486574666666</v>
      </c>
      <c r="BW1634">
        <f t="shared" si="2021"/>
        <v>1226.0004710476192</v>
      </c>
      <c r="BX1634">
        <f t="shared" si="2022"/>
        <v>1230.815452018182</v>
      </c>
      <c r="BY1634">
        <f t="shared" si="2023"/>
        <v>1243.4084722952384</v>
      </c>
      <c r="BZ1634">
        <f t="shared" si="2024"/>
        <v>1266</v>
      </c>
      <c r="CA1634">
        <f t="shared" si="2025"/>
        <v>1215</v>
      </c>
      <c r="CB1634">
        <f t="shared" si="2026"/>
        <v>1239.3141782066666</v>
      </c>
      <c r="CC1634">
        <f t="shared" si="2027"/>
        <v>1242.9534074249998</v>
      </c>
      <c r="CD1634">
        <f t="shared" si="2028"/>
        <v>1237.3711435252776</v>
      </c>
      <c r="CE1634">
        <f t="shared" si="2029"/>
        <v>1279.3618414460911</v>
      </c>
      <c r="CF1634">
        <f t="shared" si="2030"/>
        <v>1218.099976</v>
      </c>
      <c r="CG1634">
        <f t="shared" si="2031"/>
        <v>1227.530029</v>
      </c>
      <c r="CH1634">
        <f t="shared" si="2032"/>
        <v>1215.030029</v>
      </c>
    </row>
    <row r="1635" spans="1:86">
      <c r="A1635" s="1">
        <v>41873</v>
      </c>
      <c r="B1635">
        <v>1222</v>
      </c>
      <c r="C1635">
        <v>1234.099976</v>
      </c>
      <c r="D1635">
        <v>1217.900024</v>
      </c>
      <c r="E1635">
        <v>1232.099976</v>
      </c>
      <c r="F1635">
        <v>3096238</v>
      </c>
      <c r="G1635">
        <f t="shared" si="2046"/>
        <v>2331732.5249220463</v>
      </c>
      <c r="H1635">
        <f t="shared" si="2074"/>
        <v>73686747.978062645</v>
      </c>
      <c r="I1635">
        <f t="shared" si="2047"/>
        <v>1226.5249939999999</v>
      </c>
      <c r="J1635">
        <f t="shared" si="2054"/>
        <v>1254.4775085000001</v>
      </c>
      <c r="K1635">
        <f t="shared" si="2055"/>
        <v>1220.7275085000001</v>
      </c>
      <c r="L1635">
        <f t="shared" si="2056"/>
        <v>6</v>
      </c>
      <c r="M1635">
        <f t="shared" si="2057"/>
        <v>3</v>
      </c>
      <c r="N1635">
        <f t="shared" si="2058"/>
        <v>40</v>
      </c>
      <c r="O1635">
        <f t="shared" si="2059"/>
        <v>70</v>
      </c>
      <c r="P1635">
        <f t="shared" si="2034"/>
        <v>16.199951999999939</v>
      </c>
      <c r="Q1635">
        <f t="shared" si="2035"/>
        <v>2</v>
      </c>
      <c r="R1635">
        <f t="shared" si="2036"/>
        <v>14.199951999999939</v>
      </c>
      <c r="S1635">
        <f t="shared" si="2037"/>
        <v>16.199951999999939</v>
      </c>
      <c r="T1635">
        <f t="shared" si="2073"/>
        <v>22.907289670523401</v>
      </c>
      <c r="U1635">
        <f t="shared" si="2038"/>
        <v>30.15002400000003</v>
      </c>
      <c r="V1635">
        <f t="shared" si="2039"/>
        <v>-15.549927000000025</v>
      </c>
      <c r="W1635">
        <f t="shared" si="2040"/>
        <v>30.15002400000003</v>
      </c>
      <c r="X1635">
        <f t="shared" si="2041"/>
        <v>0</v>
      </c>
      <c r="Y1635">
        <f t="shared" si="2071"/>
        <v>6.1993107758525605</v>
      </c>
      <c r="Z1635">
        <f t="shared" si="2072"/>
        <v>4.3293244774954234</v>
      </c>
      <c r="AA1635">
        <f t="shared" si="2068"/>
        <v>27.062611356548643</v>
      </c>
      <c r="AB1635">
        <f t="shared" si="2069"/>
        <v>18.899330910658993</v>
      </c>
      <c r="AC1635">
        <f t="shared" si="2070"/>
        <v>17.76095622424096</v>
      </c>
      <c r="AD1635">
        <f t="shared" si="2078"/>
        <v>9.1098706843747408</v>
      </c>
      <c r="AE1635">
        <f t="shared" si="2051"/>
        <v>1225.8939943999999</v>
      </c>
      <c r="AF1635">
        <f t="shared" si="2053"/>
        <v>1229.8916628333334</v>
      </c>
      <c r="AG1635">
        <f t="shared" si="2075"/>
        <v>1254.6399963500003</v>
      </c>
      <c r="AH1635">
        <f t="shared" si="2060"/>
        <v>1233.8809937999999</v>
      </c>
      <c r="AI1635">
        <f t="shared" si="2061"/>
        <v>1257.7753040200425</v>
      </c>
      <c r="AJ1635">
        <f t="shared" si="2062"/>
        <v>1209.9866835799573</v>
      </c>
      <c r="AK1635">
        <f t="shared" si="2063"/>
        <v>0.46273134098455682</v>
      </c>
      <c r="AL1635">
        <f t="shared" si="2042"/>
        <v>0.75308568815512444</v>
      </c>
      <c r="AM1635">
        <f t="shared" si="2043"/>
        <v>2331732.5249220463</v>
      </c>
      <c r="AN1635">
        <f t="shared" si="2076"/>
        <v>-4587375.6632410698</v>
      </c>
      <c r="AO1635">
        <f t="shared" si="2077"/>
        <v>38147642</v>
      </c>
      <c r="AP1635">
        <f t="shared" si="2079"/>
        <v>-0.12025319057049633</v>
      </c>
      <c r="AQ1635">
        <f t="shared" si="2080"/>
        <v>1227.7223841957466</v>
      </c>
      <c r="AR1635">
        <f t="shared" si="2081"/>
        <v>1238.1955832125479</v>
      </c>
      <c r="AS1635">
        <f t="shared" si="2082"/>
        <v>1234.1066757911208</v>
      </c>
      <c r="AT1635">
        <f t="shared" si="2083"/>
        <v>1236.8884940236831</v>
      </c>
      <c r="AU1635">
        <f t="shared" si="2084"/>
        <v>1236.0598687583783</v>
      </c>
      <c r="AV1635">
        <f t="shared" si="2085"/>
        <v>1232.7461178098526</v>
      </c>
      <c r="AW1635">
        <f t="shared" si="2086"/>
        <v>3.3137509485256942</v>
      </c>
      <c r="AX1635">
        <f t="shared" si="2033"/>
        <v>11.013812121050208</v>
      </c>
      <c r="AY1635">
        <f t="shared" si="2007"/>
        <v>-7.7000611725245136</v>
      </c>
      <c r="AZ1635">
        <f t="shared" si="2044"/>
        <v>1228.0333253333333</v>
      </c>
      <c r="BA1635">
        <f t="shared" si="2045"/>
        <v>3802283447.1634293</v>
      </c>
      <c r="BB1635">
        <f t="shared" si="2048"/>
        <v>3802283447.1634293</v>
      </c>
      <c r="BC1635">
        <f t="shared" si="2049"/>
        <v>0</v>
      </c>
      <c r="BD1635">
        <f t="shared" si="2064"/>
        <v>15594571118.411861</v>
      </c>
      <c r="BE1635">
        <f t="shared" si="2065"/>
        <v>17684749260.029549</v>
      </c>
      <c r="BF1635">
        <f t="shared" si="2066"/>
        <v>0.88180900328952727</v>
      </c>
      <c r="BG1635">
        <f t="shared" si="2067"/>
        <v>46.859644190673258</v>
      </c>
      <c r="BH1635">
        <f t="shared" si="2008"/>
        <v>275828872</v>
      </c>
      <c r="BI1635">
        <f t="shared" si="2009"/>
        <v>0.26881049557982306</v>
      </c>
      <c r="BJ1635">
        <f t="shared" si="2050"/>
        <v>1488.0004999999983</v>
      </c>
      <c r="BK1635">
        <f t="shared" si="2010"/>
        <v>1.3056852690013904E-2</v>
      </c>
      <c r="BL1635">
        <f t="shared" si="2011"/>
        <v>1.0130568526900139</v>
      </c>
      <c r="BM1635">
        <f t="shared" si="2012"/>
        <v>12.593407235670457</v>
      </c>
      <c r="BN1635">
        <f t="shared" si="2013"/>
        <v>1226</v>
      </c>
      <c r="BO1635">
        <f t="shared" si="2052"/>
        <v>1229.7010009000001</v>
      </c>
      <c r="BP1635">
        <f t="shared" si="2014"/>
        <v>1240.6447089411765</v>
      </c>
      <c r="BQ1635">
        <f t="shared" si="2015"/>
        <v>-10.943708041176478</v>
      </c>
      <c r="BR1635">
        <f t="shared" si="2016"/>
        <v>-7.25</v>
      </c>
      <c r="BS1635">
        <f t="shared" si="2017"/>
        <v>-14.59997599999997</v>
      </c>
      <c r="BT1635">
        <f t="shared" si="2018"/>
        <v>-19.75</v>
      </c>
      <c r="BU1635">
        <f t="shared" si="2019"/>
        <v>-10.5</v>
      </c>
      <c r="BV1635">
        <f t="shared" si="2020"/>
        <v>1224.1319827333332</v>
      </c>
      <c r="BW1635">
        <f t="shared" si="2021"/>
        <v>1225.7776056190476</v>
      </c>
      <c r="BX1635">
        <f t="shared" si="2022"/>
        <v>1230.4407206363637</v>
      </c>
      <c r="BY1635">
        <f t="shared" si="2023"/>
        <v>1240.9714705000001</v>
      </c>
      <c r="BZ1635">
        <f t="shared" si="2024"/>
        <v>1266</v>
      </c>
      <c r="CA1635">
        <f t="shared" si="2025"/>
        <v>1215</v>
      </c>
      <c r="CB1635">
        <f t="shared" si="2026"/>
        <v>1230.5223150466668</v>
      </c>
      <c r="CC1635">
        <f t="shared" si="2027"/>
        <v>1237.7437589777778</v>
      </c>
      <c r="CD1635">
        <f t="shared" si="2028"/>
        <v>1237.970855607738</v>
      </c>
      <c r="CE1635">
        <f t="shared" si="2029"/>
        <v>1276.7322064058917</v>
      </c>
      <c r="CF1635">
        <f t="shared" si="2030"/>
        <v>1216.219971</v>
      </c>
      <c r="CG1635">
        <f t="shared" si="2031"/>
        <v>1230</v>
      </c>
      <c r="CH1635">
        <f t="shared" si="2032"/>
        <v>1215</v>
      </c>
    </row>
    <row r="1636" spans="1:86">
      <c r="A1636" s="1">
        <v>41876</v>
      </c>
      <c r="B1636">
        <v>1235</v>
      </c>
      <c r="C1636">
        <v>1264.25</v>
      </c>
      <c r="D1636">
        <v>1233.4499510000001</v>
      </c>
      <c r="E1636">
        <v>1261.030029</v>
      </c>
      <c r="F1636">
        <v>3143512</v>
      </c>
      <c r="G1636">
        <f t="shared" si="2046"/>
        <v>2486239.183443638</v>
      </c>
      <c r="H1636">
        <f t="shared" si="2074"/>
        <v>76172987.16150628</v>
      </c>
      <c r="I1636">
        <f t="shared" si="2047"/>
        <v>1248.432495</v>
      </c>
      <c r="J1636">
        <f t="shared" si="2054"/>
        <v>1254.4775085000001</v>
      </c>
      <c r="K1636">
        <f t="shared" si="2055"/>
        <v>1220.7275085000001</v>
      </c>
      <c r="L1636">
        <f t="shared" si="2056"/>
        <v>7</v>
      </c>
      <c r="M1636">
        <f t="shared" si="2057"/>
        <v>4</v>
      </c>
      <c r="N1636">
        <f t="shared" si="2058"/>
        <v>30</v>
      </c>
      <c r="O1636">
        <f t="shared" si="2059"/>
        <v>60</v>
      </c>
      <c r="P1636">
        <f t="shared" si="2034"/>
        <v>30.800048999999944</v>
      </c>
      <c r="Q1636">
        <f t="shared" si="2035"/>
        <v>3.2199709999999868</v>
      </c>
      <c r="R1636">
        <f t="shared" si="2036"/>
        <v>27.580077999999958</v>
      </c>
      <c r="S1636">
        <f t="shared" si="2037"/>
        <v>30.800048999999944</v>
      </c>
      <c r="T1636">
        <f t="shared" si="2073"/>
        <v>23.471058194057438</v>
      </c>
      <c r="U1636">
        <f t="shared" si="2038"/>
        <v>10.75</v>
      </c>
      <c r="V1636">
        <f t="shared" si="2039"/>
        <v>-16.550048999999944</v>
      </c>
      <c r="W1636">
        <f t="shared" si="2040"/>
        <v>10.75</v>
      </c>
      <c r="X1636">
        <f t="shared" si="2041"/>
        <v>0</v>
      </c>
      <c r="Y1636">
        <f t="shared" si="2071"/>
        <v>6.5243600061488056</v>
      </c>
      <c r="Z1636">
        <f t="shared" si="2072"/>
        <v>4.0200870148171788</v>
      </c>
      <c r="AA1636">
        <f t="shared" si="2068"/>
        <v>27.797468491645116</v>
      </c>
      <c r="AB1636">
        <f t="shared" si="2069"/>
        <v>17.127847332571534</v>
      </c>
      <c r="AC1636">
        <f t="shared" si="2070"/>
        <v>23.749685368538252</v>
      </c>
      <c r="AD1636">
        <f t="shared" si="2078"/>
        <v>9.6254457003519498</v>
      </c>
      <c r="AE1636">
        <f t="shared" si="2051"/>
        <v>1229.3399903999998</v>
      </c>
      <c r="AF1636">
        <f t="shared" si="2053"/>
        <v>1231.7500001666665</v>
      </c>
      <c r="AG1636">
        <f t="shared" si="2075"/>
        <v>1252.8114990000001</v>
      </c>
      <c r="AH1636">
        <f t="shared" si="2060"/>
        <v>1236.0489990999999</v>
      </c>
      <c r="AI1636">
        <f t="shared" si="2061"/>
        <v>1264.9453866141073</v>
      </c>
      <c r="AJ1636">
        <f t="shared" si="2062"/>
        <v>1207.1526115858926</v>
      </c>
      <c r="AK1636">
        <f t="shared" si="2063"/>
        <v>0.93225178039649792</v>
      </c>
      <c r="AL1636">
        <f t="shared" si="2042"/>
        <v>0.79091130666707754</v>
      </c>
      <c r="AM1636">
        <f t="shared" si="2043"/>
        <v>2486239.183443638</v>
      </c>
      <c r="AN1636">
        <f t="shared" si="2076"/>
        <v>-3006913.7079080543</v>
      </c>
      <c r="AO1636">
        <f t="shared" si="2077"/>
        <v>39809736</v>
      </c>
      <c r="AP1636">
        <f t="shared" si="2079"/>
        <v>-7.5532118773861109E-2</v>
      </c>
      <c r="AQ1636">
        <f t="shared" si="2080"/>
        <v>1239.0469834291928</v>
      </c>
      <c r="AR1636">
        <f t="shared" si="2081"/>
        <v>1246.3763488369718</v>
      </c>
      <c r="AS1636">
        <f t="shared" si="2082"/>
        <v>1238.9528793687191</v>
      </c>
      <c r="AT1636">
        <f t="shared" si="2083"/>
        <v>1239.0612321715516</v>
      </c>
      <c r="AU1636">
        <f t="shared" si="2084"/>
        <v>1239.8053927946216</v>
      </c>
      <c r="AV1636">
        <f t="shared" si="2085"/>
        <v>1234.7259915931629</v>
      </c>
      <c r="AW1636">
        <f t="shared" si="2086"/>
        <v>5.0794012014587224</v>
      </c>
      <c r="AX1636">
        <f t="shared" si="2033"/>
        <v>9.8269299371319114</v>
      </c>
      <c r="AY1636">
        <f t="shared" ref="AY1636:AY1699" si="2087">AW1636-AX1636</f>
        <v>-4.747528735673189</v>
      </c>
      <c r="AZ1636">
        <f t="shared" si="2044"/>
        <v>1252.9099933333334</v>
      </c>
      <c r="BA1636">
        <f t="shared" si="2045"/>
        <v>3938537598.9632535</v>
      </c>
      <c r="BB1636">
        <f t="shared" si="2048"/>
        <v>3938537598.9632535</v>
      </c>
      <c r="BC1636">
        <f t="shared" si="2049"/>
        <v>0</v>
      </c>
      <c r="BD1636">
        <f t="shared" si="2064"/>
        <v>19533108717.375114</v>
      </c>
      <c r="BE1636">
        <f t="shared" si="2065"/>
        <v>15381899193.793789</v>
      </c>
      <c r="BF1636">
        <f t="shared" si="2066"/>
        <v>1.2698762663362295</v>
      </c>
      <c r="BG1636">
        <f t="shared" si="2067"/>
        <v>55.944735189725392</v>
      </c>
      <c r="BH1636">
        <f t="shared" ref="BH1636:BH1699" si="2088">(IF(E1636&gt;E1635,BH1635+F1636,IF(E1636&lt;E1635,BH1635-F1636,IF(E1636=E1635,BH1635))))</f>
        <v>278972384</v>
      </c>
      <c r="BI1636">
        <f t="shared" ref="BI1636:BI1699" si="2089">((AU1636-AV1636)/AV1636)*100</f>
        <v>0.41137881894790179</v>
      </c>
      <c r="BJ1636">
        <f t="shared" si="2050"/>
        <v>2793.0053000000044</v>
      </c>
      <c r="BK1636">
        <f t="shared" ref="BK1636:BK1699" si="2090">((E1636-E1635)/E1635)</f>
        <v>2.3480280467110443E-2</v>
      </c>
      <c r="BL1636">
        <f t="shared" ref="BL1636:BL1699" si="2091">E1636/E1635</f>
        <v>1.0234802804671104</v>
      </c>
      <c r="BM1636">
        <f t="shared" ref="BM1636:BM1699" si="2092">STDEV(E1627:E1636)</f>
        <v>15.229733449237022</v>
      </c>
      <c r="BN1636">
        <f t="shared" ref="BN1636:BN1699" si="2093">(C1636+D1636)/2</f>
        <v>1248.8499755</v>
      </c>
      <c r="BO1636">
        <f t="shared" si="2052"/>
        <v>1230.720996</v>
      </c>
      <c r="BP1636">
        <f t="shared" ref="BP1636:BP1699" si="2094">AVERAGE(BN1603:BN1636)</f>
        <v>1241.8866199852944</v>
      </c>
      <c r="BQ1636">
        <f t="shared" ref="BQ1636:BQ1699" si="2095">BO1636-BP1636</f>
        <v>-11.16562398529436</v>
      </c>
      <c r="BR1636">
        <f t="shared" ref="BR1636:BR1699" si="2096">(E1636-E1627)</f>
        <v>26.830077999999958</v>
      </c>
      <c r="BS1636">
        <f t="shared" ref="BS1636:BS1699" si="2097">(D1636-D1627)</f>
        <v>5.9499510000000555</v>
      </c>
      <c r="BT1636">
        <f t="shared" ref="BT1636:BT1699" si="2098">C1636-C1627</f>
        <v>16.469970999999987</v>
      </c>
      <c r="BU1636">
        <f t="shared" ref="BU1636:BU1699" si="2099">B1636-B1627</f>
        <v>-10.449951000000056</v>
      </c>
      <c r="BV1636">
        <f t="shared" ref="BV1636:BV1699" si="2100">(E1636*5+E1635*4+E1634*3+E1633*2+E1632)/15</f>
        <v>1235.8439942666666</v>
      </c>
      <c r="BW1636">
        <f t="shared" ref="BW1636:BW1699" si="2101">(E1636*6+E1635*5+E1634*4+E1633*3+E1632*2+E1631)/21</f>
        <v>1234.6742816666667</v>
      </c>
      <c r="BX1636">
        <f t="shared" ref="BX1636:BX1699" si="2102">(E1636*10+E1635*9+E1634*8+E1633*7+E1632*6+E1631*5+E1630*4+E1629*3+E1628*2+E1627)/55</f>
        <v>1235.3769088545455</v>
      </c>
      <c r="BY1636">
        <f t="shared" ref="BY1636:BY1699" si="2103">(E1636*20+E1635*19+E1634*18+E1633*17+E1632*16+E1631*15+E1630*14+E1629*13+E1628*12+E1627*11+E1626*10+E1625*9+E1624*8+E1623*7+E1622*6+E1621*5+E1620*4+E1619*3+E1618*2+E1617)/210</f>
        <v>1241.5800450380955</v>
      </c>
      <c r="BZ1636">
        <f t="shared" ref="BZ1636:BZ1699" si="2104">MAX(C1627:C1636)</f>
        <v>1266</v>
      </c>
      <c r="CA1636">
        <f t="shared" ref="CA1636:CA1699" si="2105">MIN(D1627:D1636)</f>
        <v>1215</v>
      </c>
      <c r="CB1636">
        <f t="shared" ref="CB1636:CB1699" si="2106">(AVERAGE(E1632:E1636)+AVERAGE(E1632:E1635)+AVERAGE(E1632:E1634)+AVERAGE(E1632:E1633)+E1632)/5</f>
        <v>1221.3078216299998</v>
      </c>
      <c r="CC1636">
        <f t="shared" ref="CC1636:CC1699" si="2107">(AVERAGE(E1631:E1636)+AVERAGE(E1631:E1635)+AVERAGE(E1631:E1634)+AVERAGE(E1631:E1633)+AVERAGE(E1631:E1632)+E1631)/6</f>
        <v>1230.7269292333331</v>
      </c>
      <c r="CD1636">
        <f t="shared" ref="CD1636:CD1699" si="2108">(AVERAGE(E1627:E1636)+AVERAGE(E1627:E1635)+AVERAGE(E1627:E1634)+AVERAGE(E1627:E1633)+AVERAGE(E1627:E1632)+AVERAGE(E1627:E1631)+AVERAGE(E1627:E1630)+AVERAGE(E1627:E1629)+AVERAGE(E1627:E1628)+E1627)/10</f>
        <v>1237.1991573927778</v>
      </c>
      <c r="CE1636">
        <f t="shared" ref="CE1636:CE1699" si="2109">(AVERAGE(E1617:E1636)+AVERAGE(E1617:E1635)+AVERAGE(E1617:E1634)+AVERAGE(E1617:E1633)+AVERAGE(E1617:E1632)+AVERAGE(E1617:E1631)+AVERAGE(E1617:E1630)+AVERAGE(E1617:E1629)+AVERAGE(E1617:E1628)+AVERAGE(E1617:E1627)+AVERAGE(E1617:E1626)+AVERAGE(E1617:E1625)+AVERAGE(E1617:E1624)+AVERAGE(E1617:E1623)+AVERAGE(E1617:E1622)+AVERAGE(E1617:E1621)+AVERAGE(E1617:E1620)+AVERAGE(E1617:E1619)+AVERAGE(E1617:E1618)+E1617)/20</f>
        <v>1272.9263079638349</v>
      </c>
      <c r="CF1636">
        <f t="shared" ref="CF1636:CF1699" si="2110">E1635</f>
        <v>1232.099976</v>
      </c>
      <c r="CG1636">
        <f t="shared" ref="CG1636:CG1699" si="2111">C1635</f>
        <v>1234.099976</v>
      </c>
      <c r="CH1636">
        <f t="shared" ref="CH1636:CH1699" si="2112">D1635</f>
        <v>1217.900024</v>
      </c>
    </row>
    <row r="1637" spans="1:86">
      <c r="A1637" s="1">
        <v>41877</v>
      </c>
      <c r="B1637">
        <v>1264.5</v>
      </c>
      <c r="C1637">
        <v>1275</v>
      </c>
      <c r="D1637">
        <v>1250</v>
      </c>
      <c r="E1637">
        <v>1266.900024</v>
      </c>
      <c r="F1637">
        <v>1815490</v>
      </c>
      <c r="G1637">
        <f t="shared" si="2046"/>
        <v>639055.96574080433</v>
      </c>
      <c r="H1637">
        <f t="shared" si="2074"/>
        <v>76812043.12724708</v>
      </c>
      <c r="I1637">
        <f t="shared" si="2047"/>
        <v>1264.1000060000001</v>
      </c>
      <c r="J1637">
        <f t="shared" si="2054"/>
        <v>1264.1000060000001</v>
      </c>
      <c r="K1637">
        <f t="shared" si="2055"/>
        <v>1220.7275085000001</v>
      </c>
      <c r="L1637">
        <f t="shared" si="2056"/>
        <v>1</v>
      </c>
      <c r="M1637">
        <f t="shared" si="2057"/>
        <v>5</v>
      </c>
      <c r="N1637">
        <f t="shared" si="2058"/>
        <v>90</v>
      </c>
      <c r="O1637">
        <f t="shared" si="2059"/>
        <v>50</v>
      </c>
      <c r="P1637">
        <f t="shared" si="2034"/>
        <v>25</v>
      </c>
      <c r="Q1637">
        <f t="shared" si="2035"/>
        <v>8.0999759999999696</v>
      </c>
      <c r="R1637">
        <f t="shared" si="2036"/>
        <v>16.90002400000003</v>
      </c>
      <c r="S1637">
        <f t="shared" si="2037"/>
        <v>25</v>
      </c>
      <c r="T1637">
        <f t="shared" si="2073"/>
        <v>23.580268323053335</v>
      </c>
      <c r="U1637">
        <f t="shared" si="2038"/>
        <v>8.6999510000000555</v>
      </c>
      <c r="V1637">
        <f t="shared" si="2039"/>
        <v>-7.0300290000000132</v>
      </c>
      <c r="W1637">
        <f t="shared" si="2040"/>
        <v>8.6999510000000555</v>
      </c>
      <c r="X1637">
        <f t="shared" si="2041"/>
        <v>0</v>
      </c>
      <c r="Y1637">
        <f t="shared" si="2071"/>
        <v>6.6797593628524661</v>
      </c>
      <c r="Z1637">
        <f t="shared" si="2072"/>
        <v>3.7329379423302376</v>
      </c>
      <c r="AA1637">
        <f t="shared" si="2068"/>
        <v>28.327749588506485</v>
      </c>
      <c r="AB1637">
        <f t="shared" si="2069"/>
        <v>15.830769570508735</v>
      </c>
      <c r="AC1637">
        <f t="shared" si="2070"/>
        <v>28.300269701064963</v>
      </c>
      <c r="AD1637">
        <f t="shared" si="2078"/>
        <v>10.466062454366782</v>
      </c>
      <c r="AE1637">
        <f t="shared" si="2051"/>
        <v>1238.8699951999999</v>
      </c>
      <c r="AF1637">
        <f t="shared" si="2053"/>
        <v>1235.5999959999999</v>
      </c>
      <c r="AG1637">
        <f t="shared" si="2075"/>
        <v>1251.0124999500001</v>
      </c>
      <c r="AH1637">
        <f t="shared" si="2060"/>
        <v>1239.3190064</v>
      </c>
      <c r="AI1637">
        <f t="shared" si="2061"/>
        <v>1273.5473005993592</v>
      </c>
      <c r="AJ1637">
        <f t="shared" si="2062"/>
        <v>1205.0907122006408</v>
      </c>
      <c r="AK1637">
        <f t="shared" si="2063"/>
        <v>0.90289792765244425</v>
      </c>
      <c r="AL1637">
        <f t="shared" si="2042"/>
        <v>0.35200192000000241</v>
      </c>
      <c r="AM1637">
        <f t="shared" si="2043"/>
        <v>639055.96574080433</v>
      </c>
      <c r="AN1637">
        <f t="shared" si="2076"/>
        <v>-3518538.5478691356</v>
      </c>
      <c r="AO1637">
        <f t="shared" si="2077"/>
        <v>39818312</v>
      </c>
      <c r="AP1637">
        <f t="shared" si="2079"/>
        <v>-8.8364834447756987E-2</v>
      </c>
      <c r="AQ1637">
        <f t="shared" si="2080"/>
        <v>1248.5170172232672</v>
      </c>
      <c r="AR1637">
        <f t="shared" si="2081"/>
        <v>1254.5255311534349</v>
      </c>
      <c r="AS1637">
        <f t="shared" si="2082"/>
        <v>1243.9833654023496</v>
      </c>
      <c r="AT1637">
        <f t="shared" si="2083"/>
        <v>1241.5667234361119</v>
      </c>
      <c r="AU1637">
        <f t="shared" si="2084"/>
        <v>1243.8695874754285</v>
      </c>
      <c r="AV1637">
        <f t="shared" si="2085"/>
        <v>1236.9781738616416</v>
      </c>
      <c r="AW1637">
        <f t="shared" si="2086"/>
        <v>6.8914136137868809</v>
      </c>
      <c r="AX1637">
        <f t="shared" ref="AX1637:AX1700" si="2113">((AW1637-AX1636)*0.2)+AX1636</f>
        <v>9.2398266724629057</v>
      </c>
      <c r="AY1637">
        <f t="shared" si="2087"/>
        <v>-2.3484130586760248</v>
      </c>
      <c r="AZ1637">
        <f t="shared" si="2044"/>
        <v>1263.9666746666667</v>
      </c>
      <c r="BA1637">
        <f t="shared" si="2045"/>
        <v>2294718858.1905866</v>
      </c>
      <c r="BB1637">
        <f t="shared" si="2048"/>
        <v>2294718858.1905866</v>
      </c>
      <c r="BC1637">
        <f t="shared" si="2049"/>
        <v>0</v>
      </c>
      <c r="BD1637">
        <f t="shared" si="2064"/>
        <v>20058241935.060234</v>
      </c>
      <c r="BE1637">
        <f t="shared" si="2065"/>
        <v>15381899193.793789</v>
      </c>
      <c r="BF1637">
        <f t="shared" si="2066"/>
        <v>1.3040159529294817</v>
      </c>
      <c r="BG1637">
        <f t="shared" si="2067"/>
        <v>56.597522741605481</v>
      </c>
      <c r="BH1637">
        <f t="shared" si="2088"/>
        <v>280787874</v>
      </c>
      <c r="BI1637">
        <f t="shared" si="2089"/>
        <v>0.55711683192218542</v>
      </c>
      <c r="BJ1637">
        <f t="shared" si="2050"/>
        <v>486.99950000000172</v>
      </c>
      <c r="BK1637">
        <f t="shared" si="2090"/>
        <v>4.6549208702467921E-3</v>
      </c>
      <c r="BL1637">
        <f t="shared" si="2091"/>
        <v>1.0046549208702469</v>
      </c>
      <c r="BM1637">
        <f t="shared" si="2092"/>
        <v>18.03989501538414</v>
      </c>
      <c r="BN1637">
        <f t="shared" si="2093"/>
        <v>1262.5</v>
      </c>
      <c r="BO1637">
        <f t="shared" si="2052"/>
        <v>1236.2260008999999</v>
      </c>
      <c r="BP1637">
        <f t="shared" si="2094"/>
        <v>1242.9277971764704</v>
      </c>
      <c r="BQ1637">
        <f t="shared" si="2095"/>
        <v>-6.7017962764705317</v>
      </c>
      <c r="BR1637">
        <f t="shared" si="2096"/>
        <v>31.020019000000048</v>
      </c>
      <c r="BS1637">
        <f t="shared" si="2097"/>
        <v>29.90002400000003</v>
      </c>
      <c r="BT1637">
        <f t="shared" si="2098"/>
        <v>30.050048999999944</v>
      </c>
      <c r="BU1637">
        <f t="shared" si="2099"/>
        <v>19.550048999999944</v>
      </c>
      <c r="BV1637">
        <f t="shared" si="2100"/>
        <v>1248.3640054666669</v>
      </c>
      <c r="BW1637">
        <f t="shared" si="2101"/>
        <v>1244.7171456190474</v>
      </c>
      <c r="BX1637">
        <f t="shared" si="2102"/>
        <v>1240.9861861090908</v>
      </c>
      <c r="BY1637">
        <f t="shared" si="2103"/>
        <v>1242.9218093238094</v>
      </c>
      <c r="BZ1637">
        <f t="shared" si="2104"/>
        <v>1275</v>
      </c>
      <c r="CA1637">
        <f t="shared" si="2105"/>
        <v>1215</v>
      </c>
      <c r="CB1637">
        <f t="shared" si="2106"/>
        <v>1225.6264814066667</v>
      </c>
      <c r="CC1637">
        <f t="shared" si="2107"/>
        <v>1223.6898506916666</v>
      </c>
      <c r="CD1637">
        <f t="shared" si="2108"/>
        <v>1238.6960118359125</v>
      </c>
      <c r="CE1637">
        <f t="shared" si="2109"/>
        <v>1267.2578766541633</v>
      </c>
      <c r="CF1637">
        <f t="shared" si="2110"/>
        <v>1261.030029</v>
      </c>
      <c r="CG1637">
        <f t="shared" si="2111"/>
        <v>1264.25</v>
      </c>
      <c r="CH1637">
        <f t="shared" si="2112"/>
        <v>1233.4499510000001</v>
      </c>
    </row>
    <row r="1638" spans="1:86">
      <c r="A1638" s="1">
        <v>41878</v>
      </c>
      <c r="B1638">
        <v>1267</v>
      </c>
      <c r="C1638">
        <v>1283.6999510000001</v>
      </c>
      <c r="D1638">
        <v>1257.030029</v>
      </c>
      <c r="E1638">
        <v>1274.969971</v>
      </c>
      <c r="F1638">
        <v>1435460</v>
      </c>
      <c r="G1638">
        <f t="shared" si="2046"/>
        <v>495709.438239821</v>
      </c>
      <c r="H1638">
        <f t="shared" si="2074"/>
        <v>77307752.565486908</v>
      </c>
      <c r="I1638">
        <f t="shared" si="2047"/>
        <v>1270.6749877500001</v>
      </c>
      <c r="J1638">
        <f t="shared" si="2054"/>
        <v>1270.6749877500001</v>
      </c>
      <c r="K1638">
        <f t="shared" si="2055"/>
        <v>1220.7275085000001</v>
      </c>
      <c r="L1638">
        <f t="shared" si="2056"/>
        <v>1</v>
      </c>
      <c r="M1638">
        <f t="shared" si="2057"/>
        <v>6</v>
      </c>
      <c r="N1638">
        <f t="shared" si="2058"/>
        <v>90</v>
      </c>
      <c r="O1638">
        <f t="shared" si="2059"/>
        <v>40</v>
      </c>
      <c r="P1638">
        <f t="shared" si="2034"/>
        <v>26.669922000000042</v>
      </c>
      <c r="Q1638">
        <f t="shared" si="2035"/>
        <v>8.7299800000000687</v>
      </c>
      <c r="R1638">
        <f t="shared" si="2036"/>
        <v>17.939941999999974</v>
      </c>
      <c r="S1638">
        <f t="shared" si="2037"/>
        <v>26.669922000000042</v>
      </c>
      <c r="T1638">
        <f t="shared" si="2073"/>
        <v>23.80095787140667</v>
      </c>
      <c r="U1638">
        <f t="shared" si="2038"/>
        <v>-9.0499270000000251</v>
      </c>
      <c r="V1638">
        <f t="shared" si="2039"/>
        <v>0.53002900000001318</v>
      </c>
      <c r="W1638">
        <f t="shared" si="2040"/>
        <v>0</v>
      </c>
      <c r="X1638">
        <f t="shared" si="2041"/>
        <v>0.53002900000001318</v>
      </c>
      <c r="Y1638">
        <f t="shared" si="2071"/>
        <v>6.2026336940772904</v>
      </c>
      <c r="Z1638">
        <f t="shared" si="2072"/>
        <v>3.5041587321637926</v>
      </c>
      <c r="AA1638">
        <f t="shared" si="2068"/>
        <v>26.060437263026447</v>
      </c>
      <c r="AB1638">
        <f t="shared" si="2069"/>
        <v>14.722763474883171</v>
      </c>
      <c r="AC1638">
        <f t="shared" si="2070"/>
        <v>27.79986264688748</v>
      </c>
      <c r="AD1638">
        <f t="shared" si="2078"/>
        <v>12.126264041089502</v>
      </c>
      <c r="AE1638">
        <f t="shared" si="2051"/>
        <v>1250.2439942000001</v>
      </c>
      <c r="AF1638">
        <f t="shared" si="2053"/>
        <v>1244.8866578333334</v>
      </c>
      <c r="AG1638">
        <f t="shared" si="2075"/>
        <v>1250.0284973</v>
      </c>
      <c r="AH1638">
        <f t="shared" si="2060"/>
        <v>1243.2280029999999</v>
      </c>
      <c r="AI1638">
        <f t="shared" si="2061"/>
        <v>1283.4041268129679</v>
      </c>
      <c r="AJ1638">
        <f t="shared" si="2062"/>
        <v>1203.051879187032</v>
      </c>
      <c r="AK1638">
        <f t="shared" si="2063"/>
        <v>0.89503522225997389</v>
      </c>
      <c r="AL1638">
        <f t="shared" si="2042"/>
        <v>0.34533141866706213</v>
      </c>
      <c r="AM1638">
        <f t="shared" si="2043"/>
        <v>495709.438239821</v>
      </c>
      <c r="AN1638">
        <f t="shared" si="2076"/>
        <v>-3728605.8925141804</v>
      </c>
      <c r="AO1638">
        <f t="shared" si="2077"/>
        <v>39938850</v>
      </c>
      <c r="AP1638">
        <f t="shared" si="2079"/>
        <v>-9.3357868153794626E-2</v>
      </c>
      <c r="AQ1638">
        <f t="shared" si="2080"/>
        <v>1257.5110215073564</v>
      </c>
      <c r="AR1638">
        <f t="shared" si="2081"/>
        <v>1256.4220701647059</v>
      </c>
      <c r="AS1638">
        <f t="shared" si="2082"/>
        <v>1249.5609544099266</v>
      </c>
      <c r="AT1638">
        <f t="shared" si="2083"/>
        <v>1244.5730157168618</v>
      </c>
      <c r="AU1638">
        <f t="shared" si="2084"/>
        <v>1248.5346450041143</v>
      </c>
      <c r="AV1638">
        <f t="shared" si="2085"/>
        <v>1239.6375996613267</v>
      </c>
      <c r="AW1638">
        <f t="shared" si="2086"/>
        <v>8.8970453427875782</v>
      </c>
      <c r="AX1638">
        <f t="shared" si="2113"/>
        <v>9.1712704065278405</v>
      </c>
      <c r="AY1638">
        <f t="shared" si="2087"/>
        <v>-0.27422506374026234</v>
      </c>
      <c r="AZ1638">
        <f t="shared" si="2044"/>
        <v>1271.8999836666667</v>
      </c>
      <c r="BA1638">
        <f t="shared" si="2045"/>
        <v>1825761550.5541534</v>
      </c>
      <c r="BB1638">
        <f t="shared" si="2048"/>
        <v>1825761550.5541534</v>
      </c>
      <c r="BC1638">
        <f t="shared" si="2049"/>
        <v>0</v>
      </c>
      <c r="BD1638">
        <f t="shared" si="2064"/>
        <v>21884003485.614388</v>
      </c>
      <c r="BE1638">
        <f t="shared" si="2065"/>
        <v>13075225993.876392</v>
      </c>
      <c r="BF1638">
        <f t="shared" si="2066"/>
        <v>1.6736998271283012</v>
      </c>
      <c r="BG1638">
        <f t="shared" si="2067"/>
        <v>62.598643652752358</v>
      </c>
      <c r="BH1638">
        <f t="shared" si="2088"/>
        <v>282223334</v>
      </c>
      <c r="BI1638">
        <f t="shared" si="2089"/>
        <v>0.7177134144058136</v>
      </c>
      <c r="BJ1638">
        <f t="shared" si="2050"/>
        <v>706.99469999999565</v>
      </c>
      <c r="BK1638">
        <f t="shared" si="2090"/>
        <v>6.369837277704524E-3</v>
      </c>
      <c r="BL1638">
        <f t="shared" si="2091"/>
        <v>1.0063698372777046</v>
      </c>
      <c r="BM1638">
        <f t="shared" si="2092"/>
        <v>21.174676467653207</v>
      </c>
      <c r="BN1638">
        <f t="shared" si="2093"/>
        <v>1270.36499</v>
      </c>
      <c r="BO1638">
        <f t="shared" si="2052"/>
        <v>1246.0429931000001</v>
      </c>
      <c r="BP1638">
        <f t="shared" si="2094"/>
        <v>1244.1195624558825</v>
      </c>
      <c r="BQ1638">
        <f t="shared" si="2095"/>
        <v>1.9234306441176159</v>
      </c>
      <c r="BR1638">
        <f t="shared" si="2096"/>
        <v>24.939941999999974</v>
      </c>
      <c r="BS1638">
        <f t="shared" si="2097"/>
        <v>22.030029000000013</v>
      </c>
      <c r="BT1638">
        <f t="shared" si="2098"/>
        <v>18.699951000000056</v>
      </c>
      <c r="BU1638">
        <f t="shared" si="2099"/>
        <v>32</v>
      </c>
      <c r="BV1638">
        <f t="shared" si="2100"/>
        <v>1260.3973307333333</v>
      </c>
      <c r="BW1638">
        <f t="shared" si="2101"/>
        <v>1255.9657099047622</v>
      </c>
      <c r="BX1638">
        <f t="shared" si="2102"/>
        <v>1247.4681796727273</v>
      </c>
      <c r="BY1638">
        <f t="shared" si="2103"/>
        <v>1245.2034732333329</v>
      </c>
      <c r="BZ1638">
        <f t="shared" si="2104"/>
        <v>1283.6999510000001</v>
      </c>
      <c r="CA1638">
        <f t="shared" si="2105"/>
        <v>1215</v>
      </c>
      <c r="CB1638">
        <f t="shared" si="2106"/>
        <v>1234.2272861400002</v>
      </c>
      <c r="CC1638">
        <f t="shared" si="2107"/>
        <v>1228.8365108111111</v>
      </c>
      <c r="CD1638">
        <f t="shared" si="2108"/>
        <v>1240.9719391877381</v>
      </c>
      <c r="CE1638">
        <f t="shared" si="2109"/>
        <v>1262.4550439033151</v>
      </c>
      <c r="CF1638">
        <f t="shared" si="2110"/>
        <v>1266.900024</v>
      </c>
      <c r="CG1638">
        <f t="shared" si="2111"/>
        <v>1275</v>
      </c>
      <c r="CH1638">
        <f t="shared" si="2112"/>
        <v>1250</v>
      </c>
    </row>
    <row r="1639" spans="1:86">
      <c r="A1639" s="1">
        <v>41879</v>
      </c>
      <c r="B1639">
        <v>1273.5</v>
      </c>
      <c r="C1639">
        <v>1274.650024</v>
      </c>
      <c r="D1639">
        <v>1256.5</v>
      </c>
      <c r="E1639">
        <v>1261.1800539999999</v>
      </c>
      <c r="F1639">
        <v>1766288</v>
      </c>
      <c r="G1639">
        <f t="shared" si="2046"/>
        <v>-855399.59351063578</v>
      </c>
      <c r="H1639">
        <f t="shared" si="2074"/>
        <v>76452352.971976265</v>
      </c>
      <c r="I1639">
        <f t="shared" si="2047"/>
        <v>1266.4575195</v>
      </c>
      <c r="J1639">
        <f t="shared" si="2054"/>
        <v>1270.6749877500001</v>
      </c>
      <c r="K1639">
        <f t="shared" si="2055"/>
        <v>1220.7275085000001</v>
      </c>
      <c r="L1639">
        <f t="shared" si="2056"/>
        <v>2</v>
      </c>
      <c r="M1639">
        <f t="shared" si="2057"/>
        <v>7</v>
      </c>
      <c r="N1639">
        <f t="shared" si="2058"/>
        <v>80</v>
      </c>
      <c r="O1639">
        <f t="shared" si="2059"/>
        <v>30</v>
      </c>
      <c r="P1639">
        <f t="shared" si="2034"/>
        <v>18.15002400000003</v>
      </c>
      <c r="Q1639">
        <f t="shared" si="2035"/>
        <v>13.469970000000103</v>
      </c>
      <c r="R1639">
        <f t="shared" si="2036"/>
        <v>4.6800539999999273</v>
      </c>
      <c r="S1639">
        <f t="shared" si="2037"/>
        <v>18.15002400000003</v>
      </c>
      <c r="T1639">
        <f t="shared" si="2073"/>
        <v>23.397319737734765</v>
      </c>
      <c r="U1639">
        <f t="shared" si="2038"/>
        <v>5.3499759999999696</v>
      </c>
      <c r="V1639">
        <f t="shared" si="2039"/>
        <v>-5.0300290000000132</v>
      </c>
      <c r="W1639">
        <f t="shared" si="2040"/>
        <v>5.3499759999999696</v>
      </c>
      <c r="X1639">
        <f t="shared" si="2041"/>
        <v>0</v>
      </c>
      <c r="Y1639">
        <f t="shared" si="2071"/>
        <v>6.1417295730717667</v>
      </c>
      <c r="Z1639">
        <f t="shared" si="2072"/>
        <v>3.2538616798663789</v>
      </c>
      <c r="AA1639">
        <f t="shared" si="2068"/>
        <v>26.249714248963734</v>
      </c>
      <c r="AB1639">
        <f t="shared" si="2069"/>
        <v>13.906984715939966</v>
      </c>
      <c r="AC1639">
        <f t="shared" si="2070"/>
        <v>30.736414723259781</v>
      </c>
      <c r="AD1639">
        <f t="shared" si="2078"/>
        <v>13.702185522262443</v>
      </c>
      <c r="AE1639">
        <f t="shared" si="2051"/>
        <v>1259.2360108</v>
      </c>
      <c r="AF1639">
        <f t="shared" si="2053"/>
        <v>1252.0666708333335</v>
      </c>
      <c r="AG1639">
        <f t="shared" si="2075"/>
        <v>1248.2109985499999</v>
      </c>
      <c r="AH1639">
        <f t="shared" si="2060"/>
        <v>1244.3430055000001</v>
      </c>
      <c r="AI1639">
        <f t="shared" si="2061"/>
        <v>1285.8104799021748</v>
      </c>
      <c r="AJ1639">
        <f t="shared" si="2062"/>
        <v>1202.8755310978254</v>
      </c>
      <c r="AK1639">
        <f t="shared" si="2063"/>
        <v>0.70301511899066615</v>
      </c>
      <c r="AL1639">
        <f t="shared" si="2042"/>
        <v>-0.48429225217554317</v>
      </c>
      <c r="AM1639">
        <f t="shared" si="2043"/>
        <v>-855399.59351063578</v>
      </c>
      <c r="AN1639">
        <f t="shared" si="2076"/>
        <v>-4965889.0863223867</v>
      </c>
      <c r="AO1639">
        <f t="shared" si="2077"/>
        <v>39805886</v>
      </c>
      <c r="AP1639">
        <f t="shared" si="2079"/>
        <v>-0.12475263297298261</v>
      </c>
      <c r="AQ1639">
        <f t="shared" si="2080"/>
        <v>1258.7584925548551</v>
      </c>
      <c r="AR1639">
        <f t="shared" si="2081"/>
        <v>1259.8842147777648</v>
      </c>
      <c r="AS1639">
        <f t="shared" si="2082"/>
        <v>1251.6523923361399</v>
      </c>
      <c r="AT1639">
        <f t="shared" si="2083"/>
        <v>1246.0676491623442</v>
      </c>
      <c r="AU1639">
        <f t="shared" si="2084"/>
        <v>1250.4314563534972</v>
      </c>
      <c r="AV1639">
        <f t="shared" si="2085"/>
        <v>1241.1455714650338</v>
      </c>
      <c r="AW1639">
        <f t="shared" si="2086"/>
        <v>9.2858848884634426</v>
      </c>
      <c r="AX1639">
        <f t="shared" si="2113"/>
        <v>9.194193302914961</v>
      </c>
      <c r="AY1639">
        <f t="shared" si="2087"/>
        <v>9.1691585548481669E-2</v>
      </c>
      <c r="AZ1639">
        <f t="shared" si="2044"/>
        <v>1264.1100260000001</v>
      </c>
      <c r="BA1639">
        <f t="shared" si="2045"/>
        <v>2232782369.603488</v>
      </c>
      <c r="BB1639">
        <f t="shared" si="2048"/>
        <v>0</v>
      </c>
      <c r="BC1639">
        <f t="shared" si="2049"/>
        <v>2232782369.603488</v>
      </c>
      <c r="BD1639">
        <f t="shared" si="2064"/>
        <v>21884003485.614388</v>
      </c>
      <c r="BE1639">
        <f t="shared" si="2065"/>
        <v>13238414338.569626</v>
      </c>
      <c r="BF1639">
        <f t="shared" si="2066"/>
        <v>1.6530683302346989</v>
      </c>
      <c r="BG1639">
        <f t="shared" si="2067"/>
        <v>62.307793259454542</v>
      </c>
      <c r="BH1639">
        <f t="shared" si="2088"/>
        <v>280457046</v>
      </c>
      <c r="BI1639">
        <f t="shared" si="2089"/>
        <v>0.74817048877695247</v>
      </c>
      <c r="BJ1639">
        <f t="shared" si="2050"/>
        <v>-1478.9917000000059</v>
      </c>
      <c r="BK1639">
        <f t="shared" si="2090"/>
        <v>-1.0815875913676762E-2</v>
      </c>
      <c r="BL1639">
        <f t="shared" si="2091"/>
        <v>0.98918412408632328</v>
      </c>
      <c r="BM1639">
        <f t="shared" si="2092"/>
        <v>21.855277987595446</v>
      </c>
      <c r="BN1639">
        <f t="shared" si="2093"/>
        <v>1265.575012</v>
      </c>
      <c r="BO1639">
        <f t="shared" si="2052"/>
        <v>1254.6579955000002</v>
      </c>
      <c r="BP1639">
        <f t="shared" si="2094"/>
        <v>1245.6494158235296</v>
      </c>
      <c r="BQ1639">
        <f t="shared" si="2095"/>
        <v>9.0085796764706174</v>
      </c>
      <c r="BR1639">
        <f t="shared" si="2096"/>
        <v>11.300048999999944</v>
      </c>
      <c r="BS1639">
        <f t="shared" si="2097"/>
        <v>11.469970999999987</v>
      </c>
      <c r="BT1639">
        <f t="shared" si="2098"/>
        <v>8.6500240000000304</v>
      </c>
      <c r="BU1639">
        <f t="shared" si="2099"/>
        <v>16.5</v>
      </c>
      <c r="BV1639">
        <f t="shared" si="2100"/>
        <v>1264.042684</v>
      </c>
      <c r="BW1639">
        <f t="shared" si="2101"/>
        <v>1260.6209659523806</v>
      </c>
      <c r="BX1639">
        <f t="shared" si="2102"/>
        <v>1250.7321889454547</v>
      </c>
      <c r="BY1639">
        <f t="shared" si="2103"/>
        <v>1246.2655262523808</v>
      </c>
      <c r="BZ1639">
        <f t="shared" si="2104"/>
        <v>1283.6999510000001</v>
      </c>
      <c r="CA1639">
        <f t="shared" si="2105"/>
        <v>1215</v>
      </c>
      <c r="CB1639">
        <f t="shared" si="2106"/>
        <v>1249.99886646</v>
      </c>
      <c r="CC1639">
        <f t="shared" si="2107"/>
        <v>1237.2005169222223</v>
      </c>
      <c r="CD1639">
        <f t="shared" si="2108"/>
        <v>1238.6027786307145</v>
      </c>
      <c r="CE1639">
        <f t="shared" si="2109"/>
        <v>1255.8769848524528</v>
      </c>
      <c r="CF1639">
        <f t="shared" si="2110"/>
        <v>1274.969971</v>
      </c>
      <c r="CG1639">
        <f t="shared" si="2111"/>
        <v>1283.6999510000001</v>
      </c>
      <c r="CH1639">
        <f t="shared" si="2112"/>
        <v>1257.030029</v>
      </c>
    </row>
    <row r="1640" spans="1:86">
      <c r="A1640" s="1">
        <v>41883</v>
      </c>
      <c r="B1640">
        <v>1262.6999510000001</v>
      </c>
      <c r="C1640">
        <v>1280</v>
      </c>
      <c r="D1640">
        <v>1261.530029</v>
      </c>
      <c r="E1640">
        <v>1268.5699460000001</v>
      </c>
      <c r="F1640">
        <v>810148</v>
      </c>
      <c r="G1640">
        <f t="shared" si="2046"/>
        <v>-192564.49889801643</v>
      </c>
      <c r="H1640">
        <f t="shared" si="2074"/>
        <v>76259788.473078251</v>
      </c>
      <c r="I1640">
        <f t="shared" si="2047"/>
        <v>1268.1999814999999</v>
      </c>
      <c r="J1640">
        <f t="shared" si="2054"/>
        <v>1270.6749877500001</v>
      </c>
      <c r="K1640">
        <f t="shared" si="2055"/>
        <v>1220.7275085000001</v>
      </c>
      <c r="L1640">
        <f t="shared" si="2056"/>
        <v>3</v>
      </c>
      <c r="M1640">
        <f t="shared" si="2057"/>
        <v>8</v>
      </c>
      <c r="N1640">
        <f t="shared" si="2058"/>
        <v>70</v>
      </c>
      <c r="O1640">
        <f t="shared" si="2059"/>
        <v>20</v>
      </c>
      <c r="P1640">
        <f t="shared" si="2034"/>
        <v>18.469970999999987</v>
      </c>
      <c r="Q1640">
        <f t="shared" si="2035"/>
        <v>11.430053999999927</v>
      </c>
      <c r="R1640">
        <f t="shared" si="2036"/>
        <v>7.0399170000000595</v>
      </c>
      <c r="S1640">
        <f t="shared" si="2037"/>
        <v>18.469970999999987</v>
      </c>
      <c r="T1640">
        <f t="shared" si="2073"/>
        <v>23.045366256467993</v>
      </c>
      <c r="U1640">
        <f t="shared" si="2038"/>
        <v>-2.5999759999999696</v>
      </c>
      <c r="V1640">
        <f t="shared" si="2039"/>
        <v>4.4799800000000687</v>
      </c>
      <c r="W1640">
        <f t="shared" si="2040"/>
        <v>0</v>
      </c>
      <c r="X1640">
        <f t="shared" si="2041"/>
        <v>4.4799800000000687</v>
      </c>
      <c r="Y1640">
        <f t="shared" si="2071"/>
        <v>5.7030346035666408</v>
      </c>
      <c r="Z1640">
        <f t="shared" si="2072"/>
        <v>3.3414415598759279</v>
      </c>
      <c r="AA1640">
        <f t="shared" si="2068"/>
        <v>24.746990523381278</v>
      </c>
      <c r="AB1640">
        <f t="shared" si="2069"/>
        <v>14.499407484739399</v>
      </c>
      <c r="AC1640">
        <f t="shared" si="2070"/>
        <v>26.110888027282144</v>
      </c>
      <c r="AD1640">
        <f t="shared" si="2078"/>
        <v>15.221591846564277</v>
      </c>
      <c r="AE1640">
        <f t="shared" si="2051"/>
        <v>1266.5300048000001</v>
      </c>
      <c r="AF1640">
        <f t="shared" si="2053"/>
        <v>1260.7916666666667</v>
      </c>
      <c r="AG1640">
        <f t="shared" si="2075"/>
        <v>1247.1379943999998</v>
      </c>
      <c r="AH1640">
        <f t="shared" si="2060"/>
        <v>1246.2119995999999</v>
      </c>
      <c r="AI1640">
        <f t="shared" si="2061"/>
        <v>1290.1220598427642</v>
      </c>
      <c r="AJ1640">
        <f t="shared" si="2062"/>
        <v>1202.3019393572356</v>
      </c>
      <c r="AK1640">
        <f t="shared" si="2063"/>
        <v>0.75458797228232477</v>
      </c>
      <c r="AL1640">
        <f t="shared" si="2042"/>
        <v>-0.23769051938413283</v>
      </c>
      <c r="AM1640">
        <f t="shared" si="2043"/>
        <v>-192564.49889801643</v>
      </c>
      <c r="AN1640">
        <f t="shared" si="2076"/>
        <v>-4562520.8337526536</v>
      </c>
      <c r="AO1640">
        <f t="shared" si="2077"/>
        <v>38208824</v>
      </c>
      <c r="AP1640">
        <f t="shared" si="2079"/>
        <v>-0.11941013504505278</v>
      </c>
      <c r="AQ1640">
        <f t="shared" si="2080"/>
        <v>1262.0943867262044</v>
      </c>
      <c r="AR1640">
        <f t="shared" si="2081"/>
        <v>1262.4679496011017</v>
      </c>
      <c r="AS1640">
        <f t="shared" si="2082"/>
        <v>1254.6975519956347</v>
      </c>
      <c r="AT1640">
        <f t="shared" si="2083"/>
        <v>1248.0928558777332</v>
      </c>
      <c r="AU1640">
        <f t="shared" si="2084"/>
        <v>1253.1522298004727</v>
      </c>
      <c r="AV1640">
        <f t="shared" si="2085"/>
        <v>1243.0652776824813</v>
      </c>
      <c r="AW1640">
        <f t="shared" si="2086"/>
        <v>10.086952117991359</v>
      </c>
      <c r="AX1640">
        <f t="shared" si="2113"/>
        <v>9.3727450659302409</v>
      </c>
      <c r="AY1640">
        <f t="shared" si="2087"/>
        <v>0.71420705206111812</v>
      </c>
      <c r="AZ1640">
        <f t="shared" si="2044"/>
        <v>1270.0333250000001</v>
      </c>
      <c r="BA1640">
        <f t="shared" si="2045"/>
        <v>1028914958.1821001</v>
      </c>
      <c r="BB1640">
        <f t="shared" si="2048"/>
        <v>1028914958.1821001</v>
      </c>
      <c r="BC1640">
        <f t="shared" si="2049"/>
        <v>0</v>
      </c>
      <c r="BD1640">
        <f t="shared" si="2064"/>
        <v>21093795766.233128</v>
      </c>
      <c r="BE1640">
        <f t="shared" si="2065"/>
        <v>13238414338.569626</v>
      </c>
      <c r="BF1640">
        <f t="shared" si="2066"/>
        <v>1.5933778190320831</v>
      </c>
      <c r="BG1640">
        <f t="shared" si="2067"/>
        <v>61.440250137821174</v>
      </c>
      <c r="BH1640">
        <f t="shared" si="2088"/>
        <v>281267194</v>
      </c>
      <c r="BI1640">
        <f t="shared" si="2089"/>
        <v>0.81145795792776454</v>
      </c>
      <c r="BJ1640">
        <f t="shared" si="2050"/>
        <v>638.98920000001453</v>
      </c>
      <c r="BK1640">
        <f t="shared" si="2090"/>
        <v>5.8595059258684931E-3</v>
      </c>
      <c r="BL1640">
        <f t="shared" si="2091"/>
        <v>1.0058595059258686</v>
      </c>
      <c r="BM1640">
        <f t="shared" si="2092"/>
        <v>23.142633760392926</v>
      </c>
      <c r="BN1640">
        <f t="shared" si="2093"/>
        <v>1270.7650145</v>
      </c>
      <c r="BO1640">
        <f t="shared" si="2052"/>
        <v>1263.6109984</v>
      </c>
      <c r="BP1640">
        <f t="shared" si="2094"/>
        <v>1248.0645625882355</v>
      </c>
      <c r="BQ1640">
        <f t="shared" si="2095"/>
        <v>15.546435811764468</v>
      </c>
      <c r="BR1640">
        <f t="shared" si="2096"/>
        <v>24.769897000000128</v>
      </c>
      <c r="BS1640">
        <f t="shared" si="2097"/>
        <v>26.530029000000013</v>
      </c>
      <c r="BT1640">
        <f t="shared" si="2098"/>
        <v>27.5</v>
      </c>
      <c r="BU1640">
        <f t="shared" si="2099"/>
        <v>17.169922000000042</v>
      </c>
      <c r="BV1640">
        <f t="shared" si="2100"/>
        <v>1267.1539957333334</v>
      </c>
      <c r="BW1640">
        <f t="shared" si="2101"/>
        <v>1265.3361874285713</v>
      </c>
      <c r="BX1640">
        <f t="shared" si="2102"/>
        <v>1255.1370872181819</v>
      </c>
      <c r="BY1640">
        <f t="shared" si="2103"/>
        <v>1248.2044736285713</v>
      </c>
      <c r="BZ1640">
        <f t="shared" si="2104"/>
        <v>1283.6999510000001</v>
      </c>
      <c r="CA1640">
        <f t="shared" si="2105"/>
        <v>1215</v>
      </c>
      <c r="CB1640">
        <f t="shared" si="2106"/>
        <v>1265.0356842266669</v>
      </c>
      <c r="CC1640">
        <f t="shared" si="2107"/>
        <v>1251.7976664944445</v>
      </c>
      <c r="CD1640">
        <f t="shared" si="2108"/>
        <v>1235.2619039976191</v>
      </c>
      <c r="CE1640">
        <f t="shared" si="2109"/>
        <v>1248.9796335241504</v>
      </c>
      <c r="CF1640">
        <f t="shared" si="2110"/>
        <v>1261.1800539999999</v>
      </c>
      <c r="CG1640">
        <f t="shared" si="2111"/>
        <v>1274.650024</v>
      </c>
      <c r="CH1640">
        <f t="shared" si="2112"/>
        <v>1256.5</v>
      </c>
    </row>
    <row r="1641" spans="1:86">
      <c r="A1641" s="1">
        <v>41884</v>
      </c>
      <c r="B1641">
        <v>1272.900024</v>
      </c>
      <c r="C1641">
        <v>1277.400024</v>
      </c>
      <c r="D1641">
        <v>1257.0500489999999</v>
      </c>
      <c r="E1641">
        <v>1268.9499510000001</v>
      </c>
      <c r="F1641">
        <v>1407940</v>
      </c>
      <c r="G1641">
        <f t="shared" si="2046"/>
        <v>238680.99308525788</v>
      </c>
      <c r="H1641">
        <f t="shared" si="2074"/>
        <v>76498469.466163516</v>
      </c>
      <c r="I1641">
        <f t="shared" si="2047"/>
        <v>1269.075012</v>
      </c>
      <c r="J1641">
        <f t="shared" si="2054"/>
        <v>1270.6749877500001</v>
      </c>
      <c r="K1641">
        <f t="shared" si="2055"/>
        <v>1220.7275085000001</v>
      </c>
      <c r="L1641">
        <f t="shared" si="2056"/>
        <v>4</v>
      </c>
      <c r="M1641">
        <f t="shared" si="2057"/>
        <v>9</v>
      </c>
      <c r="N1641">
        <f t="shared" si="2058"/>
        <v>60</v>
      </c>
      <c r="O1641">
        <f t="shared" si="2059"/>
        <v>10</v>
      </c>
      <c r="P1641">
        <f t="shared" si="2034"/>
        <v>20.349975000000086</v>
      </c>
      <c r="Q1641">
        <f t="shared" si="2035"/>
        <v>8.4500729999999749</v>
      </c>
      <c r="R1641">
        <f t="shared" si="2036"/>
        <v>11.899902000000111</v>
      </c>
      <c r="S1641">
        <f t="shared" si="2037"/>
        <v>20.349975000000086</v>
      </c>
      <c r="T1641">
        <f t="shared" si="2073"/>
        <v>22.852838309577429</v>
      </c>
      <c r="U1641">
        <f t="shared" si="2038"/>
        <v>30.59997599999997</v>
      </c>
      <c r="V1641">
        <f t="shared" si="2039"/>
        <v>-12.449951000000056</v>
      </c>
      <c r="W1641">
        <f t="shared" si="2040"/>
        <v>30.59997599999997</v>
      </c>
      <c r="X1641">
        <f t="shared" si="2041"/>
        <v>0</v>
      </c>
      <c r="Y1641">
        <f t="shared" si="2071"/>
        <v>7.4813875604547357</v>
      </c>
      <c r="Z1641">
        <f t="shared" si="2072"/>
        <v>3.1027671627419333</v>
      </c>
      <c r="AA1641">
        <f t="shared" si="2068"/>
        <v>32.737235782740171</v>
      </c>
      <c r="AB1641">
        <f t="shared" si="2069"/>
        <v>13.577163242088798</v>
      </c>
      <c r="AC1641">
        <f t="shared" si="2070"/>
        <v>41.369580398484132</v>
      </c>
      <c r="AD1641">
        <f t="shared" si="2078"/>
        <v>18.123518589990002</v>
      </c>
      <c r="AE1641">
        <f t="shared" si="2051"/>
        <v>1268.1139891999999</v>
      </c>
      <c r="AF1641">
        <f t="shared" si="2053"/>
        <v>1266.9333291666669</v>
      </c>
      <c r="AG1641">
        <f t="shared" si="2075"/>
        <v>1247.6754943999999</v>
      </c>
      <c r="AH1641">
        <f t="shared" si="2060"/>
        <v>1248.7269898</v>
      </c>
      <c r="AI1641">
        <f t="shared" si="2061"/>
        <v>1294.6320163109162</v>
      </c>
      <c r="AJ1641">
        <f t="shared" si="2062"/>
        <v>1202.8219632890837</v>
      </c>
      <c r="AK1641">
        <f t="shared" si="2063"/>
        <v>0.72026957325894414</v>
      </c>
      <c r="AL1641">
        <f t="shared" si="2042"/>
        <v>0.16952497484641241</v>
      </c>
      <c r="AM1641">
        <f t="shared" si="2043"/>
        <v>238680.99308525788</v>
      </c>
      <c r="AN1641">
        <f t="shared" si="2076"/>
        <v>-2333125.9884590437</v>
      </c>
      <c r="AO1641">
        <f t="shared" si="2077"/>
        <v>37234882</v>
      </c>
      <c r="AP1641">
        <f t="shared" si="2079"/>
        <v>-6.2659685304200602E-2</v>
      </c>
      <c r="AQ1641">
        <f t="shared" si="2080"/>
        <v>1264.4252785792949</v>
      </c>
      <c r="AR1641">
        <f t="shared" si="2081"/>
        <v>1274.0765699997878</v>
      </c>
      <c r="AS1641">
        <f t="shared" si="2082"/>
        <v>1257.2629838164205</v>
      </c>
      <c r="AT1641">
        <f t="shared" si="2083"/>
        <v>1249.9699944387371</v>
      </c>
      <c r="AU1641">
        <f t="shared" si="2084"/>
        <v>1255.5218879804017</v>
      </c>
      <c r="AV1641">
        <f t="shared" si="2085"/>
        <v>1244.8772048147077</v>
      </c>
      <c r="AW1641">
        <f t="shared" si="2086"/>
        <v>10.644683165694005</v>
      </c>
      <c r="AX1641">
        <f t="shared" si="2113"/>
        <v>9.6271326858829944</v>
      </c>
      <c r="AY1641">
        <f t="shared" si="2087"/>
        <v>1.0175504798110104</v>
      </c>
      <c r="AZ1641">
        <f t="shared" si="2044"/>
        <v>1267.8000079999999</v>
      </c>
      <c r="BA1641">
        <f t="shared" si="2045"/>
        <v>1784986343.26352</v>
      </c>
      <c r="BB1641">
        <f t="shared" si="2048"/>
        <v>0</v>
      </c>
      <c r="BC1641">
        <f t="shared" si="2049"/>
        <v>1784986343.26352</v>
      </c>
      <c r="BD1641">
        <f t="shared" si="2064"/>
        <v>21093795766.233128</v>
      </c>
      <c r="BE1641">
        <f t="shared" si="2065"/>
        <v>13427216392.412453</v>
      </c>
      <c r="BF1641">
        <f t="shared" si="2066"/>
        <v>1.5709731004374787</v>
      </c>
      <c r="BG1641">
        <f t="shared" si="2067"/>
        <v>61.10422159493465</v>
      </c>
      <c r="BH1641">
        <f t="shared" si="2088"/>
        <v>282675134</v>
      </c>
      <c r="BI1641">
        <f t="shared" si="2089"/>
        <v>0.85507896879503076</v>
      </c>
      <c r="BJ1641">
        <f t="shared" si="2050"/>
        <v>-61.999500000001717</v>
      </c>
      <c r="BK1641">
        <f t="shared" si="2090"/>
        <v>2.9955384107766242E-4</v>
      </c>
      <c r="BL1641">
        <f t="shared" si="2091"/>
        <v>1.0002995538410777</v>
      </c>
      <c r="BM1641">
        <f t="shared" si="2092"/>
        <v>24.194073304146148</v>
      </c>
      <c r="BN1641">
        <f t="shared" si="2093"/>
        <v>1267.2250365</v>
      </c>
      <c r="BO1641">
        <f t="shared" si="2052"/>
        <v>1267.2860106000001</v>
      </c>
      <c r="BP1641">
        <f t="shared" si="2094"/>
        <v>1250.2542688235296</v>
      </c>
      <c r="BQ1641">
        <f t="shared" si="2095"/>
        <v>17.031741776470426</v>
      </c>
      <c r="BR1641">
        <f t="shared" si="2096"/>
        <v>49.699951000000056</v>
      </c>
      <c r="BS1641">
        <f t="shared" si="2097"/>
        <v>39.550048999999944</v>
      </c>
      <c r="BT1641">
        <f t="shared" si="2098"/>
        <v>24.950072999999975</v>
      </c>
      <c r="BU1641">
        <f t="shared" si="2099"/>
        <v>22.90002400000003</v>
      </c>
      <c r="BV1641">
        <f t="shared" si="2100"/>
        <v>1267.9606444666667</v>
      </c>
      <c r="BW1641">
        <f t="shared" si="2101"/>
        <v>1267.6671258095241</v>
      </c>
      <c r="BX1641">
        <f t="shared" si="2102"/>
        <v>1259.2712601999999</v>
      </c>
      <c r="BY1641">
        <f t="shared" si="2103"/>
        <v>1250.2818028285717</v>
      </c>
      <c r="BZ1641">
        <f t="shared" si="2104"/>
        <v>1283.6999510000001</v>
      </c>
      <c r="CA1641">
        <f t="shared" si="2105"/>
        <v>1215</v>
      </c>
      <c r="CB1641">
        <f t="shared" si="2106"/>
        <v>1268.3074718233333</v>
      </c>
      <c r="CC1641">
        <f t="shared" si="2107"/>
        <v>1265.3519583833333</v>
      </c>
      <c r="CD1641">
        <f t="shared" si="2108"/>
        <v>1232.2289116328968</v>
      </c>
      <c r="CE1641">
        <f t="shared" si="2109"/>
        <v>1247.7721774797046</v>
      </c>
      <c r="CF1641">
        <f t="shared" si="2110"/>
        <v>1268.5699460000001</v>
      </c>
      <c r="CG1641">
        <f t="shared" si="2111"/>
        <v>1280</v>
      </c>
      <c r="CH1641">
        <f t="shared" si="2112"/>
        <v>1261.530029</v>
      </c>
    </row>
    <row r="1642" spans="1:86">
      <c r="A1642" s="1">
        <v>41885</v>
      </c>
      <c r="B1642">
        <v>1269.5</v>
      </c>
      <c r="C1642">
        <v>1308</v>
      </c>
      <c r="D1642">
        <v>1269.5</v>
      </c>
      <c r="E1642">
        <v>1303.1999510000001</v>
      </c>
      <c r="F1642">
        <v>3061690</v>
      </c>
      <c r="G1642">
        <f t="shared" si="2046"/>
        <v>2298247.816996892</v>
      </c>
      <c r="H1642">
        <f t="shared" si="2074"/>
        <v>78796717.283160403</v>
      </c>
      <c r="I1642">
        <f t="shared" si="2047"/>
        <v>1287.5499877500001</v>
      </c>
      <c r="J1642">
        <f t="shared" si="2054"/>
        <v>1287.5499877500001</v>
      </c>
      <c r="K1642">
        <f t="shared" si="2055"/>
        <v>1220.7275085000001</v>
      </c>
      <c r="L1642">
        <f t="shared" si="2056"/>
        <v>1</v>
      </c>
      <c r="M1642">
        <f t="shared" si="2057"/>
        <v>10</v>
      </c>
      <c r="N1642">
        <f t="shared" si="2058"/>
        <v>90</v>
      </c>
      <c r="O1642">
        <f t="shared" si="2059"/>
        <v>0</v>
      </c>
      <c r="P1642">
        <f t="shared" si="2034"/>
        <v>38.5</v>
      </c>
      <c r="Q1642">
        <f t="shared" si="2035"/>
        <v>4.8000489999999445</v>
      </c>
      <c r="R1642">
        <f t="shared" si="2036"/>
        <v>33.699951000000056</v>
      </c>
      <c r="S1642">
        <f t="shared" si="2037"/>
        <v>38.5</v>
      </c>
      <c r="T1642">
        <f t="shared" si="2073"/>
        <v>23.970492716036183</v>
      </c>
      <c r="U1642">
        <f t="shared" si="2038"/>
        <v>5.7199709999999868</v>
      </c>
      <c r="V1642">
        <f t="shared" si="2039"/>
        <v>-19.219970999999987</v>
      </c>
      <c r="W1642">
        <f t="shared" si="2040"/>
        <v>5.7199709999999868</v>
      </c>
      <c r="X1642">
        <f t="shared" si="2041"/>
        <v>0</v>
      </c>
      <c r="Y1642">
        <f t="shared" si="2071"/>
        <v>7.3555720918508252</v>
      </c>
      <c r="Z1642">
        <f t="shared" si="2072"/>
        <v>2.8811409368317951</v>
      </c>
      <c r="AA1642">
        <f t="shared" si="2068"/>
        <v>30.685944502634154</v>
      </c>
      <c r="AB1642">
        <f t="shared" si="2069"/>
        <v>12.019531558916688</v>
      </c>
      <c r="AC1642">
        <f t="shared" si="2070"/>
        <v>43.709647251827406</v>
      </c>
      <c r="AD1642">
        <f t="shared" si="2078"/>
        <v>20.331095564377105</v>
      </c>
      <c r="AE1642">
        <f t="shared" si="2051"/>
        <v>1275.3739745999999</v>
      </c>
      <c r="AF1642">
        <f t="shared" si="2053"/>
        <v>1273.9616495</v>
      </c>
      <c r="AG1642">
        <f t="shared" si="2075"/>
        <v>1249.6839904999997</v>
      </c>
      <c r="AH1642">
        <f t="shared" si="2060"/>
        <v>1257.1219849000001</v>
      </c>
      <c r="AI1642">
        <f t="shared" si="2061"/>
        <v>1308.7430263244164</v>
      </c>
      <c r="AJ1642">
        <f t="shared" si="2062"/>
        <v>1205.5009434755839</v>
      </c>
      <c r="AK1642">
        <f t="shared" si="2063"/>
        <v>0.94630992351701637</v>
      </c>
      <c r="AL1642">
        <f t="shared" si="2042"/>
        <v>0.75064680519480809</v>
      </c>
      <c r="AM1642">
        <f t="shared" si="2043"/>
        <v>2298247.816996892</v>
      </c>
      <c r="AN1642">
        <f t="shared" si="2076"/>
        <v>-788732.66359283915</v>
      </c>
      <c r="AO1642">
        <f t="shared" si="2077"/>
        <v>38467936</v>
      </c>
      <c r="AP1642">
        <f t="shared" si="2079"/>
        <v>-2.0503638760157008E-2</v>
      </c>
      <c r="AQ1642">
        <f t="shared" si="2080"/>
        <v>1277.6086672023346</v>
      </c>
      <c r="AR1642">
        <f t="shared" si="2081"/>
        <v>1279.2930489748483</v>
      </c>
      <c r="AS1642">
        <f t="shared" si="2082"/>
        <v>1265.5316379094647</v>
      </c>
      <c r="AT1642">
        <f t="shared" si="2083"/>
        <v>1254.7606905292507</v>
      </c>
      <c r="AU1642">
        <f t="shared" si="2084"/>
        <v>1262.6735974333415</v>
      </c>
      <c r="AV1642">
        <f t="shared" si="2085"/>
        <v>1248.9597970476782</v>
      </c>
      <c r="AW1642">
        <f t="shared" si="2086"/>
        <v>13.713800385663262</v>
      </c>
      <c r="AX1642">
        <f t="shared" si="2113"/>
        <v>10.444466225839047</v>
      </c>
      <c r="AY1642">
        <f t="shared" si="2087"/>
        <v>3.2693341598242149</v>
      </c>
      <c r="AZ1642">
        <f t="shared" si="2044"/>
        <v>1293.5666503333334</v>
      </c>
      <c r="BA1642">
        <f t="shared" si="2045"/>
        <v>3960500077.6590638</v>
      </c>
      <c r="BB1642">
        <f t="shared" si="2048"/>
        <v>3960500077.6590638</v>
      </c>
      <c r="BC1642">
        <f t="shared" si="2049"/>
        <v>0</v>
      </c>
      <c r="BD1642">
        <f t="shared" si="2064"/>
        <v>25054295843.892193</v>
      </c>
      <c r="BE1642">
        <f t="shared" si="2065"/>
        <v>12212630403.608963</v>
      </c>
      <c r="BF1642">
        <f t="shared" si="2066"/>
        <v>2.0515069248708597</v>
      </c>
      <c r="BG1642">
        <f t="shared" si="2067"/>
        <v>67.229305893109839</v>
      </c>
      <c r="BH1642">
        <f t="shared" si="2088"/>
        <v>285736824</v>
      </c>
      <c r="BI1642">
        <f t="shared" si="2089"/>
        <v>1.0980177599055052</v>
      </c>
      <c r="BJ1642">
        <f t="shared" si="2050"/>
        <v>3325</v>
      </c>
      <c r="BK1642">
        <f t="shared" si="2090"/>
        <v>2.6990820223452609E-2</v>
      </c>
      <c r="BL1642">
        <f t="shared" si="2091"/>
        <v>1.0269908202234526</v>
      </c>
      <c r="BM1642">
        <f t="shared" si="2092"/>
        <v>27.206677681846045</v>
      </c>
      <c r="BN1642">
        <f t="shared" si="2093"/>
        <v>1288.75</v>
      </c>
      <c r="BO1642">
        <f t="shared" si="2052"/>
        <v>1272.5360106000001</v>
      </c>
      <c r="BP1642">
        <f t="shared" si="2094"/>
        <v>1252.6863277205885</v>
      </c>
      <c r="BQ1642">
        <f t="shared" si="2095"/>
        <v>19.849682879411603</v>
      </c>
      <c r="BR1642">
        <f t="shared" si="2096"/>
        <v>85.099975000000086</v>
      </c>
      <c r="BS1642">
        <f t="shared" si="2097"/>
        <v>54.469970999999987</v>
      </c>
      <c r="BT1642">
        <f t="shared" si="2098"/>
        <v>80.469970999999987</v>
      </c>
      <c r="BU1642">
        <f t="shared" si="2099"/>
        <v>47.25</v>
      </c>
      <c r="BV1642">
        <f t="shared" si="2100"/>
        <v>1279.6559650666668</v>
      </c>
      <c r="BW1642">
        <f t="shared" si="2101"/>
        <v>1278.0290177619049</v>
      </c>
      <c r="BX1642">
        <f t="shared" si="2102"/>
        <v>1269.175434963636</v>
      </c>
      <c r="BY1642">
        <f t="shared" si="2103"/>
        <v>1255.5698463142858</v>
      </c>
      <c r="BZ1642">
        <f t="shared" si="2104"/>
        <v>1308</v>
      </c>
      <c r="CA1642">
        <f t="shared" si="2105"/>
        <v>1215</v>
      </c>
      <c r="CB1642">
        <f t="shared" si="2106"/>
        <v>1271.0152857866665</v>
      </c>
      <c r="CC1642">
        <f t="shared" si="2107"/>
        <v>1269.2498347694445</v>
      </c>
      <c r="CD1642">
        <f t="shared" si="2108"/>
        <v>1237.9241289887698</v>
      </c>
      <c r="CE1642">
        <f t="shared" si="2109"/>
        <v>1245.3410489186192</v>
      </c>
      <c r="CF1642">
        <f t="shared" si="2110"/>
        <v>1268.9499510000001</v>
      </c>
      <c r="CG1642">
        <f t="shared" si="2111"/>
        <v>1277.400024</v>
      </c>
      <c r="CH1642">
        <f t="shared" si="2112"/>
        <v>1257.0500489999999</v>
      </c>
    </row>
    <row r="1643" spans="1:86">
      <c r="A1643" s="1">
        <v>41886</v>
      </c>
      <c r="B1643">
        <v>1311</v>
      </c>
      <c r="C1643">
        <v>1313.719971</v>
      </c>
      <c r="D1643">
        <v>1288.719971</v>
      </c>
      <c r="E1643">
        <v>1292.380005</v>
      </c>
      <c r="F1643">
        <v>1701598</v>
      </c>
      <c r="G1643">
        <f t="shared" si="2046"/>
        <v>-1203365.4772534405</v>
      </c>
      <c r="H1643">
        <f t="shared" si="2074"/>
        <v>77593351.805906966</v>
      </c>
      <c r="I1643">
        <f t="shared" si="2047"/>
        <v>1301.45498675</v>
      </c>
      <c r="J1643">
        <f t="shared" si="2054"/>
        <v>1301.45498675</v>
      </c>
      <c r="K1643">
        <f t="shared" si="2055"/>
        <v>1221.1799927500001</v>
      </c>
      <c r="L1643">
        <f t="shared" si="2056"/>
        <v>1</v>
      </c>
      <c r="M1643">
        <f t="shared" si="2057"/>
        <v>10</v>
      </c>
      <c r="N1643">
        <f t="shared" si="2058"/>
        <v>90</v>
      </c>
      <c r="O1643">
        <f t="shared" si="2059"/>
        <v>0</v>
      </c>
      <c r="P1643">
        <f t="shared" si="2034"/>
        <v>25</v>
      </c>
      <c r="Q1643">
        <f t="shared" si="2035"/>
        <v>21.339966000000004</v>
      </c>
      <c r="R1643">
        <f t="shared" si="2036"/>
        <v>3.660033999999996</v>
      </c>
      <c r="S1643">
        <f t="shared" si="2037"/>
        <v>25</v>
      </c>
      <c r="T1643">
        <f t="shared" si="2073"/>
        <v>24.044028950605028</v>
      </c>
      <c r="U1643">
        <f t="shared" si="2038"/>
        <v>-2.8199469999999565</v>
      </c>
      <c r="V1643">
        <f t="shared" si="2039"/>
        <v>-2.8100580000000264</v>
      </c>
      <c r="W1643">
        <f t="shared" si="2040"/>
        <v>0</v>
      </c>
      <c r="X1643">
        <f t="shared" si="2041"/>
        <v>0</v>
      </c>
      <c r="Y1643">
        <f t="shared" si="2071"/>
        <v>6.8301740852900519</v>
      </c>
      <c r="Z1643">
        <f t="shared" si="2072"/>
        <v>2.675345155629524</v>
      </c>
      <c r="AA1643">
        <f t="shared" si="2068"/>
        <v>28.406945022906328</v>
      </c>
      <c r="AB1643">
        <f t="shared" si="2069"/>
        <v>11.126858818568355</v>
      </c>
      <c r="AC1643">
        <f t="shared" si="2070"/>
        <v>43.709647251827406</v>
      </c>
      <c r="AD1643">
        <f t="shared" si="2078"/>
        <v>22.494012600008201</v>
      </c>
      <c r="AE1643">
        <f t="shared" si="2051"/>
        <v>1278.8559814</v>
      </c>
      <c r="AF1643">
        <f t="shared" si="2053"/>
        <v>1278.2083129999999</v>
      </c>
      <c r="AG1643">
        <f t="shared" si="2075"/>
        <v>1251.2104919499998</v>
      </c>
      <c r="AH1643">
        <f t="shared" si="2060"/>
        <v>1264.5499878000003</v>
      </c>
      <c r="AI1643">
        <f t="shared" si="2061"/>
        <v>1312.8427960691747</v>
      </c>
      <c r="AJ1643">
        <f t="shared" si="2062"/>
        <v>1216.2571795308259</v>
      </c>
      <c r="AK1643">
        <f t="shared" si="2063"/>
        <v>0.78813831911452292</v>
      </c>
      <c r="AL1643">
        <f t="shared" si="2042"/>
        <v>-0.70719728000000037</v>
      </c>
      <c r="AM1643">
        <f t="shared" si="2043"/>
        <v>-1203365.4772534405</v>
      </c>
      <c r="AN1643">
        <f t="shared" si="2076"/>
        <v>-2306798.0887029441</v>
      </c>
      <c r="AO1643">
        <f t="shared" si="2077"/>
        <v>38764878</v>
      </c>
      <c r="AP1643">
        <f t="shared" si="2079"/>
        <v>-5.9507425476818067E-2</v>
      </c>
      <c r="AQ1643">
        <f t="shared" si="2080"/>
        <v>1282.6309220535409</v>
      </c>
      <c r="AR1643">
        <f t="shared" si="2081"/>
        <v>1284.9950439820166</v>
      </c>
      <c r="AS1643">
        <f t="shared" si="2082"/>
        <v>1270.364343985761</v>
      </c>
      <c r="AT1643">
        <f t="shared" si="2083"/>
        <v>1258.1464288316181</v>
      </c>
      <c r="AU1643">
        <f t="shared" si="2084"/>
        <v>1267.1295585683401</v>
      </c>
      <c r="AV1643">
        <f t="shared" si="2085"/>
        <v>1251.9992116043406</v>
      </c>
      <c r="AW1643">
        <f t="shared" si="2086"/>
        <v>15.1303469639995</v>
      </c>
      <c r="AX1643">
        <f t="shared" si="2113"/>
        <v>11.381642373471138</v>
      </c>
      <c r="AY1643">
        <f t="shared" si="2087"/>
        <v>3.7487045905283622</v>
      </c>
      <c r="AZ1643">
        <f t="shared" si="2044"/>
        <v>1298.2733156666666</v>
      </c>
      <c r="BA1643">
        <f t="shared" si="2045"/>
        <v>2209139277.3917685</v>
      </c>
      <c r="BB1643">
        <f t="shared" si="2048"/>
        <v>2209139277.3917685</v>
      </c>
      <c r="BC1643">
        <f t="shared" si="2049"/>
        <v>0</v>
      </c>
      <c r="BD1643">
        <f t="shared" si="2064"/>
        <v>23802934910.742973</v>
      </c>
      <c r="BE1643">
        <f t="shared" si="2065"/>
        <v>12212630403.608963</v>
      </c>
      <c r="BF1643">
        <f t="shared" si="2066"/>
        <v>1.9490424359120007</v>
      </c>
      <c r="BG1643">
        <f t="shared" si="2067"/>
        <v>66.090688020542274</v>
      </c>
      <c r="BH1643">
        <f t="shared" si="2088"/>
        <v>284035226</v>
      </c>
      <c r="BI1643">
        <f t="shared" si="2089"/>
        <v>1.2084949274537582</v>
      </c>
      <c r="BJ1643">
        <f t="shared" si="2050"/>
        <v>-1181.9946000000073</v>
      </c>
      <c r="BK1643">
        <f t="shared" si="2090"/>
        <v>-8.3025985319424497E-3</v>
      </c>
      <c r="BL1643">
        <f t="shared" si="2091"/>
        <v>0.99169740146805752</v>
      </c>
      <c r="BM1643">
        <f t="shared" si="2092"/>
        <v>25.452544789399276</v>
      </c>
      <c r="BN1643">
        <f t="shared" si="2093"/>
        <v>1301.219971</v>
      </c>
      <c r="BO1643">
        <f t="shared" si="2052"/>
        <v>1278.7070068</v>
      </c>
      <c r="BP1643">
        <f t="shared" si="2094"/>
        <v>1255.4886797352942</v>
      </c>
      <c r="BQ1643">
        <f t="shared" si="2095"/>
        <v>23.218327064705818</v>
      </c>
      <c r="BR1643">
        <f t="shared" si="2096"/>
        <v>76.160033999999996</v>
      </c>
      <c r="BS1643">
        <f t="shared" si="2097"/>
        <v>73.719970999999987</v>
      </c>
      <c r="BT1643">
        <f t="shared" si="2098"/>
        <v>83.719970999999987</v>
      </c>
      <c r="BU1643">
        <f t="shared" si="2099"/>
        <v>87.5</v>
      </c>
      <c r="BV1643">
        <f t="shared" si="2100"/>
        <v>1285.3246418666668</v>
      </c>
      <c r="BW1643">
        <f t="shared" si="2101"/>
        <v>1283.291405047619</v>
      </c>
      <c r="BX1643">
        <f t="shared" si="2102"/>
        <v>1275.5859840727273</v>
      </c>
      <c r="BY1643">
        <f t="shared" si="2103"/>
        <v>1259.6361334095241</v>
      </c>
      <c r="BZ1643">
        <f t="shared" si="2104"/>
        <v>1313.719971</v>
      </c>
      <c r="CA1643">
        <f t="shared" si="2105"/>
        <v>1215</v>
      </c>
      <c r="CB1643">
        <f t="shared" si="2106"/>
        <v>1269.3238655800001</v>
      </c>
      <c r="CC1643">
        <f t="shared" si="2107"/>
        <v>1272.2141236555556</v>
      </c>
      <c r="CD1643">
        <f t="shared" si="2108"/>
        <v>1245.9875124821431</v>
      </c>
      <c r="CE1643">
        <f t="shared" si="2109"/>
        <v>1242.4580278413077</v>
      </c>
      <c r="CF1643">
        <f t="shared" si="2110"/>
        <v>1303.1999510000001</v>
      </c>
      <c r="CG1643">
        <f t="shared" si="2111"/>
        <v>1308</v>
      </c>
      <c r="CH1643">
        <f t="shared" si="2112"/>
        <v>1269.5</v>
      </c>
    </row>
    <row r="1644" spans="1:86">
      <c r="A1644" s="1">
        <v>41887</v>
      </c>
      <c r="B1644">
        <v>1299.9499510000001</v>
      </c>
      <c r="C1644">
        <v>1310.900024</v>
      </c>
      <c r="D1644">
        <v>1291.530029</v>
      </c>
      <c r="E1644">
        <v>1299.3000489999999</v>
      </c>
      <c r="F1644">
        <v>1467060</v>
      </c>
      <c r="G1644">
        <f t="shared" si="2046"/>
        <v>-290076.16069597442</v>
      </c>
      <c r="H1644">
        <f t="shared" si="2074"/>
        <v>77303275.645210996</v>
      </c>
      <c r="I1644">
        <f t="shared" si="2047"/>
        <v>1300.42001325</v>
      </c>
      <c r="J1644">
        <f t="shared" si="2054"/>
        <v>1301.45498675</v>
      </c>
      <c r="K1644">
        <f t="shared" si="2055"/>
        <v>1226.5249939999999</v>
      </c>
      <c r="L1644">
        <f t="shared" si="2056"/>
        <v>2</v>
      </c>
      <c r="M1644">
        <f t="shared" si="2057"/>
        <v>10</v>
      </c>
      <c r="N1644">
        <f t="shared" si="2058"/>
        <v>80</v>
      </c>
      <c r="O1644">
        <f t="shared" si="2059"/>
        <v>0</v>
      </c>
      <c r="P1644">
        <f t="shared" si="2034"/>
        <v>19.369995000000017</v>
      </c>
      <c r="Q1644">
        <f t="shared" si="2035"/>
        <v>11.599975000000086</v>
      </c>
      <c r="R1644">
        <f t="shared" si="2036"/>
        <v>7.7700199999999313</v>
      </c>
      <c r="S1644">
        <f t="shared" si="2037"/>
        <v>19.369995000000017</v>
      </c>
      <c r="T1644">
        <f t="shared" si="2073"/>
        <v>23.71016938270467</v>
      </c>
      <c r="U1644">
        <f t="shared" si="2038"/>
        <v>14.09997599999997</v>
      </c>
      <c r="V1644">
        <f t="shared" si="2039"/>
        <v>-8</v>
      </c>
      <c r="W1644">
        <f t="shared" si="2040"/>
        <v>14.09997599999997</v>
      </c>
      <c r="X1644">
        <f t="shared" si="2041"/>
        <v>0</v>
      </c>
      <c r="Y1644">
        <f t="shared" si="2071"/>
        <v>7.3494456506264738</v>
      </c>
      <c r="Z1644">
        <f t="shared" si="2072"/>
        <v>2.4842490730845581</v>
      </c>
      <c r="AA1644">
        <f t="shared" si="2068"/>
        <v>30.997018755958404</v>
      </c>
      <c r="AB1644">
        <f t="shared" si="2069"/>
        <v>10.477567802179802</v>
      </c>
      <c r="AC1644">
        <f t="shared" si="2070"/>
        <v>49.474757090139683</v>
      </c>
      <c r="AD1644">
        <f t="shared" si="2078"/>
        <v>25.651136928745963</v>
      </c>
      <c r="AE1644">
        <f t="shared" si="2051"/>
        <v>1286.4799803999999</v>
      </c>
      <c r="AF1644">
        <f t="shared" si="2053"/>
        <v>1282.263326</v>
      </c>
      <c r="AG1644">
        <f t="shared" si="2075"/>
        <v>1253.5094970999999</v>
      </c>
      <c r="AH1644">
        <f t="shared" si="2060"/>
        <v>1272.8579955999999</v>
      </c>
      <c r="AI1644">
        <f t="shared" si="2061"/>
        <v>1312.918123506842</v>
      </c>
      <c r="AJ1644">
        <f t="shared" si="2062"/>
        <v>1232.7978676931577</v>
      </c>
      <c r="AK1644">
        <f t="shared" si="2063"/>
        <v>0.83002956782227189</v>
      </c>
      <c r="AL1644">
        <f t="shared" si="2042"/>
        <v>-0.19772617390970679</v>
      </c>
      <c r="AM1644">
        <f t="shared" si="2043"/>
        <v>-290076.16069597442</v>
      </c>
      <c r="AN1644">
        <f t="shared" si="2076"/>
        <v>-2110085.7600796521</v>
      </c>
      <c r="AO1644">
        <f t="shared" si="2077"/>
        <v>38394376</v>
      </c>
      <c r="AP1644">
        <f t="shared" si="2079"/>
        <v>-5.495819908831575E-2</v>
      </c>
      <c r="AQ1644">
        <f t="shared" si="2080"/>
        <v>1288.2984252153369</v>
      </c>
      <c r="AR1644">
        <f t="shared" si="2081"/>
        <v>1295.3561996071419</v>
      </c>
      <c r="AS1644">
        <f t="shared" si="2082"/>
        <v>1275.5727708883239</v>
      </c>
      <c r="AT1644">
        <f t="shared" si="2083"/>
        <v>1261.8502546467726</v>
      </c>
      <c r="AU1644">
        <f t="shared" si="2084"/>
        <v>1271.9551321330891</v>
      </c>
      <c r="AV1644">
        <f t="shared" si="2085"/>
        <v>1255.3102702220367</v>
      </c>
      <c r="AW1644">
        <f t="shared" si="2086"/>
        <v>16.644861911052431</v>
      </c>
      <c r="AX1644">
        <f t="shared" si="2113"/>
        <v>12.434286280987397</v>
      </c>
      <c r="AY1644">
        <f t="shared" si="2087"/>
        <v>4.2105756300650334</v>
      </c>
      <c r="AZ1644">
        <f t="shared" si="2044"/>
        <v>1300.5767006666667</v>
      </c>
      <c r="BA1644">
        <f t="shared" si="2045"/>
        <v>1908024054.4800401</v>
      </c>
      <c r="BB1644">
        <f t="shared" si="2048"/>
        <v>1908024054.4800401</v>
      </c>
      <c r="BC1644">
        <f t="shared" si="2049"/>
        <v>0</v>
      </c>
      <c r="BD1644">
        <f t="shared" si="2064"/>
        <v>23732650083.685047</v>
      </c>
      <c r="BE1644">
        <f t="shared" si="2065"/>
        <v>12212630403.608963</v>
      </c>
      <c r="BF1644">
        <f t="shared" si="2066"/>
        <v>1.9432873426409265</v>
      </c>
      <c r="BG1644">
        <f t="shared" si="2067"/>
        <v>66.02438418048817</v>
      </c>
      <c r="BH1644">
        <f t="shared" si="2088"/>
        <v>285502286</v>
      </c>
      <c r="BI1644">
        <f t="shared" si="2089"/>
        <v>1.3259560051323662</v>
      </c>
      <c r="BJ1644">
        <f t="shared" si="2050"/>
        <v>592.00439999999617</v>
      </c>
      <c r="BK1644">
        <f t="shared" si="2090"/>
        <v>5.354496334845386E-3</v>
      </c>
      <c r="BL1644">
        <f t="shared" si="2091"/>
        <v>1.0053544963348453</v>
      </c>
      <c r="BM1644">
        <f t="shared" si="2092"/>
        <v>21.113541257212837</v>
      </c>
      <c r="BN1644">
        <f t="shared" si="2093"/>
        <v>1301.2150265</v>
      </c>
      <c r="BO1644">
        <f t="shared" si="2052"/>
        <v>1285.8350096999998</v>
      </c>
      <c r="BP1644">
        <f t="shared" si="2094"/>
        <v>1258.3857385441179</v>
      </c>
      <c r="BQ1644">
        <f t="shared" si="2095"/>
        <v>27.449271155881888</v>
      </c>
      <c r="BR1644">
        <f t="shared" si="2096"/>
        <v>67.200072999999975</v>
      </c>
      <c r="BS1644">
        <f t="shared" si="2097"/>
        <v>73.630004999999983</v>
      </c>
      <c r="BT1644">
        <f t="shared" si="2098"/>
        <v>76.800048000000061</v>
      </c>
      <c r="BU1644">
        <f t="shared" si="2099"/>
        <v>77.949951000000056</v>
      </c>
      <c r="BV1644">
        <f t="shared" si="2100"/>
        <v>1292.1393310666667</v>
      </c>
      <c r="BW1644">
        <f t="shared" si="2101"/>
        <v>1289.3176153333332</v>
      </c>
      <c r="BX1644">
        <f t="shared" si="2102"/>
        <v>1281.9041770181821</v>
      </c>
      <c r="BY1644">
        <f t="shared" si="2103"/>
        <v>1264.2160912238091</v>
      </c>
      <c r="BZ1644">
        <f t="shared" si="2104"/>
        <v>1313.719971</v>
      </c>
      <c r="CA1644">
        <f t="shared" si="2105"/>
        <v>1217.900024</v>
      </c>
      <c r="CB1644">
        <f t="shared" si="2106"/>
        <v>1277.4649574966668</v>
      </c>
      <c r="CC1644">
        <f t="shared" si="2107"/>
        <v>1271.4804423166668</v>
      </c>
      <c r="CD1644">
        <f t="shared" si="2108"/>
        <v>1258.2633607840476</v>
      </c>
      <c r="CE1644">
        <f t="shared" si="2109"/>
        <v>1240.4687946913521</v>
      </c>
      <c r="CF1644">
        <f t="shared" si="2110"/>
        <v>1292.380005</v>
      </c>
      <c r="CG1644">
        <f t="shared" si="2111"/>
        <v>1313.719971</v>
      </c>
      <c r="CH1644">
        <f t="shared" si="2112"/>
        <v>1288.719971</v>
      </c>
    </row>
    <row r="1645" spans="1:86">
      <c r="A1645" s="1">
        <v>41890</v>
      </c>
      <c r="B1645">
        <v>1306</v>
      </c>
      <c r="C1645">
        <v>1325</v>
      </c>
      <c r="D1645">
        <v>1299.530029</v>
      </c>
      <c r="E1645">
        <v>1321.349976</v>
      </c>
      <c r="F1645">
        <v>1697342</v>
      </c>
      <c r="G1645">
        <f t="shared" si="2046"/>
        <v>1210860.171166504</v>
      </c>
      <c r="H1645">
        <f t="shared" si="2074"/>
        <v>78514135.816377506</v>
      </c>
      <c r="I1645">
        <f t="shared" si="2047"/>
        <v>1312.97000125</v>
      </c>
      <c r="J1645">
        <f t="shared" si="2054"/>
        <v>1312.97000125</v>
      </c>
      <c r="K1645">
        <f t="shared" si="2055"/>
        <v>1248.432495</v>
      </c>
      <c r="L1645">
        <f t="shared" si="2056"/>
        <v>1</v>
      </c>
      <c r="M1645">
        <f t="shared" si="2057"/>
        <v>10</v>
      </c>
      <c r="N1645">
        <f t="shared" si="2058"/>
        <v>90</v>
      </c>
      <c r="O1645">
        <f t="shared" si="2059"/>
        <v>0</v>
      </c>
      <c r="P1645">
        <f t="shared" si="2034"/>
        <v>25.469970999999987</v>
      </c>
      <c r="Q1645">
        <f t="shared" si="2035"/>
        <v>3.6500240000000304</v>
      </c>
      <c r="R1645">
        <f t="shared" si="2036"/>
        <v>21.819946999999956</v>
      </c>
      <c r="S1645">
        <f t="shared" si="2037"/>
        <v>25.469970999999987</v>
      </c>
      <c r="T1645">
        <f t="shared" si="2073"/>
        <v>23.835869498225765</v>
      </c>
      <c r="U1645">
        <f t="shared" si="2038"/>
        <v>8.5</v>
      </c>
      <c r="V1645">
        <f t="shared" si="2039"/>
        <v>-13.020019999999931</v>
      </c>
      <c r="W1645">
        <f t="shared" si="2040"/>
        <v>8.5</v>
      </c>
      <c r="X1645">
        <f t="shared" si="2041"/>
        <v>0</v>
      </c>
      <c r="Y1645">
        <f t="shared" si="2071"/>
        <v>7.4316281041531544</v>
      </c>
      <c r="Z1645">
        <f t="shared" si="2072"/>
        <v>2.3068027107213753</v>
      </c>
      <c r="AA1645">
        <f t="shared" si="2068"/>
        <v>31.178338615699886</v>
      </c>
      <c r="AB1645">
        <f t="shared" si="2069"/>
        <v>9.6778626468528159</v>
      </c>
      <c r="AC1645">
        <f t="shared" si="2070"/>
        <v>52.624755372334675</v>
      </c>
      <c r="AD1645">
        <f t="shared" si="2078"/>
        <v>28.892023123788757</v>
      </c>
      <c r="AE1645">
        <f t="shared" si="2051"/>
        <v>1297.0359863999997</v>
      </c>
      <c r="AF1645">
        <f t="shared" si="2053"/>
        <v>1292.2916463333331</v>
      </c>
      <c r="AG1645">
        <f t="shared" si="2075"/>
        <v>1257.8319947</v>
      </c>
      <c r="AH1645">
        <f t="shared" si="2060"/>
        <v>1281.7829956</v>
      </c>
      <c r="AI1645">
        <f t="shared" si="2061"/>
        <v>1321.3088573675889</v>
      </c>
      <c r="AJ1645">
        <f t="shared" si="2062"/>
        <v>1242.2571338324112</v>
      </c>
      <c r="AK1645">
        <f t="shared" si="2063"/>
        <v>1.0005201484619473</v>
      </c>
      <c r="AL1645">
        <f t="shared" si="2042"/>
        <v>0.71338608905365208</v>
      </c>
      <c r="AM1645">
        <f t="shared" si="2043"/>
        <v>1210860.171166504</v>
      </c>
      <c r="AN1645">
        <f t="shared" si="2076"/>
        <v>-226254.49176803208</v>
      </c>
      <c r="AO1645">
        <f t="shared" si="2077"/>
        <v>38419062</v>
      </c>
      <c r="AP1645">
        <f t="shared" si="2079"/>
        <v>-5.8891206601564628E-3</v>
      </c>
      <c r="AQ1645">
        <f t="shared" si="2080"/>
        <v>1299.5359524821224</v>
      </c>
      <c r="AR1645">
        <f t="shared" si="2081"/>
        <v>1301.1313812941064</v>
      </c>
      <c r="AS1645">
        <f t="shared" si="2082"/>
        <v>1283.8126678084257</v>
      </c>
      <c r="AT1645">
        <f t="shared" si="2083"/>
        <v>1267.205229568563</v>
      </c>
      <c r="AU1645">
        <f t="shared" si="2084"/>
        <v>1279.3643587131257</v>
      </c>
      <c r="AV1645">
        <f t="shared" si="2085"/>
        <v>1259.933049626494</v>
      </c>
      <c r="AW1645">
        <f t="shared" si="2086"/>
        <v>19.4313090866317</v>
      </c>
      <c r="AX1645">
        <f t="shared" si="2113"/>
        <v>13.833690842116258</v>
      </c>
      <c r="AY1645">
        <f t="shared" si="2087"/>
        <v>5.5976182445154414</v>
      </c>
      <c r="AZ1645">
        <f t="shared" si="2044"/>
        <v>1315.2933350000001</v>
      </c>
      <c r="BA1645">
        <f t="shared" si="2045"/>
        <v>2232502619.8155704</v>
      </c>
      <c r="BB1645">
        <f t="shared" si="2048"/>
        <v>2232502619.8155704</v>
      </c>
      <c r="BC1645">
        <f t="shared" si="2049"/>
        <v>0</v>
      </c>
      <c r="BD1645">
        <f t="shared" si="2064"/>
        <v>25965152703.500618</v>
      </c>
      <c r="BE1645">
        <f t="shared" si="2065"/>
        <v>10504615368.512383</v>
      </c>
      <c r="BF1645">
        <f t="shared" si="2066"/>
        <v>2.4717851908534647</v>
      </c>
      <c r="BG1645">
        <f t="shared" si="2067"/>
        <v>71.196374630707751</v>
      </c>
      <c r="BH1645">
        <f t="shared" si="2088"/>
        <v>287199628</v>
      </c>
      <c r="BI1645">
        <f t="shared" si="2089"/>
        <v>1.542249335581132</v>
      </c>
      <c r="BJ1645">
        <f t="shared" si="2050"/>
        <v>2104.9927000000025</v>
      </c>
      <c r="BK1645">
        <f t="shared" si="2090"/>
        <v>1.6970619694019595E-2</v>
      </c>
      <c r="BL1645">
        <f t="shared" si="2091"/>
        <v>1.0169706196940196</v>
      </c>
      <c r="BM1645">
        <f t="shared" si="2092"/>
        <v>20.831958277757305</v>
      </c>
      <c r="BN1645">
        <f t="shared" si="2093"/>
        <v>1312.2650145</v>
      </c>
      <c r="BO1645">
        <f t="shared" si="2052"/>
        <v>1294.1350097</v>
      </c>
      <c r="BP1645">
        <f t="shared" si="2094"/>
        <v>1261.6523562647062</v>
      </c>
      <c r="BQ1645">
        <f t="shared" si="2095"/>
        <v>32.482653435293741</v>
      </c>
      <c r="BR1645">
        <f t="shared" si="2096"/>
        <v>60.319946999999956</v>
      </c>
      <c r="BS1645">
        <f t="shared" si="2097"/>
        <v>66.080077999999958</v>
      </c>
      <c r="BT1645">
        <f t="shared" si="2098"/>
        <v>60.75</v>
      </c>
      <c r="BU1645">
        <f t="shared" si="2099"/>
        <v>71</v>
      </c>
      <c r="BV1645">
        <f t="shared" si="2100"/>
        <v>1303.7626629333331</v>
      </c>
      <c r="BW1645">
        <f t="shared" si="2101"/>
        <v>1300.4852296190477</v>
      </c>
      <c r="BX1645">
        <f t="shared" si="2102"/>
        <v>1290.7209007272729</v>
      </c>
      <c r="BY1645">
        <f t="shared" si="2103"/>
        <v>1270.6770892142856</v>
      </c>
      <c r="BZ1645">
        <f t="shared" si="2104"/>
        <v>1325</v>
      </c>
      <c r="CA1645">
        <f t="shared" si="2105"/>
        <v>1233.4499510000001</v>
      </c>
      <c r="CB1645">
        <f t="shared" si="2106"/>
        <v>1286.2390026133332</v>
      </c>
      <c r="CC1645">
        <f t="shared" si="2107"/>
        <v>1279.9360723027778</v>
      </c>
      <c r="CD1645">
        <f t="shared" si="2108"/>
        <v>1269.8043176862304</v>
      </c>
      <c r="CE1645">
        <f t="shared" si="2109"/>
        <v>1242.2335157240173</v>
      </c>
      <c r="CF1645">
        <f t="shared" si="2110"/>
        <v>1299.3000489999999</v>
      </c>
      <c r="CG1645">
        <f t="shared" si="2111"/>
        <v>1310.900024</v>
      </c>
      <c r="CH1645">
        <f t="shared" si="2112"/>
        <v>1291.530029</v>
      </c>
    </row>
    <row r="1646" spans="1:86">
      <c r="A1646" s="1">
        <v>41891</v>
      </c>
      <c r="B1646">
        <v>1326</v>
      </c>
      <c r="C1646">
        <v>1333.5</v>
      </c>
      <c r="D1646">
        <v>1312.5500489999999</v>
      </c>
      <c r="E1646">
        <v>1315.619995</v>
      </c>
      <c r="F1646">
        <v>1418098</v>
      </c>
      <c r="G1646">
        <f t="shared" si="2046"/>
        <v>-1002489.9365054275</v>
      </c>
      <c r="H1646">
        <f t="shared" si="2074"/>
        <v>77511645.879872084</v>
      </c>
      <c r="I1646">
        <f t="shared" si="2047"/>
        <v>1321.9175110000001</v>
      </c>
      <c r="J1646">
        <f t="shared" si="2054"/>
        <v>1321.9175110000001</v>
      </c>
      <c r="K1646">
        <f t="shared" si="2055"/>
        <v>1264.1000060000001</v>
      </c>
      <c r="L1646">
        <f t="shared" si="2056"/>
        <v>1</v>
      </c>
      <c r="M1646">
        <f t="shared" si="2057"/>
        <v>10</v>
      </c>
      <c r="N1646">
        <f t="shared" si="2058"/>
        <v>90</v>
      </c>
      <c r="O1646">
        <f t="shared" si="2059"/>
        <v>0</v>
      </c>
      <c r="P1646">
        <f t="shared" si="2034"/>
        <v>20.949951000000056</v>
      </c>
      <c r="Q1646">
        <f t="shared" si="2035"/>
        <v>17.880004999999983</v>
      </c>
      <c r="R1646">
        <f t="shared" si="2036"/>
        <v>3.0699460000000727</v>
      </c>
      <c r="S1646">
        <f t="shared" si="2037"/>
        <v>20.949951000000056</v>
      </c>
      <c r="T1646">
        <f t="shared" si="2073"/>
        <v>23.629732462638213</v>
      </c>
      <c r="U1646">
        <f t="shared" si="2038"/>
        <v>-12.119995000000017</v>
      </c>
      <c r="V1646">
        <f t="shared" si="2039"/>
        <v>16.950072999999975</v>
      </c>
      <c r="W1646">
        <f t="shared" si="2040"/>
        <v>0</v>
      </c>
      <c r="X1646">
        <f t="shared" si="2041"/>
        <v>16.950072999999975</v>
      </c>
      <c r="Y1646">
        <f t="shared" si="2071"/>
        <v>6.9007975252850722</v>
      </c>
      <c r="Z1646">
        <f t="shared" si="2072"/>
        <v>3.3527505885269897</v>
      </c>
      <c r="AA1646">
        <f t="shared" si="2068"/>
        <v>29.203874974869741</v>
      </c>
      <c r="AB1646">
        <f t="shared" si="2069"/>
        <v>14.18869466181278</v>
      </c>
      <c r="AC1646">
        <f t="shared" si="2070"/>
        <v>34.603113940419114</v>
      </c>
      <c r="AD1646">
        <f t="shared" si="2078"/>
        <v>30.727952922936765</v>
      </c>
      <c r="AE1646">
        <f t="shared" si="2051"/>
        <v>1306.3699952000002</v>
      </c>
      <c r="AF1646">
        <f t="shared" si="2053"/>
        <v>1300.1333211666665</v>
      </c>
      <c r="AG1646">
        <f t="shared" si="2075"/>
        <v>1261.6454956499999</v>
      </c>
      <c r="AH1646">
        <f t="shared" si="2060"/>
        <v>1287.2419922000001</v>
      </c>
      <c r="AI1646">
        <f t="shared" si="2061"/>
        <v>1328.8207600416924</v>
      </c>
      <c r="AJ1646">
        <f t="shared" si="2062"/>
        <v>1245.6632243583078</v>
      </c>
      <c r="AK1646">
        <f t="shared" si="2063"/>
        <v>0.84125593750212568</v>
      </c>
      <c r="AL1646">
        <f t="shared" si="2042"/>
        <v>-0.70692571070929333</v>
      </c>
      <c r="AM1646">
        <f t="shared" si="2043"/>
        <v>-1002489.9365054275</v>
      </c>
      <c r="AN1646">
        <f t="shared" si="2076"/>
        <v>-703887.69518111052</v>
      </c>
      <c r="AO1646">
        <f t="shared" si="2077"/>
        <v>38372370</v>
      </c>
      <c r="AP1646">
        <f t="shared" si="2079"/>
        <v>-1.8343607527528547E-2</v>
      </c>
      <c r="AQ1646">
        <f t="shared" si="2080"/>
        <v>1305.0045269382008</v>
      </c>
      <c r="AR1646">
        <f t="shared" si="2081"/>
        <v>1300.8288722352861</v>
      </c>
      <c r="AS1646">
        <f t="shared" si="2082"/>
        <v>1289.5379867029089</v>
      </c>
      <c r="AT1646">
        <f t="shared" si="2083"/>
        <v>1271.5625584573922</v>
      </c>
      <c r="AU1646">
        <f t="shared" si="2084"/>
        <v>1284.8027041561568</v>
      </c>
      <c r="AV1646">
        <f t="shared" si="2085"/>
        <v>1263.8311358026394</v>
      </c>
      <c r="AW1646">
        <f t="shared" si="2086"/>
        <v>20.971568353517341</v>
      </c>
      <c r="AX1646">
        <f t="shared" si="2113"/>
        <v>15.261266344396475</v>
      </c>
      <c r="AY1646">
        <f t="shared" si="2087"/>
        <v>5.7103020091208663</v>
      </c>
      <c r="AZ1646">
        <f t="shared" si="2044"/>
        <v>1320.5566813333332</v>
      </c>
      <c r="BA1646">
        <f t="shared" si="2045"/>
        <v>1872678788.6854372</v>
      </c>
      <c r="BB1646">
        <f t="shared" si="2048"/>
        <v>1872678788.6854372</v>
      </c>
      <c r="BC1646">
        <f t="shared" si="2049"/>
        <v>0</v>
      </c>
      <c r="BD1646">
        <f t="shared" si="2064"/>
        <v>27837831492.186054</v>
      </c>
      <c r="BE1646">
        <f t="shared" si="2065"/>
        <v>6527465982.9369326</v>
      </c>
      <c r="BF1646">
        <f t="shared" si="2066"/>
        <v>4.264722568444677</v>
      </c>
      <c r="BG1646">
        <f t="shared" si="2067"/>
        <v>81.00564679336135</v>
      </c>
      <c r="BH1646">
        <f t="shared" si="2088"/>
        <v>285781530</v>
      </c>
      <c r="BI1646">
        <f t="shared" si="2089"/>
        <v>1.6593647489305308</v>
      </c>
      <c r="BJ1646">
        <f t="shared" si="2050"/>
        <v>-672.99809999999525</v>
      </c>
      <c r="BK1646">
        <f t="shared" si="2090"/>
        <v>-4.3364597601505935E-3</v>
      </c>
      <c r="BL1646">
        <f t="shared" si="2091"/>
        <v>0.99566354023984938</v>
      </c>
      <c r="BM1646">
        <f t="shared" si="2092"/>
        <v>21.913934780513831</v>
      </c>
      <c r="BN1646">
        <f t="shared" si="2093"/>
        <v>1323.0250245</v>
      </c>
      <c r="BO1646">
        <f t="shared" si="2052"/>
        <v>1305.2950073</v>
      </c>
      <c r="BP1646">
        <f t="shared" si="2094"/>
        <v>1264.3883863970591</v>
      </c>
      <c r="BQ1646">
        <f t="shared" si="2095"/>
        <v>40.906620902940858</v>
      </c>
      <c r="BR1646">
        <f t="shared" si="2096"/>
        <v>48.719970999999987</v>
      </c>
      <c r="BS1646">
        <f t="shared" si="2097"/>
        <v>62.550048999999944</v>
      </c>
      <c r="BT1646">
        <f t="shared" si="2098"/>
        <v>58.5</v>
      </c>
      <c r="BU1646">
        <f t="shared" si="2099"/>
        <v>61.5</v>
      </c>
      <c r="BV1646">
        <f t="shared" si="2100"/>
        <v>1309.9573324666667</v>
      </c>
      <c r="BW1646">
        <f t="shared" si="2101"/>
        <v>1307.150472095238</v>
      </c>
      <c r="BX1646">
        <f t="shared" si="2102"/>
        <v>1296.8730824363638</v>
      </c>
      <c r="BY1646">
        <f t="shared" si="2103"/>
        <v>1276.1807082904761</v>
      </c>
      <c r="BZ1646">
        <f t="shared" si="2104"/>
        <v>1333.5</v>
      </c>
      <c r="CA1646">
        <f t="shared" si="2105"/>
        <v>1250</v>
      </c>
      <c r="CB1646">
        <f t="shared" si="2106"/>
        <v>1301.94215089</v>
      </c>
      <c r="CC1646">
        <f t="shared" si="2107"/>
        <v>1288.5547223722224</v>
      </c>
      <c r="CD1646">
        <f t="shared" si="2108"/>
        <v>1274.2853968612303</v>
      </c>
      <c r="CE1646">
        <f t="shared" si="2109"/>
        <v>1243.3367905579328</v>
      </c>
      <c r="CF1646">
        <f t="shared" si="2110"/>
        <v>1321.349976</v>
      </c>
      <c r="CG1646">
        <f t="shared" si="2111"/>
        <v>1325</v>
      </c>
      <c r="CH1646">
        <f t="shared" si="2112"/>
        <v>1299.530029</v>
      </c>
    </row>
    <row r="1647" spans="1:86">
      <c r="A1647" s="1">
        <v>41892</v>
      </c>
      <c r="B1647">
        <v>1319</v>
      </c>
      <c r="C1647">
        <v>1321.380005</v>
      </c>
      <c r="D1647">
        <v>1295.599976</v>
      </c>
      <c r="E1647">
        <v>1300.0699460000001</v>
      </c>
      <c r="F1647">
        <v>1258768</v>
      </c>
      <c r="G1647">
        <f t="shared" si="2046"/>
        <v>-822255.28723616817</v>
      </c>
      <c r="H1647">
        <f t="shared" si="2074"/>
        <v>76689390.592635915</v>
      </c>
      <c r="I1647">
        <f t="shared" si="2047"/>
        <v>1309.01248175</v>
      </c>
      <c r="J1647">
        <f t="shared" si="2054"/>
        <v>1321.9175110000001</v>
      </c>
      <c r="K1647">
        <f t="shared" si="2055"/>
        <v>1266.4575195</v>
      </c>
      <c r="L1647">
        <f t="shared" si="2056"/>
        <v>2</v>
      </c>
      <c r="M1647">
        <f t="shared" si="2057"/>
        <v>9</v>
      </c>
      <c r="N1647">
        <f t="shared" si="2058"/>
        <v>80</v>
      </c>
      <c r="O1647">
        <f t="shared" si="2059"/>
        <v>10</v>
      </c>
      <c r="P1647">
        <f t="shared" si="2034"/>
        <v>25.780029000000013</v>
      </c>
      <c r="Q1647">
        <f t="shared" si="2035"/>
        <v>21.31005899999991</v>
      </c>
      <c r="R1647">
        <f t="shared" si="2036"/>
        <v>4.469970000000103</v>
      </c>
      <c r="S1647">
        <f t="shared" si="2037"/>
        <v>25.780029000000013</v>
      </c>
      <c r="T1647">
        <f t="shared" si="2073"/>
        <v>23.78332507244977</v>
      </c>
      <c r="U1647">
        <f t="shared" si="2038"/>
        <v>-9.1800539999999273</v>
      </c>
      <c r="V1647">
        <f t="shared" si="2039"/>
        <v>-0.15002400000003036</v>
      </c>
      <c r="W1647">
        <f t="shared" si="2040"/>
        <v>0</v>
      </c>
      <c r="X1647">
        <f t="shared" si="2041"/>
        <v>0</v>
      </c>
      <c r="Y1647">
        <f t="shared" si="2071"/>
        <v>6.4078834163361389</v>
      </c>
      <c r="Z1647">
        <f t="shared" si="2072"/>
        <v>3.1132684036322047</v>
      </c>
      <c r="AA1647">
        <f t="shared" si="2068"/>
        <v>26.942756728994677</v>
      </c>
      <c r="AB1647">
        <f t="shared" si="2069"/>
        <v>13.090130981048423</v>
      </c>
      <c r="AC1647">
        <f t="shared" si="2070"/>
        <v>34.603113940419114</v>
      </c>
      <c r="AD1647">
        <f t="shared" si="2078"/>
        <v>32.709912742930328</v>
      </c>
      <c r="AE1647">
        <f t="shared" si="2051"/>
        <v>1305.7439942000001</v>
      </c>
      <c r="AF1647">
        <f t="shared" si="2053"/>
        <v>1305.3199870000001</v>
      </c>
      <c r="AG1647">
        <f t="shared" si="2075"/>
        <v>1264.9389954000001</v>
      </c>
      <c r="AH1647">
        <f t="shared" si="2060"/>
        <v>1290.5589843999999</v>
      </c>
      <c r="AI1647">
        <f t="shared" si="2061"/>
        <v>1330.3721540502054</v>
      </c>
      <c r="AJ1647">
        <f t="shared" si="2062"/>
        <v>1250.7458147497944</v>
      </c>
      <c r="AK1647">
        <f t="shared" si="2063"/>
        <v>0.61944491839713534</v>
      </c>
      <c r="AL1647">
        <f t="shared" si="2042"/>
        <v>-0.65322226751567258</v>
      </c>
      <c r="AM1647">
        <f t="shared" si="2043"/>
        <v>-822255.28723616817</v>
      </c>
      <c r="AN1647">
        <f t="shared" si="2076"/>
        <v>-1088198.4201194702</v>
      </c>
      <c r="AO1647">
        <f t="shared" si="2077"/>
        <v>38340242</v>
      </c>
      <c r="AP1647">
        <f t="shared" si="2079"/>
        <v>-2.8382669575206913E-2</v>
      </c>
      <c r="AQ1647">
        <f t="shared" si="2080"/>
        <v>1303.3267694192125</v>
      </c>
      <c r="AR1647">
        <f t="shared" si="2081"/>
        <v>1300.3589590382296</v>
      </c>
      <c r="AS1647">
        <f t="shared" si="2082"/>
        <v>1291.4337393763853</v>
      </c>
      <c r="AT1647">
        <f t="shared" si="2083"/>
        <v>1274.1282233362269</v>
      </c>
      <c r="AU1647">
        <f t="shared" si="2084"/>
        <v>1287.0927904327332</v>
      </c>
      <c r="AV1647">
        <f t="shared" si="2085"/>
        <v>1266.3678525164546</v>
      </c>
      <c r="AW1647">
        <f t="shared" si="2086"/>
        <v>20.724937916278577</v>
      </c>
      <c r="AX1647">
        <f t="shared" si="2113"/>
        <v>16.354000658772897</v>
      </c>
      <c r="AY1647">
        <f t="shared" si="2087"/>
        <v>4.3709372575056804</v>
      </c>
      <c r="AZ1647">
        <f t="shared" si="2044"/>
        <v>1305.683309</v>
      </c>
      <c r="BA1647">
        <f t="shared" si="2045"/>
        <v>1643552367.5033121</v>
      </c>
      <c r="BB1647">
        <f t="shared" si="2048"/>
        <v>0</v>
      </c>
      <c r="BC1647">
        <f t="shared" si="2049"/>
        <v>1643552367.5033121</v>
      </c>
      <c r="BD1647">
        <f t="shared" si="2064"/>
        <v>27837831492.186054</v>
      </c>
      <c r="BE1647">
        <f t="shared" si="2065"/>
        <v>5661321080.3703203</v>
      </c>
      <c r="BF1647">
        <f t="shared" si="2066"/>
        <v>4.9171970812093768</v>
      </c>
      <c r="BG1647">
        <f t="shared" si="2067"/>
        <v>83.100106582969914</v>
      </c>
      <c r="BH1647">
        <f t="shared" si="2088"/>
        <v>284522762</v>
      </c>
      <c r="BI1647">
        <f t="shared" si="2089"/>
        <v>1.6365653846230503</v>
      </c>
      <c r="BJ1647">
        <f t="shared" si="2050"/>
        <v>-1655.0048999999944</v>
      </c>
      <c r="BK1647">
        <f t="shared" si="2090"/>
        <v>-1.1819559644196457E-2</v>
      </c>
      <c r="BL1647">
        <f t="shared" si="2091"/>
        <v>0.98818044035580355</v>
      </c>
      <c r="BM1647">
        <f t="shared" si="2092"/>
        <v>20.983382827555445</v>
      </c>
      <c r="BN1647">
        <f t="shared" si="2093"/>
        <v>1308.4899905</v>
      </c>
      <c r="BO1647">
        <f t="shared" si="2052"/>
        <v>1309.2430054000001</v>
      </c>
      <c r="BP1647">
        <f t="shared" si="2094"/>
        <v>1266.7489731323531</v>
      </c>
      <c r="BQ1647">
        <f t="shared" si="2095"/>
        <v>42.494032267647071</v>
      </c>
      <c r="BR1647">
        <f t="shared" si="2096"/>
        <v>25.099975000000086</v>
      </c>
      <c r="BS1647">
        <f t="shared" si="2097"/>
        <v>38.569946999999956</v>
      </c>
      <c r="BT1647">
        <f t="shared" si="2098"/>
        <v>37.680053999999927</v>
      </c>
      <c r="BU1647">
        <f t="shared" si="2099"/>
        <v>52</v>
      </c>
      <c r="BV1647">
        <f t="shared" si="2100"/>
        <v>1307.8573160666667</v>
      </c>
      <c r="BW1647">
        <f t="shared" si="2101"/>
        <v>1307.1323649047617</v>
      </c>
      <c r="BX1647">
        <f t="shared" si="2102"/>
        <v>1299.2054376727272</v>
      </c>
      <c r="BY1647">
        <f t="shared" si="2103"/>
        <v>1279.8401797523809</v>
      </c>
      <c r="BZ1647">
        <f t="shared" si="2104"/>
        <v>1333.5</v>
      </c>
      <c r="CA1647">
        <f t="shared" si="2105"/>
        <v>1256.5</v>
      </c>
      <c r="CB1647">
        <f t="shared" si="2106"/>
        <v>1301.0939751566666</v>
      </c>
      <c r="CC1647">
        <f t="shared" si="2107"/>
        <v>1302.505123575</v>
      </c>
      <c r="CD1647">
        <f t="shared" si="2108"/>
        <v>1278.080484324008</v>
      </c>
      <c r="CE1647">
        <f t="shared" si="2109"/>
        <v>1245.863557788562</v>
      </c>
      <c r="CF1647">
        <f t="shared" si="2110"/>
        <v>1315.619995</v>
      </c>
      <c r="CG1647">
        <f t="shared" si="2111"/>
        <v>1333.5</v>
      </c>
      <c r="CH1647">
        <f t="shared" si="2112"/>
        <v>1312.5500489999999</v>
      </c>
    </row>
    <row r="1648" spans="1:86">
      <c r="A1648" s="1">
        <v>41893</v>
      </c>
      <c r="B1648">
        <v>1305</v>
      </c>
      <c r="C1648">
        <v>1312.1999510000001</v>
      </c>
      <c r="D1648">
        <v>1295.75</v>
      </c>
      <c r="E1648">
        <v>1299.1800539999999</v>
      </c>
      <c r="F1648">
        <v>1075622</v>
      </c>
      <c r="G1648">
        <f t="shared" si="2046"/>
        <v>-627056.34243811318</v>
      </c>
      <c r="H1648">
        <f t="shared" si="2074"/>
        <v>76062334.250197798</v>
      </c>
      <c r="I1648">
        <f t="shared" si="2047"/>
        <v>1303.03250125</v>
      </c>
      <c r="J1648">
        <f t="shared" si="2054"/>
        <v>1321.9175110000001</v>
      </c>
      <c r="K1648">
        <f t="shared" si="2055"/>
        <v>1266.4575195</v>
      </c>
      <c r="L1648">
        <f t="shared" si="2056"/>
        <v>3</v>
      </c>
      <c r="M1648">
        <f t="shared" si="2057"/>
        <v>10</v>
      </c>
      <c r="N1648">
        <f t="shared" si="2058"/>
        <v>70</v>
      </c>
      <c r="O1648">
        <f t="shared" si="2059"/>
        <v>0</v>
      </c>
      <c r="P1648">
        <f t="shared" si="2034"/>
        <v>16.449951000000056</v>
      </c>
      <c r="Q1648">
        <f t="shared" si="2035"/>
        <v>13.019897000000128</v>
      </c>
      <c r="R1648">
        <f t="shared" si="2036"/>
        <v>3.4300539999999273</v>
      </c>
      <c r="S1648">
        <f t="shared" si="2037"/>
        <v>16.449951000000056</v>
      </c>
      <c r="T1648">
        <f t="shared" si="2073"/>
        <v>23.259512638703363</v>
      </c>
      <c r="U1648">
        <f t="shared" si="2038"/>
        <v>-1.9897000000128173E-2</v>
      </c>
      <c r="V1648">
        <f t="shared" si="2039"/>
        <v>-0.84997599999996964</v>
      </c>
      <c r="W1648">
        <f t="shared" si="2040"/>
        <v>0</v>
      </c>
      <c r="X1648">
        <f t="shared" si="2041"/>
        <v>0</v>
      </c>
      <c r="Y1648">
        <f t="shared" si="2071"/>
        <v>5.9501774580264151</v>
      </c>
      <c r="Z1648">
        <f t="shared" si="2072"/>
        <v>2.8908920890870471</v>
      </c>
      <c r="AA1648">
        <f t="shared" si="2068"/>
        <v>25.581694468204113</v>
      </c>
      <c r="AB1648">
        <f t="shared" si="2069"/>
        <v>12.4288592542419</v>
      </c>
      <c r="AC1648">
        <f t="shared" si="2070"/>
        <v>34.603113940419114</v>
      </c>
      <c r="AD1648">
        <f t="shared" si="2078"/>
        <v>34.939700419796011</v>
      </c>
      <c r="AE1648">
        <f t="shared" si="2051"/>
        <v>1307.104004</v>
      </c>
      <c r="AF1648">
        <f t="shared" si="2053"/>
        <v>1304.6500041666668</v>
      </c>
      <c r="AG1648">
        <f t="shared" si="2075"/>
        <v>1268.10399785</v>
      </c>
      <c r="AH1648">
        <f t="shared" si="2060"/>
        <v>1292.9799926999999</v>
      </c>
      <c r="AI1648">
        <f t="shared" si="2061"/>
        <v>1331.6344303979388</v>
      </c>
      <c r="AJ1648">
        <f t="shared" si="2062"/>
        <v>1254.325555002061</v>
      </c>
      <c r="AK1648">
        <f t="shared" si="2063"/>
        <v>0.58019857058133606</v>
      </c>
      <c r="AL1648">
        <f t="shared" si="2042"/>
        <v>-0.58297091584042826</v>
      </c>
      <c r="AM1648">
        <f t="shared" si="2043"/>
        <v>-627056.34243811318</v>
      </c>
      <c r="AN1648">
        <f t="shared" si="2076"/>
        <v>-1981107.1683574254</v>
      </c>
      <c r="AO1648">
        <f t="shared" si="2077"/>
        <v>38431312</v>
      </c>
      <c r="AP1648">
        <f t="shared" si="2079"/>
        <v>-5.1549298352276535E-2</v>
      </c>
      <c r="AQ1648">
        <f t="shared" si="2080"/>
        <v>1301.9168861766802</v>
      </c>
      <c r="AR1648">
        <f t="shared" si="2081"/>
        <v>1301.3396696773341</v>
      </c>
      <c r="AS1648">
        <f t="shared" si="2082"/>
        <v>1292.8280760086359</v>
      </c>
      <c r="AT1648">
        <f t="shared" si="2083"/>
        <v>1276.3828880959666</v>
      </c>
      <c r="AU1648">
        <f t="shared" si="2084"/>
        <v>1288.9058799678232</v>
      </c>
      <c r="AV1648">
        <f t="shared" si="2085"/>
        <v>1268.6647066203027</v>
      </c>
      <c r="AW1648">
        <f t="shared" si="2086"/>
        <v>20.241173347520544</v>
      </c>
      <c r="AX1648">
        <f t="shared" si="2113"/>
        <v>17.131435196522425</v>
      </c>
      <c r="AY1648">
        <f t="shared" si="2087"/>
        <v>3.109738150998119</v>
      </c>
      <c r="AZ1648">
        <f t="shared" si="2044"/>
        <v>1302.3766683333333</v>
      </c>
      <c r="BA1648">
        <f t="shared" si="2045"/>
        <v>1400864996.7460368</v>
      </c>
      <c r="BB1648">
        <f t="shared" si="2048"/>
        <v>0</v>
      </c>
      <c r="BC1648">
        <f t="shared" si="2049"/>
        <v>1400864996.7460368</v>
      </c>
      <c r="BD1648">
        <f t="shared" si="2064"/>
        <v>25073061231.085403</v>
      </c>
      <c r="BE1648">
        <f t="shared" si="2065"/>
        <v>7062186077.1163568</v>
      </c>
      <c r="BF1648">
        <f t="shared" si="2066"/>
        <v>3.5503257712692946</v>
      </c>
      <c r="BG1648">
        <f t="shared" si="2067"/>
        <v>78.023551493521879</v>
      </c>
      <c r="BH1648">
        <f t="shared" si="2088"/>
        <v>283447140</v>
      </c>
      <c r="BI1648">
        <f t="shared" si="2089"/>
        <v>1.5954706741580778</v>
      </c>
      <c r="BJ1648">
        <f t="shared" si="2050"/>
        <v>-188.98920000001453</v>
      </c>
      <c r="BK1648">
        <f t="shared" si="2090"/>
        <v>-6.8449547867645679E-4</v>
      </c>
      <c r="BL1648">
        <f t="shared" si="2091"/>
        <v>0.99931550452132356</v>
      </c>
      <c r="BM1648">
        <f t="shared" si="2092"/>
        <v>20.372677466424051</v>
      </c>
      <c r="BN1648">
        <f t="shared" si="2093"/>
        <v>1303.9749755</v>
      </c>
      <c r="BO1648">
        <f t="shared" si="2052"/>
        <v>1309.7940063000001</v>
      </c>
      <c r="BP1648">
        <f t="shared" si="2094"/>
        <v>1268.3225025441179</v>
      </c>
      <c r="BQ1648">
        <f t="shared" si="2095"/>
        <v>41.471503755882168</v>
      </c>
      <c r="BR1648">
        <f t="shared" si="2096"/>
        <v>38</v>
      </c>
      <c r="BS1648">
        <f t="shared" si="2097"/>
        <v>39.25</v>
      </c>
      <c r="BT1648">
        <f t="shared" si="2098"/>
        <v>37.549927000000025</v>
      </c>
      <c r="BU1648">
        <f t="shared" si="2099"/>
        <v>31.5</v>
      </c>
      <c r="BV1648">
        <f t="shared" si="2100"/>
        <v>1305.6693359999999</v>
      </c>
      <c r="BW1648">
        <f t="shared" si="2101"/>
        <v>1305.3780983333334</v>
      </c>
      <c r="BX1648">
        <f t="shared" si="2102"/>
        <v>1300.7729048727276</v>
      </c>
      <c r="BY1648">
        <f t="shared" si="2103"/>
        <v>1283.1012329523812</v>
      </c>
      <c r="BZ1648">
        <f t="shared" si="2104"/>
        <v>1333.5</v>
      </c>
      <c r="CA1648">
        <f t="shared" si="2105"/>
        <v>1256.5</v>
      </c>
      <c r="CB1648">
        <f t="shared" si="2106"/>
        <v>1307.580812733333</v>
      </c>
      <c r="CC1648">
        <f t="shared" si="2107"/>
        <v>1301.6866466583333</v>
      </c>
      <c r="CD1648">
        <f t="shared" si="2108"/>
        <v>1279.3319617617858</v>
      </c>
      <c r="CE1648">
        <f t="shared" si="2109"/>
        <v>1248.8069244838448</v>
      </c>
      <c r="CF1648">
        <f t="shared" si="2110"/>
        <v>1300.0699460000001</v>
      </c>
      <c r="CG1648">
        <f t="shared" si="2111"/>
        <v>1321.380005</v>
      </c>
      <c r="CH1648">
        <f t="shared" si="2112"/>
        <v>1295.599976</v>
      </c>
    </row>
    <row r="1649" spans="1:86">
      <c r="A1649" s="1">
        <v>41894</v>
      </c>
      <c r="B1649">
        <v>1305</v>
      </c>
      <c r="C1649">
        <v>1312.1800539999999</v>
      </c>
      <c r="D1649">
        <v>1296.599976</v>
      </c>
      <c r="E1649">
        <v>1303.8000489999999</v>
      </c>
      <c r="F1649">
        <v>1196210</v>
      </c>
      <c r="G1649">
        <f t="shared" si="2046"/>
        <v>-90593.028977134352</v>
      </c>
      <c r="H1649">
        <f t="shared" si="2074"/>
        <v>75971741.221220657</v>
      </c>
      <c r="I1649">
        <f t="shared" si="2047"/>
        <v>1304.3950197499998</v>
      </c>
      <c r="J1649">
        <f t="shared" si="2054"/>
        <v>1321.9175110000001</v>
      </c>
      <c r="K1649">
        <f t="shared" si="2055"/>
        <v>1268.1999814999999</v>
      </c>
      <c r="L1649">
        <f t="shared" si="2056"/>
        <v>4</v>
      </c>
      <c r="M1649">
        <f t="shared" si="2057"/>
        <v>10</v>
      </c>
      <c r="N1649">
        <f t="shared" si="2058"/>
        <v>60</v>
      </c>
      <c r="O1649">
        <f t="shared" si="2059"/>
        <v>0</v>
      </c>
      <c r="P1649">
        <f t="shared" si="2034"/>
        <v>15.580077999999958</v>
      </c>
      <c r="Q1649">
        <f t="shared" si="2035"/>
        <v>8.3800049999999828</v>
      </c>
      <c r="R1649">
        <f t="shared" si="2036"/>
        <v>7.2000729999999749</v>
      </c>
      <c r="S1649">
        <f t="shared" si="2037"/>
        <v>15.580077999999958</v>
      </c>
      <c r="T1649">
        <f t="shared" si="2073"/>
        <v>22.710981593081691</v>
      </c>
      <c r="U1649">
        <f t="shared" si="2038"/>
        <v>-2.8800049999999828</v>
      </c>
      <c r="V1649">
        <f t="shared" si="2039"/>
        <v>19.59997599999997</v>
      </c>
      <c r="W1649">
        <f t="shared" si="2040"/>
        <v>0</v>
      </c>
      <c r="X1649">
        <f t="shared" si="2041"/>
        <v>19.59997599999997</v>
      </c>
      <c r="Y1649">
        <f t="shared" si="2071"/>
        <v>5.5251647824530989</v>
      </c>
      <c r="Z1649">
        <f t="shared" si="2072"/>
        <v>4.084398082723685</v>
      </c>
      <c r="AA1649">
        <f t="shared" si="2068"/>
        <v>24.328163711498039</v>
      </c>
      <c r="AB1649">
        <f t="shared" si="2069"/>
        <v>17.984242847380454</v>
      </c>
      <c r="AC1649">
        <f t="shared" si="2070"/>
        <v>14.993051400396956</v>
      </c>
      <c r="AD1649">
        <f t="shared" si="2078"/>
        <v>34.741992932378587</v>
      </c>
      <c r="AE1649">
        <f t="shared" si="2051"/>
        <v>1308.0040039999999</v>
      </c>
      <c r="AF1649">
        <f t="shared" si="2053"/>
        <v>1306.5533448333333</v>
      </c>
      <c r="AG1649">
        <f t="shared" si="2075"/>
        <v>1270.7924988500004</v>
      </c>
      <c r="AH1649">
        <f t="shared" si="2060"/>
        <v>1297.2419921999999</v>
      </c>
      <c r="AI1649">
        <f t="shared" si="2061"/>
        <v>1329.8585830947684</v>
      </c>
      <c r="AJ1649">
        <f t="shared" si="2062"/>
        <v>1264.6254013052314</v>
      </c>
      <c r="AK1649">
        <f t="shared" si="2063"/>
        <v>0.60053252991948813</v>
      </c>
      <c r="AL1649">
        <f t="shared" si="2042"/>
        <v>-7.5733382079345893E-2</v>
      </c>
      <c r="AM1649">
        <f t="shared" si="2043"/>
        <v>-90593.028977134352</v>
      </c>
      <c r="AN1649">
        <f t="shared" si="2076"/>
        <v>-2077242.305532027</v>
      </c>
      <c r="AO1649">
        <f t="shared" si="2077"/>
        <v>36859144</v>
      </c>
      <c r="AP1649">
        <f t="shared" si="2079"/>
        <v>-5.635622752205062E-2</v>
      </c>
      <c r="AQ1649">
        <f t="shared" si="2080"/>
        <v>1302.5571615366089</v>
      </c>
      <c r="AR1649">
        <f t="shared" si="2081"/>
        <v>1295.015620659294</v>
      </c>
      <c r="AS1649">
        <f t="shared" si="2082"/>
        <v>1294.8030311470814</v>
      </c>
      <c r="AT1649">
        <f t="shared" si="2083"/>
        <v>1278.8504325773295</v>
      </c>
      <c r="AU1649">
        <f t="shared" si="2084"/>
        <v>1291.1400053226498</v>
      </c>
      <c r="AV1649">
        <f t="shared" si="2085"/>
        <v>1271.1241805868815</v>
      </c>
      <c r="AW1649">
        <f t="shared" si="2086"/>
        <v>20.015824735768319</v>
      </c>
      <c r="AX1649">
        <f t="shared" si="2113"/>
        <v>17.708313104371605</v>
      </c>
      <c r="AY1649">
        <f t="shared" si="2087"/>
        <v>2.3075116313967143</v>
      </c>
      <c r="AZ1649">
        <f t="shared" si="2044"/>
        <v>1304.1933596666665</v>
      </c>
      <c r="BA1649">
        <f t="shared" si="2045"/>
        <v>1560089138.7668631</v>
      </c>
      <c r="BB1649">
        <f t="shared" si="2048"/>
        <v>1560089138.7668631</v>
      </c>
      <c r="BC1649">
        <f t="shared" si="2049"/>
        <v>0</v>
      </c>
      <c r="BD1649">
        <f t="shared" si="2064"/>
        <v>22830866922.688835</v>
      </c>
      <c r="BE1649">
        <f t="shared" si="2065"/>
        <v>7062186077.1163568</v>
      </c>
      <c r="BF1649">
        <f t="shared" si="2066"/>
        <v>3.2328328188162341</v>
      </c>
      <c r="BG1649">
        <f t="shared" si="2067"/>
        <v>76.375159549068542</v>
      </c>
      <c r="BH1649">
        <f t="shared" si="2088"/>
        <v>284643350</v>
      </c>
      <c r="BI1649">
        <f t="shared" si="2089"/>
        <v>1.5746553359190254</v>
      </c>
      <c r="BJ1649">
        <f t="shared" si="2050"/>
        <v>361.99950000000172</v>
      </c>
      <c r="BK1649">
        <f t="shared" si="2090"/>
        <v>3.5560852291225352E-3</v>
      </c>
      <c r="BL1649">
        <f t="shared" si="2091"/>
        <v>1.0035560852291225</v>
      </c>
      <c r="BM1649">
        <f t="shared" si="2092"/>
        <v>17.190452789570141</v>
      </c>
      <c r="BN1649">
        <f t="shared" si="2093"/>
        <v>1304.3900149999999</v>
      </c>
      <c r="BO1649">
        <f t="shared" si="2052"/>
        <v>1310.4290040000001</v>
      </c>
      <c r="BP1649">
        <f t="shared" si="2094"/>
        <v>1268.9766199264709</v>
      </c>
      <c r="BQ1649">
        <f t="shared" si="2095"/>
        <v>41.452384073529174</v>
      </c>
      <c r="BR1649">
        <f t="shared" si="2096"/>
        <v>35.230102999999872</v>
      </c>
      <c r="BS1649">
        <f t="shared" si="2097"/>
        <v>35.069946999999956</v>
      </c>
      <c r="BT1649">
        <f t="shared" si="2098"/>
        <v>32.180053999999927</v>
      </c>
      <c r="BU1649">
        <f t="shared" si="2099"/>
        <v>42.300048999999944</v>
      </c>
      <c r="BV1649">
        <f t="shared" si="2100"/>
        <v>1304.5680176666669</v>
      </c>
      <c r="BW1649">
        <f t="shared" si="2101"/>
        <v>1305.1352539999998</v>
      </c>
      <c r="BX1649">
        <f t="shared" si="2102"/>
        <v>1302.7401878363637</v>
      </c>
      <c r="BY1649">
        <f t="shared" si="2103"/>
        <v>1286.5008568714286</v>
      </c>
      <c r="BZ1649">
        <f t="shared" si="2104"/>
        <v>1333.5</v>
      </c>
      <c r="CA1649">
        <f t="shared" si="2105"/>
        <v>1257.0500489999999</v>
      </c>
      <c r="CB1649">
        <f t="shared" si="2106"/>
        <v>1313.84811945</v>
      </c>
      <c r="CC1649">
        <f t="shared" si="2107"/>
        <v>1307.4095680833332</v>
      </c>
      <c r="CD1649">
        <f t="shared" si="2108"/>
        <v>1286.5175990185319</v>
      </c>
      <c r="CE1649">
        <f t="shared" si="2109"/>
        <v>1249.1239860675296</v>
      </c>
      <c r="CF1649">
        <f t="shared" si="2110"/>
        <v>1299.1800539999999</v>
      </c>
      <c r="CG1649">
        <f t="shared" si="2111"/>
        <v>1312.1999510000001</v>
      </c>
      <c r="CH1649">
        <f t="shared" si="2112"/>
        <v>1295.75</v>
      </c>
    </row>
    <row r="1650" spans="1:86">
      <c r="A1650" s="1">
        <v>41897</v>
      </c>
      <c r="B1650">
        <v>1307</v>
      </c>
      <c r="C1650">
        <v>1309.3000489999999</v>
      </c>
      <c r="D1650">
        <v>1277</v>
      </c>
      <c r="E1650">
        <v>1279.150024</v>
      </c>
      <c r="F1650">
        <v>1151544</v>
      </c>
      <c r="G1650">
        <f t="shared" si="2046"/>
        <v>-998240.99807229149</v>
      </c>
      <c r="H1650">
        <f t="shared" si="2074"/>
        <v>74973500.223148361</v>
      </c>
      <c r="I1650">
        <f t="shared" si="2047"/>
        <v>1293.11251825</v>
      </c>
      <c r="J1650">
        <f t="shared" si="2054"/>
        <v>1321.9175110000001</v>
      </c>
      <c r="K1650">
        <f t="shared" si="2055"/>
        <v>1269.075012</v>
      </c>
      <c r="L1650">
        <f t="shared" si="2056"/>
        <v>5</v>
      </c>
      <c r="M1650">
        <f t="shared" si="2057"/>
        <v>10</v>
      </c>
      <c r="N1650">
        <f t="shared" si="2058"/>
        <v>50</v>
      </c>
      <c r="O1650">
        <f t="shared" si="2059"/>
        <v>0</v>
      </c>
      <c r="P1650">
        <f t="shared" si="2034"/>
        <v>32.300048999999944</v>
      </c>
      <c r="Q1650">
        <f t="shared" si="2035"/>
        <v>30.150024999999914</v>
      </c>
      <c r="R1650">
        <f t="shared" si="2036"/>
        <v>2.1500240000000304</v>
      </c>
      <c r="S1650">
        <f t="shared" si="2037"/>
        <v>32.300048999999944</v>
      </c>
      <c r="T1650">
        <f t="shared" si="2073"/>
        <v>23.395914979290136</v>
      </c>
      <c r="U1650">
        <f t="shared" si="2038"/>
        <v>-21.800048999999944</v>
      </c>
      <c r="V1650">
        <f t="shared" si="2039"/>
        <v>5</v>
      </c>
      <c r="W1650">
        <f t="shared" si="2040"/>
        <v>0</v>
      </c>
      <c r="X1650">
        <f t="shared" si="2041"/>
        <v>5</v>
      </c>
      <c r="Y1650">
        <f t="shared" si="2071"/>
        <v>5.1305101551350205</v>
      </c>
      <c r="Z1650">
        <f t="shared" si="2072"/>
        <v>4.1497982196719931</v>
      </c>
      <c r="AA1650">
        <f t="shared" si="2068"/>
        <v>21.929085311160108</v>
      </c>
      <c r="AB1650">
        <f t="shared" si="2069"/>
        <v>17.737276885068866</v>
      </c>
      <c r="AC1650">
        <f t="shared" si="2070"/>
        <v>10.567665381953658</v>
      </c>
      <c r="AD1650">
        <f t="shared" si="2078"/>
        <v>33.800420076193973</v>
      </c>
      <c r="AE1650">
        <f t="shared" si="2051"/>
        <v>1299.5640136000002</v>
      </c>
      <c r="AF1650">
        <f t="shared" si="2053"/>
        <v>1303.1950073333335</v>
      </c>
      <c r="AG1650">
        <f t="shared" si="2075"/>
        <v>1272.2559998000002</v>
      </c>
      <c r="AH1650">
        <f t="shared" si="2060"/>
        <v>1298.3</v>
      </c>
      <c r="AI1650">
        <f t="shared" si="2061"/>
        <v>1327.6505998507505</v>
      </c>
      <c r="AJ1650">
        <f t="shared" si="2062"/>
        <v>1268.9494001492494</v>
      </c>
      <c r="AK1650">
        <f t="shared" si="2063"/>
        <v>0.17377198255949394</v>
      </c>
      <c r="AL1650">
        <f t="shared" si="2042"/>
        <v>-0.86687178090658412</v>
      </c>
      <c r="AM1650">
        <f t="shared" si="2043"/>
        <v>-998240.99807229149</v>
      </c>
      <c r="AN1650">
        <f t="shared" si="2076"/>
        <v>-2227379.073843387</v>
      </c>
      <c r="AO1650">
        <f t="shared" si="2077"/>
        <v>36432632</v>
      </c>
      <c r="AP1650">
        <f t="shared" si="2079"/>
        <v>-6.1136924552785181E-2</v>
      </c>
      <c r="AQ1650">
        <f t="shared" si="2080"/>
        <v>1294.5987347741618</v>
      </c>
      <c r="AR1650">
        <f t="shared" si="2081"/>
        <v>1289.4337341613953</v>
      </c>
      <c r="AS1650">
        <f t="shared" si="2082"/>
        <v>1291.9854898606068</v>
      </c>
      <c r="AT1650">
        <f t="shared" si="2083"/>
        <v>1278.8773958053698</v>
      </c>
      <c r="AU1650">
        <f t="shared" si="2084"/>
        <v>1289.3415081242524</v>
      </c>
      <c r="AV1650">
        <f t="shared" si="2085"/>
        <v>1271.6859896257997</v>
      </c>
      <c r="AW1650">
        <f t="shared" si="2086"/>
        <v>17.655518498452693</v>
      </c>
      <c r="AX1650">
        <f t="shared" si="2113"/>
        <v>17.697754183187822</v>
      </c>
      <c r="AY1650">
        <f t="shared" si="2087"/>
        <v>-4.2235684735128842E-2</v>
      </c>
      <c r="AZ1650">
        <f t="shared" si="2044"/>
        <v>1288.4833576666667</v>
      </c>
      <c r="BA1650">
        <f t="shared" si="2045"/>
        <v>1483745279.620904</v>
      </c>
      <c r="BB1650">
        <f t="shared" si="2048"/>
        <v>0</v>
      </c>
      <c r="BC1650">
        <f t="shared" si="2049"/>
        <v>1483745279.620904</v>
      </c>
      <c r="BD1650">
        <f t="shared" si="2064"/>
        <v>18892329323.725586</v>
      </c>
      <c r="BE1650">
        <f t="shared" si="2065"/>
        <v>8545931356.7372608</v>
      </c>
      <c r="BF1650">
        <f t="shared" si="2066"/>
        <v>2.210681145810006</v>
      </c>
      <c r="BG1650">
        <f t="shared" si="2067"/>
        <v>68.853961057297226</v>
      </c>
      <c r="BH1650">
        <f t="shared" si="2088"/>
        <v>283491806</v>
      </c>
      <c r="BI1650">
        <f t="shared" si="2089"/>
        <v>1.3883551947952122</v>
      </c>
      <c r="BJ1650">
        <f t="shared" si="2050"/>
        <v>-2565.0024999999914</v>
      </c>
      <c r="BK1650">
        <f t="shared" si="2090"/>
        <v>-1.8906292432575231E-2</v>
      </c>
      <c r="BL1650">
        <f t="shared" si="2091"/>
        <v>0.98109370756742476</v>
      </c>
      <c r="BM1650">
        <f t="shared" si="2092"/>
        <v>15.469124370102953</v>
      </c>
      <c r="BN1650">
        <f t="shared" si="2093"/>
        <v>1293.1500245</v>
      </c>
      <c r="BO1650">
        <f t="shared" si="2052"/>
        <v>1306.606006</v>
      </c>
      <c r="BP1650">
        <f t="shared" si="2094"/>
        <v>1269.0030912352943</v>
      </c>
      <c r="BQ1650">
        <f t="shared" si="2095"/>
        <v>37.602914764705702</v>
      </c>
      <c r="BR1650">
        <f t="shared" si="2096"/>
        <v>10.200072999999975</v>
      </c>
      <c r="BS1650">
        <f t="shared" si="2097"/>
        <v>19.949951000000056</v>
      </c>
      <c r="BT1650">
        <f t="shared" si="2098"/>
        <v>31.900024999999914</v>
      </c>
      <c r="BU1650">
        <f t="shared" si="2099"/>
        <v>34.09997599999997</v>
      </c>
      <c r="BV1650">
        <f t="shared" si="2100"/>
        <v>1294.9500243333334</v>
      </c>
      <c r="BW1650">
        <f t="shared" si="2101"/>
        <v>1297.3057337619045</v>
      </c>
      <c r="BX1650">
        <f t="shared" si="2102"/>
        <v>1299.4507390727276</v>
      </c>
      <c r="BY1650">
        <f t="shared" si="2103"/>
        <v>1287.2968116476193</v>
      </c>
      <c r="BZ1650">
        <f t="shared" si="2104"/>
        <v>1333.5</v>
      </c>
      <c r="CA1650">
        <f t="shared" si="2105"/>
        <v>1257.0500489999999</v>
      </c>
      <c r="CB1650">
        <f t="shared" si="2106"/>
        <v>1306.5306310200001</v>
      </c>
      <c r="CC1650">
        <f t="shared" si="2107"/>
        <v>1312.0726007638889</v>
      </c>
      <c r="CD1650">
        <f t="shared" si="2108"/>
        <v>1293.0186617790873</v>
      </c>
      <c r="CE1650">
        <f t="shared" si="2109"/>
        <v>1249.0456611206137</v>
      </c>
      <c r="CF1650">
        <f t="shared" si="2110"/>
        <v>1303.8000489999999</v>
      </c>
      <c r="CG1650">
        <f t="shared" si="2111"/>
        <v>1312.1800539999999</v>
      </c>
      <c r="CH1650">
        <f t="shared" si="2112"/>
        <v>1296.599976</v>
      </c>
    </row>
    <row r="1651" spans="1:86">
      <c r="A1651" s="1">
        <v>41898</v>
      </c>
      <c r="B1651">
        <v>1283</v>
      </c>
      <c r="C1651">
        <v>1287.5</v>
      </c>
      <c r="D1651">
        <v>1272</v>
      </c>
      <c r="E1651">
        <v>1275.4300539999999</v>
      </c>
      <c r="F1651">
        <v>1535608</v>
      </c>
      <c r="G1651">
        <f t="shared" si="2046"/>
        <v>-855966.92092491756</v>
      </c>
      <c r="H1651">
        <f t="shared" si="2074"/>
        <v>74117533.302223444</v>
      </c>
      <c r="I1651">
        <f t="shared" si="2047"/>
        <v>1279.4825135000001</v>
      </c>
      <c r="J1651">
        <f t="shared" si="2054"/>
        <v>1321.9175110000001</v>
      </c>
      <c r="K1651">
        <f t="shared" si="2055"/>
        <v>1279.4825135000001</v>
      </c>
      <c r="L1651">
        <f t="shared" si="2056"/>
        <v>6</v>
      </c>
      <c r="M1651">
        <f t="shared" si="2057"/>
        <v>1</v>
      </c>
      <c r="N1651">
        <f t="shared" si="2058"/>
        <v>40</v>
      </c>
      <c r="O1651">
        <f t="shared" si="2059"/>
        <v>90</v>
      </c>
      <c r="P1651">
        <f t="shared" si="2034"/>
        <v>15.5</v>
      </c>
      <c r="Q1651">
        <f t="shared" si="2035"/>
        <v>12.069946000000073</v>
      </c>
      <c r="R1651">
        <f t="shared" si="2036"/>
        <v>3.4300539999999273</v>
      </c>
      <c r="S1651">
        <f t="shared" si="2037"/>
        <v>15.5</v>
      </c>
      <c r="T1651">
        <f t="shared" si="2073"/>
        <v>22.831921052197981</v>
      </c>
      <c r="U1651">
        <f t="shared" si="2038"/>
        <v>14.880004999999983</v>
      </c>
      <c r="V1651">
        <f t="shared" si="2039"/>
        <v>-8.5</v>
      </c>
      <c r="W1651">
        <f t="shared" si="2040"/>
        <v>14.880004999999983</v>
      </c>
      <c r="X1651">
        <f t="shared" si="2041"/>
        <v>0</v>
      </c>
      <c r="Y1651">
        <f t="shared" si="2071"/>
        <v>5.8269026440539466</v>
      </c>
      <c r="Z1651">
        <f t="shared" si="2072"/>
        <v>3.8533840611239936</v>
      </c>
      <c r="AA1651">
        <f t="shared" si="2068"/>
        <v>25.520860162106256</v>
      </c>
      <c r="AB1651">
        <f t="shared" si="2069"/>
        <v>16.877178456926366</v>
      </c>
      <c r="AC1651">
        <f t="shared" si="2070"/>
        <v>20.386984838727219</v>
      </c>
      <c r="AD1651">
        <f t="shared" si="2078"/>
        <v>33.235185443169847</v>
      </c>
      <c r="AE1651">
        <f t="shared" si="2051"/>
        <v>1291.5260254</v>
      </c>
      <c r="AF1651">
        <f t="shared" si="2053"/>
        <v>1295.5416870000001</v>
      </c>
      <c r="AG1651">
        <f t="shared" si="2075"/>
        <v>1273.83750005</v>
      </c>
      <c r="AH1651">
        <f t="shared" si="2060"/>
        <v>1298.9480103000001</v>
      </c>
      <c r="AI1651">
        <f t="shared" si="2061"/>
        <v>1325.8630927575509</v>
      </c>
      <c r="AJ1651">
        <f t="shared" si="2062"/>
        <v>1272.0329278424492</v>
      </c>
      <c r="AK1651">
        <f t="shared" si="2063"/>
        <v>6.3108224968444412E-2</v>
      </c>
      <c r="AL1651">
        <f t="shared" si="2042"/>
        <v>-0.55741238709678353</v>
      </c>
      <c r="AM1651">
        <f t="shared" si="2043"/>
        <v>-855966.92092491756</v>
      </c>
      <c r="AN1651">
        <f t="shared" si="2076"/>
        <v>-3091200.8850242961</v>
      </c>
      <c r="AO1651">
        <f t="shared" si="2077"/>
        <v>36594980</v>
      </c>
      <c r="AP1651">
        <f t="shared" si="2079"/>
        <v>-8.4470626436311647E-2</v>
      </c>
      <c r="AQ1651">
        <f t="shared" si="2080"/>
        <v>1288.0813833109469</v>
      </c>
      <c r="AR1651">
        <f t="shared" si="2081"/>
        <v>1291.1911130853975</v>
      </c>
      <c r="AS1651">
        <f t="shared" si="2082"/>
        <v>1289.0055114056975</v>
      </c>
      <c r="AT1651">
        <f t="shared" si="2083"/>
        <v>1278.5671350428865</v>
      </c>
      <c r="AU1651">
        <f t="shared" si="2084"/>
        <v>1287.2547900056145</v>
      </c>
      <c r="AV1651">
        <f t="shared" si="2085"/>
        <v>1271.9480741319937</v>
      </c>
      <c r="AW1651">
        <f t="shared" si="2086"/>
        <v>15.30671587362076</v>
      </c>
      <c r="AX1651">
        <f t="shared" si="2113"/>
        <v>17.21954652127441</v>
      </c>
      <c r="AY1651">
        <f t="shared" si="2087"/>
        <v>-1.9128306476536494</v>
      </c>
      <c r="AZ1651">
        <f t="shared" si="2044"/>
        <v>1278.3100179999999</v>
      </c>
      <c r="BA1651">
        <f t="shared" si="2045"/>
        <v>1962983090.1209438</v>
      </c>
      <c r="BB1651">
        <f t="shared" si="2048"/>
        <v>0</v>
      </c>
      <c r="BC1651">
        <f t="shared" si="2049"/>
        <v>1962983090.1209438</v>
      </c>
      <c r="BD1651">
        <f t="shared" si="2064"/>
        <v>16597610465.534998</v>
      </c>
      <c r="BE1651">
        <f t="shared" si="2065"/>
        <v>10508914446.858204</v>
      </c>
      <c r="BF1651">
        <f t="shared" si="2066"/>
        <v>1.5793839172891069</v>
      </c>
      <c r="BG1651">
        <f t="shared" si="2067"/>
        <v>61.231052372731519</v>
      </c>
      <c r="BH1651">
        <f t="shared" si="2088"/>
        <v>281956198</v>
      </c>
      <c r="BI1651">
        <f t="shared" si="2089"/>
        <v>1.2034072919263163</v>
      </c>
      <c r="BJ1651">
        <f t="shared" si="2050"/>
        <v>-471.9970000000103</v>
      </c>
      <c r="BK1651">
        <f t="shared" si="2090"/>
        <v>-2.9081577064490622E-3</v>
      </c>
      <c r="BL1651">
        <f t="shared" si="2091"/>
        <v>0.99709184229355097</v>
      </c>
      <c r="BM1651">
        <f t="shared" si="2092"/>
        <v>14.185493996186777</v>
      </c>
      <c r="BN1651">
        <f t="shared" si="2093"/>
        <v>1279.75</v>
      </c>
      <c r="BO1651">
        <f t="shared" si="2052"/>
        <v>1297.9510011</v>
      </c>
      <c r="BP1651">
        <f t="shared" si="2094"/>
        <v>1268.5445610294119</v>
      </c>
      <c r="BQ1651">
        <f t="shared" si="2095"/>
        <v>29.406440070588133</v>
      </c>
      <c r="BR1651">
        <f t="shared" si="2096"/>
        <v>-27.769897000000128</v>
      </c>
      <c r="BS1651">
        <f t="shared" si="2097"/>
        <v>2.5</v>
      </c>
      <c r="BT1651">
        <f t="shared" si="2098"/>
        <v>-20.5</v>
      </c>
      <c r="BU1651">
        <f t="shared" si="2099"/>
        <v>13.5</v>
      </c>
      <c r="BV1651">
        <f t="shared" si="2100"/>
        <v>1286.9053711333333</v>
      </c>
      <c r="BW1651">
        <f t="shared" si="2101"/>
        <v>1289.3728899523808</v>
      </c>
      <c r="BX1651">
        <f t="shared" si="2102"/>
        <v>1295.292567072727</v>
      </c>
      <c r="BY1651">
        <f t="shared" si="2103"/>
        <v>1287.5991025238095</v>
      </c>
      <c r="BZ1651">
        <f t="shared" si="2104"/>
        <v>1333.5</v>
      </c>
      <c r="CA1651">
        <f t="shared" si="2105"/>
        <v>1269.5</v>
      </c>
      <c r="CB1651">
        <f t="shared" si="2106"/>
        <v>1297.5575345299999</v>
      </c>
      <c r="CC1651">
        <f t="shared" si="2107"/>
        <v>1304.6991403500001</v>
      </c>
      <c r="CD1651">
        <f t="shared" si="2108"/>
        <v>1302.4345225144843</v>
      </c>
      <c r="CE1651">
        <f t="shared" si="2109"/>
        <v>1249.4089000845315</v>
      </c>
      <c r="CF1651">
        <f t="shared" si="2110"/>
        <v>1279.150024</v>
      </c>
      <c r="CG1651">
        <f t="shared" si="2111"/>
        <v>1309.3000489999999</v>
      </c>
      <c r="CH1651">
        <f t="shared" si="2112"/>
        <v>1277</v>
      </c>
    </row>
    <row r="1652" spans="1:86">
      <c r="A1652" s="1">
        <v>41899</v>
      </c>
      <c r="B1652">
        <v>1280.5</v>
      </c>
      <c r="C1652">
        <v>1302.380005</v>
      </c>
      <c r="D1652">
        <v>1280.5</v>
      </c>
      <c r="E1652">
        <v>1295.599976</v>
      </c>
      <c r="F1652">
        <v>1657700</v>
      </c>
      <c r="G1652">
        <f t="shared" si="2046"/>
        <v>630346.11472437682</v>
      </c>
      <c r="H1652">
        <f t="shared" si="2074"/>
        <v>74747879.416947827</v>
      </c>
      <c r="I1652">
        <f t="shared" si="2047"/>
        <v>1289.7449952500001</v>
      </c>
      <c r="J1652">
        <f t="shared" si="2054"/>
        <v>1321.9175110000001</v>
      </c>
      <c r="K1652">
        <f t="shared" si="2055"/>
        <v>1279.4825135000001</v>
      </c>
      <c r="L1652">
        <f t="shared" si="2056"/>
        <v>7</v>
      </c>
      <c r="M1652">
        <f t="shared" si="2057"/>
        <v>2</v>
      </c>
      <c r="N1652">
        <f t="shared" si="2058"/>
        <v>30</v>
      </c>
      <c r="O1652">
        <f t="shared" si="2059"/>
        <v>80</v>
      </c>
      <c r="P1652">
        <f t="shared" si="2034"/>
        <v>21.880004999999983</v>
      </c>
      <c r="Q1652">
        <f t="shared" si="2035"/>
        <v>6.7800290000000132</v>
      </c>
      <c r="R1652">
        <f t="shared" si="2036"/>
        <v>15.09997599999997</v>
      </c>
      <c r="S1652">
        <f t="shared" si="2037"/>
        <v>21.880004999999983</v>
      </c>
      <c r="T1652">
        <f t="shared" si="2073"/>
        <v>22.763927048469551</v>
      </c>
      <c r="U1652">
        <f t="shared" si="2038"/>
        <v>23.520019000000048</v>
      </c>
      <c r="V1652">
        <f t="shared" si="2039"/>
        <v>-10</v>
      </c>
      <c r="W1652">
        <f t="shared" si="2040"/>
        <v>23.520019000000048</v>
      </c>
      <c r="X1652">
        <f t="shared" si="2041"/>
        <v>0</v>
      </c>
      <c r="Y1652">
        <f t="shared" si="2071"/>
        <v>7.0906966694786684</v>
      </c>
      <c r="Z1652">
        <f t="shared" si="2072"/>
        <v>3.5781423424722796</v>
      </c>
      <c r="AA1652">
        <f t="shared" si="2068"/>
        <v>31.148828821938196</v>
      </c>
      <c r="AB1652">
        <f t="shared" si="2069"/>
        <v>15.718475704361575</v>
      </c>
      <c r="AC1652">
        <f t="shared" si="2070"/>
        <v>32.923491703940044</v>
      </c>
      <c r="AD1652">
        <f t="shared" si="2078"/>
        <v>33.601158947245032</v>
      </c>
      <c r="AE1652">
        <f t="shared" si="2051"/>
        <v>1290.6320314</v>
      </c>
      <c r="AF1652">
        <f t="shared" si="2053"/>
        <v>1292.2050171666667</v>
      </c>
      <c r="AG1652">
        <f t="shared" si="2075"/>
        <v>1277.6549988500001</v>
      </c>
      <c r="AH1652">
        <f t="shared" si="2060"/>
        <v>1298.1880128</v>
      </c>
      <c r="AI1652">
        <f t="shared" si="2061"/>
        <v>1325.0089637988283</v>
      </c>
      <c r="AJ1652">
        <f t="shared" si="2062"/>
        <v>1271.3670618011718</v>
      </c>
      <c r="AK1652">
        <f t="shared" si="2063"/>
        <v>0.451753448263018</v>
      </c>
      <c r="AL1652">
        <f t="shared" si="2042"/>
        <v>0.38025343230040226</v>
      </c>
      <c r="AM1652">
        <f t="shared" si="2043"/>
        <v>630346.11472437682</v>
      </c>
      <c r="AN1652">
        <f t="shared" si="2076"/>
        <v>449422.49235936243</v>
      </c>
      <c r="AO1652">
        <f t="shared" si="2077"/>
        <v>35018524</v>
      </c>
      <c r="AP1652">
        <f t="shared" si="2079"/>
        <v>1.2833850231933317E-2</v>
      </c>
      <c r="AQ1652">
        <f t="shared" si="2080"/>
        <v>1290.637704825225</v>
      </c>
      <c r="AR1652">
        <f t="shared" si="2081"/>
        <v>1299.7294026960592</v>
      </c>
      <c r="AS1652">
        <f t="shared" si="2082"/>
        <v>1290.192515032672</v>
      </c>
      <c r="AT1652">
        <f t="shared" si="2083"/>
        <v>1280.1000907290268</v>
      </c>
      <c r="AU1652">
        <f t="shared" si="2084"/>
        <v>1288.5065679047723</v>
      </c>
      <c r="AV1652">
        <f t="shared" si="2085"/>
        <v>1273.6037072627541</v>
      </c>
      <c r="AW1652">
        <f t="shared" si="2086"/>
        <v>14.90286064201814</v>
      </c>
      <c r="AX1652">
        <f t="shared" si="2113"/>
        <v>16.756209345423155</v>
      </c>
      <c r="AY1652">
        <f t="shared" si="2087"/>
        <v>-1.8533487034050147</v>
      </c>
      <c r="AZ1652">
        <f t="shared" si="2044"/>
        <v>1292.8266603333334</v>
      </c>
      <c r="BA1652">
        <f t="shared" si="2045"/>
        <v>2143118754.8345668</v>
      </c>
      <c r="BB1652">
        <f t="shared" si="2048"/>
        <v>2143118754.8345668</v>
      </c>
      <c r="BC1652">
        <f t="shared" si="2049"/>
        <v>0</v>
      </c>
      <c r="BD1652">
        <f t="shared" si="2064"/>
        <v>16914967669.815411</v>
      </c>
      <c r="BE1652">
        <f t="shared" si="2065"/>
        <v>10508914446.858204</v>
      </c>
      <c r="BF1652">
        <f t="shared" si="2066"/>
        <v>1.6095827742581339</v>
      </c>
      <c r="BG1652">
        <f t="shared" si="2067"/>
        <v>61.679698001367846</v>
      </c>
      <c r="BH1652">
        <f t="shared" si="2088"/>
        <v>283613898</v>
      </c>
      <c r="BI1652">
        <f t="shared" si="2089"/>
        <v>1.1701332649264631</v>
      </c>
      <c r="BJ1652">
        <f t="shared" si="2050"/>
        <v>1916.9922000000042</v>
      </c>
      <c r="BK1652">
        <f t="shared" si="2090"/>
        <v>1.581421257617632E-2</v>
      </c>
      <c r="BL1652">
        <f t="shared" si="2091"/>
        <v>1.0158142125761762</v>
      </c>
      <c r="BM1652">
        <f t="shared" si="2092"/>
        <v>14.135882361344228</v>
      </c>
      <c r="BN1652">
        <f t="shared" si="2093"/>
        <v>1291.4400025</v>
      </c>
      <c r="BO1652">
        <f t="shared" si="2052"/>
        <v>1294.5410035</v>
      </c>
      <c r="BP1652">
        <f t="shared" si="2094"/>
        <v>1268.6263266029412</v>
      </c>
      <c r="BQ1652">
        <f t="shared" si="2095"/>
        <v>25.914676897058825</v>
      </c>
      <c r="BR1652">
        <f t="shared" si="2096"/>
        <v>3.2199709999999868</v>
      </c>
      <c r="BS1652">
        <f t="shared" si="2097"/>
        <v>-8.2199709999999868</v>
      </c>
      <c r="BT1652">
        <f t="shared" si="2098"/>
        <v>-11.339966000000004</v>
      </c>
      <c r="BU1652">
        <f t="shared" si="2099"/>
        <v>-30.5</v>
      </c>
      <c r="BV1652">
        <f t="shared" si="2100"/>
        <v>1288.2633546666666</v>
      </c>
      <c r="BW1652">
        <f t="shared" si="2101"/>
        <v>1289.389543952381</v>
      </c>
      <c r="BX1652">
        <f t="shared" si="2102"/>
        <v>1294.683833563636</v>
      </c>
      <c r="BY1652">
        <f t="shared" si="2103"/>
        <v>1289.6717192809526</v>
      </c>
      <c r="BZ1652">
        <f t="shared" si="2104"/>
        <v>1333.5</v>
      </c>
      <c r="CA1652">
        <f t="shared" si="2105"/>
        <v>1272</v>
      </c>
      <c r="CB1652">
        <f t="shared" si="2106"/>
        <v>1294.9471115633332</v>
      </c>
      <c r="CC1652">
        <f t="shared" si="2107"/>
        <v>1296.6654483027778</v>
      </c>
      <c r="CD1652">
        <f t="shared" si="2108"/>
        <v>1301.2668309444446</v>
      </c>
      <c r="CE1652">
        <f t="shared" si="2109"/>
        <v>1254.932294512274</v>
      </c>
      <c r="CF1652">
        <f t="shared" si="2110"/>
        <v>1275.4300539999999</v>
      </c>
      <c r="CG1652">
        <f t="shared" si="2111"/>
        <v>1287.5</v>
      </c>
      <c r="CH1652">
        <f t="shared" si="2112"/>
        <v>1272</v>
      </c>
    </row>
    <row r="1653" spans="1:86">
      <c r="A1653" s="1">
        <v>41900</v>
      </c>
      <c r="B1653">
        <v>1295.849976</v>
      </c>
      <c r="C1653">
        <v>1325.900024</v>
      </c>
      <c r="D1653">
        <v>1290.5</v>
      </c>
      <c r="E1653">
        <v>1321.150024</v>
      </c>
      <c r="F1653">
        <v>1483078</v>
      </c>
      <c r="G1653">
        <f t="shared" si="2046"/>
        <v>1085077.1116390207</v>
      </c>
      <c r="H1653">
        <f t="shared" si="2074"/>
        <v>75832956.52858685</v>
      </c>
      <c r="I1653">
        <f t="shared" si="2047"/>
        <v>1308.3500060000001</v>
      </c>
      <c r="J1653">
        <f t="shared" si="2054"/>
        <v>1321.9175110000001</v>
      </c>
      <c r="K1653">
        <f t="shared" si="2055"/>
        <v>1279.4825135000001</v>
      </c>
      <c r="L1653">
        <f t="shared" si="2056"/>
        <v>8</v>
      </c>
      <c r="M1653">
        <f t="shared" si="2057"/>
        <v>3</v>
      </c>
      <c r="N1653">
        <f t="shared" si="2058"/>
        <v>20</v>
      </c>
      <c r="O1653">
        <f t="shared" si="2059"/>
        <v>70</v>
      </c>
      <c r="P1653">
        <f t="shared" si="2034"/>
        <v>35.40002400000003</v>
      </c>
      <c r="Q1653">
        <f t="shared" si="2035"/>
        <v>4.75</v>
      </c>
      <c r="R1653">
        <f t="shared" si="2036"/>
        <v>30.65002400000003</v>
      </c>
      <c r="S1653">
        <f t="shared" si="2037"/>
        <v>35.40002400000003</v>
      </c>
      <c r="T1653">
        <f t="shared" si="2073"/>
        <v>23.6665054021503</v>
      </c>
      <c r="U1653">
        <f t="shared" si="2038"/>
        <v>44.09997599999997</v>
      </c>
      <c r="V1653">
        <f t="shared" si="2039"/>
        <v>-30.5</v>
      </c>
      <c r="W1653">
        <f t="shared" si="2040"/>
        <v>44.09997599999997</v>
      </c>
      <c r="X1653">
        <f t="shared" si="2041"/>
        <v>0</v>
      </c>
      <c r="Y1653">
        <f t="shared" si="2071"/>
        <v>9.73421662165876</v>
      </c>
      <c r="Z1653">
        <f t="shared" si="2072"/>
        <v>3.3225607465814022</v>
      </c>
      <c r="AA1653">
        <f t="shared" si="2068"/>
        <v>41.130773032398459</v>
      </c>
      <c r="AB1653">
        <f t="shared" si="2069"/>
        <v>14.03908473229647</v>
      </c>
      <c r="AC1653">
        <f t="shared" si="2070"/>
        <v>49.105960025582817</v>
      </c>
      <c r="AD1653">
        <f t="shared" si="2078"/>
        <v>34.913269325982398</v>
      </c>
      <c r="AE1653">
        <f t="shared" si="2051"/>
        <v>1295.0260254</v>
      </c>
      <c r="AF1653">
        <f t="shared" si="2053"/>
        <v>1295.7183635000001</v>
      </c>
      <c r="AG1653">
        <f t="shared" si="2075"/>
        <v>1282.8075012500001</v>
      </c>
      <c r="AH1653">
        <f t="shared" si="2060"/>
        <v>1301.0650147000001</v>
      </c>
      <c r="AI1653">
        <f t="shared" si="2061"/>
        <v>1330.7914886625995</v>
      </c>
      <c r="AJ1653">
        <f t="shared" si="2062"/>
        <v>1271.3385407374008</v>
      </c>
      <c r="AK1653">
        <f t="shared" si="2063"/>
        <v>0.8378303347593471</v>
      </c>
      <c r="AL1653">
        <f t="shared" si="2042"/>
        <v>0.73163860001902847</v>
      </c>
      <c r="AM1653">
        <f t="shared" si="2043"/>
        <v>1085077.1116390207</v>
      </c>
      <c r="AN1653">
        <f t="shared" si="2076"/>
        <v>2580995.5157062393</v>
      </c>
      <c r="AO1653">
        <f t="shared" si="2077"/>
        <v>34444844</v>
      </c>
      <c r="AP1653">
        <f t="shared" si="2079"/>
        <v>7.4931258672741821E-2</v>
      </c>
      <c r="AQ1653">
        <f t="shared" si="2080"/>
        <v>1301.0118933446486</v>
      </c>
      <c r="AR1653">
        <f t="shared" si="2081"/>
        <v>1316.0800160876822</v>
      </c>
      <c r="AS1653">
        <f t="shared" si="2082"/>
        <v>1295.764866646791</v>
      </c>
      <c r="AT1653">
        <f t="shared" si="2083"/>
        <v>1283.7945847234143</v>
      </c>
      <c r="AU1653">
        <f t="shared" si="2084"/>
        <v>1293.4030863190565</v>
      </c>
      <c r="AV1653">
        <f t="shared" si="2085"/>
        <v>1276.9319494343613</v>
      </c>
      <c r="AW1653">
        <f t="shared" si="2086"/>
        <v>16.47113688469517</v>
      </c>
      <c r="AX1653">
        <f t="shared" si="2113"/>
        <v>16.699194853277557</v>
      </c>
      <c r="AY1653">
        <f t="shared" si="2087"/>
        <v>-0.22805796858238736</v>
      </c>
      <c r="AZ1653">
        <f t="shared" si="2044"/>
        <v>1312.5166826666666</v>
      </c>
      <c r="BA1653">
        <f t="shared" si="2045"/>
        <v>1946564616.6959145</v>
      </c>
      <c r="BB1653">
        <f t="shared" si="2048"/>
        <v>1946564616.6959145</v>
      </c>
      <c r="BC1653">
        <f t="shared" si="2049"/>
        <v>0</v>
      </c>
      <c r="BD1653">
        <f t="shared" si="2064"/>
        <v>18861532286.511326</v>
      </c>
      <c r="BE1653">
        <f t="shared" si="2065"/>
        <v>8276132077.2547169</v>
      </c>
      <c r="BF1653">
        <f t="shared" si="2066"/>
        <v>2.2790274623997906</v>
      </c>
      <c r="BG1653">
        <f t="shared" si="2067"/>
        <v>69.503152643066329</v>
      </c>
      <c r="BH1653">
        <f t="shared" si="2088"/>
        <v>285096976</v>
      </c>
      <c r="BI1653">
        <f t="shared" si="2089"/>
        <v>1.2898993475722289</v>
      </c>
      <c r="BJ1653">
        <f t="shared" si="2050"/>
        <v>2455.0048000000061</v>
      </c>
      <c r="BK1653">
        <f t="shared" si="2090"/>
        <v>1.9720630189329413E-2</v>
      </c>
      <c r="BL1653">
        <f t="shared" si="2091"/>
        <v>1.0197206301893293</v>
      </c>
      <c r="BM1653">
        <f t="shared" si="2092"/>
        <v>15.667227421250811</v>
      </c>
      <c r="BN1653">
        <f t="shared" si="2093"/>
        <v>1308.200012</v>
      </c>
      <c r="BO1653">
        <f t="shared" si="2052"/>
        <v>1295.3860107999999</v>
      </c>
      <c r="BP1653">
        <f t="shared" si="2094"/>
        <v>1268.9954438823531</v>
      </c>
      <c r="BQ1653">
        <f t="shared" si="2095"/>
        <v>26.390566917646765</v>
      </c>
      <c r="BR1653">
        <f t="shared" si="2096"/>
        <v>21.849975000000086</v>
      </c>
      <c r="BS1653">
        <f t="shared" si="2097"/>
        <v>-1.0300290000000132</v>
      </c>
      <c r="BT1653">
        <f t="shared" si="2098"/>
        <v>15</v>
      </c>
      <c r="BU1653">
        <f t="shared" si="2099"/>
        <v>-4.0999750000000859</v>
      </c>
      <c r="BV1653">
        <f t="shared" si="2100"/>
        <v>1298.4360188666667</v>
      </c>
      <c r="BW1653">
        <f t="shared" si="2101"/>
        <v>1297.6595459047617</v>
      </c>
      <c r="BX1653">
        <f t="shared" si="2102"/>
        <v>1298.8587446909091</v>
      </c>
      <c r="BY1653">
        <f t="shared" si="2103"/>
        <v>1293.8141026285712</v>
      </c>
      <c r="BZ1653">
        <f t="shared" si="2104"/>
        <v>1333.5</v>
      </c>
      <c r="CA1653">
        <f t="shared" si="2105"/>
        <v>1272</v>
      </c>
      <c r="CB1653">
        <f t="shared" si="2106"/>
        <v>1292.9845691300002</v>
      </c>
      <c r="CC1653">
        <f t="shared" si="2107"/>
        <v>1295.0756535527778</v>
      </c>
      <c r="CD1653">
        <f t="shared" si="2108"/>
        <v>1304.6231873289285</v>
      </c>
      <c r="CE1653">
        <f t="shared" si="2109"/>
        <v>1261.7695740467989</v>
      </c>
      <c r="CF1653">
        <f t="shared" si="2110"/>
        <v>1295.599976</v>
      </c>
      <c r="CG1653">
        <f t="shared" si="2111"/>
        <v>1302.380005</v>
      </c>
      <c r="CH1653">
        <f t="shared" si="2112"/>
        <v>1280.5</v>
      </c>
    </row>
    <row r="1654" spans="1:86">
      <c r="A1654" s="1">
        <v>41901</v>
      </c>
      <c r="B1654">
        <v>1321.5</v>
      </c>
      <c r="C1654">
        <v>1370</v>
      </c>
      <c r="D1654">
        <v>1321</v>
      </c>
      <c r="E1654">
        <v>1357.099976</v>
      </c>
      <c r="F1654">
        <v>3587864</v>
      </c>
      <c r="G1654">
        <f t="shared" si="2046"/>
        <v>1698740.2567862812</v>
      </c>
      <c r="H1654">
        <f t="shared" si="2074"/>
        <v>77531696.785373136</v>
      </c>
      <c r="I1654">
        <f t="shared" si="2047"/>
        <v>1342.3999939999999</v>
      </c>
      <c r="J1654">
        <f t="shared" si="2054"/>
        <v>1342.3999939999999</v>
      </c>
      <c r="K1654">
        <f t="shared" si="2055"/>
        <v>1279.4825135000001</v>
      </c>
      <c r="L1654">
        <f t="shared" si="2056"/>
        <v>1</v>
      </c>
      <c r="M1654">
        <f t="shared" si="2057"/>
        <v>4</v>
      </c>
      <c r="N1654">
        <f t="shared" si="2058"/>
        <v>90</v>
      </c>
      <c r="O1654">
        <f t="shared" si="2059"/>
        <v>60</v>
      </c>
      <c r="P1654">
        <f t="shared" si="2034"/>
        <v>49</v>
      </c>
      <c r="Q1654">
        <f t="shared" si="2035"/>
        <v>12.90002400000003</v>
      </c>
      <c r="R1654">
        <f t="shared" si="2036"/>
        <v>36.09997599999997</v>
      </c>
      <c r="S1654">
        <f t="shared" si="2037"/>
        <v>49</v>
      </c>
      <c r="T1654">
        <f t="shared" si="2073"/>
        <v>25.476040730568137</v>
      </c>
      <c r="U1654">
        <f t="shared" si="2038"/>
        <v>-3</v>
      </c>
      <c r="V1654">
        <f t="shared" si="2039"/>
        <v>-17.119995000000017</v>
      </c>
      <c r="W1654">
        <f t="shared" si="2040"/>
        <v>0</v>
      </c>
      <c r="X1654">
        <f t="shared" si="2041"/>
        <v>0</v>
      </c>
      <c r="Y1654">
        <f t="shared" si="2071"/>
        <v>9.0389154343974205</v>
      </c>
      <c r="Z1654">
        <f t="shared" si="2072"/>
        <v>3.0852349789684448</v>
      </c>
      <c r="AA1654">
        <f t="shared" si="2068"/>
        <v>35.480063523182494</v>
      </c>
      <c r="AB1654">
        <f t="shared" si="2069"/>
        <v>12.11033932469161</v>
      </c>
      <c r="AC1654">
        <f t="shared" si="2070"/>
        <v>49.105960025582824</v>
      </c>
      <c r="AD1654">
        <f t="shared" si="2078"/>
        <v>36.555774468718155</v>
      </c>
      <c r="AE1654">
        <f t="shared" si="2051"/>
        <v>1305.6860108000001</v>
      </c>
      <c r="AF1654">
        <f t="shared" si="2053"/>
        <v>1305.3716838333332</v>
      </c>
      <c r="AG1654">
        <f t="shared" si="2075"/>
        <v>1289.8515015</v>
      </c>
      <c r="AH1654">
        <f t="shared" si="2060"/>
        <v>1306.8450074</v>
      </c>
      <c r="AI1654">
        <f t="shared" si="2061"/>
        <v>1351.619449946935</v>
      </c>
      <c r="AJ1654">
        <f t="shared" si="2062"/>
        <v>1262.070564853065</v>
      </c>
      <c r="AK1654">
        <f t="shared" si="2063"/>
        <v>1.061201499575567</v>
      </c>
      <c r="AL1654">
        <f t="shared" si="2042"/>
        <v>0.47346840816326408</v>
      </c>
      <c r="AM1654">
        <f t="shared" si="2043"/>
        <v>1698740.2567862812</v>
      </c>
      <c r="AN1654">
        <f t="shared" si="2076"/>
        <v>6176681.3322325218</v>
      </c>
      <c r="AO1654">
        <f t="shared" si="2077"/>
        <v>35767258</v>
      </c>
      <c r="AP1654">
        <f t="shared" si="2079"/>
        <v>0.17269093795874768</v>
      </c>
      <c r="AQ1654">
        <f t="shared" si="2080"/>
        <v>1320.0818414474682</v>
      </c>
      <c r="AR1654">
        <f t="shared" si="2081"/>
        <v>1328.8537183426929</v>
      </c>
      <c r="AS1654">
        <f t="shared" si="2082"/>
        <v>1306.8051863303685</v>
      </c>
      <c r="AT1654">
        <f t="shared" si="2083"/>
        <v>1290.392069938307</v>
      </c>
      <c r="AU1654">
        <f t="shared" si="2084"/>
        <v>1302.9576197711981</v>
      </c>
      <c r="AV1654">
        <f t="shared" si="2085"/>
        <v>1282.543711293956</v>
      </c>
      <c r="AW1654">
        <f t="shared" si="2086"/>
        <v>20.413908477242103</v>
      </c>
      <c r="AX1654">
        <f t="shared" si="2113"/>
        <v>17.442137578070465</v>
      </c>
      <c r="AY1654">
        <f t="shared" si="2087"/>
        <v>2.9717708991716378</v>
      </c>
      <c r="AZ1654">
        <f t="shared" si="2044"/>
        <v>1349.3666586666666</v>
      </c>
      <c r="BA1654">
        <f t="shared" si="2045"/>
        <v>4841344057.4304209</v>
      </c>
      <c r="BB1654">
        <f t="shared" si="2048"/>
        <v>4841344057.4304209</v>
      </c>
      <c r="BC1654">
        <f t="shared" si="2049"/>
        <v>0</v>
      </c>
      <c r="BD1654">
        <f t="shared" si="2064"/>
        <v>22673961385.759644</v>
      </c>
      <c r="BE1654">
        <f t="shared" si="2065"/>
        <v>8276132077.2547169</v>
      </c>
      <c r="BF1654">
        <f t="shared" si="2066"/>
        <v>2.7396809492775573</v>
      </c>
      <c r="BG1654">
        <f t="shared" si="2067"/>
        <v>73.259750936956721</v>
      </c>
      <c r="BH1654">
        <f t="shared" si="2088"/>
        <v>288684840</v>
      </c>
      <c r="BI1654">
        <f t="shared" si="2089"/>
        <v>1.5916735076925019</v>
      </c>
      <c r="BJ1654">
        <f t="shared" si="2050"/>
        <v>3494.9951999999939</v>
      </c>
      <c r="BK1654">
        <f t="shared" si="2090"/>
        <v>2.721110498197284E-2</v>
      </c>
      <c r="BL1654">
        <f t="shared" si="2091"/>
        <v>1.0272111049819728</v>
      </c>
      <c r="BM1654">
        <f t="shared" si="2092"/>
        <v>23.598203235449461</v>
      </c>
      <c r="BN1654">
        <f t="shared" si="2093"/>
        <v>1345.5</v>
      </c>
      <c r="BO1654">
        <f t="shared" si="2052"/>
        <v>1303.6080078</v>
      </c>
      <c r="BP1654">
        <f t="shared" si="2094"/>
        <v>1270.5745616029412</v>
      </c>
      <c r="BQ1654">
        <f t="shared" si="2095"/>
        <v>33.033446197058765</v>
      </c>
      <c r="BR1654">
        <f t="shared" si="2096"/>
        <v>35.75</v>
      </c>
      <c r="BS1654">
        <f t="shared" si="2097"/>
        <v>21.469970999999987</v>
      </c>
      <c r="BT1654">
        <f t="shared" si="2098"/>
        <v>45</v>
      </c>
      <c r="BU1654">
        <f t="shared" si="2099"/>
        <v>15.5</v>
      </c>
      <c r="BV1654">
        <f t="shared" si="2100"/>
        <v>1319.1273357333332</v>
      </c>
      <c r="BW1654">
        <f t="shared" si="2101"/>
        <v>1315.1971494761908</v>
      </c>
      <c r="BX1654">
        <f t="shared" si="2102"/>
        <v>1309.046919472727</v>
      </c>
      <c r="BY1654">
        <f t="shared" si="2103"/>
        <v>1300.8895764142858</v>
      </c>
      <c r="BZ1654">
        <f t="shared" si="2104"/>
        <v>1370</v>
      </c>
      <c r="CA1654">
        <f t="shared" si="2105"/>
        <v>1272</v>
      </c>
      <c r="CB1654">
        <f t="shared" si="2106"/>
        <v>1287.6703889266669</v>
      </c>
      <c r="CC1654">
        <f t="shared" si="2107"/>
        <v>1295.0490882472222</v>
      </c>
      <c r="CD1654">
        <f t="shared" si="2108"/>
        <v>1307.8545328661903</v>
      </c>
      <c r="CE1654">
        <f t="shared" si="2109"/>
        <v>1270.9298835947789</v>
      </c>
      <c r="CF1654">
        <f t="shared" si="2110"/>
        <v>1321.150024</v>
      </c>
      <c r="CG1654">
        <f t="shared" si="2111"/>
        <v>1325.900024</v>
      </c>
      <c r="CH1654">
        <f t="shared" si="2112"/>
        <v>1290.5</v>
      </c>
    </row>
    <row r="1655" spans="1:86">
      <c r="A1655" s="1">
        <v>41904</v>
      </c>
      <c r="B1655">
        <v>1357</v>
      </c>
      <c r="C1655">
        <v>1367</v>
      </c>
      <c r="D1655">
        <v>1338.119995</v>
      </c>
      <c r="E1655">
        <v>1360.900024</v>
      </c>
      <c r="F1655">
        <v>999584</v>
      </c>
      <c r="G1655">
        <f t="shared" si="2046"/>
        <v>577323.79540626996</v>
      </c>
      <c r="H1655">
        <f t="shared" si="2074"/>
        <v>78109020.580779403</v>
      </c>
      <c r="I1655">
        <f t="shared" si="2047"/>
        <v>1355.7550047499999</v>
      </c>
      <c r="J1655">
        <f t="shared" si="2054"/>
        <v>1355.7550047499999</v>
      </c>
      <c r="K1655">
        <f t="shared" si="2055"/>
        <v>1279.4825135000001</v>
      </c>
      <c r="L1655">
        <f t="shared" si="2056"/>
        <v>1</v>
      </c>
      <c r="M1655">
        <f t="shared" si="2057"/>
        <v>5</v>
      </c>
      <c r="N1655">
        <f t="shared" si="2058"/>
        <v>90</v>
      </c>
      <c r="O1655">
        <f t="shared" si="2059"/>
        <v>50</v>
      </c>
      <c r="P1655">
        <f t="shared" si="2034"/>
        <v>28.880004999999983</v>
      </c>
      <c r="Q1655">
        <f t="shared" si="2035"/>
        <v>6.0999759999999696</v>
      </c>
      <c r="R1655">
        <f t="shared" si="2036"/>
        <v>22.780029000000013</v>
      </c>
      <c r="S1655">
        <f t="shared" si="2037"/>
        <v>28.880004999999983</v>
      </c>
      <c r="T1655">
        <f t="shared" si="2073"/>
        <v>25.719181035527555</v>
      </c>
      <c r="U1655">
        <f t="shared" si="2038"/>
        <v>24.219970999999987</v>
      </c>
      <c r="V1655">
        <f t="shared" si="2039"/>
        <v>-3.5300290000000132</v>
      </c>
      <c r="W1655">
        <f t="shared" si="2040"/>
        <v>24.219970999999987</v>
      </c>
      <c r="X1655">
        <f t="shared" si="2041"/>
        <v>0</v>
      </c>
      <c r="Y1655">
        <f t="shared" si="2071"/>
        <v>10.123276546226176</v>
      </c>
      <c r="Z1655">
        <f t="shared" si="2072"/>
        <v>2.8648610518992705</v>
      </c>
      <c r="AA1655">
        <f t="shared" si="2068"/>
        <v>39.360804421580312</v>
      </c>
      <c r="AB1655">
        <f t="shared" si="2069"/>
        <v>11.139005740275532</v>
      </c>
      <c r="AC1655">
        <f t="shared" si="2070"/>
        <v>55.884959945100199</v>
      </c>
      <c r="AD1655">
        <f t="shared" si="2078"/>
        <v>37.592587293476448</v>
      </c>
      <c r="AE1655">
        <f t="shared" si="2051"/>
        <v>1322.0360108</v>
      </c>
      <c r="AF1655">
        <f t="shared" si="2053"/>
        <v>1314.8883463333334</v>
      </c>
      <c r="AG1655">
        <f t="shared" si="2075"/>
        <v>1296.2915039000002</v>
      </c>
      <c r="AH1655">
        <f t="shared" si="2060"/>
        <v>1310.8000122000001</v>
      </c>
      <c r="AI1655">
        <f t="shared" si="2061"/>
        <v>1365.8163982657134</v>
      </c>
      <c r="AJ1655">
        <f t="shared" si="2062"/>
        <v>1255.7836261342868</v>
      </c>
      <c r="AK1655">
        <f t="shared" si="2063"/>
        <v>0.95531900023530203</v>
      </c>
      <c r="AL1655">
        <f t="shared" si="2042"/>
        <v>0.57756406205608524</v>
      </c>
      <c r="AM1655">
        <f t="shared" si="2043"/>
        <v>577323.79540626996</v>
      </c>
      <c r="AN1655">
        <f t="shared" si="2076"/>
        <v>4422272.6027167467</v>
      </c>
      <c r="AO1655">
        <f t="shared" si="2077"/>
        <v>33670604</v>
      </c>
      <c r="AP1655">
        <f t="shared" si="2079"/>
        <v>0.13133927157103409</v>
      </c>
      <c r="AQ1655">
        <f t="shared" si="2080"/>
        <v>1333.9600235153289</v>
      </c>
      <c r="AR1655">
        <f t="shared" si="2081"/>
        <v>1333.1989017750254</v>
      </c>
      <c r="AS1655">
        <f t="shared" si="2082"/>
        <v>1316.5422571109023</v>
      </c>
      <c r="AT1655">
        <f t="shared" si="2083"/>
        <v>1296.7377858038594</v>
      </c>
      <c r="AU1655">
        <f t="shared" si="2084"/>
        <v>1311.6489804055184</v>
      </c>
      <c r="AV1655">
        <f t="shared" si="2085"/>
        <v>1288.028653183379</v>
      </c>
      <c r="AW1655">
        <f t="shared" si="2086"/>
        <v>23.620327222139395</v>
      </c>
      <c r="AX1655">
        <f t="shared" si="2113"/>
        <v>18.677775506884252</v>
      </c>
      <c r="AY1655">
        <f t="shared" si="2087"/>
        <v>4.9425517152551421</v>
      </c>
      <c r="AZ1655">
        <f t="shared" si="2044"/>
        <v>1355.3400063333333</v>
      </c>
      <c r="BA1655">
        <f t="shared" si="2045"/>
        <v>1354776184.8906987</v>
      </c>
      <c r="BB1655">
        <f t="shared" si="2048"/>
        <v>1354776184.8906987</v>
      </c>
      <c r="BC1655">
        <f t="shared" si="2049"/>
        <v>0</v>
      </c>
      <c r="BD1655">
        <f t="shared" si="2064"/>
        <v>24028737570.650341</v>
      </c>
      <c r="BE1655">
        <f t="shared" si="2065"/>
        <v>6491145733.9911966</v>
      </c>
      <c r="BF1655">
        <f t="shared" si="2066"/>
        <v>3.7017713906533789</v>
      </c>
      <c r="BG1655">
        <f t="shared" si="2067"/>
        <v>78.731420204991394</v>
      </c>
      <c r="BH1655">
        <f t="shared" si="2088"/>
        <v>289684424</v>
      </c>
      <c r="BI1655">
        <f t="shared" si="2089"/>
        <v>1.8338355411396678</v>
      </c>
      <c r="BJ1655">
        <f t="shared" si="2050"/>
        <v>280.00480000000607</v>
      </c>
      <c r="BK1655">
        <f t="shared" si="2090"/>
        <v>2.8001238429025371E-3</v>
      </c>
      <c r="BL1655">
        <f t="shared" si="2091"/>
        <v>1.0028001238429025</v>
      </c>
      <c r="BM1655">
        <f t="shared" si="2092"/>
        <v>28.996181433138243</v>
      </c>
      <c r="BN1655">
        <f t="shared" si="2093"/>
        <v>1352.5599975</v>
      </c>
      <c r="BO1655">
        <f t="shared" si="2052"/>
        <v>1315.4900023999999</v>
      </c>
      <c r="BP1655">
        <f t="shared" si="2094"/>
        <v>1272.8708854852939</v>
      </c>
      <c r="BQ1655">
        <f t="shared" si="2095"/>
        <v>42.619116914705955</v>
      </c>
      <c r="BR1655">
        <f t="shared" si="2096"/>
        <v>45.280029000000013</v>
      </c>
      <c r="BS1655">
        <f t="shared" si="2097"/>
        <v>25.569946000000073</v>
      </c>
      <c r="BT1655">
        <f t="shared" si="2098"/>
        <v>33.5</v>
      </c>
      <c r="BU1655">
        <f t="shared" si="2099"/>
        <v>31</v>
      </c>
      <c r="BV1655">
        <f t="shared" si="2100"/>
        <v>1337.5320068000001</v>
      </c>
      <c r="BW1655">
        <f t="shared" si="2101"/>
        <v>1331.0623895238093</v>
      </c>
      <c r="BX1655">
        <f t="shared" si="2102"/>
        <v>1318.8751043090911</v>
      </c>
      <c r="BY1655">
        <f t="shared" si="2103"/>
        <v>1307.6561023666668</v>
      </c>
      <c r="BZ1655">
        <f t="shared" si="2104"/>
        <v>1370</v>
      </c>
      <c r="CA1655">
        <f t="shared" si="2105"/>
        <v>1272</v>
      </c>
      <c r="CB1655">
        <f t="shared" si="2106"/>
        <v>1298.5388877266664</v>
      </c>
      <c r="CC1655">
        <f t="shared" si="2107"/>
        <v>1292.2067151611111</v>
      </c>
      <c r="CD1655">
        <f t="shared" si="2108"/>
        <v>1303.8528227772222</v>
      </c>
      <c r="CE1655">
        <f t="shared" si="2109"/>
        <v>1279.2545921193207</v>
      </c>
      <c r="CF1655">
        <f t="shared" si="2110"/>
        <v>1357.099976</v>
      </c>
      <c r="CG1655">
        <f t="shared" si="2111"/>
        <v>1370</v>
      </c>
      <c r="CH1655">
        <f t="shared" si="2112"/>
        <v>1321</v>
      </c>
    </row>
    <row r="1656" spans="1:86">
      <c r="A1656" s="1">
        <v>41905</v>
      </c>
      <c r="B1656">
        <v>1362</v>
      </c>
      <c r="C1656">
        <v>1391.219971</v>
      </c>
      <c r="D1656">
        <v>1341.650024</v>
      </c>
      <c r="E1656">
        <v>1344.099976</v>
      </c>
      <c r="F1656">
        <v>2055990</v>
      </c>
      <c r="G1656">
        <f t="shared" si="2046"/>
        <v>-1852758.924829398</v>
      </c>
      <c r="H1656">
        <f t="shared" si="2074"/>
        <v>76256261.65595001</v>
      </c>
      <c r="I1656">
        <f t="shared" si="2047"/>
        <v>1359.7424927500001</v>
      </c>
      <c r="J1656">
        <f t="shared" si="2054"/>
        <v>1359.7424927500001</v>
      </c>
      <c r="K1656">
        <f t="shared" si="2055"/>
        <v>1279.4825135000001</v>
      </c>
      <c r="L1656">
        <f t="shared" si="2056"/>
        <v>1</v>
      </c>
      <c r="M1656">
        <f t="shared" si="2057"/>
        <v>6</v>
      </c>
      <c r="N1656">
        <f t="shared" si="2058"/>
        <v>90</v>
      </c>
      <c r="O1656">
        <f t="shared" si="2059"/>
        <v>40</v>
      </c>
      <c r="P1656">
        <f t="shared" si="2034"/>
        <v>49.569946999999956</v>
      </c>
      <c r="Q1656">
        <f t="shared" si="2035"/>
        <v>47.119995000000017</v>
      </c>
      <c r="R1656">
        <f t="shared" si="2036"/>
        <v>2.4499519999999393</v>
      </c>
      <c r="S1656">
        <f t="shared" si="2037"/>
        <v>49.569946999999956</v>
      </c>
      <c r="T1656">
        <f t="shared" si="2073"/>
        <v>27.422807175847009</v>
      </c>
      <c r="U1656">
        <f t="shared" si="2038"/>
        <v>-37.75</v>
      </c>
      <c r="V1656">
        <f t="shared" si="2039"/>
        <v>25.270019000000048</v>
      </c>
      <c r="W1656">
        <f t="shared" si="2040"/>
        <v>0</v>
      </c>
      <c r="X1656">
        <f t="shared" si="2041"/>
        <v>25.270019000000048</v>
      </c>
      <c r="Y1656">
        <f t="shared" si="2071"/>
        <v>9.4001853643528772</v>
      </c>
      <c r="Z1656">
        <f t="shared" si="2072"/>
        <v>4.4652294767636116</v>
      </c>
      <c r="AA1656">
        <f t="shared" si="2068"/>
        <v>34.278712985416796</v>
      </c>
      <c r="AB1656">
        <f t="shared" si="2069"/>
        <v>16.282904401911193</v>
      </c>
      <c r="AC1656">
        <f t="shared" si="2070"/>
        <v>35.591837273812779</v>
      </c>
      <c r="AD1656">
        <f t="shared" si="2078"/>
        <v>37.012743723618257</v>
      </c>
      <c r="AE1656">
        <f t="shared" si="2051"/>
        <v>1335.7699951999998</v>
      </c>
      <c r="AF1656">
        <f t="shared" si="2053"/>
        <v>1325.7133383333332</v>
      </c>
      <c r="AG1656">
        <f t="shared" si="2075"/>
        <v>1300.4450012500001</v>
      </c>
      <c r="AH1656">
        <f t="shared" si="2060"/>
        <v>1313.6480102999999</v>
      </c>
      <c r="AI1656">
        <f t="shared" si="2061"/>
        <v>1372.2024337450114</v>
      </c>
      <c r="AJ1656">
        <f t="shared" si="2062"/>
        <v>1255.0935868549884</v>
      </c>
      <c r="AK1656">
        <f t="shared" si="2063"/>
        <v>0.76003130001440067</v>
      </c>
      <c r="AL1656">
        <f t="shared" si="2042"/>
        <v>-0.90115172001293686</v>
      </c>
      <c r="AM1656">
        <f t="shared" si="2043"/>
        <v>-1852758.924829398</v>
      </c>
      <c r="AN1656">
        <f t="shared" si="2076"/>
        <v>83274.494443710661</v>
      </c>
      <c r="AO1656">
        <f t="shared" si="2077"/>
        <v>32583082</v>
      </c>
      <c r="AP1656">
        <f t="shared" si="2079"/>
        <v>2.5557586738943435E-3</v>
      </c>
      <c r="AQ1656">
        <f t="shared" si="2080"/>
        <v>1337.407607360117</v>
      </c>
      <c r="AR1656">
        <f t="shared" si="2081"/>
        <v>1329.8647147691431</v>
      </c>
      <c r="AS1656">
        <f t="shared" si="2082"/>
        <v>1321.5026465109399</v>
      </c>
      <c r="AT1656">
        <f t="shared" si="2083"/>
        <v>1301.000382921512</v>
      </c>
      <c r="AU1656">
        <f t="shared" si="2084"/>
        <v>1316.5166297446906</v>
      </c>
      <c r="AV1656">
        <f t="shared" si="2085"/>
        <v>1291.9536457805425</v>
      </c>
      <c r="AW1656">
        <f t="shared" si="2086"/>
        <v>24.562983964148088</v>
      </c>
      <c r="AX1656">
        <f t="shared" si="2113"/>
        <v>19.85481719833702</v>
      </c>
      <c r="AY1656">
        <f t="shared" si="2087"/>
        <v>4.7081667658110682</v>
      </c>
      <c r="AZ1656">
        <f t="shared" si="2044"/>
        <v>1358.9899903333333</v>
      </c>
      <c r="BA1656">
        <f t="shared" si="2045"/>
        <v>2794069830.22543</v>
      </c>
      <c r="BB1656">
        <f t="shared" si="2048"/>
        <v>2794069830.22543</v>
      </c>
      <c r="BC1656">
        <f t="shared" si="2049"/>
        <v>0</v>
      </c>
      <c r="BD1656">
        <f t="shared" si="2064"/>
        <v>22862307323.216709</v>
      </c>
      <c r="BE1656">
        <f t="shared" si="2065"/>
        <v>6491145733.9911966</v>
      </c>
      <c r="BF1656">
        <f t="shared" si="2066"/>
        <v>3.5220758029660524</v>
      </c>
      <c r="BG1656">
        <f t="shared" si="2067"/>
        <v>77.886261894502184</v>
      </c>
      <c r="BH1656">
        <f t="shared" si="2088"/>
        <v>287628434</v>
      </c>
      <c r="BI1656">
        <f t="shared" si="2089"/>
        <v>1.9012279615735126</v>
      </c>
      <c r="BJ1656">
        <f t="shared" si="2050"/>
        <v>-1780.0048000000061</v>
      </c>
      <c r="BK1656">
        <f t="shared" si="2090"/>
        <v>-1.2344806895234546E-2</v>
      </c>
      <c r="BL1656">
        <f t="shared" si="2091"/>
        <v>0.98765519310476546</v>
      </c>
      <c r="BM1656">
        <f t="shared" si="2092"/>
        <v>30.86089086070255</v>
      </c>
      <c r="BN1656">
        <f t="shared" si="2093"/>
        <v>1366.4349975</v>
      </c>
      <c r="BO1656">
        <f t="shared" si="2052"/>
        <v>1332.8270018999999</v>
      </c>
      <c r="BP1656">
        <f t="shared" si="2094"/>
        <v>1276.0755920147058</v>
      </c>
      <c r="BQ1656">
        <f t="shared" si="2095"/>
        <v>56.751409885294152</v>
      </c>
      <c r="BR1656">
        <f t="shared" si="2096"/>
        <v>44.030029999999897</v>
      </c>
      <c r="BS1656">
        <f t="shared" si="2097"/>
        <v>46.050048000000061</v>
      </c>
      <c r="BT1656">
        <f t="shared" si="2098"/>
        <v>69.839966000000004</v>
      </c>
      <c r="BU1656">
        <f t="shared" si="2099"/>
        <v>43</v>
      </c>
      <c r="BV1656">
        <f t="shared" si="2100"/>
        <v>1344.8866618666666</v>
      </c>
      <c r="BW1656">
        <f t="shared" si="2101"/>
        <v>1339.4085694285716</v>
      </c>
      <c r="BX1656">
        <f t="shared" si="2102"/>
        <v>1324.9296431818182</v>
      </c>
      <c r="BY1656">
        <f t="shared" si="2103"/>
        <v>1312.2092901857145</v>
      </c>
      <c r="BZ1656">
        <f t="shared" si="2104"/>
        <v>1391.219971</v>
      </c>
      <c r="CA1656">
        <f t="shared" si="2105"/>
        <v>1272</v>
      </c>
      <c r="CB1656">
        <f t="shared" si="2106"/>
        <v>1319.609825973333</v>
      </c>
      <c r="CC1656">
        <f t="shared" si="2107"/>
        <v>1303.0679628277778</v>
      </c>
      <c r="CD1656">
        <f t="shared" si="2108"/>
        <v>1300.418018969008</v>
      </c>
      <c r="CE1656">
        <f t="shared" si="2109"/>
        <v>1283.1309649474013</v>
      </c>
      <c r="CF1656">
        <f t="shared" si="2110"/>
        <v>1360.900024</v>
      </c>
      <c r="CG1656">
        <f t="shared" si="2111"/>
        <v>1367</v>
      </c>
      <c r="CH1656">
        <f t="shared" si="2112"/>
        <v>1338.119995</v>
      </c>
    </row>
    <row r="1657" spans="1:86">
      <c r="A1657" s="1">
        <v>41906</v>
      </c>
      <c r="B1657">
        <v>1346.5</v>
      </c>
      <c r="C1657">
        <v>1353.469971</v>
      </c>
      <c r="D1657">
        <v>1316.380005</v>
      </c>
      <c r="E1657">
        <v>1321.5</v>
      </c>
      <c r="F1657">
        <v>2442132</v>
      </c>
      <c r="G1657">
        <f t="shared" si="2046"/>
        <v>-1767895.5431997948</v>
      </c>
      <c r="H1657">
        <f t="shared" si="2074"/>
        <v>74488366.112750217</v>
      </c>
      <c r="I1657">
        <f t="shared" si="2047"/>
        <v>1334.4624939999999</v>
      </c>
      <c r="J1657">
        <f t="shared" si="2054"/>
        <v>1359.7424927500001</v>
      </c>
      <c r="K1657">
        <f t="shared" si="2055"/>
        <v>1279.4825135000001</v>
      </c>
      <c r="L1657">
        <f t="shared" si="2056"/>
        <v>2</v>
      </c>
      <c r="M1657">
        <f t="shared" si="2057"/>
        <v>7</v>
      </c>
      <c r="N1657">
        <f t="shared" si="2058"/>
        <v>80</v>
      </c>
      <c r="O1657">
        <f t="shared" si="2059"/>
        <v>30</v>
      </c>
      <c r="P1657">
        <f t="shared" si="2034"/>
        <v>37.089966000000004</v>
      </c>
      <c r="Q1657">
        <f t="shared" si="2035"/>
        <v>31.969970999999987</v>
      </c>
      <c r="R1657">
        <f t="shared" si="2036"/>
        <v>5.1199950000000172</v>
      </c>
      <c r="S1657">
        <f t="shared" si="2037"/>
        <v>37.089966000000004</v>
      </c>
      <c r="T1657">
        <f t="shared" si="2073"/>
        <v>28.113318520429367</v>
      </c>
      <c r="U1657">
        <f t="shared" si="2038"/>
        <v>9.0300290000000132</v>
      </c>
      <c r="V1657">
        <f t="shared" si="2039"/>
        <v>-13.619995000000017</v>
      </c>
      <c r="W1657">
        <f t="shared" si="2040"/>
        <v>9.0300290000000132</v>
      </c>
      <c r="X1657">
        <f t="shared" si="2041"/>
        <v>0</v>
      </c>
      <c r="Y1657">
        <f t="shared" si="2071"/>
        <v>9.373745624041959</v>
      </c>
      <c r="Z1657">
        <f t="shared" si="2072"/>
        <v>4.1462845141376397</v>
      </c>
      <c r="AA1657">
        <f t="shared" si="2068"/>
        <v>33.34272194593553</v>
      </c>
      <c r="AB1657">
        <f t="shared" si="2069"/>
        <v>14.748470590992738</v>
      </c>
      <c r="AC1657">
        <f t="shared" si="2070"/>
        <v>38.664566990441415</v>
      </c>
      <c r="AD1657">
        <f t="shared" si="2078"/>
        <v>36.65238084780497</v>
      </c>
      <c r="AE1657">
        <f t="shared" si="2051"/>
        <v>1340.95</v>
      </c>
      <c r="AF1657">
        <f t="shared" si="2053"/>
        <v>1333.3916626666667</v>
      </c>
      <c r="AG1657">
        <f t="shared" si="2075"/>
        <v>1303.1750000500001</v>
      </c>
      <c r="AH1657">
        <f t="shared" si="2060"/>
        <v>1315.7910157000001</v>
      </c>
      <c r="AI1657">
        <f t="shared" si="2061"/>
        <v>1373.7665845307313</v>
      </c>
      <c r="AJ1657">
        <f t="shared" si="2062"/>
        <v>1257.815446869269</v>
      </c>
      <c r="AK1657">
        <f t="shared" si="2063"/>
        <v>0.54923612148306955</v>
      </c>
      <c r="AL1657">
        <f t="shared" si="2042"/>
        <v>-0.72391481836354254</v>
      </c>
      <c r="AM1657">
        <f t="shared" si="2043"/>
        <v>-1767895.5431997948</v>
      </c>
      <c r="AN1657">
        <f t="shared" si="2076"/>
        <v>-2323677.014496889</v>
      </c>
      <c r="AO1657">
        <f t="shared" si="2077"/>
        <v>33209724</v>
      </c>
      <c r="AP1657">
        <f t="shared" si="2079"/>
        <v>-6.9969777963131793E-2</v>
      </c>
      <c r="AQ1657">
        <f t="shared" si="2080"/>
        <v>1331.9990208576774</v>
      </c>
      <c r="AR1657">
        <f t="shared" si="2081"/>
        <v>1336.8287850249374</v>
      </c>
      <c r="AS1657">
        <f t="shared" si="2082"/>
        <v>1321.5021701389708</v>
      </c>
      <c r="AT1657">
        <f t="shared" si="2083"/>
        <v>1302.8453484585759</v>
      </c>
      <c r="AU1657">
        <f t="shared" si="2084"/>
        <v>1317.2641352829869</v>
      </c>
      <c r="AV1657">
        <f t="shared" si="2085"/>
        <v>1294.0218905759045</v>
      </c>
      <c r="AW1657">
        <f t="shared" si="2086"/>
        <v>23.242244707082364</v>
      </c>
      <c r="AX1657">
        <f t="shared" si="2113"/>
        <v>20.532302700086088</v>
      </c>
      <c r="AY1657">
        <f t="shared" si="2087"/>
        <v>2.7099420069962754</v>
      </c>
      <c r="AZ1657">
        <f t="shared" si="2044"/>
        <v>1330.4499920000001</v>
      </c>
      <c r="BA1657">
        <f t="shared" si="2045"/>
        <v>3249134499.8629441</v>
      </c>
      <c r="BB1657">
        <f t="shared" si="2048"/>
        <v>0</v>
      </c>
      <c r="BC1657">
        <f t="shared" si="2049"/>
        <v>3249134499.8629441</v>
      </c>
      <c r="BD1657">
        <f t="shared" si="2064"/>
        <v>20653168045.82494</v>
      </c>
      <c r="BE1657">
        <f t="shared" si="2065"/>
        <v>9740280233.8541412</v>
      </c>
      <c r="BF1657">
        <f t="shared" si="2066"/>
        <v>2.1203874580570119</v>
      </c>
      <c r="BG1657">
        <f t="shared" si="2067"/>
        <v>67.952697751750506</v>
      </c>
      <c r="BH1657">
        <f t="shared" si="2088"/>
        <v>285186302</v>
      </c>
      <c r="BI1657">
        <f t="shared" si="2089"/>
        <v>1.7961245382594262</v>
      </c>
      <c r="BJ1657">
        <f t="shared" si="2050"/>
        <v>-2359.997599999997</v>
      </c>
      <c r="BK1657">
        <f t="shared" si="2090"/>
        <v>-1.6814207576475674E-2</v>
      </c>
      <c r="BL1657">
        <f t="shared" si="2091"/>
        <v>0.98318579242352433</v>
      </c>
      <c r="BM1657">
        <f t="shared" si="2092"/>
        <v>30.555807691493211</v>
      </c>
      <c r="BN1657">
        <f t="shared" si="2093"/>
        <v>1334.924988</v>
      </c>
      <c r="BO1657">
        <f t="shared" si="2052"/>
        <v>1341.523999</v>
      </c>
      <c r="BP1657">
        <f t="shared" si="2094"/>
        <v>1278.3152968235293</v>
      </c>
      <c r="BQ1657">
        <f t="shared" si="2095"/>
        <v>63.208702176470752</v>
      </c>
      <c r="BR1657">
        <f t="shared" si="2096"/>
        <v>22.319946000000073</v>
      </c>
      <c r="BS1657">
        <f t="shared" si="2097"/>
        <v>20.630004999999983</v>
      </c>
      <c r="BT1657">
        <f t="shared" si="2098"/>
        <v>41.270019999999931</v>
      </c>
      <c r="BU1657">
        <f t="shared" si="2099"/>
        <v>41.5</v>
      </c>
      <c r="BV1657">
        <f t="shared" si="2100"/>
        <v>1340.1299967999998</v>
      </c>
      <c r="BW1657">
        <f t="shared" si="2101"/>
        <v>1338.2047584761906</v>
      </c>
      <c r="BX1657">
        <f t="shared" si="2102"/>
        <v>1326.3572776727272</v>
      </c>
      <c r="BY1657">
        <f t="shared" si="2103"/>
        <v>1314.2145281619048</v>
      </c>
      <c r="BZ1657">
        <f t="shared" si="2104"/>
        <v>1391.219971</v>
      </c>
      <c r="CA1657">
        <f t="shared" si="2105"/>
        <v>1272</v>
      </c>
      <c r="CB1657">
        <f t="shared" si="2106"/>
        <v>1338.6841730666667</v>
      </c>
      <c r="CC1657">
        <f t="shared" si="2107"/>
        <v>1321.9067987555554</v>
      </c>
      <c r="CD1657">
        <f t="shared" si="2108"/>
        <v>1301.7427559038492</v>
      </c>
      <c r="CE1657">
        <f t="shared" si="2109"/>
        <v>1286.5378265221896</v>
      </c>
      <c r="CF1657">
        <f t="shared" si="2110"/>
        <v>1344.099976</v>
      </c>
      <c r="CG1657">
        <f t="shared" si="2111"/>
        <v>1391.219971</v>
      </c>
      <c r="CH1657">
        <f t="shared" si="2112"/>
        <v>1341.650024</v>
      </c>
    </row>
    <row r="1658" spans="1:86">
      <c r="A1658" s="1">
        <v>41907</v>
      </c>
      <c r="B1658">
        <v>1330.469971</v>
      </c>
      <c r="C1658">
        <v>1362.5</v>
      </c>
      <c r="D1658">
        <v>1330</v>
      </c>
      <c r="E1658">
        <v>1354.3000489999999</v>
      </c>
      <c r="F1658">
        <v>2473158</v>
      </c>
      <c r="G1658">
        <f t="shared" si="2046"/>
        <v>1225171.8821379608</v>
      </c>
      <c r="H1658">
        <f t="shared" si="2074"/>
        <v>75713537.994888172</v>
      </c>
      <c r="I1658">
        <f t="shared" si="2047"/>
        <v>1344.317505</v>
      </c>
      <c r="J1658">
        <f t="shared" si="2054"/>
        <v>1359.7424927500001</v>
      </c>
      <c r="K1658">
        <f t="shared" si="2055"/>
        <v>1279.4825135000001</v>
      </c>
      <c r="L1658">
        <f t="shared" si="2056"/>
        <v>3</v>
      </c>
      <c r="M1658">
        <f t="shared" si="2057"/>
        <v>8</v>
      </c>
      <c r="N1658">
        <f t="shared" si="2058"/>
        <v>70</v>
      </c>
      <c r="O1658">
        <f t="shared" si="2059"/>
        <v>20</v>
      </c>
      <c r="P1658">
        <f t="shared" si="2034"/>
        <v>32.5</v>
      </c>
      <c r="Q1658">
        <f t="shared" si="2035"/>
        <v>8.1999510000000555</v>
      </c>
      <c r="R1658">
        <f t="shared" si="2036"/>
        <v>24.300048999999944</v>
      </c>
      <c r="S1658">
        <f t="shared" si="2037"/>
        <v>32.5</v>
      </c>
      <c r="T1658">
        <f t="shared" si="2073"/>
        <v>28.426652911827269</v>
      </c>
      <c r="U1658">
        <f t="shared" si="2038"/>
        <v>-5.0048999999944499E-2</v>
      </c>
      <c r="V1658">
        <f t="shared" si="2039"/>
        <v>-5.0500489999999445</v>
      </c>
      <c r="W1658">
        <f t="shared" si="2040"/>
        <v>0</v>
      </c>
      <c r="X1658">
        <f t="shared" si="2041"/>
        <v>0</v>
      </c>
      <c r="Y1658">
        <f t="shared" si="2071"/>
        <v>8.7041923651818198</v>
      </c>
      <c r="Z1658">
        <f t="shared" si="2072"/>
        <v>3.8501213345563796</v>
      </c>
      <c r="AA1658">
        <f t="shared" si="2068"/>
        <v>30.619828483431235</v>
      </c>
      <c r="AB1658">
        <f t="shared" si="2069"/>
        <v>13.544054400278998</v>
      </c>
      <c r="AC1658">
        <f t="shared" si="2070"/>
        <v>38.664566990441422</v>
      </c>
      <c r="AD1658">
        <f t="shared" si="2078"/>
        <v>35.880224412112241</v>
      </c>
      <c r="AE1658">
        <f t="shared" si="2051"/>
        <v>1347.5800049999998</v>
      </c>
      <c r="AF1658">
        <f t="shared" si="2053"/>
        <v>1343.1750081666667</v>
      </c>
      <c r="AG1658">
        <f t="shared" si="2075"/>
        <v>1307.1415039500002</v>
      </c>
      <c r="AH1658">
        <f t="shared" si="2060"/>
        <v>1321.3030151999999</v>
      </c>
      <c r="AI1658">
        <f t="shared" si="2061"/>
        <v>1382.3148719668268</v>
      </c>
      <c r="AJ1658">
        <f t="shared" si="2062"/>
        <v>1260.291158433173</v>
      </c>
      <c r="AK1658">
        <f t="shared" si="2063"/>
        <v>0.77041492874169548</v>
      </c>
      <c r="AL1658">
        <f t="shared" si="2042"/>
        <v>0.49538763076922737</v>
      </c>
      <c r="AM1658">
        <f t="shared" si="2043"/>
        <v>1225171.8821379608</v>
      </c>
      <c r="AN1658">
        <f t="shared" si="2076"/>
        <v>-1594214.5705987494</v>
      </c>
      <c r="AO1658">
        <f t="shared" si="2077"/>
        <v>34247422</v>
      </c>
      <c r="AP1658">
        <f t="shared" si="2079"/>
        <v>-4.6549914635873893E-2</v>
      </c>
      <c r="AQ1658">
        <f t="shared" si="2080"/>
        <v>1339.581370426067</v>
      </c>
      <c r="AR1658">
        <f t="shared" si="2081"/>
        <v>1338.3025812928302</v>
      </c>
      <c r="AS1658">
        <f t="shared" si="2082"/>
        <v>1327.405788333956</v>
      </c>
      <c r="AT1658">
        <f t="shared" si="2083"/>
        <v>1307.4762715073041</v>
      </c>
      <c r="AU1658">
        <f t="shared" si="2084"/>
        <v>1322.8195223405389</v>
      </c>
      <c r="AV1658">
        <f t="shared" si="2085"/>
        <v>1298.2413616655913</v>
      </c>
      <c r="AW1658">
        <f t="shared" si="2086"/>
        <v>24.57816067494764</v>
      </c>
      <c r="AX1658">
        <f t="shared" si="2113"/>
        <v>21.341474295058397</v>
      </c>
      <c r="AY1658">
        <f t="shared" si="2087"/>
        <v>3.2366863798892425</v>
      </c>
      <c r="AZ1658">
        <f t="shared" si="2044"/>
        <v>1348.9333496666666</v>
      </c>
      <c r="BA1658">
        <f t="shared" si="2045"/>
        <v>3336125305.1949139</v>
      </c>
      <c r="BB1658">
        <f t="shared" si="2048"/>
        <v>3336125305.1949139</v>
      </c>
      <c r="BC1658">
        <f t="shared" si="2049"/>
        <v>0</v>
      </c>
      <c r="BD1658">
        <f t="shared" si="2064"/>
        <v>22081269296.539818</v>
      </c>
      <c r="BE1658">
        <f t="shared" si="2065"/>
        <v>9740280233.8541412</v>
      </c>
      <c r="BF1658">
        <f t="shared" si="2066"/>
        <v>2.2670055446446287</v>
      </c>
      <c r="BG1658">
        <f t="shared" si="2067"/>
        <v>69.390930430490727</v>
      </c>
      <c r="BH1658">
        <f t="shared" si="2088"/>
        <v>287659460</v>
      </c>
      <c r="BI1658">
        <f t="shared" si="2089"/>
        <v>1.893188847674276</v>
      </c>
      <c r="BJ1658">
        <f t="shared" si="2050"/>
        <v>3180.0048999999944</v>
      </c>
      <c r="BK1658">
        <f t="shared" si="2090"/>
        <v>2.4820317063942447E-2</v>
      </c>
      <c r="BL1658">
        <f t="shared" si="2091"/>
        <v>1.0248203170639425</v>
      </c>
      <c r="BM1658">
        <f t="shared" si="2092"/>
        <v>32.156071943184358</v>
      </c>
      <c r="BN1658">
        <f t="shared" si="2093"/>
        <v>1346.25</v>
      </c>
      <c r="BO1658">
        <f t="shared" si="2052"/>
        <v>1349.1339966</v>
      </c>
      <c r="BP1658">
        <f t="shared" si="2094"/>
        <v>1280.9616196323532</v>
      </c>
      <c r="BQ1658">
        <f t="shared" si="2095"/>
        <v>68.172376967646869</v>
      </c>
      <c r="BR1658">
        <f t="shared" si="2096"/>
        <v>50.5</v>
      </c>
      <c r="BS1658">
        <f t="shared" si="2097"/>
        <v>33.40002400000003</v>
      </c>
      <c r="BT1658">
        <f t="shared" si="2098"/>
        <v>50.319946000000073</v>
      </c>
      <c r="BU1658">
        <f t="shared" si="2099"/>
        <v>25.469970999999987</v>
      </c>
      <c r="BV1658">
        <f t="shared" si="2100"/>
        <v>1344.5800131333335</v>
      </c>
      <c r="BW1658">
        <f t="shared" si="2101"/>
        <v>1344.178583142857</v>
      </c>
      <c r="BX1658">
        <f t="shared" si="2102"/>
        <v>1333.3589200909094</v>
      </c>
      <c r="BY1658">
        <f t="shared" si="2103"/>
        <v>1319.0835804428573</v>
      </c>
      <c r="BZ1658">
        <f t="shared" si="2104"/>
        <v>1391.219971</v>
      </c>
      <c r="CA1658">
        <f t="shared" si="2105"/>
        <v>1272</v>
      </c>
      <c r="CB1658">
        <f t="shared" si="2106"/>
        <v>1352.7226600666665</v>
      </c>
      <c r="CC1658">
        <f t="shared" si="2107"/>
        <v>1339.4326455833334</v>
      </c>
      <c r="CD1658">
        <f t="shared" si="2108"/>
        <v>1303.9692289526588</v>
      </c>
      <c r="CE1658">
        <f t="shared" si="2109"/>
        <v>1288.5636017339837</v>
      </c>
      <c r="CF1658">
        <f t="shared" si="2110"/>
        <v>1321.5</v>
      </c>
      <c r="CG1658">
        <f t="shared" si="2111"/>
        <v>1353.469971</v>
      </c>
      <c r="CH1658">
        <f t="shared" si="2112"/>
        <v>1316.380005</v>
      </c>
    </row>
    <row r="1659" spans="1:86">
      <c r="A1659" s="1">
        <v>41908</v>
      </c>
      <c r="B1659">
        <v>1355</v>
      </c>
      <c r="C1659">
        <v>1362.4499510000001</v>
      </c>
      <c r="D1659">
        <v>1335.0500489999999</v>
      </c>
      <c r="E1659">
        <v>1342</v>
      </c>
      <c r="F1659">
        <v>1612712</v>
      </c>
      <c r="G1659">
        <f t="shared" si="2046"/>
        <v>-794587.22151633655</v>
      </c>
      <c r="H1659">
        <f t="shared" si="2074"/>
        <v>74918950.773371831</v>
      </c>
      <c r="I1659">
        <f t="shared" si="2047"/>
        <v>1348.625</v>
      </c>
      <c r="J1659">
        <f t="shared" si="2054"/>
        <v>1359.7424927500001</v>
      </c>
      <c r="K1659">
        <f t="shared" si="2055"/>
        <v>1279.4825135000001</v>
      </c>
      <c r="L1659">
        <f t="shared" si="2056"/>
        <v>4</v>
      </c>
      <c r="M1659">
        <f t="shared" si="2057"/>
        <v>9</v>
      </c>
      <c r="N1659">
        <f t="shared" si="2058"/>
        <v>60</v>
      </c>
      <c r="O1659">
        <f t="shared" si="2059"/>
        <v>10</v>
      </c>
      <c r="P1659">
        <f t="shared" si="2034"/>
        <v>27.399902000000111</v>
      </c>
      <c r="Q1659">
        <f t="shared" si="2035"/>
        <v>20.449951000000056</v>
      </c>
      <c r="R1659">
        <f t="shared" si="2036"/>
        <v>6.9499510000000555</v>
      </c>
      <c r="S1659">
        <f t="shared" si="2037"/>
        <v>27.399902000000111</v>
      </c>
      <c r="T1659">
        <f t="shared" si="2073"/>
        <v>28.353313560982475</v>
      </c>
      <c r="U1659">
        <f t="shared" si="2038"/>
        <v>25.270019999999931</v>
      </c>
      <c r="V1659">
        <f t="shared" si="2039"/>
        <v>-2.5999750000000859</v>
      </c>
      <c r="W1659">
        <f t="shared" si="2040"/>
        <v>25.270019999999931</v>
      </c>
      <c r="X1659">
        <f t="shared" si="2041"/>
        <v>0</v>
      </c>
      <c r="Y1659">
        <f t="shared" si="2071"/>
        <v>9.8874657676688287</v>
      </c>
      <c r="Z1659">
        <f t="shared" si="2072"/>
        <v>3.5751126678023524</v>
      </c>
      <c r="AA1659">
        <f t="shared" si="2068"/>
        <v>34.872346565077159</v>
      </c>
      <c r="AB1659">
        <f t="shared" si="2069"/>
        <v>12.60915293061948</v>
      </c>
      <c r="AC1659">
        <f t="shared" si="2070"/>
        <v>46.888143531514721</v>
      </c>
      <c r="AD1659">
        <f t="shared" si="2078"/>
        <v>35.470466423482243</v>
      </c>
      <c r="AE1659">
        <f t="shared" si="2051"/>
        <v>1344.5600098</v>
      </c>
      <c r="AF1659">
        <f t="shared" si="2053"/>
        <v>1346.6500041666666</v>
      </c>
      <c r="AG1659">
        <f t="shared" si="2075"/>
        <v>1311.1825012500001</v>
      </c>
      <c r="AH1659">
        <f t="shared" si="2060"/>
        <v>1325.1230103</v>
      </c>
      <c r="AI1659">
        <f t="shared" si="2061"/>
        <v>1386.0564309940846</v>
      </c>
      <c r="AJ1659">
        <f t="shared" si="2062"/>
        <v>1264.1895896059154</v>
      </c>
      <c r="AK1659">
        <f t="shared" si="2063"/>
        <v>0.63848713487406739</v>
      </c>
      <c r="AL1659">
        <f t="shared" si="2042"/>
        <v>-0.49270249214759765</v>
      </c>
      <c r="AM1659">
        <f t="shared" si="2043"/>
        <v>-794587.22151633655</v>
      </c>
      <c r="AN1659">
        <f t="shared" si="2076"/>
        <v>-1533402.1986044496</v>
      </c>
      <c r="AO1659">
        <f t="shared" si="2077"/>
        <v>34093846</v>
      </c>
      <c r="AP1659">
        <f t="shared" si="2079"/>
        <v>-4.4975923179932521E-2</v>
      </c>
      <c r="AQ1659">
        <f t="shared" si="2080"/>
        <v>1340.4037044812042</v>
      </c>
      <c r="AR1659">
        <f t="shared" si="2081"/>
        <v>1351.3177873593736</v>
      </c>
      <c r="AS1659">
        <f t="shared" si="2082"/>
        <v>1330.0327464338438</v>
      </c>
      <c r="AT1659">
        <f t="shared" si="2083"/>
        <v>1310.5834070716467</v>
      </c>
      <c r="AU1659">
        <f t="shared" si="2084"/>
        <v>1325.6965939894581</v>
      </c>
      <c r="AV1659">
        <f t="shared" si="2085"/>
        <v>1301.304466349</v>
      </c>
      <c r="AW1659">
        <f t="shared" si="2086"/>
        <v>24.392127640458057</v>
      </c>
      <c r="AX1659">
        <f t="shared" si="2113"/>
        <v>21.95160496413833</v>
      </c>
      <c r="AY1659">
        <f t="shared" si="2087"/>
        <v>2.440522676319727</v>
      </c>
      <c r="AZ1659">
        <f t="shared" si="2044"/>
        <v>1346.5</v>
      </c>
      <c r="BA1659">
        <f t="shared" si="2045"/>
        <v>2171516708</v>
      </c>
      <c r="BB1659">
        <f t="shared" si="2048"/>
        <v>0</v>
      </c>
      <c r="BC1659">
        <f t="shared" si="2049"/>
        <v>2171516708</v>
      </c>
      <c r="BD1659">
        <f t="shared" si="2064"/>
        <v>19848766676.724243</v>
      </c>
      <c r="BE1659">
        <f t="shared" si="2065"/>
        <v>11911796941.854141</v>
      </c>
      <c r="BF1659">
        <f t="shared" si="2066"/>
        <v>1.6663117054138321</v>
      </c>
      <c r="BG1659">
        <f t="shared" si="2067"/>
        <v>62.495007692853662</v>
      </c>
      <c r="BH1659">
        <f t="shared" si="2088"/>
        <v>286046748</v>
      </c>
      <c r="BI1659">
        <f t="shared" si="2089"/>
        <v>1.8744366342562195</v>
      </c>
      <c r="BJ1659">
        <f t="shared" si="2050"/>
        <v>-1330.0048999999944</v>
      </c>
      <c r="BK1659">
        <f t="shared" si="2090"/>
        <v>-9.0822185298465898E-3</v>
      </c>
      <c r="BL1659">
        <f t="shared" si="2091"/>
        <v>0.99091778147015341</v>
      </c>
      <c r="BM1659">
        <f t="shared" si="2092"/>
        <v>32.114732503093435</v>
      </c>
      <c r="BN1659">
        <f t="shared" si="2093"/>
        <v>1348.75</v>
      </c>
      <c r="BO1659">
        <f t="shared" si="2052"/>
        <v>1349.7839965999999</v>
      </c>
      <c r="BP1659">
        <f t="shared" si="2094"/>
        <v>1284.2038250882351</v>
      </c>
      <c r="BQ1659">
        <f t="shared" si="2095"/>
        <v>65.580171511764775</v>
      </c>
      <c r="BR1659">
        <f t="shared" si="2096"/>
        <v>62.84997599999997</v>
      </c>
      <c r="BS1659">
        <f t="shared" si="2097"/>
        <v>58.050048999999944</v>
      </c>
      <c r="BT1659">
        <f t="shared" si="2098"/>
        <v>53.149902000000111</v>
      </c>
      <c r="BU1659">
        <f t="shared" si="2099"/>
        <v>48</v>
      </c>
      <c r="BV1659">
        <f t="shared" si="2100"/>
        <v>1342.7200114666666</v>
      </c>
      <c r="BW1659">
        <f t="shared" si="2101"/>
        <v>1343.8428665238096</v>
      </c>
      <c r="BX1659">
        <f t="shared" si="2102"/>
        <v>1337.1220082363632</v>
      </c>
      <c r="BY1659">
        <f t="shared" si="2103"/>
        <v>1322.4034372095234</v>
      </c>
      <c r="BZ1659">
        <f t="shared" si="2104"/>
        <v>1391.219971</v>
      </c>
      <c r="CA1659">
        <f t="shared" si="2105"/>
        <v>1272</v>
      </c>
      <c r="CB1659">
        <f t="shared" si="2106"/>
        <v>1349.0653425433334</v>
      </c>
      <c r="CC1659">
        <f t="shared" si="2107"/>
        <v>1351.71055075</v>
      </c>
      <c r="CD1659">
        <f t="shared" si="2108"/>
        <v>1304.0038783524603</v>
      </c>
      <c r="CE1659">
        <f t="shared" si="2109"/>
        <v>1294.1339378159341</v>
      </c>
      <c r="CF1659">
        <f t="shared" si="2110"/>
        <v>1354.3000489999999</v>
      </c>
      <c r="CG1659">
        <f t="shared" si="2111"/>
        <v>1362.5</v>
      </c>
      <c r="CH1659">
        <f t="shared" si="2112"/>
        <v>1330</v>
      </c>
    </row>
    <row r="1660" spans="1:86">
      <c r="A1660" s="1">
        <v>41911</v>
      </c>
      <c r="B1660">
        <v>1347.6999510000001</v>
      </c>
      <c r="C1660">
        <v>1387.719971</v>
      </c>
      <c r="D1660">
        <v>1337.650024</v>
      </c>
      <c r="E1660">
        <v>1383.969971</v>
      </c>
      <c r="F1660">
        <v>2089534</v>
      </c>
      <c r="G1660">
        <f t="shared" si="2046"/>
        <v>1776541.7573679073</v>
      </c>
      <c r="H1660">
        <f t="shared" si="2074"/>
        <v>76695492.53073974</v>
      </c>
      <c r="I1660">
        <f t="shared" si="2047"/>
        <v>1364.25997925</v>
      </c>
      <c r="J1660">
        <f t="shared" si="2054"/>
        <v>1364.25997925</v>
      </c>
      <c r="K1660">
        <f t="shared" si="2055"/>
        <v>1279.4825135000001</v>
      </c>
      <c r="L1660">
        <f t="shared" si="2056"/>
        <v>1</v>
      </c>
      <c r="M1660">
        <f t="shared" si="2057"/>
        <v>10</v>
      </c>
      <c r="N1660">
        <f t="shared" si="2058"/>
        <v>90</v>
      </c>
      <c r="O1660">
        <f t="shared" si="2059"/>
        <v>0</v>
      </c>
      <c r="P1660">
        <f t="shared" si="2034"/>
        <v>50.069946999999956</v>
      </c>
      <c r="Q1660">
        <f t="shared" si="2035"/>
        <v>3.75</v>
      </c>
      <c r="R1660">
        <f t="shared" si="2036"/>
        <v>46.319946999999956</v>
      </c>
      <c r="S1660">
        <f t="shared" si="2037"/>
        <v>50.069946999999956</v>
      </c>
      <c r="T1660">
        <f t="shared" si="2073"/>
        <v>29.904501663769441</v>
      </c>
      <c r="U1660">
        <f t="shared" si="2038"/>
        <v>0.59997500000008586</v>
      </c>
      <c r="V1660">
        <f t="shared" si="2039"/>
        <v>-16.419922000000042</v>
      </c>
      <c r="W1660">
        <f t="shared" si="2040"/>
        <v>0.59997500000008586</v>
      </c>
      <c r="X1660">
        <f t="shared" si="2041"/>
        <v>0</v>
      </c>
      <c r="Y1660">
        <f t="shared" si="2071"/>
        <v>9.2240735699782039</v>
      </c>
      <c r="Z1660">
        <f t="shared" si="2072"/>
        <v>3.3197474772450413</v>
      </c>
      <c r="AA1660">
        <f t="shared" si="2068"/>
        <v>30.845100425644468</v>
      </c>
      <c r="AB1660">
        <f t="shared" si="2069"/>
        <v>11.101163010741805</v>
      </c>
      <c r="AC1660">
        <f t="shared" si="2070"/>
        <v>47.069597617068766</v>
      </c>
      <c r="AD1660">
        <f t="shared" si="2078"/>
        <v>36.360929543242932</v>
      </c>
      <c r="AE1660">
        <f t="shared" si="2051"/>
        <v>1349.1739991999998</v>
      </c>
      <c r="AF1660">
        <f t="shared" si="2053"/>
        <v>1351.1283366666667</v>
      </c>
      <c r="AG1660">
        <f t="shared" si="2075"/>
        <v>1316.9525025</v>
      </c>
      <c r="AH1660">
        <f t="shared" si="2060"/>
        <v>1335.6050049999999</v>
      </c>
      <c r="AI1660">
        <f t="shared" si="2061"/>
        <v>1397.3558967477152</v>
      </c>
      <c r="AJ1660">
        <f t="shared" si="2062"/>
        <v>1273.8541132522846</v>
      </c>
      <c r="AK1660">
        <f t="shared" si="2063"/>
        <v>0.89161350250289739</v>
      </c>
      <c r="AL1660">
        <f t="shared" si="2042"/>
        <v>0.85020954785512337</v>
      </c>
      <c r="AM1660">
        <f t="shared" si="2043"/>
        <v>1776541.7573679073</v>
      </c>
      <c r="AN1660">
        <f t="shared" si="2076"/>
        <v>435704.05766147398</v>
      </c>
      <c r="AO1660">
        <f t="shared" si="2077"/>
        <v>35373232</v>
      </c>
      <c r="AP1660">
        <f t="shared" si="2079"/>
        <v>1.2317338083822084E-2</v>
      </c>
      <c r="AQ1660">
        <f t="shared" si="2080"/>
        <v>1355.2162350975948</v>
      </c>
      <c r="AR1660">
        <f t="shared" si="2081"/>
        <v>1356.157731926952</v>
      </c>
      <c r="AS1660">
        <f t="shared" si="2082"/>
        <v>1339.741446855752</v>
      </c>
      <c r="AT1660">
        <f t="shared" si="2083"/>
        <v>1317.1881978251984</v>
      </c>
      <c r="AU1660">
        <f t="shared" si="2084"/>
        <v>1334.4376005410393</v>
      </c>
      <c r="AV1660">
        <f t="shared" si="2085"/>
        <v>1307.0910516745701</v>
      </c>
      <c r="AW1660">
        <f t="shared" si="2086"/>
        <v>27.34654886646922</v>
      </c>
      <c r="AX1660">
        <f t="shared" si="2113"/>
        <v>23.030593744604509</v>
      </c>
      <c r="AY1660">
        <f t="shared" si="2087"/>
        <v>4.315955121864711</v>
      </c>
      <c r="AZ1660">
        <f t="shared" si="2044"/>
        <v>1369.7799886666664</v>
      </c>
      <c r="BA1660">
        <f t="shared" si="2045"/>
        <v>2862201858.838614</v>
      </c>
      <c r="BB1660">
        <f t="shared" si="2048"/>
        <v>2862201858.838614</v>
      </c>
      <c r="BC1660">
        <f t="shared" si="2049"/>
        <v>0</v>
      </c>
      <c r="BD1660">
        <f t="shared" si="2064"/>
        <v>20838289746.877422</v>
      </c>
      <c r="BE1660">
        <f t="shared" si="2065"/>
        <v>11911796941.854141</v>
      </c>
      <c r="BF1660">
        <f t="shared" si="2066"/>
        <v>1.7493825531611036</v>
      </c>
      <c r="BG1660">
        <f t="shared" si="2067"/>
        <v>63.628197216489582</v>
      </c>
      <c r="BH1660">
        <f t="shared" si="2088"/>
        <v>288136282</v>
      </c>
      <c r="BI1660">
        <f t="shared" si="2089"/>
        <v>2.0921686237109793</v>
      </c>
      <c r="BJ1660">
        <f t="shared" si="2050"/>
        <v>4096.9970999999987</v>
      </c>
      <c r="BK1660">
        <f t="shared" si="2090"/>
        <v>3.1274195976154981E-2</v>
      </c>
      <c r="BL1660">
        <f t="shared" si="2091"/>
        <v>1.0312741959761549</v>
      </c>
      <c r="BM1660">
        <f t="shared" si="2092"/>
        <v>32.545577578211386</v>
      </c>
      <c r="BN1660">
        <f t="shared" si="2093"/>
        <v>1362.6849975</v>
      </c>
      <c r="BO1660">
        <f t="shared" si="2052"/>
        <v>1351.8089966</v>
      </c>
      <c r="BP1660">
        <f t="shared" si="2094"/>
        <v>1287.718825367647</v>
      </c>
      <c r="BQ1660">
        <f t="shared" si="2095"/>
        <v>64.090171232352986</v>
      </c>
      <c r="BR1660">
        <f t="shared" si="2096"/>
        <v>108.53991700000006</v>
      </c>
      <c r="BS1660">
        <f t="shared" si="2097"/>
        <v>65.65002400000003</v>
      </c>
      <c r="BT1660">
        <f t="shared" si="2098"/>
        <v>100.21997099999999</v>
      </c>
      <c r="BU1660">
        <f t="shared" si="2099"/>
        <v>64.699951000000056</v>
      </c>
      <c r="BV1660">
        <f t="shared" si="2100"/>
        <v>1355.8566652000002</v>
      </c>
      <c r="BW1660">
        <f t="shared" si="2101"/>
        <v>1354.5057141904758</v>
      </c>
      <c r="BX1660">
        <f t="shared" si="2102"/>
        <v>1347.8214556363637</v>
      </c>
      <c r="BY1660">
        <f t="shared" si="2103"/>
        <v>1329.3355771857141</v>
      </c>
      <c r="BZ1660">
        <f t="shared" si="2104"/>
        <v>1391.219971</v>
      </c>
      <c r="CA1660">
        <f t="shared" si="2105"/>
        <v>1272</v>
      </c>
      <c r="CB1660">
        <f t="shared" si="2106"/>
        <v>1341.3031288899997</v>
      </c>
      <c r="CC1660">
        <f t="shared" si="2107"/>
        <v>1349.4091748972223</v>
      </c>
      <c r="CD1660">
        <f t="shared" si="2108"/>
        <v>1313.81153445877</v>
      </c>
      <c r="CE1660">
        <f t="shared" si="2109"/>
        <v>1299.4660374996442</v>
      </c>
      <c r="CF1660">
        <f t="shared" si="2110"/>
        <v>1342</v>
      </c>
      <c r="CG1660">
        <f t="shared" si="2111"/>
        <v>1362.4499510000001</v>
      </c>
      <c r="CH1660">
        <f t="shared" si="2112"/>
        <v>1335.0500489999999</v>
      </c>
    </row>
    <row r="1661" spans="1:86">
      <c r="A1661" s="1">
        <v>41912</v>
      </c>
      <c r="B1661">
        <v>1386.469971</v>
      </c>
      <c r="C1661">
        <v>1388.3199460000001</v>
      </c>
      <c r="D1661">
        <v>1354.0699460000001</v>
      </c>
      <c r="E1661">
        <v>1368.3000489999999</v>
      </c>
      <c r="F1661">
        <v>2788954</v>
      </c>
      <c r="G1661">
        <f t="shared" si="2046"/>
        <v>-471458.95286063402</v>
      </c>
      <c r="H1661">
        <f t="shared" si="2074"/>
        <v>76224033.577879101</v>
      </c>
      <c r="I1661">
        <f t="shared" si="2047"/>
        <v>1374.2899779999998</v>
      </c>
      <c r="J1661">
        <f t="shared" si="2054"/>
        <v>1374.2899779999998</v>
      </c>
      <c r="K1661">
        <f t="shared" si="2055"/>
        <v>1289.7449952500001</v>
      </c>
      <c r="L1661">
        <f t="shared" si="2056"/>
        <v>1</v>
      </c>
      <c r="M1661">
        <f t="shared" si="2057"/>
        <v>10</v>
      </c>
      <c r="N1661">
        <f t="shared" si="2058"/>
        <v>90</v>
      </c>
      <c r="O1661">
        <f t="shared" si="2059"/>
        <v>0</v>
      </c>
      <c r="P1661">
        <f t="shared" si="2034"/>
        <v>34.25</v>
      </c>
      <c r="Q1661">
        <f t="shared" si="2035"/>
        <v>20.019897000000128</v>
      </c>
      <c r="R1661">
        <f t="shared" si="2036"/>
        <v>14.230102999999872</v>
      </c>
      <c r="S1661">
        <f t="shared" si="2037"/>
        <v>34.25</v>
      </c>
      <c r="T1661">
        <f t="shared" si="2073"/>
        <v>30.214894402071625</v>
      </c>
      <c r="U1661">
        <f t="shared" si="2038"/>
        <v>12.680053999999927</v>
      </c>
      <c r="V1661">
        <f t="shared" si="2039"/>
        <v>-14.430053999999927</v>
      </c>
      <c r="W1661">
        <f t="shared" si="2040"/>
        <v>12.680053999999927</v>
      </c>
      <c r="X1661">
        <f t="shared" si="2041"/>
        <v>0</v>
      </c>
      <c r="Y1661">
        <f t="shared" si="2071"/>
        <v>9.470929314979756</v>
      </c>
      <c r="Z1661">
        <f t="shared" si="2072"/>
        <v>3.0826226574418243</v>
      </c>
      <c r="AA1661">
        <f t="shared" si="2068"/>
        <v>31.345233873564027</v>
      </c>
      <c r="AB1661">
        <f t="shared" si="2069"/>
        <v>10.202328085020447</v>
      </c>
      <c r="AC1661">
        <f t="shared" si="2070"/>
        <v>50.888439157078082</v>
      </c>
      <c r="AD1661">
        <f t="shared" si="2078"/>
        <v>37.524167058718568</v>
      </c>
      <c r="AE1661">
        <f t="shared" si="2051"/>
        <v>1354.0140137999999</v>
      </c>
      <c r="AF1661">
        <f t="shared" si="2053"/>
        <v>1352.3616741666665</v>
      </c>
      <c r="AG1661">
        <f t="shared" si="2075"/>
        <v>1321.9200074000003</v>
      </c>
      <c r="AH1661">
        <f t="shared" si="2060"/>
        <v>1344.8920045</v>
      </c>
      <c r="AI1661">
        <f t="shared" si="2061"/>
        <v>1394.3627601290382</v>
      </c>
      <c r="AJ1661">
        <f t="shared" si="2062"/>
        <v>1295.4212488709618</v>
      </c>
      <c r="AK1661">
        <f t="shared" si="2063"/>
        <v>0.73658466706601078</v>
      </c>
      <c r="AL1661">
        <f t="shared" si="2042"/>
        <v>-0.16904508029197829</v>
      </c>
      <c r="AM1661">
        <f t="shared" si="2043"/>
        <v>-471458.95286063402</v>
      </c>
      <c r="AN1661">
        <f t="shared" si="2076"/>
        <v>-274435.88828441774</v>
      </c>
      <c r="AO1661">
        <f t="shared" si="2077"/>
        <v>36754246</v>
      </c>
      <c r="AP1661">
        <f t="shared" si="2079"/>
        <v>-7.4667805261035081E-3</v>
      </c>
      <c r="AQ1661">
        <f t="shared" si="2080"/>
        <v>1359.6647318244125</v>
      </c>
      <c r="AR1661">
        <f t="shared" si="2081"/>
        <v>1365.1757922927707</v>
      </c>
      <c r="AS1661">
        <f t="shared" si="2082"/>
        <v>1344.8819952417166</v>
      </c>
      <c r="AT1661">
        <f t="shared" si="2083"/>
        <v>1321.7882644309304</v>
      </c>
      <c r="AU1661">
        <f t="shared" si="2084"/>
        <v>1339.5169678098835</v>
      </c>
      <c r="AV1661">
        <f t="shared" si="2085"/>
        <v>1311.3756814873502</v>
      </c>
      <c r="AW1661">
        <f t="shared" si="2086"/>
        <v>28.141286322533233</v>
      </c>
      <c r="AX1661">
        <f t="shared" si="2113"/>
        <v>24.052732260190254</v>
      </c>
      <c r="AY1661">
        <f t="shared" si="2087"/>
        <v>4.088554062342979</v>
      </c>
      <c r="AZ1661">
        <f t="shared" si="2044"/>
        <v>1370.2299803333335</v>
      </c>
      <c r="BA1661">
        <f t="shared" si="2045"/>
        <v>3821508384.5705719</v>
      </c>
      <c r="BB1661">
        <f t="shared" si="2048"/>
        <v>3821508384.5705719</v>
      </c>
      <c r="BC1661">
        <f t="shared" si="2049"/>
        <v>0</v>
      </c>
      <c r="BD1661">
        <f t="shared" si="2064"/>
        <v>24659798131.447994</v>
      </c>
      <c r="BE1661">
        <f t="shared" si="2065"/>
        <v>10268244574.350828</v>
      </c>
      <c r="BF1661">
        <f t="shared" si="2066"/>
        <v>2.4015592882395889</v>
      </c>
      <c r="BG1661">
        <f t="shared" si="2067"/>
        <v>70.601717763457515</v>
      </c>
      <c r="BH1661">
        <f t="shared" si="2088"/>
        <v>285347328</v>
      </c>
      <c r="BI1661">
        <f t="shared" si="2089"/>
        <v>2.1459362652367968</v>
      </c>
      <c r="BJ1661">
        <f t="shared" si="2050"/>
        <v>-1666.9922000000042</v>
      </c>
      <c r="BK1661">
        <f t="shared" si="2090"/>
        <v>-1.1322443642818059E-2</v>
      </c>
      <c r="BL1661">
        <f t="shared" si="2091"/>
        <v>0.98867755635718191</v>
      </c>
      <c r="BM1661">
        <f t="shared" si="2092"/>
        <v>26.073377559560999</v>
      </c>
      <c r="BN1661">
        <f t="shared" si="2093"/>
        <v>1371.1949460000001</v>
      </c>
      <c r="BO1661">
        <f t="shared" si="2052"/>
        <v>1352.7609862999998</v>
      </c>
      <c r="BP1661">
        <f t="shared" si="2094"/>
        <v>1291.6469115882353</v>
      </c>
      <c r="BQ1661">
        <f t="shared" si="2095"/>
        <v>61.114074711764488</v>
      </c>
      <c r="BR1661">
        <f t="shared" si="2096"/>
        <v>72.700072999999975</v>
      </c>
      <c r="BS1661">
        <f t="shared" si="2097"/>
        <v>73.569946000000073</v>
      </c>
      <c r="BT1661">
        <f t="shared" si="2098"/>
        <v>85.93994100000009</v>
      </c>
      <c r="BU1661">
        <f t="shared" si="2099"/>
        <v>105.96997099999999</v>
      </c>
      <c r="BV1661">
        <f t="shared" si="2100"/>
        <v>1362.2320151333331</v>
      </c>
      <c r="BW1661">
        <f t="shared" si="2101"/>
        <v>1359.4119177142859</v>
      </c>
      <c r="BX1661">
        <f t="shared" si="2102"/>
        <v>1353.7660090909087</v>
      </c>
      <c r="BY1661">
        <f t="shared" si="2103"/>
        <v>1334.2258197095236</v>
      </c>
      <c r="BZ1661">
        <f t="shared" si="2104"/>
        <v>1391.219971</v>
      </c>
      <c r="CA1661">
        <f t="shared" si="2105"/>
        <v>1280.5</v>
      </c>
      <c r="CB1661">
        <f t="shared" si="2106"/>
        <v>1340.6246452599999</v>
      </c>
      <c r="CC1661">
        <f t="shared" si="2107"/>
        <v>1343.1462197694443</v>
      </c>
      <c r="CD1661">
        <f t="shared" si="2108"/>
        <v>1329.2083735824999</v>
      </c>
      <c r="CE1661">
        <f t="shared" si="2109"/>
        <v>1306.5997613217255</v>
      </c>
      <c r="CF1661">
        <f t="shared" si="2110"/>
        <v>1383.969971</v>
      </c>
      <c r="CG1661">
        <f t="shared" si="2111"/>
        <v>1387.719971</v>
      </c>
      <c r="CH1661">
        <f t="shared" si="2112"/>
        <v>1337.650024</v>
      </c>
    </row>
    <row r="1662" spans="1:86">
      <c r="A1662" s="1">
        <v>41913</v>
      </c>
      <c r="B1662">
        <v>1376</v>
      </c>
      <c r="C1662">
        <v>1401</v>
      </c>
      <c r="D1662">
        <v>1368.5</v>
      </c>
      <c r="E1662">
        <v>1387.8000489999999</v>
      </c>
      <c r="F1662">
        <v>2142022</v>
      </c>
      <c r="G1662">
        <f t="shared" si="2046"/>
        <v>402047.51132786961</v>
      </c>
      <c r="H1662">
        <f t="shared" si="2074"/>
        <v>76626081.089206964</v>
      </c>
      <c r="I1662">
        <f t="shared" si="2047"/>
        <v>1383.3250122499999</v>
      </c>
      <c r="J1662">
        <f t="shared" si="2054"/>
        <v>1383.3250122499999</v>
      </c>
      <c r="K1662">
        <f t="shared" si="2055"/>
        <v>1308.3500060000001</v>
      </c>
      <c r="L1662">
        <f t="shared" si="2056"/>
        <v>1</v>
      </c>
      <c r="M1662">
        <f t="shared" si="2057"/>
        <v>10</v>
      </c>
      <c r="N1662">
        <f t="shared" si="2058"/>
        <v>90</v>
      </c>
      <c r="O1662">
        <f t="shared" si="2059"/>
        <v>0</v>
      </c>
      <c r="P1662">
        <f t="shared" si="2034"/>
        <v>32.5</v>
      </c>
      <c r="Q1662">
        <f t="shared" si="2035"/>
        <v>13.199951000000056</v>
      </c>
      <c r="R1662">
        <f t="shared" si="2036"/>
        <v>19.300048999999944</v>
      </c>
      <c r="S1662">
        <f t="shared" si="2037"/>
        <v>32.5</v>
      </c>
      <c r="T1662">
        <f t="shared" si="2073"/>
        <v>30.378116230495078</v>
      </c>
      <c r="U1662">
        <f t="shared" si="2038"/>
        <v>18.84997599999997</v>
      </c>
      <c r="V1662">
        <f t="shared" si="2039"/>
        <v>5.6999510000000555</v>
      </c>
      <c r="W1662">
        <f t="shared" si="2040"/>
        <v>18.84997599999997</v>
      </c>
      <c r="X1662">
        <f t="shared" si="2041"/>
        <v>0</v>
      </c>
      <c r="Y1662">
        <f t="shared" si="2071"/>
        <v>10.140861221052628</v>
      </c>
      <c r="Z1662">
        <f t="shared" si="2072"/>
        <v>2.8624353247674081</v>
      </c>
      <c r="AA1662">
        <f t="shared" si="2068"/>
        <v>33.382126607550219</v>
      </c>
      <c r="AB1662">
        <f t="shared" si="2069"/>
        <v>9.4226886981686899</v>
      </c>
      <c r="AC1662">
        <f t="shared" si="2070"/>
        <v>55.973697674570829</v>
      </c>
      <c r="AD1662">
        <f t="shared" si="2078"/>
        <v>39.050637325443695</v>
      </c>
      <c r="AE1662">
        <f t="shared" si="2051"/>
        <v>1367.2740235999997</v>
      </c>
      <c r="AF1662">
        <f t="shared" si="2053"/>
        <v>1359.6450196666665</v>
      </c>
      <c r="AG1662">
        <f t="shared" si="2075"/>
        <v>1326.1500123000001</v>
      </c>
      <c r="AH1662">
        <f t="shared" si="2060"/>
        <v>1354.1120117999999</v>
      </c>
      <c r="AI1662">
        <f t="shared" si="2061"/>
        <v>1397.3772404221663</v>
      </c>
      <c r="AJ1662">
        <f t="shared" si="2062"/>
        <v>1310.8467831778335</v>
      </c>
      <c r="AK1662">
        <f t="shared" si="2063"/>
        <v>0.8893199952113553</v>
      </c>
      <c r="AL1662">
        <f t="shared" si="2042"/>
        <v>0.18769532307691966</v>
      </c>
      <c r="AM1662">
        <f t="shared" si="2043"/>
        <v>402047.51132786961</v>
      </c>
      <c r="AN1662">
        <f t="shared" si="2076"/>
        <v>-2170636.1939534401</v>
      </c>
      <c r="AO1662">
        <f t="shared" si="2077"/>
        <v>35834578</v>
      </c>
      <c r="AP1662">
        <f t="shared" si="2079"/>
        <v>-6.057378976120327E-2</v>
      </c>
      <c r="AQ1662">
        <f t="shared" si="2080"/>
        <v>1369.2307396641122</v>
      </c>
      <c r="AR1662">
        <f t="shared" si="2081"/>
        <v>1365.3195068793309</v>
      </c>
      <c r="AS1662">
        <f t="shared" si="2082"/>
        <v>1352.6072449182077</v>
      </c>
      <c r="AT1662">
        <f t="shared" si="2083"/>
        <v>1327.7293250421467</v>
      </c>
      <c r="AU1662">
        <f t="shared" si="2084"/>
        <v>1346.7594299884008</v>
      </c>
      <c r="AV1662">
        <f t="shared" si="2085"/>
        <v>1316.7253872132358</v>
      </c>
      <c r="AW1662">
        <f t="shared" si="2086"/>
        <v>30.034042775165062</v>
      </c>
      <c r="AX1662">
        <f t="shared" si="2113"/>
        <v>25.248994363185215</v>
      </c>
      <c r="AY1662">
        <f t="shared" si="2087"/>
        <v>4.7850484119798473</v>
      </c>
      <c r="AZ1662">
        <f t="shared" si="2044"/>
        <v>1385.7666829999998</v>
      </c>
      <c r="BA1662">
        <f t="shared" si="2045"/>
        <v>2968342721.8530254</v>
      </c>
      <c r="BB1662">
        <f t="shared" si="2048"/>
        <v>2968342721.8530254</v>
      </c>
      <c r="BC1662">
        <f t="shared" si="2049"/>
        <v>0</v>
      </c>
      <c r="BD1662">
        <f t="shared" si="2064"/>
        <v>27628140853.301018</v>
      </c>
      <c r="BE1662">
        <f t="shared" si="2065"/>
        <v>8867379577.6047916</v>
      </c>
      <c r="BF1662">
        <f t="shared" si="2066"/>
        <v>3.115705221763359</v>
      </c>
      <c r="BG1662">
        <f t="shared" si="2067"/>
        <v>75.702827434965002</v>
      </c>
      <c r="BH1662">
        <f t="shared" si="2088"/>
        <v>287489350</v>
      </c>
      <c r="BI1662">
        <f t="shared" si="2089"/>
        <v>2.2809648136829939</v>
      </c>
      <c r="BJ1662">
        <f t="shared" si="2050"/>
        <v>1850</v>
      </c>
      <c r="BK1662">
        <f t="shared" si="2090"/>
        <v>1.4251260178095632E-2</v>
      </c>
      <c r="BL1662">
        <f t="shared" si="2091"/>
        <v>1.0142512601780955</v>
      </c>
      <c r="BM1662">
        <f t="shared" si="2092"/>
        <v>22.802777655662759</v>
      </c>
      <c r="BN1662">
        <f t="shared" si="2093"/>
        <v>1384.75</v>
      </c>
      <c r="BO1662">
        <f t="shared" si="2052"/>
        <v>1362.7259887</v>
      </c>
      <c r="BP1662">
        <f t="shared" si="2094"/>
        <v>1296.1241185441179</v>
      </c>
      <c r="BQ1662">
        <f t="shared" si="2095"/>
        <v>66.601870155882125</v>
      </c>
      <c r="BR1662">
        <f t="shared" si="2096"/>
        <v>66.650024999999914</v>
      </c>
      <c r="BS1662">
        <f t="shared" si="2097"/>
        <v>78</v>
      </c>
      <c r="BT1662">
        <f t="shared" si="2098"/>
        <v>75.09997599999997</v>
      </c>
      <c r="BU1662">
        <f t="shared" si="2099"/>
        <v>80.15002400000003</v>
      </c>
      <c r="BV1662">
        <f t="shared" si="2100"/>
        <v>1373.4940268666664</v>
      </c>
      <c r="BW1662">
        <f t="shared" si="2101"/>
        <v>1369.5371676666666</v>
      </c>
      <c r="BX1662">
        <f t="shared" si="2102"/>
        <v>1361.567471727273</v>
      </c>
      <c r="BY1662">
        <f t="shared" si="2103"/>
        <v>1340.5001093857145</v>
      </c>
      <c r="BZ1662">
        <f t="shared" si="2104"/>
        <v>1401</v>
      </c>
      <c r="CA1662">
        <f t="shared" si="2105"/>
        <v>1290.5</v>
      </c>
      <c r="CB1662">
        <f t="shared" si="2106"/>
        <v>1358.3913242033329</v>
      </c>
      <c r="CC1662">
        <f t="shared" si="2107"/>
        <v>1343.794707661111</v>
      </c>
      <c r="CD1662">
        <f t="shared" si="2108"/>
        <v>1343.22114342127</v>
      </c>
      <c r="CE1662">
        <f t="shared" si="2109"/>
        <v>1307.6320683104589</v>
      </c>
      <c r="CF1662">
        <f t="shared" si="2110"/>
        <v>1368.3000489999999</v>
      </c>
      <c r="CG1662">
        <f t="shared" si="2111"/>
        <v>1388.3199460000001</v>
      </c>
      <c r="CH1662">
        <f t="shared" si="2112"/>
        <v>1354.0699460000001</v>
      </c>
    </row>
    <row r="1663" spans="1:86">
      <c r="A1663" s="1">
        <v>41919</v>
      </c>
      <c r="B1663">
        <v>1369.8000489999999</v>
      </c>
      <c r="C1663">
        <v>1419.849976</v>
      </c>
      <c r="D1663">
        <v>1362.8000489999999</v>
      </c>
      <c r="E1663">
        <v>1365.6800539999999</v>
      </c>
      <c r="F1663">
        <v>3457674</v>
      </c>
      <c r="G1663">
        <f t="shared" si="2046"/>
        <v>-3108572.1191730555</v>
      </c>
      <c r="H1663">
        <f t="shared" si="2074"/>
        <v>73517508.970033914</v>
      </c>
      <c r="I1663">
        <f t="shared" si="2047"/>
        <v>1379.5325320000002</v>
      </c>
      <c r="J1663">
        <f t="shared" si="2054"/>
        <v>1383.3250122499999</v>
      </c>
      <c r="K1663">
        <f t="shared" si="2055"/>
        <v>1334.4624939999999</v>
      </c>
      <c r="L1663">
        <f t="shared" si="2056"/>
        <v>2</v>
      </c>
      <c r="M1663">
        <f t="shared" si="2057"/>
        <v>7</v>
      </c>
      <c r="N1663">
        <f t="shared" si="2058"/>
        <v>80</v>
      </c>
      <c r="O1663">
        <f t="shared" si="2059"/>
        <v>30</v>
      </c>
      <c r="P1663">
        <f t="shared" si="2034"/>
        <v>57.049927000000025</v>
      </c>
      <c r="Q1663">
        <f t="shared" si="2035"/>
        <v>54.169922000000042</v>
      </c>
      <c r="R1663">
        <f t="shared" si="2036"/>
        <v>2.8800049999999828</v>
      </c>
      <c r="S1663">
        <f t="shared" si="2037"/>
        <v>57.049927000000025</v>
      </c>
      <c r="T1663">
        <f t="shared" si="2073"/>
        <v>32.283245571174</v>
      </c>
      <c r="U1663">
        <f t="shared" si="2038"/>
        <v>-49.880004999999983</v>
      </c>
      <c r="V1663">
        <f t="shared" si="2039"/>
        <v>38.180053999999927</v>
      </c>
      <c r="W1663">
        <f t="shared" si="2040"/>
        <v>0</v>
      </c>
      <c r="X1663">
        <f t="shared" si="2041"/>
        <v>38.180053999999927</v>
      </c>
      <c r="Y1663">
        <f t="shared" si="2071"/>
        <v>9.4165139909774389</v>
      </c>
      <c r="Z1663">
        <f t="shared" si="2072"/>
        <v>5.3851223729983024</v>
      </c>
      <c r="AA1663">
        <f t="shared" si="2068"/>
        <v>29.168424129529065</v>
      </c>
      <c r="AB1663">
        <f t="shared" si="2069"/>
        <v>16.680858066534444</v>
      </c>
      <c r="AC1663">
        <f t="shared" si="2070"/>
        <v>27.236121188537965</v>
      </c>
      <c r="AD1663">
        <f t="shared" si="2078"/>
        <v>39.92514231031091</v>
      </c>
      <c r="AE1663">
        <f t="shared" si="2051"/>
        <v>1369.5500245999999</v>
      </c>
      <c r="AF1663">
        <f t="shared" si="2053"/>
        <v>1367.0083619999998</v>
      </c>
      <c r="AG1663">
        <f t="shared" si="2075"/>
        <v>1329.8150147500003</v>
      </c>
      <c r="AH1663">
        <f t="shared" si="2060"/>
        <v>1358.5650148</v>
      </c>
      <c r="AI1663">
        <f t="shared" si="2061"/>
        <v>1396.1348677289252</v>
      </c>
      <c r="AJ1663">
        <f t="shared" si="2062"/>
        <v>1320.9951618710747</v>
      </c>
      <c r="AK1663">
        <f t="shared" si="2063"/>
        <v>0.59469080453229628</v>
      </c>
      <c r="AL1663">
        <f t="shared" si="2042"/>
        <v>-0.89903562891500344</v>
      </c>
      <c r="AM1663">
        <f t="shared" si="2043"/>
        <v>-3108572.1191730555</v>
      </c>
      <c r="AN1663">
        <f t="shared" si="2076"/>
        <v>-4075842.8358730548</v>
      </c>
      <c r="AO1663">
        <f t="shared" si="2077"/>
        <v>37590654</v>
      </c>
      <c r="AP1663">
        <f t="shared" si="2079"/>
        <v>-0.10842702645910483</v>
      </c>
      <c r="AQ1663">
        <f t="shared" si="2080"/>
        <v>1368.023506538314</v>
      </c>
      <c r="AR1663">
        <f t="shared" si="2081"/>
        <v>1358.5594405787215</v>
      </c>
      <c r="AS1663">
        <f t="shared" si="2082"/>
        <v>1354.9603505529303</v>
      </c>
      <c r="AT1663">
        <f t="shared" si="2083"/>
        <v>1331.1448906483536</v>
      </c>
      <c r="AU1663">
        <f t="shared" si="2084"/>
        <v>1349.5975235901408</v>
      </c>
      <c r="AV1663">
        <f t="shared" si="2085"/>
        <v>1320.1522138883092</v>
      </c>
      <c r="AW1663">
        <f t="shared" si="2086"/>
        <v>29.445309701831547</v>
      </c>
      <c r="AX1663">
        <f t="shared" si="2113"/>
        <v>26.088257430914481</v>
      </c>
      <c r="AY1663">
        <f t="shared" si="2087"/>
        <v>3.357052270917066</v>
      </c>
      <c r="AZ1663">
        <f t="shared" si="2044"/>
        <v>1382.7766929999998</v>
      </c>
      <c r="BA1663">
        <f t="shared" si="2045"/>
        <v>4781191019.1920815</v>
      </c>
      <c r="BB1663">
        <f t="shared" si="2048"/>
        <v>0</v>
      </c>
      <c r="BC1663">
        <f t="shared" si="2049"/>
        <v>4781191019.1920815</v>
      </c>
      <c r="BD1663">
        <f t="shared" si="2064"/>
        <v>26068051714.534157</v>
      </c>
      <c r="BE1663">
        <f t="shared" si="2065"/>
        <v>13648570596.796873</v>
      </c>
      <c r="BF1663">
        <f t="shared" si="2066"/>
        <v>1.9099473845746133</v>
      </c>
      <c r="BG1663">
        <f t="shared" si="2067"/>
        <v>65.63511748353541</v>
      </c>
      <c r="BH1663">
        <f t="shared" si="2088"/>
        <v>284031676</v>
      </c>
      <c r="BI1663">
        <f t="shared" si="2089"/>
        <v>2.2304480795517381</v>
      </c>
      <c r="BJ1663">
        <f t="shared" si="2050"/>
        <v>-2311.9995000000017</v>
      </c>
      <c r="BK1663">
        <f t="shared" si="2090"/>
        <v>-1.59388919289482E-2</v>
      </c>
      <c r="BL1663">
        <f t="shared" si="2091"/>
        <v>0.98406110807105185</v>
      </c>
      <c r="BM1663">
        <f t="shared" si="2092"/>
        <v>19.801051102162781</v>
      </c>
      <c r="BN1663">
        <f t="shared" si="2093"/>
        <v>1391.3250125</v>
      </c>
      <c r="BO1663">
        <f t="shared" si="2052"/>
        <v>1371.7409911999998</v>
      </c>
      <c r="BP1663">
        <f t="shared" si="2094"/>
        <v>1300.2807365588235</v>
      </c>
      <c r="BQ1663">
        <f t="shared" si="2095"/>
        <v>71.460254641176334</v>
      </c>
      <c r="BR1663">
        <f t="shared" si="2096"/>
        <v>8.5800779999999577</v>
      </c>
      <c r="BS1663">
        <f t="shared" si="2097"/>
        <v>41.800048999999944</v>
      </c>
      <c r="BT1663">
        <f t="shared" si="2098"/>
        <v>49.84997599999997</v>
      </c>
      <c r="BU1663">
        <f t="shared" si="2099"/>
        <v>48.300048999999944</v>
      </c>
      <c r="BV1663">
        <f t="shared" si="2100"/>
        <v>1372.9627036666668</v>
      </c>
      <c r="BW1663">
        <f t="shared" si="2101"/>
        <v>1371.261463190476</v>
      </c>
      <c r="BX1663">
        <f t="shared" si="2102"/>
        <v>1363.6707521272726</v>
      </c>
      <c r="BY1663">
        <f t="shared" si="2103"/>
        <v>1344.2648752619048</v>
      </c>
      <c r="BZ1663">
        <f t="shared" si="2104"/>
        <v>1419.849976</v>
      </c>
      <c r="CA1663">
        <f t="shared" si="2105"/>
        <v>1316.380005</v>
      </c>
      <c r="CB1663">
        <f t="shared" si="2106"/>
        <v>1361.9618401366665</v>
      </c>
      <c r="CC1663">
        <f t="shared" si="2107"/>
        <v>1359.8274971694443</v>
      </c>
      <c r="CD1663">
        <f t="shared" si="2108"/>
        <v>1353.2605457813888</v>
      </c>
      <c r="CE1663">
        <f t="shared" si="2109"/>
        <v>1311.4689406123005</v>
      </c>
      <c r="CF1663">
        <f t="shared" si="2110"/>
        <v>1387.8000489999999</v>
      </c>
      <c r="CG1663">
        <f t="shared" si="2111"/>
        <v>1401</v>
      </c>
      <c r="CH1663">
        <f t="shared" si="2112"/>
        <v>1368.5</v>
      </c>
    </row>
    <row r="1664" spans="1:86">
      <c r="A1664" s="1">
        <v>41920</v>
      </c>
      <c r="B1664">
        <v>1369</v>
      </c>
      <c r="C1664">
        <v>1369.969971</v>
      </c>
      <c r="D1664">
        <v>1324.619995</v>
      </c>
      <c r="E1664">
        <v>1341.599976</v>
      </c>
      <c r="F1664">
        <v>1962442</v>
      </c>
      <c r="G1664">
        <f t="shared" si="2046"/>
        <v>-492883.21242304827</v>
      </c>
      <c r="H1664">
        <f t="shared" si="2074"/>
        <v>73024625.757610872</v>
      </c>
      <c r="I1664">
        <f t="shared" si="2047"/>
        <v>1351.2974855</v>
      </c>
      <c r="J1664">
        <f t="shared" si="2054"/>
        <v>1383.3250122499999</v>
      </c>
      <c r="K1664">
        <f t="shared" si="2055"/>
        <v>1334.4624939999999</v>
      </c>
      <c r="L1664">
        <f t="shared" si="2056"/>
        <v>3</v>
      </c>
      <c r="M1664">
        <f t="shared" si="2057"/>
        <v>8</v>
      </c>
      <c r="N1664">
        <f t="shared" si="2058"/>
        <v>70</v>
      </c>
      <c r="O1664">
        <f t="shared" si="2059"/>
        <v>20</v>
      </c>
      <c r="P1664">
        <f t="shared" si="2034"/>
        <v>45.34997599999997</v>
      </c>
      <c r="Q1664">
        <f t="shared" si="2035"/>
        <v>28.369995000000017</v>
      </c>
      <c r="R1664">
        <f t="shared" si="2036"/>
        <v>16.979980999999952</v>
      </c>
      <c r="S1664">
        <f t="shared" si="2037"/>
        <v>45.34997599999997</v>
      </c>
      <c r="T1664">
        <f t="shared" si="2073"/>
        <v>33.216583458947284</v>
      </c>
      <c r="U1664">
        <f t="shared" si="2038"/>
        <v>-8.3199469999999565</v>
      </c>
      <c r="V1664">
        <f t="shared" si="2039"/>
        <v>-18.630004999999983</v>
      </c>
      <c r="W1664">
        <f t="shared" si="2040"/>
        <v>0</v>
      </c>
      <c r="X1664">
        <f t="shared" si="2041"/>
        <v>0</v>
      </c>
      <c r="Y1664">
        <f t="shared" si="2071"/>
        <v>8.743905848764765</v>
      </c>
      <c r="Z1664">
        <f t="shared" si="2072"/>
        <v>5.0004707749269954</v>
      </c>
      <c r="AA1664">
        <f t="shared" si="2068"/>
        <v>26.323916966269117</v>
      </c>
      <c r="AB1664">
        <f t="shared" si="2069"/>
        <v>15.054139391268606</v>
      </c>
      <c r="AC1664">
        <f t="shared" si="2070"/>
        <v>27.236121188537961</v>
      </c>
      <c r="AD1664">
        <f t="shared" si="2078"/>
        <v>41.115746296495502</v>
      </c>
      <c r="AE1664">
        <f t="shared" si="2051"/>
        <v>1369.4700197999998</v>
      </c>
      <c r="AF1664">
        <f t="shared" si="2053"/>
        <v>1364.8916831666666</v>
      </c>
      <c r="AG1664">
        <f t="shared" si="2075"/>
        <v>1331.9300111000002</v>
      </c>
      <c r="AH1664">
        <f t="shared" si="2060"/>
        <v>1357.0150147999998</v>
      </c>
      <c r="AI1664">
        <f t="shared" si="2061"/>
        <v>1395.9527899062082</v>
      </c>
      <c r="AJ1664">
        <f t="shared" si="2062"/>
        <v>1318.0772396937914</v>
      </c>
      <c r="AK1664">
        <f t="shared" si="2063"/>
        <v>0.30205547494748891</v>
      </c>
      <c r="AL1664">
        <f t="shared" si="2042"/>
        <v>-0.25115810425125851</v>
      </c>
      <c r="AM1664">
        <f t="shared" si="2043"/>
        <v>-492883.21242304827</v>
      </c>
      <c r="AN1664">
        <f t="shared" si="2076"/>
        <v>-4278649.8876001295</v>
      </c>
      <c r="AO1664">
        <f t="shared" si="2077"/>
        <v>38086036</v>
      </c>
      <c r="AP1664">
        <f t="shared" si="2079"/>
        <v>-0.11234169624794058</v>
      </c>
      <c r="AQ1664">
        <f t="shared" si="2080"/>
        <v>1359.0395061552872</v>
      </c>
      <c r="AR1664">
        <f t="shared" si="2081"/>
        <v>1356.9835582787859</v>
      </c>
      <c r="AS1664">
        <f t="shared" si="2082"/>
        <v>1352.555483133403</v>
      </c>
      <c r="AT1664">
        <f t="shared" si="2083"/>
        <v>1332.0858483300017</v>
      </c>
      <c r="AU1664">
        <f t="shared" si="2084"/>
        <v>1348.3978914516197</v>
      </c>
      <c r="AV1664">
        <f t="shared" si="2085"/>
        <v>1321.6535572361277</v>
      </c>
      <c r="AW1664">
        <f t="shared" si="2086"/>
        <v>26.744334215492017</v>
      </c>
      <c r="AX1664">
        <f t="shared" si="2113"/>
        <v>26.219472787829989</v>
      </c>
      <c r="AY1664">
        <f t="shared" si="2087"/>
        <v>0.52486142766202804</v>
      </c>
      <c r="AZ1664">
        <f t="shared" si="2044"/>
        <v>1345.3966473333332</v>
      </c>
      <c r="BA1664">
        <f t="shared" si="2045"/>
        <v>2640262887.3861213</v>
      </c>
      <c r="BB1664">
        <f t="shared" si="2048"/>
        <v>0</v>
      </c>
      <c r="BC1664">
        <f t="shared" si="2049"/>
        <v>2640262887.3861213</v>
      </c>
      <c r="BD1664">
        <f t="shared" si="2064"/>
        <v>26068051714.534157</v>
      </c>
      <c r="BE1664">
        <f t="shared" si="2065"/>
        <v>14805088204.56209</v>
      </c>
      <c r="BF1664">
        <f t="shared" si="2066"/>
        <v>1.7607495041131507</v>
      </c>
      <c r="BG1664">
        <f t="shared" si="2067"/>
        <v>63.777952381766887</v>
      </c>
      <c r="BH1664">
        <f t="shared" si="2088"/>
        <v>282069234</v>
      </c>
      <c r="BI1664">
        <f t="shared" si="2089"/>
        <v>2.0235510334054849</v>
      </c>
      <c r="BJ1664">
        <f t="shared" si="2050"/>
        <v>-2508.0077999999958</v>
      </c>
      <c r="BK1664">
        <f t="shared" si="2090"/>
        <v>-1.7632298230812384E-2</v>
      </c>
      <c r="BL1664">
        <f t="shared" si="2091"/>
        <v>0.98236770176918764</v>
      </c>
      <c r="BM1664">
        <f t="shared" si="2092"/>
        <v>20.522009392503811</v>
      </c>
      <c r="BN1664">
        <f t="shared" si="2093"/>
        <v>1347.294983</v>
      </c>
      <c r="BO1664">
        <f t="shared" si="2052"/>
        <v>1371.4499877999999</v>
      </c>
      <c r="BP1664">
        <f t="shared" si="2094"/>
        <v>1302.9801473970588</v>
      </c>
      <c r="BQ1664">
        <f t="shared" si="2095"/>
        <v>68.469840402941145</v>
      </c>
      <c r="BR1664">
        <f t="shared" si="2096"/>
        <v>-19.300048000000061</v>
      </c>
      <c r="BS1664">
        <f t="shared" si="2097"/>
        <v>-13.5</v>
      </c>
      <c r="BT1664">
        <f t="shared" si="2098"/>
        <v>2.9699709999999868</v>
      </c>
      <c r="BU1664">
        <f t="shared" si="2099"/>
        <v>12</v>
      </c>
      <c r="BV1664">
        <f t="shared" si="2100"/>
        <v>1363.6460207999999</v>
      </c>
      <c r="BW1664">
        <f t="shared" si="2101"/>
        <v>1364.0019243333331</v>
      </c>
      <c r="BX1664">
        <f t="shared" si="2102"/>
        <v>1360.5861996181818</v>
      </c>
      <c r="BY1664">
        <f t="shared" si="2103"/>
        <v>1345.3872525238096</v>
      </c>
      <c r="BZ1664">
        <f t="shared" si="2104"/>
        <v>1419.849976</v>
      </c>
      <c r="CA1664">
        <f t="shared" si="2105"/>
        <v>1316.380005</v>
      </c>
      <c r="CB1664">
        <f t="shared" si="2106"/>
        <v>1377.2071775766665</v>
      </c>
      <c r="CC1664">
        <f t="shared" si="2107"/>
        <v>1362.4501473083333</v>
      </c>
      <c r="CD1664">
        <f t="shared" si="2108"/>
        <v>1352.3638064250792</v>
      </c>
      <c r="CE1664">
        <f t="shared" si="2109"/>
        <v>1314.9692278553848</v>
      </c>
      <c r="CF1664">
        <f t="shared" si="2110"/>
        <v>1365.6800539999999</v>
      </c>
      <c r="CG1664">
        <f t="shared" si="2111"/>
        <v>1419.849976</v>
      </c>
      <c r="CH1664">
        <f t="shared" si="2112"/>
        <v>1362.8000489999999</v>
      </c>
    </row>
    <row r="1665" spans="1:86">
      <c r="A1665" s="1">
        <v>41921</v>
      </c>
      <c r="B1665">
        <v>1354</v>
      </c>
      <c r="C1665">
        <v>1361.650024</v>
      </c>
      <c r="D1665">
        <v>1343.25</v>
      </c>
      <c r="E1665">
        <v>1353.030029</v>
      </c>
      <c r="F1665">
        <v>1685176</v>
      </c>
      <c r="G1665">
        <f t="shared" si="2046"/>
        <v>106242.3318569579</v>
      </c>
      <c r="H1665">
        <f t="shared" si="2074"/>
        <v>73130868.089467824</v>
      </c>
      <c r="I1665">
        <f t="shared" si="2047"/>
        <v>1352.98251325</v>
      </c>
      <c r="J1665">
        <f t="shared" si="2054"/>
        <v>1383.3250122499999</v>
      </c>
      <c r="K1665">
        <f t="shared" si="2055"/>
        <v>1334.4624939999999</v>
      </c>
      <c r="L1665">
        <f t="shared" si="2056"/>
        <v>4</v>
      </c>
      <c r="M1665">
        <f t="shared" si="2057"/>
        <v>9</v>
      </c>
      <c r="N1665">
        <f t="shared" si="2058"/>
        <v>60</v>
      </c>
      <c r="O1665">
        <f t="shared" si="2059"/>
        <v>10</v>
      </c>
      <c r="P1665">
        <f t="shared" si="2034"/>
        <v>18.40002400000003</v>
      </c>
      <c r="Q1665">
        <f t="shared" si="2035"/>
        <v>8.6199950000000172</v>
      </c>
      <c r="R1665">
        <f t="shared" si="2036"/>
        <v>9.7800290000000132</v>
      </c>
      <c r="S1665">
        <f t="shared" si="2037"/>
        <v>18.40002400000003</v>
      </c>
      <c r="T1665">
        <f t="shared" si="2073"/>
        <v>32.158257783308194</v>
      </c>
      <c r="U1665">
        <f t="shared" si="2038"/>
        <v>2.0699469999999565</v>
      </c>
      <c r="V1665">
        <f t="shared" si="2039"/>
        <v>9</v>
      </c>
      <c r="W1665">
        <f t="shared" si="2040"/>
        <v>0</v>
      </c>
      <c r="X1665">
        <f t="shared" si="2041"/>
        <v>9</v>
      </c>
      <c r="Y1665">
        <f t="shared" si="2071"/>
        <v>8.1193411452815685</v>
      </c>
      <c r="Z1665">
        <f t="shared" si="2072"/>
        <v>5.2861514338607813</v>
      </c>
      <c r="AA1665">
        <f t="shared" si="2068"/>
        <v>25.248075315497744</v>
      </c>
      <c r="AB1665">
        <f t="shared" si="2069"/>
        <v>16.437928539165352</v>
      </c>
      <c r="AC1665">
        <f t="shared" si="2070"/>
        <v>21.134543879640475</v>
      </c>
      <c r="AD1665">
        <f t="shared" si="2078"/>
        <v>41.169143370846442</v>
      </c>
      <c r="AE1665">
        <f t="shared" si="2051"/>
        <v>1363.2820313999996</v>
      </c>
      <c r="AF1665">
        <f t="shared" si="2053"/>
        <v>1366.7300213333331</v>
      </c>
      <c r="AG1665">
        <f t="shared" si="2075"/>
        <v>1333.5140137500002</v>
      </c>
      <c r="AH1665">
        <f t="shared" si="2060"/>
        <v>1356.2280152999997</v>
      </c>
      <c r="AI1665">
        <f t="shared" si="2061"/>
        <v>1395.1380086629663</v>
      </c>
      <c r="AJ1665">
        <f t="shared" si="2062"/>
        <v>1317.3180219370331</v>
      </c>
      <c r="AK1665">
        <f t="shared" si="2063"/>
        <v>0.4589053348047672</v>
      </c>
      <c r="AL1665">
        <f t="shared" si="2042"/>
        <v>6.3045243854029431E-2</v>
      </c>
      <c r="AM1665">
        <f t="shared" si="2043"/>
        <v>106242.3318569579</v>
      </c>
      <c r="AN1665">
        <f t="shared" si="2076"/>
        <v>-5383267.7269096747</v>
      </c>
      <c r="AO1665">
        <f t="shared" si="2077"/>
        <v>38073870</v>
      </c>
      <c r="AP1665">
        <f t="shared" si="2079"/>
        <v>-0.14139008529759844</v>
      </c>
      <c r="AQ1665">
        <f t="shared" si="2080"/>
        <v>1356.9962839224895</v>
      </c>
      <c r="AR1665">
        <f t="shared" si="2081"/>
        <v>1351.929494169332</v>
      </c>
      <c r="AS1665">
        <f t="shared" si="2082"/>
        <v>1352.6409013893904</v>
      </c>
      <c r="AT1665">
        <f t="shared" si="2083"/>
        <v>1333.9708245903016</v>
      </c>
      <c r="AU1665">
        <f t="shared" si="2084"/>
        <v>1349.0927120838767</v>
      </c>
      <c r="AV1665">
        <f t="shared" si="2085"/>
        <v>1323.8499102595988</v>
      </c>
      <c r="AW1665">
        <f t="shared" si="2086"/>
        <v>25.242801824277876</v>
      </c>
      <c r="AX1665">
        <f t="shared" si="2113"/>
        <v>26.024138595119567</v>
      </c>
      <c r="AY1665">
        <f t="shared" si="2087"/>
        <v>-0.78133677084169051</v>
      </c>
      <c r="AZ1665">
        <f t="shared" si="2044"/>
        <v>1352.6433509999999</v>
      </c>
      <c r="BA1665">
        <f t="shared" si="2045"/>
        <v>2279442111.6647758</v>
      </c>
      <c r="BB1665">
        <f t="shared" si="2048"/>
        <v>2279442111.6647758</v>
      </c>
      <c r="BC1665">
        <f t="shared" si="2049"/>
        <v>0</v>
      </c>
      <c r="BD1665">
        <f t="shared" si="2064"/>
        <v>28347493826.198933</v>
      </c>
      <c r="BE1665">
        <f t="shared" si="2065"/>
        <v>12842105114.441147</v>
      </c>
      <c r="BF1665">
        <f t="shared" si="2066"/>
        <v>2.2073868398975907</v>
      </c>
      <c r="BG1665">
        <f t="shared" si="2067"/>
        <v>68.821970971486266</v>
      </c>
      <c r="BH1665">
        <f t="shared" si="2088"/>
        <v>283754410</v>
      </c>
      <c r="BI1665">
        <f t="shared" si="2089"/>
        <v>1.9067721823033488</v>
      </c>
      <c r="BJ1665">
        <f t="shared" si="2050"/>
        <v>1043.0053000000044</v>
      </c>
      <c r="BK1665">
        <f t="shared" si="2090"/>
        <v>8.5197176539007664E-3</v>
      </c>
      <c r="BL1665">
        <f t="shared" si="2091"/>
        <v>1.0085197176539007</v>
      </c>
      <c r="BM1665">
        <f t="shared" si="2092"/>
        <v>20.507367128168216</v>
      </c>
      <c r="BN1665">
        <f t="shared" si="2093"/>
        <v>1352.450012</v>
      </c>
      <c r="BO1665">
        <f t="shared" si="2052"/>
        <v>1369.4029906999999</v>
      </c>
      <c r="BP1665">
        <f t="shared" si="2094"/>
        <v>1306.1772065735295</v>
      </c>
      <c r="BQ1665">
        <f t="shared" si="2095"/>
        <v>63.225784126470444</v>
      </c>
      <c r="BR1665">
        <f t="shared" si="2096"/>
        <v>8.9300530000000435</v>
      </c>
      <c r="BS1665">
        <f t="shared" si="2097"/>
        <v>1.5999759999999696</v>
      </c>
      <c r="BT1665">
        <f t="shared" si="2098"/>
        <v>-29.569946999999956</v>
      </c>
      <c r="BU1665">
        <f t="shared" si="2099"/>
        <v>-8</v>
      </c>
      <c r="BV1665">
        <f t="shared" si="2100"/>
        <v>1358.1660238666666</v>
      </c>
      <c r="BW1665">
        <f t="shared" si="2101"/>
        <v>1360.612880285714</v>
      </c>
      <c r="BX1665">
        <f t="shared" si="2102"/>
        <v>1359.8616567454542</v>
      </c>
      <c r="BY1665">
        <f t="shared" si="2103"/>
        <v>1347.3967780380951</v>
      </c>
      <c r="BZ1665">
        <f t="shared" si="2104"/>
        <v>1419.849976</v>
      </c>
      <c r="CA1665">
        <f t="shared" si="2105"/>
        <v>1316.380005</v>
      </c>
      <c r="CB1665">
        <f t="shared" si="2106"/>
        <v>1369.8807757466664</v>
      </c>
      <c r="CC1665">
        <f t="shared" si="2107"/>
        <v>1375.4609848694445</v>
      </c>
      <c r="CD1665">
        <f t="shared" si="2108"/>
        <v>1348.7569248670634</v>
      </c>
      <c r="CE1665">
        <f t="shared" si="2109"/>
        <v>1314.079410535232</v>
      </c>
      <c r="CF1665">
        <f t="shared" si="2110"/>
        <v>1341.599976</v>
      </c>
      <c r="CG1665">
        <f t="shared" si="2111"/>
        <v>1369.969971</v>
      </c>
      <c r="CH1665">
        <f t="shared" si="2112"/>
        <v>1324.619995</v>
      </c>
    </row>
    <row r="1666" spans="1:86">
      <c r="A1666" s="1">
        <v>41922</v>
      </c>
      <c r="B1666">
        <v>1353</v>
      </c>
      <c r="C1666">
        <v>1363.719971</v>
      </c>
      <c r="D1666">
        <v>1334.25</v>
      </c>
      <c r="E1666">
        <v>1339.25</v>
      </c>
      <c r="F1666">
        <v>2344362</v>
      </c>
      <c r="G1666">
        <f t="shared" si="2046"/>
        <v>-1548853.2429672901</v>
      </c>
      <c r="H1666">
        <f t="shared" si="2074"/>
        <v>71582014.846500531</v>
      </c>
      <c r="I1666">
        <f t="shared" si="2047"/>
        <v>1347.5549927500001</v>
      </c>
      <c r="J1666">
        <f t="shared" si="2054"/>
        <v>1383.3250122499999</v>
      </c>
      <c r="K1666">
        <f t="shared" si="2055"/>
        <v>1334.4624939999999</v>
      </c>
      <c r="L1666">
        <f t="shared" si="2056"/>
        <v>5</v>
      </c>
      <c r="M1666">
        <f t="shared" si="2057"/>
        <v>10</v>
      </c>
      <c r="N1666">
        <f t="shared" si="2058"/>
        <v>50</v>
      </c>
      <c r="O1666">
        <f t="shared" si="2059"/>
        <v>0</v>
      </c>
      <c r="P1666">
        <f t="shared" si="2034"/>
        <v>29.469970999999987</v>
      </c>
      <c r="Q1666">
        <f t="shared" si="2035"/>
        <v>24.469970999999987</v>
      </c>
      <c r="R1666">
        <f t="shared" si="2036"/>
        <v>5</v>
      </c>
      <c r="S1666">
        <f t="shared" si="2037"/>
        <v>29.469970999999987</v>
      </c>
      <c r="T1666">
        <f t="shared" si="2073"/>
        <v>31.966237298786179</v>
      </c>
      <c r="U1666">
        <f t="shared" si="2038"/>
        <v>-1.3199469999999565</v>
      </c>
      <c r="V1666">
        <f t="shared" si="2039"/>
        <v>-0.75</v>
      </c>
      <c r="W1666">
        <f t="shared" si="2040"/>
        <v>0</v>
      </c>
      <c r="X1666">
        <f t="shared" si="2041"/>
        <v>0</v>
      </c>
      <c r="Y1666">
        <f t="shared" si="2071"/>
        <v>7.5393882063328856</v>
      </c>
      <c r="Z1666">
        <f t="shared" si="2072"/>
        <v>4.9085691885850116</v>
      </c>
      <c r="AA1666">
        <f t="shared" si="2068"/>
        <v>23.585472809523225</v>
      </c>
      <c r="AB1666">
        <f t="shared" si="2069"/>
        <v>15.355480041973536</v>
      </c>
      <c r="AC1666">
        <f t="shared" si="2070"/>
        <v>21.134543879640468</v>
      </c>
      <c r="AD1666">
        <f t="shared" si="2078"/>
        <v>40.327075669110762</v>
      </c>
      <c r="AE1666">
        <f t="shared" si="2051"/>
        <v>1357.4720216000001</v>
      </c>
      <c r="AF1666">
        <f t="shared" si="2053"/>
        <v>1359.2766928333331</v>
      </c>
      <c r="AG1666">
        <f t="shared" si="2075"/>
        <v>1334.6955140000002</v>
      </c>
      <c r="AH1666">
        <f t="shared" si="2060"/>
        <v>1355.7430176999999</v>
      </c>
      <c r="AI1666">
        <f t="shared" si="2061"/>
        <v>1395.3600867400598</v>
      </c>
      <c r="AJ1666">
        <f t="shared" si="2062"/>
        <v>1316.1259486599399</v>
      </c>
      <c r="AK1666">
        <f t="shared" si="2063"/>
        <v>0.29184454958893497</v>
      </c>
      <c r="AL1666">
        <f t="shared" si="2042"/>
        <v>-0.66067153578128723</v>
      </c>
      <c r="AM1666">
        <f t="shared" si="2043"/>
        <v>-1548853.2429672901</v>
      </c>
      <c r="AN1666">
        <f t="shared" si="2076"/>
        <v>-5929631.0333715379</v>
      </c>
      <c r="AO1666">
        <f t="shared" si="2077"/>
        <v>39000134</v>
      </c>
      <c r="AP1666">
        <f t="shared" si="2079"/>
        <v>-0.1520412989701917</v>
      </c>
      <c r="AQ1666">
        <f t="shared" si="2080"/>
        <v>1350.9625473888432</v>
      </c>
      <c r="AR1666">
        <f t="shared" si="2081"/>
        <v>1353.7393965960723</v>
      </c>
      <c r="AS1666">
        <f t="shared" si="2082"/>
        <v>1350.2305391393002</v>
      </c>
      <c r="AT1666">
        <f t="shared" si="2083"/>
        <v>1334.4459503771745</v>
      </c>
      <c r="AU1666">
        <f t="shared" si="2084"/>
        <v>1347.6163052712952</v>
      </c>
      <c r="AV1666">
        <f t="shared" si="2085"/>
        <v>1324.9279165414268</v>
      </c>
      <c r="AW1666">
        <f t="shared" si="2086"/>
        <v>22.688388729868393</v>
      </c>
      <c r="AX1666">
        <f t="shared" si="2113"/>
        <v>25.356988622069331</v>
      </c>
      <c r="AY1666">
        <f t="shared" si="2087"/>
        <v>-2.6685998922009375</v>
      </c>
      <c r="AZ1666">
        <f t="shared" si="2044"/>
        <v>1345.7399903333333</v>
      </c>
      <c r="BA1666">
        <f t="shared" si="2045"/>
        <v>3154901695.217834</v>
      </c>
      <c r="BB1666">
        <f t="shared" si="2048"/>
        <v>0</v>
      </c>
      <c r="BC1666">
        <f t="shared" si="2049"/>
        <v>3154901695.217834</v>
      </c>
      <c r="BD1666">
        <f t="shared" si="2064"/>
        <v>26204375071.364368</v>
      </c>
      <c r="BE1666">
        <f t="shared" si="2065"/>
        <v>15997006809.658981</v>
      </c>
      <c r="BF1666">
        <f t="shared" si="2066"/>
        <v>1.6380798847658291</v>
      </c>
      <c r="BG1666">
        <f t="shared" si="2067"/>
        <v>62.093642206412348</v>
      </c>
      <c r="BH1666">
        <f t="shared" si="2088"/>
        <v>281410048</v>
      </c>
      <c r="BI1666">
        <f t="shared" si="2089"/>
        <v>1.7124243852521308</v>
      </c>
      <c r="BJ1666">
        <f t="shared" si="2050"/>
        <v>-1478.0029000000013</v>
      </c>
      <c r="BK1666">
        <f t="shared" si="2090"/>
        <v>-1.0184569968624112E-2</v>
      </c>
      <c r="BL1666">
        <f t="shared" si="2091"/>
        <v>0.98981543003137584</v>
      </c>
      <c r="BM1666">
        <f t="shared" si="2092"/>
        <v>20.880028731123687</v>
      </c>
      <c r="BN1666">
        <f t="shared" si="2093"/>
        <v>1348.9849855</v>
      </c>
      <c r="BO1666">
        <f t="shared" si="2052"/>
        <v>1364.9609986</v>
      </c>
      <c r="BP1666">
        <f t="shared" si="2094"/>
        <v>1309.5304421617648</v>
      </c>
      <c r="BQ1666">
        <f t="shared" si="2095"/>
        <v>55.430556438235271</v>
      </c>
      <c r="BR1666">
        <f t="shared" si="2096"/>
        <v>17.75</v>
      </c>
      <c r="BS1666">
        <f t="shared" si="2097"/>
        <v>17.869995000000017</v>
      </c>
      <c r="BT1666">
        <f t="shared" si="2098"/>
        <v>10.25</v>
      </c>
      <c r="BU1666">
        <f t="shared" si="2099"/>
        <v>6.5</v>
      </c>
      <c r="BV1666">
        <f t="shared" si="2100"/>
        <v>1350.1553467333333</v>
      </c>
      <c r="BW1666">
        <f t="shared" si="2101"/>
        <v>1352.7614456190474</v>
      </c>
      <c r="BX1666">
        <f t="shared" si="2102"/>
        <v>1356.7747448727268</v>
      </c>
      <c r="BY1666">
        <f t="shared" si="2103"/>
        <v>1347.9430624428571</v>
      </c>
      <c r="BZ1666">
        <f t="shared" si="2104"/>
        <v>1419.849976</v>
      </c>
      <c r="CA1666">
        <f t="shared" si="2105"/>
        <v>1316.380005</v>
      </c>
      <c r="CB1666">
        <f t="shared" si="2106"/>
        <v>1369.8132684199998</v>
      </c>
      <c r="CC1666">
        <f t="shared" si="2107"/>
        <v>1368.1134285944443</v>
      </c>
      <c r="CD1666">
        <f t="shared" si="2108"/>
        <v>1349.4737774817461</v>
      </c>
      <c r="CE1666">
        <f t="shared" si="2109"/>
        <v>1313.6735588337619</v>
      </c>
      <c r="CF1666">
        <f t="shared" si="2110"/>
        <v>1353.030029</v>
      </c>
      <c r="CG1666">
        <f t="shared" si="2111"/>
        <v>1361.650024</v>
      </c>
      <c r="CH1666">
        <f t="shared" si="2112"/>
        <v>1343.25</v>
      </c>
    </row>
    <row r="1667" spans="1:86">
      <c r="A1667" s="1">
        <v>41925</v>
      </c>
      <c r="B1667">
        <v>1340</v>
      </c>
      <c r="C1667">
        <v>1362.400024</v>
      </c>
      <c r="D1667">
        <v>1335</v>
      </c>
      <c r="E1667">
        <v>1358.280029</v>
      </c>
      <c r="F1667">
        <v>2209532</v>
      </c>
      <c r="G1667">
        <f t="shared" si="2046"/>
        <v>1545060.9913366479</v>
      </c>
      <c r="H1667">
        <f t="shared" si="2074"/>
        <v>73127075.837837175</v>
      </c>
      <c r="I1667">
        <f t="shared" si="2047"/>
        <v>1348.92001325</v>
      </c>
      <c r="J1667">
        <f t="shared" si="2054"/>
        <v>1383.3250122499999</v>
      </c>
      <c r="K1667">
        <f t="shared" si="2055"/>
        <v>1344.317505</v>
      </c>
      <c r="L1667">
        <f t="shared" si="2056"/>
        <v>6</v>
      </c>
      <c r="M1667">
        <f t="shared" si="2057"/>
        <v>10</v>
      </c>
      <c r="N1667">
        <f t="shared" si="2058"/>
        <v>40</v>
      </c>
      <c r="O1667">
        <f t="shared" si="2059"/>
        <v>0</v>
      </c>
      <c r="P1667">
        <f t="shared" ref="P1667:P1730" si="2114">(C1667-D1667)</f>
        <v>27.40002400000003</v>
      </c>
      <c r="Q1667">
        <f t="shared" ref="Q1667:Q1730" si="2115">(C1667-E1667)</f>
        <v>4.1199950000000172</v>
      </c>
      <c r="R1667">
        <f t="shared" ref="R1667:R1730" si="2116">(E1667-D1667)</f>
        <v>23.280029000000013</v>
      </c>
      <c r="S1667">
        <f t="shared" ref="S1667:S1730" si="2117">MAX(P1667:R1667)</f>
        <v>27.40002400000003</v>
      </c>
      <c r="T1667">
        <f t="shared" si="2073"/>
        <v>31.640079206015741</v>
      </c>
      <c r="U1667">
        <f t="shared" ref="U1667:U1730" si="2118">(C1668-C1667)</f>
        <v>5.4499519999999393</v>
      </c>
      <c r="V1667">
        <f t="shared" ref="V1667:V1730" si="2119">D1667-D1668</f>
        <v>-4.4000240000000304</v>
      </c>
      <c r="W1667">
        <f t="shared" ref="W1667:W1730" si="2120">IF(AND(U1667&gt;V1667,U1667&gt;0),U1667,)</f>
        <v>5.4499519999999393</v>
      </c>
      <c r="X1667">
        <f t="shared" ref="X1667:X1730" si="2121">IF(AND(V1667&gt;U1667,V1667&gt;0),V1667,)</f>
        <v>0</v>
      </c>
      <c r="Y1667">
        <f t="shared" si="2071"/>
        <v>7.3901427630233893</v>
      </c>
      <c r="Z1667">
        <f t="shared" si="2072"/>
        <v>4.557957103686082</v>
      </c>
      <c r="AA1667">
        <f t="shared" si="2068"/>
        <v>23.356903485937856</v>
      </c>
      <c r="AB1667">
        <f t="shared" si="2069"/>
        <v>14.405643784922875</v>
      </c>
      <c r="AC1667">
        <f t="shared" si="2070"/>
        <v>23.704067516446841</v>
      </c>
      <c r="AD1667">
        <f t="shared" si="2078"/>
        <v>38.51265477560105</v>
      </c>
      <c r="AE1667">
        <f t="shared" si="2051"/>
        <v>1351.5680175999998</v>
      </c>
      <c r="AF1667">
        <f t="shared" si="2053"/>
        <v>1357.6066895000001</v>
      </c>
      <c r="AG1667">
        <f t="shared" si="2075"/>
        <v>1337.6060181500002</v>
      </c>
      <c r="AH1667">
        <f t="shared" si="2060"/>
        <v>1359.4210205999998</v>
      </c>
      <c r="AI1667">
        <f t="shared" si="2061"/>
        <v>1391.808397833265</v>
      </c>
      <c r="AJ1667">
        <f t="shared" si="2062"/>
        <v>1327.0336433667346</v>
      </c>
      <c r="AK1667">
        <f t="shared" si="2063"/>
        <v>0.48238524237726998</v>
      </c>
      <c r="AL1667">
        <f t="shared" ref="AL1667:AL1730" si="2122">(R1667-Q1667)/P1667</f>
        <v>0.69927070136872782</v>
      </c>
      <c r="AM1667">
        <f t="shared" ref="AM1667:AM1730" si="2123">AL1667*F1667</f>
        <v>1545060.9913366479</v>
      </c>
      <c r="AN1667">
        <f t="shared" si="2076"/>
        <v>-3562314.754798722</v>
      </c>
      <c r="AO1667">
        <f t="shared" si="2077"/>
        <v>39950898</v>
      </c>
      <c r="AP1667">
        <f t="shared" si="2079"/>
        <v>-8.9167326221270965E-2</v>
      </c>
      <c r="AQ1667">
        <f t="shared" si="2080"/>
        <v>1353.4504911366364</v>
      </c>
      <c r="AR1667">
        <f t="shared" si="2081"/>
        <v>1352.5596617261917</v>
      </c>
      <c r="AS1667">
        <f t="shared" si="2082"/>
        <v>1351.6794473142261</v>
      </c>
      <c r="AT1667">
        <f t="shared" si="2083"/>
        <v>1336.5910174532289</v>
      </c>
      <c r="AU1667">
        <f t="shared" si="2084"/>
        <v>1349.2158638306009</v>
      </c>
      <c r="AV1667">
        <f t="shared" si="2085"/>
        <v>1327.2625644135269</v>
      </c>
      <c r="AW1667">
        <f t="shared" si="2086"/>
        <v>21.953299417074049</v>
      </c>
      <c r="AX1667">
        <f t="shared" si="2113"/>
        <v>24.676250781070273</v>
      </c>
      <c r="AY1667">
        <f t="shared" si="2087"/>
        <v>-2.7229513639962235</v>
      </c>
      <c r="AZ1667">
        <f t="shared" ref="AZ1667:AZ1730" si="2124">AVERAGE(C1667:E1667)</f>
        <v>1351.8933509999999</v>
      </c>
      <c r="BA1667">
        <f t="shared" ref="BA1667:BA1730" si="2125">AZ1667*F1667</f>
        <v>2987051619.6217318</v>
      </c>
      <c r="BB1667">
        <f t="shared" si="2048"/>
        <v>2987051619.6217318</v>
      </c>
      <c r="BC1667">
        <f t="shared" si="2049"/>
        <v>0</v>
      </c>
      <c r="BD1667">
        <f t="shared" si="2064"/>
        <v>27244862074.290184</v>
      </c>
      <c r="BE1667">
        <f t="shared" si="2065"/>
        <v>15997006809.658981</v>
      </c>
      <c r="BF1667">
        <f t="shared" si="2066"/>
        <v>1.7031224902548492</v>
      </c>
      <c r="BG1667">
        <f t="shared" si="2067"/>
        <v>63.005745999112293</v>
      </c>
      <c r="BH1667">
        <f t="shared" si="2088"/>
        <v>283619580</v>
      </c>
      <c r="BI1667">
        <f t="shared" si="2089"/>
        <v>1.6540283743160105</v>
      </c>
      <c r="BJ1667">
        <f t="shared" si="2050"/>
        <v>1803.0029000000013</v>
      </c>
      <c r="BK1667">
        <f t="shared" si="2090"/>
        <v>1.4209467239126387E-2</v>
      </c>
      <c r="BL1667">
        <f t="shared" si="2091"/>
        <v>1.0142094672391264</v>
      </c>
      <c r="BM1667">
        <f t="shared" si="2092"/>
        <v>17.069646582695242</v>
      </c>
      <c r="BN1667">
        <f t="shared" si="2093"/>
        <v>1348.700012</v>
      </c>
      <c r="BO1667">
        <f t="shared" si="2052"/>
        <v>1357.7510010000001</v>
      </c>
      <c r="BP1667">
        <f t="shared" si="2094"/>
        <v>1313.2780887205884</v>
      </c>
      <c r="BQ1667">
        <f t="shared" si="2095"/>
        <v>44.47291227941173</v>
      </c>
      <c r="BR1667">
        <f t="shared" si="2096"/>
        <v>3.9799800000000687</v>
      </c>
      <c r="BS1667">
        <f t="shared" si="2097"/>
        <v>5</v>
      </c>
      <c r="BT1667">
        <f t="shared" si="2098"/>
        <v>-9.9975999999969645E-2</v>
      </c>
      <c r="BU1667">
        <f t="shared" si="2099"/>
        <v>9.5300290000000132</v>
      </c>
      <c r="BV1667">
        <f t="shared" si="2100"/>
        <v>1350.4246825333332</v>
      </c>
      <c r="BW1667">
        <f t="shared" si="2101"/>
        <v>1352.4766845238096</v>
      </c>
      <c r="BX1667">
        <f t="shared" si="2102"/>
        <v>1357.2360196545453</v>
      </c>
      <c r="BY1667">
        <f t="shared" si="2103"/>
        <v>1350.1892067285714</v>
      </c>
      <c r="BZ1667">
        <f t="shared" si="2104"/>
        <v>1419.849976</v>
      </c>
      <c r="CA1667">
        <f t="shared" si="2105"/>
        <v>1324.619995</v>
      </c>
      <c r="CB1667">
        <f t="shared" si="2106"/>
        <v>1354.8429575366667</v>
      </c>
      <c r="CC1667">
        <f t="shared" si="2107"/>
        <v>1367.7788386</v>
      </c>
      <c r="CD1667">
        <f t="shared" si="2108"/>
        <v>1360.339741575754</v>
      </c>
      <c r="CE1667">
        <f t="shared" si="2109"/>
        <v>1316.3388620364851</v>
      </c>
      <c r="CF1667">
        <f t="shared" si="2110"/>
        <v>1339.25</v>
      </c>
      <c r="CG1667">
        <f t="shared" si="2111"/>
        <v>1363.719971</v>
      </c>
      <c r="CH1667">
        <f t="shared" si="2112"/>
        <v>1334.25</v>
      </c>
    </row>
    <row r="1668" spans="1:86">
      <c r="A1668" s="1">
        <v>41926</v>
      </c>
      <c r="B1668">
        <v>1365</v>
      </c>
      <c r="C1668">
        <v>1367.849976</v>
      </c>
      <c r="D1668">
        <v>1339.400024</v>
      </c>
      <c r="E1668">
        <v>1349.599976</v>
      </c>
      <c r="F1668">
        <v>2369406</v>
      </c>
      <c r="G1668">
        <f t="shared" ref="G1668:G1731" si="2126">(((E1668-D1668)-(C1668-E1668))/(C1668-D1668))*F1668</f>
        <v>-670434.59445865452</v>
      </c>
      <c r="H1668">
        <f t="shared" si="2074"/>
        <v>72456641.24337852</v>
      </c>
      <c r="I1668">
        <f t="shared" ref="I1668:I1731" si="2127">AVERAGE(B1668:E1668)</f>
        <v>1355.4624939999999</v>
      </c>
      <c r="J1668">
        <f t="shared" si="2054"/>
        <v>1383.3250122499999</v>
      </c>
      <c r="K1668">
        <f t="shared" si="2055"/>
        <v>1347.5549927500001</v>
      </c>
      <c r="L1668">
        <f t="shared" si="2056"/>
        <v>7</v>
      </c>
      <c r="M1668">
        <f t="shared" si="2057"/>
        <v>3</v>
      </c>
      <c r="N1668">
        <f t="shared" si="2058"/>
        <v>30</v>
      </c>
      <c r="O1668">
        <f t="shared" si="2059"/>
        <v>70</v>
      </c>
      <c r="P1668">
        <f t="shared" si="2114"/>
        <v>28.449951999999939</v>
      </c>
      <c r="Q1668">
        <f t="shared" si="2115"/>
        <v>18.25</v>
      </c>
      <c r="R1668">
        <f t="shared" si="2116"/>
        <v>10.199951999999939</v>
      </c>
      <c r="S1668">
        <f t="shared" si="2117"/>
        <v>28.449951999999939</v>
      </c>
      <c r="T1668">
        <f t="shared" si="2073"/>
        <v>31.412212977014612</v>
      </c>
      <c r="U1668">
        <f t="shared" si="2118"/>
        <v>11.450072999999975</v>
      </c>
      <c r="V1668">
        <f t="shared" si="2119"/>
        <v>7.2800290000000132</v>
      </c>
      <c r="W1668">
        <f t="shared" si="2120"/>
        <v>11.450072999999975</v>
      </c>
      <c r="X1668">
        <f t="shared" si="2121"/>
        <v>0</v>
      </c>
      <c r="Y1668">
        <f t="shared" si="2071"/>
        <v>7.6801377799502877</v>
      </c>
      <c r="Z1668">
        <f t="shared" si="2072"/>
        <v>4.2323887391370763</v>
      </c>
      <c r="AA1668">
        <f t="shared" si="2068"/>
        <v>24.449527913140365</v>
      </c>
      <c r="AB1668">
        <f t="shared" si="2069"/>
        <v>13.473704454487368</v>
      </c>
      <c r="AC1668">
        <f t="shared" si="2070"/>
        <v>28.942215031285802</v>
      </c>
      <c r="AD1668">
        <f t="shared" si="2078"/>
        <v>37.072387276008406</v>
      </c>
      <c r="AE1668">
        <f t="shared" si="2051"/>
        <v>1348.3520020000001</v>
      </c>
      <c r="AF1668">
        <f t="shared" si="2053"/>
        <v>1351.2400106666664</v>
      </c>
      <c r="AG1668">
        <f t="shared" si="2075"/>
        <v>1340.1270142500002</v>
      </c>
      <c r="AH1668">
        <f t="shared" si="2060"/>
        <v>1358.9510132999999</v>
      </c>
      <c r="AI1668">
        <f t="shared" si="2061"/>
        <v>1391.7557386206438</v>
      </c>
      <c r="AJ1668">
        <f t="shared" si="2062"/>
        <v>1326.146287979356</v>
      </c>
      <c r="AK1668">
        <f t="shared" si="2063"/>
        <v>0.35747423262045519</v>
      </c>
      <c r="AL1668">
        <f t="shared" si="2122"/>
        <v>-0.28295471289371871</v>
      </c>
      <c r="AM1668">
        <f t="shared" si="2123"/>
        <v>-670434.59445865452</v>
      </c>
      <c r="AN1668">
        <f t="shared" si="2076"/>
        <v>-3605693.0068192626</v>
      </c>
      <c r="AO1668">
        <f t="shared" si="2077"/>
        <v>41244682</v>
      </c>
      <c r="AP1668">
        <f t="shared" si="2079"/>
        <v>-8.7422010110764406E-2</v>
      </c>
      <c r="AQ1668">
        <f t="shared" si="2080"/>
        <v>1352.1413159901799</v>
      </c>
      <c r="AR1668">
        <f t="shared" si="2081"/>
        <v>1348.7094220992271</v>
      </c>
      <c r="AS1668">
        <f t="shared" si="2082"/>
        <v>1351.3051424776654</v>
      </c>
      <c r="AT1668">
        <f t="shared" si="2083"/>
        <v>1337.7618237224383</v>
      </c>
      <c r="AU1668">
        <f t="shared" si="2084"/>
        <v>1349.2734806560109</v>
      </c>
      <c r="AV1668">
        <f t="shared" si="2085"/>
        <v>1328.8261832245801</v>
      </c>
      <c r="AW1668">
        <f t="shared" si="2086"/>
        <v>20.447297431430798</v>
      </c>
      <c r="AX1668">
        <f t="shared" si="2113"/>
        <v>23.830460111142379</v>
      </c>
      <c r="AY1668">
        <f t="shared" si="2087"/>
        <v>-3.3831626797115817</v>
      </c>
      <c r="AZ1668">
        <f t="shared" si="2124"/>
        <v>1352.2833253333333</v>
      </c>
      <c r="BA1668">
        <f t="shared" si="2125"/>
        <v>3204108224.7447519</v>
      </c>
      <c r="BB1668">
        <f t="shared" ref="BB1668:BB1731" si="2128">IF(AZ1668&gt;AZ1667,BA1668,0)</f>
        <v>3204108224.7447519</v>
      </c>
      <c r="BC1668">
        <f t="shared" ref="BC1668:BC1731" si="2129">IF(AZ1668&lt;AZ1667,BA1668,0)</f>
        <v>0</v>
      </c>
      <c r="BD1668">
        <f t="shared" si="2064"/>
        <v>25607626241.604511</v>
      </c>
      <c r="BE1668">
        <f t="shared" si="2065"/>
        <v>15997006809.658981</v>
      </c>
      <c r="BF1668">
        <f t="shared" si="2066"/>
        <v>1.6007761043236317</v>
      </c>
      <c r="BG1668">
        <f t="shared" si="2067"/>
        <v>61.549938945626231</v>
      </c>
      <c r="BH1668">
        <f t="shared" si="2088"/>
        <v>281250174</v>
      </c>
      <c r="BI1668">
        <f t="shared" si="2089"/>
        <v>1.5387488363461208</v>
      </c>
      <c r="BJ1668">
        <f t="shared" ref="BJ1668:BJ1731" si="2130">((E1668-E1667)-1)*100</f>
        <v>-968.00530000000435</v>
      </c>
      <c r="BK1668">
        <f t="shared" si="2090"/>
        <v>-6.3904738453605305E-3</v>
      </c>
      <c r="BL1668">
        <f t="shared" si="2091"/>
        <v>0.99360952615463949</v>
      </c>
      <c r="BM1668">
        <f t="shared" si="2092"/>
        <v>17.289608338241084</v>
      </c>
      <c r="BN1668">
        <f t="shared" si="2093"/>
        <v>1353.625</v>
      </c>
      <c r="BO1668">
        <f t="shared" si="2052"/>
        <v>1350.2109985000002</v>
      </c>
      <c r="BP1668">
        <f t="shared" si="2094"/>
        <v>1317.1347063676471</v>
      </c>
      <c r="BQ1668">
        <f t="shared" si="2095"/>
        <v>33.076292132353046</v>
      </c>
      <c r="BR1668">
        <f t="shared" si="2096"/>
        <v>7.5999759999999696</v>
      </c>
      <c r="BS1668">
        <f t="shared" si="2097"/>
        <v>4.3499750000000859</v>
      </c>
      <c r="BT1668">
        <f t="shared" si="2098"/>
        <v>5.4000249999999141</v>
      </c>
      <c r="BU1668">
        <f t="shared" si="2099"/>
        <v>10</v>
      </c>
      <c r="BV1668">
        <f t="shared" si="2100"/>
        <v>1349.7686686666668</v>
      </c>
      <c r="BW1668">
        <f t="shared" si="2101"/>
        <v>1350.1890520952381</v>
      </c>
      <c r="BX1668">
        <f t="shared" si="2102"/>
        <v>1355.4503751818181</v>
      </c>
      <c r="BY1668">
        <f t="shared" si="2103"/>
        <v>1351.3314884285714</v>
      </c>
      <c r="BZ1668">
        <f t="shared" si="2104"/>
        <v>1419.849976</v>
      </c>
      <c r="CA1668">
        <f t="shared" si="2105"/>
        <v>1324.619995</v>
      </c>
      <c r="CB1668">
        <f t="shared" si="2106"/>
        <v>1345.9867314666667</v>
      </c>
      <c r="CC1668">
        <f t="shared" si="2107"/>
        <v>1354.2424663916665</v>
      </c>
      <c r="CD1668">
        <f t="shared" si="2108"/>
        <v>1361.70428417373</v>
      </c>
      <c r="CE1668">
        <f t="shared" si="2109"/>
        <v>1319.4878647795472</v>
      </c>
      <c r="CF1668">
        <f t="shared" si="2110"/>
        <v>1358.280029</v>
      </c>
      <c r="CG1668">
        <f t="shared" si="2111"/>
        <v>1362.400024</v>
      </c>
      <c r="CH1668">
        <f t="shared" si="2112"/>
        <v>1335</v>
      </c>
    </row>
    <row r="1669" spans="1:86">
      <c r="A1669" s="1">
        <v>41928</v>
      </c>
      <c r="B1669">
        <v>1365</v>
      </c>
      <c r="C1669">
        <v>1379.3000489999999</v>
      </c>
      <c r="D1669">
        <v>1332.119995</v>
      </c>
      <c r="E1669">
        <v>1339.0500489999999</v>
      </c>
      <c r="F1669">
        <v>3848014</v>
      </c>
      <c r="G1669">
        <f t="shared" si="2126"/>
        <v>-2717581.007585207</v>
      </c>
      <c r="H1669">
        <f t="shared" si="2074"/>
        <v>69739060.235793307</v>
      </c>
      <c r="I1669">
        <f t="shared" si="2127"/>
        <v>1353.86752325</v>
      </c>
      <c r="J1669">
        <f t="shared" si="2054"/>
        <v>1383.3250122499999</v>
      </c>
      <c r="K1669">
        <f t="shared" si="2055"/>
        <v>1347.5549927500001</v>
      </c>
      <c r="L1669">
        <f t="shared" si="2056"/>
        <v>8</v>
      </c>
      <c r="M1669">
        <f t="shared" si="2057"/>
        <v>4</v>
      </c>
      <c r="N1669">
        <f t="shared" si="2058"/>
        <v>20</v>
      </c>
      <c r="O1669">
        <f t="shared" si="2059"/>
        <v>60</v>
      </c>
      <c r="P1669">
        <f t="shared" si="2114"/>
        <v>47.180053999999927</v>
      </c>
      <c r="Q1669">
        <f t="shared" si="2115"/>
        <v>40.25</v>
      </c>
      <c r="R1669">
        <f t="shared" si="2116"/>
        <v>6.9300539999999273</v>
      </c>
      <c r="S1669">
        <f t="shared" si="2117"/>
        <v>47.180053999999927</v>
      </c>
      <c r="T1669">
        <f t="shared" si="2073"/>
        <v>32.538487335799275</v>
      </c>
      <c r="U1669">
        <f t="shared" si="2118"/>
        <v>-123.61999500000002</v>
      </c>
      <c r="V1669">
        <f t="shared" si="2119"/>
        <v>117.11999500000002</v>
      </c>
      <c r="W1669">
        <f t="shared" si="2120"/>
        <v>0</v>
      </c>
      <c r="X1669">
        <f t="shared" si="2121"/>
        <v>117.11999500000002</v>
      </c>
      <c r="Y1669">
        <f t="shared" si="2071"/>
        <v>7.1315565099538389</v>
      </c>
      <c r="Z1669">
        <f t="shared" si="2072"/>
        <v>12.295789186341571</v>
      </c>
      <c r="AA1669">
        <f t="shared" si="2068"/>
        <v>21.917295774556816</v>
      </c>
      <c r="AB1669">
        <f t="shared" si="2069"/>
        <v>37.788447445169282</v>
      </c>
      <c r="AC1669">
        <f t="shared" si="2070"/>
        <v>26.582286417915014</v>
      </c>
      <c r="AD1669">
        <f t="shared" si="2078"/>
        <v>34.979339166923758</v>
      </c>
      <c r="AE1669">
        <f t="shared" si="2051"/>
        <v>1347.8420166000001</v>
      </c>
      <c r="AF1669">
        <f t="shared" si="2053"/>
        <v>1346.8016765</v>
      </c>
      <c r="AG1669">
        <f t="shared" si="2075"/>
        <v>1341.8895142500003</v>
      </c>
      <c r="AH1669">
        <f t="shared" si="2060"/>
        <v>1358.6560181999998</v>
      </c>
      <c r="AI1669">
        <f t="shared" si="2061"/>
        <v>1392.1117580094258</v>
      </c>
      <c r="AJ1669">
        <f t="shared" si="2062"/>
        <v>1325.2002783905739</v>
      </c>
      <c r="AK1669">
        <f t="shared" si="2063"/>
        <v>0.2069864646293664</v>
      </c>
      <c r="AL1669">
        <f t="shared" si="2122"/>
        <v>-0.70622950113622429</v>
      </c>
      <c r="AM1669">
        <f t="shared" si="2123"/>
        <v>-2717581.007585207</v>
      </c>
      <c r="AN1669">
        <f t="shared" si="2076"/>
        <v>-6232680.9854273349</v>
      </c>
      <c r="AO1669">
        <f t="shared" si="2077"/>
        <v>43896486</v>
      </c>
      <c r="AP1669">
        <f t="shared" si="2079"/>
        <v>-0.14198587525724349</v>
      </c>
      <c r="AQ1669">
        <f t="shared" si="2080"/>
        <v>1347.6902852135188</v>
      </c>
      <c r="AR1669">
        <f t="shared" si="2081"/>
        <v>1312.1896714109475</v>
      </c>
      <c r="AS1669">
        <f t="shared" si="2082"/>
        <v>1349.0992256516856</v>
      </c>
      <c r="AT1669">
        <f t="shared" si="2083"/>
        <v>1337.8777639974189</v>
      </c>
      <c r="AU1669">
        <f t="shared" si="2084"/>
        <v>1347.7399659076093</v>
      </c>
      <c r="AV1669">
        <f t="shared" si="2085"/>
        <v>1329.5418538288595</v>
      </c>
      <c r="AW1669">
        <f t="shared" si="2086"/>
        <v>18.198112078749773</v>
      </c>
      <c r="AX1669">
        <f t="shared" si="2113"/>
        <v>22.703990504663857</v>
      </c>
      <c r="AY1669">
        <f t="shared" si="2087"/>
        <v>-4.5058784259140836</v>
      </c>
      <c r="AZ1669">
        <f t="shared" si="2124"/>
        <v>1350.1566976666666</v>
      </c>
      <c r="BA1669">
        <f t="shared" si="2125"/>
        <v>5195421874.8151007</v>
      </c>
      <c r="BB1669">
        <f t="shared" si="2128"/>
        <v>0</v>
      </c>
      <c r="BC1669">
        <f t="shared" si="2129"/>
        <v>5195421874.8151007</v>
      </c>
      <c r="BD1669">
        <f t="shared" si="2064"/>
        <v>24252850056.71381</v>
      </c>
      <c r="BE1669">
        <f t="shared" si="2065"/>
        <v>21192428684.474083</v>
      </c>
      <c r="BF1669">
        <f t="shared" si="2066"/>
        <v>1.1444110733038277</v>
      </c>
      <c r="BG1669">
        <f t="shared" si="2067"/>
        <v>53.36714996256147</v>
      </c>
      <c r="BH1669">
        <f t="shared" si="2088"/>
        <v>277402160</v>
      </c>
      <c r="BI1669">
        <f t="shared" si="2089"/>
        <v>1.3687505982863371</v>
      </c>
      <c r="BJ1669">
        <f t="shared" si="2130"/>
        <v>-1154.9927000000025</v>
      </c>
      <c r="BK1669">
        <f t="shared" si="2090"/>
        <v>-7.8170770506890003E-3</v>
      </c>
      <c r="BL1669">
        <f t="shared" si="2091"/>
        <v>0.99218292294931099</v>
      </c>
      <c r="BM1669">
        <f t="shared" si="2092"/>
        <v>17.63272310062321</v>
      </c>
      <c r="BN1669">
        <f t="shared" si="2093"/>
        <v>1355.710022</v>
      </c>
      <c r="BO1669">
        <f t="shared" si="2052"/>
        <v>1351.8940063</v>
      </c>
      <c r="BP1669">
        <f t="shared" si="2094"/>
        <v>1320.9497070147061</v>
      </c>
      <c r="BQ1669">
        <f t="shared" si="2095"/>
        <v>30.944299285293937</v>
      </c>
      <c r="BR1669">
        <f t="shared" si="2096"/>
        <v>-44.919922000000042</v>
      </c>
      <c r="BS1669">
        <f t="shared" si="2097"/>
        <v>-5.5300290000000132</v>
      </c>
      <c r="BT1669">
        <f t="shared" si="2098"/>
        <v>-8.4199220000000423</v>
      </c>
      <c r="BU1669">
        <f t="shared" si="2099"/>
        <v>17.300048999999944</v>
      </c>
      <c r="BV1669">
        <f t="shared" si="2100"/>
        <v>1346.6680176666666</v>
      </c>
      <c r="BW1669">
        <f t="shared" si="2101"/>
        <v>1346.7062059047621</v>
      </c>
      <c r="BX1669">
        <f t="shared" si="2102"/>
        <v>1351.8320180363633</v>
      </c>
      <c r="BY1669">
        <f t="shared" si="2103"/>
        <v>1351.2289203095236</v>
      </c>
      <c r="BZ1669">
        <f t="shared" si="2104"/>
        <v>1419.849976</v>
      </c>
      <c r="CA1669">
        <f t="shared" si="2105"/>
        <v>1324.619995</v>
      </c>
      <c r="CB1669">
        <f t="shared" si="2106"/>
        <v>1349.4477509200001</v>
      </c>
      <c r="CC1669">
        <f t="shared" si="2107"/>
        <v>1346.1225556388888</v>
      </c>
      <c r="CD1669">
        <f t="shared" si="2108"/>
        <v>1369.7299460263889</v>
      </c>
      <c r="CE1669">
        <f t="shared" si="2109"/>
        <v>1321.4265175641387</v>
      </c>
      <c r="CF1669">
        <f t="shared" si="2110"/>
        <v>1349.599976</v>
      </c>
      <c r="CG1669">
        <f t="shared" si="2111"/>
        <v>1367.849976</v>
      </c>
      <c r="CH1669">
        <f t="shared" si="2112"/>
        <v>1339.400024</v>
      </c>
    </row>
    <row r="1670" spans="1:86">
      <c r="A1670" s="1">
        <v>41929</v>
      </c>
      <c r="B1670">
        <v>1237.5</v>
      </c>
      <c r="C1670">
        <v>1255.6800539999999</v>
      </c>
      <c r="D1670">
        <v>1215</v>
      </c>
      <c r="E1670">
        <v>1220.5699460000001</v>
      </c>
      <c r="F1670">
        <v>9892812</v>
      </c>
      <c r="G1670">
        <f t="shared" si="2126"/>
        <v>-7183748.3085824409</v>
      </c>
      <c r="H1670">
        <f t="shared" si="2074"/>
        <v>62555311.927210867</v>
      </c>
      <c r="I1670">
        <f t="shared" si="2127"/>
        <v>1232.1875</v>
      </c>
      <c r="J1670">
        <f t="shared" si="2054"/>
        <v>1383.3250122499999</v>
      </c>
      <c r="K1670">
        <f t="shared" si="2055"/>
        <v>1232.1875</v>
      </c>
      <c r="L1670">
        <f t="shared" si="2056"/>
        <v>9</v>
      </c>
      <c r="M1670">
        <f t="shared" si="2057"/>
        <v>1</v>
      </c>
      <c r="N1670">
        <f t="shared" si="2058"/>
        <v>10</v>
      </c>
      <c r="O1670">
        <f t="shared" si="2059"/>
        <v>90</v>
      </c>
      <c r="P1670">
        <f t="shared" si="2114"/>
        <v>40.680053999999927</v>
      </c>
      <c r="Q1670">
        <f t="shared" si="2115"/>
        <v>35.110107999999855</v>
      </c>
      <c r="R1670">
        <f t="shared" si="2116"/>
        <v>5.5699460000000727</v>
      </c>
      <c r="S1670">
        <f t="shared" si="2117"/>
        <v>40.680053999999927</v>
      </c>
      <c r="T1670">
        <f t="shared" si="2073"/>
        <v>33.120027811813607</v>
      </c>
      <c r="U1670">
        <f t="shared" si="2118"/>
        <v>-8.8800049999999828</v>
      </c>
      <c r="V1670">
        <f t="shared" si="2119"/>
        <v>6.0300290000000132</v>
      </c>
      <c r="W1670">
        <f t="shared" si="2120"/>
        <v>0</v>
      </c>
      <c r="X1670">
        <f t="shared" si="2121"/>
        <v>6.0300290000000132</v>
      </c>
      <c r="Y1670">
        <f t="shared" si="2071"/>
        <v>6.6221596163857077</v>
      </c>
      <c r="Z1670">
        <f t="shared" si="2072"/>
        <v>11.848234887317174</v>
      </c>
      <c r="AA1670">
        <f t="shared" si="2068"/>
        <v>19.994426496295528</v>
      </c>
      <c r="AB1670">
        <f t="shared" si="2069"/>
        <v>35.773626020600801</v>
      </c>
      <c r="AC1670">
        <f t="shared" si="2070"/>
        <v>28.294334860491261</v>
      </c>
      <c r="AD1670">
        <f t="shared" si="2078"/>
        <v>34.458088994543644</v>
      </c>
      <c r="AE1670">
        <f t="shared" si="2051"/>
        <v>1321.35</v>
      </c>
      <c r="AF1670">
        <f t="shared" si="2053"/>
        <v>1326.6300048333333</v>
      </c>
      <c r="AG1670">
        <f t="shared" si="2075"/>
        <v>1338.9605103500003</v>
      </c>
      <c r="AH1670">
        <f t="shared" si="2060"/>
        <v>1342.3160156999998</v>
      </c>
      <c r="AI1670">
        <f t="shared" si="2061"/>
        <v>1428.4675719894949</v>
      </c>
      <c r="AJ1670">
        <f t="shared" si="2062"/>
        <v>1256.1644594105046</v>
      </c>
      <c r="AK1670">
        <f t="shared" si="2063"/>
        <v>-0.20658079170906826</v>
      </c>
      <c r="AL1670">
        <f t="shared" si="2122"/>
        <v>-0.72615837727255317</v>
      </c>
      <c r="AM1670">
        <f t="shared" si="2123"/>
        <v>-7183748.3085824409</v>
      </c>
      <c r="AN1670">
        <f t="shared" si="2076"/>
        <v>-12418188.295937486</v>
      </c>
      <c r="AO1670">
        <f t="shared" si="2077"/>
        <v>52637754</v>
      </c>
      <c r="AP1670">
        <f t="shared" si="2079"/>
        <v>-0.23591789831947399</v>
      </c>
      <c r="AQ1670">
        <f t="shared" si="2080"/>
        <v>1304.4693698809224</v>
      </c>
      <c r="AR1670">
        <f t="shared" si="2081"/>
        <v>1283.5358718988275</v>
      </c>
      <c r="AS1670">
        <f t="shared" si="2082"/>
        <v>1325.9639553143822</v>
      </c>
      <c r="AT1670">
        <f t="shared" si="2083"/>
        <v>1327.3200603776513</v>
      </c>
      <c r="AU1670">
        <f t="shared" si="2084"/>
        <v>1328.6644629214679</v>
      </c>
      <c r="AV1670">
        <f t="shared" si="2085"/>
        <v>1321.9138202808394</v>
      </c>
      <c r="AW1670">
        <f t="shared" si="2086"/>
        <v>6.7506426406284845</v>
      </c>
      <c r="AX1670">
        <f t="shared" si="2113"/>
        <v>19.513320931856782</v>
      </c>
      <c r="AY1670">
        <f t="shared" si="2087"/>
        <v>-12.762678291228298</v>
      </c>
      <c r="AZ1670">
        <f t="shared" si="2124"/>
        <v>1230.4166666666667</v>
      </c>
      <c r="BA1670">
        <f t="shared" si="2125"/>
        <v>12172280765</v>
      </c>
      <c r="BB1670">
        <f t="shared" si="2128"/>
        <v>0</v>
      </c>
      <c r="BC1670">
        <f t="shared" si="2129"/>
        <v>12172280765</v>
      </c>
      <c r="BD1670">
        <f t="shared" si="2064"/>
        <v>21458780226.488384</v>
      </c>
      <c r="BE1670">
        <f t="shared" si="2065"/>
        <v>33364709449.474083</v>
      </c>
      <c r="BF1670">
        <f t="shared" si="2066"/>
        <v>0.64315801277947682</v>
      </c>
      <c r="BG1670">
        <f t="shared" si="2067"/>
        <v>39.141580284877506</v>
      </c>
      <c r="BH1670">
        <f t="shared" si="2088"/>
        <v>267509348</v>
      </c>
      <c r="BI1670">
        <f t="shared" si="2089"/>
        <v>0.51067191650922572</v>
      </c>
      <c r="BJ1670">
        <f t="shared" si="2130"/>
        <v>-11948.010299999987</v>
      </c>
      <c r="BK1670">
        <f t="shared" si="2090"/>
        <v>-8.8480712941596609E-2</v>
      </c>
      <c r="BL1670">
        <f t="shared" si="2091"/>
        <v>0.91151928705840335</v>
      </c>
      <c r="BM1670">
        <f t="shared" si="2092"/>
        <v>45.405856973835817</v>
      </c>
      <c r="BN1670">
        <f t="shared" si="2093"/>
        <v>1235.340027</v>
      </c>
      <c r="BO1670">
        <f t="shared" si="2052"/>
        <v>1328.4720093000001</v>
      </c>
      <c r="BP1670">
        <f t="shared" si="2094"/>
        <v>1320.5523555882353</v>
      </c>
      <c r="BQ1670">
        <f t="shared" si="2095"/>
        <v>7.9196537117647949</v>
      </c>
      <c r="BR1670">
        <f t="shared" si="2096"/>
        <v>-147.73010299999987</v>
      </c>
      <c r="BS1670">
        <f t="shared" si="2097"/>
        <v>-139.06994600000007</v>
      </c>
      <c r="BT1670">
        <f t="shared" si="2098"/>
        <v>-132.63989200000015</v>
      </c>
      <c r="BU1670">
        <f t="shared" si="2099"/>
        <v>-148.96997099999999</v>
      </c>
      <c r="BV1670">
        <f t="shared" si="2100"/>
        <v>1304.2439941333332</v>
      </c>
      <c r="BW1670">
        <f t="shared" si="2101"/>
        <v>1310.6399971904762</v>
      </c>
      <c r="BX1670">
        <f t="shared" si="2102"/>
        <v>1326.7254594545452</v>
      </c>
      <c r="BY1670">
        <f t="shared" si="2103"/>
        <v>1339.6746757142855</v>
      </c>
      <c r="BZ1670">
        <f t="shared" si="2104"/>
        <v>1419.849976</v>
      </c>
      <c r="CA1670">
        <f t="shared" si="2105"/>
        <v>1215</v>
      </c>
      <c r="CB1670">
        <f t="shared" si="2106"/>
        <v>1340.9906725999999</v>
      </c>
      <c r="CC1670">
        <f t="shared" si="2107"/>
        <v>1345.644793238889</v>
      </c>
      <c r="CD1670">
        <f t="shared" si="2108"/>
        <v>1362.3916776580156</v>
      </c>
      <c r="CE1670">
        <f t="shared" si="2109"/>
        <v>1328.6178149697114</v>
      </c>
      <c r="CF1670">
        <f t="shared" si="2110"/>
        <v>1339.0500489999999</v>
      </c>
      <c r="CG1670">
        <f t="shared" si="2111"/>
        <v>1379.3000489999999</v>
      </c>
      <c r="CH1670">
        <f t="shared" si="2112"/>
        <v>1332.119995</v>
      </c>
    </row>
    <row r="1671" spans="1:86">
      <c r="A1671" s="1">
        <v>41932</v>
      </c>
      <c r="B1671">
        <v>1245</v>
      </c>
      <c r="C1671">
        <v>1246.8000489999999</v>
      </c>
      <c r="D1671">
        <v>1208.969971</v>
      </c>
      <c r="E1671">
        <v>1211.650024</v>
      </c>
      <c r="F1671">
        <v>3399242</v>
      </c>
      <c r="G1671">
        <f t="shared" si="2126"/>
        <v>-2917606.7932300768</v>
      </c>
      <c r="H1671">
        <f t="shared" si="2074"/>
        <v>59637705.133980788</v>
      </c>
      <c r="I1671">
        <f t="shared" si="2127"/>
        <v>1228.1050110000001</v>
      </c>
      <c r="J1671">
        <f t="shared" si="2054"/>
        <v>1383.3250122499999</v>
      </c>
      <c r="K1671">
        <f t="shared" si="2055"/>
        <v>1228.1050110000001</v>
      </c>
      <c r="L1671">
        <f t="shared" si="2056"/>
        <v>10</v>
      </c>
      <c r="M1671">
        <f t="shared" si="2057"/>
        <v>1</v>
      </c>
      <c r="N1671">
        <f t="shared" si="2058"/>
        <v>0</v>
      </c>
      <c r="O1671">
        <f t="shared" si="2059"/>
        <v>90</v>
      </c>
      <c r="P1671">
        <f t="shared" si="2114"/>
        <v>37.830077999999958</v>
      </c>
      <c r="Q1671">
        <f t="shared" si="2115"/>
        <v>35.150024999999914</v>
      </c>
      <c r="R1671">
        <f t="shared" si="2116"/>
        <v>2.6800530000000435</v>
      </c>
      <c r="S1671">
        <f t="shared" si="2117"/>
        <v>37.830077999999958</v>
      </c>
      <c r="T1671">
        <f t="shared" si="2073"/>
        <v>33.456459968112632</v>
      </c>
      <c r="U1671">
        <f t="shared" si="2118"/>
        <v>-24.920043999999962</v>
      </c>
      <c r="V1671">
        <f t="shared" si="2119"/>
        <v>1.4699709999999868</v>
      </c>
      <c r="W1671">
        <f t="shared" si="2120"/>
        <v>0</v>
      </c>
      <c r="X1671">
        <f t="shared" si="2121"/>
        <v>1.4699709999999868</v>
      </c>
      <c r="Y1671">
        <f t="shared" si="2071"/>
        <v>6.1491482152153001</v>
      </c>
      <c r="Z1671">
        <f t="shared" si="2072"/>
        <v>11.106930323937375</v>
      </c>
      <c r="AA1671">
        <f t="shared" si="2068"/>
        <v>18.379554265681595</v>
      </c>
      <c r="AB1671">
        <f t="shared" si="2069"/>
        <v>33.198163626765634</v>
      </c>
      <c r="AC1671">
        <f t="shared" si="2070"/>
        <v>28.730641770511529</v>
      </c>
      <c r="AD1671">
        <f t="shared" si="2078"/>
        <v>33.7485229074058</v>
      </c>
      <c r="AE1671">
        <f t="shared" ref="AE1671:AE1734" si="2131">AVERAGE(E1667:E1671)</f>
        <v>1295.8300048000001</v>
      </c>
      <c r="AF1671">
        <f t="shared" si="2053"/>
        <v>1303.0666706666668</v>
      </c>
      <c r="AG1671">
        <f t="shared" si="2075"/>
        <v>1335.7715088500001</v>
      </c>
      <c r="AH1671">
        <f t="shared" si="2060"/>
        <v>1326.6510131999999</v>
      </c>
      <c r="AI1671">
        <f t="shared" si="2061"/>
        <v>1440.6680908592859</v>
      </c>
      <c r="AJ1671">
        <f t="shared" si="2062"/>
        <v>1212.6339355407138</v>
      </c>
      <c r="AK1671">
        <f t="shared" si="2063"/>
        <v>-4.3147551266571153E-3</v>
      </c>
      <c r="AL1671">
        <f t="shared" si="2122"/>
        <v>-0.85831099793132615</v>
      </c>
      <c r="AM1671">
        <f t="shared" si="2123"/>
        <v>-2917606.7932300768</v>
      </c>
      <c r="AN1671">
        <f t="shared" si="2076"/>
        <v>-14479828.168242643</v>
      </c>
      <c r="AO1671">
        <f t="shared" si="2077"/>
        <v>54501388</v>
      </c>
      <c r="AP1671">
        <f t="shared" si="2079"/>
        <v>-0.26567815425622998</v>
      </c>
      <c r="AQ1671">
        <f t="shared" si="2080"/>
        <v>1272.9107922814087</v>
      </c>
      <c r="AR1671">
        <f t="shared" si="2081"/>
        <v>1264.4876344426616</v>
      </c>
      <c r="AS1671">
        <f t="shared" si="2082"/>
        <v>1305.3874476777935</v>
      </c>
      <c r="AT1671">
        <f t="shared" si="2083"/>
        <v>1316.9097571036627</v>
      </c>
      <c r="AU1671">
        <f t="shared" si="2084"/>
        <v>1311.1122970832478</v>
      </c>
      <c r="AV1671">
        <f t="shared" si="2085"/>
        <v>1314.1953545411807</v>
      </c>
      <c r="AW1671">
        <f t="shared" si="2086"/>
        <v>-3.0830574579329095</v>
      </c>
      <c r="AX1671">
        <f t="shared" si="2113"/>
        <v>14.994045253898843</v>
      </c>
      <c r="AY1671">
        <f t="shared" si="2087"/>
        <v>-18.077102711831753</v>
      </c>
      <c r="AZ1671">
        <f t="shared" si="2124"/>
        <v>1222.473348</v>
      </c>
      <c r="BA1671">
        <f t="shared" si="2125"/>
        <v>4155482748.402216</v>
      </c>
      <c r="BB1671">
        <f t="shared" si="2128"/>
        <v>0</v>
      </c>
      <c r="BC1671">
        <f t="shared" si="2129"/>
        <v>4155482748.402216</v>
      </c>
      <c r="BD1671">
        <f t="shared" si="2064"/>
        <v>21458780226.488384</v>
      </c>
      <c r="BE1671">
        <f t="shared" si="2065"/>
        <v>34271057698.013351</v>
      </c>
      <c r="BF1671">
        <f t="shared" si="2066"/>
        <v>0.62614875839482254</v>
      </c>
      <c r="BG1671">
        <f t="shared" si="2067"/>
        <v>38.50501100605927</v>
      </c>
      <c r="BH1671">
        <f t="shared" si="2088"/>
        <v>264110106</v>
      </c>
      <c r="BI1671">
        <f t="shared" si="2089"/>
        <v>-0.23459658773556419</v>
      </c>
      <c r="BJ1671">
        <f t="shared" si="2130"/>
        <v>-991.99220000000423</v>
      </c>
      <c r="BK1671">
        <f t="shared" si="2090"/>
        <v>-7.3079974066476332E-3</v>
      </c>
      <c r="BL1671">
        <f t="shared" si="2091"/>
        <v>0.99269200259335233</v>
      </c>
      <c r="BM1671">
        <f t="shared" si="2092"/>
        <v>60.092276259941961</v>
      </c>
      <c r="BN1671">
        <f t="shared" si="2093"/>
        <v>1227.88501</v>
      </c>
      <c r="BO1671">
        <f t="shared" ref="BO1671:BO1734" si="2132">AVERAGE(BN1667:BN1671)</f>
        <v>1304.2520142000001</v>
      </c>
      <c r="BP1671">
        <f t="shared" si="2094"/>
        <v>1319.5342676470589</v>
      </c>
      <c r="BQ1671">
        <f t="shared" si="2095"/>
        <v>-15.282253447058793</v>
      </c>
      <c r="BR1671">
        <f t="shared" si="2096"/>
        <v>-176.15002499999991</v>
      </c>
      <c r="BS1671">
        <f t="shared" si="2097"/>
        <v>-159.53002900000001</v>
      </c>
      <c r="BT1671">
        <f t="shared" si="2098"/>
        <v>-154.19995100000006</v>
      </c>
      <c r="BU1671">
        <f t="shared" si="2099"/>
        <v>-131</v>
      </c>
      <c r="BV1671">
        <f t="shared" si="2100"/>
        <v>1267.6773354666668</v>
      </c>
      <c r="BW1671">
        <f t="shared" si="2101"/>
        <v>1277.7885740952381</v>
      </c>
      <c r="BX1671">
        <f t="shared" si="2102"/>
        <v>1302.9680064181816</v>
      </c>
      <c r="BY1671">
        <f t="shared" si="2103"/>
        <v>1327.5498674904763</v>
      </c>
      <c r="BZ1671">
        <f t="shared" si="2104"/>
        <v>1419.849976</v>
      </c>
      <c r="CA1671">
        <f t="shared" si="2105"/>
        <v>1208.969971</v>
      </c>
      <c r="CB1671">
        <f t="shared" si="2106"/>
        <v>1334.7803441933333</v>
      </c>
      <c r="CC1671">
        <f t="shared" si="2107"/>
        <v>1334.670005611111</v>
      </c>
      <c r="CD1671">
        <f t="shared" si="2108"/>
        <v>1358.3502089224601</v>
      </c>
      <c r="CE1671">
        <f t="shared" si="2109"/>
        <v>1338.2973809533362</v>
      </c>
      <c r="CF1671">
        <f t="shared" si="2110"/>
        <v>1220.5699460000001</v>
      </c>
      <c r="CG1671">
        <f t="shared" si="2111"/>
        <v>1255.6800539999999</v>
      </c>
      <c r="CH1671">
        <f t="shared" si="2112"/>
        <v>1215</v>
      </c>
    </row>
    <row r="1672" spans="1:86">
      <c r="A1672" s="1">
        <v>41933</v>
      </c>
      <c r="B1672">
        <v>1212.9300539999999</v>
      </c>
      <c r="C1672">
        <v>1221.880005</v>
      </c>
      <c r="D1672">
        <v>1207.5</v>
      </c>
      <c r="E1672">
        <v>1216.6999510000001</v>
      </c>
      <c r="F1672">
        <v>1950732</v>
      </c>
      <c r="G1672">
        <f t="shared" si="2126"/>
        <v>545322.59999939217</v>
      </c>
      <c r="H1672">
        <f t="shared" si="2074"/>
        <v>60183027.733980179</v>
      </c>
      <c r="I1672">
        <f t="shared" si="2127"/>
        <v>1214.7525025</v>
      </c>
      <c r="J1672">
        <f t="shared" si="2054"/>
        <v>1379.5325320000002</v>
      </c>
      <c r="K1672">
        <f t="shared" si="2055"/>
        <v>1214.7525025</v>
      </c>
      <c r="L1672">
        <f t="shared" si="2056"/>
        <v>10</v>
      </c>
      <c r="M1672">
        <f t="shared" si="2057"/>
        <v>1</v>
      </c>
      <c r="N1672">
        <f t="shared" si="2058"/>
        <v>0</v>
      </c>
      <c r="O1672">
        <f t="shared" si="2059"/>
        <v>90</v>
      </c>
      <c r="P1672">
        <f t="shared" si="2114"/>
        <v>14.380004999999983</v>
      </c>
      <c r="Q1672">
        <f t="shared" si="2115"/>
        <v>5.1800539999999273</v>
      </c>
      <c r="R1672">
        <f t="shared" si="2116"/>
        <v>9.1999510000000555</v>
      </c>
      <c r="S1672">
        <f t="shared" si="2117"/>
        <v>14.380004999999983</v>
      </c>
      <c r="T1672">
        <f t="shared" si="2073"/>
        <v>32.093856041818874</v>
      </c>
      <c r="U1672">
        <f t="shared" si="2118"/>
        <v>22.619995000000017</v>
      </c>
      <c r="V1672">
        <f t="shared" si="2119"/>
        <v>-15.050048999999944</v>
      </c>
      <c r="W1672">
        <f t="shared" si="2120"/>
        <v>22.619995000000017</v>
      </c>
      <c r="X1672">
        <f t="shared" si="2121"/>
        <v>0</v>
      </c>
      <c r="Y1672">
        <f t="shared" si="2071"/>
        <v>7.3256372712713516</v>
      </c>
      <c r="Z1672">
        <f t="shared" si="2072"/>
        <v>10.313578157941848</v>
      </c>
      <c r="AA1672">
        <f t="shared" si="2068"/>
        <v>22.825668756430868</v>
      </c>
      <c r="AB1672">
        <f t="shared" si="2069"/>
        <v>32.135677758705803</v>
      </c>
      <c r="AC1672">
        <f t="shared" si="2070"/>
        <v>16.939193801794694</v>
      </c>
      <c r="AD1672">
        <f t="shared" si="2078"/>
        <v>32.196710536788174</v>
      </c>
      <c r="AE1672">
        <f t="shared" si="2131"/>
        <v>1267.5139892</v>
      </c>
      <c r="AF1672">
        <f t="shared" ref="AF1672:AF1735" si="2133">AVERAGE(E1667:E1672)</f>
        <v>1282.6416625000002</v>
      </c>
      <c r="AG1672">
        <f t="shared" si="2075"/>
        <v>1331.8265076</v>
      </c>
      <c r="AH1672">
        <f t="shared" si="2060"/>
        <v>1309.5410033999999</v>
      </c>
      <c r="AI1672">
        <f t="shared" si="2061"/>
        <v>1432.7030789606001</v>
      </c>
      <c r="AJ1672">
        <f t="shared" si="2062"/>
        <v>1186.3789278393997</v>
      </c>
      <c r="AK1672">
        <f t="shared" si="2063"/>
        <v>0.12309399229668437</v>
      </c>
      <c r="AL1672">
        <f t="shared" si="2122"/>
        <v>0.27954767748690856</v>
      </c>
      <c r="AM1672">
        <f t="shared" si="2123"/>
        <v>545322.59999939217</v>
      </c>
      <c r="AN1672">
        <f t="shared" si="2076"/>
        <v>-14564851.682967629</v>
      </c>
      <c r="AO1672">
        <f t="shared" si="2077"/>
        <v>54794420</v>
      </c>
      <c r="AP1672">
        <f t="shared" si="2079"/>
        <v>-0.2658090309737311</v>
      </c>
      <c r="AQ1672">
        <f t="shared" si="2080"/>
        <v>1253.7991062457297</v>
      </c>
      <c r="AR1672">
        <f t="shared" si="2081"/>
        <v>1253.498724016503</v>
      </c>
      <c r="AS1672">
        <f t="shared" si="2082"/>
        <v>1289.4236982757907</v>
      </c>
      <c r="AT1672">
        <f t="shared" si="2083"/>
        <v>1307.8908745543331</v>
      </c>
      <c r="AU1672">
        <f t="shared" si="2084"/>
        <v>1296.9504451707605</v>
      </c>
      <c r="AV1672">
        <f t="shared" si="2085"/>
        <v>1307.3706762932979</v>
      </c>
      <c r="AW1672">
        <f t="shared" si="2086"/>
        <v>-10.420231122537416</v>
      </c>
      <c r="AX1672">
        <f t="shared" si="2113"/>
        <v>9.911189978611592</v>
      </c>
      <c r="AY1672">
        <f t="shared" si="2087"/>
        <v>-20.331421101149008</v>
      </c>
      <c r="AZ1672">
        <f t="shared" si="2124"/>
        <v>1215.3599853333333</v>
      </c>
      <c r="BA1672">
        <f t="shared" si="2125"/>
        <v>2370841614.9092641</v>
      </c>
      <c r="BB1672">
        <f t="shared" si="2128"/>
        <v>0</v>
      </c>
      <c r="BC1672">
        <f t="shared" si="2129"/>
        <v>2370841614.9092641</v>
      </c>
      <c r="BD1672">
        <f t="shared" si="2064"/>
        <v>18122654921.293468</v>
      </c>
      <c r="BE1672">
        <f t="shared" si="2065"/>
        <v>36641899312.922615</v>
      </c>
      <c r="BF1672">
        <f t="shared" si="2066"/>
        <v>0.49458830631364392</v>
      </c>
      <c r="BG1672">
        <f t="shared" si="2067"/>
        <v>33.091942725922351</v>
      </c>
      <c r="BH1672">
        <f t="shared" si="2088"/>
        <v>266060838</v>
      </c>
      <c r="BI1672">
        <f t="shared" si="2089"/>
        <v>-0.79703723752480149</v>
      </c>
      <c r="BJ1672">
        <f t="shared" si="2130"/>
        <v>404.99270000000251</v>
      </c>
      <c r="BK1672">
        <f t="shared" si="2090"/>
        <v>4.1678099285871219E-3</v>
      </c>
      <c r="BL1672">
        <f t="shared" si="2091"/>
        <v>1.0041678099285871</v>
      </c>
      <c r="BM1672">
        <f t="shared" si="2092"/>
        <v>64.912113354208074</v>
      </c>
      <c r="BN1672">
        <f t="shared" si="2093"/>
        <v>1214.6900025</v>
      </c>
      <c r="BO1672">
        <f t="shared" si="2132"/>
        <v>1277.4500123000003</v>
      </c>
      <c r="BP1672">
        <f t="shared" si="2094"/>
        <v>1317.8967680147059</v>
      </c>
      <c r="BQ1672">
        <f t="shared" si="2095"/>
        <v>-40.44675571470566</v>
      </c>
      <c r="BR1672">
        <f t="shared" si="2096"/>
        <v>-148.98010299999987</v>
      </c>
      <c r="BS1672">
        <f t="shared" si="2097"/>
        <v>-155.30004899999994</v>
      </c>
      <c r="BT1672">
        <f t="shared" si="2098"/>
        <v>-197.96997099999999</v>
      </c>
      <c r="BU1672">
        <f t="shared" si="2099"/>
        <v>-156.86999500000002</v>
      </c>
      <c r="BV1672">
        <f t="shared" si="2100"/>
        <v>1241.3006508666667</v>
      </c>
      <c r="BW1672">
        <f t="shared" si="2101"/>
        <v>1253.1123684761906</v>
      </c>
      <c r="BX1672">
        <f t="shared" si="2102"/>
        <v>1282.9769041999998</v>
      </c>
      <c r="BY1672">
        <f t="shared" si="2103"/>
        <v>1316.209719123809</v>
      </c>
      <c r="BZ1672">
        <f t="shared" si="2104"/>
        <v>1419.849976</v>
      </c>
      <c r="CA1672">
        <f t="shared" si="2105"/>
        <v>1207.5</v>
      </c>
      <c r="CB1672">
        <f t="shared" si="2106"/>
        <v>1308.9459600233331</v>
      </c>
      <c r="CC1672">
        <f t="shared" si="2107"/>
        <v>1326.0905639111108</v>
      </c>
      <c r="CD1672">
        <f t="shared" si="2108"/>
        <v>1343.7733572585316</v>
      </c>
      <c r="CE1672">
        <f t="shared" si="2109"/>
        <v>1346.0696462141036</v>
      </c>
      <c r="CF1672">
        <f t="shared" si="2110"/>
        <v>1211.650024</v>
      </c>
      <c r="CG1672">
        <f t="shared" si="2111"/>
        <v>1246.8000489999999</v>
      </c>
      <c r="CH1672">
        <f t="shared" si="2112"/>
        <v>1208.969971</v>
      </c>
    </row>
    <row r="1673" spans="1:86">
      <c r="A1673" s="1">
        <v>41934</v>
      </c>
      <c r="B1673">
        <v>1242.5</v>
      </c>
      <c r="C1673">
        <v>1244.5</v>
      </c>
      <c r="D1673">
        <v>1222.5500489999999</v>
      </c>
      <c r="E1673">
        <v>1225.9300539999999</v>
      </c>
      <c r="F1673">
        <v>2067664</v>
      </c>
      <c r="G1673">
        <f t="shared" si="2126"/>
        <v>-1430877.643773515</v>
      </c>
      <c r="H1673">
        <f t="shared" si="2074"/>
        <v>58752150.09020666</v>
      </c>
      <c r="I1673">
        <f t="shared" si="2127"/>
        <v>1233.87002575</v>
      </c>
      <c r="J1673">
        <f t="shared" si="2054"/>
        <v>1355.4624939999999</v>
      </c>
      <c r="K1673">
        <f t="shared" si="2055"/>
        <v>1214.7525025</v>
      </c>
      <c r="L1673">
        <f t="shared" si="2056"/>
        <v>6</v>
      </c>
      <c r="M1673">
        <f t="shared" si="2057"/>
        <v>2</v>
      </c>
      <c r="N1673">
        <f t="shared" si="2058"/>
        <v>40</v>
      </c>
      <c r="O1673">
        <f t="shared" si="2059"/>
        <v>80</v>
      </c>
      <c r="P1673">
        <f t="shared" si="2114"/>
        <v>21.949951000000056</v>
      </c>
      <c r="Q1673">
        <f t="shared" si="2115"/>
        <v>18.569946000000073</v>
      </c>
      <c r="R1673">
        <f t="shared" si="2116"/>
        <v>3.3800049999999828</v>
      </c>
      <c r="S1673">
        <f t="shared" si="2117"/>
        <v>21.949951000000056</v>
      </c>
      <c r="T1673">
        <f t="shared" si="2073"/>
        <v>31.369291395974674</v>
      </c>
      <c r="U1673">
        <f t="shared" si="2118"/>
        <v>15.34997599999997</v>
      </c>
      <c r="V1673">
        <f t="shared" si="2119"/>
        <v>8.0077999999957683E-2</v>
      </c>
      <c r="W1673">
        <f t="shared" si="2120"/>
        <v>15.34997599999997</v>
      </c>
      <c r="X1673">
        <f t="shared" si="2121"/>
        <v>0</v>
      </c>
      <c r="Y1673">
        <f t="shared" si="2071"/>
        <v>7.8988043233233958</v>
      </c>
      <c r="Z1673">
        <f t="shared" si="2072"/>
        <v>9.5768940038031438</v>
      </c>
      <c r="AA1673">
        <f t="shared" si="2068"/>
        <v>25.180053395586029</v>
      </c>
      <c r="AB1673">
        <f t="shared" si="2069"/>
        <v>30.529519723330623</v>
      </c>
      <c r="AC1673">
        <f t="shared" si="2070"/>
        <v>9.6024184502827179</v>
      </c>
      <c r="AD1673">
        <f t="shared" si="2078"/>
        <v>29.533444459557312</v>
      </c>
      <c r="AE1673">
        <f t="shared" si="2131"/>
        <v>1242.7800048000001</v>
      </c>
      <c r="AF1673">
        <f t="shared" si="2133"/>
        <v>1260.5833333333333</v>
      </c>
      <c r="AG1673">
        <f t="shared" si="2075"/>
        <v>1327.0655091000001</v>
      </c>
      <c r="AH1673">
        <f t="shared" si="2060"/>
        <v>1295.5660034</v>
      </c>
      <c r="AI1673">
        <f t="shared" si="2061"/>
        <v>1421.7538534463288</v>
      </c>
      <c r="AJ1673">
        <f t="shared" si="2062"/>
        <v>1169.3781533536712</v>
      </c>
      <c r="AK1673">
        <f t="shared" si="2063"/>
        <v>0.22407823188035206</v>
      </c>
      <c r="AL1673">
        <f t="shared" si="2122"/>
        <v>-0.69202619176689972</v>
      </c>
      <c r="AM1673">
        <f t="shared" si="2123"/>
        <v>-1430877.643773515</v>
      </c>
      <c r="AN1673">
        <f t="shared" si="2076"/>
        <v>-17080806.438380163</v>
      </c>
      <c r="AO1673">
        <f t="shared" si="2077"/>
        <v>55379006</v>
      </c>
      <c r="AP1673">
        <f t="shared" si="2079"/>
        <v>-0.30843468801841917</v>
      </c>
      <c r="AQ1673">
        <f t="shared" si="2080"/>
        <v>1244.3236284821817</v>
      </c>
      <c r="AR1673">
        <f t="shared" si="2081"/>
        <v>1246.3940222817996</v>
      </c>
      <c r="AS1673">
        <f t="shared" si="2082"/>
        <v>1277.9948423061483</v>
      </c>
      <c r="AT1673">
        <f t="shared" si="2083"/>
        <v>1300.514400704443</v>
      </c>
      <c r="AU1673">
        <f t="shared" si="2084"/>
        <v>1286.2973864951464</v>
      </c>
      <c r="AV1673">
        <f t="shared" si="2085"/>
        <v>1301.6698327327672</v>
      </c>
      <c r="AW1673">
        <f t="shared" si="2086"/>
        <v>-15.372446237620807</v>
      </c>
      <c r="AX1673">
        <f t="shared" si="2113"/>
        <v>4.8544627353651117</v>
      </c>
      <c r="AY1673">
        <f t="shared" si="2087"/>
        <v>-20.226908972985918</v>
      </c>
      <c r="AZ1673">
        <f t="shared" si="2124"/>
        <v>1230.9933676666667</v>
      </c>
      <c r="BA1673">
        <f t="shared" si="2125"/>
        <v>2545280670.5631309</v>
      </c>
      <c r="BB1673">
        <f t="shared" si="2128"/>
        <v>2545280670.5631309</v>
      </c>
      <c r="BC1673">
        <f t="shared" si="2129"/>
        <v>0</v>
      </c>
      <c r="BD1673">
        <f t="shared" si="2064"/>
        <v>20667935591.856598</v>
      </c>
      <c r="BE1673">
        <f t="shared" si="2065"/>
        <v>34470382604.922615</v>
      </c>
      <c r="BF1673">
        <f t="shared" si="2066"/>
        <v>0.59958532600984449</v>
      </c>
      <c r="BG1673">
        <f t="shared" si="2067"/>
        <v>37.483797598062885</v>
      </c>
      <c r="BH1673">
        <f t="shared" si="2088"/>
        <v>268128502</v>
      </c>
      <c r="BI1673">
        <f t="shared" si="2089"/>
        <v>-1.1809789127053365</v>
      </c>
      <c r="BJ1673">
        <f t="shared" si="2130"/>
        <v>823.01029999998718</v>
      </c>
      <c r="BK1673">
        <f t="shared" si="2090"/>
        <v>7.5861784924160574E-3</v>
      </c>
      <c r="BL1673">
        <f t="shared" si="2091"/>
        <v>1.0075861784924161</v>
      </c>
      <c r="BM1673">
        <f t="shared" si="2092"/>
        <v>66.506836531029919</v>
      </c>
      <c r="BN1673">
        <f t="shared" si="2093"/>
        <v>1233.5250245</v>
      </c>
      <c r="BO1673">
        <f t="shared" si="2132"/>
        <v>1253.4300171999998</v>
      </c>
      <c r="BP1673">
        <f t="shared" si="2094"/>
        <v>1316.9541213235295</v>
      </c>
      <c r="BQ1673">
        <f t="shared" si="2095"/>
        <v>-63.524104123529696</v>
      </c>
      <c r="BR1673">
        <f t="shared" si="2096"/>
        <v>-115.66992200000004</v>
      </c>
      <c r="BS1673">
        <f t="shared" si="2097"/>
        <v>-102.06994600000007</v>
      </c>
      <c r="BT1673">
        <f t="shared" si="2098"/>
        <v>-125.46997099999999</v>
      </c>
      <c r="BU1673">
        <f t="shared" si="2099"/>
        <v>-126.5</v>
      </c>
      <c r="BV1673">
        <f t="shared" si="2100"/>
        <v>1227.4393391333333</v>
      </c>
      <c r="BW1673">
        <f t="shared" si="2101"/>
        <v>1236.9090517619047</v>
      </c>
      <c r="BX1673">
        <f t="shared" si="2102"/>
        <v>1267.7749133999998</v>
      </c>
      <c r="BY1673">
        <f t="shared" si="2103"/>
        <v>1306.1243425904763</v>
      </c>
      <c r="BZ1673">
        <f t="shared" si="2104"/>
        <v>1379.3000489999999</v>
      </c>
      <c r="CA1673">
        <f t="shared" si="2105"/>
        <v>1207.5</v>
      </c>
      <c r="CB1673">
        <f t="shared" si="2106"/>
        <v>1273.1445100266669</v>
      </c>
      <c r="CC1673">
        <f t="shared" si="2107"/>
        <v>1300.8855222416666</v>
      </c>
      <c r="CD1673">
        <f t="shared" si="2108"/>
        <v>1331.8501994112301</v>
      </c>
      <c r="CE1673">
        <f t="shared" si="2109"/>
        <v>1350.5552193164349</v>
      </c>
      <c r="CF1673">
        <f t="shared" si="2110"/>
        <v>1216.6999510000001</v>
      </c>
      <c r="CG1673">
        <f t="shared" si="2111"/>
        <v>1221.880005</v>
      </c>
      <c r="CH1673">
        <f t="shared" si="2112"/>
        <v>1207.5</v>
      </c>
    </row>
    <row r="1674" spans="1:86">
      <c r="A1674" s="1">
        <v>41939</v>
      </c>
      <c r="B1674">
        <v>1259.5</v>
      </c>
      <c r="C1674">
        <v>1259.849976</v>
      </c>
      <c r="D1674">
        <v>1222.469971</v>
      </c>
      <c r="E1674">
        <v>1228.5699460000001</v>
      </c>
      <c r="F1674">
        <v>2797208</v>
      </c>
      <c r="G1674">
        <f t="shared" si="2126"/>
        <v>-1884265.4324535136</v>
      </c>
      <c r="H1674">
        <f t="shared" si="2074"/>
        <v>56867884.657753147</v>
      </c>
      <c r="I1674">
        <f t="shared" si="2127"/>
        <v>1242.5974732499999</v>
      </c>
      <c r="J1674">
        <f t="shared" si="2054"/>
        <v>1355.4624939999999</v>
      </c>
      <c r="K1674">
        <f t="shared" si="2055"/>
        <v>1214.7525025</v>
      </c>
      <c r="L1674">
        <f t="shared" si="2056"/>
        <v>7</v>
      </c>
      <c r="M1674">
        <f t="shared" si="2057"/>
        <v>3</v>
      </c>
      <c r="N1674">
        <f t="shared" si="2058"/>
        <v>30</v>
      </c>
      <c r="O1674">
        <f t="shared" si="2059"/>
        <v>70</v>
      </c>
      <c r="P1674">
        <f t="shared" si="2114"/>
        <v>37.380004999999983</v>
      </c>
      <c r="Q1674">
        <f t="shared" si="2115"/>
        <v>31.280029999999897</v>
      </c>
      <c r="R1674">
        <f t="shared" si="2116"/>
        <v>6.0999750000000859</v>
      </c>
      <c r="S1674">
        <f t="shared" si="2117"/>
        <v>37.380004999999983</v>
      </c>
      <c r="T1674">
        <f t="shared" si="2073"/>
        <v>31.798628081976481</v>
      </c>
      <c r="U1674">
        <f t="shared" si="2118"/>
        <v>-17.400024999999914</v>
      </c>
      <c r="V1674">
        <f t="shared" si="2119"/>
        <v>-4.25</v>
      </c>
      <c r="W1674">
        <f t="shared" si="2120"/>
        <v>0</v>
      </c>
      <c r="X1674">
        <f t="shared" si="2121"/>
        <v>0</v>
      </c>
      <c r="Y1674">
        <f t="shared" si="2071"/>
        <v>7.3346040145145821</v>
      </c>
      <c r="Z1674">
        <f t="shared" si="2072"/>
        <v>8.8928301463886346</v>
      </c>
      <c r="AA1674">
        <f t="shared" si="2068"/>
        <v>23.065787604440231</v>
      </c>
      <c r="AB1674">
        <f t="shared" si="2069"/>
        <v>27.966081188984081</v>
      </c>
      <c r="AC1674">
        <f t="shared" si="2070"/>
        <v>9.6024184502827286</v>
      </c>
      <c r="AD1674">
        <f t="shared" si="2078"/>
        <v>26.857217376215456</v>
      </c>
      <c r="AE1674">
        <f t="shared" si="2131"/>
        <v>1220.6839842000002</v>
      </c>
      <c r="AF1674">
        <f t="shared" si="2133"/>
        <v>1240.4116616666668</v>
      </c>
      <c r="AG1674">
        <f t="shared" si="2075"/>
        <v>1320.6390076</v>
      </c>
      <c r="AH1674">
        <f t="shared" si="2060"/>
        <v>1284.2630004</v>
      </c>
      <c r="AI1674">
        <f t="shared" si="2061"/>
        <v>1412.1695288556023</v>
      </c>
      <c r="AJ1674">
        <f t="shared" si="2062"/>
        <v>1156.3564719443978</v>
      </c>
      <c r="AK1674">
        <f t="shared" si="2063"/>
        <v>0.28229002431517169</v>
      </c>
      <c r="AL1674">
        <f t="shared" si="2122"/>
        <v>-0.67362363916216228</v>
      </c>
      <c r="AM1674">
        <f t="shared" si="2123"/>
        <v>-1884265.4324535136</v>
      </c>
      <c r="AN1674">
        <f t="shared" si="2076"/>
        <v>-20663812.127619959</v>
      </c>
      <c r="AO1674">
        <f t="shared" si="2077"/>
        <v>54588350</v>
      </c>
      <c r="AP1674">
        <f t="shared" si="2079"/>
        <v>-0.3785388663995149</v>
      </c>
      <c r="AQ1674">
        <f t="shared" si="2080"/>
        <v>1238.9673764382399</v>
      </c>
      <c r="AR1674">
        <f t="shared" si="2081"/>
        <v>1244.3722398964867</v>
      </c>
      <c r="AS1674">
        <f t="shared" si="2082"/>
        <v>1269.0983609710415</v>
      </c>
      <c r="AT1674">
        <f t="shared" si="2083"/>
        <v>1294.0393997810431</v>
      </c>
      <c r="AU1674">
        <f t="shared" si="2084"/>
        <v>1277.6382704208745</v>
      </c>
      <c r="AV1674">
        <f t="shared" si="2085"/>
        <v>1296.5528406614735</v>
      </c>
      <c r="AW1674">
        <f t="shared" si="2086"/>
        <v>-18.914570240599005</v>
      </c>
      <c r="AX1674">
        <f t="shared" si="2113"/>
        <v>0.10065614017228874</v>
      </c>
      <c r="AY1674">
        <f t="shared" si="2087"/>
        <v>-19.015226380771296</v>
      </c>
      <c r="AZ1674">
        <f t="shared" si="2124"/>
        <v>1236.9632976666667</v>
      </c>
      <c r="BA1674">
        <f t="shared" si="2125"/>
        <v>3460043631.9395814</v>
      </c>
      <c r="BB1674">
        <f t="shared" si="2128"/>
        <v>3460043631.9395814</v>
      </c>
      <c r="BC1674">
        <f t="shared" si="2129"/>
        <v>0</v>
      </c>
      <c r="BD1674">
        <f t="shared" si="2064"/>
        <v>21265777364.957569</v>
      </c>
      <c r="BE1674">
        <f t="shared" si="2065"/>
        <v>34470382604.922615</v>
      </c>
      <c r="BF1674">
        <f t="shared" si="2066"/>
        <v>0.6169289621380839</v>
      </c>
      <c r="BG1674">
        <f t="shared" si="2067"/>
        <v>38.154364018708137</v>
      </c>
      <c r="BH1674">
        <f t="shared" si="2088"/>
        <v>270925710</v>
      </c>
      <c r="BI1674">
        <f t="shared" si="2089"/>
        <v>-1.458835278240507</v>
      </c>
      <c r="BJ1674">
        <f t="shared" si="2130"/>
        <v>163.98920000001453</v>
      </c>
      <c r="BK1674">
        <f t="shared" si="2090"/>
        <v>2.1533789724679886E-3</v>
      </c>
      <c r="BL1674">
        <f t="shared" si="2091"/>
        <v>1.0021533789724679</v>
      </c>
      <c r="BM1674">
        <f t="shared" si="2092"/>
        <v>67.412659587473954</v>
      </c>
      <c r="BN1674">
        <f t="shared" si="2093"/>
        <v>1241.1599735</v>
      </c>
      <c r="BO1674">
        <f t="shared" si="2132"/>
        <v>1230.5200075</v>
      </c>
      <c r="BP1674">
        <f t="shared" si="2094"/>
        <v>1316.0833848235291</v>
      </c>
      <c r="BQ1674">
        <f t="shared" si="2095"/>
        <v>-85.563377323529039</v>
      </c>
      <c r="BR1674">
        <f t="shared" si="2096"/>
        <v>-124.46008299999994</v>
      </c>
      <c r="BS1674">
        <f t="shared" si="2097"/>
        <v>-120.78002900000001</v>
      </c>
      <c r="BT1674">
        <f t="shared" si="2098"/>
        <v>-101.80004800000006</v>
      </c>
      <c r="BU1674">
        <f t="shared" si="2099"/>
        <v>-94.5</v>
      </c>
      <c r="BV1674">
        <f t="shared" si="2100"/>
        <v>1222.7026528666668</v>
      </c>
      <c r="BW1674">
        <f t="shared" si="2101"/>
        <v>1227.7623696666665</v>
      </c>
      <c r="BX1674">
        <f t="shared" si="2102"/>
        <v>1255.5938120545454</v>
      </c>
      <c r="BY1674">
        <f t="shared" si="2103"/>
        <v>1296.7438127714283</v>
      </c>
      <c r="BZ1674">
        <f t="shared" si="2104"/>
        <v>1379.3000489999999</v>
      </c>
      <c r="CA1674">
        <f t="shared" si="2105"/>
        <v>1207.5</v>
      </c>
      <c r="CB1674">
        <f t="shared" si="2106"/>
        <v>1218.4766098566665</v>
      </c>
      <c r="CC1674">
        <f t="shared" si="2107"/>
        <v>1267.6890352999999</v>
      </c>
      <c r="CD1674">
        <f t="shared" si="2108"/>
        <v>1325.7303421174604</v>
      </c>
      <c r="CE1674">
        <f t="shared" si="2109"/>
        <v>1348.0206020370265</v>
      </c>
      <c r="CF1674">
        <f t="shared" si="2110"/>
        <v>1225.9300539999999</v>
      </c>
      <c r="CG1674">
        <f t="shared" si="2111"/>
        <v>1244.5</v>
      </c>
      <c r="CH1674">
        <f t="shared" si="2112"/>
        <v>1222.5500489999999</v>
      </c>
    </row>
    <row r="1675" spans="1:86">
      <c r="A1675" s="1">
        <v>41940</v>
      </c>
      <c r="B1675">
        <v>1242.4499510000001</v>
      </c>
      <c r="C1675">
        <v>1242.4499510000001</v>
      </c>
      <c r="D1675">
        <v>1226.719971</v>
      </c>
      <c r="E1675">
        <v>1239.3000489999999</v>
      </c>
      <c r="F1675">
        <v>2289958</v>
      </c>
      <c r="G1675">
        <f t="shared" si="2126"/>
        <v>1372837.5352421016</v>
      </c>
      <c r="H1675">
        <f t="shared" si="2074"/>
        <v>58240722.19299525</v>
      </c>
      <c r="I1675">
        <f t="shared" si="2127"/>
        <v>1237.7299805</v>
      </c>
      <c r="J1675">
        <f t="shared" si="2054"/>
        <v>1355.4624939999999</v>
      </c>
      <c r="K1675">
        <f t="shared" si="2055"/>
        <v>1214.7525025</v>
      </c>
      <c r="L1675">
        <f t="shared" si="2056"/>
        <v>8</v>
      </c>
      <c r="M1675">
        <f t="shared" si="2057"/>
        <v>4</v>
      </c>
      <c r="N1675">
        <f t="shared" si="2058"/>
        <v>20</v>
      </c>
      <c r="O1675">
        <f t="shared" si="2059"/>
        <v>60</v>
      </c>
      <c r="P1675">
        <f t="shared" si="2114"/>
        <v>15.729980000000069</v>
      </c>
      <c r="Q1675">
        <f t="shared" si="2115"/>
        <v>3.149902000000111</v>
      </c>
      <c r="R1675">
        <f t="shared" si="2116"/>
        <v>12.580077999999958</v>
      </c>
      <c r="S1675">
        <f t="shared" si="2117"/>
        <v>15.729980000000069</v>
      </c>
      <c r="T1675">
        <f t="shared" si="2073"/>
        <v>30.650867504692453</v>
      </c>
      <c r="U1675">
        <f t="shared" si="2118"/>
        <v>14.550048999999944</v>
      </c>
      <c r="V1675">
        <f t="shared" si="2119"/>
        <v>-9.7800290000000132</v>
      </c>
      <c r="W1675">
        <f t="shared" si="2120"/>
        <v>14.550048999999944</v>
      </c>
      <c r="X1675">
        <f t="shared" si="2121"/>
        <v>0</v>
      </c>
      <c r="Y1675">
        <f t="shared" si="2071"/>
        <v>7.8499929420492505</v>
      </c>
      <c r="Z1675">
        <f t="shared" si="2072"/>
        <v>8.257627993075161</v>
      </c>
      <c r="AA1675">
        <f t="shared" si="2068"/>
        <v>25.610997603403774</v>
      </c>
      <c r="AB1675">
        <f t="shared" si="2069"/>
        <v>26.940927501679912</v>
      </c>
      <c r="AC1675">
        <f t="shared" si="2070"/>
        <v>2.5306968215089904</v>
      </c>
      <c r="AD1675">
        <f t="shared" si="2078"/>
        <v>23.403092923674802</v>
      </c>
      <c r="AE1675">
        <f t="shared" si="2131"/>
        <v>1224.4300048</v>
      </c>
      <c r="AF1675">
        <f t="shared" si="2133"/>
        <v>1223.7866616666668</v>
      </c>
      <c r="AG1675">
        <f t="shared" si="2075"/>
        <v>1314.5590088499998</v>
      </c>
      <c r="AH1675">
        <f t="shared" si="2060"/>
        <v>1272.8900024</v>
      </c>
      <c r="AI1675">
        <f t="shared" si="2061"/>
        <v>1394.3799394235327</v>
      </c>
      <c r="AJ1675">
        <f t="shared" si="2062"/>
        <v>1151.4000653764672</v>
      </c>
      <c r="AK1675">
        <f t="shared" si="2063"/>
        <v>0.3617582895219808</v>
      </c>
      <c r="AL1675">
        <f t="shared" si="2122"/>
        <v>0.59950336872645771</v>
      </c>
      <c r="AM1675">
        <f t="shared" si="2123"/>
        <v>1372837.5352421016</v>
      </c>
      <c r="AN1675">
        <f t="shared" si="2076"/>
        <v>-19868298.387784123</v>
      </c>
      <c r="AO1675">
        <f t="shared" si="2077"/>
        <v>55878724</v>
      </c>
      <c r="AP1675">
        <f t="shared" si="2079"/>
        <v>-0.35556106091084189</v>
      </c>
      <c r="AQ1675">
        <f t="shared" si="2080"/>
        <v>1239.0804851092382</v>
      </c>
      <c r="AR1675">
        <f t="shared" si="2081"/>
        <v>1246.8397097909881</v>
      </c>
      <c r="AS1675">
        <f t="shared" si="2082"/>
        <v>1263.7346648162541</v>
      </c>
      <c r="AT1675">
        <f t="shared" si="2083"/>
        <v>1289.1128582107492</v>
      </c>
      <c r="AU1675">
        <f t="shared" si="2084"/>
        <v>1271.8875372077432</v>
      </c>
      <c r="AV1675">
        <f t="shared" si="2085"/>
        <v>1292.5451452451703</v>
      </c>
      <c r="AW1675">
        <f t="shared" si="2086"/>
        <v>-20.657608037427053</v>
      </c>
      <c r="AX1675">
        <f t="shared" si="2113"/>
        <v>-4.05099669534758</v>
      </c>
      <c r="AY1675">
        <f t="shared" si="2087"/>
        <v>-16.606611342079475</v>
      </c>
      <c r="AZ1675">
        <f t="shared" si="2124"/>
        <v>1236.156657</v>
      </c>
      <c r="BA1675">
        <f t="shared" si="2125"/>
        <v>2830746825.9504061</v>
      </c>
      <c r="BB1675">
        <f t="shared" si="2128"/>
        <v>0</v>
      </c>
      <c r="BC1675">
        <f t="shared" si="2129"/>
        <v>2830746825.9504061</v>
      </c>
      <c r="BD1675">
        <f t="shared" si="2064"/>
        <v>17444268980.386997</v>
      </c>
      <c r="BE1675">
        <f t="shared" si="2065"/>
        <v>37301129430.873024</v>
      </c>
      <c r="BF1675">
        <f t="shared" si="2066"/>
        <v>0.46766061099342743</v>
      </c>
      <c r="BG1675">
        <f t="shared" si="2067"/>
        <v>31.86435661558555</v>
      </c>
      <c r="BH1675">
        <f t="shared" si="2088"/>
        <v>273215668</v>
      </c>
      <c r="BI1675">
        <f t="shared" si="2089"/>
        <v>-1.5982117230813406</v>
      </c>
      <c r="BJ1675">
        <f t="shared" si="2130"/>
        <v>973.01029999998718</v>
      </c>
      <c r="BK1675">
        <f t="shared" si="2090"/>
        <v>8.7338153069225991E-3</v>
      </c>
      <c r="BL1675">
        <f t="shared" si="2091"/>
        <v>1.0087338153069225</v>
      </c>
      <c r="BM1675">
        <f t="shared" si="2092"/>
        <v>64.030818964129566</v>
      </c>
      <c r="BN1675">
        <f t="shared" si="2093"/>
        <v>1234.584961</v>
      </c>
      <c r="BO1675">
        <f t="shared" si="2132"/>
        <v>1230.3689943000002</v>
      </c>
      <c r="BP1675">
        <f t="shared" si="2094"/>
        <v>1315.1233826029411</v>
      </c>
      <c r="BQ1675">
        <f t="shared" si="2095"/>
        <v>-84.754388302940924</v>
      </c>
      <c r="BR1675">
        <f t="shared" si="2096"/>
        <v>-99.949951000000056</v>
      </c>
      <c r="BS1675">
        <f t="shared" si="2097"/>
        <v>-107.53002900000001</v>
      </c>
      <c r="BT1675">
        <f t="shared" si="2098"/>
        <v>-121.27001999999993</v>
      </c>
      <c r="BU1675">
        <f t="shared" si="2099"/>
        <v>-110.55004899999994</v>
      </c>
      <c r="BV1675">
        <f t="shared" si="2100"/>
        <v>1228.9080078</v>
      </c>
      <c r="BW1675">
        <f t="shared" si="2101"/>
        <v>1227.4447660476189</v>
      </c>
      <c r="BX1675">
        <f t="shared" si="2102"/>
        <v>1247.4187299818182</v>
      </c>
      <c r="BY1675">
        <f t="shared" si="2103"/>
        <v>1288.9972452857144</v>
      </c>
      <c r="BZ1675">
        <f t="shared" si="2104"/>
        <v>1379.3000489999999</v>
      </c>
      <c r="CA1675">
        <f t="shared" si="2105"/>
        <v>1207.5</v>
      </c>
      <c r="CB1675">
        <f t="shared" si="2106"/>
        <v>1217.8121706099998</v>
      </c>
      <c r="CC1675">
        <f t="shared" si="2107"/>
        <v>1219.3616184916666</v>
      </c>
      <c r="CD1675">
        <f t="shared" si="2108"/>
        <v>1313.0889576993254</v>
      </c>
      <c r="CE1675">
        <f t="shared" si="2109"/>
        <v>1343.6008934574752</v>
      </c>
      <c r="CF1675">
        <f t="shared" si="2110"/>
        <v>1228.5699460000001</v>
      </c>
      <c r="CG1675">
        <f t="shared" si="2111"/>
        <v>1259.849976</v>
      </c>
      <c r="CH1675">
        <f t="shared" si="2112"/>
        <v>1222.469971</v>
      </c>
    </row>
    <row r="1676" spans="1:86">
      <c r="A1676" s="1">
        <v>41941</v>
      </c>
      <c r="B1676">
        <v>1237.5</v>
      </c>
      <c r="C1676">
        <v>1257</v>
      </c>
      <c r="D1676">
        <v>1236.5</v>
      </c>
      <c r="E1676">
        <v>1253.030029</v>
      </c>
      <c r="F1676">
        <v>2425016</v>
      </c>
      <c r="G1676">
        <f t="shared" si="2126"/>
        <v>1485772.761508686</v>
      </c>
      <c r="H1676">
        <f t="shared" si="2074"/>
        <v>59726494.954503939</v>
      </c>
      <c r="I1676">
        <f t="shared" si="2127"/>
        <v>1246.0075072499999</v>
      </c>
      <c r="J1676">
        <f t="shared" ref="J1676:J1739" si="2134">MAX(I1667:I1676)</f>
        <v>1355.4624939999999</v>
      </c>
      <c r="K1676">
        <f t="shared" ref="K1676:K1739" si="2135">MIN(I1667:I1676)</f>
        <v>1214.7525025</v>
      </c>
      <c r="L1676">
        <f t="shared" ref="L1676:L1739" si="2136">10-MATCH(J1676,I1667:I1676,0)+1</f>
        <v>9</v>
      </c>
      <c r="M1676">
        <f t="shared" ref="M1676:M1739" si="2137">10-MATCH(K1676,I1667:I1676,0)+1</f>
        <v>5</v>
      </c>
      <c r="N1676">
        <f t="shared" ref="N1676:N1739" si="2138">(100*(10-L1676)/10)</f>
        <v>10</v>
      </c>
      <c r="O1676">
        <f t="shared" ref="O1676:O1739" si="2139">100*(10-M1676)/10</f>
        <v>50</v>
      </c>
      <c r="P1676">
        <f t="shared" si="2114"/>
        <v>20.5</v>
      </c>
      <c r="Q1676">
        <f t="shared" si="2115"/>
        <v>3.9699709999999868</v>
      </c>
      <c r="R1676">
        <f t="shared" si="2116"/>
        <v>16.530029000000013</v>
      </c>
      <c r="S1676">
        <f t="shared" si="2117"/>
        <v>20.5</v>
      </c>
      <c r="T1676">
        <f t="shared" si="2073"/>
        <v>29.925805540071565</v>
      </c>
      <c r="U1676">
        <f t="shared" si="2118"/>
        <v>30.449951000000056</v>
      </c>
      <c r="V1676">
        <f t="shared" si="2119"/>
        <v>-18</v>
      </c>
      <c r="W1676">
        <f t="shared" si="2120"/>
        <v>30.449951000000056</v>
      </c>
      <c r="X1676">
        <f t="shared" si="2121"/>
        <v>0</v>
      </c>
      <c r="Y1676">
        <f t="shared" si="2071"/>
        <v>9.4642756604743088</v>
      </c>
      <c r="Z1676">
        <f t="shared" si="2072"/>
        <v>7.6677974221412208</v>
      </c>
      <c r="AA1676">
        <f t="shared" si="2068"/>
        <v>31.625800842023637</v>
      </c>
      <c r="AB1676">
        <f t="shared" si="2069"/>
        <v>25.62269347060284</v>
      </c>
      <c r="AC1676">
        <f t="shared" si="2070"/>
        <v>10.486052853440334</v>
      </c>
      <c r="AD1676">
        <f t="shared" si="2078"/>
        <v>20.153975436451201</v>
      </c>
      <c r="AE1676">
        <f t="shared" si="2131"/>
        <v>1232.7060058</v>
      </c>
      <c r="AF1676">
        <f t="shared" si="2133"/>
        <v>1229.1966755000001</v>
      </c>
      <c r="AG1676">
        <f t="shared" si="2075"/>
        <v>1310.0055115</v>
      </c>
      <c r="AH1676">
        <f t="shared" ref="AH1676:AH1739" si="2140">AVERAGE(E1667:E1676)</f>
        <v>1264.2680052999999</v>
      </c>
      <c r="AI1676">
        <f t="shared" ref="AI1676:AI1739" si="2141">AH1676+(STDEVPA(E1667:E1676)*2)</f>
        <v>1377.6644654158433</v>
      </c>
      <c r="AJ1676">
        <f t="shared" ref="AJ1676:AJ1739" si="2142">AH1676-(STDEVPA(E1667:E1676)*2)</f>
        <v>1150.8715451841565</v>
      </c>
      <c r="AK1676">
        <f t="shared" ref="AK1676:AK1739" si="2143">(E1676-AJ1676)/(AI1676-AJ1676)</f>
        <v>0.45044829314548523</v>
      </c>
      <c r="AL1676">
        <f t="shared" si="2122"/>
        <v>0.61268575609756226</v>
      </c>
      <c r="AM1676">
        <f t="shared" si="2123"/>
        <v>1485772.761508686</v>
      </c>
      <c r="AN1676">
        <f t="shared" si="2076"/>
        <v>-16529766.701446043</v>
      </c>
      <c r="AO1676">
        <f t="shared" si="2077"/>
        <v>56247750</v>
      </c>
      <c r="AP1676">
        <f t="shared" si="2079"/>
        <v>-0.29387427410778288</v>
      </c>
      <c r="AQ1676">
        <f t="shared" si="2080"/>
        <v>1243.8233300320971</v>
      </c>
      <c r="AR1676">
        <f t="shared" si="2081"/>
        <v>1256.0338856605565</v>
      </c>
      <c r="AS1676">
        <f t="shared" si="2082"/>
        <v>1261.8078303693283</v>
      </c>
      <c r="AT1676">
        <f t="shared" si="2083"/>
        <v>1285.8654035817817</v>
      </c>
      <c r="AU1676">
        <f t="shared" si="2084"/>
        <v>1269.0589109765817</v>
      </c>
      <c r="AV1676">
        <f t="shared" si="2085"/>
        <v>1289.7790871080083</v>
      </c>
      <c r="AW1676">
        <f t="shared" si="2086"/>
        <v>-20.72017613142657</v>
      </c>
      <c r="AX1676">
        <f t="shared" si="2113"/>
        <v>-7.3848325825633783</v>
      </c>
      <c r="AY1676">
        <f t="shared" si="2087"/>
        <v>-13.335343548863191</v>
      </c>
      <c r="AZ1676">
        <f t="shared" si="2124"/>
        <v>1248.843343</v>
      </c>
      <c r="BA1676">
        <f t="shared" si="2125"/>
        <v>3028465088.2684879</v>
      </c>
      <c r="BB1676">
        <f t="shared" si="2128"/>
        <v>3028465088.2684879</v>
      </c>
      <c r="BC1676">
        <f t="shared" si="2129"/>
        <v>0</v>
      </c>
      <c r="BD1676">
        <f t="shared" si="2064"/>
        <v>17504391346.80246</v>
      </c>
      <c r="BE1676">
        <f t="shared" si="2065"/>
        <v>37301129430.873024</v>
      </c>
      <c r="BF1676">
        <f t="shared" si="2066"/>
        <v>0.46927242187778373</v>
      </c>
      <c r="BG1676">
        <f t="shared" si="2067"/>
        <v>31.939102299220764</v>
      </c>
      <c r="BH1676">
        <f t="shared" si="2088"/>
        <v>275640684</v>
      </c>
      <c r="BI1676">
        <f t="shared" si="2089"/>
        <v>-1.6064903159413242</v>
      </c>
      <c r="BJ1676">
        <f t="shared" si="2130"/>
        <v>1272.9980000000069</v>
      </c>
      <c r="BK1676">
        <f t="shared" si="2090"/>
        <v>1.1078818249929779E-2</v>
      </c>
      <c r="BL1676">
        <f t="shared" si="2091"/>
        <v>1.0110788182499297</v>
      </c>
      <c r="BM1676">
        <f t="shared" si="2092"/>
        <v>59.765182094416694</v>
      </c>
      <c r="BN1676">
        <f t="shared" si="2093"/>
        <v>1246.75</v>
      </c>
      <c r="BO1676">
        <f t="shared" si="2132"/>
        <v>1234.1419923000001</v>
      </c>
      <c r="BP1676">
        <f t="shared" si="2094"/>
        <v>1313.8880884852938</v>
      </c>
      <c r="BQ1676">
        <f t="shared" si="2095"/>
        <v>-79.746096185293709</v>
      </c>
      <c r="BR1676">
        <f t="shared" si="2096"/>
        <v>-105.25</v>
      </c>
      <c r="BS1676">
        <f t="shared" si="2097"/>
        <v>-98.5</v>
      </c>
      <c r="BT1676">
        <f t="shared" si="2098"/>
        <v>-105.40002400000003</v>
      </c>
      <c r="BU1676">
        <f t="shared" si="2099"/>
        <v>-102.5</v>
      </c>
      <c r="BV1676">
        <f t="shared" si="2100"/>
        <v>1238.4413491999999</v>
      </c>
      <c r="BW1676">
        <f t="shared" si="2101"/>
        <v>1235.8000138571431</v>
      </c>
      <c r="BX1676">
        <f t="shared" si="2102"/>
        <v>1243.807825727273</v>
      </c>
      <c r="BY1676">
        <f t="shared" si="2103"/>
        <v>1283.1373424428573</v>
      </c>
      <c r="BZ1676">
        <f t="shared" si="2104"/>
        <v>1379.3000489999999</v>
      </c>
      <c r="CA1676">
        <f t="shared" si="2105"/>
        <v>1207.5</v>
      </c>
      <c r="CB1676">
        <f t="shared" si="2106"/>
        <v>1224.4158552600002</v>
      </c>
      <c r="CC1676">
        <f t="shared" si="2107"/>
        <v>1219.7095880916668</v>
      </c>
      <c r="CD1676">
        <f t="shared" si="2108"/>
        <v>1302.9661809117856</v>
      </c>
      <c r="CE1676">
        <f t="shared" si="2109"/>
        <v>1341.5745253317996</v>
      </c>
      <c r="CF1676">
        <f t="shared" si="2110"/>
        <v>1239.3000489999999</v>
      </c>
      <c r="CG1676">
        <f t="shared" si="2111"/>
        <v>1242.4499510000001</v>
      </c>
      <c r="CH1676">
        <f t="shared" si="2112"/>
        <v>1226.719971</v>
      </c>
    </row>
    <row r="1677" spans="1:86">
      <c r="A1677" s="1">
        <v>41942</v>
      </c>
      <c r="B1677">
        <v>1260.900024</v>
      </c>
      <c r="C1677">
        <v>1287.4499510000001</v>
      </c>
      <c r="D1677">
        <v>1254.5</v>
      </c>
      <c r="E1677">
        <v>1279.099976</v>
      </c>
      <c r="F1677">
        <v>4111292</v>
      </c>
      <c r="G1677">
        <f t="shared" si="2126"/>
        <v>2027575.0671462731</v>
      </c>
      <c r="H1677">
        <f t="shared" si="2074"/>
        <v>61754070.02165021</v>
      </c>
      <c r="I1677">
        <f t="shared" si="2127"/>
        <v>1270.4874877500001</v>
      </c>
      <c r="J1677">
        <f t="shared" si="2134"/>
        <v>1355.4624939999999</v>
      </c>
      <c r="K1677">
        <f t="shared" si="2135"/>
        <v>1214.7525025</v>
      </c>
      <c r="L1677">
        <f t="shared" si="2136"/>
        <v>10</v>
      </c>
      <c r="M1677">
        <f t="shared" si="2137"/>
        <v>6</v>
      </c>
      <c r="N1677">
        <f t="shared" si="2138"/>
        <v>0</v>
      </c>
      <c r="O1677">
        <f t="shared" si="2139"/>
        <v>40</v>
      </c>
      <c r="P1677">
        <f t="shared" si="2114"/>
        <v>32.949951000000056</v>
      </c>
      <c r="Q1677">
        <f t="shared" si="2115"/>
        <v>8.3499750000000859</v>
      </c>
      <c r="R1677">
        <f t="shared" si="2116"/>
        <v>24.59997599999997</v>
      </c>
      <c r="S1677">
        <f t="shared" si="2117"/>
        <v>32.949951000000056</v>
      </c>
      <c r="T1677">
        <f t="shared" si="2073"/>
        <v>30.141815930066457</v>
      </c>
      <c r="U1677">
        <f t="shared" si="2118"/>
        <v>22.550048999999944</v>
      </c>
      <c r="V1677">
        <f t="shared" si="2119"/>
        <v>-26</v>
      </c>
      <c r="W1677">
        <f t="shared" si="2120"/>
        <v>22.550048999999944</v>
      </c>
      <c r="X1677">
        <f t="shared" si="2121"/>
        <v>0</v>
      </c>
      <c r="Y1677">
        <f t="shared" si="2071"/>
        <v>10.398973756154712</v>
      </c>
      <c r="Z1677">
        <f t="shared" si="2072"/>
        <v>7.1200976062739914</v>
      </c>
      <c r="AA1677">
        <f t="shared" si="2068"/>
        <v>34.500156793080727</v>
      </c>
      <c r="AB1677">
        <f t="shared" si="2069"/>
        <v>23.621992858007253</v>
      </c>
      <c r="AC1677">
        <f t="shared" si="2070"/>
        <v>18.716038550494059</v>
      </c>
      <c r="AD1677">
        <f t="shared" si="2078"/>
        <v>19.545398105162349</v>
      </c>
      <c r="AE1677">
        <f t="shared" si="2131"/>
        <v>1245.1860108000001</v>
      </c>
      <c r="AF1677">
        <f t="shared" si="2133"/>
        <v>1240.4383341666664</v>
      </c>
      <c r="AG1677">
        <f t="shared" si="2075"/>
        <v>1307.8855103000001</v>
      </c>
      <c r="AH1677">
        <f t="shared" si="2140"/>
        <v>1256.3499999999999</v>
      </c>
      <c r="AI1677">
        <f t="shared" si="2141"/>
        <v>1352.0613819613561</v>
      </c>
      <c r="AJ1677">
        <f t="shared" si="2142"/>
        <v>1160.6386180386437</v>
      </c>
      <c r="AK1677">
        <f t="shared" si="2143"/>
        <v>0.61884676374846115</v>
      </c>
      <c r="AL1677">
        <f t="shared" si="2122"/>
        <v>0.49317223567342655</v>
      </c>
      <c r="AM1677">
        <f t="shared" si="2123"/>
        <v>2027575.0671462731</v>
      </c>
      <c r="AN1677">
        <f t="shared" si="2076"/>
        <v>-12734296.091099976</v>
      </c>
      <c r="AO1677">
        <f t="shared" si="2077"/>
        <v>57916910</v>
      </c>
      <c r="AP1677">
        <f t="shared" si="2079"/>
        <v>-0.21987181448561355</v>
      </c>
      <c r="AQ1677">
        <f t="shared" si="2080"/>
        <v>1255.8173896611841</v>
      </c>
      <c r="AR1677">
        <f t="shared" si="2081"/>
        <v>1269.684293637298</v>
      </c>
      <c r="AS1677">
        <f t="shared" si="2082"/>
        <v>1264.9204165828492</v>
      </c>
      <c r="AT1677">
        <f t="shared" si="2083"/>
        <v>1285.2565150994214</v>
      </c>
      <c r="AU1677">
        <f t="shared" si="2084"/>
        <v>1270.5650707300945</v>
      </c>
      <c r="AV1677">
        <f t="shared" si="2085"/>
        <v>1289.0315493304477</v>
      </c>
      <c r="AW1677">
        <f t="shared" si="2086"/>
        <v>-18.466478600353184</v>
      </c>
      <c r="AX1677">
        <f t="shared" si="2113"/>
        <v>-9.6011617861213399</v>
      </c>
      <c r="AY1677">
        <f t="shared" si="2087"/>
        <v>-8.8653168142318446</v>
      </c>
      <c r="AZ1677">
        <f t="shared" si="2124"/>
        <v>1273.683309</v>
      </c>
      <c r="BA1677">
        <f t="shared" si="2125"/>
        <v>5236483998.8252277</v>
      </c>
      <c r="BB1677">
        <f t="shared" si="2128"/>
        <v>5236483998.8252277</v>
      </c>
      <c r="BC1677">
        <f t="shared" si="2129"/>
        <v>0</v>
      </c>
      <c r="BD1677">
        <f t="shared" si="2064"/>
        <v>22740875345.627686</v>
      </c>
      <c r="BE1677">
        <f t="shared" si="2065"/>
        <v>32519938411.680943</v>
      </c>
      <c r="BF1677">
        <f t="shared" si="2066"/>
        <v>0.69929023412477676</v>
      </c>
      <c r="BG1677">
        <f t="shared" si="2067"/>
        <v>41.151900957339862</v>
      </c>
      <c r="BH1677">
        <f t="shared" si="2088"/>
        <v>279751976</v>
      </c>
      <c r="BI1677">
        <f t="shared" si="2089"/>
        <v>-1.4325854638658839</v>
      </c>
      <c r="BJ1677">
        <f t="shared" si="2130"/>
        <v>2506.9946999999956</v>
      </c>
      <c r="BK1677">
        <f t="shared" si="2090"/>
        <v>2.0805524525861107E-2</v>
      </c>
      <c r="BL1677">
        <f t="shared" si="2091"/>
        <v>1.0208055245258612</v>
      </c>
      <c r="BM1677">
        <f t="shared" si="2092"/>
        <v>50.444327500041197</v>
      </c>
      <c r="BN1677">
        <f t="shared" si="2093"/>
        <v>1270.9749755</v>
      </c>
      <c r="BO1677">
        <f t="shared" si="2132"/>
        <v>1245.3989869</v>
      </c>
      <c r="BP1677">
        <f t="shared" si="2094"/>
        <v>1312.9985297941175</v>
      </c>
      <c r="BQ1677">
        <f t="shared" si="2095"/>
        <v>-67.599542894117576</v>
      </c>
      <c r="BR1677">
        <f t="shared" si="2096"/>
        <v>-70.5</v>
      </c>
      <c r="BS1677">
        <f t="shared" si="2097"/>
        <v>-84.90002400000003</v>
      </c>
      <c r="BT1677">
        <f t="shared" si="2098"/>
        <v>-80.400024999999914</v>
      </c>
      <c r="BU1677">
        <f t="shared" si="2099"/>
        <v>-104.09997599999997</v>
      </c>
      <c r="BV1677">
        <f t="shared" si="2100"/>
        <v>1253.9060059333335</v>
      </c>
      <c r="BW1677">
        <f t="shared" si="2101"/>
        <v>1250.0580997142856</v>
      </c>
      <c r="BX1677">
        <f t="shared" si="2102"/>
        <v>1246.5045476727273</v>
      </c>
      <c r="BY1677">
        <f t="shared" si="2103"/>
        <v>1280.1939581095239</v>
      </c>
      <c r="BZ1677">
        <f t="shared" si="2104"/>
        <v>1379.3000489999999</v>
      </c>
      <c r="CA1677">
        <f t="shared" si="2105"/>
        <v>1207.5</v>
      </c>
      <c r="CB1677">
        <f t="shared" si="2106"/>
        <v>1233.2680534599999</v>
      </c>
      <c r="CC1677">
        <f t="shared" si="2107"/>
        <v>1227.086268411111</v>
      </c>
      <c r="CD1677">
        <f t="shared" si="2108"/>
        <v>1282.5416599999603</v>
      </c>
      <c r="CE1677">
        <f t="shared" si="2109"/>
        <v>1344.9920152307802</v>
      </c>
      <c r="CF1677">
        <f t="shared" si="2110"/>
        <v>1253.030029</v>
      </c>
      <c r="CG1677">
        <f t="shared" si="2111"/>
        <v>1257</v>
      </c>
      <c r="CH1677">
        <f t="shared" si="2112"/>
        <v>1236.5</v>
      </c>
    </row>
    <row r="1678" spans="1:86">
      <c r="A1678" s="1">
        <v>41943</v>
      </c>
      <c r="B1678">
        <v>1280.5</v>
      </c>
      <c r="C1678">
        <v>1310</v>
      </c>
      <c r="D1678">
        <v>1280.5</v>
      </c>
      <c r="E1678">
        <v>1303.9300539999999</v>
      </c>
      <c r="F1678">
        <v>3170070</v>
      </c>
      <c r="G1678">
        <f t="shared" si="2126"/>
        <v>1865517.2056799843</v>
      </c>
      <c r="H1678">
        <f t="shared" si="2074"/>
        <v>63619587.227330193</v>
      </c>
      <c r="I1678">
        <f t="shared" si="2127"/>
        <v>1293.7325135000001</v>
      </c>
      <c r="J1678">
        <f t="shared" si="2134"/>
        <v>1353.86752325</v>
      </c>
      <c r="K1678">
        <f t="shared" si="2135"/>
        <v>1214.7525025</v>
      </c>
      <c r="L1678">
        <f t="shared" si="2136"/>
        <v>10</v>
      </c>
      <c r="M1678">
        <f t="shared" si="2137"/>
        <v>7</v>
      </c>
      <c r="N1678">
        <f t="shared" si="2138"/>
        <v>0</v>
      </c>
      <c r="O1678">
        <f t="shared" si="2139"/>
        <v>30</v>
      </c>
      <c r="P1678">
        <f t="shared" si="2114"/>
        <v>29.5</v>
      </c>
      <c r="Q1678">
        <f t="shared" si="2115"/>
        <v>6.0699460000000727</v>
      </c>
      <c r="R1678">
        <f t="shared" si="2116"/>
        <v>23.430053999999927</v>
      </c>
      <c r="S1678">
        <f t="shared" si="2117"/>
        <v>29.5</v>
      </c>
      <c r="T1678">
        <f t="shared" si="2073"/>
        <v>30.095971935061709</v>
      </c>
      <c r="U1678">
        <f t="shared" si="2118"/>
        <v>14.5</v>
      </c>
      <c r="V1678">
        <f t="shared" si="2119"/>
        <v>-9.75</v>
      </c>
      <c r="W1678">
        <f t="shared" si="2120"/>
        <v>14.5</v>
      </c>
      <c r="X1678">
        <f t="shared" si="2121"/>
        <v>0</v>
      </c>
      <c r="Y1678">
        <f t="shared" si="2071"/>
        <v>10.691904202143661</v>
      </c>
      <c r="Z1678">
        <f t="shared" si="2072"/>
        <v>6.6115192058258492</v>
      </c>
      <c r="AA1678">
        <f t="shared" si="2068"/>
        <v>35.526030610387522</v>
      </c>
      <c r="AB1678">
        <f t="shared" si="2069"/>
        <v>21.96811992013938</v>
      </c>
      <c r="AC1678">
        <f t="shared" si="2070"/>
        <v>23.581374044389925</v>
      </c>
      <c r="AD1678">
        <f t="shared" si="2078"/>
        <v>19.284344737723206</v>
      </c>
      <c r="AE1678">
        <f t="shared" si="2131"/>
        <v>1260.7860108</v>
      </c>
      <c r="AF1678">
        <f t="shared" si="2133"/>
        <v>1254.9766846666669</v>
      </c>
      <c r="AG1678">
        <f t="shared" si="2075"/>
        <v>1305.36701055</v>
      </c>
      <c r="AH1678">
        <f t="shared" si="2140"/>
        <v>1251.7830078</v>
      </c>
      <c r="AI1678">
        <f t="shared" si="2141"/>
        <v>1332.4338625492828</v>
      </c>
      <c r="AJ1678">
        <f t="shared" si="2142"/>
        <v>1171.1321530507171</v>
      </c>
      <c r="AK1678">
        <f t="shared" si="2143"/>
        <v>0.8232888626047925</v>
      </c>
      <c r="AL1678">
        <f t="shared" si="2122"/>
        <v>0.58847823728813065</v>
      </c>
      <c r="AM1678">
        <f t="shared" si="2123"/>
        <v>1865517.2056799843</v>
      </c>
      <c r="AN1678">
        <f t="shared" si="2076"/>
        <v>-12093950.767557951</v>
      </c>
      <c r="AO1678">
        <f t="shared" si="2077"/>
        <v>58613822</v>
      </c>
      <c r="AP1678">
        <f t="shared" si="2079"/>
        <v>-0.20633274464780596</v>
      </c>
      <c r="AQ1678">
        <f t="shared" si="2080"/>
        <v>1272.1756955363815</v>
      </c>
      <c r="AR1678">
        <f t="shared" si="2081"/>
        <v>1276.9505853406681</v>
      </c>
      <c r="AS1678">
        <f t="shared" si="2082"/>
        <v>1271.9421513179364</v>
      </c>
      <c r="AT1678">
        <f t="shared" si="2083"/>
        <v>1286.9371336004735</v>
      </c>
      <c r="AU1678">
        <f t="shared" si="2084"/>
        <v>1275.5698182205804</v>
      </c>
      <c r="AV1678">
        <f t="shared" si="2085"/>
        <v>1290.0744446573162</v>
      </c>
      <c r="AW1678">
        <f t="shared" si="2086"/>
        <v>-14.504626436735862</v>
      </c>
      <c r="AX1678">
        <f t="shared" si="2113"/>
        <v>-10.581854716244244</v>
      </c>
      <c r="AY1678">
        <f t="shared" si="2087"/>
        <v>-3.9227717204916175</v>
      </c>
      <c r="AZ1678">
        <f t="shared" si="2124"/>
        <v>1298.1433513333334</v>
      </c>
      <c r="BA1678">
        <f t="shared" si="2125"/>
        <v>4115205293.76126</v>
      </c>
      <c r="BB1678">
        <f t="shared" si="2128"/>
        <v>4115205293.76126</v>
      </c>
      <c r="BC1678">
        <f t="shared" si="2129"/>
        <v>0</v>
      </c>
      <c r="BD1678">
        <f t="shared" si="2064"/>
        <v>26856080639.388947</v>
      </c>
      <c r="BE1678">
        <f t="shared" si="2065"/>
        <v>29879675524.294819</v>
      </c>
      <c r="BF1678">
        <f t="shared" si="2066"/>
        <v>0.89880763991404722</v>
      </c>
      <c r="BG1678">
        <f t="shared" si="2067"/>
        <v>47.335370946513216</v>
      </c>
      <c r="BH1678">
        <f t="shared" si="2088"/>
        <v>282922046</v>
      </c>
      <c r="BI1678">
        <f t="shared" si="2089"/>
        <v>-1.124324762559632</v>
      </c>
      <c r="BJ1678">
        <f t="shared" si="2130"/>
        <v>2383.0077999999958</v>
      </c>
      <c r="BK1678">
        <f t="shared" si="2090"/>
        <v>1.9412147968017754E-2</v>
      </c>
      <c r="BL1678">
        <f t="shared" si="2091"/>
        <v>1.0194121479680178</v>
      </c>
      <c r="BM1678">
        <f t="shared" si="2092"/>
        <v>42.506732707855093</v>
      </c>
      <c r="BN1678">
        <f t="shared" si="2093"/>
        <v>1295.25</v>
      </c>
      <c r="BO1678">
        <f t="shared" si="2132"/>
        <v>1257.743982</v>
      </c>
      <c r="BP1678">
        <f t="shared" si="2094"/>
        <v>1312.8230878382353</v>
      </c>
      <c r="BQ1678">
        <f t="shared" si="2095"/>
        <v>-55.079105838235364</v>
      </c>
      <c r="BR1678">
        <f t="shared" si="2096"/>
        <v>-35.119995000000017</v>
      </c>
      <c r="BS1678">
        <f t="shared" si="2097"/>
        <v>-51.619995000000017</v>
      </c>
      <c r="BT1678">
        <f t="shared" si="2098"/>
        <v>-69.300048999999944</v>
      </c>
      <c r="BU1678">
        <f t="shared" si="2099"/>
        <v>-84.5</v>
      </c>
      <c r="BV1678">
        <f t="shared" si="2100"/>
        <v>1273.4873536666666</v>
      </c>
      <c r="BW1678">
        <f t="shared" si="2101"/>
        <v>1268.1985910952378</v>
      </c>
      <c r="BX1678">
        <f t="shared" si="2102"/>
        <v>1255.155466581818</v>
      </c>
      <c r="BY1678">
        <f t="shared" si="2103"/>
        <v>1279.8172479857144</v>
      </c>
      <c r="BZ1678">
        <f t="shared" si="2104"/>
        <v>1379.3000489999999</v>
      </c>
      <c r="CA1678">
        <f t="shared" si="2105"/>
        <v>1207.5</v>
      </c>
      <c r="CB1678">
        <f t="shared" si="2106"/>
        <v>1242.7181924599997</v>
      </c>
      <c r="CC1678">
        <f t="shared" si="2107"/>
        <v>1236.886158661111</v>
      </c>
      <c r="CD1678">
        <f t="shared" si="2108"/>
        <v>1258.6008977012698</v>
      </c>
      <c r="CE1678">
        <f t="shared" si="2109"/>
        <v>1342.2435093448294</v>
      </c>
      <c r="CF1678">
        <f t="shared" si="2110"/>
        <v>1279.099976</v>
      </c>
      <c r="CG1678">
        <f t="shared" si="2111"/>
        <v>1287.4499510000001</v>
      </c>
      <c r="CH1678">
        <f t="shared" si="2112"/>
        <v>1254.5</v>
      </c>
    </row>
    <row r="1679" spans="1:86">
      <c r="A1679" s="1">
        <v>41946</v>
      </c>
      <c r="B1679">
        <v>1324.5</v>
      </c>
      <c r="C1679">
        <v>1324.5</v>
      </c>
      <c r="D1679">
        <v>1290.25</v>
      </c>
      <c r="E1679">
        <v>1295.1800539999999</v>
      </c>
      <c r="F1679">
        <v>2541632</v>
      </c>
      <c r="G1679">
        <f t="shared" si="2126"/>
        <v>-1809930.8024450911</v>
      </c>
      <c r="H1679">
        <f t="shared" si="2074"/>
        <v>61809656.424885102</v>
      </c>
      <c r="I1679">
        <f t="shared" si="2127"/>
        <v>1308.6075135000001</v>
      </c>
      <c r="J1679">
        <f t="shared" si="2134"/>
        <v>1308.6075135000001</v>
      </c>
      <c r="K1679">
        <f t="shared" si="2135"/>
        <v>1214.7525025</v>
      </c>
      <c r="L1679">
        <f t="shared" si="2136"/>
        <v>1</v>
      </c>
      <c r="M1679">
        <f t="shared" si="2137"/>
        <v>8</v>
      </c>
      <c r="N1679">
        <f t="shared" si="2138"/>
        <v>90</v>
      </c>
      <c r="O1679">
        <f t="shared" si="2139"/>
        <v>20</v>
      </c>
      <c r="P1679">
        <f t="shared" si="2114"/>
        <v>34.25</v>
      </c>
      <c r="Q1679">
        <f t="shared" si="2115"/>
        <v>29.319946000000073</v>
      </c>
      <c r="R1679">
        <f t="shared" si="2116"/>
        <v>4.9300539999999273</v>
      </c>
      <c r="S1679">
        <f t="shared" si="2117"/>
        <v>34.25</v>
      </c>
      <c r="T1679">
        <f t="shared" si="2073"/>
        <v>30.392688225414442</v>
      </c>
      <c r="U1679">
        <f t="shared" si="2118"/>
        <v>-5.5</v>
      </c>
      <c r="V1679">
        <f t="shared" si="2119"/>
        <v>-4.75</v>
      </c>
      <c r="W1679">
        <f t="shared" si="2120"/>
        <v>0</v>
      </c>
      <c r="X1679">
        <f t="shared" si="2121"/>
        <v>0</v>
      </c>
      <c r="Y1679">
        <f t="shared" si="2071"/>
        <v>9.9281967591333995</v>
      </c>
      <c r="Z1679">
        <f t="shared" si="2072"/>
        <v>6.1392678339811457</v>
      </c>
      <c r="AA1679">
        <f t="shared" si="2068"/>
        <v>32.666398857181107</v>
      </c>
      <c r="AB1679">
        <f t="shared" si="2069"/>
        <v>20.199818418324295</v>
      </c>
      <c r="AC1679">
        <f t="shared" si="2070"/>
        <v>23.581374044389921</v>
      </c>
      <c r="AD1679">
        <f t="shared" si="2078"/>
        <v>19.459118320919593</v>
      </c>
      <c r="AE1679">
        <f t="shared" si="2131"/>
        <v>1274.1080324</v>
      </c>
      <c r="AF1679">
        <f t="shared" si="2133"/>
        <v>1266.5183513333334</v>
      </c>
      <c r="AG1679">
        <f t="shared" si="2075"/>
        <v>1303.0260132500002</v>
      </c>
      <c r="AH1679">
        <f t="shared" si="2140"/>
        <v>1247.3960082999999</v>
      </c>
      <c r="AI1679">
        <f t="shared" si="2141"/>
        <v>1311.6975181498424</v>
      </c>
      <c r="AJ1679">
        <f t="shared" si="2142"/>
        <v>1183.0944984501575</v>
      </c>
      <c r="AK1679">
        <f t="shared" si="2143"/>
        <v>0.87156239263732527</v>
      </c>
      <c r="AL1679">
        <f t="shared" si="2122"/>
        <v>-0.7121136350365006</v>
      </c>
      <c r="AM1679">
        <f t="shared" si="2123"/>
        <v>-1809930.8024450911</v>
      </c>
      <c r="AN1679">
        <f t="shared" si="2076"/>
        <v>-13109294.348486707</v>
      </c>
      <c r="AO1679">
        <f t="shared" si="2077"/>
        <v>59542742</v>
      </c>
      <c r="AP1679">
        <f t="shared" si="2079"/>
        <v>-0.22016611778622333</v>
      </c>
      <c r="AQ1679">
        <f t="shared" si="2080"/>
        <v>1279.9971774140117</v>
      </c>
      <c r="AR1679">
        <f t="shared" si="2081"/>
        <v>1283.4484185185777</v>
      </c>
      <c r="AS1679">
        <f t="shared" si="2082"/>
        <v>1276.1249738007077</v>
      </c>
      <c r="AT1679">
        <f t="shared" si="2083"/>
        <v>1287.6789964364309</v>
      </c>
      <c r="AU1679">
        <f t="shared" si="2084"/>
        <v>1278.5113535874932</v>
      </c>
      <c r="AV1679">
        <f t="shared" si="2085"/>
        <v>1290.4318373113042</v>
      </c>
      <c r="AW1679">
        <f t="shared" si="2086"/>
        <v>-11.920483723811003</v>
      </c>
      <c r="AX1679">
        <f t="shared" si="2113"/>
        <v>-10.849580517757596</v>
      </c>
      <c r="AY1679">
        <f t="shared" si="2087"/>
        <v>-1.0709032060534067</v>
      </c>
      <c r="AZ1679">
        <f t="shared" si="2124"/>
        <v>1303.3100179999999</v>
      </c>
      <c r="BA1679">
        <f t="shared" si="2125"/>
        <v>3312534447.6693759</v>
      </c>
      <c r="BB1679">
        <f t="shared" si="2128"/>
        <v>3312534447.6693759</v>
      </c>
      <c r="BC1679">
        <f t="shared" si="2129"/>
        <v>0</v>
      </c>
      <c r="BD1679">
        <f t="shared" si="2064"/>
        <v>27889172975.393551</v>
      </c>
      <c r="BE1679">
        <f t="shared" si="2065"/>
        <v>29879675524.294819</v>
      </c>
      <c r="BF1679">
        <f t="shared" si="2066"/>
        <v>0.93338272541538103</v>
      </c>
      <c r="BG1679">
        <f t="shared" si="2067"/>
        <v>48.277183464274863</v>
      </c>
      <c r="BH1679">
        <f t="shared" si="2088"/>
        <v>280380414</v>
      </c>
      <c r="BI1679">
        <f t="shared" si="2089"/>
        <v>-0.92375927028025584</v>
      </c>
      <c r="BJ1679">
        <f t="shared" si="2130"/>
        <v>-975</v>
      </c>
      <c r="BK1679">
        <f t="shared" si="2090"/>
        <v>-6.7104826467938748E-3</v>
      </c>
      <c r="BL1679">
        <f t="shared" si="2091"/>
        <v>0.99328951735320614</v>
      </c>
      <c r="BM1679">
        <f t="shared" si="2092"/>
        <v>33.88987135220777</v>
      </c>
      <c r="BN1679">
        <f t="shared" si="2093"/>
        <v>1307.375</v>
      </c>
      <c r="BO1679">
        <f t="shared" si="2132"/>
        <v>1270.9869873</v>
      </c>
      <c r="BP1679">
        <f t="shared" si="2094"/>
        <v>1312.6792638823529</v>
      </c>
      <c r="BQ1679">
        <f t="shared" si="2095"/>
        <v>-41.692276582352861</v>
      </c>
      <c r="BR1679">
        <f t="shared" si="2096"/>
        <v>74.610107999999855</v>
      </c>
      <c r="BS1679">
        <f t="shared" si="2097"/>
        <v>75.25</v>
      </c>
      <c r="BT1679">
        <f t="shared" si="2098"/>
        <v>68.819946000000073</v>
      </c>
      <c r="BU1679">
        <f t="shared" si="2099"/>
        <v>87</v>
      </c>
      <c r="BV1679">
        <f t="shared" si="2100"/>
        <v>1284.9520347333334</v>
      </c>
      <c r="BW1679">
        <f t="shared" si="2101"/>
        <v>1279.685268047619</v>
      </c>
      <c r="BX1679">
        <f t="shared" si="2102"/>
        <v>1263.0458386181822</v>
      </c>
      <c r="BY1679">
        <f t="shared" si="2103"/>
        <v>1278.8470616476193</v>
      </c>
      <c r="BZ1679">
        <f t="shared" si="2104"/>
        <v>1324.5</v>
      </c>
      <c r="CA1679">
        <f t="shared" si="2105"/>
        <v>1207.5</v>
      </c>
      <c r="CB1679">
        <f t="shared" si="2106"/>
        <v>1257.1112997466666</v>
      </c>
      <c r="CC1679">
        <f t="shared" si="2107"/>
        <v>1246.6848856055556</v>
      </c>
      <c r="CD1679">
        <f t="shared" si="2108"/>
        <v>1226.7972921585319</v>
      </c>
      <c r="CE1679">
        <f t="shared" si="2109"/>
        <v>1342.9121316589576</v>
      </c>
      <c r="CF1679">
        <f t="shared" si="2110"/>
        <v>1303.9300539999999</v>
      </c>
      <c r="CG1679">
        <f t="shared" si="2111"/>
        <v>1310</v>
      </c>
      <c r="CH1679">
        <f t="shared" si="2112"/>
        <v>1280.5</v>
      </c>
    </row>
    <row r="1680" spans="1:86">
      <c r="A1680" s="1">
        <v>41948</v>
      </c>
      <c r="B1680">
        <v>1319</v>
      </c>
      <c r="C1680">
        <v>1319</v>
      </c>
      <c r="D1680">
        <v>1295</v>
      </c>
      <c r="E1680">
        <v>1299.75</v>
      </c>
      <c r="F1680">
        <v>2310642</v>
      </c>
      <c r="G1680">
        <f t="shared" si="2126"/>
        <v>-1396012.875</v>
      </c>
      <c r="H1680">
        <f t="shared" si="2074"/>
        <v>60413643.549885102</v>
      </c>
      <c r="I1680">
        <f t="shared" si="2127"/>
        <v>1308.1875</v>
      </c>
      <c r="J1680">
        <f t="shared" si="2134"/>
        <v>1308.6075135000001</v>
      </c>
      <c r="K1680">
        <f t="shared" si="2135"/>
        <v>1214.7525025</v>
      </c>
      <c r="L1680">
        <f t="shared" si="2136"/>
        <v>2</v>
      </c>
      <c r="M1680">
        <f t="shared" si="2137"/>
        <v>9</v>
      </c>
      <c r="N1680">
        <f t="shared" si="2138"/>
        <v>80</v>
      </c>
      <c r="O1680">
        <f t="shared" si="2139"/>
        <v>10</v>
      </c>
      <c r="P1680">
        <f t="shared" si="2114"/>
        <v>24</v>
      </c>
      <c r="Q1680">
        <f t="shared" si="2115"/>
        <v>19.25</v>
      </c>
      <c r="R1680">
        <f t="shared" si="2116"/>
        <v>4.75</v>
      </c>
      <c r="S1680">
        <f t="shared" si="2117"/>
        <v>24</v>
      </c>
      <c r="T1680">
        <f t="shared" si="2073"/>
        <v>29.93606763788484</v>
      </c>
      <c r="U1680">
        <f t="shared" si="2118"/>
        <v>-11.15002400000003</v>
      </c>
      <c r="V1680">
        <f t="shared" si="2119"/>
        <v>16.5</v>
      </c>
      <c r="W1680">
        <f t="shared" si="2120"/>
        <v>0</v>
      </c>
      <c r="X1680">
        <f t="shared" si="2121"/>
        <v>16.5</v>
      </c>
      <c r="Y1680">
        <f t="shared" si="2071"/>
        <v>9.2190398477667284</v>
      </c>
      <c r="Z1680">
        <f t="shared" si="2072"/>
        <v>6.8793201315539205</v>
      </c>
      <c r="AA1680">
        <f t="shared" si="2068"/>
        <v>30.79576101738828</v>
      </c>
      <c r="AB1680">
        <f t="shared" si="2069"/>
        <v>22.980039378478587</v>
      </c>
      <c r="AC1680">
        <f t="shared" si="2070"/>
        <v>14.533901088174966</v>
      </c>
      <c r="AD1680">
        <f t="shared" si="2078"/>
        <v>18.987643835814911</v>
      </c>
      <c r="AE1680">
        <f t="shared" si="2131"/>
        <v>1286.1980226000001</v>
      </c>
      <c r="AF1680">
        <f t="shared" si="2133"/>
        <v>1278.3816936666665</v>
      </c>
      <c r="AG1680">
        <f t="shared" si="2075"/>
        <v>1298.8150147000001</v>
      </c>
      <c r="AH1680">
        <f t="shared" si="2140"/>
        <v>1255.3140137</v>
      </c>
      <c r="AI1680">
        <f t="shared" si="2141"/>
        <v>1323.8152988140153</v>
      </c>
      <c r="AJ1680">
        <f t="shared" si="2142"/>
        <v>1186.8127285859848</v>
      </c>
      <c r="AK1680">
        <f t="shared" si="2143"/>
        <v>0.82434418001092702</v>
      </c>
      <c r="AL1680">
        <f t="shared" si="2122"/>
        <v>-0.60416666666666663</v>
      </c>
      <c r="AM1680">
        <f t="shared" si="2123"/>
        <v>-1396012.875</v>
      </c>
      <c r="AN1680">
        <f t="shared" si="2076"/>
        <v>-16281848.980854612</v>
      </c>
      <c r="AO1680">
        <f t="shared" si="2077"/>
        <v>59763850</v>
      </c>
      <c r="AP1680">
        <f t="shared" si="2079"/>
        <v>-0.27243641400034657</v>
      </c>
      <c r="AQ1680">
        <f t="shared" si="2080"/>
        <v>1286.7131370932477</v>
      </c>
      <c r="AR1680">
        <f t="shared" si="2081"/>
        <v>1284.298184630783</v>
      </c>
      <c r="AS1680">
        <f t="shared" si="2082"/>
        <v>1280.3774785165804</v>
      </c>
      <c r="AT1680">
        <f t="shared" si="2083"/>
        <v>1288.7653867571521</v>
      </c>
      <c r="AU1680">
        <f t="shared" si="2084"/>
        <v>1281.6971505493693</v>
      </c>
      <c r="AV1680">
        <f t="shared" si="2085"/>
        <v>1291.0841086995129</v>
      </c>
      <c r="AW1680">
        <f t="shared" si="2086"/>
        <v>-9.3869581501435277</v>
      </c>
      <c r="AX1680">
        <f t="shared" si="2113"/>
        <v>-10.557056044234782</v>
      </c>
      <c r="AY1680">
        <f t="shared" si="2087"/>
        <v>1.1700978940912545</v>
      </c>
      <c r="AZ1680">
        <f t="shared" si="2124"/>
        <v>1304.5833333333333</v>
      </c>
      <c r="BA1680">
        <f t="shared" si="2125"/>
        <v>3014425042.5</v>
      </c>
      <c r="BB1680">
        <f t="shared" si="2128"/>
        <v>3014425042.5</v>
      </c>
      <c r="BC1680">
        <f t="shared" si="2129"/>
        <v>0</v>
      </c>
      <c r="BD1680">
        <f t="shared" ref="BD1680:BD1743" si="2144">SUM(BB1667:BB1680)</f>
        <v>30903598017.893551</v>
      </c>
      <c r="BE1680">
        <f t="shared" ref="BE1680:BE1743" si="2145">SUM(BC1667:BC1680)</f>
        <v>26724773829.076984</v>
      </c>
      <c r="BF1680">
        <f t="shared" ref="BF1680:BF1743" si="2146">BD1680/BE1680</f>
        <v>1.1563651844368441</v>
      </c>
      <c r="BG1680">
        <f t="shared" ref="BG1680:BG1743" si="2147">100-(100/(1+BF1680))</f>
        <v>53.625665670299725</v>
      </c>
      <c r="BH1680">
        <f t="shared" si="2088"/>
        <v>282691056</v>
      </c>
      <c r="BI1680">
        <f t="shared" si="2089"/>
        <v>-0.72706015718827577</v>
      </c>
      <c r="BJ1680">
        <f t="shared" si="2130"/>
        <v>356.99460000000727</v>
      </c>
      <c r="BK1680">
        <f t="shared" si="2090"/>
        <v>3.5284252454987797E-3</v>
      </c>
      <c r="BL1680">
        <f t="shared" si="2091"/>
        <v>1.0035284252454988</v>
      </c>
      <c r="BM1680">
        <f t="shared" si="2092"/>
        <v>36.103347268146386</v>
      </c>
      <c r="BN1680">
        <f t="shared" si="2093"/>
        <v>1307</v>
      </c>
      <c r="BO1680">
        <f t="shared" si="2132"/>
        <v>1285.4699951</v>
      </c>
      <c r="BP1680">
        <f t="shared" si="2094"/>
        <v>1312.2079396323529</v>
      </c>
      <c r="BQ1680">
        <f t="shared" si="2095"/>
        <v>-26.737944532352913</v>
      </c>
      <c r="BR1680">
        <f t="shared" si="2096"/>
        <v>88.09997599999997</v>
      </c>
      <c r="BS1680">
        <f t="shared" si="2097"/>
        <v>86.030029000000013</v>
      </c>
      <c r="BT1680">
        <f t="shared" si="2098"/>
        <v>72.199951000000056</v>
      </c>
      <c r="BU1680">
        <f t="shared" si="2099"/>
        <v>74</v>
      </c>
      <c r="BV1680">
        <f t="shared" si="2100"/>
        <v>1293.4993572666667</v>
      </c>
      <c r="BW1680">
        <f t="shared" si="2101"/>
        <v>1289.1800248095237</v>
      </c>
      <c r="BX1680">
        <f t="shared" si="2102"/>
        <v>1272.5647462000002</v>
      </c>
      <c r="BY1680">
        <f t="shared" si="2103"/>
        <v>1278.5350603857144</v>
      </c>
      <c r="BZ1680">
        <f t="shared" si="2104"/>
        <v>1324.5</v>
      </c>
      <c r="CA1680">
        <f t="shared" si="2105"/>
        <v>1207.5</v>
      </c>
      <c r="CB1680">
        <f t="shared" si="2106"/>
        <v>1273.3579537366666</v>
      </c>
      <c r="CC1680">
        <f t="shared" si="2107"/>
        <v>1260.6563653999999</v>
      </c>
      <c r="CD1680">
        <f t="shared" si="2108"/>
        <v>1230.5050202942462</v>
      </c>
      <c r="CE1680">
        <f t="shared" si="2109"/>
        <v>1334.7335183873979</v>
      </c>
      <c r="CF1680">
        <f t="shared" si="2110"/>
        <v>1295.1800539999999</v>
      </c>
      <c r="CG1680">
        <f t="shared" si="2111"/>
        <v>1324.5</v>
      </c>
      <c r="CH1680">
        <f t="shared" si="2112"/>
        <v>1290.25</v>
      </c>
    </row>
    <row r="1681" spans="1:86">
      <c r="A1681" s="1">
        <v>41950</v>
      </c>
      <c r="B1681">
        <v>1302.400024</v>
      </c>
      <c r="C1681">
        <v>1307.849976</v>
      </c>
      <c r="D1681">
        <v>1278.5</v>
      </c>
      <c r="E1681">
        <v>1286.4300539999999</v>
      </c>
      <c r="F1681">
        <v>2126740</v>
      </c>
      <c r="G1681">
        <f t="shared" si="2126"/>
        <v>-977494.5598020344</v>
      </c>
      <c r="H1681">
        <f t="shared" si="2074"/>
        <v>59436148.990083069</v>
      </c>
      <c r="I1681">
        <f t="shared" si="2127"/>
        <v>1293.7950135000001</v>
      </c>
      <c r="J1681">
        <f t="shared" si="2134"/>
        <v>1308.6075135000001</v>
      </c>
      <c r="K1681">
        <f t="shared" si="2135"/>
        <v>1214.7525025</v>
      </c>
      <c r="L1681">
        <f t="shared" si="2136"/>
        <v>3</v>
      </c>
      <c r="M1681">
        <f t="shared" si="2137"/>
        <v>10</v>
      </c>
      <c r="N1681">
        <f t="shared" si="2138"/>
        <v>70</v>
      </c>
      <c r="O1681">
        <f t="shared" si="2139"/>
        <v>0</v>
      </c>
      <c r="P1681">
        <f t="shared" si="2114"/>
        <v>29.34997599999997</v>
      </c>
      <c r="Q1681">
        <f t="shared" si="2115"/>
        <v>21.419922000000042</v>
      </c>
      <c r="R1681">
        <f t="shared" si="2116"/>
        <v>7.9300539999999273</v>
      </c>
      <c r="S1681">
        <f t="shared" si="2117"/>
        <v>29.34997599999997</v>
      </c>
      <c r="T1681">
        <f t="shared" si="2073"/>
        <v>29.894203949464494</v>
      </c>
      <c r="U1681">
        <f t="shared" si="2118"/>
        <v>-16.84997599999997</v>
      </c>
      <c r="V1681">
        <f t="shared" si="2119"/>
        <v>3</v>
      </c>
      <c r="W1681">
        <f t="shared" si="2120"/>
        <v>0</v>
      </c>
      <c r="X1681">
        <f t="shared" si="2121"/>
        <v>3</v>
      </c>
      <c r="Y1681">
        <f t="shared" si="2071"/>
        <v>8.5605370014976767</v>
      </c>
      <c r="Z1681">
        <f t="shared" si="2072"/>
        <v>6.6022258364429263</v>
      </c>
      <c r="AA1681">
        <f t="shared" ref="AA1681:AA1744" si="2148">(Y1681/T1681)*100</f>
        <v>28.636109581539888</v>
      </c>
      <c r="AB1681">
        <f t="shared" ref="AB1681:AB1744" si="2149">(Z1681/T1681)*100</f>
        <v>22.08530405293229</v>
      </c>
      <c r="AC1681">
        <f t="shared" ref="AC1681:AC1744" si="2150">(ABS(AA1681-AB1681)/SUM(AA1681,AB1681))*100</f>
        <v>12.915266076408058</v>
      </c>
      <c r="AD1681">
        <f t="shared" si="2078"/>
        <v>18.217015161526426</v>
      </c>
      <c r="AE1681">
        <f t="shared" si="2131"/>
        <v>1292.8780276000002</v>
      </c>
      <c r="AF1681">
        <f t="shared" si="2133"/>
        <v>1286.2366945000001</v>
      </c>
      <c r="AG1681">
        <f t="shared" si="2075"/>
        <v>1294.7215149500003</v>
      </c>
      <c r="AH1681">
        <f t="shared" si="2140"/>
        <v>1262.7920167</v>
      </c>
      <c r="AI1681">
        <f t="shared" si="2141"/>
        <v>1326.771775481762</v>
      </c>
      <c r="AJ1681">
        <f t="shared" si="2142"/>
        <v>1198.8122579182379</v>
      </c>
      <c r="AK1681">
        <f t="shared" si="2143"/>
        <v>0.68473059097198541</v>
      </c>
      <c r="AL1681">
        <f t="shared" si="2122"/>
        <v>-0.45962109134263446</v>
      </c>
      <c r="AM1681">
        <f t="shared" si="2123"/>
        <v>-977494.5598020344</v>
      </c>
      <c r="AN1681">
        <f t="shared" si="2076"/>
        <v>-16787884.587796014</v>
      </c>
      <c r="AO1681">
        <f t="shared" si="2077"/>
        <v>59101636</v>
      </c>
      <c r="AP1681">
        <f t="shared" si="2079"/>
        <v>-0.28405109780372262</v>
      </c>
      <c r="AQ1681">
        <f t="shared" si="2080"/>
        <v>1286.6168888415434</v>
      </c>
      <c r="AR1681">
        <f t="shared" si="2081"/>
        <v>1284.4468866210098</v>
      </c>
      <c r="AS1681">
        <f t="shared" si="2082"/>
        <v>1281.4669421035958</v>
      </c>
      <c r="AT1681">
        <f t="shared" si="2083"/>
        <v>1288.5552068090085</v>
      </c>
      <c r="AU1681">
        <f t="shared" si="2084"/>
        <v>1282.407086066964</v>
      </c>
      <c r="AV1681">
        <f t="shared" si="2085"/>
        <v>1290.7583248705469</v>
      </c>
      <c r="AW1681">
        <f t="shared" si="2086"/>
        <v>-8.3512388035828735</v>
      </c>
      <c r="AX1681">
        <f t="shared" si="2113"/>
        <v>-10.1158925961044</v>
      </c>
      <c r="AY1681">
        <f t="shared" si="2087"/>
        <v>1.7646537925215267</v>
      </c>
      <c r="AZ1681">
        <f t="shared" si="2124"/>
        <v>1290.9266766666667</v>
      </c>
      <c r="BA1681">
        <f t="shared" si="2125"/>
        <v>2745465400.3340669</v>
      </c>
      <c r="BB1681">
        <f t="shared" si="2128"/>
        <v>0</v>
      </c>
      <c r="BC1681">
        <f t="shared" si="2129"/>
        <v>2745465400.3340669</v>
      </c>
      <c r="BD1681">
        <f t="shared" si="2144"/>
        <v>27916546398.271816</v>
      </c>
      <c r="BE1681">
        <f t="shared" si="2145"/>
        <v>29470239229.411053</v>
      </c>
      <c r="BF1681">
        <f t="shared" si="2146"/>
        <v>0.94727925962716097</v>
      </c>
      <c r="BG1681">
        <f t="shared" si="2147"/>
        <v>48.646297388723454</v>
      </c>
      <c r="BH1681">
        <f t="shared" si="2088"/>
        <v>280564316</v>
      </c>
      <c r="BI1681">
        <f t="shared" si="2089"/>
        <v>-0.6470025133806856</v>
      </c>
      <c r="BJ1681">
        <f t="shared" si="2130"/>
        <v>-1431.9946000000073</v>
      </c>
      <c r="BK1681">
        <f t="shared" si="2090"/>
        <v>-1.0248083092902538E-2</v>
      </c>
      <c r="BL1681">
        <f t="shared" si="2091"/>
        <v>0.98975191690709752</v>
      </c>
      <c r="BM1681">
        <f t="shared" si="2092"/>
        <v>33.720293649752222</v>
      </c>
      <c r="BN1681">
        <f t="shared" si="2093"/>
        <v>1293.174988</v>
      </c>
      <c r="BO1681">
        <f t="shared" si="2132"/>
        <v>1294.7549927</v>
      </c>
      <c r="BP1681">
        <f t="shared" si="2094"/>
        <v>1311.7574983823529</v>
      </c>
      <c r="BQ1681">
        <f t="shared" si="2095"/>
        <v>-17.002505682352876</v>
      </c>
      <c r="BR1681">
        <f t="shared" si="2096"/>
        <v>69.730102999999872</v>
      </c>
      <c r="BS1681">
        <f t="shared" si="2097"/>
        <v>71</v>
      </c>
      <c r="BT1681">
        <f t="shared" si="2098"/>
        <v>85.969970999999987</v>
      </c>
      <c r="BU1681">
        <f t="shared" si="2099"/>
        <v>89.469970000000103</v>
      </c>
      <c r="BV1681">
        <f t="shared" si="2100"/>
        <v>1293.5767010666668</v>
      </c>
      <c r="BW1681">
        <f t="shared" si="2101"/>
        <v>1291.4795563333332</v>
      </c>
      <c r="BX1681">
        <f t="shared" si="2102"/>
        <v>1278.2222080727272</v>
      </c>
      <c r="BY1681">
        <f t="shared" si="2103"/>
        <v>1277.355540319048</v>
      </c>
      <c r="BZ1681">
        <f t="shared" si="2104"/>
        <v>1324.5</v>
      </c>
      <c r="CA1681">
        <f t="shared" si="2105"/>
        <v>1207.5</v>
      </c>
      <c r="CB1681">
        <f t="shared" si="2106"/>
        <v>1290.1439468533331</v>
      </c>
      <c r="CC1681">
        <f t="shared" si="2107"/>
        <v>1275.5044105305553</v>
      </c>
      <c r="CD1681">
        <f t="shared" si="2108"/>
        <v>1239.0201289259919</v>
      </c>
      <c r="CE1681">
        <f t="shared" si="2109"/>
        <v>1328.9918585004411</v>
      </c>
      <c r="CF1681">
        <f t="shared" si="2110"/>
        <v>1299.75</v>
      </c>
      <c r="CG1681">
        <f t="shared" si="2111"/>
        <v>1319</v>
      </c>
      <c r="CH1681">
        <f t="shared" si="2112"/>
        <v>1295</v>
      </c>
    </row>
    <row r="1682" spans="1:86">
      <c r="A1682" s="1">
        <v>41953</v>
      </c>
      <c r="B1682">
        <v>1287.5500489999999</v>
      </c>
      <c r="C1682">
        <v>1291</v>
      </c>
      <c r="D1682">
        <v>1275.5</v>
      </c>
      <c r="E1682">
        <v>1284.8199460000001</v>
      </c>
      <c r="F1682">
        <v>1541964</v>
      </c>
      <c r="G1682">
        <f t="shared" si="2126"/>
        <v>312361.31792827253</v>
      </c>
      <c r="H1682">
        <f t="shared" si="2074"/>
        <v>59748510.308011338</v>
      </c>
      <c r="I1682">
        <f t="shared" si="2127"/>
        <v>1284.71749875</v>
      </c>
      <c r="J1682">
        <f t="shared" si="2134"/>
        <v>1308.6075135000001</v>
      </c>
      <c r="K1682">
        <f t="shared" si="2135"/>
        <v>1233.87002575</v>
      </c>
      <c r="L1682">
        <f t="shared" si="2136"/>
        <v>4</v>
      </c>
      <c r="M1682">
        <f t="shared" si="2137"/>
        <v>10</v>
      </c>
      <c r="N1682">
        <f t="shared" si="2138"/>
        <v>60</v>
      </c>
      <c r="O1682">
        <f t="shared" si="2139"/>
        <v>0</v>
      </c>
      <c r="P1682">
        <f t="shared" si="2114"/>
        <v>15.5</v>
      </c>
      <c r="Q1682">
        <f t="shared" si="2115"/>
        <v>6.1800539999999273</v>
      </c>
      <c r="R1682">
        <f t="shared" si="2116"/>
        <v>9.3199460000000727</v>
      </c>
      <c r="S1682">
        <f t="shared" si="2117"/>
        <v>15.5</v>
      </c>
      <c r="T1682">
        <f t="shared" si="2073"/>
        <v>28.866046524502742</v>
      </c>
      <c r="U1682">
        <f t="shared" si="2118"/>
        <v>6</v>
      </c>
      <c r="V1682">
        <f t="shared" si="2119"/>
        <v>-2.1999510000000555</v>
      </c>
      <c r="W1682">
        <f t="shared" si="2120"/>
        <v>6</v>
      </c>
      <c r="X1682">
        <f t="shared" si="2121"/>
        <v>0</v>
      </c>
      <c r="Y1682">
        <f t="shared" ref="Y1682:Y1745" si="2151">((Y1681*13)+W1682)/14</f>
        <v>8.3776415013907002</v>
      </c>
      <c r="Z1682">
        <f t="shared" ref="Z1682:Z1745" si="2152">((Z1681*13)+X1682)/14</f>
        <v>6.1306382766970033</v>
      </c>
      <c r="AA1682">
        <f t="shared" si="2148"/>
        <v>29.02247626559944</v>
      </c>
      <c r="AB1682">
        <f t="shared" si="2149"/>
        <v>21.238233200701917</v>
      </c>
      <c r="AC1682">
        <f t="shared" si="2150"/>
        <v>15.487730172445493</v>
      </c>
      <c r="AD1682">
        <f t="shared" si="2078"/>
        <v>17.255980528752119</v>
      </c>
      <c r="AE1682">
        <f t="shared" si="2131"/>
        <v>1294.0220215999998</v>
      </c>
      <c r="AF1682">
        <f t="shared" si="2133"/>
        <v>1291.535014</v>
      </c>
      <c r="AG1682">
        <f t="shared" si="2075"/>
        <v>1289.5725098</v>
      </c>
      <c r="AH1682">
        <f t="shared" si="2140"/>
        <v>1269.6040162000002</v>
      </c>
      <c r="AI1682">
        <f t="shared" si="2141"/>
        <v>1326.6311732790582</v>
      </c>
      <c r="AJ1682">
        <f t="shared" si="2142"/>
        <v>1212.5768591209421</v>
      </c>
      <c r="AK1682">
        <f t="shared" si="2143"/>
        <v>0.63340950679783781</v>
      </c>
      <c r="AL1682">
        <f t="shared" si="2122"/>
        <v>0.20257367741936422</v>
      </c>
      <c r="AM1682">
        <f t="shared" si="2123"/>
        <v>312361.31792827253</v>
      </c>
      <c r="AN1682">
        <f t="shared" si="2076"/>
        <v>-16877570.781195607</v>
      </c>
      <c r="AO1682">
        <f t="shared" si="2077"/>
        <v>58501578</v>
      </c>
      <c r="AP1682">
        <f t="shared" si="2079"/>
        <v>-0.28849770139868036</v>
      </c>
      <c r="AQ1682">
        <f t="shared" si="2080"/>
        <v>1286.0059282754187</v>
      </c>
      <c r="AR1682">
        <f t="shared" si="2081"/>
        <v>1286.129267094022</v>
      </c>
      <c r="AS1682">
        <f t="shared" si="2082"/>
        <v>1282.0704828049486</v>
      </c>
      <c r="AT1682">
        <f t="shared" si="2083"/>
        <v>1288.2190333361978</v>
      </c>
      <c r="AU1682">
        <f t="shared" si="2084"/>
        <v>1282.7690150569194</v>
      </c>
      <c r="AV1682">
        <f t="shared" si="2085"/>
        <v>1290.3426383496085</v>
      </c>
      <c r="AW1682">
        <f t="shared" si="2086"/>
        <v>-7.5736232926890352</v>
      </c>
      <c r="AX1682">
        <f t="shared" si="2113"/>
        <v>-9.6074387354213275</v>
      </c>
      <c r="AY1682">
        <f t="shared" si="2087"/>
        <v>2.0338154427322923</v>
      </c>
      <c r="AZ1682">
        <f t="shared" si="2124"/>
        <v>1283.7733153333334</v>
      </c>
      <c r="BA1682">
        <f t="shared" si="2125"/>
        <v>1979532236.4046481</v>
      </c>
      <c r="BB1682">
        <f t="shared" si="2128"/>
        <v>0</v>
      </c>
      <c r="BC1682">
        <f t="shared" si="2129"/>
        <v>1979532236.4046481</v>
      </c>
      <c r="BD1682">
        <f t="shared" si="2144"/>
        <v>24712438173.527065</v>
      </c>
      <c r="BE1682">
        <f t="shared" si="2145"/>
        <v>31449771465.815701</v>
      </c>
      <c r="BF1682">
        <f t="shared" si="2146"/>
        <v>0.78577480921882781</v>
      </c>
      <c r="BG1682">
        <f t="shared" si="2147"/>
        <v>44.001897952774819</v>
      </c>
      <c r="BH1682">
        <f t="shared" si="2088"/>
        <v>279022352</v>
      </c>
      <c r="BI1682">
        <f t="shared" si="2089"/>
        <v>-0.58694668126102956</v>
      </c>
      <c r="BJ1682">
        <f t="shared" si="2130"/>
        <v>-261.01079999998547</v>
      </c>
      <c r="BK1682">
        <f t="shared" si="2090"/>
        <v>-1.2516094403993571E-3</v>
      </c>
      <c r="BL1682">
        <f t="shared" si="2091"/>
        <v>0.99874839055960063</v>
      </c>
      <c r="BM1682">
        <f t="shared" si="2092"/>
        <v>30.05595080900515</v>
      </c>
      <c r="BN1682">
        <f t="shared" si="2093"/>
        <v>1283.25</v>
      </c>
      <c r="BO1682">
        <f t="shared" si="2132"/>
        <v>1297.2099976</v>
      </c>
      <c r="BP1682">
        <f t="shared" si="2094"/>
        <v>1311.1479402794118</v>
      </c>
      <c r="BQ1682">
        <f t="shared" si="2095"/>
        <v>-13.93794267941189</v>
      </c>
      <c r="BR1682">
        <f t="shared" si="2096"/>
        <v>58.889892000000145</v>
      </c>
      <c r="BS1682">
        <f t="shared" si="2097"/>
        <v>52.949951000000056</v>
      </c>
      <c r="BT1682">
        <f t="shared" si="2098"/>
        <v>46.5</v>
      </c>
      <c r="BU1682">
        <f t="shared" si="2099"/>
        <v>45.050048999999944</v>
      </c>
      <c r="BV1682">
        <f t="shared" si="2100"/>
        <v>1290.8906738666667</v>
      </c>
      <c r="BW1682">
        <f t="shared" si="2101"/>
        <v>1291.0747710476192</v>
      </c>
      <c r="BX1682">
        <f t="shared" si="2102"/>
        <v>1282.2272861272729</v>
      </c>
      <c r="BY1682">
        <f t="shared" si="2103"/>
        <v>1276.4125337523808</v>
      </c>
      <c r="BZ1682">
        <f t="shared" si="2104"/>
        <v>1324.5</v>
      </c>
      <c r="CA1682">
        <f t="shared" si="2105"/>
        <v>1222.469971</v>
      </c>
      <c r="CB1682">
        <f t="shared" si="2106"/>
        <v>1298.68994122</v>
      </c>
      <c r="CC1682">
        <f t="shared" si="2107"/>
        <v>1290.3757913777779</v>
      </c>
      <c r="CD1682">
        <f t="shared" si="2108"/>
        <v>1248.5153118892858</v>
      </c>
      <c r="CE1682">
        <f t="shared" si="2109"/>
        <v>1317.5860899225547</v>
      </c>
      <c r="CF1682">
        <f t="shared" si="2110"/>
        <v>1286.4300539999999</v>
      </c>
      <c r="CG1682">
        <f t="shared" si="2111"/>
        <v>1307.849976</v>
      </c>
      <c r="CH1682">
        <f t="shared" si="2112"/>
        <v>1278.5</v>
      </c>
    </row>
    <row r="1683" spans="1:86">
      <c r="A1683" s="1">
        <v>41954</v>
      </c>
      <c r="B1683">
        <v>1289</v>
      </c>
      <c r="C1683">
        <v>1297</v>
      </c>
      <c r="D1683">
        <v>1277.6999510000001</v>
      </c>
      <c r="E1683">
        <v>1290.349976</v>
      </c>
      <c r="F1683">
        <v>1249940</v>
      </c>
      <c r="G1683">
        <f t="shared" si="2126"/>
        <v>388581.46162944334</v>
      </c>
      <c r="H1683">
        <f t="shared" si="2074"/>
        <v>60137091.769640781</v>
      </c>
      <c r="I1683">
        <f t="shared" si="2127"/>
        <v>1288.51248175</v>
      </c>
      <c r="J1683">
        <f t="shared" si="2134"/>
        <v>1308.6075135000001</v>
      </c>
      <c r="K1683">
        <f t="shared" si="2135"/>
        <v>1237.7299805</v>
      </c>
      <c r="L1683">
        <f t="shared" si="2136"/>
        <v>5</v>
      </c>
      <c r="M1683">
        <f t="shared" si="2137"/>
        <v>9</v>
      </c>
      <c r="N1683">
        <f t="shared" si="2138"/>
        <v>50</v>
      </c>
      <c r="O1683">
        <f t="shared" si="2139"/>
        <v>10</v>
      </c>
      <c r="P1683">
        <f t="shared" si="2114"/>
        <v>19.300048999999944</v>
      </c>
      <c r="Q1683">
        <f t="shared" si="2115"/>
        <v>6.6500240000000304</v>
      </c>
      <c r="R1683">
        <f t="shared" si="2116"/>
        <v>12.650024999999914</v>
      </c>
      <c r="S1683">
        <f t="shared" si="2117"/>
        <v>19.300048999999944</v>
      </c>
      <c r="T1683">
        <f t="shared" ref="T1683:T1746" si="2153">((T1682*13)+S1683)/14</f>
        <v>28.182760987038257</v>
      </c>
      <c r="U1683">
        <f t="shared" si="2118"/>
        <v>8.5</v>
      </c>
      <c r="V1683">
        <f t="shared" si="2119"/>
        <v>-9.8000489999999445</v>
      </c>
      <c r="W1683">
        <f t="shared" si="2120"/>
        <v>8.5</v>
      </c>
      <c r="X1683">
        <f t="shared" si="2121"/>
        <v>0</v>
      </c>
      <c r="Y1683">
        <f t="shared" si="2151"/>
        <v>8.3863813941485077</v>
      </c>
      <c r="Z1683">
        <f t="shared" si="2152"/>
        <v>5.6927355426472177</v>
      </c>
      <c r="AA1683">
        <f t="shared" si="2148"/>
        <v>29.757132021257782</v>
      </c>
      <c r="AB1683">
        <f t="shared" si="2149"/>
        <v>20.199353588051242</v>
      </c>
      <c r="AC1683">
        <f t="shared" si="2150"/>
        <v>19.132207393358986</v>
      </c>
      <c r="AD1683">
        <f t="shared" si="2078"/>
        <v>16.723832026998117</v>
      </c>
      <c r="AE1683">
        <f t="shared" si="2131"/>
        <v>1291.306006</v>
      </c>
      <c r="AF1683">
        <f t="shared" si="2133"/>
        <v>1293.4100139999998</v>
      </c>
      <c r="AG1683">
        <f t="shared" si="2075"/>
        <v>1285.8060059000002</v>
      </c>
      <c r="AH1683">
        <f t="shared" si="2140"/>
        <v>1276.0460084000001</v>
      </c>
      <c r="AI1683">
        <f t="shared" si="2141"/>
        <v>1325.9989016096267</v>
      </c>
      <c r="AJ1683">
        <f t="shared" si="2142"/>
        <v>1226.0931151903735</v>
      </c>
      <c r="AK1683">
        <f t="shared" si="2143"/>
        <v>0.64317456588523769</v>
      </c>
      <c r="AL1683">
        <f t="shared" si="2122"/>
        <v>0.31088009154794899</v>
      </c>
      <c r="AM1683">
        <f t="shared" si="2123"/>
        <v>388581.46162944334</v>
      </c>
      <c r="AN1683">
        <f t="shared" si="2076"/>
        <v>-13380417.200393112</v>
      </c>
      <c r="AO1683">
        <f t="shared" si="2077"/>
        <v>56293844</v>
      </c>
      <c r="AP1683">
        <f t="shared" si="2079"/>
        <v>-0.23768881727801555</v>
      </c>
      <c r="AQ1683">
        <f t="shared" si="2080"/>
        <v>1287.4829045017764</v>
      </c>
      <c r="AR1683">
        <f t="shared" si="2081"/>
        <v>1288.9082273972258</v>
      </c>
      <c r="AS1683">
        <f t="shared" si="2082"/>
        <v>1283.5607915800579</v>
      </c>
      <c r="AT1683">
        <f t="shared" si="2083"/>
        <v>1288.41081817594</v>
      </c>
      <c r="AU1683">
        <f t="shared" si="2084"/>
        <v>1283.9061591983816</v>
      </c>
      <c r="AV1683">
        <f t="shared" si="2085"/>
        <v>1290.3431519851358</v>
      </c>
      <c r="AW1683">
        <f t="shared" si="2086"/>
        <v>-6.4369927867542174</v>
      </c>
      <c r="AX1683">
        <f t="shared" si="2113"/>
        <v>-8.9733495456879062</v>
      </c>
      <c r="AY1683">
        <f t="shared" si="2087"/>
        <v>2.5363567589336888</v>
      </c>
      <c r="AZ1683">
        <f t="shared" si="2124"/>
        <v>1288.3499756666668</v>
      </c>
      <c r="BA1683">
        <f t="shared" si="2125"/>
        <v>1610360168.5847933</v>
      </c>
      <c r="BB1683">
        <f t="shared" si="2128"/>
        <v>1610360168.5847933</v>
      </c>
      <c r="BC1683">
        <f t="shared" si="2129"/>
        <v>0</v>
      </c>
      <c r="BD1683">
        <f t="shared" si="2144"/>
        <v>26322798342.111858</v>
      </c>
      <c r="BE1683">
        <f t="shared" si="2145"/>
        <v>26254349591.000603</v>
      </c>
      <c r="BF1683">
        <f t="shared" si="2146"/>
        <v>1.0026071394712714</v>
      </c>
      <c r="BG1683">
        <f t="shared" si="2147"/>
        <v>50.065093632692218</v>
      </c>
      <c r="BH1683">
        <f t="shared" si="2088"/>
        <v>280272292</v>
      </c>
      <c r="BI1683">
        <f t="shared" si="2089"/>
        <v>-0.49885898777012838</v>
      </c>
      <c r="BJ1683">
        <f t="shared" si="2130"/>
        <v>453.0029999999897</v>
      </c>
      <c r="BK1683">
        <f t="shared" si="2090"/>
        <v>4.3041283856282047E-3</v>
      </c>
      <c r="BL1683">
        <f t="shared" si="2091"/>
        <v>1.0043041283856282</v>
      </c>
      <c r="BM1683">
        <f t="shared" si="2092"/>
        <v>26.327486376260012</v>
      </c>
      <c r="BN1683">
        <f t="shared" si="2093"/>
        <v>1287.3499755</v>
      </c>
      <c r="BO1683">
        <f t="shared" si="2132"/>
        <v>1295.6299927</v>
      </c>
      <c r="BP1683">
        <f t="shared" si="2094"/>
        <v>1310.6467626470589</v>
      </c>
      <c r="BQ1683">
        <f t="shared" si="2095"/>
        <v>-15.016769947058947</v>
      </c>
      <c r="BR1683">
        <f t="shared" si="2096"/>
        <v>61.780029999999897</v>
      </c>
      <c r="BS1683">
        <f t="shared" si="2097"/>
        <v>55.229980000000069</v>
      </c>
      <c r="BT1683">
        <f t="shared" si="2098"/>
        <v>37.15002400000003</v>
      </c>
      <c r="BU1683">
        <f t="shared" si="2099"/>
        <v>29.5</v>
      </c>
      <c r="BV1683">
        <f t="shared" si="2100"/>
        <v>1289.6666586666665</v>
      </c>
      <c r="BW1683">
        <f t="shared" si="2101"/>
        <v>1290.7361887619047</v>
      </c>
      <c r="BX1683">
        <f t="shared" si="2102"/>
        <v>1285.9992788181817</v>
      </c>
      <c r="BY1683">
        <f t="shared" si="2103"/>
        <v>1276.4865781523808</v>
      </c>
      <c r="BZ1683">
        <f t="shared" si="2104"/>
        <v>1324.5</v>
      </c>
      <c r="CA1683">
        <f t="shared" si="2105"/>
        <v>1222.469971</v>
      </c>
      <c r="CB1683">
        <f t="shared" si="2106"/>
        <v>1293.8565606333334</v>
      </c>
      <c r="CC1683">
        <f t="shared" si="2107"/>
        <v>1297.8099533499999</v>
      </c>
      <c r="CD1683">
        <f t="shared" si="2108"/>
        <v>1257.5039000664287</v>
      </c>
      <c r="CE1683">
        <f t="shared" si="2109"/>
        <v>1308.4909043912455</v>
      </c>
      <c r="CF1683">
        <f t="shared" si="2110"/>
        <v>1284.8199460000001</v>
      </c>
      <c r="CG1683">
        <f t="shared" si="2111"/>
        <v>1291</v>
      </c>
      <c r="CH1683">
        <f t="shared" si="2112"/>
        <v>1275.5</v>
      </c>
    </row>
    <row r="1684" spans="1:86">
      <c r="A1684" s="1">
        <v>41955</v>
      </c>
      <c r="B1684">
        <v>1290</v>
      </c>
      <c r="C1684">
        <v>1305.5</v>
      </c>
      <c r="D1684">
        <v>1287.5</v>
      </c>
      <c r="E1684">
        <v>1295.880005</v>
      </c>
      <c r="F1684">
        <v>1320582</v>
      </c>
      <c r="G1684">
        <f t="shared" si="2126"/>
        <v>-90972.69301000252</v>
      </c>
      <c r="H1684">
        <f t="shared" si="2074"/>
        <v>60046119.076630779</v>
      </c>
      <c r="I1684">
        <f t="shared" si="2127"/>
        <v>1294.72000125</v>
      </c>
      <c r="J1684">
        <f t="shared" si="2134"/>
        <v>1308.6075135000001</v>
      </c>
      <c r="K1684">
        <f t="shared" si="2135"/>
        <v>1237.7299805</v>
      </c>
      <c r="L1684">
        <f t="shared" si="2136"/>
        <v>6</v>
      </c>
      <c r="M1684">
        <f t="shared" si="2137"/>
        <v>10</v>
      </c>
      <c r="N1684">
        <f t="shared" si="2138"/>
        <v>40</v>
      </c>
      <c r="O1684">
        <f t="shared" si="2139"/>
        <v>0</v>
      </c>
      <c r="P1684">
        <f t="shared" si="2114"/>
        <v>18</v>
      </c>
      <c r="Q1684">
        <f t="shared" si="2115"/>
        <v>9.6199950000000172</v>
      </c>
      <c r="R1684">
        <f t="shared" si="2116"/>
        <v>8.3800049999999828</v>
      </c>
      <c r="S1684">
        <f t="shared" si="2117"/>
        <v>18</v>
      </c>
      <c r="T1684">
        <f t="shared" si="2153"/>
        <v>27.455420916535527</v>
      </c>
      <c r="U1684">
        <f t="shared" si="2118"/>
        <v>-3.0500489999999445</v>
      </c>
      <c r="V1684">
        <f t="shared" si="2119"/>
        <v>4.9300539999999273</v>
      </c>
      <c r="W1684">
        <f t="shared" si="2120"/>
        <v>0</v>
      </c>
      <c r="X1684">
        <f t="shared" si="2121"/>
        <v>4.9300539999999273</v>
      </c>
      <c r="Y1684">
        <f t="shared" si="2151"/>
        <v>7.7873541517093292</v>
      </c>
      <c r="Z1684">
        <f t="shared" si="2152"/>
        <v>5.6382582896009827</v>
      </c>
      <c r="AA1684">
        <f t="shared" si="2148"/>
        <v>28.363630539057784</v>
      </c>
      <c r="AB1684">
        <f t="shared" si="2149"/>
        <v>20.536047532257058</v>
      </c>
      <c r="AC1684">
        <f t="shared" si="2150"/>
        <v>16.007432595742351</v>
      </c>
      <c r="AD1684">
        <f t="shared" si="2078"/>
        <v>15.846196150944623</v>
      </c>
      <c r="AE1684">
        <f t="shared" si="2131"/>
        <v>1291.4459961999999</v>
      </c>
      <c r="AF1684">
        <f t="shared" si="2133"/>
        <v>1292.0683391666666</v>
      </c>
      <c r="AG1684">
        <f t="shared" si="2075"/>
        <v>1283.52000735</v>
      </c>
      <c r="AH1684">
        <f t="shared" si="2140"/>
        <v>1282.7770142999998</v>
      </c>
      <c r="AI1684">
        <f t="shared" si="2141"/>
        <v>1322.3980963947383</v>
      </c>
      <c r="AJ1684">
        <f t="shared" si="2142"/>
        <v>1243.1559322052613</v>
      </c>
      <c r="AK1684">
        <f t="shared" si="2143"/>
        <v>0.66535377136683749</v>
      </c>
      <c r="AL1684">
        <f t="shared" si="2122"/>
        <v>-6.8888333333335244E-2</v>
      </c>
      <c r="AM1684">
        <f t="shared" si="2123"/>
        <v>-90972.69301000252</v>
      </c>
      <c r="AN1684">
        <f t="shared" si="2076"/>
        <v>-12978506.680980066</v>
      </c>
      <c r="AO1684">
        <f t="shared" si="2077"/>
        <v>55651984</v>
      </c>
      <c r="AP1684">
        <f t="shared" si="2079"/>
        <v>-0.23320833774731312</v>
      </c>
      <c r="AQ1684">
        <f t="shared" si="2080"/>
        <v>1290.3379186711725</v>
      </c>
      <c r="AR1684">
        <f t="shared" si="2081"/>
        <v>1290.4220743240164</v>
      </c>
      <c r="AS1684">
        <f t="shared" si="2082"/>
        <v>1285.7782499956475</v>
      </c>
      <c r="AT1684">
        <f t="shared" si="2083"/>
        <v>1289.0830449901055</v>
      </c>
      <c r="AU1684">
        <f t="shared" si="2084"/>
        <v>1285.7022360686244</v>
      </c>
      <c r="AV1684">
        <f t="shared" si="2085"/>
        <v>1290.7307316961762</v>
      </c>
      <c r="AW1684">
        <f t="shared" si="2086"/>
        <v>-5.0284956275518198</v>
      </c>
      <c r="AX1684">
        <f t="shared" si="2113"/>
        <v>-8.1843787620606889</v>
      </c>
      <c r="AY1684">
        <f t="shared" si="2087"/>
        <v>3.1558831345088691</v>
      </c>
      <c r="AZ1684">
        <f t="shared" si="2124"/>
        <v>1296.2933350000001</v>
      </c>
      <c r="BA1684">
        <f t="shared" si="2125"/>
        <v>1711861644.9209702</v>
      </c>
      <c r="BB1684">
        <f t="shared" si="2128"/>
        <v>1711861644.9209702</v>
      </c>
      <c r="BC1684">
        <f t="shared" si="2129"/>
        <v>0</v>
      </c>
      <c r="BD1684">
        <f t="shared" si="2144"/>
        <v>28034659987.032829</v>
      </c>
      <c r="BE1684">
        <f t="shared" si="2145"/>
        <v>14082068826.000601</v>
      </c>
      <c r="BF1684">
        <f t="shared" si="2146"/>
        <v>1.9908054940954905</v>
      </c>
      <c r="BG1684">
        <f t="shared" si="2147"/>
        <v>66.564191420196977</v>
      </c>
      <c r="BH1684">
        <f t="shared" si="2088"/>
        <v>281592874</v>
      </c>
      <c r="BI1684">
        <f t="shared" si="2089"/>
        <v>-0.38958517869515424</v>
      </c>
      <c r="BJ1684">
        <f t="shared" si="2130"/>
        <v>453.00290000000132</v>
      </c>
      <c r="BK1684">
        <f t="shared" si="2090"/>
        <v>4.2856814839821516E-3</v>
      </c>
      <c r="BL1684">
        <f t="shared" si="2091"/>
        <v>1.0042856814839822</v>
      </c>
      <c r="BM1684">
        <f t="shared" si="2092"/>
        <v>20.882143796649181</v>
      </c>
      <c r="BN1684">
        <f t="shared" si="2093"/>
        <v>1296.5</v>
      </c>
      <c r="BO1684">
        <f t="shared" si="2132"/>
        <v>1293.4549927</v>
      </c>
      <c r="BP1684">
        <f t="shared" si="2094"/>
        <v>1310.7452913382351</v>
      </c>
      <c r="BQ1684">
        <f t="shared" si="2095"/>
        <v>-17.290298638235072</v>
      </c>
      <c r="BR1684">
        <f t="shared" si="2096"/>
        <v>56.579956000000038</v>
      </c>
      <c r="BS1684">
        <f t="shared" si="2097"/>
        <v>60.780029000000013</v>
      </c>
      <c r="BT1684">
        <f t="shared" si="2098"/>
        <v>63.050048999999944</v>
      </c>
      <c r="BU1684">
        <f t="shared" si="2099"/>
        <v>47.550048999999944</v>
      </c>
      <c r="BV1684">
        <f t="shared" si="2100"/>
        <v>1291.191325</v>
      </c>
      <c r="BW1684">
        <f t="shared" si="2101"/>
        <v>1291.4419004761905</v>
      </c>
      <c r="BX1684">
        <f t="shared" si="2102"/>
        <v>1289.6054600181817</v>
      </c>
      <c r="BY1684">
        <f t="shared" si="2103"/>
        <v>1277.446006638095</v>
      </c>
      <c r="BZ1684">
        <f t="shared" si="2104"/>
        <v>1324.5</v>
      </c>
      <c r="CA1684">
        <f t="shared" si="2105"/>
        <v>1226.719971</v>
      </c>
      <c r="CB1684">
        <f t="shared" si="2106"/>
        <v>1292.9913701066666</v>
      </c>
      <c r="CC1684">
        <f t="shared" si="2107"/>
        <v>1293.5585237222222</v>
      </c>
      <c r="CD1684">
        <f t="shared" si="2108"/>
        <v>1268.7760312823016</v>
      </c>
      <c r="CE1684">
        <f t="shared" si="2109"/>
        <v>1303.3673452003345</v>
      </c>
      <c r="CF1684">
        <f t="shared" si="2110"/>
        <v>1290.349976</v>
      </c>
      <c r="CG1684">
        <f t="shared" si="2111"/>
        <v>1297</v>
      </c>
      <c r="CH1684">
        <f t="shared" si="2112"/>
        <v>1277.6999510000001</v>
      </c>
    </row>
    <row r="1685" spans="1:86">
      <c r="A1685" s="1">
        <v>41956</v>
      </c>
      <c r="B1685">
        <v>1297.5</v>
      </c>
      <c r="C1685">
        <v>1302.4499510000001</v>
      </c>
      <c r="D1685">
        <v>1282.5699460000001</v>
      </c>
      <c r="E1685">
        <v>1294.219971</v>
      </c>
      <c r="F1685">
        <v>1645540</v>
      </c>
      <c r="G1685">
        <f t="shared" si="2126"/>
        <v>283089.50874508085</v>
      </c>
      <c r="H1685">
        <f t="shared" ref="H1685:H1748" si="2154">SUM(H1684,G1685)</f>
        <v>60329208.58537586</v>
      </c>
      <c r="I1685">
        <f t="shared" si="2127"/>
        <v>1294.1849670000001</v>
      </c>
      <c r="J1685">
        <f t="shared" si="2134"/>
        <v>1308.6075135000001</v>
      </c>
      <c r="K1685">
        <f t="shared" si="2135"/>
        <v>1246.0075072499999</v>
      </c>
      <c r="L1685">
        <f t="shared" si="2136"/>
        <v>7</v>
      </c>
      <c r="M1685">
        <f t="shared" si="2137"/>
        <v>10</v>
      </c>
      <c r="N1685">
        <f t="shared" si="2138"/>
        <v>30</v>
      </c>
      <c r="O1685">
        <f t="shared" si="2139"/>
        <v>0</v>
      </c>
      <c r="P1685">
        <f t="shared" si="2114"/>
        <v>19.880004999999983</v>
      </c>
      <c r="Q1685">
        <f t="shared" si="2115"/>
        <v>8.2299800000000687</v>
      </c>
      <c r="R1685">
        <f t="shared" si="2116"/>
        <v>11.650024999999914</v>
      </c>
      <c r="S1685">
        <f t="shared" si="2117"/>
        <v>19.880004999999983</v>
      </c>
      <c r="T1685">
        <f t="shared" si="2153"/>
        <v>26.914319779640131</v>
      </c>
      <c r="U1685">
        <f t="shared" si="2118"/>
        <v>3.1199950000000172</v>
      </c>
      <c r="V1685">
        <f t="shared" si="2119"/>
        <v>-4.9300539999999273</v>
      </c>
      <c r="W1685">
        <f t="shared" si="2120"/>
        <v>3.1199950000000172</v>
      </c>
      <c r="X1685">
        <f t="shared" si="2121"/>
        <v>0</v>
      </c>
      <c r="Y1685">
        <f t="shared" si="2151"/>
        <v>7.4539713551586644</v>
      </c>
      <c r="Z1685">
        <f t="shared" si="2152"/>
        <v>5.2355255546294837</v>
      </c>
      <c r="AA1685">
        <f t="shared" si="2148"/>
        <v>27.695187603430977</v>
      </c>
      <c r="AB1685">
        <f t="shared" si="2149"/>
        <v>19.452565019272754</v>
      </c>
      <c r="AC1685">
        <f t="shared" si="2150"/>
        <v>17.482535488211234</v>
      </c>
      <c r="AD1685">
        <f t="shared" si="2078"/>
        <v>15.042759987923173</v>
      </c>
      <c r="AE1685">
        <f t="shared" si="2131"/>
        <v>1290.3399904000003</v>
      </c>
      <c r="AF1685">
        <f t="shared" si="2133"/>
        <v>1291.9083253333331</v>
      </c>
      <c r="AG1685">
        <f t="shared" si="2075"/>
        <v>1280.5795044499998</v>
      </c>
      <c r="AH1685">
        <f t="shared" si="2140"/>
        <v>1288.2690065000002</v>
      </c>
      <c r="AI1685">
        <f t="shared" si="2141"/>
        <v>1315.5721222854329</v>
      </c>
      <c r="AJ1685">
        <f t="shared" si="2142"/>
        <v>1260.9658907145674</v>
      </c>
      <c r="AK1685">
        <f t="shared" si="2143"/>
        <v>0.60897958582395373</v>
      </c>
      <c r="AL1685">
        <f t="shared" si="2122"/>
        <v>0.1720344134722224</v>
      </c>
      <c r="AM1685">
        <f t="shared" si="2123"/>
        <v>283089.50874508085</v>
      </c>
      <c r="AN1685">
        <f t="shared" si="2076"/>
        <v>-12801659.504091943</v>
      </c>
      <c r="AO1685">
        <f t="shared" si="2077"/>
        <v>55612348</v>
      </c>
      <c r="AP1685">
        <f t="shared" si="2079"/>
        <v>-0.23019455147069035</v>
      </c>
      <c r="AQ1685">
        <f t="shared" si="2080"/>
        <v>1291.6578164629739</v>
      </c>
      <c r="AR1685">
        <f t="shared" si="2081"/>
        <v>1294.0694748766718</v>
      </c>
      <c r="AS1685">
        <f t="shared" si="2082"/>
        <v>1287.2977597764309</v>
      </c>
      <c r="AT1685">
        <f t="shared" si="2083"/>
        <v>1289.5453683309959</v>
      </c>
      <c r="AU1685">
        <f t="shared" si="2084"/>
        <v>1286.9798963083308</v>
      </c>
      <c r="AV1685">
        <f t="shared" si="2085"/>
        <v>1290.9749784474438</v>
      </c>
      <c r="AW1685">
        <f t="shared" si="2086"/>
        <v>-3.9950821391130376</v>
      </c>
      <c r="AX1685">
        <f t="shared" si="2113"/>
        <v>-7.3465194374711587</v>
      </c>
      <c r="AY1685">
        <f t="shared" si="2087"/>
        <v>3.3514372983581211</v>
      </c>
      <c r="AZ1685">
        <f t="shared" si="2124"/>
        <v>1293.079956</v>
      </c>
      <c r="BA1685">
        <f t="shared" si="2125"/>
        <v>2127814790.7962401</v>
      </c>
      <c r="BB1685">
        <f t="shared" si="2128"/>
        <v>0</v>
      </c>
      <c r="BC1685">
        <f t="shared" si="2129"/>
        <v>2127814790.7962401</v>
      </c>
      <c r="BD1685">
        <f t="shared" si="2144"/>
        <v>28034659987.032829</v>
      </c>
      <c r="BE1685">
        <f t="shared" si="2145"/>
        <v>12054400868.394625</v>
      </c>
      <c r="BF1685">
        <f t="shared" si="2146"/>
        <v>2.3256784217734761</v>
      </c>
      <c r="BG1685">
        <f t="shared" si="2147"/>
        <v>69.930947218079723</v>
      </c>
      <c r="BH1685">
        <f t="shared" si="2088"/>
        <v>279947334</v>
      </c>
      <c r="BI1685">
        <f t="shared" si="2089"/>
        <v>-0.30946239902477546</v>
      </c>
      <c r="BJ1685">
        <f t="shared" si="2130"/>
        <v>-266.0033999999996</v>
      </c>
      <c r="BK1685">
        <f t="shared" si="2090"/>
        <v>-1.2810090391046631E-3</v>
      </c>
      <c r="BL1685">
        <f t="shared" si="2091"/>
        <v>0.99871899096089534</v>
      </c>
      <c r="BM1685">
        <f t="shared" si="2092"/>
        <v>14.390005516880347</v>
      </c>
      <c r="BN1685">
        <f t="shared" si="2093"/>
        <v>1292.5099485000001</v>
      </c>
      <c r="BO1685">
        <f t="shared" si="2132"/>
        <v>1290.5569823999999</v>
      </c>
      <c r="BP1685">
        <f t="shared" si="2094"/>
        <v>1311.1205839411764</v>
      </c>
      <c r="BQ1685">
        <f t="shared" si="2095"/>
        <v>-20.563601541176467</v>
      </c>
      <c r="BR1685">
        <f t="shared" si="2096"/>
        <v>41.189941999999974</v>
      </c>
      <c r="BS1685">
        <f t="shared" si="2097"/>
        <v>46.069946000000073</v>
      </c>
      <c r="BT1685">
        <f t="shared" si="2098"/>
        <v>45.449951000000056</v>
      </c>
      <c r="BU1685">
        <f t="shared" si="2099"/>
        <v>60</v>
      </c>
      <c r="BV1685">
        <f t="shared" si="2100"/>
        <v>1292.1159832666667</v>
      </c>
      <c r="BW1685">
        <f t="shared" si="2101"/>
        <v>1292.0566524285714</v>
      </c>
      <c r="BX1685">
        <f t="shared" si="2102"/>
        <v>1291.6859976000001</v>
      </c>
      <c r="BY1685">
        <f t="shared" si="2103"/>
        <v>1278.4650507952381</v>
      </c>
      <c r="BZ1685">
        <f t="shared" si="2104"/>
        <v>1324.5</v>
      </c>
      <c r="CA1685">
        <f t="shared" si="2105"/>
        <v>1236.5</v>
      </c>
      <c r="CB1685">
        <f t="shared" si="2106"/>
        <v>1287.7930063300003</v>
      </c>
      <c r="CC1685">
        <f t="shared" si="2107"/>
        <v>1292.8108626444443</v>
      </c>
      <c r="CD1685">
        <f t="shared" si="2108"/>
        <v>1280.1511320887698</v>
      </c>
      <c r="CE1685">
        <f t="shared" si="2109"/>
        <v>1294.830738424906</v>
      </c>
      <c r="CF1685">
        <f t="shared" si="2110"/>
        <v>1295.880005</v>
      </c>
      <c r="CG1685">
        <f t="shared" si="2111"/>
        <v>1305.5</v>
      </c>
      <c r="CH1685">
        <f t="shared" si="2112"/>
        <v>1287.5</v>
      </c>
    </row>
    <row r="1686" spans="1:86">
      <c r="A1686" s="1">
        <v>41957</v>
      </c>
      <c r="B1686">
        <v>1292.599976</v>
      </c>
      <c r="C1686">
        <v>1305.5699460000001</v>
      </c>
      <c r="D1686">
        <v>1287.5</v>
      </c>
      <c r="E1686">
        <v>1303.219971</v>
      </c>
      <c r="F1686">
        <v>1457174</v>
      </c>
      <c r="G1686">
        <f t="shared" si="2126"/>
        <v>1078166.5064911526</v>
      </c>
      <c r="H1686">
        <f t="shared" si="2154"/>
        <v>61407375.091867015</v>
      </c>
      <c r="I1686">
        <f t="shared" si="2127"/>
        <v>1297.2224732499999</v>
      </c>
      <c r="J1686">
        <f t="shared" si="2134"/>
        <v>1308.6075135000001</v>
      </c>
      <c r="K1686">
        <f t="shared" si="2135"/>
        <v>1270.4874877500001</v>
      </c>
      <c r="L1686">
        <f t="shared" si="2136"/>
        <v>8</v>
      </c>
      <c r="M1686">
        <f t="shared" si="2137"/>
        <v>10</v>
      </c>
      <c r="N1686">
        <f t="shared" si="2138"/>
        <v>20</v>
      </c>
      <c r="O1686">
        <f t="shared" si="2139"/>
        <v>0</v>
      </c>
      <c r="P1686">
        <f t="shared" si="2114"/>
        <v>18.069946000000073</v>
      </c>
      <c r="Q1686">
        <f t="shared" si="2115"/>
        <v>2.3499750000000859</v>
      </c>
      <c r="R1686">
        <f t="shared" si="2116"/>
        <v>15.719970999999987</v>
      </c>
      <c r="S1686">
        <f t="shared" si="2117"/>
        <v>18.069946000000073</v>
      </c>
      <c r="T1686">
        <f t="shared" si="2153"/>
        <v>26.282578795380125</v>
      </c>
      <c r="U1686">
        <f t="shared" si="2118"/>
        <v>6.9300539999999273</v>
      </c>
      <c r="V1686">
        <f t="shared" si="2119"/>
        <v>-8.6199950000000172</v>
      </c>
      <c r="W1686">
        <f t="shared" si="2120"/>
        <v>6.9300539999999273</v>
      </c>
      <c r="X1686">
        <f t="shared" si="2121"/>
        <v>0</v>
      </c>
      <c r="Y1686">
        <f t="shared" si="2151"/>
        <v>7.4165486869330408</v>
      </c>
      <c r="Z1686">
        <f t="shared" si="2152"/>
        <v>4.86155944358452</v>
      </c>
      <c r="AA1686">
        <f t="shared" si="2148"/>
        <v>28.21849691643158</v>
      </c>
      <c r="AB1686">
        <f t="shared" si="2149"/>
        <v>18.497269546621016</v>
      </c>
      <c r="AC1686">
        <f t="shared" si="2150"/>
        <v>20.809307233563345</v>
      </c>
      <c r="AD1686">
        <f t="shared" si="2078"/>
        <v>15.319196661620936</v>
      </c>
      <c r="AE1686">
        <f t="shared" si="2131"/>
        <v>1293.6979738000002</v>
      </c>
      <c r="AF1686">
        <f t="shared" si="2133"/>
        <v>1292.4866538333335</v>
      </c>
      <c r="AG1686">
        <f t="shared" ref="AG1686:AG1749" si="2155">AVERAGE(E1667:E1686)</f>
        <v>1278.7780029999999</v>
      </c>
      <c r="AH1686">
        <f t="shared" si="2140"/>
        <v>1293.2880006999999</v>
      </c>
      <c r="AI1686">
        <f t="shared" si="2141"/>
        <v>1308.6957014424656</v>
      </c>
      <c r="AJ1686">
        <f t="shared" si="2142"/>
        <v>1277.8802999575341</v>
      </c>
      <c r="AK1686">
        <f t="shared" si="2143"/>
        <v>0.82230539994284224</v>
      </c>
      <c r="AL1686">
        <f t="shared" si="2122"/>
        <v>0.73990237712939744</v>
      </c>
      <c r="AM1686">
        <f t="shared" si="2123"/>
        <v>1078166.5064911526</v>
      </c>
      <c r="AN1686">
        <f t="shared" ref="AN1686:AN1749" si="2156">SUM(AM1667:AM1686)</f>
        <v>-10174639.754633499</v>
      </c>
      <c r="AO1686">
        <f t="shared" ref="AO1686:AO1749" si="2157">SUM(F1667:F1686)</f>
        <v>54725160</v>
      </c>
      <c r="AP1686">
        <f t="shared" si="2079"/>
        <v>-0.18592252182786673</v>
      </c>
      <c r="AQ1686">
        <f t="shared" si="2080"/>
        <v>1295.5889490055627</v>
      </c>
      <c r="AR1686">
        <f t="shared" si="2081"/>
        <v>1298.3674313768204</v>
      </c>
      <c r="AS1686">
        <f t="shared" si="2082"/>
        <v>1290.1637577966733</v>
      </c>
      <c r="AT1686">
        <f t="shared" si="2083"/>
        <v>1290.7760825712062</v>
      </c>
      <c r="AU1686">
        <f t="shared" si="2084"/>
        <v>1289.4159075120813</v>
      </c>
      <c r="AV1686">
        <f t="shared" si="2085"/>
        <v>1291.8321279261227</v>
      </c>
      <c r="AW1686">
        <f t="shared" si="2086"/>
        <v>-2.4162204140413905</v>
      </c>
      <c r="AX1686">
        <f t="shared" si="2113"/>
        <v>-6.3604596327852052</v>
      </c>
      <c r="AY1686">
        <f t="shared" si="2087"/>
        <v>3.9442392187438147</v>
      </c>
      <c r="AZ1686">
        <f t="shared" si="2124"/>
        <v>1298.7633056666666</v>
      </c>
      <c r="BA1686">
        <f t="shared" si="2125"/>
        <v>1892524121.1715193</v>
      </c>
      <c r="BB1686">
        <f t="shared" si="2128"/>
        <v>1892524121.1715193</v>
      </c>
      <c r="BC1686">
        <f t="shared" si="2129"/>
        <v>0</v>
      </c>
      <c r="BD1686">
        <f t="shared" si="2144"/>
        <v>29927184108.20435</v>
      </c>
      <c r="BE1686">
        <f t="shared" si="2145"/>
        <v>9683559253.4853611</v>
      </c>
      <c r="BF1686">
        <f t="shared" si="2146"/>
        <v>3.0905148948650041</v>
      </c>
      <c r="BG1686">
        <f t="shared" si="2147"/>
        <v>75.5531998855366</v>
      </c>
      <c r="BH1686">
        <f t="shared" si="2088"/>
        <v>281404508</v>
      </c>
      <c r="BI1686">
        <f t="shared" si="2089"/>
        <v>-0.18703826618094216</v>
      </c>
      <c r="BJ1686">
        <f t="shared" si="2130"/>
        <v>800</v>
      </c>
      <c r="BK1686">
        <f t="shared" si="2090"/>
        <v>6.9539956125433643E-3</v>
      </c>
      <c r="BL1686">
        <f t="shared" si="2091"/>
        <v>1.0069539956125433</v>
      </c>
      <c r="BM1686">
        <f t="shared" si="2092"/>
        <v>8.1205713087508542</v>
      </c>
      <c r="BN1686">
        <f t="shared" si="2093"/>
        <v>1296.534973</v>
      </c>
      <c r="BO1686">
        <f t="shared" si="2132"/>
        <v>1291.2289794000001</v>
      </c>
      <c r="BP1686">
        <f t="shared" si="2094"/>
        <v>1311.2704360147059</v>
      </c>
      <c r="BQ1686">
        <f t="shared" si="2095"/>
        <v>-20.041456614705794</v>
      </c>
      <c r="BR1686">
        <f t="shared" si="2096"/>
        <v>24.119995000000017</v>
      </c>
      <c r="BS1686">
        <f t="shared" si="2097"/>
        <v>33</v>
      </c>
      <c r="BT1686">
        <f t="shared" si="2098"/>
        <v>18.119995000000017</v>
      </c>
      <c r="BU1686">
        <f t="shared" si="2099"/>
        <v>31.699951999999939</v>
      </c>
      <c r="BV1686">
        <f t="shared" si="2100"/>
        <v>1296.4093101333333</v>
      </c>
      <c r="BW1686">
        <f t="shared" si="2101"/>
        <v>1295.2885511904763</v>
      </c>
      <c r="BX1686">
        <f t="shared" si="2102"/>
        <v>1294.404354781818</v>
      </c>
      <c r="BY1686">
        <f t="shared" si="2103"/>
        <v>1280.6212857047619</v>
      </c>
      <c r="BZ1686">
        <f t="shared" si="2104"/>
        <v>1324.5</v>
      </c>
      <c r="CA1686">
        <f t="shared" si="2105"/>
        <v>1254.5</v>
      </c>
      <c r="CB1686">
        <f t="shared" si="2106"/>
        <v>1289.5540661933333</v>
      </c>
      <c r="CC1686">
        <f t="shared" si="2107"/>
        <v>1288.5752809138892</v>
      </c>
      <c r="CD1686">
        <f t="shared" si="2108"/>
        <v>1291.1022928393252</v>
      </c>
      <c r="CE1686">
        <f t="shared" si="2109"/>
        <v>1288.2191718060251</v>
      </c>
      <c r="CF1686">
        <f t="shared" si="2110"/>
        <v>1294.219971</v>
      </c>
      <c r="CG1686">
        <f t="shared" si="2111"/>
        <v>1302.4499510000001</v>
      </c>
      <c r="CH1686">
        <f t="shared" si="2112"/>
        <v>1282.5699460000001</v>
      </c>
    </row>
    <row r="1687" spans="1:86">
      <c r="A1687" s="1">
        <v>41960</v>
      </c>
      <c r="B1687">
        <v>1297.5500489999999</v>
      </c>
      <c r="C1687">
        <v>1312.5</v>
      </c>
      <c r="D1687">
        <v>1296.119995</v>
      </c>
      <c r="E1687">
        <v>1309.150024</v>
      </c>
      <c r="F1687">
        <v>1570552</v>
      </c>
      <c r="G1687">
        <f t="shared" si="2126"/>
        <v>928145.41871361365</v>
      </c>
      <c r="H1687">
        <f t="shared" si="2154"/>
        <v>62335520.510580629</v>
      </c>
      <c r="I1687">
        <f t="shared" si="2127"/>
        <v>1303.830017</v>
      </c>
      <c r="J1687">
        <f t="shared" si="2134"/>
        <v>1308.6075135000001</v>
      </c>
      <c r="K1687">
        <f t="shared" si="2135"/>
        <v>1284.71749875</v>
      </c>
      <c r="L1687">
        <f t="shared" si="2136"/>
        <v>9</v>
      </c>
      <c r="M1687">
        <f t="shared" si="2137"/>
        <v>6</v>
      </c>
      <c r="N1687">
        <f t="shared" si="2138"/>
        <v>10</v>
      </c>
      <c r="O1687">
        <f t="shared" si="2139"/>
        <v>40</v>
      </c>
      <c r="P1687">
        <f t="shared" si="2114"/>
        <v>16.380004999999983</v>
      </c>
      <c r="Q1687">
        <f t="shared" si="2115"/>
        <v>3.3499759999999696</v>
      </c>
      <c r="R1687">
        <f t="shared" si="2116"/>
        <v>13.030029000000013</v>
      </c>
      <c r="S1687">
        <f t="shared" si="2117"/>
        <v>16.380004999999983</v>
      </c>
      <c r="T1687">
        <f t="shared" si="2153"/>
        <v>25.575252095710116</v>
      </c>
      <c r="U1687">
        <f t="shared" si="2118"/>
        <v>0.81994600000007267</v>
      </c>
      <c r="V1687">
        <f t="shared" si="2119"/>
        <v>6.2399900000000343</v>
      </c>
      <c r="W1687">
        <f t="shared" si="2120"/>
        <v>0</v>
      </c>
      <c r="X1687">
        <f t="shared" si="2121"/>
        <v>6.2399900000000343</v>
      </c>
      <c r="Y1687">
        <f t="shared" si="2151"/>
        <v>6.8867952092949665</v>
      </c>
      <c r="Z1687">
        <f t="shared" si="2152"/>
        <v>4.9600187690427706</v>
      </c>
      <c r="AA1687">
        <f t="shared" si="2148"/>
        <v>26.927575077354284</v>
      </c>
      <c r="AB1687">
        <f t="shared" si="2149"/>
        <v>19.393821615055529</v>
      </c>
      <c r="AC1687">
        <f t="shared" si="2150"/>
        <v>16.26408960059106</v>
      </c>
      <c r="AD1687">
        <f t="shared" si="2078"/>
        <v>15.795030315214388</v>
      </c>
      <c r="AE1687">
        <f t="shared" si="2131"/>
        <v>1298.5639894000001</v>
      </c>
      <c r="AF1687">
        <f t="shared" si="2133"/>
        <v>1296.2733155000003</v>
      </c>
      <c r="AG1687">
        <f t="shared" si="2155"/>
        <v>1276.3215027499998</v>
      </c>
      <c r="AH1687">
        <f t="shared" si="2140"/>
        <v>1296.2930054999999</v>
      </c>
      <c r="AI1687">
        <f t="shared" si="2141"/>
        <v>1311.1724719585432</v>
      </c>
      <c r="AJ1687">
        <f t="shared" si="2142"/>
        <v>1281.4135390414567</v>
      </c>
      <c r="AK1687">
        <f t="shared" si="2143"/>
        <v>0.93203896241246231</v>
      </c>
      <c r="AL1687">
        <f t="shared" si="2122"/>
        <v>0.59096764622477549</v>
      </c>
      <c r="AM1687">
        <f t="shared" si="2123"/>
        <v>928145.41871361365</v>
      </c>
      <c r="AN1687">
        <f t="shared" si="2156"/>
        <v>-10791555.327256534</v>
      </c>
      <c r="AO1687">
        <f t="shared" si="2157"/>
        <v>54086180</v>
      </c>
      <c r="AP1687">
        <f t="shared" si="2079"/>
        <v>-0.19952518974822281</v>
      </c>
      <c r="AQ1687">
        <f t="shared" si="2080"/>
        <v>1300.1997145036714</v>
      </c>
      <c r="AR1687">
        <f t="shared" si="2081"/>
        <v>1296.8177788244266</v>
      </c>
      <c r="AS1687">
        <f t="shared" si="2082"/>
        <v>1293.5812857132721</v>
      </c>
      <c r="AT1687">
        <f t="shared" si="2083"/>
        <v>1292.4297372997976</v>
      </c>
      <c r="AU1687">
        <f t="shared" si="2084"/>
        <v>1292.3760249852692</v>
      </c>
      <c r="AV1687">
        <f t="shared" si="2085"/>
        <v>1293.044380651294</v>
      </c>
      <c r="AW1687">
        <f t="shared" si="2086"/>
        <v>-0.66835566602480867</v>
      </c>
      <c r="AX1687">
        <f t="shared" si="2113"/>
        <v>-5.2220388394331261</v>
      </c>
      <c r="AY1687">
        <f t="shared" si="2087"/>
        <v>4.5536831734083174</v>
      </c>
      <c r="AZ1687">
        <f t="shared" si="2124"/>
        <v>1305.9233396666666</v>
      </c>
      <c r="BA1687">
        <f t="shared" si="2125"/>
        <v>2051020512.9601626</v>
      </c>
      <c r="BB1687">
        <f t="shared" si="2128"/>
        <v>2051020512.9601626</v>
      </c>
      <c r="BC1687">
        <f t="shared" si="2129"/>
        <v>0</v>
      </c>
      <c r="BD1687">
        <f t="shared" si="2144"/>
        <v>29432923950.601379</v>
      </c>
      <c r="BE1687">
        <f t="shared" si="2145"/>
        <v>9683559253.4853611</v>
      </c>
      <c r="BF1687">
        <f t="shared" si="2146"/>
        <v>3.039473728630071</v>
      </c>
      <c r="BG1687">
        <f t="shared" si="2147"/>
        <v>75.244299946489917</v>
      </c>
      <c r="BH1687">
        <f t="shared" si="2088"/>
        <v>282975060</v>
      </c>
      <c r="BI1687">
        <f t="shared" si="2089"/>
        <v>-5.1688532584485955E-2</v>
      </c>
      <c r="BJ1687">
        <f t="shared" si="2130"/>
        <v>493.00530000000435</v>
      </c>
      <c r="BK1687">
        <f t="shared" si="2090"/>
        <v>4.5503085679770043E-3</v>
      </c>
      <c r="BL1687">
        <f t="shared" si="2091"/>
        <v>1.004550308567977</v>
      </c>
      <c r="BM1687">
        <f t="shared" si="2092"/>
        <v>7.842167396179307</v>
      </c>
      <c r="BN1687">
        <f t="shared" si="2093"/>
        <v>1304.3099975</v>
      </c>
      <c r="BO1687">
        <f t="shared" si="2132"/>
        <v>1295.4409789000001</v>
      </c>
      <c r="BP1687">
        <f t="shared" si="2094"/>
        <v>1311.1560238235295</v>
      </c>
      <c r="BQ1687">
        <f t="shared" si="2095"/>
        <v>-15.715044923529376</v>
      </c>
      <c r="BR1687">
        <f t="shared" si="2096"/>
        <v>5.219970000000103</v>
      </c>
      <c r="BS1687">
        <f t="shared" si="2097"/>
        <v>15.619995000000017</v>
      </c>
      <c r="BT1687">
        <f t="shared" si="2098"/>
        <v>2.5</v>
      </c>
      <c r="BU1687">
        <f t="shared" si="2099"/>
        <v>17.050048999999944</v>
      </c>
      <c r="BV1687">
        <f t="shared" si="2100"/>
        <v>1301.5599935333335</v>
      </c>
      <c r="BW1687">
        <f t="shared" si="2101"/>
        <v>1300.0495140952382</v>
      </c>
      <c r="BX1687">
        <f t="shared" si="2102"/>
        <v>1297.2883590181818</v>
      </c>
      <c r="BY1687">
        <f t="shared" si="2103"/>
        <v>1283.5138591333334</v>
      </c>
      <c r="BZ1687">
        <f t="shared" si="2104"/>
        <v>1324.5</v>
      </c>
      <c r="CA1687">
        <f t="shared" si="2105"/>
        <v>1275.5</v>
      </c>
      <c r="CB1687">
        <f t="shared" si="2106"/>
        <v>1294.2859507966666</v>
      </c>
      <c r="CC1687">
        <f t="shared" si="2107"/>
        <v>1290.673941077778</v>
      </c>
      <c r="CD1687">
        <f t="shared" si="2108"/>
        <v>1296.5600050846031</v>
      </c>
      <c r="CE1687">
        <f t="shared" si="2109"/>
        <v>1275.9288845481376</v>
      </c>
      <c r="CF1687">
        <f t="shared" si="2110"/>
        <v>1303.219971</v>
      </c>
      <c r="CG1687">
        <f t="shared" si="2111"/>
        <v>1305.5699460000001</v>
      </c>
      <c r="CH1687">
        <f t="shared" si="2112"/>
        <v>1287.5</v>
      </c>
    </row>
    <row r="1688" spans="1:86">
      <c r="A1688" s="1">
        <v>41961</v>
      </c>
      <c r="B1688">
        <v>1310</v>
      </c>
      <c r="C1688">
        <v>1313.3199460000001</v>
      </c>
      <c r="D1688">
        <v>1289.880005</v>
      </c>
      <c r="E1688">
        <v>1292.9300539999999</v>
      </c>
      <c r="F1688">
        <v>1467026</v>
      </c>
      <c r="G1688">
        <f t="shared" si="2126"/>
        <v>-1085241.6615262895</v>
      </c>
      <c r="H1688">
        <f t="shared" si="2154"/>
        <v>61250278.849054337</v>
      </c>
      <c r="I1688">
        <f t="shared" si="2127"/>
        <v>1301.53250125</v>
      </c>
      <c r="J1688">
        <f t="shared" si="2134"/>
        <v>1308.6075135000001</v>
      </c>
      <c r="K1688">
        <f t="shared" si="2135"/>
        <v>1284.71749875</v>
      </c>
      <c r="L1688">
        <f t="shared" si="2136"/>
        <v>10</v>
      </c>
      <c r="M1688">
        <f t="shared" si="2137"/>
        <v>7</v>
      </c>
      <c r="N1688">
        <f t="shared" si="2138"/>
        <v>0</v>
      </c>
      <c r="O1688">
        <f t="shared" si="2139"/>
        <v>30</v>
      </c>
      <c r="P1688">
        <f t="shared" si="2114"/>
        <v>23.43994100000009</v>
      </c>
      <c r="Q1688">
        <f t="shared" si="2115"/>
        <v>20.389892000000145</v>
      </c>
      <c r="R1688">
        <f t="shared" si="2116"/>
        <v>3.0500489999999445</v>
      </c>
      <c r="S1688">
        <f t="shared" si="2117"/>
        <v>23.43994100000009</v>
      </c>
      <c r="T1688">
        <f t="shared" si="2153"/>
        <v>25.422729874587969</v>
      </c>
      <c r="U1688">
        <f t="shared" si="2118"/>
        <v>-14.319946000000073</v>
      </c>
      <c r="V1688">
        <f t="shared" si="2119"/>
        <v>11.160033999999996</v>
      </c>
      <c r="W1688">
        <f t="shared" si="2120"/>
        <v>0</v>
      </c>
      <c r="X1688">
        <f t="shared" si="2121"/>
        <v>11.160033999999996</v>
      </c>
      <c r="Y1688">
        <f t="shared" si="2151"/>
        <v>6.3948812657738978</v>
      </c>
      <c r="Z1688">
        <f t="shared" si="2152"/>
        <v>5.4028769998254296</v>
      </c>
      <c r="AA1688">
        <f t="shared" si="2148"/>
        <v>25.154187993658727</v>
      </c>
      <c r="AB1688">
        <f t="shared" si="2149"/>
        <v>21.25215123032886</v>
      </c>
      <c r="AC1688">
        <f t="shared" si="2150"/>
        <v>8.4084132223747829</v>
      </c>
      <c r="AD1688">
        <f t="shared" si="2078"/>
        <v>15.709744227506679</v>
      </c>
      <c r="AE1688">
        <f t="shared" si="2131"/>
        <v>1299.0800050000003</v>
      </c>
      <c r="AF1688">
        <f t="shared" si="2133"/>
        <v>1297.6250001666667</v>
      </c>
      <c r="AG1688">
        <f t="shared" si="2155"/>
        <v>1273.4880066499998</v>
      </c>
      <c r="AH1688">
        <f t="shared" si="2140"/>
        <v>1295.1930055</v>
      </c>
      <c r="AI1688">
        <f t="shared" si="2141"/>
        <v>1309.2554553324453</v>
      </c>
      <c r="AJ1688">
        <f t="shared" si="2142"/>
        <v>1281.1305556675547</v>
      </c>
      <c r="AK1688">
        <f t="shared" si="2143"/>
        <v>0.41953921518073778</v>
      </c>
      <c r="AL1688">
        <f t="shared" si="2122"/>
        <v>-0.73975625621242536</v>
      </c>
      <c r="AM1688">
        <f t="shared" si="2123"/>
        <v>-1085241.6615262895</v>
      </c>
      <c r="AN1688">
        <f t="shared" si="2156"/>
        <v>-11206362.394324169</v>
      </c>
      <c r="AO1688">
        <f t="shared" si="2157"/>
        <v>53183800</v>
      </c>
      <c r="AP1688">
        <f t="shared" si="2079"/>
        <v>-0.21071007326148505</v>
      </c>
      <c r="AQ1688">
        <f t="shared" si="2080"/>
        <v>1297.7280299324232</v>
      </c>
      <c r="AR1688">
        <f t="shared" si="2081"/>
        <v>1293.985513284465</v>
      </c>
      <c r="AS1688">
        <f t="shared" si="2082"/>
        <v>1293.4640640048831</v>
      </c>
      <c r="AT1688">
        <f t="shared" si="2083"/>
        <v>1292.4747658028157</v>
      </c>
      <c r="AU1688">
        <f t="shared" si="2084"/>
        <v>1292.4591293374788</v>
      </c>
      <c r="AV1688">
        <f t="shared" si="2085"/>
        <v>1293.0363777857033</v>
      </c>
      <c r="AW1688">
        <f t="shared" si="2086"/>
        <v>-0.57724844822450905</v>
      </c>
      <c r="AX1688">
        <f t="shared" si="2113"/>
        <v>-4.293080761191403</v>
      </c>
      <c r="AY1688">
        <f t="shared" si="2087"/>
        <v>3.715832312966894</v>
      </c>
      <c r="AZ1688">
        <f t="shared" si="2124"/>
        <v>1298.7100016666666</v>
      </c>
      <c r="BA1688">
        <f t="shared" si="2125"/>
        <v>1905241338.9050431</v>
      </c>
      <c r="BB1688">
        <f t="shared" si="2128"/>
        <v>0</v>
      </c>
      <c r="BC1688">
        <f t="shared" si="2129"/>
        <v>1905241338.9050431</v>
      </c>
      <c r="BD1688">
        <f t="shared" si="2144"/>
        <v>25972880318.6618</v>
      </c>
      <c r="BE1688">
        <f t="shared" si="2145"/>
        <v>11588800592.390404</v>
      </c>
      <c r="BF1688">
        <f t="shared" si="2146"/>
        <v>2.2412052146031805</v>
      </c>
      <c r="BG1688">
        <f t="shared" si="2147"/>
        <v>69.14727905858841</v>
      </c>
      <c r="BH1688">
        <f t="shared" si="2088"/>
        <v>281508034</v>
      </c>
      <c r="BI1688">
        <f t="shared" si="2089"/>
        <v>-4.4642862191784149E-2</v>
      </c>
      <c r="BJ1688">
        <f t="shared" si="2130"/>
        <v>-1721.9970000000103</v>
      </c>
      <c r="BK1688">
        <f t="shared" si="2090"/>
        <v>-1.2389695376883791E-2</v>
      </c>
      <c r="BL1688">
        <f t="shared" si="2091"/>
        <v>0.98761030462311616</v>
      </c>
      <c r="BM1688">
        <f t="shared" si="2092"/>
        <v>7.4115618253883486</v>
      </c>
      <c r="BN1688">
        <f t="shared" si="2093"/>
        <v>1301.5999755</v>
      </c>
      <c r="BO1688">
        <f t="shared" si="2132"/>
        <v>1298.2909789</v>
      </c>
      <c r="BP1688">
        <f t="shared" si="2094"/>
        <v>1309.864846632353</v>
      </c>
      <c r="BQ1688">
        <f t="shared" si="2095"/>
        <v>-11.573867732352937</v>
      </c>
      <c r="BR1688">
        <f t="shared" si="2096"/>
        <v>-2.25</v>
      </c>
      <c r="BS1688">
        <f t="shared" si="2097"/>
        <v>-0.36999500000001717</v>
      </c>
      <c r="BT1688">
        <f t="shared" si="2098"/>
        <v>-11.180053999999927</v>
      </c>
      <c r="BU1688">
        <f t="shared" si="2099"/>
        <v>-14.5</v>
      </c>
      <c r="BV1688">
        <f t="shared" si="2100"/>
        <v>1299.6820150666667</v>
      </c>
      <c r="BW1688">
        <f t="shared" si="2101"/>
        <v>1299.0942965238096</v>
      </c>
      <c r="BX1688">
        <f t="shared" si="2102"/>
        <v>1296.6769132909092</v>
      </c>
      <c r="BY1688">
        <f t="shared" si="2103"/>
        <v>1285.0956259190477</v>
      </c>
      <c r="BZ1688">
        <f t="shared" si="2104"/>
        <v>1324.5</v>
      </c>
      <c r="CA1688">
        <f t="shared" si="2105"/>
        <v>1275.5</v>
      </c>
      <c r="CB1688">
        <f t="shared" si="2106"/>
        <v>1297.6801612833333</v>
      </c>
      <c r="CC1688">
        <f t="shared" si="2107"/>
        <v>1294.8424590249999</v>
      </c>
      <c r="CD1688">
        <f t="shared" si="2108"/>
        <v>1293.8095554656745</v>
      </c>
      <c r="CE1688">
        <f t="shared" si="2109"/>
        <v>1262.1239007238296</v>
      </c>
      <c r="CF1688">
        <f t="shared" si="2110"/>
        <v>1309.150024</v>
      </c>
      <c r="CG1688">
        <f t="shared" si="2111"/>
        <v>1312.5</v>
      </c>
      <c r="CH1688">
        <f t="shared" si="2112"/>
        <v>1296.119995</v>
      </c>
    </row>
    <row r="1689" spans="1:86">
      <c r="A1689" s="1">
        <v>41962</v>
      </c>
      <c r="B1689">
        <v>1299</v>
      </c>
      <c r="C1689">
        <v>1299</v>
      </c>
      <c r="D1689">
        <v>1278.719971</v>
      </c>
      <c r="E1689">
        <v>1286.880005</v>
      </c>
      <c r="F1689">
        <v>1865746</v>
      </c>
      <c r="G1689">
        <f t="shared" si="2126"/>
        <v>-364313.15733848483</v>
      </c>
      <c r="H1689">
        <f t="shared" si="2154"/>
        <v>60885965.691715851</v>
      </c>
      <c r="I1689">
        <f t="shared" si="2127"/>
        <v>1290.8999939999999</v>
      </c>
      <c r="J1689">
        <f t="shared" si="2134"/>
        <v>1308.1875</v>
      </c>
      <c r="K1689">
        <f t="shared" si="2135"/>
        <v>1284.71749875</v>
      </c>
      <c r="L1689">
        <f t="shared" si="2136"/>
        <v>10</v>
      </c>
      <c r="M1689">
        <f t="shared" si="2137"/>
        <v>8</v>
      </c>
      <c r="N1689">
        <f t="shared" si="2138"/>
        <v>0</v>
      </c>
      <c r="O1689">
        <f t="shared" si="2139"/>
        <v>20</v>
      </c>
      <c r="P1689">
        <f t="shared" si="2114"/>
        <v>20.280029000000013</v>
      </c>
      <c r="Q1689">
        <f t="shared" si="2115"/>
        <v>12.119995000000017</v>
      </c>
      <c r="R1689">
        <f t="shared" si="2116"/>
        <v>8.160033999999996</v>
      </c>
      <c r="S1689">
        <f t="shared" si="2117"/>
        <v>20.280029000000013</v>
      </c>
      <c r="T1689">
        <f t="shared" si="2153"/>
        <v>25.055394097831684</v>
      </c>
      <c r="U1689">
        <f t="shared" si="2118"/>
        <v>6.1199950000000172</v>
      </c>
      <c r="V1689">
        <f t="shared" si="2119"/>
        <v>-1.5600580000000264</v>
      </c>
      <c r="W1689">
        <f t="shared" si="2120"/>
        <v>6.1199950000000172</v>
      </c>
      <c r="X1689">
        <f t="shared" si="2121"/>
        <v>0</v>
      </c>
      <c r="Y1689">
        <f t="shared" si="2151"/>
        <v>6.3752465325043346</v>
      </c>
      <c r="Z1689">
        <f t="shared" si="2152"/>
        <v>5.0169572141236136</v>
      </c>
      <c r="AA1689">
        <f t="shared" si="2148"/>
        <v>25.444606888286998</v>
      </c>
      <c r="AB1689">
        <f t="shared" si="2149"/>
        <v>20.02346159287826</v>
      </c>
      <c r="AC1689">
        <f t="shared" si="2150"/>
        <v>11.922972487063969</v>
      </c>
      <c r="AD1689">
        <f t="shared" si="2078"/>
        <v>16.380621060760607</v>
      </c>
      <c r="AE1689">
        <f t="shared" si="2131"/>
        <v>1297.2800050000001</v>
      </c>
      <c r="AF1689">
        <f t="shared" si="2133"/>
        <v>1297.0466716666667</v>
      </c>
      <c r="AG1689">
        <f t="shared" si="2155"/>
        <v>1270.8795044499998</v>
      </c>
      <c r="AH1689">
        <f t="shared" si="2140"/>
        <v>1294.3630005999999</v>
      </c>
      <c r="AI1689">
        <f t="shared" si="2141"/>
        <v>1309.28409930565</v>
      </c>
      <c r="AJ1689">
        <f t="shared" si="2142"/>
        <v>1279.4419018943497</v>
      </c>
      <c r="AK1689">
        <f t="shared" si="2143"/>
        <v>0.2492478353096646</v>
      </c>
      <c r="AL1689">
        <f t="shared" si="2122"/>
        <v>-0.19526406988865838</v>
      </c>
      <c r="AM1689">
        <f t="shared" si="2123"/>
        <v>-364313.15733848483</v>
      </c>
      <c r="AN1689">
        <f t="shared" si="2156"/>
        <v>-8853094.5440774467</v>
      </c>
      <c r="AO1689">
        <f t="shared" si="2157"/>
        <v>51201532</v>
      </c>
      <c r="AP1689">
        <f t="shared" si="2079"/>
        <v>-0.17290682911748514</v>
      </c>
      <c r="AQ1689">
        <f t="shared" si="2080"/>
        <v>1294.0397014553994</v>
      </c>
      <c r="AR1689">
        <f t="shared" si="2081"/>
        <v>1296.4748337333924</v>
      </c>
      <c r="AS1689">
        <f t="shared" si="2082"/>
        <v>1292.2789333840042</v>
      </c>
      <c r="AT1689">
        <f t="shared" si="2083"/>
        <v>1291.9712373305622</v>
      </c>
      <c r="AU1689">
        <f t="shared" si="2084"/>
        <v>1291.6222606868569</v>
      </c>
      <c r="AV1689">
        <f t="shared" si="2085"/>
        <v>1292.6054316907041</v>
      </c>
      <c r="AW1689">
        <f t="shared" si="2086"/>
        <v>-0.98317100384724654</v>
      </c>
      <c r="AX1689">
        <f t="shared" si="2113"/>
        <v>-3.6310988097225718</v>
      </c>
      <c r="AY1689">
        <f t="shared" si="2087"/>
        <v>2.6479278058753253</v>
      </c>
      <c r="AZ1689">
        <f t="shared" si="2124"/>
        <v>1288.1999920000001</v>
      </c>
      <c r="BA1689">
        <f t="shared" si="2125"/>
        <v>2403453982.2740321</v>
      </c>
      <c r="BB1689">
        <f t="shared" si="2128"/>
        <v>0</v>
      </c>
      <c r="BC1689">
        <f t="shared" si="2129"/>
        <v>2403453982.2740321</v>
      </c>
      <c r="BD1689">
        <f t="shared" si="2144"/>
        <v>25972880318.6618</v>
      </c>
      <c r="BE1689">
        <f t="shared" si="2145"/>
        <v>11161507748.714031</v>
      </c>
      <c r="BF1689">
        <f t="shared" si="2146"/>
        <v>2.3270046398215558</v>
      </c>
      <c r="BG1689">
        <f t="shared" si="2147"/>
        <v>69.942933411309127</v>
      </c>
      <c r="BH1689">
        <f t="shared" si="2088"/>
        <v>279642288</v>
      </c>
      <c r="BI1689">
        <f t="shared" si="2089"/>
        <v>-7.606118462315889E-2</v>
      </c>
      <c r="BJ1689">
        <f t="shared" si="2130"/>
        <v>-705.00489999999445</v>
      </c>
      <c r="BK1689">
        <f t="shared" si="2090"/>
        <v>-4.6793320189925328E-3</v>
      </c>
      <c r="BL1689">
        <f t="shared" si="2091"/>
        <v>0.99532066798100749</v>
      </c>
      <c r="BM1689">
        <f t="shared" si="2092"/>
        <v>7.8641095170022517</v>
      </c>
      <c r="BN1689">
        <f t="shared" si="2093"/>
        <v>1288.8599855</v>
      </c>
      <c r="BO1689">
        <f t="shared" si="2132"/>
        <v>1296.762976</v>
      </c>
      <c r="BP1689">
        <f t="shared" si="2094"/>
        <v>1307.9913168676469</v>
      </c>
      <c r="BQ1689">
        <f t="shared" si="2095"/>
        <v>-11.228340867646921</v>
      </c>
      <c r="BR1689">
        <f t="shared" si="2096"/>
        <v>-12.869995000000017</v>
      </c>
      <c r="BS1689">
        <f t="shared" si="2097"/>
        <v>-16.280029000000013</v>
      </c>
      <c r="BT1689">
        <f t="shared" si="2098"/>
        <v>-20</v>
      </c>
      <c r="BU1689">
        <f t="shared" si="2099"/>
        <v>-20</v>
      </c>
      <c r="BV1689">
        <f t="shared" si="2100"/>
        <v>1295.6153483999999</v>
      </c>
      <c r="BW1689">
        <f t="shared" si="2101"/>
        <v>1296.0242979047621</v>
      </c>
      <c r="BX1689">
        <f t="shared" si="2102"/>
        <v>1295.1654586545451</v>
      </c>
      <c r="BY1689">
        <f t="shared" si="2103"/>
        <v>1286.3710543333334</v>
      </c>
      <c r="BZ1689">
        <f t="shared" si="2104"/>
        <v>1319</v>
      </c>
      <c r="CA1689">
        <f t="shared" si="2105"/>
        <v>1275.5</v>
      </c>
      <c r="CB1689">
        <f t="shared" si="2106"/>
        <v>1298.4593214666668</v>
      </c>
      <c r="CC1689">
        <f t="shared" si="2107"/>
        <v>1297.5745796805556</v>
      </c>
      <c r="CD1689">
        <f t="shared" si="2108"/>
        <v>1293.5424389111508</v>
      </c>
      <c r="CE1689">
        <f t="shared" si="2109"/>
        <v>1244.7174793698923</v>
      </c>
      <c r="CF1689">
        <f t="shared" si="2110"/>
        <v>1292.9300539999999</v>
      </c>
      <c r="CG1689">
        <f t="shared" si="2111"/>
        <v>1313.3199460000001</v>
      </c>
      <c r="CH1689">
        <f t="shared" si="2112"/>
        <v>1289.880005</v>
      </c>
    </row>
    <row r="1690" spans="1:86">
      <c r="A1690" s="1">
        <v>41963</v>
      </c>
      <c r="B1690">
        <v>1294</v>
      </c>
      <c r="C1690">
        <v>1305.119995</v>
      </c>
      <c r="D1690">
        <v>1280.280029</v>
      </c>
      <c r="E1690">
        <v>1302.719971</v>
      </c>
      <c r="F1690">
        <v>1795386</v>
      </c>
      <c r="G1690">
        <f t="shared" si="2126"/>
        <v>1448447.5630259677</v>
      </c>
      <c r="H1690">
        <f t="shared" si="2154"/>
        <v>62334413.254741818</v>
      </c>
      <c r="I1690">
        <f t="shared" si="2127"/>
        <v>1295.52999875</v>
      </c>
      <c r="J1690">
        <f t="shared" si="2134"/>
        <v>1303.830017</v>
      </c>
      <c r="K1690">
        <f t="shared" si="2135"/>
        <v>1284.71749875</v>
      </c>
      <c r="L1690">
        <f t="shared" si="2136"/>
        <v>4</v>
      </c>
      <c r="M1690">
        <f t="shared" si="2137"/>
        <v>9</v>
      </c>
      <c r="N1690">
        <f t="shared" si="2138"/>
        <v>60</v>
      </c>
      <c r="O1690">
        <f t="shared" si="2139"/>
        <v>10</v>
      </c>
      <c r="P1690">
        <f t="shared" si="2114"/>
        <v>24.839966000000004</v>
      </c>
      <c r="Q1690">
        <f t="shared" si="2115"/>
        <v>2.4000240000000304</v>
      </c>
      <c r="R1690">
        <f t="shared" si="2116"/>
        <v>22.439941999999974</v>
      </c>
      <c r="S1690">
        <f t="shared" si="2117"/>
        <v>24.839966000000004</v>
      </c>
      <c r="T1690">
        <f t="shared" si="2153"/>
        <v>25.04000637655799</v>
      </c>
      <c r="U1690">
        <f t="shared" si="2118"/>
        <v>14.880004999999983</v>
      </c>
      <c r="V1690">
        <f t="shared" si="2119"/>
        <v>-13.039917000000059</v>
      </c>
      <c r="W1690">
        <f t="shared" si="2120"/>
        <v>14.880004999999983</v>
      </c>
      <c r="X1690">
        <f t="shared" si="2121"/>
        <v>0</v>
      </c>
      <c r="Y1690">
        <f t="shared" si="2151"/>
        <v>6.9827292801825953</v>
      </c>
      <c r="Z1690">
        <f t="shared" si="2152"/>
        <v>4.6586031274004984</v>
      </c>
      <c r="AA1690">
        <f t="shared" si="2148"/>
        <v>27.886291940882664</v>
      </c>
      <c r="AB1690">
        <f t="shared" si="2149"/>
        <v>18.604640339715729</v>
      </c>
      <c r="AC1690">
        <f t="shared" si="2150"/>
        <v>19.964434236652977</v>
      </c>
      <c r="AD1690">
        <f t="shared" si="2078"/>
        <v>17.057648302418649</v>
      </c>
      <c r="AE1690">
        <f t="shared" si="2131"/>
        <v>1298.9800050000001</v>
      </c>
      <c r="AF1690">
        <f t="shared" si="2133"/>
        <v>1298.1866659999998</v>
      </c>
      <c r="AG1690">
        <f t="shared" si="2155"/>
        <v>1274.9870056999996</v>
      </c>
      <c r="AH1690">
        <f t="shared" si="2140"/>
        <v>1294.6599977000003</v>
      </c>
      <c r="AI1690">
        <f t="shared" si="2141"/>
        <v>1310.1071344625711</v>
      </c>
      <c r="AJ1690">
        <f t="shared" si="2142"/>
        <v>1279.2128609374295</v>
      </c>
      <c r="AK1690">
        <f t="shared" si="2143"/>
        <v>0.76088890853641533</v>
      </c>
      <c r="AL1690">
        <f t="shared" si="2122"/>
        <v>0.80676108815929704</v>
      </c>
      <c r="AM1690">
        <f t="shared" si="2123"/>
        <v>1448447.5630259677</v>
      </c>
      <c r="AN1690">
        <f t="shared" si="2156"/>
        <v>-220898.67246903968</v>
      </c>
      <c r="AO1690">
        <f t="shared" si="2157"/>
        <v>43104106</v>
      </c>
      <c r="AP1690">
        <f t="shared" si="2079"/>
        <v>-5.1247710013760566E-3</v>
      </c>
      <c r="AQ1690">
        <f t="shared" si="2080"/>
        <v>1296.9909931005636</v>
      </c>
      <c r="AR1690">
        <f t="shared" si="2081"/>
        <v>1300.6344407293757</v>
      </c>
      <c r="AS1690">
        <f t="shared" si="2082"/>
        <v>1294.1583201548833</v>
      </c>
      <c r="AT1690">
        <f t="shared" si="2083"/>
        <v>1292.9386233608116</v>
      </c>
      <c r="AU1690">
        <f t="shared" si="2084"/>
        <v>1293.2869172338283</v>
      </c>
      <c r="AV1690">
        <f t="shared" si="2085"/>
        <v>1293.3134494423548</v>
      </c>
      <c r="AW1690">
        <f t="shared" si="2086"/>
        <v>-2.6532208526532486E-2</v>
      </c>
      <c r="AX1690">
        <f t="shared" si="2113"/>
        <v>-2.9101854894833639</v>
      </c>
      <c r="AY1690">
        <f t="shared" si="2087"/>
        <v>2.8836532809568314</v>
      </c>
      <c r="AZ1690">
        <f t="shared" si="2124"/>
        <v>1296.0399983333334</v>
      </c>
      <c r="BA1690">
        <f t="shared" si="2125"/>
        <v>2326892068.44769</v>
      </c>
      <c r="BB1690">
        <f t="shared" si="2128"/>
        <v>2326892068.44769</v>
      </c>
      <c r="BC1690">
        <f t="shared" si="2129"/>
        <v>0</v>
      </c>
      <c r="BD1690">
        <f t="shared" si="2144"/>
        <v>25271307298.841</v>
      </c>
      <c r="BE1690">
        <f t="shared" si="2145"/>
        <v>11161507748.714031</v>
      </c>
      <c r="BF1690">
        <f t="shared" si="2146"/>
        <v>2.2641481659816636</v>
      </c>
      <c r="BG1690">
        <f t="shared" si="2147"/>
        <v>69.36413578213724</v>
      </c>
      <c r="BH1690">
        <f t="shared" si="2088"/>
        <v>281437674</v>
      </c>
      <c r="BI1690">
        <f t="shared" si="2089"/>
        <v>-2.0514909620689805E-3</v>
      </c>
      <c r="BJ1690">
        <f t="shared" si="2130"/>
        <v>1483.9966000000004</v>
      </c>
      <c r="BK1690">
        <f t="shared" si="2090"/>
        <v>1.2308813516766083E-2</v>
      </c>
      <c r="BL1690">
        <f t="shared" si="2091"/>
        <v>1.0123088135167662</v>
      </c>
      <c r="BM1690">
        <f t="shared" si="2092"/>
        <v>8.1413559163097897</v>
      </c>
      <c r="BN1690">
        <f t="shared" si="2093"/>
        <v>1292.700012</v>
      </c>
      <c r="BO1690">
        <f t="shared" si="2132"/>
        <v>1296.8009887000003</v>
      </c>
      <c r="BP1690">
        <f t="shared" si="2094"/>
        <v>1305.8226408235296</v>
      </c>
      <c r="BQ1690">
        <f t="shared" si="2095"/>
        <v>-9.021652123529293</v>
      </c>
      <c r="BR1690">
        <f t="shared" si="2096"/>
        <v>16.289917000000059</v>
      </c>
      <c r="BS1690">
        <f t="shared" si="2097"/>
        <v>1.7800290000000132</v>
      </c>
      <c r="BT1690">
        <f t="shared" si="2098"/>
        <v>-2.7299809999999525</v>
      </c>
      <c r="BU1690">
        <f t="shared" si="2099"/>
        <v>-8.4000240000000304</v>
      </c>
      <c r="BV1690">
        <f t="shared" si="2100"/>
        <v>1297.4286703999999</v>
      </c>
      <c r="BW1690">
        <f t="shared" si="2101"/>
        <v>1297.6452405714285</v>
      </c>
      <c r="BX1690">
        <f t="shared" si="2102"/>
        <v>1296.6849078181817</v>
      </c>
      <c r="BY1690">
        <f t="shared" si="2103"/>
        <v>1289.4034797190473</v>
      </c>
      <c r="BZ1690">
        <f t="shared" si="2104"/>
        <v>1313.3199460000001</v>
      </c>
      <c r="CA1690">
        <f t="shared" si="2105"/>
        <v>1275.5</v>
      </c>
      <c r="CB1690">
        <f t="shared" si="2106"/>
        <v>1301.6393340000002</v>
      </c>
      <c r="CC1690">
        <f t="shared" si="2107"/>
        <v>1298.4138788888888</v>
      </c>
      <c r="CD1690">
        <f t="shared" si="2108"/>
        <v>1290.936826370516</v>
      </c>
      <c r="CE1690">
        <f t="shared" si="2109"/>
        <v>1249.020951695951</v>
      </c>
      <c r="CF1690">
        <f t="shared" si="2110"/>
        <v>1286.880005</v>
      </c>
      <c r="CG1690">
        <f t="shared" si="2111"/>
        <v>1299</v>
      </c>
      <c r="CH1690">
        <f t="shared" si="2112"/>
        <v>1278.719971</v>
      </c>
    </row>
    <row r="1691" spans="1:86">
      <c r="A1691" s="1">
        <v>41964</v>
      </c>
      <c r="B1691">
        <v>1304</v>
      </c>
      <c r="C1691">
        <v>1320</v>
      </c>
      <c r="D1691">
        <v>1293.3199460000001</v>
      </c>
      <c r="E1691">
        <v>1311.0699460000001</v>
      </c>
      <c r="F1691">
        <v>2001594</v>
      </c>
      <c r="G1691">
        <f t="shared" si="2126"/>
        <v>661690.97685949935</v>
      </c>
      <c r="H1691">
        <f t="shared" si="2154"/>
        <v>62996104.23160132</v>
      </c>
      <c r="I1691">
        <f t="shared" si="2127"/>
        <v>1307.097473</v>
      </c>
      <c r="J1691">
        <f t="shared" si="2134"/>
        <v>1307.097473</v>
      </c>
      <c r="K1691">
        <f t="shared" si="2135"/>
        <v>1284.71749875</v>
      </c>
      <c r="L1691">
        <f t="shared" si="2136"/>
        <v>1</v>
      </c>
      <c r="M1691">
        <f t="shared" si="2137"/>
        <v>10</v>
      </c>
      <c r="N1691">
        <f t="shared" si="2138"/>
        <v>90</v>
      </c>
      <c r="O1691">
        <f t="shared" si="2139"/>
        <v>0</v>
      </c>
      <c r="P1691">
        <f t="shared" si="2114"/>
        <v>26.680053999999927</v>
      </c>
      <c r="Q1691">
        <f t="shared" si="2115"/>
        <v>8.9300539999999273</v>
      </c>
      <c r="R1691">
        <f t="shared" si="2116"/>
        <v>17.75</v>
      </c>
      <c r="S1691">
        <f t="shared" si="2117"/>
        <v>26.680053999999927</v>
      </c>
      <c r="T1691">
        <f t="shared" si="2153"/>
        <v>25.157152635375272</v>
      </c>
      <c r="U1691">
        <f t="shared" si="2118"/>
        <v>12.5</v>
      </c>
      <c r="V1691">
        <f t="shared" si="2119"/>
        <v>-17.680053999999927</v>
      </c>
      <c r="W1691">
        <f t="shared" si="2120"/>
        <v>12.5</v>
      </c>
      <c r="X1691">
        <f t="shared" si="2121"/>
        <v>0</v>
      </c>
      <c r="Y1691">
        <f t="shared" si="2151"/>
        <v>7.3768200458838384</v>
      </c>
      <c r="Z1691">
        <f t="shared" si="2152"/>
        <v>4.3258457611576056</v>
      </c>
      <c r="AA1691">
        <f t="shared" si="2148"/>
        <v>29.322953009836112</v>
      </c>
      <c r="AB1691">
        <f t="shared" si="2149"/>
        <v>17.195291628809869</v>
      </c>
      <c r="AC1691">
        <f t="shared" si="2150"/>
        <v>26.07076314945672</v>
      </c>
      <c r="AD1691">
        <f t="shared" si="2078"/>
        <v>17.582985773773125</v>
      </c>
      <c r="AE1691">
        <f t="shared" si="2131"/>
        <v>1300.55</v>
      </c>
      <c r="AF1691">
        <f t="shared" si="2133"/>
        <v>1300.9949951666667</v>
      </c>
      <c r="AG1691">
        <f t="shared" si="2155"/>
        <v>1279.9580017999997</v>
      </c>
      <c r="AH1691">
        <f t="shared" si="2140"/>
        <v>1297.1239869000003</v>
      </c>
      <c r="AI1691">
        <f t="shared" si="2141"/>
        <v>1314.298119629585</v>
      </c>
      <c r="AJ1691">
        <f t="shared" si="2142"/>
        <v>1279.9498541704156</v>
      </c>
      <c r="AK1691">
        <f t="shared" si="2143"/>
        <v>0.90601640035004527</v>
      </c>
      <c r="AL1691">
        <f t="shared" si="2122"/>
        <v>0.33058201456414205</v>
      </c>
      <c r="AM1691">
        <f t="shared" si="2123"/>
        <v>661690.97685949935</v>
      </c>
      <c r="AN1691">
        <f t="shared" si="2156"/>
        <v>3358399.0976205366</v>
      </c>
      <c r="AO1691">
        <f t="shared" si="2157"/>
        <v>41706458</v>
      </c>
      <c r="AP1691">
        <f t="shared" si="2079"/>
        <v>8.0524677919677004E-2</v>
      </c>
      <c r="AQ1691">
        <f t="shared" si="2080"/>
        <v>1301.7778370863721</v>
      </c>
      <c r="AR1691">
        <f t="shared" si="2081"/>
        <v>1308.6758682815037</v>
      </c>
      <c r="AS1691">
        <f t="shared" si="2082"/>
        <v>1297.2024128070043</v>
      </c>
      <c r="AT1691">
        <f t="shared" si="2083"/>
        <v>1294.5704423983386</v>
      </c>
      <c r="AU1691">
        <f t="shared" si="2084"/>
        <v>1295.9543715487541</v>
      </c>
      <c r="AV1691">
        <f t="shared" si="2085"/>
        <v>1294.55640420139</v>
      </c>
      <c r="AW1691">
        <f t="shared" si="2086"/>
        <v>1.3979673473641014</v>
      </c>
      <c r="AX1691">
        <f t="shared" si="2113"/>
        <v>-2.0485549221138708</v>
      </c>
      <c r="AY1691">
        <f t="shared" si="2087"/>
        <v>3.4465222694779722</v>
      </c>
      <c r="AZ1691">
        <f t="shared" si="2124"/>
        <v>1308.129964</v>
      </c>
      <c r="BA1691">
        <f t="shared" si="2125"/>
        <v>2618345087.1626158</v>
      </c>
      <c r="BB1691">
        <f t="shared" si="2128"/>
        <v>2618345087.1626158</v>
      </c>
      <c r="BC1691">
        <f t="shared" si="2129"/>
        <v>0</v>
      </c>
      <c r="BD1691">
        <f t="shared" si="2144"/>
        <v>22653168387.178387</v>
      </c>
      <c r="BE1691">
        <f t="shared" si="2145"/>
        <v>11161507748.714031</v>
      </c>
      <c r="BF1691">
        <f t="shared" si="2146"/>
        <v>2.0295795959814087</v>
      </c>
      <c r="BG1691">
        <f t="shared" si="2147"/>
        <v>66.992119918999592</v>
      </c>
      <c r="BH1691">
        <f t="shared" si="2088"/>
        <v>283439268</v>
      </c>
      <c r="BI1691">
        <f t="shared" si="2089"/>
        <v>0.10798813731306713</v>
      </c>
      <c r="BJ1691">
        <f t="shared" si="2130"/>
        <v>734.99750000000859</v>
      </c>
      <c r="BK1691">
        <f t="shared" si="2090"/>
        <v>6.4096468818163888E-3</v>
      </c>
      <c r="BL1691">
        <f t="shared" si="2091"/>
        <v>1.0064096468818164</v>
      </c>
      <c r="BM1691">
        <f t="shared" si="2092"/>
        <v>9.0515627105886711</v>
      </c>
      <c r="BN1691">
        <f t="shared" si="2093"/>
        <v>1306.659973</v>
      </c>
      <c r="BO1691">
        <f t="shared" si="2132"/>
        <v>1298.8259886999999</v>
      </c>
      <c r="BP1691">
        <f t="shared" si="2094"/>
        <v>1304.9913168529413</v>
      </c>
      <c r="BQ1691">
        <f t="shared" si="2095"/>
        <v>-6.1653281529413562</v>
      </c>
      <c r="BR1691">
        <f t="shared" si="2096"/>
        <v>26.25</v>
      </c>
      <c r="BS1691">
        <f t="shared" si="2097"/>
        <v>17.819946000000073</v>
      </c>
      <c r="BT1691">
        <f t="shared" si="2098"/>
        <v>29</v>
      </c>
      <c r="BU1691">
        <f t="shared" si="2099"/>
        <v>16.449951000000056</v>
      </c>
      <c r="BV1691">
        <f t="shared" si="2100"/>
        <v>1301.4586507333333</v>
      </c>
      <c r="BW1691">
        <f t="shared" si="2101"/>
        <v>1301.3261777142859</v>
      </c>
      <c r="BX1691">
        <f t="shared" si="2102"/>
        <v>1299.6685347818182</v>
      </c>
      <c r="BY1691">
        <f t="shared" si="2103"/>
        <v>1292.8399502238094</v>
      </c>
      <c r="BZ1691">
        <f t="shared" si="2104"/>
        <v>1320</v>
      </c>
      <c r="CA1691">
        <f t="shared" si="2105"/>
        <v>1275.5</v>
      </c>
      <c r="CB1691">
        <f t="shared" si="2106"/>
        <v>1300.9960208333334</v>
      </c>
      <c r="CC1691">
        <f t="shared" si="2107"/>
        <v>1301.5319441944446</v>
      </c>
      <c r="CD1691">
        <f t="shared" si="2108"/>
        <v>1292.7219019969843</v>
      </c>
      <c r="CE1691">
        <f t="shared" si="2109"/>
        <v>1256.1040264644166</v>
      </c>
      <c r="CF1691">
        <f t="shared" si="2110"/>
        <v>1302.719971</v>
      </c>
      <c r="CG1691">
        <f t="shared" si="2111"/>
        <v>1305.119995</v>
      </c>
      <c r="CH1691">
        <f t="shared" si="2112"/>
        <v>1280.280029</v>
      </c>
    </row>
    <row r="1692" spans="1:86">
      <c r="A1692" s="1">
        <v>41967</v>
      </c>
      <c r="B1692">
        <v>1311</v>
      </c>
      <c r="C1692">
        <v>1332.5</v>
      </c>
      <c r="D1692">
        <v>1311</v>
      </c>
      <c r="E1692">
        <v>1328.849976</v>
      </c>
      <c r="F1692">
        <v>1942766</v>
      </c>
      <c r="G1692">
        <f t="shared" si="2126"/>
        <v>1283124.8347549713</v>
      </c>
      <c r="H1692">
        <f t="shared" si="2154"/>
        <v>64279229.066356294</v>
      </c>
      <c r="I1692">
        <f t="shared" si="2127"/>
        <v>1320.8374939999999</v>
      </c>
      <c r="J1692">
        <f t="shared" si="2134"/>
        <v>1320.8374939999999</v>
      </c>
      <c r="K1692">
        <f t="shared" si="2135"/>
        <v>1288.51248175</v>
      </c>
      <c r="L1692">
        <f t="shared" si="2136"/>
        <v>1</v>
      </c>
      <c r="M1692">
        <f t="shared" si="2137"/>
        <v>10</v>
      </c>
      <c r="N1692">
        <f t="shared" si="2138"/>
        <v>90</v>
      </c>
      <c r="O1692">
        <f t="shared" si="2139"/>
        <v>0</v>
      </c>
      <c r="P1692">
        <f t="shared" si="2114"/>
        <v>21.5</v>
      </c>
      <c r="Q1692">
        <f t="shared" si="2115"/>
        <v>3.6500240000000304</v>
      </c>
      <c r="R1692">
        <f t="shared" si="2116"/>
        <v>17.84997599999997</v>
      </c>
      <c r="S1692">
        <f t="shared" si="2117"/>
        <v>21.5</v>
      </c>
      <c r="T1692">
        <f t="shared" si="2153"/>
        <v>24.895927447134181</v>
      </c>
      <c r="U1692">
        <f t="shared" si="2118"/>
        <v>7.1999510000000555</v>
      </c>
      <c r="V1692">
        <f t="shared" si="2119"/>
        <v>3</v>
      </c>
      <c r="W1692">
        <f t="shared" si="2120"/>
        <v>7.1999510000000555</v>
      </c>
      <c r="X1692">
        <f t="shared" si="2121"/>
        <v>0</v>
      </c>
      <c r="Y1692">
        <f t="shared" si="2151"/>
        <v>7.3641865426064257</v>
      </c>
      <c r="Z1692">
        <f t="shared" si="2152"/>
        <v>4.0168567782177771</v>
      </c>
      <c r="AA1692">
        <f t="shared" si="2148"/>
        <v>29.579884333468087</v>
      </c>
      <c r="AB1692">
        <f t="shared" si="2149"/>
        <v>16.134593847718516</v>
      </c>
      <c r="AC1692">
        <f t="shared" si="2150"/>
        <v>29.411449109098353</v>
      </c>
      <c r="AD1692">
        <f t="shared" si="2078"/>
        <v>17.999419706966584</v>
      </c>
      <c r="AE1692">
        <f t="shared" si="2131"/>
        <v>1304.4899903999999</v>
      </c>
      <c r="AF1692">
        <f t="shared" si="2133"/>
        <v>1305.2666626666667</v>
      </c>
      <c r="AG1692">
        <f t="shared" si="2155"/>
        <v>1285.5655030499997</v>
      </c>
      <c r="AH1692">
        <f t="shared" si="2140"/>
        <v>1301.5269899</v>
      </c>
      <c r="AI1692">
        <f t="shared" si="2141"/>
        <v>1325.1799955886288</v>
      </c>
      <c r="AJ1692">
        <f t="shared" si="2142"/>
        <v>1277.8739842113712</v>
      </c>
      <c r="AK1692">
        <f t="shared" si="2143"/>
        <v>1.0775795782507149</v>
      </c>
      <c r="AL1692">
        <f t="shared" si="2122"/>
        <v>0.66046288372092743</v>
      </c>
      <c r="AM1692">
        <f t="shared" si="2123"/>
        <v>1283124.8347549713</v>
      </c>
      <c r="AN1692">
        <f t="shared" si="2156"/>
        <v>4096201.332376115</v>
      </c>
      <c r="AO1692">
        <f t="shared" si="2157"/>
        <v>41698492</v>
      </c>
      <c r="AP1692">
        <f t="shared" si="2079"/>
        <v>9.8233800214552483E-2</v>
      </c>
      <c r="AQ1692">
        <f t="shared" si="2080"/>
        <v>1310.9823643170055</v>
      </c>
      <c r="AR1692">
        <f t="shared" si="2081"/>
        <v>1311.3332458212751</v>
      </c>
      <c r="AS1692">
        <f t="shared" si="2082"/>
        <v>1302.8989741817436</v>
      </c>
      <c r="AT1692">
        <f t="shared" si="2083"/>
        <v>1297.6556004224881</v>
      </c>
      <c r="AU1692">
        <f t="shared" si="2084"/>
        <v>1300.888712216441</v>
      </c>
      <c r="AV1692">
        <f t="shared" si="2085"/>
        <v>1296.9569542272927</v>
      </c>
      <c r="AW1692">
        <f t="shared" si="2086"/>
        <v>3.9317579891483092</v>
      </c>
      <c r="AX1692">
        <f t="shared" si="2113"/>
        <v>-0.8524923398614348</v>
      </c>
      <c r="AY1692">
        <f t="shared" si="2087"/>
        <v>4.784250329009744</v>
      </c>
      <c r="AZ1692">
        <f t="shared" si="2124"/>
        <v>1324.1166586666666</v>
      </c>
      <c r="BA1692">
        <f t="shared" si="2125"/>
        <v>2572448824.4912052</v>
      </c>
      <c r="BB1692">
        <f t="shared" si="2128"/>
        <v>2572448824.4912052</v>
      </c>
      <c r="BC1692">
        <f t="shared" si="2129"/>
        <v>0</v>
      </c>
      <c r="BD1692">
        <f t="shared" si="2144"/>
        <v>21110411917.908333</v>
      </c>
      <c r="BE1692">
        <f t="shared" si="2145"/>
        <v>11161507748.714031</v>
      </c>
      <c r="BF1692">
        <f t="shared" si="2146"/>
        <v>1.8913584430688193</v>
      </c>
      <c r="BG1692">
        <f t="shared" si="2147"/>
        <v>65.414180922562338</v>
      </c>
      <c r="BH1692">
        <f t="shared" si="2088"/>
        <v>285382034</v>
      </c>
      <c r="BI1692">
        <f t="shared" si="2089"/>
        <v>0.30315254306113737</v>
      </c>
      <c r="BJ1692">
        <f t="shared" si="2130"/>
        <v>1678.0029999999897</v>
      </c>
      <c r="BK1692">
        <f t="shared" si="2090"/>
        <v>1.35614656214535E-2</v>
      </c>
      <c r="BL1692">
        <f t="shared" si="2091"/>
        <v>1.0135614656214536</v>
      </c>
      <c r="BM1692">
        <f t="shared" si="2092"/>
        <v>12.466228580841053</v>
      </c>
      <c r="BN1692">
        <f t="shared" si="2093"/>
        <v>1321.75</v>
      </c>
      <c r="BO1692">
        <f t="shared" si="2132"/>
        <v>1302.3139891999999</v>
      </c>
      <c r="BP1692">
        <f t="shared" si="2094"/>
        <v>1304.2707286176471</v>
      </c>
      <c r="BQ1692">
        <f t="shared" si="2095"/>
        <v>-1.9567394176472135</v>
      </c>
      <c r="BR1692">
        <f t="shared" si="2096"/>
        <v>38.5</v>
      </c>
      <c r="BS1692">
        <f t="shared" si="2097"/>
        <v>33.300048999999944</v>
      </c>
      <c r="BT1692">
        <f t="shared" si="2098"/>
        <v>35.5</v>
      </c>
      <c r="BU1692">
        <f t="shared" si="2099"/>
        <v>22</v>
      </c>
      <c r="BV1692">
        <f t="shared" si="2100"/>
        <v>1310.8919760666665</v>
      </c>
      <c r="BW1692">
        <f t="shared" si="2101"/>
        <v>1309.2847436666666</v>
      </c>
      <c r="BX1692">
        <f t="shared" si="2102"/>
        <v>1305.4368964363637</v>
      </c>
      <c r="BY1692">
        <f t="shared" si="2103"/>
        <v>1297.4963287190476</v>
      </c>
      <c r="BZ1692">
        <f t="shared" si="2104"/>
        <v>1332.5</v>
      </c>
      <c r="CA1692">
        <f t="shared" si="2105"/>
        <v>1277.6999510000001</v>
      </c>
      <c r="CB1692">
        <f t="shared" si="2106"/>
        <v>1295.9803489133333</v>
      </c>
      <c r="CC1692">
        <f t="shared" si="2107"/>
        <v>1301.7077944722223</v>
      </c>
      <c r="CD1692">
        <f t="shared" si="2108"/>
        <v>1296.2081594587698</v>
      </c>
      <c r="CE1692">
        <f t="shared" si="2109"/>
        <v>1263.643921233155</v>
      </c>
      <c r="CF1692">
        <f t="shared" si="2110"/>
        <v>1311.0699460000001</v>
      </c>
      <c r="CG1692">
        <f t="shared" si="2111"/>
        <v>1320</v>
      </c>
      <c r="CH1692">
        <f t="shared" si="2112"/>
        <v>1293.3199460000001</v>
      </c>
    </row>
    <row r="1693" spans="1:86">
      <c r="A1693" s="1">
        <v>41968</v>
      </c>
      <c r="B1693">
        <v>1330</v>
      </c>
      <c r="C1693">
        <v>1339.6999510000001</v>
      </c>
      <c r="D1693">
        <v>1308</v>
      </c>
      <c r="E1693">
        <v>1318</v>
      </c>
      <c r="F1693">
        <v>2371684</v>
      </c>
      <c r="G1693">
        <f t="shared" si="2126"/>
        <v>-875351.087687299</v>
      </c>
      <c r="H1693">
        <f t="shared" si="2154"/>
        <v>63403877.978668995</v>
      </c>
      <c r="I1693">
        <f t="shared" si="2127"/>
        <v>1323.9249877500001</v>
      </c>
      <c r="J1693">
        <f t="shared" si="2134"/>
        <v>1323.9249877500001</v>
      </c>
      <c r="K1693">
        <f t="shared" si="2135"/>
        <v>1290.8999939999999</v>
      </c>
      <c r="L1693">
        <f t="shared" si="2136"/>
        <v>1</v>
      </c>
      <c r="M1693">
        <f t="shared" si="2137"/>
        <v>5</v>
      </c>
      <c r="N1693">
        <f t="shared" si="2138"/>
        <v>90</v>
      </c>
      <c r="O1693">
        <f t="shared" si="2139"/>
        <v>50</v>
      </c>
      <c r="P1693">
        <f t="shared" si="2114"/>
        <v>31.699951000000056</v>
      </c>
      <c r="Q1693">
        <f t="shared" si="2115"/>
        <v>21.699951000000056</v>
      </c>
      <c r="R1693">
        <f t="shared" si="2116"/>
        <v>10</v>
      </c>
      <c r="S1693">
        <f t="shared" si="2117"/>
        <v>31.699951000000056</v>
      </c>
      <c r="T1693">
        <f t="shared" si="2153"/>
        <v>25.38192912948174</v>
      </c>
      <c r="U1693">
        <f t="shared" si="2118"/>
        <v>-11.519897000000128</v>
      </c>
      <c r="V1693">
        <f t="shared" si="2119"/>
        <v>0.5</v>
      </c>
      <c r="W1693">
        <f t="shared" si="2120"/>
        <v>0</v>
      </c>
      <c r="X1693">
        <f t="shared" si="2121"/>
        <v>0.5</v>
      </c>
      <c r="Y1693">
        <f t="shared" si="2151"/>
        <v>6.8381732181345383</v>
      </c>
      <c r="Z1693">
        <f t="shared" si="2152"/>
        <v>3.7656527226307932</v>
      </c>
      <c r="AA1693">
        <f t="shared" si="2148"/>
        <v>26.941109098724219</v>
      </c>
      <c r="AB1693">
        <f t="shared" si="2149"/>
        <v>14.835959486849621</v>
      </c>
      <c r="AC1693">
        <f t="shared" si="2150"/>
        <v>28.975584026627139</v>
      </c>
      <c r="AD1693">
        <f t="shared" si="2078"/>
        <v>18.38472041998353</v>
      </c>
      <c r="AE1693">
        <f t="shared" si="2131"/>
        <v>1309.5039796000001</v>
      </c>
      <c r="AF1693">
        <f t="shared" si="2133"/>
        <v>1306.7416586666666</v>
      </c>
      <c r="AG1693">
        <f t="shared" si="2155"/>
        <v>1290.16900035</v>
      </c>
      <c r="AH1693">
        <f t="shared" si="2140"/>
        <v>1304.2919922999999</v>
      </c>
      <c r="AI1693">
        <f t="shared" si="2141"/>
        <v>1328.5295147359034</v>
      </c>
      <c r="AJ1693">
        <f t="shared" si="2142"/>
        <v>1280.0544698640965</v>
      </c>
      <c r="AK1693">
        <f t="shared" si="2143"/>
        <v>0.7827848377706742</v>
      </c>
      <c r="AL1693">
        <f t="shared" si="2122"/>
        <v>-0.36908419826895111</v>
      </c>
      <c r="AM1693">
        <f t="shared" si="2123"/>
        <v>-875351.087687299</v>
      </c>
      <c r="AN1693">
        <f t="shared" si="2156"/>
        <v>4651727.8884623311</v>
      </c>
      <c r="AO1693">
        <f t="shared" si="2157"/>
        <v>42002512</v>
      </c>
      <c r="AP1693">
        <f t="shared" si="2079"/>
        <v>0.11074880208265475</v>
      </c>
      <c r="AQ1693">
        <f t="shared" si="2080"/>
        <v>1313.3683604492237</v>
      </c>
      <c r="AR1693">
        <f t="shared" si="2081"/>
        <v>1311.9935276022118</v>
      </c>
      <c r="AS1693">
        <f t="shared" si="2082"/>
        <v>1305.6171588290297</v>
      </c>
      <c r="AT1693">
        <f t="shared" si="2083"/>
        <v>1299.4865963844641</v>
      </c>
      <c r="AU1693">
        <f t="shared" si="2084"/>
        <v>1303.4554053839749</v>
      </c>
      <c r="AV1693">
        <f t="shared" si="2085"/>
        <v>1298.4299674313822</v>
      </c>
      <c r="AW1693">
        <f t="shared" si="2086"/>
        <v>5.0254379525927106</v>
      </c>
      <c r="AX1693">
        <f t="shared" si="2113"/>
        <v>0.32309371862939429</v>
      </c>
      <c r="AY1693">
        <f t="shared" si="2087"/>
        <v>4.7023442339633164</v>
      </c>
      <c r="AZ1693">
        <f t="shared" si="2124"/>
        <v>1321.8999836666667</v>
      </c>
      <c r="BA1693">
        <f t="shared" si="2125"/>
        <v>3135129040.8624949</v>
      </c>
      <c r="BB1693">
        <f t="shared" si="2128"/>
        <v>0</v>
      </c>
      <c r="BC1693">
        <f t="shared" si="2129"/>
        <v>3135129040.8624949</v>
      </c>
      <c r="BD1693">
        <f t="shared" si="2144"/>
        <v>17797877470.23896</v>
      </c>
      <c r="BE1693">
        <f t="shared" si="2145"/>
        <v>14296636789.576527</v>
      </c>
      <c r="BF1693">
        <f t="shared" si="2146"/>
        <v>1.2448996034658402</v>
      </c>
      <c r="BG1693">
        <f t="shared" si="2147"/>
        <v>55.454578081971825</v>
      </c>
      <c r="BH1693">
        <f t="shared" si="2088"/>
        <v>283010350</v>
      </c>
      <c r="BI1693">
        <f t="shared" si="2089"/>
        <v>0.387039584624982</v>
      </c>
      <c r="BJ1693">
        <f t="shared" si="2130"/>
        <v>-1184.997599999997</v>
      </c>
      <c r="BK1693">
        <f t="shared" si="2090"/>
        <v>-8.1649367467798856E-3</v>
      </c>
      <c r="BL1693">
        <f t="shared" si="2091"/>
        <v>0.99183506325322013</v>
      </c>
      <c r="BM1693">
        <f t="shared" si="2092"/>
        <v>12.774295956134891</v>
      </c>
      <c r="BN1693">
        <f t="shared" si="2093"/>
        <v>1323.8499755</v>
      </c>
      <c r="BO1693">
        <f t="shared" si="2132"/>
        <v>1306.7639892000002</v>
      </c>
      <c r="BP1693">
        <f t="shared" si="2094"/>
        <v>1303.5383749558825</v>
      </c>
      <c r="BQ1693">
        <f t="shared" si="2095"/>
        <v>3.2256142441176507</v>
      </c>
      <c r="BR1693">
        <f t="shared" si="2096"/>
        <v>22.119995000000017</v>
      </c>
      <c r="BS1693">
        <f t="shared" si="2097"/>
        <v>20.5</v>
      </c>
      <c r="BT1693">
        <f t="shared" si="2098"/>
        <v>34.199951000000056</v>
      </c>
      <c r="BU1693">
        <f t="shared" si="2099"/>
        <v>40</v>
      </c>
      <c r="BV1693">
        <f t="shared" si="2100"/>
        <v>1315.3953126000001</v>
      </c>
      <c r="BW1693">
        <f t="shared" si="2101"/>
        <v>1312.9228400476193</v>
      </c>
      <c r="BX1693">
        <f t="shared" si="2102"/>
        <v>1308.4319891818182</v>
      </c>
      <c r="BY1693">
        <f t="shared" si="2103"/>
        <v>1300.5853284285718</v>
      </c>
      <c r="BZ1693">
        <f t="shared" si="2104"/>
        <v>1339.6999510000001</v>
      </c>
      <c r="CA1693">
        <f t="shared" si="2105"/>
        <v>1278.719971</v>
      </c>
      <c r="CB1693">
        <f t="shared" si="2106"/>
        <v>1299.7574508866667</v>
      </c>
      <c r="CC1693">
        <f t="shared" si="2107"/>
        <v>1297.7739005388887</v>
      </c>
      <c r="CD1693">
        <f t="shared" si="2108"/>
        <v>1298.9874237091667</v>
      </c>
      <c r="CE1693">
        <f t="shared" si="2109"/>
        <v>1270.7123651476638</v>
      </c>
      <c r="CF1693">
        <f t="shared" si="2110"/>
        <v>1328.849976</v>
      </c>
      <c r="CG1693">
        <f t="shared" si="2111"/>
        <v>1332.5</v>
      </c>
      <c r="CH1693">
        <f t="shared" si="2112"/>
        <v>1311</v>
      </c>
    </row>
    <row r="1694" spans="1:86">
      <c r="A1694" s="1">
        <v>41969</v>
      </c>
      <c r="B1694">
        <v>1315.030029</v>
      </c>
      <c r="C1694">
        <v>1328.1800539999999</v>
      </c>
      <c r="D1694">
        <v>1307.5</v>
      </c>
      <c r="E1694">
        <v>1313.650024</v>
      </c>
      <c r="F1694">
        <v>1584800</v>
      </c>
      <c r="G1694">
        <f t="shared" si="2126"/>
        <v>-642195.30126951484</v>
      </c>
      <c r="H1694">
        <f t="shared" si="2154"/>
        <v>62761682.677399479</v>
      </c>
      <c r="I1694">
        <f t="shared" si="2127"/>
        <v>1316.0900267500001</v>
      </c>
      <c r="J1694">
        <f t="shared" si="2134"/>
        <v>1323.9249877500001</v>
      </c>
      <c r="K1694">
        <f t="shared" si="2135"/>
        <v>1290.8999939999999</v>
      </c>
      <c r="L1694">
        <f t="shared" si="2136"/>
        <v>2</v>
      </c>
      <c r="M1694">
        <f t="shared" si="2137"/>
        <v>6</v>
      </c>
      <c r="N1694">
        <f t="shared" si="2138"/>
        <v>80</v>
      </c>
      <c r="O1694">
        <f t="shared" si="2139"/>
        <v>40</v>
      </c>
      <c r="P1694">
        <f t="shared" si="2114"/>
        <v>20.680053999999927</v>
      </c>
      <c r="Q1694">
        <f t="shared" si="2115"/>
        <v>14.530029999999897</v>
      </c>
      <c r="R1694">
        <f t="shared" si="2116"/>
        <v>6.1500240000000304</v>
      </c>
      <c r="S1694">
        <f t="shared" si="2117"/>
        <v>20.680053999999927</v>
      </c>
      <c r="T1694">
        <f t="shared" si="2153"/>
        <v>25.046080905947324</v>
      </c>
      <c r="U1694">
        <f t="shared" si="2118"/>
        <v>5.8199460000000727</v>
      </c>
      <c r="V1694">
        <f t="shared" si="2119"/>
        <v>-5.1500240000000304</v>
      </c>
      <c r="W1694">
        <f t="shared" si="2120"/>
        <v>5.8199460000000727</v>
      </c>
      <c r="X1694">
        <f t="shared" si="2121"/>
        <v>0</v>
      </c>
      <c r="Y1694">
        <f t="shared" si="2151"/>
        <v>6.7654427025535053</v>
      </c>
      <c r="Z1694">
        <f t="shared" si="2152"/>
        <v>3.4966775281571651</v>
      </c>
      <c r="AA1694">
        <f t="shared" si="2148"/>
        <v>27.011981347337322</v>
      </c>
      <c r="AB1694">
        <f t="shared" si="2149"/>
        <v>13.960976734395441</v>
      </c>
      <c r="AC1694">
        <f t="shared" si="2150"/>
        <v>31.852727320560469</v>
      </c>
      <c r="AD1694">
        <f t="shared" ref="AD1694:AD1757" si="2158">AVERAGE(AC1681:AC1694)</f>
        <v>19.621779436582496</v>
      </c>
      <c r="AE1694">
        <f t="shared" si="2131"/>
        <v>1314.8579834</v>
      </c>
      <c r="AF1694">
        <f t="shared" si="2133"/>
        <v>1310.1949870000001</v>
      </c>
      <c r="AG1694">
        <f t="shared" si="2155"/>
        <v>1294.4230042499998</v>
      </c>
      <c r="AH1694">
        <f t="shared" si="2140"/>
        <v>1306.0689941999999</v>
      </c>
      <c r="AI1694">
        <f t="shared" si="2141"/>
        <v>1330.1843636063902</v>
      </c>
      <c r="AJ1694">
        <f t="shared" si="2142"/>
        <v>1281.9536247936096</v>
      </c>
      <c r="AK1694">
        <f t="shared" si="2143"/>
        <v>0.6571825351759123</v>
      </c>
      <c r="AL1694">
        <f t="shared" si="2122"/>
        <v>-0.40522166915037533</v>
      </c>
      <c r="AM1694">
        <f t="shared" si="2123"/>
        <v>-642195.30126951484</v>
      </c>
      <c r="AN1694">
        <f t="shared" si="2156"/>
        <v>5893798.0196463317</v>
      </c>
      <c r="AO1694">
        <f t="shared" si="2157"/>
        <v>40790104</v>
      </c>
      <c r="AP1694">
        <f t="shared" ref="AP1694:AP1757" si="2159">AN1694/AO1694</f>
        <v>0.14449087993613186</v>
      </c>
      <c r="AQ1694">
        <f t="shared" ref="AQ1694:AQ1757" si="2160">((E1694-AQ1693)*0.34)+AQ1693</f>
        <v>1313.4641260564877</v>
      </c>
      <c r="AR1694">
        <f t="shared" ref="AR1694:AR1757" si="2161">((E1695-AR1693)*0.285)+AR1693</f>
        <v>1316.1706290755815</v>
      </c>
      <c r="AS1694">
        <f t="shared" ref="AS1694:AS1757" si="2162">((E1694-AS1693)*0.18)+AS1693</f>
        <v>1307.0630745598044</v>
      </c>
      <c r="AT1694">
        <f t="shared" ref="AT1694:AT1757" si="2163">((E1694-AT1693)*0.09)+AT1693</f>
        <v>1300.7613048698622</v>
      </c>
      <c r="AU1694">
        <f t="shared" ref="AU1694:AU1757" si="2164">((E1694-AU1693)*0.15)+AU1693</f>
        <v>1304.9845981763788</v>
      </c>
      <c r="AV1694">
        <f t="shared" ref="AV1694:AV1757" si="2165">((E1694-AV1693)*0.07)+AV1693</f>
        <v>1299.4953713911855</v>
      </c>
      <c r="AW1694">
        <f t="shared" ref="AW1694:AW1757" si="2166">AU1694-AV1694</f>
        <v>5.4892267851932957</v>
      </c>
      <c r="AX1694">
        <f t="shared" si="2113"/>
        <v>1.3563203319421746</v>
      </c>
      <c r="AY1694">
        <f t="shared" si="2087"/>
        <v>4.1329064532511213</v>
      </c>
      <c r="AZ1694">
        <f t="shared" si="2124"/>
        <v>1316.4433593333333</v>
      </c>
      <c r="BA1694">
        <f t="shared" si="2125"/>
        <v>2086299435.8714666</v>
      </c>
      <c r="BB1694">
        <f t="shared" si="2128"/>
        <v>0</v>
      </c>
      <c r="BC1694">
        <f t="shared" si="2129"/>
        <v>2086299435.8714666</v>
      </c>
      <c r="BD1694">
        <f t="shared" si="2144"/>
        <v>14783452427.738958</v>
      </c>
      <c r="BE1694">
        <f t="shared" si="2145"/>
        <v>16382936225.447994</v>
      </c>
      <c r="BF1694">
        <f t="shared" si="2146"/>
        <v>0.9023689175311248</v>
      </c>
      <c r="BG1694">
        <f t="shared" si="2147"/>
        <v>47.433960322596633</v>
      </c>
      <c r="BH1694">
        <f t="shared" si="2088"/>
        <v>281425550</v>
      </c>
      <c r="BI1694">
        <f t="shared" si="2089"/>
        <v>0.422412184455629</v>
      </c>
      <c r="BJ1694">
        <f t="shared" si="2130"/>
        <v>-534.99759999999696</v>
      </c>
      <c r="BK1694">
        <f t="shared" si="2090"/>
        <v>-3.3004370257966385E-3</v>
      </c>
      <c r="BL1694">
        <f t="shared" si="2091"/>
        <v>0.99669956297420337</v>
      </c>
      <c r="BM1694">
        <f t="shared" si="2092"/>
        <v>12.709915656749486</v>
      </c>
      <c r="BN1694">
        <f t="shared" si="2093"/>
        <v>1317.840027</v>
      </c>
      <c r="BO1694">
        <f t="shared" si="2132"/>
        <v>1312.5599975</v>
      </c>
      <c r="BP1694">
        <f t="shared" si="2094"/>
        <v>1302.2194052352941</v>
      </c>
      <c r="BQ1694">
        <f t="shared" si="2095"/>
        <v>10.340592264705947</v>
      </c>
      <c r="BR1694">
        <f t="shared" si="2096"/>
        <v>19.430053000000044</v>
      </c>
      <c r="BS1694">
        <f t="shared" si="2097"/>
        <v>24.930053999999927</v>
      </c>
      <c r="BT1694">
        <f t="shared" si="2098"/>
        <v>25.730102999999872</v>
      </c>
      <c r="BU1694">
        <f t="shared" si="2099"/>
        <v>17.530029000000013</v>
      </c>
      <c r="BV1694">
        <f t="shared" si="2100"/>
        <v>1316.7773273999999</v>
      </c>
      <c r="BW1694">
        <f t="shared" si="2101"/>
        <v>1314.8966587142854</v>
      </c>
      <c r="BX1694">
        <f t="shared" si="2102"/>
        <v>1310.1334494909092</v>
      </c>
      <c r="BY1694">
        <f t="shared" si="2103"/>
        <v>1302.8216163952384</v>
      </c>
      <c r="BZ1694">
        <f t="shared" si="2104"/>
        <v>1339.6999510000001</v>
      </c>
      <c r="CA1694">
        <f t="shared" si="2105"/>
        <v>1278.719971</v>
      </c>
      <c r="CB1694">
        <f t="shared" si="2106"/>
        <v>1310.7692367633335</v>
      </c>
      <c r="CC1694">
        <f t="shared" si="2107"/>
        <v>1301.4970402388888</v>
      </c>
      <c r="CD1694">
        <f t="shared" si="2108"/>
        <v>1300.5436049410316</v>
      </c>
      <c r="CE1694">
        <f t="shared" si="2109"/>
        <v>1278.8929934680125</v>
      </c>
      <c r="CF1694">
        <f t="shared" si="2110"/>
        <v>1318</v>
      </c>
      <c r="CG1694">
        <f t="shared" si="2111"/>
        <v>1339.6999510000001</v>
      </c>
      <c r="CH1694">
        <f t="shared" si="2112"/>
        <v>1308</v>
      </c>
    </row>
    <row r="1695" spans="1:86">
      <c r="A1695" s="1">
        <v>41970</v>
      </c>
      <c r="B1695">
        <v>1313.650024</v>
      </c>
      <c r="C1695">
        <v>1334</v>
      </c>
      <c r="D1695">
        <v>1312.650024</v>
      </c>
      <c r="E1695">
        <v>1326.650024</v>
      </c>
      <c r="F1695">
        <v>1732418</v>
      </c>
      <c r="G1695">
        <f t="shared" si="2126"/>
        <v>539608.16059147182</v>
      </c>
      <c r="H1695">
        <f t="shared" si="2154"/>
        <v>63301290.837990947</v>
      </c>
      <c r="I1695">
        <f t="shared" si="2127"/>
        <v>1321.7375179999999</v>
      </c>
      <c r="J1695">
        <f t="shared" si="2134"/>
        <v>1323.9249877500001</v>
      </c>
      <c r="K1695">
        <f t="shared" si="2135"/>
        <v>1290.8999939999999</v>
      </c>
      <c r="L1695">
        <f t="shared" si="2136"/>
        <v>3</v>
      </c>
      <c r="M1695">
        <f t="shared" si="2137"/>
        <v>7</v>
      </c>
      <c r="N1695">
        <f t="shared" si="2138"/>
        <v>70</v>
      </c>
      <c r="O1695">
        <f t="shared" si="2139"/>
        <v>30</v>
      </c>
      <c r="P1695">
        <f t="shared" si="2114"/>
        <v>21.34997599999997</v>
      </c>
      <c r="Q1695">
        <f t="shared" si="2115"/>
        <v>7.3499759999999696</v>
      </c>
      <c r="R1695">
        <f t="shared" si="2116"/>
        <v>14</v>
      </c>
      <c r="S1695">
        <f t="shared" si="2117"/>
        <v>21.34997599999997</v>
      </c>
      <c r="T1695">
        <f t="shared" si="2153"/>
        <v>24.782073412665369</v>
      </c>
      <c r="U1695">
        <f t="shared" si="2118"/>
        <v>11.949951000000056</v>
      </c>
      <c r="V1695">
        <f t="shared" si="2119"/>
        <v>-5.030029999999897</v>
      </c>
      <c r="W1695">
        <f t="shared" si="2120"/>
        <v>11.949951000000056</v>
      </c>
      <c r="X1695">
        <f t="shared" si="2121"/>
        <v>0</v>
      </c>
      <c r="Y1695">
        <f t="shared" si="2151"/>
        <v>7.1357647237996877</v>
      </c>
      <c r="Z1695">
        <f t="shared" si="2152"/>
        <v>3.2469148475745109</v>
      </c>
      <c r="AA1695">
        <f t="shared" si="2148"/>
        <v>28.794058531651405</v>
      </c>
      <c r="AB1695">
        <f t="shared" si="2149"/>
        <v>13.101869216137141</v>
      </c>
      <c r="AC1695">
        <f t="shared" si="2150"/>
        <v>37.455166072417548</v>
      </c>
      <c r="AD1695">
        <f t="shared" si="2158"/>
        <v>21.374629436297461</v>
      </c>
      <c r="AE1695">
        <f t="shared" si="2131"/>
        <v>1319.643994</v>
      </c>
      <c r="AF1695">
        <f t="shared" si="2133"/>
        <v>1316.8233235</v>
      </c>
      <c r="AG1695">
        <f t="shared" si="2155"/>
        <v>1298.7905029999997</v>
      </c>
      <c r="AH1695">
        <f t="shared" si="2140"/>
        <v>1309.3119995000002</v>
      </c>
      <c r="AI1695">
        <f t="shared" si="2141"/>
        <v>1334.8610598121825</v>
      </c>
      <c r="AJ1695">
        <f t="shared" si="2142"/>
        <v>1283.7629391878179</v>
      </c>
      <c r="AK1695">
        <f t="shared" si="2143"/>
        <v>0.83930845769174411</v>
      </c>
      <c r="AL1695">
        <f t="shared" si="2122"/>
        <v>0.31147688409579666</v>
      </c>
      <c r="AM1695">
        <f t="shared" si="2123"/>
        <v>539608.16059147182</v>
      </c>
      <c r="AN1695">
        <f t="shared" si="2156"/>
        <v>5060568.6449957006</v>
      </c>
      <c r="AO1695">
        <f t="shared" si="2157"/>
        <v>40232564</v>
      </c>
      <c r="AP1695">
        <f t="shared" si="2159"/>
        <v>0.12578290175579415</v>
      </c>
      <c r="AQ1695">
        <f t="shared" si="2160"/>
        <v>1317.9473313572819</v>
      </c>
      <c r="AR1695">
        <f t="shared" si="2161"/>
        <v>1317.6894997890408</v>
      </c>
      <c r="AS1695">
        <f t="shared" si="2162"/>
        <v>1310.5887254590396</v>
      </c>
      <c r="AT1695">
        <f t="shared" si="2163"/>
        <v>1303.0912895915747</v>
      </c>
      <c r="AU1695">
        <f t="shared" si="2164"/>
        <v>1308.234412049922</v>
      </c>
      <c r="AV1695">
        <f t="shared" si="2165"/>
        <v>1301.3961970738026</v>
      </c>
      <c r="AW1695">
        <f t="shared" si="2166"/>
        <v>6.8382149761193887</v>
      </c>
      <c r="AX1695">
        <f t="shared" si="2113"/>
        <v>2.4526992607776172</v>
      </c>
      <c r="AY1695">
        <f t="shared" si="2087"/>
        <v>4.3855157153417714</v>
      </c>
      <c r="AZ1695">
        <f t="shared" si="2124"/>
        <v>1324.4333493333334</v>
      </c>
      <c r="BA1695">
        <f t="shared" si="2125"/>
        <v>2294472174.1853547</v>
      </c>
      <c r="BB1695">
        <f t="shared" si="2128"/>
        <v>2294472174.1853547</v>
      </c>
      <c r="BC1695">
        <f t="shared" si="2129"/>
        <v>0</v>
      </c>
      <c r="BD1695">
        <f t="shared" si="2144"/>
        <v>17077924601.924313</v>
      </c>
      <c r="BE1695">
        <f t="shared" si="2145"/>
        <v>13637470825.113926</v>
      </c>
      <c r="BF1695">
        <f t="shared" si="2146"/>
        <v>1.2522794600942178</v>
      </c>
      <c r="BG1695">
        <f t="shared" si="2147"/>
        <v>55.600536358034013</v>
      </c>
      <c r="BH1695">
        <f t="shared" si="2088"/>
        <v>283157968</v>
      </c>
      <c r="BI1695">
        <f t="shared" si="2089"/>
        <v>0.5254522021422191</v>
      </c>
      <c r="BJ1695">
        <f t="shared" si="2130"/>
        <v>1200</v>
      </c>
      <c r="BK1695">
        <f t="shared" si="2090"/>
        <v>9.8960908632389297E-3</v>
      </c>
      <c r="BL1695">
        <f t="shared" si="2091"/>
        <v>1.0098960908632388</v>
      </c>
      <c r="BM1695">
        <f t="shared" si="2092"/>
        <v>13.465537110584801</v>
      </c>
      <c r="BN1695">
        <f t="shared" si="2093"/>
        <v>1323.325012</v>
      </c>
      <c r="BO1695">
        <f t="shared" si="2132"/>
        <v>1318.6849975</v>
      </c>
      <c r="BP1695">
        <f t="shared" si="2094"/>
        <v>1300.8114660000001</v>
      </c>
      <c r="BQ1695">
        <f t="shared" si="2095"/>
        <v>17.873531499999899</v>
      </c>
      <c r="BR1695">
        <f t="shared" si="2096"/>
        <v>23.430053000000044</v>
      </c>
      <c r="BS1695">
        <f t="shared" si="2097"/>
        <v>25.15002400000003</v>
      </c>
      <c r="BT1695">
        <f t="shared" si="2098"/>
        <v>28.430053999999927</v>
      </c>
      <c r="BU1695">
        <f t="shared" si="2099"/>
        <v>21.050048000000061</v>
      </c>
      <c r="BV1695">
        <f t="shared" si="2100"/>
        <v>1320.7080076</v>
      </c>
      <c r="BW1695">
        <f t="shared" si="2101"/>
        <v>1319.5980978571429</v>
      </c>
      <c r="BX1695">
        <f t="shared" si="2102"/>
        <v>1313.8754549090909</v>
      </c>
      <c r="BY1695">
        <f t="shared" si="2103"/>
        <v>1305.8908563714285</v>
      </c>
      <c r="BZ1695">
        <f t="shared" si="2104"/>
        <v>1339.6999510000001</v>
      </c>
      <c r="CA1695">
        <f t="shared" si="2105"/>
        <v>1278.719971</v>
      </c>
      <c r="CB1695">
        <f t="shared" si="2106"/>
        <v>1317.5746056333332</v>
      </c>
      <c r="CC1695">
        <f t="shared" si="2107"/>
        <v>1311.7782512194444</v>
      </c>
      <c r="CD1695">
        <f t="shared" si="2108"/>
        <v>1303.7465988517858</v>
      </c>
      <c r="CE1695">
        <f t="shared" si="2109"/>
        <v>1286.8700347458405</v>
      </c>
      <c r="CF1695">
        <f t="shared" si="2110"/>
        <v>1313.650024</v>
      </c>
      <c r="CG1695">
        <f t="shared" si="2111"/>
        <v>1328.1800539999999</v>
      </c>
      <c r="CH1695">
        <f t="shared" si="2112"/>
        <v>1307.5</v>
      </c>
    </row>
    <row r="1696" spans="1:86">
      <c r="A1696" s="1">
        <v>41971</v>
      </c>
      <c r="B1696">
        <v>1329.1800539999999</v>
      </c>
      <c r="C1696">
        <v>1345.9499510000001</v>
      </c>
      <c r="D1696">
        <v>1317.6800539999999</v>
      </c>
      <c r="E1696">
        <v>1321.5</v>
      </c>
      <c r="F1696">
        <v>1989768</v>
      </c>
      <c r="G1696">
        <f t="shared" si="2126"/>
        <v>-1452036.5528335592</v>
      </c>
      <c r="H1696">
        <f t="shared" si="2154"/>
        <v>61849254.28515739</v>
      </c>
      <c r="I1696">
        <f t="shared" si="2127"/>
        <v>1328.5775147499999</v>
      </c>
      <c r="J1696">
        <f t="shared" si="2134"/>
        <v>1328.5775147499999</v>
      </c>
      <c r="K1696">
        <f t="shared" si="2135"/>
        <v>1290.8999939999999</v>
      </c>
      <c r="L1696">
        <f t="shared" si="2136"/>
        <v>1</v>
      </c>
      <c r="M1696">
        <f t="shared" si="2137"/>
        <v>8</v>
      </c>
      <c r="N1696">
        <f t="shared" si="2138"/>
        <v>90</v>
      </c>
      <c r="O1696">
        <f t="shared" si="2139"/>
        <v>20</v>
      </c>
      <c r="P1696">
        <f t="shared" si="2114"/>
        <v>28.269897000000128</v>
      </c>
      <c r="Q1696">
        <f t="shared" si="2115"/>
        <v>24.449951000000056</v>
      </c>
      <c r="R1696">
        <f t="shared" si="2116"/>
        <v>3.8199460000000727</v>
      </c>
      <c r="S1696">
        <f t="shared" si="2117"/>
        <v>28.269897000000128</v>
      </c>
      <c r="T1696">
        <f t="shared" si="2153"/>
        <v>25.031203668903565</v>
      </c>
      <c r="U1696">
        <f t="shared" si="2118"/>
        <v>4.0500489999999445</v>
      </c>
      <c r="V1696">
        <f t="shared" si="2119"/>
        <v>-4.9399410000000898</v>
      </c>
      <c r="W1696">
        <f t="shared" si="2120"/>
        <v>4.0500489999999445</v>
      </c>
      <c r="X1696">
        <f t="shared" si="2121"/>
        <v>0</v>
      </c>
      <c r="Y1696">
        <f t="shared" si="2151"/>
        <v>6.9153564578139921</v>
      </c>
      <c r="Z1696">
        <f t="shared" si="2152"/>
        <v>3.0149923584620457</v>
      </c>
      <c r="AA1696">
        <f t="shared" si="2148"/>
        <v>27.626943351529619</v>
      </c>
      <c r="AB1696">
        <f t="shared" si="2149"/>
        <v>12.044935586567862</v>
      </c>
      <c r="AC1696">
        <f t="shared" si="2150"/>
        <v>39.277211420400185</v>
      </c>
      <c r="AD1696">
        <f t="shared" si="2158"/>
        <v>23.073878096865652</v>
      </c>
      <c r="AE1696">
        <f t="shared" si="2131"/>
        <v>1321.7300048000002</v>
      </c>
      <c r="AF1696">
        <f t="shared" si="2133"/>
        <v>1319.9533283333333</v>
      </c>
      <c r="AG1696">
        <f t="shared" si="2155"/>
        <v>1302.2140015499999</v>
      </c>
      <c r="AH1696">
        <f t="shared" si="2140"/>
        <v>1311.1400024</v>
      </c>
      <c r="AI1696">
        <f t="shared" si="2141"/>
        <v>1337.2926680844685</v>
      </c>
      <c r="AJ1696">
        <f t="shared" si="2142"/>
        <v>1284.9873367155315</v>
      </c>
      <c r="AK1696">
        <f t="shared" si="2143"/>
        <v>0.69806771755111408</v>
      </c>
      <c r="AL1696">
        <f t="shared" si="2122"/>
        <v>-0.72975168604257346</v>
      </c>
      <c r="AM1696">
        <f t="shared" si="2123"/>
        <v>-1452036.5528335592</v>
      </c>
      <c r="AN1696">
        <f t="shared" si="2156"/>
        <v>2122759.3306534551</v>
      </c>
      <c r="AO1696">
        <f t="shared" si="2157"/>
        <v>39797316</v>
      </c>
      <c r="AP1696">
        <f t="shared" si="2159"/>
        <v>5.3339258623708571E-2</v>
      </c>
      <c r="AQ1696">
        <f t="shared" si="2160"/>
        <v>1319.155238695806</v>
      </c>
      <c r="AR1696">
        <f t="shared" si="2161"/>
        <v>1325.8919340841642</v>
      </c>
      <c r="AS1696">
        <f t="shared" si="2162"/>
        <v>1312.5527548764123</v>
      </c>
      <c r="AT1696">
        <f t="shared" si="2163"/>
        <v>1304.748073528333</v>
      </c>
      <c r="AU1696">
        <f t="shared" si="2164"/>
        <v>1310.2242502424338</v>
      </c>
      <c r="AV1696">
        <f t="shared" si="2165"/>
        <v>1302.8034632786364</v>
      </c>
      <c r="AW1696">
        <f t="shared" si="2166"/>
        <v>7.4207869637973545</v>
      </c>
      <c r="AX1696">
        <f t="shared" si="2113"/>
        <v>3.4463168013815646</v>
      </c>
      <c r="AY1696">
        <f t="shared" si="2087"/>
        <v>3.9744701624157899</v>
      </c>
      <c r="AZ1696">
        <f t="shared" si="2124"/>
        <v>1328.3766683333333</v>
      </c>
      <c r="BA1696">
        <f t="shared" si="2125"/>
        <v>2643161386.5962801</v>
      </c>
      <c r="BB1696">
        <f t="shared" si="2128"/>
        <v>2643161386.5962801</v>
      </c>
      <c r="BC1696">
        <f t="shared" si="2129"/>
        <v>0</v>
      </c>
      <c r="BD1696">
        <f t="shared" si="2144"/>
        <v>19721085988.520592</v>
      </c>
      <c r="BE1696">
        <f t="shared" si="2145"/>
        <v>11657938588.709278</v>
      </c>
      <c r="BF1696">
        <f t="shared" si="2146"/>
        <v>1.6916443536270191</v>
      </c>
      <c r="BG1696">
        <f t="shared" si="2147"/>
        <v>62.847989235558202</v>
      </c>
      <c r="BH1696">
        <f t="shared" si="2088"/>
        <v>281168200</v>
      </c>
      <c r="BI1696">
        <f t="shared" si="2089"/>
        <v>0.56960141517602325</v>
      </c>
      <c r="BJ1696">
        <f t="shared" si="2130"/>
        <v>-615.00240000000304</v>
      </c>
      <c r="BK1696">
        <f t="shared" si="2090"/>
        <v>-3.8819763365112109E-3</v>
      </c>
      <c r="BL1696">
        <f t="shared" si="2091"/>
        <v>0.99611802366348878</v>
      </c>
      <c r="BM1696">
        <f t="shared" si="2092"/>
        <v>13.783665074632122</v>
      </c>
      <c r="BN1696">
        <f t="shared" si="2093"/>
        <v>1331.8150025</v>
      </c>
      <c r="BO1696">
        <f t="shared" si="2132"/>
        <v>1323.7160034000001</v>
      </c>
      <c r="BP1696">
        <f t="shared" si="2094"/>
        <v>1299.2545543088236</v>
      </c>
      <c r="BQ1696">
        <f t="shared" si="2095"/>
        <v>24.461449091176519</v>
      </c>
      <c r="BR1696">
        <f t="shared" si="2096"/>
        <v>12.34997599999997</v>
      </c>
      <c r="BS1696">
        <f t="shared" si="2097"/>
        <v>21.56005899999991</v>
      </c>
      <c r="BT1696">
        <f t="shared" si="2098"/>
        <v>33.449951000000056</v>
      </c>
      <c r="BU1696">
        <f t="shared" si="2099"/>
        <v>31.630004999999983</v>
      </c>
      <c r="BV1696">
        <f t="shared" si="2100"/>
        <v>1321.3266762666669</v>
      </c>
      <c r="BW1696">
        <f t="shared" si="2101"/>
        <v>1320.9342911428571</v>
      </c>
      <c r="BX1696">
        <f t="shared" si="2102"/>
        <v>1316.091455</v>
      </c>
      <c r="BY1696">
        <f t="shared" si="2103"/>
        <v>1308.0536656095237</v>
      </c>
      <c r="BZ1696">
        <f t="shared" si="2104"/>
        <v>1345.9499510000001</v>
      </c>
      <c r="CA1696">
        <f t="shared" si="2105"/>
        <v>1278.719971</v>
      </c>
      <c r="CB1696">
        <f t="shared" si="2106"/>
        <v>1323.1918282933334</v>
      </c>
      <c r="CC1696">
        <f t="shared" si="2107"/>
        <v>1317.9710594166665</v>
      </c>
      <c r="CD1696">
        <f t="shared" si="2108"/>
        <v>1304.6367621646034</v>
      </c>
      <c r="CE1696">
        <f t="shared" si="2109"/>
        <v>1294.2294049114271</v>
      </c>
      <c r="CF1696">
        <f t="shared" si="2110"/>
        <v>1326.650024</v>
      </c>
      <c r="CG1696">
        <f t="shared" si="2111"/>
        <v>1334</v>
      </c>
      <c r="CH1696">
        <f t="shared" si="2112"/>
        <v>1312.650024</v>
      </c>
    </row>
    <row r="1697" spans="1:86">
      <c r="A1697" s="1">
        <v>41974</v>
      </c>
      <c r="B1697">
        <v>1325.25</v>
      </c>
      <c r="C1697">
        <v>1350</v>
      </c>
      <c r="D1697">
        <v>1322.619995</v>
      </c>
      <c r="E1697">
        <v>1346.469971</v>
      </c>
      <c r="F1697">
        <v>1896354</v>
      </c>
      <c r="G1697">
        <f t="shared" si="2126"/>
        <v>1407370.5528263396</v>
      </c>
      <c r="H1697">
        <f t="shared" si="2154"/>
        <v>63256624.837983727</v>
      </c>
      <c r="I1697">
        <f t="shared" si="2127"/>
        <v>1336.0849914999999</v>
      </c>
      <c r="J1697">
        <f t="shared" si="2134"/>
        <v>1336.0849914999999</v>
      </c>
      <c r="K1697">
        <f t="shared" si="2135"/>
        <v>1290.8999939999999</v>
      </c>
      <c r="L1697">
        <f t="shared" si="2136"/>
        <v>1</v>
      </c>
      <c r="M1697">
        <f t="shared" si="2137"/>
        <v>9</v>
      </c>
      <c r="N1697">
        <f t="shared" si="2138"/>
        <v>90</v>
      </c>
      <c r="O1697">
        <f t="shared" si="2139"/>
        <v>10</v>
      </c>
      <c r="P1697">
        <f t="shared" si="2114"/>
        <v>27.380004999999983</v>
      </c>
      <c r="Q1697">
        <f t="shared" si="2115"/>
        <v>3.5300290000000132</v>
      </c>
      <c r="R1697">
        <f t="shared" si="2116"/>
        <v>23.84997599999997</v>
      </c>
      <c r="S1697">
        <f t="shared" si="2117"/>
        <v>27.380004999999983</v>
      </c>
      <c r="T1697">
        <f t="shared" si="2153"/>
        <v>25.198975192553309</v>
      </c>
      <c r="U1697">
        <f t="shared" si="2118"/>
        <v>5.4699709999999868</v>
      </c>
      <c r="V1697">
        <f t="shared" si="2119"/>
        <v>-2.0600589999999102</v>
      </c>
      <c r="W1697">
        <f t="shared" si="2120"/>
        <v>5.4699709999999868</v>
      </c>
      <c r="X1697">
        <f t="shared" si="2121"/>
        <v>0</v>
      </c>
      <c r="Y1697">
        <f t="shared" si="2151"/>
        <v>6.8121146393987067</v>
      </c>
      <c r="Z1697">
        <f t="shared" si="2152"/>
        <v>2.7996357614290424</v>
      </c>
      <c r="AA1697">
        <f t="shared" si="2148"/>
        <v>27.033300312196001</v>
      </c>
      <c r="AB1697">
        <f t="shared" si="2149"/>
        <v>11.110117534686008</v>
      </c>
      <c r="AC1697">
        <f t="shared" si="2150"/>
        <v>41.745558411755219</v>
      </c>
      <c r="AD1697">
        <f t="shared" si="2158"/>
        <v>24.689117455322524</v>
      </c>
      <c r="AE1697">
        <f t="shared" si="2131"/>
        <v>1325.2540038</v>
      </c>
      <c r="AF1697">
        <f t="shared" si="2133"/>
        <v>1325.8533325000001</v>
      </c>
      <c r="AG1697">
        <f t="shared" si="2155"/>
        <v>1305.5825012999999</v>
      </c>
      <c r="AH1697">
        <f t="shared" si="2140"/>
        <v>1314.8719971</v>
      </c>
      <c r="AI1697">
        <f t="shared" si="2141"/>
        <v>1348.4271673653575</v>
      </c>
      <c r="AJ1697">
        <f t="shared" si="2142"/>
        <v>1281.3168268346426</v>
      </c>
      <c r="AK1697">
        <f t="shared" si="2143"/>
        <v>0.97083614313562094</v>
      </c>
      <c r="AL1697">
        <f t="shared" si="2122"/>
        <v>0.74214548171192696</v>
      </c>
      <c r="AM1697">
        <f t="shared" si="2123"/>
        <v>1407370.5528263396</v>
      </c>
      <c r="AN1697">
        <f t="shared" si="2156"/>
        <v>1502554.8163335212</v>
      </c>
      <c r="AO1697">
        <f t="shared" si="2157"/>
        <v>37582378</v>
      </c>
      <c r="AP1697">
        <f t="shared" si="2159"/>
        <v>3.9980301840759548E-2</v>
      </c>
      <c r="AQ1697">
        <f t="shared" si="2160"/>
        <v>1328.442247679232</v>
      </c>
      <c r="AR1697">
        <f t="shared" si="2161"/>
        <v>1326.6779897101774</v>
      </c>
      <c r="AS1697">
        <f t="shared" si="2162"/>
        <v>1318.6578537786581</v>
      </c>
      <c r="AT1697">
        <f t="shared" si="2163"/>
        <v>1308.5030443007829</v>
      </c>
      <c r="AU1697">
        <f t="shared" si="2164"/>
        <v>1315.6611083560688</v>
      </c>
      <c r="AV1697">
        <f t="shared" si="2165"/>
        <v>1305.8601188191319</v>
      </c>
      <c r="AW1697">
        <f t="shared" si="2166"/>
        <v>9.8009895369368678</v>
      </c>
      <c r="AX1697">
        <f t="shared" si="2113"/>
        <v>4.7172513484926251</v>
      </c>
      <c r="AY1697">
        <f t="shared" si="2087"/>
        <v>5.0837381884442427</v>
      </c>
      <c r="AZ1697">
        <f t="shared" si="2124"/>
        <v>1339.6966553333334</v>
      </c>
      <c r="BA1697">
        <f t="shared" si="2125"/>
        <v>2540539111.1279883</v>
      </c>
      <c r="BB1697">
        <f t="shared" si="2128"/>
        <v>2540539111.1279883</v>
      </c>
      <c r="BC1697">
        <f t="shared" si="2129"/>
        <v>0</v>
      </c>
      <c r="BD1697">
        <f t="shared" si="2144"/>
        <v>20651264931.063786</v>
      </c>
      <c r="BE1697">
        <f t="shared" si="2145"/>
        <v>11657938588.709278</v>
      </c>
      <c r="BF1697">
        <f t="shared" si="2146"/>
        <v>1.7714336693336634</v>
      </c>
      <c r="BG1697">
        <f t="shared" si="2147"/>
        <v>63.917592144991502</v>
      </c>
      <c r="BH1697">
        <f t="shared" si="2088"/>
        <v>283064554</v>
      </c>
      <c r="BI1697">
        <f t="shared" si="2089"/>
        <v>0.75053900457575373</v>
      </c>
      <c r="BJ1697">
        <f t="shared" si="2130"/>
        <v>2396.9970999999987</v>
      </c>
      <c r="BK1697">
        <f t="shared" si="2090"/>
        <v>1.8895172909572447E-2</v>
      </c>
      <c r="BL1697">
        <f t="shared" si="2091"/>
        <v>1.0188951729095725</v>
      </c>
      <c r="BM1697">
        <f t="shared" si="2092"/>
        <v>17.685127552216724</v>
      </c>
      <c r="BN1697">
        <f t="shared" si="2093"/>
        <v>1336.3099975</v>
      </c>
      <c r="BO1697">
        <f t="shared" si="2132"/>
        <v>1326.6280029000002</v>
      </c>
      <c r="BP1697">
        <f t="shared" si="2094"/>
        <v>1297.6364656323533</v>
      </c>
      <c r="BQ1697">
        <f t="shared" si="2095"/>
        <v>28.991537267646891</v>
      </c>
      <c r="BR1697">
        <f t="shared" si="2096"/>
        <v>53.539917000000059</v>
      </c>
      <c r="BS1697">
        <f t="shared" si="2097"/>
        <v>32.739990000000034</v>
      </c>
      <c r="BT1697">
        <f t="shared" si="2098"/>
        <v>36.680053999999927</v>
      </c>
      <c r="BU1697">
        <f t="shared" si="2099"/>
        <v>15.25</v>
      </c>
      <c r="BV1697">
        <f t="shared" si="2100"/>
        <v>1329.5733316666667</v>
      </c>
      <c r="BW1697">
        <f t="shared" si="2101"/>
        <v>1328.5104747619048</v>
      </c>
      <c r="BX1697">
        <f t="shared" si="2102"/>
        <v>1322.5150856545454</v>
      </c>
      <c r="BY1697">
        <f t="shared" si="2103"/>
        <v>1312.2685198428569</v>
      </c>
      <c r="BZ1697">
        <f t="shared" si="2104"/>
        <v>1350</v>
      </c>
      <c r="CA1697">
        <f t="shared" si="2105"/>
        <v>1278.719971</v>
      </c>
      <c r="CB1697">
        <f t="shared" si="2106"/>
        <v>1319.6924754266668</v>
      </c>
      <c r="CC1697">
        <f t="shared" si="2107"/>
        <v>1323.6354123277779</v>
      </c>
      <c r="CD1697">
        <f t="shared" si="2108"/>
        <v>1303.0698829444443</v>
      </c>
      <c r="CE1697">
        <f t="shared" si="2109"/>
        <v>1298.0596675726376</v>
      </c>
      <c r="CF1697">
        <f t="shared" si="2110"/>
        <v>1321.5</v>
      </c>
      <c r="CG1697">
        <f t="shared" si="2111"/>
        <v>1345.9499510000001</v>
      </c>
      <c r="CH1697">
        <f t="shared" si="2112"/>
        <v>1317.6800539999999</v>
      </c>
    </row>
    <row r="1698" spans="1:86">
      <c r="A1698" s="1">
        <v>41975</v>
      </c>
      <c r="B1698">
        <v>1346.5</v>
      </c>
      <c r="C1698">
        <v>1355.469971</v>
      </c>
      <c r="D1698">
        <v>1324.6800539999999</v>
      </c>
      <c r="E1698">
        <v>1328.650024</v>
      </c>
      <c r="F1698">
        <v>1436572</v>
      </c>
      <c r="G1698">
        <f t="shared" si="2126"/>
        <v>-1066116.4549044976</v>
      </c>
      <c r="H1698">
        <f t="shared" si="2154"/>
        <v>62190508.383079231</v>
      </c>
      <c r="I1698">
        <f t="shared" si="2127"/>
        <v>1338.8250122499999</v>
      </c>
      <c r="J1698">
        <f t="shared" si="2134"/>
        <v>1338.8250122499999</v>
      </c>
      <c r="K1698">
        <f t="shared" si="2135"/>
        <v>1290.8999939999999</v>
      </c>
      <c r="L1698">
        <f t="shared" si="2136"/>
        <v>1</v>
      </c>
      <c r="M1698">
        <f t="shared" si="2137"/>
        <v>10</v>
      </c>
      <c r="N1698">
        <f t="shared" si="2138"/>
        <v>90</v>
      </c>
      <c r="O1698">
        <f t="shared" si="2139"/>
        <v>0</v>
      </c>
      <c r="P1698">
        <f t="shared" si="2114"/>
        <v>30.789917000000059</v>
      </c>
      <c r="Q1698">
        <f t="shared" si="2115"/>
        <v>26.819946999999956</v>
      </c>
      <c r="R1698">
        <f t="shared" si="2116"/>
        <v>3.969970000000103</v>
      </c>
      <c r="S1698">
        <f t="shared" si="2117"/>
        <v>30.789917000000059</v>
      </c>
      <c r="T1698">
        <f t="shared" si="2153"/>
        <v>25.598328178799505</v>
      </c>
      <c r="U1698">
        <f t="shared" si="2118"/>
        <v>-18.770019999999931</v>
      </c>
      <c r="V1698">
        <f t="shared" si="2119"/>
        <v>15.430053999999927</v>
      </c>
      <c r="W1698">
        <f t="shared" si="2120"/>
        <v>0</v>
      </c>
      <c r="X1698">
        <f t="shared" si="2121"/>
        <v>15.430053999999927</v>
      </c>
      <c r="Y1698">
        <f t="shared" si="2151"/>
        <v>6.3255350222987996</v>
      </c>
      <c r="Z1698">
        <f t="shared" si="2152"/>
        <v>3.7018084927555344</v>
      </c>
      <c r="AA1698">
        <f t="shared" si="2148"/>
        <v>24.710734928141118</v>
      </c>
      <c r="AB1698">
        <f t="shared" si="2149"/>
        <v>14.461133816627003</v>
      </c>
      <c r="AC1698">
        <f t="shared" si="2150"/>
        <v>26.165719022233464</v>
      </c>
      <c r="AD1698">
        <f t="shared" si="2158"/>
        <v>25.414709342929029</v>
      </c>
      <c r="AE1698">
        <f t="shared" si="2131"/>
        <v>1327.3840086</v>
      </c>
      <c r="AF1698">
        <f t="shared" si="2133"/>
        <v>1325.8200071666668</v>
      </c>
      <c r="AG1698">
        <f t="shared" si="2155"/>
        <v>1306.8184997999999</v>
      </c>
      <c r="AH1698">
        <f t="shared" si="2140"/>
        <v>1318.4439941000003</v>
      </c>
      <c r="AI1698">
        <f t="shared" si="2141"/>
        <v>1349.3998798822811</v>
      </c>
      <c r="AJ1698">
        <f t="shared" si="2142"/>
        <v>1287.4881083177195</v>
      </c>
      <c r="AK1698">
        <f t="shared" si="2143"/>
        <v>0.66484797062149803</v>
      </c>
      <c r="AL1698">
        <f t="shared" si="2122"/>
        <v>-0.74212531979218421</v>
      </c>
      <c r="AM1698">
        <f t="shared" si="2123"/>
        <v>-1066116.4549044976</v>
      </c>
      <c r="AN1698">
        <f t="shared" si="2156"/>
        <v>-1429078.84425096</v>
      </c>
      <c r="AO1698">
        <f t="shared" si="2157"/>
        <v>35848880</v>
      </c>
      <c r="AP1698">
        <f t="shared" si="2159"/>
        <v>-3.9863974669528311E-2</v>
      </c>
      <c r="AQ1698">
        <f t="shared" si="2160"/>
        <v>1328.5128916282931</v>
      </c>
      <c r="AR1698">
        <f t="shared" si="2161"/>
        <v>1324.1135780327768</v>
      </c>
      <c r="AS1698">
        <f t="shared" si="2162"/>
        <v>1320.4564444184996</v>
      </c>
      <c r="AT1698">
        <f t="shared" si="2163"/>
        <v>1310.3162724737124</v>
      </c>
      <c r="AU1698">
        <f t="shared" si="2164"/>
        <v>1317.6094457026584</v>
      </c>
      <c r="AV1698">
        <f t="shared" si="2165"/>
        <v>1307.4554121817928</v>
      </c>
      <c r="AW1698">
        <f t="shared" si="2166"/>
        <v>10.154033520865596</v>
      </c>
      <c r="AX1698">
        <f t="shared" si="2113"/>
        <v>5.8046077829672189</v>
      </c>
      <c r="AY1698">
        <f t="shared" si="2087"/>
        <v>4.3494257378983772</v>
      </c>
      <c r="AZ1698">
        <f t="shared" si="2124"/>
        <v>1336.2666830000001</v>
      </c>
      <c r="BA1698">
        <f t="shared" si="2125"/>
        <v>1919643301.3306761</v>
      </c>
      <c r="BB1698">
        <f t="shared" si="2128"/>
        <v>0</v>
      </c>
      <c r="BC1698">
        <f t="shared" si="2129"/>
        <v>1919643301.3306761</v>
      </c>
      <c r="BD1698">
        <f t="shared" si="2144"/>
        <v>18939403286.142815</v>
      </c>
      <c r="BE1698">
        <f t="shared" si="2145"/>
        <v>13577581890.039955</v>
      </c>
      <c r="BF1698">
        <f t="shared" si="2146"/>
        <v>1.3949025267920576</v>
      </c>
      <c r="BG1698">
        <f t="shared" si="2147"/>
        <v>58.244647169858403</v>
      </c>
      <c r="BH1698">
        <f t="shared" si="2088"/>
        <v>281627982</v>
      </c>
      <c r="BI1698">
        <f t="shared" si="2089"/>
        <v>0.77662560621637067</v>
      </c>
      <c r="BJ1698">
        <f t="shared" si="2130"/>
        <v>-1881.9946999999956</v>
      </c>
      <c r="BK1698">
        <f t="shared" si="2090"/>
        <v>-1.323456696681129E-2</v>
      </c>
      <c r="BL1698">
        <f t="shared" si="2091"/>
        <v>0.98676543303318875</v>
      </c>
      <c r="BM1698">
        <f t="shared" si="2092"/>
        <v>16.315184343333318</v>
      </c>
      <c r="BN1698">
        <f t="shared" si="2093"/>
        <v>1340.0750125</v>
      </c>
      <c r="BO1698">
        <f t="shared" si="2132"/>
        <v>1329.8730102999998</v>
      </c>
      <c r="BP1698">
        <f t="shared" si="2094"/>
        <v>1297.4241135588236</v>
      </c>
      <c r="BQ1698">
        <f t="shared" si="2095"/>
        <v>32.448896741176213</v>
      </c>
      <c r="BR1698">
        <f t="shared" si="2096"/>
        <v>41.770019000000048</v>
      </c>
      <c r="BS1698">
        <f t="shared" si="2097"/>
        <v>45.960082999999941</v>
      </c>
      <c r="BT1698">
        <f t="shared" si="2098"/>
        <v>56.469970999999987</v>
      </c>
      <c r="BU1698">
        <f t="shared" si="2099"/>
        <v>47.5</v>
      </c>
      <c r="BV1698">
        <f t="shared" si="2100"/>
        <v>1330.7053383999998</v>
      </c>
      <c r="BW1698">
        <f t="shared" si="2101"/>
        <v>1329.3095294761904</v>
      </c>
      <c r="BX1698">
        <f t="shared" si="2102"/>
        <v>1325.0201814545453</v>
      </c>
      <c r="BY1698">
        <f t="shared" si="2103"/>
        <v>1314.4654267666667</v>
      </c>
      <c r="BZ1698">
        <f t="shared" si="2104"/>
        <v>1355.469971</v>
      </c>
      <c r="CA1698">
        <f t="shared" si="2105"/>
        <v>1278.719971</v>
      </c>
      <c r="CB1698">
        <f t="shared" si="2106"/>
        <v>1321.77031547</v>
      </c>
      <c r="CC1698">
        <f t="shared" si="2107"/>
        <v>1320.7137307166668</v>
      </c>
      <c r="CD1698">
        <f t="shared" si="2108"/>
        <v>1307.0946926132542</v>
      </c>
      <c r="CE1698">
        <f t="shared" si="2109"/>
        <v>1297.0850120204336</v>
      </c>
      <c r="CF1698">
        <f t="shared" si="2110"/>
        <v>1346.469971</v>
      </c>
      <c r="CG1698">
        <f t="shared" si="2111"/>
        <v>1350</v>
      </c>
      <c r="CH1698">
        <f t="shared" si="2112"/>
        <v>1322.619995</v>
      </c>
    </row>
    <row r="1699" spans="1:86">
      <c r="A1699" s="1">
        <v>41976</v>
      </c>
      <c r="B1699">
        <v>1335.9499510000001</v>
      </c>
      <c r="C1699">
        <v>1336.6999510000001</v>
      </c>
      <c r="D1699">
        <v>1309.25</v>
      </c>
      <c r="E1699">
        <v>1317.6800539999999</v>
      </c>
      <c r="F1699">
        <v>3094670</v>
      </c>
      <c r="G1699">
        <f t="shared" si="2126"/>
        <v>-1193884.4421547621</v>
      </c>
      <c r="H1699">
        <f t="shared" si="2154"/>
        <v>60996623.940924466</v>
      </c>
      <c r="I1699">
        <f t="shared" si="2127"/>
        <v>1324.8949889999999</v>
      </c>
      <c r="J1699">
        <f t="shared" si="2134"/>
        <v>1338.8250122499999</v>
      </c>
      <c r="K1699">
        <f t="shared" si="2135"/>
        <v>1295.52999875</v>
      </c>
      <c r="L1699">
        <f t="shared" si="2136"/>
        <v>2</v>
      </c>
      <c r="M1699">
        <f t="shared" si="2137"/>
        <v>10</v>
      </c>
      <c r="N1699">
        <f t="shared" si="2138"/>
        <v>80</v>
      </c>
      <c r="O1699">
        <f t="shared" si="2139"/>
        <v>0</v>
      </c>
      <c r="P1699">
        <f t="shared" si="2114"/>
        <v>27.449951000000056</v>
      </c>
      <c r="Q1699">
        <f t="shared" si="2115"/>
        <v>19.019897000000128</v>
      </c>
      <c r="R1699">
        <f t="shared" si="2116"/>
        <v>8.4300539999999273</v>
      </c>
      <c r="S1699">
        <f t="shared" si="2117"/>
        <v>27.449951000000056</v>
      </c>
      <c r="T1699">
        <f t="shared" si="2153"/>
        <v>25.730586951742403</v>
      </c>
      <c r="U1699">
        <f t="shared" si="2118"/>
        <v>-3.1999510000000555</v>
      </c>
      <c r="V1699">
        <f t="shared" si="2119"/>
        <v>-5.6999510000000555</v>
      </c>
      <c r="W1699">
        <f t="shared" si="2120"/>
        <v>0</v>
      </c>
      <c r="X1699">
        <f t="shared" si="2121"/>
        <v>0</v>
      </c>
      <c r="Y1699">
        <f t="shared" si="2151"/>
        <v>5.8737110921345996</v>
      </c>
      <c r="Z1699">
        <f t="shared" si="2152"/>
        <v>3.4373936004158532</v>
      </c>
      <c r="AA1699">
        <f t="shared" si="2148"/>
        <v>22.827738454434474</v>
      </c>
      <c r="AB1699">
        <f t="shared" si="2149"/>
        <v>13.359172905237916</v>
      </c>
      <c r="AC1699">
        <f t="shared" si="2150"/>
        <v>26.165719022233453</v>
      </c>
      <c r="AD1699">
        <f t="shared" si="2158"/>
        <v>26.034936738216334</v>
      </c>
      <c r="AE1699">
        <f t="shared" si="2131"/>
        <v>1328.1900146</v>
      </c>
      <c r="AF1699">
        <f t="shared" si="2133"/>
        <v>1325.7666828333333</v>
      </c>
      <c r="AG1699">
        <f t="shared" si="2155"/>
        <v>1307.9434997999997</v>
      </c>
      <c r="AH1699">
        <f t="shared" si="2140"/>
        <v>1321.5239990000002</v>
      </c>
      <c r="AI1699">
        <f t="shared" si="2141"/>
        <v>1344.3722029218902</v>
      </c>
      <c r="AJ1699">
        <f t="shared" si="2142"/>
        <v>1298.6757950781102</v>
      </c>
      <c r="AK1699">
        <f t="shared" si="2143"/>
        <v>0.41588080592370835</v>
      </c>
      <c r="AL1699">
        <f t="shared" si="2122"/>
        <v>-0.38578731889175977</v>
      </c>
      <c r="AM1699">
        <f t="shared" si="2123"/>
        <v>-1193884.4421547621</v>
      </c>
      <c r="AN1699">
        <f t="shared" si="2156"/>
        <v>-813032.48396063154</v>
      </c>
      <c r="AO1699">
        <f t="shared" si="2157"/>
        <v>36401918</v>
      </c>
      <c r="AP1699">
        <f t="shared" si="2159"/>
        <v>-2.2334880375276697E-2</v>
      </c>
      <c r="AQ1699">
        <f t="shared" si="2160"/>
        <v>1324.8297268346735</v>
      </c>
      <c r="AR1699">
        <f t="shared" si="2161"/>
        <v>1322.6476500284355</v>
      </c>
      <c r="AS1699">
        <f t="shared" si="2162"/>
        <v>1319.9566941431697</v>
      </c>
      <c r="AT1699">
        <f t="shared" si="2163"/>
        <v>1310.9790128110783</v>
      </c>
      <c r="AU1699">
        <f t="shared" si="2164"/>
        <v>1317.6200369472597</v>
      </c>
      <c r="AV1699">
        <f t="shared" si="2165"/>
        <v>1308.1711371090673</v>
      </c>
      <c r="AW1699">
        <f t="shared" si="2166"/>
        <v>9.4488998381923466</v>
      </c>
      <c r="AX1699">
        <f t="shared" si="2113"/>
        <v>6.5334661940122443</v>
      </c>
      <c r="AY1699">
        <f t="shared" si="2087"/>
        <v>2.9154336441801023</v>
      </c>
      <c r="AZ1699">
        <f t="shared" si="2124"/>
        <v>1321.2100016666666</v>
      </c>
      <c r="BA1699">
        <f t="shared" si="2125"/>
        <v>4088708955.8577833</v>
      </c>
      <c r="BB1699">
        <f t="shared" si="2128"/>
        <v>0</v>
      </c>
      <c r="BC1699">
        <f t="shared" si="2129"/>
        <v>4088708955.8577833</v>
      </c>
      <c r="BD1699">
        <f t="shared" si="2144"/>
        <v>18939403286.142815</v>
      </c>
      <c r="BE1699">
        <f t="shared" si="2145"/>
        <v>15538476055.101498</v>
      </c>
      <c r="BF1699">
        <f t="shared" si="2146"/>
        <v>1.2188713499947599</v>
      </c>
      <c r="BG1699">
        <f t="shared" si="2147"/>
        <v>54.932042364584966</v>
      </c>
      <c r="BH1699">
        <f t="shared" si="2088"/>
        <v>278533312</v>
      </c>
      <c r="BI1699">
        <f t="shared" si="2089"/>
        <v>0.72229844935071019</v>
      </c>
      <c r="BJ1699">
        <f t="shared" si="2130"/>
        <v>-1196.9970000000103</v>
      </c>
      <c r="BK1699">
        <f t="shared" si="2090"/>
        <v>-8.2564782311704554E-3</v>
      </c>
      <c r="BL1699">
        <f t="shared" si="2091"/>
        <v>0.99174352176882952</v>
      </c>
      <c r="BM1699">
        <f t="shared" si="2092"/>
        <v>12.042060806190554</v>
      </c>
      <c r="BN1699">
        <f t="shared" si="2093"/>
        <v>1322.9749755</v>
      </c>
      <c r="BO1699">
        <f t="shared" si="2132"/>
        <v>1330.9</v>
      </c>
      <c r="BP1699">
        <f t="shared" si="2094"/>
        <v>1296.5572007205883</v>
      </c>
      <c r="BQ1699">
        <f t="shared" si="2095"/>
        <v>34.342799279411793</v>
      </c>
      <c r="BR1699">
        <f t="shared" si="2096"/>
        <v>14.960082999999941</v>
      </c>
      <c r="BS1699">
        <f t="shared" si="2097"/>
        <v>28.969970999999987</v>
      </c>
      <c r="BT1699">
        <f t="shared" si="2098"/>
        <v>31.579956000000038</v>
      </c>
      <c r="BU1699">
        <f t="shared" si="2099"/>
        <v>41.949951000000056</v>
      </c>
      <c r="BV1699">
        <f t="shared" si="2100"/>
        <v>1327.4706868666665</v>
      </c>
      <c r="BW1699">
        <f t="shared" si="2101"/>
        <v>1326.9838285714286</v>
      </c>
      <c r="BX1699">
        <f t="shared" si="2102"/>
        <v>1324.8812832545455</v>
      </c>
      <c r="BY1699">
        <f t="shared" si="2103"/>
        <v>1315.4998604999998</v>
      </c>
      <c r="BZ1699">
        <f t="shared" si="2104"/>
        <v>1355.469971</v>
      </c>
      <c r="CA1699">
        <f t="shared" si="2105"/>
        <v>1280.280029</v>
      </c>
      <c r="CB1699">
        <f t="shared" si="2106"/>
        <v>1328.2545107366666</v>
      </c>
      <c r="CC1699">
        <f t="shared" si="2107"/>
        <v>1322.4363766972222</v>
      </c>
      <c r="CD1699">
        <f t="shared" si="2108"/>
        <v>1315.2749769459524</v>
      </c>
      <c r="CE1699">
        <f t="shared" si="2109"/>
        <v>1297.7870561725344</v>
      </c>
      <c r="CF1699">
        <f t="shared" si="2110"/>
        <v>1328.650024</v>
      </c>
      <c r="CG1699">
        <f t="shared" si="2111"/>
        <v>1355.469971</v>
      </c>
      <c r="CH1699">
        <f t="shared" si="2112"/>
        <v>1324.6800539999999</v>
      </c>
    </row>
    <row r="1700" spans="1:86">
      <c r="A1700" s="1">
        <v>41977</v>
      </c>
      <c r="B1700">
        <v>1332</v>
      </c>
      <c r="C1700">
        <v>1333.5</v>
      </c>
      <c r="D1700">
        <v>1314.9499510000001</v>
      </c>
      <c r="E1700">
        <v>1318.969971</v>
      </c>
      <c r="F1700">
        <v>1285308</v>
      </c>
      <c r="G1700">
        <f t="shared" si="2126"/>
        <v>-728224.41858628765</v>
      </c>
      <c r="H1700">
        <f t="shared" si="2154"/>
        <v>60268399.522338182</v>
      </c>
      <c r="I1700">
        <f t="shared" si="2127"/>
        <v>1324.8549805</v>
      </c>
      <c r="J1700">
        <f t="shared" si="2134"/>
        <v>1338.8250122499999</v>
      </c>
      <c r="K1700">
        <f t="shared" si="2135"/>
        <v>1307.097473</v>
      </c>
      <c r="L1700">
        <f t="shared" si="2136"/>
        <v>3</v>
      </c>
      <c r="M1700">
        <f t="shared" si="2137"/>
        <v>10</v>
      </c>
      <c r="N1700">
        <f t="shared" si="2138"/>
        <v>70</v>
      </c>
      <c r="O1700">
        <f t="shared" si="2139"/>
        <v>0</v>
      </c>
      <c r="P1700">
        <f t="shared" si="2114"/>
        <v>18.550048999999944</v>
      </c>
      <c r="Q1700">
        <f t="shared" si="2115"/>
        <v>14.530029000000013</v>
      </c>
      <c r="R1700">
        <f t="shared" si="2116"/>
        <v>4.0200199999999313</v>
      </c>
      <c r="S1700">
        <f t="shared" si="2117"/>
        <v>18.550048999999944</v>
      </c>
      <c r="T1700">
        <f t="shared" si="2153"/>
        <v>25.217691383760801</v>
      </c>
      <c r="U1700">
        <f t="shared" si="2118"/>
        <v>-8.5999759999999696</v>
      </c>
      <c r="V1700">
        <f t="shared" si="2119"/>
        <v>28.880004999999983</v>
      </c>
      <c r="W1700">
        <f t="shared" si="2120"/>
        <v>0</v>
      </c>
      <c r="X1700">
        <f t="shared" si="2121"/>
        <v>28.880004999999983</v>
      </c>
      <c r="Y1700">
        <f t="shared" si="2151"/>
        <v>5.4541602998392715</v>
      </c>
      <c r="Z1700">
        <f t="shared" si="2152"/>
        <v>5.2547229861004343</v>
      </c>
      <c r="AA1700">
        <f t="shared" si="2148"/>
        <v>21.628309335847991</v>
      </c>
      <c r="AB1700">
        <f t="shared" si="2149"/>
        <v>20.83744664067175</v>
      </c>
      <c r="AC1700">
        <f t="shared" si="2150"/>
        <v>1.8623539767278046</v>
      </c>
      <c r="AD1700">
        <f t="shared" si="2158"/>
        <v>24.681582934156658</v>
      </c>
      <c r="AE1700">
        <f t="shared" si="2131"/>
        <v>1326.654004</v>
      </c>
      <c r="AF1700">
        <f t="shared" si="2133"/>
        <v>1326.6533406666667</v>
      </c>
      <c r="AG1700">
        <f t="shared" si="2155"/>
        <v>1308.9044983499998</v>
      </c>
      <c r="AH1700">
        <f t="shared" si="2140"/>
        <v>1323.1489990000002</v>
      </c>
      <c r="AI1700">
        <f t="shared" si="2141"/>
        <v>1342.453158097391</v>
      </c>
      <c r="AJ1700">
        <f t="shared" si="2142"/>
        <v>1303.8448399026095</v>
      </c>
      <c r="AK1700">
        <f t="shared" si="2143"/>
        <v>0.39175835168688855</v>
      </c>
      <c r="AL1700">
        <f t="shared" si="2122"/>
        <v>-0.56657580796687457</v>
      </c>
      <c r="AM1700">
        <f t="shared" si="2123"/>
        <v>-728224.41858628765</v>
      </c>
      <c r="AN1700">
        <f t="shared" si="2156"/>
        <v>-145244.02754691918</v>
      </c>
      <c r="AO1700">
        <f t="shared" si="2157"/>
        <v>35376584</v>
      </c>
      <c r="AP1700">
        <f t="shared" si="2159"/>
        <v>-4.1056543940737522E-3</v>
      </c>
      <c r="AQ1700">
        <f t="shared" si="2160"/>
        <v>1322.8374098508846</v>
      </c>
      <c r="AR1700">
        <f t="shared" si="2161"/>
        <v>1313.1920115053313</v>
      </c>
      <c r="AS1700">
        <f t="shared" si="2162"/>
        <v>1319.7790839773991</v>
      </c>
      <c r="AT1700">
        <f t="shared" si="2163"/>
        <v>1311.6981990480813</v>
      </c>
      <c r="AU1700">
        <f t="shared" si="2164"/>
        <v>1317.8225270551707</v>
      </c>
      <c r="AV1700">
        <f t="shared" si="2165"/>
        <v>1308.9270554814327</v>
      </c>
      <c r="AW1700">
        <f t="shared" si="2166"/>
        <v>8.8954715737379502</v>
      </c>
      <c r="AX1700">
        <f t="shared" si="2113"/>
        <v>7.0058672699573856</v>
      </c>
      <c r="AY1700">
        <f t="shared" ref="AY1700:AY1763" si="2167">AW1700-AX1700</f>
        <v>1.8896043037805645</v>
      </c>
      <c r="AZ1700">
        <f t="shared" si="2124"/>
        <v>1322.4733073333334</v>
      </c>
      <c r="BA1700">
        <f t="shared" si="2125"/>
        <v>1699785521.701992</v>
      </c>
      <c r="BB1700">
        <f t="shared" si="2128"/>
        <v>1699785521.701992</v>
      </c>
      <c r="BC1700">
        <f t="shared" si="2129"/>
        <v>0</v>
      </c>
      <c r="BD1700">
        <f t="shared" si="2144"/>
        <v>18746664686.673286</v>
      </c>
      <c r="BE1700">
        <f t="shared" si="2145"/>
        <v>15538476055.101498</v>
      </c>
      <c r="BF1700">
        <f t="shared" si="2146"/>
        <v>1.206467392310232</v>
      </c>
      <c r="BG1700">
        <f t="shared" si="2147"/>
        <v>54.678686687820374</v>
      </c>
      <c r="BH1700">
        <f t="shared" ref="BH1700:BH1763" si="2168">(IF(E1700&gt;E1699,BH1699+F1700,IF(E1700&lt;E1699,BH1699-F1700,IF(E1700=E1699,BH1699))))</f>
        <v>279818620</v>
      </c>
      <c r="BI1700">
        <f t="shared" ref="BI1700:BI1763" si="2169">((AU1700-AV1700)/AV1700)*100</f>
        <v>0.6796002524729029</v>
      </c>
      <c r="BJ1700">
        <f t="shared" si="2130"/>
        <v>28.991700000005949</v>
      </c>
      <c r="BK1700">
        <f t="shared" ref="BK1700:BK1763" si="2170">((E1700-E1699)/E1699)</f>
        <v>9.7893035269399297E-4</v>
      </c>
      <c r="BL1700">
        <f t="shared" ref="BL1700:BL1763" si="2171">E1700/E1699</f>
        <v>1.0009789303526939</v>
      </c>
      <c r="BM1700">
        <f t="shared" ref="BM1700:BM1763" si="2172">STDEV(E1691:E1700)</f>
        <v>10.174185176994364</v>
      </c>
      <c r="BN1700">
        <f t="shared" ref="BN1700:BN1763" si="2173">(C1700+D1700)/2</f>
        <v>1324.2249755</v>
      </c>
      <c r="BO1700">
        <f t="shared" si="2132"/>
        <v>1331.0799927</v>
      </c>
      <c r="BP1700">
        <f t="shared" ref="BP1700:BP1763" si="2174">AVERAGE(BN1667:BN1700)</f>
        <v>1295.8289651323532</v>
      </c>
      <c r="BQ1700">
        <f t="shared" ref="BQ1700:BQ1763" si="2175">BO1700-BP1700</f>
        <v>35.251027567646815</v>
      </c>
      <c r="BR1700">
        <f t="shared" ref="BR1700:BR1763" si="2176">(E1700-E1691)</f>
        <v>7.9000249999999141</v>
      </c>
      <c r="BS1700">
        <f t="shared" ref="BS1700:BS1763" si="2177">(D1700-D1691)</f>
        <v>21.630004999999983</v>
      </c>
      <c r="BT1700">
        <f t="shared" ref="BT1700:BT1763" si="2178">C1700-C1691</f>
        <v>13.5</v>
      </c>
      <c r="BU1700">
        <f t="shared" ref="BU1700:BU1763" si="2179">B1700-B1691</f>
        <v>28</v>
      </c>
      <c r="BV1700">
        <f t="shared" ref="BV1700:BV1763" si="2180">(E1700*5+E1699*4+E1698*3+E1697*2+E1696)/15</f>
        <v>1324.3973389999999</v>
      </c>
      <c r="BW1700">
        <f t="shared" ref="BW1700:BW1763" si="2181">(E1700*6+E1699*5+E1698*4+E1697*3+E1696*2+E1695)/21</f>
        <v>1325.0419109047618</v>
      </c>
      <c r="BX1700">
        <f t="shared" ref="BX1700:BX1763" si="2182">(E1700*10+E1699*9+E1698*8+E1697*7+E1696*6+E1695*5+E1694*4+E1693*3+E1692*2+E1691)/55</f>
        <v>1324.4169145272726</v>
      </c>
      <c r="BY1700">
        <f t="shared" ref="BY1700:BY1763" si="2183">(E1700*20+E1699*19+E1698*18+E1697*17+E1696*16+E1695*15+E1694*14+E1693*13+E1692*12+E1691*11+E1690*10+E1689*9+E1688*8+E1687*7+E1686*6+E1685*5+E1684*4+E1683*3+E1682*2+E1681)/210</f>
        <v>1316.5500006142859</v>
      </c>
      <c r="BZ1700">
        <f t="shared" ref="BZ1700:BZ1763" si="2184">MAX(C1691:C1700)</f>
        <v>1355.469971</v>
      </c>
      <c r="CA1700">
        <f t="shared" ref="CA1700:CA1763" si="2185">MIN(D1691:D1700)</f>
        <v>1293.3199460000001</v>
      </c>
      <c r="CB1700">
        <f t="shared" ref="CB1700:CB1763" si="2186">(AVERAGE(E1696:E1700)+AVERAGE(E1696:E1699)+AVERAGE(E1696:E1698)+AVERAGE(E1696:E1697)+E1696)/5</f>
        <v>1328.58413335</v>
      </c>
      <c r="CC1700">
        <f t="shared" ref="CC1700:CC1763" si="2187">(AVERAGE(E1695:E1700)+AVERAGE(E1695:E1699)+AVERAGE(E1695:E1698)+AVERAGE(E1695:E1697)+AVERAGE(E1695:E1696)+E1695)/6</f>
        <v>1327.9876490583335</v>
      </c>
      <c r="CD1700">
        <f t="shared" ref="CD1700:CD1763" si="2188">(AVERAGE(E1691:E1700)+AVERAGE(E1691:E1699)+AVERAGE(E1691:E1698)+AVERAGE(E1691:E1697)+AVERAGE(E1691:E1696)+AVERAGE(E1691:E1695)+AVERAGE(E1691:E1694)+AVERAGE(E1691:E1693)+AVERAGE(E1691:E1692)+E1691)/10</f>
        <v>1320.2685106712302</v>
      </c>
      <c r="CE1700">
        <f t="shared" ref="CE1700:CE1763" si="2189">(AVERAGE(E1681:E1700)+AVERAGE(E1681:E1699)+AVERAGE(E1681:E1698)+AVERAGE(E1681:E1697)+AVERAGE(E1681:E1696)+AVERAGE(E1681:E1695)+AVERAGE(E1681:E1694)+AVERAGE(E1681:E1693)+AVERAGE(E1681:E1692)+AVERAGE(E1681:E1691)+AVERAGE(E1681:E1690)+AVERAGE(E1681:E1689)+AVERAGE(E1681:E1688)+AVERAGE(E1681:E1687)+AVERAGE(E1681:E1686)+AVERAGE(E1681:E1685)+AVERAGE(E1681:E1684)+AVERAGE(E1681:E1683)+AVERAGE(E1681:E1682)+E1681)/20</f>
        <v>1297.2473486534211</v>
      </c>
      <c r="CF1700">
        <f t="shared" ref="CF1700:CF1763" si="2190">E1699</f>
        <v>1317.6800539999999</v>
      </c>
      <c r="CG1700">
        <f t="shared" ref="CG1700:CG1763" si="2191">C1699</f>
        <v>1336.6999510000001</v>
      </c>
      <c r="CH1700">
        <f t="shared" ref="CH1700:CH1763" si="2192">D1699</f>
        <v>1309.25</v>
      </c>
    </row>
    <row r="1701" spans="1:86">
      <c r="A1701" s="1">
        <v>41978</v>
      </c>
      <c r="B1701">
        <v>1320.4499510000001</v>
      </c>
      <c r="C1701">
        <v>1324.900024</v>
      </c>
      <c r="D1701">
        <v>1286.0699460000001</v>
      </c>
      <c r="E1701">
        <v>1289.469971</v>
      </c>
      <c r="F1701">
        <v>2359676</v>
      </c>
      <c r="G1701">
        <f t="shared" si="2126"/>
        <v>-1946441.8369421866</v>
      </c>
      <c r="H1701">
        <f t="shared" si="2154"/>
        <v>58321957.685395993</v>
      </c>
      <c r="I1701">
        <f t="shared" si="2127"/>
        <v>1305.222473</v>
      </c>
      <c r="J1701">
        <f t="shared" si="2134"/>
        <v>1338.8250122499999</v>
      </c>
      <c r="K1701">
        <f t="shared" si="2135"/>
        <v>1305.222473</v>
      </c>
      <c r="L1701">
        <f t="shared" si="2136"/>
        <v>4</v>
      </c>
      <c r="M1701">
        <f t="shared" si="2137"/>
        <v>1</v>
      </c>
      <c r="N1701">
        <f t="shared" si="2138"/>
        <v>60</v>
      </c>
      <c r="O1701">
        <f t="shared" si="2139"/>
        <v>90</v>
      </c>
      <c r="P1701">
        <f t="shared" si="2114"/>
        <v>38.830077999999958</v>
      </c>
      <c r="Q1701">
        <f t="shared" si="2115"/>
        <v>35.430053000000044</v>
      </c>
      <c r="R1701">
        <f t="shared" si="2116"/>
        <v>3.4000249999999141</v>
      </c>
      <c r="S1701">
        <f t="shared" si="2117"/>
        <v>38.830077999999958</v>
      </c>
      <c r="T1701">
        <f t="shared" si="2153"/>
        <v>26.190004713492169</v>
      </c>
      <c r="U1701">
        <f t="shared" si="2118"/>
        <v>-27.40002400000003</v>
      </c>
      <c r="V1701">
        <f t="shared" si="2119"/>
        <v>35.25</v>
      </c>
      <c r="W1701">
        <f t="shared" si="2120"/>
        <v>0</v>
      </c>
      <c r="X1701">
        <f t="shared" si="2121"/>
        <v>35.25</v>
      </c>
      <c r="Y1701">
        <f t="shared" si="2151"/>
        <v>5.0645774212793233</v>
      </c>
      <c r="Z1701">
        <f t="shared" si="2152"/>
        <v>7.3972427728075463</v>
      </c>
      <c r="AA1701">
        <f t="shared" si="2148"/>
        <v>19.337825543308252</v>
      </c>
      <c r="AB1701">
        <f t="shared" si="2149"/>
        <v>28.24452631349374</v>
      </c>
      <c r="AC1701">
        <f t="shared" si="2150"/>
        <v>18.718496296673191</v>
      </c>
      <c r="AD1701">
        <f t="shared" si="2158"/>
        <v>24.856897698162527</v>
      </c>
      <c r="AE1701">
        <f t="shared" si="2131"/>
        <v>1320.2479982</v>
      </c>
      <c r="AF1701">
        <f t="shared" si="2133"/>
        <v>1320.4566651666667</v>
      </c>
      <c r="AG1701">
        <f t="shared" si="2155"/>
        <v>1309.0564941999996</v>
      </c>
      <c r="AH1701">
        <f t="shared" si="2140"/>
        <v>1320.9890015000003</v>
      </c>
      <c r="AI1701">
        <f t="shared" si="2141"/>
        <v>1348.3630323306115</v>
      </c>
      <c r="AJ1701">
        <f t="shared" si="2142"/>
        <v>1293.6149706693891</v>
      </c>
      <c r="AK1701">
        <f t="shared" si="2143"/>
        <v>-7.5710436929038796E-2</v>
      </c>
      <c r="AL1701">
        <f t="shared" si="2122"/>
        <v>-0.82487673601892231</v>
      </c>
      <c r="AM1701">
        <f t="shared" si="2123"/>
        <v>-1946441.8369421866</v>
      </c>
      <c r="AN1701">
        <f t="shared" si="2156"/>
        <v>-1114191.3046870714</v>
      </c>
      <c r="AO1701">
        <f t="shared" si="2157"/>
        <v>35609520</v>
      </c>
      <c r="AP1701">
        <f t="shared" si="2159"/>
        <v>-3.1289141350039858E-2</v>
      </c>
      <c r="AQ1701">
        <f t="shared" si="2160"/>
        <v>1311.4924806415838</v>
      </c>
      <c r="AR1701">
        <f t="shared" si="2161"/>
        <v>1297.0062950663118</v>
      </c>
      <c r="AS1701">
        <f t="shared" si="2162"/>
        <v>1314.3234436414673</v>
      </c>
      <c r="AT1701">
        <f t="shared" si="2163"/>
        <v>1309.6976585237539</v>
      </c>
      <c r="AU1701">
        <f t="shared" si="2164"/>
        <v>1313.569643646895</v>
      </c>
      <c r="AV1701">
        <f t="shared" si="2165"/>
        <v>1307.5650595677325</v>
      </c>
      <c r="AW1701">
        <f t="shared" si="2166"/>
        <v>6.0045840791624414</v>
      </c>
      <c r="AX1701">
        <f t="shared" ref="AX1701:AX1764" si="2193">((AW1701-AX1700)*0.2)+AX1700</f>
        <v>6.8056106317983964</v>
      </c>
      <c r="AY1701">
        <f t="shared" si="2167"/>
        <v>-0.80102655263595501</v>
      </c>
      <c r="AZ1701">
        <f t="shared" si="2124"/>
        <v>1300.146647</v>
      </c>
      <c r="BA1701">
        <f t="shared" si="2125"/>
        <v>3067924839.4063721</v>
      </c>
      <c r="BB1701">
        <f t="shared" si="2128"/>
        <v>0</v>
      </c>
      <c r="BC1701">
        <f t="shared" si="2129"/>
        <v>3067924839.4063721</v>
      </c>
      <c r="BD1701">
        <f t="shared" si="2144"/>
        <v>16695644173.713125</v>
      </c>
      <c r="BE1701">
        <f t="shared" si="2145"/>
        <v>18606400894.50787</v>
      </c>
      <c r="BF1701">
        <f t="shared" si="2146"/>
        <v>0.89730648438523375</v>
      </c>
      <c r="BG1701">
        <f t="shared" si="2147"/>
        <v>47.293702507741095</v>
      </c>
      <c r="BH1701">
        <f t="shared" si="2168"/>
        <v>277458944</v>
      </c>
      <c r="BI1701">
        <f t="shared" si="2169"/>
        <v>0.45921876202072076</v>
      </c>
      <c r="BJ1701">
        <f t="shared" si="2130"/>
        <v>-3050</v>
      </c>
      <c r="BK1701">
        <f t="shared" si="2170"/>
        <v>-2.2365937548702541E-2</v>
      </c>
      <c r="BL1701">
        <f t="shared" si="2171"/>
        <v>0.97763406245129747</v>
      </c>
      <c r="BM1701">
        <f t="shared" si="2172"/>
        <v>14.427381027403248</v>
      </c>
      <c r="BN1701">
        <f t="shared" si="2173"/>
        <v>1305.4849850000001</v>
      </c>
      <c r="BO1701">
        <f t="shared" si="2132"/>
        <v>1325.8139892000002</v>
      </c>
      <c r="BP1701">
        <f t="shared" si="2174"/>
        <v>1294.5579349264708</v>
      </c>
      <c r="BQ1701">
        <f t="shared" si="2175"/>
        <v>31.256054273529344</v>
      </c>
      <c r="BR1701">
        <f t="shared" si="2176"/>
        <v>-39.380004999999983</v>
      </c>
      <c r="BS1701">
        <f t="shared" si="2177"/>
        <v>-24.930053999999927</v>
      </c>
      <c r="BT1701">
        <f t="shared" si="2178"/>
        <v>-7.5999759999999696</v>
      </c>
      <c r="BU1701">
        <f t="shared" si="2179"/>
        <v>9.4499510000000555</v>
      </c>
      <c r="BV1701">
        <f t="shared" si="2180"/>
        <v>1312.0026613333332</v>
      </c>
      <c r="BW1701">
        <f t="shared" si="2181"/>
        <v>1314.418091</v>
      </c>
      <c r="BX1701">
        <f t="shared" si="2182"/>
        <v>1318.2934548909093</v>
      </c>
      <c r="BY1701">
        <f t="shared" si="2183"/>
        <v>1314.6990932476192</v>
      </c>
      <c r="BZ1701">
        <f t="shared" si="2184"/>
        <v>1355.469971</v>
      </c>
      <c r="CA1701">
        <f t="shared" si="2185"/>
        <v>1286.0699460000001</v>
      </c>
      <c r="CB1701">
        <f t="shared" si="2186"/>
        <v>1332.6307642733332</v>
      </c>
      <c r="CC1701">
        <f t="shared" si="2187"/>
        <v>1327.2295553194444</v>
      </c>
      <c r="CD1701">
        <f t="shared" si="2188"/>
        <v>1323.8726710448811</v>
      </c>
      <c r="CE1701">
        <f t="shared" si="2189"/>
        <v>1299.321318329462</v>
      </c>
      <c r="CF1701">
        <f t="shared" si="2190"/>
        <v>1318.969971</v>
      </c>
      <c r="CG1701">
        <f t="shared" si="2191"/>
        <v>1333.5</v>
      </c>
      <c r="CH1701">
        <f t="shared" si="2192"/>
        <v>1314.9499510000001</v>
      </c>
    </row>
    <row r="1702" spans="1:86">
      <c r="A1702" s="1">
        <v>41981</v>
      </c>
      <c r="B1702">
        <v>1297.5</v>
      </c>
      <c r="C1702">
        <v>1297.5</v>
      </c>
      <c r="D1702">
        <v>1250.8199460000001</v>
      </c>
      <c r="E1702">
        <v>1256.400024</v>
      </c>
      <c r="F1702">
        <v>3232574</v>
      </c>
      <c r="G1702">
        <f t="shared" si="2126"/>
        <v>-2459737.9162725951</v>
      </c>
      <c r="H1702">
        <f t="shared" si="2154"/>
        <v>55862219.769123398</v>
      </c>
      <c r="I1702">
        <f t="shared" si="2127"/>
        <v>1275.5549925</v>
      </c>
      <c r="J1702">
        <f t="shared" si="2134"/>
        <v>1338.8250122499999</v>
      </c>
      <c r="K1702">
        <f t="shared" si="2135"/>
        <v>1275.5549925</v>
      </c>
      <c r="L1702">
        <f t="shared" si="2136"/>
        <v>5</v>
      </c>
      <c r="M1702">
        <f t="shared" si="2137"/>
        <v>1</v>
      </c>
      <c r="N1702">
        <f t="shared" si="2138"/>
        <v>50</v>
      </c>
      <c r="O1702">
        <f t="shared" si="2139"/>
        <v>90</v>
      </c>
      <c r="P1702">
        <f t="shared" si="2114"/>
        <v>46.680053999999927</v>
      </c>
      <c r="Q1702">
        <f t="shared" si="2115"/>
        <v>41.09997599999997</v>
      </c>
      <c r="R1702">
        <f t="shared" si="2116"/>
        <v>5.5800779999999577</v>
      </c>
      <c r="S1702">
        <f t="shared" si="2117"/>
        <v>46.680053999999927</v>
      </c>
      <c r="T1702">
        <f t="shared" si="2153"/>
        <v>27.653579662528436</v>
      </c>
      <c r="U1702">
        <f t="shared" si="2118"/>
        <v>-18</v>
      </c>
      <c r="V1702">
        <f t="shared" si="2119"/>
        <v>-3.7301029999998718</v>
      </c>
      <c r="W1702">
        <f t="shared" si="2120"/>
        <v>0</v>
      </c>
      <c r="X1702">
        <f t="shared" si="2121"/>
        <v>0</v>
      </c>
      <c r="Y1702">
        <f t="shared" si="2151"/>
        <v>4.7028218911879431</v>
      </c>
      <c r="Z1702">
        <f t="shared" si="2152"/>
        <v>6.8688682890355794</v>
      </c>
      <c r="AA1702">
        <f t="shared" si="2148"/>
        <v>17.006195756856862</v>
      </c>
      <c r="AB1702">
        <f t="shared" si="2149"/>
        <v>24.838984221428429</v>
      </c>
      <c r="AC1702">
        <f t="shared" si="2150"/>
        <v>18.718496296673202</v>
      </c>
      <c r="AD1702">
        <f t="shared" si="2158"/>
        <v>25.593332203469554</v>
      </c>
      <c r="AE1702">
        <f t="shared" si="2131"/>
        <v>1302.2340088000001</v>
      </c>
      <c r="AF1702">
        <f t="shared" si="2133"/>
        <v>1309.6066691666667</v>
      </c>
      <c r="AG1702">
        <f t="shared" si="2155"/>
        <v>1307.6354980999997</v>
      </c>
      <c r="AH1702">
        <f t="shared" si="2140"/>
        <v>1313.7440063000001</v>
      </c>
      <c r="AI1702">
        <f t="shared" si="2141"/>
        <v>1360.4703819339798</v>
      </c>
      <c r="AJ1702">
        <f t="shared" si="2142"/>
        <v>1267.0176306660205</v>
      </c>
      <c r="AK1702">
        <f t="shared" si="2143"/>
        <v>-0.11361470392216046</v>
      </c>
      <c r="AL1702">
        <f t="shared" si="2122"/>
        <v>-0.76092238453708871</v>
      </c>
      <c r="AM1702">
        <f t="shared" si="2123"/>
        <v>-2459737.9162725951</v>
      </c>
      <c r="AN1702">
        <f t="shared" si="2156"/>
        <v>-3886290.5388879385</v>
      </c>
      <c r="AO1702">
        <f t="shared" si="2157"/>
        <v>37300130</v>
      </c>
      <c r="AP1702">
        <f t="shared" si="2159"/>
        <v>-0.10418973174860084</v>
      </c>
      <c r="AQ1702">
        <f t="shared" si="2160"/>
        <v>1292.7610453834454</v>
      </c>
      <c r="AR1702">
        <f t="shared" si="2161"/>
        <v>1285.7270663624129</v>
      </c>
      <c r="AS1702">
        <f t="shared" si="2162"/>
        <v>1303.8972281060032</v>
      </c>
      <c r="AT1702">
        <f t="shared" si="2163"/>
        <v>1304.9008714166162</v>
      </c>
      <c r="AU1702">
        <f t="shared" si="2164"/>
        <v>1304.9942006998608</v>
      </c>
      <c r="AV1702">
        <f t="shared" si="2165"/>
        <v>1303.9835070779914</v>
      </c>
      <c r="AW1702">
        <f t="shared" si="2166"/>
        <v>1.01069362186945</v>
      </c>
      <c r="AX1702">
        <f t="shared" si="2193"/>
        <v>5.6466272298126068</v>
      </c>
      <c r="AY1702">
        <f t="shared" si="2167"/>
        <v>-4.6359336079431568</v>
      </c>
      <c r="AZ1702">
        <f t="shared" si="2124"/>
        <v>1268.23999</v>
      </c>
      <c r="BA1702">
        <f t="shared" si="2125"/>
        <v>4099679617.4342599</v>
      </c>
      <c r="BB1702">
        <f t="shared" si="2128"/>
        <v>0</v>
      </c>
      <c r="BC1702">
        <f t="shared" si="2129"/>
        <v>4099679617.4342599</v>
      </c>
      <c r="BD1702">
        <f t="shared" si="2144"/>
        <v>16695644173.713125</v>
      </c>
      <c r="BE1702">
        <f t="shared" si="2145"/>
        <v>20800839173.037086</v>
      </c>
      <c r="BF1702">
        <f t="shared" si="2146"/>
        <v>0.80264281814912131</v>
      </c>
      <c r="BG1702">
        <f t="shared" si="2147"/>
        <v>44.525893319966826</v>
      </c>
      <c r="BH1702">
        <f t="shared" si="2168"/>
        <v>274226370</v>
      </c>
      <c r="BI1702">
        <f t="shared" si="2169"/>
        <v>7.7508159910261831E-2</v>
      </c>
      <c r="BJ1702">
        <f t="shared" si="2130"/>
        <v>-3406.9946999999956</v>
      </c>
      <c r="BK1702">
        <f t="shared" si="2170"/>
        <v>-2.5646155198444678E-2</v>
      </c>
      <c r="BL1702">
        <f t="shared" si="2171"/>
        <v>0.97435384480155529</v>
      </c>
      <c r="BM1702">
        <f t="shared" si="2172"/>
        <v>24.626962301326667</v>
      </c>
      <c r="BN1702">
        <f t="shared" si="2173"/>
        <v>1274.159973</v>
      </c>
      <c r="BO1702">
        <f t="shared" si="2132"/>
        <v>1313.3839843000001</v>
      </c>
      <c r="BP1702">
        <f t="shared" si="2174"/>
        <v>1292.2207282500003</v>
      </c>
      <c r="BQ1702">
        <f t="shared" si="2175"/>
        <v>21.163256049999745</v>
      </c>
      <c r="BR1702">
        <f t="shared" si="2176"/>
        <v>-61.59997599999997</v>
      </c>
      <c r="BS1702">
        <f t="shared" si="2177"/>
        <v>-57.180053999999927</v>
      </c>
      <c r="BT1702">
        <f t="shared" si="2178"/>
        <v>-42.199951000000056</v>
      </c>
      <c r="BU1702">
        <f t="shared" si="2179"/>
        <v>-32.5</v>
      </c>
      <c r="BV1702">
        <f t="shared" si="2180"/>
        <v>1290.7200032666665</v>
      </c>
      <c r="BW1702">
        <f t="shared" si="2181"/>
        <v>1296.1161935238097</v>
      </c>
      <c r="BX1702">
        <f t="shared" si="2182"/>
        <v>1306.5500044363639</v>
      </c>
      <c r="BY1702">
        <f t="shared" si="2183"/>
        <v>1309.6841913238102</v>
      </c>
      <c r="BZ1702">
        <f t="shared" si="2184"/>
        <v>1355.469971</v>
      </c>
      <c r="CA1702">
        <f t="shared" si="2185"/>
        <v>1250.8199460000001</v>
      </c>
      <c r="CB1702">
        <f t="shared" si="2186"/>
        <v>1317.9016519600002</v>
      </c>
      <c r="CC1702">
        <f t="shared" si="2187"/>
        <v>1328.7934150888889</v>
      </c>
      <c r="CD1702">
        <f t="shared" si="2188"/>
        <v>1320.6745365703175</v>
      </c>
      <c r="CE1702">
        <f t="shared" si="2189"/>
        <v>1302.1024406578733</v>
      </c>
      <c r="CF1702">
        <f t="shared" si="2190"/>
        <v>1289.469971</v>
      </c>
      <c r="CG1702">
        <f t="shared" si="2191"/>
        <v>1324.900024</v>
      </c>
      <c r="CH1702">
        <f t="shared" si="2192"/>
        <v>1286.0699460000001</v>
      </c>
    </row>
    <row r="1703" spans="1:86">
      <c r="A1703" s="1">
        <v>41982</v>
      </c>
      <c r="B1703">
        <v>1258</v>
      </c>
      <c r="C1703">
        <v>1279.5</v>
      </c>
      <c r="D1703">
        <v>1254.5500489999999</v>
      </c>
      <c r="E1703">
        <v>1257.4300539999999</v>
      </c>
      <c r="F1703">
        <v>2487940</v>
      </c>
      <c r="G1703">
        <f t="shared" si="2126"/>
        <v>-1913567.7585715547</v>
      </c>
      <c r="H1703">
        <f t="shared" si="2154"/>
        <v>53948652.01055184</v>
      </c>
      <c r="I1703">
        <f t="shared" si="2127"/>
        <v>1262.37002575</v>
      </c>
      <c r="J1703">
        <f t="shared" si="2134"/>
        <v>1338.8250122499999</v>
      </c>
      <c r="K1703">
        <f t="shared" si="2135"/>
        <v>1262.37002575</v>
      </c>
      <c r="L1703">
        <f t="shared" si="2136"/>
        <v>6</v>
      </c>
      <c r="M1703">
        <f t="shared" si="2137"/>
        <v>1</v>
      </c>
      <c r="N1703">
        <f t="shared" si="2138"/>
        <v>40</v>
      </c>
      <c r="O1703">
        <f t="shared" si="2139"/>
        <v>90</v>
      </c>
      <c r="P1703">
        <f t="shared" si="2114"/>
        <v>24.949951000000056</v>
      </c>
      <c r="Q1703">
        <f t="shared" si="2115"/>
        <v>22.069946000000073</v>
      </c>
      <c r="R1703">
        <f t="shared" si="2116"/>
        <v>2.8800049999999828</v>
      </c>
      <c r="S1703">
        <f t="shared" si="2117"/>
        <v>24.949951000000056</v>
      </c>
      <c r="T1703">
        <f t="shared" si="2153"/>
        <v>27.460463329490693</v>
      </c>
      <c r="U1703">
        <f t="shared" si="2118"/>
        <v>-13.550048999999944</v>
      </c>
      <c r="V1703">
        <f t="shared" si="2119"/>
        <v>6.4500729999999749</v>
      </c>
      <c r="W1703">
        <f t="shared" si="2120"/>
        <v>0</v>
      </c>
      <c r="X1703">
        <f t="shared" si="2121"/>
        <v>6.4500729999999749</v>
      </c>
      <c r="Y1703">
        <f t="shared" si="2151"/>
        <v>4.3669060418173755</v>
      </c>
      <c r="Z1703">
        <f t="shared" si="2152"/>
        <v>6.8389543398187502</v>
      </c>
      <c r="AA1703">
        <f t="shared" si="2148"/>
        <v>15.902521342848615</v>
      </c>
      <c r="AB1703">
        <f t="shared" si="2149"/>
        <v>24.904730330876003</v>
      </c>
      <c r="AC1703">
        <f t="shared" si="2150"/>
        <v>22.060316778999894</v>
      </c>
      <c r="AD1703">
        <f t="shared" si="2158"/>
        <v>26.317428224322121</v>
      </c>
      <c r="AE1703">
        <f t="shared" si="2131"/>
        <v>1287.9900148000002</v>
      </c>
      <c r="AF1703">
        <f t="shared" si="2133"/>
        <v>1294.7666830000001</v>
      </c>
      <c r="AG1703">
        <f t="shared" si="2155"/>
        <v>1305.9895019999997</v>
      </c>
      <c r="AH1703">
        <f t="shared" si="2140"/>
        <v>1307.6870117000003</v>
      </c>
      <c r="AI1703">
        <f t="shared" si="2141"/>
        <v>1365.1140483818517</v>
      </c>
      <c r="AJ1703">
        <f t="shared" si="2142"/>
        <v>1250.2599750181489</v>
      </c>
      <c r="AK1703">
        <f t="shared" si="2143"/>
        <v>6.2427729133697152E-2</v>
      </c>
      <c r="AL1703">
        <f t="shared" si="2122"/>
        <v>-0.7691374223540578</v>
      </c>
      <c r="AM1703">
        <f t="shared" si="2123"/>
        <v>-1913567.7585715547</v>
      </c>
      <c r="AN1703">
        <f t="shared" si="2156"/>
        <v>-6188439.7590889372</v>
      </c>
      <c r="AO1703">
        <f t="shared" si="2157"/>
        <v>38538130</v>
      </c>
      <c r="AP1703">
        <f t="shared" si="2159"/>
        <v>-0.16057965861573817</v>
      </c>
      <c r="AQ1703">
        <f t="shared" si="2160"/>
        <v>1280.7485083130739</v>
      </c>
      <c r="AR1703">
        <f t="shared" si="2161"/>
        <v>1276.6705884841251</v>
      </c>
      <c r="AS1703">
        <f t="shared" si="2162"/>
        <v>1295.5331367669226</v>
      </c>
      <c r="AT1703">
        <f t="shared" si="2163"/>
        <v>1300.6284978491208</v>
      </c>
      <c r="AU1703">
        <f t="shared" si="2164"/>
        <v>1297.8595786948817</v>
      </c>
      <c r="AV1703">
        <f t="shared" si="2165"/>
        <v>1300.724765362532</v>
      </c>
      <c r="AW1703">
        <f t="shared" si="2166"/>
        <v>-2.8651866676502777</v>
      </c>
      <c r="AX1703">
        <f t="shared" si="2193"/>
        <v>3.9442644503200297</v>
      </c>
      <c r="AY1703">
        <f t="shared" si="2167"/>
        <v>-6.8094511179703074</v>
      </c>
      <c r="AZ1703">
        <f t="shared" si="2124"/>
        <v>1263.826701</v>
      </c>
      <c r="BA1703">
        <f t="shared" si="2125"/>
        <v>3144325002.48594</v>
      </c>
      <c r="BB1703">
        <f t="shared" si="2128"/>
        <v>0</v>
      </c>
      <c r="BC1703">
        <f t="shared" si="2129"/>
        <v>3144325002.48594</v>
      </c>
      <c r="BD1703">
        <f t="shared" si="2144"/>
        <v>16695644173.713125</v>
      </c>
      <c r="BE1703">
        <f t="shared" si="2145"/>
        <v>21541710193.248993</v>
      </c>
      <c r="BF1703">
        <f t="shared" si="2146"/>
        <v>0.77503800877171825</v>
      </c>
      <c r="BG1703">
        <f t="shared" si="2147"/>
        <v>43.663178193464439</v>
      </c>
      <c r="BH1703">
        <f t="shared" si="2168"/>
        <v>276714310</v>
      </c>
      <c r="BI1703">
        <f t="shared" si="2169"/>
        <v>-0.22027616786797366</v>
      </c>
      <c r="BJ1703">
        <f t="shared" si="2130"/>
        <v>3.0029999999896972</v>
      </c>
      <c r="BK1703">
        <f t="shared" si="2170"/>
        <v>8.1982647271892841E-4</v>
      </c>
      <c r="BL1703">
        <f t="shared" si="2171"/>
        <v>1.0008198264727188</v>
      </c>
      <c r="BM1703">
        <f t="shared" si="2172"/>
        <v>30.266705864778721</v>
      </c>
      <c r="BN1703">
        <f t="shared" si="2173"/>
        <v>1267.0250245</v>
      </c>
      <c r="BO1703">
        <f t="shared" si="2132"/>
        <v>1298.7739867</v>
      </c>
      <c r="BP1703">
        <f t="shared" si="2174"/>
        <v>1289.6123459705884</v>
      </c>
      <c r="BQ1703">
        <f t="shared" si="2175"/>
        <v>9.1616407294116016</v>
      </c>
      <c r="BR1703">
        <f t="shared" si="2176"/>
        <v>-56.219970000000103</v>
      </c>
      <c r="BS1703">
        <f t="shared" si="2177"/>
        <v>-52.949951000000056</v>
      </c>
      <c r="BT1703">
        <f t="shared" si="2178"/>
        <v>-48.680053999999927</v>
      </c>
      <c r="BU1703">
        <f t="shared" si="2179"/>
        <v>-57.030029000000013</v>
      </c>
      <c r="BV1703">
        <f t="shared" si="2180"/>
        <v>1275.7853516666667</v>
      </c>
      <c r="BW1703">
        <f t="shared" si="2181"/>
        <v>1281.2085891904762</v>
      </c>
      <c r="BX1703">
        <f t="shared" si="2182"/>
        <v>1296.3111040181818</v>
      </c>
      <c r="BY1703">
        <f t="shared" si="2183"/>
        <v>1304.902720457143</v>
      </c>
      <c r="BZ1703">
        <f t="shared" si="2184"/>
        <v>1355.469971</v>
      </c>
      <c r="CA1703">
        <f t="shared" si="2185"/>
        <v>1250.8199460000001</v>
      </c>
      <c r="CB1703">
        <f t="shared" si="2186"/>
        <v>1305.6663503266668</v>
      </c>
      <c r="CC1703">
        <f t="shared" si="2187"/>
        <v>1314.0458238000001</v>
      </c>
      <c r="CD1703">
        <f t="shared" si="2188"/>
        <v>1320.0752118869445</v>
      </c>
      <c r="CE1703">
        <f t="shared" si="2189"/>
        <v>1304.192632164368</v>
      </c>
      <c r="CF1703">
        <f t="shared" si="2190"/>
        <v>1256.400024</v>
      </c>
      <c r="CG1703">
        <f t="shared" si="2191"/>
        <v>1297.5</v>
      </c>
      <c r="CH1703">
        <f t="shared" si="2192"/>
        <v>1250.8199460000001</v>
      </c>
    </row>
    <row r="1704" spans="1:86">
      <c r="A1704" s="1">
        <v>41983</v>
      </c>
      <c r="B1704">
        <v>1257.5</v>
      </c>
      <c r="C1704">
        <v>1265.9499510000001</v>
      </c>
      <c r="D1704">
        <v>1248.099976</v>
      </c>
      <c r="E1704">
        <v>1253.9499510000001</v>
      </c>
      <c r="F1704">
        <v>2087970</v>
      </c>
      <c r="G1704">
        <f t="shared" si="2126"/>
        <v>-719388.5537234511</v>
      </c>
      <c r="H1704">
        <f t="shared" si="2154"/>
        <v>53229263.456828386</v>
      </c>
      <c r="I1704">
        <f t="shared" si="2127"/>
        <v>1256.3749695000001</v>
      </c>
      <c r="J1704">
        <f t="shared" si="2134"/>
        <v>1338.8250122499999</v>
      </c>
      <c r="K1704">
        <f t="shared" si="2135"/>
        <v>1256.3749695000001</v>
      </c>
      <c r="L1704">
        <f t="shared" si="2136"/>
        <v>7</v>
      </c>
      <c r="M1704">
        <f t="shared" si="2137"/>
        <v>1</v>
      </c>
      <c r="N1704">
        <f t="shared" si="2138"/>
        <v>30</v>
      </c>
      <c r="O1704">
        <f t="shared" si="2139"/>
        <v>90</v>
      </c>
      <c r="P1704">
        <f t="shared" si="2114"/>
        <v>17.849975000000086</v>
      </c>
      <c r="Q1704">
        <f t="shared" si="2115"/>
        <v>12</v>
      </c>
      <c r="R1704">
        <f t="shared" si="2116"/>
        <v>5.8499750000000859</v>
      </c>
      <c r="S1704">
        <f t="shared" si="2117"/>
        <v>17.849975000000086</v>
      </c>
      <c r="T1704">
        <f t="shared" si="2153"/>
        <v>26.773999877384224</v>
      </c>
      <c r="U1704">
        <f t="shared" si="2118"/>
        <v>-4.5</v>
      </c>
      <c r="V1704">
        <f t="shared" si="2119"/>
        <v>4.5999759999999696</v>
      </c>
      <c r="W1704">
        <f t="shared" si="2120"/>
        <v>0</v>
      </c>
      <c r="X1704">
        <f t="shared" si="2121"/>
        <v>4.5999759999999696</v>
      </c>
      <c r="Y1704">
        <f t="shared" si="2151"/>
        <v>4.0549841816875629</v>
      </c>
      <c r="Z1704">
        <f t="shared" si="2152"/>
        <v>6.6790273155459801</v>
      </c>
      <c r="AA1704">
        <f t="shared" si="2148"/>
        <v>15.145231195406012</v>
      </c>
      <c r="AB1704">
        <f t="shared" si="2149"/>
        <v>24.945945118897601</v>
      </c>
      <c r="AC1704">
        <f t="shared" si="2150"/>
        <v>24.446062262321096</v>
      </c>
      <c r="AD1704">
        <f t="shared" si="2158"/>
        <v>26.637544511869841</v>
      </c>
      <c r="AE1704">
        <f t="shared" si="2131"/>
        <v>1275.2439942000001</v>
      </c>
      <c r="AF1704">
        <f t="shared" si="2133"/>
        <v>1282.3166708333335</v>
      </c>
      <c r="AG1704">
        <f t="shared" si="2155"/>
        <v>1303.8929992999997</v>
      </c>
      <c r="AH1704">
        <f t="shared" si="2140"/>
        <v>1301.7170044000002</v>
      </c>
      <c r="AI1704">
        <f t="shared" si="2141"/>
        <v>1367.2619985963915</v>
      </c>
      <c r="AJ1704">
        <f t="shared" si="2142"/>
        <v>1236.1720102036088</v>
      </c>
      <c r="AK1704">
        <f t="shared" si="2143"/>
        <v>0.13561631223220114</v>
      </c>
      <c r="AL1704">
        <f t="shared" si="2122"/>
        <v>-0.34453969823486502</v>
      </c>
      <c r="AM1704">
        <f t="shared" si="2123"/>
        <v>-719388.5537234511</v>
      </c>
      <c r="AN1704">
        <f t="shared" si="2156"/>
        <v>-6816855.6198023856</v>
      </c>
      <c r="AO1704">
        <f t="shared" si="2157"/>
        <v>39305518</v>
      </c>
      <c r="AP1704">
        <f t="shared" si="2159"/>
        <v>-0.17343253483651799</v>
      </c>
      <c r="AQ1704">
        <f t="shared" si="2160"/>
        <v>1271.6369988266288</v>
      </c>
      <c r="AR1704">
        <f t="shared" si="2161"/>
        <v>1267.9494053761496</v>
      </c>
      <c r="AS1704">
        <f t="shared" si="2162"/>
        <v>1288.0481633288764</v>
      </c>
      <c r="AT1704">
        <f t="shared" si="2163"/>
        <v>1296.4274286327</v>
      </c>
      <c r="AU1704">
        <f t="shared" si="2164"/>
        <v>1291.2731345406496</v>
      </c>
      <c r="AV1704">
        <f t="shared" si="2165"/>
        <v>1297.4505283571548</v>
      </c>
      <c r="AW1704">
        <f t="shared" si="2166"/>
        <v>-6.1773938165051732</v>
      </c>
      <c r="AX1704">
        <f t="shared" si="2193"/>
        <v>1.9199327969549889</v>
      </c>
      <c r="AY1704">
        <f t="shared" si="2167"/>
        <v>-8.0973266134601616</v>
      </c>
      <c r="AZ1704">
        <f t="shared" si="2124"/>
        <v>1255.9999593333334</v>
      </c>
      <c r="BA1704">
        <f t="shared" si="2125"/>
        <v>2622490235.08922</v>
      </c>
      <c r="BB1704">
        <f t="shared" si="2128"/>
        <v>0</v>
      </c>
      <c r="BC1704">
        <f t="shared" si="2129"/>
        <v>2622490235.08922</v>
      </c>
      <c r="BD1704">
        <f t="shared" si="2144"/>
        <v>14368752105.265436</v>
      </c>
      <c r="BE1704">
        <f t="shared" si="2145"/>
        <v>24164200428.338211</v>
      </c>
      <c r="BF1704">
        <f t="shared" si="2146"/>
        <v>0.59462973533420516</v>
      </c>
      <c r="BG1704">
        <f t="shared" si="2147"/>
        <v>37.289517570019576</v>
      </c>
      <c r="BH1704">
        <f t="shared" si="2168"/>
        <v>274626340</v>
      </c>
      <c r="BI1704">
        <f t="shared" si="2169"/>
        <v>-0.47611786973697195</v>
      </c>
      <c r="BJ1704">
        <f t="shared" si="2130"/>
        <v>-448.01029999998718</v>
      </c>
      <c r="BK1704">
        <f t="shared" si="2170"/>
        <v>-2.7676314789274728E-3</v>
      </c>
      <c r="BL1704">
        <f t="shared" si="2171"/>
        <v>0.99723236852107255</v>
      </c>
      <c r="BM1704">
        <f t="shared" si="2172"/>
        <v>34.545245147183358</v>
      </c>
      <c r="BN1704">
        <f t="shared" si="2173"/>
        <v>1257.0249635</v>
      </c>
      <c r="BO1704">
        <f t="shared" si="2132"/>
        <v>1285.5839842999999</v>
      </c>
      <c r="BP1704">
        <f t="shared" si="2174"/>
        <v>1290.2501382205885</v>
      </c>
      <c r="BQ1704">
        <f t="shared" si="2175"/>
        <v>-4.6661539205886129</v>
      </c>
      <c r="BR1704">
        <f t="shared" si="2176"/>
        <v>-72.700072999999975</v>
      </c>
      <c r="BS1704">
        <f t="shared" si="2177"/>
        <v>-64.550048000000061</v>
      </c>
      <c r="BT1704">
        <f t="shared" si="2178"/>
        <v>-68.050048999999944</v>
      </c>
      <c r="BU1704">
        <f t="shared" si="2179"/>
        <v>-56.15002400000003</v>
      </c>
      <c r="BV1704">
        <f t="shared" si="2180"/>
        <v>1264.4386637333332</v>
      </c>
      <c r="BW1704">
        <f t="shared" si="2181"/>
        <v>1269.5466657619047</v>
      </c>
      <c r="BX1704">
        <f t="shared" si="2182"/>
        <v>1286.5407293454546</v>
      </c>
      <c r="BY1704">
        <f t="shared" si="2183"/>
        <v>1299.9465727428569</v>
      </c>
      <c r="BZ1704">
        <f t="shared" si="2184"/>
        <v>1355.469971</v>
      </c>
      <c r="CA1704">
        <f t="shared" si="2185"/>
        <v>1248.099976</v>
      </c>
      <c r="CB1704">
        <f t="shared" si="2186"/>
        <v>1293.4562859733335</v>
      </c>
      <c r="CC1704">
        <f t="shared" si="2187"/>
        <v>1301.7747370777779</v>
      </c>
      <c r="CD1704">
        <f t="shared" si="2188"/>
        <v>1321.1232539117063</v>
      </c>
      <c r="CE1704">
        <f t="shared" si="2189"/>
        <v>1305.3392431587504</v>
      </c>
      <c r="CF1704">
        <f t="shared" si="2190"/>
        <v>1257.4300539999999</v>
      </c>
      <c r="CG1704">
        <f t="shared" si="2191"/>
        <v>1279.5</v>
      </c>
      <c r="CH1704">
        <f t="shared" si="2192"/>
        <v>1254.5500489999999</v>
      </c>
    </row>
    <row r="1705" spans="1:86">
      <c r="A1705" s="1">
        <v>41984</v>
      </c>
      <c r="B1705">
        <v>1250.3000489999999</v>
      </c>
      <c r="C1705">
        <v>1261.4499510000001</v>
      </c>
      <c r="D1705">
        <v>1243.5</v>
      </c>
      <c r="E1705">
        <v>1246.0699460000001</v>
      </c>
      <c r="F1705">
        <v>1938822</v>
      </c>
      <c r="G1705">
        <f t="shared" si="2126"/>
        <v>-1383648.5799040759</v>
      </c>
      <c r="H1705">
        <f t="shared" si="2154"/>
        <v>51845614.876924306</v>
      </c>
      <c r="I1705">
        <f t="shared" si="2127"/>
        <v>1250.3299864999999</v>
      </c>
      <c r="J1705">
        <f t="shared" si="2134"/>
        <v>1338.8250122499999</v>
      </c>
      <c r="K1705">
        <f t="shared" si="2135"/>
        <v>1250.3299864999999</v>
      </c>
      <c r="L1705">
        <f t="shared" si="2136"/>
        <v>8</v>
      </c>
      <c r="M1705">
        <f t="shared" si="2137"/>
        <v>1</v>
      </c>
      <c r="N1705">
        <f t="shared" si="2138"/>
        <v>20</v>
      </c>
      <c r="O1705">
        <f t="shared" si="2139"/>
        <v>90</v>
      </c>
      <c r="P1705">
        <f t="shared" si="2114"/>
        <v>17.949951000000056</v>
      </c>
      <c r="Q1705">
        <f t="shared" si="2115"/>
        <v>15.380004999999983</v>
      </c>
      <c r="R1705">
        <f t="shared" si="2116"/>
        <v>2.5699460000000727</v>
      </c>
      <c r="S1705">
        <f t="shared" si="2117"/>
        <v>17.949951000000056</v>
      </c>
      <c r="T1705">
        <f t="shared" si="2153"/>
        <v>26.143710671856784</v>
      </c>
      <c r="U1705">
        <f t="shared" si="2118"/>
        <v>-1.4499510000000555</v>
      </c>
      <c r="V1705">
        <f t="shared" si="2119"/>
        <v>32.180053999999927</v>
      </c>
      <c r="W1705">
        <f t="shared" si="2120"/>
        <v>0</v>
      </c>
      <c r="X1705">
        <f t="shared" si="2121"/>
        <v>32.180053999999927</v>
      </c>
      <c r="Y1705">
        <f t="shared" si="2151"/>
        <v>3.7653424544241654</v>
      </c>
      <c r="Z1705">
        <f t="shared" si="2152"/>
        <v>8.5005292215784056</v>
      </c>
      <c r="AA1705">
        <f t="shared" si="2148"/>
        <v>14.402479057716494</v>
      </c>
      <c r="AB1705">
        <f t="shared" si="2149"/>
        <v>32.514623988434302</v>
      </c>
      <c r="AC1705">
        <f t="shared" si="2150"/>
        <v>38.604567960859583</v>
      </c>
      <c r="AD1705">
        <f t="shared" si="2158"/>
        <v>27.532816284112904</v>
      </c>
      <c r="AE1705">
        <f t="shared" si="2131"/>
        <v>1260.6639891999998</v>
      </c>
      <c r="AF1705">
        <f t="shared" si="2133"/>
        <v>1270.3816528333334</v>
      </c>
      <c r="AG1705">
        <f t="shared" si="2155"/>
        <v>1301.4854980499999</v>
      </c>
      <c r="AH1705">
        <f t="shared" si="2140"/>
        <v>1293.6589966000001</v>
      </c>
      <c r="AI1705">
        <f t="shared" si="2141"/>
        <v>1364.5560780791805</v>
      </c>
      <c r="AJ1705">
        <f t="shared" si="2142"/>
        <v>1222.7619151208198</v>
      </c>
      <c r="AK1705">
        <f t="shared" si="2143"/>
        <v>0.16437933969133062</v>
      </c>
      <c r="AL1705">
        <f t="shared" si="2122"/>
        <v>-0.71365426011468613</v>
      </c>
      <c r="AM1705">
        <f t="shared" si="2123"/>
        <v>-1383648.5799040759</v>
      </c>
      <c r="AN1705">
        <f t="shared" si="2156"/>
        <v>-8483593.708451543</v>
      </c>
      <c r="AO1705">
        <f t="shared" si="2157"/>
        <v>39598800</v>
      </c>
      <c r="AP1705">
        <f t="shared" si="2159"/>
        <v>-0.21423865643533499</v>
      </c>
      <c r="AQ1705">
        <f t="shared" si="2160"/>
        <v>1262.9442008655751</v>
      </c>
      <c r="AR1705">
        <f t="shared" si="2161"/>
        <v>1255.8085680039469</v>
      </c>
      <c r="AS1705">
        <f t="shared" si="2162"/>
        <v>1280.4920842096788</v>
      </c>
      <c r="AT1705">
        <f t="shared" si="2163"/>
        <v>1291.895255195757</v>
      </c>
      <c r="AU1705">
        <f t="shared" si="2164"/>
        <v>1284.4926562595522</v>
      </c>
      <c r="AV1705">
        <f t="shared" si="2165"/>
        <v>1293.853887592154</v>
      </c>
      <c r="AW1705">
        <f t="shared" si="2166"/>
        <v>-9.3612313326018466</v>
      </c>
      <c r="AX1705">
        <f t="shared" si="2193"/>
        <v>-0.33630002895637823</v>
      </c>
      <c r="AY1705">
        <f t="shared" si="2167"/>
        <v>-9.0249313036454684</v>
      </c>
      <c r="AZ1705">
        <f t="shared" si="2124"/>
        <v>1250.3399656666668</v>
      </c>
      <c r="BA1705">
        <f t="shared" si="2125"/>
        <v>2424186632.9137783</v>
      </c>
      <c r="BB1705">
        <f t="shared" si="2128"/>
        <v>0</v>
      </c>
      <c r="BC1705">
        <f t="shared" si="2129"/>
        <v>2424186632.9137783</v>
      </c>
      <c r="BD1705">
        <f t="shared" si="2144"/>
        <v>11750407018.102819</v>
      </c>
      <c r="BE1705">
        <f t="shared" si="2145"/>
        <v>26588387061.251991</v>
      </c>
      <c r="BF1705">
        <f t="shared" si="2146"/>
        <v>0.44193756435970577</v>
      </c>
      <c r="BG1705">
        <f t="shared" si="2147"/>
        <v>30.648869637843774</v>
      </c>
      <c r="BH1705">
        <f t="shared" si="2168"/>
        <v>272687518</v>
      </c>
      <c r="BI1705">
        <f t="shared" si="2169"/>
        <v>-0.7235153383526931</v>
      </c>
      <c r="BJ1705">
        <f t="shared" si="2130"/>
        <v>-888.00049999999828</v>
      </c>
      <c r="BK1705">
        <f t="shared" si="2170"/>
        <v>-6.2841463438918247E-3</v>
      </c>
      <c r="BL1705">
        <f t="shared" si="2171"/>
        <v>0.99371585365610815</v>
      </c>
      <c r="BM1705">
        <f t="shared" si="2172"/>
        <v>37.366042822124903</v>
      </c>
      <c r="BN1705">
        <f t="shared" si="2173"/>
        <v>1252.4749755</v>
      </c>
      <c r="BO1705">
        <f t="shared" si="2132"/>
        <v>1271.2339843</v>
      </c>
      <c r="BP1705">
        <f t="shared" si="2174"/>
        <v>1290.9733725000003</v>
      </c>
      <c r="BQ1705">
        <f t="shared" si="2175"/>
        <v>-19.739388200000349</v>
      </c>
      <c r="BR1705">
        <f t="shared" si="2176"/>
        <v>-75.430053999999927</v>
      </c>
      <c r="BS1705">
        <f t="shared" si="2177"/>
        <v>-74.180053999999927</v>
      </c>
      <c r="BT1705">
        <f t="shared" si="2178"/>
        <v>-84.5</v>
      </c>
      <c r="BU1705">
        <f t="shared" si="2179"/>
        <v>-78.880004999999983</v>
      </c>
      <c r="BV1705">
        <f t="shared" si="2180"/>
        <v>1254.7139809999999</v>
      </c>
      <c r="BW1705">
        <f t="shared" si="2181"/>
        <v>1259.1904586666667</v>
      </c>
      <c r="BX1705">
        <f t="shared" si="2182"/>
        <v>1276.4230823636365</v>
      </c>
      <c r="BY1705">
        <f t="shared" si="2183"/>
        <v>1294.4396152857141</v>
      </c>
      <c r="BZ1705">
        <f t="shared" si="2184"/>
        <v>1355.469971</v>
      </c>
      <c r="CA1705">
        <f t="shared" si="2185"/>
        <v>1243.5</v>
      </c>
      <c r="CB1705">
        <f t="shared" si="2186"/>
        <v>1271.0296281400001</v>
      </c>
      <c r="CC1705">
        <f t="shared" si="2187"/>
        <v>1289.6105137833335</v>
      </c>
      <c r="CD1705">
        <f t="shared" si="2188"/>
        <v>1317.1859972459126</v>
      </c>
      <c r="CE1705">
        <f t="shared" si="2189"/>
        <v>1307.1265359692966</v>
      </c>
      <c r="CF1705">
        <f t="shared" si="2190"/>
        <v>1253.9499510000001</v>
      </c>
      <c r="CG1705">
        <f t="shared" si="2191"/>
        <v>1265.9499510000001</v>
      </c>
      <c r="CH1705">
        <f t="shared" si="2192"/>
        <v>1248.099976</v>
      </c>
    </row>
    <row r="1706" spans="1:86">
      <c r="A1706" s="1">
        <v>41985</v>
      </c>
      <c r="B1706">
        <v>1250</v>
      </c>
      <c r="C1706">
        <v>1260</v>
      </c>
      <c r="D1706">
        <v>1211.3199460000001</v>
      </c>
      <c r="E1706">
        <v>1225.349976</v>
      </c>
      <c r="F1706">
        <v>2380786</v>
      </c>
      <c r="G1706">
        <f t="shared" si="2126"/>
        <v>-1008458.0644730672</v>
      </c>
      <c r="H1706">
        <f t="shared" si="2154"/>
        <v>50837156.812451236</v>
      </c>
      <c r="I1706">
        <f t="shared" si="2127"/>
        <v>1236.6674805</v>
      </c>
      <c r="J1706">
        <f t="shared" si="2134"/>
        <v>1338.8250122499999</v>
      </c>
      <c r="K1706">
        <f t="shared" si="2135"/>
        <v>1236.6674805</v>
      </c>
      <c r="L1706">
        <f t="shared" si="2136"/>
        <v>9</v>
      </c>
      <c r="M1706">
        <f t="shared" si="2137"/>
        <v>1</v>
      </c>
      <c r="N1706">
        <f t="shared" si="2138"/>
        <v>10</v>
      </c>
      <c r="O1706">
        <f t="shared" si="2139"/>
        <v>90</v>
      </c>
      <c r="P1706">
        <f t="shared" si="2114"/>
        <v>48.680053999999927</v>
      </c>
      <c r="Q1706">
        <f t="shared" si="2115"/>
        <v>34.65002400000003</v>
      </c>
      <c r="R1706">
        <f t="shared" si="2116"/>
        <v>14.030029999999897</v>
      </c>
      <c r="S1706">
        <f t="shared" si="2117"/>
        <v>48.680053999999927</v>
      </c>
      <c r="T1706">
        <f t="shared" si="2153"/>
        <v>27.753449481009863</v>
      </c>
      <c r="U1706">
        <f t="shared" si="2118"/>
        <v>-67.5</v>
      </c>
      <c r="V1706">
        <f t="shared" si="2119"/>
        <v>35.199951000000056</v>
      </c>
      <c r="W1706">
        <f t="shared" si="2120"/>
        <v>0</v>
      </c>
      <c r="X1706">
        <f t="shared" si="2121"/>
        <v>35.199951000000056</v>
      </c>
      <c r="Y1706">
        <f t="shared" si="2151"/>
        <v>3.4963894219652967</v>
      </c>
      <c r="Z1706">
        <f t="shared" si="2152"/>
        <v>10.407630777179952</v>
      </c>
      <c r="AA1706">
        <f t="shared" si="2148"/>
        <v>12.598035513955413</v>
      </c>
      <c r="AB1706">
        <f t="shared" si="2149"/>
        <v>37.50031427373132</v>
      </c>
      <c r="AC1706">
        <f t="shared" si="2150"/>
        <v>49.706784485536964</v>
      </c>
      <c r="AD1706">
        <f t="shared" si="2158"/>
        <v>28.982483096715658</v>
      </c>
      <c r="AE1706">
        <f t="shared" si="2131"/>
        <v>1247.8399902000001</v>
      </c>
      <c r="AF1706">
        <f t="shared" si="2133"/>
        <v>1254.7783203333331</v>
      </c>
      <c r="AG1706">
        <f t="shared" si="2155"/>
        <v>1297.5919982999999</v>
      </c>
      <c r="AH1706">
        <f t="shared" si="2140"/>
        <v>1284.0439942</v>
      </c>
      <c r="AI1706">
        <f t="shared" si="2141"/>
        <v>1362.8666014117834</v>
      </c>
      <c r="AJ1706">
        <f t="shared" si="2142"/>
        <v>1205.2213869882166</v>
      </c>
      <c r="AK1706">
        <f t="shared" si="2143"/>
        <v>0.12768284204112354</v>
      </c>
      <c r="AL1706">
        <f t="shared" si="2122"/>
        <v>-0.42358198698793892</v>
      </c>
      <c r="AM1706">
        <f t="shared" si="2123"/>
        <v>-1008458.0644730672</v>
      </c>
      <c r="AN1706">
        <f t="shared" si="2156"/>
        <v>-10570218.279415762</v>
      </c>
      <c r="AO1706">
        <f t="shared" si="2157"/>
        <v>40522412</v>
      </c>
      <c r="AP1706">
        <f t="shared" si="2159"/>
        <v>-0.26084869477699801</v>
      </c>
      <c r="AQ1706">
        <f t="shared" si="2160"/>
        <v>1250.1621644112795</v>
      </c>
      <c r="AR1706">
        <f t="shared" si="2161"/>
        <v>1234.0093107328221</v>
      </c>
      <c r="AS1706">
        <f t="shared" si="2162"/>
        <v>1270.5665047319367</v>
      </c>
      <c r="AT1706">
        <f t="shared" si="2163"/>
        <v>1285.9061800681388</v>
      </c>
      <c r="AU1706">
        <f t="shared" si="2164"/>
        <v>1275.6212542206194</v>
      </c>
      <c r="AV1706">
        <f t="shared" si="2165"/>
        <v>1289.0586137807031</v>
      </c>
      <c r="AW1706">
        <f t="shared" si="2166"/>
        <v>-13.437359560083678</v>
      </c>
      <c r="AX1706">
        <f t="shared" si="2193"/>
        <v>-2.9565119351818385</v>
      </c>
      <c r="AY1706">
        <f t="shared" si="2167"/>
        <v>-10.480847624901839</v>
      </c>
      <c r="AZ1706">
        <f t="shared" si="2124"/>
        <v>1232.2233073333334</v>
      </c>
      <c r="BA1706">
        <f t="shared" si="2125"/>
        <v>2933659998.9728975</v>
      </c>
      <c r="BB1706">
        <f t="shared" si="2128"/>
        <v>0</v>
      </c>
      <c r="BC1706">
        <f t="shared" si="2129"/>
        <v>2933659998.9728975</v>
      </c>
      <c r="BD1706">
        <f t="shared" si="2144"/>
        <v>9177958193.6116161</v>
      </c>
      <c r="BE1706">
        <f t="shared" si="2145"/>
        <v>29522047060.224888</v>
      </c>
      <c r="BF1706">
        <f t="shared" si="2146"/>
        <v>0.31088488460466879</v>
      </c>
      <c r="BG1706">
        <f t="shared" si="2147"/>
        <v>23.715651027467914</v>
      </c>
      <c r="BH1706">
        <f t="shared" si="2168"/>
        <v>270306732</v>
      </c>
      <c r="BI1706">
        <f t="shared" si="2169"/>
        <v>-1.0424164903311111</v>
      </c>
      <c r="BJ1706">
        <f t="shared" si="2130"/>
        <v>-2171.9970000000103</v>
      </c>
      <c r="BK1706">
        <f t="shared" si="2170"/>
        <v>-1.6628255955063457E-2</v>
      </c>
      <c r="BL1706">
        <f t="shared" si="2171"/>
        <v>0.98337174404493655</v>
      </c>
      <c r="BM1706">
        <f t="shared" si="2172"/>
        <v>41.543161650341666</v>
      </c>
      <c r="BN1706">
        <f t="shared" si="2173"/>
        <v>1235.659973</v>
      </c>
      <c r="BO1706">
        <f t="shared" si="2132"/>
        <v>1257.2689819</v>
      </c>
      <c r="BP1706">
        <f t="shared" si="2174"/>
        <v>1291.5901363382357</v>
      </c>
      <c r="BQ1706">
        <f t="shared" si="2175"/>
        <v>-34.321154438235681</v>
      </c>
      <c r="BR1706">
        <f t="shared" si="2176"/>
        <v>-121.11999500000002</v>
      </c>
      <c r="BS1706">
        <f t="shared" si="2177"/>
        <v>-111.30004899999994</v>
      </c>
      <c r="BT1706">
        <f t="shared" si="2178"/>
        <v>-90</v>
      </c>
      <c r="BU1706">
        <f t="shared" si="2179"/>
        <v>-75.25</v>
      </c>
      <c r="BV1706">
        <f t="shared" si="2180"/>
        <v>1242.9426432666664</v>
      </c>
      <c r="BW1706">
        <f t="shared" si="2181"/>
        <v>1246.3242652857141</v>
      </c>
      <c r="BX1706">
        <f t="shared" si="2182"/>
        <v>1264.0032604363637</v>
      </c>
      <c r="BY1706">
        <f t="shared" si="2183"/>
        <v>1287.1886131857138</v>
      </c>
      <c r="BZ1706">
        <f t="shared" si="2184"/>
        <v>1355.469971</v>
      </c>
      <c r="CA1706">
        <f t="shared" si="2185"/>
        <v>1211.3199460000001</v>
      </c>
      <c r="CB1706">
        <f t="shared" si="2186"/>
        <v>1254.1088446566669</v>
      </c>
      <c r="CC1706">
        <f t="shared" si="2187"/>
        <v>1268.321076838889</v>
      </c>
      <c r="CD1706">
        <f t="shared" si="2188"/>
        <v>1314.5650406011114</v>
      </c>
      <c r="CE1706">
        <f t="shared" si="2189"/>
        <v>1307.1772799418318</v>
      </c>
      <c r="CF1706">
        <f t="shared" si="2190"/>
        <v>1246.0699460000001</v>
      </c>
      <c r="CG1706">
        <f t="shared" si="2191"/>
        <v>1261.4499510000001</v>
      </c>
      <c r="CH1706">
        <f t="shared" si="2192"/>
        <v>1243.5</v>
      </c>
    </row>
    <row r="1707" spans="1:86">
      <c r="A1707" s="1">
        <v>41988</v>
      </c>
      <c r="B1707">
        <v>1192.4499510000001</v>
      </c>
      <c r="C1707">
        <v>1192.5</v>
      </c>
      <c r="D1707">
        <v>1176.119995</v>
      </c>
      <c r="E1707">
        <v>1179.3199460000001</v>
      </c>
      <c r="F1707">
        <v>3487788</v>
      </c>
      <c r="G1707">
        <f t="shared" si="2126"/>
        <v>-2125059.3929711008</v>
      </c>
      <c r="H1707">
        <f t="shared" si="2154"/>
        <v>48712097.419480138</v>
      </c>
      <c r="I1707">
        <f t="shared" si="2127"/>
        <v>1185.097473</v>
      </c>
      <c r="J1707">
        <f t="shared" si="2134"/>
        <v>1338.8250122499999</v>
      </c>
      <c r="K1707">
        <f t="shared" si="2135"/>
        <v>1185.097473</v>
      </c>
      <c r="L1707">
        <f t="shared" si="2136"/>
        <v>10</v>
      </c>
      <c r="M1707">
        <f t="shared" si="2137"/>
        <v>1</v>
      </c>
      <c r="N1707">
        <f t="shared" si="2138"/>
        <v>0</v>
      </c>
      <c r="O1707">
        <f t="shared" si="2139"/>
        <v>90</v>
      </c>
      <c r="P1707">
        <f t="shared" si="2114"/>
        <v>16.380004999999983</v>
      </c>
      <c r="Q1707">
        <f t="shared" si="2115"/>
        <v>13.180053999999927</v>
      </c>
      <c r="R1707">
        <f t="shared" si="2116"/>
        <v>3.1999510000000555</v>
      </c>
      <c r="S1707">
        <f t="shared" si="2117"/>
        <v>16.380004999999983</v>
      </c>
      <c r="T1707">
        <f t="shared" si="2153"/>
        <v>26.941060589509156</v>
      </c>
      <c r="U1707">
        <f t="shared" si="2118"/>
        <v>37.119995000000017</v>
      </c>
      <c r="V1707">
        <f t="shared" si="2119"/>
        <v>3.6199950000000172</v>
      </c>
      <c r="W1707">
        <f t="shared" si="2120"/>
        <v>37.119995000000017</v>
      </c>
      <c r="X1707">
        <f t="shared" si="2121"/>
        <v>0</v>
      </c>
      <c r="Y1707">
        <f t="shared" si="2151"/>
        <v>5.8980755346820626</v>
      </c>
      <c r="Z1707">
        <f t="shared" si="2152"/>
        <v>9.6642285788099542</v>
      </c>
      <c r="AA1707">
        <f t="shared" si="2148"/>
        <v>21.892514272354859</v>
      </c>
      <c r="AB1707">
        <f t="shared" si="2149"/>
        <v>35.871745088510743</v>
      </c>
      <c r="AC1707">
        <f t="shared" si="2150"/>
        <v>24.200484816787242</v>
      </c>
      <c r="AD1707">
        <f t="shared" si="2158"/>
        <v>28.641404581727095</v>
      </c>
      <c r="AE1707">
        <f t="shared" si="2131"/>
        <v>1232.4239745999998</v>
      </c>
      <c r="AF1707">
        <f t="shared" si="2133"/>
        <v>1236.4199828333333</v>
      </c>
      <c r="AG1707">
        <f t="shared" si="2155"/>
        <v>1291.1004943999999</v>
      </c>
      <c r="AH1707">
        <f t="shared" si="2140"/>
        <v>1267.3289917</v>
      </c>
      <c r="AI1707">
        <f t="shared" si="2141"/>
        <v>1356.3429661655234</v>
      </c>
      <c r="AJ1707">
        <f t="shared" si="2142"/>
        <v>1178.3150172344765</v>
      </c>
      <c r="AK1707">
        <f t="shared" si="2143"/>
        <v>5.6447808984913823E-3</v>
      </c>
      <c r="AL1707">
        <f t="shared" si="2122"/>
        <v>-0.60928571145124089</v>
      </c>
      <c r="AM1707">
        <f t="shared" si="2123"/>
        <v>-2125059.3929711008</v>
      </c>
      <c r="AN1707">
        <f t="shared" si="2156"/>
        <v>-13623423.091100477</v>
      </c>
      <c r="AO1707">
        <f t="shared" si="2157"/>
        <v>42439648</v>
      </c>
      <c r="AP1707">
        <f t="shared" si="2159"/>
        <v>-0.3210069765682429</v>
      </c>
      <c r="AQ1707">
        <f t="shared" si="2160"/>
        <v>1226.0758101514446</v>
      </c>
      <c r="AR1707">
        <f t="shared" si="2161"/>
        <v>1230.4527154389677</v>
      </c>
      <c r="AS1707">
        <f t="shared" si="2162"/>
        <v>1254.1421241601881</v>
      </c>
      <c r="AT1707">
        <f t="shared" si="2163"/>
        <v>1276.3134190020064</v>
      </c>
      <c r="AU1707">
        <f t="shared" si="2164"/>
        <v>1261.1760579875265</v>
      </c>
      <c r="AV1707">
        <f t="shared" si="2165"/>
        <v>1281.3769070360538</v>
      </c>
      <c r="AW1707">
        <f t="shared" si="2166"/>
        <v>-20.200849048527289</v>
      </c>
      <c r="AX1707">
        <f t="shared" si="2193"/>
        <v>-6.4053793578509293</v>
      </c>
      <c r="AY1707">
        <f t="shared" si="2167"/>
        <v>-13.795469690676359</v>
      </c>
      <c r="AZ1707">
        <f t="shared" si="2124"/>
        <v>1182.646647</v>
      </c>
      <c r="BA1707">
        <f t="shared" si="2125"/>
        <v>4124820783.6468363</v>
      </c>
      <c r="BB1707">
        <f t="shared" si="2128"/>
        <v>0</v>
      </c>
      <c r="BC1707">
        <f t="shared" si="2129"/>
        <v>4124820783.6468363</v>
      </c>
      <c r="BD1707">
        <f t="shared" si="2144"/>
        <v>9177958193.6116161</v>
      </c>
      <c r="BE1707">
        <f t="shared" si="2145"/>
        <v>30511738803.009228</v>
      </c>
      <c r="BF1707">
        <f t="shared" si="2146"/>
        <v>0.30080089020382011</v>
      </c>
      <c r="BG1707">
        <f t="shared" si="2147"/>
        <v>23.124283852287974</v>
      </c>
      <c r="BH1707">
        <f t="shared" si="2168"/>
        <v>266818944</v>
      </c>
      <c r="BI1707">
        <f t="shared" si="2169"/>
        <v>-1.5764954821336501</v>
      </c>
      <c r="BJ1707">
        <f t="shared" si="2130"/>
        <v>-4703.0029999999897</v>
      </c>
      <c r="BK1707">
        <f t="shared" si="2170"/>
        <v>-3.7564802629089782E-2</v>
      </c>
      <c r="BL1707">
        <f t="shared" si="2171"/>
        <v>0.96243519737091021</v>
      </c>
      <c r="BM1707">
        <f t="shared" si="2172"/>
        <v>46.914483815853032</v>
      </c>
      <c r="BN1707">
        <f t="shared" si="2173"/>
        <v>1184.3099975</v>
      </c>
      <c r="BO1707">
        <f t="shared" si="2132"/>
        <v>1239.2989868</v>
      </c>
      <c r="BP1707">
        <f t="shared" si="2174"/>
        <v>1290.1426355441181</v>
      </c>
      <c r="BQ1707">
        <f t="shared" si="2175"/>
        <v>-50.843648744118127</v>
      </c>
      <c r="BR1707">
        <f t="shared" si="2176"/>
        <v>-149.33007799999996</v>
      </c>
      <c r="BS1707">
        <f t="shared" si="2177"/>
        <v>-148.56005899999991</v>
      </c>
      <c r="BT1707">
        <f t="shared" si="2178"/>
        <v>-162.96997099999999</v>
      </c>
      <c r="BU1707">
        <f t="shared" si="2179"/>
        <v>-154.05004899999994</v>
      </c>
      <c r="BV1707">
        <f t="shared" si="2180"/>
        <v>1220.1026285333332</v>
      </c>
      <c r="BW1707">
        <f t="shared" si="2181"/>
        <v>1224.7647297619046</v>
      </c>
      <c r="BX1707">
        <f t="shared" si="2182"/>
        <v>1244.9625244000001</v>
      </c>
      <c r="BY1707">
        <f t="shared" si="2183"/>
        <v>1275.9246082047619</v>
      </c>
      <c r="BZ1707">
        <f t="shared" si="2184"/>
        <v>1355.469971</v>
      </c>
      <c r="CA1707">
        <f t="shared" si="2185"/>
        <v>1176.119995</v>
      </c>
      <c r="CB1707">
        <f t="shared" si="2186"/>
        <v>1248.7454659700002</v>
      </c>
      <c r="CC1707">
        <f t="shared" si="2187"/>
        <v>1251.1607010194446</v>
      </c>
      <c r="CD1707">
        <f t="shared" si="2188"/>
        <v>1300.122492971627</v>
      </c>
      <c r="CE1707">
        <f t="shared" si="2189"/>
        <v>1305.2653661389472</v>
      </c>
      <c r="CF1707">
        <f t="shared" si="2190"/>
        <v>1225.349976</v>
      </c>
      <c r="CG1707">
        <f t="shared" si="2191"/>
        <v>1260</v>
      </c>
      <c r="CH1707">
        <f t="shared" si="2192"/>
        <v>1211.3199460000001</v>
      </c>
    </row>
    <row r="1708" spans="1:86">
      <c r="A1708" s="1">
        <v>41989</v>
      </c>
      <c r="B1708">
        <v>1175</v>
      </c>
      <c r="C1708">
        <v>1229.619995</v>
      </c>
      <c r="D1708">
        <v>1172.5</v>
      </c>
      <c r="E1708">
        <v>1221.530029</v>
      </c>
      <c r="F1708">
        <v>3339140</v>
      </c>
      <c r="G1708">
        <f t="shared" si="2126"/>
        <v>2393288.0590381701</v>
      </c>
      <c r="H1708">
        <f t="shared" si="2154"/>
        <v>51105385.478518307</v>
      </c>
      <c r="I1708">
        <f t="shared" si="2127"/>
        <v>1199.6625060000001</v>
      </c>
      <c r="J1708">
        <f t="shared" si="2134"/>
        <v>1324.8949889999999</v>
      </c>
      <c r="K1708">
        <f t="shared" si="2135"/>
        <v>1185.097473</v>
      </c>
      <c r="L1708">
        <f t="shared" si="2136"/>
        <v>10</v>
      </c>
      <c r="M1708">
        <f t="shared" si="2137"/>
        <v>2</v>
      </c>
      <c r="N1708">
        <f t="shared" si="2138"/>
        <v>0</v>
      </c>
      <c r="O1708">
        <f t="shared" si="2139"/>
        <v>80</v>
      </c>
      <c r="P1708">
        <f t="shared" si="2114"/>
        <v>57.119995000000017</v>
      </c>
      <c r="Q1708">
        <f t="shared" si="2115"/>
        <v>8.089966000000004</v>
      </c>
      <c r="R1708">
        <f t="shared" si="2116"/>
        <v>49.030029000000013</v>
      </c>
      <c r="S1708">
        <f t="shared" si="2117"/>
        <v>57.119995000000017</v>
      </c>
      <c r="T1708">
        <f t="shared" si="2153"/>
        <v>29.096698761687072</v>
      </c>
      <c r="U1708">
        <f t="shared" si="2118"/>
        <v>5.3800049999999828</v>
      </c>
      <c r="V1708">
        <f t="shared" si="2119"/>
        <v>-30.119995000000017</v>
      </c>
      <c r="W1708">
        <f t="shared" si="2120"/>
        <v>5.3800049999999828</v>
      </c>
      <c r="X1708">
        <f t="shared" si="2121"/>
        <v>0</v>
      </c>
      <c r="Y1708">
        <f t="shared" si="2151"/>
        <v>5.8610704964904849</v>
      </c>
      <c r="Z1708">
        <f t="shared" si="2152"/>
        <v>8.9739265374663866</v>
      </c>
      <c r="AA1708">
        <f t="shared" si="2148"/>
        <v>20.143420889410379</v>
      </c>
      <c r="AB1708">
        <f t="shared" si="2149"/>
        <v>30.84173435263645</v>
      </c>
      <c r="AC1708">
        <f t="shared" si="2150"/>
        <v>20.983192877293241</v>
      </c>
      <c r="AD1708">
        <f t="shared" si="2158"/>
        <v>27.865009264350864</v>
      </c>
      <c r="AE1708">
        <f t="shared" si="2131"/>
        <v>1225.2439696000001</v>
      </c>
      <c r="AF1708">
        <f t="shared" si="2133"/>
        <v>1230.6083169999999</v>
      </c>
      <c r="AG1708">
        <f t="shared" si="2155"/>
        <v>1287.53049315</v>
      </c>
      <c r="AH1708">
        <f t="shared" si="2140"/>
        <v>1256.6169921999999</v>
      </c>
      <c r="AI1708">
        <f t="shared" si="2141"/>
        <v>1339.0755291129246</v>
      </c>
      <c r="AJ1708">
        <f t="shared" si="2142"/>
        <v>1174.1584552870752</v>
      </c>
      <c r="AK1708">
        <f t="shared" si="2143"/>
        <v>0.28724481106758337</v>
      </c>
      <c r="AL1708">
        <f t="shared" si="2122"/>
        <v>0.71673786035870624</v>
      </c>
      <c r="AM1708">
        <f t="shared" si="2123"/>
        <v>2393288.0590381701</v>
      </c>
      <c r="AN1708">
        <f t="shared" si="2156"/>
        <v>-10144893.370536016</v>
      </c>
      <c r="AO1708">
        <f t="shared" si="2157"/>
        <v>44311762</v>
      </c>
      <c r="AP1708">
        <f t="shared" si="2159"/>
        <v>-0.22894357869443369</v>
      </c>
      <c r="AQ1708">
        <f t="shared" si="2160"/>
        <v>1224.5302445599534</v>
      </c>
      <c r="AR1708">
        <f t="shared" si="2161"/>
        <v>1228.0579555038619</v>
      </c>
      <c r="AS1708">
        <f t="shared" si="2162"/>
        <v>1248.2719470313543</v>
      </c>
      <c r="AT1708">
        <f t="shared" si="2163"/>
        <v>1271.3829139018258</v>
      </c>
      <c r="AU1708">
        <f t="shared" si="2164"/>
        <v>1255.2291536393975</v>
      </c>
      <c r="AV1708">
        <f t="shared" si="2165"/>
        <v>1277.1876255735301</v>
      </c>
      <c r="AW1708">
        <f t="shared" si="2166"/>
        <v>-21.958471934132604</v>
      </c>
      <c r="AX1708">
        <f t="shared" si="2193"/>
        <v>-9.5159978731072634</v>
      </c>
      <c r="AY1708">
        <f t="shared" si="2167"/>
        <v>-12.44247406102534</v>
      </c>
      <c r="AZ1708">
        <f t="shared" si="2124"/>
        <v>1207.8833413333334</v>
      </c>
      <c r="BA1708">
        <f t="shared" si="2125"/>
        <v>4033291580.379787</v>
      </c>
      <c r="BB1708">
        <f t="shared" si="2128"/>
        <v>4033291580.379787</v>
      </c>
      <c r="BC1708">
        <f t="shared" si="2129"/>
        <v>0</v>
      </c>
      <c r="BD1708">
        <f t="shared" si="2144"/>
        <v>13211249773.991404</v>
      </c>
      <c r="BE1708">
        <f t="shared" si="2145"/>
        <v>28425439367.13776</v>
      </c>
      <c r="BF1708">
        <f t="shared" si="2146"/>
        <v>0.46476853368411741</v>
      </c>
      <c r="BG1708">
        <f t="shared" si="2147"/>
        <v>31.729827818949204</v>
      </c>
      <c r="BH1708">
        <f t="shared" si="2168"/>
        <v>270158084</v>
      </c>
      <c r="BI1708">
        <f t="shared" si="2169"/>
        <v>-1.7192831730006777</v>
      </c>
      <c r="BJ1708">
        <f t="shared" si="2130"/>
        <v>4121.0082999999941</v>
      </c>
      <c r="BK1708">
        <f t="shared" si="2170"/>
        <v>3.5791884249195882E-2</v>
      </c>
      <c r="BL1708">
        <f t="shared" si="2171"/>
        <v>1.0357918842491958</v>
      </c>
      <c r="BM1708">
        <f t="shared" si="2172"/>
        <v>43.459464861650986</v>
      </c>
      <c r="BN1708">
        <f t="shared" si="2173"/>
        <v>1201.0599975</v>
      </c>
      <c r="BO1708">
        <f t="shared" si="2132"/>
        <v>1226.1059814</v>
      </c>
      <c r="BP1708">
        <f t="shared" si="2174"/>
        <v>1288.9632244852944</v>
      </c>
      <c r="BQ1708">
        <f t="shared" si="2175"/>
        <v>-62.857243085294385</v>
      </c>
      <c r="BR1708">
        <f t="shared" si="2176"/>
        <v>-96.150024999999914</v>
      </c>
      <c r="BS1708">
        <f t="shared" si="2177"/>
        <v>-136.75</v>
      </c>
      <c r="BT1708">
        <f t="shared" si="2178"/>
        <v>-107.07995600000004</v>
      </c>
      <c r="BU1708">
        <f t="shared" si="2179"/>
        <v>-160.94995100000006</v>
      </c>
      <c r="BV1708">
        <f t="shared" si="2180"/>
        <v>1216.4713133333332</v>
      </c>
      <c r="BW1708">
        <f t="shared" si="2181"/>
        <v>1220.5104572380953</v>
      </c>
      <c r="BX1708">
        <f t="shared" si="2182"/>
        <v>1236.6354402727272</v>
      </c>
      <c r="BY1708">
        <f t="shared" si="2183"/>
        <v>1269.2988495952382</v>
      </c>
      <c r="BZ1708">
        <f t="shared" si="2184"/>
        <v>1336.6999510000001</v>
      </c>
      <c r="CA1708">
        <f t="shared" si="2185"/>
        <v>1172.5</v>
      </c>
      <c r="CB1708">
        <f t="shared" si="2186"/>
        <v>1239.4332563033336</v>
      </c>
      <c r="CC1708">
        <f t="shared" si="2187"/>
        <v>1245.7226078083334</v>
      </c>
      <c r="CD1708">
        <f t="shared" si="2188"/>
        <v>1287.5584518994049</v>
      </c>
      <c r="CE1708">
        <f t="shared" si="2189"/>
        <v>1306.3118317510459</v>
      </c>
      <c r="CF1708">
        <f t="shared" si="2190"/>
        <v>1179.3199460000001</v>
      </c>
      <c r="CG1708">
        <f t="shared" si="2191"/>
        <v>1192.5</v>
      </c>
      <c r="CH1708">
        <f t="shared" si="2192"/>
        <v>1176.119995</v>
      </c>
    </row>
    <row r="1709" spans="1:86">
      <c r="A1709" s="1">
        <v>41990</v>
      </c>
      <c r="B1709">
        <v>1226.6999510000001</v>
      </c>
      <c r="C1709">
        <v>1235</v>
      </c>
      <c r="D1709">
        <v>1202.619995</v>
      </c>
      <c r="E1709">
        <v>1222.0500489999999</v>
      </c>
      <c r="F1709">
        <v>2287076</v>
      </c>
      <c r="G1709">
        <f t="shared" si="2126"/>
        <v>457704.93391917989</v>
      </c>
      <c r="H1709">
        <f t="shared" si="2154"/>
        <v>51563090.412437484</v>
      </c>
      <c r="I1709">
        <f t="shared" si="2127"/>
        <v>1221.59249875</v>
      </c>
      <c r="J1709">
        <f t="shared" si="2134"/>
        <v>1324.8549805</v>
      </c>
      <c r="K1709">
        <f t="shared" si="2135"/>
        <v>1185.097473</v>
      </c>
      <c r="L1709">
        <f t="shared" si="2136"/>
        <v>10</v>
      </c>
      <c r="M1709">
        <f t="shared" si="2137"/>
        <v>3</v>
      </c>
      <c r="N1709">
        <f t="shared" si="2138"/>
        <v>0</v>
      </c>
      <c r="O1709">
        <f t="shared" si="2139"/>
        <v>70</v>
      </c>
      <c r="P1709">
        <f t="shared" si="2114"/>
        <v>32.380004999999983</v>
      </c>
      <c r="Q1709">
        <f t="shared" si="2115"/>
        <v>12.949951000000056</v>
      </c>
      <c r="R1709">
        <f t="shared" si="2116"/>
        <v>19.430053999999927</v>
      </c>
      <c r="S1709">
        <f t="shared" si="2117"/>
        <v>32.380004999999983</v>
      </c>
      <c r="T1709">
        <f t="shared" si="2153"/>
        <v>29.331220635852279</v>
      </c>
      <c r="U1709">
        <f t="shared" si="2118"/>
        <v>-0.75</v>
      </c>
      <c r="V1709">
        <f t="shared" si="2119"/>
        <v>-14.780029000000013</v>
      </c>
      <c r="W1709">
        <f t="shared" si="2120"/>
        <v>0</v>
      </c>
      <c r="X1709">
        <f t="shared" si="2121"/>
        <v>0</v>
      </c>
      <c r="Y1709">
        <f t="shared" si="2151"/>
        <v>5.4424226038840215</v>
      </c>
      <c r="Z1709">
        <f t="shared" si="2152"/>
        <v>8.3329317847902153</v>
      </c>
      <c r="AA1709">
        <f t="shared" si="2148"/>
        <v>18.555049827117028</v>
      </c>
      <c r="AB1709">
        <f t="shared" si="2149"/>
        <v>28.409768172432166</v>
      </c>
      <c r="AC1709">
        <f t="shared" si="2150"/>
        <v>20.983192877293234</v>
      </c>
      <c r="AD1709">
        <f t="shared" si="2158"/>
        <v>26.688439750413412</v>
      </c>
      <c r="AE1709">
        <f t="shared" si="2131"/>
        <v>1218.8639891999999</v>
      </c>
      <c r="AF1709">
        <f t="shared" si="2133"/>
        <v>1224.7116495</v>
      </c>
      <c r="AG1709">
        <f t="shared" si="2155"/>
        <v>1284.2889953500003</v>
      </c>
      <c r="AH1709">
        <f t="shared" si="2140"/>
        <v>1247.0539916999999</v>
      </c>
      <c r="AI1709">
        <f t="shared" si="2141"/>
        <v>1320.6751626625005</v>
      </c>
      <c r="AJ1709">
        <f t="shared" si="2142"/>
        <v>1173.4328207374992</v>
      </c>
      <c r="AK1709">
        <f t="shared" si="2143"/>
        <v>0.33018510590699629</v>
      </c>
      <c r="AL1709">
        <f t="shared" si="2122"/>
        <v>0.20012668311817355</v>
      </c>
      <c r="AM1709">
        <f t="shared" si="2123"/>
        <v>457704.93391917989</v>
      </c>
      <c r="AN1709">
        <f t="shared" si="2156"/>
        <v>-9322875.279278351</v>
      </c>
      <c r="AO1709">
        <f t="shared" si="2157"/>
        <v>44733092</v>
      </c>
      <c r="AP1709">
        <f t="shared" si="2159"/>
        <v>-0.20841115296207002</v>
      </c>
      <c r="AQ1709">
        <f t="shared" si="2160"/>
        <v>1223.6869780695692</v>
      </c>
      <c r="AR1709">
        <f t="shared" si="2161"/>
        <v>1228.7111813452611</v>
      </c>
      <c r="AS1709">
        <f t="shared" si="2162"/>
        <v>1243.5520053857106</v>
      </c>
      <c r="AT1709">
        <f t="shared" si="2163"/>
        <v>1266.9429560606613</v>
      </c>
      <c r="AU1709">
        <f t="shared" si="2164"/>
        <v>1250.2522879434878</v>
      </c>
      <c r="AV1709">
        <f t="shared" si="2165"/>
        <v>1273.327995213383</v>
      </c>
      <c r="AW1709">
        <f t="shared" si="2166"/>
        <v>-23.075707269895247</v>
      </c>
      <c r="AX1709">
        <f t="shared" si="2193"/>
        <v>-12.227939752464859</v>
      </c>
      <c r="AY1709">
        <f t="shared" si="2167"/>
        <v>-10.847767517430388</v>
      </c>
      <c r="AZ1709">
        <f t="shared" si="2124"/>
        <v>1219.8900146666667</v>
      </c>
      <c r="BA1709">
        <f t="shared" si="2125"/>
        <v>2789981175.1837816</v>
      </c>
      <c r="BB1709">
        <f t="shared" si="2128"/>
        <v>2789981175.1837816</v>
      </c>
      <c r="BC1709">
        <f t="shared" si="2129"/>
        <v>0</v>
      </c>
      <c r="BD1709">
        <f t="shared" si="2144"/>
        <v>13706758774.98983</v>
      </c>
      <c r="BE1709">
        <f t="shared" si="2145"/>
        <v>28425439367.13776</v>
      </c>
      <c r="BF1709">
        <f t="shared" si="2146"/>
        <v>0.48220041906673272</v>
      </c>
      <c r="BG1709">
        <f t="shared" si="2147"/>
        <v>32.532740705224612</v>
      </c>
      <c r="BH1709">
        <f t="shared" si="2168"/>
        <v>272445160</v>
      </c>
      <c r="BI1709">
        <f t="shared" si="2169"/>
        <v>-1.8122359169546292</v>
      </c>
      <c r="BJ1709">
        <f t="shared" si="2130"/>
        <v>-47.998000000006869</v>
      </c>
      <c r="BK1709">
        <f t="shared" si="2170"/>
        <v>4.2571200679007731E-4</v>
      </c>
      <c r="BL1709">
        <f t="shared" si="2171"/>
        <v>1.0004257120067901</v>
      </c>
      <c r="BM1709">
        <f t="shared" si="2172"/>
        <v>38.801764041693175</v>
      </c>
      <c r="BN1709">
        <f t="shared" si="2173"/>
        <v>1218.8099975</v>
      </c>
      <c r="BO1709">
        <f t="shared" si="2132"/>
        <v>1218.4629882000002</v>
      </c>
      <c r="BP1709">
        <f t="shared" si="2174"/>
        <v>1288.4992549705885</v>
      </c>
      <c r="BQ1709">
        <f t="shared" si="2175"/>
        <v>-70.036266770588327</v>
      </c>
      <c r="BR1709">
        <f t="shared" si="2176"/>
        <v>-96.919922000000042</v>
      </c>
      <c r="BS1709">
        <f t="shared" si="2177"/>
        <v>-112.32995600000004</v>
      </c>
      <c r="BT1709">
        <f t="shared" si="2178"/>
        <v>-98.5</v>
      </c>
      <c r="BU1709">
        <f t="shared" si="2179"/>
        <v>-105.30004899999994</v>
      </c>
      <c r="BV1709">
        <f t="shared" si="2180"/>
        <v>1215.4066731333332</v>
      </c>
      <c r="BW1709">
        <f t="shared" si="2181"/>
        <v>1218.0652378095238</v>
      </c>
      <c r="BX1709">
        <f t="shared" si="2182"/>
        <v>1230.350541509091</v>
      </c>
      <c r="BY1709">
        <f t="shared" si="2183"/>
        <v>1263.0626168190477</v>
      </c>
      <c r="BZ1709">
        <f t="shared" si="2184"/>
        <v>1333.5</v>
      </c>
      <c r="CA1709">
        <f t="shared" si="2185"/>
        <v>1172.5</v>
      </c>
      <c r="CB1709">
        <f t="shared" si="2186"/>
        <v>1227.1249319566664</v>
      </c>
      <c r="CC1709">
        <f t="shared" si="2187"/>
        <v>1236.9796551694444</v>
      </c>
      <c r="CD1709">
        <f t="shared" si="2188"/>
        <v>1275.1867817973414</v>
      </c>
      <c r="CE1709">
        <f t="shared" si="2189"/>
        <v>1309.2851244243407</v>
      </c>
      <c r="CF1709">
        <f t="shared" si="2190"/>
        <v>1221.530029</v>
      </c>
      <c r="CG1709">
        <f t="shared" si="2191"/>
        <v>1229.619995</v>
      </c>
      <c r="CH1709">
        <f t="shared" si="2192"/>
        <v>1172.5</v>
      </c>
    </row>
    <row r="1710" spans="1:86">
      <c r="A1710" s="1">
        <v>41991</v>
      </c>
      <c r="B1710">
        <v>1227.5500489999999</v>
      </c>
      <c r="C1710">
        <v>1234.25</v>
      </c>
      <c r="D1710">
        <v>1217.400024</v>
      </c>
      <c r="E1710">
        <v>1230.349976</v>
      </c>
      <c r="F1710">
        <v>1481444</v>
      </c>
      <c r="G1710">
        <f t="shared" si="2126"/>
        <v>795666.50635181251</v>
      </c>
      <c r="H1710">
        <f t="shared" si="2154"/>
        <v>52358756.918789297</v>
      </c>
      <c r="I1710">
        <f t="shared" si="2127"/>
        <v>1227.3875122499999</v>
      </c>
      <c r="J1710">
        <f t="shared" si="2134"/>
        <v>1305.222473</v>
      </c>
      <c r="K1710">
        <f t="shared" si="2135"/>
        <v>1185.097473</v>
      </c>
      <c r="L1710">
        <f t="shared" si="2136"/>
        <v>10</v>
      </c>
      <c r="M1710">
        <f t="shared" si="2137"/>
        <v>4</v>
      </c>
      <c r="N1710">
        <f t="shared" si="2138"/>
        <v>0</v>
      </c>
      <c r="O1710">
        <f t="shared" si="2139"/>
        <v>60</v>
      </c>
      <c r="P1710">
        <f t="shared" si="2114"/>
        <v>16.84997599999997</v>
      </c>
      <c r="Q1710">
        <f t="shared" si="2115"/>
        <v>3.9000240000000304</v>
      </c>
      <c r="R1710">
        <f t="shared" si="2116"/>
        <v>12.949951999999939</v>
      </c>
      <c r="S1710">
        <f t="shared" si="2117"/>
        <v>16.84997599999997</v>
      </c>
      <c r="T1710">
        <f t="shared" si="2153"/>
        <v>28.43970316186283</v>
      </c>
      <c r="U1710">
        <f t="shared" si="2118"/>
        <v>27.630004999999983</v>
      </c>
      <c r="V1710">
        <f t="shared" si="2119"/>
        <v>-16.59997599999997</v>
      </c>
      <c r="W1710">
        <f t="shared" si="2120"/>
        <v>27.630004999999983</v>
      </c>
      <c r="X1710">
        <f t="shared" si="2121"/>
        <v>0</v>
      </c>
      <c r="Y1710">
        <f t="shared" si="2151"/>
        <v>7.0272499178923047</v>
      </c>
      <c r="Z1710">
        <f t="shared" si="2152"/>
        <v>7.7377223715909142</v>
      </c>
      <c r="AA1710">
        <f t="shared" si="2148"/>
        <v>24.709294178976275</v>
      </c>
      <c r="AB1710">
        <f t="shared" si="2149"/>
        <v>27.207465308453259</v>
      </c>
      <c r="AC1710">
        <f t="shared" si="2150"/>
        <v>4.8118780026743746</v>
      </c>
      <c r="AD1710">
        <f t="shared" si="2158"/>
        <v>24.226630220575853</v>
      </c>
      <c r="AE1710">
        <f t="shared" si="2131"/>
        <v>1215.7199951999999</v>
      </c>
      <c r="AF1710">
        <f t="shared" si="2133"/>
        <v>1220.7783203333331</v>
      </c>
      <c r="AG1710">
        <f t="shared" si="2155"/>
        <v>1280.6704956000003</v>
      </c>
      <c r="AH1710">
        <f t="shared" si="2140"/>
        <v>1238.1919921999997</v>
      </c>
      <c r="AI1710">
        <f t="shared" si="2141"/>
        <v>1294.3060109303333</v>
      </c>
      <c r="AJ1710">
        <f t="shared" si="2142"/>
        <v>1182.0779734696662</v>
      </c>
      <c r="AK1710">
        <f t="shared" si="2143"/>
        <v>0.43012426861025549</v>
      </c>
      <c r="AL1710">
        <f t="shared" si="2122"/>
        <v>0.53708848012602062</v>
      </c>
      <c r="AM1710">
        <f t="shared" si="2123"/>
        <v>795666.50635181251</v>
      </c>
      <c r="AN1710">
        <f t="shared" si="2156"/>
        <v>-9975656.3359525073</v>
      </c>
      <c r="AO1710">
        <f t="shared" si="2157"/>
        <v>44419150</v>
      </c>
      <c r="AP1710">
        <f t="shared" si="2159"/>
        <v>-0.22458008169792776</v>
      </c>
      <c r="AQ1710">
        <f t="shared" si="2160"/>
        <v>1225.9523973659157</v>
      </c>
      <c r="AR1710">
        <f t="shared" si="2161"/>
        <v>1236.2833029268618</v>
      </c>
      <c r="AS1710">
        <f t="shared" si="2162"/>
        <v>1241.1756400962827</v>
      </c>
      <c r="AT1710">
        <f t="shared" si="2163"/>
        <v>1263.6495878552018</v>
      </c>
      <c r="AU1710">
        <f t="shared" si="2164"/>
        <v>1247.2669411519646</v>
      </c>
      <c r="AV1710">
        <f t="shared" si="2165"/>
        <v>1270.3195338684461</v>
      </c>
      <c r="AW1710">
        <f t="shared" si="2166"/>
        <v>-23.052592716481513</v>
      </c>
      <c r="AX1710">
        <f t="shared" si="2193"/>
        <v>-14.392870345268189</v>
      </c>
      <c r="AY1710">
        <f t="shared" si="2167"/>
        <v>-8.6597223712133236</v>
      </c>
      <c r="AZ1710">
        <f t="shared" si="2124"/>
        <v>1227.3333333333333</v>
      </c>
      <c r="BA1710">
        <f t="shared" si="2125"/>
        <v>1818225602.6666665</v>
      </c>
      <c r="BB1710">
        <f t="shared" si="2128"/>
        <v>1818225602.6666665</v>
      </c>
      <c r="BC1710">
        <f t="shared" si="2129"/>
        <v>0</v>
      </c>
      <c r="BD1710">
        <f t="shared" si="2144"/>
        <v>12881822991.060215</v>
      </c>
      <c r="BE1710">
        <f t="shared" si="2145"/>
        <v>28425439367.13776</v>
      </c>
      <c r="BF1710">
        <f t="shared" si="2146"/>
        <v>0.45317938008559699</v>
      </c>
      <c r="BG1710">
        <f t="shared" si="2147"/>
        <v>31.185370938782739</v>
      </c>
      <c r="BH1710">
        <f t="shared" si="2168"/>
        <v>273926604</v>
      </c>
      <c r="BI1710">
        <f t="shared" si="2169"/>
        <v>-1.8147081975729764</v>
      </c>
      <c r="BJ1710">
        <f t="shared" si="2130"/>
        <v>729.99270000000251</v>
      </c>
      <c r="BK1710">
        <f t="shared" si="2170"/>
        <v>6.7918061185725017E-3</v>
      </c>
      <c r="BL1710">
        <f t="shared" si="2171"/>
        <v>1.0067918061185726</v>
      </c>
      <c r="BM1710">
        <f t="shared" si="2172"/>
        <v>29.574684642203493</v>
      </c>
      <c r="BN1710">
        <f t="shared" si="2173"/>
        <v>1225.825012</v>
      </c>
      <c r="BO1710">
        <f t="shared" si="2132"/>
        <v>1213.1329955000001</v>
      </c>
      <c r="BP1710">
        <f t="shared" si="2174"/>
        <v>1287.8838141470592</v>
      </c>
      <c r="BQ1710">
        <f t="shared" si="2175"/>
        <v>-74.750818647059077</v>
      </c>
      <c r="BR1710">
        <f t="shared" si="2176"/>
        <v>-59.119995000000017</v>
      </c>
      <c r="BS1710">
        <f t="shared" si="2177"/>
        <v>-68.669922000000042</v>
      </c>
      <c r="BT1710">
        <f t="shared" si="2178"/>
        <v>-90.65002400000003</v>
      </c>
      <c r="BU1710">
        <f t="shared" si="2179"/>
        <v>-92.899902000000111</v>
      </c>
      <c r="BV1710">
        <f t="shared" si="2180"/>
        <v>1219.2353354000002</v>
      </c>
      <c r="BW1710">
        <f t="shared" si="2181"/>
        <v>1219.6761882380952</v>
      </c>
      <c r="BX1710">
        <f t="shared" si="2182"/>
        <v>1227.3134477454544</v>
      </c>
      <c r="BY1710">
        <f t="shared" si="2183"/>
        <v>1257.9255673571429</v>
      </c>
      <c r="BZ1710">
        <f t="shared" si="2184"/>
        <v>1324.900024</v>
      </c>
      <c r="CA1710">
        <f t="shared" si="2185"/>
        <v>1172.5</v>
      </c>
      <c r="CB1710">
        <f t="shared" si="2186"/>
        <v>1212.8401498399999</v>
      </c>
      <c r="CC1710">
        <f t="shared" si="2187"/>
        <v>1226.0671633527775</v>
      </c>
      <c r="CD1710">
        <f t="shared" si="2188"/>
        <v>1257.2370320263094</v>
      </c>
      <c r="CE1710">
        <f t="shared" si="2189"/>
        <v>1309.7679958301378</v>
      </c>
      <c r="CF1710">
        <f t="shared" si="2190"/>
        <v>1222.0500489999999</v>
      </c>
      <c r="CG1710">
        <f t="shared" si="2191"/>
        <v>1235</v>
      </c>
      <c r="CH1710">
        <f t="shared" si="2192"/>
        <v>1202.619995</v>
      </c>
    </row>
    <row r="1711" spans="1:86">
      <c r="A1711" s="1">
        <v>41992</v>
      </c>
      <c r="B1711">
        <v>1235.650024</v>
      </c>
      <c r="C1711">
        <v>1261.880005</v>
      </c>
      <c r="D1711">
        <v>1234</v>
      </c>
      <c r="E1711">
        <v>1255.280029</v>
      </c>
      <c r="F1711">
        <v>1903130</v>
      </c>
      <c r="G1711">
        <f t="shared" si="2126"/>
        <v>1002081.9316886816</v>
      </c>
      <c r="H1711">
        <f t="shared" si="2154"/>
        <v>53360838.850477979</v>
      </c>
      <c r="I1711">
        <f t="shared" si="2127"/>
        <v>1246.7025145</v>
      </c>
      <c r="J1711">
        <f t="shared" si="2134"/>
        <v>1275.5549925</v>
      </c>
      <c r="K1711">
        <f t="shared" si="2135"/>
        <v>1185.097473</v>
      </c>
      <c r="L1711">
        <f t="shared" si="2136"/>
        <v>10</v>
      </c>
      <c r="M1711">
        <f t="shared" si="2137"/>
        <v>5</v>
      </c>
      <c r="N1711">
        <f t="shared" si="2138"/>
        <v>0</v>
      </c>
      <c r="O1711">
        <f t="shared" si="2139"/>
        <v>50</v>
      </c>
      <c r="P1711">
        <f t="shared" si="2114"/>
        <v>27.880004999999983</v>
      </c>
      <c r="Q1711">
        <f t="shared" si="2115"/>
        <v>6.5999759999999696</v>
      </c>
      <c r="R1711">
        <f t="shared" si="2116"/>
        <v>21.280029000000013</v>
      </c>
      <c r="S1711">
        <f t="shared" si="2117"/>
        <v>27.880004999999983</v>
      </c>
      <c r="T1711">
        <f t="shared" si="2153"/>
        <v>28.399724721729768</v>
      </c>
      <c r="U1711">
        <f t="shared" si="2118"/>
        <v>2.6199950000000172</v>
      </c>
      <c r="V1711">
        <f t="shared" si="2119"/>
        <v>-3.1999510000000555</v>
      </c>
      <c r="W1711">
        <f t="shared" si="2120"/>
        <v>2.6199950000000172</v>
      </c>
      <c r="X1711">
        <f t="shared" si="2121"/>
        <v>0</v>
      </c>
      <c r="Y1711">
        <f t="shared" si="2151"/>
        <v>6.7124459951857123</v>
      </c>
      <c r="Z1711">
        <f t="shared" si="2152"/>
        <v>7.185027916477277</v>
      </c>
      <c r="AA1711">
        <f t="shared" si="2148"/>
        <v>23.63560231993992</v>
      </c>
      <c r="AB1711">
        <f t="shared" si="2149"/>
        <v>25.299639298896881</v>
      </c>
      <c r="AC1711">
        <f t="shared" si="2150"/>
        <v>3.4004879181314145</v>
      </c>
      <c r="AD1711">
        <f t="shared" si="2158"/>
        <v>21.487696613888438</v>
      </c>
      <c r="AE1711">
        <f t="shared" si="2131"/>
        <v>1221.7060058</v>
      </c>
      <c r="AF1711">
        <f t="shared" si="2133"/>
        <v>1222.3133341666664</v>
      </c>
      <c r="AG1711">
        <f t="shared" si="2155"/>
        <v>1277.8809997500005</v>
      </c>
      <c r="AH1711">
        <f t="shared" si="2140"/>
        <v>1234.7729979999999</v>
      </c>
      <c r="AI1711">
        <f t="shared" si="2141"/>
        <v>1281.3246141852164</v>
      </c>
      <c r="AJ1711">
        <f t="shared" si="2142"/>
        <v>1188.2213818147834</v>
      </c>
      <c r="AK1711">
        <f t="shared" si="2143"/>
        <v>0.72026121411561805</v>
      </c>
      <c r="AL1711">
        <f t="shared" si="2122"/>
        <v>0.52654413082063845</v>
      </c>
      <c r="AM1711">
        <f t="shared" si="2123"/>
        <v>1002081.9316886816</v>
      </c>
      <c r="AN1711">
        <f t="shared" si="2156"/>
        <v>-9635265.381123323</v>
      </c>
      <c r="AO1711">
        <f t="shared" si="2157"/>
        <v>44320686</v>
      </c>
      <c r="AP1711">
        <f t="shared" si="2159"/>
        <v>-0.21739883225461182</v>
      </c>
      <c r="AQ1711">
        <f t="shared" si="2160"/>
        <v>1235.9237921215044</v>
      </c>
      <c r="AR1711">
        <f t="shared" si="2161"/>
        <v>1242.1020476277063</v>
      </c>
      <c r="AS1711">
        <f t="shared" si="2162"/>
        <v>1243.7144300989519</v>
      </c>
      <c r="AT1711">
        <f t="shared" si="2163"/>
        <v>1262.8963275582337</v>
      </c>
      <c r="AU1711">
        <f t="shared" si="2164"/>
        <v>1248.4689043291698</v>
      </c>
      <c r="AV1711">
        <f t="shared" si="2165"/>
        <v>1269.2667685276549</v>
      </c>
      <c r="AW1711">
        <f t="shared" si="2166"/>
        <v>-20.797864198485058</v>
      </c>
      <c r="AX1711">
        <f t="shared" si="2193"/>
        <v>-15.673869115911563</v>
      </c>
      <c r="AY1711">
        <f t="shared" si="2167"/>
        <v>-5.1239950825734955</v>
      </c>
      <c r="AZ1711">
        <f t="shared" si="2124"/>
        <v>1250.3866780000001</v>
      </c>
      <c r="BA1711">
        <f t="shared" si="2125"/>
        <v>2379648398.50214</v>
      </c>
      <c r="BB1711">
        <f t="shared" si="2128"/>
        <v>2379648398.50214</v>
      </c>
      <c r="BC1711">
        <f t="shared" si="2129"/>
        <v>0</v>
      </c>
      <c r="BD1711">
        <f t="shared" si="2144"/>
        <v>12720932278.434368</v>
      </c>
      <c r="BE1711">
        <f t="shared" si="2145"/>
        <v>28425439367.13776</v>
      </c>
      <c r="BF1711">
        <f t="shared" si="2146"/>
        <v>0.44751928419234405</v>
      </c>
      <c r="BG1711">
        <f t="shared" si="2147"/>
        <v>30.916291691550171</v>
      </c>
      <c r="BH1711">
        <f t="shared" si="2168"/>
        <v>275829734</v>
      </c>
      <c r="BI1711">
        <f t="shared" si="2169"/>
        <v>-1.6385731285323502</v>
      </c>
      <c r="BJ1711">
        <f t="shared" si="2130"/>
        <v>2393.0053000000044</v>
      </c>
      <c r="BK1711">
        <f t="shared" si="2170"/>
        <v>2.0262570395661181E-2</v>
      </c>
      <c r="BL1711">
        <f t="shared" si="2171"/>
        <v>1.0202625703956612</v>
      </c>
      <c r="BM1711">
        <f t="shared" si="2172"/>
        <v>24.534855984536311</v>
      </c>
      <c r="BN1711">
        <f t="shared" si="2173"/>
        <v>1247.9400025</v>
      </c>
      <c r="BO1711">
        <f t="shared" si="2132"/>
        <v>1215.5890014000001</v>
      </c>
      <c r="BP1711">
        <f t="shared" si="2174"/>
        <v>1287.2063149411767</v>
      </c>
      <c r="BQ1711">
        <f t="shared" si="2175"/>
        <v>-71.6173135411766</v>
      </c>
      <c r="BR1711">
        <f t="shared" si="2176"/>
        <v>-1.1199950000000172</v>
      </c>
      <c r="BS1711">
        <f t="shared" si="2177"/>
        <v>-16.819946000000073</v>
      </c>
      <c r="BT1711">
        <f t="shared" si="2178"/>
        <v>-35.619995000000017</v>
      </c>
      <c r="BU1711">
        <f t="shared" si="2179"/>
        <v>-61.84997599999997</v>
      </c>
      <c r="BV1711">
        <f t="shared" si="2180"/>
        <v>1232.4220133333333</v>
      </c>
      <c r="BW1711">
        <f t="shared" si="2181"/>
        <v>1229.5338192857143</v>
      </c>
      <c r="BX1711">
        <f t="shared" si="2182"/>
        <v>1230.4203635272729</v>
      </c>
      <c r="BY1711">
        <f t="shared" si="2183"/>
        <v>1255.5074276809526</v>
      </c>
      <c r="BZ1711">
        <f t="shared" si="2184"/>
        <v>1297.5</v>
      </c>
      <c r="CA1711">
        <f t="shared" si="2185"/>
        <v>1172.5</v>
      </c>
      <c r="CB1711">
        <f t="shared" si="2186"/>
        <v>1204.4793561266665</v>
      </c>
      <c r="CC1711">
        <f t="shared" si="2187"/>
        <v>1214.4190138944443</v>
      </c>
      <c r="CD1711">
        <f t="shared" si="2188"/>
        <v>1244.1286986563093</v>
      </c>
      <c r="CE1711">
        <f t="shared" si="2189"/>
        <v>1309.0862637376613</v>
      </c>
      <c r="CF1711">
        <f t="shared" si="2190"/>
        <v>1230.349976</v>
      </c>
      <c r="CG1711">
        <f t="shared" si="2191"/>
        <v>1234.25</v>
      </c>
      <c r="CH1711">
        <f t="shared" si="2192"/>
        <v>1217.400024</v>
      </c>
    </row>
    <row r="1712" spans="1:86">
      <c r="A1712" s="1">
        <v>41995</v>
      </c>
      <c r="B1712">
        <v>1263</v>
      </c>
      <c r="C1712">
        <v>1264.5</v>
      </c>
      <c r="D1712">
        <v>1237.1999510000001</v>
      </c>
      <c r="E1712">
        <v>1256.6999510000001</v>
      </c>
      <c r="F1712">
        <v>1643954</v>
      </c>
      <c r="G1712">
        <f t="shared" si="2126"/>
        <v>704547.4990266182</v>
      </c>
      <c r="H1712">
        <f t="shared" si="2154"/>
        <v>54065386.349504597</v>
      </c>
      <c r="I1712">
        <f t="shared" si="2127"/>
        <v>1255.3499755</v>
      </c>
      <c r="J1712">
        <f t="shared" si="2134"/>
        <v>1262.37002575</v>
      </c>
      <c r="K1712">
        <f t="shared" si="2135"/>
        <v>1185.097473</v>
      </c>
      <c r="L1712">
        <f t="shared" si="2136"/>
        <v>10</v>
      </c>
      <c r="M1712">
        <f t="shared" si="2137"/>
        <v>6</v>
      </c>
      <c r="N1712">
        <f t="shared" si="2138"/>
        <v>0</v>
      </c>
      <c r="O1712">
        <f t="shared" si="2139"/>
        <v>40</v>
      </c>
      <c r="P1712">
        <f t="shared" si="2114"/>
        <v>27.300048999999944</v>
      </c>
      <c r="Q1712">
        <f t="shared" si="2115"/>
        <v>7.8000489999999445</v>
      </c>
      <c r="R1712">
        <f t="shared" si="2116"/>
        <v>19.5</v>
      </c>
      <c r="S1712">
        <f t="shared" si="2117"/>
        <v>27.300048999999944</v>
      </c>
      <c r="T1712">
        <f t="shared" si="2153"/>
        <v>28.321176455891923</v>
      </c>
      <c r="U1712">
        <f t="shared" si="2118"/>
        <v>3.8199460000000727</v>
      </c>
      <c r="V1712">
        <f t="shared" si="2119"/>
        <v>-10.100097999999889</v>
      </c>
      <c r="W1712">
        <f t="shared" si="2120"/>
        <v>3.8199460000000727</v>
      </c>
      <c r="X1712">
        <f t="shared" si="2121"/>
        <v>0</v>
      </c>
      <c r="Y1712">
        <f t="shared" si="2151"/>
        <v>6.5058388526724524</v>
      </c>
      <c r="Z1712">
        <f t="shared" si="2152"/>
        <v>6.6718116367288998</v>
      </c>
      <c r="AA1712">
        <f t="shared" si="2148"/>
        <v>22.971640541856729</v>
      </c>
      <c r="AB1712">
        <f t="shared" si="2149"/>
        <v>23.557678287551855</v>
      </c>
      <c r="AC1712">
        <f t="shared" si="2150"/>
        <v>1.2595020955362117</v>
      </c>
      <c r="AD1712">
        <f t="shared" si="2158"/>
        <v>19.70868111912435</v>
      </c>
      <c r="AE1712">
        <f t="shared" si="2131"/>
        <v>1237.1820068000002</v>
      </c>
      <c r="AF1712">
        <f t="shared" si="2133"/>
        <v>1227.5383300000001</v>
      </c>
      <c r="AG1712">
        <f t="shared" si="2155"/>
        <v>1274.2734985000004</v>
      </c>
      <c r="AH1712">
        <f t="shared" si="2140"/>
        <v>1234.8029906999998</v>
      </c>
      <c r="AI1712">
        <f t="shared" si="2141"/>
        <v>1281.4106572036246</v>
      </c>
      <c r="AJ1712">
        <f t="shared" si="2142"/>
        <v>1188.1953241963749</v>
      </c>
      <c r="AK1712">
        <f t="shared" si="2143"/>
        <v>0.73490727966714731</v>
      </c>
      <c r="AL1712">
        <f t="shared" si="2122"/>
        <v>0.42856886447346959</v>
      </c>
      <c r="AM1712">
        <f t="shared" si="2123"/>
        <v>704547.4990266182</v>
      </c>
      <c r="AN1712">
        <f t="shared" si="2156"/>
        <v>-10213842.716851676</v>
      </c>
      <c r="AO1712">
        <f t="shared" si="2157"/>
        <v>44021874</v>
      </c>
      <c r="AP1712">
        <f t="shared" si="2159"/>
        <v>-0.23201744471059266</v>
      </c>
      <c r="AQ1712">
        <f t="shared" si="2160"/>
        <v>1242.9876861401929</v>
      </c>
      <c r="AR1712">
        <f t="shared" si="2161"/>
        <v>1246.73270721381</v>
      </c>
      <c r="AS1712">
        <f t="shared" si="2162"/>
        <v>1246.0518238611405</v>
      </c>
      <c r="AT1712">
        <f t="shared" si="2163"/>
        <v>1262.3386536679927</v>
      </c>
      <c r="AU1712">
        <f t="shared" si="2164"/>
        <v>1249.7035613297944</v>
      </c>
      <c r="AV1712">
        <f t="shared" si="2165"/>
        <v>1268.387091300719</v>
      </c>
      <c r="AW1712">
        <f t="shared" si="2166"/>
        <v>-18.68352997092461</v>
      </c>
      <c r="AX1712">
        <f t="shared" si="2193"/>
        <v>-16.275801286914174</v>
      </c>
      <c r="AY1712">
        <f t="shared" si="2167"/>
        <v>-2.4077286840104364</v>
      </c>
      <c r="AZ1712">
        <f t="shared" si="2124"/>
        <v>1252.7999673333334</v>
      </c>
      <c r="BA1712">
        <f t="shared" si="2125"/>
        <v>2059545517.4975028</v>
      </c>
      <c r="BB1712">
        <f t="shared" si="2128"/>
        <v>2059545517.4975028</v>
      </c>
      <c r="BC1712">
        <f t="shared" si="2129"/>
        <v>0</v>
      </c>
      <c r="BD1712">
        <f t="shared" si="2144"/>
        <v>14780477795.931871</v>
      </c>
      <c r="BE1712">
        <f t="shared" si="2145"/>
        <v>26505796065.807087</v>
      </c>
      <c r="BF1712">
        <f t="shared" si="2146"/>
        <v>0.55763191413816582</v>
      </c>
      <c r="BG1712">
        <f t="shared" si="2147"/>
        <v>35.799980025878085</v>
      </c>
      <c r="BH1712">
        <f t="shared" si="2168"/>
        <v>277473688</v>
      </c>
      <c r="BI1712">
        <f t="shared" si="2169"/>
        <v>-1.4730148311242135</v>
      </c>
      <c r="BJ1712">
        <f t="shared" si="2130"/>
        <v>41.992200000004232</v>
      </c>
      <c r="BK1712">
        <f t="shared" si="2170"/>
        <v>1.1311595557934606E-3</v>
      </c>
      <c r="BL1712">
        <f t="shared" si="2171"/>
        <v>1.0011311595557935</v>
      </c>
      <c r="BM1712">
        <f t="shared" si="2172"/>
        <v>24.564397096163496</v>
      </c>
      <c r="BN1712">
        <f t="shared" si="2173"/>
        <v>1250.8499755</v>
      </c>
      <c r="BO1712">
        <f t="shared" si="2132"/>
        <v>1228.8969970000001</v>
      </c>
      <c r="BP1712">
        <f t="shared" si="2174"/>
        <v>1285.9004318676473</v>
      </c>
      <c r="BQ1712">
        <f t="shared" si="2175"/>
        <v>-57.003434867647229</v>
      </c>
      <c r="BR1712">
        <f t="shared" si="2176"/>
        <v>-0.73010299999987183</v>
      </c>
      <c r="BS1712">
        <f t="shared" si="2177"/>
        <v>-17.350097999999889</v>
      </c>
      <c r="BT1712">
        <f t="shared" si="2178"/>
        <v>-15</v>
      </c>
      <c r="BU1712">
        <f t="shared" si="2179"/>
        <v>5</v>
      </c>
      <c r="BV1712">
        <f t="shared" si="2180"/>
        <v>1244.0866617333336</v>
      </c>
      <c r="BW1712">
        <f t="shared" si="2181"/>
        <v>1239.3585669523807</v>
      </c>
      <c r="BX1712">
        <f t="shared" si="2182"/>
        <v>1234.4070822545455</v>
      </c>
      <c r="BY1712">
        <f t="shared" si="2183"/>
        <v>1253.4901849428575</v>
      </c>
      <c r="BZ1712">
        <f t="shared" si="2184"/>
        <v>1279.5</v>
      </c>
      <c r="CA1712">
        <f t="shared" si="2185"/>
        <v>1172.5</v>
      </c>
      <c r="CB1712">
        <f t="shared" si="2186"/>
        <v>1227.4895893766666</v>
      </c>
      <c r="CC1712">
        <f t="shared" si="2187"/>
        <v>1208.3225184388887</v>
      </c>
      <c r="CD1712">
        <f t="shared" si="2188"/>
        <v>1240.0400580821824</v>
      </c>
      <c r="CE1712">
        <f t="shared" si="2189"/>
        <v>1304.3669324685195</v>
      </c>
      <c r="CF1712">
        <f t="shared" si="2190"/>
        <v>1255.280029</v>
      </c>
      <c r="CG1712">
        <f t="shared" si="2191"/>
        <v>1261.880005</v>
      </c>
      <c r="CH1712">
        <f t="shared" si="2192"/>
        <v>1234</v>
      </c>
    </row>
    <row r="1713" spans="1:86">
      <c r="A1713" s="1">
        <v>41996</v>
      </c>
      <c r="B1713">
        <v>1250</v>
      </c>
      <c r="C1713">
        <v>1268.3199460000001</v>
      </c>
      <c r="D1713">
        <v>1247.3000489999999</v>
      </c>
      <c r="E1713">
        <v>1258.349976</v>
      </c>
      <c r="F1713">
        <v>1266476</v>
      </c>
      <c r="G1713">
        <f t="shared" si="2126"/>
        <v>65068.807022788606</v>
      </c>
      <c r="H1713">
        <f t="shared" si="2154"/>
        <v>54130455.156527385</v>
      </c>
      <c r="I1713">
        <f t="shared" si="2127"/>
        <v>1255.9924927500001</v>
      </c>
      <c r="J1713">
        <f t="shared" si="2134"/>
        <v>1256.3749695000001</v>
      </c>
      <c r="K1713">
        <f t="shared" si="2135"/>
        <v>1185.097473</v>
      </c>
      <c r="L1713">
        <f t="shared" si="2136"/>
        <v>10</v>
      </c>
      <c r="M1713">
        <f t="shared" si="2137"/>
        <v>7</v>
      </c>
      <c r="N1713">
        <f t="shared" si="2138"/>
        <v>0</v>
      </c>
      <c r="O1713">
        <f t="shared" si="2139"/>
        <v>30</v>
      </c>
      <c r="P1713">
        <f t="shared" si="2114"/>
        <v>21.019897000000128</v>
      </c>
      <c r="Q1713">
        <f t="shared" si="2115"/>
        <v>9.969970000000103</v>
      </c>
      <c r="R1713">
        <f t="shared" si="2116"/>
        <v>11.049927000000025</v>
      </c>
      <c r="S1713">
        <f t="shared" si="2117"/>
        <v>21.019897000000128</v>
      </c>
      <c r="T1713">
        <f t="shared" si="2153"/>
        <v>27.799656494756793</v>
      </c>
      <c r="U1713">
        <f t="shared" si="2118"/>
        <v>-7.8898920000001453</v>
      </c>
      <c r="V1713">
        <f t="shared" si="2119"/>
        <v>14.480102999999872</v>
      </c>
      <c r="W1713">
        <f t="shared" si="2120"/>
        <v>0</v>
      </c>
      <c r="X1713">
        <f t="shared" si="2121"/>
        <v>14.480102999999872</v>
      </c>
      <c r="Y1713">
        <f t="shared" si="2151"/>
        <v>6.0411360774815623</v>
      </c>
      <c r="Z1713">
        <f t="shared" si="2152"/>
        <v>7.2295467341053978</v>
      </c>
      <c r="AA1713">
        <f t="shared" si="2148"/>
        <v>21.730973829194479</v>
      </c>
      <c r="AB1713">
        <f t="shared" si="2149"/>
        <v>26.005885128360994</v>
      </c>
      <c r="AC1713">
        <f t="shared" si="2150"/>
        <v>8.9551583252838025</v>
      </c>
      <c r="AD1713">
        <f t="shared" si="2158"/>
        <v>18.479355355056519</v>
      </c>
      <c r="AE1713">
        <f t="shared" si="2131"/>
        <v>1244.5459962</v>
      </c>
      <c r="AF1713">
        <f t="shared" si="2133"/>
        <v>1240.7100016666666</v>
      </c>
      <c r="AG1713">
        <f t="shared" si="2155"/>
        <v>1271.2909973000003</v>
      </c>
      <c r="AH1713">
        <f t="shared" si="2140"/>
        <v>1234.8949828999998</v>
      </c>
      <c r="AI1713">
        <f t="shared" si="2141"/>
        <v>1281.6842053332248</v>
      </c>
      <c r="AJ1713">
        <f t="shared" si="2142"/>
        <v>1188.1057604667749</v>
      </c>
      <c r="AK1713">
        <f t="shared" si="2143"/>
        <v>0.75064525418726324</v>
      </c>
      <c r="AL1713">
        <f t="shared" si="2122"/>
        <v>5.1377844525114257E-2</v>
      </c>
      <c r="AM1713">
        <f t="shared" si="2123"/>
        <v>65068.807022788606</v>
      </c>
      <c r="AN1713">
        <f t="shared" si="2156"/>
        <v>-9273422.8221415877</v>
      </c>
      <c r="AO1713">
        <f t="shared" si="2157"/>
        <v>42916666</v>
      </c>
      <c r="AP1713">
        <f t="shared" si="2159"/>
        <v>-0.21607975843560606</v>
      </c>
      <c r="AQ1713">
        <f t="shared" si="2160"/>
        <v>1248.2108646925274</v>
      </c>
      <c r="AR1713">
        <f t="shared" si="2161"/>
        <v>1244.7996216928741</v>
      </c>
      <c r="AS1713">
        <f t="shared" si="2162"/>
        <v>1248.2654912461353</v>
      </c>
      <c r="AT1713">
        <f t="shared" si="2163"/>
        <v>1261.9796726778734</v>
      </c>
      <c r="AU1713">
        <f t="shared" si="2164"/>
        <v>1251.0005235303252</v>
      </c>
      <c r="AV1713">
        <f t="shared" si="2165"/>
        <v>1267.6844932296688</v>
      </c>
      <c r="AW1713">
        <f t="shared" si="2166"/>
        <v>-16.683969699343606</v>
      </c>
      <c r="AX1713">
        <f t="shared" si="2193"/>
        <v>-16.35743496940006</v>
      </c>
      <c r="AY1713">
        <f t="shared" si="2167"/>
        <v>-0.32653472994354615</v>
      </c>
      <c r="AZ1713">
        <f t="shared" si="2124"/>
        <v>1257.9899903333333</v>
      </c>
      <c r="BA1713">
        <f t="shared" si="2125"/>
        <v>1593214130.9973986</v>
      </c>
      <c r="BB1713">
        <f t="shared" si="2128"/>
        <v>1593214130.9973986</v>
      </c>
      <c r="BC1713">
        <f t="shared" si="2129"/>
        <v>0</v>
      </c>
      <c r="BD1713">
        <f t="shared" si="2144"/>
        <v>16373691926.92927</v>
      </c>
      <c r="BE1713">
        <f t="shared" si="2145"/>
        <v>22417087109.949303</v>
      </c>
      <c r="BF1713">
        <f t="shared" si="2146"/>
        <v>0.7304112192017217</v>
      </c>
      <c r="BG1713">
        <f t="shared" si="2147"/>
        <v>42.21026835104994</v>
      </c>
      <c r="BH1713">
        <f t="shared" si="2168"/>
        <v>278740164</v>
      </c>
      <c r="BI1713">
        <f t="shared" si="2169"/>
        <v>-1.3160979556386307</v>
      </c>
      <c r="BJ1713">
        <f t="shared" si="2130"/>
        <v>65.002499999991414</v>
      </c>
      <c r="BK1713">
        <f t="shared" si="2170"/>
        <v>1.3129824654540105E-3</v>
      </c>
      <c r="BL1713">
        <f t="shared" si="2171"/>
        <v>1.0013129824654541</v>
      </c>
      <c r="BM1713">
        <f t="shared" si="2172"/>
        <v>24.660085472873519</v>
      </c>
      <c r="BN1713">
        <f t="shared" si="2173"/>
        <v>1257.8099975</v>
      </c>
      <c r="BO1713">
        <f t="shared" si="2132"/>
        <v>1240.2469969999997</v>
      </c>
      <c r="BP1713">
        <f t="shared" si="2174"/>
        <v>1284.4426376764709</v>
      </c>
      <c r="BQ1713">
        <f t="shared" si="2175"/>
        <v>-44.195640676471157</v>
      </c>
      <c r="BR1713">
        <f t="shared" si="2176"/>
        <v>4.4000249999999141</v>
      </c>
      <c r="BS1713">
        <f t="shared" si="2177"/>
        <v>-0.79992700000002515</v>
      </c>
      <c r="BT1713">
        <f t="shared" si="2178"/>
        <v>2.3699950000000172</v>
      </c>
      <c r="BU1713">
        <f t="shared" si="2179"/>
        <v>-7.5</v>
      </c>
      <c r="BV1713">
        <f t="shared" si="2180"/>
        <v>1251.1426514666668</v>
      </c>
      <c r="BW1713">
        <f t="shared" si="2181"/>
        <v>1248.1618943809526</v>
      </c>
      <c r="BX1713">
        <f t="shared" si="2182"/>
        <v>1238.688352309091</v>
      </c>
      <c r="BY1713">
        <f t="shared" si="2183"/>
        <v>1251.9736589904765</v>
      </c>
      <c r="BZ1713">
        <f t="shared" si="2184"/>
        <v>1268.3199460000001</v>
      </c>
      <c r="CA1713">
        <f t="shared" si="2185"/>
        <v>1172.5</v>
      </c>
      <c r="CB1713">
        <f t="shared" si="2186"/>
        <v>1233.9568820566667</v>
      </c>
      <c r="CC1713">
        <f t="shared" si="2187"/>
        <v>1229.6929914250002</v>
      </c>
      <c r="CD1713">
        <f t="shared" si="2188"/>
        <v>1234.3816398936508</v>
      </c>
      <c r="CE1713">
        <f t="shared" si="2189"/>
        <v>1301.2609253536416</v>
      </c>
      <c r="CF1713">
        <f t="shared" si="2190"/>
        <v>1256.6999510000001</v>
      </c>
      <c r="CG1713">
        <f t="shared" si="2191"/>
        <v>1264.5</v>
      </c>
      <c r="CH1713">
        <f t="shared" si="2192"/>
        <v>1237.1999510000001</v>
      </c>
    </row>
    <row r="1714" spans="1:86">
      <c r="A1714" s="1">
        <v>41997</v>
      </c>
      <c r="B1714">
        <v>1257.5</v>
      </c>
      <c r="C1714">
        <v>1260.4300539999999</v>
      </c>
      <c r="D1714">
        <v>1232.8199460000001</v>
      </c>
      <c r="E1714">
        <v>1239.9499510000001</v>
      </c>
      <c r="F1714">
        <v>3288972</v>
      </c>
      <c r="G1714">
        <f t="shared" si="2126"/>
        <v>-1590290.7195892122</v>
      </c>
      <c r="H1714">
        <f t="shared" si="2154"/>
        <v>52540164.436938174</v>
      </c>
      <c r="I1714">
        <f t="shared" si="2127"/>
        <v>1247.6749877500001</v>
      </c>
      <c r="J1714">
        <f t="shared" si="2134"/>
        <v>1255.9924927500001</v>
      </c>
      <c r="K1714">
        <f t="shared" si="2135"/>
        <v>1185.097473</v>
      </c>
      <c r="L1714">
        <f t="shared" si="2136"/>
        <v>2</v>
      </c>
      <c r="M1714">
        <f t="shared" si="2137"/>
        <v>8</v>
      </c>
      <c r="N1714">
        <f t="shared" si="2138"/>
        <v>80</v>
      </c>
      <c r="O1714">
        <f t="shared" si="2139"/>
        <v>20</v>
      </c>
      <c r="P1714">
        <f t="shared" si="2114"/>
        <v>27.610107999999855</v>
      </c>
      <c r="Q1714">
        <f t="shared" si="2115"/>
        <v>20.480102999999872</v>
      </c>
      <c r="R1714">
        <f t="shared" si="2116"/>
        <v>7.1300049999999828</v>
      </c>
      <c r="S1714">
        <f t="shared" si="2117"/>
        <v>27.610107999999855</v>
      </c>
      <c r="T1714">
        <f t="shared" si="2153"/>
        <v>27.786117316559871</v>
      </c>
      <c r="U1714">
        <f t="shared" si="2118"/>
        <v>-5.4300539999999273</v>
      </c>
      <c r="V1714">
        <f t="shared" si="2119"/>
        <v>0.31994600000007267</v>
      </c>
      <c r="W1714">
        <f t="shared" si="2120"/>
        <v>0</v>
      </c>
      <c r="X1714">
        <f t="shared" si="2121"/>
        <v>0.31994600000007267</v>
      </c>
      <c r="Y1714">
        <f t="shared" si="2151"/>
        <v>5.6096263576614502</v>
      </c>
      <c r="Z1714">
        <f t="shared" si="2152"/>
        <v>6.7360038245264464</v>
      </c>
      <c r="AA1714">
        <f t="shared" si="2148"/>
        <v>20.188593799387167</v>
      </c>
      <c r="AB1714">
        <f t="shared" si="2149"/>
        <v>24.242335651955038</v>
      </c>
      <c r="AC1714">
        <f t="shared" si="2150"/>
        <v>9.1236935680295836</v>
      </c>
      <c r="AD1714">
        <f t="shared" si="2158"/>
        <v>18.998022468720929</v>
      </c>
      <c r="AE1714">
        <f t="shared" si="2131"/>
        <v>1248.1259765999998</v>
      </c>
      <c r="AF1714">
        <f t="shared" si="2133"/>
        <v>1243.7799886666669</v>
      </c>
      <c r="AG1714">
        <f t="shared" si="2155"/>
        <v>1267.6059936500003</v>
      </c>
      <c r="AH1714">
        <f t="shared" si="2140"/>
        <v>1233.4949829</v>
      </c>
      <c r="AI1714">
        <f t="shared" si="2141"/>
        <v>1278.7318671117416</v>
      </c>
      <c r="AJ1714">
        <f t="shared" si="2142"/>
        <v>1188.2580986882583</v>
      </c>
      <c r="AK1714">
        <f t="shared" si="2143"/>
        <v>0.57134629420746708</v>
      </c>
      <c r="AL1714">
        <f t="shared" si="2122"/>
        <v>-0.48352212168094233</v>
      </c>
      <c r="AM1714">
        <f t="shared" si="2123"/>
        <v>-1590290.7195892122</v>
      </c>
      <c r="AN1714">
        <f t="shared" si="2156"/>
        <v>-10221518.240461286</v>
      </c>
      <c r="AO1714">
        <f t="shared" si="2157"/>
        <v>44620838</v>
      </c>
      <c r="AP1714">
        <f t="shared" si="2159"/>
        <v>-0.22907499497121248</v>
      </c>
      <c r="AQ1714">
        <f t="shared" si="2160"/>
        <v>1245.4021540370682</v>
      </c>
      <c r="AR1714">
        <f t="shared" si="2161"/>
        <v>1246.9942295104049</v>
      </c>
      <c r="AS1714">
        <f t="shared" si="2162"/>
        <v>1246.7686940018309</v>
      </c>
      <c r="AT1714">
        <f t="shared" si="2163"/>
        <v>1259.9969977268647</v>
      </c>
      <c r="AU1714">
        <f t="shared" si="2164"/>
        <v>1249.3429376507763</v>
      </c>
      <c r="AV1714">
        <f t="shared" si="2165"/>
        <v>1265.743075273592</v>
      </c>
      <c r="AW1714">
        <f t="shared" si="2166"/>
        <v>-16.400137622815691</v>
      </c>
      <c r="AX1714">
        <f t="shared" si="2193"/>
        <v>-16.365975500083188</v>
      </c>
      <c r="AY1714">
        <f t="shared" si="2167"/>
        <v>-3.4162122732503519E-2</v>
      </c>
      <c r="AZ1714">
        <f t="shared" si="2124"/>
        <v>1244.3999836666667</v>
      </c>
      <c r="BA1714">
        <f t="shared" si="2125"/>
        <v>4092796703.0801239</v>
      </c>
      <c r="BB1714">
        <f t="shared" si="2128"/>
        <v>0</v>
      </c>
      <c r="BC1714">
        <f t="shared" si="2129"/>
        <v>4092796703.0801239</v>
      </c>
      <c r="BD1714">
        <f t="shared" si="2144"/>
        <v>14673906405.227276</v>
      </c>
      <c r="BE1714">
        <f t="shared" si="2145"/>
        <v>26509883813.029427</v>
      </c>
      <c r="BF1714">
        <f t="shared" si="2146"/>
        <v>0.55352586637951051</v>
      </c>
      <c r="BG1714">
        <f t="shared" si="2147"/>
        <v>35.630296112770978</v>
      </c>
      <c r="BH1714">
        <f t="shared" si="2168"/>
        <v>275451192</v>
      </c>
      <c r="BI1714">
        <f t="shared" si="2169"/>
        <v>-1.295692462648534</v>
      </c>
      <c r="BJ1714">
        <f t="shared" si="2130"/>
        <v>-1940.0024999999914</v>
      </c>
      <c r="BK1714">
        <f t="shared" si="2170"/>
        <v>-1.4622343029313107E-2</v>
      </c>
      <c r="BL1714">
        <f t="shared" si="2171"/>
        <v>0.98537765697068691</v>
      </c>
      <c r="BM1714">
        <f t="shared" si="2172"/>
        <v>23.841931393068183</v>
      </c>
      <c r="BN1714">
        <f t="shared" si="2173"/>
        <v>1246.625</v>
      </c>
      <c r="BO1714">
        <f t="shared" si="2132"/>
        <v>1245.8099975</v>
      </c>
      <c r="BP1714">
        <f t="shared" si="2174"/>
        <v>1282.6669023823531</v>
      </c>
      <c r="BQ1714">
        <f t="shared" si="2175"/>
        <v>-36.856904882353092</v>
      </c>
      <c r="BR1714">
        <f t="shared" si="2176"/>
        <v>-6.1199950000000172</v>
      </c>
      <c r="BS1714">
        <f t="shared" si="2177"/>
        <v>-10.680053999999927</v>
      </c>
      <c r="BT1714">
        <f t="shared" si="2178"/>
        <v>-1.0198970000001282</v>
      </c>
      <c r="BU1714">
        <f t="shared" si="2179"/>
        <v>7.1999510000000555</v>
      </c>
      <c r="BV1714">
        <f t="shared" si="2180"/>
        <v>1249.6106364000002</v>
      </c>
      <c r="BW1714">
        <f t="shared" si="2181"/>
        <v>1247.9447370476189</v>
      </c>
      <c r="BX1714">
        <f t="shared" si="2182"/>
        <v>1239.6074374181819</v>
      </c>
      <c r="BY1714">
        <f t="shared" si="2183"/>
        <v>1248.9887974380954</v>
      </c>
      <c r="BZ1714">
        <f t="shared" si="2184"/>
        <v>1268.3199460000001</v>
      </c>
      <c r="CA1714">
        <f t="shared" si="2185"/>
        <v>1172.5</v>
      </c>
      <c r="CB1714">
        <f t="shared" si="2186"/>
        <v>1243.7808513533332</v>
      </c>
      <c r="CC1714">
        <f t="shared" si="2187"/>
        <v>1235.5940664916664</v>
      </c>
      <c r="CD1714">
        <f t="shared" si="2188"/>
        <v>1227.7964100846032</v>
      </c>
      <c r="CE1714">
        <f t="shared" si="2189"/>
        <v>1299.0388995706221</v>
      </c>
      <c r="CF1714">
        <f t="shared" si="2190"/>
        <v>1258.349976</v>
      </c>
      <c r="CG1714">
        <f t="shared" si="2191"/>
        <v>1268.3199460000001</v>
      </c>
      <c r="CH1714">
        <f t="shared" si="2192"/>
        <v>1247.3000489999999</v>
      </c>
    </row>
    <row r="1715" spans="1:86">
      <c r="A1715" s="1">
        <v>41999</v>
      </c>
      <c r="B1715">
        <v>1243</v>
      </c>
      <c r="C1715">
        <v>1255</v>
      </c>
      <c r="D1715">
        <v>1232.5</v>
      </c>
      <c r="E1715">
        <v>1252.5</v>
      </c>
      <c r="F1715">
        <v>626206</v>
      </c>
      <c r="G1715">
        <f t="shared" si="2126"/>
        <v>487049.11111111112</v>
      </c>
      <c r="H1715">
        <f t="shared" si="2154"/>
        <v>53027213.548049286</v>
      </c>
      <c r="I1715">
        <f t="shared" si="2127"/>
        <v>1245.75</v>
      </c>
      <c r="J1715">
        <f t="shared" si="2134"/>
        <v>1255.9924927500001</v>
      </c>
      <c r="K1715">
        <f t="shared" si="2135"/>
        <v>1185.097473</v>
      </c>
      <c r="L1715">
        <f t="shared" si="2136"/>
        <v>3</v>
      </c>
      <c r="M1715">
        <f t="shared" si="2137"/>
        <v>9</v>
      </c>
      <c r="N1715">
        <f t="shared" si="2138"/>
        <v>70</v>
      </c>
      <c r="O1715">
        <f t="shared" si="2139"/>
        <v>10</v>
      </c>
      <c r="P1715">
        <f t="shared" si="2114"/>
        <v>22.5</v>
      </c>
      <c r="Q1715">
        <f t="shared" si="2115"/>
        <v>2.5</v>
      </c>
      <c r="R1715">
        <f t="shared" si="2116"/>
        <v>20</v>
      </c>
      <c r="S1715">
        <f t="shared" si="2117"/>
        <v>22.5</v>
      </c>
      <c r="T1715">
        <f t="shared" si="2153"/>
        <v>27.408537508234165</v>
      </c>
      <c r="U1715">
        <f t="shared" si="2118"/>
        <v>13.469970999999987</v>
      </c>
      <c r="V1715">
        <f t="shared" si="2119"/>
        <v>-21</v>
      </c>
      <c r="W1715">
        <f t="shared" si="2120"/>
        <v>13.469970999999987</v>
      </c>
      <c r="X1715">
        <f t="shared" si="2121"/>
        <v>0</v>
      </c>
      <c r="Y1715">
        <f t="shared" si="2151"/>
        <v>6.1710795463999171</v>
      </c>
      <c r="Z1715">
        <f t="shared" si="2152"/>
        <v>6.2548606942031295</v>
      </c>
      <c r="AA1715">
        <f t="shared" si="2148"/>
        <v>22.515172670362222</v>
      </c>
      <c r="AB1715">
        <f t="shared" si="2149"/>
        <v>22.820848038039326</v>
      </c>
      <c r="AC1715">
        <f t="shared" si="2150"/>
        <v>0.6742439298834555</v>
      </c>
      <c r="AD1715">
        <f t="shared" si="2158"/>
        <v>17.709147299664526</v>
      </c>
      <c r="AE1715">
        <f t="shared" si="2131"/>
        <v>1252.5559814000001</v>
      </c>
      <c r="AF1715">
        <f t="shared" si="2133"/>
        <v>1248.8549805</v>
      </c>
      <c r="AG1715">
        <f t="shared" si="2155"/>
        <v>1263.8984924500003</v>
      </c>
      <c r="AH1715">
        <f t="shared" si="2140"/>
        <v>1234.1379883</v>
      </c>
      <c r="AI1715">
        <f t="shared" si="2141"/>
        <v>1280.2459730814976</v>
      </c>
      <c r="AJ1715">
        <f t="shared" si="2142"/>
        <v>1188.0300035185023</v>
      </c>
      <c r="AK1715">
        <f t="shared" si="2143"/>
        <v>0.69911965126014797</v>
      </c>
      <c r="AL1715">
        <f t="shared" si="2122"/>
        <v>0.77777777777777779</v>
      </c>
      <c r="AM1715">
        <f t="shared" si="2123"/>
        <v>487049.11111111112</v>
      </c>
      <c r="AN1715">
        <f t="shared" si="2156"/>
        <v>-10274077.289941646</v>
      </c>
      <c r="AO1715">
        <f t="shared" si="2157"/>
        <v>43514626</v>
      </c>
      <c r="AP1715">
        <f t="shared" si="2159"/>
        <v>-0.23610629883252693</v>
      </c>
      <c r="AQ1715">
        <f t="shared" si="2160"/>
        <v>1247.815421664465</v>
      </c>
      <c r="AR1715">
        <f t="shared" si="2161"/>
        <v>1251.1141101349394</v>
      </c>
      <c r="AS1715">
        <f t="shared" si="2162"/>
        <v>1247.8003290815013</v>
      </c>
      <c r="AT1715">
        <f t="shared" si="2163"/>
        <v>1259.322267931447</v>
      </c>
      <c r="AU1715">
        <f t="shared" si="2164"/>
        <v>1249.8164970031598</v>
      </c>
      <c r="AV1715">
        <f t="shared" si="2165"/>
        <v>1264.8160600044405</v>
      </c>
      <c r="AW1715">
        <f t="shared" si="2166"/>
        <v>-14.999563001280649</v>
      </c>
      <c r="AX1715">
        <f t="shared" si="2193"/>
        <v>-16.092693000322679</v>
      </c>
      <c r="AY1715">
        <f t="shared" si="2167"/>
        <v>1.0931299990420307</v>
      </c>
      <c r="AZ1715">
        <f t="shared" si="2124"/>
        <v>1246.6666666666667</v>
      </c>
      <c r="BA1715">
        <f t="shared" si="2125"/>
        <v>780670146.66666675</v>
      </c>
      <c r="BB1715">
        <f t="shared" si="2128"/>
        <v>780670146.66666675</v>
      </c>
      <c r="BC1715">
        <f t="shared" si="2129"/>
        <v>0</v>
      </c>
      <c r="BD1715">
        <f t="shared" si="2144"/>
        <v>15454576551.893942</v>
      </c>
      <c r="BE1715">
        <f t="shared" si="2145"/>
        <v>23441958973.623055</v>
      </c>
      <c r="BF1715">
        <f t="shared" si="2146"/>
        <v>0.65926984042943959</v>
      </c>
      <c r="BG1715">
        <f t="shared" si="2147"/>
        <v>39.732527185500601</v>
      </c>
      <c r="BH1715">
        <f t="shared" si="2168"/>
        <v>276077398</v>
      </c>
      <c r="BI1715">
        <f t="shared" si="2169"/>
        <v>-1.1859086451849756</v>
      </c>
      <c r="BJ1715">
        <f t="shared" si="2130"/>
        <v>1155.0048999999944</v>
      </c>
      <c r="BK1715">
        <f t="shared" si="2170"/>
        <v>1.0121415779627659E-2</v>
      </c>
      <c r="BL1715">
        <f t="shared" si="2171"/>
        <v>1.0101214157796277</v>
      </c>
      <c r="BM1715">
        <f t="shared" si="2172"/>
        <v>24.301041704982197</v>
      </c>
      <c r="BN1715">
        <f t="shared" si="2173"/>
        <v>1243.75</v>
      </c>
      <c r="BO1715">
        <f t="shared" si="2132"/>
        <v>1249.3949951</v>
      </c>
      <c r="BP1715">
        <f t="shared" si="2174"/>
        <v>1281.213226264706</v>
      </c>
      <c r="BQ1715">
        <f t="shared" si="2175"/>
        <v>-31.818231164706049</v>
      </c>
      <c r="BR1715">
        <f t="shared" si="2176"/>
        <v>27.15002400000003</v>
      </c>
      <c r="BS1715">
        <f t="shared" si="2177"/>
        <v>21.180053999999927</v>
      </c>
      <c r="BT1715">
        <f t="shared" si="2178"/>
        <v>-5</v>
      </c>
      <c r="BU1715">
        <f t="shared" si="2179"/>
        <v>-7</v>
      </c>
      <c r="BV1715">
        <f t="shared" si="2180"/>
        <v>1251.0686442000001</v>
      </c>
      <c r="BW1715">
        <f t="shared" si="2181"/>
        <v>1250.436168857143</v>
      </c>
      <c r="BX1715">
        <f t="shared" si="2182"/>
        <v>1243.0628950727273</v>
      </c>
      <c r="BY1715">
        <f t="shared" si="2183"/>
        <v>1247.5501313761904</v>
      </c>
      <c r="BZ1715">
        <f t="shared" si="2184"/>
        <v>1268.3199460000001</v>
      </c>
      <c r="CA1715">
        <f t="shared" si="2185"/>
        <v>1172.5</v>
      </c>
      <c r="CB1715">
        <f t="shared" si="2186"/>
        <v>1254.63452583</v>
      </c>
      <c r="CC1715">
        <f t="shared" si="2187"/>
        <v>1244.6265395444443</v>
      </c>
      <c r="CD1715">
        <f t="shared" si="2188"/>
        <v>1221.1091785944443</v>
      </c>
      <c r="CE1715">
        <f t="shared" si="2189"/>
        <v>1293.8650397311301</v>
      </c>
      <c r="CF1715">
        <f t="shared" si="2190"/>
        <v>1239.9499510000001</v>
      </c>
      <c r="CG1715">
        <f t="shared" si="2191"/>
        <v>1260.4300539999999</v>
      </c>
      <c r="CH1715">
        <f t="shared" si="2192"/>
        <v>1232.8199460000001</v>
      </c>
    </row>
    <row r="1716" spans="1:86">
      <c r="A1716" s="1">
        <v>42002</v>
      </c>
      <c r="B1716">
        <v>1254</v>
      </c>
      <c r="C1716">
        <v>1268.469971</v>
      </c>
      <c r="D1716">
        <v>1253.5</v>
      </c>
      <c r="E1716">
        <v>1261.4499510000001</v>
      </c>
      <c r="F1716">
        <v>778920</v>
      </c>
      <c r="G1716">
        <f t="shared" si="2126"/>
        <v>48386.323161220382</v>
      </c>
      <c r="H1716">
        <f t="shared" si="2154"/>
        <v>53075599.871210508</v>
      </c>
      <c r="I1716">
        <f t="shared" si="2127"/>
        <v>1259.3549805</v>
      </c>
      <c r="J1716">
        <f t="shared" si="2134"/>
        <v>1259.3549805</v>
      </c>
      <c r="K1716">
        <f t="shared" si="2135"/>
        <v>1185.097473</v>
      </c>
      <c r="L1716">
        <f t="shared" si="2136"/>
        <v>1</v>
      </c>
      <c r="M1716">
        <f t="shared" si="2137"/>
        <v>10</v>
      </c>
      <c r="N1716">
        <f t="shared" si="2138"/>
        <v>90</v>
      </c>
      <c r="O1716">
        <f t="shared" si="2139"/>
        <v>0</v>
      </c>
      <c r="P1716">
        <f t="shared" si="2114"/>
        <v>14.969970999999987</v>
      </c>
      <c r="Q1716">
        <f t="shared" si="2115"/>
        <v>7.0200199999999313</v>
      </c>
      <c r="R1716">
        <f t="shared" si="2116"/>
        <v>7.9499510000000555</v>
      </c>
      <c r="S1716">
        <f t="shared" si="2117"/>
        <v>14.969970999999987</v>
      </c>
      <c r="T1716">
        <f t="shared" si="2153"/>
        <v>26.520068471931722</v>
      </c>
      <c r="U1716">
        <f t="shared" si="2118"/>
        <v>2.75</v>
      </c>
      <c r="V1716">
        <f t="shared" si="2119"/>
        <v>-4.5</v>
      </c>
      <c r="W1716">
        <f t="shared" si="2120"/>
        <v>2.75</v>
      </c>
      <c r="X1716">
        <f t="shared" si="2121"/>
        <v>0</v>
      </c>
      <c r="Y1716">
        <f t="shared" si="2151"/>
        <v>5.9267167216570655</v>
      </c>
      <c r="Z1716">
        <f t="shared" si="2152"/>
        <v>5.8080849303314768</v>
      </c>
      <c r="AA1716">
        <f t="shared" si="2148"/>
        <v>22.348044568322951</v>
      </c>
      <c r="AB1716">
        <f t="shared" si="2149"/>
        <v>21.900716193393809</v>
      </c>
      <c r="AC1716">
        <f t="shared" si="2150"/>
        <v>1.0109398935216352</v>
      </c>
      <c r="AD1716">
        <f t="shared" si="2158"/>
        <v>16.444321842296553</v>
      </c>
      <c r="AE1716">
        <f t="shared" si="2131"/>
        <v>1253.7899658000001</v>
      </c>
      <c r="AF1716">
        <f t="shared" si="2133"/>
        <v>1254.0383096666667</v>
      </c>
      <c r="AG1716">
        <f t="shared" si="2155"/>
        <v>1260.89599</v>
      </c>
      <c r="AH1716">
        <f t="shared" si="2140"/>
        <v>1237.7479858000002</v>
      </c>
      <c r="AI1716">
        <f t="shared" si="2141"/>
        <v>1286.1350046309381</v>
      </c>
      <c r="AJ1716">
        <f t="shared" si="2142"/>
        <v>1189.3609669690622</v>
      </c>
      <c r="AK1716">
        <f t="shared" si="2143"/>
        <v>0.74492070159161405</v>
      </c>
      <c r="AL1716">
        <f t="shared" si="2122"/>
        <v>6.2119759617445154E-2</v>
      </c>
      <c r="AM1716">
        <f t="shared" si="2123"/>
        <v>48386.323161220382</v>
      </c>
      <c r="AN1716">
        <f t="shared" si="2156"/>
        <v>-8773654.4139468689</v>
      </c>
      <c r="AO1716">
        <f t="shared" si="2157"/>
        <v>42303778</v>
      </c>
      <c r="AP1716">
        <f t="shared" si="2159"/>
        <v>-0.20739647446965301</v>
      </c>
      <c r="AQ1716">
        <f t="shared" si="2160"/>
        <v>1252.4511616385469</v>
      </c>
      <c r="AR1716">
        <f t="shared" si="2161"/>
        <v>1255.0801470114818</v>
      </c>
      <c r="AS1716">
        <f t="shared" si="2162"/>
        <v>1250.2572610268312</v>
      </c>
      <c r="AT1716">
        <f t="shared" si="2163"/>
        <v>1259.5137594076168</v>
      </c>
      <c r="AU1716">
        <f t="shared" si="2164"/>
        <v>1251.5615151026859</v>
      </c>
      <c r="AV1716">
        <f t="shared" si="2165"/>
        <v>1264.5804323741297</v>
      </c>
      <c r="AW1716">
        <f t="shared" si="2166"/>
        <v>-13.018917271443797</v>
      </c>
      <c r="AX1716">
        <f t="shared" si="2193"/>
        <v>-15.477937854546903</v>
      </c>
      <c r="AY1716">
        <f t="shared" si="2167"/>
        <v>2.459020583103106</v>
      </c>
      <c r="AZ1716">
        <f t="shared" si="2124"/>
        <v>1261.1399739999999</v>
      </c>
      <c r="BA1716">
        <f t="shared" si="2125"/>
        <v>982327148.54807997</v>
      </c>
      <c r="BB1716">
        <f t="shared" si="2128"/>
        <v>982327148.54807997</v>
      </c>
      <c r="BC1716">
        <f t="shared" si="2129"/>
        <v>0</v>
      </c>
      <c r="BD1716">
        <f t="shared" si="2144"/>
        <v>16436903700.442022</v>
      </c>
      <c r="BE1716">
        <f t="shared" si="2145"/>
        <v>19342279356.188797</v>
      </c>
      <c r="BF1716">
        <f t="shared" si="2146"/>
        <v>0.84979145413815127</v>
      </c>
      <c r="BG1716">
        <f t="shared" si="2147"/>
        <v>45.939851880983163</v>
      </c>
      <c r="BH1716">
        <f t="shared" si="2168"/>
        <v>276856318</v>
      </c>
      <c r="BI1716">
        <f t="shared" si="2169"/>
        <v>-1.0295048806822051</v>
      </c>
      <c r="BJ1716">
        <f t="shared" si="2130"/>
        <v>794.99510000000555</v>
      </c>
      <c r="BK1716">
        <f t="shared" si="2170"/>
        <v>7.1456694610778889E-3</v>
      </c>
      <c r="BL1716">
        <f t="shared" si="2171"/>
        <v>1.0071456694610779</v>
      </c>
      <c r="BM1716">
        <f t="shared" si="2172"/>
        <v>25.502198115206092</v>
      </c>
      <c r="BN1716">
        <f t="shared" si="2173"/>
        <v>1260.9849855</v>
      </c>
      <c r="BO1716">
        <f t="shared" si="2132"/>
        <v>1252.0039916999999</v>
      </c>
      <c r="BP1716">
        <f t="shared" si="2174"/>
        <v>1280.5583728970589</v>
      </c>
      <c r="BQ1716">
        <f t="shared" si="2175"/>
        <v>-28.554381197059001</v>
      </c>
      <c r="BR1716">
        <f t="shared" si="2176"/>
        <v>82.130004999999983</v>
      </c>
      <c r="BS1716">
        <f t="shared" si="2177"/>
        <v>77.380004999999983</v>
      </c>
      <c r="BT1716">
        <f t="shared" si="2178"/>
        <v>75.969970999999987</v>
      </c>
      <c r="BU1716">
        <f t="shared" si="2179"/>
        <v>61.550048999999944</v>
      </c>
      <c r="BV1716">
        <f t="shared" si="2180"/>
        <v>1254.0333007333331</v>
      </c>
      <c r="BW1716">
        <f t="shared" si="2181"/>
        <v>1254.034731857143</v>
      </c>
      <c r="BX1716">
        <f t="shared" si="2182"/>
        <v>1248.0287064727272</v>
      </c>
      <c r="BY1716">
        <f t="shared" si="2183"/>
        <v>1247.316936952381</v>
      </c>
      <c r="BZ1716">
        <f t="shared" si="2184"/>
        <v>1268.469971</v>
      </c>
      <c r="CA1716">
        <f t="shared" si="2185"/>
        <v>1172.5</v>
      </c>
      <c r="CB1716">
        <f t="shared" si="2186"/>
        <v>1254.3112951600001</v>
      </c>
      <c r="CC1716">
        <f t="shared" si="2187"/>
        <v>1254.5351564694445</v>
      </c>
      <c r="CD1716">
        <f t="shared" si="2188"/>
        <v>1218.7678762633732</v>
      </c>
      <c r="CE1716">
        <f t="shared" si="2189"/>
        <v>1289.6165105403752</v>
      </c>
      <c r="CF1716">
        <f t="shared" si="2190"/>
        <v>1252.5</v>
      </c>
      <c r="CG1716">
        <f t="shared" si="2191"/>
        <v>1255</v>
      </c>
      <c r="CH1716">
        <f t="shared" si="2192"/>
        <v>1232.5</v>
      </c>
    </row>
    <row r="1717" spans="1:86">
      <c r="A1717" s="1">
        <v>42003</v>
      </c>
      <c r="B1717">
        <v>1262.5</v>
      </c>
      <c r="C1717">
        <v>1271.219971</v>
      </c>
      <c r="D1717">
        <v>1258</v>
      </c>
      <c r="E1717">
        <v>1265.030029</v>
      </c>
      <c r="F1717">
        <v>701342</v>
      </c>
      <c r="G1717">
        <f t="shared" si="2126"/>
        <v>44568.047596626981</v>
      </c>
      <c r="H1717">
        <f t="shared" si="2154"/>
        <v>53120167.918807134</v>
      </c>
      <c r="I1717">
        <f t="shared" si="2127"/>
        <v>1264.1875</v>
      </c>
      <c r="J1717">
        <f t="shared" si="2134"/>
        <v>1264.1875</v>
      </c>
      <c r="K1717">
        <f t="shared" si="2135"/>
        <v>1199.6625060000001</v>
      </c>
      <c r="L1717">
        <f t="shared" si="2136"/>
        <v>1</v>
      </c>
      <c r="M1717">
        <f t="shared" si="2137"/>
        <v>10</v>
      </c>
      <c r="N1717">
        <f t="shared" si="2138"/>
        <v>90</v>
      </c>
      <c r="O1717">
        <f t="shared" si="2139"/>
        <v>0</v>
      </c>
      <c r="P1717">
        <f t="shared" si="2114"/>
        <v>13.219970999999987</v>
      </c>
      <c r="Q1717">
        <f t="shared" si="2115"/>
        <v>6.1899419999999736</v>
      </c>
      <c r="R1717">
        <f t="shared" si="2116"/>
        <v>7.0300290000000132</v>
      </c>
      <c r="S1717">
        <f t="shared" si="2117"/>
        <v>13.219970999999987</v>
      </c>
      <c r="T1717">
        <f t="shared" si="2153"/>
        <v>25.570061509650884</v>
      </c>
      <c r="U1717">
        <f t="shared" si="2118"/>
        <v>11.979980000000069</v>
      </c>
      <c r="V1717">
        <f t="shared" si="2119"/>
        <v>-4.5</v>
      </c>
      <c r="W1717">
        <f t="shared" si="2120"/>
        <v>11.979980000000069</v>
      </c>
      <c r="X1717">
        <f t="shared" si="2121"/>
        <v>0</v>
      </c>
      <c r="Y1717">
        <f t="shared" si="2151"/>
        <v>6.3590926701101376</v>
      </c>
      <c r="Z1717">
        <f t="shared" si="2152"/>
        <v>5.3932217210220861</v>
      </c>
      <c r="AA1717">
        <f t="shared" si="2148"/>
        <v>24.869289687512218</v>
      </c>
      <c r="AB1717">
        <f t="shared" si="2149"/>
        <v>21.091938785468027</v>
      </c>
      <c r="AC1717">
        <f t="shared" si="2150"/>
        <v>8.2185594849032935</v>
      </c>
      <c r="AD1717">
        <f t="shared" si="2158"/>
        <v>15.455624892718225</v>
      </c>
      <c r="AE1717">
        <f t="shared" si="2131"/>
        <v>1255.4559813999999</v>
      </c>
      <c r="AF1717">
        <f t="shared" si="2133"/>
        <v>1255.6633096666667</v>
      </c>
      <c r="AG1717">
        <f t="shared" si="2155"/>
        <v>1256.8239928999999</v>
      </c>
      <c r="AH1717">
        <f t="shared" si="2140"/>
        <v>1246.3189941000001</v>
      </c>
      <c r="AI1717">
        <f t="shared" si="2141"/>
        <v>1277.6182668830841</v>
      </c>
      <c r="AJ1717">
        <f t="shared" si="2142"/>
        <v>1215.019721316916</v>
      </c>
      <c r="AK1717">
        <f t="shared" si="2143"/>
        <v>0.79890526578164645</v>
      </c>
      <c r="AL1717">
        <f t="shared" si="2122"/>
        <v>6.3546811108741497E-2</v>
      </c>
      <c r="AM1717">
        <f t="shared" si="2123"/>
        <v>44568.047596626981</v>
      </c>
      <c r="AN1717">
        <f t="shared" si="2156"/>
        <v>-10136456.919176579</v>
      </c>
      <c r="AO1717">
        <f t="shared" si="2157"/>
        <v>41108766</v>
      </c>
      <c r="AP1717">
        <f t="shared" si="2159"/>
        <v>-0.24657653112663558</v>
      </c>
      <c r="AQ1717">
        <f t="shared" si="2160"/>
        <v>1256.727976541441</v>
      </c>
      <c r="AR1717">
        <f t="shared" si="2161"/>
        <v>1261.9315036882094</v>
      </c>
      <c r="AS1717">
        <f t="shared" si="2162"/>
        <v>1252.9163592620016</v>
      </c>
      <c r="AT1717">
        <f t="shared" si="2163"/>
        <v>1260.0102236709313</v>
      </c>
      <c r="AU1717">
        <f t="shared" si="2164"/>
        <v>1253.5817921872831</v>
      </c>
      <c r="AV1717">
        <f t="shared" si="2165"/>
        <v>1264.6119041379407</v>
      </c>
      <c r="AW1717">
        <f t="shared" si="2166"/>
        <v>-11.030111950657556</v>
      </c>
      <c r="AX1717">
        <f t="shared" si="2193"/>
        <v>-14.588372673769033</v>
      </c>
      <c r="AY1717">
        <f t="shared" si="2167"/>
        <v>3.5582607231114771</v>
      </c>
      <c r="AZ1717">
        <f t="shared" si="2124"/>
        <v>1264.75</v>
      </c>
      <c r="BA1717">
        <f t="shared" si="2125"/>
        <v>887022294.5</v>
      </c>
      <c r="BB1717">
        <f t="shared" si="2128"/>
        <v>887022294.5</v>
      </c>
      <c r="BC1717">
        <f t="shared" si="2129"/>
        <v>0</v>
      </c>
      <c r="BD1717">
        <f t="shared" si="2144"/>
        <v>17323925994.942024</v>
      </c>
      <c r="BE1717">
        <f t="shared" si="2145"/>
        <v>16197954353.702856</v>
      </c>
      <c r="BF1717">
        <f t="shared" si="2146"/>
        <v>1.0695132000407057</v>
      </c>
      <c r="BG1717">
        <f t="shared" si="2147"/>
        <v>51.67945775942232</v>
      </c>
      <c r="BH1717">
        <f t="shared" si="2168"/>
        <v>277557660</v>
      </c>
      <c r="BI1717">
        <f t="shared" si="2169"/>
        <v>-0.87221319952515797</v>
      </c>
      <c r="BJ1717">
        <f t="shared" si="2130"/>
        <v>258.00779999999577</v>
      </c>
      <c r="BK1717">
        <f t="shared" si="2170"/>
        <v>2.8380658282652371E-3</v>
      </c>
      <c r="BL1717">
        <f t="shared" si="2171"/>
        <v>1.0028380658282652</v>
      </c>
      <c r="BM1717">
        <f t="shared" si="2172"/>
        <v>16.496165183575815</v>
      </c>
      <c r="BN1717">
        <f t="shared" si="2173"/>
        <v>1264.6099855</v>
      </c>
      <c r="BO1717">
        <f t="shared" si="2132"/>
        <v>1254.7559937000001</v>
      </c>
      <c r="BP1717">
        <f t="shared" si="2174"/>
        <v>1279.8895496617647</v>
      </c>
      <c r="BQ1717">
        <f t="shared" si="2175"/>
        <v>-25.133555961764614</v>
      </c>
      <c r="BR1717">
        <f t="shared" si="2176"/>
        <v>43.5</v>
      </c>
      <c r="BS1717">
        <f t="shared" si="2177"/>
        <v>85.5</v>
      </c>
      <c r="BT1717">
        <f t="shared" si="2178"/>
        <v>41.59997599999997</v>
      </c>
      <c r="BU1717">
        <f t="shared" si="2179"/>
        <v>87.5</v>
      </c>
      <c r="BV1717">
        <f t="shared" si="2180"/>
        <v>1257.7799884666667</v>
      </c>
      <c r="BW1717">
        <f t="shared" si="2181"/>
        <v>1257.1752230952382</v>
      </c>
      <c r="BX1717">
        <f t="shared" si="2182"/>
        <v>1252.9890779636364</v>
      </c>
      <c r="BY1717">
        <f t="shared" si="2183"/>
        <v>1247.710654952381</v>
      </c>
      <c r="BZ1717">
        <f t="shared" si="2184"/>
        <v>1271.219971</v>
      </c>
      <c r="CA1717">
        <f t="shared" si="2185"/>
        <v>1172.5</v>
      </c>
      <c r="CB1717">
        <f t="shared" si="2186"/>
        <v>1253.2570065466666</v>
      </c>
      <c r="CC1717">
        <f t="shared" si="2187"/>
        <v>1254.5366309111112</v>
      </c>
      <c r="CD1717">
        <f t="shared" si="2188"/>
        <v>1235.1407100997221</v>
      </c>
      <c r="CE1717">
        <f t="shared" si="2189"/>
        <v>1278.9603508192185</v>
      </c>
      <c r="CF1717">
        <f t="shared" si="2190"/>
        <v>1261.4499510000001</v>
      </c>
      <c r="CG1717">
        <f t="shared" si="2191"/>
        <v>1268.469971</v>
      </c>
      <c r="CH1717">
        <f t="shared" si="2192"/>
        <v>1253.5</v>
      </c>
    </row>
    <row r="1718" spans="1:86">
      <c r="A1718" s="1">
        <v>42004</v>
      </c>
      <c r="B1718">
        <v>1266.349976</v>
      </c>
      <c r="C1718">
        <v>1283.1999510000001</v>
      </c>
      <c r="D1718">
        <v>1262.5</v>
      </c>
      <c r="E1718">
        <v>1279.119995</v>
      </c>
      <c r="F1718">
        <v>1573792</v>
      </c>
      <c r="G1718">
        <f t="shared" si="2126"/>
        <v>953403.85384911846</v>
      </c>
      <c r="H1718">
        <f t="shared" si="2154"/>
        <v>54073571.772656254</v>
      </c>
      <c r="I1718">
        <f t="shared" si="2127"/>
        <v>1272.7924805</v>
      </c>
      <c r="J1718">
        <f t="shared" si="2134"/>
        <v>1272.7924805</v>
      </c>
      <c r="K1718">
        <f t="shared" si="2135"/>
        <v>1221.59249875</v>
      </c>
      <c r="L1718">
        <f t="shared" si="2136"/>
        <v>1</v>
      </c>
      <c r="M1718">
        <f t="shared" si="2137"/>
        <v>10</v>
      </c>
      <c r="N1718">
        <f t="shared" si="2138"/>
        <v>90</v>
      </c>
      <c r="O1718">
        <f t="shared" si="2139"/>
        <v>0</v>
      </c>
      <c r="P1718">
        <f t="shared" si="2114"/>
        <v>20.699951000000056</v>
      </c>
      <c r="Q1718">
        <f t="shared" si="2115"/>
        <v>4.0799560000000383</v>
      </c>
      <c r="R1718">
        <f t="shared" si="2116"/>
        <v>16.619995000000017</v>
      </c>
      <c r="S1718">
        <f t="shared" si="2117"/>
        <v>20.699951000000056</v>
      </c>
      <c r="T1718">
        <f t="shared" si="2153"/>
        <v>25.222196473247255</v>
      </c>
      <c r="U1718">
        <f t="shared" si="2118"/>
        <v>0.3000489999999445</v>
      </c>
      <c r="V1718">
        <f t="shared" si="2119"/>
        <v>-8</v>
      </c>
      <c r="W1718">
        <f t="shared" si="2120"/>
        <v>0.3000489999999445</v>
      </c>
      <c r="X1718">
        <f t="shared" si="2121"/>
        <v>0</v>
      </c>
      <c r="Y1718">
        <f t="shared" si="2151"/>
        <v>5.9263038365308374</v>
      </c>
      <c r="Z1718">
        <f t="shared" si="2152"/>
        <v>5.0079915980919365</v>
      </c>
      <c r="AA1718">
        <f t="shared" si="2148"/>
        <v>23.496382810342332</v>
      </c>
      <c r="AB1718">
        <f t="shared" si="2149"/>
        <v>19.855493566564775</v>
      </c>
      <c r="AC1718">
        <f t="shared" si="2150"/>
        <v>8.3984582630822526</v>
      </c>
      <c r="AD1718">
        <f t="shared" si="2158"/>
        <v>14.309367464201161</v>
      </c>
      <c r="AE1718">
        <f t="shared" si="2131"/>
        <v>1259.6099852000002</v>
      </c>
      <c r="AF1718">
        <f t="shared" si="2133"/>
        <v>1259.3999836666667</v>
      </c>
      <c r="AG1718">
        <f t="shared" si="2155"/>
        <v>1254.3474914499998</v>
      </c>
      <c r="AH1718">
        <f t="shared" si="2140"/>
        <v>1252.0779907000001</v>
      </c>
      <c r="AI1718">
        <f t="shared" si="2141"/>
        <v>1284.1956720783303</v>
      </c>
      <c r="AJ1718">
        <f t="shared" si="2142"/>
        <v>1219.9603093216699</v>
      </c>
      <c r="AK1718">
        <f t="shared" si="2143"/>
        <v>0.92098313358082518</v>
      </c>
      <c r="AL1718">
        <f t="shared" si="2122"/>
        <v>0.60580041952756047</v>
      </c>
      <c r="AM1718">
        <f t="shared" si="2123"/>
        <v>953403.85384911846</v>
      </c>
      <c r="AN1718">
        <f t="shared" si="2156"/>
        <v>-8116936.6104229651</v>
      </c>
      <c r="AO1718">
        <f t="shared" si="2157"/>
        <v>41245986</v>
      </c>
      <c r="AP1718">
        <f t="shared" si="2159"/>
        <v>-0.19679337064273272</v>
      </c>
      <c r="AQ1718">
        <f t="shared" si="2160"/>
        <v>1264.341262817351</v>
      </c>
      <c r="AR1718">
        <f t="shared" si="2161"/>
        <v>1265.0233334020697</v>
      </c>
      <c r="AS1718">
        <f t="shared" si="2162"/>
        <v>1257.6330136948413</v>
      </c>
      <c r="AT1718">
        <f t="shared" si="2163"/>
        <v>1261.7301030905476</v>
      </c>
      <c r="AU1718">
        <f t="shared" si="2164"/>
        <v>1257.4125226091905</v>
      </c>
      <c r="AV1718">
        <f t="shared" si="2165"/>
        <v>1265.6274704982848</v>
      </c>
      <c r="AW1718">
        <f t="shared" si="2166"/>
        <v>-8.2149478890942191</v>
      </c>
      <c r="AX1718">
        <f t="shared" si="2193"/>
        <v>-13.313687716834071</v>
      </c>
      <c r="AY1718">
        <f t="shared" si="2167"/>
        <v>5.0987398277398519</v>
      </c>
      <c r="AZ1718">
        <f t="shared" si="2124"/>
        <v>1274.9399820000001</v>
      </c>
      <c r="BA1718">
        <f t="shared" si="2125"/>
        <v>2006490344.1517441</v>
      </c>
      <c r="BB1718">
        <f t="shared" si="2128"/>
        <v>2006490344.1517441</v>
      </c>
      <c r="BC1718">
        <f t="shared" si="2129"/>
        <v>0</v>
      </c>
      <c r="BD1718">
        <f t="shared" si="2144"/>
        <v>19330416339.093769</v>
      </c>
      <c r="BE1718">
        <f t="shared" si="2145"/>
        <v>13575464118.613636</v>
      </c>
      <c r="BF1718">
        <f t="shared" si="2146"/>
        <v>1.4239230548729001</v>
      </c>
      <c r="BG1718">
        <f t="shared" si="2147"/>
        <v>58.744565014567449</v>
      </c>
      <c r="BH1718">
        <f t="shared" si="2168"/>
        <v>279131452</v>
      </c>
      <c r="BI1718">
        <f t="shared" si="2169"/>
        <v>-0.64908103534288386</v>
      </c>
      <c r="BJ1718">
        <f t="shared" si="2130"/>
        <v>1308.9966000000004</v>
      </c>
      <c r="BK1718">
        <f t="shared" si="2170"/>
        <v>1.113804864469348E-2</v>
      </c>
      <c r="BL1718">
        <f t="shared" si="2171"/>
        <v>1.0111380486446935</v>
      </c>
      <c r="BM1718">
        <f t="shared" si="2172"/>
        <v>16.927504386519065</v>
      </c>
      <c r="BN1718">
        <f t="shared" si="2173"/>
        <v>1272.8499755</v>
      </c>
      <c r="BO1718">
        <f t="shared" si="2132"/>
        <v>1257.7639893</v>
      </c>
      <c r="BP1718">
        <f t="shared" si="2174"/>
        <v>1279.1939607058825</v>
      </c>
      <c r="BQ1718">
        <f t="shared" si="2175"/>
        <v>-21.429971405882497</v>
      </c>
      <c r="BR1718">
        <f t="shared" si="2176"/>
        <v>57.069946000000073</v>
      </c>
      <c r="BS1718">
        <f t="shared" si="2177"/>
        <v>59.880004999999983</v>
      </c>
      <c r="BT1718">
        <f t="shared" si="2178"/>
        <v>48.199951000000056</v>
      </c>
      <c r="BU1718">
        <f t="shared" si="2179"/>
        <v>39.650024999999914</v>
      </c>
      <c r="BV1718">
        <f t="shared" si="2180"/>
        <v>1265.6679929999998</v>
      </c>
      <c r="BW1718">
        <f t="shared" si="2181"/>
        <v>1263.8771331904763</v>
      </c>
      <c r="BX1718">
        <f t="shared" si="2182"/>
        <v>1258.9528963090906</v>
      </c>
      <c r="BY1718">
        <f t="shared" si="2183"/>
        <v>1249.8340837238095</v>
      </c>
      <c r="BZ1718">
        <f t="shared" si="2184"/>
        <v>1283.1999510000001</v>
      </c>
      <c r="CA1718">
        <f t="shared" si="2185"/>
        <v>1202.619995</v>
      </c>
      <c r="CB1718">
        <f t="shared" si="2186"/>
        <v>1250.363472356667</v>
      </c>
      <c r="CC1718">
        <f t="shared" si="2187"/>
        <v>1254.2808360666668</v>
      </c>
      <c r="CD1718">
        <f t="shared" si="2188"/>
        <v>1240.6820153151984</v>
      </c>
      <c r="CE1718">
        <f t="shared" si="2189"/>
        <v>1270.0316397122751</v>
      </c>
      <c r="CF1718">
        <f t="shared" si="2190"/>
        <v>1265.030029</v>
      </c>
      <c r="CG1718">
        <f t="shared" si="2191"/>
        <v>1271.219971</v>
      </c>
      <c r="CH1718">
        <f t="shared" si="2192"/>
        <v>1258</v>
      </c>
    </row>
    <row r="1719" spans="1:86">
      <c r="A1719" s="1">
        <v>42005</v>
      </c>
      <c r="B1719">
        <v>1283.5</v>
      </c>
      <c r="C1719">
        <v>1283.5</v>
      </c>
      <c r="D1719">
        <v>1270.5</v>
      </c>
      <c r="E1719">
        <v>1272.780029</v>
      </c>
      <c r="F1719">
        <v>366830</v>
      </c>
      <c r="G1719">
        <f t="shared" si="2126"/>
        <v>-238155.68645076849</v>
      </c>
      <c r="H1719">
        <f t="shared" si="2154"/>
        <v>53835416.086205482</v>
      </c>
      <c r="I1719">
        <f t="shared" si="2127"/>
        <v>1277.5700072499999</v>
      </c>
      <c r="J1719">
        <f t="shared" si="2134"/>
        <v>1277.5700072499999</v>
      </c>
      <c r="K1719">
        <f t="shared" si="2135"/>
        <v>1227.3875122499999</v>
      </c>
      <c r="L1719">
        <f t="shared" si="2136"/>
        <v>1</v>
      </c>
      <c r="M1719">
        <f t="shared" si="2137"/>
        <v>10</v>
      </c>
      <c r="N1719">
        <f t="shared" si="2138"/>
        <v>90</v>
      </c>
      <c r="O1719">
        <f t="shared" si="2139"/>
        <v>0</v>
      </c>
      <c r="P1719">
        <f t="shared" si="2114"/>
        <v>13</v>
      </c>
      <c r="Q1719">
        <f t="shared" si="2115"/>
        <v>10.719970999999987</v>
      </c>
      <c r="R1719">
        <f t="shared" si="2116"/>
        <v>2.2800290000000132</v>
      </c>
      <c r="S1719">
        <f t="shared" si="2117"/>
        <v>13</v>
      </c>
      <c r="T1719">
        <f t="shared" si="2153"/>
        <v>24.349182439443883</v>
      </c>
      <c r="U1719">
        <f t="shared" si="2118"/>
        <v>11.969970999999987</v>
      </c>
      <c r="V1719">
        <f t="shared" si="2119"/>
        <v>-4.8000489999999445</v>
      </c>
      <c r="W1719">
        <f t="shared" si="2120"/>
        <v>11.969970999999987</v>
      </c>
      <c r="X1719">
        <f t="shared" si="2121"/>
        <v>0</v>
      </c>
      <c r="Y1719">
        <f t="shared" si="2151"/>
        <v>6.357994348207205</v>
      </c>
      <c r="Z1719">
        <f t="shared" si="2152"/>
        <v>4.6502779125139408</v>
      </c>
      <c r="AA1719">
        <f t="shared" si="2148"/>
        <v>26.111736457761808</v>
      </c>
      <c r="AB1719">
        <f t="shared" si="2149"/>
        <v>19.09829179718508</v>
      </c>
      <c r="AC1719">
        <f t="shared" si="2150"/>
        <v>15.513028704664244</v>
      </c>
      <c r="AD1719">
        <f t="shared" si="2158"/>
        <v>12.659971803044353</v>
      </c>
      <c r="AE1719">
        <f t="shared" si="2131"/>
        <v>1266.1760008000001</v>
      </c>
      <c r="AF1719">
        <f t="shared" si="2133"/>
        <v>1261.8049925000003</v>
      </c>
      <c r="AG1719">
        <f t="shared" si="2155"/>
        <v>1252.1024901999999</v>
      </c>
      <c r="AH1719">
        <f t="shared" si="2140"/>
        <v>1257.1509886999997</v>
      </c>
      <c r="AI1719">
        <f t="shared" si="2141"/>
        <v>1284.3422201010321</v>
      </c>
      <c r="AJ1719">
        <f t="shared" si="2142"/>
        <v>1229.9597572989674</v>
      </c>
      <c r="AK1719">
        <f t="shared" si="2143"/>
        <v>0.78739118264807373</v>
      </c>
      <c r="AL1719">
        <f t="shared" si="2122"/>
        <v>-0.64922630769230572</v>
      </c>
      <c r="AM1719">
        <f t="shared" si="2123"/>
        <v>-238155.68645076849</v>
      </c>
      <c r="AN1719">
        <f t="shared" si="2156"/>
        <v>-7161207.8547189739</v>
      </c>
      <c r="AO1719">
        <f t="shared" si="2157"/>
        <v>38518146</v>
      </c>
      <c r="AP1719">
        <f t="shared" si="2159"/>
        <v>-0.18591777119072589</v>
      </c>
      <c r="AQ1719">
        <f t="shared" si="2160"/>
        <v>1267.2104433194515</v>
      </c>
      <c r="AR1719">
        <f t="shared" si="2161"/>
        <v>1272.0618751174798</v>
      </c>
      <c r="AS1719">
        <f t="shared" si="2162"/>
        <v>1260.35947644977</v>
      </c>
      <c r="AT1719">
        <f t="shared" si="2163"/>
        <v>1262.7245964223982</v>
      </c>
      <c r="AU1719">
        <f t="shared" si="2164"/>
        <v>1259.7176485678119</v>
      </c>
      <c r="AV1719">
        <f t="shared" si="2165"/>
        <v>1266.1281495934049</v>
      </c>
      <c r="AW1719">
        <f t="shared" si="2166"/>
        <v>-6.410501025593021</v>
      </c>
      <c r="AX1719">
        <f t="shared" si="2193"/>
        <v>-11.933050378585861</v>
      </c>
      <c r="AY1719">
        <f t="shared" si="2167"/>
        <v>5.52254935299284</v>
      </c>
      <c r="AZ1719">
        <f t="shared" si="2124"/>
        <v>1275.593343</v>
      </c>
      <c r="BA1719">
        <f t="shared" si="2125"/>
        <v>467925906.01269001</v>
      </c>
      <c r="BB1719">
        <f t="shared" si="2128"/>
        <v>467925906.01269001</v>
      </c>
      <c r="BC1719">
        <f t="shared" si="2129"/>
        <v>0</v>
      </c>
      <c r="BD1719">
        <f t="shared" si="2144"/>
        <v>19798342245.106461</v>
      </c>
      <c r="BE1719">
        <f t="shared" si="2145"/>
        <v>11151277485.699858</v>
      </c>
      <c r="BF1719">
        <f t="shared" si="2146"/>
        <v>1.7754326596657111</v>
      </c>
      <c r="BG1719">
        <f t="shared" si="2147"/>
        <v>63.969581588751439</v>
      </c>
      <c r="BH1719">
        <f t="shared" si="2168"/>
        <v>278764622</v>
      </c>
      <c r="BI1719">
        <f t="shared" si="2169"/>
        <v>-0.50630744033703401</v>
      </c>
      <c r="BJ1719">
        <f t="shared" si="2130"/>
        <v>-733.9966000000004</v>
      </c>
      <c r="BK1719">
        <f t="shared" si="2170"/>
        <v>-4.956506054774012E-3</v>
      </c>
      <c r="BL1719">
        <f t="shared" si="2171"/>
        <v>0.99504349394522595</v>
      </c>
      <c r="BM1719">
        <f t="shared" si="2172"/>
        <v>14.331037268663227</v>
      </c>
      <c r="BN1719">
        <f t="shared" si="2173"/>
        <v>1277</v>
      </c>
      <c r="BO1719">
        <f t="shared" si="2132"/>
        <v>1263.8389893000001</v>
      </c>
      <c r="BP1719">
        <f t="shared" si="2174"/>
        <v>1278.7377857500003</v>
      </c>
      <c r="BQ1719">
        <f t="shared" si="2175"/>
        <v>-14.898796450000191</v>
      </c>
      <c r="BR1719">
        <f t="shared" si="2176"/>
        <v>42.430053000000044</v>
      </c>
      <c r="BS1719">
        <f t="shared" si="2177"/>
        <v>53.09997599999997</v>
      </c>
      <c r="BT1719">
        <f t="shared" si="2178"/>
        <v>49.25</v>
      </c>
      <c r="BU1719">
        <f t="shared" si="2179"/>
        <v>55.949951000000056</v>
      </c>
      <c r="BV1719">
        <f t="shared" si="2180"/>
        <v>1270.0580076000001</v>
      </c>
      <c r="BW1719">
        <f t="shared" si="2181"/>
        <v>1267.7000032857143</v>
      </c>
      <c r="BX1719">
        <f t="shared" si="2182"/>
        <v>1262.7169032727272</v>
      </c>
      <c r="BY1719">
        <f t="shared" si="2183"/>
        <v>1251.5895634904759</v>
      </c>
      <c r="BZ1719">
        <f t="shared" si="2184"/>
        <v>1283.5</v>
      </c>
      <c r="CA1719">
        <f t="shared" si="2185"/>
        <v>1217.400024</v>
      </c>
      <c r="CB1719">
        <f t="shared" si="2186"/>
        <v>1259.9671926766669</v>
      </c>
      <c r="CC1719">
        <f t="shared" si="2187"/>
        <v>1252.2703923805557</v>
      </c>
      <c r="CD1719">
        <f t="shared" si="2188"/>
        <v>1248.3430149508331</v>
      </c>
      <c r="CE1719">
        <f t="shared" si="2189"/>
        <v>1261.754273024286</v>
      </c>
      <c r="CF1719">
        <f t="shared" si="2190"/>
        <v>1279.119995</v>
      </c>
      <c r="CG1719">
        <f t="shared" si="2191"/>
        <v>1283.1999510000001</v>
      </c>
      <c r="CH1719">
        <f t="shared" si="2192"/>
        <v>1262.5</v>
      </c>
    </row>
    <row r="1720" spans="1:86">
      <c r="A1720" s="1">
        <v>42006</v>
      </c>
      <c r="B1720">
        <v>1275.5</v>
      </c>
      <c r="C1720">
        <v>1295.469971</v>
      </c>
      <c r="D1720">
        <v>1275.3000489999999</v>
      </c>
      <c r="E1720">
        <v>1289.719971</v>
      </c>
      <c r="F1720">
        <v>925740</v>
      </c>
      <c r="G1720">
        <f t="shared" si="2126"/>
        <v>397923.87854945706</v>
      </c>
      <c r="H1720">
        <f t="shared" si="2154"/>
        <v>54233339.964754939</v>
      </c>
      <c r="I1720">
        <f t="shared" si="2127"/>
        <v>1283.9974977500001</v>
      </c>
      <c r="J1720">
        <f t="shared" si="2134"/>
        <v>1283.9974977500001</v>
      </c>
      <c r="K1720">
        <f t="shared" si="2135"/>
        <v>1245.75</v>
      </c>
      <c r="L1720">
        <f t="shared" si="2136"/>
        <v>1</v>
      </c>
      <c r="M1720">
        <f t="shared" si="2137"/>
        <v>6</v>
      </c>
      <c r="N1720">
        <f t="shared" si="2138"/>
        <v>90</v>
      </c>
      <c r="O1720">
        <f t="shared" si="2139"/>
        <v>40</v>
      </c>
      <c r="P1720">
        <f t="shared" si="2114"/>
        <v>20.169922000000042</v>
      </c>
      <c r="Q1720">
        <f t="shared" si="2115"/>
        <v>5.75</v>
      </c>
      <c r="R1720">
        <f t="shared" si="2116"/>
        <v>14.419922000000042</v>
      </c>
      <c r="S1720">
        <f t="shared" si="2117"/>
        <v>20.169922000000042</v>
      </c>
      <c r="T1720">
        <f t="shared" si="2153"/>
        <v>24.050663836626466</v>
      </c>
      <c r="U1720">
        <f t="shared" si="2118"/>
        <v>4.4799800000000687</v>
      </c>
      <c r="V1720">
        <f t="shared" si="2119"/>
        <v>12.980102999999872</v>
      </c>
      <c r="W1720">
        <f t="shared" si="2120"/>
        <v>0</v>
      </c>
      <c r="X1720">
        <f t="shared" si="2121"/>
        <v>12.980102999999872</v>
      </c>
      <c r="Y1720">
        <f t="shared" si="2151"/>
        <v>5.9038518947638332</v>
      </c>
      <c r="Z1720">
        <f t="shared" si="2152"/>
        <v>5.2452654187629362</v>
      </c>
      <c r="AA1720">
        <f t="shared" si="2148"/>
        <v>24.547563156127641</v>
      </c>
      <c r="AB1720">
        <f t="shared" si="2149"/>
        <v>21.809233434858395</v>
      </c>
      <c r="AC1720">
        <f t="shared" si="2150"/>
        <v>5.9070727976093726</v>
      </c>
      <c r="AD1720">
        <f t="shared" si="2158"/>
        <v>9.531420968192382</v>
      </c>
      <c r="AE1720">
        <f t="shared" si="2131"/>
        <v>1273.6199950000002</v>
      </c>
      <c r="AF1720">
        <f t="shared" si="2133"/>
        <v>1270.0999958333334</v>
      </c>
      <c r="AG1720">
        <f t="shared" si="2155"/>
        <v>1250.6399901999998</v>
      </c>
      <c r="AH1720">
        <f t="shared" si="2140"/>
        <v>1263.0879882000002</v>
      </c>
      <c r="AI1720">
        <f t="shared" si="2141"/>
        <v>1290.205306344945</v>
      </c>
      <c r="AJ1720">
        <f t="shared" si="2142"/>
        <v>1235.9706700550553</v>
      </c>
      <c r="AK1720">
        <f t="shared" si="2143"/>
        <v>0.99105119203988246</v>
      </c>
      <c r="AL1720">
        <f t="shared" si="2122"/>
        <v>0.42984410152900066</v>
      </c>
      <c r="AM1720">
        <f t="shared" si="2123"/>
        <v>397923.87854945706</v>
      </c>
      <c r="AN1720">
        <f t="shared" si="2156"/>
        <v>-6035059.5575832278</v>
      </c>
      <c r="AO1720">
        <f t="shared" si="2157"/>
        <v>38158578</v>
      </c>
      <c r="AP1720">
        <f t="shared" si="2159"/>
        <v>-0.15815734951085514</v>
      </c>
      <c r="AQ1720">
        <f t="shared" si="2160"/>
        <v>1274.863682730838</v>
      </c>
      <c r="AR1720">
        <f t="shared" si="2161"/>
        <v>1271.5084392839981</v>
      </c>
      <c r="AS1720">
        <f t="shared" si="2162"/>
        <v>1265.6443654688114</v>
      </c>
      <c r="AT1720">
        <f t="shared" si="2163"/>
        <v>1265.1541801343824</v>
      </c>
      <c r="AU1720">
        <f t="shared" si="2164"/>
        <v>1264.2179969326401</v>
      </c>
      <c r="AV1720">
        <f t="shared" si="2165"/>
        <v>1267.7795770918665</v>
      </c>
      <c r="AW1720">
        <f t="shared" si="2166"/>
        <v>-3.5615801592264233</v>
      </c>
      <c r="AX1720">
        <f t="shared" si="2193"/>
        <v>-10.258756334713974</v>
      </c>
      <c r="AY1720">
        <f t="shared" si="2167"/>
        <v>6.6971761754875505</v>
      </c>
      <c r="AZ1720">
        <f t="shared" si="2124"/>
        <v>1286.829997</v>
      </c>
      <c r="BA1720">
        <f t="shared" si="2125"/>
        <v>1191270001.42278</v>
      </c>
      <c r="BB1720">
        <f t="shared" si="2128"/>
        <v>1191270001.42278</v>
      </c>
      <c r="BC1720">
        <f t="shared" si="2129"/>
        <v>0</v>
      </c>
      <c r="BD1720">
        <f t="shared" si="2144"/>
        <v>20989612246.52924</v>
      </c>
      <c r="BE1720">
        <f t="shared" si="2145"/>
        <v>8217617486.7269602</v>
      </c>
      <c r="BF1720">
        <f t="shared" si="2146"/>
        <v>2.5542211328808526</v>
      </c>
      <c r="BG1720">
        <f t="shared" si="2147"/>
        <v>71.864440545108792</v>
      </c>
      <c r="BH1720">
        <f t="shared" si="2168"/>
        <v>279690362</v>
      </c>
      <c r="BI1720">
        <f t="shared" si="2169"/>
        <v>-0.2809305516181495</v>
      </c>
      <c r="BJ1720">
        <f t="shared" si="2130"/>
        <v>1593.9941999999974</v>
      </c>
      <c r="BK1720">
        <f t="shared" si="2170"/>
        <v>1.3309402735765249E-2</v>
      </c>
      <c r="BL1720">
        <f t="shared" si="2171"/>
        <v>1.0133094027357652</v>
      </c>
      <c r="BM1720">
        <f t="shared" si="2172"/>
        <v>14.292081562241087</v>
      </c>
      <c r="BN1720">
        <f t="shared" si="2173"/>
        <v>1285.38501</v>
      </c>
      <c r="BO1720">
        <f t="shared" si="2132"/>
        <v>1272.1659912999999</v>
      </c>
      <c r="BP1720">
        <f t="shared" si="2174"/>
        <v>1278.4098456617648</v>
      </c>
      <c r="BQ1720">
        <f t="shared" si="2175"/>
        <v>-6.2438543617649884</v>
      </c>
      <c r="BR1720">
        <f t="shared" si="2176"/>
        <v>34.439941999999974</v>
      </c>
      <c r="BS1720">
        <f t="shared" si="2177"/>
        <v>41.300048999999944</v>
      </c>
      <c r="BT1720">
        <f t="shared" si="2178"/>
        <v>33.589966000000004</v>
      </c>
      <c r="BU1720">
        <f t="shared" si="2179"/>
        <v>39.84997599999997</v>
      </c>
      <c r="BV1720">
        <f t="shared" si="2180"/>
        <v>1277.9059976666665</v>
      </c>
      <c r="BW1720">
        <f t="shared" si="2181"/>
        <v>1275.6757114285715</v>
      </c>
      <c r="BX1720">
        <f t="shared" si="2182"/>
        <v>1268.638536418182</v>
      </c>
      <c r="BY1720">
        <f t="shared" si="2183"/>
        <v>1255.1721807095237</v>
      </c>
      <c r="BZ1720">
        <f t="shared" si="2184"/>
        <v>1295.469971</v>
      </c>
      <c r="CA1720">
        <f t="shared" si="2185"/>
        <v>1232.5</v>
      </c>
      <c r="CB1720">
        <f t="shared" si="2186"/>
        <v>1267.2876524000003</v>
      </c>
      <c r="CC1720">
        <f t="shared" si="2187"/>
        <v>1261.6559932027778</v>
      </c>
      <c r="CD1720">
        <f t="shared" si="2188"/>
        <v>1256.4583846552382</v>
      </c>
      <c r="CE1720">
        <f t="shared" si="2189"/>
        <v>1250.8497364242137</v>
      </c>
      <c r="CF1720">
        <f t="shared" si="2190"/>
        <v>1272.780029</v>
      </c>
      <c r="CG1720">
        <f t="shared" si="2191"/>
        <v>1283.5</v>
      </c>
      <c r="CH1720">
        <f t="shared" si="2192"/>
        <v>1270.5</v>
      </c>
    </row>
    <row r="1721" spans="1:86">
      <c r="A1721" s="1">
        <v>42009</v>
      </c>
      <c r="B1721">
        <v>1290.5</v>
      </c>
      <c r="C1721">
        <v>1299.9499510000001</v>
      </c>
      <c r="D1721">
        <v>1262.3199460000001</v>
      </c>
      <c r="E1721">
        <v>1270.119995</v>
      </c>
      <c r="F1721">
        <v>1754242</v>
      </c>
      <c r="G1721">
        <f t="shared" si="2126"/>
        <v>-1026993.9670615027</v>
      </c>
      <c r="H1721">
        <f t="shared" si="2154"/>
        <v>53206345.997693434</v>
      </c>
      <c r="I1721">
        <f t="shared" si="2127"/>
        <v>1280.722473</v>
      </c>
      <c r="J1721">
        <f t="shared" si="2134"/>
        <v>1283.9974977500001</v>
      </c>
      <c r="K1721">
        <f t="shared" si="2135"/>
        <v>1245.75</v>
      </c>
      <c r="L1721">
        <f t="shared" si="2136"/>
        <v>2</v>
      </c>
      <c r="M1721">
        <f t="shared" si="2137"/>
        <v>7</v>
      </c>
      <c r="N1721">
        <f t="shared" si="2138"/>
        <v>80</v>
      </c>
      <c r="O1721">
        <f t="shared" si="2139"/>
        <v>30</v>
      </c>
      <c r="P1721">
        <f t="shared" si="2114"/>
        <v>37.630004999999983</v>
      </c>
      <c r="Q1721">
        <f t="shared" si="2115"/>
        <v>29.829956000000038</v>
      </c>
      <c r="R1721">
        <f t="shared" si="2116"/>
        <v>7.8000489999999445</v>
      </c>
      <c r="S1721">
        <f t="shared" si="2117"/>
        <v>37.630004999999983</v>
      </c>
      <c r="T1721">
        <f t="shared" si="2153"/>
        <v>25.020616776867431</v>
      </c>
      <c r="U1721">
        <f t="shared" si="2118"/>
        <v>-35.399902000000111</v>
      </c>
      <c r="V1721">
        <f t="shared" si="2119"/>
        <v>42.319946000000073</v>
      </c>
      <c r="W1721">
        <f t="shared" si="2120"/>
        <v>0</v>
      </c>
      <c r="X1721">
        <f t="shared" si="2121"/>
        <v>42.319946000000073</v>
      </c>
      <c r="Y1721">
        <f t="shared" si="2151"/>
        <v>5.482148187994988</v>
      </c>
      <c r="Z1721">
        <f t="shared" si="2152"/>
        <v>7.8934568888513033</v>
      </c>
      <c r="AA1721">
        <f t="shared" si="2148"/>
        <v>21.910523776789766</v>
      </c>
      <c r="AB1721">
        <f t="shared" si="2149"/>
        <v>31.547810988213215</v>
      </c>
      <c r="AC1721">
        <f t="shared" si="2150"/>
        <v>18.027660707704261</v>
      </c>
      <c r="AD1721">
        <f t="shared" si="2158"/>
        <v>9.0905049604007413</v>
      </c>
      <c r="AE1721">
        <f t="shared" si="2131"/>
        <v>1275.3540038000001</v>
      </c>
      <c r="AF1721">
        <f t="shared" si="2133"/>
        <v>1273.0366616666668</v>
      </c>
      <c r="AG1721">
        <f t="shared" si="2155"/>
        <v>1249.6724914000001</v>
      </c>
      <c r="AH1721">
        <f t="shared" si="2140"/>
        <v>1264.5719848000001</v>
      </c>
      <c r="AI1721">
        <f t="shared" si="2141"/>
        <v>1291.4408127767936</v>
      </c>
      <c r="AJ1721">
        <f t="shared" si="2142"/>
        <v>1237.7031568232067</v>
      </c>
      <c r="AK1721">
        <f t="shared" si="2143"/>
        <v>0.60324250474921559</v>
      </c>
      <c r="AL1721">
        <f t="shared" si="2122"/>
        <v>-0.58543460198849573</v>
      </c>
      <c r="AM1721">
        <f t="shared" si="2123"/>
        <v>-1026993.9670615027</v>
      </c>
      <c r="AN1721">
        <f t="shared" si="2156"/>
        <v>-5115611.6877025431</v>
      </c>
      <c r="AO1721">
        <f t="shared" si="2157"/>
        <v>37553144</v>
      </c>
      <c r="AP1721">
        <f t="shared" si="2159"/>
        <v>-0.13622325970103977</v>
      </c>
      <c r="AQ1721">
        <f t="shared" si="2160"/>
        <v>1273.2508289023531</v>
      </c>
      <c r="AR1721">
        <f t="shared" si="2161"/>
        <v>1257.7690480530587</v>
      </c>
      <c r="AS1721">
        <f t="shared" si="2162"/>
        <v>1266.4499787844254</v>
      </c>
      <c r="AT1721">
        <f t="shared" si="2163"/>
        <v>1265.6011034722881</v>
      </c>
      <c r="AU1721">
        <f t="shared" si="2164"/>
        <v>1265.103296642744</v>
      </c>
      <c r="AV1721">
        <f t="shared" si="2165"/>
        <v>1267.9434063454357</v>
      </c>
      <c r="AW1721">
        <f t="shared" si="2166"/>
        <v>-2.8401097026917341</v>
      </c>
      <c r="AX1721">
        <f t="shared" si="2193"/>
        <v>-8.7750270083095252</v>
      </c>
      <c r="AY1721">
        <f t="shared" si="2167"/>
        <v>5.9349173056177911</v>
      </c>
      <c r="AZ1721">
        <f t="shared" si="2124"/>
        <v>1277.4632973333335</v>
      </c>
      <c r="BA1721">
        <f t="shared" si="2125"/>
        <v>2240979769.6406217</v>
      </c>
      <c r="BB1721">
        <f t="shared" si="2128"/>
        <v>0</v>
      </c>
      <c r="BC1721">
        <f t="shared" si="2129"/>
        <v>2240979769.6406217</v>
      </c>
      <c r="BD1721">
        <f t="shared" si="2144"/>
        <v>20989612246.52924</v>
      </c>
      <c r="BE1721">
        <f t="shared" si="2145"/>
        <v>6333776472.7207451</v>
      </c>
      <c r="BF1721">
        <f t="shared" si="2146"/>
        <v>3.3139174293457367</v>
      </c>
      <c r="BG1721">
        <f t="shared" si="2147"/>
        <v>76.819213246933572</v>
      </c>
      <c r="BH1721">
        <f t="shared" si="2168"/>
        <v>277936120</v>
      </c>
      <c r="BI1721">
        <f t="shared" si="2169"/>
        <v>-0.22399341236196946</v>
      </c>
      <c r="BJ1721">
        <f t="shared" si="2130"/>
        <v>-2059.997599999997</v>
      </c>
      <c r="BK1721">
        <f t="shared" si="2170"/>
        <v>-1.5197078777343342E-2</v>
      </c>
      <c r="BL1721">
        <f t="shared" si="2171"/>
        <v>0.98480292122265667</v>
      </c>
      <c r="BM1721">
        <f t="shared" si="2172"/>
        <v>14.161115744314289</v>
      </c>
      <c r="BN1721">
        <f t="shared" si="2173"/>
        <v>1281.1349485000001</v>
      </c>
      <c r="BO1721">
        <f t="shared" si="2132"/>
        <v>1276.1959839000001</v>
      </c>
      <c r="BP1721">
        <f t="shared" si="2174"/>
        <v>1277.7282265735294</v>
      </c>
      <c r="BQ1721">
        <f t="shared" si="2175"/>
        <v>-1.5322426735292538</v>
      </c>
      <c r="BR1721">
        <f t="shared" si="2176"/>
        <v>13.420043999999962</v>
      </c>
      <c r="BS1721">
        <f t="shared" si="2177"/>
        <v>25.119995000000017</v>
      </c>
      <c r="BT1721">
        <f t="shared" si="2178"/>
        <v>35.449951000000056</v>
      </c>
      <c r="BU1721">
        <f t="shared" si="2179"/>
        <v>27.5</v>
      </c>
      <c r="BV1721">
        <f t="shared" si="2180"/>
        <v>1276.739331</v>
      </c>
      <c r="BW1721">
        <f t="shared" si="2181"/>
        <v>1275.6814254761903</v>
      </c>
      <c r="BX1721">
        <f t="shared" si="2182"/>
        <v>1269.917083109091</v>
      </c>
      <c r="BY1721">
        <f t="shared" si="2183"/>
        <v>1257.0274192619047</v>
      </c>
      <c r="BZ1721">
        <f t="shared" si="2184"/>
        <v>1299.9499510000001</v>
      </c>
      <c r="CA1721">
        <f t="shared" si="2185"/>
        <v>1232.5</v>
      </c>
      <c r="CB1721">
        <f t="shared" si="2186"/>
        <v>1272.2863136933333</v>
      </c>
      <c r="CC1721">
        <f t="shared" si="2187"/>
        <v>1268.2458206111112</v>
      </c>
      <c r="CD1721">
        <f t="shared" si="2188"/>
        <v>1257.5496559453175</v>
      </c>
      <c r="CE1721">
        <f t="shared" si="2189"/>
        <v>1243.4001572443556</v>
      </c>
      <c r="CF1721">
        <f t="shared" si="2190"/>
        <v>1289.719971</v>
      </c>
      <c r="CG1721">
        <f t="shared" si="2191"/>
        <v>1295.469971</v>
      </c>
      <c r="CH1721">
        <f t="shared" si="2192"/>
        <v>1275.3000489999999</v>
      </c>
    </row>
    <row r="1722" spans="1:86">
      <c r="A1722" s="1">
        <v>42010</v>
      </c>
      <c r="B1722">
        <v>1264.5500489999999</v>
      </c>
      <c r="C1722">
        <v>1264.5500489999999</v>
      </c>
      <c r="D1722">
        <v>1220</v>
      </c>
      <c r="E1722">
        <v>1223.3000489999999</v>
      </c>
      <c r="F1722">
        <v>2423784</v>
      </c>
      <c r="G1722">
        <f t="shared" si="2126"/>
        <v>-2064699.9520603053</v>
      </c>
      <c r="H1722">
        <f t="shared" si="2154"/>
        <v>51141646.04563313</v>
      </c>
      <c r="I1722">
        <f t="shared" si="2127"/>
        <v>1243.1000367500001</v>
      </c>
      <c r="J1722">
        <f t="shared" si="2134"/>
        <v>1283.9974977500001</v>
      </c>
      <c r="K1722">
        <f t="shared" si="2135"/>
        <v>1243.1000367500001</v>
      </c>
      <c r="L1722">
        <f t="shared" si="2136"/>
        <v>3</v>
      </c>
      <c r="M1722">
        <f t="shared" si="2137"/>
        <v>1</v>
      </c>
      <c r="N1722">
        <f t="shared" si="2138"/>
        <v>70</v>
      </c>
      <c r="O1722">
        <f t="shared" si="2139"/>
        <v>90</v>
      </c>
      <c r="P1722">
        <f t="shared" si="2114"/>
        <v>44.550048999999944</v>
      </c>
      <c r="Q1722">
        <f t="shared" si="2115"/>
        <v>41.25</v>
      </c>
      <c r="R1722">
        <f t="shared" si="2116"/>
        <v>3.3000489999999445</v>
      </c>
      <c r="S1722">
        <f t="shared" si="2117"/>
        <v>44.550048999999944</v>
      </c>
      <c r="T1722">
        <f t="shared" si="2153"/>
        <v>26.415576221376899</v>
      </c>
      <c r="U1722">
        <f t="shared" si="2118"/>
        <v>-24.980102999999872</v>
      </c>
      <c r="V1722">
        <f t="shared" si="2119"/>
        <v>16.280029000000013</v>
      </c>
      <c r="W1722">
        <f t="shared" si="2120"/>
        <v>0</v>
      </c>
      <c r="X1722">
        <f t="shared" si="2121"/>
        <v>16.280029000000013</v>
      </c>
      <c r="Y1722">
        <f t="shared" si="2151"/>
        <v>5.0905661745667743</v>
      </c>
      <c r="Z1722">
        <f t="shared" si="2152"/>
        <v>8.4924977539333533</v>
      </c>
      <c r="AA1722">
        <f t="shared" si="2148"/>
        <v>19.271077533592532</v>
      </c>
      <c r="AB1722">
        <f t="shared" si="2149"/>
        <v>32.149583574333576</v>
      </c>
      <c r="AC1722">
        <f t="shared" si="2150"/>
        <v>25.045391800215338</v>
      </c>
      <c r="AD1722">
        <f t="shared" si="2158"/>
        <v>9.3806620263237477</v>
      </c>
      <c r="AE1722">
        <f t="shared" si="2131"/>
        <v>1267.0080077999999</v>
      </c>
      <c r="AF1722">
        <f t="shared" si="2133"/>
        <v>1266.6783446666668</v>
      </c>
      <c r="AG1722">
        <f t="shared" si="2155"/>
        <v>1248.0174926500001</v>
      </c>
      <c r="AH1722">
        <f t="shared" si="2140"/>
        <v>1261.2319946000002</v>
      </c>
      <c r="AI1722">
        <f t="shared" si="2141"/>
        <v>1297.7542246265546</v>
      </c>
      <c r="AJ1722">
        <f t="shared" si="2142"/>
        <v>1224.7097645734459</v>
      </c>
      <c r="AK1722">
        <f t="shared" si="2143"/>
        <v>-1.9299418086203918E-2</v>
      </c>
      <c r="AL1722">
        <f t="shared" si="2122"/>
        <v>-0.85184981502489709</v>
      </c>
      <c r="AM1722">
        <f t="shared" si="2123"/>
        <v>-2064699.9520603053</v>
      </c>
      <c r="AN1722">
        <f t="shared" si="2156"/>
        <v>-4720573.7234902531</v>
      </c>
      <c r="AO1722">
        <f t="shared" si="2157"/>
        <v>36744354</v>
      </c>
      <c r="AP1722">
        <f t="shared" si="2159"/>
        <v>-0.12847072297121492</v>
      </c>
      <c r="AQ1722">
        <f t="shared" si="2160"/>
        <v>1256.267563735553</v>
      </c>
      <c r="AR1722">
        <f t="shared" si="2161"/>
        <v>1243.8271125179369</v>
      </c>
      <c r="AS1722">
        <f t="shared" si="2162"/>
        <v>1258.6829914232289</v>
      </c>
      <c r="AT1722">
        <f t="shared" si="2163"/>
        <v>1261.7940085697821</v>
      </c>
      <c r="AU1722">
        <f t="shared" si="2164"/>
        <v>1258.8328094963324</v>
      </c>
      <c r="AV1722">
        <f t="shared" si="2165"/>
        <v>1264.8183713312553</v>
      </c>
      <c r="AW1722">
        <f t="shared" si="2166"/>
        <v>-5.9855618349229189</v>
      </c>
      <c r="AX1722">
        <f t="shared" si="2193"/>
        <v>-8.2171339736322047</v>
      </c>
      <c r="AY1722">
        <f t="shared" si="2167"/>
        <v>2.2315721387092857</v>
      </c>
      <c r="AZ1722">
        <f t="shared" si="2124"/>
        <v>1235.9500326666666</v>
      </c>
      <c r="BA1722">
        <f t="shared" si="2125"/>
        <v>2995675913.976944</v>
      </c>
      <c r="BB1722">
        <f t="shared" si="2128"/>
        <v>0</v>
      </c>
      <c r="BC1722">
        <f t="shared" si="2129"/>
        <v>2995675913.976944</v>
      </c>
      <c r="BD1722">
        <f t="shared" si="2144"/>
        <v>16956320666.149452</v>
      </c>
      <c r="BE1722">
        <f t="shared" si="2145"/>
        <v>9329452386.6976891</v>
      </c>
      <c r="BF1722">
        <f t="shared" si="2146"/>
        <v>1.8175043896816989</v>
      </c>
      <c r="BG1722">
        <f t="shared" si="2147"/>
        <v>64.50759744466724</v>
      </c>
      <c r="BH1722">
        <f t="shared" si="2168"/>
        <v>275512336</v>
      </c>
      <c r="BI1722">
        <f t="shared" si="2169"/>
        <v>-0.47323489052605672</v>
      </c>
      <c r="BJ1722">
        <f t="shared" si="2130"/>
        <v>-4781.9946000000073</v>
      </c>
      <c r="BK1722">
        <f t="shared" si="2170"/>
        <v>-3.6862616275874054E-2</v>
      </c>
      <c r="BL1722">
        <f t="shared" si="2171"/>
        <v>0.96313738372412594</v>
      </c>
      <c r="BM1722">
        <f t="shared" si="2172"/>
        <v>19.248905352088229</v>
      </c>
      <c r="BN1722">
        <f t="shared" si="2173"/>
        <v>1242.2750245</v>
      </c>
      <c r="BO1722">
        <f t="shared" si="2132"/>
        <v>1271.7289917000001</v>
      </c>
      <c r="BP1722">
        <f t="shared" si="2174"/>
        <v>1275.9833750735295</v>
      </c>
      <c r="BQ1722">
        <f t="shared" si="2175"/>
        <v>-4.2543833735294356</v>
      </c>
      <c r="BR1722">
        <f t="shared" si="2176"/>
        <v>-35.049927000000025</v>
      </c>
      <c r="BS1722">
        <f t="shared" si="2177"/>
        <v>-27.300048999999944</v>
      </c>
      <c r="BT1722">
        <f t="shared" si="2178"/>
        <v>-3.7698970000001282</v>
      </c>
      <c r="BU1722">
        <f t="shared" si="2179"/>
        <v>14.550048999999944</v>
      </c>
      <c r="BV1722">
        <f t="shared" si="2180"/>
        <v>1259.3880127333332</v>
      </c>
      <c r="BW1722">
        <f t="shared" si="2181"/>
        <v>1261.4709647142856</v>
      </c>
      <c r="BX1722">
        <f t="shared" si="2182"/>
        <v>1262.4130947818182</v>
      </c>
      <c r="BY1722">
        <f t="shared" si="2183"/>
        <v>1254.5157580809523</v>
      </c>
      <c r="BZ1722">
        <f t="shared" si="2184"/>
        <v>1299.9499510000001</v>
      </c>
      <c r="CA1722">
        <f t="shared" si="2185"/>
        <v>1220</v>
      </c>
      <c r="CB1722">
        <f t="shared" si="2186"/>
        <v>1276.1106021266667</v>
      </c>
      <c r="CC1722">
        <f t="shared" si="2187"/>
        <v>1271.3516521888889</v>
      </c>
      <c r="CD1722">
        <f t="shared" si="2188"/>
        <v>1257.853757268651</v>
      </c>
      <c r="CE1722">
        <f t="shared" si="2189"/>
        <v>1241.4930475015819</v>
      </c>
      <c r="CF1722">
        <f t="shared" si="2190"/>
        <v>1270.119995</v>
      </c>
      <c r="CG1722">
        <f t="shared" si="2191"/>
        <v>1299.9499510000001</v>
      </c>
      <c r="CH1722">
        <f t="shared" si="2192"/>
        <v>1262.3199460000001</v>
      </c>
    </row>
    <row r="1723" spans="1:86">
      <c r="A1723" s="1">
        <v>42011</v>
      </c>
      <c r="B1723">
        <v>1235</v>
      </c>
      <c r="C1723">
        <v>1239.5699460000001</v>
      </c>
      <c r="D1723">
        <v>1203.719971</v>
      </c>
      <c r="E1723">
        <v>1208.849976</v>
      </c>
      <c r="F1723">
        <v>2636332</v>
      </c>
      <c r="G1723">
        <f t="shared" si="2126"/>
        <v>-1881832.3752912004</v>
      </c>
      <c r="H1723">
        <f t="shared" si="2154"/>
        <v>49259813.670341931</v>
      </c>
      <c r="I1723">
        <f t="shared" si="2127"/>
        <v>1221.7849732499999</v>
      </c>
      <c r="J1723">
        <f t="shared" si="2134"/>
        <v>1283.9974977500001</v>
      </c>
      <c r="K1723">
        <f t="shared" si="2135"/>
        <v>1221.7849732499999</v>
      </c>
      <c r="L1723">
        <f t="shared" si="2136"/>
        <v>4</v>
      </c>
      <c r="M1723">
        <f t="shared" si="2137"/>
        <v>1</v>
      </c>
      <c r="N1723">
        <f t="shared" si="2138"/>
        <v>60</v>
      </c>
      <c r="O1723">
        <f t="shared" si="2139"/>
        <v>90</v>
      </c>
      <c r="P1723">
        <f t="shared" si="2114"/>
        <v>35.849975000000086</v>
      </c>
      <c r="Q1723">
        <f t="shared" si="2115"/>
        <v>30.719970000000103</v>
      </c>
      <c r="R1723">
        <f t="shared" si="2116"/>
        <v>5.1300049999999828</v>
      </c>
      <c r="S1723">
        <f t="shared" si="2117"/>
        <v>35.849975000000086</v>
      </c>
      <c r="T1723">
        <f t="shared" si="2153"/>
        <v>27.089461848421415</v>
      </c>
      <c r="U1723">
        <f t="shared" si="2118"/>
        <v>-15.069946000000073</v>
      </c>
      <c r="V1723">
        <f t="shared" si="2119"/>
        <v>-6.5600580000000264</v>
      </c>
      <c r="W1723">
        <f t="shared" si="2120"/>
        <v>0</v>
      </c>
      <c r="X1723">
        <f t="shared" si="2121"/>
        <v>0</v>
      </c>
      <c r="Y1723">
        <f t="shared" si="2151"/>
        <v>4.7269543049548615</v>
      </c>
      <c r="Z1723">
        <f t="shared" si="2152"/>
        <v>7.8858907715095423</v>
      </c>
      <c r="AA1723">
        <f t="shared" si="2148"/>
        <v>17.449421222925903</v>
      </c>
      <c r="AB1723">
        <f t="shared" si="2149"/>
        <v>29.110547915772187</v>
      </c>
      <c r="AC1723">
        <f t="shared" si="2150"/>
        <v>25.045391800215338</v>
      </c>
      <c r="AD1723">
        <f t="shared" si="2158"/>
        <v>9.6708190922467558</v>
      </c>
      <c r="AE1723">
        <f t="shared" si="2131"/>
        <v>1252.9540039999999</v>
      </c>
      <c r="AF1723">
        <f t="shared" si="2133"/>
        <v>1257.3150024999998</v>
      </c>
      <c r="AG1723">
        <f t="shared" si="2155"/>
        <v>1245.5884887500001</v>
      </c>
      <c r="AH1723">
        <f t="shared" si="2140"/>
        <v>1256.2819946</v>
      </c>
      <c r="AI1723">
        <f t="shared" si="2141"/>
        <v>1304.5530130549159</v>
      </c>
      <c r="AJ1723">
        <f t="shared" si="2142"/>
        <v>1208.010976145084</v>
      </c>
      <c r="AK1723">
        <f t="shared" si="2143"/>
        <v>8.6905132911126518E-3</v>
      </c>
      <c r="AL1723">
        <f t="shared" si="2122"/>
        <v>-0.71380705286405521</v>
      </c>
      <c r="AM1723">
        <f t="shared" si="2123"/>
        <v>-1881832.3752912004</v>
      </c>
      <c r="AN1723">
        <f t="shared" si="2156"/>
        <v>-4688838.3402098995</v>
      </c>
      <c r="AO1723">
        <f t="shared" si="2157"/>
        <v>36892746</v>
      </c>
      <c r="AP1723">
        <f t="shared" si="2159"/>
        <v>-0.12709377448373996</v>
      </c>
      <c r="AQ1723">
        <f t="shared" si="2160"/>
        <v>1240.1455839054649</v>
      </c>
      <c r="AR1723">
        <f t="shared" si="2161"/>
        <v>1237.5778922903248</v>
      </c>
      <c r="AS1723">
        <f t="shared" si="2162"/>
        <v>1249.7130486470478</v>
      </c>
      <c r="AT1723">
        <f t="shared" si="2163"/>
        <v>1257.0290456385017</v>
      </c>
      <c r="AU1723">
        <f t="shared" si="2164"/>
        <v>1251.3353844718824</v>
      </c>
      <c r="AV1723">
        <f t="shared" si="2165"/>
        <v>1260.9005836580675</v>
      </c>
      <c r="AW1723">
        <f t="shared" si="2166"/>
        <v>-9.5651991861850547</v>
      </c>
      <c r="AX1723">
        <f t="shared" si="2193"/>
        <v>-8.4867470161427754</v>
      </c>
      <c r="AY1723">
        <f t="shared" si="2167"/>
        <v>-1.0784521700422793</v>
      </c>
      <c r="AZ1723">
        <f t="shared" si="2124"/>
        <v>1217.3799643333334</v>
      </c>
      <c r="BA1723">
        <f t="shared" si="2125"/>
        <v>3209417756.1308255</v>
      </c>
      <c r="BB1723">
        <f t="shared" si="2128"/>
        <v>0</v>
      </c>
      <c r="BC1723">
        <f t="shared" si="2129"/>
        <v>3209417756.1308255</v>
      </c>
      <c r="BD1723">
        <f t="shared" si="2144"/>
        <v>14166339490.965668</v>
      </c>
      <c r="BE1723">
        <f t="shared" si="2145"/>
        <v>12538870142.828514</v>
      </c>
      <c r="BF1723">
        <f t="shared" si="2146"/>
        <v>1.1297939391347767</v>
      </c>
      <c r="BG1723">
        <f t="shared" si="2147"/>
        <v>53.04710086618767</v>
      </c>
      <c r="BH1723">
        <f t="shared" si="2168"/>
        <v>272876004</v>
      </c>
      <c r="BI1723">
        <f t="shared" si="2169"/>
        <v>-0.75860058359517402</v>
      </c>
      <c r="BJ1723">
        <f t="shared" si="2130"/>
        <v>-1545.0072999999975</v>
      </c>
      <c r="BK1723">
        <f t="shared" si="2170"/>
        <v>-1.1812370163650648E-2</v>
      </c>
      <c r="BL1723">
        <f t="shared" si="2171"/>
        <v>0.98818762983634933</v>
      </c>
      <c r="BM1723">
        <f t="shared" si="2172"/>
        <v>25.441060548923659</v>
      </c>
      <c r="BN1723">
        <f t="shared" si="2173"/>
        <v>1221.6449585</v>
      </c>
      <c r="BO1723">
        <f t="shared" si="2132"/>
        <v>1261.4879882999999</v>
      </c>
      <c r="BP1723">
        <f t="shared" si="2174"/>
        <v>1274.0064625147061</v>
      </c>
      <c r="BQ1723">
        <f t="shared" si="2175"/>
        <v>-12.518474214706202</v>
      </c>
      <c r="BR1723">
        <f t="shared" si="2176"/>
        <v>-31.099975000000086</v>
      </c>
      <c r="BS1723">
        <f t="shared" si="2177"/>
        <v>-29.099975000000086</v>
      </c>
      <c r="BT1723">
        <f t="shared" si="2178"/>
        <v>-20.860107999999855</v>
      </c>
      <c r="BU1723">
        <f t="shared" si="2179"/>
        <v>-22.5</v>
      </c>
      <c r="BV1723">
        <f t="shared" si="2180"/>
        <v>1240.0020021333335</v>
      </c>
      <c r="BW1723">
        <f t="shared" si="2181"/>
        <v>1244.9485736666666</v>
      </c>
      <c r="BX1723">
        <f t="shared" si="2182"/>
        <v>1252.8890913999999</v>
      </c>
      <c r="BY1723">
        <f t="shared" si="2183"/>
        <v>1250.7855184000002</v>
      </c>
      <c r="BZ1723">
        <f t="shared" si="2184"/>
        <v>1299.9499510000001</v>
      </c>
      <c r="CA1723">
        <f t="shared" si="2185"/>
        <v>1203.719971</v>
      </c>
      <c r="CB1723">
        <f t="shared" si="2186"/>
        <v>1269.7008084666668</v>
      </c>
      <c r="CC1723">
        <f t="shared" si="2187"/>
        <v>1272.9780021888889</v>
      </c>
      <c r="CD1723">
        <f t="shared" si="2188"/>
        <v>1256.3583154468652</v>
      </c>
      <c r="CE1723">
        <f t="shared" si="2189"/>
        <v>1238.6456680699837</v>
      </c>
      <c r="CF1723">
        <f t="shared" si="2190"/>
        <v>1223.3000489999999</v>
      </c>
      <c r="CG1723">
        <f t="shared" si="2191"/>
        <v>1264.5500489999999</v>
      </c>
      <c r="CH1723">
        <f t="shared" si="2192"/>
        <v>1220</v>
      </c>
    </row>
    <row r="1724" spans="1:86">
      <c r="A1724" s="1">
        <v>42012</v>
      </c>
      <c r="B1724">
        <v>1221.1999510000001</v>
      </c>
      <c r="C1724">
        <v>1224.5</v>
      </c>
      <c r="D1724">
        <v>1210.280029</v>
      </c>
      <c r="E1724">
        <v>1221.900024</v>
      </c>
      <c r="F1724">
        <v>1565408</v>
      </c>
      <c r="G1724">
        <f t="shared" si="2126"/>
        <v>992970.37263663101</v>
      </c>
      <c r="H1724">
        <f t="shared" si="2154"/>
        <v>50252784.042978562</v>
      </c>
      <c r="I1724">
        <f t="shared" si="2127"/>
        <v>1219.4700010000001</v>
      </c>
      <c r="J1724">
        <f t="shared" si="2134"/>
        <v>1283.9974977500001</v>
      </c>
      <c r="K1724">
        <f t="shared" si="2135"/>
        <v>1219.4700010000001</v>
      </c>
      <c r="L1724">
        <f t="shared" si="2136"/>
        <v>5</v>
      </c>
      <c r="M1724">
        <f t="shared" si="2137"/>
        <v>1</v>
      </c>
      <c r="N1724">
        <f t="shared" si="2138"/>
        <v>50</v>
      </c>
      <c r="O1724">
        <f t="shared" si="2139"/>
        <v>90</v>
      </c>
      <c r="P1724">
        <f t="shared" si="2114"/>
        <v>14.219970999999987</v>
      </c>
      <c r="Q1724">
        <f t="shared" si="2115"/>
        <v>2.5999759999999696</v>
      </c>
      <c r="R1724">
        <f t="shared" si="2116"/>
        <v>11.619995000000017</v>
      </c>
      <c r="S1724">
        <f t="shared" si="2117"/>
        <v>14.219970999999987</v>
      </c>
      <c r="T1724">
        <f t="shared" si="2153"/>
        <v>26.170212502105596</v>
      </c>
      <c r="U1724">
        <f t="shared" si="2118"/>
        <v>35.449951000000056</v>
      </c>
      <c r="V1724">
        <f t="shared" si="2119"/>
        <v>-14.719970999999987</v>
      </c>
      <c r="W1724">
        <f t="shared" si="2120"/>
        <v>35.449951000000056</v>
      </c>
      <c r="X1724">
        <f t="shared" si="2121"/>
        <v>0</v>
      </c>
      <c r="Y1724">
        <f t="shared" si="2151"/>
        <v>6.9214540688866606</v>
      </c>
      <c r="Z1724">
        <f t="shared" si="2152"/>
        <v>7.3226128592588609</v>
      </c>
      <c r="AA1724">
        <f t="shared" si="2148"/>
        <v>26.447832887599887</v>
      </c>
      <c r="AB1724">
        <f t="shared" si="2149"/>
        <v>27.980716085777672</v>
      </c>
      <c r="AC1724">
        <f t="shared" si="2150"/>
        <v>2.8163219984562859</v>
      </c>
      <c r="AD1724">
        <f t="shared" si="2158"/>
        <v>9.5282793776597483</v>
      </c>
      <c r="AE1724">
        <f t="shared" si="2131"/>
        <v>1242.7780030000001</v>
      </c>
      <c r="AF1724">
        <f t="shared" si="2133"/>
        <v>1247.7783406666667</v>
      </c>
      <c r="AG1724">
        <f t="shared" si="2155"/>
        <v>1243.9859924</v>
      </c>
      <c r="AH1724">
        <f t="shared" si="2140"/>
        <v>1254.4770019000002</v>
      </c>
      <c r="AI1724">
        <f t="shared" si="2141"/>
        <v>1306.2767406035789</v>
      </c>
      <c r="AJ1724">
        <f t="shared" si="2142"/>
        <v>1202.6772631964216</v>
      </c>
      <c r="AK1724">
        <f t="shared" si="2143"/>
        <v>0.18554882017436153</v>
      </c>
      <c r="AL1724">
        <f t="shared" si="2122"/>
        <v>0.6343204919334966</v>
      </c>
      <c r="AM1724">
        <f t="shared" si="2123"/>
        <v>992970.37263663101</v>
      </c>
      <c r="AN1724">
        <f t="shared" si="2156"/>
        <v>-2976479.4138498176</v>
      </c>
      <c r="AO1724">
        <f t="shared" si="2157"/>
        <v>36370184</v>
      </c>
      <c r="AP1724">
        <f t="shared" si="2159"/>
        <v>-8.1838448049914123E-2</v>
      </c>
      <c r="AQ1724">
        <f t="shared" si="2160"/>
        <v>1233.942093537607</v>
      </c>
      <c r="AR1724">
        <f t="shared" si="2161"/>
        <v>1242.8709498275823</v>
      </c>
      <c r="AS1724">
        <f t="shared" si="2162"/>
        <v>1244.7067042105791</v>
      </c>
      <c r="AT1724">
        <f t="shared" si="2163"/>
        <v>1253.8674336910365</v>
      </c>
      <c r="AU1724">
        <f t="shared" si="2164"/>
        <v>1246.9200804011</v>
      </c>
      <c r="AV1724">
        <f t="shared" si="2165"/>
        <v>1258.1705444820027</v>
      </c>
      <c r="AW1724">
        <f t="shared" si="2166"/>
        <v>-11.250464080902702</v>
      </c>
      <c r="AX1724">
        <f t="shared" si="2193"/>
        <v>-9.0394904290947604</v>
      </c>
      <c r="AY1724">
        <f t="shared" si="2167"/>
        <v>-2.2109736518079419</v>
      </c>
      <c r="AZ1724">
        <f t="shared" si="2124"/>
        <v>1218.8933509999999</v>
      </c>
      <c r="BA1724">
        <f t="shared" si="2125"/>
        <v>1908065402.8022079</v>
      </c>
      <c r="BB1724">
        <f t="shared" si="2128"/>
        <v>1908065402.8022079</v>
      </c>
      <c r="BC1724">
        <f t="shared" si="2129"/>
        <v>0</v>
      </c>
      <c r="BD1724">
        <f t="shared" si="2144"/>
        <v>14256179291.101212</v>
      </c>
      <c r="BE1724">
        <f t="shared" si="2145"/>
        <v>12538870142.828514</v>
      </c>
      <c r="BF1724">
        <f t="shared" si="2146"/>
        <v>1.1369588430784487</v>
      </c>
      <c r="BG1724">
        <f t="shared" si="2147"/>
        <v>53.204526926713044</v>
      </c>
      <c r="BH1724">
        <f t="shared" si="2168"/>
        <v>274441412</v>
      </c>
      <c r="BI1724">
        <f t="shared" si="2169"/>
        <v>-0.89419229612743756</v>
      </c>
      <c r="BJ1724">
        <f t="shared" si="2130"/>
        <v>1205.0048000000061</v>
      </c>
      <c r="BK1724">
        <f t="shared" si="2170"/>
        <v>1.0795423964172756E-2</v>
      </c>
      <c r="BL1724">
        <f t="shared" si="2171"/>
        <v>1.0107954239641728</v>
      </c>
      <c r="BM1724">
        <f t="shared" si="2172"/>
        <v>27.300859417481789</v>
      </c>
      <c r="BN1724">
        <f t="shared" si="2173"/>
        <v>1217.3900145</v>
      </c>
      <c r="BO1724">
        <f t="shared" si="2132"/>
        <v>1249.5659911999999</v>
      </c>
      <c r="BP1724">
        <f t="shared" si="2174"/>
        <v>1271.7914625882354</v>
      </c>
      <c r="BQ1724">
        <f t="shared" si="2175"/>
        <v>-22.225471388235519</v>
      </c>
      <c r="BR1724">
        <f t="shared" si="2176"/>
        <v>-30.59997599999997</v>
      </c>
      <c r="BS1724">
        <f t="shared" si="2177"/>
        <v>-22.219970999999987</v>
      </c>
      <c r="BT1724">
        <f t="shared" si="2178"/>
        <v>-30.5</v>
      </c>
      <c r="BU1724">
        <f t="shared" si="2179"/>
        <v>-21.800048999999944</v>
      </c>
      <c r="BV1724">
        <f t="shared" si="2180"/>
        <v>1229.6506754666666</v>
      </c>
      <c r="BW1724">
        <f t="shared" si="2181"/>
        <v>1234.8300083809524</v>
      </c>
      <c r="BX1724">
        <f t="shared" si="2182"/>
        <v>1246.6378240181816</v>
      </c>
      <c r="BY1724">
        <f t="shared" si="2183"/>
        <v>1248.5294741380951</v>
      </c>
      <c r="BZ1724">
        <f t="shared" si="2184"/>
        <v>1299.9499510000001</v>
      </c>
      <c r="CA1724">
        <f t="shared" si="2185"/>
        <v>1203.719971</v>
      </c>
      <c r="CB1724">
        <f t="shared" si="2186"/>
        <v>1264.2924252833334</v>
      </c>
      <c r="CC1724">
        <f t="shared" si="2187"/>
        <v>1266.0470638333334</v>
      </c>
      <c r="CD1724">
        <f t="shared" si="2188"/>
        <v>1261.686498245992</v>
      </c>
      <c r="CE1724">
        <f t="shared" si="2189"/>
        <v>1235.4483807912015</v>
      </c>
      <c r="CF1724">
        <f t="shared" si="2190"/>
        <v>1208.849976</v>
      </c>
      <c r="CG1724">
        <f t="shared" si="2191"/>
        <v>1239.5699460000001</v>
      </c>
      <c r="CH1724">
        <f t="shared" si="2192"/>
        <v>1203.719971</v>
      </c>
    </row>
    <row r="1725" spans="1:86">
      <c r="A1725" s="1">
        <v>42013</v>
      </c>
      <c r="B1725">
        <v>1227.5</v>
      </c>
      <c r="C1725">
        <v>1259.9499510000001</v>
      </c>
      <c r="D1725">
        <v>1225</v>
      </c>
      <c r="E1725">
        <v>1256.150024</v>
      </c>
      <c r="F1725">
        <v>3197642</v>
      </c>
      <c r="G1725">
        <f t="shared" si="2126"/>
        <v>2502315.92231056</v>
      </c>
      <c r="H1725">
        <f t="shared" si="2154"/>
        <v>52755099.965289123</v>
      </c>
      <c r="I1725">
        <f t="shared" si="2127"/>
        <v>1242.14999375</v>
      </c>
      <c r="J1725">
        <f t="shared" si="2134"/>
        <v>1283.9974977500001</v>
      </c>
      <c r="K1725">
        <f t="shared" si="2135"/>
        <v>1219.4700010000001</v>
      </c>
      <c r="L1725">
        <f t="shared" si="2136"/>
        <v>6</v>
      </c>
      <c r="M1725">
        <f t="shared" si="2137"/>
        <v>2</v>
      </c>
      <c r="N1725">
        <f t="shared" si="2138"/>
        <v>40</v>
      </c>
      <c r="O1725">
        <f t="shared" si="2139"/>
        <v>80</v>
      </c>
      <c r="P1725">
        <f t="shared" si="2114"/>
        <v>34.949951000000056</v>
      </c>
      <c r="Q1725">
        <f t="shared" si="2115"/>
        <v>3.7999270000000251</v>
      </c>
      <c r="R1725">
        <f t="shared" si="2116"/>
        <v>31.15002400000003</v>
      </c>
      <c r="S1725">
        <f t="shared" si="2117"/>
        <v>34.949951000000056</v>
      </c>
      <c r="T1725">
        <f t="shared" si="2153"/>
        <v>26.797336680526627</v>
      </c>
      <c r="U1725">
        <f t="shared" si="2118"/>
        <v>4.0500489999999445</v>
      </c>
      <c r="V1725">
        <f t="shared" si="2119"/>
        <v>-15.119995000000017</v>
      </c>
      <c r="W1725">
        <f t="shared" si="2120"/>
        <v>4.0500489999999445</v>
      </c>
      <c r="X1725">
        <f t="shared" si="2121"/>
        <v>0</v>
      </c>
      <c r="Y1725">
        <f t="shared" si="2151"/>
        <v>6.7163537068233241</v>
      </c>
      <c r="Z1725">
        <f t="shared" si="2152"/>
        <v>6.7995690835975138</v>
      </c>
      <c r="AA1725">
        <f t="shared" si="2148"/>
        <v>25.063512045598308</v>
      </c>
      <c r="AB1725">
        <f t="shared" si="2149"/>
        <v>25.374048043135183</v>
      </c>
      <c r="AC1725">
        <f t="shared" si="2150"/>
        <v>0.61568401998541622</v>
      </c>
      <c r="AD1725">
        <f t="shared" si="2158"/>
        <v>9.329364813506464</v>
      </c>
      <c r="AE1725">
        <f t="shared" si="2131"/>
        <v>1236.0640136000002</v>
      </c>
      <c r="AF1725">
        <f t="shared" si="2133"/>
        <v>1245.0066731666668</v>
      </c>
      <c r="AG1725">
        <f t="shared" si="2155"/>
        <v>1244.4899963</v>
      </c>
      <c r="AH1725">
        <f t="shared" si="2140"/>
        <v>1254.8420043000001</v>
      </c>
      <c r="AI1725">
        <f t="shared" si="2141"/>
        <v>1306.6323142944827</v>
      </c>
      <c r="AJ1725">
        <f t="shared" si="2142"/>
        <v>1203.0516943055175</v>
      </c>
      <c r="AK1725">
        <f t="shared" si="2143"/>
        <v>0.51262803505268917</v>
      </c>
      <c r="AL1725">
        <f t="shared" si="2122"/>
        <v>0.78255036752411933</v>
      </c>
      <c r="AM1725">
        <f t="shared" si="2123"/>
        <v>2502315.92231056</v>
      </c>
      <c r="AN1725">
        <f t="shared" si="2156"/>
        <v>909485.08836481906</v>
      </c>
      <c r="AO1725">
        <f t="shared" si="2157"/>
        <v>37629004</v>
      </c>
      <c r="AP1725">
        <f t="shared" si="2159"/>
        <v>2.4169789037329265E-2</v>
      </c>
      <c r="AQ1725">
        <f t="shared" si="2160"/>
        <v>1241.4927898948206</v>
      </c>
      <c r="AR1725">
        <f t="shared" si="2161"/>
        <v>1246.2849722867213</v>
      </c>
      <c r="AS1725">
        <f t="shared" si="2162"/>
        <v>1246.7665017726749</v>
      </c>
      <c r="AT1725">
        <f t="shared" si="2163"/>
        <v>1254.0728668188433</v>
      </c>
      <c r="AU1725">
        <f t="shared" si="2164"/>
        <v>1248.3045719409349</v>
      </c>
      <c r="AV1725">
        <f t="shared" si="2165"/>
        <v>1258.0291080482625</v>
      </c>
      <c r="AW1725">
        <f t="shared" si="2166"/>
        <v>-9.7245361073275944</v>
      </c>
      <c r="AX1725">
        <f t="shared" si="2193"/>
        <v>-9.1764995647413272</v>
      </c>
      <c r="AY1725">
        <f t="shared" si="2167"/>
        <v>-0.54803654258626722</v>
      </c>
      <c r="AZ1725">
        <f t="shared" si="2124"/>
        <v>1247.0333250000001</v>
      </c>
      <c r="BA1725">
        <f t="shared" si="2125"/>
        <v>3987566135.4196506</v>
      </c>
      <c r="BB1725">
        <f t="shared" si="2128"/>
        <v>3987566135.4196506</v>
      </c>
      <c r="BC1725">
        <f t="shared" si="2129"/>
        <v>0</v>
      </c>
      <c r="BD1725">
        <f t="shared" si="2144"/>
        <v>15864097028.018723</v>
      </c>
      <c r="BE1725">
        <f t="shared" si="2145"/>
        <v>12538870142.828514</v>
      </c>
      <c r="BF1725">
        <f t="shared" si="2146"/>
        <v>1.2651935020710012</v>
      </c>
      <c r="BG1725">
        <f t="shared" si="2147"/>
        <v>55.85366110728603</v>
      </c>
      <c r="BH1725">
        <f t="shared" si="2168"/>
        <v>277639054</v>
      </c>
      <c r="BI1725">
        <f t="shared" si="2169"/>
        <v>-0.77299770292393954</v>
      </c>
      <c r="BJ1725">
        <f t="shared" si="2130"/>
        <v>3325</v>
      </c>
      <c r="BK1725">
        <f t="shared" si="2170"/>
        <v>2.8030116480298881E-2</v>
      </c>
      <c r="BL1725">
        <f t="shared" si="2171"/>
        <v>1.028030116480299</v>
      </c>
      <c r="BM1725">
        <f t="shared" si="2172"/>
        <v>27.295890051462429</v>
      </c>
      <c r="BN1725">
        <f t="shared" si="2173"/>
        <v>1242.4749755</v>
      </c>
      <c r="BO1725">
        <f t="shared" si="2132"/>
        <v>1240.9839843</v>
      </c>
      <c r="BP1725">
        <f t="shared" si="2174"/>
        <v>1269.9036685441181</v>
      </c>
      <c r="BQ1725">
        <f t="shared" si="2175"/>
        <v>-28.919684244118116</v>
      </c>
      <c r="BR1725">
        <f t="shared" si="2176"/>
        <v>-5.2999270000000251</v>
      </c>
      <c r="BS1725">
        <f t="shared" si="2177"/>
        <v>-28.5</v>
      </c>
      <c r="BT1725">
        <f t="shared" si="2178"/>
        <v>-8.5200199999999313</v>
      </c>
      <c r="BU1725">
        <f t="shared" si="2179"/>
        <v>-26.5</v>
      </c>
      <c r="BV1725">
        <f t="shared" si="2180"/>
        <v>1234.1080158000002</v>
      </c>
      <c r="BW1725">
        <f t="shared" si="2181"/>
        <v>1237.221917904762</v>
      </c>
      <c r="BX1725">
        <f t="shared" si="2182"/>
        <v>1246.9420098545454</v>
      </c>
      <c r="BY1725">
        <f t="shared" si="2183"/>
        <v>1249.6879533380952</v>
      </c>
      <c r="BZ1725">
        <f t="shared" si="2184"/>
        <v>1299.9499510000001</v>
      </c>
      <c r="CA1725">
        <f t="shared" si="2185"/>
        <v>1203.719971</v>
      </c>
      <c r="CB1725">
        <f t="shared" si="2186"/>
        <v>1243.6053096533335</v>
      </c>
      <c r="CC1725">
        <f t="shared" si="2187"/>
        <v>1261.078133263889</v>
      </c>
      <c r="CD1725">
        <f t="shared" si="2188"/>
        <v>1264.3741277405161</v>
      </c>
      <c r="CE1725">
        <f t="shared" si="2189"/>
        <v>1232.4880757649541</v>
      </c>
      <c r="CF1725">
        <f t="shared" si="2190"/>
        <v>1221.900024</v>
      </c>
      <c r="CG1725">
        <f t="shared" si="2191"/>
        <v>1224.5</v>
      </c>
      <c r="CH1725">
        <f t="shared" si="2192"/>
        <v>1210.280029</v>
      </c>
    </row>
    <row r="1726" spans="1:86">
      <c r="A1726" s="1">
        <v>42016</v>
      </c>
      <c r="B1726">
        <v>1258.5</v>
      </c>
      <c r="C1726">
        <v>1264</v>
      </c>
      <c r="D1726">
        <v>1240.119995</v>
      </c>
      <c r="E1726">
        <v>1254.849976</v>
      </c>
      <c r="F1726">
        <v>1596006</v>
      </c>
      <c r="G1726">
        <f t="shared" si="2126"/>
        <v>372933.12341190391</v>
      </c>
      <c r="H1726">
        <f t="shared" si="2154"/>
        <v>53128033.088701025</v>
      </c>
      <c r="I1726">
        <f t="shared" si="2127"/>
        <v>1254.3674927500001</v>
      </c>
      <c r="J1726">
        <f t="shared" si="2134"/>
        <v>1283.9974977500001</v>
      </c>
      <c r="K1726">
        <f t="shared" si="2135"/>
        <v>1219.4700010000001</v>
      </c>
      <c r="L1726">
        <f t="shared" si="2136"/>
        <v>7</v>
      </c>
      <c r="M1726">
        <f t="shared" si="2137"/>
        <v>3</v>
      </c>
      <c r="N1726">
        <f t="shared" si="2138"/>
        <v>30</v>
      </c>
      <c r="O1726">
        <f t="shared" si="2139"/>
        <v>70</v>
      </c>
      <c r="P1726">
        <f t="shared" si="2114"/>
        <v>23.880004999999983</v>
      </c>
      <c r="Q1726">
        <f t="shared" si="2115"/>
        <v>9.1500240000000304</v>
      </c>
      <c r="R1726">
        <f t="shared" si="2116"/>
        <v>14.729980999999952</v>
      </c>
      <c r="S1726">
        <f t="shared" si="2117"/>
        <v>23.880004999999983</v>
      </c>
      <c r="T1726">
        <f t="shared" si="2153"/>
        <v>26.588955846203298</v>
      </c>
      <c r="U1726">
        <f t="shared" si="2118"/>
        <v>1.1999510000000555</v>
      </c>
      <c r="V1726">
        <f t="shared" si="2119"/>
        <v>6.9946000000072672E-2</v>
      </c>
      <c r="W1726">
        <f t="shared" si="2120"/>
        <v>1.1999510000000555</v>
      </c>
      <c r="X1726">
        <f t="shared" si="2121"/>
        <v>0</v>
      </c>
      <c r="Y1726">
        <f t="shared" si="2151"/>
        <v>6.3223249420502343</v>
      </c>
      <c r="Z1726">
        <f t="shared" si="2152"/>
        <v>6.3138855776262632</v>
      </c>
      <c r="AA1726">
        <f t="shared" si="2148"/>
        <v>23.778011361634626</v>
      </c>
      <c r="AB1726">
        <f t="shared" si="2149"/>
        <v>23.746271249413649</v>
      </c>
      <c r="AC1726">
        <f t="shared" si="2150"/>
        <v>6.6787146437846043E-2</v>
      </c>
      <c r="AD1726">
        <f t="shared" si="2158"/>
        <v>9.2441708885708653</v>
      </c>
      <c r="AE1726">
        <f t="shared" si="2131"/>
        <v>1233.0100097999998</v>
      </c>
      <c r="AF1726">
        <f t="shared" si="2133"/>
        <v>1239.1950073333335</v>
      </c>
      <c r="AG1726">
        <f t="shared" si="2155"/>
        <v>1245.9649963000002</v>
      </c>
      <c r="AH1726">
        <f t="shared" si="2140"/>
        <v>1254.1820068000002</v>
      </c>
      <c r="AI1726">
        <f t="shared" si="2141"/>
        <v>1305.7865401677973</v>
      </c>
      <c r="AJ1726">
        <f t="shared" si="2142"/>
        <v>1202.5774734322031</v>
      </c>
      <c r="AK1726">
        <f t="shared" si="2143"/>
        <v>0.50647200116353175</v>
      </c>
      <c r="AL1726">
        <f t="shared" si="2122"/>
        <v>0.23366649211337795</v>
      </c>
      <c r="AM1726">
        <f t="shared" si="2123"/>
        <v>372933.12341190391</v>
      </c>
      <c r="AN1726">
        <f t="shared" si="2156"/>
        <v>2290876.2762497901</v>
      </c>
      <c r="AO1726">
        <f t="shared" si="2157"/>
        <v>36844224</v>
      </c>
      <c r="AP1726">
        <f t="shared" si="2159"/>
        <v>6.2177351767533223E-2</v>
      </c>
      <c r="AQ1726">
        <f t="shared" si="2160"/>
        <v>1246.0342331705815</v>
      </c>
      <c r="AR1726">
        <f t="shared" si="2161"/>
        <v>1247.0444912200057</v>
      </c>
      <c r="AS1726">
        <f t="shared" si="2162"/>
        <v>1248.2215271335933</v>
      </c>
      <c r="AT1726">
        <f t="shared" si="2163"/>
        <v>1254.1428066451474</v>
      </c>
      <c r="AU1726">
        <f t="shared" si="2164"/>
        <v>1249.2863825497948</v>
      </c>
      <c r="AV1726">
        <f t="shared" si="2165"/>
        <v>1257.8065688048841</v>
      </c>
      <c r="AW1726">
        <f t="shared" si="2166"/>
        <v>-8.5201862550893566</v>
      </c>
      <c r="AX1726">
        <f t="shared" si="2193"/>
        <v>-9.0452369028109327</v>
      </c>
      <c r="AY1726">
        <f t="shared" si="2167"/>
        <v>0.52505064772157617</v>
      </c>
      <c r="AZ1726">
        <f t="shared" si="2124"/>
        <v>1252.9899903333333</v>
      </c>
      <c r="BA1726">
        <f t="shared" si="2125"/>
        <v>1999779542.5119419</v>
      </c>
      <c r="BB1726">
        <f t="shared" si="2128"/>
        <v>1999779542.5119419</v>
      </c>
      <c r="BC1726">
        <f t="shared" si="2129"/>
        <v>0</v>
      </c>
      <c r="BD1726">
        <f t="shared" si="2144"/>
        <v>15804331053.033159</v>
      </c>
      <c r="BE1726">
        <f t="shared" si="2145"/>
        <v>12538870142.828514</v>
      </c>
      <c r="BF1726">
        <f t="shared" si="2146"/>
        <v>1.2604270458987323</v>
      </c>
      <c r="BG1726">
        <f t="shared" si="2147"/>
        <v>55.760571799281145</v>
      </c>
      <c r="BH1726">
        <f t="shared" si="2168"/>
        <v>276043048</v>
      </c>
      <c r="BI1726">
        <f t="shared" si="2169"/>
        <v>-0.67738446168116973</v>
      </c>
      <c r="BJ1726">
        <f t="shared" si="2130"/>
        <v>-230.00480000000607</v>
      </c>
      <c r="BK1726">
        <f t="shared" si="2170"/>
        <v>-1.0349464436264348E-3</v>
      </c>
      <c r="BL1726">
        <f t="shared" si="2171"/>
        <v>0.99896505355637355</v>
      </c>
      <c r="BM1726">
        <f t="shared" si="2172"/>
        <v>27.19797717206718</v>
      </c>
      <c r="BN1726">
        <f t="shared" si="2173"/>
        <v>1252.0599975</v>
      </c>
      <c r="BO1726">
        <f t="shared" si="2132"/>
        <v>1235.1689941</v>
      </c>
      <c r="BP1726">
        <f t="shared" si="2174"/>
        <v>1267.8539625882354</v>
      </c>
      <c r="BQ1726">
        <f t="shared" si="2175"/>
        <v>-32.684968488235427</v>
      </c>
      <c r="BR1726">
        <f t="shared" si="2176"/>
        <v>-10.180053000000044</v>
      </c>
      <c r="BS1726">
        <f t="shared" si="2177"/>
        <v>-17.880004999999983</v>
      </c>
      <c r="BT1726">
        <f t="shared" si="2178"/>
        <v>-7.2199709999999868</v>
      </c>
      <c r="BU1726">
        <f t="shared" si="2179"/>
        <v>-4</v>
      </c>
      <c r="BV1726">
        <f t="shared" si="2180"/>
        <v>1240.3700032666668</v>
      </c>
      <c r="BW1726">
        <f t="shared" si="2181"/>
        <v>1240.0342901428571</v>
      </c>
      <c r="BX1726">
        <f t="shared" si="2182"/>
        <v>1246.9434592545454</v>
      </c>
      <c r="BY1726">
        <f t="shared" si="2183"/>
        <v>1250.6746180714285</v>
      </c>
      <c r="BZ1726">
        <f t="shared" si="2184"/>
        <v>1299.9499510000001</v>
      </c>
      <c r="CA1726">
        <f t="shared" si="2185"/>
        <v>1203.719971</v>
      </c>
      <c r="CB1726">
        <f t="shared" si="2186"/>
        <v>1223.5903545099998</v>
      </c>
      <c r="CC1726">
        <f t="shared" si="2187"/>
        <v>1242.8702592666668</v>
      </c>
      <c r="CD1726">
        <f t="shared" si="2188"/>
        <v>1264.8669365576191</v>
      </c>
      <c r="CE1726">
        <f t="shared" si="2189"/>
        <v>1232.3736638635014</v>
      </c>
      <c r="CF1726">
        <f t="shared" si="2190"/>
        <v>1256.150024</v>
      </c>
      <c r="CG1726">
        <f t="shared" si="2191"/>
        <v>1259.9499510000001</v>
      </c>
      <c r="CH1726">
        <f t="shared" si="2192"/>
        <v>1225</v>
      </c>
    </row>
    <row r="1727" spans="1:86">
      <c r="A1727" s="1">
        <v>42017</v>
      </c>
      <c r="B1727">
        <v>1260</v>
      </c>
      <c r="C1727">
        <v>1265.1999510000001</v>
      </c>
      <c r="D1727">
        <v>1240.0500489999999</v>
      </c>
      <c r="E1727">
        <v>1248.9499510000001</v>
      </c>
      <c r="F1727">
        <v>1468432</v>
      </c>
      <c r="G1727">
        <f t="shared" si="2126"/>
        <v>-429151.53730363603</v>
      </c>
      <c r="H1727">
        <f t="shared" si="2154"/>
        <v>52698881.551397391</v>
      </c>
      <c r="I1727">
        <f t="shared" si="2127"/>
        <v>1253.5499877500001</v>
      </c>
      <c r="J1727">
        <f t="shared" si="2134"/>
        <v>1283.9974977500001</v>
      </c>
      <c r="K1727">
        <f t="shared" si="2135"/>
        <v>1219.4700010000001</v>
      </c>
      <c r="L1727">
        <f t="shared" si="2136"/>
        <v>8</v>
      </c>
      <c r="M1727">
        <f t="shared" si="2137"/>
        <v>4</v>
      </c>
      <c r="N1727">
        <f t="shared" si="2138"/>
        <v>20</v>
      </c>
      <c r="O1727">
        <f t="shared" si="2139"/>
        <v>60</v>
      </c>
      <c r="P1727">
        <f t="shared" si="2114"/>
        <v>25.149902000000111</v>
      </c>
      <c r="Q1727">
        <f t="shared" si="2115"/>
        <v>16.25</v>
      </c>
      <c r="R1727">
        <f t="shared" si="2116"/>
        <v>8.899902000000111</v>
      </c>
      <c r="S1727">
        <f t="shared" si="2117"/>
        <v>25.149902000000111</v>
      </c>
      <c r="T1727">
        <f t="shared" si="2153"/>
        <v>26.486166285760213</v>
      </c>
      <c r="U1727">
        <f t="shared" si="2118"/>
        <v>0.70007299999997485</v>
      </c>
      <c r="V1727">
        <f t="shared" si="2119"/>
        <v>-10.199951000000056</v>
      </c>
      <c r="W1727">
        <f t="shared" si="2120"/>
        <v>0.70007299999997485</v>
      </c>
      <c r="X1727">
        <f t="shared" si="2121"/>
        <v>0</v>
      </c>
      <c r="Y1727">
        <f t="shared" si="2151"/>
        <v>5.9207355176180725</v>
      </c>
      <c r="Z1727">
        <f t="shared" si="2152"/>
        <v>5.862893750652959</v>
      </c>
      <c r="AA1727">
        <f t="shared" si="2148"/>
        <v>22.354067605477674</v>
      </c>
      <c r="AB1727">
        <f t="shared" si="2149"/>
        <v>22.135682783978567</v>
      </c>
      <c r="AC1727">
        <f t="shared" si="2150"/>
        <v>0.49086546808512321</v>
      </c>
      <c r="AD1727">
        <f t="shared" si="2158"/>
        <v>8.6395785416281043</v>
      </c>
      <c r="AE1727">
        <f t="shared" si="2131"/>
        <v>1238.1399902000001</v>
      </c>
      <c r="AF1727">
        <f t="shared" si="2133"/>
        <v>1235.6666666666667</v>
      </c>
      <c r="AG1727">
        <f t="shared" si="2155"/>
        <v>1249.4464965500001</v>
      </c>
      <c r="AH1727">
        <f t="shared" si="2140"/>
        <v>1252.573999</v>
      </c>
      <c r="AI1727">
        <f t="shared" si="2141"/>
        <v>1303.7263502330284</v>
      </c>
      <c r="AJ1727">
        <f t="shared" si="2142"/>
        <v>1201.4216477669715</v>
      </c>
      <c r="AK1727">
        <f t="shared" si="2143"/>
        <v>0.46457593920277218</v>
      </c>
      <c r="AL1727">
        <f t="shared" si="2122"/>
        <v>-0.29225155628836474</v>
      </c>
      <c r="AM1727">
        <f t="shared" si="2123"/>
        <v>-429151.53730363603</v>
      </c>
      <c r="AN1727">
        <f t="shared" si="2156"/>
        <v>3986784.1319172541</v>
      </c>
      <c r="AO1727">
        <f t="shared" si="2157"/>
        <v>34824868</v>
      </c>
      <c r="AP1727">
        <f t="shared" si="2159"/>
        <v>0.11448095458444391</v>
      </c>
      <c r="AQ1727">
        <f t="shared" si="2160"/>
        <v>1247.0255772325838</v>
      </c>
      <c r="AR1727">
        <f t="shared" si="2161"/>
        <v>1251.0132529573041</v>
      </c>
      <c r="AS1727">
        <f t="shared" si="2162"/>
        <v>1248.3526434295466</v>
      </c>
      <c r="AT1727">
        <f t="shared" si="2163"/>
        <v>1253.6754496370841</v>
      </c>
      <c r="AU1727">
        <f t="shared" si="2164"/>
        <v>1249.2359178173256</v>
      </c>
      <c r="AV1727">
        <f t="shared" si="2165"/>
        <v>1257.1866055585422</v>
      </c>
      <c r="AW1727">
        <f t="shared" si="2166"/>
        <v>-7.9506877412165977</v>
      </c>
      <c r="AX1727">
        <f t="shared" si="2193"/>
        <v>-8.8263270704920664</v>
      </c>
      <c r="AY1727">
        <f t="shared" si="2167"/>
        <v>0.87563932927546873</v>
      </c>
      <c r="AZ1727">
        <f t="shared" si="2124"/>
        <v>1251.3999836666667</v>
      </c>
      <c r="BA1727">
        <f t="shared" si="2125"/>
        <v>1837595780.8156106</v>
      </c>
      <c r="BB1727">
        <f t="shared" si="2128"/>
        <v>0</v>
      </c>
      <c r="BC1727">
        <f t="shared" si="2129"/>
        <v>1837595780.8156106</v>
      </c>
      <c r="BD1727">
        <f t="shared" si="2144"/>
        <v>14211116922.035761</v>
      </c>
      <c r="BE1727">
        <f t="shared" si="2145"/>
        <v>14376465923.644125</v>
      </c>
      <c r="BF1727">
        <f t="shared" si="2146"/>
        <v>0.98849863363593238</v>
      </c>
      <c r="BG1727">
        <f t="shared" si="2147"/>
        <v>49.710802759189292</v>
      </c>
      <c r="BH1727">
        <f t="shared" si="2168"/>
        <v>274574616</v>
      </c>
      <c r="BI1727">
        <f t="shared" si="2169"/>
        <v>-0.63241906221903077</v>
      </c>
      <c r="BJ1727">
        <f t="shared" si="2130"/>
        <v>-690.00249999999141</v>
      </c>
      <c r="BK1727">
        <f t="shared" si="2170"/>
        <v>-4.7017771947583907E-3</v>
      </c>
      <c r="BL1727">
        <f t="shared" si="2171"/>
        <v>0.99529822280524161</v>
      </c>
      <c r="BM1727">
        <f t="shared" si="2172"/>
        <v>26.959656261551029</v>
      </c>
      <c r="BN1727">
        <f t="shared" si="2173"/>
        <v>1252.625</v>
      </c>
      <c r="BO1727">
        <f t="shared" si="2132"/>
        <v>1237.2389891999999</v>
      </c>
      <c r="BP1727">
        <f t="shared" si="2174"/>
        <v>1265.7591103676473</v>
      </c>
      <c r="BQ1727">
        <f t="shared" si="2175"/>
        <v>-28.520121167647403</v>
      </c>
      <c r="BR1727">
        <f t="shared" si="2176"/>
        <v>-30.170043999999962</v>
      </c>
      <c r="BS1727">
        <f t="shared" si="2177"/>
        <v>-22.449951000000056</v>
      </c>
      <c r="BT1727">
        <f t="shared" si="2178"/>
        <v>-18</v>
      </c>
      <c r="BU1727">
        <f t="shared" si="2179"/>
        <v>-6.3499759999999696</v>
      </c>
      <c r="BV1727">
        <f t="shared" si="2180"/>
        <v>1245.683317</v>
      </c>
      <c r="BW1727">
        <f t="shared" si="2181"/>
        <v>1242.8214169047617</v>
      </c>
      <c r="BX1727">
        <f t="shared" si="2182"/>
        <v>1245.9921763818184</v>
      </c>
      <c r="BY1727">
        <f t="shared" si="2183"/>
        <v>1250.9588994714281</v>
      </c>
      <c r="BZ1727">
        <f t="shared" si="2184"/>
        <v>1299.9499510000001</v>
      </c>
      <c r="CA1727">
        <f t="shared" si="2185"/>
        <v>1203.719971</v>
      </c>
      <c r="CB1727">
        <f t="shared" si="2186"/>
        <v>1225.3538281733333</v>
      </c>
      <c r="CC1727">
        <f t="shared" si="2187"/>
        <v>1225.6030732027775</v>
      </c>
      <c r="CD1727">
        <f t="shared" si="2188"/>
        <v>1264.8416910865476</v>
      </c>
      <c r="CE1727">
        <f t="shared" si="2189"/>
        <v>1243.1024080938828</v>
      </c>
      <c r="CF1727">
        <f t="shared" si="2190"/>
        <v>1254.849976</v>
      </c>
      <c r="CG1727">
        <f t="shared" si="2191"/>
        <v>1264</v>
      </c>
      <c r="CH1727">
        <f t="shared" si="2192"/>
        <v>1240.119995</v>
      </c>
    </row>
    <row r="1728" spans="1:86">
      <c r="A1728" s="1">
        <v>42018</v>
      </c>
      <c r="B1728">
        <v>1258</v>
      </c>
      <c r="C1728">
        <v>1265.900024</v>
      </c>
      <c r="D1728">
        <v>1250.25</v>
      </c>
      <c r="E1728">
        <v>1260.969971</v>
      </c>
      <c r="F1728">
        <v>1787096</v>
      </c>
      <c r="G1728">
        <f t="shared" si="2126"/>
        <v>661158.04666675779</v>
      </c>
      <c r="H1728">
        <f t="shared" si="2154"/>
        <v>53360039.598064147</v>
      </c>
      <c r="I1728">
        <f t="shared" si="2127"/>
        <v>1258.77999875</v>
      </c>
      <c r="J1728">
        <f t="shared" si="2134"/>
        <v>1283.9974977500001</v>
      </c>
      <c r="K1728">
        <f t="shared" si="2135"/>
        <v>1219.4700010000001</v>
      </c>
      <c r="L1728">
        <f t="shared" si="2136"/>
        <v>9</v>
      </c>
      <c r="M1728">
        <f t="shared" si="2137"/>
        <v>5</v>
      </c>
      <c r="N1728">
        <f t="shared" si="2138"/>
        <v>10</v>
      </c>
      <c r="O1728">
        <f t="shared" si="2139"/>
        <v>50</v>
      </c>
      <c r="P1728">
        <f t="shared" si="2114"/>
        <v>15.65002400000003</v>
      </c>
      <c r="Q1728">
        <f t="shared" si="2115"/>
        <v>4.9300530000000435</v>
      </c>
      <c r="R1728">
        <f t="shared" si="2116"/>
        <v>10.719970999999987</v>
      </c>
      <c r="S1728">
        <f t="shared" si="2117"/>
        <v>15.65002400000003</v>
      </c>
      <c r="T1728">
        <f t="shared" si="2153"/>
        <v>25.712156122491628</v>
      </c>
      <c r="U1728">
        <f t="shared" si="2118"/>
        <v>24.979980999999952</v>
      </c>
      <c r="V1728">
        <f t="shared" si="2119"/>
        <v>-11.369995000000017</v>
      </c>
      <c r="W1728">
        <f t="shared" si="2120"/>
        <v>24.979980999999952</v>
      </c>
      <c r="X1728">
        <f t="shared" si="2121"/>
        <v>0</v>
      </c>
      <c r="Y1728">
        <f t="shared" si="2151"/>
        <v>7.2821101949310636</v>
      </c>
      <c r="Z1728">
        <f t="shared" si="2152"/>
        <v>5.4441156256063197</v>
      </c>
      <c r="AA1728">
        <f t="shared" si="2148"/>
        <v>28.321662952882665</v>
      </c>
      <c r="AB1728">
        <f t="shared" si="2149"/>
        <v>21.173314286327379</v>
      </c>
      <c r="AC1728">
        <f t="shared" si="2150"/>
        <v>14.442573904029087</v>
      </c>
      <c r="AD1728">
        <f t="shared" si="2158"/>
        <v>9.0194985656280675</v>
      </c>
      <c r="AE1728">
        <f t="shared" si="2131"/>
        <v>1248.5639891999999</v>
      </c>
      <c r="AF1728">
        <f t="shared" si="2133"/>
        <v>1241.9449870000001</v>
      </c>
      <c r="AG1728">
        <f t="shared" si="2155"/>
        <v>1251.4184936500001</v>
      </c>
      <c r="AH1728">
        <f t="shared" si="2140"/>
        <v>1250.7589966</v>
      </c>
      <c r="AI1728">
        <f t="shared" si="2141"/>
        <v>1299.2327738274505</v>
      </c>
      <c r="AJ1728">
        <f t="shared" si="2142"/>
        <v>1202.2852193725496</v>
      </c>
      <c r="AK1728">
        <f t="shared" si="2143"/>
        <v>0.60532472384076474</v>
      </c>
      <c r="AL1728">
        <f t="shared" si="2122"/>
        <v>0.3699622441473529</v>
      </c>
      <c r="AM1728">
        <f t="shared" si="2123"/>
        <v>661158.04666675779</v>
      </c>
      <c r="AN1728">
        <f t="shared" si="2156"/>
        <v>2254654.1195458421</v>
      </c>
      <c r="AO1728">
        <f t="shared" si="2157"/>
        <v>33272824</v>
      </c>
      <c r="AP1728">
        <f t="shared" si="2159"/>
        <v>6.7762631736513923E-2</v>
      </c>
      <c r="AQ1728">
        <f t="shared" si="2160"/>
        <v>1251.7666711135053</v>
      </c>
      <c r="AR1728">
        <f t="shared" si="2161"/>
        <v>1256.2962398294724</v>
      </c>
      <c r="AS1728">
        <f t="shared" si="2162"/>
        <v>1250.6237623922282</v>
      </c>
      <c r="AT1728">
        <f t="shared" si="2163"/>
        <v>1254.3319565597465</v>
      </c>
      <c r="AU1728">
        <f t="shared" si="2164"/>
        <v>1250.9960257947268</v>
      </c>
      <c r="AV1728">
        <f t="shared" si="2165"/>
        <v>1257.4514411394441</v>
      </c>
      <c r="AW1728">
        <f t="shared" si="2166"/>
        <v>-6.4554153447172666</v>
      </c>
      <c r="AX1728">
        <f t="shared" si="2193"/>
        <v>-8.3521447253371068</v>
      </c>
      <c r="AY1728">
        <f t="shared" si="2167"/>
        <v>1.8967293806198402</v>
      </c>
      <c r="AZ1728">
        <f t="shared" si="2124"/>
        <v>1259.0399983333334</v>
      </c>
      <c r="BA1728">
        <f t="shared" si="2125"/>
        <v>2250025344.8615069</v>
      </c>
      <c r="BB1728">
        <f t="shared" si="2128"/>
        <v>2250025344.8615069</v>
      </c>
      <c r="BC1728">
        <f t="shared" si="2129"/>
        <v>0</v>
      </c>
      <c r="BD1728">
        <f t="shared" si="2144"/>
        <v>16461142266.897268</v>
      </c>
      <c r="BE1728">
        <f t="shared" si="2145"/>
        <v>10283669220.564001</v>
      </c>
      <c r="BF1728">
        <f t="shared" si="2146"/>
        <v>1.6007070933378842</v>
      </c>
      <c r="BG1728">
        <f t="shared" si="2147"/>
        <v>61.548918655174369</v>
      </c>
      <c r="BH1728">
        <f t="shared" si="2168"/>
        <v>276361712</v>
      </c>
      <c r="BI1728">
        <f t="shared" si="2169"/>
        <v>-0.51337293302297771</v>
      </c>
      <c r="BJ1728">
        <f t="shared" si="2130"/>
        <v>1102.0019999999931</v>
      </c>
      <c r="BK1728">
        <f t="shared" si="2170"/>
        <v>9.62410062178699E-3</v>
      </c>
      <c r="BL1728">
        <f t="shared" si="2171"/>
        <v>1.009624100621787</v>
      </c>
      <c r="BM1728">
        <f t="shared" si="2172"/>
        <v>25.547923805055092</v>
      </c>
      <c r="BN1728">
        <f t="shared" si="2173"/>
        <v>1258.075012</v>
      </c>
      <c r="BO1728">
        <f t="shared" si="2132"/>
        <v>1244.5249999000002</v>
      </c>
      <c r="BP1728">
        <f t="shared" si="2174"/>
        <v>1264.0013158088238</v>
      </c>
      <c r="BQ1728">
        <f t="shared" si="2175"/>
        <v>-19.476315908823608</v>
      </c>
      <c r="BR1728">
        <f t="shared" si="2176"/>
        <v>-11.810058000000026</v>
      </c>
      <c r="BS1728">
        <f t="shared" si="2177"/>
        <v>-20.25</v>
      </c>
      <c r="BT1728">
        <f t="shared" si="2178"/>
        <v>-17.59997599999997</v>
      </c>
      <c r="BU1728">
        <f t="shared" si="2179"/>
        <v>-25.5</v>
      </c>
      <c r="BV1728">
        <f t="shared" si="2180"/>
        <v>1253.2933105999998</v>
      </c>
      <c r="BW1728">
        <f t="shared" si="2181"/>
        <v>1250.0509324285715</v>
      </c>
      <c r="BX1728">
        <f t="shared" si="2182"/>
        <v>1247.5187167454549</v>
      </c>
      <c r="BY1728">
        <f t="shared" si="2183"/>
        <v>1252.0563732285716</v>
      </c>
      <c r="BZ1728">
        <f t="shared" si="2184"/>
        <v>1299.9499510000001</v>
      </c>
      <c r="CA1728">
        <f t="shared" si="2185"/>
        <v>1203.719971</v>
      </c>
      <c r="CB1728">
        <f t="shared" si="2186"/>
        <v>1239.85030779</v>
      </c>
      <c r="CC1728">
        <f t="shared" si="2187"/>
        <v>1228.1190213111111</v>
      </c>
      <c r="CD1728">
        <f t="shared" si="2188"/>
        <v>1259.5348874417462</v>
      </c>
      <c r="CE1728">
        <f t="shared" si="2189"/>
        <v>1246.9073718485786</v>
      </c>
      <c r="CF1728">
        <f t="shared" si="2190"/>
        <v>1248.9499510000001</v>
      </c>
      <c r="CG1728">
        <f t="shared" si="2191"/>
        <v>1265.1999510000001</v>
      </c>
      <c r="CH1728">
        <f t="shared" si="2192"/>
        <v>1240.0500489999999</v>
      </c>
    </row>
    <row r="1729" spans="1:86">
      <c r="A1729" s="1">
        <v>42019</v>
      </c>
      <c r="B1729">
        <v>1266.5</v>
      </c>
      <c r="C1729">
        <v>1290.880005</v>
      </c>
      <c r="D1729">
        <v>1261.619995</v>
      </c>
      <c r="E1729">
        <v>1269.5500489999999</v>
      </c>
      <c r="F1729">
        <v>5009920</v>
      </c>
      <c r="G1729">
        <f t="shared" si="2126"/>
        <v>-2294340.8778001317</v>
      </c>
      <c r="H1729">
        <f t="shared" si="2154"/>
        <v>51065698.720264018</v>
      </c>
      <c r="I1729">
        <f t="shared" si="2127"/>
        <v>1272.1375122499999</v>
      </c>
      <c r="J1729">
        <f t="shared" si="2134"/>
        <v>1283.9974977500001</v>
      </c>
      <c r="K1729">
        <f t="shared" si="2135"/>
        <v>1219.4700010000001</v>
      </c>
      <c r="L1729">
        <f t="shared" si="2136"/>
        <v>10</v>
      </c>
      <c r="M1729">
        <f t="shared" si="2137"/>
        <v>6</v>
      </c>
      <c r="N1729">
        <f t="shared" si="2138"/>
        <v>0</v>
      </c>
      <c r="O1729">
        <f t="shared" si="2139"/>
        <v>40</v>
      </c>
      <c r="P1729">
        <f t="shared" si="2114"/>
        <v>29.260009999999966</v>
      </c>
      <c r="Q1729">
        <f t="shared" si="2115"/>
        <v>21.329956000000038</v>
      </c>
      <c r="R1729">
        <f t="shared" si="2116"/>
        <v>7.9300539999999273</v>
      </c>
      <c r="S1729">
        <f t="shared" si="2117"/>
        <v>29.260009999999966</v>
      </c>
      <c r="T1729">
        <f t="shared" si="2153"/>
        <v>25.965574256599364</v>
      </c>
      <c r="U1729">
        <f t="shared" si="2118"/>
        <v>-18.380004999999983</v>
      </c>
      <c r="V1729">
        <f t="shared" si="2119"/>
        <v>19.469970999999987</v>
      </c>
      <c r="W1729">
        <f t="shared" si="2120"/>
        <v>0</v>
      </c>
      <c r="X1729">
        <f t="shared" si="2121"/>
        <v>19.469970999999987</v>
      </c>
      <c r="Y1729">
        <f t="shared" si="2151"/>
        <v>6.7619594667217013</v>
      </c>
      <c r="Z1729">
        <f t="shared" si="2152"/>
        <v>6.4459624380630105</v>
      </c>
      <c r="AA1729">
        <f t="shared" si="2148"/>
        <v>26.042017788237796</v>
      </c>
      <c r="AB1729">
        <f t="shared" si="2149"/>
        <v>24.825033231932917</v>
      </c>
      <c r="AC1729">
        <f t="shared" si="2150"/>
        <v>2.3924810499085134</v>
      </c>
      <c r="AD1729">
        <f t="shared" si="2158"/>
        <v>9.1422297884870023</v>
      </c>
      <c r="AE1729">
        <f t="shared" si="2131"/>
        <v>1258.0939942</v>
      </c>
      <c r="AF1729">
        <f t="shared" si="2133"/>
        <v>1252.0616658333331</v>
      </c>
      <c r="AG1729">
        <f t="shared" si="2155"/>
        <v>1253.7934936499998</v>
      </c>
      <c r="AH1729">
        <f t="shared" si="2140"/>
        <v>1250.4359986000002</v>
      </c>
      <c r="AI1729">
        <f t="shared" si="2141"/>
        <v>1298.3584451235167</v>
      </c>
      <c r="AJ1729">
        <f t="shared" si="2142"/>
        <v>1202.5135520764836</v>
      </c>
      <c r="AK1729">
        <f t="shared" si="2143"/>
        <v>0.69942690520422512</v>
      </c>
      <c r="AL1729">
        <f t="shared" si="2122"/>
        <v>-0.45795958374587453</v>
      </c>
      <c r="AM1729">
        <f t="shared" si="2123"/>
        <v>-2294340.8778001317</v>
      </c>
      <c r="AN1729">
        <f t="shared" si="2156"/>
        <v>-497391.69217346935</v>
      </c>
      <c r="AO1729">
        <f t="shared" si="2157"/>
        <v>35995668</v>
      </c>
      <c r="AP1729">
        <f t="shared" si="2159"/>
        <v>-1.3818098671580962E-2</v>
      </c>
      <c r="AQ1729">
        <f t="shared" si="2160"/>
        <v>1257.8130195949134</v>
      </c>
      <c r="AR1729">
        <f t="shared" si="2161"/>
        <v>1259.0817460880728</v>
      </c>
      <c r="AS1729">
        <f t="shared" si="2162"/>
        <v>1254.0304939816272</v>
      </c>
      <c r="AT1729">
        <f t="shared" si="2163"/>
        <v>1255.7015848793692</v>
      </c>
      <c r="AU1729">
        <f t="shared" si="2164"/>
        <v>1253.7791292755178</v>
      </c>
      <c r="AV1729">
        <f t="shared" si="2165"/>
        <v>1258.298343689683</v>
      </c>
      <c r="AW1729">
        <f t="shared" si="2166"/>
        <v>-4.5192144141651625</v>
      </c>
      <c r="AX1729">
        <f t="shared" si="2193"/>
        <v>-7.5855586631027183</v>
      </c>
      <c r="AY1729">
        <f t="shared" si="2167"/>
        <v>3.0663442489375559</v>
      </c>
      <c r="AZ1729">
        <f t="shared" si="2124"/>
        <v>1274.0166830000001</v>
      </c>
      <c r="BA1729">
        <f t="shared" si="2125"/>
        <v>6382721660.4953604</v>
      </c>
      <c r="BB1729">
        <f t="shared" si="2128"/>
        <v>6382721660.4953604</v>
      </c>
      <c r="BC1729">
        <f t="shared" si="2129"/>
        <v>0</v>
      </c>
      <c r="BD1729">
        <f t="shared" si="2144"/>
        <v>22063193780.725964</v>
      </c>
      <c r="BE1729">
        <f t="shared" si="2145"/>
        <v>10283669220.564001</v>
      </c>
      <c r="BF1729">
        <f t="shared" si="2146"/>
        <v>2.1454593012975112</v>
      </c>
      <c r="BG1729">
        <f t="shared" si="2147"/>
        <v>68.2081405539885</v>
      </c>
      <c r="BH1729">
        <f t="shared" si="2168"/>
        <v>281371632</v>
      </c>
      <c r="BI1729">
        <f t="shared" si="2169"/>
        <v>-0.35915285407700376</v>
      </c>
      <c r="BJ1729">
        <f t="shared" si="2130"/>
        <v>758.00779999999577</v>
      </c>
      <c r="BK1729">
        <f t="shared" si="2170"/>
        <v>6.8043476032943195E-3</v>
      </c>
      <c r="BL1729">
        <f t="shared" si="2171"/>
        <v>1.0068043476032944</v>
      </c>
      <c r="BM1729">
        <f t="shared" si="2172"/>
        <v>25.257347010323283</v>
      </c>
      <c r="BN1729">
        <f t="shared" si="2173"/>
        <v>1276.25</v>
      </c>
      <c r="BO1729">
        <f t="shared" si="2132"/>
        <v>1256.2969969999999</v>
      </c>
      <c r="BP1729">
        <f t="shared" si="2174"/>
        <v>1262.6167566323531</v>
      </c>
      <c r="BQ1729">
        <f t="shared" si="2175"/>
        <v>-6.3197596323532252</v>
      </c>
      <c r="BR1729">
        <f t="shared" si="2176"/>
        <v>-20.169922000000042</v>
      </c>
      <c r="BS1729">
        <f t="shared" si="2177"/>
        <v>-13.680053999999927</v>
      </c>
      <c r="BT1729">
        <f t="shared" si="2178"/>
        <v>-4.589966000000004</v>
      </c>
      <c r="BU1729">
        <f t="shared" si="2179"/>
        <v>-9</v>
      </c>
      <c r="BV1729">
        <f t="shared" si="2180"/>
        <v>1260.2886638666666</v>
      </c>
      <c r="BW1729">
        <f t="shared" si="2181"/>
        <v>1257.9380930000002</v>
      </c>
      <c r="BX1729">
        <f t="shared" si="2182"/>
        <v>1250.9352717272725</v>
      </c>
      <c r="BY1729">
        <f t="shared" si="2183"/>
        <v>1253.7831880238095</v>
      </c>
      <c r="BZ1729">
        <f t="shared" si="2184"/>
        <v>1299.9499510000001</v>
      </c>
      <c r="CA1729">
        <f t="shared" si="2185"/>
        <v>1203.719971</v>
      </c>
      <c r="CB1729">
        <f t="shared" si="2186"/>
        <v>1255.6581298066667</v>
      </c>
      <c r="CC1729">
        <f t="shared" si="2187"/>
        <v>1241.8855341305555</v>
      </c>
      <c r="CD1729">
        <f t="shared" si="2188"/>
        <v>1255.8359868441271</v>
      </c>
      <c r="CE1729">
        <f t="shared" si="2189"/>
        <v>1251.7018437464981</v>
      </c>
      <c r="CF1729">
        <f t="shared" si="2190"/>
        <v>1260.969971</v>
      </c>
      <c r="CG1729">
        <f t="shared" si="2191"/>
        <v>1265.900024</v>
      </c>
      <c r="CH1729">
        <f t="shared" si="2192"/>
        <v>1250.25</v>
      </c>
    </row>
    <row r="1730" spans="1:86">
      <c r="A1730" s="1">
        <v>42020</v>
      </c>
      <c r="B1730">
        <v>1271.849976</v>
      </c>
      <c r="C1730">
        <v>1272.5</v>
      </c>
      <c r="D1730">
        <v>1242.150024</v>
      </c>
      <c r="E1730">
        <v>1266.0699460000001</v>
      </c>
      <c r="F1730">
        <v>5293830</v>
      </c>
      <c r="G1730">
        <f t="shared" si="2126"/>
        <v>3050690.6468209629</v>
      </c>
      <c r="H1730">
        <f t="shared" si="2154"/>
        <v>54116389.36708498</v>
      </c>
      <c r="I1730">
        <f t="shared" si="2127"/>
        <v>1263.1424864999999</v>
      </c>
      <c r="J1730">
        <f t="shared" si="2134"/>
        <v>1280.722473</v>
      </c>
      <c r="K1730">
        <f t="shared" si="2135"/>
        <v>1219.4700010000001</v>
      </c>
      <c r="L1730">
        <f t="shared" si="2136"/>
        <v>10</v>
      </c>
      <c r="M1730">
        <f t="shared" si="2137"/>
        <v>7</v>
      </c>
      <c r="N1730">
        <f t="shared" si="2138"/>
        <v>0</v>
      </c>
      <c r="O1730">
        <f t="shared" si="2139"/>
        <v>30</v>
      </c>
      <c r="P1730">
        <f t="shared" si="2114"/>
        <v>30.34997599999997</v>
      </c>
      <c r="Q1730">
        <f t="shared" si="2115"/>
        <v>6.4300539999999273</v>
      </c>
      <c r="R1730">
        <f t="shared" si="2116"/>
        <v>23.919922000000042</v>
      </c>
      <c r="S1730">
        <f t="shared" si="2117"/>
        <v>30.34997599999997</v>
      </c>
      <c r="T1730">
        <f t="shared" si="2153"/>
        <v>26.278745809699409</v>
      </c>
      <c r="U1730">
        <f t="shared" si="2118"/>
        <v>3</v>
      </c>
      <c r="V1730">
        <f t="shared" si="2119"/>
        <v>-9.3499759999999696</v>
      </c>
      <c r="W1730">
        <f t="shared" si="2120"/>
        <v>3</v>
      </c>
      <c r="X1730">
        <f t="shared" si="2121"/>
        <v>0</v>
      </c>
      <c r="Y1730">
        <f t="shared" si="2151"/>
        <v>6.4932480762415796</v>
      </c>
      <c r="Z1730">
        <f t="shared" si="2152"/>
        <v>5.9855365496299386</v>
      </c>
      <c r="AA1730">
        <f t="shared" si="2148"/>
        <v>24.709124717226576</v>
      </c>
      <c r="AB1730">
        <f t="shared" si="2149"/>
        <v>22.777101285483322</v>
      </c>
      <c r="AC1730">
        <f t="shared" si="2150"/>
        <v>4.0685975584435763</v>
      </c>
      <c r="AD1730">
        <f t="shared" si="2158"/>
        <v>9.360633907409996</v>
      </c>
      <c r="AE1730">
        <f t="shared" si="2131"/>
        <v>1260.0779785999998</v>
      </c>
      <c r="AF1730">
        <f t="shared" si="2133"/>
        <v>1259.4233194999999</v>
      </c>
      <c r="AG1730">
        <f t="shared" si="2155"/>
        <v>1255.5794921499999</v>
      </c>
      <c r="AH1730">
        <f t="shared" si="2140"/>
        <v>1248.0709961</v>
      </c>
      <c r="AI1730">
        <f t="shared" si="2141"/>
        <v>1289.9597041609177</v>
      </c>
      <c r="AJ1730">
        <f t="shared" si="2142"/>
        <v>1206.1822880390823</v>
      </c>
      <c r="AK1730">
        <f t="shared" si="2143"/>
        <v>0.71484250449816522</v>
      </c>
      <c r="AL1730">
        <f t="shared" si="2122"/>
        <v>0.57627287744807876</v>
      </c>
      <c r="AM1730">
        <f t="shared" si="2123"/>
        <v>3050690.6468209629</v>
      </c>
      <c r="AN1730">
        <f t="shared" si="2156"/>
        <v>1757632.448295681</v>
      </c>
      <c r="AO1730">
        <f t="shared" si="2157"/>
        <v>39808054</v>
      </c>
      <c r="AP1730">
        <f t="shared" si="2159"/>
        <v>4.4152684486804629E-2</v>
      </c>
      <c r="AQ1730">
        <f t="shared" si="2160"/>
        <v>1260.620374572643</v>
      </c>
      <c r="AR1730">
        <f t="shared" si="2161"/>
        <v>1258.0609484529721</v>
      </c>
      <c r="AS1730">
        <f t="shared" si="2162"/>
        <v>1256.1975953449344</v>
      </c>
      <c r="AT1730">
        <f t="shared" si="2163"/>
        <v>1256.6347373802259</v>
      </c>
      <c r="AU1730">
        <f t="shared" si="2164"/>
        <v>1255.6227517841901</v>
      </c>
      <c r="AV1730">
        <f t="shared" si="2165"/>
        <v>1258.842355851405</v>
      </c>
      <c r="AW1730">
        <f t="shared" si="2166"/>
        <v>-3.2196040672149593</v>
      </c>
      <c r="AX1730">
        <f t="shared" si="2193"/>
        <v>-6.7123677439251663</v>
      </c>
      <c r="AY1730">
        <f t="shared" si="2167"/>
        <v>3.492763676710207</v>
      </c>
      <c r="AZ1730">
        <f t="shared" si="2124"/>
        <v>1260.23999</v>
      </c>
      <c r="BA1730">
        <f t="shared" si="2125"/>
        <v>6671496266.2617006</v>
      </c>
      <c r="BB1730">
        <f t="shared" si="2128"/>
        <v>0</v>
      </c>
      <c r="BC1730">
        <f t="shared" si="2129"/>
        <v>6671496266.2617006</v>
      </c>
      <c r="BD1730">
        <f t="shared" si="2144"/>
        <v>21080866632.177883</v>
      </c>
      <c r="BE1730">
        <f t="shared" si="2145"/>
        <v>16955165486.825703</v>
      </c>
      <c r="BF1730">
        <f t="shared" si="2146"/>
        <v>1.2433300429039094</v>
      </c>
      <c r="BG1730">
        <f t="shared" si="2147"/>
        <v>55.42341158568285</v>
      </c>
      <c r="BH1730">
        <f t="shared" si="2168"/>
        <v>276077802</v>
      </c>
      <c r="BI1730">
        <f t="shared" si="2169"/>
        <v>-0.25575911489230224</v>
      </c>
      <c r="BJ1730">
        <f t="shared" si="2130"/>
        <v>-448.01029999998718</v>
      </c>
      <c r="BK1730">
        <f t="shared" si="2170"/>
        <v>-2.741209771714854E-3</v>
      </c>
      <c r="BL1730">
        <f t="shared" si="2171"/>
        <v>0.99725879022828512</v>
      </c>
      <c r="BM1730">
        <f t="shared" si="2172"/>
        <v>22.077287619060126</v>
      </c>
      <c r="BN1730">
        <f t="shared" si="2173"/>
        <v>1257.325012</v>
      </c>
      <c r="BO1730">
        <f t="shared" si="2132"/>
        <v>1259.2670043000001</v>
      </c>
      <c r="BP1730">
        <f t="shared" si="2174"/>
        <v>1260.4258745588238</v>
      </c>
      <c r="BQ1730">
        <f t="shared" si="2175"/>
        <v>-1.1588702588237538</v>
      </c>
      <c r="BR1730">
        <f t="shared" si="2176"/>
        <v>-4.0500489999999445</v>
      </c>
      <c r="BS1730">
        <f t="shared" si="2177"/>
        <v>-20.169922000000042</v>
      </c>
      <c r="BT1730">
        <f t="shared" si="2178"/>
        <v>-27.449951000000056</v>
      </c>
      <c r="BU1730">
        <f t="shared" si="2179"/>
        <v>-18.65002400000003</v>
      </c>
      <c r="BV1730">
        <f t="shared" si="2180"/>
        <v>1262.9473144666667</v>
      </c>
      <c r="BW1730">
        <f t="shared" si="2181"/>
        <v>1261.9404587619047</v>
      </c>
      <c r="BX1730">
        <f t="shared" si="2182"/>
        <v>1253.7778076181819</v>
      </c>
      <c r="BY1730">
        <f t="shared" si="2183"/>
        <v>1254.9523739619051</v>
      </c>
      <c r="BZ1730">
        <f t="shared" si="2184"/>
        <v>1299.9499510000001</v>
      </c>
      <c r="CA1730">
        <f t="shared" si="2185"/>
        <v>1203.719971</v>
      </c>
      <c r="CB1730">
        <f t="shared" si="2186"/>
        <v>1256.0662408366666</v>
      </c>
      <c r="CC1730">
        <f t="shared" si="2187"/>
        <v>1256.2856614222221</v>
      </c>
      <c r="CD1730">
        <f t="shared" si="2188"/>
        <v>1243.5088480942063</v>
      </c>
      <c r="CE1730">
        <f t="shared" si="2189"/>
        <v>1256.2928380311437</v>
      </c>
      <c r="CF1730">
        <f t="shared" si="2190"/>
        <v>1269.5500489999999</v>
      </c>
      <c r="CG1730">
        <f t="shared" si="2191"/>
        <v>1290.880005</v>
      </c>
      <c r="CH1730">
        <f t="shared" si="2192"/>
        <v>1261.619995</v>
      </c>
    </row>
    <row r="1731" spans="1:86">
      <c r="A1731" s="1">
        <v>42023</v>
      </c>
      <c r="B1731">
        <v>1268</v>
      </c>
      <c r="C1731">
        <v>1275.5</v>
      </c>
      <c r="D1731">
        <v>1251.5</v>
      </c>
      <c r="E1731">
        <v>1255.5</v>
      </c>
      <c r="F1731">
        <v>1135074</v>
      </c>
      <c r="G1731">
        <f t="shared" si="2126"/>
        <v>-756716</v>
      </c>
      <c r="H1731">
        <f t="shared" si="2154"/>
        <v>53359673.36708498</v>
      </c>
      <c r="I1731">
        <f t="shared" si="2127"/>
        <v>1262.625</v>
      </c>
      <c r="J1731">
        <f t="shared" si="2134"/>
        <v>1272.1375122499999</v>
      </c>
      <c r="K1731">
        <f t="shared" si="2135"/>
        <v>1219.4700010000001</v>
      </c>
      <c r="L1731">
        <f t="shared" si="2136"/>
        <v>3</v>
      </c>
      <c r="M1731">
        <f t="shared" si="2137"/>
        <v>8</v>
      </c>
      <c r="N1731">
        <f t="shared" si="2138"/>
        <v>70</v>
      </c>
      <c r="O1731">
        <f t="shared" si="2139"/>
        <v>20</v>
      </c>
      <c r="P1731">
        <f t="shared" ref="P1731:P1794" si="2194">(C1731-D1731)</f>
        <v>24</v>
      </c>
      <c r="Q1731">
        <f t="shared" ref="Q1731:Q1794" si="2195">(C1731-E1731)</f>
        <v>20</v>
      </c>
      <c r="R1731">
        <f t="shared" ref="R1731:R1794" si="2196">(E1731-D1731)</f>
        <v>4</v>
      </c>
      <c r="S1731">
        <f t="shared" ref="S1731:S1794" si="2197">MAX(P1731:R1731)</f>
        <v>24</v>
      </c>
      <c r="T1731">
        <f t="shared" si="2153"/>
        <v>26.115978251863737</v>
      </c>
      <c r="U1731">
        <f t="shared" ref="U1731:U1794" si="2198">(C1732-C1731)</f>
        <v>-10.5</v>
      </c>
      <c r="V1731">
        <f t="shared" ref="V1731:V1794" si="2199">D1731-D1732</f>
        <v>9.8800049999999828</v>
      </c>
      <c r="W1731">
        <f t="shared" ref="W1731:W1794" si="2200">IF(AND(U1731&gt;V1731,U1731&gt;0),U1731,)</f>
        <v>0</v>
      </c>
      <c r="X1731">
        <f t="shared" ref="X1731:X1794" si="2201">IF(AND(V1731&gt;U1731,V1731&gt;0),V1731,)</f>
        <v>9.8800049999999828</v>
      </c>
      <c r="Y1731">
        <f t="shared" si="2151"/>
        <v>6.0294446422243242</v>
      </c>
      <c r="Z1731">
        <f t="shared" si="2152"/>
        <v>6.2637128675135134</v>
      </c>
      <c r="AA1731">
        <f t="shared" si="2148"/>
        <v>23.087186641358301</v>
      </c>
      <c r="AB1731">
        <f t="shared" si="2149"/>
        <v>23.984216892455525</v>
      </c>
      <c r="AC1731">
        <f t="shared" si="2150"/>
        <v>1.9056798475380932</v>
      </c>
      <c r="AD1731">
        <f t="shared" si="2158"/>
        <v>8.9097139333124833</v>
      </c>
      <c r="AE1731">
        <f t="shared" si="2131"/>
        <v>1260.2079834000001</v>
      </c>
      <c r="AF1731">
        <f t="shared" si="2133"/>
        <v>1259.3149821666666</v>
      </c>
      <c r="AG1731">
        <f t="shared" si="2155"/>
        <v>1255.5904906999999</v>
      </c>
      <c r="AH1731">
        <f t="shared" si="2140"/>
        <v>1246.6089966</v>
      </c>
      <c r="AI1731">
        <f t="shared" si="2141"/>
        <v>1286.2792221028103</v>
      </c>
      <c r="AJ1731">
        <f t="shared" si="2142"/>
        <v>1206.9387710971896</v>
      </c>
      <c r="AK1731">
        <f t="shared" si="2143"/>
        <v>0.6120614174397645</v>
      </c>
      <c r="AL1731">
        <f t="shared" ref="AL1731:AL1794" si="2202">(R1731-Q1731)/P1731</f>
        <v>-0.66666666666666663</v>
      </c>
      <c r="AM1731">
        <f t="shared" ref="AM1731:AM1794" si="2203">AL1731*F1731</f>
        <v>-756716</v>
      </c>
      <c r="AN1731">
        <f t="shared" si="2156"/>
        <v>-1165.4833929999731</v>
      </c>
      <c r="AO1731">
        <f t="shared" si="2157"/>
        <v>39039998</v>
      </c>
      <c r="AP1731">
        <f t="shared" si="2159"/>
        <v>-2.9853572046801157E-5</v>
      </c>
      <c r="AQ1731">
        <f t="shared" si="2160"/>
        <v>1258.8794472179443</v>
      </c>
      <c r="AR1731">
        <f t="shared" si="2161"/>
        <v>1255.8262698788751</v>
      </c>
      <c r="AS1731">
        <f t="shared" si="2162"/>
        <v>1256.0720281828462</v>
      </c>
      <c r="AT1731">
        <f t="shared" si="2163"/>
        <v>1256.5326110160056</v>
      </c>
      <c r="AU1731">
        <f t="shared" si="2164"/>
        <v>1255.6043390165617</v>
      </c>
      <c r="AV1731">
        <f t="shared" si="2165"/>
        <v>1258.6083909418066</v>
      </c>
      <c r="AW1731">
        <f t="shared" si="2166"/>
        <v>-3.004051925244994</v>
      </c>
      <c r="AX1731">
        <f t="shared" si="2193"/>
        <v>-5.9707045801891319</v>
      </c>
      <c r="AY1731">
        <f t="shared" si="2167"/>
        <v>2.9666526549441379</v>
      </c>
      <c r="AZ1731">
        <f t="shared" ref="AZ1731:AZ1794" si="2204">AVERAGE(C1731:E1731)</f>
        <v>1260.8333333333333</v>
      </c>
      <c r="BA1731">
        <f t="shared" ref="BA1731:BA1794" si="2205">AZ1731*F1731</f>
        <v>1431139135</v>
      </c>
      <c r="BB1731">
        <f t="shared" si="2128"/>
        <v>1431139135</v>
      </c>
      <c r="BC1731">
        <f t="shared" si="2129"/>
        <v>0</v>
      </c>
      <c r="BD1731">
        <f t="shared" si="2144"/>
        <v>21624983472.677883</v>
      </c>
      <c r="BE1731">
        <f t="shared" si="2145"/>
        <v>16955165486.825703</v>
      </c>
      <c r="BF1731">
        <f t="shared" si="2146"/>
        <v>1.2754215515903202</v>
      </c>
      <c r="BG1731">
        <f t="shared" si="2147"/>
        <v>56.052099475761416</v>
      </c>
      <c r="BH1731">
        <f t="shared" si="2168"/>
        <v>274942728</v>
      </c>
      <c r="BI1731">
        <f t="shared" si="2169"/>
        <v>-0.23868043045518597</v>
      </c>
      <c r="BJ1731">
        <f t="shared" si="2130"/>
        <v>-1156.9946000000073</v>
      </c>
      <c r="BK1731">
        <f t="shared" si="2170"/>
        <v>-8.3486272092585263E-3</v>
      </c>
      <c r="BL1731">
        <f t="shared" si="2171"/>
        <v>0.99165137279074145</v>
      </c>
      <c r="BM1731">
        <f t="shared" si="2172"/>
        <v>20.908044646895526</v>
      </c>
      <c r="BN1731">
        <f t="shared" si="2173"/>
        <v>1263.5</v>
      </c>
      <c r="BO1731">
        <f t="shared" si="2132"/>
        <v>1261.5550048</v>
      </c>
      <c r="BP1731">
        <f t="shared" si="2174"/>
        <v>1258.2844040441178</v>
      </c>
      <c r="BQ1731">
        <f t="shared" si="2175"/>
        <v>3.2706007558822421</v>
      </c>
      <c r="BR1731">
        <f t="shared" si="2176"/>
        <v>32.199951000000056</v>
      </c>
      <c r="BS1731">
        <f t="shared" si="2177"/>
        <v>31.5</v>
      </c>
      <c r="BT1731">
        <f t="shared" si="2178"/>
        <v>10.949951000000056</v>
      </c>
      <c r="BU1731">
        <f t="shared" si="2179"/>
        <v>3.4499510000000555</v>
      </c>
      <c r="BV1731">
        <f t="shared" si="2180"/>
        <v>1261.4213215999998</v>
      </c>
      <c r="BW1731">
        <f t="shared" si="2181"/>
        <v>1260.8195103333335</v>
      </c>
      <c r="BX1731">
        <f t="shared" si="2182"/>
        <v>1255.1285355999996</v>
      </c>
      <c r="BY1731">
        <f t="shared" si="2183"/>
        <v>1254.9448032809523</v>
      </c>
      <c r="BZ1731">
        <f t="shared" si="2184"/>
        <v>1290.880005</v>
      </c>
      <c r="CA1731">
        <f t="shared" si="2185"/>
        <v>1203.719971</v>
      </c>
      <c r="CB1731">
        <f t="shared" si="2186"/>
        <v>1257.0652396633334</v>
      </c>
      <c r="CC1731">
        <f t="shared" si="2187"/>
        <v>1256.6076977249998</v>
      </c>
      <c r="CD1731">
        <f t="shared" si="2188"/>
        <v>1232.8194970078571</v>
      </c>
      <c r="CE1731">
        <f t="shared" si="2189"/>
        <v>1256.4384775770914</v>
      </c>
      <c r="CF1731">
        <f t="shared" si="2190"/>
        <v>1266.0699460000001</v>
      </c>
      <c r="CG1731">
        <f t="shared" si="2191"/>
        <v>1272.5</v>
      </c>
      <c r="CH1731">
        <f t="shared" si="2192"/>
        <v>1242.150024</v>
      </c>
    </row>
    <row r="1732" spans="1:86">
      <c r="A1732" s="1">
        <v>42024</v>
      </c>
      <c r="B1732">
        <v>1260</v>
      </c>
      <c r="C1732">
        <v>1265</v>
      </c>
      <c r="D1732">
        <v>1241.619995</v>
      </c>
      <c r="E1732">
        <v>1250.219971</v>
      </c>
      <c r="F1732">
        <v>2058566</v>
      </c>
      <c r="G1732">
        <f t="shared" ref="G1732:G1795" si="2206">(((E1732-D1732)-(C1732-E1732))/(C1732-D1732))*F1732</f>
        <v>-544142.18405847636</v>
      </c>
      <c r="H1732">
        <f t="shared" si="2154"/>
        <v>52815531.1830265</v>
      </c>
      <c r="I1732">
        <f t="shared" ref="I1732:I1795" si="2207">AVERAGE(B1732:E1732)</f>
        <v>1254.2099914999999</v>
      </c>
      <c r="J1732">
        <f t="shared" si="2134"/>
        <v>1272.1375122499999</v>
      </c>
      <c r="K1732">
        <f t="shared" si="2135"/>
        <v>1219.4700010000001</v>
      </c>
      <c r="L1732">
        <f t="shared" si="2136"/>
        <v>4</v>
      </c>
      <c r="M1732">
        <f t="shared" si="2137"/>
        <v>9</v>
      </c>
      <c r="N1732">
        <f t="shared" si="2138"/>
        <v>60</v>
      </c>
      <c r="O1732">
        <f t="shared" si="2139"/>
        <v>10</v>
      </c>
      <c r="P1732">
        <f t="shared" si="2194"/>
        <v>23.380004999999983</v>
      </c>
      <c r="Q1732">
        <f t="shared" si="2195"/>
        <v>14.780029000000013</v>
      </c>
      <c r="R1732">
        <f t="shared" si="2196"/>
        <v>8.5999759999999696</v>
      </c>
      <c r="S1732">
        <f t="shared" si="2197"/>
        <v>23.380004999999983</v>
      </c>
      <c r="T1732">
        <f t="shared" si="2153"/>
        <v>25.920551591016327</v>
      </c>
      <c r="U1732">
        <f t="shared" si="2198"/>
        <v>-4</v>
      </c>
      <c r="V1732">
        <f t="shared" si="2199"/>
        <v>-2.5</v>
      </c>
      <c r="W1732">
        <f t="shared" si="2200"/>
        <v>0</v>
      </c>
      <c r="X1732">
        <f t="shared" si="2201"/>
        <v>0</v>
      </c>
      <c r="Y1732">
        <f t="shared" si="2151"/>
        <v>5.5987700249225867</v>
      </c>
      <c r="Z1732">
        <f t="shared" si="2152"/>
        <v>5.8163048055482625</v>
      </c>
      <c r="AA1732">
        <f t="shared" si="2148"/>
        <v>21.599733343880832</v>
      </c>
      <c r="AB1732">
        <f t="shared" si="2149"/>
        <v>22.438970039372567</v>
      </c>
      <c r="AC1732">
        <f t="shared" si="2150"/>
        <v>1.9056798475380898</v>
      </c>
      <c r="AD1732">
        <f t="shared" si="2158"/>
        <v>8.4459440464879005</v>
      </c>
      <c r="AE1732">
        <f t="shared" si="2131"/>
        <v>1260.4619874</v>
      </c>
      <c r="AF1732">
        <f t="shared" si="2133"/>
        <v>1258.5433146666667</v>
      </c>
      <c r="AG1732">
        <f t="shared" si="2155"/>
        <v>1255.2664917</v>
      </c>
      <c r="AH1732">
        <f t="shared" si="2140"/>
        <v>1249.3009888000001</v>
      </c>
      <c r="AI1732">
        <f t="shared" si="2141"/>
        <v>1285.8062259938845</v>
      </c>
      <c r="AJ1732">
        <f t="shared" si="2142"/>
        <v>1212.7957516061158</v>
      </c>
      <c r="AK1732">
        <f t="shared" si="2143"/>
        <v>0.51258699121880791</v>
      </c>
      <c r="AL1732">
        <f t="shared" si="2202"/>
        <v>-0.26433069625092243</v>
      </c>
      <c r="AM1732">
        <f t="shared" si="2203"/>
        <v>-544142.18405847636</v>
      </c>
      <c r="AN1732">
        <f t="shared" si="2156"/>
        <v>-1249855.1664780946</v>
      </c>
      <c r="AO1732">
        <f t="shared" si="2157"/>
        <v>39454610</v>
      </c>
      <c r="AP1732">
        <f t="shared" si="2159"/>
        <v>-3.1678304930098017E-2</v>
      </c>
      <c r="AQ1732">
        <f t="shared" si="2160"/>
        <v>1255.9352253038433</v>
      </c>
      <c r="AR1732">
        <f t="shared" si="2161"/>
        <v>1256.1322898033957</v>
      </c>
      <c r="AS1732">
        <f t="shared" si="2162"/>
        <v>1255.0186578899338</v>
      </c>
      <c r="AT1732">
        <f t="shared" si="2163"/>
        <v>1255.9644734145652</v>
      </c>
      <c r="AU1732">
        <f t="shared" si="2164"/>
        <v>1254.7966838140774</v>
      </c>
      <c r="AV1732">
        <f t="shared" si="2165"/>
        <v>1258.0212015458801</v>
      </c>
      <c r="AW1732">
        <f t="shared" si="2166"/>
        <v>-3.2245177318027345</v>
      </c>
      <c r="AX1732">
        <f t="shared" si="2193"/>
        <v>-5.4214672105118522</v>
      </c>
      <c r="AY1732">
        <f t="shared" si="2167"/>
        <v>2.1969494787091177</v>
      </c>
      <c r="AZ1732">
        <f t="shared" si="2204"/>
        <v>1252.2799886666667</v>
      </c>
      <c r="BA1732">
        <f t="shared" si="2205"/>
        <v>2577901007.1495852</v>
      </c>
      <c r="BB1732">
        <f t="shared" ref="BB1732:BB1795" si="2208">IF(AZ1732&gt;AZ1731,BA1732,0)</f>
        <v>0</v>
      </c>
      <c r="BC1732">
        <f t="shared" ref="BC1732:BC1795" si="2209">IF(AZ1732&lt;AZ1731,BA1732,0)</f>
        <v>2577901007.1495852</v>
      </c>
      <c r="BD1732">
        <f t="shared" si="2144"/>
        <v>19618493128.526138</v>
      </c>
      <c r="BE1732">
        <f t="shared" si="2145"/>
        <v>19533066493.975288</v>
      </c>
      <c r="BF1732">
        <f t="shared" si="2146"/>
        <v>1.0043734369397246</v>
      </c>
      <c r="BG1732">
        <f t="shared" si="2147"/>
        <v>50.109097358284743</v>
      </c>
      <c r="BH1732">
        <f t="shared" si="2168"/>
        <v>272884162</v>
      </c>
      <c r="BI1732">
        <f t="shared" si="2169"/>
        <v>-0.25631664457168024</v>
      </c>
      <c r="BJ1732">
        <f t="shared" ref="BJ1732:BJ1795" si="2210">((E1732-E1731)-1)*100</f>
        <v>-628.00290000000132</v>
      </c>
      <c r="BK1732">
        <f t="shared" si="2170"/>
        <v>-4.2055189167662394E-3</v>
      </c>
      <c r="BL1732">
        <f t="shared" si="2171"/>
        <v>0.99579448108323376</v>
      </c>
      <c r="BM1732">
        <f t="shared" si="2172"/>
        <v>19.239949342897884</v>
      </c>
      <c r="BN1732">
        <f t="shared" si="2173"/>
        <v>1253.3099975</v>
      </c>
      <c r="BO1732">
        <f t="shared" si="2132"/>
        <v>1261.6920043000002</v>
      </c>
      <c r="BP1732">
        <f t="shared" si="2174"/>
        <v>1255.7324918382353</v>
      </c>
      <c r="BQ1732">
        <f t="shared" si="2175"/>
        <v>5.9595124617649162</v>
      </c>
      <c r="BR1732">
        <f t="shared" si="2176"/>
        <v>41.369995000000017</v>
      </c>
      <c r="BS1732">
        <f t="shared" si="2177"/>
        <v>37.90002400000003</v>
      </c>
      <c r="BT1732">
        <f t="shared" si="2178"/>
        <v>25.430053999999927</v>
      </c>
      <c r="BU1732">
        <f t="shared" si="2179"/>
        <v>25</v>
      </c>
      <c r="BV1732">
        <f t="shared" si="2180"/>
        <v>1258.0919841333334</v>
      </c>
      <c r="BW1732">
        <f t="shared" si="2181"/>
        <v>1258.2209357142856</v>
      </c>
      <c r="BX1732">
        <f t="shared" si="2182"/>
        <v>1255.7850764</v>
      </c>
      <c r="BY1732">
        <f t="shared" si="2183"/>
        <v>1254.4333252142858</v>
      </c>
      <c r="BZ1732">
        <f t="shared" si="2184"/>
        <v>1290.880005</v>
      </c>
      <c r="CA1732">
        <f t="shared" si="2185"/>
        <v>1203.719971</v>
      </c>
      <c r="CB1732">
        <f t="shared" si="2186"/>
        <v>1263.0488897133334</v>
      </c>
      <c r="CC1732">
        <f t="shared" si="2187"/>
        <v>1257.3115854972223</v>
      </c>
      <c r="CD1732">
        <f t="shared" si="2188"/>
        <v>1236.1513803244047</v>
      </c>
      <c r="CE1732">
        <f t="shared" si="2189"/>
        <v>1256.2512814322922</v>
      </c>
      <c r="CF1732">
        <f t="shared" si="2190"/>
        <v>1255.5</v>
      </c>
      <c r="CG1732">
        <f t="shared" si="2191"/>
        <v>1275.5</v>
      </c>
      <c r="CH1732">
        <f t="shared" si="2192"/>
        <v>1251.5</v>
      </c>
    </row>
    <row r="1733" spans="1:86">
      <c r="A1733" s="1">
        <v>42025</v>
      </c>
      <c r="B1733">
        <v>1261</v>
      </c>
      <c r="C1733">
        <v>1261</v>
      </c>
      <c r="D1733">
        <v>1244.119995</v>
      </c>
      <c r="E1733">
        <v>1256.900024</v>
      </c>
      <c r="F1733">
        <v>2310480</v>
      </c>
      <c r="G1733">
        <f t="shared" si="2206"/>
        <v>1188097.3290849216</v>
      </c>
      <c r="H1733">
        <f t="shared" si="2154"/>
        <v>54003628.512111425</v>
      </c>
      <c r="I1733">
        <f t="shared" si="2207"/>
        <v>1255.7550047499999</v>
      </c>
      <c r="J1733">
        <f t="shared" si="2134"/>
        <v>1272.1375122499999</v>
      </c>
      <c r="K1733">
        <f t="shared" si="2135"/>
        <v>1219.4700010000001</v>
      </c>
      <c r="L1733">
        <f t="shared" si="2136"/>
        <v>5</v>
      </c>
      <c r="M1733">
        <f t="shared" si="2137"/>
        <v>10</v>
      </c>
      <c r="N1733">
        <f t="shared" si="2138"/>
        <v>50</v>
      </c>
      <c r="O1733">
        <f t="shared" si="2139"/>
        <v>0</v>
      </c>
      <c r="P1733">
        <f t="shared" si="2194"/>
        <v>16.880004999999983</v>
      </c>
      <c r="Q1733">
        <f t="shared" si="2195"/>
        <v>4.0999759999999696</v>
      </c>
      <c r="R1733">
        <f t="shared" si="2196"/>
        <v>12.780029000000013</v>
      </c>
      <c r="S1733">
        <f t="shared" si="2197"/>
        <v>16.880004999999983</v>
      </c>
      <c r="T1733">
        <f t="shared" si="2153"/>
        <v>25.274798263086588</v>
      </c>
      <c r="U1733">
        <f t="shared" si="2198"/>
        <v>-0.38000499999998283</v>
      </c>
      <c r="V1733">
        <f t="shared" si="2199"/>
        <v>-3.6300049999999828</v>
      </c>
      <c r="W1733">
        <f t="shared" si="2200"/>
        <v>0</v>
      </c>
      <c r="X1733">
        <f t="shared" si="2201"/>
        <v>0</v>
      </c>
      <c r="Y1733">
        <f t="shared" si="2151"/>
        <v>5.1988578802852592</v>
      </c>
      <c r="Z1733">
        <f t="shared" si="2152"/>
        <v>5.4008544622948156</v>
      </c>
      <c r="AA1733">
        <f t="shared" si="2148"/>
        <v>20.569334821865233</v>
      </c>
      <c r="AB1733">
        <f t="shared" si="2149"/>
        <v>21.368536381881515</v>
      </c>
      <c r="AC1733">
        <f t="shared" si="2150"/>
        <v>1.9056798475380914</v>
      </c>
      <c r="AD1733">
        <f t="shared" si="2158"/>
        <v>7.4739905566931748</v>
      </c>
      <c r="AE1733">
        <f t="shared" si="2131"/>
        <v>1259.6479979999999</v>
      </c>
      <c r="AF1733">
        <f t="shared" si="2133"/>
        <v>1259.8683268333334</v>
      </c>
      <c r="AG1733">
        <f t="shared" si="2155"/>
        <v>1255.1939940999998</v>
      </c>
      <c r="AH1733">
        <f t="shared" si="2140"/>
        <v>1254.1059935999999</v>
      </c>
      <c r="AI1733">
        <f t="shared" si="2141"/>
        <v>1278.7811717724112</v>
      </c>
      <c r="AJ1733">
        <f t="shared" si="2142"/>
        <v>1229.4308154275886</v>
      </c>
      <c r="AK1733">
        <f t="shared" si="2143"/>
        <v>0.55661621530101146</v>
      </c>
      <c r="AL1733">
        <f t="shared" si="2202"/>
        <v>0.5142209969724566</v>
      </c>
      <c r="AM1733">
        <f t="shared" si="2203"/>
        <v>1188097.3290849216</v>
      </c>
      <c r="AN1733">
        <f t="shared" si="2156"/>
        <v>-126826.64441596158</v>
      </c>
      <c r="AO1733">
        <f t="shared" si="2157"/>
        <v>40498614</v>
      </c>
      <c r="AP1733">
        <f t="shared" si="2159"/>
        <v>-3.131629255657035E-3</v>
      </c>
      <c r="AQ1733">
        <f t="shared" si="2160"/>
        <v>1256.2632568605366</v>
      </c>
      <c r="AR1733">
        <f t="shared" si="2161"/>
        <v>1256.3168954744278</v>
      </c>
      <c r="AS1733">
        <f t="shared" si="2162"/>
        <v>1255.3573037897456</v>
      </c>
      <c r="AT1733">
        <f t="shared" si="2163"/>
        <v>1256.0486729672543</v>
      </c>
      <c r="AU1733">
        <f t="shared" si="2164"/>
        <v>1255.1121848419657</v>
      </c>
      <c r="AV1733">
        <f t="shared" si="2165"/>
        <v>1257.9427191176685</v>
      </c>
      <c r="AW1733">
        <f t="shared" si="2166"/>
        <v>-2.8305342757028029</v>
      </c>
      <c r="AX1733">
        <f t="shared" si="2193"/>
        <v>-4.9032806235500423</v>
      </c>
      <c r="AY1733">
        <f t="shared" si="2167"/>
        <v>2.0727463478472394</v>
      </c>
      <c r="AZ1733">
        <f t="shared" si="2204"/>
        <v>1254.0066730000001</v>
      </c>
      <c r="BA1733">
        <f t="shared" si="2205"/>
        <v>2897357337.8330402</v>
      </c>
      <c r="BB1733">
        <f t="shared" si="2208"/>
        <v>2897357337.8330402</v>
      </c>
      <c r="BC1733">
        <f t="shared" si="2209"/>
        <v>0</v>
      </c>
      <c r="BD1733">
        <f t="shared" si="2144"/>
        <v>22047924560.346489</v>
      </c>
      <c r="BE1733">
        <f t="shared" si="2145"/>
        <v>19533066493.975288</v>
      </c>
      <c r="BF1733">
        <f t="shared" si="2146"/>
        <v>1.1287487587853589</v>
      </c>
      <c r="BG1733">
        <f t="shared" si="2147"/>
        <v>53.024047771114653</v>
      </c>
      <c r="BH1733">
        <f t="shared" si="2168"/>
        <v>275194642</v>
      </c>
      <c r="BI1733">
        <f t="shared" si="2169"/>
        <v>-0.22501297020011876</v>
      </c>
      <c r="BJ1733">
        <f t="shared" si="2210"/>
        <v>568.00530000000435</v>
      </c>
      <c r="BK1733">
        <f t="shared" si="2170"/>
        <v>5.3431021379837197E-3</v>
      </c>
      <c r="BL1733">
        <f t="shared" si="2171"/>
        <v>1.0053431021379837</v>
      </c>
      <c r="BM1733">
        <f t="shared" si="2172"/>
        <v>13.004960782543664</v>
      </c>
      <c r="BN1733">
        <f t="shared" si="2173"/>
        <v>1252.5599975</v>
      </c>
      <c r="BO1733">
        <f t="shared" si="2132"/>
        <v>1260.5890014000001</v>
      </c>
      <c r="BP1733">
        <f t="shared" si="2174"/>
        <v>1253.6614630735294</v>
      </c>
      <c r="BQ1733">
        <f t="shared" si="2175"/>
        <v>6.9275383264707671</v>
      </c>
      <c r="BR1733">
        <f t="shared" si="2176"/>
        <v>35</v>
      </c>
      <c r="BS1733">
        <f t="shared" si="2177"/>
        <v>33.839966000000004</v>
      </c>
      <c r="BT1733">
        <f t="shared" si="2178"/>
        <v>36.5</v>
      </c>
      <c r="BU1733">
        <f t="shared" si="2179"/>
        <v>39.800048999999944</v>
      </c>
      <c r="BV1733">
        <f t="shared" si="2180"/>
        <v>1256.9046630000003</v>
      </c>
      <c r="BW1733">
        <f t="shared" si="2181"/>
        <v>1257.751424095238</v>
      </c>
      <c r="BX1733">
        <f t="shared" si="2182"/>
        <v>1257.1667191636366</v>
      </c>
      <c r="BY1733">
        <f t="shared" si="2183"/>
        <v>1254.5888997190475</v>
      </c>
      <c r="BZ1733">
        <f t="shared" si="2184"/>
        <v>1290.880005</v>
      </c>
      <c r="CA1733">
        <f t="shared" si="2185"/>
        <v>1210.280029</v>
      </c>
      <c r="CB1733">
        <f t="shared" si="2186"/>
        <v>1264.2099401999999</v>
      </c>
      <c r="CC1733">
        <f t="shared" si="2187"/>
        <v>1262.5187959000002</v>
      </c>
      <c r="CD1733">
        <f t="shared" si="2188"/>
        <v>1246.7520085500396</v>
      </c>
      <c r="CE1733">
        <f t="shared" si="2189"/>
        <v>1255.3151825073232</v>
      </c>
      <c r="CF1733">
        <f t="shared" si="2190"/>
        <v>1250.219971</v>
      </c>
      <c r="CG1733">
        <f t="shared" si="2191"/>
        <v>1265</v>
      </c>
      <c r="CH1733">
        <f t="shared" si="2192"/>
        <v>1241.619995</v>
      </c>
    </row>
    <row r="1734" spans="1:86">
      <c r="A1734" s="1">
        <v>42026</v>
      </c>
      <c r="B1734">
        <v>1258.25</v>
      </c>
      <c r="C1734">
        <v>1260.619995</v>
      </c>
      <c r="D1734">
        <v>1247.75</v>
      </c>
      <c r="E1734">
        <v>1256.780029</v>
      </c>
      <c r="F1734">
        <v>2113214</v>
      </c>
      <c r="G1734">
        <f t="shared" si="2206"/>
        <v>852192.54494520044</v>
      </c>
      <c r="H1734">
        <f t="shared" si="2154"/>
        <v>54855821.057056628</v>
      </c>
      <c r="I1734">
        <f t="shared" si="2207"/>
        <v>1255.8500060000001</v>
      </c>
      <c r="J1734">
        <f t="shared" si="2134"/>
        <v>1272.1375122499999</v>
      </c>
      <c r="K1734">
        <f t="shared" si="2135"/>
        <v>1242.14999375</v>
      </c>
      <c r="L1734">
        <f t="shared" si="2136"/>
        <v>6</v>
      </c>
      <c r="M1734">
        <f t="shared" si="2137"/>
        <v>10</v>
      </c>
      <c r="N1734">
        <f t="shared" si="2138"/>
        <v>40</v>
      </c>
      <c r="O1734">
        <f t="shared" si="2139"/>
        <v>0</v>
      </c>
      <c r="P1734">
        <f t="shared" si="2194"/>
        <v>12.869995000000017</v>
      </c>
      <c r="Q1734">
        <f t="shared" si="2195"/>
        <v>3.839966000000004</v>
      </c>
      <c r="R1734">
        <f t="shared" si="2196"/>
        <v>9.0300290000000132</v>
      </c>
      <c r="S1734">
        <f t="shared" si="2197"/>
        <v>12.869995000000017</v>
      </c>
      <c r="T1734">
        <f t="shared" si="2153"/>
        <v>24.388740887151833</v>
      </c>
      <c r="U1734">
        <f t="shared" si="2198"/>
        <v>5.410033999999996</v>
      </c>
      <c r="V1734">
        <f t="shared" si="2199"/>
        <v>-0.3000489999999445</v>
      </c>
      <c r="W1734">
        <f t="shared" si="2200"/>
        <v>5.410033999999996</v>
      </c>
      <c r="X1734">
        <f t="shared" si="2201"/>
        <v>0</v>
      </c>
      <c r="Y1734">
        <f t="shared" si="2151"/>
        <v>5.2139418888363114</v>
      </c>
      <c r="Z1734">
        <f t="shared" si="2152"/>
        <v>5.015079143559471</v>
      </c>
      <c r="AA1734">
        <f t="shared" si="2148"/>
        <v>21.378479163649871</v>
      </c>
      <c r="AB1734">
        <f t="shared" si="2149"/>
        <v>20.563091660879678</v>
      </c>
      <c r="AC1734">
        <f t="shared" si="2150"/>
        <v>1.9441033960828979</v>
      </c>
      <c r="AD1734">
        <f t="shared" si="2158"/>
        <v>7.1909213137269976</v>
      </c>
      <c r="AE1734">
        <f t="shared" si="2131"/>
        <v>1257.0939940000001</v>
      </c>
      <c r="AF1734">
        <f t="shared" si="2133"/>
        <v>1259.1700031666667</v>
      </c>
      <c r="AG1734">
        <f t="shared" si="2155"/>
        <v>1256.035498</v>
      </c>
      <c r="AH1734">
        <f t="shared" si="2140"/>
        <v>1257.5939941000001</v>
      </c>
      <c r="AI1734">
        <f t="shared" si="2141"/>
        <v>1269.7665132667685</v>
      </c>
      <c r="AJ1734">
        <f t="shared" si="2142"/>
        <v>1245.4214749332318</v>
      </c>
      <c r="AK1734">
        <f t="shared" si="2143"/>
        <v>0.46656546238093821</v>
      </c>
      <c r="AL1734">
        <f t="shared" si="2202"/>
        <v>0.40326845503824998</v>
      </c>
      <c r="AM1734">
        <f t="shared" si="2203"/>
        <v>852192.54494520044</v>
      </c>
      <c r="AN1734">
        <f t="shared" si="2156"/>
        <v>2315656.6201184508</v>
      </c>
      <c r="AO1734">
        <f t="shared" si="2157"/>
        <v>39322856</v>
      </c>
      <c r="AP1734">
        <f t="shared" si="2159"/>
        <v>5.8888312184609652E-2</v>
      </c>
      <c r="AQ1734">
        <f t="shared" si="2160"/>
        <v>1256.4389593879541</v>
      </c>
      <c r="AR1734">
        <f t="shared" si="2161"/>
        <v>1255.0295942292159</v>
      </c>
      <c r="AS1734">
        <f t="shared" si="2162"/>
        <v>1255.6133943275913</v>
      </c>
      <c r="AT1734">
        <f t="shared" si="2163"/>
        <v>1256.1144950102014</v>
      </c>
      <c r="AU1734">
        <f t="shared" si="2164"/>
        <v>1255.3623614656708</v>
      </c>
      <c r="AV1734">
        <f t="shared" si="2165"/>
        <v>1257.8613308094318</v>
      </c>
      <c r="AW1734">
        <f t="shared" si="2166"/>
        <v>-2.4989693437610185</v>
      </c>
      <c r="AX1734">
        <f t="shared" si="2193"/>
        <v>-4.4224183675922379</v>
      </c>
      <c r="AY1734">
        <f t="shared" si="2167"/>
        <v>1.9234490238312194</v>
      </c>
      <c r="AZ1734">
        <f t="shared" si="2204"/>
        <v>1255.0500079999999</v>
      </c>
      <c r="BA1734">
        <f t="shared" si="2205"/>
        <v>2652189247.6057119</v>
      </c>
      <c r="BB1734">
        <f t="shared" si="2208"/>
        <v>2652189247.6057119</v>
      </c>
      <c r="BC1734">
        <f t="shared" si="2209"/>
        <v>0</v>
      </c>
      <c r="BD1734">
        <f t="shared" si="2144"/>
        <v>23508843806.529419</v>
      </c>
      <c r="BE1734">
        <f t="shared" si="2145"/>
        <v>19533066493.975288</v>
      </c>
      <c r="BF1734">
        <f t="shared" si="2146"/>
        <v>1.203540868187819</v>
      </c>
      <c r="BG1734">
        <f t="shared" si="2147"/>
        <v>54.618495420854387</v>
      </c>
      <c r="BH1734">
        <f t="shared" si="2168"/>
        <v>273081428</v>
      </c>
      <c r="BI1734">
        <f t="shared" si="2169"/>
        <v>-0.19866811090797548</v>
      </c>
      <c r="BJ1734">
        <f t="shared" si="2210"/>
        <v>-111.99950000000172</v>
      </c>
      <c r="BK1734">
        <f t="shared" si="2170"/>
        <v>-9.5469009236025888E-5</v>
      </c>
      <c r="BL1734">
        <f t="shared" si="2171"/>
        <v>0.99990453099076393</v>
      </c>
      <c r="BM1734">
        <f t="shared" si="2172"/>
        <v>6.4154809048340482</v>
      </c>
      <c r="BN1734">
        <f t="shared" si="2173"/>
        <v>1254.1849975</v>
      </c>
      <c r="BO1734">
        <f t="shared" si="2132"/>
        <v>1256.1760009000002</v>
      </c>
      <c r="BP1734">
        <f t="shared" si="2174"/>
        <v>1251.6014637205883</v>
      </c>
      <c r="BQ1734">
        <f t="shared" si="2175"/>
        <v>4.574537179411891</v>
      </c>
      <c r="BR1734">
        <f t="shared" si="2176"/>
        <v>0.63000499999998283</v>
      </c>
      <c r="BS1734">
        <f t="shared" si="2177"/>
        <v>22.75</v>
      </c>
      <c r="BT1734">
        <f t="shared" si="2178"/>
        <v>0.67004399999996167</v>
      </c>
      <c r="BU1734">
        <f t="shared" si="2179"/>
        <v>30.75</v>
      </c>
      <c r="BV1734">
        <f t="shared" si="2180"/>
        <v>1255.9486733333331</v>
      </c>
      <c r="BW1734">
        <f t="shared" si="2181"/>
        <v>1256.8690532857142</v>
      </c>
      <c r="BX1734">
        <f t="shared" si="2182"/>
        <v>1257.6529074181815</v>
      </c>
      <c r="BY1734">
        <f t="shared" si="2183"/>
        <v>1254.7399506619047</v>
      </c>
      <c r="BZ1734">
        <f t="shared" si="2184"/>
        <v>1290.880005</v>
      </c>
      <c r="CA1734">
        <f t="shared" si="2185"/>
        <v>1225</v>
      </c>
      <c r="CB1734">
        <f t="shared" si="2186"/>
        <v>1259.6769407833333</v>
      </c>
      <c r="CC1734">
        <f t="shared" si="2187"/>
        <v>1263.3699506944442</v>
      </c>
      <c r="CD1734">
        <f t="shared" si="2188"/>
        <v>1256.9637728585717</v>
      </c>
      <c r="CE1734">
        <f t="shared" si="2189"/>
        <v>1258.5659168239968</v>
      </c>
      <c r="CF1734">
        <f t="shared" si="2190"/>
        <v>1256.900024</v>
      </c>
      <c r="CG1734">
        <f t="shared" si="2191"/>
        <v>1261</v>
      </c>
      <c r="CH1734">
        <f t="shared" si="2192"/>
        <v>1244.119995</v>
      </c>
    </row>
    <row r="1735" spans="1:86">
      <c r="A1735" s="1">
        <v>42027</v>
      </c>
      <c r="B1735">
        <v>1257</v>
      </c>
      <c r="C1735">
        <v>1266.030029</v>
      </c>
      <c r="D1735">
        <v>1248.0500489999999</v>
      </c>
      <c r="E1735">
        <v>1251.8000489999999</v>
      </c>
      <c r="F1735">
        <v>3150380</v>
      </c>
      <c r="G1735">
        <f t="shared" si="2206"/>
        <v>-1836260.0732815103</v>
      </c>
      <c r="H1735">
        <f t="shared" si="2154"/>
        <v>53019560.983775117</v>
      </c>
      <c r="I1735">
        <f t="shared" si="2207"/>
        <v>1255.7200317500001</v>
      </c>
      <c r="J1735">
        <f t="shared" si="2134"/>
        <v>1272.1375122499999</v>
      </c>
      <c r="K1735">
        <f t="shared" si="2135"/>
        <v>1253.5499877500001</v>
      </c>
      <c r="L1735">
        <f t="shared" si="2136"/>
        <v>7</v>
      </c>
      <c r="M1735">
        <f t="shared" si="2137"/>
        <v>9</v>
      </c>
      <c r="N1735">
        <f t="shared" si="2138"/>
        <v>30</v>
      </c>
      <c r="O1735">
        <f t="shared" si="2139"/>
        <v>10</v>
      </c>
      <c r="P1735">
        <f t="shared" si="2194"/>
        <v>17.979980000000069</v>
      </c>
      <c r="Q1735">
        <f t="shared" si="2195"/>
        <v>14.229980000000069</v>
      </c>
      <c r="R1735">
        <f t="shared" si="2196"/>
        <v>3.75</v>
      </c>
      <c r="S1735">
        <f t="shared" si="2197"/>
        <v>17.979980000000069</v>
      </c>
      <c r="T1735">
        <f t="shared" si="2153"/>
        <v>23.930972252355279</v>
      </c>
      <c r="U1735">
        <f t="shared" si="2198"/>
        <v>-8.5300290000000132</v>
      </c>
      <c r="V1735">
        <f t="shared" si="2199"/>
        <v>3.2700199999999313</v>
      </c>
      <c r="W1735">
        <f t="shared" si="2200"/>
        <v>0</v>
      </c>
      <c r="X1735">
        <f t="shared" si="2201"/>
        <v>3.2700199999999313</v>
      </c>
      <c r="Y1735">
        <f t="shared" si="2151"/>
        <v>4.8415174682051463</v>
      </c>
      <c r="Z1735">
        <f t="shared" si="2152"/>
        <v>4.8904320618766466</v>
      </c>
      <c r="AA1735">
        <f t="shared" si="2148"/>
        <v>20.231177476413002</v>
      </c>
      <c r="AB1735">
        <f t="shared" si="2149"/>
        <v>20.435576165925863</v>
      </c>
      <c r="AC1735">
        <f t="shared" si="2150"/>
        <v>0.50261865333665934</v>
      </c>
      <c r="AD1735">
        <f t="shared" si="2158"/>
        <v>5.939132595557882</v>
      </c>
      <c r="AE1735">
        <f t="shared" ref="AE1735:AE1798" si="2211">AVERAGE(E1731:E1735)</f>
        <v>1254.2400146</v>
      </c>
      <c r="AF1735">
        <f t="shared" si="2133"/>
        <v>1256.2116698333332</v>
      </c>
      <c r="AG1735">
        <f t="shared" si="2155"/>
        <v>1256.0005004500001</v>
      </c>
      <c r="AH1735">
        <f t="shared" si="2140"/>
        <v>1257.1589965999999</v>
      </c>
      <c r="AI1735">
        <f t="shared" si="2141"/>
        <v>1269.8083930929104</v>
      </c>
      <c r="AJ1735">
        <f t="shared" si="2142"/>
        <v>1244.5096001070895</v>
      </c>
      <c r="AK1735">
        <f t="shared" si="2143"/>
        <v>0.28817378350803263</v>
      </c>
      <c r="AL1735">
        <f t="shared" si="2202"/>
        <v>-0.5828693914008819</v>
      </c>
      <c r="AM1735">
        <f t="shared" si="2203"/>
        <v>-1836260.0732815103</v>
      </c>
      <c r="AN1735">
        <f t="shared" si="2156"/>
        <v>-7652.564274170436</v>
      </c>
      <c r="AO1735">
        <f t="shared" si="2157"/>
        <v>41847030</v>
      </c>
      <c r="AP1735">
        <f t="shared" si="2159"/>
        <v>-1.8286994977111722E-4</v>
      </c>
      <c r="AQ1735">
        <f t="shared" si="2160"/>
        <v>1254.8617298560498</v>
      </c>
      <c r="AR1735">
        <f t="shared" si="2161"/>
        <v>1253.8897181388893</v>
      </c>
      <c r="AS1735">
        <f t="shared" si="2162"/>
        <v>1254.9269921686248</v>
      </c>
      <c r="AT1735">
        <f t="shared" si="2163"/>
        <v>1255.7261948692833</v>
      </c>
      <c r="AU1735">
        <f t="shared" si="2164"/>
        <v>1254.8280145958202</v>
      </c>
      <c r="AV1735">
        <f t="shared" si="2165"/>
        <v>1257.4370410827717</v>
      </c>
      <c r="AW1735">
        <f t="shared" si="2166"/>
        <v>-2.6090264869515067</v>
      </c>
      <c r="AX1735">
        <f t="shared" si="2193"/>
        <v>-4.0597399914640917</v>
      </c>
      <c r="AY1735">
        <f t="shared" si="2167"/>
        <v>1.450713504512585</v>
      </c>
      <c r="AZ1735">
        <f t="shared" si="2204"/>
        <v>1255.2933756666666</v>
      </c>
      <c r="BA1735">
        <f t="shared" si="2205"/>
        <v>3954651144.8327532</v>
      </c>
      <c r="BB1735">
        <f t="shared" si="2208"/>
        <v>3954651144.8327532</v>
      </c>
      <c r="BC1735">
        <f t="shared" si="2209"/>
        <v>0</v>
      </c>
      <c r="BD1735">
        <f t="shared" si="2144"/>
        <v>27463494951.362171</v>
      </c>
      <c r="BE1735">
        <f t="shared" si="2145"/>
        <v>17292086724.334667</v>
      </c>
      <c r="BF1735">
        <f t="shared" si="2146"/>
        <v>1.5882117288200717</v>
      </c>
      <c r="BG1735">
        <f t="shared" si="2147"/>
        <v>61.363284585071966</v>
      </c>
      <c r="BH1735">
        <f t="shared" si="2168"/>
        <v>269931048</v>
      </c>
      <c r="BI1735">
        <f t="shared" si="2169"/>
        <v>-0.20748764365211395</v>
      </c>
      <c r="BJ1735">
        <f t="shared" si="2210"/>
        <v>-597.99800000000687</v>
      </c>
      <c r="BK1735">
        <f t="shared" si="2170"/>
        <v>-3.9624913549609472E-3</v>
      </c>
      <c r="BL1735">
        <f t="shared" si="2171"/>
        <v>0.99603750864503904</v>
      </c>
      <c r="BM1735">
        <f t="shared" si="2172"/>
        <v>6.6668173240238282</v>
      </c>
      <c r="BN1735">
        <f t="shared" si="2173"/>
        <v>1257.040039</v>
      </c>
      <c r="BO1735">
        <f t="shared" ref="BO1735:BO1798" si="2212">AVERAGE(BN1731:BN1735)</f>
        <v>1256.1190062999999</v>
      </c>
      <c r="BP1735">
        <f t="shared" si="2174"/>
        <v>1250.1766123676471</v>
      </c>
      <c r="BQ1735">
        <f t="shared" si="2175"/>
        <v>5.942393932352843</v>
      </c>
      <c r="BR1735">
        <f t="shared" si="2176"/>
        <v>-3.0499270000000251</v>
      </c>
      <c r="BS1735">
        <f t="shared" si="2177"/>
        <v>7.9300539999999273</v>
      </c>
      <c r="BT1735">
        <f t="shared" si="2178"/>
        <v>2.0300290000000132</v>
      </c>
      <c r="BU1735">
        <f t="shared" si="2179"/>
        <v>-1.5</v>
      </c>
      <c r="BV1735">
        <f t="shared" si="2180"/>
        <v>1254.1840249999998</v>
      </c>
      <c r="BW1735">
        <f t="shared" si="2181"/>
        <v>1254.7633520952381</v>
      </c>
      <c r="BX1735">
        <f t="shared" si="2182"/>
        <v>1256.5994628545452</v>
      </c>
      <c r="BY1735">
        <f t="shared" si="2183"/>
        <v>1254.3365745666665</v>
      </c>
      <c r="BZ1735">
        <f t="shared" si="2184"/>
        <v>1290.880005</v>
      </c>
      <c r="CA1735">
        <f t="shared" si="2185"/>
        <v>1240.0500489999999</v>
      </c>
      <c r="CB1735">
        <f t="shared" si="2186"/>
        <v>1254.3313342200001</v>
      </c>
      <c r="CC1735">
        <f t="shared" si="2187"/>
        <v>1259.0993956250002</v>
      </c>
      <c r="CD1735">
        <f t="shared" si="2188"/>
        <v>1257.0451549029362</v>
      </c>
      <c r="CE1735">
        <f t="shared" si="2189"/>
        <v>1260.0687290844833</v>
      </c>
      <c r="CF1735">
        <f t="shared" si="2190"/>
        <v>1256.780029</v>
      </c>
      <c r="CG1735">
        <f t="shared" si="2191"/>
        <v>1260.619995</v>
      </c>
      <c r="CH1735">
        <f t="shared" si="2192"/>
        <v>1247.75</v>
      </c>
    </row>
    <row r="1736" spans="1:86">
      <c r="A1736" s="1">
        <v>42031</v>
      </c>
      <c r="B1736">
        <v>1256.1800539999999</v>
      </c>
      <c r="C1736">
        <v>1257.5</v>
      </c>
      <c r="D1736">
        <v>1244.780029</v>
      </c>
      <c r="E1736">
        <v>1251.030029</v>
      </c>
      <c r="F1736">
        <v>2738736</v>
      </c>
      <c r="G1736">
        <f t="shared" si="2206"/>
        <v>-47361.939477374952</v>
      </c>
      <c r="H1736">
        <f t="shared" si="2154"/>
        <v>52972199.04429774</v>
      </c>
      <c r="I1736">
        <f t="shared" si="2207"/>
        <v>1252.3725279999999</v>
      </c>
      <c r="J1736">
        <f t="shared" si="2134"/>
        <v>1272.1375122499999</v>
      </c>
      <c r="K1736">
        <f t="shared" si="2135"/>
        <v>1252.3725279999999</v>
      </c>
      <c r="L1736">
        <f t="shared" si="2136"/>
        <v>8</v>
      </c>
      <c r="M1736">
        <f t="shared" si="2137"/>
        <v>1</v>
      </c>
      <c r="N1736">
        <f t="shared" si="2138"/>
        <v>20</v>
      </c>
      <c r="O1736">
        <f t="shared" si="2139"/>
        <v>90</v>
      </c>
      <c r="P1736">
        <f t="shared" si="2194"/>
        <v>12.719970999999987</v>
      </c>
      <c r="Q1736">
        <f t="shared" si="2195"/>
        <v>6.4699709999999868</v>
      </c>
      <c r="R1736">
        <f t="shared" si="2196"/>
        <v>6.25</v>
      </c>
      <c r="S1736">
        <f t="shared" si="2197"/>
        <v>12.719970999999987</v>
      </c>
      <c r="T1736">
        <f t="shared" si="2153"/>
        <v>23.130186448615614</v>
      </c>
      <c r="U1736">
        <f t="shared" si="2198"/>
        <v>14.949951000000056</v>
      </c>
      <c r="V1736">
        <f t="shared" si="2199"/>
        <v>-6.6699220000000423</v>
      </c>
      <c r="W1736">
        <f t="shared" si="2200"/>
        <v>14.949951000000056</v>
      </c>
      <c r="X1736">
        <f t="shared" si="2201"/>
        <v>0</v>
      </c>
      <c r="Y1736">
        <f t="shared" si="2151"/>
        <v>5.5635484347619251</v>
      </c>
      <c r="Z1736">
        <f t="shared" si="2152"/>
        <v>4.5411154860283149</v>
      </c>
      <c r="AA1736">
        <f t="shared" si="2148"/>
        <v>24.053193203269288</v>
      </c>
      <c r="AB1736">
        <f t="shared" si="2149"/>
        <v>19.632852921944817</v>
      </c>
      <c r="AC1736">
        <f t="shared" si="2150"/>
        <v>10.11842607283519</v>
      </c>
      <c r="AD1736">
        <f t="shared" si="2158"/>
        <v>4.8729207578878713</v>
      </c>
      <c r="AE1736">
        <f t="shared" si="2211"/>
        <v>1253.3460203999998</v>
      </c>
      <c r="AF1736">
        <f t="shared" ref="AF1736:AF1799" si="2213">AVERAGE(E1731:E1736)</f>
        <v>1253.705017</v>
      </c>
      <c r="AG1736">
        <f t="shared" si="2155"/>
        <v>1255.4795043500003</v>
      </c>
      <c r="AH1736">
        <f t="shared" si="2140"/>
        <v>1256.7770019</v>
      </c>
      <c r="AI1736">
        <f t="shared" si="2141"/>
        <v>1269.9039443816214</v>
      </c>
      <c r="AJ1736">
        <f t="shared" si="2142"/>
        <v>1243.6500594183785</v>
      </c>
      <c r="AK1736">
        <f t="shared" si="2143"/>
        <v>0.28110009592690444</v>
      </c>
      <c r="AL1736">
        <f t="shared" si="2202"/>
        <v>-1.7293357036740654E-2</v>
      </c>
      <c r="AM1736">
        <f t="shared" si="2203"/>
        <v>-47361.939477374952</v>
      </c>
      <c r="AN1736">
        <f t="shared" si="2156"/>
        <v>-103400.82691276603</v>
      </c>
      <c r="AO1736">
        <f t="shared" si="2157"/>
        <v>43806846</v>
      </c>
      <c r="AP1736">
        <f t="shared" si="2159"/>
        <v>-2.3603805421820606E-3</v>
      </c>
      <c r="AQ1736">
        <f t="shared" si="2160"/>
        <v>1253.5589515649929</v>
      </c>
      <c r="AR1736">
        <f t="shared" si="2161"/>
        <v>1258.4241624343058</v>
      </c>
      <c r="AS1736">
        <f t="shared" si="2162"/>
        <v>1254.2255387982723</v>
      </c>
      <c r="AT1736">
        <f t="shared" si="2163"/>
        <v>1255.3035399410478</v>
      </c>
      <c r="AU1736">
        <f t="shared" si="2164"/>
        <v>1254.2583167564471</v>
      </c>
      <c r="AV1736">
        <f t="shared" si="2165"/>
        <v>1256.9885502369777</v>
      </c>
      <c r="AW1736">
        <f t="shared" si="2166"/>
        <v>-2.7302334805306145</v>
      </c>
      <c r="AX1736">
        <f t="shared" si="2193"/>
        <v>-3.7938386892773961</v>
      </c>
      <c r="AY1736">
        <f t="shared" si="2167"/>
        <v>1.0636052087467815</v>
      </c>
      <c r="AZ1736">
        <f t="shared" si="2204"/>
        <v>1251.1033526666668</v>
      </c>
      <c r="BA1736">
        <f t="shared" si="2205"/>
        <v>3426441791.6688962</v>
      </c>
      <c r="BB1736">
        <f t="shared" si="2208"/>
        <v>0</v>
      </c>
      <c r="BC1736">
        <f t="shared" si="2209"/>
        <v>3426441791.6688962</v>
      </c>
      <c r="BD1736">
        <f t="shared" si="2144"/>
        <v>27463494951.362171</v>
      </c>
      <c r="BE1736">
        <f t="shared" si="2145"/>
        <v>17722852602.026619</v>
      </c>
      <c r="BF1736">
        <f t="shared" si="2146"/>
        <v>1.5496091722966596</v>
      </c>
      <c r="BG1736">
        <f t="shared" si="2147"/>
        <v>60.77830238196033</v>
      </c>
      <c r="BH1736">
        <f t="shared" si="2168"/>
        <v>267192312</v>
      </c>
      <c r="BI1736">
        <f t="shared" si="2169"/>
        <v>-0.21720432377971052</v>
      </c>
      <c r="BJ1736">
        <f t="shared" si="2210"/>
        <v>-177.00199999999313</v>
      </c>
      <c r="BK1736">
        <f t="shared" si="2170"/>
        <v>-6.1513018841552339E-4</v>
      </c>
      <c r="BL1736">
        <f t="shared" si="2171"/>
        <v>0.99938486981158448</v>
      </c>
      <c r="BM1736">
        <f t="shared" si="2172"/>
        <v>6.9185061593214385</v>
      </c>
      <c r="BN1736">
        <f t="shared" si="2173"/>
        <v>1251.1400145</v>
      </c>
      <c r="BO1736">
        <f t="shared" si="2212"/>
        <v>1253.6470092</v>
      </c>
      <c r="BP1736">
        <f t="shared" si="2174"/>
        <v>1249.4995547647063</v>
      </c>
      <c r="BQ1736">
        <f t="shared" si="2175"/>
        <v>4.1474544352936391</v>
      </c>
      <c r="BR1736">
        <f t="shared" si="2176"/>
        <v>2.0800779999999577</v>
      </c>
      <c r="BS1736">
        <f t="shared" si="2177"/>
        <v>4.7299800000000687</v>
      </c>
      <c r="BT1736">
        <f t="shared" si="2178"/>
        <v>-7.6999510000000555</v>
      </c>
      <c r="BU1736">
        <f t="shared" si="2179"/>
        <v>-3.8199460000000727</v>
      </c>
      <c r="BV1736">
        <f t="shared" si="2180"/>
        <v>1253.1140297999998</v>
      </c>
      <c r="BW1736">
        <f t="shared" si="2181"/>
        <v>1253.2828832857144</v>
      </c>
      <c r="BX1736">
        <f t="shared" si="2182"/>
        <v>1255.4851051090909</v>
      </c>
      <c r="BY1736">
        <f t="shared" si="2183"/>
        <v>1253.863196333333</v>
      </c>
      <c r="BZ1736">
        <f t="shared" si="2184"/>
        <v>1290.880005</v>
      </c>
      <c r="CA1736">
        <f t="shared" si="2185"/>
        <v>1240.0500489999999</v>
      </c>
      <c r="CB1736">
        <f t="shared" si="2186"/>
        <v>1253.1368696966667</v>
      </c>
      <c r="CC1736">
        <f t="shared" si="2187"/>
        <v>1254.2269480166667</v>
      </c>
      <c r="CD1736">
        <f t="shared" si="2188"/>
        <v>1257.4488120809924</v>
      </c>
      <c r="CE1736">
        <f t="shared" si="2189"/>
        <v>1260.1712443145318</v>
      </c>
      <c r="CF1736">
        <f t="shared" si="2190"/>
        <v>1251.8000489999999</v>
      </c>
      <c r="CG1736">
        <f t="shared" si="2191"/>
        <v>1266.030029</v>
      </c>
      <c r="CH1736">
        <f t="shared" si="2192"/>
        <v>1248.0500489999999</v>
      </c>
    </row>
    <row r="1737" spans="1:86">
      <c r="A1737" s="1">
        <v>42032</v>
      </c>
      <c r="B1737">
        <v>1251.5</v>
      </c>
      <c r="C1737">
        <v>1272.4499510000001</v>
      </c>
      <c r="D1737">
        <v>1251.4499510000001</v>
      </c>
      <c r="E1737">
        <v>1269.8000489999999</v>
      </c>
      <c r="F1737">
        <v>3121980</v>
      </c>
      <c r="G1737">
        <f t="shared" si="2206"/>
        <v>2334080.8527656812</v>
      </c>
      <c r="H1737">
        <f t="shared" si="2154"/>
        <v>55306279.897063419</v>
      </c>
      <c r="I1737">
        <f t="shared" si="2207"/>
        <v>1261.2999877500001</v>
      </c>
      <c r="J1737">
        <f t="shared" si="2134"/>
        <v>1272.1375122499999</v>
      </c>
      <c r="K1737">
        <f t="shared" si="2135"/>
        <v>1252.3725279999999</v>
      </c>
      <c r="L1737">
        <f t="shared" si="2136"/>
        <v>9</v>
      </c>
      <c r="M1737">
        <f t="shared" si="2137"/>
        <v>2</v>
      </c>
      <c r="N1737">
        <f t="shared" si="2138"/>
        <v>10</v>
      </c>
      <c r="O1737">
        <f t="shared" si="2139"/>
        <v>80</v>
      </c>
      <c r="P1737">
        <f t="shared" si="2194"/>
        <v>21</v>
      </c>
      <c r="Q1737">
        <f t="shared" si="2195"/>
        <v>2.649902000000111</v>
      </c>
      <c r="R1737">
        <f t="shared" si="2196"/>
        <v>18.350097999999889</v>
      </c>
      <c r="S1737">
        <f t="shared" si="2197"/>
        <v>21</v>
      </c>
      <c r="T1737">
        <f t="shared" si="2153"/>
        <v>22.978030273714499</v>
      </c>
      <c r="U1737">
        <f t="shared" si="2198"/>
        <v>11.900024999999914</v>
      </c>
      <c r="V1737">
        <f t="shared" si="2199"/>
        <v>-5</v>
      </c>
      <c r="W1737">
        <f t="shared" si="2200"/>
        <v>11.900024999999914</v>
      </c>
      <c r="X1737">
        <f t="shared" si="2201"/>
        <v>0</v>
      </c>
      <c r="Y1737">
        <f t="shared" si="2151"/>
        <v>6.0161539037074956</v>
      </c>
      <c r="Z1737">
        <f t="shared" si="2152"/>
        <v>4.2167500941691491</v>
      </c>
      <c r="AA1737">
        <f t="shared" si="2148"/>
        <v>26.182200267137862</v>
      </c>
      <c r="AB1737">
        <f t="shared" si="2149"/>
        <v>18.351225252726998</v>
      </c>
      <c r="AC1737">
        <f t="shared" si="2150"/>
        <v>17.584488332068076</v>
      </c>
      <c r="AD1737">
        <f t="shared" si="2158"/>
        <v>4.3399990815916389</v>
      </c>
      <c r="AE1737">
        <f t="shared" si="2211"/>
        <v>1257.2620360000001</v>
      </c>
      <c r="AF1737">
        <f t="shared" si="2213"/>
        <v>1256.0883584999999</v>
      </c>
      <c r="AG1737">
        <f t="shared" si="2155"/>
        <v>1255.7180053500001</v>
      </c>
      <c r="AH1737">
        <f t="shared" si="2140"/>
        <v>1258.8620116999998</v>
      </c>
      <c r="AI1737">
        <f t="shared" si="2141"/>
        <v>1272.9425787142943</v>
      </c>
      <c r="AJ1737">
        <f t="shared" si="2142"/>
        <v>1244.7814446857053</v>
      </c>
      <c r="AK1737">
        <f t="shared" si="2143"/>
        <v>0.88840897844866284</v>
      </c>
      <c r="AL1737">
        <f t="shared" si="2202"/>
        <v>0.74762838095237039</v>
      </c>
      <c r="AM1737">
        <f t="shared" si="2203"/>
        <v>2334080.8527656812</v>
      </c>
      <c r="AN1737">
        <f t="shared" si="2156"/>
        <v>2186111.9782562885</v>
      </c>
      <c r="AO1737">
        <f t="shared" si="2157"/>
        <v>46227484</v>
      </c>
      <c r="AP1737">
        <f t="shared" si="2159"/>
        <v>4.7290308472256209E-2</v>
      </c>
      <c r="AQ1737">
        <f t="shared" si="2160"/>
        <v>1259.0809246928952</v>
      </c>
      <c r="AR1737">
        <f t="shared" si="2161"/>
        <v>1262.3844607505287</v>
      </c>
      <c r="AS1737">
        <f t="shared" si="2162"/>
        <v>1257.0289506345832</v>
      </c>
      <c r="AT1737">
        <f t="shared" si="2163"/>
        <v>1256.6082257563535</v>
      </c>
      <c r="AU1737">
        <f t="shared" si="2164"/>
        <v>1256.5895765929799</v>
      </c>
      <c r="AV1737">
        <f t="shared" si="2165"/>
        <v>1257.8853551503894</v>
      </c>
      <c r="AW1737">
        <f t="shared" si="2166"/>
        <v>-1.2957785574094487</v>
      </c>
      <c r="AX1737">
        <f t="shared" si="2193"/>
        <v>-3.2942266629038066</v>
      </c>
      <c r="AY1737">
        <f t="shared" si="2167"/>
        <v>1.9984481054943579</v>
      </c>
      <c r="AZ1737">
        <f t="shared" si="2204"/>
        <v>1264.5666503333334</v>
      </c>
      <c r="BA1737">
        <f t="shared" si="2205"/>
        <v>3947951791.0076604</v>
      </c>
      <c r="BB1737">
        <f t="shared" si="2208"/>
        <v>3947951791.0076604</v>
      </c>
      <c r="BC1737">
        <f t="shared" si="2209"/>
        <v>0</v>
      </c>
      <c r="BD1737">
        <f t="shared" si="2144"/>
        <v>31411446742.369831</v>
      </c>
      <c r="BE1737">
        <f t="shared" si="2145"/>
        <v>14513434845.895792</v>
      </c>
      <c r="BF1737">
        <f t="shared" si="2146"/>
        <v>2.1643013577349386</v>
      </c>
      <c r="BG1737">
        <f t="shared" si="2147"/>
        <v>68.397447431624613</v>
      </c>
      <c r="BH1737">
        <f t="shared" si="2168"/>
        <v>270314292</v>
      </c>
      <c r="BI1737">
        <f t="shared" si="2169"/>
        <v>-0.1030124527727353</v>
      </c>
      <c r="BJ1737">
        <f t="shared" si="2210"/>
        <v>1777.0019999999931</v>
      </c>
      <c r="BK1737">
        <f t="shared" si="2170"/>
        <v>1.5003652642138082E-2</v>
      </c>
      <c r="BL1737">
        <f t="shared" si="2171"/>
        <v>1.015003652642138</v>
      </c>
      <c r="BM1737">
        <f t="shared" si="2172"/>
        <v>7.4211104186429129</v>
      </c>
      <c r="BN1737">
        <f t="shared" si="2173"/>
        <v>1261.9499510000001</v>
      </c>
      <c r="BO1737">
        <f t="shared" si="2212"/>
        <v>1255.3749998999999</v>
      </c>
      <c r="BP1737">
        <f t="shared" si="2174"/>
        <v>1249.3502878970589</v>
      </c>
      <c r="BQ1737">
        <f t="shared" si="2175"/>
        <v>6.0247120029409871</v>
      </c>
      <c r="BR1737">
        <f t="shared" si="2176"/>
        <v>8.8300779999999577</v>
      </c>
      <c r="BS1737">
        <f t="shared" si="2177"/>
        <v>1.1999510000000555</v>
      </c>
      <c r="BT1737">
        <f t="shared" si="2178"/>
        <v>6.5499270000000251</v>
      </c>
      <c r="BU1737">
        <f t="shared" si="2179"/>
        <v>-6.5</v>
      </c>
      <c r="BV1737">
        <f t="shared" si="2180"/>
        <v>1258.598706</v>
      </c>
      <c r="BW1737">
        <f t="shared" si="2181"/>
        <v>1257.8814638571428</v>
      </c>
      <c r="BX1737">
        <f t="shared" si="2182"/>
        <v>1257.8529318545457</v>
      </c>
      <c r="BY1737">
        <f t="shared" si="2183"/>
        <v>1255.2270577285713</v>
      </c>
      <c r="BZ1737">
        <f t="shared" si="2184"/>
        <v>1290.880005</v>
      </c>
      <c r="CA1737">
        <f t="shared" si="2185"/>
        <v>1241.619995</v>
      </c>
      <c r="CB1737">
        <f t="shared" si="2186"/>
        <v>1256.0579306499999</v>
      </c>
      <c r="CC1737">
        <f t="shared" si="2187"/>
        <v>1253.6287844972221</v>
      </c>
      <c r="CD1737">
        <f t="shared" si="2188"/>
        <v>1260.9522357625794</v>
      </c>
      <c r="CE1737">
        <f t="shared" si="2189"/>
        <v>1259.9682592182689</v>
      </c>
      <c r="CF1737">
        <f t="shared" si="2190"/>
        <v>1251.030029</v>
      </c>
      <c r="CG1737">
        <f t="shared" si="2191"/>
        <v>1257.5</v>
      </c>
      <c r="CH1737">
        <f t="shared" si="2192"/>
        <v>1244.780029</v>
      </c>
    </row>
    <row r="1738" spans="1:86">
      <c r="A1738" s="1">
        <v>42033</v>
      </c>
      <c r="B1738">
        <v>1269</v>
      </c>
      <c r="C1738">
        <v>1284.349976</v>
      </c>
      <c r="D1738">
        <v>1256.4499510000001</v>
      </c>
      <c r="E1738">
        <v>1272.3199460000001</v>
      </c>
      <c r="F1738">
        <v>3734392</v>
      </c>
      <c r="G1738">
        <f t="shared" si="2206"/>
        <v>513975.68913578009</v>
      </c>
      <c r="H1738">
        <f t="shared" si="2154"/>
        <v>55820255.586199202</v>
      </c>
      <c r="I1738">
        <f t="shared" si="2207"/>
        <v>1270.5299682499999</v>
      </c>
      <c r="J1738">
        <f t="shared" si="2134"/>
        <v>1272.1375122499999</v>
      </c>
      <c r="K1738">
        <f t="shared" si="2135"/>
        <v>1252.3725279999999</v>
      </c>
      <c r="L1738">
        <f t="shared" si="2136"/>
        <v>10</v>
      </c>
      <c r="M1738">
        <f t="shared" si="2137"/>
        <v>3</v>
      </c>
      <c r="N1738">
        <f t="shared" si="2138"/>
        <v>0</v>
      </c>
      <c r="O1738">
        <f t="shared" si="2139"/>
        <v>70</v>
      </c>
      <c r="P1738">
        <f t="shared" si="2194"/>
        <v>27.900024999999914</v>
      </c>
      <c r="Q1738">
        <f t="shared" si="2195"/>
        <v>12.030029999999897</v>
      </c>
      <c r="R1738">
        <f t="shared" si="2196"/>
        <v>15.869995000000017</v>
      </c>
      <c r="S1738">
        <f t="shared" si="2197"/>
        <v>27.900024999999914</v>
      </c>
      <c r="T1738">
        <f t="shared" si="2153"/>
        <v>23.329601325592026</v>
      </c>
      <c r="U1738">
        <f t="shared" si="2198"/>
        <v>3.1500240000000304</v>
      </c>
      <c r="V1738">
        <f t="shared" si="2199"/>
        <v>21.449951000000056</v>
      </c>
      <c r="W1738">
        <f t="shared" si="2200"/>
        <v>0</v>
      </c>
      <c r="X1738">
        <f t="shared" si="2201"/>
        <v>21.449951000000056</v>
      </c>
      <c r="Y1738">
        <f t="shared" si="2151"/>
        <v>5.586428624871246</v>
      </c>
      <c r="Z1738">
        <f t="shared" si="2152"/>
        <v>5.4476930160142132</v>
      </c>
      <c r="AA1738">
        <f t="shared" si="2148"/>
        <v>23.945666910060158</v>
      </c>
      <c r="AB1738">
        <f t="shared" si="2149"/>
        <v>23.350990614821271</v>
      </c>
      <c r="AC1738">
        <f t="shared" si="2150"/>
        <v>1.2573326031042364</v>
      </c>
      <c r="AD1738">
        <f t="shared" si="2158"/>
        <v>4.2286426962093504</v>
      </c>
      <c r="AE1738">
        <f t="shared" si="2211"/>
        <v>1260.3460203999998</v>
      </c>
      <c r="AF1738">
        <f t="shared" si="2213"/>
        <v>1259.7716876666666</v>
      </c>
      <c r="AG1738">
        <f t="shared" si="2155"/>
        <v>1255.3780029000002</v>
      </c>
      <c r="AH1738">
        <f t="shared" si="2140"/>
        <v>1259.9970091999999</v>
      </c>
      <c r="AI1738">
        <f t="shared" si="2141"/>
        <v>1276.2382681238112</v>
      </c>
      <c r="AJ1738">
        <f t="shared" si="2142"/>
        <v>1243.7557502761886</v>
      </c>
      <c r="AK1738">
        <f t="shared" si="2143"/>
        <v>0.87937135470248418</v>
      </c>
      <c r="AL1738">
        <f t="shared" si="2202"/>
        <v>0.13763303079478001</v>
      </c>
      <c r="AM1738">
        <f t="shared" si="2203"/>
        <v>513975.68913578009</v>
      </c>
      <c r="AN1738">
        <f t="shared" si="2156"/>
        <v>1746683.8135429502</v>
      </c>
      <c r="AO1738">
        <f t="shared" si="2157"/>
        <v>48388084</v>
      </c>
      <c r="AP1738">
        <f t="shared" si="2159"/>
        <v>3.609739566342305E-2</v>
      </c>
      <c r="AQ1738">
        <f t="shared" si="2160"/>
        <v>1263.5821919373109</v>
      </c>
      <c r="AR1738">
        <f t="shared" si="2161"/>
        <v>1256.298447701628</v>
      </c>
      <c r="AS1738">
        <f t="shared" si="2162"/>
        <v>1259.7813298003582</v>
      </c>
      <c r="AT1738">
        <f t="shared" si="2163"/>
        <v>1258.0222805782817</v>
      </c>
      <c r="AU1738">
        <f t="shared" si="2164"/>
        <v>1258.9491320040329</v>
      </c>
      <c r="AV1738">
        <f t="shared" si="2165"/>
        <v>1258.8957765098621</v>
      </c>
      <c r="AW1738">
        <f t="shared" si="2166"/>
        <v>5.3355494170773454E-2</v>
      </c>
      <c r="AX1738">
        <f t="shared" si="2193"/>
        <v>-2.6247102314888906</v>
      </c>
      <c r="AY1738">
        <f t="shared" si="2167"/>
        <v>2.6780657256596641</v>
      </c>
      <c r="AZ1738">
        <f t="shared" si="2204"/>
        <v>1271.0399576666666</v>
      </c>
      <c r="BA1738">
        <f t="shared" si="2205"/>
        <v>4746561449.5907383</v>
      </c>
      <c r="BB1738">
        <f t="shared" si="2208"/>
        <v>4746561449.5907383</v>
      </c>
      <c r="BC1738">
        <f t="shared" si="2209"/>
        <v>0</v>
      </c>
      <c r="BD1738">
        <f t="shared" si="2144"/>
        <v>34249942789.158363</v>
      </c>
      <c r="BE1738">
        <f t="shared" si="2145"/>
        <v>14513434845.895792</v>
      </c>
      <c r="BF1738">
        <f t="shared" si="2146"/>
        <v>2.3598784955336605</v>
      </c>
      <c r="BG1738">
        <f t="shared" si="2147"/>
        <v>70.237018947878155</v>
      </c>
      <c r="BH1738">
        <f t="shared" si="2168"/>
        <v>274048684</v>
      </c>
      <c r="BI1738">
        <f t="shared" si="2169"/>
        <v>4.2382773194056759E-3</v>
      </c>
      <c r="BJ1738">
        <f t="shared" si="2210"/>
        <v>151.98970000001282</v>
      </c>
      <c r="BK1738">
        <f t="shared" si="2170"/>
        <v>1.9844833066313171E-3</v>
      </c>
      <c r="BL1738">
        <f t="shared" si="2171"/>
        <v>1.0019844833066314</v>
      </c>
      <c r="BM1738">
        <f t="shared" si="2172"/>
        <v>8.5598950446250051</v>
      </c>
      <c r="BN1738">
        <f t="shared" si="2173"/>
        <v>1270.3999635</v>
      </c>
      <c r="BO1738">
        <f t="shared" si="2212"/>
        <v>1258.9429931</v>
      </c>
      <c r="BP1738">
        <f t="shared" si="2174"/>
        <v>1249.7436702499999</v>
      </c>
      <c r="BQ1738">
        <f t="shared" si="2175"/>
        <v>9.1993228500000441</v>
      </c>
      <c r="BR1738">
        <f t="shared" si="2176"/>
        <v>2.7698970000001282</v>
      </c>
      <c r="BS1738">
        <f t="shared" si="2177"/>
        <v>-5.1700439999999617</v>
      </c>
      <c r="BT1738">
        <f t="shared" si="2178"/>
        <v>-6.5300290000000132</v>
      </c>
      <c r="BU1738">
        <f t="shared" si="2179"/>
        <v>2.5</v>
      </c>
      <c r="BV1738">
        <f t="shared" si="2180"/>
        <v>1263.6180093333335</v>
      </c>
      <c r="BW1738">
        <f t="shared" si="2181"/>
        <v>1262.5190602857142</v>
      </c>
      <c r="BX1738">
        <f t="shared" si="2182"/>
        <v>1260.2998289999998</v>
      </c>
      <c r="BY1738">
        <f t="shared" si="2183"/>
        <v>1256.8081949333337</v>
      </c>
      <c r="BZ1738">
        <f t="shared" si="2184"/>
        <v>1290.880005</v>
      </c>
      <c r="CA1738">
        <f t="shared" si="2185"/>
        <v>1241.619995</v>
      </c>
      <c r="CB1738">
        <f t="shared" si="2186"/>
        <v>1256.39439928</v>
      </c>
      <c r="CC1738">
        <f t="shared" si="2187"/>
        <v>1256.6768901527778</v>
      </c>
      <c r="CD1738">
        <f t="shared" si="2188"/>
        <v>1261.4192922063094</v>
      </c>
      <c r="CE1738">
        <f t="shared" si="2189"/>
        <v>1256.6791362054914</v>
      </c>
      <c r="CF1738">
        <f t="shared" si="2190"/>
        <v>1269.8000489999999</v>
      </c>
      <c r="CG1738">
        <f t="shared" si="2191"/>
        <v>1272.4499510000001</v>
      </c>
      <c r="CH1738">
        <f t="shared" si="2192"/>
        <v>1251.4499510000001</v>
      </c>
    </row>
    <row r="1739" spans="1:86">
      <c r="A1739" s="1">
        <v>42034</v>
      </c>
      <c r="B1739">
        <v>1280.349976</v>
      </c>
      <c r="C1739">
        <v>1287.5</v>
      </c>
      <c r="D1739">
        <v>1235</v>
      </c>
      <c r="E1739">
        <v>1241.030029</v>
      </c>
      <c r="F1739">
        <v>5817402</v>
      </c>
      <c r="G1739">
        <f t="shared" si="2206"/>
        <v>-4481055.2280130256</v>
      </c>
      <c r="H1739">
        <f t="shared" si="2154"/>
        <v>51339200.358186178</v>
      </c>
      <c r="I1739">
        <f t="shared" si="2207"/>
        <v>1260.97000125</v>
      </c>
      <c r="J1739">
        <f t="shared" si="2134"/>
        <v>1270.5299682499999</v>
      </c>
      <c r="K1739">
        <f t="shared" si="2135"/>
        <v>1252.3725279999999</v>
      </c>
      <c r="L1739">
        <f t="shared" si="2136"/>
        <v>2</v>
      </c>
      <c r="M1739">
        <f t="shared" si="2137"/>
        <v>4</v>
      </c>
      <c r="N1739">
        <f t="shared" si="2138"/>
        <v>80</v>
      </c>
      <c r="O1739">
        <f t="shared" si="2139"/>
        <v>60</v>
      </c>
      <c r="P1739">
        <f t="shared" si="2194"/>
        <v>52.5</v>
      </c>
      <c r="Q1739">
        <f t="shared" si="2195"/>
        <v>46.469970999999987</v>
      </c>
      <c r="R1739">
        <f t="shared" si="2196"/>
        <v>6.0300290000000132</v>
      </c>
      <c r="S1739">
        <f t="shared" si="2197"/>
        <v>52.5</v>
      </c>
      <c r="T1739">
        <f t="shared" si="2153"/>
        <v>25.413201230906882</v>
      </c>
      <c r="U1739">
        <f t="shared" si="2198"/>
        <v>-26.780029000000013</v>
      </c>
      <c r="V1739">
        <f t="shared" si="2199"/>
        <v>3.9699709999999868</v>
      </c>
      <c r="W1739">
        <f t="shared" si="2200"/>
        <v>0</v>
      </c>
      <c r="X1739">
        <f t="shared" si="2201"/>
        <v>3.9699709999999868</v>
      </c>
      <c r="Y1739">
        <f t="shared" si="2151"/>
        <v>5.1873980088090139</v>
      </c>
      <c r="Z1739">
        <f t="shared" si="2152"/>
        <v>5.3421414434417684</v>
      </c>
      <c r="AA1739">
        <f t="shared" si="2148"/>
        <v>20.412217892880939</v>
      </c>
      <c r="AB1739">
        <f t="shared" si="2149"/>
        <v>21.021127542738665</v>
      </c>
      <c r="AC1739">
        <f t="shared" si="2150"/>
        <v>1.4696125631560888</v>
      </c>
      <c r="AD1739">
        <f t="shared" si="2158"/>
        <v>4.289637592150112</v>
      </c>
      <c r="AE1739">
        <f t="shared" si="2211"/>
        <v>1257.1960204</v>
      </c>
      <c r="AF1739">
        <f t="shared" si="2213"/>
        <v>1257.1266884999998</v>
      </c>
      <c r="AG1739">
        <f t="shared" si="2155"/>
        <v>1253.7905029000003</v>
      </c>
      <c r="AH1739">
        <f t="shared" si="2140"/>
        <v>1257.1450071999998</v>
      </c>
      <c r="AI1739">
        <f t="shared" si="2141"/>
        <v>1275.54710319998</v>
      </c>
      <c r="AJ1739">
        <f t="shared" si="2142"/>
        <v>1238.7429112000195</v>
      </c>
      <c r="AK1739">
        <f t="shared" si="2143"/>
        <v>6.2142861334462486E-2</v>
      </c>
      <c r="AL1739">
        <f t="shared" si="2202"/>
        <v>-0.77028460952380906</v>
      </c>
      <c r="AM1739">
        <f t="shared" si="2203"/>
        <v>-4481055.2280130256</v>
      </c>
      <c r="AN1739">
        <f t="shared" si="2156"/>
        <v>-2496215.7280193074</v>
      </c>
      <c r="AO1739">
        <f t="shared" si="2157"/>
        <v>53838656</v>
      </c>
      <c r="AP1739">
        <f t="shared" si="2159"/>
        <v>-4.6364748184265732E-2</v>
      </c>
      <c r="AQ1739">
        <f t="shared" si="2160"/>
        <v>1255.9144565386252</v>
      </c>
      <c r="AR1739">
        <f t="shared" si="2161"/>
        <v>1256.5268832666641</v>
      </c>
      <c r="AS1739">
        <f t="shared" si="2162"/>
        <v>1256.4060956562937</v>
      </c>
      <c r="AT1739">
        <f t="shared" si="2163"/>
        <v>1256.4929779362362</v>
      </c>
      <c r="AU1739">
        <f t="shared" si="2164"/>
        <v>1256.261266553428</v>
      </c>
      <c r="AV1739">
        <f t="shared" si="2165"/>
        <v>1257.6451741841718</v>
      </c>
      <c r="AW1739">
        <f t="shared" si="2166"/>
        <v>-1.3839076307438063</v>
      </c>
      <c r="AX1739">
        <f t="shared" si="2193"/>
        <v>-2.3765497113398739</v>
      </c>
      <c r="AY1739">
        <f t="shared" si="2167"/>
        <v>0.99264208059606762</v>
      </c>
      <c r="AZ1739">
        <f t="shared" si="2204"/>
        <v>1254.5100096666667</v>
      </c>
      <c r="BA1739">
        <f t="shared" si="2205"/>
        <v>7297989039.2548866</v>
      </c>
      <c r="BB1739">
        <f t="shared" si="2208"/>
        <v>0</v>
      </c>
      <c r="BC1739">
        <f t="shared" si="2209"/>
        <v>7297989039.2548866</v>
      </c>
      <c r="BD1739">
        <f t="shared" si="2144"/>
        <v>30262376653.738708</v>
      </c>
      <c r="BE1739">
        <f t="shared" si="2145"/>
        <v>21811423885.150681</v>
      </c>
      <c r="BF1739">
        <f t="shared" si="2146"/>
        <v>1.3874553451020442</v>
      </c>
      <c r="BG1739">
        <f t="shared" si="2147"/>
        <v>58.11439983363298</v>
      </c>
      <c r="BH1739">
        <f t="shared" si="2168"/>
        <v>268231282</v>
      </c>
      <c r="BI1739">
        <f t="shared" si="2169"/>
        <v>-0.11003959297514423</v>
      </c>
      <c r="BJ1739">
        <f t="shared" si="2210"/>
        <v>-3228.9917000000059</v>
      </c>
      <c r="BK1739">
        <f t="shared" si="2170"/>
        <v>-2.4592805526920551E-2</v>
      </c>
      <c r="BL1739">
        <f t="shared" si="2171"/>
        <v>0.97540719447307944</v>
      </c>
      <c r="BM1739">
        <f t="shared" si="2172"/>
        <v>9.6987561801685533</v>
      </c>
      <c r="BN1739">
        <f t="shared" si="2173"/>
        <v>1261.25</v>
      </c>
      <c r="BO1739">
        <f t="shared" si="2212"/>
        <v>1260.3559936000001</v>
      </c>
      <c r="BP1739">
        <f t="shared" si="2174"/>
        <v>1250.0017592058823</v>
      </c>
      <c r="BQ1739">
        <f t="shared" si="2175"/>
        <v>10.354234394117839</v>
      </c>
      <c r="BR1739">
        <f t="shared" si="2176"/>
        <v>-25.039917000000059</v>
      </c>
      <c r="BS1739">
        <f t="shared" si="2177"/>
        <v>-7.1500240000000304</v>
      </c>
      <c r="BT1739">
        <f t="shared" si="2178"/>
        <v>15</v>
      </c>
      <c r="BU1739">
        <f t="shared" si="2179"/>
        <v>8.5</v>
      </c>
      <c r="BV1739">
        <f t="shared" si="2180"/>
        <v>1257.1793455333334</v>
      </c>
      <c r="BW1739">
        <f t="shared" si="2181"/>
        <v>1257.1643006666668</v>
      </c>
      <c r="BX1739">
        <f t="shared" si="2182"/>
        <v>1256.8512871454548</v>
      </c>
      <c r="BY1739">
        <f t="shared" si="2183"/>
        <v>1255.4417212285714</v>
      </c>
      <c r="BZ1739">
        <f t="shared" si="2184"/>
        <v>1287.5</v>
      </c>
      <c r="CA1739">
        <f t="shared" si="2185"/>
        <v>1235</v>
      </c>
      <c r="CB1739">
        <f t="shared" si="2186"/>
        <v>1255.8384004633331</v>
      </c>
      <c r="CC1739">
        <f t="shared" si="2187"/>
        <v>1256.5164474833334</v>
      </c>
      <c r="CD1739">
        <f t="shared" si="2188"/>
        <v>1258.3410888836902</v>
      </c>
      <c r="CE1739">
        <f t="shared" si="2189"/>
        <v>1254.3119718251305</v>
      </c>
      <c r="CF1739">
        <f t="shared" si="2190"/>
        <v>1272.3199460000001</v>
      </c>
      <c r="CG1739">
        <f t="shared" si="2191"/>
        <v>1284.349976</v>
      </c>
      <c r="CH1739">
        <f t="shared" si="2192"/>
        <v>1256.4499510000001</v>
      </c>
    </row>
    <row r="1740" spans="1:86">
      <c r="A1740" s="1">
        <v>42037</v>
      </c>
      <c r="B1740">
        <v>1241</v>
      </c>
      <c r="C1740">
        <v>1260.719971</v>
      </c>
      <c r="D1740">
        <v>1231.030029</v>
      </c>
      <c r="E1740">
        <v>1257.099976</v>
      </c>
      <c r="F1740">
        <v>3181802</v>
      </c>
      <c r="G1740">
        <f t="shared" si="2206"/>
        <v>2405909.1180947362</v>
      </c>
      <c r="H1740">
        <f t="shared" si="2154"/>
        <v>53745109.476280913</v>
      </c>
      <c r="I1740">
        <f t="shared" si="2207"/>
        <v>1247.4624939999999</v>
      </c>
      <c r="J1740">
        <f t="shared" ref="J1740:J1803" si="2214">MAX(I1731:I1740)</f>
        <v>1270.5299682499999</v>
      </c>
      <c r="K1740">
        <f t="shared" ref="K1740:K1803" si="2215">MIN(I1731:I1740)</f>
        <v>1247.4624939999999</v>
      </c>
      <c r="L1740">
        <f t="shared" ref="L1740:L1803" si="2216">10-MATCH(J1740,I1731:I1740,0)+1</f>
        <v>3</v>
      </c>
      <c r="M1740">
        <f t="shared" ref="M1740:M1803" si="2217">10-MATCH(K1740,I1731:I1740,0)+1</f>
        <v>1</v>
      </c>
      <c r="N1740">
        <f t="shared" ref="N1740:N1803" si="2218">(100*(10-L1740)/10)</f>
        <v>70</v>
      </c>
      <c r="O1740">
        <f t="shared" ref="O1740:O1803" si="2219">100*(10-M1740)/10</f>
        <v>90</v>
      </c>
      <c r="P1740">
        <f t="shared" si="2194"/>
        <v>29.689941999999974</v>
      </c>
      <c r="Q1740">
        <f t="shared" si="2195"/>
        <v>3.6199950000000172</v>
      </c>
      <c r="R1740">
        <f t="shared" si="2196"/>
        <v>26.069946999999956</v>
      </c>
      <c r="S1740">
        <f t="shared" si="2197"/>
        <v>29.689941999999974</v>
      </c>
      <c r="T1740">
        <f t="shared" si="2153"/>
        <v>25.718682714413529</v>
      </c>
      <c r="U1740">
        <f t="shared" si="2198"/>
        <v>21.780029000000013</v>
      </c>
      <c r="V1740">
        <f t="shared" si="2199"/>
        <v>-22.520019999999931</v>
      </c>
      <c r="W1740">
        <f t="shared" si="2200"/>
        <v>21.780029000000013</v>
      </c>
      <c r="X1740">
        <f t="shared" si="2201"/>
        <v>0</v>
      </c>
      <c r="Y1740">
        <f t="shared" si="2151"/>
        <v>6.3725859367512285</v>
      </c>
      <c r="Z1740">
        <f t="shared" si="2152"/>
        <v>4.9605599117673558</v>
      </c>
      <c r="AA1740">
        <f t="shared" si="2148"/>
        <v>24.778041735317334</v>
      </c>
      <c r="AB1740">
        <f t="shared" si="2149"/>
        <v>19.287768222232113</v>
      </c>
      <c r="AC1740">
        <f t="shared" si="2150"/>
        <v>12.459259272379756</v>
      </c>
      <c r="AD1740">
        <f t="shared" si="2158"/>
        <v>5.1748141725745347</v>
      </c>
      <c r="AE1740">
        <f t="shared" si="2211"/>
        <v>1258.2560057999999</v>
      </c>
      <c r="AF1740">
        <f t="shared" si="2213"/>
        <v>1257.1800129999999</v>
      </c>
      <c r="AG1740">
        <f t="shared" si="2155"/>
        <v>1252.1595031500005</v>
      </c>
      <c r="AH1740">
        <f t="shared" ref="AH1740:AH1803" si="2220">AVERAGE(E1731:E1740)</f>
        <v>1256.2480101999997</v>
      </c>
      <c r="AI1740">
        <f t="shared" ref="AI1740:AI1803" si="2221">AH1740+(STDEVPA(E1731:E1740)*2)</f>
        <v>1273.6709181320923</v>
      </c>
      <c r="AJ1740">
        <f t="shared" ref="AJ1740:AJ1803" si="2222">AH1740-(STDEVPA(E1731:E1740)*2)</f>
        <v>1238.8251022679071</v>
      </c>
      <c r="AK1740">
        <f t="shared" ref="AK1740:AK1803" si="2223">(E1740-AJ1740)/(AI1740-AJ1740)</f>
        <v>0.52444958681182441</v>
      </c>
      <c r="AL1740">
        <f t="shared" si="2202"/>
        <v>0.75614671123304855</v>
      </c>
      <c r="AM1740">
        <f t="shared" si="2203"/>
        <v>2405909.1180947362</v>
      </c>
      <c r="AN1740">
        <f t="shared" si="2156"/>
        <v>-488230.48847402772</v>
      </c>
      <c r="AO1740">
        <f t="shared" si="2157"/>
        <v>56094718</v>
      </c>
      <c r="AP1740">
        <f t="shared" si="2159"/>
        <v>-8.7036802373091117E-3</v>
      </c>
      <c r="AQ1740">
        <f t="shared" si="2160"/>
        <v>1256.3175331554926</v>
      </c>
      <c r="AR1740">
        <f t="shared" si="2161"/>
        <v>1262.9659201106649</v>
      </c>
      <c r="AS1740">
        <f t="shared" si="2162"/>
        <v>1256.5309941181608</v>
      </c>
      <c r="AT1740">
        <f t="shared" si="2163"/>
        <v>1256.5476077619749</v>
      </c>
      <c r="AU1740">
        <f t="shared" si="2164"/>
        <v>1256.3870729704138</v>
      </c>
      <c r="AV1740">
        <f t="shared" si="2165"/>
        <v>1257.6070103112797</v>
      </c>
      <c r="AW1740">
        <f t="shared" si="2166"/>
        <v>-1.219937340865954</v>
      </c>
      <c r="AX1740">
        <f t="shared" si="2193"/>
        <v>-2.14522723724509</v>
      </c>
      <c r="AY1740">
        <f t="shared" si="2167"/>
        <v>0.92528989637913606</v>
      </c>
      <c r="AZ1740">
        <f t="shared" si="2204"/>
        <v>1249.6166586666666</v>
      </c>
      <c r="BA1740">
        <f t="shared" si="2205"/>
        <v>3976032783.7789168</v>
      </c>
      <c r="BB1740">
        <f t="shared" si="2208"/>
        <v>0</v>
      </c>
      <c r="BC1740">
        <f t="shared" si="2209"/>
        <v>3976032783.7789168</v>
      </c>
      <c r="BD1740">
        <f t="shared" si="2144"/>
        <v>28262597111.226768</v>
      </c>
      <c r="BE1740">
        <f t="shared" si="2145"/>
        <v>25787456668.929596</v>
      </c>
      <c r="BF1740">
        <f t="shared" si="2146"/>
        <v>1.0959823403321267</v>
      </c>
      <c r="BG1740">
        <f t="shared" si="2147"/>
        <v>52.289674356629298</v>
      </c>
      <c r="BH1740">
        <f t="shared" si="2168"/>
        <v>271413084</v>
      </c>
      <c r="BI1740">
        <f t="shared" si="2169"/>
        <v>-9.7004654940973822E-2</v>
      </c>
      <c r="BJ1740">
        <f t="shared" si="2210"/>
        <v>1506.9946999999956</v>
      </c>
      <c r="BK1740">
        <f t="shared" si="2170"/>
        <v>1.2948878451352893E-2</v>
      </c>
      <c r="BL1740">
        <f t="shared" si="2171"/>
        <v>1.012948878451353</v>
      </c>
      <c r="BM1740">
        <f t="shared" si="2172"/>
        <v>9.1826787548044759</v>
      </c>
      <c r="BN1740">
        <f t="shared" si="2173"/>
        <v>1245.875</v>
      </c>
      <c r="BO1740">
        <f t="shared" si="2212"/>
        <v>1258.1229858000002</v>
      </c>
      <c r="BP1740">
        <f t="shared" si="2174"/>
        <v>1250.3022011764708</v>
      </c>
      <c r="BQ1740">
        <f t="shared" si="2175"/>
        <v>7.8207846235293346</v>
      </c>
      <c r="BR1740">
        <f t="shared" si="2176"/>
        <v>1.5999759999999696</v>
      </c>
      <c r="BS1740">
        <f t="shared" si="2177"/>
        <v>-20.469970999999987</v>
      </c>
      <c r="BT1740">
        <f t="shared" si="2178"/>
        <v>-14.780029000000013</v>
      </c>
      <c r="BU1740">
        <f t="shared" si="2179"/>
        <v>-27</v>
      </c>
      <c r="BV1740">
        <f t="shared" si="2180"/>
        <v>1257.1473307333333</v>
      </c>
      <c r="BW1740">
        <f t="shared" si="2181"/>
        <v>1257.1566685238095</v>
      </c>
      <c r="BX1740">
        <f t="shared" si="2182"/>
        <v>1256.8430996545453</v>
      </c>
      <c r="BY1740">
        <f t="shared" si="2183"/>
        <v>1255.7569091428572</v>
      </c>
      <c r="BZ1740">
        <f t="shared" si="2184"/>
        <v>1287.5</v>
      </c>
      <c r="CA1740">
        <f t="shared" si="2185"/>
        <v>1231.030029</v>
      </c>
      <c r="CB1740">
        <f t="shared" si="2186"/>
        <v>1258.5258856766663</v>
      </c>
      <c r="CC1740">
        <f t="shared" si="2187"/>
        <v>1256.0620025527776</v>
      </c>
      <c r="CD1740">
        <f t="shared" si="2188"/>
        <v>1255.1811115044045</v>
      </c>
      <c r="CE1740">
        <f t="shared" si="2189"/>
        <v>1247.0204919474991</v>
      </c>
      <c r="CF1740">
        <f t="shared" si="2190"/>
        <v>1241.030029</v>
      </c>
      <c r="CG1740">
        <f t="shared" si="2191"/>
        <v>1287.5</v>
      </c>
      <c r="CH1740">
        <f t="shared" si="2192"/>
        <v>1235</v>
      </c>
    </row>
    <row r="1741" spans="1:86">
      <c r="A1741" s="1">
        <v>42038</v>
      </c>
      <c r="B1741">
        <v>1255.8199460000001</v>
      </c>
      <c r="C1741">
        <v>1282.5</v>
      </c>
      <c r="D1741">
        <v>1253.5500489999999</v>
      </c>
      <c r="E1741">
        <v>1279.119995</v>
      </c>
      <c r="F1741">
        <v>2345054</v>
      </c>
      <c r="G1741">
        <f t="shared" si="2206"/>
        <v>1797467.9785058743</v>
      </c>
      <c r="H1741">
        <f t="shared" si="2154"/>
        <v>55542577.454786785</v>
      </c>
      <c r="I1741">
        <f t="shared" si="2207"/>
        <v>1267.7474975</v>
      </c>
      <c r="J1741">
        <f t="shared" si="2214"/>
        <v>1270.5299682499999</v>
      </c>
      <c r="K1741">
        <f t="shared" si="2215"/>
        <v>1247.4624939999999</v>
      </c>
      <c r="L1741">
        <f t="shared" si="2216"/>
        <v>4</v>
      </c>
      <c r="M1741">
        <f t="shared" si="2217"/>
        <v>2</v>
      </c>
      <c r="N1741">
        <f t="shared" si="2218"/>
        <v>60</v>
      </c>
      <c r="O1741">
        <f t="shared" si="2219"/>
        <v>80</v>
      </c>
      <c r="P1741">
        <f t="shared" si="2194"/>
        <v>28.949951000000056</v>
      </c>
      <c r="Q1741">
        <f t="shared" si="2195"/>
        <v>3.3800049999999828</v>
      </c>
      <c r="R1741">
        <f t="shared" si="2196"/>
        <v>25.569946000000073</v>
      </c>
      <c r="S1741">
        <f t="shared" si="2197"/>
        <v>28.949951000000056</v>
      </c>
      <c r="T1741">
        <f t="shared" si="2153"/>
        <v>25.949487591955425</v>
      </c>
      <c r="U1741">
        <f t="shared" si="2198"/>
        <v>3.3499759999999696</v>
      </c>
      <c r="V1741">
        <f t="shared" si="2199"/>
        <v>2.5</v>
      </c>
      <c r="W1741">
        <f t="shared" si="2200"/>
        <v>3.3499759999999696</v>
      </c>
      <c r="X1741">
        <f t="shared" si="2201"/>
        <v>0</v>
      </c>
      <c r="Y1741">
        <f t="shared" si="2151"/>
        <v>6.1566852269832806</v>
      </c>
      <c r="Z1741">
        <f t="shared" si="2152"/>
        <v>4.6062342037839725</v>
      </c>
      <c r="AA1741">
        <f t="shared" si="2148"/>
        <v>23.725652405143862</v>
      </c>
      <c r="AB1741">
        <f t="shared" si="2149"/>
        <v>17.750771330112684</v>
      </c>
      <c r="AC1741">
        <f t="shared" si="2150"/>
        <v>14.405487592586965</v>
      </c>
      <c r="AD1741">
        <f t="shared" si="2158"/>
        <v>6.1687157528960954</v>
      </c>
      <c r="AE1741">
        <f t="shared" si="2211"/>
        <v>1263.8739989999999</v>
      </c>
      <c r="AF1741">
        <f t="shared" si="2213"/>
        <v>1261.7333373333333</v>
      </c>
      <c r="AG1741">
        <f t="shared" si="2155"/>
        <v>1252.6095031500004</v>
      </c>
      <c r="AH1741">
        <f t="shared" si="2220"/>
        <v>1258.6100096999999</v>
      </c>
      <c r="AI1741">
        <f t="shared" si="2221"/>
        <v>1280.7520245593082</v>
      </c>
      <c r="AJ1741">
        <f t="shared" si="2222"/>
        <v>1236.4679948406915</v>
      </c>
      <c r="AK1741">
        <f t="shared" si="2223"/>
        <v>0.96314631776560977</v>
      </c>
      <c r="AL1741">
        <f t="shared" si="2202"/>
        <v>0.76649321444447516</v>
      </c>
      <c r="AM1741">
        <f t="shared" si="2203"/>
        <v>1797467.9785058743</v>
      </c>
      <c r="AN1741">
        <f t="shared" si="2156"/>
        <v>2336231.4570933497</v>
      </c>
      <c r="AO1741">
        <f t="shared" si="2157"/>
        <v>56685530</v>
      </c>
      <c r="AP1741">
        <f t="shared" si="2159"/>
        <v>4.121389457050767E-2</v>
      </c>
      <c r="AQ1741">
        <f t="shared" si="2160"/>
        <v>1264.0703701826251</v>
      </c>
      <c r="AR1741">
        <f t="shared" si="2161"/>
        <v>1261.3083897191254</v>
      </c>
      <c r="AS1741">
        <f t="shared" si="2162"/>
        <v>1260.597014276892</v>
      </c>
      <c r="AT1741">
        <f t="shared" si="2163"/>
        <v>1258.5791226133972</v>
      </c>
      <c r="AU1741">
        <f t="shared" si="2164"/>
        <v>1259.7970112748517</v>
      </c>
      <c r="AV1741">
        <f t="shared" si="2165"/>
        <v>1259.1129192394901</v>
      </c>
      <c r="AW1741">
        <f t="shared" si="2166"/>
        <v>0.68409203536157293</v>
      </c>
      <c r="AX1741">
        <f t="shared" si="2193"/>
        <v>-1.5793633827237574</v>
      </c>
      <c r="AY1741">
        <f t="shared" si="2167"/>
        <v>2.2634554180853304</v>
      </c>
      <c r="AZ1741">
        <f t="shared" si="2204"/>
        <v>1271.723348</v>
      </c>
      <c r="BA1741">
        <f t="shared" si="2205"/>
        <v>2982259924.1207919</v>
      </c>
      <c r="BB1741">
        <f t="shared" si="2208"/>
        <v>2982259924.1207919</v>
      </c>
      <c r="BC1741">
        <f t="shared" si="2209"/>
        <v>0</v>
      </c>
      <c r="BD1741">
        <f t="shared" si="2144"/>
        <v>31244857035.347561</v>
      </c>
      <c r="BE1741">
        <f t="shared" si="2145"/>
        <v>23949860888.113983</v>
      </c>
      <c r="BF1741">
        <f t="shared" si="2146"/>
        <v>1.3045945102275727</v>
      </c>
      <c r="BG1741">
        <f t="shared" si="2147"/>
        <v>56.608418723463309</v>
      </c>
      <c r="BH1741">
        <f t="shared" si="2168"/>
        <v>273758138</v>
      </c>
      <c r="BI1741">
        <f t="shared" si="2169"/>
        <v>5.4331269650919604E-2</v>
      </c>
      <c r="BJ1741">
        <f t="shared" si="2210"/>
        <v>2102.0019000000048</v>
      </c>
      <c r="BK1741">
        <f t="shared" si="2170"/>
        <v>1.7516521693100445E-2</v>
      </c>
      <c r="BL1741">
        <f t="shared" si="2171"/>
        <v>1.0175165216931004</v>
      </c>
      <c r="BM1741">
        <f t="shared" si="2172"/>
        <v>11.66986649011959</v>
      </c>
      <c r="BN1741">
        <f t="shared" si="2173"/>
        <v>1268.0250245</v>
      </c>
      <c r="BO1741">
        <f t="shared" si="2212"/>
        <v>1261.4999878000001</v>
      </c>
      <c r="BP1741">
        <f t="shared" si="2174"/>
        <v>1252.7644078529413</v>
      </c>
      <c r="BQ1741">
        <f t="shared" si="2175"/>
        <v>8.7355799470587954</v>
      </c>
      <c r="BR1741">
        <f t="shared" si="2176"/>
        <v>28.90002400000003</v>
      </c>
      <c r="BS1741">
        <f t="shared" si="2177"/>
        <v>11.930053999999927</v>
      </c>
      <c r="BT1741">
        <f t="shared" si="2178"/>
        <v>17.5</v>
      </c>
      <c r="BU1741">
        <f t="shared" si="2179"/>
        <v>-4.1800539999999273</v>
      </c>
      <c r="BV1741">
        <f t="shared" si="2180"/>
        <v>1264.1019937999999</v>
      </c>
      <c r="BW1741">
        <f t="shared" si="2181"/>
        <v>1263.4252348095238</v>
      </c>
      <c r="BX1741">
        <f t="shared" si="2182"/>
        <v>1261.0016423454545</v>
      </c>
      <c r="BY1741">
        <f t="shared" si="2183"/>
        <v>1258.3245750333335</v>
      </c>
      <c r="BZ1741">
        <f t="shared" si="2184"/>
        <v>1287.5</v>
      </c>
      <c r="CA1741">
        <f t="shared" si="2185"/>
        <v>1231.030029</v>
      </c>
      <c r="CB1741">
        <f t="shared" si="2186"/>
        <v>1265.1693106999999</v>
      </c>
      <c r="CC1741">
        <f t="shared" si="2187"/>
        <v>1259.0604609527775</v>
      </c>
      <c r="CD1741">
        <f t="shared" si="2188"/>
        <v>1255.1356011592065</v>
      </c>
      <c r="CE1741">
        <f t="shared" si="2189"/>
        <v>1241.2628113210312</v>
      </c>
      <c r="CF1741">
        <f t="shared" si="2190"/>
        <v>1257.099976</v>
      </c>
      <c r="CG1741">
        <f t="shared" si="2191"/>
        <v>1260.719971</v>
      </c>
      <c r="CH1741">
        <f t="shared" si="2192"/>
        <v>1231.030029</v>
      </c>
    </row>
    <row r="1742" spans="1:86">
      <c r="A1742" s="1">
        <v>42039</v>
      </c>
      <c r="B1742">
        <v>1284</v>
      </c>
      <c r="C1742">
        <v>1285.849976</v>
      </c>
      <c r="D1742">
        <v>1251.0500489999999</v>
      </c>
      <c r="E1742">
        <v>1257.150024</v>
      </c>
      <c r="F1742">
        <v>2245418</v>
      </c>
      <c r="G1742">
        <f t="shared" si="2206"/>
        <v>-1458232.8047810455</v>
      </c>
      <c r="H1742">
        <f t="shared" si="2154"/>
        <v>54084344.650005743</v>
      </c>
      <c r="I1742">
        <f t="shared" si="2207"/>
        <v>1269.5125122499999</v>
      </c>
      <c r="J1742">
        <f t="shared" si="2214"/>
        <v>1270.5299682499999</v>
      </c>
      <c r="K1742">
        <f t="shared" si="2215"/>
        <v>1247.4624939999999</v>
      </c>
      <c r="L1742">
        <f t="shared" si="2216"/>
        <v>5</v>
      </c>
      <c r="M1742">
        <f t="shared" si="2217"/>
        <v>3</v>
      </c>
      <c r="N1742">
        <f t="shared" si="2218"/>
        <v>50</v>
      </c>
      <c r="O1742">
        <f t="shared" si="2219"/>
        <v>70</v>
      </c>
      <c r="P1742">
        <f t="shared" si="2194"/>
        <v>34.799927000000025</v>
      </c>
      <c r="Q1742">
        <f t="shared" si="2195"/>
        <v>28.699951999999939</v>
      </c>
      <c r="R1742">
        <f t="shared" si="2196"/>
        <v>6.0999750000000859</v>
      </c>
      <c r="S1742">
        <f t="shared" si="2197"/>
        <v>34.799927000000025</v>
      </c>
      <c r="T1742">
        <f t="shared" si="2153"/>
        <v>26.581661835387184</v>
      </c>
      <c r="U1742">
        <f t="shared" si="2198"/>
        <v>10</v>
      </c>
      <c r="V1742">
        <f t="shared" si="2199"/>
        <v>-8.4499510000000555</v>
      </c>
      <c r="W1742">
        <f t="shared" si="2200"/>
        <v>10</v>
      </c>
      <c r="X1742">
        <f t="shared" si="2201"/>
        <v>0</v>
      </c>
      <c r="Y1742">
        <f t="shared" si="2151"/>
        <v>6.431207710770189</v>
      </c>
      <c r="Z1742">
        <f t="shared" si="2152"/>
        <v>4.27721747494226</v>
      </c>
      <c r="AA1742">
        <f t="shared" si="2148"/>
        <v>24.19415215872079</v>
      </c>
      <c r="AB1742">
        <f t="shared" si="2149"/>
        <v>16.090858056316698</v>
      </c>
      <c r="AC1742">
        <f t="shared" si="2150"/>
        <v>20.114911375594772</v>
      </c>
      <c r="AD1742">
        <f t="shared" si="2158"/>
        <v>6.5738827151507859</v>
      </c>
      <c r="AE1742">
        <f t="shared" si="2211"/>
        <v>1261.3439940000001</v>
      </c>
      <c r="AF1742">
        <f t="shared" si="2213"/>
        <v>1262.7533364999999</v>
      </c>
      <c r="AG1742">
        <f t="shared" si="2155"/>
        <v>1254.3020019000001</v>
      </c>
      <c r="AH1742">
        <f t="shared" si="2220"/>
        <v>1259.303015</v>
      </c>
      <c r="AI1742">
        <f t="shared" si="2221"/>
        <v>1280.7749343410769</v>
      </c>
      <c r="AJ1742">
        <f t="shared" si="2222"/>
        <v>1237.831095658923</v>
      </c>
      <c r="AK1742">
        <f t="shared" si="2223"/>
        <v>0.44986496163197809</v>
      </c>
      <c r="AL1742">
        <f t="shared" si="2202"/>
        <v>-0.64942598873841995</v>
      </c>
      <c r="AM1742">
        <f t="shared" si="2203"/>
        <v>-1458232.8047810455</v>
      </c>
      <c r="AN1742">
        <f t="shared" si="2156"/>
        <v>2942698.6043726094</v>
      </c>
      <c r="AO1742">
        <f t="shared" si="2157"/>
        <v>56507164</v>
      </c>
      <c r="AP1742">
        <f t="shared" si="2159"/>
        <v>5.2076558016123577E-2</v>
      </c>
      <c r="AQ1742">
        <f t="shared" si="2160"/>
        <v>1261.7174524805325</v>
      </c>
      <c r="AR1742">
        <f t="shared" si="2161"/>
        <v>1265.5524846841747</v>
      </c>
      <c r="AS1742">
        <f t="shared" si="2162"/>
        <v>1259.9765560270514</v>
      </c>
      <c r="AT1742">
        <f t="shared" si="2163"/>
        <v>1258.4505037381914</v>
      </c>
      <c r="AU1742">
        <f t="shared" si="2164"/>
        <v>1259.3999631836239</v>
      </c>
      <c r="AV1742">
        <f t="shared" si="2165"/>
        <v>1258.9755165727258</v>
      </c>
      <c r="AW1742">
        <f t="shared" si="2166"/>
        <v>0.42444661089803049</v>
      </c>
      <c r="AX1742">
        <f t="shared" si="2193"/>
        <v>-1.1786013839993998</v>
      </c>
      <c r="AY1742">
        <f t="shared" si="2167"/>
        <v>1.6030479948974303</v>
      </c>
      <c r="AZ1742">
        <f t="shared" si="2204"/>
        <v>1264.6833496666666</v>
      </c>
      <c r="BA1742">
        <f t="shared" si="2205"/>
        <v>2839742757.6418271</v>
      </c>
      <c r="BB1742">
        <f t="shared" si="2208"/>
        <v>0</v>
      </c>
      <c r="BC1742">
        <f t="shared" si="2209"/>
        <v>2839742757.6418271</v>
      </c>
      <c r="BD1742">
        <f t="shared" si="2144"/>
        <v>28994831690.486057</v>
      </c>
      <c r="BE1742">
        <f t="shared" si="2145"/>
        <v>26789603645.75581</v>
      </c>
      <c r="BF1742">
        <f t="shared" si="2146"/>
        <v>1.0823165610768419</v>
      </c>
      <c r="BG1742">
        <f t="shared" si="2147"/>
        <v>51.976562128341165</v>
      </c>
      <c r="BH1742">
        <f t="shared" si="2168"/>
        <v>271512720</v>
      </c>
      <c r="BI1742">
        <f t="shared" si="2169"/>
        <v>3.3713650925753486E-2</v>
      </c>
      <c r="BJ1742">
        <f t="shared" si="2210"/>
        <v>-2296.9970999999987</v>
      </c>
      <c r="BK1742">
        <f t="shared" si="2170"/>
        <v>-1.7175848306553904E-2</v>
      </c>
      <c r="BL1742">
        <f t="shared" si="2171"/>
        <v>0.98282415169344606</v>
      </c>
      <c r="BM1742">
        <f t="shared" si="2172"/>
        <v>11.316695142200508</v>
      </c>
      <c r="BN1742">
        <f t="shared" si="2173"/>
        <v>1268.4500125</v>
      </c>
      <c r="BO1742">
        <f t="shared" si="2212"/>
        <v>1262.8000001</v>
      </c>
      <c r="BP1742">
        <f t="shared" si="2174"/>
        <v>1254.7464671176472</v>
      </c>
      <c r="BQ1742">
        <f t="shared" si="2175"/>
        <v>8.0535329823528627</v>
      </c>
      <c r="BR1742">
        <f t="shared" si="2176"/>
        <v>0.25</v>
      </c>
      <c r="BS1742">
        <f t="shared" si="2177"/>
        <v>6.9300539999999273</v>
      </c>
      <c r="BT1742">
        <f t="shared" si="2178"/>
        <v>24.84997599999997</v>
      </c>
      <c r="BU1742">
        <f t="shared" si="2179"/>
        <v>23</v>
      </c>
      <c r="BV1742">
        <f t="shared" si="2180"/>
        <v>1261.8606688</v>
      </c>
      <c r="BW1742">
        <f t="shared" si="2181"/>
        <v>1262.1157167142858</v>
      </c>
      <c r="BX1742">
        <f t="shared" si="2182"/>
        <v>1260.7361904000002</v>
      </c>
      <c r="BY1742">
        <f t="shared" si="2183"/>
        <v>1258.7570055904762</v>
      </c>
      <c r="BZ1742">
        <f t="shared" si="2184"/>
        <v>1287.5</v>
      </c>
      <c r="CA1742">
        <f t="shared" si="2185"/>
        <v>1231.030029</v>
      </c>
      <c r="CB1742">
        <f t="shared" si="2186"/>
        <v>1261.9096128666665</v>
      </c>
      <c r="CC1742">
        <f t="shared" si="2187"/>
        <v>1264.7666483333333</v>
      </c>
      <c r="CD1742">
        <f t="shared" si="2188"/>
        <v>1257.3095916371033</v>
      </c>
      <c r="CE1742">
        <f t="shared" si="2189"/>
        <v>1244.1153734790078</v>
      </c>
      <c r="CF1742">
        <f t="shared" si="2190"/>
        <v>1279.119995</v>
      </c>
      <c r="CG1742">
        <f t="shared" si="2191"/>
        <v>1282.5</v>
      </c>
      <c r="CH1742">
        <f t="shared" si="2192"/>
        <v>1253.5500489999999</v>
      </c>
    </row>
    <row r="1743" spans="1:86">
      <c r="A1743" s="1">
        <v>42040</v>
      </c>
      <c r="B1743">
        <v>1260</v>
      </c>
      <c r="C1743">
        <v>1295.849976</v>
      </c>
      <c r="D1743">
        <v>1259.5</v>
      </c>
      <c r="E1743">
        <v>1276.1999510000001</v>
      </c>
      <c r="F1743">
        <v>4530168</v>
      </c>
      <c r="G1743">
        <f t="shared" si="2206"/>
        <v>-367657.2120001227</v>
      </c>
      <c r="H1743">
        <f t="shared" si="2154"/>
        <v>53716687.438005619</v>
      </c>
      <c r="I1743">
        <f t="shared" si="2207"/>
        <v>1272.88748175</v>
      </c>
      <c r="J1743">
        <f t="shared" si="2214"/>
        <v>1272.88748175</v>
      </c>
      <c r="K1743">
        <f t="shared" si="2215"/>
        <v>1247.4624939999999</v>
      </c>
      <c r="L1743">
        <f t="shared" si="2216"/>
        <v>1</v>
      </c>
      <c r="M1743">
        <f t="shared" si="2217"/>
        <v>4</v>
      </c>
      <c r="N1743">
        <f t="shared" si="2218"/>
        <v>90</v>
      </c>
      <c r="O1743">
        <f t="shared" si="2219"/>
        <v>60</v>
      </c>
      <c r="P1743">
        <f t="shared" si="2194"/>
        <v>36.34997599999997</v>
      </c>
      <c r="Q1743">
        <f t="shared" si="2195"/>
        <v>19.650024999999914</v>
      </c>
      <c r="R1743">
        <f t="shared" si="2196"/>
        <v>16.699951000000056</v>
      </c>
      <c r="S1743">
        <f t="shared" si="2197"/>
        <v>36.34997599999997</v>
      </c>
      <c r="T1743">
        <f t="shared" si="2153"/>
        <v>27.279398561430956</v>
      </c>
      <c r="U1743">
        <f t="shared" si="2198"/>
        <v>1.5500480000000607</v>
      </c>
      <c r="V1743">
        <f t="shared" si="2199"/>
        <v>-15.930053999999927</v>
      </c>
      <c r="W1743">
        <f t="shared" si="2200"/>
        <v>1.5500480000000607</v>
      </c>
      <c r="X1743">
        <f t="shared" si="2201"/>
        <v>0</v>
      </c>
      <c r="Y1743">
        <f t="shared" si="2151"/>
        <v>6.0825534457151793</v>
      </c>
      <c r="Z1743">
        <f t="shared" si="2152"/>
        <v>3.9717019410178129</v>
      </c>
      <c r="AA1743">
        <f t="shared" si="2148"/>
        <v>22.29724175193148</v>
      </c>
      <c r="AB1743">
        <f t="shared" si="2149"/>
        <v>14.559345698453974</v>
      </c>
      <c r="AC1743">
        <f t="shared" si="2150"/>
        <v>20.994607989396428</v>
      </c>
      <c r="AD1743">
        <f t="shared" si="2158"/>
        <v>7.9026060679713526</v>
      </c>
      <c r="AE1743">
        <f t="shared" si="2211"/>
        <v>1262.1199950000002</v>
      </c>
      <c r="AF1743">
        <f t="shared" si="2213"/>
        <v>1263.8199868333334</v>
      </c>
      <c r="AG1743">
        <f t="shared" si="2155"/>
        <v>1257.6695006499999</v>
      </c>
      <c r="AH1743">
        <f t="shared" si="2220"/>
        <v>1261.2330076999999</v>
      </c>
      <c r="AI1743">
        <f t="shared" si="2221"/>
        <v>1284.8558073875561</v>
      </c>
      <c r="AJ1743">
        <f t="shared" si="2222"/>
        <v>1237.6102080124438</v>
      </c>
      <c r="AK1743">
        <f t="shared" si="2223"/>
        <v>0.81679020899212718</v>
      </c>
      <c r="AL1743">
        <f t="shared" si="2202"/>
        <v>-8.1157522634949228E-2</v>
      </c>
      <c r="AM1743">
        <f t="shared" si="2203"/>
        <v>-367657.2120001227</v>
      </c>
      <c r="AN1743">
        <f t="shared" si="2156"/>
        <v>4456873.7676636893</v>
      </c>
      <c r="AO1743">
        <f t="shared" si="2157"/>
        <v>58401000</v>
      </c>
      <c r="AP1743">
        <f t="shared" si="2159"/>
        <v>7.6315024873952322E-2</v>
      </c>
      <c r="AQ1743">
        <f t="shared" si="2160"/>
        <v>1266.6415019771514</v>
      </c>
      <c r="AR1743">
        <f t="shared" si="2161"/>
        <v>1271.9158279741848</v>
      </c>
      <c r="AS1743">
        <f t="shared" si="2162"/>
        <v>1262.8967671221822</v>
      </c>
      <c r="AT1743">
        <f t="shared" si="2163"/>
        <v>1260.0479539917542</v>
      </c>
      <c r="AU1743">
        <f t="shared" si="2164"/>
        <v>1261.9199613560802</v>
      </c>
      <c r="AV1743">
        <f t="shared" si="2165"/>
        <v>1260.1812269826351</v>
      </c>
      <c r="AW1743">
        <f t="shared" si="2166"/>
        <v>1.7387343734451406</v>
      </c>
      <c r="AX1743">
        <f t="shared" si="2193"/>
        <v>-0.59513423251049169</v>
      </c>
      <c r="AY1743">
        <f t="shared" si="2167"/>
        <v>2.3338686059556322</v>
      </c>
      <c r="AZ1743">
        <f t="shared" si="2204"/>
        <v>1277.183309</v>
      </c>
      <c r="BA1743">
        <f t="shared" si="2205"/>
        <v>5785854956.5659122</v>
      </c>
      <c r="BB1743">
        <f t="shared" si="2208"/>
        <v>5785854956.5659122</v>
      </c>
      <c r="BC1743">
        <f t="shared" si="2209"/>
        <v>0</v>
      </c>
      <c r="BD1743">
        <f t="shared" si="2144"/>
        <v>28397964986.55661</v>
      </c>
      <c r="BE1743">
        <f t="shared" si="2145"/>
        <v>26789603645.75581</v>
      </c>
      <c r="BF1743">
        <f t="shared" si="2146"/>
        <v>1.0600367725505939</v>
      </c>
      <c r="BG1743">
        <f t="shared" si="2147"/>
        <v>51.457177205537469</v>
      </c>
      <c r="BH1743">
        <f t="shared" si="2168"/>
        <v>276042888</v>
      </c>
      <c r="BI1743">
        <f t="shared" si="2169"/>
        <v>0.13797494647721012</v>
      </c>
      <c r="BJ1743">
        <f t="shared" si="2210"/>
        <v>1804.9927000000025</v>
      </c>
      <c r="BK1743">
        <f t="shared" si="2170"/>
        <v>1.5153264635343175E-2</v>
      </c>
      <c r="BL1743">
        <f t="shared" si="2171"/>
        <v>1.0151532646353432</v>
      </c>
      <c r="BM1743">
        <f t="shared" si="2172"/>
        <v>12.450308620430219</v>
      </c>
      <c r="BN1743">
        <f t="shared" si="2173"/>
        <v>1277.674988</v>
      </c>
      <c r="BO1743">
        <f t="shared" si="2212"/>
        <v>1264.255005</v>
      </c>
      <c r="BP1743">
        <f t="shared" si="2174"/>
        <v>1256.477790367647</v>
      </c>
      <c r="BQ1743">
        <f t="shared" si="2175"/>
        <v>7.7772146323529796</v>
      </c>
      <c r="BR1743">
        <f t="shared" si="2176"/>
        <v>19.419922000000042</v>
      </c>
      <c r="BS1743">
        <f t="shared" si="2177"/>
        <v>11.75</v>
      </c>
      <c r="BT1743">
        <f t="shared" si="2178"/>
        <v>35.229980999999952</v>
      </c>
      <c r="BU1743">
        <f t="shared" si="2179"/>
        <v>1.75</v>
      </c>
      <c r="BV1743">
        <f t="shared" si="2180"/>
        <v>1266.8126544666668</v>
      </c>
      <c r="BW1743">
        <f t="shared" si="2181"/>
        <v>1265.9576065714286</v>
      </c>
      <c r="BX1743">
        <f t="shared" si="2182"/>
        <v>1263.8083605818181</v>
      </c>
      <c r="BY1743">
        <f t="shared" si="2183"/>
        <v>1260.8425245523808</v>
      </c>
      <c r="BZ1743">
        <f t="shared" si="2184"/>
        <v>1295.849976</v>
      </c>
      <c r="CA1743">
        <f t="shared" si="2185"/>
        <v>1231.030029</v>
      </c>
      <c r="CB1743">
        <f t="shared" si="2186"/>
        <v>1253.9796731666665</v>
      </c>
      <c r="CC1743">
        <f t="shared" si="2187"/>
        <v>1262.2280085277778</v>
      </c>
      <c r="CD1743">
        <f t="shared" si="2188"/>
        <v>1257.6897091778569</v>
      </c>
      <c r="CE1743">
        <f t="shared" si="2189"/>
        <v>1251.1371357330111</v>
      </c>
      <c r="CF1743">
        <f t="shared" si="2190"/>
        <v>1257.150024</v>
      </c>
      <c r="CG1743">
        <f t="shared" si="2191"/>
        <v>1285.849976</v>
      </c>
      <c r="CH1743">
        <f t="shared" si="2192"/>
        <v>1251.0500489999999</v>
      </c>
    </row>
    <row r="1744" spans="1:86">
      <c r="A1744" s="1">
        <v>42041</v>
      </c>
      <c r="B1744">
        <v>1276.5</v>
      </c>
      <c r="C1744">
        <v>1297.400024</v>
      </c>
      <c r="D1744">
        <v>1275.4300539999999</v>
      </c>
      <c r="E1744">
        <v>1287.880005</v>
      </c>
      <c r="F1744">
        <v>2136416</v>
      </c>
      <c r="G1744">
        <f t="shared" si="2206"/>
        <v>284914.07151270524</v>
      </c>
      <c r="H1744">
        <f t="shared" si="2154"/>
        <v>54001601.509518325</v>
      </c>
      <c r="I1744">
        <f t="shared" si="2207"/>
        <v>1284.30252075</v>
      </c>
      <c r="J1744">
        <f t="shared" si="2214"/>
        <v>1284.30252075</v>
      </c>
      <c r="K1744">
        <f t="shared" si="2215"/>
        <v>1247.4624939999999</v>
      </c>
      <c r="L1744">
        <f t="shared" si="2216"/>
        <v>1</v>
      </c>
      <c r="M1744">
        <f t="shared" si="2217"/>
        <v>5</v>
      </c>
      <c r="N1744">
        <f t="shared" si="2218"/>
        <v>90</v>
      </c>
      <c r="O1744">
        <f t="shared" si="2219"/>
        <v>50</v>
      </c>
      <c r="P1744">
        <f t="shared" si="2194"/>
        <v>21.969970000000103</v>
      </c>
      <c r="Q1744">
        <f t="shared" si="2195"/>
        <v>9.5200190000000475</v>
      </c>
      <c r="R1744">
        <f t="shared" si="2196"/>
        <v>12.449951000000056</v>
      </c>
      <c r="S1744">
        <f t="shared" si="2197"/>
        <v>21.969970000000103</v>
      </c>
      <c r="T1744">
        <f t="shared" si="2153"/>
        <v>26.900153664185893</v>
      </c>
      <c r="U1744">
        <f t="shared" si="2198"/>
        <v>-12.849975000000086</v>
      </c>
      <c r="V1744">
        <f t="shared" si="2199"/>
        <v>25.430053999999927</v>
      </c>
      <c r="W1744">
        <f t="shared" si="2200"/>
        <v>0</v>
      </c>
      <c r="X1744">
        <f t="shared" si="2201"/>
        <v>25.430053999999927</v>
      </c>
      <c r="Y1744">
        <f t="shared" si="2151"/>
        <v>5.6480853424498099</v>
      </c>
      <c r="Z1744">
        <f t="shared" si="2152"/>
        <v>5.5044413738022495</v>
      </c>
      <c r="AA1744">
        <f t="shared" si="2148"/>
        <v>20.99647984527877</v>
      </c>
      <c r="AB1744">
        <f t="shared" si="2149"/>
        <v>20.462490447148291</v>
      </c>
      <c r="AC1744">
        <f t="shared" si="2150"/>
        <v>1.287994840113091</v>
      </c>
      <c r="AD1744">
        <f t="shared" si="2158"/>
        <v>7.7039915880906022</v>
      </c>
      <c r="AE1744">
        <f t="shared" si="2211"/>
        <v>1271.4899902</v>
      </c>
      <c r="AF1744">
        <f t="shared" si="2213"/>
        <v>1266.4133300000001</v>
      </c>
      <c r="AG1744">
        <f t="shared" si="2155"/>
        <v>1260.9684996999999</v>
      </c>
      <c r="AH1744">
        <f t="shared" si="2220"/>
        <v>1264.3430053</v>
      </c>
      <c r="AI1744">
        <f t="shared" si="2221"/>
        <v>1292.5465813695296</v>
      </c>
      <c r="AJ1744">
        <f t="shared" si="2222"/>
        <v>1236.1394292304703</v>
      </c>
      <c r="AK1744">
        <f t="shared" si="2223"/>
        <v>0.91726977532875276</v>
      </c>
      <c r="AL1744">
        <f t="shared" si="2202"/>
        <v>0.13336076471656513</v>
      </c>
      <c r="AM1744">
        <f t="shared" si="2203"/>
        <v>284914.07151270524</v>
      </c>
      <c r="AN1744">
        <f t="shared" si="2156"/>
        <v>3748817.4665397611</v>
      </c>
      <c r="AO1744">
        <f t="shared" si="2157"/>
        <v>58972008</v>
      </c>
      <c r="AP1744">
        <f t="shared" si="2159"/>
        <v>6.3569439021641611E-2</v>
      </c>
      <c r="AQ1744">
        <f t="shared" si="2160"/>
        <v>1273.86259300492</v>
      </c>
      <c r="AR1744">
        <f t="shared" si="2161"/>
        <v>1267.5080530365422</v>
      </c>
      <c r="AS1744">
        <f t="shared" si="2162"/>
        <v>1267.3937499401893</v>
      </c>
      <c r="AT1744">
        <f t="shared" si="2163"/>
        <v>1262.5528385824964</v>
      </c>
      <c r="AU1744">
        <f t="shared" si="2164"/>
        <v>1265.8139679026681</v>
      </c>
      <c r="AV1744">
        <f t="shared" si="2165"/>
        <v>1262.1201414438506</v>
      </c>
      <c r="AW1744">
        <f t="shared" si="2166"/>
        <v>3.6938264588175116</v>
      </c>
      <c r="AX1744">
        <f t="shared" si="2193"/>
        <v>0.26265790575510894</v>
      </c>
      <c r="AY1744">
        <f t="shared" si="2167"/>
        <v>3.4311685530624025</v>
      </c>
      <c r="AZ1744">
        <f t="shared" si="2204"/>
        <v>1286.9033609999999</v>
      </c>
      <c r="BA1744">
        <f t="shared" si="2205"/>
        <v>2749360930.894176</v>
      </c>
      <c r="BB1744">
        <f t="shared" si="2208"/>
        <v>2749360930.894176</v>
      </c>
      <c r="BC1744">
        <f t="shared" si="2209"/>
        <v>0</v>
      </c>
      <c r="BD1744">
        <f t="shared" ref="BD1744:BD1807" si="2224">SUM(BB1731:BB1744)</f>
        <v>31147325917.450787</v>
      </c>
      <c r="BE1744">
        <f t="shared" ref="BE1744:BE1807" si="2225">SUM(BC1731:BC1744)</f>
        <v>20118107379.49411</v>
      </c>
      <c r="BF1744">
        <f t="shared" ref="BF1744:BF1807" si="2226">BD1744/BE1744</f>
        <v>1.548223465056086</v>
      </c>
      <c r="BG1744">
        <f t="shared" ref="BG1744:BG1807" si="2227">100-(100/(1+BF1744))</f>
        <v>60.756973879526299</v>
      </c>
      <c r="BH1744">
        <f t="shared" si="2168"/>
        <v>278179304</v>
      </c>
      <c r="BI1744">
        <f t="shared" si="2169"/>
        <v>0.29266837106266425</v>
      </c>
      <c r="BJ1744">
        <f t="shared" si="2210"/>
        <v>1068.0053999999927</v>
      </c>
      <c r="BK1744">
        <f t="shared" si="2170"/>
        <v>9.1522131707086445E-3</v>
      </c>
      <c r="BL1744">
        <f t="shared" si="2171"/>
        <v>1.0091522131707087</v>
      </c>
      <c r="BM1744">
        <f t="shared" si="2172"/>
        <v>14.864589756926323</v>
      </c>
      <c r="BN1744">
        <f t="shared" si="2173"/>
        <v>1286.415039</v>
      </c>
      <c r="BO1744">
        <f t="shared" si="2212"/>
        <v>1269.2880128000002</v>
      </c>
      <c r="BP1744">
        <f t="shared" si="2174"/>
        <v>1258.2598499852941</v>
      </c>
      <c r="BQ1744">
        <f t="shared" si="2175"/>
        <v>11.028162814706093</v>
      </c>
      <c r="BR1744">
        <f t="shared" si="2176"/>
        <v>36.079956000000038</v>
      </c>
      <c r="BS1744">
        <f t="shared" si="2177"/>
        <v>27.380004999999983</v>
      </c>
      <c r="BT1744">
        <f t="shared" si="2178"/>
        <v>31.369995000000017</v>
      </c>
      <c r="BU1744">
        <f t="shared" si="2179"/>
        <v>19.5</v>
      </c>
      <c r="BV1744">
        <f t="shared" si="2180"/>
        <v>1275.3993244666667</v>
      </c>
      <c r="BW1744">
        <f t="shared" si="2181"/>
        <v>1272.8318974761905</v>
      </c>
      <c r="BX1744">
        <f t="shared" si="2182"/>
        <v>1268.6532691818181</v>
      </c>
      <c r="BY1744">
        <f t="shared" si="2183"/>
        <v>1263.7197154428566</v>
      </c>
      <c r="BZ1744">
        <f t="shared" si="2184"/>
        <v>1297.400024</v>
      </c>
      <c r="CA1744">
        <f t="shared" si="2185"/>
        <v>1231.030029</v>
      </c>
      <c r="CB1744">
        <f t="shared" si="2186"/>
        <v>1265.7098206399999</v>
      </c>
      <c r="CC1744">
        <f t="shared" si="2187"/>
        <v>1256.0519493055556</v>
      </c>
      <c r="CD1744">
        <f t="shared" si="2188"/>
        <v>1258.2675861995633</v>
      </c>
      <c r="CE1744">
        <f t="shared" si="2189"/>
        <v>1257.6124258576306</v>
      </c>
      <c r="CF1744">
        <f t="shared" si="2190"/>
        <v>1276.1999510000001</v>
      </c>
      <c r="CG1744">
        <f t="shared" si="2191"/>
        <v>1295.849976</v>
      </c>
      <c r="CH1744">
        <f t="shared" si="2192"/>
        <v>1259.5</v>
      </c>
    </row>
    <row r="1745" spans="1:86">
      <c r="A1745" s="1">
        <v>42044</v>
      </c>
      <c r="B1745">
        <v>1280.75</v>
      </c>
      <c r="C1745">
        <v>1284.5500489999999</v>
      </c>
      <c r="D1745">
        <v>1250</v>
      </c>
      <c r="E1745">
        <v>1256.4499510000001</v>
      </c>
      <c r="F1745">
        <v>2076432</v>
      </c>
      <c r="G1745">
        <f t="shared" si="2206"/>
        <v>-1301157.576809912</v>
      </c>
      <c r="H1745">
        <f t="shared" si="2154"/>
        <v>52700443.932708412</v>
      </c>
      <c r="I1745">
        <f t="shared" si="2207"/>
        <v>1267.9375</v>
      </c>
      <c r="J1745">
        <f t="shared" si="2214"/>
        <v>1284.30252075</v>
      </c>
      <c r="K1745">
        <f t="shared" si="2215"/>
        <v>1247.4624939999999</v>
      </c>
      <c r="L1745">
        <f t="shared" si="2216"/>
        <v>2</v>
      </c>
      <c r="M1745">
        <f t="shared" si="2217"/>
        <v>6</v>
      </c>
      <c r="N1745">
        <f t="shared" si="2218"/>
        <v>80</v>
      </c>
      <c r="O1745">
        <f t="shared" si="2219"/>
        <v>40</v>
      </c>
      <c r="P1745">
        <f t="shared" si="2194"/>
        <v>34.550048999999944</v>
      </c>
      <c r="Q1745">
        <f t="shared" si="2195"/>
        <v>28.100097999999889</v>
      </c>
      <c r="R1745">
        <f t="shared" si="2196"/>
        <v>6.4499510000000555</v>
      </c>
      <c r="S1745">
        <f t="shared" si="2197"/>
        <v>34.550048999999944</v>
      </c>
      <c r="T1745">
        <f t="shared" si="2153"/>
        <v>27.446574759601184</v>
      </c>
      <c r="U1745">
        <f t="shared" si="2198"/>
        <v>-21.430053999999927</v>
      </c>
      <c r="V1745">
        <f t="shared" si="2199"/>
        <v>33.5</v>
      </c>
      <c r="W1745">
        <f t="shared" si="2200"/>
        <v>0</v>
      </c>
      <c r="X1745">
        <f t="shared" si="2201"/>
        <v>33.5</v>
      </c>
      <c r="Y1745">
        <f t="shared" si="2151"/>
        <v>5.2446506751319664</v>
      </c>
      <c r="Z1745">
        <f t="shared" si="2152"/>
        <v>7.5041241328163739</v>
      </c>
      <c r="AA1745">
        <f t="shared" ref="AA1745:AA1808" si="2228">(Y1745/T1745)*100</f>
        <v>19.108579926889842</v>
      </c>
      <c r="AB1745">
        <f t="shared" ref="AB1745:AB1808" si="2229">(Z1745/T1745)*100</f>
        <v>27.340840154166525</v>
      </c>
      <c r="AC1745">
        <f t="shared" ref="AC1745:AC1808" si="2230">(ABS(AA1745-AB1745)/SUM(AA1745,AB1745))*100</f>
        <v>17.72306352352949</v>
      </c>
      <c r="AD1745">
        <f t="shared" si="2158"/>
        <v>8.8338047078042745</v>
      </c>
      <c r="AE1745">
        <f t="shared" si="2211"/>
        <v>1271.3599852</v>
      </c>
      <c r="AF1745">
        <f t="shared" si="2213"/>
        <v>1268.9833169999999</v>
      </c>
      <c r="AG1745">
        <f t="shared" si="2155"/>
        <v>1260.9834960499998</v>
      </c>
      <c r="AH1745">
        <f t="shared" si="2220"/>
        <v>1264.8079954999998</v>
      </c>
      <c r="AI1745">
        <f t="shared" si="2221"/>
        <v>1292.3137523690962</v>
      </c>
      <c r="AJ1745">
        <f t="shared" si="2222"/>
        <v>1237.3022386309035</v>
      </c>
      <c r="AK1745">
        <f t="shared" si="2223"/>
        <v>0.34806736022977192</v>
      </c>
      <c r="AL1745">
        <f t="shared" si="2202"/>
        <v>-0.62663144124628789</v>
      </c>
      <c r="AM1745">
        <f t="shared" si="2203"/>
        <v>-1301157.576809912</v>
      </c>
      <c r="AN1745">
        <f t="shared" si="2156"/>
        <v>-54656.032580711646</v>
      </c>
      <c r="AO1745">
        <f t="shared" si="2157"/>
        <v>57850798</v>
      </c>
      <c r="AP1745">
        <f t="shared" si="2159"/>
        <v>-9.4477577613901961E-4</v>
      </c>
      <c r="AQ1745">
        <f t="shared" si="2160"/>
        <v>1267.9422947232472</v>
      </c>
      <c r="AR1745">
        <f t="shared" si="2161"/>
        <v>1254.1306925311276</v>
      </c>
      <c r="AS1745">
        <f t="shared" si="2162"/>
        <v>1265.4238661309553</v>
      </c>
      <c r="AT1745">
        <f t="shared" si="2163"/>
        <v>1262.0035787000718</v>
      </c>
      <c r="AU1745">
        <f t="shared" si="2164"/>
        <v>1264.4093653672678</v>
      </c>
      <c r="AV1745">
        <f t="shared" si="2165"/>
        <v>1261.723228112781</v>
      </c>
      <c r="AW1745">
        <f t="shared" si="2166"/>
        <v>2.6861372544867663</v>
      </c>
      <c r="AX1745">
        <f t="shared" si="2193"/>
        <v>0.74735377550144044</v>
      </c>
      <c r="AY1745">
        <f t="shared" si="2167"/>
        <v>1.938783478985326</v>
      </c>
      <c r="AZ1745">
        <f t="shared" si="2204"/>
        <v>1263.6666666666667</v>
      </c>
      <c r="BA1745">
        <f t="shared" si="2205"/>
        <v>2623917904</v>
      </c>
      <c r="BB1745">
        <f t="shared" si="2208"/>
        <v>0</v>
      </c>
      <c r="BC1745">
        <f t="shared" si="2209"/>
        <v>2623917904</v>
      </c>
      <c r="BD1745">
        <f t="shared" si="2224"/>
        <v>29716186782.450787</v>
      </c>
      <c r="BE1745">
        <f t="shared" si="2225"/>
        <v>22742025283.49411</v>
      </c>
      <c r="BF1745">
        <f t="shared" si="2226"/>
        <v>1.3066640464962651</v>
      </c>
      <c r="BG1745">
        <f t="shared" si="2227"/>
        <v>56.647349599133783</v>
      </c>
      <c r="BH1745">
        <f t="shared" si="2168"/>
        <v>276102872</v>
      </c>
      <c r="BI1745">
        <f t="shared" si="2169"/>
        <v>0.21289433329245658</v>
      </c>
      <c r="BJ1745">
        <f t="shared" si="2210"/>
        <v>-3243.0053999999927</v>
      </c>
      <c r="BK1745">
        <f t="shared" si="2170"/>
        <v>-2.4404489453968909E-2</v>
      </c>
      <c r="BL1745">
        <f t="shared" si="2171"/>
        <v>0.97559551054603111</v>
      </c>
      <c r="BM1745">
        <f t="shared" si="2172"/>
        <v>14.496806745530561</v>
      </c>
      <c r="BN1745">
        <f t="shared" si="2173"/>
        <v>1267.2750245</v>
      </c>
      <c r="BO1745">
        <f t="shared" si="2212"/>
        <v>1273.5680176999999</v>
      </c>
      <c r="BP1745">
        <f t="shared" si="2174"/>
        <v>1258.8285271029411</v>
      </c>
      <c r="BQ1745">
        <f t="shared" si="2175"/>
        <v>14.739490597058875</v>
      </c>
      <c r="BR1745">
        <f t="shared" si="2176"/>
        <v>5.4199220000000423</v>
      </c>
      <c r="BS1745">
        <f t="shared" si="2177"/>
        <v>5.2199709999999868</v>
      </c>
      <c r="BT1745">
        <f t="shared" si="2178"/>
        <v>27.050048999999944</v>
      </c>
      <c r="BU1745">
        <f t="shared" si="2179"/>
        <v>24.569946000000073</v>
      </c>
      <c r="BV1745">
        <f t="shared" si="2180"/>
        <v>1270.3859780666669</v>
      </c>
      <c r="BW1745">
        <f t="shared" si="2181"/>
        <v>1269.9852177619048</v>
      </c>
      <c r="BX1745">
        <f t="shared" si="2182"/>
        <v>1267.2181684</v>
      </c>
      <c r="BY1745">
        <f t="shared" si="2183"/>
        <v>1263.2893774714285</v>
      </c>
      <c r="BZ1745">
        <f t="shared" si="2184"/>
        <v>1297.400024</v>
      </c>
      <c r="CA1745">
        <f t="shared" si="2185"/>
        <v>1231.030029</v>
      </c>
      <c r="CB1745">
        <f t="shared" si="2186"/>
        <v>1272.9051613566667</v>
      </c>
      <c r="CC1745">
        <f t="shared" si="2187"/>
        <v>1266.2554033666665</v>
      </c>
      <c r="CD1745">
        <f t="shared" si="2188"/>
        <v>1260.895475648849</v>
      </c>
      <c r="CE1745">
        <f t="shared" si="2189"/>
        <v>1257.912744156662</v>
      </c>
      <c r="CF1745">
        <f t="shared" si="2190"/>
        <v>1287.880005</v>
      </c>
      <c r="CG1745">
        <f t="shared" si="2191"/>
        <v>1297.400024</v>
      </c>
      <c r="CH1745">
        <f t="shared" si="2192"/>
        <v>1275.4300539999999</v>
      </c>
    </row>
    <row r="1746" spans="1:86">
      <c r="A1746" s="1">
        <v>42045</v>
      </c>
      <c r="B1746">
        <v>1255</v>
      </c>
      <c r="C1746">
        <v>1263.119995</v>
      </c>
      <c r="D1746">
        <v>1216.5</v>
      </c>
      <c r="E1746">
        <v>1220.5699460000001</v>
      </c>
      <c r="F1746">
        <v>3799054</v>
      </c>
      <c r="G1746">
        <f t="shared" si="2206"/>
        <v>-3135735.8408674533</v>
      </c>
      <c r="H1746">
        <f t="shared" si="2154"/>
        <v>49564708.09184096</v>
      </c>
      <c r="I1746">
        <f t="shared" si="2207"/>
        <v>1238.7974852500001</v>
      </c>
      <c r="J1746">
        <f t="shared" si="2214"/>
        <v>1284.30252075</v>
      </c>
      <c r="K1746">
        <f t="shared" si="2215"/>
        <v>1238.7974852500001</v>
      </c>
      <c r="L1746">
        <f t="shared" si="2216"/>
        <v>3</v>
      </c>
      <c r="M1746">
        <f t="shared" si="2217"/>
        <v>1</v>
      </c>
      <c r="N1746">
        <f t="shared" si="2218"/>
        <v>70</v>
      </c>
      <c r="O1746">
        <f t="shared" si="2219"/>
        <v>90</v>
      </c>
      <c r="P1746">
        <f t="shared" si="2194"/>
        <v>46.619995000000017</v>
      </c>
      <c r="Q1746">
        <f t="shared" si="2195"/>
        <v>42.550048999999944</v>
      </c>
      <c r="R1746">
        <f t="shared" si="2196"/>
        <v>4.0699460000000727</v>
      </c>
      <c r="S1746">
        <f t="shared" si="2197"/>
        <v>46.619995000000017</v>
      </c>
      <c r="T1746">
        <f t="shared" si="2153"/>
        <v>28.81610477677253</v>
      </c>
      <c r="U1746">
        <f t="shared" si="2198"/>
        <v>-19.5</v>
      </c>
      <c r="V1746">
        <f t="shared" si="2199"/>
        <v>-7.1199950000000172</v>
      </c>
      <c r="W1746">
        <f t="shared" si="2200"/>
        <v>0</v>
      </c>
      <c r="X1746">
        <f t="shared" si="2201"/>
        <v>0</v>
      </c>
      <c r="Y1746">
        <f t="shared" ref="Y1746:Y1809" si="2231">((Y1745*13)+W1746)/14</f>
        <v>4.8700327697653973</v>
      </c>
      <c r="Z1746">
        <f t="shared" ref="Z1746:Z1809" si="2232">((Z1745*13)+X1746)/14</f>
        <v>6.9681152661866337</v>
      </c>
      <c r="AA1746">
        <f t="shared" si="2228"/>
        <v>16.900385418125385</v>
      </c>
      <c r="AB1746">
        <f t="shared" si="2229"/>
        <v>24.1813226324862</v>
      </c>
      <c r="AC1746">
        <f t="shared" si="2230"/>
        <v>17.723063523529483</v>
      </c>
      <c r="AD1746">
        <f t="shared" si="2158"/>
        <v>9.963617827517945</v>
      </c>
      <c r="AE1746">
        <f t="shared" si="2211"/>
        <v>1259.6499754000001</v>
      </c>
      <c r="AF1746">
        <f t="shared" si="2213"/>
        <v>1262.8949786666665</v>
      </c>
      <c r="AG1746">
        <f t="shared" si="2155"/>
        <v>1259.2694945499998</v>
      </c>
      <c r="AH1746">
        <f t="shared" si="2220"/>
        <v>1261.7619872</v>
      </c>
      <c r="AI1746">
        <f t="shared" si="2221"/>
        <v>1299.5286796652069</v>
      </c>
      <c r="AJ1746">
        <f t="shared" si="2222"/>
        <v>1223.9952947347931</v>
      </c>
      <c r="AK1746">
        <f t="shared" si="2223"/>
        <v>-4.5348804875469079E-2</v>
      </c>
      <c r="AL1746">
        <f t="shared" si="2202"/>
        <v>-0.82539912327317622</v>
      </c>
      <c r="AM1746">
        <f t="shared" si="2203"/>
        <v>-3135735.8408674533</v>
      </c>
      <c r="AN1746">
        <f t="shared" si="2156"/>
        <v>-3563324.9968600683</v>
      </c>
      <c r="AO1746">
        <f t="shared" si="2157"/>
        <v>60053846</v>
      </c>
      <c r="AP1746">
        <f t="shared" si="2159"/>
        <v>-5.9335500291855886E-2</v>
      </c>
      <c r="AQ1746">
        <f t="shared" si="2160"/>
        <v>1251.8356961573431</v>
      </c>
      <c r="AR1746">
        <f t="shared" si="2161"/>
        <v>1247.2391811947562</v>
      </c>
      <c r="AS1746">
        <f t="shared" si="2162"/>
        <v>1257.3501605073834</v>
      </c>
      <c r="AT1746">
        <f t="shared" si="2163"/>
        <v>1258.2745517570654</v>
      </c>
      <c r="AU1746">
        <f t="shared" si="2164"/>
        <v>1257.8334524621775</v>
      </c>
      <c r="AV1746">
        <f t="shared" si="2165"/>
        <v>1258.8424983648863</v>
      </c>
      <c r="AW1746">
        <f t="shared" si="2166"/>
        <v>-1.0090459027087491</v>
      </c>
      <c r="AX1746">
        <f t="shared" si="2193"/>
        <v>0.39607383985940253</v>
      </c>
      <c r="AY1746">
        <f t="shared" si="2167"/>
        <v>-1.4051197425681516</v>
      </c>
      <c r="AZ1746">
        <f t="shared" si="2204"/>
        <v>1233.396647</v>
      </c>
      <c r="BA1746">
        <f t="shared" si="2205"/>
        <v>4685740465.3719378</v>
      </c>
      <c r="BB1746">
        <f t="shared" si="2208"/>
        <v>0</v>
      </c>
      <c r="BC1746">
        <f t="shared" si="2209"/>
        <v>4685740465.3719378</v>
      </c>
      <c r="BD1746">
        <f t="shared" si="2224"/>
        <v>29716186782.450787</v>
      </c>
      <c r="BE1746">
        <f t="shared" si="2225"/>
        <v>24849864741.716465</v>
      </c>
      <c r="BF1746">
        <f t="shared" si="2226"/>
        <v>1.1958289146163854</v>
      </c>
      <c r="BG1746">
        <f t="shared" si="2227"/>
        <v>54.459111393261644</v>
      </c>
      <c r="BH1746">
        <f t="shared" si="2168"/>
        <v>272303818</v>
      </c>
      <c r="BI1746">
        <f t="shared" si="2169"/>
        <v>-8.0156644220337442E-2</v>
      </c>
      <c r="BJ1746">
        <f t="shared" si="2210"/>
        <v>-3688.0004999999983</v>
      </c>
      <c r="BK1746">
        <f t="shared" si="2170"/>
        <v>-2.8556652791019117E-2</v>
      </c>
      <c r="BL1746">
        <f t="shared" si="2171"/>
        <v>0.97144334720898085</v>
      </c>
      <c r="BM1746">
        <f t="shared" si="2172"/>
        <v>19.904794646862268</v>
      </c>
      <c r="BN1746">
        <f t="shared" si="2173"/>
        <v>1239.8099975</v>
      </c>
      <c r="BO1746">
        <f t="shared" si="2212"/>
        <v>1267.9250123000002</v>
      </c>
      <c r="BP1746">
        <f t="shared" si="2174"/>
        <v>1258.503821867647</v>
      </c>
      <c r="BQ1746">
        <f t="shared" si="2175"/>
        <v>9.4211904323531144</v>
      </c>
      <c r="BR1746">
        <f t="shared" si="2176"/>
        <v>-49.230102999999872</v>
      </c>
      <c r="BS1746">
        <f t="shared" si="2177"/>
        <v>-34.949951000000056</v>
      </c>
      <c r="BT1746">
        <f t="shared" si="2178"/>
        <v>-9.3299560000000383</v>
      </c>
      <c r="BU1746">
        <f t="shared" si="2179"/>
        <v>3.5</v>
      </c>
      <c r="BV1746">
        <f t="shared" si="2180"/>
        <v>1253.4559650000001</v>
      </c>
      <c r="BW1746">
        <f t="shared" si="2181"/>
        <v>1256.1528260476193</v>
      </c>
      <c r="BX1746">
        <f t="shared" si="2182"/>
        <v>1259.1748866727271</v>
      </c>
      <c r="BY1746">
        <f t="shared" si="2183"/>
        <v>1259.4404679428574</v>
      </c>
      <c r="BZ1746">
        <f t="shared" si="2184"/>
        <v>1297.400024</v>
      </c>
      <c r="CA1746">
        <f t="shared" si="2185"/>
        <v>1216.5</v>
      </c>
      <c r="CB1746">
        <f t="shared" si="2186"/>
        <v>1265.3276592633333</v>
      </c>
      <c r="CC1746">
        <f t="shared" si="2187"/>
        <v>1271.2367975749999</v>
      </c>
      <c r="CD1746">
        <f t="shared" si="2188"/>
        <v>1264.8950036170238</v>
      </c>
      <c r="CE1746">
        <f t="shared" si="2189"/>
        <v>1258.3713434601405</v>
      </c>
      <c r="CF1746">
        <f t="shared" si="2190"/>
        <v>1256.4499510000001</v>
      </c>
      <c r="CG1746">
        <f t="shared" si="2191"/>
        <v>1284.5500489999999</v>
      </c>
      <c r="CH1746">
        <f t="shared" si="2192"/>
        <v>1250</v>
      </c>
    </row>
    <row r="1747" spans="1:86">
      <c r="A1747" s="1">
        <v>42046</v>
      </c>
      <c r="B1747">
        <v>1227.530029</v>
      </c>
      <c r="C1747">
        <v>1243.619995</v>
      </c>
      <c r="D1747">
        <v>1223.619995</v>
      </c>
      <c r="E1747">
        <v>1229.9499510000001</v>
      </c>
      <c r="F1747">
        <v>2937522</v>
      </c>
      <c r="G1747">
        <f t="shared" si="2206"/>
        <v>-1078083.4990967887</v>
      </c>
      <c r="H1747">
        <f t="shared" si="2154"/>
        <v>48486624.592744172</v>
      </c>
      <c r="I1747">
        <f t="shared" si="2207"/>
        <v>1231.1799925</v>
      </c>
      <c r="J1747">
        <f t="shared" si="2214"/>
        <v>1284.30252075</v>
      </c>
      <c r="K1747">
        <f t="shared" si="2215"/>
        <v>1231.1799925</v>
      </c>
      <c r="L1747">
        <f t="shared" si="2216"/>
        <v>4</v>
      </c>
      <c r="M1747">
        <f t="shared" si="2217"/>
        <v>1</v>
      </c>
      <c r="N1747">
        <f t="shared" si="2218"/>
        <v>60</v>
      </c>
      <c r="O1747">
        <f t="shared" si="2219"/>
        <v>90</v>
      </c>
      <c r="P1747">
        <f t="shared" si="2194"/>
        <v>20</v>
      </c>
      <c r="Q1747">
        <f t="shared" si="2195"/>
        <v>13.670043999999962</v>
      </c>
      <c r="R1747">
        <f t="shared" si="2196"/>
        <v>6.3299560000000383</v>
      </c>
      <c r="S1747">
        <f t="shared" si="2197"/>
        <v>20</v>
      </c>
      <c r="T1747">
        <f t="shared" ref="T1747:T1810" si="2233">((T1746*13)+S1747)/14</f>
        <v>28.186383007003062</v>
      </c>
      <c r="U1747">
        <f t="shared" si="2198"/>
        <v>-3.7199709999999868</v>
      </c>
      <c r="V1747">
        <f t="shared" si="2199"/>
        <v>0.11999500000001717</v>
      </c>
      <c r="W1747">
        <f t="shared" si="2200"/>
        <v>0</v>
      </c>
      <c r="X1747">
        <f t="shared" si="2201"/>
        <v>0.11999500000001717</v>
      </c>
      <c r="Y1747">
        <f t="shared" si="2231"/>
        <v>4.5221732862107258</v>
      </c>
      <c r="Z1747">
        <f t="shared" si="2232"/>
        <v>6.4789638186018754</v>
      </c>
      <c r="AA1747">
        <f t="shared" si="2228"/>
        <v>16.043822597199391</v>
      </c>
      <c r="AB1747">
        <f t="shared" si="2229"/>
        <v>22.986148371687637</v>
      </c>
      <c r="AC1747">
        <f t="shared" si="2230"/>
        <v>17.787166124264768</v>
      </c>
      <c r="AD1747">
        <f t="shared" si="2158"/>
        <v>11.098009704426991</v>
      </c>
      <c r="AE1747">
        <f t="shared" si="2211"/>
        <v>1254.2099608000001</v>
      </c>
      <c r="AF1747">
        <f t="shared" si="2213"/>
        <v>1254.6999713333335</v>
      </c>
      <c r="AG1747">
        <f t="shared" si="2155"/>
        <v>1258.3194945499995</v>
      </c>
      <c r="AH1747">
        <f t="shared" si="2220"/>
        <v>1257.7769774000001</v>
      </c>
      <c r="AI1747">
        <f t="shared" si="2221"/>
        <v>1299.5113748583778</v>
      </c>
      <c r="AJ1747">
        <f t="shared" si="2222"/>
        <v>1216.0425799416223</v>
      </c>
      <c r="AK1747">
        <f t="shared" si="2223"/>
        <v>0.16661760927838651</v>
      </c>
      <c r="AL1747">
        <f t="shared" si="2202"/>
        <v>-0.36700439999999618</v>
      </c>
      <c r="AM1747">
        <f t="shared" si="2203"/>
        <v>-1078083.4990967887</v>
      </c>
      <c r="AN1747">
        <f t="shared" si="2156"/>
        <v>-4212256.9586532209</v>
      </c>
      <c r="AO1747">
        <f t="shared" si="2157"/>
        <v>61522936</v>
      </c>
      <c r="AP1747">
        <f t="shared" si="2159"/>
        <v>-6.8466448978527633E-2</v>
      </c>
      <c r="AQ1747">
        <f t="shared" si="2160"/>
        <v>1244.3945428038464</v>
      </c>
      <c r="AR1747">
        <f t="shared" si="2161"/>
        <v>1242.6309491642508</v>
      </c>
      <c r="AS1747">
        <f t="shared" si="2162"/>
        <v>1252.4181227960544</v>
      </c>
      <c r="AT1747">
        <f t="shared" si="2163"/>
        <v>1255.7253376889296</v>
      </c>
      <c r="AU1747">
        <f t="shared" si="2164"/>
        <v>1253.6509272428509</v>
      </c>
      <c r="AV1747">
        <f t="shared" si="2165"/>
        <v>1256.8200200493443</v>
      </c>
      <c r="AW1747">
        <f t="shared" si="2166"/>
        <v>-3.1690928064933814</v>
      </c>
      <c r="AX1747">
        <f t="shared" si="2193"/>
        <v>-0.31695948941115432</v>
      </c>
      <c r="AY1747">
        <f t="shared" si="2167"/>
        <v>-2.8521333170822269</v>
      </c>
      <c r="AZ1747">
        <f t="shared" si="2204"/>
        <v>1232.396647</v>
      </c>
      <c r="BA1747">
        <f t="shared" si="2205"/>
        <v>3620192263.288734</v>
      </c>
      <c r="BB1747">
        <f t="shared" si="2208"/>
        <v>0</v>
      </c>
      <c r="BC1747">
        <f t="shared" si="2209"/>
        <v>3620192263.288734</v>
      </c>
      <c r="BD1747">
        <f t="shared" si="2224"/>
        <v>26818829444.617741</v>
      </c>
      <c r="BE1747">
        <f t="shared" si="2225"/>
        <v>28470057005.005199</v>
      </c>
      <c r="BF1747">
        <f t="shared" si="2226"/>
        <v>0.94200125556133718</v>
      </c>
      <c r="BG1747">
        <f t="shared" si="2227"/>
        <v>48.5067274217107</v>
      </c>
      <c r="BH1747">
        <f t="shared" si="2168"/>
        <v>275241340</v>
      </c>
      <c r="BI1747">
        <f t="shared" si="2169"/>
        <v>-0.25215168090407714</v>
      </c>
      <c r="BJ1747">
        <f t="shared" si="2210"/>
        <v>838.00049999999828</v>
      </c>
      <c r="BK1747">
        <f t="shared" si="2170"/>
        <v>7.6849385246128138E-3</v>
      </c>
      <c r="BL1747">
        <f t="shared" si="2171"/>
        <v>1.0076849385246127</v>
      </c>
      <c r="BM1747">
        <f t="shared" si="2172"/>
        <v>21.995958790537927</v>
      </c>
      <c r="BN1747">
        <f t="shared" si="2173"/>
        <v>1233.619995</v>
      </c>
      <c r="BO1747">
        <f t="shared" si="2212"/>
        <v>1260.9590088</v>
      </c>
      <c r="BP1747">
        <f t="shared" si="2174"/>
        <v>1257.7923512058824</v>
      </c>
      <c r="BQ1747">
        <f t="shared" si="2175"/>
        <v>3.1666575941176234</v>
      </c>
      <c r="BR1747">
        <f t="shared" si="2176"/>
        <v>-42.369995000000017</v>
      </c>
      <c r="BS1747">
        <f t="shared" si="2177"/>
        <v>-32.829956000000038</v>
      </c>
      <c r="BT1747">
        <f t="shared" si="2178"/>
        <v>-40.729980999999952</v>
      </c>
      <c r="BU1747">
        <f t="shared" si="2179"/>
        <v>-41.469970999999987</v>
      </c>
      <c r="BV1747">
        <f t="shared" si="2180"/>
        <v>1243.5559568666665</v>
      </c>
      <c r="BW1747">
        <f t="shared" si="2181"/>
        <v>1246.7399610000002</v>
      </c>
      <c r="BX1747">
        <f t="shared" si="2182"/>
        <v>1253.3908800909091</v>
      </c>
      <c r="BY1747">
        <f t="shared" si="2183"/>
        <v>1256.6481304619049</v>
      </c>
      <c r="BZ1747">
        <f t="shared" si="2184"/>
        <v>1297.400024</v>
      </c>
      <c r="CA1747">
        <f t="shared" si="2185"/>
        <v>1216.5</v>
      </c>
      <c r="CB1747">
        <f t="shared" si="2186"/>
        <v>1269.2469644099997</v>
      </c>
      <c r="CC1747">
        <f t="shared" si="2187"/>
        <v>1263.5563779416668</v>
      </c>
      <c r="CD1747">
        <f t="shared" si="2188"/>
        <v>1262.5177264699605</v>
      </c>
      <c r="CE1747">
        <f t="shared" si="2189"/>
        <v>1260.4610183782158</v>
      </c>
      <c r="CF1747">
        <f t="shared" si="2190"/>
        <v>1220.5699460000001</v>
      </c>
      <c r="CG1747">
        <f t="shared" si="2191"/>
        <v>1263.119995</v>
      </c>
      <c r="CH1747">
        <f t="shared" si="2192"/>
        <v>1216.5</v>
      </c>
    </row>
    <row r="1748" spans="1:86">
      <c r="A1748" s="1">
        <v>42047</v>
      </c>
      <c r="B1748">
        <v>1239.900024</v>
      </c>
      <c r="C1748">
        <v>1239.900024</v>
      </c>
      <c r="D1748">
        <v>1223.5</v>
      </c>
      <c r="E1748">
        <v>1231.0699460000001</v>
      </c>
      <c r="F1748">
        <v>3107980</v>
      </c>
      <c r="G1748">
        <f t="shared" si="2206"/>
        <v>-238808.49524120425</v>
      </c>
      <c r="H1748">
        <f t="shared" si="2154"/>
        <v>48247816.097502969</v>
      </c>
      <c r="I1748">
        <f t="shared" si="2207"/>
        <v>1233.5924985000001</v>
      </c>
      <c r="J1748">
        <f t="shared" si="2214"/>
        <v>1284.30252075</v>
      </c>
      <c r="K1748">
        <f t="shared" si="2215"/>
        <v>1231.1799925</v>
      </c>
      <c r="L1748">
        <f t="shared" si="2216"/>
        <v>5</v>
      </c>
      <c r="M1748">
        <f t="shared" si="2217"/>
        <v>2</v>
      </c>
      <c r="N1748">
        <f t="shared" si="2218"/>
        <v>50</v>
      </c>
      <c r="O1748">
        <f t="shared" si="2219"/>
        <v>80</v>
      </c>
      <c r="P1748">
        <f t="shared" si="2194"/>
        <v>16.40002400000003</v>
      </c>
      <c r="Q1748">
        <f t="shared" si="2195"/>
        <v>8.8300779999999577</v>
      </c>
      <c r="R1748">
        <f t="shared" si="2196"/>
        <v>7.5699460000000727</v>
      </c>
      <c r="S1748">
        <f t="shared" si="2197"/>
        <v>16.40002400000003</v>
      </c>
      <c r="T1748">
        <f t="shared" si="2233"/>
        <v>27.344500220788557</v>
      </c>
      <c r="U1748">
        <f t="shared" si="2198"/>
        <v>33.979980999999952</v>
      </c>
      <c r="V1748">
        <f t="shared" si="2199"/>
        <v>-6.6199950000000172</v>
      </c>
      <c r="W1748">
        <f t="shared" si="2200"/>
        <v>33.979980999999952</v>
      </c>
      <c r="X1748">
        <f t="shared" si="2201"/>
        <v>0</v>
      </c>
      <c r="Y1748">
        <f t="shared" si="2231"/>
        <v>6.6263024086242419</v>
      </c>
      <c r="Z1748">
        <f t="shared" si="2232"/>
        <v>6.0161806887017422</v>
      </c>
      <c r="AA1748">
        <f t="shared" si="2228"/>
        <v>24.232669659790012</v>
      </c>
      <c r="AB1748">
        <f t="shared" si="2229"/>
        <v>22.001428587559126</v>
      </c>
      <c r="AC1748">
        <f t="shared" si="2230"/>
        <v>4.8259642921851871</v>
      </c>
      <c r="AD1748">
        <f t="shared" si="2158"/>
        <v>11.303856911291438</v>
      </c>
      <c r="AE1748">
        <f t="shared" si="2211"/>
        <v>1245.1839597999999</v>
      </c>
      <c r="AF1748">
        <f t="shared" si="2213"/>
        <v>1250.3532916666666</v>
      </c>
      <c r="AG1748">
        <f t="shared" si="2155"/>
        <v>1256.8244932999994</v>
      </c>
      <c r="AH1748">
        <f t="shared" si="2220"/>
        <v>1253.6519774000001</v>
      </c>
      <c r="AI1748">
        <f t="shared" si="2221"/>
        <v>1296.9463704251323</v>
      </c>
      <c r="AJ1748">
        <f t="shared" si="2222"/>
        <v>1210.3575843748679</v>
      </c>
      <c r="AK1748">
        <f t="shared" si="2223"/>
        <v>0.23920374184607185</v>
      </c>
      <c r="AL1748">
        <f t="shared" si="2202"/>
        <v>-7.6837204628473876E-2</v>
      </c>
      <c r="AM1748">
        <f t="shared" si="2203"/>
        <v>-238808.49524120425</v>
      </c>
      <c r="AN1748">
        <f t="shared" si="2156"/>
        <v>-5112223.5005611833</v>
      </c>
      <c r="AO1748">
        <f t="shared" si="2157"/>
        <v>62843820</v>
      </c>
      <c r="AP1748">
        <f t="shared" si="2159"/>
        <v>-8.1348070511327655E-2</v>
      </c>
      <c r="AQ1748">
        <f t="shared" si="2160"/>
        <v>1239.8641798905387</v>
      </c>
      <c r="AR1748">
        <f t="shared" si="2161"/>
        <v>1250.2544300774393</v>
      </c>
      <c r="AS1748">
        <f t="shared" si="2162"/>
        <v>1248.5754509727647</v>
      </c>
      <c r="AT1748">
        <f t="shared" si="2163"/>
        <v>1253.5063524369259</v>
      </c>
      <c r="AU1748">
        <f t="shared" si="2164"/>
        <v>1250.2637800564232</v>
      </c>
      <c r="AV1748">
        <f t="shared" si="2165"/>
        <v>1255.0175148658902</v>
      </c>
      <c r="AW1748">
        <f t="shared" si="2166"/>
        <v>-4.7537348094670051</v>
      </c>
      <c r="AX1748">
        <f t="shared" si="2193"/>
        <v>-1.2043145534223245</v>
      </c>
      <c r="AY1748">
        <f t="shared" si="2167"/>
        <v>-3.5494202560446806</v>
      </c>
      <c r="AZ1748">
        <f t="shared" si="2204"/>
        <v>1231.48999</v>
      </c>
      <c r="BA1748">
        <f t="shared" si="2205"/>
        <v>3827446259.1202002</v>
      </c>
      <c r="BB1748">
        <f t="shared" si="2208"/>
        <v>0</v>
      </c>
      <c r="BC1748">
        <f t="shared" si="2209"/>
        <v>3827446259.1202002</v>
      </c>
      <c r="BD1748">
        <f t="shared" si="2224"/>
        <v>24166640197.012035</v>
      </c>
      <c r="BE1748">
        <f t="shared" si="2225"/>
        <v>32297503264.125401</v>
      </c>
      <c r="BF1748">
        <f t="shared" si="2226"/>
        <v>0.74825103350497191</v>
      </c>
      <c r="BG1748">
        <f t="shared" si="2227"/>
        <v>42.79997661461951</v>
      </c>
      <c r="BH1748">
        <f t="shared" si="2168"/>
        <v>278349320</v>
      </c>
      <c r="BI1748">
        <f t="shared" si="2169"/>
        <v>-0.37877836389996389</v>
      </c>
      <c r="BJ1748">
        <f t="shared" si="2210"/>
        <v>11.999500000001717</v>
      </c>
      <c r="BK1748">
        <f t="shared" si="2170"/>
        <v>9.1060209327169369E-4</v>
      </c>
      <c r="BL1748">
        <f t="shared" si="2171"/>
        <v>1.0009106020932717</v>
      </c>
      <c r="BM1748">
        <f t="shared" si="2172"/>
        <v>22.818148645652407</v>
      </c>
      <c r="BN1748">
        <f t="shared" si="2173"/>
        <v>1231.700012</v>
      </c>
      <c r="BO1748">
        <f t="shared" si="2212"/>
        <v>1251.7640136</v>
      </c>
      <c r="BP1748">
        <f t="shared" si="2174"/>
        <v>1257.3533809705882</v>
      </c>
      <c r="BQ1748">
        <f t="shared" si="2175"/>
        <v>-5.5893673705882065</v>
      </c>
      <c r="BR1748">
        <f t="shared" si="2176"/>
        <v>-9.9600829999999405</v>
      </c>
      <c r="BS1748">
        <f t="shared" si="2177"/>
        <v>-11.5</v>
      </c>
      <c r="BT1748">
        <f t="shared" si="2178"/>
        <v>-47.59997599999997</v>
      </c>
      <c r="BU1748">
        <f t="shared" si="2179"/>
        <v>-40.449951999999939</v>
      </c>
      <c r="BV1748">
        <f t="shared" si="2180"/>
        <v>1235.8426185999999</v>
      </c>
      <c r="BW1748">
        <f t="shared" si="2181"/>
        <v>1239.9885251904761</v>
      </c>
      <c r="BX1748">
        <f t="shared" si="2182"/>
        <v>1248.5350562000003</v>
      </c>
      <c r="BY1748">
        <f t="shared" si="2183"/>
        <v>1254.0529353619049</v>
      </c>
      <c r="BZ1748">
        <f t="shared" si="2184"/>
        <v>1297.400024</v>
      </c>
      <c r="CA1748">
        <f t="shared" si="2185"/>
        <v>1216.5</v>
      </c>
      <c r="CB1748">
        <f t="shared" si="2186"/>
        <v>1261.7816080099999</v>
      </c>
      <c r="CC1748">
        <f t="shared" si="2187"/>
        <v>1266.0980189527779</v>
      </c>
      <c r="CD1748">
        <f t="shared" si="2188"/>
        <v>1257.0552240001191</v>
      </c>
      <c r="CE1748">
        <f t="shared" si="2189"/>
        <v>1260.4969129317067</v>
      </c>
      <c r="CF1748">
        <f t="shared" si="2190"/>
        <v>1229.9499510000001</v>
      </c>
      <c r="CG1748">
        <f t="shared" si="2191"/>
        <v>1243.619995</v>
      </c>
      <c r="CH1748">
        <f t="shared" si="2192"/>
        <v>1223.619995</v>
      </c>
    </row>
    <row r="1749" spans="1:86">
      <c r="A1749" s="1">
        <v>42048</v>
      </c>
      <c r="B1749">
        <v>1235</v>
      </c>
      <c r="C1749">
        <v>1273.880005</v>
      </c>
      <c r="D1749">
        <v>1230.119995</v>
      </c>
      <c r="E1749">
        <v>1269.380005</v>
      </c>
      <c r="F1749">
        <v>4158326</v>
      </c>
      <c r="G1749">
        <f t="shared" si="2206"/>
        <v>3303094.6140839541</v>
      </c>
      <c r="H1749">
        <f t="shared" ref="H1749:H1812" si="2234">SUM(H1748,G1749)</f>
        <v>51550910.711586922</v>
      </c>
      <c r="I1749">
        <f t="shared" si="2207"/>
        <v>1252.09500125</v>
      </c>
      <c r="J1749">
        <f t="shared" si="2214"/>
        <v>1284.30252075</v>
      </c>
      <c r="K1749">
        <f t="shared" si="2215"/>
        <v>1231.1799925</v>
      </c>
      <c r="L1749">
        <f t="shared" si="2216"/>
        <v>6</v>
      </c>
      <c r="M1749">
        <f t="shared" si="2217"/>
        <v>3</v>
      </c>
      <c r="N1749">
        <f t="shared" si="2218"/>
        <v>40</v>
      </c>
      <c r="O1749">
        <f t="shared" si="2219"/>
        <v>70</v>
      </c>
      <c r="P1749">
        <f t="shared" si="2194"/>
        <v>43.760009999999966</v>
      </c>
      <c r="Q1749">
        <f t="shared" si="2195"/>
        <v>4.5</v>
      </c>
      <c r="R1749">
        <f t="shared" si="2196"/>
        <v>39.260009999999966</v>
      </c>
      <c r="S1749">
        <f t="shared" si="2197"/>
        <v>43.760009999999966</v>
      </c>
      <c r="T1749">
        <f t="shared" si="2233"/>
        <v>28.517036633589374</v>
      </c>
      <c r="U1749">
        <f t="shared" si="2198"/>
        <v>23.619995000000017</v>
      </c>
      <c r="V1749">
        <f t="shared" si="2199"/>
        <v>-47.380004999999983</v>
      </c>
      <c r="W1749">
        <f t="shared" si="2200"/>
        <v>23.619995000000017</v>
      </c>
      <c r="X1749">
        <f t="shared" si="2201"/>
        <v>0</v>
      </c>
      <c r="Y1749">
        <f t="shared" si="2231"/>
        <v>7.8401375937225115</v>
      </c>
      <c r="Z1749">
        <f t="shared" si="2232"/>
        <v>5.5864534966516173</v>
      </c>
      <c r="AA1749">
        <f t="shared" si="2228"/>
        <v>27.492820149790198</v>
      </c>
      <c r="AB1749">
        <f t="shared" si="2229"/>
        <v>19.58988084361998</v>
      </c>
      <c r="AC1749">
        <f t="shared" si="2230"/>
        <v>16.785229265577467</v>
      </c>
      <c r="AD1749">
        <f t="shared" si="2158"/>
        <v>12.466900526451498</v>
      </c>
      <c r="AE1749">
        <f t="shared" si="2211"/>
        <v>1241.4839598000001</v>
      </c>
      <c r="AF1749">
        <f t="shared" si="2213"/>
        <v>1249.2166339999999</v>
      </c>
      <c r="AG1749">
        <f t="shared" si="2155"/>
        <v>1256.8159910999998</v>
      </c>
      <c r="AH1749">
        <f t="shared" si="2220"/>
        <v>1256.4869749999998</v>
      </c>
      <c r="AI1749">
        <f t="shared" si="2221"/>
        <v>1299.8168553385908</v>
      </c>
      <c r="AJ1749">
        <f t="shared" si="2222"/>
        <v>1213.1570946614088</v>
      </c>
      <c r="AK1749">
        <f t="shared" si="2223"/>
        <v>0.64877758603590263</v>
      </c>
      <c r="AL1749">
        <f t="shared" si="2202"/>
        <v>0.79433277094772126</v>
      </c>
      <c r="AM1749">
        <f t="shared" si="2203"/>
        <v>3303094.6140839541</v>
      </c>
      <c r="AN1749">
        <f t="shared" si="2156"/>
        <v>485211.99132290203</v>
      </c>
      <c r="AO1749">
        <f t="shared" si="2157"/>
        <v>61992226</v>
      </c>
      <c r="AP1749">
        <f t="shared" si="2159"/>
        <v>7.8269812625038175E-3</v>
      </c>
      <c r="AQ1749">
        <f t="shared" si="2160"/>
        <v>1249.8995604277554</v>
      </c>
      <c r="AR1749">
        <f t="shared" si="2161"/>
        <v>1262.2659243453691</v>
      </c>
      <c r="AS1749">
        <f t="shared" si="2162"/>
        <v>1252.320270697667</v>
      </c>
      <c r="AT1749">
        <f t="shared" si="2163"/>
        <v>1254.9349811676025</v>
      </c>
      <c r="AU1749">
        <f t="shared" si="2164"/>
        <v>1253.1312137979598</v>
      </c>
      <c r="AV1749">
        <f t="shared" si="2165"/>
        <v>1256.0228891752779</v>
      </c>
      <c r="AW1749">
        <f t="shared" si="2166"/>
        <v>-2.8916753773180517</v>
      </c>
      <c r="AX1749">
        <f t="shared" si="2193"/>
        <v>-1.54178671820147</v>
      </c>
      <c r="AY1749">
        <f t="shared" si="2167"/>
        <v>-1.3498886591165817</v>
      </c>
      <c r="AZ1749">
        <f t="shared" si="2204"/>
        <v>1257.7933350000001</v>
      </c>
      <c r="BA1749">
        <f t="shared" si="2205"/>
        <v>5230314727.55721</v>
      </c>
      <c r="BB1749">
        <f t="shared" si="2208"/>
        <v>5230314727.55721</v>
      </c>
      <c r="BC1749">
        <f t="shared" si="2209"/>
        <v>0</v>
      </c>
      <c r="BD1749">
        <f t="shared" si="2224"/>
        <v>25442303779.736488</v>
      </c>
      <c r="BE1749">
        <f t="shared" si="2225"/>
        <v>32297503264.125401</v>
      </c>
      <c r="BF1749">
        <f t="shared" si="2226"/>
        <v>0.78774831514597732</v>
      </c>
      <c r="BG1749">
        <f t="shared" si="2227"/>
        <v>44.063714588462879</v>
      </c>
      <c r="BH1749">
        <f t="shared" si="2168"/>
        <v>282507646</v>
      </c>
      <c r="BI1749">
        <f t="shared" si="2169"/>
        <v>-0.23022473573047431</v>
      </c>
      <c r="BJ1749">
        <f t="shared" si="2210"/>
        <v>3731.005899999991</v>
      </c>
      <c r="BK1749">
        <f t="shared" si="2170"/>
        <v>3.1119319519152575E-2</v>
      </c>
      <c r="BL1749">
        <f t="shared" si="2171"/>
        <v>1.0311193195191526</v>
      </c>
      <c r="BM1749">
        <f t="shared" si="2172"/>
        <v>22.836852102082553</v>
      </c>
      <c r="BN1749">
        <f t="shared" si="2173"/>
        <v>1252</v>
      </c>
      <c r="BO1749">
        <f t="shared" si="2212"/>
        <v>1244.8810058000001</v>
      </c>
      <c r="BP1749">
        <f t="shared" si="2174"/>
        <v>1257.5960280294116</v>
      </c>
      <c r="BQ1749">
        <f t="shared" si="2175"/>
        <v>-12.715022229411488</v>
      </c>
      <c r="BR1749">
        <f t="shared" si="2176"/>
        <v>12.280029000000013</v>
      </c>
      <c r="BS1749">
        <f t="shared" si="2177"/>
        <v>-0.91003399999999601</v>
      </c>
      <c r="BT1749">
        <f t="shared" si="2178"/>
        <v>13.160033999999996</v>
      </c>
      <c r="BU1749">
        <f t="shared" si="2179"/>
        <v>-6</v>
      </c>
      <c r="BV1749">
        <f t="shared" si="2180"/>
        <v>1243.9079669999999</v>
      </c>
      <c r="BW1749">
        <f t="shared" si="2181"/>
        <v>1245.4247289999998</v>
      </c>
      <c r="BX1749">
        <f t="shared" si="2182"/>
        <v>1251.3946975818183</v>
      </c>
      <c r="BY1749">
        <f t="shared" si="2183"/>
        <v>1255.2486983809526</v>
      </c>
      <c r="BZ1749">
        <f t="shared" si="2184"/>
        <v>1297.400024</v>
      </c>
      <c r="CA1749">
        <f t="shared" si="2185"/>
        <v>1216.5</v>
      </c>
      <c r="CB1749">
        <f t="shared" si="2186"/>
        <v>1241.3220847600001</v>
      </c>
      <c r="CC1749">
        <f t="shared" si="2187"/>
        <v>1259.6874456749999</v>
      </c>
      <c r="CD1749">
        <f t="shared" si="2188"/>
        <v>1262.9193407328967</v>
      </c>
      <c r="CE1749">
        <f t="shared" si="2189"/>
        <v>1258.581566160085</v>
      </c>
      <c r="CF1749">
        <f t="shared" si="2190"/>
        <v>1231.0699460000001</v>
      </c>
      <c r="CG1749">
        <f t="shared" si="2191"/>
        <v>1239.900024</v>
      </c>
      <c r="CH1749">
        <f t="shared" si="2192"/>
        <v>1223.5</v>
      </c>
    </row>
    <row r="1750" spans="1:86">
      <c r="A1750" s="1">
        <v>42051</v>
      </c>
      <c r="B1750">
        <v>1280</v>
      </c>
      <c r="C1750">
        <v>1297.5</v>
      </c>
      <c r="D1750">
        <v>1277.5</v>
      </c>
      <c r="E1750">
        <v>1292.400024</v>
      </c>
      <c r="F1750">
        <v>2364392</v>
      </c>
      <c r="G1750">
        <f t="shared" si="2206"/>
        <v>1158557.7545408073</v>
      </c>
      <c r="H1750">
        <f t="shared" si="2234"/>
        <v>52709468.466127731</v>
      </c>
      <c r="I1750">
        <f t="shared" si="2207"/>
        <v>1286.8500060000001</v>
      </c>
      <c r="J1750">
        <f t="shared" si="2214"/>
        <v>1286.8500060000001</v>
      </c>
      <c r="K1750">
        <f t="shared" si="2215"/>
        <v>1231.1799925</v>
      </c>
      <c r="L1750">
        <f t="shared" si="2216"/>
        <v>1</v>
      </c>
      <c r="M1750">
        <f t="shared" si="2217"/>
        <v>4</v>
      </c>
      <c r="N1750">
        <f t="shared" si="2218"/>
        <v>90</v>
      </c>
      <c r="O1750">
        <f t="shared" si="2219"/>
        <v>60</v>
      </c>
      <c r="P1750">
        <f t="shared" si="2194"/>
        <v>20</v>
      </c>
      <c r="Q1750">
        <f t="shared" si="2195"/>
        <v>5.0999759999999696</v>
      </c>
      <c r="R1750">
        <f t="shared" si="2196"/>
        <v>14.90002400000003</v>
      </c>
      <c r="S1750">
        <f t="shared" si="2197"/>
        <v>20</v>
      </c>
      <c r="T1750">
        <f t="shared" si="2233"/>
        <v>27.908676874047277</v>
      </c>
      <c r="U1750">
        <f t="shared" si="2198"/>
        <v>24</v>
      </c>
      <c r="V1750">
        <f t="shared" si="2199"/>
        <v>-5.1199950000000172</v>
      </c>
      <c r="W1750">
        <f t="shared" si="2200"/>
        <v>24</v>
      </c>
      <c r="X1750">
        <f t="shared" si="2201"/>
        <v>0</v>
      </c>
      <c r="Y1750">
        <f t="shared" si="2231"/>
        <v>8.9944134798851891</v>
      </c>
      <c r="Z1750">
        <f t="shared" si="2232"/>
        <v>5.1874211040336444</v>
      </c>
      <c r="AA1750">
        <f t="shared" si="2228"/>
        <v>32.22801826284082</v>
      </c>
      <c r="AB1750">
        <f t="shared" si="2229"/>
        <v>18.587126603832338</v>
      </c>
      <c r="AC1750">
        <f t="shared" si="2230"/>
        <v>26.844145962387657</v>
      </c>
      <c r="AD1750">
        <f t="shared" si="2158"/>
        <v>13.661594804276673</v>
      </c>
      <c r="AE1750">
        <f t="shared" si="2211"/>
        <v>1248.6739744000001</v>
      </c>
      <c r="AF1750">
        <f t="shared" si="2213"/>
        <v>1249.9699705</v>
      </c>
      <c r="AG1750">
        <f t="shared" ref="AG1750:AG1813" si="2235">AVERAGE(E1731:E1750)</f>
        <v>1258.1324949999996</v>
      </c>
      <c r="AH1750">
        <f t="shared" si="2220"/>
        <v>1260.0169798000002</v>
      </c>
      <c r="AI1750">
        <f t="shared" si="2221"/>
        <v>1308.4254844443574</v>
      </c>
      <c r="AJ1750">
        <f t="shared" si="2222"/>
        <v>1211.608475155643</v>
      </c>
      <c r="AK1750">
        <f t="shared" si="2223"/>
        <v>0.83447680772116795</v>
      </c>
      <c r="AL1750">
        <f t="shared" si="2202"/>
        <v>0.49000240000000306</v>
      </c>
      <c r="AM1750">
        <f t="shared" si="2203"/>
        <v>1158557.7545408073</v>
      </c>
      <c r="AN1750">
        <f t="shared" ref="AN1750:AN1813" si="2236">SUM(AM1731:AM1750)</f>
        <v>-1406920.9009572531</v>
      </c>
      <c r="AO1750">
        <f t="shared" ref="AO1750:AO1813" si="2237">SUM(F1731:F1750)</f>
        <v>59062788</v>
      </c>
      <c r="AP1750">
        <f t="shared" si="2159"/>
        <v>-2.3820766824574097E-2</v>
      </c>
      <c r="AQ1750">
        <f t="shared" si="2160"/>
        <v>1264.3497180423185</v>
      </c>
      <c r="AR1750">
        <f t="shared" si="2161"/>
        <v>1278.098820516939</v>
      </c>
      <c r="AS1750">
        <f t="shared" si="2162"/>
        <v>1259.5346262920868</v>
      </c>
      <c r="AT1750">
        <f t="shared" si="2163"/>
        <v>1258.3068350225183</v>
      </c>
      <c r="AU1750">
        <f t="shared" si="2164"/>
        <v>1259.0215353282658</v>
      </c>
      <c r="AV1750">
        <f t="shared" si="2165"/>
        <v>1258.5692886130084</v>
      </c>
      <c r="AW1750">
        <f t="shared" si="2166"/>
        <v>0.45224671525738813</v>
      </c>
      <c r="AX1750">
        <f t="shared" si="2193"/>
        <v>-1.1429800315096983</v>
      </c>
      <c r="AY1750">
        <f t="shared" si="2167"/>
        <v>1.5952267467670864</v>
      </c>
      <c r="AZ1750">
        <f t="shared" si="2204"/>
        <v>1289.1333413333334</v>
      </c>
      <c r="BA1750">
        <f t="shared" si="2205"/>
        <v>3048016559.1818027</v>
      </c>
      <c r="BB1750">
        <f t="shared" si="2208"/>
        <v>3048016559.1818027</v>
      </c>
      <c r="BC1750">
        <f t="shared" si="2209"/>
        <v>0</v>
      </c>
      <c r="BD1750">
        <f t="shared" si="2224"/>
        <v>28490320338.918289</v>
      </c>
      <c r="BE1750">
        <f t="shared" si="2225"/>
        <v>28871061472.456505</v>
      </c>
      <c r="BF1750">
        <f t="shared" si="2226"/>
        <v>0.98681236109377379</v>
      </c>
      <c r="BG1750">
        <f t="shared" si="2227"/>
        <v>49.668120674995038</v>
      </c>
      <c r="BH1750">
        <f t="shared" si="2168"/>
        <v>284872038</v>
      </c>
      <c r="BI1750">
        <f t="shared" si="2169"/>
        <v>3.5933398291943176E-2</v>
      </c>
      <c r="BJ1750">
        <f t="shared" si="2210"/>
        <v>2202.0019000000048</v>
      </c>
      <c r="BK1750">
        <f t="shared" si="2170"/>
        <v>1.8134852376219718E-2</v>
      </c>
      <c r="BL1750">
        <f t="shared" si="2171"/>
        <v>1.0181348523762197</v>
      </c>
      <c r="BM1750">
        <f t="shared" si="2172"/>
        <v>25.513522133164752</v>
      </c>
      <c r="BN1750">
        <f t="shared" si="2173"/>
        <v>1287.5</v>
      </c>
      <c r="BO1750">
        <f t="shared" si="2212"/>
        <v>1248.9260009</v>
      </c>
      <c r="BP1750">
        <f t="shared" si="2174"/>
        <v>1258.3758813970589</v>
      </c>
      <c r="BQ1750">
        <f t="shared" si="2175"/>
        <v>-9.4498804970589845</v>
      </c>
      <c r="BR1750">
        <f t="shared" si="2176"/>
        <v>13.280029000000013</v>
      </c>
      <c r="BS1750">
        <f t="shared" si="2177"/>
        <v>23.949951000000056</v>
      </c>
      <c r="BT1750">
        <f t="shared" si="2178"/>
        <v>15</v>
      </c>
      <c r="BU1750">
        <f t="shared" si="2179"/>
        <v>24.180053999999927</v>
      </c>
      <c r="BV1750">
        <f t="shared" si="2180"/>
        <v>1260.8799884</v>
      </c>
      <c r="BW1750">
        <f t="shared" si="2181"/>
        <v>1257.7628404285713</v>
      </c>
      <c r="BX1750">
        <f t="shared" si="2182"/>
        <v>1257.9243428545453</v>
      </c>
      <c r="BY1750">
        <f t="shared" si="2183"/>
        <v>1258.6376538952384</v>
      </c>
      <c r="BZ1750">
        <f t="shared" si="2184"/>
        <v>1297.5</v>
      </c>
      <c r="CA1750">
        <f t="shared" si="2185"/>
        <v>1216.5</v>
      </c>
      <c r="CB1750">
        <f t="shared" si="2186"/>
        <v>1231.8885890466668</v>
      </c>
      <c r="CC1750">
        <f t="shared" si="2187"/>
        <v>1242.7633990500001</v>
      </c>
      <c r="CD1750">
        <f t="shared" si="2188"/>
        <v>1265.6843896295636</v>
      </c>
      <c r="CE1750">
        <f t="shared" si="2189"/>
        <v>1256.8374083838153</v>
      </c>
      <c r="CF1750">
        <f t="shared" si="2190"/>
        <v>1269.380005</v>
      </c>
      <c r="CG1750">
        <f t="shared" si="2191"/>
        <v>1273.880005</v>
      </c>
      <c r="CH1750">
        <f t="shared" si="2192"/>
        <v>1230.119995</v>
      </c>
    </row>
    <row r="1751" spans="1:86">
      <c r="A1751" s="1">
        <v>42053</v>
      </c>
      <c r="B1751">
        <v>1292.530029</v>
      </c>
      <c r="C1751">
        <v>1321.5</v>
      </c>
      <c r="D1751">
        <v>1282.619995</v>
      </c>
      <c r="E1751">
        <v>1317.8199460000001</v>
      </c>
      <c r="F1751">
        <v>2660014</v>
      </c>
      <c r="G1751">
        <f t="shared" si="2206"/>
        <v>2156464.9309730893</v>
      </c>
      <c r="H1751">
        <f t="shared" si="2234"/>
        <v>54865933.397100821</v>
      </c>
      <c r="I1751">
        <f t="shared" si="2207"/>
        <v>1303.6174925</v>
      </c>
      <c r="J1751">
        <f t="shared" si="2214"/>
        <v>1303.6174925</v>
      </c>
      <c r="K1751">
        <f t="shared" si="2215"/>
        <v>1231.1799925</v>
      </c>
      <c r="L1751">
        <f t="shared" si="2216"/>
        <v>1</v>
      </c>
      <c r="M1751">
        <f t="shared" si="2217"/>
        <v>5</v>
      </c>
      <c r="N1751">
        <f t="shared" si="2218"/>
        <v>90</v>
      </c>
      <c r="O1751">
        <f t="shared" si="2219"/>
        <v>50</v>
      </c>
      <c r="P1751">
        <f t="shared" si="2194"/>
        <v>38.880004999999983</v>
      </c>
      <c r="Q1751">
        <f t="shared" si="2195"/>
        <v>3.6800539999999273</v>
      </c>
      <c r="R1751">
        <f t="shared" si="2196"/>
        <v>35.199951000000056</v>
      </c>
      <c r="S1751">
        <f t="shared" si="2197"/>
        <v>38.880004999999983</v>
      </c>
      <c r="T1751">
        <f t="shared" si="2233"/>
        <v>28.692343168758185</v>
      </c>
      <c r="U1751">
        <f t="shared" si="2198"/>
        <v>22.15002400000003</v>
      </c>
      <c r="V1751">
        <f t="shared" si="2199"/>
        <v>-34.880004999999983</v>
      </c>
      <c r="W1751">
        <f t="shared" si="2200"/>
        <v>22.15002400000003</v>
      </c>
      <c r="X1751">
        <f t="shared" si="2201"/>
        <v>0</v>
      </c>
      <c r="Y1751">
        <f t="shared" si="2231"/>
        <v>9.9340999456076791</v>
      </c>
      <c r="Z1751">
        <f t="shared" si="2232"/>
        <v>4.8168910251740984</v>
      </c>
      <c r="AA1751">
        <f t="shared" si="2228"/>
        <v>34.622825633928976</v>
      </c>
      <c r="AB1751">
        <f t="shared" si="2229"/>
        <v>16.788071287321689</v>
      </c>
      <c r="AC1751">
        <f t="shared" si="2230"/>
        <v>34.690611163477485</v>
      </c>
      <c r="AD1751">
        <f t="shared" si="2158"/>
        <v>14.883460720805919</v>
      </c>
      <c r="AE1751">
        <f t="shared" si="2211"/>
        <v>1268.1239744</v>
      </c>
      <c r="AF1751">
        <f t="shared" si="2213"/>
        <v>1260.1983030000001</v>
      </c>
      <c r="AG1751">
        <f t="shared" si="2235"/>
        <v>1261.2484922999997</v>
      </c>
      <c r="AH1751">
        <f t="shared" si="2220"/>
        <v>1263.8869749</v>
      </c>
      <c r="AI1751">
        <f t="shared" si="2221"/>
        <v>1322.8274445140353</v>
      </c>
      <c r="AJ1751">
        <f t="shared" si="2222"/>
        <v>1204.9465052859648</v>
      </c>
      <c r="AK1751">
        <f t="shared" si="2223"/>
        <v>0.95752071075420486</v>
      </c>
      <c r="AL1751">
        <f t="shared" si="2202"/>
        <v>0.81069683504413492</v>
      </c>
      <c r="AM1751">
        <f t="shared" si="2203"/>
        <v>2156464.9309730893</v>
      </c>
      <c r="AN1751">
        <f t="shared" si="2236"/>
        <v>1506260.0300158362</v>
      </c>
      <c r="AO1751">
        <f t="shared" si="2237"/>
        <v>60587728</v>
      </c>
      <c r="AP1751">
        <f t="shared" si="2159"/>
        <v>2.4860810592135692E-2</v>
      </c>
      <c r="AQ1751">
        <f t="shared" si="2160"/>
        <v>1282.5295955479303</v>
      </c>
      <c r="AR1751">
        <f t="shared" si="2161"/>
        <v>1295.8917149346114</v>
      </c>
      <c r="AS1751">
        <f t="shared" si="2162"/>
        <v>1270.0259838395111</v>
      </c>
      <c r="AT1751">
        <f t="shared" si="2163"/>
        <v>1263.6630150104916</v>
      </c>
      <c r="AU1751">
        <f t="shared" si="2164"/>
        <v>1267.8412969290259</v>
      </c>
      <c r="AV1751">
        <f t="shared" si="2165"/>
        <v>1262.7168346300978</v>
      </c>
      <c r="AW1751">
        <f t="shared" si="2166"/>
        <v>5.1244622989281652</v>
      </c>
      <c r="AX1751">
        <f t="shared" si="2193"/>
        <v>0.11050843457787463</v>
      </c>
      <c r="AY1751">
        <f t="shared" si="2167"/>
        <v>5.0139538643502908</v>
      </c>
      <c r="AZ1751">
        <f t="shared" si="2204"/>
        <v>1307.3133136666668</v>
      </c>
      <c r="BA1751">
        <f t="shared" si="2205"/>
        <v>3477471716.7397251</v>
      </c>
      <c r="BB1751">
        <f t="shared" si="2208"/>
        <v>3477471716.7397251</v>
      </c>
      <c r="BC1751">
        <f t="shared" si="2209"/>
        <v>0</v>
      </c>
      <c r="BD1751">
        <f t="shared" si="2224"/>
        <v>28019840264.650352</v>
      </c>
      <c r="BE1751">
        <f t="shared" si="2225"/>
        <v>28871061472.456505</v>
      </c>
      <c r="BF1751">
        <f t="shared" si="2226"/>
        <v>0.97051645611927939</v>
      </c>
      <c r="BG1751">
        <f t="shared" si="2227"/>
        <v>49.251882830281325</v>
      </c>
      <c r="BH1751">
        <f t="shared" si="2168"/>
        <v>287532052</v>
      </c>
      <c r="BI1751">
        <f t="shared" si="2169"/>
        <v>0.40582830278249465</v>
      </c>
      <c r="BJ1751">
        <f t="shared" si="2210"/>
        <v>2441.9922000000042</v>
      </c>
      <c r="BK1751">
        <f t="shared" si="2170"/>
        <v>1.9668772460499459E-2</v>
      </c>
      <c r="BL1751">
        <f t="shared" si="2171"/>
        <v>1.0196687724604994</v>
      </c>
      <c r="BM1751">
        <f t="shared" si="2172"/>
        <v>31.064355056718757</v>
      </c>
      <c r="BN1751">
        <f t="shared" si="2173"/>
        <v>1302.0599975</v>
      </c>
      <c r="BO1751">
        <f t="shared" si="2212"/>
        <v>1261.3760009000002</v>
      </c>
      <c r="BP1751">
        <f t="shared" si="2174"/>
        <v>1259.4773523382353</v>
      </c>
      <c r="BQ1751">
        <f t="shared" si="2175"/>
        <v>1.8986485617649578</v>
      </c>
      <c r="BR1751">
        <f t="shared" si="2176"/>
        <v>60.669922000000042</v>
      </c>
      <c r="BS1751">
        <f t="shared" si="2177"/>
        <v>31.569946000000073</v>
      </c>
      <c r="BT1751">
        <f t="shared" si="2178"/>
        <v>35.65002400000003</v>
      </c>
      <c r="BU1751">
        <f t="shared" si="2179"/>
        <v>8.5300290000000132</v>
      </c>
      <c r="BV1751">
        <f t="shared" si="2180"/>
        <v>1283.9286456</v>
      </c>
      <c r="BW1751">
        <f t="shared" si="2181"/>
        <v>1277.1485477142858</v>
      </c>
      <c r="BX1751">
        <f t="shared" si="2182"/>
        <v>1268.4339730727274</v>
      </c>
      <c r="BY1751">
        <f t="shared" si="2183"/>
        <v>1264.3221730380951</v>
      </c>
      <c r="BZ1751">
        <f t="shared" si="2184"/>
        <v>1321.5</v>
      </c>
      <c r="CA1751">
        <f t="shared" si="2185"/>
        <v>1216.5</v>
      </c>
      <c r="CB1751">
        <f t="shared" si="2186"/>
        <v>1245.5500978799998</v>
      </c>
      <c r="CC1751">
        <f t="shared" si="2187"/>
        <v>1236.6068747055558</v>
      </c>
      <c r="CD1751">
        <f t="shared" si="2188"/>
        <v>1260.8025140909126</v>
      </c>
      <c r="CE1751">
        <f t="shared" si="2189"/>
        <v>1257.0596645233543</v>
      </c>
      <c r="CF1751">
        <f t="shared" si="2190"/>
        <v>1292.400024</v>
      </c>
      <c r="CG1751">
        <f t="shared" si="2191"/>
        <v>1297.5</v>
      </c>
      <c r="CH1751">
        <f t="shared" si="2192"/>
        <v>1277.5</v>
      </c>
    </row>
    <row r="1752" spans="1:86">
      <c r="A1752" s="1">
        <v>42054</v>
      </c>
      <c r="B1752">
        <v>1318</v>
      </c>
      <c r="C1752">
        <v>1343.650024</v>
      </c>
      <c r="D1752">
        <v>1317.5</v>
      </c>
      <c r="E1752">
        <v>1340.530029</v>
      </c>
      <c r="F1752">
        <v>2618002</v>
      </c>
      <c r="G1752">
        <f t="shared" si="2206"/>
        <v>1993287.2272724465</v>
      </c>
      <c r="H1752">
        <f t="shared" si="2234"/>
        <v>56859220.624373265</v>
      </c>
      <c r="I1752">
        <f t="shared" si="2207"/>
        <v>1329.92001325</v>
      </c>
      <c r="J1752">
        <f t="shared" si="2214"/>
        <v>1329.92001325</v>
      </c>
      <c r="K1752">
        <f t="shared" si="2215"/>
        <v>1231.1799925</v>
      </c>
      <c r="L1752">
        <f t="shared" si="2216"/>
        <v>1</v>
      </c>
      <c r="M1752">
        <f t="shared" si="2217"/>
        <v>6</v>
      </c>
      <c r="N1752">
        <f t="shared" si="2218"/>
        <v>90</v>
      </c>
      <c r="O1752">
        <f t="shared" si="2219"/>
        <v>40</v>
      </c>
      <c r="P1752">
        <f t="shared" si="2194"/>
        <v>26.15002400000003</v>
      </c>
      <c r="Q1752">
        <f t="shared" si="2195"/>
        <v>3.1199950000000172</v>
      </c>
      <c r="R1752">
        <f t="shared" si="2196"/>
        <v>23.030029000000013</v>
      </c>
      <c r="S1752">
        <f t="shared" si="2197"/>
        <v>26.15002400000003</v>
      </c>
      <c r="T1752">
        <f t="shared" si="2233"/>
        <v>28.510748942418314</v>
      </c>
      <c r="U1752">
        <f t="shared" si="2198"/>
        <v>5.75</v>
      </c>
      <c r="V1752">
        <f t="shared" si="2199"/>
        <v>-3.6199950000000172</v>
      </c>
      <c r="W1752">
        <f t="shared" si="2200"/>
        <v>5.75</v>
      </c>
      <c r="X1752">
        <f t="shared" si="2201"/>
        <v>0</v>
      </c>
      <c r="Y1752">
        <f t="shared" si="2231"/>
        <v>9.635235663778559</v>
      </c>
      <c r="Z1752">
        <f t="shared" si="2232"/>
        <v>4.4728273805188055</v>
      </c>
      <c r="AA1752">
        <f t="shared" si="2228"/>
        <v>33.795098414420281</v>
      </c>
      <c r="AB1752">
        <f t="shared" si="2229"/>
        <v>15.688214257550174</v>
      </c>
      <c r="AC1752">
        <f t="shared" si="2230"/>
        <v>36.591899731738557</v>
      </c>
      <c r="AD1752">
        <f t="shared" si="2158"/>
        <v>17.407358372851228</v>
      </c>
      <c r="AE1752">
        <f t="shared" si="2211"/>
        <v>1290.23999</v>
      </c>
      <c r="AF1752">
        <f t="shared" si="2213"/>
        <v>1280.1916501666665</v>
      </c>
      <c r="AG1752">
        <f t="shared" si="2235"/>
        <v>1265.7639951999997</v>
      </c>
      <c r="AH1752">
        <f t="shared" si="2220"/>
        <v>1272.2249753999999</v>
      </c>
      <c r="AI1752">
        <f t="shared" si="2221"/>
        <v>1346.5714510576224</v>
      </c>
      <c r="AJ1752">
        <f t="shared" si="2222"/>
        <v>1197.8784997423775</v>
      </c>
      <c r="AK1752">
        <f t="shared" si="2223"/>
        <v>0.95936981542040989</v>
      </c>
      <c r="AL1752">
        <f t="shared" si="2202"/>
        <v>0.76137727445297843</v>
      </c>
      <c r="AM1752">
        <f t="shared" si="2203"/>
        <v>1993287.2272724465</v>
      </c>
      <c r="AN1752">
        <f t="shared" si="2236"/>
        <v>4043689.441346759</v>
      </c>
      <c r="AO1752">
        <f t="shared" si="2237"/>
        <v>61147164</v>
      </c>
      <c r="AP1752">
        <f t="shared" si="2159"/>
        <v>6.6130449506157943E-2</v>
      </c>
      <c r="AQ1752">
        <f t="shared" si="2160"/>
        <v>1302.2497429216339</v>
      </c>
      <c r="AR1752">
        <f t="shared" si="2161"/>
        <v>1307.8298844432472</v>
      </c>
      <c r="AS1752">
        <f t="shared" si="2162"/>
        <v>1282.7167119683991</v>
      </c>
      <c r="AT1752">
        <f t="shared" si="2163"/>
        <v>1270.5810462695474</v>
      </c>
      <c r="AU1752">
        <f t="shared" si="2164"/>
        <v>1278.744606739672</v>
      </c>
      <c r="AV1752">
        <f t="shared" si="2165"/>
        <v>1268.1637582359908</v>
      </c>
      <c r="AW1752">
        <f t="shared" si="2166"/>
        <v>10.580848503681182</v>
      </c>
      <c r="AX1752">
        <f t="shared" si="2193"/>
        <v>2.2045764483985364</v>
      </c>
      <c r="AY1752">
        <f t="shared" si="2167"/>
        <v>8.3762720552826444</v>
      </c>
      <c r="AZ1752">
        <f t="shared" si="2204"/>
        <v>1333.8933509999999</v>
      </c>
      <c r="BA1752">
        <f t="shared" si="2205"/>
        <v>3492135460.7047019</v>
      </c>
      <c r="BB1752">
        <f t="shared" si="2208"/>
        <v>3492135460.7047019</v>
      </c>
      <c r="BC1752">
        <f t="shared" si="2209"/>
        <v>0</v>
      </c>
      <c r="BD1752">
        <f t="shared" si="2224"/>
        <v>26765414275.764317</v>
      </c>
      <c r="BE1752">
        <f t="shared" si="2225"/>
        <v>28871061472.456505</v>
      </c>
      <c r="BF1752">
        <f t="shared" si="2226"/>
        <v>0.92706720538484488</v>
      </c>
      <c r="BG1752">
        <f t="shared" si="2227"/>
        <v>48.107673816165892</v>
      </c>
      <c r="BH1752">
        <f t="shared" si="2168"/>
        <v>290150054</v>
      </c>
      <c r="BI1752">
        <f t="shared" si="2169"/>
        <v>0.83434402181616407</v>
      </c>
      <c r="BJ1752">
        <f t="shared" si="2210"/>
        <v>2171.0082999999941</v>
      </c>
      <c r="BK1752">
        <f t="shared" si="2170"/>
        <v>1.7233069714062393E-2</v>
      </c>
      <c r="BL1752">
        <f t="shared" si="2171"/>
        <v>1.0172330697140624</v>
      </c>
      <c r="BM1752">
        <f t="shared" si="2172"/>
        <v>39.184033180722636</v>
      </c>
      <c r="BN1752">
        <f t="shared" si="2173"/>
        <v>1330.575012</v>
      </c>
      <c r="BO1752">
        <f t="shared" si="2212"/>
        <v>1280.7670043000001</v>
      </c>
      <c r="BP1752">
        <f t="shared" si="2174"/>
        <v>1261.1751475294118</v>
      </c>
      <c r="BQ1752">
        <f t="shared" si="2175"/>
        <v>19.591856770588265</v>
      </c>
      <c r="BR1752">
        <f t="shared" si="2176"/>
        <v>64.330077999999958</v>
      </c>
      <c r="BS1752">
        <f t="shared" si="2177"/>
        <v>58</v>
      </c>
      <c r="BT1752">
        <f t="shared" si="2178"/>
        <v>47.800048000000061</v>
      </c>
      <c r="BU1752">
        <f t="shared" si="2179"/>
        <v>58</v>
      </c>
      <c r="BV1752">
        <f t="shared" si="2180"/>
        <v>1308.0639971333333</v>
      </c>
      <c r="BW1752">
        <f t="shared" si="2181"/>
        <v>1300.1004694285712</v>
      </c>
      <c r="BX1752">
        <f t="shared" si="2182"/>
        <v>1282.369073818182</v>
      </c>
      <c r="BY1752">
        <f t="shared" si="2183"/>
        <v>1271.8727955809522</v>
      </c>
      <c r="BZ1752">
        <f t="shared" si="2184"/>
        <v>1343.650024</v>
      </c>
      <c r="CA1752">
        <f t="shared" si="2185"/>
        <v>1216.5</v>
      </c>
      <c r="CB1752">
        <f t="shared" si="2186"/>
        <v>1262.6971433500003</v>
      </c>
      <c r="CC1752">
        <f t="shared" si="2187"/>
        <v>1251.3236899277779</v>
      </c>
      <c r="CD1752">
        <f t="shared" si="2188"/>
        <v>1264.4507480063098</v>
      </c>
      <c r="CE1752">
        <f t="shared" si="2189"/>
        <v>1258.7895150135873</v>
      </c>
      <c r="CF1752">
        <f t="shared" si="2190"/>
        <v>1317.8199460000001</v>
      </c>
      <c r="CG1752">
        <f t="shared" si="2191"/>
        <v>1321.5</v>
      </c>
      <c r="CH1752">
        <f t="shared" si="2192"/>
        <v>1282.619995</v>
      </c>
    </row>
    <row r="1753" spans="1:86">
      <c r="A1753" s="1">
        <v>42055</v>
      </c>
      <c r="B1753">
        <v>1349.400024</v>
      </c>
      <c r="C1753">
        <v>1349.400024</v>
      </c>
      <c r="D1753">
        <v>1321.119995</v>
      </c>
      <c r="E1753">
        <v>1337.780029</v>
      </c>
      <c r="F1753">
        <v>1801588</v>
      </c>
      <c r="G1753">
        <f t="shared" si="2206"/>
        <v>321077.24436675635</v>
      </c>
      <c r="H1753">
        <f t="shared" si="2234"/>
        <v>57180297.868740022</v>
      </c>
      <c r="I1753">
        <f t="shared" si="2207"/>
        <v>1339.4250179999999</v>
      </c>
      <c r="J1753">
        <f t="shared" si="2214"/>
        <v>1339.4250179999999</v>
      </c>
      <c r="K1753">
        <f t="shared" si="2215"/>
        <v>1231.1799925</v>
      </c>
      <c r="L1753">
        <f t="shared" si="2216"/>
        <v>1</v>
      </c>
      <c r="M1753">
        <f t="shared" si="2217"/>
        <v>7</v>
      </c>
      <c r="N1753">
        <f t="shared" si="2218"/>
        <v>90</v>
      </c>
      <c r="O1753">
        <f t="shared" si="2219"/>
        <v>30</v>
      </c>
      <c r="P1753">
        <f t="shared" si="2194"/>
        <v>28.280029000000013</v>
      </c>
      <c r="Q1753">
        <f t="shared" si="2195"/>
        <v>11.619995000000017</v>
      </c>
      <c r="R1753">
        <f t="shared" si="2196"/>
        <v>16.660033999999996</v>
      </c>
      <c r="S1753">
        <f t="shared" si="2197"/>
        <v>28.280029000000013</v>
      </c>
      <c r="T1753">
        <f t="shared" si="2233"/>
        <v>28.494268946531292</v>
      </c>
      <c r="U1753">
        <f t="shared" si="2198"/>
        <v>11.59997599999997</v>
      </c>
      <c r="V1753">
        <f t="shared" si="2199"/>
        <v>-14.380004999999983</v>
      </c>
      <c r="W1753">
        <f t="shared" si="2200"/>
        <v>11.59997599999997</v>
      </c>
      <c r="X1753">
        <f t="shared" si="2201"/>
        <v>0</v>
      </c>
      <c r="Y1753">
        <f t="shared" si="2231"/>
        <v>9.775574259222946</v>
      </c>
      <c r="Z1753">
        <f t="shared" si="2232"/>
        <v>4.153339710481748</v>
      </c>
      <c r="AA1753">
        <f t="shared" si="2228"/>
        <v>34.307159371474107</v>
      </c>
      <c r="AB1753">
        <f t="shared" si="2229"/>
        <v>14.57605288374085</v>
      </c>
      <c r="AC1753">
        <f t="shared" si="2230"/>
        <v>40.363768208846182</v>
      </c>
      <c r="AD1753">
        <f t="shared" si="2158"/>
        <v>20.185512347543376</v>
      </c>
      <c r="AE1753">
        <f t="shared" si="2211"/>
        <v>1311.5820066000001</v>
      </c>
      <c r="AF1753">
        <f t="shared" si="2213"/>
        <v>1298.1633298333334</v>
      </c>
      <c r="AG1753">
        <f t="shared" si="2235"/>
        <v>1269.8079954499999</v>
      </c>
      <c r="AH1753">
        <f t="shared" si="2220"/>
        <v>1278.3829831999997</v>
      </c>
      <c r="AI1753">
        <f t="shared" si="2221"/>
        <v>1362.5755009853885</v>
      </c>
      <c r="AJ1753">
        <f t="shared" si="2222"/>
        <v>1194.1904654146108</v>
      </c>
      <c r="AK1753">
        <f t="shared" si="2223"/>
        <v>0.85274539449815789</v>
      </c>
      <c r="AL1753">
        <f t="shared" si="2202"/>
        <v>0.17821901809223661</v>
      </c>
      <c r="AM1753">
        <f t="shared" si="2203"/>
        <v>321077.24436675635</v>
      </c>
      <c r="AN1753">
        <f t="shared" si="2236"/>
        <v>3176669.3566285935</v>
      </c>
      <c r="AO1753">
        <f t="shared" si="2237"/>
        <v>60638272</v>
      </c>
      <c r="AP1753">
        <f t="shared" si="2159"/>
        <v>5.2387201215572131E-2</v>
      </c>
      <c r="AQ1753">
        <f t="shared" si="2160"/>
        <v>1314.3300401882784</v>
      </c>
      <c r="AR1753">
        <f t="shared" si="2161"/>
        <v>1319.3695519869218</v>
      </c>
      <c r="AS1753">
        <f t="shared" si="2162"/>
        <v>1292.6281090340872</v>
      </c>
      <c r="AT1753">
        <f t="shared" si="2163"/>
        <v>1276.628954715288</v>
      </c>
      <c r="AU1753">
        <f t="shared" si="2164"/>
        <v>1287.5999200787212</v>
      </c>
      <c r="AV1753">
        <f t="shared" si="2165"/>
        <v>1273.0368971894716</v>
      </c>
      <c r="AW1753">
        <f t="shared" si="2166"/>
        <v>14.563022889249623</v>
      </c>
      <c r="AX1753">
        <f t="shared" si="2193"/>
        <v>4.6762657365687534</v>
      </c>
      <c r="AY1753">
        <f t="shared" si="2167"/>
        <v>9.88675715268087</v>
      </c>
      <c r="AZ1753">
        <f t="shared" si="2204"/>
        <v>1336.1000160000001</v>
      </c>
      <c r="BA1753">
        <f t="shared" si="2205"/>
        <v>2407101755.6254082</v>
      </c>
      <c r="BB1753">
        <f t="shared" si="2208"/>
        <v>2407101755.6254082</v>
      </c>
      <c r="BC1753">
        <f t="shared" si="2209"/>
        <v>0</v>
      </c>
      <c r="BD1753">
        <f t="shared" si="2224"/>
        <v>29172516031.389725</v>
      </c>
      <c r="BE1753">
        <f t="shared" si="2225"/>
        <v>21573072433.201618</v>
      </c>
      <c r="BF1753">
        <f t="shared" si="2226"/>
        <v>1.3522652427798059</v>
      </c>
      <c r="BG1753">
        <f t="shared" si="2227"/>
        <v>57.487787439385748</v>
      </c>
      <c r="BH1753">
        <f t="shared" si="2168"/>
        <v>288348466</v>
      </c>
      <c r="BI1753">
        <f t="shared" si="2169"/>
        <v>1.1439592144894559</v>
      </c>
      <c r="BJ1753">
        <f t="shared" si="2210"/>
        <v>-375</v>
      </c>
      <c r="BK1753">
        <f t="shared" si="2170"/>
        <v>-2.0514273761188528E-3</v>
      </c>
      <c r="BL1753">
        <f t="shared" si="2171"/>
        <v>0.99794857262388115</v>
      </c>
      <c r="BM1753">
        <f t="shared" si="2172"/>
        <v>44.373353024345931</v>
      </c>
      <c r="BN1753">
        <f t="shared" si="2173"/>
        <v>1335.2600095</v>
      </c>
      <c r="BO1753">
        <f t="shared" si="2212"/>
        <v>1301.4790037999999</v>
      </c>
      <c r="BP1753">
        <f t="shared" si="2174"/>
        <v>1262.8886772205883</v>
      </c>
      <c r="BQ1753">
        <f t="shared" si="2175"/>
        <v>38.590326579411567</v>
      </c>
      <c r="BR1753">
        <f t="shared" si="2176"/>
        <v>49.90002400000003</v>
      </c>
      <c r="BS1753">
        <f t="shared" si="2177"/>
        <v>45.68994100000009</v>
      </c>
      <c r="BT1753">
        <f t="shared" si="2178"/>
        <v>52</v>
      </c>
      <c r="BU1753">
        <f t="shared" si="2179"/>
        <v>72.90002400000003</v>
      </c>
      <c r="BV1753">
        <f t="shared" si="2180"/>
        <v>1323.9106767999999</v>
      </c>
      <c r="BW1753">
        <f t="shared" si="2181"/>
        <v>1316.5542919523807</v>
      </c>
      <c r="BX1753">
        <f t="shared" si="2182"/>
        <v>1294.2881744727272</v>
      </c>
      <c r="BY1753">
        <f t="shared" si="2183"/>
        <v>1278.731465466667</v>
      </c>
      <c r="BZ1753">
        <f t="shared" si="2184"/>
        <v>1349.400024</v>
      </c>
      <c r="CA1753">
        <f t="shared" si="2185"/>
        <v>1216.5</v>
      </c>
      <c r="CB1753">
        <f t="shared" si="2186"/>
        <v>1292.0169037533333</v>
      </c>
      <c r="CC1753">
        <f t="shared" si="2187"/>
        <v>1268.6081744305557</v>
      </c>
      <c r="CD1753">
        <f t="shared" si="2188"/>
        <v>1262.6866630158729</v>
      </c>
      <c r="CE1753">
        <f t="shared" si="2189"/>
        <v>1259.5313476692202</v>
      </c>
      <c r="CF1753">
        <f t="shared" si="2190"/>
        <v>1340.530029</v>
      </c>
      <c r="CG1753">
        <f t="shared" si="2191"/>
        <v>1343.650024</v>
      </c>
      <c r="CH1753">
        <f t="shared" si="2192"/>
        <v>1317.5</v>
      </c>
    </row>
    <row r="1754" spans="1:86">
      <c r="A1754" s="1">
        <v>42058</v>
      </c>
      <c r="B1754">
        <v>1335.5</v>
      </c>
      <c r="C1754">
        <v>1361</v>
      </c>
      <c r="D1754">
        <v>1335.5</v>
      </c>
      <c r="E1754">
        <v>1348.3199460000001</v>
      </c>
      <c r="F1754">
        <v>1614892</v>
      </c>
      <c r="G1754">
        <f t="shared" si="2206"/>
        <v>8859.2341829111647</v>
      </c>
      <c r="H1754">
        <f t="shared" si="2234"/>
        <v>57189157.102922931</v>
      </c>
      <c r="I1754">
        <f t="shared" si="2207"/>
        <v>1345.0799864999999</v>
      </c>
      <c r="J1754">
        <f t="shared" si="2214"/>
        <v>1345.0799864999999</v>
      </c>
      <c r="K1754">
        <f t="shared" si="2215"/>
        <v>1231.1799925</v>
      </c>
      <c r="L1754">
        <f t="shared" si="2216"/>
        <v>1</v>
      </c>
      <c r="M1754">
        <f t="shared" si="2217"/>
        <v>8</v>
      </c>
      <c r="N1754">
        <f t="shared" si="2218"/>
        <v>90</v>
      </c>
      <c r="O1754">
        <f t="shared" si="2219"/>
        <v>20</v>
      </c>
      <c r="P1754">
        <f t="shared" si="2194"/>
        <v>25.5</v>
      </c>
      <c r="Q1754">
        <f t="shared" si="2195"/>
        <v>12.680053999999927</v>
      </c>
      <c r="R1754">
        <f t="shared" si="2196"/>
        <v>12.819946000000073</v>
      </c>
      <c r="S1754">
        <f t="shared" si="2197"/>
        <v>25.5</v>
      </c>
      <c r="T1754">
        <f t="shared" si="2233"/>
        <v>28.28039259320763</v>
      </c>
      <c r="U1754">
        <f t="shared" si="2198"/>
        <v>4</v>
      </c>
      <c r="V1754">
        <f t="shared" si="2199"/>
        <v>-4</v>
      </c>
      <c r="W1754">
        <f t="shared" si="2200"/>
        <v>4</v>
      </c>
      <c r="X1754">
        <f t="shared" si="2201"/>
        <v>0</v>
      </c>
      <c r="Y1754">
        <f t="shared" si="2231"/>
        <v>9.363033240707022</v>
      </c>
      <c r="Z1754">
        <f t="shared" si="2232"/>
        <v>3.8566725883044803</v>
      </c>
      <c r="AA1754">
        <f t="shared" si="2228"/>
        <v>33.107861603575586</v>
      </c>
      <c r="AB1754">
        <f t="shared" si="2229"/>
        <v>13.637266793922706</v>
      </c>
      <c r="AC1754">
        <f t="shared" si="2230"/>
        <v>41.652671576991345</v>
      </c>
      <c r="AD1754">
        <f t="shared" si="2158"/>
        <v>22.270756083587063</v>
      </c>
      <c r="AE1754">
        <f t="shared" si="2211"/>
        <v>1327.3699948000001</v>
      </c>
      <c r="AF1754">
        <f t="shared" si="2213"/>
        <v>1317.7049964999999</v>
      </c>
      <c r="AG1754">
        <f t="shared" si="2235"/>
        <v>1274.3849912999999</v>
      </c>
      <c r="AH1754">
        <f t="shared" si="2220"/>
        <v>1284.4269772999999</v>
      </c>
      <c r="AI1754">
        <f t="shared" si="2221"/>
        <v>1378.568651012376</v>
      </c>
      <c r="AJ1754">
        <f t="shared" si="2222"/>
        <v>1190.2853035876237</v>
      </c>
      <c r="AK1754">
        <f t="shared" si="2223"/>
        <v>0.83934476720271367</v>
      </c>
      <c r="AL1754">
        <f t="shared" si="2202"/>
        <v>5.4859607843194252E-3</v>
      </c>
      <c r="AM1754">
        <f t="shared" si="2203"/>
        <v>8859.2341829111647</v>
      </c>
      <c r="AN1754">
        <f t="shared" si="2236"/>
        <v>2333336.045866305</v>
      </c>
      <c r="AO1754">
        <f t="shared" si="2237"/>
        <v>60139950</v>
      </c>
      <c r="AP1754">
        <f t="shared" si="2159"/>
        <v>3.8798436744066217E-2</v>
      </c>
      <c r="AQ1754">
        <f t="shared" si="2160"/>
        <v>1325.8866081642639</v>
      </c>
      <c r="AR1754">
        <f t="shared" si="2161"/>
        <v>1328.777531095649</v>
      </c>
      <c r="AS1754">
        <f t="shared" si="2162"/>
        <v>1302.6526396879515</v>
      </c>
      <c r="AT1754">
        <f t="shared" si="2163"/>
        <v>1283.081143930912</v>
      </c>
      <c r="AU1754">
        <f t="shared" si="2164"/>
        <v>1296.7079239669131</v>
      </c>
      <c r="AV1754">
        <f t="shared" si="2165"/>
        <v>1278.3067106062085</v>
      </c>
      <c r="AW1754">
        <f t="shared" si="2166"/>
        <v>18.40121336070456</v>
      </c>
      <c r="AX1754">
        <f t="shared" si="2193"/>
        <v>7.4212552613959151</v>
      </c>
      <c r="AY1754">
        <f t="shared" si="2167"/>
        <v>10.979958099308645</v>
      </c>
      <c r="AZ1754">
        <f t="shared" si="2204"/>
        <v>1348.2733153333334</v>
      </c>
      <c r="BA1754">
        <f t="shared" si="2205"/>
        <v>2177315790.7452774</v>
      </c>
      <c r="BB1754">
        <f t="shared" si="2208"/>
        <v>2177315790.7452774</v>
      </c>
      <c r="BC1754">
        <f t="shared" si="2209"/>
        <v>0</v>
      </c>
      <c r="BD1754">
        <f t="shared" si="2224"/>
        <v>31349831822.135002</v>
      </c>
      <c r="BE1754">
        <f t="shared" si="2225"/>
        <v>17597039649.422699</v>
      </c>
      <c r="BF1754">
        <f t="shared" si="2226"/>
        <v>1.7815401025798954</v>
      </c>
      <c r="BG1754">
        <f t="shared" si="2227"/>
        <v>64.048693776785967</v>
      </c>
      <c r="BH1754">
        <f t="shared" si="2168"/>
        <v>289963358</v>
      </c>
      <c r="BI1754">
        <f t="shared" si="2169"/>
        <v>1.4394990817171094</v>
      </c>
      <c r="BJ1754">
        <f t="shared" si="2210"/>
        <v>953.99170000000595</v>
      </c>
      <c r="BK1754">
        <f t="shared" si="2170"/>
        <v>7.8786622400685118E-3</v>
      </c>
      <c r="BL1754">
        <f t="shared" si="2171"/>
        <v>1.0078786622400686</v>
      </c>
      <c r="BM1754">
        <f t="shared" si="2172"/>
        <v>49.617018611916727</v>
      </c>
      <c r="BN1754">
        <f t="shared" si="2173"/>
        <v>1348.25</v>
      </c>
      <c r="BO1754">
        <f t="shared" si="2212"/>
        <v>1320.7290037999999</v>
      </c>
      <c r="BP1754">
        <f t="shared" si="2174"/>
        <v>1264.7376475147057</v>
      </c>
      <c r="BQ1754">
        <f t="shared" si="2175"/>
        <v>55.99135628529416</v>
      </c>
      <c r="BR1754">
        <f t="shared" si="2176"/>
        <v>91.869995000000017</v>
      </c>
      <c r="BS1754">
        <f t="shared" si="2177"/>
        <v>85.5</v>
      </c>
      <c r="BT1754">
        <f t="shared" si="2178"/>
        <v>76.449951000000056</v>
      </c>
      <c r="BU1754">
        <f t="shared" si="2179"/>
        <v>54.75</v>
      </c>
      <c r="BV1754">
        <f t="shared" si="2180"/>
        <v>1336.1566565999999</v>
      </c>
      <c r="BW1754">
        <f t="shared" si="2181"/>
        <v>1330.8847537142858</v>
      </c>
      <c r="BX1754">
        <f t="shared" si="2182"/>
        <v>1307.0039858909095</v>
      </c>
      <c r="BY1754">
        <f t="shared" si="2183"/>
        <v>1286.2087940904757</v>
      </c>
      <c r="BZ1754">
        <f t="shared" si="2184"/>
        <v>1361</v>
      </c>
      <c r="CA1754">
        <f t="shared" si="2185"/>
        <v>1216.5</v>
      </c>
      <c r="CB1754">
        <f t="shared" si="2186"/>
        <v>1312.7858354266668</v>
      </c>
      <c r="CC1754">
        <f t="shared" si="2187"/>
        <v>1296.2982525444445</v>
      </c>
      <c r="CD1754">
        <f t="shared" si="2188"/>
        <v>1254.7769179048412</v>
      </c>
      <c r="CE1754">
        <f t="shared" si="2189"/>
        <v>1260.4803842951501</v>
      </c>
      <c r="CF1754">
        <f t="shared" si="2190"/>
        <v>1337.780029</v>
      </c>
      <c r="CG1754">
        <f t="shared" si="2191"/>
        <v>1349.400024</v>
      </c>
      <c r="CH1754">
        <f t="shared" si="2192"/>
        <v>1321.119995</v>
      </c>
    </row>
    <row r="1755" spans="1:86">
      <c r="A1755" s="1">
        <v>42059</v>
      </c>
      <c r="B1755">
        <v>1347</v>
      </c>
      <c r="C1755">
        <v>1365</v>
      </c>
      <c r="D1755">
        <v>1339.5</v>
      </c>
      <c r="E1755">
        <v>1352.380005</v>
      </c>
      <c r="F1755">
        <v>2199922</v>
      </c>
      <c r="G1755">
        <f t="shared" si="2206"/>
        <v>22431.439969408802</v>
      </c>
      <c r="H1755">
        <f t="shared" si="2234"/>
        <v>57211588.542892337</v>
      </c>
      <c r="I1755">
        <f t="shared" si="2207"/>
        <v>1350.97000125</v>
      </c>
      <c r="J1755">
        <f t="shared" si="2214"/>
        <v>1350.97000125</v>
      </c>
      <c r="K1755">
        <f t="shared" si="2215"/>
        <v>1231.1799925</v>
      </c>
      <c r="L1755">
        <f t="shared" si="2216"/>
        <v>1</v>
      </c>
      <c r="M1755">
        <f t="shared" si="2217"/>
        <v>9</v>
      </c>
      <c r="N1755">
        <f t="shared" si="2218"/>
        <v>90</v>
      </c>
      <c r="O1755">
        <f t="shared" si="2219"/>
        <v>10</v>
      </c>
      <c r="P1755">
        <f t="shared" si="2194"/>
        <v>25.5</v>
      </c>
      <c r="Q1755">
        <f t="shared" si="2195"/>
        <v>12.619995000000017</v>
      </c>
      <c r="R1755">
        <f t="shared" si="2196"/>
        <v>12.880004999999983</v>
      </c>
      <c r="S1755">
        <f t="shared" si="2197"/>
        <v>25.5</v>
      </c>
      <c r="T1755">
        <f t="shared" si="2233"/>
        <v>28.081793122264227</v>
      </c>
      <c r="U1755">
        <f t="shared" si="2198"/>
        <v>-4</v>
      </c>
      <c r="V1755">
        <f t="shared" si="2199"/>
        <v>5.5699460000000727</v>
      </c>
      <c r="W1755">
        <f t="shared" si="2200"/>
        <v>0</v>
      </c>
      <c r="X1755">
        <f t="shared" si="2201"/>
        <v>5.5699460000000727</v>
      </c>
      <c r="Y1755">
        <f t="shared" si="2231"/>
        <v>8.6942451520850916</v>
      </c>
      <c r="Z1755">
        <f t="shared" si="2232"/>
        <v>3.9790492605684511</v>
      </c>
      <c r="AA1755">
        <f t="shared" si="2228"/>
        <v>30.96043445029153</v>
      </c>
      <c r="AB1755">
        <f t="shared" si="2229"/>
        <v>14.169498519002058</v>
      </c>
      <c r="AC1755">
        <f t="shared" si="2230"/>
        <v>37.20576306353928</v>
      </c>
      <c r="AD1755">
        <f t="shared" si="2158"/>
        <v>23.899347188655089</v>
      </c>
      <c r="AE1755">
        <f t="shared" si="2211"/>
        <v>1339.3659910000001</v>
      </c>
      <c r="AF1755">
        <f t="shared" si="2213"/>
        <v>1331.5383298333334</v>
      </c>
      <c r="AG1755">
        <f t="shared" si="2235"/>
        <v>1279.4139891</v>
      </c>
      <c r="AH1755">
        <f t="shared" si="2220"/>
        <v>1294.0199827000001</v>
      </c>
      <c r="AI1755">
        <f t="shared" si="2221"/>
        <v>1394.1624397706648</v>
      </c>
      <c r="AJ1755">
        <f t="shared" si="2222"/>
        <v>1193.8775256293354</v>
      </c>
      <c r="AK1755">
        <f t="shared" si="2223"/>
        <v>0.79138501294620012</v>
      </c>
      <c r="AL1755">
        <f t="shared" si="2202"/>
        <v>1.0196470588233947E-2</v>
      </c>
      <c r="AM1755">
        <f t="shared" si="2203"/>
        <v>22431.439969408802</v>
      </c>
      <c r="AN1755">
        <f t="shared" si="2236"/>
        <v>4192027.5591172231</v>
      </c>
      <c r="AO1755">
        <f t="shared" si="2237"/>
        <v>59189492</v>
      </c>
      <c r="AP1755">
        <f t="shared" si="2159"/>
        <v>7.0823847569383147E-2</v>
      </c>
      <c r="AQ1755">
        <f t="shared" si="2160"/>
        <v>1334.8943630884141</v>
      </c>
      <c r="AR1755">
        <f t="shared" si="2161"/>
        <v>1330.8644278933891</v>
      </c>
      <c r="AS1755">
        <f t="shared" si="2162"/>
        <v>1311.6035654441202</v>
      </c>
      <c r="AT1755">
        <f t="shared" si="2163"/>
        <v>1289.3180414271299</v>
      </c>
      <c r="AU1755">
        <f t="shared" si="2164"/>
        <v>1305.0587361218761</v>
      </c>
      <c r="AV1755">
        <f t="shared" si="2165"/>
        <v>1283.491841213774</v>
      </c>
      <c r="AW1755">
        <f t="shared" si="2166"/>
        <v>21.566894908102086</v>
      </c>
      <c r="AX1755">
        <f t="shared" si="2193"/>
        <v>10.25038319073715</v>
      </c>
      <c r="AY1755">
        <f t="shared" si="2167"/>
        <v>11.316511717364936</v>
      </c>
      <c r="AZ1755">
        <f t="shared" si="2204"/>
        <v>1352.2933350000001</v>
      </c>
      <c r="BA1755">
        <f t="shared" si="2205"/>
        <v>2974939858.1198702</v>
      </c>
      <c r="BB1755">
        <f t="shared" si="2208"/>
        <v>2974939858.1198702</v>
      </c>
      <c r="BC1755">
        <f t="shared" si="2209"/>
        <v>0</v>
      </c>
      <c r="BD1755">
        <f t="shared" si="2224"/>
        <v>31342511756.134083</v>
      </c>
      <c r="BE1755">
        <f t="shared" si="2225"/>
        <v>17597039649.422699</v>
      </c>
      <c r="BF1755">
        <f t="shared" si="2226"/>
        <v>1.7811241197699028</v>
      </c>
      <c r="BG1755">
        <f t="shared" si="2227"/>
        <v>64.04331640967051</v>
      </c>
      <c r="BH1755">
        <f t="shared" si="2168"/>
        <v>292163280</v>
      </c>
      <c r="BI1755">
        <f t="shared" si="2169"/>
        <v>1.6803297236160597</v>
      </c>
      <c r="BJ1755">
        <f t="shared" si="2210"/>
        <v>306.00589999999102</v>
      </c>
      <c r="BK1755">
        <f t="shared" si="2170"/>
        <v>3.0111985008044301E-3</v>
      </c>
      <c r="BL1755">
        <f t="shared" si="2171"/>
        <v>1.0030111985008043</v>
      </c>
      <c r="BM1755">
        <f t="shared" si="2172"/>
        <v>52.779709138156015</v>
      </c>
      <c r="BN1755">
        <f t="shared" si="2173"/>
        <v>1352.25</v>
      </c>
      <c r="BO1755">
        <f t="shared" si="2212"/>
        <v>1333.6790037999999</v>
      </c>
      <c r="BP1755">
        <f t="shared" si="2174"/>
        <v>1266.8292666764705</v>
      </c>
      <c r="BQ1755">
        <f t="shared" si="2175"/>
        <v>66.849737123529394</v>
      </c>
      <c r="BR1755">
        <f t="shared" si="2176"/>
        <v>131.81005899999991</v>
      </c>
      <c r="BS1755">
        <f t="shared" si="2177"/>
        <v>123</v>
      </c>
      <c r="BT1755">
        <f t="shared" si="2178"/>
        <v>101.88000499999998</v>
      </c>
      <c r="BU1755">
        <f t="shared" si="2179"/>
        <v>92</v>
      </c>
      <c r="BV1755">
        <f t="shared" si="2180"/>
        <v>1344.4933266666667</v>
      </c>
      <c r="BW1755">
        <f t="shared" si="2181"/>
        <v>1340.7918990000001</v>
      </c>
      <c r="BX1755">
        <f t="shared" si="2182"/>
        <v>1319.3590818363637</v>
      </c>
      <c r="BY1755">
        <f t="shared" si="2183"/>
        <v>1293.6368906333332</v>
      </c>
      <c r="BZ1755">
        <f t="shared" si="2184"/>
        <v>1365</v>
      </c>
      <c r="CA1755">
        <f t="shared" si="2185"/>
        <v>1216.5</v>
      </c>
      <c r="CB1755">
        <f t="shared" si="2186"/>
        <v>1330.9033493333332</v>
      </c>
      <c r="CC1755">
        <f t="shared" si="2187"/>
        <v>1315.9112511611111</v>
      </c>
      <c r="CD1755">
        <f t="shared" si="2188"/>
        <v>1255.2808515068257</v>
      </c>
      <c r="CE1755">
        <f t="shared" si="2189"/>
        <v>1262.8912851771768</v>
      </c>
      <c r="CF1755">
        <f t="shared" si="2190"/>
        <v>1348.3199460000001</v>
      </c>
      <c r="CG1755">
        <f t="shared" si="2191"/>
        <v>1361</v>
      </c>
      <c r="CH1755">
        <f t="shared" si="2192"/>
        <v>1335.5</v>
      </c>
    </row>
    <row r="1756" spans="1:86">
      <c r="A1756" s="1">
        <v>42060</v>
      </c>
      <c r="B1756">
        <v>1355</v>
      </c>
      <c r="C1756">
        <v>1361</v>
      </c>
      <c r="D1756">
        <v>1333.9300539999999</v>
      </c>
      <c r="E1756">
        <v>1336.099976</v>
      </c>
      <c r="F1756">
        <v>1767994</v>
      </c>
      <c r="G1756">
        <f t="shared" si="2206"/>
        <v>-1484549.838237131</v>
      </c>
      <c r="H1756">
        <f t="shared" si="2234"/>
        <v>55727038.704655208</v>
      </c>
      <c r="I1756">
        <f t="shared" si="2207"/>
        <v>1346.5075075</v>
      </c>
      <c r="J1756">
        <f t="shared" si="2214"/>
        <v>1350.97000125</v>
      </c>
      <c r="K1756">
        <f t="shared" si="2215"/>
        <v>1231.1799925</v>
      </c>
      <c r="L1756">
        <f t="shared" si="2216"/>
        <v>2</v>
      </c>
      <c r="M1756">
        <f t="shared" si="2217"/>
        <v>10</v>
      </c>
      <c r="N1756">
        <f t="shared" si="2218"/>
        <v>80</v>
      </c>
      <c r="O1756">
        <f t="shared" si="2219"/>
        <v>0</v>
      </c>
      <c r="P1756">
        <f t="shared" si="2194"/>
        <v>27.069946000000073</v>
      </c>
      <c r="Q1756">
        <f t="shared" si="2195"/>
        <v>24.90002400000003</v>
      </c>
      <c r="R1756">
        <f t="shared" si="2196"/>
        <v>2.1699220000000423</v>
      </c>
      <c r="S1756">
        <f t="shared" si="2197"/>
        <v>27.069946000000073</v>
      </c>
      <c r="T1756">
        <f t="shared" si="2233"/>
        <v>28.009518327816785</v>
      </c>
      <c r="U1756">
        <f t="shared" si="2198"/>
        <v>-14.619995000000017</v>
      </c>
      <c r="V1756">
        <f t="shared" si="2199"/>
        <v>21.25</v>
      </c>
      <c r="W1756">
        <f t="shared" si="2200"/>
        <v>0</v>
      </c>
      <c r="X1756">
        <f t="shared" si="2201"/>
        <v>21.25</v>
      </c>
      <c r="Y1756">
        <f t="shared" si="2231"/>
        <v>8.0732276412218713</v>
      </c>
      <c r="Z1756">
        <f t="shared" si="2232"/>
        <v>5.212688599099276</v>
      </c>
      <c r="AA1756">
        <f t="shared" si="2228"/>
        <v>28.823157709228418</v>
      </c>
      <c r="AB1756">
        <f t="shared" si="2229"/>
        <v>18.61041856590035</v>
      </c>
      <c r="AC1756">
        <f t="shared" si="2230"/>
        <v>21.530611742389315</v>
      </c>
      <c r="AD1756">
        <f t="shared" si="2158"/>
        <v>24.000468643426128</v>
      </c>
      <c r="AE1756">
        <f t="shared" si="2211"/>
        <v>1343.0219969999998</v>
      </c>
      <c r="AF1756">
        <f t="shared" si="2213"/>
        <v>1338.8216551666667</v>
      </c>
      <c r="AG1756">
        <f t="shared" si="2235"/>
        <v>1283.6674864500001</v>
      </c>
      <c r="AH1756">
        <f t="shared" si="2220"/>
        <v>1305.5729856999997</v>
      </c>
      <c r="AI1756">
        <f t="shared" si="2221"/>
        <v>1395.2666386127917</v>
      </c>
      <c r="AJ1756">
        <f t="shared" si="2222"/>
        <v>1215.8793327872077</v>
      </c>
      <c r="AK1756">
        <f t="shared" si="2223"/>
        <v>0.67017363720084688</v>
      </c>
      <c r="AL1756">
        <f t="shared" si="2202"/>
        <v>-0.83968035990910095</v>
      </c>
      <c r="AM1756">
        <f t="shared" si="2203"/>
        <v>-1484549.838237131</v>
      </c>
      <c r="AN1756">
        <f t="shared" si="2236"/>
        <v>2754839.6603574678</v>
      </c>
      <c r="AO1756">
        <f t="shared" si="2237"/>
        <v>58218750</v>
      </c>
      <c r="AP1756">
        <f t="shared" si="2159"/>
        <v>4.731877033356896E-2</v>
      </c>
      <c r="AQ1756">
        <f t="shared" si="2160"/>
        <v>1335.3042714783533</v>
      </c>
      <c r="AR1756">
        <f t="shared" si="2161"/>
        <v>1330.1107576787733</v>
      </c>
      <c r="AS1756">
        <f t="shared" si="2162"/>
        <v>1316.0129193441785</v>
      </c>
      <c r="AT1756">
        <f t="shared" si="2163"/>
        <v>1293.5284155386883</v>
      </c>
      <c r="AU1756">
        <f t="shared" si="2164"/>
        <v>1309.7149221035947</v>
      </c>
      <c r="AV1756">
        <f t="shared" si="2165"/>
        <v>1287.17441064881</v>
      </c>
      <c r="AW1756">
        <f t="shared" si="2166"/>
        <v>22.540511454784792</v>
      </c>
      <c r="AX1756">
        <f t="shared" si="2193"/>
        <v>12.708408843546678</v>
      </c>
      <c r="AY1756">
        <f t="shared" si="2167"/>
        <v>9.8321026112381134</v>
      </c>
      <c r="AZ1756">
        <f t="shared" si="2204"/>
        <v>1343.6766766666667</v>
      </c>
      <c r="BA1756">
        <f t="shared" si="2205"/>
        <v>2375612302.2866068</v>
      </c>
      <c r="BB1756">
        <f t="shared" si="2208"/>
        <v>0</v>
      </c>
      <c r="BC1756">
        <f t="shared" si="2209"/>
        <v>2375612302.2866068</v>
      </c>
      <c r="BD1756">
        <f t="shared" si="2224"/>
        <v>31342511756.134083</v>
      </c>
      <c r="BE1756">
        <f t="shared" si="2225"/>
        <v>17132909194.067478</v>
      </c>
      <c r="BF1756">
        <f t="shared" si="2226"/>
        <v>1.8293747664866449</v>
      </c>
      <c r="BG1756">
        <f t="shared" si="2227"/>
        <v>64.656502495010841</v>
      </c>
      <c r="BH1756">
        <f t="shared" si="2168"/>
        <v>290395286</v>
      </c>
      <c r="BI1756">
        <f t="shared" si="2169"/>
        <v>1.751162178824164</v>
      </c>
      <c r="BJ1756">
        <f t="shared" si="2210"/>
        <v>-1728.0029000000013</v>
      </c>
      <c r="BK1756">
        <f t="shared" si="2170"/>
        <v>-1.2038058045674828E-2</v>
      </c>
      <c r="BL1756">
        <f t="shared" si="2171"/>
        <v>0.98796194195432518</v>
      </c>
      <c r="BM1756">
        <f t="shared" si="2172"/>
        <v>47.272705810838204</v>
      </c>
      <c r="BN1756">
        <f t="shared" si="2173"/>
        <v>1347.465027</v>
      </c>
      <c r="BO1756">
        <f t="shared" si="2212"/>
        <v>1342.7600097</v>
      </c>
      <c r="BP1756">
        <f t="shared" si="2174"/>
        <v>1269.9230902794118</v>
      </c>
      <c r="BQ1756">
        <f t="shared" si="2175"/>
        <v>72.836919420588174</v>
      </c>
      <c r="BR1756">
        <f t="shared" si="2176"/>
        <v>106.15002499999991</v>
      </c>
      <c r="BS1756">
        <f t="shared" si="2177"/>
        <v>110.31005899999991</v>
      </c>
      <c r="BT1756">
        <f t="shared" si="2178"/>
        <v>117.38000499999998</v>
      </c>
      <c r="BU1756">
        <f t="shared" si="2179"/>
        <v>127.46997099999999</v>
      </c>
      <c r="BV1756">
        <f t="shared" si="2180"/>
        <v>1343.404655</v>
      </c>
      <c r="BW1756">
        <f t="shared" si="2181"/>
        <v>1342.0952264761904</v>
      </c>
      <c r="BX1756">
        <f t="shared" si="2182"/>
        <v>1327.0099897090911</v>
      </c>
      <c r="BY1756">
        <f t="shared" si="2183"/>
        <v>1299.035556052381</v>
      </c>
      <c r="BZ1756">
        <f t="shared" si="2184"/>
        <v>1365</v>
      </c>
      <c r="CA1756">
        <f t="shared" si="2185"/>
        <v>1223.5</v>
      </c>
      <c r="CB1756">
        <f t="shared" si="2186"/>
        <v>1341.9339117166667</v>
      </c>
      <c r="CC1756">
        <f t="shared" si="2187"/>
        <v>1332.2230669722221</v>
      </c>
      <c r="CD1756">
        <f t="shared" si="2188"/>
        <v>1270.0021019084127</v>
      </c>
      <c r="CE1756">
        <f t="shared" si="2189"/>
        <v>1266.437493140905</v>
      </c>
      <c r="CF1756">
        <f t="shared" si="2190"/>
        <v>1352.380005</v>
      </c>
      <c r="CG1756">
        <f t="shared" si="2191"/>
        <v>1365</v>
      </c>
      <c r="CH1756">
        <f t="shared" si="2192"/>
        <v>1339.5</v>
      </c>
    </row>
    <row r="1757" spans="1:86">
      <c r="A1757" s="1">
        <v>42061</v>
      </c>
      <c r="B1757">
        <v>1339.5</v>
      </c>
      <c r="C1757">
        <v>1346.380005</v>
      </c>
      <c r="D1757">
        <v>1312.6800539999999</v>
      </c>
      <c r="E1757">
        <v>1328.219971</v>
      </c>
      <c r="F1757">
        <v>1991994</v>
      </c>
      <c r="G1757">
        <f t="shared" si="2206"/>
        <v>-154874.33033056531</v>
      </c>
      <c r="H1757">
        <f t="shared" si="2234"/>
        <v>55572164.374324642</v>
      </c>
      <c r="I1757">
        <f t="shared" si="2207"/>
        <v>1331.6950075</v>
      </c>
      <c r="J1757">
        <f t="shared" si="2214"/>
        <v>1350.97000125</v>
      </c>
      <c r="K1757">
        <f t="shared" si="2215"/>
        <v>1233.5924985000001</v>
      </c>
      <c r="L1757">
        <f t="shared" si="2216"/>
        <v>3</v>
      </c>
      <c r="M1757">
        <f t="shared" si="2217"/>
        <v>10</v>
      </c>
      <c r="N1757">
        <f t="shared" si="2218"/>
        <v>70</v>
      </c>
      <c r="O1757">
        <f t="shared" si="2219"/>
        <v>0</v>
      </c>
      <c r="P1757">
        <f t="shared" si="2194"/>
        <v>33.699951000000056</v>
      </c>
      <c r="Q1757">
        <f t="shared" si="2195"/>
        <v>18.160033999999996</v>
      </c>
      <c r="R1757">
        <f t="shared" si="2196"/>
        <v>15.539917000000059</v>
      </c>
      <c r="S1757">
        <f t="shared" si="2197"/>
        <v>33.699951000000056</v>
      </c>
      <c r="T1757">
        <f t="shared" si="2233"/>
        <v>28.415977804401304</v>
      </c>
      <c r="U1757">
        <f t="shared" si="2198"/>
        <v>-8.5</v>
      </c>
      <c r="V1757">
        <f t="shared" si="2199"/>
        <v>4.530029999999897</v>
      </c>
      <c r="W1757">
        <f t="shared" si="2200"/>
        <v>0</v>
      </c>
      <c r="X1757">
        <f t="shared" si="2201"/>
        <v>4.530029999999897</v>
      </c>
      <c r="Y1757">
        <f t="shared" si="2231"/>
        <v>7.4965685239917379</v>
      </c>
      <c r="Z1757">
        <f t="shared" si="2232"/>
        <v>5.1639272705921773</v>
      </c>
      <c r="AA1757">
        <f t="shared" si="2228"/>
        <v>26.381525828861701</v>
      </c>
      <c r="AB1757">
        <f t="shared" si="2229"/>
        <v>18.172618609634277</v>
      </c>
      <c r="AC1757">
        <f t="shared" si="2230"/>
        <v>18.424564813626422</v>
      </c>
      <c r="AD1757">
        <f t="shared" si="2158"/>
        <v>23.816894130871127</v>
      </c>
      <c r="AE1757">
        <f t="shared" si="2211"/>
        <v>1340.5599854</v>
      </c>
      <c r="AF1757">
        <f t="shared" si="2213"/>
        <v>1340.5549926666665</v>
      </c>
      <c r="AG1757">
        <f t="shared" si="2235"/>
        <v>1286.5884825500002</v>
      </c>
      <c r="AH1757">
        <f t="shared" si="2220"/>
        <v>1315.3999876999999</v>
      </c>
      <c r="AI1757">
        <f t="shared" si="2221"/>
        <v>1390.0745384250167</v>
      </c>
      <c r="AJ1757">
        <f t="shared" si="2222"/>
        <v>1240.725436974983</v>
      </c>
      <c r="AK1757">
        <f t="shared" si="2223"/>
        <v>0.58583903870549336</v>
      </c>
      <c r="AL1757">
        <f t="shared" si="2202"/>
        <v>-7.7748391978372078E-2</v>
      </c>
      <c r="AM1757">
        <f t="shared" si="2203"/>
        <v>-154874.33033056531</v>
      </c>
      <c r="AN1757">
        <f t="shared" si="2236"/>
        <v>265884.47726122197</v>
      </c>
      <c r="AO1757">
        <f t="shared" si="2237"/>
        <v>57088764</v>
      </c>
      <c r="AP1757">
        <f t="shared" si="2159"/>
        <v>4.6573871744923744E-3</v>
      </c>
      <c r="AQ1757">
        <f t="shared" si="2160"/>
        <v>1332.895609315713</v>
      </c>
      <c r="AR1757">
        <f t="shared" si="2161"/>
        <v>1330.4155071303228</v>
      </c>
      <c r="AS1757">
        <f t="shared" si="2162"/>
        <v>1318.2101886422263</v>
      </c>
      <c r="AT1757">
        <f t="shared" si="2163"/>
        <v>1296.6506555302062</v>
      </c>
      <c r="AU1757">
        <f t="shared" si="2164"/>
        <v>1312.4906794380556</v>
      </c>
      <c r="AV1757">
        <f t="shared" si="2165"/>
        <v>1290.0475998733932</v>
      </c>
      <c r="AW1757">
        <f t="shared" si="2166"/>
        <v>22.443079564662412</v>
      </c>
      <c r="AX1757">
        <f t="shared" si="2193"/>
        <v>14.655342987769824</v>
      </c>
      <c r="AY1757">
        <f t="shared" si="2167"/>
        <v>7.7877365768925877</v>
      </c>
      <c r="AZ1757">
        <f t="shared" si="2204"/>
        <v>1329.0933433333332</v>
      </c>
      <c r="BA1757">
        <f t="shared" si="2205"/>
        <v>2647545965.3599396</v>
      </c>
      <c r="BB1757">
        <f t="shared" si="2208"/>
        <v>0</v>
      </c>
      <c r="BC1757">
        <f t="shared" si="2209"/>
        <v>2647545965.3599396</v>
      </c>
      <c r="BD1757">
        <f t="shared" si="2224"/>
        <v>25556656799.568169</v>
      </c>
      <c r="BE1757">
        <f t="shared" si="2225"/>
        <v>19780455159.427418</v>
      </c>
      <c r="BF1757">
        <f t="shared" si="2226"/>
        <v>1.2920156080123262</v>
      </c>
      <c r="BG1757">
        <f t="shared" si="2227"/>
        <v>56.370279656724648</v>
      </c>
      <c r="BH1757">
        <f t="shared" si="2168"/>
        <v>288403292</v>
      </c>
      <c r="BI1757">
        <f t="shared" si="2169"/>
        <v>1.7397094159056614</v>
      </c>
      <c r="BJ1757">
        <f t="shared" si="2210"/>
        <v>-888.00049999999828</v>
      </c>
      <c r="BK1757">
        <f t="shared" si="2170"/>
        <v>-5.897765991726942E-3</v>
      </c>
      <c r="BL1757">
        <f t="shared" si="2171"/>
        <v>0.99410223400827302</v>
      </c>
      <c r="BM1757">
        <f t="shared" si="2172"/>
        <v>39.356943923468648</v>
      </c>
      <c r="BN1757">
        <f t="shared" si="2173"/>
        <v>1329.5300295</v>
      </c>
      <c r="BO1757">
        <f t="shared" si="2212"/>
        <v>1342.5510131999999</v>
      </c>
      <c r="BP1757">
        <f t="shared" si="2174"/>
        <v>1273.0961806029413</v>
      </c>
      <c r="BQ1757">
        <f t="shared" si="2175"/>
        <v>69.454832597058612</v>
      </c>
      <c r="BR1757">
        <f t="shared" si="2176"/>
        <v>97.150024999999914</v>
      </c>
      <c r="BS1757">
        <f t="shared" si="2177"/>
        <v>89.180053999999927</v>
      </c>
      <c r="BT1757">
        <f t="shared" si="2178"/>
        <v>106.47998099999995</v>
      </c>
      <c r="BU1757">
        <f t="shared" si="2179"/>
        <v>99.59997599999997</v>
      </c>
      <c r="BV1757">
        <f t="shared" si="2180"/>
        <v>1338.4706463333334</v>
      </c>
      <c r="BW1757">
        <f t="shared" si="2181"/>
        <v>1339.0661738571428</v>
      </c>
      <c r="BX1757">
        <f t="shared" si="2182"/>
        <v>1331.1276234000004</v>
      </c>
      <c r="BY1757">
        <f t="shared" si="2183"/>
        <v>1303.2786498190476</v>
      </c>
      <c r="BZ1757">
        <f t="shared" si="2184"/>
        <v>1365</v>
      </c>
      <c r="CA1757">
        <f t="shared" si="2185"/>
        <v>1223.5</v>
      </c>
      <c r="CB1757">
        <f t="shared" si="2186"/>
        <v>1342.2389968466664</v>
      </c>
      <c r="CC1757">
        <f t="shared" si="2187"/>
        <v>1341.7040918749999</v>
      </c>
      <c r="CD1757">
        <f t="shared" si="2188"/>
        <v>1285.7563131358731</v>
      </c>
      <c r="CE1757">
        <f t="shared" si="2189"/>
        <v>1266.5585380490261</v>
      </c>
      <c r="CF1757">
        <f t="shared" si="2190"/>
        <v>1336.099976</v>
      </c>
      <c r="CG1757">
        <f t="shared" si="2191"/>
        <v>1361</v>
      </c>
      <c r="CH1757">
        <f t="shared" si="2192"/>
        <v>1333.9300539999999</v>
      </c>
    </row>
    <row r="1758" spans="1:86">
      <c r="A1758" s="1">
        <v>42062</v>
      </c>
      <c r="B1758">
        <v>1329.719971</v>
      </c>
      <c r="C1758">
        <v>1337.880005</v>
      </c>
      <c r="D1758">
        <v>1308.150024</v>
      </c>
      <c r="E1758">
        <v>1331.1800539999999</v>
      </c>
      <c r="F1758">
        <v>2877376</v>
      </c>
      <c r="G1758">
        <f t="shared" si="2206"/>
        <v>1580484.6088769319</v>
      </c>
      <c r="H1758">
        <f t="shared" si="2234"/>
        <v>57152648.983201571</v>
      </c>
      <c r="I1758">
        <f t="shared" si="2207"/>
        <v>1326.7325135000001</v>
      </c>
      <c r="J1758">
        <f t="shared" si="2214"/>
        <v>1350.97000125</v>
      </c>
      <c r="K1758">
        <f t="shared" si="2215"/>
        <v>1252.09500125</v>
      </c>
      <c r="L1758">
        <f t="shared" si="2216"/>
        <v>4</v>
      </c>
      <c r="M1758">
        <f t="shared" si="2217"/>
        <v>10</v>
      </c>
      <c r="N1758">
        <f t="shared" si="2218"/>
        <v>60</v>
      </c>
      <c r="O1758">
        <f t="shared" si="2219"/>
        <v>0</v>
      </c>
      <c r="P1758">
        <f t="shared" si="2194"/>
        <v>29.729980999999952</v>
      </c>
      <c r="Q1758">
        <f t="shared" si="2195"/>
        <v>6.6999510000000555</v>
      </c>
      <c r="R1758">
        <f t="shared" si="2196"/>
        <v>23.030029999999897</v>
      </c>
      <c r="S1758">
        <f t="shared" si="2197"/>
        <v>29.729980999999952</v>
      </c>
      <c r="T1758">
        <f t="shared" si="2233"/>
        <v>28.509835175515494</v>
      </c>
      <c r="U1758">
        <f t="shared" si="2198"/>
        <v>16.589966000000004</v>
      </c>
      <c r="V1758">
        <f t="shared" si="2199"/>
        <v>-18.130004999999983</v>
      </c>
      <c r="W1758">
        <f t="shared" si="2200"/>
        <v>16.589966000000004</v>
      </c>
      <c r="X1758">
        <f t="shared" si="2201"/>
        <v>0</v>
      </c>
      <c r="Y1758">
        <f t="shared" si="2231"/>
        <v>8.1460969151351854</v>
      </c>
      <c r="Z1758">
        <f t="shared" si="2232"/>
        <v>4.7950753226927363</v>
      </c>
      <c r="AA1758">
        <f t="shared" si="2228"/>
        <v>28.572935848226606</v>
      </c>
      <c r="AB1758">
        <f t="shared" si="2229"/>
        <v>16.819021552291506</v>
      </c>
      <c r="AC1758">
        <f t="shared" si="2230"/>
        <v>25.894266229199758</v>
      </c>
      <c r="AD1758">
        <f t="shared" ref="AD1758:AD1821" si="2238">AVERAGE(AC1745:AC1758)</f>
        <v>25.574484944377314</v>
      </c>
      <c r="AE1758">
        <f t="shared" si="2211"/>
        <v>1339.2399904000001</v>
      </c>
      <c r="AF1758">
        <f t="shared" si="2213"/>
        <v>1338.9966635000001</v>
      </c>
      <c r="AG1758">
        <f t="shared" si="2235"/>
        <v>1289.5314879500002</v>
      </c>
      <c r="AH1758">
        <f t="shared" si="2220"/>
        <v>1325.4109985</v>
      </c>
      <c r="AI1758">
        <f t="shared" si="2221"/>
        <v>1374.7099741562381</v>
      </c>
      <c r="AJ1758">
        <f t="shared" si="2222"/>
        <v>1276.1120228437619</v>
      </c>
      <c r="AK1758">
        <f t="shared" si="2223"/>
        <v>0.55851090639517098</v>
      </c>
      <c r="AL1758">
        <f t="shared" si="2202"/>
        <v>0.54927983304126116</v>
      </c>
      <c r="AM1758">
        <f t="shared" si="2203"/>
        <v>1580484.6088769319</v>
      </c>
      <c r="AN1758">
        <f t="shared" si="2236"/>
        <v>1332393.3970023734</v>
      </c>
      <c r="AO1758">
        <f t="shared" si="2237"/>
        <v>56231748</v>
      </c>
      <c r="AP1758">
        <f t="shared" ref="AP1758:AP1821" si="2239">AN1758/AO1758</f>
        <v>2.3694682174958768E-2</v>
      </c>
      <c r="AQ1758">
        <f t="shared" ref="AQ1758:AQ1821" si="2240">((E1758-AQ1757)*0.34)+AQ1757</f>
        <v>1332.3123205083705</v>
      </c>
      <c r="AR1758">
        <f t="shared" ref="AR1758:AR1821" si="2241">((E1759-AR1757)*0.285)+AR1757</f>
        <v>1331.6365736331809</v>
      </c>
      <c r="AS1758">
        <f t="shared" ref="AS1758:AS1821" si="2242">((E1758-AS1757)*0.18)+AS1757</f>
        <v>1320.5447644066255</v>
      </c>
      <c r="AT1758">
        <f t="shared" ref="AT1758:AT1821" si="2243">((E1758-AT1757)*0.09)+AT1757</f>
        <v>1299.7583013924877</v>
      </c>
      <c r="AU1758">
        <f t="shared" ref="AU1758:AU1821" si="2244">((E1758-AU1757)*0.15)+AU1757</f>
        <v>1315.2940856223472</v>
      </c>
      <c r="AV1758">
        <f t="shared" ref="AV1758:AV1821" si="2245">((E1758-AV1757)*0.07)+AV1757</f>
        <v>1292.9268716622557</v>
      </c>
      <c r="AW1758">
        <f t="shared" ref="AW1758:AW1821" si="2246">AU1758-AV1758</f>
        <v>22.367213960091476</v>
      </c>
      <c r="AX1758">
        <f t="shared" si="2193"/>
        <v>16.197717182234154</v>
      </c>
      <c r="AY1758">
        <f t="shared" si="2167"/>
        <v>6.1694967778573222</v>
      </c>
      <c r="AZ1758">
        <f t="shared" si="2204"/>
        <v>1325.7366943333334</v>
      </c>
      <c r="BA1758">
        <f t="shared" si="2205"/>
        <v>3814642946.5940695</v>
      </c>
      <c r="BB1758">
        <f t="shared" si="2208"/>
        <v>0</v>
      </c>
      <c r="BC1758">
        <f t="shared" si="2209"/>
        <v>3814642946.5940695</v>
      </c>
      <c r="BD1758">
        <f t="shared" si="2224"/>
        <v>22807295868.673992</v>
      </c>
      <c r="BE1758">
        <f t="shared" si="2225"/>
        <v>23595098106.021488</v>
      </c>
      <c r="BF1758">
        <f t="shared" si="2226"/>
        <v>0.96661161425107833</v>
      </c>
      <c r="BG1758">
        <f t="shared" si="2227"/>
        <v>49.151118972679399</v>
      </c>
      <c r="BH1758">
        <f t="shared" si="2168"/>
        <v>291280668</v>
      </c>
      <c r="BI1758">
        <f t="shared" si="2169"/>
        <v>1.729967444433651</v>
      </c>
      <c r="BJ1758">
        <f t="shared" si="2210"/>
        <v>196.00829999999405</v>
      </c>
      <c r="BK1758">
        <f t="shared" si="2170"/>
        <v>2.228609014041049E-3</v>
      </c>
      <c r="BL1758">
        <f t="shared" si="2171"/>
        <v>1.0022286090140411</v>
      </c>
      <c r="BM1758">
        <f t="shared" si="2172"/>
        <v>25.982841564482822</v>
      </c>
      <c r="BN1758">
        <f t="shared" si="2173"/>
        <v>1323.0150145</v>
      </c>
      <c r="BO1758">
        <f t="shared" si="2212"/>
        <v>1340.1020142</v>
      </c>
      <c r="BP1758">
        <f t="shared" si="2174"/>
        <v>1276.2027982499999</v>
      </c>
      <c r="BQ1758">
        <f t="shared" si="2175"/>
        <v>63.899215950000098</v>
      </c>
      <c r="BR1758">
        <f t="shared" si="2176"/>
        <v>61.800048999999944</v>
      </c>
      <c r="BS1758">
        <f t="shared" si="2177"/>
        <v>78.030029000000013</v>
      </c>
      <c r="BT1758">
        <f t="shared" si="2178"/>
        <v>64</v>
      </c>
      <c r="BU1758">
        <f t="shared" si="2179"/>
        <v>94.719970999999987</v>
      </c>
      <c r="BV1758">
        <f t="shared" si="2180"/>
        <v>1335.3440025333332</v>
      </c>
      <c r="BW1758">
        <f t="shared" si="2181"/>
        <v>1336.3876199523811</v>
      </c>
      <c r="BX1758">
        <f t="shared" si="2182"/>
        <v>1333.9967263636361</v>
      </c>
      <c r="BY1758">
        <f t="shared" si="2183"/>
        <v>1307.525466147619</v>
      </c>
      <c r="BZ1758">
        <f t="shared" si="2184"/>
        <v>1365</v>
      </c>
      <c r="CA1758">
        <f t="shared" si="2185"/>
        <v>1230.119995</v>
      </c>
      <c r="CB1758">
        <f t="shared" si="2186"/>
        <v>1344.9529724133336</v>
      </c>
      <c r="CC1758">
        <f t="shared" si="2187"/>
        <v>1341.6986079555554</v>
      </c>
      <c r="CD1758">
        <f t="shared" si="2188"/>
        <v>1307.4967820242859</v>
      </c>
      <c r="CE1758">
        <f t="shared" si="2189"/>
        <v>1265.4787912642548</v>
      </c>
      <c r="CF1758">
        <f t="shared" si="2190"/>
        <v>1328.219971</v>
      </c>
      <c r="CG1758">
        <f t="shared" si="2191"/>
        <v>1346.380005</v>
      </c>
      <c r="CH1758">
        <f t="shared" si="2192"/>
        <v>1312.6800539999999</v>
      </c>
    </row>
    <row r="1759" spans="1:86">
      <c r="A1759" s="1">
        <v>42065</v>
      </c>
      <c r="B1759">
        <v>1339.849976</v>
      </c>
      <c r="C1759">
        <v>1354.469971</v>
      </c>
      <c r="D1759">
        <v>1326.280029</v>
      </c>
      <c r="E1759">
        <v>1334.6999510000001</v>
      </c>
      <c r="F1759">
        <v>2176038</v>
      </c>
      <c r="G1759">
        <f t="shared" si="2206"/>
        <v>-876136.76366286189</v>
      </c>
      <c r="H1759">
        <f t="shared" si="2234"/>
        <v>56276512.219538711</v>
      </c>
      <c r="I1759">
        <f t="shared" si="2207"/>
        <v>1338.82498175</v>
      </c>
      <c r="J1759">
        <f t="shared" si="2214"/>
        <v>1350.97000125</v>
      </c>
      <c r="K1759">
        <f t="shared" si="2215"/>
        <v>1286.8500060000001</v>
      </c>
      <c r="L1759">
        <f t="shared" si="2216"/>
        <v>5</v>
      </c>
      <c r="M1759">
        <f t="shared" si="2217"/>
        <v>10</v>
      </c>
      <c r="N1759">
        <f t="shared" si="2218"/>
        <v>50</v>
      </c>
      <c r="O1759">
        <f t="shared" si="2219"/>
        <v>0</v>
      </c>
      <c r="P1759">
        <f t="shared" si="2194"/>
        <v>28.189941999999974</v>
      </c>
      <c r="Q1759">
        <f t="shared" si="2195"/>
        <v>19.770019999999931</v>
      </c>
      <c r="R1759">
        <f t="shared" si="2196"/>
        <v>8.4199220000000423</v>
      </c>
      <c r="S1759">
        <f t="shared" si="2197"/>
        <v>28.189941999999974</v>
      </c>
      <c r="T1759">
        <f t="shared" si="2233"/>
        <v>28.486985662978672</v>
      </c>
      <c r="U1759">
        <f t="shared" si="2198"/>
        <v>40.530029000000013</v>
      </c>
      <c r="V1759">
        <f t="shared" si="2199"/>
        <v>-11.789917000000059</v>
      </c>
      <c r="W1759">
        <f t="shared" si="2200"/>
        <v>40.530029000000013</v>
      </c>
      <c r="X1759">
        <f t="shared" si="2201"/>
        <v>0</v>
      </c>
      <c r="Y1759">
        <f t="shared" si="2231"/>
        <v>10.459234921196961</v>
      </c>
      <c r="Z1759">
        <f t="shared" si="2232"/>
        <v>4.4525699425003982</v>
      </c>
      <c r="AA1759">
        <f t="shared" si="2228"/>
        <v>36.715835943251982</v>
      </c>
      <c r="AB1759">
        <f t="shared" si="2229"/>
        <v>15.630189852929584</v>
      </c>
      <c r="AC1759">
        <f t="shared" si="2230"/>
        <v>40.281274021495086</v>
      </c>
      <c r="AD1759">
        <f t="shared" si="2238"/>
        <v>27.185785694232003</v>
      </c>
      <c r="AE1759">
        <f t="shared" si="2211"/>
        <v>1336.5159914000001</v>
      </c>
      <c r="AF1759">
        <f t="shared" si="2213"/>
        <v>1338.4833171666669</v>
      </c>
      <c r="AG1759">
        <f t="shared" si="2235"/>
        <v>1294.2149840499999</v>
      </c>
      <c r="AH1759">
        <f t="shared" si="2220"/>
        <v>1331.9429931000002</v>
      </c>
      <c r="AI1759">
        <f t="shared" si="2221"/>
        <v>1364.167923655622</v>
      </c>
      <c r="AJ1759">
        <f t="shared" si="2222"/>
        <v>1299.7180625443784</v>
      </c>
      <c r="AK1759">
        <f t="shared" si="2223"/>
        <v>0.54277678574421162</v>
      </c>
      <c r="AL1759">
        <f t="shared" si="2202"/>
        <v>-0.40262934914871057</v>
      </c>
      <c r="AM1759">
        <f t="shared" si="2203"/>
        <v>-876136.76366286189</v>
      </c>
      <c r="AN1759">
        <f t="shared" si="2236"/>
        <v>4937311.8613525368</v>
      </c>
      <c r="AO1759">
        <f t="shared" si="2237"/>
        <v>52590384</v>
      </c>
      <c r="AP1759">
        <f t="shared" si="2239"/>
        <v>9.3882407501579321E-2</v>
      </c>
      <c r="AQ1759">
        <f t="shared" si="2240"/>
        <v>1333.1241148755246</v>
      </c>
      <c r="AR1759">
        <f t="shared" si="2241"/>
        <v>1347.7001501477243</v>
      </c>
      <c r="AS1759">
        <f t="shared" si="2242"/>
        <v>1323.0926979934329</v>
      </c>
      <c r="AT1759">
        <f t="shared" si="2243"/>
        <v>1302.9030498571638</v>
      </c>
      <c r="AU1759">
        <f t="shared" si="2244"/>
        <v>1318.2049654289951</v>
      </c>
      <c r="AV1759">
        <f t="shared" si="2245"/>
        <v>1295.8509872158979</v>
      </c>
      <c r="AW1759">
        <f t="shared" si="2246"/>
        <v>22.353978213097207</v>
      </c>
      <c r="AX1759">
        <f t="shared" si="2193"/>
        <v>17.428969388406763</v>
      </c>
      <c r="AY1759">
        <f t="shared" si="2167"/>
        <v>4.925008824690444</v>
      </c>
      <c r="AZ1759">
        <f t="shared" si="2204"/>
        <v>1338.4833169999999</v>
      </c>
      <c r="BA1759">
        <f t="shared" si="2205"/>
        <v>2912590560.1580458</v>
      </c>
      <c r="BB1759">
        <f t="shared" si="2208"/>
        <v>2912590560.1580458</v>
      </c>
      <c r="BC1759">
        <f t="shared" si="2209"/>
        <v>0</v>
      </c>
      <c r="BD1759">
        <f t="shared" si="2224"/>
        <v>25719886428.832039</v>
      </c>
      <c r="BE1759">
        <f t="shared" si="2225"/>
        <v>20971180202.021488</v>
      </c>
      <c r="BF1759">
        <f t="shared" si="2226"/>
        <v>1.2264396271962226</v>
      </c>
      <c r="BG1759">
        <f t="shared" si="2227"/>
        <v>55.085240678216373</v>
      </c>
      <c r="BH1759">
        <f t="shared" si="2168"/>
        <v>293456706</v>
      </c>
      <c r="BI1759">
        <f t="shared" si="2169"/>
        <v>1.7250423415676941</v>
      </c>
      <c r="BJ1759">
        <f t="shared" si="2210"/>
        <v>251.98970000001282</v>
      </c>
      <c r="BK1759">
        <f t="shared" si="2170"/>
        <v>2.6441930146289048E-3</v>
      </c>
      <c r="BL1759">
        <f t="shared" si="2171"/>
        <v>1.0026441930146288</v>
      </c>
      <c r="BM1759">
        <f t="shared" si="2172"/>
        <v>16.984029666089093</v>
      </c>
      <c r="BN1759">
        <f t="shared" si="2173"/>
        <v>1340.375</v>
      </c>
      <c r="BO1759">
        <f t="shared" si="2212"/>
        <v>1338.5270141999999</v>
      </c>
      <c r="BP1759">
        <f t="shared" si="2174"/>
        <v>1279.082210735294</v>
      </c>
      <c r="BQ1759">
        <f t="shared" si="2175"/>
        <v>59.444803464705956</v>
      </c>
      <c r="BR1759">
        <f t="shared" si="2176"/>
        <v>42.299927000000025</v>
      </c>
      <c r="BS1759">
        <f t="shared" si="2177"/>
        <v>48.780029000000013</v>
      </c>
      <c r="BT1759">
        <f t="shared" si="2178"/>
        <v>56.969970999999987</v>
      </c>
      <c r="BU1759">
        <f t="shared" si="2179"/>
        <v>59.84997599999997</v>
      </c>
      <c r="BV1759">
        <f t="shared" si="2180"/>
        <v>1333.8306560666667</v>
      </c>
      <c r="BW1759">
        <f t="shared" si="2181"/>
        <v>1335.1599878095237</v>
      </c>
      <c r="BX1759">
        <f t="shared" si="2182"/>
        <v>1335.6856268181821</v>
      </c>
      <c r="BY1759">
        <f t="shared" si="2183"/>
        <v>1311.8272245333333</v>
      </c>
      <c r="BZ1759">
        <f t="shared" si="2184"/>
        <v>1365</v>
      </c>
      <c r="CA1759">
        <f t="shared" si="2185"/>
        <v>1277.5</v>
      </c>
      <c r="CB1759">
        <f t="shared" si="2186"/>
        <v>1341.80119448</v>
      </c>
      <c r="CC1759">
        <f t="shared" si="2187"/>
        <v>1343.8746965388891</v>
      </c>
      <c r="CD1759">
        <f t="shared" si="2188"/>
        <v>1322.2930898832542</v>
      </c>
      <c r="CE1759">
        <f t="shared" si="2189"/>
        <v>1271.3913608364653</v>
      </c>
      <c r="CF1759">
        <f t="shared" si="2190"/>
        <v>1331.1800539999999</v>
      </c>
      <c r="CG1759">
        <f t="shared" si="2191"/>
        <v>1337.880005</v>
      </c>
      <c r="CH1759">
        <f t="shared" si="2192"/>
        <v>1308.150024</v>
      </c>
    </row>
    <row r="1760" spans="1:86">
      <c r="A1760" s="1">
        <v>42066</v>
      </c>
      <c r="B1760">
        <v>1341</v>
      </c>
      <c r="C1760">
        <v>1395</v>
      </c>
      <c r="D1760">
        <v>1338.0699460000001</v>
      </c>
      <c r="E1760">
        <v>1388</v>
      </c>
      <c r="F1760">
        <v>3424308</v>
      </c>
      <c r="G1760">
        <f t="shared" si="2206"/>
        <v>2582216.5451069474</v>
      </c>
      <c r="H1760">
        <f t="shared" si="2234"/>
        <v>58858728.764645658</v>
      </c>
      <c r="I1760">
        <f t="shared" si="2207"/>
        <v>1365.5174864999999</v>
      </c>
      <c r="J1760">
        <f t="shared" si="2214"/>
        <v>1365.5174864999999</v>
      </c>
      <c r="K1760">
        <f t="shared" si="2215"/>
        <v>1303.6174925</v>
      </c>
      <c r="L1760">
        <f t="shared" si="2216"/>
        <v>1</v>
      </c>
      <c r="M1760">
        <f t="shared" si="2217"/>
        <v>10</v>
      </c>
      <c r="N1760">
        <f t="shared" si="2218"/>
        <v>90</v>
      </c>
      <c r="O1760">
        <f t="shared" si="2219"/>
        <v>0</v>
      </c>
      <c r="P1760">
        <f t="shared" si="2194"/>
        <v>56.930053999999927</v>
      </c>
      <c r="Q1760">
        <f t="shared" si="2195"/>
        <v>7</v>
      </c>
      <c r="R1760">
        <f t="shared" si="2196"/>
        <v>49.930053999999927</v>
      </c>
      <c r="S1760">
        <f t="shared" si="2197"/>
        <v>56.930053999999927</v>
      </c>
      <c r="T1760">
        <f t="shared" si="2233"/>
        <v>30.518633401337333</v>
      </c>
      <c r="U1760">
        <f t="shared" si="2198"/>
        <v>11.050048999999944</v>
      </c>
      <c r="V1760">
        <f t="shared" si="2199"/>
        <v>-19.75</v>
      </c>
      <c r="W1760">
        <f t="shared" si="2200"/>
        <v>11.050048999999944</v>
      </c>
      <c r="X1760">
        <f t="shared" si="2201"/>
        <v>0</v>
      </c>
      <c r="Y1760">
        <f t="shared" si="2231"/>
        <v>10.501435926825746</v>
      </c>
      <c r="Z1760">
        <f t="shared" si="2232"/>
        <v>4.1345292323217979</v>
      </c>
      <c r="AA1760">
        <f t="shared" si="2228"/>
        <v>34.409915374407198</v>
      </c>
      <c r="AB1760">
        <f t="shared" si="2229"/>
        <v>13.547556923504386</v>
      </c>
      <c r="AC1760">
        <f t="shared" si="2230"/>
        <v>43.501789087852551</v>
      </c>
      <c r="AD1760">
        <f t="shared" si="2238"/>
        <v>29.027123234540792</v>
      </c>
      <c r="AE1760">
        <f t="shared" si="2211"/>
        <v>1343.6399904</v>
      </c>
      <c r="AF1760">
        <f t="shared" si="2213"/>
        <v>1345.0966595</v>
      </c>
      <c r="AG1760">
        <f t="shared" si="2235"/>
        <v>1300.75998525</v>
      </c>
      <c r="AH1760">
        <f t="shared" si="2220"/>
        <v>1341.5029907000003</v>
      </c>
      <c r="AI1760">
        <f t="shared" si="2221"/>
        <v>1377.6190339467696</v>
      </c>
      <c r="AJ1760">
        <f t="shared" si="2222"/>
        <v>1305.386947453231</v>
      </c>
      <c r="AK1760">
        <f t="shared" si="2223"/>
        <v>1.143716823882126</v>
      </c>
      <c r="AL1760">
        <f t="shared" si="2202"/>
        <v>0.75408419602061127</v>
      </c>
      <c r="AM1760">
        <f t="shared" si="2203"/>
        <v>2582216.5451069474</v>
      </c>
      <c r="AN1760">
        <f t="shared" si="2236"/>
        <v>5113619.2883647475</v>
      </c>
      <c r="AO1760">
        <f t="shared" si="2237"/>
        <v>52832890</v>
      </c>
      <c r="AP1760">
        <f t="shared" si="2239"/>
        <v>9.6788558951909451E-2</v>
      </c>
      <c r="AQ1760">
        <f t="shared" si="2240"/>
        <v>1351.7819158178463</v>
      </c>
      <c r="AR1760">
        <f t="shared" si="2241"/>
        <v>1354.9106073556229</v>
      </c>
      <c r="AS1760">
        <f t="shared" si="2242"/>
        <v>1334.776012354615</v>
      </c>
      <c r="AT1760">
        <f t="shared" si="2243"/>
        <v>1310.5617753700189</v>
      </c>
      <c r="AU1760">
        <f t="shared" si="2244"/>
        <v>1328.6742206146459</v>
      </c>
      <c r="AV1760">
        <f t="shared" si="2245"/>
        <v>1302.3014181107851</v>
      </c>
      <c r="AW1760">
        <f t="shared" si="2246"/>
        <v>26.372802503860839</v>
      </c>
      <c r="AX1760">
        <f t="shared" si="2193"/>
        <v>19.217736011497578</v>
      </c>
      <c r="AY1760">
        <f t="shared" si="2167"/>
        <v>7.155066492363261</v>
      </c>
      <c r="AZ1760">
        <f t="shared" si="2204"/>
        <v>1373.6899819999999</v>
      </c>
      <c r="BA1760">
        <f t="shared" si="2205"/>
        <v>4703937594.8824558</v>
      </c>
      <c r="BB1760">
        <f t="shared" si="2208"/>
        <v>4703937594.8824558</v>
      </c>
      <c r="BC1760">
        <f t="shared" si="2209"/>
        <v>0</v>
      </c>
      <c r="BD1760">
        <f t="shared" si="2224"/>
        <v>30423824023.714493</v>
      </c>
      <c r="BE1760">
        <f t="shared" si="2225"/>
        <v>16285439736.649551</v>
      </c>
      <c r="BF1760">
        <f t="shared" si="2226"/>
        <v>1.868161039290037</v>
      </c>
      <c r="BG1760">
        <f t="shared" si="2227"/>
        <v>65.134454226896111</v>
      </c>
      <c r="BH1760">
        <f t="shared" si="2168"/>
        <v>296881014</v>
      </c>
      <c r="BI1760">
        <f t="shared" si="2169"/>
        <v>2.0250920514330071</v>
      </c>
      <c r="BJ1760">
        <f t="shared" si="2210"/>
        <v>5230.0048999999944</v>
      </c>
      <c r="BK1760">
        <f t="shared" si="2170"/>
        <v>3.9934105759175186E-2</v>
      </c>
      <c r="BL1760">
        <f t="shared" si="2171"/>
        <v>1.0399341057591751</v>
      </c>
      <c r="BM1760">
        <f t="shared" si="2172"/>
        <v>19.034826122151273</v>
      </c>
      <c r="BN1760">
        <f t="shared" si="2173"/>
        <v>1366.534973</v>
      </c>
      <c r="BO1760">
        <f t="shared" si="2212"/>
        <v>1341.3840087999999</v>
      </c>
      <c r="BP1760">
        <f t="shared" si="2174"/>
        <v>1282.4491217794118</v>
      </c>
      <c r="BQ1760">
        <f t="shared" si="2175"/>
        <v>58.934887020588121</v>
      </c>
      <c r="BR1760">
        <f t="shared" si="2176"/>
        <v>70.180053999999927</v>
      </c>
      <c r="BS1760">
        <f t="shared" si="2177"/>
        <v>55.449951000000056</v>
      </c>
      <c r="BT1760">
        <f t="shared" si="2178"/>
        <v>73.5</v>
      </c>
      <c r="BU1760">
        <f t="shared" si="2179"/>
        <v>48.469970999999987</v>
      </c>
      <c r="BV1760">
        <f t="shared" si="2180"/>
        <v>1350.9919922666668</v>
      </c>
      <c r="BW1760">
        <f t="shared" si="2181"/>
        <v>1349.3076114761902</v>
      </c>
      <c r="BX1760">
        <f t="shared" si="2182"/>
        <v>1345.8778098909092</v>
      </c>
      <c r="BY1760">
        <f t="shared" si="2183"/>
        <v>1320.7591308142858</v>
      </c>
      <c r="BZ1760">
        <f t="shared" si="2184"/>
        <v>1395</v>
      </c>
      <c r="CA1760">
        <f t="shared" si="2185"/>
        <v>1282.619995</v>
      </c>
      <c r="CB1760">
        <f t="shared" si="2186"/>
        <v>1335.2566523133332</v>
      </c>
      <c r="CC1760">
        <f t="shared" si="2187"/>
        <v>1342.3504386500001</v>
      </c>
      <c r="CD1760">
        <f t="shared" si="2188"/>
        <v>1334.5026422223812</v>
      </c>
      <c r="CE1760">
        <f t="shared" si="2189"/>
        <v>1275.5444939400854</v>
      </c>
      <c r="CF1760">
        <f t="shared" si="2190"/>
        <v>1334.6999510000001</v>
      </c>
      <c r="CG1760">
        <f t="shared" si="2191"/>
        <v>1354.469971</v>
      </c>
      <c r="CH1760">
        <f t="shared" si="2192"/>
        <v>1326.280029</v>
      </c>
    </row>
    <row r="1761" spans="1:86">
      <c r="A1761" s="1">
        <v>42067</v>
      </c>
      <c r="B1761">
        <v>1394</v>
      </c>
      <c r="C1761">
        <v>1406.0500489999999</v>
      </c>
      <c r="D1761">
        <v>1357.8199460000001</v>
      </c>
      <c r="E1761">
        <v>1373</v>
      </c>
      <c r="F1761">
        <v>3862994</v>
      </c>
      <c r="G1761">
        <f t="shared" si="2206"/>
        <v>-1431298.6946146528</v>
      </c>
      <c r="H1761">
        <f t="shared" si="2234"/>
        <v>57427430.070031002</v>
      </c>
      <c r="I1761">
        <f t="shared" si="2207"/>
        <v>1382.71749875</v>
      </c>
      <c r="J1761">
        <f t="shared" si="2214"/>
        <v>1382.71749875</v>
      </c>
      <c r="K1761">
        <f t="shared" si="2215"/>
        <v>1326.7325135000001</v>
      </c>
      <c r="L1761">
        <f t="shared" si="2216"/>
        <v>1</v>
      </c>
      <c r="M1761">
        <f t="shared" si="2217"/>
        <v>4</v>
      </c>
      <c r="N1761">
        <f t="shared" si="2218"/>
        <v>90</v>
      </c>
      <c r="O1761">
        <f t="shared" si="2219"/>
        <v>60</v>
      </c>
      <c r="P1761">
        <f t="shared" si="2194"/>
        <v>48.230102999999872</v>
      </c>
      <c r="Q1761">
        <f t="shared" si="2195"/>
        <v>33.050048999999944</v>
      </c>
      <c r="R1761">
        <f t="shared" si="2196"/>
        <v>15.180053999999927</v>
      </c>
      <c r="S1761">
        <f t="shared" si="2197"/>
        <v>48.230102999999872</v>
      </c>
      <c r="T1761">
        <f t="shared" si="2233"/>
        <v>31.783738372670371</v>
      </c>
      <c r="U1761">
        <f t="shared" si="2198"/>
        <v>-20.700072999999975</v>
      </c>
      <c r="V1761">
        <f t="shared" si="2199"/>
        <v>17.289917000000059</v>
      </c>
      <c r="W1761">
        <f t="shared" si="2200"/>
        <v>0</v>
      </c>
      <c r="X1761">
        <f t="shared" si="2201"/>
        <v>17.289917000000059</v>
      </c>
      <c r="Y1761">
        <f t="shared" si="2231"/>
        <v>9.7513333606239065</v>
      </c>
      <c r="Z1761">
        <f t="shared" si="2232"/>
        <v>5.0741997871559601</v>
      </c>
      <c r="AA1761">
        <f t="shared" si="2228"/>
        <v>30.680259339816075</v>
      </c>
      <c r="AB1761">
        <f t="shared" si="2229"/>
        <v>15.96476703797396</v>
      </c>
      <c r="AC1761">
        <f t="shared" si="2230"/>
        <v>31.547827163088233</v>
      </c>
      <c r="AD1761">
        <f t="shared" si="2238"/>
        <v>30.010027594456751</v>
      </c>
      <c r="AE1761">
        <f t="shared" si="2211"/>
        <v>1351.0199951999998</v>
      </c>
      <c r="AF1761">
        <f t="shared" si="2213"/>
        <v>1348.5333253333333</v>
      </c>
      <c r="AG1761">
        <f t="shared" si="2235"/>
        <v>1305.4539854999998</v>
      </c>
      <c r="AH1761">
        <f t="shared" si="2220"/>
        <v>1347.0209961</v>
      </c>
      <c r="AI1761">
        <f t="shared" si="2221"/>
        <v>1383.8319325300745</v>
      </c>
      <c r="AJ1761">
        <f t="shared" si="2222"/>
        <v>1310.2100596699256</v>
      </c>
      <c r="AK1761">
        <f t="shared" si="2223"/>
        <v>0.85287072836831146</v>
      </c>
      <c r="AL1761">
        <f t="shared" si="2202"/>
        <v>-0.37051538123399952</v>
      </c>
      <c r="AM1761">
        <f t="shared" si="2203"/>
        <v>-1431298.6946146528</v>
      </c>
      <c r="AN1761">
        <f t="shared" si="2236"/>
        <v>1884852.6152442207</v>
      </c>
      <c r="AO1761">
        <f t="shared" si="2237"/>
        <v>54350830</v>
      </c>
      <c r="AP1761">
        <f t="shared" si="2239"/>
        <v>3.4679371322281938E-2</v>
      </c>
      <c r="AQ1761">
        <f t="shared" si="2240"/>
        <v>1358.9960644397786</v>
      </c>
      <c r="AR1761">
        <f t="shared" si="2241"/>
        <v>1353.0037759942704</v>
      </c>
      <c r="AS1761">
        <f t="shared" si="2242"/>
        <v>1341.6563301307842</v>
      </c>
      <c r="AT1761">
        <f t="shared" si="2243"/>
        <v>1316.1812155867171</v>
      </c>
      <c r="AU1761">
        <f t="shared" si="2244"/>
        <v>1335.323087522449</v>
      </c>
      <c r="AV1761">
        <f t="shared" si="2245"/>
        <v>1307.2503188430301</v>
      </c>
      <c r="AW1761">
        <f t="shared" si="2246"/>
        <v>28.072768679418914</v>
      </c>
      <c r="AX1761">
        <f t="shared" si="2193"/>
        <v>20.988742545081845</v>
      </c>
      <c r="AY1761">
        <f t="shared" si="2167"/>
        <v>7.0840261343370692</v>
      </c>
      <c r="AZ1761">
        <f t="shared" si="2204"/>
        <v>1378.9566649999999</v>
      </c>
      <c r="BA1761">
        <f t="shared" si="2205"/>
        <v>5326901323.1550093</v>
      </c>
      <c r="BB1761">
        <f t="shared" si="2208"/>
        <v>5326901323.1550093</v>
      </c>
      <c r="BC1761">
        <f t="shared" si="2209"/>
        <v>0</v>
      </c>
      <c r="BD1761">
        <f t="shared" si="2224"/>
        <v>35750725346.869499</v>
      </c>
      <c r="BE1761">
        <f t="shared" si="2225"/>
        <v>12665247473.360817</v>
      </c>
      <c r="BF1761">
        <f t="shared" si="2226"/>
        <v>2.8227419497380559</v>
      </c>
      <c r="BG1761">
        <f t="shared" si="2227"/>
        <v>73.840766309938275</v>
      </c>
      <c r="BH1761">
        <f t="shared" si="2168"/>
        <v>293018020</v>
      </c>
      <c r="BI1761">
        <f t="shared" si="2169"/>
        <v>2.1474669598294271</v>
      </c>
      <c r="BJ1761">
        <f t="shared" si="2210"/>
        <v>-1600</v>
      </c>
      <c r="BK1761">
        <f t="shared" si="2170"/>
        <v>-1.0806916426512969E-2</v>
      </c>
      <c r="BL1761">
        <f t="shared" si="2171"/>
        <v>0.98919308357348701</v>
      </c>
      <c r="BM1761">
        <f t="shared" si="2172"/>
        <v>19.401066987119275</v>
      </c>
      <c r="BN1761">
        <f t="shared" si="2173"/>
        <v>1381.9349975</v>
      </c>
      <c r="BO1761">
        <f t="shared" si="2212"/>
        <v>1348.2780029</v>
      </c>
      <c r="BP1761">
        <f t="shared" si="2174"/>
        <v>1286.2523570000001</v>
      </c>
      <c r="BQ1761">
        <f t="shared" si="2175"/>
        <v>62.025645899999972</v>
      </c>
      <c r="BR1761">
        <f t="shared" si="2176"/>
        <v>32.469970999999987</v>
      </c>
      <c r="BS1761">
        <f t="shared" si="2177"/>
        <v>40.319946000000073</v>
      </c>
      <c r="BT1761">
        <f t="shared" si="2178"/>
        <v>62.400024999999914</v>
      </c>
      <c r="BU1761">
        <f t="shared" si="2179"/>
        <v>76</v>
      </c>
      <c r="BV1761">
        <f t="shared" si="2180"/>
        <v>1360.7786621333332</v>
      </c>
      <c r="BW1761">
        <f t="shared" si="2181"/>
        <v>1357.2799944761907</v>
      </c>
      <c r="BX1761">
        <f t="shared" si="2182"/>
        <v>1351.6045388545456</v>
      </c>
      <c r="BY1761">
        <f t="shared" si="2183"/>
        <v>1327.6391322190475</v>
      </c>
      <c r="BZ1761">
        <f t="shared" si="2184"/>
        <v>1406.0500489999999</v>
      </c>
      <c r="CA1761">
        <f t="shared" si="2185"/>
        <v>1308.150024</v>
      </c>
      <c r="CB1761">
        <f t="shared" si="2186"/>
        <v>1337.1663262733334</v>
      </c>
      <c r="CC1761">
        <f t="shared" si="2187"/>
        <v>1337.46943115</v>
      </c>
      <c r="CD1761">
        <f t="shared" si="2188"/>
        <v>1341.9246948300395</v>
      </c>
      <c r="CE1761">
        <f t="shared" si="2189"/>
        <v>1275.3270096715264</v>
      </c>
      <c r="CF1761">
        <f t="shared" si="2190"/>
        <v>1388</v>
      </c>
      <c r="CG1761">
        <f t="shared" si="2191"/>
        <v>1395</v>
      </c>
      <c r="CH1761">
        <f t="shared" si="2192"/>
        <v>1338.0699460000001</v>
      </c>
    </row>
    <row r="1762" spans="1:86">
      <c r="A1762" s="1">
        <v>42068</v>
      </c>
      <c r="B1762">
        <v>1375</v>
      </c>
      <c r="C1762">
        <v>1385.349976</v>
      </c>
      <c r="D1762">
        <v>1340.530029</v>
      </c>
      <c r="E1762">
        <v>1348.219971</v>
      </c>
      <c r="F1762">
        <v>2173514</v>
      </c>
      <c r="G1762">
        <f t="shared" si="2206"/>
        <v>-1427676.5898759782</v>
      </c>
      <c r="H1762">
        <f t="shared" si="2234"/>
        <v>55999753.480155021</v>
      </c>
      <c r="I1762">
        <f t="shared" si="2207"/>
        <v>1362.2749939999999</v>
      </c>
      <c r="J1762">
        <f t="shared" si="2214"/>
        <v>1382.71749875</v>
      </c>
      <c r="K1762">
        <f t="shared" si="2215"/>
        <v>1326.7325135000001</v>
      </c>
      <c r="L1762">
        <f t="shared" si="2216"/>
        <v>2</v>
      </c>
      <c r="M1762">
        <f t="shared" si="2217"/>
        <v>5</v>
      </c>
      <c r="N1762">
        <f t="shared" si="2218"/>
        <v>80</v>
      </c>
      <c r="O1762">
        <f t="shared" si="2219"/>
        <v>50</v>
      </c>
      <c r="P1762">
        <f t="shared" si="2194"/>
        <v>44.819946999999956</v>
      </c>
      <c r="Q1762">
        <f t="shared" si="2195"/>
        <v>37.130004999999983</v>
      </c>
      <c r="R1762">
        <f t="shared" si="2196"/>
        <v>7.6899419999999736</v>
      </c>
      <c r="S1762">
        <f t="shared" si="2197"/>
        <v>44.819946999999956</v>
      </c>
      <c r="T1762">
        <f t="shared" si="2233"/>
        <v>32.714896131765343</v>
      </c>
      <c r="U1762">
        <f t="shared" si="2198"/>
        <v>-45.449951999999939</v>
      </c>
      <c r="V1762">
        <f t="shared" si="2199"/>
        <v>35.530029000000013</v>
      </c>
      <c r="W1762">
        <f t="shared" si="2200"/>
        <v>0</v>
      </c>
      <c r="X1762">
        <f t="shared" si="2201"/>
        <v>35.530029000000013</v>
      </c>
      <c r="Y1762">
        <f t="shared" si="2231"/>
        <v>9.0548095491507699</v>
      </c>
      <c r="Z1762">
        <f t="shared" si="2232"/>
        <v>7.2496161595019633</v>
      </c>
      <c r="AA1762">
        <f t="shared" si="2228"/>
        <v>27.677940693073992</v>
      </c>
      <c r="AB1762">
        <f t="shared" si="2229"/>
        <v>22.159985256571755</v>
      </c>
      <c r="AC1762">
        <f t="shared" si="2230"/>
        <v>11.071799902101382</v>
      </c>
      <c r="AD1762">
        <f t="shared" si="2238"/>
        <v>30.456158709450765</v>
      </c>
      <c r="AE1762">
        <f t="shared" si="2211"/>
        <v>1355.0199951999998</v>
      </c>
      <c r="AF1762">
        <f t="shared" si="2213"/>
        <v>1350.5533244999999</v>
      </c>
      <c r="AG1762">
        <f t="shared" si="2235"/>
        <v>1310.0074828499999</v>
      </c>
      <c r="AH1762">
        <f t="shared" si="2220"/>
        <v>1347.7899903000002</v>
      </c>
      <c r="AI1762">
        <f t="shared" si="2221"/>
        <v>1384.3468171221721</v>
      </c>
      <c r="AJ1762">
        <f t="shared" si="2222"/>
        <v>1311.2331634778284</v>
      </c>
      <c r="AK1762">
        <f t="shared" si="2223"/>
        <v>0.50588099046576673</v>
      </c>
      <c r="AL1762">
        <f t="shared" si="2202"/>
        <v>-0.65685180305991964</v>
      </c>
      <c r="AM1762">
        <f t="shared" si="2203"/>
        <v>-1427676.5898759782</v>
      </c>
      <c r="AN1762">
        <f t="shared" si="2236"/>
        <v>1915408.8301492885</v>
      </c>
      <c r="AO1762">
        <f t="shared" si="2237"/>
        <v>54278926</v>
      </c>
      <c r="AP1762">
        <f t="shared" si="2239"/>
        <v>3.5288259575167139E-2</v>
      </c>
      <c r="AQ1762">
        <f t="shared" si="2240"/>
        <v>1355.3321926702538</v>
      </c>
      <c r="AR1762">
        <f t="shared" si="2241"/>
        <v>1344.5667066759033</v>
      </c>
      <c r="AS1762">
        <f t="shared" si="2242"/>
        <v>1342.8377854872431</v>
      </c>
      <c r="AT1762">
        <f t="shared" si="2243"/>
        <v>1319.0647035739125</v>
      </c>
      <c r="AU1762">
        <f t="shared" si="2244"/>
        <v>1337.2576200440817</v>
      </c>
      <c r="AV1762">
        <f t="shared" si="2245"/>
        <v>1310.1181944940179</v>
      </c>
      <c r="AW1762">
        <f t="shared" si="2246"/>
        <v>27.139425550063834</v>
      </c>
      <c r="AX1762">
        <f t="shared" si="2193"/>
        <v>22.218879146078244</v>
      </c>
      <c r="AY1762">
        <f t="shared" si="2167"/>
        <v>4.9205464039855897</v>
      </c>
      <c r="AZ1762">
        <f t="shared" si="2204"/>
        <v>1358.0333253333333</v>
      </c>
      <c r="BA1762">
        <f t="shared" si="2205"/>
        <v>2951704445.0785546</v>
      </c>
      <c r="BB1762">
        <f t="shared" si="2208"/>
        <v>0</v>
      </c>
      <c r="BC1762">
        <f t="shared" si="2209"/>
        <v>2951704445.0785546</v>
      </c>
      <c r="BD1762">
        <f t="shared" si="2224"/>
        <v>35750725346.869499</v>
      </c>
      <c r="BE1762">
        <f t="shared" si="2225"/>
        <v>11789505659.31917</v>
      </c>
      <c r="BF1762">
        <f t="shared" si="2226"/>
        <v>3.0324193719360801</v>
      </c>
      <c r="BG1762">
        <f t="shared" si="2227"/>
        <v>75.200992065468839</v>
      </c>
      <c r="BH1762">
        <f t="shared" si="2168"/>
        <v>290844506</v>
      </c>
      <c r="BI1762">
        <f t="shared" si="2169"/>
        <v>2.0715249711149442</v>
      </c>
      <c r="BJ1762">
        <f t="shared" si="2210"/>
        <v>-2578.0029000000013</v>
      </c>
      <c r="BK1762">
        <f t="shared" si="2170"/>
        <v>-1.804809104151494E-2</v>
      </c>
      <c r="BL1762">
        <f t="shared" si="2171"/>
        <v>0.98195190895848505</v>
      </c>
      <c r="BM1762">
        <f t="shared" si="2172"/>
        <v>19.267139464397545</v>
      </c>
      <c r="BN1762">
        <f t="shared" si="2173"/>
        <v>1362.9400025</v>
      </c>
      <c r="BO1762">
        <f t="shared" si="2212"/>
        <v>1354.9599974999996</v>
      </c>
      <c r="BP1762">
        <f t="shared" si="2174"/>
        <v>1289.3366214264706</v>
      </c>
      <c r="BQ1762">
        <f t="shared" si="2175"/>
        <v>65.623376073529016</v>
      </c>
      <c r="BR1762">
        <f t="shared" si="2176"/>
        <v>10.439941999999974</v>
      </c>
      <c r="BS1762">
        <f t="shared" si="2177"/>
        <v>19.410033999999996</v>
      </c>
      <c r="BT1762">
        <f t="shared" si="2178"/>
        <v>35.949951999999939</v>
      </c>
      <c r="BU1762">
        <f t="shared" si="2179"/>
        <v>25.59997599999997</v>
      </c>
      <c r="BV1762">
        <f t="shared" si="2180"/>
        <v>1359.8453207333334</v>
      </c>
      <c r="BW1762">
        <f t="shared" si="2181"/>
        <v>1357.1904646666667</v>
      </c>
      <c r="BX1762">
        <f t="shared" si="2182"/>
        <v>1351.8225342909093</v>
      </c>
      <c r="BY1762">
        <f t="shared" si="2183"/>
        <v>1331.7120832190481</v>
      </c>
      <c r="BZ1762">
        <f t="shared" si="2184"/>
        <v>1406.0500489999999</v>
      </c>
      <c r="CA1762">
        <f t="shared" si="2185"/>
        <v>1308.150024</v>
      </c>
      <c r="CB1762">
        <f t="shared" si="2186"/>
        <v>1345.43067759</v>
      </c>
      <c r="CC1762">
        <f t="shared" si="2187"/>
        <v>1339.3974926444444</v>
      </c>
      <c r="CD1762">
        <f t="shared" si="2188"/>
        <v>1342.8691691628571</v>
      </c>
      <c r="CE1762">
        <f t="shared" si="2189"/>
        <v>1280.1380816675521</v>
      </c>
      <c r="CF1762">
        <f t="shared" si="2190"/>
        <v>1373</v>
      </c>
      <c r="CG1762">
        <f t="shared" si="2191"/>
        <v>1406.0500489999999</v>
      </c>
      <c r="CH1762">
        <f t="shared" si="2192"/>
        <v>1357.8199460000001</v>
      </c>
    </row>
    <row r="1763" spans="1:86">
      <c r="A1763" s="1">
        <v>42072</v>
      </c>
      <c r="B1763">
        <v>1320</v>
      </c>
      <c r="C1763">
        <v>1339.900024</v>
      </c>
      <c r="D1763">
        <v>1305</v>
      </c>
      <c r="E1763">
        <v>1323.400024</v>
      </c>
      <c r="F1763">
        <v>2883174</v>
      </c>
      <c r="G1763">
        <f t="shared" si="2206"/>
        <v>156965.50226372574</v>
      </c>
      <c r="H1763">
        <f t="shared" si="2234"/>
        <v>56156718.982418746</v>
      </c>
      <c r="I1763">
        <f t="shared" si="2207"/>
        <v>1322.075012</v>
      </c>
      <c r="J1763">
        <f t="shared" si="2214"/>
        <v>1382.71749875</v>
      </c>
      <c r="K1763">
        <f t="shared" si="2215"/>
        <v>1322.075012</v>
      </c>
      <c r="L1763">
        <f t="shared" si="2216"/>
        <v>3</v>
      </c>
      <c r="M1763">
        <f t="shared" si="2217"/>
        <v>1</v>
      </c>
      <c r="N1763">
        <f t="shared" si="2218"/>
        <v>70</v>
      </c>
      <c r="O1763">
        <f t="shared" si="2219"/>
        <v>90</v>
      </c>
      <c r="P1763">
        <f t="shared" si="2194"/>
        <v>34.90002400000003</v>
      </c>
      <c r="Q1763">
        <f t="shared" si="2195"/>
        <v>16.5</v>
      </c>
      <c r="R1763">
        <f t="shared" si="2196"/>
        <v>18.40002400000003</v>
      </c>
      <c r="S1763">
        <f t="shared" si="2197"/>
        <v>34.90002400000003</v>
      </c>
      <c r="T1763">
        <f t="shared" si="2233"/>
        <v>32.870976693782104</v>
      </c>
      <c r="U1763">
        <f t="shared" si="2198"/>
        <v>-0.78002900000001318</v>
      </c>
      <c r="V1763">
        <f t="shared" si="2199"/>
        <v>7.3800049999999828</v>
      </c>
      <c r="W1763">
        <f t="shared" si="2200"/>
        <v>0</v>
      </c>
      <c r="X1763">
        <f t="shared" si="2201"/>
        <v>7.3800049999999828</v>
      </c>
      <c r="Y1763">
        <f t="shared" si="2231"/>
        <v>8.4080374384971428</v>
      </c>
      <c r="Z1763">
        <f t="shared" si="2232"/>
        <v>7.2589296481089649</v>
      </c>
      <c r="AA1763">
        <f t="shared" si="2228"/>
        <v>25.578909677142668</v>
      </c>
      <c r="AB1763">
        <f t="shared" si="2229"/>
        <v>22.083096939075951</v>
      </c>
      <c r="AC1763">
        <f t="shared" si="2230"/>
        <v>7.3345899307503108</v>
      </c>
      <c r="AD1763">
        <f t="shared" si="2238"/>
        <v>29.781113042677401</v>
      </c>
      <c r="AE1763">
        <f t="shared" si="2211"/>
        <v>1353.4639892</v>
      </c>
      <c r="AF1763">
        <f t="shared" si="2213"/>
        <v>1349.75</v>
      </c>
      <c r="AG1763">
        <f t="shared" si="2235"/>
        <v>1312.3674864999998</v>
      </c>
      <c r="AH1763">
        <f t="shared" si="2220"/>
        <v>1346.3519898000002</v>
      </c>
      <c r="AI1763">
        <f t="shared" si="2221"/>
        <v>1385.4160225911553</v>
      </c>
      <c r="AJ1763">
        <f t="shared" si="2222"/>
        <v>1307.2879570088451</v>
      </c>
      <c r="AK1763">
        <f t="shared" si="2223"/>
        <v>0.20622636527689811</v>
      </c>
      <c r="AL1763">
        <f t="shared" si="2202"/>
        <v>5.4441910985506159E-2</v>
      </c>
      <c r="AM1763">
        <f t="shared" si="2203"/>
        <v>156965.50226372574</v>
      </c>
      <c r="AN1763">
        <f t="shared" si="2236"/>
        <v>2440031.5444131363</v>
      </c>
      <c r="AO1763">
        <f t="shared" si="2237"/>
        <v>52631932</v>
      </c>
      <c r="AP1763">
        <f t="shared" si="2239"/>
        <v>4.636028835903528E-2</v>
      </c>
      <c r="AQ1763">
        <f t="shared" si="2240"/>
        <v>1344.4752553223675</v>
      </c>
      <c r="AR1763">
        <f t="shared" si="2241"/>
        <v>1337.949938433271</v>
      </c>
      <c r="AS1763">
        <f t="shared" si="2242"/>
        <v>1339.3389884195394</v>
      </c>
      <c r="AT1763">
        <f t="shared" si="2243"/>
        <v>1319.4548824122603</v>
      </c>
      <c r="AU1763">
        <f t="shared" si="2244"/>
        <v>1335.1789806374695</v>
      </c>
      <c r="AV1763">
        <f t="shared" si="2245"/>
        <v>1311.0479225594365</v>
      </c>
      <c r="AW1763">
        <f t="shared" si="2246"/>
        <v>24.131058078032993</v>
      </c>
      <c r="AX1763">
        <f t="shared" si="2193"/>
        <v>22.601314932469194</v>
      </c>
      <c r="AY1763">
        <f t="shared" si="2167"/>
        <v>1.5297431455637991</v>
      </c>
      <c r="AZ1763">
        <f t="shared" si="2204"/>
        <v>1322.7666826666666</v>
      </c>
      <c r="BA1763">
        <f t="shared" si="2205"/>
        <v>3813766507.5307837</v>
      </c>
      <c r="BB1763">
        <f t="shared" si="2208"/>
        <v>0</v>
      </c>
      <c r="BC1763">
        <f t="shared" si="2209"/>
        <v>3813766507.5307837</v>
      </c>
      <c r="BD1763">
        <f t="shared" si="2224"/>
        <v>30520410619.312298</v>
      </c>
      <c r="BE1763">
        <f t="shared" si="2225"/>
        <v>15603272166.849953</v>
      </c>
      <c r="BF1763">
        <f t="shared" si="2226"/>
        <v>1.9560262932639643</v>
      </c>
      <c r="BG1763">
        <f t="shared" si="2227"/>
        <v>66.170801583235345</v>
      </c>
      <c r="BH1763">
        <f t="shared" si="2168"/>
        <v>287961332</v>
      </c>
      <c r="BI1763">
        <f t="shared" si="2169"/>
        <v>1.8405931364373149</v>
      </c>
      <c r="BJ1763">
        <f t="shared" si="2210"/>
        <v>-2581.9946999999956</v>
      </c>
      <c r="BK1763">
        <f t="shared" si="2170"/>
        <v>-1.8409419481889545E-2</v>
      </c>
      <c r="BL1763">
        <f t="shared" si="2171"/>
        <v>0.98159058051811043</v>
      </c>
      <c r="BM1763">
        <f t="shared" si="2172"/>
        <v>20.588553035263146</v>
      </c>
      <c r="BN1763">
        <f t="shared" si="2173"/>
        <v>1322.450012</v>
      </c>
      <c r="BO1763">
        <f t="shared" si="2212"/>
        <v>1354.8469970000001</v>
      </c>
      <c r="BP1763">
        <f t="shared" si="2174"/>
        <v>1290.6954453088238</v>
      </c>
      <c r="BQ1763">
        <f t="shared" si="2175"/>
        <v>64.151551691176337</v>
      </c>
      <c r="BR1763">
        <f t="shared" si="2176"/>
        <v>-24.919922000000042</v>
      </c>
      <c r="BS1763">
        <f t="shared" si="2177"/>
        <v>-30.5</v>
      </c>
      <c r="BT1763">
        <f t="shared" si="2178"/>
        <v>-21.09997599999997</v>
      </c>
      <c r="BU1763">
        <f t="shared" si="2179"/>
        <v>-15.5</v>
      </c>
      <c r="BV1763">
        <f t="shared" si="2180"/>
        <v>1349.3053303333331</v>
      </c>
      <c r="BW1763">
        <f t="shared" si="2181"/>
        <v>1349.4323788095239</v>
      </c>
      <c r="BX1763">
        <f t="shared" si="2182"/>
        <v>1347.3879949636364</v>
      </c>
      <c r="BY1763">
        <f t="shared" si="2183"/>
        <v>1332.9875633285712</v>
      </c>
      <c r="BZ1763">
        <f t="shared" si="2184"/>
        <v>1406.0500489999999</v>
      </c>
      <c r="CA1763">
        <f t="shared" si="2185"/>
        <v>1305</v>
      </c>
      <c r="CB1763">
        <f t="shared" si="2186"/>
        <v>1355.1454426400001</v>
      </c>
      <c r="CC1763">
        <f t="shared" si="2187"/>
        <v>1346.1505646583335</v>
      </c>
      <c r="CD1763">
        <f t="shared" si="2188"/>
        <v>1345.3046994130557</v>
      </c>
      <c r="CE1763">
        <f t="shared" si="2189"/>
        <v>1281.5887634797948</v>
      </c>
      <c r="CF1763">
        <f t="shared" si="2190"/>
        <v>1348.219971</v>
      </c>
      <c r="CG1763">
        <f t="shared" si="2191"/>
        <v>1385.349976</v>
      </c>
      <c r="CH1763">
        <f t="shared" si="2192"/>
        <v>1340.530029</v>
      </c>
    </row>
    <row r="1764" spans="1:86">
      <c r="A1764" s="1">
        <v>42073</v>
      </c>
      <c r="B1764">
        <v>1324.4499510000001</v>
      </c>
      <c r="C1764">
        <v>1339.119995</v>
      </c>
      <c r="D1764">
        <v>1297.619995</v>
      </c>
      <c r="E1764">
        <v>1321.349976</v>
      </c>
      <c r="F1764">
        <v>3037052</v>
      </c>
      <c r="G1764">
        <f t="shared" si="2206"/>
        <v>436161.79547045089</v>
      </c>
      <c r="H1764">
        <f t="shared" si="2234"/>
        <v>56592880.7778892</v>
      </c>
      <c r="I1764">
        <f t="shared" si="2207"/>
        <v>1320.63497925</v>
      </c>
      <c r="J1764">
        <f t="shared" si="2214"/>
        <v>1382.71749875</v>
      </c>
      <c r="K1764">
        <f t="shared" si="2215"/>
        <v>1320.63497925</v>
      </c>
      <c r="L1764">
        <f t="shared" si="2216"/>
        <v>4</v>
      </c>
      <c r="M1764">
        <f t="shared" si="2217"/>
        <v>1</v>
      </c>
      <c r="N1764">
        <f t="shared" si="2218"/>
        <v>60</v>
      </c>
      <c r="O1764">
        <f t="shared" si="2219"/>
        <v>90</v>
      </c>
      <c r="P1764">
        <f t="shared" si="2194"/>
        <v>41.5</v>
      </c>
      <c r="Q1764">
        <f t="shared" si="2195"/>
        <v>17.770019000000048</v>
      </c>
      <c r="R1764">
        <f t="shared" si="2196"/>
        <v>23.729980999999952</v>
      </c>
      <c r="S1764">
        <f t="shared" si="2197"/>
        <v>41.5</v>
      </c>
      <c r="T1764">
        <f t="shared" si="2233"/>
        <v>33.487335501369095</v>
      </c>
      <c r="U1764">
        <f t="shared" si="2198"/>
        <v>-9.1500240000000304</v>
      </c>
      <c r="V1764">
        <f t="shared" si="2199"/>
        <v>-1.2800290000000132</v>
      </c>
      <c r="W1764">
        <f t="shared" si="2200"/>
        <v>0</v>
      </c>
      <c r="X1764">
        <f t="shared" si="2201"/>
        <v>0</v>
      </c>
      <c r="Y1764">
        <f t="shared" si="2231"/>
        <v>7.8074633357473475</v>
      </c>
      <c r="Z1764">
        <f t="shared" si="2232"/>
        <v>6.7404346732440388</v>
      </c>
      <c r="AA1764">
        <f t="shared" si="2228"/>
        <v>23.314674693745481</v>
      </c>
      <c r="AB1764">
        <f t="shared" si="2229"/>
        <v>20.128309918740662</v>
      </c>
      <c r="AC1764">
        <f t="shared" si="2230"/>
        <v>7.334589930750318</v>
      </c>
      <c r="AD1764">
        <f t="shared" si="2238"/>
        <v>28.387573326131875</v>
      </c>
      <c r="AE1764">
        <f t="shared" si="2211"/>
        <v>1350.7939942</v>
      </c>
      <c r="AF1764">
        <f t="shared" si="2213"/>
        <v>1348.1116536666666</v>
      </c>
      <c r="AG1764">
        <f t="shared" si="2235"/>
        <v>1314.0409850499998</v>
      </c>
      <c r="AH1764">
        <f t="shared" si="2220"/>
        <v>1343.6549927999999</v>
      </c>
      <c r="AI1764">
        <f t="shared" si="2221"/>
        <v>1385.4329130883307</v>
      </c>
      <c r="AJ1764">
        <f t="shared" si="2222"/>
        <v>1301.8770725116692</v>
      </c>
      <c r="AK1764">
        <f t="shared" si="2223"/>
        <v>0.23305257123784909</v>
      </c>
      <c r="AL1764">
        <f t="shared" si="2202"/>
        <v>0.14361354216867242</v>
      </c>
      <c r="AM1764">
        <f t="shared" si="2203"/>
        <v>436161.79547045089</v>
      </c>
      <c r="AN1764">
        <f t="shared" si="2236"/>
        <v>2591279.2683708826</v>
      </c>
      <c r="AO1764">
        <f t="shared" si="2237"/>
        <v>53532568</v>
      </c>
      <c r="AP1764">
        <f t="shared" si="2239"/>
        <v>4.8405659679372798E-2</v>
      </c>
      <c r="AQ1764">
        <f t="shared" si="2240"/>
        <v>1336.6126603527625</v>
      </c>
      <c r="AR1764">
        <f t="shared" si="2241"/>
        <v>1328.0690142447888</v>
      </c>
      <c r="AS1764">
        <f t="shared" si="2242"/>
        <v>1336.1009661840224</v>
      </c>
      <c r="AT1764">
        <f t="shared" si="2243"/>
        <v>1319.625440835157</v>
      </c>
      <c r="AU1764">
        <f t="shared" si="2244"/>
        <v>1333.104629941849</v>
      </c>
      <c r="AV1764">
        <f t="shared" si="2245"/>
        <v>1311.7690663002759</v>
      </c>
      <c r="AW1764">
        <f t="shared" si="2246"/>
        <v>21.335563641573117</v>
      </c>
      <c r="AX1764">
        <f t="shared" si="2193"/>
        <v>22.348164674289979</v>
      </c>
      <c r="AY1764">
        <f t="shared" ref="AY1764:AY1827" si="2247">AW1764-AX1764</f>
        <v>-1.0126010327168622</v>
      </c>
      <c r="AZ1764">
        <f t="shared" si="2204"/>
        <v>1319.3633219999999</v>
      </c>
      <c r="BA1764">
        <f t="shared" si="2205"/>
        <v>4006975015.8067436</v>
      </c>
      <c r="BB1764">
        <f t="shared" si="2208"/>
        <v>0</v>
      </c>
      <c r="BC1764">
        <f t="shared" si="2209"/>
        <v>4006975015.8067436</v>
      </c>
      <c r="BD1764">
        <f t="shared" si="2224"/>
        <v>27472394060.130497</v>
      </c>
      <c r="BE1764">
        <f t="shared" si="2225"/>
        <v>19610247182.656696</v>
      </c>
      <c r="BF1764">
        <f t="shared" si="2226"/>
        <v>1.4009203353860364</v>
      </c>
      <c r="BG1764">
        <f t="shared" si="2227"/>
        <v>58.349305253428447</v>
      </c>
      <c r="BH1764">
        <f t="shared" ref="BH1764:BH1827" si="2248">(IF(E1764&gt;E1763,BH1763+F1764,IF(E1764&lt;E1763,BH1763-F1764,IF(E1764=E1763,BH1763))))</f>
        <v>284924280</v>
      </c>
      <c r="BI1764">
        <f t="shared" ref="BI1764:BI1827" si="2249">((AU1764-AV1764)/AV1764)*100</f>
        <v>1.6264725392365071</v>
      </c>
      <c r="BJ1764">
        <f t="shared" si="2210"/>
        <v>-305.00480000000607</v>
      </c>
      <c r="BK1764">
        <f t="shared" ref="BK1764:BK1827" si="2250">((E1764-E1763)/E1763)</f>
        <v>-1.5490765927325242E-3</v>
      </c>
      <c r="BL1764">
        <f t="shared" ref="BL1764:BL1827" si="2251">E1764/E1763</f>
        <v>0.99845092340726749</v>
      </c>
      <c r="BM1764">
        <f t="shared" ref="BM1764:BM1827" si="2252">STDEV(E1755:E1764)</f>
        <v>22.01889733601211</v>
      </c>
      <c r="BN1764">
        <f t="shared" ref="BN1764:BN1827" si="2253">(C1764+D1764)/2</f>
        <v>1318.369995</v>
      </c>
      <c r="BO1764">
        <f t="shared" si="2212"/>
        <v>1350.4459959999999</v>
      </c>
      <c r="BP1764">
        <f t="shared" ref="BP1764:BP1827" si="2254">AVERAGE(BN1731:BN1764)</f>
        <v>1292.4908859852942</v>
      </c>
      <c r="BQ1764">
        <f t="shared" ref="BQ1764:BQ1827" si="2255">BO1764-BP1764</f>
        <v>57.955110014705724</v>
      </c>
      <c r="BR1764">
        <f t="shared" ref="BR1764:BR1827" si="2256">(E1764-E1755)</f>
        <v>-31.030029000000013</v>
      </c>
      <c r="BS1764">
        <f t="shared" ref="BS1764:BS1827" si="2257">(D1764-D1755)</f>
        <v>-41.880004999999983</v>
      </c>
      <c r="BT1764">
        <f t="shared" ref="BT1764:BT1827" si="2258">C1764-C1755</f>
        <v>-25.880004999999983</v>
      </c>
      <c r="BU1764">
        <f t="shared" ref="BU1764:BU1827" si="2259">B1764-B1755</f>
        <v>-22.550048999999944</v>
      </c>
      <c r="BV1764">
        <f t="shared" ref="BV1764:BV1827" si="2260">(E1764*5+E1763*4+E1762*3+E1761*2+E1760)/15</f>
        <v>1338.6006592666668</v>
      </c>
      <c r="BW1764">
        <f t="shared" ref="BW1764:BW1827" si="2261">(E1764*6+E1763*5+E1762*4+E1761*3+E1760*2+E1759)/21</f>
        <v>1341.3180862380952</v>
      </c>
      <c r="BX1764">
        <f t="shared" ref="BX1764:BX1827" si="2262">(E1764*10+E1763*9+E1762*8+E1761*7+E1760*6+E1759*5+E1758*4+E1757*3+E1756*2+E1755)/55</f>
        <v>1342.8421742727271</v>
      </c>
      <c r="BY1764">
        <f t="shared" ref="BY1764:BY1827" si="2263">(E1764*20+E1763*19+E1762*18+E1761*17+E1760*16+E1759*15+E1758*14+E1757*13+E1756*12+E1755*11+E1754*10+E1753*9+E1752*8+E1751*7+E1750*6+E1749*5+E1748*4+E1747*3+E1746*2+E1745)/210</f>
        <v>1333.8430385190477</v>
      </c>
      <c r="BZ1764">
        <f t="shared" ref="BZ1764:BZ1827" si="2264">MAX(C1755:C1764)</f>
        <v>1406.0500489999999</v>
      </c>
      <c r="CA1764">
        <f t="shared" ref="CA1764:CA1827" si="2265">MIN(D1755:D1764)</f>
        <v>1297.619995</v>
      </c>
      <c r="CB1764">
        <f t="shared" ref="CB1764:CB1827" si="2266">(AVERAGE(E1760:E1764)+AVERAGE(E1760:E1763)+AVERAGE(E1760:E1762)+AVERAGE(E1760:E1761)+E1760)/5</f>
        <v>1369.4377966566667</v>
      </c>
      <c r="CC1764">
        <f t="shared" ref="CC1764:CC1827" si="2267">(AVERAGE(E1759:E1764)+AVERAGE(E1759:E1763)+AVERAGE(E1759:E1762)+AVERAGE(E1759:E1761)+AVERAGE(E1759:E1760)+E1759)/6</f>
        <v>1353.9731444777779</v>
      </c>
      <c r="CD1764">
        <f t="shared" ref="CD1764:CD1827" si="2268">(AVERAGE(E1755:E1764)+AVERAGE(E1755:E1763)+AVERAGE(E1755:E1762)+AVERAGE(E1755:E1761)+AVERAGE(E1755:E1760)+AVERAGE(E1755:E1759)+AVERAGE(E1755:E1758)+AVERAGE(E1755:E1757)+AVERAGE(E1755:E1756)+E1755)/10</f>
        <v>1344.1948794700002</v>
      </c>
      <c r="CE1764">
        <f t="shared" ref="CE1764:CE1827" si="2269">(AVERAGE(E1745:E1764)+AVERAGE(E1745:E1763)+AVERAGE(E1745:E1762)+AVERAGE(E1745:E1761)+AVERAGE(E1745:E1760)+AVERAGE(E1745:E1759)+AVERAGE(E1745:E1758)+AVERAGE(E1745:E1757)+AVERAGE(E1745:E1756)+AVERAGE(E1745:E1755)+AVERAGE(E1745:E1754)+AVERAGE(E1745:E1753)+AVERAGE(E1745:E1752)+AVERAGE(E1745:E1751)+AVERAGE(E1745:E1750)+AVERAGE(E1745:E1749)+AVERAGE(E1745:E1748)+AVERAGE(E1745:E1747)+AVERAGE(E1745:E1746)+E1745)/20</f>
        <v>1279.5018401117102</v>
      </c>
      <c r="CF1764">
        <f t="shared" ref="CF1764:CF1827" si="2270">E1763</f>
        <v>1323.400024</v>
      </c>
      <c r="CG1764">
        <f t="shared" ref="CG1764:CG1827" si="2271">C1763</f>
        <v>1339.900024</v>
      </c>
      <c r="CH1764">
        <f t="shared" ref="CH1764:CH1827" si="2272">D1763</f>
        <v>1305</v>
      </c>
    </row>
    <row r="1765" spans="1:86">
      <c r="A1765" s="1">
        <v>42074</v>
      </c>
      <c r="B1765">
        <v>1321</v>
      </c>
      <c r="C1765">
        <v>1329.969971</v>
      </c>
      <c r="D1765">
        <v>1298.900024</v>
      </c>
      <c r="E1765">
        <v>1303.280029</v>
      </c>
      <c r="F1765">
        <v>2240200</v>
      </c>
      <c r="G1765">
        <f t="shared" si="2206"/>
        <v>-1608587.2585299246</v>
      </c>
      <c r="H1765">
        <f t="shared" si="2234"/>
        <v>54984293.519359276</v>
      </c>
      <c r="I1765">
        <f t="shared" si="2207"/>
        <v>1313.2875060000001</v>
      </c>
      <c r="J1765">
        <f t="shared" si="2214"/>
        <v>1382.71749875</v>
      </c>
      <c r="K1765">
        <f t="shared" si="2215"/>
        <v>1313.2875060000001</v>
      </c>
      <c r="L1765">
        <f t="shared" si="2216"/>
        <v>5</v>
      </c>
      <c r="M1765">
        <f t="shared" si="2217"/>
        <v>1</v>
      </c>
      <c r="N1765">
        <f t="shared" si="2218"/>
        <v>50</v>
      </c>
      <c r="O1765">
        <f t="shared" si="2219"/>
        <v>90</v>
      </c>
      <c r="P1765">
        <f t="shared" si="2194"/>
        <v>31.069946999999956</v>
      </c>
      <c r="Q1765">
        <f t="shared" si="2195"/>
        <v>26.689941999999974</v>
      </c>
      <c r="R1765">
        <f t="shared" si="2196"/>
        <v>4.3800049999999828</v>
      </c>
      <c r="S1765">
        <f t="shared" si="2197"/>
        <v>31.069946999999956</v>
      </c>
      <c r="T1765">
        <f t="shared" si="2233"/>
        <v>33.314664894128441</v>
      </c>
      <c r="U1765">
        <f t="shared" si="2198"/>
        <v>-17.520019999999931</v>
      </c>
      <c r="V1765">
        <f t="shared" si="2199"/>
        <v>3.8499750000000859</v>
      </c>
      <c r="W1765">
        <f t="shared" si="2200"/>
        <v>0</v>
      </c>
      <c r="X1765">
        <f t="shared" si="2201"/>
        <v>3.8499750000000859</v>
      </c>
      <c r="Y1765">
        <f t="shared" si="2231"/>
        <v>7.2497873831939659</v>
      </c>
      <c r="Z1765">
        <f t="shared" si="2232"/>
        <v>6.5339732680123275</v>
      </c>
      <c r="AA1765">
        <f t="shared" si="2228"/>
        <v>21.761549774651069</v>
      </c>
      <c r="AB1765">
        <f t="shared" si="2229"/>
        <v>19.612904073256672</v>
      </c>
      <c r="AC1765">
        <f t="shared" si="2230"/>
        <v>5.193169943204099</v>
      </c>
      <c r="AD1765">
        <f t="shared" si="2238"/>
        <v>26.28061323896949</v>
      </c>
      <c r="AE1765">
        <f t="shared" si="2211"/>
        <v>1333.85</v>
      </c>
      <c r="AF1765">
        <f t="shared" si="2213"/>
        <v>1342.875</v>
      </c>
      <c r="AG1765">
        <f t="shared" si="2235"/>
        <v>1316.3824889499999</v>
      </c>
      <c r="AH1765">
        <f t="shared" si="2220"/>
        <v>1338.7449951999999</v>
      </c>
      <c r="AI1765">
        <f t="shared" si="2221"/>
        <v>1386.3954628102663</v>
      </c>
      <c r="AJ1765">
        <f t="shared" si="2222"/>
        <v>1291.0945275897336</v>
      </c>
      <c r="AK1765">
        <f t="shared" si="2223"/>
        <v>0.12786339800410501</v>
      </c>
      <c r="AL1765">
        <f t="shared" si="2202"/>
        <v>-0.71805519977230803</v>
      </c>
      <c r="AM1765">
        <f t="shared" si="2203"/>
        <v>-1608587.2585299246</v>
      </c>
      <c r="AN1765">
        <f t="shared" si="2236"/>
        <v>2283849.5866508707</v>
      </c>
      <c r="AO1765">
        <f t="shared" si="2237"/>
        <v>53696336</v>
      </c>
      <c r="AP1765">
        <f t="shared" si="2239"/>
        <v>4.2532689505125093E-2</v>
      </c>
      <c r="AQ1765">
        <f t="shared" si="2240"/>
        <v>1325.2795656928233</v>
      </c>
      <c r="AR1765">
        <f t="shared" si="2241"/>
        <v>1322.785403450024</v>
      </c>
      <c r="AS1765">
        <f t="shared" si="2242"/>
        <v>1330.1931974908982</v>
      </c>
      <c r="AT1765">
        <f t="shared" si="2243"/>
        <v>1318.1543537699929</v>
      </c>
      <c r="AU1765">
        <f t="shared" si="2244"/>
        <v>1328.6309398005717</v>
      </c>
      <c r="AV1765">
        <f t="shared" si="2245"/>
        <v>1311.1748336892565</v>
      </c>
      <c r="AW1765">
        <f t="shared" si="2246"/>
        <v>17.456106111315194</v>
      </c>
      <c r="AX1765">
        <f t="shared" ref="AX1765:AX1828" si="2273">((AW1765-AX1764)*0.2)+AX1764</f>
        <v>21.369752961695021</v>
      </c>
      <c r="AY1765">
        <f t="shared" si="2247"/>
        <v>-3.913646850379827</v>
      </c>
      <c r="AZ1765">
        <f t="shared" si="2204"/>
        <v>1310.7166746666667</v>
      </c>
      <c r="BA1765">
        <f t="shared" si="2205"/>
        <v>2936267494.5882668</v>
      </c>
      <c r="BB1765">
        <f t="shared" si="2208"/>
        <v>0</v>
      </c>
      <c r="BC1765">
        <f t="shared" si="2209"/>
        <v>2936267494.5882668</v>
      </c>
      <c r="BD1765">
        <f t="shared" si="2224"/>
        <v>23994922343.390774</v>
      </c>
      <c r="BE1765">
        <f t="shared" si="2225"/>
        <v>22546514677.244965</v>
      </c>
      <c r="BF1765">
        <f t="shared" si="2226"/>
        <v>1.0642408676853108</v>
      </c>
      <c r="BG1765">
        <f t="shared" si="2227"/>
        <v>51.556040980754005</v>
      </c>
      <c r="BH1765">
        <f t="shared" si="2248"/>
        <v>282684080</v>
      </c>
      <c r="BI1765">
        <f t="shared" si="2249"/>
        <v>1.3313332183320585</v>
      </c>
      <c r="BJ1765">
        <f t="shared" si="2210"/>
        <v>-1906.9946999999956</v>
      </c>
      <c r="BK1765">
        <f t="shared" si="2250"/>
        <v>-1.3675367864841855E-2</v>
      </c>
      <c r="BL1765">
        <f t="shared" si="2251"/>
        <v>0.9863246321351582</v>
      </c>
      <c r="BM1765">
        <f t="shared" si="2252"/>
        <v>25.114001536756984</v>
      </c>
      <c r="BN1765">
        <f t="shared" si="2253"/>
        <v>1314.4349975</v>
      </c>
      <c r="BO1765">
        <f t="shared" si="2212"/>
        <v>1340.0260009000001</v>
      </c>
      <c r="BP1765">
        <f t="shared" si="2254"/>
        <v>1293.9889741470593</v>
      </c>
      <c r="BQ1765">
        <f t="shared" si="2255"/>
        <v>46.037026752940847</v>
      </c>
      <c r="BR1765">
        <f t="shared" si="2256"/>
        <v>-32.819946999999956</v>
      </c>
      <c r="BS1765">
        <f t="shared" si="2257"/>
        <v>-35.030029999999897</v>
      </c>
      <c r="BT1765">
        <f t="shared" si="2258"/>
        <v>-31.030029000000013</v>
      </c>
      <c r="BU1765">
        <f t="shared" si="2259"/>
        <v>-34</v>
      </c>
      <c r="BV1765">
        <f t="shared" si="2260"/>
        <v>1322.7626708666664</v>
      </c>
      <c r="BW1765">
        <f t="shared" si="2261"/>
        <v>1328.5090506190475</v>
      </c>
      <c r="BX1765">
        <f t="shared" si="2262"/>
        <v>1335.5012717636364</v>
      </c>
      <c r="BY1765">
        <f t="shared" si="2263"/>
        <v>1332.8181855619046</v>
      </c>
      <c r="BZ1765">
        <f t="shared" si="2264"/>
        <v>1406.0500489999999</v>
      </c>
      <c r="CA1765">
        <f t="shared" si="2265"/>
        <v>1297.619995</v>
      </c>
      <c r="CB1765">
        <f t="shared" si="2266"/>
        <v>1351.4318286499999</v>
      </c>
      <c r="CC1765">
        <f t="shared" si="2267"/>
        <v>1365.0106638805557</v>
      </c>
      <c r="CD1765">
        <f t="shared" si="2268"/>
        <v>1340.0088182903571</v>
      </c>
      <c r="CE1765">
        <f t="shared" si="2269"/>
        <v>1282.5282500391372</v>
      </c>
      <c r="CF1765">
        <f t="shared" si="2270"/>
        <v>1321.349976</v>
      </c>
      <c r="CG1765">
        <f t="shared" si="2271"/>
        <v>1339.119995</v>
      </c>
      <c r="CH1765">
        <f t="shared" si="2272"/>
        <v>1297.619995</v>
      </c>
    </row>
    <row r="1766" spans="1:86">
      <c r="A1766" s="1">
        <v>42075</v>
      </c>
      <c r="B1766">
        <v>1311.9499510000001</v>
      </c>
      <c r="C1766">
        <v>1312.4499510000001</v>
      </c>
      <c r="D1766">
        <v>1295.0500489999999</v>
      </c>
      <c r="E1766">
        <v>1309.530029</v>
      </c>
      <c r="F1766">
        <v>1827636</v>
      </c>
      <c r="G1766">
        <f t="shared" si="2206"/>
        <v>1214235.4688484976</v>
      </c>
      <c r="H1766">
        <f t="shared" si="2234"/>
        <v>56198528.988207772</v>
      </c>
      <c r="I1766">
        <f t="shared" si="2207"/>
        <v>1307.244995</v>
      </c>
      <c r="J1766">
        <f t="shared" si="2214"/>
        <v>1382.71749875</v>
      </c>
      <c r="K1766">
        <f t="shared" si="2215"/>
        <v>1307.244995</v>
      </c>
      <c r="L1766">
        <f t="shared" si="2216"/>
        <v>6</v>
      </c>
      <c r="M1766">
        <f t="shared" si="2217"/>
        <v>1</v>
      </c>
      <c r="N1766">
        <f t="shared" si="2218"/>
        <v>40</v>
      </c>
      <c r="O1766">
        <f t="shared" si="2219"/>
        <v>90</v>
      </c>
      <c r="P1766">
        <f t="shared" si="2194"/>
        <v>17.399902000000111</v>
      </c>
      <c r="Q1766">
        <f t="shared" si="2195"/>
        <v>2.9199220000000423</v>
      </c>
      <c r="R1766">
        <f t="shared" si="2196"/>
        <v>14.479980000000069</v>
      </c>
      <c r="S1766">
        <f t="shared" si="2197"/>
        <v>17.399902000000111</v>
      </c>
      <c r="T1766">
        <f t="shared" si="2233"/>
        <v>32.177896115976417</v>
      </c>
      <c r="U1766">
        <f t="shared" si="2198"/>
        <v>7.5200199999999313</v>
      </c>
      <c r="V1766">
        <f t="shared" si="2199"/>
        <v>7.5500489999999445</v>
      </c>
      <c r="W1766">
        <f t="shared" si="2200"/>
        <v>0</v>
      </c>
      <c r="X1766">
        <f t="shared" si="2201"/>
        <v>7.5500489999999445</v>
      </c>
      <c r="Y1766">
        <f t="shared" si="2231"/>
        <v>6.7319454272515395</v>
      </c>
      <c r="Z1766">
        <f t="shared" si="2232"/>
        <v>6.6065501060114427</v>
      </c>
      <c r="AA1766">
        <f t="shared" si="2228"/>
        <v>20.921024180661423</v>
      </c>
      <c r="AB1766">
        <f t="shared" si="2229"/>
        <v>20.531330209408168</v>
      </c>
      <c r="AC1766">
        <f t="shared" si="2230"/>
        <v>0.94010093512712722</v>
      </c>
      <c r="AD1766">
        <f t="shared" si="2238"/>
        <v>23.734056182068674</v>
      </c>
      <c r="AE1766">
        <f t="shared" si="2211"/>
        <v>1321.1560058</v>
      </c>
      <c r="AF1766">
        <f t="shared" si="2213"/>
        <v>1329.7966715</v>
      </c>
      <c r="AG1766">
        <f t="shared" si="2235"/>
        <v>1320.8304930999998</v>
      </c>
      <c r="AH1766">
        <f t="shared" si="2220"/>
        <v>1336.0880004999999</v>
      </c>
      <c r="AI1766">
        <f t="shared" si="2221"/>
        <v>1386.8909121245529</v>
      </c>
      <c r="AJ1766">
        <f t="shared" si="2222"/>
        <v>1285.2850888754469</v>
      </c>
      <c r="AK1766">
        <f t="shared" si="2223"/>
        <v>0.23861762396346126</v>
      </c>
      <c r="AL1766">
        <f t="shared" si="2202"/>
        <v>0.66437489130685634</v>
      </c>
      <c r="AM1766">
        <f t="shared" si="2203"/>
        <v>1214235.4688484976</v>
      </c>
      <c r="AN1766">
        <f t="shared" si="2236"/>
        <v>6633820.8963668207</v>
      </c>
      <c r="AO1766">
        <f t="shared" si="2237"/>
        <v>51724918</v>
      </c>
      <c r="AP1766">
        <f t="shared" si="2239"/>
        <v>0.12825193645288757</v>
      </c>
      <c r="AQ1766">
        <f t="shared" si="2240"/>
        <v>1319.9247232172634</v>
      </c>
      <c r="AR1766">
        <f t="shared" si="2241"/>
        <v>1313.7778788567671</v>
      </c>
      <c r="AS1766">
        <f t="shared" si="2242"/>
        <v>1326.4738271625365</v>
      </c>
      <c r="AT1766">
        <f t="shared" si="2243"/>
        <v>1317.3781645406934</v>
      </c>
      <c r="AU1766">
        <f t="shared" si="2244"/>
        <v>1325.765803180486</v>
      </c>
      <c r="AV1766">
        <f t="shared" si="2245"/>
        <v>1311.0596973610086</v>
      </c>
      <c r="AW1766">
        <f t="shared" si="2246"/>
        <v>14.706105819477443</v>
      </c>
      <c r="AX1766">
        <f t="shared" si="2273"/>
        <v>20.037023533251507</v>
      </c>
      <c r="AY1766">
        <f t="shared" si="2247"/>
        <v>-5.3309177137740633</v>
      </c>
      <c r="AZ1766">
        <f t="shared" si="2204"/>
        <v>1305.6766763333333</v>
      </c>
      <c r="BA1766">
        <f t="shared" si="2205"/>
        <v>2386301698.0271478</v>
      </c>
      <c r="BB1766">
        <f t="shared" si="2208"/>
        <v>0</v>
      </c>
      <c r="BC1766">
        <f t="shared" si="2209"/>
        <v>2386301698.0271478</v>
      </c>
      <c r="BD1766">
        <f t="shared" si="2224"/>
        <v>20502786882.686066</v>
      </c>
      <c r="BE1766">
        <f t="shared" si="2225"/>
        <v>24932816375.272114</v>
      </c>
      <c r="BF1766">
        <f t="shared" si="2226"/>
        <v>0.82232133643034144</v>
      </c>
      <c r="BG1766">
        <f t="shared" si="2227"/>
        <v>45.124935980892786</v>
      </c>
      <c r="BH1766">
        <f t="shared" si="2248"/>
        <v>284511716</v>
      </c>
      <c r="BI1766">
        <f t="shared" si="2249"/>
        <v>1.1216961248277943</v>
      </c>
      <c r="BJ1766">
        <f t="shared" si="2210"/>
        <v>525</v>
      </c>
      <c r="BK1766">
        <f t="shared" si="2250"/>
        <v>4.7955925518137436E-3</v>
      </c>
      <c r="BL1766">
        <f t="shared" si="2251"/>
        <v>1.0047955925518137</v>
      </c>
      <c r="BM1766">
        <f t="shared" si="2252"/>
        <v>26.775485416972092</v>
      </c>
      <c r="BN1766">
        <f t="shared" si="2253"/>
        <v>1303.75</v>
      </c>
      <c r="BO1766">
        <f t="shared" si="2212"/>
        <v>1324.3890014000001</v>
      </c>
      <c r="BP1766">
        <f t="shared" si="2254"/>
        <v>1295.4725036323532</v>
      </c>
      <c r="BQ1766">
        <f t="shared" si="2255"/>
        <v>28.916497767646888</v>
      </c>
      <c r="BR1766">
        <f t="shared" si="2256"/>
        <v>-18.689941999999974</v>
      </c>
      <c r="BS1766">
        <f t="shared" si="2257"/>
        <v>-17.630004999999983</v>
      </c>
      <c r="BT1766">
        <f t="shared" si="2258"/>
        <v>-33.930053999999927</v>
      </c>
      <c r="BU1766">
        <f t="shared" si="2259"/>
        <v>-27.550048999999944</v>
      </c>
      <c r="BV1766">
        <f t="shared" si="2260"/>
        <v>1314.6560138666666</v>
      </c>
      <c r="BW1766">
        <f t="shared" si="2261"/>
        <v>1318.9819160476191</v>
      </c>
      <c r="BX1766">
        <f t="shared" si="2262"/>
        <v>1330.1894597272724</v>
      </c>
      <c r="BY1766">
        <f t="shared" si="2263"/>
        <v>1332.1655703285714</v>
      </c>
      <c r="BZ1766">
        <f t="shared" si="2264"/>
        <v>1406.0500489999999</v>
      </c>
      <c r="CA1766">
        <f t="shared" si="2265"/>
        <v>1295.0500489999999</v>
      </c>
      <c r="CB1766">
        <f t="shared" si="2266"/>
        <v>1332.0476929266667</v>
      </c>
      <c r="CC1766">
        <f t="shared" si="2267"/>
        <v>1347.825969125</v>
      </c>
      <c r="CD1766">
        <f t="shared" si="2268"/>
        <v>1340.1694867535316</v>
      </c>
      <c r="CE1766">
        <f t="shared" si="2269"/>
        <v>1293.8054457840922</v>
      </c>
      <c r="CF1766">
        <f t="shared" si="2270"/>
        <v>1303.280029</v>
      </c>
      <c r="CG1766">
        <f t="shared" si="2271"/>
        <v>1329.969971</v>
      </c>
      <c r="CH1766">
        <f t="shared" si="2272"/>
        <v>1298.900024</v>
      </c>
    </row>
    <row r="1767" spans="1:86">
      <c r="A1767" s="1">
        <v>42076</v>
      </c>
      <c r="B1767">
        <v>1319</v>
      </c>
      <c r="C1767">
        <v>1319.969971</v>
      </c>
      <c r="D1767">
        <v>1287.5</v>
      </c>
      <c r="E1767">
        <v>1291.1800539999999</v>
      </c>
      <c r="F1767">
        <v>1586838</v>
      </c>
      <c r="G1767">
        <f t="shared" si="2206"/>
        <v>-1227142.6045682093</v>
      </c>
      <c r="H1767">
        <f t="shared" si="2234"/>
        <v>54971386.383639567</v>
      </c>
      <c r="I1767">
        <f t="shared" si="2207"/>
        <v>1304.41250625</v>
      </c>
      <c r="J1767">
        <f t="shared" si="2214"/>
        <v>1382.71749875</v>
      </c>
      <c r="K1767">
        <f t="shared" si="2215"/>
        <v>1304.41250625</v>
      </c>
      <c r="L1767">
        <f t="shared" si="2216"/>
        <v>7</v>
      </c>
      <c r="M1767">
        <f t="shared" si="2217"/>
        <v>1</v>
      </c>
      <c r="N1767">
        <f t="shared" si="2218"/>
        <v>30</v>
      </c>
      <c r="O1767">
        <f t="shared" si="2219"/>
        <v>90</v>
      </c>
      <c r="P1767">
        <f t="shared" si="2194"/>
        <v>32.469970999999987</v>
      </c>
      <c r="Q1767">
        <f t="shared" si="2195"/>
        <v>28.789917000000059</v>
      </c>
      <c r="R1767">
        <f t="shared" si="2196"/>
        <v>3.6800539999999273</v>
      </c>
      <c r="S1767">
        <f t="shared" si="2197"/>
        <v>32.469970999999987</v>
      </c>
      <c r="T1767">
        <f t="shared" si="2233"/>
        <v>32.19875860769239</v>
      </c>
      <c r="U1767">
        <f t="shared" si="2198"/>
        <v>-14.969970999999987</v>
      </c>
      <c r="V1767">
        <f t="shared" si="2199"/>
        <v>11.5</v>
      </c>
      <c r="W1767">
        <f t="shared" si="2200"/>
        <v>0</v>
      </c>
      <c r="X1767">
        <f t="shared" si="2201"/>
        <v>11.5</v>
      </c>
      <c r="Y1767">
        <f t="shared" si="2231"/>
        <v>6.2510921824478576</v>
      </c>
      <c r="Z1767">
        <f t="shared" si="2232"/>
        <v>6.9560822412963388</v>
      </c>
      <c r="AA1767">
        <f t="shared" si="2228"/>
        <v>19.414078221495316</v>
      </c>
      <c r="AB1767">
        <f t="shared" si="2229"/>
        <v>21.603572752753603</v>
      </c>
      <c r="AC1767">
        <f t="shared" si="2230"/>
        <v>5.3379325223496155</v>
      </c>
      <c r="AD1767">
        <f t="shared" si="2238"/>
        <v>21.232210775890344</v>
      </c>
      <c r="AE1767">
        <f t="shared" si="2211"/>
        <v>1309.7480223999999</v>
      </c>
      <c r="AF1767">
        <f t="shared" si="2213"/>
        <v>1316.1600138333333</v>
      </c>
      <c r="AG1767">
        <f t="shared" si="2235"/>
        <v>1323.8919982500001</v>
      </c>
      <c r="AH1767">
        <f t="shared" si="2220"/>
        <v>1332.3840087999999</v>
      </c>
      <c r="AI1767">
        <f t="shared" si="2221"/>
        <v>1389.8990913412831</v>
      </c>
      <c r="AJ1767">
        <f t="shared" si="2222"/>
        <v>1274.8689262587168</v>
      </c>
      <c r="AK1767">
        <f t="shared" si="2223"/>
        <v>0.14179869888542146</v>
      </c>
      <c r="AL1767">
        <f t="shared" si="2202"/>
        <v>-0.77332569838144116</v>
      </c>
      <c r="AM1767">
        <f t="shared" si="2203"/>
        <v>-1227142.6045682093</v>
      </c>
      <c r="AN1767">
        <f t="shared" si="2236"/>
        <v>6484761.7908953996</v>
      </c>
      <c r="AO1767">
        <f t="shared" si="2237"/>
        <v>50374234</v>
      </c>
      <c r="AP1767">
        <f t="shared" si="2239"/>
        <v>0.12873172008720568</v>
      </c>
      <c r="AQ1767">
        <f t="shared" si="2240"/>
        <v>1310.1515356833938</v>
      </c>
      <c r="AR1767">
        <f t="shared" si="2241"/>
        <v>1304.4789402225886</v>
      </c>
      <c r="AS1767">
        <f t="shared" si="2242"/>
        <v>1320.12094799328</v>
      </c>
      <c r="AT1767">
        <f t="shared" si="2243"/>
        <v>1315.0203345920311</v>
      </c>
      <c r="AU1767">
        <f t="shared" si="2244"/>
        <v>1320.5779408034132</v>
      </c>
      <c r="AV1767">
        <f t="shared" si="2245"/>
        <v>1309.6681223257381</v>
      </c>
      <c r="AW1767">
        <f t="shared" si="2246"/>
        <v>10.909818477675117</v>
      </c>
      <c r="AX1767">
        <f t="shared" si="2273"/>
        <v>18.211582522136229</v>
      </c>
      <c r="AY1767">
        <f t="shared" si="2247"/>
        <v>-7.3017640444611125</v>
      </c>
      <c r="AZ1767">
        <f t="shared" si="2204"/>
        <v>1299.5500083333334</v>
      </c>
      <c r="BA1767">
        <f t="shared" si="2205"/>
        <v>2062175336.1236501</v>
      </c>
      <c r="BB1767">
        <f t="shared" si="2208"/>
        <v>0</v>
      </c>
      <c r="BC1767">
        <f t="shared" si="2209"/>
        <v>2062175336.1236501</v>
      </c>
      <c r="BD1767">
        <f t="shared" si="2224"/>
        <v>18095685127.060658</v>
      </c>
      <c r="BE1767">
        <f t="shared" si="2225"/>
        <v>26994991711.395763</v>
      </c>
      <c r="BF1767">
        <f t="shared" si="2226"/>
        <v>0.67033490213748348</v>
      </c>
      <c r="BG1767">
        <f t="shared" si="2227"/>
        <v>40.131766466693207</v>
      </c>
      <c r="BH1767">
        <f t="shared" si="2248"/>
        <v>282924878</v>
      </c>
      <c r="BI1767">
        <f t="shared" si="2249"/>
        <v>0.83302160995575092</v>
      </c>
      <c r="BJ1767">
        <f t="shared" si="2210"/>
        <v>-1934.9975000000086</v>
      </c>
      <c r="BK1767">
        <f t="shared" si="2250"/>
        <v>-1.4012641629923314E-2</v>
      </c>
      <c r="BL1767">
        <f t="shared" si="2251"/>
        <v>0.98598735837007667</v>
      </c>
      <c r="BM1767">
        <f t="shared" si="2252"/>
        <v>30.313110107174722</v>
      </c>
      <c r="BN1767">
        <f t="shared" si="2253"/>
        <v>1303.7349855</v>
      </c>
      <c r="BO1767">
        <f t="shared" si="2212"/>
        <v>1312.5479980000002</v>
      </c>
      <c r="BP1767">
        <f t="shared" si="2254"/>
        <v>1296.9776503382357</v>
      </c>
      <c r="BQ1767">
        <f t="shared" si="2255"/>
        <v>15.570347661764572</v>
      </c>
      <c r="BR1767">
        <f t="shared" si="2256"/>
        <v>-40</v>
      </c>
      <c r="BS1767">
        <f t="shared" si="2257"/>
        <v>-20.65002400000003</v>
      </c>
      <c r="BT1767">
        <f t="shared" si="2258"/>
        <v>-17.910033999999996</v>
      </c>
      <c r="BU1767">
        <f t="shared" si="2259"/>
        <v>-10.719970999999987</v>
      </c>
      <c r="BV1767">
        <f t="shared" si="2260"/>
        <v>1304.6640299333333</v>
      </c>
      <c r="BW1767">
        <f t="shared" si="2261"/>
        <v>1307.9485967619048</v>
      </c>
      <c r="BX1767">
        <f t="shared" si="2262"/>
        <v>1322.0243785454547</v>
      </c>
      <c r="BY1767">
        <f t="shared" si="2263"/>
        <v>1329.3417189857144</v>
      </c>
      <c r="BZ1767">
        <f t="shared" si="2264"/>
        <v>1406.0500489999999</v>
      </c>
      <c r="CA1767">
        <f t="shared" si="2265"/>
        <v>1287.5</v>
      </c>
      <c r="CB1767">
        <f t="shared" si="2266"/>
        <v>1317.1846141133333</v>
      </c>
      <c r="CC1767">
        <f t="shared" si="2267"/>
        <v>1329.399746411111</v>
      </c>
      <c r="CD1767">
        <f t="shared" si="2268"/>
        <v>1343.2333727089285</v>
      </c>
      <c r="CE1767">
        <f t="shared" si="2269"/>
        <v>1305.2192040565351</v>
      </c>
      <c r="CF1767">
        <f t="shared" si="2270"/>
        <v>1309.530029</v>
      </c>
      <c r="CG1767">
        <f t="shared" si="2271"/>
        <v>1312.4499510000001</v>
      </c>
      <c r="CH1767">
        <f t="shared" si="2272"/>
        <v>1295.0500489999999</v>
      </c>
    </row>
    <row r="1768" spans="1:86">
      <c r="A1768" s="1">
        <v>42079</v>
      </c>
      <c r="B1768">
        <v>1292.599976</v>
      </c>
      <c r="C1768">
        <v>1305</v>
      </c>
      <c r="D1768">
        <v>1276</v>
      </c>
      <c r="E1768">
        <v>1281.150024</v>
      </c>
      <c r="F1768">
        <v>1556296</v>
      </c>
      <c r="G1768">
        <f t="shared" si="2206"/>
        <v>-1003540.0171652382</v>
      </c>
      <c r="H1768">
        <f t="shared" si="2234"/>
        <v>53967846.36647433</v>
      </c>
      <c r="I1768">
        <f t="shared" si="2207"/>
        <v>1288.6875</v>
      </c>
      <c r="J1768">
        <f t="shared" si="2214"/>
        <v>1382.71749875</v>
      </c>
      <c r="K1768">
        <f t="shared" si="2215"/>
        <v>1288.6875</v>
      </c>
      <c r="L1768">
        <f t="shared" si="2216"/>
        <v>8</v>
      </c>
      <c r="M1768">
        <f t="shared" si="2217"/>
        <v>1</v>
      </c>
      <c r="N1768">
        <f t="shared" si="2218"/>
        <v>20</v>
      </c>
      <c r="O1768">
        <f t="shared" si="2219"/>
        <v>90</v>
      </c>
      <c r="P1768">
        <f t="shared" si="2194"/>
        <v>29</v>
      </c>
      <c r="Q1768">
        <f t="shared" si="2195"/>
        <v>23.84997599999997</v>
      </c>
      <c r="R1768">
        <f t="shared" si="2196"/>
        <v>5.1500240000000304</v>
      </c>
      <c r="S1768">
        <f t="shared" si="2197"/>
        <v>29</v>
      </c>
      <c r="T1768">
        <f t="shared" si="2233"/>
        <v>31.970275850000075</v>
      </c>
      <c r="U1768">
        <f t="shared" si="2198"/>
        <v>-1.6500240000000304</v>
      </c>
      <c r="V1768">
        <f t="shared" si="2199"/>
        <v>-2.8800049999999828</v>
      </c>
      <c r="W1768">
        <f t="shared" si="2200"/>
        <v>0</v>
      </c>
      <c r="X1768">
        <f t="shared" si="2201"/>
        <v>0</v>
      </c>
      <c r="Y1768">
        <f t="shared" si="2231"/>
        <v>5.8045855979872965</v>
      </c>
      <c r="Z1768">
        <f t="shared" si="2232"/>
        <v>6.4592192240608863</v>
      </c>
      <c r="AA1768">
        <f t="shared" si="2228"/>
        <v>18.156194914368506</v>
      </c>
      <c r="AB1768">
        <f t="shared" si="2229"/>
        <v>20.203826999700009</v>
      </c>
      <c r="AC1768">
        <f t="shared" si="2230"/>
        <v>5.3379325223496181</v>
      </c>
      <c r="AD1768">
        <f t="shared" si="2238"/>
        <v>18.638300843415941</v>
      </c>
      <c r="AE1768">
        <f t="shared" si="2211"/>
        <v>1301.2980223999998</v>
      </c>
      <c r="AF1768">
        <f t="shared" si="2213"/>
        <v>1304.9816893333334</v>
      </c>
      <c r="AG1768">
        <f t="shared" si="2235"/>
        <v>1326.39600215</v>
      </c>
      <c r="AH1768">
        <f t="shared" si="2220"/>
        <v>1327.3810057999999</v>
      </c>
      <c r="AI1768">
        <f t="shared" si="2221"/>
        <v>1392.6286359499873</v>
      </c>
      <c r="AJ1768">
        <f t="shared" si="2222"/>
        <v>1262.1333756500126</v>
      </c>
      <c r="AK1768">
        <f t="shared" si="2223"/>
        <v>0.1457267360230029</v>
      </c>
      <c r="AL1768">
        <f t="shared" si="2202"/>
        <v>-0.64482593103448071</v>
      </c>
      <c r="AM1768">
        <f t="shared" si="2203"/>
        <v>-1003540.0171652382</v>
      </c>
      <c r="AN1768">
        <f t="shared" si="2236"/>
        <v>5720030.2689713659</v>
      </c>
      <c r="AO1768">
        <f t="shared" si="2237"/>
        <v>48822550</v>
      </c>
      <c r="AP1768">
        <f t="shared" si="2239"/>
        <v>0.11715959672264897</v>
      </c>
      <c r="AQ1768">
        <f t="shared" si="2240"/>
        <v>1300.29102171104</v>
      </c>
      <c r="AR1768">
        <f t="shared" si="2241"/>
        <v>1300.8796854191507</v>
      </c>
      <c r="AS1768">
        <f t="shared" si="2242"/>
        <v>1313.1061816744896</v>
      </c>
      <c r="AT1768">
        <f t="shared" si="2243"/>
        <v>1311.9720066387483</v>
      </c>
      <c r="AU1768">
        <f t="shared" si="2244"/>
        <v>1314.6637532829013</v>
      </c>
      <c r="AV1768">
        <f t="shared" si="2245"/>
        <v>1307.6718554429365</v>
      </c>
      <c r="AW1768">
        <f t="shared" si="2246"/>
        <v>6.9918978399648495</v>
      </c>
      <c r="AX1768">
        <f t="shared" si="2273"/>
        <v>15.967645585701954</v>
      </c>
      <c r="AY1768">
        <f t="shared" si="2247"/>
        <v>-8.9757477457371042</v>
      </c>
      <c r="AZ1768">
        <f t="shared" si="2204"/>
        <v>1287.3833413333334</v>
      </c>
      <c r="BA1768">
        <f t="shared" si="2205"/>
        <v>2003549544.5837014</v>
      </c>
      <c r="BB1768">
        <f t="shared" si="2208"/>
        <v>0</v>
      </c>
      <c r="BC1768">
        <f t="shared" si="2209"/>
        <v>2003549544.5837014</v>
      </c>
      <c r="BD1768">
        <f t="shared" si="2224"/>
        <v>15918369336.31538</v>
      </c>
      <c r="BE1768">
        <f t="shared" si="2225"/>
        <v>28998541255.979465</v>
      </c>
      <c r="BF1768">
        <f t="shared" si="2226"/>
        <v>0.54893689981847038</v>
      </c>
      <c r="BG1768">
        <f t="shared" si="2227"/>
        <v>35.439590849879266</v>
      </c>
      <c r="BH1768">
        <f t="shared" si="2248"/>
        <v>281368582</v>
      </c>
      <c r="BI1768">
        <f t="shared" si="2249"/>
        <v>0.53468290311995303</v>
      </c>
      <c r="BJ1768">
        <f t="shared" si="2210"/>
        <v>-1103.0029999999897</v>
      </c>
      <c r="BK1768">
        <f t="shared" si="2250"/>
        <v>-7.768111015134917E-3</v>
      </c>
      <c r="BL1768">
        <f t="shared" si="2251"/>
        <v>0.99223188898486503</v>
      </c>
      <c r="BM1768">
        <f t="shared" si="2252"/>
        <v>34.388520533709304</v>
      </c>
      <c r="BN1768">
        <f t="shared" si="2253"/>
        <v>1290.5</v>
      </c>
      <c r="BO1768">
        <f t="shared" si="2212"/>
        <v>1306.1579956</v>
      </c>
      <c r="BP1768">
        <f t="shared" si="2254"/>
        <v>1298.0457386470591</v>
      </c>
      <c r="BQ1768">
        <f t="shared" si="2255"/>
        <v>8.1122569529409247</v>
      </c>
      <c r="BR1768">
        <f t="shared" si="2256"/>
        <v>-53.549927000000025</v>
      </c>
      <c r="BS1768">
        <f t="shared" si="2257"/>
        <v>-50.280029000000013</v>
      </c>
      <c r="BT1768">
        <f t="shared" si="2258"/>
        <v>-49.469970999999987</v>
      </c>
      <c r="BU1768">
        <f t="shared" si="2259"/>
        <v>-47.25</v>
      </c>
      <c r="BV1768">
        <f t="shared" si="2260"/>
        <v>1295.1313638000001</v>
      </c>
      <c r="BW1768">
        <f t="shared" si="2261"/>
        <v>1297.9457425238095</v>
      </c>
      <c r="BX1768">
        <f t="shared" si="2262"/>
        <v>1312.7091085818186</v>
      </c>
      <c r="BY1768">
        <f t="shared" si="2263"/>
        <v>1325.2710547714287</v>
      </c>
      <c r="BZ1768">
        <f t="shared" si="2264"/>
        <v>1406.0500489999999</v>
      </c>
      <c r="CA1768">
        <f t="shared" si="2265"/>
        <v>1276</v>
      </c>
      <c r="CB1768">
        <f t="shared" si="2266"/>
        <v>1310.5369401799999</v>
      </c>
      <c r="CC1768">
        <f t="shared" si="2267"/>
        <v>1315.1507933166667</v>
      </c>
      <c r="CD1768">
        <f t="shared" si="2268"/>
        <v>1346.3129787579364</v>
      </c>
      <c r="CE1768">
        <f t="shared" si="2269"/>
        <v>1319.4822409547319</v>
      </c>
      <c r="CF1768">
        <f t="shared" si="2270"/>
        <v>1291.1800539999999</v>
      </c>
      <c r="CG1768">
        <f t="shared" si="2271"/>
        <v>1319.969971</v>
      </c>
      <c r="CH1768">
        <f t="shared" si="2272"/>
        <v>1287.5</v>
      </c>
    </row>
    <row r="1769" spans="1:86">
      <c r="A1769" s="1">
        <v>42080</v>
      </c>
      <c r="B1769">
        <v>1291.25</v>
      </c>
      <c r="C1769">
        <v>1303.349976</v>
      </c>
      <c r="D1769">
        <v>1278.880005</v>
      </c>
      <c r="E1769">
        <v>1291.849976</v>
      </c>
      <c r="F1769">
        <v>1267318</v>
      </c>
      <c r="G1769">
        <f t="shared" si="2206"/>
        <v>76130.891523246362</v>
      </c>
      <c r="H1769">
        <f t="shared" si="2234"/>
        <v>54043977.25799758</v>
      </c>
      <c r="I1769">
        <f t="shared" si="2207"/>
        <v>1291.33248925</v>
      </c>
      <c r="J1769">
        <f t="shared" si="2214"/>
        <v>1382.71749875</v>
      </c>
      <c r="K1769">
        <f t="shared" si="2215"/>
        <v>1288.6875</v>
      </c>
      <c r="L1769">
        <f t="shared" si="2216"/>
        <v>9</v>
      </c>
      <c r="M1769">
        <f t="shared" si="2217"/>
        <v>2</v>
      </c>
      <c r="N1769">
        <f t="shared" si="2218"/>
        <v>10</v>
      </c>
      <c r="O1769">
        <f t="shared" si="2219"/>
        <v>80</v>
      </c>
      <c r="P1769">
        <f t="shared" si="2194"/>
        <v>24.469970999999987</v>
      </c>
      <c r="Q1769">
        <f t="shared" si="2195"/>
        <v>11.5</v>
      </c>
      <c r="R1769">
        <f t="shared" si="2196"/>
        <v>12.969970999999987</v>
      </c>
      <c r="S1769">
        <f t="shared" si="2197"/>
        <v>24.469970999999987</v>
      </c>
      <c r="T1769">
        <f t="shared" si="2233"/>
        <v>31.434539789285783</v>
      </c>
      <c r="U1769">
        <f t="shared" si="2198"/>
        <v>-3.6300049999999828</v>
      </c>
      <c r="V1769">
        <f t="shared" si="2199"/>
        <v>3.0300290000000132</v>
      </c>
      <c r="W1769">
        <f t="shared" si="2200"/>
        <v>0</v>
      </c>
      <c r="X1769">
        <f t="shared" si="2201"/>
        <v>3.0300290000000132</v>
      </c>
      <c r="Y1769">
        <f t="shared" si="2231"/>
        <v>5.3899723409882032</v>
      </c>
      <c r="Z1769">
        <f t="shared" si="2232"/>
        <v>6.2142770651993953</v>
      </c>
      <c r="AA1769">
        <f t="shared" si="2228"/>
        <v>17.146655803198154</v>
      </c>
      <c r="AB1769">
        <f t="shared" si="2229"/>
        <v>19.768945582965024</v>
      </c>
      <c r="AC1769">
        <f t="shared" si="2230"/>
        <v>7.1034730068078078</v>
      </c>
      <c r="AD1769">
        <f t="shared" si="2238"/>
        <v>16.488137267935119</v>
      </c>
      <c r="AE1769">
        <f t="shared" si="2211"/>
        <v>1295.3980223999999</v>
      </c>
      <c r="AF1769">
        <f t="shared" si="2213"/>
        <v>1299.7233479999998</v>
      </c>
      <c r="AG1769">
        <f t="shared" si="2235"/>
        <v>1327.5195007000002</v>
      </c>
      <c r="AH1769">
        <f t="shared" si="2220"/>
        <v>1323.0960083</v>
      </c>
      <c r="AI1769">
        <f t="shared" si="2221"/>
        <v>1391.4141118583639</v>
      </c>
      <c r="AJ1769">
        <f t="shared" si="2222"/>
        <v>1254.7779047416361</v>
      </c>
      <c r="AK1769">
        <f t="shared" si="2223"/>
        <v>0.27131952826159272</v>
      </c>
      <c r="AL1769">
        <f t="shared" si="2202"/>
        <v>6.0072445529256557E-2</v>
      </c>
      <c r="AM1769">
        <f t="shared" si="2203"/>
        <v>76130.891523246362</v>
      </c>
      <c r="AN1769">
        <f t="shared" si="2236"/>
        <v>2493066.5464106589</v>
      </c>
      <c r="AO1769">
        <f t="shared" si="2237"/>
        <v>45931542</v>
      </c>
      <c r="AP1769">
        <f t="shared" si="2239"/>
        <v>5.4277876114210553E-2</v>
      </c>
      <c r="AQ1769">
        <f t="shared" si="2240"/>
        <v>1297.4210661692864</v>
      </c>
      <c r="AR1769">
        <f t="shared" si="2241"/>
        <v>1294.8377904646927</v>
      </c>
      <c r="AS1769">
        <f t="shared" si="2242"/>
        <v>1309.2800646530814</v>
      </c>
      <c r="AT1769">
        <f t="shared" si="2243"/>
        <v>1310.1610238812609</v>
      </c>
      <c r="AU1769">
        <f t="shared" si="2244"/>
        <v>1311.2416866904662</v>
      </c>
      <c r="AV1769">
        <f t="shared" si="2245"/>
        <v>1306.5643238819309</v>
      </c>
      <c r="AW1769">
        <f t="shared" si="2246"/>
        <v>4.6773628085352357</v>
      </c>
      <c r="AX1769">
        <f t="shared" si="2273"/>
        <v>13.70958903026861</v>
      </c>
      <c r="AY1769">
        <f t="shared" si="2247"/>
        <v>-9.0322262217333744</v>
      </c>
      <c r="AZ1769">
        <f t="shared" si="2204"/>
        <v>1291.3599856666667</v>
      </c>
      <c r="BA1769">
        <f t="shared" si="2205"/>
        <v>1636563754.3151088</v>
      </c>
      <c r="BB1769">
        <f t="shared" si="2208"/>
        <v>1636563754.3151088</v>
      </c>
      <c r="BC1769">
        <f t="shared" si="2209"/>
        <v>0</v>
      </c>
      <c r="BD1769">
        <f t="shared" si="2224"/>
        <v>14579993232.51062</v>
      </c>
      <c r="BE1769">
        <f t="shared" si="2225"/>
        <v>28998541255.979465</v>
      </c>
      <c r="BF1769">
        <f t="shared" si="2226"/>
        <v>0.50278367811016156</v>
      </c>
      <c r="BG1769">
        <f t="shared" si="2227"/>
        <v>33.456823189778149</v>
      </c>
      <c r="BH1769">
        <f t="shared" si="2248"/>
        <v>282635900</v>
      </c>
      <c r="BI1769">
        <f t="shared" si="2249"/>
        <v>0.35798947843902024</v>
      </c>
      <c r="BJ1769">
        <f t="shared" si="2210"/>
        <v>969.99519999999393</v>
      </c>
      <c r="BK1769">
        <f t="shared" si="2250"/>
        <v>8.351833742774796E-3</v>
      </c>
      <c r="BL1769">
        <f t="shared" si="2251"/>
        <v>1.0083518337427748</v>
      </c>
      <c r="BM1769">
        <f t="shared" si="2252"/>
        <v>36.006802111280699</v>
      </c>
      <c r="BN1769">
        <f t="shared" si="2253"/>
        <v>1291.1149905</v>
      </c>
      <c r="BO1769">
        <f t="shared" si="2212"/>
        <v>1300.7069947</v>
      </c>
      <c r="BP1769">
        <f t="shared" si="2254"/>
        <v>1299.0479431029412</v>
      </c>
      <c r="BQ1769">
        <f t="shared" si="2255"/>
        <v>1.6590515970588058</v>
      </c>
      <c r="BR1769">
        <f t="shared" si="2256"/>
        <v>-96.15002400000003</v>
      </c>
      <c r="BS1769">
        <f t="shared" si="2257"/>
        <v>-59.18994100000009</v>
      </c>
      <c r="BT1769">
        <f t="shared" si="2258"/>
        <v>-91.65002400000003</v>
      </c>
      <c r="BU1769">
        <f t="shared" si="2259"/>
        <v>-49.75</v>
      </c>
      <c r="BV1769">
        <f t="shared" si="2260"/>
        <v>1291.982015</v>
      </c>
      <c r="BW1769">
        <f t="shared" si="2261"/>
        <v>1294.1938244285714</v>
      </c>
      <c r="BX1769">
        <f t="shared" si="2262"/>
        <v>1306.2489213454548</v>
      </c>
      <c r="BY1769">
        <f t="shared" si="2263"/>
        <v>1321.980957042857</v>
      </c>
      <c r="BZ1769">
        <f t="shared" si="2264"/>
        <v>1406.0500489999999</v>
      </c>
      <c r="CA1769">
        <f t="shared" si="2265"/>
        <v>1276</v>
      </c>
      <c r="CB1769">
        <f t="shared" si="2266"/>
        <v>1300.5396303466666</v>
      </c>
      <c r="CC1769">
        <f t="shared" si="2267"/>
        <v>1308.7346748166665</v>
      </c>
      <c r="CD1769">
        <f t="shared" si="2268"/>
        <v>1351.0084224339284</v>
      </c>
      <c r="CE1769">
        <f t="shared" si="2269"/>
        <v>1328.8924494075104</v>
      </c>
      <c r="CF1769">
        <f t="shared" si="2270"/>
        <v>1281.150024</v>
      </c>
      <c r="CG1769">
        <f t="shared" si="2271"/>
        <v>1305</v>
      </c>
      <c r="CH1769">
        <f t="shared" si="2272"/>
        <v>1276</v>
      </c>
    </row>
    <row r="1770" spans="1:86">
      <c r="A1770" s="1">
        <v>42081</v>
      </c>
      <c r="B1770">
        <v>1295.469971</v>
      </c>
      <c r="C1770">
        <v>1299.719971</v>
      </c>
      <c r="D1770">
        <v>1275.849976</v>
      </c>
      <c r="E1770">
        <v>1279.6800539999999</v>
      </c>
      <c r="F1770">
        <v>1255170</v>
      </c>
      <c r="G1770">
        <f t="shared" si="2206"/>
        <v>-852371.50730991398</v>
      </c>
      <c r="H1770">
        <f t="shared" si="2234"/>
        <v>53191605.750687666</v>
      </c>
      <c r="I1770">
        <f t="shared" si="2207"/>
        <v>1287.679993</v>
      </c>
      <c r="J1770">
        <f t="shared" si="2214"/>
        <v>1382.71749875</v>
      </c>
      <c r="K1770">
        <f t="shared" si="2215"/>
        <v>1287.679993</v>
      </c>
      <c r="L1770">
        <f t="shared" si="2216"/>
        <v>10</v>
      </c>
      <c r="M1770">
        <f t="shared" si="2217"/>
        <v>1</v>
      </c>
      <c r="N1770">
        <f t="shared" si="2218"/>
        <v>0</v>
      </c>
      <c r="O1770">
        <f t="shared" si="2219"/>
        <v>90</v>
      </c>
      <c r="P1770">
        <f t="shared" si="2194"/>
        <v>23.869995000000017</v>
      </c>
      <c r="Q1770">
        <f t="shared" si="2195"/>
        <v>20.039917000000059</v>
      </c>
      <c r="R1770">
        <f t="shared" si="2196"/>
        <v>3.8300779999999577</v>
      </c>
      <c r="S1770">
        <f t="shared" si="2197"/>
        <v>23.869995000000017</v>
      </c>
      <c r="T1770">
        <f t="shared" si="2233"/>
        <v>30.894215161479657</v>
      </c>
      <c r="U1770">
        <f t="shared" si="2198"/>
        <v>3.2100829999999405</v>
      </c>
      <c r="V1770">
        <f t="shared" si="2199"/>
        <v>-8.2000729999999749</v>
      </c>
      <c r="W1770">
        <f t="shared" si="2200"/>
        <v>3.2100829999999405</v>
      </c>
      <c r="X1770">
        <f t="shared" si="2201"/>
        <v>0</v>
      </c>
      <c r="Y1770">
        <f t="shared" si="2231"/>
        <v>5.2342659594890417</v>
      </c>
      <c r="Z1770">
        <f t="shared" si="2232"/>
        <v>5.7704001319708667</v>
      </c>
      <c r="AA1770">
        <f t="shared" si="2228"/>
        <v>16.942543877972881</v>
      </c>
      <c r="AB1770">
        <f t="shared" si="2229"/>
        <v>18.677930809408196</v>
      </c>
      <c r="AC1770">
        <f t="shared" si="2230"/>
        <v>4.8718804189605409</v>
      </c>
      <c r="AD1770">
        <f t="shared" si="2238"/>
        <v>15.298227887690205</v>
      </c>
      <c r="AE1770">
        <f t="shared" si="2211"/>
        <v>1290.6780274</v>
      </c>
      <c r="AF1770">
        <f t="shared" si="2213"/>
        <v>1292.7783609999999</v>
      </c>
      <c r="AG1770">
        <f t="shared" si="2235"/>
        <v>1326.8835022000003</v>
      </c>
      <c r="AH1770">
        <f t="shared" si="2220"/>
        <v>1312.2640137000001</v>
      </c>
      <c r="AI1770">
        <f t="shared" si="2221"/>
        <v>1369.4217045685805</v>
      </c>
      <c r="AJ1770">
        <f t="shared" si="2222"/>
        <v>1255.1063228314197</v>
      </c>
      <c r="AK1770">
        <f t="shared" si="2223"/>
        <v>0.21496434508770926</v>
      </c>
      <c r="AL1770">
        <f t="shared" si="2202"/>
        <v>-0.67908849582918174</v>
      </c>
      <c r="AM1770">
        <f t="shared" si="2203"/>
        <v>-852371.50730991398</v>
      </c>
      <c r="AN1770">
        <f t="shared" si="2236"/>
        <v>482137.28455993754</v>
      </c>
      <c r="AO1770">
        <f t="shared" si="2237"/>
        <v>44822320</v>
      </c>
      <c r="AP1770">
        <f t="shared" si="2239"/>
        <v>1.0756633850276772E-2</v>
      </c>
      <c r="AQ1770">
        <f t="shared" si="2240"/>
        <v>1291.3891220317289</v>
      </c>
      <c r="AR1770">
        <f t="shared" si="2241"/>
        <v>1295.7732187572553</v>
      </c>
      <c r="AS1770">
        <f t="shared" si="2242"/>
        <v>1303.9520627355266</v>
      </c>
      <c r="AT1770">
        <f t="shared" si="2243"/>
        <v>1307.4177365919475</v>
      </c>
      <c r="AU1770">
        <f t="shared" si="2244"/>
        <v>1306.5074417868962</v>
      </c>
      <c r="AV1770">
        <f t="shared" si="2245"/>
        <v>1304.6824249901958</v>
      </c>
      <c r="AW1770">
        <f t="shared" si="2246"/>
        <v>1.8250167967003108</v>
      </c>
      <c r="AX1770">
        <f t="shared" si="2273"/>
        <v>11.332674583554951</v>
      </c>
      <c r="AY1770">
        <f t="shared" si="2247"/>
        <v>-9.5076577868546401</v>
      </c>
      <c r="AZ1770">
        <f t="shared" si="2204"/>
        <v>1285.0833336666667</v>
      </c>
      <c r="BA1770">
        <f t="shared" si="2205"/>
        <v>1612998047.91839</v>
      </c>
      <c r="BB1770">
        <f t="shared" si="2208"/>
        <v>0</v>
      </c>
      <c r="BC1770">
        <f t="shared" si="2209"/>
        <v>1612998047.91839</v>
      </c>
      <c r="BD1770">
        <f t="shared" si="2224"/>
        <v>14579993232.51062</v>
      </c>
      <c r="BE1770">
        <f t="shared" si="2225"/>
        <v>28235927001.611248</v>
      </c>
      <c r="BF1770">
        <f t="shared" si="2226"/>
        <v>0.5163631862229503</v>
      </c>
      <c r="BG1770">
        <f t="shared" si="2227"/>
        <v>34.05273821696629</v>
      </c>
      <c r="BH1770">
        <f t="shared" si="2248"/>
        <v>281380730</v>
      </c>
      <c r="BI1770">
        <f t="shared" si="2249"/>
        <v>0.13988207104989747</v>
      </c>
      <c r="BJ1770">
        <f t="shared" si="2210"/>
        <v>-1316.9922000000042</v>
      </c>
      <c r="BK1770">
        <f t="shared" si="2250"/>
        <v>-9.4205381631713887E-3</v>
      </c>
      <c r="BL1770">
        <f t="shared" si="2251"/>
        <v>0.99057946183682866</v>
      </c>
      <c r="BM1770">
        <f t="shared" si="2252"/>
        <v>30.124748156757786</v>
      </c>
      <c r="BN1770">
        <f t="shared" si="2253"/>
        <v>1287.7849735</v>
      </c>
      <c r="BO1770">
        <f t="shared" si="2212"/>
        <v>1295.3769899000001</v>
      </c>
      <c r="BP1770">
        <f t="shared" si="2254"/>
        <v>1300.125736014706</v>
      </c>
      <c r="BQ1770">
        <f t="shared" si="2255"/>
        <v>-4.7487461147059093</v>
      </c>
      <c r="BR1770">
        <f t="shared" si="2256"/>
        <v>-93.319946000000073</v>
      </c>
      <c r="BS1770">
        <f t="shared" si="2257"/>
        <v>-81.969970000000103</v>
      </c>
      <c r="BT1770">
        <f t="shared" si="2258"/>
        <v>-106.33007799999996</v>
      </c>
      <c r="BU1770">
        <f t="shared" si="2259"/>
        <v>-98.530029000000013</v>
      </c>
      <c r="BV1770">
        <f t="shared" si="2260"/>
        <v>1286.7426922000002</v>
      </c>
      <c r="BW1770">
        <f t="shared" si="2261"/>
        <v>1288.467169</v>
      </c>
      <c r="BX1770">
        <f t="shared" si="2262"/>
        <v>1298.3551114727272</v>
      </c>
      <c r="BY1770">
        <f t="shared" si="2263"/>
        <v>1317.4248192619048</v>
      </c>
      <c r="BZ1770">
        <f t="shared" si="2264"/>
        <v>1406.0500489999999</v>
      </c>
      <c r="CA1770">
        <f t="shared" si="2265"/>
        <v>1275.849976</v>
      </c>
      <c r="CB1770">
        <f t="shared" si="2266"/>
        <v>1297.58879753</v>
      </c>
      <c r="CC1770">
        <f t="shared" si="2267"/>
        <v>1299.2460854555554</v>
      </c>
      <c r="CD1770">
        <f t="shared" si="2268"/>
        <v>1335.8273057348808</v>
      </c>
      <c r="CE1770">
        <f t="shared" si="2269"/>
        <v>1335.8405080539546</v>
      </c>
      <c r="CF1770">
        <f t="shared" si="2270"/>
        <v>1291.849976</v>
      </c>
      <c r="CG1770">
        <f t="shared" si="2271"/>
        <v>1303.349976</v>
      </c>
      <c r="CH1770">
        <f t="shared" si="2272"/>
        <v>1278.880005</v>
      </c>
    </row>
    <row r="1771" spans="1:86">
      <c r="A1771" s="1">
        <v>42082</v>
      </c>
      <c r="B1771">
        <v>1288</v>
      </c>
      <c r="C1771">
        <v>1302.9300539999999</v>
      </c>
      <c r="D1771">
        <v>1284.0500489999999</v>
      </c>
      <c r="E1771">
        <v>1298.119995</v>
      </c>
      <c r="F1771">
        <v>2448964</v>
      </c>
      <c r="G1771">
        <f t="shared" si="2206"/>
        <v>1201118.850713674</v>
      </c>
      <c r="H1771">
        <f t="shared" si="2234"/>
        <v>54392724.601401344</v>
      </c>
      <c r="I1771">
        <f t="shared" si="2207"/>
        <v>1293.2750245</v>
      </c>
      <c r="J1771">
        <f t="shared" si="2214"/>
        <v>1362.2749939999999</v>
      </c>
      <c r="K1771">
        <f t="shared" si="2215"/>
        <v>1287.679993</v>
      </c>
      <c r="L1771">
        <f t="shared" si="2216"/>
        <v>10</v>
      </c>
      <c r="M1771">
        <f t="shared" si="2217"/>
        <v>2</v>
      </c>
      <c r="N1771">
        <f t="shared" si="2218"/>
        <v>0</v>
      </c>
      <c r="O1771">
        <f t="shared" si="2219"/>
        <v>80</v>
      </c>
      <c r="P1771">
        <f t="shared" si="2194"/>
        <v>18.880004999999983</v>
      </c>
      <c r="Q1771">
        <f t="shared" si="2195"/>
        <v>4.8100589999999102</v>
      </c>
      <c r="R1771">
        <f t="shared" si="2196"/>
        <v>14.069946000000073</v>
      </c>
      <c r="S1771">
        <f t="shared" si="2197"/>
        <v>18.880004999999983</v>
      </c>
      <c r="T1771">
        <f t="shared" si="2233"/>
        <v>30.036057292802536</v>
      </c>
      <c r="U1771">
        <f t="shared" si="2198"/>
        <v>6.0699460000000727</v>
      </c>
      <c r="V1771">
        <f t="shared" si="2199"/>
        <v>-5.3800049999999828</v>
      </c>
      <c r="W1771">
        <f t="shared" si="2200"/>
        <v>6.0699460000000727</v>
      </c>
      <c r="X1771">
        <f t="shared" si="2201"/>
        <v>0</v>
      </c>
      <c r="Y1771">
        <f t="shared" si="2231"/>
        <v>5.2939573909541151</v>
      </c>
      <c r="Z1771">
        <f t="shared" si="2232"/>
        <v>5.3582286939729471</v>
      </c>
      <c r="AA1771">
        <f t="shared" si="2228"/>
        <v>17.625340567660633</v>
      </c>
      <c r="AB1771">
        <f t="shared" si="2229"/>
        <v>17.839321059148887</v>
      </c>
      <c r="AC1771">
        <f t="shared" si="2230"/>
        <v>0.60336256338759298</v>
      </c>
      <c r="AD1771">
        <f t="shared" si="2238"/>
        <v>14.025284869816003</v>
      </c>
      <c r="AE1771">
        <f t="shared" si="2211"/>
        <v>1288.3960205999999</v>
      </c>
      <c r="AF1771">
        <f t="shared" si="2213"/>
        <v>1291.9183553333335</v>
      </c>
      <c r="AG1771">
        <f t="shared" si="2235"/>
        <v>1325.8985046500004</v>
      </c>
      <c r="AH1771">
        <f t="shared" si="2220"/>
        <v>1304.7760131999999</v>
      </c>
      <c r="AI1771">
        <f t="shared" si="2221"/>
        <v>1345.3617041851135</v>
      </c>
      <c r="AJ1771">
        <f t="shared" si="2222"/>
        <v>1264.1903222148862</v>
      </c>
      <c r="AK1771">
        <f t="shared" si="2223"/>
        <v>0.41800043268400694</v>
      </c>
      <c r="AL1771">
        <f t="shared" si="2202"/>
        <v>0.49045998663666512</v>
      </c>
      <c r="AM1771">
        <f t="shared" si="2203"/>
        <v>1201118.850713674</v>
      </c>
      <c r="AN1771">
        <f t="shared" si="2236"/>
        <v>-473208.79569947859</v>
      </c>
      <c r="AO1771">
        <f t="shared" si="2237"/>
        <v>44611270</v>
      </c>
      <c r="AP1771">
        <f t="shared" si="2239"/>
        <v>-1.0607382298228196E-2</v>
      </c>
      <c r="AQ1771">
        <f t="shared" si="2240"/>
        <v>1293.677618840941</v>
      </c>
      <c r="AR1771">
        <f t="shared" si="2241"/>
        <v>1298.5367931464375</v>
      </c>
      <c r="AS1771">
        <f t="shared" si="2242"/>
        <v>1302.9022905431318</v>
      </c>
      <c r="AT1771">
        <f t="shared" si="2243"/>
        <v>1306.5809398486722</v>
      </c>
      <c r="AU1771">
        <f t="shared" si="2244"/>
        <v>1305.2493247688617</v>
      </c>
      <c r="AV1771">
        <f t="shared" si="2245"/>
        <v>1304.2230548908822</v>
      </c>
      <c r="AW1771">
        <f t="shared" si="2246"/>
        <v>1.0262698779795301</v>
      </c>
      <c r="AX1771">
        <f t="shared" si="2273"/>
        <v>9.2713936424398664</v>
      </c>
      <c r="AY1771">
        <f t="shared" si="2247"/>
        <v>-8.2451237644603363</v>
      </c>
      <c r="AZ1771">
        <f t="shared" si="2204"/>
        <v>1295.0333659999999</v>
      </c>
      <c r="BA1771">
        <f t="shared" si="2205"/>
        <v>3171490092.1328239</v>
      </c>
      <c r="BB1771">
        <f t="shared" si="2208"/>
        <v>3171490092.1328239</v>
      </c>
      <c r="BC1771">
        <f t="shared" si="2209"/>
        <v>0</v>
      </c>
      <c r="BD1771">
        <f t="shared" si="2224"/>
        <v>17751483324.643444</v>
      </c>
      <c r="BE1771">
        <f t="shared" si="2225"/>
        <v>25588381036.251308</v>
      </c>
      <c r="BF1771">
        <f t="shared" si="2226"/>
        <v>0.6937321786593198</v>
      </c>
      <c r="BG1771">
        <f t="shared" si="2227"/>
        <v>40.958788372813828</v>
      </c>
      <c r="BH1771">
        <f t="shared" si="2248"/>
        <v>283829694</v>
      </c>
      <c r="BI1771">
        <f t="shared" si="2249"/>
        <v>7.8688217796103369E-2</v>
      </c>
      <c r="BJ1771">
        <f t="shared" si="2210"/>
        <v>1743.994100000009</v>
      </c>
      <c r="BK1771">
        <f t="shared" si="2250"/>
        <v>1.4409805749773835E-2</v>
      </c>
      <c r="BL1771">
        <f t="shared" si="2251"/>
        <v>1.0144098057497739</v>
      </c>
      <c r="BM1771">
        <f t="shared" si="2252"/>
        <v>21.390537320783132</v>
      </c>
      <c r="BN1771">
        <f t="shared" si="2253"/>
        <v>1293.4900514999999</v>
      </c>
      <c r="BO1771">
        <f t="shared" si="2212"/>
        <v>1293.3250002</v>
      </c>
      <c r="BP1771">
        <f t="shared" si="2254"/>
        <v>1301.0533860294117</v>
      </c>
      <c r="BQ1771">
        <f t="shared" si="2255"/>
        <v>-7.7283858294117636</v>
      </c>
      <c r="BR1771">
        <f t="shared" si="2256"/>
        <v>-50.09997599999997</v>
      </c>
      <c r="BS1771">
        <f t="shared" si="2257"/>
        <v>-56.479980000000069</v>
      </c>
      <c r="BT1771">
        <f t="shared" si="2258"/>
        <v>-82.419922000000042</v>
      </c>
      <c r="BU1771">
        <f t="shared" si="2259"/>
        <v>-87</v>
      </c>
      <c r="BV1771">
        <f t="shared" si="2260"/>
        <v>1289.2233480666666</v>
      </c>
      <c r="BW1771">
        <f t="shared" si="2261"/>
        <v>1289.9933501428573</v>
      </c>
      <c r="BX1771">
        <f t="shared" si="2262"/>
        <v>1295.7834717090911</v>
      </c>
      <c r="BY1771">
        <f t="shared" si="2263"/>
        <v>1314.6854376238095</v>
      </c>
      <c r="BZ1771">
        <f t="shared" si="2264"/>
        <v>1385.349976</v>
      </c>
      <c r="CA1771">
        <f t="shared" si="2265"/>
        <v>1275.849976</v>
      </c>
      <c r="CB1771">
        <f t="shared" si="2266"/>
        <v>1287.9532317199998</v>
      </c>
      <c r="CC1771">
        <f t="shared" si="2267"/>
        <v>1296.6437238305555</v>
      </c>
      <c r="CD1771">
        <f t="shared" si="2268"/>
        <v>1320.6593659533733</v>
      </c>
      <c r="CE1771">
        <f t="shared" si="2269"/>
        <v>1339.2341231272351</v>
      </c>
      <c r="CF1771">
        <f t="shared" si="2270"/>
        <v>1279.6800539999999</v>
      </c>
      <c r="CG1771">
        <f t="shared" si="2271"/>
        <v>1299.719971</v>
      </c>
      <c r="CH1771">
        <f t="shared" si="2272"/>
        <v>1275.849976</v>
      </c>
    </row>
    <row r="1772" spans="1:86">
      <c r="A1772" s="1">
        <v>42083</v>
      </c>
      <c r="B1772">
        <v>1298</v>
      </c>
      <c r="C1772">
        <v>1309</v>
      </c>
      <c r="D1772">
        <v>1289.4300539999999</v>
      </c>
      <c r="E1772">
        <v>1305.469971</v>
      </c>
      <c r="F1772">
        <v>1963908</v>
      </c>
      <c r="G1772">
        <f t="shared" si="2206"/>
        <v>1255408.1203036534</v>
      </c>
      <c r="H1772">
        <f t="shared" si="2234"/>
        <v>55648132.721704997</v>
      </c>
      <c r="I1772">
        <f t="shared" si="2207"/>
        <v>1300.47500625</v>
      </c>
      <c r="J1772">
        <f t="shared" si="2214"/>
        <v>1322.075012</v>
      </c>
      <c r="K1772">
        <f t="shared" si="2215"/>
        <v>1287.679993</v>
      </c>
      <c r="L1772">
        <f t="shared" si="2216"/>
        <v>10</v>
      </c>
      <c r="M1772">
        <f t="shared" si="2217"/>
        <v>3</v>
      </c>
      <c r="N1772">
        <f t="shared" si="2218"/>
        <v>0</v>
      </c>
      <c r="O1772">
        <f t="shared" si="2219"/>
        <v>70</v>
      </c>
      <c r="P1772">
        <f t="shared" si="2194"/>
        <v>19.569946000000073</v>
      </c>
      <c r="Q1772">
        <f t="shared" si="2195"/>
        <v>3.5300290000000132</v>
      </c>
      <c r="R1772">
        <f t="shared" si="2196"/>
        <v>16.039917000000059</v>
      </c>
      <c r="S1772">
        <f t="shared" si="2197"/>
        <v>19.569946000000073</v>
      </c>
      <c r="T1772">
        <f t="shared" si="2233"/>
        <v>29.288477914745215</v>
      </c>
      <c r="U1772">
        <f t="shared" si="2198"/>
        <v>6.5</v>
      </c>
      <c r="V1772">
        <f t="shared" si="2199"/>
        <v>-13.569946000000073</v>
      </c>
      <c r="W1772">
        <f t="shared" si="2200"/>
        <v>6.5</v>
      </c>
      <c r="X1772">
        <f t="shared" si="2201"/>
        <v>0</v>
      </c>
      <c r="Y1772">
        <f t="shared" si="2231"/>
        <v>5.3801032916002498</v>
      </c>
      <c r="Z1772">
        <f t="shared" si="2232"/>
        <v>4.9754980729748794</v>
      </c>
      <c r="AA1772">
        <f t="shared" si="2228"/>
        <v>18.369350934729351</v>
      </c>
      <c r="AB1772">
        <f t="shared" si="2229"/>
        <v>16.987902503700873</v>
      </c>
      <c r="AC1772">
        <f t="shared" si="2230"/>
        <v>3.9071146559335537</v>
      </c>
      <c r="AD1772">
        <f t="shared" si="2238"/>
        <v>12.45477404315413</v>
      </c>
      <c r="AE1772">
        <f t="shared" si="2211"/>
        <v>1291.2540039999999</v>
      </c>
      <c r="AF1772">
        <f t="shared" si="2213"/>
        <v>1291.241679</v>
      </c>
      <c r="AG1772">
        <f t="shared" si="2235"/>
        <v>1324.1455017500002</v>
      </c>
      <c r="AH1772">
        <f t="shared" si="2220"/>
        <v>1300.5010132000002</v>
      </c>
      <c r="AI1772">
        <f t="shared" si="2221"/>
        <v>1329.1250844683786</v>
      </c>
      <c r="AJ1772">
        <f t="shared" si="2222"/>
        <v>1271.8769419316218</v>
      </c>
      <c r="AK1772">
        <f t="shared" si="2223"/>
        <v>0.58679683881113509</v>
      </c>
      <c r="AL1772">
        <f t="shared" si="2202"/>
        <v>0.63923978124415881</v>
      </c>
      <c r="AM1772">
        <f t="shared" si="2203"/>
        <v>1255408.1203036534</v>
      </c>
      <c r="AN1772">
        <f t="shared" si="2236"/>
        <v>-1211087.9026682719</v>
      </c>
      <c r="AO1772">
        <f t="shared" si="2237"/>
        <v>43957176</v>
      </c>
      <c r="AP1772">
        <f t="shared" si="2239"/>
        <v>-2.7551540223336276E-2</v>
      </c>
      <c r="AQ1772">
        <f t="shared" si="2240"/>
        <v>1297.6870185750211</v>
      </c>
      <c r="AR1772">
        <f t="shared" si="2241"/>
        <v>1301.3962417097027</v>
      </c>
      <c r="AS1772">
        <f t="shared" si="2242"/>
        <v>1303.3644730253682</v>
      </c>
      <c r="AT1772">
        <f t="shared" si="2243"/>
        <v>1306.4809526522918</v>
      </c>
      <c r="AU1772">
        <f t="shared" si="2244"/>
        <v>1305.2824217035325</v>
      </c>
      <c r="AV1772">
        <f t="shared" si="2245"/>
        <v>1304.3103390185204</v>
      </c>
      <c r="AW1772">
        <f t="shared" si="2246"/>
        <v>0.97208268501208295</v>
      </c>
      <c r="AX1772">
        <f t="shared" si="2273"/>
        <v>7.6115314509543097</v>
      </c>
      <c r="AY1772">
        <f t="shared" si="2247"/>
        <v>-6.6394487659422268</v>
      </c>
      <c r="AZ1772">
        <f t="shared" si="2204"/>
        <v>1301.3000083333334</v>
      </c>
      <c r="BA1772">
        <f t="shared" si="2205"/>
        <v>2555633496.7659001</v>
      </c>
      <c r="BB1772">
        <f t="shared" si="2208"/>
        <v>2555633496.7659001</v>
      </c>
      <c r="BC1772">
        <f t="shared" si="2209"/>
        <v>0</v>
      </c>
      <c r="BD1772">
        <f t="shared" si="2224"/>
        <v>20307116821.409344</v>
      </c>
      <c r="BE1772">
        <f t="shared" si="2225"/>
        <v>21773738089.657238</v>
      </c>
      <c r="BF1772">
        <f t="shared" si="2226"/>
        <v>0.932642651334887</v>
      </c>
      <c r="BG1772">
        <f t="shared" si="2227"/>
        <v>48.257377052643719</v>
      </c>
      <c r="BH1772">
        <f t="shared" si="2248"/>
        <v>285793602</v>
      </c>
      <c r="BI1772">
        <f t="shared" si="2249"/>
        <v>7.4528481139202254E-2</v>
      </c>
      <c r="BJ1772">
        <f t="shared" si="2210"/>
        <v>634.99759999999696</v>
      </c>
      <c r="BK1772">
        <f t="shared" si="2250"/>
        <v>5.6620158600977173E-3</v>
      </c>
      <c r="BL1772">
        <f t="shared" si="2251"/>
        <v>1.0056620158600977</v>
      </c>
      <c r="BM1772">
        <f t="shared" si="2252"/>
        <v>15.086210185846133</v>
      </c>
      <c r="BN1772">
        <f t="shared" si="2253"/>
        <v>1299.215027</v>
      </c>
      <c r="BO1772">
        <f t="shared" si="2212"/>
        <v>1292.4210085</v>
      </c>
      <c r="BP1772">
        <f t="shared" si="2254"/>
        <v>1301.9008878970587</v>
      </c>
      <c r="BQ1772">
        <f t="shared" si="2255"/>
        <v>-9.4798793970587667</v>
      </c>
      <c r="BR1772">
        <f t="shared" si="2256"/>
        <v>-17.930053000000044</v>
      </c>
      <c r="BS1772">
        <f t="shared" si="2257"/>
        <v>-15.569946000000073</v>
      </c>
      <c r="BT1772">
        <f t="shared" si="2258"/>
        <v>-30.90002400000003</v>
      </c>
      <c r="BU1772">
        <f t="shared" si="2259"/>
        <v>-22</v>
      </c>
      <c r="BV1772">
        <f t="shared" si="2260"/>
        <v>1294.9146648666667</v>
      </c>
      <c r="BW1772">
        <f t="shared" si="2261"/>
        <v>1293.8652403333333</v>
      </c>
      <c r="BX1772">
        <f t="shared" si="2262"/>
        <v>1295.9096458545453</v>
      </c>
      <c r="BY1772">
        <f t="shared" si="2263"/>
        <v>1312.7398629904762</v>
      </c>
      <c r="BZ1772">
        <f t="shared" si="2264"/>
        <v>1339.900024</v>
      </c>
      <c r="CA1772">
        <f t="shared" si="2265"/>
        <v>1275.849976</v>
      </c>
      <c r="CB1772">
        <f t="shared" si="2266"/>
        <v>1286.1661449833332</v>
      </c>
      <c r="CC1772">
        <f t="shared" si="2267"/>
        <v>1288.5013062666667</v>
      </c>
      <c r="CD1772">
        <f t="shared" si="2268"/>
        <v>1309.4637930913493</v>
      </c>
      <c r="CE1772">
        <f t="shared" si="2269"/>
        <v>1338.4330739658421</v>
      </c>
      <c r="CF1772">
        <f t="shared" si="2270"/>
        <v>1298.119995</v>
      </c>
      <c r="CG1772">
        <f t="shared" si="2271"/>
        <v>1302.9300539999999</v>
      </c>
      <c r="CH1772">
        <f t="shared" si="2272"/>
        <v>1284.0500489999999</v>
      </c>
    </row>
    <row r="1773" spans="1:86">
      <c r="A1773" s="1">
        <v>42086</v>
      </c>
      <c r="B1773">
        <v>1308</v>
      </c>
      <c r="C1773">
        <v>1315.5</v>
      </c>
      <c r="D1773">
        <v>1303</v>
      </c>
      <c r="E1773">
        <v>1308.5699460000001</v>
      </c>
      <c r="F1773">
        <v>1566608</v>
      </c>
      <c r="G1773">
        <f t="shared" si="2206"/>
        <v>-170460.48589310178</v>
      </c>
      <c r="H1773">
        <f t="shared" si="2234"/>
        <v>55477672.235811897</v>
      </c>
      <c r="I1773">
        <f t="shared" si="2207"/>
        <v>1308.7674864999999</v>
      </c>
      <c r="J1773">
        <f t="shared" si="2214"/>
        <v>1320.63497925</v>
      </c>
      <c r="K1773">
        <f t="shared" si="2215"/>
        <v>1287.679993</v>
      </c>
      <c r="L1773">
        <f t="shared" si="2216"/>
        <v>10</v>
      </c>
      <c r="M1773">
        <f t="shared" si="2217"/>
        <v>4</v>
      </c>
      <c r="N1773">
        <f t="shared" si="2218"/>
        <v>0</v>
      </c>
      <c r="O1773">
        <f t="shared" si="2219"/>
        <v>60</v>
      </c>
      <c r="P1773">
        <f t="shared" si="2194"/>
        <v>12.5</v>
      </c>
      <c r="Q1773">
        <f t="shared" si="2195"/>
        <v>6.9300539999999273</v>
      </c>
      <c r="R1773">
        <f t="shared" si="2196"/>
        <v>5.5699460000000727</v>
      </c>
      <c r="S1773">
        <f t="shared" si="2197"/>
        <v>12.5</v>
      </c>
      <c r="T1773">
        <f t="shared" si="2233"/>
        <v>28.089300920834841</v>
      </c>
      <c r="U1773">
        <f t="shared" si="2198"/>
        <v>3</v>
      </c>
      <c r="V1773">
        <f t="shared" si="2199"/>
        <v>11.949951000000056</v>
      </c>
      <c r="W1773">
        <f t="shared" si="2200"/>
        <v>0</v>
      </c>
      <c r="X1773">
        <f t="shared" si="2201"/>
        <v>11.949951000000056</v>
      </c>
      <c r="Y1773">
        <f t="shared" si="2231"/>
        <v>4.9958101993430892</v>
      </c>
      <c r="Z1773">
        <f t="shared" si="2232"/>
        <v>5.4736732820481064</v>
      </c>
      <c r="AA1773">
        <f t="shared" si="2228"/>
        <v>17.785455798358861</v>
      </c>
      <c r="AB1773">
        <f t="shared" si="2229"/>
        <v>19.486683906711566</v>
      </c>
      <c r="AC1773">
        <f t="shared" si="2230"/>
        <v>4.5643424869468205</v>
      </c>
      <c r="AD1773">
        <f t="shared" si="2238"/>
        <v>9.9035646478292563</v>
      </c>
      <c r="AE1773">
        <f t="shared" si="2211"/>
        <v>1296.7379883999997</v>
      </c>
      <c r="AF1773">
        <f t="shared" si="2213"/>
        <v>1294.1399943333333</v>
      </c>
      <c r="AG1773">
        <f t="shared" si="2235"/>
        <v>1322.6849976000001</v>
      </c>
      <c r="AH1773">
        <f t="shared" si="2220"/>
        <v>1299.0180053999998</v>
      </c>
      <c r="AI1773">
        <f t="shared" si="2221"/>
        <v>1324.0547264274621</v>
      </c>
      <c r="AJ1773">
        <f t="shared" si="2222"/>
        <v>1273.9812843725374</v>
      </c>
      <c r="AK1773">
        <f t="shared" si="2223"/>
        <v>0.69075861790213944</v>
      </c>
      <c r="AL1773">
        <f t="shared" si="2202"/>
        <v>-0.10880863999998837</v>
      </c>
      <c r="AM1773">
        <f t="shared" si="2203"/>
        <v>-170460.48589310178</v>
      </c>
      <c r="AN1773">
        <f t="shared" si="2236"/>
        <v>-1702625.6329281293</v>
      </c>
      <c r="AO1773">
        <f t="shared" si="2237"/>
        <v>43722196</v>
      </c>
      <c r="AP1773">
        <f t="shared" si="2239"/>
        <v>-3.8941905683971802E-2</v>
      </c>
      <c r="AQ1773">
        <f t="shared" si="2240"/>
        <v>1301.3872138995139</v>
      </c>
      <c r="AR1773">
        <f t="shared" si="2241"/>
        <v>1299.7585696624374</v>
      </c>
      <c r="AS1773">
        <f t="shared" si="2242"/>
        <v>1304.301458160802</v>
      </c>
      <c r="AT1773">
        <f t="shared" si="2243"/>
        <v>1306.6689620535856</v>
      </c>
      <c r="AU1773">
        <f t="shared" si="2244"/>
        <v>1305.7755503480025</v>
      </c>
      <c r="AV1773">
        <f t="shared" si="2245"/>
        <v>1304.608511507224</v>
      </c>
      <c r="AW1773">
        <f t="shared" si="2246"/>
        <v>1.1670388407785595</v>
      </c>
      <c r="AX1773">
        <f t="shared" si="2273"/>
        <v>6.3226329289191598</v>
      </c>
      <c r="AY1773">
        <f t="shared" si="2247"/>
        <v>-5.1555940881406004</v>
      </c>
      <c r="AZ1773">
        <f t="shared" si="2204"/>
        <v>1309.0233153333334</v>
      </c>
      <c r="BA1773">
        <f t="shared" si="2205"/>
        <v>2050726397.9877226</v>
      </c>
      <c r="BB1773">
        <f t="shared" si="2208"/>
        <v>2050726397.9877226</v>
      </c>
      <c r="BC1773">
        <f t="shared" si="2209"/>
        <v>0</v>
      </c>
      <c r="BD1773">
        <f t="shared" si="2224"/>
        <v>19445252659.239021</v>
      </c>
      <c r="BE1773">
        <f t="shared" si="2225"/>
        <v>21773738089.657238</v>
      </c>
      <c r="BF1773">
        <f t="shared" si="2226"/>
        <v>0.89305991369831561</v>
      </c>
      <c r="BG1773">
        <f t="shared" si="2227"/>
        <v>47.175470107209541</v>
      </c>
      <c r="BH1773">
        <f t="shared" si="2248"/>
        <v>287360210</v>
      </c>
      <c r="BI1773">
        <f t="shared" si="2249"/>
        <v>8.9455099402216132E-2</v>
      </c>
      <c r="BJ1773">
        <f t="shared" si="2210"/>
        <v>209.99750000000859</v>
      </c>
      <c r="BK1773">
        <f t="shared" si="2250"/>
        <v>2.3746046013034534E-3</v>
      </c>
      <c r="BL1773">
        <f t="shared" si="2251"/>
        <v>1.0023746046013033</v>
      </c>
      <c r="BM1773">
        <f t="shared" si="2252"/>
        <v>13.195510598174968</v>
      </c>
      <c r="BN1773">
        <f t="shared" si="2253"/>
        <v>1309.25</v>
      </c>
      <c r="BO1773">
        <f t="shared" si="2212"/>
        <v>1296.1710085</v>
      </c>
      <c r="BP1773">
        <f t="shared" si="2254"/>
        <v>1303.3126526029409</v>
      </c>
      <c r="BQ1773">
        <f t="shared" si="2255"/>
        <v>-7.1416441029409725</v>
      </c>
      <c r="BR1773">
        <f t="shared" si="2256"/>
        <v>-12.780029999999897</v>
      </c>
      <c r="BS1773">
        <f t="shared" si="2257"/>
        <v>5.3800049999999828</v>
      </c>
      <c r="BT1773">
        <f t="shared" si="2258"/>
        <v>-23.619995000000017</v>
      </c>
      <c r="BU1773">
        <f t="shared" si="2259"/>
        <v>-16.449951000000056</v>
      </c>
      <c r="BV1773">
        <f t="shared" si="2260"/>
        <v>1300.6866455333334</v>
      </c>
      <c r="BW1773">
        <f t="shared" si="2261"/>
        <v>1298.8161737619048</v>
      </c>
      <c r="BX1773">
        <f t="shared" si="2262"/>
        <v>1297.3767245454546</v>
      </c>
      <c r="BY1773">
        <f t="shared" si="2263"/>
        <v>1311.2564767285719</v>
      </c>
      <c r="BZ1773">
        <f t="shared" si="2264"/>
        <v>1339.119995</v>
      </c>
      <c r="CA1773">
        <f t="shared" si="2265"/>
        <v>1275.849976</v>
      </c>
      <c r="CB1773">
        <f t="shared" si="2266"/>
        <v>1291.6032640133333</v>
      </c>
      <c r="CC1773">
        <f t="shared" si="2267"/>
        <v>1287.4951198749998</v>
      </c>
      <c r="CD1773">
        <f t="shared" si="2268"/>
        <v>1304.326027037738</v>
      </c>
      <c r="CE1773">
        <f t="shared" si="2269"/>
        <v>1338.3859258881514</v>
      </c>
      <c r="CF1773">
        <f t="shared" si="2270"/>
        <v>1305.469971</v>
      </c>
      <c r="CG1773">
        <f t="shared" si="2271"/>
        <v>1309</v>
      </c>
      <c r="CH1773">
        <f t="shared" si="2272"/>
        <v>1289.4300539999999</v>
      </c>
    </row>
    <row r="1774" spans="1:86">
      <c r="A1774" s="1">
        <v>42087</v>
      </c>
      <c r="B1774">
        <v>1315</v>
      </c>
      <c r="C1774">
        <v>1318.5</v>
      </c>
      <c r="D1774">
        <v>1291.0500489999999</v>
      </c>
      <c r="E1774">
        <v>1295.650024</v>
      </c>
      <c r="F1774">
        <v>2394878</v>
      </c>
      <c r="G1774">
        <f t="shared" si="2206"/>
        <v>-1592226.0077942447</v>
      </c>
      <c r="H1774">
        <f t="shared" si="2234"/>
        <v>53885446.228017651</v>
      </c>
      <c r="I1774">
        <f t="shared" si="2207"/>
        <v>1305.05001825</v>
      </c>
      <c r="J1774">
        <f t="shared" si="2214"/>
        <v>1313.2875060000001</v>
      </c>
      <c r="K1774">
        <f t="shared" si="2215"/>
        <v>1287.679993</v>
      </c>
      <c r="L1774">
        <f t="shared" si="2216"/>
        <v>10</v>
      </c>
      <c r="M1774">
        <f t="shared" si="2217"/>
        <v>5</v>
      </c>
      <c r="N1774">
        <f t="shared" si="2218"/>
        <v>0</v>
      </c>
      <c r="O1774">
        <f t="shared" si="2219"/>
        <v>50</v>
      </c>
      <c r="P1774">
        <f t="shared" si="2194"/>
        <v>27.449951000000056</v>
      </c>
      <c r="Q1774">
        <f t="shared" si="2195"/>
        <v>22.84997599999997</v>
      </c>
      <c r="R1774">
        <f t="shared" si="2196"/>
        <v>4.5999750000000859</v>
      </c>
      <c r="S1774">
        <f t="shared" si="2197"/>
        <v>27.449951000000056</v>
      </c>
      <c r="T1774">
        <f t="shared" si="2233"/>
        <v>28.04363306934664</v>
      </c>
      <c r="U1774">
        <f t="shared" si="2198"/>
        <v>-11.5</v>
      </c>
      <c r="V1774">
        <f t="shared" si="2199"/>
        <v>18.450072999999975</v>
      </c>
      <c r="W1774">
        <f t="shared" si="2200"/>
        <v>0</v>
      </c>
      <c r="X1774">
        <f t="shared" si="2201"/>
        <v>18.450072999999975</v>
      </c>
      <c r="Y1774">
        <f t="shared" si="2231"/>
        <v>4.6389666136757262</v>
      </c>
      <c r="Z1774">
        <f t="shared" si="2232"/>
        <v>6.4005589761875257</v>
      </c>
      <c r="AA1774">
        <f t="shared" si="2228"/>
        <v>16.5419601740061</v>
      </c>
      <c r="AB1774">
        <f t="shared" si="2229"/>
        <v>22.823572681756836</v>
      </c>
      <c r="AC1774">
        <f t="shared" si="2230"/>
        <v>15.957138268055063</v>
      </c>
      <c r="AD1774">
        <f t="shared" si="2238"/>
        <v>7.9360895892722922</v>
      </c>
      <c r="AE1774">
        <f t="shared" si="2211"/>
        <v>1297.4979980000001</v>
      </c>
      <c r="AF1774">
        <f t="shared" si="2213"/>
        <v>1296.5566609999998</v>
      </c>
      <c r="AG1774">
        <f t="shared" si="2235"/>
        <v>1320.0515014999999</v>
      </c>
      <c r="AH1774">
        <f t="shared" si="2220"/>
        <v>1296.4480102000002</v>
      </c>
      <c r="AI1774">
        <f t="shared" si="2221"/>
        <v>1316.5842574576959</v>
      </c>
      <c r="AJ1774">
        <f t="shared" si="2222"/>
        <v>1276.3117629423045</v>
      </c>
      <c r="AK1774">
        <f t="shared" si="2223"/>
        <v>0.48018532972435513</v>
      </c>
      <c r="AL1774">
        <f t="shared" si="2202"/>
        <v>-0.66484639626496411</v>
      </c>
      <c r="AM1774">
        <f t="shared" si="2203"/>
        <v>-1592226.0077942447</v>
      </c>
      <c r="AN1774">
        <f t="shared" si="2236"/>
        <v>-3303710.8749052859</v>
      </c>
      <c r="AO1774">
        <f t="shared" si="2237"/>
        <v>44502182</v>
      </c>
      <c r="AP1774">
        <f t="shared" si="2239"/>
        <v>-7.4237053700092412E-2</v>
      </c>
      <c r="AQ1774">
        <f t="shared" si="2240"/>
        <v>1299.4365693336792</v>
      </c>
      <c r="AR1774">
        <f t="shared" si="2241"/>
        <v>1296.0881787336427</v>
      </c>
      <c r="AS1774">
        <f t="shared" si="2242"/>
        <v>1302.7442000118576</v>
      </c>
      <c r="AT1774">
        <f t="shared" si="2243"/>
        <v>1305.6772576287628</v>
      </c>
      <c r="AU1774">
        <f t="shared" si="2244"/>
        <v>1304.2567213958021</v>
      </c>
      <c r="AV1774">
        <f t="shared" si="2245"/>
        <v>1303.9814173817183</v>
      </c>
      <c r="AW1774">
        <f t="shared" si="2246"/>
        <v>0.27530401408375837</v>
      </c>
      <c r="AX1774">
        <f t="shared" si="2273"/>
        <v>5.1131671459520796</v>
      </c>
      <c r="AY1774">
        <f t="shared" si="2247"/>
        <v>-4.8378631318683212</v>
      </c>
      <c r="AZ1774">
        <f t="shared" si="2204"/>
        <v>1301.7333576666667</v>
      </c>
      <c r="BA1774">
        <f t="shared" si="2205"/>
        <v>3117492580.1420317</v>
      </c>
      <c r="BB1774">
        <f t="shared" si="2208"/>
        <v>0</v>
      </c>
      <c r="BC1774">
        <f t="shared" si="2209"/>
        <v>3117492580.1420317</v>
      </c>
      <c r="BD1774">
        <f t="shared" si="2224"/>
        <v>14741315064.356564</v>
      </c>
      <c r="BE1774">
        <f t="shared" si="2225"/>
        <v>24891230669.799271</v>
      </c>
      <c r="BF1774">
        <f t="shared" si="2226"/>
        <v>0.59222925776194424</v>
      </c>
      <c r="BG1774">
        <f t="shared" si="2227"/>
        <v>37.194973957103926</v>
      </c>
      <c r="BH1774">
        <f t="shared" si="2248"/>
        <v>284965332</v>
      </c>
      <c r="BI1774">
        <f t="shared" si="2249"/>
        <v>2.1112571882852826E-2</v>
      </c>
      <c r="BJ1774">
        <f t="shared" si="2210"/>
        <v>-1391.9922000000042</v>
      </c>
      <c r="BK1774">
        <f t="shared" si="2250"/>
        <v>-9.873314024590964E-3</v>
      </c>
      <c r="BL1774">
        <f t="shared" si="2251"/>
        <v>0.99012668597540898</v>
      </c>
      <c r="BM1774">
        <f t="shared" si="2252"/>
        <v>10.612734143776869</v>
      </c>
      <c r="BN1774">
        <f t="shared" si="2253"/>
        <v>1304.7750245</v>
      </c>
      <c r="BO1774">
        <f t="shared" si="2212"/>
        <v>1298.9030152999999</v>
      </c>
      <c r="BP1774">
        <f t="shared" si="2254"/>
        <v>1305.0450062647058</v>
      </c>
      <c r="BQ1774">
        <f t="shared" si="2255"/>
        <v>-6.141990964705883</v>
      </c>
      <c r="BR1774">
        <f t="shared" si="2256"/>
        <v>-7.6300049999999828</v>
      </c>
      <c r="BS1774">
        <f t="shared" si="2257"/>
        <v>-7.8499750000000859</v>
      </c>
      <c r="BT1774">
        <f t="shared" si="2258"/>
        <v>-11.469970999999987</v>
      </c>
      <c r="BU1774">
        <f t="shared" si="2259"/>
        <v>-6</v>
      </c>
      <c r="BV1774">
        <f t="shared" si="2260"/>
        <v>1300.3239907333334</v>
      </c>
      <c r="BW1774">
        <f t="shared" si="2261"/>
        <v>1299.2476108095241</v>
      </c>
      <c r="BX1774">
        <f t="shared" si="2262"/>
        <v>1296.7643642909093</v>
      </c>
      <c r="BY1774">
        <f t="shared" si="2263"/>
        <v>1308.681717338095</v>
      </c>
      <c r="BZ1774">
        <f t="shared" si="2264"/>
        <v>1329.969971</v>
      </c>
      <c r="CA1774">
        <f t="shared" si="2265"/>
        <v>1275.849976</v>
      </c>
      <c r="CB1774">
        <f t="shared" si="2266"/>
        <v>1291.6922815999999</v>
      </c>
      <c r="CC1774">
        <f t="shared" si="2267"/>
        <v>1292.4288301777779</v>
      </c>
      <c r="CD1774">
        <f t="shared" si="2268"/>
        <v>1297.7035166338096</v>
      </c>
      <c r="CE1774">
        <f t="shared" si="2269"/>
        <v>1336.0993153860154</v>
      </c>
      <c r="CF1774">
        <f t="shared" si="2270"/>
        <v>1308.5699460000001</v>
      </c>
      <c r="CG1774">
        <f t="shared" si="2271"/>
        <v>1315.5</v>
      </c>
      <c r="CH1774">
        <f t="shared" si="2272"/>
        <v>1303</v>
      </c>
    </row>
    <row r="1775" spans="1:86">
      <c r="A1775" s="1">
        <v>42088</v>
      </c>
      <c r="B1775">
        <v>1295.6999510000001</v>
      </c>
      <c r="C1775">
        <v>1307</v>
      </c>
      <c r="D1775">
        <v>1272.599976</v>
      </c>
      <c r="E1775">
        <v>1286.880005</v>
      </c>
      <c r="F1775">
        <v>2224858</v>
      </c>
      <c r="G1775">
        <f t="shared" si="2206"/>
        <v>-377705.98865942645</v>
      </c>
      <c r="H1775">
        <f t="shared" si="2234"/>
        <v>53507740.239358224</v>
      </c>
      <c r="I1775">
        <f t="shared" si="2207"/>
        <v>1290.544983</v>
      </c>
      <c r="J1775">
        <f t="shared" si="2214"/>
        <v>1308.7674864999999</v>
      </c>
      <c r="K1775">
        <f t="shared" si="2215"/>
        <v>1287.679993</v>
      </c>
      <c r="L1775">
        <f t="shared" si="2216"/>
        <v>3</v>
      </c>
      <c r="M1775">
        <f t="shared" si="2217"/>
        <v>6</v>
      </c>
      <c r="N1775">
        <f t="shared" si="2218"/>
        <v>70</v>
      </c>
      <c r="O1775">
        <f t="shared" si="2219"/>
        <v>40</v>
      </c>
      <c r="P1775">
        <f t="shared" si="2194"/>
        <v>34.40002400000003</v>
      </c>
      <c r="Q1775">
        <f t="shared" si="2195"/>
        <v>20.119995000000017</v>
      </c>
      <c r="R1775">
        <f t="shared" si="2196"/>
        <v>14.280029000000013</v>
      </c>
      <c r="S1775">
        <f t="shared" si="2197"/>
        <v>34.40002400000003</v>
      </c>
      <c r="T1775">
        <f t="shared" si="2233"/>
        <v>28.49766099296474</v>
      </c>
      <c r="U1775">
        <f t="shared" si="2198"/>
        <v>-13.65002400000003</v>
      </c>
      <c r="V1775">
        <f t="shared" si="2199"/>
        <v>22.09997599999997</v>
      </c>
      <c r="W1775">
        <f t="shared" si="2200"/>
        <v>0</v>
      </c>
      <c r="X1775">
        <f t="shared" si="2201"/>
        <v>22.09997599999997</v>
      </c>
      <c r="Y1775">
        <f t="shared" si="2231"/>
        <v>4.307611855556031</v>
      </c>
      <c r="Z1775">
        <f t="shared" si="2232"/>
        <v>7.5219459064598428</v>
      </c>
      <c r="AA1775">
        <f t="shared" si="2228"/>
        <v>15.115668112619691</v>
      </c>
      <c r="AB1775">
        <f t="shared" si="2229"/>
        <v>26.394958899668282</v>
      </c>
      <c r="AC1775">
        <f t="shared" si="2230"/>
        <v>27.17205592608779</v>
      </c>
      <c r="AD1775">
        <f t="shared" si="2238"/>
        <v>7.6235345009151185</v>
      </c>
      <c r="AE1775">
        <f t="shared" si="2211"/>
        <v>1298.9379881999998</v>
      </c>
      <c r="AF1775">
        <f t="shared" si="2213"/>
        <v>1295.7283325000001</v>
      </c>
      <c r="AG1775">
        <f t="shared" si="2235"/>
        <v>1316.7765015</v>
      </c>
      <c r="AH1775">
        <f t="shared" si="2220"/>
        <v>1294.8080077999998</v>
      </c>
      <c r="AI1775">
        <f t="shared" si="2221"/>
        <v>1315.1219960639071</v>
      </c>
      <c r="AJ1775">
        <f t="shared" si="2222"/>
        <v>1274.4940195360925</v>
      </c>
      <c r="AK1775">
        <f t="shared" si="2223"/>
        <v>0.30486345918379187</v>
      </c>
      <c r="AL1775">
        <f t="shared" si="2202"/>
        <v>-0.16976633504674296</v>
      </c>
      <c r="AM1775">
        <f t="shared" si="2203"/>
        <v>-377705.98865942645</v>
      </c>
      <c r="AN1775">
        <f t="shared" si="2236"/>
        <v>-3703848.3035341208</v>
      </c>
      <c r="AO1775">
        <f t="shared" si="2237"/>
        <v>44527118</v>
      </c>
      <c r="AP1775">
        <f t="shared" si="2239"/>
        <v>-8.3181855684756445E-2</v>
      </c>
      <c r="AQ1775">
        <f t="shared" si="2240"/>
        <v>1295.1673374602283</v>
      </c>
      <c r="AR1775">
        <f t="shared" si="2241"/>
        <v>1284.8198117595546</v>
      </c>
      <c r="AS1775">
        <f t="shared" si="2242"/>
        <v>1299.8886449097233</v>
      </c>
      <c r="AT1775">
        <f t="shared" si="2243"/>
        <v>1303.9855048921743</v>
      </c>
      <c r="AU1775">
        <f t="shared" si="2244"/>
        <v>1301.6502139364318</v>
      </c>
      <c r="AV1775">
        <f t="shared" si="2245"/>
        <v>1302.7843185149979</v>
      </c>
      <c r="AW1775">
        <f t="shared" si="2246"/>
        <v>-1.1341045785661663</v>
      </c>
      <c r="AX1775">
        <f t="shared" si="2273"/>
        <v>3.8637128010484303</v>
      </c>
      <c r="AY1775">
        <f t="shared" si="2247"/>
        <v>-4.997817379614597</v>
      </c>
      <c r="AZ1775">
        <f t="shared" si="2204"/>
        <v>1288.8266603333334</v>
      </c>
      <c r="BA1775">
        <f t="shared" si="2205"/>
        <v>2867456305.8558993</v>
      </c>
      <c r="BB1775">
        <f t="shared" si="2208"/>
        <v>0</v>
      </c>
      <c r="BC1775">
        <f t="shared" si="2209"/>
        <v>2867456305.8558993</v>
      </c>
      <c r="BD1775">
        <f t="shared" si="2224"/>
        <v>9414413741.2015553</v>
      </c>
      <c r="BE1775">
        <f t="shared" si="2225"/>
        <v>27758686975.65517</v>
      </c>
      <c r="BF1775">
        <f t="shared" si="2226"/>
        <v>0.33915198328574231</v>
      </c>
      <c r="BG1775">
        <f t="shared" si="2227"/>
        <v>25.325876936955225</v>
      </c>
      <c r="BH1775">
        <f t="shared" si="2248"/>
        <v>282740474</v>
      </c>
      <c r="BI1775">
        <f t="shared" si="2249"/>
        <v>-8.7052366416176682E-2</v>
      </c>
      <c r="BJ1775">
        <f t="shared" si="2210"/>
        <v>-977.00190000000475</v>
      </c>
      <c r="BK1775">
        <f t="shared" si="2250"/>
        <v>-6.7688178424330789E-3</v>
      </c>
      <c r="BL1775">
        <f t="shared" si="2251"/>
        <v>0.99323118215756689</v>
      </c>
      <c r="BM1775">
        <f t="shared" si="2252"/>
        <v>10.706411879310842</v>
      </c>
      <c r="BN1775">
        <f t="shared" si="2253"/>
        <v>1289.799988</v>
      </c>
      <c r="BO1775">
        <f t="shared" si="2212"/>
        <v>1299.3060181999999</v>
      </c>
      <c r="BP1775">
        <f t="shared" si="2254"/>
        <v>1305.685446367647</v>
      </c>
      <c r="BQ1775">
        <f t="shared" si="2255"/>
        <v>-6.3794281676471201</v>
      </c>
      <c r="BR1775">
        <f t="shared" si="2256"/>
        <v>-22.65002400000003</v>
      </c>
      <c r="BS1775">
        <f t="shared" si="2257"/>
        <v>-22.450072999999975</v>
      </c>
      <c r="BT1775">
        <f t="shared" si="2258"/>
        <v>-5.4499510000000555</v>
      </c>
      <c r="BU1775">
        <f t="shared" si="2259"/>
        <v>-16.25</v>
      </c>
      <c r="BV1775">
        <f t="shared" si="2260"/>
        <v>1296.7846597333335</v>
      </c>
      <c r="BW1775">
        <f t="shared" si="2261"/>
        <v>1296.482851952381</v>
      </c>
      <c r="BX1775">
        <f t="shared" si="2262"/>
        <v>1295.024726981818</v>
      </c>
      <c r="BY1775">
        <f t="shared" si="2263"/>
        <v>1305.5225271952379</v>
      </c>
      <c r="BZ1775">
        <f t="shared" si="2264"/>
        <v>1319.969971</v>
      </c>
      <c r="CA1775">
        <f t="shared" si="2265"/>
        <v>1272.599976</v>
      </c>
      <c r="CB1775">
        <f t="shared" si="2266"/>
        <v>1300.9717508399999</v>
      </c>
      <c r="CC1775">
        <f t="shared" si="2267"/>
        <v>1292.3649567499999</v>
      </c>
      <c r="CD1775">
        <f t="shared" si="2268"/>
        <v>1295.9907304336905</v>
      </c>
      <c r="CE1775">
        <f t="shared" si="2269"/>
        <v>1332.0817718202916</v>
      </c>
      <c r="CF1775">
        <f t="shared" si="2270"/>
        <v>1295.650024</v>
      </c>
      <c r="CG1775">
        <f t="shared" si="2271"/>
        <v>1318.5</v>
      </c>
      <c r="CH1775">
        <f t="shared" si="2272"/>
        <v>1291.0500489999999</v>
      </c>
    </row>
    <row r="1776" spans="1:86">
      <c r="A1776" s="1">
        <v>42089</v>
      </c>
      <c r="B1776">
        <v>1276.650024</v>
      </c>
      <c r="C1776">
        <v>1293.349976</v>
      </c>
      <c r="D1776">
        <v>1250.5</v>
      </c>
      <c r="E1776">
        <v>1256.5500489999999</v>
      </c>
      <c r="F1776">
        <v>3091642</v>
      </c>
      <c r="G1776">
        <f t="shared" si="2206"/>
        <v>-2218615.3457746701</v>
      </c>
      <c r="H1776">
        <f t="shared" si="2234"/>
        <v>51289124.893583551</v>
      </c>
      <c r="I1776">
        <f t="shared" si="2207"/>
        <v>1269.2625122499999</v>
      </c>
      <c r="J1776">
        <f t="shared" si="2214"/>
        <v>1308.7674864999999</v>
      </c>
      <c r="K1776">
        <f t="shared" si="2215"/>
        <v>1269.2625122499999</v>
      </c>
      <c r="L1776">
        <f t="shared" si="2216"/>
        <v>4</v>
      </c>
      <c r="M1776">
        <f t="shared" si="2217"/>
        <v>1</v>
      </c>
      <c r="N1776">
        <f t="shared" si="2218"/>
        <v>60</v>
      </c>
      <c r="O1776">
        <f t="shared" si="2219"/>
        <v>90</v>
      </c>
      <c r="P1776">
        <f t="shared" si="2194"/>
        <v>42.84997599999997</v>
      </c>
      <c r="Q1776">
        <f t="shared" si="2195"/>
        <v>36.799927000000025</v>
      </c>
      <c r="R1776">
        <f t="shared" si="2196"/>
        <v>6.0500489999999445</v>
      </c>
      <c r="S1776">
        <f t="shared" si="2197"/>
        <v>42.84997599999997</v>
      </c>
      <c r="T1776">
        <f t="shared" si="2233"/>
        <v>29.52282635061011</v>
      </c>
      <c r="U1776">
        <f t="shared" si="2198"/>
        <v>-7.4000249999999141</v>
      </c>
      <c r="V1776">
        <f t="shared" si="2199"/>
        <v>-1.5500489999999445</v>
      </c>
      <c r="W1776">
        <f t="shared" si="2200"/>
        <v>0</v>
      </c>
      <c r="X1776">
        <f t="shared" si="2201"/>
        <v>0</v>
      </c>
      <c r="Y1776">
        <f t="shared" si="2231"/>
        <v>3.999925294444886</v>
      </c>
      <c r="Z1776">
        <f t="shared" si="2232"/>
        <v>6.984664055998425</v>
      </c>
      <c r="AA1776">
        <f t="shared" si="2228"/>
        <v>13.548585243642247</v>
      </c>
      <c r="AB1776">
        <f t="shared" si="2229"/>
        <v>23.658520945959776</v>
      </c>
      <c r="AC1776">
        <f t="shared" si="2230"/>
        <v>27.172055926087779</v>
      </c>
      <c r="AD1776">
        <f t="shared" si="2238"/>
        <v>8.7735527883427178</v>
      </c>
      <c r="AE1776">
        <f t="shared" si="2211"/>
        <v>1290.6239989999999</v>
      </c>
      <c r="AF1776">
        <f t="shared" si="2213"/>
        <v>1291.8733316666667</v>
      </c>
      <c r="AG1776">
        <f t="shared" si="2235"/>
        <v>1312.7990051499999</v>
      </c>
      <c r="AH1776">
        <f t="shared" si="2220"/>
        <v>1289.5100098</v>
      </c>
      <c r="AI1776">
        <f t="shared" si="2221"/>
        <v>1317.7793640424325</v>
      </c>
      <c r="AJ1776">
        <f t="shared" si="2222"/>
        <v>1261.2406555575676</v>
      </c>
      <c r="AK1776">
        <f t="shared" si="2223"/>
        <v>-8.2962746820142083E-2</v>
      </c>
      <c r="AL1776">
        <f t="shared" si="2202"/>
        <v>-0.7176171580586207</v>
      </c>
      <c r="AM1776">
        <f t="shared" si="2203"/>
        <v>-2218615.3457746701</v>
      </c>
      <c r="AN1776">
        <f t="shared" si="2236"/>
        <v>-4437913.8110716604</v>
      </c>
      <c r="AO1776">
        <f t="shared" si="2237"/>
        <v>45850766</v>
      </c>
      <c r="AP1776">
        <f t="shared" si="2239"/>
        <v>-9.6790396284146277E-2</v>
      </c>
      <c r="AQ1776">
        <f t="shared" si="2240"/>
        <v>1282.0374593837507</v>
      </c>
      <c r="AR1776">
        <f t="shared" si="2241"/>
        <v>1277.0051722480816</v>
      </c>
      <c r="AS1776">
        <f t="shared" si="2242"/>
        <v>1292.0876976459731</v>
      </c>
      <c r="AT1776">
        <f t="shared" si="2243"/>
        <v>1299.7163138618787</v>
      </c>
      <c r="AU1776">
        <f t="shared" si="2244"/>
        <v>1294.8851891959671</v>
      </c>
      <c r="AV1776">
        <f t="shared" si="2245"/>
        <v>1299.547919648948</v>
      </c>
      <c r="AW1776">
        <f t="shared" si="2246"/>
        <v>-4.6627304529808953</v>
      </c>
      <c r="AX1776">
        <f t="shared" si="2273"/>
        <v>2.1584241502425652</v>
      </c>
      <c r="AY1776">
        <f t="shared" si="2247"/>
        <v>-6.8211546032234605</v>
      </c>
      <c r="AZ1776">
        <f t="shared" si="2204"/>
        <v>1266.8000083333334</v>
      </c>
      <c r="BA1776">
        <f t="shared" si="2205"/>
        <v>3916492111.3636837</v>
      </c>
      <c r="BB1776">
        <f t="shared" si="2208"/>
        <v>0</v>
      </c>
      <c r="BC1776">
        <f t="shared" si="2209"/>
        <v>3916492111.3636837</v>
      </c>
      <c r="BD1776">
        <f t="shared" si="2224"/>
        <v>9414413741.2015553</v>
      </c>
      <c r="BE1776">
        <f t="shared" si="2225"/>
        <v>28723474641.9403</v>
      </c>
      <c r="BF1776">
        <f t="shared" si="2226"/>
        <v>0.32776026781436779</v>
      </c>
      <c r="BG1776">
        <f t="shared" si="2227"/>
        <v>24.685199260699036</v>
      </c>
      <c r="BH1776">
        <f t="shared" si="2248"/>
        <v>279648832</v>
      </c>
      <c r="BI1776">
        <f t="shared" si="2249"/>
        <v>-0.3587963462124934</v>
      </c>
      <c r="BJ1776">
        <f t="shared" si="2210"/>
        <v>-3132.9956000000038</v>
      </c>
      <c r="BK1776">
        <f t="shared" si="2250"/>
        <v>-2.3568596825000818E-2</v>
      </c>
      <c r="BL1776">
        <f t="shared" si="2251"/>
        <v>0.97643140317499921</v>
      </c>
      <c r="BM1776">
        <f t="shared" si="2252"/>
        <v>14.899257898038393</v>
      </c>
      <c r="BN1776">
        <f t="shared" si="2253"/>
        <v>1271.924988</v>
      </c>
      <c r="BO1776">
        <f t="shared" si="2212"/>
        <v>1294.9930055</v>
      </c>
      <c r="BP1776">
        <f t="shared" si="2254"/>
        <v>1305.7876515294115</v>
      </c>
      <c r="BQ1776">
        <f t="shared" si="2255"/>
        <v>-10.794646029411524</v>
      </c>
      <c r="BR1776">
        <f t="shared" si="2256"/>
        <v>-34.630004999999983</v>
      </c>
      <c r="BS1776">
        <f t="shared" si="2257"/>
        <v>-37</v>
      </c>
      <c r="BT1776">
        <f t="shared" si="2258"/>
        <v>-26.619995000000017</v>
      </c>
      <c r="BU1776">
        <f t="shared" si="2259"/>
        <v>-42.34997599999997</v>
      </c>
      <c r="BV1776">
        <f t="shared" si="2260"/>
        <v>1282.6553466666664</v>
      </c>
      <c r="BW1776">
        <f t="shared" si="2261"/>
        <v>1285.2890566666665</v>
      </c>
      <c r="BX1776">
        <f t="shared" si="2262"/>
        <v>1288.0687344727273</v>
      </c>
      <c r="BY1776">
        <f t="shared" si="2263"/>
        <v>1299.7866745761901</v>
      </c>
      <c r="BZ1776">
        <f t="shared" si="2264"/>
        <v>1319.969971</v>
      </c>
      <c r="CA1776">
        <f t="shared" si="2265"/>
        <v>1250.5</v>
      </c>
      <c r="CB1776">
        <f t="shared" si="2266"/>
        <v>1301.0972790666667</v>
      </c>
      <c r="CC1776">
        <f t="shared" si="2267"/>
        <v>1299.4553476444444</v>
      </c>
      <c r="CD1776">
        <f t="shared" si="2268"/>
        <v>1290.1365976280954</v>
      </c>
      <c r="CE1776">
        <f t="shared" si="2269"/>
        <v>1330.6132230122746</v>
      </c>
      <c r="CF1776">
        <f t="shared" si="2270"/>
        <v>1286.880005</v>
      </c>
      <c r="CG1776">
        <f t="shared" si="2271"/>
        <v>1307</v>
      </c>
      <c r="CH1776">
        <f t="shared" si="2272"/>
        <v>1272.599976</v>
      </c>
    </row>
    <row r="1777" spans="1:86">
      <c r="A1777" s="1">
        <v>42090</v>
      </c>
      <c r="B1777">
        <v>1265.5</v>
      </c>
      <c r="C1777">
        <v>1285.9499510000001</v>
      </c>
      <c r="D1777">
        <v>1252.0500489999999</v>
      </c>
      <c r="E1777">
        <v>1257.400024</v>
      </c>
      <c r="F1777">
        <v>2751776</v>
      </c>
      <c r="G1777">
        <f t="shared" si="2206"/>
        <v>-1883222.8811384654</v>
      </c>
      <c r="H1777">
        <f t="shared" si="2234"/>
        <v>49405902.012445085</v>
      </c>
      <c r="I1777">
        <f t="shared" si="2207"/>
        <v>1265.2250060000001</v>
      </c>
      <c r="J1777">
        <f t="shared" si="2214"/>
        <v>1308.7674864999999</v>
      </c>
      <c r="K1777">
        <f t="shared" si="2215"/>
        <v>1265.2250060000001</v>
      </c>
      <c r="L1777">
        <f t="shared" si="2216"/>
        <v>5</v>
      </c>
      <c r="M1777">
        <f t="shared" si="2217"/>
        <v>1</v>
      </c>
      <c r="N1777">
        <f t="shared" si="2218"/>
        <v>50</v>
      </c>
      <c r="O1777">
        <f t="shared" si="2219"/>
        <v>90</v>
      </c>
      <c r="P1777">
        <f t="shared" si="2194"/>
        <v>33.899902000000111</v>
      </c>
      <c r="Q1777">
        <f t="shared" si="2195"/>
        <v>28.549927000000025</v>
      </c>
      <c r="R1777">
        <f t="shared" si="2196"/>
        <v>5.3499750000000859</v>
      </c>
      <c r="S1777">
        <f t="shared" si="2197"/>
        <v>33.899902000000111</v>
      </c>
      <c r="T1777">
        <f t="shared" si="2233"/>
        <v>29.835474611280826</v>
      </c>
      <c r="U1777">
        <f t="shared" si="2198"/>
        <v>-1</v>
      </c>
      <c r="V1777">
        <f t="shared" si="2199"/>
        <v>-7.9499510000000555</v>
      </c>
      <c r="W1777">
        <f t="shared" si="2200"/>
        <v>0</v>
      </c>
      <c r="X1777">
        <f t="shared" si="2201"/>
        <v>0</v>
      </c>
      <c r="Y1777">
        <f t="shared" si="2231"/>
        <v>3.7142163448416801</v>
      </c>
      <c r="Z1777">
        <f t="shared" si="2232"/>
        <v>6.4857594805699659</v>
      </c>
      <c r="AA1777">
        <f t="shared" si="2228"/>
        <v>12.448993666879126</v>
      </c>
      <c r="AB1777">
        <f t="shared" si="2229"/>
        <v>21.738415644702673</v>
      </c>
      <c r="AC1777">
        <f t="shared" si="2230"/>
        <v>27.172055926087772</v>
      </c>
      <c r="AD1777">
        <f t="shared" si="2238"/>
        <v>10.190514645152534</v>
      </c>
      <c r="AE1777">
        <f t="shared" si="2211"/>
        <v>1281.0100096000001</v>
      </c>
      <c r="AF1777">
        <f t="shared" si="2213"/>
        <v>1285.0866698333332</v>
      </c>
      <c r="AG1777">
        <f t="shared" si="2235"/>
        <v>1309.2580077999996</v>
      </c>
      <c r="AH1777">
        <f t="shared" si="2220"/>
        <v>1286.1320068</v>
      </c>
      <c r="AI1777">
        <f t="shared" si="2221"/>
        <v>1320.2614314712712</v>
      </c>
      <c r="AJ1777">
        <f t="shared" si="2222"/>
        <v>1252.0025821287288</v>
      </c>
      <c r="AK1777">
        <f t="shared" si="2223"/>
        <v>7.9073144702239417E-2</v>
      </c>
      <c r="AL1777">
        <f t="shared" si="2202"/>
        <v>-0.68436634418588771</v>
      </c>
      <c r="AM1777">
        <f t="shared" si="2203"/>
        <v>-1883222.8811384654</v>
      </c>
      <c r="AN1777">
        <f t="shared" si="2236"/>
        <v>-6166262.3618795602</v>
      </c>
      <c r="AO1777">
        <f t="shared" si="2237"/>
        <v>46610548</v>
      </c>
      <c r="AP1777">
        <f t="shared" si="2239"/>
        <v>-0.13229328180993624</v>
      </c>
      <c r="AQ1777">
        <f t="shared" si="2240"/>
        <v>1273.6607313532754</v>
      </c>
      <c r="AR1777">
        <f t="shared" si="2241"/>
        <v>1278.4486327673783</v>
      </c>
      <c r="AS1777">
        <f t="shared" si="2242"/>
        <v>1285.8439163896981</v>
      </c>
      <c r="AT1777">
        <f t="shared" si="2243"/>
        <v>1295.9078477743096</v>
      </c>
      <c r="AU1777">
        <f t="shared" si="2244"/>
        <v>1289.262414416572</v>
      </c>
      <c r="AV1777">
        <f t="shared" si="2245"/>
        <v>1296.5975669535217</v>
      </c>
      <c r="AW1777">
        <f t="shared" si="2246"/>
        <v>-7.3351525369496358</v>
      </c>
      <c r="AX1777">
        <f t="shared" si="2273"/>
        <v>0.25970881280412494</v>
      </c>
      <c r="AY1777">
        <f t="shared" si="2247"/>
        <v>-7.5948613497537609</v>
      </c>
      <c r="AZ1777">
        <f t="shared" si="2204"/>
        <v>1265.1333413333334</v>
      </c>
      <c r="BA1777">
        <f t="shared" si="2205"/>
        <v>3481363565.480875</v>
      </c>
      <c r="BB1777">
        <f t="shared" si="2208"/>
        <v>0</v>
      </c>
      <c r="BC1777">
        <f t="shared" si="2209"/>
        <v>3481363565.480875</v>
      </c>
      <c r="BD1777">
        <f t="shared" si="2224"/>
        <v>9414413741.2015553</v>
      </c>
      <c r="BE1777">
        <f t="shared" si="2225"/>
        <v>28391071699.890388</v>
      </c>
      <c r="BF1777">
        <f t="shared" si="2226"/>
        <v>0.33159768819991048</v>
      </c>
      <c r="BG1777">
        <f t="shared" si="2227"/>
        <v>24.902242707267931</v>
      </c>
      <c r="BH1777">
        <f t="shared" si="2248"/>
        <v>282400608</v>
      </c>
      <c r="BI1777">
        <f t="shared" si="2249"/>
        <v>-0.56572314524577338</v>
      </c>
      <c r="BJ1777">
        <f t="shared" si="2210"/>
        <v>-15.002499999991414</v>
      </c>
      <c r="BK1777">
        <f t="shared" si="2250"/>
        <v>6.7643545171680293E-4</v>
      </c>
      <c r="BL1777">
        <f t="shared" si="2251"/>
        <v>1.0006764354517168</v>
      </c>
      <c r="BM1777">
        <f t="shared" si="2252"/>
        <v>17.987786198725637</v>
      </c>
      <c r="BN1777">
        <f t="shared" si="2253"/>
        <v>1269</v>
      </c>
      <c r="BO1777">
        <f t="shared" si="2212"/>
        <v>1288.9500000999999</v>
      </c>
      <c r="BP1777">
        <f t="shared" si="2254"/>
        <v>1305.5325048235293</v>
      </c>
      <c r="BQ1777">
        <f t="shared" si="2255"/>
        <v>-16.582504723529382</v>
      </c>
      <c r="BR1777">
        <f t="shared" si="2256"/>
        <v>-23.75</v>
      </c>
      <c r="BS1777">
        <f t="shared" si="2257"/>
        <v>-23.949951000000056</v>
      </c>
      <c r="BT1777">
        <f t="shared" si="2258"/>
        <v>-19.050048999999944</v>
      </c>
      <c r="BU1777">
        <f t="shared" si="2259"/>
        <v>-27.09997599999997</v>
      </c>
      <c r="BV1777">
        <f t="shared" si="2260"/>
        <v>1271.5806883333332</v>
      </c>
      <c r="BW1777">
        <f t="shared" si="2261"/>
        <v>1275.439540190476</v>
      </c>
      <c r="BX1777">
        <f t="shared" si="2262"/>
        <v>1282.2305552363637</v>
      </c>
      <c r="BY1777">
        <f t="shared" si="2263"/>
        <v>1294.5105811333333</v>
      </c>
      <c r="BZ1777">
        <f t="shared" si="2264"/>
        <v>1318.5</v>
      </c>
      <c r="CA1777">
        <f t="shared" si="2265"/>
        <v>1250.5</v>
      </c>
      <c r="CB1777">
        <f t="shared" si="2266"/>
        <v>1295.12715432</v>
      </c>
      <c r="CC1777">
        <f t="shared" si="2267"/>
        <v>1298.4288441944445</v>
      </c>
      <c r="CD1777">
        <f t="shared" si="2268"/>
        <v>1288.8204137615476</v>
      </c>
      <c r="CE1777">
        <f t="shared" si="2269"/>
        <v>1330.7719563493401</v>
      </c>
      <c r="CF1777">
        <f t="shared" si="2270"/>
        <v>1256.5500489999999</v>
      </c>
      <c r="CG1777">
        <f t="shared" si="2271"/>
        <v>1293.349976</v>
      </c>
      <c r="CH1777">
        <f t="shared" si="2272"/>
        <v>1250.5</v>
      </c>
    </row>
    <row r="1778" spans="1:86">
      <c r="A1778" s="1">
        <v>42093</v>
      </c>
      <c r="B1778">
        <v>1262.5</v>
      </c>
      <c r="C1778">
        <v>1284.9499510000001</v>
      </c>
      <c r="D1778">
        <v>1260</v>
      </c>
      <c r="E1778">
        <v>1282.0699460000001</v>
      </c>
      <c r="F1778">
        <v>1339006</v>
      </c>
      <c r="G1778">
        <f t="shared" si="2206"/>
        <v>1029879.6233566175</v>
      </c>
      <c r="H1778">
        <f t="shared" si="2234"/>
        <v>50435781.635801703</v>
      </c>
      <c r="I1778">
        <f t="shared" si="2207"/>
        <v>1272.37997425</v>
      </c>
      <c r="J1778">
        <f t="shared" si="2214"/>
        <v>1308.7674864999999</v>
      </c>
      <c r="K1778">
        <f t="shared" si="2215"/>
        <v>1265.2250060000001</v>
      </c>
      <c r="L1778">
        <f t="shared" si="2216"/>
        <v>6</v>
      </c>
      <c r="M1778">
        <f t="shared" si="2217"/>
        <v>2</v>
      </c>
      <c r="N1778">
        <f t="shared" si="2218"/>
        <v>40</v>
      </c>
      <c r="O1778">
        <f t="shared" si="2219"/>
        <v>80</v>
      </c>
      <c r="P1778">
        <f t="shared" si="2194"/>
        <v>24.949951000000056</v>
      </c>
      <c r="Q1778">
        <f t="shared" si="2195"/>
        <v>2.8800049999999828</v>
      </c>
      <c r="R1778">
        <f t="shared" si="2196"/>
        <v>22.069946000000073</v>
      </c>
      <c r="S1778">
        <f t="shared" si="2197"/>
        <v>24.949951000000056</v>
      </c>
      <c r="T1778">
        <f t="shared" si="2233"/>
        <v>29.486508639046487</v>
      </c>
      <c r="U1778">
        <f t="shared" si="2198"/>
        <v>-0.22998000000006869</v>
      </c>
      <c r="V1778">
        <f t="shared" si="2199"/>
        <v>-0.5</v>
      </c>
      <c r="W1778">
        <f t="shared" si="2200"/>
        <v>0</v>
      </c>
      <c r="X1778">
        <f t="shared" si="2201"/>
        <v>0</v>
      </c>
      <c r="Y1778">
        <f t="shared" si="2231"/>
        <v>3.4489151773529882</v>
      </c>
      <c r="Z1778">
        <f t="shared" si="2232"/>
        <v>6.022490946243539</v>
      </c>
      <c r="AA1778">
        <f t="shared" si="2228"/>
        <v>11.69658713946853</v>
      </c>
      <c r="AB1778">
        <f t="shared" si="2229"/>
        <v>20.424564399830178</v>
      </c>
      <c r="AC1778">
        <f t="shared" si="2230"/>
        <v>27.172055926087772</v>
      </c>
      <c r="AD1778">
        <f t="shared" si="2238"/>
        <v>11.607476501962354</v>
      </c>
      <c r="AE1778">
        <f t="shared" si="2211"/>
        <v>1275.7100095999999</v>
      </c>
      <c r="AF1778">
        <f t="shared" si="2213"/>
        <v>1281.1866656666668</v>
      </c>
      <c r="AG1778">
        <f t="shared" si="2235"/>
        <v>1306.8025023999996</v>
      </c>
      <c r="AH1778">
        <f t="shared" si="2220"/>
        <v>1286.2239989999998</v>
      </c>
      <c r="AI1778">
        <f t="shared" si="2221"/>
        <v>1320.3041376773022</v>
      </c>
      <c r="AJ1778">
        <f t="shared" si="2222"/>
        <v>1252.1438603226975</v>
      </c>
      <c r="AK1778">
        <f t="shared" si="2223"/>
        <v>0.4390546347341247</v>
      </c>
      <c r="AL1778">
        <f t="shared" si="2202"/>
        <v>0.7691374223540578</v>
      </c>
      <c r="AM1778">
        <f t="shared" si="2203"/>
        <v>1029879.6233566175</v>
      </c>
      <c r="AN1778">
        <f t="shared" si="2236"/>
        <v>-6716867.3473998755</v>
      </c>
      <c r="AO1778">
        <f t="shared" si="2237"/>
        <v>45072178</v>
      </c>
      <c r="AP1778">
        <f t="shared" si="2239"/>
        <v>-0.14902468985190545</v>
      </c>
      <c r="AQ1778">
        <f t="shared" si="2240"/>
        <v>1276.5198643331619</v>
      </c>
      <c r="AR1778">
        <f t="shared" si="2241"/>
        <v>1278.0272141636756</v>
      </c>
      <c r="AS1778">
        <f t="shared" si="2242"/>
        <v>1285.1646017195524</v>
      </c>
      <c r="AT1778">
        <f t="shared" si="2243"/>
        <v>1294.6624366146218</v>
      </c>
      <c r="AU1778">
        <f t="shared" si="2244"/>
        <v>1288.1835441540861</v>
      </c>
      <c r="AV1778">
        <f t="shared" si="2245"/>
        <v>1295.5806334867752</v>
      </c>
      <c r="AW1778">
        <f t="shared" si="2246"/>
        <v>-7.3970893326891201</v>
      </c>
      <c r="AX1778">
        <f t="shared" si="2273"/>
        <v>-1.2716508162945241</v>
      </c>
      <c r="AY1778">
        <f t="shared" si="2247"/>
        <v>-6.1254385163945955</v>
      </c>
      <c r="AZ1778">
        <f t="shared" si="2204"/>
        <v>1275.673299</v>
      </c>
      <c r="BA1778">
        <f t="shared" si="2205"/>
        <v>1708134201.400794</v>
      </c>
      <c r="BB1778">
        <f t="shared" si="2208"/>
        <v>1708134201.400794</v>
      </c>
      <c r="BC1778">
        <f t="shared" si="2209"/>
        <v>0</v>
      </c>
      <c r="BD1778">
        <f t="shared" si="2224"/>
        <v>11122547942.602348</v>
      </c>
      <c r="BE1778">
        <f t="shared" si="2225"/>
        <v>24384096684.083649</v>
      </c>
      <c r="BF1778">
        <f t="shared" si="2226"/>
        <v>0.45613942918223516</v>
      </c>
      <c r="BG1778">
        <f t="shared" si="2227"/>
        <v>31.325257735682783</v>
      </c>
      <c r="BH1778">
        <f t="shared" si="2248"/>
        <v>283739614</v>
      </c>
      <c r="BI1778">
        <f t="shared" si="2249"/>
        <v>-0.57094781609859768</v>
      </c>
      <c r="BJ1778">
        <f t="shared" si="2210"/>
        <v>2366.9922000000042</v>
      </c>
      <c r="BK1778">
        <f t="shared" si="2250"/>
        <v>1.961978807787906E-2</v>
      </c>
      <c r="BL1778">
        <f t="shared" si="2251"/>
        <v>1.019619788077879</v>
      </c>
      <c r="BM1778">
        <f t="shared" si="2252"/>
        <v>17.961810199106548</v>
      </c>
      <c r="BN1778">
        <f t="shared" si="2253"/>
        <v>1272.4749755</v>
      </c>
      <c r="BO1778">
        <f t="shared" si="2212"/>
        <v>1281.5949952000001</v>
      </c>
      <c r="BP1778">
        <f t="shared" si="2254"/>
        <v>1305.1225029558823</v>
      </c>
      <c r="BQ1778">
        <f t="shared" si="2255"/>
        <v>-23.527507755882198</v>
      </c>
      <c r="BR1778">
        <f t="shared" si="2256"/>
        <v>-9.780029999999897</v>
      </c>
      <c r="BS1778">
        <f t="shared" si="2257"/>
        <v>-18.880004999999983</v>
      </c>
      <c r="BT1778">
        <f t="shared" si="2258"/>
        <v>-18.400024999999914</v>
      </c>
      <c r="BU1778">
        <f t="shared" si="2259"/>
        <v>-28.75</v>
      </c>
      <c r="BV1778">
        <f t="shared" si="2260"/>
        <v>1271.9340004666667</v>
      </c>
      <c r="BW1778">
        <f t="shared" si="2261"/>
        <v>1274.5776190952381</v>
      </c>
      <c r="BX1778">
        <f t="shared" si="2262"/>
        <v>1281.4919987272729</v>
      </c>
      <c r="BY1778">
        <f t="shared" si="2263"/>
        <v>1291.9212419142855</v>
      </c>
      <c r="BZ1778">
        <f t="shared" si="2264"/>
        <v>1318.5</v>
      </c>
      <c r="CA1778">
        <f t="shared" si="2265"/>
        <v>1250.5</v>
      </c>
      <c r="CB1778">
        <f t="shared" si="2266"/>
        <v>1283.2876865866667</v>
      </c>
      <c r="CC1778">
        <f t="shared" si="2267"/>
        <v>1292.8037395444444</v>
      </c>
      <c r="CD1778">
        <f t="shared" si="2268"/>
        <v>1291.3003074582537</v>
      </c>
      <c r="CE1778">
        <f t="shared" si="2269"/>
        <v>1330.8584957153057</v>
      </c>
      <c r="CF1778">
        <f t="shared" si="2270"/>
        <v>1257.400024</v>
      </c>
      <c r="CG1778">
        <f t="shared" si="2271"/>
        <v>1285.9499510000001</v>
      </c>
      <c r="CH1778">
        <f t="shared" si="2272"/>
        <v>1252.0500489999999</v>
      </c>
    </row>
    <row r="1779" spans="1:86">
      <c r="A1779" s="1">
        <v>42094</v>
      </c>
      <c r="B1779">
        <v>1284.719971</v>
      </c>
      <c r="C1779">
        <v>1284.719971</v>
      </c>
      <c r="D1779">
        <v>1260.5</v>
      </c>
      <c r="E1779">
        <v>1276.969971</v>
      </c>
      <c r="F1779">
        <v>2427028</v>
      </c>
      <c r="G1779">
        <f t="shared" si="2206"/>
        <v>873808.38631838083</v>
      </c>
      <c r="H1779">
        <f t="shared" si="2234"/>
        <v>51309590.022120081</v>
      </c>
      <c r="I1779">
        <f t="shared" si="2207"/>
        <v>1276.7274782499999</v>
      </c>
      <c r="J1779">
        <f t="shared" si="2214"/>
        <v>1308.7674864999999</v>
      </c>
      <c r="K1779">
        <f t="shared" si="2215"/>
        <v>1265.2250060000001</v>
      </c>
      <c r="L1779">
        <f t="shared" si="2216"/>
        <v>7</v>
      </c>
      <c r="M1779">
        <f t="shared" si="2217"/>
        <v>3</v>
      </c>
      <c r="N1779">
        <f t="shared" si="2218"/>
        <v>30</v>
      </c>
      <c r="O1779">
        <f t="shared" si="2219"/>
        <v>70</v>
      </c>
      <c r="P1779">
        <f t="shared" si="2194"/>
        <v>24.219970999999987</v>
      </c>
      <c r="Q1779">
        <f t="shared" si="2195"/>
        <v>7.75</v>
      </c>
      <c r="R1779">
        <f t="shared" si="2196"/>
        <v>16.469970999999987</v>
      </c>
      <c r="S1779">
        <f t="shared" si="2197"/>
        <v>24.219970999999987</v>
      </c>
      <c r="T1779">
        <f t="shared" si="2233"/>
        <v>29.110327379114597</v>
      </c>
      <c r="U1779">
        <f t="shared" si="2198"/>
        <v>-2.9199220000000423</v>
      </c>
      <c r="V1779">
        <f t="shared" si="2199"/>
        <v>-0.61999500000001717</v>
      </c>
      <c r="W1779">
        <f t="shared" si="2200"/>
        <v>0</v>
      </c>
      <c r="X1779">
        <f t="shared" si="2201"/>
        <v>0</v>
      </c>
      <c r="Y1779">
        <f t="shared" si="2231"/>
        <v>3.2025640932563459</v>
      </c>
      <c r="Z1779">
        <f t="shared" si="2232"/>
        <v>5.5923130215118571</v>
      </c>
      <c r="AA1779">
        <f t="shared" si="2228"/>
        <v>11.001470548744317</v>
      </c>
      <c r="AB1779">
        <f t="shared" si="2229"/>
        <v>19.210752763722265</v>
      </c>
      <c r="AC1779">
        <f t="shared" si="2230"/>
        <v>27.172055926087772</v>
      </c>
      <c r="AD1779">
        <f t="shared" si="2238"/>
        <v>13.177396929311188</v>
      </c>
      <c r="AE1779">
        <f t="shared" si="2211"/>
        <v>1271.9739990000003</v>
      </c>
      <c r="AF1779">
        <f t="shared" si="2213"/>
        <v>1275.9200031666667</v>
      </c>
      <c r="AG1779">
        <f t="shared" si="2235"/>
        <v>1303.9160033999997</v>
      </c>
      <c r="AH1779">
        <f t="shared" si="2220"/>
        <v>1284.7359985000001</v>
      </c>
      <c r="AI1779">
        <f t="shared" si="2221"/>
        <v>1319.0025045535233</v>
      </c>
      <c r="AJ1779">
        <f t="shared" si="2222"/>
        <v>1250.4694924464768</v>
      </c>
      <c r="AK1779">
        <f t="shared" si="2223"/>
        <v>0.38668194697367503</v>
      </c>
      <c r="AL1779">
        <f t="shared" si="2202"/>
        <v>0.36003226428305762</v>
      </c>
      <c r="AM1779">
        <f t="shared" si="2203"/>
        <v>873808.38631838083</v>
      </c>
      <c r="AN1779">
        <f t="shared" si="2236"/>
        <v>-4966922.1974186329</v>
      </c>
      <c r="AO1779">
        <f t="shared" si="2237"/>
        <v>45323168</v>
      </c>
      <c r="AP1779">
        <f t="shared" si="2239"/>
        <v>-0.10958903396643926</v>
      </c>
      <c r="AQ1779">
        <f t="shared" si="2240"/>
        <v>1276.6729005998868</v>
      </c>
      <c r="AR1779">
        <f t="shared" si="2241"/>
        <v>1276.1156427370281</v>
      </c>
      <c r="AS1779">
        <f t="shared" si="2242"/>
        <v>1283.689568190033</v>
      </c>
      <c r="AT1779">
        <f t="shared" si="2243"/>
        <v>1293.0701147093059</v>
      </c>
      <c r="AU1779">
        <f t="shared" si="2244"/>
        <v>1286.5015081809731</v>
      </c>
      <c r="AV1779">
        <f t="shared" si="2245"/>
        <v>1294.2778871127009</v>
      </c>
      <c r="AW1779">
        <f t="shared" si="2246"/>
        <v>-7.7763789317277769</v>
      </c>
      <c r="AX1779">
        <f t="shared" si="2273"/>
        <v>-2.5725964393811749</v>
      </c>
      <c r="AY1779">
        <f t="shared" si="2247"/>
        <v>-5.2037824923466021</v>
      </c>
      <c r="AZ1779">
        <f t="shared" si="2204"/>
        <v>1274.063314</v>
      </c>
      <c r="BA1779">
        <f t="shared" si="2205"/>
        <v>3092187336.8507919</v>
      </c>
      <c r="BB1779">
        <f t="shared" si="2208"/>
        <v>0</v>
      </c>
      <c r="BC1779">
        <f t="shared" si="2209"/>
        <v>3092187336.8507919</v>
      </c>
      <c r="BD1779">
        <f t="shared" si="2224"/>
        <v>11122547942.602348</v>
      </c>
      <c r="BE1779">
        <f t="shared" si="2225"/>
        <v>24540016526.346169</v>
      </c>
      <c r="BF1779">
        <f t="shared" si="2226"/>
        <v>0.45324125722006658</v>
      </c>
      <c r="BG1779">
        <f t="shared" si="2227"/>
        <v>31.188300976747698</v>
      </c>
      <c r="BH1779">
        <f t="shared" si="2248"/>
        <v>281312586</v>
      </c>
      <c r="BI1779">
        <f t="shared" si="2249"/>
        <v>-0.60082761276834207</v>
      </c>
      <c r="BJ1779">
        <f t="shared" si="2210"/>
        <v>-609.99750000000859</v>
      </c>
      <c r="BK1779">
        <f t="shared" si="2250"/>
        <v>-3.9779225898803538E-3</v>
      </c>
      <c r="BL1779">
        <f t="shared" si="2251"/>
        <v>0.99602207741011961</v>
      </c>
      <c r="BM1779">
        <f t="shared" si="2252"/>
        <v>18.060034430850294</v>
      </c>
      <c r="BN1779">
        <f t="shared" si="2253"/>
        <v>1272.6099855</v>
      </c>
      <c r="BO1779">
        <f t="shared" si="2212"/>
        <v>1275.1619874</v>
      </c>
      <c r="BP1779">
        <f t="shared" si="2254"/>
        <v>1305.2794135735294</v>
      </c>
      <c r="BQ1779">
        <f t="shared" si="2255"/>
        <v>-30.117426173529338</v>
      </c>
      <c r="BR1779">
        <f t="shared" si="2256"/>
        <v>-2.7100829999999405</v>
      </c>
      <c r="BS1779">
        <f t="shared" si="2257"/>
        <v>-15.34997599999997</v>
      </c>
      <c r="BT1779">
        <f t="shared" si="2258"/>
        <v>-15</v>
      </c>
      <c r="BU1779">
        <f t="shared" si="2259"/>
        <v>-10.75</v>
      </c>
      <c r="BV1779">
        <f t="shared" si="2260"/>
        <v>1272.3539876</v>
      </c>
      <c r="BW1779">
        <f t="shared" si="2261"/>
        <v>1273.3728491904762</v>
      </c>
      <c r="BX1779">
        <f t="shared" si="2262"/>
        <v>1279.8094481818182</v>
      </c>
      <c r="BY1779">
        <f t="shared" si="2263"/>
        <v>1289.0800484476192</v>
      </c>
      <c r="BZ1779">
        <f t="shared" si="2264"/>
        <v>1318.5</v>
      </c>
      <c r="CA1779">
        <f t="shared" si="2265"/>
        <v>1250.5</v>
      </c>
      <c r="CB1779">
        <f t="shared" si="2266"/>
        <v>1273.6474792666668</v>
      </c>
      <c r="CC1779">
        <f t="shared" si="2267"/>
        <v>1282.05973935</v>
      </c>
      <c r="CD1779">
        <f t="shared" si="2268"/>
        <v>1290.0696072801588</v>
      </c>
      <c r="CE1779">
        <f t="shared" si="2269"/>
        <v>1331.5909627925041</v>
      </c>
      <c r="CF1779">
        <f t="shared" si="2270"/>
        <v>1282.0699460000001</v>
      </c>
      <c r="CG1779">
        <f t="shared" si="2271"/>
        <v>1284.9499510000001</v>
      </c>
      <c r="CH1779">
        <f t="shared" si="2272"/>
        <v>1260</v>
      </c>
    </row>
    <row r="1780" spans="1:86">
      <c r="A1780" s="1">
        <v>42095</v>
      </c>
      <c r="B1780">
        <v>1279</v>
      </c>
      <c r="C1780">
        <v>1281.8000489999999</v>
      </c>
      <c r="D1780">
        <v>1261.119995</v>
      </c>
      <c r="E1780">
        <v>1271.3199460000001</v>
      </c>
      <c r="F1780">
        <v>2075758</v>
      </c>
      <c r="G1780">
        <f t="shared" si="2206"/>
        <v>-28120.224212935846</v>
      </c>
      <c r="H1780">
        <f t="shared" si="2234"/>
        <v>51281469.797907144</v>
      </c>
      <c r="I1780">
        <f t="shared" si="2207"/>
        <v>1273.3099975</v>
      </c>
      <c r="J1780">
        <f t="shared" si="2214"/>
        <v>1308.7674864999999</v>
      </c>
      <c r="K1780">
        <f t="shared" si="2215"/>
        <v>1265.2250060000001</v>
      </c>
      <c r="L1780">
        <f t="shared" si="2216"/>
        <v>8</v>
      </c>
      <c r="M1780">
        <f t="shared" si="2217"/>
        <v>4</v>
      </c>
      <c r="N1780">
        <f t="shared" si="2218"/>
        <v>20</v>
      </c>
      <c r="O1780">
        <f t="shared" si="2219"/>
        <v>60</v>
      </c>
      <c r="P1780">
        <f t="shared" si="2194"/>
        <v>20.680053999999927</v>
      </c>
      <c r="Q1780">
        <f t="shared" si="2195"/>
        <v>10.480102999999872</v>
      </c>
      <c r="R1780">
        <f t="shared" si="2196"/>
        <v>10.199951000000056</v>
      </c>
      <c r="S1780">
        <f t="shared" si="2197"/>
        <v>20.680053999999927</v>
      </c>
      <c r="T1780">
        <f t="shared" si="2233"/>
        <v>28.508164994892123</v>
      </c>
      <c r="U1780">
        <f t="shared" si="2198"/>
        <v>-0.350097999999889</v>
      </c>
      <c r="V1780">
        <f t="shared" si="2199"/>
        <v>11.069946000000073</v>
      </c>
      <c r="W1780">
        <f t="shared" si="2200"/>
        <v>0</v>
      </c>
      <c r="X1780">
        <f t="shared" si="2201"/>
        <v>11.069946000000073</v>
      </c>
      <c r="Y1780">
        <f t="shared" si="2231"/>
        <v>2.9738095151666069</v>
      </c>
      <c r="Z1780">
        <f t="shared" si="2232"/>
        <v>5.9835725199753016</v>
      </c>
      <c r="AA1780">
        <f t="shared" si="2228"/>
        <v>10.431430839899487</v>
      </c>
      <c r="AB1780">
        <f t="shared" si="2229"/>
        <v>20.988978143796324</v>
      </c>
      <c r="AC1780">
        <f t="shared" si="2230"/>
        <v>33.600922602169803</v>
      </c>
      <c r="AD1780">
        <f t="shared" si="2238"/>
        <v>15.510312762671377</v>
      </c>
      <c r="AE1780">
        <f t="shared" si="2211"/>
        <v>1268.8619871999999</v>
      </c>
      <c r="AF1780">
        <f t="shared" si="2213"/>
        <v>1271.8649901666668</v>
      </c>
      <c r="AG1780">
        <f t="shared" si="2235"/>
        <v>1298.0820006999998</v>
      </c>
      <c r="AH1780">
        <f t="shared" si="2220"/>
        <v>1283.8999877000001</v>
      </c>
      <c r="AI1780">
        <f t="shared" si="2221"/>
        <v>1319.0164928912382</v>
      </c>
      <c r="AJ1780">
        <f t="shared" si="2222"/>
        <v>1248.7834825087621</v>
      </c>
      <c r="AK1780">
        <f t="shared" si="2223"/>
        <v>0.32088135434475273</v>
      </c>
      <c r="AL1780">
        <f t="shared" si="2202"/>
        <v>-1.3546966560136512E-2</v>
      </c>
      <c r="AM1780">
        <f t="shared" si="2203"/>
        <v>-28120.224212935846</v>
      </c>
      <c r="AN1780">
        <f t="shared" si="2236"/>
        <v>-7577258.9667385146</v>
      </c>
      <c r="AO1780">
        <f t="shared" si="2237"/>
        <v>43974618</v>
      </c>
      <c r="AP1780">
        <f t="shared" si="2239"/>
        <v>-0.17230983033754868</v>
      </c>
      <c r="AQ1780">
        <f t="shared" si="2240"/>
        <v>1274.8528960359254</v>
      </c>
      <c r="AR1780">
        <f t="shared" si="2241"/>
        <v>1275.4129413969752</v>
      </c>
      <c r="AS1780">
        <f t="shared" si="2242"/>
        <v>1281.463036195827</v>
      </c>
      <c r="AT1780">
        <f t="shared" si="2243"/>
        <v>1291.1125995254683</v>
      </c>
      <c r="AU1780">
        <f t="shared" si="2244"/>
        <v>1284.2242738538271</v>
      </c>
      <c r="AV1780">
        <f t="shared" si="2245"/>
        <v>1292.6708312348119</v>
      </c>
      <c r="AW1780">
        <f t="shared" si="2246"/>
        <v>-8.4465573809848138</v>
      </c>
      <c r="AX1780">
        <f t="shared" si="2273"/>
        <v>-3.7473886277019028</v>
      </c>
      <c r="AY1780">
        <f t="shared" si="2247"/>
        <v>-4.6991687532829109</v>
      </c>
      <c r="AZ1780">
        <f t="shared" si="2204"/>
        <v>1271.4133300000001</v>
      </c>
      <c r="BA1780">
        <f t="shared" si="2205"/>
        <v>2639146391.0541401</v>
      </c>
      <c r="BB1780">
        <f t="shared" si="2208"/>
        <v>0</v>
      </c>
      <c r="BC1780">
        <f t="shared" si="2209"/>
        <v>2639146391.0541401</v>
      </c>
      <c r="BD1780">
        <f t="shared" si="2224"/>
        <v>11122547942.602348</v>
      </c>
      <c r="BE1780">
        <f t="shared" si="2225"/>
        <v>24792861219.373161</v>
      </c>
      <c r="BF1780">
        <f t="shared" si="2226"/>
        <v>0.44861897318697452</v>
      </c>
      <c r="BG1780">
        <f t="shared" si="2227"/>
        <v>30.968735153317013</v>
      </c>
      <c r="BH1780">
        <f t="shared" si="2248"/>
        <v>279236828</v>
      </c>
      <c r="BI1780">
        <f t="shared" si="2249"/>
        <v>-0.65341904349433788</v>
      </c>
      <c r="BJ1780">
        <f t="shared" si="2210"/>
        <v>-665.00249999999141</v>
      </c>
      <c r="BK1780">
        <f t="shared" si="2250"/>
        <v>-4.4245558848775108E-3</v>
      </c>
      <c r="BL1780">
        <f t="shared" si="2251"/>
        <v>0.99557544411512244</v>
      </c>
      <c r="BM1780">
        <f t="shared" si="2252"/>
        <v>18.508023311568749</v>
      </c>
      <c r="BN1780">
        <f t="shared" si="2253"/>
        <v>1271.460022</v>
      </c>
      <c r="BO1780">
        <f t="shared" si="2212"/>
        <v>1271.4939942000001</v>
      </c>
      <c r="BP1780">
        <f t="shared" si="2254"/>
        <v>1306.2102966470586</v>
      </c>
      <c r="BQ1780">
        <f t="shared" si="2255"/>
        <v>-34.716302447058524</v>
      </c>
      <c r="BR1780">
        <f t="shared" si="2256"/>
        <v>-26.800048999999944</v>
      </c>
      <c r="BS1780">
        <f t="shared" si="2257"/>
        <v>-22.930053999999927</v>
      </c>
      <c r="BT1780">
        <f t="shared" si="2258"/>
        <v>-21.130004999999983</v>
      </c>
      <c r="BU1780">
        <f t="shared" si="2259"/>
        <v>-9</v>
      </c>
      <c r="BV1780">
        <f t="shared" si="2260"/>
        <v>1272.1359699333334</v>
      </c>
      <c r="BW1780">
        <f t="shared" si="2261"/>
        <v>1272.0585471428572</v>
      </c>
      <c r="BX1780">
        <f t="shared" si="2262"/>
        <v>1277.3701659090909</v>
      </c>
      <c r="BY1780">
        <f t="shared" si="2263"/>
        <v>1285.9756620285716</v>
      </c>
      <c r="BZ1780">
        <f t="shared" si="2264"/>
        <v>1318.5</v>
      </c>
      <c r="CA1780">
        <f t="shared" si="2265"/>
        <v>1250.5</v>
      </c>
      <c r="CB1780">
        <f t="shared" si="2266"/>
        <v>1263.1949153066666</v>
      </c>
      <c r="CC1780">
        <f t="shared" si="2267"/>
        <v>1273.3503977500002</v>
      </c>
      <c r="CD1780">
        <f t="shared" si="2268"/>
        <v>1293.9217162106349</v>
      </c>
      <c r="CE1780">
        <f t="shared" si="2269"/>
        <v>1320.602562399137</v>
      </c>
      <c r="CF1780">
        <f t="shared" si="2270"/>
        <v>1276.969971</v>
      </c>
      <c r="CG1780">
        <f t="shared" si="2271"/>
        <v>1284.719971</v>
      </c>
      <c r="CH1780">
        <f t="shared" si="2272"/>
        <v>1260.5</v>
      </c>
    </row>
    <row r="1781" spans="1:86">
      <c r="A1781" s="1">
        <v>42100</v>
      </c>
      <c r="B1781">
        <v>1279</v>
      </c>
      <c r="C1781">
        <v>1281.4499510000001</v>
      </c>
      <c r="D1781">
        <v>1250.0500489999999</v>
      </c>
      <c r="E1781">
        <v>1273.650024</v>
      </c>
      <c r="F1781">
        <v>1568542</v>
      </c>
      <c r="G1781">
        <f t="shared" si="2206"/>
        <v>789271.21778966091</v>
      </c>
      <c r="H1781">
        <f t="shared" si="2234"/>
        <v>52070741.015696801</v>
      </c>
      <c r="I1781">
        <f t="shared" si="2207"/>
        <v>1271.0375060000001</v>
      </c>
      <c r="J1781">
        <f t="shared" si="2214"/>
        <v>1308.7674864999999</v>
      </c>
      <c r="K1781">
        <f t="shared" si="2215"/>
        <v>1265.2250060000001</v>
      </c>
      <c r="L1781">
        <f t="shared" si="2216"/>
        <v>9</v>
      </c>
      <c r="M1781">
        <f t="shared" si="2217"/>
        <v>5</v>
      </c>
      <c r="N1781">
        <f t="shared" si="2218"/>
        <v>10</v>
      </c>
      <c r="O1781">
        <f t="shared" si="2219"/>
        <v>50</v>
      </c>
      <c r="P1781">
        <f t="shared" si="2194"/>
        <v>31.399902000000111</v>
      </c>
      <c r="Q1781">
        <f t="shared" si="2195"/>
        <v>7.7999270000000251</v>
      </c>
      <c r="R1781">
        <f t="shared" si="2196"/>
        <v>23.599975000000086</v>
      </c>
      <c r="S1781">
        <f t="shared" si="2197"/>
        <v>31.399902000000111</v>
      </c>
      <c r="T1781">
        <f t="shared" si="2233"/>
        <v>28.71471763811412</v>
      </c>
      <c r="U1781">
        <f t="shared" si="2198"/>
        <v>18.050048999999944</v>
      </c>
      <c r="V1781">
        <f t="shared" si="2199"/>
        <v>-21.949951000000056</v>
      </c>
      <c r="W1781">
        <f t="shared" si="2200"/>
        <v>18.050048999999944</v>
      </c>
      <c r="X1781">
        <f t="shared" si="2201"/>
        <v>0</v>
      </c>
      <c r="Y1781">
        <f t="shared" si="2231"/>
        <v>4.0506837640832734</v>
      </c>
      <c r="Z1781">
        <f t="shared" si="2232"/>
        <v>5.5561744828342086</v>
      </c>
      <c r="AA1781">
        <f t="shared" si="2228"/>
        <v>14.106646685972107</v>
      </c>
      <c r="AB1781">
        <f t="shared" si="2229"/>
        <v>19.34957032438059</v>
      </c>
      <c r="AC1781">
        <f t="shared" si="2230"/>
        <v>15.670999613572903</v>
      </c>
      <c r="AD1781">
        <f t="shared" si="2238"/>
        <v>16.248388983473042</v>
      </c>
      <c r="AE1781">
        <f t="shared" si="2211"/>
        <v>1272.2819822000001</v>
      </c>
      <c r="AF1781">
        <f t="shared" si="2213"/>
        <v>1269.6599933333334</v>
      </c>
      <c r="AG1781">
        <f t="shared" si="2235"/>
        <v>1293.1145018999998</v>
      </c>
      <c r="AH1781">
        <f t="shared" si="2220"/>
        <v>1281.4529906</v>
      </c>
      <c r="AI1781">
        <f t="shared" si="2221"/>
        <v>1315.6635009281431</v>
      </c>
      <c r="AJ1781">
        <f t="shared" si="2222"/>
        <v>1247.2424802718569</v>
      </c>
      <c r="AK1781">
        <f t="shared" si="2223"/>
        <v>0.38595658870395561</v>
      </c>
      <c r="AL1781">
        <f t="shared" si="2202"/>
        <v>0.50318781249699462</v>
      </c>
      <c r="AM1781">
        <f t="shared" si="2203"/>
        <v>789271.21778966091</v>
      </c>
      <c r="AN1781">
        <f t="shared" si="2236"/>
        <v>-5356689.0543342009</v>
      </c>
      <c r="AO1781">
        <f t="shared" si="2237"/>
        <v>41680166</v>
      </c>
      <c r="AP1781">
        <f t="shared" si="2239"/>
        <v>-0.12851889923697044</v>
      </c>
      <c r="AQ1781">
        <f t="shared" si="2240"/>
        <v>1274.4439195437108</v>
      </c>
      <c r="AR1781">
        <f t="shared" si="2241"/>
        <v>1280.2827530988372</v>
      </c>
      <c r="AS1781">
        <f t="shared" si="2242"/>
        <v>1280.0566940005781</v>
      </c>
      <c r="AT1781">
        <f t="shared" si="2243"/>
        <v>1289.5409677281762</v>
      </c>
      <c r="AU1781">
        <f t="shared" si="2244"/>
        <v>1282.638136375753</v>
      </c>
      <c r="AV1781">
        <f t="shared" si="2245"/>
        <v>1291.3393747283751</v>
      </c>
      <c r="AW1781">
        <f t="shared" si="2246"/>
        <v>-8.7012383526221129</v>
      </c>
      <c r="AX1781">
        <f t="shared" si="2273"/>
        <v>-4.7381585726859452</v>
      </c>
      <c r="AY1781">
        <f t="shared" si="2247"/>
        <v>-3.9630797799361677</v>
      </c>
      <c r="AZ1781">
        <f t="shared" si="2204"/>
        <v>1268.3833413333334</v>
      </c>
      <c r="BA1781">
        <f t="shared" si="2205"/>
        <v>1989512542.9816694</v>
      </c>
      <c r="BB1781">
        <f t="shared" si="2208"/>
        <v>0</v>
      </c>
      <c r="BC1781">
        <f t="shared" si="2209"/>
        <v>1989512542.9816694</v>
      </c>
      <c r="BD1781">
        <f t="shared" si="2224"/>
        <v>11122547942.602348</v>
      </c>
      <c r="BE1781">
        <f t="shared" si="2225"/>
        <v>24720198426.231182</v>
      </c>
      <c r="BF1781">
        <f t="shared" si="2226"/>
        <v>0.449937648186511</v>
      </c>
      <c r="BG1781">
        <f t="shared" si="2227"/>
        <v>31.031517027595228</v>
      </c>
      <c r="BH1781">
        <f t="shared" si="2248"/>
        <v>280805370</v>
      </c>
      <c r="BI1781">
        <f t="shared" si="2249"/>
        <v>-0.67381499572506742</v>
      </c>
      <c r="BJ1781">
        <f t="shared" si="2210"/>
        <v>133.00779999999577</v>
      </c>
      <c r="BK1781">
        <f t="shared" si="2250"/>
        <v>1.8328022047724229E-3</v>
      </c>
      <c r="BL1781">
        <f t="shared" si="2251"/>
        <v>1.0018328022047724</v>
      </c>
      <c r="BM1781">
        <f t="shared" si="2252"/>
        <v>18.030522092272111</v>
      </c>
      <c r="BN1781">
        <f t="shared" si="2253"/>
        <v>1265.75</v>
      </c>
      <c r="BO1781">
        <f t="shared" si="2212"/>
        <v>1270.2589966</v>
      </c>
      <c r="BP1781">
        <f t="shared" si="2254"/>
        <v>1307.1552967941177</v>
      </c>
      <c r="BQ1781">
        <f t="shared" si="2255"/>
        <v>-36.896300194117657</v>
      </c>
      <c r="BR1781">
        <f t="shared" si="2256"/>
        <v>-31.819946999999956</v>
      </c>
      <c r="BS1781">
        <f t="shared" si="2257"/>
        <v>-39.380004999999983</v>
      </c>
      <c r="BT1781">
        <f t="shared" si="2258"/>
        <v>-27.550048999999944</v>
      </c>
      <c r="BU1781">
        <f t="shared" si="2259"/>
        <v>-19</v>
      </c>
      <c r="BV1781">
        <f t="shared" si="2260"/>
        <v>1273.7319821999999</v>
      </c>
      <c r="BW1781">
        <f t="shared" si="2261"/>
        <v>1272.5685568095239</v>
      </c>
      <c r="BX1781">
        <f t="shared" si="2262"/>
        <v>1275.5065361454547</v>
      </c>
      <c r="BY1781">
        <f t="shared" si="2263"/>
        <v>1283.648807104762</v>
      </c>
      <c r="BZ1781">
        <f t="shared" si="2264"/>
        <v>1318.5</v>
      </c>
      <c r="CA1781">
        <f t="shared" si="2265"/>
        <v>1250.0500489999999</v>
      </c>
      <c r="CB1781">
        <f t="shared" si="2266"/>
        <v>1268.7007219900001</v>
      </c>
      <c r="CC1781">
        <f t="shared" si="2267"/>
        <v>1264.2724283111111</v>
      </c>
      <c r="CD1781">
        <f t="shared" si="2268"/>
        <v>1292.2696743941272</v>
      </c>
      <c r="CE1781">
        <f t="shared" si="2269"/>
        <v>1310.0385460807136</v>
      </c>
      <c r="CF1781">
        <f t="shared" si="2270"/>
        <v>1271.3199460000001</v>
      </c>
      <c r="CG1781">
        <f t="shared" si="2271"/>
        <v>1281.8000489999999</v>
      </c>
      <c r="CH1781">
        <f t="shared" si="2272"/>
        <v>1261.119995</v>
      </c>
    </row>
    <row r="1782" spans="1:86">
      <c r="A1782" s="1">
        <v>42101</v>
      </c>
      <c r="B1782">
        <v>1281.219971</v>
      </c>
      <c r="C1782">
        <v>1299.5</v>
      </c>
      <c r="D1782">
        <v>1272</v>
      </c>
      <c r="E1782">
        <v>1292.5</v>
      </c>
      <c r="F1782">
        <v>1886922</v>
      </c>
      <c r="G1782">
        <f t="shared" si="2206"/>
        <v>926307.16363636358</v>
      </c>
      <c r="H1782">
        <f t="shared" si="2234"/>
        <v>52997048.179333165</v>
      </c>
      <c r="I1782">
        <f t="shared" si="2207"/>
        <v>1286.3049927500001</v>
      </c>
      <c r="J1782">
        <f t="shared" si="2214"/>
        <v>1308.7674864999999</v>
      </c>
      <c r="K1782">
        <f t="shared" si="2215"/>
        <v>1265.2250060000001</v>
      </c>
      <c r="L1782">
        <f t="shared" si="2216"/>
        <v>10</v>
      </c>
      <c r="M1782">
        <f t="shared" si="2217"/>
        <v>6</v>
      </c>
      <c r="N1782">
        <f t="shared" si="2218"/>
        <v>0</v>
      </c>
      <c r="O1782">
        <f t="shared" si="2219"/>
        <v>40</v>
      </c>
      <c r="P1782">
        <f t="shared" si="2194"/>
        <v>27.5</v>
      </c>
      <c r="Q1782">
        <f t="shared" si="2195"/>
        <v>7</v>
      </c>
      <c r="R1782">
        <f t="shared" si="2196"/>
        <v>20.5</v>
      </c>
      <c r="S1782">
        <f t="shared" si="2197"/>
        <v>27.5</v>
      </c>
      <c r="T1782">
        <f t="shared" si="2233"/>
        <v>28.627952092534539</v>
      </c>
      <c r="U1782">
        <f t="shared" si="2198"/>
        <v>28.75</v>
      </c>
      <c r="V1782">
        <f t="shared" si="2199"/>
        <v>-23.430053999999927</v>
      </c>
      <c r="W1782">
        <f t="shared" si="2200"/>
        <v>28.75</v>
      </c>
      <c r="X1782">
        <f t="shared" si="2201"/>
        <v>0</v>
      </c>
      <c r="Y1782">
        <f t="shared" si="2231"/>
        <v>5.8149206380773251</v>
      </c>
      <c r="Z1782">
        <f t="shared" si="2232"/>
        <v>5.1593048769174796</v>
      </c>
      <c r="AA1782">
        <f t="shared" si="2228"/>
        <v>20.312038455568437</v>
      </c>
      <c r="AB1782">
        <f t="shared" si="2229"/>
        <v>18.021913898140475</v>
      </c>
      <c r="AC1782">
        <f t="shared" si="2230"/>
        <v>5.9741415033255407</v>
      </c>
      <c r="AD1782">
        <f t="shared" si="2238"/>
        <v>16.29383248211418</v>
      </c>
      <c r="AE1782">
        <f t="shared" si="2211"/>
        <v>1279.3019773999999</v>
      </c>
      <c r="AF1782">
        <f t="shared" si="2213"/>
        <v>1275.6516518333335</v>
      </c>
      <c r="AG1782">
        <f t="shared" si="2235"/>
        <v>1290.3285033499999</v>
      </c>
      <c r="AH1782">
        <f t="shared" si="2220"/>
        <v>1280.1559935</v>
      </c>
      <c r="AI1782">
        <f t="shared" si="2221"/>
        <v>1311.4883831098098</v>
      </c>
      <c r="AJ1782">
        <f t="shared" si="2222"/>
        <v>1248.8236038901903</v>
      </c>
      <c r="AK1782">
        <f t="shared" si="2223"/>
        <v>0.69698476007931476</v>
      </c>
      <c r="AL1782">
        <f t="shared" si="2202"/>
        <v>0.49090909090909091</v>
      </c>
      <c r="AM1782">
        <f t="shared" si="2203"/>
        <v>926307.16363636358</v>
      </c>
      <c r="AN1782">
        <f t="shared" si="2236"/>
        <v>-3002705.3008218599</v>
      </c>
      <c r="AO1782">
        <f t="shared" si="2237"/>
        <v>41393574</v>
      </c>
      <c r="AP1782">
        <f t="shared" si="2239"/>
        <v>-7.2540373073894507E-2</v>
      </c>
      <c r="AQ1782">
        <f t="shared" si="2240"/>
        <v>1280.5829868988492</v>
      </c>
      <c r="AR1782">
        <f t="shared" si="2241"/>
        <v>1291.8016545006687</v>
      </c>
      <c r="AS1782">
        <f t="shared" si="2242"/>
        <v>1282.296489080474</v>
      </c>
      <c r="AT1782">
        <f t="shared" si="2243"/>
        <v>1289.8072806326404</v>
      </c>
      <c r="AU1782">
        <f t="shared" si="2244"/>
        <v>1284.1174159193899</v>
      </c>
      <c r="AV1782">
        <f t="shared" si="2245"/>
        <v>1291.4206184973889</v>
      </c>
      <c r="AW1782">
        <f t="shared" si="2246"/>
        <v>-7.3032025779989453</v>
      </c>
      <c r="AX1782">
        <f t="shared" si="2273"/>
        <v>-5.2511673737485456</v>
      </c>
      <c r="AY1782">
        <f t="shared" si="2247"/>
        <v>-2.0520352042503998</v>
      </c>
      <c r="AZ1782">
        <f t="shared" si="2204"/>
        <v>1288</v>
      </c>
      <c r="BA1782">
        <f t="shared" si="2205"/>
        <v>2430355536</v>
      </c>
      <c r="BB1782">
        <f t="shared" si="2208"/>
        <v>2430355536</v>
      </c>
      <c r="BC1782">
        <f t="shared" si="2209"/>
        <v>0</v>
      </c>
      <c r="BD1782">
        <f t="shared" si="2224"/>
        <v>13552903478.602348</v>
      </c>
      <c r="BE1782">
        <f t="shared" si="2225"/>
        <v>22716648881.64748</v>
      </c>
      <c r="BF1782">
        <f t="shared" si="2226"/>
        <v>0.59660663635786459</v>
      </c>
      <c r="BG1782">
        <f t="shared" si="2227"/>
        <v>37.367165009336759</v>
      </c>
      <c r="BH1782">
        <f t="shared" si="2248"/>
        <v>282692292</v>
      </c>
      <c r="BI1782">
        <f t="shared" si="2249"/>
        <v>-0.56551695655103185</v>
      </c>
      <c r="BJ1782">
        <f t="shared" si="2210"/>
        <v>1784.997599999997</v>
      </c>
      <c r="BK1782">
        <f t="shared" si="2250"/>
        <v>1.4799965174734664E-2</v>
      </c>
      <c r="BL1782">
        <f t="shared" si="2251"/>
        <v>1.0147999651747346</v>
      </c>
      <c r="BM1782">
        <f t="shared" si="2252"/>
        <v>16.513619283797563</v>
      </c>
      <c r="BN1782">
        <f t="shared" si="2253"/>
        <v>1285.75</v>
      </c>
      <c r="BO1782">
        <f t="shared" si="2212"/>
        <v>1273.6089966</v>
      </c>
      <c r="BP1782">
        <f t="shared" si="2254"/>
        <v>1308.7450023235294</v>
      </c>
      <c r="BQ1782">
        <f t="shared" si="2255"/>
        <v>-35.136005723529479</v>
      </c>
      <c r="BR1782">
        <f t="shared" si="2256"/>
        <v>-16.069946000000073</v>
      </c>
      <c r="BS1782">
        <f t="shared" si="2257"/>
        <v>-31</v>
      </c>
      <c r="BT1782">
        <f t="shared" si="2258"/>
        <v>-16</v>
      </c>
      <c r="BU1782">
        <f t="shared" si="2259"/>
        <v>-26.780029000000013</v>
      </c>
      <c r="BV1782">
        <f t="shared" si="2260"/>
        <v>1280.4713214666667</v>
      </c>
      <c r="BW1782">
        <f t="shared" si="2261"/>
        <v>1279.0942729999999</v>
      </c>
      <c r="BX1782">
        <f t="shared" si="2262"/>
        <v>1277.5150833090911</v>
      </c>
      <c r="BY1782">
        <f t="shared" si="2263"/>
        <v>1283.590283114286</v>
      </c>
      <c r="BZ1782">
        <f t="shared" si="2264"/>
        <v>1318.5</v>
      </c>
      <c r="CA1782">
        <f t="shared" si="2265"/>
        <v>1250.0500489999999</v>
      </c>
      <c r="CB1782">
        <f t="shared" si="2266"/>
        <v>1278.73619493</v>
      </c>
      <c r="CC1782">
        <f t="shared" si="2267"/>
        <v>1269.8592102972223</v>
      </c>
      <c r="CD1782">
        <f t="shared" si="2268"/>
        <v>1287.5773387578174</v>
      </c>
      <c r="CE1782">
        <f t="shared" si="2269"/>
        <v>1302.2100166737714</v>
      </c>
      <c r="CF1782">
        <f t="shared" si="2270"/>
        <v>1273.650024</v>
      </c>
      <c r="CG1782">
        <f t="shared" si="2271"/>
        <v>1281.4499510000001</v>
      </c>
      <c r="CH1782">
        <f t="shared" si="2272"/>
        <v>1250.0500489999999</v>
      </c>
    </row>
    <row r="1783" spans="1:86">
      <c r="A1783" s="1">
        <v>42102</v>
      </c>
      <c r="B1783">
        <v>1297</v>
      </c>
      <c r="C1783">
        <v>1328.25</v>
      </c>
      <c r="D1783">
        <v>1295.4300539999999</v>
      </c>
      <c r="E1783">
        <v>1320.6999510000001</v>
      </c>
      <c r="F1783">
        <v>1652134</v>
      </c>
      <c r="G1783">
        <f t="shared" si="2206"/>
        <v>892005.22620092786</v>
      </c>
      <c r="H1783">
        <f t="shared" si="2234"/>
        <v>53889053.405534096</v>
      </c>
      <c r="I1783">
        <f t="shared" si="2207"/>
        <v>1310.34500125</v>
      </c>
      <c r="J1783">
        <f t="shared" si="2214"/>
        <v>1310.34500125</v>
      </c>
      <c r="K1783">
        <f t="shared" si="2215"/>
        <v>1265.2250060000001</v>
      </c>
      <c r="L1783">
        <f t="shared" si="2216"/>
        <v>1</v>
      </c>
      <c r="M1783">
        <f t="shared" si="2217"/>
        <v>7</v>
      </c>
      <c r="N1783">
        <f t="shared" si="2218"/>
        <v>90</v>
      </c>
      <c r="O1783">
        <f t="shared" si="2219"/>
        <v>30</v>
      </c>
      <c r="P1783">
        <f t="shared" si="2194"/>
        <v>32.819946000000073</v>
      </c>
      <c r="Q1783">
        <f t="shared" si="2195"/>
        <v>7.5500489999999445</v>
      </c>
      <c r="R1783">
        <f t="shared" si="2196"/>
        <v>25.269897000000128</v>
      </c>
      <c r="S1783">
        <f t="shared" si="2197"/>
        <v>32.819946000000073</v>
      </c>
      <c r="T1783">
        <f t="shared" si="2233"/>
        <v>28.927380228782077</v>
      </c>
      <c r="U1783">
        <f t="shared" si="2198"/>
        <v>15.469970999999987</v>
      </c>
      <c r="V1783">
        <f t="shared" si="2199"/>
        <v>-22.139892000000145</v>
      </c>
      <c r="W1783">
        <f t="shared" si="2200"/>
        <v>15.469970999999987</v>
      </c>
      <c r="X1783">
        <f t="shared" si="2201"/>
        <v>0</v>
      </c>
      <c r="Y1783">
        <f t="shared" si="2231"/>
        <v>6.5045670925003725</v>
      </c>
      <c r="Z1783">
        <f t="shared" si="2232"/>
        <v>4.7907830999948029</v>
      </c>
      <c r="AA1783">
        <f t="shared" si="2228"/>
        <v>22.485849188750517</v>
      </c>
      <c r="AB1783">
        <f t="shared" si="2229"/>
        <v>16.561413657597946</v>
      </c>
      <c r="AC1783">
        <f t="shared" si="2230"/>
        <v>15.172473303609809</v>
      </c>
      <c r="AD1783">
        <f t="shared" si="2238"/>
        <v>16.870189646171468</v>
      </c>
      <c r="AE1783">
        <f t="shared" si="2211"/>
        <v>1287.0279784000002</v>
      </c>
      <c r="AF1783">
        <f t="shared" si="2213"/>
        <v>1286.2016396666668</v>
      </c>
      <c r="AG1783">
        <f t="shared" si="2235"/>
        <v>1290.1934996999996</v>
      </c>
      <c r="AH1783">
        <f t="shared" si="2220"/>
        <v>1281.3689939999999</v>
      </c>
      <c r="AI1783">
        <f t="shared" si="2221"/>
        <v>1317.5686773555917</v>
      </c>
      <c r="AJ1783">
        <f t="shared" si="2222"/>
        <v>1245.1693106444081</v>
      </c>
      <c r="AK1783">
        <f t="shared" si="2223"/>
        <v>1.0432500142839598</v>
      </c>
      <c r="AL1783">
        <f t="shared" si="2202"/>
        <v>0.53991094318071531</v>
      </c>
      <c r="AM1783">
        <f t="shared" si="2203"/>
        <v>892005.22620092786</v>
      </c>
      <c r="AN1783">
        <f t="shared" si="2236"/>
        <v>-2267665.5768846585</v>
      </c>
      <c r="AO1783">
        <f t="shared" si="2237"/>
        <v>40162534</v>
      </c>
      <c r="AP1783">
        <f t="shared" si="2239"/>
        <v>-5.646221368613491E-2</v>
      </c>
      <c r="AQ1783">
        <f t="shared" si="2240"/>
        <v>1294.2227546932404</v>
      </c>
      <c r="AR1783">
        <f t="shared" si="2241"/>
        <v>1303.3379912329781</v>
      </c>
      <c r="AS1783">
        <f t="shared" si="2242"/>
        <v>1289.2091122259887</v>
      </c>
      <c r="AT1783">
        <f t="shared" si="2243"/>
        <v>1292.5876209657029</v>
      </c>
      <c r="AU1783">
        <f t="shared" si="2244"/>
        <v>1289.6047961814816</v>
      </c>
      <c r="AV1783">
        <f t="shared" si="2245"/>
        <v>1293.4701717725716</v>
      </c>
      <c r="AW1783">
        <f t="shared" si="2246"/>
        <v>-3.8653755910900145</v>
      </c>
      <c r="AX1783">
        <f t="shared" si="2273"/>
        <v>-4.9740090172168392</v>
      </c>
      <c r="AY1783">
        <f t="shared" si="2247"/>
        <v>1.1086334261268247</v>
      </c>
      <c r="AZ1783">
        <f t="shared" si="2204"/>
        <v>1314.7933350000001</v>
      </c>
      <c r="BA1783">
        <f t="shared" si="2205"/>
        <v>2172214771.7268901</v>
      </c>
      <c r="BB1783">
        <f t="shared" si="2208"/>
        <v>2172214771.7268901</v>
      </c>
      <c r="BC1783">
        <f t="shared" si="2209"/>
        <v>0</v>
      </c>
      <c r="BD1783">
        <f t="shared" si="2224"/>
        <v>14088554496.01413</v>
      </c>
      <c r="BE1783">
        <f t="shared" si="2225"/>
        <v>22716648881.64748</v>
      </c>
      <c r="BF1783">
        <f t="shared" si="2226"/>
        <v>0.62018630342066483</v>
      </c>
      <c r="BG1783">
        <f t="shared" si="2227"/>
        <v>38.278703017750416</v>
      </c>
      <c r="BH1783">
        <f t="shared" si="2248"/>
        <v>284344426</v>
      </c>
      <c r="BI1783">
        <f t="shared" si="2249"/>
        <v>-0.29883762884094217</v>
      </c>
      <c r="BJ1783">
        <f t="shared" si="2210"/>
        <v>2719.9951000000056</v>
      </c>
      <c r="BK1783">
        <f t="shared" si="2250"/>
        <v>2.1818143907156716E-2</v>
      </c>
      <c r="BL1783">
        <f t="shared" si="2251"/>
        <v>1.0218181439071568</v>
      </c>
      <c r="BM1783">
        <f t="shared" si="2252"/>
        <v>19.078908330089583</v>
      </c>
      <c r="BN1783">
        <f t="shared" si="2253"/>
        <v>1311.840027</v>
      </c>
      <c r="BO1783">
        <f t="shared" si="2212"/>
        <v>1281.4820069000002</v>
      </c>
      <c r="BP1783">
        <f t="shared" si="2254"/>
        <v>1310.505003117647</v>
      </c>
      <c r="BQ1783">
        <f t="shared" si="2255"/>
        <v>-29.022996217646778</v>
      </c>
      <c r="BR1783">
        <f t="shared" si="2256"/>
        <v>25.049927000000025</v>
      </c>
      <c r="BS1783">
        <f t="shared" si="2257"/>
        <v>4.3800049999999828</v>
      </c>
      <c r="BT1783">
        <f t="shared" si="2258"/>
        <v>9.75</v>
      </c>
      <c r="BU1783">
        <f t="shared" si="2259"/>
        <v>-18</v>
      </c>
      <c r="BV1783">
        <f t="shared" si="2260"/>
        <v>1294.2706459999999</v>
      </c>
      <c r="BW1783">
        <f t="shared" si="2261"/>
        <v>1291.9652156190477</v>
      </c>
      <c r="BX1783">
        <f t="shared" si="2262"/>
        <v>1284.8867119454546</v>
      </c>
      <c r="BY1783">
        <f t="shared" si="2263"/>
        <v>1286.4828019380952</v>
      </c>
      <c r="BZ1783">
        <f t="shared" si="2264"/>
        <v>1328.25</v>
      </c>
      <c r="CA1783">
        <f t="shared" si="2265"/>
        <v>1250.0500489999999</v>
      </c>
      <c r="CB1783">
        <f t="shared" si="2266"/>
        <v>1278.1465746966667</v>
      </c>
      <c r="CC1783">
        <f t="shared" si="2267"/>
        <v>1279.9804357194444</v>
      </c>
      <c r="CD1783">
        <f t="shared" si="2268"/>
        <v>1280.1050418534526</v>
      </c>
      <c r="CE1783">
        <f t="shared" si="2269"/>
        <v>1298.2077029414522</v>
      </c>
      <c r="CF1783">
        <f t="shared" si="2270"/>
        <v>1292.5</v>
      </c>
      <c r="CG1783">
        <f t="shared" si="2271"/>
        <v>1299.5</v>
      </c>
      <c r="CH1783">
        <f t="shared" si="2272"/>
        <v>1272</v>
      </c>
    </row>
    <row r="1784" spans="1:86">
      <c r="A1784" s="1">
        <v>42103</v>
      </c>
      <c r="B1784">
        <v>1329.5</v>
      </c>
      <c r="C1784">
        <v>1343.719971</v>
      </c>
      <c r="D1784">
        <v>1317.5699460000001</v>
      </c>
      <c r="E1784">
        <v>1332.280029</v>
      </c>
      <c r="F1784">
        <v>2544450</v>
      </c>
      <c r="G1784">
        <f t="shared" si="2206"/>
        <v>318191.29302744236</v>
      </c>
      <c r="H1784">
        <f t="shared" si="2234"/>
        <v>54207244.698561542</v>
      </c>
      <c r="I1784">
        <f t="shared" si="2207"/>
        <v>1330.7674864999999</v>
      </c>
      <c r="J1784">
        <f t="shared" si="2214"/>
        <v>1330.7674864999999</v>
      </c>
      <c r="K1784">
        <f t="shared" si="2215"/>
        <v>1265.2250060000001</v>
      </c>
      <c r="L1784">
        <f t="shared" si="2216"/>
        <v>1</v>
      </c>
      <c r="M1784">
        <f t="shared" si="2217"/>
        <v>8</v>
      </c>
      <c r="N1784">
        <f t="shared" si="2218"/>
        <v>90</v>
      </c>
      <c r="O1784">
        <f t="shared" si="2219"/>
        <v>20</v>
      </c>
      <c r="P1784">
        <f t="shared" si="2194"/>
        <v>26.150024999999914</v>
      </c>
      <c r="Q1784">
        <f t="shared" si="2195"/>
        <v>11.439941999999974</v>
      </c>
      <c r="R1784">
        <f t="shared" si="2196"/>
        <v>14.710082999999941</v>
      </c>
      <c r="S1784">
        <f t="shared" si="2197"/>
        <v>26.150024999999914</v>
      </c>
      <c r="T1784">
        <f t="shared" si="2233"/>
        <v>28.728997712440496</v>
      </c>
      <c r="U1784">
        <f t="shared" si="2198"/>
        <v>-8.3199469999999565</v>
      </c>
      <c r="V1784">
        <f t="shared" si="2199"/>
        <v>3.5699460000000727</v>
      </c>
      <c r="W1784">
        <f t="shared" si="2200"/>
        <v>0</v>
      </c>
      <c r="X1784">
        <f t="shared" si="2201"/>
        <v>3.5699460000000727</v>
      </c>
      <c r="Y1784">
        <f t="shared" si="2231"/>
        <v>6.0399551573217751</v>
      </c>
      <c r="Z1784">
        <f t="shared" si="2232"/>
        <v>4.7035804499951794</v>
      </c>
      <c r="AA1784">
        <f t="shared" si="2228"/>
        <v>21.023897936774517</v>
      </c>
      <c r="AB1784">
        <f t="shared" si="2229"/>
        <v>16.372239982317211</v>
      </c>
      <c r="AC1784">
        <f t="shared" si="2230"/>
        <v>12.438872603693417</v>
      </c>
      <c r="AD1784">
        <f t="shared" si="2238"/>
        <v>17.410689087938103</v>
      </c>
      <c r="AE1784">
        <f t="shared" si="2211"/>
        <v>1298.0899899999999</v>
      </c>
      <c r="AF1784">
        <f t="shared" si="2213"/>
        <v>1294.5699868333334</v>
      </c>
      <c r="AG1784">
        <f t="shared" si="2235"/>
        <v>1290.7400023499999</v>
      </c>
      <c r="AH1784">
        <f t="shared" si="2220"/>
        <v>1285.0319945000001</v>
      </c>
      <c r="AI1784">
        <f t="shared" si="2221"/>
        <v>1332.0632718710913</v>
      </c>
      <c r="AJ1784">
        <f t="shared" si="2222"/>
        <v>1238.0007171289089</v>
      </c>
      <c r="AK1784">
        <f t="shared" si="2223"/>
        <v>1.0023043933848368</v>
      </c>
      <c r="AL1784">
        <f t="shared" si="2202"/>
        <v>0.12505307356302633</v>
      </c>
      <c r="AM1784">
        <f t="shared" si="2203"/>
        <v>318191.29302744236</v>
      </c>
      <c r="AN1784">
        <f t="shared" si="2236"/>
        <v>-2385636.0793276662</v>
      </c>
      <c r="AO1784">
        <f t="shared" si="2237"/>
        <v>39669932</v>
      </c>
      <c r="AP1784">
        <f t="shared" si="2239"/>
        <v>-6.0137135584897555E-2</v>
      </c>
      <c r="AQ1784">
        <f t="shared" si="2240"/>
        <v>1307.1622279575386</v>
      </c>
      <c r="AR1784">
        <f t="shared" si="2241"/>
        <v>1310.0474651565794</v>
      </c>
      <c r="AS1784">
        <f t="shared" si="2242"/>
        <v>1296.9618772453107</v>
      </c>
      <c r="AT1784">
        <f t="shared" si="2243"/>
        <v>1296.1599376887896</v>
      </c>
      <c r="AU1784">
        <f t="shared" si="2244"/>
        <v>1296.0060811042592</v>
      </c>
      <c r="AV1784">
        <f t="shared" si="2245"/>
        <v>1296.1868617784917</v>
      </c>
      <c r="AW1784">
        <f t="shared" si="2246"/>
        <v>-0.18078067423243738</v>
      </c>
      <c r="AX1784">
        <f t="shared" si="2273"/>
        <v>-4.0153633486199585</v>
      </c>
      <c r="AY1784">
        <f t="shared" si="2247"/>
        <v>3.8345826743875211</v>
      </c>
      <c r="AZ1784">
        <f t="shared" si="2204"/>
        <v>1331.1899820000001</v>
      </c>
      <c r="BA1784">
        <f t="shared" si="2205"/>
        <v>3387146349.6999002</v>
      </c>
      <c r="BB1784">
        <f t="shared" si="2208"/>
        <v>3387146349.6999002</v>
      </c>
      <c r="BC1784">
        <f t="shared" si="2209"/>
        <v>0</v>
      </c>
      <c r="BD1784">
        <f t="shared" si="2224"/>
        <v>17475700845.714031</v>
      </c>
      <c r="BE1784">
        <f t="shared" si="2225"/>
        <v>21103650833.729092</v>
      </c>
      <c r="BF1784">
        <f t="shared" si="2226"/>
        <v>0.82808898722790381</v>
      </c>
      <c r="BG1784">
        <f t="shared" si="2227"/>
        <v>45.298067709691189</v>
      </c>
      <c r="BH1784">
        <f t="shared" si="2248"/>
        <v>286888876</v>
      </c>
      <c r="BI1784">
        <f t="shared" si="2249"/>
        <v>-1.394711515470764E-2</v>
      </c>
      <c r="BJ1784">
        <f t="shared" si="2210"/>
        <v>1058.0077999999958</v>
      </c>
      <c r="BK1784">
        <f t="shared" si="2250"/>
        <v>8.7681369195416574E-3</v>
      </c>
      <c r="BL1784">
        <f t="shared" si="2251"/>
        <v>1.0087681369195416</v>
      </c>
      <c r="BM1784">
        <f t="shared" si="2252"/>
        <v>24.787659626632422</v>
      </c>
      <c r="BN1784">
        <f t="shared" si="2253"/>
        <v>1330.6449585</v>
      </c>
      <c r="BO1784">
        <f t="shared" si="2212"/>
        <v>1293.0890015</v>
      </c>
      <c r="BP1784">
        <f t="shared" si="2254"/>
        <v>1311.7739724852941</v>
      </c>
      <c r="BQ1784">
        <f t="shared" si="2255"/>
        <v>-18.684970985294058</v>
      </c>
      <c r="BR1784">
        <f t="shared" si="2256"/>
        <v>45.40002400000003</v>
      </c>
      <c r="BS1784">
        <f t="shared" si="2257"/>
        <v>44.969970000000103</v>
      </c>
      <c r="BT1784">
        <f t="shared" si="2258"/>
        <v>36.719970999999987</v>
      </c>
      <c r="BU1784">
        <f t="shared" si="2259"/>
        <v>33.800048999999944</v>
      </c>
      <c r="BV1784">
        <f t="shared" si="2260"/>
        <v>1309.3546628666666</v>
      </c>
      <c r="BW1784">
        <f t="shared" si="2261"/>
        <v>1305.1304697142857</v>
      </c>
      <c r="BX1784">
        <f t="shared" si="2262"/>
        <v>1294.1432637636362</v>
      </c>
      <c r="BY1784">
        <f t="shared" si="2263"/>
        <v>1290.4910428238093</v>
      </c>
      <c r="BZ1784">
        <f t="shared" si="2264"/>
        <v>1343.719971</v>
      </c>
      <c r="CA1784">
        <f t="shared" si="2265"/>
        <v>1250.0500489999999</v>
      </c>
      <c r="CB1784">
        <f t="shared" si="2266"/>
        <v>1282.1188115833334</v>
      </c>
      <c r="CC1784">
        <f t="shared" si="2267"/>
        <v>1280.883810052778</v>
      </c>
      <c r="CD1784">
        <f t="shared" si="2268"/>
        <v>1275.170408451389</v>
      </c>
      <c r="CE1784">
        <f t="shared" si="2269"/>
        <v>1293.5844237299686</v>
      </c>
      <c r="CF1784">
        <f t="shared" si="2270"/>
        <v>1320.6999510000001</v>
      </c>
      <c r="CG1784">
        <f t="shared" si="2271"/>
        <v>1328.25</v>
      </c>
      <c r="CH1784">
        <f t="shared" si="2272"/>
        <v>1295.4300539999999</v>
      </c>
    </row>
    <row r="1785" spans="1:86">
      <c r="A1785" s="1">
        <v>42104</v>
      </c>
      <c r="B1785">
        <v>1324.25</v>
      </c>
      <c r="C1785">
        <v>1335.400024</v>
      </c>
      <c r="D1785">
        <v>1314</v>
      </c>
      <c r="E1785">
        <v>1326.880005</v>
      </c>
      <c r="F1785">
        <v>1815544</v>
      </c>
      <c r="G1785">
        <f t="shared" si="2206"/>
        <v>369894.27780005627</v>
      </c>
      <c r="H1785">
        <f t="shared" si="2234"/>
        <v>54577138.976361595</v>
      </c>
      <c r="I1785">
        <f t="shared" si="2207"/>
        <v>1325.1325072499999</v>
      </c>
      <c r="J1785">
        <f t="shared" si="2214"/>
        <v>1330.7674864999999</v>
      </c>
      <c r="K1785">
        <f t="shared" si="2215"/>
        <v>1265.2250060000001</v>
      </c>
      <c r="L1785">
        <f t="shared" si="2216"/>
        <v>2</v>
      </c>
      <c r="M1785">
        <f t="shared" si="2217"/>
        <v>9</v>
      </c>
      <c r="N1785">
        <f t="shared" si="2218"/>
        <v>80</v>
      </c>
      <c r="O1785">
        <f t="shared" si="2219"/>
        <v>10</v>
      </c>
      <c r="P1785">
        <f t="shared" si="2194"/>
        <v>21.40002400000003</v>
      </c>
      <c r="Q1785">
        <f t="shared" si="2195"/>
        <v>8.5200190000000475</v>
      </c>
      <c r="R1785">
        <f t="shared" si="2196"/>
        <v>12.880004999999983</v>
      </c>
      <c r="S1785">
        <f t="shared" si="2197"/>
        <v>21.40002400000003</v>
      </c>
      <c r="T1785">
        <f t="shared" si="2233"/>
        <v>28.205499590123317</v>
      </c>
      <c r="U1785">
        <f t="shared" si="2198"/>
        <v>-2.9000240000000304</v>
      </c>
      <c r="V1785">
        <f t="shared" si="2199"/>
        <v>0</v>
      </c>
      <c r="W1785">
        <f t="shared" si="2200"/>
        <v>0</v>
      </c>
      <c r="X1785">
        <f t="shared" si="2201"/>
        <v>0</v>
      </c>
      <c r="Y1785">
        <f t="shared" si="2231"/>
        <v>5.6085297889416479</v>
      </c>
      <c r="Z1785">
        <f t="shared" si="2232"/>
        <v>4.3676104178526662</v>
      </c>
      <c r="AA1785">
        <f t="shared" si="2228"/>
        <v>19.884525608280946</v>
      </c>
      <c r="AB1785">
        <f t="shared" si="2229"/>
        <v>15.484960313846264</v>
      </c>
      <c r="AC1785">
        <f t="shared" si="2230"/>
        <v>12.438872603693419</v>
      </c>
      <c r="AD1785">
        <f t="shared" si="2238"/>
        <v>18.25608266224566</v>
      </c>
      <c r="AE1785">
        <f t="shared" si="2211"/>
        <v>1309.2020018000001</v>
      </c>
      <c r="AF1785">
        <f t="shared" si="2213"/>
        <v>1302.8883258333333</v>
      </c>
      <c r="AG1785">
        <f t="shared" si="2235"/>
        <v>1291.9200011499997</v>
      </c>
      <c r="AH1785">
        <f t="shared" si="2220"/>
        <v>1289.0319944999999</v>
      </c>
      <c r="AI1785">
        <f t="shared" si="2221"/>
        <v>1342.390005961812</v>
      </c>
      <c r="AJ1785">
        <f t="shared" si="2222"/>
        <v>1235.6739830381878</v>
      </c>
      <c r="AK1785">
        <f t="shared" si="2223"/>
        <v>0.85466099150909713</v>
      </c>
      <c r="AL1785">
        <f t="shared" si="2202"/>
        <v>0.20373743506081718</v>
      </c>
      <c r="AM1785">
        <f t="shared" si="2203"/>
        <v>369894.27780005627</v>
      </c>
      <c r="AN1785">
        <f t="shared" si="2236"/>
        <v>-407154.54299768421</v>
      </c>
      <c r="AO1785">
        <f t="shared" si="2237"/>
        <v>39245276</v>
      </c>
      <c r="AP1785">
        <f t="shared" si="2239"/>
        <v>-1.0374612806842898E-2</v>
      </c>
      <c r="AQ1785">
        <f t="shared" si="2240"/>
        <v>1313.8662721519754</v>
      </c>
      <c r="AR1785">
        <f t="shared" si="2241"/>
        <v>1315.0926875869543</v>
      </c>
      <c r="AS1785">
        <f t="shared" si="2242"/>
        <v>1302.3471402411546</v>
      </c>
      <c r="AT1785">
        <f t="shared" si="2243"/>
        <v>1298.9247437467984</v>
      </c>
      <c r="AU1785">
        <f t="shared" si="2244"/>
        <v>1300.6371696886204</v>
      </c>
      <c r="AV1785">
        <f t="shared" si="2245"/>
        <v>1298.3353818039973</v>
      </c>
      <c r="AW1785">
        <f t="shared" si="2246"/>
        <v>2.3017878846230815</v>
      </c>
      <c r="AX1785">
        <f t="shared" si="2273"/>
        <v>-2.7519331019713507</v>
      </c>
      <c r="AY1785">
        <f t="shared" si="2247"/>
        <v>5.0537209865944321</v>
      </c>
      <c r="AZ1785">
        <f t="shared" si="2204"/>
        <v>1325.4266763333333</v>
      </c>
      <c r="BA1785">
        <f t="shared" si="2205"/>
        <v>2406370449.6569252</v>
      </c>
      <c r="BB1785">
        <f t="shared" si="2208"/>
        <v>0</v>
      </c>
      <c r="BC1785">
        <f t="shared" si="2209"/>
        <v>2406370449.6569252</v>
      </c>
      <c r="BD1785">
        <f t="shared" si="2224"/>
        <v>14304210753.581207</v>
      </c>
      <c r="BE1785">
        <f t="shared" si="2225"/>
        <v>23510021283.386017</v>
      </c>
      <c r="BF1785">
        <f t="shared" si="2226"/>
        <v>0.60843036172364762</v>
      </c>
      <c r="BG1785">
        <f t="shared" si="2227"/>
        <v>37.827584967473101</v>
      </c>
      <c r="BH1785">
        <f t="shared" si="2248"/>
        <v>285073332</v>
      </c>
      <c r="BI1785">
        <f t="shared" si="2249"/>
        <v>0.17728761896828366</v>
      </c>
      <c r="BJ1785">
        <f t="shared" si="2210"/>
        <v>-640.00240000000304</v>
      </c>
      <c r="BK1785">
        <f t="shared" si="2250"/>
        <v>-4.053219955607419E-3</v>
      </c>
      <c r="BL1785">
        <f t="shared" si="2251"/>
        <v>0.99594678004439263</v>
      </c>
      <c r="BM1785">
        <f t="shared" si="2252"/>
        <v>28.122141272781313</v>
      </c>
      <c r="BN1785">
        <f t="shared" si="2253"/>
        <v>1324.700012</v>
      </c>
      <c r="BO1785">
        <f t="shared" si="2212"/>
        <v>1303.7369995000001</v>
      </c>
      <c r="BP1785">
        <f t="shared" si="2254"/>
        <v>1312.4398552647058</v>
      </c>
      <c r="BQ1785">
        <f t="shared" si="2255"/>
        <v>-8.7028557647056459</v>
      </c>
      <c r="BR1785">
        <f t="shared" si="2256"/>
        <v>70.329956000000038</v>
      </c>
      <c r="BS1785">
        <f t="shared" si="2257"/>
        <v>63.5</v>
      </c>
      <c r="BT1785">
        <f t="shared" si="2258"/>
        <v>42.050048000000061</v>
      </c>
      <c r="BU1785">
        <f t="shared" si="2259"/>
        <v>47.59997599999997</v>
      </c>
      <c r="BV1785">
        <f t="shared" si="2260"/>
        <v>1318.9513345333332</v>
      </c>
      <c r="BW1785">
        <f t="shared" si="2261"/>
        <v>1314.3619034761905</v>
      </c>
      <c r="BX1785">
        <f t="shared" si="2262"/>
        <v>1301.7519929454545</v>
      </c>
      <c r="BY1785">
        <f t="shared" si="2263"/>
        <v>1293.9329478380953</v>
      </c>
      <c r="BZ1785">
        <f t="shared" si="2264"/>
        <v>1343.719971</v>
      </c>
      <c r="CA1785">
        <f t="shared" si="2265"/>
        <v>1250.0500489999999</v>
      </c>
      <c r="CB1785">
        <f t="shared" si="2266"/>
        <v>1293.2652394266668</v>
      </c>
      <c r="CC1785">
        <f t="shared" si="2267"/>
        <v>1285.5803972916667</v>
      </c>
      <c r="CD1785">
        <f t="shared" si="2268"/>
        <v>1271.131106467024</v>
      </c>
      <c r="CE1785">
        <f t="shared" si="2269"/>
        <v>1292.1017842656679</v>
      </c>
      <c r="CF1785">
        <f t="shared" si="2270"/>
        <v>1332.280029</v>
      </c>
      <c r="CG1785">
        <f t="shared" si="2271"/>
        <v>1343.719971</v>
      </c>
      <c r="CH1785">
        <f t="shared" si="2272"/>
        <v>1317.5699460000001</v>
      </c>
    </row>
    <row r="1786" spans="1:86">
      <c r="A1786" s="1">
        <v>42107</v>
      </c>
      <c r="B1786">
        <v>1332</v>
      </c>
      <c r="C1786">
        <v>1332.5</v>
      </c>
      <c r="D1786">
        <v>1314</v>
      </c>
      <c r="E1786">
        <v>1327.75</v>
      </c>
      <c r="F1786">
        <v>1308642</v>
      </c>
      <c r="G1786">
        <f t="shared" si="2206"/>
        <v>636636.64864864864</v>
      </c>
      <c r="H1786">
        <f t="shared" si="2234"/>
        <v>55213775.625010245</v>
      </c>
      <c r="I1786">
        <f t="shared" si="2207"/>
        <v>1326.5625</v>
      </c>
      <c r="J1786">
        <f t="shared" si="2214"/>
        <v>1330.7674864999999</v>
      </c>
      <c r="K1786">
        <f t="shared" si="2215"/>
        <v>1265.2250060000001</v>
      </c>
      <c r="L1786">
        <f t="shared" si="2216"/>
        <v>3</v>
      </c>
      <c r="M1786">
        <f t="shared" si="2217"/>
        <v>10</v>
      </c>
      <c r="N1786">
        <f t="shared" si="2218"/>
        <v>70</v>
      </c>
      <c r="O1786">
        <f t="shared" si="2219"/>
        <v>0</v>
      </c>
      <c r="P1786">
        <f t="shared" si="2194"/>
        <v>18.5</v>
      </c>
      <c r="Q1786">
        <f t="shared" si="2195"/>
        <v>4.75</v>
      </c>
      <c r="R1786">
        <f t="shared" si="2196"/>
        <v>13.75</v>
      </c>
      <c r="S1786">
        <f t="shared" si="2197"/>
        <v>18.5</v>
      </c>
      <c r="T1786">
        <f t="shared" si="2233"/>
        <v>27.512249619400222</v>
      </c>
      <c r="U1786">
        <f t="shared" si="2198"/>
        <v>24.449951000000056</v>
      </c>
      <c r="V1786">
        <f t="shared" si="2199"/>
        <v>9.3000489999999445</v>
      </c>
      <c r="W1786">
        <f t="shared" si="2200"/>
        <v>24.449951000000056</v>
      </c>
      <c r="X1786">
        <f t="shared" si="2201"/>
        <v>0</v>
      </c>
      <c r="Y1786">
        <f t="shared" si="2231"/>
        <v>6.9543455897315338</v>
      </c>
      <c r="Z1786">
        <f t="shared" si="2232"/>
        <v>4.0556382451489039</v>
      </c>
      <c r="AA1786">
        <f t="shared" si="2228"/>
        <v>25.277269892272596</v>
      </c>
      <c r="AB1786">
        <f t="shared" si="2229"/>
        <v>14.741209102323193</v>
      </c>
      <c r="AC1786">
        <f t="shared" si="2230"/>
        <v>26.32798910566347</v>
      </c>
      <c r="AD1786">
        <f t="shared" si="2238"/>
        <v>19.857573694369226</v>
      </c>
      <c r="AE1786">
        <f t="shared" si="2211"/>
        <v>1320.0219970000001</v>
      </c>
      <c r="AF1786">
        <f t="shared" si="2213"/>
        <v>1312.2933348333333</v>
      </c>
      <c r="AG1786">
        <f t="shared" si="2235"/>
        <v>1292.8309996999999</v>
      </c>
      <c r="AH1786">
        <f t="shared" si="2220"/>
        <v>1296.1519896000002</v>
      </c>
      <c r="AI1786">
        <f t="shared" si="2221"/>
        <v>1349.2735759170016</v>
      </c>
      <c r="AJ1786">
        <f t="shared" si="2222"/>
        <v>1243.0304032829988</v>
      </c>
      <c r="AK1786">
        <f t="shared" si="2223"/>
        <v>0.79741215003858934</v>
      </c>
      <c r="AL1786">
        <f t="shared" si="2202"/>
        <v>0.48648648648648651</v>
      </c>
      <c r="AM1786">
        <f t="shared" si="2203"/>
        <v>636636.64864864864</v>
      </c>
      <c r="AN1786">
        <f t="shared" si="2236"/>
        <v>-984753.36319753423</v>
      </c>
      <c r="AO1786">
        <f t="shared" si="2237"/>
        <v>38726282</v>
      </c>
      <c r="AP1786">
        <f t="shared" si="2239"/>
        <v>-2.5428554261871412E-2</v>
      </c>
      <c r="AQ1786">
        <f t="shared" si="2240"/>
        <v>1318.5867396203037</v>
      </c>
      <c r="AR1786">
        <f t="shared" si="2241"/>
        <v>1314.7470730496723</v>
      </c>
      <c r="AS1786">
        <f t="shared" si="2242"/>
        <v>1306.9196549977469</v>
      </c>
      <c r="AT1786">
        <f t="shared" si="2243"/>
        <v>1301.5190168095864</v>
      </c>
      <c r="AU1786">
        <f t="shared" si="2244"/>
        <v>1304.7040942353274</v>
      </c>
      <c r="AV1786">
        <f t="shared" si="2245"/>
        <v>1300.3944050777175</v>
      </c>
      <c r="AW1786">
        <f t="shared" si="2246"/>
        <v>4.3096891576099097</v>
      </c>
      <c r="AX1786">
        <f t="shared" si="2273"/>
        <v>-1.3396086500550985</v>
      </c>
      <c r="AY1786">
        <f t="shared" si="2247"/>
        <v>5.6492978076650084</v>
      </c>
      <c r="AZ1786">
        <f t="shared" si="2204"/>
        <v>1324.75</v>
      </c>
      <c r="BA1786">
        <f t="shared" si="2205"/>
        <v>1733623489.5</v>
      </c>
      <c r="BB1786">
        <f t="shared" si="2208"/>
        <v>0</v>
      </c>
      <c r="BC1786">
        <f t="shared" si="2209"/>
        <v>1733623489.5</v>
      </c>
      <c r="BD1786">
        <f t="shared" si="2224"/>
        <v>11748577256.815306</v>
      </c>
      <c r="BE1786">
        <f t="shared" si="2225"/>
        <v>25243644772.886017</v>
      </c>
      <c r="BF1786">
        <f t="shared" si="2226"/>
        <v>0.46540732776569382</v>
      </c>
      <c r="BG1786">
        <f t="shared" si="2227"/>
        <v>31.759587859800064</v>
      </c>
      <c r="BH1786">
        <f t="shared" si="2248"/>
        <v>286381974</v>
      </c>
      <c r="BI1786">
        <f t="shared" si="2249"/>
        <v>0.33141400338094679</v>
      </c>
      <c r="BJ1786">
        <f t="shared" si="2210"/>
        <v>-13.000499999998283</v>
      </c>
      <c r="BK1786">
        <f t="shared" si="2250"/>
        <v>6.5566968883521402E-4</v>
      </c>
      <c r="BL1786">
        <f t="shared" si="2251"/>
        <v>1.0006556696888351</v>
      </c>
      <c r="BM1786">
        <f t="shared" si="2252"/>
        <v>27.997534280493273</v>
      </c>
      <c r="BN1786">
        <f t="shared" si="2253"/>
        <v>1323.25</v>
      </c>
      <c r="BO1786">
        <f t="shared" si="2212"/>
        <v>1315.2369995000001</v>
      </c>
      <c r="BP1786">
        <f t="shared" si="2254"/>
        <v>1312.2244137352941</v>
      </c>
      <c r="BQ1786">
        <f t="shared" si="2255"/>
        <v>3.0125857647060457</v>
      </c>
      <c r="BR1786">
        <f t="shared" si="2256"/>
        <v>70.34997599999997</v>
      </c>
      <c r="BS1786">
        <f t="shared" si="2257"/>
        <v>61.949951000000056</v>
      </c>
      <c r="BT1786">
        <f t="shared" si="2258"/>
        <v>46.550048999999944</v>
      </c>
      <c r="BU1786">
        <f t="shared" si="2259"/>
        <v>66.5</v>
      </c>
      <c r="BV1786">
        <f t="shared" si="2260"/>
        <v>1325.1340006</v>
      </c>
      <c r="BW1786">
        <f t="shared" si="2261"/>
        <v>1321.465238952381</v>
      </c>
      <c r="BX1786">
        <f t="shared" si="2262"/>
        <v>1308.791630309091</v>
      </c>
      <c r="BY1786">
        <f t="shared" si="2263"/>
        <v>1297.3453286809524</v>
      </c>
      <c r="BZ1786">
        <f t="shared" si="2264"/>
        <v>1343.719971</v>
      </c>
      <c r="CA1786">
        <f t="shared" si="2265"/>
        <v>1250.0500489999999</v>
      </c>
      <c r="CB1786">
        <f t="shared" si="2266"/>
        <v>1310.4743924166667</v>
      </c>
      <c r="CC1786">
        <f t="shared" si="2267"/>
        <v>1296.4365886611113</v>
      </c>
      <c r="CD1786">
        <f t="shared" si="2268"/>
        <v>1277.8396710456748</v>
      </c>
      <c r="CE1786">
        <f t="shared" si="2269"/>
        <v>1288.5760867657343</v>
      </c>
      <c r="CF1786">
        <f t="shared" si="2270"/>
        <v>1326.880005</v>
      </c>
      <c r="CG1786">
        <f t="shared" si="2271"/>
        <v>1335.400024</v>
      </c>
      <c r="CH1786">
        <f t="shared" si="2272"/>
        <v>1314</v>
      </c>
    </row>
    <row r="1787" spans="1:86">
      <c r="A1787" s="1">
        <v>42109</v>
      </c>
      <c r="B1787">
        <v>1327.349976</v>
      </c>
      <c r="C1787">
        <v>1356.9499510000001</v>
      </c>
      <c r="D1787">
        <v>1304.6999510000001</v>
      </c>
      <c r="E1787">
        <v>1313.880005</v>
      </c>
      <c r="F1787">
        <v>2913934</v>
      </c>
      <c r="G1787">
        <f t="shared" si="2206"/>
        <v>-1890007.8192369076</v>
      </c>
      <c r="H1787">
        <f t="shared" si="2234"/>
        <v>53323767.80577334</v>
      </c>
      <c r="I1787">
        <f t="shared" si="2207"/>
        <v>1325.7199707499999</v>
      </c>
      <c r="J1787">
        <f t="shared" si="2214"/>
        <v>1330.7674864999999</v>
      </c>
      <c r="K1787">
        <f t="shared" si="2215"/>
        <v>1271.0375060000001</v>
      </c>
      <c r="L1787">
        <f t="shared" si="2216"/>
        <v>4</v>
      </c>
      <c r="M1787">
        <f t="shared" si="2217"/>
        <v>7</v>
      </c>
      <c r="N1787">
        <f t="shared" si="2218"/>
        <v>60</v>
      </c>
      <c r="O1787">
        <f t="shared" si="2219"/>
        <v>30</v>
      </c>
      <c r="P1787">
        <f t="shared" si="2194"/>
        <v>52.25</v>
      </c>
      <c r="Q1787">
        <f t="shared" si="2195"/>
        <v>43.069946000000073</v>
      </c>
      <c r="R1787">
        <f t="shared" si="2196"/>
        <v>9.1800539999999273</v>
      </c>
      <c r="S1787">
        <f t="shared" si="2197"/>
        <v>52.25</v>
      </c>
      <c r="T1787">
        <f t="shared" si="2233"/>
        <v>29.279231789443063</v>
      </c>
      <c r="U1787">
        <f t="shared" si="2198"/>
        <v>-43.449951000000056</v>
      </c>
      <c r="V1787">
        <f t="shared" si="2199"/>
        <v>19.019897000000128</v>
      </c>
      <c r="W1787">
        <f t="shared" si="2200"/>
        <v>0</v>
      </c>
      <c r="X1787">
        <f t="shared" si="2201"/>
        <v>19.019897000000128</v>
      </c>
      <c r="Y1787">
        <f t="shared" si="2231"/>
        <v>6.4576066190364241</v>
      </c>
      <c r="Z1787">
        <f t="shared" si="2232"/>
        <v>5.1245138704954201</v>
      </c>
      <c r="AA1787">
        <f t="shared" si="2228"/>
        <v>22.055246071602134</v>
      </c>
      <c r="AB1787">
        <f t="shared" si="2229"/>
        <v>17.502214222516308</v>
      </c>
      <c r="AC1787">
        <f t="shared" si="2230"/>
        <v>11.509919532834086</v>
      </c>
      <c r="AD1787">
        <f t="shared" si="2238"/>
        <v>20.35368634050403</v>
      </c>
      <c r="AE1787">
        <f t="shared" si="2211"/>
        <v>1324.297998</v>
      </c>
      <c r="AF1787">
        <f t="shared" si="2213"/>
        <v>1318.9983316666667</v>
      </c>
      <c r="AG1787">
        <f t="shared" si="2235"/>
        <v>1293.9659972499999</v>
      </c>
      <c r="AH1787">
        <f t="shared" si="2220"/>
        <v>1301.7999876999997</v>
      </c>
      <c r="AI1787">
        <f t="shared" si="2221"/>
        <v>1348.909758231697</v>
      </c>
      <c r="AJ1787">
        <f t="shared" si="2222"/>
        <v>1254.6902171683025</v>
      </c>
      <c r="AK1787">
        <f t="shared" si="2223"/>
        <v>0.62821137912221781</v>
      </c>
      <c r="AL1787">
        <f t="shared" si="2202"/>
        <v>-0.64861037320574444</v>
      </c>
      <c r="AM1787">
        <f t="shared" si="2203"/>
        <v>-1890007.8192369076</v>
      </c>
      <c r="AN1787">
        <f t="shared" si="2236"/>
        <v>-1647618.5778662323</v>
      </c>
      <c r="AO1787">
        <f t="shared" si="2237"/>
        <v>40053378</v>
      </c>
      <c r="AP1787">
        <f t="shared" si="2239"/>
        <v>-4.1135571083823E-2</v>
      </c>
      <c r="AQ1787">
        <f t="shared" si="2240"/>
        <v>1316.9864498494005</v>
      </c>
      <c r="AR1787">
        <f t="shared" si="2241"/>
        <v>1308.0931640705157</v>
      </c>
      <c r="AS1787">
        <f t="shared" si="2242"/>
        <v>1308.1725179981524</v>
      </c>
      <c r="AT1787">
        <f t="shared" si="2243"/>
        <v>1302.6315057467236</v>
      </c>
      <c r="AU1787">
        <f t="shared" si="2244"/>
        <v>1306.0804808500284</v>
      </c>
      <c r="AV1787">
        <f t="shared" si="2245"/>
        <v>1301.3383970722773</v>
      </c>
      <c r="AW1787">
        <f t="shared" si="2246"/>
        <v>4.7420837777510769</v>
      </c>
      <c r="AX1787">
        <f t="shared" si="2273"/>
        <v>-0.12327016449386341</v>
      </c>
      <c r="AY1787">
        <f t="shared" si="2247"/>
        <v>4.8653539422449406</v>
      </c>
      <c r="AZ1787">
        <f t="shared" si="2204"/>
        <v>1325.1766356666667</v>
      </c>
      <c r="BA1787">
        <f t="shared" si="2205"/>
        <v>3861477254.6747127</v>
      </c>
      <c r="BB1787">
        <f t="shared" si="2208"/>
        <v>3861477254.6747127</v>
      </c>
      <c r="BC1787">
        <f t="shared" si="2209"/>
        <v>0</v>
      </c>
      <c r="BD1787">
        <f t="shared" si="2224"/>
        <v>13559328113.502296</v>
      </c>
      <c r="BE1787">
        <f t="shared" si="2225"/>
        <v>25243644772.886017</v>
      </c>
      <c r="BF1787">
        <f t="shared" si="2226"/>
        <v>0.53713828710132439</v>
      </c>
      <c r="BG1787">
        <f t="shared" si="2227"/>
        <v>34.944044501958174</v>
      </c>
      <c r="BH1787">
        <f t="shared" si="2248"/>
        <v>283468040</v>
      </c>
      <c r="BI1787">
        <f t="shared" si="2249"/>
        <v>0.36440051169009641</v>
      </c>
      <c r="BJ1787">
        <f t="shared" si="2210"/>
        <v>-1486.9995000000017</v>
      </c>
      <c r="BK1787">
        <f t="shared" si="2250"/>
        <v>-1.04462398794954E-2</v>
      </c>
      <c r="BL1787">
        <f t="shared" si="2251"/>
        <v>0.98955376012050456</v>
      </c>
      <c r="BM1787">
        <f t="shared" si="2252"/>
        <v>24.829029154672469</v>
      </c>
      <c r="BN1787">
        <f t="shared" si="2253"/>
        <v>1330.8249510000001</v>
      </c>
      <c r="BO1787">
        <f t="shared" si="2212"/>
        <v>1324.2519897000002</v>
      </c>
      <c r="BP1787">
        <f t="shared" si="2254"/>
        <v>1312.093970838235</v>
      </c>
      <c r="BQ1787">
        <f t="shared" si="2255"/>
        <v>12.158018861765186</v>
      </c>
      <c r="BR1787">
        <f t="shared" si="2256"/>
        <v>31.81005899999991</v>
      </c>
      <c r="BS1787">
        <f t="shared" si="2257"/>
        <v>44.699951000000056</v>
      </c>
      <c r="BT1787">
        <f t="shared" si="2258"/>
        <v>72</v>
      </c>
      <c r="BU1787">
        <f t="shared" si="2259"/>
        <v>64.84997599999997</v>
      </c>
      <c r="BV1787">
        <f t="shared" si="2260"/>
        <v>1323.0866699333333</v>
      </c>
      <c r="BW1787">
        <f t="shared" si="2261"/>
        <v>1321.9185732857143</v>
      </c>
      <c r="BX1787">
        <f t="shared" si="2262"/>
        <v>1312.0149058363636</v>
      </c>
      <c r="BY1787">
        <f t="shared" si="2263"/>
        <v>1299.3499958523807</v>
      </c>
      <c r="BZ1787">
        <f t="shared" si="2264"/>
        <v>1356.9499510000001</v>
      </c>
      <c r="CA1787">
        <f t="shared" si="2265"/>
        <v>1250.0500489999999</v>
      </c>
      <c r="CB1787">
        <f t="shared" si="2266"/>
        <v>1325.0020860500001</v>
      </c>
      <c r="CC1787">
        <f t="shared" si="2267"/>
        <v>1311.8950489583333</v>
      </c>
      <c r="CD1787">
        <f t="shared" si="2268"/>
        <v>1287.1970866286506</v>
      </c>
      <c r="CE1787">
        <f t="shared" si="2269"/>
        <v>1288.148069176299</v>
      </c>
      <c r="CF1787">
        <f t="shared" si="2270"/>
        <v>1327.75</v>
      </c>
      <c r="CG1787">
        <f t="shared" si="2271"/>
        <v>1332.5</v>
      </c>
      <c r="CH1787">
        <f t="shared" si="2272"/>
        <v>1314</v>
      </c>
    </row>
    <row r="1788" spans="1:86">
      <c r="A1788" s="1">
        <v>42110</v>
      </c>
      <c r="B1788">
        <v>1313.469971</v>
      </c>
      <c r="C1788">
        <v>1313.5</v>
      </c>
      <c r="D1788">
        <v>1285.6800539999999</v>
      </c>
      <c r="E1788">
        <v>1291.400024</v>
      </c>
      <c r="F1788">
        <v>3217570</v>
      </c>
      <c r="G1788">
        <f t="shared" si="2206"/>
        <v>-1894461.4739877435</v>
      </c>
      <c r="H1788">
        <f t="shared" si="2234"/>
        <v>51429306.331785597</v>
      </c>
      <c r="I1788">
        <f t="shared" si="2207"/>
        <v>1301.0125122499999</v>
      </c>
      <c r="J1788">
        <f t="shared" si="2214"/>
        <v>1330.7674864999999</v>
      </c>
      <c r="K1788">
        <f t="shared" si="2215"/>
        <v>1271.0375060000001</v>
      </c>
      <c r="L1788">
        <f t="shared" si="2216"/>
        <v>5</v>
      </c>
      <c r="M1788">
        <f t="shared" si="2217"/>
        <v>8</v>
      </c>
      <c r="N1788">
        <f t="shared" si="2218"/>
        <v>50</v>
      </c>
      <c r="O1788">
        <f t="shared" si="2219"/>
        <v>20</v>
      </c>
      <c r="P1788">
        <f t="shared" si="2194"/>
        <v>27.819946000000073</v>
      </c>
      <c r="Q1788">
        <f t="shared" si="2195"/>
        <v>22.09997599999997</v>
      </c>
      <c r="R1788">
        <f t="shared" si="2196"/>
        <v>5.719970000000103</v>
      </c>
      <c r="S1788">
        <f t="shared" si="2197"/>
        <v>27.819946000000073</v>
      </c>
      <c r="T1788">
        <f t="shared" si="2233"/>
        <v>29.174997090197134</v>
      </c>
      <c r="U1788">
        <f t="shared" si="2198"/>
        <v>-33.5</v>
      </c>
      <c r="V1788">
        <f t="shared" si="2199"/>
        <v>50.680053999999927</v>
      </c>
      <c r="W1788">
        <f t="shared" si="2200"/>
        <v>0</v>
      </c>
      <c r="X1788">
        <f t="shared" si="2201"/>
        <v>50.680053999999927</v>
      </c>
      <c r="Y1788">
        <f t="shared" si="2231"/>
        <v>5.9963490033909652</v>
      </c>
      <c r="Z1788">
        <f t="shared" si="2232"/>
        <v>8.3784810226028856</v>
      </c>
      <c r="AA1788">
        <f t="shared" si="2228"/>
        <v>20.553040621915784</v>
      </c>
      <c r="AB1788">
        <f t="shared" si="2229"/>
        <v>28.718018365863262</v>
      </c>
      <c r="AC1788">
        <f t="shared" si="2230"/>
        <v>16.571549123741548</v>
      </c>
      <c r="AD1788">
        <f t="shared" si="2238"/>
        <v>20.397572830195919</v>
      </c>
      <c r="AE1788">
        <f t="shared" si="2211"/>
        <v>1318.4380126000001</v>
      </c>
      <c r="AF1788">
        <f t="shared" si="2213"/>
        <v>1318.8150023333335</v>
      </c>
      <c r="AG1788">
        <f t="shared" si="2235"/>
        <v>1294.4784972499997</v>
      </c>
      <c r="AH1788">
        <f t="shared" si="2220"/>
        <v>1302.7329955</v>
      </c>
      <c r="AI1788">
        <f t="shared" si="2221"/>
        <v>1348.5958600542438</v>
      </c>
      <c r="AJ1788">
        <f t="shared" si="2222"/>
        <v>1256.8701309457563</v>
      </c>
      <c r="AK1788">
        <f t="shared" si="2223"/>
        <v>0.37644719087927825</v>
      </c>
      <c r="AL1788">
        <f t="shared" si="2202"/>
        <v>-0.588786405264763</v>
      </c>
      <c r="AM1788">
        <f t="shared" si="2203"/>
        <v>-1894461.4739877435</v>
      </c>
      <c r="AN1788">
        <f t="shared" si="2236"/>
        <v>-2538540.0346887382</v>
      </c>
      <c r="AO1788">
        <f t="shared" si="2237"/>
        <v>41714652</v>
      </c>
      <c r="AP1788">
        <f t="shared" si="2239"/>
        <v>-6.0854877434641866E-2</v>
      </c>
      <c r="AQ1788">
        <f t="shared" si="2240"/>
        <v>1308.2870650606044</v>
      </c>
      <c r="AR1788">
        <f t="shared" si="2241"/>
        <v>1287.9541777004188</v>
      </c>
      <c r="AS1788">
        <f t="shared" si="2242"/>
        <v>1305.1534690784849</v>
      </c>
      <c r="AT1788">
        <f t="shared" si="2243"/>
        <v>1301.6206723895184</v>
      </c>
      <c r="AU1788">
        <f t="shared" si="2244"/>
        <v>1303.8784123225241</v>
      </c>
      <c r="AV1788">
        <f t="shared" si="2245"/>
        <v>1300.6427109572178</v>
      </c>
      <c r="AW1788">
        <f t="shared" si="2246"/>
        <v>3.2357013653063404</v>
      </c>
      <c r="AX1788">
        <f t="shared" si="2273"/>
        <v>0.54852414146617745</v>
      </c>
      <c r="AY1788">
        <f t="shared" si="2247"/>
        <v>2.687177223840163</v>
      </c>
      <c r="AZ1788">
        <f t="shared" si="2204"/>
        <v>1296.8600260000001</v>
      </c>
      <c r="BA1788">
        <f t="shared" si="2205"/>
        <v>4172737913.8568201</v>
      </c>
      <c r="BB1788">
        <f t="shared" si="2208"/>
        <v>0</v>
      </c>
      <c r="BC1788">
        <f t="shared" si="2209"/>
        <v>4172737913.8568201</v>
      </c>
      <c r="BD1788">
        <f t="shared" si="2224"/>
        <v>13559328113.502296</v>
      </c>
      <c r="BE1788">
        <f t="shared" si="2225"/>
        <v>26298890106.600803</v>
      </c>
      <c r="BF1788">
        <f t="shared" si="2226"/>
        <v>0.51558556496264518</v>
      </c>
      <c r="BG1788">
        <f t="shared" si="2227"/>
        <v>34.018901794921291</v>
      </c>
      <c r="BH1788">
        <f t="shared" si="2248"/>
        <v>280250470</v>
      </c>
      <c r="BI1788">
        <f t="shared" si="2249"/>
        <v>0.24877711135020331</v>
      </c>
      <c r="BJ1788">
        <f t="shared" si="2210"/>
        <v>-2347.9980999999952</v>
      </c>
      <c r="BK1788">
        <f t="shared" si="2250"/>
        <v>-1.7109614968225315E-2</v>
      </c>
      <c r="BL1788">
        <f t="shared" si="2251"/>
        <v>0.98289038503177473</v>
      </c>
      <c r="BM1788">
        <f t="shared" si="2252"/>
        <v>24.171852001868867</v>
      </c>
      <c r="BN1788">
        <f t="shared" si="2253"/>
        <v>1299.590027</v>
      </c>
      <c r="BO1788">
        <f t="shared" si="2212"/>
        <v>1321.8019897000001</v>
      </c>
      <c r="BP1788">
        <f t="shared" si="2254"/>
        <v>1310.6627951617647</v>
      </c>
      <c r="BQ1788">
        <f t="shared" si="2255"/>
        <v>11.139194538235415</v>
      </c>
      <c r="BR1788">
        <f t="shared" si="2256"/>
        <v>14.430053000000044</v>
      </c>
      <c r="BS1788">
        <f t="shared" si="2257"/>
        <v>25.180053999999927</v>
      </c>
      <c r="BT1788">
        <f t="shared" si="2258"/>
        <v>28.780029000000013</v>
      </c>
      <c r="BU1788">
        <f t="shared" si="2259"/>
        <v>28.75</v>
      </c>
      <c r="BV1788">
        <f t="shared" si="2260"/>
        <v>1312.1206786</v>
      </c>
      <c r="BW1788">
        <f t="shared" si="2261"/>
        <v>1314.0333425238096</v>
      </c>
      <c r="BX1788">
        <f t="shared" si="2262"/>
        <v>1310.1240033454546</v>
      </c>
      <c r="BY1788">
        <f t="shared" si="2263"/>
        <v>1299.1056174476194</v>
      </c>
      <c r="BZ1788">
        <f t="shared" si="2264"/>
        <v>1356.9499510000001</v>
      </c>
      <c r="CA1788">
        <f t="shared" si="2265"/>
        <v>1250.0500489999999</v>
      </c>
      <c r="CB1788">
        <f t="shared" si="2266"/>
        <v>1326.8931159366668</v>
      </c>
      <c r="CC1788">
        <f t="shared" si="2267"/>
        <v>1323.9709054305556</v>
      </c>
      <c r="CD1788">
        <f t="shared" si="2268"/>
        <v>1289.3970014836509</v>
      </c>
      <c r="CE1788">
        <f t="shared" si="2269"/>
        <v>1290.0070618066027</v>
      </c>
      <c r="CF1788">
        <f t="shared" si="2270"/>
        <v>1313.880005</v>
      </c>
      <c r="CG1788">
        <f t="shared" si="2271"/>
        <v>1356.9499510000001</v>
      </c>
      <c r="CH1788">
        <f t="shared" si="2272"/>
        <v>1304.6999510000001</v>
      </c>
    </row>
    <row r="1789" spans="1:86">
      <c r="A1789" s="1">
        <v>42111</v>
      </c>
      <c r="B1789">
        <v>1278.5500489999999</v>
      </c>
      <c r="C1789">
        <v>1280</v>
      </c>
      <c r="D1789">
        <v>1235</v>
      </c>
      <c r="E1789">
        <v>1237.4300539999999</v>
      </c>
      <c r="F1789">
        <v>9668742</v>
      </c>
      <c r="G1789">
        <f t="shared" si="2206"/>
        <v>-8624494.6590192318</v>
      </c>
      <c r="H1789">
        <f t="shared" si="2234"/>
        <v>42804811.672766365</v>
      </c>
      <c r="I1789">
        <f t="shared" si="2207"/>
        <v>1257.74502575</v>
      </c>
      <c r="J1789">
        <f t="shared" si="2214"/>
        <v>1330.7674864999999</v>
      </c>
      <c r="K1789">
        <f t="shared" si="2215"/>
        <v>1257.74502575</v>
      </c>
      <c r="L1789">
        <f t="shared" si="2216"/>
        <v>6</v>
      </c>
      <c r="M1789">
        <f t="shared" si="2217"/>
        <v>1</v>
      </c>
      <c r="N1789">
        <f t="shared" si="2218"/>
        <v>40</v>
      </c>
      <c r="O1789">
        <f t="shared" si="2219"/>
        <v>90</v>
      </c>
      <c r="P1789">
        <f t="shared" si="2194"/>
        <v>45</v>
      </c>
      <c r="Q1789">
        <f t="shared" si="2195"/>
        <v>42.569946000000073</v>
      </c>
      <c r="R1789">
        <f t="shared" si="2196"/>
        <v>2.4300539999999273</v>
      </c>
      <c r="S1789">
        <f t="shared" si="2197"/>
        <v>45</v>
      </c>
      <c r="T1789">
        <f t="shared" si="2233"/>
        <v>30.305354440897339</v>
      </c>
      <c r="U1789">
        <f t="shared" si="2198"/>
        <v>-38.050048999999944</v>
      </c>
      <c r="V1789">
        <f t="shared" si="2199"/>
        <v>22.569946000000073</v>
      </c>
      <c r="W1789">
        <f t="shared" si="2200"/>
        <v>0</v>
      </c>
      <c r="X1789">
        <f t="shared" si="2201"/>
        <v>22.569946000000073</v>
      </c>
      <c r="Y1789">
        <f t="shared" si="2231"/>
        <v>5.5680383602916104</v>
      </c>
      <c r="Z1789">
        <f t="shared" si="2232"/>
        <v>9.3921570924169693</v>
      </c>
      <c r="AA1789">
        <f t="shared" si="2228"/>
        <v>18.373117434249487</v>
      </c>
      <c r="AB1789">
        <f t="shared" si="2229"/>
        <v>30.991741445340665</v>
      </c>
      <c r="AC1789">
        <f t="shared" si="2230"/>
        <v>25.561957022647004</v>
      </c>
      <c r="AD1789">
        <f t="shared" si="2238"/>
        <v>20.282565765664437</v>
      </c>
      <c r="AE1789">
        <f t="shared" si="2211"/>
        <v>1299.4680176000002</v>
      </c>
      <c r="AF1789">
        <f t="shared" si="2213"/>
        <v>1304.9366861666667</v>
      </c>
      <c r="AG1789">
        <f t="shared" si="2235"/>
        <v>1291.7575011499998</v>
      </c>
      <c r="AH1789">
        <f t="shared" si="2220"/>
        <v>1298.7790038000001</v>
      </c>
      <c r="AI1789">
        <f t="shared" si="2221"/>
        <v>1357.7803803816605</v>
      </c>
      <c r="AJ1789">
        <f t="shared" si="2222"/>
        <v>1239.7776272183396</v>
      </c>
      <c r="AK1789">
        <f t="shared" si="2223"/>
        <v>-1.9894224121114641E-2</v>
      </c>
      <c r="AL1789">
        <f t="shared" si="2202"/>
        <v>-0.89199760000000328</v>
      </c>
      <c r="AM1789">
        <f t="shared" si="2203"/>
        <v>-8624494.6590192318</v>
      </c>
      <c r="AN1789">
        <f t="shared" si="2236"/>
        <v>-11239165.585231215</v>
      </c>
      <c r="AO1789">
        <f t="shared" si="2237"/>
        <v>50116076</v>
      </c>
      <c r="AP1789">
        <f t="shared" si="2239"/>
        <v>-0.22426268140449016</v>
      </c>
      <c r="AQ1789">
        <f t="shared" si="2240"/>
        <v>1284.1956812999988</v>
      </c>
      <c r="AR1789">
        <f t="shared" si="2241"/>
        <v>1266.9912438957995</v>
      </c>
      <c r="AS1789">
        <f t="shared" si="2242"/>
        <v>1292.9632543643577</v>
      </c>
      <c r="AT1789">
        <f t="shared" si="2243"/>
        <v>1295.8435167344617</v>
      </c>
      <c r="AU1789">
        <f t="shared" si="2244"/>
        <v>1293.9111585741455</v>
      </c>
      <c r="AV1789">
        <f t="shared" si="2245"/>
        <v>1296.2178249702126</v>
      </c>
      <c r="AW1789">
        <f t="shared" si="2246"/>
        <v>-2.3066663960671576</v>
      </c>
      <c r="AX1789">
        <f t="shared" si="2273"/>
        <v>-2.2513966040489608E-2</v>
      </c>
      <c r="AY1789">
        <f t="shared" si="2247"/>
        <v>-2.2841524300266682</v>
      </c>
      <c r="AZ1789">
        <f t="shared" si="2204"/>
        <v>1250.8100179999999</v>
      </c>
      <c r="BA1789">
        <f t="shared" si="2205"/>
        <v>12093759355.057356</v>
      </c>
      <c r="BB1789">
        <f t="shared" si="2208"/>
        <v>0</v>
      </c>
      <c r="BC1789">
        <f t="shared" si="2209"/>
        <v>12093759355.057356</v>
      </c>
      <c r="BD1789">
        <f t="shared" si="2224"/>
        <v>13559328113.502296</v>
      </c>
      <c r="BE1789">
        <f t="shared" si="2225"/>
        <v>35525193155.802261</v>
      </c>
      <c r="BF1789">
        <f t="shared" si="2226"/>
        <v>0.38168203770308501</v>
      </c>
      <c r="BG1789">
        <f t="shared" si="2227"/>
        <v>27.624448121044921</v>
      </c>
      <c r="BH1789">
        <f t="shared" si="2248"/>
        <v>270581728</v>
      </c>
      <c r="BI1789">
        <f t="shared" si="2249"/>
        <v>-0.17795360869382931</v>
      </c>
      <c r="BJ1789">
        <f t="shared" si="2210"/>
        <v>-5496.9970000000103</v>
      </c>
      <c r="BK1789">
        <f t="shared" si="2250"/>
        <v>-4.1791829794793393E-2</v>
      </c>
      <c r="BL1789">
        <f t="shared" si="2251"/>
        <v>0.95820817020520666</v>
      </c>
      <c r="BM1789">
        <f t="shared" si="2252"/>
        <v>31.096455847229155</v>
      </c>
      <c r="BN1789">
        <f t="shared" si="2253"/>
        <v>1257.5</v>
      </c>
      <c r="BO1789">
        <f t="shared" si="2212"/>
        <v>1307.172998</v>
      </c>
      <c r="BP1789">
        <f t="shared" si="2254"/>
        <v>1307.8760304558821</v>
      </c>
      <c r="BQ1789">
        <f t="shared" si="2255"/>
        <v>-0.70303245588206664</v>
      </c>
      <c r="BR1789">
        <f t="shared" si="2256"/>
        <v>-33.889892000000145</v>
      </c>
      <c r="BS1789">
        <f t="shared" si="2257"/>
        <v>-26.119995000000017</v>
      </c>
      <c r="BT1789">
        <f t="shared" si="2258"/>
        <v>-1.8000489999999445</v>
      </c>
      <c r="BU1789">
        <f t="shared" si="2259"/>
        <v>-0.4499510000000555</v>
      </c>
      <c r="BV1789">
        <f t="shared" si="2260"/>
        <v>1285.1180257333333</v>
      </c>
      <c r="BW1789">
        <f t="shared" si="2261"/>
        <v>1290.7805001428574</v>
      </c>
      <c r="BX1789">
        <f t="shared" si="2262"/>
        <v>1298.2507412545458</v>
      </c>
      <c r="BY1789">
        <f t="shared" si="2263"/>
        <v>1293.6724323761903</v>
      </c>
      <c r="BZ1789">
        <f t="shared" si="2264"/>
        <v>1356.9499510000001</v>
      </c>
      <c r="CA1789">
        <f t="shared" si="2265"/>
        <v>1235</v>
      </c>
      <c r="CB1789">
        <f t="shared" si="2266"/>
        <v>1318.29544072</v>
      </c>
      <c r="CC1789">
        <f t="shared" si="2267"/>
        <v>1323.2337109749999</v>
      </c>
      <c r="CD1789">
        <f t="shared" si="2268"/>
        <v>1293.1666929899206</v>
      </c>
      <c r="CE1789">
        <f t="shared" si="2269"/>
        <v>1289.6018806089776</v>
      </c>
      <c r="CF1789">
        <f t="shared" si="2270"/>
        <v>1291.400024</v>
      </c>
      <c r="CG1789">
        <f t="shared" si="2271"/>
        <v>1313.5</v>
      </c>
      <c r="CH1789">
        <f t="shared" si="2272"/>
        <v>1285.6800539999999</v>
      </c>
    </row>
    <row r="1790" spans="1:86">
      <c r="A1790" s="1">
        <v>42114</v>
      </c>
      <c r="B1790">
        <v>1240.030029</v>
      </c>
      <c r="C1790">
        <v>1241.9499510000001</v>
      </c>
      <c r="D1790">
        <v>1212.4300539999999</v>
      </c>
      <c r="E1790">
        <v>1214.400024</v>
      </c>
      <c r="F1790">
        <v>2890722</v>
      </c>
      <c r="G1790">
        <f t="shared" si="2206"/>
        <v>-2504905.232526843</v>
      </c>
      <c r="H1790">
        <f t="shared" si="2234"/>
        <v>40299906.440239519</v>
      </c>
      <c r="I1790">
        <f t="shared" si="2207"/>
        <v>1227.2025145</v>
      </c>
      <c r="J1790">
        <f t="shared" si="2214"/>
        <v>1330.7674864999999</v>
      </c>
      <c r="K1790">
        <f t="shared" si="2215"/>
        <v>1227.2025145</v>
      </c>
      <c r="L1790">
        <f t="shared" si="2216"/>
        <v>7</v>
      </c>
      <c r="M1790">
        <f t="shared" si="2217"/>
        <v>1</v>
      </c>
      <c r="N1790">
        <f t="shared" si="2218"/>
        <v>30</v>
      </c>
      <c r="O1790">
        <f t="shared" si="2219"/>
        <v>90</v>
      </c>
      <c r="P1790">
        <f t="shared" si="2194"/>
        <v>29.519897000000128</v>
      </c>
      <c r="Q1790">
        <f t="shared" si="2195"/>
        <v>27.549927000000025</v>
      </c>
      <c r="R1790">
        <f t="shared" si="2196"/>
        <v>1.969970000000103</v>
      </c>
      <c r="S1790">
        <f t="shared" si="2197"/>
        <v>29.519897000000128</v>
      </c>
      <c r="T1790">
        <f t="shared" si="2233"/>
        <v>30.249250337976111</v>
      </c>
      <c r="U1790">
        <f t="shared" si="2198"/>
        <v>-15.949951000000056</v>
      </c>
      <c r="V1790">
        <f t="shared" si="2199"/>
        <v>11.930053999999927</v>
      </c>
      <c r="W1790">
        <f t="shared" si="2200"/>
        <v>0</v>
      </c>
      <c r="X1790">
        <f t="shared" si="2201"/>
        <v>11.930053999999927</v>
      </c>
      <c r="Y1790">
        <f t="shared" si="2231"/>
        <v>5.1703213345564958</v>
      </c>
      <c r="Z1790">
        <f t="shared" si="2232"/>
        <v>9.5734354429586084</v>
      </c>
      <c r="AA1790">
        <f t="shared" si="2228"/>
        <v>17.092394941323452</v>
      </c>
      <c r="AB1790">
        <f t="shared" si="2229"/>
        <v>31.648504792661715</v>
      </c>
      <c r="AC1790">
        <f t="shared" si="2230"/>
        <v>29.864261699684718</v>
      </c>
      <c r="AD1790">
        <f t="shared" si="2238"/>
        <v>20.474866178064218</v>
      </c>
      <c r="AE1790">
        <f t="shared" si="2211"/>
        <v>1276.9720214000001</v>
      </c>
      <c r="AF1790">
        <f t="shared" si="2213"/>
        <v>1285.2900186666668</v>
      </c>
      <c r="AG1790">
        <f t="shared" si="2235"/>
        <v>1288.4934996499999</v>
      </c>
      <c r="AH1790">
        <f t="shared" si="2220"/>
        <v>1293.0870116000001</v>
      </c>
      <c r="AI1790">
        <f t="shared" si="2221"/>
        <v>1369.8847478194959</v>
      </c>
      <c r="AJ1790">
        <f t="shared" si="2222"/>
        <v>1216.2892753805043</v>
      </c>
      <c r="AK1790">
        <f t="shared" si="2223"/>
        <v>-1.2300176238948924E-2</v>
      </c>
      <c r="AL1790">
        <f t="shared" si="2202"/>
        <v>-0.86653273214333404</v>
      </c>
      <c r="AM1790">
        <f t="shared" si="2203"/>
        <v>-2504905.232526843</v>
      </c>
      <c r="AN1790">
        <f t="shared" si="2236"/>
        <v>-12891699.310448145</v>
      </c>
      <c r="AO1790">
        <f t="shared" si="2237"/>
        <v>51751628</v>
      </c>
      <c r="AP1790">
        <f t="shared" si="2239"/>
        <v>-0.24910712587530862</v>
      </c>
      <c r="AQ1790">
        <f t="shared" si="2240"/>
        <v>1260.4651578179992</v>
      </c>
      <c r="AR1790">
        <f t="shared" si="2241"/>
        <v>1251.7547976504966</v>
      </c>
      <c r="AS1790">
        <f t="shared" si="2242"/>
        <v>1278.8218728987733</v>
      </c>
      <c r="AT1790">
        <f t="shared" si="2243"/>
        <v>1288.5136023883601</v>
      </c>
      <c r="AU1790">
        <f t="shared" si="2244"/>
        <v>1281.9844883880237</v>
      </c>
      <c r="AV1790">
        <f t="shared" si="2245"/>
        <v>1290.4905789022978</v>
      </c>
      <c r="AW1790">
        <f t="shared" si="2246"/>
        <v>-8.5060905142740921</v>
      </c>
      <c r="AX1790">
        <f t="shared" si="2273"/>
        <v>-1.7192292756872101</v>
      </c>
      <c r="AY1790">
        <f t="shared" si="2247"/>
        <v>-6.7868612385868818</v>
      </c>
      <c r="AZ1790">
        <f t="shared" si="2204"/>
        <v>1222.9266763333333</v>
      </c>
      <c r="BA1790">
        <f t="shared" si="2205"/>
        <v>3535141047.6636457</v>
      </c>
      <c r="BB1790">
        <f t="shared" si="2208"/>
        <v>0</v>
      </c>
      <c r="BC1790">
        <f t="shared" si="2209"/>
        <v>3535141047.6636457</v>
      </c>
      <c r="BD1790">
        <f t="shared" si="2224"/>
        <v>13559328113.502296</v>
      </c>
      <c r="BE1790">
        <f t="shared" si="2225"/>
        <v>35143842092.102219</v>
      </c>
      <c r="BF1790">
        <f t="shared" si="2226"/>
        <v>0.38582372632926915</v>
      </c>
      <c r="BG1790">
        <f t="shared" si="2227"/>
        <v>27.840750522523393</v>
      </c>
      <c r="BH1790">
        <f t="shared" si="2248"/>
        <v>267691006</v>
      </c>
      <c r="BI1790">
        <f t="shared" si="2249"/>
        <v>-0.65913619621380304</v>
      </c>
      <c r="BJ1790">
        <f t="shared" si="2210"/>
        <v>-2403.0029999999897</v>
      </c>
      <c r="BK1790">
        <f t="shared" si="2250"/>
        <v>-1.8611177193858505E-2</v>
      </c>
      <c r="BL1790">
        <f t="shared" si="2251"/>
        <v>0.98138882280614148</v>
      </c>
      <c r="BM1790">
        <f t="shared" si="2252"/>
        <v>40.475960933068301</v>
      </c>
      <c r="BN1790">
        <f t="shared" si="2253"/>
        <v>1227.1900025</v>
      </c>
      <c r="BO1790">
        <f t="shared" si="2212"/>
        <v>1287.6709961000001</v>
      </c>
      <c r="BP1790">
        <f t="shared" si="2254"/>
        <v>1304.3385297352938</v>
      </c>
      <c r="BQ1790">
        <f t="shared" si="2255"/>
        <v>-16.667533635293694</v>
      </c>
      <c r="BR1790">
        <f t="shared" si="2256"/>
        <v>-59.25</v>
      </c>
      <c r="BS1790">
        <f t="shared" si="2257"/>
        <v>-37.619995000000017</v>
      </c>
      <c r="BT1790">
        <f t="shared" si="2258"/>
        <v>-39.5</v>
      </c>
      <c r="BU1790">
        <f t="shared" si="2259"/>
        <v>-38.969970999999987</v>
      </c>
      <c r="BV1790">
        <f t="shared" si="2260"/>
        <v>1256.7620278666666</v>
      </c>
      <c r="BW1790">
        <f t="shared" si="2261"/>
        <v>1264.9128823809524</v>
      </c>
      <c r="BX1790">
        <f t="shared" si="2262"/>
        <v>1282.9091085636364</v>
      </c>
      <c r="BY1790">
        <f t="shared" si="2263"/>
        <v>1286.3050536000001</v>
      </c>
      <c r="BZ1790">
        <f t="shared" si="2264"/>
        <v>1356.9499510000001</v>
      </c>
      <c r="CA1790">
        <f t="shared" si="2265"/>
        <v>1212.4300539999999</v>
      </c>
      <c r="CB1790">
        <f t="shared" si="2266"/>
        <v>1305.8324108633333</v>
      </c>
      <c r="CC1790">
        <f t="shared" si="2267"/>
        <v>1312.7945370444445</v>
      </c>
      <c r="CD1790">
        <f t="shared" si="2268"/>
        <v>1299.5936560538889</v>
      </c>
      <c r="CE1790">
        <f t="shared" si="2269"/>
        <v>1292.0658792059189</v>
      </c>
      <c r="CF1790">
        <f t="shared" si="2270"/>
        <v>1237.4300539999999</v>
      </c>
      <c r="CG1790">
        <f t="shared" si="2271"/>
        <v>1280</v>
      </c>
      <c r="CH1790">
        <f t="shared" si="2272"/>
        <v>1235</v>
      </c>
    </row>
    <row r="1791" spans="1:86">
      <c r="A1791" s="1">
        <v>42115</v>
      </c>
      <c r="B1791">
        <v>1214.400024</v>
      </c>
      <c r="C1791">
        <v>1226</v>
      </c>
      <c r="D1791">
        <v>1200.5</v>
      </c>
      <c r="E1791">
        <v>1213.530029</v>
      </c>
      <c r="F1791">
        <v>2546032</v>
      </c>
      <c r="G1791">
        <f t="shared" si="2206"/>
        <v>55918.650582590868</v>
      </c>
      <c r="H1791">
        <f t="shared" si="2234"/>
        <v>40355825.090822108</v>
      </c>
      <c r="I1791">
        <f t="shared" si="2207"/>
        <v>1213.60751325</v>
      </c>
      <c r="J1791">
        <f t="shared" si="2214"/>
        <v>1330.7674864999999</v>
      </c>
      <c r="K1791">
        <f t="shared" si="2215"/>
        <v>1213.60751325</v>
      </c>
      <c r="L1791">
        <f t="shared" si="2216"/>
        <v>8</v>
      </c>
      <c r="M1791">
        <f t="shared" si="2217"/>
        <v>1</v>
      </c>
      <c r="N1791">
        <f t="shared" si="2218"/>
        <v>20</v>
      </c>
      <c r="O1791">
        <f t="shared" si="2219"/>
        <v>90</v>
      </c>
      <c r="P1791">
        <f t="shared" si="2194"/>
        <v>25.5</v>
      </c>
      <c r="Q1791">
        <f t="shared" si="2195"/>
        <v>12.469970999999987</v>
      </c>
      <c r="R1791">
        <f t="shared" si="2196"/>
        <v>13.030029000000013</v>
      </c>
      <c r="S1791">
        <f t="shared" si="2197"/>
        <v>25.5</v>
      </c>
      <c r="T1791">
        <f t="shared" si="2233"/>
        <v>29.910018170977818</v>
      </c>
      <c r="U1791">
        <f t="shared" si="2198"/>
        <v>10.5</v>
      </c>
      <c r="V1791">
        <f t="shared" si="2199"/>
        <v>-3.2800290000000132</v>
      </c>
      <c r="W1791">
        <f t="shared" si="2200"/>
        <v>10.5</v>
      </c>
      <c r="X1791">
        <f t="shared" si="2201"/>
        <v>0</v>
      </c>
      <c r="Y1791">
        <f t="shared" si="2231"/>
        <v>5.5510126678024605</v>
      </c>
      <c r="Z1791">
        <f t="shared" si="2232"/>
        <v>8.8896186256044221</v>
      </c>
      <c r="AA1791">
        <f t="shared" si="2228"/>
        <v>18.559041442471269</v>
      </c>
      <c r="AB1791">
        <f t="shared" si="2229"/>
        <v>29.721207706353603</v>
      </c>
      <c r="AC1791">
        <f t="shared" si="2230"/>
        <v>23.119529125615578</v>
      </c>
      <c r="AD1791">
        <f t="shared" si="2238"/>
        <v>20.185399978030492</v>
      </c>
      <c r="AE1791">
        <f t="shared" si="2211"/>
        <v>1254.1280271999999</v>
      </c>
      <c r="AF1791">
        <f t="shared" si="2213"/>
        <v>1266.3983559999999</v>
      </c>
      <c r="AG1791">
        <f t="shared" si="2235"/>
        <v>1284.2640013499999</v>
      </c>
      <c r="AH1791">
        <f t="shared" si="2220"/>
        <v>1287.0750121000001</v>
      </c>
      <c r="AI1791">
        <f t="shared" si="2221"/>
        <v>1377.2632737190763</v>
      </c>
      <c r="AJ1791">
        <f t="shared" si="2222"/>
        <v>1196.8867504809239</v>
      </c>
      <c r="AK1791">
        <f t="shared" si="2223"/>
        <v>9.2269649177692065E-2</v>
      </c>
      <c r="AL1791">
        <f t="shared" si="2202"/>
        <v>2.1963058823530446E-2</v>
      </c>
      <c r="AM1791">
        <f t="shared" si="2203"/>
        <v>55918.650582590868</v>
      </c>
      <c r="AN1791">
        <f t="shared" si="2236"/>
        <v>-14036899.510579227</v>
      </c>
      <c r="AO1791">
        <f t="shared" si="2237"/>
        <v>51848696</v>
      </c>
      <c r="AP1791">
        <f t="shared" si="2239"/>
        <v>-0.27072811070464003</v>
      </c>
      <c r="AQ1791">
        <f t="shared" si="2240"/>
        <v>1244.5072140198795</v>
      </c>
      <c r="AR1791">
        <f t="shared" si="2241"/>
        <v>1243.431444285105</v>
      </c>
      <c r="AS1791">
        <f t="shared" si="2242"/>
        <v>1267.0693409969942</v>
      </c>
      <c r="AT1791">
        <f t="shared" si="2243"/>
        <v>1281.7650807834077</v>
      </c>
      <c r="AU1791">
        <f t="shared" si="2244"/>
        <v>1271.7163194798202</v>
      </c>
      <c r="AV1791">
        <f t="shared" si="2245"/>
        <v>1285.103340409137</v>
      </c>
      <c r="AW1791">
        <f t="shared" si="2246"/>
        <v>-13.387020929316805</v>
      </c>
      <c r="AX1791">
        <f t="shared" si="2273"/>
        <v>-4.052787606413129</v>
      </c>
      <c r="AY1791">
        <f t="shared" si="2247"/>
        <v>-9.3342333229036747</v>
      </c>
      <c r="AZ1791">
        <f t="shared" si="2204"/>
        <v>1213.343343</v>
      </c>
      <c r="BA1791">
        <f t="shared" si="2205"/>
        <v>3089210978.264976</v>
      </c>
      <c r="BB1791">
        <f t="shared" si="2208"/>
        <v>0</v>
      </c>
      <c r="BC1791">
        <f t="shared" si="2209"/>
        <v>3089210978.264976</v>
      </c>
      <c r="BD1791">
        <f t="shared" si="2224"/>
        <v>13559328113.502296</v>
      </c>
      <c r="BE1791">
        <f t="shared" si="2225"/>
        <v>34751689504.886322</v>
      </c>
      <c r="BF1791">
        <f t="shared" si="2226"/>
        <v>0.39017752249414417</v>
      </c>
      <c r="BG1791">
        <f t="shared" si="2227"/>
        <v>28.066740842861506</v>
      </c>
      <c r="BH1791">
        <f t="shared" si="2248"/>
        <v>265144974</v>
      </c>
      <c r="BI1791">
        <f t="shared" si="2249"/>
        <v>-1.0417077372979822</v>
      </c>
      <c r="BJ1791">
        <f t="shared" si="2210"/>
        <v>-186.99950000000172</v>
      </c>
      <c r="BK1791">
        <f t="shared" si="2250"/>
        <v>-7.1639903063771442E-4</v>
      </c>
      <c r="BL1791">
        <f t="shared" si="2251"/>
        <v>0.99928360096936231</v>
      </c>
      <c r="BM1791">
        <f t="shared" si="2252"/>
        <v>47.533387487903028</v>
      </c>
      <c r="BN1791">
        <f t="shared" si="2253"/>
        <v>1213.25</v>
      </c>
      <c r="BO1791">
        <f t="shared" si="2212"/>
        <v>1265.6709961000001</v>
      </c>
      <c r="BP1791">
        <f t="shared" si="2254"/>
        <v>1300.9185288676472</v>
      </c>
      <c r="BQ1791">
        <f t="shared" si="2255"/>
        <v>-35.247532767647044</v>
      </c>
      <c r="BR1791">
        <f t="shared" si="2256"/>
        <v>-78.969970999999987</v>
      </c>
      <c r="BS1791">
        <f t="shared" si="2257"/>
        <v>-71.5</v>
      </c>
      <c r="BT1791">
        <f t="shared" si="2258"/>
        <v>-73.5</v>
      </c>
      <c r="BU1791">
        <f t="shared" si="2259"/>
        <v>-66.819946999999956</v>
      </c>
      <c r="BV1791">
        <f t="shared" si="2260"/>
        <v>1235.6146970666666</v>
      </c>
      <c r="BW1791">
        <f t="shared" si="2261"/>
        <v>1244.4100281904762</v>
      </c>
      <c r="BX1791">
        <f t="shared" si="2262"/>
        <v>1268.4442026363638</v>
      </c>
      <c r="BY1791">
        <f t="shared" si="2263"/>
        <v>1279.165675442857</v>
      </c>
      <c r="BZ1791">
        <f t="shared" si="2264"/>
        <v>1356.9499510000001</v>
      </c>
      <c r="CA1791">
        <f t="shared" si="2265"/>
        <v>1200.5</v>
      </c>
      <c r="CB1791">
        <f t="shared" si="2266"/>
        <v>1283.1657868899999</v>
      </c>
      <c r="CC1791">
        <f t="shared" si="2267"/>
        <v>1299.260068386111</v>
      </c>
      <c r="CD1791">
        <f t="shared" si="2268"/>
        <v>1307.4100207524602</v>
      </c>
      <c r="CE1791">
        <f t="shared" si="2269"/>
        <v>1291.0703733798221</v>
      </c>
      <c r="CF1791">
        <f t="shared" si="2270"/>
        <v>1214.400024</v>
      </c>
      <c r="CG1791">
        <f t="shared" si="2271"/>
        <v>1241.9499510000001</v>
      </c>
      <c r="CH1791">
        <f t="shared" si="2272"/>
        <v>1212.4300539999999</v>
      </c>
    </row>
    <row r="1792" spans="1:86">
      <c r="A1792" s="1">
        <v>42116</v>
      </c>
      <c r="B1792">
        <v>1215.75</v>
      </c>
      <c r="C1792">
        <v>1236.5</v>
      </c>
      <c r="D1792">
        <v>1203.780029</v>
      </c>
      <c r="E1792">
        <v>1222.5500489999999</v>
      </c>
      <c r="F1792">
        <v>4186812</v>
      </c>
      <c r="G1792">
        <f t="shared" si="2206"/>
        <v>616770.8012341297</v>
      </c>
      <c r="H1792">
        <f t="shared" si="2234"/>
        <v>40972595.892056234</v>
      </c>
      <c r="I1792">
        <f t="shared" si="2207"/>
        <v>1219.6450195</v>
      </c>
      <c r="J1792">
        <f t="shared" si="2214"/>
        <v>1330.7674864999999</v>
      </c>
      <c r="K1792">
        <f t="shared" si="2215"/>
        <v>1213.60751325</v>
      </c>
      <c r="L1792">
        <f t="shared" si="2216"/>
        <v>9</v>
      </c>
      <c r="M1792">
        <f t="shared" si="2217"/>
        <v>2</v>
      </c>
      <c r="N1792">
        <f t="shared" si="2218"/>
        <v>10</v>
      </c>
      <c r="O1792">
        <f t="shared" si="2219"/>
        <v>80</v>
      </c>
      <c r="P1792">
        <f t="shared" si="2194"/>
        <v>32.719970999999987</v>
      </c>
      <c r="Q1792">
        <f t="shared" si="2195"/>
        <v>13.949951000000056</v>
      </c>
      <c r="R1792">
        <f t="shared" si="2196"/>
        <v>18.770019999999931</v>
      </c>
      <c r="S1792">
        <f t="shared" si="2197"/>
        <v>32.719970999999987</v>
      </c>
      <c r="T1792">
        <f t="shared" si="2233"/>
        <v>30.110729087336544</v>
      </c>
      <c r="U1792">
        <f t="shared" si="2198"/>
        <v>3.4000240000000304</v>
      </c>
      <c r="V1792">
        <f t="shared" si="2199"/>
        <v>-12.069946999999956</v>
      </c>
      <c r="W1792">
        <f t="shared" si="2200"/>
        <v>3.4000240000000304</v>
      </c>
      <c r="X1792">
        <f t="shared" si="2201"/>
        <v>0</v>
      </c>
      <c r="Y1792">
        <f t="shared" si="2231"/>
        <v>5.3973706201022873</v>
      </c>
      <c r="Z1792">
        <f t="shared" si="2232"/>
        <v>8.2546458666326767</v>
      </c>
      <c r="AA1792">
        <f t="shared" si="2228"/>
        <v>17.925074495696023</v>
      </c>
      <c r="AB1792">
        <f t="shared" si="2229"/>
        <v>27.414300871592889</v>
      </c>
      <c r="AC1792">
        <f t="shared" si="2230"/>
        <v>20.929327541515004</v>
      </c>
      <c r="AD1792">
        <f t="shared" si="2238"/>
        <v>19.739490807703863</v>
      </c>
      <c r="AE1792">
        <f t="shared" si="2211"/>
        <v>1235.862036</v>
      </c>
      <c r="AF1792">
        <f t="shared" si="2213"/>
        <v>1248.8650308333333</v>
      </c>
      <c r="AG1792">
        <f t="shared" si="2235"/>
        <v>1280.1180052499999</v>
      </c>
      <c r="AH1792">
        <f t="shared" si="2220"/>
        <v>1280.080017</v>
      </c>
      <c r="AI1792">
        <f t="shared" si="2221"/>
        <v>1378.017848586223</v>
      </c>
      <c r="AJ1792">
        <f t="shared" si="2222"/>
        <v>1182.142185413777</v>
      </c>
      <c r="AK1792">
        <f t="shared" si="2223"/>
        <v>0.20629343600817035</v>
      </c>
      <c r="AL1792">
        <f t="shared" si="2202"/>
        <v>0.14731275281386641</v>
      </c>
      <c r="AM1792">
        <f t="shared" si="2203"/>
        <v>616770.8012341297</v>
      </c>
      <c r="AN1792">
        <f t="shared" si="2236"/>
        <v>-14675536.82964875</v>
      </c>
      <c r="AO1792">
        <f t="shared" si="2237"/>
        <v>54071600</v>
      </c>
      <c r="AP1792">
        <f t="shared" si="2239"/>
        <v>-0.27140933187937383</v>
      </c>
      <c r="AQ1792">
        <f t="shared" si="2240"/>
        <v>1237.0417779131205</v>
      </c>
      <c r="AR1792">
        <f t="shared" si="2241"/>
        <v>1239.2101812388501</v>
      </c>
      <c r="AS1792">
        <f t="shared" si="2242"/>
        <v>1259.0558684375353</v>
      </c>
      <c r="AT1792">
        <f t="shared" si="2243"/>
        <v>1276.4357279229009</v>
      </c>
      <c r="AU1792">
        <f t="shared" si="2244"/>
        <v>1264.3413789078472</v>
      </c>
      <c r="AV1792">
        <f t="shared" si="2245"/>
        <v>1280.7246100104974</v>
      </c>
      <c r="AW1792">
        <f t="shared" si="2246"/>
        <v>-16.383231102650143</v>
      </c>
      <c r="AX1792">
        <f t="shared" si="2273"/>
        <v>-6.5188763056605321</v>
      </c>
      <c r="AY1792">
        <f t="shared" si="2247"/>
        <v>-9.8643547969896108</v>
      </c>
      <c r="AZ1792">
        <f t="shared" si="2204"/>
        <v>1220.9433593333333</v>
      </c>
      <c r="BA1792">
        <f t="shared" si="2205"/>
        <v>5111860308.1771116</v>
      </c>
      <c r="BB1792">
        <f t="shared" si="2208"/>
        <v>5111860308.1771116</v>
      </c>
      <c r="BC1792">
        <f t="shared" si="2209"/>
        <v>0</v>
      </c>
      <c r="BD1792">
        <f t="shared" si="2224"/>
        <v>16963054220.278614</v>
      </c>
      <c r="BE1792">
        <f t="shared" si="2225"/>
        <v>34751689504.886322</v>
      </c>
      <c r="BF1792">
        <f t="shared" si="2226"/>
        <v>0.48812171327363796</v>
      </c>
      <c r="BG1792">
        <f t="shared" si="2227"/>
        <v>32.80119555542575</v>
      </c>
      <c r="BH1792">
        <f t="shared" si="2248"/>
        <v>269331786</v>
      </c>
      <c r="BI1792">
        <f t="shared" si="2249"/>
        <v>-1.2792157638413661</v>
      </c>
      <c r="BJ1792">
        <f t="shared" si="2210"/>
        <v>802.00199999999313</v>
      </c>
      <c r="BK1792">
        <f t="shared" si="2250"/>
        <v>7.4328774603400699E-3</v>
      </c>
      <c r="BL1792">
        <f t="shared" si="2251"/>
        <v>1.00743287746034</v>
      </c>
      <c r="BM1792">
        <f t="shared" si="2252"/>
        <v>51.617769485073083</v>
      </c>
      <c r="BN1792">
        <f t="shared" si="2253"/>
        <v>1220.1400145</v>
      </c>
      <c r="BO1792">
        <f t="shared" si="2212"/>
        <v>1243.5340087999998</v>
      </c>
      <c r="BP1792">
        <f t="shared" si="2254"/>
        <v>1297.8927935735292</v>
      </c>
      <c r="BQ1792">
        <f t="shared" si="2255"/>
        <v>-54.358784773529351</v>
      </c>
      <c r="BR1792">
        <f t="shared" si="2256"/>
        <v>-98.149902000000111</v>
      </c>
      <c r="BS1792">
        <f t="shared" si="2257"/>
        <v>-91.650024999999914</v>
      </c>
      <c r="BT1792">
        <f t="shared" si="2258"/>
        <v>-91.75</v>
      </c>
      <c r="BU1792">
        <f t="shared" si="2259"/>
        <v>-81.25</v>
      </c>
      <c r="BV1792">
        <f t="shared" si="2260"/>
        <v>1225.088704333333</v>
      </c>
      <c r="BW1792">
        <f t="shared" si="2261"/>
        <v>1231.8819404761907</v>
      </c>
      <c r="BX1792">
        <f t="shared" si="2262"/>
        <v>1256.7123911636363</v>
      </c>
      <c r="BY1792">
        <f t="shared" si="2263"/>
        <v>1273.2881561714285</v>
      </c>
      <c r="BZ1792">
        <f t="shared" si="2264"/>
        <v>1356.9499510000001</v>
      </c>
      <c r="CA1792">
        <f t="shared" si="2265"/>
        <v>1200.5</v>
      </c>
      <c r="CB1792">
        <f t="shared" si="2266"/>
        <v>1255.7220998166667</v>
      </c>
      <c r="CC1792">
        <f t="shared" si="2267"/>
        <v>1277.4489942138887</v>
      </c>
      <c r="CD1792">
        <f t="shared" si="2268"/>
        <v>1311.3156277892861</v>
      </c>
      <c r="CE1792">
        <f t="shared" si="2269"/>
        <v>1288.1487874988049</v>
      </c>
      <c r="CF1792">
        <f t="shared" si="2270"/>
        <v>1213.530029</v>
      </c>
      <c r="CG1792">
        <f t="shared" si="2271"/>
        <v>1226</v>
      </c>
      <c r="CH1792">
        <f t="shared" si="2272"/>
        <v>1200.5</v>
      </c>
    </row>
    <row r="1793" spans="1:86">
      <c r="A1793" s="1">
        <v>42117</v>
      </c>
      <c r="B1793">
        <v>1236</v>
      </c>
      <c r="C1793">
        <v>1239.900024</v>
      </c>
      <c r="D1793">
        <v>1215.849976</v>
      </c>
      <c r="E1793">
        <v>1228.619995</v>
      </c>
      <c r="F1793">
        <v>4342990</v>
      </c>
      <c r="G1793">
        <f t="shared" si="2206"/>
        <v>269064.39729767415</v>
      </c>
      <c r="H1793">
        <f t="shared" si="2234"/>
        <v>41241660.289353907</v>
      </c>
      <c r="I1793">
        <f t="shared" si="2207"/>
        <v>1230.09249875</v>
      </c>
      <c r="J1793">
        <f t="shared" si="2214"/>
        <v>1330.7674864999999</v>
      </c>
      <c r="K1793">
        <f t="shared" si="2215"/>
        <v>1213.60751325</v>
      </c>
      <c r="L1793">
        <f t="shared" si="2216"/>
        <v>10</v>
      </c>
      <c r="M1793">
        <f t="shared" si="2217"/>
        <v>3</v>
      </c>
      <c r="N1793">
        <f t="shared" si="2218"/>
        <v>0</v>
      </c>
      <c r="O1793">
        <f t="shared" si="2219"/>
        <v>70</v>
      </c>
      <c r="P1793">
        <f t="shared" si="2194"/>
        <v>24.050048000000061</v>
      </c>
      <c r="Q1793">
        <f t="shared" si="2195"/>
        <v>11.280029000000013</v>
      </c>
      <c r="R1793">
        <f t="shared" si="2196"/>
        <v>12.770019000000048</v>
      </c>
      <c r="S1793">
        <f t="shared" si="2197"/>
        <v>24.050048000000061</v>
      </c>
      <c r="T1793">
        <f t="shared" si="2233"/>
        <v>29.677823295383938</v>
      </c>
      <c r="U1793">
        <f t="shared" si="2198"/>
        <v>17.09997599999997</v>
      </c>
      <c r="V1793">
        <f t="shared" si="2199"/>
        <v>-7.9300530000000435</v>
      </c>
      <c r="W1793">
        <f t="shared" si="2200"/>
        <v>17.09997599999997</v>
      </c>
      <c r="X1793">
        <f t="shared" si="2201"/>
        <v>0</v>
      </c>
      <c r="Y1793">
        <f t="shared" si="2231"/>
        <v>6.2332710043806925</v>
      </c>
      <c r="Z1793">
        <f t="shared" si="2232"/>
        <v>7.6650283047303427</v>
      </c>
      <c r="AA1793">
        <f t="shared" si="2228"/>
        <v>21.003127292526909</v>
      </c>
      <c r="AB1793">
        <f t="shared" si="2229"/>
        <v>25.82746122732847</v>
      </c>
      <c r="AC1793">
        <f t="shared" si="2230"/>
        <v>10.301672661568464</v>
      </c>
      <c r="AD1793">
        <f t="shared" si="2238"/>
        <v>18.534463431666772</v>
      </c>
      <c r="AE1793">
        <f t="shared" si="2211"/>
        <v>1223.3060301999999</v>
      </c>
      <c r="AF1793">
        <f t="shared" si="2213"/>
        <v>1234.6550291666667</v>
      </c>
      <c r="AG1793">
        <f t="shared" si="2235"/>
        <v>1276.1205077</v>
      </c>
      <c r="AH1793">
        <f t="shared" si="2220"/>
        <v>1270.8720214</v>
      </c>
      <c r="AI1793">
        <f t="shared" si="2221"/>
        <v>1369.1162683275545</v>
      </c>
      <c r="AJ1793">
        <f t="shared" si="2222"/>
        <v>1172.6277744724455</v>
      </c>
      <c r="AK1793">
        <f t="shared" si="2223"/>
        <v>0.28496437337874503</v>
      </c>
      <c r="AL1793">
        <f t="shared" si="2202"/>
        <v>6.1953722504006256E-2</v>
      </c>
      <c r="AM1793">
        <f t="shared" si="2203"/>
        <v>269064.39729767415</v>
      </c>
      <c r="AN1793">
        <f t="shared" si="2236"/>
        <v>-14236011.946457973</v>
      </c>
      <c r="AO1793">
        <f t="shared" si="2237"/>
        <v>56847982</v>
      </c>
      <c r="AP1793">
        <f t="shared" si="2239"/>
        <v>-0.25042246788035455</v>
      </c>
      <c r="AQ1793">
        <f t="shared" si="2240"/>
        <v>1234.1783717226594</v>
      </c>
      <c r="AR1793">
        <f t="shared" si="2241"/>
        <v>1241.2963378507777</v>
      </c>
      <c r="AS1793">
        <f t="shared" si="2242"/>
        <v>1253.5774112187789</v>
      </c>
      <c r="AT1793">
        <f t="shared" si="2243"/>
        <v>1272.1323119598399</v>
      </c>
      <c r="AU1793">
        <f t="shared" si="2244"/>
        <v>1258.9831713216702</v>
      </c>
      <c r="AV1793">
        <f t="shared" si="2245"/>
        <v>1277.0772869597627</v>
      </c>
      <c r="AW1793">
        <f t="shared" si="2246"/>
        <v>-18.094115638092489</v>
      </c>
      <c r="AX1793">
        <f t="shared" si="2273"/>
        <v>-8.8339241721469239</v>
      </c>
      <c r="AY1793">
        <f t="shared" si="2247"/>
        <v>-9.2601914659455655</v>
      </c>
      <c r="AZ1793">
        <f t="shared" si="2204"/>
        <v>1228.1233316666667</v>
      </c>
      <c r="BA1793">
        <f t="shared" si="2205"/>
        <v>5333727348.1950169</v>
      </c>
      <c r="BB1793">
        <f t="shared" si="2208"/>
        <v>5333727348.1950169</v>
      </c>
      <c r="BC1793">
        <f t="shared" si="2209"/>
        <v>0</v>
      </c>
      <c r="BD1793">
        <f t="shared" si="2224"/>
        <v>22296781568.473633</v>
      </c>
      <c r="BE1793">
        <f t="shared" si="2225"/>
        <v>31659502168.035534</v>
      </c>
      <c r="BF1793">
        <f t="shared" si="2226"/>
        <v>0.70426823043936526</v>
      </c>
      <c r="BG1793">
        <f t="shared" si="2227"/>
        <v>41.323790343601189</v>
      </c>
      <c r="BH1793">
        <f t="shared" si="2248"/>
        <v>273674776</v>
      </c>
      <c r="BI1793">
        <f t="shared" si="2249"/>
        <v>-1.4168379488736915</v>
      </c>
      <c r="BJ1793">
        <f t="shared" si="2210"/>
        <v>506.99460000000727</v>
      </c>
      <c r="BK1793">
        <f t="shared" si="2250"/>
        <v>4.9649877360563362E-3</v>
      </c>
      <c r="BL1793">
        <f t="shared" si="2251"/>
        <v>1.0049649877360562</v>
      </c>
      <c r="BM1793">
        <f t="shared" si="2252"/>
        <v>51.779264549845642</v>
      </c>
      <c r="BN1793">
        <f t="shared" si="2253"/>
        <v>1227.875</v>
      </c>
      <c r="BO1793">
        <f t="shared" si="2212"/>
        <v>1229.1910034</v>
      </c>
      <c r="BP1793">
        <f t="shared" si="2254"/>
        <v>1294.5839700441175</v>
      </c>
      <c r="BQ1793">
        <f t="shared" si="2255"/>
        <v>-65.39296664411745</v>
      </c>
      <c r="BR1793">
        <f t="shared" si="2256"/>
        <v>-103.660034</v>
      </c>
      <c r="BS1793">
        <f t="shared" si="2257"/>
        <v>-101.7199700000001</v>
      </c>
      <c r="BT1793">
        <f t="shared" si="2258"/>
        <v>-103.81994699999996</v>
      </c>
      <c r="BU1793">
        <f t="shared" si="2259"/>
        <v>-93.5</v>
      </c>
      <c r="BV1793">
        <f t="shared" si="2260"/>
        <v>1222.6746906666667</v>
      </c>
      <c r="BW1793">
        <f t="shared" si="2261"/>
        <v>1226.0976445238095</v>
      </c>
      <c r="BX1793">
        <f t="shared" si="2262"/>
        <v>1247.3560235272728</v>
      </c>
      <c r="BY1793">
        <f t="shared" si="2263"/>
        <v>1268.3835837666663</v>
      </c>
      <c r="BZ1793">
        <f t="shared" si="2264"/>
        <v>1356.9499510000001</v>
      </c>
      <c r="CA1793">
        <f t="shared" si="2265"/>
        <v>1200.5</v>
      </c>
      <c r="CB1793">
        <f t="shared" si="2266"/>
        <v>1226.0830729066668</v>
      </c>
      <c r="CC1793">
        <f t="shared" si="2267"/>
        <v>1252.210921375</v>
      </c>
      <c r="CD1793">
        <f t="shared" si="2268"/>
        <v>1306.0037626785713</v>
      </c>
      <c r="CE1793">
        <f t="shared" si="2269"/>
        <v>1283.4426796069563</v>
      </c>
      <c r="CF1793">
        <f t="shared" si="2270"/>
        <v>1222.5500489999999</v>
      </c>
      <c r="CG1793">
        <f t="shared" si="2271"/>
        <v>1236.5</v>
      </c>
      <c r="CH1793">
        <f t="shared" si="2272"/>
        <v>1203.780029</v>
      </c>
    </row>
    <row r="1794" spans="1:86">
      <c r="A1794" s="1">
        <v>42118</v>
      </c>
      <c r="B1794">
        <v>1227.650024</v>
      </c>
      <c r="C1794">
        <v>1257</v>
      </c>
      <c r="D1794">
        <v>1223.780029</v>
      </c>
      <c r="E1794">
        <v>1246.530029</v>
      </c>
      <c r="F1794">
        <v>3625158</v>
      </c>
      <c r="G1794">
        <f t="shared" si="2206"/>
        <v>1340068.7607337786</v>
      </c>
      <c r="H1794">
        <f t="shared" si="2234"/>
        <v>42581729.050087683</v>
      </c>
      <c r="I1794">
        <f t="shared" si="2207"/>
        <v>1238.7400204999999</v>
      </c>
      <c r="J1794">
        <f t="shared" si="2214"/>
        <v>1326.5625</v>
      </c>
      <c r="K1794">
        <f t="shared" si="2215"/>
        <v>1213.60751325</v>
      </c>
      <c r="L1794">
        <f t="shared" si="2216"/>
        <v>9</v>
      </c>
      <c r="M1794">
        <f t="shared" si="2217"/>
        <v>4</v>
      </c>
      <c r="N1794">
        <f t="shared" si="2218"/>
        <v>10</v>
      </c>
      <c r="O1794">
        <f t="shared" si="2219"/>
        <v>60</v>
      </c>
      <c r="P1794">
        <f t="shared" si="2194"/>
        <v>33.219970999999987</v>
      </c>
      <c r="Q1794">
        <f t="shared" si="2195"/>
        <v>10.469970999999987</v>
      </c>
      <c r="R1794">
        <f t="shared" si="2196"/>
        <v>22.75</v>
      </c>
      <c r="S1794">
        <f t="shared" si="2197"/>
        <v>33.219970999999987</v>
      </c>
      <c r="T1794">
        <f t="shared" si="2233"/>
        <v>29.930833845713657</v>
      </c>
      <c r="U1794">
        <f t="shared" si="2198"/>
        <v>3</v>
      </c>
      <c r="V1794">
        <f t="shared" si="2199"/>
        <v>-19.219970999999987</v>
      </c>
      <c r="W1794">
        <f t="shared" si="2200"/>
        <v>3</v>
      </c>
      <c r="X1794">
        <f t="shared" si="2201"/>
        <v>0</v>
      </c>
      <c r="Y1794">
        <f t="shared" si="2231"/>
        <v>6.0023230754963572</v>
      </c>
      <c r="Z1794">
        <f t="shared" si="2232"/>
        <v>7.1175262829638895</v>
      </c>
      <c r="AA1794">
        <f t="shared" si="2228"/>
        <v>20.053978804723275</v>
      </c>
      <c r="AB1794">
        <f t="shared" si="2229"/>
        <v>23.779913114526135</v>
      </c>
      <c r="AC1794">
        <f t="shared" si="2230"/>
        <v>8.5001220440721035</v>
      </c>
      <c r="AD1794">
        <f t="shared" si="2238"/>
        <v>16.74154910608836</v>
      </c>
      <c r="AE1794">
        <f t="shared" si="2211"/>
        <v>1225.1260252</v>
      </c>
      <c r="AF1794">
        <f t="shared" si="2213"/>
        <v>1227.1766966666667</v>
      </c>
      <c r="AG1794">
        <f t="shared" si="2235"/>
        <v>1273.6645079500001</v>
      </c>
      <c r="AH1794">
        <f t="shared" si="2220"/>
        <v>1262.2970213999999</v>
      </c>
      <c r="AI1794">
        <f t="shared" si="2221"/>
        <v>1352.2216856084656</v>
      </c>
      <c r="AJ1794">
        <f t="shared" si="2222"/>
        <v>1172.3723571915343</v>
      </c>
      <c r="AK1794">
        <f t="shared" si="2223"/>
        <v>0.41233221419960769</v>
      </c>
      <c r="AL1794">
        <f t="shared" si="2202"/>
        <v>0.36965802890074823</v>
      </c>
      <c r="AM1794">
        <f t="shared" si="2203"/>
        <v>1340068.7607337786</v>
      </c>
      <c r="AN1794">
        <f t="shared" si="2236"/>
        <v>-11303717.177929949</v>
      </c>
      <c r="AO1794">
        <f t="shared" si="2237"/>
        <v>58078262</v>
      </c>
      <c r="AP1794">
        <f t="shared" si="2239"/>
        <v>-0.19462905377454218</v>
      </c>
      <c r="AQ1794">
        <f t="shared" si="2240"/>
        <v>1238.3779351969551</v>
      </c>
      <c r="AR1794">
        <f t="shared" si="2241"/>
        <v>1243.8053747233062</v>
      </c>
      <c r="AS1794">
        <f t="shared" si="2242"/>
        <v>1252.3088824193987</v>
      </c>
      <c r="AT1794">
        <f t="shared" si="2243"/>
        <v>1269.8281064934542</v>
      </c>
      <c r="AU1794">
        <f t="shared" si="2244"/>
        <v>1257.1151999734197</v>
      </c>
      <c r="AV1794">
        <f t="shared" si="2245"/>
        <v>1274.9389789025793</v>
      </c>
      <c r="AW1794">
        <f t="shared" si="2246"/>
        <v>-17.823778929159516</v>
      </c>
      <c r="AX1794">
        <f t="shared" si="2273"/>
        <v>-10.631895123549443</v>
      </c>
      <c r="AY1794">
        <f t="shared" si="2247"/>
        <v>-7.1918838056100736</v>
      </c>
      <c r="AZ1794">
        <f t="shared" si="2204"/>
        <v>1242.436686</v>
      </c>
      <c r="BA1794">
        <f t="shared" si="2205"/>
        <v>4504029291.7463884</v>
      </c>
      <c r="BB1794">
        <f t="shared" si="2208"/>
        <v>4504029291.7463884</v>
      </c>
      <c r="BC1794">
        <f t="shared" si="2209"/>
        <v>0</v>
      </c>
      <c r="BD1794">
        <f t="shared" si="2224"/>
        <v>26800810860.22002</v>
      </c>
      <c r="BE1794">
        <f t="shared" si="2225"/>
        <v>29020355776.981396</v>
      </c>
      <c r="BF1794">
        <f t="shared" si="2226"/>
        <v>0.92351765313222345</v>
      </c>
      <c r="BG1794">
        <f t="shared" si="2227"/>
        <v>48.0119146101094</v>
      </c>
      <c r="BH1794">
        <f t="shared" si="2248"/>
        <v>277299934</v>
      </c>
      <c r="BI1794">
        <f t="shared" si="2249"/>
        <v>-1.398010353758387</v>
      </c>
      <c r="BJ1794">
        <f t="shared" si="2210"/>
        <v>1691.0033999999996</v>
      </c>
      <c r="BK1794">
        <f t="shared" si="2250"/>
        <v>1.4577358396320088E-2</v>
      </c>
      <c r="BL1794">
        <f t="shared" si="2251"/>
        <v>1.01457735839632</v>
      </c>
      <c r="BM1794">
        <f t="shared" si="2252"/>
        <v>47.39445945409561</v>
      </c>
      <c r="BN1794">
        <f t="shared" si="2253"/>
        <v>1240.3900145</v>
      </c>
      <c r="BO1794">
        <f t="shared" si="2212"/>
        <v>1225.7690063</v>
      </c>
      <c r="BP1794">
        <f t="shared" si="2254"/>
        <v>1290.8738242058823</v>
      </c>
      <c r="BQ1794">
        <f t="shared" si="2255"/>
        <v>-65.104817905882328</v>
      </c>
      <c r="BR1794">
        <f t="shared" si="2256"/>
        <v>-80.34997599999997</v>
      </c>
      <c r="BS1794">
        <f t="shared" si="2257"/>
        <v>-90.219970999999987</v>
      </c>
      <c r="BT1794">
        <f t="shared" si="2258"/>
        <v>-78.40002400000003</v>
      </c>
      <c r="BU1794">
        <f t="shared" si="2259"/>
        <v>-96.59997599999997</v>
      </c>
      <c r="BV1794">
        <f t="shared" si="2260"/>
        <v>1230.4160235999998</v>
      </c>
      <c r="BW1794">
        <f t="shared" si="2261"/>
        <v>1229.4905016190478</v>
      </c>
      <c r="BX1794">
        <f t="shared" si="2262"/>
        <v>1242.9302067272727</v>
      </c>
      <c r="BY1794">
        <f t="shared" si="2263"/>
        <v>1265.5654429380952</v>
      </c>
      <c r="BZ1794">
        <f t="shared" si="2264"/>
        <v>1356.9499510000001</v>
      </c>
      <c r="CA1794">
        <f t="shared" si="2265"/>
        <v>1200.5</v>
      </c>
      <c r="CB1794">
        <f t="shared" si="2266"/>
        <v>1218.0185601233334</v>
      </c>
      <c r="CC1794">
        <f t="shared" si="2267"/>
        <v>1226.2653435333334</v>
      </c>
      <c r="CD1794">
        <f t="shared" si="2268"/>
        <v>1294.6629268432539</v>
      </c>
      <c r="CE1794">
        <f t="shared" si="2269"/>
        <v>1280.1142515046313</v>
      </c>
      <c r="CF1794">
        <f t="shared" si="2270"/>
        <v>1228.619995</v>
      </c>
      <c r="CG1794">
        <f t="shared" si="2271"/>
        <v>1239.900024</v>
      </c>
      <c r="CH1794">
        <f t="shared" si="2272"/>
        <v>1215.849976</v>
      </c>
    </row>
    <row r="1795" spans="1:86">
      <c r="A1795" s="1">
        <v>42121</v>
      </c>
      <c r="B1795">
        <v>1249.75</v>
      </c>
      <c r="C1795">
        <v>1260</v>
      </c>
      <c r="D1795">
        <v>1243</v>
      </c>
      <c r="E1795">
        <v>1250.099976</v>
      </c>
      <c r="F1795">
        <v>2733052</v>
      </c>
      <c r="G1795">
        <f t="shared" si="2206"/>
        <v>-450157.45802918624</v>
      </c>
      <c r="H1795">
        <f t="shared" si="2234"/>
        <v>42131571.592058495</v>
      </c>
      <c r="I1795">
        <f t="shared" si="2207"/>
        <v>1250.7124939999999</v>
      </c>
      <c r="J1795">
        <f t="shared" si="2214"/>
        <v>1326.5625</v>
      </c>
      <c r="K1795">
        <f t="shared" si="2215"/>
        <v>1213.60751325</v>
      </c>
      <c r="L1795">
        <f t="shared" si="2216"/>
        <v>10</v>
      </c>
      <c r="M1795">
        <f t="shared" si="2217"/>
        <v>5</v>
      </c>
      <c r="N1795">
        <f t="shared" si="2218"/>
        <v>0</v>
      </c>
      <c r="O1795">
        <f t="shared" si="2219"/>
        <v>50</v>
      </c>
      <c r="P1795">
        <f t="shared" ref="P1795:P1858" si="2274">(C1795-D1795)</f>
        <v>17</v>
      </c>
      <c r="Q1795">
        <f t="shared" ref="Q1795:Q1858" si="2275">(C1795-E1795)</f>
        <v>9.9000240000000304</v>
      </c>
      <c r="R1795">
        <f t="shared" ref="R1795:R1858" si="2276">(E1795-D1795)</f>
        <v>7.0999759999999696</v>
      </c>
      <c r="S1795">
        <f t="shared" ref="S1795:S1858" si="2277">MAX(P1795:R1795)</f>
        <v>17</v>
      </c>
      <c r="T1795">
        <f t="shared" si="2233"/>
        <v>29.007202856734107</v>
      </c>
      <c r="U1795">
        <f t="shared" ref="U1795:U1858" si="2278">(C1796-C1795)</f>
        <v>-5</v>
      </c>
      <c r="V1795">
        <f t="shared" ref="V1795:V1858" si="2279">D1795-D1796</f>
        <v>15.449951000000056</v>
      </c>
      <c r="W1795">
        <f t="shared" ref="W1795:W1858" si="2280">IF(AND(U1795&gt;V1795,U1795&gt;0),U1795,)</f>
        <v>0</v>
      </c>
      <c r="X1795">
        <f t="shared" ref="X1795:X1858" si="2281">IF(AND(V1795&gt;U1795,V1795&gt;0),V1795,)</f>
        <v>15.449951000000056</v>
      </c>
      <c r="Y1795">
        <f t="shared" si="2231"/>
        <v>5.5735857129609032</v>
      </c>
      <c r="Z1795">
        <f t="shared" si="2232"/>
        <v>7.7126994770379014</v>
      </c>
      <c r="AA1795">
        <f t="shared" si="2228"/>
        <v>19.214488692648899</v>
      </c>
      <c r="AB1795">
        <f t="shared" si="2229"/>
        <v>26.588911433931571</v>
      </c>
      <c r="AC1795">
        <f t="shared" si="2230"/>
        <v>16.100164443912476</v>
      </c>
      <c r="AD1795">
        <f t="shared" si="2238"/>
        <v>16.772203736826899</v>
      </c>
      <c r="AE1795">
        <f t="shared" si="2211"/>
        <v>1232.2660155999997</v>
      </c>
      <c r="AF1795">
        <f t="shared" si="2213"/>
        <v>1229.2883503333333</v>
      </c>
      <c r="AG1795">
        <f t="shared" si="2235"/>
        <v>1271.8255065000001</v>
      </c>
      <c r="AH1795">
        <f t="shared" si="2220"/>
        <v>1254.6190185</v>
      </c>
      <c r="AI1795">
        <f t="shared" si="2221"/>
        <v>1333.6238333988356</v>
      </c>
      <c r="AJ1795">
        <f t="shared" si="2222"/>
        <v>1175.6142036011645</v>
      </c>
      <c r="AK1795">
        <f t="shared" si="2223"/>
        <v>0.4714002082924526</v>
      </c>
      <c r="AL1795">
        <f t="shared" ref="AL1795:AL1858" si="2282">(R1795-Q1795)/P1795</f>
        <v>-0.1647087058823565</v>
      </c>
      <c r="AM1795">
        <f t="shared" ref="AM1795:AM1858" si="2283">AL1795*F1795</f>
        <v>-450157.45802918624</v>
      </c>
      <c r="AN1795">
        <f t="shared" si="2236"/>
        <v>-11376168.647299713</v>
      </c>
      <c r="AO1795">
        <f t="shared" si="2237"/>
        <v>58586456</v>
      </c>
      <c r="AP1795">
        <f t="shared" si="2239"/>
        <v>-0.19417745028475034</v>
      </c>
      <c r="AQ1795">
        <f t="shared" si="2240"/>
        <v>1242.3634290699904</v>
      </c>
      <c r="AR1795">
        <f t="shared" si="2241"/>
        <v>1244.8583429271639</v>
      </c>
      <c r="AS1795">
        <f t="shared" si="2242"/>
        <v>1251.9112792639069</v>
      </c>
      <c r="AT1795">
        <f t="shared" si="2243"/>
        <v>1268.0525747490433</v>
      </c>
      <c r="AU1795">
        <f t="shared" si="2244"/>
        <v>1256.0629163774067</v>
      </c>
      <c r="AV1795">
        <f t="shared" si="2245"/>
        <v>1273.2002486993988</v>
      </c>
      <c r="AW1795">
        <f t="shared" si="2246"/>
        <v>-17.137332321992062</v>
      </c>
      <c r="AX1795">
        <f t="shared" si="2273"/>
        <v>-11.932982563237967</v>
      </c>
      <c r="AY1795">
        <f t="shared" si="2247"/>
        <v>-5.2043497587540948</v>
      </c>
      <c r="AZ1795">
        <f t="shared" ref="AZ1795:AZ1858" si="2284">AVERAGE(C1795:E1795)</f>
        <v>1251.0333253333333</v>
      </c>
      <c r="BA1795">
        <f t="shared" ref="BA1795:BA1858" si="2285">AZ1795*F1795</f>
        <v>3419139131.8689175</v>
      </c>
      <c r="BB1795">
        <f t="shared" si="2208"/>
        <v>3419139131.8689175</v>
      </c>
      <c r="BC1795">
        <f t="shared" si="2209"/>
        <v>0</v>
      </c>
      <c r="BD1795">
        <f t="shared" si="2224"/>
        <v>30219949992.088936</v>
      </c>
      <c r="BE1795">
        <f t="shared" si="2225"/>
        <v>27030843233.999725</v>
      </c>
      <c r="BF1795">
        <f t="shared" si="2226"/>
        <v>1.1179802912725236</v>
      </c>
      <c r="BG1795">
        <f t="shared" si="2227"/>
        <v>52.785207486554057</v>
      </c>
      <c r="BH1795">
        <f t="shared" si="2248"/>
        <v>280032986</v>
      </c>
      <c r="BI1795">
        <f t="shared" si="2249"/>
        <v>-1.3460044749047302</v>
      </c>
      <c r="BJ1795">
        <f t="shared" si="2210"/>
        <v>256.99469999999565</v>
      </c>
      <c r="BK1795">
        <f t="shared" si="2250"/>
        <v>2.8639077414475641E-3</v>
      </c>
      <c r="BL1795">
        <f t="shared" si="2251"/>
        <v>1.0028639077414476</v>
      </c>
      <c r="BM1795">
        <f t="shared" si="2252"/>
        <v>41.639193533390085</v>
      </c>
      <c r="BN1795">
        <f t="shared" si="2253"/>
        <v>1251.5</v>
      </c>
      <c r="BO1795">
        <f t="shared" si="2212"/>
        <v>1230.6310057999999</v>
      </c>
      <c r="BP1795">
        <f t="shared" si="2254"/>
        <v>1287.0375007499999</v>
      </c>
      <c r="BQ1795">
        <f t="shared" si="2255"/>
        <v>-56.406494950000024</v>
      </c>
      <c r="BR1795">
        <f t="shared" si="2256"/>
        <v>-77.65002400000003</v>
      </c>
      <c r="BS1795">
        <f t="shared" si="2257"/>
        <v>-71</v>
      </c>
      <c r="BT1795">
        <f t="shared" si="2258"/>
        <v>-72.5</v>
      </c>
      <c r="BU1795">
        <f t="shared" si="2259"/>
        <v>-82.25</v>
      </c>
      <c r="BV1795">
        <f t="shared" si="2260"/>
        <v>1238.7406738666666</v>
      </c>
      <c r="BW1795">
        <f t="shared" si="2261"/>
        <v>1236.0400099999999</v>
      </c>
      <c r="BX1795">
        <f t="shared" si="2262"/>
        <v>1240.7125621090911</v>
      </c>
      <c r="BY1795">
        <f t="shared" si="2263"/>
        <v>1263.3212018000002</v>
      </c>
      <c r="BZ1795">
        <f t="shared" si="2264"/>
        <v>1356.9499510000001</v>
      </c>
      <c r="CA1795">
        <f t="shared" si="2265"/>
        <v>1200.5</v>
      </c>
      <c r="CB1795">
        <f t="shared" si="2266"/>
        <v>1222.6420600199999</v>
      </c>
      <c r="CC1795">
        <f t="shared" si="2267"/>
        <v>1219.8968584916668</v>
      </c>
      <c r="CD1795">
        <f t="shared" si="2268"/>
        <v>1282.1629897792857</v>
      </c>
      <c r="CE1795">
        <f t="shared" si="2269"/>
        <v>1277.213658992011</v>
      </c>
      <c r="CF1795">
        <f t="shared" si="2270"/>
        <v>1246.530029</v>
      </c>
      <c r="CG1795">
        <f t="shared" si="2271"/>
        <v>1257</v>
      </c>
      <c r="CH1795">
        <f t="shared" si="2272"/>
        <v>1223.780029</v>
      </c>
    </row>
    <row r="1796" spans="1:86">
      <c r="A1796" s="1">
        <v>42122</v>
      </c>
      <c r="B1796">
        <v>1255</v>
      </c>
      <c r="C1796">
        <v>1255</v>
      </c>
      <c r="D1796">
        <v>1227.5500489999999</v>
      </c>
      <c r="E1796">
        <v>1247.5</v>
      </c>
      <c r="F1796">
        <v>3088298</v>
      </c>
      <c r="G1796">
        <f t="shared" ref="G1796:G1859" si="2286">(((E1796-D1796)-(C1796-E1796))/(C1796-D1796))*F1796</f>
        <v>1400700.4520116663</v>
      </c>
      <c r="H1796">
        <f t="shared" si="2234"/>
        <v>43532272.044070162</v>
      </c>
      <c r="I1796">
        <f t="shared" ref="I1796:I1859" si="2287">AVERAGE(B1796:E1796)</f>
        <v>1246.2625122499999</v>
      </c>
      <c r="J1796">
        <f t="shared" si="2214"/>
        <v>1325.7199707499999</v>
      </c>
      <c r="K1796">
        <f t="shared" si="2215"/>
        <v>1213.60751325</v>
      </c>
      <c r="L1796">
        <f t="shared" si="2216"/>
        <v>10</v>
      </c>
      <c r="M1796">
        <f t="shared" si="2217"/>
        <v>6</v>
      </c>
      <c r="N1796">
        <f t="shared" si="2218"/>
        <v>0</v>
      </c>
      <c r="O1796">
        <f t="shared" si="2219"/>
        <v>40</v>
      </c>
      <c r="P1796">
        <f t="shared" si="2274"/>
        <v>27.449951000000056</v>
      </c>
      <c r="Q1796">
        <f t="shared" si="2275"/>
        <v>7.5</v>
      </c>
      <c r="R1796">
        <f t="shared" si="2276"/>
        <v>19.949951000000056</v>
      </c>
      <c r="S1796">
        <f t="shared" si="2277"/>
        <v>27.449951000000056</v>
      </c>
      <c r="T1796">
        <f t="shared" si="2233"/>
        <v>28.895970581253103</v>
      </c>
      <c r="U1796">
        <f t="shared" si="2278"/>
        <v>-7.5</v>
      </c>
      <c r="V1796">
        <f t="shared" si="2279"/>
        <v>2.0200199999999313</v>
      </c>
      <c r="W1796">
        <f t="shared" si="2280"/>
        <v>0</v>
      </c>
      <c r="X1796">
        <f t="shared" si="2281"/>
        <v>2.0200199999999313</v>
      </c>
      <c r="Y1796">
        <f t="shared" si="2231"/>
        <v>5.175472447749411</v>
      </c>
      <c r="Z1796">
        <f t="shared" si="2232"/>
        <v>7.3060795143923318</v>
      </c>
      <c r="AA1796">
        <f t="shared" si="2228"/>
        <v>17.910706384464252</v>
      </c>
      <c r="AB1796">
        <f t="shared" si="2229"/>
        <v>25.284077217092378</v>
      </c>
      <c r="AC1796">
        <f t="shared" si="2230"/>
        <v>17.070049246322437</v>
      </c>
      <c r="AD1796">
        <f t="shared" si="2238"/>
        <v>17.564768575612394</v>
      </c>
      <c r="AE1796">
        <f t="shared" si="2211"/>
        <v>1239.0600098</v>
      </c>
      <c r="AF1796">
        <f t="shared" si="2213"/>
        <v>1234.8050129999999</v>
      </c>
      <c r="AG1796">
        <f t="shared" si="2235"/>
        <v>1271.3730040500002</v>
      </c>
      <c r="AH1796">
        <f t="shared" si="2220"/>
        <v>1246.5940184999999</v>
      </c>
      <c r="AI1796">
        <f t="shared" si="2221"/>
        <v>1308.7645441926327</v>
      </c>
      <c r="AJ1796">
        <f t="shared" si="2222"/>
        <v>1184.4234928073672</v>
      </c>
      <c r="AK1796">
        <f t="shared" si="2223"/>
        <v>0.50728626217895578</v>
      </c>
      <c r="AL1796">
        <f t="shared" si="2282"/>
        <v>0.45355093712189248</v>
      </c>
      <c r="AM1796">
        <f t="shared" si="2283"/>
        <v>1400700.4520116663</v>
      </c>
      <c r="AN1796">
        <f t="shared" si="2236"/>
        <v>-7756852.8495133733</v>
      </c>
      <c r="AO1796">
        <f t="shared" si="2237"/>
        <v>58583112</v>
      </c>
      <c r="AP1796">
        <f t="shared" si="2239"/>
        <v>-0.13240766126445064</v>
      </c>
      <c r="AQ1796">
        <f t="shared" si="2240"/>
        <v>1244.1098631861937</v>
      </c>
      <c r="AR1796">
        <f t="shared" si="2241"/>
        <v>1244.5139720329223</v>
      </c>
      <c r="AS1796">
        <f t="shared" si="2242"/>
        <v>1251.1172489964035</v>
      </c>
      <c r="AT1796">
        <f t="shared" si="2243"/>
        <v>1266.2028430216294</v>
      </c>
      <c r="AU1796">
        <f t="shared" si="2244"/>
        <v>1254.7784789207958</v>
      </c>
      <c r="AV1796">
        <f t="shared" si="2245"/>
        <v>1271.4012312904408</v>
      </c>
      <c r="AW1796">
        <f t="shared" si="2246"/>
        <v>-16.622752369645013</v>
      </c>
      <c r="AX1796">
        <f t="shared" si="2273"/>
        <v>-12.870936524519376</v>
      </c>
      <c r="AY1796">
        <f t="shared" si="2247"/>
        <v>-3.7518158451256376</v>
      </c>
      <c r="AZ1796">
        <f t="shared" si="2284"/>
        <v>1243.3500163333333</v>
      </c>
      <c r="BA1796">
        <f t="shared" si="2285"/>
        <v>3839835368.7422004</v>
      </c>
      <c r="BB1796">
        <f t="shared" ref="BB1796:BB1859" si="2288">IF(AZ1796&gt;AZ1795,BA1796,0)</f>
        <v>0</v>
      </c>
      <c r="BC1796">
        <f t="shared" ref="BC1796:BC1859" si="2289">IF(AZ1796&lt;AZ1795,BA1796,0)</f>
        <v>3839835368.7422004</v>
      </c>
      <c r="BD1796">
        <f t="shared" si="2224"/>
        <v>27789594456.088936</v>
      </c>
      <c r="BE1796">
        <f t="shared" si="2225"/>
        <v>30870678602.741924</v>
      </c>
      <c r="BF1796">
        <f t="shared" si="2226"/>
        <v>0.90019383161925937</v>
      </c>
      <c r="BG1796">
        <f t="shared" si="2227"/>
        <v>47.373789801862209</v>
      </c>
      <c r="BH1796">
        <f t="shared" si="2248"/>
        <v>276944688</v>
      </c>
      <c r="BI1796">
        <f t="shared" si="2249"/>
        <v>-1.3074356041619788</v>
      </c>
      <c r="BJ1796">
        <f t="shared" ref="BJ1796:BJ1859" si="2290">((E1796-E1795)-1)*100</f>
        <v>-359.99759999999696</v>
      </c>
      <c r="BK1796">
        <f t="shared" si="2250"/>
        <v>-2.0798144547760312E-3</v>
      </c>
      <c r="BL1796">
        <f t="shared" si="2251"/>
        <v>0.99792018554522399</v>
      </c>
      <c r="BM1796">
        <f t="shared" si="2252"/>
        <v>32.766744086455468</v>
      </c>
      <c r="BN1796">
        <f t="shared" si="2253"/>
        <v>1241.2750245</v>
      </c>
      <c r="BO1796">
        <f t="shared" si="2212"/>
        <v>1236.2360107</v>
      </c>
      <c r="BP1796">
        <f t="shared" si="2254"/>
        <v>1283.4591190441176</v>
      </c>
      <c r="BQ1796">
        <f t="shared" si="2255"/>
        <v>-47.223108344117691</v>
      </c>
      <c r="BR1796">
        <f t="shared" si="2256"/>
        <v>-66.380004999999983</v>
      </c>
      <c r="BS1796">
        <f t="shared" si="2257"/>
        <v>-77.149902000000111</v>
      </c>
      <c r="BT1796">
        <f t="shared" si="2258"/>
        <v>-101.94995100000006</v>
      </c>
      <c r="BU1796">
        <f t="shared" si="2259"/>
        <v>-72.34997599999997</v>
      </c>
      <c r="BV1796">
        <f t="shared" si="2260"/>
        <v>1243.8186686666668</v>
      </c>
      <c r="BW1796">
        <f t="shared" si="2261"/>
        <v>1241.2433384761905</v>
      </c>
      <c r="BX1796">
        <f t="shared" si="2262"/>
        <v>1239.4181951090911</v>
      </c>
      <c r="BY1796">
        <f t="shared" si="2263"/>
        <v>1261.0044868952382</v>
      </c>
      <c r="BZ1796">
        <f t="shared" si="2264"/>
        <v>1356.9499510000001</v>
      </c>
      <c r="CA1796">
        <f t="shared" si="2265"/>
        <v>1200.5</v>
      </c>
      <c r="CB1796">
        <f t="shared" si="2266"/>
        <v>1231.34235681</v>
      </c>
      <c r="CC1796">
        <f t="shared" si="2267"/>
        <v>1224.6692188499999</v>
      </c>
      <c r="CD1796">
        <f t="shared" si="2268"/>
        <v>1264.9796746654367</v>
      </c>
      <c r="CE1796">
        <f t="shared" si="2269"/>
        <v>1280.3504363016964</v>
      </c>
      <c r="CF1796">
        <f t="shared" si="2270"/>
        <v>1250.099976</v>
      </c>
      <c r="CG1796">
        <f t="shared" si="2271"/>
        <v>1260</v>
      </c>
      <c r="CH1796">
        <f t="shared" si="2272"/>
        <v>1243</v>
      </c>
    </row>
    <row r="1797" spans="1:86">
      <c r="A1797" s="1">
        <v>42123</v>
      </c>
      <c r="B1797">
        <v>1242</v>
      </c>
      <c r="C1797">
        <v>1247.5</v>
      </c>
      <c r="D1797">
        <v>1225.530029</v>
      </c>
      <c r="E1797">
        <v>1243.650024</v>
      </c>
      <c r="F1797">
        <v>2019620</v>
      </c>
      <c r="G1797">
        <f t="shared" si="2286"/>
        <v>1311791.2523771701</v>
      </c>
      <c r="H1797">
        <f t="shared" si="2234"/>
        <v>44844063.296447329</v>
      </c>
      <c r="I1797">
        <f t="shared" si="2287"/>
        <v>1239.67001325</v>
      </c>
      <c r="J1797">
        <f t="shared" si="2214"/>
        <v>1301.0125122499999</v>
      </c>
      <c r="K1797">
        <f t="shared" si="2215"/>
        <v>1213.60751325</v>
      </c>
      <c r="L1797">
        <f t="shared" si="2216"/>
        <v>10</v>
      </c>
      <c r="M1797">
        <f t="shared" si="2217"/>
        <v>7</v>
      </c>
      <c r="N1797">
        <f t="shared" si="2218"/>
        <v>0</v>
      </c>
      <c r="O1797">
        <f t="shared" si="2219"/>
        <v>30</v>
      </c>
      <c r="P1797">
        <f t="shared" si="2274"/>
        <v>21.969970999999987</v>
      </c>
      <c r="Q1797">
        <f t="shared" si="2275"/>
        <v>3.8499759999999696</v>
      </c>
      <c r="R1797">
        <f t="shared" si="2276"/>
        <v>18.119995000000017</v>
      </c>
      <c r="S1797">
        <f t="shared" si="2277"/>
        <v>21.969970999999987</v>
      </c>
      <c r="T1797">
        <f t="shared" si="2233"/>
        <v>28.40125632544931</v>
      </c>
      <c r="U1797">
        <f t="shared" si="2278"/>
        <v>-2.5</v>
      </c>
      <c r="V1797">
        <f t="shared" si="2279"/>
        <v>11.979980000000069</v>
      </c>
      <c r="W1797">
        <f t="shared" si="2280"/>
        <v>0</v>
      </c>
      <c r="X1797">
        <f t="shared" si="2281"/>
        <v>11.979980000000069</v>
      </c>
      <c r="Y1797">
        <f t="shared" si="2231"/>
        <v>4.8057958443387392</v>
      </c>
      <c r="Z1797">
        <f t="shared" si="2232"/>
        <v>7.639929549078599</v>
      </c>
      <c r="AA1797">
        <f t="shared" si="2228"/>
        <v>16.921067819216308</v>
      </c>
      <c r="AB1797">
        <f t="shared" si="2229"/>
        <v>26.899970415156393</v>
      </c>
      <c r="AC1797">
        <f t="shared" si="2230"/>
        <v>22.771944705118266</v>
      </c>
      <c r="AD1797">
        <f t="shared" si="2238"/>
        <v>18.107587961434426</v>
      </c>
      <c r="AE1797">
        <f t="shared" si="2211"/>
        <v>1243.2800048000001</v>
      </c>
      <c r="AF1797">
        <f t="shared" si="2213"/>
        <v>1239.8250121666667</v>
      </c>
      <c r="AG1797">
        <f t="shared" si="2235"/>
        <v>1270.6855040500002</v>
      </c>
      <c r="AH1797">
        <f t="shared" si="2220"/>
        <v>1239.5710204000002</v>
      </c>
      <c r="AI1797">
        <f t="shared" si="2221"/>
        <v>1282.7032531892121</v>
      </c>
      <c r="AJ1797">
        <f t="shared" si="2222"/>
        <v>1196.4387876107883</v>
      </c>
      <c r="AK1797">
        <f t="shared" si="2223"/>
        <v>0.54728486489366346</v>
      </c>
      <c r="AL1797">
        <f t="shared" si="2282"/>
        <v>0.64952379773282609</v>
      </c>
      <c r="AM1797">
        <f t="shared" si="2283"/>
        <v>1311791.2523771701</v>
      </c>
      <c r="AN1797">
        <f t="shared" si="2236"/>
        <v>-4561838.7159977406</v>
      </c>
      <c r="AO1797">
        <f t="shared" si="2237"/>
        <v>57850956</v>
      </c>
      <c r="AP1797">
        <f t="shared" si="2239"/>
        <v>-7.8855027322240631E-2</v>
      </c>
      <c r="AQ1797">
        <f t="shared" si="2240"/>
        <v>1243.9535178628878</v>
      </c>
      <c r="AR1797">
        <f t="shared" si="2241"/>
        <v>1240.9047331635395</v>
      </c>
      <c r="AS1797">
        <f t="shared" si="2242"/>
        <v>1249.7731484970509</v>
      </c>
      <c r="AT1797">
        <f t="shared" si="2243"/>
        <v>1264.1730893096828</v>
      </c>
      <c r="AU1797">
        <f t="shared" si="2244"/>
        <v>1253.1092106826763</v>
      </c>
      <c r="AV1797">
        <f t="shared" si="2245"/>
        <v>1269.45864678011</v>
      </c>
      <c r="AW1797">
        <f t="shared" si="2246"/>
        <v>-16.349436097433681</v>
      </c>
      <c r="AX1797">
        <f t="shared" si="2273"/>
        <v>-13.566636439102236</v>
      </c>
      <c r="AY1797">
        <f t="shared" si="2247"/>
        <v>-2.7827996583314452</v>
      </c>
      <c r="AZ1797">
        <f t="shared" si="2284"/>
        <v>1238.8933509999999</v>
      </c>
      <c r="BA1797">
        <f t="shared" si="2285"/>
        <v>2502093789.5466199</v>
      </c>
      <c r="BB1797">
        <f t="shared" si="2288"/>
        <v>0</v>
      </c>
      <c r="BC1797">
        <f t="shared" si="2289"/>
        <v>2502093789.5466199</v>
      </c>
      <c r="BD1797">
        <f t="shared" si="2224"/>
        <v>25617379684.362045</v>
      </c>
      <c r="BE1797">
        <f t="shared" si="2225"/>
        <v>33372772392.288544</v>
      </c>
      <c r="BF1797">
        <f t="shared" si="2226"/>
        <v>0.76761317229615189</v>
      </c>
      <c r="BG1797">
        <f t="shared" si="2227"/>
        <v>43.426536095508538</v>
      </c>
      <c r="BH1797">
        <f t="shared" si="2248"/>
        <v>274925068</v>
      </c>
      <c r="BI1797">
        <f t="shared" si="2249"/>
        <v>-1.2879061589680643</v>
      </c>
      <c r="BJ1797">
        <f t="shared" si="2290"/>
        <v>-484.99759999999696</v>
      </c>
      <c r="BK1797">
        <f t="shared" si="2250"/>
        <v>-3.0861531062124003E-3</v>
      </c>
      <c r="BL1797">
        <f t="shared" si="2251"/>
        <v>0.99691384689378759</v>
      </c>
      <c r="BM1797">
        <f t="shared" si="2252"/>
        <v>22.732682697083625</v>
      </c>
      <c r="BN1797">
        <f t="shared" si="2253"/>
        <v>1236.5150145</v>
      </c>
      <c r="BO1797">
        <f t="shared" si="2212"/>
        <v>1239.5110106999998</v>
      </c>
      <c r="BP1797">
        <f t="shared" si="2254"/>
        <v>1280.931619117647</v>
      </c>
      <c r="BQ1797">
        <f t="shared" si="2255"/>
        <v>-41.420608417647145</v>
      </c>
      <c r="BR1797">
        <f t="shared" si="2256"/>
        <v>-47.75</v>
      </c>
      <c r="BS1797">
        <f t="shared" si="2257"/>
        <v>-60.150024999999914</v>
      </c>
      <c r="BT1797">
        <f t="shared" si="2258"/>
        <v>-66</v>
      </c>
      <c r="BU1797">
        <f t="shared" si="2259"/>
        <v>-71.469970999999987</v>
      </c>
      <c r="BV1797">
        <f t="shared" si="2260"/>
        <v>1245.3486734000001</v>
      </c>
      <c r="BW1797">
        <f t="shared" si="2261"/>
        <v>1243.7704844761904</v>
      </c>
      <c r="BX1797">
        <f t="shared" si="2262"/>
        <v>1238.8829233818183</v>
      </c>
      <c r="BY1797">
        <f t="shared" si="2263"/>
        <v>1258.3642030809524</v>
      </c>
      <c r="BZ1797">
        <f t="shared" si="2264"/>
        <v>1313.5</v>
      </c>
      <c r="CA1797">
        <f t="shared" si="2265"/>
        <v>1200.5</v>
      </c>
      <c r="CB1797">
        <f t="shared" si="2266"/>
        <v>1238.88250236</v>
      </c>
      <c r="CC1797">
        <f t="shared" si="2267"/>
        <v>1232.7561327027779</v>
      </c>
      <c r="CD1797">
        <f t="shared" si="2268"/>
        <v>1246.6375826642065</v>
      </c>
      <c r="CE1797">
        <f t="shared" si="2269"/>
        <v>1284.4596378171047</v>
      </c>
      <c r="CF1797">
        <f t="shared" si="2270"/>
        <v>1247.5</v>
      </c>
      <c r="CG1797">
        <f t="shared" si="2271"/>
        <v>1255</v>
      </c>
      <c r="CH1797">
        <f t="shared" si="2272"/>
        <v>1227.5500489999999</v>
      </c>
    </row>
    <row r="1798" spans="1:86">
      <c r="A1798" s="1">
        <v>42124</v>
      </c>
      <c r="B1798">
        <v>1240</v>
      </c>
      <c r="C1798">
        <v>1245</v>
      </c>
      <c r="D1798">
        <v>1213.5500489999999</v>
      </c>
      <c r="E1798">
        <v>1231.849976</v>
      </c>
      <c r="F1798">
        <v>3738054</v>
      </c>
      <c r="G1798">
        <f t="shared" si="2286"/>
        <v>612103.1956063126</v>
      </c>
      <c r="H1798">
        <f t="shared" si="2234"/>
        <v>45456166.492053643</v>
      </c>
      <c r="I1798">
        <f t="shared" si="2287"/>
        <v>1232.60000625</v>
      </c>
      <c r="J1798">
        <f t="shared" si="2214"/>
        <v>1257.74502575</v>
      </c>
      <c r="K1798">
        <f t="shared" si="2215"/>
        <v>1213.60751325</v>
      </c>
      <c r="L1798">
        <f t="shared" si="2216"/>
        <v>10</v>
      </c>
      <c r="M1798">
        <f t="shared" si="2217"/>
        <v>8</v>
      </c>
      <c r="N1798">
        <f t="shared" si="2218"/>
        <v>0</v>
      </c>
      <c r="O1798">
        <f t="shared" si="2219"/>
        <v>20</v>
      </c>
      <c r="P1798">
        <f t="shared" si="2274"/>
        <v>31.449951000000056</v>
      </c>
      <c r="Q1798">
        <f t="shared" si="2275"/>
        <v>13.15002400000003</v>
      </c>
      <c r="R1798">
        <f t="shared" si="2276"/>
        <v>18.299927000000025</v>
      </c>
      <c r="S1798">
        <f t="shared" si="2277"/>
        <v>31.449951000000056</v>
      </c>
      <c r="T1798">
        <f t="shared" si="2233"/>
        <v>28.619020230774364</v>
      </c>
      <c r="U1798">
        <f t="shared" si="2278"/>
        <v>7.4000240000000304</v>
      </c>
      <c r="V1798">
        <f t="shared" si="2279"/>
        <v>-15.049927000000025</v>
      </c>
      <c r="W1798">
        <f t="shared" si="2280"/>
        <v>7.4000240000000304</v>
      </c>
      <c r="X1798">
        <f t="shared" si="2281"/>
        <v>0</v>
      </c>
      <c r="Y1798">
        <f t="shared" si="2231"/>
        <v>4.9910978554574035</v>
      </c>
      <c r="Z1798">
        <f t="shared" si="2232"/>
        <v>7.0942202955729856</v>
      </c>
      <c r="AA1798">
        <f t="shared" si="2228"/>
        <v>17.439792890220673</v>
      </c>
      <c r="AB1798">
        <f t="shared" si="2229"/>
        <v>24.788480662047572</v>
      </c>
      <c r="AC1798">
        <f t="shared" si="2230"/>
        <v>17.402292714455932</v>
      </c>
      <c r="AD1798">
        <f t="shared" si="2238"/>
        <v>18.462117969346036</v>
      </c>
      <c r="AE1798">
        <f t="shared" si="2211"/>
        <v>1243.9260009999998</v>
      </c>
      <c r="AF1798">
        <f t="shared" si="2213"/>
        <v>1241.375</v>
      </c>
      <c r="AG1798">
        <f t="shared" si="2235"/>
        <v>1268.1745055500003</v>
      </c>
      <c r="AH1798">
        <f t="shared" si="2220"/>
        <v>1233.6160156000001</v>
      </c>
      <c r="AI1798">
        <f t="shared" si="2221"/>
        <v>1259.459559120452</v>
      </c>
      <c r="AJ1798">
        <f t="shared" si="2222"/>
        <v>1207.7724720795482</v>
      </c>
      <c r="AK1798">
        <f t="shared" si="2223"/>
        <v>0.46583209267331099</v>
      </c>
      <c r="AL1798">
        <f t="shared" si="2282"/>
        <v>0.16374915814654165</v>
      </c>
      <c r="AM1798">
        <f t="shared" si="2283"/>
        <v>612103.1956063126</v>
      </c>
      <c r="AN1798">
        <f t="shared" si="2236"/>
        <v>-4979615.143748045</v>
      </c>
      <c r="AO1798">
        <f t="shared" si="2237"/>
        <v>60250004</v>
      </c>
      <c r="AP1798">
        <f t="shared" si="2239"/>
        <v>-8.2649208517032544E-2</v>
      </c>
      <c r="AQ1798">
        <f t="shared" si="2240"/>
        <v>1239.838313629506</v>
      </c>
      <c r="AR1798">
        <f t="shared" si="2241"/>
        <v>1240.8691924769307</v>
      </c>
      <c r="AS1798">
        <f t="shared" si="2242"/>
        <v>1246.5469774475816</v>
      </c>
      <c r="AT1798">
        <f t="shared" si="2243"/>
        <v>1261.2640091118114</v>
      </c>
      <c r="AU1798">
        <f t="shared" si="2244"/>
        <v>1249.9203254802749</v>
      </c>
      <c r="AV1798">
        <f t="shared" si="2245"/>
        <v>1266.8260398255022</v>
      </c>
      <c r="AW1798">
        <f t="shared" si="2246"/>
        <v>-16.905714345227352</v>
      </c>
      <c r="AX1798">
        <f t="shared" si="2273"/>
        <v>-14.234452020327259</v>
      </c>
      <c r="AY1798">
        <f t="shared" si="2247"/>
        <v>-2.6712623249000931</v>
      </c>
      <c r="AZ1798">
        <f t="shared" si="2284"/>
        <v>1230.1333416666666</v>
      </c>
      <c r="BA1798">
        <f t="shared" si="2285"/>
        <v>4598304858.3504496</v>
      </c>
      <c r="BB1798">
        <f t="shared" si="2288"/>
        <v>0</v>
      </c>
      <c r="BC1798">
        <f t="shared" si="2289"/>
        <v>4598304858.3504496</v>
      </c>
      <c r="BD1798">
        <f t="shared" si="2224"/>
        <v>22230233334.662148</v>
      </c>
      <c r="BE1798">
        <f t="shared" si="2225"/>
        <v>37971077250.638992</v>
      </c>
      <c r="BF1798">
        <f t="shared" si="2226"/>
        <v>0.58545174233338482</v>
      </c>
      <c r="BG1798">
        <f t="shared" si="2227"/>
        <v>36.926493989135722</v>
      </c>
      <c r="BH1798">
        <f t="shared" si="2248"/>
        <v>271187014</v>
      </c>
      <c r="BI1798">
        <f t="shared" si="2249"/>
        <v>-1.3344937516090223</v>
      </c>
      <c r="BJ1798">
        <f t="shared" si="2290"/>
        <v>-1280.0048000000061</v>
      </c>
      <c r="BK1798">
        <f t="shared" si="2250"/>
        <v>-9.4882384692496578E-3</v>
      </c>
      <c r="BL1798">
        <f t="shared" si="2251"/>
        <v>0.99051176153075038</v>
      </c>
      <c r="BM1798">
        <f t="shared" si="2252"/>
        <v>13.62074338905396</v>
      </c>
      <c r="BN1798">
        <f t="shared" si="2253"/>
        <v>1229.2750245</v>
      </c>
      <c r="BO1798">
        <f t="shared" si="2212"/>
        <v>1239.7910155999998</v>
      </c>
      <c r="BP1798">
        <f t="shared" si="2254"/>
        <v>1278.3111788088236</v>
      </c>
      <c r="BQ1798">
        <f t="shared" si="2255"/>
        <v>-38.52016320882376</v>
      </c>
      <c r="BR1798">
        <f t="shared" si="2256"/>
        <v>-5.5800779999999577</v>
      </c>
      <c r="BS1798">
        <f t="shared" si="2257"/>
        <v>-21.449951000000056</v>
      </c>
      <c r="BT1798">
        <f t="shared" si="2258"/>
        <v>-35</v>
      </c>
      <c r="BU1798">
        <f t="shared" si="2259"/>
        <v>-38.550048999999944</v>
      </c>
      <c r="BV1798">
        <f t="shared" si="2260"/>
        <v>1241.5386638000002</v>
      </c>
      <c r="BW1798">
        <f t="shared" si="2261"/>
        <v>1241.4919027142857</v>
      </c>
      <c r="BX1798">
        <f t="shared" si="2262"/>
        <v>1237.4790971272726</v>
      </c>
      <c r="BY1798">
        <f t="shared" si="2263"/>
        <v>1254.6655813619047</v>
      </c>
      <c r="BZ1798">
        <f t="shared" si="2264"/>
        <v>1280</v>
      </c>
      <c r="CA1798">
        <f t="shared" si="2265"/>
        <v>1200.5</v>
      </c>
      <c r="CB1798">
        <f t="shared" si="2266"/>
        <v>1246.75187495</v>
      </c>
      <c r="CC1798">
        <f t="shared" si="2267"/>
        <v>1239.2979186333334</v>
      </c>
      <c r="CD1798">
        <f t="shared" si="2268"/>
        <v>1228.8054289379365</v>
      </c>
      <c r="CE1798">
        <f t="shared" si="2269"/>
        <v>1283.8926018320126</v>
      </c>
      <c r="CF1798">
        <f t="shared" si="2270"/>
        <v>1243.650024</v>
      </c>
      <c r="CG1798">
        <f t="shared" si="2271"/>
        <v>1247.5</v>
      </c>
      <c r="CH1798">
        <f t="shared" si="2272"/>
        <v>1225.530029</v>
      </c>
    </row>
    <row r="1799" spans="1:86">
      <c r="A1799" s="1">
        <v>42128</v>
      </c>
      <c r="B1799">
        <v>1245.5</v>
      </c>
      <c r="C1799">
        <v>1252.400024</v>
      </c>
      <c r="D1799">
        <v>1228.599976</v>
      </c>
      <c r="E1799">
        <v>1240.780029</v>
      </c>
      <c r="F1799">
        <v>1890630</v>
      </c>
      <c r="G1799">
        <f t="shared" si="2286"/>
        <v>44489.929454766112</v>
      </c>
      <c r="H1799">
        <f t="shared" si="2234"/>
        <v>45500656.421508409</v>
      </c>
      <c r="I1799">
        <f t="shared" si="2287"/>
        <v>1241.8200072499999</v>
      </c>
      <c r="J1799">
        <f t="shared" si="2214"/>
        <v>1250.7124939999999</v>
      </c>
      <c r="K1799">
        <f t="shared" si="2215"/>
        <v>1213.60751325</v>
      </c>
      <c r="L1799">
        <f t="shared" si="2216"/>
        <v>5</v>
      </c>
      <c r="M1799">
        <f t="shared" si="2217"/>
        <v>9</v>
      </c>
      <c r="N1799">
        <f t="shared" si="2218"/>
        <v>50</v>
      </c>
      <c r="O1799">
        <f t="shared" si="2219"/>
        <v>10</v>
      </c>
      <c r="P1799">
        <f t="shared" si="2274"/>
        <v>23.800048000000061</v>
      </c>
      <c r="Q1799">
        <f t="shared" si="2275"/>
        <v>11.619995000000017</v>
      </c>
      <c r="R1799">
        <f t="shared" si="2276"/>
        <v>12.180053000000044</v>
      </c>
      <c r="S1799">
        <f t="shared" si="2277"/>
        <v>23.800048000000061</v>
      </c>
      <c r="T1799">
        <f t="shared" si="2233"/>
        <v>28.274807928576198</v>
      </c>
      <c r="U1799">
        <f t="shared" si="2278"/>
        <v>15.819946999999956</v>
      </c>
      <c r="V1799">
        <f t="shared" si="2279"/>
        <v>-21.40002400000003</v>
      </c>
      <c r="W1799">
        <f t="shared" si="2280"/>
        <v>15.819946999999956</v>
      </c>
      <c r="X1799">
        <f t="shared" si="2281"/>
        <v>0</v>
      </c>
      <c r="Y1799">
        <f t="shared" si="2231"/>
        <v>5.764587080067586</v>
      </c>
      <c r="Z1799">
        <f t="shared" si="2232"/>
        <v>6.5874902744606292</v>
      </c>
      <c r="AA1799">
        <f t="shared" si="2228"/>
        <v>20.387714373265652</v>
      </c>
      <c r="AB1799">
        <f t="shared" si="2229"/>
        <v>23.298090268556415</v>
      </c>
      <c r="AC1799">
        <f t="shared" si="2230"/>
        <v>6.6620631556470178</v>
      </c>
      <c r="AD1799">
        <f t="shared" si="2238"/>
        <v>18.049488723057006</v>
      </c>
      <c r="AE1799">
        <f t="shared" ref="AE1799:AE1862" si="2291">AVERAGE(E1795:E1799)</f>
        <v>1242.7760009999997</v>
      </c>
      <c r="AF1799">
        <f t="shared" si="2213"/>
        <v>1243.4016723333332</v>
      </c>
      <c r="AG1799">
        <f t="shared" si="2235"/>
        <v>1266.3650084500002</v>
      </c>
      <c r="AH1799">
        <f t="shared" si="2220"/>
        <v>1233.9510131</v>
      </c>
      <c r="AI1799">
        <f t="shared" si="2221"/>
        <v>1260.0690208346457</v>
      </c>
      <c r="AJ1799">
        <f t="shared" si="2222"/>
        <v>1207.8330053653542</v>
      </c>
      <c r="AK1799">
        <f t="shared" si="2223"/>
        <v>0.63073385936212345</v>
      </c>
      <c r="AL1799">
        <f t="shared" si="2282"/>
        <v>2.3531801280401828E-2</v>
      </c>
      <c r="AM1799">
        <f t="shared" si="2283"/>
        <v>44489.929454766112</v>
      </c>
      <c r="AN1799">
        <f t="shared" si="2236"/>
        <v>-5808933.6006116578</v>
      </c>
      <c r="AO1799">
        <f t="shared" si="2237"/>
        <v>59713606</v>
      </c>
      <c r="AP1799">
        <f t="shared" si="2239"/>
        <v>-9.7279899669962283E-2</v>
      </c>
      <c r="AQ1799">
        <f t="shared" si="2240"/>
        <v>1240.1584968554739</v>
      </c>
      <c r="AR1799">
        <f t="shared" si="2241"/>
        <v>1246.0165380110054</v>
      </c>
      <c r="AS1799">
        <f t="shared" si="2242"/>
        <v>1245.5089267270168</v>
      </c>
      <c r="AT1799">
        <f t="shared" si="2243"/>
        <v>1259.4204509017484</v>
      </c>
      <c r="AU1799">
        <f t="shared" si="2244"/>
        <v>1248.5492810082337</v>
      </c>
      <c r="AV1799">
        <f t="shared" si="2245"/>
        <v>1265.0028190677172</v>
      </c>
      <c r="AW1799">
        <f t="shared" si="2246"/>
        <v>-16.453538059483435</v>
      </c>
      <c r="AX1799">
        <f t="shared" si="2273"/>
        <v>-14.678269228158495</v>
      </c>
      <c r="AY1799">
        <f t="shared" si="2247"/>
        <v>-1.7752688313249401</v>
      </c>
      <c r="AZ1799">
        <f t="shared" si="2284"/>
        <v>1240.593343</v>
      </c>
      <c r="BA1799">
        <f t="shared" si="2285"/>
        <v>2345502992.0760899</v>
      </c>
      <c r="BB1799">
        <f t="shared" si="2288"/>
        <v>2345502992.0760899</v>
      </c>
      <c r="BC1799">
        <f t="shared" si="2289"/>
        <v>0</v>
      </c>
      <c r="BD1799">
        <f t="shared" si="2224"/>
        <v>24575736326.738235</v>
      </c>
      <c r="BE1799">
        <f t="shared" si="2225"/>
        <v>35564706800.982071</v>
      </c>
      <c r="BF1799">
        <f t="shared" si="2226"/>
        <v>0.69101473166255967</v>
      </c>
      <c r="BG1799">
        <f t="shared" si="2227"/>
        <v>40.863909623257555</v>
      </c>
      <c r="BH1799">
        <f t="shared" si="2248"/>
        <v>273077644</v>
      </c>
      <c r="BI1799">
        <f t="shared" si="2249"/>
        <v>-1.3006720468504076</v>
      </c>
      <c r="BJ1799">
        <f t="shared" si="2290"/>
        <v>793.00530000000435</v>
      </c>
      <c r="BK1799">
        <f t="shared" si="2250"/>
        <v>7.2493024101824913E-3</v>
      </c>
      <c r="BL1799">
        <f t="shared" si="2251"/>
        <v>1.0072493024101825</v>
      </c>
      <c r="BM1799">
        <f t="shared" si="2252"/>
        <v>13.765398731226139</v>
      </c>
      <c r="BN1799">
        <f t="shared" si="2253"/>
        <v>1240.5</v>
      </c>
      <c r="BO1799">
        <f t="shared" ref="BO1799:BO1862" si="2292">AVERAGE(BN1795:BN1799)</f>
        <v>1239.8130126999999</v>
      </c>
      <c r="BP1799">
        <f t="shared" si="2254"/>
        <v>1276.1366200588234</v>
      </c>
      <c r="BQ1799">
        <f t="shared" si="2255"/>
        <v>-36.323607358823438</v>
      </c>
      <c r="BR1799">
        <f t="shared" si="2256"/>
        <v>26.380004999999983</v>
      </c>
      <c r="BS1799">
        <f t="shared" si="2257"/>
        <v>16.169922000000042</v>
      </c>
      <c r="BT1799">
        <f t="shared" si="2258"/>
        <v>10.450072999999975</v>
      </c>
      <c r="BU1799">
        <f t="shared" si="2259"/>
        <v>5.4699709999999868</v>
      </c>
      <c r="BV1799">
        <f t="shared" si="2260"/>
        <v>1240.4900064666665</v>
      </c>
      <c r="BW1799">
        <f t="shared" si="2261"/>
        <v>1241.321911</v>
      </c>
      <c r="BX1799">
        <f t="shared" si="2262"/>
        <v>1238.7816450181817</v>
      </c>
      <c r="BY1799">
        <f t="shared" si="2263"/>
        <v>1252.056583595238</v>
      </c>
      <c r="BZ1799">
        <f t="shared" si="2264"/>
        <v>1260</v>
      </c>
      <c r="CA1799">
        <f t="shared" si="2265"/>
        <v>1200.5</v>
      </c>
      <c r="CB1799">
        <f t="shared" si="2266"/>
        <v>1246.4068584666663</v>
      </c>
      <c r="CC1799">
        <f t="shared" si="2267"/>
        <v>1246.1935078472222</v>
      </c>
      <c r="CD1799">
        <f t="shared" si="2268"/>
        <v>1225.1774427926985</v>
      </c>
      <c r="CE1799">
        <f t="shared" si="2269"/>
        <v>1284.2728410801756</v>
      </c>
      <c r="CF1799">
        <f t="shared" si="2270"/>
        <v>1231.849976</v>
      </c>
      <c r="CG1799">
        <f t="shared" si="2271"/>
        <v>1245</v>
      </c>
      <c r="CH1799">
        <f t="shared" si="2272"/>
        <v>1213.5500489999999</v>
      </c>
    </row>
    <row r="1800" spans="1:86">
      <c r="A1800" s="1">
        <v>42129</v>
      </c>
      <c r="B1800">
        <v>1250.5</v>
      </c>
      <c r="C1800">
        <v>1268.219971</v>
      </c>
      <c r="D1800">
        <v>1250</v>
      </c>
      <c r="E1800">
        <v>1258.9300539999999</v>
      </c>
      <c r="F1800">
        <v>3255070</v>
      </c>
      <c r="G1800">
        <f t="shared" si="2286"/>
        <v>-64290.950595389593</v>
      </c>
      <c r="H1800">
        <f t="shared" si="2234"/>
        <v>45436365.470913023</v>
      </c>
      <c r="I1800">
        <f t="shared" si="2287"/>
        <v>1256.91250625</v>
      </c>
      <c r="J1800">
        <f t="shared" si="2214"/>
        <v>1256.91250625</v>
      </c>
      <c r="K1800">
        <f t="shared" si="2215"/>
        <v>1213.60751325</v>
      </c>
      <c r="L1800">
        <f t="shared" si="2216"/>
        <v>1</v>
      </c>
      <c r="M1800">
        <f t="shared" si="2217"/>
        <v>10</v>
      </c>
      <c r="N1800">
        <f t="shared" si="2218"/>
        <v>90</v>
      </c>
      <c r="O1800">
        <f t="shared" si="2219"/>
        <v>0</v>
      </c>
      <c r="P1800">
        <f t="shared" si="2274"/>
        <v>18.219970999999987</v>
      </c>
      <c r="Q1800">
        <f t="shared" si="2275"/>
        <v>9.2899170000000595</v>
      </c>
      <c r="R1800">
        <f t="shared" si="2276"/>
        <v>8.9300539999999273</v>
      </c>
      <c r="S1800">
        <f t="shared" si="2277"/>
        <v>18.219970999999987</v>
      </c>
      <c r="T1800">
        <f t="shared" si="2233"/>
        <v>27.556605290820755</v>
      </c>
      <c r="U1800">
        <f t="shared" si="2278"/>
        <v>-10.719970999999987</v>
      </c>
      <c r="V1800">
        <f t="shared" si="2279"/>
        <v>22.09997599999997</v>
      </c>
      <c r="W1800">
        <f t="shared" si="2280"/>
        <v>0</v>
      </c>
      <c r="X1800">
        <f t="shared" si="2281"/>
        <v>22.09997599999997</v>
      </c>
      <c r="Y1800">
        <f t="shared" si="2231"/>
        <v>5.3528308600627588</v>
      </c>
      <c r="Z1800">
        <f t="shared" si="2232"/>
        <v>7.6955249691420109</v>
      </c>
      <c r="AA1800">
        <f t="shared" si="2228"/>
        <v>19.424855868751777</v>
      </c>
      <c r="AB1800">
        <f t="shared" si="2229"/>
        <v>27.92624449901102</v>
      </c>
      <c r="AC1800">
        <f t="shared" si="2230"/>
        <v>17.953941015586388</v>
      </c>
      <c r="AD1800">
        <f t="shared" si="2238"/>
        <v>17.451342430908646</v>
      </c>
      <c r="AE1800">
        <f t="shared" si="2291"/>
        <v>1244.5420165999999</v>
      </c>
      <c r="AF1800">
        <f t="shared" ref="AF1800:AF1863" si="2293">AVERAGE(E1795:E1800)</f>
        <v>1245.4683431666665</v>
      </c>
      <c r="AG1800">
        <f t="shared" si="2235"/>
        <v>1265.7455138500004</v>
      </c>
      <c r="AH1800">
        <f t="shared" si="2220"/>
        <v>1238.4040160999998</v>
      </c>
      <c r="AI1800">
        <f t="shared" si="2221"/>
        <v>1264.8524169770553</v>
      </c>
      <c r="AJ1800">
        <f t="shared" si="2222"/>
        <v>1211.9556152229443</v>
      </c>
      <c r="AK1800">
        <f t="shared" si="2223"/>
        <v>0.88803929952919836</v>
      </c>
      <c r="AL1800">
        <f t="shared" si="2282"/>
        <v>-1.97510193622225E-2</v>
      </c>
      <c r="AM1800">
        <f t="shared" si="2283"/>
        <v>-64290.950595389593</v>
      </c>
      <c r="AN1800">
        <f t="shared" si="2236"/>
        <v>-5845104.3269941146</v>
      </c>
      <c r="AO1800">
        <f t="shared" si="2237"/>
        <v>60892918</v>
      </c>
      <c r="AP1800">
        <f t="shared" si="2239"/>
        <v>-9.5989887149013201E-2</v>
      </c>
      <c r="AQ1800">
        <f t="shared" si="2240"/>
        <v>1246.5408262846126</v>
      </c>
      <c r="AR1800">
        <f t="shared" si="2241"/>
        <v>1241.8878829428688</v>
      </c>
      <c r="AS1800">
        <f t="shared" si="2242"/>
        <v>1247.9247296361539</v>
      </c>
      <c r="AT1800">
        <f t="shared" si="2243"/>
        <v>1259.3763151805911</v>
      </c>
      <c r="AU1800">
        <f t="shared" si="2244"/>
        <v>1250.1063969569987</v>
      </c>
      <c r="AV1800">
        <f t="shared" si="2245"/>
        <v>1264.5777255129769</v>
      </c>
      <c r="AW1800">
        <f t="shared" si="2246"/>
        <v>-14.471328555978289</v>
      </c>
      <c r="AX1800">
        <f t="shared" si="2273"/>
        <v>-14.636881093722454</v>
      </c>
      <c r="AY1800">
        <f t="shared" si="2247"/>
        <v>0.16555253774416556</v>
      </c>
      <c r="AZ1800">
        <f t="shared" si="2284"/>
        <v>1259.0500083333334</v>
      </c>
      <c r="BA1800">
        <f t="shared" si="2285"/>
        <v>4098295910.6255836</v>
      </c>
      <c r="BB1800">
        <f t="shared" si="2288"/>
        <v>4098295910.6255836</v>
      </c>
      <c r="BC1800">
        <f t="shared" si="2289"/>
        <v>0</v>
      </c>
      <c r="BD1800">
        <f t="shared" si="2224"/>
        <v>28674032237.363819</v>
      </c>
      <c r="BE1800">
        <f t="shared" si="2225"/>
        <v>33831083311.482067</v>
      </c>
      <c r="BF1800">
        <f t="shared" si="2226"/>
        <v>0.84756470767910719</v>
      </c>
      <c r="BG1800">
        <f t="shared" si="2227"/>
        <v>45.874696791746452</v>
      </c>
      <c r="BH1800">
        <f t="shared" si="2248"/>
        <v>276332714</v>
      </c>
      <c r="BI1800">
        <f t="shared" si="2249"/>
        <v>-1.1443605453439394</v>
      </c>
      <c r="BJ1800">
        <f t="shared" si="2290"/>
        <v>1715.0024999999914</v>
      </c>
      <c r="BK1800">
        <f t="shared" si="2250"/>
        <v>1.4627915162873656E-2</v>
      </c>
      <c r="BL1800">
        <f t="shared" si="2251"/>
        <v>1.0146279151628737</v>
      </c>
      <c r="BM1800">
        <f t="shared" si="2252"/>
        <v>13.939531206778742</v>
      </c>
      <c r="BN1800">
        <f t="shared" si="2253"/>
        <v>1259.1099855</v>
      </c>
      <c r="BO1800">
        <f t="shared" si="2292"/>
        <v>1241.3350098000001</v>
      </c>
      <c r="BP1800">
        <f t="shared" si="2254"/>
        <v>1274.8236784558821</v>
      </c>
      <c r="BQ1800">
        <f t="shared" si="2255"/>
        <v>-33.488668655882066</v>
      </c>
      <c r="BR1800">
        <f t="shared" si="2256"/>
        <v>45.400024999999914</v>
      </c>
      <c r="BS1800">
        <f t="shared" si="2257"/>
        <v>49.5</v>
      </c>
      <c r="BT1800">
        <f t="shared" si="2258"/>
        <v>42.219970999999987</v>
      </c>
      <c r="BU1800">
        <f t="shared" si="2259"/>
        <v>36.09997599999997</v>
      </c>
      <c r="BV1800">
        <f t="shared" si="2260"/>
        <v>1245.8746908000001</v>
      </c>
      <c r="BW1800">
        <f t="shared" si="2261"/>
        <v>1245.7585914761905</v>
      </c>
      <c r="BX1800">
        <f t="shared" si="2262"/>
        <v>1243.3232888181822</v>
      </c>
      <c r="BY1800">
        <f t="shared" si="2263"/>
        <v>1251.3484926952378</v>
      </c>
      <c r="BZ1800">
        <f t="shared" si="2264"/>
        <v>1268.219971</v>
      </c>
      <c r="CA1800">
        <f t="shared" si="2265"/>
        <v>1200.5</v>
      </c>
      <c r="CB1800">
        <f t="shared" si="2266"/>
        <v>1243.9124071700001</v>
      </c>
      <c r="CC1800">
        <f t="shared" si="2267"/>
        <v>1246.2504392499998</v>
      </c>
      <c r="CD1800">
        <f t="shared" si="2268"/>
        <v>1229.415252017222</v>
      </c>
      <c r="CE1800">
        <f t="shared" si="2269"/>
        <v>1286.3201328421578</v>
      </c>
      <c r="CF1800">
        <f t="shared" si="2270"/>
        <v>1240.780029</v>
      </c>
      <c r="CG1800">
        <f t="shared" si="2271"/>
        <v>1252.400024</v>
      </c>
      <c r="CH1800">
        <f t="shared" si="2272"/>
        <v>1228.599976</v>
      </c>
    </row>
    <row r="1801" spans="1:86">
      <c r="A1801" s="1">
        <v>42130</v>
      </c>
      <c r="B1801">
        <v>1257.5</v>
      </c>
      <c r="C1801">
        <v>1257.5</v>
      </c>
      <c r="D1801">
        <v>1227.900024</v>
      </c>
      <c r="E1801">
        <v>1231.530029</v>
      </c>
      <c r="F1801">
        <v>3394406</v>
      </c>
      <c r="G1801">
        <f t="shared" si="2286"/>
        <v>-2561857.3011747068</v>
      </c>
      <c r="H1801">
        <f t="shared" si="2234"/>
        <v>42874508.169738315</v>
      </c>
      <c r="I1801">
        <f t="shared" si="2287"/>
        <v>1243.60751325</v>
      </c>
      <c r="J1801">
        <f t="shared" si="2214"/>
        <v>1256.91250625</v>
      </c>
      <c r="K1801">
        <f t="shared" si="2215"/>
        <v>1219.6450195</v>
      </c>
      <c r="L1801">
        <f t="shared" si="2216"/>
        <v>2</v>
      </c>
      <c r="M1801">
        <f t="shared" si="2217"/>
        <v>10</v>
      </c>
      <c r="N1801">
        <f t="shared" si="2218"/>
        <v>80</v>
      </c>
      <c r="O1801">
        <f t="shared" si="2219"/>
        <v>0</v>
      </c>
      <c r="P1801">
        <f t="shared" si="2274"/>
        <v>29.59997599999997</v>
      </c>
      <c r="Q1801">
        <f t="shared" si="2275"/>
        <v>25.969970999999987</v>
      </c>
      <c r="R1801">
        <f t="shared" si="2276"/>
        <v>3.6300049999999828</v>
      </c>
      <c r="S1801">
        <f t="shared" si="2277"/>
        <v>29.59997599999997</v>
      </c>
      <c r="T1801">
        <f t="shared" si="2233"/>
        <v>27.702560341476413</v>
      </c>
      <c r="U1801">
        <f t="shared" si="2278"/>
        <v>19.380004999999983</v>
      </c>
      <c r="V1801">
        <f t="shared" si="2279"/>
        <v>1.0500480000000607</v>
      </c>
      <c r="W1801">
        <f t="shared" si="2280"/>
        <v>19.380004999999983</v>
      </c>
      <c r="X1801">
        <f t="shared" si="2281"/>
        <v>0</v>
      </c>
      <c r="Y1801">
        <f t="shared" si="2231"/>
        <v>6.3547718700582747</v>
      </c>
      <c r="Z1801">
        <f t="shared" si="2232"/>
        <v>7.1458446142032965</v>
      </c>
      <c r="AA1801">
        <f t="shared" si="2228"/>
        <v>22.93929438913225</v>
      </c>
      <c r="AB1801">
        <f t="shared" si="2229"/>
        <v>25.794888725517918</v>
      </c>
      <c r="AC1801">
        <f t="shared" si="2230"/>
        <v>5.8595305263816702</v>
      </c>
      <c r="AD1801">
        <f t="shared" si="2238"/>
        <v>17.047743216162043</v>
      </c>
      <c r="AE1801">
        <f t="shared" si="2291"/>
        <v>1241.3480224</v>
      </c>
      <c r="AF1801">
        <f t="shared" si="2293"/>
        <v>1242.3733519999998</v>
      </c>
      <c r="AG1801">
        <f t="shared" si="2235"/>
        <v>1263.6395141000003</v>
      </c>
      <c r="AH1801">
        <f t="shared" si="2220"/>
        <v>1240.2040161</v>
      </c>
      <c r="AI1801">
        <f t="shared" si="2221"/>
        <v>1261.6043080305571</v>
      </c>
      <c r="AJ1801">
        <f t="shared" si="2222"/>
        <v>1218.8037241694428</v>
      </c>
      <c r="AK1801">
        <f t="shared" si="2223"/>
        <v>0.2973395146162815</v>
      </c>
      <c r="AL1801">
        <f t="shared" si="2282"/>
        <v>-0.75472919302367092</v>
      </c>
      <c r="AM1801">
        <f t="shared" si="2283"/>
        <v>-2561857.3011747068</v>
      </c>
      <c r="AN1801">
        <f t="shared" si="2236"/>
        <v>-9196232.8459584787</v>
      </c>
      <c r="AO1801">
        <f t="shared" si="2237"/>
        <v>62718782</v>
      </c>
      <c r="AP1801">
        <f t="shared" si="2239"/>
        <v>-0.14662645786007897</v>
      </c>
      <c r="AQ1801">
        <f t="shared" si="2240"/>
        <v>1241.4371552078444</v>
      </c>
      <c r="AR1801">
        <f t="shared" si="2241"/>
        <v>1250.6465348791512</v>
      </c>
      <c r="AS1801">
        <f t="shared" si="2242"/>
        <v>1244.9736835216461</v>
      </c>
      <c r="AT1801">
        <f t="shared" si="2243"/>
        <v>1256.8701494243378</v>
      </c>
      <c r="AU1801">
        <f t="shared" si="2244"/>
        <v>1247.3199417634489</v>
      </c>
      <c r="AV1801">
        <f t="shared" si="2245"/>
        <v>1262.2643867570685</v>
      </c>
      <c r="AW1801">
        <f t="shared" si="2246"/>
        <v>-14.944444993619527</v>
      </c>
      <c r="AX1801">
        <f t="shared" si="2273"/>
        <v>-14.698393873701869</v>
      </c>
      <c r="AY1801">
        <f t="shared" si="2247"/>
        <v>-0.2460511199176576</v>
      </c>
      <c r="AZ1801">
        <f t="shared" si="2284"/>
        <v>1238.9766843333334</v>
      </c>
      <c r="BA1801">
        <f t="shared" si="2285"/>
        <v>4205589891.1611729</v>
      </c>
      <c r="BB1801">
        <f t="shared" si="2288"/>
        <v>0</v>
      </c>
      <c r="BC1801">
        <f t="shared" si="2289"/>
        <v>4205589891.1611729</v>
      </c>
      <c r="BD1801">
        <f t="shared" si="2224"/>
        <v>24812554982.689106</v>
      </c>
      <c r="BE1801">
        <f t="shared" si="2225"/>
        <v>38036673202.643242</v>
      </c>
      <c r="BF1801">
        <f t="shared" si="2226"/>
        <v>0.65233241746717308</v>
      </c>
      <c r="BG1801">
        <f t="shared" si="2227"/>
        <v>39.479490359882931</v>
      </c>
      <c r="BH1801">
        <f t="shared" si="2248"/>
        <v>272938308</v>
      </c>
      <c r="BI1801">
        <f t="shared" si="2249"/>
        <v>-1.1839393672520437</v>
      </c>
      <c r="BJ1801">
        <f t="shared" si="2290"/>
        <v>-2840.0024999999914</v>
      </c>
      <c r="BK1801">
        <f t="shared" si="2250"/>
        <v>-2.1764533234345931E-2</v>
      </c>
      <c r="BL1801">
        <f t="shared" si="2251"/>
        <v>0.97823546676565409</v>
      </c>
      <c r="BM1801">
        <f t="shared" si="2252"/>
        <v>11.278944182173062</v>
      </c>
      <c r="BN1801">
        <f t="shared" si="2253"/>
        <v>1242.700012</v>
      </c>
      <c r="BO1801">
        <f t="shared" si="2292"/>
        <v>1241.6200073</v>
      </c>
      <c r="BP1801">
        <f t="shared" si="2254"/>
        <v>1273.0285321764704</v>
      </c>
      <c r="BQ1801">
        <f t="shared" si="2255"/>
        <v>-31.408524876470437</v>
      </c>
      <c r="BR1801">
        <f t="shared" si="2256"/>
        <v>8.9799800000000687</v>
      </c>
      <c r="BS1801">
        <f t="shared" si="2257"/>
        <v>24.119995000000017</v>
      </c>
      <c r="BT1801">
        <f t="shared" si="2258"/>
        <v>21</v>
      </c>
      <c r="BU1801">
        <f t="shared" si="2259"/>
        <v>41.75</v>
      </c>
      <c r="BV1801">
        <f t="shared" si="2260"/>
        <v>1241.5373615999999</v>
      </c>
      <c r="BW1801">
        <f t="shared" si="2261"/>
        <v>1241.776216</v>
      </c>
      <c r="BX1801">
        <f t="shared" si="2262"/>
        <v>1242.073472981818</v>
      </c>
      <c r="BY1801">
        <f t="shared" si="2263"/>
        <v>1248.089875090476</v>
      </c>
      <c r="BZ1801">
        <f t="shared" si="2264"/>
        <v>1268.219971</v>
      </c>
      <c r="CA1801">
        <f t="shared" si="2265"/>
        <v>1203.780029</v>
      </c>
      <c r="CB1801">
        <f t="shared" si="2266"/>
        <v>1241.0621153633333</v>
      </c>
      <c r="CC1801">
        <f t="shared" si="2267"/>
        <v>1243.655897975</v>
      </c>
      <c r="CD1801">
        <f t="shared" si="2268"/>
        <v>1235.5541835796823</v>
      </c>
      <c r="CE1801">
        <f t="shared" si="2269"/>
        <v>1289.0808021129728</v>
      </c>
      <c r="CF1801">
        <f t="shared" si="2270"/>
        <v>1258.9300539999999</v>
      </c>
      <c r="CG1801">
        <f t="shared" si="2271"/>
        <v>1268.219971</v>
      </c>
      <c r="CH1801">
        <f t="shared" si="2272"/>
        <v>1250</v>
      </c>
    </row>
    <row r="1802" spans="1:86">
      <c r="A1802" s="1">
        <v>42131</v>
      </c>
      <c r="B1802">
        <v>1232.4499510000001</v>
      </c>
      <c r="C1802">
        <v>1276.880005</v>
      </c>
      <c r="D1802">
        <v>1226.849976</v>
      </c>
      <c r="E1802">
        <v>1272.619995</v>
      </c>
      <c r="F1802">
        <v>3205028</v>
      </c>
      <c r="G1802">
        <f t="shared" si="2286"/>
        <v>2659217.7495090445</v>
      </c>
      <c r="H1802">
        <f t="shared" si="2234"/>
        <v>45533725.919247359</v>
      </c>
      <c r="I1802">
        <f t="shared" si="2287"/>
        <v>1252.19998175</v>
      </c>
      <c r="J1802">
        <f t="shared" si="2214"/>
        <v>1256.91250625</v>
      </c>
      <c r="K1802">
        <f t="shared" si="2215"/>
        <v>1230.09249875</v>
      </c>
      <c r="L1802">
        <f t="shared" si="2216"/>
        <v>3</v>
      </c>
      <c r="M1802">
        <f t="shared" si="2217"/>
        <v>10</v>
      </c>
      <c r="N1802">
        <f t="shared" si="2218"/>
        <v>70</v>
      </c>
      <c r="O1802">
        <f t="shared" si="2219"/>
        <v>0</v>
      </c>
      <c r="P1802">
        <f t="shared" si="2274"/>
        <v>50.030029000000013</v>
      </c>
      <c r="Q1802">
        <f t="shared" si="2275"/>
        <v>4.2600099999999657</v>
      </c>
      <c r="R1802">
        <f t="shared" si="2276"/>
        <v>45.770019000000048</v>
      </c>
      <c r="S1802">
        <f t="shared" si="2277"/>
        <v>50.030029000000013</v>
      </c>
      <c r="T1802">
        <f t="shared" si="2233"/>
        <v>29.297379531370957</v>
      </c>
      <c r="U1802">
        <f t="shared" si="2278"/>
        <v>17.119995000000017</v>
      </c>
      <c r="V1802">
        <f t="shared" si="2279"/>
        <v>-31.300048000000061</v>
      </c>
      <c r="W1802">
        <f t="shared" si="2280"/>
        <v>17.119995000000017</v>
      </c>
      <c r="X1802">
        <f t="shared" si="2281"/>
        <v>0</v>
      </c>
      <c r="Y1802">
        <f t="shared" si="2231"/>
        <v>7.123716379339827</v>
      </c>
      <c r="Z1802">
        <f t="shared" si="2232"/>
        <v>6.6354271417602035</v>
      </c>
      <c r="AA1802">
        <f t="shared" si="2228"/>
        <v>24.315199834551468</v>
      </c>
      <c r="AB1802">
        <f t="shared" si="2229"/>
        <v>22.64853460581736</v>
      </c>
      <c r="AC1802">
        <f t="shared" si="2230"/>
        <v>3.5488345392343508</v>
      </c>
      <c r="AD1802">
        <f t="shared" si="2238"/>
        <v>16.117549317268672</v>
      </c>
      <c r="AE1802">
        <f t="shared" si="2291"/>
        <v>1247.1420166</v>
      </c>
      <c r="AF1802">
        <f t="shared" si="2293"/>
        <v>1246.5600178333332</v>
      </c>
      <c r="AG1802">
        <f t="shared" si="2235"/>
        <v>1262.64551385</v>
      </c>
      <c r="AH1802">
        <f t="shared" si="2220"/>
        <v>1245.2110107000001</v>
      </c>
      <c r="AI1802">
        <f t="shared" si="2221"/>
        <v>1270.7716399662186</v>
      </c>
      <c r="AJ1802">
        <f t="shared" si="2222"/>
        <v>1219.6503814337816</v>
      </c>
      <c r="AK1802">
        <f t="shared" si="2223"/>
        <v>1.0361562897088821</v>
      </c>
      <c r="AL1802">
        <f t="shared" si="2282"/>
        <v>0.82970187764632464</v>
      </c>
      <c r="AM1802">
        <f t="shared" si="2283"/>
        <v>2659217.7495090445</v>
      </c>
      <c r="AN1802">
        <f t="shared" si="2236"/>
        <v>-7463322.2600857988</v>
      </c>
      <c r="AO1802">
        <f t="shared" si="2237"/>
        <v>64036888</v>
      </c>
      <c r="AP1802">
        <f t="shared" si="2239"/>
        <v>-0.11654723540103633</v>
      </c>
      <c r="AQ1802">
        <f t="shared" si="2240"/>
        <v>1252.0393207371774</v>
      </c>
      <c r="AR1802">
        <f t="shared" si="2241"/>
        <v>1254.3439710135931</v>
      </c>
      <c r="AS1802">
        <f t="shared" si="2242"/>
        <v>1249.9500195877497</v>
      </c>
      <c r="AT1802">
        <f t="shared" si="2243"/>
        <v>1258.2876355261474</v>
      </c>
      <c r="AU1802">
        <f t="shared" si="2244"/>
        <v>1251.1149497489316</v>
      </c>
      <c r="AV1802">
        <f t="shared" si="2245"/>
        <v>1262.9892793340737</v>
      </c>
      <c r="AW1802">
        <f t="shared" si="2246"/>
        <v>-11.87432958514205</v>
      </c>
      <c r="AX1802">
        <f t="shared" si="2273"/>
        <v>-14.133581015989906</v>
      </c>
      <c r="AY1802">
        <f t="shared" si="2247"/>
        <v>2.259251430847856</v>
      </c>
      <c r="AZ1802">
        <f t="shared" si="2284"/>
        <v>1258.7833253333333</v>
      </c>
      <c r="BA1802">
        <f t="shared" si="2285"/>
        <v>4034435803.6264424</v>
      </c>
      <c r="BB1802">
        <f t="shared" si="2288"/>
        <v>4034435803.6264424</v>
      </c>
      <c r="BC1802">
        <f t="shared" si="2289"/>
        <v>0</v>
      </c>
      <c r="BD1802">
        <f t="shared" si="2224"/>
        <v>28846990786.315548</v>
      </c>
      <c r="BE1802">
        <f t="shared" si="2225"/>
        <v>33863935288.786415</v>
      </c>
      <c r="BF1802">
        <f t="shared" si="2226"/>
        <v>0.85184992648706837</v>
      </c>
      <c r="BG1802">
        <f t="shared" si="2227"/>
        <v>45.999943856304547</v>
      </c>
      <c r="BH1802">
        <f t="shared" si="2248"/>
        <v>276143336</v>
      </c>
      <c r="BI1802">
        <f t="shared" si="2249"/>
        <v>-0.94017659369230233</v>
      </c>
      <c r="BJ1802">
        <f t="shared" si="2290"/>
        <v>4008.9966000000004</v>
      </c>
      <c r="BK1802">
        <f t="shared" si="2250"/>
        <v>3.3364972864985659E-2</v>
      </c>
      <c r="BL1802">
        <f t="shared" si="2251"/>
        <v>1.0333649728649856</v>
      </c>
      <c r="BM1802">
        <f t="shared" si="2252"/>
        <v>13.471634484728698</v>
      </c>
      <c r="BN1802">
        <f t="shared" si="2253"/>
        <v>1251.8649905</v>
      </c>
      <c r="BO1802">
        <f t="shared" si="2292"/>
        <v>1244.6900025</v>
      </c>
      <c r="BP1802">
        <f t="shared" si="2254"/>
        <v>1271.8922083676468</v>
      </c>
      <c r="BQ1802">
        <f t="shared" si="2255"/>
        <v>-27.202205867646853</v>
      </c>
      <c r="BR1802">
        <f t="shared" si="2256"/>
        <v>44</v>
      </c>
      <c r="BS1802">
        <f t="shared" si="2257"/>
        <v>11</v>
      </c>
      <c r="BT1802">
        <f t="shared" si="2258"/>
        <v>36.979980999999952</v>
      </c>
      <c r="BU1802">
        <f t="shared" si="2259"/>
        <v>-3.5500489999999445</v>
      </c>
      <c r="BV1802">
        <f t="shared" si="2260"/>
        <v>1251.9613524666668</v>
      </c>
      <c r="BW1802">
        <f t="shared" si="2261"/>
        <v>1250.4181139999998</v>
      </c>
      <c r="BX1802">
        <f t="shared" si="2262"/>
        <v>1247.9672873272727</v>
      </c>
      <c r="BY1802">
        <f t="shared" si="2263"/>
        <v>1248.9451589857144</v>
      </c>
      <c r="BZ1802">
        <f t="shared" si="2264"/>
        <v>1276.880005</v>
      </c>
      <c r="CA1802">
        <f t="shared" si="2265"/>
        <v>1213.5500489999999</v>
      </c>
      <c r="CB1802">
        <f t="shared" si="2266"/>
        <v>1239.9865740199998</v>
      </c>
      <c r="CC1802">
        <f t="shared" si="2267"/>
        <v>1241.9784324416667</v>
      </c>
      <c r="CD1802">
        <f t="shared" si="2268"/>
        <v>1240.7949105017856</v>
      </c>
      <c r="CE1802">
        <f t="shared" si="2269"/>
        <v>1289.4200298306589</v>
      </c>
      <c r="CF1802">
        <f t="shared" si="2270"/>
        <v>1231.530029</v>
      </c>
      <c r="CG1802">
        <f t="shared" si="2271"/>
        <v>1257.5</v>
      </c>
      <c r="CH1802">
        <f t="shared" si="2272"/>
        <v>1227.900024</v>
      </c>
    </row>
    <row r="1803" spans="1:86">
      <c r="A1803" s="1">
        <v>42132</v>
      </c>
      <c r="B1803">
        <v>1280</v>
      </c>
      <c r="C1803">
        <v>1294</v>
      </c>
      <c r="D1803">
        <v>1258.150024</v>
      </c>
      <c r="E1803">
        <v>1263.619995</v>
      </c>
      <c r="F1803">
        <v>3003664</v>
      </c>
      <c r="G1803">
        <f t="shared" si="2286"/>
        <v>-2087068.9666452231</v>
      </c>
      <c r="H1803">
        <f t="shared" si="2234"/>
        <v>43446656.952602133</v>
      </c>
      <c r="I1803">
        <f t="shared" si="2287"/>
        <v>1273.9425047499999</v>
      </c>
      <c r="J1803">
        <f t="shared" si="2214"/>
        <v>1273.9425047499999</v>
      </c>
      <c r="K1803">
        <f t="shared" si="2215"/>
        <v>1232.60000625</v>
      </c>
      <c r="L1803">
        <f t="shared" si="2216"/>
        <v>1</v>
      </c>
      <c r="M1803">
        <f t="shared" si="2217"/>
        <v>6</v>
      </c>
      <c r="N1803">
        <f t="shared" si="2218"/>
        <v>90</v>
      </c>
      <c r="O1803">
        <f t="shared" si="2219"/>
        <v>40</v>
      </c>
      <c r="P1803">
        <f t="shared" si="2274"/>
        <v>35.84997599999997</v>
      </c>
      <c r="Q1803">
        <f t="shared" si="2275"/>
        <v>30.380004999999983</v>
      </c>
      <c r="R1803">
        <f t="shared" si="2276"/>
        <v>5.4699709999999868</v>
      </c>
      <c r="S1803">
        <f t="shared" si="2277"/>
        <v>35.84997599999997</v>
      </c>
      <c r="T1803">
        <f t="shared" si="2233"/>
        <v>29.765422136273031</v>
      </c>
      <c r="U1803">
        <f t="shared" si="2278"/>
        <v>-12.469970999999987</v>
      </c>
      <c r="V1803">
        <f t="shared" si="2279"/>
        <v>-4.3499759999999696</v>
      </c>
      <c r="W1803">
        <f t="shared" si="2280"/>
        <v>0</v>
      </c>
      <c r="X1803">
        <f t="shared" si="2281"/>
        <v>0</v>
      </c>
      <c r="Y1803">
        <f t="shared" si="2231"/>
        <v>6.6148794951012686</v>
      </c>
      <c r="Z1803">
        <f t="shared" si="2232"/>
        <v>6.1614680602059035</v>
      </c>
      <c r="AA1803">
        <f t="shared" si="2228"/>
        <v>22.223368661854721</v>
      </c>
      <c r="AB1803">
        <f t="shared" si="2229"/>
        <v>20.700086267875754</v>
      </c>
      <c r="AC1803">
        <f t="shared" si="2230"/>
        <v>3.5488345392343557</v>
      </c>
      <c r="AD1803">
        <f t="shared" si="2238"/>
        <v>14.545183425596338</v>
      </c>
      <c r="AE1803">
        <f t="shared" si="2291"/>
        <v>1253.4960204000001</v>
      </c>
      <c r="AF1803">
        <f t="shared" si="2293"/>
        <v>1249.8883463333334</v>
      </c>
      <c r="AG1803">
        <f t="shared" si="2235"/>
        <v>1259.7915160500002</v>
      </c>
      <c r="AH1803">
        <f t="shared" si="2220"/>
        <v>1248.7110107000001</v>
      </c>
      <c r="AI1803">
        <f t="shared" si="2221"/>
        <v>1273.8067738660129</v>
      </c>
      <c r="AJ1803">
        <f t="shared" si="2222"/>
        <v>1223.6152475339873</v>
      </c>
      <c r="AK1803">
        <f t="shared" si="2223"/>
        <v>0.79704185924481374</v>
      </c>
      <c r="AL1803">
        <f t="shared" si="2282"/>
        <v>-0.6948410230455947</v>
      </c>
      <c r="AM1803">
        <f t="shared" si="2283"/>
        <v>-2087068.9666452231</v>
      </c>
      <c r="AN1803">
        <f t="shared" si="2236"/>
        <v>-10442396.452931948</v>
      </c>
      <c r="AO1803">
        <f t="shared" si="2237"/>
        <v>65388418</v>
      </c>
      <c r="AP1803">
        <f t="shared" si="2239"/>
        <v>-0.15969795221123026</v>
      </c>
      <c r="AQ1803">
        <f t="shared" si="2240"/>
        <v>1255.976749986537</v>
      </c>
      <c r="AR1803">
        <f t="shared" si="2241"/>
        <v>1261.0859392747191</v>
      </c>
      <c r="AS1803">
        <f t="shared" si="2242"/>
        <v>1252.4106151619549</v>
      </c>
      <c r="AT1803">
        <f t="shared" si="2243"/>
        <v>1258.7675478787942</v>
      </c>
      <c r="AU1803">
        <f t="shared" si="2244"/>
        <v>1252.9907065365919</v>
      </c>
      <c r="AV1803">
        <f t="shared" si="2245"/>
        <v>1263.0334294306886</v>
      </c>
      <c r="AW1803">
        <f t="shared" si="2246"/>
        <v>-10.042722894096642</v>
      </c>
      <c r="AX1803">
        <f t="shared" si="2273"/>
        <v>-13.315409391611253</v>
      </c>
      <c r="AY1803">
        <f t="shared" si="2247"/>
        <v>3.272686497514611</v>
      </c>
      <c r="AZ1803">
        <f t="shared" si="2284"/>
        <v>1271.9233396666666</v>
      </c>
      <c r="BA1803">
        <f t="shared" si="2285"/>
        <v>3820430346.1165385</v>
      </c>
      <c r="BB1803">
        <f t="shared" si="2288"/>
        <v>3820430346.1165385</v>
      </c>
      <c r="BC1803">
        <f t="shared" si="2289"/>
        <v>0</v>
      </c>
      <c r="BD1803">
        <f t="shared" si="2224"/>
        <v>32667421132.432087</v>
      </c>
      <c r="BE1803">
        <f t="shared" si="2225"/>
        <v>21770175933.729065</v>
      </c>
      <c r="BF1803">
        <f t="shared" si="2226"/>
        <v>1.5005584351672443</v>
      </c>
      <c r="BG1803">
        <f t="shared" si="2227"/>
        <v>60.008932967282675</v>
      </c>
      <c r="BH1803">
        <f t="shared" si="2248"/>
        <v>273139672</v>
      </c>
      <c r="BI1803">
        <f t="shared" si="2249"/>
        <v>-0.79512724367267074</v>
      </c>
      <c r="BJ1803">
        <f t="shared" si="2290"/>
        <v>-1000</v>
      </c>
      <c r="BK1803">
        <f t="shared" si="2250"/>
        <v>-7.0720246698622712E-3</v>
      </c>
      <c r="BL1803">
        <f t="shared" si="2251"/>
        <v>0.99292797533013777</v>
      </c>
      <c r="BM1803">
        <f t="shared" si="2252"/>
        <v>13.226628537462888</v>
      </c>
      <c r="BN1803">
        <f t="shared" si="2253"/>
        <v>1276.075012</v>
      </c>
      <c r="BO1803">
        <f t="shared" si="2292"/>
        <v>1254.0500000000002</v>
      </c>
      <c r="BP1803">
        <f t="shared" si="2254"/>
        <v>1271.4498560588236</v>
      </c>
      <c r="BQ1803">
        <f t="shared" si="2255"/>
        <v>-17.399856058823389</v>
      </c>
      <c r="BR1803">
        <f t="shared" si="2256"/>
        <v>17.089966000000004</v>
      </c>
      <c r="BS1803">
        <f t="shared" si="2257"/>
        <v>34.369995000000017</v>
      </c>
      <c r="BT1803">
        <f t="shared" si="2258"/>
        <v>37</v>
      </c>
      <c r="BU1803">
        <f t="shared" si="2259"/>
        <v>52.34997599999997</v>
      </c>
      <c r="BV1803">
        <f t="shared" si="2260"/>
        <v>1257.4540119333335</v>
      </c>
      <c r="BW1803">
        <f t="shared" si="2261"/>
        <v>1255.2923931904763</v>
      </c>
      <c r="BX1803">
        <f t="shared" si="2262"/>
        <v>1251.3143753818183</v>
      </c>
      <c r="BY1803">
        <f t="shared" si="2263"/>
        <v>1249.0379667142859</v>
      </c>
      <c r="BZ1803">
        <f t="shared" si="2264"/>
        <v>1294</v>
      </c>
      <c r="CA1803">
        <f t="shared" si="2265"/>
        <v>1213.5500489999999</v>
      </c>
      <c r="CB1803">
        <f t="shared" si="2266"/>
        <v>1247.7685643299999</v>
      </c>
      <c r="CC1803">
        <f t="shared" si="2267"/>
        <v>1241.6368694055554</v>
      </c>
      <c r="CD1803">
        <f t="shared" si="2268"/>
        <v>1246.2405291868649</v>
      </c>
      <c r="CE1803">
        <f t="shared" si="2269"/>
        <v>1284.3315652949118</v>
      </c>
      <c r="CF1803">
        <f t="shared" si="2270"/>
        <v>1272.619995</v>
      </c>
      <c r="CG1803">
        <f t="shared" si="2271"/>
        <v>1276.880005</v>
      </c>
      <c r="CH1803">
        <f t="shared" si="2272"/>
        <v>1226.849976</v>
      </c>
    </row>
    <row r="1804" spans="1:86">
      <c r="A1804" s="1">
        <v>42135</v>
      </c>
      <c r="B1804">
        <v>1267.5</v>
      </c>
      <c r="C1804">
        <v>1281.530029</v>
      </c>
      <c r="D1804">
        <v>1262.5</v>
      </c>
      <c r="E1804">
        <v>1278</v>
      </c>
      <c r="F1804">
        <v>2573082</v>
      </c>
      <c r="G1804">
        <f t="shared" si="2286"/>
        <v>1618479.7679825893</v>
      </c>
      <c r="H1804">
        <f t="shared" si="2234"/>
        <v>45065136.72058472</v>
      </c>
      <c r="I1804">
        <f t="shared" si="2287"/>
        <v>1272.3825072499999</v>
      </c>
      <c r="J1804">
        <f t="shared" ref="J1804:J1867" si="2294">MAX(I1795:I1804)</f>
        <v>1273.9425047499999</v>
      </c>
      <c r="K1804">
        <f t="shared" ref="K1804:K1867" si="2295">MIN(I1795:I1804)</f>
        <v>1232.60000625</v>
      </c>
      <c r="L1804">
        <f t="shared" ref="L1804:L1867" si="2296">10-MATCH(J1804,I1795:I1804,0)+1</f>
        <v>2</v>
      </c>
      <c r="M1804">
        <f t="shared" ref="M1804:M1867" si="2297">10-MATCH(K1804,I1795:I1804,0)+1</f>
        <v>7</v>
      </c>
      <c r="N1804">
        <f t="shared" ref="N1804:N1867" si="2298">(100*(10-L1804)/10)</f>
        <v>80</v>
      </c>
      <c r="O1804">
        <f t="shared" ref="O1804:O1867" si="2299">100*(10-M1804)/10</f>
        <v>30</v>
      </c>
      <c r="P1804">
        <f t="shared" si="2274"/>
        <v>19.030029000000013</v>
      </c>
      <c r="Q1804">
        <f t="shared" si="2275"/>
        <v>3.5300290000000132</v>
      </c>
      <c r="R1804">
        <f t="shared" si="2276"/>
        <v>15.5</v>
      </c>
      <c r="S1804">
        <f t="shared" si="2277"/>
        <v>19.030029000000013</v>
      </c>
      <c r="T1804">
        <f t="shared" si="2233"/>
        <v>28.998608340824962</v>
      </c>
      <c r="U1804">
        <f t="shared" si="2278"/>
        <v>0.96997099999998682</v>
      </c>
      <c r="V1804">
        <f t="shared" si="2279"/>
        <v>6</v>
      </c>
      <c r="W1804">
        <f t="shared" si="2280"/>
        <v>0</v>
      </c>
      <c r="X1804">
        <f t="shared" si="2281"/>
        <v>6</v>
      </c>
      <c r="Y1804">
        <f t="shared" si="2231"/>
        <v>6.142388102594035</v>
      </c>
      <c r="Z1804">
        <f t="shared" si="2232"/>
        <v>6.1499346273340532</v>
      </c>
      <c r="AA1804">
        <f t="shared" si="2228"/>
        <v>21.181665100620116</v>
      </c>
      <c r="AB1804">
        <f t="shared" si="2229"/>
        <v>21.20768884855768</v>
      </c>
      <c r="AC1804">
        <f t="shared" si="2230"/>
        <v>6.1392178726681082E-2</v>
      </c>
      <c r="AD1804">
        <f t="shared" si="2238"/>
        <v>12.416407031242196</v>
      </c>
      <c r="AE1804">
        <f t="shared" si="2291"/>
        <v>1260.9400146</v>
      </c>
      <c r="AF1804">
        <f t="shared" si="2293"/>
        <v>1257.580017</v>
      </c>
      <c r="AG1804">
        <f t="shared" si="2235"/>
        <v>1257.0775146000001</v>
      </c>
      <c r="AH1804">
        <f t="shared" ref="AH1804:AH1867" si="2300">AVERAGE(E1795:E1804)</f>
        <v>1251.8580078</v>
      </c>
      <c r="AI1804">
        <f t="shared" ref="AI1804:AI1867" si="2301">AH1804+(STDEVPA(E1795:E1804)*2)</f>
        <v>1282.3771534484533</v>
      </c>
      <c r="AJ1804">
        <f t="shared" ref="AJ1804:AJ1867" si="2302">AH1804-(STDEVPA(E1795:E1804)*2)</f>
        <v>1221.3388621515467</v>
      </c>
      <c r="AK1804">
        <f t="shared" ref="AK1804:AK1867" si="2303">(E1804-AJ1804)/(AI1804-AJ1804)</f>
        <v>0.92828840133873214</v>
      </c>
      <c r="AL1804">
        <f t="shared" si="2282"/>
        <v>0.62900434886357659</v>
      </c>
      <c r="AM1804">
        <f t="shared" si="2283"/>
        <v>1618479.7679825893</v>
      </c>
      <c r="AN1804">
        <f t="shared" si="2236"/>
        <v>-9142107.9779768046</v>
      </c>
      <c r="AO1804">
        <f t="shared" si="2237"/>
        <v>65417050</v>
      </c>
      <c r="AP1804">
        <f t="shared" si="2239"/>
        <v>-0.139751150166154</v>
      </c>
      <c r="AQ1804">
        <f t="shared" si="2240"/>
        <v>1263.4646549911145</v>
      </c>
      <c r="AR1804">
        <f t="shared" si="2241"/>
        <v>1261.1896826164241</v>
      </c>
      <c r="AS1804">
        <f t="shared" si="2242"/>
        <v>1257.016704432803</v>
      </c>
      <c r="AT1804">
        <f t="shared" si="2243"/>
        <v>1260.4984685697027</v>
      </c>
      <c r="AU1804">
        <f t="shared" si="2244"/>
        <v>1256.7421005561032</v>
      </c>
      <c r="AV1804">
        <f t="shared" si="2245"/>
        <v>1264.0810893705404</v>
      </c>
      <c r="AW1804">
        <f t="shared" si="2246"/>
        <v>-7.3389888144372435</v>
      </c>
      <c r="AX1804">
        <f t="shared" si="2273"/>
        <v>-12.12012527617645</v>
      </c>
      <c r="AY1804">
        <f t="shared" si="2247"/>
        <v>4.7811364617392069</v>
      </c>
      <c r="AZ1804">
        <f t="shared" si="2284"/>
        <v>1274.0100096666667</v>
      </c>
      <c r="BA1804">
        <f t="shared" si="2285"/>
        <v>3278132223.6931262</v>
      </c>
      <c r="BB1804">
        <f t="shared" si="2288"/>
        <v>3278132223.6931262</v>
      </c>
      <c r="BC1804">
        <f t="shared" si="2289"/>
        <v>0</v>
      </c>
      <c r="BD1804">
        <f t="shared" si="2224"/>
        <v>35945553356.125214</v>
      </c>
      <c r="BE1804">
        <f t="shared" si="2225"/>
        <v>18235034886.065422</v>
      </c>
      <c r="BF1804">
        <f t="shared" si="2226"/>
        <v>1.9712357876317281</v>
      </c>
      <c r="BG1804">
        <f t="shared" si="2227"/>
        <v>66.343970271135362</v>
      </c>
      <c r="BH1804">
        <f t="shared" si="2248"/>
        <v>275712754</v>
      </c>
      <c r="BI1804">
        <f t="shared" si="2249"/>
        <v>-0.58057895780180946</v>
      </c>
      <c r="BJ1804">
        <f t="shared" si="2290"/>
        <v>1338.0004999999983</v>
      </c>
      <c r="BK1804">
        <f t="shared" si="2250"/>
        <v>1.1380007483974629E-2</v>
      </c>
      <c r="BL1804">
        <f t="shared" si="2251"/>
        <v>1.0113800074839747</v>
      </c>
      <c r="BM1804">
        <f t="shared" si="2252"/>
        <v>16.085002081920205</v>
      </c>
      <c r="BN1804">
        <f t="shared" si="2253"/>
        <v>1272.0150145</v>
      </c>
      <c r="BO1804">
        <f t="shared" si="2292"/>
        <v>1260.3530028999999</v>
      </c>
      <c r="BP1804">
        <f t="shared" si="2254"/>
        <v>1270.9860337352941</v>
      </c>
      <c r="BQ1804">
        <f t="shared" si="2255"/>
        <v>-10.633030835294221</v>
      </c>
      <c r="BR1804">
        <f t="shared" si="2256"/>
        <v>27.90002400000003</v>
      </c>
      <c r="BS1804">
        <f t="shared" si="2257"/>
        <v>19.5</v>
      </c>
      <c r="BT1804">
        <f t="shared" si="2258"/>
        <v>21.530029000000013</v>
      </c>
      <c r="BU1804">
        <f t="shared" si="2259"/>
        <v>17.75</v>
      </c>
      <c r="BV1804">
        <f t="shared" si="2260"/>
        <v>1265.6220051333332</v>
      </c>
      <c r="BW1804">
        <f t="shared" si="2261"/>
        <v>1263.3242942380955</v>
      </c>
      <c r="BX1804">
        <f t="shared" si="2262"/>
        <v>1256.6396461636361</v>
      </c>
      <c r="BY1804">
        <f t="shared" si="2263"/>
        <v>1250.7721080428573</v>
      </c>
      <c r="BZ1804">
        <f t="shared" si="2264"/>
        <v>1294</v>
      </c>
      <c r="CA1804">
        <f t="shared" si="2265"/>
        <v>1213.5500489999999</v>
      </c>
      <c r="CB1804">
        <f t="shared" si="2266"/>
        <v>1255.2270308700001</v>
      </c>
      <c r="CC1804">
        <f t="shared" si="2267"/>
        <v>1249.4038064416666</v>
      </c>
      <c r="CD1804">
        <f t="shared" si="2268"/>
        <v>1246.8911151103571</v>
      </c>
      <c r="CE1804">
        <f t="shared" si="2269"/>
        <v>1275.9221392751817</v>
      </c>
      <c r="CF1804">
        <f t="shared" si="2270"/>
        <v>1263.619995</v>
      </c>
      <c r="CG1804">
        <f t="shared" si="2271"/>
        <v>1294</v>
      </c>
      <c r="CH1804">
        <f t="shared" si="2272"/>
        <v>1258.150024</v>
      </c>
    </row>
    <row r="1805" spans="1:86">
      <c r="A1805" s="1">
        <v>42136</v>
      </c>
      <c r="B1805">
        <v>1280</v>
      </c>
      <c r="C1805">
        <v>1282.5</v>
      </c>
      <c r="D1805">
        <v>1256.5</v>
      </c>
      <c r="E1805">
        <v>1261.4499510000001</v>
      </c>
      <c r="F1805">
        <v>2467386</v>
      </c>
      <c r="G1805">
        <f t="shared" si="2286"/>
        <v>-1527890.6309164511</v>
      </c>
      <c r="H1805">
        <f t="shared" si="2234"/>
        <v>43537246.089668266</v>
      </c>
      <c r="I1805">
        <f t="shared" si="2287"/>
        <v>1270.1124877500001</v>
      </c>
      <c r="J1805">
        <f t="shared" si="2294"/>
        <v>1273.9425047499999</v>
      </c>
      <c r="K1805">
        <f t="shared" si="2295"/>
        <v>1232.60000625</v>
      </c>
      <c r="L1805">
        <f t="shared" si="2296"/>
        <v>3</v>
      </c>
      <c r="M1805">
        <f t="shared" si="2297"/>
        <v>8</v>
      </c>
      <c r="N1805">
        <f t="shared" si="2298"/>
        <v>70</v>
      </c>
      <c r="O1805">
        <f t="shared" si="2299"/>
        <v>20</v>
      </c>
      <c r="P1805">
        <f t="shared" si="2274"/>
        <v>26</v>
      </c>
      <c r="Q1805">
        <f t="shared" si="2275"/>
        <v>21.050048999999944</v>
      </c>
      <c r="R1805">
        <f t="shared" si="2276"/>
        <v>4.9499510000000555</v>
      </c>
      <c r="S1805">
        <f t="shared" si="2277"/>
        <v>26</v>
      </c>
      <c r="T1805">
        <f t="shared" si="2233"/>
        <v>28.784422030766034</v>
      </c>
      <c r="U1805">
        <f t="shared" si="2278"/>
        <v>-9</v>
      </c>
      <c r="V1805">
        <f t="shared" si="2279"/>
        <v>16.280029000000013</v>
      </c>
      <c r="W1805">
        <f t="shared" si="2280"/>
        <v>0</v>
      </c>
      <c r="X1805">
        <f t="shared" si="2281"/>
        <v>16.280029000000013</v>
      </c>
      <c r="Y1805">
        <f t="shared" si="2231"/>
        <v>5.7036460952658894</v>
      </c>
      <c r="Z1805">
        <f t="shared" si="2232"/>
        <v>6.8735127968101937</v>
      </c>
      <c r="AA1805">
        <f t="shared" si="2228"/>
        <v>19.815044711231604</v>
      </c>
      <c r="AB1805">
        <f t="shared" si="2229"/>
        <v>23.879280221306807</v>
      </c>
      <c r="AC1805">
        <f t="shared" si="2230"/>
        <v>9.3015180263115536</v>
      </c>
      <c r="AD1805">
        <f t="shared" si="2238"/>
        <v>11.429406238434765</v>
      </c>
      <c r="AE1805">
        <f t="shared" si="2291"/>
        <v>1261.443994</v>
      </c>
      <c r="AF1805">
        <f t="shared" si="2293"/>
        <v>1261.0250040000001</v>
      </c>
      <c r="AG1805">
        <f t="shared" si="2235"/>
        <v>1253.8060119000002</v>
      </c>
      <c r="AH1805">
        <f t="shared" si="2300"/>
        <v>1252.9930053000003</v>
      </c>
      <c r="AI1805">
        <f t="shared" si="2301"/>
        <v>1284.0064097120767</v>
      </c>
      <c r="AJ1805">
        <f t="shared" si="2302"/>
        <v>1221.9796008879239</v>
      </c>
      <c r="AK1805">
        <f t="shared" si="2303"/>
        <v>0.6363433950628572</v>
      </c>
      <c r="AL1805">
        <f t="shared" si="2282"/>
        <v>-0.6192345384615342</v>
      </c>
      <c r="AM1805">
        <f t="shared" si="2283"/>
        <v>-1527890.6309164511</v>
      </c>
      <c r="AN1805">
        <f t="shared" si="2236"/>
        <v>-11039892.88669331</v>
      </c>
      <c r="AO1805">
        <f t="shared" si="2237"/>
        <v>66068892</v>
      </c>
      <c r="AP1805">
        <f t="shared" si="2239"/>
        <v>-0.16709668578509398</v>
      </c>
      <c r="AQ1805">
        <f t="shared" si="2240"/>
        <v>1262.7796556341355</v>
      </c>
      <c r="AR1805">
        <f t="shared" si="2241"/>
        <v>1260.1951091057433</v>
      </c>
      <c r="AS1805">
        <f t="shared" si="2242"/>
        <v>1257.8146888148985</v>
      </c>
      <c r="AT1805">
        <f t="shared" si="2243"/>
        <v>1260.5841019884294</v>
      </c>
      <c r="AU1805">
        <f t="shared" si="2244"/>
        <v>1257.4482781226877</v>
      </c>
      <c r="AV1805">
        <f t="shared" si="2245"/>
        <v>1263.8969096846026</v>
      </c>
      <c r="AW1805">
        <f t="shared" si="2246"/>
        <v>-6.4486315619149082</v>
      </c>
      <c r="AX1805">
        <f t="shared" si="2273"/>
        <v>-10.985826533324142</v>
      </c>
      <c r="AY1805">
        <f t="shared" si="2247"/>
        <v>4.5371949714092334</v>
      </c>
      <c r="AZ1805">
        <f t="shared" si="2284"/>
        <v>1266.8166503333334</v>
      </c>
      <c r="BA1805">
        <f t="shared" si="2285"/>
        <v>3125725667.5993624</v>
      </c>
      <c r="BB1805">
        <f t="shared" si="2288"/>
        <v>0</v>
      </c>
      <c r="BC1805">
        <f t="shared" si="2289"/>
        <v>3125725667.5993624</v>
      </c>
      <c r="BD1805">
        <f t="shared" si="2224"/>
        <v>35945553356.125214</v>
      </c>
      <c r="BE1805">
        <f t="shared" si="2225"/>
        <v>18271549575.399807</v>
      </c>
      <c r="BF1805">
        <f t="shared" si="2226"/>
        <v>1.9672963810645312</v>
      </c>
      <c r="BG1805">
        <f t="shared" si="2227"/>
        <v>66.299288255080029</v>
      </c>
      <c r="BH1805">
        <f t="shared" si="2248"/>
        <v>273245368</v>
      </c>
      <c r="BI1805">
        <f t="shared" si="2249"/>
        <v>-0.51021816039760093</v>
      </c>
      <c r="BJ1805">
        <f t="shared" si="2290"/>
        <v>-1755.0048999999944</v>
      </c>
      <c r="BK1805">
        <f t="shared" si="2250"/>
        <v>-1.294996009389667E-2</v>
      </c>
      <c r="BL1805">
        <f t="shared" si="2251"/>
        <v>0.98705003990610329</v>
      </c>
      <c r="BM1805">
        <f t="shared" si="2252"/>
        <v>16.34549932301147</v>
      </c>
      <c r="BN1805">
        <f t="shared" si="2253"/>
        <v>1269.5</v>
      </c>
      <c r="BO1805">
        <f t="shared" si="2292"/>
        <v>1262.4310057999999</v>
      </c>
      <c r="BP1805">
        <f t="shared" si="2254"/>
        <v>1270.2804439852939</v>
      </c>
      <c r="BQ1805">
        <f t="shared" si="2255"/>
        <v>-7.8494381852940478</v>
      </c>
      <c r="BR1805">
        <f t="shared" si="2256"/>
        <v>13.949951000000056</v>
      </c>
      <c r="BS1805">
        <f t="shared" si="2257"/>
        <v>28.949951000000056</v>
      </c>
      <c r="BT1805">
        <f t="shared" si="2258"/>
        <v>27.5</v>
      </c>
      <c r="BU1805">
        <f t="shared" si="2259"/>
        <v>25</v>
      </c>
      <c r="BV1805">
        <f t="shared" si="2260"/>
        <v>1265.7919839333335</v>
      </c>
      <c r="BW1805">
        <f t="shared" si="2261"/>
        <v>1264.4299896666666</v>
      </c>
      <c r="BX1805">
        <f t="shared" si="2262"/>
        <v>1258.3836358363637</v>
      </c>
      <c r="BY1805">
        <f t="shared" si="2263"/>
        <v>1251.1885305571432</v>
      </c>
      <c r="BZ1805">
        <f t="shared" si="2264"/>
        <v>1294</v>
      </c>
      <c r="CA1805">
        <f t="shared" si="2265"/>
        <v>1213.5500489999999</v>
      </c>
      <c r="CB1805">
        <f t="shared" si="2266"/>
        <v>1252.4829758833334</v>
      </c>
      <c r="CC1805">
        <f t="shared" si="2267"/>
        <v>1256.1933597249999</v>
      </c>
      <c r="CD1805">
        <f t="shared" si="2268"/>
        <v>1246.2486051566666</v>
      </c>
      <c r="CE1805">
        <f t="shared" si="2269"/>
        <v>1267.1395751718505</v>
      </c>
      <c r="CF1805">
        <f t="shared" si="2270"/>
        <v>1278</v>
      </c>
      <c r="CG1805">
        <f t="shared" si="2271"/>
        <v>1281.530029</v>
      </c>
      <c r="CH1805">
        <f t="shared" si="2272"/>
        <v>1262.5</v>
      </c>
    </row>
    <row r="1806" spans="1:86">
      <c r="A1806" s="1">
        <v>42137</v>
      </c>
      <c r="B1806">
        <v>1273.5</v>
      </c>
      <c r="C1806">
        <v>1273.5</v>
      </c>
      <c r="D1806">
        <v>1240.219971</v>
      </c>
      <c r="E1806">
        <v>1257.6999510000001</v>
      </c>
      <c r="F1806">
        <v>1863774</v>
      </c>
      <c r="G1806">
        <f t="shared" si="2286"/>
        <v>94080.799015957295</v>
      </c>
      <c r="H1806">
        <f t="shared" si="2234"/>
        <v>43631326.888684221</v>
      </c>
      <c r="I1806">
        <f t="shared" si="2287"/>
        <v>1261.2299805</v>
      </c>
      <c r="J1806">
        <f t="shared" si="2294"/>
        <v>1273.9425047499999</v>
      </c>
      <c r="K1806">
        <f t="shared" si="2295"/>
        <v>1232.60000625</v>
      </c>
      <c r="L1806">
        <f t="shared" si="2296"/>
        <v>4</v>
      </c>
      <c r="M1806">
        <f t="shared" si="2297"/>
        <v>9</v>
      </c>
      <c r="N1806">
        <f t="shared" si="2298"/>
        <v>60</v>
      </c>
      <c r="O1806">
        <f t="shared" si="2299"/>
        <v>10</v>
      </c>
      <c r="P1806">
        <f t="shared" si="2274"/>
        <v>33.280029000000013</v>
      </c>
      <c r="Q1806">
        <f t="shared" si="2275"/>
        <v>15.800048999999944</v>
      </c>
      <c r="R1806">
        <f t="shared" si="2276"/>
        <v>17.479980000000069</v>
      </c>
      <c r="S1806">
        <f t="shared" si="2277"/>
        <v>33.280029000000013</v>
      </c>
      <c r="T1806">
        <f t="shared" si="2233"/>
        <v>29.105536814282747</v>
      </c>
      <c r="U1806">
        <f t="shared" si="2278"/>
        <v>-13.5</v>
      </c>
      <c r="V1806">
        <f t="shared" si="2279"/>
        <v>-2.2800290000000132</v>
      </c>
      <c r="W1806">
        <f t="shared" si="2280"/>
        <v>0</v>
      </c>
      <c r="X1806">
        <f t="shared" si="2281"/>
        <v>0</v>
      </c>
      <c r="Y1806">
        <f t="shared" si="2231"/>
        <v>5.2962428027468968</v>
      </c>
      <c r="Z1806">
        <f t="shared" si="2232"/>
        <v>6.3825475970380365</v>
      </c>
      <c r="AA1806">
        <f t="shared" si="2228"/>
        <v>18.196684831966099</v>
      </c>
      <c r="AB1806">
        <f t="shared" si="2229"/>
        <v>21.928980859428698</v>
      </c>
      <c r="AC1806">
        <f t="shared" si="2230"/>
        <v>9.3015180263115571</v>
      </c>
      <c r="AD1806">
        <f t="shared" si="2238"/>
        <v>10.598848415920234</v>
      </c>
      <c r="AE1806">
        <f t="shared" si="2291"/>
        <v>1266.6779784000003</v>
      </c>
      <c r="AF1806">
        <f t="shared" si="2293"/>
        <v>1260.8199868333334</v>
      </c>
      <c r="AG1806">
        <f t="shared" si="2235"/>
        <v>1250.3035094499999</v>
      </c>
      <c r="AH1806">
        <f t="shared" si="2300"/>
        <v>1254.0130004</v>
      </c>
      <c r="AI1806">
        <f t="shared" si="2301"/>
        <v>1284.9073782938697</v>
      </c>
      <c r="AJ1806">
        <f t="shared" si="2302"/>
        <v>1223.1186225061304</v>
      </c>
      <c r="AK1806">
        <f t="shared" si="2303"/>
        <v>0.55967025153679573</v>
      </c>
      <c r="AL1806">
        <f t="shared" si="2282"/>
        <v>5.0478651926659186E-2</v>
      </c>
      <c r="AM1806">
        <f t="shared" si="2283"/>
        <v>94080.799015957295</v>
      </c>
      <c r="AN1806">
        <f t="shared" si="2236"/>
        <v>-11582448.736326002</v>
      </c>
      <c r="AO1806">
        <f t="shared" si="2237"/>
        <v>66624024</v>
      </c>
      <c r="AP1806">
        <f t="shared" si="2239"/>
        <v>-0.17384793113556157</v>
      </c>
      <c r="AQ1806">
        <f t="shared" si="2240"/>
        <v>1261.0525560585295</v>
      </c>
      <c r="AR1806">
        <f t="shared" si="2241"/>
        <v>1257.1812015856065</v>
      </c>
      <c r="AS1806">
        <f t="shared" si="2242"/>
        <v>1257.7940360082168</v>
      </c>
      <c r="AT1806">
        <f t="shared" si="2243"/>
        <v>1260.3245283994709</v>
      </c>
      <c r="AU1806">
        <f t="shared" si="2244"/>
        <v>1257.4860290542845</v>
      </c>
      <c r="AV1806">
        <f t="shared" si="2245"/>
        <v>1263.4631225766805</v>
      </c>
      <c r="AW1806">
        <f t="shared" si="2246"/>
        <v>-5.9770935223959896</v>
      </c>
      <c r="AX1806">
        <f t="shared" si="2273"/>
        <v>-9.9840799311385116</v>
      </c>
      <c r="AY1806">
        <f t="shared" si="2247"/>
        <v>4.006986408742522</v>
      </c>
      <c r="AZ1806">
        <f t="shared" si="2284"/>
        <v>1257.1399739999999</v>
      </c>
      <c r="BA1806">
        <f t="shared" si="2285"/>
        <v>2343024797.901876</v>
      </c>
      <c r="BB1806">
        <f t="shared" si="2288"/>
        <v>0</v>
      </c>
      <c r="BC1806">
        <f t="shared" si="2289"/>
        <v>2343024797.901876</v>
      </c>
      <c r="BD1806">
        <f t="shared" si="2224"/>
        <v>30833693047.948105</v>
      </c>
      <c r="BE1806">
        <f t="shared" si="2225"/>
        <v>20614574373.301682</v>
      </c>
      <c r="BF1806">
        <f t="shared" si="2226"/>
        <v>1.495723001095836</v>
      </c>
      <c r="BG1806">
        <f t="shared" si="2227"/>
        <v>59.931450743495397</v>
      </c>
      <c r="BH1806">
        <f t="shared" si="2248"/>
        <v>271381594</v>
      </c>
      <c r="BI1806">
        <f t="shared" si="2249"/>
        <v>-0.47307225795450436</v>
      </c>
      <c r="BJ1806">
        <f t="shared" si="2290"/>
        <v>-475</v>
      </c>
      <c r="BK1806">
        <f t="shared" si="2250"/>
        <v>-2.9727695474776705E-3</v>
      </c>
      <c r="BL1806">
        <f t="shared" si="2251"/>
        <v>0.99702723045252228</v>
      </c>
      <c r="BM1806">
        <f t="shared" si="2252"/>
        <v>16.282766839763944</v>
      </c>
      <c r="BN1806">
        <f t="shared" si="2253"/>
        <v>1256.8599855</v>
      </c>
      <c r="BO1806">
        <f t="shared" si="2292"/>
        <v>1265.2630005000001</v>
      </c>
      <c r="BP1806">
        <f t="shared" si="2254"/>
        <v>1269.034707470588</v>
      </c>
      <c r="BQ1806">
        <f t="shared" si="2255"/>
        <v>-3.7717069705879567</v>
      </c>
      <c r="BR1806">
        <f t="shared" si="2256"/>
        <v>14.049927000000025</v>
      </c>
      <c r="BS1806">
        <f t="shared" si="2257"/>
        <v>14.689941999999974</v>
      </c>
      <c r="BT1806">
        <f t="shared" si="2258"/>
        <v>26</v>
      </c>
      <c r="BU1806">
        <f t="shared" si="2259"/>
        <v>31.5</v>
      </c>
      <c r="BV1806">
        <f t="shared" si="2260"/>
        <v>1264.5439696000001</v>
      </c>
      <c r="BW1806">
        <f t="shared" si="2261"/>
        <v>1263.4799745238097</v>
      </c>
      <c r="BX1806">
        <f t="shared" si="2262"/>
        <v>1259.2394441454544</v>
      </c>
      <c r="BY1806">
        <f t="shared" si="2263"/>
        <v>1251.5593818999998</v>
      </c>
      <c r="BZ1806">
        <f t="shared" si="2264"/>
        <v>1294</v>
      </c>
      <c r="CA1806">
        <f t="shared" si="2265"/>
        <v>1213.5500489999999</v>
      </c>
      <c r="CB1806">
        <f t="shared" si="2266"/>
        <v>1269.5507567300001</v>
      </c>
      <c r="CC1806">
        <f t="shared" si="2267"/>
        <v>1253.8724777083335</v>
      </c>
      <c r="CD1806">
        <f t="shared" si="2268"/>
        <v>1246.1106604450792</v>
      </c>
      <c r="CE1806">
        <f t="shared" si="2269"/>
        <v>1256.0163506093618</v>
      </c>
      <c r="CF1806">
        <f t="shared" si="2270"/>
        <v>1261.4499510000001</v>
      </c>
      <c r="CG1806">
        <f t="shared" si="2271"/>
        <v>1282.5</v>
      </c>
      <c r="CH1806">
        <f t="shared" si="2272"/>
        <v>1256.5</v>
      </c>
    </row>
    <row r="1807" spans="1:86">
      <c r="A1807" s="1">
        <v>42138</v>
      </c>
      <c r="B1807">
        <v>1260</v>
      </c>
      <c r="C1807">
        <v>1260</v>
      </c>
      <c r="D1807">
        <v>1242.5</v>
      </c>
      <c r="E1807">
        <v>1249.619995</v>
      </c>
      <c r="F1807">
        <v>1309050</v>
      </c>
      <c r="G1807">
        <f t="shared" si="2286"/>
        <v>-243858.06231428313</v>
      </c>
      <c r="H1807">
        <f t="shared" si="2234"/>
        <v>43387468.826369934</v>
      </c>
      <c r="I1807">
        <f t="shared" si="2287"/>
        <v>1253.02999875</v>
      </c>
      <c r="J1807">
        <f t="shared" si="2294"/>
        <v>1273.9425047499999</v>
      </c>
      <c r="K1807">
        <f t="shared" si="2295"/>
        <v>1232.60000625</v>
      </c>
      <c r="L1807">
        <f t="shared" si="2296"/>
        <v>5</v>
      </c>
      <c r="M1807">
        <f t="shared" si="2297"/>
        <v>10</v>
      </c>
      <c r="N1807">
        <f t="shared" si="2298"/>
        <v>50</v>
      </c>
      <c r="O1807">
        <f t="shared" si="2299"/>
        <v>0</v>
      </c>
      <c r="P1807">
        <f t="shared" si="2274"/>
        <v>17.5</v>
      </c>
      <c r="Q1807">
        <f t="shared" si="2275"/>
        <v>10.380004999999983</v>
      </c>
      <c r="R1807">
        <f t="shared" si="2276"/>
        <v>7.1199950000000172</v>
      </c>
      <c r="S1807">
        <f t="shared" si="2277"/>
        <v>17.5</v>
      </c>
      <c r="T1807">
        <f t="shared" si="2233"/>
        <v>28.276569898976838</v>
      </c>
      <c r="U1807">
        <f t="shared" si="2278"/>
        <v>6.1999510000000555</v>
      </c>
      <c r="V1807">
        <f t="shared" si="2279"/>
        <v>-8</v>
      </c>
      <c r="W1807">
        <f t="shared" si="2280"/>
        <v>6.1999510000000555</v>
      </c>
      <c r="X1807">
        <f t="shared" si="2281"/>
        <v>0</v>
      </c>
      <c r="Y1807">
        <f t="shared" si="2231"/>
        <v>5.3607933882649794</v>
      </c>
      <c r="Z1807">
        <f t="shared" si="2232"/>
        <v>5.9266513401067487</v>
      </c>
      <c r="AA1807">
        <f t="shared" si="2228"/>
        <v>18.958428859714541</v>
      </c>
      <c r="AB1807">
        <f t="shared" si="2229"/>
        <v>20.959583716415331</v>
      </c>
      <c r="AC1807">
        <f t="shared" si="2230"/>
        <v>5.0131625488224794</v>
      </c>
      <c r="AD1807">
        <f t="shared" si="2238"/>
        <v>10.221097693581234</v>
      </c>
      <c r="AE1807">
        <f t="shared" si="2291"/>
        <v>1262.0779784000001</v>
      </c>
      <c r="AF1807">
        <f t="shared" si="2293"/>
        <v>1263.8349811666669</v>
      </c>
      <c r="AG1807">
        <f t="shared" si="2235"/>
        <v>1247.09050895</v>
      </c>
      <c r="AH1807">
        <f t="shared" si="2300"/>
        <v>1254.6099975000002</v>
      </c>
      <c r="AI1807">
        <f t="shared" si="2301"/>
        <v>1284.9052091666945</v>
      </c>
      <c r="AJ1807">
        <f t="shared" si="2302"/>
        <v>1224.3147858333059</v>
      </c>
      <c r="AK1807">
        <f t="shared" si="2303"/>
        <v>0.41764370959180253</v>
      </c>
      <c r="AL1807">
        <f t="shared" si="2282"/>
        <v>-0.18628628571428374</v>
      </c>
      <c r="AM1807">
        <f t="shared" si="2283"/>
        <v>-243858.06231428313</v>
      </c>
      <c r="AN1807">
        <f t="shared" si="2236"/>
        <v>-9936298.9794033766</v>
      </c>
      <c r="AO1807">
        <f t="shared" si="2237"/>
        <v>65019140</v>
      </c>
      <c r="AP1807">
        <f t="shared" si="2239"/>
        <v>-0.15282113819720433</v>
      </c>
      <c r="AQ1807">
        <f t="shared" si="2240"/>
        <v>1257.1654852986294</v>
      </c>
      <c r="AR1807">
        <f t="shared" si="2241"/>
        <v>1256.7219937437087</v>
      </c>
      <c r="AS1807">
        <f t="shared" si="2242"/>
        <v>1256.3227086267377</v>
      </c>
      <c r="AT1807">
        <f t="shared" si="2243"/>
        <v>1259.3611203935184</v>
      </c>
      <c r="AU1807">
        <f t="shared" si="2244"/>
        <v>1256.3061239461417</v>
      </c>
      <c r="AV1807">
        <f t="shared" si="2245"/>
        <v>1262.4941036463129</v>
      </c>
      <c r="AW1807">
        <f t="shared" si="2246"/>
        <v>-6.1879797001711268</v>
      </c>
      <c r="AX1807">
        <f t="shared" si="2273"/>
        <v>-9.2248598849450349</v>
      </c>
      <c r="AY1807">
        <f t="shared" si="2247"/>
        <v>3.0368801847739082</v>
      </c>
      <c r="AZ1807">
        <f t="shared" si="2284"/>
        <v>1250.7066649999999</v>
      </c>
      <c r="BA1807">
        <f t="shared" si="2285"/>
        <v>1637237559.8182499</v>
      </c>
      <c r="BB1807">
        <f t="shared" si="2288"/>
        <v>0</v>
      </c>
      <c r="BC1807">
        <f t="shared" si="2289"/>
        <v>1637237559.8182499</v>
      </c>
      <c r="BD1807">
        <f t="shared" si="2224"/>
        <v>25499965699.753086</v>
      </c>
      <c r="BE1807">
        <f t="shared" si="2225"/>
        <v>22251811933.11993</v>
      </c>
      <c r="BF1807">
        <f t="shared" si="2226"/>
        <v>1.1459725516463923</v>
      </c>
      <c r="BG1807">
        <f t="shared" si="2227"/>
        <v>53.401081517431379</v>
      </c>
      <c r="BH1807">
        <f t="shared" si="2248"/>
        <v>270072544</v>
      </c>
      <c r="BI1807">
        <f t="shared" si="2249"/>
        <v>-0.49013929509049703</v>
      </c>
      <c r="BJ1807">
        <f t="shared" si="2290"/>
        <v>-907.99560000000383</v>
      </c>
      <c r="BK1807">
        <f t="shared" si="2250"/>
        <v>-6.4243908044805493E-3</v>
      </c>
      <c r="BL1807">
        <f t="shared" si="2251"/>
        <v>0.99357560919551946</v>
      </c>
      <c r="BM1807">
        <f t="shared" si="2252"/>
        <v>15.966978510615151</v>
      </c>
      <c r="BN1807">
        <f t="shared" si="2253"/>
        <v>1251.25</v>
      </c>
      <c r="BO1807">
        <f t="shared" si="2292"/>
        <v>1265.1400024</v>
      </c>
      <c r="BP1807">
        <f t="shared" si="2254"/>
        <v>1267.3288251176471</v>
      </c>
      <c r="BQ1807">
        <f t="shared" si="2255"/>
        <v>-2.1888227176470991</v>
      </c>
      <c r="BR1807">
        <f t="shared" si="2256"/>
        <v>17.770019000000048</v>
      </c>
      <c r="BS1807">
        <f t="shared" si="2257"/>
        <v>28.949951000000056</v>
      </c>
      <c r="BT1807">
        <f t="shared" si="2258"/>
        <v>15</v>
      </c>
      <c r="BU1807">
        <f t="shared" si="2259"/>
        <v>20</v>
      </c>
      <c r="BV1807">
        <f t="shared" si="2260"/>
        <v>1258.8579751333334</v>
      </c>
      <c r="BW1807">
        <f t="shared" si="2261"/>
        <v>1260.2799768571429</v>
      </c>
      <c r="BX1807">
        <f t="shared" si="2262"/>
        <v>1258.4407158909091</v>
      </c>
      <c r="BY1807">
        <f t="shared" si="2263"/>
        <v>1251.4942852857141</v>
      </c>
      <c r="BZ1807">
        <f t="shared" si="2264"/>
        <v>1294</v>
      </c>
      <c r="CA1807">
        <f t="shared" si="2265"/>
        <v>1213.5500489999999</v>
      </c>
      <c r="CB1807">
        <f t="shared" si="2266"/>
        <v>1265.8780854300001</v>
      </c>
      <c r="CC1807">
        <f t="shared" si="2267"/>
        <v>1268.5981274694445</v>
      </c>
      <c r="CD1807">
        <f t="shared" si="2268"/>
        <v>1246.8347456637698</v>
      </c>
      <c r="CE1807">
        <f t="shared" si="2269"/>
        <v>1244.8081479490595</v>
      </c>
      <c r="CF1807">
        <f t="shared" si="2270"/>
        <v>1257.6999510000001</v>
      </c>
      <c r="CG1807">
        <f t="shared" si="2271"/>
        <v>1273.5</v>
      </c>
      <c r="CH1807">
        <f t="shared" si="2272"/>
        <v>1240.219971</v>
      </c>
    </row>
    <row r="1808" spans="1:86">
      <c r="A1808" s="1">
        <v>42139</v>
      </c>
      <c r="B1808">
        <v>1257.5</v>
      </c>
      <c r="C1808">
        <v>1266.1999510000001</v>
      </c>
      <c r="D1808">
        <v>1250.5</v>
      </c>
      <c r="E1808">
        <v>1255.5699460000001</v>
      </c>
      <c r="F1808">
        <v>1461454</v>
      </c>
      <c r="G1808">
        <f t="shared" si="2286"/>
        <v>-517566.61315604358</v>
      </c>
      <c r="H1808">
        <f t="shared" si="2234"/>
        <v>42869902.213213891</v>
      </c>
      <c r="I1808">
        <f t="shared" si="2287"/>
        <v>1257.44247425</v>
      </c>
      <c r="J1808">
        <f t="shared" si="2294"/>
        <v>1273.9425047499999</v>
      </c>
      <c r="K1808">
        <f t="shared" si="2295"/>
        <v>1241.8200072499999</v>
      </c>
      <c r="L1808">
        <f t="shared" si="2296"/>
        <v>6</v>
      </c>
      <c r="M1808">
        <f t="shared" si="2297"/>
        <v>10</v>
      </c>
      <c r="N1808">
        <f t="shared" si="2298"/>
        <v>40</v>
      </c>
      <c r="O1808">
        <f t="shared" si="2299"/>
        <v>0</v>
      </c>
      <c r="P1808">
        <f t="shared" si="2274"/>
        <v>15.699951000000056</v>
      </c>
      <c r="Q1808">
        <f t="shared" si="2275"/>
        <v>10.630004999999983</v>
      </c>
      <c r="R1808">
        <f t="shared" si="2276"/>
        <v>5.0699460000000727</v>
      </c>
      <c r="S1808">
        <f t="shared" si="2277"/>
        <v>15.699951000000056</v>
      </c>
      <c r="T1808">
        <f t="shared" si="2233"/>
        <v>27.378239977621352</v>
      </c>
      <c r="U1808">
        <f t="shared" si="2278"/>
        <v>-3.5799560000000383</v>
      </c>
      <c r="V1808">
        <f t="shared" si="2279"/>
        <v>1.9499510000000555</v>
      </c>
      <c r="W1808">
        <f t="shared" si="2280"/>
        <v>0</v>
      </c>
      <c r="X1808">
        <f t="shared" si="2281"/>
        <v>1.9499510000000555</v>
      </c>
      <c r="Y1808">
        <f t="shared" si="2231"/>
        <v>4.9778795748174804</v>
      </c>
      <c r="Z1808">
        <f t="shared" si="2232"/>
        <v>5.6426013158134136</v>
      </c>
      <c r="AA1808">
        <f t="shared" si="2228"/>
        <v>18.181883053426152</v>
      </c>
      <c r="AB1808">
        <f t="shared" si="2229"/>
        <v>20.609802969166786</v>
      </c>
      <c r="AC1808">
        <f t="shared" si="2230"/>
        <v>6.2588666920189358</v>
      </c>
      <c r="AD1808">
        <f t="shared" si="2238"/>
        <v>10.061008025577436</v>
      </c>
      <c r="AE1808">
        <f t="shared" si="2291"/>
        <v>1260.4679685999999</v>
      </c>
      <c r="AF1808">
        <f t="shared" si="2293"/>
        <v>1260.9933063333335</v>
      </c>
      <c r="AG1808">
        <f t="shared" si="2235"/>
        <v>1245.2990050499998</v>
      </c>
      <c r="AH1808">
        <f t="shared" si="2300"/>
        <v>1256.9819944999999</v>
      </c>
      <c r="AI1808">
        <f t="shared" si="2301"/>
        <v>1283.22043080703</v>
      </c>
      <c r="AJ1808">
        <f t="shared" si="2302"/>
        <v>1230.7435581929699</v>
      </c>
      <c r="AK1808">
        <f t="shared" si="2303"/>
        <v>0.4730919845322199</v>
      </c>
      <c r="AL1808">
        <f t="shared" si="2282"/>
        <v>-0.35414499064359439</v>
      </c>
      <c r="AM1808">
        <f t="shared" si="2283"/>
        <v>-517566.61315604358</v>
      </c>
      <c r="AN1808">
        <f t="shared" si="2236"/>
        <v>-8559404.1185716782</v>
      </c>
      <c r="AO1808">
        <f t="shared" si="2237"/>
        <v>63263024</v>
      </c>
      <c r="AP1808">
        <f t="shared" si="2239"/>
        <v>-0.13529868756466143</v>
      </c>
      <c r="AQ1808">
        <f t="shared" si="2240"/>
        <v>1256.6230019370955</v>
      </c>
      <c r="AR1808">
        <f t="shared" si="2241"/>
        <v>1257.7132115617517</v>
      </c>
      <c r="AS1808">
        <f t="shared" si="2242"/>
        <v>1256.187211353925</v>
      </c>
      <c r="AT1808">
        <f t="shared" si="2243"/>
        <v>1259.0199146981017</v>
      </c>
      <c r="AU1808">
        <f t="shared" si="2244"/>
        <v>1256.1956972542205</v>
      </c>
      <c r="AV1808">
        <f t="shared" si="2245"/>
        <v>1262.009412611071</v>
      </c>
      <c r="AW1808">
        <f t="shared" si="2246"/>
        <v>-5.81371535685048</v>
      </c>
      <c r="AX1808">
        <f t="shared" si="2273"/>
        <v>-8.5426309793261233</v>
      </c>
      <c r="AY1808">
        <f t="shared" si="2247"/>
        <v>2.7289156224756432</v>
      </c>
      <c r="AZ1808">
        <f t="shared" si="2284"/>
        <v>1257.423299</v>
      </c>
      <c r="BA1808">
        <f t="shared" si="2285"/>
        <v>1837666310.016746</v>
      </c>
      <c r="BB1808">
        <f t="shared" si="2288"/>
        <v>1837666310.016746</v>
      </c>
      <c r="BC1808">
        <f t="shared" si="2289"/>
        <v>0</v>
      </c>
      <c r="BD1808">
        <f t="shared" ref="BD1808:BD1871" si="2304">SUM(BB1795:BB1808)</f>
        <v>22833602718.023445</v>
      </c>
      <c r="BE1808">
        <f t="shared" ref="BE1808:BE1871" si="2305">SUM(BC1795:BC1808)</f>
        <v>22251811933.11993</v>
      </c>
      <c r="BF1808">
        <f t="shared" ref="BF1808:BF1871" si="2306">BD1808/BE1808</f>
        <v>1.0261457712590842</v>
      </c>
      <c r="BG1808">
        <f t="shared" ref="BG1808:BG1871" si="2307">100-(100/(1+BF1808))</f>
        <v>50.645209531070336</v>
      </c>
      <c r="BH1808">
        <f t="shared" si="2248"/>
        <v>271533998</v>
      </c>
      <c r="BI1808">
        <f t="shared" si="2249"/>
        <v>-0.46067131502783526</v>
      </c>
      <c r="BJ1808">
        <f t="shared" si="2290"/>
        <v>494.99510000000555</v>
      </c>
      <c r="BK1808">
        <f t="shared" si="2250"/>
        <v>4.7614082871649758E-3</v>
      </c>
      <c r="BL1808">
        <f t="shared" si="2251"/>
        <v>1.004761408287165</v>
      </c>
      <c r="BM1808">
        <f t="shared" si="2252"/>
        <v>13.828870161913532</v>
      </c>
      <c r="BN1808">
        <f t="shared" si="2253"/>
        <v>1258.3499755</v>
      </c>
      <c r="BO1808">
        <f t="shared" si="2292"/>
        <v>1261.5949951</v>
      </c>
      <c r="BP1808">
        <f t="shared" si="2254"/>
        <v>1265.9633825000001</v>
      </c>
      <c r="BQ1808">
        <f t="shared" si="2255"/>
        <v>-4.3683874000000742</v>
      </c>
      <c r="BR1808">
        <f t="shared" si="2256"/>
        <v>14.789917000000059</v>
      </c>
      <c r="BS1808">
        <f t="shared" si="2257"/>
        <v>21.90002400000003</v>
      </c>
      <c r="BT1808">
        <f t="shared" si="2258"/>
        <v>13.799927000000025</v>
      </c>
      <c r="BU1808">
        <f t="shared" si="2259"/>
        <v>12</v>
      </c>
      <c r="BV1808">
        <f t="shared" si="2260"/>
        <v>1256.688631</v>
      </c>
      <c r="BW1808">
        <f t="shared" si="2261"/>
        <v>1257.9185382380954</v>
      </c>
      <c r="BX1808">
        <f t="shared" si="2262"/>
        <v>1258.6152519818181</v>
      </c>
      <c r="BY1808">
        <f t="shared" si="2263"/>
        <v>1252.3018507190475</v>
      </c>
      <c r="BZ1808">
        <f t="shared" si="2264"/>
        <v>1294</v>
      </c>
      <c r="CA1808">
        <f t="shared" si="2265"/>
        <v>1226.849976</v>
      </c>
      <c r="CB1808">
        <f t="shared" si="2266"/>
        <v>1267.12041047</v>
      </c>
      <c r="CC1808">
        <f t="shared" si="2267"/>
        <v>1265.0639555805558</v>
      </c>
      <c r="CD1808">
        <f t="shared" si="2268"/>
        <v>1252.6755337142063</v>
      </c>
      <c r="CE1808">
        <f t="shared" si="2269"/>
        <v>1234.7136503389206</v>
      </c>
      <c r="CF1808">
        <f t="shared" si="2270"/>
        <v>1249.619995</v>
      </c>
      <c r="CG1808">
        <f t="shared" si="2271"/>
        <v>1260</v>
      </c>
      <c r="CH1808">
        <f t="shared" si="2272"/>
        <v>1242.5</v>
      </c>
    </row>
    <row r="1809" spans="1:86">
      <c r="A1809" s="1">
        <v>42142</v>
      </c>
      <c r="B1809">
        <v>1257.0500489999999</v>
      </c>
      <c r="C1809">
        <v>1262.619995</v>
      </c>
      <c r="D1809">
        <v>1248.5500489999999</v>
      </c>
      <c r="E1809">
        <v>1260.1999510000001</v>
      </c>
      <c r="F1809">
        <v>4507752</v>
      </c>
      <c r="G1809">
        <f t="shared" si="2286"/>
        <v>2957076.7975382749</v>
      </c>
      <c r="H1809">
        <f t="shared" si="2234"/>
        <v>45826979.010752164</v>
      </c>
      <c r="I1809">
        <f t="shared" si="2287"/>
        <v>1257.1050110000001</v>
      </c>
      <c r="J1809">
        <f t="shared" si="2294"/>
        <v>1273.9425047499999</v>
      </c>
      <c r="K1809">
        <f t="shared" si="2295"/>
        <v>1243.60751325</v>
      </c>
      <c r="L1809">
        <f t="shared" si="2296"/>
        <v>7</v>
      </c>
      <c r="M1809">
        <f t="shared" si="2297"/>
        <v>9</v>
      </c>
      <c r="N1809">
        <f t="shared" si="2298"/>
        <v>30</v>
      </c>
      <c r="O1809">
        <f t="shared" si="2299"/>
        <v>10</v>
      </c>
      <c r="P1809">
        <f t="shared" si="2274"/>
        <v>14.069946000000073</v>
      </c>
      <c r="Q1809">
        <f t="shared" si="2275"/>
        <v>2.4200439999999617</v>
      </c>
      <c r="R1809">
        <f t="shared" si="2276"/>
        <v>11.649902000000111</v>
      </c>
      <c r="S1809">
        <f t="shared" si="2277"/>
        <v>14.069946000000073</v>
      </c>
      <c r="T1809">
        <f t="shared" si="2233"/>
        <v>26.427647550648402</v>
      </c>
      <c r="U1809">
        <f t="shared" si="2278"/>
        <v>2.3800049999999828</v>
      </c>
      <c r="V1809">
        <f t="shared" si="2279"/>
        <v>0.17004399999996167</v>
      </c>
      <c r="W1809">
        <f t="shared" si="2280"/>
        <v>2.3800049999999828</v>
      </c>
      <c r="X1809">
        <f t="shared" si="2281"/>
        <v>0</v>
      </c>
      <c r="Y1809">
        <f t="shared" si="2231"/>
        <v>4.7923171051876592</v>
      </c>
      <c r="Z1809">
        <f t="shared" si="2232"/>
        <v>5.2395583646838846</v>
      </c>
      <c r="AA1809">
        <f t="shared" ref="AA1809:AA1872" si="2308">(Y1809/T1809)*100</f>
        <v>18.133725659853823</v>
      </c>
      <c r="AB1809">
        <f t="shared" ref="AB1809:AB1872" si="2309">(Z1809/T1809)*100</f>
        <v>19.826049044442218</v>
      </c>
      <c r="AC1809">
        <f t="shared" ref="AC1809:AC1872" si="2310">(ABS(AA1809-AB1809)/SUM(AA1809,AB1809))*100</f>
        <v>4.458201867032864</v>
      </c>
      <c r="AD1809">
        <f t="shared" si="2238"/>
        <v>9.2294392700860346</v>
      </c>
      <c r="AE1809">
        <f t="shared" si="2291"/>
        <v>1256.9079588</v>
      </c>
      <c r="AF1809">
        <f t="shared" si="2293"/>
        <v>1260.423299</v>
      </c>
      <c r="AG1809">
        <f t="shared" si="2235"/>
        <v>1246.4374998999997</v>
      </c>
      <c r="AH1809">
        <f t="shared" si="2300"/>
        <v>1258.9239867000001</v>
      </c>
      <c r="AI1809">
        <f t="shared" si="2301"/>
        <v>1282.851185203021</v>
      </c>
      <c r="AJ1809">
        <f t="shared" si="2302"/>
        <v>1234.9967881969792</v>
      </c>
      <c r="AK1809">
        <f t="shared" si="2303"/>
        <v>0.52666347044011119</v>
      </c>
      <c r="AL1809">
        <f t="shared" si="2282"/>
        <v>0.65599811115125117</v>
      </c>
      <c r="AM1809">
        <f t="shared" si="2283"/>
        <v>2957076.7975382749</v>
      </c>
      <c r="AN1809">
        <f t="shared" si="2236"/>
        <v>3022167.3379858285</v>
      </c>
      <c r="AO1809">
        <f t="shared" si="2237"/>
        <v>58102034</v>
      </c>
      <c r="AP1809">
        <f t="shared" si="2239"/>
        <v>5.2014828568408271E-2</v>
      </c>
      <c r="AQ1809">
        <f t="shared" si="2240"/>
        <v>1257.839164618483</v>
      </c>
      <c r="AR1809">
        <f t="shared" si="2241"/>
        <v>1257.3246894266524</v>
      </c>
      <c r="AS1809">
        <f t="shared" si="2242"/>
        <v>1256.9095044902185</v>
      </c>
      <c r="AT1809">
        <f t="shared" si="2243"/>
        <v>1259.1261179652727</v>
      </c>
      <c r="AU1809">
        <f t="shared" si="2244"/>
        <v>1256.7963353160874</v>
      </c>
      <c r="AV1809">
        <f t="shared" si="2245"/>
        <v>1261.8827502982961</v>
      </c>
      <c r="AW1809">
        <f t="shared" si="2246"/>
        <v>-5.0864149822086802</v>
      </c>
      <c r="AX1809">
        <f t="shared" si="2273"/>
        <v>-7.8513877799026348</v>
      </c>
      <c r="AY1809">
        <f t="shared" si="2247"/>
        <v>2.7649727976939547</v>
      </c>
      <c r="AZ1809">
        <f t="shared" si="2284"/>
        <v>1257.1233316666667</v>
      </c>
      <c r="BA1809">
        <f t="shared" si="2285"/>
        <v>5666800212.5670805</v>
      </c>
      <c r="BB1809">
        <f t="shared" si="2288"/>
        <v>0</v>
      </c>
      <c r="BC1809">
        <f t="shared" si="2289"/>
        <v>5666800212.5670805</v>
      </c>
      <c r="BD1809">
        <f t="shared" si="2304"/>
        <v>19414463586.154526</v>
      </c>
      <c r="BE1809">
        <f t="shared" si="2305"/>
        <v>27918612145.687012</v>
      </c>
      <c r="BF1809">
        <f t="shared" si="2306"/>
        <v>0.69539501049853425</v>
      </c>
      <c r="BG1809">
        <f t="shared" si="2307"/>
        <v>41.016695589663911</v>
      </c>
      <c r="BH1809">
        <f t="shared" si="2248"/>
        <v>276041750</v>
      </c>
      <c r="BI1809">
        <f t="shared" si="2249"/>
        <v>-0.40308142583027651</v>
      </c>
      <c r="BJ1809">
        <f t="shared" si="2290"/>
        <v>363.00049999999828</v>
      </c>
      <c r="BK1809">
        <f t="shared" si="2250"/>
        <v>3.6875723369695747E-3</v>
      </c>
      <c r="BL1809">
        <f t="shared" si="2251"/>
        <v>1.0036875723369696</v>
      </c>
      <c r="BM1809">
        <f t="shared" si="2252"/>
        <v>12.610740882761057</v>
      </c>
      <c r="BN1809">
        <f t="shared" si="2253"/>
        <v>1255.585022</v>
      </c>
      <c r="BO1809">
        <f t="shared" si="2292"/>
        <v>1258.3089966000002</v>
      </c>
      <c r="BP1809">
        <f t="shared" si="2254"/>
        <v>1264.9570599705883</v>
      </c>
      <c r="BQ1809">
        <f t="shared" si="2255"/>
        <v>-6.6480633705880336</v>
      </c>
      <c r="BR1809">
        <f t="shared" si="2256"/>
        <v>1.2698970000001282</v>
      </c>
      <c r="BS1809">
        <f t="shared" si="2257"/>
        <v>-1.4499510000000555</v>
      </c>
      <c r="BT1809">
        <f t="shared" si="2258"/>
        <v>-5.5999759999999696</v>
      </c>
      <c r="BU1809">
        <f t="shared" si="2259"/>
        <v>6.5500489999999445</v>
      </c>
      <c r="BV1809">
        <f t="shared" si="2260"/>
        <v>1256.5992918000002</v>
      </c>
      <c r="BW1809">
        <f t="shared" si="2261"/>
        <v>1257.6918652857144</v>
      </c>
      <c r="BX1809">
        <f t="shared" si="2262"/>
        <v>1259.2003349818183</v>
      </c>
      <c r="BY1809">
        <f t="shared" si="2263"/>
        <v>1253.7209884285714</v>
      </c>
      <c r="BZ1809">
        <f t="shared" si="2264"/>
        <v>1294</v>
      </c>
      <c r="CA1809">
        <f t="shared" si="2265"/>
        <v>1226.849976</v>
      </c>
      <c r="CB1809">
        <f t="shared" si="2266"/>
        <v>1258.0548907766668</v>
      </c>
      <c r="CC1809">
        <f t="shared" si="2267"/>
        <v>1266.004225225</v>
      </c>
      <c r="CD1809">
        <f t="shared" si="2268"/>
        <v>1257.4600100617463</v>
      </c>
      <c r="CE1809">
        <f t="shared" si="2269"/>
        <v>1233.6101174552159</v>
      </c>
      <c r="CF1809">
        <f t="shared" si="2270"/>
        <v>1255.5699460000001</v>
      </c>
      <c r="CG1809">
        <f t="shared" si="2271"/>
        <v>1266.1999510000001</v>
      </c>
      <c r="CH1809">
        <f t="shared" si="2272"/>
        <v>1250.5</v>
      </c>
    </row>
    <row r="1810" spans="1:86">
      <c r="A1810" s="1">
        <v>42143</v>
      </c>
      <c r="B1810">
        <v>1259.6999510000001</v>
      </c>
      <c r="C1810">
        <v>1265</v>
      </c>
      <c r="D1810">
        <v>1248.380005</v>
      </c>
      <c r="E1810">
        <v>1256.349976</v>
      </c>
      <c r="F1810">
        <v>1957722</v>
      </c>
      <c r="G1810">
        <f t="shared" si="2286"/>
        <v>-80105.602875697849</v>
      </c>
      <c r="H1810">
        <f t="shared" si="2234"/>
        <v>45746873.407876469</v>
      </c>
      <c r="I1810">
        <f t="shared" si="2287"/>
        <v>1257.357483</v>
      </c>
      <c r="J1810">
        <f t="shared" si="2294"/>
        <v>1273.9425047499999</v>
      </c>
      <c r="K1810">
        <f t="shared" si="2295"/>
        <v>1243.60751325</v>
      </c>
      <c r="L1810">
        <f t="shared" si="2296"/>
        <v>8</v>
      </c>
      <c r="M1810">
        <f t="shared" si="2297"/>
        <v>10</v>
      </c>
      <c r="N1810">
        <f t="shared" si="2298"/>
        <v>20</v>
      </c>
      <c r="O1810">
        <f t="shared" si="2299"/>
        <v>0</v>
      </c>
      <c r="P1810">
        <f t="shared" si="2274"/>
        <v>16.619995000000017</v>
      </c>
      <c r="Q1810">
        <f t="shared" si="2275"/>
        <v>8.6500240000000304</v>
      </c>
      <c r="R1810">
        <f t="shared" si="2276"/>
        <v>7.9699709999999868</v>
      </c>
      <c r="S1810">
        <f t="shared" si="2277"/>
        <v>16.619995000000017</v>
      </c>
      <c r="T1810">
        <f t="shared" si="2233"/>
        <v>25.727100939887805</v>
      </c>
      <c r="U1810">
        <f t="shared" si="2278"/>
        <v>19.949951000000056</v>
      </c>
      <c r="V1810">
        <f t="shared" si="2279"/>
        <v>-10.069946000000073</v>
      </c>
      <c r="W1810">
        <f t="shared" si="2280"/>
        <v>19.949951000000056</v>
      </c>
      <c r="X1810">
        <f t="shared" si="2281"/>
        <v>0</v>
      </c>
      <c r="Y1810">
        <f t="shared" ref="Y1810:Y1873" si="2311">((Y1809*13)+W1810)/14</f>
        <v>5.8750052405314017</v>
      </c>
      <c r="Z1810">
        <f t="shared" ref="Z1810:Z1873" si="2312">((Z1809*13)+X1810)/14</f>
        <v>4.8653041957778935</v>
      </c>
      <c r="AA1810">
        <f t="shared" si="2308"/>
        <v>22.835861896210304</v>
      </c>
      <c r="AB1810">
        <f t="shared" si="2309"/>
        <v>18.911202654142155</v>
      </c>
      <c r="AC1810">
        <f t="shared" si="2310"/>
        <v>9.4010424070283847</v>
      </c>
      <c r="AD1810">
        <f t="shared" si="2238"/>
        <v>8.6816530672793171</v>
      </c>
      <c r="AE1810">
        <f t="shared" si="2291"/>
        <v>1255.8879637999999</v>
      </c>
      <c r="AF1810">
        <f t="shared" si="2293"/>
        <v>1256.8149616666667</v>
      </c>
      <c r="AG1810">
        <f t="shared" si="2235"/>
        <v>1248.5349974999999</v>
      </c>
      <c r="AH1810">
        <f t="shared" si="2300"/>
        <v>1258.6659789</v>
      </c>
      <c r="AI1810">
        <f t="shared" si="2301"/>
        <v>1282.6429418814485</v>
      </c>
      <c r="AJ1810">
        <f t="shared" si="2302"/>
        <v>1234.6890159185516</v>
      </c>
      <c r="AK1810">
        <f t="shared" si="2303"/>
        <v>0.45170358102083225</v>
      </c>
      <c r="AL1810">
        <f t="shared" si="2282"/>
        <v>-4.0917762008956249E-2</v>
      </c>
      <c r="AM1810">
        <f t="shared" si="2283"/>
        <v>-80105.602875697849</v>
      </c>
      <c r="AN1810">
        <f t="shared" si="2236"/>
        <v>5446966.9676369727</v>
      </c>
      <c r="AO1810">
        <f t="shared" si="2237"/>
        <v>57169034</v>
      </c>
      <c r="AP1810">
        <f t="shared" si="2239"/>
        <v>9.5278275432062964E-2</v>
      </c>
      <c r="AQ1810">
        <f t="shared" si="2240"/>
        <v>1257.3328404881988</v>
      </c>
      <c r="AR1810">
        <f t="shared" si="2241"/>
        <v>1263.3682112050565</v>
      </c>
      <c r="AS1810">
        <f t="shared" si="2242"/>
        <v>1256.8087893619793</v>
      </c>
      <c r="AT1810">
        <f t="shared" si="2243"/>
        <v>1258.8762651883981</v>
      </c>
      <c r="AU1810">
        <f t="shared" si="2244"/>
        <v>1256.7293814186742</v>
      </c>
      <c r="AV1810">
        <f t="shared" si="2245"/>
        <v>1261.4954560974154</v>
      </c>
      <c r="AW1810">
        <f t="shared" si="2246"/>
        <v>-4.7660746787412336</v>
      </c>
      <c r="AX1810">
        <f t="shared" si="2273"/>
        <v>-7.2343251596703544</v>
      </c>
      <c r="AY1810">
        <f t="shared" si="2247"/>
        <v>2.4682504809291208</v>
      </c>
      <c r="AZ1810">
        <f t="shared" si="2284"/>
        <v>1256.5766603333334</v>
      </c>
      <c r="BA1810">
        <f t="shared" si="2285"/>
        <v>2460027772.6210942</v>
      </c>
      <c r="BB1810">
        <f t="shared" si="2288"/>
        <v>0</v>
      </c>
      <c r="BC1810">
        <f t="shared" si="2289"/>
        <v>2460027772.6210942</v>
      </c>
      <c r="BD1810">
        <f t="shared" si="2304"/>
        <v>19414463586.154526</v>
      </c>
      <c r="BE1810">
        <f t="shared" si="2305"/>
        <v>26538804549.565907</v>
      </c>
      <c r="BF1810">
        <f t="shared" si="2306"/>
        <v>0.73155004212396169</v>
      </c>
      <c r="BG1810">
        <f t="shared" si="2307"/>
        <v>42.248276072150041</v>
      </c>
      <c r="BH1810">
        <f t="shared" si="2248"/>
        <v>274084028</v>
      </c>
      <c r="BI1810">
        <f t="shared" si="2249"/>
        <v>-0.37781148205524628</v>
      </c>
      <c r="BJ1810">
        <f t="shared" si="2290"/>
        <v>-484.99750000000859</v>
      </c>
      <c r="BK1810">
        <f t="shared" si="2250"/>
        <v>-3.0550509043783367E-3</v>
      </c>
      <c r="BL1810">
        <f t="shared" si="2251"/>
        <v>0.9969449490956217</v>
      </c>
      <c r="BM1810">
        <f t="shared" si="2252"/>
        <v>12.6369690658279</v>
      </c>
      <c r="BN1810">
        <f t="shared" si="2253"/>
        <v>1256.6900025</v>
      </c>
      <c r="BO1810">
        <f t="shared" si="2292"/>
        <v>1255.7469971000003</v>
      </c>
      <c r="BP1810">
        <f t="shared" si="2254"/>
        <v>1264.5089721617646</v>
      </c>
      <c r="BQ1810">
        <f t="shared" si="2255"/>
        <v>-8.7619750617643604</v>
      </c>
      <c r="BR1810">
        <f t="shared" si="2256"/>
        <v>24.819946999999956</v>
      </c>
      <c r="BS1810">
        <f t="shared" si="2257"/>
        <v>20.479980999999952</v>
      </c>
      <c r="BT1810">
        <f t="shared" si="2258"/>
        <v>7.5</v>
      </c>
      <c r="BU1810">
        <f t="shared" si="2259"/>
        <v>2.1999510000000555</v>
      </c>
      <c r="BV1810">
        <f t="shared" si="2260"/>
        <v>1256.4132975333334</v>
      </c>
      <c r="BW1810">
        <f t="shared" si="2261"/>
        <v>1256.5280587142859</v>
      </c>
      <c r="BX1810">
        <f t="shared" si="2262"/>
        <v>1258.7323330363638</v>
      </c>
      <c r="BY1810">
        <f t="shared" si="2263"/>
        <v>1254.6650337714286</v>
      </c>
      <c r="BZ1810">
        <f t="shared" si="2264"/>
        <v>1294</v>
      </c>
      <c r="CA1810">
        <f t="shared" si="2265"/>
        <v>1226.849976</v>
      </c>
      <c r="CB1810">
        <f t="shared" si="2266"/>
        <v>1255.4633958433333</v>
      </c>
      <c r="CC1810">
        <f t="shared" si="2267"/>
        <v>1257.8482359250002</v>
      </c>
      <c r="CD1810">
        <f t="shared" si="2268"/>
        <v>1255.8807878455552</v>
      </c>
      <c r="CE1810">
        <f t="shared" si="2269"/>
        <v>1237.2014147012706</v>
      </c>
      <c r="CF1810">
        <f t="shared" si="2270"/>
        <v>1260.1999510000001</v>
      </c>
      <c r="CG1810">
        <f t="shared" si="2271"/>
        <v>1262.619995</v>
      </c>
      <c r="CH1810">
        <f t="shared" si="2272"/>
        <v>1248.5500489999999</v>
      </c>
    </row>
    <row r="1811" spans="1:86">
      <c r="A1811" s="1">
        <v>42144</v>
      </c>
      <c r="B1811">
        <v>1260</v>
      </c>
      <c r="C1811">
        <v>1284.9499510000001</v>
      </c>
      <c r="D1811">
        <v>1258.4499510000001</v>
      </c>
      <c r="E1811">
        <v>1278.530029</v>
      </c>
      <c r="F1811">
        <v>1897814</v>
      </c>
      <c r="G1811">
        <f t="shared" si="2286"/>
        <v>978280.57732014498</v>
      </c>
      <c r="H1811">
        <f t="shared" si="2234"/>
        <v>46725153.985196613</v>
      </c>
      <c r="I1811">
        <f t="shared" si="2287"/>
        <v>1270.4824827500001</v>
      </c>
      <c r="J1811">
        <f t="shared" si="2294"/>
        <v>1273.9425047499999</v>
      </c>
      <c r="K1811">
        <f t="shared" si="2295"/>
        <v>1252.19998175</v>
      </c>
      <c r="L1811">
        <f t="shared" si="2296"/>
        <v>9</v>
      </c>
      <c r="M1811">
        <f t="shared" si="2297"/>
        <v>10</v>
      </c>
      <c r="N1811">
        <f t="shared" si="2298"/>
        <v>10</v>
      </c>
      <c r="O1811">
        <f t="shared" si="2299"/>
        <v>0</v>
      </c>
      <c r="P1811">
        <f t="shared" si="2274"/>
        <v>26.5</v>
      </c>
      <c r="Q1811">
        <f t="shared" si="2275"/>
        <v>6.4199220000000423</v>
      </c>
      <c r="R1811">
        <f t="shared" si="2276"/>
        <v>20.080077999999958</v>
      </c>
      <c r="S1811">
        <f t="shared" si="2277"/>
        <v>26.5</v>
      </c>
      <c r="T1811">
        <f t="shared" ref="T1811:T1874" si="2313">((T1810*13)+S1811)/14</f>
        <v>25.782308015610106</v>
      </c>
      <c r="U1811">
        <f t="shared" si="2278"/>
        <v>5.0500489999999445</v>
      </c>
      <c r="V1811">
        <f t="shared" si="2279"/>
        <v>-15.619995000000017</v>
      </c>
      <c r="W1811">
        <f t="shared" si="2280"/>
        <v>5.0500489999999445</v>
      </c>
      <c r="X1811">
        <f t="shared" si="2281"/>
        <v>0</v>
      </c>
      <c r="Y1811">
        <f t="shared" si="2311"/>
        <v>5.8160797947791547</v>
      </c>
      <c r="Z1811">
        <f t="shared" si="2312"/>
        <v>4.5177824675080442</v>
      </c>
      <c r="AA1811">
        <f t="shared" si="2308"/>
        <v>22.558414053768043</v>
      </c>
      <c r="AB1811">
        <f t="shared" si="2309"/>
        <v>17.522800770096751</v>
      </c>
      <c r="AC1811">
        <f t="shared" si="2310"/>
        <v>12.563524598244044</v>
      </c>
      <c r="AD1811">
        <f t="shared" si="2238"/>
        <v>7.9524802025025867</v>
      </c>
      <c r="AE1811">
        <f t="shared" si="2291"/>
        <v>1260.0539794000001</v>
      </c>
      <c r="AF1811">
        <f t="shared" si="2293"/>
        <v>1259.6616413333331</v>
      </c>
      <c r="AG1811">
        <f t="shared" si="2235"/>
        <v>1251.7849974999999</v>
      </c>
      <c r="AH1811">
        <f t="shared" si="2300"/>
        <v>1263.3659789000001</v>
      </c>
      <c r="AI1811">
        <f t="shared" si="2301"/>
        <v>1282.0695357161323</v>
      </c>
      <c r="AJ1811">
        <f t="shared" si="2302"/>
        <v>1244.6624220838678</v>
      </c>
      <c r="AK1811">
        <f t="shared" si="2303"/>
        <v>0.90537878033232089</v>
      </c>
      <c r="AL1811">
        <f t="shared" si="2282"/>
        <v>0.5154775849056572</v>
      </c>
      <c r="AM1811">
        <f t="shared" si="2283"/>
        <v>978280.57732014498</v>
      </c>
      <c r="AN1811">
        <f t="shared" si="2236"/>
        <v>6369328.894374527</v>
      </c>
      <c r="AO1811">
        <f t="shared" si="2237"/>
        <v>56520816</v>
      </c>
      <c r="AP1811">
        <f t="shared" si="2239"/>
        <v>0.11268996707999628</v>
      </c>
      <c r="AQ1811">
        <f t="shared" si="2240"/>
        <v>1264.5398845822112</v>
      </c>
      <c r="AR1811">
        <f t="shared" si="2241"/>
        <v>1267.4670210116153</v>
      </c>
      <c r="AS1811">
        <f t="shared" si="2242"/>
        <v>1260.718612496823</v>
      </c>
      <c r="AT1811">
        <f t="shared" si="2243"/>
        <v>1260.6451039314422</v>
      </c>
      <c r="AU1811">
        <f t="shared" si="2244"/>
        <v>1259.9994785558731</v>
      </c>
      <c r="AV1811">
        <f t="shared" si="2245"/>
        <v>1262.6878762005963</v>
      </c>
      <c r="AW1811">
        <f t="shared" si="2246"/>
        <v>-2.6883976447231817</v>
      </c>
      <c r="AX1811">
        <f t="shared" si="2273"/>
        <v>-6.3251396566809195</v>
      </c>
      <c r="AY1811">
        <f t="shared" si="2247"/>
        <v>3.6367420119577378</v>
      </c>
      <c r="AZ1811">
        <f t="shared" si="2284"/>
        <v>1273.9766436666666</v>
      </c>
      <c r="BA1811">
        <f t="shared" si="2285"/>
        <v>2417770710.0236111</v>
      </c>
      <c r="BB1811">
        <f t="shared" si="2288"/>
        <v>2417770710.0236111</v>
      </c>
      <c r="BC1811">
        <f t="shared" si="2289"/>
        <v>0</v>
      </c>
      <c r="BD1811">
        <f t="shared" si="2304"/>
        <v>21832234296.178139</v>
      </c>
      <c r="BE1811">
        <f t="shared" si="2305"/>
        <v>24036710760.019287</v>
      </c>
      <c r="BF1811">
        <f t="shared" si="2306"/>
        <v>0.90828709943509012</v>
      </c>
      <c r="BG1811">
        <f t="shared" si="2307"/>
        <v>47.59698368783031</v>
      </c>
      <c r="BH1811">
        <f t="shared" si="2248"/>
        <v>275981842</v>
      </c>
      <c r="BI1811">
        <f t="shared" si="2249"/>
        <v>-0.21291070385600902</v>
      </c>
      <c r="BJ1811">
        <f t="shared" si="2290"/>
        <v>2118.0053000000044</v>
      </c>
      <c r="BK1811">
        <f t="shared" si="2250"/>
        <v>1.7654358597289491E-2</v>
      </c>
      <c r="BL1811">
        <f t="shared" si="2251"/>
        <v>1.0176543585972895</v>
      </c>
      <c r="BM1811">
        <f t="shared" si="2252"/>
        <v>9.8576399808824995</v>
      </c>
      <c r="BN1811">
        <f t="shared" si="2253"/>
        <v>1271.6999510000001</v>
      </c>
      <c r="BO1811">
        <f t="shared" si="2292"/>
        <v>1258.7149902000001</v>
      </c>
      <c r="BP1811">
        <f t="shared" si="2254"/>
        <v>1264.5883824852942</v>
      </c>
      <c r="BQ1811">
        <f t="shared" si="2255"/>
        <v>-5.8733922852941305</v>
      </c>
      <c r="BR1811">
        <f t="shared" si="2256"/>
        <v>5.910033999999996</v>
      </c>
      <c r="BS1811">
        <f t="shared" si="2257"/>
        <v>31.599975000000086</v>
      </c>
      <c r="BT1811">
        <f t="shared" si="2258"/>
        <v>8.0699460000000727</v>
      </c>
      <c r="BU1811">
        <f t="shared" si="2259"/>
        <v>27.550048999999944</v>
      </c>
      <c r="BV1811">
        <f t="shared" si="2260"/>
        <v>1263.9606526</v>
      </c>
      <c r="BW1811">
        <f t="shared" si="2261"/>
        <v>1262.7323636666665</v>
      </c>
      <c r="BX1811">
        <f t="shared" si="2262"/>
        <v>1262.3439785090907</v>
      </c>
      <c r="BY1811">
        <f t="shared" si="2263"/>
        <v>1257.5217034380955</v>
      </c>
      <c r="BZ1811">
        <f t="shared" si="2264"/>
        <v>1294</v>
      </c>
      <c r="CA1811">
        <f t="shared" si="2265"/>
        <v>1226.849976</v>
      </c>
      <c r="CB1811">
        <f t="shared" si="2266"/>
        <v>1254.5667751800001</v>
      </c>
      <c r="CC1811">
        <f t="shared" si="2267"/>
        <v>1256.1631034250001</v>
      </c>
      <c r="CD1811">
        <f t="shared" si="2268"/>
        <v>1266.1637563018255</v>
      </c>
      <c r="CE1811">
        <f t="shared" si="2269"/>
        <v>1241.9557672092712</v>
      </c>
      <c r="CF1811">
        <f t="shared" si="2270"/>
        <v>1256.349976</v>
      </c>
      <c r="CG1811">
        <f t="shared" si="2271"/>
        <v>1265</v>
      </c>
      <c r="CH1811">
        <f t="shared" si="2272"/>
        <v>1248.380005</v>
      </c>
    </row>
    <row r="1812" spans="1:86">
      <c r="A1812" s="1">
        <v>42145</v>
      </c>
      <c r="B1812">
        <v>1278.5</v>
      </c>
      <c r="C1812">
        <v>1290</v>
      </c>
      <c r="D1812">
        <v>1274.0699460000001</v>
      </c>
      <c r="E1812">
        <v>1277.75</v>
      </c>
      <c r="F1812">
        <v>1579578</v>
      </c>
      <c r="G1812">
        <f t="shared" si="2286"/>
        <v>-849771.01538941287</v>
      </c>
      <c r="H1812">
        <f t="shared" si="2234"/>
        <v>45875382.9698072</v>
      </c>
      <c r="I1812">
        <f t="shared" si="2287"/>
        <v>1280.0799864999999</v>
      </c>
      <c r="J1812">
        <f t="shared" si="2294"/>
        <v>1280.0799864999999</v>
      </c>
      <c r="K1812">
        <f t="shared" si="2295"/>
        <v>1253.02999875</v>
      </c>
      <c r="L1812">
        <f t="shared" si="2296"/>
        <v>1</v>
      </c>
      <c r="M1812">
        <f t="shared" si="2297"/>
        <v>6</v>
      </c>
      <c r="N1812">
        <f t="shared" si="2298"/>
        <v>90</v>
      </c>
      <c r="O1812">
        <f t="shared" si="2299"/>
        <v>40</v>
      </c>
      <c r="P1812">
        <f t="shared" si="2274"/>
        <v>15.930053999999927</v>
      </c>
      <c r="Q1812">
        <f t="shared" si="2275"/>
        <v>12.25</v>
      </c>
      <c r="R1812">
        <f t="shared" si="2276"/>
        <v>3.6800539999999273</v>
      </c>
      <c r="S1812">
        <f t="shared" si="2277"/>
        <v>15.930053999999927</v>
      </c>
      <c r="T1812">
        <f t="shared" si="2313"/>
        <v>25.078575585923662</v>
      </c>
      <c r="U1812">
        <f t="shared" si="2278"/>
        <v>24.380004999999983</v>
      </c>
      <c r="V1812">
        <f t="shared" si="2279"/>
        <v>4.4499510000000555</v>
      </c>
      <c r="W1812">
        <f t="shared" si="2280"/>
        <v>24.380004999999983</v>
      </c>
      <c r="X1812">
        <f t="shared" si="2281"/>
        <v>0</v>
      </c>
      <c r="Y1812">
        <f t="shared" si="2311"/>
        <v>7.1420744522949278</v>
      </c>
      <c r="Z1812">
        <f t="shared" si="2312"/>
        <v>4.1950837198288982</v>
      </c>
      <c r="AA1812">
        <f t="shared" si="2308"/>
        <v>28.47878831006534</v>
      </c>
      <c r="AB1812">
        <f t="shared" si="2309"/>
        <v>16.727759140290065</v>
      </c>
      <c r="AC1812">
        <f t="shared" si="2310"/>
        <v>25.994086769576764</v>
      </c>
      <c r="AD1812">
        <f t="shared" si="2238"/>
        <v>8.5661797778683599</v>
      </c>
      <c r="AE1812">
        <f t="shared" si="2291"/>
        <v>1265.6799804</v>
      </c>
      <c r="AF1812">
        <f t="shared" si="2293"/>
        <v>1263.0033161666668</v>
      </c>
      <c r="AG1812">
        <f t="shared" si="2235"/>
        <v>1254.5449950500001</v>
      </c>
      <c r="AH1812">
        <f t="shared" si="2300"/>
        <v>1263.8789793999999</v>
      </c>
      <c r="AI1812">
        <f t="shared" si="2301"/>
        <v>1283.8107545124776</v>
      </c>
      <c r="AJ1812">
        <f t="shared" si="2302"/>
        <v>1243.9472042875223</v>
      </c>
      <c r="AK1812">
        <f t="shared" si="2303"/>
        <v>0.84796250012164087</v>
      </c>
      <c r="AL1812">
        <f t="shared" si="2282"/>
        <v>-0.53797344315343265</v>
      </c>
      <c r="AM1812">
        <f t="shared" si="2283"/>
        <v>-849771.01538941287</v>
      </c>
      <c r="AN1812">
        <f t="shared" si="2236"/>
        <v>4902787.0777509846</v>
      </c>
      <c r="AO1812">
        <f t="shared" si="2237"/>
        <v>53913582</v>
      </c>
      <c r="AP1812">
        <f t="shared" si="2239"/>
        <v>9.0937884219063472E-2</v>
      </c>
      <c r="AQ1812">
        <f t="shared" si="2240"/>
        <v>1269.0313238242595</v>
      </c>
      <c r="AR1812">
        <f t="shared" si="2241"/>
        <v>1279.2896560583049</v>
      </c>
      <c r="AS1812">
        <f t="shared" si="2242"/>
        <v>1263.7842622473947</v>
      </c>
      <c r="AT1812">
        <f t="shared" si="2243"/>
        <v>1262.1845445776125</v>
      </c>
      <c r="AU1812">
        <f t="shared" si="2244"/>
        <v>1262.6620567724922</v>
      </c>
      <c r="AV1812">
        <f t="shared" si="2245"/>
        <v>1263.7422248665546</v>
      </c>
      <c r="AW1812">
        <f t="shared" si="2246"/>
        <v>-1.080168094062401</v>
      </c>
      <c r="AX1812">
        <f t="shared" si="2273"/>
        <v>-5.2761453441572161</v>
      </c>
      <c r="AY1812">
        <f t="shared" si="2247"/>
        <v>4.1959772500948151</v>
      </c>
      <c r="AZ1812">
        <f t="shared" si="2284"/>
        <v>1280.6066486666666</v>
      </c>
      <c r="BA1812">
        <f t="shared" si="2285"/>
        <v>2022818088.8875959</v>
      </c>
      <c r="BB1812">
        <f t="shared" si="2288"/>
        <v>2022818088.8875959</v>
      </c>
      <c r="BC1812">
        <f t="shared" si="2289"/>
        <v>0</v>
      </c>
      <c r="BD1812">
        <f t="shared" si="2304"/>
        <v>23855052385.065735</v>
      </c>
      <c r="BE1812">
        <f t="shared" si="2305"/>
        <v>19438405901.668835</v>
      </c>
      <c r="BF1812">
        <f t="shared" si="2306"/>
        <v>1.2272123807754072</v>
      </c>
      <c r="BG1812">
        <f t="shared" si="2307"/>
        <v>55.10082430253695</v>
      </c>
      <c r="BH1812">
        <f t="shared" si="2248"/>
        <v>274402264</v>
      </c>
      <c r="BI1812">
        <f t="shared" si="2249"/>
        <v>-8.5473767735857825E-2</v>
      </c>
      <c r="BJ1812">
        <f t="shared" si="2290"/>
        <v>-178.00290000000132</v>
      </c>
      <c r="BK1812">
        <f t="shared" si="2250"/>
        <v>-6.1009830219639931E-4</v>
      </c>
      <c r="BL1812">
        <f t="shared" si="2251"/>
        <v>0.99938990169780362</v>
      </c>
      <c r="BM1812">
        <f t="shared" si="2252"/>
        <v>10.504967860946117</v>
      </c>
      <c r="BN1812">
        <f t="shared" si="2253"/>
        <v>1282.034973</v>
      </c>
      <c r="BO1812">
        <f t="shared" si="2292"/>
        <v>1264.8719848000001</v>
      </c>
      <c r="BP1812">
        <f t="shared" si="2254"/>
        <v>1264.869558882353</v>
      </c>
      <c r="BQ1812">
        <f t="shared" si="2255"/>
        <v>2.4259176470877719E-3</v>
      </c>
      <c r="BR1812">
        <f t="shared" si="2256"/>
        <v>14.130004999999983</v>
      </c>
      <c r="BS1812">
        <f t="shared" si="2257"/>
        <v>15.919922000000042</v>
      </c>
      <c r="BT1812">
        <f t="shared" si="2258"/>
        <v>-4</v>
      </c>
      <c r="BU1812">
        <f t="shared" si="2259"/>
        <v>-1.5</v>
      </c>
      <c r="BV1812">
        <f t="shared" si="2260"/>
        <v>1269.8593261333333</v>
      </c>
      <c r="BW1812">
        <f t="shared" si="2261"/>
        <v>1267.9004661428571</v>
      </c>
      <c r="BX1812">
        <f t="shared" si="2262"/>
        <v>1264.959255072727</v>
      </c>
      <c r="BY1812">
        <f t="shared" si="2263"/>
        <v>1259.9945608190476</v>
      </c>
      <c r="BZ1812">
        <f t="shared" si="2264"/>
        <v>1294</v>
      </c>
      <c r="CA1812">
        <f t="shared" si="2265"/>
        <v>1240.219971</v>
      </c>
      <c r="CB1812">
        <f t="shared" si="2266"/>
        <v>1259.83412828</v>
      </c>
      <c r="CC1812">
        <f t="shared" si="2267"/>
        <v>1255.9728653444445</v>
      </c>
      <c r="CD1812">
        <f t="shared" si="2268"/>
        <v>1263.7794158254364</v>
      </c>
      <c r="CE1812">
        <f t="shared" si="2269"/>
        <v>1245.9523637153222</v>
      </c>
      <c r="CF1812">
        <f t="shared" si="2270"/>
        <v>1278.530029</v>
      </c>
      <c r="CG1812">
        <f t="shared" si="2271"/>
        <v>1284.9499510000001</v>
      </c>
      <c r="CH1812">
        <f t="shared" si="2272"/>
        <v>1258.4499510000001</v>
      </c>
    </row>
    <row r="1813" spans="1:86">
      <c r="A1813" s="1">
        <v>42146</v>
      </c>
      <c r="B1813">
        <v>1275</v>
      </c>
      <c r="C1813">
        <v>1314.380005</v>
      </c>
      <c r="D1813">
        <v>1269.619995</v>
      </c>
      <c r="E1813">
        <v>1308.9499510000001</v>
      </c>
      <c r="F1813">
        <v>2691632</v>
      </c>
      <c r="G1813">
        <f t="shared" si="2286"/>
        <v>2038562.1232002489</v>
      </c>
      <c r="H1813">
        <f t="shared" ref="H1813:H1876" si="2314">SUM(H1812,G1813)</f>
        <v>47913945.093007445</v>
      </c>
      <c r="I1813">
        <f t="shared" si="2287"/>
        <v>1291.9874877500001</v>
      </c>
      <c r="J1813">
        <f t="shared" si="2294"/>
        <v>1291.9874877500001</v>
      </c>
      <c r="K1813">
        <f t="shared" si="2295"/>
        <v>1253.02999875</v>
      </c>
      <c r="L1813">
        <f t="shared" si="2296"/>
        <v>1</v>
      </c>
      <c r="M1813">
        <f t="shared" si="2297"/>
        <v>7</v>
      </c>
      <c r="N1813">
        <f t="shared" si="2298"/>
        <v>90</v>
      </c>
      <c r="O1813">
        <f t="shared" si="2299"/>
        <v>30</v>
      </c>
      <c r="P1813">
        <f t="shared" si="2274"/>
        <v>44.760009999999966</v>
      </c>
      <c r="Q1813">
        <f t="shared" si="2275"/>
        <v>5.4300539999999273</v>
      </c>
      <c r="R1813">
        <f t="shared" si="2276"/>
        <v>39.329956000000038</v>
      </c>
      <c r="S1813">
        <f t="shared" si="2277"/>
        <v>44.760009999999966</v>
      </c>
      <c r="T1813">
        <f t="shared" si="2313"/>
        <v>26.484392329786257</v>
      </c>
      <c r="U1813">
        <f t="shared" si="2278"/>
        <v>4.0699460000000727</v>
      </c>
      <c r="V1813">
        <f t="shared" si="2279"/>
        <v>-23.229980999999952</v>
      </c>
      <c r="W1813">
        <f t="shared" si="2280"/>
        <v>4.0699460000000727</v>
      </c>
      <c r="X1813">
        <f t="shared" si="2281"/>
        <v>0</v>
      </c>
      <c r="Y1813">
        <f t="shared" si="2311"/>
        <v>6.9226367057024385</v>
      </c>
      <c r="Z1813">
        <f t="shared" si="2312"/>
        <v>3.8954348826982623</v>
      </c>
      <c r="AA1813">
        <f t="shared" si="2308"/>
        <v>26.138552168768253</v>
      </c>
      <c r="AB1813">
        <f t="shared" si="2309"/>
        <v>14.708417071428048</v>
      </c>
      <c r="AC1813">
        <f t="shared" si="2310"/>
        <v>27.982822985290532</v>
      </c>
      <c r="AD1813">
        <f t="shared" si="2238"/>
        <v>10.08909119427147</v>
      </c>
      <c r="AE1813">
        <f t="shared" si="2291"/>
        <v>1276.3559814</v>
      </c>
      <c r="AF1813">
        <f t="shared" si="2293"/>
        <v>1272.8916421666665</v>
      </c>
      <c r="AG1813">
        <f t="shared" si="2235"/>
        <v>1258.5614928500001</v>
      </c>
      <c r="AH1813">
        <f t="shared" si="2300"/>
        <v>1268.411975</v>
      </c>
      <c r="AI1813">
        <f t="shared" si="2301"/>
        <v>1301.9919336943619</v>
      </c>
      <c r="AJ1813">
        <f t="shared" si="2302"/>
        <v>1234.832016305638</v>
      </c>
      <c r="AK1813">
        <f t="shared" si="2303"/>
        <v>1.1036037204358797</v>
      </c>
      <c r="AL1813">
        <f t="shared" si="2282"/>
        <v>0.75737029549368151</v>
      </c>
      <c r="AM1813">
        <f t="shared" si="2283"/>
        <v>2038562.1232002489</v>
      </c>
      <c r="AN1813">
        <f t="shared" si="2236"/>
        <v>6672284.8036535606</v>
      </c>
      <c r="AO1813">
        <f t="shared" si="2237"/>
        <v>52262224</v>
      </c>
      <c r="AP1813">
        <f t="shared" si="2239"/>
        <v>0.12766936216976837</v>
      </c>
      <c r="AQ1813">
        <f t="shared" si="2240"/>
        <v>1282.6036570640113</v>
      </c>
      <c r="AR1813">
        <f t="shared" si="2241"/>
        <v>1285.334604081688</v>
      </c>
      <c r="AS1813">
        <f t="shared" si="2242"/>
        <v>1271.9140862228637</v>
      </c>
      <c r="AT1813">
        <f t="shared" si="2243"/>
        <v>1266.3934311556275</v>
      </c>
      <c r="AU1813">
        <f t="shared" si="2244"/>
        <v>1269.6052409066183</v>
      </c>
      <c r="AV1813">
        <f t="shared" si="2245"/>
        <v>1266.9067656958957</v>
      </c>
      <c r="AW1813">
        <f t="shared" si="2246"/>
        <v>2.6984752107225631</v>
      </c>
      <c r="AX1813">
        <f t="shared" si="2273"/>
        <v>-3.6812212331812599</v>
      </c>
      <c r="AY1813">
        <f t="shared" si="2247"/>
        <v>6.3796964439038231</v>
      </c>
      <c r="AZ1813">
        <f t="shared" si="2284"/>
        <v>1297.6499836666667</v>
      </c>
      <c r="BA1813">
        <f t="shared" si="2285"/>
        <v>3492796220.8366776</v>
      </c>
      <c r="BB1813">
        <f t="shared" si="2288"/>
        <v>3492796220.8366776</v>
      </c>
      <c r="BC1813">
        <f t="shared" si="2289"/>
        <v>0</v>
      </c>
      <c r="BD1813">
        <f t="shared" si="2304"/>
        <v>25002345613.826324</v>
      </c>
      <c r="BE1813">
        <f t="shared" si="2305"/>
        <v>19438405901.668835</v>
      </c>
      <c r="BF1813">
        <f t="shared" si="2306"/>
        <v>1.2862343620306751</v>
      </c>
      <c r="BG1813">
        <f t="shared" si="2307"/>
        <v>56.259952321258012</v>
      </c>
      <c r="BH1813">
        <f t="shared" si="2248"/>
        <v>277093896</v>
      </c>
      <c r="BI1813">
        <f t="shared" si="2249"/>
        <v>0.21299714263032804</v>
      </c>
      <c r="BJ1813">
        <f t="shared" si="2290"/>
        <v>3019.9951000000056</v>
      </c>
      <c r="BK1813">
        <f t="shared" si="2250"/>
        <v>2.4417883780082219E-2</v>
      </c>
      <c r="BL1813">
        <f t="shared" si="2251"/>
        <v>1.0244178837800821</v>
      </c>
      <c r="BM1813">
        <f t="shared" si="2252"/>
        <v>17.698192201428594</v>
      </c>
      <c r="BN1813">
        <f t="shared" si="2253"/>
        <v>1292</v>
      </c>
      <c r="BO1813">
        <f t="shared" si="2292"/>
        <v>1271.6019897000001</v>
      </c>
      <c r="BP1813">
        <f t="shared" si="2254"/>
        <v>1265.4398534264708</v>
      </c>
      <c r="BQ1813">
        <f t="shared" si="2255"/>
        <v>6.1621362735293133</v>
      </c>
      <c r="BR1813">
        <f t="shared" si="2256"/>
        <v>30.949951000000056</v>
      </c>
      <c r="BS1813">
        <f t="shared" si="2257"/>
        <v>7.1199950000000172</v>
      </c>
      <c r="BT1813">
        <f t="shared" si="2258"/>
        <v>32.84997599999997</v>
      </c>
      <c r="BU1813">
        <f t="shared" si="2259"/>
        <v>7.5</v>
      </c>
      <c r="BV1813">
        <f t="shared" si="2260"/>
        <v>1284.2826496666667</v>
      </c>
      <c r="BW1813">
        <f t="shared" si="2261"/>
        <v>1281.028076095238</v>
      </c>
      <c r="BX1813">
        <f t="shared" si="2262"/>
        <v>1273.1539771818186</v>
      </c>
      <c r="BY1813">
        <f t="shared" si="2263"/>
        <v>1265.1759851952384</v>
      </c>
      <c r="BZ1813">
        <f t="shared" si="2264"/>
        <v>1314.380005</v>
      </c>
      <c r="CA1813">
        <f t="shared" si="2265"/>
        <v>1240.219971</v>
      </c>
      <c r="CB1813">
        <f t="shared" si="2266"/>
        <v>1265.61300738</v>
      </c>
      <c r="CC1813">
        <f t="shared" si="2267"/>
        <v>1262.0103805944445</v>
      </c>
      <c r="CD1813">
        <f t="shared" si="2268"/>
        <v>1265.036395238373</v>
      </c>
      <c r="CE1813">
        <f t="shared" si="2269"/>
        <v>1249.962097754315</v>
      </c>
      <c r="CF1813">
        <f t="shared" si="2270"/>
        <v>1277.75</v>
      </c>
      <c r="CG1813">
        <f t="shared" si="2271"/>
        <v>1290</v>
      </c>
      <c r="CH1813">
        <f t="shared" si="2272"/>
        <v>1274.0699460000001</v>
      </c>
    </row>
    <row r="1814" spans="1:86">
      <c r="A1814" s="1">
        <v>42149</v>
      </c>
      <c r="B1814">
        <v>1310</v>
      </c>
      <c r="C1814">
        <v>1318.4499510000001</v>
      </c>
      <c r="D1814">
        <v>1292.849976</v>
      </c>
      <c r="E1814">
        <v>1300.5</v>
      </c>
      <c r="F1814">
        <v>982978</v>
      </c>
      <c r="G1814">
        <f t="shared" si="2286"/>
        <v>-395492.63788757566</v>
      </c>
      <c r="H1814">
        <f t="shared" si="2314"/>
        <v>47518452.455119871</v>
      </c>
      <c r="I1814">
        <f t="shared" si="2287"/>
        <v>1305.44998175</v>
      </c>
      <c r="J1814">
        <f t="shared" si="2294"/>
        <v>1305.44998175</v>
      </c>
      <c r="K1814">
        <f t="shared" si="2295"/>
        <v>1253.02999875</v>
      </c>
      <c r="L1814">
        <f t="shared" si="2296"/>
        <v>1</v>
      </c>
      <c r="M1814">
        <f t="shared" si="2297"/>
        <v>8</v>
      </c>
      <c r="N1814">
        <f t="shared" si="2298"/>
        <v>90</v>
      </c>
      <c r="O1814">
        <f t="shared" si="2299"/>
        <v>20</v>
      </c>
      <c r="P1814">
        <f t="shared" si="2274"/>
        <v>25.599975000000086</v>
      </c>
      <c r="Q1814">
        <f t="shared" si="2275"/>
        <v>17.949951000000056</v>
      </c>
      <c r="R1814">
        <f t="shared" si="2276"/>
        <v>7.6500240000000304</v>
      </c>
      <c r="S1814">
        <f t="shared" si="2277"/>
        <v>25.599975000000086</v>
      </c>
      <c r="T1814">
        <f t="shared" si="2313"/>
        <v>26.421219663372959</v>
      </c>
      <c r="U1814">
        <f t="shared" si="2278"/>
        <v>-6.8299560000000383</v>
      </c>
      <c r="V1814">
        <f t="shared" si="2279"/>
        <v>-1.5999750000000859</v>
      </c>
      <c r="W1814">
        <f t="shared" si="2280"/>
        <v>0</v>
      </c>
      <c r="X1814">
        <f t="shared" si="2281"/>
        <v>0</v>
      </c>
      <c r="Y1814">
        <f t="shared" si="2311"/>
        <v>6.4281626552951208</v>
      </c>
      <c r="Z1814">
        <f t="shared" si="2312"/>
        <v>3.6171895339341007</v>
      </c>
      <c r="AA1814">
        <f t="shared" si="2308"/>
        <v>24.329545483497544</v>
      </c>
      <c r="AB1814">
        <f t="shared" si="2309"/>
        <v>13.69047144688977</v>
      </c>
      <c r="AC1814">
        <f t="shared" si="2310"/>
        <v>27.982822985290532</v>
      </c>
      <c r="AD1814">
        <f t="shared" si="2238"/>
        <v>10.805439906393193</v>
      </c>
      <c r="AE1814">
        <f t="shared" si="2291"/>
        <v>1284.4159912</v>
      </c>
      <c r="AF1814">
        <f t="shared" si="2293"/>
        <v>1280.3799845000001</v>
      </c>
      <c r="AG1814">
        <f t="shared" ref="AG1814:AG1877" si="2315">AVERAGE(E1795:E1814)</f>
        <v>1261.2599914</v>
      </c>
      <c r="AH1814">
        <f t="shared" si="2300"/>
        <v>1270.661975</v>
      </c>
      <c r="AI1814">
        <f t="shared" si="2301"/>
        <v>1309.1645473285546</v>
      </c>
      <c r="AJ1814">
        <f t="shared" si="2302"/>
        <v>1232.1594026714454</v>
      </c>
      <c r="AK1814">
        <f t="shared" si="2303"/>
        <v>0.88748092913614607</v>
      </c>
      <c r="AL1814">
        <f t="shared" si="2282"/>
        <v>-0.40234129134891694</v>
      </c>
      <c r="AM1814">
        <f t="shared" si="2283"/>
        <v>-395492.63788757566</v>
      </c>
      <c r="AN1814">
        <f t="shared" ref="AN1814:AN1877" si="2316">SUM(AM1795:AM1814)</f>
        <v>4936723.4050322054</v>
      </c>
      <c r="AO1814">
        <f t="shared" ref="AO1814:AO1877" si="2317">SUM(F1795:F1814)</f>
        <v>49620044</v>
      </c>
      <c r="AP1814">
        <f t="shared" si="2239"/>
        <v>9.9490508412935011E-2</v>
      </c>
      <c r="AQ1814">
        <f t="shared" si="2240"/>
        <v>1288.6884136622475</v>
      </c>
      <c r="AR1814">
        <f t="shared" si="2241"/>
        <v>1290.7768073084069</v>
      </c>
      <c r="AS1814">
        <f t="shared" si="2242"/>
        <v>1277.0595507027483</v>
      </c>
      <c r="AT1814">
        <f t="shared" si="2243"/>
        <v>1269.463022351621</v>
      </c>
      <c r="AU1814">
        <f t="shared" si="2244"/>
        <v>1274.2394547706256</v>
      </c>
      <c r="AV1814">
        <f t="shared" si="2245"/>
        <v>1269.2582920971831</v>
      </c>
      <c r="AW1814">
        <f t="shared" si="2246"/>
        <v>4.9811626734424408</v>
      </c>
      <c r="AX1814">
        <f t="shared" si="2273"/>
        <v>-1.9487444518565198</v>
      </c>
      <c r="AY1814">
        <f t="shared" si="2247"/>
        <v>6.9299071252989606</v>
      </c>
      <c r="AZ1814">
        <f t="shared" si="2284"/>
        <v>1303.933309</v>
      </c>
      <c r="BA1814">
        <f t="shared" si="2285"/>
        <v>1281737756.2142019</v>
      </c>
      <c r="BB1814">
        <f t="shared" si="2288"/>
        <v>1281737756.2142019</v>
      </c>
      <c r="BC1814">
        <f t="shared" si="2289"/>
        <v>0</v>
      </c>
      <c r="BD1814">
        <f t="shared" si="2304"/>
        <v>22185787459.41494</v>
      </c>
      <c r="BE1814">
        <f t="shared" si="2305"/>
        <v>19438405901.668835</v>
      </c>
      <c r="BF1814">
        <f t="shared" si="2306"/>
        <v>1.1413378016512268</v>
      </c>
      <c r="BG1814">
        <f t="shared" si="2307"/>
        <v>53.300221981376282</v>
      </c>
      <c r="BH1814">
        <f t="shared" si="2248"/>
        <v>276110918</v>
      </c>
      <c r="BI1814">
        <f t="shared" si="2249"/>
        <v>0.39244673085508186</v>
      </c>
      <c r="BJ1814">
        <f t="shared" si="2290"/>
        <v>-944.99510000000555</v>
      </c>
      <c r="BK1814">
        <f t="shared" si="2250"/>
        <v>-6.4555187870586929E-3</v>
      </c>
      <c r="BL1814">
        <f t="shared" si="2251"/>
        <v>0.99354448121294126</v>
      </c>
      <c r="BM1814">
        <f t="shared" si="2252"/>
        <v>20.292637388936257</v>
      </c>
      <c r="BN1814">
        <f t="shared" si="2253"/>
        <v>1305.6499635</v>
      </c>
      <c r="BO1814">
        <f t="shared" si="2292"/>
        <v>1281.6149780000001</v>
      </c>
      <c r="BP1814">
        <f t="shared" si="2254"/>
        <v>1266.4454399411766</v>
      </c>
      <c r="BQ1814">
        <f t="shared" si="2255"/>
        <v>15.169538058823491</v>
      </c>
      <c r="BR1814">
        <f t="shared" si="2256"/>
        <v>39.050048999999944</v>
      </c>
      <c r="BS1814">
        <f t="shared" si="2257"/>
        <v>36.34997599999997</v>
      </c>
      <c r="BT1814">
        <f t="shared" si="2258"/>
        <v>35.949951000000056</v>
      </c>
      <c r="BU1814">
        <f t="shared" si="2259"/>
        <v>30</v>
      </c>
      <c r="BV1814">
        <f t="shared" si="2260"/>
        <v>1292.3306558666668</v>
      </c>
      <c r="BW1814">
        <f t="shared" si="2261"/>
        <v>1288.9161783333334</v>
      </c>
      <c r="BX1814">
        <f t="shared" si="2262"/>
        <v>1278.9881635454547</v>
      </c>
      <c r="BY1814">
        <f t="shared" si="2263"/>
        <v>1269.1701287333333</v>
      </c>
      <c r="BZ1814">
        <f t="shared" si="2264"/>
        <v>1318.4499510000001</v>
      </c>
      <c r="CA1814">
        <f t="shared" si="2265"/>
        <v>1240.219971</v>
      </c>
      <c r="CB1814">
        <f t="shared" si="2266"/>
        <v>1271.8955254066666</v>
      </c>
      <c r="CC1814">
        <f t="shared" si="2267"/>
        <v>1268.0741702333335</v>
      </c>
      <c r="CD1814">
        <f t="shared" si="2268"/>
        <v>1260.716136845675</v>
      </c>
      <c r="CE1814">
        <f t="shared" si="2269"/>
        <v>1251.0022011973711</v>
      </c>
      <c r="CF1814">
        <f t="shared" si="2270"/>
        <v>1308.9499510000001</v>
      </c>
      <c r="CG1814">
        <f t="shared" si="2271"/>
        <v>1314.380005</v>
      </c>
      <c r="CH1814">
        <f t="shared" si="2272"/>
        <v>1269.619995</v>
      </c>
    </row>
    <row r="1815" spans="1:86">
      <c r="A1815" s="1">
        <v>42150</v>
      </c>
      <c r="B1815">
        <v>1302.5</v>
      </c>
      <c r="C1815">
        <v>1311.619995</v>
      </c>
      <c r="D1815">
        <v>1294.4499510000001</v>
      </c>
      <c r="E1815">
        <v>1304.4300539999999</v>
      </c>
      <c r="F1815">
        <v>1961740</v>
      </c>
      <c r="G1815">
        <f t="shared" si="2286"/>
        <v>318786.1604710847</v>
      </c>
      <c r="H1815">
        <f t="shared" si="2314"/>
        <v>47837238.615590952</v>
      </c>
      <c r="I1815">
        <f t="shared" si="2287"/>
        <v>1303.25</v>
      </c>
      <c r="J1815">
        <f t="shared" si="2294"/>
        <v>1305.44998175</v>
      </c>
      <c r="K1815">
        <f t="shared" si="2295"/>
        <v>1253.02999875</v>
      </c>
      <c r="L1815">
        <f t="shared" si="2296"/>
        <v>2</v>
      </c>
      <c r="M1815">
        <f t="shared" si="2297"/>
        <v>9</v>
      </c>
      <c r="N1815">
        <f t="shared" si="2298"/>
        <v>80</v>
      </c>
      <c r="O1815">
        <f t="shared" si="2299"/>
        <v>10</v>
      </c>
      <c r="P1815">
        <f t="shared" si="2274"/>
        <v>17.170043999999962</v>
      </c>
      <c r="Q1815">
        <f t="shared" si="2275"/>
        <v>7.1899410000000898</v>
      </c>
      <c r="R1815">
        <f t="shared" si="2276"/>
        <v>9.9801029999998718</v>
      </c>
      <c r="S1815">
        <f t="shared" si="2277"/>
        <v>17.170043999999962</v>
      </c>
      <c r="T1815">
        <f t="shared" si="2313"/>
        <v>25.760421401703461</v>
      </c>
      <c r="U1815">
        <f t="shared" si="2278"/>
        <v>4.9499510000000555</v>
      </c>
      <c r="V1815">
        <f t="shared" si="2279"/>
        <v>-1.5500489999999445</v>
      </c>
      <c r="W1815">
        <f t="shared" si="2280"/>
        <v>4.9499510000000555</v>
      </c>
      <c r="X1815">
        <f t="shared" si="2281"/>
        <v>0</v>
      </c>
      <c r="Y1815">
        <f t="shared" si="2311"/>
        <v>6.3225761084883301</v>
      </c>
      <c r="Z1815">
        <f t="shared" si="2312"/>
        <v>3.3588188529388079</v>
      </c>
      <c r="AA1815">
        <f t="shared" si="2308"/>
        <v>24.5437604063039</v>
      </c>
      <c r="AB1815">
        <f t="shared" si="2309"/>
        <v>13.038679765994429</v>
      </c>
      <c r="AC1815">
        <f t="shared" si="2310"/>
        <v>30.61291546680825</v>
      </c>
      <c r="AD1815">
        <f t="shared" si="2238"/>
        <v>12.57353883070938</v>
      </c>
      <c r="AE1815">
        <f t="shared" si="2291"/>
        <v>1294.0320068000001</v>
      </c>
      <c r="AF1815">
        <f t="shared" si="2293"/>
        <v>1287.7516683333333</v>
      </c>
      <c r="AG1815">
        <f t="shared" si="2315"/>
        <v>1263.9764953000001</v>
      </c>
      <c r="AH1815">
        <f t="shared" si="2300"/>
        <v>1274.9599853</v>
      </c>
      <c r="AI1815">
        <f t="shared" si="2301"/>
        <v>1317.746960129143</v>
      </c>
      <c r="AJ1815">
        <f t="shared" si="2302"/>
        <v>1232.173010470857</v>
      </c>
      <c r="AK1815">
        <f t="shared" si="2303"/>
        <v>0.84438130783585286</v>
      </c>
      <c r="AL1815">
        <f t="shared" si="2282"/>
        <v>0.16250173849291175</v>
      </c>
      <c r="AM1815">
        <f t="shared" si="2283"/>
        <v>318786.1604710847</v>
      </c>
      <c r="AN1815">
        <f t="shared" si="2316"/>
        <v>5705667.0235324763</v>
      </c>
      <c r="AO1815">
        <f t="shared" si="2317"/>
        <v>48848732</v>
      </c>
      <c r="AP1815">
        <f t="shared" si="2239"/>
        <v>0.11680276621166905</v>
      </c>
      <c r="AQ1815">
        <f t="shared" si="2240"/>
        <v>1294.0405713770833</v>
      </c>
      <c r="AR1815">
        <f t="shared" si="2241"/>
        <v>1295.5771158005109</v>
      </c>
      <c r="AS1815">
        <f t="shared" si="2242"/>
        <v>1281.9862412962536</v>
      </c>
      <c r="AT1815">
        <f t="shared" si="2243"/>
        <v>1272.610055199975</v>
      </c>
      <c r="AU1815">
        <f t="shared" si="2244"/>
        <v>1278.7680446550316</v>
      </c>
      <c r="AV1815">
        <f t="shared" si="2245"/>
        <v>1271.7203154303802</v>
      </c>
      <c r="AW1815">
        <f t="shared" si="2246"/>
        <v>7.047729224651448</v>
      </c>
      <c r="AX1815">
        <f t="shared" si="2273"/>
        <v>-0.14944971655492623</v>
      </c>
      <c r="AY1815">
        <f t="shared" si="2247"/>
        <v>7.1971789412063742</v>
      </c>
      <c r="AZ1815">
        <f t="shared" si="2284"/>
        <v>1303.5</v>
      </c>
      <c r="BA1815">
        <f t="shared" si="2285"/>
        <v>2557128090</v>
      </c>
      <c r="BB1815">
        <f t="shared" si="2288"/>
        <v>0</v>
      </c>
      <c r="BC1815">
        <f t="shared" si="2289"/>
        <v>2557128090</v>
      </c>
      <c r="BD1815">
        <f t="shared" si="2304"/>
        <v>22185787459.41494</v>
      </c>
      <c r="BE1815">
        <f t="shared" si="2305"/>
        <v>17789944100.50766</v>
      </c>
      <c r="BF1815">
        <f t="shared" si="2306"/>
        <v>1.2470970866503082</v>
      </c>
      <c r="BG1815">
        <f t="shared" si="2307"/>
        <v>55.498139980650542</v>
      </c>
      <c r="BH1815">
        <f t="shared" si="2248"/>
        <v>278072658</v>
      </c>
      <c r="BI1815">
        <f t="shared" si="2249"/>
        <v>0.55418861672162012</v>
      </c>
      <c r="BJ1815">
        <f t="shared" si="2290"/>
        <v>293.00539999999273</v>
      </c>
      <c r="BK1815">
        <f t="shared" si="2250"/>
        <v>3.0219561707035196E-3</v>
      </c>
      <c r="BL1815">
        <f t="shared" si="2251"/>
        <v>1.0030219561707034</v>
      </c>
      <c r="BM1815">
        <f t="shared" si="2252"/>
        <v>22.550715774730943</v>
      </c>
      <c r="BN1815">
        <f t="shared" si="2253"/>
        <v>1303.034973</v>
      </c>
      <c r="BO1815">
        <f t="shared" si="2292"/>
        <v>1290.8839720999999</v>
      </c>
      <c r="BP1815">
        <f t="shared" si="2254"/>
        <v>1267.5420567941178</v>
      </c>
      <c r="BQ1815">
        <f t="shared" si="2255"/>
        <v>23.341915305882139</v>
      </c>
      <c r="BR1815">
        <f t="shared" si="2256"/>
        <v>46.730102999999872</v>
      </c>
      <c r="BS1815">
        <f t="shared" si="2257"/>
        <v>54.229980000000069</v>
      </c>
      <c r="BT1815">
        <f t="shared" si="2258"/>
        <v>38.119995000000017</v>
      </c>
      <c r="BU1815">
        <f t="shared" si="2259"/>
        <v>29</v>
      </c>
      <c r="BV1815">
        <f t="shared" si="2260"/>
        <v>1299.0020101333332</v>
      </c>
      <c r="BW1815">
        <f t="shared" si="2261"/>
        <v>1295.7876267619047</v>
      </c>
      <c r="BX1815">
        <f t="shared" si="2262"/>
        <v>1285.1278142727274</v>
      </c>
      <c r="BY1815">
        <f t="shared" si="2263"/>
        <v>1273.2815632666668</v>
      </c>
      <c r="BZ1815">
        <f t="shared" si="2264"/>
        <v>1318.4499510000001</v>
      </c>
      <c r="CA1815">
        <f t="shared" si="2265"/>
        <v>1240.219971</v>
      </c>
      <c r="CB1815">
        <f t="shared" si="2266"/>
        <v>1286.1089077266668</v>
      </c>
      <c r="CC1815">
        <f t="shared" si="2267"/>
        <v>1274.5382158944442</v>
      </c>
      <c r="CD1815">
        <f t="shared" si="2268"/>
        <v>1261.395355651865</v>
      </c>
      <c r="CE1815">
        <f t="shared" si="2269"/>
        <v>1251.3935311648831</v>
      </c>
      <c r="CF1815">
        <f t="shared" si="2270"/>
        <v>1300.5</v>
      </c>
      <c r="CG1815">
        <f t="shared" si="2271"/>
        <v>1318.4499510000001</v>
      </c>
      <c r="CH1815">
        <f t="shared" si="2272"/>
        <v>1292.849976</v>
      </c>
    </row>
    <row r="1816" spans="1:86">
      <c r="A1816" s="1">
        <v>42151</v>
      </c>
      <c r="B1816">
        <v>1304</v>
      </c>
      <c r="C1816">
        <v>1316.5699460000001</v>
      </c>
      <c r="D1816">
        <v>1296</v>
      </c>
      <c r="E1816">
        <v>1307.619995</v>
      </c>
      <c r="F1816">
        <v>1620690</v>
      </c>
      <c r="G1816">
        <f t="shared" si="2286"/>
        <v>210370.68402415456</v>
      </c>
      <c r="H1816">
        <f t="shared" si="2314"/>
        <v>48047609.299615107</v>
      </c>
      <c r="I1816">
        <f t="shared" si="2287"/>
        <v>1306.0474852500001</v>
      </c>
      <c r="J1816">
        <f t="shared" si="2294"/>
        <v>1306.0474852500001</v>
      </c>
      <c r="K1816">
        <f t="shared" si="2295"/>
        <v>1253.02999875</v>
      </c>
      <c r="L1816">
        <f t="shared" si="2296"/>
        <v>1</v>
      </c>
      <c r="M1816">
        <f t="shared" si="2297"/>
        <v>10</v>
      </c>
      <c r="N1816">
        <f t="shared" si="2298"/>
        <v>90</v>
      </c>
      <c r="O1816">
        <f t="shared" si="2299"/>
        <v>0</v>
      </c>
      <c r="P1816">
        <f t="shared" si="2274"/>
        <v>20.569946000000073</v>
      </c>
      <c r="Q1816">
        <f t="shared" si="2275"/>
        <v>8.9499510000000555</v>
      </c>
      <c r="R1816">
        <f t="shared" si="2276"/>
        <v>11.619995000000017</v>
      </c>
      <c r="S1816">
        <f t="shared" si="2277"/>
        <v>20.569946000000073</v>
      </c>
      <c r="T1816">
        <f t="shared" si="2313"/>
        <v>25.389673158724644</v>
      </c>
      <c r="U1816">
        <f t="shared" si="2278"/>
        <v>-5.0699460000000727</v>
      </c>
      <c r="V1816">
        <f t="shared" si="2279"/>
        <v>4.8800049999999828</v>
      </c>
      <c r="W1816">
        <f t="shared" si="2280"/>
        <v>0</v>
      </c>
      <c r="X1816">
        <f t="shared" si="2281"/>
        <v>4.8800049999999828</v>
      </c>
      <c r="Y1816">
        <f t="shared" si="2311"/>
        <v>5.8709635293105924</v>
      </c>
      <c r="Z1816">
        <f t="shared" si="2312"/>
        <v>3.4674750063003201</v>
      </c>
      <c r="AA1816">
        <f t="shared" si="2308"/>
        <v>23.12343090282419</v>
      </c>
      <c r="AB1816">
        <f t="shared" si="2309"/>
        <v>13.657028921259636</v>
      </c>
      <c r="AC1816">
        <f t="shared" si="2310"/>
        <v>25.7375846491347</v>
      </c>
      <c r="AD1816">
        <f t="shared" si="2238"/>
        <v>14.158449552845118</v>
      </c>
      <c r="AE1816">
        <f t="shared" si="2291"/>
        <v>1299.8499999999999</v>
      </c>
      <c r="AF1816">
        <f t="shared" si="2293"/>
        <v>1296.2966715</v>
      </c>
      <c r="AG1816">
        <f t="shared" si="2315"/>
        <v>1266.9824950500001</v>
      </c>
      <c r="AH1816">
        <f t="shared" si="2300"/>
        <v>1279.9519897000002</v>
      </c>
      <c r="AI1816">
        <f t="shared" si="2301"/>
        <v>1325.1023137645648</v>
      </c>
      <c r="AJ1816">
        <f t="shared" si="2302"/>
        <v>1234.8016656354357</v>
      </c>
      <c r="AK1816">
        <f t="shared" si="2303"/>
        <v>0.80639874544903367</v>
      </c>
      <c r="AL1816">
        <f t="shared" si="2282"/>
        <v>0.12980316039721018</v>
      </c>
      <c r="AM1816">
        <f t="shared" si="2283"/>
        <v>210370.68402415456</v>
      </c>
      <c r="AN1816">
        <f t="shared" si="2316"/>
        <v>4515337.2555449642</v>
      </c>
      <c r="AO1816">
        <f t="shared" si="2317"/>
        <v>47381124</v>
      </c>
      <c r="AP1816">
        <f t="shared" si="2239"/>
        <v>9.5298230061932776E-2</v>
      </c>
      <c r="AQ1816">
        <f t="shared" si="2240"/>
        <v>1298.6575754088749</v>
      </c>
      <c r="AR1816">
        <f t="shared" si="2241"/>
        <v>1298.1913877973652</v>
      </c>
      <c r="AS1816">
        <f t="shared" si="2242"/>
        <v>1286.600316962928</v>
      </c>
      <c r="AT1816">
        <f t="shared" si="2243"/>
        <v>1275.7609497819772</v>
      </c>
      <c r="AU1816">
        <f t="shared" si="2244"/>
        <v>1283.0958372067769</v>
      </c>
      <c r="AV1816">
        <f t="shared" si="2245"/>
        <v>1274.2332930002535</v>
      </c>
      <c r="AW1816">
        <f t="shared" si="2246"/>
        <v>8.8625442065233528</v>
      </c>
      <c r="AX1816">
        <f t="shared" si="2273"/>
        <v>1.6529490680607297</v>
      </c>
      <c r="AY1816">
        <f t="shared" si="2247"/>
        <v>7.2095951384626229</v>
      </c>
      <c r="AZ1816">
        <f t="shared" si="2284"/>
        <v>1306.7299803333333</v>
      </c>
      <c r="BA1816">
        <f t="shared" si="2285"/>
        <v>2117804211.8264298</v>
      </c>
      <c r="BB1816">
        <f t="shared" si="2288"/>
        <v>2117804211.8264298</v>
      </c>
      <c r="BC1816">
        <f t="shared" si="2289"/>
        <v>0</v>
      </c>
      <c r="BD1816">
        <f t="shared" si="2304"/>
        <v>20269155867.614929</v>
      </c>
      <c r="BE1816">
        <f t="shared" si="2305"/>
        <v>17789944100.50766</v>
      </c>
      <c r="BF1816">
        <f t="shared" si="2306"/>
        <v>1.1393602898975113</v>
      </c>
      <c r="BG1816">
        <f t="shared" si="2307"/>
        <v>53.257055171015338</v>
      </c>
      <c r="BH1816">
        <f t="shared" si="2248"/>
        <v>279693348</v>
      </c>
      <c r="BI1816">
        <f t="shared" si="2249"/>
        <v>0.69551974942170891</v>
      </c>
      <c r="BJ1816">
        <f t="shared" si="2290"/>
        <v>218.99410000000898</v>
      </c>
      <c r="BK1816">
        <f t="shared" si="2250"/>
        <v>2.4454672676531954E-3</v>
      </c>
      <c r="BL1816">
        <f t="shared" si="2251"/>
        <v>1.0024454672676533</v>
      </c>
      <c r="BM1816">
        <f t="shared" si="2252"/>
        <v>23.7963101897892</v>
      </c>
      <c r="BN1816">
        <f t="shared" si="2253"/>
        <v>1306.284973</v>
      </c>
      <c r="BO1816">
        <f t="shared" si="2292"/>
        <v>1297.8009764999999</v>
      </c>
      <c r="BP1816">
        <f t="shared" si="2254"/>
        <v>1268.1460265882356</v>
      </c>
      <c r="BQ1816">
        <f t="shared" si="2255"/>
        <v>29.654949911764334</v>
      </c>
      <c r="BR1816">
        <f t="shared" si="2256"/>
        <v>58</v>
      </c>
      <c r="BS1816">
        <f t="shared" si="2257"/>
        <v>53.5</v>
      </c>
      <c r="BT1816">
        <f t="shared" si="2258"/>
        <v>56.569946000000073</v>
      </c>
      <c r="BU1816">
        <f t="shared" si="2259"/>
        <v>44</v>
      </c>
      <c r="BV1816">
        <f t="shared" si="2260"/>
        <v>1303.5313395333333</v>
      </c>
      <c r="BW1816">
        <f t="shared" si="2261"/>
        <v>1301.4642915238096</v>
      </c>
      <c r="BX1816">
        <f t="shared" si="2262"/>
        <v>1291.0659978545457</v>
      </c>
      <c r="BY1816">
        <f t="shared" si="2263"/>
        <v>1277.4380870476189</v>
      </c>
      <c r="BZ1816">
        <f t="shared" si="2264"/>
        <v>1318.4499510000001</v>
      </c>
      <c r="CA1816">
        <f t="shared" si="2265"/>
        <v>1242.5</v>
      </c>
      <c r="CB1816">
        <f t="shared" si="2266"/>
        <v>1292.9181587500002</v>
      </c>
      <c r="CC1816">
        <f t="shared" si="2267"/>
        <v>1287.8068683555557</v>
      </c>
      <c r="CD1816">
        <f t="shared" si="2268"/>
        <v>1263.5667800798412</v>
      </c>
      <c r="CE1816">
        <f t="shared" si="2269"/>
        <v>1252.274310918827</v>
      </c>
      <c r="CF1816">
        <f t="shared" si="2270"/>
        <v>1304.4300539999999</v>
      </c>
      <c r="CG1816">
        <f t="shared" si="2271"/>
        <v>1311.619995</v>
      </c>
      <c r="CH1816">
        <f t="shared" si="2272"/>
        <v>1294.4499510000001</v>
      </c>
    </row>
    <row r="1817" spans="1:86">
      <c r="A1817" s="1">
        <v>42152</v>
      </c>
      <c r="B1817">
        <v>1301.9499510000001</v>
      </c>
      <c r="C1817">
        <v>1311.5</v>
      </c>
      <c r="D1817">
        <v>1291.119995</v>
      </c>
      <c r="E1817">
        <v>1304.75</v>
      </c>
      <c r="F1817">
        <v>2763608</v>
      </c>
      <c r="G1817">
        <f t="shared" si="2286"/>
        <v>932955.45599915052</v>
      </c>
      <c r="H1817">
        <f t="shared" si="2314"/>
        <v>48980564.755614258</v>
      </c>
      <c r="I1817">
        <f t="shared" si="2287"/>
        <v>1302.3299864999999</v>
      </c>
      <c r="J1817">
        <f t="shared" si="2294"/>
        <v>1306.0474852500001</v>
      </c>
      <c r="K1817">
        <f t="shared" si="2295"/>
        <v>1257.1050110000001</v>
      </c>
      <c r="L1817">
        <f t="shared" si="2296"/>
        <v>2</v>
      </c>
      <c r="M1817">
        <f t="shared" si="2297"/>
        <v>9</v>
      </c>
      <c r="N1817">
        <f t="shared" si="2298"/>
        <v>80</v>
      </c>
      <c r="O1817">
        <f t="shared" si="2299"/>
        <v>10</v>
      </c>
      <c r="P1817">
        <f t="shared" si="2274"/>
        <v>20.380004999999983</v>
      </c>
      <c r="Q1817">
        <f t="shared" si="2275"/>
        <v>6.75</v>
      </c>
      <c r="R1817">
        <f t="shared" si="2276"/>
        <v>13.630004999999983</v>
      </c>
      <c r="S1817">
        <f t="shared" si="2277"/>
        <v>20.380004999999983</v>
      </c>
      <c r="T1817">
        <f t="shared" si="2313"/>
        <v>25.031839718815739</v>
      </c>
      <c r="U1817">
        <f t="shared" si="2278"/>
        <v>12.800048999999944</v>
      </c>
      <c r="V1817">
        <f t="shared" si="2279"/>
        <v>-7.5</v>
      </c>
      <c r="W1817">
        <f t="shared" si="2280"/>
        <v>12.800048999999944</v>
      </c>
      <c r="X1817">
        <f t="shared" si="2281"/>
        <v>0</v>
      </c>
      <c r="Y1817">
        <f t="shared" si="2311"/>
        <v>6.3658982057884037</v>
      </c>
      <c r="Z1817">
        <f t="shared" si="2312"/>
        <v>3.2197982201360111</v>
      </c>
      <c r="AA1817">
        <f t="shared" si="2308"/>
        <v>25.431203927865258</v>
      </c>
      <c r="AB1817">
        <f t="shared" si="2309"/>
        <v>12.862810949191953</v>
      </c>
      <c r="AC1817">
        <f t="shared" si="2310"/>
        <v>32.820776351145433</v>
      </c>
      <c r="AD1817">
        <f t="shared" si="2238"/>
        <v>16.249302539410195</v>
      </c>
      <c r="AE1817">
        <f t="shared" si="2291"/>
        <v>1305.25</v>
      </c>
      <c r="AF1817">
        <f t="shared" si="2293"/>
        <v>1300.6666666666667</v>
      </c>
      <c r="AG1817">
        <f t="shared" si="2315"/>
        <v>1270.0374938500001</v>
      </c>
      <c r="AH1817">
        <f t="shared" si="2300"/>
        <v>1285.4649902000001</v>
      </c>
      <c r="AI1817">
        <f t="shared" si="2301"/>
        <v>1327.8317652722967</v>
      </c>
      <c r="AJ1817">
        <f t="shared" si="2302"/>
        <v>1243.0982151277035</v>
      </c>
      <c r="AK1817">
        <f t="shared" si="2303"/>
        <v>0.72759591409885549</v>
      </c>
      <c r="AL1817">
        <f t="shared" si="2282"/>
        <v>0.33758603101422147</v>
      </c>
      <c r="AM1817">
        <f t="shared" si="2283"/>
        <v>932955.45599915052</v>
      </c>
      <c r="AN1817">
        <f t="shared" si="2316"/>
        <v>4136501.459166945</v>
      </c>
      <c r="AO1817">
        <f t="shared" si="2317"/>
        <v>48125112</v>
      </c>
      <c r="AP1817">
        <f t="shared" si="2239"/>
        <v>8.5953077037346837E-2</v>
      </c>
      <c r="AQ1817">
        <f t="shared" si="2240"/>
        <v>1300.7289997698574</v>
      </c>
      <c r="AR1817">
        <f t="shared" si="2241"/>
        <v>1300.1745991151161</v>
      </c>
      <c r="AS1817">
        <f t="shared" si="2242"/>
        <v>1289.867259909601</v>
      </c>
      <c r="AT1817">
        <f t="shared" si="2243"/>
        <v>1278.3699643015991</v>
      </c>
      <c r="AU1817">
        <f t="shared" si="2244"/>
        <v>1286.3439616257604</v>
      </c>
      <c r="AV1817">
        <f t="shared" si="2245"/>
        <v>1276.3694624902357</v>
      </c>
      <c r="AW1817">
        <f t="shared" si="2246"/>
        <v>9.9744991355246384</v>
      </c>
      <c r="AX1817">
        <f t="shared" si="2273"/>
        <v>3.3172590815535115</v>
      </c>
      <c r="AY1817">
        <f t="shared" si="2247"/>
        <v>6.6572400539711269</v>
      </c>
      <c r="AZ1817">
        <f t="shared" si="2284"/>
        <v>1302.4566649999999</v>
      </c>
      <c r="BA1817">
        <f t="shared" si="2285"/>
        <v>3599479659.0473199</v>
      </c>
      <c r="BB1817">
        <f t="shared" si="2288"/>
        <v>0</v>
      </c>
      <c r="BC1817">
        <f t="shared" si="2289"/>
        <v>3599479659.0473199</v>
      </c>
      <c r="BD1817">
        <f t="shared" si="2304"/>
        <v>16448725521.498388</v>
      </c>
      <c r="BE1817">
        <f t="shared" si="2305"/>
        <v>21389423759.554981</v>
      </c>
      <c r="BF1817">
        <f t="shared" si="2306"/>
        <v>0.76901209244360746</v>
      </c>
      <c r="BG1817">
        <f t="shared" si="2307"/>
        <v>43.47127392336477</v>
      </c>
      <c r="BH1817">
        <f t="shared" si="2248"/>
        <v>276929740</v>
      </c>
      <c r="BI1817">
        <f t="shared" si="2249"/>
        <v>0.7814742853581037</v>
      </c>
      <c r="BJ1817">
        <f t="shared" si="2290"/>
        <v>-386.99950000000172</v>
      </c>
      <c r="BK1817">
        <f t="shared" si="2250"/>
        <v>-2.1948234280403591E-3</v>
      </c>
      <c r="BL1817">
        <f t="shared" si="2251"/>
        <v>0.99780517657195966</v>
      </c>
      <c r="BM1817">
        <f t="shared" si="2252"/>
        <v>22.329251057419839</v>
      </c>
      <c r="BN1817">
        <f t="shared" si="2253"/>
        <v>1301.3099975</v>
      </c>
      <c r="BO1817">
        <f t="shared" si="2292"/>
        <v>1301.6559814</v>
      </c>
      <c r="BP1817">
        <f t="shared" si="2254"/>
        <v>1267.8363198382356</v>
      </c>
      <c r="BQ1817">
        <f t="shared" si="2255"/>
        <v>33.819661561764406</v>
      </c>
      <c r="BR1817">
        <f t="shared" si="2256"/>
        <v>49.180053999999927</v>
      </c>
      <c r="BS1817">
        <f t="shared" si="2257"/>
        <v>40.619995000000017</v>
      </c>
      <c r="BT1817">
        <f t="shared" si="2258"/>
        <v>45.300048999999944</v>
      </c>
      <c r="BU1817">
        <f t="shared" si="2259"/>
        <v>44.449951000000056</v>
      </c>
      <c r="BV1817">
        <f t="shared" si="2260"/>
        <v>1305.1646728666667</v>
      </c>
      <c r="BW1817">
        <f t="shared" si="2261"/>
        <v>1303.8795282380952</v>
      </c>
      <c r="BX1817">
        <f t="shared" si="2262"/>
        <v>1295.5747269999999</v>
      </c>
      <c r="BY1817">
        <f t="shared" si="2263"/>
        <v>1281.0349922809526</v>
      </c>
      <c r="BZ1817">
        <f t="shared" si="2264"/>
        <v>1318.4499510000001</v>
      </c>
      <c r="CA1817">
        <f t="shared" si="2265"/>
        <v>1248.380005</v>
      </c>
      <c r="CB1817">
        <f t="shared" si="2266"/>
        <v>1305.7853189666669</v>
      </c>
      <c r="CC1817">
        <f t="shared" si="2267"/>
        <v>1294.2095767361111</v>
      </c>
      <c r="CD1817">
        <f t="shared" si="2268"/>
        <v>1269.7970166760715</v>
      </c>
      <c r="CE1817">
        <f t="shared" si="2269"/>
        <v>1253.9077704925548</v>
      </c>
      <c r="CF1817">
        <f t="shared" si="2270"/>
        <v>1307.619995</v>
      </c>
      <c r="CG1817">
        <f t="shared" si="2271"/>
        <v>1316.5699460000001</v>
      </c>
      <c r="CH1817">
        <f t="shared" si="2272"/>
        <v>1296</v>
      </c>
    </row>
    <row r="1818" spans="1:86">
      <c r="A1818" s="1">
        <v>42153</v>
      </c>
      <c r="B1818">
        <v>1308.5</v>
      </c>
      <c r="C1818">
        <v>1324.3000489999999</v>
      </c>
      <c r="D1818">
        <v>1298.619995</v>
      </c>
      <c r="E1818">
        <v>1305.150024</v>
      </c>
      <c r="F1818">
        <v>4423532</v>
      </c>
      <c r="G1818">
        <f t="shared" si="2286"/>
        <v>-2173864.4375853618</v>
      </c>
      <c r="H1818">
        <f t="shared" si="2314"/>
        <v>46806700.318028897</v>
      </c>
      <c r="I1818">
        <f t="shared" si="2287"/>
        <v>1309.142517</v>
      </c>
      <c r="J1818">
        <f t="shared" si="2294"/>
        <v>1309.142517</v>
      </c>
      <c r="K1818">
        <f t="shared" si="2295"/>
        <v>1257.1050110000001</v>
      </c>
      <c r="L1818">
        <f t="shared" si="2296"/>
        <v>1</v>
      </c>
      <c r="M1818">
        <f t="shared" si="2297"/>
        <v>10</v>
      </c>
      <c r="N1818">
        <f t="shared" si="2298"/>
        <v>90</v>
      </c>
      <c r="O1818">
        <f t="shared" si="2299"/>
        <v>0</v>
      </c>
      <c r="P1818">
        <f t="shared" si="2274"/>
        <v>25.680053999999927</v>
      </c>
      <c r="Q1818">
        <f t="shared" si="2275"/>
        <v>19.150024999999914</v>
      </c>
      <c r="R1818">
        <f t="shared" si="2276"/>
        <v>6.5300290000000132</v>
      </c>
      <c r="S1818">
        <f t="shared" si="2277"/>
        <v>25.680053999999927</v>
      </c>
      <c r="T1818">
        <f t="shared" si="2313"/>
        <v>25.078140738900323</v>
      </c>
      <c r="U1818">
        <f t="shared" si="2278"/>
        <v>-0.75</v>
      </c>
      <c r="V1818">
        <f t="shared" si="2279"/>
        <v>-5.5600589999999102</v>
      </c>
      <c r="W1818">
        <f t="shared" si="2280"/>
        <v>0</v>
      </c>
      <c r="X1818">
        <f t="shared" si="2281"/>
        <v>0</v>
      </c>
      <c r="Y1818">
        <f t="shared" si="2311"/>
        <v>5.9111911910892321</v>
      </c>
      <c r="Z1818">
        <f t="shared" si="2312"/>
        <v>2.9898126329834391</v>
      </c>
      <c r="AA1818">
        <f t="shared" si="2308"/>
        <v>23.57109026794798</v>
      </c>
      <c r="AB1818">
        <f t="shared" si="2309"/>
        <v>11.921986817570362</v>
      </c>
      <c r="AC1818">
        <f t="shared" si="2310"/>
        <v>32.820776351145419</v>
      </c>
      <c r="AD1818">
        <f t="shared" si="2238"/>
        <v>18.589258551725823</v>
      </c>
      <c r="AE1818">
        <f t="shared" si="2291"/>
        <v>1304.4900146</v>
      </c>
      <c r="AF1818">
        <f t="shared" si="2293"/>
        <v>1305.2333373333333</v>
      </c>
      <c r="AG1818">
        <f t="shared" si="2315"/>
        <v>1273.7024962499997</v>
      </c>
      <c r="AH1818">
        <f t="shared" si="2300"/>
        <v>1290.4229980000002</v>
      </c>
      <c r="AI1818">
        <f t="shared" si="2301"/>
        <v>1329.0769889949988</v>
      </c>
      <c r="AJ1818">
        <f t="shared" si="2302"/>
        <v>1251.7690070050016</v>
      </c>
      <c r="AK1818">
        <f t="shared" si="2303"/>
        <v>0.6904981299590166</v>
      </c>
      <c r="AL1818">
        <f t="shared" si="2282"/>
        <v>-0.49143183265891638</v>
      </c>
      <c r="AM1818">
        <f t="shared" si="2283"/>
        <v>-2173864.4375853618</v>
      </c>
      <c r="AN1818">
        <f t="shared" si="2316"/>
        <v>1350533.8259752705</v>
      </c>
      <c r="AO1818">
        <f t="shared" si="2317"/>
        <v>48810590</v>
      </c>
      <c r="AP1818">
        <f t="shared" si="2239"/>
        <v>2.7668869111708554E-2</v>
      </c>
      <c r="AQ1818">
        <f t="shared" si="2240"/>
        <v>1302.2321480081059</v>
      </c>
      <c r="AR1818">
        <f t="shared" si="2241"/>
        <v>1302.655639792308</v>
      </c>
      <c r="AS1818">
        <f t="shared" si="2242"/>
        <v>1292.6181574458728</v>
      </c>
      <c r="AT1818">
        <f t="shared" si="2243"/>
        <v>1280.7801696744552</v>
      </c>
      <c r="AU1818">
        <f t="shared" si="2244"/>
        <v>1289.1648709818962</v>
      </c>
      <c r="AV1818">
        <f t="shared" si="2245"/>
        <v>1278.3841017959192</v>
      </c>
      <c r="AW1818">
        <f t="shared" si="2246"/>
        <v>10.780769185977078</v>
      </c>
      <c r="AX1818">
        <f t="shared" si="2273"/>
        <v>4.8099611024382245</v>
      </c>
      <c r="AY1818">
        <f t="shared" si="2247"/>
        <v>5.9708080835388539</v>
      </c>
      <c r="AZ1818">
        <f t="shared" si="2284"/>
        <v>1309.3566893333334</v>
      </c>
      <c r="BA1818">
        <f t="shared" si="2285"/>
        <v>5791981214.6800594</v>
      </c>
      <c r="BB1818">
        <f t="shared" si="2288"/>
        <v>5791981214.6800594</v>
      </c>
      <c r="BC1818">
        <f t="shared" si="2289"/>
        <v>0</v>
      </c>
      <c r="BD1818">
        <f t="shared" si="2304"/>
        <v>18962574512.485321</v>
      </c>
      <c r="BE1818">
        <f t="shared" si="2305"/>
        <v>21389423759.554981</v>
      </c>
      <c r="BF1818">
        <f t="shared" si="2306"/>
        <v>0.88653975561237131</v>
      </c>
      <c r="BG1818">
        <f t="shared" si="2307"/>
        <v>46.992900784356927</v>
      </c>
      <c r="BH1818">
        <f t="shared" si="2248"/>
        <v>281353272</v>
      </c>
      <c r="BI1818">
        <f t="shared" si="2249"/>
        <v>0.84331220724912592</v>
      </c>
      <c r="BJ1818">
        <f t="shared" si="2290"/>
        <v>-59.997599999996964</v>
      </c>
      <c r="BK1818">
        <f t="shared" si="2250"/>
        <v>3.0659053458519282E-4</v>
      </c>
      <c r="BL1818">
        <f t="shared" si="2251"/>
        <v>1.0003065905345851</v>
      </c>
      <c r="BM1818">
        <f t="shared" si="2252"/>
        <v>20.372442033303596</v>
      </c>
      <c r="BN1818">
        <f t="shared" si="2253"/>
        <v>1311.460022</v>
      </c>
      <c r="BO1818">
        <f t="shared" si="2292"/>
        <v>1305.5479858000001</v>
      </c>
      <c r="BP1818">
        <f t="shared" si="2254"/>
        <v>1267.2720570000001</v>
      </c>
      <c r="BQ1818">
        <f t="shared" si="2255"/>
        <v>38.275928799999974</v>
      </c>
      <c r="BR1818">
        <f t="shared" si="2256"/>
        <v>44.950072999999975</v>
      </c>
      <c r="BS1818">
        <f t="shared" si="2257"/>
        <v>50.069946000000073</v>
      </c>
      <c r="BT1818">
        <f t="shared" si="2258"/>
        <v>61.680053999999927</v>
      </c>
      <c r="BU1818">
        <f t="shared" si="2259"/>
        <v>51.449951000000056</v>
      </c>
      <c r="BV1818">
        <f t="shared" si="2260"/>
        <v>1305.1313475333334</v>
      </c>
      <c r="BW1818">
        <f t="shared" si="2261"/>
        <v>1305.1604874761904</v>
      </c>
      <c r="BX1818">
        <f t="shared" si="2262"/>
        <v>1299.1538240545456</v>
      </c>
      <c r="BY1818">
        <f t="shared" si="2263"/>
        <v>1284.3790427714284</v>
      </c>
      <c r="BZ1818">
        <f t="shared" si="2264"/>
        <v>1324.3000489999999</v>
      </c>
      <c r="CA1818">
        <f t="shared" si="2265"/>
        <v>1248.380005</v>
      </c>
      <c r="CB1818">
        <f t="shared" si="2266"/>
        <v>1303.1926807033333</v>
      </c>
      <c r="CC1818">
        <f t="shared" si="2267"/>
        <v>1305.6933220277779</v>
      </c>
      <c r="CD1818">
        <f t="shared" si="2268"/>
        <v>1275.8261634392065</v>
      </c>
      <c r="CE1818">
        <f t="shared" si="2269"/>
        <v>1258.6731453190964</v>
      </c>
      <c r="CF1818">
        <f t="shared" si="2270"/>
        <v>1304.75</v>
      </c>
      <c r="CG1818">
        <f t="shared" si="2271"/>
        <v>1311.5</v>
      </c>
      <c r="CH1818">
        <f t="shared" si="2272"/>
        <v>1291.119995</v>
      </c>
    </row>
    <row r="1819" spans="1:86">
      <c r="A1819" s="1">
        <v>42156</v>
      </c>
      <c r="B1819">
        <v>1304.719971</v>
      </c>
      <c r="C1819">
        <v>1323.5500489999999</v>
      </c>
      <c r="D1819">
        <v>1304.1800539999999</v>
      </c>
      <c r="E1819">
        <v>1308.880005</v>
      </c>
      <c r="F1819">
        <v>882264</v>
      </c>
      <c r="G1819">
        <f t="shared" si="2286"/>
        <v>-454117.5219999752</v>
      </c>
      <c r="H1819">
        <f t="shared" si="2314"/>
        <v>46352582.79602892</v>
      </c>
      <c r="I1819">
        <f t="shared" si="2287"/>
        <v>1310.3325197499998</v>
      </c>
      <c r="J1819">
        <f t="shared" si="2294"/>
        <v>1310.3325197499998</v>
      </c>
      <c r="K1819">
        <f t="shared" si="2295"/>
        <v>1257.357483</v>
      </c>
      <c r="L1819">
        <f t="shared" si="2296"/>
        <v>1</v>
      </c>
      <c r="M1819">
        <f t="shared" si="2297"/>
        <v>10</v>
      </c>
      <c r="N1819">
        <f t="shared" si="2298"/>
        <v>90</v>
      </c>
      <c r="O1819">
        <f t="shared" si="2299"/>
        <v>0</v>
      </c>
      <c r="P1819">
        <f t="shared" si="2274"/>
        <v>19.369995000000017</v>
      </c>
      <c r="Q1819">
        <f t="shared" si="2275"/>
        <v>14.670043999999962</v>
      </c>
      <c r="R1819">
        <f t="shared" si="2276"/>
        <v>4.6999510000000555</v>
      </c>
      <c r="S1819">
        <f t="shared" si="2277"/>
        <v>19.369995000000017</v>
      </c>
      <c r="T1819">
        <f t="shared" si="2313"/>
        <v>24.670416043264588</v>
      </c>
      <c r="U1819">
        <f t="shared" si="2278"/>
        <v>-8.5500489999999445</v>
      </c>
      <c r="V1819">
        <f t="shared" si="2279"/>
        <v>8.9300539999999273</v>
      </c>
      <c r="W1819">
        <f t="shared" si="2280"/>
        <v>0</v>
      </c>
      <c r="X1819">
        <f t="shared" si="2281"/>
        <v>8.9300539999999273</v>
      </c>
      <c r="Y1819">
        <f t="shared" si="2311"/>
        <v>5.4889632488685729</v>
      </c>
      <c r="Z1819">
        <f t="shared" si="2312"/>
        <v>3.4141155877703313</v>
      </c>
      <c r="AA1819">
        <f t="shared" si="2308"/>
        <v>22.249171798491606</v>
      </c>
      <c r="AB1819">
        <f t="shared" si="2309"/>
        <v>13.838905601684973</v>
      </c>
      <c r="AC1819">
        <f t="shared" si="2310"/>
        <v>23.304833071449469</v>
      </c>
      <c r="AD1819">
        <f t="shared" si="2238"/>
        <v>19.589495340664239</v>
      </c>
      <c r="AE1819">
        <f t="shared" si="2291"/>
        <v>1306.1660156</v>
      </c>
      <c r="AF1819">
        <f t="shared" si="2293"/>
        <v>1305.2216796666667</v>
      </c>
      <c r="AG1819">
        <f t="shared" si="2315"/>
        <v>1277.1074950500001</v>
      </c>
      <c r="AH1819">
        <f t="shared" si="2300"/>
        <v>1295.2910034000001</v>
      </c>
      <c r="AI1819">
        <f t="shared" si="2301"/>
        <v>1329.4996650008059</v>
      </c>
      <c r="AJ1819">
        <f t="shared" si="2302"/>
        <v>1261.0823417991944</v>
      </c>
      <c r="AK1819">
        <f t="shared" si="2303"/>
        <v>0.69861931107646402</v>
      </c>
      <c r="AL1819">
        <f t="shared" si="2282"/>
        <v>-0.51471840854888695</v>
      </c>
      <c r="AM1819">
        <f t="shared" si="2283"/>
        <v>-454117.5219999752</v>
      </c>
      <c r="AN1819">
        <f t="shared" si="2316"/>
        <v>851926.37452052906</v>
      </c>
      <c r="AO1819">
        <f t="shared" si="2317"/>
        <v>47802224</v>
      </c>
      <c r="AP1819">
        <f t="shared" si="2239"/>
        <v>1.7821898297462668E-2</v>
      </c>
      <c r="AQ1819">
        <f t="shared" si="2240"/>
        <v>1304.4924193853499</v>
      </c>
      <c r="AR1819">
        <f t="shared" si="2241"/>
        <v>1301.8845184865002</v>
      </c>
      <c r="AS1819">
        <f t="shared" si="2242"/>
        <v>1295.5452900056157</v>
      </c>
      <c r="AT1819">
        <f t="shared" si="2243"/>
        <v>1283.3091548537543</v>
      </c>
      <c r="AU1819">
        <f t="shared" si="2244"/>
        <v>1292.1221410846117</v>
      </c>
      <c r="AV1819">
        <f t="shared" si="2245"/>
        <v>1280.5188150202048</v>
      </c>
      <c r="AW1819">
        <f t="shared" si="2246"/>
        <v>11.603326064406929</v>
      </c>
      <c r="AX1819">
        <f t="shared" si="2273"/>
        <v>6.1686340948319653</v>
      </c>
      <c r="AY1819">
        <f t="shared" si="2247"/>
        <v>5.4346919695749634</v>
      </c>
      <c r="AZ1819">
        <f t="shared" si="2284"/>
        <v>1312.2033693333333</v>
      </c>
      <c r="BA1819">
        <f t="shared" si="2285"/>
        <v>1157709793.441504</v>
      </c>
      <c r="BB1819">
        <f t="shared" si="2288"/>
        <v>1157709793.441504</v>
      </c>
      <c r="BC1819">
        <f t="shared" si="2289"/>
        <v>0</v>
      </c>
      <c r="BD1819">
        <f t="shared" si="2304"/>
        <v>20120284305.926826</v>
      </c>
      <c r="BE1819">
        <f t="shared" si="2305"/>
        <v>18263698091.95562</v>
      </c>
      <c r="BF1819">
        <f t="shared" si="2306"/>
        <v>1.1016544516134414</v>
      </c>
      <c r="BG1819">
        <f t="shared" si="2307"/>
        <v>52.418438757508433</v>
      </c>
      <c r="BH1819">
        <f t="shared" si="2248"/>
        <v>282235536</v>
      </c>
      <c r="BI1819">
        <f t="shared" si="2249"/>
        <v>0.9061425672393455</v>
      </c>
      <c r="BJ1819">
        <f t="shared" si="2290"/>
        <v>272.99809999999525</v>
      </c>
      <c r="BK1819">
        <f t="shared" si="2250"/>
        <v>2.8578944423326711E-3</v>
      </c>
      <c r="BL1819">
        <f t="shared" si="2251"/>
        <v>1.0028578944423328</v>
      </c>
      <c r="BM1819">
        <f t="shared" si="2252"/>
        <v>18.029547727412325</v>
      </c>
      <c r="BN1819">
        <f t="shared" si="2253"/>
        <v>1313.8650514999999</v>
      </c>
      <c r="BO1819">
        <f t="shared" si="2292"/>
        <v>1307.1910034</v>
      </c>
      <c r="BP1819">
        <f t="shared" si="2254"/>
        <v>1266.9533816911767</v>
      </c>
      <c r="BQ1819">
        <f t="shared" si="2255"/>
        <v>40.237621708823326</v>
      </c>
      <c r="BR1819">
        <f t="shared" si="2256"/>
        <v>52.530029000000013</v>
      </c>
      <c r="BS1819">
        <f t="shared" si="2257"/>
        <v>55.800048999999944</v>
      </c>
      <c r="BT1819">
        <f t="shared" si="2258"/>
        <v>58.550048999999944</v>
      </c>
      <c r="BU1819">
        <f t="shared" si="2259"/>
        <v>45.020019999999931</v>
      </c>
      <c r="BV1819">
        <f t="shared" si="2260"/>
        <v>1306.5946776666667</v>
      </c>
      <c r="BW1819">
        <f t="shared" si="2261"/>
        <v>1306.2023925238095</v>
      </c>
      <c r="BX1819">
        <f t="shared" si="2262"/>
        <v>1302.5096435090909</v>
      </c>
      <c r="BY1819">
        <f t="shared" si="2263"/>
        <v>1287.7292816999998</v>
      </c>
      <c r="BZ1819">
        <f t="shared" si="2264"/>
        <v>1324.3000489999999</v>
      </c>
      <c r="CA1819">
        <f t="shared" si="2265"/>
        <v>1248.380005</v>
      </c>
      <c r="CB1819">
        <f t="shared" si="2266"/>
        <v>1305.5417257366666</v>
      </c>
      <c r="CC1819">
        <f t="shared" si="2267"/>
        <v>1303.5308471972223</v>
      </c>
      <c r="CD1819">
        <f t="shared" si="2268"/>
        <v>1281.9251414439286</v>
      </c>
      <c r="CE1819">
        <f t="shared" si="2269"/>
        <v>1262.7910039101851</v>
      </c>
      <c r="CF1819">
        <f t="shared" si="2270"/>
        <v>1305.150024</v>
      </c>
      <c r="CG1819">
        <f t="shared" si="2271"/>
        <v>1324.3000489999999</v>
      </c>
      <c r="CH1819">
        <f t="shared" si="2272"/>
        <v>1298.619995</v>
      </c>
    </row>
    <row r="1820" spans="1:86">
      <c r="A1820" s="1">
        <v>42157</v>
      </c>
      <c r="B1820">
        <v>1308</v>
      </c>
      <c r="C1820">
        <v>1315</v>
      </c>
      <c r="D1820">
        <v>1295.25</v>
      </c>
      <c r="E1820">
        <v>1299.9499510000001</v>
      </c>
      <c r="F1820">
        <v>3935820</v>
      </c>
      <c r="G1820">
        <f t="shared" si="2286"/>
        <v>-2062588.4916637754</v>
      </c>
      <c r="H1820">
        <f t="shared" si="2314"/>
        <v>44289994.304365143</v>
      </c>
      <c r="I1820">
        <f t="shared" si="2287"/>
        <v>1304.5499877500001</v>
      </c>
      <c r="J1820">
        <f t="shared" si="2294"/>
        <v>1310.3325197499998</v>
      </c>
      <c r="K1820">
        <f t="shared" si="2295"/>
        <v>1270.4824827500001</v>
      </c>
      <c r="L1820">
        <f t="shared" si="2296"/>
        <v>2</v>
      </c>
      <c r="M1820">
        <f t="shared" si="2297"/>
        <v>10</v>
      </c>
      <c r="N1820">
        <f t="shared" si="2298"/>
        <v>80</v>
      </c>
      <c r="O1820">
        <f t="shared" si="2299"/>
        <v>0</v>
      </c>
      <c r="P1820">
        <f t="shared" si="2274"/>
        <v>19.75</v>
      </c>
      <c r="Q1820">
        <f t="shared" si="2275"/>
        <v>15.050048999999944</v>
      </c>
      <c r="R1820">
        <f t="shared" si="2276"/>
        <v>4.6999510000000555</v>
      </c>
      <c r="S1820">
        <f t="shared" si="2277"/>
        <v>19.75</v>
      </c>
      <c r="T1820">
        <f t="shared" si="2313"/>
        <v>24.318957754459973</v>
      </c>
      <c r="U1820">
        <f t="shared" si="2278"/>
        <v>-2.1999510000000555</v>
      </c>
      <c r="V1820">
        <f t="shared" si="2279"/>
        <v>0</v>
      </c>
      <c r="W1820">
        <f t="shared" si="2280"/>
        <v>0</v>
      </c>
      <c r="X1820">
        <f t="shared" si="2281"/>
        <v>0</v>
      </c>
      <c r="Y1820">
        <f t="shared" si="2311"/>
        <v>5.096894445377961</v>
      </c>
      <c r="Z1820">
        <f t="shared" si="2312"/>
        <v>3.1702501886438794</v>
      </c>
      <c r="AA1820">
        <f t="shared" si="2308"/>
        <v>20.958523374395913</v>
      </c>
      <c r="AB1820">
        <f t="shared" si="2309"/>
        <v>13.036126879501946</v>
      </c>
      <c r="AC1820">
        <f t="shared" si="2310"/>
        <v>23.304833071449462</v>
      </c>
      <c r="AD1820">
        <f t="shared" si="2238"/>
        <v>20.589732129602663</v>
      </c>
      <c r="AE1820">
        <f t="shared" si="2291"/>
        <v>1305.2699950000001</v>
      </c>
      <c r="AF1820">
        <f t="shared" si="2293"/>
        <v>1305.1300048333333</v>
      </c>
      <c r="AG1820">
        <f t="shared" si="2315"/>
        <v>1279.1584898999999</v>
      </c>
      <c r="AH1820">
        <f t="shared" si="2300"/>
        <v>1299.6510009000003</v>
      </c>
      <c r="AI1820">
        <f t="shared" si="2301"/>
        <v>1321.9291311362858</v>
      </c>
      <c r="AJ1820">
        <f t="shared" si="2302"/>
        <v>1277.3728706637148</v>
      </c>
      <c r="AK1820">
        <f t="shared" si="2303"/>
        <v>0.50670949709039792</v>
      </c>
      <c r="AL1820">
        <f t="shared" si="2282"/>
        <v>-0.52405559493670328</v>
      </c>
      <c r="AM1820">
        <f t="shared" si="2283"/>
        <v>-2062588.4916637754</v>
      </c>
      <c r="AN1820">
        <f t="shared" si="2316"/>
        <v>-1146371.1665478572</v>
      </c>
      <c r="AO1820">
        <f t="shared" si="2317"/>
        <v>48482974</v>
      </c>
      <c r="AP1820">
        <f t="shared" si="2239"/>
        <v>-2.3644819448325451E-2</v>
      </c>
      <c r="AQ1820">
        <f t="shared" si="2240"/>
        <v>1302.9479801343309</v>
      </c>
      <c r="AR1820">
        <f t="shared" si="2241"/>
        <v>1302.9006667528477</v>
      </c>
      <c r="AS1820">
        <f t="shared" si="2242"/>
        <v>1296.338128984605</v>
      </c>
      <c r="AT1820">
        <f t="shared" si="2243"/>
        <v>1284.8068265069164</v>
      </c>
      <c r="AU1820">
        <f t="shared" si="2244"/>
        <v>1293.29631257192</v>
      </c>
      <c r="AV1820">
        <f t="shared" si="2245"/>
        <v>1281.8789945387905</v>
      </c>
      <c r="AW1820">
        <f t="shared" si="2246"/>
        <v>11.417318033129504</v>
      </c>
      <c r="AX1820">
        <f t="shared" si="2273"/>
        <v>7.218370882491473</v>
      </c>
      <c r="AY1820">
        <f t="shared" si="2247"/>
        <v>4.1989471506380314</v>
      </c>
      <c r="AZ1820">
        <f t="shared" si="2284"/>
        <v>1303.3999836666667</v>
      </c>
      <c r="BA1820">
        <f t="shared" si="2285"/>
        <v>5129947723.7149401</v>
      </c>
      <c r="BB1820">
        <f t="shared" si="2288"/>
        <v>0</v>
      </c>
      <c r="BC1820">
        <f t="shared" si="2289"/>
        <v>5129947723.7149401</v>
      </c>
      <c r="BD1820">
        <f t="shared" si="2304"/>
        <v>20120284305.926826</v>
      </c>
      <c r="BE1820">
        <f t="shared" si="2305"/>
        <v>21050621017.768684</v>
      </c>
      <c r="BF1820">
        <f t="shared" si="2306"/>
        <v>0.95580478547133751</v>
      </c>
      <c r="BG1820">
        <f t="shared" si="2307"/>
        <v>48.870152715215596</v>
      </c>
      <c r="BH1820">
        <f t="shared" si="2248"/>
        <v>278299716</v>
      </c>
      <c r="BI1820">
        <f t="shared" si="2249"/>
        <v>0.8906704986797418</v>
      </c>
      <c r="BJ1820">
        <f t="shared" si="2290"/>
        <v>-993.00539999999273</v>
      </c>
      <c r="BK1820">
        <f t="shared" si="2250"/>
        <v>-6.8226682093748747E-3</v>
      </c>
      <c r="BL1820">
        <f t="shared" si="2251"/>
        <v>0.99317733179062517</v>
      </c>
      <c r="BM1820">
        <f t="shared" si="2252"/>
        <v>11.741605592758031</v>
      </c>
      <c r="BN1820">
        <f t="shared" si="2253"/>
        <v>1305.125</v>
      </c>
      <c r="BO1820">
        <f t="shared" si="2292"/>
        <v>1307.6090088000001</v>
      </c>
      <c r="BP1820">
        <f t="shared" si="2254"/>
        <v>1266.4202934558825</v>
      </c>
      <c r="BQ1820">
        <f t="shared" si="2255"/>
        <v>41.188715344117554</v>
      </c>
      <c r="BR1820">
        <f t="shared" si="2256"/>
        <v>21.419922000000042</v>
      </c>
      <c r="BS1820">
        <f t="shared" si="2257"/>
        <v>36.800048999999944</v>
      </c>
      <c r="BT1820">
        <f t="shared" si="2258"/>
        <v>30.050048999999944</v>
      </c>
      <c r="BU1820">
        <f t="shared" si="2259"/>
        <v>48</v>
      </c>
      <c r="BV1820">
        <f t="shared" si="2260"/>
        <v>1304.5226561333334</v>
      </c>
      <c r="BW1820">
        <f t="shared" si="2261"/>
        <v>1304.6961843333333</v>
      </c>
      <c r="BX1820">
        <f t="shared" si="2262"/>
        <v>1303.3567248909092</v>
      </c>
      <c r="BY1820">
        <f t="shared" si="2263"/>
        <v>1289.904753695238</v>
      </c>
      <c r="BZ1820">
        <f t="shared" si="2264"/>
        <v>1324.3000489999999</v>
      </c>
      <c r="CA1820">
        <f t="shared" si="2265"/>
        <v>1258.4499510000001</v>
      </c>
      <c r="CB1820">
        <f t="shared" si="2266"/>
        <v>1306.3029999666667</v>
      </c>
      <c r="CC1820">
        <f t="shared" si="2267"/>
        <v>1305.4731055861109</v>
      </c>
      <c r="CD1820">
        <f t="shared" si="2268"/>
        <v>1292.2074291737699</v>
      </c>
      <c r="CE1820">
        <f t="shared" si="2269"/>
        <v>1263.3107214181794</v>
      </c>
      <c r="CF1820">
        <f t="shared" si="2270"/>
        <v>1308.880005</v>
      </c>
      <c r="CG1820">
        <f t="shared" si="2271"/>
        <v>1323.5500489999999</v>
      </c>
      <c r="CH1820">
        <f t="shared" si="2272"/>
        <v>1304.1800539999999</v>
      </c>
    </row>
    <row r="1821" spans="1:86">
      <c r="A1821" s="1">
        <v>42158</v>
      </c>
      <c r="B1821">
        <v>1302</v>
      </c>
      <c r="C1821">
        <v>1312.8000489999999</v>
      </c>
      <c r="D1821">
        <v>1295.25</v>
      </c>
      <c r="E1821">
        <v>1305.4499510000001</v>
      </c>
      <c r="F1821">
        <v>1804684</v>
      </c>
      <c r="G1821">
        <f t="shared" si="2286"/>
        <v>293052.40751477767</v>
      </c>
      <c r="H1821">
        <f t="shared" si="2314"/>
        <v>44583046.711879924</v>
      </c>
      <c r="I1821">
        <f t="shared" si="2287"/>
        <v>1303.875</v>
      </c>
      <c r="J1821">
        <f t="shared" si="2294"/>
        <v>1310.3325197499998</v>
      </c>
      <c r="K1821">
        <f t="shared" si="2295"/>
        <v>1280.0799864999999</v>
      </c>
      <c r="L1821">
        <f t="shared" si="2296"/>
        <v>3</v>
      </c>
      <c r="M1821">
        <f t="shared" si="2297"/>
        <v>10</v>
      </c>
      <c r="N1821">
        <f t="shared" si="2298"/>
        <v>70</v>
      </c>
      <c r="O1821">
        <f t="shared" si="2299"/>
        <v>0</v>
      </c>
      <c r="P1821">
        <f t="shared" si="2274"/>
        <v>17.550048999999944</v>
      </c>
      <c r="Q1821">
        <f t="shared" si="2275"/>
        <v>7.350097999999889</v>
      </c>
      <c r="R1821">
        <f t="shared" si="2276"/>
        <v>10.199951000000056</v>
      </c>
      <c r="S1821">
        <f t="shared" si="2277"/>
        <v>17.550048999999944</v>
      </c>
      <c r="T1821">
        <f t="shared" si="2313"/>
        <v>23.835464271998543</v>
      </c>
      <c r="U1821">
        <f t="shared" si="2278"/>
        <v>-1.4000249999999141</v>
      </c>
      <c r="V1821">
        <f t="shared" si="2279"/>
        <v>1</v>
      </c>
      <c r="W1821">
        <f t="shared" si="2280"/>
        <v>0</v>
      </c>
      <c r="X1821">
        <f t="shared" si="2281"/>
        <v>1</v>
      </c>
      <c r="Y1821">
        <f t="shared" si="2311"/>
        <v>4.7328305564223925</v>
      </c>
      <c r="Z1821">
        <f t="shared" si="2312"/>
        <v>3.0152323180264595</v>
      </c>
      <c r="AA1821">
        <f t="shared" si="2308"/>
        <v>19.856254958635034</v>
      </c>
      <c r="AB1821">
        <f t="shared" si="2309"/>
        <v>12.650193357335599</v>
      </c>
      <c r="AC1821">
        <f t="shared" si="2310"/>
        <v>22.168098868429901</v>
      </c>
      <c r="AD1821">
        <f t="shared" si="2238"/>
        <v>21.815084723860338</v>
      </c>
      <c r="AE1821">
        <f t="shared" si="2291"/>
        <v>1304.8359862000002</v>
      </c>
      <c r="AF1821">
        <f t="shared" si="2293"/>
        <v>1305.299987666667</v>
      </c>
      <c r="AG1821">
        <f t="shared" si="2315"/>
        <v>1282.8544859999997</v>
      </c>
      <c r="AH1821">
        <f t="shared" si="2300"/>
        <v>1302.3429931000003</v>
      </c>
      <c r="AI1821">
        <f t="shared" si="2301"/>
        <v>1319.7309414007825</v>
      </c>
      <c r="AJ1821">
        <f t="shared" si="2302"/>
        <v>1284.9550447992181</v>
      </c>
      <c r="AK1821">
        <f t="shared" si="2303"/>
        <v>0.58934228024648538</v>
      </c>
      <c r="AL1821">
        <f t="shared" si="2282"/>
        <v>0.16238433294403767</v>
      </c>
      <c r="AM1821">
        <f t="shared" si="2283"/>
        <v>293052.40751477767</v>
      </c>
      <c r="AN1821">
        <f t="shared" si="2316"/>
        <v>1708538.5421416282</v>
      </c>
      <c r="AO1821">
        <f t="shared" si="2317"/>
        <v>46893252</v>
      </c>
      <c r="AP1821">
        <f t="shared" si="2239"/>
        <v>3.6434635459737963E-2</v>
      </c>
      <c r="AQ1821">
        <f t="shared" si="2240"/>
        <v>1303.7986502286585</v>
      </c>
      <c r="AR1821">
        <f t="shared" si="2241"/>
        <v>1302.8776613382861</v>
      </c>
      <c r="AS1821">
        <f t="shared" si="2242"/>
        <v>1297.9782569473762</v>
      </c>
      <c r="AT1821">
        <f t="shared" si="2243"/>
        <v>1286.6647077112939</v>
      </c>
      <c r="AU1821">
        <f t="shared" si="2244"/>
        <v>1295.1193583361321</v>
      </c>
      <c r="AV1821">
        <f t="shared" si="2245"/>
        <v>1283.5289614910751</v>
      </c>
      <c r="AW1821">
        <f t="shared" si="2246"/>
        <v>11.590396845057057</v>
      </c>
      <c r="AX1821">
        <f t="shared" si="2273"/>
        <v>8.0927760750045898</v>
      </c>
      <c r="AY1821">
        <f t="shared" si="2247"/>
        <v>3.4976207700524675</v>
      </c>
      <c r="AZ1821">
        <f t="shared" si="2284"/>
        <v>1304.5</v>
      </c>
      <c r="BA1821">
        <f t="shared" si="2285"/>
        <v>2354210278</v>
      </c>
      <c r="BB1821">
        <f t="shared" si="2288"/>
        <v>2354210278</v>
      </c>
      <c r="BC1821">
        <f t="shared" si="2289"/>
        <v>0</v>
      </c>
      <c r="BD1821">
        <f t="shared" si="2304"/>
        <v>22474494583.926826</v>
      </c>
      <c r="BE1821">
        <f t="shared" si="2305"/>
        <v>19413383457.950436</v>
      </c>
      <c r="BF1821">
        <f t="shared" si="2306"/>
        <v>1.1576804544456036</v>
      </c>
      <c r="BG1821">
        <f t="shared" si="2307"/>
        <v>53.653934346967944</v>
      </c>
      <c r="BH1821">
        <f t="shared" si="2248"/>
        <v>280104400</v>
      </c>
      <c r="BI1821">
        <f t="shared" si="2249"/>
        <v>0.90301015347503333</v>
      </c>
      <c r="BJ1821">
        <f t="shared" si="2290"/>
        <v>450</v>
      </c>
      <c r="BK1821">
        <f t="shared" si="2250"/>
        <v>4.2309321184012261E-3</v>
      </c>
      <c r="BL1821">
        <f t="shared" si="2251"/>
        <v>1.0042309321184013</v>
      </c>
      <c r="BM1821">
        <f t="shared" si="2252"/>
        <v>9.1642534112877616</v>
      </c>
      <c r="BN1821">
        <f t="shared" si="2253"/>
        <v>1304.0250245</v>
      </c>
      <c r="BO1821">
        <f t="shared" si="2292"/>
        <v>1307.1570190999998</v>
      </c>
      <c r="BP1821">
        <f t="shared" si="2254"/>
        <v>1265.6320603235295</v>
      </c>
      <c r="BQ1821">
        <f t="shared" si="2255"/>
        <v>41.524958776470385</v>
      </c>
      <c r="BR1821">
        <f t="shared" si="2256"/>
        <v>27.699951000000056</v>
      </c>
      <c r="BS1821">
        <f t="shared" si="2257"/>
        <v>21.180053999999927</v>
      </c>
      <c r="BT1821">
        <f t="shared" si="2258"/>
        <v>22.800048999999944</v>
      </c>
      <c r="BU1821">
        <f t="shared" si="2259"/>
        <v>23.5</v>
      </c>
      <c r="BV1821">
        <f t="shared" si="2260"/>
        <v>1304.5826414666667</v>
      </c>
      <c r="BW1821">
        <f t="shared" si="2261"/>
        <v>1304.7875975238096</v>
      </c>
      <c r="BX1821">
        <f t="shared" si="2262"/>
        <v>1304.4110794545456</v>
      </c>
      <c r="BY1821">
        <f t="shared" si="2263"/>
        <v>1292.4087023714285</v>
      </c>
      <c r="BZ1821">
        <f t="shared" si="2264"/>
        <v>1324.3000489999999</v>
      </c>
      <c r="CA1821">
        <f t="shared" si="2265"/>
        <v>1269.619995</v>
      </c>
      <c r="CB1821">
        <f t="shared" si="2266"/>
        <v>1305.0957005733335</v>
      </c>
      <c r="CC1821">
        <f t="shared" si="2267"/>
        <v>1306.1358312500001</v>
      </c>
      <c r="CD1821">
        <f t="shared" si="2268"/>
        <v>1297.3159128982938</v>
      </c>
      <c r="CE1821">
        <f t="shared" si="2269"/>
        <v>1270.7891940854875</v>
      </c>
      <c r="CF1821">
        <f t="shared" si="2270"/>
        <v>1299.9499510000001</v>
      </c>
      <c r="CG1821">
        <f t="shared" si="2271"/>
        <v>1315</v>
      </c>
      <c r="CH1821">
        <f t="shared" si="2272"/>
        <v>1295.25</v>
      </c>
    </row>
    <row r="1822" spans="1:86">
      <c r="A1822" s="1">
        <v>42159</v>
      </c>
      <c r="B1822">
        <v>1308.5500489999999</v>
      </c>
      <c r="C1822">
        <v>1311.400024</v>
      </c>
      <c r="D1822">
        <v>1294.25</v>
      </c>
      <c r="E1822">
        <v>1302.8199460000001</v>
      </c>
      <c r="F1822">
        <v>4131468</v>
      </c>
      <c r="G1822">
        <f t="shared" si="2286"/>
        <v>-2440.814880231354</v>
      </c>
      <c r="H1822">
        <f t="shared" si="2314"/>
        <v>44580605.896999694</v>
      </c>
      <c r="I1822">
        <f t="shared" si="2287"/>
        <v>1304.2550047499999</v>
      </c>
      <c r="J1822">
        <f t="shared" si="2294"/>
        <v>1310.3325197499998</v>
      </c>
      <c r="K1822">
        <f t="shared" si="2295"/>
        <v>1291.9874877500001</v>
      </c>
      <c r="L1822">
        <f t="shared" si="2296"/>
        <v>4</v>
      </c>
      <c r="M1822">
        <f t="shared" si="2297"/>
        <v>10</v>
      </c>
      <c r="N1822">
        <f t="shared" si="2298"/>
        <v>60</v>
      </c>
      <c r="O1822">
        <f t="shared" si="2299"/>
        <v>0</v>
      </c>
      <c r="P1822">
        <f t="shared" si="2274"/>
        <v>17.15002400000003</v>
      </c>
      <c r="Q1822">
        <f t="shared" si="2275"/>
        <v>8.5800779999999577</v>
      </c>
      <c r="R1822">
        <f t="shared" si="2276"/>
        <v>8.5699460000000727</v>
      </c>
      <c r="S1822">
        <f t="shared" si="2277"/>
        <v>17.15002400000003</v>
      </c>
      <c r="T1822">
        <f t="shared" si="2313"/>
        <v>23.357932823998649</v>
      </c>
      <c r="U1822">
        <f t="shared" si="2278"/>
        <v>-6.9000240000000304</v>
      </c>
      <c r="V1822">
        <f t="shared" si="2279"/>
        <v>9.25</v>
      </c>
      <c r="W1822">
        <f t="shared" si="2280"/>
        <v>0</v>
      </c>
      <c r="X1822">
        <f t="shared" si="2281"/>
        <v>9.25</v>
      </c>
      <c r="Y1822">
        <f t="shared" si="2311"/>
        <v>4.3947712309636504</v>
      </c>
      <c r="Z1822">
        <f t="shared" si="2312"/>
        <v>3.4605728667388553</v>
      </c>
      <c r="AA1822">
        <f t="shared" si="2308"/>
        <v>18.81489797953494</v>
      </c>
      <c r="AB1822">
        <f t="shared" si="2309"/>
        <v>14.815407222951501</v>
      </c>
      <c r="AC1822">
        <f t="shared" si="2310"/>
        <v>11.89251995336557</v>
      </c>
      <c r="AD1822">
        <f t="shared" ref="AD1822:AD1885" si="2318">AVERAGE(AC1809:AC1822)</f>
        <v>22.217488528242246</v>
      </c>
      <c r="AE1822">
        <f t="shared" si="2291"/>
        <v>1304.4499754000001</v>
      </c>
      <c r="AF1822">
        <f t="shared" si="2293"/>
        <v>1304.4999795000001</v>
      </c>
      <c r="AG1822">
        <f t="shared" si="2315"/>
        <v>1284.3644835499997</v>
      </c>
      <c r="AH1822">
        <f t="shared" si="2300"/>
        <v>1304.8499877000002</v>
      </c>
      <c r="AI1822">
        <f t="shared" si="2301"/>
        <v>1310.7968800139497</v>
      </c>
      <c r="AJ1822">
        <f t="shared" si="2302"/>
        <v>1298.9030953860506</v>
      </c>
      <c r="AK1822">
        <f t="shared" si="2303"/>
        <v>0.32931911384722395</v>
      </c>
      <c r="AL1822">
        <f t="shared" si="2282"/>
        <v>-5.9078634524855429E-4</v>
      </c>
      <c r="AM1822">
        <f t="shared" si="2283"/>
        <v>-2440.814880231354</v>
      </c>
      <c r="AN1822">
        <f t="shared" si="2316"/>
        <v>-953120.0222476481</v>
      </c>
      <c r="AO1822">
        <f t="shared" si="2317"/>
        <v>47819692</v>
      </c>
      <c r="AP1822">
        <f t="shared" ref="AP1822:AP1885" si="2319">AN1822/AO1822</f>
        <v>-1.9931538292794693E-2</v>
      </c>
      <c r="AQ1822">
        <f t="shared" ref="AQ1822:AQ1885" si="2320">((E1822-AQ1821)*0.34)+AQ1821</f>
        <v>1303.4658907909147</v>
      </c>
      <c r="AR1822">
        <f t="shared" ref="AR1822:AR1885" si="2321">((E1823-AR1821)*0.285)+AR1821</f>
        <v>1298.6175932468745</v>
      </c>
      <c r="AS1822">
        <f t="shared" ref="AS1822:AS1885" si="2322">((E1822-AS1821)*0.18)+AS1821</f>
        <v>1298.8497609768485</v>
      </c>
      <c r="AT1822">
        <f t="shared" ref="AT1822:AT1885" si="2323">((E1822-AT1821)*0.09)+AT1821</f>
        <v>1288.1186791572775</v>
      </c>
      <c r="AU1822">
        <f t="shared" ref="AU1822:AU1885" si="2324">((E1822-AU1821)*0.15)+AU1821</f>
        <v>1296.2744464857124</v>
      </c>
      <c r="AV1822">
        <f t="shared" ref="AV1822:AV1885" si="2325">((E1822-AV1821)*0.07)+AV1821</f>
        <v>1284.8793304066999</v>
      </c>
      <c r="AW1822">
        <f t="shared" ref="AW1822:AW1885" si="2326">AU1822-AV1822</f>
        <v>11.395116079012496</v>
      </c>
      <c r="AX1822">
        <f t="shared" si="2273"/>
        <v>8.7532440758061707</v>
      </c>
      <c r="AY1822">
        <f t="shared" si="2247"/>
        <v>2.6418720032063252</v>
      </c>
      <c r="AZ1822">
        <f t="shared" si="2284"/>
        <v>1302.8233233333333</v>
      </c>
      <c r="BA1822">
        <f t="shared" si="2285"/>
        <v>5382572870.0053196</v>
      </c>
      <c r="BB1822">
        <f t="shared" si="2288"/>
        <v>0</v>
      </c>
      <c r="BC1822">
        <f t="shared" si="2289"/>
        <v>5382572870.0053196</v>
      </c>
      <c r="BD1822">
        <f t="shared" si="2304"/>
        <v>20636828273.91008</v>
      </c>
      <c r="BE1822">
        <f t="shared" si="2305"/>
        <v>24795956327.955757</v>
      </c>
      <c r="BF1822">
        <f t="shared" si="2306"/>
        <v>0.83226587436127464</v>
      </c>
      <c r="BG1822">
        <f t="shared" si="2307"/>
        <v>45.422767842107049</v>
      </c>
      <c r="BH1822">
        <f t="shared" si="2248"/>
        <v>275972932</v>
      </c>
      <c r="BI1822">
        <f t="shared" si="2249"/>
        <v>0.88686274339907289</v>
      </c>
      <c r="BJ1822">
        <f t="shared" si="2290"/>
        <v>-363.00049999999828</v>
      </c>
      <c r="BK1822">
        <f t="shared" si="2250"/>
        <v>-2.0146348758796517E-3</v>
      </c>
      <c r="BL1822">
        <f t="shared" si="2251"/>
        <v>0.99798536512412039</v>
      </c>
      <c r="BM1822">
        <f t="shared" si="2252"/>
        <v>3.134287452011236</v>
      </c>
      <c r="BN1822">
        <f t="shared" si="2253"/>
        <v>1302.825012</v>
      </c>
      <c r="BO1822">
        <f t="shared" si="2292"/>
        <v>1307.460022</v>
      </c>
      <c r="BP1822">
        <f t="shared" si="2254"/>
        <v>1265.7272069411765</v>
      </c>
      <c r="BQ1822">
        <f t="shared" si="2255"/>
        <v>41.732815058823462</v>
      </c>
      <c r="BR1822">
        <f t="shared" si="2256"/>
        <v>-6.1300049999999828</v>
      </c>
      <c r="BS1822">
        <f t="shared" si="2257"/>
        <v>24.630004999999983</v>
      </c>
      <c r="BT1822">
        <f t="shared" si="2258"/>
        <v>-2.9799809999999525</v>
      </c>
      <c r="BU1822">
        <f t="shared" si="2259"/>
        <v>33.550048999999944</v>
      </c>
      <c r="BV1822">
        <f t="shared" si="2260"/>
        <v>1303.9106280666667</v>
      </c>
      <c r="BW1822">
        <f t="shared" si="2261"/>
        <v>1304.0790141904765</v>
      </c>
      <c r="BX1822">
        <f t="shared" si="2262"/>
        <v>1304.4977981636364</v>
      </c>
      <c r="BY1822">
        <f t="shared" si="2263"/>
        <v>1294.310174752381</v>
      </c>
      <c r="BZ1822">
        <f t="shared" si="2264"/>
        <v>1324.3000489999999</v>
      </c>
      <c r="CA1822">
        <f t="shared" si="2265"/>
        <v>1269.619995</v>
      </c>
      <c r="CB1822">
        <f t="shared" si="2266"/>
        <v>1305.2264979966669</v>
      </c>
      <c r="CC1822">
        <f t="shared" si="2267"/>
        <v>1304.9964137277777</v>
      </c>
      <c r="CD1822">
        <f t="shared" si="2268"/>
        <v>1305.4868505112699</v>
      </c>
      <c r="CE1822">
        <f t="shared" si="2269"/>
        <v>1270.6788875677228</v>
      </c>
      <c r="CF1822">
        <f t="shared" si="2270"/>
        <v>1305.4499510000001</v>
      </c>
      <c r="CG1822">
        <f t="shared" si="2271"/>
        <v>1312.8000489999999</v>
      </c>
      <c r="CH1822">
        <f t="shared" si="2272"/>
        <v>1295.25</v>
      </c>
    </row>
    <row r="1823" spans="1:86">
      <c r="A1823" s="1">
        <v>42160</v>
      </c>
      <c r="B1823">
        <v>1296</v>
      </c>
      <c r="C1823">
        <v>1304.5</v>
      </c>
      <c r="D1823">
        <v>1285</v>
      </c>
      <c r="E1823">
        <v>1287.9300539999999</v>
      </c>
      <c r="F1823">
        <v>2308534</v>
      </c>
      <c r="G1823">
        <f t="shared" si="2286"/>
        <v>-1614777.1506835043</v>
      </c>
      <c r="H1823">
        <f t="shared" si="2314"/>
        <v>42965828.746316187</v>
      </c>
      <c r="I1823">
        <f t="shared" si="2287"/>
        <v>1293.3575135000001</v>
      </c>
      <c r="J1823">
        <f t="shared" si="2294"/>
        <v>1310.3325197499998</v>
      </c>
      <c r="K1823">
        <f t="shared" si="2295"/>
        <v>1293.3575135000001</v>
      </c>
      <c r="L1823">
        <f t="shared" si="2296"/>
        <v>5</v>
      </c>
      <c r="M1823">
        <f t="shared" si="2297"/>
        <v>1</v>
      </c>
      <c r="N1823">
        <f t="shared" si="2298"/>
        <v>50</v>
      </c>
      <c r="O1823">
        <f t="shared" si="2299"/>
        <v>90</v>
      </c>
      <c r="P1823">
        <f t="shared" si="2274"/>
        <v>19.5</v>
      </c>
      <c r="Q1823">
        <f t="shared" si="2275"/>
        <v>16.569946000000073</v>
      </c>
      <c r="R1823">
        <f t="shared" si="2276"/>
        <v>2.9300539999999273</v>
      </c>
      <c r="S1823">
        <f t="shared" si="2277"/>
        <v>19.5</v>
      </c>
      <c r="T1823">
        <f t="shared" si="2313"/>
        <v>23.082366193713032</v>
      </c>
      <c r="U1823">
        <f t="shared" si="2278"/>
        <v>-9.5</v>
      </c>
      <c r="V1823">
        <f t="shared" si="2279"/>
        <v>4.1800539999999273</v>
      </c>
      <c r="W1823">
        <f t="shared" si="2280"/>
        <v>0</v>
      </c>
      <c r="X1823">
        <f t="shared" si="2281"/>
        <v>4.1800539999999273</v>
      </c>
      <c r="Y1823">
        <f t="shared" si="2311"/>
        <v>4.0808590001805323</v>
      </c>
      <c r="Z1823">
        <f t="shared" si="2312"/>
        <v>3.5119643762575032</v>
      </c>
      <c r="AA1823">
        <f t="shared" si="2308"/>
        <v>17.679552286507093</v>
      </c>
      <c r="AB1823">
        <f t="shared" si="2309"/>
        <v>15.214923577523265</v>
      </c>
      <c r="AC1823">
        <f t="shared" si="2310"/>
        <v>7.4925307190526302</v>
      </c>
      <c r="AD1823">
        <f t="shared" si="2318"/>
        <v>22.434226303386513</v>
      </c>
      <c r="AE1823">
        <f t="shared" si="2291"/>
        <v>1301.0059814000001</v>
      </c>
      <c r="AF1823">
        <f t="shared" si="2293"/>
        <v>1301.6966551666667</v>
      </c>
      <c r="AG1823">
        <f t="shared" si="2315"/>
        <v>1285.5799864999997</v>
      </c>
      <c r="AH1823">
        <f t="shared" si="2300"/>
        <v>1302.7479980000001</v>
      </c>
      <c r="AI1823">
        <f t="shared" si="2301"/>
        <v>1313.9498669664256</v>
      </c>
      <c r="AJ1823">
        <f t="shared" si="2302"/>
        <v>1291.5461290335745</v>
      </c>
      <c r="AK1823">
        <f t="shared" si="2303"/>
        <v>-0.16140498716833596</v>
      </c>
      <c r="AL1823">
        <f t="shared" si="2282"/>
        <v>-0.69948164102564847</v>
      </c>
      <c r="AM1823">
        <f t="shared" si="2283"/>
        <v>-1614777.1506835043</v>
      </c>
      <c r="AN1823">
        <f t="shared" si="2316"/>
        <v>-480828.20628592931</v>
      </c>
      <c r="AO1823">
        <f t="shared" si="2317"/>
        <v>47124562</v>
      </c>
      <c r="AP1823">
        <f t="shared" si="2319"/>
        <v>-1.0203345896051604E-2</v>
      </c>
      <c r="AQ1823">
        <f t="shared" si="2320"/>
        <v>1298.1837062820036</v>
      </c>
      <c r="AR1823">
        <f t="shared" si="2321"/>
        <v>1295.7967709065153</v>
      </c>
      <c r="AS1823">
        <f t="shared" si="2322"/>
        <v>1296.8842137210158</v>
      </c>
      <c r="AT1823">
        <f t="shared" si="2323"/>
        <v>1288.1017028931226</v>
      </c>
      <c r="AU1823">
        <f t="shared" si="2324"/>
        <v>1295.0227876128556</v>
      </c>
      <c r="AV1823">
        <f t="shared" si="2325"/>
        <v>1285.0928810582309</v>
      </c>
      <c r="AW1823">
        <f t="shared" si="2326"/>
        <v>9.929906554624722</v>
      </c>
      <c r="AX1823">
        <f t="shared" si="2273"/>
        <v>8.9885765715698813</v>
      </c>
      <c r="AY1823">
        <f t="shared" si="2247"/>
        <v>0.94132998305484072</v>
      </c>
      <c r="AZ1823">
        <f t="shared" si="2284"/>
        <v>1292.4766846666666</v>
      </c>
      <c r="BA1823">
        <f t="shared" si="2285"/>
        <v>2983726370.7602787</v>
      </c>
      <c r="BB1823">
        <f t="shared" si="2288"/>
        <v>0</v>
      </c>
      <c r="BC1823">
        <f t="shared" si="2289"/>
        <v>2983726370.7602787</v>
      </c>
      <c r="BD1823">
        <f t="shared" si="2304"/>
        <v>20636828273.91008</v>
      </c>
      <c r="BE1823">
        <f t="shared" si="2305"/>
        <v>22112882486.148949</v>
      </c>
      <c r="BF1823">
        <f t="shared" si="2306"/>
        <v>0.93324912692122164</v>
      </c>
      <c r="BG1823">
        <f t="shared" si="2307"/>
        <v>48.273609123903185</v>
      </c>
      <c r="BH1823">
        <f t="shared" si="2248"/>
        <v>273664398</v>
      </c>
      <c r="BI1823">
        <f t="shared" si="2249"/>
        <v>0.77269952242267326</v>
      </c>
      <c r="BJ1823">
        <f t="shared" si="2290"/>
        <v>-1588.9892000000145</v>
      </c>
      <c r="BK1823">
        <f t="shared" si="2250"/>
        <v>-1.1428971475080674E-2</v>
      </c>
      <c r="BL1823">
        <f t="shared" si="2251"/>
        <v>0.98857102852491929</v>
      </c>
      <c r="BM1823">
        <f t="shared" si="2252"/>
        <v>5.9039033307908806</v>
      </c>
      <c r="BN1823">
        <f t="shared" si="2253"/>
        <v>1294.75</v>
      </c>
      <c r="BO1823">
        <f t="shared" si="2292"/>
        <v>1304.1180176</v>
      </c>
      <c r="BP1823">
        <f t="shared" si="2254"/>
        <v>1266.8227951764704</v>
      </c>
      <c r="BQ1823">
        <f t="shared" si="2255"/>
        <v>37.295222423529594</v>
      </c>
      <c r="BR1823">
        <f t="shared" si="2256"/>
        <v>-12.569946000000073</v>
      </c>
      <c r="BS1823">
        <f t="shared" si="2257"/>
        <v>-7.8499759999999696</v>
      </c>
      <c r="BT1823">
        <f t="shared" si="2258"/>
        <v>-13.949951000000056</v>
      </c>
      <c r="BU1823">
        <f t="shared" si="2259"/>
        <v>-14</v>
      </c>
      <c r="BV1823">
        <f t="shared" si="2260"/>
        <v>1298.4039875999999</v>
      </c>
      <c r="BW1823">
        <f t="shared" si="2261"/>
        <v>1299.3447497619045</v>
      </c>
      <c r="BX1823">
        <f t="shared" si="2262"/>
        <v>1301.4214465818184</v>
      </c>
      <c r="BY1823">
        <f t="shared" si="2263"/>
        <v>1294.6497528904761</v>
      </c>
      <c r="BZ1823">
        <f t="shared" si="2264"/>
        <v>1324.3000489999999</v>
      </c>
      <c r="CA1823">
        <f t="shared" si="2265"/>
        <v>1285</v>
      </c>
      <c r="CB1823">
        <f t="shared" si="2266"/>
        <v>1304.66717933</v>
      </c>
      <c r="CC1823">
        <f t="shared" si="2267"/>
        <v>1304.6381908583335</v>
      </c>
      <c r="CD1823">
        <f t="shared" si="2268"/>
        <v>1303.7387340476985</v>
      </c>
      <c r="CE1823">
        <f t="shared" si="2269"/>
        <v>1272.6280302258122</v>
      </c>
      <c r="CF1823">
        <f t="shared" si="2270"/>
        <v>1302.8199460000001</v>
      </c>
      <c r="CG1823">
        <f t="shared" si="2271"/>
        <v>1311.400024</v>
      </c>
      <c r="CH1823">
        <f t="shared" si="2272"/>
        <v>1294.25</v>
      </c>
    </row>
    <row r="1824" spans="1:86">
      <c r="A1824" s="1">
        <v>42163</v>
      </c>
      <c r="B1824">
        <v>1295</v>
      </c>
      <c r="C1824">
        <v>1295</v>
      </c>
      <c r="D1824">
        <v>1280.8199460000001</v>
      </c>
      <c r="E1824">
        <v>1288.719971</v>
      </c>
      <c r="F1824">
        <v>1570320</v>
      </c>
      <c r="G1824">
        <f t="shared" si="2286"/>
        <v>179400.7356191914</v>
      </c>
      <c r="H1824">
        <f t="shared" si="2314"/>
        <v>43145229.481935382</v>
      </c>
      <c r="I1824">
        <f t="shared" si="2287"/>
        <v>1289.88497925</v>
      </c>
      <c r="J1824">
        <f t="shared" si="2294"/>
        <v>1310.3325197499998</v>
      </c>
      <c r="K1824">
        <f t="shared" si="2295"/>
        <v>1289.88497925</v>
      </c>
      <c r="L1824">
        <f t="shared" si="2296"/>
        <v>6</v>
      </c>
      <c r="M1824">
        <f t="shared" si="2297"/>
        <v>1</v>
      </c>
      <c r="N1824">
        <f t="shared" si="2298"/>
        <v>40</v>
      </c>
      <c r="O1824">
        <f t="shared" si="2299"/>
        <v>90</v>
      </c>
      <c r="P1824">
        <f t="shared" si="2274"/>
        <v>14.180053999999927</v>
      </c>
      <c r="Q1824">
        <f t="shared" si="2275"/>
        <v>6.2800290000000132</v>
      </c>
      <c r="R1824">
        <f t="shared" si="2276"/>
        <v>7.9000249999999141</v>
      </c>
      <c r="S1824">
        <f t="shared" si="2277"/>
        <v>14.180053999999927</v>
      </c>
      <c r="T1824">
        <f t="shared" si="2313"/>
        <v>22.446486751304953</v>
      </c>
      <c r="U1824">
        <f t="shared" si="2278"/>
        <v>0</v>
      </c>
      <c r="V1824">
        <f t="shared" si="2279"/>
        <v>5.3199460000000727</v>
      </c>
      <c r="W1824">
        <f t="shared" si="2280"/>
        <v>0</v>
      </c>
      <c r="X1824">
        <f t="shared" si="2281"/>
        <v>5.3199460000000727</v>
      </c>
      <c r="Y1824">
        <f t="shared" si="2311"/>
        <v>3.7893690715962087</v>
      </c>
      <c r="Z1824">
        <f t="shared" si="2312"/>
        <v>3.6411059208105443</v>
      </c>
      <c r="AA1824">
        <f t="shared" si="2308"/>
        <v>16.881791407182728</v>
      </c>
      <c r="AB1824">
        <f t="shared" si="2309"/>
        <v>16.221273115708694</v>
      </c>
      <c r="AC1824">
        <f t="shared" si="2310"/>
        <v>1.9953388032013546</v>
      </c>
      <c r="AD1824">
        <f t="shared" si="2318"/>
        <v>21.905247474541728</v>
      </c>
      <c r="AE1824">
        <f t="shared" si="2291"/>
        <v>1296.9739746</v>
      </c>
      <c r="AF1824">
        <f t="shared" si="2293"/>
        <v>1298.9583130000001</v>
      </c>
      <c r="AG1824">
        <f t="shared" si="2315"/>
        <v>1286.1159850499996</v>
      </c>
      <c r="AH1824">
        <f t="shared" si="2300"/>
        <v>1301.5699951000001</v>
      </c>
      <c r="AI1824">
        <f t="shared" si="2301"/>
        <v>1315.5922603810748</v>
      </c>
      <c r="AJ1824">
        <f t="shared" si="2302"/>
        <v>1287.5477298189255</v>
      </c>
      <c r="AK1824">
        <f t="shared" si="2303"/>
        <v>4.1799279844484297E-2</v>
      </c>
      <c r="AL1824">
        <f t="shared" si="2282"/>
        <v>0.11424469892709219</v>
      </c>
      <c r="AM1824">
        <f t="shared" si="2283"/>
        <v>179400.7356191914</v>
      </c>
      <c r="AN1824">
        <f t="shared" si="2316"/>
        <v>-1919907.2386493271</v>
      </c>
      <c r="AO1824">
        <f t="shared" si="2317"/>
        <v>46121800</v>
      </c>
      <c r="AP1824">
        <f t="shared" si="2319"/>
        <v>-4.1626893110184922E-2</v>
      </c>
      <c r="AQ1824">
        <f t="shared" si="2320"/>
        <v>1294.9660362861223</v>
      </c>
      <c r="AR1824">
        <f t="shared" si="2321"/>
        <v>1291.5283758081584</v>
      </c>
      <c r="AS1824">
        <f t="shared" si="2322"/>
        <v>1295.4146500312329</v>
      </c>
      <c r="AT1824">
        <f t="shared" si="2323"/>
        <v>1288.1573470227415</v>
      </c>
      <c r="AU1824">
        <f t="shared" si="2324"/>
        <v>1294.0773651209272</v>
      </c>
      <c r="AV1824">
        <f t="shared" si="2325"/>
        <v>1285.3467773541547</v>
      </c>
      <c r="AW1824">
        <f t="shared" si="2326"/>
        <v>8.7305877667724872</v>
      </c>
      <c r="AX1824">
        <f t="shared" si="2273"/>
        <v>8.9369788106104018</v>
      </c>
      <c r="AY1824">
        <f t="shared" si="2247"/>
        <v>-0.20639104383791462</v>
      </c>
      <c r="AZ1824">
        <f t="shared" si="2284"/>
        <v>1288.1799723333334</v>
      </c>
      <c r="BA1824">
        <f t="shared" si="2285"/>
        <v>2022854774.15448</v>
      </c>
      <c r="BB1824">
        <f t="shared" si="2288"/>
        <v>0</v>
      </c>
      <c r="BC1824">
        <f t="shared" si="2289"/>
        <v>2022854774.15448</v>
      </c>
      <c r="BD1824">
        <f t="shared" si="2304"/>
        <v>20636828273.91008</v>
      </c>
      <c r="BE1824">
        <f t="shared" si="2305"/>
        <v>21675709487.682339</v>
      </c>
      <c r="BF1824">
        <f t="shared" si="2306"/>
        <v>0.95207163971437136</v>
      </c>
      <c r="BG1824">
        <f t="shared" si="2307"/>
        <v>48.772371891724177</v>
      </c>
      <c r="BH1824">
        <f t="shared" si="2248"/>
        <v>275234718</v>
      </c>
      <c r="BI1824">
        <f t="shared" si="2249"/>
        <v>0.67923986900594435</v>
      </c>
      <c r="BJ1824">
        <f t="shared" si="2290"/>
        <v>-21.008299999994051</v>
      </c>
      <c r="BK1824">
        <f t="shared" si="2250"/>
        <v>6.1332290332597481E-4</v>
      </c>
      <c r="BL1824">
        <f t="shared" si="2251"/>
        <v>1.0006133229033261</v>
      </c>
      <c r="BM1824">
        <f t="shared" si="2252"/>
        <v>7.3903827072218027</v>
      </c>
      <c r="BN1824">
        <f t="shared" si="2253"/>
        <v>1287.909973</v>
      </c>
      <c r="BO1824">
        <f t="shared" si="2292"/>
        <v>1298.9270019000001</v>
      </c>
      <c r="BP1824">
        <f t="shared" si="2254"/>
        <v>1268.6086766617645</v>
      </c>
      <c r="BQ1824">
        <f t="shared" si="2255"/>
        <v>30.318325238235502</v>
      </c>
      <c r="BR1824">
        <f t="shared" si="2256"/>
        <v>-15.710082999999941</v>
      </c>
      <c r="BS1824">
        <f t="shared" si="2257"/>
        <v>-13.630004999999983</v>
      </c>
      <c r="BT1824">
        <f t="shared" si="2258"/>
        <v>-16.619995000000017</v>
      </c>
      <c r="BU1824">
        <f t="shared" si="2259"/>
        <v>-7.5</v>
      </c>
      <c r="BV1824">
        <f t="shared" si="2260"/>
        <v>1294.3086508000001</v>
      </c>
      <c r="BW1824">
        <f t="shared" si="2261"/>
        <v>1295.637125714286</v>
      </c>
      <c r="BX1824">
        <f t="shared" si="2262"/>
        <v>1298.8708962181818</v>
      </c>
      <c r="BY1824">
        <f t="shared" si="2263"/>
        <v>1294.948799033333</v>
      </c>
      <c r="BZ1824">
        <f t="shared" si="2264"/>
        <v>1324.3000489999999</v>
      </c>
      <c r="CA1824">
        <f t="shared" si="2265"/>
        <v>1280.8199460000001</v>
      </c>
      <c r="CB1824">
        <f t="shared" si="2266"/>
        <v>1300.2802602866668</v>
      </c>
      <c r="CC1824">
        <f t="shared" si="2267"/>
        <v>1303.7157016083333</v>
      </c>
      <c r="CD1824">
        <f t="shared" si="2268"/>
        <v>1304.7463356350795</v>
      </c>
      <c r="CE1824">
        <f t="shared" si="2269"/>
        <v>1271.2854413110715</v>
      </c>
      <c r="CF1824">
        <f t="shared" si="2270"/>
        <v>1287.9300539999999</v>
      </c>
      <c r="CG1824">
        <f t="shared" si="2271"/>
        <v>1304.5</v>
      </c>
      <c r="CH1824">
        <f t="shared" si="2272"/>
        <v>1285</v>
      </c>
    </row>
    <row r="1825" spans="1:86">
      <c r="A1825" s="1">
        <v>42164</v>
      </c>
      <c r="B1825">
        <v>1292.5</v>
      </c>
      <c r="C1825">
        <v>1295</v>
      </c>
      <c r="D1825">
        <v>1275.5</v>
      </c>
      <c r="E1825">
        <v>1280.8199460000001</v>
      </c>
      <c r="F1825">
        <v>2578914</v>
      </c>
      <c r="G1825">
        <f t="shared" si="2286"/>
        <v>-1171767.0032159807</v>
      </c>
      <c r="H1825">
        <f t="shared" si="2314"/>
        <v>41973462.478719398</v>
      </c>
      <c r="I1825">
        <f t="shared" si="2287"/>
        <v>1285.9549864999999</v>
      </c>
      <c r="J1825">
        <f t="shared" si="2294"/>
        <v>1310.3325197499998</v>
      </c>
      <c r="K1825">
        <f t="shared" si="2295"/>
        <v>1285.9549864999999</v>
      </c>
      <c r="L1825">
        <f t="shared" si="2296"/>
        <v>7</v>
      </c>
      <c r="M1825">
        <f t="shared" si="2297"/>
        <v>1</v>
      </c>
      <c r="N1825">
        <f t="shared" si="2298"/>
        <v>30</v>
      </c>
      <c r="O1825">
        <f t="shared" si="2299"/>
        <v>90</v>
      </c>
      <c r="P1825">
        <f t="shared" si="2274"/>
        <v>19.5</v>
      </c>
      <c r="Q1825">
        <f t="shared" si="2275"/>
        <v>14.180053999999927</v>
      </c>
      <c r="R1825">
        <f t="shared" si="2276"/>
        <v>5.3199460000000727</v>
      </c>
      <c r="S1825">
        <f t="shared" si="2277"/>
        <v>19.5</v>
      </c>
      <c r="T1825">
        <f t="shared" si="2313"/>
        <v>22.236023411926027</v>
      </c>
      <c r="U1825">
        <f t="shared" si="2278"/>
        <v>10</v>
      </c>
      <c r="V1825">
        <f t="shared" si="2279"/>
        <v>-6.4000240000000304</v>
      </c>
      <c r="W1825">
        <f t="shared" si="2280"/>
        <v>10</v>
      </c>
      <c r="X1825">
        <f t="shared" si="2281"/>
        <v>0</v>
      </c>
      <c r="Y1825">
        <f t="shared" si="2311"/>
        <v>4.2329855664821938</v>
      </c>
      <c r="Z1825">
        <f t="shared" si="2312"/>
        <v>3.3810269264669341</v>
      </c>
      <c r="AA1825">
        <f t="shared" si="2308"/>
        <v>19.036612293778582</v>
      </c>
      <c r="AB1825">
        <f t="shared" si="2309"/>
        <v>15.205177939566122</v>
      </c>
      <c r="AC1825">
        <f t="shared" si="2310"/>
        <v>11.189351748558416</v>
      </c>
      <c r="AD1825">
        <f t="shared" si="2318"/>
        <v>21.807092270992747</v>
      </c>
      <c r="AE1825">
        <f t="shared" si="2291"/>
        <v>1293.1479736000001</v>
      </c>
      <c r="AF1825">
        <f t="shared" si="2293"/>
        <v>1294.2816364999999</v>
      </c>
      <c r="AG1825">
        <f t="shared" si="2315"/>
        <v>1287.0844847999997</v>
      </c>
      <c r="AH1825">
        <f t="shared" si="2300"/>
        <v>1299.2089843000001</v>
      </c>
      <c r="AI1825">
        <f t="shared" si="2301"/>
        <v>1317.7368086709141</v>
      </c>
      <c r="AJ1825">
        <f t="shared" si="2302"/>
        <v>1280.6811599290861</v>
      </c>
      <c r="AK1825">
        <f t="shared" si="2303"/>
        <v>3.7453418203769215E-3</v>
      </c>
      <c r="AL1825">
        <f t="shared" si="2282"/>
        <v>-0.45436451282050538</v>
      </c>
      <c r="AM1825">
        <f t="shared" si="2283"/>
        <v>-1171767.0032159807</v>
      </c>
      <c r="AN1825">
        <f t="shared" si="2316"/>
        <v>-1563783.6109488565</v>
      </c>
      <c r="AO1825">
        <f t="shared" si="2317"/>
        <v>46233328</v>
      </c>
      <c r="AP1825">
        <f t="shared" si="2319"/>
        <v>-3.3823730166014795E-2</v>
      </c>
      <c r="AQ1825">
        <f t="shared" si="2320"/>
        <v>1290.1563655888408</v>
      </c>
      <c r="AR1825">
        <f t="shared" si="2321"/>
        <v>1294.0510901278333</v>
      </c>
      <c r="AS1825">
        <f t="shared" si="2322"/>
        <v>1292.7876033056109</v>
      </c>
      <c r="AT1825">
        <f t="shared" si="2323"/>
        <v>1287.4969809306947</v>
      </c>
      <c r="AU1825">
        <f t="shared" si="2324"/>
        <v>1292.088752252788</v>
      </c>
      <c r="AV1825">
        <f t="shared" si="2325"/>
        <v>1285.0298991593638</v>
      </c>
      <c r="AW1825">
        <f t="shared" si="2326"/>
        <v>7.0588530934242044</v>
      </c>
      <c r="AX1825">
        <f t="shared" si="2273"/>
        <v>8.5613536671731616</v>
      </c>
      <c r="AY1825">
        <f t="shared" si="2247"/>
        <v>-1.5025005737489572</v>
      </c>
      <c r="AZ1825">
        <f t="shared" si="2284"/>
        <v>1283.7733153333334</v>
      </c>
      <c r="BA1825">
        <f t="shared" si="2285"/>
        <v>3310740975.7395482</v>
      </c>
      <c r="BB1825">
        <f t="shared" si="2288"/>
        <v>0</v>
      </c>
      <c r="BC1825">
        <f t="shared" si="2289"/>
        <v>3310740975.7395482</v>
      </c>
      <c r="BD1825">
        <f t="shared" si="2304"/>
        <v>18219057563.886467</v>
      </c>
      <c r="BE1825">
        <f t="shared" si="2305"/>
        <v>24986450463.421886</v>
      </c>
      <c r="BF1825">
        <f t="shared" si="2306"/>
        <v>0.72915749240003791</v>
      </c>
      <c r="BG1825">
        <f t="shared" si="2307"/>
        <v>42.168367867289007</v>
      </c>
      <c r="BH1825">
        <f t="shared" si="2248"/>
        <v>272655804</v>
      </c>
      <c r="BI1825">
        <f t="shared" si="2249"/>
        <v>0.5493143076314364</v>
      </c>
      <c r="BJ1825">
        <f t="shared" si="2290"/>
        <v>-890.00249999999141</v>
      </c>
      <c r="BK1825">
        <f t="shared" si="2250"/>
        <v>-6.130133138132236E-3</v>
      </c>
      <c r="BL1825">
        <f t="shared" si="2251"/>
        <v>0.99386986686186773</v>
      </c>
      <c r="BM1825">
        <f t="shared" si="2252"/>
        <v>9.7650208499526148</v>
      </c>
      <c r="BN1825">
        <f t="shared" si="2253"/>
        <v>1285.25</v>
      </c>
      <c r="BO1825">
        <f t="shared" si="2292"/>
        <v>1294.9520018999999</v>
      </c>
      <c r="BP1825">
        <f t="shared" si="2254"/>
        <v>1270.7263237205882</v>
      </c>
      <c r="BQ1825">
        <f t="shared" si="2255"/>
        <v>24.225678179411716</v>
      </c>
      <c r="BR1825">
        <f t="shared" si="2256"/>
        <v>-26.800048999999944</v>
      </c>
      <c r="BS1825">
        <f t="shared" si="2257"/>
        <v>-20.5</v>
      </c>
      <c r="BT1825">
        <f t="shared" si="2258"/>
        <v>-21.569946000000073</v>
      </c>
      <c r="BU1825">
        <f t="shared" si="2259"/>
        <v>-11.5</v>
      </c>
      <c r="BV1825">
        <f t="shared" si="2260"/>
        <v>1288.9239745999998</v>
      </c>
      <c r="BW1825">
        <f t="shared" si="2261"/>
        <v>1290.4547351428571</v>
      </c>
      <c r="BX1825">
        <f t="shared" si="2262"/>
        <v>1295.0981600181819</v>
      </c>
      <c r="BY1825">
        <f t="shared" si="2263"/>
        <v>1294.4444143619044</v>
      </c>
      <c r="BZ1825">
        <f t="shared" si="2264"/>
        <v>1324.3000489999999</v>
      </c>
      <c r="CA1825">
        <f t="shared" si="2265"/>
        <v>1275.5</v>
      </c>
      <c r="CB1825">
        <f t="shared" si="2266"/>
        <v>1299.5392341199999</v>
      </c>
      <c r="CC1825">
        <f t="shared" si="2267"/>
        <v>1299.2804896555556</v>
      </c>
      <c r="CD1825">
        <f t="shared" si="2268"/>
        <v>1304.5040619327781</v>
      </c>
      <c r="CE1825">
        <f t="shared" si="2269"/>
        <v>1272.9340555041188</v>
      </c>
      <c r="CF1825">
        <f t="shared" si="2270"/>
        <v>1288.719971</v>
      </c>
      <c r="CG1825">
        <f t="shared" si="2271"/>
        <v>1295</v>
      </c>
      <c r="CH1825">
        <f t="shared" si="2272"/>
        <v>1280.8199460000001</v>
      </c>
    </row>
    <row r="1826" spans="1:86">
      <c r="A1826" s="1">
        <v>42165</v>
      </c>
      <c r="B1826">
        <v>1283</v>
      </c>
      <c r="C1826">
        <v>1305</v>
      </c>
      <c r="D1826">
        <v>1281.900024</v>
      </c>
      <c r="E1826">
        <v>1300.380005</v>
      </c>
      <c r="F1826">
        <v>2763350</v>
      </c>
      <c r="G1826">
        <f t="shared" si="2286"/>
        <v>1658010.0478502605</v>
      </c>
      <c r="H1826">
        <f t="shared" si="2314"/>
        <v>43631472.526569657</v>
      </c>
      <c r="I1826">
        <f t="shared" si="2287"/>
        <v>1292.5700072499999</v>
      </c>
      <c r="J1826">
        <f t="shared" si="2294"/>
        <v>1310.3325197499998</v>
      </c>
      <c r="K1826">
        <f t="shared" si="2295"/>
        <v>1285.9549864999999</v>
      </c>
      <c r="L1826">
        <f t="shared" si="2296"/>
        <v>8</v>
      </c>
      <c r="M1826">
        <f t="shared" si="2297"/>
        <v>2</v>
      </c>
      <c r="N1826">
        <f t="shared" si="2298"/>
        <v>20</v>
      </c>
      <c r="O1826">
        <f t="shared" si="2299"/>
        <v>80</v>
      </c>
      <c r="P1826">
        <f t="shared" si="2274"/>
        <v>23.09997599999997</v>
      </c>
      <c r="Q1826">
        <f t="shared" si="2275"/>
        <v>4.6199950000000172</v>
      </c>
      <c r="R1826">
        <f t="shared" si="2276"/>
        <v>18.479980999999952</v>
      </c>
      <c r="S1826">
        <f t="shared" si="2277"/>
        <v>23.09997599999997</v>
      </c>
      <c r="T1826">
        <f t="shared" si="2313"/>
        <v>22.297734311074162</v>
      </c>
      <c r="U1826">
        <f t="shared" si="2278"/>
        <v>1.5</v>
      </c>
      <c r="V1826">
        <f t="shared" si="2279"/>
        <v>3.5200190000000475</v>
      </c>
      <c r="W1826">
        <f t="shared" si="2280"/>
        <v>0</v>
      </c>
      <c r="X1826">
        <f t="shared" si="2281"/>
        <v>3.5200190000000475</v>
      </c>
      <c r="Y1826">
        <f t="shared" si="2311"/>
        <v>3.9306294545906084</v>
      </c>
      <c r="Z1826">
        <f t="shared" si="2312"/>
        <v>3.3909549317192993</v>
      </c>
      <c r="AA1826">
        <f t="shared" si="2308"/>
        <v>17.627932056928593</v>
      </c>
      <c r="AB1826">
        <f t="shared" si="2309"/>
        <v>15.207621027375783</v>
      </c>
      <c r="AC1826">
        <f t="shared" si="2310"/>
        <v>7.3710073448092315</v>
      </c>
      <c r="AD1826">
        <f t="shared" si="2318"/>
        <v>20.476872312080783</v>
      </c>
      <c r="AE1826">
        <f t="shared" si="2291"/>
        <v>1292.1339843999999</v>
      </c>
      <c r="AF1826">
        <f t="shared" si="2293"/>
        <v>1294.3533121666667</v>
      </c>
      <c r="AG1826">
        <f t="shared" si="2315"/>
        <v>1289.2184874999998</v>
      </c>
      <c r="AH1826">
        <f t="shared" si="2300"/>
        <v>1298.4849853000001</v>
      </c>
      <c r="AI1826">
        <f t="shared" si="2301"/>
        <v>1316.1890541290888</v>
      </c>
      <c r="AJ1826">
        <f t="shared" si="2302"/>
        <v>1280.7809164709113</v>
      </c>
      <c r="AK1826">
        <f t="shared" si="2303"/>
        <v>0.55351932706244045</v>
      </c>
      <c r="AL1826">
        <f t="shared" si="2282"/>
        <v>0.60000001731603325</v>
      </c>
      <c r="AM1826">
        <f t="shared" si="2283"/>
        <v>1658010.0478502605</v>
      </c>
      <c r="AN1826">
        <f t="shared" si="2316"/>
        <v>145.63788544619456</v>
      </c>
      <c r="AO1826">
        <f t="shared" si="2317"/>
        <v>47132904</v>
      </c>
      <c r="AP1826">
        <f t="shared" si="2319"/>
        <v>3.0899408499462405E-6</v>
      </c>
      <c r="AQ1826">
        <f t="shared" si="2320"/>
        <v>1293.632402988635</v>
      </c>
      <c r="AR1826">
        <f t="shared" si="2321"/>
        <v>1291.6567862814009</v>
      </c>
      <c r="AS1826">
        <f t="shared" si="2322"/>
        <v>1294.1542356106008</v>
      </c>
      <c r="AT1826">
        <f t="shared" si="2323"/>
        <v>1288.6564530969322</v>
      </c>
      <c r="AU1826">
        <f t="shared" si="2324"/>
        <v>1293.3324401648699</v>
      </c>
      <c r="AV1826">
        <f t="shared" si="2325"/>
        <v>1286.1044065682083</v>
      </c>
      <c r="AW1826">
        <f t="shared" si="2326"/>
        <v>7.2280335966615894</v>
      </c>
      <c r="AX1826">
        <f t="shared" si="2273"/>
        <v>8.2946896530708472</v>
      </c>
      <c r="AY1826">
        <f t="shared" si="2247"/>
        <v>-1.0666560564092578</v>
      </c>
      <c r="AZ1826">
        <f t="shared" si="2284"/>
        <v>1295.7600096666667</v>
      </c>
      <c r="BA1826">
        <f t="shared" si="2285"/>
        <v>3580638422.7123837</v>
      </c>
      <c r="BB1826">
        <f t="shared" si="2288"/>
        <v>3580638422.7123837</v>
      </c>
      <c r="BC1826">
        <f t="shared" si="2289"/>
        <v>0</v>
      </c>
      <c r="BD1826">
        <f t="shared" si="2304"/>
        <v>19776877897.711258</v>
      </c>
      <c r="BE1826">
        <f t="shared" si="2305"/>
        <v>24986450463.421886</v>
      </c>
      <c r="BF1826">
        <f t="shared" si="2306"/>
        <v>0.79150409645671704</v>
      </c>
      <c r="BG1826">
        <f t="shared" si="2307"/>
        <v>44.180981669099964</v>
      </c>
      <c r="BH1826">
        <f t="shared" si="2248"/>
        <v>275419154</v>
      </c>
      <c r="BI1826">
        <f t="shared" si="2249"/>
        <v>0.56200986169922218</v>
      </c>
      <c r="BJ1826">
        <f t="shared" si="2290"/>
        <v>1856.005899999991</v>
      </c>
      <c r="BK1826">
        <f t="shared" si="2250"/>
        <v>1.5271513424729185E-2</v>
      </c>
      <c r="BL1826">
        <f t="shared" si="2251"/>
        <v>1.0152715134247292</v>
      </c>
      <c r="BM1826">
        <f t="shared" si="2252"/>
        <v>9.3308635587185105</v>
      </c>
      <c r="BN1826">
        <f t="shared" si="2253"/>
        <v>1293.450012</v>
      </c>
      <c r="BO1826">
        <f t="shared" si="2292"/>
        <v>1292.8369994</v>
      </c>
      <c r="BP1826">
        <f t="shared" si="2254"/>
        <v>1272.8825001176472</v>
      </c>
      <c r="BQ1826">
        <f t="shared" si="2255"/>
        <v>19.954499282352799</v>
      </c>
      <c r="BR1826">
        <f t="shared" si="2256"/>
        <v>-4.3699950000000172</v>
      </c>
      <c r="BS1826">
        <f t="shared" si="2257"/>
        <v>-9.2199709999999868</v>
      </c>
      <c r="BT1826">
        <f t="shared" si="2258"/>
        <v>-6.5</v>
      </c>
      <c r="BU1826">
        <f t="shared" si="2259"/>
        <v>-18.949951000000056</v>
      </c>
      <c r="BV1826">
        <f t="shared" si="2260"/>
        <v>1291.3346517333334</v>
      </c>
      <c r="BW1826">
        <f t="shared" si="2261"/>
        <v>1292.1971261428571</v>
      </c>
      <c r="BX1826">
        <f t="shared" si="2262"/>
        <v>1295.3110728727272</v>
      </c>
      <c r="BY1826">
        <f t="shared" si="2263"/>
        <v>1295.7106543809527</v>
      </c>
      <c r="BZ1826">
        <f t="shared" si="2264"/>
        <v>1324.3000489999999</v>
      </c>
      <c r="CA1826">
        <f t="shared" si="2265"/>
        <v>1275.5</v>
      </c>
      <c r="CB1826">
        <f t="shared" si="2266"/>
        <v>1294.7116133299999</v>
      </c>
      <c r="CC1826">
        <f t="shared" si="2267"/>
        <v>1298.6749137944446</v>
      </c>
      <c r="CD1826">
        <f t="shared" si="2268"/>
        <v>1302.9326980257938</v>
      </c>
      <c r="CE1826">
        <f t="shared" si="2269"/>
        <v>1275.4218671013955</v>
      </c>
      <c r="CF1826">
        <f t="shared" si="2270"/>
        <v>1280.8199460000001</v>
      </c>
      <c r="CG1826">
        <f t="shared" si="2271"/>
        <v>1295</v>
      </c>
      <c r="CH1826">
        <f t="shared" si="2272"/>
        <v>1275.5</v>
      </c>
    </row>
    <row r="1827" spans="1:86">
      <c r="A1827" s="1">
        <v>42166</v>
      </c>
      <c r="B1827">
        <v>1302.75</v>
      </c>
      <c r="C1827">
        <v>1306.5</v>
      </c>
      <c r="D1827">
        <v>1278.380005</v>
      </c>
      <c r="E1827">
        <v>1285.650024</v>
      </c>
      <c r="F1827">
        <v>1847336</v>
      </c>
      <c r="G1827">
        <f t="shared" si="2286"/>
        <v>-892131.86007151997</v>
      </c>
      <c r="H1827">
        <f t="shared" si="2314"/>
        <v>42739340.66649814</v>
      </c>
      <c r="I1827">
        <f t="shared" si="2287"/>
        <v>1293.3200072499999</v>
      </c>
      <c r="J1827">
        <f t="shared" si="2294"/>
        <v>1310.3325197499998</v>
      </c>
      <c r="K1827">
        <f t="shared" si="2295"/>
        <v>1285.9549864999999</v>
      </c>
      <c r="L1827">
        <f t="shared" si="2296"/>
        <v>9</v>
      </c>
      <c r="M1827">
        <f t="shared" si="2297"/>
        <v>3</v>
      </c>
      <c r="N1827">
        <f t="shared" si="2298"/>
        <v>10</v>
      </c>
      <c r="O1827">
        <f t="shared" si="2299"/>
        <v>70</v>
      </c>
      <c r="P1827">
        <f t="shared" si="2274"/>
        <v>28.119995000000017</v>
      </c>
      <c r="Q1827">
        <f t="shared" si="2275"/>
        <v>20.84997599999997</v>
      </c>
      <c r="R1827">
        <f t="shared" si="2276"/>
        <v>7.2700190000000475</v>
      </c>
      <c r="S1827">
        <f t="shared" si="2277"/>
        <v>28.119995000000017</v>
      </c>
      <c r="T1827">
        <f t="shared" si="2313"/>
        <v>22.713610074568866</v>
      </c>
      <c r="U1827">
        <f t="shared" si="2278"/>
        <v>-12.030029000000013</v>
      </c>
      <c r="V1827">
        <f t="shared" si="2279"/>
        <v>39.979980999999952</v>
      </c>
      <c r="W1827">
        <f t="shared" si="2280"/>
        <v>0</v>
      </c>
      <c r="X1827">
        <f t="shared" si="2281"/>
        <v>39.979980999999952</v>
      </c>
      <c r="Y1827">
        <f t="shared" si="2311"/>
        <v>3.6498702078341365</v>
      </c>
      <c r="Z1827">
        <f t="shared" si="2312"/>
        <v>6.0044567937393456</v>
      </c>
      <c r="AA1827">
        <f t="shared" si="2308"/>
        <v>16.069088955263382</v>
      </c>
      <c r="AB1827">
        <f t="shared" si="2309"/>
        <v>26.435501771962677</v>
      </c>
      <c r="AC1827">
        <f t="shared" si="2310"/>
        <v>24.388925147464487</v>
      </c>
      <c r="AD1827">
        <f t="shared" si="2318"/>
        <v>20.220165323664627</v>
      </c>
      <c r="AE1827">
        <f t="shared" si="2291"/>
        <v>1288.7</v>
      </c>
      <c r="AF1827">
        <f t="shared" si="2293"/>
        <v>1291.0533243333332</v>
      </c>
      <c r="AG1827">
        <f t="shared" si="2315"/>
        <v>1291.0199889499997</v>
      </c>
      <c r="AH1827">
        <f t="shared" si="2300"/>
        <v>1296.5749877000001</v>
      </c>
      <c r="AI1827">
        <f t="shared" si="2301"/>
        <v>1315.2574933866151</v>
      </c>
      <c r="AJ1827">
        <f t="shared" si="2302"/>
        <v>1277.892482013385</v>
      </c>
      <c r="AK1827">
        <f t="shared" si="2303"/>
        <v>0.20761513783916194</v>
      </c>
      <c r="AL1827">
        <f t="shared" si="2282"/>
        <v>-0.48292885542831404</v>
      </c>
      <c r="AM1827">
        <f t="shared" si="2283"/>
        <v>-892131.86007151997</v>
      </c>
      <c r="AN1827">
        <f t="shared" si="2316"/>
        <v>-648128.15987179091</v>
      </c>
      <c r="AO1827">
        <f t="shared" si="2317"/>
        <v>47671190</v>
      </c>
      <c r="AP1827">
        <f t="shared" si="2319"/>
        <v>-1.359580408778952E-2</v>
      </c>
      <c r="AQ1827">
        <f t="shared" si="2320"/>
        <v>1290.9183941324991</v>
      </c>
      <c r="AR1827">
        <f t="shared" si="2321"/>
        <v>1280.6111090312015</v>
      </c>
      <c r="AS1827">
        <f t="shared" si="2322"/>
        <v>1292.6234775206926</v>
      </c>
      <c r="AT1827">
        <f t="shared" si="2323"/>
        <v>1288.3858744782083</v>
      </c>
      <c r="AU1827">
        <f t="shared" si="2324"/>
        <v>1292.1800777401395</v>
      </c>
      <c r="AV1827">
        <f t="shared" si="2325"/>
        <v>1286.0725997884338</v>
      </c>
      <c r="AW1827">
        <f t="shared" si="2326"/>
        <v>6.1074779517057323</v>
      </c>
      <c r="AX1827">
        <f t="shared" si="2273"/>
        <v>7.8572473127978242</v>
      </c>
      <c r="AY1827">
        <f t="shared" si="2247"/>
        <v>-1.7497693610920919</v>
      </c>
      <c r="AZ1827">
        <f t="shared" si="2284"/>
        <v>1290.1766763333333</v>
      </c>
      <c r="BA1827">
        <f t="shared" si="2285"/>
        <v>2383389820.5509148</v>
      </c>
      <c r="BB1827">
        <f t="shared" si="2288"/>
        <v>0</v>
      </c>
      <c r="BC1827">
        <f t="shared" si="2289"/>
        <v>2383389820.5509148</v>
      </c>
      <c r="BD1827">
        <f t="shared" si="2304"/>
        <v>16284081676.874578</v>
      </c>
      <c r="BE1827">
        <f t="shared" si="2305"/>
        <v>27369840283.972801</v>
      </c>
      <c r="BF1827">
        <f t="shared" si="2306"/>
        <v>0.59496443924848885</v>
      </c>
      <c r="BG1827">
        <f t="shared" si="2307"/>
        <v>37.302677389398262</v>
      </c>
      <c r="BH1827">
        <f t="shared" si="2248"/>
        <v>273571818</v>
      </c>
      <c r="BI1827">
        <f t="shared" si="2249"/>
        <v>0.47489371538670894</v>
      </c>
      <c r="BJ1827">
        <f t="shared" si="2290"/>
        <v>-1572.9980999999952</v>
      </c>
      <c r="BK1827">
        <f t="shared" si="2250"/>
        <v>-1.1327443472956163E-2</v>
      </c>
      <c r="BL1827">
        <f t="shared" si="2251"/>
        <v>0.98867255652704389</v>
      </c>
      <c r="BM1827">
        <f t="shared" si="2252"/>
        <v>9.8465450614627592</v>
      </c>
      <c r="BN1827">
        <f t="shared" si="2253"/>
        <v>1292.4400025</v>
      </c>
      <c r="BO1827">
        <f t="shared" si="2292"/>
        <v>1290.7599975000001</v>
      </c>
      <c r="BP1827">
        <f t="shared" si="2254"/>
        <v>1274.7814707794118</v>
      </c>
      <c r="BQ1827">
        <f t="shared" si="2255"/>
        <v>15.978526720588206</v>
      </c>
      <c r="BR1827">
        <f t="shared" si="2256"/>
        <v>-19.5</v>
      </c>
      <c r="BS1827">
        <f t="shared" si="2257"/>
        <v>-20.239990000000034</v>
      </c>
      <c r="BT1827">
        <f t="shared" si="2258"/>
        <v>-17.800048999999944</v>
      </c>
      <c r="BU1827">
        <f t="shared" si="2259"/>
        <v>-5.75</v>
      </c>
      <c r="BV1827">
        <f t="shared" si="2260"/>
        <v>1289.1733316</v>
      </c>
      <c r="BW1827">
        <f t="shared" si="2261"/>
        <v>1289.7104723809523</v>
      </c>
      <c r="BX1827">
        <f t="shared" si="2262"/>
        <v>1292.9774435454547</v>
      </c>
      <c r="BY1827">
        <f t="shared" si="2263"/>
        <v>1295.3708007142857</v>
      </c>
      <c r="BZ1827">
        <f t="shared" si="2264"/>
        <v>1324.3000489999999</v>
      </c>
      <c r="CA1827">
        <f t="shared" si="2265"/>
        <v>1275.5</v>
      </c>
      <c r="CB1827">
        <f t="shared" si="2266"/>
        <v>1288.0481768333334</v>
      </c>
      <c r="CC1827">
        <f t="shared" si="2267"/>
        <v>1294.1018984972222</v>
      </c>
      <c r="CD1827">
        <f t="shared" si="2268"/>
        <v>1301.9500829548413</v>
      </c>
      <c r="CE1827">
        <f t="shared" si="2269"/>
        <v>1280.1516533949439</v>
      </c>
      <c r="CF1827">
        <f t="shared" si="2270"/>
        <v>1300.380005</v>
      </c>
      <c r="CG1827">
        <f t="shared" si="2271"/>
        <v>1305</v>
      </c>
      <c r="CH1827">
        <f t="shared" si="2272"/>
        <v>1281.900024</v>
      </c>
    </row>
    <row r="1828" spans="1:86">
      <c r="A1828" s="1">
        <v>42167</v>
      </c>
      <c r="B1828">
        <v>1285.9499510000001</v>
      </c>
      <c r="C1828">
        <v>1294.469971</v>
      </c>
      <c r="D1828">
        <v>1238.400024</v>
      </c>
      <c r="E1828">
        <v>1252.900024</v>
      </c>
      <c r="F1828">
        <v>2571456</v>
      </c>
      <c r="G1828">
        <f t="shared" si="2286"/>
        <v>-1241470.3661630347</v>
      </c>
      <c r="H1828">
        <f t="shared" si="2314"/>
        <v>41497870.300335102</v>
      </c>
      <c r="I1828">
        <f t="shared" si="2287"/>
        <v>1267.9299925</v>
      </c>
      <c r="J1828">
        <f t="shared" si="2294"/>
        <v>1310.3325197499998</v>
      </c>
      <c r="K1828">
        <f t="shared" si="2295"/>
        <v>1267.9299925</v>
      </c>
      <c r="L1828">
        <f t="shared" si="2296"/>
        <v>10</v>
      </c>
      <c r="M1828">
        <f t="shared" si="2297"/>
        <v>1</v>
      </c>
      <c r="N1828">
        <f t="shared" si="2298"/>
        <v>0</v>
      </c>
      <c r="O1828">
        <f t="shared" si="2299"/>
        <v>90</v>
      </c>
      <c r="P1828">
        <f t="shared" si="2274"/>
        <v>56.069946999999956</v>
      </c>
      <c r="Q1828">
        <f t="shared" si="2275"/>
        <v>41.569946999999956</v>
      </c>
      <c r="R1828">
        <f t="shared" si="2276"/>
        <v>14.5</v>
      </c>
      <c r="S1828">
        <f t="shared" si="2277"/>
        <v>56.069946999999956</v>
      </c>
      <c r="T1828">
        <f t="shared" si="2313"/>
        <v>25.096205569242517</v>
      </c>
      <c r="U1828">
        <f t="shared" si="2278"/>
        <v>-34.25</v>
      </c>
      <c r="V1828">
        <f t="shared" si="2279"/>
        <v>-2.0999759999999696</v>
      </c>
      <c r="W1828">
        <f t="shared" si="2280"/>
        <v>0</v>
      </c>
      <c r="X1828">
        <f t="shared" si="2281"/>
        <v>0</v>
      </c>
      <c r="Y1828">
        <f t="shared" si="2311"/>
        <v>3.3891651929888411</v>
      </c>
      <c r="Z1828">
        <f t="shared" si="2312"/>
        <v>5.5755670227579639</v>
      </c>
      <c r="AA1828">
        <f t="shared" si="2308"/>
        <v>13.504691709819847</v>
      </c>
      <c r="AB1828">
        <f t="shared" si="2309"/>
        <v>22.216772999306652</v>
      </c>
      <c r="AC1828">
        <f t="shared" si="2310"/>
        <v>24.388925147464487</v>
      </c>
      <c r="AD1828">
        <f t="shared" si="2318"/>
        <v>19.963458335248482</v>
      </c>
      <c r="AE1828">
        <f t="shared" si="2291"/>
        <v>1281.693994</v>
      </c>
      <c r="AF1828">
        <f t="shared" si="2293"/>
        <v>1282.7333373333333</v>
      </c>
      <c r="AG1828">
        <f t="shared" si="2315"/>
        <v>1290.88649285</v>
      </c>
      <c r="AH1828">
        <f t="shared" si="2300"/>
        <v>1291.3499877000002</v>
      </c>
      <c r="AI1828">
        <f t="shared" si="2301"/>
        <v>1322.5496992593733</v>
      </c>
      <c r="AJ1828">
        <f t="shared" si="2302"/>
        <v>1260.1502761406271</v>
      </c>
      <c r="AK1828">
        <f t="shared" si="2303"/>
        <v>-0.11619101232442142</v>
      </c>
      <c r="AL1828">
        <f t="shared" si="2282"/>
        <v>-0.48278888153755484</v>
      </c>
      <c r="AM1828">
        <f t="shared" si="2283"/>
        <v>-1241470.3661630347</v>
      </c>
      <c r="AN1828">
        <f t="shared" si="2316"/>
        <v>-1372031.9128787816</v>
      </c>
      <c r="AO1828">
        <f t="shared" si="2317"/>
        <v>48781192</v>
      </c>
      <c r="AP1828">
        <f t="shared" si="2319"/>
        <v>-2.8126248183496246E-2</v>
      </c>
      <c r="AQ1828">
        <f t="shared" si="2320"/>
        <v>1277.9921482874495</v>
      </c>
      <c r="AR1828">
        <f t="shared" si="2321"/>
        <v>1272.5709497973091</v>
      </c>
      <c r="AS1828">
        <f t="shared" si="2322"/>
        <v>1285.473255886968</v>
      </c>
      <c r="AT1828">
        <f t="shared" si="2323"/>
        <v>1285.1921479351695</v>
      </c>
      <c r="AU1828">
        <f t="shared" si="2324"/>
        <v>1286.2880696791185</v>
      </c>
      <c r="AV1828">
        <f t="shared" si="2325"/>
        <v>1283.7505194832434</v>
      </c>
      <c r="AW1828">
        <f t="shared" si="2326"/>
        <v>2.5375501958751556</v>
      </c>
      <c r="AX1828">
        <f t="shared" si="2273"/>
        <v>6.7933078894132901</v>
      </c>
      <c r="AY1828">
        <f t="shared" ref="AY1828:AY1891" si="2327">AW1828-AX1828</f>
        <v>-4.2557576935381345</v>
      </c>
      <c r="AZ1828">
        <f t="shared" si="2284"/>
        <v>1261.9233396666666</v>
      </c>
      <c r="BA1828">
        <f t="shared" si="2285"/>
        <v>3244980343.3258877</v>
      </c>
      <c r="BB1828">
        <f t="shared" si="2288"/>
        <v>0</v>
      </c>
      <c r="BC1828">
        <f t="shared" si="2289"/>
        <v>3244980343.3258877</v>
      </c>
      <c r="BD1828">
        <f t="shared" si="2304"/>
        <v>15002343920.660376</v>
      </c>
      <c r="BE1828">
        <f t="shared" si="2305"/>
        <v>30614820627.298691</v>
      </c>
      <c r="BF1828">
        <f t="shared" si="2306"/>
        <v>0.4900353362607342</v>
      </c>
      <c r="BG1828">
        <f t="shared" si="2307"/>
        <v>32.887497654282825</v>
      </c>
      <c r="BH1828">
        <f t="shared" ref="BH1828:BH1891" si="2328">(IF(E1828&gt;E1827,BH1827+F1828,IF(E1828&lt;E1827,BH1827-F1828,IF(E1828=E1827,BH1827))))</f>
        <v>271000362</v>
      </c>
      <c r="BI1828">
        <f t="shared" ref="BI1828:BI1891" si="2329">((AU1828-AV1828)/AV1828)*100</f>
        <v>0.19766692650660914</v>
      </c>
      <c r="BJ1828">
        <f t="shared" si="2290"/>
        <v>-3375</v>
      </c>
      <c r="BK1828">
        <f t="shared" ref="BK1828:BK1891" si="2330">((E1828-E1827)/E1827)</f>
        <v>-2.5473495421488048E-2</v>
      </c>
      <c r="BL1828">
        <f t="shared" ref="BL1828:BL1891" si="2331">E1828/E1827</f>
        <v>0.97452650457851198</v>
      </c>
      <c r="BM1828">
        <f t="shared" ref="BM1828:BM1891" si="2332">STDEV(E1819:E1828)</f>
        <v>16.443691811315805</v>
      </c>
      <c r="BN1828">
        <f t="shared" ref="BN1828:BN1891" si="2333">(C1828+D1828)/2</f>
        <v>1266.4349975</v>
      </c>
      <c r="BO1828">
        <f t="shared" si="2292"/>
        <v>1285.0969970000001</v>
      </c>
      <c r="BP1828">
        <f t="shared" ref="BP1828:BP1891" si="2334">AVERAGE(BN1795:BN1828)</f>
        <v>1275.5474996911767</v>
      </c>
      <c r="BQ1828">
        <f t="shared" ref="BQ1828:BQ1891" si="2335">BO1828-BP1828</f>
        <v>9.5494973088234474</v>
      </c>
      <c r="BR1828">
        <f t="shared" ref="BR1828:BR1891" si="2336">(E1828-E1819)</f>
        <v>-55.979980999999952</v>
      </c>
      <c r="BS1828">
        <f t="shared" ref="BS1828:BS1891" si="2337">(D1828-D1819)</f>
        <v>-65.780029999999897</v>
      </c>
      <c r="BT1828">
        <f t="shared" ref="BT1828:BT1891" si="2338">C1828-C1819</f>
        <v>-29.080077999999958</v>
      </c>
      <c r="BU1828">
        <f t="shared" ref="BU1828:BU1891" si="2339">B1828-B1819</f>
        <v>-18.770019999999931</v>
      </c>
      <c r="BV1828">
        <f t="shared" ref="BV1828:BV1891" si="2340">(E1828*5+E1827*4+E1826*3+E1825*2+E1824)/15</f>
        <v>1277.2400062666666</v>
      </c>
      <c r="BW1828">
        <f t="shared" ref="BW1828:BW1891" si="2341">(E1828*6+E1827*5+E1826*4+E1825*3+E1824*2+E1823)/21</f>
        <v>1278.8095294285715</v>
      </c>
      <c r="BX1828">
        <f t="shared" ref="BX1828:BX1891" si="2342">(E1828*10+E1827*9+E1826*8+E1825*7+E1824*6+E1823*5+E1822*4+E1821*3+E1820*2+E1819)/55</f>
        <v>1285.0365410545455</v>
      </c>
      <c r="BY1828">
        <f t="shared" ref="BY1828:BY1891" si="2343">(E1828*20+E1827*19+E1826*18+E1825*17+E1824*16+E1823*15+E1822*14+E1821*13+E1820*12+E1819*11+E1818*10+E1817*9+E1816*8+E1815*7+E1814*6+E1813*5+E1812*4+E1811*3+E1810*2+E1809)/210</f>
        <v>1291.7403278619049</v>
      </c>
      <c r="BZ1828">
        <f t="shared" ref="BZ1828:BZ1891" si="2344">MAX(C1819:C1828)</f>
        <v>1323.5500489999999</v>
      </c>
      <c r="CA1828">
        <f t="shared" ref="CA1828:CA1891" si="2345">MIN(D1819:D1828)</f>
        <v>1238.400024</v>
      </c>
      <c r="CB1828">
        <f t="shared" ref="CB1828:CB1891" si="2346">(AVERAGE(E1824:E1828)+AVERAGE(E1824:E1827)+AVERAGE(E1824:E1826)+AVERAGE(E1824:E1825)+E1824)/5</f>
        <v>1286.8099434666667</v>
      </c>
      <c r="CC1828">
        <f t="shared" ref="CC1828:CC1891" si="2347">(AVERAGE(E1823:E1828)+AVERAGE(E1823:E1827)+AVERAGE(E1823:E1826)+AVERAGE(E1823:E1825)+AVERAGE(E1823:E1824)+E1823)/6</f>
        <v>1287.1623702500001</v>
      </c>
      <c r="CD1828">
        <f t="shared" ref="CD1828:CD1891" si="2348">(AVERAGE(E1819:E1828)+AVERAGE(E1819:E1827)+AVERAGE(E1819:E1826)+AVERAGE(E1819:E1825)+AVERAGE(E1819:E1824)+AVERAGE(E1819:E1823)+AVERAGE(E1819:E1822)+AVERAGE(E1819:E1821)+AVERAGE(E1819:E1820)+E1819)/10</f>
        <v>1300.2502249578179</v>
      </c>
      <c r="CE1828">
        <f t="shared" ref="CE1828:CE1891" si="2349">(AVERAGE(E1809:E1828)+AVERAGE(E1809:E1827)+AVERAGE(E1809:E1826)+AVERAGE(E1809:E1825)+AVERAGE(E1809:E1824)+AVERAGE(E1809:E1823)+AVERAGE(E1809:E1822)+AVERAGE(E1809:E1821)+AVERAGE(E1809:E1820)+AVERAGE(E1809:E1819)+AVERAGE(E1809:E1818)+AVERAGE(E1809:E1817)+AVERAGE(E1809:E1816)+AVERAGE(E1809:E1815)+AVERAGE(E1809:E1814)+AVERAGE(E1809:E1813)+AVERAGE(E1809:E1812)+AVERAGE(E1809:E1811)+AVERAGE(E1809:E1810)+E1809)/20</f>
        <v>1284.4367393288735</v>
      </c>
      <c r="CF1828">
        <f t="shared" ref="CF1828:CF1891" si="2350">E1827</f>
        <v>1285.650024</v>
      </c>
      <c r="CG1828">
        <f t="shared" ref="CG1828:CG1891" si="2351">C1827</f>
        <v>1306.5</v>
      </c>
      <c r="CH1828">
        <f t="shared" ref="CH1828:CH1891" si="2352">D1827</f>
        <v>1278.380005</v>
      </c>
    </row>
    <row r="1829" spans="1:86">
      <c r="A1829" s="1">
        <v>42170</v>
      </c>
      <c r="B1829">
        <v>1252.650024</v>
      </c>
      <c r="C1829">
        <v>1260.219971</v>
      </c>
      <c r="D1829">
        <v>1240.5</v>
      </c>
      <c r="E1829">
        <v>1252.400024</v>
      </c>
      <c r="F1829">
        <v>2525176</v>
      </c>
      <c r="G1829">
        <f t="shared" si="2286"/>
        <v>522460.83518845914</v>
      </c>
      <c r="H1829">
        <f t="shared" si="2314"/>
        <v>42020331.135523558</v>
      </c>
      <c r="I1829">
        <f t="shared" si="2287"/>
        <v>1251.4425047499999</v>
      </c>
      <c r="J1829">
        <f t="shared" si="2294"/>
        <v>1304.5499877500001</v>
      </c>
      <c r="K1829">
        <f t="shared" si="2295"/>
        <v>1251.4425047499999</v>
      </c>
      <c r="L1829">
        <f t="shared" si="2296"/>
        <v>10</v>
      </c>
      <c r="M1829">
        <f t="shared" si="2297"/>
        <v>1</v>
      </c>
      <c r="N1829">
        <f t="shared" si="2298"/>
        <v>0</v>
      </c>
      <c r="O1829">
        <f t="shared" si="2299"/>
        <v>90</v>
      </c>
      <c r="P1829">
        <f t="shared" si="2274"/>
        <v>19.719970999999987</v>
      </c>
      <c r="Q1829">
        <f t="shared" si="2275"/>
        <v>7.8199469999999565</v>
      </c>
      <c r="R1829">
        <f t="shared" si="2276"/>
        <v>11.90002400000003</v>
      </c>
      <c r="S1829">
        <f t="shared" si="2277"/>
        <v>19.719970999999987</v>
      </c>
      <c r="T1829">
        <f t="shared" si="2313"/>
        <v>24.712188814296621</v>
      </c>
      <c r="U1829">
        <f t="shared" si="2278"/>
        <v>-0.56994699999995646</v>
      </c>
      <c r="V1829">
        <f t="shared" si="2279"/>
        <v>-6.7199709999999868</v>
      </c>
      <c r="W1829">
        <f t="shared" si="2280"/>
        <v>0</v>
      </c>
      <c r="X1829">
        <f t="shared" si="2281"/>
        <v>0</v>
      </c>
      <c r="Y1829">
        <f t="shared" si="2311"/>
        <v>3.1470819649182098</v>
      </c>
      <c r="Z1829">
        <f t="shared" si="2312"/>
        <v>5.1773122354181087</v>
      </c>
      <c r="AA1829">
        <f t="shared" si="2308"/>
        <v>12.734938165807247</v>
      </c>
      <c r="AB1829">
        <f t="shared" si="2309"/>
        <v>20.950439778215451</v>
      </c>
      <c r="AC1829">
        <f t="shared" si="2310"/>
        <v>24.388925147464477</v>
      </c>
      <c r="AD1829">
        <f t="shared" si="2318"/>
        <v>19.518887598152503</v>
      </c>
      <c r="AE1829">
        <f t="shared" si="2291"/>
        <v>1274.4300046000001</v>
      </c>
      <c r="AF1829">
        <f t="shared" si="2293"/>
        <v>1276.8116656666668</v>
      </c>
      <c r="AG1829">
        <f t="shared" si="2315"/>
        <v>1290.4964964999997</v>
      </c>
      <c r="AH1829">
        <f t="shared" si="2300"/>
        <v>1285.7019895999999</v>
      </c>
      <c r="AI1829">
        <f t="shared" si="2301"/>
        <v>1322.1676136522262</v>
      </c>
      <c r="AJ1829">
        <f t="shared" si="2302"/>
        <v>1249.2363655477736</v>
      </c>
      <c r="AK1829">
        <f t="shared" si="2303"/>
        <v>4.337864131565921E-2</v>
      </c>
      <c r="AL1829">
        <f t="shared" si="2282"/>
        <v>0.20690076065528071</v>
      </c>
      <c r="AM1829">
        <f t="shared" si="2283"/>
        <v>522460.83518845914</v>
      </c>
      <c r="AN1829">
        <f t="shared" si="2316"/>
        <v>-3806647.8752285973</v>
      </c>
      <c r="AO1829">
        <f t="shared" si="2317"/>
        <v>46798616</v>
      </c>
      <c r="AP1829">
        <f t="shared" si="2319"/>
        <v>-8.1341035282509147E-2</v>
      </c>
      <c r="AQ1829">
        <f t="shared" si="2320"/>
        <v>1269.2908260297168</v>
      </c>
      <c r="AR1829">
        <f t="shared" si="2321"/>
        <v>1267.8482291050761</v>
      </c>
      <c r="AS1829">
        <f t="shared" si="2322"/>
        <v>1279.5200741473138</v>
      </c>
      <c r="AT1829">
        <f t="shared" si="2323"/>
        <v>1282.2408567810041</v>
      </c>
      <c r="AU1829">
        <f t="shared" si="2324"/>
        <v>1281.2048628272507</v>
      </c>
      <c r="AV1829">
        <f t="shared" si="2325"/>
        <v>1281.5559847994164</v>
      </c>
      <c r="AW1829">
        <f t="shared" si="2326"/>
        <v>-0.3511219721656289</v>
      </c>
      <c r="AX1829">
        <f t="shared" ref="AX1829:AX1892" si="2353">((AW1829-AX1828)*0.2)+AX1828</f>
        <v>5.3644219170975065</v>
      </c>
      <c r="AY1829">
        <f t="shared" si="2327"/>
        <v>-5.7155438892631354</v>
      </c>
      <c r="AZ1829">
        <f t="shared" si="2284"/>
        <v>1251.0399983333334</v>
      </c>
      <c r="BA1829">
        <f t="shared" si="2285"/>
        <v>3159096178.8313737</v>
      </c>
      <c r="BB1829">
        <f t="shared" si="2288"/>
        <v>0</v>
      </c>
      <c r="BC1829">
        <f t="shared" si="2289"/>
        <v>3159096178.8313737</v>
      </c>
      <c r="BD1829">
        <f t="shared" si="2304"/>
        <v>15002343920.660376</v>
      </c>
      <c r="BE1829">
        <f t="shared" si="2305"/>
        <v>31216788716.130066</v>
      </c>
      <c r="BF1829">
        <f t="shared" si="2306"/>
        <v>0.48058575329718317</v>
      </c>
      <c r="BG1829">
        <f t="shared" si="2307"/>
        <v>32.459163694297686</v>
      </c>
      <c r="BH1829">
        <f t="shared" si="2328"/>
        <v>268475186</v>
      </c>
      <c r="BI1829">
        <f t="shared" si="2329"/>
        <v>-2.7398098587209593E-2</v>
      </c>
      <c r="BJ1829">
        <f t="shared" si="2290"/>
        <v>-150</v>
      </c>
      <c r="BK1829">
        <f t="shared" si="2330"/>
        <v>-3.9907414033220578E-4</v>
      </c>
      <c r="BL1829">
        <f t="shared" si="2331"/>
        <v>0.99960092585966775</v>
      </c>
      <c r="BM1829">
        <f t="shared" si="2332"/>
        <v>19.219071384071391</v>
      </c>
      <c r="BN1829">
        <f t="shared" si="2333"/>
        <v>1250.3599855</v>
      </c>
      <c r="BO1829">
        <f t="shared" si="2292"/>
        <v>1277.5869995</v>
      </c>
      <c r="BP1829">
        <f t="shared" si="2334"/>
        <v>1275.5139698529413</v>
      </c>
      <c r="BQ1829">
        <f t="shared" si="2335"/>
        <v>2.0730296470587746</v>
      </c>
      <c r="BR1829">
        <f t="shared" si="2336"/>
        <v>-47.549927000000025</v>
      </c>
      <c r="BS1829">
        <f t="shared" si="2337"/>
        <v>-54.75</v>
      </c>
      <c r="BT1829">
        <f t="shared" si="2338"/>
        <v>-54.780029000000013</v>
      </c>
      <c r="BU1829">
        <f t="shared" si="2339"/>
        <v>-55.34997599999997</v>
      </c>
      <c r="BV1829">
        <f t="shared" si="2340"/>
        <v>1267.4753496000001</v>
      </c>
      <c r="BW1829">
        <f t="shared" si="2341"/>
        <v>1270.1428684761904</v>
      </c>
      <c r="BX1829">
        <f t="shared" si="2342"/>
        <v>1277.9547294727274</v>
      </c>
      <c r="BY1829">
        <f t="shared" si="2343"/>
        <v>1288.0749498761904</v>
      </c>
      <c r="BZ1829">
        <f t="shared" si="2344"/>
        <v>1315</v>
      </c>
      <c r="CA1829">
        <f t="shared" si="2345"/>
        <v>1238.400024</v>
      </c>
      <c r="CB1829">
        <f t="shared" si="2346"/>
        <v>1282.9474835033332</v>
      </c>
      <c r="CC1829">
        <f t="shared" si="2347"/>
        <v>1285.1435638333332</v>
      </c>
      <c r="CD1829">
        <f t="shared" si="2348"/>
        <v>1295.9904948533335</v>
      </c>
      <c r="CE1829">
        <f t="shared" si="2349"/>
        <v>1288.4280762985502</v>
      </c>
      <c r="CF1829">
        <f t="shared" si="2350"/>
        <v>1252.900024</v>
      </c>
      <c r="CG1829">
        <f t="shared" si="2351"/>
        <v>1294.469971</v>
      </c>
      <c r="CH1829">
        <f t="shared" si="2352"/>
        <v>1238.400024</v>
      </c>
    </row>
    <row r="1830" spans="1:86">
      <c r="A1830" s="1">
        <v>42171</v>
      </c>
      <c r="B1830">
        <v>1250</v>
      </c>
      <c r="C1830">
        <v>1259.650024</v>
      </c>
      <c r="D1830">
        <v>1247.219971</v>
      </c>
      <c r="E1830">
        <v>1256</v>
      </c>
      <c r="F1830">
        <v>1267396</v>
      </c>
      <c r="G1830">
        <f t="shared" si="2286"/>
        <v>523066.78153182095</v>
      </c>
      <c r="H1830">
        <f t="shared" si="2314"/>
        <v>42543397.917055376</v>
      </c>
      <c r="I1830">
        <f t="shared" si="2287"/>
        <v>1253.21749875</v>
      </c>
      <c r="J1830">
        <f t="shared" si="2294"/>
        <v>1304.2550047499999</v>
      </c>
      <c r="K1830">
        <f t="shared" si="2295"/>
        <v>1251.4425047499999</v>
      </c>
      <c r="L1830">
        <f t="shared" si="2296"/>
        <v>9</v>
      </c>
      <c r="M1830">
        <f t="shared" si="2297"/>
        <v>2</v>
      </c>
      <c r="N1830">
        <f t="shared" si="2298"/>
        <v>10</v>
      </c>
      <c r="O1830">
        <f t="shared" si="2299"/>
        <v>80</v>
      </c>
      <c r="P1830">
        <f t="shared" si="2274"/>
        <v>12.430053000000044</v>
      </c>
      <c r="Q1830">
        <f t="shared" si="2275"/>
        <v>3.6500240000000304</v>
      </c>
      <c r="R1830">
        <f t="shared" si="2276"/>
        <v>8.7800290000000132</v>
      </c>
      <c r="S1830">
        <f t="shared" si="2277"/>
        <v>12.430053000000044</v>
      </c>
      <c r="T1830">
        <f t="shared" si="2313"/>
        <v>23.83489339898972</v>
      </c>
      <c r="U1830">
        <f t="shared" si="2278"/>
        <v>4.9199220000000423</v>
      </c>
      <c r="V1830">
        <f t="shared" si="2279"/>
        <v>-3.6800530000000435</v>
      </c>
      <c r="W1830">
        <f t="shared" si="2280"/>
        <v>4.9199220000000423</v>
      </c>
      <c r="X1830">
        <f t="shared" si="2281"/>
        <v>0</v>
      </c>
      <c r="Y1830">
        <f t="shared" si="2311"/>
        <v>3.2737133959954834</v>
      </c>
      <c r="Z1830">
        <f t="shared" si="2312"/>
        <v>4.8075042186025296</v>
      </c>
      <c r="AA1830">
        <f t="shared" si="2308"/>
        <v>13.734961349289044</v>
      </c>
      <c r="AB1830">
        <f t="shared" si="2309"/>
        <v>20.170026096304266</v>
      </c>
      <c r="AC1830">
        <f t="shared" si="2310"/>
        <v>18.979699542261883</v>
      </c>
      <c r="AD1830">
        <f t="shared" si="2318"/>
        <v>19.036181519090157</v>
      </c>
      <c r="AE1830">
        <f t="shared" si="2291"/>
        <v>1269.4660154000001</v>
      </c>
      <c r="AF1830">
        <f t="shared" si="2293"/>
        <v>1271.3583371666666</v>
      </c>
      <c r="AG1830">
        <f t="shared" si="2315"/>
        <v>1290.4789976999998</v>
      </c>
      <c r="AH1830">
        <f t="shared" si="2300"/>
        <v>1281.3069945000002</v>
      </c>
      <c r="AI1830">
        <f t="shared" si="2301"/>
        <v>1320.3474776252945</v>
      </c>
      <c r="AJ1830">
        <f t="shared" si="2302"/>
        <v>1242.2665113747059</v>
      </c>
      <c r="AK1830">
        <f t="shared" si="2303"/>
        <v>0.1758877903895118</v>
      </c>
      <c r="AL1830">
        <f t="shared" si="2282"/>
        <v>0.41270982513107263</v>
      </c>
      <c r="AM1830">
        <f t="shared" si="2283"/>
        <v>523066.78153182095</v>
      </c>
      <c r="AN1830">
        <f t="shared" si="2316"/>
        <v>-3203475.4908210789</v>
      </c>
      <c r="AO1830">
        <f t="shared" si="2317"/>
        <v>46108290</v>
      </c>
      <c r="AP1830">
        <f t="shared" si="2319"/>
        <v>-6.9477213117664499E-2</v>
      </c>
      <c r="AQ1830">
        <f t="shared" si="2320"/>
        <v>1264.7719451796131</v>
      </c>
      <c r="AR1830">
        <f t="shared" si="2321"/>
        <v>1264.7279906501294</v>
      </c>
      <c r="AS1830">
        <f t="shared" si="2322"/>
        <v>1275.2864608007974</v>
      </c>
      <c r="AT1830">
        <f t="shared" si="2323"/>
        <v>1279.8791796707137</v>
      </c>
      <c r="AU1830">
        <f t="shared" si="2324"/>
        <v>1277.4241334031631</v>
      </c>
      <c r="AV1830">
        <f t="shared" si="2325"/>
        <v>1279.7670658634572</v>
      </c>
      <c r="AW1830">
        <f t="shared" si="2326"/>
        <v>-2.3429324602941506</v>
      </c>
      <c r="AX1830">
        <f t="shared" si="2353"/>
        <v>3.822951041619175</v>
      </c>
      <c r="AY1830">
        <f t="shared" si="2327"/>
        <v>-6.165883501913326</v>
      </c>
      <c r="AZ1830">
        <f t="shared" si="2284"/>
        <v>1254.2899983333334</v>
      </c>
      <c r="BA1830">
        <f t="shared" si="2285"/>
        <v>1589682126.7276735</v>
      </c>
      <c r="BB1830">
        <f t="shared" si="2288"/>
        <v>1589682126.7276735</v>
      </c>
      <c r="BC1830">
        <f t="shared" si="2289"/>
        <v>0</v>
      </c>
      <c r="BD1830">
        <f t="shared" si="2304"/>
        <v>14474221835.561619</v>
      </c>
      <c r="BE1830">
        <f t="shared" si="2305"/>
        <v>31216788716.130066</v>
      </c>
      <c r="BF1830">
        <f t="shared" si="2306"/>
        <v>0.46366786690274214</v>
      </c>
      <c r="BG1830">
        <f t="shared" si="2307"/>
        <v>31.678489183745398</v>
      </c>
      <c r="BH1830">
        <f t="shared" si="2328"/>
        <v>269742582</v>
      </c>
      <c r="BI1830">
        <f t="shared" si="2329"/>
        <v>-0.18307491439572068</v>
      </c>
      <c r="BJ1830">
        <f t="shared" si="2290"/>
        <v>259.99759999999696</v>
      </c>
      <c r="BK1830">
        <f t="shared" si="2330"/>
        <v>2.8744617781961729E-3</v>
      </c>
      <c r="BL1830">
        <f t="shared" si="2331"/>
        <v>1.0028744617781962</v>
      </c>
      <c r="BM1830">
        <f t="shared" si="2332"/>
        <v>20.576141271546803</v>
      </c>
      <c r="BN1830">
        <f t="shared" si="2333"/>
        <v>1253.4349975</v>
      </c>
      <c r="BO1830">
        <f t="shared" si="2292"/>
        <v>1271.2239989999998</v>
      </c>
      <c r="BP1830">
        <f t="shared" si="2334"/>
        <v>1275.8716161176471</v>
      </c>
      <c r="BQ1830">
        <f t="shared" si="2335"/>
        <v>-4.6476171176473144</v>
      </c>
      <c r="BR1830">
        <f t="shared" si="2336"/>
        <v>-49.449951000000056</v>
      </c>
      <c r="BS1830">
        <f t="shared" si="2337"/>
        <v>-48.030029000000013</v>
      </c>
      <c r="BT1830">
        <f t="shared" si="2338"/>
        <v>-53.150024999999914</v>
      </c>
      <c r="BU1830">
        <f t="shared" si="2339"/>
        <v>-52</v>
      </c>
      <c r="BV1830">
        <f t="shared" si="2340"/>
        <v>1261.3320147333332</v>
      </c>
      <c r="BW1830">
        <f t="shared" si="2341"/>
        <v>1264.1966782857141</v>
      </c>
      <c r="BX1830">
        <f t="shared" si="2342"/>
        <v>1272.5543677272731</v>
      </c>
      <c r="BY1830">
        <f t="shared" si="2343"/>
        <v>1284.7895692571428</v>
      </c>
      <c r="BZ1830">
        <f t="shared" si="2344"/>
        <v>1312.8000489999999</v>
      </c>
      <c r="CA1830">
        <f t="shared" si="2345"/>
        <v>1238.400024</v>
      </c>
      <c r="CB1830">
        <f t="shared" si="2346"/>
        <v>1283.06738103</v>
      </c>
      <c r="CC1830">
        <f t="shared" si="2347"/>
        <v>1281.015959113889</v>
      </c>
      <c r="CD1830">
        <f t="shared" si="2348"/>
        <v>1293.8669085455163</v>
      </c>
      <c r="CE1830">
        <f t="shared" si="2349"/>
        <v>1294.507579975008</v>
      </c>
      <c r="CF1830">
        <f t="shared" si="2350"/>
        <v>1252.400024</v>
      </c>
      <c r="CG1830">
        <f t="shared" si="2351"/>
        <v>1260.219971</v>
      </c>
      <c r="CH1830">
        <f t="shared" si="2352"/>
        <v>1240.5</v>
      </c>
    </row>
    <row r="1831" spans="1:86">
      <c r="A1831" s="1">
        <v>42172</v>
      </c>
      <c r="B1831">
        <v>1260.5</v>
      </c>
      <c r="C1831">
        <v>1264.5699460000001</v>
      </c>
      <c r="D1831">
        <v>1250.900024</v>
      </c>
      <c r="E1831">
        <v>1256.900024</v>
      </c>
      <c r="F1831">
        <v>1975720</v>
      </c>
      <c r="G1831">
        <f t="shared" si="2286"/>
        <v>-241354.58079717451</v>
      </c>
      <c r="H1831">
        <f t="shared" si="2314"/>
        <v>42302043.336258203</v>
      </c>
      <c r="I1831">
        <f t="shared" si="2287"/>
        <v>1258.2174985000001</v>
      </c>
      <c r="J1831">
        <f t="shared" si="2294"/>
        <v>1304.2550047499999</v>
      </c>
      <c r="K1831">
        <f t="shared" si="2295"/>
        <v>1251.4425047499999</v>
      </c>
      <c r="L1831">
        <f t="shared" si="2296"/>
        <v>10</v>
      </c>
      <c r="M1831">
        <f t="shared" si="2297"/>
        <v>3</v>
      </c>
      <c r="N1831">
        <f t="shared" si="2298"/>
        <v>0</v>
      </c>
      <c r="O1831">
        <f t="shared" si="2299"/>
        <v>70</v>
      </c>
      <c r="P1831">
        <f t="shared" si="2274"/>
        <v>13.669922000000042</v>
      </c>
      <c r="Q1831">
        <f t="shared" si="2275"/>
        <v>7.6699220000000423</v>
      </c>
      <c r="R1831">
        <f t="shared" si="2276"/>
        <v>6</v>
      </c>
      <c r="S1831">
        <f t="shared" si="2277"/>
        <v>13.669922000000042</v>
      </c>
      <c r="T1831">
        <f t="shared" si="2313"/>
        <v>23.108824013347601</v>
      </c>
      <c r="U1831">
        <f t="shared" si="2278"/>
        <v>8.5800779999999577</v>
      </c>
      <c r="V1831">
        <f t="shared" si="2279"/>
        <v>-3.0999759999999696</v>
      </c>
      <c r="W1831">
        <f t="shared" si="2280"/>
        <v>8.5800779999999577</v>
      </c>
      <c r="X1831">
        <f t="shared" si="2281"/>
        <v>0</v>
      </c>
      <c r="Y1831">
        <f t="shared" si="2311"/>
        <v>3.6527394391386601</v>
      </c>
      <c r="Z1831">
        <f t="shared" si="2312"/>
        <v>4.4641110601309206</v>
      </c>
      <c r="AA1831">
        <f t="shared" si="2308"/>
        <v>15.806686818112626</v>
      </c>
      <c r="AB1831">
        <f t="shared" si="2309"/>
        <v>19.317776869789917</v>
      </c>
      <c r="AC1831">
        <f t="shared" si="2310"/>
        <v>9.9961385400072871</v>
      </c>
      <c r="AD1831">
        <f t="shared" si="2318"/>
        <v>17.405850246866006</v>
      </c>
      <c r="AE1831">
        <f t="shared" si="2291"/>
        <v>1260.7700192</v>
      </c>
      <c r="AF1831">
        <f t="shared" si="2293"/>
        <v>1267.3716835000002</v>
      </c>
      <c r="AG1831">
        <f t="shared" si="2315"/>
        <v>1289.3974974499997</v>
      </c>
      <c r="AH1831">
        <f t="shared" si="2300"/>
        <v>1276.4520018000001</v>
      </c>
      <c r="AI1831">
        <f t="shared" si="2301"/>
        <v>1314.3334306320633</v>
      </c>
      <c r="AJ1831">
        <f t="shared" si="2302"/>
        <v>1238.5705729679369</v>
      </c>
      <c r="AK1831">
        <f t="shared" si="2303"/>
        <v>0.2419318858499464</v>
      </c>
      <c r="AL1831">
        <f t="shared" si="2282"/>
        <v>-0.12216031664262877</v>
      </c>
      <c r="AM1831">
        <f t="shared" si="2283"/>
        <v>-241354.58079717451</v>
      </c>
      <c r="AN1831">
        <f t="shared" si="2316"/>
        <v>-4423110.6489383979</v>
      </c>
      <c r="AO1831">
        <f t="shared" si="2317"/>
        <v>46186196</v>
      </c>
      <c r="AP1831">
        <f t="shared" si="2319"/>
        <v>-9.5766939735378892E-2</v>
      </c>
      <c r="AQ1831">
        <f t="shared" si="2320"/>
        <v>1262.0954919785447</v>
      </c>
      <c r="AR1831">
        <f t="shared" si="2321"/>
        <v>1264.8140715798424</v>
      </c>
      <c r="AS1831">
        <f t="shared" si="2322"/>
        <v>1271.9769021766538</v>
      </c>
      <c r="AT1831">
        <f t="shared" si="2323"/>
        <v>1277.8110556603494</v>
      </c>
      <c r="AU1831">
        <f t="shared" si="2324"/>
        <v>1274.3455169926885</v>
      </c>
      <c r="AV1831">
        <f t="shared" si="2325"/>
        <v>1278.1663729330153</v>
      </c>
      <c r="AW1831">
        <f t="shared" si="2326"/>
        <v>-3.8208559403267373</v>
      </c>
      <c r="AX1831">
        <f t="shared" si="2353"/>
        <v>2.2941896452299924</v>
      </c>
      <c r="AY1831">
        <f t="shared" si="2327"/>
        <v>-6.1150455855567296</v>
      </c>
      <c r="AZ1831">
        <f t="shared" si="2284"/>
        <v>1257.4566646666667</v>
      </c>
      <c r="BA1831">
        <f t="shared" si="2285"/>
        <v>2484382281.5152268</v>
      </c>
      <c r="BB1831">
        <f t="shared" si="2288"/>
        <v>2484382281.5152268</v>
      </c>
      <c r="BC1831">
        <f t="shared" si="2289"/>
        <v>0</v>
      </c>
      <c r="BD1831">
        <f t="shared" si="2304"/>
        <v>16958604117.076845</v>
      </c>
      <c r="BE1831">
        <f t="shared" si="2305"/>
        <v>27617309057.082748</v>
      </c>
      <c r="BF1831">
        <f t="shared" si="2306"/>
        <v>0.61405707855261271</v>
      </c>
      <c r="BG1831">
        <f t="shared" si="2307"/>
        <v>38.044322391824046</v>
      </c>
      <c r="BH1831">
        <f t="shared" si="2328"/>
        <v>271718302</v>
      </c>
      <c r="BI1831">
        <f t="shared" si="2329"/>
        <v>-0.29893259760534918</v>
      </c>
      <c r="BJ1831">
        <f t="shared" si="2290"/>
        <v>-9.9975999999969645</v>
      </c>
      <c r="BK1831">
        <f t="shared" si="2330"/>
        <v>7.1657961783441911E-4</v>
      </c>
      <c r="BL1831">
        <f t="shared" si="2331"/>
        <v>1.0007165796178343</v>
      </c>
      <c r="BM1831">
        <f t="shared" si="2332"/>
        <v>19.965266021814315</v>
      </c>
      <c r="BN1831">
        <f t="shared" si="2333"/>
        <v>1257.7349850000001</v>
      </c>
      <c r="BO1831">
        <f t="shared" si="2292"/>
        <v>1264.0809936000001</v>
      </c>
      <c r="BP1831">
        <f t="shared" si="2334"/>
        <v>1276.495732897059</v>
      </c>
      <c r="BQ1831">
        <f t="shared" si="2335"/>
        <v>-12.414739297058986</v>
      </c>
      <c r="BR1831">
        <f t="shared" si="2336"/>
        <v>-45.919922000000042</v>
      </c>
      <c r="BS1831">
        <f t="shared" si="2337"/>
        <v>-43.34997599999997</v>
      </c>
      <c r="BT1831">
        <f t="shared" si="2338"/>
        <v>-46.830077999999958</v>
      </c>
      <c r="BU1831">
        <f t="shared" si="2339"/>
        <v>-48.050048999999944</v>
      </c>
      <c r="BV1831">
        <f t="shared" si="2340"/>
        <v>1257.1433509333333</v>
      </c>
      <c r="BW1831">
        <f t="shared" si="2341"/>
        <v>1260.0657316666668</v>
      </c>
      <c r="BX1831">
        <f t="shared" si="2342"/>
        <v>1268.1167367272726</v>
      </c>
      <c r="BY1831">
        <f t="shared" si="2343"/>
        <v>1281.5915717619043</v>
      </c>
      <c r="BZ1831">
        <f t="shared" si="2344"/>
        <v>1311.400024</v>
      </c>
      <c r="CA1831">
        <f t="shared" si="2345"/>
        <v>1238.400024</v>
      </c>
      <c r="CB1831">
        <f t="shared" si="2346"/>
        <v>1268.21652184</v>
      </c>
      <c r="CC1831">
        <f t="shared" si="2347"/>
        <v>1280.4514314416667</v>
      </c>
      <c r="CD1831">
        <f t="shared" si="2348"/>
        <v>1288.6743188668254</v>
      </c>
      <c r="CE1831">
        <f t="shared" si="2349"/>
        <v>1297.0925206416937</v>
      </c>
      <c r="CF1831">
        <f t="shared" si="2350"/>
        <v>1256</v>
      </c>
      <c r="CG1831">
        <f t="shared" si="2351"/>
        <v>1259.650024</v>
      </c>
      <c r="CH1831">
        <f t="shared" si="2352"/>
        <v>1247.219971</v>
      </c>
    </row>
    <row r="1832" spans="1:86">
      <c r="A1832" s="1">
        <v>42173</v>
      </c>
      <c r="B1832">
        <v>1257.5</v>
      </c>
      <c r="C1832">
        <v>1273.150024</v>
      </c>
      <c r="D1832">
        <v>1254</v>
      </c>
      <c r="E1832">
        <v>1265.030029</v>
      </c>
      <c r="F1832">
        <v>2165046</v>
      </c>
      <c r="G1832">
        <f t="shared" si="2286"/>
        <v>328999.97783626703</v>
      </c>
      <c r="H1832">
        <f t="shared" si="2314"/>
        <v>42631043.314094469</v>
      </c>
      <c r="I1832">
        <f t="shared" si="2287"/>
        <v>1262.42001325</v>
      </c>
      <c r="J1832">
        <f t="shared" si="2294"/>
        <v>1293.3575135000001</v>
      </c>
      <c r="K1832">
        <f t="shared" si="2295"/>
        <v>1251.4425047499999</v>
      </c>
      <c r="L1832">
        <f t="shared" si="2296"/>
        <v>10</v>
      </c>
      <c r="M1832">
        <f t="shared" si="2297"/>
        <v>4</v>
      </c>
      <c r="N1832">
        <f t="shared" si="2298"/>
        <v>0</v>
      </c>
      <c r="O1832">
        <f t="shared" si="2299"/>
        <v>60</v>
      </c>
      <c r="P1832">
        <f t="shared" si="2274"/>
        <v>19.15002400000003</v>
      </c>
      <c r="Q1832">
        <f t="shared" si="2275"/>
        <v>8.1199950000000172</v>
      </c>
      <c r="R1832">
        <f t="shared" si="2276"/>
        <v>11.030029000000013</v>
      </c>
      <c r="S1832">
        <f t="shared" si="2277"/>
        <v>19.15002400000003</v>
      </c>
      <c r="T1832">
        <f t="shared" si="2313"/>
        <v>22.826052583822776</v>
      </c>
      <c r="U1832">
        <f t="shared" si="2278"/>
        <v>4.3499759999999696</v>
      </c>
      <c r="V1832">
        <f t="shared" si="2279"/>
        <v>-9.5500489999999445</v>
      </c>
      <c r="W1832">
        <f t="shared" si="2280"/>
        <v>4.3499759999999696</v>
      </c>
      <c r="X1832">
        <f t="shared" si="2281"/>
        <v>0</v>
      </c>
      <c r="Y1832">
        <f t="shared" si="2311"/>
        <v>3.7025420506287534</v>
      </c>
      <c r="Z1832">
        <f t="shared" si="2312"/>
        <v>4.1452459844072838</v>
      </c>
      <c r="AA1832">
        <f t="shared" si="2308"/>
        <v>16.220684838222137</v>
      </c>
      <c r="AB1832">
        <f t="shared" si="2309"/>
        <v>18.160152611516772</v>
      </c>
      <c r="AC1832">
        <f t="shared" si="2310"/>
        <v>5.6411301095557311</v>
      </c>
      <c r="AD1832">
        <f t="shared" si="2318"/>
        <v>15.464446943895309</v>
      </c>
      <c r="AE1832">
        <f t="shared" si="2291"/>
        <v>1256.6460201999998</v>
      </c>
      <c r="AF1832">
        <f t="shared" si="2293"/>
        <v>1261.4800208333334</v>
      </c>
      <c r="AG1832">
        <f t="shared" si="2315"/>
        <v>1288.7614988999999</v>
      </c>
      <c r="AH1832">
        <f t="shared" si="2300"/>
        <v>1272.6730101000001</v>
      </c>
      <c r="AI1832">
        <f t="shared" si="2301"/>
        <v>1306.6134981608552</v>
      </c>
      <c r="AJ1832">
        <f t="shared" si="2302"/>
        <v>1238.7325220391449</v>
      </c>
      <c r="AK1832">
        <f t="shared" si="2303"/>
        <v>0.38740614032573417</v>
      </c>
      <c r="AL1832">
        <f t="shared" si="2282"/>
        <v>0.15195980955428523</v>
      </c>
      <c r="AM1832">
        <f t="shared" si="2283"/>
        <v>328999.97783626703</v>
      </c>
      <c r="AN1832">
        <f t="shared" si="2316"/>
        <v>-3244339.6557127181</v>
      </c>
      <c r="AO1832">
        <f t="shared" si="2317"/>
        <v>46771664</v>
      </c>
      <c r="AP1832">
        <f t="shared" si="2319"/>
        <v>-6.9365495649518008E-2</v>
      </c>
      <c r="AQ1832">
        <f t="shared" si="2320"/>
        <v>1263.0932345658396</v>
      </c>
      <c r="AR1832">
        <f t="shared" si="2321"/>
        <v>1267.6543694445872</v>
      </c>
      <c r="AS1832">
        <f t="shared" si="2322"/>
        <v>1270.726465004856</v>
      </c>
      <c r="AT1832">
        <f t="shared" si="2323"/>
        <v>1276.660763260918</v>
      </c>
      <c r="AU1832">
        <f t="shared" si="2324"/>
        <v>1272.9481937937853</v>
      </c>
      <c r="AV1832">
        <f t="shared" si="2325"/>
        <v>1277.2468288577043</v>
      </c>
      <c r="AW1832">
        <f t="shared" si="2326"/>
        <v>-4.2986350639189368</v>
      </c>
      <c r="AX1832">
        <f t="shared" si="2353"/>
        <v>0.97562470340020635</v>
      </c>
      <c r="AY1832">
        <f t="shared" si="2327"/>
        <v>-5.2742597673191431</v>
      </c>
      <c r="AZ1832">
        <f t="shared" si="2284"/>
        <v>1264.0600176666667</v>
      </c>
      <c r="BA1832">
        <f t="shared" si="2285"/>
        <v>2736748085.0091462</v>
      </c>
      <c r="BB1832">
        <f t="shared" si="2288"/>
        <v>2736748085.0091462</v>
      </c>
      <c r="BC1832">
        <f t="shared" si="2289"/>
        <v>0</v>
      </c>
      <c r="BD1832">
        <f t="shared" si="2304"/>
        <v>13903370987.405933</v>
      </c>
      <c r="BE1832">
        <f t="shared" si="2305"/>
        <v>27617309057.082748</v>
      </c>
      <c r="BF1832">
        <f t="shared" si="2306"/>
        <v>0.50342960491439581</v>
      </c>
      <c r="BG1832">
        <f t="shared" si="2307"/>
        <v>33.485412504103294</v>
      </c>
      <c r="BH1832">
        <f t="shared" si="2328"/>
        <v>273883348</v>
      </c>
      <c r="BI1832">
        <f t="shared" si="2329"/>
        <v>-0.33655476504595339</v>
      </c>
      <c r="BJ1832">
        <f t="shared" si="2290"/>
        <v>713.00049999999828</v>
      </c>
      <c r="BK1832">
        <f t="shared" si="2330"/>
        <v>6.4682988660679525E-3</v>
      </c>
      <c r="BL1832">
        <f t="shared" si="2331"/>
        <v>1.006468298866068</v>
      </c>
      <c r="BM1832">
        <f t="shared" si="2332"/>
        <v>17.888207861670971</v>
      </c>
      <c r="BN1832">
        <f t="shared" si="2333"/>
        <v>1263.575012</v>
      </c>
      <c r="BO1832">
        <f t="shared" si="2292"/>
        <v>1258.3079954999998</v>
      </c>
      <c r="BP1832">
        <f t="shared" si="2334"/>
        <v>1277.5045560588239</v>
      </c>
      <c r="BQ1832">
        <f t="shared" si="2335"/>
        <v>-19.196560558824103</v>
      </c>
      <c r="BR1832">
        <f t="shared" si="2336"/>
        <v>-22.900024999999914</v>
      </c>
      <c r="BS1832">
        <f t="shared" si="2337"/>
        <v>-31</v>
      </c>
      <c r="BT1832">
        <f t="shared" si="2338"/>
        <v>-31.34997599999997</v>
      </c>
      <c r="BU1832">
        <f t="shared" si="2339"/>
        <v>-38.5</v>
      </c>
      <c r="BV1832">
        <f t="shared" si="2340"/>
        <v>1258.5633541999998</v>
      </c>
      <c r="BW1832">
        <f t="shared" si="2341"/>
        <v>1259.3966875238095</v>
      </c>
      <c r="BX1832">
        <f t="shared" si="2342"/>
        <v>1266.0400143999998</v>
      </c>
      <c r="BY1832">
        <f t="shared" si="2343"/>
        <v>1279.2708604809527</v>
      </c>
      <c r="BZ1832">
        <f t="shared" si="2344"/>
        <v>1306.5</v>
      </c>
      <c r="CA1832">
        <f t="shared" si="2345"/>
        <v>1238.400024</v>
      </c>
      <c r="CB1832">
        <f t="shared" si="2346"/>
        <v>1254.1025537733335</v>
      </c>
      <c r="CC1832">
        <f t="shared" si="2347"/>
        <v>1267.0937716722221</v>
      </c>
      <c r="CD1832">
        <f t="shared" si="2348"/>
        <v>1282.3169474679366</v>
      </c>
      <c r="CE1832">
        <f t="shared" si="2349"/>
        <v>1301.0896330977841</v>
      </c>
      <c r="CF1832">
        <f t="shared" si="2350"/>
        <v>1256.900024</v>
      </c>
      <c r="CG1832">
        <f t="shared" si="2351"/>
        <v>1264.5699460000001</v>
      </c>
      <c r="CH1832">
        <f t="shared" si="2352"/>
        <v>1250.900024</v>
      </c>
    </row>
    <row r="1833" spans="1:86">
      <c r="A1833" s="1">
        <v>42174</v>
      </c>
      <c r="B1833">
        <v>1267.5</v>
      </c>
      <c r="C1833">
        <v>1277.5</v>
      </c>
      <c r="D1833">
        <v>1263.5500489999999</v>
      </c>
      <c r="E1833">
        <v>1274.780029</v>
      </c>
      <c r="F1833">
        <v>1999610</v>
      </c>
      <c r="G1833">
        <f t="shared" si="2286"/>
        <v>1219839.3454206467</v>
      </c>
      <c r="H1833">
        <f t="shared" si="2314"/>
        <v>43850882.659515113</v>
      </c>
      <c r="I1833">
        <f t="shared" si="2287"/>
        <v>1270.8325195</v>
      </c>
      <c r="J1833">
        <f t="shared" si="2294"/>
        <v>1293.3200072499999</v>
      </c>
      <c r="K1833">
        <f t="shared" si="2295"/>
        <v>1251.4425047499999</v>
      </c>
      <c r="L1833">
        <f t="shared" si="2296"/>
        <v>7</v>
      </c>
      <c r="M1833">
        <f t="shared" si="2297"/>
        <v>5</v>
      </c>
      <c r="N1833">
        <f t="shared" si="2298"/>
        <v>30</v>
      </c>
      <c r="O1833">
        <f t="shared" si="2299"/>
        <v>50</v>
      </c>
      <c r="P1833">
        <f t="shared" si="2274"/>
        <v>13.949951000000056</v>
      </c>
      <c r="Q1833">
        <f t="shared" si="2275"/>
        <v>2.7199709999999868</v>
      </c>
      <c r="R1833">
        <f t="shared" si="2276"/>
        <v>11.229980000000069</v>
      </c>
      <c r="S1833">
        <f t="shared" si="2277"/>
        <v>13.949951000000056</v>
      </c>
      <c r="T1833">
        <f t="shared" si="2313"/>
        <v>22.192045327835441</v>
      </c>
      <c r="U1833">
        <f t="shared" si="2278"/>
        <v>22.5</v>
      </c>
      <c r="V1833">
        <f t="shared" si="2279"/>
        <v>-9.9499510000000555</v>
      </c>
      <c r="W1833">
        <f t="shared" si="2280"/>
        <v>22.5</v>
      </c>
      <c r="X1833">
        <f t="shared" si="2281"/>
        <v>0</v>
      </c>
      <c r="Y1833">
        <f t="shared" si="2311"/>
        <v>5.0452176184409856</v>
      </c>
      <c r="Z1833">
        <f t="shared" si="2312"/>
        <v>3.849156985521049</v>
      </c>
      <c r="AA1833">
        <f t="shared" si="2308"/>
        <v>22.734351628746804</v>
      </c>
      <c r="AB1833">
        <f t="shared" si="2309"/>
        <v>17.344759929329538</v>
      </c>
      <c r="AC1833">
        <f t="shared" si="2310"/>
        <v>13.447383162691914</v>
      </c>
      <c r="AD1833">
        <f t="shared" si="2318"/>
        <v>14.760343378984059</v>
      </c>
      <c r="AE1833">
        <f t="shared" si="2291"/>
        <v>1261.0220211999999</v>
      </c>
      <c r="AF1833">
        <f t="shared" si="2293"/>
        <v>1259.6683549999998</v>
      </c>
      <c r="AG1833">
        <f t="shared" si="2315"/>
        <v>1287.0530027999998</v>
      </c>
      <c r="AH1833">
        <f t="shared" si="2300"/>
        <v>1271.3580076000001</v>
      </c>
      <c r="AI1833">
        <f t="shared" si="2301"/>
        <v>1303.818824896252</v>
      </c>
      <c r="AJ1833">
        <f t="shared" si="2302"/>
        <v>1238.8971903037482</v>
      </c>
      <c r="AK1833">
        <f t="shared" si="2303"/>
        <v>0.55271003143218878</v>
      </c>
      <c r="AL1833">
        <f t="shared" si="2282"/>
        <v>0.6100386302432208</v>
      </c>
      <c r="AM1833">
        <f t="shared" si="2283"/>
        <v>1219839.3454206467</v>
      </c>
      <c r="AN1833">
        <f t="shared" si="2316"/>
        <v>-4063062.4334923225</v>
      </c>
      <c r="AO1833">
        <f t="shared" si="2317"/>
        <v>46079642</v>
      </c>
      <c r="AP1833">
        <f t="shared" si="2319"/>
        <v>-8.8174782987513717E-2</v>
      </c>
      <c r="AQ1833">
        <f t="shared" si="2320"/>
        <v>1267.0667446734542</v>
      </c>
      <c r="AR1833">
        <f t="shared" si="2321"/>
        <v>1275.66162415288</v>
      </c>
      <c r="AS1833">
        <f t="shared" si="2322"/>
        <v>1271.4561065239818</v>
      </c>
      <c r="AT1833">
        <f t="shared" si="2323"/>
        <v>1276.4914971774353</v>
      </c>
      <c r="AU1833">
        <f t="shared" si="2324"/>
        <v>1273.2229690747176</v>
      </c>
      <c r="AV1833">
        <f t="shared" si="2325"/>
        <v>1277.0741528676649</v>
      </c>
      <c r="AW1833">
        <f t="shared" si="2326"/>
        <v>-3.8511837929472676</v>
      </c>
      <c r="AX1833">
        <f t="shared" si="2353"/>
        <v>1.0263004130711462E-2</v>
      </c>
      <c r="AY1833">
        <f t="shared" si="2327"/>
        <v>-3.8614467970779791</v>
      </c>
      <c r="AZ1833">
        <f t="shared" si="2284"/>
        <v>1271.9433593333333</v>
      </c>
      <c r="BA1833">
        <f t="shared" si="2285"/>
        <v>2543390660.7565265</v>
      </c>
      <c r="BB1833">
        <f t="shared" si="2288"/>
        <v>2543390660.7565265</v>
      </c>
      <c r="BC1833">
        <f t="shared" si="2289"/>
        <v>0</v>
      </c>
      <c r="BD1833">
        <f t="shared" si="2304"/>
        <v>15289051854.720957</v>
      </c>
      <c r="BE1833">
        <f t="shared" si="2305"/>
        <v>27617309057.082748</v>
      </c>
      <c r="BF1833">
        <f t="shared" si="2306"/>
        <v>0.55360396710337423</v>
      </c>
      <c r="BG1833">
        <f t="shared" si="2307"/>
        <v>35.633532021390508</v>
      </c>
      <c r="BH1833">
        <f t="shared" si="2328"/>
        <v>275882958</v>
      </c>
      <c r="BI1833">
        <f t="shared" si="2329"/>
        <v>-0.30156305209838047</v>
      </c>
      <c r="BJ1833">
        <f t="shared" si="2290"/>
        <v>875</v>
      </c>
      <c r="BK1833">
        <f t="shared" si="2330"/>
        <v>7.707326922276562E-3</v>
      </c>
      <c r="BL1833">
        <f t="shared" si="2331"/>
        <v>1.0077073269222765</v>
      </c>
      <c r="BM1833">
        <f t="shared" si="2332"/>
        <v>17.10835289445388</v>
      </c>
      <c r="BN1833">
        <f t="shared" si="2333"/>
        <v>1270.5250245</v>
      </c>
      <c r="BO1833">
        <f t="shared" si="2292"/>
        <v>1259.1260009</v>
      </c>
      <c r="BP1833">
        <f t="shared" si="2334"/>
        <v>1278.3876450147061</v>
      </c>
      <c r="BQ1833">
        <f t="shared" si="2335"/>
        <v>-19.261644114706087</v>
      </c>
      <c r="BR1833">
        <f t="shared" si="2336"/>
        <v>-13.939941999999974</v>
      </c>
      <c r="BS1833">
        <f t="shared" si="2337"/>
        <v>-17.269897000000128</v>
      </c>
      <c r="BT1833">
        <f t="shared" si="2338"/>
        <v>-17.5</v>
      </c>
      <c r="BU1833">
        <f t="shared" si="2339"/>
        <v>-27.5</v>
      </c>
      <c r="BV1833">
        <f t="shared" si="2340"/>
        <v>1264.6080237999997</v>
      </c>
      <c r="BW1833">
        <f t="shared" si="2341"/>
        <v>1263.1966898571429</v>
      </c>
      <c r="BX1833">
        <f t="shared" si="2342"/>
        <v>1266.4231087454548</v>
      </c>
      <c r="BY1833">
        <f t="shared" si="2343"/>
        <v>1277.9392919190477</v>
      </c>
      <c r="BZ1833">
        <f t="shared" si="2344"/>
        <v>1306.5</v>
      </c>
      <c r="CA1833">
        <f t="shared" si="2345"/>
        <v>1238.400024</v>
      </c>
      <c r="CB1833">
        <f t="shared" si="2346"/>
        <v>1256.0609184899999</v>
      </c>
      <c r="CC1833">
        <f t="shared" si="2347"/>
        <v>1255.0301873111111</v>
      </c>
      <c r="CD1833">
        <f t="shared" si="2348"/>
        <v>1279.8756996421432</v>
      </c>
      <c r="CE1833">
        <f t="shared" si="2349"/>
        <v>1299.0253632619806</v>
      </c>
      <c r="CF1833">
        <f t="shared" si="2350"/>
        <v>1265.030029</v>
      </c>
      <c r="CG1833">
        <f t="shared" si="2351"/>
        <v>1273.150024</v>
      </c>
      <c r="CH1833">
        <f t="shared" si="2352"/>
        <v>1254</v>
      </c>
    </row>
    <row r="1834" spans="1:86">
      <c r="A1834" s="1">
        <v>42177</v>
      </c>
      <c r="B1834">
        <v>1273.5</v>
      </c>
      <c r="C1834">
        <v>1300</v>
      </c>
      <c r="D1834">
        <v>1273.5</v>
      </c>
      <c r="E1834">
        <v>1295.75</v>
      </c>
      <c r="F1834">
        <v>1102002</v>
      </c>
      <c r="G1834">
        <f t="shared" si="2286"/>
        <v>748529.66037735844</v>
      </c>
      <c r="H1834">
        <f t="shared" si="2314"/>
        <v>44599412.319892474</v>
      </c>
      <c r="I1834">
        <f t="shared" si="2287"/>
        <v>1285.6875</v>
      </c>
      <c r="J1834">
        <f t="shared" si="2294"/>
        <v>1293.3200072499999</v>
      </c>
      <c r="K1834">
        <f t="shared" si="2295"/>
        <v>1251.4425047499999</v>
      </c>
      <c r="L1834">
        <f t="shared" si="2296"/>
        <v>8</v>
      </c>
      <c r="M1834">
        <f t="shared" si="2297"/>
        <v>6</v>
      </c>
      <c r="N1834">
        <f t="shared" si="2298"/>
        <v>20</v>
      </c>
      <c r="O1834">
        <f t="shared" si="2299"/>
        <v>40</v>
      </c>
      <c r="P1834">
        <f t="shared" si="2274"/>
        <v>26.5</v>
      </c>
      <c r="Q1834">
        <f t="shared" si="2275"/>
        <v>4.25</v>
      </c>
      <c r="R1834">
        <f t="shared" si="2276"/>
        <v>22.25</v>
      </c>
      <c r="S1834">
        <f t="shared" si="2277"/>
        <v>26.5</v>
      </c>
      <c r="T1834">
        <f t="shared" si="2313"/>
        <v>22.499756375847195</v>
      </c>
      <c r="U1834">
        <f t="shared" si="2278"/>
        <v>4</v>
      </c>
      <c r="V1834">
        <f t="shared" si="2279"/>
        <v>-10.09997599999997</v>
      </c>
      <c r="W1834">
        <f t="shared" si="2280"/>
        <v>4</v>
      </c>
      <c r="X1834">
        <f t="shared" si="2281"/>
        <v>0</v>
      </c>
      <c r="Y1834">
        <f t="shared" si="2311"/>
        <v>4.970559217123772</v>
      </c>
      <c r="Z1834">
        <f t="shared" si="2312"/>
        <v>3.5742172008409741</v>
      </c>
      <c r="AA1834">
        <f t="shared" si="2308"/>
        <v>22.091613500577793</v>
      </c>
      <c r="AB1834">
        <f t="shared" si="2309"/>
        <v>15.885581786466755</v>
      </c>
      <c r="AC1834">
        <f t="shared" si="2310"/>
        <v>16.341469313896777</v>
      </c>
      <c r="AD1834">
        <f t="shared" si="2318"/>
        <v>14.262960253444579</v>
      </c>
      <c r="AE1834">
        <f t="shared" si="2291"/>
        <v>1269.6920163999998</v>
      </c>
      <c r="AF1834">
        <f t="shared" si="2293"/>
        <v>1266.8100176666667</v>
      </c>
      <c r="AG1834">
        <f t="shared" si="2315"/>
        <v>1286.8155027999999</v>
      </c>
      <c r="AH1834">
        <f t="shared" si="2300"/>
        <v>1272.0610105000001</v>
      </c>
      <c r="AI1834">
        <f t="shared" si="2301"/>
        <v>1306.2537058498408</v>
      </c>
      <c r="AJ1834">
        <f t="shared" si="2302"/>
        <v>1237.8683151501593</v>
      </c>
      <c r="AK1834">
        <f t="shared" si="2303"/>
        <v>0.84640424303535167</v>
      </c>
      <c r="AL1834">
        <f t="shared" si="2282"/>
        <v>0.67924528301886788</v>
      </c>
      <c r="AM1834">
        <f t="shared" si="2283"/>
        <v>748529.66037735844</v>
      </c>
      <c r="AN1834">
        <f t="shared" si="2316"/>
        <v>-2919040.1352273873</v>
      </c>
      <c r="AO1834">
        <f t="shared" si="2317"/>
        <v>46198666</v>
      </c>
      <c r="AP1834">
        <f t="shared" si="2319"/>
        <v>-6.3184511328257559E-2</v>
      </c>
      <c r="AQ1834">
        <f t="shared" si="2320"/>
        <v>1276.8190514844798</v>
      </c>
      <c r="AR1834">
        <f t="shared" si="2321"/>
        <v>1278.9785752343091</v>
      </c>
      <c r="AS1834">
        <f t="shared" si="2322"/>
        <v>1275.8290073496651</v>
      </c>
      <c r="AT1834">
        <f t="shared" si="2323"/>
        <v>1278.2247624314662</v>
      </c>
      <c r="AU1834">
        <f t="shared" si="2324"/>
        <v>1276.6020237135099</v>
      </c>
      <c r="AV1834">
        <f t="shared" si="2325"/>
        <v>1278.3814621669283</v>
      </c>
      <c r="AW1834">
        <f t="shared" si="2326"/>
        <v>-1.7794384534183791</v>
      </c>
      <c r="AX1834">
        <f t="shared" si="2353"/>
        <v>-0.34767728737910669</v>
      </c>
      <c r="AY1834">
        <f t="shared" si="2327"/>
        <v>-1.4317611660392724</v>
      </c>
      <c r="AZ1834">
        <f t="shared" si="2284"/>
        <v>1289.75</v>
      </c>
      <c r="BA1834">
        <f t="shared" si="2285"/>
        <v>1421307079.5</v>
      </c>
      <c r="BB1834">
        <f t="shared" si="2288"/>
        <v>1421307079.5</v>
      </c>
      <c r="BC1834">
        <f t="shared" si="2289"/>
        <v>0</v>
      </c>
      <c r="BD1834">
        <f t="shared" si="2304"/>
        <v>16710358934.220957</v>
      </c>
      <c r="BE1834">
        <f t="shared" si="2305"/>
        <v>22487361333.367805</v>
      </c>
      <c r="BF1834">
        <f t="shared" si="2306"/>
        <v>0.74310003234685162</v>
      </c>
      <c r="BG1834">
        <f t="shared" si="2307"/>
        <v>42.630945932940321</v>
      </c>
      <c r="BH1834">
        <f t="shared" si="2328"/>
        <v>276984960</v>
      </c>
      <c r="BI1834">
        <f t="shared" si="2329"/>
        <v>-0.13919463838298554</v>
      </c>
      <c r="BJ1834">
        <f t="shared" si="2290"/>
        <v>1996.9970999999987</v>
      </c>
      <c r="BK1834">
        <f t="shared" si="2330"/>
        <v>1.6449874113928394E-2</v>
      </c>
      <c r="BL1834">
        <f t="shared" si="2331"/>
        <v>1.0164498741139283</v>
      </c>
      <c r="BM1834">
        <f t="shared" si="2332"/>
        <v>18.021132774290745</v>
      </c>
      <c r="BN1834">
        <f t="shared" si="2333"/>
        <v>1286.75</v>
      </c>
      <c r="BO1834">
        <f t="shared" si="2292"/>
        <v>1266.4040037999998</v>
      </c>
      <c r="BP1834">
        <f t="shared" si="2334"/>
        <v>1279.2005866176471</v>
      </c>
      <c r="BQ1834">
        <f t="shared" si="2335"/>
        <v>-12.796582817647277</v>
      </c>
      <c r="BR1834">
        <f t="shared" si="2336"/>
        <v>14.930053999999927</v>
      </c>
      <c r="BS1834">
        <f t="shared" si="2337"/>
        <v>-2</v>
      </c>
      <c r="BT1834">
        <f t="shared" si="2338"/>
        <v>5</v>
      </c>
      <c r="BU1834">
        <f t="shared" si="2339"/>
        <v>-19</v>
      </c>
      <c r="BV1834">
        <f t="shared" si="2340"/>
        <v>1276.1840167333332</v>
      </c>
      <c r="BW1834">
        <f t="shared" si="2341"/>
        <v>1273.5057312857141</v>
      </c>
      <c r="BX1834">
        <f t="shared" si="2342"/>
        <v>1270.8580164545453</v>
      </c>
      <c r="BY1834">
        <f t="shared" si="2343"/>
        <v>1278.7675773666665</v>
      </c>
      <c r="BZ1834">
        <f t="shared" si="2344"/>
        <v>1306.5</v>
      </c>
      <c r="CA1834">
        <f t="shared" si="2345"/>
        <v>1238.400024</v>
      </c>
      <c r="CB1834">
        <f t="shared" si="2346"/>
        <v>1260.9259133133332</v>
      </c>
      <c r="CC1834">
        <f t="shared" si="2347"/>
        <v>1257.8524350194446</v>
      </c>
      <c r="CD1834">
        <f t="shared" si="2348"/>
        <v>1276.563853909603</v>
      </c>
      <c r="CE1834">
        <f t="shared" si="2349"/>
        <v>1298.6063762707067</v>
      </c>
      <c r="CF1834">
        <f t="shared" si="2350"/>
        <v>1274.780029</v>
      </c>
      <c r="CG1834">
        <f t="shared" si="2351"/>
        <v>1277.5</v>
      </c>
      <c r="CH1834">
        <f t="shared" si="2352"/>
        <v>1263.5500489999999</v>
      </c>
    </row>
    <row r="1835" spans="1:86">
      <c r="A1835" s="1">
        <v>42178</v>
      </c>
      <c r="B1835">
        <v>1300</v>
      </c>
      <c r="C1835">
        <v>1304</v>
      </c>
      <c r="D1835">
        <v>1283.599976</v>
      </c>
      <c r="E1835">
        <v>1287.3000489999999</v>
      </c>
      <c r="F1835">
        <v>898318</v>
      </c>
      <c r="G1835">
        <f t="shared" si="2286"/>
        <v>-572451.50325333222</v>
      </c>
      <c r="H1835">
        <f t="shared" si="2314"/>
        <v>44026960.81663914</v>
      </c>
      <c r="I1835">
        <f t="shared" si="2287"/>
        <v>1293.72500625</v>
      </c>
      <c r="J1835">
        <f t="shared" si="2294"/>
        <v>1293.72500625</v>
      </c>
      <c r="K1835">
        <f t="shared" si="2295"/>
        <v>1251.4425047499999</v>
      </c>
      <c r="L1835">
        <f t="shared" si="2296"/>
        <v>1</v>
      </c>
      <c r="M1835">
        <f t="shared" si="2297"/>
        <v>7</v>
      </c>
      <c r="N1835">
        <f t="shared" si="2298"/>
        <v>90</v>
      </c>
      <c r="O1835">
        <f t="shared" si="2299"/>
        <v>30</v>
      </c>
      <c r="P1835">
        <f t="shared" si="2274"/>
        <v>20.40002400000003</v>
      </c>
      <c r="Q1835">
        <f t="shared" si="2275"/>
        <v>16.699951000000056</v>
      </c>
      <c r="R1835">
        <f t="shared" si="2276"/>
        <v>3.7000729999999749</v>
      </c>
      <c r="S1835">
        <f t="shared" si="2277"/>
        <v>20.40002400000003</v>
      </c>
      <c r="T1835">
        <f t="shared" si="2313"/>
        <v>22.349775491858111</v>
      </c>
      <c r="U1835">
        <f t="shared" si="2278"/>
        <v>-10.050048999999944</v>
      </c>
      <c r="V1835">
        <f t="shared" si="2279"/>
        <v>4.1699220000000423</v>
      </c>
      <c r="W1835">
        <f t="shared" si="2280"/>
        <v>0</v>
      </c>
      <c r="X1835">
        <f t="shared" si="2281"/>
        <v>4.1699220000000423</v>
      </c>
      <c r="Y1835">
        <f t="shared" si="2311"/>
        <v>4.6155192730435024</v>
      </c>
      <c r="Z1835">
        <f t="shared" si="2312"/>
        <v>3.6167675436380504</v>
      </c>
      <c r="AA1835">
        <f t="shared" si="2308"/>
        <v>20.65130038878873</v>
      </c>
      <c r="AB1835">
        <f t="shared" si="2309"/>
        <v>16.182567672572894</v>
      </c>
      <c r="AC1835">
        <f t="shared" si="2310"/>
        <v>12.132129888643146</v>
      </c>
      <c r="AD1835">
        <f t="shared" si="2318"/>
        <v>13.546105326316953</v>
      </c>
      <c r="AE1835">
        <f t="shared" si="2291"/>
        <v>1275.9520261999999</v>
      </c>
      <c r="AF1835">
        <f t="shared" si="2293"/>
        <v>1272.6266884999998</v>
      </c>
      <c r="AG1835">
        <f t="shared" si="2315"/>
        <v>1285.9590025500002</v>
      </c>
      <c r="AH1835">
        <f t="shared" si="2300"/>
        <v>1272.7090208</v>
      </c>
      <c r="AI1835">
        <f t="shared" si="2301"/>
        <v>1307.7755929623288</v>
      </c>
      <c r="AJ1835">
        <f t="shared" si="2302"/>
        <v>1237.6424486376711</v>
      </c>
      <c r="AK1835">
        <f t="shared" si="2303"/>
        <v>0.70804754072419385</v>
      </c>
      <c r="AL1835">
        <f t="shared" si="2282"/>
        <v>-0.6372481718648989</v>
      </c>
      <c r="AM1835">
        <f t="shared" si="2283"/>
        <v>-572451.50325333222</v>
      </c>
      <c r="AN1835">
        <f t="shared" si="2316"/>
        <v>-3810277.7989518051</v>
      </c>
      <c r="AO1835">
        <f t="shared" si="2317"/>
        <v>45135244</v>
      </c>
      <c r="AP1835">
        <f t="shared" si="2319"/>
        <v>-8.4419124862863376E-2</v>
      </c>
      <c r="AQ1835">
        <f t="shared" si="2320"/>
        <v>1280.3825906397567</v>
      </c>
      <c r="AR1835">
        <f t="shared" si="2321"/>
        <v>1280.737438132531</v>
      </c>
      <c r="AS1835">
        <f t="shared" si="2322"/>
        <v>1277.8937948467253</v>
      </c>
      <c r="AT1835">
        <f t="shared" si="2323"/>
        <v>1279.0415382226342</v>
      </c>
      <c r="AU1835">
        <f t="shared" si="2324"/>
        <v>1278.2067275064833</v>
      </c>
      <c r="AV1835">
        <f t="shared" si="2325"/>
        <v>1279.0057632452433</v>
      </c>
      <c r="AW1835">
        <f t="shared" si="2326"/>
        <v>-0.79903573876003975</v>
      </c>
      <c r="AX1835">
        <f t="shared" si="2353"/>
        <v>-0.43794897765529328</v>
      </c>
      <c r="AY1835">
        <f t="shared" si="2327"/>
        <v>-0.36108676110474647</v>
      </c>
      <c r="AZ1835">
        <f t="shared" si="2284"/>
        <v>1291.6333416666666</v>
      </c>
      <c r="BA1835">
        <f t="shared" si="2285"/>
        <v>1160297480.2193167</v>
      </c>
      <c r="BB1835">
        <f t="shared" si="2288"/>
        <v>1160297480.2193167</v>
      </c>
      <c r="BC1835">
        <f t="shared" si="2289"/>
        <v>0</v>
      </c>
      <c r="BD1835">
        <f t="shared" si="2304"/>
        <v>15516446136.440273</v>
      </c>
      <c r="BE1835">
        <f t="shared" si="2305"/>
        <v>22487361333.367805</v>
      </c>
      <c r="BF1835">
        <f t="shared" si="2306"/>
        <v>0.69000741822991207</v>
      </c>
      <c r="BG1835">
        <f t="shared" si="2307"/>
        <v>40.828662098573233</v>
      </c>
      <c r="BH1835">
        <f t="shared" si="2328"/>
        <v>276086642</v>
      </c>
      <c r="BI1835">
        <f t="shared" si="2329"/>
        <v>-6.2473192984887932E-2</v>
      </c>
      <c r="BJ1835">
        <f t="shared" si="2290"/>
        <v>-944.99510000000555</v>
      </c>
      <c r="BK1835">
        <f t="shared" si="2330"/>
        <v>-6.5212818830793409E-3</v>
      </c>
      <c r="BL1835">
        <f t="shared" si="2331"/>
        <v>0.99347871811692068</v>
      </c>
      <c r="BM1835">
        <f t="shared" si="2332"/>
        <v>18.481706294601306</v>
      </c>
      <c r="BN1835">
        <f t="shared" si="2333"/>
        <v>1293.799988</v>
      </c>
      <c r="BO1835">
        <f t="shared" si="2292"/>
        <v>1274.4770019</v>
      </c>
      <c r="BP1835">
        <f t="shared" si="2334"/>
        <v>1280.7035270882354</v>
      </c>
      <c r="BQ1835">
        <f t="shared" si="2335"/>
        <v>-6.2265251882354278</v>
      </c>
      <c r="BR1835">
        <f t="shared" si="2336"/>
        <v>-13.079956000000038</v>
      </c>
      <c r="BS1835">
        <f t="shared" si="2337"/>
        <v>1.6999519999999393</v>
      </c>
      <c r="BT1835">
        <f t="shared" si="2338"/>
        <v>-1</v>
      </c>
      <c r="BU1835">
        <f t="shared" si="2339"/>
        <v>17</v>
      </c>
      <c r="BV1835">
        <f t="shared" si="2340"/>
        <v>1282.0533609333331</v>
      </c>
      <c r="BW1835">
        <f t="shared" si="2341"/>
        <v>1279.360025952381</v>
      </c>
      <c r="BX1835">
        <f t="shared" si="2342"/>
        <v>1273.628750727273</v>
      </c>
      <c r="BY1835">
        <f t="shared" si="2343"/>
        <v>1278.8137246238095</v>
      </c>
      <c r="BZ1835">
        <f t="shared" si="2344"/>
        <v>1306.5</v>
      </c>
      <c r="CA1835">
        <f t="shared" si="2345"/>
        <v>1238.400024</v>
      </c>
      <c r="CB1835">
        <f t="shared" si="2346"/>
        <v>1266.5004249066667</v>
      </c>
      <c r="CC1835">
        <f t="shared" si="2347"/>
        <v>1262.8760425111111</v>
      </c>
      <c r="CD1835">
        <f t="shared" si="2348"/>
        <v>1276.1547586198019</v>
      </c>
      <c r="CE1835">
        <f t="shared" si="2349"/>
        <v>1297.4306902981502</v>
      </c>
      <c r="CF1835">
        <f t="shared" si="2350"/>
        <v>1295.75</v>
      </c>
      <c r="CG1835">
        <f t="shared" si="2351"/>
        <v>1300</v>
      </c>
      <c r="CH1835">
        <f t="shared" si="2352"/>
        <v>1273.5</v>
      </c>
    </row>
    <row r="1836" spans="1:86">
      <c r="A1836" s="1">
        <v>42179</v>
      </c>
      <c r="B1836">
        <v>1290</v>
      </c>
      <c r="C1836">
        <v>1293.9499510000001</v>
      </c>
      <c r="D1836">
        <v>1279.4300539999999</v>
      </c>
      <c r="E1836">
        <v>1285.150024</v>
      </c>
      <c r="F1836">
        <v>1170246</v>
      </c>
      <c r="G1836">
        <f t="shared" si="2286"/>
        <v>-248232.29527192083</v>
      </c>
      <c r="H1836">
        <f t="shared" si="2314"/>
        <v>43778728.521367222</v>
      </c>
      <c r="I1836">
        <f t="shared" si="2287"/>
        <v>1287.1325072499999</v>
      </c>
      <c r="J1836">
        <f t="shared" si="2294"/>
        <v>1293.72500625</v>
      </c>
      <c r="K1836">
        <f t="shared" si="2295"/>
        <v>1251.4425047499999</v>
      </c>
      <c r="L1836">
        <f t="shared" si="2296"/>
        <v>2</v>
      </c>
      <c r="M1836">
        <f t="shared" si="2297"/>
        <v>8</v>
      </c>
      <c r="N1836">
        <f t="shared" si="2298"/>
        <v>80</v>
      </c>
      <c r="O1836">
        <f t="shared" si="2299"/>
        <v>20</v>
      </c>
      <c r="P1836">
        <f t="shared" si="2274"/>
        <v>14.519897000000128</v>
      </c>
      <c r="Q1836">
        <f t="shared" si="2275"/>
        <v>8.7999270000000251</v>
      </c>
      <c r="R1836">
        <f t="shared" si="2276"/>
        <v>5.719970000000103</v>
      </c>
      <c r="S1836">
        <f t="shared" si="2277"/>
        <v>14.519897000000128</v>
      </c>
      <c r="T1836">
        <f t="shared" si="2313"/>
        <v>21.790498456725398</v>
      </c>
      <c r="U1836">
        <f t="shared" si="2278"/>
        <v>-7.4499510000000555</v>
      </c>
      <c r="V1836">
        <f t="shared" si="2279"/>
        <v>7.3601079999998547</v>
      </c>
      <c r="W1836">
        <f t="shared" si="2280"/>
        <v>0</v>
      </c>
      <c r="X1836">
        <f t="shared" si="2281"/>
        <v>7.3601079999998547</v>
      </c>
      <c r="Y1836">
        <f t="shared" si="2311"/>
        <v>4.2858393249689666</v>
      </c>
      <c r="Z1836">
        <f t="shared" si="2312"/>
        <v>3.8841490048067508</v>
      </c>
      <c r="AA1836">
        <f t="shared" si="2308"/>
        <v>19.668385895257888</v>
      </c>
      <c r="AB1836">
        <f t="shared" si="2309"/>
        <v>17.824966292168277</v>
      </c>
      <c r="AC1836">
        <f t="shared" si="2310"/>
        <v>4.916657208655308</v>
      </c>
      <c r="AD1836">
        <f t="shared" si="2318"/>
        <v>13.047829415980505</v>
      </c>
      <c r="AE1836">
        <f t="shared" si="2291"/>
        <v>1281.6020262000002</v>
      </c>
      <c r="AF1836">
        <f t="shared" si="2293"/>
        <v>1277.4850258333333</v>
      </c>
      <c r="AG1836">
        <f t="shared" si="2315"/>
        <v>1284.8355040000001</v>
      </c>
      <c r="AH1836">
        <f t="shared" si="2300"/>
        <v>1271.1860227</v>
      </c>
      <c r="AI1836">
        <f t="shared" si="2301"/>
        <v>1302.427413001587</v>
      </c>
      <c r="AJ1836">
        <f t="shared" si="2302"/>
        <v>1239.944632398413</v>
      </c>
      <c r="AK1836">
        <f t="shared" si="2303"/>
        <v>0.72348559339388174</v>
      </c>
      <c r="AL1836">
        <f t="shared" si="2282"/>
        <v>-0.21211975539495184</v>
      </c>
      <c r="AM1836">
        <f t="shared" si="2283"/>
        <v>-248232.29527192083</v>
      </c>
      <c r="AN1836">
        <f t="shared" si="2316"/>
        <v>-4268880.7782478807</v>
      </c>
      <c r="AO1836">
        <f t="shared" si="2317"/>
        <v>44684800</v>
      </c>
      <c r="AP1836">
        <f t="shared" si="2319"/>
        <v>-9.5533174105017382E-2</v>
      </c>
      <c r="AQ1836">
        <f t="shared" si="2320"/>
        <v>1282.0035179822394</v>
      </c>
      <c r="AR1836">
        <f t="shared" si="2321"/>
        <v>1279.1022682647597</v>
      </c>
      <c r="AS1836">
        <f t="shared" si="2322"/>
        <v>1279.1999160943149</v>
      </c>
      <c r="AT1836">
        <f t="shared" si="2323"/>
        <v>1279.5913019425971</v>
      </c>
      <c r="AU1836">
        <f t="shared" si="2324"/>
        <v>1279.2482219805108</v>
      </c>
      <c r="AV1836">
        <f t="shared" si="2325"/>
        <v>1279.4358614980763</v>
      </c>
      <c r="AW1836">
        <f t="shared" si="2326"/>
        <v>-0.18763951756545794</v>
      </c>
      <c r="AX1836">
        <f t="shared" si="2353"/>
        <v>-0.38788708563732621</v>
      </c>
      <c r="AY1836">
        <f t="shared" si="2327"/>
        <v>0.20024756807186828</v>
      </c>
      <c r="AZ1836">
        <f t="shared" si="2284"/>
        <v>1286.1766763333333</v>
      </c>
      <c r="BA1836">
        <f t="shared" si="2285"/>
        <v>1505143110.772378</v>
      </c>
      <c r="BB1836">
        <f t="shared" si="2288"/>
        <v>0</v>
      </c>
      <c r="BC1836">
        <f t="shared" si="2289"/>
        <v>1505143110.772378</v>
      </c>
      <c r="BD1836">
        <f t="shared" si="2304"/>
        <v>15516446136.440273</v>
      </c>
      <c r="BE1836">
        <f t="shared" si="2305"/>
        <v>18609931574.134861</v>
      </c>
      <c r="BF1836">
        <f t="shared" si="2306"/>
        <v>0.83377233680998109</v>
      </c>
      <c r="BG1836">
        <f t="shared" si="2307"/>
        <v>45.467603588153487</v>
      </c>
      <c r="BH1836">
        <f t="shared" si="2328"/>
        <v>274916396</v>
      </c>
      <c r="BI1836">
        <f t="shared" si="2329"/>
        <v>-1.46658010152813E-2</v>
      </c>
      <c r="BJ1836">
        <f t="shared" si="2290"/>
        <v>-315.00249999999141</v>
      </c>
      <c r="BK1836">
        <f t="shared" si="2330"/>
        <v>-1.6701817122356951E-3</v>
      </c>
      <c r="BL1836">
        <f t="shared" si="2331"/>
        <v>0.99832981828776435</v>
      </c>
      <c r="BM1836">
        <f t="shared" si="2332"/>
        <v>16.465658437214493</v>
      </c>
      <c r="BN1836">
        <f t="shared" si="2333"/>
        <v>1286.6900025</v>
      </c>
      <c r="BO1836">
        <f t="shared" si="2292"/>
        <v>1280.2680054</v>
      </c>
      <c r="BP1836">
        <f t="shared" si="2334"/>
        <v>1281.7277921470588</v>
      </c>
      <c r="BQ1836">
        <f t="shared" si="2335"/>
        <v>-1.4597867470588426</v>
      </c>
      <c r="BR1836">
        <f t="shared" si="2336"/>
        <v>-0.5</v>
      </c>
      <c r="BS1836">
        <f t="shared" si="2337"/>
        <v>1.0500489999999445</v>
      </c>
      <c r="BT1836">
        <f t="shared" si="2338"/>
        <v>-12.550048999999944</v>
      </c>
      <c r="BU1836">
        <f t="shared" si="2339"/>
        <v>-12.75</v>
      </c>
      <c r="BV1836">
        <f t="shared" si="2340"/>
        <v>1285.1193602000001</v>
      </c>
      <c r="BW1836">
        <f t="shared" si="2341"/>
        <v>1282.9381218095236</v>
      </c>
      <c r="BX1836">
        <f t="shared" si="2342"/>
        <v>1275.8907513090912</v>
      </c>
      <c r="BY1836">
        <f t="shared" si="2343"/>
        <v>1278.736679047619</v>
      </c>
      <c r="BZ1836">
        <f t="shared" si="2344"/>
        <v>1306.5</v>
      </c>
      <c r="CA1836">
        <f t="shared" si="2345"/>
        <v>1238.400024</v>
      </c>
      <c r="CB1836">
        <f t="shared" si="2346"/>
        <v>1275.1544260566666</v>
      </c>
      <c r="CC1836">
        <f t="shared" si="2347"/>
        <v>1268.3311917277779</v>
      </c>
      <c r="CD1836">
        <f t="shared" si="2348"/>
        <v>1267.4189410983333</v>
      </c>
      <c r="CE1836">
        <f t="shared" si="2349"/>
        <v>1295.3790343051176</v>
      </c>
      <c r="CF1836">
        <f t="shared" si="2350"/>
        <v>1287.3000489999999</v>
      </c>
      <c r="CG1836">
        <f t="shared" si="2351"/>
        <v>1304</v>
      </c>
      <c r="CH1836">
        <f t="shared" si="2352"/>
        <v>1283.599976</v>
      </c>
    </row>
    <row r="1837" spans="1:86">
      <c r="A1837" s="1">
        <v>42180</v>
      </c>
      <c r="B1837">
        <v>1281</v>
      </c>
      <c r="C1837">
        <v>1286.5</v>
      </c>
      <c r="D1837">
        <v>1272.0699460000001</v>
      </c>
      <c r="E1837">
        <v>1275</v>
      </c>
      <c r="F1837">
        <v>1930992</v>
      </c>
      <c r="G1837">
        <f t="shared" si="2286"/>
        <v>-1146807.7088576539</v>
      </c>
      <c r="H1837">
        <f t="shared" si="2314"/>
        <v>42631920.812509567</v>
      </c>
      <c r="I1837">
        <f t="shared" si="2287"/>
        <v>1278.6424864999999</v>
      </c>
      <c r="J1837">
        <f t="shared" si="2294"/>
        <v>1293.72500625</v>
      </c>
      <c r="K1837">
        <f t="shared" si="2295"/>
        <v>1251.4425047499999</v>
      </c>
      <c r="L1837">
        <f t="shared" si="2296"/>
        <v>3</v>
      </c>
      <c r="M1837">
        <f t="shared" si="2297"/>
        <v>9</v>
      </c>
      <c r="N1837">
        <f t="shared" si="2298"/>
        <v>70</v>
      </c>
      <c r="O1837">
        <f t="shared" si="2299"/>
        <v>10</v>
      </c>
      <c r="P1837">
        <f t="shared" si="2274"/>
        <v>14.430053999999927</v>
      </c>
      <c r="Q1837">
        <f t="shared" si="2275"/>
        <v>11.5</v>
      </c>
      <c r="R1837">
        <f t="shared" si="2276"/>
        <v>2.9300539999999273</v>
      </c>
      <c r="S1837">
        <f t="shared" si="2277"/>
        <v>14.430053999999927</v>
      </c>
      <c r="T1837">
        <f t="shared" si="2313"/>
        <v>21.264752424102149</v>
      </c>
      <c r="U1837">
        <f t="shared" si="2278"/>
        <v>11.680053999999927</v>
      </c>
      <c r="V1837">
        <f t="shared" si="2279"/>
        <v>-3.030029999999897</v>
      </c>
      <c r="W1837">
        <f t="shared" si="2280"/>
        <v>11.680053999999927</v>
      </c>
      <c r="X1837">
        <f t="shared" si="2281"/>
        <v>0</v>
      </c>
      <c r="Y1837">
        <f t="shared" si="2311"/>
        <v>4.8139975160426065</v>
      </c>
      <c r="Z1837">
        <f t="shared" si="2312"/>
        <v>3.606709790177697</v>
      </c>
      <c r="AA1837">
        <f t="shared" si="2308"/>
        <v>22.638389669593654</v>
      </c>
      <c r="AB1837">
        <f t="shared" si="2309"/>
        <v>16.960977105426995</v>
      </c>
      <c r="AC1837">
        <f t="shared" si="2310"/>
        <v>14.337129672861284</v>
      </c>
      <c r="AD1837">
        <f t="shared" si="2318"/>
        <v>13.536729341252554</v>
      </c>
      <c r="AE1837">
        <f t="shared" si="2291"/>
        <v>1283.5960203999998</v>
      </c>
      <c r="AF1837">
        <f t="shared" si="2293"/>
        <v>1280.5016885000002</v>
      </c>
      <c r="AG1837">
        <f t="shared" si="2315"/>
        <v>1283.3480039999999</v>
      </c>
      <c r="AH1837">
        <f t="shared" si="2300"/>
        <v>1270.1210202999998</v>
      </c>
      <c r="AI1837">
        <f t="shared" si="2301"/>
        <v>1300.0145510921998</v>
      </c>
      <c r="AJ1837">
        <f t="shared" si="2302"/>
        <v>1240.2274895077999</v>
      </c>
      <c r="AK1837">
        <f t="shared" si="2303"/>
        <v>0.58160594567961232</v>
      </c>
      <c r="AL1837">
        <f t="shared" si="2282"/>
        <v>-0.59389562921941363</v>
      </c>
      <c r="AM1837">
        <f t="shared" si="2283"/>
        <v>-1146807.7088576539</v>
      </c>
      <c r="AN1837">
        <f t="shared" si="2316"/>
        <v>-6348643.9431046844</v>
      </c>
      <c r="AO1837">
        <f t="shared" si="2317"/>
        <v>43852184</v>
      </c>
      <c r="AP1837">
        <f t="shared" si="2319"/>
        <v>-0.14477372308536982</v>
      </c>
      <c r="AQ1837">
        <f t="shared" si="2320"/>
        <v>1279.622321868278</v>
      </c>
      <c r="AR1837">
        <f t="shared" si="2321"/>
        <v>1284.0321286493031</v>
      </c>
      <c r="AS1837">
        <f t="shared" si="2322"/>
        <v>1278.4439311973381</v>
      </c>
      <c r="AT1837">
        <f t="shared" si="2323"/>
        <v>1279.1780847677633</v>
      </c>
      <c r="AU1837">
        <f t="shared" si="2324"/>
        <v>1278.6109886834342</v>
      </c>
      <c r="AV1837">
        <f t="shared" si="2325"/>
        <v>1279.1253511932109</v>
      </c>
      <c r="AW1837">
        <f t="shared" si="2326"/>
        <v>-0.51436250977667441</v>
      </c>
      <c r="AX1837">
        <f t="shared" si="2353"/>
        <v>-0.41318217046519584</v>
      </c>
      <c r="AY1837">
        <f t="shared" si="2327"/>
        <v>-0.10118033931147857</v>
      </c>
      <c r="AZ1837">
        <f t="shared" si="2284"/>
        <v>1277.8566486666666</v>
      </c>
      <c r="BA1837">
        <f t="shared" si="2285"/>
        <v>2467530965.7221441</v>
      </c>
      <c r="BB1837">
        <f t="shared" si="2288"/>
        <v>0</v>
      </c>
      <c r="BC1837">
        <f t="shared" si="2289"/>
        <v>2467530965.7221441</v>
      </c>
      <c r="BD1837">
        <f t="shared" si="2304"/>
        <v>15516446136.440273</v>
      </c>
      <c r="BE1837">
        <f t="shared" si="2305"/>
        <v>18093736169.096725</v>
      </c>
      <c r="BF1837">
        <f t="shared" si="2306"/>
        <v>0.85755899121275203</v>
      </c>
      <c r="BG1837">
        <f t="shared" si="2307"/>
        <v>46.165908876620598</v>
      </c>
      <c r="BH1837">
        <f t="shared" si="2328"/>
        <v>272985404</v>
      </c>
      <c r="BI1837">
        <f t="shared" si="2329"/>
        <v>-4.021204874853429E-2</v>
      </c>
      <c r="BJ1837">
        <f t="shared" si="2290"/>
        <v>-1115.002400000003</v>
      </c>
      <c r="BK1837">
        <f t="shared" si="2330"/>
        <v>-7.8979292770880657E-3</v>
      </c>
      <c r="BL1837">
        <f t="shared" si="2331"/>
        <v>0.9921020707229119</v>
      </c>
      <c r="BM1837">
        <f t="shared" si="2332"/>
        <v>15.755274101282941</v>
      </c>
      <c r="BN1837">
        <f t="shared" si="2333"/>
        <v>1279.284973</v>
      </c>
      <c r="BO1837">
        <f t="shared" si="2292"/>
        <v>1283.4099975999998</v>
      </c>
      <c r="BP1837">
        <f t="shared" si="2334"/>
        <v>1281.8222027647062</v>
      </c>
      <c r="BQ1837">
        <f t="shared" si="2335"/>
        <v>1.5877948352936073</v>
      </c>
      <c r="BR1837">
        <f t="shared" si="2336"/>
        <v>22.09997599999997</v>
      </c>
      <c r="BS1837">
        <f t="shared" si="2337"/>
        <v>33.669922000000042</v>
      </c>
      <c r="BT1837">
        <f t="shared" si="2338"/>
        <v>-7.9699709999999868</v>
      </c>
      <c r="BU1837">
        <f t="shared" si="2339"/>
        <v>-4.9499510000000555</v>
      </c>
      <c r="BV1837">
        <f t="shared" si="2340"/>
        <v>1282.9186848000002</v>
      </c>
      <c r="BW1837">
        <f t="shared" si="2341"/>
        <v>1282.2281144285716</v>
      </c>
      <c r="BX1837">
        <f t="shared" si="2342"/>
        <v>1276.584201727273</v>
      </c>
      <c r="BY1837">
        <f t="shared" si="2343"/>
        <v>1277.7999643809526</v>
      </c>
      <c r="BZ1837">
        <f t="shared" si="2344"/>
        <v>1304</v>
      </c>
      <c r="CA1837">
        <f t="shared" si="2345"/>
        <v>1238.400024</v>
      </c>
      <c r="CB1837">
        <f t="shared" si="2346"/>
        <v>1283.0658897466667</v>
      </c>
      <c r="CC1837">
        <f t="shared" si="2347"/>
        <v>1276.0456364638887</v>
      </c>
      <c r="CD1837">
        <f t="shared" si="2348"/>
        <v>1260.2336453700395</v>
      </c>
      <c r="CE1837">
        <f t="shared" si="2349"/>
        <v>1293.6485747678566</v>
      </c>
      <c r="CF1837">
        <f t="shared" si="2350"/>
        <v>1285.150024</v>
      </c>
      <c r="CG1837">
        <f t="shared" si="2351"/>
        <v>1293.9499510000001</v>
      </c>
      <c r="CH1837">
        <f t="shared" si="2352"/>
        <v>1279.4300539999999</v>
      </c>
    </row>
    <row r="1838" spans="1:86">
      <c r="A1838" s="1">
        <v>42181</v>
      </c>
      <c r="B1838">
        <v>1275.099976</v>
      </c>
      <c r="C1838">
        <v>1298.1800539999999</v>
      </c>
      <c r="D1838">
        <v>1275.099976</v>
      </c>
      <c r="E1838">
        <v>1296.400024</v>
      </c>
      <c r="F1838">
        <v>1290102</v>
      </c>
      <c r="G1838">
        <f t="shared" si="2286"/>
        <v>1091106.1159254424</v>
      </c>
      <c r="H1838">
        <f t="shared" si="2314"/>
        <v>43723026.928435013</v>
      </c>
      <c r="I1838">
        <f t="shared" si="2287"/>
        <v>1286.1950075</v>
      </c>
      <c r="J1838">
        <f t="shared" si="2294"/>
        <v>1293.72500625</v>
      </c>
      <c r="K1838">
        <f t="shared" si="2295"/>
        <v>1251.4425047499999</v>
      </c>
      <c r="L1838">
        <f t="shared" si="2296"/>
        <v>4</v>
      </c>
      <c r="M1838">
        <f t="shared" si="2297"/>
        <v>10</v>
      </c>
      <c r="N1838">
        <f t="shared" si="2298"/>
        <v>60</v>
      </c>
      <c r="O1838">
        <f t="shared" si="2299"/>
        <v>0</v>
      </c>
      <c r="P1838">
        <f t="shared" si="2274"/>
        <v>23.080077999999958</v>
      </c>
      <c r="Q1838">
        <f t="shared" si="2275"/>
        <v>1.780029999999897</v>
      </c>
      <c r="R1838">
        <f t="shared" si="2276"/>
        <v>21.300048000000061</v>
      </c>
      <c r="S1838">
        <f t="shared" si="2277"/>
        <v>23.080077999999958</v>
      </c>
      <c r="T1838">
        <f t="shared" si="2313"/>
        <v>21.394418536666279</v>
      </c>
      <c r="U1838">
        <f t="shared" si="2278"/>
        <v>3.8199460000000727</v>
      </c>
      <c r="V1838">
        <f t="shared" si="2279"/>
        <v>3.4000249999999141</v>
      </c>
      <c r="W1838">
        <f t="shared" si="2280"/>
        <v>3.8199460000000727</v>
      </c>
      <c r="X1838">
        <f t="shared" si="2281"/>
        <v>0</v>
      </c>
      <c r="Y1838">
        <f t="shared" si="2311"/>
        <v>4.742993836325283</v>
      </c>
      <c r="Z1838">
        <f t="shared" si="2312"/>
        <v>3.3490876623078618</v>
      </c>
      <c r="AA1838">
        <f t="shared" si="2308"/>
        <v>22.169304709995387</v>
      </c>
      <c r="AB1838">
        <f t="shared" si="2309"/>
        <v>15.654025168144267</v>
      </c>
      <c r="AC1838">
        <f t="shared" si="2310"/>
        <v>17.2255577783401</v>
      </c>
      <c r="AD1838">
        <f t="shared" si="2318"/>
        <v>14.624602125191034</v>
      </c>
      <c r="AE1838">
        <f t="shared" si="2291"/>
        <v>1287.9200194</v>
      </c>
      <c r="AF1838">
        <f t="shared" si="2293"/>
        <v>1285.7300210000001</v>
      </c>
      <c r="AG1838">
        <f t="shared" si="2315"/>
        <v>1282.9105040000002</v>
      </c>
      <c r="AH1838">
        <f t="shared" si="2300"/>
        <v>1274.4710203</v>
      </c>
      <c r="AI1838">
        <f t="shared" si="2301"/>
        <v>1305.7046962281215</v>
      </c>
      <c r="AJ1838">
        <f t="shared" si="2302"/>
        <v>1243.2373443718784</v>
      </c>
      <c r="AK1838">
        <f t="shared" si="2303"/>
        <v>0.85104743595447352</v>
      </c>
      <c r="AL1838">
        <f t="shared" si="2282"/>
        <v>0.84575182111603775</v>
      </c>
      <c r="AM1838">
        <f t="shared" si="2283"/>
        <v>1091106.1159254424</v>
      </c>
      <c r="AN1838">
        <f t="shared" si="2316"/>
        <v>-3083673.3895938806</v>
      </c>
      <c r="AO1838">
        <f t="shared" si="2317"/>
        <v>40718754</v>
      </c>
      <c r="AP1838">
        <f t="shared" si="2319"/>
        <v>-7.5731035129264532E-2</v>
      </c>
      <c r="AQ1838">
        <f t="shared" si="2320"/>
        <v>1285.3267405930635</v>
      </c>
      <c r="AR1838">
        <f t="shared" si="2321"/>
        <v>1287.5712080192518</v>
      </c>
      <c r="AS1838">
        <f t="shared" si="2322"/>
        <v>1281.6760279018172</v>
      </c>
      <c r="AT1838">
        <f t="shared" si="2323"/>
        <v>1280.7280592986647</v>
      </c>
      <c r="AU1838">
        <f t="shared" si="2324"/>
        <v>1281.2793439809191</v>
      </c>
      <c r="AV1838">
        <f t="shared" si="2325"/>
        <v>1280.3345782896861</v>
      </c>
      <c r="AW1838">
        <f t="shared" si="2326"/>
        <v>0.94476569123298759</v>
      </c>
      <c r="AX1838">
        <f t="shared" si="2353"/>
        <v>-0.14159259812555913</v>
      </c>
      <c r="AY1838">
        <f t="shared" si="2327"/>
        <v>1.0863582893585466</v>
      </c>
      <c r="AZ1838">
        <f t="shared" si="2284"/>
        <v>1289.8933513333334</v>
      </c>
      <c r="BA1838">
        <f t="shared" si="2285"/>
        <v>1664093992.341836</v>
      </c>
      <c r="BB1838">
        <f t="shared" si="2288"/>
        <v>1664093992.341836</v>
      </c>
      <c r="BC1838">
        <f t="shared" si="2289"/>
        <v>0</v>
      </c>
      <c r="BD1838">
        <f t="shared" si="2304"/>
        <v>17180540128.782108</v>
      </c>
      <c r="BE1838">
        <f t="shared" si="2305"/>
        <v>16070881394.942245</v>
      </c>
      <c r="BF1838">
        <f t="shared" si="2306"/>
        <v>1.069047783165713</v>
      </c>
      <c r="BG1838">
        <f t="shared" si="2307"/>
        <v>51.668588413653445</v>
      </c>
      <c r="BH1838">
        <f t="shared" si="2328"/>
        <v>274275506</v>
      </c>
      <c r="BI1838">
        <f t="shared" si="2329"/>
        <v>7.3790531573007842E-2</v>
      </c>
      <c r="BJ1838">
        <f t="shared" si="2290"/>
        <v>2040.002400000003</v>
      </c>
      <c r="BK1838">
        <f t="shared" si="2330"/>
        <v>1.6784332549019631E-2</v>
      </c>
      <c r="BL1838">
        <f t="shared" si="2331"/>
        <v>1.0167843325490196</v>
      </c>
      <c r="BM1838">
        <f t="shared" si="2332"/>
        <v>16.46159260540249</v>
      </c>
      <c r="BN1838">
        <f t="shared" si="2333"/>
        <v>1286.6400149999999</v>
      </c>
      <c r="BO1838">
        <f t="shared" si="2292"/>
        <v>1286.6329957</v>
      </c>
      <c r="BP1838">
        <f t="shared" si="2334"/>
        <v>1282.2523498382352</v>
      </c>
      <c r="BQ1838">
        <f t="shared" si="2335"/>
        <v>4.3806458617648332</v>
      </c>
      <c r="BR1838">
        <f t="shared" si="2336"/>
        <v>44</v>
      </c>
      <c r="BS1838">
        <f t="shared" si="2337"/>
        <v>34.59997599999997</v>
      </c>
      <c r="BT1838">
        <f t="shared" si="2338"/>
        <v>37.960082999999941</v>
      </c>
      <c r="BU1838">
        <f t="shared" si="2339"/>
        <v>22.449951999999939</v>
      </c>
      <c r="BV1838">
        <f t="shared" si="2340"/>
        <v>1287.186686</v>
      </c>
      <c r="BW1838">
        <f t="shared" si="2341"/>
        <v>1286.7704960000001</v>
      </c>
      <c r="BX1838">
        <f t="shared" si="2342"/>
        <v>1281.3622024000001</v>
      </c>
      <c r="BY1838">
        <f t="shared" si="2343"/>
        <v>1279.0430139047617</v>
      </c>
      <c r="BZ1838">
        <f t="shared" si="2344"/>
        <v>1304</v>
      </c>
      <c r="CA1838">
        <f t="shared" si="2345"/>
        <v>1240.5</v>
      </c>
      <c r="CB1838">
        <f t="shared" si="2346"/>
        <v>1290.0790172966667</v>
      </c>
      <c r="CC1838">
        <f t="shared" si="2347"/>
        <v>1283.509911622222</v>
      </c>
      <c r="CD1838">
        <f t="shared" si="2348"/>
        <v>1263.5021032125001</v>
      </c>
      <c r="CE1838">
        <f t="shared" si="2349"/>
        <v>1291.685337613786</v>
      </c>
      <c r="CF1838">
        <f t="shared" si="2350"/>
        <v>1275</v>
      </c>
      <c r="CG1838">
        <f t="shared" si="2351"/>
        <v>1286.5</v>
      </c>
      <c r="CH1838">
        <f t="shared" si="2352"/>
        <v>1272.0699460000001</v>
      </c>
    </row>
    <row r="1839" spans="1:86">
      <c r="A1839" s="1">
        <v>42184</v>
      </c>
      <c r="B1839">
        <v>1286</v>
      </c>
      <c r="C1839">
        <v>1302</v>
      </c>
      <c r="D1839">
        <v>1271.6999510000001</v>
      </c>
      <c r="E1839">
        <v>1296.4499510000001</v>
      </c>
      <c r="F1839">
        <v>1372756</v>
      </c>
      <c r="G1839">
        <f t="shared" si="2286"/>
        <v>869861.56144355156</v>
      </c>
      <c r="H1839">
        <f t="shared" si="2314"/>
        <v>44592888.489878565</v>
      </c>
      <c r="I1839">
        <f t="shared" si="2287"/>
        <v>1289.0374755</v>
      </c>
      <c r="J1839">
        <f t="shared" si="2294"/>
        <v>1293.72500625</v>
      </c>
      <c r="K1839">
        <f t="shared" si="2295"/>
        <v>1253.21749875</v>
      </c>
      <c r="L1839">
        <f t="shared" si="2296"/>
        <v>5</v>
      </c>
      <c r="M1839">
        <f t="shared" si="2297"/>
        <v>10</v>
      </c>
      <c r="N1839">
        <f t="shared" si="2298"/>
        <v>50</v>
      </c>
      <c r="O1839">
        <f t="shared" si="2299"/>
        <v>0</v>
      </c>
      <c r="P1839">
        <f t="shared" si="2274"/>
        <v>30.300048999999944</v>
      </c>
      <c r="Q1839">
        <f t="shared" si="2275"/>
        <v>5.5500489999999445</v>
      </c>
      <c r="R1839">
        <f t="shared" si="2276"/>
        <v>24.75</v>
      </c>
      <c r="S1839">
        <f t="shared" si="2277"/>
        <v>30.300048999999944</v>
      </c>
      <c r="T1839">
        <f t="shared" si="2313"/>
        <v>22.030534998332971</v>
      </c>
      <c r="U1839">
        <f t="shared" si="2278"/>
        <v>-7.6199950000000172</v>
      </c>
      <c r="V1839">
        <f t="shared" si="2279"/>
        <v>1.6999510000000555</v>
      </c>
      <c r="W1839">
        <f t="shared" si="2280"/>
        <v>0</v>
      </c>
      <c r="X1839">
        <f t="shared" si="2281"/>
        <v>1.6999510000000555</v>
      </c>
      <c r="Y1839">
        <f t="shared" si="2311"/>
        <v>4.4042085623020482</v>
      </c>
      <c r="Z1839">
        <f t="shared" si="2312"/>
        <v>3.2312921864287327</v>
      </c>
      <c r="AA1839">
        <f t="shared" si="2308"/>
        <v>19.99138269967257</v>
      </c>
      <c r="AB1839">
        <f t="shared" si="2309"/>
        <v>14.667334164482348</v>
      </c>
      <c r="AC1839">
        <f t="shared" si="2310"/>
        <v>15.361354997814452</v>
      </c>
      <c r="AD1839">
        <f t="shared" si="2318"/>
        <v>14.922602357280752</v>
      </c>
      <c r="AE1839">
        <f t="shared" si="2291"/>
        <v>1288.0600096000003</v>
      </c>
      <c r="AF1839">
        <f t="shared" si="2293"/>
        <v>1289.3416746666669</v>
      </c>
      <c r="AG1839">
        <f t="shared" si="2315"/>
        <v>1282.2890013000001</v>
      </c>
      <c r="AH1839">
        <f t="shared" si="2300"/>
        <v>1278.8760130000001</v>
      </c>
      <c r="AI1839">
        <f t="shared" si="2301"/>
        <v>1308.8143575776307</v>
      </c>
      <c r="AJ1839">
        <f t="shared" si="2302"/>
        <v>1248.9376684223694</v>
      </c>
      <c r="AK1839">
        <f t="shared" si="2303"/>
        <v>0.79350216666840823</v>
      </c>
      <c r="AL1839">
        <f t="shared" si="2282"/>
        <v>0.63366072444305588</v>
      </c>
      <c r="AM1839">
        <f t="shared" si="2283"/>
        <v>869861.56144355156</v>
      </c>
      <c r="AN1839">
        <f t="shared" si="2316"/>
        <v>-1759694.3061503526</v>
      </c>
      <c r="AO1839">
        <f t="shared" si="2317"/>
        <v>41209246</v>
      </c>
      <c r="AP1839">
        <f t="shared" si="2319"/>
        <v>-4.2701443898059979E-2</v>
      </c>
      <c r="AQ1839">
        <f t="shared" si="2320"/>
        <v>1289.1086321314219</v>
      </c>
      <c r="AR1839">
        <f t="shared" si="2321"/>
        <v>1284.1223554687651</v>
      </c>
      <c r="AS1839">
        <f t="shared" si="2322"/>
        <v>1284.3353340594902</v>
      </c>
      <c r="AT1839">
        <f t="shared" si="2323"/>
        <v>1282.1430295517848</v>
      </c>
      <c r="AU1839">
        <f t="shared" si="2324"/>
        <v>1283.5549350337812</v>
      </c>
      <c r="AV1839">
        <f t="shared" si="2325"/>
        <v>1281.4626543794081</v>
      </c>
      <c r="AW1839">
        <f t="shared" si="2326"/>
        <v>2.0922806543730985</v>
      </c>
      <c r="AX1839">
        <f t="shared" si="2353"/>
        <v>0.3051820523741724</v>
      </c>
      <c r="AY1839">
        <f t="shared" si="2327"/>
        <v>1.7870986019989261</v>
      </c>
      <c r="AZ1839">
        <f t="shared" si="2284"/>
        <v>1290.0499673333334</v>
      </c>
      <c r="BA1839">
        <f t="shared" si="2285"/>
        <v>1770923832.9566374</v>
      </c>
      <c r="BB1839">
        <f t="shared" si="2288"/>
        <v>1770923832.9566374</v>
      </c>
      <c r="BC1839">
        <f t="shared" si="2289"/>
        <v>0</v>
      </c>
      <c r="BD1839">
        <f t="shared" si="2304"/>
        <v>18951463961.738747</v>
      </c>
      <c r="BE1839">
        <f t="shared" si="2305"/>
        <v>12760140419.202698</v>
      </c>
      <c r="BF1839">
        <f t="shared" si="2306"/>
        <v>1.4852081042320462</v>
      </c>
      <c r="BG1839">
        <f t="shared" si="2307"/>
        <v>59.761921011882023</v>
      </c>
      <c r="BH1839">
        <f t="shared" si="2328"/>
        <v>275648262</v>
      </c>
      <c r="BI1839">
        <f t="shared" si="2329"/>
        <v>0.16327285443884876</v>
      </c>
      <c r="BJ1839">
        <f t="shared" si="2290"/>
        <v>-95.007299999997485</v>
      </c>
      <c r="BK1839">
        <f t="shared" si="2330"/>
        <v>3.8512032610102098E-5</v>
      </c>
      <c r="BL1839">
        <f t="shared" si="2331"/>
        <v>1.0000385120326101</v>
      </c>
      <c r="BM1839">
        <f t="shared" si="2332"/>
        <v>15.778893040049335</v>
      </c>
      <c r="BN1839">
        <f t="shared" si="2333"/>
        <v>1286.8499755</v>
      </c>
      <c r="BO1839">
        <f t="shared" si="2292"/>
        <v>1286.6529908</v>
      </c>
      <c r="BP1839">
        <f t="shared" si="2334"/>
        <v>1282.7626432352943</v>
      </c>
      <c r="BQ1839">
        <f t="shared" si="2335"/>
        <v>3.8903475647057348</v>
      </c>
      <c r="BR1839">
        <f t="shared" si="2336"/>
        <v>40.449951000000056</v>
      </c>
      <c r="BS1839">
        <f t="shared" si="2337"/>
        <v>24.479980000000069</v>
      </c>
      <c r="BT1839">
        <f t="shared" si="2338"/>
        <v>42.34997599999997</v>
      </c>
      <c r="BU1839">
        <f t="shared" si="2339"/>
        <v>36</v>
      </c>
      <c r="BV1839">
        <f t="shared" si="2340"/>
        <v>1290.0299965333334</v>
      </c>
      <c r="BW1839">
        <f t="shared" si="2341"/>
        <v>1289.8333331428571</v>
      </c>
      <c r="BX1839">
        <f t="shared" si="2342"/>
        <v>1285.3583716181818</v>
      </c>
      <c r="BY1839">
        <f t="shared" si="2343"/>
        <v>1280.3324850476185</v>
      </c>
      <c r="BZ1839">
        <f t="shared" si="2344"/>
        <v>1304</v>
      </c>
      <c r="CA1839">
        <f t="shared" si="2345"/>
        <v>1247.219971</v>
      </c>
      <c r="CB1839">
        <f t="shared" si="2346"/>
        <v>1286.0061954033335</v>
      </c>
      <c r="CC1839">
        <f t="shared" si="2347"/>
        <v>1289.9561268583332</v>
      </c>
      <c r="CD1839">
        <f t="shared" si="2348"/>
        <v>1268.1960127092457</v>
      </c>
      <c r="CE1839">
        <f t="shared" si="2349"/>
        <v>1288.4690598430075</v>
      </c>
      <c r="CF1839">
        <f t="shared" si="2350"/>
        <v>1296.400024</v>
      </c>
      <c r="CG1839">
        <f t="shared" si="2351"/>
        <v>1298.1800539999999</v>
      </c>
      <c r="CH1839">
        <f t="shared" si="2352"/>
        <v>1275.099976</v>
      </c>
    </row>
    <row r="1840" spans="1:86">
      <c r="A1840" s="1">
        <v>42185</v>
      </c>
      <c r="B1840">
        <v>1292.5</v>
      </c>
      <c r="C1840">
        <v>1294.380005</v>
      </c>
      <c r="D1840">
        <v>1270</v>
      </c>
      <c r="E1840">
        <v>1275.469971</v>
      </c>
      <c r="F1840">
        <v>1549952</v>
      </c>
      <c r="G1840">
        <f t="shared" si="2286"/>
        <v>-854448.24670774397</v>
      </c>
      <c r="H1840">
        <f t="shared" si="2314"/>
        <v>43738440.24317082</v>
      </c>
      <c r="I1840">
        <f t="shared" si="2287"/>
        <v>1283.0874939999999</v>
      </c>
      <c r="J1840">
        <f t="shared" si="2294"/>
        <v>1293.72500625</v>
      </c>
      <c r="K1840">
        <f t="shared" si="2295"/>
        <v>1258.2174985000001</v>
      </c>
      <c r="L1840">
        <f t="shared" si="2296"/>
        <v>6</v>
      </c>
      <c r="M1840">
        <f t="shared" si="2297"/>
        <v>10</v>
      </c>
      <c r="N1840">
        <f t="shared" si="2298"/>
        <v>40</v>
      </c>
      <c r="O1840">
        <f t="shared" si="2299"/>
        <v>0</v>
      </c>
      <c r="P1840">
        <f t="shared" si="2274"/>
        <v>24.380004999999983</v>
      </c>
      <c r="Q1840">
        <f t="shared" si="2275"/>
        <v>18.910033999999996</v>
      </c>
      <c r="R1840">
        <f t="shared" si="2276"/>
        <v>5.4699709999999868</v>
      </c>
      <c r="S1840">
        <f t="shared" si="2277"/>
        <v>24.380004999999983</v>
      </c>
      <c r="T1840">
        <f t="shared" si="2313"/>
        <v>22.198354284166328</v>
      </c>
      <c r="U1840">
        <f t="shared" si="2278"/>
        <v>9.6199950000000172</v>
      </c>
      <c r="V1840">
        <f t="shared" si="2279"/>
        <v>-8.3800049999999828</v>
      </c>
      <c r="W1840">
        <f t="shared" si="2280"/>
        <v>9.6199950000000172</v>
      </c>
      <c r="X1840">
        <f t="shared" si="2281"/>
        <v>0</v>
      </c>
      <c r="Y1840">
        <f t="shared" si="2311"/>
        <v>4.7767647364233312</v>
      </c>
      <c r="Z1840">
        <f t="shared" si="2312"/>
        <v>3.0004856016838235</v>
      </c>
      <c r="AA1840">
        <f t="shared" si="2308"/>
        <v>21.51855347146391</v>
      </c>
      <c r="AB1840">
        <f t="shared" si="2309"/>
        <v>13.516702919837684</v>
      </c>
      <c r="AC1840">
        <f t="shared" si="2310"/>
        <v>22.839423414674631</v>
      </c>
      <c r="AD1840">
        <f t="shared" si="2318"/>
        <v>16.027489219413997</v>
      </c>
      <c r="AE1840">
        <f t="shared" si="2291"/>
        <v>1285.693994</v>
      </c>
      <c r="AF1840">
        <f t="shared" si="2293"/>
        <v>1285.9616698333336</v>
      </c>
      <c r="AG1840">
        <f t="shared" si="2315"/>
        <v>1281.0650022999998</v>
      </c>
      <c r="AH1840">
        <f t="shared" si="2300"/>
        <v>1280.8230101000001</v>
      </c>
      <c r="AI1840">
        <f t="shared" si="2301"/>
        <v>1306.8317960338322</v>
      </c>
      <c r="AJ1840">
        <f t="shared" si="2302"/>
        <v>1254.8142241661681</v>
      </c>
      <c r="AK1840">
        <f t="shared" si="2303"/>
        <v>0.39709171520695713</v>
      </c>
      <c r="AL1840">
        <f t="shared" si="2282"/>
        <v>-0.55127400507095958</v>
      </c>
      <c r="AM1840">
        <f t="shared" si="2283"/>
        <v>-854448.24670774397</v>
      </c>
      <c r="AN1840">
        <f t="shared" si="2316"/>
        <v>-551554.06119432056</v>
      </c>
      <c r="AO1840">
        <f t="shared" si="2317"/>
        <v>38823378</v>
      </c>
      <c r="AP1840">
        <f t="shared" si="2319"/>
        <v>-1.4206750921939883E-2</v>
      </c>
      <c r="AQ1840">
        <f t="shared" si="2320"/>
        <v>1284.4714873467385</v>
      </c>
      <c r="AR1840">
        <f t="shared" si="2321"/>
        <v>1287.664248125167</v>
      </c>
      <c r="AS1840">
        <f t="shared" si="2322"/>
        <v>1282.7395687087819</v>
      </c>
      <c r="AT1840">
        <f t="shared" si="2323"/>
        <v>1281.5424542821243</v>
      </c>
      <c r="AU1840">
        <f t="shared" si="2324"/>
        <v>1282.342190428714</v>
      </c>
      <c r="AV1840">
        <f t="shared" si="2325"/>
        <v>1281.0431665428496</v>
      </c>
      <c r="AW1840">
        <f t="shared" si="2326"/>
        <v>1.2990238858644716</v>
      </c>
      <c r="AX1840">
        <f t="shared" si="2353"/>
        <v>0.50395041907223226</v>
      </c>
      <c r="AY1840">
        <f t="shared" si="2327"/>
        <v>0.79507346679223934</v>
      </c>
      <c r="AZ1840">
        <f t="shared" si="2284"/>
        <v>1279.9499920000001</v>
      </c>
      <c r="BA1840">
        <f t="shared" si="2285"/>
        <v>1983861050.0003841</v>
      </c>
      <c r="BB1840">
        <f t="shared" si="2288"/>
        <v>0</v>
      </c>
      <c r="BC1840">
        <f t="shared" si="2289"/>
        <v>1983861050.0003841</v>
      </c>
      <c r="BD1840">
        <f t="shared" si="2304"/>
        <v>15370825539.026363</v>
      </c>
      <c r="BE1840">
        <f t="shared" si="2305"/>
        <v>14744001469.203081</v>
      </c>
      <c r="BF1840">
        <f t="shared" si="2306"/>
        <v>1.0425138366360434</v>
      </c>
      <c r="BG1840">
        <f t="shared" si="2307"/>
        <v>51.04072334476966</v>
      </c>
      <c r="BH1840">
        <f t="shared" si="2328"/>
        <v>274098310</v>
      </c>
      <c r="BI1840">
        <f t="shared" si="2329"/>
        <v>0.10140359979985268</v>
      </c>
      <c r="BJ1840">
        <f t="shared" si="2290"/>
        <v>-2197.9980000000069</v>
      </c>
      <c r="BK1840">
        <f t="shared" si="2330"/>
        <v>-1.6182637813220196E-2</v>
      </c>
      <c r="BL1840">
        <f t="shared" si="2331"/>
        <v>0.98381736218677984</v>
      </c>
      <c r="BM1840">
        <f t="shared" si="2332"/>
        <v>13.707833787773481</v>
      </c>
      <c r="BN1840">
        <f t="shared" si="2333"/>
        <v>1282.1900025</v>
      </c>
      <c r="BO1840">
        <f t="shared" si="2292"/>
        <v>1284.3309937000001</v>
      </c>
      <c r="BP1840">
        <f t="shared" si="2334"/>
        <v>1283.5076437352941</v>
      </c>
      <c r="BQ1840">
        <f t="shared" si="2335"/>
        <v>0.82334996470603983</v>
      </c>
      <c r="BR1840">
        <f t="shared" si="2336"/>
        <v>18.569946999999956</v>
      </c>
      <c r="BS1840">
        <f t="shared" si="2337"/>
        <v>19.09997599999997</v>
      </c>
      <c r="BT1840">
        <f t="shared" si="2338"/>
        <v>29.81005899999991</v>
      </c>
      <c r="BU1840">
        <f t="shared" si="2339"/>
        <v>32</v>
      </c>
      <c r="BV1840">
        <f t="shared" si="2340"/>
        <v>1285.8333170000001</v>
      </c>
      <c r="BW1840">
        <f t="shared" si="2341"/>
        <v>1285.8699892380953</v>
      </c>
      <c r="BX1840">
        <f t="shared" si="2342"/>
        <v>1284.7390912545457</v>
      </c>
      <c r="BY1840">
        <f t="shared" si="2343"/>
        <v>1279.683053590476</v>
      </c>
      <c r="BZ1840">
        <f t="shared" si="2344"/>
        <v>1304</v>
      </c>
      <c r="CA1840">
        <f t="shared" si="2345"/>
        <v>1250.900024</v>
      </c>
      <c r="CB1840">
        <f t="shared" si="2346"/>
        <v>1284.9371424833334</v>
      </c>
      <c r="CC1840">
        <f t="shared" si="2347"/>
        <v>1285.9987744749999</v>
      </c>
      <c r="CD1840">
        <f t="shared" si="2348"/>
        <v>1272.8896747206747</v>
      </c>
      <c r="CE1840">
        <f t="shared" si="2349"/>
        <v>1286.7122086050795</v>
      </c>
      <c r="CF1840">
        <f t="shared" si="2350"/>
        <v>1296.4499510000001</v>
      </c>
      <c r="CG1840">
        <f t="shared" si="2351"/>
        <v>1302</v>
      </c>
      <c r="CH1840">
        <f t="shared" si="2352"/>
        <v>1271.6999510000001</v>
      </c>
    </row>
    <row r="1841" spans="1:86">
      <c r="A1841" s="1">
        <v>42186</v>
      </c>
      <c r="B1841">
        <v>1281.9499510000001</v>
      </c>
      <c r="C1841">
        <v>1304</v>
      </c>
      <c r="D1841">
        <v>1278.380005</v>
      </c>
      <c r="E1841">
        <v>1296.5500489999999</v>
      </c>
      <c r="F1841">
        <v>1279708</v>
      </c>
      <c r="G1841">
        <f t="shared" si="2286"/>
        <v>535464.1471570885</v>
      </c>
      <c r="H1841">
        <f t="shared" si="2314"/>
        <v>44273904.390327908</v>
      </c>
      <c r="I1841">
        <f t="shared" si="2287"/>
        <v>1290.22000125</v>
      </c>
      <c r="J1841">
        <f t="shared" si="2294"/>
        <v>1293.72500625</v>
      </c>
      <c r="K1841">
        <f t="shared" si="2295"/>
        <v>1262.42001325</v>
      </c>
      <c r="L1841">
        <f t="shared" si="2296"/>
        <v>7</v>
      </c>
      <c r="M1841">
        <f t="shared" si="2297"/>
        <v>10</v>
      </c>
      <c r="N1841">
        <f t="shared" si="2298"/>
        <v>30</v>
      </c>
      <c r="O1841">
        <f t="shared" si="2299"/>
        <v>0</v>
      </c>
      <c r="P1841">
        <f t="shared" si="2274"/>
        <v>25.619995000000017</v>
      </c>
      <c r="Q1841">
        <f t="shared" si="2275"/>
        <v>7.4499510000000555</v>
      </c>
      <c r="R1841">
        <f t="shared" si="2276"/>
        <v>18.170043999999962</v>
      </c>
      <c r="S1841">
        <f t="shared" si="2277"/>
        <v>25.619995000000017</v>
      </c>
      <c r="T1841">
        <f t="shared" si="2313"/>
        <v>22.442757192440162</v>
      </c>
      <c r="U1841">
        <f t="shared" si="2278"/>
        <v>-2.5300290000000132</v>
      </c>
      <c r="V1841">
        <f t="shared" si="2279"/>
        <v>-7.1500240000000304</v>
      </c>
      <c r="W1841">
        <f t="shared" si="2280"/>
        <v>0</v>
      </c>
      <c r="X1841">
        <f t="shared" si="2281"/>
        <v>0</v>
      </c>
      <c r="Y1841">
        <f t="shared" si="2311"/>
        <v>4.4355672552502359</v>
      </c>
      <c r="Z1841">
        <f t="shared" si="2312"/>
        <v>2.7861652015635507</v>
      </c>
      <c r="AA1841">
        <f t="shared" si="2308"/>
        <v>19.763914109200254</v>
      </c>
      <c r="AB1841">
        <f t="shared" si="2309"/>
        <v>12.414540591750777</v>
      </c>
      <c r="AC1841">
        <f t="shared" si="2310"/>
        <v>22.839423414674627</v>
      </c>
      <c r="AD1841">
        <f t="shared" si="2318"/>
        <v>15.916810524214721</v>
      </c>
      <c r="AE1841">
        <f t="shared" si="2291"/>
        <v>1287.9739989999998</v>
      </c>
      <c r="AF1841">
        <f t="shared" si="2293"/>
        <v>1287.5033364999999</v>
      </c>
      <c r="AG1841">
        <f t="shared" si="2315"/>
        <v>1280.6200071999997</v>
      </c>
      <c r="AH1841">
        <f t="shared" si="2300"/>
        <v>1284.7880126000002</v>
      </c>
      <c r="AI1841">
        <f t="shared" si="2301"/>
        <v>1306.7785597032507</v>
      </c>
      <c r="AJ1841">
        <f t="shared" si="2302"/>
        <v>1262.7974654967497</v>
      </c>
      <c r="AK1841">
        <f t="shared" si="2303"/>
        <v>0.76743391932848115</v>
      </c>
      <c r="AL1841">
        <f t="shared" si="2282"/>
        <v>0.41842681858446495</v>
      </c>
      <c r="AM1841">
        <f t="shared" si="2283"/>
        <v>535464.1471570885</v>
      </c>
      <c r="AN1841">
        <f t="shared" si="2316"/>
        <v>-309142.32155201002</v>
      </c>
      <c r="AO1841">
        <f t="shared" si="2317"/>
        <v>38298402</v>
      </c>
      <c r="AP1841">
        <f t="shared" si="2319"/>
        <v>-8.0719378722905986E-3</v>
      </c>
      <c r="AQ1841">
        <f t="shared" si="2320"/>
        <v>1288.5781983088475</v>
      </c>
      <c r="AR1841">
        <f t="shared" si="2321"/>
        <v>1288.0107388344943</v>
      </c>
      <c r="AS1841">
        <f t="shared" si="2322"/>
        <v>1285.2254551612011</v>
      </c>
      <c r="AT1841">
        <f t="shared" si="2323"/>
        <v>1282.893137806733</v>
      </c>
      <c r="AU1841">
        <f t="shared" si="2324"/>
        <v>1284.4733692144068</v>
      </c>
      <c r="AV1841">
        <f t="shared" si="2325"/>
        <v>1282.1286483148501</v>
      </c>
      <c r="AW1841">
        <f t="shared" si="2326"/>
        <v>2.3447208995567053</v>
      </c>
      <c r="AX1841">
        <f t="shared" si="2353"/>
        <v>0.8721045151691269</v>
      </c>
      <c r="AY1841">
        <f t="shared" si="2327"/>
        <v>1.4726163843875784</v>
      </c>
      <c r="AZ1841">
        <f t="shared" si="2284"/>
        <v>1292.9766846666666</v>
      </c>
      <c r="BA1841">
        <f t="shared" si="2285"/>
        <v>1654632607.1814106</v>
      </c>
      <c r="BB1841">
        <f t="shared" si="2288"/>
        <v>1654632607.1814106</v>
      </c>
      <c r="BC1841">
        <f t="shared" si="2289"/>
        <v>0</v>
      </c>
      <c r="BD1841">
        <f t="shared" si="2304"/>
        <v>17025458146.207773</v>
      </c>
      <c r="BE1841">
        <f t="shared" si="2305"/>
        <v>12360611648.652166</v>
      </c>
      <c r="BF1841">
        <f t="shared" si="2306"/>
        <v>1.3773960892998587</v>
      </c>
      <c r="BG1841">
        <f t="shared" si="2307"/>
        <v>57.93717317443307</v>
      </c>
      <c r="BH1841">
        <f t="shared" si="2328"/>
        <v>275378018</v>
      </c>
      <c r="BI1841">
        <f t="shared" si="2329"/>
        <v>0.18287719431575453</v>
      </c>
      <c r="BJ1841">
        <f t="shared" si="2290"/>
        <v>2008.0077999999958</v>
      </c>
      <c r="BK1841">
        <f t="shared" si="2330"/>
        <v>1.6527302468338518E-2</v>
      </c>
      <c r="BL1841">
        <f t="shared" si="2331"/>
        <v>1.0165273024683386</v>
      </c>
      <c r="BM1841">
        <f t="shared" si="2332"/>
        <v>11.590035973244717</v>
      </c>
      <c r="BN1841">
        <f t="shared" si="2333"/>
        <v>1291.1900025</v>
      </c>
      <c r="BO1841">
        <f t="shared" si="2292"/>
        <v>1285.2309936999998</v>
      </c>
      <c r="BP1841">
        <f t="shared" si="2334"/>
        <v>1284.6823496911766</v>
      </c>
      <c r="BQ1841">
        <f t="shared" si="2335"/>
        <v>0.54864400882320297</v>
      </c>
      <c r="BR1841">
        <f t="shared" si="2336"/>
        <v>31.520019999999931</v>
      </c>
      <c r="BS1841">
        <f t="shared" si="2337"/>
        <v>24.380004999999983</v>
      </c>
      <c r="BT1841">
        <f t="shared" si="2338"/>
        <v>30.84997599999997</v>
      </c>
      <c r="BU1841">
        <f t="shared" si="2339"/>
        <v>24.449951000000056</v>
      </c>
      <c r="BV1841">
        <f t="shared" si="2340"/>
        <v>1289.4520019999998</v>
      </c>
      <c r="BW1841">
        <f t="shared" si="2341"/>
        <v>1288.8952404285715</v>
      </c>
      <c r="BX1841">
        <f t="shared" si="2342"/>
        <v>1287.5985528727272</v>
      </c>
      <c r="BY1841">
        <f t="shared" si="2343"/>
        <v>1281.157819942857</v>
      </c>
      <c r="BZ1841">
        <f t="shared" si="2344"/>
        <v>1304</v>
      </c>
      <c r="CA1841">
        <f t="shared" si="2345"/>
        <v>1254</v>
      </c>
      <c r="CB1841">
        <f t="shared" si="2346"/>
        <v>1284.7574645</v>
      </c>
      <c r="CC1841">
        <f t="shared" si="2347"/>
        <v>1285.3648414861111</v>
      </c>
      <c r="CD1841">
        <f t="shared" si="2348"/>
        <v>1279.1798343585713</v>
      </c>
      <c r="CE1841">
        <f t="shared" si="2349"/>
        <v>1283.3866825316966</v>
      </c>
      <c r="CF1841">
        <f t="shared" si="2350"/>
        <v>1275.469971</v>
      </c>
      <c r="CG1841">
        <f t="shared" si="2351"/>
        <v>1294.380005</v>
      </c>
      <c r="CH1841">
        <f t="shared" si="2352"/>
        <v>1270</v>
      </c>
    </row>
    <row r="1842" spans="1:86">
      <c r="A1842" s="1">
        <v>42187</v>
      </c>
      <c r="B1842">
        <v>1300</v>
      </c>
      <c r="C1842">
        <v>1301.469971</v>
      </c>
      <c r="D1842">
        <v>1285.530029</v>
      </c>
      <c r="E1842">
        <v>1288.880005</v>
      </c>
      <c r="F1842">
        <v>1445880</v>
      </c>
      <c r="G1842">
        <f t="shared" si="2286"/>
        <v>-838140.86282121181</v>
      </c>
      <c r="H1842">
        <f t="shared" si="2314"/>
        <v>43435763.527506694</v>
      </c>
      <c r="I1842">
        <f t="shared" si="2287"/>
        <v>1293.97000125</v>
      </c>
      <c r="J1842">
        <f t="shared" si="2294"/>
        <v>1293.97000125</v>
      </c>
      <c r="K1842">
        <f t="shared" si="2295"/>
        <v>1270.8325195</v>
      </c>
      <c r="L1842">
        <f t="shared" si="2296"/>
        <v>1</v>
      </c>
      <c r="M1842">
        <f t="shared" si="2297"/>
        <v>10</v>
      </c>
      <c r="N1842">
        <f t="shared" si="2298"/>
        <v>90</v>
      </c>
      <c r="O1842">
        <f t="shared" si="2299"/>
        <v>0</v>
      </c>
      <c r="P1842">
        <f t="shared" si="2274"/>
        <v>15.939941999999974</v>
      </c>
      <c r="Q1842">
        <f t="shared" si="2275"/>
        <v>12.589966000000004</v>
      </c>
      <c r="R1842">
        <f t="shared" si="2276"/>
        <v>3.3499759999999696</v>
      </c>
      <c r="S1842">
        <f t="shared" si="2277"/>
        <v>15.939941999999974</v>
      </c>
      <c r="T1842">
        <f t="shared" si="2313"/>
        <v>21.978270392980146</v>
      </c>
      <c r="U1842">
        <f t="shared" si="2278"/>
        <v>3.5300290000000132</v>
      </c>
      <c r="V1842">
        <f t="shared" si="2279"/>
        <v>0.53002900000001318</v>
      </c>
      <c r="W1842">
        <f t="shared" si="2280"/>
        <v>3.5300290000000132</v>
      </c>
      <c r="X1842">
        <f t="shared" si="2281"/>
        <v>0</v>
      </c>
      <c r="Y1842">
        <f t="shared" si="2311"/>
        <v>4.3708859513037916</v>
      </c>
      <c r="Z1842">
        <f t="shared" si="2312"/>
        <v>2.5871534014518685</v>
      </c>
      <c r="AA1842">
        <f t="shared" si="2308"/>
        <v>19.887306294583816</v>
      </c>
      <c r="AB1842">
        <f t="shared" si="2309"/>
        <v>11.771414925708642</v>
      </c>
      <c r="AC1842">
        <f t="shared" si="2310"/>
        <v>25.635562827702241</v>
      </c>
      <c r="AD1842">
        <f t="shared" si="2318"/>
        <v>16.005856072803134</v>
      </c>
      <c r="AE1842">
        <f t="shared" si="2291"/>
        <v>1290.75</v>
      </c>
      <c r="AF1842">
        <f t="shared" si="2293"/>
        <v>1288.1249999999998</v>
      </c>
      <c r="AG1842">
        <f t="shared" si="2315"/>
        <v>1279.9230101499998</v>
      </c>
      <c r="AH1842">
        <f t="shared" si="2300"/>
        <v>1287.1730102000001</v>
      </c>
      <c r="AI1842">
        <f t="shared" si="2301"/>
        <v>1304.8189134650104</v>
      </c>
      <c r="AJ1842">
        <f t="shared" si="2302"/>
        <v>1269.5271069349899</v>
      </c>
      <c r="AK1842">
        <f t="shared" si="2303"/>
        <v>0.54836801988438355</v>
      </c>
      <c r="AL1842">
        <f t="shared" si="2282"/>
        <v>-0.57967525854234914</v>
      </c>
      <c r="AM1842">
        <f t="shared" si="2283"/>
        <v>-838140.86282121181</v>
      </c>
      <c r="AN1842">
        <f t="shared" si="2316"/>
        <v>-1144842.3694929904</v>
      </c>
      <c r="AO1842">
        <f t="shared" si="2317"/>
        <v>35612814</v>
      </c>
      <c r="AP1842">
        <f t="shared" si="2319"/>
        <v>-3.2146922439012834E-2</v>
      </c>
      <c r="AQ1842">
        <f t="shared" si="2320"/>
        <v>1288.6808125838393</v>
      </c>
      <c r="AR1842">
        <f t="shared" si="2321"/>
        <v>1291.9834143016635</v>
      </c>
      <c r="AS1842">
        <f t="shared" si="2322"/>
        <v>1285.8832741321849</v>
      </c>
      <c r="AT1842">
        <f t="shared" si="2323"/>
        <v>1283.431955854127</v>
      </c>
      <c r="AU1842">
        <f t="shared" si="2324"/>
        <v>1285.1343645822458</v>
      </c>
      <c r="AV1842">
        <f t="shared" si="2325"/>
        <v>1282.6012432828106</v>
      </c>
      <c r="AW1842">
        <f t="shared" si="2326"/>
        <v>2.5331212994351517</v>
      </c>
      <c r="AX1842">
        <f t="shared" si="2353"/>
        <v>1.2043078720223319</v>
      </c>
      <c r="AY1842">
        <f t="shared" si="2327"/>
        <v>1.3288134274128198</v>
      </c>
      <c r="AZ1842">
        <f t="shared" si="2284"/>
        <v>1291.9600016666666</v>
      </c>
      <c r="BA1842">
        <f t="shared" si="2285"/>
        <v>1868019127.2097998</v>
      </c>
      <c r="BB1842">
        <f t="shared" si="2288"/>
        <v>0</v>
      </c>
      <c r="BC1842">
        <f t="shared" si="2289"/>
        <v>1868019127.2097998</v>
      </c>
      <c r="BD1842">
        <f t="shared" si="2304"/>
        <v>17025458146.207773</v>
      </c>
      <c r="BE1842">
        <f t="shared" si="2305"/>
        <v>10983650432.536079</v>
      </c>
      <c r="BF1842">
        <f t="shared" si="2306"/>
        <v>1.5500728333245639</v>
      </c>
      <c r="BG1842">
        <f t="shared" si="2307"/>
        <v>60.785433775384107</v>
      </c>
      <c r="BH1842">
        <f t="shared" si="2328"/>
        <v>273932138</v>
      </c>
      <c r="BI1842">
        <f t="shared" si="2329"/>
        <v>0.19749874036856865</v>
      </c>
      <c r="BJ1842">
        <f t="shared" si="2290"/>
        <v>-867.00439999999617</v>
      </c>
      <c r="BK1842">
        <f t="shared" si="2330"/>
        <v>-5.9157330686275432E-3</v>
      </c>
      <c r="BL1842">
        <f t="shared" si="2331"/>
        <v>0.99408426693137242</v>
      </c>
      <c r="BM1842">
        <f t="shared" si="2332"/>
        <v>9.300207614732324</v>
      </c>
      <c r="BN1842">
        <f t="shared" si="2333"/>
        <v>1293.5</v>
      </c>
      <c r="BO1842">
        <f t="shared" si="2292"/>
        <v>1288.0739991</v>
      </c>
      <c r="BP1842">
        <f t="shared" si="2334"/>
        <v>1285.7161739411765</v>
      </c>
      <c r="BQ1842">
        <f t="shared" si="2335"/>
        <v>2.3578251588235162</v>
      </c>
      <c r="BR1842">
        <f t="shared" si="2336"/>
        <v>14.09997599999997</v>
      </c>
      <c r="BS1842">
        <f t="shared" si="2337"/>
        <v>21.979980000000069</v>
      </c>
      <c r="BT1842">
        <f t="shared" si="2338"/>
        <v>23.969970999999987</v>
      </c>
      <c r="BU1842">
        <f t="shared" si="2339"/>
        <v>32.5</v>
      </c>
      <c r="BV1842">
        <f t="shared" si="2340"/>
        <v>1289.7540039999999</v>
      </c>
      <c r="BW1842">
        <f t="shared" si="2341"/>
        <v>1289.2885742857143</v>
      </c>
      <c r="BX1842">
        <f t="shared" si="2342"/>
        <v>1288.3425514909093</v>
      </c>
      <c r="BY1842">
        <f t="shared" si="2343"/>
        <v>1281.9444864</v>
      </c>
      <c r="BZ1842">
        <f t="shared" si="2344"/>
        <v>1304</v>
      </c>
      <c r="CA1842">
        <f t="shared" si="2345"/>
        <v>1263.5500489999999</v>
      </c>
      <c r="CB1842">
        <f t="shared" si="2346"/>
        <v>1292.8464984500001</v>
      </c>
      <c r="CC1842">
        <f t="shared" si="2347"/>
        <v>1285.3187204166668</v>
      </c>
      <c r="CD1842">
        <f t="shared" si="2348"/>
        <v>1284.8264769615873</v>
      </c>
      <c r="CE1842">
        <f t="shared" si="2349"/>
        <v>1279.6694333566927</v>
      </c>
      <c r="CF1842">
        <f t="shared" si="2350"/>
        <v>1296.5500489999999</v>
      </c>
      <c r="CG1842">
        <f t="shared" si="2351"/>
        <v>1304</v>
      </c>
      <c r="CH1842">
        <f t="shared" si="2352"/>
        <v>1278.380005</v>
      </c>
    </row>
    <row r="1843" spans="1:86">
      <c r="A1843" s="1">
        <v>42188</v>
      </c>
      <c r="B1843">
        <v>1286.530029</v>
      </c>
      <c r="C1843">
        <v>1305</v>
      </c>
      <c r="D1843">
        <v>1285</v>
      </c>
      <c r="E1843">
        <v>1301.9499510000001</v>
      </c>
      <c r="F1843">
        <v>963470</v>
      </c>
      <c r="G1843">
        <f t="shared" si="2286"/>
        <v>669606.92899700534</v>
      </c>
      <c r="H1843">
        <f t="shared" si="2314"/>
        <v>44105370.456503697</v>
      </c>
      <c r="I1843">
        <f t="shared" si="2287"/>
        <v>1294.619995</v>
      </c>
      <c r="J1843">
        <f t="shared" si="2294"/>
        <v>1294.619995</v>
      </c>
      <c r="K1843">
        <f t="shared" si="2295"/>
        <v>1278.6424864999999</v>
      </c>
      <c r="L1843">
        <f t="shared" si="2296"/>
        <v>1</v>
      </c>
      <c r="M1843">
        <f t="shared" si="2297"/>
        <v>7</v>
      </c>
      <c r="N1843">
        <f t="shared" si="2298"/>
        <v>90</v>
      </c>
      <c r="O1843">
        <f t="shared" si="2299"/>
        <v>30</v>
      </c>
      <c r="P1843">
        <f t="shared" si="2274"/>
        <v>20</v>
      </c>
      <c r="Q1843">
        <f t="shared" si="2275"/>
        <v>3.0500489999999445</v>
      </c>
      <c r="R1843">
        <f t="shared" si="2276"/>
        <v>16.949951000000056</v>
      </c>
      <c r="S1843">
        <f t="shared" si="2277"/>
        <v>20</v>
      </c>
      <c r="T1843">
        <f t="shared" si="2313"/>
        <v>21.836965364910135</v>
      </c>
      <c r="U1843">
        <f t="shared" si="2278"/>
        <v>17.5</v>
      </c>
      <c r="V1843">
        <f t="shared" si="2279"/>
        <v>-5.1500240000000304</v>
      </c>
      <c r="W1843">
        <f t="shared" si="2280"/>
        <v>17.5</v>
      </c>
      <c r="X1843">
        <f t="shared" si="2281"/>
        <v>0</v>
      </c>
      <c r="Y1843">
        <f t="shared" si="2311"/>
        <v>5.3086798119249492</v>
      </c>
      <c r="Z1843">
        <f t="shared" si="2312"/>
        <v>2.402356729919592</v>
      </c>
      <c r="AA1843">
        <f t="shared" si="2308"/>
        <v>24.310519906101412</v>
      </c>
      <c r="AB1843">
        <f t="shared" si="2309"/>
        <v>11.001330495215896</v>
      </c>
      <c r="AC1843">
        <f t="shared" si="2310"/>
        <v>37.690433267096694</v>
      </c>
      <c r="AD1843">
        <f t="shared" si="2318"/>
        <v>16.955963795634005</v>
      </c>
      <c r="AE1843">
        <f t="shared" si="2291"/>
        <v>1291.8599853999999</v>
      </c>
      <c r="AF1843">
        <f t="shared" si="2293"/>
        <v>1292.6166585000001</v>
      </c>
      <c r="AG1843">
        <f t="shared" si="2315"/>
        <v>1280.6240049999997</v>
      </c>
      <c r="AH1843">
        <f t="shared" si="2300"/>
        <v>1289.8900024</v>
      </c>
      <c r="AI1843">
        <f t="shared" si="2301"/>
        <v>1307.4330498585375</v>
      </c>
      <c r="AJ1843">
        <f t="shared" si="2302"/>
        <v>1272.3469549414624</v>
      </c>
      <c r="AK1843">
        <f t="shared" si="2303"/>
        <v>0.84372444777634581</v>
      </c>
      <c r="AL1843">
        <f t="shared" si="2282"/>
        <v>0.69499510000000553</v>
      </c>
      <c r="AM1843">
        <f t="shared" si="2283"/>
        <v>669606.92899700534</v>
      </c>
      <c r="AN1843">
        <f t="shared" si="2316"/>
        <v>1139541.7101875192</v>
      </c>
      <c r="AO1843">
        <f t="shared" si="2317"/>
        <v>34267750</v>
      </c>
      <c r="AP1843">
        <f t="shared" si="2319"/>
        <v>3.3254056954060862E-2</v>
      </c>
      <c r="AQ1843">
        <f t="shared" si="2320"/>
        <v>1293.192319645334</v>
      </c>
      <c r="AR1843">
        <f t="shared" si="2321"/>
        <v>1299.0133980656894</v>
      </c>
      <c r="AS1843">
        <f t="shared" si="2322"/>
        <v>1288.7752759683915</v>
      </c>
      <c r="AT1843">
        <f t="shared" si="2323"/>
        <v>1285.0985754172555</v>
      </c>
      <c r="AU1843">
        <f t="shared" si="2324"/>
        <v>1287.656702544909</v>
      </c>
      <c r="AV1843">
        <f t="shared" si="2325"/>
        <v>1283.9556528230139</v>
      </c>
      <c r="AW1843">
        <f t="shared" si="2326"/>
        <v>3.7010497218950604</v>
      </c>
      <c r="AX1843">
        <f t="shared" si="2353"/>
        <v>1.7036562419968777</v>
      </c>
      <c r="AY1843">
        <f t="shared" si="2327"/>
        <v>1.9973934798981827</v>
      </c>
      <c r="AZ1843">
        <f t="shared" si="2284"/>
        <v>1297.3166503333334</v>
      </c>
      <c r="BA1843">
        <f t="shared" si="2285"/>
        <v>1249925673.0966568</v>
      </c>
      <c r="BB1843">
        <f t="shared" si="2288"/>
        <v>1249925673.0966568</v>
      </c>
      <c r="BC1843">
        <f t="shared" si="2289"/>
        <v>0</v>
      </c>
      <c r="BD1843">
        <f t="shared" si="2304"/>
        <v>18275383819.304428</v>
      </c>
      <c r="BE1843">
        <f t="shared" si="2305"/>
        <v>7824554253.7047062</v>
      </c>
      <c r="BF1843">
        <f t="shared" si="2306"/>
        <v>2.3356453577724952</v>
      </c>
      <c r="BG1843">
        <f t="shared" si="2307"/>
        <v>70.02079379722224</v>
      </c>
      <c r="BH1843">
        <f t="shared" si="2328"/>
        <v>274895608</v>
      </c>
      <c r="BI1843">
        <f t="shared" si="2329"/>
        <v>0.28825370360398495</v>
      </c>
      <c r="BJ1843">
        <f t="shared" si="2290"/>
        <v>1206.9946000000073</v>
      </c>
      <c r="BK1843">
        <f t="shared" si="2330"/>
        <v>1.0140545240284082E-2</v>
      </c>
      <c r="BL1843">
        <f t="shared" si="2331"/>
        <v>1.0101405452402841</v>
      </c>
      <c r="BM1843">
        <f t="shared" si="2332"/>
        <v>9.2459978448877127</v>
      </c>
      <c r="BN1843">
        <f t="shared" si="2333"/>
        <v>1295</v>
      </c>
      <c r="BO1843">
        <f t="shared" si="2292"/>
        <v>1289.7459961</v>
      </c>
      <c r="BP1843">
        <f t="shared" si="2334"/>
        <v>1286.875438</v>
      </c>
      <c r="BQ1843">
        <f t="shared" si="2335"/>
        <v>2.8705580999999256</v>
      </c>
      <c r="BR1843">
        <f t="shared" si="2336"/>
        <v>6.1999510000000555</v>
      </c>
      <c r="BS1843">
        <f t="shared" si="2337"/>
        <v>11.5</v>
      </c>
      <c r="BT1843">
        <f t="shared" si="2338"/>
        <v>5</v>
      </c>
      <c r="BU1843">
        <f t="shared" si="2339"/>
        <v>13.030029000000013</v>
      </c>
      <c r="BV1843">
        <f t="shared" si="2340"/>
        <v>1293.4873210000001</v>
      </c>
      <c r="BW1843">
        <f t="shared" si="2341"/>
        <v>1293.2385602857144</v>
      </c>
      <c r="BX1843">
        <f t="shared" si="2342"/>
        <v>1291.029268</v>
      </c>
      <c r="BY1843">
        <f t="shared" si="2343"/>
        <v>1284.0422902904761</v>
      </c>
      <c r="BZ1843">
        <f t="shared" si="2344"/>
        <v>1305</v>
      </c>
      <c r="CA1843">
        <f t="shared" si="2345"/>
        <v>1270</v>
      </c>
      <c r="CB1843">
        <f t="shared" si="2346"/>
        <v>1290.6194763466669</v>
      </c>
      <c r="CC1843">
        <f t="shared" si="2347"/>
        <v>1292.8081917916668</v>
      </c>
      <c r="CD1843">
        <f t="shared" si="2348"/>
        <v>1289.4045532875398</v>
      </c>
      <c r="CE1843">
        <f t="shared" si="2349"/>
        <v>1278.5045630973161</v>
      </c>
      <c r="CF1843">
        <f t="shared" si="2350"/>
        <v>1288.880005</v>
      </c>
      <c r="CG1843">
        <f t="shared" si="2351"/>
        <v>1301.469971</v>
      </c>
      <c r="CH1843">
        <f t="shared" si="2352"/>
        <v>1285.530029</v>
      </c>
    </row>
    <row r="1844" spans="1:86">
      <c r="A1844" s="1">
        <v>42191</v>
      </c>
      <c r="B1844">
        <v>1290.150024</v>
      </c>
      <c r="C1844">
        <v>1322.5</v>
      </c>
      <c r="D1844">
        <v>1290.150024</v>
      </c>
      <c r="E1844">
        <v>1316.650024</v>
      </c>
      <c r="F1844">
        <v>1182338</v>
      </c>
      <c r="G1844">
        <f t="shared" si="2286"/>
        <v>754724.1480522909</v>
      </c>
      <c r="H1844">
        <f t="shared" si="2314"/>
        <v>44860094.604555987</v>
      </c>
      <c r="I1844">
        <f t="shared" si="2287"/>
        <v>1304.8625179999999</v>
      </c>
      <c r="J1844">
        <f t="shared" si="2294"/>
        <v>1304.8625179999999</v>
      </c>
      <c r="K1844">
        <f t="shared" si="2295"/>
        <v>1278.6424864999999</v>
      </c>
      <c r="L1844">
        <f t="shared" si="2296"/>
        <v>1</v>
      </c>
      <c r="M1844">
        <f t="shared" si="2297"/>
        <v>8</v>
      </c>
      <c r="N1844">
        <f t="shared" si="2298"/>
        <v>90</v>
      </c>
      <c r="O1844">
        <f t="shared" si="2299"/>
        <v>20</v>
      </c>
      <c r="P1844">
        <f t="shared" si="2274"/>
        <v>32.34997599999997</v>
      </c>
      <c r="Q1844">
        <f t="shared" si="2275"/>
        <v>5.8499759999999696</v>
      </c>
      <c r="R1844">
        <f t="shared" si="2276"/>
        <v>26.5</v>
      </c>
      <c r="S1844">
        <f t="shared" si="2277"/>
        <v>32.34997599999997</v>
      </c>
      <c r="T1844">
        <f t="shared" si="2313"/>
        <v>22.58789469598798</v>
      </c>
      <c r="U1844">
        <f t="shared" si="2278"/>
        <v>0.9499510000000555</v>
      </c>
      <c r="V1844">
        <f t="shared" si="2279"/>
        <v>-11.34997599999997</v>
      </c>
      <c r="W1844">
        <f t="shared" si="2280"/>
        <v>0.9499510000000555</v>
      </c>
      <c r="X1844">
        <f t="shared" si="2281"/>
        <v>0</v>
      </c>
      <c r="Y1844">
        <f t="shared" si="2311"/>
        <v>4.9973420396445993</v>
      </c>
      <c r="Z1844">
        <f t="shared" si="2312"/>
        <v>2.2307598206396211</v>
      </c>
      <c r="AA1844">
        <f t="shared" si="2308"/>
        <v>22.123983252552605</v>
      </c>
      <c r="AB1844">
        <f t="shared" si="2309"/>
        <v>9.8759085371327</v>
      </c>
      <c r="AC1844">
        <f t="shared" si="2310"/>
        <v>38.275362916595526</v>
      </c>
      <c r="AD1844">
        <f t="shared" si="2318"/>
        <v>18.334225465229263</v>
      </c>
      <c r="AE1844">
        <f t="shared" si="2291"/>
        <v>1295.9000000000001</v>
      </c>
      <c r="AF1844">
        <f t="shared" si="2293"/>
        <v>1295.9916585000001</v>
      </c>
      <c r="AG1844">
        <f t="shared" si="2315"/>
        <v>1282.0205076499997</v>
      </c>
      <c r="AH1844">
        <f t="shared" si="2300"/>
        <v>1291.9800048000002</v>
      </c>
      <c r="AI1844">
        <f t="shared" si="2301"/>
        <v>1315.7074097922725</v>
      </c>
      <c r="AJ1844">
        <f t="shared" si="2302"/>
        <v>1268.2525998077278</v>
      </c>
      <c r="AK1844">
        <f t="shared" si="2303"/>
        <v>1.0198634070610439</v>
      </c>
      <c r="AL1844">
        <f t="shared" si="2282"/>
        <v>0.63833197279651921</v>
      </c>
      <c r="AM1844">
        <f t="shared" si="2283"/>
        <v>754724.1480522909</v>
      </c>
      <c r="AN1844">
        <f t="shared" si="2316"/>
        <v>1714865.1226206184</v>
      </c>
      <c r="AO1844">
        <f t="shared" si="2317"/>
        <v>33879768</v>
      </c>
      <c r="AP1844">
        <f t="shared" si="2319"/>
        <v>5.0616200282735654E-2</v>
      </c>
      <c r="AQ1844">
        <f t="shared" si="2320"/>
        <v>1301.1679391259204</v>
      </c>
      <c r="AR1844">
        <f t="shared" si="2321"/>
        <v>1301.608778191968</v>
      </c>
      <c r="AS1844">
        <f t="shared" si="2322"/>
        <v>1293.7927306140809</v>
      </c>
      <c r="AT1844">
        <f t="shared" si="2323"/>
        <v>1287.9382057897026</v>
      </c>
      <c r="AU1844">
        <f t="shared" si="2324"/>
        <v>1292.0057007631726</v>
      </c>
      <c r="AV1844">
        <f t="shared" si="2325"/>
        <v>1286.244258805403</v>
      </c>
      <c r="AW1844">
        <f t="shared" si="2326"/>
        <v>5.7614419577696481</v>
      </c>
      <c r="AX1844">
        <f t="shared" si="2353"/>
        <v>2.5152133851514318</v>
      </c>
      <c r="AY1844">
        <f t="shared" si="2327"/>
        <v>3.2462285726182163</v>
      </c>
      <c r="AZ1844">
        <f t="shared" si="2284"/>
        <v>1309.7666826666666</v>
      </c>
      <c r="BA1844">
        <f t="shared" si="2285"/>
        <v>1548586920.0507412</v>
      </c>
      <c r="BB1844">
        <f t="shared" si="2288"/>
        <v>1548586920.0507412</v>
      </c>
      <c r="BC1844">
        <f t="shared" si="2289"/>
        <v>0</v>
      </c>
      <c r="BD1844">
        <f t="shared" si="2304"/>
        <v>18234288612.627499</v>
      </c>
      <c r="BE1844">
        <f t="shared" si="2305"/>
        <v>7824554253.7047062</v>
      </c>
      <c r="BF1844">
        <f t="shared" si="2306"/>
        <v>2.3303932749899556</v>
      </c>
      <c r="BG1844">
        <f t="shared" si="2307"/>
        <v>69.973516115660061</v>
      </c>
      <c r="BH1844">
        <f t="shared" si="2328"/>
        <v>276077946</v>
      </c>
      <c r="BI1844">
        <f t="shared" si="2329"/>
        <v>0.44792751596967884</v>
      </c>
      <c r="BJ1844">
        <f t="shared" si="2290"/>
        <v>1370.0072999999975</v>
      </c>
      <c r="BK1844">
        <f t="shared" si="2330"/>
        <v>1.1290812668113057E-2</v>
      </c>
      <c r="BL1844">
        <f t="shared" si="2331"/>
        <v>1.011290812668113</v>
      </c>
      <c r="BM1844">
        <f t="shared" si="2332"/>
        <v>12.505440456805108</v>
      </c>
      <c r="BN1844">
        <f t="shared" si="2333"/>
        <v>1306.325012</v>
      </c>
      <c r="BO1844">
        <f t="shared" si="2292"/>
        <v>1293.6410034</v>
      </c>
      <c r="BP1844">
        <f t="shared" si="2334"/>
        <v>1288.3352912205883</v>
      </c>
      <c r="BQ1844">
        <f t="shared" si="2335"/>
        <v>5.3057121794117847</v>
      </c>
      <c r="BR1844">
        <f t="shared" si="2336"/>
        <v>29.349975000000086</v>
      </c>
      <c r="BS1844">
        <f t="shared" si="2337"/>
        <v>6.5500480000000607</v>
      </c>
      <c r="BT1844">
        <f t="shared" si="2338"/>
        <v>18.5</v>
      </c>
      <c r="BU1844">
        <f t="shared" si="2339"/>
        <v>-9.8499759999999696</v>
      </c>
      <c r="BV1844">
        <f t="shared" si="2340"/>
        <v>1301.7506671999997</v>
      </c>
      <c r="BW1844">
        <f t="shared" si="2341"/>
        <v>1300.1052361428572</v>
      </c>
      <c r="BX1844">
        <f t="shared" si="2342"/>
        <v>1295.8947264727271</v>
      </c>
      <c r="BY1844">
        <f t="shared" si="2343"/>
        <v>1287.4733397190475</v>
      </c>
      <c r="BZ1844">
        <f t="shared" si="2344"/>
        <v>1322.5</v>
      </c>
      <c r="CA1844">
        <f t="shared" si="2345"/>
        <v>1270</v>
      </c>
      <c r="CB1844">
        <f t="shared" si="2346"/>
        <v>1287.0118299999999</v>
      </c>
      <c r="CC1844">
        <f t="shared" si="2347"/>
        <v>1291.5148400388889</v>
      </c>
      <c r="CD1844">
        <f t="shared" si="2348"/>
        <v>1287.2335847759127</v>
      </c>
      <c r="CE1844">
        <f t="shared" si="2349"/>
        <v>1276.9144463018615</v>
      </c>
      <c r="CF1844">
        <f t="shared" si="2350"/>
        <v>1301.9499510000001</v>
      </c>
      <c r="CG1844">
        <f t="shared" si="2351"/>
        <v>1305</v>
      </c>
      <c r="CH1844">
        <f t="shared" si="2352"/>
        <v>1285</v>
      </c>
    </row>
    <row r="1845" spans="1:86">
      <c r="A1845" s="1">
        <v>42192</v>
      </c>
      <c r="B1845">
        <v>1316.380005</v>
      </c>
      <c r="C1845">
        <v>1323.4499510000001</v>
      </c>
      <c r="D1845">
        <v>1301.5</v>
      </c>
      <c r="E1845">
        <v>1308.119995</v>
      </c>
      <c r="F1845">
        <v>1642836</v>
      </c>
      <c r="G1845">
        <f t="shared" si="2286"/>
        <v>-651893.82379013044</v>
      </c>
      <c r="H1845">
        <f t="shared" si="2314"/>
        <v>44208200.780765854</v>
      </c>
      <c r="I1845">
        <f t="shared" si="2287"/>
        <v>1312.3624877500001</v>
      </c>
      <c r="J1845">
        <f t="shared" si="2294"/>
        <v>1312.3624877500001</v>
      </c>
      <c r="K1845">
        <f t="shared" si="2295"/>
        <v>1278.6424864999999</v>
      </c>
      <c r="L1845">
        <f t="shared" si="2296"/>
        <v>1</v>
      </c>
      <c r="M1845">
        <f t="shared" si="2297"/>
        <v>9</v>
      </c>
      <c r="N1845">
        <f t="shared" si="2298"/>
        <v>90</v>
      </c>
      <c r="O1845">
        <f t="shared" si="2299"/>
        <v>10</v>
      </c>
      <c r="P1845">
        <f t="shared" si="2274"/>
        <v>21.949951000000056</v>
      </c>
      <c r="Q1845">
        <f t="shared" si="2275"/>
        <v>15.329956000000038</v>
      </c>
      <c r="R1845">
        <f t="shared" si="2276"/>
        <v>6.6199950000000172</v>
      </c>
      <c r="S1845">
        <f t="shared" si="2277"/>
        <v>21.949951000000056</v>
      </c>
      <c r="T1845">
        <f t="shared" si="2313"/>
        <v>22.542327289131698</v>
      </c>
      <c r="U1845">
        <f t="shared" si="2278"/>
        <v>-12.599975000000086</v>
      </c>
      <c r="V1845">
        <f t="shared" si="2279"/>
        <v>11.25</v>
      </c>
      <c r="W1845">
        <f t="shared" si="2280"/>
        <v>0</v>
      </c>
      <c r="X1845">
        <f t="shared" si="2281"/>
        <v>11.25</v>
      </c>
      <c r="Y1845">
        <f t="shared" si="2311"/>
        <v>4.6403890368128424</v>
      </c>
      <c r="Z1845">
        <f t="shared" si="2312"/>
        <v>2.8749912620225051</v>
      </c>
      <c r="AA1845">
        <f t="shared" si="2308"/>
        <v>20.585226082890326</v>
      </c>
      <c r="AB1845">
        <f t="shared" si="2309"/>
        <v>12.753746430647473</v>
      </c>
      <c r="AC1845">
        <f t="shared" si="2310"/>
        <v>23.490464947780744</v>
      </c>
      <c r="AD1845">
        <f t="shared" si="2318"/>
        <v>19.29810592292737</v>
      </c>
      <c r="AE1845">
        <f t="shared" si="2291"/>
        <v>1302.4300048</v>
      </c>
      <c r="AF1845">
        <f t="shared" si="2293"/>
        <v>1297.9366658333333</v>
      </c>
      <c r="AG1845">
        <f t="shared" si="2315"/>
        <v>1283.3855100999997</v>
      </c>
      <c r="AH1845">
        <f t="shared" si="2300"/>
        <v>1294.0619994000001</v>
      </c>
      <c r="AI1845">
        <f t="shared" si="2301"/>
        <v>1319.3817517794396</v>
      </c>
      <c r="AJ1845">
        <f t="shared" si="2302"/>
        <v>1268.7422470205606</v>
      </c>
      <c r="AK1845">
        <f t="shared" si="2303"/>
        <v>0.7776092631027367</v>
      </c>
      <c r="AL1845">
        <f t="shared" si="2282"/>
        <v>-0.39681004299280664</v>
      </c>
      <c r="AM1845">
        <f t="shared" si="2283"/>
        <v>-651893.82379013044</v>
      </c>
      <c r="AN1845">
        <f t="shared" si="2316"/>
        <v>2234738.3020464694</v>
      </c>
      <c r="AO1845">
        <f t="shared" si="2317"/>
        <v>32943690</v>
      </c>
      <c r="AP1845">
        <f t="shared" si="2319"/>
        <v>6.7835093823626597E-2</v>
      </c>
      <c r="AQ1845">
        <f t="shared" si="2320"/>
        <v>1303.5316381231075</v>
      </c>
      <c r="AR1845">
        <f t="shared" si="2321"/>
        <v>1300.452040372257</v>
      </c>
      <c r="AS1845">
        <f t="shared" si="2322"/>
        <v>1296.3716382035464</v>
      </c>
      <c r="AT1845">
        <f t="shared" si="2323"/>
        <v>1289.7545668186294</v>
      </c>
      <c r="AU1845">
        <f t="shared" si="2324"/>
        <v>1294.4228448986967</v>
      </c>
      <c r="AV1845">
        <f t="shared" si="2325"/>
        <v>1287.7755603390249</v>
      </c>
      <c r="AW1845">
        <f t="shared" si="2326"/>
        <v>6.6472845596717889</v>
      </c>
      <c r="AX1845">
        <f t="shared" si="2353"/>
        <v>3.3416276200555033</v>
      </c>
      <c r="AY1845">
        <f t="shared" si="2327"/>
        <v>3.3056569396162856</v>
      </c>
      <c r="AZ1845">
        <f t="shared" si="2284"/>
        <v>1311.0233153333334</v>
      </c>
      <c r="BA1845">
        <f t="shared" si="2285"/>
        <v>2153796299.2689519</v>
      </c>
      <c r="BB1845">
        <f t="shared" si="2288"/>
        <v>2153796299.2689519</v>
      </c>
      <c r="BC1845">
        <f t="shared" si="2289"/>
        <v>0</v>
      </c>
      <c r="BD1845">
        <f t="shared" si="2304"/>
        <v>17903702630.381222</v>
      </c>
      <c r="BE1845">
        <f t="shared" si="2305"/>
        <v>7824554253.7047062</v>
      </c>
      <c r="BF1845">
        <f t="shared" si="2306"/>
        <v>2.2881434583835012</v>
      </c>
      <c r="BG1845">
        <f t="shared" si="2307"/>
        <v>69.587701611668294</v>
      </c>
      <c r="BH1845">
        <f t="shared" si="2328"/>
        <v>274435110</v>
      </c>
      <c r="BI1845">
        <f t="shared" si="2329"/>
        <v>0.51618346895182565</v>
      </c>
      <c r="BJ1845">
        <f t="shared" si="2290"/>
        <v>-953.00290000000132</v>
      </c>
      <c r="BK1845">
        <f t="shared" si="2330"/>
        <v>-6.4785849272881741E-3</v>
      </c>
      <c r="BL1845">
        <f t="shared" si="2331"/>
        <v>0.99352141507271186</v>
      </c>
      <c r="BM1845">
        <f t="shared" si="2332"/>
        <v>13.344681218417598</v>
      </c>
      <c r="BN1845">
        <f t="shared" si="2333"/>
        <v>1312.4749755</v>
      </c>
      <c r="BO1845">
        <f t="shared" si="2292"/>
        <v>1299.6979980000001</v>
      </c>
      <c r="BP1845">
        <f t="shared" si="2334"/>
        <v>1289.5345566470587</v>
      </c>
      <c r="BQ1845">
        <f t="shared" si="2335"/>
        <v>10.163441352941391</v>
      </c>
      <c r="BR1845">
        <f t="shared" si="2336"/>
        <v>22.969970999999987</v>
      </c>
      <c r="BS1845">
        <f t="shared" si="2337"/>
        <v>22.069946000000073</v>
      </c>
      <c r="BT1845">
        <f t="shared" si="2338"/>
        <v>29.5</v>
      </c>
      <c r="BU1845">
        <f t="shared" si="2339"/>
        <v>26.380004999999983</v>
      </c>
      <c r="BV1845">
        <f t="shared" si="2340"/>
        <v>1305.8239988666667</v>
      </c>
      <c r="BW1845">
        <f t="shared" si="2341"/>
        <v>1303.570475142857</v>
      </c>
      <c r="BX1845">
        <f t="shared" si="2342"/>
        <v>1298.8292701454548</v>
      </c>
      <c r="BY1845">
        <f t="shared" si="2343"/>
        <v>1289.9590051809523</v>
      </c>
      <c r="BZ1845">
        <f t="shared" si="2344"/>
        <v>1323.4499510000001</v>
      </c>
      <c r="CA1845">
        <f t="shared" si="2345"/>
        <v>1270</v>
      </c>
      <c r="CB1845">
        <f t="shared" si="2346"/>
        <v>1297.6991846100002</v>
      </c>
      <c r="CC1845">
        <f t="shared" si="2347"/>
        <v>1288.8326359722223</v>
      </c>
      <c r="CD1845">
        <f t="shared" si="2348"/>
        <v>1287.5932298509126</v>
      </c>
      <c r="CE1845">
        <f t="shared" si="2349"/>
        <v>1277.0973395155777</v>
      </c>
      <c r="CF1845">
        <f t="shared" si="2350"/>
        <v>1316.650024</v>
      </c>
      <c r="CG1845">
        <f t="shared" si="2351"/>
        <v>1322.5</v>
      </c>
      <c r="CH1845">
        <f t="shared" si="2352"/>
        <v>1290.150024</v>
      </c>
    </row>
    <row r="1846" spans="1:86">
      <c r="A1846" s="1">
        <v>42193</v>
      </c>
      <c r="B1846">
        <v>1298.969971</v>
      </c>
      <c r="C1846">
        <v>1310.849976</v>
      </c>
      <c r="D1846">
        <v>1290.25</v>
      </c>
      <c r="E1846">
        <v>1297.5500489999999</v>
      </c>
      <c r="F1846">
        <v>2667850</v>
      </c>
      <c r="G1846">
        <f t="shared" si="2286"/>
        <v>-777028.79470831598</v>
      </c>
      <c r="H1846">
        <f t="shared" si="2314"/>
        <v>43431171.986057535</v>
      </c>
      <c r="I1846">
        <f t="shared" si="2287"/>
        <v>1299.4049989999999</v>
      </c>
      <c r="J1846">
        <f t="shared" si="2294"/>
        <v>1312.3624877500001</v>
      </c>
      <c r="K1846">
        <f t="shared" si="2295"/>
        <v>1278.6424864999999</v>
      </c>
      <c r="L1846">
        <f t="shared" si="2296"/>
        <v>2</v>
      </c>
      <c r="M1846">
        <f t="shared" si="2297"/>
        <v>10</v>
      </c>
      <c r="N1846">
        <f t="shared" si="2298"/>
        <v>80</v>
      </c>
      <c r="O1846">
        <f t="shared" si="2299"/>
        <v>0</v>
      </c>
      <c r="P1846">
        <f t="shared" si="2274"/>
        <v>20.59997599999997</v>
      </c>
      <c r="Q1846">
        <f t="shared" si="2275"/>
        <v>13.299927000000025</v>
      </c>
      <c r="R1846">
        <f t="shared" si="2276"/>
        <v>7.3000489999999445</v>
      </c>
      <c r="S1846">
        <f t="shared" si="2277"/>
        <v>20.59997599999997</v>
      </c>
      <c r="T1846">
        <f t="shared" si="2313"/>
        <v>22.403587911336576</v>
      </c>
      <c r="U1846">
        <f t="shared" si="2278"/>
        <v>-11.729980999999952</v>
      </c>
      <c r="V1846">
        <f t="shared" si="2279"/>
        <v>36.930053999999927</v>
      </c>
      <c r="W1846">
        <f t="shared" si="2280"/>
        <v>0</v>
      </c>
      <c r="X1846">
        <f t="shared" si="2281"/>
        <v>36.930053999999927</v>
      </c>
      <c r="Y1846">
        <f t="shared" si="2311"/>
        <v>4.308932677040497</v>
      </c>
      <c r="Z1846">
        <f t="shared" si="2312"/>
        <v>5.3074957433066077</v>
      </c>
      <c r="AA1846">
        <f t="shared" si="2308"/>
        <v>19.233225919407793</v>
      </c>
      <c r="AB1846">
        <f t="shared" si="2309"/>
        <v>23.690382827569014</v>
      </c>
      <c r="AC1846">
        <f t="shared" si="2310"/>
        <v>10.383928654356552</v>
      </c>
      <c r="AD1846">
        <f t="shared" si="2318"/>
        <v>19.636877247556004</v>
      </c>
      <c r="AE1846">
        <f t="shared" si="2291"/>
        <v>1302.6300048000001</v>
      </c>
      <c r="AF1846">
        <f t="shared" si="2293"/>
        <v>1301.6166788333333</v>
      </c>
      <c r="AG1846">
        <f t="shared" si="2315"/>
        <v>1283.2440122999999</v>
      </c>
      <c r="AH1846">
        <f t="shared" si="2300"/>
        <v>1295.3020018999998</v>
      </c>
      <c r="AI1846">
        <f t="shared" si="2301"/>
        <v>1319.9604022851463</v>
      </c>
      <c r="AJ1846">
        <f t="shared" si="2302"/>
        <v>1270.6436015148533</v>
      </c>
      <c r="AK1846">
        <f t="shared" si="2303"/>
        <v>0.54558379831796144</v>
      </c>
      <c r="AL1846">
        <f t="shared" si="2282"/>
        <v>-0.29125655292026015</v>
      </c>
      <c r="AM1846">
        <f t="shared" si="2283"/>
        <v>-777028.79470831598</v>
      </c>
      <c r="AN1846">
        <f t="shared" si="2316"/>
        <v>-200300.54051210731</v>
      </c>
      <c r="AO1846">
        <f t="shared" si="2317"/>
        <v>32848190</v>
      </c>
      <c r="AP1846">
        <f t="shared" si="2319"/>
        <v>-6.0977649152695263E-3</v>
      </c>
      <c r="AQ1846">
        <f t="shared" si="2320"/>
        <v>1301.4978978212509</v>
      </c>
      <c r="AR1846">
        <f t="shared" si="2321"/>
        <v>1289.2794588661638</v>
      </c>
      <c r="AS1846">
        <f t="shared" si="2322"/>
        <v>1296.583752146908</v>
      </c>
      <c r="AT1846">
        <f t="shared" si="2323"/>
        <v>1290.4561602149529</v>
      </c>
      <c r="AU1846">
        <f t="shared" si="2324"/>
        <v>1294.8919255138921</v>
      </c>
      <c r="AV1846">
        <f t="shared" si="2325"/>
        <v>1288.4597745452932</v>
      </c>
      <c r="AW1846">
        <f t="shared" si="2326"/>
        <v>6.4321509685989895</v>
      </c>
      <c r="AX1846">
        <f t="shared" si="2353"/>
        <v>3.9597322897642004</v>
      </c>
      <c r="AY1846">
        <f t="shared" si="2327"/>
        <v>2.4724186788347891</v>
      </c>
      <c r="AZ1846">
        <f t="shared" si="2284"/>
        <v>1299.5500083333334</v>
      </c>
      <c r="BA1846">
        <f t="shared" si="2285"/>
        <v>3467004489.7320833</v>
      </c>
      <c r="BB1846">
        <f t="shared" si="2288"/>
        <v>0</v>
      </c>
      <c r="BC1846">
        <f t="shared" si="2289"/>
        <v>3467004489.7320833</v>
      </c>
      <c r="BD1846">
        <f t="shared" si="2304"/>
        <v>15166954545.372076</v>
      </c>
      <c r="BE1846">
        <f t="shared" si="2305"/>
        <v>11291558743.43679</v>
      </c>
      <c r="BF1846">
        <f t="shared" si="2306"/>
        <v>1.3432117646456789</v>
      </c>
      <c r="BG1846">
        <f t="shared" si="2307"/>
        <v>57.323532807065277</v>
      </c>
      <c r="BH1846">
        <f t="shared" si="2328"/>
        <v>271767260</v>
      </c>
      <c r="BI1846">
        <f t="shared" si="2329"/>
        <v>0.49921240039247189</v>
      </c>
      <c r="BJ1846">
        <f t="shared" si="2290"/>
        <v>-1156.9946000000073</v>
      </c>
      <c r="BK1846">
        <f t="shared" si="2330"/>
        <v>-8.0802571938364664E-3</v>
      </c>
      <c r="BL1846">
        <f t="shared" si="2331"/>
        <v>0.99191974280616357</v>
      </c>
      <c r="BM1846">
        <f t="shared" si="2332"/>
        <v>12.996118112226641</v>
      </c>
      <c r="BN1846">
        <f t="shared" si="2333"/>
        <v>1300.549988</v>
      </c>
      <c r="BO1846">
        <f t="shared" si="2292"/>
        <v>1301.5699951000001</v>
      </c>
      <c r="BP1846">
        <f t="shared" si="2334"/>
        <v>1290.0791159117648</v>
      </c>
      <c r="BQ1846">
        <f t="shared" si="2335"/>
        <v>11.49087918823534</v>
      </c>
      <c r="BR1846">
        <f t="shared" si="2336"/>
        <v>22.550048999999944</v>
      </c>
      <c r="BS1846">
        <f t="shared" si="2337"/>
        <v>18.180053999999927</v>
      </c>
      <c r="BT1846">
        <f t="shared" si="2338"/>
        <v>24.34997599999997</v>
      </c>
      <c r="BU1846">
        <f t="shared" si="2339"/>
        <v>17.969970999999987</v>
      </c>
      <c r="BV1846">
        <f t="shared" si="2340"/>
        <v>1304.1973469333332</v>
      </c>
      <c r="BW1846">
        <f t="shared" si="2341"/>
        <v>1303.460013190476</v>
      </c>
      <c r="BX1846">
        <f t="shared" si="2342"/>
        <v>1299.4634609818183</v>
      </c>
      <c r="BY1846">
        <f t="shared" si="2343"/>
        <v>1291.3080088857141</v>
      </c>
      <c r="BZ1846">
        <f t="shared" si="2344"/>
        <v>1323.4499510000001</v>
      </c>
      <c r="CA1846">
        <f t="shared" si="2345"/>
        <v>1270</v>
      </c>
      <c r="CB1846">
        <f t="shared" si="2346"/>
        <v>1298.6636616433334</v>
      </c>
      <c r="CC1846">
        <f t="shared" si="2347"/>
        <v>1298.3521003138887</v>
      </c>
      <c r="CD1846">
        <f t="shared" si="2348"/>
        <v>1288.5785283163887</v>
      </c>
      <c r="CE1846">
        <f t="shared" si="2349"/>
        <v>1272.5078053123293</v>
      </c>
      <c r="CF1846">
        <f t="shared" si="2350"/>
        <v>1308.119995</v>
      </c>
      <c r="CG1846">
        <f t="shared" si="2351"/>
        <v>1323.4499510000001</v>
      </c>
      <c r="CH1846">
        <f t="shared" si="2352"/>
        <v>1301.5</v>
      </c>
    </row>
    <row r="1847" spans="1:86">
      <c r="A1847" s="1">
        <v>42194</v>
      </c>
      <c r="B1847">
        <v>1297.5</v>
      </c>
      <c r="C1847">
        <v>1299.119995</v>
      </c>
      <c r="D1847">
        <v>1253.3199460000001</v>
      </c>
      <c r="E1847">
        <v>1261.25</v>
      </c>
      <c r="F1847">
        <v>3934122</v>
      </c>
      <c r="G1847">
        <f t="shared" si="2286"/>
        <v>-2571774.1168094054</v>
      </c>
      <c r="H1847">
        <f t="shared" si="2314"/>
        <v>40859397.869248129</v>
      </c>
      <c r="I1847">
        <f t="shared" si="2287"/>
        <v>1277.7974852500001</v>
      </c>
      <c r="J1847">
        <f t="shared" si="2294"/>
        <v>1312.3624877500001</v>
      </c>
      <c r="K1847">
        <f t="shared" si="2295"/>
        <v>1277.7974852500001</v>
      </c>
      <c r="L1847">
        <f t="shared" si="2296"/>
        <v>3</v>
      </c>
      <c r="M1847">
        <f t="shared" si="2297"/>
        <v>1</v>
      </c>
      <c r="N1847">
        <f t="shared" si="2298"/>
        <v>70</v>
      </c>
      <c r="O1847">
        <f t="shared" si="2299"/>
        <v>90</v>
      </c>
      <c r="P1847">
        <f t="shared" si="2274"/>
        <v>45.800048999999944</v>
      </c>
      <c r="Q1847">
        <f t="shared" si="2275"/>
        <v>37.869995000000017</v>
      </c>
      <c r="R1847">
        <f t="shared" si="2276"/>
        <v>7.9300539999999273</v>
      </c>
      <c r="S1847">
        <f t="shared" si="2277"/>
        <v>45.800048999999944</v>
      </c>
      <c r="T1847">
        <f t="shared" si="2313"/>
        <v>24.074763703383958</v>
      </c>
      <c r="U1847">
        <f t="shared" si="2278"/>
        <v>-19.619995000000017</v>
      </c>
      <c r="V1847">
        <f t="shared" si="2279"/>
        <v>25.819946000000073</v>
      </c>
      <c r="W1847">
        <f t="shared" si="2280"/>
        <v>0</v>
      </c>
      <c r="X1847">
        <f t="shared" si="2281"/>
        <v>25.819946000000073</v>
      </c>
      <c r="Y1847">
        <f t="shared" si="2311"/>
        <v>4.0011517715376046</v>
      </c>
      <c r="Z1847">
        <f t="shared" si="2312"/>
        <v>6.7726707616418551</v>
      </c>
      <c r="AA1847">
        <f t="shared" si="2308"/>
        <v>16.619692807099913</v>
      </c>
      <c r="AB1847">
        <f t="shared" si="2309"/>
        <v>28.131826526255317</v>
      </c>
      <c r="AC1847">
        <f t="shared" si="2310"/>
        <v>25.724565088843619</v>
      </c>
      <c r="AD1847">
        <f t="shared" si="2318"/>
        <v>20.513818813709694</v>
      </c>
      <c r="AE1847">
        <f t="shared" si="2291"/>
        <v>1297.1040037999999</v>
      </c>
      <c r="AF1847">
        <f t="shared" si="2293"/>
        <v>1295.7333373333333</v>
      </c>
      <c r="AG1847">
        <f t="shared" si="2315"/>
        <v>1282.0240110999998</v>
      </c>
      <c r="AH1847">
        <f t="shared" si="2300"/>
        <v>1293.9270019000001</v>
      </c>
      <c r="AI1847">
        <f t="shared" si="2301"/>
        <v>1323.9173541894829</v>
      </c>
      <c r="AJ1847">
        <f t="shared" si="2302"/>
        <v>1263.9366496105172</v>
      </c>
      <c r="AK1847">
        <f t="shared" si="2303"/>
        <v>-4.4791898150848719E-2</v>
      </c>
      <c r="AL1847">
        <f t="shared" si="2282"/>
        <v>-0.6537098027995587</v>
      </c>
      <c r="AM1847">
        <f t="shared" si="2283"/>
        <v>-2571774.1168094054</v>
      </c>
      <c r="AN1847">
        <f t="shared" si="2316"/>
        <v>-1879942.7972499933</v>
      </c>
      <c r="AO1847">
        <f t="shared" si="2317"/>
        <v>34934976</v>
      </c>
      <c r="AP1847">
        <f t="shared" si="2319"/>
        <v>-5.3812625984056589E-2</v>
      </c>
      <c r="AQ1847">
        <f t="shared" si="2320"/>
        <v>1287.8136125620256</v>
      </c>
      <c r="AR1847">
        <f t="shared" si="2321"/>
        <v>1274.4311284793071</v>
      </c>
      <c r="AS1847">
        <f t="shared" si="2322"/>
        <v>1290.2236767604645</v>
      </c>
      <c r="AT1847">
        <f t="shared" si="2323"/>
        <v>1287.827605795607</v>
      </c>
      <c r="AU1847">
        <f t="shared" si="2324"/>
        <v>1289.8456366868083</v>
      </c>
      <c r="AV1847">
        <f t="shared" si="2325"/>
        <v>1286.5550903271226</v>
      </c>
      <c r="AW1847">
        <f t="shared" si="2326"/>
        <v>3.2905463596857771</v>
      </c>
      <c r="AX1847">
        <f t="shared" si="2353"/>
        <v>3.8258951037485156</v>
      </c>
      <c r="AY1847">
        <f t="shared" si="2327"/>
        <v>-0.53534874406273847</v>
      </c>
      <c r="AZ1847">
        <f t="shared" si="2284"/>
        <v>1271.2299803333333</v>
      </c>
      <c r="BA1847">
        <f t="shared" si="2285"/>
        <v>5001173832.6889334</v>
      </c>
      <c r="BB1847">
        <f t="shared" si="2288"/>
        <v>0</v>
      </c>
      <c r="BC1847">
        <f t="shared" si="2289"/>
        <v>5001173832.6889334</v>
      </c>
      <c r="BD1847">
        <f t="shared" si="2304"/>
        <v>12623563884.615549</v>
      </c>
      <c r="BE1847">
        <f t="shared" si="2305"/>
        <v>16292732576.125725</v>
      </c>
      <c r="BF1847">
        <f t="shared" si="2306"/>
        <v>0.77479721867609064</v>
      </c>
      <c r="BG1847">
        <f t="shared" si="2307"/>
        <v>43.655534870290722</v>
      </c>
      <c r="BH1847">
        <f t="shared" si="2328"/>
        <v>267833138</v>
      </c>
      <c r="BI1847">
        <f t="shared" si="2329"/>
        <v>0.25576412424353434</v>
      </c>
      <c r="BJ1847">
        <f t="shared" si="2290"/>
        <v>-3730.0048999999944</v>
      </c>
      <c r="BK1847">
        <f t="shared" si="2330"/>
        <v>-2.7975837254197465E-2</v>
      </c>
      <c r="BL1847">
        <f t="shared" si="2331"/>
        <v>0.9720241627458025</v>
      </c>
      <c r="BM1847">
        <f t="shared" si="2332"/>
        <v>15.806303510935232</v>
      </c>
      <c r="BN1847">
        <f t="shared" si="2333"/>
        <v>1276.2199705</v>
      </c>
      <c r="BO1847">
        <f t="shared" si="2292"/>
        <v>1298.1139892000001</v>
      </c>
      <c r="BP1847">
        <f t="shared" si="2334"/>
        <v>1289.6149973970587</v>
      </c>
      <c r="BQ1847">
        <f t="shared" si="2335"/>
        <v>8.4989918029414184</v>
      </c>
      <c r="BR1847">
        <f t="shared" si="2336"/>
        <v>-35.15002400000003</v>
      </c>
      <c r="BS1847">
        <f t="shared" si="2337"/>
        <v>-21.780029999999897</v>
      </c>
      <c r="BT1847">
        <f t="shared" si="2338"/>
        <v>0.93994100000008984</v>
      </c>
      <c r="BU1847">
        <f t="shared" si="2339"/>
        <v>22.40002400000003</v>
      </c>
      <c r="BV1847">
        <f t="shared" si="2340"/>
        <v>1290.404012</v>
      </c>
      <c r="BW1847">
        <f t="shared" si="2341"/>
        <v>1291.9266763809524</v>
      </c>
      <c r="BX1847">
        <f t="shared" si="2342"/>
        <v>1293.2721879090909</v>
      </c>
      <c r="BY1847">
        <f t="shared" si="2343"/>
        <v>1289.213341047619</v>
      </c>
      <c r="BZ1847">
        <f t="shared" si="2344"/>
        <v>1323.4499510000001</v>
      </c>
      <c r="CA1847">
        <f t="shared" si="2345"/>
        <v>1253.3199460000001</v>
      </c>
      <c r="CB1847">
        <f t="shared" si="2346"/>
        <v>1304.6656207433334</v>
      </c>
      <c r="CC1847">
        <f t="shared" si="2347"/>
        <v>1298.1752742583333</v>
      </c>
      <c r="CD1847">
        <f t="shared" si="2348"/>
        <v>1294.1942675217463</v>
      </c>
      <c r="CE1847">
        <f t="shared" si="2349"/>
        <v>1269.1944081182651</v>
      </c>
      <c r="CF1847">
        <f t="shared" si="2350"/>
        <v>1297.5500489999999</v>
      </c>
      <c r="CG1847">
        <f t="shared" si="2351"/>
        <v>1310.849976</v>
      </c>
      <c r="CH1847">
        <f t="shared" si="2352"/>
        <v>1290.25</v>
      </c>
    </row>
    <row r="1848" spans="1:86">
      <c r="A1848" s="1">
        <v>42195</v>
      </c>
      <c r="B1848">
        <v>1279.5</v>
      </c>
      <c r="C1848">
        <v>1279.5</v>
      </c>
      <c r="D1848">
        <v>1227.5</v>
      </c>
      <c r="E1848">
        <v>1237.1800539999999</v>
      </c>
      <c r="F1848">
        <v>8263654</v>
      </c>
      <c r="G1848">
        <f t="shared" si="2286"/>
        <v>-5187014.8862570999</v>
      </c>
      <c r="H1848">
        <f t="shared" si="2314"/>
        <v>35672382.982991032</v>
      </c>
      <c r="I1848">
        <f t="shared" si="2287"/>
        <v>1255.9200135000001</v>
      </c>
      <c r="J1848">
        <f t="shared" si="2294"/>
        <v>1312.3624877500001</v>
      </c>
      <c r="K1848">
        <f t="shared" si="2295"/>
        <v>1255.9200135000001</v>
      </c>
      <c r="L1848">
        <f t="shared" si="2296"/>
        <v>4</v>
      </c>
      <c r="M1848">
        <f t="shared" si="2297"/>
        <v>1</v>
      </c>
      <c r="N1848">
        <f t="shared" si="2298"/>
        <v>60</v>
      </c>
      <c r="O1848">
        <f t="shared" si="2299"/>
        <v>90</v>
      </c>
      <c r="P1848">
        <f t="shared" si="2274"/>
        <v>52</v>
      </c>
      <c r="Q1848">
        <f t="shared" si="2275"/>
        <v>42.319946000000073</v>
      </c>
      <c r="R1848">
        <f t="shared" si="2276"/>
        <v>9.6800539999999273</v>
      </c>
      <c r="S1848">
        <f t="shared" si="2277"/>
        <v>52</v>
      </c>
      <c r="T1848">
        <f t="shared" si="2313"/>
        <v>26.069423438856536</v>
      </c>
      <c r="U1848">
        <f t="shared" si="2278"/>
        <v>-20.199951000000056</v>
      </c>
      <c r="V1848">
        <f t="shared" si="2279"/>
        <v>-10.199951000000056</v>
      </c>
      <c r="W1848">
        <f t="shared" si="2280"/>
        <v>0</v>
      </c>
      <c r="X1848">
        <f t="shared" si="2281"/>
        <v>0</v>
      </c>
      <c r="Y1848">
        <f t="shared" si="2311"/>
        <v>3.7153552164277754</v>
      </c>
      <c r="Z1848">
        <f t="shared" si="2312"/>
        <v>6.288908564381722</v>
      </c>
      <c r="AA1848">
        <f t="shared" si="2308"/>
        <v>14.25177363489378</v>
      </c>
      <c r="AB1848">
        <f t="shared" si="2309"/>
        <v>24.123696402921169</v>
      </c>
      <c r="AC1848">
        <f t="shared" si="2310"/>
        <v>25.724565088843619</v>
      </c>
      <c r="AD1848">
        <f t="shared" si="2318"/>
        <v>21.184039940491612</v>
      </c>
      <c r="AE1848">
        <f t="shared" si="2291"/>
        <v>1284.1500243999999</v>
      </c>
      <c r="AF1848">
        <f t="shared" si="2293"/>
        <v>1287.1166788333333</v>
      </c>
      <c r="AG1848">
        <f t="shared" si="2315"/>
        <v>1281.2380126</v>
      </c>
      <c r="AH1848">
        <f t="shared" si="2300"/>
        <v>1288.0050048999999</v>
      </c>
      <c r="AI1848">
        <f t="shared" si="2301"/>
        <v>1333.2242611924469</v>
      </c>
      <c r="AJ1848">
        <f t="shared" si="2302"/>
        <v>1242.7857486075529</v>
      </c>
      <c r="AK1848">
        <f t="shared" si="2303"/>
        <v>-6.1983489636574705E-2</v>
      </c>
      <c r="AL1848">
        <f t="shared" si="2282"/>
        <v>-0.62769023076923358</v>
      </c>
      <c r="AM1848">
        <f t="shared" si="2283"/>
        <v>-5187014.8862570999</v>
      </c>
      <c r="AN1848">
        <f t="shared" si="2316"/>
        <v>-5825487.3173440583</v>
      </c>
      <c r="AO1848">
        <f t="shared" si="2317"/>
        <v>40627174</v>
      </c>
      <c r="AP1848">
        <f t="shared" si="2319"/>
        <v>-0.14338893759492252</v>
      </c>
      <c r="AQ1848">
        <f t="shared" si="2320"/>
        <v>1270.5982026509369</v>
      </c>
      <c r="AR1848">
        <f t="shared" si="2321"/>
        <v>1268.8305651277046</v>
      </c>
      <c r="AS1848">
        <f t="shared" si="2322"/>
        <v>1280.6758246635809</v>
      </c>
      <c r="AT1848">
        <f t="shared" si="2323"/>
        <v>1283.2693261340023</v>
      </c>
      <c r="AU1848">
        <f t="shared" si="2324"/>
        <v>1281.945799283787</v>
      </c>
      <c r="AV1848">
        <f t="shared" si="2325"/>
        <v>1283.0988377842241</v>
      </c>
      <c r="AW1848">
        <f t="shared" si="2326"/>
        <v>-1.1530385004371055</v>
      </c>
      <c r="AX1848">
        <f t="shared" si="2353"/>
        <v>2.8301083829113916</v>
      </c>
      <c r="AY1848">
        <f t="shared" si="2327"/>
        <v>-3.9831468833484971</v>
      </c>
      <c r="AZ1848">
        <f t="shared" si="2284"/>
        <v>1248.0600179999999</v>
      </c>
      <c r="BA1848">
        <f t="shared" si="2285"/>
        <v>10313536159.985771</v>
      </c>
      <c r="BB1848">
        <f t="shared" si="2288"/>
        <v>0</v>
      </c>
      <c r="BC1848">
        <f t="shared" si="2289"/>
        <v>10313536159.985771</v>
      </c>
      <c r="BD1848">
        <f t="shared" si="2304"/>
        <v>11202256805.115551</v>
      </c>
      <c r="BE1848">
        <f t="shared" si="2305"/>
        <v>26606268736.111496</v>
      </c>
      <c r="BF1848">
        <f t="shared" si="2306"/>
        <v>0.42103824915183352</v>
      </c>
      <c r="BG1848">
        <f t="shared" si="2307"/>
        <v>29.628917406208885</v>
      </c>
      <c r="BH1848">
        <f t="shared" si="2328"/>
        <v>259569484</v>
      </c>
      <c r="BI1848">
        <f t="shared" si="2329"/>
        <v>-8.9863576092725717E-2</v>
      </c>
      <c r="BJ1848">
        <f t="shared" si="2290"/>
        <v>-2506.9946000000073</v>
      </c>
      <c r="BK1848">
        <f t="shared" si="2330"/>
        <v>-1.9084199008919781E-2</v>
      </c>
      <c r="BL1848">
        <f t="shared" si="2331"/>
        <v>0.98091580099108022</v>
      </c>
      <c r="BM1848">
        <f t="shared" si="2332"/>
        <v>23.832640663838884</v>
      </c>
      <c r="BN1848">
        <f t="shared" si="2333"/>
        <v>1253.5</v>
      </c>
      <c r="BO1848">
        <f t="shared" si="2292"/>
        <v>1289.8139892000002</v>
      </c>
      <c r="BP1848">
        <f t="shared" si="2334"/>
        <v>1288.0811749411766</v>
      </c>
      <c r="BQ1848">
        <f t="shared" si="2335"/>
        <v>1.7328142588235096</v>
      </c>
      <c r="BR1848">
        <f t="shared" si="2336"/>
        <v>-59.269897000000128</v>
      </c>
      <c r="BS1848">
        <f t="shared" si="2337"/>
        <v>-44.199951000000056</v>
      </c>
      <c r="BT1848">
        <f t="shared" si="2338"/>
        <v>-22.5</v>
      </c>
      <c r="BU1848">
        <f t="shared" si="2339"/>
        <v>-6.5</v>
      </c>
      <c r="BV1848">
        <f t="shared" si="2340"/>
        <v>1270.4293620666665</v>
      </c>
      <c r="BW1848">
        <f t="shared" si="2341"/>
        <v>1275.1971668571427</v>
      </c>
      <c r="BX1848">
        <f t="shared" si="2342"/>
        <v>1282.9545610181815</v>
      </c>
      <c r="BY1848">
        <f t="shared" si="2343"/>
        <v>1284.9424879904759</v>
      </c>
      <c r="BZ1848">
        <f t="shared" si="2344"/>
        <v>1323.4499510000001</v>
      </c>
      <c r="CA1848">
        <f t="shared" si="2345"/>
        <v>1227.5</v>
      </c>
      <c r="CB1848">
        <f t="shared" si="2346"/>
        <v>1303.3035195133332</v>
      </c>
      <c r="CC1848">
        <f t="shared" si="2347"/>
        <v>1301.7407970916668</v>
      </c>
      <c r="CD1848">
        <f t="shared" si="2348"/>
        <v>1292.6173044175</v>
      </c>
      <c r="CE1848">
        <f t="shared" si="2349"/>
        <v>1272.0488490719995</v>
      </c>
      <c r="CF1848">
        <f t="shared" si="2350"/>
        <v>1261.25</v>
      </c>
      <c r="CG1848">
        <f t="shared" si="2351"/>
        <v>1299.119995</v>
      </c>
      <c r="CH1848">
        <f t="shared" si="2352"/>
        <v>1253.3199460000001</v>
      </c>
    </row>
    <row r="1849" spans="1:86">
      <c r="A1849" s="1">
        <v>42198</v>
      </c>
      <c r="B1849">
        <v>1237.6999510000001</v>
      </c>
      <c r="C1849">
        <v>1259.3000489999999</v>
      </c>
      <c r="D1849">
        <v>1237.6999510000001</v>
      </c>
      <c r="E1849">
        <v>1254.780029</v>
      </c>
      <c r="F1849">
        <v>2280308</v>
      </c>
      <c r="G1849">
        <f t="shared" si="2286"/>
        <v>1325956.9812074099</v>
      </c>
      <c r="H1849">
        <f t="shared" si="2314"/>
        <v>36998339.96419844</v>
      </c>
      <c r="I1849">
        <f t="shared" si="2287"/>
        <v>1247.369995</v>
      </c>
      <c r="J1849">
        <f t="shared" si="2294"/>
        <v>1312.3624877500001</v>
      </c>
      <c r="K1849">
        <f t="shared" si="2295"/>
        <v>1247.369995</v>
      </c>
      <c r="L1849">
        <f t="shared" si="2296"/>
        <v>5</v>
      </c>
      <c r="M1849">
        <f t="shared" si="2297"/>
        <v>1</v>
      </c>
      <c r="N1849">
        <f t="shared" si="2298"/>
        <v>50</v>
      </c>
      <c r="O1849">
        <f t="shared" si="2299"/>
        <v>90</v>
      </c>
      <c r="P1849">
        <f t="shared" si="2274"/>
        <v>21.600097999999889</v>
      </c>
      <c r="Q1849">
        <f t="shared" si="2275"/>
        <v>4.5200199999999313</v>
      </c>
      <c r="R1849">
        <f t="shared" si="2276"/>
        <v>17.080077999999958</v>
      </c>
      <c r="S1849">
        <f t="shared" si="2277"/>
        <v>21.600097999999889</v>
      </c>
      <c r="T1849">
        <f t="shared" si="2313"/>
        <v>25.750185907509632</v>
      </c>
      <c r="U1849">
        <f t="shared" si="2278"/>
        <v>-1.8000489999999445</v>
      </c>
      <c r="V1849">
        <f t="shared" si="2279"/>
        <v>-7.3000489999999445</v>
      </c>
      <c r="W1849">
        <f t="shared" si="2280"/>
        <v>0</v>
      </c>
      <c r="X1849">
        <f t="shared" si="2281"/>
        <v>0</v>
      </c>
      <c r="Y1849">
        <f t="shared" si="2311"/>
        <v>3.4499727009686483</v>
      </c>
      <c r="Z1849">
        <f t="shared" si="2312"/>
        <v>5.839700809783027</v>
      </c>
      <c r="AA1849">
        <f t="shared" si="2308"/>
        <v>13.397855508151956</v>
      </c>
      <c r="AB1849">
        <f t="shared" si="2309"/>
        <v>22.67828601610201</v>
      </c>
      <c r="AC1849">
        <f t="shared" si="2310"/>
        <v>25.724565088843619</v>
      </c>
      <c r="AD1849">
        <f t="shared" si="2318"/>
        <v>22.154928169077362</v>
      </c>
      <c r="AE1849">
        <f t="shared" si="2291"/>
        <v>1271.7760254</v>
      </c>
      <c r="AF1849">
        <f t="shared" si="2293"/>
        <v>1279.2550251666664</v>
      </c>
      <c r="AG1849">
        <f t="shared" si="2315"/>
        <v>1281.35701285</v>
      </c>
      <c r="AH1849">
        <f t="shared" si="2300"/>
        <v>1283.8380127</v>
      </c>
      <c r="AI1849">
        <f t="shared" si="2301"/>
        <v>1332.7088486579637</v>
      </c>
      <c r="AJ1849">
        <f t="shared" si="2302"/>
        <v>1234.9671767420364</v>
      </c>
      <c r="AK1849">
        <f t="shared" si="2303"/>
        <v>0.20270629578554478</v>
      </c>
      <c r="AL1849">
        <f t="shared" si="2282"/>
        <v>0.58148152846343992</v>
      </c>
      <c r="AM1849">
        <f t="shared" si="2283"/>
        <v>1325956.9812074099</v>
      </c>
      <c r="AN1849">
        <f t="shared" si="2316"/>
        <v>-5021991.171325108</v>
      </c>
      <c r="AO1849">
        <f t="shared" si="2317"/>
        <v>40382306</v>
      </c>
      <c r="AP1849">
        <f t="shared" si="2319"/>
        <v>-0.12436117866387096</v>
      </c>
      <c r="AQ1849">
        <f t="shared" si="2320"/>
        <v>1265.2200236096182</v>
      </c>
      <c r="AR1849">
        <f t="shared" si="2321"/>
        <v>1263.3926040663089</v>
      </c>
      <c r="AS1849">
        <f t="shared" si="2322"/>
        <v>1276.0145814441364</v>
      </c>
      <c r="AT1849">
        <f t="shared" si="2323"/>
        <v>1280.7052893919422</v>
      </c>
      <c r="AU1849">
        <f t="shared" si="2324"/>
        <v>1277.870933741219</v>
      </c>
      <c r="AV1849">
        <f t="shared" si="2325"/>
        <v>1281.1165211693285</v>
      </c>
      <c r="AW1849">
        <f t="shared" si="2326"/>
        <v>-3.2455874281095021</v>
      </c>
      <c r="AX1849">
        <f t="shared" si="2353"/>
        <v>1.6149692207072128</v>
      </c>
      <c r="AY1849">
        <f t="shared" si="2327"/>
        <v>-4.8605566488167149</v>
      </c>
      <c r="AZ1849">
        <f t="shared" si="2284"/>
        <v>1250.593343</v>
      </c>
      <c r="BA1849">
        <f t="shared" si="2285"/>
        <v>2851738004.7896442</v>
      </c>
      <c r="BB1849">
        <f t="shared" si="2288"/>
        <v>2851738004.7896442</v>
      </c>
      <c r="BC1849">
        <f t="shared" si="2289"/>
        <v>0</v>
      </c>
      <c r="BD1849">
        <f t="shared" si="2304"/>
        <v>12893697329.685879</v>
      </c>
      <c r="BE1849">
        <f t="shared" si="2305"/>
        <v>26606268736.111496</v>
      </c>
      <c r="BF1849">
        <f t="shared" si="2306"/>
        <v>0.48461125675190381</v>
      </c>
      <c r="BG1849">
        <f t="shared" si="2307"/>
        <v>32.642299763519048</v>
      </c>
      <c r="BH1849">
        <f t="shared" si="2328"/>
        <v>261849792</v>
      </c>
      <c r="BI1849">
        <f t="shared" si="2329"/>
        <v>-0.25334053339247542</v>
      </c>
      <c r="BJ1849">
        <f t="shared" si="2290"/>
        <v>1659.9975000000086</v>
      </c>
      <c r="BK1849">
        <f t="shared" si="2330"/>
        <v>1.4225880010833157E-2</v>
      </c>
      <c r="BL1849">
        <f t="shared" si="2331"/>
        <v>1.0142258800108332</v>
      </c>
      <c r="BM1849">
        <f t="shared" si="2332"/>
        <v>25.757192130604434</v>
      </c>
      <c r="BN1849">
        <f t="shared" si="2333"/>
        <v>1248.5</v>
      </c>
      <c r="BO1849">
        <f t="shared" si="2292"/>
        <v>1278.2489868</v>
      </c>
      <c r="BP1849">
        <f t="shared" si="2334"/>
        <v>1286.4772051470591</v>
      </c>
      <c r="BQ1849">
        <f t="shared" si="2335"/>
        <v>-8.2282183470590553</v>
      </c>
      <c r="BR1849">
        <f t="shared" si="2336"/>
        <v>-20.689941999999974</v>
      </c>
      <c r="BS1849">
        <f t="shared" si="2337"/>
        <v>-32.300048999999944</v>
      </c>
      <c r="BT1849">
        <f t="shared" si="2338"/>
        <v>-35.079956000000038</v>
      </c>
      <c r="BU1849">
        <f t="shared" si="2339"/>
        <v>-54.800048999999944</v>
      </c>
      <c r="BV1849">
        <f t="shared" si="2340"/>
        <v>1260.6393636</v>
      </c>
      <c r="BW1849">
        <f t="shared" si="2341"/>
        <v>1265.9581240476191</v>
      </c>
      <c r="BX1849">
        <f t="shared" si="2342"/>
        <v>1276.9136563090908</v>
      </c>
      <c r="BY1849">
        <f t="shared" si="2343"/>
        <v>1282.4226800285712</v>
      </c>
      <c r="BZ1849">
        <f t="shared" si="2344"/>
        <v>1323.4499510000001</v>
      </c>
      <c r="CA1849">
        <f t="shared" si="2345"/>
        <v>1227.5</v>
      </c>
      <c r="CB1849">
        <f t="shared" si="2346"/>
        <v>1289.54588298</v>
      </c>
      <c r="CC1849">
        <f t="shared" si="2347"/>
        <v>1299.2954371222222</v>
      </c>
      <c r="CD1849">
        <f t="shared" si="2348"/>
        <v>1289.5084446446031</v>
      </c>
      <c r="CE1849">
        <f t="shared" si="2349"/>
        <v>1275.5134637913111</v>
      </c>
      <c r="CF1849">
        <f t="shared" si="2350"/>
        <v>1237.1800539999999</v>
      </c>
      <c r="CG1849">
        <f t="shared" si="2351"/>
        <v>1279.5</v>
      </c>
      <c r="CH1849">
        <f t="shared" si="2352"/>
        <v>1227.5</v>
      </c>
    </row>
    <row r="1850" spans="1:86">
      <c r="A1850" s="1">
        <v>42199</v>
      </c>
      <c r="B1850">
        <v>1255.5</v>
      </c>
      <c r="C1850">
        <v>1257.5</v>
      </c>
      <c r="D1850">
        <v>1245</v>
      </c>
      <c r="E1850">
        <v>1249.75</v>
      </c>
      <c r="F1850">
        <v>1703274</v>
      </c>
      <c r="G1850">
        <f t="shared" si="2286"/>
        <v>-408785.76</v>
      </c>
      <c r="H1850">
        <f t="shared" si="2314"/>
        <v>36589554.204198442</v>
      </c>
      <c r="I1850">
        <f t="shared" si="2287"/>
        <v>1251.9375</v>
      </c>
      <c r="J1850">
        <f t="shared" si="2294"/>
        <v>1312.3624877500001</v>
      </c>
      <c r="K1850">
        <f t="shared" si="2295"/>
        <v>1247.369995</v>
      </c>
      <c r="L1850">
        <f t="shared" si="2296"/>
        <v>6</v>
      </c>
      <c r="M1850">
        <f t="shared" si="2297"/>
        <v>2</v>
      </c>
      <c r="N1850">
        <f t="shared" si="2298"/>
        <v>40</v>
      </c>
      <c r="O1850">
        <f t="shared" si="2299"/>
        <v>80</v>
      </c>
      <c r="P1850">
        <f t="shared" si="2274"/>
        <v>12.5</v>
      </c>
      <c r="Q1850">
        <f t="shared" si="2275"/>
        <v>7.75</v>
      </c>
      <c r="R1850">
        <f t="shared" si="2276"/>
        <v>4.75</v>
      </c>
      <c r="S1850">
        <f t="shared" si="2277"/>
        <v>12.5</v>
      </c>
      <c r="T1850">
        <f t="shared" si="2313"/>
        <v>24.803744056973226</v>
      </c>
      <c r="U1850">
        <f t="shared" si="2278"/>
        <v>17.469970999999987</v>
      </c>
      <c r="V1850">
        <f t="shared" si="2279"/>
        <v>-5</v>
      </c>
      <c r="W1850">
        <f t="shared" si="2280"/>
        <v>17.469970999999987</v>
      </c>
      <c r="X1850">
        <f t="shared" si="2281"/>
        <v>0</v>
      </c>
      <c r="Y1850">
        <f t="shared" si="2311"/>
        <v>4.451401150899458</v>
      </c>
      <c r="Z1850">
        <f t="shared" si="2312"/>
        <v>5.4225793233699537</v>
      </c>
      <c r="AA1850">
        <f t="shared" si="2308"/>
        <v>17.946488806991251</v>
      </c>
      <c r="AB1850">
        <f t="shared" si="2309"/>
        <v>21.861938709392025</v>
      </c>
      <c r="AC1850">
        <f t="shared" si="2310"/>
        <v>9.8357311420787941</v>
      </c>
      <c r="AD1850">
        <f t="shared" si="2318"/>
        <v>22.506290592893322</v>
      </c>
      <c r="AE1850">
        <f t="shared" si="2291"/>
        <v>1260.1020263999999</v>
      </c>
      <c r="AF1850">
        <f t="shared" si="2293"/>
        <v>1268.1050211666668</v>
      </c>
      <c r="AG1850">
        <f t="shared" si="2315"/>
        <v>1281.04451285</v>
      </c>
      <c r="AH1850">
        <f t="shared" si="2300"/>
        <v>1281.2660155999999</v>
      </c>
      <c r="AI1850">
        <f t="shared" si="2301"/>
        <v>1334.1686178618843</v>
      </c>
      <c r="AJ1850">
        <f t="shared" si="2302"/>
        <v>1228.3634133381156</v>
      </c>
      <c r="AK1850">
        <f t="shared" si="2303"/>
        <v>0.20213170758608562</v>
      </c>
      <c r="AL1850">
        <f t="shared" si="2282"/>
        <v>-0.24</v>
      </c>
      <c r="AM1850">
        <f t="shared" si="2283"/>
        <v>-408785.76</v>
      </c>
      <c r="AN1850">
        <f t="shared" si="2316"/>
        <v>-5953843.7128569279</v>
      </c>
      <c r="AO1850">
        <f t="shared" si="2317"/>
        <v>40818184</v>
      </c>
      <c r="AP1850">
        <f t="shared" si="2319"/>
        <v>-0.14586253305284055</v>
      </c>
      <c r="AQ1850">
        <f t="shared" si="2320"/>
        <v>1259.9602155823479</v>
      </c>
      <c r="AR1850">
        <f t="shared" si="2321"/>
        <v>1266.096513332411</v>
      </c>
      <c r="AS1850">
        <f t="shared" si="2322"/>
        <v>1271.2869567841919</v>
      </c>
      <c r="AT1850">
        <f t="shared" si="2323"/>
        <v>1277.9193133466674</v>
      </c>
      <c r="AU1850">
        <f t="shared" si="2324"/>
        <v>1273.6527936800362</v>
      </c>
      <c r="AV1850">
        <f t="shared" si="2325"/>
        <v>1278.9208646874756</v>
      </c>
      <c r="AW1850">
        <f t="shared" si="2326"/>
        <v>-5.2680710074394028</v>
      </c>
      <c r="AX1850">
        <f t="shared" si="2353"/>
        <v>0.23836117507788956</v>
      </c>
      <c r="AY1850">
        <f t="shared" si="2327"/>
        <v>-5.5064321825172922</v>
      </c>
      <c r="AZ1850">
        <f t="shared" si="2284"/>
        <v>1250.75</v>
      </c>
      <c r="BA1850">
        <f t="shared" si="2285"/>
        <v>2130369955.5</v>
      </c>
      <c r="BB1850">
        <f t="shared" si="2288"/>
        <v>2130369955.5</v>
      </c>
      <c r="BC1850">
        <f t="shared" si="2289"/>
        <v>0</v>
      </c>
      <c r="BD1850">
        <f t="shared" si="2304"/>
        <v>15024067285.185879</v>
      </c>
      <c r="BE1850">
        <f t="shared" si="2305"/>
        <v>25101125625.339115</v>
      </c>
      <c r="BF1850">
        <f t="shared" si="2306"/>
        <v>0.59854157576182021</v>
      </c>
      <c r="BG1850">
        <f t="shared" si="2307"/>
        <v>37.442978327077419</v>
      </c>
      <c r="BH1850">
        <f t="shared" si="2328"/>
        <v>260146518</v>
      </c>
      <c r="BI1850">
        <f t="shared" si="2329"/>
        <v>-0.41191532274569137</v>
      </c>
      <c r="BJ1850">
        <f t="shared" si="2290"/>
        <v>-603.00290000000132</v>
      </c>
      <c r="BK1850">
        <f t="shared" si="2330"/>
        <v>-4.0086938616712819E-3</v>
      </c>
      <c r="BL1850">
        <f t="shared" si="2331"/>
        <v>0.99599130613832876</v>
      </c>
      <c r="BM1850">
        <f t="shared" si="2332"/>
        <v>27.882119549585369</v>
      </c>
      <c r="BN1850">
        <f t="shared" si="2333"/>
        <v>1251.25</v>
      </c>
      <c r="BO1850">
        <f t="shared" si="2292"/>
        <v>1266.0039916999999</v>
      </c>
      <c r="BP1850">
        <f t="shared" si="2334"/>
        <v>1284.8585294705883</v>
      </c>
      <c r="BQ1850">
        <f t="shared" si="2335"/>
        <v>-18.854537770588422</v>
      </c>
      <c r="BR1850">
        <f t="shared" si="2336"/>
        <v>-46.800048999999944</v>
      </c>
      <c r="BS1850">
        <f t="shared" si="2337"/>
        <v>-33.380004999999983</v>
      </c>
      <c r="BT1850">
        <f t="shared" si="2338"/>
        <v>-46.5</v>
      </c>
      <c r="BU1850">
        <f t="shared" si="2339"/>
        <v>-26.449951000000056</v>
      </c>
      <c r="BV1850">
        <f t="shared" si="2340"/>
        <v>1253.2973551333334</v>
      </c>
      <c r="BW1850">
        <f t="shared" si="2341"/>
        <v>1257.528116857143</v>
      </c>
      <c r="BX1850">
        <f t="shared" si="2342"/>
        <v>1270.7158358181819</v>
      </c>
      <c r="BY1850">
        <f t="shared" si="2343"/>
        <v>1279.4124883285713</v>
      </c>
      <c r="BZ1850">
        <f t="shared" si="2344"/>
        <v>1323.4499510000001</v>
      </c>
      <c r="CA1850">
        <f t="shared" si="2345"/>
        <v>1227.5</v>
      </c>
      <c r="CB1850">
        <f t="shared" si="2346"/>
        <v>1273.0137667799997</v>
      </c>
      <c r="CC1850">
        <f t="shared" si="2347"/>
        <v>1285.9724060111112</v>
      </c>
      <c r="CD1850">
        <f t="shared" si="2348"/>
        <v>1294.0512688898016</v>
      </c>
      <c r="CE1850">
        <f t="shared" si="2349"/>
        <v>1278.8228563502294</v>
      </c>
      <c r="CF1850">
        <f t="shared" si="2350"/>
        <v>1254.780029</v>
      </c>
      <c r="CG1850">
        <f t="shared" si="2351"/>
        <v>1259.3000489999999</v>
      </c>
      <c r="CH1850">
        <f t="shared" si="2352"/>
        <v>1237.6999510000001</v>
      </c>
    </row>
    <row r="1851" spans="1:86">
      <c r="A1851" s="1">
        <v>42200</v>
      </c>
      <c r="B1851">
        <v>1250.5</v>
      </c>
      <c r="C1851">
        <v>1274.969971</v>
      </c>
      <c r="D1851">
        <v>1250</v>
      </c>
      <c r="E1851">
        <v>1272.880005</v>
      </c>
      <c r="F1851">
        <v>2003660</v>
      </c>
      <c r="G1851">
        <f t="shared" si="2286"/>
        <v>1668250.6176214614</v>
      </c>
      <c r="H1851">
        <f t="shared" si="2314"/>
        <v>38257804.821819901</v>
      </c>
      <c r="I1851">
        <f t="shared" si="2287"/>
        <v>1262.0874939999999</v>
      </c>
      <c r="J1851">
        <f t="shared" si="2294"/>
        <v>1312.3624877500001</v>
      </c>
      <c r="K1851">
        <f t="shared" si="2295"/>
        <v>1247.369995</v>
      </c>
      <c r="L1851">
        <f t="shared" si="2296"/>
        <v>7</v>
      </c>
      <c r="M1851">
        <f t="shared" si="2297"/>
        <v>3</v>
      </c>
      <c r="N1851">
        <f t="shared" si="2298"/>
        <v>30</v>
      </c>
      <c r="O1851">
        <f t="shared" si="2299"/>
        <v>70</v>
      </c>
      <c r="P1851">
        <f t="shared" si="2274"/>
        <v>24.969970999999987</v>
      </c>
      <c r="Q1851">
        <f t="shared" si="2275"/>
        <v>2.089966000000004</v>
      </c>
      <c r="R1851">
        <f t="shared" si="2276"/>
        <v>22.880004999999983</v>
      </c>
      <c r="S1851">
        <f t="shared" si="2277"/>
        <v>24.969970999999987</v>
      </c>
      <c r="T1851">
        <f t="shared" si="2313"/>
        <v>24.815617410046567</v>
      </c>
      <c r="U1851">
        <f t="shared" si="2278"/>
        <v>4.4600829999999405</v>
      </c>
      <c r="V1851">
        <f t="shared" si="2279"/>
        <v>-13.300048999999944</v>
      </c>
      <c r="W1851">
        <f t="shared" si="2280"/>
        <v>4.4600829999999405</v>
      </c>
      <c r="X1851">
        <f t="shared" si="2281"/>
        <v>0</v>
      </c>
      <c r="Y1851">
        <f t="shared" si="2311"/>
        <v>4.4520212829780643</v>
      </c>
      <c r="Z1851">
        <f t="shared" si="2312"/>
        <v>5.035252228843528</v>
      </c>
      <c r="AA1851">
        <f t="shared" si="2308"/>
        <v>17.940401036226767</v>
      </c>
      <c r="AB1851">
        <f t="shared" si="2309"/>
        <v>20.290658683370147</v>
      </c>
      <c r="AC1851">
        <f t="shared" si="2310"/>
        <v>6.1475085032462697</v>
      </c>
      <c r="AD1851">
        <f t="shared" si="2318"/>
        <v>21.921317652206536</v>
      </c>
      <c r="AE1851">
        <f t="shared" si="2291"/>
        <v>1255.1680176</v>
      </c>
      <c r="AF1851">
        <f t="shared" si="2293"/>
        <v>1262.2316894999999</v>
      </c>
      <c r="AG1851">
        <f t="shared" si="2315"/>
        <v>1281.8435119000003</v>
      </c>
      <c r="AH1851">
        <f t="shared" si="2300"/>
        <v>1278.8990111999999</v>
      </c>
      <c r="AI1851">
        <f t="shared" si="2301"/>
        <v>1330.9659285802802</v>
      </c>
      <c r="AJ1851">
        <f t="shared" si="2302"/>
        <v>1226.8320938197196</v>
      </c>
      <c r="AK1851">
        <f t="shared" si="2303"/>
        <v>0.44219932249840138</v>
      </c>
      <c r="AL1851">
        <f t="shared" si="2282"/>
        <v>0.83260164779526535</v>
      </c>
      <c r="AM1851">
        <f t="shared" si="2283"/>
        <v>1668250.6176214614</v>
      </c>
      <c r="AN1851">
        <f t="shared" si="2316"/>
        <v>-4044238.5144382925</v>
      </c>
      <c r="AO1851">
        <f t="shared" si="2317"/>
        <v>40846124</v>
      </c>
      <c r="AP1851">
        <f t="shared" si="2319"/>
        <v>-9.9011561401475753E-2</v>
      </c>
      <c r="AQ1851">
        <f t="shared" si="2320"/>
        <v>1264.3529439843496</v>
      </c>
      <c r="AR1851">
        <f t="shared" si="2321"/>
        <v>1267.2375001926739</v>
      </c>
      <c r="AS1851">
        <f t="shared" si="2322"/>
        <v>1271.5737054630374</v>
      </c>
      <c r="AT1851">
        <f t="shared" si="2323"/>
        <v>1277.4657755954674</v>
      </c>
      <c r="AU1851">
        <f t="shared" si="2324"/>
        <v>1273.5368753780308</v>
      </c>
      <c r="AV1851">
        <f t="shared" si="2325"/>
        <v>1278.4980045093523</v>
      </c>
      <c r="AW1851">
        <f t="shared" si="2326"/>
        <v>-4.9611291313215133</v>
      </c>
      <c r="AX1851">
        <f t="shared" si="2353"/>
        <v>-0.80153688620199093</v>
      </c>
      <c r="AY1851">
        <f t="shared" si="2327"/>
        <v>-4.1595922451195229</v>
      </c>
      <c r="AZ1851">
        <f t="shared" si="2284"/>
        <v>1265.9499920000001</v>
      </c>
      <c r="BA1851">
        <f t="shared" si="2285"/>
        <v>2536533360.9707203</v>
      </c>
      <c r="BB1851">
        <f t="shared" si="2288"/>
        <v>2536533360.9707203</v>
      </c>
      <c r="BC1851">
        <f t="shared" si="2289"/>
        <v>0</v>
      </c>
      <c r="BD1851">
        <f t="shared" si="2304"/>
        <v>17560600646.156601</v>
      </c>
      <c r="BE1851">
        <f t="shared" si="2305"/>
        <v>22633594659.616974</v>
      </c>
      <c r="BF1851">
        <f t="shared" si="2306"/>
        <v>0.77586441350778246</v>
      </c>
      <c r="BG1851">
        <f t="shared" si="2307"/>
        <v>43.689394731169457</v>
      </c>
      <c r="BH1851">
        <f t="shared" si="2328"/>
        <v>262150178</v>
      </c>
      <c r="BI1851">
        <f t="shared" si="2329"/>
        <v>-0.38804355687871728</v>
      </c>
      <c r="BJ1851">
        <f t="shared" si="2290"/>
        <v>2213.0004999999983</v>
      </c>
      <c r="BK1851">
        <f t="shared" si="2330"/>
        <v>1.850770554110821E-2</v>
      </c>
      <c r="BL1851">
        <f t="shared" si="2331"/>
        <v>1.0185077055411083</v>
      </c>
      <c r="BM1851">
        <f t="shared" si="2332"/>
        <v>27.441674944247339</v>
      </c>
      <c r="BN1851">
        <f t="shared" si="2333"/>
        <v>1262.4849855</v>
      </c>
      <c r="BO1851">
        <f t="shared" si="2292"/>
        <v>1258.3909912000001</v>
      </c>
      <c r="BP1851">
        <f t="shared" si="2334"/>
        <v>1283.7166173529413</v>
      </c>
      <c r="BQ1851">
        <f t="shared" si="2335"/>
        <v>-25.32562615294114</v>
      </c>
      <c r="BR1851">
        <f t="shared" si="2336"/>
        <v>-16</v>
      </c>
      <c r="BS1851">
        <f t="shared" si="2337"/>
        <v>-35.530029000000013</v>
      </c>
      <c r="BT1851">
        <f t="shared" si="2338"/>
        <v>-26.5</v>
      </c>
      <c r="BU1851">
        <f t="shared" si="2339"/>
        <v>-49.5</v>
      </c>
      <c r="BV1851">
        <f t="shared" si="2340"/>
        <v>1257.5566813333332</v>
      </c>
      <c r="BW1851">
        <f t="shared" si="2341"/>
        <v>1258.8923979523811</v>
      </c>
      <c r="BX1851">
        <f t="shared" si="2342"/>
        <v>1269.1911066181819</v>
      </c>
      <c r="BY1851">
        <f t="shared" si="2343"/>
        <v>1278.6349161523808</v>
      </c>
      <c r="BZ1851">
        <f t="shared" si="2344"/>
        <v>1323.4499510000001</v>
      </c>
      <c r="CA1851">
        <f t="shared" si="2345"/>
        <v>1227.5</v>
      </c>
      <c r="CB1851">
        <f t="shared" si="2346"/>
        <v>1253.4886186033332</v>
      </c>
      <c r="CC1851">
        <f t="shared" si="2347"/>
        <v>1271.2167539</v>
      </c>
      <c r="CD1851">
        <f t="shared" si="2348"/>
        <v>1291.8182042363096</v>
      </c>
      <c r="CE1851">
        <f t="shared" si="2349"/>
        <v>1282.8200829799466</v>
      </c>
      <c r="CF1851">
        <f t="shared" si="2350"/>
        <v>1249.75</v>
      </c>
      <c r="CG1851">
        <f t="shared" si="2351"/>
        <v>1257.5</v>
      </c>
      <c r="CH1851">
        <f t="shared" si="2352"/>
        <v>1245</v>
      </c>
    </row>
    <row r="1852" spans="1:86">
      <c r="A1852" s="1">
        <v>42201</v>
      </c>
      <c r="B1852">
        <v>1271.849976</v>
      </c>
      <c r="C1852">
        <v>1279.4300539999999</v>
      </c>
      <c r="D1852">
        <v>1263.3000489999999</v>
      </c>
      <c r="E1852">
        <v>1270.099976</v>
      </c>
      <c r="F1852">
        <v>1456608</v>
      </c>
      <c r="G1852">
        <f t="shared" si="2286"/>
        <v>-228483.38781097124</v>
      </c>
      <c r="H1852">
        <f t="shared" si="2314"/>
        <v>38029321.434008934</v>
      </c>
      <c r="I1852">
        <f t="shared" si="2287"/>
        <v>1271.17001375</v>
      </c>
      <c r="J1852">
        <f t="shared" si="2294"/>
        <v>1312.3624877500001</v>
      </c>
      <c r="K1852">
        <f t="shared" si="2295"/>
        <v>1247.369995</v>
      </c>
      <c r="L1852">
        <f t="shared" si="2296"/>
        <v>8</v>
      </c>
      <c r="M1852">
        <f t="shared" si="2297"/>
        <v>4</v>
      </c>
      <c r="N1852">
        <f t="shared" si="2298"/>
        <v>20</v>
      </c>
      <c r="O1852">
        <f t="shared" si="2299"/>
        <v>60</v>
      </c>
      <c r="P1852">
        <f t="shared" si="2274"/>
        <v>16.130004999999983</v>
      </c>
      <c r="Q1852">
        <f t="shared" si="2275"/>
        <v>9.3300779999999577</v>
      </c>
      <c r="R1852">
        <f t="shared" si="2276"/>
        <v>6.7999270000000251</v>
      </c>
      <c r="S1852">
        <f t="shared" si="2277"/>
        <v>16.130004999999983</v>
      </c>
      <c r="T1852">
        <f t="shared" si="2313"/>
        <v>24.195216523614668</v>
      </c>
      <c r="U1852">
        <f t="shared" si="2278"/>
        <v>5.6199950000000172</v>
      </c>
      <c r="V1852">
        <f t="shared" si="2279"/>
        <v>-8.3499750000000859</v>
      </c>
      <c r="W1852">
        <f t="shared" si="2280"/>
        <v>5.6199950000000172</v>
      </c>
      <c r="X1852">
        <f t="shared" si="2281"/>
        <v>0</v>
      </c>
      <c r="Y1852">
        <f t="shared" si="2311"/>
        <v>4.535447977051061</v>
      </c>
      <c r="Z1852">
        <f t="shared" si="2312"/>
        <v>4.6755913553547046</v>
      </c>
      <c r="AA1852">
        <f t="shared" si="2308"/>
        <v>18.745225828520436</v>
      </c>
      <c r="AB1852">
        <f t="shared" si="2309"/>
        <v>19.324445188540889</v>
      </c>
      <c r="AC1852">
        <f t="shared" si="2310"/>
        <v>1.5214719343407761</v>
      </c>
      <c r="AD1852">
        <f t="shared" si="2318"/>
        <v>20.799597234778012</v>
      </c>
      <c r="AE1852">
        <f t="shared" si="2291"/>
        <v>1256.9380128</v>
      </c>
      <c r="AF1852">
        <f t="shared" si="2293"/>
        <v>1257.6566773333334</v>
      </c>
      <c r="AG1852">
        <f t="shared" si="2315"/>
        <v>1282.0970092500004</v>
      </c>
      <c r="AH1852">
        <f t="shared" si="2300"/>
        <v>1277.0210082999999</v>
      </c>
      <c r="AI1852">
        <f t="shared" si="2301"/>
        <v>1328.8667161184985</v>
      </c>
      <c r="AJ1852">
        <f t="shared" si="2302"/>
        <v>1225.1753004815014</v>
      </c>
      <c r="AK1852">
        <f t="shared" si="2303"/>
        <v>0.43325356532666959</v>
      </c>
      <c r="AL1852">
        <f t="shared" si="2282"/>
        <v>-0.15685990177931966</v>
      </c>
      <c r="AM1852">
        <f t="shared" si="2283"/>
        <v>-228483.38781097124</v>
      </c>
      <c r="AN1852">
        <f t="shared" si="2316"/>
        <v>-4601721.8800855316</v>
      </c>
      <c r="AO1852">
        <f t="shared" si="2317"/>
        <v>40137686</v>
      </c>
      <c r="AP1852">
        <f t="shared" si="2319"/>
        <v>-0.11464840997773343</v>
      </c>
      <c r="AQ1852">
        <f t="shared" si="2320"/>
        <v>1266.3069348696708</v>
      </c>
      <c r="AR1852">
        <f t="shared" si="2321"/>
        <v>1271.5017986727619</v>
      </c>
      <c r="AS1852">
        <f t="shared" si="2322"/>
        <v>1271.3084341596907</v>
      </c>
      <c r="AT1852">
        <f t="shared" si="2323"/>
        <v>1276.8028536318755</v>
      </c>
      <c r="AU1852">
        <f t="shared" si="2324"/>
        <v>1273.0213404713261</v>
      </c>
      <c r="AV1852">
        <f t="shared" si="2325"/>
        <v>1277.9101425136976</v>
      </c>
      <c r="AW1852">
        <f t="shared" si="2326"/>
        <v>-4.8888020423714806</v>
      </c>
      <c r="AX1852">
        <f t="shared" si="2353"/>
        <v>-1.618989917435889</v>
      </c>
      <c r="AY1852">
        <f t="shared" si="2327"/>
        <v>-3.2698121249355916</v>
      </c>
      <c r="AZ1852">
        <f t="shared" si="2284"/>
        <v>1270.9433596666665</v>
      </c>
      <c r="BA1852">
        <f t="shared" si="2285"/>
        <v>1851266265.2373438</v>
      </c>
      <c r="BB1852">
        <f t="shared" si="2288"/>
        <v>1851266265.2373438</v>
      </c>
      <c r="BC1852">
        <f t="shared" si="2289"/>
        <v>0</v>
      </c>
      <c r="BD1852">
        <f t="shared" si="2304"/>
        <v>17747772919.052105</v>
      </c>
      <c r="BE1852">
        <f t="shared" si="2305"/>
        <v>22633594659.616974</v>
      </c>
      <c r="BF1852">
        <f t="shared" si="2306"/>
        <v>0.78413407971460281</v>
      </c>
      <c r="BG1852">
        <f t="shared" si="2307"/>
        <v>43.950400848799212</v>
      </c>
      <c r="BH1852">
        <f t="shared" si="2328"/>
        <v>260693570</v>
      </c>
      <c r="BI1852">
        <f t="shared" si="2329"/>
        <v>-0.38256226942177812</v>
      </c>
      <c r="BJ1852">
        <f t="shared" si="2290"/>
        <v>-378.00290000000132</v>
      </c>
      <c r="BK1852">
        <f t="shared" si="2330"/>
        <v>-2.184046405851126E-3</v>
      </c>
      <c r="BL1852">
        <f t="shared" si="2331"/>
        <v>0.99781595359414887</v>
      </c>
      <c r="BM1852">
        <f t="shared" si="2332"/>
        <v>27.325087268343335</v>
      </c>
      <c r="BN1852">
        <f t="shared" si="2333"/>
        <v>1271.3650514999999</v>
      </c>
      <c r="BO1852">
        <f t="shared" si="2292"/>
        <v>1257.4200074</v>
      </c>
      <c r="BP1852">
        <f t="shared" si="2334"/>
        <v>1282.537353514706</v>
      </c>
      <c r="BQ1852">
        <f t="shared" si="2335"/>
        <v>-25.117346114705924</v>
      </c>
      <c r="BR1852">
        <f t="shared" si="2336"/>
        <v>-31.849975000000086</v>
      </c>
      <c r="BS1852">
        <f t="shared" si="2337"/>
        <v>-21.699951000000056</v>
      </c>
      <c r="BT1852">
        <f t="shared" si="2338"/>
        <v>-25.569946000000073</v>
      </c>
      <c r="BU1852">
        <f t="shared" si="2339"/>
        <v>-14.680053000000044</v>
      </c>
      <c r="BV1852">
        <f t="shared" si="2340"/>
        <v>1262.5340007999998</v>
      </c>
      <c r="BW1852">
        <f t="shared" si="2341"/>
        <v>1261.1404798095239</v>
      </c>
      <c r="BX1852">
        <f t="shared" si="2342"/>
        <v>1267.5912820363637</v>
      </c>
      <c r="BY1852">
        <f t="shared" si="2343"/>
        <v>1277.5164841619048</v>
      </c>
      <c r="BZ1852">
        <f t="shared" si="2344"/>
        <v>1323.4499510000001</v>
      </c>
      <c r="CA1852">
        <f t="shared" si="2345"/>
        <v>1227.5</v>
      </c>
      <c r="CB1852">
        <f t="shared" si="2346"/>
        <v>1248.1964649266665</v>
      </c>
      <c r="CC1852">
        <f t="shared" si="2347"/>
        <v>1254.1832950583332</v>
      </c>
      <c r="CD1852">
        <f t="shared" si="2348"/>
        <v>1292.6156722917463</v>
      </c>
      <c r="CE1852">
        <f t="shared" si="2349"/>
        <v>1286.1692888349739</v>
      </c>
      <c r="CF1852">
        <f t="shared" si="2350"/>
        <v>1272.880005</v>
      </c>
      <c r="CG1852">
        <f t="shared" si="2351"/>
        <v>1274.969971</v>
      </c>
      <c r="CH1852">
        <f t="shared" si="2352"/>
        <v>1250</v>
      </c>
    </row>
    <row r="1853" spans="1:86">
      <c r="A1853" s="1">
        <v>42202</v>
      </c>
      <c r="B1853">
        <v>1273.400024</v>
      </c>
      <c r="C1853">
        <v>1285.0500489999999</v>
      </c>
      <c r="D1853">
        <v>1271.650024</v>
      </c>
      <c r="E1853">
        <v>1282.1999510000001</v>
      </c>
      <c r="F1853">
        <v>1070526</v>
      </c>
      <c r="G1853">
        <f t="shared" si="2286"/>
        <v>615138.1911641357</v>
      </c>
      <c r="H1853">
        <f t="shared" si="2314"/>
        <v>38644459.62517307</v>
      </c>
      <c r="I1853">
        <f t="shared" si="2287"/>
        <v>1278.075012</v>
      </c>
      <c r="J1853">
        <f t="shared" si="2294"/>
        <v>1312.3624877500001</v>
      </c>
      <c r="K1853">
        <f t="shared" si="2295"/>
        <v>1247.369995</v>
      </c>
      <c r="L1853">
        <f t="shared" si="2296"/>
        <v>9</v>
      </c>
      <c r="M1853">
        <f t="shared" si="2297"/>
        <v>5</v>
      </c>
      <c r="N1853">
        <f t="shared" si="2298"/>
        <v>10</v>
      </c>
      <c r="O1853">
        <f t="shared" si="2299"/>
        <v>50</v>
      </c>
      <c r="P1853">
        <f t="shared" si="2274"/>
        <v>13.400024999999914</v>
      </c>
      <c r="Q1853">
        <f t="shared" si="2275"/>
        <v>2.850097999999889</v>
      </c>
      <c r="R1853">
        <f t="shared" si="2276"/>
        <v>10.549927000000025</v>
      </c>
      <c r="S1853">
        <f t="shared" si="2277"/>
        <v>13.400024999999914</v>
      </c>
      <c r="T1853">
        <f t="shared" si="2313"/>
        <v>23.424131414785045</v>
      </c>
      <c r="U1853">
        <f t="shared" si="2278"/>
        <v>6.899902000000111</v>
      </c>
      <c r="V1853">
        <f t="shared" si="2279"/>
        <v>-4.2999270000000251</v>
      </c>
      <c r="W1853">
        <f t="shared" si="2280"/>
        <v>6.899902000000111</v>
      </c>
      <c r="X1853">
        <f t="shared" si="2281"/>
        <v>0</v>
      </c>
      <c r="Y1853">
        <f t="shared" si="2311"/>
        <v>4.7043375501188507</v>
      </c>
      <c r="Z1853">
        <f t="shared" si="2312"/>
        <v>4.3416205442579399</v>
      </c>
      <c r="AA1853">
        <f t="shared" si="2308"/>
        <v>20.083295584439586</v>
      </c>
      <c r="AB1853">
        <f t="shared" si="2309"/>
        <v>18.534819786391559</v>
      </c>
      <c r="AC1853">
        <f t="shared" si="2310"/>
        <v>4.0097135325708173</v>
      </c>
      <c r="AD1853">
        <f t="shared" si="2318"/>
        <v>19.988765701546324</v>
      </c>
      <c r="AE1853">
        <f t="shared" si="2291"/>
        <v>1265.9419922000002</v>
      </c>
      <c r="AF1853">
        <f t="shared" si="2293"/>
        <v>1261.1483358333335</v>
      </c>
      <c r="AG1853">
        <f t="shared" si="2315"/>
        <v>1282.4680053500001</v>
      </c>
      <c r="AH1853">
        <f t="shared" si="2300"/>
        <v>1275.0460082999998</v>
      </c>
      <c r="AI1853">
        <f t="shared" si="2301"/>
        <v>1324.3868901784454</v>
      </c>
      <c r="AJ1853">
        <f t="shared" si="2302"/>
        <v>1225.7051264215543</v>
      </c>
      <c r="AK1853">
        <f t="shared" si="2303"/>
        <v>0.57249508346470623</v>
      </c>
      <c r="AL1853">
        <f t="shared" si="2282"/>
        <v>0.57461303243838613</v>
      </c>
      <c r="AM1853">
        <f t="shared" si="2283"/>
        <v>615138.1911641357</v>
      </c>
      <c r="AN1853">
        <f t="shared" si="2316"/>
        <v>-5206423.0343420412</v>
      </c>
      <c r="AO1853">
        <f t="shared" si="2317"/>
        <v>39208602</v>
      </c>
      <c r="AP1853">
        <f t="shared" si="2319"/>
        <v>-0.13278777535455208</v>
      </c>
      <c r="AQ1853">
        <f t="shared" si="2320"/>
        <v>1271.7105603539828</v>
      </c>
      <c r="AR1853">
        <f t="shared" si="2321"/>
        <v>1276.6512206610248</v>
      </c>
      <c r="AS1853">
        <f t="shared" si="2322"/>
        <v>1273.2689071909465</v>
      </c>
      <c r="AT1853">
        <f t="shared" si="2323"/>
        <v>1277.2885923950066</v>
      </c>
      <c r="AU1853">
        <f t="shared" si="2324"/>
        <v>1274.3981320506273</v>
      </c>
      <c r="AV1853">
        <f t="shared" si="2325"/>
        <v>1278.2104291077387</v>
      </c>
      <c r="AW1853">
        <f t="shared" si="2326"/>
        <v>-3.8122970571114365</v>
      </c>
      <c r="AX1853">
        <f t="shared" si="2353"/>
        <v>-2.0576513453709984</v>
      </c>
      <c r="AY1853">
        <f t="shared" si="2327"/>
        <v>-1.7546457117404382</v>
      </c>
      <c r="AZ1853">
        <f t="shared" si="2284"/>
        <v>1279.6333413333334</v>
      </c>
      <c r="BA1853">
        <f t="shared" si="2285"/>
        <v>1369880762.364208</v>
      </c>
      <c r="BB1853">
        <f t="shared" si="2288"/>
        <v>1369880762.364208</v>
      </c>
      <c r="BC1853">
        <f t="shared" si="2289"/>
        <v>0</v>
      </c>
      <c r="BD1853">
        <f t="shared" si="2304"/>
        <v>17346729848.459679</v>
      </c>
      <c r="BE1853">
        <f t="shared" si="2305"/>
        <v>22633594659.616974</v>
      </c>
      <c r="BF1853">
        <f t="shared" si="2306"/>
        <v>0.76641515010471761</v>
      </c>
      <c r="BG1853">
        <f t="shared" si="2307"/>
        <v>43.388166709240608</v>
      </c>
      <c r="BH1853">
        <f t="shared" si="2328"/>
        <v>261764096</v>
      </c>
      <c r="BI1853">
        <f t="shared" si="2329"/>
        <v>-0.29825269535413118</v>
      </c>
      <c r="BJ1853">
        <f t="shared" si="2290"/>
        <v>1109.9975000000086</v>
      </c>
      <c r="BK1853">
        <f t="shared" si="2330"/>
        <v>9.5267894092142605E-3</v>
      </c>
      <c r="BL1853">
        <f t="shared" si="2331"/>
        <v>1.0095267894092144</v>
      </c>
      <c r="BM1853">
        <f t="shared" si="2332"/>
        <v>26.004928082872365</v>
      </c>
      <c r="BN1853">
        <f t="shared" si="2333"/>
        <v>1278.3500365</v>
      </c>
      <c r="BO1853">
        <f t="shared" si="2292"/>
        <v>1262.3900146999999</v>
      </c>
      <c r="BP1853">
        <f t="shared" si="2334"/>
        <v>1281.4927942499999</v>
      </c>
      <c r="BQ1853">
        <f t="shared" si="2335"/>
        <v>-19.102779549999923</v>
      </c>
      <c r="BR1853">
        <f t="shared" si="2336"/>
        <v>-34.450072999999975</v>
      </c>
      <c r="BS1853">
        <f t="shared" si="2337"/>
        <v>-18.5</v>
      </c>
      <c r="BT1853">
        <f t="shared" si="2338"/>
        <v>-37.449951000000056</v>
      </c>
      <c r="BU1853">
        <f t="shared" si="2339"/>
        <v>-16.75</v>
      </c>
      <c r="BV1853">
        <f t="shared" si="2340"/>
        <v>1270.9546468666667</v>
      </c>
      <c r="BW1853">
        <f t="shared" si="2341"/>
        <v>1268.1528437142856</v>
      </c>
      <c r="BX1853">
        <f t="shared" si="2342"/>
        <v>1268.5329079818182</v>
      </c>
      <c r="BY1853">
        <f t="shared" si="2343"/>
        <v>1277.5262881380954</v>
      </c>
      <c r="BZ1853">
        <f t="shared" si="2344"/>
        <v>1323.4499510000001</v>
      </c>
      <c r="CA1853">
        <f t="shared" si="2345"/>
        <v>1227.5</v>
      </c>
      <c r="CB1853">
        <f t="shared" si="2346"/>
        <v>1258.8002432400001</v>
      </c>
      <c r="CC1853">
        <f t="shared" si="2347"/>
        <v>1250.3551100777779</v>
      </c>
      <c r="CD1853">
        <f t="shared" si="2348"/>
        <v>1289.4879797882538</v>
      </c>
      <c r="CE1853">
        <f t="shared" si="2349"/>
        <v>1288.5663221991531</v>
      </c>
      <c r="CF1853">
        <f t="shared" si="2350"/>
        <v>1270.099976</v>
      </c>
      <c r="CG1853">
        <f t="shared" si="2351"/>
        <v>1279.4300539999999</v>
      </c>
      <c r="CH1853">
        <f t="shared" si="2352"/>
        <v>1263.3000489999999</v>
      </c>
    </row>
    <row r="1854" spans="1:86">
      <c r="A1854" s="1">
        <v>42205</v>
      </c>
      <c r="B1854">
        <v>1282</v>
      </c>
      <c r="C1854">
        <v>1291.9499510000001</v>
      </c>
      <c r="D1854">
        <v>1275.9499510000001</v>
      </c>
      <c r="E1854">
        <v>1289.5699460000001</v>
      </c>
      <c r="F1854">
        <v>853786</v>
      </c>
      <c r="G1854">
        <f t="shared" si="2286"/>
        <v>599784.13138375187</v>
      </c>
      <c r="H1854">
        <f t="shared" si="2314"/>
        <v>39244243.756556824</v>
      </c>
      <c r="I1854">
        <f t="shared" si="2287"/>
        <v>1284.8674620000002</v>
      </c>
      <c r="J1854">
        <f t="shared" si="2294"/>
        <v>1312.3624877500001</v>
      </c>
      <c r="K1854">
        <f t="shared" si="2295"/>
        <v>1247.369995</v>
      </c>
      <c r="L1854">
        <f t="shared" si="2296"/>
        <v>10</v>
      </c>
      <c r="M1854">
        <f t="shared" si="2297"/>
        <v>6</v>
      </c>
      <c r="N1854">
        <f t="shared" si="2298"/>
        <v>0</v>
      </c>
      <c r="O1854">
        <f t="shared" si="2299"/>
        <v>40</v>
      </c>
      <c r="P1854">
        <f t="shared" si="2274"/>
        <v>16</v>
      </c>
      <c r="Q1854">
        <f t="shared" si="2275"/>
        <v>2.3800049999999828</v>
      </c>
      <c r="R1854">
        <f t="shared" si="2276"/>
        <v>13.619995000000017</v>
      </c>
      <c r="S1854">
        <f t="shared" si="2277"/>
        <v>16</v>
      </c>
      <c r="T1854">
        <f t="shared" si="2313"/>
        <v>22.893836313728968</v>
      </c>
      <c r="U1854">
        <f t="shared" si="2278"/>
        <v>8.2301029999998718</v>
      </c>
      <c r="V1854">
        <f t="shared" si="2279"/>
        <v>-1.600097999999889</v>
      </c>
      <c r="W1854">
        <f t="shared" si="2280"/>
        <v>8.2301029999998718</v>
      </c>
      <c r="X1854">
        <f t="shared" si="2281"/>
        <v>0</v>
      </c>
      <c r="Y1854">
        <f t="shared" si="2311"/>
        <v>4.9561779393960661</v>
      </c>
      <c r="Z1854">
        <f t="shared" si="2312"/>
        <v>4.0315047910966584</v>
      </c>
      <c r="AA1854">
        <f t="shared" si="2308"/>
        <v>21.648525268890591</v>
      </c>
      <c r="AB1854">
        <f t="shared" si="2309"/>
        <v>17.609564145782972</v>
      </c>
      <c r="AC1854">
        <f t="shared" si="2310"/>
        <v>10.288226409709001</v>
      </c>
      <c r="AD1854">
        <f t="shared" si="2318"/>
        <v>19.092251629763069</v>
      </c>
      <c r="AE1854">
        <f t="shared" si="2291"/>
        <v>1272.8999756000001</v>
      </c>
      <c r="AF1854">
        <f t="shared" si="2293"/>
        <v>1269.8799845000001</v>
      </c>
      <c r="AG1854">
        <f t="shared" si="2315"/>
        <v>1282.1590026500003</v>
      </c>
      <c r="AH1854">
        <f t="shared" si="2300"/>
        <v>1272.3380004999999</v>
      </c>
      <c r="AI1854">
        <f t="shared" si="2301"/>
        <v>1314.7315101110496</v>
      </c>
      <c r="AJ1854">
        <f t="shared" si="2302"/>
        <v>1229.9444908889502</v>
      </c>
      <c r="AK1854">
        <f t="shared" si="2303"/>
        <v>0.70323801518321016</v>
      </c>
      <c r="AL1854">
        <f t="shared" si="2282"/>
        <v>0.70249937500000215</v>
      </c>
      <c r="AM1854">
        <f t="shared" si="2283"/>
        <v>599784.13138375187</v>
      </c>
      <c r="AN1854">
        <f t="shared" si="2316"/>
        <v>-5355168.5633356487</v>
      </c>
      <c r="AO1854">
        <f t="shared" si="2317"/>
        <v>38960386</v>
      </c>
      <c r="AP1854">
        <f t="shared" si="2319"/>
        <v>-0.13745163005663363</v>
      </c>
      <c r="AQ1854">
        <f t="shared" si="2320"/>
        <v>1277.7827514736287</v>
      </c>
      <c r="AR1854">
        <f t="shared" si="2321"/>
        <v>1277.8051088076327</v>
      </c>
      <c r="AS1854">
        <f t="shared" si="2322"/>
        <v>1276.2030941765761</v>
      </c>
      <c r="AT1854">
        <f t="shared" si="2323"/>
        <v>1278.3939142194561</v>
      </c>
      <c r="AU1854">
        <f t="shared" si="2324"/>
        <v>1276.6739041430333</v>
      </c>
      <c r="AV1854">
        <f t="shared" si="2325"/>
        <v>1279.0055952901971</v>
      </c>
      <c r="AW1854">
        <f t="shared" si="2326"/>
        <v>-2.3316911471638377</v>
      </c>
      <c r="AX1854">
        <f t="shared" si="2353"/>
        <v>-2.1124593057295664</v>
      </c>
      <c r="AY1854">
        <f t="shared" si="2327"/>
        <v>-0.21923184143427132</v>
      </c>
      <c r="AZ1854">
        <f t="shared" si="2284"/>
        <v>1285.8232826666667</v>
      </c>
      <c r="BA1854">
        <f t="shared" si="2285"/>
        <v>1097817917.2148428</v>
      </c>
      <c r="BB1854">
        <f t="shared" si="2288"/>
        <v>1097817917.2148428</v>
      </c>
      <c r="BC1854">
        <f t="shared" si="2289"/>
        <v>0</v>
      </c>
      <c r="BD1854">
        <f t="shared" si="2304"/>
        <v>18444547765.674522</v>
      </c>
      <c r="BE1854">
        <f t="shared" si="2305"/>
        <v>20649733609.616589</v>
      </c>
      <c r="BF1854">
        <f t="shared" si="2306"/>
        <v>0.89320996165707867</v>
      </c>
      <c r="BG1854">
        <f t="shared" si="2307"/>
        <v>47.179656760060283</v>
      </c>
      <c r="BH1854">
        <f t="shared" si="2328"/>
        <v>262617882</v>
      </c>
      <c r="BI1854">
        <f t="shared" si="2329"/>
        <v>-0.18230499973964492</v>
      </c>
      <c r="BJ1854">
        <f t="shared" si="2290"/>
        <v>636.99950000000172</v>
      </c>
      <c r="BK1854">
        <f t="shared" si="2330"/>
        <v>5.7479295598569374E-3</v>
      </c>
      <c r="BL1854">
        <f t="shared" si="2331"/>
        <v>1.005747929559857</v>
      </c>
      <c r="BM1854">
        <f t="shared" si="2332"/>
        <v>22.34334139652691</v>
      </c>
      <c r="BN1854">
        <f t="shared" si="2333"/>
        <v>1283.9499510000001</v>
      </c>
      <c r="BO1854">
        <f t="shared" si="2292"/>
        <v>1269.4800049</v>
      </c>
      <c r="BP1854">
        <f t="shared" si="2334"/>
        <v>1280.8699986911765</v>
      </c>
      <c r="BQ1854">
        <f t="shared" si="2335"/>
        <v>-11.389993791176494</v>
      </c>
      <c r="BR1854">
        <f t="shared" si="2336"/>
        <v>-18.550048999999944</v>
      </c>
      <c r="BS1854">
        <f t="shared" si="2337"/>
        <v>-25.550048999999944</v>
      </c>
      <c r="BT1854">
        <f t="shared" si="2338"/>
        <v>-31.5</v>
      </c>
      <c r="BU1854">
        <f t="shared" si="2339"/>
        <v>-34.380004999999983</v>
      </c>
      <c r="BV1854">
        <f t="shared" si="2340"/>
        <v>1278.8306314666668</v>
      </c>
      <c r="BW1854">
        <f t="shared" si="2341"/>
        <v>1276.2733037619048</v>
      </c>
      <c r="BX1854">
        <f t="shared" si="2342"/>
        <v>1271.1736239272727</v>
      </c>
      <c r="BY1854">
        <f t="shared" si="2343"/>
        <v>1278.2026634380952</v>
      </c>
      <c r="BZ1854">
        <f t="shared" si="2344"/>
        <v>1323.4499510000001</v>
      </c>
      <c r="CA1854">
        <f t="shared" si="2345"/>
        <v>1227.5</v>
      </c>
      <c r="CB1854">
        <f t="shared" si="2346"/>
        <v>1263.3881576200001</v>
      </c>
      <c r="CC1854">
        <f t="shared" si="2347"/>
        <v>1260.6468667833333</v>
      </c>
      <c r="CD1854">
        <f t="shared" si="2348"/>
        <v>1279.633420166984</v>
      </c>
      <c r="CE1854">
        <f t="shared" si="2349"/>
        <v>1286.7327552247154</v>
      </c>
      <c r="CF1854">
        <f t="shared" si="2350"/>
        <v>1282.1999510000001</v>
      </c>
      <c r="CG1854">
        <f t="shared" si="2351"/>
        <v>1285.0500489999999</v>
      </c>
      <c r="CH1854">
        <f t="shared" si="2352"/>
        <v>1271.650024</v>
      </c>
    </row>
    <row r="1855" spans="1:86">
      <c r="A1855" s="1">
        <v>42206</v>
      </c>
      <c r="B1855">
        <v>1288</v>
      </c>
      <c r="C1855">
        <v>1300.1800539999999</v>
      </c>
      <c r="D1855">
        <v>1277.5500489999999</v>
      </c>
      <c r="E1855">
        <v>1280.6999510000001</v>
      </c>
      <c r="F1855">
        <v>1274500</v>
      </c>
      <c r="G1855">
        <f t="shared" si="2286"/>
        <v>-919701.13018091302</v>
      </c>
      <c r="H1855">
        <f t="shared" si="2314"/>
        <v>38324542.626375914</v>
      </c>
      <c r="I1855">
        <f t="shared" si="2287"/>
        <v>1286.6075135000001</v>
      </c>
      <c r="J1855">
        <f t="shared" si="2294"/>
        <v>1299.4049989999999</v>
      </c>
      <c r="K1855">
        <f t="shared" si="2295"/>
        <v>1247.369995</v>
      </c>
      <c r="L1855">
        <f t="shared" si="2296"/>
        <v>10</v>
      </c>
      <c r="M1855">
        <f t="shared" si="2297"/>
        <v>7</v>
      </c>
      <c r="N1855">
        <f t="shared" si="2298"/>
        <v>0</v>
      </c>
      <c r="O1855">
        <f t="shared" si="2299"/>
        <v>30</v>
      </c>
      <c r="P1855">
        <f t="shared" si="2274"/>
        <v>22.630004999999983</v>
      </c>
      <c r="Q1855">
        <f t="shared" si="2275"/>
        <v>19.480102999999872</v>
      </c>
      <c r="R1855">
        <f t="shared" si="2276"/>
        <v>3.149902000000111</v>
      </c>
      <c r="S1855">
        <f t="shared" si="2277"/>
        <v>22.630004999999983</v>
      </c>
      <c r="T1855">
        <f t="shared" si="2313"/>
        <v>22.874991219891182</v>
      </c>
      <c r="U1855">
        <f t="shared" si="2278"/>
        <v>-15.680053999999927</v>
      </c>
      <c r="V1855">
        <f t="shared" si="2279"/>
        <v>17.020019999999931</v>
      </c>
      <c r="W1855">
        <f t="shared" si="2280"/>
        <v>0</v>
      </c>
      <c r="X1855">
        <f t="shared" si="2281"/>
        <v>17.020019999999931</v>
      </c>
      <c r="Y1855">
        <f t="shared" si="2311"/>
        <v>4.6021652294392039</v>
      </c>
      <c r="Z1855">
        <f t="shared" si="2312"/>
        <v>4.9592558774468927</v>
      </c>
      <c r="AA1855">
        <f t="shared" si="2308"/>
        <v>20.118762823556164</v>
      </c>
      <c r="AB1855">
        <f t="shared" si="2309"/>
        <v>21.679815435883189</v>
      </c>
      <c r="AC1855">
        <f t="shared" si="2310"/>
        <v>3.7347026557643574</v>
      </c>
      <c r="AD1855">
        <f t="shared" si="2318"/>
        <v>17.727628718412337</v>
      </c>
      <c r="AE1855">
        <f t="shared" si="2291"/>
        <v>1279.0899658000003</v>
      </c>
      <c r="AF1855">
        <f t="shared" si="2293"/>
        <v>1274.1999715000002</v>
      </c>
      <c r="AG1855">
        <f t="shared" si="2315"/>
        <v>1281.8289977499999</v>
      </c>
      <c r="AH1855">
        <f t="shared" si="2300"/>
        <v>1269.5959961000001</v>
      </c>
      <c r="AI1855">
        <f t="shared" si="2301"/>
        <v>1305.4144793025177</v>
      </c>
      <c r="AJ1855">
        <f t="shared" si="2302"/>
        <v>1233.7775128974824</v>
      </c>
      <c r="AK1855">
        <f t="shared" si="2303"/>
        <v>0.65500314233322243</v>
      </c>
      <c r="AL1855">
        <f t="shared" si="2282"/>
        <v>-0.72161720688969244</v>
      </c>
      <c r="AM1855">
        <f t="shared" si="2283"/>
        <v>-919701.13018091302</v>
      </c>
      <c r="AN1855">
        <f t="shared" si="2316"/>
        <v>-5702418.1902632285</v>
      </c>
      <c r="AO1855">
        <f t="shared" si="2317"/>
        <v>39336568</v>
      </c>
      <c r="AP1855">
        <f t="shared" si="2319"/>
        <v>-0.14496481213773477</v>
      </c>
      <c r="AQ1855">
        <f t="shared" si="2320"/>
        <v>1278.774599312595</v>
      </c>
      <c r="AR1855">
        <f t="shared" si="2321"/>
        <v>1273.8792110624574</v>
      </c>
      <c r="AS1855">
        <f t="shared" si="2322"/>
        <v>1277.0125284047924</v>
      </c>
      <c r="AT1855">
        <f t="shared" si="2323"/>
        <v>1278.6014575297049</v>
      </c>
      <c r="AU1855">
        <f t="shared" si="2324"/>
        <v>1277.2778111715784</v>
      </c>
      <c r="AV1855">
        <f t="shared" si="2325"/>
        <v>1279.1242001898834</v>
      </c>
      <c r="AW1855">
        <f t="shared" si="2326"/>
        <v>-1.8463890183049898</v>
      </c>
      <c r="AX1855">
        <f t="shared" si="2353"/>
        <v>-2.0592452482446513</v>
      </c>
      <c r="AY1855">
        <f t="shared" si="2327"/>
        <v>0.21285622993966147</v>
      </c>
      <c r="AZ1855">
        <f t="shared" si="2284"/>
        <v>1286.1433513333334</v>
      </c>
      <c r="BA1855">
        <f t="shared" si="2285"/>
        <v>1639189701.2743335</v>
      </c>
      <c r="BB1855">
        <f t="shared" si="2288"/>
        <v>1639189701.2743335</v>
      </c>
      <c r="BC1855">
        <f t="shared" si="2289"/>
        <v>0</v>
      </c>
      <c r="BD1855">
        <f t="shared" si="2304"/>
        <v>18429104859.767445</v>
      </c>
      <c r="BE1855">
        <f t="shared" si="2305"/>
        <v>20649733609.616589</v>
      </c>
      <c r="BF1855">
        <f t="shared" si="2306"/>
        <v>0.89246211152985544</v>
      </c>
      <c r="BG1855">
        <f t="shared" si="2307"/>
        <v>47.15878358105644</v>
      </c>
      <c r="BH1855">
        <f t="shared" si="2328"/>
        <v>261343382</v>
      </c>
      <c r="BI1855">
        <f t="shared" si="2329"/>
        <v>-0.14434790757855237</v>
      </c>
      <c r="BJ1855">
        <f t="shared" si="2290"/>
        <v>-986.99950000000172</v>
      </c>
      <c r="BK1855">
        <f t="shared" si="2330"/>
        <v>-6.878258156925143E-3</v>
      </c>
      <c r="BL1855">
        <f t="shared" si="2331"/>
        <v>0.99312174184307489</v>
      </c>
      <c r="BM1855">
        <f t="shared" si="2332"/>
        <v>18.877998208742898</v>
      </c>
      <c r="BN1855">
        <f t="shared" si="2333"/>
        <v>1288.8650514999999</v>
      </c>
      <c r="BO1855">
        <f t="shared" si="2292"/>
        <v>1277.0030152000002</v>
      </c>
      <c r="BP1855">
        <f t="shared" si="2334"/>
        <v>1280.4241171323529</v>
      </c>
      <c r="BQ1855">
        <f t="shared" si="2335"/>
        <v>-3.4211019323527125</v>
      </c>
      <c r="BR1855">
        <f t="shared" si="2336"/>
        <v>-16.850097999999889</v>
      </c>
      <c r="BS1855">
        <f t="shared" si="2337"/>
        <v>-12.699951000000056</v>
      </c>
      <c r="BT1855">
        <f t="shared" si="2338"/>
        <v>-10.669922000000042</v>
      </c>
      <c r="BU1855">
        <f t="shared" si="2339"/>
        <v>-10.969970999999987</v>
      </c>
      <c r="BV1855">
        <f t="shared" si="2340"/>
        <v>1281.4306232666668</v>
      </c>
      <c r="BW1855">
        <f t="shared" si="2341"/>
        <v>1279.3647227619049</v>
      </c>
      <c r="BX1855">
        <f t="shared" si="2342"/>
        <v>1272.6939785636364</v>
      </c>
      <c r="BY1855">
        <f t="shared" si="2343"/>
        <v>1278.0637061380951</v>
      </c>
      <c r="BZ1855">
        <f t="shared" si="2344"/>
        <v>1310.849976</v>
      </c>
      <c r="CA1855">
        <f t="shared" si="2345"/>
        <v>1227.5</v>
      </c>
      <c r="CB1855">
        <f t="shared" si="2346"/>
        <v>1275.4414816266667</v>
      </c>
      <c r="CC1855">
        <f t="shared" si="2347"/>
        <v>1265.1901266000002</v>
      </c>
      <c r="CD1855">
        <f t="shared" si="2348"/>
        <v>1269.4325731261904</v>
      </c>
      <c r="CE1855">
        <f t="shared" si="2349"/>
        <v>1286.2962029721316</v>
      </c>
      <c r="CF1855">
        <f t="shared" si="2350"/>
        <v>1289.5699460000001</v>
      </c>
      <c r="CG1855">
        <f t="shared" si="2351"/>
        <v>1291.9499510000001</v>
      </c>
      <c r="CH1855">
        <f t="shared" si="2352"/>
        <v>1275.9499510000001</v>
      </c>
    </row>
    <row r="1856" spans="1:86">
      <c r="A1856" s="1">
        <v>42207</v>
      </c>
      <c r="B1856">
        <v>1280.5</v>
      </c>
      <c r="C1856">
        <v>1284.5</v>
      </c>
      <c r="D1856">
        <v>1260.530029</v>
      </c>
      <c r="E1856">
        <v>1264.030029</v>
      </c>
      <c r="F1856">
        <v>1320628</v>
      </c>
      <c r="G1856">
        <f t="shared" si="2286"/>
        <v>-934962.28517706576</v>
      </c>
      <c r="H1856">
        <f t="shared" si="2314"/>
        <v>37389580.341198847</v>
      </c>
      <c r="I1856">
        <f t="shared" si="2287"/>
        <v>1272.3900145</v>
      </c>
      <c r="J1856">
        <f t="shared" si="2294"/>
        <v>1286.6075135000001</v>
      </c>
      <c r="K1856">
        <f t="shared" si="2295"/>
        <v>1247.369995</v>
      </c>
      <c r="L1856">
        <f t="shared" si="2296"/>
        <v>2</v>
      </c>
      <c r="M1856">
        <f t="shared" si="2297"/>
        <v>8</v>
      </c>
      <c r="N1856">
        <f t="shared" si="2298"/>
        <v>80</v>
      </c>
      <c r="O1856">
        <f t="shared" si="2299"/>
        <v>20</v>
      </c>
      <c r="P1856">
        <f t="shared" si="2274"/>
        <v>23.969970999999987</v>
      </c>
      <c r="Q1856">
        <f t="shared" si="2275"/>
        <v>20.469970999999987</v>
      </c>
      <c r="R1856">
        <f t="shared" si="2276"/>
        <v>3.5</v>
      </c>
      <c r="S1856">
        <f t="shared" si="2277"/>
        <v>23.969970999999987</v>
      </c>
      <c r="T1856">
        <f t="shared" si="2313"/>
        <v>22.953204061327522</v>
      </c>
      <c r="U1856">
        <f t="shared" si="2278"/>
        <v>-15.569946000000073</v>
      </c>
      <c r="V1856">
        <f t="shared" si="2279"/>
        <v>19.030029000000013</v>
      </c>
      <c r="W1856">
        <f t="shared" si="2280"/>
        <v>0</v>
      </c>
      <c r="X1856">
        <f t="shared" si="2281"/>
        <v>19.030029000000013</v>
      </c>
      <c r="Y1856">
        <f t="shared" si="2311"/>
        <v>4.2734391416221182</v>
      </c>
      <c r="Z1856">
        <f t="shared" si="2312"/>
        <v>5.9643111004864009</v>
      </c>
      <c r="AA1856">
        <f t="shared" si="2308"/>
        <v>18.618050578926276</v>
      </c>
      <c r="AB1856">
        <f t="shared" si="2309"/>
        <v>25.984655931044117</v>
      </c>
      <c r="AC1856">
        <f t="shared" si="2310"/>
        <v>16.516050097702315</v>
      </c>
      <c r="AD1856">
        <f t="shared" si="2318"/>
        <v>17.076234951983764</v>
      </c>
      <c r="AE1856">
        <f t="shared" si="2291"/>
        <v>1277.3199706</v>
      </c>
      <c r="AF1856">
        <f t="shared" si="2293"/>
        <v>1276.5799763333334</v>
      </c>
      <c r="AG1856">
        <f t="shared" si="2315"/>
        <v>1280.7729979999999</v>
      </c>
      <c r="AH1856">
        <f t="shared" si="2300"/>
        <v>1266.2439941</v>
      </c>
      <c r="AI1856">
        <f t="shared" si="2301"/>
        <v>1296.8681746732832</v>
      </c>
      <c r="AJ1856">
        <f t="shared" si="2302"/>
        <v>1235.6198135267168</v>
      </c>
      <c r="AK1856">
        <f t="shared" si="2303"/>
        <v>0.46385266383369816</v>
      </c>
      <c r="AL1856">
        <f t="shared" si="2282"/>
        <v>-0.7079679403867446</v>
      </c>
      <c r="AM1856">
        <f t="shared" si="2283"/>
        <v>-934962.28517706576</v>
      </c>
      <c r="AN1856">
        <f t="shared" si="2316"/>
        <v>-6389148.1801683744</v>
      </c>
      <c r="AO1856">
        <f t="shared" si="2317"/>
        <v>39486950</v>
      </c>
      <c r="AP1856">
        <f t="shared" si="2319"/>
        <v>-0.16180404361867337</v>
      </c>
      <c r="AQ1856">
        <f t="shared" si="2320"/>
        <v>1273.7614454063128</v>
      </c>
      <c r="AR1856">
        <f t="shared" si="2321"/>
        <v>1265.449149874657</v>
      </c>
      <c r="AS1856">
        <f t="shared" si="2322"/>
        <v>1274.6756785119298</v>
      </c>
      <c r="AT1856">
        <f t="shared" si="2323"/>
        <v>1277.2900289620316</v>
      </c>
      <c r="AU1856">
        <f t="shared" si="2324"/>
        <v>1275.2906438458417</v>
      </c>
      <c r="AV1856">
        <f t="shared" si="2325"/>
        <v>1278.0676082065916</v>
      </c>
      <c r="AW1856">
        <f t="shared" si="2326"/>
        <v>-2.7769643607498438</v>
      </c>
      <c r="AX1856">
        <f t="shared" si="2353"/>
        <v>-2.2027890707456899</v>
      </c>
      <c r="AY1856">
        <f t="shared" si="2327"/>
        <v>-0.5741752900041539</v>
      </c>
      <c r="AZ1856">
        <f t="shared" si="2284"/>
        <v>1269.686686</v>
      </c>
      <c r="BA1856">
        <f t="shared" si="2285"/>
        <v>1676783788.7588079</v>
      </c>
      <c r="BB1856">
        <f t="shared" si="2288"/>
        <v>0</v>
      </c>
      <c r="BC1856">
        <f t="shared" si="2289"/>
        <v>1676783788.7588079</v>
      </c>
      <c r="BD1856">
        <f t="shared" si="2304"/>
        <v>18429104859.767445</v>
      </c>
      <c r="BE1856">
        <f t="shared" si="2305"/>
        <v>20458498271.165596</v>
      </c>
      <c r="BF1856">
        <f t="shared" si="2306"/>
        <v>0.9008043804340029</v>
      </c>
      <c r="BG1856">
        <f t="shared" si="2307"/>
        <v>47.390693629837173</v>
      </c>
      <c r="BH1856">
        <f t="shared" si="2328"/>
        <v>260022754</v>
      </c>
      <c r="BI1856">
        <f t="shared" si="2329"/>
        <v>-0.21727836171722809</v>
      </c>
      <c r="BJ1856">
        <f t="shared" si="2290"/>
        <v>-1766.9922000000042</v>
      </c>
      <c r="BK1856">
        <f t="shared" si="2330"/>
        <v>-1.3016258794250583E-2</v>
      </c>
      <c r="BL1856">
        <f t="shared" si="2331"/>
        <v>0.98698374120574939</v>
      </c>
      <c r="BM1856">
        <f t="shared" si="2332"/>
        <v>16.140360347982394</v>
      </c>
      <c r="BN1856">
        <f t="shared" si="2333"/>
        <v>1272.5150145</v>
      </c>
      <c r="BO1856">
        <f t="shared" si="2292"/>
        <v>1279.0090210000001</v>
      </c>
      <c r="BP1856">
        <f t="shared" si="2334"/>
        <v>1279.5326466176468</v>
      </c>
      <c r="BQ1856">
        <f t="shared" si="2335"/>
        <v>-0.52362561764675775</v>
      </c>
      <c r="BR1856">
        <f t="shared" si="2336"/>
        <v>2.7800290000000132</v>
      </c>
      <c r="BS1856">
        <f t="shared" si="2337"/>
        <v>7.2100829999999405</v>
      </c>
      <c r="BT1856">
        <f t="shared" si="2338"/>
        <v>-14.619995000000017</v>
      </c>
      <c r="BU1856">
        <f t="shared" si="2339"/>
        <v>-17</v>
      </c>
      <c r="BV1856">
        <f t="shared" si="2340"/>
        <v>1276.4106443333335</v>
      </c>
      <c r="BW1856">
        <f t="shared" si="2341"/>
        <v>1276.4590249047619</v>
      </c>
      <c r="BX1856">
        <f t="shared" si="2342"/>
        <v>1271.6819845454545</v>
      </c>
      <c r="BY1856">
        <f t="shared" si="2343"/>
        <v>1276.3685662571427</v>
      </c>
      <c r="BZ1856">
        <f t="shared" si="2344"/>
        <v>1300.1800539999999</v>
      </c>
      <c r="CA1856">
        <f t="shared" si="2345"/>
        <v>1227.5</v>
      </c>
      <c r="CB1856">
        <f t="shared" si="2346"/>
        <v>1276.96713142</v>
      </c>
      <c r="CC1856">
        <f t="shared" si="2347"/>
        <v>1275.6312307444446</v>
      </c>
      <c r="CD1856">
        <f t="shared" si="2348"/>
        <v>1258.3710359082938</v>
      </c>
      <c r="CE1856">
        <f t="shared" si="2349"/>
        <v>1286.0882632334853</v>
      </c>
      <c r="CF1856">
        <f t="shared" si="2350"/>
        <v>1280.6999510000001</v>
      </c>
      <c r="CG1856">
        <f t="shared" si="2351"/>
        <v>1300.1800539999999</v>
      </c>
      <c r="CH1856">
        <f t="shared" si="2352"/>
        <v>1277.5500489999999</v>
      </c>
    </row>
    <row r="1857" spans="1:86">
      <c r="A1857" s="1">
        <v>42208</v>
      </c>
      <c r="B1857">
        <v>1258.75</v>
      </c>
      <c r="C1857">
        <v>1268.9300539999999</v>
      </c>
      <c r="D1857">
        <v>1241.5</v>
      </c>
      <c r="E1857">
        <v>1244.3000489999999</v>
      </c>
      <c r="F1857">
        <v>1496780</v>
      </c>
      <c r="G1857">
        <f t="shared" si="2286"/>
        <v>-1191198.5861085125</v>
      </c>
      <c r="H1857">
        <f t="shared" si="2314"/>
        <v>36198381.755090334</v>
      </c>
      <c r="I1857">
        <f t="shared" si="2287"/>
        <v>1253.37002575</v>
      </c>
      <c r="J1857">
        <f t="shared" si="2294"/>
        <v>1286.6075135000001</v>
      </c>
      <c r="K1857">
        <f t="shared" si="2295"/>
        <v>1247.369995</v>
      </c>
      <c r="L1857">
        <f t="shared" si="2296"/>
        <v>3</v>
      </c>
      <c r="M1857">
        <f t="shared" si="2297"/>
        <v>9</v>
      </c>
      <c r="N1857">
        <f t="shared" si="2298"/>
        <v>70</v>
      </c>
      <c r="O1857">
        <f t="shared" si="2299"/>
        <v>10</v>
      </c>
      <c r="P1857">
        <f t="shared" si="2274"/>
        <v>27.430053999999927</v>
      </c>
      <c r="Q1857">
        <f t="shared" si="2275"/>
        <v>24.630004999999983</v>
      </c>
      <c r="R1857">
        <f t="shared" si="2276"/>
        <v>2.8000489999999445</v>
      </c>
      <c r="S1857">
        <f t="shared" si="2277"/>
        <v>27.430053999999927</v>
      </c>
      <c r="T1857">
        <f t="shared" si="2313"/>
        <v>23.27297905694698</v>
      </c>
      <c r="U1857">
        <f t="shared" si="2278"/>
        <v>-10.680053999999927</v>
      </c>
      <c r="V1857">
        <f t="shared" si="2279"/>
        <v>-4.5500489999999445</v>
      </c>
      <c r="W1857">
        <f t="shared" si="2280"/>
        <v>0</v>
      </c>
      <c r="X1857">
        <f t="shared" si="2281"/>
        <v>0</v>
      </c>
      <c r="Y1857">
        <f t="shared" si="2311"/>
        <v>3.9681934886491099</v>
      </c>
      <c r="Z1857">
        <f t="shared" si="2312"/>
        <v>5.538288879023086</v>
      </c>
      <c r="AA1857">
        <f t="shared" si="2308"/>
        <v>17.050646928093226</v>
      </c>
      <c r="AB1857">
        <f t="shared" si="2309"/>
        <v>23.797077569963729</v>
      </c>
      <c r="AC1857">
        <f t="shared" si="2310"/>
        <v>16.516050097702305</v>
      </c>
      <c r="AD1857">
        <f t="shared" si="2318"/>
        <v>15.563779011312736</v>
      </c>
      <c r="AE1857">
        <f t="shared" si="2291"/>
        <v>1272.1599851999999</v>
      </c>
      <c r="AF1857">
        <f t="shared" si="2293"/>
        <v>1271.8166503333332</v>
      </c>
      <c r="AG1857">
        <f t="shared" si="2315"/>
        <v>1279.2380004500001</v>
      </c>
      <c r="AH1857">
        <f t="shared" si="2300"/>
        <v>1264.5489990000001</v>
      </c>
      <c r="AI1857">
        <f t="shared" si="2301"/>
        <v>1297.8504569564045</v>
      </c>
      <c r="AJ1857">
        <f t="shared" si="2302"/>
        <v>1231.2475410435957</v>
      </c>
      <c r="AK1857">
        <f t="shared" si="2303"/>
        <v>0.19597502267755904</v>
      </c>
      <c r="AL1857">
        <f t="shared" si="2282"/>
        <v>-0.79584079564699717</v>
      </c>
      <c r="AM1857">
        <f t="shared" si="2283"/>
        <v>-1191198.5861085125</v>
      </c>
      <c r="AN1857">
        <f t="shared" si="2316"/>
        <v>-6433539.057419233</v>
      </c>
      <c r="AO1857">
        <f t="shared" si="2317"/>
        <v>39052738</v>
      </c>
      <c r="AP1857">
        <f t="shared" si="2319"/>
        <v>-0.16473976952446287</v>
      </c>
      <c r="AQ1857">
        <f t="shared" si="2320"/>
        <v>1263.7445706281665</v>
      </c>
      <c r="AR1857">
        <f t="shared" si="2321"/>
        <v>1261.7785767703797</v>
      </c>
      <c r="AS1857">
        <f t="shared" si="2322"/>
        <v>1269.2080651997824</v>
      </c>
      <c r="AT1857">
        <f t="shared" si="2323"/>
        <v>1274.3209307654488</v>
      </c>
      <c r="AU1857">
        <f t="shared" si="2324"/>
        <v>1270.6420546189654</v>
      </c>
      <c r="AV1857">
        <f t="shared" si="2325"/>
        <v>1275.7038790621302</v>
      </c>
      <c r="AW1857">
        <f t="shared" si="2326"/>
        <v>-5.0618244431648236</v>
      </c>
      <c r="AX1857">
        <f t="shared" si="2353"/>
        <v>-2.7745961452295167</v>
      </c>
      <c r="AY1857">
        <f t="shared" si="2327"/>
        <v>-2.2872282979353069</v>
      </c>
      <c r="AZ1857">
        <f t="shared" si="2284"/>
        <v>1251.576701</v>
      </c>
      <c r="BA1857">
        <f t="shared" si="2285"/>
        <v>1873334974.5227799</v>
      </c>
      <c r="BB1857">
        <f t="shared" si="2288"/>
        <v>0</v>
      </c>
      <c r="BC1857">
        <f t="shared" si="2289"/>
        <v>1873334974.5227799</v>
      </c>
      <c r="BD1857">
        <f t="shared" si="2304"/>
        <v>17179179186.670788</v>
      </c>
      <c r="BE1857">
        <f t="shared" si="2305"/>
        <v>22331833245.688377</v>
      </c>
      <c r="BF1857">
        <f t="shared" si="2306"/>
        <v>0.76926864882387491</v>
      </c>
      <c r="BG1857">
        <f t="shared" si="2307"/>
        <v>43.479470985666751</v>
      </c>
      <c r="BH1857">
        <f t="shared" si="2328"/>
        <v>258525974</v>
      </c>
      <c r="BI1857">
        <f t="shared" si="2329"/>
        <v>-0.3967867877681901</v>
      </c>
      <c r="BJ1857">
        <f t="shared" si="2290"/>
        <v>-2072.9980000000069</v>
      </c>
      <c r="BK1857">
        <f t="shared" si="2330"/>
        <v>-1.5608790572490479E-2</v>
      </c>
      <c r="BL1857">
        <f t="shared" si="2331"/>
        <v>0.98439120942750957</v>
      </c>
      <c r="BM1857">
        <f t="shared" si="2332"/>
        <v>17.551409424427856</v>
      </c>
      <c r="BN1857">
        <f t="shared" si="2333"/>
        <v>1255.215027</v>
      </c>
      <c r="BO1857">
        <f t="shared" si="2292"/>
        <v>1275.7790161</v>
      </c>
      <c r="BP1857">
        <f t="shared" si="2334"/>
        <v>1278.3698532941178</v>
      </c>
      <c r="BQ1857">
        <f t="shared" si="2335"/>
        <v>-2.5908371941177393</v>
      </c>
      <c r="BR1857">
        <f t="shared" si="2336"/>
        <v>7.1199950000000172</v>
      </c>
      <c r="BS1857">
        <f t="shared" si="2337"/>
        <v>14</v>
      </c>
      <c r="BT1857">
        <f t="shared" si="2338"/>
        <v>-10.569946000000073</v>
      </c>
      <c r="BU1857">
        <f t="shared" si="2339"/>
        <v>-20.75</v>
      </c>
      <c r="BV1857">
        <f t="shared" si="2340"/>
        <v>1265.4040037999998</v>
      </c>
      <c r="BW1857">
        <f t="shared" si="2341"/>
        <v>1267.2361885238097</v>
      </c>
      <c r="BX1857">
        <f t="shared" si="2342"/>
        <v>1267.6921763454543</v>
      </c>
      <c r="BY1857">
        <f t="shared" si="2343"/>
        <v>1272.8949520666663</v>
      </c>
      <c r="BZ1857">
        <f t="shared" si="2344"/>
        <v>1300.1800539999999</v>
      </c>
      <c r="CA1857">
        <f t="shared" si="2345"/>
        <v>1227.5</v>
      </c>
      <c r="CB1857">
        <f t="shared" si="2346"/>
        <v>1280.70529399</v>
      </c>
      <c r="CC1857">
        <f t="shared" si="2347"/>
        <v>1276.1087179055555</v>
      </c>
      <c r="CD1857">
        <f t="shared" si="2348"/>
        <v>1256.5832096657145</v>
      </c>
      <c r="CE1857">
        <f t="shared" si="2349"/>
        <v>1288.4945215070929</v>
      </c>
      <c r="CF1857">
        <f t="shared" si="2350"/>
        <v>1264.030029</v>
      </c>
      <c r="CG1857">
        <f t="shared" si="2351"/>
        <v>1284.5</v>
      </c>
      <c r="CH1857">
        <f t="shared" si="2352"/>
        <v>1260.530029</v>
      </c>
    </row>
    <row r="1858" spans="1:86">
      <c r="A1858" s="1">
        <v>42209</v>
      </c>
      <c r="B1858">
        <v>1248.75</v>
      </c>
      <c r="C1858">
        <v>1258.25</v>
      </c>
      <c r="D1858">
        <v>1246.0500489999999</v>
      </c>
      <c r="E1858">
        <v>1252.5699460000001</v>
      </c>
      <c r="F1858">
        <v>1574972</v>
      </c>
      <c r="G1858">
        <f t="shared" si="2286"/>
        <v>108420.8624605386</v>
      </c>
      <c r="H1858">
        <f t="shared" si="2314"/>
        <v>36306802.617550872</v>
      </c>
      <c r="I1858">
        <f t="shared" si="2287"/>
        <v>1251.40499875</v>
      </c>
      <c r="J1858">
        <f t="shared" si="2294"/>
        <v>1286.6075135000001</v>
      </c>
      <c r="K1858">
        <f t="shared" si="2295"/>
        <v>1247.369995</v>
      </c>
      <c r="L1858">
        <f t="shared" si="2296"/>
        <v>4</v>
      </c>
      <c r="M1858">
        <f t="shared" si="2297"/>
        <v>10</v>
      </c>
      <c r="N1858">
        <f t="shared" si="2298"/>
        <v>60</v>
      </c>
      <c r="O1858">
        <f t="shared" si="2299"/>
        <v>0</v>
      </c>
      <c r="P1858">
        <f t="shared" si="2274"/>
        <v>12.199951000000056</v>
      </c>
      <c r="Q1858">
        <f t="shared" si="2275"/>
        <v>5.6800539999999273</v>
      </c>
      <c r="R1858">
        <f t="shared" si="2276"/>
        <v>6.5198970000001282</v>
      </c>
      <c r="S1858">
        <f t="shared" si="2277"/>
        <v>12.199951000000056</v>
      </c>
      <c r="T1858">
        <f t="shared" si="2313"/>
        <v>22.482048481450768</v>
      </c>
      <c r="U1858">
        <f t="shared" si="2278"/>
        <v>-5.75</v>
      </c>
      <c r="V1858">
        <f t="shared" si="2279"/>
        <v>5.4801029999998718</v>
      </c>
      <c r="W1858">
        <f t="shared" si="2280"/>
        <v>0</v>
      </c>
      <c r="X1858">
        <f t="shared" si="2281"/>
        <v>5.4801029999998718</v>
      </c>
      <c r="Y1858">
        <f t="shared" si="2311"/>
        <v>3.6847510966027448</v>
      </c>
      <c r="Z1858">
        <f t="shared" si="2312"/>
        <v>5.5341327448071427</v>
      </c>
      <c r="AA1858">
        <f t="shared" si="2308"/>
        <v>16.389748023374814</v>
      </c>
      <c r="AB1858">
        <f t="shared" si="2309"/>
        <v>24.615785120173467</v>
      </c>
      <c r="AC1858">
        <f t="shared" si="2310"/>
        <v>20.06079781477715</v>
      </c>
      <c r="AD1858">
        <f t="shared" si="2318"/>
        <v>14.262738646897139</v>
      </c>
      <c r="AE1858">
        <f t="shared" si="2291"/>
        <v>1266.2339842000001</v>
      </c>
      <c r="AF1858">
        <f t="shared" si="2293"/>
        <v>1268.8949786666665</v>
      </c>
      <c r="AG1858">
        <f t="shared" si="2315"/>
        <v>1277.04649655</v>
      </c>
      <c r="AH1858">
        <f t="shared" si="2300"/>
        <v>1266.0879881999999</v>
      </c>
      <c r="AI1858">
        <f t="shared" si="2301"/>
        <v>1295.3674788912303</v>
      </c>
      <c r="AJ1858">
        <f t="shared" si="2302"/>
        <v>1236.8084975087695</v>
      </c>
      <c r="AK1858">
        <f t="shared" si="2303"/>
        <v>0.26915510002281767</v>
      </c>
      <c r="AL1858">
        <f t="shared" si="2282"/>
        <v>6.8839866651939585E-2</v>
      </c>
      <c r="AM1858">
        <f t="shared" si="2283"/>
        <v>108420.8624605386</v>
      </c>
      <c r="AN1858">
        <f t="shared" si="2316"/>
        <v>-7416224.3108841367</v>
      </c>
      <c r="AO1858">
        <f t="shared" si="2317"/>
        <v>39337608</v>
      </c>
      <c r="AP1858">
        <f t="shared" si="2319"/>
        <v>-0.18852758690574517</v>
      </c>
      <c r="AQ1858">
        <f t="shared" si="2320"/>
        <v>1259.94519825459</v>
      </c>
      <c r="AR1858">
        <f t="shared" si="2321"/>
        <v>1258.0027406558215</v>
      </c>
      <c r="AS1858">
        <f t="shared" si="2322"/>
        <v>1266.2132037438216</v>
      </c>
      <c r="AT1858">
        <f t="shared" si="2323"/>
        <v>1272.3633421365585</v>
      </c>
      <c r="AU1858">
        <f t="shared" si="2324"/>
        <v>1267.9312383261206</v>
      </c>
      <c r="AV1858">
        <f t="shared" si="2325"/>
        <v>1274.0845037477811</v>
      </c>
      <c r="AW1858">
        <f t="shared" si="2326"/>
        <v>-6.1532654216605351</v>
      </c>
      <c r="AX1858">
        <f t="shared" si="2353"/>
        <v>-3.4503300005157205</v>
      </c>
      <c r="AY1858">
        <f t="shared" si="2327"/>
        <v>-2.7029354211448147</v>
      </c>
      <c r="AZ1858">
        <f t="shared" si="2284"/>
        <v>1252.2899983333334</v>
      </c>
      <c r="BA1858">
        <f t="shared" si="2285"/>
        <v>1972321683.2550468</v>
      </c>
      <c r="BB1858">
        <f t="shared" si="2288"/>
        <v>1972321683.2550468</v>
      </c>
      <c r="BC1858">
        <f t="shared" si="2289"/>
        <v>0</v>
      </c>
      <c r="BD1858">
        <f t="shared" si="2304"/>
        <v>17602913949.875092</v>
      </c>
      <c r="BE1858">
        <f t="shared" si="2305"/>
        <v>22331833245.688377</v>
      </c>
      <c r="BF1858">
        <f t="shared" si="2306"/>
        <v>0.78824312165566157</v>
      </c>
      <c r="BG1858">
        <f t="shared" si="2307"/>
        <v>44.079192147310444</v>
      </c>
      <c r="BH1858">
        <f t="shared" si="2328"/>
        <v>260100946</v>
      </c>
      <c r="BI1858">
        <f t="shared" si="2329"/>
        <v>-0.48295583248680973</v>
      </c>
      <c r="BJ1858">
        <f t="shared" si="2290"/>
        <v>726.98970000001282</v>
      </c>
      <c r="BK1858">
        <f t="shared" si="2330"/>
        <v>6.6462241214619838E-3</v>
      </c>
      <c r="BL1858">
        <f t="shared" si="2331"/>
        <v>1.006646224121462</v>
      </c>
      <c r="BM1858">
        <f t="shared" si="2332"/>
        <v>15.431646552333723</v>
      </c>
      <c r="BN1858">
        <f t="shared" si="2333"/>
        <v>1252.1500245</v>
      </c>
      <c r="BO1858">
        <f t="shared" si="2292"/>
        <v>1270.5390136999999</v>
      </c>
      <c r="BP1858">
        <f t="shared" si="2334"/>
        <v>1277.3180901029409</v>
      </c>
      <c r="BQ1858">
        <f t="shared" si="2335"/>
        <v>-6.7790764029409729</v>
      </c>
      <c r="BR1858">
        <f t="shared" si="2336"/>
        <v>-2.2100829999999405</v>
      </c>
      <c r="BS1858">
        <f t="shared" si="2337"/>
        <v>8.350097999999889</v>
      </c>
      <c r="BT1858">
        <f t="shared" si="2338"/>
        <v>-1.0500489999999445</v>
      </c>
      <c r="BU1858">
        <f t="shared" si="2339"/>
        <v>11.050048999999944</v>
      </c>
      <c r="BV1858">
        <f t="shared" si="2340"/>
        <v>1258.8739907333334</v>
      </c>
      <c r="BW1858">
        <f t="shared" si="2341"/>
        <v>1261.737130142857</v>
      </c>
      <c r="BX1858">
        <f t="shared" si="2342"/>
        <v>1265.5141667090909</v>
      </c>
      <c r="BY1858">
        <f t="shared" si="2343"/>
        <v>1270.3551373571429</v>
      </c>
      <c r="BZ1858">
        <f t="shared" si="2344"/>
        <v>1300.1800539999999</v>
      </c>
      <c r="CA1858">
        <f t="shared" si="2345"/>
        <v>1237.6999510000001</v>
      </c>
      <c r="CB1858">
        <f t="shared" si="2346"/>
        <v>1277.737769556667</v>
      </c>
      <c r="CC1858">
        <f t="shared" si="2347"/>
        <v>1278.7369081027775</v>
      </c>
      <c r="CD1858">
        <f t="shared" si="2348"/>
        <v>1263.9486111663889</v>
      </c>
      <c r="CE1858">
        <f t="shared" si="2349"/>
        <v>1286.6866414042629</v>
      </c>
      <c r="CF1858">
        <f t="shared" si="2350"/>
        <v>1244.3000489999999</v>
      </c>
      <c r="CG1858">
        <f t="shared" si="2351"/>
        <v>1268.9300539999999</v>
      </c>
      <c r="CH1858">
        <f t="shared" si="2352"/>
        <v>1241.5</v>
      </c>
    </row>
    <row r="1859" spans="1:86">
      <c r="A1859" s="1">
        <v>42212</v>
      </c>
      <c r="B1859">
        <v>1244</v>
      </c>
      <c r="C1859">
        <v>1252.5</v>
      </c>
      <c r="D1859">
        <v>1240.5699460000001</v>
      </c>
      <c r="E1859">
        <v>1248.530029</v>
      </c>
      <c r="F1859">
        <v>2003738</v>
      </c>
      <c r="G1859">
        <f t="shared" si="2286"/>
        <v>670167.88345266134</v>
      </c>
      <c r="H1859">
        <f t="shared" si="2314"/>
        <v>36976970.501003534</v>
      </c>
      <c r="I1859">
        <f t="shared" si="2287"/>
        <v>1246.39999375</v>
      </c>
      <c r="J1859">
        <f t="shared" si="2294"/>
        <v>1286.6075135000001</v>
      </c>
      <c r="K1859">
        <f t="shared" si="2295"/>
        <v>1246.39999375</v>
      </c>
      <c r="L1859">
        <f t="shared" si="2296"/>
        <v>5</v>
      </c>
      <c r="M1859">
        <f t="shared" si="2297"/>
        <v>1</v>
      </c>
      <c r="N1859">
        <f t="shared" si="2298"/>
        <v>50</v>
      </c>
      <c r="O1859">
        <f t="shared" si="2299"/>
        <v>90</v>
      </c>
      <c r="P1859">
        <f t="shared" ref="P1859:P1922" si="2354">(C1859-D1859)</f>
        <v>11.930053999999927</v>
      </c>
      <c r="Q1859">
        <f t="shared" ref="Q1859:Q1922" si="2355">(C1859-E1859)</f>
        <v>3.9699709999999868</v>
      </c>
      <c r="R1859">
        <f t="shared" ref="R1859:R1922" si="2356">(E1859-D1859)</f>
        <v>7.9600829999999405</v>
      </c>
      <c r="S1859">
        <f t="shared" ref="S1859:S1922" si="2357">MAX(P1859:R1859)</f>
        <v>11.930053999999927</v>
      </c>
      <c r="T1859">
        <f t="shared" si="2313"/>
        <v>21.728334589918568</v>
      </c>
      <c r="U1859">
        <f t="shared" ref="U1859:U1922" si="2358">(C1860-C1859)</f>
        <v>7</v>
      </c>
      <c r="V1859">
        <f t="shared" ref="V1859:V1922" si="2359">D1859-D1860</f>
        <v>-5.5</v>
      </c>
      <c r="W1859">
        <f t="shared" ref="W1859:W1922" si="2360">IF(AND(U1859&gt;V1859,U1859&gt;0),U1859,)</f>
        <v>7</v>
      </c>
      <c r="X1859">
        <f t="shared" ref="X1859:X1922" si="2361">IF(AND(V1859&gt;U1859,V1859&gt;0),V1859,)</f>
        <v>0</v>
      </c>
      <c r="Y1859">
        <f t="shared" si="2311"/>
        <v>3.9215545897025486</v>
      </c>
      <c r="Z1859">
        <f t="shared" si="2312"/>
        <v>5.1388375487494899</v>
      </c>
      <c r="AA1859">
        <f t="shared" si="2308"/>
        <v>18.048113966001136</v>
      </c>
      <c r="AB1859">
        <f t="shared" si="2309"/>
        <v>23.650397721387208</v>
      </c>
      <c r="AC1859">
        <f t="shared" si="2310"/>
        <v>13.435212741850627</v>
      </c>
      <c r="AD1859">
        <f t="shared" si="2318"/>
        <v>13.544506346473558</v>
      </c>
      <c r="AE1859">
        <f t="shared" si="2291"/>
        <v>1258.0260008</v>
      </c>
      <c r="AF1859">
        <f t="shared" si="2293"/>
        <v>1263.2833250000001</v>
      </c>
      <c r="AG1859">
        <f t="shared" si="2315"/>
        <v>1274.65050045</v>
      </c>
      <c r="AH1859">
        <f t="shared" si="2300"/>
        <v>1265.4629881999999</v>
      </c>
      <c r="AI1859">
        <f t="shared" si="2301"/>
        <v>1295.9242894055851</v>
      </c>
      <c r="AJ1859">
        <f t="shared" si="2302"/>
        <v>1235.0016869944147</v>
      </c>
      <c r="AK1859">
        <f t="shared" si="2303"/>
        <v>0.22205784832173886</v>
      </c>
      <c r="AL1859">
        <f t="shared" ref="AL1859:AL1922" si="2362">(R1859-Q1859)/P1859</f>
        <v>0.33445883815781369</v>
      </c>
      <c r="AM1859">
        <f t="shared" ref="AM1859:AM1922" si="2363">AL1859*F1859</f>
        <v>670167.88345266134</v>
      </c>
      <c r="AN1859">
        <f t="shared" si="2316"/>
        <v>-7615917.9888750259</v>
      </c>
      <c r="AO1859">
        <f t="shared" si="2317"/>
        <v>39968590</v>
      </c>
      <c r="AP1859">
        <f t="shared" si="2319"/>
        <v>-0.19054757720687734</v>
      </c>
      <c r="AQ1859">
        <f t="shared" si="2320"/>
        <v>1256.0640407080293</v>
      </c>
      <c r="AR1859">
        <f t="shared" si="2321"/>
        <v>1256.0155178339123</v>
      </c>
      <c r="AS1859">
        <f t="shared" si="2322"/>
        <v>1263.0302322899338</v>
      </c>
      <c r="AT1859">
        <f t="shared" si="2323"/>
        <v>1270.2183439542682</v>
      </c>
      <c r="AU1859">
        <f t="shared" si="2324"/>
        <v>1265.0210569272026</v>
      </c>
      <c r="AV1859">
        <f t="shared" si="2325"/>
        <v>1272.2956905154365</v>
      </c>
      <c r="AW1859">
        <f t="shared" si="2326"/>
        <v>-7.2746335882338826</v>
      </c>
      <c r="AX1859">
        <f t="shared" si="2353"/>
        <v>-4.2151907180593531</v>
      </c>
      <c r="AY1859">
        <f t="shared" si="2327"/>
        <v>-3.0594428701745295</v>
      </c>
      <c r="AZ1859">
        <f t="shared" ref="AZ1859:AZ1922" si="2364">AVERAGE(C1859:E1859)</f>
        <v>1247.1999916666666</v>
      </c>
      <c r="BA1859">
        <f t="shared" ref="BA1859:BA1922" si="2365">AZ1859*F1859</f>
        <v>2499062016.9021831</v>
      </c>
      <c r="BB1859">
        <f t="shared" si="2288"/>
        <v>0</v>
      </c>
      <c r="BC1859">
        <f t="shared" si="2289"/>
        <v>2499062016.9021831</v>
      </c>
      <c r="BD1859">
        <f t="shared" si="2304"/>
        <v>15449117650.60614</v>
      </c>
      <c r="BE1859">
        <f t="shared" si="2305"/>
        <v>24830895262.590561</v>
      </c>
      <c r="BF1859">
        <f t="shared" si="2306"/>
        <v>0.62217320347209915</v>
      </c>
      <c r="BG1859">
        <f t="shared" si="2307"/>
        <v>38.354301633167154</v>
      </c>
      <c r="BH1859">
        <f t="shared" si="2328"/>
        <v>258097208</v>
      </c>
      <c r="BI1859">
        <f t="shared" si="2329"/>
        <v>-0.57177224150517714</v>
      </c>
      <c r="BJ1859">
        <f t="shared" si="2290"/>
        <v>-503.99170000000595</v>
      </c>
      <c r="BK1859">
        <f t="shared" si="2330"/>
        <v>-3.2253025173574292E-3</v>
      </c>
      <c r="BL1859">
        <f t="shared" si="2331"/>
        <v>0.99677469748264258</v>
      </c>
      <c r="BM1859">
        <f t="shared" si="2332"/>
        <v>16.054515383680318</v>
      </c>
      <c r="BN1859">
        <f t="shared" si="2333"/>
        <v>1246.534973</v>
      </c>
      <c r="BO1859">
        <f t="shared" si="2292"/>
        <v>1263.0560180999998</v>
      </c>
      <c r="BP1859">
        <f t="shared" si="2334"/>
        <v>1276.1794128382353</v>
      </c>
      <c r="BQ1859">
        <f t="shared" si="2335"/>
        <v>-13.123394738235447</v>
      </c>
      <c r="BR1859">
        <f t="shared" si="2336"/>
        <v>-1.2199709999999868</v>
      </c>
      <c r="BS1859">
        <f t="shared" si="2337"/>
        <v>-4.4300539999999273</v>
      </c>
      <c r="BT1859">
        <f t="shared" si="2338"/>
        <v>-5</v>
      </c>
      <c r="BU1859">
        <f t="shared" si="2339"/>
        <v>-11.5</v>
      </c>
      <c r="BV1859">
        <f t="shared" si="2340"/>
        <v>1252.9726723333333</v>
      </c>
      <c r="BW1859">
        <f t="shared" si="2341"/>
        <v>1255.9185730952381</v>
      </c>
      <c r="BX1859">
        <f t="shared" si="2342"/>
        <v>1262.321810490909</v>
      </c>
      <c r="BY1859">
        <f t="shared" si="2343"/>
        <v>1267.6392833047621</v>
      </c>
      <c r="BZ1859">
        <f t="shared" si="2344"/>
        <v>1300.1800539999999</v>
      </c>
      <c r="CA1859">
        <f t="shared" si="2345"/>
        <v>1240.5699460000001</v>
      </c>
      <c r="CB1859">
        <f t="shared" si="2346"/>
        <v>1266.9001890433333</v>
      </c>
      <c r="CC1859">
        <f t="shared" si="2347"/>
        <v>1275.3286954638891</v>
      </c>
      <c r="CD1859">
        <f t="shared" si="2348"/>
        <v>1266.588653685754</v>
      </c>
      <c r="CE1859">
        <f t="shared" si="2349"/>
        <v>1284.1218528370784</v>
      </c>
      <c r="CF1859">
        <f t="shared" si="2350"/>
        <v>1252.5699460000001</v>
      </c>
      <c r="CG1859">
        <f t="shared" si="2351"/>
        <v>1258.25</v>
      </c>
      <c r="CH1859">
        <f t="shared" si="2352"/>
        <v>1246.0500489999999</v>
      </c>
    </row>
    <row r="1860" spans="1:86">
      <c r="A1860" s="1">
        <v>42213</v>
      </c>
      <c r="B1860">
        <v>1249.75</v>
      </c>
      <c r="C1860">
        <v>1259.5</v>
      </c>
      <c r="D1860">
        <v>1246.0699460000001</v>
      </c>
      <c r="E1860">
        <v>1251.030029</v>
      </c>
      <c r="F1860">
        <v>1891188</v>
      </c>
      <c r="G1860">
        <f t="shared" ref="G1860:G1923" si="2366">(((E1860-D1860)-(C1860-E1860))/(C1860-D1860))*F1860</f>
        <v>-494254.01170718484</v>
      </c>
      <c r="H1860">
        <f t="shared" si="2314"/>
        <v>36482716.489296347</v>
      </c>
      <c r="I1860">
        <f t="shared" ref="I1860:I1923" si="2367">AVERAGE(B1860:E1860)</f>
        <v>1251.58749375</v>
      </c>
      <c r="J1860">
        <f t="shared" si="2294"/>
        <v>1286.6075135000001</v>
      </c>
      <c r="K1860">
        <f t="shared" si="2295"/>
        <v>1246.39999375</v>
      </c>
      <c r="L1860">
        <f t="shared" si="2296"/>
        <v>6</v>
      </c>
      <c r="M1860">
        <f t="shared" si="2297"/>
        <v>2</v>
      </c>
      <c r="N1860">
        <f t="shared" si="2298"/>
        <v>40</v>
      </c>
      <c r="O1860">
        <f t="shared" si="2299"/>
        <v>80</v>
      </c>
      <c r="P1860">
        <f t="shared" si="2354"/>
        <v>13.430053999999927</v>
      </c>
      <c r="Q1860">
        <f t="shared" si="2355"/>
        <v>8.4699709999999868</v>
      </c>
      <c r="R1860">
        <f t="shared" si="2356"/>
        <v>4.9600829999999405</v>
      </c>
      <c r="S1860">
        <f t="shared" si="2357"/>
        <v>13.430053999999927</v>
      </c>
      <c r="T1860">
        <f t="shared" si="2313"/>
        <v>21.135600262067236</v>
      </c>
      <c r="U1860">
        <f t="shared" si="2358"/>
        <v>-1.9699709999999868</v>
      </c>
      <c r="V1860">
        <f t="shared" si="2359"/>
        <v>4.3199460000000727</v>
      </c>
      <c r="W1860">
        <f t="shared" si="2360"/>
        <v>0</v>
      </c>
      <c r="X1860">
        <f t="shared" si="2361"/>
        <v>4.3199460000000727</v>
      </c>
      <c r="Y1860">
        <f t="shared" si="2311"/>
        <v>3.6414435475809381</v>
      </c>
      <c r="Z1860">
        <f t="shared" si="2312"/>
        <v>5.0803452952673895</v>
      </c>
      <c r="AA1860">
        <f t="shared" si="2308"/>
        <v>17.228957315758652</v>
      </c>
      <c r="AB1860">
        <f t="shared" si="2309"/>
        <v>24.036910389459127</v>
      </c>
      <c r="AC1860">
        <f t="shared" si="2310"/>
        <v>16.497782434463765</v>
      </c>
      <c r="AD1860">
        <f t="shared" si="2318"/>
        <v>13.981210187909786</v>
      </c>
      <c r="AE1860">
        <f t="shared" si="2291"/>
        <v>1252.0920163999999</v>
      </c>
      <c r="AF1860">
        <f t="shared" si="2293"/>
        <v>1256.8600054999999</v>
      </c>
      <c r="AG1860">
        <f t="shared" si="2315"/>
        <v>1273.4285033500003</v>
      </c>
      <c r="AH1860">
        <f t="shared" si="2300"/>
        <v>1265.5909910999999</v>
      </c>
      <c r="AI1860">
        <f t="shared" si="2301"/>
        <v>1295.7967895070512</v>
      </c>
      <c r="AJ1860">
        <f t="shared" si="2302"/>
        <v>1235.3851926929485</v>
      </c>
      <c r="AK1860">
        <f t="shared" si="2303"/>
        <v>0.25897074621605265</v>
      </c>
      <c r="AL1860">
        <f t="shared" si="2362"/>
        <v>-0.26134578461114644</v>
      </c>
      <c r="AM1860">
        <f t="shared" si="2363"/>
        <v>-494254.01170718484</v>
      </c>
      <c r="AN1860">
        <f t="shared" si="2316"/>
        <v>-7255723.7538744677</v>
      </c>
      <c r="AO1860">
        <f t="shared" si="2317"/>
        <v>40309826</v>
      </c>
      <c r="AP1860">
        <f t="shared" si="2319"/>
        <v>-0.17999888547954704</v>
      </c>
      <c r="AQ1860">
        <f t="shared" si="2320"/>
        <v>1254.3524767272993</v>
      </c>
      <c r="AR1860">
        <f t="shared" si="2321"/>
        <v>1255.2643966762473</v>
      </c>
      <c r="AS1860">
        <f t="shared" si="2322"/>
        <v>1260.8701956977457</v>
      </c>
      <c r="AT1860">
        <f t="shared" si="2323"/>
        <v>1268.491395608384</v>
      </c>
      <c r="AU1860">
        <f t="shared" si="2324"/>
        <v>1262.9224027381222</v>
      </c>
      <c r="AV1860">
        <f t="shared" si="2325"/>
        <v>1270.8070942093559</v>
      </c>
      <c r="AW1860">
        <f t="shared" si="2326"/>
        <v>-7.8846914712337366</v>
      </c>
      <c r="AX1860">
        <f t="shared" si="2353"/>
        <v>-4.9490908686942294</v>
      </c>
      <c r="AY1860">
        <f t="shared" si="2327"/>
        <v>-2.9356006025395072</v>
      </c>
      <c r="AZ1860">
        <f t="shared" si="2364"/>
        <v>1252.1999916666666</v>
      </c>
      <c r="BA1860">
        <f t="shared" si="2365"/>
        <v>2368145597.8400998</v>
      </c>
      <c r="BB1860">
        <f t="shared" ref="BB1860:BB1923" si="2368">IF(AZ1860&gt;AZ1859,BA1860,0)</f>
        <v>2368145597.8400998</v>
      </c>
      <c r="BC1860">
        <f t="shared" ref="BC1860:BC1923" si="2369">IF(AZ1860&lt;AZ1859,BA1860,0)</f>
        <v>0</v>
      </c>
      <c r="BD1860">
        <f t="shared" si="2304"/>
        <v>17817263248.446239</v>
      </c>
      <c r="BE1860">
        <f t="shared" si="2305"/>
        <v>21363890772.858479</v>
      </c>
      <c r="BF1860">
        <f t="shared" si="2306"/>
        <v>0.83398962473080918</v>
      </c>
      <c r="BG1860">
        <f t="shared" si="2307"/>
        <v>45.474064492225317</v>
      </c>
      <c r="BH1860">
        <f t="shared" si="2328"/>
        <v>259988396</v>
      </c>
      <c r="BI1860">
        <f t="shared" si="2329"/>
        <v>-0.6204475492119651</v>
      </c>
      <c r="BJ1860">
        <f t="shared" ref="BJ1860:BJ1923" si="2370">((E1860-E1859)-1)*100</f>
        <v>150</v>
      </c>
      <c r="BK1860">
        <f t="shared" si="2330"/>
        <v>2.0023547226992646E-3</v>
      </c>
      <c r="BL1860">
        <f t="shared" si="2331"/>
        <v>1.0020023547226993</v>
      </c>
      <c r="BM1860">
        <f t="shared" si="2332"/>
        <v>15.919853585030626</v>
      </c>
      <c r="BN1860">
        <f t="shared" si="2333"/>
        <v>1252.784973</v>
      </c>
      <c r="BO1860">
        <f t="shared" si="2292"/>
        <v>1255.8400023999998</v>
      </c>
      <c r="BP1860">
        <f t="shared" si="2334"/>
        <v>1274.9833822794117</v>
      </c>
      <c r="BQ1860">
        <f t="shared" si="2335"/>
        <v>-19.143379879411896</v>
      </c>
      <c r="BR1860">
        <f t="shared" si="2336"/>
        <v>-21.84997599999997</v>
      </c>
      <c r="BS1860">
        <f t="shared" si="2337"/>
        <v>-3.9300539999999273</v>
      </c>
      <c r="BT1860">
        <f t="shared" si="2338"/>
        <v>-15.469970999999987</v>
      </c>
      <c r="BU1860">
        <f t="shared" si="2339"/>
        <v>-0.75</v>
      </c>
      <c r="BV1860">
        <f t="shared" si="2340"/>
        <v>1250.6406817333334</v>
      </c>
      <c r="BW1860">
        <f t="shared" si="2341"/>
        <v>1252.4176313809523</v>
      </c>
      <c r="BX1860">
        <f t="shared" si="2342"/>
        <v>1259.6976360909091</v>
      </c>
      <c r="BY1860">
        <f t="shared" si="2343"/>
        <v>1265.3897145952383</v>
      </c>
      <c r="BZ1860">
        <f t="shared" si="2344"/>
        <v>1300.1800539999999</v>
      </c>
      <c r="CA1860">
        <f t="shared" si="2345"/>
        <v>1240.5699460000001</v>
      </c>
      <c r="CB1860">
        <f t="shared" si="2346"/>
        <v>1255.2555877966665</v>
      </c>
      <c r="CC1860">
        <f t="shared" si="2347"/>
        <v>1265.2268251194446</v>
      </c>
      <c r="CD1860">
        <f t="shared" si="2348"/>
        <v>1272.8099541112304</v>
      </c>
      <c r="CE1860">
        <f t="shared" si="2349"/>
        <v>1286.1297605867908</v>
      </c>
      <c r="CF1860">
        <f t="shared" si="2350"/>
        <v>1248.530029</v>
      </c>
      <c r="CG1860">
        <f t="shared" si="2351"/>
        <v>1252.5</v>
      </c>
      <c r="CH1860">
        <f t="shared" si="2352"/>
        <v>1240.5699460000001</v>
      </c>
    </row>
    <row r="1861" spans="1:86">
      <c r="A1861" s="1">
        <v>42214</v>
      </c>
      <c r="B1861">
        <v>1255.5</v>
      </c>
      <c r="C1861">
        <v>1257.530029</v>
      </c>
      <c r="D1861">
        <v>1241.75</v>
      </c>
      <c r="E1861">
        <v>1253.380005</v>
      </c>
      <c r="F1861">
        <v>2413318</v>
      </c>
      <c r="G1861">
        <f t="shared" si="2366"/>
        <v>1143950.5457789635</v>
      </c>
      <c r="H1861">
        <f t="shared" si="2314"/>
        <v>37626667.035075307</v>
      </c>
      <c r="I1861">
        <f t="shared" si="2367"/>
        <v>1252.0400085000001</v>
      </c>
      <c r="J1861">
        <f t="shared" si="2294"/>
        <v>1286.6075135000001</v>
      </c>
      <c r="K1861">
        <f t="shared" si="2295"/>
        <v>1246.39999375</v>
      </c>
      <c r="L1861">
        <f t="shared" si="2296"/>
        <v>7</v>
      </c>
      <c r="M1861">
        <f t="shared" si="2297"/>
        <v>3</v>
      </c>
      <c r="N1861">
        <f t="shared" si="2298"/>
        <v>30</v>
      </c>
      <c r="O1861">
        <f t="shared" si="2299"/>
        <v>70</v>
      </c>
      <c r="P1861">
        <f t="shared" si="2354"/>
        <v>15.780029000000013</v>
      </c>
      <c r="Q1861">
        <f t="shared" si="2355"/>
        <v>4.1500240000000304</v>
      </c>
      <c r="R1861">
        <f t="shared" si="2356"/>
        <v>11.630004999999983</v>
      </c>
      <c r="S1861">
        <f t="shared" si="2357"/>
        <v>15.780029000000013</v>
      </c>
      <c r="T1861">
        <f t="shared" si="2313"/>
        <v>20.753059457633864</v>
      </c>
      <c r="U1861">
        <f t="shared" si="2358"/>
        <v>0.86999500000001717</v>
      </c>
      <c r="V1861">
        <f t="shared" si="2359"/>
        <v>5.3499759999999696</v>
      </c>
      <c r="W1861">
        <f t="shared" si="2360"/>
        <v>0</v>
      </c>
      <c r="X1861">
        <f t="shared" si="2361"/>
        <v>5.3499759999999696</v>
      </c>
      <c r="Y1861">
        <f t="shared" si="2311"/>
        <v>3.3813404370394422</v>
      </c>
      <c r="Z1861">
        <f t="shared" si="2312"/>
        <v>5.0996046313197168</v>
      </c>
      <c r="AA1861">
        <f t="shared" si="2308"/>
        <v>16.293214231579913</v>
      </c>
      <c r="AB1861">
        <f t="shared" si="2309"/>
        <v>24.572784758460582</v>
      </c>
      <c r="AC1861">
        <f t="shared" si="2310"/>
        <v>20.260291517401775</v>
      </c>
      <c r="AD1861">
        <f t="shared" si="2318"/>
        <v>13.590904932806799</v>
      </c>
      <c r="AE1861">
        <f t="shared" si="2291"/>
        <v>1249.9620116000001</v>
      </c>
      <c r="AF1861">
        <f t="shared" si="2293"/>
        <v>1252.3066811666665</v>
      </c>
      <c r="AG1861">
        <f t="shared" si="2315"/>
        <v>1271.2700011500001</v>
      </c>
      <c r="AH1861">
        <f t="shared" si="2300"/>
        <v>1263.6409910999998</v>
      </c>
      <c r="AI1861">
        <f t="shared" si="2301"/>
        <v>1294.2281066973846</v>
      </c>
      <c r="AJ1861">
        <f t="shared" si="2302"/>
        <v>1233.053875502615</v>
      </c>
      <c r="AK1861">
        <f t="shared" si="2303"/>
        <v>0.33226620262164952</v>
      </c>
      <c r="AL1861">
        <f t="shared" si="2362"/>
        <v>0.47401566879249374</v>
      </c>
      <c r="AM1861">
        <f t="shared" si="2363"/>
        <v>1143950.5457789635</v>
      </c>
      <c r="AN1861">
        <f t="shared" si="2316"/>
        <v>-6647237.3552525938</v>
      </c>
      <c r="AO1861">
        <f t="shared" si="2317"/>
        <v>41443436</v>
      </c>
      <c r="AP1861">
        <f t="shared" si="2319"/>
        <v>-0.16039300783971178</v>
      </c>
      <c r="AQ1861">
        <f t="shared" si="2320"/>
        <v>1254.0218363400174</v>
      </c>
      <c r="AR1861">
        <f t="shared" si="2321"/>
        <v>1251.0052282335168</v>
      </c>
      <c r="AS1861">
        <f t="shared" si="2322"/>
        <v>1259.5219613721515</v>
      </c>
      <c r="AT1861">
        <f t="shared" si="2323"/>
        <v>1267.1313704536294</v>
      </c>
      <c r="AU1861">
        <f t="shared" si="2324"/>
        <v>1261.4910430774039</v>
      </c>
      <c r="AV1861">
        <f t="shared" si="2325"/>
        <v>1269.5871979647011</v>
      </c>
      <c r="AW1861">
        <f t="shared" si="2326"/>
        <v>-8.0961548872971889</v>
      </c>
      <c r="AX1861">
        <f t="shared" si="2353"/>
        <v>-5.5785036724148211</v>
      </c>
      <c r="AY1861">
        <f t="shared" si="2327"/>
        <v>-2.5176512148823678</v>
      </c>
      <c r="AZ1861">
        <f t="shared" si="2364"/>
        <v>1250.8866780000001</v>
      </c>
      <c r="BA1861">
        <f t="shared" si="2365"/>
        <v>3018787335.9776044</v>
      </c>
      <c r="BB1861">
        <f t="shared" si="2368"/>
        <v>0</v>
      </c>
      <c r="BC1861">
        <f t="shared" si="2369"/>
        <v>3018787335.9776044</v>
      </c>
      <c r="BD1861">
        <f t="shared" si="2304"/>
        <v>17817263248.446239</v>
      </c>
      <c r="BE1861">
        <f t="shared" si="2305"/>
        <v>19381504276.147148</v>
      </c>
      <c r="BF1861">
        <f t="shared" si="2306"/>
        <v>0.91929207323571771</v>
      </c>
      <c r="BG1861">
        <f t="shared" si="2307"/>
        <v>47.897455840886749</v>
      </c>
      <c r="BH1861">
        <f t="shared" si="2328"/>
        <v>262401714</v>
      </c>
      <c r="BI1861">
        <f t="shared" si="2329"/>
        <v>-0.63769978937061478</v>
      </c>
      <c r="BJ1861">
        <f t="shared" si="2370"/>
        <v>134.99759999999696</v>
      </c>
      <c r="BK1861">
        <f t="shared" si="2330"/>
        <v>1.8784329276879169E-3</v>
      </c>
      <c r="BL1861">
        <f t="shared" si="2331"/>
        <v>1.001878432927688</v>
      </c>
      <c r="BM1861">
        <f t="shared" si="2332"/>
        <v>16.120825390436803</v>
      </c>
      <c r="BN1861">
        <f t="shared" si="2333"/>
        <v>1249.6400145</v>
      </c>
      <c r="BO1861">
        <f t="shared" si="2292"/>
        <v>1251.2650024</v>
      </c>
      <c r="BP1861">
        <f t="shared" si="2334"/>
        <v>1273.7245591029412</v>
      </c>
      <c r="BQ1861">
        <f t="shared" si="2335"/>
        <v>-22.4595567029412</v>
      </c>
      <c r="BR1861">
        <f t="shared" si="2336"/>
        <v>-16.719970999999987</v>
      </c>
      <c r="BS1861">
        <f t="shared" si="2337"/>
        <v>-21.550048999999944</v>
      </c>
      <c r="BT1861">
        <f t="shared" si="2338"/>
        <v>-21.900024999999914</v>
      </c>
      <c r="BU1861">
        <f t="shared" si="2339"/>
        <v>-16.34997599999997</v>
      </c>
      <c r="BV1861">
        <f t="shared" si="2340"/>
        <v>1251.0700112666668</v>
      </c>
      <c r="BW1861">
        <f t="shared" si="2341"/>
        <v>1251.4233455238095</v>
      </c>
      <c r="BX1861">
        <f t="shared" si="2342"/>
        <v>1257.4774568</v>
      </c>
      <c r="BY1861">
        <f t="shared" si="2343"/>
        <v>1263.4803338000002</v>
      </c>
      <c r="BZ1861">
        <f t="shared" si="2344"/>
        <v>1300.1800539999999</v>
      </c>
      <c r="CA1861">
        <f t="shared" si="2345"/>
        <v>1240.5699460000001</v>
      </c>
      <c r="CB1861">
        <f t="shared" si="2346"/>
        <v>1248.0542492033333</v>
      </c>
      <c r="CC1861">
        <f t="shared" si="2347"/>
        <v>1254.7641033583332</v>
      </c>
      <c r="CD1861">
        <f t="shared" si="2348"/>
        <v>1272.0641504967855</v>
      </c>
      <c r="CE1861">
        <f t="shared" si="2349"/>
        <v>1283.987616396098</v>
      </c>
      <c r="CF1861">
        <f t="shared" si="2350"/>
        <v>1251.030029</v>
      </c>
      <c r="CG1861">
        <f t="shared" si="2351"/>
        <v>1259.5</v>
      </c>
      <c r="CH1861">
        <f t="shared" si="2352"/>
        <v>1246.0699460000001</v>
      </c>
    </row>
    <row r="1862" spans="1:86">
      <c r="A1862" s="1">
        <v>42215</v>
      </c>
      <c r="B1862">
        <v>1258.030029</v>
      </c>
      <c r="C1862">
        <v>1258.400024</v>
      </c>
      <c r="D1862">
        <v>1236.400024</v>
      </c>
      <c r="E1862">
        <v>1240.3199460000001</v>
      </c>
      <c r="F1862">
        <v>2770574</v>
      </c>
      <c r="G1862">
        <f t="shared" si="2366"/>
        <v>-1783261.8204338076</v>
      </c>
      <c r="H1862">
        <f t="shared" si="2314"/>
        <v>35843405.214641497</v>
      </c>
      <c r="I1862">
        <f t="shared" si="2367"/>
        <v>1248.28750575</v>
      </c>
      <c r="J1862">
        <f t="shared" si="2294"/>
        <v>1286.6075135000001</v>
      </c>
      <c r="K1862">
        <f t="shared" si="2295"/>
        <v>1246.39999375</v>
      </c>
      <c r="L1862">
        <f t="shared" si="2296"/>
        <v>8</v>
      </c>
      <c r="M1862">
        <f t="shared" si="2297"/>
        <v>4</v>
      </c>
      <c r="N1862">
        <f t="shared" si="2298"/>
        <v>20</v>
      </c>
      <c r="O1862">
        <f t="shared" si="2299"/>
        <v>60</v>
      </c>
      <c r="P1862">
        <f t="shared" si="2354"/>
        <v>22</v>
      </c>
      <c r="Q1862">
        <f t="shared" si="2355"/>
        <v>18.080077999999958</v>
      </c>
      <c r="R1862">
        <f t="shared" si="2356"/>
        <v>3.9199220000000423</v>
      </c>
      <c r="S1862">
        <f t="shared" si="2357"/>
        <v>22</v>
      </c>
      <c r="T1862">
        <f t="shared" si="2313"/>
        <v>20.842126639231445</v>
      </c>
      <c r="U1862">
        <f t="shared" si="2358"/>
        <v>1.0999759999999696</v>
      </c>
      <c r="V1862">
        <f t="shared" si="2359"/>
        <v>-7.0999759999999696</v>
      </c>
      <c r="W1862">
        <f t="shared" si="2360"/>
        <v>1.0999759999999696</v>
      </c>
      <c r="X1862">
        <f t="shared" si="2361"/>
        <v>0</v>
      </c>
      <c r="Y1862">
        <f t="shared" si="2311"/>
        <v>3.2183858343937652</v>
      </c>
      <c r="Z1862">
        <f t="shared" si="2312"/>
        <v>4.7353471576540231</v>
      </c>
      <c r="AA1862">
        <f t="shared" si="2308"/>
        <v>15.441734378178806</v>
      </c>
      <c r="AB1862">
        <f t="shared" si="2309"/>
        <v>22.72007669668703</v>
      </c>
      <c r="AC1862">
        <f t="shared" si="2310"/>
        <v>19.072318932216223</v>
      </c>
      <c r="AD1862">
        <f t="shared" si="2318"/>
        <v>13.1157444930477</v>
      </c>
      <c r="AE1862">
        <f t="shared" si="2291"/>
        <v>1249.1659909999998</v>
      </c>
      <c r="AF1862">
        <f t="shared" si="2293"/>
        <v>1248.3550006666667</v>
      </c>
      <c r="AG1862">
        <f t="shared" si="2315"/>
        <v>1268.8419982</v>
      </c>
      <c r="AH1862">
        <f t="shared" si="2300"/>
        <v>1260.6629880999997</v>
      </c>
      <c r="AI1862">
        <f t="shared" si="2301"/>
        <v>1293.8436857500697</v>
      </c>
      <c r="AJ1862">
        <f t="shared" si="2302"/>
        <v>1227.4822904499297</v>
      </c>
      <c r="AK1862">
        <f t="shared" si="2303"/>
        <v>0.19345065744938181</v>
      </c>
      <c r="AL1862">
        <f t="shared" si="2362"/>
        <v>-0.64364345454545069</v>
      </c>
      <c r="AM1862">
        <f t="shared" si="2363"/>
        <v>-1783261.8204338076</v>
      </c>
      <c r="AN1862">
        <f t="shared" si="2316"/>
        <v>-7592358.3128651874</v>
      </c>
      <c r="AO1862">
        <f t="shared" si="2317"/>
        <v>42768130</v>
      </c>
      <c r="AP1862">
        <f t="shared" si="2319"/>
        <v>-0.17752373818694406</v>
      </c>
      <c r="AQ1862">
        <f t="shared" si="2320"/>
        <v>1249.3631936244115</v>
      </c>
      <c r="AR1862">
        <f t="shared" si="2321"/>
        <v>1252.2520396119646</v>
      </c>
      <c r="AS1862">
        <f t="shared" si="2322"/>
        <v>1256.0655986051643</v>
      </c>
      <c r="AT1862">
        <f t="shared" si="2323"/>
        <v>1264.7183422528028</v>
      </c>
      <c r="AU1862">
        <f t="shared" si="2324"/>
        <v>1258.3153785157933</v>
      </c>
      <c r="AV1862">
        <f t="shared" si="2325"/>
        <v>1267.538490327172</v>
      </c>
      <c r="AW1862">
        <f t="shared" si="2326"/>
        <v>-9.2231118113786579</v>
      </c>
      <c r="AX1862">
        <f t="shared" si="2353"/>
        <v>-6.3074253002075888</v>
      </c>
      <c r="AY1862">
        <f t="shared" si="2327"/>
        <v>-2.915686511171069</v>
      </c>
      <c r="AZ1862">
        <f t="shared" si="2364"/>
        <v>1245.039998</v>
      </c>
      <c r="BA1862">
        <f t="shared" si="2365"/>
        <v>3449475447.4188519</v>
      </c>
      <c r="BB1862">
        <f t="shared" si="2368"/>
        <v>0</v>
      </c>
      <c r="BC1862">
        <f t="shared" si="2369"/>
        <v>3449475447.4188519</v>
      </c>
      <c r="BD1862">
        <f t="shared" si="2304"/>
        <v>17817263248.446239</v>
      </c>
      <c r="BE1862">
        <f t="shared" si="2305"/>
        <v>12517443563.580227</v>
      </c>
      <c r="BF1862">
        <f t="shared" si="2306"/>
        <v>1.4233947337526611</v>
      </c>
      <c r="BG1862">
        <f t="shared" si="2307"/>
        <v>58.735570971078012</v>
      </c>
      <c r="BH1862">
        <f t="shared" si="2328"/>
        <v>259631140</v>
      </c>
      <c r="BI1862">
        <f t="shared" si="2329"/>
        <v>-0.72763958505102477</v>
      </c>
      <c r="BJ1862">
        <f t="shared" si="2370"/>
        <v>-1406.005899999991</v>
      </c>
      <c r="BK1862">
        <f t="shared" si="2330"/>
        <v>-1.0419871824905896E-2</v>
      </c>
      <c r="BL1862">
        <f t="shared" si="2331"/>
        <v>0.98958012817509411</v>
      </c>
      <c r="BM1862">
        <f t="shared" si="2332"/>
        <v>17.487763154605346</v>
      </c>
      <c r="BN1862">
        <f t="shared" si="2333"/>
        <v>1247.400024</v>
      </c>
      <c r="BO1862">
        <f t="shared" si="2292"/>
        <v>1249.7020017999998</v>
      </c>
      <c r="BP1862">
        <f t="shared" si="2334"/>
        <v>1273.1647069411765</v>
      </c>
      <c r="BQ1862">
        <f t="shared" si="2335"/>
        <v>-23.462705141176684</v>
      </c>
      <c r="BR1862">
        <f t="shared" si="2336"/>
        <v>-41.880004999999983</v>
      </c>
      <c r="BS1862">
        <f t="shared" si="2337"/>
        <v>-35.25</v>
      </c>
      <c r="BT1862">
        <f t="shared" si="2338"/>
        <v>-26.650024999999914</v>
      </c>
      <c r="BU1862">
        <f t="shared" si="2339"/>
        <v>-15.369995000000017</v>
      </c>
      <c r="BV1862">
        <f t="shared" si="2340"/>
        <v>1247.8559894</v>
      </c>
      <c r="BW1862">
        <f t="shared" si="2341"/>
        <v>1247.9985640476191</v>
      </c>
      <c r="BX1862">
        <f t="shared" si="2342"/>
        <v>1253.2372667818181</v>
      </c>
      <c r="BY1862">
        <f t="shared" si="2343"/>
        <v>1260.5327094999998</v>
      </c>
      <c r="BZ1862">
        <f t="shared" si="2344"/>
        <v>1300.1800539999999</v>
      </c>
      <c r="CA1862">
        <f t="shared" si="2345"/>
        <v>1236.400024</v>
      </c>
      <c r="CB1862">
        <f t="shared" si="2346"/>
        <v>1250.8746856166665</v>
      </c>
      <c r="CC1862">
        <f t="shared" si="2347"/>
        <v>1248.1043744472224</v>
      </c>
      <c r="CD1862">
        <f t="shared" si="2348"/>
        <v>1272.6109704220632</v>
      </c>
      <c r="CE1862">
        <f t="shared" si="2349"/>
        <v>1283.5379444256625</v>
      </c>
      <c r="CF1862">
        <f t="shared" si="2350"/>
        <v>1253.380005</v>
      </c>
      <c r="CG1862">
        <f t="shared" si="2351"/>
        <v>1257.530029</v>
      </c>
      <c r="CH1862">
        <f t="shared" si="2352"/>
        <v>1241.75</v>
      </c>
    </row>
    <row r="1863" spans="1:86">
      <c r="A1863" s="1">
        <v>42216</v>
      </c>
      <c r="B1863">
        <v>1244.9499510000001</v>
      </c>
      <c r="C1863">
        <v>1259.5</v>
      </c>
      <c r="D1863">
        <v>1243.5</v>
      </c>
      <c r="E1863">
        <v>1255.380005</v>
      </c>
      <c r="F1863">
        <v>1963776</v>
      </c>
      <c r="G1863">
        <f t="shared" si="2366"/>
        <v>952432.58735999581</v>
      </c>
      <c r="H1863">
        <f t="shared" si="2314"/>
        <v>36795837.802001491</v>
      </c>
      <c r="I1863">
        <f t="shared" si="2367"/>
        <v>1250.8324889999999</v>
      </c>
      <c r="J1863">
        <f t="shared" si="2294"/>
        <v>1286.6075135000001</v>
      </c>
      <c r="K1863">
        <f t="shared" si="2295"/>
        <v>1246.39999375</v>
      </c>
      <c r="L1863">
        <f t="shared" si="2296"/>
        <v>9</v>
      </c>
      <c r="M1863">
        <f t="shared" si="2297"/>
        <v>5</v>
      </c>
      <c r="N1863">
        <f t="shared" si="2298"/>
        <v>10</v>
      </c>
      <c r="O1863">
        <f t="shared" si="2299"/>
        <v>50</v>
      </c>
      <c r="P1863">
        <f t="shared" si="2354"/>
        <v>16</v>
      </c>
      <c r="Q1863">
        <f t="shared" si="2355"/>
        <v>4.1199950000000172</v>
      </c>
      <c r="R1863">
        <f t="shared" si="2356"/>
        <v>11.880004999999983</v>
      </c>
      <c r="S1863">
        <f t="shared" si="2357"/>
        <v>16</v>
      </c>
      <c r="T1863">
        <f t="shared" si="2313"/>
        <v>20.496260450714914</v>
      </c>
      <c r="U1863">
        <f t="shared" si="2358"/>
        <v>3</v>
      </c>
      <c r="V1863">
        <f t="shared" si="2359"/>
        <v>-6.9499510000000555</v>
      </c>
      <c r="W1863">
        <f t="shared" si="2360"/>
        <v>3</v>
      </c>
      <c r="X1863">
        <f t="shared" si="2361"/>
        <v>0</v>
      </c>
      <c r="Y1863">
        <f t="shared" si="2311"/>
        <v>3.2027868462227822</v>
      </c>
      <c r="Z1863">
        <f t="shared" si="2312"/>
        <v>4.39710807496445</v>
      </c>
      <c r="AA1863">
        <f t="shared" si="2308"/>
        <v>15.62620095467741</v>
      </c>
      <c r="AB1863">
        <f t="shared" si="2309"/>
        <v>21.453221115811289</v>
      </c>
      <c r="AC1863">
        <f t="shared" si="2310"/>
        <v>15.714970287445693</v>
      </c>
      <c r="AD1863">
        <f t="shared" si="2318"/>
        <v>12.400773435804991</v>
      </c>
      <c r="AE1863">
        <f t="shared" ref="AE1863:AE1926" si="2371">AVERAGE(E1859:E1863)</f>
        <v>1249.7280028</v>
      </c>
      <c r="AF1863">
        <f t="shared" si="2293"/>
        <v>1250.2016599999999</v>
      </c>
      <c r="AG1863">
        <f t="shared" si="2315"/>
        <v>1266.5135009000001</v>
      </c>
      <c r="AH1863">
        <f t="shared" si="2300"/>
        <v>1257.9809934999998</v>
      </c>
      <c r="AI1863">
        <f t="shared" si="2301"/>
        <v>1287.9445375526745</v>
      </c>
      <c r="AJ1863">
        <f t="shared" si="2302"/>
        <v>1228.0174494473251</v>
      </c>
      <c r="AK1863">
        <f t="shared" si="2303"/>
        <v>0.45659744896285592</v>
      </c>
      <c r="AL1863">
        <f t="shared" si="2362"/>
        <v>0.48500062499999785</v>
      </c>
      <c r="AM1863">
        <f t="shared" si="2363"/>
        <v>952432.58735999581</v>
      </c>
      <c r="AN1863">
        <f t="shared" si="2316"/>
        <v>-7309532.6545021981</v>
      </c>
      <c r="AO1863">
        <f t="shared" si="2317"/>
        <v>43768436</v>
      </c>
      <c r="AP1863">
        <f t="shared" si="2319"/>
        <v>-0.16700465729463576</v>
      </c>
      <c r="AQ1863">
        <f t="shared" si="2320"/>
        <v>1251.4089094921117</v>
      </c>
      <c r="AR1863">
        <f t="shared" si="2321"/>
        <v>1252.9782222875547</v>
      </c>
      <c r="AS1863">
        <f t="shared" si="2322"/>
        <v>1255.9421917562347</v>
      </c>
      <c r="AT1863">
        <f t="shared" si="2323"/>
        <v>1263.8778919000506</v>
      </c>
      <c r="AU1863">
        <f t="shared" si="2324"/>
        <v>1257.8750724884244</v>
      </c>
      <c r="AV1863">
        <f t="shared" si="2325"/>
        <v>1266.68739635427</v>
      </c>
      <c r="AW1863">
        <f t="shared" si="2326"/>
        <v>-8.8123238658456557</v>
      </c>
      <c r="AX1863">
        <f t="shared" si="2353"/>
        <v>-6.8084050133352019</v>
      </c>
      <c r="AY1863">
        <f t="shared" si="2327"/>
        <v>-2.0039188525104539</v>
      </c>
      <c r="AZ1863">
        <f t="shared" si="2364"/>
        <v>1252.7933350000001</v>
      </c>
      <c r="BA1863">
        <f t="shared" si="2365"/>
        <v>2460205484.2329602</v>
      </c>
      <c r="BB1863">
        <f t="shared" si="2368"/>
        <v>2460205484.2329602</v>
      </c>
      <c r="BC1863">
        <f t="shared" si="2369"/>
        <v>0</v>
      </c>
      <c r="BD1863">
        <f t="shared" si="2304"/>
        <v>17425730727.889557</v>
      </c>
      <c r="BE1863">
        <f t="shared" si="2305"/>
        <v>12517443563.580227</v>
      </c>
      <c r="BF1863">
        <f t="shared" si="2306"/>
        <v>1.3921157814196261</v>
      </c>
      <c r="BG1863">
        <f t="shared" si="2307"/>
        <v>58.196003397187596</v>
      </c>
      <c r="BH1863">
        <f t="shared" si="2328"/>
        <v>261594916</v>
      </c>
      <c r="BI1863">
        <f t="shared" si="2329"/>
        <v>-0.69569839340068751</v>
      </c>
      <c r="BJ1863">
        <f t="shared" si="2370"/>
        <v>1406.005899999991</v>
      </c>
      <c r="BK1863">
        <f t="shared" si="2330"/>
        <v>1.2142075960777873E-2</v>
      </c>
      <c r="BL1863">
        <f t="shared" si="2331"/>
        <v>1.0121420759607778</v>
      </c>
      <c r="BM1863">
        <f t="shared" si="2332"/>
        <v>15.792174329542043</v>
      </c>
      <c r="BN1863">
        <f t="shared" si="2333"/>
        <v>1251.5</v>
      </c>
      <c r="BO1863">
        <f t="shared" ref="BO1863:BO1926" si="2372">AVERAGE(BN1859:BN1863)</f>
        <v>1249.5719969000002</v>
      </c>
      <c r="BP1863">
        <f t="shared" si="2334"/>
        <v>1273.1982367794119</v>
      </c>
      <c r="BQ1863">
        <f t="shared" si="2335"/>
        <v>-23.626239879411742</v>
      </c>
      <c r="BR1863">
        <f t="shared" si="2336"/>
        <v>-34.18994100000009</v>
      </c>
      <c r="BS1863">
        <f t="shared" si="2337"/>
        <v>-32.449951000000056</v>
      </c>
      <c r="BT1863">
        <f t="shared" si="2338"/>
        <v>-32.449951000000056</v>
      </c>
      <c r="BU1863">
        <f t="shared" si="2339"/>
        <v>-37.050048999999944</v>
      </c>
      <c r="BV1863">
        <f t="shared" si="2340"/>
        <v>1249.9273274000002</v>
      </c>
      <c r="BW1863">
        <f t="shared" si="2341"/>
        <v>1250.0057081428572</v>
      </c>
      <c r="BX1863">
        <f t="shared" si="2342"/>
        <v>1252.2767244000001</v>
      </c>
      <c r="BY1863">
        <f t="shared" si="2343"/>
        <v>1259.2506149095236</v>
      </c>
      <c r="BZ1863">
        <f t="shared" si="2344"/>
        <v>1300.1800539999999</v>
      </c>
      <c r="CA1863">
        <f t="shared" si="2345"/>
        <v>1236.400024</v>
      </c>
      <c r="CB1863">
        <f t="shared" si="2346"/>
        <v>1249.46661681</v>
      </c>
      <c r="CC1863">
        <f t="shared" si="2347"/>
        <v>1250.7625146805556</v>
      </c>
      <c r="CD1863">
        <f t="shared" si="2348"/>
        <v>1269.0269760648412</v>
      </c>
      <c r="CE1863">
        <f t="shared" si="2349"/>
        <v>1280.5827180415229</v>
      </c>
      <c r="CF1863">
        <f t="shared" si="2350"/>
        <v>1240.3199460000001</v>
      </c>
      <c r="CG1863">
        <f t="shared" si="2351"/>
        <v>1258.400024</v>
      </c>
      <c r="CH1863">
        <f t="shared" si="2352"/>
        <v>1236.400024</v>
      </c>
    </row>
    <row r="1864" spans="1:86">
      <c r="A1864" s="1">
        <v>42219</v>
      </c>
      <c r="B1864">
        <v>1251.6999510000001</v>
      </c>
      <c r="C1864">
        <v>1262.5</v>
      </c>
      <c r="D1864">
        <v>1250.4499510000001</v>
      </c>
      <c r="E1864">
        <v>1254.8000489999999</v>
      </c>
      <c r="F1864">
        <v>1179324</v>
      </c>
      <c r="G1864">
        <f t="shared" si="2366"/>
        <v>-327846.13899679697</v>
      </c>
      <c r="H1864">
        <f t="shared" si="2314"/>
        <v>36467991.663004696</v>
      </c>
      <c r="I1864">
        <f t="shared" si="2367"/>
        <v>1254.8624877500001</v>
      </c>
      <c r="J1864">
        <f t="shared" si="2294"/>
        <v>1286.6075135000001</v>
      </c>
      <c r="K1864">
        <f t="shared" si="2295"/>
        <v>1246.39999375</v>
      </c>
      <c r="L1864">
        <f t="shared" si="2296"/>
        <v>10</v>
      </c>
      <c r="M1864">
        <f t="shared" si="2297"/>
        <v>6</v>
      </c>
      <c r="N1864">
        <f t="shared" si="2298"/>
        <v>0</v>
      </c>
      <c r="O1864">
        <f t="shared" si="2299"/>
        <v>40</v>
      </c>
      <c r="P1864">
        <f t="shared" si="2354"/>
        <v>12.050048999999944</v>
      </c>
      <c r="Q1864">
        <f t="shared" si="2355"/>
        <v>7.6999510000000555</v>
      </c>
      <c r="R1864">
        <f t="shared" si="2356"/>
        <v>4.350097999999889</v>
      </c>
      <c r="S1864">
        <f t="shared" si="2357"/>
        <v>12.050048999999944</v>
      </c>
      <c r="T1864">
        <f t="shared" si="2313"/>
        <v>19.892959632806701</v>
      </c>
      <c r="U1864">
        <f t="shared" si="2358"/>
        <v>-1</v>
      </c>
      <c r="V1864">
        <f t="shared" si="2359"/>
        <v>7.4499510000000555</v>
      </c>
      <c r="W1864">
        <f t="shared" si="2360"/>
        <v>0</v>
      </c>
      <c r="X1864">
        <f t="shared" si="2361"/>
        <v>7.4499510000000555</v>
      </c>
      <c r="Y1864">
        <f t="shared" si="2311"/>
        <v>2.9740163572068687</v>
      </c>
      <c r="Z1864">
        <f t="shared" si="2312"/>
        <v>4.6151682838955645</v>
      </c>
      <c r="AA1864">
        <f t="shared" si="2308"/>
        <v>14.95009496878602</v>
      </c>
      <c r="AB1864">
        <f t="shared" si="2309"/>
        <v>23.200008289789153</v>
      </c>
      <c r="AC1864">
        <f t="shared" si="2310"/>
        <v>21.624878090333251</v>
      </c>
      <c r="AD1864">
        <f t="shared" si="2318"/>
        <v>13.242855360680309</v>
      </c>
      <c r="AE1864">
        <f t="shared" si="2371"/>
        <v>1250.9820068000001</v>
      </c>
      <c r="AF1864">
        <f t="shared" ref="AF1864:AF1927" si="2373">AVERAGE(E1859:E1864)</f>
        <v>1250.5733438333334</v>
      </c>
      <c r="AG1864">
        <f t="shared" si="2315"/>
        <v>1263.42100215</v>
      </c>
      <c r="AH1864">
        <f t="shared" si="2300"/>
        <v>1254.5040037999997</v>
      </c>
      <c r="AI1864">
        <f t="shared" si="2301"/>
        <v>1275.819696091047</v>
      </c>
      <c r="AJ1864">
        <f t="shared" si="2302"/>
        <v>1233.1883115089524</v>
      </c>
      <c r="AK1864">
        <f t="shared" si="2303"/>
        <v>0.50694430178382122</v>
      </c>
      <c r="AL1864">
        <f t="shared" si="2362"/>
        <v>-0.27799496914910321</v>
      </c>
      <c r="AM1864">
        <f t="shared" si="2363"/>
        <v>-327846.13899679697</v>
      </c>
      <c r="AN1864">
        <f t="shared" si="2316"/>
        <v>-8392102.9415512849</v>
      </c>
      <c r="AO1864">
        <f t="shared" si="2317"/>
        <v>43765422</v>
      </c>
      <c r="AP1864">
        <f t="shared" si="2319"/>
        <v>-0.19175190271331749</v>
      </c>
      <c r="AQ1864">
        <f t="shared" si="2320"/>
        <v>1252.5618969247937</v>
      </c>
      <c r="AR1864">
        <f t="shared" si="2321"/>
        <v>1253.3976649706017</v>
      </c>
      <c r="AS1864">
        <f t="shared" si="2322"/>
        <v>1255.7366060601125</v>
      </c>
      <c r="AT1864">
        <f t="shared" si="2323"/>
        <v>1263.060886039046</v>
      </c>
      <c r="AU1864">
        <f t="shared" si="2324"/>
        <v>1257.4138189651608</v>
      </c>
      <c r="AV1864">
        <f t="shared" si="2325"/>
        <v>1265.8552820394711</v>
      </c>
      <c r="AW1864">
        <f t="shared" si="2326"/>
        <v>-8.4414630743103771</v>
      </c>
      <c r="AX1864">
        <f t="shared" si="2353"/>
        <v>-7.1350166255302367</v>
      </c>
      <c r="AY1864">
        <f t="shared" si="2327"/>
        <v>-1.3064464487801404</v>
      </c>
      <c r="AZ1864">
        <f t="shared" si="2364"/>
        <v>1255.9166666666667</v>
      </c>
      <c r="BA1864">
        <f t="shared" si="2365"/>
        <v>1481132667</v>
      </c>
      <c r="BB1864">
        <f t="shared" si="2368"/>
        <v>1481132667</v>
      </c>
      <c r="BC1864">
        <f t="shared" si="2369"/>
        <v>0</v>
      </c>
      <c r="BD1864">
        <f t="shared" si="2304"/>
        <v>16776493439.389555</v>
      </c>
      <c r="BE1864">
        <f t="shared" si="2305"/>
        <v>12517443563.580227</v>
      </c>
      <c r="BF1864">
        <f t="shared" si="2306"/>
        <v>1.3402491774120018</v>
      </c>
      <c r="BG1864">
        <f t="shared" si="2307"/>
        <v>57.269507467326001</v>
      </c>
      <c r="BH1864">
        <f t="shared" si="2328"/>
        <v>260415592</v>
      </c>
      <c r="BI1864">
        <f t="shared" si="2329"/>
        <v>-0.66685846273912064</v>
      </c>
      <c r="BJ1864">
        <f t="shared" si="2370"/>
        <v>-157.99560000000383</v>
      </c>
      <c r="BK1864">
        <f t="shared" si="2330"/>
        <v>-4.61976451504848E-4</v>
      </c>
      <c r="BL1864">
        <f t="shared" si="2331"/>
        <v>0.99953802354849519</v>
      </c>
      <c r="BM1864">
        <f t="shared" si="2332"/>
        <v>11.234356257174401</v>
      </c>
      <c r="BN1864">
        <f t="shared" si="2333"/>
        <v>1256.4749755</v>
      </c>
      <c r="BO1864">
        <f t="shared" si="2372"/>
        <v>1251.5599974000002</v>
      </c>
      <c r="BP1864">
        <f t="shared" si="2334"/>
        <v>1273.2876478970591</v>
      </c>
      <c r="BQ1864">
        <f t="shared" si="2335"/>
        <v>-21.727650497058903</v>
      </c>
      <c r="BR1864">
        <f t="shared" si="2336"/>
        <v>-25.899902000000111</v>
      </c>
      <c r="BS1864">
        <f t="shared" si="2337"/>
        <v>-27.100097999999889</v>
      </c>
      <c r="BT1864">
        <f t="shared" si="2338"/>
        <v>-37.680053999999927</v>
      </c>
      <c r="BU1864">
        <f t="shared" si="2339"/>
        <v>-36.300048999999944</v>
      </c>
      <c r="BV1864">
        <f t="shared" si="2340"/>
        <v>1251.6180094666668</v>
      </c>
      <c r="BW1864">
        <f t="shared" si="2341"/>
        <v>1251.3195335714288</v>
      </c>
      <c r="BX1864">
        <f t="shared" si="2342"/>
        <v>1251.6983708545454</v>
      </c>
      <c r="BY1864">
        <f t="shared" si="2343"/>
        <v>1258.1350480619049</v>
      </c>
      <c r="BZ1864">
        <f t="shared" si="2344"/>
        <v>1300.1800539999999</v>
      </c>
      <c r="CA1864">
        <f t="shared" si="2345"/>
        <v>1236.400024</v>
      </c>
      <c r="CB1864">
        <f t="shared" si="2346"/>
        <v>1250.4975751433333</v>
      </c>
      <c r="CC1864">
        <f t="shared" si="2347"/>
        <v>1249.6510713138887</v>
      </c>
      <c r="CD1864">
        <f t="shared" si="2348"/>
        <v>1261.1056424976982</v>
      </c>
      <c r="CE1864">
        <f t="shared" si="2349"/>
        <v>1273.6195450233488</v>
      </c>
      <c r="CF1864">
        <f t="shared" si="2350"/>
        <v>1255.380005</v>
      </c>
      <c r="CG1864">
        <f t="shared" si="2351"/>
        <v>1259.5</v>
      </c>
      <c r="CH1864">
        <f t="shared" si="2352"/>
        <v>1243.5</v>
      </c>
    </row>
    <row r="1865" spans="1:86">
      <c r="A1865" s="1">
        <v>42220</v>
      </c>
      <c r="B1865">
        <v>1255.1999510000001</v>
      </c>
      <c r="C1865">
        <v>1261.5</v>
      </c>
      <c r="D1865">
        <v>1243</v>
      </c>
      <c r="E1865">
        <v>1254.4499510000001</v>
      </c>
      <c r="F1865">
        <v>2342692</v>
      </c>
      <c r="G1865">
        <f t="shared" si="2366"/>
        <v>557168.39006401401</v>
      </c>
      <c r="H1865">
        <f t="shared" si="2314"/>
        <v>37025160.053068712</v>
      </c>
      <c r="I1865">
        <f t="shared" si="2367"/>
        <v>1253.5374755</v>
      </c>
      <c r="J1865">
        <f t="shared" si="2294"/>
        <v>1272.3900145</v>
      </c>
      <c r="K1865">
        <f t="shared" si="2295"/>
        <v>1246.39999375</v>
      </c>
      <c r="L1865">
        <f t="shared" si="2296"/>
        <v>10</v>
      </c>
      <c r="M1865">
        <f t="shared" si="2297"/>
        <v>7</v>
      </c>
      <c r="N1865">
        <f t="shared" si="2298"/>
        <v>0</v>
      </c>
      <c r="O1865">
        <f t="shared" si="2299"/>
        <v>30</v>
      </c>
      <c r="P1865">
        <f t="shared" si="2354"/>
        <v>18.5</v>
      </c>
      <c r="Q1865">
        <f t="shared" si="2355"/>
        <v>7.0500489999999445</v>
      </c>
      <c r="R1865">
        <f t="shared" si="2356"/>
        <v>11.449951000000056</v>
      </c>
      <c r="S1865">
        <f t="shared" si="2357"/>
        <v>18.5</v>
      </c>
      <c r="T1865">
        <f t="shared" si="2313"/>
        <v>19.793462516177648</v>
      </c>
      <c r="U1865">
        <f t="shared" si="2358"/>
        <v>13.5</v>
      </c>
      <c r="V1865">
        <f t="shared" si="2359"/>
        <v>-12.5</v>
      </c>
      <c r="W1865">
        <f t="shared" si="2360"/>
        <v>13.5</v>
      </c>
      <c r="X1865">
        <f t="shared" si="2361"/>
        <v>0</v>
      </c>
      <c r="Y1865">
        <f t="shared" si="2311"/>
        <v>3.7258723316920923</v>
      </c>
      <c r="Z1865">
        <f t="shared" si="2312"/>
        <v>4.2855134064744531</v>
      </c>
      <c r="AA1865">
        <f t="shared" si="2308"/>
        <v>18.823752179017955</v>
      </c>
      <c r="AB1865">
        <f t="shared" si="2309"/>
        <v>21.651155794352832</v>
      </c>
      <c r="AC1865">
        <f t="shared" si="2310"/>
        <v>6.9855714488469722</v>
      </c>
      <c r="AD1865">
        <f t="shared" si="2318"/>
        <v>13.302716999651789</v>
      </c>
      <c r="AE1865">
        <f t="shared" si="2371"/>
        <v>1251.6659912</v>
      </c>
      <c r="AF1865">
        <f t="shared" si="2373"/>
        <v>1251.5599975000002</v>
      </c>
      <c r="AG1865">
        <f t="shared" si="2315"/>
        <v>1260.73749995</v>
      </c>
      <c r="AH1865">
        <f t="shared" si="2300"/>
        <v>1251.8790038</v>
      </c>
      <c r="AI1865">
        <f t="shared" si="2301"/>
        <v>1264.2202495493782</v>
      </c>
      <c r="AJ1865">
        <f t="shared" si="2302"/>
        <v>1239.5377580506217</v>
      </c>
      <c r="AK1865">
        <f t="shared" si="2303"/>
        <v>0.60416076513708594</v>
      </c>
      <c r="AL1865">
        <f t="shared" si="2362"/>
        <v>0.23783254054054653</v>
      </c>
      <c r="AM1865">
        <f t="shared" si="2363"/>
        <v>557168.39006401401</v>
      </c>
      <c r="AN1865">
        <f t="shared" si="2316"/>
        <v>-7183040.7276971415</v>
      </c>
      <c r="AO1865">
        <f t="shared" si="2317"/>
        <v>44465278</v>
      </c>
      <c r="AP1865">
        <f t="shared" si="2319"/>
        <v>-0.16154269242839642</v>
      </c>
      <c r="AQ1865">
        <f t="shared" si="2320"/>
        <v>1253.203835310364</v>
      </c>
      <c r="AR1865">
        <f t="shared" si="2321"/>
        <v>1259.1467650639802</v>
      </c>
      <c r="AS1865">
        <f t="shared" si="2322"/>
        <v>1255.5050081492923</v>
      </c>
      <c r="AT1865">
        <f t="shared" si="2323"/>
        <v>1262.2859018855318</v>
      </c>
      <c r="AU1865">
        <f t="shared" si="2324"/>
        <v>1256.9692387703867</v>
      </c>
      <c r="AV1865">
        <f t="shared" si="2325"/>
        <v>1265.0569088667082</v>
      </c>
      <c r="AW1865">
        <f t="shared" si="2326"/>
        <v>-8.0876700963215171</v>
      </c>
      <c r="AX1865">
        <f t="shared" si="2353"/>
        <v>-7.3255473196884928</v>
      </c>
      <c r="AY1865">
        <f t="shared" si="2327"/>
        <v>-0.7621227766330243</v>
      </c>
      <c r="AZ1865">
        <f t="shared" si="2364"/>
        <v>1252.9833169999999</v>
      </c>
      <c r="BA1865">
        <f t="shared" si="2365"/>
        <v>2935353992.8693638</v>
      </c>
      <c r="BB1865">
        <f t="shared" si="2368"/>
        <v>0</v>
      </c>
      <c r="BC1865">
        <f t="shared" si="2369"/>
        <v>2935353992.8693638</v>
      </c>
      <c r="BD1865">
        <f t="shared" si="2304"/>
        <v>14239960078.418835</v>
      </c>
      <c r="BE1865">
        <f t="shared" si="2305"/>
        <v>15452797556.449591</v>
      </c>
      <c r="BF1865">
        <f t="shared" si="2306"/>
        <v>0.92151340405514148</v>
      </c>
      <c r="BG1865">
        <f t="shared" si="2307"/>
        <v>47.957688044766655</v>
      </c>
      <c r="BH1865">
        <f t="shared" si="2328"/>
        <v>258072900</v>
      </c>
      <c r="BI1865">
        <f t="shared" si="2329"/>
        <v>-0.63931274867047649</v>
      </c>
      <c r="BJ1865">
        <f t="shared" si="2370"/>
        <v>-135.0097999999889</v>
      </c>
      <c r="BK1865">
        <f t="shared" si="2330"/>
        <v>-2.7900700217448667E-4</v>
      </c>
      <c r="BL1865">
        <f t="shared" si="2331"/>
        <v>0.99972099299782546</v>
      </c>
      <c r="BM1865">
        <f t="shared" si="2332"/>
        <v>6.5044076219876628</v>
      </c>
      <c r="BN1865">
        <f t="shared" si="2333"/>
        <v>1252.25</v>
      </c>
      <c r="BO1865">
        <f t="shared" si="2372"/>
        <v>1251.4530028000001</v>
      </c>
      <c r="BP1865">
        <f t="shared" si="2334"/>
        <v>1273.1263248088235</v>
      </c>
      <c r="BQ1865">
        <f t="shared" si="2335"/>
        <v>-21.673322008823334</v>
      </c>
      <c r="BR1865">
        <f t="shared" si="2336"/>
        <v>-9.5800779999999577</v>
      </c>
      <c r="BS1865">
        <f t="shared" si="2337"/>
        <v>-17.530029000000013</v>
      </c>
      <c r="BT1865">
        <f t="shared" si="2338"/>
        <v>-23</v>
      </c>
      <c r="BU1865">
        <f t="shared" si="2339"/>
        <v>-25.300048999999944</v>
      </c>
      <c r="BV1865">
        <f t="shared" si="2340"/>
        <v>1252.7739908666665</v>
      </c>
      <c r="BW1865">
        <f t="shared" si="2341"/>
        <v>1252.4271356190477</v>
      </c>
      <c r="BX1865">
        <f t="shared" si="2342"/>
        <v>1251.6885430727273</v>
      </c>
      <c r="BY1865">
        <f t="shared" si="2343"/>
        <v>1257.2806622380954</v>
      </c>
      <c r="BZ1865">
        <f t="shared" si="2344"/>
        <v>1284.5</v>
      </c>
      <c r="CA1865">
        <f t="shared" si="2345"/>
        <v>1236.400024</v>
      </c>
      <c r="CB1865">
        <f t="shared" si="2346"/>
        <v>1250.5118583233334</v>
      </c>
      <c r="CC1865">
        <f t="shared" si="2347"/>
        <v>1250.674645536111</v>
      </c>
      <c r="CD1865">
        <f t="shared" si="2348"/>
        <v>1253.3843762128572</v>
      </c>
      <c r="CE1865">
        <f t="shared" si="2349"/>
        <v>1266.6445557893328</v>
      </c>
      <c r="CF1865">
        <f t="shared" si="2350"/>
        <v>1254.8000489999999</v>
      </c>
      <c r="CG1865">
        <f t="shared" si="2351"/>
        <v>1262.5</v>
      </c>
      <c r="CH1865">
        <f t="shared" si="2352"/>
        <v>1250.4499510000001</v>
      </c>
    </row>
    <row r="1866" spans="1:86">
      <c r="A1866" s="1">
        <v>42221</v>
      </c>
      <c r="B1866">
        <v>1260</v>
      </c>
      <c r="C1866">
        <v>1275</v>
      </c>
      <c r="D1866">
        <v>1255.5</v>
      </c>
      <c r="E1866">
        <v>1273.5699460000001</v>
      </c>
      <c r="F1866">
        <v>988994</v>
      </c>
      <c r="G1866">
        <f t="shared" si="2366"/>
        <v>843936.06916144327</v>
      </c>
      <c r="H1866">
        <f t="shared" si="2314"/>
        <v>37869096.122230157</v>
      </c>
      <c r="I1866">
        <f t="shared" si="2367"/>
        <v>1266.0174864999999</v>
      </c>
      <c r="J1866">
        <f t="shared" si="2294"/>
        <v>1266.0174864999999</v>
      </c>
      <c r="K1866">
        <f t="shared" si="2295"/>
        <v>1246.39999375</v>
      </c>
      <c r="L1866">
        <f t="shared" si="2296"/>
        <v>1</v>
      </c>
      <c r="M1866">
        <f t="shared" si="2297"/>
        <v>8</v>
      </c>
      <c r="N1866">
        <f t="shared" si="2298"/>
        <v>90</v>
      </c>
      <c r="O1866">
        <f t="shared" si="2299"/>
        <v>20</v>
      </c>
      <c r="P1866">
        <f t="shared" si="2354"/>
        <v>19.5</v>
      </c>
      <c r="Q1866">
        <f t="shared" si="2355"/>
        <v>1.4300539999999273</v>
      </c>
      <c r="R1866">
        <f t="shared" si="2356"/>
        <v>18.069946000000073</v>
      </c>
      <c r="S1866">
        <f t="shared" si="2357"/>
        <v>19.5</v>
      </c>
      <c r="T1866">
        <f t="shared" si="2313"/>
        <v>19.772500907879245</v>
      </c>
      <c r="U1866">
        <f t="shared" si="2358"/>
        <v>16.5</v>
      </c>
      <c r="V1866">
        <f t="shared" si="2359"/>
        <v>-19.550048999999944</v>
      </c>
      <c r="W1866">
        <f t="shared" si="2360"/>
        <v>16.5</v>
      </c>
      <c r="X1866">
        <f t="shared" si="2361"/>
        <v>0</v>
      </c>
      <c r="Y1866">
        <f t="shared" si="2311"/>
        <v>4.6383100222855145</v>
      </c>
      <c r="Z1866">
        <f t="shared" si="2312"/>
        <v>3.979405306011992</v>
      </c>
      <c r="AA1866">
        <f t="shared" si="2308"/>
        <v>23.458388212475288</v>
      </c>
      <c r="AB1866">
        <f t="shared" si="2309"/>
        <v>20.125958393185449</v>
      </c>
      <c r="AC1866">
        <f t="shared" si="2310"/>
        <v>7.6459327231419874</v>
      </c>
      <c r="AD1866">
        <f t="shared" si="2318"/>
        <v>13.74017848456616</v>
      </c>
      <c r="AE1866">
        <f t="shared" si="2371"/>
        <v>1255.7039794</v>
      </c>
      <c r="AF1866">
        <f t="shared" si="2373"/>
        <v>1255.3166503333332</v>
      </c>
      <c r="AG1866">
        <f t="shared" si="2315"/>
        <v>1259.5384947999999</v>
      </c>
      <c r="AH1866">
        <f t="shared" si="2300"/>
        <v>1252.8329955000002</v>
      </c>
      <c r="AI1866">
        <f t="shared" si="2301"/>
        <v>1269.500501913222</v>
      </c>
      <c r="AJ1866">
        <f t="shared" si="2302"/>
        <v>1236.1654890867783</v>
      </c>
      <c r="AK1866">
        <f t="shared" si="2303"/>
        <v>1.1220771717702736</v>
      </c>
      <c r="AL1866">
        <f t="shared" si="2362"/>
        <v>0.85332779487180233</v>
      </c>
      <c r="AM1866">
        <f t="shared" si="2363"/>
        <v>843936.06916144327</v>
      </c>
      <c r="AN1866">
        <f t="shared" si="2316"/>
        <v>-5562075.8638273813</v>
      </c>
      <c r="AO1866">
        <f t="shared" si="2317"/>
        <v>42786422</v>
      </c>
      <c r="AP1866">
        <f t="shared" si="2319"/>
        <v>-0.12999628395726526</v>
      </c>
      <c r="AQ1866">
        <f t="shared" si="2320"/>
        <v>1260.1283129448402</v>
      </c>
      <c r="AR1866">
        <f t="shared" si="2321"/>
        <v>1266.9851938607458</v>
      </c>
      <c r="AS1866">
        <f t="shared" si="2322"/>
        <v>1258.7566969624197</v>
      </c>
      <c r="AT1866">
        <f t="shared" si="2323"/>
        <v>1263.3014658558338</v>
      </c>
      <c r="AU1866">
        <f t="shared" si="2324"/>
        <v>1259.4593448548287</v>
      </c>
      <c r="AV1866">
        <f t="shared" si="2325"/>
        <v>1265.6528214660386</v>
      </c>
      <c r="AW1866">
        <f t="shared" si="2326"/>
        <v>-6.1934766112099169</v>
      </c>
      <c r="AX1866">
        <f t="shared" si="2353"/>
        <v>-7.099133177992778</v>
      </c>
      <c r="AY1866">
        <f t="shared" si="2327"/>
        <v>0.90565656678286111</v>
      </c>
      <c r="AZ1866">
        <f t="shared" si="2364"/>
        <v>1268.0233153333334</v>
      </c>
      <c r="BA1866">
        <f t="shared" si="2365"/>
        <v>1254067450.7247746</v>
      </c>
      <c r="BB1866">
        <f t="shared" si="2368"/>
        <v>1254067450.7247746</v>
      </c>
      <c r="BC1866">
        <f t="shared" si="2369"/>
        <v>0</v>
      </c>
      <c r="BD1866">
        <f t="shared" si="2304"/>
        <v>13642761263.906265</v>
      </c>
      <c r="BE1866">
        <f t="shared" si="2305"/>
        <v>15452797556.449591</v>
      </c>
      <c r="BF1866">
        <f t="shared" si="2306"/>
        <v>0.88286675691367844</v>
      </c>
      <c r="BG1866">
        <f t="shared" si="2307"/>
        <v>46.88949728768057</v>
      </c>
      <c r="BH1866">
        <f t="shared" si="2328"/>
        <v>259061894</v>
      </c>
      <c r="BI1866">
        <f t="shared" si="2329"/>
        <v>-0.48935035786795394</v>
      </c>
      <c r="BJ1866">
        <f t="shared" si="2370"/>
        <v>1811.9995000000017</v>
      </c>
      <c r="BK1866">
        <f t="shared" si="2330"/>
        <v>1.5241736017254639E-2</v>
      </c>
      <c r="BL1866">
        <f t="shared" si="2331"/>
        <v>1.0152417360172545</v>
      </c>
      <c r="BM1866">
        <f t="shared" si="2332"/>
        <v>8.7845471968670168</v>
      </c>
      <c r="BN1866">
        <f t="shared" si="2333"/>
        <v>1265.25</v>
      </c>
      <c r="BO1866">
        <f t="shared" si="2372"/>
        <v>1254.5749999</v>
      </c>
      <c r="BP1866">
        <f t="shared" si="2334"/>
        <v>1273.1755891617647</v>
      </c>
      <c r="BQ1866">
        <f t="shared" si="2335"/>
        <v>-18.600589261764753</v>
      </c>
      <c r="BR1866">
        <f t="shared" si="2336"/>
        <v>29.269897000000128</v>
      </c>
      <c r="BS1866">
        <f t="shared" si="2337"/>
        <v>14</v>
      </c>
      <c r="BT1866">
        <f t="shared" si="2338"/>
        <v>6.0699460000000727</v>
      </c>
      <c r="BU1866">
        <f t="shared" si="2339"/>
        <v>1.25</v>
      </c>
      <c r="BV1866">
        <f t="shared" si="2340"/>
        <v>1260.0753091333333</v>
      </c>
      <c r="BW1866">
        <f t="shared" si="2341"/>
        <v>1258.7156923333332</v>
      </c>
      <c r="BX1866">
        <f t="shared" si="2342"/>
        <v>1255.6323507454545</v>
      </c>
      <c r="BY1866">
        <f t="shared" si="2343"/>
        <v>1258.5027999571428</v>
      </c>
      <c r="BZ1866">
        <f t="shared" si="2344"/>
        <v>1275</v>
      </c>
      <c r="CA1866">
        <f t="shared" si="2345"/>
        <v>1236.400024</v>
      </c>
      <c r="CB1866">
        <f t="shared" si="2346"/>
        <v>1249.0556110633333</v>
      </c>
      <c r="CC1866">
        <f t="shared" si="2347"/>
        <v>1251.3126569916667</v>
      </c>
      <c r="CD1866">
        <f t="shared" si="2348"/>
        <v>1249.1385462036508</v>
      </c>
      <c r="CE1866">
        <f t="shared" si="2349"/>
        <v>1259.5874145018947</v>
      </c>
      <c r="CF1866">
        <f t="shared" si="2350"/>
        <v>1254.4499510000001</v>
      </c>
      <c r="CG1866">
        <f t="shared" si="2351"/>
        <v>1261.5</v>
      </c>
      <c r="CH1866">
        <f t="shared" si="2352"/>
        <v>1243</v>
      </c>
    </row>
    <row r="1867" spans="1:86">
      <c r="A1867" s="1">
        <v>42222</v>
      </c>
      <c r="B1867">
        <v>1282.5</v>
      </c>
      <c r="C1867">
        <v>1291.5</v>
      </c>
      <c r="D1867">
        <v>1275.0500489999999</v>
      </c>
      <c r="E1867">
        <v>1286.650024</v>
      </c>
      <c r="F1867">
        <v>2211366</v>
      </c>
      <c r="G1867">
        <f t="shared" si="2366"/>
        <v>907401.99096241721</v>
      </c>
      <c r="H1867">
        <f t="shared" si="2314"/>
        <v>38776498.113192573</v>
      </c>
      <c r="I1867">
        <f t="shared" si="2367"/>
        <v>1283.92501825</v>
      </c>
      <c r="J1867">
        <f t="shared" si="2294"/>
        <v>1283.92501825</v>
      </c>
      <c r="K1867">
        <f t="shared" si="2295"/>
        <v>1246.39999375</v>
      </c>
      <c r="L1867">
        <f t="shared" si="2296"/>
        <v>1</v>
      </c>
      <c r="M1867">
        <f t="shared" si="2297"/>
        <v>9</v>
      </c>
      <c r="N1867">
        <f t="shared" si="2298"/>
        <v>90</v>
      </c>
      <c r="O1867">
        <f t="shared" si="2299"/>
        <v>10</v>
      </c>
      <c r="P1867">
        <f t="shared" si="2354"/>
        <v>16.449951000000056</v>
      </c>
      <c r="Q1867">
        <f t="shared" si="2355"/>
        <v>4.8499759999999696</v>
      </c>
      <c r="R1867">
        <f t="shared" si="2356"/>
        <v>11.599975000000086</v>
      </c>
      <c r="S1867">
        <f t="shared" si="2357"/>
        <v>16.449951000000056</v>
      </c>
      <c r="T1867">
        <f t="shared" si="2313"/>
        <v>19.535175914459302</v>
      </c>
      <c r="U1867">
        <f t="shared" si="2358"/>
        <v>-5</v>
      </c>
      <c r="V1867">
        <f t="shared" si="2359"/>
        <v>1.5500489999999445</v>
      </c>
      <c r="W1867">
        <f t="shared" si="2360"/>
        <v>0</v>
      </c>
      <c r="X1867">
        <f t="shared" si="2361"/>
        <v>1.5500489999999445</v>
      </c>
      <c r="Y1867">
        <f t="shared" si="2311"/>
        <v>4.3070021635508349</v>
      </c>
      <c r="Z1867">
        <f t="shared" si="2312"/>
        <v>3.8058798555825599</v>
      </c>
      <c r="AA1867">
        <f t="shared" si="2308"/>
        <v>22.047419395711366</v>
      </c>
      <c r="AB1867">
        <f t="shared" si="2309"/>
        <v>19.482188807757659</v>
      </c>
      <c r="AC1867">
        <f t="shared" si="2310"/>
        <v>6.1768716318865478</v>
      </c>
      <c r="AD1867">
        <f t="shared" si="2318"/>
        <v>13.894975491660142</v>
      </c>
      <c r="AE1867">
        <f t="shared" si="2371"/>
        <v>1264.9699950000002</v>
      </c>
      <c r="AF1867">
        <f t="shared" si="2373"/>
        <v>1260.8616535000001</v>
      </c>
      <c r="AG1867">
        <f t="shared" si="2315"/>
        <v>1260.8084959999999</v>
      </c>
      <c r="AH1867">
        <f t="shared" si="2300"/>
        <v>1257.0679930000001</v>
      </c>
      <c r="AI1867">
        <f t="shared" si="2301"/>
        <v>1282.2548358147155</v>
      </c>
      <c r="AJ1867">
        <f t="shared" si="2302"/>
        <v>1231.8811501852847</v>
      </c>
      <c r="AK1867">
        <f t="shared" si="2303"/>
        <v>1.0872516698027075</v>
      </c>
      <c r="AL1867">
        <f t="shared" si="2362"/>
        <v>0.41033550799027263</v>
      </c>
      <c r="AM1867">
        <f t="shared" si="2363"/>
        <v>907401.99096241721</v>
      </c>
      <c r="AN1867">
        <f t="shared" si="2316"/>
        <v>-2082899.7560555576</v>
      </c>
      <c r="AO1867">
        <f t="shared" si="2317"/>
        <v>41063666</v>
      </c>
      <c r="AP1867">
        <f t="shared" si="2319"/>
        <v>-5.072366787844898E-2</v>
      </c>
      <c r="AQ1867">
        <f t="shared" si="2320"/>
        <v>1269.1456947035945</v>
      </c>
      <c r="AR1867">
        <f t="shared" si="2321"/>
        <v>1269.5629718754333</v>
      </c>
      <c r="AS1867">
        <f t="shared" si="2322"/>
        <v>1263.7774958291841</v>
      </c>
      <c r="AT1867">
        <f t="shared" si="2323"/>
        <v>1265.4028360888087</v>
      </c>
      <c r="AU1867">
        <f t="shared" si="2324"/>
        <v>1263.5379467266043</v>
      </c>
      <c r="AV1867">
        <f t="shared" si="2325"/>
        <v>1267.1226256434159</v>
      </c>
      <c r="AW1867">
        <f t="shared" si="2326"/>
        <v>-3.5846789168115265</v>
      </c>
      <c r="AX1867">
        <f t="shared" si="2353"/>
        <v>-6.3962423257565275</v>
      </c>
      <c r="AY1867">
        <f t="shared" si="2327"/>
        <v>2.811563408945001</v>
      </c>
      <c r="AZ1867">
        <f t="shared" si="2364"/>
        <v>1284.4000243333332</v>
      </c>
      <c r="BA1867">
        <f t="shared" si="2365"/>
        <v>2840278544.2099056</v>
      </c>
      <c r="BB1867">
        <f t="shared" si="2368"/>
        <v>2840278544.2099056</v>
      </c>
      <c r="BC1867">
        <f t="shared" si="2369"/>
        <v>0</v>
      </c>
      <c r="BD1867">
        <f t="shared" si="2304"/>
        <v>15113159045.751963</v>
      </c>
      <c r="BE1867">
        <f t="shared" si="2305"/>
        <v>15452797556.449591</v>
      </c>
      <c r="BF1867">
        <f t="shared" si="2306"/>
        <v>0.97802090466422553</v>
      </c>
      <c r="BG1867">
        <f t="shared" si="2307"/>
        <v>49.444417010863056</v>
      </c>
      <c r="BH1867">
        <f t="shared" si="2328"/>
        <v>261273260</v>
      </c>
      <c r="BI1867">
        <f t="shared" si="2329"/>
        <v>-0.28289913259115773</v>
      </c>
      <c r="BJ1867">
        <f t="shared" si="2370"/>
        <v>1208.0077999999958</v>
      </c>
      <c r="BK1867">
        <f t="shared" si="2330"/>
        <v>1.0270404103898316E-2</v>
      </c>
      <c r="BL1867">
        <f t="shared" si="2331"/>
        <v>1.0102704041038983</v>
      </c>
      <c r="BM1867">
        <f t="shared" si="2332"/>
        <v>13.27463172719424</v>
      </c>
      <c r="BN1867">
        <f t="shared" si="2333"/>
        <v>1283.2750245</v>
      </c>
      <c r="BO1867">
        <f t="shared" si="2372"/>
        <v>1261.75</v>
      </c>
      <c r="BP1867">
        <f t="shared" si="2334"/>
        <v>1273.5505891617647</v>
      </c>
      <c r="BQ1867">
        <f t="shared" si="2335"/>
        <v>-11.800589161764719</v>
      </c>
      <c r="BR1867">
        <f t="shared" si="2336"/>
        <v>34.080077999999958</v>
      </c>
      <c r="BS1867">
        <f t="shared" si="2337"/>
        <v>29</v>
      </c>
      <c r="BT1867">
        <f t="shared" si="2338"/>
        <v>33.25</v>
      </c>
      <c r="BU1867">
        <f t="shared" si="2339"/>
        <v>33.75</v>
      </c>
      <c r="BV1867">
        <f t="shared" si="2340"/>
        <v>1270.3906573333334</v>
      </c>
      <c r="BW1867">
        <f t="shared" si="2341"/>
        <v>1267.6680848095239</v>
      </c>
      <c r="BX1867">
        <f t="shared" si="2342"/>
        <v>1261.7809013818185</v>
      </c>
      <c r="BY1867">
        <f t="shared" si="2343"/>
        <v>1261.0848503571428</v>
      </c>
      <c r="BZ1867">
        <f t="shared" si="2344"/>
        <v>1291.5</v>
      </c>
      <c r="CA1867">
        <f t="shared" si="2345"/>
        <v>1236.400024</v>
      </c>
      <c r="CB1867">
        <f t="shared" si="2346"/>
        <v>1257.9733366166668</v>
      </c>
      <c r="CC1867">
        <f t="shared" si="2347"/>
        <v>1251.0232848027779</v>
      </c>
      <c r="CD1867">
        <f t="shared" si="2348"/>
        <v>1251.7590249464286</v>
      </c>
      <c r="CE1867">
        <f t="shared" si="2349"/>
        <v>1258.5035829251271</v>
      </c>
      <c r="CF1867">
        <f t="shared" si="2350"/>
        <v>1273.5699460000001</v>
      </c>
      <c r="CG1867">
        <f t="shared" si="2351"/>
        <v>1275</v>
      </c>
      <c r="CH1867">
        <f t="shared" si="2352"/>
        <v>1255.5</v>
      </c>
    </row>
    <row r="1868" spans="1:86">
      <c r="A1868" s="1">
        <v>42223</v>
      </c>
      <c r="B1868">
        <v>1286.5</v>
      </c>
      <c r="C1868">
        <v>1286.5</v>
      </c>
      <c r="D1868">
        <v>1273.5</v>
      </c>
      <c r="E1868">
        <v>1276.030029</v>
      </c>
      <c r="F1868">
        <v>1188506</v>
      </c>
      <c r="G1868">
        <f t="shared" si="2366"/>
        <v>-725897.5928193822</v>
      </c>
      <c r="H1868">
        <f t="shared" si="2314"/>
        <v>38050600.520373188</v>
      </c>
      <c r="I1868">
        <f t="shared" si="2367"/>
        <v>1280.6325072499999</v>
      </c>
      <c r="J1868">
        <f t="shared" ref="J1868:J1931" si="2374">MAX(I1859:I1868)</f>
        <v>1283.92501825</v>
      </c>
      <c r="K1868">
        <f t="shared" ref="K1868:K1931" si="2375">MIN(I1859:I1868)</f>
        <v>1246.39999375</v>
      </c>
      <c r="L1868">
        <f t="shared" ref="L1868:L1931" si="2376">10-MATCH(J1868,I1859:I1868,0)+1</f>
        <v>2</v>
      </c>
      <c r="M1868">
        <f t="shared" ref="M1868:M1931" si="2377">10-MATCH(K1868,I1859:I1868,0)+1</f>
        <v>10</v>
      </c>
      <c r="N1868">
        <f t="shared" ref="N1868:N1931" si="2378">(100*(10-L1868)/10)</f>
        <v>80</v>
      </c>
      <c r="O1868">
        <f t="shared" ref="O1868:O1931" si="2379">100*(10-M1868)/10</f>
        <v>0</v>
      </c>
      <c r="P1868">
        <f t="shared" si="2354"/>
        <v>13</v>
      </c>
      <c r="Q1868">
        <f t="shared" si="2355"/>
        <v>10.469970999999987</v>
      </c>
      <c r="R1868">
        <f t="shared" si="2356"/>
        <v>2.5300290000000132</v>
      </c>
      <c r="S1868">
        <f t="shared" si="2357"/>
        <v>13</v>
      </c>
      <c r="T1868">
        <f t="shared" si="2313"/>
        <v>19.068377634855064</v>
      </c>
      <c r="U1868">
        <f t="shared" si="2358"/>
        <v>8</v>
      </c>
      <c r="V1868">
        <f t="shared" si="2359"/>
        <v>-4.8000489999999445</v>
      </c>
      <c r="W1868">
        <f t="shared" si="2360"/>
        <v>8</v>
      </c>
      <c r="X1868">
        <f t="shared" si="2361"/>
        <v>0</v>
      </c>
      <c r="Y1868">
        <f t="shared" si="2311"/>
        <v>4.5707877232972036</v>
      </c>
      <c r="Z1868">
        <f t="shared" si="2312"/>
        <v>3.53403129446952</v>
      </c>
      <c r="AA1868">
        <f t="shared" si="2308"/>
        <v>23.970511864324873</v>
      </c>
      <c r="AB1868">
        <f t="shared" si="2309"/>
        <v>18.533466045950696</v>
      </c>
      <c r="AC1868">
        <f t="shared" si="2310"/>
        <v>12.791851694096945</v>
      </c>
      <c r="AD1868">
        <f t="shared" si="2318"/>
        <v>14.073805869116423</v>
      </c>
      <c r="AE1868">
        <f t="shared" si="2371"/>
        <v>1269.0999998</v>
      </c>
      <c r="AF1868">
        <f t="shared" si="2373"/>
        <v>1266.8133340000002</v>
      </c>
      <c r="AG1868">
        <f t="shared" si="2315"/>
        <v>1262.7509947499998</v>
      </c>
      <c r="AH1868">
        <f t="shared" ref="AH1868:AH1931" si="2380">AVERAGE(E1859:E1868)</f>
        <v>1259.4140013000001</v>
      </c>
      <c r="AI1868">
        <f t="shared" ref="AI1868:AI1931" si="2381">AH1868+(STDEVPA(E1859:E1868)*2)</f>
        <v>1286.7652825164191</v>
      </c>
      <c r="AJ1868">
        <f t="shared" ref="AJ1868:AJ1931" si="2382">AH1868-(STDEVPA(E1859:E1868)*2)</f>
        <v>1232.0627200835811</v>
      </c>
      <c r="AK1868">
        <f t="shared" ref="AK1868:AK1931" si="2383">(E1868-AJ1868)/(AI1868-AJ1868)</f>
        <v>0.80375227340402033</v>
      </c>
      <c r="AL1868">
        <f t="shared" si="2362"/>
        <v>-0.61076476923076717</v>
      </c>
      <c r="AM1868">
        <f t="shared" si="2363"/>
        <v>-725897.5928193822</v>
      </c>
      <c r="AN1868">
        <f t="shared" si="2316"/>
        <v>2378217.5373821585</v>
      </c>
      <c r="AO1868">
        <f t="shared" si="2317"/>
        <v>33988518</v>
      </c>
      <c r="AP1868">
        <f t="shared" si="2319"/>
        <v>6.9971204316179911E-2</v>
      </c>
      <c r="AQ1868">
        <f t="shared" si="2320"/>
        <v>1271.4863683643723</v>
      </c>
      <c r="AR1868">
        <f t="shared" si="2321"/>
        <v>1274.2617888559348</v>
      </c>
      <c r="AS1868">
        <f t="shared" si="2322"/>
        <v>1265.982951799931</v>
      </c>
      <c r="AT1868">
        <f t="shared" si="2323"/>
        <v>1266.3592834508158</v>
      </c>
      <c r="AU1868">
        <f t="shared" si="2324"/>
        <v>1265.4117590676137</v>
      </c>
      <c r="AV1868">
        <f t="shared" si="2325"/>
        <v>1267.7461438783766</v>
      </c>
      <c r="AW1868">
        <f t="shared" si="2326"/>
        <v>-2.3343848107629128</v>
      </c>
      <c r="AX1868">
        <f t="shared" si="2353"/>
        <v>-5.5838708227578042</v>
      </c>
      <c r="AY1868">
        <f t="shared" si="2327"/>
        <v>3.2494860119948914</v>
      </c>
      <c r="AZ1868">
        <f t="shared" si="2364"/>
        <v>1278.6766763333333</v>
      </c>
      <c r="BA1868">
        <f t="shared" si="2365"/>
        <v>1519714901.8822246</v>
      </c>
      <c r="BB1868">
        <f t="shared" si="2368"/>
        <v>0</v>
      </c>
      <c r="BC1868">
        <f t="shared" si="2369"/>
        <v>1519714901.8822246</v>
      </c>
      <c r="BD1868">
        <f t="shared" si="2304"/>
        <v>14015341128.537121</v>
      </c>
      <c r="BE1868">
        <f t="shared" si="2305"/>
        <v>16972512458.331816</v>
      </c>
      <c r="BF1868">
        <f t="shared" si="2306"/>
        <v>0.82576702553292169</v>
      </c>
      <c r="BG1868">
        <f t="shared" si="2307"/>
        <v>45.228499254546961</v>
      </c>
      <c r="BH1868">
        <f t="shared" si="2328"/>
        <v>260084754</v>
      </c>
      <c r="BI1868">
        <f t="shared" si="2329"/>
        <v>-0.18413661299898745</v>
      </c>
      <c r="BJ1868">
        <f t="shared" si="2370"/>
        <v>-1161.9995000000017</v>
      </c>
      <c r="BK1868">
        <f t="shared" si="2330"/>
        <v>-8.2539888873464293E-3</v>
      </c>
      <c r="BL1868">
        <f t="shared" si="2331"/>
        <v>0.99174601111265359</v>
      </c>
      <c r="BM1868">
        <f t="shared" si="2332"/>
        <v>14.415390927948492</v>
      </c>
      <c r="BN1868">
        <f t="shared" si="2333"/>
        <v>1280</v>
      </c>
      <c r="BO1868">
        <f t="shared" si="2372"/>
        <v>1267.45</v>
      </c>
      <c r="BP1868">
        <f t="shared" si="2334"/>
        <v>1273.3520597500001</v>
      </c>
      <c r="BQ1868">
        <f t="shared" si="2335"/>
        <v>-5.9020597500000349</v>
      </c>
      <c r="BR1868">
        <f t="shared" si="2336"/>
        <v>27.5</v>
      </c>
      <c r="BS1868">
        <f t="shared" si="2337"/>
        <v>32.930053999999927</v>
      </c>
      <c r="BT1868">
        <f t="shared" si="2338"/>
        <v>34</v>
      </c>
      <c r="BU1868">
        <f t="shared" si="2339"/>
        <v>42.5</v>
      </c>
      <c r="BV1868">
        <f t="shared" si="2340"/>
        <v>1274.0773353333336</v>
      </c>
      <c r="BW1868">
        <f t="shared" si="2341"/>
        <v>1272.0019063809525</v>
      </c>
      <c r="BX1868">
        <f t="shared" si="2342"/>
        <v>1265.2285442909094</v>
      </c>
      <c r="BY1868">
        <f t="shared" si="2343"/>
        <v>1262.5345201666667</v>
      </c>
      <c r="BZ1868">
        <f t="shared" si="2344"/>
        <v>1291.5</v>
      </c>
      <c r="CA1868">
        <f t="shared" si="2345"/>
        <v>1236.400024</v>
      </c>
      <c r="CB1868">
        <f t="shared" si="2346"/>
        <v>1261.3665046599999</v>
      </c>
      <c r="CC1868">
        <f t="shared" si="2347"/>
        <v>1259.446669513889</v>
      </c>
      <c r="CD1868">
        <f t="shared" si="2348"/>
        <v>1251.9947845040474</v>
      </c>
      <c r="CE1868">
        <f t="shared" si="2349"/>
        <v>1262.8640190087585</v>
      </c>
      <c r="CF1868">
        <f t="shared" si="2350"/>
        <v>1286.650024</v>
      </c>
      <c r="CG1868">
        <f t="shared" si="2351"/>
        <v>1291.5</v>
      </c>
      <c r="CH1868">
        <f t="shared" si="2352"/>
        <v>1275.0500489999999</v>
      </c>
    </row>
    <row r="1869" spans="1:86">
      <c r="A1869" s="1">
        <v>42226</v>
      </c>
      <c r="B1869">
        <v>1286</v>
      </c>
      <c r="C1869">
        <v>1294.5</v>
      </c>
      <c r="D1869">
        <v>1278.3000489999999</v>
      </c>
      <c r="E1869">
        <v>1286.0500489999999</v>
      </c>
      <c r="F1869">
        <v>1431182</v>
      </c>
      <c r="G1869">
        <f t="shared" si="2366"/>
        <v>-61837.055685049665</v>
      </c>
      <c r="H1869">
        <f t="shared" si="2314"/>
        <v>37988763.464688137</v>
      </c>
      <c r="I1869">
        <f t="shared" si="2367"/>
        <v>1286.2125245</v>
      </c>
      <c r="J1869">
        <f t="shared" si="2374"/>
        <v>1286.2125245</v>
      </c>
      <c r="K1869">
        <f t="shared" si="2375"/>
        <v>1248.28750575</v>
      </c>
      <c r="L1869">
        <f t="shared" si="2376"/>
        <v>1</v>
      </c>
      <c r="M1869">
        <f t="shared" si="2377"/>
        <v>8</v>
      </c>
      <c r="N1869">
        <f t="shared" si="2378"/>
        <v>90</v>
      </c>
      <c r="O1869">
        <f t="shared" si="2379"/>
        <v>20</v>
      </c>
      <c r="P1869">
        <f t="shared" si="2354"/>
        <v>16.199951000000056</v>
      </c>
      <c r="Q1869">
        <f t="shared" si="2355"/>
        <v>8.4499510000000555</v>
      </c>
      <c r="R1869">
        <f t="shared" si="2356"/>
        <v>7.75</v>
      </c>
      <c r="S1869">
        <f t="shared" si="2357"/>
        <v>16.199951000000056</v>
      </c>
      <c r="T1869">
        <f t="shared" si="2313"/>
        <v>18.863490018079705</v>
      </c>
      <c r="U1869">
        <f t="shared" si="2358"/>
        <v>10.5</v>
      </c>
      <c r="V1869">
        <f t="shared" si="2359"/>
        <v>7.25</v>
      </c>
      <c r="W1869">
        <f t="shared" si="2360"/>
        <v>10.5</v>
      </c>
      <c r="X1869">
        <f t="shared" si="2361"/>
        <v>0</v>
      </c>
      <c r="Y1869">
        <f t="shared" si="2311"/>
        <v>4.9943028859188319</v>
      </c>
      <c r="Z1869">
        <f t="shared" si="2312"/>
        <v>3.2816004877216973</v>
      </c>
      <c r="AA1869">
        <f t="shared" si="2308"/>
        <v>26.47602793084442</v>
      </c>
      <c r="AB1869">
        <f t="shared" si="2309"/>
        <v>17.39657128440415</v>
      </c>
      <c r="AC1869">
        <f t="shared" si="2310"/>
        <v>20.695050689598922</v>
      </c>
      <c r="AD1869">
        <f t="shared" si="2318"/>
        <v>15.285259300104608</v>
      </c>
      <c r="AE1869">
        <f t="shared" si="2371"/>
        <v>1275.3499998</v>
      </c>
      <c r="AF1869">
        <f t="shared" si="2373"/>
        <v>1271.9250079999999</v>
      </c>
      <c r="AG1869">
        <f t="shared" si="2315"/>
        <v>1264.3144957499999</v>
      </c>
      <c r="AH1869">
        <f t="shared" si="2380"/>
        <v>1263.1660033000001</v>
      </c>
      <c r="AI1869">
        <f t="shared" si="2381"/>
        <v>1293.6322105100735</v>
      </c>
      <c r="AJ1869">
        <f t="shared" si="2382"/>
        <v>1232.6997960899266</v>
      </c>
      <c r="AK1869">
        <f t="shared" si="2383"/>
        <v>0.8755644006194746</v>
      </c>
      <c r="AL1869">
        <f t="shared" si="2362"/>
        <v>-4.3206982539641822E-2</v>
      </c>
      <c r="AM1869">
        <f t="shared" si="2363"/>
        <v>-61837.055685049665</v>
      </c>
      <c r="AN1869">
        <f t="shared" si="2316"/>
        <v>990423.50048969919</v>
      </c>
      <c r="AO1869">
        <f t="shared" si="2317"/>
        <v>33139392</v>
      </c>
      <c r="AP1869">
        <f t="shared" si="2319"/>
        <v>2.9886592381951339E-2</v>
      </c>
      <c r="AQ1869">
        <f t="shared" si="2320"/>
        <v>1276.4380197804858</v>
      </c>
      <c r="AR1869">
        <f t="shared" si="2321"/>
        <v>1282.1956721919935</v>
      </c>
      <c r="AS1869">
        <f t="shared" si="2322"/>
        <v>1269.5950292959435</v>
      </c>
      <c r="AT1869">
        <f t="shared" si="2323"/>
        <v>1268.1314523502424</v>
      </c>
      <c r="AU1869">
        <f t="shared" si="2324"/>
        <v>1268.5075025574718</v>
      </c>
      <c r="AV1869">
        <f t="shared" si="2325"/>
        <v>1269.0274172368902</v>
      </c>
      <c r="AW1869">
        <f t="shared" si="2326"/>
        <v>-0.51991467941843439</v>
      </c>
      <c r="AX1869">
        <f t="shared" si="2353"/>
        <v>-4.5710795940899303</v>
      </c>
      <c r="AY1869">
        <f t="shared" si="2327"/>
        <v>4.0511649146714959</v>
      </c>
      <c r="AZ1869">
        <f t="shared" si="2364"/>
        <v>1286.2833659999999</v>
      </c>
      <c r="BA1869">
        <f t="shared" si="2365"/>
        <v>1840905600.3186119</v>
      </c>
      <c r="BB1869">
        <f t="shared" si="2368"/>
        <v>1840905600.3186119</v>
      </c>
      <c r="BC1869">
        <f t="shared" si="2369"/>
        <v>0</v>
      </c>
      <c r="BD1869">
        <f t="shared" si="2304"/>
        <v>14217057027.581398</v>
      </c>
      <c r="BE1869">
        <f t="shared" si="2305"/>
        <v>16972512458.331816</v>
      </c>
      <c r="BF1869">
        <f t="shared" si="2306"/>
        <v>0.83765188344889019</v>
      </c>
      <c r="BG1869">
        <f t="shared" si="2307"/>
        <v>45.582729296736652</v>
      </c>
      <c r="BH1869">
        <f t="shared" si="2328"/>
        <v>261515936</v>
      </c>
      <c r="BI1869">
        <f t="shared" si="2329"/>
        <v>-4.0969538747276851E-2</v>
      </c>
      <c r="BJ1869">
        <f t="shared" si="2370"/>
        <v>902.00199999999313</v>
      </c>
      <c r="BK1869">
        <f t="shared" si="2330"/>
        <v>7.8524954525187995E-3</v>
      </c>
      <c r="BL1869">
        <f t="shared" si="2331"/>
        <v>1.0078524954525188</v>
      </c>
      <c r="BM1869">
        <f t="shared" si="2332"/>
        <v>16.057101075085779</v>
      </c>
      <c r="BN1869">
        <f t="shared" si="2333"/>
        <v>1286.4000245</v>
      </c>
      <c r="BO1869">
        <f t="shared" si="2372"/>
        <v>1273.4350098</v>
      </c>
      <c r="BP1869">
        <f t="shared" si="2334"/>
        <v>1273.1344137647059</v>
      </c>
      <c r="BQ1869">
        <f t="shared" si="2335"/>
        <v>0.30059603529412016</v>
      </c>
      <c r="BR1869">
        <f t="shared" si="2336"/>
        <v>35.020019999999931</v>
      </c>
      <c r="BS1869">
        <f t="shared" si="2337"/>
        <v>32.230102999999872</v>
      </c>
      <c r="BT1869">
        <f t="shared" si="2338"/>
        <v>35</v>
      </c>
      <c r="BU1869">
        <f t="shared" si="2339"/>
        <v>36.25</v>
      </c>
      <c r="BV1869">
        <f t="shared" si="2340"/>
        <v>1279.7273517333333</v>
      </c>
      <c r="BW1869">
        <f t="shared" si="2341"/>
        <v>1277.4981106666669</v>
      </c>
      <c r="BX1869">
        <f t="shared" si="2342"/>
        <v>1270.071462054545</v>
      </c>
      <c r="BY1869">
        <f t="shared" si="2343"/>
        <v>1264.753477714286</v>
      </c>
      <c r="BZ1869">
        <f t="shared" si="2344"/>
        <v>1294.5</v>
      </c>
      <c r="CA1869">
        <f t="shared" si="2345"/>
        <v>1236.400024</v>
      </c>
      <c r="CB1869">
        <f t="shared" si="2346"/>
        <v>1267.6083054266667</v>
      </c>
      <c r="CC1869">
        <f t="shared" si="2347"/>
        <v>1263.1262552166666</v>
      </c>
      <c r="CD1869">
        <f t="shared" si="2348"/>
        <v>1254.1238978304366</v>
      </c>
      <c r="CE1869">
        <f t="shared" si="2349"/>
        <v>1264.3846120160131</v>
      </c>
      <c r="CF1869">
        <f t="shared" si="2350"/>
        <v>1276.030029</v>
      </c>
      <c r="CG1869">
        <f t="shared" si="2351"/>
        <v>1286.5</v>
      </c>
      <c r="CH1869">
        <f t="shared" si="2352"/>
        <v>1273.5</v>
      </c>
    </row>
    <row r="1870" spans="1:86">
      <c r="A1870" s="1">
        <v>42227</v>
      </c>
      <c r="B1870">
        <v>1289</v>
      </c>
      <c r="C1870">
        <v>1305</v>
      </c>
      <c r="D1870">
        <v>1271.0500489999999</v>
      </c>
      <c r="E1870">
        <v>1302.099976</v>
      </c>
      <c r="F1870">
        <v>2200306</v>
      </c>
      <c r="G1870">
        <f t="shared" si="2366"/>
        <v>1824403.2361141813</v>
      </c>
      <c r="H1870">
        <f t="shared" si="2314"/>
        <v>39813166.700802319</v>
      </c>
      <c r="I1870">
        <f t="shared" si="2367"/>
        <v>1291.78750625</v>
      </c>
      <c r="J1870">
        <f t="shared" si="2374"/>
        <v>1291.78750625</v>
      </c>
      <c r="K1870">
        <f t="shared" si="2375"/>
        <v>1248.28750575</v>
      </c>
      <c r="L1870">
        <f t="shared" si="2376"/>
        <v>1</v>
      </c>
      <c r="M1870">
        <f t="shared" si="2377"/>
        <v>9</v>
      </c>
      <c r="N1870">
        <f t="shared" si="2378"/>
        <v>90</v>
      </c>
      <c r="O1870">
        <f t="shared" si="2379"/>
        <v>10</v>
      </c>
      <c r="P1870">
        <f t="shared" si="2354"/>
        <v>33.949951000000056</v>
      </c>
      <c r="Q1870">
        <f t="shared" si="2355"/>
        <v>2.9000240000000304</v>
      </c>
      <c r="R1870">
        <f t="shared" si="2356"/>
        <v>31.049927000000025</v>
      </c>
      <c r="S1870">
        <f t="shared" si="2357"/>
        <v>33.949951000000056</v>
      </c>
      <c r="T1870">
        <f t="shared" si="2313"/>
        <v>19.941094373931158</v>
      </c>
      <c r="U1870">
        <f t="shared" si="2358"/>
        <v>40.699951000000056</v>
      </c>
      <c r="V1870">
        <f t="shared" si="2359"/>
        <v>-29.949951000000056</v>
      </c>
      <c r="W1870">
        <f t="shared" si="2360"/>
        <v>40.699951000000056</v>
      </c>
      <c r="X1870">
        <f t="shared" si="2361"/>
        <v>0</v>
      </c>
      <c r="Y1870">
        <f t="shared" si="2311"/>
        <v>7.5447063226389188</v>
      </c>
      <c r="Z1870">
        <f t="shared" si="2312"/>
        <v>3.0472004528844332</v>
      </c>
      <c r="AA1870">
        <f t="shared" si="2308"/>
        <v>37.834966231853635</v>
      </c>
      <c r="AB1870">
        <f t="shared" si="2309"/>
        <v>15.281009134924989</v>
      </c>
      <c r="AC1870">
        <f t="shared" si="2310"/>
        <v>42.461720680432066</v>
      </c>
      <c r="AD1870">
        <f t="shared" si="2318"/>
        <v>17.138521484585304</v>
      </c>
      <c r="AE1870">
        <f t="shared" si="2371"/>
        <v>1284.8800048000001</v>
      </c>
      <c r="AF1870">
        <f t="shared" si="2373"/>
        <v>1279.8083291666665</v>
      </c>
      <c r="AG1870">
        <f t="shared" si="2315"/>
        <v>1266.9319945499999</v>
      </c>
      <c r="AH1870">
        <f t="shared" si="2380"/>
        <v>1268.2729979999999</v>
      </c>
      <c r="AI1870">
        <f t="shared" si="2381"/>
        <v>1305.3039734868</v>
      </c>
      <c r="AJ1870">
        <f t="shared" si="2382"/>
        <v>1231.2420225131998</v>
      </c>
      <c r="AK1870">
        <f t="shared" si="2383"/>
        <v>0.95673895374505935</v>
      </c>
      <c r="AL1870">
        <f t="shared" si="2362"/>
        <v>0.82915886977274134</v>
      </c>
      <c r="AM1870">
        <f t="shared" si="2363"/>
        <v>1824403.2361141813</v>
      </c>
      <c r="AN1870">
        <f t="shared" si="2316"/>
        <v>3223612.4966038801</v>
      </c>
      <c r="AO1870">
        <f t="shared" si="2317"/>
        <v>33636424</v>
      </c>
      <c r="AP1870">
        <f t="shared" si="2319"/>
        <v>9.5836956288928937E-2</v>
      </c>
      <c r="AQ1870">
        <f t="shared" si="2320"/>
        <v>1285.1630848951206</v>
      </c>
      <c r="AR1870">
        <f t="shared" si="2321"/>
        <v>1297.4871487772753</v>
      </c>
      <c r="AS1870">
        <f t="shared" si="2322"/>
        <v>1275.4459197026736</v>
      </c>
      <c r="AT1870">
        <f t="shared" si="2323"/>
        <v>1271.1886194787205</v>
      </c>
      <c r="AU1870">
        <f t="shared" si="2324"/>
        <v>1273.546373573851</v>
      </c>
      <c r="AV1870">
        <f t="shared" si="2325"/>
        <v>1271.3424963503078</v>
      </c>
      <c r="AW1870">
        <f t="shared" si="2326"/>
        <v>2.2038772235432589</v>
      </c>
      <c r="AX1870">
        <f t="shared" si="2353"/>
        <v>-3.2160882305632921</v>
      </c>
      <c r="AY1870">
        <f t="shared" si="2327"/>
        <v>5.419965454106551</v>
      </c>
      <c r="AZ1870">
        <f t="shared" si="2364"/>
        <v>1292.7166749999999</v>
      </c>
      <c r="BA1870">
        <f t="shared" si="2365"/>
        <v>2844372256.3025498</v>
      </c>
      <c r="BB1870">
        <f t="shared" si="2368"/>
        <v>2844372256.3025498</v>
      </c>
      <c r="BC1870">
        <f t="shared" si="2369"/>
        <v>0</v>
      </c>
      <c r="BD1870">
        <f t="shared" si="2304"/>
        <v>17061429283.883947</v>
      </c>
      <c r="BE1870">
        <f t="shared" si="2305"/>
        <v>15295728669.573008</v>
      </c>
      <c r="BF1870">
        <f t="shared" si="2306"/>
        <v>1.1154374958169437</v>
      </c>
      <c r="BG1870">
        <f t="shared" si="2307"/>
        <v>52.728454422435298</v>
      </c>
      <c r="BH1870">
        <f t="shared" si="2328"/>
        <v>263716242</v>
      </c>
      <c r="BI1870">
        <f t="shared" si="2329"/>
        <v>0.1733503937664331</v>
      </c>
      <c r="BJ1870">
        <f t="shared" si="2370"/>
        <v>1504.9927000000025</v>
      </c>
      <c r="BK1870">
        <f t="shared" si="2330"/>
        <v>1.248001740871597E-2</v>
      </c>
      <c r="BL1870">
        <f t="shared" si="2331"/>
        <v>1.0124800174087161</v>
      </c>
      <c r="BM1870">
        <f t="shared" si="2332"/>
        <v>19.517037752696105</v>
      </c>
      <c r="BN1870">
        <f t="shared" si="2333"/>
        <v>1288.0250245</v>
      </c>
      <c r="BO1870">
        <f t="shared" si="2372"/>
        <v>1280.5900146999998</v>
      </c>
      <c r="BP1870">
        <f t="shared" si="2334"/>
        <v>1273.173679117647</v>
      </c>
      <c r="BQ1870">
        <f t="shared" si="2335"/>
        <v>7.4163355823527581</v>
      </c>
      <c r="BR1870">
        <f t="shared" si="2336"/>
        <v>48.719970999999987</v>
      </c>
      <c r="BS1870">
        <f t="shared" si="2337"/>
        <v>29.300048999999944</v>
      </c>
      <c r="BT1870">
        <f t="shared" si="2338"/>
        <v>47.469970999999987</v>
      </c>
      <c r="BU1870">
        <f t="shared" si="2339"/>
        <v>33.5</v>
      </c>
      <c r="BV1870">
        <f t="shared" si="2340"/>
        <v>1288.6440104666665</v>
      </c>
      <c r="BW1870">
        <f t="shared" si="2341"/>
        <v>1286.1195300952381</v>
      </c>
      <c r="BX1870">
        <f t="shared" si="2342"/>
        <v>1277.1503661818183</v>
      </c>
      <c r="BY1870">
        <f t="shared" si="2343"/>
        <v>1268.3520948809523</v>
      </c>
      <c r="BZ1870">
        <f t="shared" si="2344"/>
        <v>1305</v>
      </c>
      <c r="CA1870">
        <f t="shared" si="2345"/>
        <v>1236.400024</v>
      </c>
      <c r="CB1870">
        <f t="shared" si="2346"/>
        <v>1279.5769894933335</v>
      </c>
      <c r="CC1870">
        <f t="shared" si="2347"/>
        <v>1269.6416427166666</v>
      </c>
      <c r="CD1870">
        <f t="shared" si="2348"/>
        <v>1256.2278725785316</v>
      </c>
      <c r="CE1870">
        <f t="shared" si="2349"/>
        <v>1268.0101948967108</v>
      </c>
      <c r="CF1870">
        <f t="shared" si="2350"/>
        <v>1286.0500489999999</v>
      </c>
      <c r="CG1870">
        <f t="shared" si="2351"/>
        <v>1294.5</v>
      </c>
      <c r="CH1870">
        <f t="shared" si="2352"/>
        <v>1278.3000489999999</v>
      </c>
    </row>
    <row r="1871" spans="1:86">
      <c r="A1871" s="1">
        <v>42228</v>
      </c>
      <c r="B1871">
        <v>1301.5500489999999</v>
      </c>
      <c r="C1871">
        <v>1345.6999510000001</v>
      </c>
      <c r="D1871">
        <v>1301</v>
      </c>
      <c r="E1871">
        <v>1335.849976</v>
      </c>
      <c r="F1871">
        <v>3479784</v>
      </c>
      <c r="G1871">
        <f t="shared" si="2366"/>
        <v>1946190.1307181183</v>
      </c>
      <c r="H1871">
        <f t="shared" si="2314"/>
        <v>41759356.831520438</v>
      </c>
      <c r="I1871">
        <f t="shared" si="2367"/>
        <v>1321.0249939999999</v>
      </c>
      <c r="J1871">
        <f t="shared" si="2374"/>
        <v>1321.0249939999999</v>
      </c>
      <c r="K1871">
        <f t="shared" si="2375"/>
        <v>1248.28750575</v>
      </c>
      <c r="L1871">
        <f t="shared" si="2376"/>
        <v>1</v>
      </c>
      <c r="M1871">
        <f t="shared" si="2377"/>
        <v>10</v>
      </c>
      <c r="N1871">
        <f t="shared" si="2378"/>
        <v>90</v>
      </c>
      <c r="O1871">
        <f t="shared" si="2379"/>
        <v>0</v>
      </c>
      <c r="P1871">
        <f t="shared" si="2354"/>
        <v>44.699951000000056</v>
      </c>
      <c r="Q1871">
        <f t="shared" si="2355"/>
        <v>9.8499750000000859</v>
      </c>
      <c r="R1871">
        <f t="shared" si="2356"/>
        <v>34.84997599999997</v>
      </c>
      <c r="S1871">
        <f t="shared" si="2357"/>
        <v>44.699951000000056</v>
      </c>
      <c r="T1871">
        <f t="shared" si="2313"/>
        <v>21.709584132936079</v>
      </c>
      <c r="U1871">
        <f t="shared" si="2358"/>
        <v>-3.6999510000000555</v>
      </c>
      <c r="V1871">
        <f t="shared" si="2359"/>
        <v>23</v>
      </c>
      <c r="W1871">
        <f t="shared" si="2360"/>
        <v>0</v>
      </c>
      <c r="X1871">
        <f t="shared" si="2361"/>
        <v>23</v>
      </c>
      <c r="Y1871">
        <f t="shared" si="2311"/>
        <v>7.0057987281647103</v>
      </c>
      <c r="Z1871">
        <f t="shared" si="2312"/>
        <v>4.4724004205355454</v>
      </c>
      <c r="AA1871">
        <f t="shared" si="2308"/>
        <v>32.270533996715592</v>
      </c>
      <c r="AB1871">
        <f t="shared" si="2309"/>
        <v>20.601041425525835</v>
      </c>
      <c r="AC1871">
        <f t="shared" si="2310"/>
        <v>22.071391816860377</v>
      </c>
      <c r="AD1871">
        <f t="shared" si="2318"/>
        <v>17.535331607382307</v>
      </c>
      <c r="AE1871">
        <f t="shared" si="2371"/>
        <v>1297.3360108000002</v>
      </c>
      <c r="AF1871">
        <f t="shared" si="2373"/>
        <v>1293.375</v>
      </c>
      <c r="AG1871">
        <f t="shared" si="2315"/>
        <v>1270.0804931</v>
      </c>
      <c r="AH1871">
        <f t="shared" si="2380"/>
        <v>1276.5199951</v>
      </c>
      <c r="AI1871">
        <f t="shared" si="2381"/>
        <v>1329.7851806049789</v>
      </c>
      <c r="AJ1871">
        <f t="shared" si="2382"/>
        <v>1223.254809595021</v>
      </c>
      <c r="AK1871">
        <f t="shared" si="2383"/>
        <v>1.0569302006322137</v>
      </c>
      <c r="AL1871">
        <f t="shared" si="2362"/>
        <v>0.55928475178865078</v>
      </c>
      <c r="AM1871">
        <f t="shared" si="2363"/>
        <v>1946190.1307181183</v>
      </c>
      <c r="AN1871">
        <f t="shared" si="2316"/>
        <v>3501552.0097005372</v>
      </c>
      <c r="AO1871">
        <f t="shared" si="2317"/>
        <v>35112548</v>
      </c>
      <c r="AP1871">
        <f t="shared" si="2319"/>
        <v>9.9723666015366849E-2</v>
      </c>
      <c r="AQ1871">
        <f t="shared" si="2320"/>
        <v>1302.3966278707796</v>
      </c>
      <c r="AR1871">
        <f t="shared" si="2321"/>
        <v>1303.2763253407518</v>
      </c>
      <c r="AS1871">
        <f t="shared" si="2322"/>
        <v>1286.3186498361922</v>
      </c>
      <c r="AT1871">
        <f t="shared" si="2323"/>
        <v>1277.0081415656357</v>
      </c>
      <c r="AU1871">
        <f t="shared" si="2324"/>
        <v>1282.8919139377733</v>
      </c>
      <c r="AV1871">
        <f t="shared" si="2325"/>
        <v>1275.8580199257863</v>
      </c>
      <c r="AW1871">
        <f t="shared" si="2326"/>
        <v>7.0338940119870585</v>
      </c>
      <c r="AX1871">
        <f t="shared" si="2353"/>
        <v>-1.1660917820532219</v>
      </c>
      <c r="AY1871">
        <f t="shared" si="2327"/>
        <v>8.1999857940402805</v>
      </c>
      <c r="AZ1871">
        <f t="shared" si="2364"/>
        <v>1327.5166423333333</v>
      </c>
      <c r="BA1871">
        <f t="shared" si="2365"/>
        <v>4619471171.725256</v>
      </c>
      <c r="BB1871">
        <f t="shared" si="2368"/>
        <v>4619471171.725256</v>
      </c>
      <c r="BC1871">
        <f t="shared" si="2369"/>
        <v>0</v>
      </c>
      <c r="BD1871">
        <f t="shared" si="2304"/>
        <v>21680900455.609203</v>
      </c>
      <c r="BE1871">
        <f t="shared" si="2305"/>
        <v>13422393695.050228</v>
      </c>
      <c r="BF1871">
        <f t="shared" si="2306"/>
        <v>1.6152782393504419</v>
      </c>
      <c r="BG1871">
        <f t="shared" si="2307"/>
        <v>61.763150667732752</v>
      </c>
      <c r="BH1871">
        <f t="shared" si="2328"/>
        <v>267196026</v>
      </c>
      <c r="BI1871">
        <f t="shared" si="2329"/>
        <v>0.55130695595707468</v>
      </c>
      <c r="BJ1871">
        <f t="shared" si="2370"/>
        <v>3275</v>
      </c>
      <c r="BK1871">
        <f t="shared" si="2330"/>
        <v>2.5919668705991897E-2</v>
      </c>
      <c r="BL1871">
        <f t="shared" si="2331"/>
        <v>1.0259196687059919</v>
      </c>
      <c r="BM1871">
        <f t="shared" si="2332"/>
        <v>28.07321769785402</v>
      </c>
      <c r="BN1871">
        <f t="shared" si="2333"/>
        <v>1323.3499755</v>
      </c>
      <c r="BO1871">
        <f t="shared" si="2372"/>
        <v>1292.2100097999999</v>
      </c>
      <c r="BP1871">
        <f t="shared" si="2334"/>
        <v>1274.4697086029412</v>
      </c>
      <c r="BQ1871">
        <f t="shared" si="2335"/>
        <v>17.74030119705867</v>
      </c>
      <c r="BR1871">
        <f t="shared" si="2336"/>
        <v>95.530029999999897</v>
      </c>
      <c r="BS1871">
        <f t="shared" si="2337"/>
        <v>64.59997599999997</v>
      </c>
      <c r="BT1871">
        <f t="shared" si="2338"/>
        <v>87.299927000000025</v>
      </c>
      <c r="BU1871">
        <f t="shared" si="2339"/>
        <v>43.520019999999931</v>
      </c>
      <c r="BV1871">
        <f t="shared" si="2340"/>
        <v>1305.6340008666666</v>
      </c>
      <c r="BW1871">
        <f t="shared" si="2341"/>
        <v>1302.1314291904764</v>
      </c>
      <c r="BX1871">
        <f t="shared" si="2342"/>
        <v>1289.4370894545455</v>
      </c>
      <c r="BY1871">
        <f t="shared" si="2343"/>
        <v>1274.9157121619046</v>
      </c>
      <c r="BZ1871">
        <f t="shared" si="2344"/>
        <v>1345.6999510000001</v>
      </c>
      <c r="CA1871">
        <f t="shared" si="2345"/>
        <v>1236.400024</v>
      </c>
      <c r="CB1871">
        <f t="shared" si="2346"/>
        <v>1287.1887229600002</v>
      </c>
      <c r="CC1871">
        <f t="shared" si="2347"/>
        <v>1281.8766579111114</v>
      </c>
      <c r="CD1871">
        <f t="shared" si="2348"/>
        <v>1258.152229307738</v>
      </c>
      <c r="CE1871">
        <f t="shared" si="2349"/>
        <v>1267.6065151736645</v>
      </c>
      <c r="CF1871">
        <f t="shared" si="2350"/>
        <v>1302.099976</v>
      </c>
      <c r="CG1871">
        <f t="shared" si="2351"/>
        <v>1305</v>
      </c>
      <c r="CH1871">
        <f t="shared" si="2352"/>
        <v>1271.0500489999999</v>
      </c>
    </row>
    <row r="1872" spans="1:86">
      <c r="A1872" s="1">
        <v>42229</v>
      </c>
      <c r="B1872">
        <v>1335</v>
      </c>
      <c r="C1872">
        <v>1342</v>
      </c>
      <c r="D1872">
        <v>1278</v>
      </c>
      <c r="E1872">
        <v>1317.8000489999999</v>
      </c>
      <c r="F1872">
        <v>1406426</v>
      </c>
      <c r="G1872">
        <f t="shared" si="2366"/>
        <v>342818.49108981004</v>
      </c>
      <c r="H1872">
        <f t="shared" si="2314"/>
        <v>42102175.322610252</v>
      </c>
      <c r="I1872">
        <f t="shared" si="2367"/>
        <v>1318.2000122499999</v>
      </c>
      <c r="J1872">
        <f t="shared" si="2374"/>
        <v>1321.0249939999999</v>
      </c>
      <c r="K1872">
        <f t="shared" si="2375"/>
        <v>1250.8324889999999</v>
      </c>
      <c r="L1872">
        <f t="shared" si="2376"/>
        <v>2</v>
      </c>
      <c r="M1872">
        <f t="shared" si="2377"/>
        <v>10</v>
      </c>
      <c r="N1872">
        <f t="shared" si="2378"/>
        <v>80</v>
      </c>
      <c r="O1872">
        <f t="shared" si="2379"/>
        <v>0</v>
      </c>
      <c r="P1872">
        <f t="shared" si="2354"/>
        <v>64</v>
      </c>
      <c r="Q1872">
        <f t="shared" si="2355"/>
        <v>24.199951000000056</v>
      </c>
      <c r="R1872">
        <f t="shared" si="2356"/>
        <v>39.800048999999944</v>
      </c>
      <c r="S1872">
        <f t="shared" si="2357"/>
        <v>64</v>
      </c>
      <c r="T1872">
        <f t="shared" si="2313"/>
        <v>24.730328123440646</v>
      </c>
      <c r="U1872">
        <f t="shared" si="2358"/>
        <v>17.680053999999927</v>
      </c>
      <c r="V1872">
        <f t="shared" si="2359"/>
        <v>-40.550048999999944</v>
      </c>
      <c r="W1872">
        <f t="shared" si="2360"/>
        <v>17.680053999999927</v>
      </c>
      <c r="X1872">
        <f t="shared" si="2361"/>
        <v>0</v>
      </c>
      <c r="Y1872">
        <f t="shared" si="2311"/>
        <v>7.7682455332957971</v>
      </c>
      <c r="Z1872">
        <f t="shared" si="2312"/>
        <v>4.1529432476401498</v>
      </c>
      <c r="AA1872">
        <f t="shared" si="2308"/>
        <v>31.411817483863725</v>
      </c>
      <c r="AB1872">
        <f t="shared" si="2309"/>
        <v>16.792916078229396</v>
      </c>
      <c r="AC1872">
        <f t="shared" si="2310"/>
        <v>30.326692682168936</v>
      </c>
      <c r="AD1872">
        <f t="shared" si="2318"/>
        <v>18.268609812196004</v>
      </c>
      <c r="AE1872">
        <f t="shared" si="2371"/>
        <v>1303.5660157999998</v>
      </c>
      <c r="AF1872">
        <f t="shared" si="2373"/>
        <v>1300.7466838333332</v>
      </c>
      <c r="AG1872">
        <f t="shared" si="2315"/>
        <v>1272.4654967500001</v>
      </c>
      <c r="AH1872">
        <f t="shared" si="2380"/>
        <v>1284.2680053999998</v>
      </c>
      <c r="AI1872">
        <f t="shared" si="2381"/>
        <v>1336.751269880237</v>
      </c>
      <c r="AJ1872">
        <f t="shared" si="2382"/>
        <v>1231.7847409197625</v>
      </c>
      <c r="AK1872">
        <f t="shared" si="2383"/>
        <v>0.81945462931928303</v>
      </c>
      <c r="AL1872">
        <f t="shared" si="2362"/>
        <v>0.24375153124999827</v>
      </c>
      <c r="AM1872">
        <f t="shared" si="2363"/>
        <v>342818.49108981004</v>
      </c>
      <c r="AN1872">
        <f t="shared" si="2316"/>
        <v>4072853.8886013185</v>
      </c>
      <c r="AO1872">
        <f t="shared" si="2317"/>
        <v>35062366</v>
      </c>
      <c r="AP1872">
        <f t="shared" si="2319"/>
        <v>0.11616026963500747</v>
      </c>
      <c r="AQ1872">
        <f t="shared" si="2320"/>
        <v>1307.6337910547145</v>
      </c>
      <c r="AR1872">
        <f t="shared" si="2321"/>
        <v>1317.0485657786376</v>
      </c>
      <c r="AS1872">
        <f t="shared" si="2322"/>
        <v>1291.9853016856775</v>
      </c>
      <c r="AT1872">
        <f t="shared" si="2323"/>
        <v>1280.6794132347284</v>
      </c>
      <c r="AU1872">
        <f t="shared" si="2324"/>
        <v>1288.1281341971073</v>
      </c>
      <c r="AV1872">
        <f t="shared" si="2325"/>
        <v>1278.7939619609813</v>
      </c>
      <c r="AW1872">
        <f t="shared" si="2326"/>
        <v>9.3341722361260508</v>
      </c>
      <c r="AX1872">
        <f t="shared" si="2353"/>
        <v>0.93396102158263261</v>
      </c>
      <c r="AY1872">
        <f t="shared" si="2327"/>
        <v>8.4002112145434182</v>
      </c>
      <c r="AZ1872">
        <f t="shared" si="2364"/>
        <v>1312.6000163333333</v>
      </c>
      <c r="BA1872">
        <f t="shared" si="2365"/>
        <v>1846074790.5716248</v>
      </c>
      <c r="BB1872">
        <f t="shared" si="2368"/>
        <v>0</v>
      </c>
      <c r="BC1872">
        <f t="shared" si="2369"/>
        <v>1846074790.5716248</v>
      </c>
      <c r="BD1872">
        <f t="shared" ref="BD1872:BD1935" si="2384">SUM(BB1859:BB1872)</f>
        <v>19708578772.354156</v>
      </c>
      <c r="BE1872">
        <f t="shared" ref="BE1872:BE1935" si="2385">SUM(BC1859:BC1872)</f>
        <v>15268468485.621853</v>
      </c>
      <c r="BF1872">
        <f t="shared" ref="BF1872:BF1935" si="2386">BD1872/BE1872</f>
        <v>1.2908025969280092</v>
      </c>
      <c r="BG1872">
        <f t="shared" ref="BG1872:BG1935" si="2387">100-(100/(1+BF1872))</f>
        <v>56.347177127308541</v>
      </c>
      <c r="BH1872">
        <f t="shared" si="2328"/>
        <v>265789600</v>
      </c>
      <c r="BI1872">
        <f t="shared" si="2329"/>
        <v>0.72991994909113089</v>
      </c>
      <c r="BJ1872">
        <f t="shared" si="2370"/>
        <v>-1904.9927000000025</v>
      </c>
      <c r="BK1872">
        <f t="shared" si="2330"/>
        <v>-1.3511941703250084E-2</v>
      </c>
      <c r="BL1872">
        <f t="shared" si="2331"/>
        <v>0.9864880582967499</v>
      </c>
      <c r="BM1872">
        <f t="shared" si="2332"/>
        <v>27.661109133096083</v>
      </c>
      <c r="BN1872">
        <f t="shared" si="2333"/>
        <v>1310</v>
      </c>
      <c r="BO1872">
        <f t="shared" si="2372"/>
        <v>1297.5550048999999</v>
      </c>
      <c r="BP1872">
        <f t="shared" si="2334"/>
        <v>1275.1567669852941</v>
      </c>
      <c r="BQ1872">
        <f t="shared" si="2335"/>
        <v>22.39823791470576</v>
      </c>
      <c r="BR1872">
        <f t="shared" si="2336"/>
        <v>62.420043999999962</v>
      </c>
      <c r="BS1872">
        <f t="shared" si="2337"/>
        <v>34.5</v>
      </c>
      <c r="BT1872">
        <f t="shared" si="2338"/>
        <v>82.5</v>
      </c>
      <c r="BU1872">
        <f t="shared" si="2339"/>
        <v>90.050048999999944</v>
      </c>
      <c r="BV1872">
        <f t="shared" si="2340"/>
        <v>1312.4553469333334</v>
      </c>
      <c r="BW1872">
        <f t="shared" si="2341"/>
        <v>1309.1100146190477</v>
      </c>
      <c r="BX1872">
        <f t="shared" si="2342"/>
        <v>1296.9425538</v>
      </c>
      <c r="BY1872">
        <f t="shared" si="2343"/>
        <v>1279.4604317714288</v>
      </c>
      <c r="BZ1872">
        <f t="shared" si="2344"/>
        <v>1345.6999510000001</v>
      </c>
      <c r="CA1872">
        <f t="shared" si="2345"/>
        <v>1243</v>
      </c>
      <c r="CB1872">
        <f t="shared" si="2346"/>
        <v>1289.7407218599997</v>
      </c>
      <c r="CC1872">
        <f t="shared" si="2347"/>
        <v>1289.4483831055556</v>
      </c>
      <c r="CD1872">
        <f t="shared" si="2348"/>
        <v>1266.4680435028972</v>
      </c>
      <c r="CE1872">
        <f t="shared" si="2349"/>
        <v>1268.2032424364145</v>
      </c>
      <c r="CF1872">
        <f t="shared" si="2350"/>
        <v>1335.849976</v>
      </c>
      <c r="CG1872">
        <f t="shared" si="2351"/>
        <v>1345.6999510000001</v>
      </c>
      <c r="CH1872">
        <f t="shared" si="2352"/>
        <v>1301</v>
      </c>
    </row>
    <row r="1873" spans="1:86">
      <c r="A1873" s="1">
        <v>42230</v>
      </c>
      <c r="B1873">
        <v>1319</v>
      </c>
      <c r="C1873">
        <v>1359.6800539999999</v>
      </c>
      <c r="D1873">
        <v>1318.5500489999999</v>
      </c>
      <c r="E1873">
        <v>1351.599976</v>
      </c>
      <c r="F1873">
        <v>2293964</v>
      </c>
      <c r="G1873">
        <f t="shared" si="2366"/>
        <v>1392655.6705119822</v>
      </c>
      <c r="H1873">
        <f t="shared" si="2314"/>
        <v>43494830.993122235</v>
      </c>
      <c r="I1873">
        <f t="shared" si="2367"/>
        <v>1337.2075197499998</v>
      </c>
      <c r="J1873">
        <f t="shared" si="2374"/>
        <v>1337.2075197499998</v>
      </c>
      <c r="K1873">
        <f t="shared" si="2375"/>
        <v>1253.5374755</v>
      </c>
      <c r="L1873">
        <f t="shared" si="2376"/>
        <v>1</v>
      </c>
      <c r="M1873">
        <f t="shared" si="2377"/>
        <v>9</v>
      </c>
      <c r="N1873">
        <f t="shared" si="2378"/>
        <v>90</v>
      </c>
      <c r="O1873">
        <f t="shared" si="2379"/>
        <v>10</v>
      </c>
      <c r="P1873">
        <f t="shared" si="2354"/>
        <v>41.130004999999983</v>
      </c>
      <c r="Q1873">
        <f t="shared" si="2355"/>
        <v>8.0800779999999577</v>
      </c>
      <c r="R1873">
        <f t="shared" si="2356"/>
        <v>33.049927000000025</v>
      </c>
      <c r="S1873">
        <f t="shared" si="2357"/>
        <v>41.130004999999983</v>
      </c>
      <c r="T1873">
        <f t="shared" si="2313"/>
        <v>25.901733614623456</v>
      </c>
      <c r="U1873">
        <f t="shared" si="2358"/>
        <v>-11.280029999999897</v>
      </c>
      <c r="V1873">
        <f t="shared" si="2359"/>
        <v>-8.9499510000000555</v>
      </c>
      <c r="W1873">
        <f t="shared" si="2360"/>
        <v>0</v>
      </c>
      <c r="X1873">
        <f t="shared" si="2361"/>
        <v>0</v>
      </c>
      <c r="Y1873">
        <f t="shared" si="2311"/>
        <v>7.2133708523460971</v>
      </c>
      <c r="Z1873">
        <f t="shared" si="2312"/>
        <v>3.8563044442372818</v>
      </c>
      <c r="AA1873">
        <f t="shared" ref="AA1873:AA1936" si="2388">(Y1873/T1873)*100</f>
        <v>27.848988641724016</v>
      </c>
      <c r="AB1873">
        <f t="shared" ref="AB1873:AB1936" si="2389">(Z1873/T1873)*100</f>
        <v>14.888209807161754</v>
      </c>
      <c r="AC1873">
        <f t="shared" ref="AC1873:AC1936" si="2390">(ABS(AA1873-AB1873)/SUM(AA1873,AB1873))*100</f>
        <v>30.32669268216895</v>
      </c>
      <c r="AD1873">
        <f t="shared" si="2318"/>
        <v>19.475144093647312</v>
      </c>
      <c r="AE1873">
        <f t="shared" si="2371"/>
        <v>1318.6800051999999</v>
      </c>
      <c r="AF1873">
        <f t="shared" si="2373"/>
        <v>1311.5716758333331</v>
      </c>
      <c r="AG1873">
        <f t="shared" si="2315"/>
        <v>1275.9354980000003</v>
      </c>
      <c r="AH1873">
        <f t="shared" si="2380"/>
        <v>1293.8900024999998</v>
      </c>
      <c r="AI1873">
        <f t="shared" si="2381"/>
        <v>1356.049417047127</v>
      </c>
      <c r="AJ1873">
        <f t="shared" si="2382"/>
        <v>1231.7305879528726</v>
      </c>
      <c r="AK1873">
        <f t="shared" si="2383"/>
        <v>0.96420943569414075</v>
      </c>
      <c r="AL1873">
        <f t="shared" si="2362"/>
        <v>0.60709569570925359</v>
      </c>
      <c r="AM1873">
        <f t="shared" si="2363"/>
        <v>1392655.6705119822</v>
      </c>
      <c r="AN1873">
        <f t="shared" si="2316"/>
        <v>4850371.3679491654</v>
      </c>
      <c r="AO1873">
        <f t="shared" si="2317"/>
        <v>36285804</v>
      </c>
      <c r="AP1873">
        <f t="shared" si="2319"/>
        <v>0.13367132137816667</v>
      </c>
      <c r="AQ1873">
        <f t="shared" si="2320"/>
        <v>1322.5822939361115</v>
      </c>
      <c r="AR1873">
        <f t="shared" si="2321"/>
        <v>1324.2680259567258</v>
      </c>
      <c r="AS1873">
        <f t="shared" si="2322"/>
        <v>1302.7159430622555</v>
      </c>
      <c r="AT1873">
        <f t="shared" si="2323"/>
        <v>1287.0622638836028</v>
      </c>
      <c r="AU1873">
        <f t="shared" si="2324"/>
        <v>1297.6489104675413</v>
      </c>
      <c r="AV1873">
        <f t="shared" si="2325"/>
        <v>1283.8903829437127</v>
      </c>
      <c r="AW1873">
        <f t="shared" si="2326"/>
        <v>13.758527523828661</v>
      </c>
      <c r="AX1873">
        <f t="shared" si="2353"/>
        <v>3.4988743220318383</v>
      </c>
      <c r="AY1873">
        <f t="shared" si="2327"/>
        <v>10.259653201796823</v>
      </c>
      <c r="AZ1873">
        <f t="shared" si="2364"/>
        <v>1343.276693</v>
      </c>
      <c r="BA1873">
        <f t="shared" si="2365"/>
        <v>3081428375.7810521</v>
      </c>
      <c r="BB1873">
        <f t="shared" si="2368"/>
        <v>3081428375.7810521</v>
      </c>
      <c r="BC1873">
        <f t="shared" si="2369"/>
        <v>0</v>
      </c>
      <c r="BD1873">
        <f t="shared" si="2384"/>
        <v>22790007148.135208</v>
      </c>
      <c r="BE1873">
        <f t="shared" si="2385"/>
        <v>12769406468.719669</v>
      </c>
      <c r="BF1873">
        <f t="shared" si="2386"/>
        <v>1.7847350387006875</v>
      </c>
      <c r="BG1873">
        <f t="shared" si="2387"/>
        <v>64.08994083449376</v>
      </c>
      <c r="BH1873">
        <f t="shared" si="2328"/>
        <v>268083564</v>
      </c>
      <c r="BI1873">
        <f t="shared" si="2329"/>
        <v>1.0716278980362026</v>
      </c>
      <c r="BJ1873">
        <f t="shared" si="2370"/>
        <v>3279.9927000000025</v>
      </c>
      <c r="BK1873">
        <f t="shared" si="2330"/>
        <v>2.5648752271369833E-2</v>
      </c>
      <c r="BL1873">
        <f t="shared" si="2331"/>
        <v>1.0256487522713698</v>
      </c>
      <c r="BM1873">
        <f t="shared" si="2332"/>
        <v>32.760887998584437</v>
      </c>
      <c r="BN1873">
        <f t="shared" si="2333"/>
        <v>1339.1150514999999</v>
      </c>
      <c r="BO1873">
        <f t="shared" si="2372"/>
        <v>1309.3780151999999</v>
      </c>
      <c r="BP1873">
        <f t="shared" si="2334"/>
        <v>1276.6939751029411</v>
      </c>
      <c r="BQ1873">
        <f t="shared" si="2335"/>
        <v>32.684040097058869</v>
      </c>
      <c r="BR1873">
        <f t="shared" si="2336"/>
        <v>96.799927000000025</v>
      </c>
      <c r="BS1873">
        <f t="shared" si="2337"/>
        <v>68.100097999999889</v>
      </c>
      <c r="BT1873">
        <f t="shared" si="2338"/>
        <v>97.180053999999927</v>
      </c>
      <c r="BU1873">
        <f t="shared" si="2339"/>
        <v>67.300048999999944</v>
      </c>
      <c r="BV1873">
        <f t="shared" si="2340"/>
        <v>1328.4666670000001</v>
      </c>
      <c r="BW1873">
        <f t="shared" si="2341"/>
        <v>1323.6395266666668</v>
      </c>
      <c r="BX1873">
        <f t="shared" si="2342"/>
        <v>1309.1847302727272</v>
      </c>
      <c r="BY1873">
        <f t="shared" si="2343"/>
        <v>1286.9970488428571</v>
      </c>
      <c r="BZ1873">
        <f t="shared" si="2344"/>
        <v>1359.6800539999999</v>
      </c>
      <c r="CA1873">
        <f t="shared" si="2345"/>
        <v>1243</v>
      </c>
      <c r="CB1873">
        <f t="shared" si="2346"/>
        <v>1303.4510159066663</v>
      </c>
      <c r="CC1873">
        <f t="shared" si="2347"/>
        <v>1293.3792141888887</v>
      </c>
      <c r="CD1873">
        <f t="shared" si="2348"/>
        <v>1272.0048534736507</v>
      </c>
      <c r="CE1873">
        <f t="shared" si="2349"/>
        <v>1266.6199830526677</v>
      </c>
      <c r="CF1873">
        <f t="shared" si="2350"/>
        <v>1317.8000489999999</v>
      </c>
      <c r="CG1873">
        <f t="shared" si="2351"/>
        <v>1342</v>
      </c>
      <c r="CH1873">
        <f t="shared" si="2352"/>
        <v>1278</v>
      </c>
    </row>
    <row r="1874" spans="1:86">
      <c r="A1874" s="1">
        <v>42233</v>
      </c>
      <c r="B1874">
        <v>1345.0500489999999</v>
      </c>
      <c r="C1874">
        <v>1348.400024</v>
      </c>
      <c r="D1874">
        <v>1327.5</v>
      </c>
      <c r="E1874">
        <v>1342.380005</v>
      </c>
      <c r="F1874">
        <v>773644</v>
      </c>
      <c r="G1874">
        <f t="shared" si="2366"/>
        <v>327964.93482418678</v>
      </c>
      <c r="H1874">
        <f t="shared" si="2314"/>
        <v>43822795.927946419</v>
      </c>
      <c r="I1874">
        <f t="shared" si="2367"/>
        <v>1340.8325195</v>
      </c>
      <c r="J1874">
        <f t="shared" si="2374"/>
        <v>1340.8325195</v>
      </c>
      <c r="K1874">
        <f t="shared" si="2375"/>
        <v>1253.5374755</v>
      </c>
      <c r="L1874">
        <f t="shared" si="2376"/>
        <v>1</v>
      </c>
      <c r="M1874">
        <f t="shared" si="2377"/>
        <v>10</v>
      </c>
      <c r="N1874">
        <f t="shared" si="2378"/>
        <v>90</v>
      </c>
      <c r="O1874">
        <f t="shared" si="2379"/>
        <v>0</v>
      </c>
      <c r="P1874">
        <f t="shared" si="2354"/>
        <v>20.90002400000003</v>
      </c>
      <c r="Q1874">
        <f t="shared" si="2355"/>
        <v>6.0200190000000475</v>
      </c>
      <c r="R1874">
        <f t="shared" si="2356"/>
        <v>14.880004999999983</v>
      </c>
      <c r="S1874">
        <f t="shared" si="2357"/>
        <v>20.90002400000003</v>
      </c>
      <c r="T1874">
        <f t="shared" si="2313"/>
        <v>25.544468642150353</v>
      </c>
      <c r="U1874">
        <f t="shared" si="2358"/>
        <v>26.549927000000025</v>
      </c>
      <c r="V1874">
        <f t="shared" si="2359"/>
        <v>-17.5</v>
      </c>
      <c r="W1874">
        <f t="shared" si="2360"/>
        <v>26.549927000000025</v>
      </c>
      <c r="X1874">
        <f t="shared" si="2361"/>
        <v>0</v>
      </c>
      <c r="Y1874">
        <f t="shared" ref="Y1874:Y1937" si="2391">((Y1873*13)+W1874)/14</f>
        <v>8.5945534343213783</v>
      </c>
      <c r="Z1874">
        <f t="shared" ref="Z1874:Z1937" si="2392">((Z1873*13)+X1874)/14</f>
        <v>3.580854126791762</v>
      </c>
      <c r="AA1874">
        <f t="shared" si="2388"/>
        <v>33.645457866912523</v>
      </c>
      <c r="AB1874">
        <f t="shared" si="2389"/>
        <v>14.018119448697691</v>
      </c>
      <c r="AC1874">
        <f t="shared" si="2390"/>
        <v>41.178903312795867</v>
      </c>
      <c r="AD1874">
        <f t="shared" si="2318"/>
        <v>21.238081299242463</v>
      </c>
      <c r="AE1874">
        <f t="shared" si="2371"/>
        <v>1329.9459964</v>
      </c>
      <c r="AF1874">
        <f t="shared" si="2373"/>
        <v>1322.6300051666665</v>
      </c>
      <c r="AG1874">
        <f t="shared" si="2315"/>
        <v>1278.5760009500002</v>
      </c>
      <c r="AH1874">
        <f t="shared" si="2380"/>
        <v>1302.6479980999998</v>
      </c>
      <c r="AI1874">
        <f t="shared" si="2381"/>
        <v>1364.9880752594891</v>
      </c>
      <c r="AJ1874">
        <f t="shared" si="2382"/>
        <v>1240.3079209405105</v>
      </c>
      <c r="AK1874">
        <f t="shared" si="2383"/>
        <v>0.81867146072301811</v>
      </c>
      <c r="AL1874">
        <f t="shared" si="2362"/>
        <v>0.42392228831889966</v>
      </c>
      <c r="AM1874">
        <f t="shared" si="2363"/>
        <v>327964.93482418678</v>
      </c>
      <c r="AN1874">
        <f t="shared" si="2316"/>
        <v>4578552.1713895993</v>
      </c>
      <c r="AO1874">
        <f t="shared" si="2317"/>
        <v>36205662</v>
      </c>
      <c r="AP1874">
        <f t="shared" si="2319"/>
        <v>0.12645956235766659</v>
      </c>
      <c r="AQ1874">
        <f t="shared" si="2320"/>
        <v>1329.3135156978335</v>
      </c>
      <c r="AR1874">
        <f t="shared" si="2321"/>
        <v>1337.4298745940589</v>
      </c>
      <c r="AS1874">
        <f t="shared" si="2322"/>
        <v>1309.8554742110496</v>
      </c>
      <c r="AT1874">
        <f t="shared" si="2323"/>
        <v>1292.0408605840785</v>
      </c>
      <c r="AU1874">
        <f t="shared" si="2324"/>
        <v>1304.35857464741</v>
      </c>
      <c r="AV1874">
        <f t="shared" si="2325"/>
        <v>1287.9846564876527</v>
      </c>
      <c r="AW1874">
        <f t="shared" si="2326"/>
        <v>16.373918159757295</v>
      </c>
      <c r="AX1874">
        <f t="shared" si="2353"/>
        <v>6.0738830895769294</v>
      </c>
      <c r="AY1874">
        <f t="shared" si="2327"/>
        <v>10.300035070180366</v>
      </c>
      <c r="AZ1874">
        <f t="shared" si="2364"/>
        <v>1339.4266763333333</v>
      </c>
      <c r="BA1874">
        <f t="shared" si="2365"/>
        <v>1036239411.5852252</v>
      </c>
      <c r="BB1874">
        <f t="shared" si="2368"/>
        <v>0</v>
      </c>
      <c r="BC1874">
        <f t="shared" si="2369"/>
        <v>1036239411.5852252</v>
      </c>
      <c r="BD1874">
        <f t="shared" si="2384"/>
        <v>20421861550.295109</v>
      </c>
      <c r="BE1874">
        <f t="shared" si="2385"/>
        <v>13805645880.304895</v>
      </c>
      <c r="BF1874">
        <f t="shared" si="2386"/>
        <v>1.4792398506634805</v>
      </c>
      <c r="BG1874">
        <f t="shared" si="2387"/>
        <v>59.665056217437559</v>
      </c>
      <c r="BH1874">
        <f t="shared" si="2328"/>
        <v>267309920</v>
      </c>
      <c r="BI1874">
        <f t="shared" si="2329"/>
        <v>1.2712820822267508</v>
      </c>
      <c r="BJ1874">
        <f t="shared" si="2370"/>
        <v>-1021.9970999999987</v>
      </c>
      <c r="BK1874">
        <f t="shared" si="2330"/>
        <v>-6.8215235008260953E-3</v>
      </c>
      <c r="BL1874">
        <f t="shared" si="2331"/>
        <v>0.9931784764991739</v>
      </c>
      <c r="BM1874">
        <f t="shared" si="2332"/>
        <v>32.856105555768508</v>
      </c>
      <c r="BN1874">
        <f t="shared" si="2333"/>
        <v>1337.950012</v>
      </c>
      <c r="BO1874">
        <f t="shared" si="2372"/>
        <v>1319.6880126999999</v>
      </c>
      <c r="BP1874">
        <f t="shared" si="2334"/>
        <v>1278.3339753823527</v>
      </c>
      <c r="BQ1874">
        <f t="shared" si="2335"/>
        <v>41.354037317647226</v>
      </c>
      <c r="BR1874">
        <f t="shared" si="2336"/>
        <v>87.930053999999927</v>
      </c>
      <c r="BS1874">
        <f t="shared" si="2337"/>
        <v>84.5</v>
      </c>
      <c r="BT1874">
        <f t="shared" si="2338"/>
        <v>86.90002400000003</v>
      </c>
      <c r="BU1874">
        <f t="shared" si="2339"/>
        <v>89.850097999999889</v>
      </c>
      <c r="BV1874">
        <f t="shared" si="2340"/>
        <v>1336.3666669333334</v>
      </c>
      <c r="BW1874">
        <f t="shared" si="2341"/>
        <v>1332.4419064285714</v>
      </c>
      <c r="BX1874">
        <f t="shared" si="2342"/>
        <v>1318.0010943636364</v>
      </c>
      <c r="BY1874">
        <f t="shared" si="2343"/>
        <v>1293.3250971285713</v>
      </c>
      <c r="BZ1874">
        <f t="shared" si="2344"/>
        <v>1359.6800539999999</v>
      </c>
      <c r="CA1874">
        <f t="shared" si="2345"/>
        <v>1243</v>
      </c>
      <c r="CB1874">
        <f t="shared" si="2346"/>
        <v>1319.2883552633332</v>
      </c>
      <c r="CC1874">
        <f t="shared" si="2347"/>
        <v>1306.6475141166666</v>
      </c>
      <c r="CD1874">
        <f t="shared" si="2348"/>
        <v>1279.8107963780951</v>
      </c>
      <c r="CE1874">
        <f t="shared" si="2349"/>
        <v>1262.9106460562357</v>
      </c>
      <c r="CF1874">
        <f t="shared" si="2350"/>
        <v>1351.599976</v>
      </c>
      <c r="CG1874">
        <f t="shared" si="2351"/>
        <v>1359.6800539999999</v>
      </c>
      <c r="CH1874">
        <f t="shared" si="2352"/>
        <v>1318.5500489999999</v>
      </c>
    </row>
    <row r="1875" spans="1:86">
      <c r="A1875" s="1">
        <v>42234</v>
      </c>
      <c r="B1875">
        <v>1353.4499510000001</v>
      </c>
      <c r="C1875">
        <v>1374.9499510000001</v>
      </c>
      <c r="D1875">
        <v>1345</v>
      </c>
      <c r="E1875">
        <v>1370.4499510000001</v>
      </c>
      <c r="F1875">
        <v>1916926</v>
      </c>
      <c r="G1875">
        <f t="shared" si="2366"/>
        <v>1340887.1944607198</v>
      </c>
      <c r="H1875">
        <f t="shared" si="2314"/>
        <v>45163683.122407138</v>
      </c>
      <c r="I1875">
        <f t="shared" si="2367"/>
        <v>1360.9624632499999</v>
      </c>
      <c r="J1875">
        <f t="shared" si="2374"/>
        <v>1360.9624632499999</v>
      </c>
      <c r="K1875">
        <f t="shared" si="2375"/>
        <v>1266.0174864999999</v>
      </c>
      <c r="L1875">
        <f t="shared" si="2376"/>
        <v>1</v>
      </c>
      <c r="M1875">
        <f t="shared" si="2377"/>
        <v>10</v>
      </c>
      <c r="N1875">
        <f t="shared" si="2378"/>
        <v>90</v>
      </c>
      <c r="O1875">
        <f t="shared" si="2379"/>
        <v>0</v>
      </c>
      <c r="P1875">
        <f t="shared" si="2354"/>
        <v>29.949951000000056</v>
      </c>
      <c r="Q1875">
        <f t="shared" si="2355"/>
        <v>4.5</v>
      </c>
      <c r="R1875">
        <f t="shared" si="2356"/>
        <v>25.449951000000056</v>
      </c>
      <c r="S1875">
        <f t="shared" si="2357"/>
        <v>29.949951000000056</v>
      </c>
      <c r="T1875">
        <f t="shared" ref="T1875:T1938" si="2393">((T1874*13)+S1875)/14</f>
        <v>25.85914595342533</v>
      </c>
      <c r="U1875">
        <f t="shared" si="2358"/>
        <v>1.4801029999998718</v>
      </c>
      <c r="V1875">
        <f t="shared" si="2359"/>
        <v>-15.949951000000056</v>
      </c>
      <c r="W1875">
        <f t="shared" si="2360"/>
        <v>1.4801029999998718</v>
      </c>
      <c r="X1875">
        <f t="shared" si="2361"/>
        <v>0</v>
      </c>
      <c r="Y1875">
        <f t="shared" si="2391"/>
        <v>8.0863784032984132</v>
      </c>
      <c r="Z1875">
        <f t="shared" si="2392"/>
        <v>3.3250788320209219</v>
      </c>
      <c r="AA1875">
        <f t="shared" si="2388"/>
        <v>31.270864157164024</v>
      </c>
      <c r="AB1875">
        <f t="shared" si="2389"/>
        <v>12.858424783284377</v>
      </c>
      <c r="AC1875">
        <f t="shared" si="2390"/>
        <v>41.723852380052776</v>
      </c>
      <c r="AD1875">
        <f t="shared" si="2318"/>
        <v>22.771192789431819</v>
      </c>
      <c r="AE1875">
        <f t="shared" si="2371"/>
        <v>1343.6159914</v>
      </c>
      <c r="AF1875">
        <f t="shared" si="2373"/>
        <v>1336.6966554999999</v>
      </c>
      <c r="AG1875">
        <f t="shared" si="2315"/>
        <v>1283.0635009500002</v>
      </c>
      <c r="AH1875">
        <f t="shared" si="2380"/>
        <v>1314.2479980999999</v>
      </c>
      <c r="AI1875">
        <f t="shared" si="2381"/>
        <v>1379.4987946420101</v>
      </c>
      <c r="AJ1875">
        <f t="shared" si="2382"/>
        <v>1248.9972015579897</v>
      </c>
      <c r="AK1875">
        <f t="shared" si="2383"/>
        <v>0.93066104843498587</v>
      </c>
      <c r="AL1875">
        <f t="shared" si="2362"/>
        <v>0.69949867363722951</v>
      </c>
      <c r="AM1875">
        <f t="shared" si="2363"/>
        <v>1340887.1944607198</v>
      </c>
      <c r="AN1875">
        <f t="shared" si="2316"/>
        <v>6839140.4960312322</v>
      </c>
      <c r="AO1875">
        <f t="shared" si="2317"/>
        <v>36848088</v>
      </c>
      <c r="AP1875">
        <f t="shared" si="2319"/>
        <v>0.18560367354830548</v>
      </c>
      <c r="AQ1875">
        <f t="shared" si="2320"/>
        <v>1343.2999037005702</v>
      </c>
      <c r="AR1875">
        <f t="shared" si="2321"/>
        <v>1345.8003742997521</v>
      </c>
      <c r="AS1875">
        <f t="shared" si="2322"/>
        <v>1320.7624800330607</v>
      </c>
      <c r="AT1875">
        <f t="shared" si="2323"/>
        <v>1299.0976787215113</v>
      </c>
      <c r="AU1875">
        <f t="shared" si="2324"/>
        <v>1314.2722811002986</v>
      </c>
      <c r="AV1875">
        <f t="shared" si="2325"/>
        <v>1293.7572271035172</v>
      </c>
      <c r="AW1875">
        <f t="shared" si="2326"/>
        <v>20.515053996781489</v>
      </c>
      <c r="AX1875">
        <f t="shared" si="2353"/>
        <v>8.9621172710178421</v>
      </c>
      <c r="AY1875">
        <f t="shared" si="2327"/>
        <v>11.552936725763647</v>
      </c>
      <c r="AZ1875">
        <f t="shared" si="2364"/>
        <v>1363.4666340000001</v>
      </c>
      <c r="BA1875">
        <f t="shared" si="2365"/>
        <v>2613664640.847084</v>
      </c>
      <c r="BB1875">
        <f t="shared" si="2368"/>
        <v>2613664640.847084</v>
      </c>
      <c r="BC1875">
        <f t="shared" si="2369"/>
        <v>0</v>
      </c>
      <c r="BD1875">
        <f t="shared" si="2384"/>
        <v>23035526191.142193</v>
      </c>
      <c r="BE1875">
        <f t="shared" si="2385"/>
        <v>10786858544.327291</v>
      </c>
      <c r="BF1875">
        <f t="shared" si="2386"/>
        <v>2.1355175926782097</v>
      </c>
      <c r="BG1875">
        <f t="shared" si="2387"/>
        <v>68.107338886086495</v>
      </c>
      <c r="BH1875">
        <f t="shared" si="2328"/>
        <v>269226846</v>
      </c>
      <c r="BI1875">
        <f t="shared" si="2329"/>
        <v>1.5856957987945619</v>
      </c>
      <c r="BJ1875">
        <f t="shared" si="2370"/>
        <v>2706.9946000000073</v>
      </c>
      <c r="BK1875">
        <f t="shared" si="2330"/>
        <v>2.0910581128627637E-2</v>
      </c>
      <c r="BL1875">
        <f t="shared" si="2331"/>
        <v>1.0209105811286276</v>
      </c>
      <c r="BM1875">
        <f t="shared" si="2332"/>
        <v>34.390189368830619</v>
      </c>
      <c r="BN1875">
        <f t="shared" si="2333"/>
        <v>1359.9749755</v>
      </c>
      <c r="BO1875">
        <f t="shared" si="2372"/>
        <v>1334.0780029000002</v>
      </c>
      <c r="BP1875">
        <f t="shared" si="2334"/>
        <v>1280.3570628235295</v>
      </c>
      <c r="BQ1875">
        <f t="shared" si="2335"/>
        <v>53.720940076470697</v>
      </c>
      <c r="BR1875">
        <f t="shared" si="2336"/>
        <v>96.880004999999983</v>
      </c>
      <c r="BS1875">
        <f t="shared" si="2337"/>
        <v>89.5</v>
      </c>
      <c r="BT1875">
        <f t="shared" si="2338"/>
        <v>99.949951000000056</v>
      </c>
      <c r="BU1875">
        <f t="shared" si="2339"/>
        <v>93.449951000000056</v>
      </c>
      <c r="BV1875">
        <f t="shared" si="2340"/>
        <v>1349.8679851333334</v>
      </c>
      <c r="BW1875">
        <f t="shared" si="2341"/>
        <v>1346.1047480952382</v>
      </c>
      <c r="BX1875">
        <f t="shared" si="2342"/>
        <v>1330.3287221636365</v>
      </c>
      <c r="BY1875">
        <f t="shared" si="2343"/>
        <v>1302.0749971333335</v>
      </c>
      <c r="BZ1875">
        <f t="shared" si="2344"/>
        <v>1374.9499510000001</v>
      </c>
      <c r="CA1875">
        <f t="shared" si="2345"/>
        <v>1255.5</v>
      </c>
      <c r="CB1875">
        <f t="shared" si="2346"/>
        <v>1335.6563630133332</v>
      </c>
      <c r="CC1875">
        <f t="shared" si="2347"/>
        <v>1322.1897386361109</v>
      </c>
      <c r="CD1875">
        <f t="shared" si="2348"/>
        <v>1291.4081828072619</v>
      </c>
      <c r="CE1875">
        <f t="shared" si="2349"/>
        <v>1259.9799726509614</v>
      </c>
      <c r="CF1875">
        <f t="shared" si="2350"/>
        <v>1342.380005</v>
      </c>
      <c r="CG1875">
        <f t="shared" si="2351"/>
        <v>1348.400024</v>
      </c>
      <c r="CH1875">
        <f t="shared" si="2352"/>
        <v>1327.5</v>
      </c>
    </row>
    <row r="1876" spans="1:86">
      <c r="A1876" s="1">
        <v>42235</v>
      </c>
      <c r="B1876">
        <v>1375</v>
      </c>
      <c r="C1876">
        <v>1376.4300539999999</v>
      </c>
      <c r="D1876">
        <v>1360.9499510000001</v>
      </c>
      <c r="E1876">
        <v>1366.8000489999999</v>
      </c>
      <c r="F1876">
        <v>1690070</v>
      </c>
      <c r="G1876">
        <f t="shared" si="2366"/>
        <v>-412678.61224761949</v>
      </c>
      <c r="H1876">
        <f t="shared" si="2314"/>
        <v>44751004.510159522</v>
      </c>
      <c r="I1876">
        <f t="shared" si="2367"/>
        <v>1369.7950135000001</v>
      </c>
      <c r="J1876">
        <f t="shared" si="2374"/>
        <v>1369.7950135000001</v>
      </c>
      <c r="K1876">
        <f t="shared" si="2375"/>
        <v>1280.6325072499999</v>
      </c>
      <c r="L1876">
        <f t="shared" si="2376"/>
        <v>1</v>
      </c>
      <c r="M1876">
        <f t="shared" si="2377"/>
        <v>9</v>
      </c>
      <c r="N1876">
        <f t="shared" si="2378"/>
        <v>90</v>
      </c>
      <c r="O1876">
        <f t="shared" si="2379"/>
        <v>10</v>
      </c>
      <c r="P1876">
        <f t="shared" si="2354"/>
        <v>15.480102999999872</v>
      </c>
      <c r="Q1876">
        <f t="shared" si="2355"/>
        <v>9.6300049999999828</v>
      </c>
      <c r="R1876">
        <f t="shared" si="2356"/>
        <v>5.850097999999889</v>
      </c>
      <c r="S1876">
        <f t="shared" si="2357"/>
        <v>15.480102999999872</v>
      </c>
      <c r="T1876">
        <f t="shared" si="2393"/>
        <v>25.117785742466367</v>
      </c>
      <c r="U1876">
        <f t="shared" si="2358"/>
        <v>-3.9300539999999273</v>
      </c>
      <c r="V1876">
        <f t="shared" si="2359"/>
        <v>24.949951000000056</v>
      </c>
      <c r="W1876">
        <f t="shared" si="2360"/>
        <v>0</v>
      </c>
      <c r="X1876">
        <f t="shared" si="2361"/>
        <v>24.949951000000056</v>
      </c>
      <c r="Y1876">
        <f t="shared" si="2391"/>
        <v>7.5087799459199553</v>
      </c>
      <c r="Z1876">
        <f t="shared" si="2392"/>
        <v>4.8697125583051459</v>
      </c>
      <c r="AA1876">
        <f t="shared" si="2388"/>
        <v>29.894275008584625</v>
      </c>
      <c r="AB1876">
        <f t="shared" si="2389"/>
        <v>19.387507355284011</v>
      </c>
      <c r="AC1876">
        <f t="shared" si="2390"/>
        <v>21.319780148624943</v>
      </c>
      <c r="AD1876">
        <f t="shared" si="2318"/>
        <v>22.931725733461015</v>
      </c>
      <c r="AE1876">
        <f t="shared" si="2371"/>
        <v>1349.806006</v>
      </c>
      <c r="AF1876">
        <f t="shared" si="2373"/>
        <v>1347.4800009999999</v>
      </c>
      <c r="AG1876">
        <f t="shared" si="2315"/>
        <v>1288.2020019500001</v>
      </c>
      <c r="AH1876">
        <f t="shared" si="2380"/>
        <v>1323.5710083999998</v>
      </c>
      <c r="AI1876">
        <f t="shared" si="2381"/>
        <v>1389.5467464982696</v>
      </c>
      <c r="AJ1876">
        <f t="shared" si="2382"/>
        <v>1257.5952703017299</v>
      </c>
      <c r="AK1876">
        <f t="shared" si="2383"/>
        <v>0.8276131639149773</v>
      </c>
      <c r="AL1876">
        <f t="shared" si="2362"/>
        <v>-0.24417841405836416</v>
      </c>
      <c r="AM1876">
        <f t="shared" si="2363"/>
        <v>-412678.61224761949</v>
      </c>
      <c r="AN1876">
        <f t="shared" si="2316"/>
        <v>7361424.1689606784</v>
      </c>
      <c r="AO1876">
        <f t="shared" si="2317"/>
        <v>37217530</v>
      </c>
      <c r="AP1876">
        <f t="shared" si="2319"/>
        <v>0.1977945384597172</v>
      </c>
      <c r="AQ1876">
        <f t="shared" si="2320"/>
        <v>1351.2899531023763</v>
      </c>
      <c r="AR1876">
        <f t="shared" si="2321"/>
        <v>1345.1248330143228</v>
      </c>
      <c r="AS1876">
        <f t="shared" si="2322"/>
        <v>1329.0492424471097</v>
      </c>
      <c r="AT1876">
        <f t="shared" si="2323"/>
        <v>1305.1908920465753</v>
      </c>
      <c r="AU1876">
        <f t="shared" si="2324"/>
        <v>1322.1514462852538</v>
      </c>
      <c r="AV1876">
        <f t="shared" si="2325"/>
        <v>1298.8702246362709</v>
      </c>
      <c r="AW1876">
        <f t="shared" si="2326"/>
        <v>23.281221648982864</v>
      </c>
      <c r="AX1876">
        <f t="shared" si="2353"/>
        <v>11.825938146610847</v>
      </c>
      <c r="AY1876">
        <f t="shared" si="2327"/>
        <v>11.455283502372017</v>
      </c>
      <c r="AZ1876">
        <f t="shared" si="2364"/>
        <v>1368.0600180000001</v>
      </c>
      <c r="BA1876">
        <f t="shared" si="2365"/>
        <v>2312117194.6212602</v>
      </c>
      <c r="BB1876">
        <f t="shared" si="2368"/>
        <v>2312117194.6212602</v>
      </c>
      <c r="BC1876">
        <f t="shared" si="2369"/>
        <v>0</v>
      </c>
      <c r="BD1876">
        <f t="shared" si="2384"/>
        <v>25347643385.763454</v>
      </c>
      <c r="BE1876">
        <f t="shared" si="2385"/>
        <v>7337383096.9084387</v>
      </c>
      <c r="BF1876">
        <f t="shared" si="2386"/>
        <v>3.4545890613839596</v>
      </c>
      <c r="BG1876">
        <f t="shared" si="2387"/>
        <v>77.551240165589633</v>
      </c>
      <c r="BH1876">
        <f t="shared" si="2328"/>
        <v>267536776</v>
      </c>
      <c r="BI1876">
        <f t="shared" si="2329"/>
        <v>1.7924209214590643</v>
      </c>
      <c r="BJ1876">
        <f t="shared" si="2370"/>
        <v>-464.9902000000111</v>
      </c>
      <c r="BK1876">
        <f t="shared" si="2330"/>
        <v>-2.6632873366421177E-3</v>
      </c>
      <c r="BL1876">
        <f t="shared" si="2331"/>
        <v>0.99733671266335788</v>
      </c>
      <c r="BM1876">
        <f t="shared" si="2332"/>
        <v>34.772267116876222</v>
      </c>
      <c r="BN1876">
        <f t="shared" si="2333"/>
        <v>1368.6900025</v>
      </c>
      <c r="BO1876">
        <f t="shared" si="2372"/>
        <v>1343.1460083000002</v>
      </c>
      <c r="BP1876">
        <f t="shared" si="2334"/>
        <v>1282.568533485294</v>
      </c>
      <c r="BQ1876">
        <f t="shared" si="2335"/>
        <v>60.577474814706193</v>
      </c>
      <c r="BR1876">
        <f t="shared" si="2336"/>
        <v>80.150024999999914</v>
      </c>
      <c r="BS1876">
        <f t="shared" si="2337"/>
        <v>85.899902000000111</v>
      </c>
      <c r="BT1876">
        <f t="shared" si="2338"/>
        <v>84.930053999999927</v>
      </c>
      <c r="BU1876">
        <f t="shared" si="2339"/>
        <v>92.5</v>
      </c>
      <c r="BV1876">
        <f t="shared" si="2340"/>
        <v>1357.5960043333332</v>
      </c>
      <c r="BW1876">
        <f t="shared" si="2341"/>
        <v>1354.7057176666667</v>
      </c>
      <c r="BX1876">
        <f t="shared" si="2342"/>
        <v>1339.8836405090908</v>
      </c>
      <c r="BY1876">
        <f t="shared" si="2343"/>
        <v>1310.0499064714286</v>
      </c>
      <c r="BZ1876">
        <f t="shared" si="2344"/>
        <v>1376.4300539999999</v>
      </c>
      <c r="CA1876">
        <f t="shared" si="2345"/>
        <v>1271.0500489999999</v>
      </c>
      <c r="CB1876">
        <f t="shared" si="2346"/>
        <v>1337.0247145499998</v>
      </c>
      <c r="CC1876">
        <f t="shared" si="2347"/>
        <v>1337.6269693444444</v>
      </c>
      <c r="CD1876">
        <f t="shared" si="2348"/>
        <v>1299.9348039057143</v>
      </c>
      <c r="CE1876">
        <f t="shared" si="2349"/>
        <v>1259.6501383885113</v>
      </c>
      <c r="CF1876">
        <f t="shared" si="2350"/>
        <v>1370.4499510000001</v>
      </c>
      <c r="CG1876">
        <f t="shared" si="2351"/>
        <v>1374.9499510000001</v>
      </c>
      <c r="CH1876">
        <f t="shared" si="2352"/>
        <v>1345</v>
      </c>
    </row>
    <row r="1877" spans="1:86">
      <c r="A1877" s="1">
        <v>42236</v>
      </c>
      <c r="B1877">
        <v>1372.5</v>
      </c>
      <c r="C1877">
        <v>1372.5</v>
      </c>
      <c r="D1877">
        <v>1336</v>
      </c>
      <c r="E1877">
        <v>1343.4300539999999</v>
      </c>
      <c r="F1877">
        <v>2349298</v>
      </c>
      <c r="G1877">
        <f t="shared" si="2366"/>
        <v>-1392837.1231730506</v>
      </c>
      <c r="H1877">
        <f t="shared" ref="H1877:H1940" si="2394">SUM(H1876,G1877)</f>
        <v>43358167.386986472</v>
      </c>
      <c r="I1877">
        <f t="shared" si="2367"/>
        <v>1356.1075135000001</v>
      </c>
      <c r="J1877">
        <f t="shared" si="2374"/>
        <v>1369.7950135000001</v>
      </c>
      <c r="K1877">
        <f t="shared" si="2375"/>
        <v>1280.6325072499999</v>
      </c>
      <c r="L1877">
        <f t="shared" si="2376"/>
        <v>2</v>
      </c>
      <c r="M1877">
        <f t="shared" si="2377"/>
        <v>10</v>
      </c>
      <c r="N1877">
        <f t="shared" si="2378"/>
        <v>80</v>
      </c>
      <c r="O1877">
        <f t="shared" si="2379"/>
        <v>0</v>
      </c>
      <c r="P1877">
        <f t="shared" si="2354"/>
        <v>36.5</v>
      </c>
      <c r="Q1877">
        <f t="shared" si="2355"/>
        <v>29.069946000000073</v>
      </c>
      <c r="R1877">
        <f t="shared" si="2356"/>
        <v>7.4300539999999273</v>
      </c>
      <c r="S1877">
        <f t="shared" si="2357"/>
        <v>36.5</v>
      </c>
      <c r="T1877">
        <f t="shared" si="2393"/>
        <v>25.930801046575912</v>
      </c>
      <c r="U1877">
        <f t="shared" si="2358"/>
        <v>-7.5500489999999445</v>
      </c>
      <c r="V1877">
        <f t="shared" si="2359"/>
        <v>8.4499510000000555</v>
      </c>
      <c r="W1877">
        <f t="shared" si="2360"/>
        <v>0</v>
      </c>
      <c r="X1877">
        <f t="shared" si="2361"/>
        <v>8.4499510000000555</v>
      </c>
      <c r="Y1877">
        <f t="shared" si="2391"/>
        <v>6.9724385212113873</v>
      </c>
      <c r="Z1877">
        <f t="shared" si="2392"/>
        <v>5.1254438755690677</v>
      </c>
      <c r="AA1877">
        <f t="shared" si="2388"/>
        <v>26.888635290085176</v>
      </c>
      <c r="AB1877">
        <f t="shared" si="2389"/>
        <v>19.765852456169565</v>
      </c>
      <c r="AC1877">
        <f t="shared" si="2390"/>
        <v>15.267090430089231</v>
      </c>
      <c r="AD1877">
        <f t="shared" si="2318"/>
        <v>22.899734315078412</v>
      </c>
      <c r="AE1877">
        <f t="shared" si="2371"/>
        <v>1354.9320070000001</v>
      </c>
      <c r="AF1877">
        <f t="shared" si="2373"/>
        <v>1348.7433473333333</v>
      </c>
      <c r="AG1877">
        <f t="shared" si="2315"/>
        <v>1293.1585022000002</v>
      </c>
      <c r="AH1877">
        <f t="shared" si="2380"/>
        <v>1329.2490114</v>
      </c>
      <c r="AI1877">
        <f t="shared" si="2381"/>
        <v>1391.1871110363952</v>
      </c>
      <c r="AJ1877">
        <f t="shared" si="2382"/>
        <v>1267.3109117636047</v>
      </c>
      <c r="AK1877">
        <f t="shared" si="2383"/>
        <v>0.61447754034470792</v>
      </c>
      <c r="AL1877">
        <f t="shared" si="2362"/>
        <v>-0.59287375342466153</v>
      </c>
      <c r="AM1877">
        <f t="shared" si="2363"/>
        <v>-1392837.1231730506</v>
      </c>
      <c r="AN1877">
        <f t="shared" si="2316"/>
        <v>7159785.6318961401</v>
      </c>
      <c r="AO1877">
        <f t="shared" si="2317"/>
        <v>38070048</v>
      </c>
      <c r="AP1877">
        <f t="shared" si="2319"/>
        <v>0.18806873140522806</v>
      </c>
      <c r="AQ1877">
        <f t="shared" si="2320"/>
        <v>1348.6175874075684</v>
      </c>
      <c r="AR1877">
        <f t="shared" si="2321"/>
        <v>1343.1141902152408</v>
      </c>
      <c r="AS1877">
        <f t="shared" si="2322"/>
        <v>1331.6377885266299</v>
      </c>
      <c r="AT1877">
        <f t="shared" si="2323"/>
        <v>1308.6324166223835</v>
      </c>
      <c r="AU1877">
        <f t="shared" si="2324"/>
        <v>1325.3432374424656</v>
      </c>
      <c r="AV1877">
        <f t="shared" si="2325"/>
        <v>1301.989412691732</v>
      </c>
      <c r="AW1877">
        <f t="shared" si="2326"/>
        <v>23.353824750733565</v>
      </c>
      <c r="AX1877">
        <f t="shared" si="2353"/>
        <v>14.13151546743539</v>
      </c>
      <c r="AY1877">
        <f t="shared" si="2327"/>
        <v>9.2223092832981752</v>
      </c>
      <c r="AZ1877">
        <f t="shared" si="2364"/>
        <v>1350.6433513333334</v>
      </c>
      <c r="BA1877">
        <f t="shared" si="2365"/>
        <v>3173063724.0006976</v>
      </c>
      <c r="BB1877">
        <f t="shared" si="2368"/>
        <v>0</v>
      </c>
      <c r="BC1877">
        <f t="shared" si="2369"/>
        <v>3173063724.0006976</v>
      </c>
      <c r="BD1877">
        <f t="shared" si="2384"/>
        <v>22887437901.530495</v>
      </c>
      <c r="BE1877">
        <f t="shared" si="2385"/>
        <v>10510446820.909136</v>
      </c>
      <c r="BF1877">
        <f t="shared" si="2386"/>
        <v>2.1775894299754204</v>
      </c>
      <c r="BG1877">
        <f t="shared" si="2387"/>
        <v>68.529603272008131</v>
      </c>
      <c r="BH1877">
        <f t="shared" si="2328"/>
        <v>265187478</v>
      </c>
      <c r="BI1877">
        <f t="shared" si="2329"/>
        <v>1.7937031225508882</v>
      </c>
      <c r="BJ1877">
        <f t="shared" si="2370"/>
        <v>-2436.9995000000017</v>
      </c>
      <c r="BK1877">
        <f t="shared" si="2330"/>
        <v>-1.7098327598903985E-2</v>
      </c>
      <c r="BL1877">
        <f t="shared" si="2331"/>
        <v>0.98290167240109605</v>
      </c>
      <c r="BM1877">
        <f t="shared" si="2332"/>
        <v>32.644244798911842</v>
      </c>
      <c r="BN1877">
        <f t="shared" si="2333"/>
        <v>1354.25</v>
      </c>
      <c r="BO1877">
        <f t="shared" si="2372"/>
        <v>1351.9960083000001</v>
      </c>
      <c r="BP1877">
        <f t="shared" si="2334"/>
        <v>1284.3111805441176</v>
      </c>
      <c r="BQ1877">
        <f t="shared" si="2335"/>
        <v>67.684827755882452</v>
      </c>
      <c r="BR1877">
        <f t="shared" si="2336"/>
        <v>67.400024999999914</v>
      </c>
      <c r="BS1877">
        <f t="shared" si="2337"/>
        <v>62.5</v>
      </c>
      <c r="BT1877">
        <f t="shared" si="2338"/>
        <v>86</v>
      </c>
      <c r="BU1877">
        <f t="shared" si="2339"/>
        <v>86</v>
      </c>
      <c r="BV1877">
        <f t="shared" si="2340"/>
        <v>1355.4706870000002</v>
      </c>
      <c r="BW1877">
        <f t="shared" si="2341"/>
        <v>1353.548589952381</v>
      </c>
      <c r="BX1877">
        <f t="shared" si="2342"/>
        <v>1343.4943760727269</v>
      </c>
      <c r="BY1877">
        <f t="shared" si="2343"/>
        <v>1315.3097209523805</v>
      </c>
      <c r="BZ1877">
        <f t="shared" si="2344"/>
        <v>1376.4300539999999</v>
      </c>
      <c r="CA1877">
        <f t="shared" si="2345"/>
        <v>1271.0500489999999</v>
      </c>
      <c r="CB1877">
        <f t="shared" si="2346"/>
        <v>1353.2278892166669</v>
      </c>
      <c r="CC1877">
        <f t="shared" si="2347"/>
        <v>1338.9778200138887</v>
      </c>
      <c r="CD1877">
        <f t="shared" si="2348"/>
        <v>1305.5953003622619</v>
      </c>
      <c r="CE1877">
        <f t="shared" si="2349"/>
        <v>1263.6172272702856</v>
      </c>
      <c r="CF1877">
        <f t="shared" si="2350"/>
        <v>1366.8000489999999</v>
      </c>
      <c r="CG1877">
        <f t="shared" si="2351"/>
        <v>1376.4300539999999</v>
      </c>
      <c r="CH1877">
        <f t="shared" si="2352"/>
        <v>1360.9499510000001</v>
      </c>
    </row>
    <row r="1878" spans="1:86">
      <c r="A1878" s="1">
        <v>42237</v>
      </c>
      <c r="B1878">
        <v>1356</v>
      </c>
      <c r="C1878">
        <v>1364.9499510000001</v>
      </c>
      <c r="D1878">
        <v>1327.5500489999999</v>
      </c>
      <c r="E1878">
        <v>1338.0699460000001</v>
      </c>
      <c r="F1878">
        <v>3536080</v>
      </c>
      <c r="G1878">
        <f t="shared" si="2366"/>
        <v>-1546812.8953022207</v>
      </c>
      <c r="H1878">
        <f t="shared" si="2394"/>
        <v>41811354.491684251</v>
      </c>
      <c r="I1878">
        <f t="shared" si="2367"/>
        <v>1346.6424864999999</v>
      </c>
      <c r="J1878">
        <f t="shared" si="2374"/>
        <v>1369.7950135000001</v>
      </c>
      <c r="K1878">
        <f t="shared" si="2375"/>
        <v>1286.2125245</v>
      </c>
      <c r="L1878">
        <f t="shared" si="2376"/>
        <v>3</v>
      </c>
      <c r="M1878">
        <f t="shared" si="2377"/>
        <v>10</v>
      </c>
      <c r="N1878">
        <f t="shared" si="2378"/>
        <v>70</v>
      </c>
      <c r="O1878">
        <f t="shared" si="2379"/>
        <v>0</v>
      </c>
      <c r="P1878">
        <f t="shared" si="2354"/>
        <v>37.399902000000111</v>
      </c>
      <c r="Q1878">
        <f t="shared" si="2355"/>
        <v>26.880004999999983</v>
      </c>
      <c r="R1878">
        <f t="shared" si="2356"/>
        <v>10.519897000000128</v>
      </c>
      <c r="S1878">
        <f t="shared" si="2357"/>
        <v>37.399902000000111</v>
      </c>
      <c r="T1878">
        <f t="shared" si="2393"/>
        <v>26.750022543249067</v>
      </c>
      <c r="U1878">
        <f t="shared" si="2358"/>
        <v>-42.449951000000056</v>
      </c>
      <c r="V1878">
        <f t="shared" si="2359"/>
        <v>43</v>
      </c>
      <c r="W1878">
        <f t="shared" si="2360"/>
        <v>0</v>
      </c>
      <c r="X1878">
        <f t="shared" si="2361"/>
        <v>43</v>
      </c>
      <c r="Y1878">
        <f t="shared" si="2391"/>
        <v>6.4744071982677172</v>
      </c>
      <c r="Z1878">
        <f t="shared" si="2392"/>
        <v>7.8307693130284202</v>
      </c>
      <c r="AA1878">
        <f t="shared" si="2388"/>
        <v>24.203370998286019</v>
      </c>
      <c r="AB1878">
        <f t="shared" si="2389"/>
        <v>29.273879303719241</v>
      </c>
      <c r="AC1878">
        <f t="shared" si="2390"/>
        <v>9.4816174668634581</v>
      </c>
      <c r="AD1878">
        <f t="shared" si="2318"/>
        <v>22.03235855625914</v>
      </c>
      <c r="AE1878">
        <f t="shared" si="2371"/>
        <v>1352.2260009999998</v>
      </c>
      <c r="AF1878">
        <f t="shared" si="2373"/>
        <v>1352.1216635000001</v>
      </c>
      <c r="AG1878">
        <f t="shared" ref="AG1878:AG1941" si="2395">AVERAGE(E1859:E1878)</f>
        <v>1297.4335022</v>
      </c>
      <c r="AH1878">
        <f t="shared" si="2380"/>
        <v>1335.4530030999999</v>
      </c>
      <c r="AI1878">
        <f t="shared" si="2381"/>
        <v>1386.2525075692884</v>
      </c>
      <c r="AJ1878">
        <f t="shared" si="2382"/>
        <v>1284.6534986307115</v>
      </c>
      <c r="AK1878">
        <f t="shared" si="2383"/>
        <v>0.52575756326109691</v>
      </c>
      <c r="AL1878">
        <f t="shared" si="2362"/>
        <v>-0.43743718900653283</v>
      </c>
      <c r="AM1878">
        <f t="shared" si="2363"/>
        <v>-1546812.8953022207</v>
      </c>
      <c r="AN1878">
        <f t="shared" ref="AN1878:AN1941" si="2396">SUM(AM1859:AM1878)</f>
        <v>5504551.8741333801</v>
      </c>
      <c r="AO1878">
        <f t="shared" ref="AO1878:AO1941" si="2397">SUM(F1859:F1878)</f>
        <v>40031156</v>
      </c>
      <c r="AP1878">
        <f t="shared" si="2319"/>
        <v>0.13750669289024228</v>
      </c>
      <c r="AQ1878">
        <f t="shared" si="2320"/>
        <v>1345.0313893289951</v>
      </c>
      <c r="AR1878">
        <f t="shared" si="2321"/>
        <v>1327.7828306138972</v>
      </c>
      <c r="AS1878">
        <f t="shared" si="2322"/>
        <v>1332.7955768718366</v>
      </c>
      <c r="AT1878">
        <f t="shared" si="2323"/>
        <v>1311.2817942663689</v>
      </c>
      <c r="AU1878">
        <f t="shared" si="2324"/>
        <v>1327.2522437260957</v>
      </c>
      <c r="AV1878">
        <f t="shared" si="2325"/>
        <v>1304.5150500233108</v>
      </c>
      <c r="AW1878">
        <f t="shared" si="2326"/>
        <v>22.737193702784907</v>
      </c>
      <c r="AX1878">
        <f t="shared" si="2353"/>
        <v>15.852651114505294</v>
      </c>
      <c r="AY1878">
        <f t="shared" si="2327"/>
        <v>6.8845425882796132</v>
      </c>
      <c r="AZ1878">
        <f t="shared" si="2364"/>
        <v>1343.5233153333334</v>
      </c>
      <c r="BA1878">
        <f t="shared" si="2365"/>
        <v>4750805924.883893</v>
      </c>
      <c r="BB1878">
        <f t="shared" si="2368"/>
        <v>0</v>
      </c>
      <c r="BC1878">
        <f t="shared" si="2369"/>
        <v>4750805924.883893</v>
      </c>
      <c r="BD1878">
        <f t="shared" si="2384"/>
        <v>21406305234.530495</v>
      </c>
      <c r="BE1878">
        <f t="shared" si="2385"/>
        <v>15261252745.79303</v>
      </c>
      <c r="BF1878">
        <f t="shared" si="2386"/>
        <v>1.4026571468997806</v>
      </c>
      <c r="BG1878">
        <f t="shared" si="2387"/>
        <v>58.379413338672585</v>
      </c>
      <c r="BH1878">
        <f t="shared" si="2328"/>
        <v>261651398</v>
      </c>
      <c r="BI1878">
        <f t="shared" si="2329"/>
        <v>1.7429613941501565</v>
      </c>
      <c r="BJ1878">
        <f t="shared" si="2370"/>
        <v>-636.01079999998547</v>
      </c>
      <c r="BK1878">
        <f t="shared" si="2330"/>
        <v>-3.989867566264715E-3</v>
      </c>
      <c r="BL1878">
        <f t="shared" si="2331"/>
        <v>0.99601013243373526</v>
      </c>
      <c r="BM1878">
        <f t="shared" si="2332"/>
        <v>26.773689688474168</v>
      </c>
      <c r="BN1878">
        <f t="shared" si="2333"/>
        <v>1346.25</v>
      </c>
      <c r="BO1878">
        <f t="shared" si="2372"/>
        <v>1353.422998</v>
      </c>
      <c r="BP1878">
        <f t="shared" si="2334"/>
        <v>1285.4854448970589</v>
      </c>
      <c r="BQ1878">
        <f t="shared" si="2335"/>
        <v>67.937553102941138</v>
      </c>
      <c r="BR1878">
        <f t="shared" si="2336"/>
        <v>52.019897000000128</v>
      </c>
      <c r="BS1878">
        <f t="shared" si="2337"/>
        <v>49.25</v>
      </c>
      <c r="BT1878">
        <f t="shared" si="2338"/>
        <v>70.449951000000056</v>
      </c>
      <c r="BU1878">
        <f t="shared" si="2339"/>
        <v>70</v>
      </c>
      <c r="BV1878">
        <f t="shared" si="2340"/>
        <v>1349.85</v>
      </c>
      <c r="BW1878">
        <f t="shared" si="2341"/>
        <v>1350.4990467142857</v>
      </c>
      <c r="BX1878">
        <f t="shared" si="2342"/>
        <v>1345.0981823636362</v>
      </c>
      <c r="BY1878">
        <f t="shared" si="2343"/>
        <v>1319.5870013142855</v>
      </c>
      <c r="BZ1878">
        <f t="shared" si="2344"/>
        <v>1376.4300539999999</v>
      </c>
      <c r="CA1878">
        <f t="shared" si="2345"/>
        <v>1271.0500489999999</v>
      </c>
      <c r="CB1878">
        <f t="shared" si="2346"/>
        <v>1353.3325334166666</v>
      </c>
      <c r="CC1878">
        <f t="shared" si="2347"/>
        <v>1353.0435182638892</v>
      </c>
      <c r="CD1878">
        <f t="shared" si="2348"/>
        <v>1317.4090499341667</v>
      </c>
      <c r="CE1878">
        <f t="shared" si="2349"/>
        <v>1266.3745607421918</v>
      </c>
      <c r="CF1878">
        <f t="shared" si="2350"/>
        <v>1343.4300539999999</v>
      </c>
      <c r="CG1878">
        <f t="shared" si="2351"/>
        <v>1372.5</v>
      </c>
      <c r="CH1878">
        <f t="shared" si="2352"/>
        <v>1336</v>
      </c>
    </row>
    <row r="1879" spans="1:86">
      <c r="A1879" s="1">
        <v>42240</v>
      </c>
      <c r="B1879">
        <v>1319.5</v>
      </c>
      <c r="C1879">
        <v>1322.5</v>
      </c>
      <c r="D1879">
        <v>1284.5500489999999</v>
      </c>
      <c r="E1879">
        <v>1289.3199460000001</v>
      </c>
      <c r="F1879">
        <v>4692344</v>
      </c>
      <c r="G1879">
        <f t="shared" si="2366"/>
        <v>-3512790.5629708678</v>
      </c>
      <c r="H1879">
        <f t="shared" si="2394"/>
        <v>38298563.928713381</v>
      </c>
      <c r="I1879">
        <f t="shared" si="2367"/>
        <v>1303.96749875</v>
      </c>
      <c r="J1879">
        <f t="shared" si="2374"/>
        <v>1369.7950135000001</v>
      </c>
      <c r="K1879">
        <f t="shared" si="2375"/>
        <v>1291.78750625</v>
      </c>
      <c r="L1879">
        <f t="shared" si="2376"/>
        <v>4</v>
      </c>
      <c r="M1879">
        <f t="shared" si="2377"/>
        <v>10</v>
      </c>
      <c r="N1879">
        <f t="shared" si="2378"/>
        <v>60</v>
      </c>
      <c r="O1879">
        <f t="shared" si="2379"/>
        <v>0</v>
      </c>
      <c r="P1879">
        <f t="shared" si="2354"/>
        <v>37.949951000000056</v>
      </c>
      <c r="Q1879">
        <f t="shared" si="2355"/>
        <v>33.180053999999927</v>
      </c>
      <c r="R1879">
        <f t="shared" si="2356"/>
        <v>4.7698970000001282</v>
      </c>
      <c r="S1879">
        <f t="shared" si="2357"/>
        <v>37.949951000000056</v>
      </c>
      <c r="T1879">
        <f t="shared" si="2393"/>
        <v>27.550017433016993</v>
      </c>
      <c r="U1879">
        <f t="shared" si="2358"/>
        <v>-11.5</v>
      </c>
      <c r="V1879">
        <f t="shared" si="2359"/>
        <v>16.800048999999944</v>
      </c>
      <c r="W1879">
        <f t="shared" si="2360"/>
        <v>0</v>
      </c>
      <c r="X1879">
        <f t="shared" si="2361"/>
        <v>16.800048999999944</v>
      </c>
      <c r="Y1879">
        <f t="shared" si="2391"/>
        <v>6.0119495412485948</v>
      </c>
      <c r="Z1879">
        <f t="shared" si="2392"/>
        <v>8.4714321478121004</v>
      </c>
      <c r="AA1879">
        <f t="shared" si="2388"/>
        <v>21.821944599002848</v>
      </c>
      <c r="AB1879">
        <f t="shared" si="2389"/>
        <v>30.749280534609074</v>
      </c>
      <c r="AC1879">
        <f t="shared" si="2390"/>
        <v>16.981411243350404</v>
      </c>
      <c r="AD1879">
        <f t="shared" si="2318"/>
        <v>22.746347113009389</v>
      </c>
      <c r="AE1879">
        <f t="shared" si="2371"/>
        <v>1341.6139891999999</v>
      </c>
      <c r="AF1879">
        <f t="shared" si="2373"/>
        <v>1341.7416584999999</v>
      </c>
      <c r="AG1879">
        <f t="shared" si="2395"/>
        <v>1299.4729980500001</v>
      </c>
      <c r="AH1879">
        <f t="shared" si="2380"/>
        <v>1335.7799927999999</v>
      </c>
      <c r="AI1879">
        <f t="shared" si="2381"/>
        <v>1385.3300159958005</v>
      </c>
      <c r="AJ1879">
        <f t="shared" si="2382"/>
        <v>1286.2299696041994</v>
      </c>
      <c r="AK1879">
        <f t="shared" si="2383"/>
        <v>3.1180372848569962E-2</v>
      </c>
      <c r="AL1879">
        <f t="shared" si="2362"/>
        <v>-0.74862170441273446</v>
      </c>
      <c r="AM1879">
        <f t="shared" si="2363"/>
        <v>-3512790.5629708678</v>
      </c>
      <c r="AN1879">
        <f t="shared" si="2396"/>
        <v>1321593.4277098509</v>
      </c>
      <c r="AO1879">
        <f t="shared" si="2397"/>
        <v>42719762</v>
      </c>
      <c r="AP1879">
        <f t="shared" si="2319"/>
        <v>3.0936348093649278E-2</v>
      </c>
      <c r="AQ1879">
        <f t="shared" si="2320"/>
        <v>1326.0894985971368</v>
      </c>
      <c r="AR1879">
        <f t="shared" si="2321"/>
        <v>1315.1821584989366</v>
      </c>
      <c r="AS1879">
        <f t="shared" si="2322"/>
        <v>1324.969963314906</v>
      </c>
      <c r="AT1879">
        <f t="shared" si="2323"/>
        <v>1309.3052279223957</v>
      </c>
      <c r="AU1879">
        <f t="shared" si="2324"/>
        <v>1321.5623990671813</v>
      </c>
      <c r="AV1879">
        <f t="shared" si="2325"/>
        <v>1303.451392741679</v>
      </c>
      <c r="AW1879">
        <f t="shared" si="2326"/>
        <v>18.111006325502331</v>
      </c>
      <c r="AX1879">
        <f t="shared" si="2353"/>
        <v>16.3043221567047</v>
      </c>
      <c r="AY1879">
        <f t="shared" si="2327"/>
        <v>1.8066841687976307</v>
      </c>
      <c r="AZ1879">
        <f t="shared" si="2364"/>
        <v>1298.7899983333334</v>
      </c>
      <c r="BA1879">
        <f t="shared" si="2365"/>
        <v>6094369455.9394274</v>
      </c>
      <c r="BB1879">
        <f t="shared" si="2368"/>
        <v>0</v>
      </c>
      <c r="BC1879">
        <f t="shared" si="2369"/>
        <v>6094369455.9394274</v>
      </c>
      <c r="BD1879">
        <f t="shared" si="2384"/>
        <v>21406305234.530495</v>
      </c>
      <c r="BE1879">
        <f t="shared" si="2385"/>
        <v>18420268208.863091</v>
      </c>
      <c r="BF1879">
        <f t="shared" si="2386"/>
        <v>1.1621060557755964</v>
      </c>
      <c r="BG1879">
        <f t="shared" si="2387"/>
        <v>53.748799818181098</v>
      </c>
      <c r="BH1879">
        <f t="shared" si="2328"/>
        <v>256959054</v>
      </c>
      <c r="BI1879">
        <f t="shared" si="2329"/>
        <v>1.3894654166894287</v>
      </c>
      <c r="BJ1879">
        <f t="shared" si="2370"/>
        <v>-4975</v>
      </c>
      <c r="BK1879">
        <f t="shared" si="2330"/>
        <v>-3.6433072983764629E-2</v>
      </c>
      <c r="BL1879">
        <f t="shared" si="2331"/>
        <v>0.96356692701623536</v>
      </c>
      <c r="BM1879">
        <f t="shared" si="2332"/>
        <v>26.115155235484252</v>
      </c>
      <c r="BN1879">
        <f t="shared" si="2333"/>
        <v>1303.5250245</v>
      </c>
      <c r="BO1879">
        <f t="shared" si="2372"/>
        <v>1346.5380005</v>
      </c>
      <c r="BP1879">
        <f t="shared" si="2334"/>
        <v>1285.2222110441176</v>
      </c>
      <c r="BQ1879">
        <f t="shared" si="2335"/>
        <v>61.315789455882395</v>
      </c>
      <c r="BR1879">
        <f t="shared" si="2336"/>
        <v>-12.780029999999897</v>
      </c>
      <c r="BS1879">
        <f t="shared" si="2337"/>
        <v>13.5</v>
      </c>
      <c r="BT1879">
        <f t="shared" si="2338"/>
        <v>17.5</v>
      </c>
      <c r="BU1879">
        <f t="shared" si="2339"/>
        <v>30.5</v>
      </c>
      <c r="BV1879">
        <f t="shared" si="2340"/>
        <v>1328.8813149999999</v>
      </c>
      <c r="BW1879">
        <f t="shared" si="2341"/>
        <v>1332.5556988571429</v>
      </c>
      <c r="BX1879">
        <f t="shared" si="2342"/>
        <v>1336.7103537999999</v>
      </c>
      <c r="BY1879">
        <f t="shared" si="2343"/>
        <v>1318.8142816761906</v>
      </c>
      <c r="BZ1879">
        <f t="shared" si="2344"/>
        <v>1376.4300539999999</v>
      </c>
      <c r="CA1879">
        <f t="shared" si="2345"/>
        <v>1271.0500489999999</v>
      </c>
      <c r="CB1879">
        <f t="shared" si="2346"/>
        <v>1359.1206249733336</v>
      </c>
      <c r="CC1879">
        <f t="shared" si="2347"/>
        <v>1351.4007209305555</v>
      </c>
      <c r="CD1879">
        <f t="shared" si="2348"/>
        <v>1329.2159039624601</v>
      </c>
      <c r="CE1879">
        <f t="shared" si="2349"/>
        <v>1270.3238837275599</v>
      </c>
      <c r="CF1879">
        <f t="shared" si="2350"/>
        <v>1338.0699460000001</v>
      </c>
      <c r="CG1879">
        <f t="shared" si="2351"/>
        <v>1364.9499510000001</v>
      </c>
      <c r="CH1879">
        <f t="shared" si="2352"/>
        <v>1327.5500489999999</v>
      </c>
    </row>
    <row r="1880" spans="1:86">
      <c r="A1880" s="1">
        <v>42241</v>
      </c>
      <c r="B1880">
        <v>1293.9499510000001</v>
      </c>
      <c r="C1880">
        <v>1311</v>
      </c>
      <c r="D1880">
        <v>1267.75</v>
      </c>
      <c r="E1880">
        <v>1283.5699460000001</v>
      </c>
      <c r="F1880">
        <v>3925800</v>
      </c>
      <c r="G1880">
        <f t="shared" si="2366"/>
        <v>-1053848.8320554781</v>
      </c>
      <c r="H1880">
        <f t="shared" si="2394"/>
        <v>37244715.096657902</v>
      </c>
      <c r="I1880">
        <f t="shared" si="2367"/>
        <v>1289.06747425</v>
      </c>
      <c r="J1880">
        <f t="shared" si="2374"/>
        <v>1369.7950135000001</v>
      </c>
      <c r="K1880">
        <f t="shared" si="2375"/>
        <v>1289.06747425</v>
      </c>
      <c r="L1880">
        <f t="shared" si="2376"/>
        <v>5</v>
      </c>
      <c r="M1880">
        <f t="shared" si="2377"/>
        <v>1</v>
      </c>
      <c r="N1880">
        <f t="shared" si="2378"/>
        <v>50</v>
      </c>
      <c r="O1880">
        <f t="shared" si="2379"/>
        <v>90</v>
      </c>
      <c r="P1880">
        <f t="shared" si="2354"/>
        <v>43.25</v>
      </c>
      <c r="Q1880">
        <f t="shared" si="2355"/>
        <v>27.430053999999927</v>
      </c>
      <c r="R1880">
        <f t="shared" si="2356"/>
        <v>15.819946000000073</v>
      </c>
      <c r="S1880">
        <f t="shared" si="2357"/>
        <v>43.25</v>
      </c>
      <c r="T1880">
        <f t="shared" si="2393"/>
        <v>28.671444759230067</v>
      </c>
      <c r="U1880">
        <f t="shared" si="2358"/>
        <v>8.5</v>
      </c>
      <c r="V1880">
        <f t="shared" si="2359"/>
        <v>11.780029000000013</v>
      </c>
      <c r="W1880">
        <f t="shared" si="2360"/>
        <v>0</v>
      </c>
      <c r="X1880">
        <f t="shared" si="2361"/>
        <v>11.780029000000013</v>
      </c>
      <c r="Y1880">
        <f t="shared" si="2391"/>
        <v>5.5825245740165528</v>
      </c>
      <c r="Z1880">
        <f t="shared" si="2392"/>
        <v>8.7077604943969522</v>
      </c>
      <c r="AA1880">
        <f t="shared" si="2388"/>
        <v>19.470677605876126</v>
      </c>
      <c r="AB1880">
        <f t="shared" si="2389"/>
        <v>30.37084656012566</v>
      </c>
      <c r="AC1880">
        <f t="shared" si="2390"/>
        <v>21.869654142087462</v>
      </c>
      <c r="AD1880">
        <f t="shared" si="2318"/>
        <v>23.762327214362639</v>
      </c>
      <c r="AE1880">
        <f t="shared" si="2371"/>
        <v>1324.2379882</v>
      </c>
      <c r="AF1880">
        <f t="shared" si="2373"/>
        <v>1331.9399819999999</v>
      </c>
      <c r="AG1880">
        <f t="shared" si="2395"/>
        <v>1301.0999938999998</v>
      </c>
      <c r="AH1880">
        <f t="shared" si="2380"/>
        <v>1333.9269897999998</v>
      </c>
      <c r="AI1880">
        <f t="shared" si="2381"/>
        <v>1389.4075134124905</v>
      </c>
      <c r="AJ1880">
        <f t="shared" si="2382"/>
        <v>1278.446466187509</v>
      </c>
      <c r="AK1880">
        <f t="shared" si="2383"/>
        <v>4.6173679328231451E-2</v>
      </c>
      <c r="AL1880">
        <f t="shared" si="2362"/>
        <v>-0.26844180346820473</v>
      </c>
      <c r="AM1880">
        <f t="shared" si="2363"/>
        <v>-1053848.8320554781</v>
      </c>
      <c r="AN1880">
        <f t="shared" si="2396"/>
        <v>761998.60736155766</v>
      </c>
      <c r="AO1880">
        <f t="shared" si="2397"/>
        <v>44754374</v>
      </c>
      <c r="AP1880">
        <f t="shared" si="2319"/>
        <v>1.7026237644650277E-2</v>
      </c>
      <c r="AQ1880">
        <f t="shared" si="2320"/>
        <v>1311.6328507141102</v>
      </c>
      <c r="AR1880">
        <f t="shared" si="2321"/>
        <v>1307.5435447517395</v>
      </c>
      <c r="AS1880">
        <f t="shared" si="2322"/>
        <v>1317.5179601982229</v>
      </c>
      <c r="AT1880">
        <f t="shared" si="2323"/>
        <v>1306.9890525493802</v>
      </c>
      <c r="AU1880">
        <f t="shared" si="2324"/>
        <v>1315.8635311071041</v>
      </c>
      <c r="AV1880">
        <f t="shared" si="2325"/>
        <v>1302.0596914697614</v>
      </c>
      <c r="AW1880">
        <f t="shared" si="2326"/>
        <v>13.803839637342662</v>
      </c>
      <c r="AX1880">
        <f t="shared" si="2353"/>
        <v>15.804225652832292</v>
      </c>
      <c r="AY1880">
        <f t="shared" si="2327"/>
        <v>-2.0003860154896298</v>
      </c>
      <c r="AZ1880">
        <f t="shared" si="2364"/>
        <v>1287.4399820000001</v>
      </c>
      <c r="BA1880">
        <f t="shared" si="2365"/>
        <v>5054231881.3356009</v>
      </c>
      <c r="BB1880">
        <f t="shared" si="2368"/>
        <v>0</v>
      </c>
      <c r="BC1880">
        <f t="shared" si="2369"/>
        <v>5054231881.3356009</v>
      </c>
      <c r="BD1880">
        <f t="shared" si="2384"/>
        <v>20152237783.805721</v>
      </c>
      <c r="BE1880">
        <f t="shared" si="2385"/>
        <v>23474500090.198692</v>
      </c>
      <c r="BF1880">
        <f t="shared" si="2386"/>
        <v>0.85847356520362639</v>
      </c>
      <c r="BG1880">
        <f t="shared" si="2387"/>
        <v>46.192401187560961</v>
      </c>
      <c r="BH1880">
        <f t="shared" si="2328"/>
        <v>253033254</v>
      </c>
      <c r="BI1880">
        <f t="shared" si="2329"/>
        <v>1.0601541333148041</v>
      </c>
      <c r="BJ1880">
        <f t="shared" si="2370"/>
        <v>-675</v>
      </c>
      <c r="BK1880">
        <f t="shared" si="2330"/>
        <v>-4.4597153854936174E-3</v>
      </c>
      <c r="BL1880">
        <f t="shared" si="2331"/>
        <v>0.99554028461450639</v>
      </c>
      <c r="BM1880">
        <f t="shared" si="2332"/>
        <v>29.240803399038708</v>
      </c>
      <c r="BN1880">
        <f t="shared" si="2333"/>
        <v>1289.375</v>
      </c>
      <c r="BO1880">
        <f t="shared" si="2372"/>
        <v>1332.4180054000001</v>
      </c>
      <c r="BP1880">
        <f t="shared" si="2334"/>
        <v>1284.8935349264707</v>
      </c>
      <c r="BQ1880">
        <f t="shared" si="2335"/>
        <v>47.524470473529391</v>
      </c>
      <c r="BR1880">
        <f t="shared" si="2336"/>
        <v>-52.280029999999897</v>
      </c>
      <c r="BS1880">
        <f t="shared" si="2337"/>
        <v>-33.25</v>
      </c>
      <c r="BT1880">
        <f t="shared" si="2338"/>
        <v>-34.699951000000056</v>
      </c>
      <c r="BU1880">
        <f t="shared" si="2339"/>
        <v>-7.600097999999889</v>
      </c>
      <c r="BV1880">
        <f t="shared" si="2340"/>
        <v>1309.5333006000001</v>
      </c>
      <c r="BW1880">
        <f t="shared" si="2341"/>
        <v>1315.9352095714285</v>
      </c>
      <c r="BX1880">
        <f t="shared" si="2342"/>
        <v>1327.2176180181816</v>
      </c>
      <c r="BY1880">
        <f t="shared" si="2343"/>
        <v>1317.2997052904761</v>
      </c>
      <c r="BZ1880">
        <f t="shared" si="2344"/>
        <v>1376.4300539999999</v>
      </c>
      <c r="CA1880">
        <f t="shared" si="2345"/>
        <v>1267.75</v>
      </c>
      <c r="CB1880">
        <f t="shared" si="2346"/>
        <v>1345.9982874233333</v>
      </c>
      <c r="CC1880">
        <f t="shared" si="2347"/>
        <v>1354.5905178111113</v>
      </c>
      <c r="CD1880">
        <f t="shared" si="2348"/>
        <v>1339.1909960648413</v>
      </c>
      <c r="CE1880">
        <f t="shared" si="2349"/>
        <v>1274.208184912432</v>
      </c>
      <c r="CF1880">
        <f t="shared" si="2350"/>
        <v>1289.3199460000001</v>
      </c>
      <c r="CG1880">
        <f t="shared" si="2351"/>
        <v>1322.5</v>
      </c>
      <c r="CH1880">
        <f t="shared" si="2352"/>
        <v>1284.5500489999999</v>
      </c>
    </row>
    <row r="1881" spans="1:86">
      <c r="A1881" s="1">
        <v>42242</v>
      </c>
      <c r="B1881">
        <v>1279.030029</v>
      </c>
      <c r="C1881">
        <v>1319.5</v>
      </c>
      <c r="D1881">
        <v>1255.969971</v>
      </c>
      <c r="E1881">
        <v>1288.380005</v>
      </c>
      <c r="F1881">
        <v>3216158</v>
      </c>
      <c r="G1881">
        <f t="shared" si="2366"/>
        <v>65307.214800136979</v>
      </c>
      <c r="H1881">
        <f t="shared" si="2394"/>
        <v>37310022.311458036</v>
      </c>
      <c r="I1881">
        <f t="shared" si="2367"/>
        <v>1285.72000125</v>
      </c>
      <c r="J1881">
        <f t="shared" si="2374"/>
        <v>1369.7950135000001</v>
      </c>
      <c r="K1881">
        <f t="shared" si="2375"/>
        <v>1285.72000125</v>
      </c>
      <c r="L1881">
        <f t="shared" si="2376"/>
        <v>6</v>
      </c>
      <c r="M1881">
        <f t="shared" si="2377"/>
        <v>1</v>
      </c>
      <c r="N1881">
        <f t="shared" si="2378"/>
        <v>40</v>
      </c>
      <c r="O1881">
        <f t="shared" si="2379"/>
        <v>90</v>
      </c>
      <c r="P1881">
        <f t="shared" si="2354"/>
        <v>63.530029000000013</v>
      </c>
      <c r="Q1881">
        <f t="shared" si="2355"/>
        <v>31.119995000000017</v>
      </c>
      <c r="R1881">
        <f t="shared" si="2356"/>
        <v>32.410033999999996</v>
      </c>
      <c r="S1881">
        <f t="shared" si="2357"/>
        <v>63.530029000000013</v>
      </c>
      <c r="T1881">
        <f t="shared" si="2393"/>
        <v>31.161343633570777</v>
      </c>
      <c r="U1881">
        <f t="shared" si="2358"/>
        <v>-12.050048999999944</v>
      </c>
      <c r="V1881">
        <f t="shared" si="2359"/>
        <v>-16.930053000000044</v>
      </c>
      <c r="W1881">
        <f t="shared" si="2360"/>
        <v>0</v>
      </c>
      <c r="X1881">
        <f t="shared" si="2361"/>
        <v>0</v>
      </c>
      <c r="Y1881">
        <f t="shared" si="2391"/>
        <v>5.1837728187296568</v>
      </c>
      <c r="Z1881">
        <f t="shared" si="2392"/>
        <v>8.0857776019400269</v>
      </c>
      <c r="AA1881">
        <f t="shared" si="2388"/>
        <v>16.635267335343872</v>
      </c>
      <c r="AB1881">
        <f t="shared" si="2389"/>
        <v>25.948103191638527</v>
      </c>
      <c r="AC1881">
        <f t="shared" si="2390"/>
        <v>21.869654142087455</v>
      </c>
      <c r="AD1881">
        <f t="shared" si="2318"/>
        <v>24.883240250805557</v>
      </c>
      <c r="AE1881">
        <f t="shared" si="2371"/>
        <v>1308.5539794000001</v>
      </c>
      <c r="AF1881">
        <f t="shared" si="2373"/>
        <v>1318.2616576666667</v>
      </c>
      <c r="AG1881">
        <f t="shared" si="2395"/>
        <v>1302.8499938999998</v>
      </c>
      <c r="AH1881">
        <f t="shared" si="2380"/>
        <v>1329.1799927</v>
      </c>
      <c r="AI1881">
        <f t="shared" si="2381"/>
        <v>1390.9560766955356</v>
      </c>
      <c r="AJ1881">
        <f t="shared" si="2382"/>
        <v>1267.4039087044644</v>
      </c>
      <c r="AK1881">
        <f t="shared" si="2383"/>
        <v>0.1697752183276259</v>
      </c>
      <c r="AL1881">
        <f t="shared" si="2362"/>
        <v>2.0305972156883144E-2</v>
      </c>
      <c r="AM1881">
        <f t="shared" si="2363"/>
        <v>65307.214800136979</v>
      </c>
      <c r="AN1881">
        <f t="shared" si="2396"/>
        <v>-316644.72361726861</v>
      </c>
      <c r="AO1881">
        <f t="shared" si="2397"/>
        <v>45557214</v>
      </c>
      <c r="AP1881">
        <f t="shared" si="2319"/>
        <v>-6.9504848039493505E-3</v>
      </c>
      <c r="AQ1881">
        <f t="shared" si="2320"/>
        <v>1303.7268831713127</v>
      </c>
      <c r="AR1881">
        <f t="shared" si="2321"/>
        <v>1301.7798191074937</v>
      </c>
      <c r="AS1881">
        <f t="shared" si="2322"/>
        <v>1312.2731282625427</v>
      </c>
      <c r="AT1881">
        <f t="shared" si="2323"/>
        <v>1305.3142382699359</v>
      </c>
      <c r="AU1881">
        <f t="shared" si="2324"/>
        <v>1311.7410021910384</v>
      </c>
      <c r="AV1881">
        <f t="shared" si="2325"/>
        <v>1301.1021134168782</v>
      </c>
      <c r="AW1881">
        <f t="shared" si="2326"/>
        <v>10.63888877416025</v>
      </c>
      <c r="AX1881">
        <f t="shared" si="2353"/>
        <v>14.771158277097884</v>
      </c>
      <c r="AY1881">
        <f t="shared" si="2327"/>
        <v>-4.1322695029376337</v>
      </c>
      <c r="AZ1881">
        <f t="shared" si="2364"/>
        <v>1287.9499920000001</v>
      </c>
      <c r="BA1881">
        <f t="shared" si="2365"/>
        <v>4142250670.3707361</v>
      </c>
      <c r="BB1881">
        <f t="shared" si="2368"/>
        <v>4142250670.3707361</v>
      </c>
      <c r="BC1881">
        <f t="shared" si="2369"/>
        <v>0</v>
      </c>
      <c r="BD1881">
        <f t="shared" si="2384"/>
        <v>21454209909.966549</v>
      </c>
      <c r="BE1881">
        <f t="shared" si="2385"/>
        <v>23474500090.198692</v>
      </c>
      <c r="BF1881">
        <f t="shared" si="2386"/>
        <v>0.91393681771840263</v>
      </c>
      <c r="BG1881">
        <f t="shared" si="2387"/>
        <v>47.75167128076378</v>
      </c>
      <c r="BH1881">
        <f t="shared" si="2328"/>
        <v>256249412</v>
      </c>
      <c r="BI1881">
        <f t="shared" si="2329"/>
        <v>0.81768284475543762</v>
      </c>
      <c r="BJ1881">
        <f t="shared" si="2370"/>
        <v>381.00589999999102</v>
      </c>
      <c r="BK1881">
        <f t="shared" si="2330"/>
        <v>3.747406999509094E-3</v>
      </c>
      <c r="BL1881">
        <f t="shared" si="2331"/>
        <v>1.0037474069995092</v>
      </c>
      <c r="BM1881">
        <f t="shared" si="2332"/>
        <v>32.55885505863175</v>
      </c>
      <c r="BN1881">
        <f t="shared" si="2333"/>
        <v>1287.7349855</v>
      </c>
      <c r="BO1881">
        <f t="shared" si="2372"/>
        <v>1316.2270020000001</v>
      </c>
      <c r="BP1881">
        <f t="shared" si="2334"/>
        <v>1285.2322118382351</v>
      </c>
      <c r="BQ1881">
        <f t="shared" si="2335"/>
        <v>30.994790161764968</v>
      </c>
      <c r="BR1881">
        <f t="shared" si="2336"/>
        <v>-29.420043999999962</v>
      </c>
      <c r="BS1881">
        <f t="shared" si="2337"/>
        <v>-22.030029000000013</v>
      </c>
      <c r="BT1881">
        <f t="shared" si="2338"/>
        <v>-22.5</v>
      </c>
      <c r="BU1881">
        <f t="shared" si="2339"/>
        <v>-55.969970999999987</v>
      </c>
      <c r="BV1881">
        <f t="shared" si="2340"/>
        <v>1297.5806395333336</v>
      </c>
      <c r="BW1881">
        <f t="shared" si="2341"/>
        <v>1303.4895018571431</v>
      </c>
      <c r="BX1881">
        <f t="shared" si="2342"/>
        <v>1318.9363480545455</v>
      </c>
      <c r="BY1881">
        <f t="shared" si="2343"/>
        <v>1316.0882777761906</v>
      </c>
      <c r="BZ1881">
        <f t="shared" si="2344"/>
        <v>1376.4300539999999</v>
      </c>
      <c r="CA1881">
        <f t="shared" si="2345"/>
        <v>1255.969971</v>
      </c>
      <c r="CB1881">
        <f t="shared" si="2346"/>
        <v>1325.9876310133336</v>
      </c>
      <c r="CC1881">
        <f t="shared" si="2347"/>
        <v>1341.3755157972221</v>
      </c>
      <c r="CD1881">
        <f t="shared" si="2348"/>
        <v>1338.3960060164284</v>
      </c>
      <c r="CE1881">
        <f t="shared" si="2349"/>
        <v>1277.8081878411529</v>
      </c>
      <c r="CF1881">
        <f t="shared" si="2350"/>
        <v>1283.5699460000001</v>
      </c>
      <c r="CG1881">
        <f t="shared" si="2351"/>
        <v>1311</v>
      </c>
      <c r="CH1881">
        <f t="shared" si="2352"/>
        <v>1267.75</v>
      </c>
    </row>
    <row r="1882" spans="1:86">
      <c r="A1882" s="1">
        <v>42243</v>
      </c>
      <c r="B1882">
        <v>1307.4499510000001</v>
      </c>
      <c r="C1882">
        <v>1307.4499510000001</v>
      </c>
      <c r="D1882">
        <v>1272.900024</v>
      </c>
      <c r="E1882">
        <v>1287.3199460000001</v>
      </c>
      <c r="F1882">
        <v>5264798</v>
      </c>
      <c r="G1882">
        <f t="shared" si="2366"/>
        <v>-870115.68962891481</v>
      </c>
      <c r="H1882">
        <f t="shared" si="2394"/>
        <v>36439906.621829122</v>
      </c>
      <c r="I1882">
        <f t="shared" si="2367"/>
        <v>1293.7799680000001</v>
      </c>
      <c r="J1882">
        <f t="shared" si="2374"/>
        <v>1369.7950135000001</v>
      </c>
      <c r="K1882">
        <f t="shared" si="2375"/>
        <v>1285.72000125</v>
      </c>
      <c r="L1882">
        <f t="shared" si="2376"/>
        <v>7</v>
      </c>
      <c r="M1882">
        <f t="shared" si="2377"/>
        <v>2</v>
      </c>
      <c r="N1882">
        <f t="shared" si="2378"/>
        <v>30</v>
      </c>
      <c r="O1882">
        <f t="shared" si="2379"/>
        <v>80</v>
      </c>
      <c r="P1882">
        <f t="shared" si="2354"/>
        <v>34.549927000000025</v>
      </c>
      <c r="Q1882">
        <f t="shared" si="2355"/>
        <v>20.130004999999983</v>
      </c>
      <c r="R1882">
        <f t="shared" si="2356"/>
        <v>14.419922000000042</v>
      </c>
      <c r="S1882">
        <f t="shared" si="2357"/>
        <v>34.549927000000025</v>
      </c>
      <c r="T1882">
        <f t="shared" si="2393"/>
        <v>31.403385302601436</v>
      </c>
      <c r="U1882">
        <f t="shared" si="2358"/>
        <v>-2.9499510000000555</v>
      </c>
      <c r="V1882">
        <f t="shared" si="2359"/>
        <v>-5.9499519999999393</v>
      </c>
      <c r="W1882">
        <f t="shared" si="2360"/>
        <v>0</v>
      </c>
      <c r="X1882">
        <f t="shared" si="2361"/>
        <v>0</v>
      </c>
      <c r="Y1882">
        <f t="shared" si="2391"/>
        <v>4.8135033316775386</v>
      </c>
      <c r="Z1882">
        <f t="shared" si="2392"/>
        <v>7.5082220589443107</v>
      </c>
      <c r="AA1882">
        <f t="shared" si="2388"/>
        <v>15.327975902262969</v>
      </c>
      <c r="AB1882">
        <f t="shared" si="2389"/>
        <v>23.908957542619884</v>
      </c>
      <c r="AC1882">
        <f t="shared" si="2390"/>
        <v>21.869654142087441</v>
      </c>
      <c r="AD1882">
        <f t="shared" si="2318"/>
        <v>25.531654711376312</v>
      </c>
      <c r="AE1882">
        <f t="shared" si="2371"/>
        <v>1297.3319577999998</v>
      </c>
      <c r="AF1882">
        <f t="shared" si="2373"/>
        <v>1305.0149738333332</v>
      </c>
      <c r="AG1882">
        <f t="shared" si="2395"/>
        <v>1305.1999938999998</v>
      </c>
      <c r="AH1882">
        <f t="shared" si="2380"/>
        <v>1326.1319823999997</v>
      </c>
      <c r="AI1882">
        <f t="shared" si="2381"/>
        <v>1392.6769089016941</v>
      </c>
      <c r="AJ1882">
        <f t="shared" si="2382"/>
        <v>1259.5870558983054</v>
      </c>
      <c r="AK1882">
        <f t="shared" si="2383"/>
        <v>0.208377193872087</v>
      </c>
      <c r="AL1882">
        <f t="shared" si="2362"/>
        <v>-0.16527047944268988</v>
      </c>
      <c r="AM1882">
        <f t="shared" si="2363"/>
        <v>-870115.68962891481</v>
      </c>
      <c r="AN1882">
        <f t="shared" si="2396"/>
        <v>596501.40718762449</v>
      </c>
      <c r="AO1882">
        <f t="shared" si="2397"/>
        <v>48051438</v>
      </c>
      <c r="AP1882">
        <f t="shared" si="2319"/>
        <v>1.2413809700921426E-2</v>
      </c>
      <c r="AQ1882">
        <f t="shared" si="2320"/>
        <v>1298.1485245330664</v>
      </c>
      <c r="AR1882">
        <f t="shared" si="2321"/>
        <v>1297.120136051858</v>
      </c>
      <c r="AS1882">
        <f t="shared" si="2322"/>
        <v>1307.7815554552851</v>
      </c>
      <c r="AT1882">
        <f t="shared" si="2323"/>
        <v>1303.6947519656417</v>
      </c>
      <c r="AU1882">
        <f t="shared" si="2324"/>
        <v>1308.0778437623826</v>
      </c>
      <c r="AV1882">
        <f t="shared" si="2325"/>
        <v>1300.1373616976966</v>
      </c>
      <c r="AW1882">
        <f t="shared" si="2326"/>
        <v>7.9404820646859662</v>
      </c>
      <c r="AX1882">
        <f t="shared" si="2353"/>
        <v>13.4050230346155</v>
      </c>
      <c r="AY1882">
        <f t="shared" si="2327"/>
        <v>-5.4645409699295335</v>
      </c>
      <c r="AZ1882">
        <f t="shared" si="2364"/>
        <v>1289.223307</v>
      </c>
      <c r="BA1882">
        <f t="shared" si="2365"/>
        <v>6787500288.2469854</v>
      </c>
      <c r="BB1882">
        <f t="shared" si="2368"/>
        <v>6787500288.2469854</v>
      </c>
      <c r="BC1882">
        <f t="shared" si="2369"/>
        <v>0</v>
      </c>
      <c r="BD1882">
        <f t="shared" si="2384"/>
        <v>28241710198.213535</v>
      </c>
      <c r="BE1882">
        <f t="shared" si="2385"/>
        <v>21954785188.316467</v>
      </c>
      <c r="BF1882">
        <f t="shared" si="2386"/>
        <v>1.286357846636675</v>
      </c>
      <c r="BG1882">
        <f t="shared" si="2387"/>
        <v>56.262314690981533</v>
      </c>
      <c r="BH1882">
        <f t="shared" si="2328"/>
        <v>250984614</v>
      </c>
      <c r="BI1882">
        <f t="shared" si="2329"/>
        <v>0.6107417799544983</v>
      </c>
      <c r="BJ1882">
        <f t="shared" si="2370"/>
        <v>-206.00589999999102</v>
      </c>
      <c r="BK1882">
        <f t="shared" si="2330"/>
        <v>-8.2278442376161381E-4</v>
      </c>
      <c r="BL1882">
        <f t="shared" si="2331"/>
        <v>0.9991772155762384</v>
      </c>
      <c r="BM1882">
        <f t="shared" si="2332"/>
        <v>35.072255745644824</v>
      </c>
      <c r="BN1882">
        <f t="shared" si="2333"/>
        <v>1290.1749875</v>
      </c>
      <c r="BO1882">
        <f t="shared" si="2372"/>
        <v>1303.4119995000001</v>
      </c>
      <c r="BP1882">
        <f t="shared" si="2334"/>
        <v>1286.3108879411764</v>
      </c>
      <c r="BQ1882">
        <f t="shared" si="2335"/>
        <v>17.101111558823732</v>
      </c>
      <c r="BR1882">
        <f t="shared" si="2336"/>
        <v>-64.280029999999897</v>
      </c>
      <c r="BS1882">
        <f t="shared" si="2337"/>
        <v>-45.650024999999914</v>
      </c>
      <c r="BT1882">
        <f t="shared" si="2338"/>
        <v>-52.230102999999872</v>
      </c>
      <c r="BU1882">
        <f t="shared" si="2339"/>
        <v>-11.550048999999944</v>
      </c>
      <c r="BV1882">
        <f t="shared" si="2340"/>
        <v>1290.5026284</v>
      </c>
      <c r="BW1882">
        <f t="shared" si="2341"/>
        <v>1294.6490128095236</v>
      </c>
      <c r="BX1882">
        <f t="shared" si="2342"/>
        <v>1311.325430472727</v>
      </c>
      <c r="BY1882">
        <f t="shared" si="2343"/>
        <v>1314.6092255952385</v>
      </c>
      <c r="BZ1882">
        <f t="shared" si="2344"/>
        <v>1376.4300539999999</v>
      </c>
      <c r="CA1882">
        <f t="shared" si="2345"/>
        <v>1255.969971</v>
      </c>
      <c r="CB1882">
        <f t="shared" si="2346"/>
        <v>1310.5170179766665</v>
      </c>
      <c r="CC1882">
        <f t="shared" si="2347"/>
        <v>1322.4921881500002</v>
      </c>
      <c r="CD1882">
        <f t="shared" si="2348"/>
        <v>1345.3689996568651</v>
      </c>
      <c r="CE1882">
        <f t="shared" si="2349"/>
        <v>1285.0067776609708</v>
      </c>
      <c r="CF1882">
        <f t="shared" si="2350"/>
        <v>1288.380005</v>
      </c>
      <c r="CG1882">
        <f t="shared" si="2351"/>
        <v>1319.5</v>
      </c>
      <c r="CH1882">
        <f t="shared" si="2352"/>
        <v>1255.969971</v>
      </c>
    </row>
    <row r="1883" spans="1:86">
      <c r="A1883" s="1">
        <v>42244</v>
      </c>
      <c r="B1883">
        <v>1304.5</v>
      </c>
      <c r="C1883">
        <v>1304.5</v>
      </c>
      <c r="D1883">
        <v>1278.849976</v>
      </c>
      <c r="E1883">
        <v>1285.4300539999999</v>
      </c>
      <c r="F1883">
        <v>2744152</v>
      </c>
      <c r="G1883">
        <f t="shared" si="2366"/>
        <v>-1336220.8258337798</v>
      </c>
      <c r="H1883">
        <f t="shared" si="2394"/>
        <v>35103685.79599534</v>
      </c>
      <c r="I1883">
        <f t="shared" si="2367"/>
        <v>1293.3200075</v>
      </c>
      <c r="J1883">
        <f t="shared" si="2374"/>
        <v>1369.7950135000001</v>
      </c>
      <c r="K1883">
        <f t="shared" si="2375"/>
        <v>1285.72000125</v>
      </c>
      <c r="L1883">
        <f t="shared" si="2376"/>
        <v>8</v>
      </c>
      <c r="M1883">
        <f t="shared" si="2377"/>
        <v>3</v>
      </c>
      <c r="N1883">
        <f t="shared" si="2378"/>
        <v>20</v>
      </c>
      <c r="O1883">
        <f t="shared" si="2379"/>
        <v>70</v>
      </c>
      <c r="P1883">
        <f t="shared" si="2354"/>
        <v>25.65002400000003</v>
      </c>
      <c r="Q1883">
        <f t="shared" si="2355"/>
        <v>19.069946000000073</v>
      </c>
      <c r="R1883">
        <f t="shared" si="2356"/>
        <v>6.5800779999999577</v>
      </c>
      <c r="S1883">
        <f t="shared" si="2357"/>
        <v>25.65002400000003</v>
      </c>
      <c r="T1883">
        <f t="shared" si="2393"/>
        <v>30.992430923844193</v>
      </c>
      <c r="U1883">
        <f t="shared" si="2358"/>
        <v>-9.5</v>
      </c>
      <c r="V1883">
        <f t="shared" si="2359"/>
        <v>13.319946999999956</v>
      </c>
      <c r="W1883">
        <f t="shared" si="2360"/>
        <v>0</v>
      </c>
      <c r="X1883">
        <f t="shared" si="2361"/>
        <v>13.319946999999956</v>
      </c>
      <c r="Y1883">
        <f t="shared" si="2391"/>
        <v>4.4696816651291433</v>
      </c>
      <c r="Z1883">
        <f t="shared" si="2392"/>
        <v>7.9233452690197135</v>
      </c>
      <c r="AA1883">
        <f t="shared" si="2388"/>
        <v>14.421849244779214</v>
      </c>
      <c r="AB1883">
        <f t="shared" si="2389"/>
        <v>25.565420436006669</v>
      </c>
      <c r="AC1883">
        <f t="shared" si="2390"/>
        <v>27.867797126899131</v>
      </c>
      <c r="AD1883">
        <f t="shared" si="2318"/>
        <v>26.043993742612038</v>
      </c>
      <c r="AE1883">
        <f t="shared" si="2371"/>
        <v>1286.8039794000001</v>
      </c>
      <c r="AF1883">
        <f t="shared" si="2373"/>
        <v>1295.3483071666667</v>
      </c>
      <c r="AG1883">
        <f t="shared" si="2395"/>
        <v>1306.7024963499998</v>
      </c>
      <c r="AH1883">
        <f t="shared" si="2380"/>
        <v>1319.5149901999998</v>
      </c>
      <c r="AI1883">
        <f t="shared" si="2381"/>
        <v>1387.7520784365681</v>
      </c>
      <c r="AJ1883">
        <f t="shared" si="2382"/>
        <v>1251.2779019634315</v>
      </c>
      <c r="AK1883">
        <f t="shared" si="2383"/>
        <v>0.2502462584435588</v>
      </c>
      <c r="AL1883">
        <f t="shared" si="2362"/>
        <v>-0.4869339693405394</v>
      </c>
      <c r="AM1883">
        <f t="shared" si="2363"/>
        <v>-1336220.8258337798</v>
      </c>
      <c r="AN1883">
        <f t="shared" si="2396"/>
        <v>-1692152.0060061517</v>
      </c>
      <c r="AO1883">
        <f t="shared" si="2397"/>
        <v>48831814</v>
      </c>
      <c r="AP1883">
        <f t="shared" si="2319"/>
        <v>-3.4652655049967049E-2</v>
      </c>
      <c r="AQ1883">
        <f t="shared" si="2320"/>
        <v>1293.8242445518238</v>
      </c>
      <c r="AR1883">
        <f t="shared" si="2321"/>
        <v>1292.8194555420785</v>
      </c>
      <c r="AS1883">
        <f t="shared" si="2322"/>
        <v>1303.7582851933337</v>
      </c>
      <c r="AT1883">
        <f t="shared" si="2323"/>
        <v>1302.050929148734</v>
      </c>
      <c r="AU1883">
        <f t="shared" si="2324"/>
        <v>1304.6806752980251</v>
      </c>
      <c r="AV1883">
        <f t="shared" si="2325"/>
        <v>1299.1078501588579</v>
      </c>
      <c r="AW1883">
        <f t="shared" si="2326"/>
        <v>5.5728251391672075</v>
      </c>
      <c r="AX1883">
        <f t="shared" si="2353"/>
        <v>11.838583455525841</v>
      </c>
      <c r="AY1883">
        <f t="shared" si="2327"/>
        <v>-6.2657583163586335</v>
      </c>
      <c r="AZ1883">
        <f t="shared" si="2364"/>
        <v>1289.5933433333332</v>
      </c>
      <c r="BA1883">
        <f t="shared" si="2365"/>
        <v>3538840152.2948532</v>
      </c>
      <c r="BB1883">
        <f t="shared" si="2368"/>
        <v>3538840152.2948532</v>
      </c>
      <c r="BC1883">
        <f t="shared" si="2369"/>
        <v>0</v>
      </c>
      <c r="BD1883">
        <f t="shared" si="2384"/>
        <v>29939644750.189777</v>
      </c>
      <c r="BE1883">
        <f t="shared" si="2385"/>
        <v>21954785188.316467</v>
      </c>
      <c r="BF1883">
        <f t="shared" si="2386"/>
        <v>1.3636956359801944</v>
      </c>
      <c r="BG1883">
        <f t="shared" si="2387"/>
        <v>57.693368605585604</v>
      </c>
      <c r="BH1883">
        <f t="shared" si="2328"/>
        <v>248240462</v>
      </c>
      <c r="BI1883">
        <f t="shared" si="2329"/>
        <v>0.42897324794748565</v>
      </c>
      <c r="BJ1883">
        <f t="shared" si="2370"/>
        <v>-288.98920000001453</v>
      </c>
      <c r="BK1883">
        <f t="shared" si="2330"/>
        <v>-1.4680825896254274E-3</v>
      </c>
      <c r="BL1883">
        <f t="shared" si="2331"/>
        <v>0.99853191741037461</v>
      </c>
      <c r="BM1883">
        <f t="shared" si="2332"/>
        <v>35.96410328757193</v>
      </c>
      <c r="BN1883">
        <f t="shared" si="2333"/>
        <v>1291.674988</v>
      </c>
      <c r="BO1883">
        <f t="shared" si="2372"/>
        <v>1292.4969971</v>
      </c>
      <c r="BP1883">
        <f t="shared" si="2334"/>
        <v>1287.5807405294117</v>
      </c>
      <c r="BQ1883">
        <f t="shared" si="2335"/>
        <v>4.9162565705883026</v>
      </c>
      <c r="BR1883">
        <f t="shared" si="2336"/>
        <v>-56.949951000000056</v>
      </c>
      <c r="BS1883">
        <f t="shared" si="2337"/>
        <v>-48.65002400000003</v>
      </c>
      <c r="BT1883">
        <f t="shared" si="2338"/>
        <v>-43.90002400000003</v>
      </c>
      <c r="BU1883">
        <f t="shared" si="2339"/>
        <v>-40.550048999999944</v>
      </c>
      <c r="BV1883">
        <f t="shared" si="2340"/>
        <v>1286.5353271333333</v>
      </c>
      <c r="BW1883">
        <f t="shared" si="2341"/>
        <v>1289.0533214285713</v>
      </c>
      <c r="BX1883">
        <f t="shared" si="2342"/>
        <v>1303.9250798545459</v>
      </c>
      <c r="BY1883">
        <f t="shared" si="2343"/>
        <v>1312.7263741761906</v>
      </c>
      <c r="BZ1883">
        <f t="shared" si="2344"/>
        <v>1376.4300539999999</v>
      </c>
      <c r="CA1883">
        <f t="shared" si="2345"/>
        <v>1255.969971</v>
      </c>
      <c r="CB1883">
        <f t="shared" si="2346"/>
        <v>1287.3612595633335</v>
      </c>
      <c r="CC1883">
        <f t="shared" si="2347"/>
        <v>1307.9888995083331</v>
      </c>
      <c r="CD1883">
        <f t="shared" si="2348"/>
        <v>1341.245292272381</v>
      </c>
      <c r="CE1883">
        <f t="shared" si="2349"/>
        <v>1290.1085497005699</v>
      </c>
      <c r="CF1883">
        <f t="shared" si="2350"/>
        <v>1287.3199460000001</v>
      </c>
      <c r="CG1883">
        <f t="shared" si="2351"/>
        <v>1307.4499510000001</v>
      </c>
      <c r="CH1883">
        <f t="shared" si="2352"/>
        <v>1272.900024</v>
      </c>
    </row>
    <row r="1884" spans="1:86">
      <c r="A1884" s="1">
        <v>42247</v>
      </c>
      <c r="B1884">
        <v>1295</v>
      </c>
      <c r="C1884">
        <v>1295</v>
      </c>
      <c r="D1884">
        <v>1265.530029</v>
      </c>
      <c r="E1884">
        <v>1282.030029</v>
      </c>
      <c r="F1884">
        <v>3692044</v>
      </c>
      <c r="G1884">
        <f t="shared" si="2366"/>
        <v>442247.54714811407</v>
      </c>
      <c r="H1884">
        <f t="shared" si="2394"/>
        <v>35545933.343143456</v>
      </c>
      <c r="I1884">
        <f t="shared" si="2367"/>
        <v>1284.3900145</v>
      </c>
      <c r="J1884">
        <f t="shared" si="2374"/>
        <v>1369.7950135000001</v>
      </c>
      <c r="K1884">
        <f t="shared" si="2375"/>
        <v>1284.3900145</v>
      </c>
      <c r="L1884">
        <f t="shared" si="2376"/>
        <v>9</v>
      </c>
      <c r="M1884">
        <f t="shared" si="2377"/>
        <v>1</v>
      </c>
      <c r="N1884">
        <f t="shared" si="2378"/>
        <v>10</v>
      </c>
      <c r="O1884">
        <f t="shared" si="2379"/>
        <v>90</v>
      </c>
      <c r="P1884">
        <f t="shared" si="2354"/>
        <v>29.469970999999987</v>
      </c>
      <c r="Q1884">
        <f t="shared" si="2355"/>
        <v>12.969970999999987</v>
      </c>
      <c r="R1884">
        <f t="shared" si="2356"/>
        <v>16.5</v>
      </c>
      <c r="S1884">
        <f t="shared" si="2357"/>
        <v>29.469970999999987</v>
      </c>
      <c r="T1884">
        <f t="shared" si="2393"/>
        <v>30.883683786426751</v>
      </c>
      <c r="U1884">
        <f t="shared" si="2358"/>
        <v>10.59997599999997</v>
      </c>
      <c r="V1884">
        <f t="shared" si="2359"/>
        <v>0.53002900000001318</v>
      </c>
      <c r="W1884">
        <f t="shared" si="2360"/>
        <v>10.59997599999997</v>
      </c>
      <c r="X1884">
        <f t="shared" si="2361"/>
        <v>0</v>
      </c>
      <c r="Y1884">
        <f t="shared" si="2391"/>
        <v>4.9075598319056306</v>
      </c>
      <c r="Z1884">
        <f t="shared" si="2392"/>
        <v>7.3573920355183047</v>
      </c>
      <c r="AA1884">
        <f t="shared" si="2388"/>
        <v>15.890461338237385</v>
      </c>
      <c r="AB1884">
        <f t="shared" si="2389"/>
        <v>23.822909489676384</v>
      </c>
      <c r="AC1884">
        <f t="shared" si="2390"/>
        <v>19.974250450338083</v>
      </c>
      <c r="AD1884">
        <f t="shared" si="2318"/>
        <v>24.437745869033897</v>
      </c>
      <c r="AE1884">
        <f t="shared" si="2371"/>
        <v>1285.345996</v>
      </c>
      <c r="AF1884">
        <f t="shared" si="2373"/>
        <v>1286.008321</v>
      </c>
      <c r="AG1884">
        <f t="shared" si="2395"/>
        <v>1308.0639953499999</v>
      </c>
      <c r="AH1884">
        <f t="shared" si="2380"/>
        <v>1313.4799925999998</v>
      </c>
      <c r="AI1884">
        <f t="shared" si="2381"/>
        <v>1383.2190834502553</v>
      </c>
      <c r="AJ1884">
        <f t="shared" si="2382"/>
        <v>1243.7409017497444</v>
      </c>
      <c r="AK1884">
        <f t="shared" si="2383"/>
        <v>0.27451696590417618</v>
      </c>
      <c r="AL1884">
        <f t="shared" si="2362"/>
        <v>0.11978393192175231</v>
      </c>
      <c r="AM1884">
        <f t="shared" si="2363"/>
        <v>442247.54714811407</v>
      </c>
      <c r="AN1884">
        <f t="shared" si="2396"/>
        <v>-922058.31986123906</v>
      </c>
      <c r="AO1884">
        <f t="shared" si="2397"/>
        <v>51344534</v>
      </c>
      <c r="AP1884">
        <f t="shared" si="2319"/>
        <v>-1.7958256663917507E-2</v>
      </c>
      <c r="AQ1884">
        <f t="shared" si="2320"/>
        <v>1289.8142112642038</v>
      </c>
      <c r="AR1884">
        <f t="shared" si="2321"/>
        <v>1285.9453967475861</v>
      </c>
      <c r="AS1884">
        <f t="shared" si="2322"/>
        <v>1299.8471990785335</v>
      </c>
      <c r="AT1884">
        <f t="shared" si="2323"/>
        <v>1300.2490481353479</v>
      </c>
      <c r="AU1884">
        <f t="shared" si="2324"/>
        <v>1301.2830783533213</v>
      </c>
      <c r="AV1884">
        <f t="shared" si="2325"/>
        <v>1297.9124026777379</v>
      </c>
      <c r="AW1884">
        <f t="shared" si="2326"/>
        <v>3.3706756755834704</v>
      </c>
      <c r="AX1884">
        <f t="shared" si="2353"/>
        <v>10.145001899537366</v>
      </c>
      <c r="AY1884">
        <f t="shared" si="2327"/>
        <v>-6.7743262239538957</v>
      </c>
      <c r="AZ1884">
        <f t="shared" si="2364"/>
        <v>1280.8533526666668</v>
      </c>
      <c r="BA1884">
        <f t="shared" si="2365"/>
        <v>4728966935.5928507</v>
      </c>
      <c r="BB1884">
        <f t="shared" si="2368"/>
        <v>0</v>
      </c>
      <c r="BC1884">
        <f t="shared" si="2369"/>
        <v>4728966935.5928507</v>
      </c>
      <c r="BD1884">
        <f t="shared" si="2384"/>
        <v>27095272493.887226</v>
      </c>
      <c r="BE1884">
        <f t="shared" si="2385"/>
        <v>26683752123.909317</v>
      </c>
      <c r="BF1884">
        <f t="shared" si="2386"/>
        <v>1.0154221328419992</v>
      </c>
      <c r="BG1884">
        <f t="shared" si="2387"/>
        <v>50.382603043568153</v>
      </c>
      <c r="BH1884">
        <f t="shared" si="2328"/>
        <v>244548418</v>
      </c>
      <c r="BI1884">
        <f t="shared" si="2329"/>
        <v>0.2596997816362176</v>
      </c>
      <c r="BJ1884">
        <f t="shared" si="2370"/>
        <v>-440.00249999999141</v>
      </c>
      <c r="BK1884">
        <f t="shared" si="2330"/>
        <v>-2.6450486274377356E-3</v>
      </c>
      <c r="BL1884">
        <f t="shared" si="2331"/>
        <v>0.99735495137256225</v>
      </c>
      <c r="BM1884">
        <f t="shared" si="2332"/>
        <v>36.755728172702632</v>
      </c>
      <c r="BN1884">
        <f t="shared" si="2333"/>
        <v>1280.2650145</v>
      </c>
      <c r="BO1884">
        <f t="shared" si="2372"/>
        <v>1287.8449951</v>
      </c>
      <c r="BP1884">
        <f t="shared" si="2334"/>
        <v>1288.4341233088237</v>
      </c>
      <c r="BQ1884">
        <f t="shared" si="2335"/>
        <v>-0.58912820882369488</v>
      </c>
      <c r="BR1884">
        <f t="shared" si="2336"/>
        <v>-88.419922000000042</v>
      </c>
      <c r="BS1884">
        <f t="shared" si="2337"/>
        <v>-79.469970999999987</v>
      </c>
      <c r="BT1884">
        <f t="shared" si="2338"/>
        <v>-79.949951000000056</v>
      </c>
      <c r="BU1884">
        <f t="shared" si="2339"/>
        <v>-58.449951000000056</v>
      </c>
      <c r="BV1884">
        <f t="shared" si="2340"/>
        <v>1284.9440103333334</v>
      </c>
      <c r="BW1884">
        <f t="shared" si="2341"/>
        <v>1285.2480990952379</v>
      </c>
      <c r="BX1884">
        <f t="shared" si="2342"/>
        <v>1297.1096323636364</v>
      </c>
      <c r="BY1884">
        <f t="shared" si="2343"/>
        <v>1310.376615380952</v>
      </c>
      <c r="BZ1884">
        <f t="shared" si="2344"/>
        <v>1376.4300539999999</v>
      </c>
      <c r="CA1884">
        <f t="shared" si="2345"/>
        <v>1255.969971</v>
      </c>
      <c r="CB1884">
        <f t="shared" si="2346"/>
        <v>1285.4978408499999</v>
      </c>
      <c r="CC1884">
        <f t="shared" si="2347"/>
        <v>1287.1357698027778</v>
      </c>
      <c r="CD1884">
        <f t="shared" si="2348"/>
        <v>1340.4632140984522</v>
      </c>
      <c r="CE1884">
        <f t="shared" si="2349"/>
        <v>1296.1848964175538</v>
      </c>
      <c r="CF1884">
        <f t="shared" si="2350"/>
        <v>1285.4300539999999</v>
      </c>
      <c r="CG1884">
        <f t="shared" si="2351"/>
        <v>1304.5</v>
      </c>
      <c r="CH1884">
        <f t="shared" si="2352"/>
        <v>1278.849976</v>
      </c>
    </row>
    <row r="1885" spans="1:86">
      <c r="A1885" s="1">
        <v>42248</v>
      </c>
      <c r="B1885">
        <v>1278</v>
      </c>
      <c r="C1885">
        <v>1305.599976</v>
      </c>
      <c r="D1885">
        <v>1265</v>
      </c>
      <c r="E1885">
        <v>1268.6999510000001</v>
      </c>
      <c r="F1885">
        <v>2987602</v>
      </c>
      <c r="G1885">
        <f t="shared" si="2366"/>
        <v>-2443070.5939961062</v>
      </c>
      <c r="H1885">
        <f t="shared" si="2394"/>
        <v>33102862.749147348</v>
      </c>
      <c r="I1885">
        <f t="shared" si="2367"/>
        <v>1279.32498175</v>
      </c>
      <c r="J1885">
        <f t="shared" si="2374"/>
        <v>1369.7950135000001</v>
      </c>
      <c r="K1885">
        <f t="shared" si="2375"/>
        <v>1279.32498175</v>
      </c>
      <c r="L1885">
        <f t="shared" si="2376"/>
        <v>10</v>
      </c>
      <c r="M1885">
        <f t="shared" si="2377"/>
        <v>1</v>
      </c>
      <c r="N1885">
        <f t="shared" si="2378"/>
        <v>0</v>
      </c>
      <c r="O1885">
        <f t="shared" si="2379"/>
        <v>90</v>
      </c>
      <c r="P1885">
        <f t="shared" si="2354"/>
        <v>40.59997599999997</v>
      </c>
      <c r="Q1885">
        <f t="shared" si="2355"/>
        <v>36.900024999999914</v>
      </c>
      <c r="R1885">
        <f t="shared" si="2356"/>
        <v>3.6999510000000555</v>
      </c>
      <c r="S1885">
        <f t="shared" si="2357"/>
        <v>40.59997599999997</v>
      </c>
      <c r="T1885">
        <f t="shared" si="2393"/>
        <v>31.577704658824839</v>
      </c>
      <c r="U1885">
        <f t="shared" si="2358"/>
        <v>4.6199950000000172</v>
      </c>
      <c r="V1885">
        <f t="shared" si="2359"/>
        <v>-9</v>
      </c>
      <c r="W1885">
        <f t="shared" si="2360"/>
        <v>4.6199950000000172</v>
      </c>
      <c r="X1885">
        <f t="shared" si="2361"/>
        <v>0</v>
      </c>
      <c r="Y1885">
        <f t="shared" si="2391"/>
        <v>4.8870194867695158</v>
      </c>
      <c r="Z1885">
        <f t="shared" si="2392"/>
        <v>6.8318640329812821</v>
      </c>
      <c r="AA1885">
        <f t="shared" si="2388"/>
        <v>15.476170733656438</v>
      </c>
      <c r="AB1885">
        <f t="shared" si="2389"/>
        <v>21.635087498584291</v>
      </c>
      <c r="AC1885">
        <f t="shared" si="2390"/>
        <v>16.595817706814479</v>
      </c>
      <c r="AD1885">
        <f t="shared" si="2318"/>
        <v>24.04663343260205</v>
      </c>
      <c r="AE1885">
        <f t="shared" si="2371"/>
        <v>1282.3719970000002</v>
      </c>
      <c r="AF1885">
        <f t="shared" si="2373"/>
        <v>1282.5716551666667</v>
      </c>
      <c r="AG1885">
        <f t="shared" si="2395"/>
        <v>1308.7764953499998</v>
      </c>
      <c r="AH1885">
        <f t="shared" si="2380"/>
        <v>1303.3049926000001</v>
      </c>
      <c r="AI1885">
        <f t="shared" si="2381"/>
        <v>1366.1801759305947</v>
      </c>
      <c r="AJ1885">
        <f t="shared" si="2382"/>
        <v>1240.4298092694055</v>
      </c>
      <c r="AK1885">
        <f t="shared" si="2383"/>
        <v>0.22481160477856224</v>
      </c>
      <c r="AL1885">
        <f t="shared" si="2362"/>
        <v>-0.81773629619879296</v>
      </c>
      <c r="AM1885">
        <f t="shared" si="2363"/>
        <v>-2443070.5939961062</v>
      </c>
      <c r="AN1885">
        <f t="shared" si="2396"/>
        <v>-3922297.3039213596</v>
      </c>
      <c r="AO1885">
        <f t="shared" si="2397"/>
        <v>51989444</v>
      </c>
      <c r="AP1885">
        <f t="shared" si="2319"/>
        <v>-7.5444109460400449E-2</v>
      </c>
      <c r="AQ1885">
        <f t="shared" si="2320"/>
        <v>1282.6353627743745</v>
      </c>
      <c r="AR1885">
        <f t="shared" si="2321"/>
        <v>1288.7824655145241</v>
      </c>
      <c r="AS1885">
        <f t="shared" si="2322"/>
        <v>1294.2406944243976</v>
      </c>
      <c r="AT1885">
        <f t="shared" si="2323"/>
        <v>1297.4096293931666</v>
      </c>
      <c r="AU1885">
        <f t="shared" si="2324"/>
        <v>1296.3956092503231</v>
      </c>
      <c r="AV1885">
        <f t="shared" si="2325"/>
        <v>1295.8675310602962</v>
      </c>
      <c r="AW1885">
        <f t="shared" si="2326"/>
        <v>0.52807819002691758</v>
      </c>
      <c r="AX1885">
        <f t="shared" si="2353"/>
        <v>8.2216171576352757</v>
      </c>
      <c r="AY1885">
        <f t="shared" si="2327"/>
        <v>-7.6935389676083581</v>
      </c>
      <c r="AZ1885">
        <f t="shared" si="2364"/>
        <v>1279.7666423333333</v>
      </c>
      <c r="BA1885">
        <f t="shared" si="2365"/>
        <v>3823433380.1683512</v>
      </c>
      <c r="BB1885">
        <f t="shared" si="2368"/>
        <v>0</v>
      </c>
      <c r="BC1885">
        <f t="shared" si="2369"/>
        <v>3823433380.1683512</v>
      </c>
      <c r="BD1885">
        <f t="shared" si="2384"/>
        <v>22475801322.161972</v>
      </c>
      <c r="BE1885">
        <f t="shared" si="2385"/>
        <v>30507185504.077667</v>
      </c>
      <c r="BF1885">
        <f t="shared" si="2386"/>
        <v>0.73673795044638912</v>
      </c>
      <c r="BG1885">
        <f t="shared" si="2387"/>
        <v>42.420789518477868</v>
      </c>
      <c r="BH1885">
        <f t="shared" si="2328"/>
        <v>241560816</v>
      </c>
      <c r="BI1885">
        <f t="shared" si="2329"/>
        <v>4.075093922561953E-2</v>
      </c>
      <c r="BJ1885">
        <f t="shared" si="2370"/>
        <v>-1433.0077999999958</v>
      </c>
      <c r="BK1885">
        <f t="shared" si="2330"/>
        <v>-1.0397633205516715E-2</v>
      </c>
      <c r="BL1885">
        <f t="shared" si="2331"/>
        <v>0.98960236679448332</v>
      </c>
      <c r="BM1885">
        <f t="shared" si="2332"/>
        <v>33.138131270889744</v>
      </c>
      <c r="BN1885">
        <f t="shared" si="2333"/>
        <v>1285.299988</v>
      </c>
      <c r="BO1885">
        <f t="shared" si="2372"/>
        <v>1287.0299926999999</v>
      </c>
      <c r="BP1885">
        <f t="shared" si="2334"/>
        <v>1289.1051527941177</v>
      </c>
      <c r="BQ1885">
        <f t="shared" si="2335"/>
        <v>-2.0751600941177912</v>
      </c>
      <c r="BR1885">
        <f t="shared" si="2336"/>
        <v>-98.100097999999889</v>
      </c>
      <c r="BS1885">
        <f t="shared" si="2337"/>
        <v>-95.949951000000056</v>
      </c>
      <c r="BT1885">
        <f t="shared" si="2338"/>
        <v>-70.830077999999958</v>
      </c>
      <c r="BU1885">
        <f t="shared" si="2339"/>
        <v>-97</v>
      </c>
      <c r="BV1885">
        <f t="shared" si="2340"/>
        <v>1279.3953286666665</v>
      </c>
      <c r="BW1885">
        <f t="shared" si="2341"/>
        <v>1280.3028505238096</v>
      </c>
      <c r="BX1885">
        <f t="shared" si="2342"/>
        <v>1288.9678066181816</v>
      </c>
      <c r="BY1885">
        <f t="shared" si="2343"/>
        <v>1306.6276587761906</v>
      </c>
      <c r="BZ1885">
        <f t="shared" si="2344"/>
        <v>1376.4300539999999</v>
      </c>
      <c r="CA1885">
        <f t="shared" si="2345"/>
        <v>1255.969971</v>
      </c>
      <c r="CB1885">
        <f t="shared" si="2346"/>
        <v>1286.2870642000003</v>
      </c>
      <c r="CC1885">
        <f t="shared" si="2347"/>
        <v>1285.0101432361114</v>
      </c>
      <c r="CD1885">
        <f t="shared" si="2348"/>
        <v>1328.283949099841</v>
      </c>
      <c r="CE1885">
        <f t="shared" si="2349"/>
        <v>1303.8052079056845</v>
      </c>
      <c r="CF1885">
        <f t="shared" si="2350"/>
        <v>1282.030029</v>
      </c>
      <c r="CG1885">
        <f t="shared" si="2351"/>
        <v>1295</v>
      </c>
      <c r="CH1885">
        <f t="shared" si="2352"/>
        <v>1265.530029</v>
      </c>
    </row>
    <row r="1886" spans="1:86">
      <c r="A1886" s="1">
        <v>42249</v>
      </c>
      <c r="B1886">
        <v>1279.849976</v>
      </c>
      <c r="C1886">
        <v>1310.219971</v>
      </c>
      <c r="D1886">
        <v>1274</v>
      </c>
      <c r="E1886">
        <v>1295.900024</v>
      </c>
      <c r="F1886">
        <v>3765950</v>
      </c>
      <c r="G1886">
        <f t="shared" si="2366"/>
        <v>788134.00977461552</v>
      </c>
      <c r="H1886">
        <f t="shared" si="2394"/>
        <v>33890996.758921966</v>
      </c>
      <c r="I1886">
        <f t="shared" si="2367"/>
        <v>1289.9924927500001</v>
      </c>
      <c r="J1886">
        <f t="shared" si="2374"/>
        <v>1356.1075135000001</v>
      </c>
      <c r="K1886">
        <f t="shared" si="2375"/>
        <v>1279.32498175</v>
      </c>
      <c r="L1886">
        <f t="shared" si="2376"/>
        <v>10</v>
      </c>
      <c r="M1886">
        <f t="shared" si="2377"/>
        <v>2</v>
      </c>
      <c r="N1886">
        <f t="shared" si="2378"/>
        <v>0</v>
      </c>
      <c r="O1886">
        <f t="shared" si="2379"/>
        <v>80</v>
      </c>
      <c r="P1886">
        <f t="shared" si="2354"/>
        <v>36.219970999999987</v>
      </c>
      <c r="Q1886">
        <f t="shared" si="2355"/>
        <v>14.319946999999956</v>
      </c>
      <c r="R1886">
        <f t="shared" si="2356"/>
        <v>21.90002400000003</v>
      </c>
      <c r="S1886">
        <f t="shared" si="2357"/>
        <v>36.219970999999987</v>
      </c>
      <c r="T1886">
        <f t="shared" si="2393"/>
        <v>31.909295111765921</v>
      </c>
      <c r="U1886">
        <f t="shared" si="2358"/>
        <v>-2.7199709999999868</v>
      </c>
      <c r="V1886">
        <f t="shared" si="2359"/>
        <v>-14.119995000000017</v>
      </c>
      <c r="W1886">
        <f t="shared" si="2360"/>
        <v>0</v>
      </c>
      <c r="X1886">
        <f t="shared" si="2361"/>
        <v>0</v>
      </c>
      <c r="Y1886">
        <f t="shared" si="2391"/>
        <v>4.5379466662859791</v>
      </c>
      <c r="Z1886">
        <f t="shared" si="2392"/>
        <v>6.3438737449111908</v>
      </c>
      <c r="AA1886">
        <f t="shared" si="2388"/>
        <v>14.221394268946735</v>
      </c>
      <c r="AB1886">
        <f t="shared" si="2389"/>
        <v>19.880958581789582</v>
      </c>
      <c r="AC1886">
        <f t="shared" si="2390"/>
        <v>16.595817706814469</v>
      </c>
      <c r="AD1886">
        <f t="shared" ref="AD1886:AD1949" si="2398">AVERAGE(AC1873:AC1886)</f>
        <v>23.065856648648154</v>
      </c>
      <c r="AE1886">
        <f t="shared" si="2371"/>
        <v>1283.8760008000002</v>
      </c>
      <c r="AF1886">
        <f t="shared" si="2373"/>
        <v>1284.6266681666668</v>
      </c>
      <c r="AG1886">
        <f t="shared" si="2395"/>
        <v>1309.8929992499998</v>
      </c>
      <c r="AH1886">
        <f t="shared" si="2380"/>
        <v>1296.2149901</v>
      </c>
      <c r="AI1886">
        <f t="shared" si="2381"/>
        <v>1342.7069322636396</v>
      </c>
      <c r="AJ1886">
        <f t="shared" si="2382"/>
        <v>1249.7230479363604</v>
      </c>
      <c r="AK1886">
        <f t="shared" si="2383"/>
        <v>0.49661268076421294</v>
      </c>
      <c r="AL1886">
        <f t="shared" si="2362"/>
        <v>0.20927893619793558</v>
      </c>
      <c r="AM1886">
        <f t="shared" si="2363"/>
        <v>788134.00977461552</v>
      </c>
      <c r="AN1886">
        <f t="shared" si="2396"/>
        <v>-3978099.363308188</v>
      </c>
      <c r="AO1886">
        <f t="shared" si="2397"/>
        <v>54766400</v>
      </c>
      <c r="AP1886">
        <f t="shared" ref="AP1886:AP1949" si="2399">AN1886/AO1886</f>
        <v>-7.2637590992071566E-2</v>
      </c>
      <c r="AQ1886">
        <f t="shared" ref="AQ1886:AQ1949" si="2400">((E1886-AQ1885)*0.34)+AQ1885</f>
        <v>1287.1453475910871</v>
      </c>
      <c r="AR1886">
        <f t="shared" ref="AR1886:AR1949" si="2401">((E1887-AR1885)*0.285)+AR1885</f>
        <v>1292.7774768078848</v>
      </c>
      <c r="AS1886">
        <f t="shared" ref="AS1886:AS1949" si="2402">((E1886-AS1885)*0.18)+AS1885</f>
        <v>1294.539373748006</v>
      </c>
      <c r="AT1886">
        <f t="shared" ref="AT1886:AT1949" si="2403">((E1886-AT1885)*0.09)+AT1885</f>
        <v>1297.2737649077817</v>
      </c>
      <c r="AU1886">
        <f t="shared" ref="AU1886:AU1949" si="2404">((E1886-AU1885)*0.15)+AU1885</f>
        <v>1296.3212714627746</v>
      </c>
      <c r="AV1886">
        <f t="shared" ref="AV1886:AV1949" si="2405">((E1886-AV1885)*0.07)+AV1885</f>
        <v>1295.8698055660755</v>
      </c>
      <c r="AW1886">
        <f t="shared" ref="AW1886:AW1949" si="2406">AU1886-AV1886</f>
        <v>0.45146589669911918</v>
      </c>
      <c r="AX1886">
        <f t="shared" si="2353"/>
        <v>6.6675869054480446</v>
      </c>
      <c r="AY1886">
        <f t="shared" si="2327"/>
        <v>-6.2161210087489254</v>
      </c>
      <c r="AZ1886">
        <f t="shared" si="2364"/>
        <v>1293.3733316666667</v>
      </c>
      <c r="BA1886">
        <f t="shared" si="2365"/>
        <v>4870779298.3900833</v>
      </c>
      <c r="BB1886">
        <f t="shared" si="2368"/>
        <v>4870779298.3900833</v>
      </c>
      <c r="BC1886">
        <f t="shared" si="2369"/>
        <v>0</v>
      </c>
      <c r="BD1886">
        <f t="shared" si="2384"/>
        <v>27346580620.552055</v>
      </c>
      <c r="BE1886">
        <f t="shared" si="2385"/>
        <v>28661110713.506046</v>
      </c>
      <c r="BF1886">
        <f t="shared" si="2386"/>
        <v>0.95413540996041923</v>
      </c>
      <c r="BG1886">
        <f t="shared" si="2387"/>
        <v>48.826473595284021</v>
      </c>
      <c r="BH1886">
        <f t="shared" si="2328"/>
        <v>245326766</v>
      </c>
      <c r="BI1886">
        <f t="shared" si="2329"/>
        <v>3.4838831398028069E-2</v>
      </c>
      <c r="BJ1886">
        <f t="shared" si="2370"/>
        <v>2620.0072999999975</v>
      </c>
      <c r="BK1886">
        <f t="shared" si="2330"/>
        <v>2.1439326909850235E-2</v>
      </c>
      <c r="BL1886">
        <f t="shared" si="2331"/>
        <v>1.0214393269098503</v>
      </c>
      <c r="BM1886">
        <f t="shared" si="2332"/>
        <v>24.503405013656373</v>
      </c>
      <c r="BN1886">
        <f t="shared" si="2333"/>
        <v>1292.1099855</v>
      </c>
      <c r="BO1886">
        <f t="shared" si="2372"/>
        <v>1287.9049927000001</v>
      </c>
      <c r="BP1886">
        <f t="shared" si="2334"/>
        <v>1289.7152979117648</v>
      </c>
      <c r="BQ1886">
        <f t="shared" si="2335"/>
        <v>-1.8103052117646712</v>
      </c>
      <c r="BR1886">
        <f t="shared" si="2336"/>
        <v>-47.530029999999897</v>
      </c>
      <c r="BS1886">
        <f t="shared" si="2337"/>
        <v>-62</v>
      </c>
      <c r="BT1886">
        <f t="shared" si="2338"/>
        <v>-62.280029000000013</v>
      </c>
      <c r="BU1886">
        <f t="shared" si="2339"/>
        <v>-92.65002400000003</v>
      </c>
      <c r="BV1886">
        <f t="shared" si="2340"/>
        <v>1283.904671</v>
      </c>
      <c r="BW1886">
        <f t="shared" si="2341"/>
        <v>1284.110955904762</v>
      </c>
      <c r="BX1886">
        <f t="shared" si="2342"/>
        <v>1287.6214486909091</v>
      </c>
      <c r="BY1886">
        <f t="shared" si="2343"/>
        <v>1305.4013281714285</v>
      </c>
      <c r="BZ1886">
        <f t="shared" si="2344"/>
        <v>1372.5</v>
      </c>
      <c r="CA1886">
        <f t="shared" si="2345"/>
        <v>1255.969971</v>
      </c>
      <c r="CB1886">
        <f t="shared" si="2346"/>
        <v>1284.6735236266668</v>
      </c>
      <c r="CC1886">
        <f t="shared" si="2347"/>
        <v>1286.0103315277779</v>
      </c>
      <c r="CD1886">
        <f t="shared" si="2348"/>
        <v>1312.9328974226189</v>
      </c>
      <c r="CE1886">
        <f t="shared" si="2349"/>
        <v>1308.9448335423176</v>
      </c>
      <c r="CF1886">
        <f t="shared" si="2350"/>
        <v>1268.6999510000001</v>
      </c>
      <c r="CG1886">
        <f t="shared" si="2351"/>
        <v>1305.599976</v>
      </c>
      <c r="CH1886">
        <f t="shared" si="2352"/>
        <v>1265</v>
      </c>
    </row>
    <row r="1887" spans="1:86">
      <c r="A1887" s="1">
        <v>42250</v>
      </c>
      <c r="B1887">
        <v>1298.0500489999999</v>
      </c>
      <c r="C1887">
        <v>1307.5</v>
      </c>
      <c r="D1887">
        <v>1288.119995</v>
      </c>
      <c r="E1887">
        <v>1302.8000489999999</v>
      </c>
      <c r="F1887">
        <v>2265074</v>
      </c>
      <c r="G1887">
        <f t="shared" si="2366"/>
        <v>1166443.0335607103</v>
      </c>
      <c r="H1887">
        <f t="shared" si="2394"/>
        <v>35057439.792482674</v>
      </c>
      <c r="I1887">
        <f t="shared" si="2367"/>
        <v>1299.11752325</v>
      </c>
      <c r="J1887">
        <f t="shared" si="2374"/>
        <v>1346.6424864999999</v>
      </c>
      <c r="K1887">
        <f t="shared" si="2375"/>
        <v>1279.32498175</v>
      </c>
      <c r="L1887">
        <f t="shared" si="2376"/>
        <v>10</v>
      </c>
      <c r="M1887">
        <f t="shared" si="2377"/>
        <v>3</v>
      </c>
      <c r="N1887">
        <f t="shared" si="2378"/>
        <v>0</v>
      </c>
      <c r="O1887">
        <f t="shared" si="2379"/>
        <v>70</v>
      </c>
      <c r="P1887">
        <f t="shared" si="2354"/>
        <v>19.380004999999983</v>
      </c>
      <c r="Q1887">
        <f t="shared" si="2355"/>
        <v>4.6999510000000555</v>
      </c>
      <c r="R1887">
        <f t="shared" si="2356"/>
        <v>14.680053999999927</v>
      </c>
      <c r="S1887">
        <f t="shared" si="2357"/>
        <v>19.380004999999983</v>
      </c>
      <c r="T1887">
        <f t="shared" si="2393"/>
        <v>31.014345818068357</v>
      </c>
      <c r="U1887">
        <f t="shared" si="2358"/>
        <v>-5.0048999999944499E-2</v>
      </c>
      <c r="V1887">
        <f t="shared" si="2359"/>
        <v>18.550048999999944</v>
      </c>
      <c r="W1887">
        <f t="shared" si="2360"/>
        <v>0</v>
      </c>
      <c r="X1887">
        <f t="shared" si="2361"/>
        <v>18.550048999999944</v>
      </c>
      <c r="Y1887">
        <f t="shared" si="2391"/>
        <v>4.2138076186941236</v>
      </c>
      <c r="Z1887">
        <f t="shared" si="2392"/>
        <v>7.2157434059889587</v>
      </c>
      <c r="AA1887">
        <f t="shared" si="2388"/>
        <v>13.586640335451605</v>
      </c>
      <c r="AB1887">
        <f t="shared" si="2389"/>
        <v>23.265824945387713</v>
      </c>
      <c r="AC1887">
        <f t="shared" si="2390"/>
        <v>26.264686870130777</v>
      </c>
      <c r="AD1887">
        <f t="shared" si="2398"/>
        <v>22.775713376359711</v>
      </c>
      <c r="AE1887">
        <f t="shared" si="2371"/>
        <v>1286.9720214000001</v>
      </c>
      <c r="AF1887">
        <f t="shared" si="2373"/>
        <v>1287.0300088333333</v>
      </c>
      <c r="AG1887">
        <f t="shared" si="2395"/>
        <v>1310.7005004999999</v>
      </c>
      <c r="AH1887">
        <f t="shared" si="2380"/>
        <v>1292.1519896</v>
      </c>
      <c r="AI1887">
        <f t="shared" si="2381"/>
        <v>1327.0963609715261</v>
      </c>
      <c r="AJ1887">
        <f t="shared" si="2382"/>
        <v>1257.2076182284738</v>
      </c>
      <c r="AK1887">
        <f t="shared" si="2383"/>
        <v>0.65235728934411974</v>
      </c>
      <c r="AL1887">
        <f t="shared" si="2362"/>
        <v>0.51496906218547833</v>
      </c>
      <c r="AM1887">
        <f t="shared" si="2363"/>
        <v>1166443.0335607103</v>
      </c>
      <c r="AN1887">
        <f t="shared" si="2396"/>
        <v>-3719058.3207098953</v>
      </c>
      <c r="AO1887">
        <f t="shared" si="2397"/>
        <v>54820108</v>
      </c>
      <c r="AP1887">
        <f t="shared" si="2399"/>
        <v>-6.7841134510532072E-2</v>
      </c>
      <c r="AQ1887">
        <f t="shared" si="2400"/>
        <v>1292.4679460701175</v>
      </c>
      <c r="AR1887">
        <f t="shared" si="2401"/>
        <v>1287.3460876526376</v>
      </c>
      <c r="AS1887">
        <f t="shared" si="2402"/>
        <v>1296.0262952933649</v>
      </c>
      <c r="AT1887">
        <f t="shared" si="2403"/>
        <v>1297.7711304760815</v>
      </c>
      <c r="AU1887">
        <f t="shared" si="2404"/>
        <v>1297.2930880933584</v>
      </c>
      <c r="AV1887">
        <f t="shared" si="2405"/>
        <v>1296.3549226064501</v>
      </c>
      <c r="AW1887">
        <f t="shared" si="2406"/>
        <v>0.93816548690824675</v>
      </c>
      <c r="AX1887">
        <f t="shared" si="2353"/>
        <v>5.5217026217400846</v>
      </c>
      <c r="AY1887">
        <f t="shared" si="2327"/>
        <v>-4.5835371348318379</v>
      </c>
      <c r="AZ1887">
        <f t="shared" si="2364"/>
        <v>1299.473348</v>
      </c>
      <c r="BA1887">
        <f t="shared" si="2365"/>
        <v>2943403294.2477522</v>
      </c>
      <c r="BB1887">
        <f t="shared" si="2368"/>
        <v>2943403294.2477522</v>
      </c>
      <c r="BC1887">
        <f t="shared" si="2369"/>
        <v>0</v>
      </c>
      <c r="BD1887">
        <f t="shared" si="2384"/>
        <v>27208555539.018757</v>
      </c>
      <c r="BE1887">
        <f t="shared" si="2385"/>
        <v>28661110713.506046</v>
      </c>
      <c r="BF1887">
        <f t="shared" si="2386"/>
        <v>0.94931964818087811</v>
      </c>
      <c r="BG1887">
        <f t="shared" si="2387"/>
        <v>48.700050249162132</v>
      </c>
      <c r="BH1887">
        <f t="shared" si="2328"/>
        <v>247591840</v>
      </c>
      <c r="BI1887">
        <f t="shared" si="2329"/>
        <v>7.236949314945107E-2</v>
      </c>
      <c r="BJ1887">
        <f t="shared" si="2370"/>
        <v>590.00249999999141</v>
      </c>
      <c r="BK1887">
        <f t="shared" si="2330"/>
        <v>5.3245041069618143E-3</v>
      </c>
      <c r="BL1887">
        <f t="shared" si="2331"/>
        <v>1.0053245041069618</v>
      </c>
      <c r="BM1887">
        <f t="shared" si="2332"/>
        <v>18.41730082279404</v>
      </c>
      <c r="BN1887">
        <f t="shared" si="2333"/>
        <v>1297.8099975</v>
      </c>
      <c r="BO1887">
        <f t="shared" si="2372"/>
        <v>1289.4319946999999</v>
      </c>
      <c r="BP1887">
        <f t="shared" si="2334"/>
        <v>1290.2876497058824</v>
      </c>
      <c r="BQ1887">
        <f t="shared" si="2335"/>
        <v>-0.85565500588245413</v>
      </c>
      <c r="BR1887">
        <f t="shared" si="2336"/>
        <v>-35.269897000000128</v>
      </c>
      <c r="BS1887">
        <f t="shared" si="2337"/>
        <v>-39.430053999999927</v>
      </c>
      <c r="BT1887">
        <f t="shared" si="2338"/>
        <v>-57.449951000000056</v>
      </c>
      <c r="BU1887">
        <f t="shared" si="2339"/>
        <v>-57.949951000000056</v>
      </c>
      <c r="BV1887">
        <f t="shared" si="2340"/>
        <v>1290.2126870666666</v>
      </c>
      <c r="BW1887">
        <f t="shared" si="2341"/>
        <v>1289.3033504285715</v>
      </c>
      <c r="BX1887">
        <f t="shared" si="2342"/>
        <v>1288.8187321272728</v>
      </c>
      <c r="BY1887">
        <f t="shared" si="2343"/>
        <v>1304.7258091000003</v>
      </c>
      <c r="BZ1887">
        <f t="shared" si="2344"/>
        <v>1364.9499510000001</v>
      </c>
      <c r="CA1887">
        <f t="shared" si="2345"/>
        <v>1255.969971</v>
      </c>
      <c r="CB1887">
        <f t="shared" si="2346"/>
        <v>1283.5734285466667</v>
      </c>
      <c r="CC1887">
        <f t="shared" si="2347"/>
        <v>1285.0662711611112</v>
      </c>
      <c r="CD1887">
        <f t="shared" si="2348"/>
        <v>1301.4852432413888</v>
      </c>
      <c r="CE1887">
        <f t="shared" si="2349"/>
        <v>1312.0139537138677</v>
      </c>
      <c r="CF1887">
        <f t="shared" si="2350"/>
        <v>1295.900024</v>
      </c>
      <c r="CG1887">
        <f t="shared" si="2351"/>
        <v>1310.219971</v>
      </c>
      <c r="CH1887">
        <f t="shared" si="2352"/>
        <v>1274</v>
      </c>
    </row>
    <row r="1888" spans="1:86">
      <c r="A1888" s="1">
        <v>42251</v>
      </c>
      <c r="B1888">
        <v>1305.6999510000001</v>
      </c>
      <c r="C1888">
        <v>1307.4499510000001</v>
      </c>
      <c r="D1888">
        <v>1269.5699460000001</v>
      </c>
      <c r="E1888">
        <v>1273.719971</v>
      </c>
      <c r="F1888">
        <v>2426396</v>
      </c>
      <c r="G1888">
        <f t="shared" si="2366"/>
        <v>-1894737.9888725043</v>
      </c>
      <c r="H1888">
        <f t="shared" si="2394"/>
        <v>33162701.803610168</v>
      </c>
      <c r="I1888">
        <f t="shared" si="2367"/>
        <v>1289.10995475</v>
      </c>
      <c r="J1888">
        <f t="shared" si="2374"/>
        <v>1303.96749875</v>
      </c>
      <c r="K1888">
        <f t="shared" si="2375"/>
        <v>1279.32498175</v>
      </c>
      <c r="L1888">
        <f t="shared" si="2376"/>
        <v>10</v>
      </c>
      <c r="M1888">
        <f t="shared" si="2377"/>
        <v>4</v>
      </c>
      <c r="N1888">
        <f t="shared" si="2378"/>
        <v>0</v>
      </c>
      <c r="O1888">
        <f t="shared" si="2379"/>
        <v>60</v>
      </c>
      <c r="P1888">
        <f t="shared" si="2354"/>
        <v>37.880004999999983</v>
      </c>
      <c r="Q1888">
        <f t="shared" si="2355"/>
        <v>33.729980000000069</v>
      </c>
      <c r="R1888">
        <f t="shared" si="2356"/>
        <v>4.1500249999999141</v>
      </c>
      <c r="S1888">
        <f t="shared" si="2357"/>
        <v>37.880004999999983</v>
      </c>
      <c r="T1888">
        <f t="shared" si="2393"/>
        <v>31.504750045349187</v>
      </c>
      <c r="U1888">
        <f t="shared" si="2358"/>
        <v>-27.479980000000069</v>
      </c>
      <c r="V1888">
        <f t="shared" si="2359"/>
        <v>3.219970000000103</v>
      </c>
      <c r="W1888">
        <f t="shared" si="2360"/>
        <v>0</v>
      </c>
      <c r="X1888">
        <f t="shared" si="2361"/>
        <v>3.219970000000103</v>
      </c>
      <c r="Y1888">
        <f t="shared" si="2391"/>
        <v>3.9128213602159718</v>
      </c>
      <c r="Z1888">
        <f t="shared" si="2392"/>
        <v>6.9303310198468973</v>
      </c>
      <c r="AA1888">
        <f t="shared" si="2388"/>
        <v>12.419782269606017</v>
      </c>
      <c r="AB1888">
        <f t="shared" si="2389"/>
        <v>21.997733706412856</v>
      </c>
      <c r="AC1888">
        <f t="shared" si="2390"/>
        <v>27.828712111241487</v>
      </c>
      <c r="AD1888">
        <f t="shared" si="2398"/>
        <v>21.822128290534398</v>
      </c>
      <c r="AE1888">
        <f t="shared" si="2371"/>
        <v>1284.6300048000001</v>
      </c>
      <c r="AF1888">
        <f t="shared" si="2373"/>
        <v>1284.7633463333334</v>
      </c>
      <c r="AG1888">
        <f t="shared" si="2395"/>
        <v>1310.5849975999997</v>
      </c>
      <c r="AH1888">
        <f t="shared" si="2380"/>
        <v>1285.7169921</v>
      </c>
      <c r="AI1888">
        <f t="shared" si="2381"/>
        <v>1304.371336235808</v>
      </c>
      <c r="AJ1888">
        <f t="shared" si="2382"/>
        <v>1267.0626479641919</v>
      </c>
      <c r="AK1888">
        <f t="shared" si="2383"/>
        <v>0.17843894664270107</v>
      </c>
      <c r="AL1888">
        <f t="shared" si="2362"/>
        <v>-0.78088572058003081</v>
      </c>
      <c r="AM1888">
        <f t="shared" si="2363"/>
        <v>-1894737.9888725043</v>
      </c>
      <c r="AN1888">
        <f t="shared" si="2396"/>
        <v>-4887898.7167630158</v>
      </c>
      <c r="AO1888">
        <f t="shared" si="2397"/>
        <v>56057998</v>
      </c>
      <c r="AP1888">
        <f t="shared" si="2399"/>
        <v>-8.7193601112244778E-2</v>
      </c>
      <c r="AQ1888">
        <f t="shared" si="2400"/>
        <v>1286.0936345462776</v>
      </c>
      <c r="AR1888">
        <f t="shared" si="2401"/>
        <v>1282.3682540966358</v>
      </c>
      <c r="AS1888">
        <f t="shared" si="2402"/>
        <v>1292.0111569205592</v>
      </c>
      <c r="AT1888">
        <f t="shared" si="2403"/>
        <v>1295.6065261232341</v>
      </c>
      <c r="AU1888">
        <f t="shared" si="2404"/>
        <v>1293.7571205293546</v>
      </c>
      <c r="AV1888">
        <f t="shared" si="2405"/>
        <v>1294.7704759939986</v>
      </c>
      <c r="AW1888">
        <f t="shared" si="2406"/>
        <v>-1.0133554646440643</v>
      </c>
      <c r="AX1888">
        <f t="shared" si="2353"/>
        <v>4.2146910044632548</v>
      </c>
      <c r="AY1888">
        <f t="shared" si="2327"/>
        <v>-5.2280464691073192</v>
      </c>
      <c r="AZ1888">
        <f t="shared" si="2364"/>
        <v>1283.579956</v>
      </c>
      <c r="BA1888">
        <f t="shared" si="2365"/>
        <v>3114473270.9185762</v>
      </c>
      <c r="BB1888">
        <f t="shared" si="2368"/>
        <v>0</v>
      </c>
      <c r="BC1888">
        <f t="shared" si="2369"/>
        <v>3114473270.9185762</v>
      </c>
      <c r="BD1888">
        <f t="shared" si="2384"/>
        <v>27208555539.018757</v>
      </c>
      <c r="BE1888">
        <f t="shared" si="2385"/>
        <v>30739344572.839394</v>
      </c>
      <c r="BF1888">
        <f t="shared" si="2386"/>
        <v>0.88513779057799546</v>
      </c>
      <c r="BG1888">
        <f t="shared" si="2387"/>
        <v>46.95347974041762</v>
      </c>
      <c r="BH1888">
        <f t="shared" si="2328"/>
        <v>245165444</v>
      </c>
      <c r="BI1888">
        <f t="shared" si="2329"/>
        <v>-7.8265258857258754E-2</v>
      </c>
      <c r="BJ1888">
        <f t="shared" si="2370"/>
        <v>-3008.0077999999958</v>
      </c>
      <c r="BK1888">
        <f t="shared" si="2330"/>
        <v>-2.2321213468115213E-2</v>
      </c>
      <c r="BL1888">
        <f t="shared" si="2331"/>
        <v>0.97767878653188478</v>
      </c>
      <c r="BM1888">
        <f t="shared" si="2332"/>
        <v>9.8317026209598186</v>
      </c>
      <c r="BN1888">
        <f t="shared" si="2333"/>
        <v>1288.5099485000001</v>
      </c>
      <c r="BO1888">
        <f t="shared" si="2372"/>
        <v>1288.7989868</v>
      </c>
      <c r="BP1888">
        <f t="shared" si="2334"/>
        <v>1290.4217672794121</v>
      </c>
      <c r="BQ1888">
        <f t="shared" si="2335"/>
        <v>-1.6227804794120857</v>
      </c>
      <c r="BR1888">
        <f t="shared" si="2336"/>
        <v>-15.599975000000086</v>
      </c>
      <c r="BS1888">
        <f t="shared" si="2337"/>
        <v>-14.980102999999872</v>
      </c>
      <c r="BT1888">
        <f t="shared" si="2338"/>
        <v>-15.050048999999944</v>
      </c>
      <c r="BU1888">
        <f t="shared" si="2339"/>
        <v>-13.800048999999944</v>
      </c>
      <c r="BV1888">
        <f t="shared" si="2340"/>
        <v>1285.7953369333334</v>
      </c>
      <c r="BW1888">
        <f t="shared" si="2341"/>
        <v>1285.5004824761902</v>
      </c>
      <c r="BX1888">
        <f t="shared" si="2342"/>
        <v>1285.467456018182</v>
      </c>
      <c r="BY1888">
        <f t="shared" si="2343"/>
        <v>1301.203853909524</v>
      </c>
      <c r="BZ1888">
        <f t="shared" si="2344"/>
        <v>1322.5</v>
      </c>
      <c r="CA1888">
        <f t="shared" si="2345"/>
        <v>1255.969971</v>
      </c>
      <c r="CB1888">
        <f t="shared" si="2346"/>
        <v>1282.3185076766665</v>
      </c>
      <c r="CC1888">
        <f t="shared" si="2347"/>
        <v>1283.7717481777779</v>
      </c>
      <c r="CD1888">
        <f t="shared" si="2348"/>
        <v>1286.4198539700396</v>
      </c>
      <c r="CE1888">
        <f t="shared" si="2349"/>
        <v>1318.2488656444589</v>
      </c>
      <c r="CF1888">
        <f t="shared" si="2350"/>
        <v>1302.8000489999999</v>
      </c>
      <c r="CG1888">
        <f t="shared" si="2351"/>
        <v>1307.5</v>
      </c>
      <c r="CH1888">
        <f t="shared" si="2352"/>
        <v>1288.119995</v>
      </c>
    </row>
    <row r="1889" spans="1:86">
      <c r="A1889" s="1">
        <v>42254</v>
      </c>
      <c r="B1889">
        <v>1276.5</v>
      </c>
      <c r="C1889">
        <v>1279.969971</v>
      </c>
      <c r="D1889">
        <v>1266.349976</v>
      </c>
      <c r="E1889">
        <v>1269.880005</v>
      </c>
      <c r="F1889">
        <v>1759184</v>
      </c>
      <c r="G1889">
        <f t="shared" si="2366"/>
        <v>-847293.71863998252</v>
      </c>
      <c r="H1889">
        <f t="shared" si="2394"/>
        <v>32315408.084970187</v>
      </c>
      <c r="I1889">
        <f t="shared" si="2367"/>
        <v>1273.174988</v>
      </c>
      <c r="J1889">
        <f t="shared" si="2374"/>
        <v>1299.11752325</v>
      </c>
      <c r="K1889">
        <f t="shared" si="2375"/>
        <v>1273.174988</v>
      </c>
      <c r="L1889">
        <f t="shared" si="2376"/>
        <v>3</v>
      </c>
      <c r="M1889">
        <f t="shared" si="2377"/>
        <v>1</v>
      </c>
      <c r="N1889">
        <f t="shared" si="2378"/>
        <v>70</v>
      </c>
      <c r="O1889">
        <f t="shared" si="2379"/>
        <v>90</v>
      </c>
      <c r="P1889">
        <f t="shared" si="2354"/>
        <v>13.619995000000017</v>
      </c>
      <c r="Q1889">
        <f t="shared" si="2355"/>
        <v>10.089966000000004</v>
      </c>
      <c r="R1889">
        <f t="shared" si="2356"/>
        <v>3.5300290000000132</v>
      </c>
      <c r="S1889">
        <f t="shared" si="2357"/>
        <v>13.619995000000017</v>
      </c>
      <c r="T1889">
        <f t="shared" si="2393"/>
        <v>30.22726754210996</v>
      </c>
      <c r="U1889">
        <f t="shared" si="2358"/>
        <v>2.0800779999999577</v>
      </c>
      <c r="V1889">
        <f t="shared" si="2359"/>
        <v>4.5999759999999696</v>
      </c>
      <c r="W1889">
        <f t="shared" si="2360"/>
        <v>0</v>
      </c>
      <c r="X1889">
        <f t="shared" si="2361"/>
        <v>4.5999759999999696</v>
      </c>
      <c r="Y1889">
        <f t="shared" si="2391"/>
        <v>3.6333341202005451</v>
      </c>
      <c r="Z1889">
        <f t="shared" si="2392"/>
        <v>6.7638770898578304</v>
      </c>
      <c r="AA1889">
        <f t="shared" si="2388"/>
        <v>12.020054790393822</v>
      </c>
      <c r="AB1889">
        <f t="shared" si="2389"/>
        <v>22.376740075612176</v>
      </c>
      <c r="AC1889">
        <f t="shared" si="2390"/>
        <v>30.109448643582081</v>
      </c>
      <c r="AD1889">
        <f t="shared" si="2398"/>
        <v>20.992528023643636</v>
      </c>
      <c r="AE1889">
        <f t="shared" si="2371"/>
        <v>1282.2</v>
      </c>
      <c r="AF1889">
        <f t="shared" si="2373"/>
        <v>1282.1716715</v>
      </c>
      <c r="AG1889">
        <f t="shared" si="2395"/>
        <v>1309.7764953999999</v>
      </c>
      <c r="AH1889">
        <f t="shared" si="2380"/>
        <v>1283.7729979999999</v>
      </c>
      <c r="AI1889">
        <f t="shared" si="2381"/>
        <v>1304.4611505597409</v>
      </c>
      <c r="AJ1889">
        <f t="shared" si="2382"/>
        <v>1263.084845440259</v>
      </c>
      <c r="AK1889">
        <f t="shared" si="2383"/>
        <v>0.16422828331622927</v>
      </c>
      <c r="AL1889">
        <f t="shared" si="2362"/>
        <v>-0.48164019149786635</v>
      </c>
      <c r="AM1889">
        <f t="shared" si="2363"/>
        <v>-847293.71863998252</v>
      </c>
      <c r="AN1889">
        <f t="shared" si="2396"/>
        <v>-5673355.3797179498</v>
      </c>
      <c r="AO1889">
        <f t="shared" si="2397"/>
        <v>56386000</v>
      </c>
      <c r="AP1889">
        <f t="shared" si="2399"/>
        <v>-0.10061638313975012</v>
      </c>
      <c r="AQ1889">
        <f t="shared" si="2400"/>
        <v>1280.5810005005433</v>
      </c>
      <c r="AR1889">
        <f t="shared" si="2401"/>
        <v>1278.8860585190946</v>
      </c>
      <c r="AS1889">
        <f t="shared" si="2402"/>
        <v>1288.0275495748585</v>
      </c>
      <c r="AT1889">
        <f t="shared" si="2403"/>
        <v>1293.2911392221431</v>
      </c>
      <c r="AU1889">
        <f t="shared" si="2404"/>
        <v>1290.1755531999513</v>
      </c>
      <c r="AV1889">
        <f t="shared" si="2405"/>
        <v>1293.0281430244188</v>
      </c>
      <c r="AW1889">
        <f t="shared" si="2406"/>
        <v>-2.8525898244674863</v>
      </c>
      <c r="AX1889">
        <f t="shared" si="2353"/>
        <v>2.8012348386771064</v>
      </c>
      <c r="AY1889">
        <f t="shared" si="2327"/>
        <v>-5.6538246631445928</v>
      </c>
      <c r="AZ1889">
        <f t="shared" si="2364"/>
        <v>1272.0666506666666</v>
      </c>
      <c r="BA1889">
        <f t="shared" si="2365"/>
        <v>2237799298.7863894</v>
      </c>
      <c r="BB1889">
        <f t="shared" si="2368"/>
        <v>0</v>
      </c>
      <c r="BC1889">
        <f t="shared" si="2369"/>
        <v>2237799298.7863894</v>
      </c>
      <c r="BD1889">
        <f t="shared" si="2384"/>
        <v>24594890898.171673</v>
      </c>
      <c r="BE1889">
        <f t="shared" si="2385"/>
        <v>32977143871.625782</v>
      </c>
      <c r="BF1889">
        <f t="shared" si="2386"/>
        <v>0.74581628396671507</v>
      </c>
      <c r="BG1889">
        <f t="shared" si="2387"/>
        <v>42.720204343158393</v>
      </c>
      <c r="BH1889">
        <f t="shared" si="2328"/>
        <v>243406260</v>
      </c>
      <c r="BI1889">
        <f t="shared" si="2329"/>
        <v>-0.22061312739838912</v>
      </c>
      <c r="BJ1889">
        <f t="shared" si="2370"/>
        <v>-483.9966000000004</v>
      </c>
      <c r="BK1889">
        <f t="shared" si="2330"/>
        <v>-3.0147646950885441E-3</v>
      </c>
      <c r="BL1889">
        <f t="shared" si="2331"/>
        <v>0.99698523530491145</v>
      </c>
      <c r="BM1889">
        <f t="shared" si="2332"/>
        <v>10.903613778296414</v>
      </c>
      <c r="BN1889">
        <f t="shared" si="2333"/>
        <v>1273.1599735</v>
      </c>
      <c r="BO1889">
        <f t="shared" si="2372"/>
        <v>1287.3779786</v>
      </c>
      <c r="BP1889">
        <f t="shared" si="2334"/>
        <v>1289.9598532205882</v>
      </c>
      <c r="BQ1889">
        <f t="shared" si="2335"/>
        <v>-2.5818746205882235</v>
      </c>
      <c r="BR1889">
        <f t="shared" si="2336"/>
        <v>-13.68994100000009</v>
      </c>
      <c r="BS1889">
        <f t="shared" si="2337"/>
        <v>-1.4000240000000304</v>
      </c>
      <c r="BT1889">
        <f t="shared" si="2338"/>
        <v>-31.030029000000013</v>
      </c>
      <c r="BU1889">
        <f t="shared" si="2339"/>
        <v>-17.449951000000056</v>
      </c>
      <c r="BV1889">
        <f t="shared" si="2340"/>
        <v>1280.8786703333333</v>
      </c>
      <c r="BW1889">
        <f t="shared" si="2341"/>
        <v>1281.2480992380954</v>
      </c>
      <c r="BX1889">
        <f t="shared" si="2342"/>
        <v>1282.588003818182</v>
      </c>
      <c r="BY1889">
        <f t="shared" si="2343"/>
        <v>1297.3271879476192</v>
      </c>
      <c r="BZ1889">
        <f t="shared" si="2344"/>
        <v>1319.5</v>
      </c>
      <c r="CA1889">
        <f t="shared" si="2345"/>
        <v>1255.969971</v>
      </c>
      <c r="CB1889">
        <f t="shared" si="2346"/>
        <v>1281.5226557166668</v>
      </c>
      <c r="CC1889">
        <f t="shared" si="2347"/>
        <v>1282.2940349805556</v>
      </c>
      <c r="CD1889">
        <f t="shared" si="2348"/>
        <v>1285.0392479662698</v>
      </c>
      <c r="CE1889">
        <f t="shared" si="2349"/>
        <v>1324.0884040504077</v>
      </c>
      <c r="CF1889">
        <f t="shared" si="2350"/>
        <v>1273.719971</v>
      </c>
      <c r="CG1889">
        <f t="shared" si="2351"/>
        <v>1307.4499510000001</v>
      </c>
      <c r="CH1889">
        <f t="shared" si="2352"/>
        <v>1269.5699460000001</v>
      </c>
    </row>
    <row r="1890" spans="1:86">
      <c r="A1890" s="1">
        <v>42255</v>
      </c>
      <c r="B1890">
        <v>1272.5</v>
      </c>
      <c r="C1890">
        <v>1282.0500489999999</v>
      </c>
      <c r="D1890">
        <v>1261.75</v>
      </c>
      <c r="E1890">
        <v>1270.150024</v>
      </c>
      <c r="F1890">
        <v>1787746</v>
      </c>
      <c r="G1890">
        <f t="shared" si="2366"/>
        <v>-308231.41302495426</v>
      </c>
      <c r="H1890">
        <f t="shared" si="2394"/>
        <v>32007176.671945233</v>
      </c>
      <c r="I1890">
        <f t="shared" si="2367"/>
        <v>1271.61251825</v>
      </c>
      <c r="J1890">
        <f t="shared" si="2374"/>
        <v>1299.11752325</v>
      </c>
      <c r="K1890">
        <f t="shared" si="2375"/>
        <v>1271.61251825</v>
      </c>
      <c r="L1890">
        <f t="shared" si="2376"/>
        <v>4</v>
      </c>
      <c r="M1890">
        <f t="shared" si="2377"/>
        <v>1</v>
      </c>
      <c r="N1890">
        <f t="shared" si="2378"/>
        <v>60</v>
      </c>
      <c r="O1890">
        <f t="shared" si="2379"/>
        <v>90</v>
      </c>
      <c r="P1890">
        <f t="shared" si="2354"/>
        <v>20.300048999999944</v>
      </c>
      <c r="Q1890">
        <f t="shared" si="2355"/>
        <v>11.900024999999914</v>
      </c>
      <c r="R1890">
        <f t="shared" si="2356"/>
        <v>8.4000240000000304</v>
      </c>
      <c r="S1890">
        <f t="shared" si="2357"/>
        <v>20.300048999999944</v>
      </c>
      <c r="T1890">
        <f t="shared" si="2393"/>
        <v>29.518180503387814</v>
      </c>
      <c r="U1890">
        <f t="shared" si="2358"/>
        <v>4.9499510000000555</v>
      </c>
      <c r="V1890">
        <f t="shared" si="2359"/>
        <v>-10.25</v>
      </c>
      <c r="W1890">
        <f t="shared" si="2360"/>
        <v>4.9499510000000555</v>
      </c>
      <c r="X1890">
        <f t="shared" si="2361"/>
        <v>0</v>
      </c>
      <c r="Y1890">
        <f t="shared" si="2391"/>
        <v>3.7273781830433674</v>
      </c>
      <c r="Z1890">
        <f t="shared" si="2392"/>
        <v>6.2807430120108432</v>
      </c>
      <c r="AA1890">
        <f t="shared" si="2388"/>
        <v>12.627398164380676</v>
      </c>
      <c r="AB1890">
        <f t="shared" si="2389"/>
        <v>21.277541179375874</v>
      </c>
      <c r="AC1890">
        <f t="shared" si="2390"/>
        <v>25.512928742602469</v>
      </c>
      <c r="AD1890">
        <f t="shared" si="2398"/>
        <v>21.292038637499171</v>
      </c>
      <c r="AE1890">
        <f t="shared" si="2371"/>
        <v>1282.4900146</v>
      </c>
      <c r="AF1890">
        <f t="shared" si="2373"/>
        <v>1280.1916706666668</v>
      </c>
      <c r="AG1890">
        <f t="shared" si="2395"/>
        <v>1308.1789977999997</v>
      </c>
      <c r="AH1890">
        <f t="shared" si="2380"/>
        <v>1282.4310058000001</v>
      </c>
      <c r="AI1890">
        <f t="shared" si="2381"/>
        <v>1304.6799060036074</v>
      </c>
      <c r="AJ1890">
        <f t="shared" si="2382"/>
        <v>1260.1821055963928</v>
      </c>
      <c r="AK1890">
        <f t="shared" si="2383"/>
        <v>0.22400923893737182</v>
      </c>
      <c r="AL1890">
        <f t="shared" si="2362"/>
        <v>-0.17241342619418767</v>
      </c>
      <c r="AM1890">
        <f t="shared" si="2363"/>
        <v>-308231.41302495426</v>
      </c>
      <c r="AN1890">
        <f t="shared" si="2396"/>
        <v>-7805990.028857084</v>
      </c>
      <c r="AO1890">
        <f t="shared" si="2397"/>
        <v>55973440</v>
      </c>
      <c r="AP1890">
        <f t="shared" si="2399"/>
        <v>-0.13945882241393567</v>
      </c>
      <c r="AQ1890">
        <f t="shared" si="2400"/>
        <v>1277.0344684903587</v>
      </c>
      <c r="AR1890">
        <f t="shared" si="2401"/>
        <v>1277.7443332661526</v>
      </c>
      <c r="AS1890">
        <f t="shared" si="2402"/>
        <v>1284.8095949713841</v>
      </c>
      <c r="AT1890">
        <f t="shared" si="2403"/>
        <v>1291.2084388521503</v>
      </c>
      <c r="AU1890">
        <f t="shared" si="2404"/>
        <v>1287.1717238199585</v>
      </c>
      <c r="AV1890">
        <f t="shared" si="2405"/>
        <v>1291.4266746927094</v>
      </c>
      <c r="AW1890">
        <f t="shared" si="2406"/>
        <v>-4.2549508727508965</v>
      </c>
      <c r="AX1890">
        <f t="shared" si="2353"/>
        <v>1.3899976963915057</v>
      </c>
      <c r="AY1890">
        <f t="shared" si="2327"/>
        <v>-5.644948569142402</v>
      </c>
      <c r="AZ1890">
        <f t="shared" si="2364"/>
        <v>1271.316691</v>
      </c>
      <c r="BA1890">
        <f t="shared" si="2365"/>
        <v>2272791329.0684862</v>
      </c>
      <c r="BB1890">
        <f t="shared" si="2368"/>
        <v>0</v>
      </c>
      <c r="BC1890">
        <f t="shared" si="2369"/>
        <v>2272791329.0684862</v>
      </c>
      <c r="BD1890">
        <f t="shared" si="2384"/>
        <v>22282773703.550411</v>
      </c>
      <c r="BE1890">
        <f t="shared" si="2385"/>
        <v>35249935200.694267</v>
      </c>
      <c r="BF1890">
        <f t="shared" si="2386"/>
        <v>0.63213658625708735</v>
      </c>
      <c r="BG1890">
        <f t="shared" si="2387"/>
        <v>38.730617987477416</v>
      </c>
      <c r="BH1890">
        <f t="shared" si="2328"/>
        <v>245194006</v>
      </c>
      <c r="BI1890">
        <f t="shared" si="2329"/>
        <v>-0.32947676830071265</v>
      </c>
      <c r="BJ1890">
        <f t="shared" si="2370"/>
        <v>-72.998099999995247</v>
      </c>
      <c r="BK1890">
        <f t="shared" si="2330"/>
        <v>2.1263347634176469E-4</v>
      </c>
      <c r="BL1890">
        <f t="shared" si="2331"/>
        <v>1.0002126334763417</v>
      </c>
      <c r="BM1890">
        <f t="shared" si="2332"/>
        <v>11.726200012860245</v>
      </c>
      <c r="BN1890">
        <f t="shared" si="2333"/>
        <v>1271.9000245</v>
      </c>
      <c r="BO1890">
        <f t="shared" si="2372"/>
        <v>1284.6979858999998</v>
      </c>
      <c r="BP1890">
        <f t="shared" si="2334"/>
        <v>1289.9417652794118</v>
      </c>
      <c r="BQ1890">
        <f t="shared" si="2335"/>
        <v>-5.2437793794119898</v>
      </c>
      <c r="BR1890">
        <f t="shared" si="2336"/>
        <v>-18.229980999999952</v>
      </c>
      <c r="BS1890">
        <f t="shared" si="2337"/>
        <v>5.7800290000000132</v>
      </c>
      <c r="BT1890">
        <f t="shared" si="2338"/>
        <v>-37.449951000000056</v>
      </c>
      <c r="BU1890">
        <f t="shared" si="2339"/>
        <v>-6.5300290000000132</v>
      </c>
      <c r="BV1890">
        <f t="shared" si="2340"/>
        <v>1276.8620116666666</v>
      </c>
      <c r="BW1890">
        <f t="shared" si="2341"/>
        <v>1277.8133428095239</v>
      </c>
      <c r="BX1890">
        <f t="shared" si="2342"/>
        <v>1280.1110994545454</v>
      </c>
      <c r="BY1890">
        <f t="shared" si="2343"/>
        <v>1293.5532382904764</v>
      </c>
      <c r="BZ1890">
        <f t="shared" si="2344"/>
        <v>1319.5</v>
      </c>
      <c r="CA1890">
        <f t="shared" si="2345"/>
        <v>1255.969971</v>
      </c>
      <c r="CB1890">
        <f t="shared" si="2346"/>
        <v>1290.8243537366666</v>
      </c>
      <c r="CC1890">
        <f t="shared" si="2347"/>
        <v>1281.3008248750002</v>
      </c>
      <c r="CD1890">
        <f t="shared" si="2348"/>
        <v>1285.5046423353572</v>
      </c>
      <c r="CE1890">
        <f t="shared" si="2349"/>
        <v>1328.4440628189388</v>
      </c>
      <c r="CF1890">
        <f t="shared" si="2350"/>
        <v>1269.880005</v>
      </c>
      <c r="CG1890">
        <f t="shared" si="2351"/>
        <v>1279.969971</v>
      </c>
      <c r="CH1890">
        <f t="shared" si="2352"/>
        <v>1266.349976</v>
      </c>
    </row>
    <row r="1891" spans="1:86">
      <c r="A1891" s="1">
        <v>42256</v>
      </c>
      <c r="B1891">
        <v>1281.469971</v>
      </c>
      <c r="C1891">
        <v>1287</v>
      </c>
      <c r="D1891">
        <v>1272</v>
      </c>
      <c r="E1891">
        <v>1274.880005</v>
      </c>
      <c r="F1891">
        <v>2045076</v>
      </c>
      <c r="G1891">
        <f t="shared" si="2366"/>
        <v>-1259765.4526160047</v>
      </c>
      <c r="H1891">
        <f t="shared" si="2394"/>
        <v>30747411.219329227</v>
      </c>
      <c r="I1891">
        <f t="shared" si="2367"/>
        <v>1278.8374939999999</v>
      </c>
      <c r="J1891">
        <f t="shared" si="2374"/>
        <v>1299.11752325</v>
      </c>
      <c r="K1891">
        <f t="shared" si="2375"/>
        <v>1271.61251825</v>
      </c>
      <c r="L1891">
        <f t="shared" si="2376"/>
        <v>5</v>
      </c>
      <c r="M1891">
        <f t="shared" si="2377"/>
        <v>2</v>
      </c>
      <c r="N1891">
        <f t="shared" si="2378"/>
        <v>50</v>
      </c>
      <c r="O1891">
        <f t="shared" si="2379"/>
        <v>80</v>
      </c>
      <c r="P1891">
        <f t="shared" si="2354"/>
        <v>15</v>
      </c>
      <c r="Q1891">
        <f t="shared" si="2355"/>
        <v>12.119995000000017</v>
      </c>
      <c r="R1891">
        <f t="shared" si="2356"/>
        <v>2.8800049999999828</v>
      </c>
      <c r="S1891">
        <f t="shared" si="2357"/>
        <v>15</v>
      </c>
      <c r="T1891">
        <f t="shared" si="2393"/>
        <v>28.481167610288683</v>
      </c>
      <c r="U1891">
        <f t="shared" si="2358"/>
        <v>2.25</v>
      </c>
      <c r="V1891">
        <f t="shared" si="2359"/>
        <v>8.5</v>
      </c>
      <c r="W1891">
        <f t="shared" si="2360"/>
        <v>0</v>
      </c>
      <c r="X1891">
        <f t="shared" si="2361"/>
        <v>8.5</v>
      </c>
      <c r="Y1891">
        <f t="shared" si="2391"/>
        <v>3.4611368842545551</v>
      </c>
      <c r="Z1891">
        <f t="shared" si="2392"/>
        <v>6.4392613682957824</v>
      </c>
      <c r="AA1891">
        <f t="shared" si="2388"/>
        <v>12.152370055939127</v>
      </c>
      <c r="AB1891">
        <f t="shared" si="2389"/>
        <v>22.608839133300247</v>
      </c>
      <c r="AC1891">
        <f t="shared" si="2390"/>
        <v>30.080855416842084</v>
      </c>
      <c r="AD1891">
        <f t="shared" si="2398"/>
        <v>22.35016470798152</v>
      </c>
      <c r="AE1891">
        <f t="shared" si="2371"/>
        <v>1278.2860108</v>
      </c>
      <c r="AF1891">
        <f t="shared" si="2373"/>
        <v>1281.2216796666667</v>
      </c>
      <c r="AG1891">
        <f t="shared" si="2395"/>
        <v>1305.1304992499997</v>
      </c>
      <c r="AH1891">
        <f t="shared" si="2380"/>
        <v>1281.0810058000002</v>
      </c>
      <c r="AI1891">
        <f t="shared" si="2381"/>
        <v>1303.3604664960853</v>
      </c>
      <c r="AJ1891">
        <f t="shared" si="2382"/>
        <v>1258.801545103915</v>
      </c>
      <c r="AK1891">
        <f t="shared" si="2383"/>
        <v>0.36083593125102409</v>
      </c>
      <c r="AL1891">
        <f t="shared" si="2362"/>
        <v>-0.61599933333333567</v>
      </c>
      <c r="AM1891">
        <f t="shared" si="2363"/>
        <v>-1259765.4526160047</v>
      </c>
      <c r="AN1891">
        <f t="shared" si="2396"/>
        <v>-11011945.612191208</v>
      </c>
      <c r="AO1891">
        <f t="shared" si="2397"/>
        <v>54538732</v>
      </c>
      <c r="AP1891">
        <f t="shared" si="2399"/>
        <v>-0.20191055435962846</v>
      </c>
      <c r="AQ1891">
        <f t="shared" si="2400"/>
        <v>1276.3019509036367</v>
      </c>
      <c r="AR1891">
        <f t="shared" si="2401"/>
        <v>1276.3066843202992</v>
      </c>
      <c r="AS1891">
        <f t="shared" si="2402"/>
        <v>1283.0222687765349</v>
      </c>
      <c r="AT1891">
        <f t="shared" si="2403"/>
        <v>1289.7388798054567</v>
      </c>
      <c r="AU1891">
        <f t="shared" si="2404"/>
        <v>1285.3279659969648</v>
      </c>
      <c r="AV1891">
        <f t="shared" si="2405"/>
        <v>1290.2684078142197</v>
      </c>
      <c r="AW1891">
        <f t="shared" si="2406"/>
        <v>-4.9404418172548503</v>
      </c>
      <c r="AX1891">
        <f t="shared" si="2353"/>
        <v>0.12390979366223442</v>
      </c>
      <c r="AY1891">
        <f t="shared" si="2327"/>
        <v>-5.0643516109170843</v>
      </c>
      <c r="AZ1891">
        <f t="shared" si="2364"/>
        <v>1277.9600016666666</v>
      </c>
      <c r="BA1891">
        <f t="shared" si="2365"/>
        <v>2613525328.3684597</v>
      </c>
      <c r="BB1891">
        <f t="shared" si="2368"/>
        <v>2613525328.3684597</v>
      </c>
      <c r="BC1891">
        <f t="shared" si="2369"/>
        <v>0</v>
      </c>
      <c r="BD1891">
        <f t="shared" si="2384"/>
        <v>24896299031.918869</v>
      </c>
      <c r="BE1891">
        <f t="shared" si="2385"/>
        <v>32076871476.693569</v>
      </c>
      <c r="BF1891">
        <f t="shared" si="2386"/>
        <v>0.77614486344181155</v>
      </c>
      <c r="BG1891">
        <f t="shared" si="2387"/>
        <v>43.698286069853495</v>
      </c>
      <c r="BH1891">
        <f t="shared" si="2328"/>
        <v>247239082</v>
      </c>
      <c r="BI1891">
        <f t="shared" si="2329"/>
        <v>-0.38290031650268874</v>
      </c>
      <c r="BJ1891">
        <f t="shared" si="2370"/>
        <v>372.99809999999525</v>
      </c>
      <c r="BK1891">
        <f t="shared" si="2330"/>
        <v>3.7239545806597978E-3</v>
      </c>
      <c r="BL1891">
        <f t="shared" si="2331"/>
        <v>1.0037239545806598</v>
      </c>
      <c r="BM1891">
        <f t="shared" si="2332"/>
        <v>11.742306806645331</v>
      </c>
      <c r="BN1891">
        <f t="shared" si="2333"/>
        <v>1279.5</v>
      </c>
      <c r="BO1891">
        <f t="shared" si="2372"/>
        <v>1282.1759888000001</v>
      </c>
      <c r="BP1891">
        <f t="shared" si="2334"/>
        <v>1290.6560291911765</v>
      </c>
      <c r="BQ1891">
        <f t="shared" si="2335"/>
        <v>-8.4800403911763169</v>
      </c>
      <c r="BR1891">
        <f t="shared" si="2336"/>
        <v>-12.43994100000009</v>
      </c>
      <c r="BS1891">
        <f t="shared" si="2337"/>
        <v>-0.90002400000003036</v>
      </c>
      <c r="BT1891">
        <f t="shared" si="2338"/>
        <v>-20.449951000000056</v>
      </c>
      <c r="BU1891">
        <f t="shared" si="2339"/>
        <v>-25.979980000000069</v>
      </c>
      <c r="BV1891">
        <f t="shared" si="2340"/>
        <v>1274.3253418000002</v>
      </c>
      <c r="BW1891">
        <f t="shared" si="2341"/>
        <v>1276.2957240476189</v>
      </c>
      <c r="BX1891">
        <f t="shared" si="2342"/>
        <v>1278.7381902181819</v>
      </c>
      <c r="BY1891">
        <f t="shared" si="2343"/>
        <v>1290.3819056428572</v>
      </c>
      <c r="BZ1891">
        <f t="shared" si="2344"/>
        <v>1310.219971</v>
      </c>
      <c r="CA1891">
        <f t="shared" si="2345"/>
        <v>1261.75</v>
      </c>
      <c r="CB1891">
        <f t="shared" si="2346"/>
        <v>1286.1233847433334</v>
      </c>
      <c r="CC1891">
        <f t="shared" si="2347"/>
        <v>1289.2239080583333</v>
      </c>
      <c r="CD1891">
        <f t="shared" si="2348"/>
        <v>1284.1599717137699</v>
      </c>
      <c r="CE1891">
        <f t="shared" si="2349"/>
        <v>1326.2413201320983</v>
      </c>
      <c r="CF1891">
        <f t="shared" si="2350"/>
        <v>1270.150024</v>
      </c>
      <c r="CG1891">
        <f t="shared" si="2351"/>
        <v>1282.0500489999999</v>
      </c>
      <c r="CH1891">
        <f t="shared" si="2352"/>
        <v>1261.75</v>
      </c>
    </row>
    <row r="1892" spans="1:86">
      <c r="A1892" s="1">
        <v>42257</v>
      </c>
      <c r="B1892">
        <v>1271</v>
      </c>
      <c r="C1892">
        <v>1289.25</v>
      </c>
      <c r="D1892">
        <v>1263.5</v>
      </c>
      <c r="E1892">
        <v>1272.6999510000001</v>
      </c>
      <c r="F1892">
        <v>2665818</v>
      </c>
      <c r="G1892">
        <f t="shared" si="2366"/>
        <v>-760932.95340441563</v>
      </c>
      <c r="H1892">
        <f t="shared" si="2394"/>
        <v>29986478.265924811</v>
      </c>
      <c r="I1892">
        <f t="shared" si="2367"/>
        <v>1274.1124877500001</v>
      </c>
      <c r="J1892">
        <f t="shared" si="2374"/>
        <v>1299.11752325</v>
      </c>
      <c r="K1892">
        <f t="shared" si="2375"/>
        <v>1271.61251825</v>
      </c>
      <c r="L1892">
        <f t="shared" si="2376"/>
        <v>6</v>
      </c>
      <c r="M1892">
        <f t="shared" si="2377"/>
        <v>3</v>
      </c>
      <c r="N1892">
        <f t="shared" si="2378"/>
        <v>40</v>
      </c>
      <c r="O1892">
        <f t="shared" si="2379"/>
        <v>70</v>
      </c>
      <c r="P1892">
        <f t="shared" si="2354"/>
        <v>25.75</v>
      </c>
      <c r="Q1892">
        <f t="shared" si="2355"/>
        <v>16.550048999999944</v>
      </c>
      <c r="R1892">
        <f t="shared" si="2356"/>
        <v>9.1999510000000555</v>
      </c>
      <c r="S1892">
        <f t="shared" si="2357"/>
        <v>25.75</v>
      </c>
      <c r="T1892">
        <f t="shared" si="2393"/>
        <v>28.286084209553774</v>
      </c>
      <c r="U1892">
        <f t="shared" si="2358"/>
        <v>-5.0500489999999445</v>
      </c>
      <c r="V1892">
        <f t="shared" si="2359"/>
        <v>-6.8000489999999445</v>
      </c>
      <c r="W1892">
        <f t="shared" si="2360"/>
        <v>0</v>
      </c>
      <c r="X1892">
        <f t="shared" si="2361"/>
        <v>0</v>
      </c>
      <c r="Y1892">
        <f t="shared" si="2391"/>
        <v>3.2139128210935155</v>
      </c>
      <c r="Z1892">
        <f t="shared" si="2392"/>
        <v>5.9793141277032262</v>
      </c>
      <c r="AA1892">
        <f t="shared" si="2388"/>
        <v>11.362169458606077</v>
      </c>
      <c r="AB1892">
        <f t="shared" si="2389"/>
        <v>21.138712885835506</v>
      </c>
      <c r="AC1892">
        <f t="shared" si="2390"/>
        <v>30.080855416842084</v>
      </c>
      <c r="AD1892">
        <f t="shared" si="2398"/>
        <v>23.82153884726571</v>
      </c>
      <c r="AE1892">
        <f t="shared" si="2371"/>
        <v>1272.2659911999999</v>
      </c>
      <c r="AF1892">
        <f t="shared" si="2373"/>
        <v>1277.3550008333332</v>
      </c>
      <c r="AG1892">
        <f t="shared" si="2395"/>
        <v>1302.8754943499996</v>
      </c>
      <c r="AH1892">
        <f t="shared" si="2380"/>
        <v>1279.6190063000004</v>
      </c>
      <c r="AI1892">
        <f t="shared" si="2381"/>
        <v>1301.9875485111481</v>
      </c>
      <c r="AJ1892">
        <f t="shared" si="2382"/>
        <v>1257.2504640888526</v>
      </c>
      <c r="AK1892">
        <f t="shared" si="2383"/>
        <v>0.34533960160014199</v>
      </c>
      <c r="AL1892">
        <f t="shared" si="2362"/>
        <v>-0.28544069902912189</v>
      </c>
      <c r="AM1892">
        <f t="shared" si="2363"/>
        <v>-760932.95340441563</v>
      </c>
      <c r="AN1892">
        <f t="shared" si="2396"/>
        <v>-12115697.056685433</v>
      </c>
      <c r="AO1892">
        <f t="shared" si="2397"/>
        <v>55798124</v>
      </c>
      <c r="AP1892">
        <f t="shared" si="2399"/>
        <v>-0.21713448747283032</v>
      </c>
      <c r="AQ1892">
        <f t="shared" si="2400"/>
        <v>1275.0772709364003</v>
      </c>
      <c r="AR1892">
        <f t="shared" si="2401"/>
        <v>1276.2192792890139</v>
      </c>
      <c r="AS1892">
        <f t="shared" si="2402"/>
        <v>1281.1642515767587</v>
      </c>
      <c r="AT1892">
        <f t="shared" si="2403"/>
        <v>1288.2053762129656</v>
      </c>
      <c r="AU1892">
        <f t="shared" si="2404"/>
        <v>1283.43376374742</v>
      </c>
      <c r="AV1892">
        <f t="shared" si="2405"/>
        <v>1289.0386158372244</v>
      </c>
      <c r="AW1892">
        <f t="shared" si="2406"/>
        <v>-5.6048520898043535</v>
      </c>
      <c r="AX1892">
        <f t="shared" si="2353"/>
        <v>-1.0218425830310831</v>
      </c>
      <c r="AY1892">
        <f t="shared" ref="AY1892:AY1955" si="2407">AW1892-AX1892</f>
        <v>-4.5830095067732701</v>
      </c>
      <c r="AZ1892">
        <f t="shared" si="2364"/>
        <v>1275.1499836666667</v>
      </c>
      <c r="BA1892">
        <f t="shared" si="2365"/>
        <v>3399317779.1583061</v>
      </c>
      <c r="BB1892">
        <f t="shared" si="2368"/>
        <v>0</v>
      </c>
      <c r="BC1892">
        <f t="shared" si="2369"/>
        <v>3399317779.1583061</v>
      </c>
      <c r="BD1892">
        <f t="shared" si="2384"/>
        <v>24896299031.918869</v>
      </c>
      <c r="BE1892">
        <f t="shared" si="2385"/>
        <v>30725383330.967983</v>
      </c>
      <c r="BF1892">
        <f t="shared" si="2386"/>
        <v>0.81028440764239362</v>
      </c>
      <c r="BG1892">
        <f t="shared" si="2387"/>
        <v>44.760061138551137</v>
      </c>
      <c r="BH1892">
        <f t="shared" ref="BH1892:BH1955" si="2408">(IF(E1892&gt;E1891,BH1891+F1892,IF(E1892&lt;E1891,BH1891-F1892,IF(E1892=E1891,BH1891))))</f>
        <v>244573264</v>
      </c>
      <c r="BI1892">
        <f t="shared" ref="BI1892:BI1955" si="2409">((AU1892-AV1892)/AV1892)*100</f>
        <v>-0.43480870324152621</v>
      </c>
      <c r="BJ1892">
        <f t="shared" si="2370"/>
        <v>-318.00539999999273</v>
      </c>
      <c r="BK1892">
        <f t="shared" ref="BK1892:BK1955" si="2410">((E1892-E1891)/E1891)</f>
        <v>-1.7100072096588631E-3</v>
      </c>
      <c r="BL1892">
        <f t="shared" ref="BL1892:BL1955" si="2411">E1892/E1891</f>
        <v>0.99828999279034114</v>
      </c>
      <c r="BM1892">
        <f t="shared" ref="BM1892:BM1955" si="2412">STDEV(E1883:E1892)</f>
        <v>11.78925688747613</v>
      </c>
      <c r="BN1892">
        <f t="shared" ref="BN1892:BN1955" si="2413">(C1892+D1892)/2</f>
        <v>1276.375</v>
      </c>
      <c r="BO1892">
        <f t="shared" si="2372"/>
        <v>1277.8889893</v>
      </c>
      <c r="BP1892">
        <f t="shared" ref="BP1892:BP1955" si="2414">AVERAGE(BN1859:BN1892)</f>
        <v>1291.368528470588</v>
      </c>
      <c r="BQ1892">
        <f t="shared" ref="BQ1892:BQ1955" si="2415">BO1892-BP1892</f>
        <v>-13.479539170587941</v>
      </c>
      <c r="BR1892">
        <f t="shared" ref="BR1892:BR1955" si="2416">(E1892-E1883)</f>
        <v>-12.730102999999872</v>
      </c>
      <c r="BS1892">
        <f t="shared" ref="BS1892:BS1955" si="2417">(D1892-D1883)</f>
        <v>-15.34997599999997</v>
      </c>
      <c r="BT1892">
        <f t="shared" ref="BT1892:BT1955" si="2418">C1892-C1883</f>
        <v>-15.25</v>
      </c>
      <c r="BU1892">
        <f t="shared" ref="BU1892:BU1955" si="2419">B1892-B1883</f>
        <v>-33.5</v>
      </c>
      <c r="BV1892">
        <f t="shared" ref="BV1892:BV1955" si="2420">(E1892*5+E1891*4+E1890*3+E1889*2+E1888)/15</f>
        <v>1272.4633218666665</v>
      </c>
      <c r="BW1892">
        <f t="shared" ref="BW1892:BW1955" si="2421">(E1892*6+E1891*5+E1890*4+E1889*3+E1888*2+E1887)/21</f>
        <v>1273.8609444285717</v>
      </c>
      <c r="BX1892">
        <f t="shared" ref="BX1892:BX1955" si="2422">(E1892*10+E1891*9+E1890*8+E1889*7+E1888*6+E1887*5+E1886*4+E1885*3+E1884*2+E1883)/55</f>
        <v>1277.2143620727275</v>
      </c>
      <c r="BY1892">
        <f t="shared" ref="BY1892:BY1955" si="2423">(E1892*20+E1891*19+E1890*18+E1889*17+E1888*16+E1887*15+E1886*14+E1885*13+E1884*12+E1883*11+E1882*10+E1881*9+E1880*8+E1879*7+E1878*6+E1877*5+E1876*4+E1875*3+E1874*2+E1873)/210</f>
        <v>1287.2932820000003</v>
      </c>
      <c r="BZ1892">
        <f t="shared" ref="BZ1892:BZ1955" si="2424">MAX(C1883:C1892)</f>
        <v>1310.219971</v>
      </c>
      <c r="CA1892">
        <f t="shared" ref="CA1892:CA1955" si="2425">MIN(D1883:D1892)</f>
        <v>1261.75</v>
      </c>
      <c r="CB1892">
        <f t="shared" ref="CB1892:CB1955" si="2426">(AVERAGE(E1888:E1892)+AVERAGE(E1888:E1891)+AVERAGE(E1888:E1890)+AVERAGE(E1888:E1889)+E1888)/5</f>
        <v>1272.2386902899998</v>
      </c>
      <c r="CC1892">
        <f t="shared" ref="CC1892:CC1955" si="2427">(AVERAGE(E1887:E1892)+AVERAGE(E1887:E1891)+AVERAGE(E1887:E1890)+AVERAGE(E1887:E1889)+AVERAGE(E1887:E1888)+E1887)/6</f>
        <v>1284.661987425</v>
      </c>
      <c r="CD1892">
        <f t="shared" ref="CD1892:CD1955" si="2428">(AVERAGE(E1883:E1892)+AVERAGE(E1883:E1891)+AVERAGE(E1883:E1890)+AVERAGE(E1883:E1889)+AVERAGE(E1883:E1888)+AVERAGE(E1883:E1887)+AVERAGE(E1883:E1886)+AVERAGE(E1883:E1885)+AVERAGE(E1883:E1884)+E1883)/10</f>
        <v>1282.6350703678177</v>
      </c>
      <c r="CE1892">
        <f t="shared" ref="CE1892:CE1955" si="2429">(AVERAGE(E1873:E1892)+AVERAGE(E1873:E1891)+AVERAGE(E1873:E1890)+AVERAGE(E1873:E1889)+AVERAGE(E1873:E1888)+AVERAGE(E1873:E1887)+AVERAGE(E1873:E1886)+AVERAGE(E1873:E1885)+AVERAGE(E1873:E1884)+AVERAGE(E1873:E1883)+AVERAGE(E1873:E1882)+AVERAGE(E1873:E1881)+AVERAGE(E1873:E1880)+AVERAGE(E1873:E1879)+AVERAGE(E1873:E1878)+AVERAGE(E1873:E1877)+AVERAGE(E1873:E1876)+AVERAGE(E1873:E1875)+AVERAGE(E1873:E1874)+E1873)/20</f>
        <v>1328.4778274962391</v>
      </c>
      <c r="CF1892">
        <f t="shared" ref="CF1892:CF1955" si="2430">E1891</f>
        <v>1274.880005</v>
      </c>
      <c r="CG1892">
        <f t="shared" ref="CG1892:CG1955" si="2431">C1891</f>
        <v>1287</v>
      </c>
      <c r="CH1892">
        <f t="shared" ref="CH1892:CH1955" si="2432">D1891</f>
        <v>1272</v>
      </c>
    </row>
    <row r="1893" spans="1:86">
      <c r="A1893" s="1">
        <v>42258</v>
      </c>
      <c r="B1893">
        <v>1273.25</v>
      </c>
      <c r="C1893">
        <v>1284.1999510000001</v>
      </c>
      <c r="D1893">
        <v>1270.3000489999999</v>
      </c>
      <c r="E1893">
        <v>1276</v>
      </c>
      <c r="F1893">
        <v>1592672</v>
      </c>
      <c r="G1893">
        <f t="shared" si="2366"/>
        <v>-286453.81816360779</v>
      </c>
      <c r="H1893">
        <f t="shared" si="2394"/>
        <v>29700024.447761204</v>
      </c>
      <c r="I1893">
        <f t="shared" si="2367"/>
        <v>1275.9375</v>
      </c>
      <c r="J1893">
        <f t="shared" si="2374"/>
        <v>1299.11752325</v>
      </c>
      <c r="K1893">
        <f t="shared" si="2375"/>
        <v>1271.61251825</v>
      </c>
      <c r="L1893">
        <f t="shared" si="2376"/>
        <v>7</v>
      </c>
      <c r="M1893">
        <f t="shared" si="2377"/>
        <v>4</v>
      </c>
      <c r="N1893">
        <f t="shared" si="2378"/>
        <v>30</v>
      </c>
      <c r="O1893">
        <f t="shared" si="2379"/>
        <v>60</v>
      </c>
      <c r="P1893">
        <f t="shared" si="2354"/>
        <v>13.899902000000111</v>
      </c>
      <c r="Q1893">
        <f t="shared" si="2355"/>
        <v>8.1999510000000555</v>
      </c>
      <c r="R1893">
        <f t="shared" si="2356"/>
        <v>5.6999510000000555</v>
      </c>
      <c r="S1893">
        <f t="shared" si="2357"/>
        <v>13.899902000000111</v>
      </c>
      <c r="T1893">
        <f t="shared" si="2393"/>
        <v>27.258499766014229</v>
      </c>
      <c r="U1893">
        <f t="shared" si="2358"/>
        <v>-1.6999510000000555</v>
      </c>
      <c r="V1893">
        <f t="shared" si="2359"/>
        <v>-1.1999510000000555</v>
      </c>
      <c r="W1893">
        <f t="shared" si="2360"/>
        <v>0</v>
      </c>
      <c r="X1893">
        <f t="shared" si="2361"/>
        <v>0</v>
      </c>
      <c r="Y1893">
        <f t="shared" si="2391"/>
        <v>2.9843476195868357</v>
      </c>
      <c r="Z1893">
        <f t="shared" si="2392"/>
        <v>5.5522202614387099</v>
      </c>
      <c r="AA1893">
        <f t="shared" si="2388"/>
        <v>10.948319405705909</v>
      </c>
      <c r="AB1893">
        <f t="shared" si="2389"/>
        <v>20.368766840063561</v>
      </c>
      <c r="AC1893">
        <f t="shared" si="2390"/>
        <v>30.080855416842077</v>
      </c>
      <c r="AD1893">
        <f t="shared" si="2398"/>
        <v>24.757213431086544</v>
      </c>
      <c r="AE1893">
        <f t="shared" si="2371"/>
        <v>1272.7219970000001</v>
      </c>
      <c r="AF1893">
        <f t="shared" si="2373"/>
        <v>1272.888326</v>
      </c>
      <c r="AG1893">
        <f t="shared" si="2395"/>
        <v>1299.0954955499997</v>
      </c>
      <c r="AH1893">
        <f t="shared" si="2380"/>
        <v>1278.6760009</v>
      </c>
      <c r="AI1893">
        <f t="shared" si="2381"/>
        <v>1300.7786300741323</v>
      </c>
      <c r="AJ1893">
        <f t="shared" si="2382"/>
        <v>1256.5733717258677</v>
      </c>
      <c r="AK1893">
        <f t="shared" si="2383"/>
        <v>0.43946419498518735</v>
      </c>
      <c r="AL1893">
        <f t="shared" si="2362"/>
        <v>-0.17985738316716046</v>
      </c>
      <c r="AM1893">
        <f t="shared" si="2363"/>
        <v>-286453.81816360779</v>
      </c>
      <c r="AN1893">
        <f t="shared" si="2396"/>
        <v>-13794806.545361022</v>
      </c>
      <c r="AO1893">
        <f t="shared" si="2397"/>
        <v>55096832</v>
      </c>
      <c r="AP1893">
        <f t="shared" si="2399"/>
        <v>-0.2503738607940475</v>
      </c>
      <c r="AQ1893">
        <f t="shared" si="2400"/>
        <v>1275.3909988180242</v>
      </c>
      <c r="AR1893">
        <f t="shared" si="2401"/>
        <v>1276.1054693016449</v>
      </c>
      <c r="AS1893">
        <f t="shared" si="2402"/>
        <v>1280.2346862929421</v>
      </c>
      <c r="AT1893">
        <f t="shared" si="2403"/>
        <v>1287.1068923537987</v>
      </c>
      <c r="AU1893">
        <f t="shared" si="2404"/>
        <v>1282.318699185307</v>
      </c>
      <c r="AV1893">
        <f t="shared" si="2405"/>
        <v>1288.1259127286187</v>
      </c>
      <c r="AW1893">
        <f t="shared" si="2406"/>
        <v>-5.8072135433117182</v>
      </c>
      <c r="AX1893">
        <f t="shared" ref="AX1893:AX1956" si="2433">((AW1893-AX1892)*0.2)+AX1892</f>
        <v>-1.9789167750872101</v>
      </c>
      <c r="AY1893">
        <f t="shared" si="2407"/>
        <v>-3.8282967682245079</v>
      </c>
      <c r="AZ1893">
        <f t="shared" si="2364"/>
        <v>1276.8333333333333</v>
      </c>
      <c r="BA1893">
        <f t="shared" si="2365"/>
        <v>2033576698.6666665</v>
      </c>
      <c r="BB1893">
        <f t="shared" si="2368"/>
        <v>2033576698.6666665</v>
      </c>
      <c r="BC1893">
        <f t="shared" si="2369"/>
        <v>0</v>
      </c>
      <c r="BD1893">
        <f t="shared" si="2384"/>
        <v>26929875730.585537</v>
      </c>
      <c r="BE1893">
        <f t="shared" si="2385"/>
        <v>24631013875.028557</v>
      </c>
      <c r="BF1893">
        <f t="shared" si="2386"/>
        <v>1.093332002784003</v>
      </c>
      <c r="BG1893">
        <f t="shared" si="2387"/>
        <v>52.229268999372223</v>
      </c>
      <c r="BH1893">
        <f t="shared" si="2408"/>
        <v>246165936</v>
      </c>
      <c r="BI1893">
        <f t="shared" si="2409"/>
        <v>-0.45082654466676952</v>
      </c>
      <c r="BJ1893">
        <f t="shared" si="2370"/>
        <v>230.00489999999445</v>
      </c>
      <c r="BK1893">
        <f t="shared" si="2410"/>
        <v>2.5929513059279943E-3</v>
      </c>
      <c r="BL1893">
        <f t="shared" si="2411"/>
        <v>1.002592951305928</v>
      </c>
      <c r="BM1893">
        <f t="shared" si="2412"/>
        <v>11.649108411392543</v>
      </c>
      <c r="BN1893">
        <f t="shared" si="2413"/>
        <v>1277.25</v>
      </c>
      <c r="BO1893">
        <f t="shared" si="2372"/>
        <v>1275.6369995999999</v>
      </c>
      <c r="BP1893">
        <f t="shared" si="2414"/>
        <v>1292.271911617647</v>
      </c>
      <c r="BQ1893">
        <f t="shared" si="2415"/>
        <v>-16.634912017647139</v>
      </c>
      <c r="BR1893">
        <f t="shared" si="2416"/>
        <v>-6.0300290000000132</v>
      </c>
      <c r="BS1893">
        <f t="shared" si="2417"/>
        <v>4.7700199999999313</v>
      </c>
      <c r="BT1893">
        <f t="shared" si="2418"/>
        <v>-10.800048999999944</v>
      </c>
      <c r="BU1893">
        <f t="shared" si="2419"/>
        <v>-21.75</v>
      </c>
      <c r="BV1893">
        <f t="shared" si="2420"/>
        <v>1273.7079914666667</v>
      </c>
      <c r="BW1893">
        <f t="shared" si="2421"/>
        <v>1273.4738013333331</v>
      </c>
      <c r="BX1893">
        <f t="shared" si="2422"/>
        <v>1276.5563609272729</v>
      </c>
      <c r="BY1893">
        <f t="shared" si="2423"/>
        <v>1284.7337111095233</v>
      </c>
      <c r="BZ1893">
        <f t="shared" si="2424"/>
        <v>1310.219971</v>
      </c>
      <c r="CA1893">
        <f t="shared" si="2425"/>
        <v>1261.75</v>
      </c>
      <c r="CB1893">
        <f t="shared" si="2426"/>
        <v>1271.2312381500001</v>
      </c>
      <c r="CC1893">
        <f t="shared" si="2427"/>
        <v>1272.3469629083331</v>
      </c>
      <c r="CD1893">
        <f t="shared" si="2428"/>
        <v>1281.162534565238</v>
      </c>
      <c r="CE1893">
        <f t="shared" si="2429"/>
        <v>1324.0015377394716</v>
      </c>
      <c r="CF1893">
        <f t="shared" si="2430"/>
        <v>1272.6999510000001</v>
      </c>
      <c r="CG1893">
        <f t="shared" si="2431"/>
        <v>1289.25</v>
      </c>
      <c r="CH1893">
        <f t="shared" si="2432"/>
        <v>1263.5</v>
      </c>
    </row>
    <row r="1894" spans="1:86">
      <c r="A1894" s="1">
        <v>42261</v>
      </c>
      <c r="B1894">
        <v>1282.5</v>
      </c>
      <c r="C1894">
        <v>1282.5</v>
      </c>
      <c r="D1894">
        <v>1271.5</v>
      </c>
      <c r="E1894">
        <v>1275.8199460000001</v>
      </c>
      <c r="F1894">
        <v>1589318</v>
      </c>
      <c r="G1894">
        <f t="shared" si="2366"/>
        <v>-340996.55694034265</v>
      </c>
      <c r="H1894">
        <f t="shared" si="2394"/>
        <v>29359027.890820861</v>
      </c>
      <c r="I1894">
        <f t="shared" si="2367"/>
        <v>1278.0799864999999</v>
      </c>
      <c r="J1894">
        <f t="shared" si="2374"/>
        <v>1299.11752325</v>
      </c>
      <c r="K1894">
        <f t="shared" si="2375"/>
        <v>1271.61251825</v>
      </c>
      <c r="L1894">
        <f t="shared" si="2376"/>
        <v>8</v>
      </c>
      <c r="M1894">
        <f t="shared" si="2377"/>
        <v>5</v>
      </c>
      <c r="N1894">
        <f t="shared" si="2378"/>
        <v>20</v>
      </c>
      <c r="O1894">
        <f t="shared" si="2379"/>
        <v>50</v>
      </c>
      <c r="P1894">
        <f t="shared" si="2354"/>
        <v>11</v>
      </c>
      <c r="Q1894">
        <f t="shared" si="2355"/>
        <v>6.6800539999999273</v>
      </c>
      <c r="R1894">
        <f t="shared" si="2356"/>
        <v>4.3199460000000727</v>
      </c>
      <c r="S1894">
        <f t="shared" si="2357"/>
        <v>11</v>
      </c>
      <c r="T1894">
        <f t="shared" si="2393"/>
        <v>26.097178354156068</v>
      </c>
      <c r="U1894">
        <f t="shared" si="2358"/>
        <v>-3.0500489999999445</v>
      </c>
      <c r="V1894">
        <f t="shared" si="2359"/>
        <v>3.5</v>
      </c>
      <c r="W1894">
        <f t="shared" si="2360"/>
        <v>0</v>
      </c>
      <c r="X1894">
        <f t="shared" si="2361"/>
        <v>3.5</v>
      </c>
      <c r="Y1894">
        <f t="shared" si="2391"/>
        <v>2.7711799324734905</v>
      </c>
      <c r="Z1894">
        <f t="shared" si="2392"/>
        <v>5.4056330999073738</v>
      </c>
      <c r="AA1894">
        <f t="shared" si="2388"/>
        <v>10.618695610945887</v>
      </c>
      <c r="AB1894">
        <f t="shared" si="2389"/>
        <v>20.713477244740169</v>
      </c>
      <c r="AC1894">
        <f t="shared" si="2390"/>
        <v>32.218581457118177</v>
      </c>
      <c r="AD1894">
        <f t="shared" si="2398"/>
        <v>25.496422525017312</v>
      </c>
      <c r="AE1894">
        <f t="shared" si="2371"/>
        <v>1273.9099851999999</v>
      </c>
      <c r="AF1894">
        <f t="shared" si="2373"/>
        <v>1273.2383218333334</v>
      </c>
      <c r="AG1894">
        <f t="shared" si="2395"/>
        <v>1295.7674925999995</v>
      </c>
      <c r="AH1894">
        <f t="shared" si="2380"/>
        <v>1278.0549926000001</v>
      </c>
      <c r="AI1894">
        <f t="shared" si="2381"/>
        <v>1300.0946529696771</v>
      </c>
      <c r="AJ1894">
        <f t="shared" si="2382"/>
        <v>1256.0153322303231</v>
      </c>
      <c r="AK1894">
        <f t="shared" si="2383"/>
        <v>0.44929489469186434</v>
      </c>
      <c r="AL1894">
        <f t="shared" si="2362"/>
        <v>-0.21455527272725952</v>
      </c>
      <c r="AM1894">
        <f t="shared" si="2363"/>
        <v>-340996.55694034265</v>
      </c>
      <c r="AN1894">
        <f t="shared" si="2396"/>
        <v>-14463768.037125552</v>
      </c>
      <c r="AO1894">
        <f t="shared" si="2397"/>
        <v>55912506</v>
      </c>
      <c r="AP1894">
        <f t="shared" si="2399"/>
        <v>-0.25868574084526907</v>
      </c>
      <c r="AQ1894">
        <f t="shared" si="2400"/>
        <v>1275.5368408598961</v>
      </c>
      <c r="AR1894">
        <f t="shared" si="2401"/>
        <v>1273.9721091256761</v>
      </c>
      <c r="AS1894">
        <f t="shared" si="2402"/>
        <v>1279.4400330402125</v>
      </c>
      <c r="AT1894">
        <f t="shared" si="2403"/>
        <v>1286.0910671819568</v>
      </c>
      <c r="AU1894">
        <f t="shared" si="2404"/>
        <v>1281.3438862075109</v>
      </c>
      <c r="AV1894">
        <f t="shared" si="2405"/>
        <v>1287.2644950576155</v>
      </c>
      <c r="AW1894">
        <f t="shared" si="2406"/>
        <v>-5.9206088501045997</v>
      </c>
      <c r="AX1894">
        <f t="shared" si="2433"/>
        <v>-2.7672551900906881</v>
      </c>
      <c r="AY1894">
        <f t="shared" si="2407"/>
        <v>-3.1533536600139116</v>
      </c>
      <c r="AZ1894">
        <f t="shared" si="2364"/>
        <v>1276.6066486666666</v>
      </c>
      <c r="BA1894">
        <f t="shared" si="2365"/>
        <v>2028933925.6456091</v>
      </c>
      <c r="BB1894">
        <f t="shared" si="2368"/>
        <v>0</v>
      </c>
      <c r="BC1894">
        <f t="shared" si="2369"/>
        <v>2028933925.6456091</v>
      </c>
      <c r="BD1894">
        <f t="shared" si="2384"/>
        <v>26929875730.585537</v>
      </c>
      <c r="BE1894">
        <f t="shared" si="2385"/>
        <v>21605715919.33857</v>
      </c>
      <c r="BF1894">
        <f t="shared" si="2386"/>
        <v>1.2464236700660072</v>
      </c>
      <c r="BG1894">
        <f t="shared" si="2387"/>
        <v>55.484799536028</v>
      </c>
      <c r="BH1894">
        <f t="shared" si="2408"/>
        <v>244576618</v>
      </c>
      <c r="BI1894">
        <f t="shared" si="2409"/>
        <v>-0.45993724466389513</v>
      </c>
      <c r="BJ1894">
        <f t="shared" si="2370"/>
        <v>-118.00539999999273</v>
      </c>
      <c r="BK1894">
        <f t="shared" si="2410"/>
        <v>-1.4110815047016249E-4</v>
      </c>
      <c r="BL1894">
        <f t="shared" si="2411"/>
        <v>0.99985889184952981</v>
      </c>
      <c r="BM1894">
        <f t="shared" si="2412"/>
        <v>11.615920937461778</v>
      </c>
      <c r="BN1894">
        <f t="shared" si="2413"/>
        <v>1277</v>
      </c>
      <c r="BO1894">
        <f t="shared" si="2372"/>
        <v>1276.4050049</v>
      </c>
      <c r="BP1894">
        <f t="shared" si="2414"/>
        <v>1292.9841182941177</v>
      </c>
      <c r="BQ1894">
        <f t="shared" si="2415"/>
        <v>-16.579113394117712</v>
      </c>
      <c r="BR1894">
        <f t="shared" si="2416"/>
        <v>7.1199950000000172</v>
      </c>
      <c r="BS1894">
        <f t="shared" si="2417"/>
        <v>6.5</v>
      </c>
      <c r="BT1894">
        <f t="shared" si="2418"/>
        <v>-23.09997599999997</v>
      </c>
      <c r="BU1894">
        <f t="shared" si="2419"/>
        <v>4.5</v>
      </c>
      <c r="BV1894">
        <f t="shared" si="2420"/>
        <v>1274.7406411333332</v>
      </c>
      <c r="BW1894">
        <f t="shared" si="2421"/>
        <v>1274.311407047619</v>
      </c>
      <c r="BX1894">
        <f t="shared" si="2422"/>
        <v>1276.0370782181819</v>
      </c>
      <c r="BY1894">
        <f t="shared" si="2423"/>
        <v>1282.516992104762</v>
      </c>
      <c r="BZ1894">
        <f t="shared" si="2424"/>
        <v>1310.219971</v>
      </c>
      <c r="CA1894">
        <f t="shared" si="2425"/>
        <v>1261.75</v>
      </c>
      <c r="CB1894">
        <f t="shared" si="2426"/>
        <v>1272.5168357399998</v>
      </c>
      <c r="CC1894">
        <f t="shared" si="2427"/>
        <v>1271.5657520972222</v>
      </c>
      <c r="CD1894">
        <f t="shared" si="2428"/>
        <v>1280.2187381746828</v>
      </c>
      <c r="CE1894">
        <f t="shared" si="2429"/>
        <v>1321.4839228757048</v>
      </c>
      <c r="CF1894">
        <f t="shared" si="2430"/>
        <v>1276</v>
      </c>
      <c r="CG1894">
        <f t="shared" si="2431"/>
        <v>1284.1999510000001</v>
      </c>
      <c r="CH1894">
        <f t="shared" si="2432"/>
        <v>1270.3000489999999</v>
      </c>
    </row>
    <row r="1895" spans="1:86">
      <c r="A1895" s="1">
        <v>42262</v>
      </c>
      <c r="B1895">
        <v>1275.8199460000001</v>
      </c>
      <c r="C1895">
        <v>1279.4499510000001</v>
      </c>
      <c r="D1895">
        <v>1268</v>
      </c>
      <c r="E1895">
        <v>1268.619995</v>
      </c>
      <c r="F1895">
        <v>1379900</v>
      </c>
      <c r="G1895">
        <f t="shared" si="2366"/>
        <v>-1230461.6136697843</v>
      </c>
      <c r="H1895">
        <f t="shared" si="2394"/>
        <v>28128566.277151078</v>
      </c>
      <c r="I1895">
        <f t="shared" si="2367"/>
        <v>1272.972473</v>
      </c>
      <c r="J1895">
        <f t="shared" si="2374"/>
        <v>1299.11752325</v>
      </c>
      <c r="K1895">
        <f t="shared" si="2375"/>
        <v>1271.61251825</v>
      </c>
      <c r="L1895">
        <f t="shared" si="2376"/>
        <v>9</v>
      </c>
      <c r="M1895">
        <f t="shared" si="2377"/>
        <v>6</v>
      </c>
      <c r="N1895">
        <f t="shared" si="2378"/>
        <v>10</v>
      </c>
      <c r="O1895">
        <f t="shared" si="2379"/>
        <v>40</v>
      </c>
      <c r="P1895">
        <f t="shared" si="2354"/>
        <v>11.449951000000056</v>
      </c>
      <c r="Q1895">
        <f t="shared" si="2355"/>
        <v>10.829956000000038</v>
      </c>
      <c r="R1895">
        <f t="shared" si="2356"/>
        <v>0.61999500000001717</v>
      </c>
      <c r="S1895">
        <f t="shared" si="2357"/>
        <v>11.449951000000056</v>
      </c>
      <c r="T1895">
        <f t="shared" si="2393"/>
        <v>25.050947828859211</v>
      </c>
      <c r="U1895">
        <f t="shared" si="2358"/>
        <v>3.0500489999999445</v>
      </c>
      <c r="V1895">
        <f t="shared" si="2359"/>
        <v>-2.5300290000000132</v>
      </c>
      <c r="W1895">
        <f t="shared" si="2360"/>
        <v>3.0500489999999445</v>
      </c>
      <c r="X1895">
        <f t="shared" si="2361"/>
        <v>0</v>
      </c>
      <c r="Y1895">
        <f t="shared" si="2391"/>
        <v>2.7910991515825225</v>
      </c>
      <c r="Z1895">
        <f t="shared" si="2392"/>
        <v>5.0195164499139908</v>
      </c>
      <c r="AA1895">
        <f t="shared" si="2388"/>
        <v>11.141690808070418</v>
      </c>
      <c r="AB1895">
        <f t="shared" si="2389"/>
        <v>20.037231661675506</v>
      </c>
      <c r="AC1895">
        <f t="shared" si="2390"/>
        <v>28.530623090765129</v>
      </c>
      <c r="AD1895">
        <f t="shared" si="2398"/>
        <v>25.972206021351429</v>
      </c>
      <c r="AE1895">
        <f t="shared" si="2371"/>
        <v>1273.6039794000001</v>
      </c>
      <c r="AF1895">
        <f t="shared" si="2373"/>
        <v>1273.0283201666666</v>
      </c>
      <c r="AG1895">
        <f t="shared" si="2395"/>
        <v>1290.6759947999999</v>
      </c>
      <c r="AH1895">
        <f t="shared" si="2380"/>
        <v>1278.0469969999999</v>
      </c>
      <c r="AI1895">
        <f t="shared" si="2381"/>
        <v>1300.1002807474849</v>
      </c>
      <c r="AJ1895">
        <f t="shared" si="2382"/>
        <v>1255.9937132525149</v>
      </c>
      <c r="AK1895">
        <f t="shared" si="2383"/>
        <v>0.28626761193613692</v>
      </c>
      <c r="AL1895">
        <f t="shared" si="2362"/>
        <v>-0.89170346667858857</v>
      </c>
      <c r="AM1895">
        <f t="shared" si="2363"/>
        <v>-1230461.6136697843</v>
      </c>
      <c r="AN1895">
        <f t="shared" si="2396"/>
        <v>-17035116.845256057</v>
      </c>
      <c r="AO1895">
        <f t="shared" si="2397"/>
        <v>55375480</v>
      </c>
      <c r="AP1895">
        <f t="shared" si="2399"/>
        <v>-0.30762924032904199</v>
      </c>
      <c r="AQ1895">
        <f t="shared" si="2400"/>
        <v>1273.1851132675315</v>
      </c>
      <c r="AR1895">
        <f t="shared" si="2401"/>
        <v>1274.3163734148584</v>
      </c>
      <c r="AS1895">
        <f t="shared" si="2402"/>
        <v>1277.4924261929743</v>
      </c>
      <c r="AT1895">
        <f t="shared" si="2403"/>
        <v>1284.5186706855807</v>
      </c>
      <c r="AU1895">
        <f t="shared" si="2404"/>
        <v>1279.4353025263842</v>
      </c>
      <c r="AV1895">
        <f t="shared" si="2405"/>
        <v>1285.9593800535824</v>
      </c>
      <c r="AW1895">
        <f t="shared" si="2406"/>
        <v>-6.5240775271981875</v>
      </c>
      <c r="AX1895">
        <f t="shared" si="2433"/>
        <v>-3.518619657512188</v>
      </c>
      <c r="AY1895">
        <f t="shared" si="2407"/>
        <v>-3.0054578696859995</v>
      </c>
      <c r="AZ1895">
        <f t="shared" si="2364"/>
        <v>1272.0233153333334</v>
      </c>
      <c r="BA1895">
        <f t="shared" si="2365"/>
        <v>1755264972.8284667</v>
      </c>
      <c r="BB1895">
        <f t="shared" si="2368"/>
        <v>0</v>
      </c>
      <c r="BC1895">
        <f t="shared" si="2369"/>
        <v>1755264972.8284667</v>
      </c>
      <c r="BD1895">
        <f t="shared" si="2384"/>
        <v>22787625060.214802</v>
      </c>
      <c r="BE1895">
        <f t="shared" si="2385"/>
        <v>23360980892.167038</v>
      </c>
      <c r="BF1895">
        <f t="shared" si="2386"/>
        <v>0.97545668845846778</v>
      </c>
      <c r="BG1895">
        <f t="shared" si="2387"/>
        <v>49.378793985083917</v>
      </c>
      <c r="BH1895">
        <f t="shared" si="2408"/>
        <v>243196718</v>
      </c>
      <c r="BI1895">
        <f t="shared" si="2409"/>
        <v>-0.50733154004649406</v>
      </c>
      <c r="BJ1895">
        <f t="shared" si="2370"/>
        <v>-819.99510000000555</v>
      </c>
      <c r="BK1895">
        <f t="shared" si="2410"/>
        <v>-5.6433911560746638E-3</v>
      </c>
      <c r="BL1895">
        <f t="shared" si="2411"/>
        <v>0.99435660884392529</v>
      </c>
      <c r="BM1895">
        <f t="shared" si="2412"/>
        <v>11.623101087997277</v>
      </c>
      <c r="BN1895">
        <f t="shared" si="2413"/>
        <v>1273.7249755</v>
      </c>
      <c r="BO1895">
        <f t="shared" si="2372"/>
        <v>1276.7699951</v>
      </c>
      <c r="BP1895">
        <f t="shared" si="2414"/>
        <v>1293.6924994999997</v>
      </c>
      <c r="BQ1895">
        <f t="shared" si="2415"/>
        <v>-16.922504399999752</v>
      </c>
      <c r="BR1895">
        <f t="shared" si="2416"/>
        <v>-27.280029000000013</v>
      </c>
      <c r="BS1895">
        <f t="shared" si="2417"/>
        <v>-6</v>
      </c>
      <c r="BT1895">
        <f t="shared" si="2418"/>
        <v>-30.770019999999931</v>
      </c>
      <c r="BU1895">
        <f t="shared" si="2419"/>
        <v>-4.030029999999897</v>
      </c>
      <c r="BV1895">
        <f t="shared" si="2420"/>
        <v>1272.9773110666667</v>
      </c>
      <c r="BW1895">
        <f t="shared" si="2421"/>
        <v>1272.9918850952379</v>
      </c>
      <c r="BX1895">
        <f t="shared" si="2422"/>
        <v>1274.3216241090909</v>
      </c>
      <c r="BY1895">
        <f t="shared" si="2423"/>
        <v>1279.9315161428569</v>
      </c>
      <c r="BZ1895">
        <f t="shared" si="2424"/>
        <v>1310.219971</v>
      </c>
      <c r="CA1895">
        <f t="shared" si="2425"/>
        <v>1261.75</v>
      </c>
      <c r="CB1895">
        <f t="shared" si="2426"/>
        <v>1274.3301179800001</v>
      </c>
      <c r="CC1895">
        <f t="shared" si="2427"/>
        <v>1272.6020831444446</v>
      </c>
      <c r="CD1895">
        <f t="shared" si="2428"/>
        <v>1285.1992930498809</v>
      </c>
      <c r="CE1895">
        <f t="shared" si="2429"/>
        <v>1312.3558843518033</v>
      </c>
      <c r="CF1895">
        <f t="shared" si="2430"/>
        <v>1275.8199460000001</v>
      </c>
      <c r="CG1895">
        <f t="shared" si="2431"/>
        <v>1282.5</v>
      </c>
      <c r="CH1895">
        <f t="shared" si="2432"/>
        <v>1271.5</v>
      </c>
    </row>
    <row r="1896" spans="1:86">
      <c r="A1896" s="1">
        <v>42263</v>
      </c>
      <c r="B1896">
        <v>1277.5</v>
      </c>
      <c r="C1896">
        <v>1282.5</v>
      </c>
      <c r="D1896">
        <v>1270.530029</v>
      </c>
      <c r="E1896">
        <v>1275.1800539999999</v>
      </c>
      <c r="F1896">
        <v>1756816</v>
      </c>
      <c r="G1896">
        <f t="shared" si="2366"/>
        <v>-391860.59277305548</v>
      </c>
      <c r="H1896">
        <f t="shared" si="2394"/>
        <v>27736705.684378024</v>
      </c>
      <c r="I1896">
        <f t="shared" si="2367"/>
        <v>1276.42752075</v>
      </c>
      <c r="J1896">
        <f t="shared" si="2374"/>
        <v>1299.11752325</v>
      </c>
      <c r="K1896">
        <f t="shared" si="2375"/>
        <v>1271.61251825</v>
      </c>
      <c r="L1896">
        <f t="shared" si="2376"/>
        <v>10</v>
      </c>
      <c r="M1896">
        <f t="shared" si="2377"/>
        <v>7</v>
      </c>
      <c r="N1896">
        <f t="shared" si="2378"/>
        <v>0</v>
      </c>
      <c r="O1896">
        <f t="shared" si="2379"/>
        <v>30</v>
      </c>
      <c r="P1896">
        <f t="shared" si="2354"/>
        <v>11.969970999999987</v>
      </c>
      <c r="Q1896">
        <f t="shared" si="2355"/>
        <v>7.3199460000000727</v>
      </c>
      <c r="R1896">
        <f t="shared" si="2356"/>
        <v>4.6500249999999141</v>
      </c>
      <c r="S1896">
        <f t="shared" si="2357"/>
        <v>11.969970999999987</v>
      </c>
      <c r="T1896">
        <f t="shared" si="2393"/>
        <v>24.116592341083553</v>
      </c>
      <c r="U1896">
        <f t="shared" si="2358"/>
        <v>10.5</v>
      </c>
      <c r="V1896">
        <f t="shared" si="2359"/>
        <v>1.0300290000000132</v>
      </c>
      <c r="W1896">
        <f t="shared" si="2360"/>
        <v>10.5</v>
      </c>
      <c r="X1896">
        <f t="shared" si="2361"/>
        <v>0</v>
      </c>
      <c r="Y1896">
        <f t="shared" si="2391"/>
        <v>3.3417349264694853</v>
      </c>
      <c r="Z1896">
        <f t="shared" si="2392"/>
        <v>4.6609795606344209</v>
      </c>
      <c r="AA1896">
        <f t="shared" si="2388"/>
        <v>13.85658006407775</v>
      </c>
      <c r="AB1896">
        <f t="shared" si="2389"/>
        <v>19.326858018387039</v>
      </c>
      <c r="AC1896">
        <f t="shared" si="2390"/>
        <v>16.484964399152968</v>
      </c>
      <c r="AD1896">
        <f t="shared" si="2398"/>
        <v>25.58758532542754</v>
      </c>
      <c r="AE1896">
        <f t="shared" si="2371"/>
        <v>1273.6639891999998</v>
      </c>
      <c r="AF1896">
        <f t="shared" si="2373"/>
        <v>1273.8666585000001</v>
      </c>
      <c r="AG1896">
        <f t="shared" si="2395"/>
        <v>1286.0949950499999</v>
      </c>
      <c r="AH1896">
        <f t="shared" si="2380"/>
        <v>1275.9749999999999</v>
      </c>
      <c r="AI1896">
        <f t="shared" si="2381"/>
        <v>1294.5483721605101</v>
      </c>
      <c r="AJ1896">
        <f t="shared" si="2382"/>
        <v>1257.4016278394897</v>
      </c>
      <c r="AK1896">
        <f t="shared" si="2383"/>
        <v>0.47859984732093619</v>
      </c>
      <c r="AL1896">
        <f t="shared" si="2362"/>
        <v>-0.22305158466968394</v>
      </c>
      <c r="AM1896">
        <f t="shared" si="2363"/>
        <v>-391860.59277305548</v>
      </c>
      <c r="AN1896">
        <f t="shared" si="2396"/>
        <v>-17014298.825781491</v>
      </c>
      <c r="AO1896">
        <f t="shared" si="2397"/>
        <v>55442226</v>
      </c>
      <c r="AP1896">
        <f t="shared" si="2399"/>
        <v>-0.30688340013226545</v>
      </c>
      <c r="AQ1896">
        <f t="shared" si="2400"/>
        <v>1273.8633931165707</v>
      </c>
      <c r="AR1896">
        <f t="shared" si="2401"/>
        <v>1274.6879055666238</v>
      </c>
      <c r="AS1896">
        <f t="shared" si="2402"/>
        <v>1277.076199198239</v>
      </c>
      <c r="AT1896">
        <f t="shared" si="2403"/>
        <v>1283.6781951838784</v>
      </c>
      <c r="AU1896">
        <f t="shared" si="2404"/>
        <v>1278.7970152474265</v>
      </c>
      <c r="AV1896">
        <f t="shared" si="2405"/>
        <v>1285.2048272298316</v>
      </c>
      <c r="AW1896">
        <f t="shared" si="2406"/>
        <v>-6.4078119824050646</v>
      </c>
      <c r="AX1896">
        <f t="shared" si="2433"/>
        <v>-4.0964581224907635</v>
      </c>
      <c r="AY1896">
        <f t="shared" si="2407"/>
        <v>-2.3113538599143011</v>
      </c>
      <c r="AZ1896">
        <f t="shared" si="2364"/>
        <v>1276.0700276666666</v>
      </c>
      <c r="BA1896">
        <f t="shared" si="2365"/>
        <v>2241820241.7252426</v>
      </c>
      <c r="BB1896">
        <f t="shared" si="2368"/>
        <v>2241820241.7252426</v>
      </c>
      <c r="BC1896">
        <f t="shared" si="2369"/>
        <v>0</v>
      </c>
      <c r="BD1896">
        <f t="shared" si="2384"/>
        <v>18241945013.693058</v>
      </c>
      <c r="BE1896">
        <f t="shared" si="2385"/>
        <v>23360980892.167038</v>
      </c>
      <c r="BF1896">
        <f t="shared" si="2386"/>
        <v>0.78087239135620379</v>
      </c>
      <c r="BG1896">
        <f t="shared" si="2387"/>
        <v>43.847745360437592</v>
      </c>
      <c r="BH1896">
        <f t="shared" si="2408"/>
        <v>244953534</v>
      </c>
      <c r="BI1896">
        <f t="shared" si="2409"/>
        <v>-0.49858293764867434</v>
      </c>
      <c r="BJ1896">
        <f t="shared" si="2370"/>
        <v>556.00589999999102</v>
      </c>
      <c r="BK1896">
        <f t="shared" si="2410"/>
        <v>5.1710197110679387E-3</v>
      </c>
      <c r="BL1896">
        <f t="shared" si="2411"/>
        <v>1.0051710197110679</v>
      </c>
      <c r="BM1896">
        <f t="shared" si="2412"/>
        <v>9.7890266428646164</v>
      </c>
      <c r="BN1896">
        <f t="shared" si="2413"/>
        <v>1276.5150145</v>
      </c>
      <c r="BO1896">
        <f t="shared" si="2372"/>
        <v>1276.172998</v>
      </c>
      <c r="BP1896">
        <f t="shared" si="2414"/>
        <v>1294.5488227499998</v>
      </c>
      <c r="BQ1896">
        <f t="shared" si="2415"/>
        <v>-18.375824749999765</v>
      </c>
      <c r="BR1896">
        <f t="shared" si="2416"/>
        <v>-27.619995000000017</v>
      </c>
      <c r="BS1896">
        <f t="shared" si="2417"/>
        <v>-17.589966000000004</v>
      </c>
      <c r="BT1896">
        <f t="shared" si="2418"/>
        <v>-25</v>
      </c>
      <c r="BU1896">
        <f t="shared" si="2419"/>
        <v>-20.550048999999944</v>
      </c>
      <c r="BV1896">
        <f t="shared" si="2420"/>
        <v>1273.5026692666665</v>
      </c>
      <c r="BW1896">
        <f t="shared" si="2421"/>
        <v>1273.6066661904761</v>
      </c>
      <c r="BX1896">
        <f t="shared" si="2422"/>
        <v>1273.8003617454544</v>
      </c>
      <c r="BY1896">
        <f t="shared" si="2423"/>
        <v>1278.455712257143</v>
      </c>
      <c r="BZ1896">
        <f t="shared" si="2424"/>
        <v>1307.5</v>
      </c>
      <c r="CA1896">
        <f t="shared" si="2425"/>
        <v>1261.75</v>
      </c>
      <c r="CB1896">
        <f t="shared" si="2426"/>
        <v>1273.7677708733336</v>
      </c>
      <c r="CC1896">
        <f t="shared" si="2427"/>
        <v>1274.2528747333333</v>
      </c>
      <c r="CD1896">
        <f t="shared" si="2428"/>
        <v>1281.4165425044043</v>
      </c>
      <c r="CE1896">
        <f t="shared" si="2429"/>
        <v>1301.6760047236808</v>
      </c>
      <c r="CF1896">
        <f t="shared" si="2430"/>
        <v>1268.619995</v>
      </c>
      <c r="CG1896">
        <f t="shared" si="2431"/>
        <v>1279.4499510000001</v>
      </c>
      <c r="CH1896">
        <f t="shared" si="2432"/>
        <v>1268</v>
      </c>
    </row>
    <row r="1897" spans="1:86">
      <c r="A1897" s="1">
        <v>42265</v>
      </c>
      <c r="B1897">
        <v>1282.5</v>
      </c>
      <c r="C1897">
        <v>1293</v>
      </c>
      <c r="D1897">
        <v>1269.5</v>
      </c>
      <c r="E1897">
        <v>1275.619995</v>
      </c>
      <c r="F1897">
        <v>2455294</v>
      </c>
      <c r="G1897">
        <f t="shared" si="2366"/>
        <v>-1176452.5528910602</v>
      </c>
      <c r="H1897">
        <f t="shared" si="2394"/>
        <v>26560253.131486963</v>
      </c>
      <c r="I1897">
        <f t="shared" si="2367"/>
        <v>1280.15499875</v>
      </c>
      <c r="J1897">
        <f t="shared" si="2374"/>
        <v>1289.10995475</v>
      </c>
      <c r="K1897">
        <f t="shared" si="2375"/>
        <v>1271.61251825</v>
      </c>
      <c r="L1897">
        <f t="shared" si="2376"/>
        <v>10</v>
      </c>
      <c r="M1897">
        <f t="shared" si="2377"/>
        <v>8</v>
      </c>
      <c r="N1897">
        <f t="shared" si="2378"/>
        <v>0</v>
      </c>
      <c r="O1897">
        <f t="shared" si="2379"/>
        <v>20</v>
      </c>
      <c r="P1897">
        <f t="shared" si="2354"/>
        <v>23.5</v>
      </c>
      <c r="Q1897">
        <f t="shared" si="2355"/>
        <v>17.380004999999983</v>
      </c>
      <c r="R1897">
        <f t="shared" si="2356"/>
        <v>6.1199950000000172</v>
      </c>
      <c r="S1897">
        <f t="shared" si="2357"/>
        <v>23.5</v>
      </c>
      <c r="T1897">
        <f t="shared" si="2393"/>
        <v>24.072550031006156</v>
      </c>
      <c r="U1897">
        <f t="shared" si="2358"/>
        <v>-14.449951000000056</v>
      </c>
      <c r="V1897">
        <f t="shared" si="2359"/>
        <v>2.9000240000000304</v>
      </c>
      <c r="W1897">
        <f t="shared" si="2360"/>
        <v>0</v>
      </c>
      <c r="X1897">
        <f t="shared" si="2361"/>
        <v>2.9000240000000304</v>
      </c>
      <c r="Y1897">
        <f t="shared" si="2391"/>
        <v>3.103039574578808</v>
      </c>
      <c r="Z1897">
        <f t="shared" si="2392"/>
        <v>4.5351970205891075</v>
      </c>
      <c r="AA1897">
        <f t="shared" si="2388"/>
        <v>12.890365044758454</v>
      </c>
      <c r="AB1897">
        <f t="shared" si="2389"/>
        <v>18.83970337478846</v>
      </c>
      <c r="AC1897">
        <f t="shared" si="2390"/>
        <v>18.749844000856267</v>
      </c>
      <c r="AD1897">
        <f t="shared" si="2398"/>
        <v>24.936302959281615</v>
      </c>
      <c r="AE1897">
        <f t="shared" si="2371"/>
        <v>1274.2479980000001</v>
      </c>
      <c r="AF1897">
        <f t="shared" si="2373"/>
        <v>1273.9899901666665</v>
      </c>
      <c r="AG1897">
        <f t="shared" si="2395"/>
        <v>1282.7044920999999</v>
      </c>
      <c r="AH1897">
        <f t="shared" si="2380"/>
        <v>1273.2569945999999</v>
      </c>
      <c r="AI1897">
        <f t="shared" si="2381"/>
        <v>1278.5140897936653</v>
      </c>
      <c r="AJ1897">
        <f t="shared" si="2382"/>
        <v>1267.9998994063344</v>
      </c>
      <c r="AK1897">
        <f t="shared" si="2383"/>
        <v>0.72474392349290573</v>
      </c>
      <c r="AL1897">
        <f t="shared" si="2362"/>
        <v>-0.47914936170212619</v>
      </c>
      <c r="AM1897">
        <f t="shared" si="2363"/>
        <v>-1176452.5528910602</v>
      </c>
      <c r="AN1897">
        <f t="shared" si="2396"/>
        <v>-16797914.255499501</v>
      </c>
      <c r="AO1897">
        <f t="shared" si="2397"/>
        <v>55548222</v>
      </c>
      <c r="AP1897">
        <f t="shared" si="2399"/>
        <v>-0.30240237492209021</v>
      </c>
      <c r="AQ1897">
        <f t="shared" si="2400"/>
        <v>1274.4606377569366</v>
      </c>
      <c r="AR1897">
        <f t="shared" si="2401"/>
        <v>1274.9279107451362</v>
      </c>
      <c r="AS1897">
        <f t="shared" si="2402"/>
        <v>1276.8140824425559</v>
      </c>
      <c r="AT1897">
        <f t="shared" si="2403"/>
        <v>1282.9529571673293</v>
      </c>
      <c r="AU1897">
        <f t="shared" si="2404"/>
        <v>1278.3204622103126</v>
      </c>
      <c r="AV1897">
        <f t="shared" si="2405"/>
        <v>1284.5338889737434</v>
      </c>
      <c r="AW1897">
        <f t="shared" si="2406"/>
        <v>-6.2134267634307889</v>
      </c>
      <c r="AX1897">
        <f t="shared" si="2433"/>
        <v>-4.5198518506787684</v>
      </c>
      <c r="AY1897">
        <f t="shared" si="2407"/>
        <v>-1.6935749127520205</v>
      </c>
      <c r="AZ1897">
        <f t="shared" si="2364"/>
        <v>1279.3733316666667</v>
      </c>
      <c r="BA1897">
        <f t="shared" si="2365"/>
        <v>3141237665.0011768</v>
      </c>
      <c r="BB1897">
        <f t="shared" si="2368"/>
        <v>3141237665.0011768</v>
      </c>
      <c r="BC1897">
        <f t="shared" si="2369"/>
        <v>0</v>
      </c>
      <c r="BD1897">
        <f t="shared" si="2384"/>
        <v>17844342526.39938</v>
      </c>
      <c r="BE1897">
        <f t="shared" si="2385"/>
        <v>23360980892.167038</v>
      </c>
      <c r="BF1897">
        <f t="shared" si="2386"/>
        <v>0.76385245160585735</v>
      </c>
      <c r="BG1897">
        <f t="shared" si="2387"/>
        <v>43.305915464211651</v>
      </c>
      <c r="BH1897">
        <f t="shared" si="2408"/>
        <v>247408828</v>
      </c>
      <c r="BI1897">
        <f t="shared" si="2409"/>
        <v>-0.48371061415864247</v>
      </c>
      <c r="BJ1897">
        <f t="shared" si="2370"/>
        <v>-56.005899999991016</v>
      </c>
      <c r="BK1897">
        <f t="shared" si="2410"/>
        <v>3.4500304378199585E-4</v>
      </c>
      <c r="BL1897">
        <f t="shared" si="2411"/>
        <v>1.0003450030437819</v>
      </c>
      <c r="BM1897">
        <f t="shared" si="2412"/>
        <v>2.7707324480585562</v>
      </c>
      <c r="BN1897">
        <f t="shared" si="2413"/>
        <v>1281.25</v>
      </c>
      <c r="BO1897">
        <f t="shared" si="2372"/>
        <v>1277.1479979999999</v>
      </c>
      <c r="BP1897">
        <f t="shared" si="2414"/>
        <v>1295.4238227499998</v>
      </c>
      <c r="BQ1897">
        <f t="shared" si="2415"/>
        <v>-18.275824749999856</v>
      </c>
      <c r="BR1897">
        <f t="shared" si="2416"/>
        <v>1.9000240000000304</v>
      </c>
      <c r="BS1897">
        <f t="shared" si="2417"/>
        <v>-6.9946000000072672E-2</v>
      </c>
      <c r="BT1897">
        <f t="shared" si="2418"/>
        <v>-14.449951000000056</v>
      </c>
      <c r="BU1897">
        <f t="shared" si="2419"/>
        <v>-23.199951000000056</v>
      </c>
      <c r="BV1897">
        <f t="shared" si="2420"/>
        <v>1274.1546711999997</v>
      </c>
      <c r="BW1897">
        <f t="shared" si="2421"/>
        <v>1274.1076194761904</v>
      </c>
      <c r="BX1897">
        <f t="shared" si="2422"/>
        <v>1273.7358153818184</v>
      </c>
      <c r="BY1897">
        <f t="shared" si="2423"/>
        <v>1277.4580932047618</v>
      </c>
      <c r="BZ1897">
        <f t="shared" si="2424"/>
        <v>1307.4499510000001</v>
      </c>
      <c r="CA1897">
        <f t="shared" si="2425"/>
        <v>1261.75</v>
      </c>
      <c r="CB1897">
        <f t="shared" si="2426"/>
        <v>1274.7085900166667</v>
      </c>
      <c r="CC1897">
        <f t="shared" si="2427"/>
        <v>1273.8048074222222</v>
      </c>
      <c r="CD1897">
        <f t="shared" si="2428"/>
        <v>1272.6361577032144</v>
      </c>
      <c r="CE1897">
        <f t="shared" si="2429"/>
        <v>1293.5999118914506</v>
      </c>
      <c r="CF1897">
        <f t="shared" si="2430"/>
        <v>1275.1800539999999</v>
      </c>
      <c r="CG1897">
        <f t="shared" si="2431"/>
        <v>1282.5</v>
      </c>
      <c r="CH1897">
        <f t="shared" si="2432"/>
        <v>1270.530029</v>
      </c>
    </row>
    <row r="1898" spans="1:86">
      <c r="A1898" s="1">
        <v>42268</v>
      </c>
      <c r="B1898">
        <v>1275</v>
      </c>
      <c r="C1898">
        <v>1278.5500489999999</v>
      </c>
      <c r="D1898">
        <v>1266.599976</v>
      </c>
      <c r="E1898">
        <v>1275.530029</v>
      </c>
      <c r="F1898">
        <v>1108840</v>
      </c>
      <c r="G1898">
        <f t="shared" si="2366"/>
        <v>548388.36480079556</v>
      </c>
      <c r="H1898">
        <f t="shared" si="2394"/>
        <v>27108641.496287759</v>
      </c>
      <c r="I1898">
        <f t="shared" si="2367"/>
        <v>1273.9200135000001</v>
      </c>
      <c r="J1898">
        <f t="shared" si="2374"/>
        <v>1280.15499875</v>
      </c>
      <c r="K1898">
        <f t="shared" si="2375"/>
        <v>1271.61251825</v>
      </c>
      <c r="L1898">
        <f t="shared" si="2376"/>
        <v>2</v>
      </c>
      <c r="M1898">
        <f t="shared" si="2377"/>
        <v>9</v>
      </c>
      <c r="N1898">
        <f t="shared" si="2378"/>
        <v>80</v>
      </c>
      <c r="O1898">
        <f t="shared" si="2379"/>
        <v>10</v>
      </c>
      <c r="P1898">
        <f t="shared" si="2354"/>
        <v>11.950072999999975</v>
      </c>
      <c r="Q1898">
        <f t="shared" si="2355"/>
        <v>3.0200199999999313</v>
      </c>
      <c r="R1898">
        <f t="shared" si="2356"/>
        <v>8.9300530000000435</v>
      </c>
      <c r="S1898">
        <f t="shared" si="2357"/>
        <v>11.950072999999975</v>
      </c>
      <c r="T1898">
        <f t="shared" si="2393"/>
        <v>23.206658814505715</v>
      </c>
      <c r="U1898">
        <f t="shared" si="2358"/>
        <v>7.649902000000111</v>
      </c>
      <c r="V1898">
        <f t="shared" si="2359"/>
        <v>21.59997599999997</v>
      </c>
      <c r="W1898">
        <f t="shared" si="2360"/>
        <v>0</v>
      </c>
      <c r="X1898">
        <f t="shared" si="2361"/>
        <v>21.59997599999997</v>
      </c>
      <c r="Y1898">
        <f t="shared" si="2391"/>
        <v>2.8813938906803216</v>
      </c>
      <c r="Z1898">
        <f t="shared" si="2392"/>
        <v>5.7541098048327415</v>
      </c>
      <c r="AA1898">
        <f t="shared" si="2388"/>
        <v>12.416237570913299</v>
      </c>
      <c r="AB1898">
        <f t="shared" si="2389"/>
        <v>24.795080803428874</v>
      </c>
      <c r="AC1898">
        <f t="shared" si="2390"/>
        <v>33.266338773557116</v>
      </c>
      <c r="AD1898">
        <f t="shared" si="2398"/>
        <v>25.885737839511545</v>
      </c>
      <c r="AE1898">
        <f t="shared" si="2371"/>
        <v>1274.1540037999998</v>
      </c>
      <c r="AF1898">
        <f t="shared" si="2373"/>
        <v>1274.4616698333332</v>
      </c>
      <c r="AG1898">
        <f t="shared" si="2395"/>
        <v>1279.5774962500002</v>
      </c>
      <c r="AH1898">
        <f t="shared" si="2380"/>
        <v>1273.4380004</v>
      </c>
      <c r="AI1898">
        <f t="shared" si="2381"/>
        <v>1278.8681875763332</v>
      </c>
      <c r="AJ1898">
        <f t="shared" si="2382"/>
        <v>1268.0078132236667</v>
      </c>
      <c r="AK1898">
        <f t="shared" si="2383"/>
        <v>0.69262951092348057</v>
      </c>
      <c r="AL1898">
        <f t="shared" si="2362"/>
        <v>0.49456040979834387</v>
      </c>
      <c r="AM1898">
        <f t="shared" si="2363"/>
        <v>548388.36480079556</v>
      </c>
      <c r="AN1898">
        <f t="shared" si="2396"/>
        <v>-14702712.995396486</v>
      </c>
      <c r="AO1898">
        <f t="shared" si="2397"/>
        <v>53120982</v>
      </c>
      <c r="AP1898">
        <f t="shared" si="2399"/>
        <v>-0.27677788402700249</v>
      </c>
      <c r="AQ1898">
        <f t="shared" si="2400"/>
        <v>1274.8242307795781</v>
      </c>
      <c r="AR1898">
        <f t="shared" si="2401"/>
        <v>1271.6424630227723</v>
      </c>
      <c r="AS1898">
        <f t="shared" si="2402"/>
        <v>1276.5829528228958</v>
      </c>
      <c r="AT1898">
        <f t="shared" si="2403"/>
        <v>1282.2848936322696</v>
      </c>
      <c r="AU1898">
        <f t="shared" si="2404"/>
        <v>1277.9018972287656</v>
      </c>
      <c r="AV1898">
        <f t="shared" si="2405"/>
        <v>1283.9036187755814</v>
      </c>
      <c r="AW1898">
        <f t="shared" si="2406"/>
        <v>-6.0017215468158156</v>
      </c>
      <c r="AX1898">
        <f t="shared" si="2433"/>
        <v>-4.816225789906178</v>
      </c>
      <c r="AY1898">
        <f t="shared" si="2407"/>
        <v>-1.1854957569096376</v>
      </c>
      <c r="AZ1898">
        <f t="shared" si="2364"/>
        <v>1273.5600179999999</v>
      </c>
      <c r="BA1898">
        <f t="shared" si="2365"/>
        <v>1412174290.3591199</v>
      </c>
      <c r="BB1898">
        <f t="shared" si="2368"/>
        <v>0</v>
      </c>
      <c r="BC1898">
        <f t="shared" si="2369"/>
        <v>1412174290.3591199</v>
      </c>
      <c r="BD1898">
        <f t="shared" si="2384"/>
        <v>17844342526.39938</v>
      </c>
      <c r="BE1898">
        <f t="shared" si="2385"/>
        <v>20044188246.933304</v>
      </c>
      <c r="BF1898">
        <f t="shared" si="2386"/>
        <v>0.89025019654410331</v>
      </c>
      <c r="BG1898">
        <f t="shared" si="2387"/>
        <v>47.096950349309587</v>
      </c>
      <c r="BH1898">
        <f t="shared" si="2408"/>
        <v>246299988</v>
      </c>
      <c r="BI1898">
        <f t="shared" si="2409"/>
        <v>-0.4674588854683242</v>
      </c>
      <c r="BJ1898">
        <f t="shared" si="2370"/>
        <v>-108.9966000000004</v>
      </c>
      <c r="BK1898">
        <f t="shared" si="2410"/>
        <v>-7.0527273288785344E-5</v>
      </c>
      <c r="BL1898">
        <f t="shared" si="2411"/>
        <v>0.99992947272671118</v>
      </c>
      <c r="BM1898">
        <f t="shared" si="2412"/>
        <v>2.8619599330491265</v>
      </c>
      <c r="BN1898">
        <f t="shared" si="2413"/>
        <v>1272.5750125</v>
      </c>
      <c r="BO1898">
        <f t="shared" si="2372"/>
        <v>1276.2130004999999</v>
      </c>
      <c r="BP1898">
        <f t="shared" si="2414"/>
        <v>1295.8973532499997</v>
      </c>
      <c r="BQ1898">
        <f t="shared" si="2415"/>
        <v>-19.684352749999789</v>
      </c>
      <c r="BR1898">
        <f t="shared" si="2416"/>
        <v>5.6500240000000304</v>
      </c>
      <c r="BS1898">
        <f t="shared" si="2417"/>
        <v>0.25</v>
      </c>
      <c r="BT1898">
        <f t="shared" si="2418"/>
        <v>-1.4199220000000423</v>
      </c>
      <c r="BU1898">
        <f t="shared" si="2419"/>
        <v>-1.5</v>
      </c>
      <c r="BV1898">
        <f t="shared" si="2420"/>
        <v>1274.5820148666667</v>
      </c>
      <c r="BW1898">
        <f t="shared" si="2421"/>
        <v>1274.5476305714285</v>
      </c>
      <c r="BX1898">
        <f t="shared" si="2422"/>
        <v>1274.1490943636363</v>
      </c>
      <c r="BY1898">
        <f t="shared" si="2423"/>
        <v>1276.7748110047621</v>
      </c>
      <c r="BZ1898">
        <f t="shared" si="2424"/>
        <v>1293</v>
      </c>
      <c r="CA1898">
        <f t="shared" si="2425"/>
        <v>1261.75</v>
      </c>
      <c r="CB1898">
        <f t="shared" si="2426"/>
        <v>1273.84211656</v>
      </c>
      <c r="CC1898">
        <f t="shared" si="2427"/>
        <v>1274.6674366527777</v>
      </c>
      <c r="CD1898">
        <f t="shared" si="2428"/>
        <v>1272.1520374118256</v>
      </c>
      <c r="CE1898">
        <f t="shared" si="2429"/>
        <v>1283.8966792560061</v>
      </c>
      <c r="CF1898">
        <f t="shared" si="2430"/>
        <v>1275.619995</v>
      </c>
      <c r="CG1898">
        <f t="shared" si="2431"/>
        <v>1293</v>
      </c>
      <c r="CH1898">
        <f t="shared" si="2432"/>
        <v>1269.5</v>
      </c>
    </row>
    <row r="1899" spans="1:86">
      <c r="A1899" s="1">
        <v>42269</v>
      </c>
      <c r="B1899">
        <v>1278.75</v>
      </c>
      <c r="C1899">
        <v>1286.1999510000001</v>
      </c>
      <c r="D1899">
        <v>1245</v>
      </c>
      <c r="E1899">
        <v>1263.400024</v>
      </c>
      <c r="F1899">
        <v>2081246</v>
      </c>
      <c r="G1899">
        <f t="shared" si="2366"/>
        <v>-222264.35461386779</v>
      </c>
      <c r="H1899">
        <f t="shared" si="2394"/>
        <v>26886377.141673893</v>
      </c>
      <c r="I1899">
        <f t="shared" si="2367"/>
        <v>1268.33749375</v>
      </c>
      <c r="J1899">
        <f t="shared" si="2374"/>
        <v>1280.15499875</v>
      </c>
      <c r="K1899">
        <f t="shared" si="2375"/>
        <v>1268.33749375</v>
      </c>
      <c r="L1899">
        <f t="shared" si="2376"/>
        <v>3</v>
      </c>
      <c r="M1899">
        <f t="shared" si="2377"/>
        <v>1</v>
      </c>
      <c r="N1899">
        <f t="shared" si="2378"/>
        <v>70</v>
      </c>
      <c r="O1899">
        <f t="shared" si="2379"/>
        <v>90</v>
      </c>
      <c r="P1899">
        <f t="shared" si="2354"/>
        <v>41.199951000000056</v>
      </c>
      <c r="Q1899">
        <f t="shared" si="2355"/>
        <v>22.799927000000025</v>
      </c>
      <c r="R1899">
        <f t="shared" si="2356"/>
        <v>18.40002400000003</v>
      </c>
      <c r="S1899">
        <f t="shared" si="2357"/>
        <v>41.199951000000056</v>
      </c>
      <c r="T1899">
        <f t="shared" si="2393"/>
        <v>24.491893970612455</v>
      </c>
      <c r="U1899">
        <f t="shared" si="2358"/>
        <v>-7.3199460000000727</v>
      </c>
      <c r="V1899">
        <f t="shared" si="2359"/>
        <v>-11.300048999999944</v>
      </c>
      <c r="W1899">
        <f t="shared" si="2360"/>
        <v>0</v>
      </c>
      <c r="X1899">
        <f t="shared" si="2361"/>
        <v>0</v>
      </c>
      <c r="Y1899">
        <f t="shared" si="2391"/>
        <v>2.6755800413460129</v>
      </c>
      <c r="Z1899">
        <f t="shared" si="2392"/>
        <v>5.3431019616304027</v>
      </c>
      <c r="AA1899">
        <f t="shared" si="2388"/>
        <v>10.924349274729064</v>
      </c>
      <c r="AB1899">
        <f t="shared" si="2389"/>
        <v>21.815797373782239</v>
      </c>
      <c r="AC1899">
        <f t="shared" si="2390"/>
        <v>33.266338773557116</v>
      </c>
      <c r="AD1899">
        <f t="shared" si="2398"/>
        <v>27.076489344278876</v>
      </c>
      <c r="AE1899">
        <f t="shared" si="2371"/>
        <v>1271.6700194</v>
      </c>
      <c r="AF1899">
        <f t="shared" si="2373"/>
        <v>1272.3616738333333</v>
      </c>
      <c r="AG1899">
        <f t="shared" si="2395"/>
        <v>1278.2815001500001</v>
      </c>
      <c r="AH1899">
        <f t="shared" si="2380"/>
        <v>1272.7900022999997</v>
      </c>
      <c r="AI1899">
        <f t="shared" si="2381"/>
        <v>1280.7302782521822</v>
      </c>
      <c r="AJ1899">
        <f t="shared" si="2382"/>
        <v>1264.8497263478173</v>
      </c>
      <c r="AK1899">
        <f t="shared" si="2383"/>
        <v>-9.1287907155090942E-2</v>
      </c>
      <c r="AL1899">
        <f t="shared" si="2362"/>
        <v>-0.10679388914807178</v>
      </c>
      <c r="AM1899">
        <f t="shared" si="2363"/>
        <v>-222264.35461386779</v>
      </c>
      <c r="AN1899">
        <f t="shared" si="2396"/>
        <v>-11412186.787039487</v>
      </c>
      <c r="AO1899">
        <f t="shared" si="2397"/>
        <v>50509884</v>
      </c>
      <c r="AP1899">
        <f t="shared" si="2399"/>
        <v>-0.22593967523345504</v>
      </c>
      <c r="AQ1899">
        <f t="shared" si="2400"/>
        <v>1270.9400004745216</v>
      </c>
      <c r="AR1899">
        <f t="shared" si="2401"/>
        <v>1270.1255456712822</v>
      </c>
      <c r="AS1899">
        <f t="shared" si="2402"/>
        <v>1274.2100256347746</v>
      </c>
      <c r="AT1899">
        <f t="shared" si="2403"/>
        <v>1280.5852553653654</v>
      </c>
      <c r="AU1899">
        <f t="shared" si="2404"/>
        <v>1275.7266162444507</v>
      </c>
      <c r="AV1899">
        <f t="shared" si="2405"/>
        <v>1282.4683671412906</v>
      </c>
      <c r="AW1899">
        <f t="shared" si="2406"/>
        <v>-6.7417508968399034</v>
      </c>
      <c r="AX1899">
        <f t="shared" si="2433"/>
        <v>-5.2013308112929231</v>
      </c>
      <c r="AY1899">
        <f t="shared" si="2407"/>
        <v>-1.5404200855469803</v>
      </c>
      <c r="AZ1899">
        <f t="shared" si="2364"/>
        <v>1264.8666583333334</v>
      </c>
      <c r="BA1899">
        <f t="shared" si="2365"/>
        <v>2632498673.1896167</v>
      </c>
      <c r="BB1899">
        <f t="shared" si="2368"/>
        <v>0</v>
      </c>
      <c r="BC1899">
        <f t="shared" si="2369"/>
        <v>2632498673.1896167</v>
      </c>
      <c r="BD1899">
        <f t="shared" si="2384"/>
        <v>17844342526.39938</v>
      </c>
      <c r="BE1899">
        <f t="shared" si="2385"/>
        <v>18853253539.954571</v>
      </c>
      <c r="BF1899">
        <f t="shared" si="2386"/>
        <v>0.94648610589057924</v>
      </c>
      <c r="BG1899">
        <f t="shared" si="2387"/>
        <v>48.62537179311289</v>
      </c>
      <c r="BH1899">
        <f t="shared" si="2408"/>
        <v>244218742</v>
      </c>
      <c r="BI1899">
        <f t="shared" si="2409"/>
        <v>-0.52568555058147171</v>
      </c>
      <c r="BJ1899">
        <f t="shared" si="2370"/>
        <v>-1313.0004999999983</v>
      </c>
      <c r="BK1899">
        <f t="shared" si="2410"/>
        <v>-9.5097761120604574E-3</v>
      </c>
      <c r="BL1899">
        <f t="shared" si="2411"/>
        <v>0.9904902238879395</v>
      </c>
      <c r="BM1899">
        <f t="shared" si="2412"/>
        <v>4.1848928765413289</v>
      </c>
      <c r="BN1899">
        <f t="shared" si="2413"/>
        <v>1265.5999755</v>
      </c>
      <c r="BO1899">
        <f t="shared" si="2372"/>
        <v>1273.9329955999999</v>
      </c>
      <c r="BP1899">
        <f t="shared" si="2414"/>
        <v>1296.2899995882349</v>
      </c>
      <c r="BQ1899">
        <f t="shared" si="2415"/>
        <v>-22.357003988234965</v>
      </c>
      <c r="BR1899">
        <f t="shared" si="2416"/>
        <v>-6.75</v>
      </c>
      <c r="BS1899">
        <f t="shared" si="2417"/>
        <v>-16.75</v>
      </c>
      <c r="BT1899">
        <f t="shared" si="2418"/>
        <v>4.149902000000111</v>
      </c>
      <c r="BU1899">
        <f t="shared" si="2419"/>
        <v>6.25</v>
      </c>
      <c r="BV1899">
        <f t="shared" si="2420"/>
        <v>1270.9973549333336</v>
      </c>
      <c r="BW1899">
        <f t="shared" si="2421"/>
        <v>1271.3871603333334</v>
      </c>
      <c r="BX1899">
        <f t="shared" si="2422"/>
        <v>1272.3240077454545</v>
      </c>
      <c r="BY1899">
        <f t="shared" si="2423"/>
        <v>1275.2340993619048</v>
      </c>
      <c r="BZ1899">
        <f t="shared" si="2424"/>
        <v>1293</v>
      </c>
      <c r="CA1899">
        <f t="shared" si="2425"/>
        <v>1245</v>
      </c>
      <c r="CB1899">
        <f t="shared" si="2426"/>
        <v>1271.8135143633333</v>
      </c>
      <c r="CC1899">
        <f t="shared" si="2427"/>
        <v>1273.5953761055555</v>
      </c>
      <c r="CD1899">
        <f t="shared" si="2428"/>
        <v>1272.9192791353175</v>
      </c>
      <c r="CE1899">
        <f t="shared" si="2429"/>
        <v>1282.6571597865607</v>
      </c>
      <c r="CF1899">
        <f t="shared" si="2430"/>
        <v>1275.530029</v>
      </c>
      <c r="CG1899">
        <f t="shared" si="2431"/>
        <v>1278.5500489999999</v>
      </c>
      <c r="CH1899">
        <f t="shared" si="2432"/>
        <v>1266.599976</v>
      </c>
    </row>
    <row r="1900" spans="1:86">
      <c r="A1900" s="1">
        <v>42270</v>
      </c>
      <c r="B1900">
        <v>1267.150024</v>
      </c>
      <c r="C1900">
        <v>1278.880005</v>
      </c>
      <c r="D1900">
        <v>1256.3000489999999</v>
      </c>
      <c r="E1900">
        <v>1266.3199460000001</v>
      </c>
      <c r="F1900">
        <v>1228352</v>
      </c>
      <c r="G1900">
        <f t="shared" si="2366"/>
        <v>-138185.08207118415</v>
      </c>
      <c r="H1900">
        <f t="shared" si="2394"/>
        <v>26748192.059602708</v>
      </c>
      <c r="I1900">
        <f t="shared" si="2367"/>
        <v>1267.1625060000001</v>
      </c>
      <c r="J1900">
        <f t="shared" si="2374"/>
        <v>1280.15499875</v>
      </c>
      <c r="K1900">
        <f t="shared" si="2375"/>
        <v>1267.1625060000001</v>
      </c>
      <c r="L1900">
        <f t="shared" si="2376"/>
        <v>4</v>
      </c>
      <c r="M1900">
        <f t="shared" si="2377"/>
        <v>1</v>
      </c>
      <c r="N1900">
        <f t="shared" si="2378"/>
        <v>60</v>
      </c>
      <c r="O1900">
        <f t="shared" si="2379"/>
        <v>90</v>
      </c>
      <c r="P1900">
        <f t="shared" si="2354"/>
        <v>22.579956000000038</v>
      </c>
      <c r="Q1900">
        <f t="shared" si="2355"/>
        <v>12.56005899999991</v>
      </c>
      <c r="R1900">
        <f t="shared" si="2356"/>
        <v>10.019897000000128</v>
      </c>
      <c r="S1900">
        <f t="shared" si="2357"/>
        <v>22.579956000000038</v>
      </c>
      <c r="T1900">
        <f t="shared" si="2393"/>
        <v>24.35532697271157</v>
      </c>
      <c r="U1900">
        <f t="shared" si="2358"/>
        <v>16.119995000000017</v>
      </c>
      <c r="V1900">
        <f t="shared" si="2359"/>
        <v>-8.649902000000111</v>
      </c>
      <c r="W1900">
        <f t="shared" si="2360"/>
        <v>16.119995000000017</v>
      </c>
      <c r="X1900">
        <f t="shared" si="2361"/>
        <v>0</v>
      </c>
      <c r="Y1900">
        <f t="shared" si="2391"/>
        <v>3.6358953955355844</v>
      </c>
      <c r="Z1900">
        <f t="shared" si="2392"/>
        <v>4.9614518215139451</v>
      </c>
      <c r="AA1900">
        <f t="shared" si="2388"/>
        <v>14.928542735678931</v>
      </c>
      <c r="AB1900">
        <f t="shared" si="2389"/>
        <v>20.371115637547803</v>
      </c>
      <c r="AC1900">
        <f t="shared" si="2390"/>
        <v>15.418202760842659</v>
      </c>
      <c r="AD1900">
        <f t="shared" si="2398"/>
        <v>26.992373990995169</v>
      </c>
      <c r="AE1900">
        <f t="shared" si="2371"/>
        <v>1271.2100095999999</v>
      </c>
      <c r="AF1900">
        <f t="shared" si="2373"/>
        <v>1270.7783405</v>
      </c>
      <c r="AG1900">
        <f t="shared" si="2395"/>
        <v>1277.4190001500003</v>
      </c>
      <c r="AH1900">
        <f t="shared" si="2380"/>
        <v>1272.4069944999999</v>
      </c>
      <c r="AI1900">
        <f t="shared" si="2381"/>
        <v>1281.1487368628589</v>
      </c>
      <c r="AJ1900">
        <f t="shared" si="2382"/>
        <v>1263.6652521371409</v>
      </c>
      <c r="AK1900">
        <f t="shared" si="2383"/>
        <v>0.15184008820359232</v>
      </c>
      <c r="AL1900">
        <f t="shared" si="2362"/>
        <v>-0.11249632195916492</v>
      </c>
      <c r="AM1900">
        <f t="shared" si="2363"/>
        <v>-138185.08207118415</v>
      </c>
      <c r="AN1900">
        <f t="shared" si="2396"/>
        <v>-10496523.037055193</v>
      </c>
      <c r="AO1900">
        <f t="shared" si="2397"/>
        <v>47812436</v>
      </c>
      <c r="AP1900">
        <f t="shared" si="2399"/>
        <v>-0.21953541620542388</v>
      </c>
      <c r="AQ1900">
        <f t="shared" si="2400"/>
        <v>1269.3691819531844</v>
      </c>
      <c r="AR1900">
        <f t="shared" si="2401"/>
        <v>1275.8467511899669</v>
      </c>
      <c r="AS1900">
        <f t="shared" si="2402"/>
        <v>1272.7898113005151</v>
      </c>
      <c r="AT1900">
        <f t="shared" si="2403"/>
        <v>1279.3013775224824</v>
      </c>
      <c r="AU1900">
        <f t="shared" si="2404"/>
        <v>1274.3156157077831</v>
      </c>
      <c r="AV1900">
        <f t="shared" si="2405"/>
        <v>1281.3379776614004</v>
      </c>
      <c r="AW1900">
        <f t="shared" si="2406"/>
        <v>-7.0223619536172919</v>
      </c>
      <c r="AX1900">
        <f t="shared" si="2433"/>
        <v>-5.565537039757797</v>
      </c>
      <c r="AY1900">
        <f t="shared" si="2407"/>
        <v>-1.4568249138594949</v>
      </c>
      <c r="AZ1900">
        <f t="shared" si="2364"/>
        <v>1267.1666666666667</v>
      </c>
      <c r="BA1900">
        <f t="shared" si="2365"/>
        <v>1556526709.3333335</v>
      </c>
      <c r="BB1900">
        <f t="shared" si="2368"/>
        <v>1556526709.3333335</v>
      </c>
      <c r="BC1900">
        <f t="shared" si="2369"/>
        <v>0</v>
      </c>
      <c r="BD1900">
        <f t="shared" si="2384"/>
        <v>14530089937.342632</v>
      </c>
      <c r="BE1900">
        <f t="shared" si="2385"/>
        <v>18853253539.954571</v>
      </c>
      <c r="BF1900">
        <f t="shared" si="2386"/>
        <v>0.77069402936473974</v>
      </c>
      <c r="BG1900">
        <f t="shared" si="2387"/>
        <v>43.524969112887142</v>
      </c>
      <c r="BH1900">
        <f t="shared" si="2408"/>
        <v>245447094</v>
      </c>
      <c r="BI1900">
        <f t="shared" si="2409"/>
        <v>-0.54804915455904679</v>
      </c>
      <c r="BJ1900">
        <f t="shared" si="2370"/>
        <v>191.99220000000423</v>
      </c>
      <c r="BK1900">
        <f t="shared" si="2410"/>
        <v>2.311161900057113E-3</v>
      </c>
      <c r="BL1900">
        <f t="shared" si="2411"/>
        <v>1.0023111619000571</v>
      </c>
      <c r="BM1900">
        <f t="shared" si="2412"/>
        <v>4.6073027641604174</v>
      </c>
      <c r="BN1900">
        <f t="shared" si="2413"/>
        <v>1267.590027</v>
      </c>
      <c r="BO1900">
        <f t="shared" si="2372"/>
        <v>1272.7060059</v>
      </c>
      <c r="BP1900">
        <f t="shared" si="2414"/>
        <v>1296.3588239117644</v>
      </c>
      <c r="BQ1900">
        <f t="shared" si="2415"/>
        <v>-23.652818011764339</v>
      </c>
      <c r="BR1900">
        <f t="shared" si="2416"/>
        <v>-8.5600589999999102</v>
      </c>
      <c r="BS1900">
        <f t="shared" si="2417"/>
        <v>-15.699951000000056</v>
      </c>
      <c r="BT1900">
        <f t="shared" si="2418"/>
        <v>-8.1199950000000172</v>
      </c>
      <c r="BU1900">
        <f t="shared" si="2419"/>
        <v>-14.319946999999956</v>
      </c>
      <c r="BV1900">
        <f t="shared" si="2420"/>
        <v>1269.2139971333336</v>
      </c>
      <c r="BW1900">
        <f t="shared" si="2421"/>
        <v>1269.6609523809525</v>
      </c>
      <c r="BX1900">
        <f t="shared" si="2422"/>
        <v>1271.1476338727275</v>
      </c>
      <c r="BY1900">
        <f t="shared" si="2423"/>
        <v>1274.0949037285714</v>
      </c>
      <c r="BZ1900">
        <f t="shared" si="2424"/>
        <v>1293</v>
      </c>
      <c r="CA1900">
        <f t="shared" si="2425"/>
        <v>1245</v>
      </c>
      <c r="CB1900">
        <f t="shared" si="2426"/>
        <v>1273.9331945866666</v>
      </c>
      <c r="CC1900">
        <f t="shared" si="2427"/>
        <v>1271.6409853861112</v>
      </c>
      <c r="CD1900">
        <f t="shared" si="2428"/>
        <v>1273.941845814008</v>
      </c>
      <c r="CE1900">
        <f t="shared" si="2429"/>
        <v>1282.5303012088948</v>
      </c>
      <c r="CF1900">
        <f t="shared" si="2430"/>
        <v>1263.400024</v>
      </c>
      <c r="CG1900">
        <f t="shared" si="2431"/>
        <v>1286.1999510000001</v>
      </c>
      <c r="CH1900">
        <f t="shared" si="2432"/>
        <v>1245</v>
      </c>
    </row>
    <row r="1901" spans="1:86">
      <c r="A1901" s="1">
        <v>42271</v>
      </c>
      <c r="B1901">
        <v>1267.75</v>
      </c>
      <c r="C1901">
        <v>1295</v>
      </c>
      <c r="D1901">
        <v>1264.9499510000001</v>
      </c>
      <c r="E1901">
        <v>1290.1999510000001</v>
      </c>
      <c r="F1901">
        <v>2354254</v>
      </c>
      <c r="G1901">
        <f t="shared" si="2366"/>
        <v>1602139.7815875183</v>
      </c>
      <c r="H1901">
        <f t="shared" si="2394"/>
        <v>28350331.841190226</v>
      </c>
      <c r="I1901">
        <f t="shared" si="2367"/>
        <v>1279.4749755</v>
      </c>
      <c r="J1901">
        <f t="shared" si="2374"/>
        <v>1280.15499875</v>
      </c>
      <c r="K1901">
        <f t="shared" si="2375"/>
        <v>1267.1625060000001</v>
      </c>
      <c r="L1901">
        <f t="shared" si="2376"/>
        <v>5</v>
      </c>
      <c r="M1901">
        <f t="shared" si="2377"/>
        <v>2</v>
      </c>
      <c r="N1901">
        <f t="shared" si="2378"/>
        <v>50</v>
      </c>
      <c r="O1901">
        <f t="shared" si="2379"/>
        <v>80</v>
      </c>
      <c r="P1901">
        <f t="shared" si="2354"/>
        <v>30.050048999999944</v>
      </c>
      <c r="Q1901">
        <f t="shared" si="2355"/>
        <v>4.8000489999999445</v>
      </c>
      <c r="R1901">
        <f t="shared" si="2356"/>
        <v>25.25</v>
      </c>
      <c r="S1901">
        <f t="shared" si="2357"/>
        <v>30.050048999999944</v>
      </c>
      <c r="T1901">
        <f t="shared" si="2393"/>
        <v>24.762092831803596</v>
      </c>
      <c r="U1901">
        <f t="shared" si="2358"/>
        <v>14.5</v>
      </c>
      <c r="V1901">
        <f t="shared" si="2359"/>
        <v>-24.800048999999944</v>
      </c>
      <c r="W1901">
        <f t="shared" si="2360"/>
        <v>14.5</v>
      </c>
      <c r="X1901">
        <f t="shared" si="2361"/>
        <v>0</v>
      </c>
      <c r="Y1901">
        <f t="shared" si="2391"/>
        <v>4.4119028672830423</v>
      </c>
      <c r="Z1901">
        <f t="shared" si="2392"/>
        <v>4.6070624056915204</v>
      </c>
      <c r="AA1901">
        <f t="shared" si="2388"/>
        <v>17.817164717259047</v>
      </c>
      <c r="AB1901">
        <f t="shared" si="2389"/>
        <v>18.605303020972304</v>
      </c>
      <c r="AC1901">
        <f t="shared" si="2390"/>
        <v>2.1638794751020587</v>
      </c>
      <c r="AD1901">
        <f t="shared" si="2398"/>
        <v>25.270887748493124</v>
      </c>
      <c r="AE1901">
        <f t="shared" si="2371"/>
        <v>1274.2139890000003</v>
      </c>
      <c r="AF1901">
        <f t="shared" si="2373"/>
        <v>1274.3749998333333</v>
      </c>
      <c r="AG1901">
        <f t="shared" si="2395"/>
        <v>1277.5099974500004</v>
      </c>
      <c r="AH1901">
        <f t="shared" si="2380"/>
        <v>1273.9389891000001</v>
      </c>
      <c r="AI1901">
        <f t="shared" si="2381"/>
        <v>1287.7672007612882</v>
      </c>
      <c r="AJ1901">
        <f t="shared" si="2382"/>
        <v>1260.1107774387119</v>
      </c>
      <c r="AK1901">
        <f t="shared" si="2383"/>
        <v>1.0879632991705745</v>
      </c>
      <c r="AL1901">
        <f t="shared" si="2362"/>
        <v>0.68052970562544157</v>
      </c>
      <c r="AM1901">
        <f t="shared" si="2363"/>
        <v>1602139.7815875183</v>
      </c>
      <c r="AN1901">
        <f t="shared" si="2396"/>
        <v>-8959690.4702678099</v>
      </c>
      <c r="AO1901">
        <f t="shared" si="2397"/>
        <v>46950532</v>
      </c>
      <c r="AP1901">
        <f t="shared" si="2399"/>
        <v>-0.19083256543861549</v>
      </c>
      <c r="AQ1901">
        <f t="shared" si="2400"/>
        <v>1276.4516434291018</v>
      </c>
      <c r="AR1901">
        <f t="shared" si="2401"/>
        <v>1281.8326702608263</v>
      </c>
      <c r="AS1901">
        <f t="shared" si="2402"/>
        <v>1275.9236364464225</v>
      </c>
      <c r="AT1901">
        <f t="shared" si="2403"/>
        <v>1280.2822491354591</v>
      </c>
      <c r="AU1901">
        <f t="shared" si="2404"/>
        <v>1276.6982660016156</v>
      </c>
      <c r="AV1901">
        <f t="shared" si="2405"/>
        <v>1281.9583157951024</v>
      </c>
      <c r="AW1901">
        <f t="shared" si="2406"/>
        <v>-5.2600497934868145</v>
      </c>
      <c r="AX1901">
        <f t="shared" si="2433"/>
        <v>-5.5044395905036003</v>
      </c>
      <c r="AY1901">
        <f t="shared" si="2407"/>
        <v>0.24438979701678587</v>
      </c>
      <c r="AZ1901">
        <f t="shared" si="2364"/>
        <v>1283.3833006666666</v>
      </c>
      <c r="BA1901">
        <f t="shared" si="2365"/>
        <v>3021410269.1277027</v>
      </c>
      <c r="BB1901">
        <f t="shared" si="2368"/>
        <v>3021410269.1277027</v>
      </c>
      <c r="BC1901">
        <f t="shared" si="2369"/>
        <v>0</v>
      </c>
      <c r="BD1901">
        <f t="shared" si="2384"/>
        <v>14608096912.222582</v>
      </c>
      <c r="BE1901">
        <f t="shared" si="2385"/>
        <v>18853253539.954571</v>
      </c>
      <c r="BF1901">
        <f t="shared" si="2386"/>
        <v>0.77483161626530495</v>
      </c>
      <c r="BG1901">
        <f t="shared" si="2387"/>
        <v>43.656626868961617</v>
      </c>
      <c r="BH1901">
        <f t="shared" si="2408"/>
        <v>247801348</v>
      </c>
      <c r="BI1901">
        <f t="shared" si="2409"/>
        <v>-0.41031363724368847</v>
      </c>
      <c r="BJ1901">
        <f t="shared" si="2370"/>
        <v>2288.0004999999983</v>
      </c>
      <c r="BK1901">
        <f t="shared" si="2410"/>
        <v>1.8857797411650327E-2</v>
      </c>
      <c r="BL1901">
        <f t="shared" si="2411"/>
        <v>1.0188577974116504</v>
      </c>
      <c r="BM1901">
        <f t="shared" si="2412"/>
        <v>7.2881074694200505</v>
      </c>
      <c r="BN1901">
        <f t="shared" si="2413"/>
        <v>1279.9749755</v>
      </c>
      <c r="BO1901">
        <f t="shared" si="2372"/>
        <v>1273.3979981</v>
      </c>
      <c r="BP1901">
        <f t="shared" si="2414"/>
        <v>1296.2617636470586</v>
      </c>
      <c r="BQ1901">
        <f t="shared" si="2415"/>
        <v>-22.86376554705862</v>
      </c>
      <c r="BR1901">
        <f t="shared" si="2416"/>
        <v>17.5</v>
      </c>
      <c r="BS1901">
        <f t="shared" si="2417"/>
        <v>1.4499510000000555</v>
      </c>
      <c r="BT1901">
        <f t="shared" si="2418"/>
        <v>5.75</v>
      </c>
      <c r="BU1901">
        <f t="shared" si="2419"/>
        <v>-3.25</v>
      </c>
      <c r="BV1901">
        <f t="shared" si="2420"/>
        <v>1275.5439776000001</v>
      </c>
      <c r="BW1901">
        <f t="shared" si="2421"/>
        <v>1275.209983952381</v>
      </c>
      <c r="BX1901">
        <f t="shared" si="2422"/>
        <v>1274.3827168727273</v>
      </c>
      <c r="BY1901">
        <f t="shared" si="2423"/>
        <v>1275.3121371428574</v>
      </c>
      <c r="BZ1901">
        <f t="shared" si="2424"/>
        <v>1295</v>
      </c>
      <c r="CA1901">
        <f t="shared" si="2425"/>
        <v>1245</v>
      </c>
      <c r="CB1901">
        <f t="shared" si="2426"/>
        <v>1273.4286354333335</v>
      </c>
      <c r="CC1901">
        <f t="shared" si="2427"/>
        <v>1274.0068287944443</v>
      </c>
      <c r="CD1901">
        <f t="shared" si="2428"/>
        <v>1273.5968794153173</v>
      </c>
      <c r="CE1901">
        <f t="shared" si="2429"/>
        <v>1281.3716695147618</v>
      </c>
      <c r="CF1901">
        <f t="shared" si="2430"/>
        <v>1266.3199460000001</v>
      </c>
      <c r="CG1901">
        <f t="shared" si="2431"/>
        <v>1278.880005</v>
      </c>
      <c r="CH1901">
        <f t="shared" si="2432"/>
        <v>1256.3000489999999</v>
      </c>
    </row>
    <row r="1902" spans="1:86">
      <c r="A1902" s="1">
        <v>42275</v>
      </c>
      <c r="B1902">
        <v>1297</v>
      </c>
      <c r="C1902">
        <v>1309.5</v>
      </c>
      <c r="D1902">
        <v>1289.75</v>
      </c>
      <c r="E1902">
        <v>1296.849976</v>
      </c>
      <c r="F1902">
        <v>2366812</v>
      </c>
      <c r="G1902">
        <f t="shared" si="2366"/>
        <v>-665109.88389752619</v>
      </c>
      <c r="H1902">
        <f t="shared" si="2394"/>
        <v>27685221.957292698</v>
      </c>
      <c r="I1902">
        <f t="shared" si="2367"/>
        <v>1298.2749939999999</v>
      </c>
      <c r="J1902">
        <f t="shared" si="2374"/>
        <v>1298.2749939999999</v>
      </c>
      <c r="K1902">
        <f t="shared" si="2375"/>
        <v>1267.1625060000001</v>
      </c>
      <c r="L1902">
        <f t="shared" si="2376"/>
        <v>1</v>
      </c>
      <c r="M1902">
        <f t="shared" si="2377"/>
        <v>3</v>
      </c>
      <c r="N1902">
        <f t="shared" si="2378"/>
        <v>90</v>
      </c>
      <c r="O1902">
        <f t="shared" si="2379"/>
        <v>70</v>
      </c>
      <c r="P1902">
        <f t="shared" si="2354"/>
        <v>19.75</v>
      </c>
      <c r="Q1902">
        <f t="shared" si="2355"/>
        <v>12.65002400000003</v>
      </c>
      <c r="R1902">
        <f t="shared" si="2356"/>
        <v>7.0999759999999696</v>
      </c>
      <c r="S1902">
        <f t="shared" si="2357"/>
        <v>19.75</v>
      </c>
      <c r="T1902">
        <f t="shared" si="2393"/>
        <v>24.404086200960482</v>
      </c>
      <c r="U1902">
        <f t="shared" si="2358"/>
        <v>7.5</v>
      </c>
      <c r="V1902">
        <f t="shared" si="2359"/>
        <v>4.8199460000000727</v>
      </c>
      <c r="W1902">
        <f t="shared" si="2360"/>
        <v>7.5</v>
      </c>
      <c r="X1902">
        <f t="shared" si="2361"/>
        <v>0</v>
      </c>
      <c r="Y1902">
        <f t="shared" si="2391"/>
        <v>4.6324812339056818</v>
      </c>
      <c r="Z1902">
        <f t="shared" si="2392"/>
        <v>4.2779865195706979</v>
      </c>
      <c r="AA1902">
        <f t="shared" si="2388"/>
        <v>18.982399897126079</v>
      </c>
      <c r="AB1902">
        <f t="shared" si="2389"/>
        <v>17.52979597081708</v>
      </c>
      <c r="AC1902">
        <f t="shared" si="2390"/>
        <v>3.9784074657212023</v>
      </c>
      <c r="AD1902">
        <f t="shared" si="2398"/>
        <v>23.56729455952739</v>
      </c>
      <c r="AE1902">
        <f t="shared" si="2371"/>
        <v>1278.4599851999999</v>
      </c>
      <c r="AF1902">
        <f t="shared" si="2373"/>
        <v>1277.9866535000001</v>
      </c>
      <c r="AG1902">
        <f t="shared" si="2395"/>
        <v>1277.9864989500002</v>
      </c>
      <c r="AH1902">
        <f t="shared" si="2380"/>
        <v>1276.3539916</v>
      </c>
      <c r="AI1902">
        <f t="shared" si="2381"/>
        <v>1295.7767033462549</v>
      </c>
      <c r="AJ1902">
        <f t="shared" si="2382"/>
        <v>1256.9312798537451</v>
      </c>
      <c r="AK1902">
        <f t="shared" si="2383"/>
        <v>1.0276293204514055</v>
      </c>
      <c r="AL1902">
        <f t="shared" si="2362"/>
        <v>-0.281015088607598</v>
      </c>
      <c r="AM1902">
        <f t="shared" si="2363"/>
        <v>-665109.88389752619</v>
      </c>
      <c r="AN1902">
        <f t="shared" si="2396"/>
        <v>-8754684.6645364221</v>
      </c>
      <c r="AO1902">
        <f t="shared" si="2397"/>
        <v>44052546</v>
      </c>
      <c r="AP1902">
        <f t="shared" si="2399"/>
        <v>-0.19873277391359906</v>
      </c>
      <c r="AQ1902">
        <f t="shared" si="2400"/>
        <v>1283.3870765032073</v>
      </c>
      <c r="AR1902">
        <f t="shared" si="2401"/>
        <v>1285.3345578114909</v>
      </c>
      <c r="AS1902">
        <f t="shared" si="2402"/>
        <v>1279.6903775660664</v>
      </c>
      <c r="AT1902">
        <f t="shared" si="2403"/>
        <v>1281.7733445532679</v>
      </c>
      <c r="AU1902">
        <f t="shared" si="2404"/>
        <v>1279.7210225013732</v>
      </c>
      <c r="AV1902">
        <f t="shared" si="2405"/>
        <v>1283.0007320094453</v>
      </c>
      <c r="AW1902">
        <f t="shared" si="2406"/>
        <v>-3.2797095080720737</v>
      </c>
      <c r="AX1902">
        <f t="shared" si="2433"/>
        <v>-5.0594935740172948</v>
      </c>
      <c r="AY1902">
        <f t="shared" si="2407"/>
        <v>1.7797840659452211</v>
      </c>
      <c r="AZ1902">
        <f t="shared" si="2364"/>
        <v>1298.6999920000001</v>
      </c>
      <c r="BA1902">
        <f t="shared" si="2365"/>
        <v>3073778725.4655042</v>
      </c>
      <c r="BB1902">
        <f t="shared" si="2368"/>
        <v>3073778725.4655042</v>
      </c>
      <c r="BC1902">
        <f t="shared" si="2369"/>
        <v>0</v>
      </c>
      <c r="BD1902">
        <f t="shared" si="2384"/>
        <v>17681875637.688087</v>
      </c>
      <c r="BE1902">
        <f t="shared" si="2385"/>
        <v>15738780269.035994</v>
      </c>
      <c r="BF1902">
        <f t="shared" si="2386"/>
        <v>1.1234590823073425</v>
      </c>
      <c r="BG1902">
        <f t="shared" si="2387"/>
        <v>52.907027579104387</v>
      </c>
      <c r="BH1902">
        <f t="shared" si="2408"/>
        <v>250168160</v>
      </c>
      <c r="BI1902">
        <f t="shared" si="2409"/>
        <v>-0.25562803093146863</v>
      </c>
      <c r="BJ1902">
        <f t="shared" si="2370"/>
        <v>565.00249999999141</v>
      </c>
      <c r="BK1902">
        <f t="shared" si="2410"/>
        <v>5.1542592253593367E-3</v>
      </c>
      <c r="BL1902">
        <f t="shared" si="2411"/>
        <v>1.0051542592253593</v>
      </c>
      <c r="BM1902">
        <f t="shared" si="2412"/>
        <v>10.236667909178689</v>
      </c>
      <c r="BN1902">
        <f t="shared" si="2413"/>
        <v>1299.625</v>
      </c>
      <c r="BO1902">
        <f t="shared" si="2372"/>
        <v>1277.0729980999999</v>
      </c>
      <c r="BP1902">
        <f t="shared" si="2414"/>
        <v>1296.8389695294118</v>
      </c>
      <c r="BQ1902">
        <f t="shared" si="2415"/>
        <v>-19.76597142941182</v>
      </c>
      <c r="BR1902">
        <f t="shared" si="2416"/>
        <v>20.84997599999997</v>
      </c>
      <c r="BS1902">
        <f t="shared" si="2417"/>
        <v>19.449951000000056</v>
      </c>
      <c r="BT1902">
        <f t="shared" si="2418"/>
        <v>25.300048999999944</v>
      </c>
      <c r="BU1902">
        <f t="shared" si="2419"/>
        <v>23.75</v>
      </c>
      <c r="BV1902">
        <f t="shared" si="2420"/>
        <v>1283.0893066000001</v>
      </c>
      <c r="BW1902">
        <f t="shared" si="2421"/>
        <v>1281.6314057142858</v>
      </c>
      <c r="BX1902">
        <f t="shared" si="2422"/>
        <v>1278.5483508545456</v>
      </c>
      <c r="BY1902">
        <f t="shared" si="2423"/>
        <v>1277.1540398619047</v>
      </c>
      <c r="BZ1902">
        <f t="shared" si="2424"/>
        <v>1309.5</v>
      </c>
      <c r="CA1902">
        <f t="shared" si="2425"/>
        <v>1245</v>
      </c>
      <c r="CB1902">
        <f t="shared" si="2426"/>
        <v>1273.1468389066667</v>
      </c>
      <c r="CC1902">
        <f t="shared" si="2427"/>
        <v>1274.1883051111113</v>
      </c>
      <c r="CD1902">
        <f t="shared" si="2428"/>
        <v>1274.3377954855953</v>
      </c>
      <c r="CE1902">
        <f t="shared" si="2429"/>
        <v>1280.2214428926513</v>
      </c>
      <c r="CF1902">
        <f t="shared" si="2430"/>
        <v>1290.1999510000001</v>
      </c>
      <c r="CG1902">
        <f t="shared" si="2431"/>
        <v>1295</v>
      </c>
      <c r="CH1902">
        <f t="shared" si="2432"/>
        <v>1264.9499510000001</v>
      </c>
    </row>
    <row r="1903" spans="1:86">
      <c r="A1903" s="1">
        <v>42276</v>
      </c>
      <c r="B1903">
        <v>1291.6800539999999</v>
      </c>
      <c r="C1903">
        <v>1317</v>
      </c>
      <c r="D1903">
        <v>1284.9300539999999</v>
      </c>
      <c r="E1903">
        <v>1294.119995</v>
      </c>
      <c r="F1903">
        <v>3325952</v>
      </c>
      <c r="G1903">
        <f t="shared" si="2366"/>
        <v>-1419787.103505804</v>
      </c>
      <c r="H1903">
        <f t="shared" si="2394"/>
        <v>26265434.853786893</v>
      </c>
      <c r="I1903">
        <f t="shared" si="2367"/>
        <v>1296.93252575</v>
      </c>
      <c r="J1903">
        <f t="shared" si="2374"/>
        <v>1298.2749939999999</v>
      </c>
      <c r="K1903">
        <f t="shared" si="2375"/>
        <v>1267.1625060000001</v>
      </c>
      <c r="L1903">
        <f t="shared" si="2376"/>
        <v>2</v>
      </c>
      <c r="M1903">
        <f t="shared" si="2377"/>
        <v>4</v>
      </c>
      <c r="N1903">
        <f t="shared" si="2378"/>
        <v>80</v>
      </c>
      <c r="O1903">
        <f t="shared" si="2379"/>
        <v>60</v>
      </c>
      <c r="P1903">
        <f t="shared" si="2354"/>
        <v>32.069946000000073</v>
      </c>
      <c r="Q1903">
        <f t="shared" si="2355"/>
        <v>22.880004999999983</v>
      </c>
      <c r="R1903">
        <f t="shared" si="2356"/>
        <v>9.1899410000000898</v>
      </c>
      <c r="S1903">
        <f t="shared" si="2357"/>
        <v>32.069946000000073</v>
      </c>
      <c r="T1903">
        <f t="shared" si="2393"/>
        <v>24.951647615177595</v>
      </c>
      <c r="U1903">
        <f t="shared" si="2358"/>
        <v>4.8499759999999696</v>
      </c>
      <c r="V1903">
        <f t="shared" si="2359"/>
        <v>-0.53991700000005949</v>
      </c>
      <c r="W1903">
        <f t="shared" si="2360"/>
        <v>4.8499759999999696</v>
      </c>
      <c r="X1903">
        <f t="shared" si="2361"/>
        <v>0</v>
      </c>
      <c r="Y1903">
        <f t="shared" si="2391"/>
        <v>4.6480165743409874</v>
      </c>
      <c r="Z1903">
        <f t="shared" si="2392"/>
        <v>3.9724160538870765</v>
      </c>
      <c r="AA1903">
        <f t="shared" si="2388"/>
        <v>18.628094809713851</v>
      </c>
      <c r="AB1903">
        <f t="shared" si="2389"/>
        <v>15.92045589594947</v>
      </c>
      <c r="AC1903">
        <f t="shared" si="2390"/>
        <v>7.8371997043584676</v>
      </c>
      <c r="AD1903">
        <f t="shared" si="2398"/>
        <v>21.97641963529713</v>
      </c>
      <c r="AE1903">
        <f t="shared" si="2371"/>
        <v>1282.1779784</v>
      </c>
      <c r="AF1903">
        <f t="shared" si="2373"/>
        <v>1281.0699868333334</v>
      </c>
      <c r="AG1903">
        <f t="shared" si="2395"/>
        <v>1278.4209960000001</v>
      </c>
      <c r="AH1903">
        <f t="shared" si="2380"/>
        <v>1278.1659910999999</v>
      </c>
      <c r="AI1903">
        <f t="shared" si="2381"/>
        <v>1300.3089491121555</v>
      </c>
      <c r="AJ1903">
        <f t="shared" si="2382"/>
        <v>1256.0230330878444</v>
      </c>
      <c r="AK1903">
        <f t="shared" si="2383"/>
        <v>0.86025005988906333</v>
      </c>
      <c r="AL1903">
        <f t="shared" si="2362"/>
        <v>-0.42688141726212642</v>
      </c>
      <c r="AM1903">
        <f t="shared" si="2363"/>
        <v>-1419787.103505804</v>
      </c>
      <c r="AN1903">
        <f t="shared" si="2396"/>
        <v>-8838250.9422084466</v>
      </c>
      <c r="AO1903">
        <f t="shared" si="2397"/>
        <v>44634346</v>
      </c>
      <c r="AP1903">
        <f t="shared" si="2399"/>
        <v>-0.19801457250451135</v>
      </c>
      <c r="AQ1903">
        <f t="shared" si="2400"/>
        <v>1287.0362687921167</v>
      </c>
      <c r="AR1903">
        <f t="shared" si="2401"/>
        <v>1287.812767100216</v>
      </c>
      <c r="AS1903">
        <f t="shared" si="2402"/>
        <v>1282.2877087041745</v>
      </c>
      <c r="AT1903">
        <f t="shared" si="2403"/>
        <v>1282.8845430934737</v>
      </c>
      <c r="AU1903">
        <f t="shared" si="2404"/>
        <v>1281.8808683761672</v>
      </c>
      <c r="AV1903">
        <f t="shared" si="2405"/>
        <v>1283.7790804187841</v>
      </c>
      <c r="AW1903">
        <f t="shared" si="2406"/>
        <v>-1.8982120426169331</v>
      </c>
      <c r="AX1903">
        <f t="shared" si="2433"/>
        <v>-4.4272372677372225</v>
      </c>
      <c r="AY1903">
        <f t="shared" si="2407"/>
        <v>2.5290252251202894</v>
      </c>
      <c r="AZ1903">
        <f t="shared" si="2364"/>
        <v>1298.6833496666666</v>
      </c>
      <c r="BA1903">
        <f t="shared" si="2365"/>
        <v>4319358484.1905489</v>
      </c>
      <c r="BB1903">
        <f t="shared" si="2368"/>
        <v>0</v>
      </c>
      <c r="BC1903">
        <f t="shared" si="2369"/>
        <v>4319358484.1905489</v>
      </c>
      <c r="BD1903">
        <f t="shared" si="2384"/>
        <v>17681875637.688087</v>
      </c>
      <c r="BE1903">
        <f t="shared" si="2385"/>
        <v>17820339454.440155</v>
      </c>
      <c r="BF1903">
        <f t="shared" si="2386"/>
        <v>0.99223001239083763</v>
      </c>
      <c r="BG1903">
        <f t="shared" si="2387"/>
        <v>49.804992707648303</v>
      </c>
      <c r="BH1903">
        <f t="shared" si="2408"/>
        <v>246842208</v>
      </c>
      <c r="BI1903">
        <f t="shared" si="2409"/>
        <v>-0.14786126924561768</v>
      </c>
      <c r="BJ1903">
        <f t="shared" si="2370"/>
        <v>-372.99809999999525</v>
      </c>
      <c r="BK1903">
        <f t="shared" si="2410"/>
        <v>-2.1050862092933044E-3</v>
      </c>
      <c r="BL1903">
        <f t="shared" si="2411"/>
        <v>0.99789491379070672</v>
      </c>
      <c r="BM1903">
        <f t="shared" si="2412"/>
        <v>11.670363575314322</v>
      </c>
      <c r="BN1903">
        <f t="shared" si="2413"/>
        <v>1300.965027</v>
      </c>
      <c r="BO1903">
        <f t="shared" si="2372"/>
        <v>1282.7510010000001</v>
      </c>
      <c r="BP1903">
        <f t="shared" si="2414"/>
        <v>1297.2673519558823</v>
      </c>
      <c r="BQ1903">
        <f t="shared" si="2415"/>
        <v>-14.516350955882217</v>
      </c>
      <c r="BR1903">
        <f t="shared" si="2416"/>
        <v>18.300048999999944</v>
      </c>
      <c r="BS1903">
        <f t="shared" si="2417"/>
        <v>13.430053999999927</v>
      </c>
      <c r="BT1903">
        <f t="shared" si="2418"/>
        <v>34.5</v>
      </c>
      <c r="BU1903">
        <f t="shared" si="2419"/>
        <v>9.1800539999999273</v>
      </c>
      <c r="BV1903">
        <f t="shared" si="2420"/>
        <v>1288.3093098666664</v>
      </c>
      <c r="BW1903">
        <f t="shared" si="2421"/>
        <v>1286.2409318571429</v>
      </c>
      <c r="BX1903">
        <f t="shared" si="2422"/>
        <v>1281.7785332909093</v>
      </c>
      <c r="BY1903">
        <f t="shared" si="2423"/>
        <v>1278.6905632952378</v>
      </c>
      <c r="BZ1903">
        <f t="shared" si="2424"/>
        <v>1317</v>
      </c>
      <c r="CA1903">
        <f t="shared" si="2425"/>
        <v>1245</v>
      </c>
      <c r="CB1903">
        <f t="shared" si="2426"/>
        <v>1272.5874203966669</v>
      </c>
      <c r="CC1903">
        <f t="shared" si="2427"/>
        <v>1274.4673635611109</v>
      </c>
      <c r="CD1903">
        <f t="shared" si="2428"/>
        <v>1274.1466384090477</v>
      </c>
      <c r="CE1903">
        <f t="shared" si="2429"/>
        <v>1279.203968633469</v>
      </c>
      <c r="CF1903">
        <f t="shared" si="2430"/>
        <v>1296.849976</v>
      </c>
      <c r="CG1903">
        <f t="shared" si="2431"/>
        <v>1309.5</v>
      </c>
      <c r="CH1903">
        <f t="shared" si="2432"/>
        <v>1289.75</v>
      </c>
    </row>
    <row r="1904" spans="1:86">
      <c r="A1904" s="1">
        <v>42277</v>
      </c>
      <c r="B1904">
        <v>1321.849976</v>
      </c>
      <c r="C1904">
        <v>1321.849976</v>
      </c>
      <c r="D1904">
        <v>1285.469971</v>
      </c>
      <c r="E1904">
        <v>1294.030029</v>
      </c>
      <c r="F1904">
        <v>3368336</v>
      </c>
      <c r="G1904">
        <f t="shared" si="2366"/>
        <v>-1783226.1835781441</v>
      </c>
      <c r="H1904">
        <f t="shared" si="2394"/>
        <v>24482208.670208748</v>
      </c>
      <c r="I1904">
        <f t="shared" si="2367"/>
        <v>1305.799988</v>
      </c>
      <c r="J1904">
        <f t="shared" si="2374"/>
        <v>1305.799988</v>
      </c>
      <c r="K1904">
        <f t="shared" si="2375"/>
        <v>1267.1625060000001</v>
      </c>
      <c r="L1904">
        <f t="shared" si="2376"/>
        <v>1</v>
      </c>
      <c r="M1904">
        <f t="shared" si="2377"/>
        <v>5</v>
      </c>
      <c r="N1904">
        <f t="shared" si="2378"/>
        <v>90</v>
      </c>
      <c r="O1904">
        <f t="shared" si="2379"/>
        <v>50</v>
      </c>
      <c r="P1904">
        <f t="shared" si="2354"/>
        <v>36.380004999999983</v>
      </c>
      <c r="Q1904">
        <f t="shared" si="2355"/>
        <v>27.819946999999956</v>
      </c>
      <c r="R1904">
        <f t="shared" si="2356"/>
        <v>8.5600580000000264</v>
      </c>
      <c r="S1904">
        <f t="shared" si="2357"/>
        <v>36.380004999999983</v>
      </c>
      <c r="T1904">
        <f t="shared" si="2393"/>
        <v>25.767958856950624</v>
      </c>
      <c r="U1904">
        <f t="shared" si="2358"/>
        <v>3.1199950000000172</v>
      </c>
      <c r="V1904">
        <f t="shared" si="2359"/>
        <v>-10.630004999999983</v>
      </c>
      <c r="W1904">
        <f t="shared" si="2360"/>
        <v>3.1199950000000172</v>
      </c>
      <c r="X1904">
        <f t="shared" si="2361"/>
        <v>0</v>
      </c>
      <c r="Y1904">
        <f t="shared" si="2391"/>
        <v>4.5388721761737747</v>
      </c>
      <c r="Z1904">
        <f t="shared" si="2392"/>
        <v>3.6886720500379999</v>
      </c>
      <c r="AA1904">
        <f t="shared" si="2388"/>
        <v>17.614403226002757</v>
      </c>
      <c r="AB1904">
        <f t="shared" si="2389"/>
        <v>14.314956301022738</v>
      </c>
      <c r="AC1904">
        <f t="shared" si="2390"/>
        <v>10.333583178163398</v>
      </c>
      <c r="AD1904">
        <f t="shared" si="2398"/>
        <v>20.892180666408628</v>
      </c>
      <c r="AE1904">
        <f t="shared" si="2371"/>
        <v>1288.3039794000001</v>
      </c>
      <c r="AF1904">
        <f t="shared" si="2373"/>
        <v>1284.1533201666668</v>
      </c>
      <c r="AG1904">
        <f t="shared" si="2395"/>
        <v>1279.0209960000002</v>
      </c>
      <c r="AH1904">
        <f t="shared" si="2380"/>
        <v>1279.9869993999998</v>
      </c>
      <c r="AI1904">
        <f t="shared" si="2381"/>
        <v>1303.9768266809174</v>
      </c>
      <c r="AJ1904">
        <f t="shared" si="2382"/>
        <v>1255.9971721190823</v>
      </c>
      <c r="AK1904">
        <f t="shared" si="2383"/>
        <v>0.79268717601753136</v>
      </c>
      <c r="AL1904">
        <f t="shared" si="2362"/>
        <v>-0.52940864081794214</v>
      </c>
      <c r="AM1904">
        <f t="shared" si="2363"/>
        <v>-1783226.1835781441</v>
      </c>
      <c r="AN1904">
        <f t="shared" si="2396"/>
        <v>-11063724.672934704</v>
      </c>
      <c r="AO1904">
        <f t="shared" si="2397"/>
        <v>44310638</v>
      </c>
      <c r="AP1904">
        <f t="shared" si="2399"/>
        <v>-0.24968551960219357</v>
      </c>
      <c r="AQ1904">
        <f t="shared" si="2400"/>
        <v>1289.4141472627971</v>
      </c>
      <c r="AR1904">
        <f t="shared" si="2401"/>
        <v>1297.6416424416543</v>
      </c>
      <c r="AS1904">
        <f t="shared" si="2402"/>
        <v>1284.4013263574232</v>
      </c>
      <c r="AT1904">
        <f t="shared" si="2403"/>
        <v>1283.887636825061</v>
      </c>
      <c r="AU1904">
        <f t="shared" si="2404"/>
        <v>1283.7032424697422</v>
      </c>
      <c r="AV1904">
        <f t="shared" si="2405"/>
        <v>1284.4966468194693</v>
      </c>
      <c r="AW1904">
        <f t="shared" si="2406"/>
        <v>-0.79340434972709772</v>
      </c>
      <c r="AX1904">
        <f t="shared" si="2433"/>
        <v>-3.7004706841351975</v>
      </c>
      <c r="AY1904">
        <f t="shared" si="2407"/>
        <v>2.9070663344080998</v>
      </c>
      <c r="AZ1904">
        <f t="shared" si="2364"/>
        <v>1300.4499920000001</v>
      </c>
      <c r="BA1904">
        <f t="shared" si="2365"/>
        <v>4380352524.2533121</v>
      </c>
      <c r="BB1904">
        <f t="shared" si="2368"/>
        <v>4380352524.2533121</v>
      </c>
      <c r="BC1904">
        <f t="shared" si="2369"/>
        <v>0</v>
      </c>
      <c r="BD1904">
        <f t="shared" si="2384"/>
        <v>22062228161.941399</v>
      </c>
      <c r="BE1904">
        <f t="shared" si="2385"/>
        <v>15547548125.371666</v>
      </c>
      <c r="BF1904">
        <f t="shared" si="2386"/>
        <v>1.4190165538666888</v>
      </c>
      <c r="BG1904">
        <f t="shared" si="2387"/>
        <v>58.660886449844867</v>
      </c>
      <c r="BH1904">
        <f t="shared" si="2408"/>
        <v>243473872</v>
      </c>
      <c r="BI1904">
        <f t="shared" si="2409"/>
        <v>-6.1767724477260338E-2</v>
      </c>
      <c r="BJ1904">
        <f t="shared" si="2370"/>
        <v>-108.9966000000004</v>
      </c>
      <c r="BK1904">
        <f t="shared" si="2410"/>
        <v>-6.9519055688498175E-5</v>
      </c>
      <c r="BL1904">
        <f t="shared" si="2411"/>
        <v>0.99993048094431147</v>
      </c>
      <c r="BM1904">
        <f t="shared" si="2412"/>
        <v>12.643749146960504</v>
      </c>
      <c r="BN1904">
        <f t="shared" si="2413"/>
        <v>1303.6599735</v>
      </c>
      <c r="BO1904">
        <f t="shared" si="2372"/>
        <v>1290.3630005999999</v>
      </c>
      <c r="BP1904">
        <f t="shared" si="2414"/>
        <v>1297.7272033970587</v>
      </c>
      <c r="BQ1904">
        <f t="shared" si="2415"/>
        <v>-7.3642027970588515</v>
      </c>
      <c r="BR1904">
        <f t="shared" si="2416"/>
        <v>25.410033999999996</v>
      </c>
      <c r="BS1904">
        <f t="shared" si="2417"/>
        <v>17.469970999999987</v>
      </c>
      <c r="BT1904">
        <f t="shared" si="2418"/>
        <v>42.400024999999914</v>
      </c>
      <c r="BU1904">
        <f t="shared" si="2419"/>
        <v>46.030029999999897</v>
      </c>
      <c r="BV1904">
        <f t="shared" si="2420"/>
        <v>1292.2599934</v>
      </c>
      <c r="BW1904">
        <f t="shared" si="2421"/>
        <v>1289.943801047619</v>
      </c>
      <c r="BX1904">
        <f t="shared" si="2422"/>
        <v>1284.6629038181818</v>
      </c>
      <c r="BY1904">
        <f t="shared" si="2423"/>
        <v>1280.1771378666667</v>
      </c>
      <c r="BZ1904">
        <f t="shared" si="2424"/>
        <v>1321.849976</v>
      </c>
      <c r="CA1904">
        <f t="shared" si="2425"/>
        <v>1245</v>
      </c>
      <c r="CB1904">
        <f t="shared" si="2426"/>
        <v>1280.8425930466667</v>
      </c>
      <c r="CC1904">
        <f t="shared" si="2427"/>
        <v>1274.5150703583333</v>
      </c>
      <c r="CD1904">
        <f t="shared" si="2428"/>
        <v>1273.8277427030159</v>
      </c>
      <c r="CE1904">
        <f t="shared" si="2429"/>
        <v>1278.6105232888094</v>
      </c>
      <c r="CF1904">
        <f t="shared" si="2430"/>
        <v>1294.119995</v>
      </c>
      <c r="CG1904">
        <f t="shared" si="2431"/>
        <v>1317</v>
      </c>
      <c r="CH1904">
        <f t="shared" si="2432"/>
        <v>1284.9300539999999</v>
      </c>
    </row>
    <row r="1905" spans="1:86">
      <c r="A1905" s="1">
        <v>42278</v>
      </c>
      <c r="B1905">
        <v>1299.5</v>
      </c>
      <c r="C1905">
        <v>1324.969971</v>
      </c>
      <c r="D1905">
        <v>1296.099976</v>
      </c>
      <c r="E1905">
        <v>1322.3000489999999</v>
      </c>
      <c r="F1905">
        <v>2834408</v>
      </c>
      <c r="G1905">
        <f t="shared" si="2366"/>
        <v>2310151.0144219897</v>
      </c>
      <c r="H1905">
        <f t="shared" si="2394"/>
        <v>26792359.684630737</v>
      </c>
      <c r="I1905">
        <f t="shared" si="2367"/>
        <v>1310.7174989999999</v>
      </c>
      <c r="J1905">
        <f t="shared" si="2374"/>
        <v>1310.7174989999999</v>
      </c>
      <c r="K1905">
        <f t="shared" si="2375"/>
        <v>1267.1625060000001</v>
      </c>
      <c r="L1905">
        <f t="shared" si="2376"/>
        <v>1</v>
      </c>
      <c r="M1905">
        <f t="shared" si="2377"/>
        <v>6</v>
      </c>
      <c r="N1905">
        <f t="shared" si="2378"/>
        <v>90</v>
      </c>
      <c r="O1905">
        <f t="shared" si="2379"/>
        <v>40</v>
      </c>
      <c r="P1905">
        <f t="shared" si="2354"/>
        <v>28.869995000000017</v>
      </c>
      <c r="Q1905">
        <f t="shared" si="2355"/>
        <v>2.6699220000000423</v>
      </c>
      <c r="R1905">
        <f t="shared" si="2356"/>
        <v>26.200072999999975</v>
      </c>
      <c r="S1905">
        <f t="shared" si="2357"/>
        <v>28.869995000000017</v>
      </c>
      <c r="T1905">
        <f t="shared" si="2393"/>
        <v>25.989532867168439</v>
      </c>
      <c r="U1905">
        <f t="shared" si="2358"/>
        <v>60.030029000000013</v>
      </c>
      <c r="V1905">
        <f t="shared" si="2359"/>
        <v>-30.25</v>
      </c>
      <c r="W1905">
        <f t="shared" si="2360"/>
        <v>60.030029000000013</v>
      </c>
      <c r="X1905">
        <f t="shared" si="2361"/>
        <v>0</v>
      </c>
      <c r="Y1905">
        <f t="shared" si="2391"/>
        <v>8.5025262350185056</v>
      </c>
      <c r="Z1905">
        <f t="shared" si="2392"/>
        <v>3.4251954750352853</v>
      </c>
      <c r="AA1905">
        <f t="shared" si="2388"/>
        <v>32.715194530331146</v>
      </c>
      <c r="AB1905">
        <f t="shared" si="2389"/>
        <v>13.179134432855472</v>
      </c>
      <c r="AC1905">
        <f t="shared" si="2390"/>
        <v>42.567481732102905</v>
      </c>
      <c r="AD1905">
        <f t="shared" si="2398"/>
        <v>21.784082546070117</v>
      </c>
      <c r="AE1905">
        <f t="shared" si="2371"/>
        <v>1299.5</v>
      </c>
      <c r="AF1905">
        <f t="shared" si="2373"/>
        <v>1293.9699909999999</v>
      </c>
      <c r="AG1905">
        <f t="shared" si="2395"/>
        <v>1281.7010009000001</v>
      </c>
      <c r="AH1905">
        <f t="shared" si="2380"/>
        <v>1285.3550047999997</v>
      </c>
      <c r="AI1905">
        <f t="shared" si="2381"/>
        <v>1318.8919103823446</v>
      </c>
      <c r="AJ1905">
        <f t="shared" si="2382"/>
        <v>1251.8180992176549</v>
      </c>
      <c r="AK1905">
        <f t="shared" si="2383"/>
        <v>1.0508117633167913</v>
      </c>
      <c r="AL1905">
        <f t="shared" si="2362"/>
        <v>0.81503827763045744</v>
      </c>
      <c r="AM1905">
        <f t="shared" si="2363"/>
        <v>2310151.0144219897</v>
      </c>
      <c r="AN1905">
        <f t="shared" si="2396"/>
        <v>-6310503.0645166077</v>
      </c>
      <c r="AO1905">
        <f t="shared" si="2397"/>
        <v>44157444</v>
      </c>
      <c r="AP1905">
        <f t="shared" si="2399"/>
        <v>-0.1429091562572464</v>
      </c>
      <c r="AQ1905">
        <f t="shared" si="2400"/>
        <v>1300.5953538534461</v>
      </c>
      <c r="AR1905">
        <f t="shared" si="2401"/>
        <v>1314.2224589557829</v>
      </c>
      <c r="AS1905">
        <f t="shared" si="2402"/>
        <v>1291.223096433087</v>
      </c>
      <c r="AT1905">
        <f t="shared" si="2403"/>
        <v>1287.3447539208055</v>
      </c>
      <c r="AU1905">
        <f t="shared" si="2404"/>
        <v>1289.4927634492808</v>
      </c>
      <c r="AV1905">
        <f t="shared" si="2405"/>
        <v>1287.1428849721065</v>
      </c>
      <c r="AW1905">
        <f t="shared" si="2406"/>
        <v>2.3498784771743431</v>
      </c>
      <c r="AX1905">
        <f t="shared" si="2433"/>
        <v>-2.4904008518732894</v>
      </c>
      <c r="AY1905">
        <f t="shared" si="2407"/>
        <v>4.8402793290476325</v>
      </c>
      <c r="AZ1905">
        <f t="shared" si="2364"/>
        <v>1314.4566653333334</v>
      </c>
      <c r="BA1905">
        <f t="shared" si="2365"/>
        <v>3725706487.8741226</v>
      </c>
      <c r="BB1905">
        <f t="shared" si="2368"/>
        <v>3725706487.8741226</v>
      </c>
      <c r="BC1905">
        <f t="shared" si="2369"/>
        <v>0</v>
      </c>
      <c r="BD1905">
        <f t="shared" si="2384"/>
        <v>23174409321.44706</v>
      </c>
      <c r="BE1905">
        <f t="shared" si="2385"/>
        <v>15547548125.371666</v>
      </c>
      <c r="BF1905">
        <f t="shared" si="2386"/>
        <v>1.4905507372978832</v>
      </c>
      <c r="BG1905">
        <f t="shared" si="2387"/>
        <v>59.848238181850995</v>
      </c>
      <c r="BH1905">
        <f t="shared" si="2408"/>
        <v>246308280</v>
      </c>
      <c r="BI1905">
        <f t="shared" si="2409"/>
        <v>0.18256547152690566</v>
      </c>
      <c r="BJ1905">
        <f t="shared" si="2370"/>
        <v>2727.0019999999931</v>
      </c>
      <c r="BK1905">
        <f t="shared" si="2410"/>
        <v>2.1846494568481093E-2</v>
      </c>
      <c r="BL1905">
        <f t="shared" si="2411"/>
        <v>1.0218464945684811</v>
      </c>
      <c r="BM1905">
        <f t="shared" si="2412"/>
        <v>17.675501219039905</v>
      </c>
      <c r="BN1905">
        <f t="shared" si="2413"/>
        <v>1310.5349735</v>
      </c>
      <c r="BO1905">
        <f t="shared" si="2372"/>
        <v>1298.9519899000002</v>
      </c>
      <c r="BP1905">
        <f t="shared" si="2414"/>
        <v>1297.3502915735291</v>
      </c>
      <c r="BQ1905">
        <f t="shared" si="2415"/>
        <v>1.6016983264710234</v>
      </c>
      <c r="BR1905">
        <f t="shared" si="2416"/>
        <v>47.119995000000017</v>
      </c>
      <c r="BS1905">
        <f t="shared" si="2417"/>
        <v>25.569946999999956</v>
      </c>
      <c r="BT1905">
        <f t="shared" si="2418"/>
        <v>42.469970999999987</v>
      </c>
      <c r="BU1905">
        <f t="shared" si="2419"/>
        <v>22</v>
      </c>
      <c r="BV1905">
        <f t="shared" si="2420"/>
        <v>1303.5920165999999</v>
      </c>
      <c r="BW1905">
        <f t="shared" si="2421"/>
        <v>1300.8428664285716</v>
      </c>
      <c r="BX1905">
        <f t="shared" si="2422"/>
        <v>1292.3561855636362</v>
      </c>
      <c r="BY1905">
        <f t="shared" si="2423"/>
        <v>1284.2989524380953</v>
      </c>
      <c r="BZ1905">
        <f t="shared" si="2424"/>
        <v>1324.969971</v>
      </c>
      <c r="CA1905">
        <f t="shared" si="2425"/>
        <v>1245</v>
      </c>
      <c r="CB1905">
        <f t="shared" si="2426"/>
        <v>1294.1496419166665</v>
      </c>
      <c r="CC1905">
        <f t="shared" si="2427"/>
        <v>1283.0304927055556</v>
      </c>
      <c r="CD1905">
        <f t="shared" si="2428"/>
        <v>1276.788418441984</v>
      </c>
      <c r="CE1905">
        <f t="shared" si="2429"/>
        <v>1281.579748396276</v>
      </c>
      <c r="CF1905">
        <f t="shared" si="2430"/>
        <v>1294.030029</v>
      </c>
      <c r="CG1905">
        <f t="shared" si="2431"/>
        <v>1321.849976</v>
      </c>
      <c r="CH1905">
        <f t="shared" si="2432"/>
        <v>1285.469971</v>
      </c>
    </row>
    <row r="1906" spans="1:86">
      <c r="A1906" s="1">
        <v>42282</v>
      </c>
      <c r="B1906">
        <v>1326.349976</v>
      </c>
      <c r="C1906">
        <v>1385</v>
      </c>
      <c r="D1906">
        <v>1326.349976</v>
      </c>
      <c r="E1906">
        <v>1355.8199460000001</v>
      </c>
      <c r="F1906">
        <v>4807306</v>
      </c>
      <c r="G1906">
        <f t="shared" si="2366"/>
        <v>23763.245626239535</v>
      </c>
      <c r="H1906">
        <f t="shared" si="2394"/>
        <v>26816122.930256978</v>
      </c>
      <c r="I1906">
        <f t="shared" si="2367"/>
        <v>1348.3799745000001</v>
      </c>
      <c r="J1906">
        <f t="shared" si="2374"/>
        <v>1348.3799745000001</v>
      </c>
      <c r="K1906">
        <f t="shared" si="2375"/>
        <v>1267.1625060000001</v>
      </c>
      <c r="L1906">
        <f t="shared" si="2376"/>
        <v>1</v>
      </c>
      <c r="M1906">
        <f t="shared" si="2377"/>
        <v>7</v>
      </c>
      <c r="N1906">
        <f t="shared" si="2378"/>
        <v>90</v>
      </c>
      <c r="O1906">
        <f t="shared" si="2379"/>
        <v>30</v>
      </c>
      <c r="P1906">
        <f t="shared" si="2354"/>
        <v>58.65002400000003</v>
      </c>
      <c r="Q1906">
        <f t="shared" si="2355"/>
        <v>29.180053999999927</v>
      </c>
      <c r="R1906">
        <f t="shared" si="2356"/>
        <v>29.469970000000103</v>
      </c>
      <c r="S1906">
        <f t="shared" si="2357"/>
        <v>58.65002400000003</v>
      </c>
      <c r="T1906">
        <f t="shared" si="2393"/>
        <v>28.322425090942122</v>
      </c>
      <c r="U1906">
        <f t="shared" si="2358"/>
        <v>-22</v>
      </c>
      <c r="V1906">
        <f t="shared" si="2359"/>
        <v>-15.65002400000003</v>
      </c>
      <c r="W1906">
        <f t="shared" si="2360"/>
        <v>0</v>
      </c>
      <c r="X1906">
        <f t="shared" si="2361"/>
        <v>0</v>
      </c>
      <c r="Y1906">
        <f t="shared" si="2391"/>
        <v>7.8952029325171837</v>
      </c>
      <c r="Z1906">
        <f t="shared" si="2392"/>
        <v>3.1805386553899075</v>
      </c>
      <c r="AA1906">
        <f t="shared" si="2388"/>
        <v>27.876154344714543</v>
      </c>
      <c r="AB1906">
        <f t="shared" si="2389"/>
        <v>11.229753967668133</v>
      </c>
      <c r="AC1906">
        <f t="shared" si="2390"/>
        <v>42.56748173210292</v>
      </c>
      <c r="AD1906">
        <f t="shared" si="2398"/>
        <v>22.675984425731603</v>
      </c>
      <c r="AE1906">
        <f t="shared" si="2371"/>
        <v>1312.6239989999999</v>
      </c>
      <c r="AF1906">
        <f t="shared" si="2373"/>
        <v>1308.8866576666667</v>
      </c>
      <c r="AG1906">
        <f t="shared" si="2395"/>
        <v>1284.6969970000002</v>
      </c>
      <c r="AH1906">
        <f t="shared" si="2380"/>
        <v>1293.4189940000001</v>
      </c>
      <c r="AI1906">
        <f t="shared" si="2381"/>
        <v>1346.4220474458257</v>
      </c>
      <c r="AJ1906">
        <f t="shared" si="2382"/>
        <v>1240.4159405541745</v>
      </c>
      <c r="AK1906">
        <f t="shared" si="2383"/>
        <v>1.0886543127536981</v>
      </c>
      <c r="AL1906">
        <f t="shared" si="2362"/>
        <v>4.9431522824300213E-3</v>
      </c>
      <c r="AM1906">
        <f t="shared" si="2363"/>
        <v>23763.245626239535</v>
      </c>
      <c r="AN1906">
        <f t="shared" si="2396"/>
        <v>-7074873.8286649846</v>
      </c>
      <c r="AO1906">
        <f t="shared" si="2397"/>
        <v>45198800</v>
      </c>
      <c r="AP1906">
        <f t="shared" si="2399"/>
        <v>-0.15652791287965576</v>
      </c>
      <c r="AQ1906">
        <f t="shared" si="2400"/>
        <v>1319.3717151832745</v>
      </c>
      <c r="AR1906">
        <f t="shared" si="2401"/>
        <v>1324.4190581533849</v>
      </c>
      <c r="AS1906">
        <f t="shared" si="2402"/>
        <v>1302.8505293551314</v>
      </c>
      <c r="AT1906">
        <f t="shared" si="2403"/>
        <v>1293.507521207933</v>
      </c>
      <c r="AU1906">
        <f t="shared" si="2404"/>
        <v>1299.4418408318886</v>
      </c>
      <c r="AV1906">
        <f t="shared" si="2405"/>
        <v>1291.9502792440589</v>
      </c>
      <c r="AW1906">
        <f t="shared" si="2406"/>
        <v>7.4915615878296649</v>
      </c>
      <c r="AX1906">
        <f t="shared" si="2433"/>
        <v>-0.49400836393269842</v>
      </c>
      <c r="AY1906">
        <f t="shared" si="2407"/>
        <v>7.9855699517623631</v>
      </c>
      <c r="AZ1906">
        <f t="shared" si="2364"/>
        <v>1355.7233073333334</v>
      </c>
      <c r="BA1906">
        <f t="shared" si="2365"/>
        <v>6517376789.6833782</v>
      </c>
      <c r="BB1906">
        <f t="shared" si="2368"/>
        <v>6517376789.6833782</v>
      </c>
      <c r="BC1906">
        <f t="shared" si="2369"/>
        <v>0</v>
      </c>
      <c r="BD1906">
        <f t="shared" si="2384"/>
        <v>29691786111.13044</v>
      </c>
      <c r="BE1906">
        <f t="shared" si="2385"/>
        <v>12148230346.21336</v>
      </c>
      <c r="BF1906">
        <f t="shared" si="2386"/>
        <v>2.4441243921906253</v>
      </c>
      <c r="BG1906">
        <f t="shared" si="2387"/>
        <v>70.965044053941597</v>
      </c>
      <c r="BH1906">
        <f t="shared" si="2408"/>
        <v>251115586</v>
      </c>
      <c r="BI1906">
        <f t="shared" si="2409"/>
        <v>0.57986454341053273</v>
      </c>
      <c r="BJ1906">
        <f t="shared" si="2370"/>
        <v>3251.9897000000128</v>
      </c>
      <c r="BK1906">
        <f t="shared" si="2410"/>
        <v>2.5349690507347269E-2</v>
      </c>
      <c r="BL1906">
        <f t="shared" si="2411"/>
        <v>1.0253496905073474</v>
      </c>
      <c r="BM1906">
        <f t="shared" si="2412"/>
        <v>27.935061972074926</v>
      </c>
      <c r="BN1906">
        <f t="shared" si="2413"/>
        <v>1355.674988</v>
      </c>
      <c r="BO1906">
        <f t="shared" si="2372"/>
        <v>1314.0919924</v>
      </c>
      <c r="BP1906">
        <f t="shared" si="2414"/>
        <v>1298.6936735735292</v>
      </c>
      <c r="BQ1906">
        <f t="shared" si="2415"/>
        <v>15.398318826470813</v>
      </c>
      <c r="BR1906">
        <f t="shared" si="2416"/>
        <v>80.199951000000056</v>
      </c>
      <c r="BS1906">
        <f t="shared" si="2417"/>
        <v>56.84997599999997</v>
      </c>
      <c r="BT1906">
        <f t="shared" si="2418"/>
        <v>92</v>
      </c>
      <c r="BU1906">
        <f t="shared" si="2419"/>
        <v>43.84997599999997</v>
      </c>
      <c r="BV1906">
        <f t="shared" si="2420"/>
        <v>1322.3653319333332</v>
      </c>
      <c r="BW1906">
        <f t="shared" si="2421"/>
        <v>1318.5142821428569</v>
      </c>
      <c r="BX1906">
        <f t="shared" si="2422"/>
        <v>1305.1679930545456</v>
      </c>
      <c r="BY1906">
        <f t="shared" si="2423"/>
        <v>1291.3578995904763</v>
      </c>
      <c r="BZ1906">
        <f t="shared" si="2424"/>
        <v>1385</v>
      </c>
      <c r="CA1906">
        <f t="shared" si="2425"/>
        <v>1245</v>
      </c>
      <c r="CB1906">
        <f t="shared" si="2426"/>
        <v>1300.3567945499999</v>
      </c>
      <c r="CC1906">
        <f t="shared" si="2427"/>
        <v>1296.6058112083335</v>
      </c>
      <c r="CD1906">
        <f t="shared" si="2428"/>
        <v>1278.7334539251983</v>
      </c>
      <c r="CE1906">
        <f t="shared" si="2429"/>
        <v>1279.4734851603569</v>
      </c>
      <c r="CF1906">
        <f t="shared" si="2430"/>
        <v>1322.3000489999999</v>
      </c>
      <c r="CG1906">
        <f t="shared" si="2431"/>
        <v>1324.969971</v>
      </c>
      <c r="CH1906">
        <f t="shared" si="2432"/>
        <v>1296.099976</v>
      </c>
    </row>
    <row r="1907" spans="1:86">
      <c r="A1907" s="1">
        <v>42283</v>
      </c>
      <c r="B1907">
        <v>1362.5</v>
      </c>
      <c r="C1907">
        <v>1363</v>
      </c>
      <c r="D1907">
        <v>1342</v>
      </c>
      <c r="E1907">
        <v>1350</v>
      </c>
      <c r="F1907">
        <v>3979590</v>
      </c>
      <c r="G1907">
        <f t="shared" si="2366"/>
        <v>-947521.42857142852</v>
      </c>
      <c r="H1907">
        <f t="shared" si="2394"/>
        <v>25868601.501685549</v>
      </c>
      <c r="I1907">
        <f t="shared" si="2367"/>
        <v>1354.375</v>
      </c>
      <c r="J1907">
        <f t="shared" si="2374"/>
        <v>1354.375</v>
      </c>
      <c r="K1907">
        <f t="shared" si="2375"/>
        <v>1267.1625060000001</v>
      </c>
      <c r="L1907">
        <f t="shared" si="2376"/>
        <v>1</v>
      </c>
      <c r="M1907">
        <f t="shared" si="2377"/>
        <v>8</v>
      </c>
      <c r="N1907">
        <f t="shared" si="2378"/>
        <v>90</v>
      </c>
      <c r="O1907">
        <f t="shared" si="2379"/>
        <v>20</v>
      </c>
      <c r="P1907">
        <f t="shared" si="2354"/>
        <v>21</v>
      </c>
      <c r="Q1907">
        <f t="shared" si="2355"/>
        <v>13</v>
      </c>
      <c r="R1907">
        <f t="shared" si="2356"/>
        <v>8</v>
      </c>
      <c r="S1907">
        <f t="shared" si="2357"/>
        <v>21</v>
      </c>
      <c r="T1907">
        <f t="shared" si="2393"/>
        <v>27.799394727303397</v>
      </c>
      <c r="U1907">
        <f t="shared" si="2358"/>
        <v>-4.5</v>
      </c>
      <c r="V1907">
        <f t="shared" si="2359"/>
        <v>18.530029000000013</v>
      </c>
      <c r="W1907">
        <f t="shared" si="2360"/>
        <v>0</v>
      </c>
      <c r="X1907">
        <f t="shared" si="2361"/>
        <v>18.530029000000013</v>
      </c>
      <c r="Y1907">
        <f t="shared" si="2391"/>
        <v>7.3312598659088133</v>
      </c>
      <c r="Z1907">
        <f t="shared" si="2392"/>
        <v>4.2769308228620577</v>
      </c>
      <c r="AA1907">
        <f t="shared" si="2388"/>
        <v>26.372012548562278</v>
      </c>
      <c r="AB1907">
        <f t="shared" si="2389"/>
        <v>15.384978215591996</v>
      </c>
      <c r="AC1907">
        <f t="shared" si="2390"/>
        <v>26.311844153295532</v>
      </c>
      <c r="AD1907">
        <f t="shared" si="2398"/>
        <v>22.40676933547828</v>
      </c>
      <c r="AE1907">
        <f t="shared" si="2371"/>
        <v>1323.2540038</v>
      </c>
      <c r="AF1907">
        <f t="shared" si="2373"/>
        <v>1318.8533324999999</v>
      </c>
      <c r="AG1907">
        <f t="shared" si="2395"/>
        <v>1287.0569945500001</v>
      </c>
      <c r="AH1907">
        <f t="shared" si="2380"/>
        <v>1300.8569944999999</v>
      </c>
      <c r="AI1907">
        <f t="shared" si="2381"/>
        <v>1362.0278259367171</v>
      </c>
      <c r="AJ1907">
        <f t="shared" si="2382"/>
        <v>1239.6861630632827</v>
      </c>
      <c r="AK1907">
        <f t="shared" si="2383"/>
        <v>0.90168659102533022</v>
      </c>
      <c r="AL1907">
        <f t="shared" si="2362"/>
        <v>-0.23809523809523808</v>
      </c>
      <c r="AM1907">
        <f t="shared" si="2363"/>
        <v>-947521.42857142852</v>
      </c>
      <c r="AN1907">
        <f t="shared" si="2396"/>
        <v>-9188838.2907971237</v>
      </c>
      <c r="AO1907">
        <f t="shared" si="2397"/>
        <v>46913316</v>
      </c>
      <c r="AP1907">
        <f t="shared" si="2399"/>
        <v>-0.19586844576915269</v>
      </c>
      <c r="AQ1907">
        <f t="shared" si="2400"/>
        <v>1329.7853320209613</v>
      </c>
      <c r="AR1907">
        <f t="shared" si="2401"/>
        <v>1325.1460683146702</v>
      </c>
      <c r="AS1907">
        <f t="shared" si="2402"/>
        <v>1311.3374340712078</v>
      </c>
      <c r="AT1907">
        <f t="shared" si="2403"/>
        <v>1298.591844299219</v>
      </c>
      <c r="AU1907">
        <f t="shared" si="2404"/>
        <v>1307.0255647071053</v>
      </c>
      <c r="AV1907">
        <f t="shared" si="2405"/>
        <v>1296.0137596969748</v>
      </c>
      <c r="AW1907">
        <f t="shared" si="2406"/>
        <v>11.011805010130502</v>
      </c>
      <c r="AX1907">
        <f t="shared" si="2433"/>
        <v>1.8071543108799417</v>
      </c>
      <c r="AY1907">
        <f t="shared" si="2407"/>
        <v>9.2046506992505606</v>
      </c>
      <c r="AZ1907">
        <f t="shared" si="2364"/>
        <v>1351.6666666666667</v>
      </c>
      <c r="BA1907">
        <f t="shared" si="2365"/>
        <v>5379079150</v>
      </c>
      <c r="BB1907">
        <f t="shared" si="2368"/>
        <v>0</v>
      </c>
      <c r="BC1907">
        <f t="shared" si="2369"/>
        <v>5379079150</v>
      </c>
      <c r="BD1907">
        <f t="shared" si="2384"/>
        <v>27658209412.463776</v>
      </c>
      <c r="BE1907">
        <f t="shared" si="2385"/>
        <v>17527309496.21336</v>
      </c>
      <c r="BF1907">
        <f t="shared" si="2386"/>
        <v>1.5780065627550606</v>
      </c>
      <c r="BG1907">
        <f t="shared" si="2387"/>
        <v>61.210339242452456</v>
      </c>
      <c r="BH1907">
        <f t="shared" si="2408"/>
        <v>247135996</v>
      </c>
      <c r="BI1907">
        <f t="shared" si="2409"/>
        <v>0.84966729154983722</v>
      </c>
      <c r="BJ1907">
        <f t="shared" si="2370"/>
        <v>-681.99460000000727</v>
      </c>
      <c r="BK1907">
        <f t="shared" si="2410"/>
        <v>-4.2925655557512149E-3</v>
      </c>
      <c r="BL1907">
        <f t="shared" si="2411"/>
        <v>0.99570743444424881</v>
      </c>
      <c r="BM1907">
        <f t="shared" si="2412"/>
        <v>32.239858951042685</v>
      </c>
      <c r="BN1907">
        <f t="shared" si="2413"/>
        <v>1352.5</v>
      </c>
      <c r="BO1907">
        <f t="shared" si="2372"/>
        <v>1324.6669924</v>
      </c>
      <c r="BP1907">
        <f t="shared" si="2414"/>
        <v>1299.0873485294117</v>
      </c>
      <c r="BQ1907">
        <f t="shared" si="2415"/>
        <v>25.57964387058837</v>
      </c>
      <c r="BR1907">
        <f t="shared" si="2416"/>
        <v>74.469970999999987</v>
      </c>
      <c r="BS1907">
        <f t="shared" si="2417"/>
        <v>75.40002400000003</v>
      </c>
      <c r="BT1907">
        <f t="shared" si="2418"/>
        <v>84.449951000000056</v>
      </c>
      <c r="BU1907">
        <f t="shared" si="2419"/>
        <v>87.5</v>
      </c>
      <c r="BV1907">
        <f t="shared" si="2420"/>
        <v>1334.8239989333335</v>
      </c>
      <c r="BW1907">
        <f t="shared" si="2421"/>
        <v>1330.2609513809523</v>
      </c>
      <c r="BX1907">
        <f t="shared" si="2422"/>
        <v>1315.4554486909092</v>
      </c>
      <c r="BY1907">
        <f t="shared" si="2423"/>
        <v>1297.5772332095239</v>
      </c>
      <c r="BZ1907">
        <f t="shared" si="2424"/>
        <v>1385</v>
      </c>
      <c r="CA1907">
        <f t="shared" si="2425"/>
        <v>1245</v>
      </c>
      <c r="CB1907">
        <f t="shared" si="2426"/>
        <v>1306.2999746433334</v>
      </c>
      <c r="CC1907">
        <f t="shared" si="2427"/>
        <v>1303.4395508750001</v>
      </c>
      <c r="CD1907">
        <f t="shared" si="2428"/>
        <v>1281.3823007725791</v>
      </c>
      <c r="CE1907">
        <f t="shared" si="2429"/>
        <v>1274.8488025811189</v>
      </c>
      <c r="CF1907">
        <f t="shared" si="2430"/>
        <v>1355.8199460000001</v>
      </c>
      <c r="CG1907">
        <f t="shared" si="2431"/>
        <v>1385</v>
      </c>
      <c r="CH1907">
        <f t="shared" si="2432"/>
        <v>1326.349976</v>
      </c>
    </row>
    <row r="1908" spans="1:86">
      <c r="A1908" s="1">
        <v>42284</v>
      </c>
      <c r="B1908">
        <v>1346.969971</v>
      </c>
      <c r="C1908">
        <v>1358.5</v>
      </c>
      <c r="D1908">
        <v>1323.469971</v>
      </c>
      <c r="E1908">
        <v>1326.969971</v>
      </c>
      <c r="F1908">
        <v>2065530</v>
      </c>
      <c r="G1908">
        <f t="shared" si="2366"/>
        <v>-1652778.1293121397</v>
      </c>
      <c r="H1908">
        <f t="shared" si="2394"/>
        <v>24215823.37237341</v>
      </c>
      <c r="I1908">
        <f t="shared" si="2367"/>
        <v>1338.9774782499999</v>
      </c>
      <c r="J1908">
        <f t="shared" si="2374"/>
        <v>1354.375</v>
      </c>
      <c r="K1908">
        <f t="shared" si="2375"/>
        <v>1267.1625060000001</v>
      </c>
      <c r="L1908">
        <f t="shared" si="2376"/>
        <v>2</v>
      </c>
      <c r="M1908">
        <f t="shared" si="2377"/>
        <v>9</v>
      </c>
      <c r="N1908">
        <f t="shared" si="2378"/>
        <v>80</v>
      </c>
      <c r="O1908">
        <f t="shared" si="2379"/>
        <v>10</v>
      </c>
      <c r="P1908">
        <f t="shared" si="2354"/>
        <v>35.030029000000013</v>
      </c>
      <c r="Q1908">
        <f t="shared" si="2355"/>
        <v>31.530029000000013</v>
      </c>
      <c r="R1908">
        <f t="shared" si="2356"/>
        <v>3.5</v>
      </c>
      <c r="S1908">
        <f t="shared" si="2357"/>
        <v>35.030029000000013</v>
      </c>
      <c r="T1908">
        <f t="shared" si="2393"/>
        <v>28.315868603924581</v>
      </c>
      <c r="U1908">
        <f t="shared" si="2358"/>
        <v>-19.319946000000073</v>
      </c>
      <c r="V1908">
        <f t="shared" si="2359"/>
        <v>13.469970999999987</v>
      </c>
      <c r="W1908">
        <f t="shared" si="2360"/>
        <v>0</v>
      </c>
      <c r="X1908">
        <f t="shared" si="2361"/>
        <v>13.469970999999987</v>
      </c>
      <c r="Y1908">
        <f t="shared" si="2391"/>
        <v>6.8075984469153266</v>
      </c>
      <c r="Z1908">
        <f t="shared" si="2392"/>
        <v>4.933576549800482</v>
      </c>
      <c r="AA1908">
        <f t="shared" si="2388"/>
        <v>24.041637366447567</v>
      </c>
      <c r="AB1908">
        <f t="shared" si="2389"/>
        <v>17.423362916427322</v>
      </c>
      <c r="AC1908">
        <f t="shared" si="2390"/>
        <v>15.961110345762139</v>
      </c>
      <c r="AD1908">
        <f t="shared" si="2398"/>
        <v>21.24552139895285</v>
      </c>
      <c r="AE1908">
        <f t="shared" si="2371"/>
        <v>1329.8239990000002</v>
      </c>
      <c r="AF1908">
        <f t="shared" si="2373"/>
        <v>1323.8733316666667</v>
      </c>
      <c r="AG1908">
        <f t="shared" si="2395"/>
        <v>1289.71949455</v>
      </c>
      <c r="AH1908">
        <f t="shared" si="2380"/>
        <v>1306.0009887000001</v>
      </c>
      <c r="AI1908">
        <f t="shared" si="2381"/>
        <v>1366.4344302488564</v>
      </c>
      <c r="AJ1908">
        <f t="shared" si="2382"/>
        <v>1245.5675471511438</v>
      </c>
      <c r="AK1908">
        <f t="shared" si="2383"/>
        <v>0.67348823567368643</v>
      </c>
      <c r="AL1908">
        <f t="shared" si="2362"/>
        <v>-0.80017144718892474</v>
      </c>
      <c r="AM1908">
        <f t="shared" si="2363"/>
        <v>-1652778.1293121397</v>
      </c>
      <c r="AN1908">
        <f t="shared" si="2396"/>
        <v>-8946878.4312367588</v>
      </c>
      <c r="AO1908">
        <f t="shared" si="2397"/>
        <v>46552450</v>
      </c>
      <c r="AP1908">
        <f t="shared" si="2399"/>
        <v>-0.19218920660967917</v>
      </c>
      <c r="AQ1908">
        <f t="shared" si="2400"/>
        <v>1328.8281092738343</v>
      </c>
      <c r="AR1908">
        <f t="shared" si="2401"/>
        <v>1322.7959456849892</v>
      </c>
      <c r="AS1908">
        <f t="shared" si="2402"/>
        <v>1314.1512907183903</v>
      </c>
      <c r="AT1908">
        <f t="shared" si="2403"/>
        <v>1301.1458757022892</v>
      </c>
      <c r="AU1908">
        <f t="shared" si="2404"/>
        <v>1310.0172256510396</v>
      </c>
      <c r="AV1908">
        <f t="shared" si="2405"/>
        <v>1298.1806944881866</v>
      </c>
      <c r="AW1908">
        <f t="shared" si="2406"/>
        <v>11.836531162852907</v>
      </c>
      <c r="AX1908">
        <f t="shared" si="2433"/>
        <v>3.8130296812745348</v>
      </c>
      <c r="AY1908">
        <f t="shared" si="2407"/>
        <v>8.0235014815783714</v>
      </c>
      <c r="AZ1908">
        <f t="shared" si="2364"/>
        <v>1336.313314</v>
      </c>
      <c r="BA1908">
        <f t="shared" si="2365"/>
        <v>2760195239.4664202</v>
      </c>
      <c r="BB1908">
        <f t="shared" si="2368"/>
        <v>0</v>
      </c>
      <c r="BC1908">
        <f t="shared" si="2369"/>
        <v>2760195239.4664202</v>
      </c>
      <c r="BD1908">
        <f t="shared" si="2384"/>
        <v>27658209412.463776</v>
      </c>
      <c r="BE1908">
        <f t="shared" si="2385"/>
        <v>18258570810.034172</v>
      </c>
      <c r="BF1908">
        <f t="shared" si="2386"/>
        <v>1.514806920006244</v>
      </c>
      <c r="BG1908">
        <f t="shared" si="2387"/>
        <v>60.23551581456929</v>
      </c>
      <c r="BH1908">
        <f t="shared" si="2408"/>
        <v>245070466</v>
      </c>
      <c r="BI1908">
        <f t="shared" si="2409"/>
        <v>0.91177839981047559</v>
      </c>
      <c r="BJ1908">
        <f t="shared" si="2370"/>
        <v>-2403.0029000000013</v>
      </c>
      <c r="BK1908">
        <f t="shared" si="2410"/>
        <v>-1.705928074074075E-2</v>
      </c>
      <c r="BL1908">
        <f t="shared" si="2411"/>
        <v>0.9829407192592593</v>
      </c>
      <c r="BM1908">
        <f t="shared" si="2412"/>
        <v>31.851220356175947</v>
      </c>
      <c r="BN1908">
        <f t="shared" si="2413"/>
        <v>1340.9849855</v>
      </c>
      <c r="BO1908">
        <f t="shared" si="2372"/>
        <v>1332.6709840999999</v>
      </c>
      <c r="BP1908">
        <f t="shared" si="2414"/>
        <v>1299.1766124558824</v>
      </c>
      <c r="BQ1908">
        <f t="shared" si="2415"/>
        <v>33.494371644117564</v>
      </c>
      <c r="BR1908">
        <f t="shared" si="2416"/>
        <v>63.569946999999956</v>
      </c>
      <c r="BS1908">
        <f t="shared" si="2417"/>
        <v>78.469970999999987</v>
      </c>
      <c r="BT1908">
        <f t="shared" si="2418"/>
        <v>72.300048999999944</v>
      </c>
      <c r="BU1908">
        <f t="shared" si="2419"/>
        <v>68.219970999999987</v>
      </c>
      <c r="BV1908">
        <f t="shared" si="2420"/>
        <v>1336.062654666667</v>
      </c>
      <c r="BW1908">
        <f t="shared" si="2421"/>
        <v>1332.5799909523807</v>
      </c>
      <c r="BX1908">
        <f t="shared" si="2422"/>
        <v>1320.2032626</v>
      </c>
      <c r="BY1908">
        <f t="shared" si="2423"/>
        <v>1301.3784690619048</v>
      </c>
      <c r="BZ1908">
        <f t="shared" si="2424"/>
        <v>1385</v>
      </c>
      <c r="CA1908">
        <f t="shared" si="2425"/>
        <v>1245</v>
      </c>
      <c r="CB1908">
        <f t="shared" si="2426"/>
        <v>1317.3213162</v>
      </c>
      <c r="CC1908">
        <f t="shared" si="2427"/>
        <v>1309.2288674805557</v>
      </c>
      <c r="CD1908">
        <f t="shared" si="2428"/>
        <v>1284.4245354984921</v>
      </c>
      <c r="CE1908">
        <f t="shared" si="2429"/>
        <v>1275.5112608452357</v>
      </c>
      <c r="CF1908">
        <f t="shared" si="2430"/>
        <v>1350</v>
      </c>
      <c r="CG1908">
        <f t="shared" si="2431"/>
        <v>1363</v>
      </c>
      <c r="CH1908">
        <f t="shared" si="2432"/>
        <v>1342</v>
      </c>
    </row>
    <row r="1909" spans="1:86">
      <c r="A1909" s="1">
        <v>42285</v>
      </c>
      <c r="B1909">
        <v>1335</v>
      </c>
      <c r="C1909">
        <v>1339.1800539999999</v>
      </c>
      <c r="D1909">
        <v>1310</v>
      </c>
      <c r="E1909">
        <v>1316.900024</v>
      </c>
      <c r="F1909">
        <v>2357550</v>
      </c>
      <c r="G1909">
        <f t="shared" si="2366"/>
        <v>-1242599.9329987455</v>
      </c>
      <c r="H1909">
        <f t="shared" si="2394"/>
        <v>22973223.439374663</v>
      </c>
      <c r="I1909">
        <f t="shared" si="2367"/>
        <v>1325.2700195</v>
      </c>
      <c r="J1909">
        <f t="shared" si="2374"/>
        <v>1354.375</v>
      </c>
      <c r="K1909">
        <f t="shared" si="2375"/>
        <v>1267.1625060000001</v>
      </c>
      <c r="L1909">
        <f t="shared" si="2376"/>
        <v>3</v>
      </c>
      <c r="M1909">
        <f t="shared" si="2377"/>
        <v>10</v>
      </c>
      <c r="N1909">
        <f t="shared" si="2378"/>
        <v>70</v>
      </c>
      <c r="O1909">
        <f t="shared" si="2379"/>
        <v>0</v>
      </c>
      <c r="P1909">
        <f t="shared" si="2354"/>
        <v>29.180053999999927</v>
      </c>
      <c r="Q1909">
        <f t="shared" si="2355"/>
        <v>22.280029999999897</v>
      </c>
      <c r="R1909">
        <f t="shared" si="2356"/>
        <v>6.9000240000000304</v>
      </c>
      <c r="S1909">
        <f t="shared" si="2357"/>
        <v>29.180053999999927</v>
      </c>
      <c r="T1909">
        <f t="shared" si="2393"/>
        <v>28.377596132215675</v>
      </c>
      <c r="U1909">
        <f t="shared" si="2358"/>
        <v>-13.880004999999983</v>
      </c>
      <c r="V1909">
        <f t="shared" si="2359"/>
        <v>6</v>
      </c>
      <c r="W1909">
        <f t="shared" si="2360"/>
        <v>0</v>
      </c>
      <c r="X1909">
        <f t="shared" si="2361"/>
        <v>6</v>
      </c>
      <c r="Y1909">
        <f t="shared" si="2391"/>
        <v>6.3213414149928031</v>
      </c>
      <c r="Z1909">
        <f t="shared" si="2392"/>
        <v>5.0097496533861614</v>
      </c>
      <c r="AA1909">
        <f t="shared" si="2388"/>
        <v>22.275817111289768</v>
      </c>
      <c r="AB1909">
        <f t="shared" si="2389"/>
        <v>17.653890167598941</v>
      </c>
      <c r="AC1909">
        <f t="shared" si="2390"/>
        <v>11.575158594098916</v>
      </c>
      <c r="AD1909">
        <f t="shared" si="2398"/>
        <v>20.03441679204812</v>
      </c>
      <c r="AE1909">
        <f t="shared" si="2371"/>
        <v>1334.3979979999999</v>
      </c>
      <c r="AF1909">
        <f t="shared" si="2373"/>
        <v>1327.6700031666669</v>
      </c>
      <c r="AG1909">
        <f t="shared" si="2395"/>
        <v>1292.0704954999999</v>
      </c>
      <c r="AH1909">
        <f t="shared" si="2380"/>
        <v>1311.3509887</v>
      </c>
      <c r="AI1909">
        <f t="shared" si="2381"/>
        <v>1364.8233139559563</v>
      </c>
      <c r="AJ1909">
        <f t="shared" si="2382"/>
        <v>1257.8786634440437</v>
      </c>
      <c r="AK1909">
        <f t="shared" si="2383"/>
        <v>0.55188698334548214</v>
      </c>
      <c r="AL1909">
        <f t="shared" si="2362"/>
        <v>-0.52707256813163894</v>
      </c>
      <c r="AM1909">
        <f t="shared" si="2363"/>
        <v>-1242599.9329987455</v>
      </c>
      <c r="AN1909">
        <f t="shared" si="2396"/>
        <v>-9342184.6455955207</v>
      </c>
      <c r="AO1909">
        <f t="shared" si="2397"/>
        <v>47150816</v>
      </c>
      <c r="AP1909">
        <f t="shared" si="2399"/>
        <v>-0.1981341032485105</v>
      </c>
      <c r="AQ1909">
        <f t="shared" si="2400"/>
        <v>1324.7725602807307</v>
      </c>
      <c r="AR1909">
        <f t="shared" si="2401"/>
        <v>1320.5227857747673</v>
      </c>
      <c r="AS1909">
        <f t="shared" si="2402"/>
        <v>1314.6460627090801</v>
      </c>
      <c r="AT1909">
        <f t="shared" si="2403"/>
        <v>1302.5637490490833</v>
      </c>
      <c r="AU1909">
        <f t="shared" si="2404"/>
        <v>1311.0496454033837</v>
      </c>
      <c r="AV1909">
        <f t="shared" si="2405"/>
        <v>1299.4910475540137</v>
      </c>
      <c r="AW1909">
        <f t="shared" si="2406"/>
        <v>11.558597849370017</v>
      </c>
      <c r="AX1909">
        <f t="shared" si="2433"/>
        <v>5.3621433148936308</v>
      </c>
      <c r="AY1909">
        <f t="shared" si="2407"/>
        <v>6.1964545344763859</v>
      </c>
      <c r="AZ1909">
        <f t="shared" si="2364"/>
        <v>1322.0266926666666</v>
      </c>
      <c r="BA1909">
        <f t="shared" si="2365"/>
        <v>3116744029.2962999</v>
      </c>
      <c r="BB1909">
        <f t="shared" si="2368"/>
        <v>0</v>
      </c>
      <c r="BC1909">
        <f t="shared" si="2369"/>
        <v>3116744029.2962999</v>
      </c>
      <c r="BD1909">
        <f t="shared" si="2384"/>
        <v>27658209412.463776</v>
      </c>
      <c r="BE1909">
        <f t="shared" si="2385"/>
        <v>19620049866.502003</v>
      </c>
      <c r="BF1909">
        <f t="shared" si="2386"/>
        <v>1.4096910864475225</v>
      </c>
      <c r="BG1909">
        <f t="shared" si="2387"/>
        <v>58.500904716618841</v>
      </c>
      <c r="BH1909">
        <f t="shared" si="2408"/>
        <v>242712916</v>
      </c>
      <c r="BI1909">
        <f t="shared" si="2409"/>
        <v>0.88947114111531267</v>
      </c>
      <c r="BJ1909">
        <f t="shared" si="2370"/>
        <v>-1106.9946999999956</v>
      </c>
      <c r="BK1909">
        <f t="shared" si="2410"/>
        <v>-7.5886773778394388E-3</v>
      </c>
      <c r="BL1909">
        <f t="shared" si="2411"/>
        <v>0.99241132262216059</v>
      </c>
      <c r="BM1909">
        <f t="shared" si="2412"/>
        <v>28.182389932358436</v>
      </c>
      <c r="BN1909">
        <f t="shared" si="2413"/>
        <v>1324.590027</v>
      </c>
      <c r="BO1909">
        <f t="shared" si="2372"/>
        <v>1336.8569947999999</v>
      </c>
      <c r="BP1909">
        <f t="shared" si="2414"/>
        <v>1298.1358786764704</v>
      </c>
      <c r="BQ1909">
        <f t="shared" si="2415"/>
        <v>38.721116123529555</v>
      </c>
      <c r="BR1909">
        <f t="shared" si="2416"/>
        <v>50.580077999999958</v>
      </c>
      <c r="BS1909">
        <f t="shared" si="2417"/>
        <v>53.699951000000056</v>
      </c>
      <c r="BT1909">
        <f t="shared" si="2418"/>
        <v>60.300048999999944</v>
      </c>
      <c r="BU1909">
        <f t="shared" si="2419"/>
        <v>67.84997599999997</v>
      </c>
      <c r="BV1909">
        <f t="shared" si="2420"/>
        <v>1331.7546630000002</v>
      </c>
      <c r="BW1909">
        <f t="shared" si="2421"/>
        <v>1330.5876173333334</v>
      </c>
      <c r="BX1909">
        <f t="shared" si="2422"/>
        <v>1322.1849053818182</v>
      </c>
      <c r="BY1909">
        <f t="shared" si="2423"/>
        <v>1303.9670909142856</v>
      </c>
      <c r="BZ1909">
        <f t="shared" si="2424"/>
        <v>1385</v>
      </c>
      <c r="CA1909">
        <f t="shared" si="2425"/>
        <v>1256.3000489999999</v>
      </c>
      <c r="CB1909">
        <f t="shared" si="2426"/>
        <v>1335.4474402000001</v>
      </c>
      <c r="CC1909">
        <f t="shared" si="2427"/>
        <v>1319.0460973611109</v>
      </c>
      <c r="CD1909">
        <f t="shared" si="2428"/>
        <v>1293.1779059512701</v>
      </c>
      <c r="CE1909">
        <f t="shared" si="2429"/>
        <v>1277.1410877044852</v>
      </c>
      <c r="CF1909">
        <f t="shared" si="2430"/>
        <v>1326.969971</v>
      </c>
      <c r="CG1909">
        <f t="shared" si="2431"/>
        <v>1358.5</v>
      </c>
      <c r="CH1909">
        <f t="shared" si="2432"/>
        <v>1323.469971</v>
      </c>
    </row>
    <row r="1910" spans="1:86">
      <c r="A1910" s="1">
        <v>42286</v>
      </c>
      <c r="B1910">
        <v>1325.25</v>
      </c>
      <c r="C1910">
        <v>1325.3000489999999</v>
      </c>
      <c r="D1910">
        <v>1304</v>
      </c>
      <c r="E1910">
        <v>1314.8199460000001</v>
      </c>
      <c r="F1910">
        <v>2249724</v>
      </c>
      <c r="G1910">
        <f t="shared" si="2366"/>
        <v>35894.422277265832</v>
      </c>
      <c r="H1910">
        <f t="shared" si="2394"/>
        <v>23009117.861651927</v>
      </c>
      <c r="I1910">
        <f t="shared" si="2367"/>
        <v>1317.34249875</v>
      </c>
      <c r="J1910">
        <f t="shared" si="2374"/>
        <v>1354.375</v>
      </c>
      <c r="K1910">
        <f t="shared" si="2375"/>
        <v>1279.4749755</v>
      </c>
      <c r="L1910">
        <f t="shared" si="2376"/>
        <v>4</v>
      </c>
      <c r="M1910">
        <f t="shared" si="2377"/>
        <v>10</v>
      </c>
      <c r="N1910">
        <f t="shared" si="2378"/>
        <v>60</v>
      </c>
      <c r="O1910">
        <f t="shared" si="2379"/>
        <v>0</v>
      </c>
      <c r="P1910">
        <f t="shared" si="2354"/>
        <v>21.300048999999944</v>
      </c>
      <c r="Q1910">
        <f t="shared" si="2355"/>
        <v>10.480102999999872</v>
      </c>
      <c r="R1910">
        <f t="shared" si="2356"/>
        <v>10.819946000000073</v>
      </c>
      <c r="S1910">
        <f t="shared" si="2357"/>
        <v>21.300048999999944</v>
      </c>
      <c r="T1910">
        <f t="shared" si="2393"/>
        <v>27.872057051343123</v>
      </c>
      <c r="U1910">
        <f t="shared" si="2358"/>
        <v>4.8800049999999828</v>
      </c>
      <c r="V1910">
        <f t="shared" si="2359"/>
        <v>10.5</v>
      </c>
      <c r="W1910">
        <f t="shared" si="2360"/>
        <v>0</v>
      </c>
      <c r="X1910">
        <f t="shared" si="2361"/>
        <v>10.5</v>
      </c>
      <c r="Y1910">
        <f t="shared" si="2391"/>
        <v>5.8698170282076036</v>
      </c>
      <c r="Z1910">
        <f t="shared" si="2392"/>
        <v>5.4019103924300067</v>
      </c>
      <c r="AA1910">
        <f t="shared" si="2388"/>
        <v>21.059862992511864</v>
      </c>
      <c r="AB1910">
        <f t="shared" si="2389"/>
        <v>19.381096926140565</v>
      </c>
      <c r="AC1910">
        <f t="shared" si="2390"/>
        <v>4.1511528651846081</v>
      </c>
      <c r="AD1910">
        <f t="shared" si="2398"/>
        <v>19.153430253907523</v>
      </c>
      <c r="AE1910">
        <f t="shared" si="2371"/>
        <v>1332.9019774000001</v>
      </c>
      <c r="AF1910">
        <f t="shared" si="2373"/>
        <v>1331.1349893333334</v>
      </c>
      <c r="AG1910">
        <f t="shared" si="2395"/>
        <v>1294.3039916</v>
      </c>
      <c r="AH1910">
        <f t="shared" si="2380"/>
        <v>1316.2009886999999</v>
      </c>
      <c r="AI1910">
        <f t="shared" si="2381"/>
        <v>1360.4603957398631</v>
      </c>
      <c r="AJ1910">
        <f t="shared" si="2382"/>
        <v>1271.9415816601368</v>
      </c>
      <c r="AK1910">
        <f t="shared" si="2383"/>
        <v>0.48439831447859222</v>
      </c>
      <c r="AL1910">
        <f t="shared" si="2362"/>
        <v>1.5955033718476504E-2</v>
      </c>
      <c r="AM1910">
        <f t="shared" si="2363"/>
        <v>35894.422277265832</v>
      </c>
      <c r="AN1910">
        <f t="shared" si="2396"/>
        <v>-8998058.8102933001</v>
      </c>
      <c r="AO1910">
        <f t="shared" si="2397"/>
        <v>47612794</v>
      </c>
      <c r="AP1910">
        <f t="shared" si="2399"/>
        <v>-0.18898405353597397</v>
      </c>
      <c r="AQ1910">
        <f t="shared" si="2400"/>
        <v>1321.3886714252822</v>
      </c>
      <c r="AR1910">
        <f t="shared" si="2401"/>
        <v>1313.6193057939586</v>
      </c>
      <c r="AS1910">
        <f t="shared" si="2402"/>
        <v>1314.6773617014458</v>
      </c>
      <c r="AT1910">
        <f t="shared" si="2403"/>
        <v>1303.6668067746657</v>
      </c>
      <c r="AU1910">
        <f t="shared" si="2404"/>
        <v>1311.6151904928761</v>
      </c>
      <c r="AV1910">
        <f t="shared" si="2405"/>
        <v>1300.5640704452328</v>
      </c>
      <c r="AW1910">
        <f t="shared" si="2406"/>
        <v>11.05112004764328</v>
      </c>
      <c r="AX1910">
        <f t="shared" si="2433"/>
        <v>6.4999386614435606</v>
      </c>
      <c r="AY1910">
        <f t="shared" si="2407"/>
        <v>4.5511813861997199</v>
      </c>
      <c r="AZ1910">
        <f t="shared" si="2364"/>
        <v>1314.7066649999999</v>
      </c>
      <c r="BA1910">
        <f t="shared" si="2365"/>
        <v>2957727137.2104597</v>
      </c>
      <c r="BB1910">
        <f t="shared" si="2368"/>
        <v>0</v>
      </c>
      <c r="BC1910">
        <f t="shared" si="2369"/>
        <v>2957727137.2104597</v>
      </c>
      <c r="BD1910">
        <f t="shared" si="2384"/>
        <v>25416389170.738533</v>
      </c>
      <c r="BE1910">
        <f t="shared" si="2385"/>
        <v>22577777003.712463</v>
      </c>
      <c r="BF1910">
        <f t="shared" si="2386"/>
        <v>1.1257259369050956</v>
      </c>
      <c r="BG1910">
        <f t="shared" si="2387"/>
        <v>52.95724709197799</v>
      </c>
      <c r="BH1910">
        <f t="shared" si="2408"/>
        <v>240463192</v>
      </c>
      <c r="BI1910">
        <f t="shared" si="2409"/>
        <v>0.8497174648120227</v>
      </c>
      <c r="BJ1910">
        <f t="shared" si="2370"/>
        <v>-308.00779999999577</v>
      </c>
      <c r="BK1910">
        <f t="shared" si="2410"/>
        <v>-1.5795261311347334E-3</v>
      </c>
      <c r="BL1910">
        <f t="shared" si="2411"/>
        <v>0.99842047386886523</v>
      </c>
      <c r="BM1910">
        <f t="shared" si="2412"/>
        <v>23.326755689069305</v>
      </c>
      <c r="BN1910">
        <f t="shared" si="2413"/>
        <v>1314.6500245</v>
      </c>
      <c r="BO1910">
        <f t="shared" si="2372"/>
        <v>1337.6800049999999</v>
      </c>
      <c r="BP1910">
        <f t="shared" si="2414"/>
        <v>1296.5464675588232</v>
      </c>
      <c r="BQ1910">
        <f t="shared" si="2415"/>
        <v>41.133537441176713</v>
      </c>
      <c r="BR1910">
        <f t="shared" si="2416"/>
        <v>24.619995000000017</v>
      </c>
      <c r="BS1910">
        <f t="shared" si="2417"/>
        <v>39.050048999999944</v>
      </c>
      <c r="BT1910">
        <f t="shared" si="2418"/>
        <v>30.300048999999944</v>
      </c>
      <c r="BU1910">
        <f t="shared" si="2419"/>
        <v>57.5</v>
      </c>
      <c r="BV1910">
        <f t="shared" si="2420"/>
        <v>1325.2286456666666</v>
      </c>
      <c r="BW1910">
        <f t="shared" si="2421"/>
        <v>1326.9161724285716</v>
      </c>
      <c r="BX1910">
        <f t="shared" si="2422"/>
        <v>1322.8156248909088</v>
      </c>
      <c r="BY1910">
        <f t="shared" si="2423"/>
        <v>1306.1337052476188</v>
      </c>
      <c r="BZ1910">
        <f t="shared" si="2424"/>
        <v>1385</v>
      </c>
      <c r="CA1910">
        <f t="shared" si="2425"/>
        <v>1264.9499510000001</v>
      </c>
      <c r="CB1910">
        <f t="shared" si="2426"/>
        <v>1344.6635374633333</v>
      </c>
      <c r="CC1910">
        <f t="shared" si="2427"/>
        <v>1334.7286983888887</v>
      </c>
      <c r="CD1910">
        <f t="shared" si="2428"/>
        <v>1304.3236525749603</v>
      </c>
      <c r="CE1910">
        <f t="shared" si="2429"/>
        <v>1279.1011739043508</v>
      </c>
      <c r="CF1910">
        <f t="shared" si="2430"/>
        <v>1316.900024</v>
      </c>
      <c r="CG1910">
        <f t="shared" si="2431"/>
        <v>1339.1800539999999</v>
      </c>
      <c r="CH1910">
        <f t="shared" si="2432"/>
        <v>1310</v>
      </c>
    </row>
    <row r="1911" spans="1:86">
      <c r="A1911" s="1">
        <v>42289</v>
      </c>
      <c r="B1911">
        <v>1327.5</v>
      </c>
      <c r="C1911">
        <v>1330.1800539999999</v>
      </c>
      <c r="D1911">
        <v>1293.5</v>
      </c>
      <c r="E1911">
        <v>1296.3000489999999</v>
      </c>
      <c r="F1911">
        <v>2455912</v>
      </c>
      <c r="G1911">
        <f t="shared" si="2366"/>
        <v>-2080957.5934613466</v>
      </c>
      <c r="H1911">
        <f t="shared" si="2394"/>
        <v>20928160.268190581</v>
      </c>
      <c r="I1911">
        <f t="shared" si="2367"/>
        <v>1311.87002575</v>
      </c>
      <c r="J1911">
        <f t="shared" si="2374"/>
        <v>1354.375</v>
      </c>
      <c r="K1911">
        <f t="shared" si="2375"/>
        <v>1296.93252575</v>
      </c>
      <c r="L1911">
        <f t="shared" si="2376"/>
        <v>5</v>
      </c>
      <c r="M1911">
        <f t="shared" si="2377"/>
        <v>9</v>
      </c>
      <c r="N1911">
        <f t="shared" si="2378"/>
        <v>50</v>
      </c>
      <c r="O1911">
        <f t="shared" si="2379"/>
        <v>10</v>
      </c>
      <c r="P1911">
        <f t="shared" si="2354"/>
        <v>36.680053999999927</v>
      </c>
      <c r="Q1911">
        <f t="shared" si="2355"/>
        <v>33.880004999999983</v>
      </c>
      <c r="R1911">
        <f t="shared" si="2356"/>
        <v>2.8000489999999445</v>
      </c>
      <c r="S1911">
        <f t="shared" si="2357"/>
        <v>36.680053999999927</v>
      </c>
      <c r="T1911">
        <f t="shared" si="2393"/>
        <v>28.501199690532896</v>
      </c>
      <c r="U1911">
        <f t="shared" si="2358"/>
        <v>-24.180053999999927</v>
      </c>
      <c r="V1911">
        <f t="shared" si="2359"/>
        <v>9.6999510000000555</v>
      </c>
      <c r="W1911">
        <f t="shared" si="2360"/>
        <v>0</v>
      </c>
      <c r="X1911">
        <f t="shared" si="2361"/>
        <v>9.6999510000000555</v>
      </c>
      <c r="Y1911">
        <f t="shared" si="2391"/>
        <v>5.4505443833356324</v>
      </c>
      <c r="Z1911">
        <f t="shared" si="2392"/>
        <v>5.7089132929707249</v>
      </c>
      <c r="AA1911">
        <f t="shared" si="2388"/>
        <v>19.123912124815266</v>
      </c>
      <c r="AB1911">
        <f t="shared" si="2389"/>
        <v>20.030431543087033</v>
      </c>
      <c r="AC1911">
        <f t="shared" si="2390"/>
        <v>2.315246108990221</v>
      </c>
      <c r="AD1911">
        <f t="shared" si="2398"/>
        <v>17.979530404488518</v>
      </c>
      <c r="AE1911">
        <f t="shared" si="2371"/>
        <v>1320.9979980000001</v>
      </c>
      <c r="AF1911">
        <f t="shared" si="2373"/>
        <v>1326.8016559999999</v>
      </c>
      <c r="AG1911">
        <f t="shared" si="2395"/>
        <v>1295.3749938000001</v>
      </c>
      <c r="AH1911">
        <f t="shared" si="2380"/>
        <v>1316.8109984999999</v>
      </c>
      <c r="AI1911">
        <f t="shared" si="2381"/>
        <v>1359.769164655946</v>
      </c>
      <c r="AJ1911">
        <f t="shared" si="2382"/>
        <v>1273.8528323440537</v>
      </c>
      <c r="AK1911">
        <f t="shared" si="2383"/>
        <v>0.26126832991960897</v>
      </c>
      <c r="AL1911">
        <f t="shared" si="2362"/>
        <v>-0.84732579728481583</v>
      </c>
      <c r="AM1911">
        <f t="shared" si="2363"/>
        <v>-2080957.5934613466</v>
      </c>
      <c r="AN1911">
        <f t="shared" si="2396"/>
        <v>-9819250.9511386435</v>
      </c>
      <c r="AO1911">
        <f t="shared" si="2397"/>
        <v>48023630</v>
      </c>
      <c r="AP1911">
        <f t="shared" si="2399"/>
        <v>-0.20446707071370165</v>
      </c>
      <c r="AQ1911">
        <f t="shared" si="2400"/>
        <v>1312.8585398006862</v>
      </c>
      <c r="AR1911">
        <f t="shared" si="2401"/>
        <v>1309.5326119076803</v>
      </c>
      <c r="AS1911">
        <f t="shared" si="2402"/>
        <v>1311.3694454151855</v>
      </c>
      <c r="AT1911">
        <f t="shared" si="2403"/>
        <v>1303.0037985749457</v>
      </c>
      <c r="AU1911">
        <f t="shared" si="2404"/>
        <v>1309.3179192689447</v>
      </c>
      <c r="AV1911">
        <f t="shared" si="2405"/>
        <v>1300.2655889440664</v>
      </c>
      <c r="AW1911">
        <f t="shared" si="2406"/>
        <v>9.0523303248783122</v>
      </c>
      <c r="AX1911">
        <f t="shared" si="2433"/>
        <v>7.0104169941305106</v>
      </c>
      <c r="AY1911">
        <f t="shared" si="2407"/>
        <v>2.0419133307478017</v>
      </c>
      <c r="AZ1911">
        <f t="shared" si="2364"/>
        <v>1306.6600343333332</v>
      </c>
      <c r="BA1911">
        <f t="shared" si="2365"/>
        <v>3209042058.239645</v>
      </c>
      <c r="BB1911">
        <f t="shared" si="2368"/>
        <v>0</v>
      </c>
      <c r="BC1911">
        <f t="shared" si="2369"/>
        <v>3209042058.239645</v>
      </c>
      <c r="BD1911">
        <f t="shared" si="2384"/>
        <v>22275151505.73735</v>
      </c>
      <c r="BE1911">
        <f t="shared" si="2385"/>
        <v>25786819061.95211</v>
      </c>
      <c r="BF1911">
        <f t="shared" si="2386"/>
        <v>0.86381928116926421</v>
      </c>
      <c r="BG1911">
        <f t="shared" si="2387"/>
        <v>46.346729529879553</v>
      </c>
      <c r="BH1911">
        <f t="shared" si="2408"/>
        <v>238007280</v>
      </c>
      <c r="BI1911">
        <f t="shared" si="2409"/>
        <v>0.69619087068432117</v>
      </c>
      <c r="BJ1911">
        <f t="shared" si="2370"/>
        <v>-1951.9897000000128</v>
      </c>
      <c r="BK1911">
        <f t="shared" si="2410"/>
        <v>-1.408550049483363E-2</v>
      </c>
      <c r="BL1911">
        <f t="shared" si="2411"/>
        <v>0.98591449950516641</v>
      </c>
      <c r="BM1911">
        <f t="shared" si="2412"/>
        <v>22.640941526130469</v>
      </c>
      <c r="BN1911">
        <f t="shared" si="2413"/>
        <v>1311.840027</v>
      </c>
      <c r="BO1911">
        <f t="shared" si="2372"/>
        <v>1328.9130128000002</v>
      </c>
      <c r="BP1911">
        <f t="shared" si="2414"/>
        <v>1295.2991154117644</v>
      </c>
      <c r="BQ1911">
        <f t="shared" si="2415"/>
        <v>33.613897388235728</v>
      </c>
      <c r="BR1911">
        <f t="shared" si="2416"/>
        <v>-0.54992700000002515</v>
      </c>
      <c r="BS1911">
        <f t="shared" si="2417"/>
        <v>3.75</v>
      </c>
      <c r="BT1911">
        <f t="shared" si="2418"/>
        <v>20.680053999999927</v>
      </c>
      <c r="BU1911">
        <f t="shared" si="2419"/>
        <v>30.5</v>
      </c>
      <c r="BV1911">
        <f t="shared" si="2420"/>
        <v>1313.0280028666666</v>
      </c>
      <c r="BW1911">
        <f t="shared" si="2421"/>
        <v>1316.9633323333333</v>
      </c>
      <c r="BX1911">
        <f t="shared" si="2422"/>
        <v>1319.1972722181818</v>
      </c>
      <c r="BY1911">
        <f t="shared" si="2423"/>
        <v>1306.323805952381</v>
      </c>
      <c r="BZ1911">
        <f t="shared" si="2424"/>
        <v>1385</v>
      </c>
      <c r="CA1911">
        <f t="shared" si="2425"/>
        <v>1284.9300539999999</v>
      </c>
      <c r="CB1911">
        <f t="shared" si="2426"/>
        <v>1333.5890934166669</v>
      </c>
      <c r="CC1911">
        <f t="shared" si="2427"/>
        <v>1341.6865572194445</v>
      </c>
      <c r="CD1911">
        <f t="shared" si="2428"/>
        <v>1309.61748976746</v>
      </c>
      <c r="CE1911">
        <f t="shared" si="2429"/>
        <v>1280.2848651359686</v>
      </c>
      <c r="CF1911">
        <f t="shared" si="2430"/>
        <v>1314.8199460000001</v>
      </c>
      <c r="CG1911">
        <f t="shared" si="2431"/>
        <v>1325.3000489999999</v>
      </c>
      <c r="CH1911">
        <f t="shared" si="2432"/>
        <v>1304</v>
      </c>
    </row>
    <row r="1912" spans="1:86">
      <c r="A1912" s="1">
        <v>42290</v>
      </c>
      <c r="B1912">
        <v>1301.400024</v>
      </c>
      <c r="C1912">
        <v>1306</v>
      </c>
      <c r="D1912">
        <v>1283.8000489999999</v>
      </c>
      <c r="E1912">
        <v>1299.280029</v>
      </c>
      <c r="F1912">
        <v>6179712</v>
      </c>
      <c r="G1912">
        <f t="shared" si="2366"/>
        <v>2438488.8388901567</v>
      </c>
      <c r="H1912">
        <f t="shared" si="2394"/>
        <v>23366649.107080739</v>
      </c>
      <c r="I1912">
        <f t="shared" si="2367"/>
        <v>1297.6200254999999</v>
      </c>
      <c r="J1912">
        <f t="shared" si="2374"/>
        <v>1354.375</v>
      </c>
      <c r="K1912">
        <f t="shared" si="2375"/>
        <v>1296.93252575</v>
      </c>
      <c r="L1912">
        <f t="shared" si="2376"/>
        <v>6</v>
      </c>
      <c r="M1912">
        <f t="shared" si="2377"/>
        <v>10</v>
      </c>
      <c r="N1912">
        <f t="shared" si="2378"/>
        <v>40</v>
      </c>
      <c r="O1912">
        <f t="shared" si="2379"/>
        <v>0</v>
      </c>
      <c r="P1912">
        <f t="shared" si="2354"/>
        <v>22.199951000000056</v>
      </c>
      <c r="Q1912">
        <f t="shared" si="2355"/>
        <v>6.7199709999999868</v>
      </c>
      <c r="R1912">
        <f t="shared" si="2356"/>
        <v>15.479980000000069</v>
      </c>
      <c r="S1912">
        <f t="shared" si="2357"/>
        <v>22.199951000000056</v>
      </c>
      <c r="T1912">
        <f t="shared" si="2393"/>
        <v>28.051110498351981</v>
      </c>
      <c r="U1912">
        <f t="shared" si="2358"/>
        <v>-32</v>
      </c>
      <c r="V1912">
        <f t="shared" si="2359"/>
        <v>43.800048999999944</v>
      </c>
      <c r="W1912">
        <f t="shared" si="2360"/>
        <v>0</v>
      </c>
      <c r="X1912">
        <f t="shared" si="2361"/>
        <v>43.800048999999944</v>
      </c>
      <c r="Y1912">
        <f t="shared" si="2391"/>
        <v>5.0612197845259441</v>
      </c>
      <c r="Z1912">
        <f t="shared" si="2392"/>
        <v>8.4297087006156683</v>
      </c>
      <c r="AA1912">
        <f t="shared" si="2388"/>
        <v>18.042849978517943</v>
      </c>
      <c r="AB1912">
        <f t="shared" si="2389"/>
        <v>30.051247707683153</v>
      </c>
      <c r="AC1912">
        <f t="shared" si="2390"/>
        <v>24.968547715597534</v>
      </c>
      <c r="AD1912">
        <f t="shared" si="2398"/>
        <v>17.386831043205692</v>
      </c>
      <c r="AE1912">
        <f t="shared" si="2371"/>
        <v>1310.8540037999999</v>
      </c>
      <c r="AF1912">
        <f t="shared" si="2373"/>
        <v>1317.3783364999999</v>
      </c>
      <c r="AG1912">
        <f t="shared" si="2395"/>
        <v>1296.7039976999999</v>
      </c>
      <c r="AH1912">
        <f t="shared" si="2380"/>
        <v>1317.0540037999999</v>
      </c>
      <c r="AI1912">
        <f t="shared" si="2381"/>
        <v>1359.5831093880915</v>
      </c>
      <c r="AJ1912">
        <f t="shared" si="2382"/>
        <v>1274.5248982119083</v>
      </c>
      <c r="AK1912">
        <f t="shared" si="2383"/>
        <v>0.29103751943261286</v>
      </c>
      <c r="AL1912">
        <f t="shared" si="2362"/>
        <v>0.39459587095485299</v>
      </c>
      <c r="AM1912">
        <f t="shared" si="2363"/>
        <v>2438488.8388901567</v>
      </c>
      <c r="AN1912">
        <f t="shared" si="2396"/>
        <v>-6619829.1588440714</v>
      </c>
      <c r="AO1912">
        <f t="shared" si="2397"/>
        <v>51537524</v>
      </c>
      <c r="AP1912">
        <f t="shared" si="2399"/>
        <v>-0.12844678294681117</v>
      </c>
      <c r="AQ1912">
        <f t="shared" si="2400"/>
        <v>1308.2418461284528</v>
      </c>
      <c r="AR1912">
        <f t="shared" si="2401"/>
        <v>1290.2430606739915</v>
      </c>
      <c r="AS1912">
        <f t="shared" si="2402"/>
        <v>1309.1933504604522</v>
      </c>
      <c r="AT1912">
        <f t="shared" si="2403"/>
        <v>1302.6686593132006</v>
      </c>
      <c r="AU1912">
        <f t="shared" si="2404"/>
        <v>1307.8122357286029</v>
      </c>
      <c r="AV1912">
        <f t="shared" si="2405"/>
        <v>1300.1965997479817</v>
      </c>
      <c r="AW1912">
        <f t="shared" si="2406"/>
        <v>7.615635980621164</v>
      </c>
      <c r="AX1912">
        <f t="shared" si="2433"/>
        <v>7.1314607914286414</v>
      </c>
      <c r="AY1912">
        <f t="shared" si="2407"/>
        <v>0.48417518919252256</v>
      </c>
      <c r="AZ1912">
        <f t="shared" si="2364"/>
        <v>1296.3600260000001</v>
      </c>
      <c r="BA1912">
        <f t="shared" si="2365"/>
        <v>8011131608.9925127</v>
      </c>
      <c r="BB1912">
        <f t="shared" si="2368"/>
        <v>0</v>
      </c>
      <c r="BC1912">
        <f t="shared" si="2369"/>
        <v>8011131608.9925127</v>
      </c>
      <c r="BD1912">
        <f t="shared" si="2384"/>
        <v>22275151505.73735</v>
      </c>
      <c r="BE1912">
        <f t="shared" si="2385"/>
        <v>32385776380.585499</v>
      </c>
      <c r="BF1912">
        <f t="shared" si="2386"/>
        <v>0.68780662362291778</v>
      </c>
      <c r="BG1912">
        <f t="shared" si="2387"/>
        <v>40.751506363123774</v>
      </c>
      <c r="BH1912">
        <f t="shared" si="2408"/>
        <v>244186992</v>
      </c>
      <c r="BI1912">
        <f t="shared" si="2409"/>
        <v>0.58572957213526866</v>
      </c>
      <c r="BJ1912">
        <f t="shared" si="2370"/>
        <v>197.99800000000687</v>
      </c>
      <c r="BK1912">
        <f t="shared" si="2410"/>
        <v>2.2988350592896326E-3</v>
      </c>
      <c r="BL1912">
        <f t="shared" si="2411"/>
        <v>1.0022988350592896</v>
      </c>
      <c r="BM1912">
        <f t="shared" si="2412"/>
        <v>22.414806751362594</v>
      </c>
      <c r="BN1912">
        <f t="shared" si="2413"/>
        <v>1294.9000245</v>
      </c>
      <c r="BO1912">
        <f t="shared" si="2372"/>
        <v>1317.3930177</v>
      </c>
      <c r="BP1912">
        <f t="shared" si="2414"/>
        <v>1293.7888220147056</v>
      </c>
      <c r="BQ1912">
        <f t="shared" si="2415"/>
        <v>23.604195685294371</v>
      </c>
      <c r="BR1912">
        <f t="shared" si="2416"/>
        <v>5.160033999999996</v>
      </c>
      <c r="BS1912">
        <f t="shared" si="2417"/>
        <v>-1.1300049999999828</v>
      </c>
      <c r="BT1912">
        <f t="shared" si="2418"/>
        <v>-11</v>
      </c>
      <c r="BU1912">
        <f t="shared" si="2419"/>
        <v>9.719970000000103</v>
      </c>
      <c r="BV1912">
        <f t="shared" si="2420"/>
        <v>1305.7886798666666</v>
      </c>
      <c r="BW1912">
        <f t="shared" si="2421"/>
        <v>1309.1000103333336</v>
      </c>
      <c r="BX1912">
        <f t="shared" si="2422"/>
        <v>1316.009823218182</v>
      </c>
      <c r="BY1912">
        <f t="shared" si="2423"/>
        <v>1306.6957140666666</v>
      </c>
      <c r="BZ1912">
        <f t="shared" si="2424"/>
        <v>1385</v>
      </c>
      <c r="CA1912">
        <f t="shared" si="2425"/>
        <v>1283.8000489999999</v>
      </c>
      <c r="CB1912">
        <f t="shared" si="2426"/>
        <v>1318.6139566933332</v>
      </c>
      <c r="CC1912">
        <f t="shared" si="2427"/>
        <v>1330.8873005972223</v>
      </c>
      <c r="CD1912">
        <f t="shared" si="2428"/>
        <v>1313.6203238429364</v>
      </c>
      <c r="CE1912">
        <f t="shared" si="2429"/>
        <v>1282.1320056245333</v>
      </c>
      <c r="CF1912">
        <f t="shared" si="2430"/>
        <v>1296.3000489999999</v>
      </c>
      <c r="CG1912">
        <f t="shared" si="2431"/>
        <v>1330.1800539999999</v>
      </c>
      <c r="CH1912">
        <f t="shared" si="2432"/>
        <v>1293.5</v>
      </c>
    </row>
    <row r="1913" spans="1:86">
      <c r="A1913" s="1">
        <v>42291</v>
      </c>
      <c r="B1913">
        <v>1274</v>
      </c>
      <c r="C1913">
        <v>1274</v>
      </c>
      <c r="D1913">
        <v>1240</v>
      </c>
      <c r="E1913">
        <v>1241.849976</v>
      </c>
      <c r="F1913">
        <v>8337128</v>
      </c>
      <c r="G1913">
        <f t="shared" si="2366"/>
        <v>-7429864.0759454267</v>
      </c>
      <c r="H1913">
        <f t="shared" si="2394"/>
        <v>15936785.031135313</v>
      </c>
      <c r="I1913">
        <f t="shared" si="2367"/>
        <v>1257.4624939999999</v>
      </c>
      <c r="J1913">
        <f t="shared" si="2374"/>
        <v>1354.375</v>
      </c>
      <c r="K1913">
        <f t="shared" si="2375"/>
        <v>1257.4624939999999</v>
      </c>
      <c r="L1913">
        <f t="shared" si="2376"/>
        <v>7</v>
      </c>
      <c r="M1913">
        <f t="shared" si="2377"/>
        <v>1</v>
      </c>
      <c r="N1913">
        <f t="shared" si="2378"/>
        <v>30</v>
      </c>
      <c r="O1913">
        <f t="shared" si="2379"/>
        <v>90</v>
      </c>
      <c r="P1913">
        <f t="shared" si="2354"/>
        <v>34</v>
      </c>
      <c r="Q1913">
        <f t="shared" si="2355"/>
        <v>32.15002400000003</v>
      </c>
      <c r="R1913">
        <f t="shared" si="2356"/>
        <v>1.8499759999999696</v>
      </c>
      <c r="S1913">
        <f t="shared" si="2357"/>
        <v>34</v>
      </c>
      <c r="T1913">
        <f t="shared" si="2393"/>
        <v>28.476031177041126</v>
      </c>
      <c r="U1913">
        <f t="shared" si="2358"/>
        <v>-22.25</v>
      </c>
      <c r="V1913">
        <f t="shared" si="2359"/>
        <v>7.5</v>
      </c>
      <c r="W1913">
        <f t="shared" si="2360"/>
        <v>0</v>
      </c>
      <c r="X1913">
        <f t="shared" si="2361"/>
        <v>7.5</v>
      </c>
      <c r="Y1913">
        <f t="shared" si="2391"/>
        <v>4.6997040856312333</v>
      </c>
      <c r="Z1913">
        <f t="shared" si="2392"/>
        <v>8.3633009362859774</v>
      </c>
      <c r="AA1913">
        <f t="shared" si="2388"/>
        <v>16.504069883939383</v>
      </c>
      <c r="AB1913">
        <f t="shared" si="2389"/>
        <v>29.369615745570997</v>
      </c>
      <c r="AC1913">
        <f t="shared" si="2390"/>
        <v>28.045590157149388</v>
      </c>
      <c r="AD1913">
        <f t="shared" si="2398"/>
        <v>17.013920427747994</v>
      </c>
      <c r="AE1913">
        <f t="shared" si="2371"/>
        <v>1293.8300048000001</v>
      </c>
      <c r="AF1913">
        <f t="shared" si="2373"/>
        <v>1299.3533324999999</v>
      </c>
      <c r="AG1913">
        <f t="shared" si="2395"/>
        <v>1294.9964964999999</v>
      </c>
      <c r="AH1913">
        <f t="shared" si="2380"/>
        <v>1311.8270018999999</v>
      </c>
      <c r="AI1913">
        <f t="shared" si="2381"/>
        <v>1373.0749360835594</v>
      </c>
      <c r="AJ1913">
        <f t="shared" si="2382"/>
        <v>1250.5790677164405</v>
      </c>
      <c r="AK1913">
        <f t="shared" si="2383"/>
        <v>-7.1260295002599658E-2</v>
      </c>
      <c r="AL1913">
        <f t="shared" si="2362"/>
        <v>-0.89117788235294293</v>
      </c>
      <c r="AM1913">
        <f t="shared" si="2363"/>
        <v>-7429864.0759454267</v>
      </c>
      <c r="AN1913">
        <f t="shared" si="2396"/>
        <v>-13763239.416625889</v>
      </c>
      <c r="AO1913">
        <f t="shared" si="2397"/>
        <v>58281980</v>
      </c>
      <c r="AP1913">
        <f t="shared" si="2399"/>
        <v>-0.23614913935020548</v>
      </c>
      <c r="AQ1913">
        <f t="shared" si="2400"/>
        <v>1285.6686102847789</v>
      </c>
      <c r="AR1913">
        <f t="shared" si="2401"/>
        <v>1274.179589806904</v>
      </c>
      <c r="AS1913">
        <f t="shared" si="2402"/>
        <v>1297.0715430575708</v>
      </c>
      <c r="AT1913">
        <f t="shared" si="2403"/>
        <v>1297.1949778150126</v>
      </c>
      <c r="AU1913">
        <f t="shared" si="2404"/>
        <v>1297.9178967693124</v>
      </c>
      <c r="AV1913">
        <f t="shared" si="2405"/>
        <v>1296.1123360856229</v>
      </c>
      <c r="AW1913">
        <f t="shared" si="2406"/>
        <v>1.805560683689464</v>
      </c>
      <c r="AX1913">
        <f t="shared" si="2433"/>
        <v>6.0662807698808061</v>
      </c>
      <c r="AY1913">
        <f t="shared" si="2407"/>
        <v>-4.2607200861913421</v>
      </c>
      <c r="AZ1913">
        <f t="shared" si="2364"/>
        <v>1251.9499920000001</v>
      </c>
      <c r="BA1913">
        <f t="shared" si="2365"/>
        <v>10437667332.902977</v>
      </c>
      <c r="BB1913">
        <f t="shared" si="2368"/>
        <v>0</v>
      </c>
      <c r="BC1913">
        <f t="shared" si="2369"/>
        <v>10437667332.902977</v>
      </c>
      <c r="BD1913">
        <f t="shared" si="2384"/>
        <v>22275151505.73735</v>
      </c>
      <c r="BE1913">
        <f t="shared" si="2385"/>
        <v>40190945040.298859</v>
      </c>
      <c r="BF1913">
        <f t="shared" si="2386"/>
        <v>0.55423308616909583</v>
      </c>
      <c r="BG1913">
        <f t="shared" si="2387"/>
        <v>35.659586139372465</v>
      </c>
      <c r="BH1913">
        <f t="shared" si="2408"/>
        <v>235849864</v>
      </c>
      <c r="BI1913">
        <f t="shared" si="2409"/>
        <v>0.13930587908316816</v>
      </c>
      <c r="BJ1913">
        <f t="shared" si="2370"/>
        <v>-5843.0053000000044</v>
      </c>
      <c r="BK1913">
        <f t="shared" si="2410"/>
        <v>-4.4201443659687041E-2</v>
      </c>
      <c r="BL1913">
        <f t="shared" si="2411"/>
        <v>0.95579855634031297</v>
      </c>
      <c r="BM1913">
        <f t="shared" si="2412"/>
        <v>32.280495666691429</v>
      </c>
      <c r="BN1913">
        <f t="shared" si="2413"/>
        <v>1257</v>
      </c>
      <c r="BO1913">
        <f t="shared" si="2372"/>
        <v>1300.5960206</v>
      </c>
      <c r="BP1913">
        <f t="shared" si="2414"/>
        <v>1292.4204389411764</v>
      </c>
      <c r="BQ1913">
        <f t="shared" si="2415"/>
        <v>8.175581658823603</v>
      </c>
      <c r="BR1913">
        <f t="shared" si="2416"/>
        <v>-52.180053000000044</v>
      </c>
      <c r="BS1913">
        <f t="shared" si="2417"/>
        <v>-45.469970999999987</v>
      </c>
      <c r="BT1913">
        <f t="shared" si="2418"/>
        <v>-47.84997599999997</v>
      </c>
      <c r="BU1913">
        <f t="shared" si="2419"/>
        <v>-47.84997599999997</v>
      </c>
      <c r="BV1913">
        <f t="shared" si="2420"/>
        <v>1282.7873372666666</v>
      </c>
      <c r="BW1913">
        <f t="shared" si="2421"/>
        <v>1287.5204787619045</v>
      </c>
      <c r="BX1913">
        <f t="shared" si="2422"/>
        <v>1302.3363636181816</v>
      </c>
      <c r="BY1913">
        <f t="shared" si="2423"/>
        <v>1301.4715215238093</v>
      </c>
      <c r="BZ1913">
        <f t="shared" si="2424"/>
        <v>1385</v>
      </c>
      <c r="CA1913">
        <f t="shared" si="2425"/>
        <v>1240</v>
      </c>
      <c r="CB1913">
        <f t="shared" si="2426"/>
        <v>1308.5510064266668</v>
      </c>
      <c r="CC1913">
        <f t="shared" si="2427"/>
        <v>1315.4038526611112</v>
      </c>
      <c r="CD1913">
        <f t="shared" si="2428"/>
        <v>1319.3682595530952</v>
      </c>
      <c r="CE1913">
        <f t="shared" si="2429"/>
        <v>1283.3267501302673</v>
      </c>
      <c r="CF1913">
        <f t="shared" si="2430"/>
        <v>1299.280029</v>
      </c>
      <c r="CG1913">
        <f t="shared" si="2431"/>
        <v>1306</v>
      </c>
      <c r="CH1913">
        <f t="shared" si="2432"/>
        <v>1283.8000489999999</v>
      </c>
    </row>
    <row r="1914" spans="1:86">
      <c r="A1914" s="1">
        <v>42292</v>
      </c>
      <c r="B1914">
        <v>1245</v>
      </c>
      <c r="C1914">
        <v>1251.75</v>
      </c>
      <c r="D1914">
        <v>1232.5</v>
      </c>
      <c r="E1914">
        <v>1233.880005</v>
      </c>
      <c r="F1914">
        <v>3215710</v>
      </c>
      <c r="G1914">
        <f t="shared" si="2366"/>
        <v>-2754650.687942863</v>
      </c>
      <c r="H1914">
        <f t="shared" si="2394"/>
        <v>13182134.343192451</v>
      </c>
      <c r="I1914">
        <f t="shared" si="2367"/>
        <v>1240.78250125</v>
      </c>
      <c r="J1914">
        <f t="shared" si="2374"/>
        <v>1354.375</v>
      </c>
      <c r="K1914">
        <f t="shared" si="2375"/>
        <v>1240.78250125</v>
      </c>
      <c r="L1914">
        <f t="shared" si="2376"/>
        <v>8</v>
      </c>
      <c r="M1914">
        <f t="shared" si="2377"/>
        <v>1</v>
      </c>
      <c r="N1914">
        <f t="shared" si="2378"/>
        <v>20</v>
      </c>
      <c r="O1914">
        <f t="shared" si="2379"/>
        <v>90</v>
      </c>
      <c r="P1914">
        <f t="shared" si="2354"/>
        <v>19.25</v>
      </c>
      <c r="Q1914">
        <f t="shared" si="2355"/>
        <v>17.869995000000017</v>
      </c>
      <c r="R1914">
        <f t="shared" si="2356"/>
        <v>1.3800049999999828</v>
      </c>
      <c r="S1914">
        <f t="shared" si="2357"/>
        <v>19.25</v>
      </c>
      <c r="T1914">
        <f t="shared" si="2393"/>
        <v>27.81702895010962</v>
      </c>
      <c r="U1914">
        <f t="shared" si="2358"/>
        <v>-5.75</v>
      </c>
      <c r="V1914">
        <f t="shared" si="2359"/>
        <v>-2.5</v>
      </c>
      <c r="W1914">
        <f t="shared" si="2360"/>
        <v>0</v>
      </c>
      <c r="X1914">
        <f t="shared" si="2361"/>
        <v>0</v>
      </c>
      <c r="Y1914">
        <f t="shared" si="2391"/>
        <v>4.3640109366575741</v>
      </c>
      <c r="Z1914">
        <f t="shared" si="2392"/>
        <v>7.7659222979798361</v>
      </c>
      <c r="AA1914">
        <f t="shared" si="2388"/>
        <v>15.688271182679186</v>
      </c>
      <c r="AB1914">
        <f t="shared" si="2389"/>
        <v>27.917871142558642</v>
      </c>
      <c r="AC1914">
        <f t="shared" si="2390"/>
        <v>28.045590157149398</v>
      </c>
      <c r="AD1914">
        <f t="shared" si="2398"/>
        <v>17.915876670341333</v>
      </c>
      <c r="AE1914">
        <f t="shared" si="2371"/>
        <v>1277.226001</v>
      </c>
      <c r="AF1914">
        <f t="shared" si="2373"/>
        <v>1283.8383381666667</v>
      </c>
      <c r="AG1914">
        <f t="shared" si="2395"/>
        <v>1292.8994994499999</v>
      </c>
      <c r="AH1914">
        <f t="shared" si="2380"/>
        <v>1305.8119994999997</v>
      </c>
      <c r="AI1914">
        <f t="shared" si="2381"/>
        <v>1382.6897547924011</v>
      </c>
      <c r="AJ1914">
        <f t="shared" si="2382"/>
        <v>1228.9342442075983</v>
      </c>
      <c r="AK1914">
        <f t="shared" si="2383"/>
        <v>3.2166396986947947E-2</v>
      </c>
      <c r="AL1914">
        <f t="shared" si="2362"/>
        <v>-0.85662285714285891</v>
      </c>
      <c r="AM1914">
        <f t="shared" si="2363"/>
        <v>-2754650.687942863</v>
      </c>
      <c r="AN1914">
        <f t="shared" si="2396"/>
        <v>-16176893.54762841</v>
      </c>
      <c r="AO1914">
        <f t="shared" si="2397"/>
        <v>59908372</v>
      </c>
      <c r="AP1914">
        <f t="shared" si="2399"/>
        <v>-0.27002726009026601</v>
      </c>
      <c r="AQ1914">
        <f t="shared" si="2400"/>
        <v>1268.060484487954</v>
      </c>
      <c r="AR1914">
        <f t="shared" si="2401"/>
        <v>1263.2984067119364</v>
      </c>
      <c r="AS1914">
        <f t="shared" si="2402"/>
        <v>1285.6970662072081</v>
      </c>
      <c r="AT1914">
        <f t="shared" si="2403"/>
        <v>1291.4966302616615</v>
      </c>
      <c r="AU1914">
        <f t="shared" si="2404"/>
        <v>1288.3122130039155</v>
      </c>
      <c r="AV1914">
        <f t="shared" si="2405"/>
        <v>1291.7560729096292</v>
      </c>
      <c r="AW1914">
        <f t="shared" si="2406"/>
        <v>-3.4438599057136798</v>
      </c>
      <c r="AX1914">
        <f t="shared" si="2433"/>
        <v>4.1642526347619091</v>
      </c>
      <c r="AY1914">
        <f t="shared" si="2407"/>
        <v>-7.6081125404755889</v>
      </c>
      <c r="AZ1914">
        <f t="shared" si="2364"/>
        <v>1239.3766683333333</v>
      </c>
      <c r="BA1914">
        <f t="shared" si="2365"/>
        <v>3985475946.1261835</v>
      </c>
      <c r="BB1914">
        <f t="shared" si="2368"/>
        <v>0</v>
      </c>
      <c r="BC1914">
        <f t="shared" si="2369"/>
        <v>3985475946.1261835</v>
      </c>
      <c r="BD1914">
        <f t="shared" si="2384"/>
        <v>20718624796.404022</v>
      </c>
      <c r="BE1914">
        <f t="shared" si="2385"/>
        <v>44176420986.425041</v>
      </c>
      <c r="BF1914">
        <f t="shared" si="2386"/>
        <v>0.46899735953645139</v>
      </c>
      <c r="BG1914">
        <f t="shared" si="2387"/>
        <v>31.926358239639427</v>
      </c>
      <c r="BH1914">
        <f t="shared" si="2408"/>
        <v>232634154</v>
      </c>
      <c r="BI1914">
        <f t="shared" si="2409"/>
        <v>-0.26660295840193127</v>
      </c>
      <c r="BJ1914">
        <f t="shared" si="2370"/>
        <v>-896.99709999999868</v>
      </c>
      <c r="BK1914">
        <f t="shared" si="2410"/>
        <v>-6.4178211169043714E-3</v>
      </c>
      <c r="BL1914">
        <f t="shared" si="2411"/>
        <v>0.99358217888309563</v>
      </c>
      <c r="BM1914">
        <f t="shared" si="2412"/>
        <v>40.518134687510795</v>
      </c>
      <c r="BN1914">
        <f t="shared" si="2413"/>
        <v>1242.125</v>
      </c>
      <c r="BO1914">
        <f t="shared" si="2372"/>
        <v>1284.1030151999998</v>
      </c>
      <c r="BP1914">
        <f t="shared" si="2414"/>
        <v>1291.0307330588234</v>
      </c>
      <c r="BQ1914">
        <f t="shared" si="2415"/>
        <v>-6.9277178588235984</v>
      </c>
      <c r="BR1914">
        <f t="shared" si="2416"/>
        <v>-88.420043999999962</v>
      </c>
      <c r="BS1914">
        <f t="shared" si="2417"/>
        <v>-63.59997599999997</v>
      </c>
      <c r="BT1914">
        <f t="shared" si="2418"/>
        <v>-73.219970999999987</v>
      </c>
      <c r="BU1914">
        <f t="shared" si="2419"/>
        <v>-54.5</v>
      </c>
      <c r="BV1914">
        <f t="shared" si="2420"/>
        <v>1262.8040040000001</v>
      </c>
      <c r="BW1914">
        <f t="shared" si="2421"/>
        <v>1268.8138137619046</v>
      </c>
      <c r="BX1914">
        <f t="shared" si="2422"/>
        <v>1288.1641823636364</v>
      </c>
      <c r="BY1914">
        <f t="shared" si="2423"/>
        <v>1295.6509032857141</v>
      </c>
      <c r="BZ1914">
        <f t="shared" si="2424"/>
        <v>1385</v>
      </c>
      <c r="CA1914">
        <f t="shared" si="2425"/>
        <v>1232.5</v>
      </c>
      <c r="CB1914">
        <f t="shared" si="2426"/>
        <v>1297.8270238333334</v>
      </c>
      <c r="CC1914">
        <f t="shared" si="2427"/>
        <v>1304.4322283833333</v>
      </c>
      <c r="CD1914">
        <f t="shared" si="2428"/>
        <v>1327.6945954202379</v>
      </c>
      <c r="CE1914">
        <f t="shared" si="2429"/>
        <v>1284.3698619439733</v>
      </c>
      <c r="CF1914">
        <f t="shared" si="2430"/>
        <v>1241.849976</v>
      </c>
      <c r="CG1914">
        <f t="shared" si="2431"/>
        <v>1274</v>
      </c>
      <c r="CH1914">
        <f t="shared" si="2432"/>
        <v>1240</v>
      </c>
    </row>
    <row r="1915" spans="1:86">
      <c r="A1915" s="1">
        <v>42293</v>
      </c>
      <c r="B1915">
        <v>1240.4499510000001</v>
      </c>
      <c r="C1915">
        <v>1246</v>
      </c>
      <c r="D1915">
        <v>1235</v>
      </c>
      <c r="E1915">
        <v>1236</v>
      </c>
      <c r="F1915">
        <v>2333828</v>
      </c>
      <c r="G1915">
        <f t="shared" si="2366"/>
        <v>-1909495.6363636365</v>
      </c>
      <c r="H1915">
        <f t="shared" si="2394"/>
        <v>11272638.706828814</v>
      </c>
      <c r="I1915">
        <f t="shared" si="2367"/>
        <v>1239.3624877500001</v>
      </c>
      <c r="J1915">
        <f t="shared" si="2374"/>
        <v>1354.375</v>
      </c>
      <c r="K1915">
        <f t="shared" si="2375"/>
        <v>1239.3624877500001</v>
      </c>
      <c r="L1915">
        <f t="shared" si="2376"/>
        <v>9</v>
      </c>
      <c r="M1915">
        <f t="shared" si="2377"/>
        <v>1</v>
      </c>
      <c r="N1915">
        <f t="shared" si="2378"/>
        <v>10</v>
      </c>
      <c r="O1915">
        <f t="shared" si="2379"/>
        <v>90</v>
      </c>
      <c r="P1915">
        <f t="shared" si="2354"/>
        <v>11</v>
      </c>
      <c r="Q1915">
        <f t="shared" si="2355"/>
        <v>10</v>
      </c>
      <c r="R1915">
        <f t="shared" si="2356"/>
        <v>1</v>
      </c>
      <c r="S1915">
        <f t="shared" si="2357"/>
        <v>11</v>
      </c>
      <c r="T1915">
        <f t="shared" si="2393"/>
        <v>26.615812596530361</v>
      </c>
      <c r="U1915">
        <f t="shared" si="2358"/>
        <v>1.4699709999999868</v>
      </c>
      <c r="V1915">
        <f t="shared" si="2359"/>
        <v>7.0699460000000727</v>
      </c>
      <c r="W1915">
        <f t="shared" si="2360"/>
        <v>0</v>
      </c>
      <c r="X1915">
        <f t="shared" si="2361"/>
        <v>7.0699460000000727</v>
      </c>
      <c r="Y1915">
        <f t="shared" si="2391"/>
        <v>4.0522958697534621</v>
      </c>
      <c r="Z1915">
        <f t="shared" si="2392"/>
        <v>7.716209705266996</v>
      </c>
      <c r="AA1915">
        <f t="shared" si="2388"/>
        <v>15.225144282394442</v>
      </c>
      <c r="AB1915">
        <f t="shared" si="2389"/>
        <v>28.991073172317428</v>
      </c>
      <c r="AC1915">
        <f t="shared" si="2390"/>
        <v>31.133212387564896</v>
      </c>
      <c r="AD1915">
        <f t="shared" si="2398"/>
        <v>19.98511473551725</v>
      </c>
      <c r="AE1915">
        <f t="shared" si="2371"/>
        <v>1261.4620117999998</v>
      </c>
      <c r="AF1915">
        <f t="shared" si="2373"/>
        <v>1270.3550008333334</v>
      </c>
      <c r="AG1915">
        <f t="shared" si="2395"/>
        <v>1291.2684996999999</v>
      </c>
      <c r="AH1915">
        <f t="shared" si="2380"/>
        <v>1297.1819946000001</v>
      </c>
      <c r="AI1915">
        <f t="shared" si="2381"/>
        <v>1383.5128993772091</v>
      </c>
      <c r="AJ1915">
        <f t="shared" si="2382"/>
        <v>1210.851089822791</v>
      </c>
      <c r="AK1915">
        <f t="shared" si="2383"/>
        <v>0.14565415619186356</v>
      </c>
      <c r="AL1915">
        <f t="shared" si="2362"/>
        <v>-0.81818181818181823</v>
      </c>
      <c r="AM1915">
        <f t="shared" si="2363"/>
        <v>-1909495.6363636365</v>
      </c>
      <c r="AN1915">
        <f t="shared" si="2396"/>
        <v>-16855927.57032226</v>
      </c>
      <c r="AO1915">
        <f t="shared" si="2397"/>
        <v>60862300</v>
      </c>
      <c r="AP1915">
        <f t="shared" si="2399"/>
        <v>-0.27695186626733231</v>
      </c>
      <c r="AQ1915">
        <f t="shared" si="2400"/>
        <v>1257.1599197620496</v>
      </c>
      <c r="AR1915">
        <f t="shared" si="2401"/>
        <v>1257.9066622240346</v>
      </c>
      <c r="AS1915">
        <f t="shared" si="2402"/>
        <v>1276.7515942899106</v>
      </c>
      <c r="AT1915">
        <f t="shared" si="2403"/>
        <v>1286.5019335381119</v>
      </c>
      <c r="AU1915">
        <f t="shared" si="2404"/>
        <v>1280.4653810533282</v>
      </c>
      <c r="AV1915">
        <f t="shared" si="2405"/>
        <v>1287.8531478059551</v>
      </c>
      <c r="AW1915">
        <f t="shared" si="2406"/>
        <v>-7.3877667526269306</v>
      </c>
      <c r="AX1915">
        <f t="shared" si="2433"/>
        <v>1.8538487572841413</v>
      </c>
      <c r="AY1915">
        <f t="shared" si="2407"/>
        <v>-9.2416155099110711</v>
      </c>
      <c r="AZ1915">
        <f t="shared" si="2364"/>
        <v>1239</v>
      </c>
      <c r="BA1915">
        <f t="shared" si="2365"/>
        <v>2891612892</v>
      </c>
      <c r="BB1915">
        <f t="shared" si="2368"/>
        <v>0</v>
      </c>
      <c r="BC1915">
        <f t="shared" si="2369"/>
        <v>2891612892</v>
      </c>
      <c r="BD1915">
        <f t="shared" si="2384"/>
        <v>17697214527.276318</v>
      </c>
      <c r="BE1915">
        <f t="shared" si="2385"/>
        <v>47068033878.425041</v>
      </c>
      <c r="BF1915">
        <f t="shared" si="2386"/>
        <v>0.37599221953879691</v>
      </c>
      <c r="BG1915">
        <f t="shared" si="2387"/>
        <v>27.325170462433391</v>
      </c>
      <c r="BH1915">
        <f t="shared" si="2408"/>
        <v>234967982</v>
      </c>
      <c r="BI1915">
        <f t="shared" si="2409"/>
        <v>-0.57364978027293445</v>
      </c>
      <c r="BJ1915">
        <f t="shared" si="2370"/>
        <v>111.99950000000172</v>
      </c>
      <c r="BK1915">
        <f t="shared" si="2410"/>
        <v>1.7181532980591716E-3</v>
      </c>
      <c r="BL1915">
        <f t="shared" si="2411"/>
        <v>1.0017181532980592</v>
      </c>
      <c r="BM1915">
        <f t="shared" si="2412"/>
        <v>45.500381926516269</v>
      </c>
      <c r="BN1915">
        <f t="shared" si="2413"/>
        <v>1240.5</v>
      </c>
      <c r="BO1915">
        <f t="shared" si="2372"/>
        <v>1269.2730102999999</v>
      </c>
      <c r="BP1915">
        <f t="shared" si="2414"/>
        <v>1289.6414687794115</v>
      </c>
      <c r="BQ1915">
        <f t="shared" si="2415"/>
        <v>-20.368458479411629</v>
      </c>
      <c r="BR1915">
        <f t="shared" si="2416"/>
        <v>-119.81994600000007</v>
      </c>
      <c r="BS1915">
        <f t="shared" si="2417"/>
        <v>-91.34997599999997</v>
      </c>
      <c r="BT1915">
        <f t="shared" si="2418"/>
        <v>-139</v>
      </c>
      <c r="BU1915">
        <f t="shared" si="2419"/>
        <v>-85.900024999999914</v>
      </c>
      <c r="BV1915">
        <f t="shared" si="2420"/>
        <v>1249.0620036666667</v>
      </c>
      <c r="BW1915">
        <f t="shared" si="2421"/>
        <v>1255.1457171428572</v>
      </c>
      <c r="BX1915">
        <f t="shared" si="2422"/>
        <v>1275.4710915454548</v>
      </c>
      <c r="BY1915">
        <f t="shared" si="2423"/>
        <v>1290.231903338095</v>
      </c>
      <c r="BZ1915">
        <f t="shared" si="2424"/>
        <v>1385</v>
      </c>
      <c r="CA1915">
        <f t="shared" si="2425"/>
        <v>1232.5</v>
      </c>
      <c r="CB1915">
        <f t="shared" si="2426"/>
        <v>1280.5045931766665</v>
      </c>
      <c r="CC1915">
        <f t="shared" si="2427"/>
        <v>1293.2483533333334</v>
      </c>
      <c r="CD1915">
        <f t="shared" si="2428"/>
        <v>1328.6893819541665</v>
      </c>
      <c r="CE1915">
        <f t="shared" si="2429"/>
        <v>1287.065842639176</v>
      </c>
      <c r="CF1915">
        <f t="shared" si="2430"/>
        <v>1233.880005</v>
      </c>
      <c r="CG1915">
        <f t="shared" si="2431"/>
        <v>1251.75</v>
      </c>
      <c r="CH1915">
        <f t="shared" si="2432"/>
        <v>1232.5</v>
      </c>
    </row>
    <row r="1916" spans="1:86">
      <c r="A1916" s="1">
        <v>42296</v>
      </c>
      <c r="B1916">
        <v>1245</v>
      </c>
      <c r="C1916">
        <v>1247.469971</v>
      </c>
      <c r="D1916">
        <v>1227.9300539999999</v>
      </c>
      <c r="E1916">
        <v>1244.380005</v>
      </c>
      <c r="F1916">
        <v>3130642</v>
      </c>
      <c r="G1916">
        <f t="shared" si="2366"/>
        <v>2140507.053349819</v>
      </c>
      <c r="H1916">
        <f t="shared" si="2394"/>
        <v>13413145.760178633</v>
      </c>
      <c r="I1916">
        <f t="shared" si="2367"/>
        <v>1241.1950075</v>
      </c>
      <c r="J1916">
        <f t="shared" si="2374"/>
        <v>1354.375</v>
      </c>
      <c r="K1916">
        <f t="shared" si="2375"/>
        <v>1239.3624877500001</v>
      </c>
      <c r="L1916">
        <f t="shared" si="2376"/>
        <v>10</v>
      </c>
      <c r="M1916">
        <f t="shared" si="2377"/>
        <v>2</v>
      </c>
      <c r="N1916">
        <f t="shared" si="2378"/>
        <v>0</v>
      </c>
      <c r="O1916">
        <f t="shared" si="2379"/>
        <v>80</v>
      </c>
      <c r="P1916">
        <f t="shared" si="2354"/>
        <v>19.539917000000059</v>
      </c>
      <c r="Q1916">
        <f t="shared" si="2355"/>
        <v>3.089966000000004</v>
      </c>
      <c r="R1916">
        <f t="shared" si="2356"/>
        <v>16.449951000000056</v>
      </c>
      <c r="S1916">
        <f t="shared" si="2357"/>
        <v>19.539917000000059</v>
      </c>
      <c r="T1916">
        <f t="shared" si="2393"/>
        <v>26.110391482492481</v>
      </c>
      <c r="U1916">
        <f t="shared" si="2358"/>
        <v>17.530029000000013</v>
      </c>
      <c r="V1916">
        <f t="shared" si="2359"/>
        <v>-19.869995000000017</v>
      </c>
      <c r="W1916">
        <f t="shared" si="2360"/>
        <v>17.530029000000013</v>
      </c>
      <c r="X1916">
        <f t="shared" si="2361"/>
        <v>0</v>
      </c>
      <c r="Y1916">
        <f t="shared" si="2391"/>
        <v>5.0149910933425019</v>
      </c>
      <c r="Z1916">
        <f t="shared" si="2392"/>
        <v>7.1650518691764962</v>
      </c>
      <c r="AA1916">
        <f t="shared" si="2388"/>
        <v>19.206878214388894</v>
      </c>
      <c r="AB1916">
        <f t="shared" si="2389"/>
        <v>27.441380470992943</v>
      </c>
      <c r="AC1916">
        <f t="shared" si="2390"/>
        <v>17.652325057064768</v>
      </c>
      <c r="AD1916">
        <f t="shared" si="2398"/>
        <v>20.961823134898935</v>
      </c>
      <c r="AE1916">
        <f t="shared" si="2371"/>
        <v>1251.0780030000001</v>
      </c>
      <c r="AF1916">
        <f t="shared" si="2373"/>
        <v>1258.6150106666666</v>
      </c>
      <c r="AG1916">
        <f t="shared" si="2395"/>
        <v>1289.7284972500001</v>
      </c>
      <c r="AH1916">
        <f t="shared" si="2380"/>
        <v>1286.0380005</v>
      </c>
      <c r="AI1916">
        <f t="shared" si="2381"/>
        <v>1367.8678667236488</v>
      </c>
      <c r="AJ1916">
        <f t="shared" si="2382"/>
        <v>1204.2081342763511</v>
      </c>
      <c r="AK1916">
        <f t="shared" si="2383"/>
        <v>0.24545971157923765</v>
      </c>
      <c r="AL1916">
        <f t="shared" si="2362"/>
        <v>0.68372782750305494</v>
      </c>
      <c r="AM1916">
        <f t="shared" si="2363"/>
        <v>2140507.053349819</v>
      </c>
      <c r="AN1916">
        <f t="shared" si="2396"/>
        <v>-14323559.924199387</v>
      </c>
      <c r="AO1916">
        <f t="shared" si="2397"/>
        <v>62236126</v>
      </c>
      <c r="AP1916">
        <f t="shared" si="2399"/>
        <v>-0.23014864267418231</v>
      </c>
      <c r="AQ1916">
        <f t="shared" si="2400"/>
        <v>1252.8147487429528</v>
      </c>
      <c r="AR1916">
        <f t="shared" si="2401"/>
        <v>1259.4665649151848</v>
      </c>
      <c r="AS1916">
        <f t="shared" si="2402"/>
        <v>1270.9247082177267</v>
      </c>
      <c r="AT1916">
        <f t="shared" si="2403"/>
        <v>1282.7109599696819</v>
      </c>
      <c r="AU1916">
        <f t="shared" si="2404"/>
        <v>1275.0525746453291</v>
      </c>
      <c r="AV1916">
        <f t="shared" si="2405"/>
        <v>1284.8100278095383</v>
      </c>
      <c r="AW1916">
        <f t="shared" si="2406"/>
        <v>-9.7574531642092097</v>
      </c>
      <c r="AX1916">
        <f t="shared" si="2433"/>
        <v>-0.46841162701452888</v>
      </c>
      <c r="AY1916">
        <f t="shared" si="2407"/>
        <v>-9.2890415371946808</v>
      </c>
      <c r="AZ1916">
        <f t="shared" si="2364"/>
        <v>1239.9266766666667</v>
      </c>
      <c r="BA1916">
        <f t="shared" si="2365"/>
        <v>3881766530.8930869</v>
      </c>
      <c r="BB1916">
        <f t="shared" si="2368"/>
        <v>3881766530.8930869</v>
      </c>
      <c r="BC1916">
        <f t="shared" si="2369"/>
        <v>0</v>
      </c>
      <c r="BD1916">
        <f t="shared" si="2384"/>
        <v>18505202332.703899</v>
      </c>
      <c r="BE1916">
        <f t="shared" si="2385"/>
        <v>47068033878.425041</v>
      </c>
      <c r="BF1916">
        <f t="shared" si="2386"/>
        <v>0.39315860060146424</v>
      </c>
      <c r="BG1916">
        <f t="shared" si="2387"/>
        <v>28.220663493139043</v>
      </c>
      <c r="BH1916">
        <f t="shared" si="2408"/>
        <v>238098624</v>
      </c>
      <c r="BI1916">
        <f t="shared" si="2409"/>
        <v>-0.75944715195324308</v>
      </c>
      <c r="BJ1916">
        <f t="shared" si="2370"/>
        <v>738.00049999999828</v>
      </c>
      <c r="BK1916">
        <f t="shared" si="2410"/>
        <v>6.7799393203883352E-3</v>
      </c>
      <c r="BL1916">
        <f t="shared" si="2411"/>
        <v>1.0067799393203882</v>
      </c>
      <c r="BM1916">
        <f t="shared" si="2412"/>
        <v>43.128126315600589</v>
      </c>
      <c r="BN1916">
        <f t="shared" si="2413"/>
        <v>1237.7000125</v>
      </c>
      <c r="BO1916">
        <f t="shared" si="2372"/>
        <v>1254.4450074000001</v>
      </c>
      <c r="BP1916">
        <f t="shared" si="2414"/>
        <v>1288.0980871617644</v>
      </c>
      <c r="BQ1916">
        <f t="shared" si="2415"/>
        <v>-33.653079761764275</v>
      </c>
      <c r="BR1916">
        <f t="shared" si="2416"/>
        <v>-105.61999500000002</v>
      </c>
      <c r="BS1916">
        <f t="shared" si="2417"/>
        <v>-114.06994600000007</v>
      </c>
      <c r="BT1916">
        <f t="shared" si="2418"/>
        <v>-115.53002900000001</v>
      </c>
      <c r="BU1916">
        <f t="shared" si="2419"/>
        <v>-117.5</v>
      </c>
      <c r="BV1916">
        <f t="shared" si="2420"/>
        <v>1243.3680013999999</v>
      </c>
      <c r="BW1916">
        <f t="shared" si="2421"/>
        <v>1247.7242897619046</v>
      </c>
      <c r="BX1916">
        <f t="shared" si="2422"/>
        <v>1265.8707297999999</v>
      </c>
      <c r="BY1916">
        <f t="shared" si="2423"/>
        <v>1285.7663324142857</v>
      </c>
      <c r="BZ1916">
        <f t="shared" si="2424"/>
        <v>1363</v>
      </c>
      <c r="CA1916">
        <f t="shared" si="2425"/>
        <v>1227.9300539999999</v>
      </c>
      <c r="CB1916">
        <f t="shared" si="2426"/>
        <v>1266.4024414</v>
      </c>
      <c r="CC1916">
        <f t="shared" si="2427"/>
        <v>1276.8563294249998</v>
      </c>
      <c r="CD1916">
        <f t="shared" si="2428"/>
        <v>1316.6117041464286</v>
      </c>
      <c r="CE1916">
        <f t="shared" si="2429"/>
        <v>1288.6491297091227</v>
      </c>
      <c r="CF1916">
        <f t="shared" si="2430"/>
        <v>1236</v>
      </c>
      <c r="CG1916">
        <f t="shared" si="2431"/>
        <v>1246</v>
      </c>
      <c r="CH1916">
        <f t="shared" si="2432"/>
        <v>1235</v>
      </c>
    </row>
    <row r="1917" spans="1:86">
      <c r="A1917" s="1">
        <v>42297</v>
      </c>
      <c r="B1917">
        <v>1248.119995</v>
      </c>
      <c r="C1917">
        <v>1265</v>
      </c>
      <c r="D1917">
        <v>1247.8000489999999</v>
      </c>
      <c r="E1917">
        <v>1263.380005</v>
      </c>
      <c r="F1917">
        <v>2695084</v>
      </c>
      <c r="G1917">
        <f t="shared" si="2366"/>
        <v>2187405.5066624284</v>
      </c>
      <c r="H1917">
        <f t="shared" si="2394"/>
        <v>15600551.266841061</v>
      </c>
      <c r="I1917">
        <f t="shared" si="2367"/>
        <v>1256.0750122499999</v>
      </c>
      <c r="J1917">
        <f t="shared" si="2374"/>
        <v>1338.9774782499999</v>
      </c>
      <c r="K1917">
        <f t="shared" si="2375"/>
        <v>1239.3624877500001</v>
      </c>
      <c r="L1917">
        <f t="shared" si="2376"/>
        <v>10</v>
      </c>
      <c r="M1917">
        <f t="shared" si="2377"/>
        <v>3</v>
      </c>
      <c r="N1917">
        <f t="shared" si="2378"/>
        <v>0</v>
      </c>
      <c r="O1917">
        <f t="shared" si="2379"/>
        <v>70</v>
      </c>
      <c r="P1917">
        <f t="shared" si="2354"/>
        <v>17.199951000000056</v>
      </c>
      <c r="Q1917">
        <f t="shared" si="2355"/>
        <v>1.6199950000000172</v>
      </c>
      <c r="R1917">
        <f t="shared" si="2356"/>
        <v>15.579956000000038</v>
      </c>
      <c r="S1917">
        <f t="shared" si="2357"/>
        <v>17.199951000000056</v>
      </c>
      <c r="T1917">
        <f t="shared" si="2393"/>
        <v>25.473931448028736</v>
      </c>
      <c r="U1917">
        <f t="shared" si="2358"/>
        <v>6</v>
      </c>
      <c r="V1917">
        <f t="shared" si="2359"/>
        <v>-13.319946000000073</v>
      </c>
      <c r="W1917">
        <f t="shared" si="2360"/>
        <v>6</v>
      </c>
      <c r="X1917">
        <f t="shared" si="2361"/>
        <v>0</v>
      </c>
      <c r="Y1917">
        <f t="shared" si="2391"/>
        <v>5.0853488723894662</v>
      </c>
      <c r="Z1917">
        <f t="shared" si="2392"/>
        <v>6.6532624499496036</v>
      </c>
      <c r="AA1917">
        <f t="shared" si="2388"/>
        <v>19.962952647354275</v>
      </c>
      <c r="AB1917">
        <f t="shared" si="2389"/>
        <v>26.117925548804351</v>
      </c>
      <c r="AC1917">
        <f t="shared" si="2390"/>
        <v>13.356891496836024</v>
      </c>
      <c r="AD1917">
        <f t="shared" si="2398"/>
        <v>21.356086834361612</v>
      </c>
      <c r="AE1917">
        <f t="shared" si="2371"/>
        <v>1243.8979981999998</v>
      </c>
      <c r="AF1917">
        <f t="shared" si="2373"/>
        <v>1253.1283366666667</v>
      </c>
      <c r="AG1917">
        <f t="shared" si="2395"/>
        <v>1289.11649775</v>
      </c>
      <c r="AH1917">
        <f t="shared" si="2380"/>
        <v>1277.3760009999999</v>
      </c>
      <c r="AI1917">
        <f t="shared" si="2381"/>
        <v>1347.8380831211341</v>
      </c>
      <c r="AJ1917">
        <f t="shared" si="2382"/>
        <v>1206.9139188788656</v>
      </c>
      <c r="AK1917">
        <f t="shared" si="2383"/>
        <v>0.40068420078802958</v>
      </c>
      <c r="AL1917">
        <f t="shared" si="2362"/>
        <v>0.81162795173079139</v>
      </c>
      <c r="AM1917">
        <f t="shared" si="2363"/>
        <v>2187405.5066624284</v>
      </c>
      <c r="AN1917">
        <f t="shared" si="2396"/>
        <v>-10959701.864645898</v>
      </c>
      <c r="AO1917">
        <f t="shared" si="2397"/>
        <v>62475916</v>
      </c>
      <c r="AP1917">
        <f t="shared" si="2399"/>
        <v>-0.1754228279685551</v>
      </c>
      <c r="AQ1917">
        <f t="shared" si="2400"/>
        <v>1256.4069358703489</v>
      </c>
      <c r="AR1917">
        <f t="shared" si="2401"/>
        <v>1261.0435939143572</v>
      </c>
      <c r="AS1917">
        <f t="shared" si="2402"/>
        <v>1269.5666616385358</v>
      </c>
      <c r="AT1917">
        <f t="shared" si="2403"/>
        <v>1280.9711740224104</v>
      </c>
      <c r="AU1917">
        <f t="shared" si="2404"/>
        <v>1273.3016891985296</v>
      </c>
      <c r="AV1917">
        <f t="shared" si="2405"/>
        <v>1283.3099262128706</v>
      </c>
      <c r="AW1917">
        <f t="shared" si="2406"/>
        <v>-10.008237014340921</v>
      </c>
      <c r="AX1917">
        <f t="shared" si="2433"/>
        <v>-2.3763767044798074</v>
      </c>
      <c r="AY1917">
        <f t="shared" si="2407"/>
        <v>-7.6318603098611133</v>
      </c>
      <c r="AZ1917">
        <f t="shared" si="2364"/>
        <v>1258.7266846666666</v>
      </c>
      <c r="BA1917">
        <f t="shared" si="2365"/>
        <v>3392374148.2181787</v>
      </c>
      <c r="BB1917">
        <f t="shared" si="2368"/>
        <v>3392374148.2181787</v>
      </c>
      <c r="BC1917">
        <f t="shared" si="2369"/>
        <v>0</v>
      </c>
      <c r="BD1917">
        <f t="shared" si="2384"/>
        <v>21897576480.922077</v>
      </c>
      <c r="BE1917">
        <f t="shared" si="2385"/>
        <v>42748675394.234489</v>
      </c>
      <c r="BF1917">
        <f t="shared" si="2386"/>
        <v>0.51223988296665213</v>
      </c>
      <c r="BG1917">
        <f t="shared" si="2387"/>
        <v>33.872925105093799</v>
      </c>
      <c r="BH1917">
        <f t="shared" si="2408"/>
        <v>240793708</v>
      </c>
      <c r="BI1917">
        <f t="shared" si="2409"/>
        <v>-0.77987684891333042</v>
      </c>
      <c r="BJ1917">
        <f t="shared" si="2370"/>
        <v>1800</v>
      </c>
      <c r="BK1917">
        <f t="shared" si="2410"/>
        <v>1.5268647779341327E-2</v>
      </c>
      <c r="BL1917">
        <f t="shared" si="2411"/>
        <v>1.0152686477793413</v>
      </c>
      <c r="BM1917">
        <f t="shared" si="2412"/>
        <v>37.136778030102093</v>
      </c>
      <c r="BN1917">
        <f t="shared" si="2413"/>
        <v>1256.4000245</v>
      </c>
      <c r="BO1917">
        <f t="shared" si="2372"/>
        <v>1246.7450073999998</v>
      </c>
      <c r="BP1917">
        <f t="shared" si="2414"/>
        <v>1287.0605882352936</v>
      </c>
      <c r="BQ1917">
        <f t="shared" si="2415"/>
        <v>-40.315580835293758</v>
      </c>
      <c r="BR1917">
        <f t="shared" si="2416"/>
        <v>-63.589966000000004</v>
      </c>
      <c r="BS1917">
        <f t="shared" si="2417"/>
        <v>-75.669922000000042</v>
      </c>
      <c r="BT1917">
        <f t="shared" si="2418"/>
        <v>-93.5</v>
      </c>
      <c r="BU1917">
        <f t="shared" si="2419"/>
        <v>-98.84997599999997</v>
      </c>
      <c r="BV1917">
        <f t="shared" si="2420"/>
        <v>1247.4686687333333</v>
      </c>
      <c r="BW1917">
        <f t="shared" si="2421"/>
        <v>1249.0857167142858</v>
      </c>
      <c r="BX1917">
        <f t="shared" si="2422"/>
        <v>1261.7510942545455</v>
      </c>
      <c r="BY1917">
        <f t="shared" si="2423"/>
        <v>1283.2569522000001</v>
      </c>
      <c r="BZ1917">
        <f t="shared" si="2424"/>
        <v>1358.5</v>
      </c>
      <c r="CA1917">
        <f t="shared" si="2425"/>
        <v>1227.9300539999999</v>
      </c>
      <c r="CB1917">
        <f t="shared" si="2426"/>
        <v>1239.9767576400002</v>
      </c>
      <c r="CC1917">
        <f t="shared" si="2427"/>
        <v>1264.1900906111111</v>
      </c>
      <c r="CD1917">
        <f t="shared" si="2428"/>
        <v>1302.1980228633333</v>
      </c>
      <c r="CE1917">
        <f t="shared" si="2429"/>
        <v>1290.2312933909743</v>
      </c>
      <c r="CF1917">
        <f t="shared" si="2430"/>
        <v>1244.380005</v>
      </c>
      <c r="CG1917">
        <f t="shared" si="2431"/>
        <v>1247.469971</v>
      </c>
      <c r="CH1917">
        <f t="shared" si="2432"/>
        <v>1227.9300539999999</v>
      </c>
    </row>
    <row r="1918" spans="1:86">
      <c r="A1918" s="1">
        <v>42298</v>
      </c>
      <c r="B1918">
        <v>1267.5</v>
      </c>
      <c r="C1918">
        <v>1271</v>
      </c>
      <c r="D1918">
        <v>1261.119995</v>
      </c>
      <c r="E1918">
        <v>1265</v>
      </c>
      <c r="F1918">
        <v>1929688</v>
      </c>
      <c r="G1918">
        <f t="shared" si="2366"/>
        <v>-414061.4211794468</v>
      </c>
      <c r="H1918">
        <f t="shared" si="2394"/>
        <v>15186489.845661614</v>
      </c>
      <c r="I1918">
        <f t="shared" si="2367"/>
        <v>1266.15499875</v>
      </c>
      <c r="J1918">
        <f t="shared" si="2374"/>
        <v>1325.2700195</v>
      </c>
      <c r="K1918">
        <f t="shared" si="2375"/>
        <v>1239.3624877500001</v>
      </c>
      <c r="L1918">
        <f t="shared" si="2376"/>
        <v>10</v>
      </c>
      <c r="M1918">
        <f t="shared" si="2377"/>
        <v>4</v>
      </c>
      <c r="N1918">
        <f t="shared" si="2378"/>
        <v>0</v>
      </c>
      <c r="O1918">
        <f t="shared" si="2379"/>
        <v>60</v>
      </c>
      <c r="P1918">
        <f t="shared" si="2354"/>
        <v>9.8800049999999828</v>
      </c>
      <c r="Q1918">
        <f t="shared" si="2355"/>
        <v>6</v>
      </c>
      <c r="R1918">
        <f t="shared" si="2356"/>
        <v>3.8800049999999828</v>
      </c>
      <c r="S1918">
        <f t="shared" si="2357"/>
        <v>9.8800049999999828</v>
      </c>
      <c r="T1918">
        <f t="shared" si="2393"/>
        <v>24.360079558883825</v>
      </c>
      <c r="U1918">
        <f t="shared" si="2358"/>
        <v>3</v>
      </c>
      <c r="V1918">
        <f t="shared" si="2359"/>
        <v>-2.5300290000000132</v>
      </c>
      <c r="W1918">
        <f t="shared" si="2360"/>
        <v>3</v>
      </c>
      <c r="X1918">
        <f t="shared" si="2361"/>
        <v>0</v>
      </c>
      <c r="Y1918">
        <f t="shared" si="2391"/>
        <v>4.9363953815045045</v>
      </c>
      <c r="Z1918">
        <f t="shared" si="2392"/>
        <v>6.1780294178103459</v>
      </c>
      <c r="AA1918">
        <f t="shared" si="2388"/>
        <v>20.264282674332488</v>
      </c>
      <c r="AB1918">
        <f t="shared" si="2389"/>
        <v>25.361285881175593</v>
      </c>
      <c r="AC1918">
        <f t="shared" si="2390"/>
        <v>11.171374666032028</v>
      </c>
      <c r="AD1918">
        <f t="shared" si="2398"/>
        <v>21.415929083495087</v>
      </c>
      <c r="AE1918">
        <f t="shared" si="2371"/>
        <v>1248.5280029999999</v>
      </c>
      <c r="AF1918">
        <f t="shared" si="2373"/>
        <v>1247.4149984999999</v>
      </c>
      <c r="AG1918">
        <f t="shared" si="2395"/>
        <v>1288.5899962999999</v>
      </c>
      <c r="AH1918">
        <f t="shared" si="2380"/>
        <v>1271.1790039</v>
      </c>
      <c r="AI1918">
        <f t="shared" si="2381"/>
        <v>1333.5387292102648</v>
      </c>
      <c r="AJ1918">
        <f t="shared" si="2382"/>
        <v>1208.8192785897352</v>
      </c>
      <c r="AK1918">
        <f t="shared" si="2383"/>
        <v>0.45045677423002622</v>
      </c>
      <c r="AL1918">
        <f t="shared" si="2362"/>
        <v>-0.21457428412232796</v>
      </c>
      <c r="AM1918">
        <f t="shared" si="2363"/>
        <v>-414061.4211794468</v>
      </c>
      <c r="AN1918">
        <f t="shared" si="2396"/>
        <v>-11922151.650626142</v>
      </c>
      <c r="AO1918">
        <f t="shared" si="2397"/>
        <v>63296764</v>
      </c>
      <c r="AP1918">
        <f t="shared" si="2399"/>
        <v>-0.18835325689992843</v>
      </c>
      <c r="AQ1918">
        <f t="shared" si="2400"/>
        <v>1259.3285776744303</v>
      </c>
      <c r="AR1918">
        <f t="shared" si="2401"/>
        <v>1263.1886042587655</v>
      </c>
      <c r="AS1918">
        <f t="shared" si="2402"/>
        <v>1268.7446625435994</v>
      </c>
      <c r="AT1918">
        <f t="shared" si="2403"/>
        <v>1279.5337683603934</v>
      </c>
      <c r="AU1918">
        <f t="shared" si="2404"/>
        <v>1272.0564358187503</v>
      </c>
      <c r="AV1918">
        <f t="shared" si="2405"/>
        <v>1282.0282313779696</v>
      </c>
      <c r="AW1918">
        <f t="shared" si="2406"/>
        <v>-9.9717955592193448</v>
      </c>
      <c r="AX1918">
        <f t="shared" si="2433"/>
        <v>-3.8954604754277149</v>
      </c>
      <c r="AY1918">
        <f t="shared" si="2407"/>
        <v>-6.0763350837916299</v>
      </c>
      <c r="AZ1918">
        <f t="shared" si="2364"/>
        <v>1265.7066649999999</v>
      </c>
      <c r="BA1918">
        <f t="shared" si="2365"/>
        <v>2442418962.97052</v>
      </c>
      <c r="BB1918">
        <f t="shared" si="2368"/>
        <v>2442418962.97052</v>
      </c>
      <c r="BC1918">
        <f t="shared" si="2369"/>
        <v>0</v>
      </c>
      <c r="BD1918">
        <f t="shared" si="2384"/>
        <v>19959642919.639286</v>
      </c>
      <c r="BE1918">
        <f t="shared" si="2385"/>
        <v>42748675394.234489</v>
      </c>
      <c r="BF1918">
        <f t="shared" si="2386"/>
        <v>0.4669066991098218</v>
      </c>
      <c r="BG1918">
        <f t="shared" si="2387"/>
        <v>31.82933852528997</v>
      </c>
      <c r="BH1918">
        <f t="shared" si="2408"/>
        <v>242723396</v>
      </c>
      <c r="BI1918">
        <f t="shared" si="2409"/>
        <v>-0.77781403834619955</v>
      </c>
      <c r="BJ1918">
        <f t="shared" si="2370"/>
        <v>61.999500000001717</v>
      </c>
      <c r="BK1918">
        <f t="shared" si="2410"/>
        <v>1.2822705706823476E-3</v>
      </c>
      <c r="BL1918">
        <f t="shared" si="2411"/>
        <v>1.0012822705706823</v>
      </c>
      <c r="BM1918">
        <f t="shared" si="2412"/>
        <v>32.866461040478633</v>
      </c>
      <c r="BN1918">
        <f t="shared" si="2413"/>
        <v>1266.0599975</v>
      </c>
      <c r="BO1918">
        <f t="shared" si="2372"/>
        <v>1248.5570069</v>
      </c>
      <c r="BP1918">
        <f t="shared" si="2414"/>
        <v>1286.6427936176467</v>
      </c>
      <c r="BQ1918">
        <f t="shared" si="2415"/>
        <v>-38.08578671764667</v>
      </c>
      <c r="BR1918">
        <f t="shared" si="2416"/>
        <v>-51.90002400000003</v>
      </c>
      <c r="BS1918">
        <f t="shared" si="2417"/>
        <v>-48.880004999999983</v>
      </c>
      <c r="BT1918">
        <f t="shared" si="2418"/>
        <v>-68.180053999999927</v>
      </c>
      <c r="BU1918">
        <f t="shared" si="2419"/>
        <v>-67.5</v>
      </c>
      <c r="BV1918">
        <f t="shared" si="2420"/>
        <v>1254.5026693333334</v>
      </c>
      <c r="BW1918">
        <f t="shared" si="2421"/>
        <v>1252.4776205238095</v>
      </c>
      <c r="BX1918">
        <f t="shared" si="2422"/>
        <v>1259.5009122545455</v>
      </c>
      <c r="BY1918">
        <f t="shared" si="2423"/>
        <v>1280.9601428904759</v>
      </c>
      <c r="BZ1918">
        <f t="shared" si="2424"/>
        <v>1339.1800539999999</v>
      </c>
      <c r="CA1918">
        <f t="shared" si="2425"/>
        <v>1227.9300539999999</v>
      </c>
      <c r="CB1918">
        <f t="shared" si="2426"/>
        <v>1239.9689368499999</v>
      </c>
      <c r="CC1918">
        <f t="shared" si="2427"/>
        <v>1241.2164644499999</v>
      </c>
      <c r="CD1918">
        <f t="shared" si="2428"/>
        <v>1291.9568478196031</v>
      </c>
      <c r="CE1918">
        <f t="shared" si="2429"/>
        <v>1291.7653556703051</v>
      </c>
      <c r="CF1918">
        <f t="shared" si="2430"/>
        <v>1263.380005</v>
      </c>
      <c r="CG1918">
        <f t="shared" si="2431"/>
        <v>1265</v>
      </c>
      <c r="CH1918">
        <f t="shared" si="2432"/>
        <v>1247.8000489999999</v>
      </c>
    </row>
    <row r="1919" spans="1:86">
      <c r="A1919" s="1">
        <v>42300</v>
      </c>
      <c r="B1919">
        <v>1274</v>
      </c>
      <c r="C1919">
        <v>1274</v>
      </c>
      <c r="D1919">
        <v>1263.650024</v>
      </c>
      <c r="E1919">
        <v>1268.5699460000001</v>
      </c>
      <c r="F1919">
        <v>2335398</v>
      </c>
      <c r="G1919">
        <f t="shared" si="2366"/>
        <v>-115107.63431101048</v>
      </c>
      <c r="H1919">
        <f t="shared" si="2394"/>
        <v>15071382.211350603</v>
      </c>
      <c r="I1919">
        <f t="shared" si="2367"/>
        <v>1270.0549925</v>
      </c>
      <c r="J1919">
        <f t="shared" si="2374"/>
        <v>1317.34249875</v>
      </c>
      <c r="K1919">
        <f t="shared" si="2375"/>
        <v>1239.3624877500001</v>
      </c>
      <c r="L1919">
        <f t="shared" si="2376"/>
        <v>10</v>
      </c>
      <c r="M1919">
        <f t="shared" si="2377"/>
        <v>5</v>
      </c>
      <c r="N1919">
        <f t="shared" si="2378"/>
        <v>0</v>
      </c>
      <c r="O1919">
        <f t="shared" si="2379"/>
        <v>50</v>
      </c>
      <c r="P1919">
        <f t="shared" si="2354"/>
        <v>10.34997599999997</v>
      </c>
      <c r="Q1919">
        <f t="shared" si="2355"/>
        <v>5.4300539999999273</v>
      </c>
      <c r="R1919">
        <f t="shared" si="2356"/>
        <v>4.9199220000000423</v>
      </c>
      <c r="S1919">
        <f t="shared" si="2357"/>
        <v>10.34997599999997</v>
      </c>
      <c r="T1919">
        <f t="shared" si="2393"/>
        <v>23.359357876106408</v>
      </c>
      <c r="U1919">
        <f t="shared" si="2358"/>
        <v>0.5</v>
      </c>
      <c r="V1919">
        <f t="shared" si="2359"/>
        <v>6.0999750000000859</v>
      </c>
      <c r="W1919">
        <f t="shared" si="2360"/>
        <v>0</v>
      </c>
      <c r="X1919">
        <f t="shared" si="2361"/>
        <v>6.0999750000000859</v>
      </c>
      <c r="Y1919">
        <f t="shared" si="2391"/>
        <v>4.5837957113970393</v>
      </c>
      <c r="Z1919">
        <f t="shared" si="2392"/>
        <v>6.1724541022524706</v>
      </c>
      <c r="AA1919">
        <f t="shared" si="2388"/>
        <v>19.622952547362903</v>
      </c>
      <c r="AB1919">
        <f t="shared" si="2389"/>
        <v>26.423903152603739</v>
      </c>
      <c r="AC1919">
        <f t="shared" si="2390"/>
        <v>14.769630850702717</v>
      </c>
      <c r="AD1919">
        <f t="shared" si="2398"/>
        <v>19.430368306252223</v>
      </c>
      <c r="AE1919">
        <f t="shared" si="2371"/>
        <v>1255.4659912</v>
      </c>
      <c r="AF1919">
        <f t="shared" si="2373"/>
        <v>1251.8683268333334</v>
      </c>
      <c r="AG1919">
        <f t="shared" si="2395"/>
        <v>1288.8484923999999</v>
      </c>
      <c r="AH1919">
        <f t="shared" si="2380"/>
        <v>1266.3459961000001</v>
      </c>
      <c r="AI1919">
        <f t="shared" si="2381"/>
        <v>1320.7689846695898</v>
      </c>
      <c r="AJ1919">
        <f t="shared" si="2382"/>
        <v>1211.9230075304104</v>
      </c>
      <c r="AK1919">
        <f t="shared" si="2383"/>
        <v>0.52043208172182842</v>
      </c>
      <c r="AL1919">
        <f t="shared" si="2362"/>
        <v>-4.9288230233566391E-2</v>
      </c>
      <c r="AM1919">
        <f t="shared" si="2363"/>
        <v>-115107.63431101048</v>
      </c>
      <c r="AN1919">
        <f t="shared" si="2396"/>
        <v>-11814994.930323286</v>
      </c>
      <c r="AO1919">
        <f t="shared" si="2397"/>
        <v>63550916</v>
      </c>
      <c r="AP1919">
        <f t="shared" si="2399"/>
        <v>-0.18591384159314533</v>
      </c>
      <c r="AQ1919">
        <f t="shared" si="2400"/>
        <v>1262.4706429051241</v>
      </c>
      <c r="AR1919">
        <f t="shared" si="2401"/>
        <v>1264.6396603100172</v>
      </c>
      <c r="AS1919">
        <f t="shared" si="2402"/>
        <v>1268.7132135657514</v>
      </c>
      <c r="AT1919">
        <f t="shared" si="2403"/>
        <v>1278.5470243479581</v>
      </c>
      <c r="AU1919">
        <f t="shared" si="2404"/>
        <v>1271.5334623459378</v>
      </c>
      <c r="AV1919">
        <f t="shared" si="2405"/>
        <v>1281.0861514015119</v>
      </c>
      <c r="AW1919">
        <f t="shared" si="2406"/>
        <v>-9.552689055574092</v>
      </c>
      <c r="AX1919">
        <f t="shared" si="2433"/>
        <v>-5.0269061914569901</v>
      </c>
      <c r="AY1919">
        <f t="shared" si="2407"/>
        <v>-4.5257828641171018</v>
      </c>
      <c r="AZ1919">
        <f t="shared" si="2364"/>
        <v>1268.73999</v>
      </c>
      <c r="BA1919">
        <f t="shared" si="2365"/>
        <v>2963012835.1660199</v>
      </c>
      <c r="BB1919">
        <f t="shared" si="2368"/>
        <v>2963012835.1660199</v>
      </c>
      <c r="BC1919">
        <f t="shared" si="2369"/>
        <v>0</v>
      </c>
      <c r="BD1919">
        <f t="shared" si="2384"/>
        <v>19196949266.931183</v>
      </c>
      <c r="BE1919">
        <f t="shared" si="2385"/>
        <v>42748675394.234489</v>
      </c>
      <c r="BF1919">
        <f t="shared" si="2386"/>
        <v>0.44906535909929679</v>
      </c>
      <c r="BG1919">
        <f t="shared" si="2387"/>
        <v>30.990000297738447</v>
      </c>
      <c r="BH1919">
        <f t="shared" si="2408"/>
        <v>245058794</v>
      </c>
      <c r="BI1919">
        <f t="shared" si="2409"/>
        <v>-0.74567108895240364</v>
      </c>
      <c r="BJ1919">
        <f t="shared" si="2370"/>
        <v>256.99460000000727</v>
      </c>
      <c r="BK1919">
        <f t="shared" si="2410"/>
        <v>2.8220916996048004E-3</v>
      </c>
      <c r="BL1919">
        <f t="shared" si="2411"/>
        <v>1.0028220916996049</v>
      </c>
      <c r="BM1919">
        <f t="shared" si="2412"/>
        <v>28.683433492204234</v>
      </c>
      <c r="BN1919">
        <f t="shared" si="2413"/>
        <v>1268.825012</v>
      </c>
      <c r="BO1919">
        <f t="shared" si="2372"/>
        <v>1253.8970093000003</v>
      </c>
      <c r="BP1919">
        <f t="shared" si="2414"/>
        <v>1286.1582354999996</v>
      </c>
      <c r="BQ1919">
        <f t="shared" si="2415"/>
        <v>-32.261226199999328</v>
      </c>
      <c r="BR1919">
        <f t="shared" si="2416"/>
        <v>-46.25</v>
      </c>
      <c r="BS1919">
        <f t="shared" si="2417"/>
        <v>-40.34997599999997</v>
      </c>
      <c r="BT1919">
        <f t="shared" si="2418"/>
        <v>-51.300048999999944</v>
      </c>
      <c r="BU1919">
        <f t="shared" si="2419"/>
        <v>-51.25</v>
      </c>
      <c r="BV1919">
        <f t="shared" si="2420"/>
        <v>1261.1833169999998</v>
      </c>
      <c r="BW1919">
        <f t="shared" si="2421"/>
        <v>1258.5218912380953</v>
      </c>
      <c r="BX1919">
        <f t="shared" si="2422"/>
        <v>1259.0265380909091</v>
      </c>
      <c r="BY1919">
        <f t="shared" si="2423"/>
        <v>1279.053471433333</v>
      </c>
      <c r="BZ1919">
        <f t="shared" si="2424"/>
        <v>1330.1800539999999</v>
      </c>
      <c r="CA1919">
        <f t="shared" si="2425"/>
        <v>1227.9300539999999</v>
      </c>
      <c r="CB1919">
        <f t="shared" si="2426"/>
        <v>1246.3531999066668</v>
      </c>
      <c r="CC1919">
        <f t="shared" si="2427"/>
        <v>1241.9521685138886</v>
      </c>
      <c r="CD1919">
        <f t="shared" si="2428"/>
        <v>1282.4815545673414</v>
      </c>
      <c r="CE1919">
        <f t="shared" si="2429"/>
        <v>1296.3510001036022</v>
      </c>
      <c r="CF1919">
        <f t="shared" si="2430"/>
        <v>1265</v>
      </c>
      <c r="CG1919">
        <f t="shared" si="2431"/>
        <v>1271</v>
      </c>
      <c r="CH1919">
        <f t="shared" si="2432"/>
        <v>1261.119995</v>
      </c>
    </row>
    <row r="1920" spans="1:86">
      <c r="A1920" s="1">
        <v>42303</v>
      </c>
      <c r="B1920">
        <v>1274.5</v>
      </c>
      <c r="C1920">
        <v>1274.5</v>
      </c>
      <c r="D1920">
        <v>1257.5500489999999</v>
      </c>
      <c r="E1920">
        <v>1268.280029</v>
      </c>
      <c r="F1920">
        <v>1414630</v>
      </c>
      <c r="G1920">
        <f t="shared" si="2366"/>
        <v>376401.91595067712</v>
      </c>
      <c r="H1920">
        <f t="shared" si="2394"/>
        <v>15447784.127301279</v>
      </c>
      <c r="I1920">
        <f t="shared" si="2367"/>
        <v>1268.7075195</v>
      </c>
      <c r="J1920">
        <f t="shared" si="2374"/>
        <v>1311.87002575</v>
      </c>
      <c r="K1920">
        <f t="shared" si="2375"/>
        <v>1239.3624877500001</v>
      </c>
      <c r="L1920">
        <f t="shared" si="2376"/>
        <v>10</v>
      </c>
      <c r="M1920">
        <f t="shared" si="2377"/>
        <v>6</v>
      </c>
      <c r="N1920">
        <f t="shared" si="2378"/>
        <v>0</v>
      </c>
      <c r="O1920">
        <f t="shared" si="2379"/>
        <v>40</v>
      </c>
      <c r="P1920">
        <f t="shared" si="2354"/>
        <v>16.949951000000056</v>
      </c>
      <c r="Q1920">
        <f t="shared" si="2355"/>
        <v>6.2199709999999868</v>
      </c>
      <c r="R1920">
        <f t="shared" si="2356"/>
        <v>10.729980000000069</v>
      </c>
      <c r="S1920">
        <f t="shared" si="2357"/>
        <v>16.949951000000056</v>
      </c>
      <c r="T1920">
        <f t="shared" si="2393"/>
        <v>22.901543099241671</v>
      </c>
      <c r="U1920">
        <f t="shared" si="2358"/>
        <v>-2.0500489999999445</v>
      </c>
      <c r="V1920">
        <f t="shared" si="2359"/>
        <v>-2.6300049999999828</v>
      </c>
      <c r="W1920">
        <f t="shared" si="2360"/>
        <v>0</v>
      </c>
      <c r="X1920">
        <f t="shared" si="2361"/>
        <v>0</v>
      </c>
      <c r="Y1920">
        <f t="shared" si="2391"/>
        <v>4.256381732011536</v>
      </c>
      <c r="Z1920">
        <f t="shared" si="2392"/>
        <v>5.7315645235201513</v>
      </c>
      <c r="AA1920">
        <f t="shared" si="2388"/>
        <v>18.585567415989868</v>
      </c>
      <c r="AB1920">
        <f t="shared" si="2389"/>
        <v>25.026979617412497</v>
      </c>
      <c r="AC1920">
        <f t="shared" si="2390"/>
        <v>14.76963085070272</v>
      </c>
      <c r="AD1920">
        <f t="shared" si="2398"/>
        <v>17.444807529009349</v>
      </c>
      <c r="AE1920">
        <f t="shared" si="2371"/>
        <v>1261.9219969999999</v>
      </c>
      <c r="AF1920">
        <f t="shared" si="2373"/>
        <v>1257.6016641666665</v>
      </c>
      <c r="AG1920">
        <f t="shared" si="2395"/>
        <v>1288.9464965499999</v>
      </c>
      <c r="AH1920">
        <f t="shared" si="2380"/>
        <v>1261.6920043999999</v>
      </c>
      <c r="AI1920">
        <f t="shared" si="2381"/>
        <v>1305.7014328854198</v>
      </c>
      <c r="AJ1920">
        <f t="shared" si="2382"/>
        <v>1217.68257591458</v>
      </c>
      <c r="AK1920">
        <f t="shared" si="2383"/>
        <v>0.57484787722456709</v>
      </c>
      <c r="AL1920">
        <f t="shared" si="2362"/>
        <v>0.26607799633167478</v>
      </c>
      <c r="AM1920">
        <f t="shared" si="2363"/>
        <v>376401.91595067712</v>
      </c>
      <c r="AN1920">
        <f t="shared" si="2396"/>
        <v>-11300407.932301424</v>
      </c>
      <c r="AO1920">
        <f t="shared" si="2397"/>
        <v>63737194</v>
      </c>
      <c r="AP1920">
        <f t="shared" si="2399"/>
        <v>-0.17729691602522421</v>
      </c>
      <c r="AQ1920">
        <f t="shared" si="2400"/>
        <v>1264.445834177382</v>
      </c>
      <c r="AR1920">
        <f t="shared" si="2401"/>
        <v>1264.8991210866623</v>
      </c>
      <c r="AS1920">
        <f t="shared" si="2402"/>
        <v>1268.6352403439162</v>
      </c>
      <c r="AT1920">
        <f t="shared" si="2403"/>
        <v>1277.6229947666418</v>
      </c>
      <c r="AU1920">
        <f t="shared" si="2404"/>
        <v>1271.045447344047</v>
      </c>
      <c r="AV1920">
        <f t="shared" si="2405"/>
        <v>1280.189722833406</v>
      </c>
      <c r="AW1920">
        <f t="shared" si="2406"/>
        <v>-9.1442754893589608</v>
      </c>
      <c r="AX1920">
        <f t="shared" si="2433"/>
        <v>-5.8503800510373845</v>
      </c>
      <c r="AY1920">
        <f t="shared" si="2407"/>
        <v>-3.2938954383215764</v>
      </c>
      <c r="AZ1920">
        <f t="shared" si="2364"/>
        <v>1266.7766926666666</v>
      </c>
      <c r="BA1920">
        <f t="shared" si="2365"/>
        <v>1792020312.7470465</v>
      </c>
      <c r="BB1920">
        <f t="shared" si="2368"/>
        <v>0</v>
      </c>
      <c r="BC1920">
        <f t="shared" si="2369"/>
        <v>1792020312.7470465</v>
      </c>
      <c r="BD1920">
        <f t="shared" si="2384"/>
        <v>12679572477.247805</v>
      </c>
      <c r="BE1920">
        <f t="shared" si="2385"/>
        <v>44540695706.981537</v>
      </c>
      <c r="BF1920">
        <f t="shared" si="2386"/>
        <v>0.28467387578906506</v>
      </c>
      <c r="BG1920">
        <f t="shared" si="2387"/>
        <v>22.159232872561859</v>
      </c>
      <c r="BH1920">
        <f t="shared" si="2408"/>
        <v>243644164</v>
      </c>
      <c r="BI1920">
        <f t="shared" si="2409"/>
        <v>-0.71429064975777234</v>
      </c>
      <c r="BJ1920">
        <f t="shared" si="2370"/>
        <v>-128.99170000000595</v>
      </c>
      <c r="BK1920">
        <f t="shared" si="2410"/>
        <v>-2.2853844276715939E-4</v>
      </c>
      <c r="BL1920">
        <f t="shared" si="2411"/>
        <v>0.99977146155723284</v>
      </c>
      <c r="BM1920">
        <f t="shared" si="2412"/>
        <v>23.195005422702653</v>
      </c>
      <c r="BN1920">
        <f t="shared" si="2413"/>
        <v>1266.0250245</v>
      </c>
      <c r="BO1920">
        <f t="shared" si="2372"/>
        <v>1259.0020141999998</v>
      </c>
      <c r="BP1920">
        <f t="shared" si="2414"/>
        <v>1285.3910307647054</v>
      </c>
      <c r="BQ1920">
        <f t="shared" si="2415"/>
        <v>-26.389016564705571</v>
      </c>
      <c r="BR1920">
        <f t="shared" si="2416"/>
        <v>-28.020019999999931</v>
      </c>
      <c r="BS1920">
        <f t="shared" si="2417"/>
        <v>-35.949951000000056</v>
      </c>
      <c r="BT1920">
        <f t="shared" si="2418"/>
        <v>-55.680053999999927</v>
      </c>
      <c r="BU1920">
        <f t="shared" si="2419"/>
        <v>-53</v>
      </c>
      <c r="BV1920">
        <f t="shared" si="2420"/>
        <v>1265.4546629333333</v>
      </c>
      <c r="BW1920">
        <f t="shared" si="2421"/>
        <v>1263.2109489999998</v>
      </c>
      <c r="BX1920">
        <f t="shared" si="2422"/>
        <v>1259.3781804363634</v>
      </c>
      <c r="BY1920">
        <f t="shared" si="2423"/>
        <v>1277.0945701571425</v>
      </c>
      <c r="BZ1920">
        <f t="shared" si="2424"/>
        <v>1330.1800539999999</v>
      </c>
      <c r="CA1920">
        <f t="shared" si="2425"/>
        <v>1227.9300539999999</v>
      </c>
      <c r="CB1920">
        <f t="shared" si="2426"/>
        <v>1255.6202331999998</v>
      </c>
      <c r="CC1920">
        <f t="shared" si="2427"/>
        <v>1248.2279439499998</v>
      </c>
      <c r="CD1920">
        <f t="shared" si="2428"/>
        <v>1270.3094465384522</v>
      </c>
      <c r="CE1920">
        <f t="shared" si="2429"/>
        <v>1301.816387144574</v>
      </c>
      <c r="CF1920">
        <f t="shared" si="2430"/>
        <v>1268.5699460000001</v>
      </c>
      <c r="CG1920">
        <f t="shared" si="2431"/>
        <v>1274</v>
      </c>
      <c r="CH1920">
        <f t="shared" si="2432"/>
        <v>1263.650024</v>
      </c>
    </row>
    <row r="1921" spans="1:86">
      <c r="A1921" s="1">
        <v>42304</v>
      </c>
      <c r="B1921">
        <v>1265.030029</v>
      </c>
      <c r="C1921">
        <v>1272.4499510000001</v>
      </c>
      <c r="D1921">
        <v>1260.1800539999999</v>
      </c>
      <c r="E1921">
        <v>1265.5500489999999</v>
      </c>
      <c r="F1921">
        <v>1530420</v>
      </c>
      <c r="G1921">
        <f t="shared" si="2366"/>
        <v>-190824.76983630093</v>
      </c>
      <c r="H1921">
        <f t="shared" si="2394"/>
        <v>15256959.357464978</v>
      </c>
      <c r="I1921">
        <f t="shared" si="2367"/>
        <v>1265.80252075</v>
      </c>
      <c r="J1921">
        <f t="shared" si="2374"/>
        <v>1297.6200254999999</v>
      </c>
      <c r="K1921">
        <f t="shared" si="2375"/>
        <v>1239.3624877500001</v>
      </c>
      <c r="L1921">
        <f t="shared" si="2376"/>
        <v>10</v>
      </c>
      <c r="M1921">
        <f t="shared" si="2377"/>
        <v>7</v>
      </c>
      <c r="N1921">
        <f t="shared" si="2378"/>
        <v>0</v>
      </c>
      <c r="O1921">
        <f t="shared" si="2379"/>
        <v>30</v>
      </c>
      <c r="P1921">
        <f t="shared" si="2354"/>
        <v>12.269897000000128</v>
      </c>
      <c r="Q1921">
        <f t="shared" si="2355"/>
        <v>6.899902000000111</v>
      </c>
      <c r="R1921">
        <f t="shared" si="2356"/>
        <v>5.3699950000000172</v>
      </c>
      <c r="S1921">
        <f t="shared" si="2357"/>
        <v>12.269897000000128</v>
      </c>
      <c r="T1921">
        <f t="shared" si="2393"/>
        <v>22.142139806438703</v>
      </c>
      <c r="U1921">
        <f t="shared" si="2358"/>
        <v>-5.6699220000000423</v>
      </c>
      <c r="V1921">
        <f t="shared" si="2359"/>
        <v>5.1500249999999141</v>
      </c>
      <c r="W1921">
        <f t="shared" si="2360"/>
        <v>0</v>
      </c>
      <c r="X1921">
        <f t="shared" si="2361"/>
        <v>5.1500249999999141</v>
      </c>
      <c r="Y1921">
        <f t="shared" si="2391"/>
        <v>3.9523544654392837</v>
      </c>
      <c r="Z1921">
        <f t="shared" si="2392"/>
        <v>5.690025986125848</v>
      </c>
      <c r="AA1921">
        <f t="shared" si="2388"/>
        <v>17.849921010299017</v>
      </c>
      <c r="AB1921">
        <f t="shared" si="2389"/>
        <v>25.697724049557525</v>
      </c>
      <c r="AC1921">
        <f t="shared" si="2390"/>
        <v>18.021188122736941</v>
      </c>
      <c r="AD1921">
        <f t="shared" si="2398"/>
        <v>16.852617812540878</v>
      </c>
      <c r="AE1921">
        <f t="shared" si="2371"/>
        <v>1266.1560058</v>
      </c>
      <c r="AF1921">
        <f t="shared" si="2373"/>
        <v>1262.5266723333332</v>
      </c>
      <c r="AG1921">
        <f t="shared" si="2395"/>
        <v>1287.7140014499998</v>
      </c>
      <c r="AH1921">
        <f t="shared" si="2380"/>
        <v>1258.6170043999998</v>
      </c>
      <c r="AI1921">
        <f t="shared" si="2381"/>
        <v>1296.3777564906725</v>
      </c>
      <c r="AJ1921">
        <f t="shared" si="2382"/>
        <v>1220.8562523093271</v>
      </c>
      <c r="AK1921">
        <f t="shared" si="2383"/>
        <v>0.59180225784899909</v>
      </c>
      <c r="AL1921">
        <f t="shared" si="2362"/>
        <v>-0.12468784375289196</v>
      </c>
      <c r="AM1921">
        <f t="shared" si="2363"/>
        <v>-190824.76983630093</v>
      </c>
      <c r="AN1921">
        <f t="shared" si="2396"/>
        <v>-13093372.483725244</v>
      </c>
      <c r="AO1921">
        <f t="shared" si="2397"/>
        <v>62913360</v>
      </c>
      <c r="AP1921">
        <f t="shared" si="2399"/>
        <v>-0.20811752040783141</v>
      </c>
      <c r="AQ1921">
        <f t="shared" si="2400"/>
        <v>1264.8212672170721</v>
      </c>
      <c r="AR1921">
        <f t="shared" si="2401"/>
        <v>1264.7996355419634</v>
      </c>
      <c r="AS1921">
        <f t="shared" si="2402"/>
        <v>1268.0799059020112</v>
      </c>
      <c r="AT1921">
        <f t="shared" si="2403"/>
        <v>1276.5364296476441</v>
      </c>
      <c r="AU1921">
        <f t="shared" si="2404"/>
        <v>1270.2211375924401</v>
      </c>
      <c r="AV1921">
        <f t="shared" si="2405"/>
        <v>1279.1649456650675</v>
      </c>
      <c r="AW1921">
        <f t="shared" si="2406"/>
        <v>-8.943808072627462</v>
      </c>
      <c r="AX1921">
        <f t="shared" si="2433"/>
        <v>-6.4690656553553998</v>
      </c>
      <c r="AY1921">
        <f t="shared" si="2407"/>
        <v>-2.4747424172720622</v>
      </c>
      <c r="AZ1921">
        <f t="shared" si="2364"/>
        <v>1266.0600179999999</v>
      </c>
      <c r="BA1921">
        <f t="shared" si="2365"/>
        <v>1937603572.7475598</v>
      </c>
      <c r="BB1921">
        <f t="shared" si="2368"/>
        <v>0</v>
      </c>
      <c r="BC1921">
        <f t="shared" si="2369"/>
        <v>1937603572.7475598</v>
      </c>
      <c r="BD1921">
        <f t="shared" si="2384"/>
        <v>12679572477.247805</v>
      </c>
      <c r="BE1921">
        <f t="shared" si="2385"/>
        <v>41099220129.729103</v>
      </c>
      <c r="BF1921">
        <f t="shared" si="2386"/>
        <v>0.30851126705628268</v>
      </c>
      <c r="BG1921">
        <f t="shared" si="2387"/>
        <v>23.577272494590815</v>
      </c>
      <c r="BH1921">
        <f t="shared" si="2408"/>
        <v>242113744</v>
      </c>
      <c r="BI1921">
        <f t="shared" si="2409"/>
        <v>-0.69919114832976992</v>
      </c>
      <c r="BJ1921">
        <f t="shared" si="2370"/>
        <v>-372.99800000000687</v>
      </c>
      <c r="BK1921">
        <f t="shared" si="2410"/>
        <v>-2.1525057066084799E-3</v>
      </c>
      <c r="BL1921">
        <f t="shared" si="2411"/>
        <v>0.99784749429339148</v>
      </c>
      <c r="BM1921">
        <f t="shared" si="2412"/>
        <v>19.901663794578614</v>
      </c>
      <c r="BN1921">
        <f t="shared" si="2413"/>
        <v>1266.3150025</v>
      </c>
      <c r="BO1921">
        <f t="shared" si="2372"/>
        <v>1264.7250122</v>
      </c>
      <c r="BP1921">
        <f t="shared" si="2414"/>
        <v>1284.4647073823526</v>
      </c>
      <c r="BQ1921">
        <f t="shared" si="2415"/>
        <v>-19.739695182352534</v>
      </c>
      <c r="BR1921">
        <f t="shared" si="2416"/>
        <v>-33.729980000000069</v>
      </c>
      <c r="BS1921">
        <f t="shared" si="2417"/>
        <v>-23.619995000000017</v>
      </c>
      <c r="BT1921">
        <f t="shared" si="2418"/>
        <v>-33.550048999999944</v>
      </c>
      <c r="BU1921">
        <f t="shared" si="2419"/>
        <v>-36.369995000000017</v>
      </c>
      <c r="BV1921">
        <f t="shared" si="2420"/>
        <v>1266.6640135999999</v>
      </c>
      <c r="BW1921">
        <f t="shared" si="2421"/>
        <v>1265.4819160952379</v>
      </c>
      <c r="BX1921">
        <f t="shared" si="2422"/>
        <v>1260.079643090909</v>
      </c>
      <c r="BY1921">
        <f t="shared" si="2423"/>
        <v>1274.8663370571428</v>
      </c>
      <c r="BZ1921">
        <f t="shared" si="2424"/>
        <v>1306</v>
      </c>
      <c r="CA1921">
        <f t="shared" si="2425"/>
        <v>1227.9300539999999</v>
      </c>
      <c r="CB1921">
        <f t="shared" si="2426"/>
        <v>1265.1366983933333</v>
      </c>
      <c r="CC1921">
        <f t="shared" si="2427"/>
        <v>1256.7713063888889</v>
      </c>
      <c r="CD1921">
        <f t="shared" si="2428"/>
        <v>1261.2970998499206</v>
      </c>
      <c r="CE1921">
        <f t="shared" si="2429"/>
        <v>1303.4028790679708</v>
      </c>
      <c r="CF1921">
        <f t="shared" si="2430"/>
        <v>1268.280029</v>
      </c>
      <c r="CG1921">
        <f t="shared" si="2431"/>
        <v>1274.5</v>
      </c>
      <c r="CH1921">
        <f t="shared" si="2432"/>
        <v>1257.5500489999999</v>
      </c>
    </row>
    <row r="1922" spans="1:86">
      <c r="A1922" s="1">
        <v>42305</v>
      </c>
      <c r="B1922">
        <v>1255.030029</v>
      </c>
      <c r="C1922">
        <v>1266.780029</v>
      </c>
      <c r="D1922">
        <v>1255.030029</v>
      </c>
      <c r="E1922">
        <v>1264.5500489999999</v>
      </c>
      <c r="F1922">
        <v>1255342</v>
      </c>
      <c r="G1922">
        <f t="shared" si="2366"/>
        <v>778850.50158977264</v>
      </c>
      <c r="H1922">
        <f t="shared" si="2394"/>
        <v>16035809.859054752</v>
      </c>
      <c r="I1922">
        <f t="shared" si="2367"/>
        <v>1260.347534</v>
      </c>
      <c r="J1922">
        <f t="shared" si="2374"/>
        <v>1270.0549925</v>
      </c>
      <c r="K1922">
        <f t="shared" si="2375"/>
        <v>1239.3624877500001</v>
      </c>
      <c r="L1922">
        <f t="shared" si="2376"/>
        <v>4</v>
      </c>
      <c r="M1922">
        <f t="shared" si="2377"/>
        <v>8</v>
      </c>
      <c r="N1922">
        <f t="shared" si="2378"/>
        <v>60</v>
      </c>
      <c r="O1922">
        <f t="shared" si="2379"/>
        <v>20</v>
      </c>
      <c r="P1922">
        <f t="shared" si="2354"/>
        <v>11.75</v>
      </c>
      <c r="Q1922">
        <f t="shared" si="2355"/>
        <v>2.2299800000000687</v>
      </c>
      <c r="R1922">
        <f t="shared" si="2356"/>
        <v>9.5200199999999313</v>
      </c>
      <c r="S1922">
        <f t="shared" si="2357"/>
        <v>11.75</v>
      </c>
      <c r="T1922">
        <f t="shared" si="2393"/>
        <v>21.399844105978794</v>
      </c>
      <c r="U1922">
        <f t="shared" si="2358"/>
        <v>0.91992200000004232</v>
      </c>
      <c r="V1922">
        <f t="shared" si="2359"/>
        <v>10</v>
      </c>
      <c r="W1922">
        <f t="shared" si="2360"/>
        <v>0</v>
      </c>
      <c r="X1922">
        <f t="shared" si="2361"/>
        <v>10</v>
      </c>
      <c r="Y1922">
        <f t="shared" si="2391"/>
        <v>3.6700434321936206</v>
      </c>
      <c r="Z1922">
        <f t="shared" si="2392"/>
        <v>5.9978812728311448</v>
      </c>
      <c r="AA1922">
        <f t="shared" si="2388"/>
        <v>17.149860597200639</v>
      </c>
      <c r="AB1922">
        <f t="shared" si="2389"/>
        <v>28.027686758500391</v>
      </c>
      <c r="AC1922">
        <f t="shared" si="2390"/>
        <v>24.077947560221105</v>
      </c>
      <c r="AD1922">
        <f t="shared" si="2398"/>
        <v>17.432391899287946</v>
      </c>
      <c r="AE1922">
        <f t="shared" si="2371"/>
        <v>1266.3900146000001</v>
      </c>
      <c r="AF1922">
        <f t="shared" si="2373"/>
        <v>1265.8883463333332</v>
      </c>
      <c r="AG1922">
        <f t="shared" si="2395"/>
        <v>1286.0990051000001</v>
      </c>
      <c r="AH1922">
        <f t="shared" si="2380"/>
        <v>1255.1440063999999</v>
      </c>
      <c r="AI1922">
        <f t="shared" si="2381"/>
        <v>1282.1683531536935</v>
      </c>
      <c r="AJ1922">
        <f t="shared" si="2382"/>
        <v>1228.1196596463062</v>
      </c>
      <c r="AK1922">
        <f t="shared" si="2383"/>
        <v>0.67402904658027474</v>
      </c>
      <c r="AL1922">
        <f t="shared" si="2362"/>
        <v>0.62042893617020112</v>
      </c>
      <c r="AM1922">
        <f t="shared" si="2363"/>
        <v>778850.50158977264</v>
      </c>
      <c r="AN1922">
        <f t="shared" si="2396"/>
        <v>-11649412.098237945</v>
      </c>
      <c r="AO1922">
        <f t="shared" si="2397"/>
        <v>61801890</v>
      </c>
      <c r="AP1922">
        <f t="shared" si="2399"/>
        <v>-0.1884960492023455</v>
      </c>
      <c r="AQ1922">
        <f t="shared" si="2400"/>
        <v>1264.7290530232676</v>
      </c>
      <c r="AR1922">
        <f t="shared" si="2401"/>
        <v>1259.9205548025038</v>
      </c>
      <c r="AS1922">
        <f t="shared" si="2402"/>
        <v>1267.4445316596491</v>
      </c>
      <c r="AT1922">
        <f t="shared" si="2403"/>
        <v>1275.4576553893562</v>
      </c>
      <c r="AU1922">
        <f t="shared" si="2404"/>
        <v>1269.3704743035742</v>
      </c>
      <c r="AV1922">
        <f t="shared" si="2405"/>
        <v>1278.1419028985129</v>
      </c>
      <c r="AW1922">
        <f t="shared" si="2406"/>
        <v>-8.7714285949386976</v>
      </c>
      <c r="AX1922">
        <f t="shared" si="2433"/>
        <v>-6.9295382432720594</v>
      </c>
      <c r="AY1922">
        <f t="shared" si="2407"/>
        <v>-1.8418903516666383</v>
      </c>
      <c r="AZ1922">
        <f t="shared" si="2364"/>
        <v>1262.1200356666666</v>
      </c>
      <c r="BA1922">
        <f t="shared" si="2365"/>
        <v>1584392289.8138645</v>
      </c>
      <c r="BB1922">
        <f t="shared" si="2368"/>
        <v>0</v>
      </c>
      <c r="BC1922">
        <f t="shared" si="2369"/>
        <v>1584392289.8138645</v>
      </c>
      <c r="BD1922">
        <f t="shared" si="2384"/>
        <v>12679572477.247805</v>
      </c>
      <c r="BE1922">
        <f t="shared" si="2385"/>
        <v>39923417180.076553</v>
      </c>
      <c r="BF1922">
        <f t="shared" si="2386"/>
        <v>0.31759737449467224</v>
      </c>
      <c r="BG1922">
        <f t="shared" si="2387"/>
        <v>24.10428106814328</v>
      </c>
      <c r="BH1922">
        <f t="shared" si="2408"/>
        <v>240858402</v>
      </c>
      <c r="BI1922">
        <f t="shared" si="2409"/>
        <v>-0.68626406622357394</v>
      </c>
      <c r="BJ1922">
        <f t="shared" si="2370"/>
        <v>-200</v>
      </c>
      <c r="BK1922">
        <f t="shared" si="2410"/>
        <v>-7.90170251101622E-4</v>
      </c>
      <c r="BL1922">
        <f t="shared" si="2411"/>
        <v>0.99920982974889838</v>
      </c>
      <c r="BM1922">
        <f t="shared" si="2412"/>
        <v>14.243081336641572</v>
      </c>
      <c r="BN1922">
        <f t="shared" si="2413"/>
        <v>1260.905029</v>
      </c>
      <c r="BO1922">
        <f t="shared" si="2372"/>
        <v>1265.6260130999999</v>
      </c>
      <c r="BP1922">
        <f t="shared" si="2414"/>
        <v>1283.6527979852938</v>
      </c>
      <c r="BQ1922">
        <f t="shared" si="2415"/>
        <v>-18.026784885293864</v>
      </c>
      <c r="BR1922">
        <f t="shared" si="2416"/>
        <v>22.700072999999975</v>
      </c>
      <c r="BS1922">
        <f t="shared" si="2417"/>
        <v>15.030029000000013</v>
      </c>
      <c r="BT1922">
        <f t="shared" si="2418"/>
        <v>-7.2199709999999868</v>
      </c>
      <c r="BU1922">
        <f t="shared" si="2419"/>
        <v>-18.969970999999987</v>
      </c>
      <c r="BV1922">
        <f t="shared" si="2420"/>
        <v>1266.1286946666667</v>
      </c>
      <c r="BW1922">
        <f t="shared" si="2421"/>
        <v>1266.0600237142858</v>
      </c>
      <c r="BX1922">
        <f t="shared" si="2422"/>
        <v>1261.158378472727</v>
      </c>
      <c r="BY1922">
        <f t="shared" si="2423"/>
        <v>1272.6602463476188</v>
      </c>
      <c r="BZ1922">
        <f t="shared" si="2424"/>
        <v>1274.5</v>
      </c>
      <c r="CA1922">
        <f t="shared" si="2425"/>
        <v>1227.9300539999999</v>
      </c>
      <c r="CB1922">
        <f t="shared" si="2426"/>
        <v>1266.4616637200002</v>
      </c>
      <c r="CC1922">
        <f t="shared" si="2427"/>
        <v>1265.2619730499998</v>
      </c>
      <c r="CD1922">
        <f t="shared" si="2428"/>
        <v>1245.9646313262699</v>
      </c>
      <c r="CE1922">
        <f t="shared" si="2429"/>
        <v>1303.933736789581</v>
      </c>
      <c r="CF1922">
        <f t="shared" si="2430"/>
        <v>1265.5500489999999</v>
      </c>
      <c r="CG1922">
        <f t="shared" si="2431"/>
        <v>1272.4499510000001</v>
      </c>
      <c r="CH1922">
        <f t="shared" si="2432"/>
        <v>1260.1800539999999</v>
      </c>
    </row>
    <row r="1923" spans="1:86">
      <c r="A1923" s="1">
        <v>42306</v>
      </c>
      <c r="B1923">
        <v>1266.780029</v>
      </c>
      <c r="C1923">
        <v>1267.6999510000001</v>
      </c>
      <c r="D1923">
        <v>1245.030029</v>
      </c>
      <c r="E1923">
        <v>1247.6800539999999</v>
      </c>
      <c r="F1923">
        <v>3130316</v>
      </c>
      <c r="G1923">
        <f t="shared" si="2366"/>
        <v>-2398472.6652148413</v>
      </c>
      <c r="H1923">
        <f t="shared" si="2394"/>
        <v>13637337.193839911</v>
      </c>
      <c r="I1923">
        <f t="shared" si="2367"/>
        <v>1256.79751575</v>
      </c>
      <c r="J1923">
        <f t="shared" si="2374"/>
        <v>1270.0549925</v>
      </c>
      <c r="K1923">
        <f t="shared" si="2375"/>
        <v>1239.3624877500001</v>
      </c>
      <c r="L1923">
        <f t="shared" si="2376"/>
        <v>5</v>
      </c>
      <c r="M1923">
        <f t="shared" si="2377"/>
        <v>9</v>
      </c>
      <c r="N1923">
        <f t="shared" si="2378"/>
        <v>50</v>
      </c>
      <c r="O1923">
        <f t="shared" si="2379"/>
        <v>10</v>
      </c>
      <c r="P1923">
        <f t="shared" ref="P1923:P1986" si="2434">(C1923-D1923)</f>
        <v>22.669922000000042</v>
      </c>
      <c r="Q1923">
        <f t="shared" ref="Q1923:Q1986" si="2435">(C1923-E1923)</f>
        <v>20.019897000000128</v>
      </c>
      <c r="R1923">
        <f t="shared" ref="R1923:R1986" si="2436">(E1923-D1923)</f>
        <v>2.6500249999999141</v>
      </c>
      <c r="S1923">
        <f t="shared" ref="S1923:S1986" si="2437">MAX(P1923:R1923)</f>
        <v>22.669922000000042</v>
      </c>
      <c r="T1923">
        <f t="shared" si="2393"/>
        <v>21.490563955551742</v>
      </c>
      <c r="U1923">
        <f t="shared" ref="U1923:U1986" si="2438">(C1924-C1923)</f>
        <v>-11.75</v>
      </c>
      <c r="V1923">
        <f t="shared" ref="V1923:V1986" si="2439">D1923-D1924</f>
        <v>2.5300290000000132</v>
      </c>
      <c r="W1923">
        <f t="shared" ref="W1923:W1986" si="2440">IF(AND(U1923&gt;V1923,U1923&gt;0),U1923,)</f>
        <v>0</v>
      </c>
      <c r="X1923">
        <f t="shared" ref="X1923:X1986" si="2441">IF(AND(V1923&gt;U1923,V1923&gt;0),V1923,)</f>
        <v>2.5300290000000132</v>
      </c>
      <c r="Y1923">
        <f t="shared" si="2391"/>
        <v>3.4078974727512192</v>
      </c>
      <c r="Z1923">
        <f t="shared" si="2392"/>
        <v>5.7501775390574918</v>
      </c>
      <c r="AA1923">
        <f t="shared" si="2388"/>
        <v>15.857645615069321</v>
      </c>
      <c r="AB1923">
        <f t="shared" si="2389"/>
        <v>26.756754969066439</v>
      </c>
      <c r="AC1923">
        <f t="shared" si="2390"/>
        <v>25.576117942756127</v>
      </c>
      <c r="AD1923">
        <f t="shared" si="2398"/>
        <v>18.432460424192033</v>
      </c>
      <c r="AE1923">
        <f t="shared" si="2371"/>
        <v>1262.9260254000001</v>
      </c>
      <c r="AF1923">
        <f t="shared" si="2373"/>
        <v>1263.2716878333333</v>
      </c>
      <c r="AG1923">
        <f t="shared" si="2395"/>
        <v>1283.7770080499999</v>
      </c>
      <c r="AH1923">
        <f t="shared" si="2380"/>
        <v>1255.7270142</v>
      </c>
      <c r="AI1923">
        <f t="shared" si="2381"/>
        <v>1281.8143188048125</v>
      </c>
      <c r="AJ1923">
        <f t="shared" si="2382"/>
        <v>1229.6397095951875</v>
      </c>
      <c r="AK1923">
        <f t="shared" si="2383"/>
        <v>0.3457686541039664</v>
      </c>
      <c r="AL1923">
        <f t="shared" ref="AL1923:AL1986" si="2442">(R1923-Q1923)/P1923</f>
        <v>-0.76620784138561138</v>
      </c>
      <c r="AM1923">
        <f t="shared" ref="AM1923:AM1986" si="2443">AL1923*F1923</f>
        <v>-2398472.6652148413</v>
      </c>
      <c r="AN1923">
        <f t="shared" si="2396"/>
        <v>-12628097.659946982</v>
      </c>
      <c r="AO1923">
        <f t="shared" si="2397"/>
        <v>61606254</v>
      </c>
      <c r="AP1923">
        <f t="shared" si="2399"/>
        <v>-0.20498077451596036</v>
      </c>
      <c r="AQ1923">
        <f t="shared" si="2400"/>
        <v>1258.9323933553567</v>
      </c>
      <c r="AR1923">
        <f t="shared" si="2401"/>
        <v>1256.4091898437903</v>
      </c>
      <c r="AS1923">
        <f t="shared" si="2402"/>
        <v>1263.8869256809123</v>
      </c>
      <c r="AT1923">
        <f t="shared" si="2403"/>
        <v>1272.9576712643141</v>
      </c>
      <c r="AU1923">
        <f t="shared" si="2404"/>
        <v>1266.116911258038</v>
      </c>
      <c r="AV1923">
        <f t="shared" si="2405"/>
        <v>1276.0095734756169</v>
      </c>
      <c r="AW1923">
        <f t="shared" si="2406"/>
        <v>-9.8926622175788452</v>
      </c>
      <c r="AX1923">
        <f t="shared" si="2433"/>
        <v>-7.5221630381334164</v>
      </c>
      <c r="AY1923">
        <f t="shared" si="2407"/>
        <v>-2.3704991794454289</v>
      </c>
      <c r="AZ1923">
        <f t="shared" ref="AZ1923:AZ1986" si="2444">AVERAGE(C1923:E1923)</f>
        <v>1253.4700113333333</v>
      </c>
      <c r="BA1923">
        <f t="shared" ref="BA1923:BA1986" si="2445">AZ1923*F1923</f>
        <v>3923757231.9969149</v>
      </c>
      <c r="BB1923">
        <f t="shared" si="2368"/>
        <v>0</v>
      </c>
      <c r="BC1923">
        <f t="shared" si="2369"/>
        <v>3923757231.9969149</v>
      </c>
      <c r="BD1923">
        <f t="shared" si="2384"/>
        <v>12679572477.247805</v>
      </c>
      <c r="BE1923">
        <f t="shared" si="2385"/>
        <v>40730430382.777168</v>
      </c>
      <c r="BF1923">
        <f t="shared" si="2386"/>
        <v>0.31130465251870632</v>
      </c>
      <c r="BG1923">
        <f t="shared" si="2387"/>
        <v>23.740070770035302</v>
      </c>
      <c r="BH1923">
        <f t="shared" si="2408"/>
        <v>237728086</v>
      </c>
      <c r="BI1923">
        <f t="shared" si="2409"/>
        <v>-0.77528119092657288</v>
      </c>
      <c r="BJ1923">
        <f t="shared" si="2370"/>
        <v>-1786.9995000000017</v>
      </c>
      <c r="BK1923">
        <f t="shared" si="2410"/>
        <v>-1.334070961710114E-2</v>
      </c>
      <c r="BL1923">
        <f t="shared" si="2411"/>
        <v>0.9866592903828989</v>
      </c>
      <c r="BM1923">
        <f t="shared" si="2412"/>
        <v>13.749216760972264</v>
      </c>
      <c r="BN1923">
        <f t="shared" si="2413"/>
        <v>1256.36499</v>
      </c>
      <c r="BO1923">
        <f t="shared" si="2372"/>
        <v>1263.6870116</v>
      </c>
      <c r="BP1923">
        <f t="shared" si="2414"/>
        <v>1283.1588278823526</v>
      </c>
      <c r="BQ1923">
        <f t="shared" si="2415"/>
        <v>-19.47181628235262</v>
      </c>
      <c r="BR1923">
        <f t="shared" si="2416"/>
        <v>13.800048999999944</v>
      </c>
      <c r="BS1923">
        <f t="shared" si="2417"/>
        <v>12.530029000000013</v>
      </c>
      <c r="BT1923">
        <f t="shared" si="2418"/>
        <v>15.949951000000056</v>
      </c>
      <c r="BU1923">
        <f t="shared" si="2419"/>
        <v>21.780029000000013</v>
      </c>
      <c r="BV1923">
        <f t="shared" si="2420"/>
        <v>1259.8920411333334</v>
      </c>
      <c r="BW1923">
        <f t="shared" si="2421"/>
        <v>1260.8576544761902</v>
      </c>
      <c r="BX1923">
        <f t="shared" si="2422"/>
        <v>1259.8012962181817</v>
      </c>
      <c r="BY1923">
        <f t="shared" si="2423"/>
        <v>1269.0012986238098</v>
      </c>
      <c r="BZ1923">
        <f t="shared" si="2424"/>
        <v>1274.5</v>
      </c>
      <c r="CA1923">
        <f t="shared" si="2425"/>
        <v>1227.9300539999999</v>
      </c>
      <c r="CB1923">
        <f t="shared" si="2426"/>
        <v>1266.8250303633333</v>
      </c>
      <c r="CC1923">
        <f t="shared" si="2427"/>
        <v>1265.9300010722222</v>
      </c>
      <c r="CD1923">
        <f t="shared" si="2428"/>
        <v>1247.3904006761506</v>
      </c>
      <c r="CE1923">
        <f t="shared" si="2429"/>
        <v>1305.4644396159406</v>
      </c>
      <c r="CF1923">
        <f t="shared" si="2430"/>
        <v>1264.5500489999999</v>
      </c>
      <c r="CG1923">
        <f t="shared" si="2431"/>
        <v>1266.780029</v>
      </c>
      <c r="CH1923">
        <f t="shared" si="2432"/>
        <v>1255.030029</v>
      </c>
    </row>
    <row r="1924" spans="1:86">
      <c r="A1924" s="1">
        <v>42307</v>
      </c>
      <c r="B1924">
        <v>1250</v>
      </c>
      <c r="C1924">
        <v>1255.9499510000001</v>
      </c>
      <c r="D1924">
        <v>1242.5</v>
      </c>
      <c r="E1924">
        <v>1247.599976</v>
      </c>
      <c r="F1924">
        <v>1516696</v>
      </c>
      <c r="G1924">
        <f t="shared" ref="G1924:G1987" si="2446">(((E1924-D1924)-(C1924-E1924))/(C1924-D1924))*F1924</f>
        <v>-366489.1034401654</v>
      </c>
      <c r="H1924">
        <f t="shared" si="2394"/>
        <v>13270848.090399746</v>
      </c>
      <c r="I1924">
        <f t="shared" ref="I1924:I1987" si="2447">AVERAGE(B1924:E1924)</f>
        <v>1249.01248175</v>
      </c>
      <c r="J1924">
        <f t="shared" si="2374"/>
        <v>1270.0549925</v>
      </c>
      <c r="K1924">
        <f t="shared" si="2375"/>
        <v>1239.3624877500001</v>
      </c>
      <c r="L1924">
        <f t="shared" si="2376"/>
        <v>6</v>
      </c>
      <c r="M1924">
        <f t="shared" si="2377"/>
        <v>10</v>
      </c>
      <c r="N1924">
        <f t="shared" si="2378"/>
        <v>40</v>
      </c>
      <c r="O1924">
        <f t="shared" si="2379"/>
        <v>0</v>
      </c>
      <c r="P1924">
        <f t="shared" si="2434"/>
        <v>13.449951000000056</v>
      </c>
      <c r="Q1924">
        <f t="shared" si="2435"/>
        <v>8.3499750000000859</v>
      </c>
      <c r="R1924">
        <f t="shared" si="2436"/>
        <v>5.0999759999999696</v>
      </c>
      <c r="S1924">
        <f t="shared" si="2437"/>
        <v>13.449951000000056</v>
      </c>
      <c r="T1924">
        <f t="shared" si="2393"/>
        <v>20.91623445872662</v>
      </c>
      <c r="U1924">
        <f t="shared" si="2438"/>
        <v>5.4500729999999749</v>
      </c>
      <c r="V1924">
        <f t="shared" si="2439"/>
        <v>-1.2800290000000132</v>
      </c>
      <c r="W1924">
        <f t="shared" si="2440"/>
        <v>5.4500729999999749</v>
      </c>
      <c r="X1924">
        <f t="shared" si="2441"/>
        <v>0</v>
      </c>
      <c r="Y1924">
        <f t="shared" si="2391"/>
        <v>3.5537671532689878</v>
      </c>
      <c r="Z1924">
        <f t="shared" si="2392"/>
        <v>5.3394505719819563</v>
      </c>
      <c r="AA1924">
        <f t="shared" si="2388"/>
        <v>16.990472928009726</v>
      </c>
      <c r="AB1924">
        <f t="shared" si="2389"/>
        <v>25.52778121950265</v>
      </c>
      <c r="AC1924">
        <f t="shared" si="2390"/>
        <v>20.079160028240288</v>
      </c>
      <c r="AD1924">
        <f t="shared" si="2398"/>
        <v>19.57017522155315</v>
      </c>
      <c r="AE1924">
        <f t="shared" si="2371"/>
        <v>1258.7320314000001</v>
      </c>
      <c r="AF1924">
        <f t="shared" si="2373"/>
        <v>1260.3716838333332</v>
      </c>
      <c r="AG1924">
        <f t="shared" si="2395"/>
        <v>1281.4555054</v>
      </c>
      <c r="AH1924">
        <f t="shared" si="2380"/>
        <v>1257.0990112999998</v>
      </c>
      <c r="AI1924">
        <f t="shared" si="2381"/>
        <v>1279.6494155745136</v>
      </c>
      <c r="AJ1924">
        <f t="shared" si="2382"/>
        <v>1234.548607025486</v>
      </c>
      <c r="AK1924">
        <f t="shared" si="2383"/>
        <v>0.28938215066202733</v>
      </c>
      <c r="AL1924">
        <f t="shared" si="2442"/>
        <v>-0.24163649369429693</v>
      </c>
      <c r="AM1924">
        <f t="shared" si="2443"/>
        <v>-366489.1034401654</v>
      </c>
      <c r="AN1924">
        <f t="shared" si="2396"/>
        <v>-11211360.579809003</v>
      </c>
      <c r="AO1924">
        <f t="shared" si="2397"/>
        <v>59754614</v>
      </c>
      <c r="AP1924">
        <f t="shared" si="2399"/>
        <v>-0.18762334536725486</v>
      </c>
      <c r="AQ1924">
        <f t="shared" si="2400"/>
        <v>1255.0793714545355</v>
      </c>
      <c r="AR1924">
        <f t="shared" si="2401"/>
        <v>1257.0563861283101</v>
      </c>
      <c r="AS1924">
        <f t="shared" si="2402"/>
        <v>1260.9552747383482</v>
      </c>
      <c r="AT1924">
        <f t="shared" si="2403"/>
        <v>1270.6754786905258</v>
      </c>
      <c r="AU1924">
        <f t="shared" si="2404"/>
        <v>1263.3393709693323</v>
      </c>
      <c r="AV1924">
        <f t="shared" si="2405"/>
        <v>1274.0209016523238</v>
      </c>
      <c r="AW1924">
        <f t="shared" si="2406"/>
        <v>-10.681530682991479</v>
      </c>
      <c r="AX1924">
        <f t="shared" si="2433"/>
        <v>-8.1540365671050292</v>
      </c>
      <c r="AY1924">
        <f t="shared" si="2407"/>
        <v>-2.5274941158864497</v>
      </c>
      <c r="AZ1924">
        <f t="shared" si="2444"/>
        <v>1248.683309</v>
      </c>
      <c r="BA1924">
        <f t="shared" si="2445"/>
        <v>1893872980.0270641</v>
      </c>
      <c r="BB1924">
        <f t="shared" ref="BB1924:BB1987" si="2448">IF(AZ1924&gt;AZ1923,BA1924,0)</f>
        <v>0</v>
      </c>
      <c r="BC1924">
        <f t="shared" ref="BC1924:BC1987" si="2449">IF(AZ1924&lt;AZ1923,BA1924,0)</f>
        <v>1893872980.0270641</v>
      </c>
      <c r="BD1924">
        <f t="shared" si="2384"/>
        <v>12679572477.247805</v>
      </c>
      <c r="BE1924">
        <f t="shared" si="2385"/>
        <v>39666576225.593765</v>
      </c>
      <c r="BF1924">
        <f t="shared" si="2386"/>
        <v>0.3196538164810569</v>
      </c>
      <c r="BG1924">
        <f t="shared" si="2387"/>
        <v>24.222550830295376</v>
      </c>
      <c r="BH1924">
        <f t="shared" si="2408"/>
        <v>236211390</v>
      </c>
      <c r="BI1924">
        <f t="shared" si="2409"/>
        <v>-0.83841094515311443</v>
      </c>
      <c r="BJ1924">
        <f t="shared" ref="BJ1924:BJ1987" si="2450">((E1924-E1923)-1)*100</f>
        <v>-108.00779999999577</v>
      </c>
      <c r="BK1924">
        <f t="shared" si="2410"/>
        <v>-6.4181518124964497E-5</v>
      </c>
      <c r="BL1924">
        <f t="shared" si="2411"/>
        <v>0.99993581848187507</v>
      </c>
      <c r="BM1924">
        <f t="shared" si="2412"/>
        <v>11.885106610839955</v>
      </c>
      <c r="BN1924">
        <f t="shared" si="2413"/>
        <v>1249.2249755</v>
      </c>
      <c r="BO1924">
        <f t="shared" si="2372"/>
        <v>1259.7670043000001</v>
      </c>
      <c r="BP1924">
        <f t="shared" si="2414"/>
        <v>1282.4919146764703</v>
      </c>
      <c r="BQ1924">
        <f t="shared" si="2415"/>
        <v>-22.724910376470234</v>
      </c>
      <c r="BR1924">
        <f t="shared" si="2416"/>
        <v>11.59997599999997</v>
      </c>
      <c r="BS1924">
        <f t="shared" si="2417"/>
        <v>7.5</v>
      </c>
      <c r="BT1924">
        <f t="shared" si="2418"/>
        <v>9.9499510000000555</v>
      </c>
      <c r="BU1924">
        <f t="shared" si="2419"/>
        <v>9.5500489999999445</v>
      </c>
      <c r="BV1924">
        <f t="shared" si="2420"/>
        <v>1254.7833580000001</v>
      </c>
      <c r="BW1924">
        <f t="shared" si="2421"/>
        <v>1256.3800225238094</v>
      </c>
      <c r="BX1924">
        <f t="shared" si="2422"/>
        <v>1258.3236529090909</v>
      </c>
      <c r="BY1924">
        <f t="shared" si="2423"/>
        <v>1265.5558669999998</v>
      </c>
      <c r="BZ1924">
        <f t="shared" si="2424"/>
        <v>1274.5</v>
      </c>
      <c r="CA1924">
        <f t="shared" si="2425"/>
        <v>1227.9300539999999</v>
      </c>
      <c r="CB1924">
        <f t="shared" si="2426"/>
        <v>1264.31377073</v>
      </c>
      <c r="CC1924">
        <f t="shared" si="2427"/>
        <v>1265.7494726083332</v>
      </c>
      <c r="CD1924">
        <f t="shared" si="2428"/>
        <v>1252.2822042755949</v>
      </c>
      <c r="CE1924">
        <f t="shared" si="2429"/>
        <v>1308.3663582830825</v>
      </c>
      <c r="CF1924">
        <f t="shared" si="2430"/>
        <v>1247.6800539999999</v>
      </c>
      <c r="CG1924">
        <f t="shared" si="2431"/>
        <v>1267.6999510000001</v>
      </c>
      <c r="CH1924">
        <f t="shared" si="2432"/>
        <v>1245.030029</v>
      </c>
    </row>
    <row r="1925" spans="1:86">
      <c r="A1925" s="1">
        <v>42310</v>
      </c>
      <c r="B1925">
        <v>1250</v>
      </c>
      <c r="C1925">
        <v>1261.400024</v>
      </c>
      <c r="D1925">
        <v>1243.780029</v>
      </c>
      <c r="E1925">
        <v>1258.6800539999999</v>
      </c>
      <c r="F1925">
        <v>1319294</v>
      </c>
      <c r="G1925">
        <f t="shared" si="2446"/>
        <v>911979.45749529067</v>
      </c>
      <c r="H1925">
        <f t="shared" si="2394"/>
        <v>14182827.547895037</v>
      </c>
      <c r="I1925">
        <f t="shared" si="2447"/>
        <v>1253.4650267500001</v>
      </c>
      <c r="J1925">
        <f t="shared" si="2374"/>
        <v>1270.0549925</v>
      </c>
      <c r="K1925">
        <f t="shared" si="2375"/>
        <v>1241.1950075</v>
      </c>
      <c r="L1925">
        <f t="shared" si="2376"/>
        <v>7</v>
      </c>
      <c r="M1925">
        <f t="shared" si="2377"/>
        <v>10</v>
      </c>
      <c r="N1925">
        <f t="shared" si="2378"/>
        <v>30</v>
      </c>
      <c r="O1925">
        <f t="shared" si="2379"/>
        <v>0</v>
      </c>
      <c r="P1925">
        <f t="shared" si="2434"/>
        <v>17.619995000000017</v>
      </c>
      <c r="Q1925">
        <f t="shared" si="2435"/>
        <v>2.719970000000103</v>
      </c>
      <c r="R1925">
        <f t="shared" si="2436"/>
        <v>14.900024999999914</v>
      </c>
      <c r="S1925">
        <f t="shared" si="2437"/>
        <v>17.619995000000017</v>
      </c>
      <c r="T1925">
        <f t="shared" si="2393"/>
        <v>20.680788783103292</v>
      </c>
      <c r="U1925">
        <f t="shared" si="2438"/>
        <v>12.5</v>
      </c>
      <c r="V1925">
        <f t="shared" si="2439"/>
        <v>-15.469970999999987</v>
      </c>
      <c r="W1925">
        <f t="shared" si="2440"/>
        <v>12.5</v>
      </c>
      <c r="X1925">
        <f t="shared" si="2441"/>
        <v>0</v>
      </c>
      <c r="Y1925">
        <f t="shared" si="2391"/>
        <v>4.1927837851783458</v>
      </c>
      <c r="Z1925">
        <f t="shared" si="2392"/>
        <v>4.9580612454118169</v>
      </c>
      <c r="AA1925">
        <f t="shared" si="2388"/>
        <v>20.273809810407002</v>
      </c>
      <c r="AB1925">
        <f t="shared" si="2389"/>
        <v>23.974236657078929</v>
      </c>
      <c r="AC1925">
        <f t="shared" si="2390"/>
        <v>8.3629157490400203</v>
      </c>
      <c r="AD1925">
        <f t="shared" si="2398"/>
        <v>20.002151624413852</v>
      </c>
      <c r="AE1925">
        <f t="shared" si="2371"/>
        <v>1256.8120363999999</v>
      </c>
      <c r="AF1925">
        <f t="shared" si="2373"/>
        <v>1258.7233685000001</v>
      </c>
      <c r="AG1925">
        <f t="shared" si="2395"/>
        <v>1278.2745056500003</v>
      </c>
      <c r="AH1925">
        <f t="shared" si="2380"/>
        <v>1259.3670166999998</v>
      </c>
      <c r="AI1925">
        <f t="shared" si="2381"/>
        <v>1276.9987467977251</v>
      </c>
      <c r="AJ1925">
        <f t="shared" si="2382"/>
        <v>1241.7352866022745</v>
      </c>
      <c r="AK1925">
        <f t="shared" si="2383"/>
        <v>0.48051913521270112</v>
      </c>
      <c r="AL1925">
        <f t="shared" si="2442"/>
        <v>0.69126324950715357</v>
      </c>
      <c r="AM1925">
        <f t="shared" si="2443"/>
        <v>911979.45749529067</v>
      </c>
      <c r="AN1925">
        <f t="shared" si="2396"/>
        <v>-12609532.1367357</v>
      </c>
      <c r="AO1925">
        <f t="shared" si="2397"/>
        <v>58239500</v>
      </c>
      <c r="AP1925">
        <f t="shared" si="2399"/>
        <v>-0.21651168256485204</v>
      </c>
      <c r="AQ1925">
        <f t="shared" si="2400"/>
        <v>1256.3036035199934</v>
      </c>
      <c r="AR1925">
        <f t="shared" si="2401"/>
        <v>1261.2355078167418</v>
      </c>
      <c r="AS1925">
        <f t="shared" si="2402"/>
        <v>1260.5457350054455</v>
      </c>
      <c r="AT1925">
        <f t="shared" si="2403"/>
        <v>1269.5958904683785</v>
      </c>
      <c r="AU1925">
        <f t="shared" si="2404"/>
        <v>1262.6404734239325</v>
      </c>
      <c r="AV1925">
        <f t="shared" si="2405"/>
        <v>1272.9470423166611</v>
      </c>
      <c r="AW1925">
        <f t="shared" si="2406"/>
        <v>-10.306568892728592</v>
      </c>
      <c r="AX1925">
        <f t="shared" si="2433"/>
        <v>-8.5845430322297425</v>
      </c>
      <c r="AY1925">
        <f t="shared" si="2407"/>
        <v>-1.7220258604988494</v>
      </c>
      <c r="AZ1925">
        <f t="shared" si="2444"/>
        <v>1254.6200356666666</v>
      </c>
      <c r="BA1925">
        <f t="shared" si="2445"/>
        <v>1655212685.3348193</v>
      </c>
      <c r="BB1925">
        <f t="shared" si="2448"/>
        <v>1655212685.3348193</v>
      </c>
      <c r="BC1925">
        <f t="shared" si="2449"/>
        <v>0</v>
      </c>
      <c r="BD1925">
        <f t="shared" si="2384"/>
        <v>14334785162.582624</v>
      </c>
      <c r="BE1925">
        <f t="shared" si="2385"/>
        <v>36457534167.354118</v>
      </c>
      <c r="BF1925">
        <f t="shared" si="2386"/>
        <v>0.3931912974909505</v>
      </c>
      <c r="BG1925">
        <f t="shared" si="2387"/>
        <v>28.222348086659963</v>
      </c>
      <c r="BH1925">
        <f t="shared" si="2408"/>
        <v>237530684</v>
      </c>
      <c r="BI1925">
        <f t="shared" si="2409"/>
        <v>-0.80966203228466338</v>
      </c>
      <c r="BJ1925">
        <f t="shared" si="2450"/>
        <v>1008.0077999999958</v>
      </c>
      <c r="BK1925">
        <f t="shared" si="2410"/>
        <v>8.8811143099925462E-3</v>
      </c>
      <c r="BL1925">
        <f t="shared" si="2411"/>
        <v>1.0088811143099925</v>
      </c>
      <c r="BM1925">
        <f t="shared" si="2412"/>
        <v>9.292737699681398</v>
      </c>
      <c r="BN1925">
        <f t="shared" si="2413"/>
        <v>1252.5900265</v>
      </c>
      <c r="BO1925">
        <f t="shared" si="2372"/>
        <v>1257.0800047</v>
      </c>
      <c r="BP1925">
        <f t="shared" si="2414"/>
        <v>1281.7004448676471</v>
      </c>
      <c r="BQ1925">
        <f t="shared" si="2415"/>
        <v>-24.620440167647075</v>
      </c>
      <c r="BR1925">
        <f t="shared" si="2416"/>
        <v>14.300048999999944</v>
      </c>
      <c r="BS1925">
        <f t="shared" si="2417"/>
        <v>15.849975000000086</v>
      </c>
      <c r="BT1925">
        <f t="shared" si="2418"/>
        <v>13.930053000000044</v>
      </c>
      <c r="BU1925">
        <f t="shared" si="2419"/>
        <v>5</v>
      </c>
      <c r="BV1925">
        <f t="shared" si="2420"/>
        <v>1254.7660322000002</v>
      </c>
      <c r="BW1925">
        <f t="shared" si="2421"/>
        <v>1255.8966997142857</v>
      </c>
      <c r="BX1925">
        <f t="shared" si="2422"/>
        <v>1258.6111152181818</v>
      </c>
      <c r="BY1925">
        <f t="shared" si="2423"/>
        <v>1263.3867763904764</v>
      </c>
      <c r="BZ1925">
        <f t="shared" si="2424"/>
        <v>1274.5</v>
      </c>
      <c r="CA1925">
        <f t="shared" si="2425"/>
        <v>1227.9300539999999</v>
      </c>
      <c r="CB1925">
        <f t="shared" si="2426"/>
        <v>1260.6034434133333</v>
      </c>
      <c r="CC1925">
        <f t="shared" si="2427"/>
        <v>1263.3820370249998</v>
      </c>
      <c r="CD1925">
        <f t="shared" si="2428"/>
        <v>1258.3177694190078</v>
      </c>
      <c r="CE1925">
        <f t="shared" si="2429"/>
        <v>1306.7616210043132</v>
      </c>
      <c r="CF1925">
        <f t="shared" si="2430"/>
        <v>1247.599976</v>
      </c>
      <c r="CG1925">
        <f t="shared" si="2431"/>
        <v>1255.9499510000001</v>
      </c>
      <c r="CH1925">
        <f t="shared" si="2432"/>
        <v>1242.5</v>
      </c>
    </row>
    <row r="1926" spans="1:86">
      <c r="A1926" s="1">
        <v>42311</v>
      </c>
      <c r="B1926">
        <v>1264</v>
      </c>
      <c r="C1926">
        <v>1273.900024</v>
      </c>
      <c r="D1926">
        <v>1259.25</v>
      </c>
      <c r="E1926">
        <v>1271.719971</v>
      </c>
      <c r="F1926">
        <v>1364906</v>
      </c>
      <c r="G1926">
        <f t="shared" si="2446"/>
        <v>958685.85728650633</v>
      </c>
      <c r="H1926">
        <f t="shared" si="2394"/>
        <v>15141513.405181542</v>
      </c>
      <c r="I1926">
        <f t="shared" si="2447"/>
        <v>1267.21749875</v>
      </c>
      <c r="J1926">
        <f t="shared" si="2374"/>
        <v>1270.0549925</v>
      </c>
      <c r="K1926">
        <f t="shared" si="2375"/>
        <v>1249.01248175</v>
      </c>
      <c r="L1926">
        <f t="shared" si="2376"/>
        <v>8</v>
      </c>
      <c r="M1926">
        <f t="shared" si="2377"/>
        <v>3</v>
      </c>
      <c r="N1926">
        <f t="shared" si="2378"/>
        <v>20</v>
      </c>
      <c r="O1926">
        <f t="shared" si="2379"/>
        <v>70</v>
      </c>
      <c r="P1926">
        <f t="shared" si="2434"/>
        <v>14.65002400000003</v>
      </c>
      <c r="Q1926">
        <f t="shared" si="2435"/>
        <v>2.1800530000000435</v>
      </c>
      <c r="R1926">
        <f t="shared" si="2436"/>
        <v>12.469970999999987</v>
      </c>
      <c r="S1926">
        <f t="shared" si="2437"/>
        <v>14.65002400000003</v>
      </c>
      <c r="T1926">
        <f t="shared" si="2393"/>
        <v>20.250019870024488</v>
      </c>
      <c r="U1926">
        <f t="shared" si="2438"/>
        <v>-0.30004800000006071</v>
      </c>
      <c r="V1926">
        <f t="shared" si="2439"/>
        <v>-0.75</v>
      </c>
      <c r="W1926">
        <f t="shared" si="2440"/>
        <v>0</v>
      </c>
      <c r="X1926">
        <f t="shared" si="2441"/>
        <v>0</v>
      </c>
      <c r="Y1926">
        <f t="shared" si="2391"/>
        <v>3.8932992290941786</v>
      </c>
      <c r="Z1926">
        <f t="shared" si="2392"/>
        <v>4.6039140135966869</v>
      </c>
      <c r="AA1926">
        <f t="shared" si="2388"/>
        <v>19.226150167177444</v>
      </c>
      <c r="AB1926">
        <f t="shared" si="2389"/>
        <v>22.73535553617765</v>
      </c>
      <c r="AC1926">
        <f t="shared" si="2390"/>
        <v>8.3629157490400114</v>
      </c>
      <c r="AD1926">
        <f t="shared" si="2398"/>
        <v>18.816035055374034</v>
      </c>
      <c r="AE1926">
        <f t="shared" si="2371"/>
        <v>1258.0460208</v>
      </c>
      <c r="AF1926">
        <f t="shared" si="2373"/>
        <v>1259.2966921666666</v>
      </c>
      <c r="AG1926">
        <f t="shared" si="2395"/>
        <v>1274.0695069000001</v>
      </c>
      <c r="AH1926">
        <f t="shared" si="2380"/>
        <v>1262.1010133</v>
      </c>
      <c r="AI1926">
        <f t="shared" si="2381"/>
        <v>1277.9809673521647</v>
      </c>
      <c r="AJ1926">
        <f t="shared" si="2382"/>
        <v>1246.2210592478352</v>
      </c>
      <c r="AK1926">
        <f t="shared" si="2383"/>
        <v>0.80286478375196424</v>
      </c>
      <c r="AL1926">
        <f t="shared" si="2442"/>
        <v>0.70238233056819033</v>
      </c>
      <c r="AM1926">
        <f t="shared" si="2443"/>
        <v>958685.85728650633</v>
      </c>
      <c r="AN1926">
        <f t="shared" si="2396"/>
        <v>-11674609.525075436</v>
      </c>
      <c r="AO1926">
        <f t="shared" si="2397"/>
        <v>54797100</v>
      </c>
      <c r="AP1926">
        <f t="shared" si="2399"/>
        <v>-0.21305159442881896</v>
      </c>
      <c r="AQ1926">
        <f t="shared" si="2400"/>
        <v>1261.5451684631958</v>
      </c>
      <c r="AR1926">
        <f t="shared" si="2401"/>
        <v>1262.8498949289703</v>
      </c>
      <c r="AS1926">
        <f t="shared" si="2402"/>
        <v>1262.5570974844654</v>
      </c>
      <c r="AT1926">
        <f t="shared" si="2403"/>
        <v>1269.7870577162244</v>
      </c>
      <c r="AU1926">
        <f t="shared" si="2404"/>
        <v>1264.0023980603426</v>
      </c>
      <c r="AV1926">
        <f t="shared" si="2405"/>
        <v>1272.8611473244948</v>
      </c>
      <c r="AW1926">
        <f t="shared" si="2406"/>
        <v>-8.8587492641522658</v>
      </c>
      <c r="AX1926">
        <f t="shared" si="2433"/>
        <v>-8.6393842786142478</v>
      </c>
      <c r="AY1926">
        <f t="shared" si="2407"/>
        <v>-0.21936498553801798</v>
      </c>
      <c r="AZ1926">
        <f t="shared" si="2444"/>
        <v>1268.2899983333334</v>
      </c>
      <c r="BA1926">
        <f t="shared" si="2445"/>
        <v>1731096628.4651568</v>
      </c>
      <c r="BB1926">
        <f t="shared" si="2448"/>
        <v>1731096628.4651568</v>
      </c>
      <c r="BC1926">
        <f t="shared" si="2449"/>
        <v>0</v>
      </c>
      <c r="BD1926">
        <f t="shared" si="2384"/>
        <v>16065881791.047781</v>
      </c>
      <c r="BE1926">
        <f t="shared" si="2385"/>
        <v>28446402558.36161</v>
      </c>
      <c r="BF1926">
        <f t="shared" si="2386"/>
        <v>0.56477727748127271</v>
      </c>
      <c r="BG1926">
        <f t="shared" si="2387"/>
        <v>36.093141535794828</v>
      </c>
      <c r="BH1926">
        <f t="shared" si="2408"/>
        <v>238895590</v>
      </c>
      <c r="BI1926">
        <f t="shared" si="2409"/>
        <v>-0.69597137777148876</v>
      </c>
      <c r="BJ1926">
        <f t="shared" si="2450"/>
        <v>1203.9917000000059</v>
      </c>
      <c r="BK1926">
        <f t="shared" si="2410"/>
        <v>1.035999335856645E-2</v>
      </c>
      <c r="BL1926">
        <f t="shared" si="2411"/>
        <v>1.0103599933585665</v>
      </c>
      <c r="BM1926">
        <f t="shared" si="2412"/>
        <v>8.3694706572792672</v>
      </c>
      <c r="BN1926">
        <f t="shared" si="2413"/>
        <v>1266.575012</v>
      </c>
      <c r="BO1926">
        <f t="shared" si="2372"/>
        <v>1257.1320066000001</v>
      </c>
      <c r="BP1926">
        <f t="shared" si="2414"/>
        <v>1281.4122099264705</v>
      </c>
      <c r="BQ1926">
        <f t="shared" si="2415"/>
        <v>-24.280203326470428</v>
      </c>
      <c r="BR1926">
        <f t="shared" si="2416"/>
        <v>8.339966000000004</v>
      </c>
      <c r="BS1926">
        <f t="shared" si="2417"/>
        <v>11.449951000000056</v>
      </c>
      <c r="BT1926">
        <f t="shared" si="2418"/>
        <v>8.9000240000000304</v>
      </c>
      <c r="BU1926">
        <f t="shared" si="2419"/>
        <v>15.880004999999983</v>
      </c>
      <c r="BV1926">
        <f t="shared" si="2420"/>
        <v>1259.7353437333334</v>
      </c>
      <c r="BW1926">
        <f t="shared" si="2421"/>
        <v>1259.6100147142859</v>
      </c>
      <c r="BX1926">
        <f t="shared" si="2422"/>
        <v>1260.8571069090908</v>
      </c>
      <c r="BY1926">
        <f t="shared" si="2423"/>
        <v>1262.7625349952384</v>
      </c>
      <c r="BZ1926">
        <f t="shared" si="2424"/>
        <v>1274.5</v>
      </c>
      <c r="CA1926">
        <f t="shared" si="2425"/>
        <v>1242.5</v>
      </c>
      <c r="CB1926">
        <f t="shared" si="2426"/>
        <v>1257.3230695099999</v>
      </c>
      <c r="CC1926">
        <f t="shared" si="2427"/>
        <v>1260.3856515388889</v>
      </c>
      <c r="CD1926">
        <f t="shared" si="2428"/>
        <v>1263.9318517036506</v>
      </c>
      <c r="CE1926">
        <f t="shared" si="2429"/>
        <v>1297.6052957742975</v>
      </c>
      <c r="CF1926">
        <f t="shared" si="2430"/>
        <v>1258.6800539999999</v>
      </c>
      <c r="CG1926">
        <f t="shared" si="2431"/>
        <v>1261.400024</v>
      </c>
      <c r="CH1926">
        <f t="shared" si="2432"/>
        <v>1243.780029</v>
      </c>
    </row>
    <row r="1927" spans="1:86">
      <c r="A1927" s="1">
        <v>42312</v>
      </c>
      <c r="B1927">
        <v>1272.5</v>
      </c>
      <c r="C1927">
        <v>1273.599976</v>
      </c>
      <c r="D1927">
        <v>1260</v>
      </c>
      <c r="E1927">
        <v>1266.900024</v>
      </c>
      <c r="F1927">
        <v>991434</v>
      </c>
      <c r="G1927">
        <f t="shared" si="2446"/>
        <v>14585.186271511857</v>
      </c>
      <c r="H1927">
        <f t="shared" si="2394"/>
        <v>15156098.591453053</v>
      </c>
      <c r="I1927">
        <f t="shared" si="2447"/>
        <v>1268.25</v>
      </c>
      <c r="J1927">
        <f t="shared" si="2374"/>
        <v>1270.0549925</v>
      </c>
      <c r="K1927">
        <f t="shared" si="2375"/>
        <v>1249.01248175</v>
      </c>
      <c r="L1927">
        <f t="shared" si="2376"/>
        <v>9</v>
      </c>
      <c r="M1927">
        <f t="shared" si="2377"/>
        <v>4</v>
      </c>
      <c r="N1927">
        <f t="shared" si="2378"/>
        <v>10</v>
      </c>
      <c r="O1927">
        <f t="shared" si="2379"/>
        <v>60</v>
      </c>
      <c r="P1927">
        <f t="shared" si="2434"/>
        <v>13.59997599999997</v>
      </c>
      <c r="Q1927">
        <f t="shared" si="2435"/>
        <v>6.6999519999999393</v>
      </c>
      <c r="R1927">
        <f t="shared" si="2436"/>
        <v>6.9000240000000304</v>
      </c>
      <c r="S1927">
        <f t="shared" si="2437"/>
        <v>13.59997599999997</v>
      </c>
      <c r="T1927">
        <f t="shared" si="2393"/>
        <v>19.77501673645131</v>
      </c>
      <c r="U1927">
        <f t="shared" si="2438"/>
        <v>-6.1300049999999828</v>
      </c>
      <c r="V1927">
        <f t="shared" si="2439"/>
        <v>20</v>
      </c>
      <c r="W1927">
        <f t="shared" si="2440"/>
        <v>0</v>
      </c>
      <c r="X1927">
        <f t="shared" si="2441"/>
        <v>20</v>
      </c>
      <c r="Y1927">
        <f t="shared" si="2391"/>
        <v>3.6152064270160231</v>
      </c>
      <c r="Z1927">
        <f t="shared" si="2392"/>
        <v>5.7036344411969235</v>
      </c>
      <c r="AA1927">
        <f t="shared" si="2388"/>
        <v>18.281685801823418</v>
      </c>
      <c r="AB1927">
        <f t="shared" si="2389"/>
        <v>28.842627630667984</v>
      </c>
      <c r="AC1927">
        <f t="shared" si="2390"/>
        <v>22.410813144203772</v>
      </c>
      <c r="AD1927">
        <f t="shared" si="2398"/>
        <v>18.41355098302077</v>
      </c>
      <c r="AE1927">
        <f t="shared" ref="AE1927:AE1990" si="2451">AVERAGE(E1923:E1927)</f>
        <v>1258.5160157999999</v>
      </c>
      <c r="AF1927">
        <f t="shared" si="2373"/>
        <v>1259.521688</v>
      </c>
      <c r="AG1927">
        <f t="shared" si="2395"/>
        <v>1269.9145081000001</v>
      </c>
      <c r="AH1927">
        <f t="shared" si="2380"/>
        <v>1262.4530152000002</v>
      </c>
      <c r="AI1927">
        <f t="shared" si="2381"/>
        <v>1278.5848220708617</v>
      </c>
      <c r="AJ1927">
        <f t="shared" si="2382"/>
        <v>1246.3212083291387</v>
      </c>
      <c r="AK1927">
        <f t="shared" si="2383"/>
        <v>0.63783356184459239</v>
      </c>
      <c r="AL1927">
        <f t="shared" si="2442"/>
        <v>1.4711202431540431E-2</v>
      </c>
      <c r="AM1927">
        <f t="shared" si="2443"/>
        <v>14585.186271511857</v>
      </c>
      <c r="AN1927">
        <f t="shared" si="2396"/>
        <v>-10712502.910232496</v>
      </c>
      <c r="AO1927">
        <f t="shared" si="2397"/>
        <v>51808944</v>
      </c>
      <c r="AP1927">
        <f t="shared" si="2399"/>
        <v>-0.20676937384078886</v>
      </c>
      <c r="AQ1927">
        <f t="shared" si="2400"/>
        <v>1263.3658193457093</v>
      </c>
      <c r="AR1927">
        <f t="shared" si="2401"/>
        <v>1256.7138594842138</v>
      </c>
      <c r="AS1927">
        <f t="shared" si="2402"/>
        <v>1263.3388242572616</v>
      </c>
      <c r="AT1927">
        <f t="shared" si="2403"/>
        <v>1269.5272246817642</v>
      </c>
      <c r="AU1927">
        <f t="shared" si="2404"/>
        <v>1264.4370419512911</v>
      </c>
      <c r="AV1927">
        <f t="shared" si="2405"/>
        <v>1272.4438686917802</v>
      </c>
      <c r="AW1927">
        <f t="shared" si="2406"/>
        <v>-8.0068267404890321</v>
      </c>
      <c r="AX1927">
        <f t="shared" si="2433"/>
        <v>-8.5128727709892047</v>
      </c>
      <c r="AY1927">
        <f t="shared" si="2407"/>
        <v>0.50604603050017261</v>
      </c>
      <c r="AZ1927">
        <f t="shared" si="2444"/>
        <v>1266.8333333333333</v>
      </c>
      <c r="BA1927">
        <f t="shared" si="2445"/>
        <v>1255981639</v>
      </c>
      <c r="BB1927">
        <f t="shared" si="2448"/>
        <v>0</v>
      </c>
      <c r="BC1927">
        <f t="shared" si="2449"/>
        <v>1255981639</v>
      </c>
      <c r="BD1927">
        <f t="shared" si="2384"/>
        <v>16065881791.047781</v>
      </c>
      <c r="BE1927">
        <f t="shared" si="2385"/>
        <v>19264716864.458633</v>
      </c>
      <c r="BF1927">
        <f t="shared" si="2386"/>
        <v>0.83395369389973417</v>
      </c>
      <c r="BG1927">
        <f t="shared" si="2387"/>
        <v>45.472996219790495</v>
      </c>
      <c r="BH1927">
        <f t="shared" si="2408"/>
        <v>237904156</v>
      </c>
      <c r="BI1927">
        <f t="shared" si="2409"/>
        <v>-0.62924793285545699</v>
      </c>
      <c r="BJ1927">
        <f t="shared" si="2450"/>
        <v>-581.99469999999565</v>
      </c>
      <c r="BK1927">
        <f t="shared" si="2410"/>
        <v>-3.7901008947825643E-3</v>
      </c>
      <c r="BL1927">
        <f t="shared" si="2411"/>
        <v>0.9962098991052174</v>
      </c>
      <c r="BM1927">
        <f t="shared" si="2412"/>
        <v>8.5022087476460673</v>
      </c>
      <c r="BN1927">
        <f t="shared" si="2413"/>
        <v>1266.799988</v>
      </c>
      <c r="BO1927">
        <f t="shared" ref="BO1927:BO1990" si="2452">AVERAGE(BN1923:BN1927)</f>
        <v>1258.3109984</v>
      </c>
      <c r="BP1927">
        <f t="shared" si="2414"/>
        <v>1281.1048566323529</v>
      </c>
      <c r="BQ1927">
        <f t="shared" si="2415"/>
        <v>-22.793858232352932</v>
      </c>
      <c r="BR1927">
        <f t="shared" si="2416"/>
        <v>1.9000240000000304</v>
      </c>
      <c r="BS1927">
        <f t="shared" si="2417"/>
        <v>-1.1199950000000172</v>
      </c>
      <c r="BT1927">
        <f t="shared" si="2418"/>
        <v>2.5999759999999696</v>
      </c>
      <c r="BU1927">
        <f t="shared" si="2419"/>
        <v>5</v>
      </c>
      <c r="BV1927">
        <f t="shared" si="2420"/>
        <v>1262.6866781333333</v>
      </c>
      <c r="BW1927">
        <f t="shared" si="2421"/>
        <v>1261.7823952380954</v>
      </c>
      <c r="BX1927">
        <f t="shared" si="2422"/>
        <v>1261.7296543090908</v>
      </c>
      <c r="BY1927">
        <f t="shared" si="2423"/>
        <v>1262.0797270999999</v>
      </c>
      <c r="BZ1927">
        <f t="shared" si="2424"/>
        <v>1274.5</v>
      </c>
      <c r="CA1927">
        <f t="shared" si="2425"/>
        <v>1242.5</v>
      </c>
      <c r="CB1927">
        <f t="shared" si="2426"/>
        <v>1252.3152253100002</v>
      </c>
      <c r="CC1927">
        <f t="shared" si="2427"/>
        <v>1257.689505925</v>
      </c>
      <c r="CD1927">
        <f t="shared" si="2428"/>
        <v>1264.1763566226587</v>
      </c>
      <c r="CE1927">
        <f t="shared" si="2429"/>
        <v>1287.483708980684</v>
      </c>
      <c r="CF1927">
        <f t="shared" si="2430"/>
        <v>1271.719971</v>
      </c>
      <c r="CG1927">
        <f t="shared" si="2431"/>
        <v>1273.900024</v>
      </c>
      <c r="CH1927">
        <f t="shared" si="2432"/>
        <v>1259.25</v>
      </c>
    </row>
    <row r="1928" spans="1:86">
      <c r="A1928" s="1">
        <v>42313</v>
      </c>
      <c r="B1928">
        <v>1265.400024</v>
      </c>
      <c r="C1928">
        <v>1267.469971</v>
      </c>
      <c r="D1928">
        <v>1240</v>
      </c>
      <c r="E1928">
        <v>1241.3199460000001</v>
      </c>
      <c r="F1928">
        <v>1596098</v>
      </c>
      <c r="G1928">
        <f t="shared" si="2446"/>
        <v>-1442711.3676873473</v>
      </c>
      <c r="H1928">
        <f t="shared" si="2394"/>
        <v>13713387.223765705</v>
      </c>
      <c r="I1928">
        <f t="shared" si="2447"/>
        <v>1253.5474852500001</v>
      </c>
      <c r="J1928">
        <f t="shared" si="2374"/>
        <v>1270.0549925</v>
      </c>
      <c r="K1928">
        <f t="shared" si="2375"/>
        <v>1249.01248175</v>
      </c>
      <c r="L1928">
        <f t="shared" si="2376"/>
        <v>10</v>
      </c>
      <c r="M1928">
        <f t="shared" si="2377"/>
        <v>5</v>
      </c>
      <c r="N1928">
        <f t="shared" si="2378"/>
        <v>0</v>
      </c>
      <c r="O1928">
        <f t="shared" si="2379"/>
        <v>50</v>
      </c>
      <c r="P1928">
        <f t="shared" si="2434"/>
        <v>27.469970999999987</v>
      </c>
      <c r="Q1928">
        <f t="shared" si="2435"/>
        <v>26.150024999999914</v>
      </c>
      <c r="R1928">
        <f t="shared" si="2436"/>
        <v>1.3199460000000727</v>
      </c>
      <c r="S1928">
        <f t="shared" si="2437"/>
        <v>27.469970999999987</v>
      </c>
      <c r="T1928">
        <f t="shared" si="2393"/>
        <v>20.324656326704787</v>
      </c>
      <c r="U1928">
        <f t="shared" si="2438"/>
        <v>-8.3499759999999696</v>
      </c>
      <c r="V1928">
        <f t="shared" si="2439"/>
        <v>-1.7199709999999868</v>
      </c>
      <c r="W1928">
        <f t="shared" si="2440"/>
        <v>0</v>
      </c>
      <c r="X1928">
        <f t="shared" si="2441"/>
        <v>0</v>
      </c>
      <c r="Y1928">
        <f t="shared" si="2391"/>
        <v>3.3569773965148784</v>
      </c>
      <c r="Z1928">
        <f t="shared" si="2392"/>
        <v>5.2962319811114282</v>
      </c>
      <c r="AA1928">
        <f t="shared" si="2388"/>
        <v>16.516773236180672</v>
      </c>
      <c r="AB1928">
        <f t="shared" si="2389"/>
        <v>26.058162539027297</v>
      </c>
      <c r="AC1928">
        <f t="shared" si="2390"/>
        <v>22.410813144203779</v>
      </c>
      <c r="AD1928">
        <f t="shared" si="2398"/>
        <v>18.011066910667516</v>
      </c>
      <c r="AE1928">
        <f t="shared" si="2451"/>
        <v>1257.2439942000001</v>
      </c>
      <c r="AF1928">
        <f t="shared" ref="AF1928:AF1991" si="2453">AVERAGE(E1923:E1928)</f>
        <v>1255.6500041666666</v>
      </c>
      <c r="AG1928">
        <f t="shared" si="2395"/>
        <v>1265.6320068499999</v>
      </c>
      <c r="AH1928">
        <f t="shared" si="2380"/>
        <v>1260.0850098000001</v>
      </c>
      <c r="AI1928">
        <f t="shared" si="2381"/>
        <v>1280.4283917095577</v>
      </c>
      <c r="AJ1928">
        <f t="shared" si="2382"/>
        <v>1239.7416278904425</v>
      </c>
      <c r="AK1928">
        <f t="shared" si="2383"/>
        <v>3.87919303824324E-2</v>
      </c>
      <c r="AL1928">
        <f t="shared" si="2442"/>
        <v>-0.90389898846270544</v>
      </c>
      <c r="AM1928">
        <f t="shared" si="2443"/>
        <v>-1442711.3676873473</v>
      </c>
      <c r="AN1928">
        <f t="shared" si="2396"/>
        <v>-10502436.148607705</v>
      </c>
      <c r="AO1928">
        <f t="shared" si="2397"/>
        <v>51339512</v>
      </c>
      <c r="AP1928">
        <f t="shared" si="2399"/>
        <v>-0.20456828940266719</v>
      </c>
      <c r="AQ1928">
        <f t="shared" si="2400"/>
        <v>1255.870222408168</v>
      </c>
      <c r="AR1928">
        <f t="shared" si="2401"/>
        <v>1255.621210956213</v>
      </c>
      <c r="AS1928">
        <f t="shared" si="2402"/>
        <v>1259.3754261709546</v>
      </c>
      <c r="AT1928">
        <f t="shared" si="2403"/>
        <v>1266.9885696004055</v>
      </c>
      <c r="AU1928">
        <f t="shared" si="2404"/>
        <v>1260.9694775585974</v>
      </c>
      <c r="AV1928">
        <f t="shared" si="2405"/>
        <v>1270.2651941033555</v>
      </c>
      <c r="AW1928">
        <f t="shared" si="2406"/>
        <v>-9.2957165447580792</v>
      </c>
      <c r="AX1928">
        <f t="shared" si="2433"/>
        <v>-8.6694415257429789</v>
      </c>
      <c r="AY1928">
        <f t="shared" si="2407"/>
        <v>-0.6262750190151003</v>
      </c>
      <c r="AZ1928">
        <f t="shared" si="2444"/>
        <v>1249.5966390000001</v>
      </c>
      <c r="BA1928">
        <f t="shared" si="2445"/>
        <v>1994478696.3146222</v>
      </c>
      <c r="BB1928">
        <f t="shared" si="2448"/>
        <v>0</v>
      </c>
      <c r="BC1928">
        <f t="shared" si="2449"/>
        <v>1994478696.3146222</v>
      </c>
      <c r="BD1928">
        <f t="shared" si="2384"/>
        <v>16065881791.047781</v>
      </c>
      <c r="BE1928">
        <f t="shared" si="2385"/>
        <v>17273719614.647072</v>
      </c>
      <c r="BF1928">
        <f t="shared" si="2386"/>
        <v>0.93007656425225771</v>
      </c>
      <c r="BG1928">
        <f t="shared" si="2387"/>
        <v>48.188583887219217</v>
      </c>
      <c r="BH1928">
        <f t="shared" si="2408"/>
        <v>236308058</v>
      </c>
      <c r="BI1928">
        <f t="shared" si="2409"/>
        <v>-0.73179337573833669</v>
      </c>
      <c r="BJ1928">
        <f t="shared" si="2450"/>
        <v>-2658.0077999999958</v>
      </c>
      <c r="BK1928">
        <f t="shared" si="2410"/>
        <v>-2.0191078629263611E-2</v>
      </c>
      <c r="BL1928">
        <f t="shared" si="2411"/>
        <v>0.97980892137073639</v>
      </c>
      <c r="BM1928">
        <f t="shared" si="2412"/>
        <v>10.721903690807453</v>
      </c>
      <c r="BN1928">
        <f t="shared" si="2413"/>
        <v>1253.7349855</v>
      </c>
      <c r="BO1928">
        <f t="shared" si="2452"/>
        <v>1257.7849975000001</v>
      </c>
      <c r="BP1928">
        <f t="shared" si="2414"/>
        <v>1280.4205915000002</v>
      </c>
      <c r="BQ1928">
        <f t="shared" si="2415"/>
        <v>-22.635594000000083</v>
      </c>
      <c r="BR1928">
        <f t="shared" si="2416"/>
        <v>-27.25</v>
      </c>
      <c r="BS1928">
        <f t="shared" si="2417"/>
        <v>-23.65002400000003</v>
      </c>
      <c r="BT1928">
        <f t="shared" si="2418"/>
        <v>-6.5300290000000132</v>
      </c>
      <c r="BU1928">
        <f t="shared" si="2419"/>
        <v>-8.5999759999999696</v>
      </c>
      <c r="BV1928">
        <f t="shared" si="2420"/>
        <v>1256.9546548666667</v>
      </c>
      <c r="BW1928">
        <f t="shared" si="2421"/>
        <v>1256.5818975238096</v>
      </c>
      <c r="BX1928">
        <f t="shared" si="2422"/>
        <v>1257.8872780909089</v>
      </c>
      <c r="BY1928">
        <f t="shared" si="2423"/>
        <v>1259.3564354714283</v>
      </c>
      <c r="BZ1928">
        <f t="shared" si="2424"/>
        <v>1274.5</v>
      </c>
      <c r="CA1928">
        <f t="shared" si="2425"/>
        <v>1240</v>
      </c>
      <c r="CB1928">
        <f t="shared" si="2426"/>
        <v>1255.7084650233332</v>
      </c>
      <c r="CC1928">
        <f t="shared" si="2427"/>
        <v>1252.871021786111</v>
      </c>
      <c r="CD1928">
        <f t="shared" si="2428"/>
        <v>1263.8460650767461</v>
      </c>
      <c r="CE1928">
        <f t="shared" si="2429"/>
        <v>1280.1551068652564</v>
      </c>
      <c r="CF1928">
        <f t="shared" si="2430"/>
        <v>1266.900024</v>
      </c>
      <c r="CG1928">
        <f t="shared" si="2431"/>
        <v>1273.599976</v>
      </c>
      <c r="CH1928">
        <f t="shared" si="2432"/>
        <v>1260</v>
      </c>
    </row>
    <row r="1929" spans="1:86">
      <c r="A1929" s="1">
        <v>42314</v>
      </c>
      <c r="B1929">
        <v>1246</v>
      </c>
      <c r="C1929">
        <v>1259.119995</v>
      </c>
      <c r="D1929">
        <v>1241.719971</v>
      </c>
      <c r="E1929">
        <v>1252.880005</v>
      </c>
      <c r="F1929">
        <v>908024</v>
      </c>
      <c r="G1929">
        <f t="shared" si="2446"/>
        <v>256753.55580290908</v>
      </c>
      <c r="H1929">
        <f t="shared" si="2394"/>
        <v>13970140.779568614</v>
      </c>
      <c r="I1929">
        <f t="shared" si="2447"/>
        <v>1249.9299927500001</v>
      </c>
      <c r="J1929">
        <f t="shared" si="2374"/>
        <v>1268.7075195</v>
      </c>
      <c r="K1929">
        <f t="shared" si="2375"/>
        <v>1249.01248175</v>
      </c>
      <c r="L1929">
        <f t="shared" si="2376"/>
        <v>10</v>
      </c>
      <c r="M1929">
        <f t="shared" si="2377"/>
        <v>6</v>
      </c>
      <c r="N1929">
        <f t="shared" si="2378"/>
        <v>0</v>
      </c>
      <c r="O1929">
        <f t="shared" si="2379"/>
        <v>40</v>
      </c>
      <c r="P1929">
        <f t="shared" si="2434"/>
        <v>17.40002400000003</v>
      </c>
      <c r="Q1929">
        <f t="shared" si="2435"/>
        <v>6.2399900000000343</v>
      </c>
      <c r="R1929">
        <f t="shared" si="2436"/>
        <v>11.160033999999996</v>
      </c>
      <c r="S1929">
        <f t="shared" si="2437"/>
        <v>17.40002400000003</v>
      </c>
      <c r="T1929">
        <f t="shared" si="2393"/>
        <v>20.115754017654446</v>
      </c>
      <c r="U1929">
        <f t="shared" si="2438"/>
        <v>-7.7399900000000343</v>
      </c>
      <c r="V1929">
        <f t="shared" si="2439"/>
        <v>7.4199220000000423</v>
      </c>
      <c r="W1929">
        <f t="shared" si="2440"/>
        <v>0</v>
      </c>
      <c r="X1929">
        <f t="shared" si="2441"/>
        <v>7.4199220000000423</v>
      </c>
      <c r="Y1929">
        <f t="shared" si="2391"/>
        <v>3.1171932967638156</v>
      </c>
      <c r="Z1929">
        <f t="shared" si="2392"/>
        <v>5.4479241253177575</v>
      </c>
      <c r="AA1929">
        <f t="shared" si="2388"/>
        <v>15.49627865815039</v>
      </c>
      <c r="AB1929">
        <f t="shared" si="2389"/>
        <v>27.082873058282708</v>
      </c>
      <c r="AC1929">
        <f t="shared" si="2390"/>
        <v>27.21189580594806</v>
      </c>
      <c r="AD1929">
        <f t="shared" si="2398"/>
        <v>17.730972869123455</v>
      </c>
      <c r="AE1929">
        <f t="shared" si="2451"/>
        <v>1258.3</v>
      </c>
      <c r="AF1929">
        <f t="shared" si="2453"/>
        <v>1256.5166626666667</v>
      </c>
      <c r="AG1929">
        <f t="shared" si="2395"/>
        <v>1262.4310058999999</v>
      </c>
      <c r="AH1929">
        <f t="shared" si="2380"/>
        <v>1258.5160157000003</v>
      </c>
      <c r="AI1929">
        <f t="shared" si="2381"/>
        <v>1278.4150960383859</v>
      </c>
      <c r="AJ1929">
        <f t="shared" si="2382"/>
        <v>1238.6169353616147</v>
      </c>
      <c r="AK1929">
        <f t="shared" si="2383"/>
        <v>0.35838514634446883</v>
      </c>
      <c r="AL1929">
        <f t="shared" si="2442"/>
        <v>0.2827607594104441</v>
      </c>
      <c r="AM1929">
        <f t="shared" si="2443"/>
        <v>256753.55580290908</v>
      </c>
      <c r="AN1929">
        <f t="shared" si="2396"/>
        <v>-9003082.6598060448</v>
      </c>
      <c r="AO1929">
        <f t="shared" si="2397"/>
        <v>49889986</v>
      </c>
      <c r="AP1929">
        <f t="shared" si="2399"/>
        <v>-0.18045871289292495</v>
      </c>
      <c r="AQ1929">
        <f t="shared" si="2400"/>
        <v>1254.853548489391</v>
      </c>
      <c r="AR1929">
        <f t="shared" si="2401"/>
        <v>1249.9379812236923</v>
      </c>
      <c r="AS1929">
        <f t="shared" si="2402"/>
        <v>1258.2062503601828</v>
      </c>
      <c r="AT1929">
        <f t="shared" si="2403"/>
        <v>1265.718798786369</v>
      </c>
      <c r="AU1929">
        <f t="shared" si="2404"/>
        <v>1259.7560566748077</v>
      </c>
      <c r="AV1929">
        <f t="shared" si="2405"/>
        <v>1269.0482308661205</v>
      </c>
      <c r="AW1929">
        <f t="shared" si="2406"/>
        <v>-9.2921741913128244</v>
      </c>
      <c r="AX1929">
        <f t="shared" si="2433"/>
        <v>-8.7939880588569483</v>
      </c>
      <c r="AY1929">
        <f t="shared" si="2407"/>
        <v>-0.49818613245587606</v>
      </c>
      <c r="AZ1929">
        <f t="shared" si="2444"/>
        <v>1251.2399903333333</v>
      </c>
      <c r="BA1929">
        <f t="shared" si="2445"/>
        <v>1136155940.9824345</v>
      </c>
      <c r="BB1929">
        <f t="shared" si="2448"/>
        <v>1136155940.9824345</v>
      </c>
      <c r="BC1929">
        <f t="shared" si="2449"/>
        <v>0</v>
      </c>
      <c r="BD1929">
        <f t="shared" si="2384"/>
        <v>17202037732.030216</v>
      </c>
      <c r="BE1929">
        <f t="shared" si="2385"/>
        <v>14382106722.647072</v>
      </c>
      <c r="BF1929">
        <f t="shared" si="2386"/>
        <v>1.1960721793937661</v>
      </c>
      <c r="BG1929">
        <f t="shared" si="2387"/>
        <v>54.464156079056849</v>
      </c>
      <c r="BH1929">
        <f t="shared" si="2408"/>
        <v>237216082</v>
      </c>
      <c r="BI1929">
        <f t="shared" si="2409"/>
        <v>-0.73221599977890128</v>
      </c>
      <c r="BJ1929">
        <f t="shared" si="2450"/>
        <v>1056.005899999991</v>
      </c>
      <c r="BK1929">
        <f t="shared" si="2410"/>
        <v>9.312715095935396E-3</v>
      </c>
      <c r="BL1929">
        <f t="shared" si="2411"/>
        <v>1.0093127150959353</v>
      </c>
      <c r="BM1929">
        <f t="shared" si="2412"/>
        <v>10.487736201997382</v>
      </c>
      <c r="BN1929">
        <f t="shared" si="2413"/>
        <v>1250.419983</v>
      </c>
      <c r="BO1929">
        <f t="shared" si="2452"/>
        <v>1258.023999</v>
      </c>
      <c r="BP1929">
        <f t="shared" si="2414"/>
        <v>1279.7351505441177</v>
      </c>
      <c r="BQ1929">
        <f t="shared" si="2415"/>
        <v>-21.711151544117683</v>
      </c>
      <c r="BR1929">
        <f t="shared" si="2416"/>
        <v>-15.40002400000003</v>
      </c>
      <c r="BS1929">
        <f t="shared" si="2417"/>
        <v>-15.830077999999958</v>
      </c>
      <c r="BT1929">
        <f t="shared" si="2418"/>
        <v>-15.380004999999983</v>
      </c>
      <c r="BU1929">
        <f t="shared" si="2419"/>
        <v>-28.5</v>
      </c>
      <c r="BV1929">
        <f t="shared" si="2420"/>
        <v>1255.4999918000001</v>
      </c>
      <c r="BW1929">
        <f t="shared" si="2421"/>
        <v>1255.7904691904762</v>
      </c>
      <c r="BX1929">
        <f t="shared" si="2422"/>
        <v>1256.577277218182</v>
      </c>
      <c r="BY1929">
        <f t="shared" si="2423"/>
        <v>1258.1419591047618</v>
      </c>
      <c r="BZ1929">
        <f t="shared" si="2424"/>
        <v>1274.5</v>
      </c>
      <c r="CA1929">
        <f t="shared" si="2425"/>
        <v>1240</v>
      </c>
      <c r="CB1929">
        <f t="shared" si="2426"/>
        <v>1261.5203496500003</v>
      </c>
      <c r="CC1929">
        <f t="shared" si="2427"/>
        <v>1255.8431646305555</v>
      </c>
      <c r="CD1929">
        <f t="shared" si="2428"/>
        <v>1261.9900528711109</v>
      </c>
      <c r="CE1929">
        <f t="shared" si="2429"/>
        <v>1273.4902878428545</v>
      </c>
      <c r="CF1929">
        <f t="shared" si="2430"/>
        <v>1241.3199460000001</v>
      </c>
      <c r="CG1929">
        <f t="shared" si="2431"/>
        <v>1267.469971</v>
      </c>
      <c r="CH1929">
        <f t="shared" si="2432"/>
        <v>1240</v>
      </c>
    </row>
    <row r="1930" spans="1:86">
      <c r="A1930" s="1">
        <v>42317</v>
      </c>
      <c r="B1930">
        <v>1247.5</v>
      </c>
      <c r="C1930">
        <v>1251.380005</v>
      </c>
      <c r="D1930">
        <v>1234.3000489999999</v>
      </c>
      <c r="E1930">
        <v>1235.6800539999999</v>
      </c>
      <c r="F1930">
        <v>2021556</v>
      </c>
      <c r="G1930">
        <f t="shared" si="2446"/>
        <v>-1694885.675113922</v>
      </c>
      <c r="H1930">
        <f t="shared" si="2394"/>
        <v>12275255.104454692</v>
      </c>
      <c r="I1930">
        <f t="shared" si="2447"/>
        <v>1242.215027</v>
      </c>
      <c r="J1930">
        <f t="shared" si="2374"/>
        <v>1268.25</v>
      </c>
      <c r="K1930">
        <f t="shared" si="2375"/>
        <v>1242.215027</v>
      </c>
      <c r="L1930">
        <f t="shared" si="2376"/>
        <v>4</v>
      </c>
      <c r="M1930">
        <f t="shared" si="2377"/>
        <v>1</v>
      </c>
      <c r="N1930">
        <f t="shared" si="2378"/>
        <v>60</v>
      </c>
      <c r="O1930">
        <f t="shared" si="2379"/>
        <v>90</v>
      </c>
      <c r="P1930">
        <f t="shared" si="2434"/>
        <v>17.079956000000038</v>
      </c>
      <c r="Q1930">
        <f t="shared" si="2435"/>
        <v>15.699951000000056</v>
      </c>
      <c r="R1930">
        <f t="shared" si="2436"/>
        <v>1.3800049999999828</v>
      </c>
      <c r="S1930">
        <f t="shared" si="2437"/>
        <v>17.079956000000038</v>
      </c>
      <c r="T1930">
        <f t="shared" si="2393"/>
        <v>19.898911302107702</v>
      </c>
      <c r="U1930">
        <f t="shared" si="2438"/>
        <v>-12.880004999999983</v>
      </c>
      <c r="V1930">
        <f t="shared" si="2439"/>
        <v>9.3000489999999445</v>
      </c>
      <c r="W1930">
        <f t="shared" si="2440"/>
        <v>0</v>
      </c>
      <c r="X1930">
        <f t="shared" si="2441"/>
        <v>9.3000489999999445</v>
      </c>
      <c r="Y1930">
        <f t="shared" si="2391"/>
        <v>2.8945366327092574</v>
      </c>
      <c r="Z1930">
        <f t="shared" si="2392"/>
        <v>5.7230759020807707</v>
      </c>
      <c r="AA1930">
        <f t="shared" si="2388"/>
        <v>14.546206014811808</v>
      </c>
      <c r="AB1930">
        <f t="shared" si="2389"/>
        <v>28.760748842950917</v>
      </c>
      <c r="AC1930">
        <f t="shared" si="2390"/>
        <v>32.82277148052853</v>
      </c>
      <c r="AD1930">
        <f t="shared" si="2398"/>
        <v>18.814576185085148</v>
      </c>
      <c r="AE1930">
        <f t="shared" si="2451"/>
        <v>1253.7</v>
      </c>
      <c r="AF1930">
        <f t="shared" si="2453"/>
        <v>1254.5300090000001</v>
      </c>
      <c r="AG1930">
        <f t="shared" si="2395"/>
        <v>1258.4740112999998</v>
      </c>
      <c r="AH1930">
        <f t="shared" si="2380"/>
        <v>1255.2560182000002</v>
      </c>
      <c r="AI1930">
        <f t="shared" si="2381"/>
        <v>1278.1453419106406</v>
      </c>
      <c r="AJ1930">
        <f t="shared" si="2382"/>
        <v>1232.3666944893598</v>
      </c>
      <c r="AK1930">
        <f t="shared" si="2383"/>
        <v>7.2377837644452894E-2</v>
      </c>
      <c r="AL1930">
        <f t="shared" si="2442"/>
        <v>-0.8384064923820671</v>
      </c>
      <c r="AM1930">
        <f t="shared" si="2443"/>
        <v>-1694885.675113922</v>
      </c>
      <c r="AN1930">
        <f t="shared" si="2396"/>
        <v>-10733862.757197235</v>
      </c>
      <c r="AO1930">
        <f t="shared" si="2397"/>
        <v>49661818</v>
      </c>
      <c r="AP1930">
        <f t="shared" si="2399"/>
        <v>-0.21613914249368066</v>
      </c>
      <c r="AQ1930">
        <f t="shared" si="2400"/>
        <v>1248.334560362998</v>
      </c>
      <c r="AR1930">
        <f t="shared" si="2401"/>
        <v>1243.9905911849401</v>
      </c>
      <c r="AS1930">
        <f t="shared" si="2402"/>
        <v>1254.15153501535</v>
      </c>
      <c r="AT1930">
        <f t="shared" si="2403"/>
        <v>1263.0153117555958</v>
      </c>
      <c r="AU1930">
        <f t="shared" si="2404"/>
        <v>1256.1446562735866</v>
      </c>
      <c r="AV1930">
        <f t="shared" si="2405"/>
        <v>1266.7124584854921</v>
      </c>
      <c r="AW1930">
        <f t="shared" si="2406"/>
        <v>-10.567802211905473</v>
      </c>
      <c r="AX1930">
        <f t="shared" si="2433"/>
        <v>-9.1487508894666529</v>
      </c>
      <c r="AY1930">
        <f t="shared" si="2407"/>
        <v>-1.4190513224388202</v>
      </c>
      <c r="AZ1930">
        <f t="shared" si="2444"/>
        <v>1240.4533693333333</v>
      </c>
      <c r="BA1930">
        <f t="shared" si="2445"/>
        <v>2507645951.496016</v>
      </c>
      <c r="BB1930">
        <f t="shared" si="2448"/>
        <v>0</v>
      </c>
      <c r="BC1930">
        <f t="shared" si="2449"/>
        <v>2507645951.496016</v>
      </c>
      <c r="BD1930">
        <f t="shared" si="2384"/>
        <v>13320271201.137131</v>
      </c>
      <c r="BE1930">
        <f t="shared" si="2385"/>
        <v>16889752674.143087</v>
      </c>
      <c r="BF1930">
        <f t="shared" si="2386"/>
        <v>0.78865993233455933</v>
      </c>
      <c r="BG1930">
        <f t="shared" si="2387"/>
        <v>44.092223349868426</v>
      </c>
      <c r="BH1930">
        <f t="shared" si="2408"/>
        <v>235194526</v>
      </c>
      <c r="BI1930">
        <f t="shared" si="2409"/>
        <v>-0.83427001456514904</v>
      </c>
      <c r="BJ1930">
        <f t="shared" si="2450"/>
        <v>-1819.9951000000056</v>
      </c>
      <c r="BK1930">
        <f t="shared" si="2410"/>
        <v>-1.3728330671220231E-2</v>
      </c>
      <c r="BL1930">
        <f t="shared" si="2411"/>
        <v>0.98627166932877974</v>
      </c>
      <c r="BM1930">
        <f t="shared" si="2412"/>
        <v>12.063732837750011</v>
      </c>
      <c r="BN1930">
        <f t="shared" si="2413"/>
        <v>1242.840027</v>
      </c>
      <c r="BO1930">
        <f t="shared" si="2452"/>
        <v>1256.0739991</v>
      </c>
      <c r="BP1930">
        <f t="shared" si="2414"/>
        <v>1278.7447097352942</v>
      </c>
      <c r="BQ1930">
        <f t="shared" si="2415"/>
        <v>-22.670710635294199</v>
      </c>
      <c r="BR1930">
        <f t="shared" si="2416"/>
        <v>-29.869995000000017</v>
      </c>
      <c r="BS1930">
        <f t="shared" si="2417"/>
        <v>-25.880004999999983</v>
      </c>
      <c r="BT1930">
        <f t="shared" si="2418"/>
        <v>-21.069946000000073</v>
      </c>
      <c r="BU1930">
        <f t="shared" si="2419"/>
        <v>-17.530029000000013</v>
      </c>
      <c r="BV1930">
        <f t="shared" si="2420"/>
        <v>1247.9600098000001</v>
      </c>
      <c r="BW1930">
        <f t="shared" si="2421"/>
        <v>1249.8371524285715</v>
      </c>
      <c r="BX1930">
        <f t="shared" si="2422"/>
        <v>1252.4252841818181</v>
      </c>
      <c r="BY1930">
        <f t="shared" si="2423"/>
        <v>1255.5942494000001</v>
      </c>
      <c r="BZ1930">
        <f t="shared" si="2424"/>
        <v>1273.900024</v>
      </c>
      <c r="CA1930">
        <f t="shared" si="2425"/>
        <v>1234.3000489999999</v>
      </c>
      <c r="CB1930">
        <f t="shared" si="2426"/>
        <v>1262.5829870666669</v>
      </c>
      <c r="CC1930">
        <f t="shared" si="2427"/>
        <v>1260.3552928750003</v>
      </c>
      <c r="CD1930">
        <f t="shared" si="2428"/>
        <v>1259.3383950570237</v>
      </c>
      <c r="CE1930">
        <f t="shared" si="2429"/>
        <v>1265.4447425880248</v>
      </c>
      <c r="CF1930">
        <f t="shared" si="2430"/>
        <v>1252.880005</v>
      </c>
      <c r="CG1930">
        <f t="shared" si="2431"/>
        <v>1259.119995</v>
      </c>
      <c r="CH1930">
        <f t="shared" si="2432"/>
        <v>1241.719971</v>
      </c>
    </row>
    <row r="1931" spans="1:86">
      <c r="A1931" s="1">
        <v>42318</v>
      </c>
      <c r="B1931">
        <v>1236.469971</v>
      </c>
      <c r="C1931">
        <v>1238.5</v>
      </c>
      <c r="D1931">
        <v>1225</v>
      </c>
      <c r="E1931">
        <v>1229.0699460000001</v>
      </c>
      <c r="F1931">
        <v>1361920</v>
      </c>
      <c r="G1931">
        <f t="shared" si="2446"/>
        <v>-540743.57684146683</v>
      </c>
      <c r="H1931">
        <f t="shared" si="2394"/>
        <v>11734511.527613226</v>
      </c>
      <c r="I1931">
        <f t="shared" si="2447"/>
        <v>1232.25997925</v>
      </c>
      <c r="J1931">
        <f t="shared" si="2374"/>
        <v>1268.25</v>
      </c>
      <c r="K1931">
        <f t="shared" si="2375"/>
        <v>1232.25997925</v>
      </c>
      <c r="L1931">
        <f t="shared" si="2376"/>
        <v>5</v>
      </c>
      <c r="M1931">
        <f t="shared" si="2377"/>
        <v>1</v>
      </c>
      <c r="N1931">
        <f t="shared" si="2378"/>
        <v>50</v>
      </c>
      <c r="O1931">
        <f t="shared" si="2379"/>
        <v>90</v>
      </c>
      <c r="P1931">
        <f t="shared" si="2434"/>
        <v>13.5</v>
      </c>
      <c r="Q1931">
        <f t="shared" si="2435"/>
        <v>9.4300539999999273</v>
      </c>
      <c r="R1931">
        <f t="shared" si="2436"/>
        <v>4.0699460000000727</v>
      </c>
      <c r="S1931">
        <f t="shared" si="2437"/>
        <v>13.5</v>
      </c>
      <c r="T1931">
        <f t="shared" si="2393"/>
        <v>19.44184620910001</v>
      </c>
      <c r="U1931">
        <f t="shared" si="2438"/>
        <v>-19.469970999999987</v>
      </c>
      <c r="V1931">
        <f t="shared" si="2439"/>
        <v>31.719970999999987</v>
      </c>
      <c r="W1931">
        <f t="shared" si="2440"/>
        <v>0</v>
      </c>
      <c r="X1931">
        <f t="shared" si="2441"/>
        <v>31.719970999999987</v>
      </c>
      <c r="Y1931">
        <f t="shared" si="2391"/>
        <v>2.6877840160871678</v>
      </c>
      <c r="Z1931">
        <f t="shared" si="2392"/>
        <v>7.5799969805035721</v>
      </c>
      <c r="AA1931">
        <f t="shared" si="2388"/>
        <v>13.824736535716012</v>
      </c>
      <c r="AB1931">
        <f t="shared" si="2389"/>
        <v>38.988051335143545</v>
      </c>
      <c r="AC1931">
        <f t="shared" si="2390"/>
        <v>47.646253519049424</v>
      </c>
      <c r="AD1931">
        <f t="shared" si="2398"/>
        <v>21.263816329528968</v>
      </c>
      <c r="AE1931">
        <f t="shared" si="2451"/>
        <v>1245.1699949999997</v>
      </c>
      <c r="AF1931">
        <f t="shared" si="2453"/>
        <v>1249.5949909999999</v>
      </c>
      <c r="AG1931">
        <f t="shared" si="2395"/>
        <v>1255.1125061499997</v>
      </c>
      <c r="AH1931">
        <f t="shared" si="2380"/>
        <v>1251.6080078999998</v>
      </c>
      <c r="AI1931">
        <f t="shared" si="2381"/>
        <v>1278.1143570676641</v>
      </c>
      <c r="AJ1931">
        <f t="shared" si="2382"/>
        <v>1225.1016587323356</v>
      </c>
      <c r="AK1931">
        <f t="shared" si="2383"/>
        <v>7.4855409972970813E-2</v>
      </c>
      <c r="AL1931">
        <f t="shared" si="2442"/>
        <v>-0.39704503703702626</v>
      </c>
      <c r="AM1931">
        <f t="shared" si="2443"/>
        <v>-540743.57684146683</v>
      </c>
      <c r="AN1931">
        <f t="shared" si="2396"/>
        <v>-9193648.740577355</v>
      </c>
      <c r="AO1931">
        <f t="shared" si="2397"/>
        <v>48567826</v>
      </c>
      <c r="AP1931">
        <f t="shared" si="2399"/>
        <v>-0.18929504360720933</v>
      </c>
      <c r="AQ1931">
        <f t="shared" si="2400"/>
        <v>1241.7845914795787</v>
      </c>
      <c r="AR1931">
        <f t="shared" si="2401"/>
        <v>1231.0827587322322</v>
      </c>
      <c r="AS1931">
        <f t="shared" si="2402"/>
        <v>1249.6368489925869</v>
      </c>
      <c r="AT1931">
        <f t="shared" si="2403"/>
        <v>1259.9602288375922</v>
      </c>
      <c r="AU1931">
        <f t="shared" si="2404"/>
        <v>1252.0834497325486</v>
      </c>
      <c r="AV1931">
        <f t="shared" si="2405"/>
        <v>1264.0774826115078</v>
      </c>
      <c r="AW1931">
        <f t="shared" si="2406"/>
        <v>-11.99403287895916</v>
      </c>
      <c r="AX1931">
        <f t="shared" si="2433"/>
        <v>-9.7178072873651544</v>
      </c>
      <c r="AY1931">
        <f t="shared" si="2407"/>
        <v>-2.2762255915940059</v>
      </c>
      <c r="AZ1931">
        <f t="shared" si="2444"/>
        <v>1230.8566486666666</v>
      </c>
      <c r="BA1931">
        <f t="shared" si="2445"/>
        <v>1676328286.9521067</v>
      </c>
      <c r="BB1931">
        <f t="shared" si="2448"/>
        <v>0</v>
      </c>
      <c r="BC1931">
        <f t="shared" si="2449"/>
        <v>1676328286.9521067</v>
      </c>
      <c r="BD1931">
        <f t="shared" si="2384"/>
        <v>9927897052.918951</v>
      </c>
      <c r="BE1931">
        <f t="shared" si="2385"/>
        <v>18566080961.095196</v>
      </c>
      <c r="BF1931">
        <f t="shared" si="2386"/>
        <v>0.53473304752481876</v>
      </c>
      <c r="BG1931">
        <f t="shared" si="2387"/>
        <v>34.842088556522825</v>
      </c>
      <c r="BH1931">
        <f t="shared" si="2408"/>
        <v>233832606</v>
      </c>
      <c r="BI1931">
        <f t="shared" si="2409"/>
        <v>-0.94883684299005255</v>
      </c>
      <c r="BJ1931">
        <f t="shared" si="2450"/>
        <v>-761.01079999998547</v>
      </c>
      <c r="BK1931">
        <f t="shared" si="2410"/>
        <v>-5.3493685348423173E-3</v>
      </c>
      <c r="BL1931">
        <f t="shared" si="2411"/>
        <v>0.99465063146515764</v>
      </c>
      <c r="BM1931">
        <f t="shared" si="2412"/>
        <v>13.970072637589322</v>
      </c>
      <c r="BN1931">
        <f t="shared" si="2413"/>
        <v>1231.75</v>
      </c>
      <c r="BO1931">
        <f t="shared" si="2452"/>
        <v>1249.1089967</v>
      </c>
      <c r="BP1931">
        <f t="shared" si="2414"/>
        <v>1277.288827382353</v>
      </c>
      <c r="BQ1931">
        <f t="shared" si="2415"/>
        <v>-28.179830682352986</v>
      </c>
      <c r="BR1931">
        <f t="shared" si="2416"/>
        <v>-35.480102999999872</v>
      </c>
      <c r="BS1931">
        <f t="shared" si="2417"/>
        <v>-30.030029000000013</v>
      </c>
      <c r="BT1931">
        <f t="shared" si="2418"/>
        <v>-28.280029000000013</v>
      </c>
      <c r="BU1931">
        <f t="shared" si="2419"/>
        <v>-18.560058000000026</v>
      </c>
      <c r="BV1931">
        <f t="shared" si="2420"/>
        <v>1239.7499917999999</v>
      </c>
      <c r="BW1931">
        <f t="shared" si="2421"/>
        <v>1242.5628487142856</v>
      </c>
      <c r="BX1931">
        <f t="shared" si="2422"/>
        <v>1247.6641801454546</v>
      </c>
      <c r="BY1931">
        <f t="shared" si="2423"/>
        <v>1252.7938622285715</v>
      </c>
      <c r="BZ1931">
        <f t="shared" si="2424"/>
        <v>1273.900024</v>
      </c>
      <c r="CA1931">
        <f t="shared" si="2425"/>
        <v>1225</v>
      </c>
      <c r="CB1931">
        <f t="shared" si="2426"/>
        <v>1253.8150005833334</v>
      </c>
      <c r="CC1931">
        <f t="shared" si="2427"/>
        <v>1260.4183210555557</v>
      </c>
      <c r="CD1931">
        <f t="shared" si="2428"/>
        <v>1256.5194979467856</v>
      </c>
      <c r="CE1931">
        <f t="shared" si="2429"/>
        <v>1259.4862750011466</v>
      </c>
      <c r="CF1931">
        <f t="shared" si="2430"/>
        <v>1235.6800539999999</v>
      </c>
      <c r="CG1931">
        <f t="shared" si="2431"/>
        <v>1251.380005</v>
      </c>
      <c r="CH1931">
        <f t="shared" si="2432"/>
        <v>1234.3000489999999</v>
      </c>
    </row>
    <row r="1932" spans="1:86">
      <c r="A1932" s="1">
        <v>42321</v>
      </c>
      <c r="B1932">
        <v>1219.030029</v>
      </c>
      <c r="C1932">
        <v>1219.030029</v>
      </c>
      <c r="D1932">
        <v>1193.280029</v>
      </c>
      <c r="E1932">
        <v>1198.6999510000001</v>
      </c>
      <c r="F1932">
        <v>2743232</v>
      </c>
      <c r="G1932">
        <f t="shared" si="2446"/>
        <v>-1588427.8471530783</v>
      </c>
      <c r="H1932">
        <f t="shared" si="2394"/>
        <v>10146083.680460148</v>
      </c>
      <c r="I1932">
        <f t="shared" si="2447"/>
        <v>1207.5100095</v>
      </c>
      <c r="J1932">
        <f t="shared" ref="J1932:J1995" si="2454">MAX(I1923:I1932)</f>
        <v>1268.25</v>
      </c>
      <c r="K1932">
        <f t="shared" ref="K1932:K1995" si="2455">MIN(I1923:I1932)</f>
        <v>1207.5100095</v>
      </c>
      <c r="L1932">
        <f t="shared" ref="L1932:L1995" si="2456">10-MATCH(J1932,I1923:I1932,0)+1</f>
        <v>6</v>
      </c>
      <c r="M1932">
        <f t="shared" ref="M1932:M1995" si="2457">10-MATCH(K1932,I1923:I1932,0)+1</f>
        <v>1</v>
      </c>
      <c r="N1932">
        <f t="shared" ref="N1932:N1995" si="2458">(100*(10-L1932)/10)</f>
        <v>40</v>
      </c>
      <c r="O1932">
        <f t="shared" ref="O1932:O1995" si="2459">100*(10-M1932)/10</f>
        <v>90</v>
      </c>
      <c r="P1932">
        <f t="shared" si="2434"/>
        <v>25.75</v>
      </c>
      <c r="Q1932">
        <f t="shared" si="2435"/>
        <v>20.330077999999958</v>
      </c>
      <c r="R1932">
        <f t="shared" si="2436"/>
        <v>5.4199220000000423</v>
      </c>
      <c r="S1932">
        <f t="shared" si="2437"/>
        <v>25.75</v>
      </c>
      <c r="T1932">
        <f t="shared" si="2393"/>
        <v>19.892428622735725</v>
      </c>
      <c r="U1932">
        <f t="shared" si="2438"/>
        <v>-24.030029000000013</v>
      </c>
      <c r="V1932">
        <f t="shared" si="2439"/>
        <v>15.280029000000013</v>
      </c>
      <c r="W1932">
        <f t="shared" si="2440"/>
        <v>0</v>
      </c>
      <c r="X1932">
        <f t="shared" si="2441"/>
        <v>15.280029000000013</v>
      </c>
      <c r="Y1932">
        <f t="shared" si="2391"/>
        <v>2.4957994435095125</v>
      </c>
      <c r="Z1932">
        <f t="shared" si="2392"/>
        <v>8.1299992676104615</v>
      </c>
      <c r="AA1932">
        <f t="shared" si="2388"/>
        <v>12.546479320564105</v>
      </c>
      <c r="AB1932">
        <f t="shared" si="2389"/>
        <v>40.869817465718647</v>
      </c>
      <c r="AC1932">
        <f t="shared" si="2390"/>
        <v>53.023777103971661</v>
      </c>
      <c r="AD1932">
        <f t="shared" si="2398"/>
        <v>24.253273646524654</v>
      </c>
      <c r="AE1932">
        <f t="shared" si="2451"/>
        <v>1231.5299804000001</v>
      </c>
      <c r="AF1932">
        <f t="shared" si="2453"/>
        <v>1237.4249876666665</v>
      </c>
      <c r="AG1932">
        <f t="shared" si="2395"/>
        <v>1250.0835022499998</v>
      </c>
      <c r="AH1932">
        <f t="shared" ref="AH1932:AH1995" si="2460">AVERAGE(E1923:E1932)</f>
        <v>1245.0229980999998</v>
      </c>
      <c r="AI1932">
        <f t="shared" ref="AI1932:AI1995" si="2461">AH1932+(STDEVPA(E1923:E1932)*2)</f>
        <v>1284.7953949698665</v>
      </c>
      <c r="AJ1932">
        <f t="shared" ref="AJ1932:AJ1995" si="2462">AH1932-(STDEVPA(E1923:E1932)*2)</f>
        <v>1205.250601230133</v>
      </c>
      <c r="AK1932">
        <f t="shared" ref="AK1932:AK1995" si="2463">(E1932-AJ1932)/(AI1932-AJ1932)</f>
        <v>-8.2351715582623594E-2</v>
      </c>
      <c r="AL1932">
        <f t="shared" si="2442"/>
        <v>-0.5790351844660161</v>
      </c>
      <c r="AM1932">
        <f t="shared" si="2443"/>
        <v>-1588427.8471530783</v>
      </c>
      <c r="AN1932">
        <f t="shared" si="2396"/>
        <v>-13220565.426620588</v>
      </c>
      <c r="AO1932">
        <f t="shared" si="2397"/>
        <v>45131346</v>
      </c>
      <c r="AP1932">
        <f t="shared" si="2399"/>
        <v>-0.29293532319245669</v>
      </c>
      <c r="AQ1932">
        <f t="shared" si="2400"/>
        <v>1227.1358137165219</v>
      </c>
      <c r="AR1932">
        <f t="shared" si="2401"/>
        <v>1218.604686458546</v>
      </c>
      <c r="AS1932">
        <f t="shared" si="2402"/>
        <v>1240.4682073539213</v>
      </c>
      <c r="AT1932">
        <f t="shared" si="2403"/>
        <v>1254.4468038322088</v>
      </c>
      <c r="AU1932">
        <f t="shared" si="2404"/>
        <v>1244.0759249226662</v>
      </c>
      <c r="AV1932">
        <f t="shared" si="2405"/>
        <v>1259.5010553987022</v>
      </c>
      <c r="AW1932">
        <f t="shared" si="2406"/>
        <v>-15.425130476035974</v>
      </c>
      <c r="AX1932">
        <f t="shared" si="2433"/>
        <v>-10.859271925099318</v>
      </c>
      <c r="AY1932">
        <f t="shared" si="2407"/>
        <v>-4.5658585509366567</v>
      </c>
      <c r="AZ1932">
        <f t="shared" si="2444"/>
        <v>1203.670003</v>
      </c>
      <c r="BA1932">
        <f t="shared" si="2445"/>
        <v>3301946069.6696959</v>
      </c>
      <c r="BB1932">
        <f t="shared" si="2448"/>
        <v>0</v>
      </c>
      <c r="BC1932">
        <f t="shared" si="2449"/>
        <v>3301946069.6696959</v>
      </c>
      <c r="BD1932">
        <f t="shared" si="2384"/>
        <v>7485478089.9484301</v>
      </c>
      <c r="BE1932">
        <f t="shared" si="2385"/>
        <v>21868027030.764893</v>
      </c>
      <c r="BF1932">
        <f t="shared" si="2386"/>
        <v>0.34230239789888378</v>
      </c>
      <c r="BG1932">
        <f t="shared" si="2387"/>
        <v>25.501138821974266</v>
      </c>
      <c r="BH1932">
        <f t="shared" si="2408"/>
        <v>231089374</v>
      </c>
      <c r="BI1932">
        <f t="shared" si="2409"/>
        <v>-1.2247016713418364</v>
      </c>
      <c r="BJ1932">
        <f t="shared" si="2450"/>
        <v>-3136.9995000000017</v>
      </c>
      <c r="BK1932">
        <f t="shared" si="2410"/>
        <v>-2.470973690215025E-2</v>
      </c>
      <c r="BL1932">
        <f t="shared" si="2411"/>
        <v>0.97529026309784972</v>
      </c>
      <c r="BM1932">
        <f t="shared" si="2412"/>
        <v>20.961893685493365</v>
      </c>
      <c r="BN1932">
        <f t="shared" si="2413"/>
        <v>1206.155029</v>
      </c>
      <c r="BO1932">
        <f t="shared" si="2452"/>
        <v>1236.9800049</v>
      </c>
      <c r="BP1932">
        <f t="shared" si="2414"/>
        <v>1275.3352984558824</v>
      </c>
      <c r="BQ1932">
        <f t="shared" si="2415"/>
        <v>-38.355293555882326</v>
      </c>
      <c r="BR1932">
        <f t="shared" si="2416"/>
        <v>-48.980102999999872</v>
      </c>
      <c r="BS1932">
        <f t="shared" si="2417"/>
        <v>-51.75</v>
      </c>
      <c r="BT1932">
        <f t="shared" si="2418"/>
        <v>-48.669922000000042</v>
      </c>
      <c r="BU1932">
        <f t="shared" si="2419"/>
        <v>-47.75</v>
      </c>
      <c r="BV1932">
        <f t="shared" si="2420"/>
        <v>1224.2599771333332</v>
      </c>
      <c r="BW1932">
        <f t="shared" si="2421"/>
        <v>1228.0214087142858</v>
      </c>
      <c r="BX1932">
        <f t="shared" si="2422"/>
        <v>1238.0445334363633</v>
      </c>
      <c r="BY1932">
        <f t="shared" si="2423"/>
        <v>1247.4212379285716</v>
      </c>
      <c r="BZ1932">
        <f t="shared" si="2424"/>
        <v>1273.900024</v>
      </c>
      <c r="CA1932">
        <f t="shared" si="2425"/>
        <v>1193.280029</v>
      </c>
      <c r="CB1932">
        <f t="shared" si="2426"/>
        <v>1240.59614493</v>
      </c>
      <c r="CC1932">
        <f t="shared" si="2427"/>
        <v>1251.083331763889</v>
      </c>
      <c r="CD1932">
        <f t="shared" si="2428"/>
        <v>1252.048093265</v>
      </c>
      <c r="CE1932">
        <f t="shared" si="2429"/>
        <v>1250.0771698789374</v>
      </c>
      <c r="CF1932">
        <f t="shared" si="2430"/>
        <v>1229.0699460000001</v>
      </c>
      <c r="CG1932">
        <f t="shared" si="2431"/>
        <v>1238.5</v>
      </c>
      <c r="CH1932">
        <f t="shared" si="2432"/>
        <v>1225</v>
      </c>
    </row>
    <row r="1933" spans="1:86">
      <c r="A1933" s="1">
        <v>42324</v>
      </c>
      <c r="B1933">
        <v>1195</v>
      </c>
      <c r="C1933">
        <v>1195</v>
      </c>
      <c r="D1933">
        <v>1178</v>
      </c>
      <c r="E1933">
        <v>1187.3000489999999</v>
      </c>
      <c r="F1933">
        <v>2043528</v>
      </c>
      <c r="G1933">
        <f t="shared" si="2446"/>
        <v>192343.82739669253</v>
      </c>
      <c r="H1933">
        <f t="shared" si="2394"/>
        <v>10338427.50785684</v>
      </c>
      <c r="I1933">
        <f t="shared" si="2447"/>
        <v>1188.8250122499999</v>
      </c>
      <c r="J1933">
        <f t="shared" si="2454"/>
        <v>1268.25</v>
      </c>
      <c r="K1933">
        <f t="shared" si="2455"/>
        <v>1188.8250122499999</v>
      </c>
      <c r="L1933">
        <f t="shared" si="2456"/>
        <v>7</v>
      </c>
      <c r="M1933">
        <f t="shared" si="2457"/>
        <v>1</v>
      </c>
      <c r="N1933">
        <f t="shared" si="2458"/>
        <v>30</v>
      </c>
      <c r="O1933">
        <f t="shared" si="2459"/>
        <v>90</v>
      </c>
      <c r="P1933">
        <f t="shared" si="2434"/>
        <v>17</v>
      </c>
      <c r="Q1933">
        <f t="shared" si="2435"/>
        <v>7.6999510000000555</v>
      </c>
      <c r="R1933">
        <f t="shared" si="2436"/>
        <v>9.3000489999999445</v>
      </c>
      <c r="S1933">
        <f t="shared" si="2437"/>
        <v>17</v>
      </c>
      <c r="T1933">
        <f t="shared" si="2393"/>
        <v>19.685826578254602</v>
      </c>
      <c r="U1933">
        <f t="shared" si="2438"/>
        <v>4.2199709999999868</v>
      </c>
      <c r="V1933">
        <f t="shared" si="2439"/>
        <v>-9.5</v>
      </c>
      <c r="W1933">
        <f t="shared" si="2440"/>
        <v>4.2199709999999868</v>
      </c>
      <c r="X1933">
        <f t="shared" si="2441"/>
        <v>0</v>
      </c>
      <c r="Y1933">
        <f t="shared" si="2391"/>
        <v>2.6189545546874036</v>
      </c>
      <c r="Z1933">
        <f t="shared" si="2392"/>
        <v>7.5492850342097144</v>
      </c>
      <c r="AA1933">
        <f t="shared" si="2388"/>
        <v>13.303757118232253</v>
      </c>
      <c r="AB1933">
        <f t="shared" si="2389"/>
        <v>38.34883439717396</v>
      </c>
      <c r="AC1933">
        <f t="shared" si="2390"/>
        <v>48.487552210176347</v>
      </c>
      <c r="AD1933">
        <f t="shared" si="2398"/>
        <v>26.661696600772775</v>
      </c>
      <c r="AE1933">
        <f t="shared" si="2451"/>
        <v>1220.7260009999998</v>
      </c>
      <c r="AF1933">
        <f t="shared" si="2453"/>
        <v>1224.1583251666668</v>
      </c>
      <c r="AG1933">
        <f t="shared" si="2395"/>
        <v>1247.3560058999999</v>
      </c>
      <c r="AH1933">
        <f t="shared" si="2460"/>
        <v>1238.9849976</v>
      </c>
      <c r="AI1933">
        <f t="shared" si="2461"/>
        <v>1291.577443020605</v>
      </c>
      <c r="AJ1933">
        <f t="shared" si="2462"/>
        <v>1186.3925521793951</v>
      </c>
      <c r="AK1933">
        <f t="shared" si="2463"/>
        <v>8.6276347614868305E-3</v>
      </c>
      <c r="AL1933">
        <f t="shared" si="2442"/>
        <v>9.412341176469935E-2</v>
      </c>
      <c r="AM1933">
        <f t="shared" si="2443"/>
        <v>192343.82739669253</v>
      </c>
      <c r="AN1933">
        <f t="shared" si="2396"/>
        <v>-5598357.5232784711</v>
      </c>
      <c r="AO1933">
        <f t="shared" si="2397"/>
        <v>38837746</v>
      </c>
      <c r="AP1933">
        <f t="shared" si="2399"/>
        <v>-0.14414733345437891</v>
      </c>
      <c r="AQ1933">
        <f t="shared" si="2400"/>
        <v>1213.5916537129044</v>
      </c>
      <c r="AR1933">
        <f t="shared" si="2401"/>
        <v>1211.9571590828605</v>
      </c>
      <c r="AS1933">
        <f t="shared" si="2402"/>
        <v>1230.8979388502155</v>
      </c>
      <c r="AT1933">
        <f t="shared" si="2403"/>
        <v>1248.40359589731</v>
      </c>
      <c r="AU1933">
        <f t="shared" si="2404"/>
        <v>1235.5595435342664</v>
      </c>
      <c r="AV1933">
        <f t="shared" si="2405"/>
        <v>1254.446984950793</v>
      </c>
      <c r="AW1933">
        <f t="shared" si="2406"/>
        <v>-18.887441416526599</v>
      </c>
      <c r="AX1933">
        <f t="shared" si="2433"/>
        <v>-12.464905823384774</v>
      </c>
      <c r="AY1933">
        <f t="shared" si="2407"/>
        <v>-6.4225355931418253</v>
      </c>
      <c r="AZ1933">
        <f t="shared" si="2444"/>
        <v>1186.7666830000001</v>
      </c>
      <c r="BA1933">
        <f t="shared" si="2445"/>
        <v>2425190946.1776242</v>
      </c>
      <c r="BB1933">
        <f t="shared" si="2448"/>
        <v>0</v>
      </c>
      <c r="BC1933">
        <f t="shared" si="2449"/>
        <v>2425190946.1776242</v>
      </c>
      <c r="BD1933">
        <f t="shared" si="2384"/>
        <v>4522465254.7824106</v>
      </c>
      <c r="BE1933">
        <f t="shared" si="2385"/>
        <v>24293217976.942516</v>
      </c>
      <c r="BF1933">
        <f t="shared" si="2386"/>
        <v>0.18616163816069281</v>
      </c>
      <c r="BG1933">
        <f t="shared" si="2387"/>
        <v>15.694457835389287</v>
      </c>
      <c r="BH1933">
        <f t="shared" si="2408"/>
        <v>229045846</v>
      </c>
      <c r="BI1933">
        <f t="shared" si="2409"/>
        <v>-1.5056388706030075</v>
      </c>
      <c r="BJ1933">
        <f t="shared" si="2450"/>
        <v>-1239.9902000000111</v>
      </c>
      <c r="BK1933">
        <f t="shared" si="2410"/>
        <v>-9.5102214615841851E-3</v>
      </c>
      <c r="BL1933">
        <f t="shared" si="2411"/>
        <v>0.9904897785384158</v>
      </c>
      <c r="BM1933">
        <f t="shared" si="2412"/>
        <v>27.718652541202076</v>
      </c>
      <c r="BN1933">
        <f t="shared" si="2413"/>
        <v>1186.5</v>
      </c>
      <c r="BO1933">
        <f t="shared" si="2452"/>
        <v>1223.5330078</v>
      </c>
      <c r="BP1933">
        <f t="shared" si="2414"/>
        <v>1273.0088285882355</v>
      </c>
      <c r="BQ1933">
        <f t="shared" si="2415"/>
        <v>-49.475820788235524</v>
      </c>
      <c r="BR1933">
        <f t="shared" si="2416"/>
        <v>-60.299927000000025</v>
      </c>
      <c r="BS1933">
        <f t="shared" si="2417"/>
        <v>-64.5</v>
      </c>
      <c r="BT1933">
        <f t="shared" si="2418"/>
        <v>-60.949951000000056</v>
      </c>
      <c r="BU1933">
        <f t="shared" si="2419"/>
        <v>-55</v>
      </c>
      <c r="BV1933">
        <f t="shared" si="2420"/>
        <v>1209.5166666666667</v>
      </c>
      <c r="BW1933">
        <f t="shared" si="2421"/>
        <v>1213.6999976666671</v>
      </c>
      <c r="BX1933">
        <f t="shared" si="2422"/>
        <v>1227.5494517818183</v>
      </c>
      <c r="BY1933">
        <f t="shared" si="2423"/>
        <v>1241.4418614285714</v>
      </c>
      <c r="BZ1933">
        <f t="shared" si="2424"/>
        <v>1273.900024</v>
      </c>
      <c r="CA1933">
        <f t="shared" si="2425"/>
        <v>1178</v>
      </c>
      <c r="CB1933">
        <f t="shared" si="2426"/>
        <v>1237.2357052333332</v>
      </c>
      <c r="CC1933">
        <f t="shared" si="2427"/>
        <v>1237.8565083027779</v>
      </c>
      <c r="CD1933">
        <f t="shared" si="2428"/>
        <v>1252.2793006335714</v>
      </c>
      <c r="CE1933">
        <f t="shared" si="2429"/>
        <v>1250.819792942156</v>
      </c>
      <c r="CF1933">
        <f t="shared" si="2430"/>
        <v>1198.6999510000001</v>
      </c>
      <c r="CG1933">
        <f t="shared" si="2431"/>
        <v>1219.030029</v>
      </c>
      <c r="CH1933">
        <f t="shared" si="2432"/>
        <v>1193.280029</v>
      </c>
    </row>
    <row r="1934" spans="1:86">
      <c r="A1934" s="1">
        <v>42325</v>
      </c>
      <c r="B1934">
        <v>1190.25</v>
      </c>
      <c r="C1934">
        <v>1199.219971</v>
      </c>
      <c r="D1934">
        <v>1187.5</v>
      </c>
      <c r="E1934">
        <v>1195.280029</v>
      </c>
      <c r="F1934">
        <v>1985028</v>
      </c>
      <c r="G1934">
        <f t="shared" si="2446"/>
        <v>650400.94531258545</v>
      </c>
      <c r="H1934">
        <f t="shared" si="2394"/>
        <v>10988828.453169426</v>
      </c>
      <c r="I1934">
        <f t="shared" si="2447"/>
        <v>1193.0625</v>
      </c>
      <c r="J1934">
        <f t="shared" si="2454"/>
        <v>1268.25</v>
      </c>
      <c r="K1934">
        <f t="shared" si="2455"/>
        <v>1188.8250122499999</v>
      </c>
      <c r="L1934">
        <f t="shared" si="2456"/>
        <v>8</v>
      </c>
      <c r="M1934">
        <f t="shared" si="2457"/>
        <v>2</v>
      </c>
      <c r="N1934">
        <f t="shared" si="2458"/>
        <v>20</v>
      </c>
      <c r="O1934">
        <f t="shared" si="2459"/>
        <v>80</v>
      </c>
      <c r="P1934">
        <f t="shared" si="2434"/>
        <v>11.719970999999987</v>
      </c>
      <c r="Q1934">
        <f t="shared" si="2435"/>
        <v>3.9399419999999736</v>
      </c>
      <c r="R1934">
        <f t="shared" si="2436"/>
        <v>7.7800290000000132</v>
      </c>
      <c r="S1934">
        <f t="shared" si="2437"/>
        <v>11.719970999999987</v>
      </c>
      <c r="T1934">
        <f t="shared" si="2393"/>
        <v>19.116836894093556</v>
      </c>
      <c r="U1934">
        <f t="shared" si="2438"/>
        <v>-4.7700199999999313</v>
      </c>
      <c r="V1934">
        <f t="shared" si="2439"/>
        <v>14.5</v>
      </c>
      <c r="W1934">
        <f t="shared" si="2440"/>
        <v>0</v>
      </c>
      <c r="X1934">
        <f t="shared" si="2441"/>
        <v>14.5</v>
      </c>
      <c r="Y1934">
        <f t="shared" si="2391"/>
        <v>2.4318863722097319</v>
      </c>
      <c r="Z1934">
        <f t="shared" si="2392"/>
        <v>8.0457646746233067</v>
      </c>
      <c r="AA1934">
        <f t="shared" si="2388"/>
        <v>12.721175504516133</v>
      </c>
      <c r="AB1934">
        <f t="shared" si="2389"/>
        <v>42.087321868133799</v>
      </c>
      <c r="AC1934">
        <f t="shared" si="2390"/>
        <v>53.579550199950766</v>
      </c>
      <c r="AD1934">
        <f t="shared" si="2398"/>
        <v>29.433833697147634</v>
      </c>
      <c r="AE1934">
        <f t="shared" si="2451"/>
        <v>1209.2060058</v>
      </c>
      <c r="AF1934">
        <f t="shared" si="2453"/>
        <v>1216.4850056666664</v>
      </c>
      <c r="AG1934">
        <f t="shared" si="2395"/>
        <v>1245.4260071000001</v>
      </c>
      <c r="AH1934">
        <f t="shared" si="2460"/>
        <v>1233.7530029</v>
      </c>
      <c r="AI1934">
        <f t="shared" si="2461"/>
        <v>1291.9838608032894</v>
      </c>
      <c r="AJ1934">
        <f t="shared" si="2462"/>
        <v>1175.5221449967105</v>
      </c>
      <c r="AK1934">
        <f t="shared" si="2463"/>
        <v>0.16965132160772609</v>
      </c>
      <c r="AL1934">
        <f t="shared" si="2442"/>
        <v>0.32765328514891751</v>
      </c>
      <c r="AM1934">
        <f t="shared" si="2443"/>
        <v>650400.94531258545</v>
      </c>
      <c r="AN1934">
        <f t="shared" si="2396"/>
        <v>-2193305.8900230229</v>
      </c>
      <c r="AO1934">
        <f t="shared" si="2397"/>
        <v>37607064</v>
      </c>
      <c r="AP1934">
        <f t="shared" si="2399"/>
        <v>-5.8321646433846124E-2</v>
      </c>
      <c r="AQ1934">
        <f t="shared" si="2400"/>
        <v>1207.3657013105169</v>
      </c>
      <c r="AR1934">
        <f t="shared" si="2401"/>
        <v>1201.6295604792451</v>
      </c>
      <c r="AS1934">
        <f t="shared" si="2402"/>
        <v>1224.4867150771768</v>
      </c>
      <c r="AT1934">
        <f t="shared" si="2403"/>
        <v>1243.6224748765521</v>
      </c>
      <c r="AU1934">
        <f t="shared" si="2404"/>
        <v>1229.5176163541264</v>
      </c>
      <c r="AV1934">
        <f t="shared" si="2405"/>
        <v>1250.3052980342375</v>
      </c>
      <c r="AW1934">
        <f t="shared" si="2406"/>
        <v>-20.787681680111064</v>
      </c>
      <c r="AX1934">
        <f t="shared" si="2433"/>
        <v>-14.129460994730032</v>
      </c>
      <c r="AY1934">
        <f t="shared" si="2407"/>
        <v>-6.658220685381032</v>
      </c>
      <c r="AZ1934">
        <f t="shared" si="2444"/>
        <v>1194</v>
      </c>
      <c r="BA1934">
        <f t="shared" si="2445"/>
        <v>2370123432</v>
      </c>
      <c r="BB1934">
        <f t="shared" si="2448"/>
        <v>2370123432</v>
      </c>
      <c r="BC1934">
        <f t="shared" si="2449"/>
        <v>0</v>
      </c>
      <c r="BD1934">
        <f t="shared" si="2384"/>
        <v>6892588686.7824106</v>
      </c>
      <c r="BE1934">
        <f t="shared" si="2385"/>
        <v>22501197664.195469</v>
      </c>
      <c r="BF1934">
        <f t="shared" si="2386"/>
        <v>0.30632096964998845</v>
      </c>
      <c r="BG1934">
        <f t="shared" si="2387"/>
        <v>23.449135148773053</v>
      </c>
      <c r="BH1934">
        <f t="shared" si="2408"/>
        <v>231030874</v>
      </c>
      <c r="BI1934">
        <f t="shared" si="2409"/>
        <v>-1.6626084615328749</v>
      </c>
      <c r="BJ1934">
        <f t="shared" si="2450"/>
        <v>697.99800000000687</v>
      </c>
      <c r="BK1934">
        <f t="shared" si="2410"/>
        <v>6.7211148577995799E-3</v>
      </c>
      <c r="BL1934">
        <f t="shared" si="2411"/>
        <v>1.0067211148577995</v>
      </c>
      <c r="BM1934">
        <f t="shared" si="2412"/>
        <v>30.690356846667303</v>
      </c>
      <c r="BN1934">
        <f t="shared" si="2413"/>
        <v>1193.3599855</v>
      </c>
      <c r="BO1934">
        <f t="shared" si="2452"/>
        <v>1212.1210083000001</v>
      </c>
      <c r="BP1934">
        <f t="shared" si="2414"/>
        <v>1270.8255920735296</v>
      </c>
      <c r="BQ1934">
        <f t="shared" si="2415"/>
        <v>-58.704583773529521</v>
      </c>
      <c r="BR1934">
        <f t="shared" si="2416"/>
        <v>-63.400024999999914</v>
      </c>
      <c r="BS1934">
        <f t="shared" si="2417"/>
        <v>-56.280029000000013</v>
      </c>
      <c r="BT1934">
        <f t="shared" si="2418"/>
        <v>-62.180053000000044</v>
      </c>
      <c r="BU1934">
        <f t="shared" si="2419"/>
        <v>-59.75</v>
      </c>
      <c r="BV1934">
        <f t="shared" si="2420"/>
        <v>1201.034676</v>
      </c>
      <c r="BW1934">
        <f t="shared" si="2421"/>
        <v>1205.4490559047617</v>
      </c>
      <c r="BX1934">
        <f t="shared" si="2422"/>
        <v>1219.6030938545457</v>
      </c>
      <c r="BY1934">
        <f t="shared" si="2423"/>
        <v>1236.4822445809523</v>
      </c>
      <c r="BZ1934">
        <f t="shared" si="2424"/>
        <v>1273.900024</v>
      </c>
      <c r="CA1934">
        <f t="shared" si="2425"/>
        <v>1178</v>
      </c>
      <c r="CB1934">
        <f t="shared" si="2426"/>
        <v>1222.2197086933334</v>
      </c>
      <c r="CC1934">
        <f t="shared" si="2427"/>
        <v>1233.7772553055554</v>
      </c>
      <c r="CD1934">
        <f t="shared" si="2428"/>
        <v>1252.9174138945634</v>
      </c>
      <c r="CE1934">
        <f t="shared" si="2429"/>
        <v>1253.4276701635711</v>
      </c>
      <c r="CF1934">
        <f t="shared" si="2430"/>
        <v>1187.3000489999999</v>
      </c>
      <c r="CG1934">
        <f t="shared" si="2431"/>
        <v>1195</v>
      </c>
      <c r="CH1934">
        <f t="shared" si="2432"/>
        <v>1178</v>
      </c>
    </row>
    <row r="1935" spans="1:86">
      <c r="A1935" s="1">
        <v>42326</v>
      </c>
      <c r="B1935">
        <v>1194.4499510000001</v>
      </c>
      <c r="C1935">
        <v>1194.4499510000001</v>
      </c>
      <c r="D1935">
        <v>1173</v>
      </c>
      <c r="E1935">
        <v>1175.719971</v>
      </c>
      <c r="F1935">
        <v>1520352</v>
      </c>
      <c r="G1935">
        <f t="shared" si="2446"/>
        <v>-1134774.1168811091</v>
      </c>
      <c r="H1935">
        <f t="shared" si="2394"/>
        <v>9854054.3362883162</v>
      </c>
      <c r="I1935">
        <f t="shared" si="2447"/>
        <v>1184.4049682499999</v>
      </c>
      <c r="J1935">
        <f t="shared" si="2454"/>
        <v>1268.25</v>
      </c>
      <c r="K1935">
        <f t="shared" si="2455"/>
        <v>1184.4049682499999</v>
      </c>
      <c r="L1935">
        <f t="shared" si="2456"/>
        <v>9</v>
      </c>
      <c r="M1935">
        <f t="shared" si="2457"/>
        <v>1</v>
      </c>
      <c r="N1935">
        <f t="shared" si="2458"/>
        <v>10</v>
      </c>
      <c r="O1935">
        <f t="shared" si="2459"/>
        <v>90</v>
      </c>
      <c r="P1935">
        <f t="shared" si="2434"/>
        <v>21.449951000000056</v>
      </c>
      <c r="Q1935">
        <f t="shared" si="2435"/>
        <v>18.729980000000069</v>
      </c>
      <c r="R1935">
        <f t="shared" si="2436"/>
        <v>2.7199709999999868</v>
      </c>
      <c r="S1935">
        <f t="shared" si="2437"/>
        <v>21.449951000000056</v>
      </c>
      <c r="T1935">
        <f t="shared" si="2393"/>
        <v>19.283487901658305</v>
      </c>
      <c r="U1935">
        <f t="shared" si="2438"/>
        <v>-3.649902000000111</v>
      </c>
      <c r="V1935">
        <f t="shared" si="2439"/>
        <v>-3</v>
      </c>
      <c r="W1935">
        <f t="shared" si="2440"/>
        <v>0</v>
      </c>
      <c r="X1935">
        <f t="shared" si="2441"/>
        <v>0</v>
      </c>
      <c r="Y1935">
        <f t="shared" si="2391"/>
        <v>2.2581802027661797</v>
      </c>
      <c r="Z1935">
        <f t="shared" si="2392"/>
        <v>7.4710671978644996</v>
      </c>
      <c r="AA1935">
        <f t="shared" si="2388"/>
        <v>11.710434410426265</v>
      </c>
      <c r="AB1935">
        <f t="shared" si="2389"/>
        <v>38.743339565774384</v>
      </c>
      <c r="AC1935">
        <f t="shared" si="2390"/>
        <v>53.579550199950752</v>
      </c>
      <c r="AD1935">
        <f t="shared" si="2398"/>
        <v>31.973716702662898</v>
      </c>
      <c r="AE1935">
        <f t="shared" si="2451"/>
        <v>1197.2139892</v>
      </c>
      <c r="AF1935">
        <f t="shared" si="2453"/>
        <v>1203.625</v>
      </c>
      <c r="AG1935">
        <f t="shared" si="2395"/>
        <v>1242.4120056500001</v>
      </c>
      <c r="AH1935">
        <f t="shared" si="2460"/>
        <v>1225.4569945999999</v>
      </c>
      <c r="AI1935">
        <f t="shared" si="2461"/>
        <v>1290.3733081373969</v>
      </c>
      <c r="AJ1935">
        <f t="shared" si="2462"/>
        <v>1160.540681062603</v>
      </c>
      <c r="AK1935">
        <f t="shared" si="2463"/>
        <v>0.11691429403683359</v>
      </c>
      <c r="AL1935">
        <f t="shared" si="2442"/>
        <v>-0.74638907100533891</v>
      </c>
      <c r="AM1935">
        <f t="shared" si="2443"/>
        <v>-1134774.1168811091</v>
      </c>
      <c r="AN1935">
        <f t="shared" si="2396"/>
        <v>-1418584.3705404955</v>
      </c>
      <c r="AO1935">
        <f t="shared" si="2397"/>
        <v>36793588</v>
      </c>
      <c r="AP1935">
        <f t="shared" si="2399"/>
        <v>-3.8555206155499039E-2</v>
      </c>
      <c r="AQ1935">
        <f t="shared" si="2400"/>
        <v>1196.6061530049412</v>
      </c>
      <c r="AR1935">
        <f t="shared" si="2401"/>
        <v>1195.8299440076603</v>
      </c>
      <c r="AS1935">
        <f t="shared" si="2402"/>
        <v>1215.708701143285</v>
      </c>
      <c r="AT1935">
        <f t="shared" si="2403"/>
        <v>1237.5112495276624</v>
      </c>
      <c r="AU1935">
        <f t="shared" si="2404"/>
        <v>1221.4479695510074</v>
      </c>
      <c r="AV1935">
        <f t="shared" si="2405"/>
        <v>1245.0843251418407</v>
      </c>
      <c r="AW1935">
        <f t="shared" si="2406"/>
        <v>-23.636355590833318</v>
      </c>
      <c r="AX1935">
        <f t="shared" si="2433"/>
        <v>-16.03083991395069</v>
      </c>
      <c r="AY1935">
        <f t="shared" si="2407"/>
        <v>-7.6055156768826286</v>
      </c>
      <c r="AZ1935">
        <f t="shared" si="2444"/>
        <v>1181.0566406666667</v>
      </c>
      <c r="BA1935">
        <f t="shared" si="2445"/>
        <v>1795621825.7508481</v>
      </c>
      <c r="BB1935">
        <f t="shared" si="2448"/>
        <v>0</v>
      </c>
      <c r="BC1935">
        <f t="shared" si="2449"/>
        <v>1795621825.7508481</v>
      </c>
      <c r="BD1935">
        <f t="shared" si="2384"/>
        <v>6892588686.7824106</v>
      </c>
      <c r="BE1935">
        <f t="shared" si="2385"/>
        <v>22359215917.198757</v>
      </c>
      <c r="BF1935">
        <f t="shared" si="2386"/>
        <v>0.30826611775239471</v>
      </c>
      <c r="BG1935">
        <f t="shared" si="2387"/>
        <v>23.562952030126468</v>
      </c>
      <c r="BH1935">
        <f t="shared" si="2408"/>
        <v>229510522</v>
      </c>
      <c r="BI1935">
        <f t="shared" si="2409"/>
        <v>-1.8983738782624742</v>
      </c>
      <c r="BJ1935">
        <f t="shared" si="2450"/>
        <v>-2056.0058000000026</v>
      </c>
      <c r="BK1935">
        <f t="shared" si="2410"/>
        <v>-1.6364414635426011E-2</v>
      </c>
      <c r="BL1935">
        <f t="shared" si="2411"/>
        <v>0.98363558536457396</v>
      </c>
      <c r="BM1935">
        <f t="shared" si="2412"/>
        <v>34.213901346632191</v>
      </c>
      <c r="BN1935">
        <f t="shared" si="2413"/>
        <v>1183.7249755</v>
      </c>
      <c r="BO1935">
        <f t="shared" si="2452"/>
        <v>1200.297998</v>
      </c>
      <c r="BP1935">
        <f t="shared" si="2414"/>
        <v>1267.9947097205884</v>
      </c>
      <c r="BQ1935">
        <f t="shared" si="2415"/>
        <v>-67.696711720588382</v>
      </c>
      <c r="BR1935">
        <f t="shared" si="2416"/>
        <v>-96</v>
      </c>
      <c r="BS1935">
        <f t="shared" si="2417"/>
        <v>-86.25</v>
      </c>
      <c r="BT1935">
        <f t="shared" si="2418"/>
        <v>-79.450072999999975</v>
      </c>
      <c r="BU1935">
        <f t="shared" si="2419"/>
        <v>-69.550048999999944</v>
      </c>
      <c r="BV1935">
        <f t="shared" si="2420"/>
        <v>1189.8726644000001</v>
      </c>
      <c r="BW1935">
        <f t="shared" si="2421"/>
        <v>1193.8019031428569</v>
      </c>
      <c r="BX1935">
        <f t="shared" si="2422"/>
        <v>1209.0516335090908</v>
      </c>
      <c r="BY1935">
        <f t="shared" si="2423"/>
        <v>1229.8435744761905</v>
      </c>
      <c r="BZ1935">
        <f t="shared" si="2424"/>
        <v>1273.900024</v>
      </c>
      <c r="CA1935">
        <f t="shared" si="2425"/>
        <v>1173</v>
      </c>
      <c r="CB1935">
        <f t="shared" si="2426"/>
        <v>1209.5559385566667</v>
      </c>
      <c r="CC1935">
        <f t="shared" si="2427"/>
        <v>1219.1205905777779</v>
      </c>
      <c r="CD1935">
        <f t="shared" si="2428"/>
        <v>1249.6720765738889</v>
      </c>
      <c r="CE1935">
        <f t="shared" si="2429"/>
        <v>1256.2917489382603</v>
      </c>
      <c r="CF1935">
        <f t="shared" si="2430"/>
        <v>1195.280029</v>
      </c>
      <c r="CG1935">
        <f t="shared" si="2431"/>
        <v>1199.219971</v>
      </c>
      <c r="CH1935">
        <f t="shared" si="2432"/>
        <v>1187.5</v>
      </c>
    </row>
    <row r="1936" spans="1:86">
      <c r="A1936" s="1">
        <v>42327</v>
      </c>
      <c r="B1936">
        <v>1182.6800539999999</v>
      </c>
      <c r="C1936">
        <v>1190.8000489999999</v>
      </c>
      <c r="D1936">
        <v>1176</v>
      </c>
      <c r="E1936">
        <v>1181.280029</v>
      </c>
      <c r="F1936">
        <v>1866906</v>
      </c>
      <c r="G1936">
        <f t="shared" si="2446"/>
        <v>-534840.43450436392</v>
      </c>
      <c r="H1936">
        <f t="shared" si="2394"/>
        <v>9319213.9017839525</v>
      </c>
      <c r="I1936">
        <f t="shared" si="2447"/>
        <v>1182.6900329999999</v>
      </c>
      <c r="J1936">
        <f t="shared" si="2454"/>
        <v>1268.25</v>
      </c>
      <c r="K1936">
        <f t="shared" si="2455"/>
        <v>1182.6900329999999</v>
      </c>
      <c r="L1936">
        <f t="shared" si="2456"/>
        <v>10</v>
      </c>
      <c r="M1936">
        <f t="shared" si="2457"/>
        <v>1</v>
      </c>
      <c r="N1936">
        <f t="shared" si="2458"/>
        <v>0</v>
      </c>
      <c r="O1936">
        <f t="shared" si="2459"/>
        <v>90</v>
      </c>
      <c r="P1936">
        <f t="shared" si="2434"/>
        <v>14.800048999999944</v>
      </c>
      <c r="Q1936">
        <f t="shared" si="2435"/>
        <v>9.5200199999999313</v>
      </c>
      <c r="R1936">
        <f t="shared" si="2436"/>
        <v>5.2800290000000132</v>
      </c>
      <c r="S1936">
        <f t="shared" si="2437"/>
        <v>14.800048999999944</v>
      </c>
      <c r="T1936">
        <f t="shared" si="2393"/>
        <v>18.963242265825563</v>
      </c>
      <c r="U1936">
        <f t="shared" si="2438"/>
        <v>20.979980000000069</v>
      </c>
      <c r="V1936">
        <f t="shared" si="2439"/>
        <v>-4.9699709999999868</v>
      </c>
      <c r="W1936">
        <f t="shared" si="2440"/>
        <v>20.979980000000069</v>
      </c>
      <c r="X1936">
        <f t="shared" si="2441"/>
        <v>0</v>
      </c>
      <c r="Y1936">
        <f t="shared" si="2391"/>
        <v>3.5954516168543145</v>
      </c>
      <c r="Z1936">
        <f t="shared" si="2392"/>
        <v>6.9374195408741786</v>
      </c>
      <c r="AA1936">
        <f t="shared" si="2388"/>
        <v>18.96011012491163</v>
      </c>
      <c r="AB1936">
        <f t="shared" si="2389"/>
        <v>36.583509526619224</v>
      </c>
      <c r="AC1936">
        <f t="shared" si="2390"/>
        <v>31.728935766651773</v>
      </c>
      <c r="AD1936">
        <f t="shared" si="2398"/>
        <v>32.52021586026509</v>
      </c>
      <c r="AE1936">
        <f t="shared" si="2451"/>
        <v>1187.6560058</v>
      </c>
      <c r="AF1936">
        <f t="shared" si="2453"/>
        <v>1194.5583291666665</v>
      </c>
      <c r="AG1936">
        <f t="shared" si="2395"/>
        <v>1239.2570068500002</v>
      </c>
      <c r="AH1936">
        <f t="shared" si="2460"/>
        <v>1216.4130003999999</v>
      </c>
      <c r="AI1936">
        <f t="shared" si="2461"/>
        <v>1278.1502578757134</v>
      </c>
      <c r="AJ1936">
        <f t="shared" si="2462"/>
        <v>1154.6757429242864</v>
      </c>
      <c r="AK1936">
        <f t="shared" si="2463"/>
        <v>0.21546378283955478</v>
      </c>
      <c r="AL1936">
        <f t="shared" si="2442"/>
        <v>-0.28648492988097096</v>
      </c>
      <c r="AM1936">
        <f t="shared" si="2443"/>
        <v>-534840.43450436392</v>
      </c>
      <c r="AN1936">
        <f t="shared" si="2396"/>
        <v>-4093931.8583946778</v>
      </c>
      <c r="AO1936">
        <f t="shared" si="2397"/>
        <v>35529852</v>
      </c>
      <c r="AP1936">
        <f t="shared" si="2399"/>
        <v>-0.11522513120501256</v>
      </c>
      <c r="AQ1936">
        <f t="shared" si="2400"/>
        <v>1191.3952708432612</v>
      </c>
      <c r="AR1936">
        <f t="shared" si="2401"/>
        <v>1196.7847253554771</v>
      </c>
      <c r="AS1936">
        <f t="shared" si="2402"/>
        <v>1209.5115401574938</v>
      </c>
      <c r="AT1936">
        <f t="shared" si="2403"/>
        <v>1232.4504396801728</v>
      </c>
      <c r="AU1936">
        <f t="shared" si="2404"/>
        <v>1215.4227784683562</v>
      </c>
      <c r="AV1936">
        <f t="shared" si="2405"/>
        <v>1240.6180244119118</v>
      </c>
      <c r="AW1936">
        <f t="shared" si="2406"/>
        <v>-25.195245943555619</v>
      </c>
      <c r="AX1936">
        <f t="shared" si="2433"/>
        <v>-17.863721119871677</v>
      </c>
      <c r="AY1936">
        <f t="shared" si="2407"/>
        <v>-7.3315248236839423</v>
      </c>
      <c r="AZ1936">
        <f t="shared" si="2444"/>
        <v>1182.6933593333333</v>
      </c>
      <c r="BA1936">
        <f t="shared" si="2445"/>
        <v>2207977328.6995559</v>
      </c>
      <c r="BB1936">
        <f t="shared" si="2448"/>
        <v>2207977328.6995559</v>
      </c>
      <c r="BC1936">
        <f t="shared" si="2449"/>
        <v>0</v>
      </c>
      <c r="BD1936">
        <f t="shared" ref="BD1936:BD1999" si="2464">SUM(BB1923:BB1936)</f>
        <v>9100566015.481966</v>
      </c>
      <c r="BE1936">
        <f t="shared" ref="BE1936:BE1999" si="2465">SUM(BC1923:BC1936)</f>
        <v>20774823627.384892</v>
      </c>
      <c r="BF1936">
        <f t="shared" ref="BF1936:BF1999" si="2466">BD1936/BE1936</f>
        <v>0.43805743811397807</v>
      </c>
      <c r="BG1936">
        <f t="shared" ref="BG1936:BG1999" si="2467">100-(100/(1+BF1936))</f>
        <v>30.461748363020419</v>
      </c>
      <c r="BH1936">
        <f t="shared" si="2408"/>
        <v>231377428</v>
      </c>
      <c r="BI1936">
        <f t="shared" si="2409"/>
        <v>-2.0308624772317718</v>
      </c>
      <c r="BJ1936">
        <f t="shared" si="2450"/>
        <v>456.00580000000264</v>
      </c>
      <c r="BK1936">
        <f t="shared" si="2410"/>
        <v>4.7290665610374549E-3</v>
      </c>
      <c r="BL1936">
        <f t="shared" si="2411"/>
        <v>1.0047290665610376</v>
      </c>
      <c r="BM1936">
        <f t="shared" si="2412"/>
        <v>32.538391685920615</v>
      </c>
      <c r="BN1936">
        <f t="shared" si="2413"/>
        <v>1183.4000245</v>
      </c>
      <c r="BO1936">
        <f t="shared" si="2452"/>
        <v>1190.6280029</v>
      </c>
      <c r="BP1936">
        <f t="shared" si="2414"/>
        <v>1264.5763280882354</v>
      </c>
      <c r="BQ1936">
        <f t="shared" si="2415"/>
        <v>-73.948325188235458</v>
      </c>
      <c r="BR1936">
        <f t="shared" si="2416"/>
        <v>-85.619995000000017</v>
      </c>
      <c r="BS1936">
        <f t="shared" si="2417"/>
        <v>-84</v>
      </c>
      <c r="BT1936">
        <f t="shared" si="2418"/>
        <v>-82.799927000000025</v>
      </c>
      <c r="BU1936">
        <f t="shared" si="2419"/>
        <v>-89.819946000000073</v>
      </c>
      <c r="BV1936">
        <f t="shared" si="2420"/>
        <v>1184.5613443333334</v>
      </c>
      <c r="BW1936">
        <f t="shared" si="2421"/>
        <v>1187.4176257142858</v>
      </c>
      <c r="BX1936">
        <f t="shared" si="2422"/>
        <v>1201.0194579454546</v>
      </c>
      <c r="BY1936">
        <f t="shared" si="2423"/>
        <v>1224.0214814619048</v>
      </c>
      <c r="BZ1936">
        <f t="shared" si="2424"/>
        <v>1273.599976</v>
      </c>
      <c r="CA1936">
        <f t="shared" si="2425"/>
        <v>1173</v>
      </c>
      <c r="CB1936">
        <f t="shared" si="2426"/>
        <v>1192.4731932933332</v>
      </c>
      <c r="CC1936">
        <f t="shared" si="2427"/>
        <v>1207.056336991667</v>
      </c>
      <c r="CD1936">
        <f t="shared" si="2428"/>
        <v>1239.9385187515077</v>
      </c>
      <c r="CE1936">
        <f t="shared" si="2429"/>
        <v>1258.3535356270945</v>
      </c>
      <c r="CF1936">
        <f t="shared" si="2430"/>
        <v>1175.719971</v>
      </c>
      <c r="CG1936">
        <f t="shared" si="2431"/>
        <v>1194.4499510000001</v>
      </c>
      <c r="CH1936">
        <f t="shared" si="2432"/>
        <v>1173</v>
      </c>
    </row>
    <row r="1937" spans="1:86">
      <c r="A1937" s="1">
        <v>42328</v>
      </c>
      <c r="B1937">
        <v>1183.25</v>
      </c>
      <c r="C1937">
        <v>1211.780029</v>
      </c>
      <c r="D1937">
        <v>1180.969971</v>
      </c>
      <c r="E1937">
        <v>1199.1800539999999</v>
      </c>
      <c r="F1937">
        <v>2012126</v>
      </c>
      <c r="G1937">
        <f t="shared" si="2446"/>
        <v>366381.78901213681</v>
      </c>
      <c r="H1937">
        <f t="shared" si="2394"/>
        <v>9685595.6907960884</v>
      </c>
      <c r="I1937">
        <f t="shared" si="2447"/>
        <v>1193.7950135000001</v>
      </c>
      <c r="J1937">
        <f t="shared" si="2454"/>
        <v>1253.5474852500001</v>
      </c>
      <c r="K1937">
        <f t="shared" si="2455"/>
        <v>1182.6900329999999</v>
      </c>
      <c r="L1937">
        <f t="shared" si="2456"/>
        <v>10</v>
      </c>
      <c r="M1937">
        <f t="shared" si="2457"/>
        <v>2</v>
      </c>
      <c r="N1937">
        <f t="shared" si="2458"/>
        <v>0</v>
      </c>
      <c r="O1937">
        <f t="shared" si="2459"/>
        <v>80</v>
      </c>
      <c r="P1937">
        <f t="shared" si="2434"/>
        <v>30.810058000000026</v>
      </c>
      <c r="Q1937">
        <f t="shared" si="2435"/>
        <v>12.599975000000086</v>
      </c>
      <c r="R1937">
        <f t="shared" si="2436"/>
        <v>18.210082999999941</v>
      </c>
      <c r="S1937">
        <f t="shared" si="2437"/>
        <v>30.810058000000026</v>
      </c>
      <c r="T1937">
        <f t="shared" si="2393"/>
        <v>19.809443389695168</v>
      </c>
      <c r="U1937">
        <f t="shared" si="2438"/>
        <v>-5.0800779999999577</v>
      </c>
      <c r="V1937">
        <f t="shared" si="2439"/>
        <v>-10.15002400000003</v>
      </c>
      <c r="W1937">
        <f t="shared" si="2440"/>
        <v>0</v>
      </c>
      <c r="X1937">
        <f t="shared" si="2441"/>
        <v>0</v>
      </c>
      <c r="Y1937">
        <f t="shared" si="2391"/>
        <v>3.3386336442218636</v>
      </c>
      <c r="Z1937">
        <f t="shared" si="2392"/>
        <v>6.4418895736688802</v>
      </c>
      <c r="AA1937">
        <f t="shared" ref="AA1937:AA2000" si="2468">(Y1937/T1937)*100</f>
        <v>16.853747874403243</v>
      </c>
      <c r="AB1937">
        <f t="shared" ref="AB1937:AB2000" si="2469">(Z1937/T1937)*100</f>
        <v>32.519286114924043</v>
      </c>
      <c r="AC1937">
        <f t="shared" ref="AC1937:AC2000" si="2470">(ABS(AA1937-AB1937)/SUM(AA1937,AB1937))*100</f>
        <v>31.728935766651773</v>
      </c>
      <c r="AD1937">
        <f t="shared" si="2398"/>
        <v>32.959702847686209</v>
      </c>
      <c r="AE1937">
        <f t="shared" si="2451"/>
        <v>1187.7520264</v>
      </c>
      <c r="AF1937">
        <f t="shared" si="2453"/>
        <v>1189.5766805000001</v>
      </c>
      <c r="AG1937">
        <f t="shared" si="2395"/>
        <v>1236.0470093000001</v>
      </c>
      <c r="AH1937">
        <f t="shared" si="2460"/>
        <v>1209.6410034</v>
      </c>
      <c r="AI1937">
        <f t="shared" si="2461"/>
        <v>1261.8642084242435</v>
      </c>
      <c r="AJ1937">
        <f t="shared" si="2462"/>
        <v>1157.4177983757565</v>
      </c>
      <c r="AK1937">
        <f t="shared" si="2463"/>
        <v>0.39984385872962175</v>
      </c>
      <c r="AL1937">
        <f t="shared" si="2442"/>
        <v>0.18208690162153704</v>
      </c>
      <c r="AM1937">
        <f t="shared" si="2443"/>
        <v>366381.78901213681</v>
      </c>
      <c r="AN1937">
        <f t="shared" si="2396"/>
        <v>-5914955.5760449693</v>
      </c>
      <c r="AO1937">
        <f t="shared" si="2397"/>
        <v>34846894</v>
      </c>
      <c r="AP1937">
        <f t="shared" si="2399"/>
        <v>-0.16974125659649808</v>
      </c>
      <c r="AQ1937">
        <f t="shared" si="2400"/>
        <v>1194.0420971165524</v>
      </c>
      <c r="AR1937">
        <f t="shared" si="2401"/>
        <v>1196.4271368941661</v>
      </c>
      <c r="AS1937">
        <f t="shared" si="2402"/>
        <v>1207.6518726491449</v>
      </c>
      <c r="AT1937">
        <f t="shared" si="2403"/>
        <v>1229.4561049689573</v>
      </c>
      <c r="AU1937">
        <f t="shared" si="2404"/>
        <v>1212.9863697981027</v>
      </c>
      <c r="AV1937">
        <f t="shared" si="2405"/>
        <v>1237.717366483078</v>
      </c>
      <c r="AW1937">
        <f t="shared" si="2406"/>
        <v>-24.730996684975253</v>
      </c>
      <c r="AX1937">
        <f t="shared" si="2433"/>
        <v>-19.237176232892391</v>
      </c>
      <c r="AY1937">
        <f t="shared" si="2407"/>
        <v>-5.4938204520828613</v>
      </c>
      <c r="AZ1937">
        <f t="shared" si="2444"/>
        <v>1197.3100179999999</v>
      </c>
      <c r="BA1937">
        <f t="shared" si="2445"/>
        <v>2409138617.2782679</v>
      </c>
      <c r="BB1937">
        <f t="shared" si="2448"/>
        <v>2409138617.2782679</v>
      </c>
      <c r="BC1937">
        <f t="shared" si="2449"/>
        <v>0</v>
      </c>
      <c r="BD1937">
        <f t="shared" si="2464"/>
        <v>11509704632.760235</v>
      </c>
      <c r="BE1937">
        <f t="shared" si="2465"/>
        <v>16851066395.387976</v>
      </c>
      <c r="BF1937">
        <f t="shared" si="2466"/>
        <v>0.6830252971948626</v>
      </c>
      <c r="BG1937">
        <f t="shared" si="2467"/>
        <v>40.583186618363776</v>
      </c>
      <c r="BH1937">
        <f t="shared" si="2408"/>
        <v>233389554</v>
      </c>
      <c r="BI1937">
        <f t="shared" si="2409"/>
        <v>-1.9981134105960994</v>
      </c>
      <c r="BJ1937">
        <f t="shared" si="2450"/>
        <v>1690.0024999999914</v>
      </c>
      <c r="BK1937">
        <f t="shared" si="2410"/>
        <v>1.5153075105445564E-2</v>
      </c>
      <c r="BL1937">
        <f t="shared" si="2411"/>
        <v>1.0151530751054456</v>
      </c>
      <c r="BM1937">
        <f t="shared" si="2412"/>
        <v>27.524045765094588</v>
      </c>
      <c r="BN1937">
        <f t="shared" si="2413"/>
        <v>1196.375</v>
      </c>
      <c r="BO1937">
        <f t="shared" si="2452"/>
        <v>1188.6719971</v>
      </c>
      <c r="BP1937">
        <f t="shared" si="2414"/>
        <v>1261.5001508235296</v>
      </c>
      <c r="BQ1937">
        <f t="shared" si="2415"/>
        <v>-72.828153723529567</v>
      </c>
      <c r="BR1937">
        <f t="shared" si="2416"/>
        <v>-42.139892000000145</v>
      </c>
      <c r="BS1937">
        <f t="shared" si="2417"/>
        <v>-59.030029000000013</v>
      </c>
      <c r="BT1937">
        <f t="shared" si="2418"/>
        <v>-55.689941999999974</v>
      </c>
      <c r="BU1937">
        <f t="shared" si="2419"/>
        <v>-82.15002400000003</v>
      </c>
      <c r="BV1937">
        <f t="shared" si="2420"/>
        <v>1188.4026937333333</v>
      </c>
      <c r="BW1937">
        <f t="shared" si="2421"/>
        <v>1188.7381185238094</v>
      </c>
      <c r="BX1937">
        <f t="shared" si="2422"/>
        <v>1197.8861949636362</v>
      </c>
      <c r="BY1937">
        <f t="shared" si="2423"/>
        <v>1220.2046288095239</v>
      </c>
      <c r="BZ1937">
        <f t="shared" si="2424"/>
        <v>1267.469971</v>
      </c>
      <c r="CA1937">
        <f t="shared" si="2425"/>
        <v>1173</v>
      </c>
      <c r="CB1937">
        <f t="shared" si="2426"/>
        <v>1187.4674300466668</v>
      </c>
      <c r="CC1937">
        <f t="shared" si="2427"/>
        <v>1191.9904411611112</v>
      </c>
      <c r="CD1937">
        <f t="shared" si="2428"/>
        <v>1228.2109982488494</v>
      </c>
      <c r="CE1937">
        <f t="shared" si="2429"/>
        <v>1256.8289942631432</v>
      </c>
      <c r="CF1937">
        <f t="shared" si="2430"/>
        <v>1181.280029</v>
      </c>
      <c r="CG1937">
        <f t="shared" si="2431"/>
        <v>1190.8000489999999</v>
      </c>
      <c r="CH1937">
        <f t="shared" si="2432"/>
        <v>1176</v>
      </c>
    </row>
    <row r="1938" spans="1:86">
      <c r="A1938" s="1">
        <v>42331</v>
      </c>
      <c r="B1938">
        <v>1202.650024</v>
      </c>
      <c r="C1938">
        <v>1206.6999510000001</v>
      </c>
      <c r="D1938">
        <v>1191.119995</v>
      </c>
      <c r="E1938">
        <v>1195.530029</v>
      </c>
      <c r="F1938">
        <v>1088082</v>
      </c>
      <c r="G1938">
        <f t="shared" si="2446"/>
        <v>-472100.9773593733</v>
      </c>
      <c r="H1938">
        <f t="shared" si="2394"/>
        <v>9213494.7134367153</v>
      </c>
      <c r="I1938">
        <f t="shared" si="2447"/>
        <v>1198.9999997499999</v>
      </c>
      <c r="J1938">
        <f t="shared" si="2454"/>
        <v>1249.9299927500001</v>
      </c>
      <c r="K1938">
        <f t="shared" si="2455"/>
        <v>1182.6900329999999</v>
      </c>
      <c r="L1938">
        <f t="shared" si="2456"/>
        <v>10</v>
      </c>
      <c r="M1938">
        <f t="shared" si="2457"/>
        <v>3</v>
      </c>
      <c r="N1938">
        <f t="shared" si="2458"/>
        <v>0</v>
      </c>
      <c r="O1938">
        <f t="shared" si="2459"/>
        <v>70</v>
      </c>
      <c r="P1938">
        <f t="shared" si="2434"/>
        <v>15.579956000000038</v>
      </c>
      <c r="Q1938">
        <f t="shared" si="2435"/>
        <v>11.169922000000042</v>
      </c>
      <c r="R1938">
        <f t="shared" si="2436"/>
        <v>4.410033999999996</v>
      </c>
      <c r="S1938">
        <f t="shared" si="2437"/>
        <v>15.579956000000038</v>
      </c>
      <c r="T1938">
        <f t="shared" si="2393"/>
        <v>19.507337147574088</v>
      </c>
      <c r="U1938">
        <f t="shared" si="2438"/>
        <v>-10.479980000000069</v>
      </c>
      <c r="V1938">
        <f t="shared" si="2439"/>
        <v>8.3699950000000172</v>
      </c>
      <c r="W1938">
        <f t="shared" si="2440"/>
        <v>0</v>
      </c>
      <c r="X1938">
        <f t="shared" si="2441"/>
        <v>8.3699950000000172</v>
      </c>
      <c r="Y1938">
        <f t="shared" ref="Y1938:Y2001" si="2471">((Y1937*13)+W1938)/14</f>
        <v>3.1001598124917309</v>
      </c>
      <c r="Z1938">
        <f t="shared" ref="Z1938:Z2001" si="2472">((Z1937*13)+X1938)/14</f>
        <v>6.5796113898353905</v>
      </c>
      <c r="AA1938">
        <f t="shared" si="2468"/>
        <v>15.892275757776932</v>
      </c>
      <c r="AB1938">
        <f t="shared" si="2469"/>
        <v>33.728905898638374</v>
      </c>
      <c r="AC1938">
        <f t="shared" si="2470"/>
        <v>35.945597314398945</v>
      </c>
      <c r="AD1938">
        <f t="shared" si="2398"/>
        <v>34.09301979669754</v>
      </c>
      <c r="AE1938">
        <f t="shared" si="2451"/>
        <v>1189.3980223999999</v>
      </c>
      <c r="AF1938">
        <f t="shared" si="2453"/>
        <v>1189.0483601666665</v>
      </c>
      <c r="AG1938">
        <f t="shared" si="2395"/>
        <v>1232.5735107500002</v>
      </c>
      <c r="AH1938">
        <f t="shared" si="2460"/>
        <v>1205.0620116999999</v>
      </c>
      <c r="AI1938">
        <f t="shared" si="2461"/>
        <v>1253.2452054583769</v>
      </c>
      <c r="AJ1938">
        <f t="shared" si="2462"/>
        <v>1156.8788179416229</v>
      </c>
      <c r="AK1938">
        <f t="shared" si="2463"/>
        <v>0.40108602236082952</v>
      </c>
      <c r="AL1938">
        <f t="shared" si="2442"/>
        <v>-0.43388363869577229</v>
      </c>
      <c r="AM1938">
        <f t="shared" si="2443"/>
        <v>-472100.9773593733</v>
      </c>
      <c r="AN1938">
        <f t="shared" si="2396"/>
        <v>-5972995.1322248951</v>
      </c>
      <c r="AO1938">
        <f t="shared" si="2397"/>
        <v>34005288</v>
      </c>
      <c r="AP1938">
        <f t="shared" si="2399"/>
        <v>-0.17564900883135867</v>
      </c>
      <c r="AQ1938">
        <f t="shared" si="2400"/>
        <v>1194.5479939569245</v>
      </c>
      <c r="AR1938">
        <f t="shared" si="2401"/>
        <v>1192.8768446143288</v>
      </c>
      <c r="AS1938">
        <f t="shared" si="2402"/>
        <v>1205.4699407922988</v>
      </c>
      <c r="AT1938">
        <f t="shared" si="2403"/>
        <v>1226.4027581317512</v>
      </c>
      <c r="AU1938">
        <f t="shared" si="2404"/>
        <v>1210.3679186783872</v>
      </c>
      <c r="AV1938">
        <f t="shared" si="2405"/>
        <v>1234.7642528592626</v>
      </c>
      <c r="AW1938">
        <f t="shared" si="2406"/>
        <v>-24.396334180875328</v>
      </c>
      <c r="AX1938">
        <f t="shared" si="2433"/>
        <v>-20.26900782248898</v>
      </c>
      <c r="AY1938">
        <f t="shared" si="2407"/>
        <v>-4.1273263583863482</v>
      </c>
      <c r="AZ1938">
        <f t="shared" si="2444"/>
        <v>1197.7833250000001</v>
      </c>
      <c r="BA1938">
        <f t="shared" si="2445"/>
        <v>1303286475.8326502</v>
      </c>
      <c r="BB1938">
        <f t="shared" si="2448"/>
        <v>1303286475.8326502</v>
      </c>
      <c r="BC1938">
        <f t="shared" si="2449"/>
        <v>0</v>
      </c>
      <c r="BD1938">
        <f t="shared" si="2464"/>
        <v>12812991108.592884</v>
      </c>
      <c r="BE1938">
        <f t="shared" si="2465"/>
        <v>14957193415.360914</v>
      </c>
      <c r="BF1938">
        <f t="shared" si="2466"/>
        <v>0.85664407437788748</v>
      </c>
      <c r="BG1938">
        <f t="shared" si="2467"/>
        <v>46.139380519926867</v>
      </c>
      <c r="BH1938">
        <f t="shared" si="2408"/>
        <v>232301472</v>
      </c>
      <c r="BI1938">
        <f t="shared" si="2409"/>
        <v>-1.9757888296800248</v>
      </c>
      <c r="BJ1938">
        <f t="shared" si="2450"/>
        <v>-465.00249999999141</v>
      </c>
      <c r="BK1938">
        <f t="shared" si="2410"/>
        <v>-3.0437672706653562E-3</v>
      </c>
      <c r="BL1938">
        <f t="shared" si="2411"/>
        <v>0.99695623272933465</v>
      </c>
      <c r="BM1938">
        <f t="shared" si="2412"/>
        <v>25.394772869611732</v>
      </c>
      <c r="BN1938">
        <f t="shared" si="2413"/>
        <v>1198.909973</v>
      </c>
      <c r="BO1938">
        <f t="shared" si="2452"/>
        <v>1191.1539917</v>
      </c>
      <c r="BP1938">
        <f t="shared" si="2414"/>
        <v>1258.4192684558823</v>
      </c>
      <c r="BQ1938">
        <f t="shared" si="2415"/>
        <v>-67.265276755882269</v>
      </c>
      <c r="BR1938">
        <f t="shared" si="2416"/>
        <v>-57.34997599999997</v>
      </c>
      <c r="BS1938">
        <f t="shared" si="2417"/>
        <v>-50.59997599999997</v>
      </c>
      <c r="BT1938">
        <f t="shared" si="2418"/>
        <v>-52.420043999999962</v>
      </c>
      <c r="BU1938">
        <f t="shared" si="2419"/>
        <v>-43.34997599999997</v>
      </c>
      <c r="BV1938">
        <f t="shared" si="2420"/>
        <v>1190.9953612666666</v>
      </c>
      <c r="BW1938">
        <f t="shared" si="2421"/>
        <v>1190.439075238095</v>
      </c>
      <c r="BX1938">
        <f t="shared" si="2422"/>
        <v>1195.3205632545455</v>
      </c>
      <c r="BY1938">
        <f t="shared" si="2423"/>
        <v>1216.3458687809523</v>
      </c>
      <c r="BZ1938">
        <f t="shared" si="2424"/>
        <v>1259.119995</v>
      </c>
      <c r="CA1938">
        <f t="shared" si="2425"/>
        <v>1173</v>
      </c>
      <c r="CB1938">
        <f t="shared" si="2426"/>
        <v>1188.4272830300001</v>
      </c>
      <c r="CC1938">
        <f t="shared" si="2427"/>
        <v>1187.7309183999998</v>
      </c>
      <c r="CD1938">
        <f t="shared" si="2428"/>
        <v>1223.1496847957937</v>
      </c>
      <c r="CE1938">
        <f t="shared" si="2429"/>
        <v>1254.7927089041457</v>
      </c>
      <c r="CF1938">
        <f t="shared" si="2430"/>
        <v>1199.1800539999999</v>
      </c>
      <c r="CG1938">
        <f t="shared" si="2431"/>
        <v>1211.780029</v>
      </c>
      <c r="CH1938">
        <f t="shared" si="2432"/>
        <v>1180.969971</v>
      </c>
    </row>
    <row r="1939" spans="1:86">
      <c r="A1939" s="1">
        <v>42332</v>
      </c>
      <c r="B1939">
        <v>1190.030029</v>
      </c>
      <c r="C1939">
        <v>1196.219971</v>
      </c>
      <c r="D1939">
        <v>1182.75</v>
      </c>
      <c r="E1939">
        <v>1183.969971</v>
      </c>
      <c r="F1939">
        <v>998640</v>
      </c>
      <c r="G1939">
        <f t="shared" si="2446"/>
        <v>-817746.98405512713</v>
      </c>
      <c r="H1939">
        <f t="shared" si="2394"/>
        <v>8395747.7293815874</v>
      </c>
      <c r="I1939">
        <f t="shared" si="2447"/>
        <v>1188.2424927500001</v>
      </c>
      <c r="J1939">
        <f t="shared" si="2454"/>
        <v>1242.215027</v>
      </c>
      <c r="K1939">
        <f t="shared" si="2455"/>
        <v>1182.6900329999999</v>
      </c>
      <c r="L1939">
        <f t="shared" si="2456"/>
        <v>10</v>
      </c>
      <c r="M1939">
        <f t="shared" si="2457"/>
        <v>4</v>
      </c>
      <c r="N1939">
        <f t="shared" si="2458"/>
        <v>0</v>
      </c>
      <c r="O1939">
        <f t="shared" si="2459"/>
        <v>60</v>
      </c>
      <c r="P1939">
        <f t="shared" si="2434"/>
        <v>13.469970999999987</v>
      </c>
      <c r="Q1939">
        <f t="shared" si="2435"/>
        <v>12.25</v>
      </c>
      <c r="R1939">
        <f t="shared" si="2436"/>
        <v>1.2199709999999868</v>
      </c>
      <c r="S1939">
        <f t="shared" si="2437"/>
        <v>13.469970999999987</v>
      </c>
      <c r="T1939">
        <f t="shared" ref="T1939:T2002" si="2473">((T1938*13)+S1939)/14</f>
        <v>19.076096708461652</v>
      </c>
      <c r="U1939">
        <f t="shared" si="2438"/>
        <v>-5.0200199999999313</v>
      </c>
      <c r="V1939">
        <f t="shared" si="2439"/>
        <v>13.819946000000073</v>
      </c>
      <c r="W1939">
        <f t="shared" si="2440"/>
        <v>0</v>
      </c>
      <c r="X1939">
        <f t="shared" si="2441"/>
        <v>13.819946000000073</v>
      </c>
      <c r="Y1939">
        <f t="shared" si="2471"/>
        <v>2.8787198258851787</v>
      </c>
      <c r="Z1939">
        <f t="shared" si="2472"/>
        <v>7.0967781477042964</v>
      </c>
      <c r="AA1939">
        <f t="shared" si="2468"/>
        <v>15.090717298619349</v>
      </c>
      <c r="AB1939">
        <f t="shared" si="2469"/>
        <v>37.202464718876968</v>
      </c>
      <c r="AC1939">
        <f t="shared" si="2470"/>
        <v>42.284188047419725</v>
      </c>
      <c r="AD1939">
        <f t="shared" si="2398"/>
        <v>36.515967818010374</v>
      </c>
      <c r="AE1939">
        <f t="shared" si="2451"/>
        <v>1187.1360108000001</v>
      </c>
      <c r="AF1939">
        <f t="shared" si="2453"/>
        <v>1188.4933471666666</v>
      </c>
      <c r="AG1939">
        <f t="shared" si="2395"/>
        <v>1228.3435120000001</v>
      </c>
      <c r="AH1939">
        <f t="shared" si="2460"/>
        <v>1198.1710083</v>
      </c>
      <c r="AI1939">
        <f t="shared" si="2461"/>
        <v>1235.5207329091527</v>
      </c>
      <c r="AJ1939">
        <f t="shared" si="2462"/>
        <v>1160.8212836908474</v>
      </c>
      <c r="AK1939">
        <f t="shared" si="2463"/>
        <v>0.30989100390153812</v>
      </c>
      <c r="AL1939">
        <f t="shared" si="2442"/>
        <v>-0.81886063451807167</v>
      </c>
      <c r="AM1939">
        <f t="shared" si="2443"/>
        <v>-817746.98405512713</v>
      </c>
      <c r="AN1939">
        <f t="shared" si="2396"/>
        <v>-6675634.481969011</v>
      </c>
      <c r="AO1939">
        <f t="shared" si="2397"/>
        <v>32668530</v>
      </c>
      <c r="AP1939">
        <f t="shared" si="2399"/>
        <v>-0.20434450163411122</v>
      </c>
      <c r="AQ1939">
        <f t="shared" si="2400"/>
        <v>1190.9514661515702</v>
      </c>
      <c r="AR1939">
        <f t="shared" si="2401"/>
        <v>1187.1492521642451</v>
      </c>
      <c r="AS1939">
        <f t="shared" si="2402"/>
        <v>1201.599946229685</v>
      </c>
      <c r="AT1939">
        <f t="shared" si="2403"/>
        <v>1222.5838072898935</v>
      </c>
      <c r="AU1939">
        <f t="shared" si="2404"/>
        <v>1206.4082265266291</v>
      </c>
      <c r="AV1939">
        <f t="shared" si="2405"/>
        <v>1231.2086531291143</v>
      </c>
      <c r="AW1939">
        <f t="shared" si="2406"/>
        <v>-24.800426602485231</v>
      </c>
      <c r="AX1939">
        <f t="shared" si="2433"/>
        <v>-21.175291578488231</v>
      </c>
      <c r="AY1939">
        <f t="shared" si="2407"/>
        <v>-3.6251350239970002</v>
      </c>
      <c r="AZ1939">
        <f t="shared" si="2444"/>
        <v>1187.6466473333332</v>
      </c>
      <c r="BA1939">
        <f t="shared" si="2445"/>
        <v>1186031447.8929598</v>
      </c>
      <c r="BB1939">
        <f t="shared" si="2448"/>
        <v>0</v>
      </c>
      <c r="BC1939">
        <f t="shared" si="2449"/>
        <v>1186031447.8929598</v>
      </c>
      <c r="BD1939">
        <f t="shared" si="2464"/>
        <v>11157778423.258064</v>
      </c>
      <c r="BE1939">
        <f t="shared" si="2465"/>
        <v>16143224863.253874</v>
      </c>
      <c r="BF1939">
        <f t="shared" si="2466"/>
        <v>0.69117406947951487</v>
      </c>
      <c r="BG1939">
        <f t="shared" si="2467"/>
        <v>40.86948126470709</v>
      </c>
      <c r="BH1939">
        <f t="shared" si="2408"/>
        <v>231302832</v>
      </c>
      <c r="BI1939">
        <f t="shared" si="2409"/>
        <v>-2.0143154890485051</v>
      </c>
      <c r="BJ1939">
        <f t="shared" si="2450"/>
        <v>-1256.0058000000026</v>
      </c>
      <c r="BK1939">
        <f t="shared" si="2410"/>
        <v>-9.6693999477950598E-3</v>
      </c>
      <c r="BL1939">
        <f t="shared" si="2411"/>
        <v>0.99033060005220497</v>
      </c>
      <c r="BM1939">
        <f t="shared" si="2412"/>
        <v>19.685033290831583</v>
      </c>
      <c r="BN1939">
        <f t="shared" si="2413"/>
        <v>1189.4849855</v>
      </c>
      <c r="BO1939">
        <f t="shared" si="2452"/>
        <v>1190.3789916999999</v>
      </c>
      <c r="BP1939">
        <f t="shared" si="2414"/>
        <v>1254.8589746911766</v>
      </c>
      <c r="BQ1939">
        <f t="shared" si="2415"/>
        <v>-64.479982991176712</v>
      </c>
      <c r="BR1939">
        <f t="shared" si="2416"/>
        <v>-51.710082999999941</v>
      </c>
      <c r="BS1939">
        <f t="shared" si="2417"/>
        <v>-51.550048999999944</v>
      </c>
      <c r="BT1939">
        <f t="shared" si="2418"/>
        <v>-55.160033999999996</v>
      </c>
      <c r="BU1939">
        <f t="shared" si="2419"/>
        <v>-57.469970999999987</v>
      </c>
      <c r="BV1939">
        <f t="shared" si="2420"/>
        <v>1189.1860107999998</v>
      </c>
      <c r="BW1939">
        <f t="shared" si="2421"/>
        <v>1188.9881069047619</v>
      </c>
      <c r="BX1939">
        <f t="shared" si="2422"/>
        <v>1191.4856467636362</v>
      </c>
      <c r="BY1939">
        <f t="shared" si="2423"/>
        <v>1211.7169602333333</v>
      </c>
      <c r="BZ1939">
        <f t="shared" si="2424"/>
        <v>1251.380005</v>
      </c>
      <c r="CA1939">
        <f t="shared" si="2425"/>
        <v>1173</v>
      </c>
      <c r="CB1939">
        <f t="shared" si="2426"/>
        <v>1182.9353707766666</v>
      </c>
      <c r="CC1939">
        <f t="shared" si="2427"/>
        <v>1188.4382937194443</v>
      </c>
      <c r="CD1939">
        <f t="shared" si="2428"/>
        <v>1211.3352574760713</v>
      </c>
      <c r="CE1939">
        <f t="shared" si="2429"/>
        <v>1251.6039886861581</v>
      </c>
      <c r="CF1939">
        <f t="shared" si="2430"/>
        <v>1195.530029</v>
      </c>
      <c r="CG1939">
        <f t="shared" si="2431"/>
        <v>1206.6999510000001</v>
      </c>
      <c r="CH1939">
        <f t="shared" si="2432"/>
        <v>1191.119995</v>
      </c>
    </row>
    <row r="1940" spans="1:86">
      <c r="A1940" s="1">
        <v>42334</v>
      </c>
      <c r="B1940">
        <v>1188.9499510000001</v>
      </c>
      <c r="C1940">
        <v>1191.1999510000001</v>
      </c>
      <c r="D1940">
        <v>1168.9300539999999</v>
      </c>
      <c r="E1940">
        <v>1172.780029</v>
      </c>
      <c r="F1940">
        <v>2915292</v>
      </c>
      <c r="G1940">
        <f t="shared" si="2446"/>
        <v>-1907312.3656352621</v>
      </c>
      <c r="H1940">
        <f t="shared" si="2394"/>
        <v>6488435.3637463255</v>
      </c>
      <c r="I1940">
        <f t="shared" si="2447"/>
        <v>1180.46499625</v>
      </c>
      <c r="J1940">
        <f t="shared" si="2454"/>
        <v>1232.25997925</v>
      </c>
      <c r="K1940">
        <f t="shared" si="2455"/>
        <v>1180.46499625</v>
      </c>
      <c r="L1940">
        <f t="shared" si="2456"/>
        <v>10</v>
      </c>
      <c r="M1940">
        <f t="shared" si="2457"/>
        <v>1</v>
      </c>
      <c r="N1940">
        <f t="shared" si="2458"/>
        <v>0</v>
      </c>
      <c r="O1940">
        <f t="shared" si="2459"/>
        <v>90</v>
      </c>
      <c r="P1940">
        <f t="shared" si="2434"/>
        <v>22.269897000000128</v>
      </c>
      <c r="Q1940">
        <f t="shared" si="2435"/>
        <v>18.419922000000042</v>
      </c>
      <c r="R1940">
        <f t="shared" si="2436"/>
        <v>3.8499750000000859</v>
      </c>
      <c r="S1940">
        <f t="shared" si="2437"/>
        <v>22.269897000000128</v>
      </c>
      <c r="T1940">
        <f t="shared" si="2473"/>
        <v>19.3042253007144</v>
      </c>
      <c r="U1940">
        <f t="shared" si="2438"/>
        <v>-11.479980000000069</v>
      </c>
      <c r="V1940">
        <f t="shared" si="2439"/>
        <v>2.6800539999999273</v>
      </c>
      <c r="W1940">
        <f t="shared" si="2440"/>
        <v>0</v>
      </c>
      <c r="X1940">
        <f t="shared" si="2441"/>
        <v>2.6800539999999273</v>
      </c>
      <c r="Y1940">
        <f t="shared" si="2471"/>
        <v>2.6730969811790941</v>
      </c>
      <c r="Z1940">
        <f t="shared" si="2472"/>
        <v>6.7812978514396987</v>
      </c>
      <c r="AA1940">
        <f t="shared" si="2468"/>
        <v>13.847211890342834</v>
      </c>
      <c r="AB1940">
        <f t="shared" si="2469"/>
        <v>35.128567688177263</v>
      </c>
      <c r="AC1940">
        <f t="shared" si="2470"/>
        <v>43.452816843303609</v>
      </c>
      <c r="AD1940">
        <f t="shared" si="2398"/>
        <v>39.022389324743493</v>
      </c>
      <c r="AE1940">
        <f t="shared" si="2451"/>
        <v>1186.5480223999998</v>
      </c>
      <c r="AF1940">
        <f t="shared" si="2453"/>
        <v>1184.7433471666666</v>
      </c>
      <c r="AG1940">
        <f t="shared" si="2395"/>
        <v>1223.5685120000003</v>
      </c>
      <c r="AH1940">
        <f t="shared" si="2460"/>
        <v>1191.8810057999999</v>
      </c>
      <c r="AI1940">
        <f t="shared" si="2461"/>
        <v>1222.407301526415</v>
      </c>
      <c r="AJ1940">
        <f t="shared" si="2462"/>
        <v>1161.3547100735848</v>
      </c>
      <c r="AK1940">
        <f t="shared" si="2463"/>
        <v>0.18713896747925152</v>
      </c>
      <c r="AL1940">
        <f t="shared" si="2442"/>
        <v>-0.65424402277207983</v>
      </c>
      <c r="AM1940">
        <f t="shared" si="2443"/>
        <v>-1907312.3656352621</v>
      </c>
      <c r="AN1940">
        <f t="shared" si="2396"/>
        <v>-8959348.7635549512</v>
      </c>
      <c r="AO1940">
        <f t="shared" si="2397"/>
        <v>34169192</v>
      </c>
      <c r="AP1940">
        <f t="shared" si="2399"/>
        <v>-0.26220546167889924</v>
      </c>
      <c r="AQ1940">
        <f t="shared" si="2400"/>
        <v>1184.7731775200364</v>
      </c>
      <c r="AR1940">
        <f t="shared" si="2401"/>
        <v>1184.1655306874352</v>
      </c>
      <c r="AS1940">
        <f t="shared" si="2402"/>
        <v>1196.4123611283417</v>
      </c>
      <c r="AT1940">
        <f t="shared" si="2403"/>
        <v>1218.101467243803</v>
      </c>
      <c r="AU1940">
        <f t="shared" si="2404"/>
        <v>1201.3639968976347</v>
      </c>
      <c r="AV1940">
        <f t="shared" si="2405"/>
        <v>1227.1186494400763</v>
      </c>
      <c r="AW1940">
        <f t="shared" si="2406"/>
        <v>-25.75465254244159</v>
      </c>
      <c r="AX1940">
        <f t="shared" si="2433"/>
        <v>-22.091163771278904</v>
      </c>
      <c r="AY1940">
        <f t="shared" si="2407"/>
        <v>-3.6634887711626867</v>
      </c>
      <c r="AZ1940">
        <f t="shared" si="2444"/>
        <v>1177.6366780000001</v>
      </c>
      <c r="BA1940">
        <f t="shared" si="2445"/>
        <v>3433154786.2799764</v>
      </c>
      <c r="BB1940">
        <f t="shared" si="2448"/>
        <v>0</v>
      </c>
      <c r="BC1940">
        <f t="shared" si="2449"/>
        <v>3433154786.2799764</v>
      </c>
      <c r="BD1940">
        <f t="shared" si="2464"/>
        <v>9426681794.7929077</v>
      </c>
      <c r="BE1940">
        <f t="shared" si="2465"/>
        <v>19576379649.533852</v>
      </c>
      <c r="BF1940">
        <f t="shared" si="2466"/>
        <v>0.48153345835921063</v>
      </c>
      <c r="BG1940">
        <f t="shared" si="2467"/>
        <v>32.502368113407712</v>
      </c>
      <c r="BH1940">
        <f t="shared" si="2408"/>
        <v>228387540</v>
      </c>
      <c r="BI1940">
        <f t="shared" si="2409"/>
        <v>-2.0987907366735254</v>
      </c>
      <c r="BJ1940">
        <f t="shared" si="2450"/>
        <v>-1218.9941999999974</v>
      </c>
      <c r="BK1940">
        <f t="shared" si="2410"/>
        <v>-9.4512042315978411E-3</v>
      </c>
      <c r="BL1940">
        <f t="shared" si="2411"/>
        <v>0.99054879576840216</v>
      </c>
      <c r="BM1940">
        <f t="shared" si="2412"/>
        <v>16.088770503884174</v>
      </c>
      <c r="BN1940">
        <f t="shared" si="2413"/>
        <v>1180.0650025</v>
      </c>
      <c r="BO1940">
        <f t="shared" si="2452"/>
        <v>1189.6469970999999</v>
      </c>
      <c r="BP1940">
        <f t="shared" si="2414"/>
        <v>1249.6939751176471</v>
      </c>
      <c r="BQ1940">
        <f t="shared" si="2415"/>
        <v>-60.046978017647234</v>
      </c>
      <c r="BR1940">
        <f t="shared" si="2416"/>
        <v>-56.289917000000059</v>
      </c>
      <c r="BS1940">
        <f t="shared" si="2417"/>
        <v>-56.069946000000073</v>
      </c>
      <c r="BT1940">
        <f t="shared" si="2418"/>
        <v>-47.300048999999944</v>
      </c>
      <c r="BU1940">
        <f t="shared" si="2419"/>
        <v>-47.520019999999931</v>
      </c>
      <c r="BV1940">
        <f t="shared" si="2420"/>
        <v>1184.4006835333334</v>
      </c>
      <c r="BW1940">
        <f t="shared" si="2421"/>
        <v>1184.4985874285715</v>
      </c>
      <c r="BX1940">
        <f t="shared" si="2422"/>
        <v>1186.8691050727273</v>
      </c>
      <c r="BY1940">
        <f t="shared" si="2423"/>
        <v>1206.4251999476189</v>
      </c>
      <c r="BZ1940">
        <f t="shared" si="2424"/>
        <v>1238.5</v>
      </c>
      <c r="CA1940">
        <f t="shared" si="2425"/>
        <v>1168.9300539999999</v>
      </c>
      <c r="CB1940">
        <f t="shared" si="2426"/>
        <v>1188.0089635299998</v>
      </c>
      <c r="CC1940">
        <f t="shared" si="2427"/>
        <v>1183.2367001749999</v>
      </c>
      <c r="CD1940">
        <f t="shared" si="2428"/>
        <v>1201.8698447126983</v>
      </c>
      <c r="CE1940">
        <f t="shared" si="2429"/>
        <v>1247.7914937359226</v>
      </c>
      <c r="CF1940">
        <f t="shared" si="2430"/>
        <v>1183.969971</v>
      </c>
      <c r="CG1940">
        <f t="shared" si="2431"/>
        <v>1196.219971</v>
      </c>
      <c r="CH1940">
        <f t="shared" si="2432"/>
        <v>1182.75</v>
      </c>
    </row>
    <row r="1941" spans="1:86">
      <c r="A1941" s="1">
        <v>42335</v>
      </c>
      <c r="B1941">
        <v>1174</v>
      </c>
      <c r="C1941">
        <v>1179.719971</v>
      </c>
      <c r="D1941">
        <v>1166.25</v>
      </c>
      <c r="E1941">
        <v>1176.6800539999999</v>
      </c>
      <c r="F1941">
        <v>1737206</v>
      </c>
      <c r="G1941">
        <f t="shared" si="2446"/>
        <v>953097.10297236592</v>
      </c>
      <c r="H1941">
        <f t="shared" ref="H1941:H2004" si="2474">SUM(H1940,G1941)</f>
        <v>7441532.4667186914</v>
      </c>
      <c r="I1941">
        <f t="shared" si="2447"/>
        <v>1174.16250625</v>
      </c>
      <c r="J1941">
        <f t="shared" si="2454"/>
        <v>1207.5100095</v>
      </c>
      <c r="K1941">
        <f t="shared" si="2455"/>
        <v>1174.16250625</v>
      </c>
      <c r="L1941">
        <f t="shared" si="2456"/>
        <v>10</v>
      </c>
      <c r="M1941">
        <f t="shared" si="2457"/>
        <v>1</v>
      </c>
      <c r="N1941">
        <f t="shared" si="2458"/>
        <v>0</v>
      </c>
      <c r="O1941">
        <f t="shared" si="2459"/>
        <v>90</v>
      </c>
      <c r="P1941">
        <f t="shared" si="2434"/>
        <v>13.469970999999987</v>
      </c>
      <c r="Q1941">
        <f t="shared" si="2435"/>
        <v>3.0399170000000595</v>
      </c>
      <c r="R1941">
        <f t="shared" si="2436"/>
        <v>10.430053999999927</v>
      </c>
      <c r="S1941">
        <f t="shared" si="2437"/>
        <v>13.469970999999987</v>
      </c>
      <c r="T1941">
        <f t="shared" si="2473"/>
        <v>18.887492850663371</v>
      </c>
      <c r="U1941">
        <f t="shared" si="2438"/>
        <v>15.90002400000003</v>
      </c>
      <c r="V1941">
        <f t="shared" si="2439"/>
        <v>-8.8199460000000727</v>
      </c>
      <c r="W1941">
        <f t="shared" si="2440"/>
        <v>15.90002400000003</v>
      </c>
      <c r="X1941">
        <f t="shared" si="2441"/>
        <v>0</v>
      </c>
      <c r="Y1941">
        <f t="shared" si="2471"/>
        <v>3.6178774825234465</v>
      </c>
      <c r="Z1941">
        <f t="shared" si="2472"/>
        <v>6.2969194334797205</v>
      </c>
      <c r="AA1941">
        <f t="shared" si="2468"/>
        <v>19.154884722544733</v>
      </c>
      <c r="AB1941">
        <f t="shared" si="2469"/>
        <v>33.339096317691308</v>
      </c>
      <c r="AC1941">
        <f t="shared" si="2470"/>
        <v>27.020643727277111</v>
      </c>
      <c r="AD1941">
        <f t="shared" si="2398"/>
        <v>39.351662937820159</v>
      </c>
      <c r="AE1941">
        <f t="shared" si="2451"/>
        <v>1185.6280274000001</v>
      </c>
      <c r="AF1941">
        <f t="shared" si="2453"/>
        <v>1184.9033609999999</v>
      </c>
      <c r="AG1941">
        <f t="shared" si="2395"/>
        <v>1219.1250122500001</v>
      </c>
      <c r="AH1941">
        <f t="shared" si="2460"/>
        <v>1186.6420166</v>
      </c>
      <c r="AI1941">
        <f t="shared" si="2461"/>
        <v>1205.6495773166164</v>
      </c>
      <c r="AJ1941">
        <f t="shared" si="2462"/>
        <v>1167.6344558833837</v>
      </c>
      <c r="AK1941">
        <f t="shared" si="2463"/>
        <v>0.23794736872019071</v>
      </c>
      <c r="AL1941">
        <f t="shared" si="2442"/>
        <v>0.54863792951000967</v>
      </c>
      <c r="AM1941">
        <f t="shared" si="2443"/>
        <v>953097.10297236592</v>
      </c>
      <c r="AN1941">
        <f t="shared" si="2396"/>
        <v>-7815426.8907462843</v>
      </c>
      <c r="AO1941">
        <f t="shared" si="2397"/>
        <v>34375978</v>
      </c>
      <c r="AP1941">
        <f t="shared" si="2399"/>
        <v>-0.2273514048311959</v>
      </c>
      <c r="AQ1941">
        <f t="shared" si="2400"/>
        <v>1182.021515523224</v>
      </c>
      <c r="AR1941">
        <f t="shared" si="2401"/>
        <v>1184.9106627065162</v>
      </c>
      <c r="AS1941">
        <f t="shared" si="2402"/>
        <v>1192.8605458452403</v>
      </c>
      <c r="AT1941">
        <f t="shared" si="2403"/>
        <v>1214.3735400518608</v>
      </c>
      <c r="AU1941">
        <f t="shared" si="2404"/>
        <v>1197.6614054629895</v>
      </c>
      <c r="AV1941">
        <f t="shared" si="2405"/>
        <v>1223.5879477592709</v>
      </c>
      <c r="AW1941">
        <f t="shared" si="2406"/>
        <v>-25.926542296281468</v>
      </c>
      <c r="AX1941">
        <f t="shared" si="2433"/>
        <v>-22.858239476279415</v>
      </c>
      <c r="AY1941">
        <f t="shared" si="2407"/>
        <v>-3.068302820002053</v>
      </c>
      <c r="AZ1941">
        <f t="shared" si="2444"/>
        <v>1174.2166749999999</v>
      </c>
      <c r="BA1941">
        <f t="shared" si="2445"/>
        <v>2039856253.1100497</v>
      </c>
      <c r="BB1941">
        <f t="shared" si="2448"/>
        <v>0</v>
      </c>
      <c r="BC1941">
        <f t="shared" si="2449"/>
        <v>2039856253.1100497</v>
      </c>
      <c r="BD1941">
        <f t="shared" si="2464"/>
        <v>9426681794.7929077</v>
      </c>
      <c r="BE1941">
        <f t="shared" si="2465"/>
        <v>20360254263.643902</v>
      </c>
      <c r="BF1941">
        <f t="shared" si="2466"/>
        <v>0.46299430609889652</v>
      </c>
      <c r="BG1941">
        <f t="shared" si="2467"/>
        <v>31.647034043042865</v>
      </c>
      <c r="BH1941">
        <f t="shared" si="2408"/>
        <v>230124746</v>
      </c>
      <c r="BI1941">
        <f t="shared" si="2409"/>
        <v>-2.1188948733730304</v>
      </c>
      <c r="BJ1941">
        <f t="shared" si="2450"/>
        <v>290.00249999999141</v>
      </c>
      <c r="BK1941">
        <f t="shared" si="2410"/>
        <v>3.3254531144475295E-3</v>
      </c>
      <c r="BL1941">
        <f t="shared" si="2411"/>
        <v>1.0033254531144475</v>
      </c>
      <c r="BM1941">
        <f t="shared" si="2412"/>
        <v>10.017864104739591</v>
      </c>
      <c r="BN1941">
        <f t="shared" si="2413"/>
        <v>1172.9849855</v>
      </c>
      <c r="BO1941">
        <f t="shared" si="2452"/>
        <v>1187.5639893000002</v>
      </c>
      <c r="BP1941">
        <f t="shared" si="2414"/>
        <v>1244.41412175</v>
      </c>
      <c r="BQ1941">
        <f t="shared" si="2415"/>
        <v>-56.850132449999819</v>
      </c>
      <c r="BR1941">
        <f t="shared" si="2416"/>
        <v>-22.019897000000128</v>
      </c>
      <c r="BS1941">
        <f t="shared" si="2417"/>
        <v>-27.030029000000013</v>
      </c>
      <c r="BT1941">
        <f t="shared" si="2418"/>
        <v>-39.310058000000026</v>
      </c>
      <c r="BU1941">
        <f t="shared" si="2419"/>
        <v>-45.030029000000013</v>
      </c>
      <c r="BV1941">
        <f t="shared" si="2420"/>
        <v>1181.1113607333332</v>
      </c>
      <c r="BW1941">
        <f t="shared" si="2421"/>
        <v>1182.1947893809524</v>
      </c>
      <c r="BX1941">
        <f t="shared" si="2422"/>
        <v>1184.1052956545457</v>
      </c>
      <c r="BY1941">
        <f t="shared" si="2423"/>
        <v>1201.9596325190478</v>
      </c>
      <c r="BZ1941">
        <f t="shared" si="2424"/>
        <v>1219.030029</v>
      </c>
      <c r="CA1941">
        <f t="shared" si="2425"/>
        <v>1166.25</v>
      </c>
      <c r="CB1941">
        <f t="shared" si="2426"/>
        <v>1192.5842989966666</v>
      </c>
      <c r="CC1941">
        <f t="shared" si="2427"/>
        <v>1187.4913631083334</v>
      </c>
      <c r="CD1941">
        <f t="shared" si="2428"/>
        <v>1190.6380734132142</v>
      </c>
      <c r="CE1941">
        <f t="shared" si="2429"/>
        <v>1243.7738829342911</v>
      </c>
      <c r="CF1941">
        <f t="shared" si="2430"/>
        <v>1172.780029</v>
      </c>
      <c r="CG1941">
        <f t="shared" si="2431"/>
        <v>1191.1999510000001</v>
      </c>
      <c r="CH1941">
        <f t="shared" si="2432"/>
        <v>1168.9300539999999</v>
      </c>
    </row>
    <row r="1942" spans="1:86">
      <c r="A1942" s="1">
        <v>42338</v>
      </c>
      <c r="B1942">
        <v>1182.5</v>
      </c>
      <c r="C1942">
        <v>1195.619995</v>
      </c>
      <c r="D1942">
        <v>1175.0699460000001</v>
      </c>
      <c r="E1942">
        <v>1186.780029</v>
      </c>
      <c r="F1942">
        <v>4100048</v>
      </c>
      <c r="G1942">
        <f t="shared" si="2446"/>
        <v>572632.08791452379</v>
      </c>
      <c r="H1942">
        <f t="shared" si="2474"/>
        <v>8014164.5546332151</v>
      </c>
      <c r="I1942">
        <f t="shared" si="2447"/>
        <v>1184.9924925</v>
      </c>
      <c r="J1942">
        <f t="shared" si="2454"/>
        <v>1198.9999997499999</v>
      </c>
      <c r="K1942">
        <f t="shared" si="2455"/>
        <v>1174.16250625</v>
      </c>
      <c r="L1942">
        <f t="shared" si="2456"/>
        <v>5</v>
      </c>
      <c r="M1942">
        <f t="shared" si="2457"/>
        <v>2</v>
      </c>
      <c r="N1942">
        <f t="shared" si="2458"/>
        <v>50</v>
      </c>
      <c r="O1942">
        <f t="shared" si="2459"/>
        <v>80</v>
      </c>
      <c r="P1942">
        <f t="shared" si="2434"/>
        <v>20.550048999999944</v>
      </c>
      <c r="Q1942">
        <f t="shared" si="2435"/>
        <v>8.839966000000004</v>
      </c>
      <c r="R1942">
        <f t="shared" si="2436"/>
        <v>11.710082999999941</v>
      </c>
      <c r="S1942">
        <f t="shared" si="2437"/>
        <v>20.550048999999944</v>
      </c>
      <c r="T1942">
        <f t="shared" si="2473"/>
        <v>19.006246861330265</v>
      </c>
      <c r="U1942">
        <f t="shared" si="2438"/>
        <v>-6.589966000000004</v>
      </c>
      <c r="V1942">
        <f t="shared" si="2439"/>
        <v>-3.4600829999999405</v>
      </c>
      <c r="W1942">
        <f t="shared" si="2440"/>
        <v>0</v>
      </c>
      <c r="X1942">
        <f t="shared" si="2441"/>
        <v>0</v>
      </c>
      <c r="Y1942">
        <f t="shared" si="2471"/>
        <v>3.3594576623432002</v>
      </c>
      <c r="Z1942">
        <f t="shared" si="2472"/>
        <v>5.8471394739454547</v>
      </c>
      <c r="AA1942">
        <f t="shared" si="2468"/>
        <v>17.675544713555659</v>
      </c>
      <c r="AB1942">
        <f t="shared" si="2469"/>
        <v>30.764303529288199</v>
      </c>
      <c r="AC1942">
        <f t="shared" si="2470"/>
        <v>27.020643727277111</v>
      </c>
      <c r="AD1942">
        <f t="shared" si="2398"/>
        <v>39.680936550896831</v>
      </c>
      <c r="AE1942">
        <f t="shared" si="2451"/>
        <v>1183.1480223999999</v>
      </c>
      <c r="AF1942">
        <f t="shared" si="2453"/>
        <v>1185.8200276666666</v>
      </c>
      <c r="AG1942">
        <f t="shared" ref="AG1942:AG2005" si="2475">AVERAGE(E1923:E1942)</f>
        <v>1215.2365112500001</v>
      </c>
      <c r="AH1942">
        <f t="shared" si="2460"/>
        <v>1185.4500243999998</v>
      </c>
      <c r="AI1942">
        <f t="shared" si="2461"/>
        <v>1202.6968817643944</v>
      </c>
      <c r="AJ1942">
        <f t="shared" si="2462"/>
        <v>1168.2031670356052</v>
      </c>
      <c r="AK1942">
        <f t="shared" si="2463"/>
        <v>0.53855788251446624</v>
      </c>
      <c r="AL1942">
        <f t="shared" si="2442"/>
        <v>0.13966472780672903</v>
      </c>
      <c r="AM1942">
        <f t="shared" si="2443"/>
        <v>572632.08791452379</v>
      </c>
      <c r="AN1942">
        <f t="shared" ref="AN1942:AN2005" si="2476">SUM(AM1923:AM1942)</f>
        <v>-8021645.304421532</v>
      </c>
      <c r="AO1942">
        <f t="shared" ref="AO1942:AO2005" si="2477">SUM(F1923:F1942)</f>
        <v>37220684</v>
      </c>
      <c r="AP1942">
        <f t="shared" si="2399"/>
        <v>-0.21551579504615045</v>
      </c>
      <c r="AQ1942">
        <f t="shared" si="2400"/>
        <v>1183.6394101053279</v>
      </c>
      <c r="AR1942">
        <f t="shared" si="2401"/>
        <v>1183.781859870159</v>
      </c>
      <c r="AS1942">
        <f t="shared" si="2402"/>
        <v>1191.7660528130971</v>
      </c>
      <c r="AT1942">
        <f t="shared" si="2403"/>
        <v>1211.8901240571934</v>
      </c>
      <c r="AU1942">
        <f t="shared" si="2404"/>
        <v>1196.0291989935411</v>
      </c>
      <c r="AV1942">
        <f t="shared" si="2405"/>
        <v>1221.0113934461219</v>
      </c>
      <c r="AW1942">
        <f t="shared" si="2406"/>
        <v>-24.98219445258087</v>
      </c>
      <c r="AX1942">
        <f t="shared" si="2433"/>
        <v>-23.283030471539707</v>
      </c>
      <c r="AY1942">
        <f t="shared" si="2407"/>
        <v>-1.6991639810411634</v>
      </c>
      <c r="AZ1942">
        <f t="shared" si="2444"/>
        <v>1185.8233233333333</v>
      </c>
      <c r="BA1942">
        <f t="shared" si="2445"/>
        <v>4861932545.1861868</v>
      </c>
      <c r="BB1942">
        <f t="shared" si="2448"/>
        <v>4861932545.1861868</v>
      </c>
      <c r="BC1942">
        <f t="shared" si="2449"/>
        <v>0</v>
      </c>
      <c r="BD1942">
        <f t="shared" si="2464"/>
        <v>14288614339.979095</v>
      </c>
      <c r="BE1942">
        <f t="shared" si="2465"/>
        <v>18365775567.329277</v>
      </c>
      <c r="BF1942">
        <f t="shared" si="2466"/>
        <v>0.77800222961435894</v>
      </c>
      <c r="BG1942">
        <f t="shared" si="2467"/>
        <v>43.757100899873691</v>
      </c>
      <c r="BH1942">
        <f t="shared" si="2408"/>
        <v>234224794</v>
      </c>
      <c r="BI1942">
        <f t="shared" si="2409"/>
        <v>-2.0460246797593236</v>
      </c>
      <c r="BJ1942">
        <f t="shared" si="2450"/>
        <v>909.99750000000859</v>
      </c>
      <c r="BK1942">
        <f t="shared" si="2410"/>
        <v>8.5834505018303701E-3</v>
      </c>
      <c r="BL1942">
        <f t="shared" si="2411"/>
        <v>1.0085834505018303</v>
      </c>
      <c r="BM1942">
        <f t="shared" si="2412"/>
        <v>9.0898919586029283</v>
      </c>
      <c r="BN1942">
        <f t="shared" si="2413"/>
        <v>1185.3449705</v>
      </c>
      <c r="BO1942">
        <f t="shared" si="2452"/>
        <v>1185.3579834</v>
      </c>
      <c r="BP1942">
        <f t="shared" si="2414"/>
        <v>1239.83647425</v>
      </c>
      <c r="BQ1942">
        <f t="shared" si="2415"/>
        <v>-54.478490850000071</v>
      </c>
      <c r="BR1942">
        <f t="shared" si="2416"/>
        <v>-0.52001999999993131</v>
      </c>
      <c r="BS1942">
        <f t="shared" si="2417"/>
        <v>-2.9300539999999273</v>
      </c>
      <c r="BT1942">
        <f t="shared" si="2418"/>
        <v>0.61999500000001717</v>
      </c>
      <c r="BU1942">
        <f t="shared" si="2419"/>
        <v>-12.5</v>
      </c>
      <c r="BV1942">
        <f t="shared" si="2420"/>
        <v>1181.4953612666666</v>
      </c>
      <c r="BW1942">
        <f t="shared" si="2421"/>
        <v>1182.7309802380951</v>
      </c>
      <c r="BX1942">
        <f t="shared" si="2422"/>
        <v>1184.1303888181819</v>
      </c>
      <c r="BY1942">
        <f t="shared" si="2423"/>
        <v>1198.8791579238091</v>
      </c>
      <c r="BZ1942">
        <f t="shared" si="2424"/>
        <v>1211.780029</v>
      </c>
      <c r="CA1942">
        <f t="shared" si="2425"/>
        <v>1166.25</v>
      </c>
      <c r="CB1942">
        <f t="shared" si="2426"/>
        <v>1186.95228303</v>
      </c>
      <c r="CC1942">
        <f t="shared" si="2427"/>
        <v>1191.4569204416666</v>
      </c>
      <c r="CD1942">
        <f t="shared" si="2428"/>
        <v>1187.1840677036112</v>
      </c>
      <c r="CE1942">
        <f t="shared" si="2429"/>
        <v>1238.9082056952882</v>
      </c>
      <c r="CF1942">
        <f t="shared" si="2430"/>
        <v>1176.6800539999999</v>
      </c>
      <c r="CG1942">
        <f t="shared" si="2431"/>
        <v>1179.719971</v>
      </c>
      <c r="CH1942">
        <f t="shared" si="2432"/>
        <v>1166.25</v>
      </c>
    </row>
    <row r="1943" spans="1:86">
      <c r="A1943" s="1">
        <v>42339</v>
      </c>
      <c r="B1943">
        <v>1181.4499510000001</v>
      </c>
      <c r="C1943">
        <v>1189.030029</v>
      </c>
      <c r="D1943">
        <v>1178.530029</v>
      </c>
      <c r="E1943">
        <v>1180.9499510000001</v>
      </c>
      <c r="F1943">
        <v>1721994</v>
      </c>
      <c r="G1943">
        <f t="shared" si="2446"/>
        <v>-928262.3496251289</v>
      </c>
      <c r="H1943">
        <f t="shared" si="2474"/>
        <v>7085902.2050080858</v>
      </c>
      <c r="I1943">
        <f t="shared" si="2447"/>
        <v>1182.48999</v>
      </c>
      <c r="J1943">
        <f t="shared" si="2454"/>
        <v>1198.9999997499999</v>
      </c>
      <c r="K1943">
        <f t="shared" si="2455"/>
        <v>1174.16250625</v>
      </c>
      <c r="L1943">
        <f t="shared" si="2456"/>
        <v>6</v>
      </c>
      <c r="M1943">
        <f t="shared" si="2457"/>
        <v>3</v>
      </c>
      <c r="N1943">
        <f t="shared" si="2458"/>
        <v>40</v>
      </c>
      <c r="O1943">
        <f t="shared" si="2459"/>
        <v>70</v>
      </c>
      <c r="P1943">
        <f t="shared" si="2434"/>
        <v>10.5</v>
      </c>
      <c r="Q1943">
        <f t="shared" si="2435"/>
        <v>8.0800779999999577</v>
      </c>
      <c r="R1943">
        <f t="shared" si="2436"/>
        <v>2.4199220000000423</v>
      </c>
      <c r="S1943">
        <f t="shared" si="2437"/>
        <v>10.5</v>
      </c>
      <c r="T1943">
        <f t="shared" si="2473"/>
        <v>18.398657799806674</v>
      </c>
      <c r="U1943">
        <f t="shared" si="2438"/>
        <v>2.0019999999931315E-2</v>
      </c>
      <c r="V1943">
        <f t="shared" si="2439"/>
        <v>5.2800290000000132</v>
      </c>
      <c r="W1943">
        <f t="shared" si="2440"/>
        <v>0</v>
      </c>
      <c r="X1943">
        <f t="shared" si="2441"/>
        <v>5.2800290000000132</v>
      </c>
      <c r="Y1943">
        <f t="shared" si="2471"/>
        <v>3.119496400747257</v>
      </c>
      <c r="Z1943">
        <f t="shared" si="2472"/>
        <v>5.8066315829493513</v>
      </c>
      <c r="AA1943">
        <f t="shared" si="2468"/>
        <v>16.955021581954938</v>
      </c>
      <c r="AB1943">
        <f t="shared" si="2469"/>
        <v>31.560082513249228</v>
      </c>
      <c r="AC1943">
        <f t="shared" si="2470"/>
        <v>30.104152518427835</v>
      </c>
      <c r="AD1943">
        <f t="shared" si="2398"/>
        <v>39.887526316073952</v>
      </c>
      <c r="AE1943">
        <f t="shared" si="2451"/>
        <v>1180.2320068000001</v>
      </c>
      <c r="AF1943">
        <f t="shared" si="2453"/>
        <v>1182.7816771666667</v>
      </c>
      <c r="AG1943">
        <f t="shared" si="2475"/>
        <v>1211.9000061000002</v>
      </c>
      <c r="AH1943">
        <f t="shared" si="2460"/>
        <v>1184.8150146</v>
      </c>
      <c r="AI1943">
        <f t="shared" si="2461"/>
        <v>1202.2096220114079</v>
      </c>
      <c r="AJ1943">
        <f t="shared" si="2462"/>
        <v>1167.4204071885922</v>
      </c>
      <c r="AK1943">
        <f t="shared" si="2463"/>
        <v>0.3889005221967477</v>
      </c>
      <c r="AL1943">
        <f t="shared" si="2442"/>
        <v>-0.5390624761904681</v>
      </c>
      <c r="AM1943">
        <f t="shared" si="2443"/>
        <v>-928262.3496251289</v>
      </c>
      <c r="AN1943">
        <f t="shared" si="2476"/>
        <v>-6551434.9888318209</v>
      </c>
      <c r="AO1943">
        <f t="shared" si="2477"/>
        <v>35812362</v>
      </c>
      <c r="AP1943">
        <f t="shared" si="2399"/>
        <v>-0.18293780758811221</v>
      </c>
      <c r="AQ1943">
        <f t="shared" si="2400"/>
        <v>1182.7249940095164</v>
      </c>
      <c r="AR1943">
        <f t="shared" si="2401"/>
        <v>1183.4450229671636</v>
      </c>
      <c r="AS1943">
        <f t="shared" si="2402"/>
        <v>1189.8191544867395</v>
      </c>
      <c r="AT1943">
        <f t="shared" si="2403"/>
        <v>1209.1055084820459</v>
      </c>
      <c r="AU1943">
        <f t="shared" si="2404"/>
        <v>1193.7673117945099</v>
      </c>
      <c r="AV1943">
        <f t="shared" si="2405"/>
        <v>1218.2070924748934</v>
      </c>
      <c r="AW1943">
        <f t="shared" si="2406"/>
        <v>-24.439780680383592</v>
      </c>
      <c r="AX1943">
        <f t="shared" si="2433"/>
        <v>-23.514380513308485</v>
      </c>
      <c r="AY1943">
        <f t="shared" si="2407"/>
        <v>-0.9254001670751073</v>
      </c>
      <c r="AZ1943">
        <f t="shared" si="2444"/>
        <v>1182.8366696666667</v>
      </c>
      <c r="BA1943">
        <f t="shared" si="2445"/>
        <v>2036837648.145982</v>
      </c>
      <c r="BB1943">
        <f t="shared" si="2448"/>
        <v>0</v>
      </c>
      <c r="BC1943">
        <f t="shared" si="2449"/>
        <v>2036837648.145982</v>
      </c>
      <c r="BD1943">
        <f t="shared" si="2464"/>
        <v>13152458398.996662</v>
      </c>
      <c r="BE1943">
        <f t="shared" si="2465"/>
        <v>20402613215.475258</v>
      </c>
      <c r="BF1943">
        <f t="shared" si="2466"/>
        <v>0.64464577454326299</v>
      </c>
      <c r="BG1943">
        <f t="shared" si="2467"/>
        <v>39.19663337366908</v>
      </c>
      <c r="BH1943">
        <f t="shared" si="2408"/>
        <v>232502800</v>
      </c>
      <c r="BI1943">
        <f t="shared" si="2409"/>
        <v>-2.0062090289371124</v>
      </c>
      <c r="BJ1943">
        <f t="shared" si="2450"/>
        <v>-683.00779999999577</v>
      </c>
      <c r="BK1943">
        <f t="shared" si="2410"/>
        <v>-4.9125177855516115E-3</v>
      </c>
      <c r="BL1943">
        <f t="shared" si="2411"/>
        <v>0.99508748221444843</v>
      </c>
      <c r="BM1943">
        <f t="shared" si="2412"/>
        <v>9.1677630707580704</v>
      </c>
      <c r="BN1943">
        <f t="shared" si="2413"/>
        <v>1183.780029</v>
      </c>
      <c r="BO1943">
        <f t="shared" si="2452"/>
        <v>1182.3319945999999</v>
      </c>
      <c r="BP1943">
        <f t="shared" si="2414"/>
        <v>1235.6950037205884</v>
      </c>
      <c r="BQ1943">
        <f t="shared" si="2415"/>
        <v>-53.363009120588458</v>
      </c>
      <c r="BR1943">
        <f t="shared" si="2416"/>
        <v>-14.330077999999958</v>
      </c>
      <c r="BS1943">
        <f t="shared" si="2417"/>
        <v>-8.9699709999999868</v>
      </c>
      <c r="BT1943">
        <f t="shared" si="2418"/>
        <v>-10.189941999999974</v>
      </c>
      <c r="BU1943">
        <f t="shared" si="2419"/>
        <v>-8.8000489999999445</v>
      </c>
      <c r="BV1943">
        <f t="shared" si="2420"/>
        <v>1180.7626707999998</v>
      </c>
      <c r="BW1943">
        <f t="shared" si="2421"/>
        <v>1181.3395297619049</v>
      </c>
      <c r="BX1943">
        <f t="shared" si="2422"/>
        <v>1183.3121936545454</v>
      </c>
      <c r="BY1943">
        <f t="shared" si="2423"/>
        <v>1195.6137712333336</v>
      </c>
      <c r="BZ1943">
        <f t="shared" si="2424"/>
        <v>1211.780029</v>
      </c>
      <c r="CA1943">
        <f t="shared" si="2425"/>
        <v>1166.25</v>
      </c>
      <c r="CB1943">
        <f t="shared" si="2426"/>
        <v>1180.0879033100002</v>
      </c>
      <c r="CC1943">
        <f t="shared" si="2427"/>
        <v>1186.2571820527776</v>
      </c>
      <c r="CD1943">
        <f t="shared" si="2428"/>
        <v>1187.1990351206348</v>
      </c>
      <c r="CE1943">
        <f t="shared" si="2429"/>
        <v>1236.9396624507117</v>
      </c>
      <c r="CF1943">
        <f t="shared" si="2430"/>
        <v>1186.780029</v>
      </c>
      <c r="CG1943">
        <f t="shared" si="2431"/>
        <v>1195.619995</v>
      </c>
      <c r="CH1943">
        <f t="shared" si="2432"/>
        <v>1175.0699460000001</v>
      </c>
    </row>
    <row r="1944" spans="1:86">
      <c r="A1944" s="1">
        <v>42340</v>
      </c>
      <c r="B1944">
        <v>1189</v>
      </c>
      <c r="C1944">
        <v>1189.0500489999999</v>
      </c>
      <c r="D1944">
        <v>1173.25</v>
      </c>
      <c r="E1944">
        <v>1182.599976</v>
      </c>
      <c r="F1944">
        <v>1640296</v>
      </c>
      <c r="G1944">
        <f t="shared" si="2446"/>
        <v>301055.98351549468</v>
      </c>
      <c r="H1944">
        <f t="shared" si="2474"/>
        <v>7386958.1885235803</v>
      </c>
      <c r="I1944">
        <f t="shared" si="2447"/>
        <v>1183.47500625</v>
      </c>
      <c r="J1944">
        <f t="shared" si="2454"/>
        <v>1198.9999997499999</v>
      </c>
      <c r="K1944">
        <f t="shared" si="2455"/>
        <v>1174.16250625</v>
      </c>
      <c r="L1944">
        <f t="shared" si="2456"/>
        <v>7</v>
      </c>
      <c r="M1944">
        <f t="shared" si="2457"/>
        <v>4</v>
      </c>
      <c r="N1944">
        <f t="shared" si="2458"/>
        <v>30</v>
      </c>
      <c r="O1944">
        <f t="shared" si="2459"/>
        <v>60</v>
      </c>
      <c r="P1944">
        <f t="shared" si="2434"/>
        <v>15.800048999999944</v>
      </c>
      <c r="Q1944">
        <f t="shared" si="2435"/>
        <v>6.4500729999999749</v>
      </c>
      <c r="R1944">
        <f t="shared" si="2436"/>
        <v>9.3499759999999696</v>
      </c>
      <c r="S1944">
        <f t="shared" si="2437"/>
        <v>15.800048999999944</v>
      </c>
      <c r="T1944">
        <f t="shared" si="2473"/>
        <v>18.213042885534765</v>
      </c>
      <c r="U1944">
        <f t="shared" si="2438"/>
        <v>-2.5500489999999445</v>
      </c>
      <c r="V1944">
        <f t="shared" si="2439"/>
        <v>-0.25</v>
      </c>
      <c r="W1944">
        <f t="shared" si="2440"/>
        <v>0</v>
      </c>
      <c r="X1944">
        <f t="shared" si="2441"/>
        <v>0</v>
      </c>
      <c r="Y1944">
        <f t="shared" si="2471"/>
        <v>2.89667522926531</v>
      </c>
      <c r="Z1944">
        <f t="shared" si="2472"/>
        <v>5.391872184167255</v>
      </c>
      <c r="AA1944">
        <f t="shared" si="2468"/>
        <v>15.904400200835846</v>
      </c>
      <c r="AB1944">
        <f t="shared" si="2469"/>
        <v>29.60445554350289</v>
      </c>
      <c r="AC1944">
        <f t="shared" si="2470"/>
        <v>30.104152518427838</v>
      </c>
      <c r="AD1944">
        <f t="shared" si="2398"/>
        <v>39.693339247352469</v>
      </c>
      <c r="AE1944">
        <f t="shared" si="2451"/>
        <v>1179.9580077999999</v>
      </c>
      <c r="AF1944">
        <f t="shared" si="2453"/>
        <v>1180.6266683333333</v>
      </c>
      <c r="AG1944">
        <f t="shared" si="2475"/>
        <v>1208.6500061000002</v>
      </c>
      <c r="AH1944">
        <f t="shared" si="2460"/>
        <v>1183.5470092999999</v>
      </c>
      <c r="AI1944">
        <f t="shared" si="2461"/>
        <v>1199.4937006519931</v>
      </c>
      <c r="AJ1944">
        <f t="shared" si="2462"/>
        <v>1167.6003179480067</v>
      </c>
      <c r="AK1944">
        <f t="shared" si="2463"/>
        <v>0.47030627610781595</v>
      </c>
      <c r="AL1944">
        <f t="shared" si="2442"/>
        <v>0.18353759535809067</v>
      </c>
      <c r="AM1944">
        <f t="shared" si="2443"/>
        <v>301055.98351549468</v>
      </c>
      <c r="AN1944">
        <f t="shared" si="2476"/>
        <v>-5883889.9018761609</v>
      </c>
      <c r="AO1944">
        <f t="shared" si="2477"/>
        <v>35935962</v>
      </c>
      <c r="AP1944">
        <f t="shared" si="2399"/>
        <v>-0.16373263923966083</v>
      </c>
      <c r="AQ1944">
        <f t="shared" si="2400"/>
        <v>1182.6824878862808</v>
      </c>
      <c r="AR1944">
        <f t="shared" si="2401"/>
        <v>1181.1464928465221</v>
      </c>
      <c r="AS1944">
        <f t="shared" si="2402"/>
        <v>1188.5197023591263</v>
      </c>
      <c r="AT1944">
        <f t="shared" si="2403"/>
        <v>1206.7200105586619</v>
      </c>
      <c r="AU1944">
        <f t="shared" si="2404"/>
        <v>1192.0922114253333</v>
      </c>
      <c r="AV1944">
        <f t="shared" si="2405"/>
        <v>1215.7145943216508</v>
      </c>
      <c r="AW1944">
        <f t="shared" si="2406"/>
        <v>-23.622382896317504</v>
      </c>
      <c r="AX1944">
        <f t="shared" si="2433"/>
        <v>-23.535980989910289</v>
      </c>
      <c r="AY1944">
        <f t="shared" si="2407"/>
        <v>-8.6401906407214568E-2</v>
      </c>
      <c r="AZ1944">
        <f t="shared" si="2444"/>
        <v>1181.6333416666666</v>
      </c>
      <c r="BA1944">
        <f t="shared" si="2445"/>
        <v>1938228443.8024666</v>
      </c>
      <c r="BB1944">
        <f t="shared" si="2448"/>
        <v>0</v>
      </c>
      <c r="BC1944">
        <f t="shared" si="2449"/>
        <v>1938228443.8024666</v>
      </c>
      <c r="BD1944">
        <f t="shared" si="2464"/>
        <v>13152458398.996662</v>
      </c>
      <c r="BE1944">
        <f t="shared" si="2465"/>
        <v>19833195707.781712</v>
      </c>
      <c r="BF1944">
        <f t="shared" si="2466"/>
        <v>0.66315376466719334</v>
      </c>
      <c r="BG1944">
        <f t="shared" si="2467"/>
        <v>39.873268410626743</v>
      </c>
      <c r="BH1944">
        <f t="shared" si="2408"/>
        <v>234143096</v>
      </c>
      <c r="BI1944">
        <f t="shared" si="2409"/>
        <v>-1.9430862314767565</v>
      </c>
      <c r="BJ1944">
        <f t="shared" si="2450"/>
        <v>65.002499999991414</v>
      </c>
      <c r="BK1944">
        <f t="shared" si="2410"/>
        <v>1.3972014636206324E-3</v>
      </c>
      <c r="BL1944">
        <f t="shared" si="2411"/>
        <v>1.0013972014636205</v>
      </c>
      <c r="BM1944">
        <f t="shared" si="2412"/>
        <v>8.4046443026729332</v>
      </c>
      <c r="BN1944">
        <f t="shared" si="2413"/>
        <v>1181.1500245</v>
      </c>
      <c r="BO1944">
        <f t="shared" si="2452"/>
        <v>1180.6650024</v>
      </c>
      <c r="BP1944">
        <f t="shared" si="2414"/>
        <v>1231.768533132353</v>
      </c>
      <c r="BQ1944">
        <f t="shared" si="2415"/>
        <v>-51.103530732352965</v>
      </c>
      <c r="BR1944">
        <f t="shared" si="2416"/>
        <v>6.8800049999999828</v>
      </c>
      <c r="BS1944">
        <f t="shared" si="2417"/>
        <v>0.25</v>
      </c>
      <c r="BT1944">
        <f t="shared" si="2418"/>
        <v>-5.399902000000111</v>
      </c>
      <c r="BU1944">
        <f t="shared" si="2419"/>
        <v>-5.4499510000000555</v>
      </c>
      <c r="BV1944">
        <f t="shared" si="2420"/>
        <v>1181.5519938666666</v>
      </c>
      <c r="BW1944">
        <f t="shared" si="2421"/>
        <v>1181.2876151428572</v>
      </c>
      <c r="BX1944">
        <f t="shared" si="2422"/>
        <v>1182.9094593636364</v>
      </c>
      <c r="BY1944">
        <f t="shared" si="2423"/>
        <v>1192.8232921761903</v>
      </c>
      <c r="BZ1944">
        <f t="shared" si="2424"/>
        <v>1211.780029</v>
      </c>
      <c r="CA1944">
        <f t="shared" si="2425"/>
        <v>1166.25</v>
      </c>
      <c r="CB1944">
        <f t="shared" si="2426"/>
        <v>1177.1024596100001</v>
      </c>
      <c r="CC1944">
        <f t="shared" si="2427"/>
        <v>1180.1776974805555</v>
      </c>
      <c r="CD1944">
        <f t="shared" si="2428"/>
        <v>1183.420091446508</v>
      </c>
      <c r="CE1944">
        <f t="shared" si="2429"/>
        <v>1235.1221246508164</v>
      </c>
      <c r="CF1944">
        <f t="shared" si="2430"/>
        <v>1180.9499510000001</v>
      </c>
      <c r="CG1944">
        <f t="shared" si="2431"/>
        <v>1189.030029</v>
      </c>
      <c r="CH1944">
        <f t="shared" si="2432"/>
        <v>1178.530029</v>
      </c>
    </row>
    <row r="1945" spans="1:86">
      <c r="A1945" s="1">
        <v>42341</v>
      </c>
      <c r="B1945">
        <v>1180</v>
      </c>
      <c r="C1945">
        <v>1186.5</v>
      </c>
      <c r="D1945">
        <v>1173.5</v>
      </c>
      <c r="E1945">
        <v>1175.380005</v>
      </c>
      <c r="F1945">
        <v>2283358</v>
      </c>
      <c r="G1945">
        <f t="shared" si="2446"/>
        <v>-1622938.8528015446</v>
      </c>
      <c r="H1945">
        <f t="shared" si="2474"/>
        <v>5764019.3357220357</v>
      </c>
      <c r="I1945">
        <f t="shared" si="2447"/>
        <v>1178.84500125</v>
      </c>
      <c r="J1945">
        <f t="shared" si="2454"/>
        <v>1198.9999997499999</v>
      </c>
      <c r="K1945">
        <f t="shared" si="2455"/>
        <v>1174.16250625</v>
      </c>
      <c r="L1945">
        <f t="shared" si="2456"/>
        <v>8</v>
      </c>
      <c r="M1945">
        <f t="shared" si="2457"/>
        <v>5</v>
      </c>
      <c r="N1945">
        <f t="shared" si="2458"/>
        <v>20</v>
      </c>
      <c r="O1945">
        <f t="shared" si="2459"/>
        <v>50</v>
      </c>
      <c r="P1945">
        <f t="shared" si="2434"/>
        <v>13</v>
      </c>
      <c r="Q1945">
        <f t="shared" si="2435"/>
        <v>11.119995000000017</v>
      </c>
      <c r="R1945">
        <f t="shared" si="2436"/>
        <v>1.8800049999999828</v>
      </c>
      <c r="S1945">
        <f t="shared" si="2437"/>
        <v>13</v>
      </c>
      <c r="T1945">
        <f t="shared" si="2473"/>
        <v>17.840682679425139</v>
      </c>
      <c r="U1945">
        <f t="shared" si="2438"/>
        <v>-12.84997599999997</v>
      </c>
      <c r="V1945">
        <f t="shared" si="2439"/>
        <v>12.949951000000056</v>
      </c>
      <c r="W1945">
        <f t="shared" si="2440"/>
        <v>0</v>
      </c>
      <c r="X1945">
        <f t="shared" si="2441"/>
        <v>12.949951000000056</v>
      </c>
      <c r="Y1945">
        <f t="shared" si="2471"/>
        <v>2.6897698557463592</v>
      </c>
      <c r="Z1945">
        <f t="shared" si="2472"/>
        <v>5.931734956726741</v>
      </c>
      <c r="AA1945">
        <f t="shared" si="2468"/>
        <v>15.076608356743829</v>
      </c>
      <c r="AB1945">
        <f t="shared" si="2469"/>
        <v>33.248363099734661</v>
      </c>
      <c r="AC1945">
        <f t="shared" si="2470"/>
        <v>37.603239474970671</v>
      </c>
      <c r="AD1945">
        <f t="shared" si="2398"/>
        <v>38.975981101346846</v>
      </c>
      <c r="AE1945">
        <f t="shared" si="2451"/>
        <v>1180.4780029999999</v>
      </c>
      <c r="AF1945">
        <f t="shared" si="2453"/>
        <v>1179.1950073333333</v>
      </c>
      <c r="AG1945">
        <f t="shared" si="2475"/>
        <v>1204.48500365</v>
      </c>
      <c r="AH1945">
        <f t="shared" si="2460"/>
        <v>1183.5130127</v>
      </c>
      <c r="AI1945">
        <f t="shared" si="2461"/>
        <v>1199.5276096127136</v>
      </c>
      <c r="AJ1945">
        <f t="shared" si="2462"/>
        <v>1167.4984157872864</v>
      </c>
      <c r="AK1945">
        <f t="shared" si="2463"/>
        <v>0.24607516678913716</v>
      </c>
      <c r="AL1945">
        <f t="shared" si="2442"/>
        <v>-0.71076846153846418</v>
      </c>
      <c r="AM1945">
        <f t="shared" si="2443"/>
        <v>-1622938.8528015446</v>
      </c>
      <c r="AN1945">
        <f t="shared" si="2476"/>
        <v>-8418808.2121729963</v>
      </c>
      <c r="AO1945">
        <f t="shared" si="2477"/>
        <v>36900026</v>
      </c>
      <c r="AP1945">
        <f t="shared" si="2399"/>
        <v>-0.22815182331234662</v>
      </c>
      <c r="AQ1945">
        <f t="shared" si="2400"/>
        <v>1180.1996437049454</v>
      </c>
      <c r="AR1945">
        <f t="shared" si="2401"/>
        <v>1176.3167284202632</v>
      </c>
      <c r="AS1945">
        <f t="shared" si="2402"/>
        <v>1186.1545568344836</v>
      </c>
      <c r="AT1945">
        <f t="shared" si="2403"/>
        <v>1203.8994100583823</v>
      </c>
      <c r="AU1945">
        <f t="shared" si="2404"/>
        <v>1189.5853804615333</v>
      </c>
      <c r="AV1945">
        <f t="shared" si="2405"/>
        <v>1212.8911730691352</v>
      </c>
      <c r="AW1945">
        <f t="shared" si="2406"/>
        <v>-23.305792607601916</v>
      </c>
      <c r="AX1945">
        <f t="shared" si="2433"/>
        <v>-23.489943313448613</v>
      </c>
      <c r="AY1945">
        <f t="shared" si="2407"/>
        <v>0.18415070584669735</v>
      </c>
      <c r="AZ1945">
        <f t="shared" si="2444"/>
        <v>1178.4600016666666</v>
      </c>
      <c r="BA1945">
        <f t="shared" si="2445"/>
        <v>2690846072.4855967</v>
      </c>
      <c r="BB1945">
        <f t="shared" si="2448"/>
        <v>0</v>
      </c>
      <c r="BC1945">
        <f t="shared" si="2449"/>
        <v>2690846072.4855967</v>
      </c>
      <c r="BD1945">
        <f t="shared" si="2464"/>
        <v>13152458398.996662</v>
      </c>
      <c r="BE1945">
        <f t="shared" si="2465"/>
        <v>20847713493.315201</v>
      </c>
      <c r="BF1945">
        <f t="shared" si="2466"/>
        <v>0.63088253794422033</v>
      </c>
      <c r="BG1945">
        <f t="shared" si="2467"/>
        <v>38.683505603013451</v>
      </c>
      <c r="BH1945">
        <f t="shared" si="2408"/>
        <v>231859738</v>
      </c>
      <c r="BI1945">
        <f t="shared" si="2409"/>
        <v>-1.9215073145126664</v>
      </c>
      <c r="BJ1945">
        <f t="shared" si="2450"/>
        <v>-821.99709999999868</v>
      </c>
      <c r="BK1945">
        <f t="shared" si="2410"/>
        <v>-6.1051675516015629E-3</v>
      </c>
      <c r="BL1945">
        <f t="shared" si="2411"/>
        <v>0.99389483244839849</v>
      </c>
      <c r="BM1945">
        <f t="shared" si="2412"/>
        <v>8.4404336756027991</v>
      </c>
      <c r="BN1945">
        <f t="shared" si="2413"/>
        <v>1180</v>
      </c>
      <c r="BO1945">
        <f t="shared" si="2452"/>
        <v>1180.6520019</v>
      </c>
      <c r="BP1945">
        <f t="shared" si="2414"/>
        <v>1227.8908852794116</v>
      </c>
      <c r="BQ1945">
        <f t="shared" si="2415"/>
        <v>-47.238883379411618</v>
      </c>
      <c r="BR1945">
        <f t="shared" si="2416"/>
        <v>-5.9000240000000304</v>
      </c>
      <c r="BS1945">
        <f t="shared" si="2417"/>
        <v>-2.5</v>
      </c>
      <c r="BT1945">
        <f t="shared" si="2418"/>
        <v>-4.3000489999999445</v>
      </c>
      <c r="BU1945">
        <f t="shared" si="2419"/>
        <v>-2.6800539999999273</v>
      </c>
      <c r="BV1945">
        <f t="shared" si="2420"/>
        <v>1180.0259929333333</v>
      </c>
      <c r="BW1945">
        <f t="shared" si="2421"/>
        <v>1179.7885684761907</v>
      </c>
      <c r="BX1945">
        <f t="shared" si="2422"/>
        <v>1181.4245494909092</v>
      </c>
      <c r="BY1945">
        <f t="shared" si="2423"/>
        <v>1189.6547206428572</v>
      </c>
      <c r="BZ1945">
        <f t="shared" si="2424"/>
        <v>1211.780029</v>
      </c>
      <c r="CA1945">
        <f t="shared" si="2425"/>
        <v>1166.25</v>
      </c>
      <c r="CB1945">
        <f t="shared" si="2426"/>
        <v>1180.4221224666667</v>
      </c>
      <c r="CC1945">
        <f t="shared" si="2427"/>
        <v>1177.451217563889</v>
      </c>
      <c r="CD1945">
        <f t="shared" si="2428"/>
        <v>1186.2693096250791</v>
      </c>
      <c r="CE1945">
        <f t="shared" si="2429"/>
        <v>1231.011582706531</v>
      </c>
      <c r="CF1945">
        <f t="shared" si="2430"/>
        <v>1182.599976</v>
      </c>
      <c r="CG1945">
        <f t="shared" si="2431"/>
        <v>1189.0500489999999</v>
      </c>
      <c r="CH1945">
        <f t="shared" si="2432"/>
        <v>1173.25</v>
      </c>
    </row>
    <row r="1946" spans="1:86">
      <c r="A1946" s="1">
        <v>42342</v>
      </c>
      <c r="B1946">
        <v>1170</v>
      </c>
      <c r="C1946">
        <v>1173.650024</v>
      </c>
      <c r="D1946">
        <v>1160.5500489999999</v>
      </c>
      <c r="E1946">
        <v>1164.1999510000001</v>
      </c>
      <c r="F1946">
        <v>1246092</v>
      </c>
      <c r="G1946">
        <f t="shared" si="2446"/>
        <v>-551722.17364779569</v>
      </c>
      <c r="H1946">
        <f t="shared" si="2474"/>
        <v>5212297.1620742399</v>
      </c>
      <c r="I1946">
        <f t="shared" si="2447"/>
        <v>1167.1000060000001</v>
      </c>
      <c r="J1946">
        <f t="shared" si="2454"/>
        <v>1198.9999997499999</v>
      </c>
      <c r="K1946">
        <f t="shared" si="2455"/>
        <v>1167.1000060000001</v>
      </c>
      <c r="L1946">
        <f t="shared" si="2456"/>
        <v>9</v>
      </c>
      <c r="M1946">
        <f t="shared" si="2457"/>
        <v>1</v>
      </c>
      <c r="N1946">
        <f t="shared" si="2458"/>
        <v>10</v>
      </c>
      <c r="O1946">
        <f t="shared" si="2459"/>
        <v>90</v>
      </c>
      <c r="P1946">
        <f t="shared" si="2434"/>
        <v>13.099975000000086</v>
      </c>
      <c r="Q1946">
        <f t="shared" si="2435"/>
        <v>9.4500729999999749</v>
      </c>
      <c r="R1946">
        <f t="shared" si="2436"/>
        <v>3.649902000000111</v>
      </c>
      <c r="S1946">
        <f t="shared" si="2437"/>
        <v>13.099975000000086</v>
      </c>
      <c r="T1946">
        <f t="shared" si="2473"/>
        <v>17.502060702323352</v>
      </c>
      <c r="U1946">
        <f t="shared" si="2438"/>
        <v>-1.7000729999999749</v>
      </c>
      <c r="V1946">
        <f t="shared" si="2439"/>
        <v>2.9300539999999273</v>
      </c>
      <c r="W1946">
        <f t="shared" si="2440"/>
        <v>0</v>
      </c>
      <c r="X1946">
        <f t="shared" si="2441"/>
        <v>2.9300539999999273</v>
      </c>
      <c r="Y1946">
        <f t="shared" si="2471"/>
        <v>2.4976434374787622</v>
      </c>
      <c r="Z1946">
        <f t="shared" si="2472"/>
        <v>5.7173291741033969</v>
      </c>
      <c r="AA1946">
        <f t="shared" si="2468"/>
        <v>14.270567791752697</v>
      </c>
      <c r="AB1946">
        <f t="shared" si="2469"/>
        <v>32.666605786279995</v>
      </c>
      <c r="AC1946">
        <f t="shared" si="2470"/>
        <v>39.192896785623496</v>
      </c>
      <c r="AD1946">
        <f t="shared" si="2398"/>
        <v>37.9880610786077</v>
      </c>
      <c r="AE1946">
        <f t="shared" si="2451"/>
        <v>1177.9819824000001</v>
      </c>
      <c r="AF1946">
        <f t="shared" si="2453"/>
        <v>1177.7649943333333</v>
      </c>
      <c r="AG1946">
        <f t="shared" si="2475"/>
        <v>1199.1090026500001</v>
      </c>
      <c r="AH1946">
        <f t="shared" si="2460"/>
        <v>1181.8050048999999</v>
      </c>
      <c r="AI1946">
        <f t="shared" si="2461"/>
        <v>1201.6040302827541</v>
      </c>
      <c r="AJ1946">
        <f t="shared" si="2462"/>
        <v>1162.0059795172456</v>
      </c>
      <c r="AK1946">
        <f t="shared" si="2463"/>
        <v>5.5406047528620071E-2</v>
      </c>
      <c r="AL1946">
        <f t="shared" si="2442"/>
        <v>-0.44276199000378441</v>
      </c>
      <c r="AM1946">
        <f t="shared" si="2443"/>
        <v>-551722.17364779569</v>
      </c>
      <c r="AN1946">
        <f t="shared" si="2476"/>
        <v>-9929216.2431072965</v>
      </c>
      <c r="AO1946">
        <f t="shared" si="2477"/>
        <v>36781212</v>
      </c>
      <c r="AP1946">
        <f t="shared" si="2399"/>
        <v>-0.2699534817696409</v>
      </c>
      <c r="AQ1946">
        <f t="shared" si="2400"/>
        <v>1174.759748185264</v>
      </c>
      <c r="AR1946">
        <f t="shared" si="2401"/>
        <v>1171.6379676604881</v>
      </c>
      <c r="AS1946">
        <f t="shared" si="2402"/>
        <v>1182.2027277842765</v>
      </c>
      <c r="AT1946">
        <f t="shared" si="2403"/>
        <v>1200.3264587431279</v>
      </c>
      <c r="AU1946">
        <f t="shared" si="2404"/>
        <v>1185.7775660423033</v>
      </c>
      <c r="AV1946">
        <f t="shared" si="2405"/>
        <v>1209.4827875242956</v>
      </c>
      <c r="AW1946">
        <f t="shared" si="2406"/>
        <v>-23.705221481992339</v>
      </c>
      <c r="AX1946">
        <f t="shared" si="2433"/>
        <v>-23.53299894715736</v>
      </c>
      <c r="AY1946">
        <f t="shared" si="2407"/>
        <v>-0.17222253483497951</v>
      </c>
      <c r="AZ1946">
        <f t="shared" si="2444"/>
        <v>1166.1333413333334</v>
      </c>
      <c r="BA1946">
        <f t="shared" si="2445"/>
        <v>1453109427.5687361</v>
      </c>
      <c r="BB1946">
        <f t="shared" si="2448"/>
        <v>0</v>
      </c>
      <c r="BC1946">
        <f t="shared" si="2449"/>
        <v>1453109427.5687361</v>
      </c>
      <c r="BD1946">
        <f t="shared" si="2464"/>
        <v>13152458398.996662</v>
      </c>
      <c r="BE1946">
        <f t="shared" si="2465"/>
        <v>18998876851.214241</v>
      </c>
      <c r="BF1946">
        <f t="shared" si="2466"/>
        <v>0.69227557512990945</v>
      </c>
      <c r="BG1946">
        <f t="shared" si="2467"/>
        <v>40.907969440897126</v>
      </c>
      <c r="BH1946">
        <f t="shared" si="2408"/>
        <v>230613646</v>
      </c>
      <c r="BI1946">
        <f t="shared" si="2409"/>
        <v>-1.959946989449501</v>
      </c>
      <c r="BJ1946">
        <f t="shared" si="2450"/>
        <v>-1218.0053999999927</v>
      </c>
      <c r="BK1946">
        <f t="shared" si="2410"/>
        <v>-9.5118633569063714E-3</v>
      </c>
      <c r="BL1946">
        <f t="shared" si="2411"/>
        <v>0.99048813664309365</v>
      </c>
      <c r="BM1946">
        <f t="shared" si="2412"/>
        <v>10.435002610167084</v>
      </c>
      <c r="BN1946">
        <f t="shared" si="2413"/>
        <v>1167.1000365</v>
      </c>
      <c r="BO1946">
        <f t="shared" si="2452"/>
        <v>1179.4750121</v>
      </c>
      <c r="BP1946">
        <f t="shared" si="2414"/>
        <v>1224.1320621029411</v>
      </c>
      <c r="BQ1946">
        <f t="shared" si="2415"/>
        <v>-44.657050002941105</v>
      </c>
      <c r="BR1946">
        <f t="shared" si="2416"/>
        <v>-34.980102999999872</v>
      </c>
      <c r="BS1946">
        <f t="shared" si="2417"/>
        <v>-20.419922000000042</v>
      </c>
      <c r="BT1946">
        <f t="shared" si="2418"/>
        <v>-38.130004999999983</v>
      </c>
      <c r="BU1946">
        <f t="shared" si="2419"/>
        <v>-13.25</v>
      </c>
      <c r="BV1946">
        <f t="shared" si="2420"/>
        <v>1174.5999756000003</v>
      </c>
      <c r="BW1946">
        <f t="shared" si="2421"/>
        <v>1175.5042666666666</v>
      </c>
      <c r="BX1946">
        <f t="shared" si="2422"/>
        <v>1177.9130837272728</v>
      </c>
      <c r="BY1946">
        <f t="shared" si="2423"/>
        <v>1185.8180489619049</v>
      </c>
      <c r="BZ1946">
        <f t="shared" si="2424"/>
        <v>1211.780029</v>
      </c>
      <c r="CA1946">
        <f t="shared" si="2425"/>
        <v>1160.5500489999999</v>
      </c>
      <c r="CB1946">
        <f t="shared" si="2426"/>
        <v>1182.6995620633334</v>
      </c>
      <c r="CC1946">
        <f t="shared" si="2427"/>
        <v>1179.9792677777777</v>
      </c>
      <c r="CD1946">
        <f t="shared" si="2428"/>
        <v>1188.4240713603572</v>
      </c>
      <c r="CE1946">
        <f t="shared" si="2429"/>
        <v>1223.1876723653804</v>
      </c>
      <c r="CF1946">
        <f t="shared" si="2430"/>
        <v>1175.380005</v>
      </c>
      <c r="CG1946">
        <f t="shared" si="2431"/>
        <v>1186.5</v>
      </c>
      <c r="CH1946">
        <f t="shared" si="2432"/>
        <v>1173.5</v>
      </c>
    </row>
    <row r="1947" spans="1:86">
      <c r="A1947" s="1">
        <v>42345</v>
      </c>
      <c r="B1947">
        <v>1166.099976</v>
      </c>
      <c r="C1947">
        <v>1171.9499510000001</v>
      </c>
      <c r="D1947">
        <v>1157.619995</v>
      </c>
      <c r="E1947">
        <v>1159.900024</v>
      </c>
      <c r="F1947">
        <v>1382604</v>
      </c>
      <c r="G1947">
        <f t="shared" si="2446"/>
        <v>-942633.74251756119</v>
      </c>
      <c r="H1947">
        <f t="shared" si="2474"/>
        <v>4269663.4195566792</v>
      </c>
      <c r="I1947">
        <f t="shared" si="2447"/>
        <v>1163.8924864999999</v>
      </c>
      <c r="J1947">
        <f t="shared" si="2454"/>
        <v>1198.9999997499999</v>
      </c>
      <c r="K1947">
        <f t="shared" si="2455"/>
        <v>1163.8924864999999</v>
      </c>
      <c r="L1947">
        <f t="shared" si="2456"/>
        <v>10</v>
      </c>
      <c r="M1947">
        <f t="shared" si="2457"/>
        <v>1</v>
      </c>
      <c r="N1947">
        <f t="shared" si="2458"/>
        <v>0</v>
      </c>
      <c r="O1947">
        <f t="shared" si="2459"/>
        <v>90</v>
      </c>
      <c r="P1947">
        <f t="shared" si="2434"/>
        <v>14.329956000000038</v>
      </c>
      <c r="Q1947">
        <f t="shared" si="2435"/>
        <v>12.049927000000025</v>
      </c>
      <c r="R1947">
        <f t="shared" si="2436"/>
        <v>2.2800290000000132</v>
      </c>
      <c r="S1947">
        <f t="shared" si="2437"/>
        <v>14.329956000000038</v>
      </c>
      <c r="T1947">
        <f t="shared" si="2473"/>
        <v>17.275481795014546</v>
      </c>
      <c r="U1947">
        <f t="shared" si="2438"/>
        <v>2.5500489999999445</v>
      </c>
      <c r="V1947">
        <f t="shared" si="2439"/>
        <v>-1.0300290000000132</v>
      </c>
      <c r="W1947">
        <f t="shared" si="2440"/>
        <v>2.5500489999999445</v>
      </c>
      <c r="X1947">
        <f t="shared" si="2441"/>
        <v>0</v>
      </c>
      <c r="Y1947">
        <f t="shared" si="2471"/>
        <v>2.5013866919445609</v>
      </c>
      <c r="Z1947">
        <f t="shared" si="2472"/>
        <v>5.3089485188102969</v>
      </c>
      <c r="AA1947">
        <f t="shared" si="2468"/>
        <v>14.479403362668734</v>
      </c>
      <c r="AB1947">
        <f t="shared" si="2469"/>
        <v>30.731116977254914</v>
      </c>
      <c r="AC1947">
        <f t="shared" si="2470"/>
        <v>35.946751978067645</v>
      </c>
      <c r="AD1947">
        <f t="shared" si="2398"/>
        <v>37.092289633457071</v>
      </c>
      <c r="AE1947">
        <f t="shared" si="2451"/>
        <v>1172.6059814</v>
      </c>
      <c r="AF1947">
        <f t="shared" si="2453"/>
        <v>1174.9683226666668</v>
      </c>
      <c r="AG1947">
        <f t="shared" si="2475"/>
        <v>1193.7590026499997</v>
      </c>
      <c r="AH1947">
        <f t="shared" si="2460"/>
        <v>1177.8770018999999</v>
      </c>
      <c r="AI1947">
        <f t="shared" si="2461"/>
        <v>1197.913441669476</v>
      </c>
      <c r="AJ1947">
        <f t="shared" si="2462"/>
        <v>1157.8405621305237</v>
      </c>
      <c r="AK1947">
        <f t="shared" si="2463"/>
        <v>5.1392909448257564E-2</v>
      </c>
      <c r="AL1947">
        <f t="shared" si="2442"/>
        <v>-0.68178143743079089</v>
      </c>
      <c r="AM1947">
        <f t="shared" si="2443"/>
        <v>-942633.74251756119</v>
      </c>
      <c r="AN1947">
        <f t="shared" si="2476"/>
        <v>-10886435.17189637</v>
      </c>
      <c r="AO1947">
        <f t="shared" si="2477"/>
        <v>37172382</v>
      </c>
      <c r="AP1947">
        <f t="shared" si="2399"/>
        <v>-0.29286353432761908</v>
      </c>
      <c r="AQ1947">
        <f t="shared" si="2400"/>
        <v>1169.7074419622743</v>
      </c>
      <c r="AR1947">
        <f t="shared" si="2401"/>
        <v>1169.603646877249</v>
      </c>
      <c r="AS1947">
        <f t="shared" si="2402"/>
        <v>1178.1882411031067</v>
      </c>
      <c r="AT1947">
        <f t="shared" si="2403"/>
        <v>1196.6880796162463</v>
      </c>
      <c r="AU1947">
        <f t="shared" si="2404"/>
        <v>1181.8959347359578</v>
      </c>
      <c r="AV1947">
        <f t="shared" si="2405"/>
        <v>1206.0119940775949</v>
      </c>
      <c r="AW1947">
        <f t="shared" si="2406"/>
        <v>-24.116059341637083</v>
      </c>
      <c r="AX1947">
        <f t="shared" si="2433"/>
        <v>-23.649611026053304</v>
      </c>
      <c r="AY1947">
        <f t="shared" si="2407"/>
        <v>-0.4664483155837793</v>
      </c>
      <c r="AZ1947">
        <f t="shared" si="2444"/>
        <v>1163.1566566666668</v>
      </c>
      <c r="BA1947">
        <f t="shared" si="2445"/>
        <v>1608185046.1339602</v>
      </c>
      <c r="BB1947">
        <f t="shared" si="2448"/>
        <v>0</v>
      </c>
      <c r="BC1947">
        <f t="shared" si="2449"/>
        <v>1608185046.1339602</v>
      </c>
      <c r="BD1947">
        <f t="shared" si="2464"/>
        <v>13152458398.996662</v>
      </c>
      <c r="BE1947">
        <f t="shared" si="2465"/>
        <v>18181870951.170578</v>
      </c>
      <c r="BF1947">
        <f t="shared" si="2466"/>
        <v>0.72338311245960563</v>
      </c>
      <c r="BG1947">
        <f t="shared" si="2467"/>
        <v>41.974596781744957</v>
      </c>
      <c r="BH1947">
        <f t="shared" si="2408"/>
        <v>229231042</v>
      </c>
      <c r="BI1947">
        <f t="shared" si="2409"/>
        <v>-1.9996533583467375</v>
      </c>
      <c r="BJ1947">
        <f t="shared" si="2450"/>
        <v>-529.99270000000251</v>
      </c>
      <c r="BK1947">
        <f t="shared" si="2410"/>
        <v>-3.6934609010304147E-3</v>
      </c>
      <c r="BL1947">
        <f t="shared" si="2411"/>
        <v>0.9963065390989696</v>
      </c>
      <c r="BM1947">
        <f t="shared" si="2412"/>
        <v>10.560130978716694</v>
      </c>
      <c r="BN1947">
        <f t="shared" si="2413"/>
        <v>1164.784973</v>
      </c>
      <c r="BO1947">
        <f t="shared" si="2452"/>
        <v>1175.3630126</v>
      </c>
      <c r="BP1947">
        <f t="shared" si="2414"/>
        <v>1221.4198554264708</v>
      </c>
      <c r="BQ1947">
        <f t="shared" si="2415"/>
        <v>-46.056842826470756</v>
      </c>
      <c r="BR1947">
        <f t="shared" si="2416"/>
        <v>-35.630004999999983</v>
      </c>
      <c r="BS1947">
        <f t="shared" si="2417"/>
        <v>-33.5</v>
      </c>
      <c r="BT1947">
        <f t="shared" si="2418"/>
        <v>-34.75</v>
      </c>
      <c r="BU1947">
        <f t="shared" si="2419"/>
        <v>-36.550048000000061</v>
      </c>
      <c r="BV1947">
        <f t="shared" si="2420"/>
        <v>1168.5726561333331</v>
      </c>
      <c r="BW1947">
        <f t="shared" si="2421"/>
        <v>1170.3999894285716</v>
      </c>
      <c r="BX1947">
        <f t="shared" si="2422"/>
        <v>1173.9303599272725</v>
      </c>
      <c r="BY1947">
        <f t="shared" si="2423"/>
        <v>1182.0838605190474</v>
      </c>
      <c r="BZ1947">
        <f t="shared" si="2424"/>
        <v>1206.6999510000001</v>
      </c>
      <c r="CA1947">
        <f t="shared" si="2425"/>
        <v>1157.619995</v>
      </c>
      <c r="CB1947">
        <f t="shared" si="2426"/>
        <v>1178.1513354633335</v>
      </c>
      <c r="CC1947">
        <f t="shared" si="2427"/>
        <v>1181.4110221638891</v>
      </c>
      <c r="CD1947">
        <f t="shared" si="2428"/>
        <v>1183.9884013462697</v>
      </c>
      <c r="CE1947">
        <f t="shared" si="2429"/>
        <v>1214.3941594282567</v>
      </c>
      <c r="CF1947">
        <f t="shared" si="2430"/>
        <v>1164.1999510000001</v>
      </c>
      <c r="CG1947">
        <f t="shared" si="2431"/>
        <v>1173.650024</v>
      </c>
      <c r="CH1947">
        <f t="shared" si="2432"/>
        <v>1160.5500489999999</v>
      </c>
    </row>
    <row r="1948" spans="1:86">
      <c r="A1948" s="1">
        <v>42346</v>
      </c>
      <c r="B1948">
        <v>1159.6999510000001</v>
      </c>
      <c r="C1948">
        <v>1174.5</v>
      </c>
      <c r="D1948">
        <v>1158.650024</v>
      </c>
      <c r="E1948">
        <v>1164.5</v>
      </c>
      <c r="F1948">
        <v>1139964</v>
      </c>
      <c r="G1948">
        <f t="shared" si="2446"/>
        <v>-298478.55663226522</v>
      </c>
      <c r="H1948">
        <f t="shared" si="2474"/>
        <v>3971184.8629244138</v>
      </c>
      <c r="I1948">
        <f t="shared" si="2447"/>
        <v>1164.33749375</v>
      </c>
      <c r="J1948">
        <f t="shared" si="2454"/>
        <v>1188.2424927500001</v>
      </c>
      <c r="K1948">
        <f t="shared" si="2455"/>
        <v>1163.8924864999999</v>
      </c>
      <c r="L1948">
        <f t="shared" si="2456"/>
        <v>10</v>
      </c>
      <c r="M1948">
        <f t="shared" si="2457"/>
        <v>2</v>
      </c>
      <c r="N1948">
        <f t="shared" si="2458"/>
        <v>0</v>
      </c>
      <c r="O1948">
        <f t="shared" si="2459"/>
        <v>80</v>
      </c>
      <c r="P1948">
        <f t="shared" si="2434"/>
        <v>15.84997599999997</v>
      </c>
      <c r="Q1948">
        <f t="shared" si="2435"/>
        <v>10</v>
      </c>
      <c r="R1948">
        <f t="shared" si="2436"/>
        <v>5.8499759999999696</v>
      </c>
      <c r="S1948">
        <f t="shared" si="2437"/>
        <v>15.84997599999997</v>
      </c>
      <c r="T1948">
        <f t="shared" si="2473"/>
        <v>17.173659952513507</v>
      </c>
      <c r="U1948">
        <f t="shared" si="2438"/>
        <v>11.90002400000003</v>
      </c>
      <c r="V1948">
        <f t="shared" si="2439"/>
        <v>-1.3499759999999696</v>
      </c>
      <c r="W1948">
        <f t="shared" si="2440"/>
        <v>11.90002400000003</v>
      </c>
      <c r="X1948">
        <f t="shared" si="2441"/>
        <v>0</v>
      </c>
      <c r="Y1948">
        <f t="shared" si="2471"/>
        <v>3.1727179282342375</v>
      </c>
      <c r="Z1948">
        <f t="shared" si="2472"/>
        <v>4.9297379103238468</v>
      </c>
      <c r="AA1948">
        <f t="shared" si="2468"/>
        <v>18.474326014414206</v>
      </c>
      <c r="AB1948">
        <f t="shared" si="2469"/>
        <v>28.70522604939746</v>
      </c>
      <c r="AC1948">
        <f t="shared" si="2470"/>
        <v>21.685030034082718</v>
      </c>
      <c r="AD1948">
        <f t="shared" si="2398"/>
        <v>34.814109621609354</v>
      </c>
      <c r="AE1948">
        <f t="shared" si="2451"/>
        <v>1169.3159911999999</v>
      </c>
      <c r="AF1948">
        <f t="shared" si="2453"/>
        <v>1171.2549845000001</v>
      </c>
      <c r="AG1948">
        <f t="shared" si="2475"/>
        <v>1189.9180053499999</v>
      </c>
      <c r="AH1948">
        <f t="shared" si="2460"/>
        <v>1174.7739990000002</v>
      </c>
      <c r="AI1948">
        <f t="shared" si="2461"/>
        <v>1192.3771332737483</v>
      </c>
      <c r="AJ1948">
        <f t="shared" si="2462"/>
        <v>1157.1708647262521</v>
      </c>
      <c r="AK1948">
        <f t="shared" si="2463"/>
        <v>0.20817699733955738</v>
      </c>
      <c r="AL1948">
        <f t="shared" si="2442"/>
        <v>-0.2618315636566288</v>
      </c>
      <c r="AM1948">
        <f t="shared" si="2443"/>
        <v>-298478.55663226522</v>
      </c>
      <c r="AN1948">
        <f t="shared" si="2476"/>
        <v>-9742202.3608412892</v>
      </c>
      <c r="AO1948">
        <f t="shared" si="2477"/>
        <v>36716248</v>
      </c>
      <c r="AP1948">
        <f t="shared" si="2399"/>
        <v>-0.26533763365040158</v>
      </c>
      <c r="AQ1948">
        <f t="shared" si="2400"/>
        <v>1167.9369116951011</v>
      </c>
      <c r="AR1948">
        <f t="shared" si="2401"/>
        <v>1173.655292127233</v>
      </c>
      <c r="AS1948">
        <f t="shared" si="2402"/>
        <v>1175.7243577045476</v>
      </c>
      <c r="AT1948">
        <f t="shared" si="2403"/>
        <v>1193.7911524507842</v>
      </c>
      <c r="AU1948">
        <f t="shared" si="2404"/>
        <v>1179.2865445255641</v>
      </c>
      <c r="AV1948">
        <f t="shared" si="2405"/>
        <v>1203.1061544921631</v>
      </c>
      <c r="AW1948">
        <f t="shared" si="2406"/>
        <v>-23.819609966599046</v>
      </c>
      <c r="AX1948">
        <f t="shared" si="2433"/>
        <v>-23.683610814162453</v>
      </c>
      <c r="AY1948">
        <f t="shared" si="2407"/>
        <v>-0.13599915243659311</v>
      </c>
      <c r="AZ1948">
        <f t="shared" si="2444"/>
        <v>1165.8833413333334</v>
      </c>
      <c r="BA1948">
        <f t="shared" si="2445"/>
        <v>1329065037.3197122</v>
      </c>
      <c r="BB1948">
        <f t="shared" si="2448"/>
        <v>1329065037.3197122</v>
      </c>
      <c r="BC1948">
        <f t="shared" si="2449"/>
        <v>0</v>
      </c>
      <c r="BD1948">
        <f t="shared" si="2464"/>
        <v>12111400004.316372</v>
      </c>
      <c r="BE1948">
        <f t="shared" si="2465"/>
        <v>18181870951.170578</v>
      </c>
      <c r="BF1948">
        <f t="shared" si="2466"/>
        <v>0.66612506693303863</v>
      </c>
      <c r="BG1948">
        <f t="shared" si="2467"/>
        <v>39.980496071595937</v>
      </c>
      <c r="BH1948">
        <f t="shared" si="2408"/>
        <v>230371006</v>
      </c>
      <c r="BI1948">
        <f t="shared" si="2409"/>
        <v>-1.9798427493418831</v>
      </c>
      <c r="BJ1948">
        <f t="shared" si="2450"/>
        <v>359.99759999999696</v>
      </c>
      <c r="BK1948">
        <f t="shared" si="2410"/>
        <v>3.9658383522888606E-3</v>
      </c>
      <c r="BL1948">
        <f t="shared" si="2411"/>
        <v>1.0039658383522889</v>
      </c>
      <c r="BM1948">
        <f t="shared" si="2412"/>
        <v>9.277666377140763</v>
      </c>
      <c r="BN1948">
        <f t="shared" si="2413"/>
        <v>1166.575012</v>
      </c>
      <c r="BO1948">
        <f t="shared" si="2452"/>
        <v>1171.9220092</v>
      </c>
      <c r="BP1948">
        <f t="shared" si="2414"/>
        <v>1219.1977969558825</v>
      </c>
      <c r="BQ1948">
        <f t="shared" si="2415"/>
        <v>-47.275787755882448</v>
      </c>
      <c r="BR1948">
        <f t="shared" si="2416"/>
        <v>-19.469970999999987</v>
      </c>
      <c r="BS1948">
        <f t="shared" si="2417"/>
        <v>-24.09997599999997</v>
      </c>
      <c r="BT1948">
        <f t="shared" si="2418"/>
        <v>-21.719970999999987</v>
      </c>
      <c r="BU1948">
        <f t="shared" si="2419"/>
        <v>-30.330077999999958</v>
      </c>
      <c r="BV1948">
        <f t="shared" si="2420"/>
        <v>1165.8706623333335</v>
      </c>
      <c r="BW1948">
        <f t="shared" si="2421"/>
        <v>1167.409040095238</v>
      </c>
      <c r="BX1948">
        <f t="shared" si="2422"/>
        <v>1171.4981777636362</v>
      </c>
      <c r="BY1948">
        <f t="shared" si="2423"/>
        <v>1179.2972888380953</v>
      </c>
      <c r="BZ1948">
        <f t="shared" si="2424"/>
        <v>1196.219971</v>
      </c>
      <c r="CA1948">
        <f t="shared" si="2425"/>
        <v>1157.619995</v>
      </c>
      <c r="CB1948">
        <f t="shared" si="2426"/>
        <v>1175.0971848066667</v>
      </c>
      <c r="CC1948">
        <f t="shared" si="2427"/>
        <v>1177.001943636111</v>
      </c>
      <c r="CD1948">
        <f t="shared" si="2428"/>
        <v>1178.9550379077778</v>
      </c>
      <c r="CE1948">
        <f t="shared" si="2429"/>
        <v>1209.6746283707726</v>
      </c>
      <c r="CF1948">
        <f t="shared" si="2430"/>
        <v>1159.900024</v>
      </c>
      <c r="CG1948">
        <f t="shared" si="2431"/>
        <v>1171.9499510000001</v>
      </c>
      <c r="CH1948">
        <f t="shared" si="2432"/>
        <v>1157.619995</v>
      </c>
    </row>
    <row r="1949" spans="1:86">
      <c r="A1949" s="1">
        <v>42347</v>
      </c>
      <c r="B1949">
        <v>1168.9499510000001</v>
      </c>
      <c r="C1949">
        <v>1186.400024</v>
      </c>
      <c r="D1949">
        <v>1160</v>
      </c>
      <c r="E1949">
        <v>1183.8199460000001</v>
      </c>
      <c r="F1949">
        <v>5282806</v>
      </c>
      <c r="G1949">
        <f t="shared" si="2446"/>
        <v>4250227.2766724937</v>
      </c>
      <c r="H1949">
        <f t="shared" si="2474"/>
        <v>8221412.1395969074</v>
      </c>
      <c r="I1949">
        <f t="shared" si="2447"/>
        <v>1174.7924802500002</v>
      </c>
      <c r="J1949">
        <f t="shared" si="2454"/>
        <v>1184.9924925</v>
      </c>
      <c r="K1949">
        <f t="shared" si="2455"/>
        <v>1163.8924864999999</v>
      </c>
      <c r="L1949">
        <f t="shared" si="2456"/>
        <v>8</v>
      </c>
      <c r="M1949">
        <f t="shared" si="2457"/>
        <v>3</v>
      </c>
      <c r="N1949">
        <f t="shared" si="2458"/>
        <v>20</v>
      </c>
      <c r="O1949">
        <f t="shared" si="2459"/>
        <v>70</v>
      </c>
      <c r="P1949">
        <f t="shared" si="2434"/>
        <v>26.40002400000003</v>
      </c>
      <c r="Q1949">
        <f t="shared" si="2435"/>
        <v>2.5800779999999577</v>
      </c>
      <c r="R1949">
        <f t="shared" si="2436"/>
        <v>23.819946000000073</v>
      </c>
      <c r="S1949">
        <f t="shared" si="2437"/>
        <v>26.40002400000003</v>
      </c>
      <c r="T1949">
        <f t="shared" si="2473"/>
        <v>17.832685955905401</v>
      </c>
      <c r="U1949">
        <f t="shared" si="2438"/>
        <v>9.1999519999999393</v>
      </c>
      <c r="V1949">
        <f t="shared" si="2439"/>
        <v>-16</v>
      </c>
      <c r="W1949">
        <f t="shared" si="2440"/>
        <v>9.1999519999999393</v>
      </c>
      <c r="X1949">
        <f t="shared" si="2441"/>
        <v>0</v>
      </c>
      <c r="Y1949">
        <f t="shared" si="2471"/>
        <v>3.6032346476460733</v>
      </c>
      <c r="Z1949">
        <f t="shared" si="2472"/>
        <v>4.5776137738721436</v>
      </c>
      <c r="AA1949">
        <f t="shared" si="2468"/>
        <v>20.205787600116633</v>
      </c>
      <c r="AB1949">
        <f t="shared" si="2469"/>
        <v>25.669794136402874</v>
      </c>
      <c r="AC1949">
        <f t="shared" si="2470"/>
        <v>11.910489915240877</v>
      </c>
      <c r="AD1949">
        <f t="shared" si="2398"/>
        <v>31.837748172701509</v>
      </c>
      <c r="AE1949">
        <f t="shared" si="2451"/>
        <v>1169.5599852</v>
      </c>
      <c r="AF1949">
        <f t="shared" si="2453"/>
        <v>1171.7333169999999</v>
      </c>
      <c r="AG1949">
        <f t="shared" si="2475"/>
        <v>1186.4650023999998</v>
      </c>
      <c r="AH1949">
        <f t="shared" si="2460"/>
        <v>1174.7589965</v>
      </c>
      <c r="AI1949">
        <f t="shared" si="2461"/>
        <v>1192.3309838208002</v>
      </c>
      <c r="AJ1949">
        <f t="shared" si="2462"/>
        <v>1157.1870091791998</v>
      </c>
      <c r="AK1949">
        <f t="shared" si="2463"/>
        <v>0.75782369787151349</v>
      </c>
      <c r="AL1949">
        <f t="shared" si="2442"/>
        <v>0.80453972314570965</v>
      </c>
      <c r="AM1949">
        <f t="shared" si="2443"/>
        <v>4250227.2766724937</v>
      </c>
      <c r="AN1949">
        <f t="shared" si="2476"/>
        <v>-5748728.6399717052</v>
      </c>
      <c r="AO1949">
        <f t="shared" si="2477"/>
        <v>41091030</v>
      </c>
      <c r="AP1949">
        <f t="shared" si="2399"/>
        <v>-0.13990227648155096</v>
      </c>
      <c r="AQ1949">
        <f t="shared" si="2400"/>
        <v>1173.3371433587668</v>
      </c>
      <c r="AR1949">
        <f t="shared" si="2401"/>
        <v>1178.9633421359715</v>
      </c>
      <c r="AS1949">
        <f t="shared" si="2402"/>
        <v>1177.1815635977291</v>
      </c>
      <c r="AT1949">
        <f t="shared" si="2403"/>
        <v>1192.8937438702137</v>
      </c>
      <c r="AU1949">
        <f t="shared" si="2404"/>
        <v>1179.9665547467296</v>
      </c>
      <c r="AV1949">
        <f t="shared" si="2405"/>
        <v>1201.7561198977116</v>
      </c>
      <c r="AW1949">
        <f t="shared" si="2406"/>
        <v>-21.789565150982071</v>
      </c>
      <c r="AX1949">
        <f t="shared" si="2433"/>
        <v>-23.304801681526378</v>
      </c>
      <c r="AY1949">
        <f t="shared" si="2407"/>
        <v>1.515236530544307</v>
      </c>
      <c r="AZ1949">
        <f t="shared" si="2444"/>
        <v>1176.73999</v>
      </c>
      <c r="BA1949">
        <f t="shared" si="2445"/>
        <v>6216489079.6119404</v>
      </c>
      <c r="BB1949">
        <f t="shared" si="2448"/>
        <v>6216489079.6119404</v>
      </c>
      <c r="BC1949">
        <f t="shared" si="2449"/>
        <v>0</v>
      </c>
      <c r="BD1949">
        <f t="shared" si="2464"/>
        <v>18327889083.928314</v>
      </c>
      <c r="BE1949">
        <f t="shared" si="2465"/>
        <v>16386249125.419731</v>
      </c>
      <c r="BF1949">
        <f t="shared" si="2466"/>
        <v>1.1184920321696163</v>
      </c>
      <c r="BG1949">
        <f t="shared" si="2467"/>
        <v>52.79661264640832</v>
      </c>
      <c r="BH1949">
        <f t="shared" si="2408"/>
        <v>235653812</v>
      </c>
      <c r="BI1949">
        <f t="shared" si="2409"/>
        <v>-1.8131436811685806</v>
      </c>
      <c r="BJ1949">
        <f t="shared" si="2450"/>
        <v>1831.9946000000073</v>
      </c>
      <c r="BK1949">
        <f t="shared" si="2410"/>
        <v>1.6590765135251245E-2</v>
      </c>
      <c r="BL1949">
        <f t="shared" si="2411"/>
        <v>1.0165907651352513</v>
      </c>
      <c r="BM1949">
        <f t="shared" si="2412"/>
        <v>9.2612504915592719</v>
      </c>
      <c r="BN1949">
        <f t="shared" si="2413"/>
        <v>1173.200012</v>
      </c>
      <c r="BO1949">
        <f t="shared" si="2452"/>
        <v>1170.3320067</v>
      </c>
      <c r="BP1949">
        <f t="shared" si="2414"/>
        <v>1217.2183855441176</v>
      </c>
      <c r="BQ1949">
        <f t="shared" si="2415"/>
        <v>-46.886378844117644</v>
      </c>
      <c r="BR1949">
        <f t="shared" si="2416"/>
        <v>11.039917000000059</v>
      </c>
      <c r="BS1949">
        <f t="shared" si="2417"/>
        <v>-8.9300539999999273</v>
      </c>
      <c r="BT1949">
        <f t="shared" si="2418"/>
        <v>-4.7999270000000251</v>
      </c>
      <c r="BU1949">
        <f t="shared" si="2419"/>
        <v>-20</v>
      </c>
      <c r="BV1949">
        <f t="shared" si="2420"/>
        <v>1170.7053139333332</v>
      </c>
      <c r="BW1949">
        <f t="shared" si="2421"/>
        <v>1170.999029095238</v>
      </c>
      <c r="BX1949">
        <f t="shared" si="2422"/>
        <v>1173.1428954</v>
      </c>
      <c r="BY1949">
        <f t="shared" si="2423"/>
        <v>1178.7165212809523</v>
      </c>
      <c r="BZ1949">
        <f t="shared" si="2424"/>
        <v>1195.619995</v>
      </c>
      <c r="CA1949">
        <f t="shared" si="2425"/>
        <v>1157.619995</v>
      </c>
      <c r="CB1949">
        <f t="shared" si="2426"/>
        <v>1169.4436579733333</v>
      </c>
      <c r="CC1949">
        <f t="shared" si="2427"/>
        <v>1174.5365401722222</v>
      </c>
      <c r="CD1949">
        <f t="shared" si="2428"/>
        <v>1176.5180135020235</v>
      </c>
      <c r="CE1949">
        <f t="shared" si="2429"/>
        <v>1201.1739156035603</v>
      </c>
      <c r="CF1949">
        <f t="shared" si="2430"/>
        <v>1164.5</v>
      </c>
      <c r="CG1949">
        <f t="shared" si="2431"/>
        <v>1174.5</v>
      </c>
      <c r="CH1949">
        <f t="shared" si="2432"/>
        <v>1158.650024</v>
      </c>
    </row>
    <row r="1950" spans="1:86">
      <c r="A1950" s="1">
        <v>42348</v>
      </c>
      <c r="B1950">
        <v>1184.5</v>
      </c>
      <c r="C1950">
        <v>1195.599976</v>
      </c>
      <c r="D1950">
        <v>1176</v>
      </c>
      <c r="E1950">
        <v>1192.280029</v>
      </c>
      <c r="F1950">
        <v>1723988</v>
      </c>
      <c r="G1950">
        <f t="shared" si="2446"/>
        <v>1139951.694176367</v>
      </c>
      <c r="H1950">
        <f t="shared" si="2474"/>
        <v>9361363.833773274</v>
      </c>
      <c r="I1950">
        <f t="shared" si="2447"/>
        <v>1187.09500125</v>
      </c>
      <c r="J1950">
        <f t="shared" si="2454"/>
        <v>1187.09500125</v>
      </c>
      <c r="K1950">
        <f t="shared" si="2455"/>
        <v>1163.8924864999999</v>
      </c>
      <c r="L1950">
        <f t="shared" si="2456"/>
        <v>1</v>
      </c>
      <c r="M1950">
        <f t="shared" si="2457"/>
        <v>4</v>
      </c>
      <c r="N1950">
        <f t="shared" si="2458"/>
        <v>90</v>
      </c>
      <c r="O1950">
        <f t="shared" si="2459"/>
        <v>60</v>
      </c>
      <c r="P1950">
        <f t="shared" si="2434"/>
        <v>19.59997599999997</v>
      </c>
      <c r="Q1950">
        <f t="shared" si="2435"/>
        <v>3.3199469999999565</v>
      </c>
      <c r="R1950">
        <f t="shared" si="2436"/>
        <v>16.280029000000013</v>
      </c>
      <c r="S1950">
        <f t="shared" si="2437"/>
        <v>19.59997599999997</v>
      </c>
      <c r="T1950">
        <f t="shared" si="2473"/>
        <v>17.958920959055014</v>
      </c>
      <c r="U1950">
        <f t="shared" si="2438"/>
        <v>0.36999500000001717</v>
      </c>
      <c r="V1950">
        <f t="shared" si="2439"/>
        <v>-5.6199950000000172</v>
      </c>
      <c r="W1950">
        <f t="shared" si="2440"/>
        <v>0.36999500000001717</v>
      </c>
      <c r="X1950">
        <f t="shared" si="2441"/>
        <v>0</v>
      </c>
      <c r="Y1950">
        <f t="shared" si="2471"/>
        <v>3.3722889585284976</v>
      </c>
      <c r="Z1950">
        <f t="shared" si="2472"/>
        <v>4.250641361452705</v>
      </c>
      <c r="AA1950">
        <f t="shared" si="2468"/>
        <v>18.777792753902432</v>
      </c>
      <c r="AB1950">
        <f t="shared" si="2469"/>
        <v>23.668690179904722</v>
      </c>
      <c r="AC1950">
        <f t="shared" si="2470"/>
        <v>11.522503368840626</v>
      </c>
      <c r="AD1950">
        <f t="shared" ref="AD1950:AD2013" si="2478">AVERAGE(AC1937:AC1950)</f>
        <v>30.394431572857854</v>
      </c>
      <c r="AE1950">
        <f t="shared" si="2451"/>
        <v>1172.9399900000001</v>
      </c>
      <c r="AF1950">
        <f t="shared" si="2453"/>
        <v>1173.3466591666665</v>
      </c>
      <c r="AG1950">
        <f t="shared" si="2475"/>
        <v>1184.29500115</v>
      </c>
      <c r="AH1950">
        <f t="shared" si="2460"/>
        <v>1176.7089965</v>
      </c>
      <c r="AI1950">
        <f t="shared" si="2461"/>
        <v>1197.0754602431969</v>
      </c>
      <c r="AJ1950">
        <f t="shared" si="2462"/>
        <v>1156.3425327568032</v>
      </c>
      <c r="AK1950">
        <f t="shared" si="2463"/>
        <v>0.88227138241417347</v>
      </c>
      <c r="AL1950">
        <f t="shared" si="2442"/>
        <v>0.66122948313814656</v>
      </c>
      <c r="AM1950">
        <f t="shared" si="2443"/>
        <v>1139951.694176367</v>
      </c>
      <c r="AN1950">
        <f t="shared" si="2476"/>
        <v>-2913891.2706814162</v>
      </c>
      <c r="AO1950">
        <f t="shared" si="2477"/>
        <v>40793462</v>
      </c>
      <c r="AP1950">
        <f t="shared" ref="AP1950:AP2013" si="2479">AN1950/AO1950</f>
        <v>-7.1430350056619768E-2</v>
      </c>
      <c r="AQ1950">
        <f t="shared" ref="AQ1950:AQ2013" si="2480">((E1950-AQ1949)*0.34)+AQ1949</f>
        <v>1179.777724476786</v>
      </c>
      <c r="AR1950">
        <f t="shared" ref="AR1950:AR2013" si="2481">((E1951-AR1949)*0.285)+AR1949</f>
        <v>1182.9637896272197</v>
      </c>
      <c r="AS1950">
        <f t="shared" ref="AS1950:AS2013" si="2482">((E1950-AS1949)*0.18)+AS1949</f>
        <v>1179.8992873701379</v>
      </c>
      <c r="AT1950">
        <f t="shared" ref="AT1950:AT2013" si="2483">((E1950-AT1949)*0.09)+AT1949</f>
        <v>1192.8385095318945</v>
      </c>
      <c r="AU1950">
        <f t="shared" ref="AU1950:AU2013" si="2484">((E1950-AU1949)*0.15)+AU1949</f>
        <v>1181.8135758847202</v>
      </c>
      <c r="AV1950">
        <f t="shared" ref="AV1950:AV2013" si="2485">((E1950-AV1949)*0.07)+AV1949</f>
        <v>1201.0927935348718</v>
      </c>
      <c r="AW1950">
        <f t="shared" ref="AW1950:AW2013" si="2486">AU1950-AV1950</f>
        <v>-19.279217650151622</v>
      </c>
      <c r="AX1950">
        <f t="shared" si="2433"/>
        <v>-22.499684875251425</v>
      </c>
      <c r="AY1950">
        <f t="shared" si="2407"/>
        <v>3.220467225099803</v>
      </c>
      <c r="AZ1950">
        <f t="shared" si="2444"/>
        <v>1187.9600016666666</v>
      </c>
      <c r="BA1950">
        <f t="shared" si="2445"/>
        <v>2048028787.3533132</v>
      </c>
      <c r="BB1950">
        <f t="shared" si="2448"/>
        <v>2048028787.3533132</v>
      </c>
      <c r="BC1950">
        <f t="shared" si="2449"/>
        <v>0</v>
      </c>
      <c r="BD1950">
        <f t="shared" si="2464"/>
        <v>18167940542.582069</v>
      </c>
      <c r="BE1950">
        <f t="shared" si="2465"/>
        <v>16386249125.419731</v>
      </c>
      <c r="BF1950">
        <f t="shared" si="2466"/>
        <v>1.1087308879247069</v>
      </c>
      <c r="BG1950">
        <f t="shared" si="2467"/>
        <v>52.578111994928697</v>
      </c>
      <c r="BH1950">
        <f t="shared" si="2408"/>
        <v>237377800</v>
      </c>
      <c r="BI1950">
        <f t="shared" si="2409"/>
        <v>-1.605139732244333</v>
      </c>
      <c r="BJ1950">
        <f t="shared" si="2450"/>
        <v>746.00829999999405</v>
      </c>
      <c r="BK1950">
        <f t="shared" si="2410"/>
        <v>7.1464271476297126E-3</v>
      </c>
      <c r="BL1950">
        <f t="shared" si="2411"/>
        <v>1.0071464271476298</v>
      </c>
      <c r="BM1950">
        <f t="shared" si="2412"/>
        <v>10.734068885286309</v>
      </c>
      <c r="BN1950">
        <f t="shared" si="2413"/>
        <v>1185.799988</v>
      </c>
      <c r="BO1950">
        <f t="shared" si="2452"/>
        <v>1171.4920043</v>
      </c>
      <c r="BP1950">
        <f t="shared" si="2414"/>
        <v>1215.6919142352942</v>
      </c>
      <c r="BQ1950">
        <f t="shared" si="2415"/>
        <v>-44.199909935294272</v>
      </c>
      <c r="BR1950">
        <f t="shared" si="2416"/>
        <v>15.599975000000086</v>
      </c>
      <c r="BS1950">
        <f t="shared" si="2417"/>
        <v>9.75</v>
      </c>
      <c r="BT1950">
        <f t="shared" si="2418"/>
        <v>15.880004999999983</v>
      </c>
      <c r="BU1950">
        <f t="shared" si="2419"/>
        <v>10.5</v>
      </c>
      <c r="BV1950">
        <f t="shared" si="2420"/>
        <v>1178.2786618666664</v>
      </c>
      <c r="BW1950">
        <f t="shared" si="2421"/>
        <v>1176.8695182380952</v>
      </c>
      <c r="BX1950">
        <f t="shared" si="2422"/>
        <v>1176.3285376727272</v>
      </c>
      <c r="BY1950">
        <f t="shared" si="2423"/>
        <v>1179.2703333380953</v>
      </c>
      <c r="BZ1950">
        <f t="shared" si="2424"/>
        <v>1195.619995</v>
      </c>
      <c r="CA1950">
        <f t="shared" si="2425"/>
        <v>1157.619995</v>
      </c>
      <c r="CB1950">
        <f t="shared" si="2426"/>
        <v>1166.032313416667</v>
      </c>
      <c r="CC1950">
        <f t="shared" si="2427"/>
        <v>1170.094158172222</v>
      </c>
      <c r="CD1950">
        <f t="shared" si="2428"/>
        <v>1178.065008940873</v>
      </c>
      <c r="CE1950">
        <f t="shared" si="2429"/>
        <v>1194.4792508667006</v>
      </c>
      <c r="CF1950">
        <f t="shared" si="2430"/>
        <v>1183.8199460000001</v>
      </c>
      <c r="CG1950">
        <f t="shared" si="2431"/>
        <v>1186.400024</v>
      </c>
      <c r="CH1950">
        <f t="shared" si="2432"/>
        <v>1160</v>
      </c>
    </row>
    <row r="1951" spans="1:86">
      <c r="A1951" s="1">
        <v>42349</v>
      </c>
      <c r="B1951">
        <v>1191.5</v>
      </c>
      <c r="C1951">
        <v>1195.969971</v>
      </c>
      <c r="D1951">
        <v>1181.619995</v>
      </c>
      <c r="E1951">
        <v>1193</v>
      </c>
      <c r="F1951">
        <v>1652378</v>
      </c>
      <c r="G1951">
        <f t="shared" si="2446"/>
        <v>968402.6761335365</v>
      </c>
      <c r="H1951">
        <f t="shared" si="2474"/>
        <v>10329766.50990681</v>
      </c>
      <c r="I1951">
        <f t="shared" si="2447"/>
        <v>1190.5224914999999</v>
      </c>
      <c r="J1951">
        <f t="shared" si="2454"/>
        <v>1190.5224914999999</v>
      </c>
      <c r="K1951">
        <f t="shared" si="2455"/>
        <v>1163.8924864999999</v>
      </c>
      <c r="L1951">
        <f t="shared" si="2456"/>
        <v>1</v>
      </c>
      <c r="M1951">
        <f t="shared" si="2457"/>
        <v>5</v>
      </c>
      <c r="N1951">
        <f t="shared" si="2458"/>
        <v>90</v>
      </c>
      <c r="O1951">
        <f t="shared" si="2459"/>
        <v>50</v>
      </c>
      <c r="P1951">
        <f t="shared" si="2434"/>
        <v>14.34997599999997</v>
      </c>
      <c r="Q1951">
        <f t="shared" si="2435"/>
        <v>2.9699709999999868</v>
      </c>
      <c r="R1951">
        <f t="shared" si="2436"/>
        <v>11.380004999999983</v>
      </c>
      <c r="S1951">
        <f t="shared" si="2437"/>
        <v>14.34997599999997</v>
      </c>
      <c r="T1951">
        <f t="shared" si="2473"/>
        <v>17.701139176265368</v>
      </c>
      <c r="U1951">
        <f t="shared" si="2438"/>
        <v>-2.4699709999999868</v>
      </c>
      <c r="V1951">
        <f t="shared" si="2439"/>
        <v>16.319946000000073</v>
      </c>
      <c r="W1951">
        <f t="shared" si="2440"/>
        <v>0</v>
      </c>
      <c r="X1951">
        <f t="shared" si="2441"/>
        <v>16.319946000000073</v>
      </c>
      <c r="Y1951">
        <f t="shared" si="2471"/>
        <v>3.1314111757764622</v>
      </c>
      <c r="Z1951">
        <f t="shared" si="2472"/>
        <v>5.1127345499203738</v>
      </c>
      <c r="AA1951">
        <f t="shared" si="2468"/>
        <v>17.690450002083622</v>
      </c>
      <c r="AB1951">
        <f t="shared" si="2469"/>
        <v>28.883646973273908</v>
      </c>
      <c r="AC1951">
        <f t="shared" si="2470"/>
        <v>24.033094999378374</v>
      </c>
      <c r="AD1951">
        <f t="shared" si="2478"/>
        <v>29.844728660909755</v>
      </c>
      <c r="AE1951">
        <f t="shared" si="2451"/>
        <v>1178.6999997999999</v>
      </c>
      <c r="AF1951">
        <f t="shared" si="2453"/>
        <v>1176.2833250000001</v>
      </c>
      <c r="AG1951">
        <f t="shared" si="2475"/>
        <v>1182.4915038499998</v>
      </c>
      <c r="AH1951">
        <f t="shared" si="2460"/>
        <v>1178.3409911000001</v>
      </c>
      <c r="AI1951">
        <f t="shared" si="2461"/>
        <v>1200.9307587581723</v>
      </c>
      <c r="AJ1951">
        <f t="shared" si="2462"/>
        <v>1155.751223441828</v>
      </c>
      <c r="AK1951">
        <f t="shared" si="2463"/>
        <v>0.82446125878361565</v>
      </c>
      <c r="AL1951">
        <f t="shared" si="2442"/>
        <v>0.5860660672881971</v>
      </c>
      <c r="AM1951">
        <f t="shared" si="2443"/>
        <v>968402.6761335365</v>
      </c>
      <c r="AN1951">
        <f t="shared" si="2476"/>
        <v>-1404745.0177064135</v>
      </c>
      <c r="AO1951">
        <f t="shared" si="2477"/>
        <v>41083920</v>
      </c>
      <c r="AP1951">
        <f t="shared" si="2479"/>
        <v>-3.4192088235650675E-2</v>
      </c>
      <c r="AQ1951">
        <f t="shared" si="2480"/>
        <v>1184.2732981546787</v>
      </c>
      <c r="AR1951">
        <f t="shared" si="2481"/>
        <v>1184.7468013184621</v>
      </c>
      <c r="AS1951">
        <f t="shared" si="2482"/>
        <v>1182.257415643513</v>
      </c>
      <c r="AT1951">
        <f t="shared" si="2483"/>
        <v>1192.8530436740241</v>
      </c>
      <c r="AU1951">
        <f t="shared" si="2484"/>
        <v>1183.4915395020121</v>
      </c>
      <c r="AV1951">
        <f t="shared" si="2485"/>
        <v>1200.5262979874308</v>
      </c>
      <c r="AW1951">
        <f t="shared" si="2486"/>
        <v>-17.034758485418706</v>
      </c>
      <c r="AX1951">
        <f t="shared" si="2433"/>
        <v>-21.406699597284881</v>
      </c>
      <c r="AY1951">
        <f t="shared" si="2407"/>
        <v>4.3719411118661746</v>
      </c>
      <c r="AZ1951">
        <f t="shared" si="2444"/>
        <v>1190.1966553333334</v>
      </c>
      <c r="BA1951">
        <f t="shared" si="2445"/>
        <v>1966654768.9463828</v>
      </c>
      <c r="BB1951">
        <f t="shared" si="2448"/>
        <v>1966654768.9463828</v>
      </c>
      <c r="BC1951">
        <f t="shared" si="2449"/>
        <v>0</v>
      </c>
      <c r="BD1951">
        <f t="shared" si="2464"/>
        <v>17725456694.250187</v>
      </c>
      <c r="BE1951">
        <f t="shared" si="2465"/>
        <v>16386249125.419731</v>
      </c>
      <c r="BF1951">
        <f t="shared" si="2466"/>
        <v>1.0817275240099313</v>
      </c>
      <c r="BG1951">
        <f t="shared" si="2467"/>
        <v>51.962973613676958</v>
      </c>
      <c r="BH1951">
        <f t="shared" si="2408"/>
        <v>239030178</v>
      </c>
      <c r="BI1951">
        <f t="shared" si="2409"/>
        <v>-1.4189408856745473</v>
      </c>
      <c r="BJ1951">
        <f t="shared" si="2450"/>
        <v>-28.002900000001318</v>
      </c>
      <c r="BK1951">
        <f t="shared" si="2410"/>
        <v>6.0386065562454099E-4</v>
      </c>
      <c r="BL1951">
        <f t="shared" si="2411"/>
        <v>1.0006038606556245</v>
      </c>
      <c r="BM1951">
        <f t="shared" si="2412"/>
        <v>11.90585293563864</v>
      </c>
      <c r="BN1951">
        <f t="shared" si="2413"/>
        <v>1188.794983</v>
      </c>
      <c r="BO1951">
        <f t="shared" si="2452"/>
        <v>1175.8309936000001</v>
      </c>
      <c r="BP1951">
        <f t="shared" si="2414"/>
        <v>1213.7035306617647</v>
      </c>
      <c r="BQ1951">
        <f t="shared" si="2415"/>
        <v>-37.87253706176466</v>
      </c>
      <c r="BR1951">
        <f t="shared" si="2416"/>
        <v>6.2199709999999868</v>
      </c>
      <c r="BS1951">
        <f t="shared" si="2417"/>
        <v>6.5500489999999445</v>
      </c>
      <c r="BT1951">
        <f t="shared" si="2418"/>
        <v>0.34997599999996964</v>
      </c>
      <c r="BU1951">
        <f t="shared" si="2419"/>
        <v>9</v>
      </c>
      <c r="BV1951">
        <f t="shared" si="2420"/>
        <v>1184.9653318666667</v>
      </c>
      <c r="BW1951">
        <f t="shared" si="2421"/>
        <v>1182.4847584761903</v>
      </c>
      <c r="BX1951">
        <f t="shared" si="2422"/>
        <v>1179.2905383090906</v>
      </c>
      <c r="BY1951">
        <f t="shared" si="2423"/>
        <v>1180.0993808476187</v>
      </c>
      <c r="BZ1951">
        <f t="shared" si="2424"/>
        <v>1195.969971</v>
      </c>
      <c r="CA1951">
        <f t="shared" si="2425"/>
        <v>1157.619995</v>
      </c>
      <c r="CB1951">
        <f t="shared" si="2426"/>
        <v>1169.0663384433333</v>
      </c>
      <c r="CC1951">
        <f t="shared" si="2427"/>
        <v>1167.7408153472225</v>
      </c>
      <c r="CD1951">
        <f t="shared" si="2428"/>
        <v>1179.1758419666667</v>
      </c>
      <c r="CE1951">
        <f t="shared" si="2429"/>
        <v>1187.1651720899092</v>
      </c>
      <c r="CF1951">
        <f t="shared" si="2430"/>
        <v>1192.280029</v>
      </c>
      <c r="CG1951">
        <f t="shared" si="2431"/>
        <v>1195.599976</v>
      </c>
      <c r="CH1951">
        <f t="shared" si="2432"/>
        <v>1176</v>
      </c>
    </row>
    <row r="1952" spans="1:86">
      <c r="A1952" s="1">
        <v>42352</v>
      </c>
      <c r="B1952">
        <v>1167.599976</v>
      </c>
      <c r="C1952">
        <v>1193.5</v>
      </c>
      <c r="D1952">
        <v>1165.3000489999999</v>
      </c>
      <c r="E1952">
        <v>1189.219971</v>
      </c>
      <c r="F1952">
        <v>2718532</v>
      </c>
      <c r="G1952">
        <f t="shared" si="2446"/>
        <v>1893325.1904258975</v>
      </c>
      <c r="H1952">
        <f t="shared" si="2474"/>
        <v>12223091.700332707</v>
      </c>
      <c r="I1952">
        <f t="shared" si="2447"/>
        <v>1178.9049989999999</v>
      </c>
      <c r="J1952">
        <f t="shared" si="2454"/>
        <v>1190.5224914999999</v>
      </c>
      <c r="K1952">
        <f t="shared" si="2455"/>
        <v>1163.8924864999999</v>
      </c>
      <c r="L1952">
        <f t="shared" si="2456"/>
        <v>2</v>
      </c>
      <c r="M1952">
        <f t="shared" si="2457"/>
        <v>6</v>
      </c>
      <c r="N1952">
        <f t="shared" si="2458"/>
        <v>80</v>
      </c>
      <c r="O1952">
        <f t="shared" si="2459"/>
        <v>40</v>
      </c>
      <c r="P1952">
        <f t="shared" si="2434"/>
        <v>28.199951000000056</v>
      </c>
      <c r="Q1952">
        <f t="shared" si="2435"/>
        <v>4.2800290000000132</v>
      </c>
      <c r="R1952">
        <f t="shared" si="2436"/>
        <v>23.919922000000042</v>
      </c>
      <c r="S1952">
        <f t="shared" si="2437"/>
        <v>28.199951000000056</v>
      </c>
      <c r="T1952">
        <f t="shared" si="2473"/>
        <v>18.451054306532132</v>
      </c>
      <c r="U1952">
        <f t="shared" si="2438"/>
        <v>-1</v>
      </c>
      <c r="V1952">
        <f t="shared" si="2439"/>
        <v>-16.229980000000069</v>
      </c>
      <c r="W1952">
        <f t="shared" si="2440"/>
        <v>0</v>
      </c>
      <c r="X1952">
        <f t="shared" si="2441"/>
        <v>0</v>
      </c>
      <c r="Y1952">
        <f t="shared" si="2471"/>
        <v>2.9077389489352865</v>
      </c>
      <c r="Z1952">
        <f t="shared" si="2472"/>
        <v>4.7475392249260606</v>
      </c>
      <c r="AA1952">
        <f t="shared" si="2468"/>
        <v>15.759202160636828</v>
      </c>
      <c r="AB1952">
        <f t="shared" si="2469"/>
        <v>25.730449577861325</v>
      </c>
      <c r="AC1952">
        <f t="shared" si="2470"/>
        <v>24.03309499937836</v>
      </c>
      <c r="AD1952">
        <f t="shared" si="2478"/>
        <v>28.993835638408285</v>
      </c>
      <c r="AE1952">
        <f t="shared" si="2451"/>
        <v>1184.5639891999999</v>
      </c>
      <c r="AF1952">
        <f t="shared" si="2453"/>
        <v>1180.4533283333333</v>
      </c>
      <c r="AG1952">
        <f t="shared" si="2475"/>
        <v>1182.0175048499998</v>
      </c>
      <c r="AH1952">
        <f t="shared" si="2460"/>
        <v>1178.5849853</v>
      </c>
      <c r="AI1952">
        <f t="shared" si="2461"/>
        <v>1201.5831027744252</v>
      </c>
      <c r="AJ1952">
        <f t="shared" si="2462"/>
        <v>1155.5868678255747</v>
      </c>
      <c r="AK1952">
        <f t="shared" si="2463"/>
        <v>0.73121426594647365</v>
      </c>
      <c r="AL1952">
        <f t="shared" si="2442"/>
        <v>0.69645131652888304</v>
      </c>
      <c r="AM1952">
        <f t="shared" si="2443"/>
        <v>1893325.1904258975</v>
      </c>
      <c r="AN1952">
        <f t="shared" si="2476"/>
        <v>2077008.0198725609</v>
      </c>
      <c r="AO1952">
        <f t="shared" si="2477"/>
        <v>41059220</v>
      </c>
      <c r="AP1952">
        <f t="shared" si="2479"/>
        <v>5.0585666748480876E-2</v>
      </c>
      <c r="AQ1952">
        <f t="shared" si="2480"/>
        <v>1185.955166922088</v>
      </c>
      <c r="AR1952">
        <f t="shared" si="2481"/>
        <v>1185.6540283327004</v>
      </c>
      <c r="AS1952">
        <f t="shared" si="2482"/>
        <v>1183.5106756076807</v>
      </c>
      <c r="AT1952">
        <f t="shared" si="2483"/>
        <v>1192.5260671333619</v>
      </c>
      <c r="AU1952">
        <f t="shared" si="2484"/>
        <v>1184.3508042267104</v>
      </c>
      <c r="AV1952">
        <f t="shared" si="2485"/>
        <v>1199.7348550983106</v>
      </c>
      <c r="AW1952">
        <f t="shared" si="2486"/>
        <v>-15.384050871600266</v>
      </c>
      <c r="AX1952">
        <f t="shared" si="2433"/>
        <v>-20.202169852147957</v>
      </c>
      <c r="AY1952">
        <f t="shared" si="2407"/>
        <v>4.8181189805476912</v>
      </c>
      <c r="AZ1952">
        <f t="shared" si="2444"/>
        <v>1182.6733400000001</v>
      </c>
      <c r="BA1952">
        <f t="shared" si="2445"/>
        <v>3215135320.3368802</v>
      </c>
      <c r="BB1952">
        <f t="shared" si="2448"/>
        <v>0</v>
      </c>
      <c r="BC1952">
        <f t="shared" si="2449"/>
        <v>3215135320.3368802</v>
      </c>
      <c r="BD1952">
        <f t="shared" si="2464"/>
        <v>16422170218.417536</v>
      </c>
      <c r="BE1952">
        <f t="shared" si="2465"/>
        <v>19601384445.756611</v>
      </c>
      <c r="BF1952">
        <f t="shared" si="2466"/>
        <v>0.83780664900803348</v>
      </c>
      <c r="BG1952">
        <f t="shared" si="2467"/>
        <v>45.587311889433224</v>
      </c>
      <c r="BH1952">
        <f t="shared" si="2408"/>
        <v>236311646</v>
      </c>
      <c r="BI1952">
        <f t="shared" si="2409"/>
        <v>-1.2822875659755373</v>
      </c>
      <c r="BJ1952">
        <f t="shared" si="2450"/>
        <v>-478.00290000000132</v>
      </c>
      <c r="BK1952">
        <f t="shared" si="2410"/>
        <v>-3.1685071248952331E-3</v>
      </c>
      <c r="BL1952">
        <f t="shared" si="2411"/>
        <v>0.99683149287510475</v>
      </c>
      <c r="BM1952">
        <f t="shared" si="2412"/>
        <v>12.121072185883877</v>
      </c>
      <c r="BN1952">
        <f t="shared" si="2413"/>
        <v>1179.4000245</v>
      </c>
      <c r="BO1952">
        <f t="shared" si="2452"/>
        <v>1178.7540039</v>
      </c>
      <c r="BP1952">
        <f t="shared" si="2414"/>
        <v>1211.1547079264706</v>
      </c>
      <c r="BQ1952">
        <f t="shared" si="2415"/>
        <v>-32.400704026470521</v>
      </c>
      <c r="BR1952">
        <f t="shared" si="2416"/>
        <v>8.2700199999999313</v>
      </c>
      <c r="BS1952">
        <f t="shared" si="2417"/>
        <v>-13.229980000000069</v>
      </c>
      <c r="BT1952">
        <f t="shared" si="2418"/>
        <v>4.4699709999999868</v>
      </c>
      <c r="BU1952">
        <f t="shared" si="2419"/>
        <v>-13.849975000000086</v>
      </c>
      <c r="BV1952">
        <f t="shared" si="2420"/>
        <v>1188.4719889333333</v>
      </c>
      <c r="BW1952">
        <f t="shared" si="2421"/>
        <v>1186.1809430476187</v>
      </c>
      <c r="BX1952">
        <f t="shared" si="2422"/>
        <v>1181.2685346545456</v>
      </c>
      <c r="BY1952">
        <f t="shared" si="2423"/>
        <v>1180.7401872428575</v>
      </c>
      <c r="BZ1952">
        <f t="shared" si="2424"/>
        <v>1195.969971</v>
      </c>
      <c r="CA1952">
        <f t="shared" si="2425"/>
        <v>1157.619995</v>
      </c>
      <c r="CB1952">
        <f t="shared" si="2426"/>
        <v>1177.3647895233332</v>
      </c>
      <c r="CC1952">
        <f t="shared" si="2427"/>
        <v>1170.9641700916666</v>
      </c>
      <c r="CD1952">
        <f t="shared" si="2428"/>
        <v>1176.6503681588888</v>
      </c>
      <c r="CE1952">
        <f t="shared" si="2429"/>
        <v>1184.7409922068623</v>
      </c>
      <c r="CF1952">
        <f t="shared" si="2430"/>
        <v>1193</v>
      </c>
      <c r="CG1952">
        <f t="shared" si="2431"/>
        <v>1195.969971</v>
      </c>
      <c r="CH1952">
        <f t="shared" si="2432"/>
        <v>1181.619995</v>
      </c>
    </row>
    <row r="1953" spans="1:86">
      <c r="A1953" s="1">
        <v>42353</v>
      </c>
      <c r="B1953">
        <v>1189.219971</v>
      </c>
      <c r="C1953">
        <v>1192.5</v>
      </c>
      <c r="D1953">
        <v>1181.530029</v>
      </c>
      <c r="E1953">
        <v>1187.9300539999999</v>
      </c>
      <c r="F1953">
        <v>1135868</v>
      </c>
      <c r="G1953">
        <f t="shared" si="2446"/>
        <v>189492.58603981929</v>
      </c>
      <c r="H1953">
        <f t="shared" si="2474"/>
        <v>12412584.286372526</v>
      </c>
      <c r="I1953">
        <f t="shared" si="2447"/>
        <v>1187.7950135000001</v>
      </c>
      <c r="J1953">
        <f t="shared" si="2454"/>
        <v>1190.5224914999999</v>
      </c>
      <c r="K1953">
        <f t="shared" si="2455"/>
        <v>1163.8924864999999</v>
      </c>
      <c r="L1953">
        <f t="shared" si="2456"/>
        <v>3</v>
      </c>
      <c r="M1953">
        <f t="shared" si="2457"/>
        <v>7</v>
      </c>
      <c r="N1953">
        <f t="shared" si="2458"/>
        <v>70</v>
      </c>
      <c r="O1953">
        <f t="shared" si="2459"/>
        <v>30</v>
      </c>
      <c r="P1953">
        <f t="shared" si="2434"/>
        <v>10.969970999999987</v>
      </c>
      <c r="Q1953">
        <f t="shared" si="2435"/>
        <v>4.5699460000000727</v>
      </c>
      <c r="R1953">
        <f t="shared" si="2436"/>
        <v>6.4000249999999141</v>
      </c>
      <c r="S1953">
        <f t="shared" si="2437"/>
        <v>10.969970999999987</v>
      </c>
      <c r="T1953">
        <f t="shared" si="2473"/>
        <v>17.916691213208406</v>
      </c>
      <c r="U1953">
        <f t="shared" si="2438"/>
        <v>14.75</v>
      </c>
      <c r="V1953">
        <f t="shared" si="2439"/>
        <v>-10.469970999999987</v>
      </c>
      <c r="W1953">
        <f t="shared" si="2440"/>
        <v>14.75</v>
      </c>
      <c r="X1953">
        <f t="shared" si="2441"/>
        <v>0</v>
      </c>
      <c r="Y1953">
        <f t="shared" si="2471"/>
        <v>3.7536147382970517</v>
      </c>
      <c r="Z1953">
        <f t="shared" si="2472"/>
        <v>4.4084292802884848</v>
      </c>
      <c r="AA1953">
        <f t="shared" si="2468"/>
        <v>20.950379138810188</v>
      </c>
      <c r="AB1953">
        <f t="shared" si="2469"/>
        <v>24.605152970647485</v>
      </c>
      <c r="AC1953">
        <f t="shared" si="2470"/>
        <v>8.0226783940441297</v>
      </c>
      <c r="AD1953">
        <f t="shared" si="2478"/>
        <v>26.546584948881456</v>
      </c>
      <c r="AE1953">
        <f t="shared" si="2451"/>
        <v>1189.25</v>
      </c>
      <c r="AF1953">
        <f t="shared" si="2453"/>
        <v>1185.125</v>
      </c>
      <c r="AG1953">
        <f t="shared" si="2475"/>
        <v>1182.0490051000002</v>
      </c>
      <c r="AH1953">
        <f t="shared" si="2460"/>
        <v>1179.2829956</v>
      </c>
      <c r="AI1953">
        <f t="shared" si="2461"/>
        <v>1202.9401178330697</v>
      </c>
      <c r="AJ1953">
        <f t="shared" si="2462"/>
        <v>1155.6258733669304</v>
      </c>
      <c r="AK1953">
        <f t="shared" si="2463"/>
        <v>0.68275803613831731</v>
      </c>
      <c r="AL1953">
        <f t="shared" si="2442"/>
        <v>0.16682623864728938</v>
      </c>
      <c r="AM1953">
        <f t="shared" si="2443"/>
        <v>189492.58603981929</v>
      </c>
      <c r="AN1953">
        <f t="shared" si="2476"/>
        <v>2074156.7785156893</v>
      </c>
      <c r="AO1953">
        <f t="shared" si="2477"/>
        <v>40151560</v>
      </c>
      <c r="AP1953">
        <f t="shared" si="2479"/>
        <v>5.1658186593887989E-2</v>
      </c>
      <c r="AQ1953">
        <f t="shared" si="2480"/>
        <v>1186.6266285285781</v>
      </c>
      <c r="AR1953">
        <f t="shared" si="2481"/>
        <v>1190.9396162928808</v>
      </c>
      <c r="AS1953">
        <f t="shared" si="2482"/>
        <v>1184.3061637182982</v>
      </c>
      <c r="AT1953">
        <f t="shared" si="2483"/>
        <v>1192.1124259513595</v>
      </c>
      <c r="AU1953">
        <f t="shared" si="2484"/>
        <v>1184.8876916927038</v>
      </c>
      <c r="AV1953">
        <f t="shared" si="2485"/>
        <v>1198.9085190214289</v>
      </c>
      <c r="AW1953">
        <f t="shared" si="2486"/>
        <v>-14.02082732872509</v>
      </c>
      <c r="AX1953">
        <f t="shared" si="2433"/>
        <v>-18.965901347463383</v>
      </c>
      <c r="AY1953">
        <f t="shared" si="2407"/>
        <v>4.9450740187382927</v>
      </c>
      <c r="AZ1953">
        <f t="shared" si="2444"/>
        <v>1187.3200276666666</v>
      </c>
      <c r="BA1953">
        <f t="shared" si="2445"/>
        <v>1348638825.1856813</v>
      </c>
      <c r="BB1953">
        <f t="shared" si="2448"/>
        <v>1348638825.1856813</v>
      </c>
      <c r="BC1953">
        <f t="shared" si="2449"/>
        <v>0</v>
      </c>
      <c r="BD1953">
        <f t="shared" si="2464"/>
        <v>17770809043.603218</v>
      </c>
      <c r="BE1953">
        <f t="shared" si="2465"/>
        <v>18415352997.863647</v>
      </c>
      <c r="BF1953">
        <f t="shared" si="2466"/>
        <v>0.96499964163949492</v>
      </c>
      <c r="BG1953">
        <f t="shared" si="2467"/>
        <v>49.10940547726252</v>
      </c>
      <c r="BH1953">
        <f t="shared" si="2408"/>
        <v>235175778</v>
      </c>
      <c r="BI1953">
        <f t="shared" si="2409"/>
        <v>-1.1694659856257545</v>
      </c>
      <c r="BJ1953">
        <f t="shared" si="2450"/>
        <v>-228.99170000000595</v>
      </c>
      <c r="BK1953">
        <f t="shared" si="2410"/>
        <v>-1.0846748553300738E-3</v>
      </c>
      <c r="BL1953">
        <f t="shared" si="2411"/>
        <v>0.99891532514466996</v>
      </c>
      <c r="BM1953">
        <f t="shared" si="2412"/>
        <v>12.468398190256439</v>
      </c>
      <c r="BN1953">
        <f t="shared" si="2413"/>
        <v>1187.0150145</v>
      </c>
      <c r="BO1953">
        <f t="shared" si="2452"/>
        <v>1182.8420044</v>
      </c>
      <c r="BP1953">
        <f t="shared" si="2414"/>
        <v>1208.7485315294118</v>
      </c>
      <c r="BQ1953">
        <f t="shared" si="2415"/>
        <v>-25.90652712941187</v>
      </c>
      <c r="BR1953">
        <f t="shared" si="2416"/>
        <v>5.3300779999999577</v>
      </c>
      <c r="BS1953">
        <f t="shared" si="2417"/>
        <v>8.2800290000000132</v>
      </c>
      <c r="BT1953">
        <f t="shared" si="2418"/>
        <v>3.4499510000000555</v>
      </c>
      <c r="BU1953">
        <f t="shared" si="2419"/>
        <v>0.21997099999998682</v>
      </c>
      <c r="BV1953">
        <f t="shared" si="2420"/>
        <v>1189.5940105333332</v>
      </c>
      <c r="BW1953">
        <f t="shared" si="2421"/>
        <v>1188.3171503809524</v>
      </c>
      <c r="BX1953">
        <f t="shared" si="2422"/>
        <v>1182.9676380545454</v>
      </c>
      <c r="BY1953">
        <f t="shared" si="2423"/>
        <v>1181.3032871619043</v>
      </c>
      <c r="BZ1953">
        <f t="shared" si="2424"/>
        <v>1195.969971</v>
      </c>
      <c r="CA1953">
        <f t="shared" si="2425"/>
        <v>1157.619995</v>
      </c>
      <c r="CB1953">
        <f t="shared" si="2426"/>
        <v>1188.0799823333332</v>
      </c>
      <c r="CC1953">
        <f t="shared" si="2427"/>
        <v>1178.6581579361111</v>
      </c>
      <c r="CD1953">
        <f t="shared" si="2428"/>
        <v>1175.6453000913093</v>
      </c>
      <c r="CE1953">
        <f t="shared" si="2429"/>
        <v>1184.4409734851101</v>
      </c>
      <c r="CF1953">
        <f t="shared" si="2430"/>
        <v>1189.219971</v>
      </c>
      <c r="CG1953">
        <f t="shared" si="2431"/>
        <v>1193.5</v>
      </c>
      <c r="CH1953">
        <f t="shared" si="2432"/>
        <v>1165.3000489999999</v>
      </c>
    </row>
    <row r="1954" spans="1:86">
      <c r="A1954" s="1">
        <v>42354</v>
      </c>
      <c r="B1954">
        <v>1192</v>
      </c>
      <c r="C1954">
        <v>1207.25</v>
      </c>
      <c r="D1954">
        <v>1192</v>
      </c>
      <c r="E1954">
        <v>1204.1999510000001</v>
      </c>
      <c r="F1954">
        <v>1435934</v>
      </c>
      <c r="G1954">
        <f t="shared" si="2446"/>
        <v>861551.17235856783</v>
      </c>
      <c r="H1954">
        <f t="shared" si="2474"/>
        <v>13274135.458731093</v>
      </c>
      <c r="I1954">
        <f t="shared" si="2447"/>
        <v>1198.8624877500001</v>
      </c>
      <c r="J1954">
        <f t="shared" si="2454"/>
        <v>1198.8624877500001</v>
      </c>
      <c r="K1954">
        <f t="shared" si="2455"/>
        <v>1163.8924864999999</v>
      </c>
      <c r="L1954">
        <f t="shared" si="2456"/>
        <v>1</v>
      </c>
      <c r="M1954">
        <f t="shared" si="2457"/>
        <v>8</v>
      </c>
      <c r="N1954">
        <f t="shared" si="2458"/>
        <v>90</v>
      </c>
      <c r="O1954">
        <f t="shared" si="2459"/>
        <v>20</v>
      </c>
      <c r="P1954">
        <f t="shared" si="2434"/>
        <v>15.25</v>
      </c>
      <c r="Q1954">
        <f t="shared" si="2435"/>
        <v>3.0500489999999445</v>
      </c>
      <c r="R1954">
        <f t="shared" si="2436"/>
        <v>12.199951000000056</v>
      </c>
      <c r="S1954">
        <f t="shared" si="2437"/>
        <v>15.25</v>
      </c>
      <c r="T1954">
        <f t="shared" si="2473"/>
        <v>17.726213269407804</v>
      </c>
      <c r="U1954">
        <f t="shared" si="2438"/>
        <v>15.25</v>
      </c>
      <c r="V1954">
        <f t="shared" si="2439"/>
        <v>-4.6800539999999273</v>
      </c>
      <c r="W1954">
        <f t="shared" si="2440"/>
        <v>15.25</v>
      </c>
      <c r="X1954">
        <f t="shared" si="2441"/>
        <v>0</v>
      </c>
      <c r="Y1954">
        <f t="shared" si="2471"/>
        <v>4.5747851141329772</v>
      </c>
      <c r="Z1954">
        <f t="shared" si="2472"/>
        <v>4.093541474553593</v>
      </c>
      <c r="AA1954">
        <f t="shared" si="2468"/>
        <v>25.808022529144552</v>
      </c>
      <c r="AB1954">
        <f t="shared" si="2469"/>
        <v>23.09315256642148</v>
      </c>
      <c r="AC1954">
        <f t="shared" si="2470"/>
        <v>5.5517479026168308</v>
      </c>
      <c r="AD1954">
        <f t="shared" si="2478"/>
        <v>23.839365738832406</v>
      </c>
      <c r="AE1954">
        <f t="shared" si="2451"/>
        <v>1193.3260010000001</v>
      </c>
      <c r="AF1954">
        <f t="shared" si="2453"/>
        <v>1191.7416585000001</v>
      </c>
      <c r="AG1954">
        <f t="shared" si="2475"/>
        <v>1182.4950011999999</v>
      </c>
      <c r="AH1954">
        <f t="shared" si="2460"/>
        <v>1181.4429931</v>
      </c>
      <c r="AI1954">
        <f t="shared" si="2461"/>
        <v>1209.4597380665823</v>
      </c>
      <c r="AJ1954">
        <f t="shared" si="2462"/>
        <v>1153.4262481334176</v>
      </c>
      <c r="AK1954">
        <f t="shared" si="2463"/>
        <v>0.90613136763646185</v>
      </c>
      <c r="AL1954">
        <f t="shared" si="2442"/>
        <v>0.59999357377049911</v>
      </c>
      <c r="AM1954">
        <f t="shared" si="2443"/>
        <v>861551.17235856783</v>
      </c>
      <c r="AN1954">
        <f t="shared" si="2476"/>
        <v>2285307.0055616712</v>
      </c>
      <c r="AO1954">
        <f t="shared" si="2477"/>
        <v>39602466</v>
      </c>
      <c r="AP1954">
        <f t="shared" si="2479"/>
        <v>5.7706179346550569E-2</v>
      </c>
      <c r="AQ1954">
        <f t="shared" si="2480"/>
        <v>1192.6015581688616</v>
      </c>
      <c r="AR1954">
        <f t="shared" si="2481"/>
        <v>1199.1876270744099</v>
      </c>
      <c r="AS1954">
        <f t="shared" si="2482"/>
        <v>1187.8870454290045</v>
      </c>
      <c r="AT1954">
        <f t="shared" si="2483"/>
        <v>1193.2003032057371</v>
      </c>
      <c r="AU1954">
        <f t="shared" si="2484"/>
        <v>1187.7845305887981</v>
      </c>
      <c r="AV1954">
        <f t="shared" si="2485"/>
        <v>1199.2789192599289</v>
      </c>
      <c r="AW1954">
        <f t="shared" si="2486"/>
        <v>-11.494388671130764</v>
      </c>
      <c r="AX1954">
        <f t="shared" si="2433"/>
        <v>-17.471598812196859</v>
      </c>
      <c r="AY1954">
        <f t="shared" si="2407"/>
        <v>5.9772101410660952</v>
      </c>
      <c r="AZ1954">
        <f t="shared" si="2444"/>
        <v>1201.1499836666667</v>
      </c>
      <c r="BA1954">
        <f t="shared" si="2445"/>
        <v>1724772100.6464114</v>
      </c>
      <c r="BB1954">
        <f t="shared" si="2448"/>
        <v>1724772100.6464114</v>
      </c>
      <c r="BC1954">
        <f t="shared" si="2449"/>
        <v>0</v>
      </c>
      <c r="BD1954">
        <f t="shared" si="2464"/>
        <v>19495581144.24963</v>
      </c>
      <c r="BE1954">
        <f t="shared" si="2465"/>
        <v>14982198211.583672</v>
      </c>
      <c r="BF1954">
        <f t="shared" si="2466"/>
        <v>1.3012497144228397</v>
      </c>
      <c r="BG1954">
        <f t="shared" si="2467"/>
        <v>56.54535039232789</v>
      </c>
      <c r="BH1954">
        <f t="shared" si="2408"/>
        <v>236611712</v>
      </c>
      <c r="BI1954">
        <f t="shared" si="2409"/>
        <v>-0.95844165077327592</v>
      </c>
      <c r="BJ1954">
        <f t="shared" si="2450"/>
        <v>1526.9897000000128</v>
      </c>
      <c r="BK1954">
        <f t="shared" si="2410"/>
        <v>1.3696005876117121E-2</v>
      </c>
      <c r="BL1954">
        <f t="shared" si="2411"/>
        <v>1.0136960058761171</v>
      </c>
      <c r="BM1954">
        <f t="shared" si="2412"/>
        <v>14.76612111974587</v>
      </c>
      <c r="BN1954">
        <f t="shared" si="2413"/>
        <v>1199.625</v>
      </c>
      <c r="BO1954">
        <f t="shared" si="2452"/>
        <v>1188.1270019999999</v>
      </c>
      <c r="BP1954">
        <f t="shared" si="2414"/>
        <v>1206.7955896323529</v>
      </c>
      <c r="BQ1954">
        <f t="shared" si="2415"/>
        <v>-18.66858763235291</v>
      </c>
      <c r="BR1954">
        <f t="shared" si="2416"/>
        <v>28.819946000000073</v>
      </c>
      <c r="BS1954">
        <f t="shared" si="2417"/>
        <v>18.5</v>
      </c>
      <c r="BT1954">
        <f t="shared" si="2418"/>
        <v>20.75</v>
      </c>
      <c r="BU1954">
        <f t="shared" si="2419"/>
        <v>12</v>
      </c>
      <c r="BV1954">
        <f t="shared" si="2420"/>
        <v>1194.5773275333336</v>
      </c>
      <c r="BW1954">
        <f t="shared" si="2421"/>
        <v>1193.7671363809523</v>
      </c>
      <c r="BX1954">
        <f t="shared" si="2422"/>
        <v>1187.497993581818</v>
      </c>
      <c r="BY1954">
        <f t="shared" si="2423"/>
        <v>1183.4129010571432</v>
      </c>
      <c r="BZ1954">
        <f t="shared" si="2424"/>
        <v>1207.25</v>
      </c>
      <c r="CA1954">
        <f t="shared" si="2425"/>
        <v>1157.619995</v>
      </c>
      <c r="CB1954">
        <f t="shared" si="2426"/>
        <v>1192.0707116000001</v>
      </c>
      <c r="CC1954">
        <f t="shared" si="2427"/>
        <v>1188.6902616944444</v>
      </c>
      <c r="CD1954">
        <f t="shared" si="2428"/>
        <v>1173.4864154391271</v>
      </c>
      <c r="CE1954">
        <f t="shared" si="2429"/>
        <v>1182.0173840779612</v>
      </c>
      <c r="CF1954">
        <f t="shared" si="2430"/>
        <v>1187.9300539999999</v>
      </c>
      <c r="CG1954">
        <f t="shared" si="2431"/>
        <v>1192.5</v>
      </c>
      <c r="CH1954">
        <f t="shared" si="2432"/>
        <v>1181.530029</v>
      </c>
    </row>
    <row r="1955" spans="1:86">
      <c r="A1955" s="1">
        <v>42355</v>
      </c>
      <c r="B1955">
        <v>1207.5</v>
      </c>
      <c r="C1955">
        <v>1222.5</v>
      </c>
      <c r="D1955">
        <v>1196.6800539999999</v>
      </c>
      <c r="E1955">
        <v>1219.880005</v>
      </c>
      <c r="F1955">
        <v>1618844</v>
      </c>
      <c r="G1955">
        <f t="shared" si="2446"/>
        <v>1290310.1459183518</v>
      </c>
      <c r="H1955">
        <f t="shared" si="2474"/>
        <v>14564445.604649445</v>
      </c>
      <c r="I1955">
        <f t="shared" si="2447"/>
        <v>1211.6400147499999</v>
      </c>
      <c r="J1955">
        <f t="shared" si="2454"/>
        <v>1211.6400147499999</v>
      </c>
      <c r="K1955">
        <f t="shared" si="2455"/>
        <v>1163.8924864999999</v>
      </c>
      <c r="L1955">
        <f t="shared" si="2456"/>
        <v>1</v>
      </c>
      <c r="M1955">
        <f t="shared" si="2457"/>
        <v>9</v>
      </c>
      <c r="N1955">
        <f t="shared" si="2458"/>
        <v>90</v>
      </c>
      <c r="O1955">
        <f t="shared" si="2459"/>
        <v>10</v>
      </c>
      <c r="P1955">
        <f t="shared" si="2434"/>
        <v>25.819946000000073</v>
      </c>
      <c r="Q1955">
        <f t="shared" si="2435"/>
        <v>2.6199950000000172</v>
      </c>
      <c r="R1955">
        <f t="shared" si="2436"/>
        <v>23.199951000000056</v>
      </c>
      <c r="S1955">
        <f t="shared" si="2437"/>
        <v>25.819946000000073</v>
      </c>
      <c r="T1955">
        <f t="shared" si="2473"/>
        <v>18.304337035878682</v>
      </c>
      <c r="U1955">
        <f t="shared" si="2438"/>
        <v>-5.4000240000000304</v>
      </c>
      <c r="V1955">
        <f t="shared" si="2439"/>
        <v>-3.6398920000001453</v>
      </c>
      <c r="W1955">
        <f t="shared" si="2440"/>
        <v>0</v>
      </c>
      <c r="X1955">
        <f t="shared" si="2441"/>
        <v>0</v>
      </c>
      <c r="Y1955">
        <f t="shared" si="2471"/>
        <v>4.2480147488377646</v>
      </c>
      <c r="Z1955">
        <f t="shared" si="2472"/>
        <v>3.8011456549426219</v>
      </c>
      <c r="AA1955">
        <f t="shared" si="2468"/>
        <v>23.207695206393705</v>
      </c>
      <c r="AB1955">
        <f t="shared" si="2469"/>
        <v>20.766366175906416</v>
      </c>
      <c r="AC1955">
        <f t="shared" si="2470"/>
        <v>5.5517479026168406</v>
      </c>
      <c r="AD1955">
        <f t="shared" si="2478"/>
        <v>22.305873179928103</v>
      </c>
      <c r="AE1955">
        <f t="shared" si="2451"/>
        <v>1198.8459961999999</v>
      </c>
      <c r="AF1955">
        <f t="shared" si="2453"/>
        <v>1197.7516683333336</v>
      </c>
      <c r="AG1955">
        <f t="shared" si="2475"/>
        <v>1184.7030029</v>
      </c>
      <c r="AH1955">
        <f t="shared" si="2460"/>
        <v>1185.8929931000002</v>
      </c>
      <c r="AI1955">
        <f t="shared" si="2461"/>
        <v>1221.6978198997549</v>
      </c>
      <c r="AJ1955">
        <f t="shared" si="2462"/>
        <v>1150.0881663002456</v>
      </c>
      <c r="AK1955">
        <f t="shared" si="2463"/>
        <v>0.97461494633221657</v>
      </c>
      <c r="AL1955">
        <f t="shared" si="2442"/>
        <v>0.79705650817395124</v>
      </c>
      <c r="AM1955">
        <f t="shared" si="2443"/>
        <v>1290310.1459183518</v>
      </c>
      <c r="AN1955">
        <f t="shared" si="2476"/>
        <v>4710391.2683611335</v>
      </c>
      <c r="AO1955">
        <f t="shared" si="2477"/>
        <v>39700958</v>
      </c>
      <c r="AP1955">
        <f t="shared" si="2479"/>
        <v>0.11864679105126716</v>
      </c>
      <c r="AQ1955">
        <f t="shared" si="2480"/>
        <v>1201.8762300914486</v>
      </c>
      <c r="AR1955">
        <f t="shared" si="2481"/>
        <v>1201.8131601982031</v>
      </c>
      <c r="AS1955">
        <f t="shared" si="2482"/>
        <v>1193.6457781517836</v>
      </c>
      <c r="AT1955">
        <f t="shared" si="2483"/>
        <v>1195.6014763672208</v>
      </c>
      <c r="AU1955">
        <f t="shared" si="2484"/>
        <v>1192.5988517504784</v>
      </c>
      <c r="AV1955">
        <f t="shared" si="2485"/>
        <v>1200.7209952617338</v>
      </c>
      <c r="AW1955">
        <f t="shared" si="2486"/>
        <v>-8.1221435112554445</v>
      </c>
      <c r="AX1955">
        <f t="shared" si="2433"/>
        <v>-15.601707752008576</v>
      </c>
      <c r="AY1955">
        <f t="shared" si="2407"/>
        <v>7.4795642407531311</v>
      </c>
      <c r="AZ1955">
        <f t="shared" si="2444"/>
        <v>1213.0200196666667</v>
      </c>
      <c r="BA1955">
        <f t="shared" si="2445"/>
        <v>1963690180.7172654</v>
      </c>
      <c r="BB1955">
        <f t="shared" si="2448"/>
        <v>1963690180.7172654</v>
      </c>
      <c r="BC1955">
        <f t="shared" si="2449"/>
        <v>0</v>
      </c>
      <c r="BD1955">
        <f t="shared" si="2464"/>
        <v>21459271324.966896</v>
      </c>
      <c r="BE1955">
        <f t="shared" si="2465"/>
        <v>12942341958.473621</v>
      </c>
      <c r="BF1955">
        <f t="shared" si="2466"/>
        <v>1.6580670943342726</v>
      </c>
      <c r="BG1955">
        <f t="shared" si="2467"/>
        <v>62.378677267721287</v>
      </c>
      <c r="BH1955">
        <f t="shared" si="2408"/>
        <v>238230556</v>
      </c>
      <c r="BI1955">
        <f t="shared" si="2409"/>
        <v>-0.67643886825556632</v>
      </c>
      <c r="BJ1955">
        <f t="shared" si="2450"/>
        <v>1468.0053999999927</v>
      </c>
      <c r="BK1955">
        <f t="shared" si="2410"/>
        <v>1.3021138214611941E-2</v>
      </c>
      <c r="BL1955">
        <f t="shared" si="2411"/>
        <v>1.0130211382146119</v>
      </c>
      <c r="BM1955">
        <f t="shared" si="2412"/>
        <v>18.870800652513704</v>
      </c>
      <c r="BN1955">
        <f t="shared" si="2413"/>
        <v>1209.590027</v>
      </c>
      <c r="BO1955">
        <f t="shared" si="2452"/>
        <v>1192.8850098</v>
      </c>
      <c r="BP1955">
        <f t="shared" si="2414"/>
        <v>1205.1272079999999</v>
      </c>
      <c r="BQ1955">
        <f t="shared" si="2415"/>
        <v>-12.242198199999848</v>
      </c>
      <c r="BR1955">
        <f t="shared" si="2416"/>
        <v>55.680053999999927</v>
      </c>
      <c r="BS1955">
        <f t="shared" si="2417"/>
        <v>36.130004999999983</v>
      </c>
      <c r="BT1955">
        <f t="shared" si="2418"/>
        <v>48.84997599999997</v>
      </c>
      <c r="BU1955">
        <f t="shared" si="2419"/>
        <v>37.5</v>
      </c>
      <c r="BV1955">
        <f t="shared" si="2420"/>
        <v>1203.4286622</v>
      </c>
      <c r="BW1955">
        <f t="shared" si="2421"/>
        <v>1201.8066639523811</v>
      </c>
      <c r="BX1955">
        <f t="shared" si="2422"/>
        <v>1194.4865411999997</v>
      </c>
      <c r="BY1955">
        <f t="shared" si="2423"/>
        <v>1186.9733776095236</v>
      </c>
      <c r="BZ1955">
        <f t="shared" si="2424"/>
        <v>1222.5</v>
      </c>
      <c r="CA1955">
        <f t="shared" si="2425"/>
        <v>1157.619995</v>
      </c>
      <c r="CB1955">
        <f t="shared" si="2426"/>
        <v>1193.3186968066668</v>
      </c>
      <c r="CC1955">
        <f t="shared" si="2427"/>
        <v>1193.0175377222222</v>
      </c>
      <c r="CD1955">
        <f t="shared" si="2428"/>
        <v>1173.1942207788493</v>
      </c>
      <c r="CE1955">
        <f t="shared" si="2429"/>
        <v>1183.6776582059917</v>
      </c>
      <c r="CF1955">
        <f t="shared" si="2430"/>
        <v>1204.1999510000001</v>
      </c>
      <c r="CG1955">
        <f t="shared" si="2431"/>
        <v>1207.25</v>
      </c>
      <c r="CH1955">
        <f t="shared" si="2432"/>
        <v>1192</v>
      </c>
    </row>
    <row r="1956" spans="1:86">
      <c r="A1956" s="1">
        <v>42356</v>
      </c>
      <c r="B1956">
        <v>1210</v>
      </c>
      <c r="C1956">
        <v>1217.099976</v>
      </c>
      <c r="D1956">
        <v>1200.3199460000001</v>
      </c>
      <c r="E1956">
        <v>1208.400024</v>
      </c>
      <c r="F1956">
        <v>3024970</v>
      </c>
      <c r="G1956">
        <f t="shared" si="2446"/>
        <v>-111745.94168067374</v>
      </c>
      <c r="H1956">
        <f t="shared" si="2474"/>
        <v>14452699.662968772</v>
      </c>
      <c r="I1956">
        <f t="shared" si="2447"/>
        <v>1208.9549864999999</v>
      </c>
      <c r="J1956">
        <f t="shared" si="2454"/>
        <v>1211.6400147499999</v>
      </c>
      <c r="K1956">
        <f t="shared" si="2455"/>
        <v>1163.8924864999999</v>
      </c>
      <c r="L1956">
        <f t="shared" si="2456"/>
        <v>2</v>
      </c>
      <c r="M1956">
        <f t="shared" si="2457"/>
        <v>10</v>
      </c>
      <c r="N1956">
        <f t="shared" si="2458"/>
        <v>80</v>
      </c>
      <c r="O1956">
        <f t="shared" si="2459"/>
        <v>0</v>
      </c>
      <c r="P1956">
        <f t="shared" si="2434"/>
        <v>16.780029999999897</v>
      </c>
      <c r="Q1956">
        <f t="shared" si="2435"/>
        <v>8.6999519999999393</v>
      </c>
      <c r="R1956">
        <f t="shared" si="2436"/>
        <v>8.0800779999999577</v>
      </c>
      <c r="S1956">
        <f t="shared" si="2437"/>
        <v>16.780029999999897</v>
      </c>
      <c r="T1956">
        <f t="shared" si="2473"/>
        <v>18.195457961887339</v>
      </c>
      <c r="U1956">
        <f t="shared" si="2438"/>
        <v>7.9000240000000304</v>
      </c>
      <c r="V1956">
        <f t="shared" si="2439"/>
        <v>-3.1101079999998547</v>
      </c>
      <c r="W1956">
        <f t="shared" si="2440"/>
        <v>7.9000240000000304</v>
      </c>
      <c r="X1956">
        <f t="shared" si="2441"/>
        <v>0</v>
      </c>
      <c r="Y1956">
        <f t="shared" si="2471"/>
        <v>4.5088725524922122</v>
      </c>
      <c r="Z1956">
        <f t="shared" si="2472"/>
        <v>3.5296352510181488</v>
      </c>
      <c r="AA1956">
        <f t="shared" si="2468"/>
        <v>24.780209225492481</v>
      </c>
      <c r="AB1956">
        <f t="shared" si="2469"/>
        <v>19.398441404505515</v>
      </c>
      <c r="AC1956">
        <f t="shared" si="2470"/>
        <v>12.181829332135962</v>
      </c>
      <c r="AD1956">
        <f t="shared" si="2478"/>
        <v>21.24595786598945</v>
      </c>
      <c r="AE1956">
        <f t="shared" si="2451"/>
        <v>1201.9260010000003</v>
      </c>
      <c r="AF1956">
        <f t="shared" si="2453"/>
        <v>1200.4383341666664</v>
      </c>
      <c r="AG1956">
        <f t="shared" si="2475"/>
        <v>1186.0590026499999</v>
      </c>
      <c r="AH1956">
        <f t="shared" si="2460"/>
        <v>1190.3130004</v>
      </c>
      <c r="AI1956">
        <f t="shared" si="2461"/>
        <v>1225.2161680182437</v>
      </c>
      <c r="AJ1956">
        <f t="shared" si="2462"/>
        <v>1155.4098327817562</v>
      </c>
      <c r="AK1956">
        <f t="shared" si="2463"/>
        <v>0.75910289572895462</v>
      </c>
      <c r="AL1956">
        <f t="shared" si="2442"/>
        <v>-3.6941173525910587E-2</v>
      </c>
      <c r="AM1956">
        <f t="shared" si="2443"/>
        <v>-111745.94168067374</v>
      </c>
      <c r="AN1956">
        <f t="shared" si="2476"/>
        <v>5133485.7611848237</v>
      </c>
      <c r="AO1956">
        <f t="shared" si="2477"/>
        <v>40859022</v>
      </c>
      <c r="AP1956">
        <f t="shared" si="2479"/>
        <v>0.1256389778782474</v>
      </c>
      <c r="AQ1956">
        <f t="shared" si="2480"/>
        <v>1204.094320020356</v>
      </c>
      <c r="AR1956">
        <f t="shared" si="2481"/>
        <v>1207.9083955767153</v>
      </c>
      <c r="AS1956">
        <f t="shared" si="2482"/>
        <v>1196.3015424044625</v>
      </c>
      <c r="AT1956">
        <f t="shared" si="2483"/>
        <v>1196.753345654171</v>
      </c>
      <c r="AU1956">
        <f t="shared" si="2484"/>
        <v>1194.9690275879066</v>
      </c>
      <c r="AV1956">
        <f t="shared" si="2485"/>
        <v>1201.2585272734125</v>
      </c>
      <c r="AW1956">
        <f t="shared" si="2486"/>
        <v>-6.2894996855059162</v>
      </c>
      <c r="AX1956">
        <f t="shared" si="2433"/>
        <v>-13.739266138708043</v>
      </c>
      <c r="AY1956">
        <f t="shared" ref="AY1956:AY2019" si="2487">AW1956-AX1956</f>
        <v>7.4497664532021268</v>
      </c>
      <c r="AZ1956">
        <f t="shared" si="2444"/>
        <v>1208.6066486666666</v>
      </c>
      <c r="BA1956">
        <f t="shared" si="2445"/>
        <v>3655998854.0172067</v>
      </c>
      <c r="BB1956">
        <f t="shared" si="2448"/>
        <v>0</v>
      </c>
      <c r="BC1956">
        <f t="shared" si="2449"/>
        <v>3655998854.0172067</v>
      </c>
      <c r="BD1956">
        <f t="shared" si="2464"/>
        <v>16597338779.780708</v>
      </c>
      <c r="BE1956">
        <f t="shared" si="2465"/>
        <v>16598340812.490828</v>
      </c>
      <c r="BF1956">
        <f t="shared" si="2466"/>
        <v>0.99993963054973756</v>
      </c>
      <c r="BG1956">
        <f t="shared" si="2467"/>
        <v>49.998490718186183</v>
      </c>
      <c r="BH1956">
        <f t="shared" ref="BH1956:BH2019" si="2488">(IF(E1956&gt;E1955,BH1955+F1956,IF(E1956&lt;E1955,BH1955-F1956,IF(E1956=E1955,BH1955))))</f>
        <v>235205586</v>
      </c>
      <c r="BI1956">
        <f t="shared" ref="BI1956:BI2019" si="2489">((AU1956-AV1956)/AV1956)*100</f>
        <v>-0.52357586170744363</v>
      </c>
      <c r="BJ1956">
        <f t="shared" si="2450"/>
        <v>-1247.9980999999952</v>
      </c>
      <c r="BK1956">
        <f t="shared" ref="BK1956:BK2019" si="2490">((E1956-E1955)/E1955)</f>
        <v>-9.4107461003920239E-3</v>
      </c>
      <c r="BL1956">
        <f t="shared" ref="BL1956:BL2019" si="2491">E1956/E1955</f>
        <v>0.99058925389960795</v>
      </c>
      <c r="BM1956">
        <f t="shared" ref="BM1956:BM2019" si="2492">STDEV(E1947:E1956)</f>
        <v>18.395584538049732</v>
      </c>
      <c r="BN1956">
        <f t="shared" ref="BN1956:BN2019" si="2493">(C1956+D1956)/2</f>
        <v>1208.709961</v>
      </c>
      <c r="BO1956">
        <f t="shared" si="2452"/>
        <v>1196.8680054000001</v>
      </c>
      <c r="BP1956">
        <f t="shared" ref="BP1956:BP2019" si="2494">AVERAGE(BN1923:BN1956)</f>
        <v>1203.5920589411764</v>
      </c>
      <c r="BQ1956">
        <f t="shared" ref="BQ1956:BQ2019" si="2495">BO1956-BP1956</f>
        <v>-6.7240535411763176</v>
      </c>
      <c r="BR1956">
        <f t="shared" ref="BR1956:BR2019" si="2496">(E1956-E1947)</f>
        <v>48.5</v>
      </c>
      <c r="BS1956">
        <f t="shared" ref="BS1956:BS2019" si="2497">(D1956-D1947)</f>
        <v>42.699951000000056</v>
      </c>
      <c r="BT1956">
        <f t="shared" ref="BT1956:BT2019" si="2498">C1956-C1947</f>
        <v>45.150024999999914</v>
      </c>
      <c r="BU1956">
        <f t="shared" ref="BU1956:BU2019" si="2499">B1956-B1947</f>
        <v>43.90002400000003</v>
      </c>
      <c r="BV1956">
        <f t="shared" ref="BV1956:BV2019" si="2500">(E1956*5+E1955*4+E1954*3+E1953*2+E1952)/15</f>
        <v>1206.6133381333334</v>
      </c>
      <c r="BW1956">
        <f t="shared" ref="BW1956:BW2019" si="2501">(E1956*6+E1955*5+E1954*4+E1953*3+E1952*2+E1951)/21</f>
        <v>1204.8490512857145</v>
      </c>
      <c r="BX1956">
        <f t="shared" ref="BX1956:BX2019" si="2502">(E1956*10+E1955*9+E1954*8+E1953*7+E1952*6+E1951*5+E1950*4+E1949*3+E1948*2+E1947)/55</f>
        <v>1198.5787286363634</v>
      </c>
      <c r="BY1956">
        <f t="shared" ref="BY1956:BY2019" si="2503">(E1956*20+E1955*19+E1954*18+E1953*17+E1952*16+E1951*15+E1950*14+E1949*13+E1948*12+E1947*11+E1946*10+E1945*9+E1944*8+E1943*7+E1942*6+E1941*5+E1940*4+E1939*3+E1938*2+E1937)/210</f>
        <v>1189.230236761905</v>
      </c>
      <c r="BZ1956">
        <f t="shared" ref="BZ1956:BZ2019" si="2504">MAX(C1947:C1956)</f>
        <v>1222.5</v>
      </c>
      <c r="CA1956">
        <f t="shared" ref="CA1956:CA2019" si="2505">MIN(D1947:D1956)</f>
        <v>1157.619995</v>
      </c>
      <c r="CB1956">
        <f t="shared" ref="CB1956:CB2019" si="2506">(AVERAGE(E1952:E1956)+AVERAGE(E1952:E1955)+AVERAGE(E1952:E1954)+AVERAGE(E1952:E1953)+E1952)/5</f>
        <v>1194.762361016667</v>
      </c>
      <c r="CC1956">
        <f t="shared" ref="CC1956:CC2019" si="2507">(AVERAGE(E1951:E1956)+AVERAGE(E1951:E1955)+AVERAGE(E1951:E1954)+AVERAGE(E1951:E1953)+AVERAGE(E1951:E1952)+E1951)/6</f>
        <v>1194.5053030333333</v>
      </c>
      <c r="CD1956">
        <f t="shared" ref="CD1956:CD2019" si="2508">(AVERAGE(E1947:E1956)+AVERAGE(E1947:E1955)+AVERAGE(E1947:E1954)+AVERAGE(E1947:E1953)+AVERAGE(E1947:E1952)+AVERAGE(E1947:E1951)+AVERAGE(E1947:E1950)+AVERAGE(E1947:E1949)+AVERAGE(E1947:E1948)+E1947)/10</f>
        <v>1177.0279030936113</v>
      </c>
      <c r="CE1956">
        <f t="shared" ref="CE1956:CE2019" si="2509">(AVERAGE(E1937:E1956)+AVERAGE(E1937:E1955)+AVERAGE(E1937:E1954)+AVERAGE(E1937:E1953)+AVERAGE(E1937:E1952)+AVERAGE(E1937:E1951)+AVERAGE(E1937:E1950)+AVERAGE(E1937:E1949)+AVERAGE(E1937:E1948)+AVERAGE(E1937:E1947)+AVERAGE(E1937:E1946)+AVERAGE(E1937:E1945)+AVERAGE(E1937:E1944)+AVERAGE(E1937:E1943)+AVERAGE(E1937:E1942)+AVERAGE(E1937:E1941)+AVERAGE(E1937:E1940)+AVERAGE(E1937:E1939)+AVERAGE(E1937:E1938)+E1937)/20</f>
        <v>1184.9534781785649</v>
      </c>
      <c r="CF1956">
        <f t="shared" ref="CF1956:CF2019" si="2510">E1955</f>
        <v>1219.880005</v>
      </c>
      <c r="CG1956">
        <f t="shared" ref="CG1956:CG2019" si="2511">C1955</f>
        <v>1222.5</v>
      </c>
      <c r="CH1956">
        <f t="shared" ref="CH1956:CH2019" si="2512">D1955</f>
        <v>1196.6800539999999</v>
      </c>
    </row>
    <row r="1957" spans="1:86">
      <c r="A1957" s="1">
        <v>42359</v>
      </c>
      <c r="B1957">
        <v>1209.969971</v>
      </c>
      <c r="C1957">
        <v>1225</v>
      </c>
      <c r="D1957">
        <v>1203.4300539999999</v>
      </c>
      <c r="E1957">
        <v>1223.1999510000001</v>
      </c>
      <c r="F1957">
        <v>1610104</v>
      </c>
      <c r="G1957">
        <f t="shared" si="2446"/>
        <v>1341372.1176767063</v>
      </c>
      <c r="H1957">
        <f t="shared" si="2474"/>
        <v>15794071.780645479</v>
      </c>
      <c r="I1957">
        <f t="shared" si="2447"/>
        <v>1215.3999939999999</v>
      </c>
      <c r="J1957">
        <f t="shared" si="2454"/>
        <v>1215.3999939999999</v>
      </c>
      <c r="K1957">
        <f t="shared" si="2455"/>
        <v>1164.33749375</v>
      </c>
      <c r="L1957">
        <f t="shared" si="2456"/>
        <v>1</v>
      </c>
      <c r="M1957">
        <f t="shared" si="2457"/>
        <v>10</v>
      </c>
      <c r="N1957">
        <f t="shared" si="2458"/>
        <v>90</v>
      </c>
      <c r="O1957">
        <f t="shared" si="2459"/>
        <v>0</v>
      </c>
      <c r="P1957">
        <f t="shared" si="2434"/>
        <v>21.569946000000073</v>
      </c>
      <c r="Q1957">
        <f t="shared" si="2435"/>
        <v>1.8000489999999445</v>
      </c>
      <c r="R1957">
        <f t="shared" si="2436"/>
        <v>19.769897000000128</v>
      </c>
      <c r="S1957">
        <f t="shared" si="2437"/>
        <v>21.569946000000073</v>
      </c>
      <c r="T1957">
        <f t="shared" si="2473"/>
        <v>18.436492821752534</v>
      </c>
      <c r="U1957">
        <f t="shared" si="2438"/>
        <v>-5</v>
      </c>
      <c r="V1957">
        <f t="shared" si="2439"/>
        <v>3.4300539999999273</v>
      </c>
      <c r="W1957">
        <f t="shared" si="2440"/>
        <v>0</v>
      </c>
      <c r="X1957">
        <f t="shared" si="2441"/>
        <v>3.4300539999999273</v>
      </c>
      <c r="Y1957">
        <f t="shared" si="2471"/>
        <v>4.1868102273141972</v>
      </c>
      <c r="Z1957">
        <f t="shared" si="2472"/>
        <v>3.5225223045168472</v>
      </c>
      <c r="AA1957">
        <f t="shared" si="2468"/>
        <v>22.709363802503344</v>
      </c>
      <c r="AB1957">
        <f t="shared" si="2469"/>
        <v>19.106249429179687</v>
      </c>
      <c r="AC1957">
        <f t="shared" si="2470"/>
        <v>8.6166723261005131</v>
      </c>
      <c r="AD1957">
        <f t="shared" si="2478"/>
        <v>19.711137852251778</v>
      </c>
      <c r="AE1957">
        <f t="shared" si="2451"/>
        <v>1208.7219970000001</v>
      </c>
      <c r="AF1957">
        <f t="shared" si="2453"/>
        <v>1205.4716593333335</v>
      </c>
      <c r="AG1957">
        <f t="shared" si="2475"/>
        <v>1187.2599974999998</v>
      </c>
      <c r="AH1957">
        <f t="shared" si="2460"/>
        <v>1196.6429931000002</v>
      </c>
      <c r="AI1957">
        <f t="shared" si="2461"/>
        <v>1230.1183098865672</v>
      </c>
      <c r="AJ1957">
        <f t="shared" si="2462"/>
        <v>1163.1676763134333</v>
      </c>
      <c r="AK1957">
        <f t="shared" si="2463"/>
        <v>0.89666477347059248</v>
      </c>
      <c r="AL1957">
        <f t="shared" si="2442"/>
        <v>0.83309656871649673</v>
      </c>
      <c r="AM1957">
        <f t="shared" si="2443"/>
        <v>1341372.1176767063</v>
      </c>
      <c r="AN1957">
        <f t="shared" si="2476"/>
        <v>6108476.089849392</v>
      </c>
      <c r="AO1957">
        <f t="shared" si="2477"/>
        <v>40457000</v>
      </c>
      <c r="AP1957">
        <f t="shared" si="2479"/>
        <v>0.15098687717451595</v>
      </c>
      <c r="AQ1957">
        <f t="shared" si="2480"/>
        <v>1210.590234553435</v>
      </c>
      <c r="AR1957">
        <f t="shared" si="2481"/>
        <v>1206.3755611023514</v>
      </c>
      <c r="AS1957">
        <f t="shared" si="2482"/>
        <v>1201.1432559516593</v>
      </c>
      <c r="AT1957">
        <f t="shared" si="2483"/>
        <v>1199.1335401352956</v>
      </c>
      <c r="AU1957">
        <f t="shared" si="2484"/>
        <v>1199.2036660997205</v>
      </c>
      <c r="AV1957">
        <f t="shared" si="2485"/>
        <v>1202.7944269342736</v>
      </c>
      <c r="AW1957">
        <f t="shared" si="2486"/>
        <v>-3.5907608345530662</v>
      </c>
      <c r="AX1957">
        <f t="shared" ref="AX1957:AX2020" si="2513">((AW1957-AX1956)*0.2)+AX1956</f>
        <v>-11.709565077877048</v>
      </c>
      <c r="AY1957">
        <f t="shared" si="2487"/>
        <v>8.1188042433239822</v>
      </c>
      <c r="AZ1957">
        <f t="shared" si="2444"/>
        <v>1217.2100016666666</v>
      </c>
      <c r="BA1957">
        <f t="shared" si="2445"/>
        <v>1959834692.5235066</v>
      </c>
      <c r="BB1957">
        <f t="shared" si="2448"/>
        <v>1959834692.5235066</v>
      </c>
      <c r="BC1957">
        <f t="shared" si="2449"/>
        <v>0</v>
      </c>
      <c r="BD1957">
        <f t="shared" si="2464"/>
        <v>18557173472.304214</v>
      </c>
      <c r="BE1957">
        <f t="shared" si="2465"/>
        <v>14561503164.344845</v>
      </c>
      <c r="BF1957">
        <f t="shared" si="2466"/>
        <v>1.2743995769436174</v>
      </c>
      <c r="BG1957">
        <f t="shared" si="2467"/>
        <v>56.032352004575216</v>
      </c>
      <c r="BH1957">
        <f t="shared" si="2488"/>
        <v>236815690</v>
      </c>
      <c r="BI1957">
        <f t="shared" si="2489"/>
        <v>-0.2985348746340078</v>
      </c>
      <c r="BJ1957">
        <f t="shared" si="2450"/>
        <v>1379.9927000000025</v>
      </c>
      <c r="BK1957">
        <f t="shared" si="2490"/>
        <v>1.2247539478698343E-2</v>
      </c>
      <c r="BL1957">
        <f t="shared" si="2491"/>
        <v>1.0122475394786983</v>
      </c>
      <c r="BM1957">
        <f t="shared" si="2492"/>
        <v>17.643041073534345</v>
      </c>
      <c r="BN1957">
        <f t="shared" si="2493"/>
        <v>1214.215027</v>
      </c>
      <c r="BO1957">
        <f t="shared" si="2452"/>
        <v>1203.8310059</v>
      </c>
      <c r="BP1957">
        <f t="shared" si="2494"/>
        <v>1202.3523541470588</v>
      </c>
      <c r="BQ1957">
        <f t="shared" si="2495"/>
        <v>1.4786517529412322</v>
      </c>
      <c r="BR1957">
        <f t="shared" si="2496"/>
        <v>58.699951000000056</v>
      </c>
      <c r="BS1957">
        <f t="shared" si="2497"/>
        <v>44.780029999999897</v>
      </c>
      <c r="BT1957">
        <f t="shared" si="2498"/>
        <v>50.5</v>
      </c>
      <c r="BU1957">
        <f t="shared" si="2499"/>
        <v>50.270019999999931</v>
      </c>
      <c r="BV1957">
        <f t="shared" si="2500"/>
        <v>1213.7046548000001</v>
      </c>
      <c r="BW1957">
        <f t="shared" si="2501"/>
        <v>1211.3523703809524</v>
      </c>
      <c r="BX1957">
        <f t="shared" si="2502"/>
        <v>1204.5581741999999</v>
      </c>
      <c r="BY1957">
        <f t="shared" si="2503"/>
        <v>1192.767469938095</v>
      </c>
      <c r="BZ1957">
        <f t="shared" si="2504"/>
        <v>1225</v>
      </c>
      <c r="CA1957">
        <f t="shared" si="2505"/>
        <v>1158.650024</v>
      </c>
      <c r="CB1957">
        <f t="shared" si="2506"/>
        <v>1200.3645797333334</v>
      </c>
      <c r="CC1957">
        <f t="shared" si="2507"/>
        <v>1196.5472440694446</v>
      </c>
      <c r="CD1957">
        <f t="shared" si="2508"/>
        <v>1184.1987898216667</v>
      </c>
      <c r="CE1957">
        <f t="shared" si="2509"/>
        <v>1182.5536164949203</v>
      </c>
      <c r="CF1957">
        <f t="shared" si="2510"/>
        <v>1208.400024</v>
      </c>
      <c r="CG1957">
        <f t="shared" si="2511"/>
        <v>1217.099976</v>
      </c>
      <c r="CH1957">
        <f t="shared" si="2512"/>
        <v>1200.3199460000001</v>
      </c>
    </row>
    <row r="1958" spans="1:86">
      <c r="A1958" s="1">
        <v>42360</v>
      </c>
      <c r="B1958">
        <v>1220</v>
      </c>
      <c r="C1958">
        <v>1220</v>
      </c>
      <c r="D1958">
        <v>1200</v>
      </c>
      <c r="E1958">
        <v>1202.530029</v>
      </c>
      <c r="F1958">
        <v>1560858</v>
      </c>
      <c r="G1958">
        <f t="shared" si="2446"/>
        <v>-1165956.3995117978</v>
      </c>
      <c r="H1958">
        <f t="shared" si="2474"/>
        <v>14628115.381133681</v>
      </c>
      <c r="I1958">
        <f t="shared" si="2447"/>
        <v>1210.6325072499999</v>
      </c>
      <c r="J1958">
        <f t="shared" si="2454"/>
        <v>1215.3999939999999</v>
      </c>
      <c r="K1958">
        <f t="shared" si="2455"/>
        <v>1174.7924802500002</v>
      </c>
      <c r="L1958">
        <f t="shared" si="2456"/>
        <v>2</v>
      </c>
      <c r="M1958">
        <f t="shared" si="2457"/>
        <v>10</v>
      </c>
      <c r="N1958">
        <f t="shared" si="2458"/>
        <v>80</v>
      </c>
      <c r="O1958">
        <f t="shared" si="2459"/>
        <v>0</v>
      </c>
      <c r="P1958">
        <f t="shared" si="2434"/>
        <v>20</v>
      </c>
      <c r="Q1958">
        <f t="shared" si="2435"/>
        <v>17.469970999999987</v>
      </c>
      <c r="R1958">
        <f t="shared" si="2436"/>
        <v>2.5300290000000132</v>
      </c>
      <c r="S1958">
        <f t="shared" si="2437"/>
        <v>20</v>
      </c>
      <c r="T1958">
        <f t="shared" si="2473"/>
        <v>18.548171905913069</v>
      </c>
      <c r="U1958">
        <f t="shared" si="2438"/>
        <v>-2.5</v>
      </c>
      <c r="V1958">
        <f t="shared" si="2439"/>
        <v>-5.2800290000000132</v>
      </c>
      <c r="W1958">
        <f t="shared" si="2440"/>
        <v>0</v>
      </c>
      <c r="X1958">
        <f t="shared" si="2441"/>
        <v>0</v>
      </c>
      <c r="Y1958">
        <f t="shared" si="2471"/>
        <v>3.8877523539346117</v>
      </c>
      <c r="Z1958">
        <f t="shared" si="2472"/>
        <v>3.2709135684799295</v>
      </c>
      <c r="AA1958">
        <f t="shared" si="2468"/>
        <v>20.96029934192714</v>
      </c>
      <c r="AB1958">
        <f t="shared" si="2469"/>
        <v>17.634695133686883</v>
      </c>
      <c r="AC1958">
        <f t="shared" si="2470"/>
        <v>8.6166723261005185</v>
      </c>
      <c r="AD1958">
        <f t="shared" si="2478"/>
        <v>18.176317838514112</v>
      </c>
      <c r="AE1958">
        <f t="shared" si="2451"/>
        <v>1211.6419920000001</v>
      </c>
      <c r="AF1958">
        <f t="shared" si="2453"/>
        <v>1207.6900023333335</v>
      </c>
      <c r="AG1958">
        <f t="shared" si="2475"/>
        <v>1187.6099975</v>
      </c>
      <c r="AH1958">
        <f t="shared" si="2460"/>
        <v>1200.4459960000002</v>
      </c>
      <c r="AI1958">
        <f t="shared" si="2461"/>
        <v>1226.2013757144625</v>
      </c>
      <c r="AJ1958">
        <f t="shared" si="2462"/>
        <v>1174.6906162855378</v>
      </c>
      <c r="AK1958">
        <f t="shared" si="2463"/>
        <v>0.54045820762699959</v>
      </c>
      <c r="AL1958">
        <f t="shared" si="2442"/>
        <v>-0.74699709999999864</v>
      </c>
      <c r="AM1958">
        <f t="shared" si="2443"/>
        <v>-1165956.3995117978</v>
      </c>
      <c r="AN1958">
        <f t="shared" si="2476"/>
        <v>5414620.6676969677</v>
      </c>
      <c r="AO1958">
        <f t="shared" si="2477"/>
        <v>40929776</v>
      </c>
      <c r="AP1958">
        <f t="shared" si="2479"/>
        <v>0.13229050331711972</v>
      </c>
      <c r="AQ1958">
        <f t="shared" si="2480"/>
        <v>1207.8497646652672</v>
      </c>
      <c r="AR1958">
        <f t="shared" si="2481"/>
        <v>1208.2350330281813</v>
      </c>
      <c r="AS1958">
        <f t="shared" si="2482"/>
        <v>1201.3928751003607</v>
      </c>
      <c r="AT1958">
        <f t="shared" si="2483"/>
        <v>1199.4392241331191</v>
      </c>
      <c r="AU1958">
        <f t="shared" si="2484"/>
        <v>1199.7026205347624</v>
      </c>
      <c r="AV1958">
        <f t="shared" si="2485"/>
        <v>1202.7759190788745</v>
      </c>
      <c r="AW1958">
        <f t="shared" si="2486"/>
        <v>-3.0732985441120491</v>
      </c>
      <c r="AX1958">
        <f t="shared" si="2513"/>
        <v>-9.9823117711240492</v>
      </c>
      <c r="AY1958">
        <f t="shared" si="2487"/>
        <v>6.9090132270120002</v>
      </c>
      <c r="AZ1958">
        <f t="shared" si="2444"/>
        <v>1207.5100096666667</v>
      </c>
      <c r="BA1958">
        <f t="shared" si="2445"/>
        <v>1884751658.6682942</v>
      </c>
      <c r="BB1958">
        <f t="shared" si="2448"/>
        <v>0</v>
      </c>
      <c r="BC1958">
        <f t="shared" si="2449"/>
        <v>1884751658.6682942</v>
      </c>
      <c r="BD1958">
        <f t="shared" si="2464"/>
        <v>18557173472.304214</v>
      </c>
      <c r="BE1958">
        <f t="shared" si="2465"/>
        <v>14508026379.210674</v>
      </c>
      <c r="BF1958">
        <f t="shared" si="2466"/>
        <v>1.2790970313436829</v>
      </c>
      <c r="BG1958">
        <f t="shared" si="2467"/>
        <v>56.12297386871537</v>
      </c>
      <c r="BH1958">
        <f t="shared" si="2488"/>
        <v>235254832</v>
      </c>
      <c r="BI1958">
        <f t="shared" si="2489"/>
        <v>-0.25551713293908335</v>
      </c>
      <c r="BJ1958">
        <f t="shared" si="2450"/>
        <v>-2166.9922000000042</v>
      </c>
      <c r="BK1958">
        <f t="shared" si="2490"/>
        <v>-1.6898236451940506E-2</v>
      </c>
      <c r="BL1958">
        <f t="shared" si="2491"/>
        <v>0.98310176354805945</v>
      </c>
      <c r="BM1958">
        <f t="shared" si="2492"/>
        <v>13.574276983363372</v>
      </c>
      <c r="BN1958">
        <f t="shared" si="2493"/>
        <v>1210</v>
      </c>
      <c r="BO1958">
        <f t="shared" si="2452"/>
        <v>1208.428003</v>
      </c>
      <c r="BP1958">
        <f t="shared" si="2494"/>
        <v>1201.1986783970588</v>
      </c>
      <c r="BQ1958">
        <f t="shared" si="2495"/>
        <v>7.229324602941233</v>
      </c>
      <c r="BR1958">
        <f t="shared" si="2496"/>
        <v>18.710082999999941</v>
      </c>
      <c r="BS1958">
        <f t="shared" si="2497"/>
        <v>40</v>
      </c>
      <c r="BT1958">
        <f t="shared" si="2498"/>
        <v>33.59997599999997</v>
      </c>
      <c r="BU1958">
        <f t="shared" si="2499"/>
        <v>51.050048999999944</v>
      </c>
      <c r="BV1958">
        <f t="shared" si="2500"/>
        <v>1211.6406654666666</v>
      </c>
      <c r="BW1958">
        <f t="shared" si="2501"/>
        <v>1210.5119045714287</v>
      </c>
      <c r="BX1958">
        <f t="shared" si="2502"/>
        <v>1205.6285443636364</v>
      </c>
      <c r="BY1958">
        <f t="shared" si="2503"/>
        <v>1194.2217586523807</v>
      </c>
      <c r="BZ1958">
        <f t="shared" si="2504"/>
        <v>1225</v>
      </c>
      <c r="CA1958">
        <f t="shared" si="2505"/>
        <v>1160</v>
      </c>
      <c r="CB1958">
        <f t="shared" si="2506"/>
        <v>1210.5257127500001</v>
      </c>
      <c r="CC1958">
        <f t="shared" si="2507"/>
        <v>1201.5854835</v>
      </c>
      <c r="CD1958">
        <f t="shared" si="2508"/>
        <v>1192.590467273016</v>
      </c>
      <c r="CE1958">
        <f t="shared" si="2509"/>
        <v>1180.137342059852</v>
      </c>
      <c r="CF1958">
        <f t="shared" si="2510"/>
        <v>1223.1999510000001</v>
      </c>
      <c r="CG1958">
        <f t="shared" si="2511"/>
        <v>1225</v>
      </c>
      <c r="CH1958">
        <f t="shared" si="2512"/>
        <v>1203.4300539999999</v>
      </c>
    </row>
    <row r="1959" spans="1:86">
      <c r="A1959" s="1">
        <v>42361</v>
      </c>
      <c r="B1959">
        <v>1207.5</v>
      </c>
      <c r="C1959">
        <v>1217.5</v>
      </c>
      <c r="D1959">
        <v>1205.280029</v>
      </c>
      <c r="E1959">
        <v>1212.900024</v>
      </c>
      <c r="F1959">
        <v>849834</v>
      </c>
      <c r="G1959">
        <f t="shared" si="2446"/>
        <v>210026.26167001895</v>
      </c>
      <c r="H1959">
        <f t="shared" si="2474"/>
        <v>14838141.642803701</v>
      </c>
      <c r="I1959">
        <f t="shared" si="2447"/>
        <v>1210.79501325</v>
      </c>
      <c r="J1959">
        <f t="shared" si="2454"/>
        <v>1215.3999939999999</v>
      </c>
      <c r="K1959">
        <f t="shared" si="2455"/>
        <v>1178.9049989999999</v>
      </c>
      <c r="L1959">
        <f t="shared" si="2456"/>
        <v>3</v>
      </c>
      <c r="M1959">
        <f t="shared" si="2457"/>
        <v>8</v>
      </c>
      <c r="N1959">
        <f t="shared" si="2458"/>
        <v>70</v>
      </c>
      <c r="O1959">
        <f t="shared" si="2459"/>
        <v>20</v>
      </c>
      <c r="P1959">
        <f t="shared" si="2434"/>
        <v>12.219970999999987</v>
      </c>
      <c r="Q1959">
        <f t="shared" si="2435"/>
        <v>4.5999759999999696</v>
      </c>
      <c r="R1959">
        <f t="shared" si="2436"/>
        <v>7.6199950000000172</v>
      </c>
      <c r="S1959">
        <f t="shared" si="2437"/>
        <v>12.219970999999987</v>
      </c>
      <c r="T1959">
        <f t="shared" si="2473"/>
        <v>18.096157555490706</v>
      </c>
      <c r="U1959">
        <f t="shared" si="2438"/>
        <v>1.5999759999999696</v>
      </c>
      <c r="V1959">
        <f t="shared" si="2439"/>
        <v>3.2800290000000132</v>
      </c>
      <c r="W1959">
        <f t="shared" si="2440"/>
        <v>0</v>
      </c>
      <c r="X1959">
        <f t="shared" si="2441"/>
        <v>3.2800290000000132</v>
      </c>
      <c r="Y1959">
        <f t="shared" si="2471"/>
        <v>3.6100557572249969</v>
      </c>
      <c r="Z1959">
        <f t="shared" si="2472"/>
        <v>3.2715646707313644</v>
      </c>
      <c r="AA1959">
        <f t="shared" si="2468"/>
        <v>19.949294462954317</v>
      </c>
      <c r="AB1959">
        <f t="shared" si="2469"/>
        <v>18.078780872123385</v>
      </c>
      <c r="AC1959">
        <f t="shared" si="2470"/>
        <v>4.9187700780258536</v>
      </c>
      <c r="AD1959">
        <f t="shared" si="2478"/>
        <v>15.841712881589483</v>
      </c>
      <c r="AE1959">
        <f t="shared" si="2451"/>
        <v>1213.3820066000001</v>
      </c>
      <c r="AF1959">
        <f t="shared" si="2453"/>
        <v>1211.851664</v>
      </c>
      <c r="AG1959">
        <f t="shared" si="2475"/>
        <v>1189.0565001499997</v>
      </c>
      <c r="AH1959">
        <f t="shared" si="2460"/>
        <v>1203.3540038000001</v>
      </c>
      <c r="AI1959">
        <f t="shared" si="2461"/>
        <v>1227.4576229619859</v>
      </c>
      <c r="AJ1959">
        <f t="shared" si="2462"/>
        <v>1179.2503846380143</v>
      </c>
      <c r="AK1959">
        <f t="shared" si="2463"/>
        <v>0.69802047434965964</v>
      </c>
      <c r="AL1959">
        <f t="shared" si="2442"/>
        <v>0.24713798420634966</v>
      </c>
      <c r="AM1959">
        <f t="shared" si="2443"/>
        <v>210026.26167001895</v>
      </c>
      <c r="AN1959">
        <f t="shared" si="2476"/>
        <v>6442393.9134221142</v>
      </c>
      <c r="AO1959">
        <f t="shared" si="2477"/>
        <v>40780970</v>
      </c>
      <c r="AP1959">
        <f t="shared" si="2479"/>
        <v>0.15797549478156392</v>
      </c>
      <c r="AQ1959">
        <f t="shared" si="2480"/>
        <v>1209.5668528390763</v>
      </c>
      <c r="AR1959">
        <f t="shared" si="2481"/>
        <v>1210.7672471901496</v>
      </c>
      <c r="AS1959">
        <f t="shared" si="2482"/>
        <v>1203.4641619022957</v>
      </c>
      <c r="AT1959">
        <f t="shared" si="2483"/>
        <v>1200.6506961211383</v>
      </c>
      <c r="AU1959">
        <f t="shared" si="2484"/>
        <v>1201.6822310545481</v>
      </c>
      <c r="AV1959">
        <f t="shared" si="2485"/>
        <v>1203.4846064233532</v>
      </c>
      <c r="AW1959">
        <f t="shared" si="2486"/>
        <v>-1.8023753688050874</v>
      </c>
      <c r="AX1959">
        <f t="shared" si="2513"/>
        <v>-8.3463244906602565</v>
      </c>
      <c r="AY1959">
        <f t="shared" si="2487"/>
        <v>6.5439491218551691</v>
      </c>
      <c r="AZ1959">
        <f t="shared" si="2444"/>
        <v>1211.8933509999999</v>
      </c>
      <c r="BA1959">
        <f t="shared" si="2445"/>
        <v>1029908174.0537339</v>
      </c>
      <c r="BB1959">
        <f t="shared" si="2448"/>
        <v>1029908174.0537339</v>
      </c>
      <c r="BC1959">
        <f t="shared" si="2449"/>
        <v>0</v>
      </c>
      <c r="BD1959">
        <f t="shared" si="2464"/>
        <v>19587081646.357948</v>
      </c>
      <c r="BE1959">
        <f t="shared" si="2465"/>
        <v>11817180306.725079</v>
      </c>
      <c r="BF1959">
        <f t="shared" si="2466"/>
        <v>1.6575089097363667</v>
      </c>
      <c r="BG1959">
        <f t="shared" si="2467"/>
        <v>62.370775264900118</v>
      </c>
      <c r="BH1959">
        <f t="shared" si="2488"/>
        <v>236104666</v>
      </c>
      <c r="BI1959">
        <f t="shared" si="2489"/>
        <v>-0.14976305963410561</v>
      </c>
      <c r="BJ1959">
        <f t="shared" si="2450"/>
        <v>936.99950000000172</v>
      </c>
      <c r="BK1959">
        <f t="shared" si="2490"/>
        <v>8.6234811189068589E-3</v>
      </c>
      <c r="BL1959">
        <f t="shared" si="2491"/>
        <v>1.0086234811189068</v>
      </c>
      <c r="BM1959">
        <f t="shared" si="2492"/>
        <v>12.70372273419234</v>
      </c>
      <c r="BN1959">
        <f t="shared" si="2493"/>
        <v>1211.3900145</v>
      </c>
      <c r="BO1959">
        <f t="shared" si="2452"/>
        <v>1210.7810058999999</v>
      </c>
      <c r="BP1959">
        <f t="shared" si="2494"/>
        <v>1199.9869133382351</v>
      </c>
      <c r="BQ1959">
        <f t="shared" si="2495"/>
        <v>10.794092561764728</v>
      </c>
      <c r="BR1959">
        <f t="shared" si="2496"/>
        <v>20.619995000000017</v>
      </c>
      <c r="BS1959">
        <f t="shared" si="2497"/>
        <v>29.280029000000013</v>
      </c>
      <c r="BT1959">
        <f t="shared" si="2498"/>
        <v>21.90002400000003</v>
      </c>
      <c r="BU1959">
        <f t="shared" si="2499"/>
        <v>23</v>
      </c>
      <c r="BV1959">
        <f t="shared" si="2500"/>
        <v>1212.0600094666665</v>
      </c>
      <c r="BW1959">
        <f t="shared" si="2501"/>
        <v>1212.0004821904761</v>
      </c>
      <c r="BX1959">
        <f t="shared" si="2502"/>
        <v>1207.8929130909091</v>
      </c>
      <c r="BY1959">
        <f t="shared" si="2503"/>
        <v>1196.6303326047616</v>
      </c>
      <c r="BZ1959">
        <f t="shared" si="2504"/>
        <v>1225</v>
      </c>
      <c r="CA1959">
        <f t="shared" si="2505"/>
        <v>1165.3000489999999</v>
      </c>
      <c r="CB1959">
        <f t="shared" si="2506"/>
        <v>1215.6129043366668</v>
      </c>
      <c r="CC1959">
        <f t="shared" si="2507"/>
        <v>1210.7467046250001</v>
      </c>
      <c r="CD1959">
        <f t="shared" si="2508"/>
        <v>1196.5289175147223</v>
      </c>
      <c r="CE1959">
        <f t="shared" si="2509"/>
        <v>1179.510208207018</v>
      </c>
      <c r="CF1959">
        <f t="shared" si="2510"/>
        <v>1202.530029</v>
      </c>
      <c r="CG1959">
        <f t="shared" si="2511"/>
        <v>1220</v>
      </c>
      <c r="CH1959">
        <f t="shared" si="2512"/>
        <v>1200</v>
      </c>
    </row>
    <row r="1960" spans="1:86">
      <c r="A1960" s="1">
        <v>42362</v>
      </c>
      <c r="B1960">
        <v>1210.5</v>
      </c>
      <c r="C1960">
        <v>1219.099976</v>
      </c>
      <c r="D1960">
        <v>1202</v>
      </c>
      <c r="E1960">
        <v>1217.119995</v>
      </c>
      <c r="F1960">
        <v>843160</v>
      </c>
      <c r="G1960">
        <f t="shared" si="2446"/>
        <v>647903.49438151694</v>
      </c>
      <c r="H1960">
        <f t="shared" si="2474"/>
        <v>15486045.137185218</v>
      </c>
      <c r="I1960">
        <f t="shared" si="2447"/>
        <v>1212.1799927500001</v>
      </c>
      <c r="J1960">
        <f t="shared" si="2454"/>
        <v>1215.3999939999999</v>
      </c>
      <c r="K1960">
        <f t="shared" si="2455"/>
        <v>1178.9049989999999</v>
      </c>
      <c r="L1960">
        <f t="shared" si="2456"/>
        <v>4</v>
      </c>
      <c r="M1960">
        <f t="shared" si="2457"/>
        <v>9</v>
      </c>
      <c r="N1960">
        <f t="shared" si="2458"/>
        <v>60</v>
      </c>
      <c r="O1960">
        <f t="shared" si="2459"/>
        <v>10</v>
      </c>
      <c r="P1960">
        <f t="shared" si="2434"/>
        <v>17.09997599999997</v>
      </c>
      <c r="Q1960">
        <f t="shared" si="2435"/>
        <v>1.9799809999999525</v>
      </c>
      <c r="R1960">
        <f t="shared" si="2436"/>
        <v>15.119995000000017</v>
      </c>
      <c r="S1960">
        <f t="shared" si="2437"/>
        <v>17.09997599999997</v>
      </c>
      <c r="T1960">
        <f t="shared" si="2473"/>
        <v>18.025001730098513</v>
      </c>
      <c r="U1960">
        <f t="shared" si="2438"/>
        <v>14.099975000000086</v>
      </c>
      <c r="V1960">
        <f t="shared" si="2439"/>
        <v>-8.0999759999999696</v>
      </c>
      <c r="W1960">
        <f t="shared" si="2440"/>
        <v>14.099975000000086</v>
      </c>
      <c r="X1960">
        <f t="shared" si="2441"/>
        <v>0</v>
      </c>
      <c r="Y1960">
        <f t="shared" si="2471"/>
        <v>4.3593357031375035</v>
      </c>
      <c r="Z1960">
        <f t="shared" si="2472"/>
        <v>3.0378814799648381</v>
      </c>
      <c r="AA1960">
        <f t="shared" si="2468"/>
        <v>24.184939166237061</v>
      </c>
      <c r="AB1960">
        <f t="shared" si="2469"/>
        <v>16.853709782962863</v>
      </c>
      <c r="AC1960">
        <f t="shared" si="2470"/>
        <v>17.864207450759963</v>
      </c>
      <c r="AD1960">
        <f t="shared" si="2478"/>
        <v>14.318235071956375</v>
      </c>
      <c r="AE1960">
        <f t="shared" si="2451"/>
        <v>1212.8300045999999</v>
      </c>
      <c r="AF1960">
        <f t="shared" si="2453"/>
        <v>1214.0050046666668</v>
      </c>
      <c r="AG1960">
        <f t="shared" si="2475"/>
        <v>1191.2734984499998</v>
      </c>
      <c r="AH1960">
        <f t="shared" si="2460"/>
        <v>1205.8380003999998</v>
      </c>
      <c r="AI1960">
        <f t="shared" si="2461"/>
        <v>1229.9844564259231</v>
      </c>
      <c r="AJ1960">
        <f t="shared" si="2462"/>
        <v>1181.6915443740766</v>
      </c>
      <c r="AK1960">
        <f t="shared" si="2463"/>
        <v>0.73361595150625847</v>
      </c>
      <c r="AL1960">
        <f t="shared" si="2442"/>
        <v>0.76842294983338499</v>
      </c>
      <c r="AM1960">
        <f t="shared" si="2443"/>
        <v>647903.49438151694</v>
      </c>
      <c r="AN1960">
        <f t="shared" si="2476"/>
        <v>8997609.7734388914</v>
      </c>
      <c r="AO1960">
        <f t="shared" si="2477"/>
        <v>38708838</v>
      </c>
      <c r="AP1960">
        <f t="shared" si="2479"/>
        <v>0.23244329301331368</v>
      </c>
      <c r="AQ1960">
        <f t="shared" si="2480"/>
        <v>1212.1349211737904</v>
      </c>
      <c r="AR1960">
        <f t="shared" si="2481"/>
        <v>1216.6333249009569</v>
      </c>
      <c r="AS1960">
        <f t="shared" si="2482"/>
        <v>1205.9222118598825</v>
      </c>
      <c r="AT1960">
        <f t="shared" si="2483"/>
        <v>1202.1329330202359</v>
      </c>
      <c r="AU1960">
        <f t="shared" si="2484"/>
        <v>1203.9978956463658</v>
      </c>
      <c r="AV1960">
        <f t="shared" si="2485"/>
        <v>1204.4390836237185</v>
      </c>
      <c r="AW1960">
        <f t="shared" si="2486"/>
        <v>-0.44118797735268345</v>
      </c>
      <c r="AX1960">
        <f t="shared" si="2513"/>
        <v>-6.7652971879987422</v>
      </c>
      <c r="AY1960">
        <f t="shared" si="2487"/>
        <v>6.3241092106460588</v>
      </c>
      <c r="AZ1960">
        <f t="shared" si="2444"/>
        <v>1212.7399903333333</v>
      </c>
      <c r="BA1960">
        <f t="shared" si="2445"/>
        <v>1022533850.2494533</v>
      </c>
      <c r="BB1960">
        <f t="shared" si="2448"/>
        <v>1022533850.2494533</v>
      </c>
      <c r="BC1960">
        <f t="shared" si="2449"/>
        <v>0</v>
      </c>
      <c r="BD1960">
        <f t="shared" si="2464"/>
        <v>20609615496.607403</v>
      </c>
      <c r="BE1960">
        <f t="shared" si="2465"/>
        <v>10364070879.156342</v>
      </c>
      <c r="BF1960">
        <f t="shared" si="2466"/>
        <v>1.9885637349370455</v>
      </c>
      <c r="BG1960">
        <f t="shared" si="2467"/>
        <v>66.539110800624599</v>
      </c>
      <c r="BH1960">
        <f t="shared" si="2488"/>
        <v>236947826</v>
      </c>
      <c r="BI1960">
        <f t="shared" si="2489"/>
        <v>-3.6630161155623536E-2</v>
      </c>
      <c r="BJ1960">
        <f t="shared" si="2450"/>
        <v>321.99709999999868</v>
      </c>
      <c r="BK1960">
        <f t="shared" si="2490"/>
        <v>3.4792405940293615E-3</v>
      </c>
      <c r="BL1960">
        <f t="shared" si="2491"/>
        <v>1.0034792405940294</v>
      </c>
      <c r="BM1960">
        <f t="shared" si="2492"/>
        <v>12.726299743832577</v>
      </c>
      <c r="BN1960">
        <f t="shared" si="2493"/>
        <v>1210.549988</v>
      </c>
      <c r="BO1960">
        <f t="shared" si="2452"/>
        <v>1210.9729980999998</v>
      </c>
      <c r="BP1960">
        <f t="shared" si="2494"/>
        <v>1198.3391185147059</v>
      </c>
      <c r="BQ1960">
        <f t="shared" si="2495"/>
        <v>12.633879585293926</v>
      </c>
      <c r="BR1960">
        <f t="shared" si="2496"/>
        <v>24.119995000000017</v>
      </c>
      <c r="BS1960">
        <f t="shared" si="2497"/>
        <v>20.380004999999983</v>
      </c>
      <c r="BT1960">
        <f t="shared" si="2498"/>
        <v>23.130004999999983</v>
      </c>
      <c r="BU1960">
        <f t="shared" si="2499"/>
        <v>19</v>
      </c>
      <c r="BV1960">
        <f t="shared" si="2500"/>
        <v>1213.3060055999999</v>
      </c>
      <c r="BW1960">
        <f t="shared" si="2501"/>
        <v>1213.5057196190476</v>
      </c>
      <c r="BX1960">
        <f t="shared" si="2502"/>
        <v>1210.3958205818183</v>
      </c>
      <c r="BY1960">
        <f t="shared" si="2503"/>
        <v>1199.3030464000001</v>
      </c>
      <c r="BZ1960">
        <f t="shared" si="2504"/>
        <v>1225</v>
      </c>
      <c r="CA1960">
        <f t="shared" si="2505"/>
        <v>1165.3000489999999</v>
      </c>
      <c r="CB1960">
        <f t="shared" si="2506"/>
        <v>1212.03283822</v>
      </c>
      <c r="CC1960">
        <f t="shared" si="2507"/>
        <v>1215.3449210583333</v>
      </c>
      <c r="CD1960">
        <f t="shared" si="2508"/>
        <v>1198.4689255883727</v>
      </c>
      <c r="CE1960">
        <f t="shared" si="2509"/>
        <v>1181.3302720086426</v>
      </c>
      <c r="CF1960">
        <f t="shared" si="2510"/>
        <v>1212.900024</v>
      </c>
      <c r="CG1960">
        <f t="shared" si="2511"/>
        <v>1217.5</v>
      </c>
      <c r="CH1960">
        <f t="shared" si="2512"/>
        <v>1205.280029</v>
      </c>
    </row>
    <row r="1961" spans="1:86">
      <c r="A1961" s="1">
        <v>42366</v>
      </c>
      <c r="B1961">
        <v>1214</v>
      </c>
      <c r="C1961">
        <v>1233.1999510000001</v>
      </c>
      <c r="D1961">
        <v>1210.099976</v>
      </c>
      <c r="E1961">
        <v>1231.349976</v>
      </c>
      <c r="F1961">
        <v>3704198</v>
      </c>
      <c r="G1961">
        <f t="shared" si="2446"/>
        <v>3110892.2760717021</v>
      </c>
      <c r="H1961">
        <f t="shared" si="2474"/>
        <v>18596937.413256921</v>
      </c>
      <c r="I1961">
        <f t="shared" si="2447"/>
        <v>1222.1624757499999</v>
      </c>
      <c r="J1961">
        <f t="shared" si="2454"/>
        <v>1222.1624757499999</v>
      </c>
      <c r="K1961">
        <f t="shared" si="2455"/>
        <v>1178.9049989999999</v>
      </c>
      <c r="L1961">
        <f t="shared" si="2456"/>
        <v>1</v>
      </c>
      <c r="M1961">
        <f t="shared" si="2457"/>
        <v>10</v>
      </c>
      <c r="N1961">
        <f t="shared" si="2458"/>
        <v>90</v>
      </c>
      <c r="O1961">
        <f t="shared" si="2459"/>
        <v>0</v>
      </c>
      <c r="P1961">
        <f t="shared" si="2434"/>
        <v>23.099975000000086</v>
      </c>
      <c r="Q1961">
        <f t="shared" si="2435"/>
        <v>1.8499750000000859</v>
      </c>
      <c r="R1961">
        <f t="shared" si="2436"/>
        <v>21.25</v>
      </c>
      <c r="S1961">
        <f t="shared" si="2437"/>
        <v>23.099975000000086</v>
      </c>
      <c r="T1961">
        <f t="shared" si="2473"/>
        <v>18.387499820805768</v>
      </c>
      <c r="U1961">
        <f t="shared" si="2438"/>
        <v>-0.54992700000002515</v>
      </c>
      <c r="V1961">
        <f t="shared" si="2439"/>
        <v>-12.780029000000013</v>
      </c>
      <c r="W1961">
        <f t="shared" si="2440"/>
        <v>0</v>
      </c>
      <c r="X1961">
        <f t="shared" si="2441"/>
        <v>0</v>
      </c>
      <c r="Y1961">
        <f t="shared" si="2471"/>
        <v>4.0479545814848246</v>
      </c>
      <c r="Z1961">
        <f t="shared" si="2472"/>
        <v>2.8208899456816354</v>
      </c>
      <c r="AA1961">
        <f t="shared" si="2468"/>
        <v>22.01470901935507</v>
      </c>
      <c r="AB1961">
        <f t="shared" si="2469"/>
        <v>15.341345877212467</v>
      </c>
      <c r="AC1961">
        <f t="shared" si="2470"/>
        <v>17.864207450759974</v>
      </c>
      <c r="AD1961">
        <f t="shared" si="2478"/>
        <v>13.026624748577253</v>
      </c>
      <c r="AE1961">
        <f t="shared" si="2451"/>
        <v>1217.4199949999997</v>
      </c>
      <c r="AF1961">
        <f t="shared" si="2453"/>
        <v>1215.9166665</v>
      </c>
      <c r="AG1961">
        <f t="shared" si="2475"/>
        <v>1194.0069945500002</v>
      </c>
      <c r="AH1961">
        <f t="shared" si="2460"/>
        <v>1209.6729980000002</v>
      </c>
      <c r="AI1961">
        <f t="shared" si="2461"/>
        <v>1236.4804814727045</v>
      </c>
      <c r="AJ1961">
        <f t="shared" si="2462"/>
        <v>1182.865514527296</v>
      </c>
      <c r="AK1961">
        <f t="shared" si="2463"/>
        <v>0.90430833468705751</v>
      </c>
      <c r="AL1961">
        <f t="shared" si="2442"/>
        <v>0.83982883098357652</v>
      </c>
      <c r="AM1961">
        <f t="shared" si="2443"/>
        <v>3110892.2760717021</v>
      </c>
      <c r="AN1961">
        <f t="shared" si="2476"/>
        <v>11155404.946538229</v>
      </c>
      <c r="AO1961">
        <f t="shared" si="2477"/>
        <v>40675830</v>
      </c>
      <c r="AP1961">
        <f t="shared" si="2479"/>
        <v>0.27425143989780243</v>
      </c>
      <c r="AQ1961">
        <f t="shared" si="2480"/>
        <v>1218.6680398147016</v>
      </c>
      <c r="AR1961">
        <f t="shared" si="2481"/>
        <v>1219.8443341441841</v>
      </c>
      <c r="AS1961">
        <f t="shared" si="2482"/>
        <v>1210.4992094051036</v>
      </c>
      <c r="AT1961">
        <f t="shared" si="2483"/>
        <v>1204.7624668884146</v>
      </c>
      <c r="AU1961">
        <f t="shared" si="2484"/>
        <v>1208.100707699411</v>
      </c>
      <c r="AV1961">
        <f t="shared" si="2485"/>
        <v>1206.3228460900582</v>
      </c>
      <c r="AW1961">
        <f t="shared" si="2486"/>
        <v>1.7778616093528399</v>
      </c>
      <c r="AX1961">
        <f t="shared" si="2513"/>
        <v>-5.0566654285284258</v>
      </c>
      <c r="AY1961">
        <f t="shared" si="2487"/>
        <v>6.8345270378812657</v>
      </c>
      <c r="AZ1961">
        <f t="shared" si="2444"/>
        <v>1224.8833010000001</v>
      </c>
      <c r="BA1961">
        <f t="shared" si="2445"/>
        <v>4537210273.7975979</v>
      </c>
      <c r="BB1961">
        <f t="shared" si="2448"/>
        <v>4537210273.7975979</v>
      </c>
      <c r="BC1961">
        <f t="shared" si="2449"/>
        <v>0</v>
      </c>
      <c r="BD1961">
        <f t="shared" si="2464"/>
        <v>25146825770.404999</v>
      </c>
      <c r="BE1961">
        <f t="shared" si="2465"/>
        <v>8755885833.0223808</v>
      </c>
      <c r="BF1961">
        <f t="shared" si="2466"/>
        <v>2.871991052643128</v>
      </c>
      <c r="BG1961">
        <f t="shared" si="2467"/>
        <v>74.173494039523348</v>
      </c>
      <c r="BH1961">
        <f t="shared" si="2488"/>
        <v>240652024</v>
      </c>
      <c r="BI1961">
        <f t="shared" si="2489"/>
        <v>0.14737859065798656</v>
      </c>
      <c r="BJ1961">
        <f t="shared" si="2450"/>
        <v>1322.9980999999952</v>
      </c>
      <c r="BK1961">
        <f t="shared" si="2490"/>
        <v>1.1691518550724287E-2</v>
      </c>
      <c r="BL1961">
        <f t="shared" si="2491"/>
        <v>1.0116915185507243</v>
      </c>
      <c r="BM1961">
        <f t="shared" si="2492"/>
        <v>14.128784351839901</v>
      </c>
      <c r="BN1961">
        <f t="shared" si="2493"/>
        <v>1221.6499635</v>
      </c>
      <c r="BO1961">
        <f t="shared" si="2452"/>
        <v>1213.5609985999999</v>
      </c>
      <c r="BP1961">
        <f t="shared" si="2494"/>
        <v>1197.0111766176469</v>
      </c>
      <c r="BQ1961">
        <f t="shared" si="2495"/>
        <v>16.549821982353023</v>
      </c>
      <c r="BR1961">
        <f t="shared" si="2496"/>
        <v>42.130004999999983</v>
      </c>
      <c r="BS1961">
        <f t="shared" si="2497"/>
        <v>44.799927000000025</v>
      </c>
      <c r="BT1961">
        <f t="shared" si="2498"/>
        <v>39.699951000000056</v>
      </c>
      <c r="BU1961">
        <f t="shared" si="2499"/>
        <v>46.40002400000003</v>
      </c>
      <c r="BV1961">
        <f t="shared" si="2500"/>
        <v>1219.4793293999999</v>
      </c>
      <c r="BW1961">
        <f t="shared" si="2501"/>
        <v>1218.4614257142857</v>
      </c>
      <c r="BX1961">
        <f t="shared" si="2502"/>
        <v>1215.0343616</v>
      </c>
      <c r="BY1961">
        <f t="shared" si="2503"/>
        <v>1203.1198537857144</v>
      </c>
      <c r="BZ1961">
        <f t="shared" si="2504"/>
        <v>1233.1999510000001</v>
      </c>
      <c r="CA1961">
        <f t="shared" si="2505"/>
        <v>1165.3000489999999</v>
      </c>
      <c r="CB1961">
        <f t="shared" si="2506"/>
        <v>1216.05982075</v>
      </c>
      <c r="CC1961">
        <f t="shared" si="2507"/>
        <v>1212.6801429333334</v>
      </c>
      <c r="CD1961">
        <f t="shared" si="2508"/>
        <v>1200.7304834859128</v>
      </c>
      <c r="CE1961">
        <f t="shared" si="2509"/>
        <v>1182.920538421085</v>
      </c>
      <c r="CF1961">
        <f t="shared" si="2510"/>
        <v>1217.119995</v>
      </c>
      <c r="CG1961">
        <f t="shared" si="2511"/>
        <v>1219.099976</v>
      </c>
      <c r="CH1961">
        <f t="shared" si="2512"/>
        <v>1202</v>
      </c>
    </row>
    <row r="1962" spans="1:86">
      <c r="A1962" s="1">
        <v>42367</v>
      </c>
      <c r="B1962">
        <v>1229.1800539999999</v>
      </c>
      <c r="C1962">
        <v>1232.650024</v>
      </c>
      <c r="D1962">
        <v>1222.880005</v>
      </c>
      <c r="E1962">
        <v>1227.900024</v>
      </c>
      <c r="F1962">
        <v>1708524</v>
      </c>
      <c r="G1962">
        <f t="shared" si="2446"/>
        <v>47219.349517752111</v>
      </c>
      <c r="H1962">
        <f t="shared" si="2474"/>
        <v>18644156.762774672</v>
      </c>
      <c r="I1962">
        <f t="shared" si="2447"/>
        <v>1228.1525267500001</v>
      </c>
      <c r="J1962">
        <f t="shared" si="2454"/>
        <v>1228.1525267500001</v>
      </c>
      <c r="K1962">
        <f t="shared" si="2455"/>
        <v>1187.7950135000001</v>
      </c>
      <c r="L1962">
        <f t="shared" si="2456"/>
        <v>1</v>
      </c>
      <c r="M1962">
        <f t="shared" si="2457"/>
        <v>10</v>
      </c>
      <c r="N1962">
        <f t="shared" si="2458"/>
        <v>90</v>
      </c>
      <c r="O1962">
        <f t="shared" si="2459"/>
        <v>0</v>
      </c>
      <c r="P1962">
        <f t="shared" si="2434"/>
        <v>9.7700190000000475</v>
      </c>
      <c r="Q1962">
        <f t="shared" si="2435"/>
        <v>4.75</v>
      </c>
      <c r="R1962">
        <f t="shared" si="2436"/>
        <v>5.0200190000000475</v>
      </c>
      <c r="S1962">
        <f t="shared" si="2437"/>
        <v>9.7700190000000475</v>
      </c>
      <c r="T1962">
        <f t="shared" si="2473"/>
        <v>17.771965476462501</v>
      </c>
      <c r="U1962">
        <f t="shared" si="2438"/>
        <v>-3.1500240000000304</v>
      </c>
      <c r="V1962">
        <f t="shared" si="2439"/>
        <v>16.729980999999952</v>
      </c>
      <c r="W1962">
        <f t="shared" si="2440"/>
        <v>0</v>
      </c>
      <c r="X1962">
        <f t="shared" si="2441"/>
        <v>16.729980999999952</v>
      </c>
      <c r="Y1962">
        <f t="shared" si="2471"/>
        <v>3.758814968521623</v>
      </c>
      <c r="Z1962">
        <f t="shared" si="2472"/>
        <v>3.814396449561515</v>
      </c>
      <c r="AA1962">
        <f t="shared" si="2468"/>
        <v>21.150249101596909</v>
      </c>
      <c r="AB1962">
        <f t="shared" si="2469"/>
        <v>21.462997182913547</v>
      </c>
      <c r="AC1962">
        <f t="shared" si="2470"/>
        <v>0.73392221570859084</v>
      </c>
      <c r="AD1962">
        <f t="shared" si="2478"/>
        <v>11.530117047264815</v>
      </c>
      <c r="AE1962">
        <f t="shared" si="2451"/>
        <v>1218.3600096000002</v>
      </c>
      <c r="AF1962">
        <f t="shared" si="2453"/>
        <v>1219.1666665</v>
      </c>
      <c r="AG1962">
        <f t="shared" si="2475"/>
        <v>1196.0629942999999</v>
      </c>
      <c r="AH1962">
        <f t="shared" si="2460"/>
        <v>1213.5410033000001</v>
      </c>
      <c r="AI1962">
        <f t="shared" si="2461"/>
        <v>1238.528091475157</v>
      </c>
      <c r="AJ1962">
        <f t="shared" si="2462"/>
        <v>1188.5539151248431</v>
      </c>
      <c r="AK1962">
        <f t="shared" si="2463"/>
        <v>0.78732881157149448</v>
      </c>
      <c r="AL1962">
        <f t="shared" si="2442"/>
        <v>2.763751022388454E-2</v>
      </c>
      <c r="AM1962">
        <f t="shared" si="2443"/>
        <v>47219.349517752111</v>
      </c>
      <c r="AN1962">
        <f t="shared" si="2476"/>
        <v>10629992.208141455</v>
      </c>
      <c r="AO1962">
        <f t="shared" si="2477"/>
        <v>38284306</v>
      </c>
      <c r="AP1962">
        <f t="shared" si="2479"/>
        <v>0.2776592635149624</v>
      </c>
      <c r="AQ1962">
        <f t="shared" si="2480"/>
        <v>1221.806914437703</v>
      </c>
      <c r="AR1962">
        <f t="shared" si="2481"/>
        <v>1216.7964557530915</v>
      </c>
      <c r="AS1962">
        <f t="shared" si="2482"/>
        <v>1213.6313560321848</v>
      </c>
      <c r="AT1962">
        <f t="shared" si="2483"/>
        <v>1206.8448470284573</v>
      </c>
      <c r="AU1962">
        <f t="shared" si="2484"/>
        <v>1211.0706051444995</v>
      </c>
      <c r="AV1962">
        <f t="shared" si="2485"/>
        <v>1207.8332485437541</v>
      </c>
      <c r="AW1962">
        <f t="shared" si="2486"/>
        <v>3.2373566007454428</v>
      </c>
      <c r="AX1962">
        <f t="shared" si="2513"/>
        <v>-3.3978610226736521</v>
      </c>
      <c r="AY1962">
        <f t="shared" si="2487"/>
        <v>6.6352176234190949</v>
      </c>
      <c r="AZ1962">
        <f t="shared" si="2444"/>
        <v>1227.8100176666667</v>
      </c>
      <c r="BA1962">
        <f t="shared" si="2445"/>
        <v>2097742882.623924</v>
      </c>
      <c r="BB1962">
        <f t="shared" si="2448"/>
        <v>2097742882.623924</v>
      </c>
      <c r="BC1962">
        <f t="shared" si="2449"/>
        <v>0</v>
      </c>
      <c r="BD1962">
        <f t="shared" si="2464"/>
        <v>25915503615.709213</v>
      </c>
      <c r="BE1962">
        <f t="shared" si="2465"/>
        <v>8755885833.0223808</v>
      </c>
      <c r="BF1962">
        <f t="shared" si="2466"/>
        <v>2.9597808959511784</v>
      </c>
      <c r="BG1962">
        <f t="shared" si="2467"/>
        <v>74.746077465485882</v>
      </c>
      <c r="BH1962">
        <f t="shared" si="2488"/>
        <v>238943500</v>
      </c>
      <c r="BI1962">
        <f t="shared" si="2489"/>
        <v>0.26803009477083201</v>
      </c>
      <c r="BJ1962">
        <f t="shared" si="2450"/>
        <v>-444.99519999999393</v>
      </c>
      <c r="BK1962">
        <f t="shared" si="2490"/>
        <v>-2.801763972259938E-3</v>
      </c>
      <c r="BL1962">
        <f t="shared" si="2491"/>
        <v>0.99719823602774005</v>
      </c>
      <c r="BM1962">
        <f t="shared" si="2492"/>
        <v>13.169351788159402</v>
      </c>
      <c r="BN1962">
        <f t="shared" si="2493"/>
        <v>1227.7650145</v>
      </c>
      <c r="BO1962">
        <f t="shared" si="2452"/>
        <v>1216.2709960999998</v>
      </c>
      <c r="BP1962">
        <f t="shared" si="2494"/>
        <v>1196.2473539411762</v>
      </c>
      <c r="BQ1962">
        <f t="shared" si="2495"/>
        <v>20.023642158823577</v>
      </c>
      <c r="BR1962">
        <f t="shared" si="2496"/>
        <v>39.969970000000103</v>
      </c>
      <c r="BS1962">
        <f t="shared" si="2497"/>
        <v>41.34997599999997</v>
      </c>
      <c r="BT1962">
        <f t="shared" si="2498"/>
        <v>40.15002400000003</v>
      </c>
      <c r="BU1962">
        <f t="shared" si="2499"/>
        <v>39.960082999999941</v>
      </c>
      <c r="BV1962">
        <f t="shared" si="2500"/>
        <v>1222.9726724000002</v>
      </c>
      <c r="BW1962">
        <f t="shared" si="2501"/>
        <v>1221.8852421428569</v>
      </c>
      <c r="BX1962">
        <f t="shared" si="2502"/>
        <v>1218.3483663272727</v>
      </c>
      <c r="BY1962">
        <f t="shared" si="2503"/>
        <v>1206.347761352381</v>
      </c>
      <c r="BZ1962">
        <f t="shared" si="2504"/>
        <v>1233.1999510000001</v>
      </c>
      <c r="CA1962">
        <f t="shared" si="2505"/>
        <v>1181.530029</v>
      </c>
      <c r="CB1962">
        <f t="shared" si="2506"/>
        <v>1211.0860174200002</v>
      </c>
      <c r="CC1962">
        <f t="shared" si="2507"/>
        <v>1216.5776283749999</v>
      </c>
      <c r="CD1962">
        <f t="shared" si="2508"/>
        <v>1205.2953756123413</v>
      </c>
      <c r="CE1962">
        <f t="shared" si="2509"/>
        <v>1182.4919427894993</v>
      </c>
      <c r="CF1962">
        <f t="shared" si="2510"/>
        <v>1231.349976</v>
      </c>
      <c r="CG1962">
        <f t="shared" si="2511"/>
        <v>1233.1999510000001</v>
      </c>
      <c r="CH1962">
        <f t="shared" si="2512"/>
        <v>1210.099976</v>
      </c>
    </row>
    <row r="1963" spans="1:86">
      <c r="A1963" s="1">
        <v>42368</v>
      </c>
      <c r="B1963">
        <v>1226.530029</v>
      </c>
      <c r="C1963">
        <v>1229.5</v>
      </c>
      <c r="D1963">
        <v>1206.150024</v>
      </c>
      <c r="E1963">
        <v>1209.150024</v>
      </c>
      <c r="F1963">
        <v>1605762</v>
      </c>
      <c r="G1963">
        <f t="shared" si="2446"/>
        <v>-1193146.0726859842</v>
      </c>
      <c r="H1963">
        <f t="shared" si="2474"/>
        <v>17451010.690088689</v>
      </c>
      <c r="I1963">
        <f t="shared" si="2447"/>
        <v>1217.8325192500001</v>
      </c>
      <c r="J1963">
        <f t="shared" si="2454"/>
        <v>1228.1525267500001</v>
      </c>
      <c r="K1963">
        <f t="shared" si="2455"/>
        <v>1198.8624877500001</v>
      </c>
      <c r="L1963">
        <f t="shared" si="2456"/>
        <v>2</v>
      </c>
      <c r="M1963">
        <f t="shared" si="2457"/>
        <v>10</v>
      </c>
      <c r="N1963">
        <f t="shared" si="2458"/>
        <v>80</v>
      </c>
      <c r="O1963">
        <f t="shared" si="2459"/>
        <v>0</v>
      </c>
      <c r="P1963">
        <f t="shared" si="2434"/>
        <v>23.34997599999997</v>
      </c>
      <c r="Q1963">
        <f t="shared" si="2435"/>
        <v>20.34997599999997</v>
      </c>
      <c r="R1963">
        <f t="shared" si="2436"/>
        <v>3</v>
      </c>
      <c r="S1963">
        <f t="shared" si="2437"/>
        <v>23.34997599999997</v>
      </c>
      <c r="T1963">
        <f t="shared" si="2473"/>
        <v>18.170394799572321</v>
      </c>
      <c r="U1963">
        <f t="shared" si="2438"/>
        <v>-5.25</v>
      </c>
      <c r="V1963">
        <f t="shared" si="2439"/>
        <v>2.4000240000000304</v>
      </c>
      <c r="W1963">
        <f t="shared" si="2440"/>
        <v>0</v>
      </c>
      <c r="X1963">
        <f t="shared" si="2441"/>
        <v>2.4000240000000304</v>
      </c>
      <c r="Y1963">
        <f t="shared" si="2471"/>
        <v>3.4903281850557923</v>
      </c>
      <c r="Z1963">
        <f t="shared" si="2472"/>
        <v>3.7133698460214086</v>
      </c>
      <c r="AA1963">
        <f t="shared" si="2468"/>
        <v>19.208873684670539</v>
      </c>
      <c r="AB1963">
        <f t="shared" si="2469"/>
        <v>20.43637404129937</v>
      </c>
      <c r="AC1963">
        <f t="shared" si="2470"/>
        <v>3.0962105852216615</v>
      </c>
      <c r="AD1963">
        <f t="shared" si="2478"/>
        <v>10.900525666549157</v>
      </c>
      <c r="AE1963">
        <f t="shared" si="2451"/>
        <v>1219.6840086</v>
      </c>
      <c r="AF1963">
        <f t="shared" si="2453"/>
        <v>1216.8250120000002</v>
      </c>
      <c r="AG1963">
        <f t="shared" si="2475"/>
        <v>1197.47299795</v>
      </c>
      <c r="AH1963">
        <f t="shared" si="2460"/>
        <v>1215.6630003</v>
      </c>
      <c r="AI1963">
        <f t="shared" si="2461"/>
        <v>1234.4163221515532</v>
      </c>
      <c r="AJ1963">
        <f t="shared" si="2462"/>
        <v>1196.9096784484468</v>
      </c>
      <c r="AK1963">
        <f t="shared" si="2463"/>
        <v>0.32635139652710204</v>
      </c>
      <c r="AL1963">
        <f t="shared" si="2442"/>
        <v>-0.7430404211122098</v>
      </c>
      <c r="AM1963">
        <f t="shared" si="2443"/>
        <v>-1193146.0726859842</v>
      </c>
      <c r="AN1963">
        <f t="shared" si="2476"/>
        <v>10365108.485080602</v>
      </c>
      <c r="AO1963">
        <f t="shared" si="2477"/>
        <v>38168074</v>
      </c>
      <c r="AP1963">
        <f t="shared" si="2479"/>
        <v>0.27156488129530981</v>
      </c>
      <c r="AQ1963">
        <f t="shared" si="2480"/>
        <v>1217.503571688884</v>
      </c>
      <c r="AR1963">
        <f t="shared" si="2481"/>
        <v>1217.2620312534605</v>
      </c>
      <c r="AS1963">
        <f t="shared" si="2482"/>
        <v>1212.8247162663915</v>
      </c>
      <c r="AT1963">
        <f t="shared" si="2483"/>
        <v>1207.052312955896</v>
      </c>
      <c r="AU1963">
        <f t="shared" si="2484"/>
        <v>1210.7825179728245</v>
      </c>
      <c r="AV1963">
        <f t="shared" si="2485"/>
        <v>1207.9254228256914</v>
      </c>
      <c r="AW1963">
        <f t="shared" si="2486"/>
        <v>2.8570951471331227</v>
      </c>
      <c r="AX1963">
        <f t="shared" si="2513"/>
        <v>-2.1468697887122969</v>
      </c>
      <c r="AY1963">
        <f t="shared" si="2487"/>
        <v>5.0039649358454197</v>
      </c>
      <c r="AZ1963">
        <f t="shared" si="2444"/>
        <v>1214.9333493333334</v>
      </c>
      <c r="BA1963">
        <f t="shared" si="2445"/>
        <v>1950893804.8921921</v>
      </c>
      <c r="BB1963">
        <f t="shared" si="2448"/>
        <v>0</v>
      </c>
      <c r="BC1963">
        <f t="shared" si="2449"/>
        <v>1950893804.8921921</v>
      </c>
      <c r="BD1963">
        <f t="shared" si="2464"/>
        <v>19699014536.097267</v>
      </c>
      <c r="BE1963">
        <f t="shared" si="2465"/>
        <v>10706779637.914574</v>
      </c>
      <c r="BF1963">
        <f t="shared" si="2466"/>
        <v>1.8398636380204951</v>
      </c>
      <c r="BG1963">
        <f t="shared" si="2467"/>
        <v>64.787041651864598</v>
      </c>
      <c r="BH1963">
        <f t="shared" si="2488"/>
        <v>237337738</v>
      </c>
      <c r="BI1963">
        <f t="shared" si="2489"/>
        <v>0.23652910131235919</v>
      </c>
      <c r="BJ1963">
        <f t="shared" si="2450"/>
        <v>-1975</v>
      </c>
      <c r="BK1963">
        <f t="shared" si="2490"/>
        <v>-1.5269972826387044E-2</v>
      </c>
      <c r="BL1963">
        <f t="shared" si="2491"/>
        <v>0.98473002717361291</v>
      </c>
      <c r="BM1963">
        <f t="shared" si="2492"/>
        <v>9.8838684575127029</v>
      </c>
      <c r="BN1963">
        <f t="shared" si="2493"/>
        <v>1217.825012</v>
      </c>
      <c r="BO1963">
        <f t="shared" si="2452"/>
        <v>1217.8359985000002</v>
      </c>
      <c r="BP1963">
        <f t="shared" si="2494"/>
        <v>1195.2886783235294</v>
      </c>
      <c r="BQ1963">
        <f t="shared" si="2495"/>
        <v>22.547320176470748</v>
      </c>
      <c r="BR1963">
        <f t="shared" si="2496"/>
        <v>4.9500729999999749</v>
      </c>
      <c r="BS1963">
        <f t="shared" si="2497"/>
        <v>14.15002400000003</v>
      </c>
      <c r="BT1963">
        <f t="shared" si="2498"/>
        <v>22.25</v>
      </c>
      <c r="BU1963">
        <f t="shared" si="2499"/>
        <v>34.530029000000013</v>
      </c>
      <c r="BV1963">
        <f t="shared" si="2500"/>
        <v>1219.9026772</v>
      </c>
      <c r="BW1963">
        <f t="shared" si="2501"/>
        <v>1219.0233442857145</v>
      </c>
      <c r="BX1963">
        <f t="shared" si="2502"/>
        <v>1217.5500064545454</v>
      </c>
      <c r="BY1963">
        <f t="shared" si="2503"/>
        <v>1207.5941451333333</v>
      </c>
      <c r="BZ1963">
        <f t="shared" si="2504"/>
        <v>1233.1999510000001</v>
      </c>
      <c r="CA1963">
        <f t="shared" si="2505"/>
        <v>1192</v>
      </c>
      <c r="CB1963">
        <f t="shared" si="2506"/>
        <v>1218.07364237</v>
      </c>
      <c r="CC1963">
        <f t="shared" si="2507"/>
        <v>1212.0425165166669</v>
      </c>
      <c r="CD1963">
        <f t="shared" si="2508"/>
        <v>1212.4081669472621</v>
      </c>
      <c r="CE1963">
        <f t="shared" si="2509"/>
        <v>1183.1259823226537</v>
      </c>
      <c r="CF1963">
        <f t="shared" si="2510"/>
        <v>1227.900024</v>
      </c>
      <c r="CG1963">
        <f t="shared" si="2511"/>
        <v>1232.650024</v>
      </c>
      <c r="CH1963">
        <f t="shared" si="2512"/>
        <v>1222.880005</v>
      </c>
    </row>
    <row r="1964" spans="1:86">
      <c r="A1964" s="1">
        <v>42369</v>
      </c>
      <c r="B1964">
        <v>1207.880005</v>
      </c>
      <c r="C1964">
        <v>1224.25</v>
      </c>
      <c r="D1964">
        <v>1203.75</v>
      </c>
      <c r="E1964">
        <v>1218.4300539999999</v>
      </c>
      <c r="F1964">
        <v>1240318</v>
      </c>
      <c r="G1964">
        <f t="shared" si="2446"/>
        <v>536065.92362652777</v>
      </c>
      <c r="H1964">
        <f t="shared" si="2474"/>
        <v>17987076.613715217</v>
      </c>
      <c r="I1964">
        <f t="shared" si="2447"/>
        <v>1213.5775147499999</v>
      </c>
      <c r="J1964">
        <f t="shared" si="2454"/>
        <v>1228.1525267500001</v>
      </c>
      <c r="K1964">
        <f t="shared" si="2455"/>
        <v>1208.9549864999999</v>
      </c>
      <c r="L1964">
        <f t="shared" si="2456"/>
        <v>3</v>
      </c>
      <c r="M1964">
        <f t="shared" si="2457"/>
        <v>9</v>
      </c>
      <c r="N1964">
        <f t="shared" si="2458"/>
        <v>70</v>
      </c>
      <c r="O1964">
        <f t="shared" si="2459"/>
        <v>10</v>
      </c>
      <c r="P1964">
        <f t="shared" si="2434"/>
        <v>20.5</v>
      </c>
      <c r="Q1964">
        <f t="shared" si="2435"/>
        <v>5.8199460000000727</v>
      </c>
      <c r="R1964">
        <f t="shared" si="2436"/>
        <v>14.680053999999927</v>
      </c>
      <c r="S1964">
        <f t="shared" si="2437"/>
        <v>20.5</v>
      </c>
      <c r="T1964">
        <f t="shared" si="2473"/>
        <v>18.33679517103144</v>
      </c>
      <c r="U1964">
        <f t="shared" si="2438"/>
        <v>-4.75</v>
      </c>
      <c r="V1964">
        <f t="shared" si="2439"/>
        <v>-2.3699950000000172</v>
      </c>
      <c r="W1964">
        <f t="shared" si="2440"/>
        <v>0</v>
      </c>
      <c r="X1964">
        <f t="shared" si="2441"/>
        <v>0</v>
      </c>
      <c r="Y1964">
        <f t="shared" si="2471"/>
        <v>3.2410190289803786</v>
      </c>
      <c r="Z1964">
        <f t="shared" si="2472"/>
        <v>3.4481291427341652</v>
      </c>
      <c r="AA1964">
        <f t="shared" si="2468"/>
        <v>17.674948096167626</v>
      </c>
      <c r="AB1964">
        <f t="shared" si="2469"/>
        <v>18.804426349166711</v>
      </c>
      <c r="AC1964">
        <f t="shared" si="2470"/>
        <v>3.0962105852216557</v>
      </c>
      <c r="AD1964">
        <f t="shared" si="2478"/>
        <v>10.298647610576372</v>
      </c>
      <c r="AE1964">
        <f t="shared" si="2451"/>
        <v>1220.7900145999999</v>
      </c>
      <c r="AF1964">
        <f t="shared" si="2453"/>
        <v>1219.4750161666668</v>
      </c>
      <c r="AG1964">
        <f t="shared" si="2475"/>
        <v>1199.2645018500002</v>
      </c>
      <c r="AH1964">
        <f t="shared" si="2460"/>
        <v>1217.0860106000002</v>
      </c>
      <c r="AI1964">
        <f t="shared" si="2461"/>
        <v>1234.235042117255</v>
      </c>
      <c r="AJ1964">
        <f t="shared" si="2462"/>
        <v>1199.9369790827454</v>
      </c>
      <c r="AK1964">
        <f t="shared" si="2463"/>
        <v>0.53918715172478859</v>
      </c>
      <c r="AL1964">
        <f t="shared" si="2442"/>
        <v>0.43220039024389534</v>
      </c>
      <c r="AM1964">
        <f t="shared" si="2443"/>
        <v>536065.92362652777</v>
      </c>
      <c r="AN1964">
        <f t="shared" si="2476"/>
        <v>10600118.425191633</v>
      </c>
      <c r="AO1964">
        <f t="shared" si="2477"/>
        <v>37768096</v>
      </c>
      <c r="AP1964">
        <f t="shared" si="2479"/>
        <v>0.28066329912928717</v>
      </c>
      <c r="AQ1964">
        <f t="shared" si="2480"/>
        <v>1217.8185756746634</v>
      </c>
      <c r="AR1964">
        <f t="shared" si="2481"/>
        <v>1214.6793383812242</v>
      </c>
      <c r="AS1964">
        <f t="shared" si="2482"/>
        <v>1213.833677058441</v>
      </c>
      <c r="AT1964">
        <f t="shared" si="2483"/>
        <v>1208.0763096498654</v>
      </c>
      <c r="AU1964">
        <f t="shared" si="2484"/>
        <v>1211.9296483769008</v>
      </c>
      <c r="AV1964">
        <f t="shared" si="2485"/>
        <v>1208.660747007893</v>
      </c>
      <c r="AW1964">
        <f t="shared" si="2486"/>
        <v>3.2689013690078355</v>
      </c>
      <c r="AX1964">
        <f t="shared" si="2513"/>
        <v>-1.0637155571682704</v>
      </c>
      <c r="AY1964">
        <f t="shared" si="2487"/>
        <v>4.3326169261761063</v>
      </c>
      <c r="AZ1964">
        <f t="shared" si="2444"/>
        <v>1215.4766846666666</v>
      </c>
      <c r="BA1964">
        <f t="shared" si="2445"/>
        <v>1507577610.5723906</v>
      </c>
      <c r="BB1964">
        <f t="shared" si="2448"/>
        <v>1507577610.5723906</v>
      </c>
      <c r="BC1964">
        <f t="shared" si="2449"/>
        <v>0</v>
      </c>
      <c r="BD1964">
        <f t="shared" si="2464"/>
        <v>19158563359.316345</v>
      </c>
      <c r="BE1964">
        <f t="shared" si="2465"/>
        <v>10706779637.914574</v>
      </c>
      <c r="BF1964">
        <f t="shared" si="2466"/>
        <v>1.7893861653295386</v>
      </c>
      <c r="BG1964">
        <f t="shared" si="2467"/>
        <v>64.149818607784638</v>
      </c>
      <c r="BH1964">
        <f t="shared" si="2488"/>
        <v>238578056</v>
      </c>
      <c r="BI1964">
        <f t="shared" si="2489"/>
        <v>0.27045648475804174</v>
      </c>
      <c r="BJ1964">
        <f t="shared" si="2450"/>
        <v>828.0029999999897</v>
      </c>
      <c r="BK1964">
        <f t="shared" si="2490"/>
        <v>7.6748375435667995E-3</v>
      </c>
      <c r="BL1964">
        <f t="shared" si="2491"/>
        <v>1.0076748375435669</v>
      </c>
      <c r="BM1964">
        <f t="shared" si="2492"/>
        <v>9.0383332100805696</v>
      </c>
      <c r="BN1964">
        <f t="shared" si="2493"/>
        <v>1214</v>
      </c>
      <c r="BO1964">
        <f t="shared" si="2452"/>
        <v>1218.3579955999999</v>
      </c>
      <c r="BP1964">
        <f t="shared" si="2494"/>
        <v>1194.4404422352941</v>
      </c>
      <c r="BQ1964">
        <f t="shared" si="2495"/>
        <v>23.917553364705782</v>
      </c>
      <c r="BR1964">
        <f t="shared" si="2496"/>
        <v>-1.4499510000000555</v>
      </c>
      <c r="BS1964">
        <f t="shared" si="2497"/>
        <v>7.0699460000000727</v>
      </c>
      <c r="BT1964">
        <f t="shared" si="2498"/>
        <v>1.75</v>
      </c>
      <c r="BU1964">
        <f t="shared" si="2499"/>
        <v>0.38000499999998283</v>
      </c>
      <c r="BV1964">
        <f t="shared" si="2500"/>
        <v>1219.4846923333332</v>
      </c>
      <c r="BW1964">
        <f t="shared" si="2501"/>
        <v>1219.4819277142858</v>
      </c>
      <c r="BX1964">
        <f t="shared" si="2502"/>
        <v>1218.0531071272728</v>
      </c>
      <c r="BY1964">
        <f t="shared" si="2503"/>
        <v>1209.5900552333335</v>
      </c>
      <c r="BZ1964">
        <f t="shared" si="2504"/>
        <v>1233.1999510000001</v>
      </c>
      <c r="CA1964">
        <f t="shared" si="2505"/>
        <v>1196.6800539999999</v>
      </c>
      <c r="CB1964">
        <f t="shared" si="2506"/>
        <v>1221.7963329700001</v>
      </c>
      <c r="CC1964">
        <f t="shared" si="2507"/>
        <v>1218.3072046694444</v>
      </c>
      <c r="CD1964">
        <f t="shared" si="2508"/>
        <v>1216.0485070608731</v>
      </c>
      <c r="CE1964">
        <f t="shared" si="2509"/>
        <v>1183.188362165901</v>
      </c>
      <c r="CF1964">
        <f t="shared" si="2510"/>
        <v>1209.150024</v>
      </c>
      <c r="CG1964">
        <f t="shared" si="2511"/>
        <v>1229.5</v>
      </c>
      <c r="CH1964">
        <f t="shared" si="2512"/>
        <v>1206.150024</v>
      </c>
    </row>
    <row r="1965" spans="1:86">
      <c r="A1965" s="1">
        <v>42370</v>
      </c>
      <c r="B1965">
        <v>1219.5</v>
      </c>
      <c r="C1965">
        <v>1219.5</v>
      </c>
      <c r="D1965">
        <v>1206.119995</v>
      </c>
      <c r="E1965">
        <v>1208.1999510000001</v>
      </c>
      <c r="F1965">
        <v>712262</v>
      </c>
      <c r="G1965">
        <f t="shared" si="2446"/>
        <v>-490816.10061924055</v>
      </c>
      <c r="H1965">
        <f t="shared" si="2474"/>
        <v>17496260.513095975</v>
      </c>
      <c r="I1965">
        <f t="shared" si="2447"/>
        <v>1213.3299864999999</v>
      </c>
      <c r="J1965">
        <f t="shared" si="2454"/>
        <v>1228.1525267500001</v>
      </c>
      <c r="K1965">
        <f t="shared" si="2455"/>
        <v>1208.9549864999999</v>
      </c>
      <c r="L1965">
        <f t="shared" si="2456"/>
        <v>4</v>
      </c>
      <c r="M1965">
        <f t="shared" si="2457"/>
        <v>10</v>
      </c>
      <c r="N1965">
        <f t="shared" si="2458"/>
        <v>60</v>
      </c>
      <c r="O1965">
        <f t="shared" si="2459"/>
        <v>0</v>
      </c>
      <c r="P1965">
        <f t="shared" si="2434"/>
        <v>13.380004999999983</v>
      </c>
      <c r="Q1965">
        <f t="shared" si="2435"/>
        <v>11.300048999999944</v>
      </c>
      <c r="R1965">
        <f t="shared" si="2436"/>
        <v>2.0799560000000383</v>
      </c>
      <c r="S1965">
        <f t="shared" si="2437"/>
        <v>13.380004999999983</v>
      </c>
      <c r="T1965">
        <f t="shared" si="2473"/>
        <v>17.982738730243479</v>
      </c>
      <c r="U1965">
        <f t="shared" si="2438"/>
        <v>-12.5</v>
      </c>
      <c r="V1965">
        <f t="shared" si="2439"/>
        <v>23.089966000000004</v>
      </c>
      <c r="W1965">
        <f t="shared" si="2440"/>
        <v>0</v>
      </c>
      <c r="X1965">
        <f t="shared" si="2441"/>
        <v>23.089966000000004</v>
      </c>
      <c r="Y1965">
        <f t="shared" si="2471"/>
        <v>3.0095176697674941</v>
      </c>
      <c r="Z1965">
        <f t="shared" si="2472"/>
        <v>4.8511174896817248</v>
      </c>
      <c r="AA1965">
        <f t="shared" si="2468"/>
        <v>16.735591362988934</v>
      </c>
      <c r="AB1965">
        <f t="shared" si="2469"/>
        <v>26.976522110745488</v>
      </c>
      <c r="AC1965">
        <f t="shared" si="2470"/>
        <v>23.428129948258139</v>
      </c>
      <c r="AD1965">
        <f t="shared" si="2478"/>
        <v>10.255435821210641</v>
      </c>
      <c r="AE1965">
        <f t="shared" si="2451"/>
        <v>1219.0060057999999</v>
      </c>
      <c r="AF1965">
        <f t="shared" si="2453"/>
        <v>1218.6916706666668</v>
      </c>
      <c r="AG1965">
        <f t="shared" si="2475"/>
        <v>1200.9054991500002</v>
      </c>
      <c r="AH1965">
        <f t="shared" si="2460"/>
        <v>1215.9180052000002</v>
      </c>
      <c r="AI1965">
        <f t="shared" si="2461"/>
        <v>1233.7251553292469</v>
      </c>
      <c r="AJ1965">
        <f t="shared" si="2462"/>
        <v>1198.1108550707534</v>
      </c>
      <c r="AK1965">
        <f t="shared" si="2463"/>
        <v>0.2832877764274076</v>
      </c>
      <c r="AL1965">
        <f t="shared" si="2442"/>
        <v>-0.68909488449368428</v>
      </c>
      <c r="AM1965">
        <f t="shared" si="2443"/>
        <v>-490816.10061924055</v>
      </c>
      <c r="AN1965">
        <f t="shared" si="2476"/>
        <v>11732241.177373938</v>
      </c>
      <c r="AO1965">
        <f t="shared" si="2477"/>
        <v>36197000</v>
      </c>
      <c r="AP1965">
        <f t="shared" si="2479"/>
        <v>0.32412192108113763</v>
      </c>
      <c r="AQ1965">
        <f t="shared" si="2480"/>
        <v>1214.548243285278</v>
      </c>
      <c r="AR1965">
        <f t="shared" si="2481"/>
        <v>1206.1637409075752</v>
      </c>
      <c r="AS1965">
        <f t="shared" si="2482"/>
        <v>1212.8196063679216</v>
      </c>
      <c r="AT1965">
        <f t="shared" si="2483"/>
        <v>1208.0874373713775</v>
      </c>
      <c r="AU1965">
        <f t="shared" si="2484"/>
        <v>1211.3701937703656</v>
      </c>
      <c r="AV1965">
        <f t="shared" si="2485"/>
        <v>1208.6284912873405</v>
      </c>
      <c r="AW1965">
        <f t="shared" si="2486"/>
        <v>2.7417024830251648</v>
      </c>
      <c r="AX1965">
        <f t="shared" si="2513"/>
        <v>-0.30263194912958324</v>
      </c>
      <c r="AY1965">
        <f t="shared" si="2487"/>
        <v>3.0443344321547481</v>
      </c>
      <c r="AZ1965">
        <f t="shared" si="2444"/>
        <v>1211.2733153333334</v>
      </c>
      <c r="BA1965">
        <f t="shared" si="2445"/>
        <v>862743954.12595069</v>
      </c>
      <c r="BB1965">
        <f t="shared" si="2448"/>
        <v>0</v>
      </c>
      <c r="BC1965">
        <f t="shared" si="2449"/>
        <v>862743954.12595069</v>
      </c>
      <c r="BD1965">
        <f t="shared" si="2464"/>
        <v>17191908590.369965</v>
      </c>
      <c r="BE1965">
        <f t="shared" si="2465"/>
        <v>11569523592.040524</v>
      </c>
      <c r="BF1965">
        <f t="shared" si="2466"/>
        <v>1.4859651267056033</v>
      </c>
      <c r="BG1965">
        <f t="shared" si="2467"/>
        <v>59.774174252991308</v>
      </c>
      <c r="BH1965">
        <f t="shared" si="2488"/>
        <v>237865794</v>
      </c>
      <c r="BI1965">
        <f t="shared" si="2489"/>
        <v>0.22684410493293178</v>
      </c>
      <c r="BJ1965">
        <f t="shared" si="2450"/>
        <v>-1123.0102999999872</v>
      </c>
      <c r="BK1965">
        <f t="shared" si="2490"/>
        <v>-8.3961348182567674E-3</v>
      </c>
      <c r="BL1965">
        <f t="shared" si="2491"/>
        <v>0.99160386518174326</v>
      </c>
      <c r="BM1965">
        <f t="shared" si="2492"/>
        <v>9.3851921741680435</v>
      </c>
      <c r="BN1965">
        <f t="shared" si="2493"/>
        <v>1212.8099975</v>
      </c>
      <c r="BO1965">
        <f t="shared" si="2452"/>
        <v>1218.8099975</v>
      </c>
      <c r="BP1965">
        <f t="shared" si="2494"/>
        <v>1193.8833833382353</v>
      </c>
      <c r="BQ1965">
        <f t="shared" si="2495"/>
        <v>24.926614161764746</v>
      </c>
      <c r="BR1965">
        <f t="shared" si="2496"/>
        <v>-0.20007299999997485</v>
      </c>
      <c r="BS1965">
        <f t="shared" si="2497"/>
        <v>5.8000489999999445</v>
      </c>
      <c r="BT1965">
        <f t="shared" si="2498"/>
        <v>2.4000240000000304</v>
      </c>
      <c r="BU1965">
        <f t="shared" si="2499"/>
        <v>9.5</v>
      </c>
      <c r="BV1965">
        <f t="shared" si="2500"/>
        <v>1215.2880044666667</v>
      </c>
      <c r="BW1965">
        <f t="shared" si="2501"/>
        <v>1216.2604805238095</v>
      </c>
      <c r="BX1965">
        <f t="shared" si="2502"/>
        <v>1216.4374599272726</v>
      </c>
      <c r="BY1965">
        <f t="shared" si="2503"/>
        <v>1210.4410503904762</v>
      </c>
      <c r="BZ1965">
        <f t="shared" si="2504"/>
        <v>1233.1999510000001</v>
      </c>
      <c r="CA1965">
        <f t="shared" si="2505"/>
        <v>1200</v>
      </c>
      <c r="CB1965">
        <f t="shared" si="2506"/>
        <v>1224.8977018599999</v>
      </c>
      <c r="CC1965">
        <f t="shared" si="2507"/>
        <v>1221.2788892527778</v>
      </c>
      <c r="CD1965">
        <f t="shared" si="2508"/>
        <v>1214.2971760167065</v>
      </c>
      <c r="CE1965">
        <f t="shared" si="2509"/>
        <v>1184.3876840227617</v>
      </c>
      <c r="CF1965">
        <f t="shared" si="2510"/>
        <v>1218.4300539999999</v>
      </c>
      <c r="CG1965">
        <f t="shared" si="2511"/>
        <v>1224.25</v>
      </c>
      <c r="CH1965">
        <f t="shared" si="2512"/>
        <v>1203.75</v>
      </c>
    </row>
    <row r="1966" spans="1:86">
      <c r="A1966" s="1">
        <v>42373</v>
      </c>
      <c r="B1966">
        <v>1205.0699460000001</v>
      </c>
      <c r="C1966">
        <v>1207</v>
      </c>
      <c r="D1966">
        <v>1183.030029</v>
      </c>
      <c r="E1966">
        <v>1184.8000489999999</v>
      </c>
      <c r="F1966">
        <v>1870184</v>
      </c>
      <c r="G1966">
        <f t="shared" si="2446"/>
        <v>-1593983.1582317832</v>
      </c>
      <c r="H1966">
        <f t="shared" si="2474"/>
        <v>15902277.354864191</v>
      </c>
      <c r="I1966">
        <f t="shared" si="2447"/>
        <v>1194.9750060000001</v>
      </c>
      <c r="J1966">
        <f t="shared" si="2454"/>
        <v>1228.1525267500001</v>
      </c>
      <c r="K1966">
        <f t="shared" si="2455"/>
        <v>1194.9750060000001</v>
      </c>
      <c r="L1966">
        <f t="shared" si="2456"/>
        <v>5</v>
      </c>
      <c r="M1966">
        <f t="shared" si="2457"/>
        <v>1</v>
      </c>
      <c r="N1966">
        <f t="shared" si="2458"/>
        <v>50</v>
      </c>
      <c r="O1966">
        <f t="shared" si="2459"/>
        <v>90</v>
      </c>
      <c r="P1966">
        <f t="shared" si="2434"/>
        <v>23.969970999999987</v>
      </c>
      <c r="Q1966">
        <f t="shared" si="2435"/>
        <v>22.199951000000056</v>
      </c>
      <c r="R1966">
        <f t="shared" si="2436"/>
        <v>1.7700199999999313</v>
      </c>
      <c r="S1966">
        <f t="shared" si="2437"/>
        <v>23.969970999999987</v>
      </c>
      <c r="T1966">
        <f t="shared" si="2473"/>
        <v>18.410398178083231</v>
      </c>
      <c r="U1966">
        <f t="shared" si="2438"/>
        <v>-13.699951000000056</v>
      </c>
      <c r="V1966">
        <f t="shared" si="2439"/>
        <v>12.530029000000013</v>
      </c>
      <c r="W1966">
        <f t="shared" si="2440"/>
        <v>0</v>
      </c>
      <c r="X1966">
        <f t="shared" si="2441"/>
        <v>12.530029000000013</v>
      </c>
      <c r="Y1966">
        <f t="shared" si="2471"/>
        <v>2.7945521219269587</v>
      </c>
      <c r="Z1966">
        <f t="shared" si="2472"/>
        <v>5.3996111689901749</v>
      </c>
      <c r="AA1966">
        <f t="shared" si="2468"/>
        <v>15.179205223566267</v>
      </c>
      <c r="AB1966">
        <f t="shared" si="2469"/>
        <v>29.329138439918019</v>
      </c>
      <c r="AC1966">
        <f t="shared" si="2470"/>
        <v>31.791641862334004</v>
      </c>
      <c r="AD1966">
        <f t="shared" si="2478"/>
        <v>10.809617739993188</v>
      </c>
      <c r="AE1966">
        <f t="shared" si="2451"/>
        <v>1209.6960204</v>
      </c>
      <c r="AF1966">
        <f t="shared" si="2453"/>
        <v>1213.3050129999999</v>
      </c>
      <c r="AG1966">
        <f t="shared" si="2475"/>
        <v>1201.93550405</v>
      </c>
      <c r="AH1966">
        <f t="shared" si="2460"/>
        <v>1213.5580077</v>
      </c>
      <c r="AI1966">
        <f t="shared" si="2461"/>
        <v>1239.2395011461135</v>
      </c>
      <c r="AJ1966">
        <f t="shared" si="2462"/>
        <v>1187.8765142538864</v>
      </c>
      <c r="AK1966">
        <f t="shared" si="2463"/>
        <v>-5.9896541070356288E-2</v>
      </c>
      <c r="AL1966">
        <f t="shared" si="2442"/>
        <v>-0.85231354681239024</v>
      </c>
      <c r="AM1966">
        <f t="shared" si="2443"/>
        <v>-1593983.1582317832</v>
      </c>
      <c r="AN1966">
        <f t="shared" si="2476"/>
        <v>10689980.192789953</v>
      </c>
      <c r="AO1966">
        <f t="shared" si="2477"/>
        <v>36821092</v>
      </c>
      <c r="AP1966">
        <f t="shared" si="2479"/>
        <v>0.29032219339909726</v>
      </c>
      <c r="AQ1966">
        <f t="shared" si="2480"/>
        <v>1204.4338572282834</v>
      </c>
      <c r="AR1966">
        <f t="shared" si="2481"/>
        <v>1197.1310164839163</v>
      </c>
      <c r="AS1966">
        <f t="shared" si="2482"/>
        <v>1207.7760860416956</v>
      </c>
      <c r="AT1966">
        <f t="shared" si="2483"/>
        <v>1205.9915724179536</v>
      </c>
      <c r="AU1966">
        <f t="shared" si="2484"/>
        <v>1207.3846720548108</v>
      </c>
      <c r="AV1966">
        <f t="shared" si="2485"/>
        <v>1206.9605003272266</v>
      </c>
      <c r="AW1966">
        <f t="shared" si="2486"/>
        <v>0.42417172758428023</v>
      </c>
      <c r="AX1966">
        <f t="shared" si="2513"/>
        <v>-0.15727121378681055</v>
      </c>
      <c r="AY1966">
        <f t="shared" si="2487"/>
        <v>0.58144294137109076</v>
      </c>
      <c r="AZ1966">
        <f t="shared" si="2444"/>
        <v>1191.6100260000001</v>
      </c>
      <c r="BA1966">
        <f t="shared" si="2445"/>
        <v>2228530004.8647842</v>
      </c>
      <c r="BB1966">
        <f t="shared" si="2448"/>
        <v>0</v>
      </c>
      <c r="BC1966">
        <f t="shared" si="2449"/>
        <v>2228530004.8647842</v>
      </c>
      <c r="BD1966">
        <f t="shared" si="2464"/>
        <v>17191908590.369965</v>
      </c>
      <c r="BE1966">
        <f t="shared" si="2465"/>
        <v>10582918276.568428</v>
      </c>
      <c r="BF1966">
        <f t="shared" si="2466"/>
        <v>1.6244960171746257</v>
      </c>
      <c r="BG1966">
        <f t="shared" si="2467"/>
        <v>61.897446463777086</v>
      </c>
      <c r="BH1966">
        <f t="shared" si="2488"/>
        <v>235995610</v>
      </c>
      <c r="BI1966">
        <f t="shared" si="2489"/>
        <v>3.5143795299786562E-2</v>
      </c>
      <c r="BJ1966">
        <f t="shared" si="2450"/>
        <v>-2439.9902000000111</v>
      </c>
      <c r="BK1966">
        <f t="shared" si="2490"/>
        <v>-1.9367574034937295E-2</v>
      </c>
      <c r="BL1966">
        <f t="shared" si="2491"/>
        <v>0.98063242596506273</v>
      </c>
      <c r="BM1966">
        <f t="shared" si="2492"/>
        <v>13.535335500738793</v>
      </c>
      <c r="BN1966">
        <f t="shared" si="2493"/>
        <v>1195.0150145</v>
      </c>
      <c r="BO1966">
        <f t="shared" si="2452"/>
        <v>1213.4830077000001</v>
      </c>
      <c r="BP1966">
        <f t="shared" si="2494"/>
        <v>1193.5557358529413</v>
      </c>
      <c r="BQ1966">
        <f t="shared" si="2495"/>
        <v>19.927271847058819</v>
      </c>
      <c r="BR1966">
        <f t="shared" si="2496"/>
        <v>-38.399902000000111</v>
      </c>
      <c r="BS1966">
        <f t="shared" si="2497"/>
        <v>-20.400024999999914</v>
      </c>
      <c r="BT1966">
        <f t="shared" si="2498"/>
        <v>-18</v>
      </c>
      <c r="BU1966">
        <f t="shared" si="2499"/>
        <v>-4.9000249999999141</v>
      </c>
      <c r="BV1966">
        <f t="shared" si="2500"/>
        <v>1203.8860188666665</v>
      </c>
      <c r="BW1966">
        <f t="shared" si="2501"/>
        <v>1206.5771600476191</v>
      </c>
      <c r="BX1966">
        <f t="shared" si="2502"/>
        <v>1210.7796497090908</v>
      </c>
      <c r="BY1966">
        <f t="shared" si="2503"/>
        <v>1208.907197995238</v>
      </c>
      <c r="BZ1966">
        <f t="shared" si="2504"/>
        <v>1233.1999510000001</v>
      </c>
      <c r="CA1966">
        <f t="shared" si="2505"/>
        <v>1183.030029</v>
      </c>
      <c r="CB1966">
        <f t="shared" si="2506"/>
        <v>1218.1068897966666</v>
      </c>
      <c r="CC1966">
        <f t="shared" si="2507"/>
        <v>1222.9655870500001</v>
      </c>
      <c r="CD1966">
        <f t="shared" si="2508"/>
        <v>1216.5335341590876</v>
      </c>
      <c r="CE1966">
        <f t="shared" si="2509"/>
        <v>1187.9817549224126</v>
      </c>
      <c r="CF1966">
        <f t="shared" si="2510"/>
        <v>1208.1999510000001</v>
      </c>
      <c r="CG1966">
        <f t="shared" si="2511"/>
        <v>1219.5</v>
      </c>
      <c r="CH1966">
        <f t="shared" si="2512"/>
        <v>1206.119995</v>
      </c>
    </row>
    <row r="1967" spans="1:86">
      <c r="A1967" s="1">
        <v>42374</v>
      </c>
      <c r="B1967">
        <v>1192.5</v>
      </c>
      <c r="C1967">
        <v>1193.3000489999999</v>
      </c>
      <c r="D1967">
        <v>1170.5</v>
      </c>
      <c r="E1967">
        <v>1174.469971</v>
      </c>
      <c r="F1967">
        <v>2678020</v>
      </c>
      <c r="G1967">
        <f t="shared" si="2446"/>
        <v>-1745420.0974804931</v>
      </c>
      <c r="H1967">
        <f t="shared" si="2474"/>
        <v>14156857.257383699</v>
      </c>
      <c r="I1967">
        <f t="shared" si="2447"/>
        <v>1182.692505</v>
      </c>
      <c r="J1967">
        <f t="shared" si="2454"/>
        <v>1228.1525267500001</v>
      </c>
      <c r="K1967">
        <f t="shared" si="2455"/>
        <v>1182.692505</v>
      </c>
      <c r="L1967">
        <f t="shared" si="2456"/>
        <v>6</v>
      </c>
      <c r="M1967">
        <f t="shared" si="2457"/>
        <v>1</v>
      </c>
      <c r="N1967">
        <f t="shared" si="2458"/>
        <v>40</v>
      </c>
      <c r="O1967">
        <f t="shared" si="2459"/>
        <v>90</v>
      </c>
      <c r="P1967">
        <f t="shared" si="2434"/>
        <v>22.800048999999944</v>
      </c>
      <c r="Q1967">
        <f t="shared" si="2435"/>
        <v>18.830077999999958</v>
      </c>
      <c r="R1967">
        <f t="shared" si="2436"/>
        <v>3.9699709999999868</v>
      </c>
      <c r="S1967">
        <f t="shared" si="2437"/>
        <v>22.800048999999944</v>
      </c>
      <c r="T1967">
        <f t="shared" si="2473"/>
        <v>18.723944665362996</v>
      </c>
      <c r="U1967">
        <f t="shared" si="2438"/>
        <v>-0.23010299999987183</v>
      </c>
      <c r="V1967">
        <f t="shared" si="2439"/>
        <v>-4.5999759999999696</v>
      </c>
      <c r="W1967">
        <f t="shared" si="2440"/>
        <v>0</v>
      </c>
      <c r="X1967">
        <f t="shared" si="2441"/>
        <v>0</v>
      </c>
      <c r="Y1967">
        <f t="shared" si="2471"/>
        <v>2.5949412560750327</v>
      </c>
      <c r="Z1967">
        <f t="shared" si="2472"/>
        <v>5.013924656919448</v>
      </c>
      <c r="AA1967">
        <f t="shared" si="2468"/>
        <v>13.858945336851781</v>
      </c>
      <c r="AB1967">
        <f t="shared" si="2469"/>
        <v>26.778142888846464</v>
      </c>
      <c r="AC1967">
        <f t="shared" si="2470"/>
        <v>31.791641862334004</v>
      </c>
      <c r="AD1967">
        <f t="shared" si="2478"/>
        <v>12.507400844871038</v>
      </c>
      <c r="AE1967">
        <f t="shared" si="2451"/>
        <v>1199.0100097999998</v>
      </c>
      <c r="AF1967">
        <f t="shared" si="2453"/>
        <v>1203.8250121666667</v>
      </c>
      <c r="AG1967">
        <f t="shared" si="2475"/>
        <v>1202.6640014</v>
      </c>
      <c r="AH1967">
        <f t="shared" si="2460"/>
        <v>1208.6850097000001</v>
      </c>
      <c r="AI1967">
        <f t="shared" si="2461"/>
        <v>1242.426937394993</v>
      </c>
      <c r="AJ1967">
        <f t="shared" si="2462"/>
        <v>1174.9430820050072</v>
      </c>
      <c r="AK1967">
        <f t="shared" si="2463"/>
        <v>-7.0107287479820981E-3</v>
      </c>
      <c r="AL1967">
        <f t="shared" si="2442"/>
        <v>-0.6517576782400778</v>
      </c>
      <c r="AM1967">
        <f t="shared" si="2443"/>
        <v>-1745420.0974804931</v>
      </c>
      <c r="AN1967">
        <f t="shared" si="2476"/>
        <v>9887193.8378270213</v>
      </c>
      <c r="AO1967">
        <f t="shared" si="2477"/>
        <v>38116508</v>
      </c>
      <c r="AP1967">
        <f t="shared" si="2479"/>
        <v>0.25939400948867147</v>
      </c>
      <c r="AQ1967">
        <f t="shared" si="2480"/>
        <v>1194.2461359106671</v>
      </c>
      <c r="AR1967">
        <f t="shared" si="2481"/>
        <v>1195.3266907510001</v>
      </c>
      <c r="AS1967">
        <f t="shared" si="2482"/>
        <v>1201.7809853341905</v>
      </c>
      <c r="AT1967">
        <f t="shared" si="2483"/>
        <v>1203.1546282903378</v>
      </c>
      <c r="AU1967">
        <f t="shared" si="2484"/>
        <v>1202.4474668965893</v>
      </c>
      <c r="AV1967">
        <f t="shared" si="2485"/>
        <v>1204.6861632743207</v>
      </c>
      <c r="AW1967">
        <f t="shared" si="2486"/>
        <v>-2.2386963777314577</v>
      </c>
      <c r="AX1967">
        <f t="shared" si="2513"/>
        <v>-0.57355624657574</v>
      </c>
      <c r="AY1967">
        <f t="shared" si="2487"/>
        <v>-1.6651401311557177</v>
      </c>
      <c r="AZ1967">
        <f t="shared" si="2444"/>
        <v>1179.4233400000001</v>
      </c>
      <c r="BA1967">
        <f t="shared" si="2445"/>
        <v>3158519292.9868002</v>
      </c>
      <c r="BB1967">
        <f t="shared" si="2448"/>
        <v>0</v>
      </c>
      <c r="BC1967">
        <f t="shared" si="2449"/>
        <v>3158519292.9868002</v>
      </c>
      <c r="BD1967">
        <f t="shared" si="2464"/>
        <v>15843269765.184284</v>
      </c>
      <c r="BE1967">
        <f t="shared" si="2465"/>
        <v>13741437569.555229</v>
      </c>
      <c r="BF1967">
        <f t="shared" si="2466"/>
        <v>1.1529557722756576</v>
      </c>
      <c r="BG1967">
        <f t="shared" si="2467"/>
        <v>53.552227459693341</v>
      </c>
      <c r="BH1967">
        <f t="shared" si="2488"/>
        <v>233317590</v>
      </c>
      <c r="BI1967">
        <f t="shared" si="2489"/>
        <v>-0.18583233094059212</v>
      </c>
      <c r="BJ1967">
        <f t="shared" si="2450"/>
        <v>-1133.0077999999958</v>
      </c>
      <c r="BK1967">
        <f t="shared" si="2490"/>
        <v>-8.7188365739170881E-3</v>
      </c>
      <c r="BL1967">
        <f t="shared" si="2491"/>
        <v>0.99128116342608286</v>
      </c>
      <c r="BM1967">
        <f t="shared" si="2492"/>
        <v>17.783557360145291</v>
      </c>
      <c r="BN1967">
        <f t="shared" si="2493"/>
        <v>1181.9000245</v>
      </c>
      <c r="BO1967">
        <f t="shared" si="2452"/>
        <v>1204.3100097000001</v>
      </c>
      <c r="BP1967">
        <f t="shared" si="2494"/>
        <v>1193.4204424558823</v>
      </c>
      <c r="BQ1967">
        <f t="shared" si="2495"/>
        <v>10.88956724411787</v>
      </c>
      <c r="BR1967">
        <f t="shared" si="2496"/>
        <v>-28.060058000000026</v>
      </c>
      <c r="BS1967">
        <f t="shared" si="2497"/>
        <v>-29.5</v>
      </c>
      <c r="BT1967">
        <f t="shared" si="2498"/>
        <v>-26.699951000000056</v>
      </c>
      <c r="BU1967">
        <f t="shared" si="2499"/>
        <v>-27.5</v>
      </c>
      <c r="BV1967">
        <f t="shared" si="2500"/>
        <v>1192.1440023999999</v>
      </c>
      <c r="BW1967">
        <f t="shared" si="2501"/>
        <v>1195.4814337619046</v>
      </c>
      <c r="BX1967">
        <f t="shared" si="2502"/>
        <v>1203.6727339454546</v>
      </c>
      <c r="BY1967">
        <f t="shared" si="2503"/>
        <v>1206.291432942857</v>
      </c>
      <c r="BZ1967">
        <f t="shared" si="2504"/>
        <v>1233.1999510000001</v>
      </c>
      <c r="CA1967">
        <f t="shared" si="2505"/>
        <v>1170.5</v>
      </c>
      <c r="CB1967">
        <f t="shared" si="2506"/>
        <v>1207.8043537266669</v>
      </c>
      <c r="CC1967">
        <f t="shared" si="2507"/>
        <v>1215.7265768583336</v>
      </c>
      <c r="CD1967">
        <f t="shared" si="2508"/>
        <v>1212.6428602805954</v>
      </c>
      <c r="CE1967">
        <f t="shared" si="2509"/>
        <v>1193.245897358006</v>
      </c>
      <c r="CF1967">
        <f t="shared" si="2510"/>
        <v>1184.8000489999999</v>
      </c>
      <c r="CG1967">
        <f t="shared" si="2511"/>
        <v>1207</v>
      </c>
      <c r="CH1967">
        <f t="shared" si="2512"/>
        <v>1183.030029</v>
      </c>
    </row>
    <row r="1968" spans="1:86">
      <c r="A1968" s="1">
        <v>42375</v>
      </c>
      <c r="B1968">
        <v>1175.099976</v>
      </c>
      <c r="C1968">
        <v>1193.0699460000001</v>
      </c>
      <c r="D1968">
        <v>1175.099976</v>
      </c>
      <c r="E1968">
        <v>1190.8000489999999</v>
      </c>
      <c r="F1968">
        <v>2653228</v>
      </c>
      <c r="G1968">
        <f t="shared" si="2446"/>
        <v>1982937.0337361381</v>
      </c>
      <c r="H1968">
        <f t="shared" si="2474"/>
        <v>16139794.291119836</v>
      </c>
      <c r="I1968">
        <f t="shared" si="2447"/>
        <v>1183.51748675</v>
      </c>
      <c r="J1968">
        <f t="shared" si="2454"/>
        <v>1228.1525267500001</v>
      </c>
      <c r="K1968">
        <f t="shared" si="2455"/>
        <v>1182.692505</v>
      </c>
      <c r="L1968">
        <f t="shared" si="2456"/>
        <v>7</v>
      </c>
      <c r="M1968">
        <f t="shared" si="2457"/>
        <v>2</v>
      </c>
      <c r="N1968">
        <f t="shared" si="2458"/>
        <v>30</v>
      </c>
      <c r="O1968">
        <f t="shared" si="2459"/>
        <v>80</v>
      </c>
      <c r="P1968">
        <f t="shared" si="2434"/>
        <v>17.969970000000103</v>
      </c>
      <c r="Q1968">
        <f t="shared" si="2435"/>
        <v>2.2698970000001282</v>
      </c>
      <c r="R1968">
        <f t="shared" si="2436"/>
        <v>15.700072999999975</v>
      </c>
      <c r="S1968">
        <f t="shared" si="2437"/>
        <v>17.969970000000103</v>
      </c>
      <c r="T1968">
        <f t="shared" si="2473"/>
        <v>18.670089332122789</v>
      </c>
      <c r="U1968">
        <f t="shared" si="2438"/>
        <v>-1.6199950000000172</v>
      </c>
      <c r="V1968">
        <f t="shared" si="2439"/>
        <v>-4.9000240000000304</v>
      </c>
      <c r="W1968">
        <f t="shared" si="2440"/>
        <v>0</v>
      </c>
      <c r="X1968">
        <f t="shared" si="2441"/>
        <v>0</v>
      </c>
      <c r="Y1968">
        <f t="shared" si="2471"/>
        <v>2.4095883092125305</v>
      </c>
      <c r="Z1968">
        <f t="shared" si="2472"/>
        <v>4.6557871814252021</v>
      </c>
      <c r="AA1968">
        <f t="shared" si="2468"/>
        <v>12.906142366800131</v>
      </c>
      <c r="AB1968">
        <f t="shared" si="2469"/>
        <v>24.937144641374029</v>
      </c>
      <c r="AC1968">
        <f t="shared" si="2470"/>
        <v>31.791641862333996</v>
      </c>
      <c r="AD1968">
        <f t="shared" si="2478"/>
        <v>14.381678984850833</v>
      </c>
      <c r="AE1968">
        <f t="shared" si="2451"/>
        <v>1195.3400148000001</v>
      </c>
      <c r="AF1968">
        <f t="shared" si="2453"/>
        <v>1197.6416829999998</v>
      </c>
      <c r="AG1968">
        <f t="shared" si="2475"/>
        <v>1203.97900385</v>
      </c>
      <c r="AH1968">
        <f t="shared" si="2460"/>
        <v>1207.5120117000001</v>
      </c>
      <c r="AI1968">
        <f t="shared" si="2461"/>
        <v>1242.8080341398204</v>
      </c>
      <c r="AJ1968">
        <f t="shared" si="2462"/>
        <v>1172.2159892601799</v>
      </c>
      <c r="AK1968">
        <f t="shared" si="2463"/>
        <v>0.2632599717362758</v>
      </c>
      <c r="AL1968">
        <f t="shared" si="2442"/>
        <v>0.74736774741414536</v>
      </c>
      <c r="AM1968">
        <f t="shared" si="2443"/>
        <v>1982937.0337361381</v>
      </c>
      <c r="AN1968">
        <f t="shared" si="2476"/>
        <v>12168609.428195424</v>
      </c>
      <c r="AO1968">
        <f t="shared" si="2477"/>
        <v>39629772</v>
      </c>
      <c r="AP1968">
        <f t="shared" si="2479"/>
        <v>0.30705726563845548</v>
      </c>
      <c r="AQ1968">
        <f t="shared" si="2480"/>
        <v>1193.0744663610403</v>
      </c>
      <c r="AR1968">
        <f t="shared" si="2481"/>
        <v>1192.560282461965</v>
      </c>
      <c r="AS1968">
        <f t="shared" si="2482"/>
        <v>1199.8044167940361</v>
      </c>
      <c r="AT1968">
        <f t="shared" si="2483"/>
        <v>1202.0427161542073</v>
      </c>
      <c r="AU1968">
        <f t="shared" si="2484"/>
        <v>1200.7003542121008</v>
      </c>
      <c r="AV1968">
        <f t="shared" si="2485"/>
        <v>1203.7141352751182</v>
      </c>
      <c r="AW1968">
        <f t="shared" si="2486"/>
        <v>-3.0137810630174044</v>
      </c>
      <c r="AX1968">
        <f t="shared" si="2513"/>
        <v>-1.0616012098640728</v>
      </c>
      <c r="AY1968">
        <f t="shared" si="2487"/>
        <v>-1.9521798531533316</v>
      </c>
      <c r="AZ1968">
        <f t="shared" si="2444"/>
        <v>1186.3233236666667</v>
      </c>
      <c r="BA1968">
        <f t="shared" si="2445"/>
        <v>3147586259.4054627</v>
      </c>
      <c r="BB1968">
        <f t="shared" si="2448"/>
        <v>3147586259.4054627</v>
      </c>
      <c r="BC1968">
        <f t="shared" si="2449"/>
        <v>0</v>
      </c>
      <c r="BD1968">
        <f t="shared" si="2464"/>
        <v>17266083923.943336</v>
      </c>
      <c r="BE1968">
        <f t="shared" si="2465"/>
        <v>13741437569.555229</v>
      </c>
      <c r="BF1968">
        <f t="shared" si="2466"/>
        <v>1.2564976434632371</v>
      </c>
      <c r="BG1968">
        <f t="shared" si="2467"/>
        <v>55.683534485539468</v>
      </c>
      <c r="BH1968">
        <f t="shared" si="2488"/>
        <v>235970818</v>
      </c>
      <c r="BI1968">
        <f t="shared" si="2489"/>
        <v>-0.25037348774911422</v>
      </c>
      <c r="BJ1968">
        <f t="shared" si="2450"/>
        <v>1533.0077999999958</v>
      </c>
      <c r="BK1968">
        <f t="shared" si="2490"/>
        <v>1.3904210753124447E-2</v>
      </c>
      <c r="BL1968">
        <f t="shared" si="2491"/>
        <v>1.0139042107531244</v>
      </c>
      <c r="BM1968">
        <f t="shared" si="2492"/>
        <v>18.602637209040854</v>
      </c>
      <c r="BN1968">
        <f t="shared" si="2493"/>
        <v>1184.084961</v>
      </c>
      <c r="BO1968">
        <f t="shared" si="2452"/>
        <v>1197.5619995000002</v>
      </c>
      <c r="BP1968">
        <f t="shared" si="2494"/>
        <v>1193.147647617647</v>
      </c>
      <c r="BQ1968">
        <f t="shared" si="2495"/>
        <v>4.4143518823532304</v>
      </c>
      <c r="BR1968">
        <f t="shared" si="2496"/>
        <v>-22.099975000000086</v>
      </c>
      <c r="BS1968">
        <f t="shared" si="2497"/>
        <v>-30.180053000000044</v>
      </c>
      <c r="BT1968">
        <f t="shared" si="2498"/>
        <v>-24.430053999999927</v>
      </c>
      <c r="BU1968">
        <f t="shared" si="2499"/>
        <v>-32.40002400000003</v>
      </c>
      <c r="BV1968">
        <f t="shared" si="2500"/>
        <v>1189.4073487999999</v>
      </c>
      <c r="BW1968">
        <f t="shared" si="2501"/>
        <v>1191.7600157142856</v>
      </c>
      <c r="BX1968">
        <f t="shared" si="2502"/>
        <v>1200.4209229090909</v>
      </c>
      <c r="BY1968">
        <f t="shared" si="2503"/>
        <v>1205.1615327142858</v>
      </c>
      <c r="BZ1968">
        <f t="shared" si="2504"/>
        <v>1233.1999510000001</v>
      </c>
      <c r="CA1968">
        <f t="shared" si="2505"/>
        <v>1170.5</v>
      </c>
      <c r="CB1968">
        <f t="shared" si="2506"/>
        <v>1205.4740191100002</v>
      </c>
      <c r="CC1968">
        <f t="shared" si="2507"/>
        <v>1206.1105752722224</v>
      </c>
      <c r="CD1968">
        <f t="shared" si="2508"/>
        <v>1215.8319690857538</v>
      </c>
      <c r="CE1968">
        <f t="shared" si="2509"/>
        <v>1198.9588001344082</v>
      </c>
      <c r="CF1968">
        <f t="shared" si="2510"/>
        <v>1174.469971</v>
      </c>
      <c r="CG1968">
        <f t="shared" si="2511"/>
        <v>1193.3000489999999</v>
      </c>
      <c r="CH1968">
        <f t="shared" si="2512"/>
        <v>1170.5</v>
      </c>
    </row>
    <row r="1969" spans="1:86">
      <c r="A1969" s="1">
        <v>42376</v>
      </c>
      <c r="B1969">
        <v>1185</v>
      </c>
      <c r="C1969">
        <v>1191.4499510000001</v>
      </c>
      <c r="D1969">
        <v>1180</v>
      </c>
      <c r="E1969">
        <v>1185.619995</v>
      </c>
      <c r="F1969">
        <v>3199580</v>
      </c>
      <c r="G1969">
        <f t="shared" si="2446"/>
        <v>-58671.606226093412</v>
      </c>
      <c r="H1969">
        <f t="shared" si="2474"/>
        <v>16081122.684893742</v>
      </c>
      <c r="I1969">
        <f t="shared" si="2447"/>
        <v>1185.5174864999999</v>
      </c>
      <c r="J1969">
        <f t="shared" si="2454"/>
        <v>1228.1525267500001</v>
      </c>
      <c r="K1969">
        <f t="shared" si="2455"/>
        <v>1182.692505</v>
      </c>
      <c r="L1969">
        <f t="shared" si="2456"/>
        <v>8</v>
      </c>
      <c r="M1969">
        <f t="shared" si="2457"/>
        <v>3</v>
      </c>
      <c r="N1969">
        <f t="shared" si="2458"/>
        <v>20</v>
      </c>
      <c r="O1969">
        <f t="shared" si="2459"/>
        <v>70</v>
      </c>
      <c r="P1969">
        <f t="shared" si="2434"/>
        <v>11.449951000000056</v>
      </c>
      <c r="Q1969">
        <f t="shared" si="2435"/>
        <v>5.8299560000000383</v>
      </c>
      <c r="R1969">
        <f t="shared" si="2436"/>
        <v>5.6199950000000172</v>
      </c>
      <c r="S1969">
        <f t="shared" si="2437"/>
        <v>11.449951000000056</v>
      </c>
      <c r="T1969">
        <f t="shared" si="2473"/>
        <v>18.154365165542593</v>
      </c>
      <c r="U1969">
        <f t="shared" si="2438"/>
        <v>12.230102999999872</v>
      </c>
      <c r="V1969">
        <f t="shared" si="2439"/>
        <v>-6.25</v>
      </c>
      <c r="W1969">
        <f t="shared" si="2440"/>
        <v>12.230102999999872</v>
      </c>
      <c r="X1969">
        <f t="shared" si="2441"/>
        <v>0</v>
      </c>
      <c r="Y1969">
        <f t="shared" si="2471"/>
        <v>3.1110536442687691</v>
      </c>
      <c r="Z1969">
        <f t="shared" si="2472"/>
        <v>4.3232309541805449</v>
      </c>
      <c r="AA1969">
        <f t="shared" si="2468"/>
        <v>17.136669973861828</v>
      </c>
      <c r="AB1969">
        <f t="shared" si="2469"/>
        <v>23.813726972872274</v>
      </c>
      <c r="AC1969">
        <f t="shared" si="2470"/>
        <v>16.305231443044555</v>
      </c>
      <c r="AD1969">
        <f t="shared" si="2478"/>
        <v>15.149784952024245</v>
      </c>
      <c r="AE1969">
        <f t="shared" si="2451"/>
        <v>1188.7780029999999</v>
      </c>
      <c r="AF1969">
        <f t="shared" si="2453"/>
        <v>1193.7200115000001</v>
      </c>
      <c r="AG1969">
        <f t="shared" si="2475"/>
        <v>1204.0690063</v>
      </c>
      <c r="AH1969">
        <f t="shared" si="2460"/>
        <v>1204.7840088</v>
      </c>
      <c r="AI1969">
        <f t="shared" si="2461"/>
        <v>1242.1488731546717</v>
      </c>
      <c r="AJ1969">
        <f t="shared" si="2462"/>
        <v>1167.4191444453284</v>
      </c>
      <c r="AK1969">
        <f t="shared" si="2463"/>
        <v>0.24355568886731463</v>
      </c>
      <c r="AL1969">
        <f t="shared" si="2442"/>
        <v>-1.8337283714141672E-2</v>
      </c>
      <c r="AM1969">
        <f t="shared" si="2443"/>
        <v>-58671.606226093412</v>
      </c>
      <c r="AN1969">
        <f t="shared" si="2476"/>
        <v>7859710.5452968339</v>
      </c>
      <c r="AO1969">
        <f t="shared" si="2477"/>
        <v>37546546</v>
      </c>
      <c r="AP1969">
        <f t="shared" si="2479"/>
        <v>0.2093324521860635</v>
      </c>
      <c r="AQ1969">
        <f t="shared" si="2480"/>
        <v>1190.5399460982867</v>
      </c>
      <c r="AR1969">
        <f t="shared" si="2481"/>
        <v>1194.338615925305</v>
      </c>
      <c r="AS1969">
        <f t="shared" si="2482"/>
        <v>1197.2512208711096</v>
      </c>
      <c r="AT1969">
        <f t="shared" si="2483"/>
        <v>1200.5646712503285</v>
      </c>
      <c r="AU1969">
        <f t="shared" si="2484"/>
        <v>1198.4383003302858</v>
      </c>
      <c r="AV1969">
        <f t="shared" si="2485"/>
        <v>1202.4475454558599</v>
      </c>
      <c r="AW1969">
        <f t="shared" si="2486"/>
        <v>-4.0092451255741253</v>
      </c>
      <c r="AX1969">
        <f t="shared" si="2513"/>
        <v>-1.6511299930060832</v>
      </c>
      <c r="AY1969">
        <f t="shared" si="2487"/>
        <v>-2.3581151325680421</v>
      </c>
      <c r="AZ1969">
        <f t="shared" si="2444"/>
        <v>1185.6899820000001</v>
      </c>
      <c r="BA1969">
        <f t="shared" si="2445"/>
        <v>3793709952.6075602</v>
      </c>
      <c r="BB1969">
        <f t="shared" si="2448"/>
        <v>0</v>
      </c>
      <c r="BC1969">
        <f t="shared" si="2449"/>
        <v>3793709952.6075602</v>
      </c>
      <c r="BD1969">
        <f t="shared" si="2464"/>
        <v>15302393743.226068</v>
      </c>
      <c r="BE1969">
        <f t="shared" si="2465"/>
        <v>17535147522.162788</v>
      </c>
      <c r="BF1969">
        <f t="shared" si="2466"/>
        <v>0.87266980354087542</v>
      </c>
      <c r="BG1969">
        <f t="shared" si="2467"/>
        <v>46.600303048130357</v>
      </c>
      <c r="BH1969">
        <f t="shared" si="2488"/>
        <v>232771238</v>
      </c>
      <c r="BI1969">
        <f t="shared" si="2489"/>
        <v>-0.33342370240808966</v>
      </c>
      <c r="BJ1969">
        <f t="shared" si="2450"/>
        <v>-618.00539999999273</v>
      </c>
      <c r="BK1969">
        <f t="shared" si="2490"/>
        <v>-4.3500619640971542E-3</v>
      </c>
      <c r="BL1969">
        <f t="shared" si="2491"/>
        <v>0.99564993803590285</v>
      </c>
      <c r="BM1969">
        <f t="shared" si="2492"/>
        <v>19.693012637333293</v>
      </c>
      <c r="BN1969">
        <f t="shared" si="2493"/>
        <v>1185.7249755</v>
      </c>
      <c r="BO1969">
        <f t="shared" si="2452"/>
        <v>1191.9069946000002</v>
      </c>
      <c r="BP1969">
        <f t="shared" si="2494"/>
        <v>1193.2064711470587</v>
      </c>
      <c r="BQ1969">
        <f t="shared" si="2495"/>
        <v>-1.2994765470584753</v>
      </c>
      <c r="BR1969">
        <f t="shared" si="2496"/>
        <v>-31.5</v>
      </c>
      <c r="BS1969">
        <f t="shared" si="2497"/>
        <v>-22</v>
      </c>
      <c r="BT1969">
        <f t="shared" si="2498"/>
        <v>-27.650024999999914</v>
      </c>
      <c r="BU1969">
        <f t="shared" si="2499"/>
        <v>-25.5</v>
      </c>
      <c r="BV1969">
        <f t="shared" si="2500"/>
        <v>1186.1673421999997</v>
      </c>
      <c r="BW1969">
        <f t="shared" si="2501"/>
        <v>1188.3252477142858</v>
      </c>
      <c r="BX1969">
        <f t="shared" si="2502"/>
        <v>1196.4405562363636</v>
      </c>
      <c r="BY1969">
        <f t="shared" si="2503"/>
        <v>1203.4130556809521</v>
      </c>
      <c r="BZ1969">
        <f t="shared" si="2504"/>
        <v>1233.1999510000001</v>
      </c>
      <c r="CA1969">
        <f t="shared" si="2505"/>
        <v>1170.5</v>
      </c>
      <c r="CB1969">
        <f t="shared" si="2506"/>
        <v>1194.4404232000002</v>
      </c>
      <c r="CC1969">
        <f t="shared" si="2507"/>
        <v>1203.5150178416668</v>
      </c>
      <c r="CD1969">
        <f t="shared" si="2508"/>
        <v>1216.2148203911904</v>
      </c>
      <c r="CE1969">
        <f t="shared" si="2509"/>
        <v>1201.7287680918448</v>
      </c>
      <c r="CF1969">
        <f t="shared" si="2510"/>
        <v>1190.8000489999999</v>
      </c>
      <c r="CG1969">
        <f t="shared" si="2511"/>
        <v>1193.0699460000001</v>
      </c>
      <c r="CH1969">
        <f t="shared" si="2512"/>
        <v>1175.099976</v>
      </c>
    </row>
    <row r="1970" spans="1:86">
      <c r="A1970" s="1">
        <v>42377</v>
      </c>
      <c r="B1970">
        <v>1192.5</v>
      </c>
      <c r="C1970">
        <v>1203.6800539999999</v>
      </c>
      <c r="D1970">
        <v>1186.25</v>
      </c>
      <c r="E1970">
        <v>1198.8000489999999</v>
      </c>
      <c r="F1970">
        <v>1907544</v>
      </c>
      <c r="G1970">
        <f t="shared" si="2446"/>
        <v>839409.12701337517</v>
      </c>
      <c r="H1970">
        <f t="shared" si="2474"/>
        <v>16920531.811907116</v>
      </c>
      <c r="I1970">
        <f t="shared" si="2447"/>
        <v>1195.30752575</v>
      </c>
      <c r="J1970">
        <f t="shared" si="2454"/>
        <v>1228.1525267500001</v>
      </c>
      <c r="K1970">
        <f t="shared" si="2455"/>
        <v>1182.692505</v>
      </c>
      <c r="L1970">
        <f t="shared" si="2456"/>
        <v>9</v>
      </c>
      <c r="M1970">
        <f t="shared" si="2457"/>
        <v>4</v>
      </c>
      <c r="N1970">
        <f t="shared" si="2458"/>
        <v>10</v>
      </c>
      <c r="O1970">
        <f t="shared" si="2459"/>
        <v>60</v>
      </c>
      <c r="P1970">
        <f t="shared" si="2434"/>
        <v>17.430053999999927</v>
      </c>
      <c r="Q1970">
        <f t="shared" si="2435"/>
        <v>4.8800049999999828</v>
      </c>
      <c r="R1970">
        <f t="shared" si="2436"/>
        <v>12.550048999999944</v>
      </c>
      <c r="S1970">
        <f t="shared" si="2437"/>
        <v>17.430053999999927</v>
      </c>
      <c r="T1970">
        <f t="shared" si="2473"/>
        <v>18.102628653718117</v>
      </c>
      <c r="U1970">
        <f t="shared" si="2438"/>
        <v>-11.680053999999927</v>
      </c>
      <c r="V1970">
        <f t="shared" si="2439"/>
        <v>11.819946000000073</v>
      </c>
      <c r="W1970">
        <f t="shared" si="2440"/>
        <v>0</v>
      </c>
      <c r="X1970">
        <f t="shared" si="2441"/>
        <v>11.819946000000073</v>
      </c>
      <c r="Y1970">
        <f t="shared" si="2471"/>
        <v>2.888835526821</v>
      </c>
      <c r="Z1970">
        <f t="shared" si="2472"/>
        <v>4.8587106003105109</v>
      </c>
      <c r="AA1970">
        <f t="shared" si="2468"/>
        <v>15.958099688619859</v>
      </c>
      <c r="AB1970">
        <f t="shared" si="2469"/>
        <v>26.839807042678167</v>
      </c>
      <c r="AC1970">
        <f t="shared" si="2470"/>
        <v>25.42579342110799</v>
      </c>
      <c r="AD1970">
        <f t="shared" si="2478"/>
        <v>16.095782386950816</v>
      </c>
      <c r="AE1970">
        <f t="shared" si="2451"/>
        <v>1186.8980225999999</v>
      </c>
      <c r="AF1970">
        <f t="shared" si="2453"/>
        <v>1190.4483440000001</v>
      </c>
      <c r="AG1970">
        <f t="shared" si="2475"/>
        <v>1204.3950073000001</v>
      </c>
      <c r="AH1970">
        <f t="shared" si="2460"/>
        <v>1202.9520141999999</v>
      </c>
      <c r="AI1970">
        <f t="shared" si="2461"/>
        <v>1239.5055469858953</v>
      </c>
      <c r="AJ1970">
        <f t="shared" si="2462"/>
        <v>1166.3984814141045</v>
      </c>
      <c r="AK1970">
        <f t="shared" si="2463"/>
        <v>0.44320705984399361</v>
      </c>
      <c r="AL1970">
        <f t="shared" si="2442"/>
        <v>0.44004705894772289</v>
      </c>
      <c r="AM1970">
        <f t="shared" si="2443"/>
        <v>839409.12701337517</v>
      </c>
      <c r="AN1970">
        <f t="shared" si="2476"/>
        <v>7559167.9781338442</v>
      </c>
      <c r="AO1970">
        <f t="shared" si="2477"/>
        <v>37730102</v>
      </c>
      <c r="AP1970">
        <f t="shared" si="2479"/>
        <v>0.200348463890552</v>
      </c>
      <c r="AQ1970">
        <f t="shared" si="2480"/>
        <v>1193.3483810848693</v>
      </c>
      <c r="AR1970">
        <f t="shared" si="2481"/>
        <v>1190.5884257765931</v>
      </c>
      <c r="AS1970">
        <f t="shared" si="2482"/>
        <v>1197.5300099343099</v>
      </c>
      <c r="AT1970">
        <f t="shared" si="2483"/>
        <v>1200.4058552477989</v>
      </c>
      <c r="AU1970">
        <f t="shared" si="2484"/>
        <v>1198.4925626307429</v>
      </c>
      <c r="AV1970">
        <f t="shared" si="2485"/>
        <v>1202.1922207039497</v>
      </c>
      <c r="AW1970">
        <f t="shared" si="2486"/>
        <v>-3.6996580732068196</v>
      </c>
      <c r="AX1970">
        <f t="shared" si="2513"/>
        <v>-2.0608356090462303</v>
      </c>
      <c r="AY1970">
        <f t="shared" si="2487"/>
        <v>-1.6388224641605893</v>
      </c>
      <c r="AZ1970">
        <f t="shared" si="2444"/>
        <v>1196.2433676666667</v>
      </c>
      <c r="BA1970">
        <f t="shared" si="2445"/>
        <v>2281886858.5323439</v>
      </c>
      <c r="BB1970">
        <f t="shared" si="2448"/>
        <v>2281886858.5323439</v>
      </c>
      <c r="BC1970">
        <f t="shared" si="2449"/>
        <v>0</v>
      </c>
      <c r="BD1970">
        <f t="shared" si="2464"/>
        <v>17584280601.758411</v>
      </c>
      <c r="BE1970">
        <f t="shared" si="2465"/>
        <v>13879148668.14558</v>
      </c>
      <c r="BF1970">
        <f t="shared" si="2466"/>
        <v>1.2669567148680079</v>
      </c>
      <c r="BG1970">
        <f t="shared" si="2467"/>
        <v>55.887997620712206</v>
      </c>
      <c r="BH1970">
        <f t="shared" si="2488"/>
        <v>234678782</v>
      </c>
      <c r="BI1970">
        <f t="shared" si="2489"/>
        <v>-0.30774263961219661</v>
      </c>
      <c r="BJ1970">
        <f t="shared" si="2450"/>
        <v>1218.0053999999927</v>
      </c>
      <c r="BK1970">
        <f t="shared" si="2490"/>
        <v>1.1116592209631154E-2</v>
      </c>
      <c r="BL1970">
        <f t="shared" si="2491"/>
        <v>1.0111165922096312</v>
      </c>
      <c r="BM1970">
        <f t="shared" si="2492"/>
        <v>19.265403354849163</v>
      </c>
      <c r="BN1970">
        <f t="shared" si="2493"/>
        <v>1194.965027</v>
      </c>
      <c r="BO1970">
        <f t="shared" si="2452"/>
        <v>1188.3380005000001</v>
      </c>
      <c r="BP1970">
        <f t="shared" si="2494"/>
        <v>1193.5466182794116</v>
      </c>
      <c r="BQ1970">
        <f t="shared" si="2495"/>
        <v>-5.2086177794114974</v>
      </c>
      <c r="BR1970">
        <f t="shared" si="2496"/>
        <v>-32.549927000000025</v>
      </c>
      <c r="BS1970">
        <f t="shared" si="2497"/>
        <v>-23.84997599999997</v>
      </c>
      <c r="BT1970">
        <f t="shared" si="2498"/>
        <v>-29.519897000000128</v>
      </c>
      <c r="BU1970">
        <f t="shared" si="2499"/>
        <v>-21.5</v>
      </c>
      <c r="BV1970">
        <f t="shared" si="2500"/>
        <v>1189.5080242000001</v>
      </c>
      <c r="BW1970">
        <f t="shared" si="2501"/>
        <v>1189.7766869999998</v>
      </c>
      <c r="BX1970">
        <f t="shared" si="2502"/>
        <v>1195.3525635454544</v>
      </c>
      <c r="BY1970">
        <f t="shared" si="2503"/>
        <v>1202.9112502238097</v>
      </c>
      <c r="BZ1970">
        <f t="shared" si="2504"/>
        <v>1233.1999510000001</v>
      </c>
      <c r="CA1970">
        <f t="shared" si="2505"/>
        <v>1170.5</v>
      </c>
      <c r="CB1970">
        <f t="shared" si="2506"/>
        <v>1183.7224574533332</v>
      </c>
      <c r="CC1970">
        <f t="shared" si="2507"/>
        <v>1193.7750766666668</v>
      </c>
      <c r="CD1970">
        <f t="shared" si="2508"/>
        <v>1215.7553542273808</v>
      </c>
      <c r="CE1970">
        <f t="shared" si="2509"/>
        <v>1203.1550285200858</v>
      </c>
      <c r="CF1970">
        <f t="shared" si="2510"/>
        <v>1185.619995</v>
      </c>
      <c r="CG1970">
        <f t="shared" si="2511"/>
        <v>1191.4499510000001</v>
      </c>
      <c r="CH1970">
        <f t="shared" si="2512"/>
        <v>1180</v>
      </c>
    </row>
    <row r="1971" spans="1:86">
      <c r="A1971" s="1">
        <v>42380</v>
      </c>
      <c r="B1971">
        <v>1191.25</v>
      </c>
      <c r="C1971">
        <v>1192</v>
      </c>
      <c r="D1971">
        <v>1174.4300539999999</v>
      </c>
      <c r="E1971">
        <v>1181.1800539999999</v>
      </c>
      <c r="F1971">
        <v>2930228</v>
      </c>
      <c r="G1971">
        <f t="shared" si="2446"/>
        <v>-678765.30341573979</v>
      </c>
      <c r="H1971">
        <f t="shared" si="2474"/>
        <v>16241766.508491376</v>
      </c>
      <c r="I1971">
        <f t="shared" si="2447"/>
        <v>1184.715027</v>
      </c>
      <c r="J1971">
        <f t="shared" si="2454"/>
        <v>1228.1525267500001</v>
      </c>
      <c r="K1971">
        <f t="shared" si="2455"/>
        <v>1182.692505</v>
      </c>
      <c r="L1971">
        <f t="shared" si="2456"/>
        <v>10</v>
      </c>
      <c r="M1971">
        <f t="shared" si="2457"/>
        <v>5</v>
      </c>
      <c r="N1971">
        <f t="shared" si="2458"/>
        <v>0</v>
      </c>
      <c r="O1971">
        <f t="shared" si="2459"/>
        <v>50</v>
      </c>
      <c r="P1971">
        <f t="shared" si="2434"/>
        <v>17.569946000000073</v>
      </c>
      <c r="Q1971">
        <f t="shared" si="2435"/>
        <v>10.819946000000073</v>
      </c>
      <c r="R1971">
        <f t="shared" si="2436"/>
        <v>6.75</v>
      </c>
      <c r="S1971">
        <f t="shared" si="2437"/>
        <v>17.569946000000073</v>
      </c>
      <c r="T1971">
        <f t="shared" si="2473"/>
        <v>18.064579892738259</v>
      </c>
      <c r="U1971">
        <f t="shared" si="2438"/>
        <v>-9.5</v>
      </c>
      <c r="V1971">
        <f t="shared" si="2439"/>
        <v>23.630004999999983</v>
      </c>
      <c r="W1971">
        <f t="shared" si="2440"/>
        <v>0</v>
      </c>
      <c r="X1971">
        <f t="shared" si="2441"/>
        <v>23.630004999999983</v>
      </c>
      <c r="Y1971">
        <f t="shared" si="2471"/>
        <v>2.6824901320480712</v>
      </c>
      <c r="Z1971">
        <f t="shared" si="2472"/>
        <v>6.1995173431454731</v>
      </c>
      <c r="AA1971">
        <f t="shared" si="2468"/>
        <v>14.849446530037488</v>
      </c>
      <c r="AB1971">
        <f t="shared" si="2469"/>
        <v>34.318635583867653</v>
      </c>
      <c r="AC1971">
        <f t="shared" si="2470"/>
        <v>39.597210663468438</v>
      </c>
      <c r="AD1971">
        <f t="shared" si="2478"/>
        <v>18.308677982477096</v>
      </c>
      <c r="AE1971">
        <f t="shared" si="2451"/>
        <v>1186.1740236000001</v>
      </c>
      <c r="AF1971">
        <f t="shared" si="2453"/>
        <v>1185.9450278333334</v>
      </c>
      <c r="AG1971">
        <f t="shared" si="2475"/>
        <v>1203.8040100000003</v>
      </c>
      <c r="AH1971">
        <f t="shared" si="2460"/>
        <v>1197.9350219999999</v>
      </c>
      <c r="AI1971">
        <f t="shared" si="2461"/>
        <v>1231.1390808304313</v>
      </c>
      <c r="AJ1971">
        <f t="shared" si="2462"/>
        <v>1164.7309631695684</v>
      </c>
      <c r="AK1971">
        <f t="shared" si="2463"/>
        <v>0.24769698961254596</v>
      </c>
      <c r="AL1971">
        <f t="shared" si="2442"/>
        <v>-0.23164248768892379</v>
      </c>
      <c r="AM1971">
        <f t="shared" si="2443"/>
        <v>-678765.30341573979</v>
      </c>
      <c r="AN1971">
        <f t="shared" si="2476"/>
        <v>5911999.9985845685</v>
      </c>
      <c r="AO1971">
        <f t="shared" si="2477"/>
        <v>39007952</v>
      </c>
      <c r="AP1971">
        <f t="shared" si="2479"/>
        <v>0.15155884109436374</v>
      </c>
      <c r="AQ1971">
        <f t="shared" si="2480"/>
        <v>1189.2111498760137</v>
      </c>
      <c r="AR1971">
        <f t="shared" si="2481"/>
        <v>1182.8767826952642</v>
      </c>
      <c r="AS1971">
        <f t="shared" si="2482"/>
        <v>1194.5870178661341</v>
      </c>
      <c r="AT1971">
        <f t="shared" si="2483"/>
        <v>1198.6755331354971</v>
      </c>
      <c r="AU1971">
        <f t="shared" si="2484"/>
        <v>1195.8956863361313</v>
      </c>
      <c r="AV1971">
        <f t="shared" si="2485"/>
        <v>1200.7213690346732</v>
      </c>
      <c r="AW1971">
        <f t="shared" si="2486"/>
        <v>-4.8256826985418684</v>
      </c>
      <c r="AX1971">
        <f t="shared" si="2513"/>
        <v>-2.6138050269453581</v>
      </c>
      <c r="AY1971">
        <f t="shared" si="2487"/>
        <v>-2.2118776715965103</v>
      </c>
      <c r="AZ1971">
        <f t="shared" si="2444"/>
        <v>1182.5367026666665</v>
      </c>
      <c r="BA1971">
        <f t="shared" si="2445"/>
        <v>3465102157.181541</v>
      </c>
      <c r="BB1971">
        <f t="shared" si="2448"/>
        <v>0</v>
      </c>
      <c r="BC1971">
        <f t="shared" si="2449"/>
        <v>3465102157.181541</v>
      </c>
      <c r="BD1971">
        <f t="shared" si="2464"/>
        <v>15624445909.234905</v>
      </c>
      <c r="BE1971">
        <f t="shared" si="2465"/>
        <v>17344250825.327122</v>
      </c>
      <c r="BF1971">
        <f t="shared" si="2466"/>
        <v>0.90084294021043254</v>
      </c>
      <c r="BG1971">
        <f t="shared" si="2467"/>
        <v>47.39176084220324</v>
      </c>
      <c r="BH1971">
        <f t="shared" si="2488"/>
        <v>231748554</v>
      </c>
      <c r="BI1971">
        <f t="shared" si="2489"/>
        <v>-0.40189862719121122</v>
      </c>
      <c r="BJ1971">
        <f t="shared" si="2450"/>
        <v>-1861.9995000000017</v>
      </c>
      <c r="BK1971">
        <f t="shared" si="2490"/>
        <v>-1.4698026593090352E-2</v>
      </c>
      <c r="BL1971">
        <f t="shared" si="2491"/>
        <v>0.98530197340690961</v>
      </c>
      <c r="BM1971">
        <f t="shared" si="2492"/>
        <v>17.500075577728097</v>
      </c>
      <c r="BN1971">
        <f t="shared" si="2493"/>
        <v>1183.215027</v>
      </c>
      <c r="BO1971">
        <f t="shared" si="2452"/>
        <v>1185.9780030000002</v>
      </c>
      <c r="BP1971">
        <f t="shared" si="2494"/>
        <v>1193.1595602499999</v>
      </c>
      <c r="BQ1971">
        <f t="shared" si="2495"/>
        <v>-7.1815572499997415</v>
      </c>
      <c r="BR1971">
        <f t="shared" si="2496"/>
        <v>-46.719970000000103</v>
      </c>
      <c r="BS1971">
        <f t="shared" si="2497"/>
        <v>-48.449951000000056</v>
      </c>
      <c r="BT1971">
        <f t="shared" si="2498"/>
        <v>-40.65002400000003</v>
      </c>
      <c r="BU1971">
        <f t="shared" si="2499"/>
        <v>-37.930053999999927</v>
      </c>
      <c r="BV1971">
        <f t="shared" si="2500"/>
        <v>1187.6020346666664</v>
      </c>
      <c r="BW1971">
        <f t="shared" si="2501"/>
        <v>1187.1286041428571</v>
      </c>
      <c r="BX1971">
        <f t="shared" si="2502"/>
        <v>1191.3940253272726</v>
      </c>
      <c r="BY1971">
        <f t="shared" si="2503"/>
        <v>1200.7003022904762</v>
      </c>
      <c r="BZ1971">
        <f t="shared" si="2504"/>
        <v>1232.650024</v>
      </c>
      <c r="CA1971">
        <f t="shared" si="2505"/>
        <v>1170.5</v>
      </c>
      <c r="CB1971">
        <f t="shared" si="2506"/>
        <v>1182.8663051200001</v>
      </c>
      <c r="CC1971">
        <f t="shared" si="2507"/>
        <v>1184.0928858499999</v>
      </c>
      <c r="CD1971">
        <f t="shared" si="2508"/>
        <v>1209.3976736028967</v>
      </c>
      <c r="CE1971">
        <f t="shared" si="2509"/>
        <v>1204.5373326007461</v>
      </c>
      <c r="CF1971">
        <f t="shared" si="2510"/>
        <v>1198.8000489999999</v>
      </c>
      <c r="CG1971">
        <f t="shared" si="2511"/>
        <v>1203.6800539999999</v>
      </c>
      <c r="CH1971">
        <f t="shared" si="2512"/>
        <v>1186.25</v>
      </c>
    </row>
    <row r="1972" spans="1:86">
      <c r="A1972" s="1">
        <v>42381</v>
      </c>
      <c r="B1972">
        <v>1181.349976</v>
      </c>
      <c r="C1972">
        <v>1182.5</v>
      </c>
      <c r="D1972">
        <v>1150.8000489999999</v>
      </c>
      <c r="E1972">
        <v>1163.530029</v>
      </c>
      <c r="F1972">
        <v>3482594</v>
      </c>
      <c r="G1972">
        <f t="shared" si="2446"/>
        <v>-685532.76996086456</v>
      </c>
      <c r="H1972">
        <f t="shared" si="2474"/>
        <v>15556233.738530511</v>
      </c>
      <c r="I1972">
        <f t="shared" si="2447"/>
        <v>1169.5450135000001</v>
      </c>
      <c r="J1972">
        <f t="shared" si="2454"/>
        <v>1217.8325192500001</v>
      </c>
      <c r="K1972">
        <f t="shared" si="2455"/>
        <v>1169.5450135000001</v>
      </c>
      <c r="L1972">
        <f t="shared" si="2456"/>
        <v>10</v>
      </c>
      <c r="M1972">
        <f t="shared" si="2457"/>
        <v>1</v>
      </c>
      <c r="N1972">
        <f t="shared" si="2458"/>
        <v>0</v>
      </c>
      <c r="O1972">
        <f t="shared" si="2459"/>
        <v>90</v>
      </c>
      <c r="P1972">
        <f t="shared" si="2434"/>
        <v>31.699951000000056</v>
      </c>
      <c r="Q1972">
        <f t="shared" si="2435"/>
        <v>18.969970999999987</v>
      </c>
      <c r="R1972">
        <f t="shared" si="2436"/>
        <v>12.729980000000069</v>
      </c>
      <c r="S1972">
        <f t="shared" si="2437"/>
        <v>31.699951000000056</v>
      </c>
      <c r="T1972">
        <f t="shared" si="2473"/>
        <v>19.038534971828387</v>
      </c>
      <c r="U1972">
        <f t="shared" si="2438"/>
        <v>-19</v>
      </c>
      <c r="V1972">
        <f t="shared" si="2439"/>
        <v>23.25</v>
      </c>
      <c r="W1972">
        <f t="shared" si="2440"/>
        <v>0</v>
      </c>
      <c r="X1972">
        <f t="shared" si="2441"/>
        <v>23.25</v>
      </c>
      <c r="Y1972">
        <f t="shared" si="2471"/>
        <v>2.4908836940446375</v>
      </c>
      <c r="Z1972">
        <f t="shared" si="2472"/>
        <v>7.4174089614922254</v>
      </c>
      <c r="AA1972">
        <f t="shared" si="2468"/>
        <v>13.083379040091248</v>
      </c>
      <c r="AB1972">
        <f t="shared" si="2469"/>
        <v>38.959977605776281</v>
      </c>
      <c r="AC1972">
        <f t="shared" si="2470"/>
        <v>49.721232897724221</v>
      </c>
      <c r="AD1972">
        <f t="shared" si="2478"/>
        <v>21.24471802330736</v>
      </c>
      <c r="AE1972">
        <f t="shared" si="2451"/>
        <v>1183.9860352000001</v>
      </c>
      <c r="AF1972">
        <f t="shared" si="2453"/>
        <v>1182.4000245</v>
      </c>
      <c r="AG1972">
        <f t="shared" si="2475"/>
        <v>1202.5195129000003</v>
      </c>
      <c r="AH1972">
        <f t="shared" si="2460"/>
        <v>1191.4980224999999</v>
      </c>
      <c r="AI1972">
        <f t="shared" si="2461"/>
        <v>1223.9185492068341</v>
      </c>
      <c r="AJ1972">
        <f t="shared" si="2462"/>
        <v>1159.0774957931658</v>
      </c>
      <c r="AK1972">
        <f t="shared" si="2463"/>
        <v>6.8668427985404248E-2</v>
      </c>
      <c r="AL1972">
        <f t="shared" si="2442"/>
        <v>-0.1968454462279739</v>
      </c>
      <c r="AM1972">
        <f t="shared" si="2443"/>
        <v>-685532.76996086456</v>
      </c>
      <c r="AN1972">
        <f t="shared" si="2476"/>
        <v>3333142.038197807</v>
      </c>
      <c r="AO1972">
        <f t="shared" si="2477"/>
        <v>39772014</v>
      </c>
      <c r="AP1972">
        <f t="shared" si="2479"/>
        <v>8.3806217060011276E-2</v>
      </c>
      <c r="AQ1972">
        <f t="shared" si="2480"/>
        <v>1180.4795687781691</v>
      </c>
      <c r="AR1972">
        <f t="shared" si="2481"/>
        <v>1170.5428927871139</v>
      </c>
      <c r="AS1972">
        <f t="shared" si="2482"/>
        <v>1188.9967598702301</v>
      </c>
      <c r="AT1972">
        <f t="shared" si="2483"/>
        <v>1195.5124377633024</v>
      </c>
      <c r="AU1972">
        <f t="shared" si="2484"/>
        <v>1191.0408377357116</v>
      </c>
      <c r="AV1972">
        <f t="shared" si="2485"/>
        <v>1198.1179752322462</v>
      </c>
      <c r="AW1972">
        <f t="shared" si="2486"/>
        <v>-7.0771374965345331</v>
      </c>
      <c r="AX1972">
        <f t="shared" si="2513"/>
        <v>-3.5064715208631929</v>
      </c>
      <c r="AY1972">
        <f t="shared" si="2487"/>
        <v>-3.5706659756713401</v>
      </c>
      <c r="AZ1972">
        <f t="shared" si="2444"/>
        <v>1165.6100260000001</v>
      </c>
      <c r="BA1972">
        <f t="shared" si="2445"/>
        <v>4059346482.887444</v>
      </c>
      <c r="BB1972">
        <f t="shared" si="2448"/>
        <v>0</v>
      </c>
      <c r="BC1972">
        <f t="shared" si="2449"/>
        <v>4059346482.887444</v>
      </c>
      <c r="BD1972">
        <f t="shared" si="2464"/>
        <v>15624445909.234905</v>
      </c>
      <c r="BE1972">
        <f t="shared" si="2465"/>
        <v>19518845649.546272</v>
      </c>
      <c r="BF1972">
        <f t="shared" si="2466"/>
        <v>0.80048001760791143</v>
      </c>
      <c r="BG1972">
        <f t="shared" si="2467"/>
        <v>44.459255852859521</v>
      </c>
      <c r="BH1972">
        <f t="shared" si="2488"/>
        <v>228265960</v>
      </c>
      <c r="BI1972">
        <f t="shared" si="2489"/>
        <v>-0.59068786570560239</v>
      </c>
      <c r="BJ1972">
        <f t="shared" si="2450"/>
        <v>-1865.0024999999914</v>
      </c>
      <c r="BK1972">
        <f t="shared" si="2490"/>
        <v>-1.4942704916349624E-2</v>
      </c>
      <c r="BL1972">
        <f t="shared" si="2491"/>
        <v>0.98505729508365036</v>
      </c>
      <c r="BM1972">
        <f t="shared" si="2492"/>
        <v>17.087117889319</v>
      </c>
      <c r="BN1972">
        <f t="shared" si="2493"/>
        <v>1166.6500245</v>
      </c>
      <c r="BO1972">
        <f t="shared" si="2452"/>
        <v>1182.928003</v>
      </c>
      <c r="BP1972">
        <f t="shared" si="2494"/>
        <v>1192.2107382352938</v>
      </c>
      <c r="BQ1972">
        <f t="shared" si="2495"/>
        <v>-9.2827352352937851</v>
      </c>
      <c r="BR1972">
        <f t="shared" si="2496"/>
        <v>-45.619995000000017</v>
      </c>
      <c r="BS1972">
        <f t="shared" si="2497"/>
        <v>-55.349975000000086</v>
      </c>
      <c r="BT1972">
        <f t="shared" si="2498"/>
        <v>-47</v>
      </c>
      <c r="BU1972">
        <f t="shared" si="2499"/>
        <v>-45.180053000000044</v>
      </c>
      <c r="BV1972">
        <f t="shared" si="2500"/>
        <v>1180.0540364666667</v>
      </c>
      <c r="BW1972">
        <f t="shared" si="2501"/>
        <v>1180.7243187619044</v>
      </c>
      <c r="BX1972">
        <f t="shared" si="2502"/>
        <v>1185.1385720545454</v>
      </c>
      <c r="BY1972">
        <f t="shared" si="2503"/>
        <v>1196.864685052381</v>
      </c>
      <c r="BZ1972">
        <f t="shared" si="2504"/>
        <v>1229.5</v>
      </c>
      <c r="CA1972">
        <f t="shared" si="2505"/>
        <v>1150.8000489999999</v>
      </c>
      <c r="CB1972">
        <f t="shared" si="2506"/>
        <v>1188.76723479</v>
      </c>
      <c r="CC1972">
        <f t="shared" si="2507"/>
        <v>1182.7885916833336</v>
      </c>
      <c r="CD1972">
        <f t="shared" si="2508"/>
        <v>1201.4975118216666</v>
      </c>
      <c r="CE1972">
        <f t="shared" si="2509"/>
        <v>1206.9757046893292</v>
      </c>
      <c r="CF1972">
        <f t="shared" si="2510"/>
        <v>1181.1800539999999</v>
      </c>
      <c r="CG1972">
        <f t="shared" si="2511"/>
        <v>1192</v>
      </c>
      <c r="CH1972">
        <f t="shared" si="2512"/>
        <v>1174.4300539999999</v>
      </c>
    </row>
    <row r="1973" spans="1:86">
      <c r="A1973" s="1">
        <v>42382</v>
      </c>
      <c r="B1973">
        <v>1158.5</v>
      </c>
      <c r="C1973">
        <v>1163.5</v>
      </c>
      <c r="D1973">
        <v>1127.5500489999999</v>
      </c>
      <c r="E1973">
        <v>1139.599976</v>
      </c>
      <c r="F1973">
        <v>4746092</v>
      </c>
      <c r="G1973">
        <f t="shared" si="2446"/>
        <v>-1564443.038348618</v>
      </c>
      <c r="H1973">
        <f t="shared" si="2474"/>
        <v>13991790.700181894</v>
      </c>
      <c r="I1973">
        <f t="shared" si="2447"/>
        <v>1147.28750625</v>
      </c>
      <c r="J1973">
        <f t="shared" si="2454"/>
        <v>1213.5775147499999</v>
      </c>
      <c r="K1973">
        <f t="shared" si="2455"/>
        <v>1147.28750625</v>
      </c>
      <c r="L1973">
        <f t="shared" si="2456"/>
        <v>10</v>
      </c>
      <c r="M1973">
        <f t="shared" si="2457"/>
        <v>1</v>
      </c>
      <c r="N1973">
        <f t="shared" si="2458"/>
        <v>0</v>
      </c>
      <c r="O1973">
        <f t="shared" si="2459"/>
        <v>90</v>
      </c>
      <c r="P1973">
        <f t="shared" si="2434"/>
        <v>35.949951000000056</v>
      </c>
      <c r="Q1973">
        <f t="shared" si="2435"/>
        <v>23.90002400000003</v>
      </c>
      <c r="R1973">
        <f t="shared" si="2436"/>
        <v>12.049927000000025</v>
      </c>
      <c r="S1973">
        <f t="shared" si="2437"/>
        <v>35.949951000000056</v>
      </c>
      <c r="T1973">
        <f t="shared" si="2473"/>
        <v>20.246493259554935</v>
      </c>
      <c r="U1973">
        <f t="shared" si="2438"/>
        <v>-14.050048999999944</v>
      </c>
      <c r="V1973">
        <f t="shared" si="2439"/>
        <v>2.5500489999999445</v>
      </c>
      <c r="W1973">
        <f t="shared" si="2440"/>
        <v>0</v>
      </c>
      <c r="X1973">
        <f t="shared" si="2441"/>
        <v>2.5500489999999445</v>
      </c>
      <c r="Y1973">
        <f t="shared" si="2471"/>
        <v>2.3129634301843063</v>
      </c>
      <c r="Z1973">
        <f t="shared" si="2472"/>
        <v>7.0697403928142055</v>
      </c>
      <c r="AA1973">
        <f t="shared" si="2468"/>
        <v>11.42401995512358</v>
      </c>
      <c r="AB1973">
        <f t="shared" si="2469"/>
        <v>34.918345128620139</v>
      </c>
      <c r="AC1973">
        <f t="shared" si="2470"/>
        <v>50.697294216729681</v>
      </c>
      <c r="AD1973">
        <f t="shared" si="2478"/>
        <v>24.51461260464335</v>
      </c>
      <c r="AE1973">
        <f t="shared" si="2451"/>
        <v>1173.7460206000001</v>
      </c>
      <c r="AF1973">
        <f t="shared" si="2453"/>
        <v>1176.5883586666666</v>
      </c>
      <c r="AG1973">
        <f t="shared" si="2475"/>
        <v>1200.1030090000004</v>
      </c>
      <c r="AH1973">
        <f t="shared" si="2460"/>
        <v>1184.5430177000001</v>
      </c>
      <c r="AI1973">
        <f t="shared" si="2461"/>
        <v>1227.0909649395703</v>
      </c>
      <c r="AJ1973">
        <f t="shared" si="2462"/>
        <v>1141.9950704604298</v>
      </c>
      <c r="AK1973">
        <f t="shared" si="2463"/>
        <v>-2.8145828598310975E-2</v>
      </c>
      <c r="AL1973">
        <f t="shared" si="2442"/>
        <v>-0.32962762591804329</v>
      </c>
      <c r="AM1973">
        <f t="shared" si="2443"/>
        <v>-1564443.038348618</v>
      </c>
      <c r="AN1973">
        <f t="shared" si="2476"/>
        <v>1579206.4138093693</v>
      </c>
      <c r="AO1973">
        <f t="shared" si="2477"/>
        <v>43382238</v>
      </c>
      <c r="AP1973">
        <f t="shared" si="2479"/>
        <v>3.6402142595994454E-2</v>
      </c>
      <c r="AQ1973">
        <f t="shared" si="2480"/>
        <v>1166.5805072335916</v>
      </c>
      <c r="AR1973">
        <f t="shared" si="2481"/>
        <v>1161.6671751827864</v>
      </c>
      <c r="AS1973">
        <f t="shared" si="2482"/>
        <v>1180.1053387735888</v>
      </c>
      <c r="AT1973">
        <f t="shared" si="2483"/>
        <v>1190.4803162046051</v>
      </c>
      <c r="AU1973">
        <f t="shared" si="2484"/>
        <v>1183.3247084753548</v>
      </c>
      <c r="AV1973">
        <f t="shared" si="2485"/>
        <v>1194.0217152859889</v>
      </c>
      <c r="AW1973">
        <f t="shared" si="2486"/>
        <v>-10.697006810634093</v>
      </c>
      <c r="AX1973">
        <f t="shared" si="2513"/>
        <v>-4.9445785788173726</v>
      </c>
      <c r="AY1973">
        <f t="shared" si="2487"/>
        <v>-5.7524282318167206</v>
      </c>
      <c r="AZ1973">
        <f t="shared" si="2444"/>
        <v>1143.5500083333334</v>
      </c>
      <c r="BA1973">
        <f t="shared" si="2445"/>
        <v>5427393546.1507673</v>
      </c>
      <c r="BB1973">
        <f t="shared" si="2448"/>
        <v>0</v>
      </c>
      <c r="BC1973">
        <f t="shared" si="2449"/>
        <v>5427393546.1507673</v>
      </c>
      <c r="BD1973">
        <f t="shared" si="2464"/>
        <v>14594537735.181171</v>
      </c>
      <c r="BE1973">
        <f t="shared" si="2465"/>
        <v>24946239195.697041</v>
      </c>
      <c r="BF1973">
        <f t="shared" si="2466"/>
        <v>0.58503959737941469</v>
      </c>
      <c r="BG1973">
        <f t="shared" si="2467"/>
        <v>36.91009349840062</v>
      </c>
      <c r="BH1973">
        <f t="shared" si="2488"/>
        <v>223519868</v>
      </c>
      <c r="BI1973">
        <f t="shared" si="2489"/>
        <v>-0.89588042442527738</v>
      </c>
      <c r="BJ1973">
        <f t="shared" si="2450"/>
        <v>-2493.0053000000044</v>
      </c>
      <c r="BK1973">
        <f t="shared" si="2490"/>
        <v>-2.05667687155155E-2</v>
      </c>
      <c r="BL1973">
        <f t="shared" si="2491"/>
        <v>0.97943323128448445</v>
      </c>
      <c r="BM1973">
        <f t="shared" si="2492"/>
        <v>22.424737173618379</v>
      </c>
      <c r="BN1973">
        <f t="shared" si="2493"/>
        <v>1145.5250245</v>
      </c>
      <c r="BO1973">
        <f t="shared" si="2452"/>
        <v>1175.2160156999998</v>
      </c>
      <c r="BP1973">
        <f t="shared" si="2494"/>
        <v>1190.9177982058823</v>
      </c>
      <c r="BQ1973">
        <f t="shared" si="2495"/>
        <v>-15.70178250588242</v>
      </c>
      <c r="BR1973">
        <f t="shared" si="2496"/>
        <v>-78.830077999999958</v>
      </c>
      <c r="BS1973">
        <f t="shared" si="2497"/>
        <v>-76.199951000000056</v>
      </c>
      <c r="BT1973">
        <f t="shared" si="2498"/>
        <v>-60.75</v>
      </c>
      <c r="BU1973">
        <f t="shared" si="2499"/>
        <v>-49.380004999999983</v>
      </c>
      <c r="BV1973">
        <f t="shared" si="2500"/>
        <v>1165.2586833999999</v>
      </c>
      <c r="BW1973">
        <f t="shared" si="2501"/>
        <v>1168.4957334761907</v>
      </c>
      <c r="BX1973">
        <f t="shared" si="2502"/>
        <v>1175.7025635999998</v>
      </c>
      <c r="BY1973">
        <f t="shared" si="2503"/>
        <v>1190.8723482047619</v>
      </c>
      <c r="BZ1973">
        <f t="shared" si="2504"/>
        <v>1224.25</v>
      </c>
      <c r="CA1973">
        <f t="shared" si="2505"/>
        <v>1127.5500489999999</v>
      </c>
      <c r="CB1973">
        <f t="shared" si="2506"/>
        <v>1184.4783870700001</v>
      </c>
      <c r="CC1973">
        <f t="shared" si="2507"/>
        <v>1186.7374221027778</v>
      </c>
      <c r="CD1973">
        <f t="shared" si="2508"/>
        <v>1198.2403066392858</v>
      </c>
      <c r="CE1973">
        <f t="shared" si="2509"/>
        <v>1210.5256169208726</v>
      </c>
      <c r="CF1973">
        <f t="shared" si="2510"/>
        <v>1163.530029</v>
      </c>
      <c r="CG1973">
        <f t="shared" si="2511"/>
        <v>1182.5</v>
      </c>
      <c r="CH1973">
        <f t="shared" si="2512"/>
        <v>1150.8000489999999</v>
      </c>
    </row>
    <row r="1974" spans="1:86">
      <c r="A1974" s="1">
        <v>42383</v>
      </c>
      <c r="B1974">
        <v>1136.5</v>
      </c>
      <c r="C1974">
        <v>1149.4499510000001</v>
      </c>
      <c r="D1974">
        <v>1125</v>
      </c>
      <c r="E1974">
        <v>1139.400024</v>
      </c>
      <c r="F1974">
        <v>2742052</v>
      </c>
      <c r="G1974">
        <f t="shared" si="2446"/>
        <v>487861.59853833599</v>
      </c>
      <c r="H1974">
        <f t="shared" si="2474"/>
        <v>14479652.298720229</v>
      </c>
      <c r="I1974">
        <f t="shared" si="2447"/>
        <v>1137.58749375</v>
      </c>
      <c r="J1974">
        <f t="shared" si="2454"/>
        <v>1213.3299864999999</v>
      </c>
      <c r="K1974">
        <f t="shared" si="2455"/>
        <v>1137.58749375</v>
      </c>
      <c r="L1974">
        <f t="shared" si="2456"/>
        <v>10</v>
      </c>
      <c r="M1974">
        <f t="shared" si="2457"/>
        <v>1</v>
      </c>
      <c r="N1974">
        <f t="shared" si="2458"/>
        <v>0</v>
      </c>
      <c r="O1974">
        <f t="shared" si="2459"/>
        <v>90</v>
      </c>
      <c r="P1974">
        <f t="shared" si="2434"/>
        <v>24.449951000000056</v>
      </c>
      <c r="Q1974">
        <f t="shared" si="2435"/>
        <v>10.049927000000025</v>
      </c>
      <c r="R1974">
        <f t="shared" si="2436"/>
        <v>14.40002400000003</v>
      </c>
      <c r="S1974">
        <f t="shared" si="2437"/>
        <v>24.449951000000056</v>
      </c>
      <c r="T1974">
        <f t="shared" si="2473"/>
        <v>20.5467402410153</v>
      </c>
      <c r="U1974">
        <f t="shared" si="2438"/>
        <v>-3.5999750000000859</v>
      </c>
      <c r="V1974">
        <f t="shared" si="2439"/>
        <v>-2.5</v>
      </c>
      <c r="W1974">
        <f t="shared" si="2440"/>
        <v>0</v>
      </c>
      <c r="X1974">
        <f t="shared" si="2441"/>
        <v>0</v>
      </c>
      <c r="Y1974">
        <f t="shared" si="2471"/>
        <v>2.1477517565997131</v>
      </c>
      <c r="Z1974">
        <f t="shared" si="2472"/>
        <v>6.564758936184619</v>
      </c>
      <c r="AA1974">
        <f t="shared" si="2468"/>
        <v>10.45300486308958</v>
      </c>
      <c r="AB1974">
        <f t="shared" si="2469"/>
        <v>31.950367110205054</v>
      </c>
      <c r="AC1974">
        <f t="shared" si="2470"/>
        <v>50.697294216729681</v>
      </c>
      <c r="AD1974">
        <f t="shared" si="2478"/>
        <v>26.859833087926898</v>
      </c>
      <c r="AE1974">
        <f t="shared" si="2451"/>
        <v>1164.5020264</v>
      </c>
      <c r="AF1974">
        <f t="shared" si="2453"/>
        <v>1168.0216878333333</v>
      </c>
      <c r="AG1974">
        <f t="shared" si="2475"/>
        <v>1196.8630126500004</v>
      </c>
      <c r="AH1974">
        <f t="shared" si="2460"/>
        <v>1176.6400146999999</v>
      </c>
      <c r="AI1974">
        <f t="shared" si="2461"/>
        <v>1220.4158236477447</v>
      </c>
      <c r="AJ1974">
        <f t="shared" si="2462"/>
        <v>1132.8642057522552</v>
      </c>
      <c r="AK1974">
        <f t="shared" si="2463"/>
        <v>7.4651027643448539E-2</v>
      </c>
      <c r="AL1974">
        <f t="shared" si="2442"/>
        <v>0.17791843427416257</v>
      </c>
      <c r="AM1974">
        <f t="shared" si="2443"/>
        <v>487861.59853833599</v>
      </c>
      <c r="AN1974">
        <f t="shared" si="2476"/>
        <v>1205516.8399891374</v>
      </c>
      <c r="AO1974">
        <f t="shared" si="2477"/>
        <v>44688356</v>
      </c>
      <c r="AP1974">
        <f t="shared" si="2479"/>
        <v>2.6976083881652246E-2</v>
      </c>
      <c r="AQ1974">
        <f t="shared" si="2480"/>
        <v>1157.3391429341705</v>
      </c>
      <c r="AR1974">
        <f t="shared" si="2481"/>
        <v>1152.7987942206923</v>
      </c>
      <c r="AS1974">
        <f t="shared" si="2482"/>
        <v>1172.7783821143428</v>
      </c>
      <c r="AT1974">
        <f t="shared" si="2483"/>
        <v>1185.8830899061907</v>
      </c>
      <c r="AU1974">
        <f t="shared" si="2484"/>
        <v>1176.7360058040515</v>
      </c>
      <c r="AV1974">
        <f t="shared" si="2485"/>
        <v>1190.1981968959697</v>
      </c>
      <c r="AW1974">
        <f t="shared" si="2486"/>
        <v>-13.462191091918157</v>
      </c>
      <c r="AX1974">
        <f t="shared" si="2513"/>
        <v>-6.6481010814375292</v>
      </c>
      <c r="AY1974">
        <f t="shared" si="2487"/>
        <v>-6.8140900104806281</v>
      </c>
      <c r="AZ1974">
        <f t="shared" si="2444"/>
        <v>1137.9499916666666</v>
      </c>
      <c r="BA1974">
        <f t="shared" si="2445"/>
        <v>3120318050.5495667</v>
      </c>
      <c r="BB1974">
        <f t="shared" si="2448"/>
        <v>0</v>
      </c>
      <c r="BC1974">
        <f t="shared" si="2449"/>
        <v>3120318050.5495667</v>
      </c>
      <c r="BD1974">
        <f t="shared" si="2464"/>
        <v>13572003884.931721</v>
      </c>
      <c r="BE1974">
        <f t="shared" si="2465"/>
        <v>28066557246.246609</v>
      </c>
      <c r="BF1974">
        <f t="shared" si="2466"/>
        <v>0.48356496900761597</v>
      </c>
      <c r="BG1974">
        <f t="shared" si="2467"/>
        <v>32.594795584252807</v>
      </c>
      <c r="BH1974">
        <f t="shared" si="2488"/>
        <v>220777816</v>
      </c>
      <c r="BI1974">
        <f t="shared" si="2489"/>
        <v>-1.1310881773327734</v>
      </c>
      <c r="BJ1974">
        <f t="shared" si="2450"/>
        <v>-119.99519999999393</v>
      </c>
      <c r="BK1974">
        <f t="shared" si="2490"/>
        <v>-1.7545805915315262E-4</v>
      </c>
      <c r="BL1974">
        <f t="shared" si="2491"/>
        <v>0.9998245419408468</v>
      </c>
      <c r="BM1974">
        <f t="shared" si="2492"/>
        <v>23.071877115208689</v>
      </c>
      <c r="BN1974">
        <f t="shared" si="2493"/>
        <v>1137.2249755</v>
      </c>
      <c r="BO1974">
        <f t="shared" si="2452"/>
        <v>1165.5160157</v>
      </c>
      <c r="BP1974">
        <f t="shared" si="2494"/>
        <v>1189.6577974117645</v>
      </c>
      <c r="BQ1974">
        <f t="shared" si="2495"/>
        <v>-24.141781711764452</v>
      </c>
      <c r="BR1974">
        <f t="shared" si="2496"/>
        <v>-68.799927000000025</v>
      </c>
      <c r="BS1974">
        <f t="shared" si="2497"/>
        <v>-81.119995000000017</v>
      </c>
      <c r="BT1974">
        <f t="shared" si="2498"/>
        <v>-70.050048999999944</v>
      </c>
      <c r="BU1974">
        <f t="shared" si="2499"/>
        <v>-83</v>
      </c>
      <c r="BV1974">
        <f t="shared" si="2500"/>
        <v>1153.8100178666668</v>
      </c>
      <c r="BW1974">
        <f t="shared" si="2501"/>
        <v>1157.8704950000001</v>
      </c>
      <c r="BX1974">
        <f t="shared" si="2502"/>
        <v>1167.4947465636365</v>
      </c>
      <c r="BY1974">
        <f t="shared" si="2503"/>
        <v>1185.0911115380954</v>
      </c>
      <c r="BZ1974">
        <f t="shared" si="2504"/>
        <v>1219.5</v>
      </c>
      <c r="CA1974">
        <f t="shared" si="2505"/>
        <v>1125</v>
      </c>
      <c r="CB1974">
        <f t="shared" si="2506"/>
        <v>1181.0479395799998</v>
      </c>
      <c r="CC1974">
        <f t="shared" si="2507"/>
        <v>1181.7356038638889</v>
      </c>
      <c r="CD1974">
        <f t="shared" si="2508"/>
        <v>1189.5117587090872</v>
      </c>
      <c r="CE1974">
        <f t="shared" si="2509"/>
        <v>1211.5294477839855</v>
      </c>
      <c r="CF1974">
        <f t="shared" si="2510"/>
        <v>1139.599976</v>
      </c>
      <c r="CG1974">
        <f t="shared" si="2511"/>
        <v>1163.5</v>
      </c>
      <c r="CH1974">
        <f t="shared" si="2512"/>
        <v>1127.5500489999999</v>
      </c>
    </row>
    <row r="1975" spans="1:86">
      <c r="A1975" s="1">
        <v>42384</v>
      </c>
      <c r="B1975">
        <v>1144.4300539999999</v>
      </c>
      <c r="C1975">
        <v>1145.849976</v>
      </c>
      <c r="D1975">
        <v>1127.5</v>
      </c>
      <c r="E1975">
        <v>1130.5500489999999</v>
      </c>
      <c r="F1975">
        <v>3269408</v>
      </c>
      <c r="G1975">
        <f t="shared" si="2446"/>
        <v>-2182555.940793837</v>
      </c>
      <c r="H1975">
        <f t="shared" si="2474"/>
        <v>12297096.357926393</v>
      </c>
      <c r="I1975">
        <f t="shared" si="2447"/>
        <v>1137.0825197499998</v>
      </c>
      <c r="J1975">
        <f t="shared" si="2454"/>
        <v>1195.30752575</v>
      </c>
      <c r="K1975">
        <f t="shared" si="2455"/>
        <v>1137.0825197499998</v>
      </c>
      <c r="L1975">
        <f t="shared" si="2456"/>
        <v>6</v>
      </c>
      <c r="M1975">
        <f t="shared" si="2457"/>
        <v>1</v>
      </c>
      <c r="N1975">
        <f t="shared" si="2458"/>
        <v>40</v>
      </c>
      <c r="O1975">
        <f t="shared" si="2459"/>
        <v>90</v>
      </c>
      <c r="P1975">
        <f t="shared" si="2434"/>
        <v>18.34997599999997</v>
      </c>
      <c r="Q1975">
        <f t="shared" si="2435"/>
        <v>15.299927000000025</v>
      </c>
      <c r="R1975">
        <f t="shared" si="2436"/>
        <v>3.0500489999999445</v>
      </c>
      <c r="S1975">
        <f t="shared" si="2437"/>
        <v>18.34997599999997</v>
      </c>
      <c r="T1975">
        <f t="shared" si="2473"/>
        <v>20.389828509514206</v>
      </c>
      <c r="U1975">
        <f t="shared" si="2438"/>
        <v>9.9975000000085856E-2</v>
      </c>
      <c r="V1975">
        <f t="shared" si="2439"/>
        <v>-2.5</v>
      </c>
      <c r="W1975">
        <f t="shared" si="2440"/>
        <v>9.9975000000085856E-2</v>
      </c>
      <c r="X1975">
        <f t="shared" si="2441"/>
        <v>0</v>
      </c>
      <c r="Y1975">
        <f t="shared" si="2471"/>
        <v>2.0014819882711685</v>
      </c>
      <c r="Z1975">
        <f t="shared" si="2472"/>
        <v>6.0958475836000039</v>
      </c>
      <c r="AA1975">
        <f t="shared" si="2468"/>
        <v>9.8160805390650854</v>
      </c>
      <c r="AB1975">
        <f t="shared" si="2469"/>
        <v>29.896512276969805</v>
      </c>
      <c r="AC1975">
        <f t="shared" si="2470"/>
        <v>50.564393594056071</v>
      </c>
      <c r="AD1975">
        <f t="shared" si="2478"/>
        <v>29.195560669590908</v>
      </c>
      <c r="AE1975">
        <f t="shared" si="2451"/>
        <v>1150.8520263999999</v>
      </c>
      <c r="AF1975">
        <f t="shared" si="2453"/>
        <v>1158.8433634999999</v>
      </c>
      <c r="AG1975">
        <f t="shared" si="2475"/>
        <v>1192.3965148500004</v>
      </c>
      <c r="AH1975">
        <f t="shared" si="2460"/>
        <v>1168.8750244999999</v>
      </c>
      <c r="AI1975">
        <f t="shared" si="2461"/>
        <v>1214.9883989307743</v>
      </c>
      <c r="AJ1975">
        <f t="shared" si="2462"/>
        <v>1122.7616500692254</v>
      </c>
      <c r="AK1975">
        <f t="shared" si="2463"/>
        <v>8.4448373459054579E-2</v>
      </c>
      <c r="AL1975">
        <f t="shared" si="2442"/>
        <v>-0.66756915649372517</v>
      </c>
      <c r="AM1975">
        <f t="shared" si="2443"/>
        <v>-2182555.940793837</v>
      </c>
      <c r="AN1975">
        <f t="shared" si="2476"/>
        <v>-2267349.2467230521</v>
      </c>
      <c r="AO1975">
        <f t="shared" si="2477"/>
        <v>46338920</v>
      </c>
      <c r="AP1975">
        <f t="shared" si="2479"/>
        <v>-4.8929695528576241E-2</v>
      </c>
      <c r="AQ1975">
        <f t="shared" si="2480"/>
        <v>1148.2308509965526</v>
      </c>
      <c r="AR1975">
        <f t="shared" si="2481"/>
        <v>1148.8148224777951</v>
      </c>
      <c r="AS1975">
        <f t="shared" si="2482"/>
        <v>1165.1772821537611</v>
      </c>
      <c r="AT1975">
        <f t="shared" si="2483"/>
        <v>1180.9031162246335</v>
      </c>
      <c r="AU1975">
        <f t="shared" si="2484"/>
        <v>1169.8081122834437</v>
      </c>
      <c r="AV1975">
        <f t="shared" si="2485"/>
        <v>1186.0228265432518</v>
      </c>
      <c r="AW1975">
        <f t="shared" si="2486"/>
        <v>-16.214714259808034</v>
      </c>
      <c r="AX1975">
        <f t="shared" si="2513"/>
        <v>-8.5614237171116301</v>
      </c>
      <c r="AY1975">
        <f t="shared" si="2487"/>
        <v>-7.6532905426964035</v>
      </c>
      <c r="AZ1975">
        <f t="shared" si="2444"/>
        <v>1134.6333416666666</v>
      </c>
      <c r="BA1975">
        <f t="shared" si="2445"/>
        <v>3709579324.3117332</v>
      </c>
      <c r="BB1975">
        <f t="shared" si="2448"/>
        <v>0</v>
      </c>
      <c r="BC1975">
        <f t="shared" si="2449"/>
        <v>3709579324.3117332</v>
      </c>
      <c r="BD1975">
        <f t="shared" si="2464"/>
        <v>9034793611.1341209</v>
      </c>
      <c r="BE1975">
        <f t="shared" si="2465"/>
        <v>31776136570.558342</v>
      </c>
      <c r="BF1975">
        <f t="shared" si="2466"/>
        <v>0.28432637149178042</v>
      </c>
      <c r="BG1975">
        <f t="shared" si="2467"/>
        <v>22.138171247042735</v>
      </c>
      <c r="BH1975">
        <f t="shared" si="2488"/>
        <v>217508408</v>
      </c>
      <c r="BI1975">
        <f t="shared" si="2489"/>
        <v>-1.3671502686897667</v>
      </c>
      <c r="BJ1975">
        <f t="shared" si="2450"/>
        <v>-984.99750000000859</v>
      </c>
      <c r="BK1975">
        <f t="shared" si="2490"/>
        <v>-7.7672238139254992E-3</v>
      </c>
      <c r="BL1975">
        <f t="shared" si="2491"/>
        <v>0.99223277618607453</v>
      </c>
      <c r="BM1975">
        <f t="shared" si="2492"/>
        <v>24.303882299567025</v>
      </c>
      <c r="BN1975">
        <f t="shared" si="2493"/>
        <v>1136.674988</v>
      </c>
      <c r="BO1975">
        <f t="shared" si="2452"/>
        <v>1153.8580078999998</v>
      </c>
      <c r="BP1975">
        <f t="shared" si="2494"/>
        <v>1188.5898563088233</v>
      </c>
      <c r="BQ1975">
        <f t="shared" si="2495"/>
        <v>-34.731848408823453</v>
      </c>
      <c r="BR1975">
        <f t="shared" si="2496"/>
        <v>-54.25</v>
      </c>
      <c r="BS1975">
        <f t="shared" si="2497"/>
        <v>-55.530029000000013</v>
      </c>
      <c r="BT1975">
        <f t="shared" si="2498"/>
        <v>-61.15002400000003</v>
      </c>
      <c r="BU1975">
        <f t="shared" si="2499"/>
        <v>-60.639892000000145</v>
      </c>
      <c r="BV1975">
        <f t="shared" si="2500"/>
        <v>1142.4926920666667</v>
      </c>
      <c r="BW1975">
        <f t="shared" si="2501"/>
        <v>1147.1643124761908</v>
      </c>
      <c r="BX1975">
        <f t="shared" si="2502"/>
        <v>1159.1147527999999</v>
      </c>
      <c r="BY1975">
        <f t="shared" si="2503"/>
        <v>1178.775591190476</v>
      </c>
      <c r="BZ1975">
        <f t="shared" si="2504"/>
        <v>1207</v>
      </c>
      <c r="CA1975">
        <f t="shared" si="2505"/>
        <v>1125</v>
      </c>
      <c r="CB1975">
        <f t="shared" si="2506"/>
        <v>1164.3502657966667</v>
      </c>
      <c r="CC1975">
        <f t="shared" si="2507"/>
        <v>1177.3471769</v>
      </c>
      <c r="CD1975">
        <f t="shared" si="2508"/>
        <v>1180.665860135397</v>
      </c>
      <c r="CE1975">
        <f t="shared" si="2509"/>
        <v>1209.0558627936161</v>
      </c>
      <c r="CF1975">
        <f t="shared" si="2510"/>
        <v>1139.400024</v>
      </c>
      <c r="CG1975">
        <f t="shared" si="2511"/>
        <v>1149.4499510000001</v>
      </c>
      <c r="CH1975">
        <f t="shared" si="2512"/>
        <v>1125</v>
      </c>
    </row>
    <row r="1976" spans="1:86">
      <c r="A1976" s="1">
        <v>42387</v>
      </c>
      <c r="B1976">
        <v>1131</v>
      </c>
      <c r="C1976">
        <v>1145.9499510000001</v>
      </c>
      <c r="D1976">
        <v>1130</v>
      </c>
      <c r="E1976">
        <v>1138.8199460000001</v>
      </c>
      <c r="F1976">
        <v>2213922</v>
      </c>
      <c r="G1976">
        <f t="shared" si="2446"/>
        <v>234571.10047561812</v>
      </c>
      <c r="H1976">
        <f t="shared" si="2474"/>
        <v>12531667.458402012</v>
      </c>
      <c r="I1976">
        <f t="shared" si="2447"/>
        <v>1136.44247425</v>
      </c>
      <c r="J1976">
        <f t="shared" si="2454"/>
        <v>1195.30752575</v>
      </c>
      <c r="K1976">
        <f t="shared" si="2455"/>
        <v>1136.44247425</v>
      </c>
      <c r="L1976">
        <f t="shared" si="2456"/>
        <v>7</v>
      </c>
      <c r="M1976">
        <f t="shared" si="2457"/>
        <v>1</v>
      </c>
      <c r="N1976">
        <f t="shared" si="2458"/>
        <v>30</v>
      </c>
      <c r="O1976">
        <f t="shared" si="2459"/>
        <v>90</v>
      </c>
      <c r="P1976">
        <f t="shared" si="2434"/>
        <v>15.949951000000056</v>
      </c>
      <c r="Q1976">
        <f t="shared" si="2435"/>
        <v>7.1300049999999828</v>
      </c>
      <c r="R1976">
        <f t="shared" si="2436"/>
        <v>8.8199460000000727</v>
      </c>
      <c r="S1976">
        <f t="shared" si="2437"/>
        <v>15.949951000000056</v>
      </c>
      <c r="T1976">
        <f t="shared" si="2473"/>
        <v>20.072694401691766</v>
      </c>
      <c r="U1976">
        <f t="shared" si="2438"/>
        <v>4.0500489999999445</v>
      </c>
      <c r="V1976">
        <f t="shared" si="2439"/>
        <v>-4.1500240000000304</v>
      </c>
      <c r="W1976">
        <f t="shared" si="2440"/>
        <v>4.0500489999999445</v>
      </c>
      <c r="X1976">
        <f t="shared" si="2441"/>
        <v>0</v>
      </c>
      <c r="Y1976">
        <f t="shared" si="2471"/>
        <v>2.1478082033946526</v>
      </c>
      <c r="Z1976">
        <f t="shared" si="2472"/>
        <v>5.6604298990571467</v>
      </c>
      <c r="AA1976">
        <f t="shared" si="2468"/>
        <v>10.700148970601731</v>
      </c>
      <c r="AB1976">
        <f t="shared" si="2469"/>
        <v>28.199651655036778</v>
      </c>
      <c r="AC1976">
        <f t="shared" si="2470"/>
        <v>44.986098650853449</v>
      </c>
      <c r="AD1976">
        <f t="shared" si="2478"/>
        <v>32.356430414958403</v>
      </c>
      <c r="AE1976">
        <f t="shared" si="2451"/>
        <v>1142.3800048000001</v>
      </c>
      <c r="AF1976">
        <f t="shared" si="2453"/>
        <v>1148.8466796666664</v>
      </c>
      <c r="AG1976">
        <f t="shared" si="2475"/>
        <v>1188.9175109500002</v>
      </c>
      <c r="AH1976">
        <f t="shared" si="2460"/>
        <v>1164.2770141999999</v>
      </c>
      <c r="AI1976">
        <f t="shared" si="2461"/>
        <v>1212.2536443634758</v>
      </c>
      <c r="AJ1976">
        <f t="shared" si="2462"/>
        <v>1116.3003840365241</v>
      </c>
      <c r="AK1976">
        <f t="shared" si="2463"/>
        <v>0.23469303582538736</v>
      </c>
      <c r="AL1976">
        <f t="shared" si="2442"/>
        <v>0.10595273929055229</v>
      </c>
      <c r="AM1976">
        <f t="shared" si="2443"/>
        <v>234571.10047561812</v>
      </c>
      <c r="AN1976">
        <f t="shared" si="2476"/>
        <v>-1921032.2045667605</v>
      </c>
      <c r="AO1976">
        <f t="shared" si="2477"/>
        <v>45527872</v>
      </c>
      <c r="AP1976">
        <f t="shared" si="2479"/>
        <v>-4.2194640781074953E-2</v>
      </c>
      <c r="AQ1976">
        <f t="shared" si="2480"/>
        <v>1145.0311432977248</v>
      </c>
      <c r="AR1976">
        <f t="shared" si="2481"/>
        <v>1146.2028549116235</v>
      </c>
      <c r="AS1976">
        <f t="shared" si="2482"/>
        <v>1160.4329616460841</v>
      </c>
      <c r="AT1976">
        <f t="shared" si="2483"/>
        <v>1177.1156309044165</v>
      </c>
      <c r="AU1976">
        <f t="shared" si="2484"/>
        <v>1165.1598873409271</v>
      </c>
      <c r="AV1976">
        <f t="shared" si="2485"/>
        <v>1182.7186249052243</v>
      </c>
      <c r="AW1976">
        <f t="shared" si="2486"/>
        <v>-17.558737564297189</v>
      </c>
      <c r="AX1976">
        <f t="shared" si="2513"/>
        <v>-10.360886486548742</v>
      </c>
      <c r="AY1976">
        <f t="shared" si="2487"/>
        <v>-7.1978510777484477</v>
      </c>
      <c r="AZ1976">
        <f t="shared" si="2444"/>
        <v>1138.2566323333333</v>
      </c>
      <c r="BA1976">
        <f t="shared" si="2445"/>
        <v>2520011399.968678</v>
      </c>
      <c r="BB1976">
        <f t="shared" si="2448"/>
        <v>2520011399.968678</v>
      </c>
      <c r="BC1976">
        <f t="shared" si="2449"/>
        <v>0</v>
      </c>
      <c r="BD1976">
        <f t="shared" si="2464"/>
        <v>9457062128.4788761</v>
      </c>
      <c r="BE1976">
        <f t="shared" si="2465"/>
        <v>31776136570.558342</v>
      </c>
      <c r="BF1976">
        <f t="shared" si="2466"/>
        <v>0.29761522793935752</v>
      </c>
      <c r="BG1976">
        <f t="shared" si="2467"/>
        <v>22.935552969116841</v>
      </c>
      <c r="BH1976">
        <f t="shared" si="2488"/>
        <v>219722330</v>
      </c>
      <c r="BI1976">
        <f t="shared" si="2489"/>
        <v>-1.4846081895179621</v>
      </c>
      <c r="BJ1976">
        <f t="shared" si="2450"/>
        <v>726.98970000001282</v>
      </c>
      <c r="BK1976">
        <f t="shared" si="2490"/>
        <v>7.3149322379093794E-3</v>
      </c>
      <c r="BL1976">
        <f t="shared" si="2491"/>
        <v>1.0073149322379094</v>
      </c>
      <c r="BM1976">
        <f t="shared" si="2492"/>
        <v>25.285904296021634</v>
      </c>
      <c r="BN1976">
        <f t="shared" si="2493"/>
        <v>1137.9749755</v>
      </c>
      <c r="BO1976">
        <f t="shared" si="2452"/>
        <v>1144.8099975999999</v>
      </c>
      <c r="BP1976">
        <f t="shared" si="2494"/>
        <v>1187.1966211617646</v>
      </c>
      <c r="BQ1976">
        <f t="shared" si="2495"/>
        <v>-42.386623561764736</v>
      </c>
      <c r="BR1976">
        <f t="shared" si="2496"/>
        <v>-35.650024999999914</v>
      </c>
      <c r="BS1976">
        <f t="shared" si="2497"/>
        <v>-40.5</v>
      </c>
      <c r="BT1976">
        <f t="shared" si="2498"/>
        <v>-47.350097999999889</v>
      </c>
      <c r="BU1976">
        <f t="shared" si="2499"/>
        <v>-61.5</v>
      </c>
      <c r="BV1976">
        <f t="shared" si="2500"/>
        <v>1138.4819986</v>
      </c>
      <c r="BW1976">
        <f t="shared" si="2501"/>
        <v>1141.4433360476191</v>
      </c>
      <c r="BX1976">
        <f t="shared" si="2502"/>
        <v>1153.6501930727272</v>
      </c>
      <c r="BY1976">
        <f t="shared" si="2503"/>
        <v>1173.6730608238095</v>
      </c>
      <c r="BZ1976">
        <f t="shared" si="2504"/>
        <v>1203.6800539999999</v>
      </c>
      <c r="CA1976">
        <f t="shared" si="2505"/>
        <v>1125</v>
      </c>
      <c r="CB1976">
        <f t="shared" si="2506"/>
        <v>1149.6510130933334</v>
      </c>
      <c r="CC1976">
        <f t="shared" si="2507"/>
        <v>1161.7663347749997</v>
      </c>
      <c r="CD1976">
        <f t="shared" si="2508"/>
        <v>1177.6074891865476</v>
      </c>
      <c r="CE1976">
        <f t="shared" si="2509"/>
        <v>1208.8207897338589</v>
      </c>
      <c r="CF1976">
        <f t="shared" si="2510"/>
        <v>1130.5500489999999</v>
      </c>
      <c r="CG1976">
        <f t="shared" si="2511"/>
        <v>1145.849976</v>
      </c>
      <c r="CH1976">
        <f t="shared" si="2512"/>
        <v>1127.5</v>
      </c>
    </row>
    <row r="1977" spans="1:86">
      <c r="A1977" s="1">
        <v>42388</v>
      </c>
      <c r="B1977">
        <v>1138.5</v>
      </c>
      <c r="C1977">
        <v>1150</v>
      </c>
      <c r="D1977">
        <v>1134.150024</v>
      </c>
      <c r="E1977">
        <v>1139.650024</v>
      </c>
      <c r="F1977">
        <v>967910</v>
      </c>
      <c r="G1977">
        <f t="shared" si="2446"/>
        <v>-296173.33617161185</v>
      </c>
      <c r="H1977">
        <f t="shared" si="2474"/>
        <v>12235494.122230399</v>
      </c>
      <c r="I1977">
        <f t="shared" si="2447"/>
        <v>1140.575012</v>
      </c>
      <c r="J1977">
        <f t="shared" si="2454"/>
        <v>1195.30752575</v>
      </c>
      <c r="K1977">
        <f t="shared" si="2455"/>
        <v>1136.44247425</v>
      </c>
      <c r="L1977">
        <f t="shared" si="2456"/>
        <v>8</v>
      </c>
      <c r="M1977">
        <f t="shared" si="2457"/>
        <v>2</v>
      </c>
      <c r="N1977">
        <f t="shared" si="2458"/>
        <v>20</v>
      </c>
      <c r="O1977">
        <f t="shared" si="2459"/>
        <v>80</v>
      </c>
      <c r="P1977">
        <f t="shared" si="2434"/>
        <v>15.84997599999997</v>
      </c>
      <c r="Q1977">
        <f t="shared" si="2435"/>
        <v>10.34997599999997</v>
      </c>
      <c r="R1977">
        <f t="shared" si="2436"/>
        <v>5.5</v>
      </c>
      <c r="S1977">
        <f t="shared" si="2437"/>
        <v>15.84997599999997</v>
      </c>
      <c r="T1977">
        <f t="shared" si="2473"/>
        <v>19.771071658713783</v>
      </c>
      <c r="U1977">
        <f t="shared" si="2438"/>
        <v>-7.5</v>
      </c>
      <c r="V1977">
        <f t="shared" si="2439"/>
        <v>12.65002400000003</v>
      </c>
      <c r="W1977">
        <f t="shared" si="2440"/>
        <v>0</v>
      </c>
      <c r="X1977">
        <f t="shared" si="2441"/>
        <v>12.65002400000003</v>
      </c>
      <c r="Y1977">
        <f t="shared" si="2471"/>
        <v>1.994393331723606</v>
      </c>
      <c r="Z1977">
        <f t="shared" si="2472"/>
        <v>6.1596866205530674</v>
      </c>
      <c r="AA1977">
        <f t="shared" si="2468"/>
        <v>10.087431607909879</v>
      </c>
      <c r="AB1977">
        <f t="shared" si="2469"/>
        <v>31.155046761657374</v>
      </c>
      <c r="AC1977">
        <f t="shared" si="2470"/>
        <v>51.082320914286392</v>
      </c>
      <c r="AD1977">
        <f t="shared" si="2478"/>
        <v>35.784009724177309</v>
      </c>
      <c r="AE1977">
        <f t="shared" si="2451"/>
        <v>1137.6040037999999</v>
      </c>
      <c r="AF1977">
        <f t="shared" si="2453"/>
        <v>1141.9250080000002</v>
      </c>
      <c r="AG1977">
        <f t="shared" si="2475"/>
        <v>1184.7400146</v>
      </c>
      <c r="AH1977">
        <f t="shared" si="2460"/>
        <v>1160.7950194999999</v>
      </c>
      <c r="AI1977">
        <f t="shared" si="2461"/>
        <v>1210.3358794508897</v>
      </c>
      <c r="AJ1977">
        <f t="shared" si="2462"/>
        <v>1111.25415954911</v>
      </c>
      <c r="AK1977">
        <f t="shared" si="2463"/>
        <v>0.28659034662538174</v>
      </c>
      <c r="AL1977">
        <f t="shared" si="2442"/>
        <v>-0.30599263998885418</v>
      </c>
      <c r="AM1977">
        <f t="shared" si="2443"/>
        <v>-296173.33617161185</v>
      </c>
      <c r="AN1977">
        <f t="shared" si="2476"/>
        <v>-3558577.6584150777</v>
      </c>
      <c r="AO1977">
        <f t="shared" si="2477"/>
        <v>44885678</v>
      </c>
      <c r="AP1977">
        <f t="shared" si="2479"/>
        <v>-7.9280915806041241E-2</v>
      </c>
      <c r="AQ1977">
        <f t="shared" si="2480"/>
        <v>1143.2015627364983</v>
      </c>
      <c r="AR1977">
        <f t="shared" si="2481"/>
        <v>1144.4493052268108</v>
      </c>
      <c r="AS1977">
        <f t="shared" si="2482"/>
        <v>1156.692032869789</v>
      </c>
      <c r="AT1977">
        <f t="shared" si="2483"/>
        <v>1173.743726283019</v>
      </c>
      <c r="AU1977">
        <f t="shared" si="2484"/>
        <v>1161.3334078397879</v>
      </c>
      <c r="AV1977">
        <f t="shared" si="2485"/>
        <v>1179.7038228418585</v>
      </c>
      <c r="AW1977">
        <f t="shared" si="2486"/>
        <v>-18.370415002070558</v>
      </c>
      <c r="AX1977">
        <f t="shared" si="2513"/>
        <v>-11.962792189653104</v>
      </c>
      <c r="AY1977">
        <f t="shared" si="2487"/>
        <v>-6.4076228124174541</v>
      </c>
      <c r="AZ1977">
        <f t="shared" si="2444"/>
        <v>1141.2666826666666</v>
      </c>
      <c r="BA1977">
        <f t="shared" si="2445"/>
        <v>1104643434.8198934</v>
      </c>
      <c r="BB1977">
        <f t="shared" si="2448"/>
        <v>1104643434.8198934</v>
      </c>
      <c r="BC1977">
        <f t="shared" si="2449"/>
        <v>0</v>
      </c>
      <c r="BD1977">
        <f t="shared" si="2464"/>
        <v>10561705563.298769</v>
      </c>
      <c r="BE1977">
        <f t="shared" si="2465"/>
        <v>29825242765.666149</v>
      </c>
      <c r="BF1977">
        <f t="shared" si="2466"/>
        <v>0.35411968466714583</v>
      </c>
      <c r="BG1977">
        <f t="shared" si="2467"/>
        <v>26.151284016980483</v>
      </c>
      <c r="BH1977">
        <f t="shared" si="2488"/>
        <v>220690240</v>
      </c>
      <c r="BI1977">
        <f t="shared" si="2489"/>
        <v>-1.5572056855607177</v>
      </c>
      <c r="BJ1977">
        <f t="shared" si="2450"/>
        <v>-16.992200000004232</v>
      </c>
      <c r="BK1977">
        <f t="shared" si="2490"/>
        <v>7.2889309931348679E-4</v>
      </c>
      <c r="BL1977">
        <f t="shared" si="2491"/>
        <v>1.0007288930993135</v>
      </c>
      <c r="BM1977">
        <f t="shared" si="2492"/>
        <v>26.110325781373085</v>
      </c>
      <c r="BN1977">
        <f t="shared" si="2493"/>
        <v>1142.075012</v>
      </c>
      <c r="BO1977">
        <f t="shared" si="2452"/>
        <v>1139.8949951</v>
      </c>
      <c r="BP1977">
        <f t="shared" si="2494"/>
        <v>1185.970003014706</v>
      </c>
      <c r="BQ1977">
        <f t="shared" si="2495"/>
        <v>-46.075007914706021</v>
      </c>
      <c r="BR1977">
        <f t="shared" si="2496"/>
        <v>-51.150024999999914</v>
      </c>
      <c r="BS1977">
        <f t="shared" si="2497"/>
        <v>-40.949951999999939</v>
      </c>
      <c r="BT1977">
        <f t="shared" si="2498"/>
        <v>-43.069946000000073</v>
      </c>
      <c r="BU1977">
        <f t="shared" si="2499"/>
        <v>-36.59997599999997</v>
      </c>
      <c r="BV1977">
        <f t="shared" si="2500"/>
        <v>1137.5720050000002</v>
      </c>
      <c r="BW1977">
        <f t="shared" si="2501"/>
        <v>1138.8157201428571</v>
      </c>
      <c r="BX1977">
        <f t="shared" si="2502"/>
        <v>1149.1725584909091</v>
      </c>
      <c r="BY1977">
        <f t="shared" si="2503"/>
        <v>1168.9809192095238</v>
      </c>
      <c r="BZ1977">
        <f t="shared" si="2504"/>
        <v>1203.6800539999999</v>
      </c>
      <c r="CA1977">
        <f t="shared" si="2505"/>
        <v>1125</v>
      </c>
      <c r="CB1977">
        <f t="shared" si="2506"/>
        <v>1138.06263231</v>
      </c>
      <c r="CC1977">
        <f t="shared" si="2507"/>
        <v>1148.3633455777779</v>
      </c>
      <c r="CD1977">
        <f t="shared" si="2508"/>
        <v>1178.182478311468</v>
      </c>
      <c r="CE1977">
        <f t="shared" si="2509"/>
        <v>1204.932772188627</v>
      </c>
      <c r="CF1977">
        <f t="shared" si="2510"/>
        <v>1138.8199460000001</v>
      </c>
      <c r="CG1977">
        <f t="shared" si="2511"/>
        <v>1145.9499510000001</v>
      </c>
      <c r="CH1977">
        <f t="shared" si="2512"/>
        <v>1130</v>
      </c>
    </row>
    <row r="1978" spans="1:86">
      <c r="A1978" s="1">
        <v>42389</v>
      </c>
      <c r="B1978">
        <v>1136.900024</v>
      </c>
      <c r="C1978">
        <v>1142.5</v>
      </c>
      <c r="D1978">
        <v>1121.5</v>
      </c>
      <c r="E1978">
        <v>1140.0500489999999</v>
      </c>
      <c r="F1978">
        <v>1615954</v>
      </c>
      <c r="G1978">
        <f t="shared" si="2446"/>
        <v>1238905.6077853248</v>
      </c>
      <c r="H1978">
        <f t="shared" si="2474"/>
        <v>13474399.730015725</v>
      </c>
      <c r="I1978">
        <f t="shared" si="2447"/>
        <v>1135.23751825</v>
      </c>
      <c r="J1978">
        <f t="shared" si="2454"/>
        <v>1195.30752575</v>
      </c>
      <c r="K1978">
        <f t="shared" si="2455"/>
        <v>1135.23751825</v>
      </c>
      <c r="L1978">
        <f t="shared" si="2456"/>
        <v>9</v>
      </c>
      <c r="M1978">
        <f t="shared" si="2457"/>
        <v>1</v>
      </c>
      <c r="N1978">
        <f t="shared" si="2458"/>
        <v>10</v>
      </c>
      <c r="O1978">
        <f t="shared" si="2459"/>
        <v>90</v>
      </c>
      <c r="P1978">
        <f t="shared" si="2434"/>
        <v>21</v>
      </c>
      <c r="Q1978">
        <f t="shared" si="2435"/>
        <v>2.4499510000000555</v>
      </c>
      <c r="R1978">
        <f t="shared" si="2436"/>
        <v>18.550048999999944</v>
      </c>
      <c r="S1978">
        <f t="shared" si="2437"/>
        <v>21</v>
      </c>
      <c r="T1978">
        <f t="shared" si="2473"/>
        <v>19.858852254519942</v>
      </c>
      <c r="U1978">
        <f t="shared" si="2438"/>
        <v>2.4499510000000555</v>
      </c>
      <c r="V1978">
        <f t="shared" si="2439"/>
        <v>-1.3800049999999828</v>
      </c>
      <c r="W1978">
        <f t="shared" si="2440"/>
        <v>2.4499510000000555</v>
      </c>
      <c r="X1978">
        <f t="shared" si="2441"/>
        <v>0</v>
      </c>
      <c r="Y1978">
        <f t="shared" si="2471"/>
        <v>2.0269331651719238</v>
      </c>
      <c r="Z1978">
        <f t="shared" si="2472"/>
        <v>5.7197090047992765</v>
      </c>
      <c r="AA1978">
        <f t="shared" si="2468"/>
        <v>10.206698449607464</v>
      </c>
      <c r="AB1978">
        <f t="shared" si="2469"/>
        <v>28.801810555277441</v>
      </c>
      <c r="AC1978">
        <f t="shared" si="2470"/>
        <v>47.669374144347252</v>
      </c>
      <c r="AD1978">
        <f t="shared" si="2478"/>
        <v>38.967807121257707</v>
      </c>
      <c r="AE1978">
        <f t="shared" si="2451"/>
        <v>1137.6940184</v>
      </c>
      <c r="AF1978">
        <f t="shared" si="2453"/>
        <v>1138.0116779999998</v>
      </c>
      <c r="AG1978">
        <f t="shared" si="2475"/>
        <v>1181.6160156000001</v>
      </c>
      <c r="AH1978">
        <f t="shared" si="2460"/>
        <v>1155.7200195</v>
      </c>
      <c r="AI1978">
        <f t="shared" si="2461"/>
        <v>1202.231255851807</v>
      </c>
      <c r="AJ1978">
        <f t="shared" si="2462"/>
        <v>1109.2087831481931</v>
      </c>
      <c r="AK1978">
        <f t="shared" si="2463"/>
        <v>0.3315463990091147</v>
      </c>
      <c r="AL1978">
        <f t="shared" si="2442"/>
        <v>0.76667133333332804</v>
      </c>
      <c r="AM1978">
        <f t="shared" si="2443"/>
        <v>1238905.6077853248</v>
      </c>
      <c r="AN1978">
        <f t="shared" si="2476"/>
        <v>-1153715.651117956</v>
      </c>
      <c r="AO1978">
        <f t="shared" si="2477"/>
        <v>44940774</v>
      </c>
      <c r="AP1978">
        <f t="shared" si="2479"/>
        <v>-2.5671913241146135E-2</v>
      </c>
      <c r="AQ1978">
        <f t="shared" si="2480"/>
        <v>1142.1300480660889</v>
      </c>
      <c r="AR1978">
        <f t="shared" si="2481"/>
        <v>1139.5475032371696</v>
      </c>
      <c r="AS1978">
        <f t="shared" si="2482"/>
        <v>1153.6964757732271</v>
      </c>
      <c r="AT1978">
        <f t="shared" si="2483"/>
        <v>1170.7112953275473</v>
      </c>
      <c r="AU1978">
        <f t="shared" si="2484"/>
        <v>1158.1409040138196</v>
      </c>
      <c r="AV1978">
        <f t="shared" si="2485"/>
        <v>1176.9280586729283</v>
      </c>
      <c r="AW1978">
        <f t="shared" si="2486"/>
        <v>-18.787154659108637</v>
      </c>
      <c r="AX1978">
        <f t="shared" si="2513"/>
        <v>-13.32766468354421</v>
      </c>
      <c r="AY1978">
        <f t="shared" si="2487"/>
        <v>-5.4594899755644271</v>
      </c>
      <c r="AZ1978">
        <f t="shared" si="2444"/>
        <v>1134.6833496666666</v>
      </c>
      <c r="BA1978">
        <f t="shared" si="2445"/>
        <v>1833596097.6272485</v>
      </c>
      <c r="BB1978">
        <f t="shared" si="2448"/>
        <v>0</v>
      </c>
      <c r="BC1978">
        <f t="shared" si="2449"/>
        <v>1833596097.6272485</v>
      </c>
      <c r="BD1978">
        <f t="shared" si="2464"/>
        <v>9054127952.7263775</v>
      </c>
      <c r="BE1978">
        <f t="shared" si="2465"/>
        <v>31658838863.293396</v>
      </c>
      <c r="BF1978">
        <f t="shared" si="2466"/>
        <v>0.28599052516812667</v>
      </c>
      <c r="BG1978">
        <f t="shared" si="2467"/>
        <v>22.238929414408958</v>
      </c>
      <c r="BH1978">
        <f t="shared" si="2488"/>
        <v>222306194</v>
      </c>
      <c r="BI1978">
        <f t="shared" si="2489"/>
        <v>-1.5962874298614749</v>
      </c>
      <c r="BJ1978">
        <f t="shared" si="2450"/>
        <v>-59.997500000008586</v>
      </c>
      <c r="BK1978">
        <f t="shared" si="2490"/>
        <v>3.5100688068771027E-4</v>
      </c>
      <c r="BL1978">
        <f t="shared" si="2491"/>
        <v>1.0003510068806878</v>
      </c>
      <c r="BM1978">
        <f t="shared" si="2492"/>
        <v>24.513573943687579</v>
      </c>
      <c r="BN1978">
        <f t="shared" si="2493"/>
        <v>1132</v>
      </c>
      <c r="BO1978">
        <f t="shared" si="2452"/>
        <v>1137.1899902</v>
      </c>
      <c r="BP1978">
        <f t="shared" si="2494"/>
        <v>1184.5244140588238</v>
      </c>
      <c r="BQ1978">
        <f t="shared" si="2495"/>
        <v>-47.334423858823811</v>
      </c>
      <c r="BR1978">
        <f t="shared" si="2496"/>
        <v>-45.569946000000073</v>
      </c>
      <c r="BS1978">
        <f t="shared" si="2497"/>
        <v>-58.5</v>
      </c>
      <c r="BT1978">
        <f t="shared" si="2498"/>
        <v>-48.949951000000056</v>
      </c>
      <c r="BU1978">
        <f t="shared" si="2499"/>
        <v>-48.09997599999997</v>
      </c>
      <c r="BV1978">
        <f t="shared" si="2500"/>
        <v>1138.3873533999999</v>
      </c>
      <c r="BW1978">
        <f t="shared" si="2501"/>
        <v>1138.2800175714287</v>
      </c>
      <c r="BX1978">
        <f t="shared" si="2502"/>
        <v>1145.4007456727272</v>
      </c>
      <c r="BY1978">
        <f t="shared" si="2503"/>
        <v>1164.7247320095239</v>
      </c>
      <c r="BZ1978">
        <f t="shared" si="2504"/>
        <v>1203.6800539999999</v>
      </c>
      <c r="CA1978">
        <f t="shared" si="2505"/>
        <v>1121.5</v>
      </c>
      <c r="CB1978">
        <f t="shared" si="2506"/>
        <v>1137.0861525299999</v>
      </c>
      <c r="CC1978">
        <f t="shared" si="2507"/>
        <v>1138.0541399249998</v>
      </c>
      <c r="CD1978">
        <f t="shared" si="2508"/>
        <v>1172.5950881838096</v>
      </c>
      <c r="CE1978">
        <f t="shared" si="2509"/>
        <v>1205.096120181583</v>
      </c>
      <c r="CF1978">
        <f t="shared" si="2510"/>
        <v>1139.650024</v>
      </c>
      <c r="CG1978">
        <f t="shared" si="2511"/>
        <v>1150</v>
      </c>
      <c r="CH1978">
        <f t="shared" si="2512"/>
        <v>1134.150024</v>
      </c>
    </row>
    <row r="1979" spans="1:86">
      <c r="A1979" s="1">
        <v>42390</v>
      </c>
      <c r="B1979">
        <v>1142.5</v>
      </c>
      <c r="C1979">
        <v>1144.9499510000001</v>
      </c>
      <c r="D1979">
        <v>1122.880005</v>
      </c>
      <c r="E1979">
        <v>1127.25</v>
      </c>
      <c r="F1979">
        <v>2675536</v>
      </c>
      <c r="G1979">
        <f t="shared" si="2446"/>
        <v>-1615988.4195645964</v>
      </c>
      <c r="H1979">
        <f t="shared" si="2474"/>
        <v>11858411.310451128</v>
      </c>
      <c r="I1979">
        <f t="shared" si="2447"/>
        <v>1134.3949889999999</v>
      </c>
      <c r="J1979">
        <f t="shared" si="2454"/>
        <v>1195.30752575</v>
      </c>
      <c r="K1979">
        <f t="shared" si="2455"/>
        <v>1134.3949889999999</v>
      </c>
      <c r="L1979">
        <f t="shared" si="2456"/>
        <v>10</v>
      </c>
      <c r="M1979">
        <f t="shared" si="2457"/>
        <v>1</v>
      </c>
      <c r="N1979">
        <f t="shared" si="2458"/>
        <v>0</v>
      </c>
      <c r="O1979">
        <f t="shared" si="2459"/>
        <v>90</v>
      </c>
      <c r="P1979">
        <f t="shared" si="2434"/>
        <v>22.069946000000073</v>
      </c>
      <c r="Q1979">
        <f t="shared" si="2435"/>
        <v>17.699951000000056</v>
      </c>
      <c r="R1979">
        <f t="shared" si="2436"/>
        <v>4.3699950000000172</v>
      </c>
      <c r="S1979">
        <f t="shared" si="2437"/>
        <v>22.069946000000073</v>
      </c>
      <c r="T1979">
        <f t="shared" si="2473"/>
        <v>20.016787522054237</v>
      </c>
      <c r="U1979">
        <f t="shared" si="2438"/>
        <v>6.0800779999999577</v>
      </c>
      <c r="V1979">
        <f t="shared" si="2439"/>
        <v>-7.1199950000000172</v>
      </c>
      <c r="W1979">
        <f t="shared" si="2440"/>
        <v>6.0800779999999577</v>
      </c>
      <c r="X1979">
        <f t="shared" si="2441"/>
        <v>0</v>
      </c>
      <c r="Y1979">
        <f t="shared" si="2471"/>
        <v>2.3164435105167835</v>
      </c>
      <c r="Z1979">
        <f t="shared" si="2472"/>
        <v>5.3111583615993281</v>
      </c>
      <c r="AA1979">
        <f t="shared" si="2468"/>
        <v>11.572503869387415</v>
      </c>
      <c r="AB1979">
        <f t="shared" si="2469"/>
        <v>26.533520205215559</v>
      </c>
      <c r="AC1979">
        <f t="shared" si="2470"/>
        <v>39.261551681534293</v>
      </c>
      <c r="AD1979">
        <f t="shared" si="2478"/>
        <v>40.098765816491721</v>
      </c>
      <c r="AE1979">
        <f t="shared" si="2451"/>
        <v>1135.2640136</v>
      </c>
      <c r="AF1979">
        <f t="shared" si="2453"/>
        <v>1135.9533486666667</v>
      </c>
      <c r="AG1979">
        <f t="shared" si="2475"/>
        <v>1177.3335144</v>
      </c>
      <c r="AH1979">
        <f t="shared" si="2460"/>
        <v>1149.8830199999998</v>
      </c>
      <c r="AI1979">
        <f t="shared" si="2461"/>
        <v>1194.5330619315941</v>
      </c>
      <c r="AJ1979">
        <f t="shared" si="2462"/>
        <v>1105.2329780684054</v>
      </c>
      <c r="AK1979">
        <f t="shared" si="2463"/>
        <v>0.2465509659019533</v>
      </c>
      <c r="AL1979">
        <f t="shared" si="2442"/>
        <v>-0.60398679724907323</v>
      </c>
      <c r="AM1979">
        <f t="shared" si="2443"/>
        <v>-1615988.4195645964</v>
      </c>
      <c r="AN1979">
        <f t="shared" si="2476"/>
        <v>-2979730.3323525712</v>
      </c>
      <c r="AO1979">
        <f t="shared" si="2477"/>
        <v>46766476</v>
      </c>
      <c r="AP1979">
        <f t="shared" si="2479"/>
        <v>-6.3715092245833771E-2</v>
      </c>
      <c r="AQ1979">
        <f t="shared" si="2480"/>
        <v>1137.0708317236188</v>
      </c>
      <c r="AR1979">
        <f t="shared" si="2481"/>
        <v>1141.9222662395762</v>
      </c>
      <c r="AS1979">
        <f t="shared" si="2482"/>
        <v>1148.9361101340462</v>
      </c>
      <c r="AT1979">
        <f t="shared" si="2483"/>
        <v>1166.7997787480681</v>
      </c>
      <c r="AU1979">
        <f t="shared" si="2484"/>
        <v>1153.5072684117467</v>
      </c>
      <c r="AV1979">
        <f t="shared" si="2485"/>
        <v>1173.4505945658234</v>
      </c>
      <c r="AW1979">
        <f t="shared" si="2486"/>
        <v>-19.943326154076658</v>
      </c>
      <c r="AX1979">
        <f t="shared" si="2513"/>
        <v>-14.6507969776507</v>
      </c>
      <c r="AY1979">
        <f t="shared" si="2487"/>
        <v>-5.2925291764259583</v>
      </c>
      <c r="AZ1979">
        <f t="shared" si="2444"/>
        <v>1131.6933186666668</v>
      </c>
      <c r="BA1979">
        <f t="shared" si="2445"/>
        <v>3027886215.0521388</v>
      </c>
      <c r="BB1979">
        <f t="shared" si="2448"/>
        <v>0</v>
      </c>
      <c r="BC1979">
        <f t="shared" si="2449"/>
        <v>3027886215.0521388</v>
      </c>
      <c r="BD1979">
        <f t="shared" si="2464"/>
        <v>9054127952.7263775</v>
      </c>
      <c r="BE1979">
        <f t="shared" si="2465"/>
        <v>33823981124.219585</v>
      </c>
      <c r="BF1979">
        <f t="shared" si="2466"/>
        <v>0.26768368630158645</v>
      </c>
      <c r="BG1979">
        <f t="shared" si="2467"/>
        <v>21.115968375560811</v>
      </c>
      <c r="BH1979">
        <f t="shared" si="2488"/>
        <v>219630658</v>
      </c>
      <c r="BI1979">
        <f t="shared" si="2489"/>
        <v>-1.6995454471140889</v>
      </c>
      <c r="BJ1979">
        <f t="shared" si="2450"/>
        <v>-1380.0048999999944</v>
      </c>
      <c r="BK1979">
        <f t="shared" si="2490"/>
        <v>-1.1227620235819967E-2</v>
      </c>
      <c r="BL1979">
        <f t="shared" si="2491"/>
        <v>0.98877237976418009</v>
      </c>
      <c r="BM1979">
        <f t="shared" si="2492"/>
        <v>23.532638354308567</v>
      </c>
      <c r="BN1979">
        <f t="shared" si="2493"/>
        <v>1133.914978</v>
      </c>
      <c r="BO1979">
        <f t="shared" si="2452"/>
        <v>1136.5279906999999</v>
      </c>
      <c r="BP1979">
        <f t="shared" si="2494"/>
        <v>1183.1689722352942</v>
      </c>
      <c r="BQ1979">
        <f t="shared" si="2495"/>
        <v>-46.640981535294259</v>
      </c>
      <c r="BR1979">
        <f t="shared" si="2496"/>
        <v>-71.550048999999944</v>
      </c>
      <c r="BS1979">
        <f t="shared" si="2497"/>
        <v>-63.369995000000017</v>
      </c>
      <c r="BT1979">
        <f t="shared" si="2498"/>
        <v>-58.730102999999872</v>
      </c>
      <c r="BU1979">
        <f t="shared" si="2499"/>
        <v>-50</v>
      </c>
      <c r="BV1979">
        <f t="shared" si="2500"/>
        <v>1134.9060139333335</v>
      </c>
      <c r="BW1979">
        <f t="shared" si="2501"/>
        <v>1135.2052524285712</v>
      </c>
      <c r="BX1979">
        <f t="shared" si="2502"/>
        <v>1140.224378490909</v>
      </c>
      <c r="BY1979">
        <f t="shared" si="2503"/>
        <v>1159.5470162380952</v>
      </c>
      <c r="BZ1979">
        <f t="shared" si="2504"/>
        <v>1203.6800539999999</v>
      </c>
      <c r="CA1979">
        <f t="shared" si="2505"/>
        <v>1121.5</v>
      </c>
      <c r="CB1979">
        <f t="shared" si="2506"/>
        <v>1134.8213166866667</v>
      </c>
      <c r="CC1979">
        <f t="shared" si="2507"/>
        <v>1136.8973518861112</v>
      </c>
      <c r="CD1979">
        <f t="shared" si="2508"/>
        <v>1167.6288025560714</v>
      </c>
      <c r="CE1979">
        <f t="shared" si="2509"/>
        <v>1203.3100840183354</v>
      </c>
      <c r="CF1979">
        <f t="shared" si="2510"/>
        <v>1140.0500489999999</v>
      </c>
      <c r="CG1979">
        <f t="shared" si="2511"/>
        <v>1142.5</v>
      </c>
      <c r="CH1979">
        <f t="shared" si="2512"/>
        <v>1121.5</v>
      </c>
    </row>
    <row r="1980" spans="1:86">
      <c r="A1980" s="1">
        <v>42391</v>
      </c>
      <c r="B1980">
        <v>1136.5</v>
      </c>
      <c r="C1980">
        <v>1151.030029</v>
      </c>
      <c r="D1980">
        <v>1130</v>
      </c>
      <c r="E1980">
        <v>1147.880005</v>
      </c>
      <c r="F1980">
        <v>1343178</v>
      </c>
      <c r="G1980">
        <f t="shared" si="2446"/>
        <v>940796.91566844354</v>
      </c>
      <c r="H1980">
        <f t="shared" si="2474"/>
        <v>12799208.22611957</v>
      </c>
      <c r="I1980">
        <f t="shared" si="2447"/>
        <v>1141.3525085000001</v>
      </c>
      <c r="J1980">
        <f t="shared" si="2454"/>
        <v>1184.715027</v>
      </c>
      <c r="K1980">
        <f t="shared" si="2455"/>
        <v>1134.3949889999999</v>
      </c>
      <c r="L1980">
        <f t="shared" si="2456"/>
        <v>10</v>
      </c>
      <c r="M1980">
        <f t="shared" si="2457"/>
        <v>2</v>
      </c>
      <c r="N1980">
        <f t="shared" si="2458"/>
        <v>0</v>
      </c>
      <c r="O1980">
        <f t="shared" si="2459"/>
        <v>80</v>
      </c>
      <c r="P1980">
        <f t="shared" si="2434"/>
        <v>21.030029000000013</v>
      </c>
      <c r="Q1980">
        <f t="shared" si="2435"/>
        <v>3.1500240000000304</v>
      </c>
      <c r="R1980">
        <f t="shared" si="2436"/>
        <v>17.880004999999983</v>
      </c>
      <c r="S1980">
        <f t="shared" si="2437"/>
        <v>21.030029000000013</v>
      </c>
      <c r="T1980">
        <f t="shared" si="2473"/>
        <v>20.089161913336078</v>
      </c>
      <c r="U1980">
        <f t="shared" si="2438"/>
        <v>18.469970999999987</v>
      </c>
      <c r="V1980">
        <f t="shared" si="2439"/>
        <v>-15.75</v>
      </c>
      <c r="W1980">
        <f t="shared" si="2440"/>
        <v>18.469970999999987</v>
      </c>
      <c r="X1980">
        <f t="shared" si="2441"/>
        <v>0</v>
      </c>
      <c r="Y1980">
        <f t="shared" si="2471"/>
        <v>3.4702669026227264</v>
      </c>
      <c r="Z1980">
        <f t="shared" si="2472"/>
        <v>4.9317899071993754</v>
      </c>
      <c r="AA1980">
        <f t="shared" si="2468"/>
        <v>17.274323924478946</v>
      </c>
      <c r="AB1980">
        <f t="shared" si="2469"/>
        <v>24.549505491941076</v>
      </c>
      <c r="AC1980">
        <f t="shared" si="2470"/>
        <v>17.394824120542861</v>
      </c>
      <c r="AD1980">
        <f t="shared" si="2478"/>
        <v>39.070421692078071</v>
      </c>
      <c r="AE1980">
        <f t="shared" si="2451"/>
        <v>1138.7300048</v>
      </c>
      <c r="AF1980">
        <f t="shared" si="2453"/>
        <v>1137.3666788333333</v>
      </c>
      <c r="AG1980">
        <f t="shared" si="2475"/>
        <v>1173.8715149</v>
      </c>
      <c r="AH1980">
        <f t="shared" si="2460"/>
        <v>1144.7910155999998</v>
      </c>
      <c r="AI1980">
        <f t="shared" si="2461"/>
        <v>1175.3584287456665</v>
      </c>
      <c r="AJ1980">
        <f t="shared" si="2462"/>
        <v>1114.2236024543331</v>
      </c>
      <c r="AK1980">
        <f t="shared" si="2463"/>
        <v>0.55052749124173228</v>
      </c>
      <c r="AL1980">
        <f t="shared" si="2442"/>
        <v>0.70042609071057116</v>
      </c>
      <c r="AM1980">
        <f t="shared" si="2443"/>
        <v>940796.91566844354</v>
      </c>
      <c r="AN1980">
        <f t="shared" si="2476"/>
        <v>-2686836.9110656437</v>
      </c>
      <c r="AO1980">
        <f t="shared" si="2477"/>
        <v>47266494</v>
      </c>
      <c r="AP1980">
        <f t="shared" si="2479"/>
        <v>-5.6844430032522479E-2</v>
      </c>
      <c r="AQ1980">
        <f t="shared" si="2480"/>
        <v>1140.7459506375883</v>
      </c>
      <c r="AR1980">
        <f t="shared" si="2481"/>
        <v>1144.885604971297</v>
      </c>
      <c r="AS1980">
        <f t="shared" si="2482"/>
        <v>1148.7460112099179</v>
      </c>
      <c r="AT1980">
        <f t="shared" si="2483"/>
        <v>1165.096999110742</v>
      </c>
      <c r="AU1980">
        <f t="shared" si="2484"/>
        <v>1152.6631788999848</v>
      </c>
      <c r="AV1980">
        <f t="shared" si="2485"/>
        <v>1171.6606532962157</v>
      </c>
      <c r="AW1980">
        <f t="shared" si="2486"/>
        <v>-18.997474396230928</v>
      </c>
      <c r="AX1980">
        <f t="shared" si="2513"/>
        <v>-15.520132461366746</v>
      </c>
      <c r="AY1980">
        <f t="shared" si="2487"/>
        <v>-3.4773419348641816</v>
      </c>
      <c r="AZ1980">
        <f t="shared" si="2444"/>
        <v>1142.9700113333333</v>
      </c>
      <c r="BA1980">
        <f t="shared" si="2445"/>
        <v>1535212173.882684</v>
      </c>
      <c r="BB1980">
        <f t="shared" si="2448"/>
        <v>1535212173.882684</v>
      </c>
      <c r="BC1980">
        <f t="shared" si="2449"/>
        <v>0</v>
      </c>
      <c r="BD1980">
        <f t="shared" si="2464"/>
        <v>10589340126.609062</v>
      </c>
      <c r="BE1980">
        <f t="shared" si="2465"/>
        <v>31595451119.354801</v>
      </c>
      <c r="BF1980">
        <f t="shared" si="2466"/>
        <v>0.33515394626292339</v>
      </c>
      <c r="BG1980">
        <f t="shared" si="2467"/>
        <v>25.102269831955667</v>
      </c>
      <c r="BH1980">
        <f t="shared" si="2488"/>
        <v>220973836</v>
      </c>
      <c r="BI1980">
        <f t="shared" si="2489"/>
        <v>-1.6214143867326785</v>
      </c>
      <c r="BJ1980">
        <f t="shared" si="2450"/>
        <v>1963.0004999999983</v>
      </c>
      <c r="BK1980">
        <f t="shared" si="2490"/>
        <v>1.8301179862497213E-2</v>
      </c>
      <c r="BL1980">
        <f t="shared" si="2491"/>
        <v>1.0183011798624972</v>
      </c>
      <c r="BM1980">
        <f t="shared" si="2492"/>
        <v>16.110441286615767</v>
      </c>
      <c r="BN1980">
        <f t="shared" si="2493"/>
        <v>1140.5150145</v>
      </c>
      <c r="BO1980">
        <f t="shared" si="2452"/>
        <v>1137.2959960000001</v>
      </c>
      <c r="BP1980">
        <f t="shared" si="2494"/>
        <v>1182.3870598235294</v>
      </c>
      <c r="BQ1980">
        <f t="shared" si="2495"/>
        <v>-45.091063823529339</v>
      </c>
      <c r="BR1980">
        <f t="shared" si="2496"/>
        <v>-33.300048999999944</v>
      </c>
      <c r="BS1980">
        <f t="shared" si="2497"/>
        <v>-44.430053999999927</v>
      </c>
      <c r="BT1980">
        <f t="shared" si="2498"/>
        <v>-40.969970999999987</v>
      </c>
      <c r="BU1980">
        <f t="shared" si="2499"/>
        <v>-54.75</v>
      </c>
      <c r="BV1980">
        <f t="shared" si="2500"/>
        <v>1139.1113444</v>
      </c>
      <c r="BW1980">
        <f t="shared" si="2501"/>
        <v>1138.6128685238095</v>
      </c>
      <c r="BX1980">
        <f t="shared" si="2502"/>
        <v>1139.8601939454545</v>
      </c>
      <c r="BY1980">
        <f t="shared" si="2503"/>
        <v>1156.7419201047617</v>
      </c>
      <c r="BZ1980">
        <f t="shared" si="2504"/>
        <v>1192</v>
      </c>
      <c r="CA1980">
        <f t="shared" si="2505"/>
        <v>1121.5</v>
      </c>
      <c r="CB1980">
        <f t="shared" si="2506"/>
        <v>1138.5468227099998</v>
      </c>
      <c r="CC1980">
        <f t="shared" si="2507"/>
        <v>1135.2455437111112</v>
      </c>
      <c r="CD1980">
        <f t="shared" si="2508"/>
        <v>1155.3967209394839</v>
      </c>
      <c r="CE1980">
        <f t="shared" si="2509"/>
        <v>1200.7331806581683</v>
      </c>
      <c r="CF1980">
        <f t="shared" si="2510"/>
        <v>1127.25</v>
      </c>
      <c r="CG1980">
        <f t="shared" si="2511"/>
        <v>1144.9499510000001</v>
      </c>
      <c r="CH1980">
        <f t="shared" si="2512"/>
        <v>1122.880005</v>
      </c>
    </row>
    <row r="1981" spans="1:86">
      <c r="A1981" s="1">
        <v>42394</v>
      </c>
      <c r="B1981">
        <v>1150.9499510000001</v>
      </c>
      <c r="C1981">
        <v>1169.5</v>
      </c>
      <c r="D1981">
        <v>1145.75</v>
      </c>
      <c r="E1981">
        <v>1152.3199460000001</v>
      </c>
      <c r="F1981">
        <v>1397560</v>
      </c>
      <c r="G1981">
        <f t="shared" si="2446"/>
        <v>-624347.89627283358</v>
      </c>
      <c r="H1981">
        <f t="shared" si="2474"/>
        <v>12174860.329846736</v>
      </c>
      <c r="I1981">
        <f t="shared" si="2447"/>
        <v>1154.62997425</v>
      </c>
      <c r="J1981">
        <f t="shared" si="2454"/>
        <v>1169.5450135000001</v>
      </c>
      <c r="K1981">
        <f t="shared" si="2455"/>
        <v>1134.3949889999999</v>
      </c>
      <c r="L1981">
        <f t="shared" si="2456"/>
        <v>10</v>
      </c>
      <c r="M1981">
        <f t="shared" si="2457"/>
        <v>3</v>
      </c>
      <c r="N1981">
        <f t="shared" si="2458"/>
        <v>0</v>
      </c>
      <c r="O1981">
        <f t="shared" si="2459"/>
        <v>70</v>
      </c>
      <c r="P1981">
        <f t="shared" si="2434"/>
        <v>23.75</v>
      </c>
      <c r="Q1981">
        <f t="shared" si="2435"/>
        <v>17.180053999999927</v>
      </c>
      <c r="R1981">
        <f t="shared" si="2436"/>
        <v>6.5699460000000727</v>
      </c>
      <c r="S1981">
        <f t="shared" si="2437"/>
        <v>23.75</v>
      </c>
      <c r="T1981">
        <f t="shared" si="2473"/>
        <v>20.350650348097787</v>
      </c>
      <c r="U1981">
        <f t="shared" si="2438"/>
        <v>-4.5300290000000132</v>
      </c>
      <c r="V1981">
        <f t="shared" si="2439"/>
        <v>4.8000489999999445</v>
      </c>
      <c r="W1981">
        <f t="shared" si="2440"/>
        <v>0</v>
      </c>
      <c r="X1981">
        <f t="shared" si="2441"/>
        <v>4.8000489999999445</v>
      </c>
      <c r="Y1981">
        <f t="shared" si="2471"/>
        <v>3.2223906952925319</v>
      </c>
      <c r="Z1981">
        <f t="shared" si="2472"/>
        <v>4.9223798423994163</v>
      </c>
      <c r="AA1981">
        <f t="shared" si="2468"/>
        <v>15.83433767557082</v>
      </c>
      <c r="AB1981">
        <f t="shared" si="2469"/>
        <v>24.187825736289163</v>
      </c>
      <c r="AC1981">
        <f t="shared" si="2470"/>
        <v>20.872155197494667</v>
      </c>
      <c r="AD1981">
        <f t="shared" si="2478"/>
        <v>38.290458358875256</v>
      </c>
      <c r="AE1981">
        <f t="shared" si="2451"/>
        <v>1141.4300048</v>
      </c>
      <c r="AF1981">
        <f t="shared" si="2453"/>
        <v>1140.994995</v>
      </c>
      <c r="AG1981">
        <f t="shared" si="2475"/>
        <v>1169.9200133999998</v>
      </c>
      <c r="AH1981">
        <f t="shared" si="2460"/>
        <v>1141.9050048000001</v>
      </c>
      <c r="AI1981">
        <f t="shared" si="2461"/>
        <v>1161.7559388833233</v>
      </c>
      <c r="AJ1981">
        <f t="shared" si="2462"/>
        <v>1122.054070716677</v>
      </c>
      <c r="AK1981">
        <f t="shared" si="2463"/>
        <v>0.76232874373275838</v>
      </c>
      <c r="AL1981">
        <f t="shared" si="2442"/>
        <v>-0.44674138947367809</v>
      </c>
      <c r="AM1981">
        <f t="shared" si="2443"/>
        <v>-624347.89627283358</v>
      </c>
      <c r="AN1981">
        <f t="shared" si="2476"/>
        <v>-6422077.0834101802</v>
      </c>
      <c r="AO1981">
        <f t="shared" si="2477"/>
        <v>44959856</v>
      </c>
      <c r="AP1981">
        <f t="shared" si="2479"/>
        <v>-0.14284025027593905</v>
      </c>
      <c r="AQ1981">
        <f t="shared" si="2480"/>
        <v>1144.6811090608082</v>
      </c>
      <c r="AR1981">
        <f t="shared" si="2481"/>
        <v>1149.1590089794772</v>
      </c>
      <c r="AS1981">
        <f t="shared" si="2482"/>
        <v>1149.3893194721327</v>
      </c>
      <c r="AT1981">
        <f t="shared" si="2483"/>
        <v>1163.9470643307752</v>
      </c>
      <c r="AU1981">
        <f t="shared" si="2484"/>
        <v>1152.6116939649871</v>
      </c>
      <c r="AV1981">
        <f t="shared" si="2485"/>
        <v>1170.3068037854807</v>
      </c>
      <c r="AW1981">
        <f t="shared" si="2486"/>
        <v>-17.695109820493599</v>
      </c>
      <c r="AX1981">
        <f t="shared" si="2513"/>
        <v>-15.955127933192117</v>
      </c>
      <c r="AY1981">
        <f t="shared" si="2487"/>
        <v>-1.7399818873014823</v>
      </c>
      <c r="AZ1981">
        <f t="shared" si="2444"/>
        <v>1155.8566486666666</v>
      </c>
      <c r="BA1981">
        <f t="shared" si="2445"/>
        <v>1615379017.9105866</v>
      </c>
      <c r="BB1981">
        <f t="shared" si="2448"/>
        <v>1615379017.9105866</v>
      </c>
      <c r="BC1981">
        <f t="shared" si="2449"/>
        <v>0</v>
      </c>
      <c r="BD1981">
        <f t="shared" si="2464"/>
        <v>12204719144.51965</v>
      </c>
      <c r="BE1981">
        <f t="shared" si="2465"/>
        <v>28436931826.368</v>
      </c>
      <c r="BF1981">
        <f t="shared" si="2466"/>
        <v>0.42918551196169785</v>
      </c>
      <c r="BG1981">
        <f t="shared" si="2467"/>
        <v>30.030077157205326</v>
      </c>
      <c r="BH1981">
        <f t="shared" si="2488"/>
        <v>222371396</v>
      </c>
      <c r="BI1981">
        <f t="shared" si="2489"/>
        <v>-1.512006062278447</v>
      </c>
      <c r="BJ1981">
        <f t="shared" si="2450"/>
        <v>343.99410000000898</v>
      </c>
      <c r="BK1981">
        <f t="shared" si="2490"/>
        <v>3.8679487234382919E-3</v>
      </c>
      <c r="BL1981">
        <f t="shared" si="2491"/>
        <v>1.0038679487234383</v>
      </c>
      <c r="BM1981">
        <f t="shared" si="2492"/>
        <v>10.46236089752996</v>
      </c>
      <c r="BN1981">
        <f t="shared" si="2493"/>
        <v>1157.625</v>
      </c>
      <c r="BO1981">
        <f t="shared" si="2452"/>
        <v>1141.2260008999999</v>
      </c>
      <c r="BP1981">
        <f t="shared" si="2494"/>
        <v>1182.176472382353</v>
      </c>
      <c r="BQ1981">
        <f t="shared" si="2495"/>
        <v>-40.950471482353123</v>
      </c>
      <c r="BR1981">
        <f t="shared" si="2496"/>
        <v>-11.210082999999941</v>
      </c>
      <c r="BS1981">
        <f t="shared" si="2497"/>
        <v>-5.0500489999999445</v>
      </c>
      <c r="BT1981">
        <f t="shared" si="2498"/>
        <v>-13</v>
      </c>
      <c r="BU1981">
        <f t="shared" si="2499"/>
        <v>-30.400024999999914</v>
      </c>
      <c r="BV1981">
        <f t="shared" si="2500"/>
        <v>1143.6413247999999</v>
      </c>
      <c r="BW1981">
        <f t="shared" si="2501"/>
        <v>1142.8852305714286</v>
      </c>
      <c r="BX1981">
        <f t="shared" si="2502"/>
        <v>1141.2290903818182</v>
      </c>
      <c r="BY1981">
        <f t="shared" si="2503"/>
        <v>1154.6893897333334</v>
      </c>
      <c r="BZ1981">
        <f t="shared" si="2504"/>
        <v>1182.5</v>
      </c>
      <c r="CA1981">
        <f t="shared" si="2505"/>
        <v>1121.5</v>
      </c>
      <c r="CB1981">
        <f t="shared" si="2506"/>
        <v>1139.0575218266665</v>
      </c>
      <c r="CC1981">
        <f t="shared" si="2507"/>
        <v>1138.954851425</v>
      </c>
      <c r="CD1981">
        <f t="shared" si="2508"/>
        <v>1145.4346286217065</v>
      </c>
      <c r="CE1981">
        <f t="shared" si="2509"/>
        <v>1194.5801983182585</v>
      </c>
      <c r="CF1981">
        <f t="shared" si="2510"/>
        <v>1147.880005</v>
      </c>
      <c r="CG1981">
        <f t="shared" si="2511"/>
        <v>1151.030029</v>
      </c>
      <c r="CH1981">
        <f t="shared" si="2512"/>
        <v>1130</v>
      </c>
    </row>
    <row r="1982" spans="1:86">
      <c r="A1982" s="1">
        <v>42396</v>
      </c>
      <c r="B1982">
        <v>1151</v>
      </c>
      <c r="C1982">
        <v>1164.969971</v>
      </c>
      <c r="D1982">
        <v>1140.9499510000001</v>
      </c>
      <c r="E1982">
        <v>1159.880005</v>
      </c>
      <c r="F1982">
        <v>1626986</v>
      </c>
      <c r="G1982">
        <f t="shared" si="2446"/>
        <v>937452.56726547016</v>
      </c>
      <c r="H1982">
        <f t="shared" si="2474"/>
        <v>13112312.897112206</v>
      </c>
      <c r="I1982">
        <f t="shared" si="2447"/>
        <v>1154.19998175</v>
      </c>
      <c r="J1982">
        <f t="shared" si="2454"/>
        <v>1154.62997425</v>
      </c>
      <c r="K1982">
        <f t="shared" si="2455"/>
        <v>1134.3949889999999</v>
      </c>
      <c r="L1982">
        <f t="shared" si="2456"/>
        <v>2</v>
      </c>
      <c r="M1982">
        <f t="shared" si="2457"/>
        <v>4</v>
      </c>
      <c r="N1982">
        <f t="shared" si="2458"/>
        <v>80</v>
      </c>
      <c r="O1982">
        <f t="shared" si="2459"/>
        <v>60</v>
      </c>
      <c r="P1982">
        <f t="shared" si="2434"/>
        <v>24.020019999999931</v>
      </c>
      <c r="Q1982">
        <f t="shared" si="2435"/>
        <v>5.089966000000004</v>
      </c>
      <c r="R1982">
        <f t="shared" si="2436"/>
        <v>18.930053999999927</v>
      </c>
      <c r="S1982">
        <f t="shared" si="2437"/>
        <v>24.020019999999931</v>
      </c>
      <c r="T1982">
        <f t="shared" si="2473"/>
        <v>20.612748180376514</v>
      </c>
      <c r="U1982">
        <f t="shared" si="2438"/>
        <v>9.4799800000000687</v>
      </c>
      <c r="V1982">
        <f t="shared" si="2439"/>
        <v>-13.080077999999958</v>
      </c>
      <c r="W1982">
        <f t="shared" si="2440"/>
        <v>9.4799800000000687</v>
      </c>
      <c r="X1982">
        <f t="shared" si="2441"/>
        <v>0</v>
      </c>
      <c r="Y1982">
        <f t="shared" si="2471"/>
        <v>3.669361359914499</v>
      </c>
      <c r="Z1982">
        <f t="shared" si="2472"/>
        <v>4.5707812822280296</v>
      </c>
      <c r="AA1982">
        <f t="shared" si="2468"/>
        <v>17.801417490792215</v>
      </c>
      <c r="AB1982">
        <f t="shared" si="2469"/>
        <v>22.174536079470698</v>
      </c>
      <c r="AC1982">
        <f t="shared" si="2470"/>
        <v>10.939372793177181</v>
      </c>
      <c r="AD1982">
        <f t="shared" si="2478"/>
        <v>36.801010568221201</v>
      </c>
      <c r="AE1982">
        <f t="shared" si="2451"/>
        <v>1145.476001</v>
      </c>
      <c r="AF1982">
        <f t="shared" si="2453"/>
        <v>1144.5050048333335</v>
      </c>
      <c r="AG1982">
        <f t="shared" si="2475"/>
        <v>1166.51901245</v>
      </c>
      <c r="AH1982">
        <f t="shared" si="2460"/>
        <v>1141.5400023999998</v>
      </c>
      <c r="AI1982">
        <f t="shared" si="2461"/>
        <v>1159.8624002013719</v>
      </c>
      <c r="AJ1982">
        <f t="shared" si="2462"/>
        <v>1123.2176045986278</v>
      </c>
      <c r="AK1982">
        <f t="shared" si="2463"/>
        <v>1.0004804174327768</v>
      </c>
      <c r="AL1982">
        <f t="shared" si="2442"/>
        <v>0.57618969509600582</v>
      </c>
      <c r="AM1982">
        <f t="shared" si="2443"/>
        <v>937452.56726547016</v>
      </c>
      <c r="AN1982">
        <f t="shared" si="2476"/>
        <v>-5531843.865662463</v>
      </c>
      <c r="AO1982">
        <f t="shared" si="2477"/>
        <v>44878318</v>
      </c>
      <c r="AP1982">
        <f t="shared" si="2479"/>
        <v>-0.12326317277894557</v>
      </c>
      <c r="AQ1982">
        <f t="shared" si="2480"/>
        <v>1149.8487336801334</v>
      </c>
      <c r="AR1982">
        <f t="shared" si="2481"/>
        <v>1153.8446845803262</v>
      </c>
      <c r="AS1982">
        <f t="shared" si="2482"/>
        <v>1151.2776428671489</v>
      </c>
      <c r="AT1982">
        <f t="shared" si="2483"/>
        <v>1163.5810289910055</v>
      </c>
      <c r="AU1982">
        <f t="shared" si="2484"/>
        <v>1153.7019406202392</v>
      </c>
      <c r="AV1982">
        <f t="shared" si="2485"/>
        <v>1169.576927870497</v>
      </c>
      <c r="AW1982">
        <f t="shared" si="2486"/>
        <v>-15.874987250257846</v>
      </c>
      <c r="AX1982">
        <f t="shared" si="2513"/>
        <v>-15.939099796605262</v>
      </c>
      <c r="AY1982">
        <f t="shared" si="2487"/>
        <v>6.411254634741681E-2</v>
      </c>
      <c r="AZ1982">
        <f t="shared" si="2444"/>
        <v>1155.2666423333333</v>
      </c>
      <c r="BA1982">
        <f t="shared" si="2445"/>
        <v>1879602653.3433406</v>
      </c>
      <c r="BB1982">
        <f t="shared" si="2448"/>
        <v>0</v>
      </c>
      <c r="BC1982">
        <f t="shared" si="2449"/>
        <v>1879602653.3433406</v>
      </c>
      <c r="BD1982">
        <f t="shared" si="2464"/>
        <v>9057132885.1141853</v>
      </c>
      <c r="BE1982">
        <f t="shared" si="2465"/>
        <v>30316534479.711342</v>
      </c>
      <c r="BF1982">
        <f t="shared" si="2466"/>
        <v>0.29875224990427146</v>
      </c>
      <c r="BG1982">
        <f t="shared" si="2467"/>
        <v>23.003020778311793</v>
      </c>
      <c r="BH1982">
        <f t="shared" si="2488"/>
        <v>223998382</v>
      </c>
      <c r="BI1982">
        <f t="shared" si="2489"/>
        <v>-1.3573273268276735</v>
      </c>
      <c r="BJ1982">
        <f t="shared" si="2450"/>
        <v>656.00589999999102</v>
      </c>
      <c r="BK1982">
        <f t="shared" si="2490"/>
        <v>6.5607290980624145E-3</v>
      </c>
      <c r="BL1982">
        <f t="shared" si="2491"/>
        <v>1.0065607290980625</v>
      </c>
      <c r="BM1982">
        <f t="shared" si="2492"/>
        <v>9.6567515413285925</v>
      </c>
      <c r="BN1982">
        <f t="shared" si="2493"/>
        <v>1152.959961</v>
      </c>
      <c r="BO1982">
        <f t="shared" si="2452"/>
        <v>1143.4029906999999</v>
      </c>
      <c r="BP1982">
        <f t="shared" si="2494"/>
        <v>1181.7760297058824</v>
      </c>
      <c r="BQ1982">
        <f t="shared" si="2495"/>
        <v>-38.373039005882447</v>
      </c>
      <c r="BR1982">
        <f t="shared" si="2496"/>
        <v>20.280029000000013</v>
      </c>
      <c r="BS1982">
        <f t="shared" si="2497"/>
        <v>13.399902000000111</v>
      </c>
      <c r="BT1982">
        <f t="shared" si="2498"/>
        <v>1.4699709999999868</v>
      </c>
      <c r="BU1982">
        <f t="shared" si="2499"/>
        <v>-7.5</v>
      </c>
      <c r="BV1982">
        <f t="shared" si="2500"/>
        <v>1149.7913248666669</v>
      </c>
      <c r="BW1982">
        <f t="shared" si="2501"/>
        <v>1148.2809477142855</v>
      </c>
      <c r="BX1982">
        <f t="shared" si="2502"/>
        <v>1144.4972722363634</v>
      </c>
      <c r="BY1982">
        <f t="shared" si="2503"/>
        <v>1153.7331984571429</v>
      </c>
      <c r="BZ1982">
        <f t="shared" si="2504"/>
        <v>1169.5</v>
      </c>
      <c r="CA1982">
        <f t="shared" si="2505"/>
        <v>1121.5</v>
      </c>
      <c r="CB1982">
        <f t="shared" si="2506"/>
        <v>1139.8888851666666</v>
      </c>
      <c r="CC1982">
        <f t="shared" si="2507"/>
        <v>1139.9654356611111</v>
      </c>
      <c r="CD1982">
        <f t="shared" si="2508"/>
        <v>1138.3741370836904</v>
      </c>
      <c r="CE1982">
        <f t="shared" si="2509"/>
        <v>1187.711487315559</v>
      </c>
      <c r="CF1982">
        <f t="shared" si="2510"/>
        <v>1152.3199460000001</v>
      </c>
      <c r="CG1982">
        <f t="shared" si="2511"/>
        <v>1169.5</v>
      </c>
      <c r="CH1982">
        <f t="shared" si="2512"/>
        <v>1145.75</v>
      </c>
    </row>
    <row r="1983" spans="1:86">
      <c r="A1983" s="1">
        <v>42397</v>
      </c>
      <c r="B1983">
        <v>1157.75</v>
      </c>
      <c r="C1983">
        <v>1174.4499510000001</v>
      </c>
      <c r="D1983">
        <v>1154.030029</v>
      </c>
      <c r="E1983">
        <v>1165.599976</v>
      </c>
      <c r="F1983">
        <v>3106660</v>
      </c>
      <c r="G1983">
        <f t="shared" si="2446"/>
        <v>413812.95254308911</v>
      </c>
      <c r="H1983">
        <f t="shared" si="2474"/>
        <v>13526125.849655295</v>
      </c>
      <c r="I1983">
        <f t="shared" si="2447"/>
        <v>1162.9574889999999</v>
      </c>
      <c r="J1983">
        <f t="shared" si="2454"/>
        <v>1162.9574889999999</v>
      </c>
      <c r="K1983">
        <f t="shared" si="2455"/>
        <v>1134.3949889999999</v>
      </c>
      <c r="L1983">
        <f t="shared" si="2456"/>
        <v>1</v>
      </c>
      <c r="M1983">
        <f t="shared" si="2457"/>
        <v>5</v>
      </c>
      <c r="N1983">
        <f t="shared" si="2458"/>
        <v>90</v>
      </c>
      <c r="O1983">
        <f t="shared" si="2459"/>
        <v>50</v>
      </c>
      <c r="P1983">
        <f t="shared" si="2434"/>
        <v>20.419922000000042</v>
      </c>
      <c r="Q1983">
        <f t="shared" si="2435"/>
        <v>8.8499750000000859</v>
      </c>
      <c r="R1983">
        <f t="shared" si="2436"/>
        <v>11.569946999999956</v>
      </c>
      <c r="S1983">
        <f t="shared" si="2437"/>
        <v>20.419922000000042</v>
      </c>
      <c r="T1983">
        <f t="shared" si="2473"/>
        <v>20.598974881778194</v>
      </c>
      <c r="U1983">
        <f t="shared" si="2438"/>
        <v>25.550048999999944</v>
      </c>
      <c r="V1983">
        <f t="shared" si="2439"/>
        <v>-13.5</v>
      </c>
      <c r="W1983">
        <f t="shared" si="2440"/>
        <v>25.550048999999944</v>
      </c>
      <c r="X1983">
        <f t="shared" si="2441"/>
        <v>0</v>
      </c>
      <c r="Y1983">
        <f t="shared" si="2471"/>
        <v>5.2322676199206013</v>
      </c>
      <c r="Z1983">
        <f t="shared" si="2472"/>
        <v>4.2442969049260268</v>
      </c>
      <c r="AA1983">
        <f t="shared" si="2468"/>
        <v>25.400621389897676</v>
      </c>
      <c r="AB1983">
        <f t="shared" si="2469"/>
        <v>20.604408371217161</v>
      </c>
      <c r="AC1983">
        <f t="shared" si="2470"/>
        <v>10.425410098820221</v>
      </c>
      <c r="AD1983">
        <f t="shared" si="2478"/>
        <v>36.381023329348032</v>
      </c>
      <c r="AE1983">
        <f t="shared" si="2451"/>
        <v>1150.5859863999999</v>
      </c>
      <c r="AF1983">
        <f t="shared" si="2453"/>
        <v>1148.8299968333333</v>
      </c>
      <c r="AG1983">
        <f t="shared" si="2475"/>
        <v>1164.3415100500001</v>
      </c>
      <c r="AH1983">
        <f t="shared" si="2460"/>
        <v>1144.1400024</v>
      </c>
      <c r="AI1983">
        <f t="shared" si="2461"/>
        <v>1167.3502956353116</v>
      </c>
      <c r="AJ1983">
        <f t="shared" si="2462"/>
        <v>1120.9297091646883</v>
      </c>
      <c r="AK1983">
        <f t="shared" si="2463"/>
        <v>0.96229432309263763</v>
      </c>
      <c r="AL1983">
        <f t="shared" si="2442"/>
        <v>0.13320188000717462</v>
      </c>
      <c r="AM1983">
        <f t="shared" si="2443"/>
        <v>413812.95254308911</v>
      </c>
      <c r="AN1983">
        <f t="shared" si="2476"/>
        <v>-3924884.8404333889</v>
      </c>
      <c r="AO1983">
        <f t="shared" si="2477"/>
        <v>46379216</v>
      </c>
      <c r="AP1983">
        <f t="shared" si="2479"/>
        <v>-8.4625941939885083E-2</v>
      </c>
      <c r="AQ1983">
        <f t="shared" si="2480"/>
        <v>1155.2041560688881</v>
      </c>
      <c r="AR1983">
        <f t="shared" si="2481"/>
        <v>1165.7592063149332</v>
      </c>
      <c r="AS1983">
        <f t="shared" si="2482"/>
        <v>1153.8556628310621</v>
      </c>
      <c r="AT1983">
        <f t="shared" si="2483"/>
        <v>1163.762734221815</v>
      </c>
      <c r="AU1983">
        <f t="shared" si="2484"/>
        <v>1155.4866459272032</v>
      </c>
      <c r="AV1983">
        <f t="shared" si="2485"/>
        <v>1169.2985412395622</v>
      </c>
      <c r="AW1983">
        <f t="shared" si="2486"/>
        <v>-13.811895312358956</v>
      </c>
      <c r="AX1983">
        <f t="shared" si="2513"/>
        <v>-15.513658899756001</v>
      </c>
      <c r="AY1983">
        <f t="shared" si="2487"/>
        <v>1.7017635873970445</v>
      </c>
      <c r="AZ1983">
        <f t="shared" si="2444"/>
        <v>1164.6933186666668</v>
      </c>
      <c r="BA1983">
        <f t="shared" si="2445"/>
        <v>3618306145.3689871</v>
      </c>
      <c r="BB1983">
        <f t="shared" si="2448"/>
        <v>3618306145.3689871</v>
      </c>
      <c r="BC1983">
        <f t="shared" si="2449"/>
        <v>0</v>
      </c>
      <c r="BD1983">
        <f t="shared" si="2464"/>
        <v>12675439030.483173</v>
      </c>
      <c r="BE1983">
        <f t="shared" si="2465"/>
        <v>26522824527.103783</v>
      </c>
      <c r="BF1983">
        <f t="shared" si="2466"/>
        <v>0.47790683143607465</v>
      </c>
      <c r="BG1983">
        <f t="shared" si="2467"/>
        <v>32.336736069600207</v>
      </c>
      <c r="BH1983">
        <f t="shared" si="2488"/>
        <v>227105042</v>
      </c>
      <c r="BI1983">
        <f t="shared" si="2489"/>
        <v>-1.1812120536571524</v>
      </c>
      <c r="BJ1983">
        <f t="shared" si="2450"/>
        <v>471.99709999999868</v>
      </c>
      <c r="BK1983">
        <f t="shared" si="2490"/>
        <v>4.9315196187039939E-3</v>
      </c>
      <c r="BL1983">
        <f t="shared" si="2491"/>
        <v>1.0049315196187041</v>
      </c>
      <c r="BM1983">
        <f t="shared" si="2492"/>
        <v>12.232898630665574</v>
      </c>
      <c r="BN1983">
        <f t="shared" si="2493"/>
        <v>1164.23999</v>
      </c>
      <c r="BO1983">
        <f t="shared" si="2452"/>
        <v>1149.8509887</v>
      </c>
      <c r="BP1983">
        <f t="shared" si="2494"/>
        <v>1181.512499647059</v>
      </c>
      <c r="BQ1983">
        <f t="shared" si="2495"/>
        <v>-31.661510947059014</v>
      </c>
      <c r="BR1983">
        <f t="shared" si="2496"/>
        <v>26.199951999999939</v>
      </c>
      <c r="BS1983">
        <f t="shared" si="2497"/>
        <v>29.030029000000013</v>
      </c>
      <c r="BT1983">
        <f t="shared" si="2498"/>
        <v>25</v>
      </c>
      <c r="BU1983">
        <f t="shared" si="2499"/>
        <v>21.25</v>
      </c>
      <c r="BV1983">
        <f t="shared" si="2500"/>
        <v>1156.4993165333333</v>
      </c>
      <c r="BW1983">
        <f t="shared" si="2501"/>
        <v>1154.3080823333335</v>
      </c>
      <c r="BX1983">
        <f t="shared" si="2502"/>
        <v>1148.871812890909</v>
      </c>
      <c r="BY1983">
        <f t="shared" si="2503"/>
        <v>1153.6456711761905</v>
      </c>
      <c r="BZ1983">
        <f t="shared" si="2504"/>
        <v>1174.4499510000001</v>
      </c>
      <c r="CA1983">
        <f t="shared" si="2505"/>
        <v>1121.5</v>
      </c>
      <c r="CB1983">
        <f t="shared" si="2506"/>
        <v>1140.9433589799999</v>
      </c>
      <c r="CC1983">
        <f t="shared" si="2507"/>
        <v>1141.3790704444443</v>
      </c>
      <c r="CD1983">
        <f t="shared" si="2508"/>
        <v>1138.4426836694843</v>
      </c>
      <c r="CE1983">
        <f t="shared" si="2509"/>
        <v>1183.8567536325259</v>
      </c>
      <c r="CF1983">
        <f t="shared" si="2510"/>
        <v>1159.880005</v>
      </c>
      <c r="CG1983">
        <f t="shared" si="2511"/>
        <v>1164.969971</v>
      </c>
      <c r="CH1983">
        <f t="shared" si="2512"/>
        <v>1140.9499510000001</v>
      </c>
    </row>
    <row r="1984" spans="1:86">
      <c r="A1984" s="1">
        <v>42398</v>
      </c>
      <c r="B1984">
        <v>1179.349976</v>
      </c>
      <c r="C1984">
        <v>1200</v>
      </c>
      <c r="D1984">
        <v>1167.530029</v>
      </c>
      <c r="E1984">
        <v>1195.650024</v>
      </c>
      <c r="F1984">
        <v>2235744</v>
      </c>
      <c r="G1984">
        <f t="shared" si="2446"/>
        <v>1636702.3351864445</v>
      </c>
      <c r="H1984">
        <f t="shared" si="2474"/>
        <v>15162828.184841739</v>
      </c>
      <c r="I1984">
        <f t="shared" si="2447"/>
        <v>1185.6325072499999</v>
      </c>
      <c r="J1984">
        <f t="shared" si="2454"/>
        <v>1185.6325072499999</v>
      </c>
      <c r="K1984">
        <f t="shared" si="2455"/>
        <v>1134.3949889999999</v>
      </c>
      <c r="L1984">
        <f t="shared" si="2456"/>
        <v>1</v>
      </c>
      <c r="M1984">
        <f t="shared" si="2457"/>
        <v>6</v>
      </c>
      <c r="N1984">
        <f t="shared" si="2458"/>
        <v>90</v>
      </c>
      <c r="O1984">
        <f t="shared" si="2459"/>
        <v>40</v>
      </c>
      <c r="P1984">
        <f t="shared" si="2434"/>
        <v>32.469970999999987</v>
      </c>
      <c r="Q1984">
        <f t="shared" si="2435"/>
        <v>4.3499759999999696</v>
      </c>
      <c r="R1984">
        <f t="shared" si="2436"/>
        <v>28.119995000000017</v>
      </c>
      <c r="S1984">
        <f t="shared" si="2437"/>
        <v>32.469970999999987</v>
      </c>
      <c r="T1984">
        <f t="shared" si="2473"/>
        <v>21.446903175936892</v>
      </c>
      <c r="U1984">
        <f t="shared" si="2438"/>
        <v>6.4699709999999868</v>
      </c>
      <c r="V1984">
        <f t="shared" si="2439"/>
        <v>-11.969970999999987</v>
      </c>
      <c r="W1984">
        <f t="shared" si="2440"/>
        <v>6.4699709999999868</v>
      </c>
      <c r="X1984">
        <f t="shared" si="2441"/>
        <v>0</v>
      </c>
      <c r="Y1984">
        <f t="shared" si="2471"/>
        <v>5.3206750042119859</v>
      </c>
      <c r="Z1984">
        <f t="shared" si="2472"/>
        <v>3.9411328402884536</v>
      </c>
      <c r="AA1984">
        <f t="shared" si="2468"/>
        <v>24.808593392549579</v>
      </c>
      <c r="AB1984">
        <f t="shared" si="2469"/>
        <v>18.376232726738593</v>
      </c>
      <c r="AC1984">
        <f t="shared" si="2470"/>
        <v>14.894955575467794</v>
      </c>
      <c r="AD1984">
        <f t="shared" si="2478"/>
        <v>35.628820626088022</v>
      </c>
      <c r="AE1984">
        <f t="shared" si="2451"/>
        <v>1164.2659911999999</v>
      </c>
      <c r="AF1984">
        <f t="shared" si="2453"/>
        <v>1158.0966593333333</v>
      </c>
      <c r="AG1984">
        <f t="shared" si="2475"/>
        <v>1163.2025085499999</v>
      </c>
      <c r="AH1984">
        <f t="shared" si="2460"/>
        <v>1149.7650024</v>
      </c>
      <c r="AI1984">
        <f t="shared" si="2461"/>
        <v>1188.0335427963896</v>
      </c>
      <c r="AJ1984">
        <f t="shared" si="2462"/>
        <v>1111.4964620036103</v>
      </c>
      <c r="AK1984">
        <f t="shared" si="2463"/>
        <v>1.0995136099354468</v>
      </c>
      <c r="AL1984">
        <f t="shared" si="2442"/>
        <v>0.732061602395643</v>
      </c>
      <c r="AM1984">
        <f t="shared" si="2443"/>
        <v>1636702.3351864445</v>
      </c>
      <c r="AN1984">
        <f t="shared" si="2476"/>
        <v>-2824248.4288734719</v>
      </c>
      <c r="AO1984">
        <f t="shared" si="2477"/>
        <v>47374642</v>
      </c>
      <c r="AP1984">
        <f t="shared" si="2479"/>
        <v>-5.9615193057785468E-2</v>
      </c>
      <c r="AQ1984">
        <f t="shared" si="2480"/>
        <v>1168.9557511654662</v>
      </c>
      <c r="AR1984">
        <f t="shared" si="2481"/>
        <v>1175.9025756751771</v>
      </c>
      <c r="AS1984">
        <f t="shared" si="2482"/>
        <v>1161.3786478414709</v>
      </c>
      <c r="AT1984">
        <f t="shared" si="2483"/>
        <v>1166.6325903018517</v>
      </c>
      <c r="AU1984">
        <f t="shared" si="2484"/>
        <v>1161.5111526381227</v>
      </c>
      <c r="AV1984">
        <f t="shared" si="2485"/>
        <v>1171.1431450327927</v>
      </c>
      <c r="AW1984">
        <f t="shared" si="2486"/>
        <v>-9.6319923946700783</v>
      </c>
      <c r="AX1984">
        <f t="shared" si="2513"/>
        <v>-14.337325598738817</v>
      </c>
      <c r="AY1984">
        <f t="shared" si="2487"/>
        <v>4.7053332040687383</v>
      </c>
      <c r="AZ1984">
        <f t="shared" si="2444"/>
        <v>1187.7266843333334</v>
      </c>
      <c r="BA1984">
        <f t="shared" si="2445"/>
        <v>2655452808.138144</v>
      </c>
      <c r="BB1984">
        <f t="shared" si="2448"/>
        <v>2655452808.138144</v>
      </c>
      <c r="BC1984">
        <f t="shared" si="2449"/>
        <v>0</v>
      </c>
      <c r="BD1984">
        <f t="shared" si="2464"/>
        <v>13049004980.088972</v>
      </c>
      <c r="BE1984">
        <f t="shared" si="2465"/>
        <v>26522824527.103783</v>
      </c>
      <c r="BF1984">
        <f t="shared" si="2466"/>
        <v>0.49199152853249623</v>
      </c>
      <c r="BG1984">
        <f t="shared" si="2467"/>
        <v>32.975490753383355</v>
      </c>
      <c r="BH1984">
        <f t="shared" si="2488"/>
        <v>229340786</v>
      </c>
      <c r="BI1984">
        <f t="shared" si="2489"/>
        <v>-0.82244364709152407</v>
      </c>
      <c r="BJ1984">
        <f t="shared" si="2450"/>
        <v>2905.0048000000061</v>
      </c>
      <c r="BK1984">
        <f t="shared" si="2490"/>
        <v>2.5780755506810391E-2</v>
      </c>
      <c r="BL1984">
        <f t="shared" si="2491"/>
        <v>1.0257807555068104</v>
      </c>
      <c r="BM1984">
        <f t="shared" si="2492"/>
        <v>20.169291730457001</v>
      </c>
      <c r="BN1984">
        <f t="shared" si="2493"/>
        <v>1183.7650145</v>
      </c>
      <c r="BO1984">
        <f t="shared" si="2452"/>
        <v>1159.8209959999999</v>
      </c>
      <c r="BP1984">
        <f t="shared" si="2494"/>
        <v>1181.4526474852944</v>
      </c>
      <c r="BQ1984">
        <f t="shared" si="2495"/>
        <v>-21.631651485294469</v>
      </c>
      <c r="BR1984">
        <f t="shared" si="2496"/>
        <v>65.099975000000086</v>
      </c>
      <c r="BS1984">
        <f t="shared" si="2497"/>
        <v>40.030029000000013</v>
      </c>
      <c r="BT1984">
        <f t="shared" si="2498"/>
        <v>54.15002400000003</v>
      </c>
      <c r="BU1984">
        <f t="shared" si="2499"/>
        <v>34.919922000000042</v>
      </c>
      <c r="BV1984">
        <f t="shared" si="2500"/>
        <v>1171.5206623999998</v>
      </c>
      <c r="BW1984">
        <f t="shared" si="2501"/>
        <v>1167.6852329523808</v>
      </c>
      <c r="BX1984">
        <f t="shared" si="2502"/>
        <v>1158.2372713636364</v>
      </c>
      <c r="BY1984">
        <f t="shared" si="2503"/>
        <v>1156.6274344095236</v>
      </c>
      <c r="BZ1984">
        <f t="shared" si="2504"/>
        <v>1200</v>
      </c>
      <c r="CA1984">
        <f t="shared" si="2505"/>
        <v>1121.5</v>
      </c>
      <c r="CB1984">
        <f t="shared" si="2506"/>
        <v>1154.4051880066668</v>
      </c>
      <c r="CC1984">
        <f t="shared" si="2507"/>
        <v>1143.8022423722223</v>
      </c>
      <c r="CD1984">
        <f t="shared" si="2508"/>
        <v>1138.7457794190475</v>
      </c>
      <c r="CE1984">
        <f t="shared" si="2509"/>
        <v>1177.1009280796122</v>
      </c>
      <c r="CF1984">
        <f t="shared" si="2510"/>
        <v>1165.599976</v>
      </c>
      <c r="CG1984">
        <f t="shared" si="2511"/>
        <v>1174.4499510000001</v>
      </c>
      <c r="CH1984">
        <f t="shared" si="2512"/>
        <v>1154.030029</v>
      </c>
    </row>
    <row r="1985" spans="1:86">
      <c r="A1985" s="1">
        <v>42401</v>
      </c>
      <c r="B1985">
        <v>1195.5500489999999</v>
      </c>
      <c r="C1985">
        <v>1206.469971</v>
      </c>
      <c r="D1985">
        <v>1179.5</v>
      </c>
      <c r="E1985">
        <v>1201.349976</v>
      </c>
      <c r="F1985">
        <v>1495274</v>
      </c>
      <c r="G1985">
        <f t="shared" si="2446"/>
        <v>927546.62620119017</v>
      </c>
      <c r="H1985">
        <f t="shared" si="2474"/>
        <v>16090374.811042929</v>
      </c>
      <c r="I1985">
        <f t="shared" si="2447"/>
        <v>1195.7174989999999</v>
      </c>
      <c r="J1985">
        <f t="shared" si="2454"/>
        <v>1195.7174989999999</v>
      </c>
      <c r="K1985">
        <f t="shared" si="2455"/>
        <v>1134.3949889999999</v>
      </c>
      <c r="L1985">
        <f t="shared" si="2456"/>
        <v>1</v>
      </c>
      <c r="M1985">
        <f t="shared" si="2457"/>
        <v>7</v>
      </c>
      <c r="N1985">
        <f t="shared" si="2458"/>
        <v>90</v>
      </c>
      <c r="O1985">
        <f t="shared" si="2459"/>
        <v>30</v>
      </c>
      <c r="P1985">
        <f t="shared" si="2434"/>
        <v>26.969970999999987</v>
      </c>
      <c r="Q1985">
        <f t="shared" si="2435"/>
        <v>5.1199950000000172</v>
      </c>
      <c r="R1985">
        <f t="shared" si="2436"/>
        <v>21.84997599999997</v>
      </c>
      <c r="S1985">
        <f t="shared" si="2437"/>
        <v>26.969970999999987</v>
      </c>
      <c r="T1985">
        <f t="shared" si="2473"/>
        <v>21.841408020512826</v>
      </c>
      <c r="U1985">
        <f t="shared" si="2438"/>
        <v>10.030029000000013</v>
      </c>
      <c r="V1985">
        <f t="shared" si="2439"/>
        <v>-10.34997599999997</v>
      </c>
      <c r="W1985">
        <f t="shared" si="2440"/>
        <v>10.030029000000013</v>
      </c>
      <c r="X1985">
        <f t="shared" si="2441"/>
        <v>0</v>
      </c>
      <c r="Y1985">
        <f t="shared" si="2471"/>
        <v>5.6570574324825591</v>
      </c>
      <c r="Z1985">
        <f t="shared" si="2472"/>
        <v>3.6596233516964212</v>
      </c>
      <c r="AA1985">
        <f t="shared" si="2468"/>
        <v>25.900607814155631</v>
      </c>
      <c r="AB1985">
        <f t="shared" si="2469"/>
        <v>16.755436958365539</v>
      </c>
      <c r="AC1985">
        <f t="shared" si="2470"/>
        <v>21.439331528649767</v>
      </c>
      <c r="AD1985">
        <f t="shared" si="2478"/>
        <v>34.331829259315256</v>
      </c>
      <c r="AE1985">
        <f t="shared" si="2451"/>
        <v>1174.9599854000001</v>
      </c>
      <c r="AF1985">
        <f t="shared" si="2453"/>
        <v>1170.4466553333332</v>
      </c>
      <c r="AG1985">
        <f t="shared" si="2475"/>
        <v>1162.8600097999999</v>
      </c>
      <c r="AH1985">
        <f t="shared" si="2460"/>
        <v>1156.8449951</v>
      </c>
      <c r="AI1985">
        <f t="shared" si="2461"/>
        <v>1203.5428968130268</v>
      </c>
      <c r="AJ1985">
        <f t="shared" si="2462"/>
        <v>1110.1470933869732</v>
      </c>
      <c r="AK1985">
        <f t="shared" si="2463"/>
        <v>0.97652013546022887</v>
      </c>
      <c r="AL1985">
        <f t="shared" si="2442"/>
        <v>0.62031883534468613</v>
      </c>
      <c r="AM1985">
        <f t="shared" si="2443"/>
        <v>927546.62620119017</v>
      </c>
      <c r="AN1985">
        <f t="shared" si="2476"/>
        <v>-1405885.7020530421</v>
      </c>
      <c r="AO1985">
        <f t="shared" si="2477"/>
        <v>48157654</v>
      </c>
      <c r="AP1985">
        <f t="shared" si="2479"/>
        <v>-2.9193400950408468E-2</v>
      </c>
      <c r="AQ1985">
        <f t="shared" si="2480"/>
        <v>1179.9697876092077</v>
      </c>
      <c r="AR1985">
        <f t="shared" si="2481"/>
        <v>1182.4996055727515</v>
      </c>
      <c r="AS1985">
        <f t="shared" si="2482"/>
        <v>1168.5734869100061</v>
      </c>
      <c r="AT1985">
        <f t="shared" si="2483"/>
        <v>1169.7571550146849</v>
      </c>
      <c r="AU1985">
        <f t="shared" si="2484"/>
        <v>1167.4869761424043</v>
      </c>
      <c r="AV1985">
        <f t="shared" si="2485"/>
        <v>1173.2576232004972</v>
      </c>
      <c r="AW1985">
        <f t="shared" si="2486"/>
        <v>-5.7706470580928908</v>
      </c>
      <c r="AX1985">
        <f t="shared" si="2513"/>
        <v>-12.623989890609632</v>
      </c>
      <c r="AY1985">
        <f t="shared" si="2487"/>
        <v>6.8533428325167414</v>
      </c>
      <c r="AZ1985">
        <f t="shared" si="2444"/>
        <v>1195.7733156666666</v>
      </c>
      <c r="BA1985">
        <f t="shared" si="2445"/>
        <v>1788008748.8101592</v>
      </c>
      <c r="BB1985">
        <f t="shared" si="2448"/>
        <v>1788008748.8101592</v>
      </c>
      <c r="BC1985">
        <f t="shared" si="2449"/>
        <v>0</v>
      </c>
      <c r="BD1985">
        <f t="shared" si="2464"/>
        <v>14837013728.899132</v>
      </c>
      <c r="BE1985">
        <f t="shared" si="2465"/>
        <v>23057722369.922241</v>
      </c>
      <c r="BF1985">
        <f t="shared" si="2466"/>
        <v>0.64347265054476266</v>
      </c>
      <c r="BG1985">
        <f t="shared" si="2467"/>
        <v>39.15323144145237</v>
      </c>
      <c r="BH1985">
        <f t="shared" si="2488"/>
        <v>230836060</v>
      </c>
      <c r="BI1985">
        <f t="shared" si="2489"/>
        <v>-0.49184824747622791</v>
      </c>
      <c r="BJ1985">
        <f t="shared" si="2450"/>
        <v>469.99519999999393</v>
      </c>
      <c r="BK1985">
        <f t="shared" si="2490"/>
        <v>4.7672411538377882E-3</v>
      </c>
      <c r="BL1985">
        <f t="shared" si="2491"/>
        <v>1.0047672411538378</v>
      </c>
      <c r="BM1985">
        <f t="shared" si="2492"/>
        <v>24.611955227308108</v>
      </c>
      <c r="BN1985">
        <f t="shared" si="2493"/>
        <v>1192.9849855</v>
      </c>
      <c r="BO1985">
        <f t="shared" si="2452"/>
        <v>1170.3149902</v>
      </c>
      <c r="BP1985">
        <f t="shared" si="2494"/>
        <v>1181.5758828529413</v>
      </c>
      <c r="BQ1985">
        <f t="shared" si="2495"/>
        <v>-11.260892652941266</v>
      </c>
      <c r="BR1985">
        <f t="shared" si="2496"/>
        <v>62.530029999999897</v>
      </c>
      <c r="BS1985">
        <f t="shared" si="2497"/>
        <v>49.5</v>
      </c>
      <c r="BT1985">
        <f t="shared" si="2498"/>
        <v>60.520019999999931</v>
      </c>
      <c r="BU1985">
        <f t="shared" si="2499"/>
        <v>64.550048999999944</v>
      </c>
      <c r="BV1985">
        <f t="shared" si="2500"/>
        <v>1183.8819906666665</v>
      </c>
      <c r="BW1985">
        <f t="shared" si="2501"/>
        <v>1180.0433234285715</v>
      </c>
      <c r="BX1985">
        <f t="shared" si="2502"/>
        <v>1167.6163574727273</v>
      </c>
      <c r="BY1985">
        <f t="shared" si="2503"/>
        <v>1160.2605265476193</v>
      </c>
      <c r="BZ1985">
        <f t="shared" si="2504"/>
        <v>1206.469971</v>
      </c>
      <c r="CA1985">
        <f t="shared" si="2505"/>
        <v>1121.5</v>
      </c>
      <c r="CB1985">
        <f t="shared" si="2506"/>
        <v>1162.2018073966669</v>
      </c>
      <c r="CC1985">
        <f t="shared" si="2507"/>
        <v>1157.0787658944444</v>
      </c>
      <c r="CD1985">
        <f t="shared" si="2508"/>
        <v>1143.2598198318651</v>
      </c>
      <c r="CE1985">
        <f t="shared" si="2509"/>
        <v>1170.8394751466933</v>
      </c>
      <c r="CF1985">
        <f t="shared" si="2510"/>
        <v>1195.650024</v>
      </c>
      <c r="CG1985">
        <f t="shared" si="2511"/>
        <v>1200</v>
      </c>
      <c r="CH1985">
        <f t="shared" si="2512"/>
        <v>1167.530029</v>
      </c>
    </row>
    <row r="1986" spans="1:86">
      <c r="A1986" s="1">
        <v>42402</v>
      </c>
      <c r="B1986">
        <v>1204.5</v>
      </c>
      <c r="C1986">
        <v>1216.5</v>
      </c>
      <c r="D1986">
        <v>1189.849976</v>
      </c>
      <c r="E1986">
        <v>1199.0500489999999</v>
      </c>
      <c r="F1986">
        <v>1475588</v>
      </c>
      <c r="G1986">
        <f t="shared" si="2446"/>
        <v>-456788.3683055634</v>
      </c>
      <c r="H1986">
        <f t="shared" si="2474"/>
        <v>15633586.442737365</v>
      </c>
      <c r="I1986">
        <f t="shared" si="2447"/>
        <v>1202.47500625</v>
      </c>
      <c r="J1986">
        <f t="shared" si="2454"/>
        <v>1202.47500625</v>
      </c>
      <c r="K1986">
        <f t="shared" si="2455"/>
        <v>1134.3949889999999</v>
      </c>
      <c r="L1986">
        <f t="shared" si="2456"/>
        <v>1</v>
      </c>
      <c r="M1986">
        <f t="shared" si="2457"/>
        <v>8</v>
      </c>
      <c r="N1986">
        <f t="shared" si="2458"/>
        <v>90</v>
      </c>
      <c r="O1986">
        <f t="shared" si="2459"/>
        <v>20</v>
      </c>
      <c r="P1986">
        <f t="shared" si="2434"/>
        <v>26.65002400000003</v>
      </c>
      <c r="Q1986">
        <f t="shared" si="2435"/>
        <v>17.449951000000056</v>
      </c>
      <c r="R1986">
        <f t="shared" si="2436"/>
        <v>9.2000729999999749</v>
      </c>
      <c r="S1986">
        <f t="shared" si="2437"/>
        <v>26.65002400000003</v>
      </c>
      <c r="T1986">
        <f t="shared" si="2473"/>
        <v>22.184880590476201</v>
      </c>
      <c r="U1986">
        <f t="shared" si="2438"/>
        <v>-1.5500489999999445</v>
      </c>
      <c r="V1986">
        <f t="shared" si="2439"/>
        <v>9.6999519999999393</v>
      </c>
      <c r="W1986">
        <f t="shared" si="2440"/>
        <v>0</v>
      </c>
      <c r="X1986">
        <f t="shared" si="2441"/>
        <v>9.6999519999999393</v>
      </c>
      <c r="Y1986">
        <f t="shared" si="2471"/>
        <v>5.2529819015909478</v>
      </c>
      <c r="Z1986">
        <f t="shared" si="2472"/>
        <v>4.0910753980038157</v>
      </c>
      <c r="AA1986">
        <f t="shared" si="2468"/>
        <v>23.678206786679809</v>
      </c>
      <c r="AB1986">
        <f t="shared" si="2469"/>
        <v>18.440826766316167</v>
      </c>
      <c r="AC1986">
        <f t="shared" si="2470"/>
        <v>12.434710814942479</v>
      </c>
      <c r="AD1986">
        <f t="shared" si="2478"/>
        <v>31.668506253402278</v>
      </c>
      <c r="AE1986">
        <f t="shared" si="2451"/>
        <v>1184.306006</v>
      </c>
      <c r="AF1986">
        <f t="shared" si="2453"/>
        <v>1178.9749959999999</v>
      </c>
      <c r="AG1986">
        <f t="shared" si="2475"/>
        <v>1163.5725098</v>
      </c>
      <c r="AH1986">
        <f t="shared" si="2460"/>
        <v>1162.8680054000001</v>
      </c>
      <c r="AI1986">
        <f t="shared" si="2461"/>
        <v>1214.0357011069812</v>
      </c>
      <c r="AJ1986">
        <f t="shared" si="2462"/>
        <v>1111.7003096930191</v>
      </c>
      <c r="AK1986">
        <f t="shared" si="2463"/>
        <v>0.85356334792953503</v>
      </c>
      <c r="AL1986">
        <f t="shared" si="2442"/>
        <v>-0.30956362365752732</v>
      </c>
      <c r="AM1986">
        <f t="shared" si="2443"/>
        <v>-456788.3683055634</v>
      </c>
      <c r="AN1986">
        <f t="shared" si="2476"/>
        <v>-268690.91212682106</v>
      </c>
      <c r="AO1986">
        <f t="shared" si="2477"/>
        <v>47763058</v>
      </c>
      <c r="AP1986">
        <f t="shared" si="2479"/>
        <v>-5.6254964271094422E-3</v>
      </c>
      <c r="AQ1986">
        <f t="shared" si="2480"/>
        <v>1186.4570764820771</v>
      </c>
      <c r="AR1986">
        <f t="shared" si="2481"/>
        <v>1189.8099748245174</v>
      </c>
      <c r="AS1986">
        <f t="shared" si="2482"/>
        <v>1174.0592680862051</v>
      </c>
      <c r="AT1986">
        <f t="shared" si="2483"/>
        <v>1172.3935154733633</v>
      </c>
      <c r="AU1986">
        <f t="shared" si="2484"/>
        <v>1172.2214370710435</v>
      </c>
      <c r="AV1986">
        <f t="shared" si="2485"/>
        <v>1175.0630930064624</v>
      </c>
      <c r="AW1986">
        <f t="shared" si="2486"/>
        <v>-2.8416559354188848</v>
      </c>
      <c r="AX1986">
        <f t="shared" si="2513"/>
        <v>-10.667523099571483</v>
      </c>
      <c r="AY1986">
        <f t="shared" si="2487"/>
        <v>7.8258671641525979</v>
      </c>
      <c r="AZ1986">
        <f t="shared" si="2444"/>
        <v>1201.8000083333334</v>
      </c>
      <c r="BA1986">
        <f t="shared" si="2445"/>
        <v>1773361670.6965668</v>
      </c>
      <c r="BB1986">
        <f t="shared" si="2448"/>
        <v>1773361670.6965668</v>
      </c>
      <c r="BC1986">
        <f t="shared" si="2449"/>
        <v>0</v>
      </c>
      <c r="BD1986">
        <f t="shared" si="2464"/>
        <v>16610375399.595699</v>
      </c>
      <c r="BE1986">
        <f t="shared" si="2465"/>
        <v>18998375887.034798</v>
      </c>
      <c r="BF1986">
        <f t="shared" si="2466"/>
        <v>0.87430501945859707</v>
      </c>
      <c r="BG1986">
        <f t="shared" si="2467"/>
        <v>46.646891001292026</v>
      </c>
      <c r="BH1986">
        <f t="shared" si="2488"/>
        <v>229360472</v>
      </c>
      <c r="BI1986">
        <f t="shared" si="2489"/>
        <v>-0.24183007298343057</v>
      </c>
      <c r="BJ1986">
        <f t="shared" si="2450"/>
        <v>-329.99270000000251</v>
      </c>
      <c r="BK1986">
        <f t="shared" si="2490"/>
        <v>-1.9144521129952768E-3</v>
      </c>
      <c r="BL1986">
        <f t="shared" si="2491"/>
        <v>0.99808554788700476</v>
      </c>
      <c r="BM1986">
        <f t="shared" si="2492"/>
        <v>26.967743509411719</v>
      </c>
      <c r="BN1986">
        <f t="shared" si="2493"/>
        <v>1203.174988</v>
      </c>
      <c r="BO1986">
        <f t="shared" si="2452"/>
        <v>1179.4249878000001</v>
      </c>
      <c r="BP1986">
        <f t="shared" si="2494"/>
        <v>1182.275146485294</v>
      </c>
      <c r="BQ1986">
        <f t="shared" si="2495"/>
        <v>-2.8501586852939909</v>
      </c>
      <c r="BR1986">
        <f t="shared" si="2496"/>
        <v>59.400024999999914</v>
      </c>
      <c r="BS1986">
        <f t="shared" si="2497"/>
        <v>55.699951999999939</v>
      </c>
      <c r="BT1986">
        <f t="shared" si="2498"/>
        <v>66.5</v>
      </c>
      <c r="BU1986">
        <f t="shared" si="2499"/>
        <v>66</v>
      </c>
      <c r="BV1986">
        <f t="shared" si="2500"/>
        <v>1191.9120118666665</v>
      </c>
      <c r="BW1986">
        <f t="shared" si="2501"/>
        <v>1188.2157216190474</v>
      </c>
      <c r="BX1986">
        <f t="shared" si="2502"/>
        <v>1175.290003636364</v>
      </c>
      <c r="BY1986">
        <f t="shared" si="2503"/>
        <v>1163.707196947619</v>
      </c>
      <c r="BZ1986">
        <f t="shared" si="2504"/>
        <v>1216.5</v>
      </c>
      <c r="CA1986">
        <f t="shared" si="2505"/>
        <v>1121.5</v>
      </c>
      <c r="CB1986">
        <f t="shared" si="2506"/>
        <v>1172.2511996833332</v>
      </c>
      <c r="CC1986">
        <f t="shared" si="2507"/>
        <v>1164.9973388305555</v>
      </c>
      <c r="CD1986">
        <f t="shared" si="2508"/>
        <v>1146.2561973467859</v>
      </c>
      <c r="CE1986">
        <f t="shared" si="2509"/>
        <v>1168.4321036187407</v>
      </c>
      <c r="CF1986">
        <f t="shared" si="2510"/>
        <v>1201.349976</v>
      </c>
      <c r="CG1986">
        <f t="shared" si="2511"/>
        <v>1206.469971</v>
      </c>
      <c r="CH1986">
        <f t="shared" si="2512"/>
        <v>1179.5</v>
      </c>
    </row>
    <row r="1987" spans="1:86">
      <c r="A1987" s="1">
        <v>42403</v>
      </c>
      <c r="B1987">
        <v>1193.75</v>
      </c>
      <c r="C1987">
        <v>1214.9499510000001</v>
      </c>
      <c r="D1987">
        <v>1180.150024</v>
      </c>
      <c r="E1987">
        <v>1208.150024</v>
      </c>
      <c r="F1987">
        <v>1308692</v>
      </c>
      <c r="G1987">
        <f t="shared" si="2446"/>
        <v>797253.56706972257</v>
      </c>
      <c r="H1987">
        <f t="shared" si="2474"/>
        <v>16430840.009807087</v>
      </c>
      <c r="I1987">
        <f t="shared" si="2447"/>
        <v>1199.2499997499999</v>
      </c>
      <c r="J1987">
        <f t="shared" si="2454"/>
        <v>1202.47500625</v>
      </c>
      <c r="K1987">
        <f t="shared" si="2455"/>
        <v>1134.3949889999999</v>
      </c>
      <c r="L1987">
        <f t="shared" si="2456"/>
        <v>2</v>
      </c>
      <c r="M1987">
        <f t="shared" si="2457"/>
        <v>9</v>
      </c>
      <c r="N1987">
        <f t="shared" si="2458"/>
        <v>80</v>
      </c>
      <c r="O1987">
        <f t="shared" si="2459"/>
        <v>10</v>
      </c>
      <c r="P1987">
        <f t="shared" ref="P1987:P2050" si="2514">(C1987-D1987)</f>
        <v>34.799927000000025</v>
      </c>
      <c r="Q1987">
        <f t="shared" ref="Q1987:Q2050" si="2515">(C1987-E1987)</f>
        <v>6.7999270000000251</v>
      </c>
      <c r="R1987">
        <f t="shared" ref="R1987:R2050" si="2516">(E1987-D1987)</f>
        <v>28</v>
      </c>
      <c r="S1987">
        <f t="shared" ref="S1987:S2050" si="2517">MAX(P1987:R1987)</f>
        <v>34.799927000000025</v>
      </c>
      <c r="T1987">
        <f t="shared" si="2473"/>
        <v>23.085955334013619</v>
      </c>
      <c r="U1987">
        <f t="shared" ref="U1987:U2050" si="2518">(C1988-C1987)</f>
        <v>5.0500489999999445</v>
      </c>
      <c r="V1987">
        <f t="shared" ref="V1987:V2050" si="2519">D1987-D1988</f>
        <v>-20.84997599999997</v>
      </c>
      <c r="W1987">
        <f t="shared" ref="W1987:W2050" si="2520">IF(AND(U1987&gt;V1987,U1987&gt;0),U1987,)</f>
        <v>5.0500489999999445</v>
      </c>
      <c r="X1987">
        <f t="shared" ref="X1987:X2050" si="2521">IF(AND(V1987&gt;U1987,V1987&gt;0),V1987,)</f>
        <v>0</v>
      </c>
      <c r="Y1987">
        <f t="shared" si="2471"/>
        <v>5.2384866943344477</v>
      </c>
      <c r="Z1987">
        <f t="shared" si="2472"/>
        <v>3.7988557267178287</v>
      </c>
      <c r="AA1987">
        <f t="shared" si="2468"/>
        <v>22.691227712012161</v>
      </c>
      <c r="AB1987">
        <f t="shared" si="2469"/>
        <v>16.455267593456689</v>
      </c>
      <c r="AC1987">
        <f t="shared" si="2470"/>
        <v>15.929804366635844</v>
      </c>
      <c r="AD1987">
        <f t="shared" si="2478"/>
        <v>29.185114121252717</v>
      </c>
      <c r="AE1987">
        <f t="shared" si="2451"/>
        <v>1193.9600097999999</v>
      </c>
      <c r="AF1987">
        <f t="shared" si="2453"/>
        <v>1188.2800090000001</v>
      </c>
      <c r="AG1987">
        <f t="shared" si="2475"/>
        <v>1165.2565124499999</v>
      </c>
      <c r="AH1987">
        <f t="shared" si="2460"/>
        <v>1169.7180054</v>
      </c>
      <c r="AI1987">
        <f t="shared" si="2461"/>
        <v>1224.8088186381751</v>
      </c>
      <c r="AJ1987">
        <f t="shared" si="2462"/>
        <v>1114.627192161825</v>
      </c>
      <c r="AK1987">
        <f t="shared" si="2463"/>
        <v>0.84880605622797911</v>
      </c>
      <c r="AL1987">
        <f t="shared" ref="AL1987:AL2050" si="2522">(R1987-Q1987)/P1987</f>
        <v>0.60919877791697552</v>
      </c>
      <c r="AM1987">
        <f t="shared" ref="AM1987:AM2050" si="2523">AL1987*F1987</f>
        <v>797253.56706972257</v>
      </c>
      <c r="AN1987">
        <f t="shared" si="2476"/>
        <v>2273982.7524233945</v>
      </c>
      <c r="AO1987">
        <f t="shared" si="2477"/>
        <v>46393730</v>
      </c>
      <c r="AP1987">
        <f t="shared" si="2479"/>
        <v>4.9014872320535433E-2</v>
      </c>
      <c r="AQ1987">
        <f t="shared" si="2480"/>
        <v>1193.8326786381708</v>
      </c>
      <c r="AR1987">
        <f t="shared" si="2481"/>
        <v>1195.5726902645299</v>
      </c>
      <c r="AS1987">
        <f t="shared" si="2482"/>
        <v>1180.1956041506883</v>
      </c>
      <c r="AT1987">
        <f t="shared" si="2483"/>
        <v>1175.6116012407606</v>
      </c>
      <c r="AU1987">
        <f t="shared" si="2484"/>
        <v>1177.610725110387</v>
      </c>
      <c r="AV1987">
        <f t="shared" si="2485"/>
        <v>1177.3791781760101</v>
      </c>
      <c r="AW1987">
        <f t="shared" si="2486"/>
        <v>0.23154693437686547</v>
      </c>
      <c r="AX1987">
        <f t="shared" si="2513"/>
        <v>-8.4877090927818131</v>
      </c>
      <c r="AY1987">
        <f t="shared" si="2487"/>
        <v>8.7192560271586785</v>
      </c>
      <c r="AZ1987">
        <f t="shared" ref="AZ1987:AZ2050" si="2524">AVERAGE(C1987:E1987)</f>
        <v>1201.083333</v>
      </c>
      <c r="BA1987">
        <f t="shared" ref="BA1987:BA2050" si="2525">AZ1987*F1987</f>
        <v>1571848149.2304361</v>
      </c>
      <c r="BB1987">
        <f t="shared" si="2448"/>
        <v>0</v>
      </c>
      <c r="BC1987">
        <f t="shared" si="2449"/>
        <v>1571848149.2304361</v>
      </c>
      <c r="BD1987">
        <f t="shared" si="2464"/>
        <v>16610375399.595699</v>
      </c>
      <c r="BE1987">
        <f t="shared" si="2465"/>
        <v>15142830490.114464</v>
      </c>
      <c r="BF1987">
        <f t="shared" si="2466"/>
        <v>1.0969135136551438</v>
      </c>
      <c r="BG1987">
        <f t="shared" si="2467"/>
        <v>52.310861011292104</v>
      </c>
      <c r="BH1987">
        <f t="shared" si="2488"/>
        <v>230669164</v>
      </c>
      <c r="BI1987">
        <f t="shared" si="2489"/>
        <v>1.9666301109178507E-2</v>
      </c>
      <c r="BJ1987">
        <f t="shared" si="2450"/>
        <v>809.99750000000859</v>
      </c>
      <c r="BK1987">
        <f t="shared" si="2490"/>
        <v>7.5893204020878085E-3</v>
      </c>
      <c r="BL1987">
        <f t="shared" si="2491"/>
        <v>1.0075893204020878</v>
      </c>
      <c r="BM1987">
        <f t="shared" si="2492"/>
        <v>29.035407997262809</v>
      </c>
      <c r="BN1987">
        <f t="shared" si="2493"/>
        <v>1197.5499875</v>
      </c>
      <c r="BO1987">
        <f t="shared" si="2452"/>
        <v>1188.3429930999998</v>
      </c>
      <c r="BP1987">
        <f t="shared" si="2494"/>
        <v>1182.5849986323531</v>
      </c>
      <c r="BQ1987">
        <f t="shared" si="2495"/>
        <v>5.7579944676467676</v>
      </c>
      <c r="BR1987">
        <f t="shared" si="2496"/>
        <v>68.099975000000086</v>
      </c>
      <c r="BS1987">
        <f t="shared" si="2497"/>
        <v>58.65002400000003</v>
      </c>
      <c r="BT1987">
        <f t="shared" si="2498"/>
        <v>72.449951000000056</v>
      </c>
      <c r="BU1987">
        <f t="shared" si="2499"/>
        <v>56.84997599999997</v>
      </c>
      <c r="BV1987">
        <f t="shared" si="2500"/>
        <v>1199.8600178666668</v>
      </c>
      <c r="BW1987">
        <f t="shared" si="2501"/>
        <v>1196.5514439047618</v>
      </c>
      <c r="BX1987">
        <f t="shared" si="2502"/>
        <v>1183.5230979272726</v>
      </c>
      <c r="BY1987">
        <f t="shared" si="2503"/>
        <v>1167.9526744904761</v>
      </c>
      <c r="BZ1987">
        <f t="shared" si="2504"/>
        <v>1216.5</v>
      </c>
      <c r="CA1987">
        <f t="shared" si="2505"/>
        <v>1121.5</v>
      </c>
      <c r="CB1987">
        <f t="shared" si="2506"/>
        <v>1183.6261634766665</v>
      </c>
      <c r="CC1987">
        <f t="shared" si="2507"/>
        <v>1174.9226679027777</v>
      </c>
      <c r="CD1987">
        <f t="shared" si="2508"/>
        <v>1150.0206278945636</v>
      </c>
      <c r="CE1987">
        <f t="shared" si="2509"/>
        <v>1168.3945113269822</v>
      </c>
      <c r="CF1987">
        <f t="shared" si="2510"/>
        <v>1199.0500489999999</v>
      </c>
      <c r="CG1987">
        <f t="shared" si="2511"/>
        <v>1216.5</v>
      </c>
      <c r="CH1987">
        <f t="shared" si="2512"/>
        <v>1189.849976</v>
      </c>
    </row>
    <row r="1988" spans="1:86">
      <c r="A1988" s="1">
        <v>42404</v>
      </c>
      <c r="B1988">
        <v>1210.9499510000001</v>
      </c>
      <c r="C1988">
        <v>1220</v>
      </c>
      <c r="D1988">
        <v>1201</v>
      </c>
      <c r="E1988">
        <v>1210.030029</v>
      </c>
      <c r="F1988">
        <v>1250046</v>
      </c>
      <c r="G1988">
        <f t="shared" ref="G1988:G2051" si="2526">(((E1988-D1988)-(C1988-E1988))/(C1988-D1988))*F1988</f>
        <v>-61840.565122735112</v>
      </c>
      <c r="H1988">
        <f t="shared" si="2474"/>
        <v>16368999.444684353</v>
      </c>
      <c r="I1988">
        <f t="shared" ref="I1988:I2051" si="2527">AVERAGE(B1988:E1988)</f>
        <v>1210.494995</v>
      </c>
      <c r="J1988">
        <f t="shared" si="2454"/>
        <v>1210.494995</v>
      </c>
      <c r="K1988">
        <f t="shared" si="2455"/>
        <v>1134.3949889999999</v>
      </c>
      <c r="L1988">
        <f t="shared" si="2456"/>
        <v>1</v>
      </c>
      <c r="M1988">
        <f t="shared" si="2457"/>
        <v>10</v>
      </c>
      <c r="N1988">
        <f t="shared" si="2458"/>
        <v>90</v>
      </c>
      <c r="O1988">
        <f t="shared" si="2459"/>
        <v>0</v>
      </c>
      <c r="P1988">
        <f t="shared" si="2514"/>
        <v>19</v>
      </c>
      <c r="Q1988">
        <f t="shared" si="2515"/>
        <v>9.9699709999999868</v>
      </c>
      <c r="R1988">
        <f t="shared" si="2516"/>
        <v>9.0300290000000132</v>
      </c>
      <c r="S1988">
        <f t="shared" si="2517"/>
        <v>19</v>
      </c>
      <c r="T1988">
        <f t="shared" si="2473"/>
        <v>22.794101381584078</v>
      </c>
      <c r="U1988">
        <f t="shared" si="2518"/>
        <v>-3.0029000000013184E-2</v>
      </c>
      <c r="V1988">
        <f t="shared" si="2519"/>
        <v>-3.0500489999999445</v>
      </c>
      <c r="W1988">
        <f t="shared" si="2520"/>
        <v>0</v>
      </c>
      <c r="X1988">
        <f t="shared" si="2521"/>
        <v>0</v>
      </c>
      <c r="Y1988">
        <f t="shared" si="2471"/>
        <v>4.864309073310559</v>
      </c>
      <c r="Z1988">
        <f t="shared" si="2472"/>
        <v>3.5275088890951269</v>
      </c>
      <c r="AA1988">
        <f t="shared" si="2468"/>
        <v>21.34020987219332</v>
      </c>
      <c r="AB1988">
        <f t="shared" si="2469"/>
        <v>15.475533911352562</v>
      </c>
      <c r="AC1988">
        <f t="shared" si="2470"/>
        <v>15.92980436663585</v>
      </c>
      <c r="AD1988">
        <f t="shared" si="2478"/>
        <v>26.701721989103152</v>
      </c>
      <c r="AE1988">
        <f t="shared" si="2451"/>
        <v>1202.8460203999998</v>
      </c>
      <c r="AF1988">
        <f t="shared" si="2453"/>
        <v>1196.6383463333332</v>
      </c>
      <c r="AG1988">
        <f t="shared" si="2475"/>
        <v>1166.2180114500002</v>
      </c>
      <c r="AH1988">
        <f t="shared" si="2460"/>
        <v>1176.7160033999999</v>
      </c>
      <c r="AI1988">
        <f t="shared" si="2461"/>
        <v>1232.7254529877321</v>
      </c>
      <c r="AJ1988">
        <f t="shared" si="2462"/>
        <v>1120.7065538122677</v>
      </c>
      <c r="AK1988">
        <f t="shared" si="2463"/>
        <v>0.7973964736773359</v>
      </c>
      <c r="AL1988">
        <f t="shared" si="2522"/>
        <v>-4.9470631578945982E-2</v>
      </c>
      <c r="AM1988">
        <f t="shared" si="2523"/>
        <v>-61840.565122735112</v>
      </c>
      <c r="AN1988">
        <f t="shared" si="2476"/>
        <v>229205.1535645214</v>
      </c>
      <c r="AO1988">
        <f t="shared" si="2477"/>
        <v>44990548</v>
      </c>
      <c r="AP1988">
        <f t="shared" si="2479"/>
        <v>5.0945179321781409E-3</v>
      </c>
      <c r="AQ1988">
        <f t="shared" si="2480"/>
        <v>1199.3397777611926</v>
      </c>
      <c r="AR1988">
        <f t="shared" si="2481"/>
        <v>1199.9609152741389</v>
      </c>
      <c r="AS1988">
        <f t="shared" si="2482"/>
        <v>1185.5658006235644</v>
      </c>
      <c r="AT1988">
        <f t="shared" si="2483"/>
        <v>1178.7092597390922</v>
      </c>
      <c r="AU1988">
        <f t="shared" si="2484"/>
        <v>1182.4736206938289</v>
      </c>
      <c r="AV1988">
        <f t="shared" si="2485"/>
        <v>1179.6647377336894</v>
      </c>
      <c r="AW1988">
        <f t="shared" si="2486"/>
        <v>2.8088829601394991</v>
      </c>
      <c r="AX1988">
        <f t="shared" si="2513"/>
        <v>-6.228390682197551</v>
      </c>
      <c r="AY1988">
        <f t="shared" si="2487"/>
        <v>9.0372736423370501</v>
      </c>
      <c r="AZ1988">
        <f t="shared" si="2524"/>
        <v>1210.343343</v>
      </c>
      <c r="BA1988">
        <f t="shared" si="2525"/>
        <v>1512984854.5437779</v>
      </c>
      <c r="BB1988">
        <f t="shared" ref="BB1988:BB2051" si="2528">IF(AZ1988&gt;AZ1987,BA1988,0)</f>
        <v>1512984854.5437779</v>
      </c>
      <c r="BC1988">
        <f t="shared" ref="BC1988:BC2051" si="2529">IF(AZ1988&lt;AZ1987,BA1988,0)</f>
        <v>0</v>
      </c>
      <c r="BD1988">
        <f t="shared" si="2464"/>
        <v>18123360254.139477</v>
      </c>
      <c r="BE1988">
        <f t="shared" si="2465"/>
        <v>12022512439.564898</v>
      </c>
      <c r="BF1988">
        <f t="shared" si="2466"/>
        <v>1.5074519860339086</v>
      </c>
      <c r="BG1988">
        <f t="shared" si="2467"/>
        <v>60.118877427371125</v>
      </c>
      <c r="BH1988">
        <f t="shared" si="2488"/>
        <v>231919210</v>
      </c>
      <c r="BI1988">
        <f t="shared" si="2489"/>
        <v>0.23810858036968865</v>
      </c>
      <c r="BJ1988">
        <f t="shared" ref="BJ1988:BJ2051" si="2530">((E1988-E1987)-1)*100</f>
        <v>88.000499999998283</v>
      </c>
      <c r="BK1988">
        <f t="shared" si="2490"/>
        <v>1.5561022742652223E-3</v>
      </c>
      <c r="BL1988">
        <f t="shared" si="2491"/>
        <v>1.0015561022742652</v>
      </c>
      <c r="BM1988">
        <f t="shared" si="2492"/>
        <v>29.51957186493264</v>
      </c>
      <c r="BN1988">
        <f t="shared" si="2493"/>
        <v>1210.5</v>
      </c>
      <c r="BO1988">
        <f t="shared" si="2452"/>
        <v>1197.5949950999998</v>
      </c>
      <c r="BP1988">
        <f t="shared" si="2494"/>
        <v>1182.9048515735294</v>
      </c>
      <c r="BQ1988">
        <f t="shared" si="2495"/>
        <v>14.690143526470365</v>
      </c>
      <c r="BR1988">
        <f t="shared" si="2496"/>
        <v>82.780029000000013</v>
      </c>
      <c r="BS1988">
        <f t="shared" si="2497"/>
        <v>78.119995000000017</v>
      </c>
      <c r="BT1988">
        <f t="shared" si="2498"/>
        <v>75.050048999999944</v>
      </c>
      <c r="BU1988">
        <f t="shared" si="2499"/>
        <v>68.449951000000056</v>
      </c>
      <c r="BV1988">
        <f t="shared" si="2500"/>
        <v>1205.2166909333332</v>
      </c>
      <c r="BW1988">
        <f t="shared" si="2501"/>
        <v>1202.7657353333336</v>
      </c>
      <c r="BX1988">
        <f t="shared" si="2502"/>
        <v>1190.8525567636364</v>
      </c>
      <c r="BY1988">
        <f t="shared" si="2503"/>
        <v>1172.2168189238093</v>
      </c>
      <c r="BZ1988">
        <f t="shared" si="2504"/>
        <v>1220</v>
      </c>
      <c r="CA1988">
        <f t="shared" si="2505"/>
        <v>1122.880005</v>
      </c>
      <c r="CB1988">
        <f t="shared" si="2506"/>
        <v>1199.3458824633333</v>
      </c>
      <c r="CC1988">
        <f t="shared" si="2507"/>
        <v>1185.7948606194443</v>
      </c>
      <c r="CD1988">
        <f t="shared" si="2508"/>
        <v>1154.544210482976</v>
      </c>
      <c r="CE1988">
        <f t="shared" si="2509"/>
        <v>1164.9535243338844</v>
      </c>
      <c r="CF1988">
        <f t="shared" si="2510"/>
        <v>1208.150024</v>
      </c>
      <c r="CG1988">
        <f t="shared" si="2511"/>
        <v>1214.9499510000001</v>
      </c>
      <c r="CH1988">
        <f t="shared" si="2512"/>
        <v>1180.150024</v>
      </c>
    </row>
    <row r="1989" spans="1:86">
      <c r="A1989" s="1">
        <v>42405</v>
      </c>
      <c r="B1989">
        <v>1204.0500489999999</v>
      </c>
      <c r="C1989">
        <v>1219.969971</v>
      </c>
      <c r="D1989">
        <v>1204.0500489999999</v>
      </c>
      <c r="E1989">
        <v>1210.969971</v>
      </c>
      <c r="F1989">
        <v>1402996</v>
      </c>
      <c r="G1989">
        <f t="shared" si="2526"/>
        <v>-183313.78217103911</v>
      </c>
      <c r="H1989">
        <f t="shared" si="2474"/>
        <v>16185685.662513314</v>
      </c>
      <c r="I1989">
        <f t="shared" si="2527"/>
        <v>1209.76001</v>
      </c>
      <c r="J1989">
        <f t="shared" si="2454"/>
        <v>1210.494995</v>
      </c>
      <c r="K1989">
        <f t="shared" si="2455"/>
        <v>1141.3525085000001</v>
      </c>
      <c r="L1989">
        <f t="shared" si="2456"/>
        <v>2</v>
      </c>
      <c r="M1989">
        <f t="shared" si="2457"/>
        <v>10</v>
      </c>
      <c r="N1989">
        <f t="shared" si="2458"/>
        <v>80</v>
      </c>
      <c r="O1989">
        <f t="shared" si="2459"/>
        <v>0</v>
      </c>
      <c r="P1989">
        <f t="shared" si="2514"/>
        <v>15.919922000000042</v>
      </c>
      <c r="Q1989">
        <f t="shared" si="2515"/>
        <v>9</v>
      </c>
      <c r="R1989">
        <f t="shared" si="2516"/>
        <v>6.9199220000000423</v>
      </c>
      <c r="S1989">
        <f t="shared" si="2517"/>
        <v>15.919922000000042</v>
      </c>
      <c r="T1989">
        <f t="shared" si="2473"/>
        <v>22.303088568613788</v>
      </c>
      <c r="U1989">
        <f t="shared" si="2518"/>
        <v>-13.939941999999974</v>
      </c>
      <c r="V1989">
        <f t="shared" si="2519"/>
        <v>30.550048999999944</v>
      </c>
      <c r="W1989">
        <f t="shared" si="2520"/>
        <v>0</v>
      </c>
      <c r="X1989">
        <f t="shared" si="2521"/>
        <v>30.550048999999944</v>
      </c>
      <c r="Y1989">
        <f t="shared" si="2471"/>
        <v>4.5168584252169479</v>
      </c>
      <c r="Z1989">
        <f t="shared" si="2472"/>
        <v>5.4576903255883291</v>
      </c>
      <c r="AA1989">
        <f t="shared" si="2468"/>
        <v>20.252165574831352</v>
      </c>
      <c r="AB1989">
        <f t="shared" si="2469"/>
        <v>24.470558455606508</v>
      </c>
      <c r="AC1989">
        <f t="shared" si="2470"/>
        <v>9.4323254502658589</v>
      </c>
      <c r="AD1989">
        <f t="shared" si="2478"/>
        <v>23.76371712168956</v>
      </c>
      <c r="AE1989">
        <f t="shared" si="2451"/>
        <v>1205.9100097999999</v>
      </c>
      <c r="AF1989">
        <f t="shared" si="2453"/>
        <v>1204.2000121666667</v>
      </c>
      <c r="AG1989">
        <f t="shared" si="2475"/>
        <v>1167.4855102500001</v>
      </c>
      <c r="AH1989">
        <f t="shared" si="2460"/>
        <v>1185.0880004999999</v>
      </c>
      <c r="AI1989">
        <f t="shared" si="2461"/>
        <v>1233.5367014417084</v>
      </c>
      <c r="AJ1989">
        <f t="shared" si="2462"/>
        <v>1136.6392995582914</v>
      </c>
      <c r="AK1989">
        <f t="shared" si="2463"/>
        <v>0.76710696052656013</v>
      </c>
      <c r="AL1989">
        <f t="shared" si="2522"/>
        <v>-0.1306588059916344</v>
      </c>
      <c r="AM1989">
        <f t="shared" si="2523"/>
        <v>-183313.78217103911</v>
      </c>
      <c r="AN1989">
        <f t="shared" si="2476"/>
        <v>104562.97761957542</v>
      </c>
      <c r="AO1989">
        <f t="shared" si="2477"/>
        <v>43193964</v>
      </c>
      <c r="AP1989">
        <f t="shared" si="2479"/>
        <v>2.4207775331658707E-3</v>
      </c>
      <c r="AQ1989">
        <f t="shared" si="2480"/>
        <v>1203.2940434623872</v>
      </c>
      <c r="AR1989">
        <f t="shared" si="2481"/>
        <v>1194.6909961560093</v>
      </c>
      <c r="AS1989">
        <f t="shared" si="2482"/>
        <v>1190.1385512913228</v>
      </c>
      <c r="AT1989">
        <f t="shared" si="2483"/>
        <v>1181.6127237525739</v>
      </c>
      <c r="AU1989">
        <f t="shared" si="2484"/>
        <v>1186.7480732397546</v>
      </c>
      <c r="AV1989">
        <f t="shared" si="2485"/>
        <v>1181.8561040623313</v>
      </c>
      <c r="AW1989">
        <f t="shared" si="2486"/>
        <v>4.8919691774233343</v>
      </c>
      <c r="AX1989">
        <f t="shared" si="2513"/>
        <v>-4.0043187102733739</v>
      </c>
      <c r="AY1989">
        <f t="shared" si="2487"/>
        <v>8.8962878876967082</v>
      </c>
      <c r="AZ1989">
        <f t="shared" si="2524"/>
        <v>1211.6633303333333</v>
      </c>
      <c r="BA1989">
        <f t="shared" si="2525"/>
        <v>1699958805.8043454</v>
      </c>
      <c r="BB1989">
        <f t="shared" si="2528"/>
        <v>1699958805.8043454</v>
      </c>
      <c r="BC1989">
        <f t="shared" si="2529"/>
        <v>0</v>
      </c>
      <c r="BD1989">
        <f t="shared" si="2464"/>
        <v>19823319059.943821</v>
      </c>
      <c r="BE1989">
        <f t="shared" si="2465"/>
        <v>8312933115.2531643</v>
      </c>
      <c r="BF1989">
        <f t="shared" si="2466"/>
        <v>2.3846359383754185</v>
      </c>
      <c r="BG1989">
        <f t="shared" si="2467"/>
        <v>70.454724874191726</v>
      </c>
      <c r="BH1989">
        <f t="shared" si="2488"/>
        <v>233322206</v>
      </c>
      <c r="BI1989">
        <f t="shared" si="2489"/>
        <v>0.41392257150497669</v>
      </c>
      <c r="BJ1989">
        <f t="shared" si="2530"/>
        <v>-6.0058000000026368</v>
      </c>
      <c r="BK1989">
        <f t="shared" si="2490"/>
        <v>7.7679229231754343E-4</v>
      </c>
      <c r="BL1989">
        <f t="shared" si="2491"/>
        <v>1.0007767922923176</v>
      </c>
      <c r="BM1989">
        <f t="shared" si="2492"/>
        <v>25.53470744202799</v>
      </c>
      <c r="BN1989">
        <f t="shared" si="2493"/>
        <v>1212.01001</v>
      </c>
      <c r="BO1989">
        <f t="shared" si="2452"/>
        <v>1203.2439942000001</v>
      </c>
      <c r="BP1989">
        <f t="shared" si="2494"/>
        <v>1182.9760275441176</v>
      </c>
      <c r="BQ1989">
        <f t="shared" si="2495"/>
        <v>20.267966655882447</v>
      </c>
      <c r="BR1989">
        <f t="shared" si="2496"/>
        <v>63.089966000000004</v>
      </c>
      <c r="BS1989">
        <f t="shared" si="2497"/>
        <v>74.050048999999944</v>
      </c>
      <c r="BT1989">
        <f t="shared" si="2498"/>
        <v>68.939941999999974</v>
      </c>
      <c r="BU1989">
        <f t="shared" si="2499"/>
        <v>67.550048999999944</v>
      </c>
      <c r="BV1989">
        <f t="shared" si="2500"/>
        <v>1207.9246744666668</v>
      </c>
      <c r="BW1989">
        <f t="shared" si="2501"/>
        <v>1206.8604852380952</v>
      </c>
      <c r="BX1989">
        <f t="shared" si="2502"/>
        <v>1197.0805508727271</v>
      </c>
      <c r="BY1989">
        <f t="shared" si="2503"/>
        <v>1176.4789103095236</v>
      </c>
      <c r="BZ1989">
        <f t="shared" si="2504"/>
        <v>1220</v>
      </c>
      <c r="CA1989">
        <f t="shared" si="2505"/>
        <v>1130</v>
      </c>
      <c r="CB1989">
        <f t="shared" si="2506"/>
        <v>1202.9910068266665</v>
      </c>
      <c r="CC1989">
        <f t="shared" si="2507"/>
        <v>1200.1549040805555</v>
      </c>
      <c r="CD1989">
        <f t="shared" si="2508"/>
        <v>1166.3040676920234</v>
      </c>
      <c r="CE1989">
        <f t="shared" si="2509"/>
        <v>1162.3018709422786</v>
      </c>
      <c r="CF1989">
        <f t="shared" si="2510"/>
        <v>1210.030029</v>
      </c>
      <c r="CG1989">
        <f t="shared" si="2511"/>
        <v>1220</v>
      </c>
      <c r="CH1989">
        <f t="shared" si="2512"/>
        <v>1201</v>
      </c>
    </row>
    <row r="1990" spans="1:86">
      <c r="A1990" s="1">
        <v>42408</v>
      </c>
      <c r="B1990">
        <v>1200</v>
      </c>
      <c r="C1990">
        <v>1206.030029</v>
      </c>
      <c r="D1990">
        <v>1173.5</v>
      </c>
      <c r="E1990">
        <v>1181.469971</v>
      </c>
      <c r="F1990">
        <v>1063658</v>
      </c>
      <c r="G1990">
        <f t="shared" si="2526"/>
        <v>-542458.13178482058</v>
      </c>
      <c r="H1990">
        <f t="shared" si="2474"/>
        <v>15643227.530728493</v>
      </c>
      <c r="I1990">
        <f t="shared" si="2527"/>
        <v>1190.25</v>
      </c>
      <c r="J1990">
        <f t="shared" si="2454"/>
        <v>1210.494995</v>
      </c>
      <c r="K1990">
        <f t="shared" si="2455"/>
        <v>1154.19998175</v>
      </c>
      <c r="L1990">
        <f t="shared" si="2456"/>
        <v>3</v>
      </c>
      <c r="M1990">
        <f t="shared" si="2457"/>
        <v>9</v>
      </c>
      <c r="N1990">
        <f t="shared" si="2458"/>
        <v>70</v>
      </c>
      <c r="O1990">
        <f t="shared" si="2459"/>
        <v>10</v>
      </c>
      <c r="P1990">
        <f t="shared" si="2514"/>
        <v>32.530029000000013</v>
      </c>
      <c r="Q1990">
        <f t="shared" si="2515"/>
        <v>24.560058000000026</v>
      </c>
      <c r="R1990">
        <f t="shared" si="2516"/>
        <v>7.9699709999999868</v>
      </c>
      <c r="S1990">
        <f t="shared" si="2517"/>
        <v>32.530029000000013</v>
      </c>
      <c r="T1990">
        <f t="shared" si="2473"/>
        <v>23.033584313712804</v>
      </c>
      <c r="U1990">
        <f t="shared" si="2518"/>
        <v>-39.229980000000069</v>
      </c>
      <c r="V1990">
        <f t="shared" si="2519"/>
        <v>45.699951000000056</v>
      </c>
      <c r="W1990">
        <f t="shared" si="2520"/>
        <v>0</v>
      </c>
      <c r="X1990">
        <f t="shared" si="2521"/>
        <v>45.699951000000056</v>
      </c>
      <c r="Y1990">
        <f t="shared" si="2471"/>
        <v>4.1942256805585947</v>
      </c>
      <c r="Z1990">
        <f t="shared" si="2472"/>
        <v>8.3321375166177383</v>
      </c>
      <c r="AA1990">
        <f t="shared" si="2468"/>
        <v>18.20917501780913</v>
      </c>
      <c r="AB1990">
        <f t="shared" si="2469"/>
        <v>36.173864228578992</v>
      </c>
      <c r="AC1990">
        <f t="shared" si="2470"/>
        <v>33.033624931072595</v>
      </c>
      <c r="AD1990">
        <f t="shared" si="2478"/>
        <v>22.909968998848079</v>
      </c>
      <c r="AE1990">
        <f t="shared" si="2451"/>
        <v>1201.9340088000001</v>
      </c>
      <c r="AF1990">
        <f t="shared" si="2453"/>
        <v>1201.8366699999999</v>
      </c>
      <c r="AG1990">
        <f t="shared" si="2475"/>
        <v>1166.6190063499998</v>
      </c>
      <c r="AH1990">
        <f t="shared" si="2460"/>
        <v>1188.4469971000001</v>
      </c>
      <c r="AI1990">
        <f t="shared" si="2461"/>
        <v>1230.3230913978002</v>
      </c>
      <c r="AJ1990">
        <f t="shared" si="2462"/>
        <v>1146.5709028022</v>
      </c>
      <c r="AK1990">
        <f t="shared" si="2463"/>
        <v>0.41669440265389524</v>
      </c>
      <c r="AL1990">
        <f t="shared" si="2522"/>
        <v>-0.50999299754697525</v>
      </c>
      <c r="AM1990">
        <f t="shared" si="2523"/>
        <v>-542458.13178482058</v>
      </c>
      <c r="AN1990">
        <f t="shared" si="2476"/>
        <v>-1277304.2811786211</v>
      </c>
      <c r="AO1990">
        <f t="shared" si="2477"/>
        <v>42350078</v>
      </c>
      <c r="AP1990">
        <f t="shared" si="2479"/>
        <v>-3.0160612246773692E-2</v>
      </c>
      <c r="AQ1990">
        <f t="shared" si="2480"/>
        <v>1195.8738588251756</v>
      </c>
      <c r="AR1990">
        <f t="shared" si="2481"/>
        <v>1179.3035482865466</v>
      </c>
      <c r="AS1990">
        <f t="shared" si="2482"/>
        <v>1188.5782068388846</v>
      </c>
      <c r="AT1990">
        <f t="shared" si="2483"/>
        <v>1181.5998760048421</v>
      </c>
      <c r="AU1990">
        <f t="shared" si="2484"/>
        <v>1185.9563579037915</v>
      </c>
      <c r="AV1990">
        <f t="shared" si="2485"/>
        <v>1181.829074747968</v>
      </c>
      <c r="AW1990">
        <f t="shared" si="2486"/>
        <v>4.1272831558235339</v>
      </c>
      <c r="AX1990">
        <f t="shared" si="2513"/>
        <v>-2.3779983370539926</v>
      </c>
      <c r="AY1990">
        <f t="shared" si="2487"/>
        <v>6.5052814928775264</v>
      </c>
      <c r="AZ1990">
        <f t="shared" si="2524"/>
        <v>1187</v>
      </c>
      <c r="BA1990">
        <f t="shared" si="2525"/>
        <v>1262562046</v>
      </c>
      <c r="BB1990">
        <f t="shared" si="2528"/>
        <v>0</v>
      </c>
      <c r="BC1990">
        <f t="shared" si="2529"/>
        <v>1262562046</v>
      </c>
      <c r="BD1990">
        <f t="shared" si="2464"/>
        <v>17303307659.975143</v>
      </c>
      <c r="BE1990">
        <f t="shared" si="2465"/>
        <v>9575495161.2531643</v>
      </c>
      <c r="BF1990">
        <f t="shared" si="2466"/>
        <v>1.8070405100294182</v>
      </c>
      <c r="BG1990">
        <f t="shared" si="2467"/>
        <v>64.375291470605816</v>
      </c>
      <c r="BH1990">
        <f t="shared" si="2488"/>
        <v>232258548</v>
      </c>
      <c r="BI1990">
        <f t="shared" si="2489"/>
        <v>0.34922843277516263</v>
      </c>
      <c r="BJ1990">
        <f t="shared" si="2530"/>
        <v>-3050</v>
      </c>
      <c r="BK1990">
        <f t="shared" si="2490"/>
        <v>-2.4360637097911985E-2</v>
      </c>
      <c r="BL1990">
        <f t="shared" si="2491"/>
        <v>0.97563936290208797</v>
      </c>
      <c r="BM1990">
        <f t="shared" si="2492"/>
        <v>22.07063958216828</v>
      </c>
      <c r="BN1990">
        <f t="shared" si="2493"/>
        <v>1189.7650145</v>
      </c>
      <c r="BO1990">
        <f t="shared" si="2452"/>
        <v>1202.5999999999999</v>
      </c>
      <c r="BP1990">
        <f t="shared" si="2494"/>
        <v>1182.4188232352942</v>
      </c>
      <c r="BQ1990">
        <f t="shared" si="2495"/>
        <v>20.181176764705697</v>
      </c>
      <c r="BR1990">
        <f t="shared" si="2496"/>
        <v>29.150024999999914</v>
      </c>
      <c r="BS1990">
        <f t="shared" si="2497"/>
        <v>27.75</v>
      </c>
      <c r="BT1990">
        <f t="shared" si="2498"/>
        <v>36.530029000000013</v>
      </c>
      <c r="BU1990">
        <f t="shared" si="2499"/>
        <v>49.050048999999944</v>
      </c>
      <c r="BV1990">
        <f t="shared" si="2500"/>
        <v>1199.7779948666669</v>
      </c>
      <c r="BW1990">
        <f t="shared" si="2501"/>
        <v>1200.3661877619047</v>
      </c>
      <c r="BX1990">
        <f t="shared" si="2502"/>
        <v>1196.4227273272729</v>
      </c>
      <c r="BY1990">
        <f t="shared" si="2503"/>
        <v>1177.8107637142855</v>
      </c>
      <c r="BZ1990">
        <f t="shared" si="2504"/>
        <v>1220</v>
      </c>
      <c r="CA1990">
        <f t="shared" si="2505"/>
        <v>1140.9499510000001</v>
      </c>
      <c r="CB1990">
        <f t="shared" si="2506"/>
        <v>1203.4754959766665</v>
      </c>
      <c r="CC1990">
        <f t="shared" si="2507"/>
        <v>1202.7986173555553</v>
      </c>
      <c r="CD1990">
        <f t="shared" si="2508"/>
        <v>1173.7299863073413</v>
      </c>
      <c r="CE1990">
        <f t="shared" si="2509"/>
        <v>1155.7301236483356</v>
      </c>
      <c r="CF1990">
        <f t="shared" si="2510"/>
        <v>1210.969971</v>
      </c>
      <c r="CG1990">
        <f t="shared" si="2511"/>
        <v>1219.969971</v>
      </c>
      <c r="CH1990">
        <f t="shared" si="2512"/>
        <v>1204.0500489999999</v>
      </c>
    </row>
    <row r="1991" spans="1:86">
      <c r="A1991" s="1">
        <v>42409</v>
      </c>
      <c r="B1991">
        <v>1166.8000489999999</v>
      </c>
      <c r="C1991">
        <v>1166.8000489999999</v>
      </c>
      <c r="D1991">
        <v>1127.8000489999999</v>
      </c>
      <c r="E1991">
        <v>1140.6999510000001</v>
      </c>
      <c r="F1991">
        <v>2489610</v>
      </c>
      <c r="G1991">
        <f t="shared" si="2526"/>
        <v>-842649.7426553705</v>
      </c>
      <c r="H1991">
        <f t="shared" si="2474"/>
        <v>14800577.788073123</v>
      </c>
      <c r="I1991">
        <f t="shared" si="2527"/>
        <v>1150.5250245</v>
      </c>
      <c r="J1991">
        <f t="shared" si="2454"/>
        <v>1210.494995</v>
      </c>
      <c r="K1991">
        <f t="shared" si="2455"/>
        <v>1150.5250245</v>
      </c>
      <c r="L1991">
        <f t="shared" si="2456"/>
        <v>4</v>
      </c>
      <c r="M1991">
        <f t="shared" si="2457"/>
        <v>1</v>
      </c>
      <c r="N1991">
        <f t="shared" si="2458"/>
        <v>60</v>
      </c>
      <c r="O1991">
        <f t="shared" si="2459"/>
        <v>90</v>
      </c>
      <c r="P1991">
        <f t="shared" si="2514"/>
        <v>39</v>
      </c>
      <c r="Q1991">
        <f t="shared" si="2515"/>
        <v>26.100097999999889</v>
      </c>
      <c r="R1991">
        <f t="shared" si="2516"/>
        <v>12.899902000000111</v>
      </c>
      <c r="S1991">
        <f t="shared" si="2517"/>
        <v>39</v>
      </c>
      <c r="T1991">
        <f t="shared" si="2473"/>
        <v>24.174042577019033</v>
      </c>
      <c r="U1991">
        <f t="shared" si="2518"/>
        <v>-21.850097999999889</v>
      </c>
      <c r="V1991">
        <f t="shared" si="2519"/>
        <v>-1.25</v>
      </c>
      <c r="W1991">
        <f t="shared" si="2520"/>
        <v>0</v>
      </c>
      <c r="X1991">
        <f t="shared" si="2521"/>
        <v>0</v>
      </c>
      <c r="Y1991">
        <f t="shared" si="2471"/>
        <v>3.8946381319472665</v>
      </c>
      <c r="Z1991">
        <f t="shared" si="2472"/>
        <v>7.7369848368593281</v>
      </c>
      <c r="AA1991">
        <f t="shared" si="2468"/>
        <v>16.110826807468644</v>
      </c>
      <c r="AB1991">
        <f t="shared" si="2469"/>
        <v>32.00534131686549</v>
      </c>
      <c r="AC1991">
        <f t="shared" si="2470"/>
        <v>33.033624931072595</v>
      </c>
      <c r="AD1991">
        <f t="shared" si="2478"/>
        <v>21.62077642861852</v>
      </c>
      <c r="AE1991">
        <f t="shared" ref="AE1991:AE2054" si="2531">AVERAGE(E1987:E1991)</f>
        <v>1190.2639892</v>
      </c>
      <c r="AF1991">
        <f t="shared" si="2453"/>
        <v>1191.7283325000001</v>
      </c>
      <c r="AG1991">
        <f t="shared" si="2475"/>
        <v>1164.5950011999998</v>
      </c>
      <c r="AH1991">
        <f t="shared" si="2460"/>
        <v>1187.2849976000002</v>
      </c>
      <c r="AI1991">
        <f t="shared" si="2461"/>
        <v>1233.5240821316152</v>
      </c>
      <c r="AJ1991">
        <f t="shared" si="2462"/>
        <v>1141.0459130683853</v>
      </c>
      <c r="AK1991">
        <f t="shared" si="2463"/>
        <v>-3.7410133860748237E-3</v>
      </c>
      <c r="AL1991">
        <f t="shared" si="2522"/>
        <v>-0.33846656410255843</v>
      </c>
      <c r="AM1991">
        <f t="shared" si="2523"/>
        <v>-842649.7426553705</v>
      </c>
      <c r="AN1991">
        <f t="shared" si="2476"/>
        <v>-1441188.7204182507</v>
      </c>
      <c r="AO1991">
        <f t="shared" si="2477"/>
        <v>41909460</v>
      </c>
      <c r="AP1991">
        <f t="shared" si="2479"/>
        <v>-3.4388148175095806E-2</v>
      </c>
      <c r="AQ1991">
        <f t="shared" si="2480"/>
        <v>1177.1147301646158</v>
      </c>
      <c r="AR1991">
        <f t="shared" si="2481"/>
        <v>1166.5060438648809</v>
      </c>
      <c r="AS1991">
        <f t="shared" si="2482"/>
        <v>1179.9601207878854</v>
      </c>
      <c r="AT1991">
        <f t="shared" si="2483"/>
        <v>1177.9188827544065</v>
      </c>
      <c r="AU1991">
        <f t="shared" si="2484"/>
        <v>1179.1678968682229</v>
      </c>
      <c r="AV1991">
        <f t="shared" si="2485"/>
        <v>1178.9500360856102</v>
      </c>
      <c r="AW1991">
        <f t="shared" si="2486"/>
        <v>0.21786078261266084</v>
      </c>
      <c r="AX1991">
        <f t="shared" si="2513"/>
        <v>-1.8588265131206618</v>
      </c>
      <c r="AY1991">
        <f t="shared" si="2487"/>
        <v>2.0766872957333229</v>
      </c>
      <c r="AZ1991">
        <f t="shared" si="2524"/>
        <v>1145.1000163333333</v>
      </c>
      <c r="BA1991">
        <f t="shared" si="2525"/>
        <v>2850852451.66363</v>
      </c>
      <c r="BB1991">
        <f t="shared" si="2528"/>
        <v>0</v>
      </c>
      <c r="BC1991">
        <f t="shared" si="2529"/>
        <v>2850852451.66363</v>
      </c>
      <c r="BD1991">
        <f t="shared" si="2464"/>
        <v>16198664225.155252</v>
      </c>
      <c r="BE1991">
        <f t="shared" si="2465"/>
        <v>12426347612.916794</v>
      </c>
      <c r="BF1991">
        <f t="shared" si="2466"/>
        <v>1.3035740452260691</v>
      </c>
      <c r="BG1991">
        <f t="shared" si="2467"/>
        <v>56.589196597678217</v>
      </c>
      <c r="BH1991">
        <f t="shared" si="2488"/>
        <v>229768938</v>
      </c>
      <c r="BI1991">
        <f t="shared" si="2489"/>
        <v>1.8479220997016089E-2</v>
      </c>
      <c r="BJ1991">
        <f t="shared" si="2530"/>
        <v>-4177.0019999999931</v>
      </c>
      <c r="BK1991">
        <f t="shared" si="2490"/>
        <v>-3.4507876628884653E-2</v>
      </c>
      <c r="BL1991">
        <f t="shared" si="2491"/>
        <v>0.96549212337111534</v>
      </c>
      <c r="BM1991">
        <f t="shared" si="2492"/>
        <v>24.370137340161364</v>
      </c>
      <c r="BN1991">
        <f t="shared" si="2493"/>
        <v>1147.3000489999999</v>
      </c>
      <c r="BO1991">
        <f t="shared" ref="BO1991:BO2054" si="2532">AVERAGE(BN1987:BN1991)</f>
        <v>1191.4250122000001</v>
      </c>
      <c r="BP1991">
        <f t="shared" si="2494"/>
        <v>1180.4507356470588</v>
      </c>
      <c r="BQ1991">
        <f t="shared" si="2495"/>
        <v>10.974276552941319</v>
      </c>
      <c r="BR1991">
        <f t="shared" si="2496"/>
        <v>-19.180053999999927</v>
      </c>
      <c r="BS1991">
        <f t="shared" si="2497"/>
        <v>-13.149902000000111</v>
      </c>
      <c r="BT1991">
        <f t="shared" si="2498"/>
        <v>1.8300779999999577</v>
      </c>
      <c r="BU1991">
        <f t="shared" si="2499"/>
        <v>15.800048999999944</v>
      </c>
      <c r="BV1991">
        <f t="shared" si="2500"/>
        <v>1179.3666422666668</v>
      </c>
      <c r="BW1991">
        <f t="shared" si="2501"/>
        <v>1182.8985537619051</v>
      </c>
      <c r="BX1991">
        <f t="shared" si="2502"/>
        <v>1187.7414462181819</v>
      </c>
      <c r="BY1991">
        <f t="shared" si="2503"/>
        <v>1175.342282252381</v>
      </c>
      <c r="BZ1991">
        <f t="shared" si="2504"/>
        <v>1220</v>
      </c>
      <c r="CA1991">
        <f t="shared" si="2505"/>
        <v>1127.8000489999999</v>
      </c>
      <c r="CB1991">
        <f t="shared" si="2506"/>
        <v>1203.9751426233336</v>
      </c>
      <c r="CC1991">
        <f t="shared" si="2507"/>
        <v>1201.5176353972222</v>
      </c>
      <c r="CD1991">
        <f t="shared" si="2508"/>
        <v>1181.4504280369842</v>
      </c>
      <c r="CE1991">
        <f t="shared" si="2509"/>
        <v>1150.9260443850335</v>
      </c>
      <c r="CF1991">
        <f t="shared" si="2510"/>
        <v>1181.469971</v>
      </c>
      <c r="CG1991">
        <f t="shared" si="2511"/>
        <v>1206.030029</v>
      </c>
      <c r="CH1991">
        <f t="shared" si="2512"/>
        <v>1173.5</v>
      </c>
    </row>
    <row r="1992" spans="1:86">
      <c r="A1992" s="1">
        <v>42410</v>
      </c>
      <c r="B1992">
        <v>1137.5</v>
      </c>
      <c r="C1992">
        <v>1144.9499510000001</v>
      </c>
      <c r="D1992">
        <v>1129.0500489999999</v>
      </c>
      <c r="E1992">
        <v>1134.400024</v>
      </c>
      <c r="F1992">
        <v>1890732</v>
      </c>
      <c r="G1992">
        <f t="shared" si="2526"/>
        <v>-618350.70712157956</v>
      </c>
      <c r="H1992">
        <f t="shared" si="2474"/>
        <v>14182227.080951544</v>
      </c>
      <c r="I1992">
        <f t="shared" si="2527"/>
        <v>1136.4750060000001</v>
      </c>
      <c r="J1992">
        <f t="shared" si="2454"/>
        <v>1210.494995</v>
      </c>
      <c r="K1992">
        <f t="shared" si="2455"/>
        <v>1136.4750060000001</v>
      </c>
      <c r="L1992">
        <f t="shared" si="2456"/>
        <v>5</v>
      </c>
      <c r="M1992">
        <f t="shared" si="2457"/>
        <v>1</v>
      </c>
      <c r="N1992">
        <f t="shared" si="2458"/>
        <v>50</v>
      </c>
      <c r="O1992">
        <f t="shared" si="2459"/>
        <v>90</v>
      </c>
      <c r="P1992">
        <f t="shared" si="2514"/>
        <v>15.899902000000111</v>
      </c>
      <c r="Q1992">
        <f t="shared" si="2515"/>
        <v>10.549927000000025</v>
      </c>
      <c r="R1992">
        <f t="shared" si="2516"/>
        <v>5.3499750000000859</v>
      </c>
      <c r="S1992">
        <f t="shared" si="2517"/>
        <v>15.899902000000111</v>
      </c>
      <c r="T1992">
        <f t="shared" si="2473"/>
        <v>23.583032535803397</v>
      </c>
      <c r="U1992">
        <f t="shared" si="2518"/>
        <v>-0.4499510000000555</v>
      </c>
      <c r="V1992">
        <f t="shared" si="2519"/>
        <v>43.230102999999872</v>
      </c>
      <c r="W1992">
        <f t="shared" si="2520"/>
        <v>0</v>
      </c>
      <c r="X1992">
        <f t="shared" si="2521"/>
        <v>43.230102999999872</v>
      </c>
      <c r="Y1992">
        <f t="shared" si="2471"/>
        <v>3.6164496939510333</v>
      </c>
      <c r="Z1992">
        <f t="shared" si="2472"/>
        <v>10.27220756279794</v>
      </c>
      <c r="AA1992">
        <f t="shared" si="2468"/>
        <v>15.334964612632387</v>
      </c>
      <c r="AB1992">
        <f t="shared" si="2469"/>
        <v>43.557619433390649</v>
      </c>
      <c r="AC1992">
        <f t="shared" si="2470"/>
        <v>47.922255879794626</v>
      </c>
      <c r="AD1992">
        <f t="shared" si="2478"/>
        <v>21.638839409721903</v>
      </c>
      <c r="AE1992">
        <f t="shared" si="2531"/>
        <v>1175.5139892</v>
      </c>
      <c r="AF1992">
        <f t="shared" ref="AF1992:AF2055" si="2533">AVERAGE(E1987:E1992)</f>
        <v>1180.9533283333333</v>
      </c>
      <c r="AG1992">
        <f t="shared" si="2475"/>
        <v>1163.1385009499995</v>
      </c>
      <c r="AH1992">
        <f t="shared" si="2460"/>
        <v>1184.7369995000001</v>
      </c>
      <c r="AI1992">
        <f t="shared" si="2461"/>
        <v>1238.8701546487546</v>
      </c>
      <c r="AJ1992">
        <f t="shared" si="2462"/>
        <v>1130.6038443512457</v>
      </c>
      <c r="AK1992">
        <f t="shared" si="2463"/>
        <v>3.5063351086064301E-2</v>
      </c>
      <c r="AL1992">
        <f t="shared" si="2522"/>
        <v>-0.32704302202616742</v>
      </c>
      <c r="AM1992">
        <f t="shared" si="2523"/>
        <v>-618350.70712157956</v>
      </c>
      <c r="AN1992">
        <f t="shared" si="2476"/>
        <v>-1374006.6575789659</v>
      </c>
      <c r="AO1992">
        <f t="shared" si="2477"/>
        <v>40317598</v>
      </c>
      <c r="AP1992">
        <f t="shared" si="2479"/>
        <v>-3.4079576307570851E-2</v>
      </c>
      <c r="AQ1992">
        <f t="shared" si="2480"/>
        <v>1162.5917300686465</v>
      </c>
      <c r="AR1992">
        <f t="shared" si="2481"/>
        <v>1147.2582630983898</v>
      </c>
      <c r="AS1992">
        <f t="shared" si="2482"/>
        <v>1171.759303366066</v>
      </c>
      <c r="AT1992">
        <f t="shared" si="2483"/>
        <v>1174.0021854665099</v>
      </c>
      <c r="AU1992">
        <f t="shared" si="2484"/>
        <v>1172.4527159379895</v>
      </c>
      <c r="AV1992">
        <f t="shared" si="2485"/>
        <v>1175.8315352396176</v>
      </c>
      <c r="AW1992">
        <f t="shared" si="2486"/>
        <v>-3.3788193016280275</v>
      </c>
      <c r="AX1992">
        <f t="shared" si="2513"/>
        <v>-2.162825070822135</v>
      </c>
      <c r="AY1992">
        <f t="shared" si="2487"/>
        <v>-1.2159942308058924</v>
      </c>
      <c r="AZ1992">
        <f t="shared" si="2524"/>
        <v>1136.1333413333334</v>
      </c>
      <c r="BA1992">
        <f t="shared" si="2525"/>
        <v>2148123664.7258563</v>
      </c>
      <c r="BB1992">
        <f t="shared" si="2528"/>
        <v>0</v>
      </c>
      <c r="BC1992">
        <f t="shared" si="2529"/>
        <v>2148123664.7258563</v>
      </c>
      <c r="BD1992">
        <f t="shared" si="2464"/>
        <v>16198664225.155252</v>
      </c>
      <c r="BE1992">
        <f t="shared" si="2465"/>
        <v>12740875180.015402</v>
      </c>
      <c r="BF1992">
        <f t="shared" si="2466"/>
        <v>1.2713933694730435</v>
      </c>
      <c r="BG1992">
        <f t="shared" si="2467"/>
        <v>55.974160467325966</v>
      </c>
      <c r="BH1992">
        <f t="shared" si="2488"/>
        <v>227878206</v>
      </c>
      <c r="BI1992">
        <f t="shared" si="2489"/>
        <v>-0.28735573084791205</v>
      </c>
      <c r="BJ1992">
        <f t="shared" si="2530"/>
        <v>-729.99270000000251</v>
      </c>
      <c r="BK1992">
        <f t="shared" si="2490"/>
        <v>-5.5228607614799703E-3</v>
      </c>
      <c r="BL1992">
        <f t="shared" si="2491"/>
        <v>0.99447713923851999</v>
      </c>
      <c r="BM1992">
        <f t="shared" si="2492"/>
        <v>28.530677866890624</v>
      </c>
      <c r="BN1992">
        <f t="shared" si="2493"/>
        <v>1137</v>
      </c>
      <c r="BO1992">
        <f t="shared" si="2532"/>
        <v>1179.3150147000001</v>
      </c>
      <c r="BP1992">
        <f t="shared" si="2494"/>
        <v>1178.3036768235295</v>
      </c>
      <c r="BQ1992">
        <f t="shared" si="2495"/>
        <v>1.011337876470634</v>
      </c>
      <c r="BR1992">
        <f t="shared" si="2496"/>
        <v>-31.199951999999939</v>
      </c>
      <c r="BS1992">
        <f t="shared" si="2497"/>
        <v>-24.979980000000069</v>
      </c>
      <c r="BT1992">
        <f t="shared" si="2498"/>
        <v>-29.5</v>
      </c>
      <c r="BU1992">
        <f t="shared" si="2499"/>
        <v>-20.25</v>
      </c>
      <c r="BV1992">
        <f t="shared" si="2500"/>
        <v>1160.7453205333334</v>
      </c>
      <c r="BW1992">
        <f t="shared" si="2501"/>
        <v>1166.5190370476189</v>
      </c>
      <c r="BX1992">
        <f t="shared" si="2502"/>
        <v>1178.1259964727271</v>
      </c>
      <c r="BY1992">
        <f t="shared" si="2503"/>
        <v>1172.4665701380952</v>
      </c>
      <c r="BZ1992">
        <f t="shared" si="2504"/>
        <v>1220</v>
      </c>
      <c r="CA1992">
        <f t="shared" si="2505"/>
        <v>1127.8000489999999</v>
      </c>
      <c r="CB1992">
        <f t="shared" si="2506"/>
        <v>1196.5319644733331</v>
      </c>
      <c r="CC1992">
        <f t="shared" si="2507"/>
        <v>1200.1381735750001</v>
      </c>
      <c r="CD1992">
        <f t="shared" si="2508"/>
        <v>1188.5055633780159</v>
      </c>
      <c r="CE1992">
        <f t="shared" si="2509"/>
        <v>1148.1618633923601</v>
      </c>
      <c r="CF1992">
        <f t="shared" si="2510"/>
        <v>1140.6999510000001</v>
      </c>
      <c r="CG1992">
        <f t="shared" si="2511"/>
        <v>1166.8000489999999</v>
      </c>
      <c r="CH1992">
        <f t="shared" si="2512"/>
        <v>1127.8000489999999</v>
      </c>
    </row>
    <row r="1993" spans="1:86">
      <c r="A1993" s="1">
        <v>42411</v>
      </c>
      <c r="B1993">
        <v>1140</v>
      </c>
      <c r="C1993">
        <v>1144.5</v>
      </c>
      <c r="D1993">
        <v>1085.8199460000001</v>
      </c>
      <c r="E1993">
        <v>1098.969971</v>
      </c>
      <c r="F1993">
        <v>1962408</v>
      </c>
      <c r="G1993">
        <f t="shared" si="2526"/>
        <v>-1082868.4460588989</v>
      </c>
      <c r="H1993">
        <f t="shared" si="2474"/>
        <v>13099358.634892644</v>
      </c>
      <c r="I1993">
        <f t="shared" si="2527"/>
        <v>1117.32247925</v>
      </c>
      <c r="J1993">
        <f t="shared" si="2454"/>
        <v>1210.494995</v>
      </c>
      <c r="K1993">
        <f t="shared" si="2455"/>
        <v>1117.32247925</v>
      </c>
      <c r="L1993">
        <f t="shared" si="2456"/>
        <v>6</v>
      </c>
      <c r="M1993">
        <f t="shared" si="2457"/>
        <v>1</v>
      </c>
      <c r="N1993">
        <f t="shared" si="2458"/>
        <v>40</v>
      </c>
      <c r="O1993">
        <f t="shared" si="2459"/>
        <v>90</v>
      </c>
      <c r="P1993">
        <f t="shared" si="2514"/>
        <v>58.680053999999927</v>
      </c>
      <c r="Q1993">
        <f t="shared" si="2515"/>
        <v>45.530029000000013</v>
      </c>
      <c r="R1993">
        <f t="shared" si="2516"/>
        <v>13.150024999999914</v>
      </c>
      <c r="S1993">
        <f t="shared" si="2517"/>
        <v>58.680053999999927</v>
      </c>
      <c r="T1993">
        <f t="shared" si="2473"/>
        <v>26.089962640388865</v>
      </c>
      <c r="U1993">
        <f t="shared" si="2518"/>
        <v>-22.800048999999944</v>
      </c>
      <c r="V1993">
        <f t="shared" si="2519"/>
        <v>3.8199460000000727</v>
      </c>
      <c r="W1993">
        <f t="shared" si="2520"/>
        <v>0</v>
      </c>
      <c r="X1993">
        <f t="shared" si="2521"/>
        <v>3.8199460000000727</v>
      </c>
      <c r="Y1993">
        <f t="shared" si="2471"/>
        <v>3.3581318586688167</v>
      </c>
      <c r="Z1993">
        <f t="shared" si="2472"/>
        <v>9.8113317368838064</v>
      </c>
      <c r="AA1993">
        <f t="shared" si="2468"/>
        <v>12.871355566719833</v>
      </c>
      <c r="AB1993">
        <f t="shared" si="2469"/>
        <v>37.605771507297071</v>
      </c>
      <c r="AC1993">
        <f t="shared" si="2470"/>
        <v>49.001235558252034</v>
      </c>
      <c r="AD1993">
        <f t="shared" si="2478"/>
        <v>22.334531115201742</v>
      </c>
      <c r="AE1993">
        <f t="shared" si="2531"/>
        <v>1153.3019776000001</v>
      </c>
      <c r="AF1993">
        <f t="shared" si="2533"/>
        <v>1162.7566528333334</v>
      </c>
      <c r="AG1993">
        <f t="shared" si="2475"/>
        <v>1161.1070006999996</v>
      </c>
      <c r="AH1993">
        <f t="shared" si="2460"/>
        <v>1178.0739990000002</v>
      </c>
      <c r="AI1993">
        <f t="shared" si="2461"/>
        <v>1252.5637243815468</v>
      </c>
      <c r="AJ1993">
        <f t="shared" si="2462"/>
        <v>1103.5842736184536</v>
      </c>
      <c r="AK1993">
        <f t="shared" si="2463"/>
        <v>-3.0972745535162945E-2</v>
      </c>
      <c r="AL1993">
        <f t="shared" si="2522"/>
        <v>-0.55180596800405368</v>
      </c>
      <c r="AM1993">
        <f t="shared" si="2523"/>
        <v>-1082868.4460588989</v>
      </c>
      <c r="AN1993">
        <f t="shared" si="2476"/>
        <v>-892432.06528924732</v>
      </c>
      <c r="AO1993">
        <f t="shared" si="2477"/>
        <v>37533914</v>
      </c>
      <c r="AP1993">
        <f t="shared" si="2479"/>
        <v>-2.3776685407475684E-2</v>
      </c>
      <c r="AQ1993">
        <f t="shared" si="2480"/>
        <v>1140.9603319853068</v>
      </c>
      <c r="AR1993">
        <f t="shared" si="2481"/>
        <v>1137.5801720803486</v>
      </c>
      <c r="AS1993">
        <f t="shared" si="2482"/>
        <v>1158.6572235401741</v>
      </c>
      <c r="AT1993">
        <f t="shared" si="2483"/>
        <v>1167.2492861645239</v>
      </c>
      <c r="AU1993">
        <f t="shared" si="2484"/>
        <v>1161.4303041972912</v>
      </c>
      <c r="AV1993">
        <f t="shared" si="2485"/>
        <v>1170.4512257428444</v>
      </c>
      <c r="AW1993">
        <f t="shared" si="2486"/>
        <v>-9.0209215455531648</v>
      </c>
      <c r="AX1993">
        <f t="shared" si="2513"/>
        <v>-3.5344443657683411</v>
      </c>
      <c r="AY1993">
        <f t="shared" si="2487"/>
        <v>-5.4864771797848242</v>
      </c>
      <c r="AZ1993">
        <f t="shared" si="2524"/>
        <v>1109.7633056666666</v>
      </c>
      <c r="BA1993">
        <f t="shared" si="2525"/>
        <v>2177808389.1467118</v>
      </c>
      <c r="BB1993">
        <f t="shared" si="2528"/>
        <v>0</v>
      </c>
      <c r="BC1993">
        <f t="shared" si="2529"/>
        <v>2177808389.1467118</v>
      </c>
      <c r="BD1993">
        <f t="shared" si="2464"/>
        <v>16198664225.155252</v>
      </c>
      <c r="BE1993">
        <f t="shared" si="2465"/>
        <v>11890797354.109974</v>
      </c>
      <c r="BF1993">
        <f t="shared" si="2466"/>
        <v>1.3622857864579025</v>
      </c>
      <c r="BG1993">
        <f t="shared" si="2467"/>
        <v>57.668119338793609</v>
      </c>
      <c r="BH1993">
        <f t="shared" si="2488"/>
        <v>225915798</v>
      </c>
      <c r="BI1993">
        <f t="shared" si="2489"/>
        <v>-0.77072169665403201</v>
      </c>
      <c r="BJ1993">
        <f t="shared" si="2530"/>
        <v>-3643.0053000000044</v>
      </c>
      <c r="BK1993">
        <f t="shared" si="2490"/>
        <v>-3.123241559451875E-2</v>
      </c>
      <c r="BL1993">
        <f t="shared" si="2491"/>
        <v>0.96876758440548127</v>
      </c>
      <c r="BM1993">
        <f t="shared" si="2492"/>
        <v>39.259532414357558</v>
      </c>
      <c r="BN1993">
        <f t="shared" si="2493"/>
        <v>1115.159973</v>
      </c>
      <c r="BO1993">
        <f t="shared" si="2532"/>
        <v>1160.2470092999999</v>
      </c>
      <c r="BP1993">
        <f t="shared" si="2494"/>
        <v>1175.4733814852941</v>
      </c>
      <c r="BQ1993">
        <f t="shared" si="2495"/>
        <v>-15.226372185294167</v>
      </c>
      <c r="BR1993">
        <f t="shared" si="2496"/>
        <v>-96.680053000000044</v>
      </c>
      <c r="BS1993">
        <f t="shared" si="2497"/>
        <v>-81.710082999999941</v>
      </c>
      <c r="BT1993">
        <f t="shared" si="2498"/>
        <v>-55.5</v>
      </c>
      <c r="BU1993">
        <f t="shared" si="2499"/>
        <v>-39.34997599999997</v>
      </c>
      <c r="BV1993">
        <f t="shared" si="2500"/>
        <v>1135.2306477999998</v>
      </c>
      <c r="BW1993">
        <f t="shared" si="2501"/>
        <v>1143.0952206666666</v>
      </c>
      <c r="BX1993">
        <f t="shared" si="2502"/>
        <v>1162.5319912909092</v>
      </c>
      <c r="BY1993">
        <f t="shared" si="2503"/>
        <v>1166.3552815714288</v>
      </c>
      <c r="BZ1993">
        <f t="shared" si="2504"/>
        <v>1220</v>
      </c>
      <c r="CA1993">
        <f t="shared" si="2505"/>
        <v>1085.8199460000001</v>
      </c>
      <c r="CB1993">
        <f t="shared" si="2506"/>
        <v>1181.0180393033334</v>
      </c>
      <c r="CC1993">
        <f t="shared" si="2507"/>
        <v>1190.9027458666667</v>
      </c>
      <c r="CD1993">
        <f t="shared" si="2508"/>
        <v>1196.0240871731351</v>
      </c>
      <c r="CE1993">
        <f t="shared" si="2509"/>
        <v>1149.6504185355279</v>
      </c>
      <c r="CF1993">
        <f t="shared" si="2510"/>
        <v>1134.400024</v>
      </c>
      <c r="CG1993">
        <f t="shared" si="2511"/>
        <v>1144.9499510000001</v>
      </c>
      <c r="CH1993">
        <f t="shared" si="2512"/>
        <v>1129.0500489999999</v>
      </c>
    </row>
    <row r="1994" spans="1:86">
      <c r="A1994" s="1">
        <v>42412</v>
      </c>
      <c r="B1994">
        <v>1100</v>
      </c>
      <c r="C1994">
        <v>1121.6999510000001</v>
      </c>
      <c r="D1994">
        <v>1082</v>
      </c>
      <c r="E1994">
        <v>1113.3000489999999</v>
      </c>
      <c r="F1994">
        <v>2172568</v>
      </c>
      <c r="G1994">
        <f t="shared" si="2526"/>
        <v>1253203.7273168315</v>
      </c>
      <c r="H1994">
        <f t="shared" si="2474"/>
        <v>14352562.362209477</v>
      </c>
      <c r="I1994">
        <f t="shared" si="2527"/>
        <v>1104.25</v>
      </c>
      <c r="J1994">
        <f t="shared" si="2454"/>
        <v>1210.494995</v>
      </c>
      <c r="K1994">
        <f t="shared" si="2455"/>
        <v>1104.25</v>
      </c>
      <c r="L1994">
        <f t="shared" si="2456"/>
        <v>7</v>
      </c>
      <c r="M1994">
        <f t="shared" si="2457"/>
        <v>1</v>
      </c>
      <c r="N1994">
        <f t="shared" si="2458"/>
        <v>30</v>
      </c>
      <c r="O1994">
        <f t="shared" si="2459"/>
        <v>90</v>
      </c>
      <c r="P1994">
        <f t="shared" si="2514"/>
        <v>39.699951000000056</v>
      </c>
      <c r="Q1994">
        <f t="shared" si="2515"/>
        <v>8.399902000000111</v>
      </c>
      <c r="R1994">
        <f t="shared" si="2516"/>
        <v>31.300048999999944</v>
      </c>
      <c r="S1994">
        <f t="shared" si="2517"/>
        <v>39.699951000000056</v>
      </c>
      <c r="T1994">
        <f t="shared" si="2473"/>
        <v>27.062104666075381</v>
      </c>
      <c r="U1994">
        <f t="shared" si="2518"/>
        <v>31.730102999999872</v>
      </c>
      <c r="V1994">
        <f t="shared" si="2519"/>
        <v>-38</v>
      </c>
      <c r="W1994">
        <f t="shared" si="2520"/>
        <v>31.730102999999872</v>
      </c>
      <c r="X1994">
        <f t="shared" si="2521"/>
        <v>0</v>
      </c>
      <c r="Y1994">
        <f t="shared" si="2471"/>
        <v>5.3847012259067482</v>
      </c>
      <c r="Z1994">
        <f t="shared" si="2472"/>
        <v>9.1105223271063913</v>
      </c>
      <c r="AA1994">
        <f t="shared" si="2468"/>
        <v>19.897570024023011</v>
      </c>
      <c r="AB1994">
        <f t="shared" si="2469"/>
        <v>33.665239416974082</v>
      </c>
      <c r="AC1994">
        <f t="shared" si="2470"/>
        <v>25.703785026655581</v>
      </c>
      <c r="AD1994">
        <f t="shared" si="2478"/>
        <v>22.92802832278122</v>
      </c>
      <c r="AE1994">
        <f t="shared" si="2531"/>
        <v>1133.7679931999999</v>
      </c>
      <c r="AF1994">
        <f t="shared" si="2533"/>
        <v>1146.6349895000001</v>
      </c>
      <c r="AG1994">
        <f t="shared" si="2475"/>
        <v>1159.8020019499995</v>
      </c>
      <c r="AH1994">
        <f t="shared" si="2460"/>
        <v>1169.8390015</v>
      </c>
      <c r="AI1994">
        <f t="shared" si="2461"/>
        <v>1252.4958683027048</v>
      </c>
      <c r="AJ1994">
        <f t="shared" si="2462"/>
        <v>1087.1821346972952</v>
      </c>
      <c r="AK1994">
        <f t="shared" si="2463"/>
        <v>0.15798998506104822</v>
      </c>
      <c r="AL1994">
        <f t="shared" si="2522"/>
        <v>0.57683061120150503</v>
      </c>
      <c r="AM1994">
        <f t="shared" si="2523"/>
        <v>1253203.7273168315</v>
      </c>
      <c r="AN1994">
        <f t="shared" si="2476"/>
        <v>-127089.93651075126</v>
      </c>
      <c r="AO1994">
        <f t="shared" si="2477"/>
        <v>36964430</v>
      </c>
      <c r="AP1994">
        <f t="shared" si="2479"/>
        <v>-3.4381684368121261E-3</v>
      </c>
      <c r="AQ1994">
        <f t="shared" si="2480"/>
        <v>1131.5558357703023</v>
      </c>
      <c r="AR1994">
        <f t="shared" si="2481"/>
        <v>1136.7222576474492</v>
      </c>
      <c r="AS1994">
        <f t="shared" si="2482"/>
        <v>1150.4929321229426</v>
      </c>
      <c r="AT1994">
        <f t="shared" si="2483"/>
        <v>1162.3938548197168</v>
      </c>
      <c r="AU1994">
        <f t="shared" si="2484"/>
        <v>1154.2107659176975</v>
      </c>
      <c r="AV1994">
        <f t="shared" si="2485"/>
        <v>1166.4506433708452</v>
      </c>
      <c r="AW1994">
        <f t="shared" si="2486"/>
        <v>-12.239877453147756</v>
      </c>
      <c r="AX1994">
        <f t="shared" si="2513"/>
        <v>-5.2755309832442236</v>
      </c>
      <c r="AY1994">
        <f t="shared" si="2487"/>
        <v>-6.964346469903532</v>
      </c>
      <c r="AZ1994">
        <f t="shared" si="2524"/>
        <v>1105.6666666666667</v>
      </c>
      <c r="BA1994">
        <f t="shared" si="2525"/>
        <v>2402136018.666667</v>
      </c>
      <c r="BB1994">
        <f t="shared" si="2528"/>
        <v>0</v>
      </c>
      <c r="BC1994">
        <f t="shared" si="2529"/>
        <v>2402136018.666667</v>
      </c>
      <c r="BD1994">
        <f t="shared" si="2464"/>
        <v>14663452051.272568</v>
      </c>
      <c r="BE1994">
        <f t="shared" si="2465"/>
        <v>14292933372.776642</v>
      </c>
      <c r="BF1994">
        <f t="shared" si="2466"/>
        <v>1.025923207562252</v>
      </c>
      <c r="BG1994">
        <f t="shared" si="2467"/>
        <v>50.639787516759945</v>
      </c>
      <c r="BH1994">
        <f t="shared" si="2488"/>
        <v>228088366</v>
      </c>
      <c r="BI1994">
        <f t="shared" si="2489"/>
        <v>-1.049326649413693</v>
      </c>
      <c r="BJ1994">
        <f t="shared" si="2530"/>
        <v>1333.0077999999958</v>
      </c>
      <c r="BK1994">
        <f t="shared" si="2490"/>
        <v>1.303955374409403E-2</v>
      </c>
      <c r="BL1994">
        <f t="shared" si="2491"/>
        <v>1.0130395537440939</v>
      </c>
      <c r="BM1994">
        <f t="shared" si="2492"/>
        <v>43.563993891616427</v>
      </c>
      <c r="BN1994">
        <f t="shared" si="2493"/>
        <v>1101.8499755</v>
      </c>
      <c r="BO1994">
        <f t="shared" si="2532"/>
        <v>1138.2150024</v>
      </c>
      <c r="BP1994">
        <f t="shared" si="2494"/>
        <v>1172.2763222941178</v>
      </c>
      <c r="BQ1994">
        <f t="shared" si="2495"/>
        <v>-34.061319894117787</v>
      </c>
      <c r="BR1994">
        <f t="shared" si="2496"/>
        <v>-88.049927000000025</v>
      </c>
      <c r="BS1994">
        <f t="shared" si="2497"/>
        <v>-97.5</v>
      </c>
      <c r="BT1994">
        <f t="shared" si="2498"/>
        <v>-84.770019999999931</v>
      </c>
      <c r="BU1994">
        <f t="shared" si="2499"/>
        <v>-95.550048999999944</v>
      </c>
      <c r="BV1994">
        <f t="shared" si="2500"/>
        <v>1121.8966715999998</v>
      </c>
      <c r="BW1994">
        <f t="shared" si="2501"/>
        <v>1128.9647624285715</v>
      </c>
      <c r="BX1994">
        <f t="shared" si="2502"/>
        <v>1150.7549094727271</v>
      </c>
      <c r="BY1994">
        <f t="shared" si="2503"/>
        <v>1161.8022385523809</v>
      </c>
      <c r="BZ1994">
        <f t="shared" si="2504"/>
        <v>1220</v>
      </c>
      <c r="CA1994">
        <f t="shared" si="2505"/>
        <v>1082</v>
      </c>
      <c r="CB1994">
        <f t="shared" si="2506"/>
        <v>1153.4795772900002</v>
      </c>
      <c r="CC1994">
        <f t="shared" si="2507"/>
        <v>1175.2875310027778</v>
      </c>
      <c r="CD1994">
        <f t="shared" si="2508"/>
        <v>1194.1619665341666</v>
      </c>
      <c r="CE1994">
        <f t="shared" si="2509"/>
        <v>1151.0370966532084</v>
      </c>
      <c r="CF1994">
        <f t="shared" si="2510"/>
        <v>1098.969971</v>
      </c>
      <c r="CG1994">
        <f t="shared" si="2511"/>
        <v>1144.5</v>
      </c>
      <c r="CH1994">
        <f t="shared" si="2512"/>
        <v>1085.8199460000001</v>
      </c>
    </row>
    <row r="1995" spans="1:86">
      <c r="A1995" s="1">
        <v>42415</v>
      </c>
      <c r="B1995">
        <v>1125</v>
      </c>
      <c r="C1995">
        <v>1153.4300539999999</v>
      </c>
      <c r="D1995">
        <v>1120</v>
      </c>
      <c r="E1995">
        <v>1134.5699460000001</v>
      </c>
      <c r="F1995">
        <v>2479712</v>
      </c>
      <c r="G1995">
        <f t="shared" si="2526"/>
        <v>-318227.61020199017</v>
      </c>
      <c r="H1995">
        <f t="shared" si="2474"/>
        <v>14034334.752007486</v>
      </c>
      <c r="I1995">
        <f t="shared" si="2527"/>
        <v>1133.25</v>
      </c>
      <c r="J1995">
        <f t="shared" si="2454"/>
        <v>1210.494995</v>
      </c>
      <c r="K1995">
        <f t="shared" si="2455"/>
        <v>1104.25</v>
      </c>
      <c r="L1995">
        <f t="shared" si="2456"/>
        <v>8</v>
      </c>
      <c r="M1995">
        <f t="shared" si="2457"/>
        <v>2</v>
      </c>
      <c r="N1995">
        <f t="shared" si="2458"/>
        <v>20</v>
      </c>
      <c r="O1995">
        <f t="shared" si="2459"/>
        <v>80</v>
      </c>
      <c r="P1995">
        <f t="shared" si="2514"/>
        <v>33.430053999999927</v>
      </c>
      <c r="Q1995">
        <f t="shared" si="2515"/>
        <v>18.860107999999855</v>
      </c>
      <c r="R1995">
        <f t="shared" si="2516"/>
        <v>14.569946000000073</v>
      </c>
      <c r="S1995">
        <f t="shared" si="2517"/>
        <v>33.430053999999927</v>
      </c>
      <c r="T1995">
        <f t="shared" si="2473"/>
        <v>27.516958189927134</v>
      </c>
      <c r="U1995">
        <f t="shared" si="2518"/>
        <v>-12.430053999999927</v>
      </c>
      <c r="V1995">
        <f t="shared" si="2519"/>
        <v>-1.5</v>
      </c>
      <c r="W1995">
        <f t="shared" si="2520"/>
        <v>0</v>
      </c>
      <c r="X1995">
        <f t="shared" si="2521"/>
        <v>0</v>
      </c>
      <c r="Y1995">
        <f t="shared" si="2471"/>
        <v>5.000079709770552</v>
      </c>
      <c r="Z1995">
        <f t="shared" si="2472"/>
        <v>8.4597707323130784</v>
      </c>
      <c r="AA1995">
        <f t="shared" si="2468"/>
        <v>18.170902740263212</v>
      </c>
      <c r="AB1995">
        <f t="shared" si="2469"/>
        <v>30.743844119405118</v>
      </c>
      <c r="AC1995">
        <f t="shared" si="2470"/>
        <v>25.703785026655574</v>
      </c>
      <c r="AD1995">
        <f t="shared" si="2478"/>
        <v>23.27314473914986</v>
      </c>
      <c r="AE1995">
        <f t="shared" si="2531"/>
        <v>1124.3879882000001</v>
      </c>
      <c r="AF1995">
        <f t="shared" si="2533"/>
        <v>1133.9016519999998</v>
      </c>
      <c r="AG1995">
        <f t="shared" si="2475"/>
        <v>1160.0029967999997</v>
      </c>
      <c r="AH1995">
        <f t="shared" si="2460"/>
        <v>1163.1609985</v>
      </c>
      <c r="AI1995">
        <f t="shared" si="2461"/>
        <v>1245.3446990624404</v>
      </c>
      <c r="AJ1995">
        <f t="shared" si="2462"/>
        <v>1080.9772979375596</v>
      </c>
      <c r="AK1995">
        <f t="shared" si="2463"/>
        <v>0.32605399669075863</v>
      </c>
      <c r="AL1995">
        <f t="shared" si="2522"/>
        <v>-0.12833248788649254</v>
      </c>
      <c r="AM1995">
        <f t="shared" si="2523"/>
        <v>-318227.61020199017</v>
      </c>
      <c r="AN1995">
        <f t="shared" si="2476"/>
        <v>1737238.3940810952</v>
      </c>
      <c r="AO1995">
        <f t="shared" si="2477"/>
        <v>36174734</v>
      </c>
      <c r="AP1995">
        <f t="shared" si="2479"/>
        <v>4.8023529187003706E-2</v>
      </c>
      <c r="AQ1995">
        <f t="shared" si="2480"/>
        <v>1132.5806332483996</v>
      </c>
      <c r="AR1995">
        <f t="shared" si="2481"/>
        <v>1135.5987224829262</v>
      </c>
      <c r="AS1995">
        <f t="shared" si="2482"/>
        <v>1147.6267946208129</v>
      </c>
      <c r="AT1995">
        <f t="shared" si="2483"/>
        <v>1159.8897030259423</v>
      </c>
      <c r="AU1995">
        <f t="shared" si="2484"/>
        <v>1151.2646429300428</v>
      </c>
      <c r="AV1995">
        <f t="shared" si="2485"/>
        <v>1164.218994554886</v>
      </c>
      <c r="AW1995">
        <f t="shared" si="2486"/>
        <v>-12.954351624843184</v>
      </c>
      <c r="AX1995">
        <f t="shared" si="2513"/>
        <v>-6.8112951115640161</v>
      </c>
      <c r="AY1995">
        <f t="shared" si="2487"/>
        <v>-6.1430565132791681</v>
      </c>
      <c r="AZ1995">
        <f t="shared" si="2524"/>
        <v>1136</v>
      </c>
      <c r="BA1995">
        <f t="shared" si="2525"/>
        <v>2816952832</v>
      </c>
      <c r="BB1995">
        <f t="shared" si="2528"/>
        <v>2816952832</v>
      </c>
      <c r="BC1995">
        <f t="shared" si="2529"/>
        <v>0</v>
      </c>
      <c r="BD1995">
        <f t="shared" si="2464"/>
        <v>15865025865.361982</v>
      </c>
      <c r="BE1995">
        <f t="shared" si="2465"/>
        <v>14292933372.776642</v>
      </c>
      <c r="BF1995">
        <f t="shared" si="2466"/>
        <v>1.1099908921131376</v>
      </c>
      <c r="BG1995">
        <f t="shared" si="2467"/>
        <v>52.606430495133154</v>
      </c>
      <c r="BH1995">
        <f t="shared" si="2488"/>
        <v>230568078</v>
      </c>
      <c r="BI1995">
        <f t="shared" si="2489"/>
        <v>-1.112707461863393</v>
      </c>
      <c r="BJ1995">
        <f t="shared" si="2530"/>
        <v>2026.9897000000128</v>
      </c>
      <c r="BK1995">
        <f t="shared" si="2490"/>
        <v>1.9105269077375319E-2</v>
      </c>
      <c r="BL1995">
        <f t="shared" si="2491"/>
        <v>1.0191052690773754</v>
      </c>
      <c r="BM1995">
        <f t="shared" si="2492"/>
        <v>43.314613386429741</v>
      </c>
      <c r="BN1995">
        <f t="shared" si="2493"/>
        <v>1136.715027</v>
      </c>
      <c r="BO1995">
        <f t="shared" si="2532"/>
        <v>1127.6050049</v>
      </c>
      <c r="BP1995">
        <f t="shared" si="2494"/>
        <v>1169.7782359264706</v>
      </c>
      <c r="BQ1995">
        <f t="shared" si="2495"/>
        <v>-42.173231026470603</v>
      </c>
      <c r="BR1995">
        <f t="shared" si="2496"/>
        <v>-64.480102999999872</v>
      </c>
      <c r="BS1995">
        <f t="shared" si="2497"/>
        <v>-69.84997599999997</v>
      </c>
      <c r="BT1995">
        <f t="shared" si="2498"/>
        <v>-63.069946000000073</v>
      </c>
      <c r="BU1995">
        <f t="shared" si="2499"/>
        <v>-79.5</v>
      </c>
      <c r="BV1995">
        <f t="shared" si="2500"/>
        <v>1122.1639891999998</v>
      </c>
      <c r="BW1995">
        <f t="shared" si="2501"/>
        <v>1125.5176071428573</v>
      </c>
      <c r="BX1995">
        <f t="shared" si="2502"/>
        <v>1144.3423539272726</v>
      </c>
      <c r="BY1995">
        <f t="shared" si="2503"/>
        <v>1159.3991856047621</v>
      </c>
      <c r="BZ1995">
        <f t="shared" si="2504"/>
        <v>1220</v>
      </c>
      <c r="CA1995">
        <f t="shared" si="2505"/>
        <v>1082</v>
      </c>
      <c r="CB1995">
        <f t="shared" si="2506"/>
        <v>1129.8340814900002</v>
      </c>
      <c r="CC1995">
        <f t="shared" si="2507"/>
        <v>1150.2165897416669</v>
      </c>
      <c r="CD1995">
        <f t="shared" si="2508"/>
        <v>1189.51106658873</v>
      </c>
      <c r="CE1995">
        <f t="shared" si="2509"/>
        <v>1154.6114275027944</v>
      </c>
      <c r="CF1995">
        <f t="shared" si="2510"/>
        <v>1113.3000489999999</v>
      </c>
      <c r="CG1995">
        <f t="shared" si="2511"/>
        <v>1121.6999510000001</v>
      </c>
      <c r="CH1995">
        <f t="shared" si="2512"/>
        <v>1082</v>
      </c>
    </row>
    <row r="1996" spans="1:86">
      <c r="A1996" s="1">
        <v>42416</v>
      </c>
      <c r="B1996">
        <v>1133</v>
      </c>
      <c r="C1996">
        <v>1141</v>
      </c>
      <c r="D1996">
        <v>1121.5</v>
      </c>
      <c r="E1996">
        <v>1132.780029</v>
      </c>
      <c r="F1996">
        <v>1588702</v>
      </c>
      <c r="G1996">
        <f t="shared" si="2526"/>
        <v>249308.73152389959</v>
      </c>
      <c r="H1996">
        <f t="shared" si="2474"/>
        <v>14283643.483531386</v>
      </c>
      <c r="I1996">
        <f t="shared" si="2527"/>
        <v>1132.0700072499999</v>
      </c>
      <c r="J1996">
        <f t="shared" ref="J1996:J2059" si="2534">MAX(I1987:I1996)</f>
        <v>1210.494995</v>
      </c>
      <c r="K1996">
        <f t="shared" ref="K1996:K2059" si="2535">MIN(I1987:I1996)</f>
        <v>1104.25</v>
      </c>
      <c r="L1996">
        <f t="shared" ref="L1996:L2059" si="2536">10-MATCH(J1996,I1987:I1996,0)+1</f>
        <v>9</v>
      </c>
      <c r="M1996">
        <f t="shared" ref="M1996:M2059" si="2537">10-MATCH(K1996,I1987:I1996,0)+1</f>
        <v>3</v>
      </c>
      <c r="N1996">
        <f t="shared" ref="N1996:N2059" si="2538">(100*(10-L1996)/10)</f>
        <v>10</v>
      </c>
      <c r="O1996">
        <f t="shared" ref="O1996:O2059" si="2539">100*(10-M1996)/10</f>
        <v>70</v>
      </c>
      <c r="P1996">
        <f t="shared" si="2514"/>
        <v>19.5</v>
      </c>
      <c r="Q1996">
        <f t="shared" si="2515"/>
        <v>8.2199709999999868</v>
      </c>
      <c r="R1996">
        <f t="shared" si="2516"/>
        <v>11.280029000000013</v>
      </c>
      <c r="S1996">
        <f t="shared" si="2517"/>
        <v>19.5</v>
      </c>
      <c r="T1996">
        <f t="shared" si="2473"/>
        <v>26.944318319218052</v>
      </c>
      <c r="U1996">
        <f t="shared" si="2518"/>
        <v>-1.1800539999999273</v>
      </c>
      <c r="V1996">
        <f t="shared" si="2519"/>
        <v>-1.6999510000000555</v>
      </c>
      <c r="W1996">
        <f t="shared" si="2520"/>
        <v>0</v>
      </c>
      <c r="X1996">
        <f t="shared" si="2521"/>
        <v>0</v>
      </c>
      <c r="Y1996">
        <f t="shared" si="2471"/>
        <v>4.6429311590726554</v>
      </c>
      <c r="Z1996">
        <f t="shared" si="2472"/>
        <v>7.855501394290715</v>
      </c>
      <c r="AA1996">
        <f t="shared" si="2468"/>
        <v>17.231577745134793</v>
      </c>
      <c r="AB1996">
        <f t="shared" si="2469"/>
        <v>29.154574635082803</v>
      </c>
      <c r="AC1996">
        <f t="shared" si="2470"/>
        <v>25.703785026655581</v>
      </c>
      <c r="AD1996">
        <f t="shared" si="2478"/>
        <v>24.327745612969743</v>
      </c>
      <c r="AE1996">
        <f t="shared" si="2531"/>
        <v>1122.8040037999999</v>
      </c>
      <c r="AF1996">
        <f t="shared" si="2533"/>
        <v>1125.7866616666668</v>
      </c>
      <c r="AG1996">
        <f t="shared" si="2475"/>
        <v>1159.70100095</v>
      </c>
      <c r="AH1996">
        <f t="shared" ref="AH1996:AH2059" si="2540">AVERAGE(E1987:E1996)</f>
        <v>1156.5339964999998</v>
      </c>
      <c r="AI1996">
        <f t="shared" ref="AI1996:AI2059" si="2541">AH1996+(STDEVPA(E1987:E1996)*2)</f>
        <v>1236.7367630414012</v>
      </c>
      <c r="AJ1996">
        <f t="shared" ref="AJ1996:AJ2059" si="2542">AH1996-(STDEVPA(E1987:E1996)*2)</f>
        <v>1076.3312299585984</v>
      </c>
      <c r="AK1996">
        <f t="shared" ref="AK1996:AK2059" si="2543">(E1996-AJ1996)/(AI1996-AJ1996)</f>
        <v>0.35191304162969361</v>
      </c>
      <c r="AL1996">
        <f t="shared" si="2522"/>
        <v>0.15692605128205264</v>
      </c>
      <c r="AM1996">
        <f t="shared" si="2523"/>
        <v>249308.73152389959</v>
      </c>
      <c r="AN1996">
        <f t="shared" si="2476"/>
        <v>1751976.0251293771</v>
      </c>
      <c r="AO1996">
        <f t="shared" si="2477"/>
        <v>35549514</v>
      </c>
      <c r="AP1996">
        <f t="shared" si="2479"/>
        <v>4.9282699761503831E-2</v>
      </c>
      <c r="AQ1996">
        <f t="shared" si="2480"/>
        <v>1132.6484278039438</v>
      </c>
      <c r="AR1996">
        <f t="shared" si="2481"/>
        <v>1136.2203948402923</v>
      </c>
      <c r="AS1996">
        <f t="shared" si="2482"/>
        <v>1144.9543768090666</v>
      </c>
      <c r="AT1996">
        <f t="shared" si="2483"/>
        <v>1157.4498323636074</v>
      </c>
      <c r="AU1996">
        <f t="shared" si="2484"/>
        <v>1148.4919508405364</v>
      </c>
      <c r="AV1996">
        <f t="shared" si="2485"/>
        <v>1162.0182669660439</v>
      </c>
      <c r="AW1996">
        <f t="shared" si="2486"/>
        <v>-13.526316125507492</v>
      </c>
      <c r="AX1996">
        <f t="shared" si="2513"/>
        <v>-8.1542993143527109</v>
      </c>
      <c r="AY1996">
        <f t="shared" si="2487"/>
        <v>-5.372016811154781</v>
      </c>
      <c r="AZ1996">
        <f t="shared" si="2524"/>
        <v>1131.7600096666667</v>
      </c>
      <c r="BA1996">
        <f t="shared" si="2525"/>
        <v>1798029390.8774529</v>
      </c>
      <c r="BB1996">
        <f t="shared" si="2528"/>
        <v>0</v>
      </c>
      <c r="BC1996">
        <f t="shared" si="2529"/>
        <v>1798029390.8774529</v>
      </c>
      <c r="BD1996">
        <f t="shared" si="2464"/>
        <v>15865025865.361982</v>
      </c>
      <c r="BE1996">
        <f t="shared" si="2465"/>
        <v>14211360110.310753</v>
      </c>
      <c r="BF1996">
        <f t="shared" si="2466"/>
        <v>1.1163622441634877</v>
      </c>
      <c r="BG1996">
        <f t="shared" si="2467"/>
        <v>52.749109810581622</v>
      </c>
      <c r="BH1996">
        <f t="shared" si="2488"/>
        <v>228979376</v>
      </c>
      <c r="BI1996">
        <f t="shared" si="2489"/>
        <v>-1.1640364450400462</v>
      </c>
      <c r="BJ1996">
        <f t="shared" si="2530"/>
        <v>-278.99170000000595</v>
      </c>
      <c r="BK1996">
        <f t="shared" si="2490"/>
        <v>-1.5776171458714626E-3</v>
      </c>
      <c r="BL1996">
        <f t="shared" si="2491"/>
        <v>0.99842238285412854</v>
      </c>
      <c r="BM1996">
        <f t="shared" si="2492"/>
        <v>42.270569486263248</v>
      </c>
      <c r="BN1996">
        <f t="shared" si="2493"/>
        <v>1131.25</v>
      </c>
      <c r="BO1996">
        <f t="shared" si="2532"/>
        <v>1124.3949951</v>
      </c>
      <c r="BP1996">
        <f t="shared" si="2494"/>
        <v>1166.9395590294118</v>
      </c>
      <c r="BQ1996">
        <f t="shared" si="2495"/>
        <v>-42.544563929411879</v>
      </c>
      <c r="BR1996">
        <f t="shared" si="2496"/>
        <v>-75.369995000000017</v>
      </c>
      <c r="BS1996">
        <f t="shared" si="2497"/>
        <v>-58.65002400000003</v>
      </c>
      <c r="BT1996">
        <f t="shared" si="2498"/>
        <v>-73.949951000000056</v>
      </c>
      <c r="BU1996">
        <f t="shared" si="2499"/>
        <v>-60.75</v>
      </c>
      <c r="BV1996">
        <f t="shared" si="2500"/>
        <v>1124.9613361333331</v>
      </c>
      <c r="BW1996">
        <f t="shared" si="2501"/>
        <v>1125.1971434285715</v>
      </c>
      <c r="BX1996">
        <f t="shared" si="2502"/>
        <v>1138.8185412909093</v>
      </c>
      <c r="BY1996">
        <f t="shared" si="2503"/>
        <v>1156.806522004762</v>
      </c>
      <c r="BZ1996">
        <f t="shared" si="2504"/>
        <v>1220</v>
      </c>
      <c r="CA1996">
        <f t="shared" si="2505"/>
        <v>1082</v>
      </c>
      <c r="CB1996">
        <f t="shared" si="2506"/>
        <v>1121.9511408266667</v>
      </c>
      <c r="CC1996">
        <f t="shared" si="2507"/>
        <v>1129.1595115194448</v>
      </c>
      <c r="CD1996">
        <f t="shared" si="2508"/>
        <v>1184.8026533065079</v>
      </c>
      <c r="CE1996">
        <f t="shared" si="2509"/>
        <v>1156.9293592840697</v>
      </c>
      <c r="CF1996">
        <f t="shared" si="2510"/>
        <v>1134.5699460000001</v>
      </c>
      <c r="CG1996">
        <f t="shared" si="2511"/>
        <v>1153.4300539999999</v>
      </c>
      <c r="CH1996">
        <f t="shared" si="2512"/>
        <v>1120</v>
      </c>
    </row>
    <row r="1997" spans="1:86">
      <c r="A1997" s="1">
        <v>42417</v>
      </c>
      <c r="B1997">
        <v>1132.5</v>
      </c>
      <c r="C1997">
        <v>1139.8199460000001</v>
      </c>
      <c r="D1997">
        <v>1123.1999510000001</v>
      </c>
      <c r="E1997">
        <v>1137.780029</v>
      </c>
      <c r="F1997">
        <v>1585178</v>
      </c>
      <c r="G1997">
        <f t="shared" si="2526"/>
        <v>1196052.5459639318</v>
      </c>
      <c r="H1997">
        <f t="shared" si="2474"/>
        <v>15479696.029495317</v>
      </c>
      <c r="I1997">
        <f t="shared" si="2527"/>
        <v>1133.3249814999999</v>
      </c>
      <c r="J1997">
        <f t="shared" si="2534"/>
        <v>1210.494995</v>
      </c>
      <c r="K1997">
        <f t="shared" si="2535"/>
        <v>1104.25</v>
      </c>
      <c r="L1997">
        <f t="shared" si="2536"/>
        <v>10</v>
      </c>
      <c r="M1997">
        <f t="shared" si="2537"/>
        <v>4</v>
      </c>
      <c r="N1997">
        <f t="shared" si="2538"/>
        <v>0</v>
      </c>
      <c r="O1997">
        <f t="shared" si="2539"/>
        <v>60</v>
      </c>
      <c r="P1997">
        <f t="shared" si="2514"/>
        <v>16.619995000000017</v>
      </c>
      <c r="Q1997">
        <f t="shared" si="2515"/>
        <v>2.0399170000000595</v>
      </c>
      <c r="R1997">
        <f t="shared" si="2516"/>
        <v>14.580077999999958</v>
      </c>
      <c r="S1997">
        <f t="shared" si="2517"/>
        <v>16.619995000000017</v>
      </c>
      <c r="T1997">
        <f t="shared" si="2473"/>
        <v>26.206866653559619</v>
      </c>
      <c r="U1997">
        <f t="shared" si="2518"/>
        <v>20.06005899999991</v>
      </c>
      <c r="V1997">
        <f t="shared" si="2519"/>
        <v>-15.800048999999944</v>
      </c>
      <c r="W1997">
        <f t="shared" si="2520"/>
        <v>20.06005899999991</v>
      </c>
      <c r="X1997">
        <f t="shared" si="2521"/>
        <v>0</v>
      </c>
      <c r="Y1997">
        <f t="shared" si="2471"/>
        <v>5.744154576281745</v>
      </c>
      <c r="Z1997">
        <f t="shared" si="2472"/>
        <v>7.2943941518413782</v>
      </c>
      <c r="AA1997">
        <f t="shared" si="2468"/>
        <v>21.918509573144753</v>
      </c>
      <c r="AB1997">
        <f t="shared" si="2469"/>
        <v>27.833904175837816</v>
      </c>
      <c r="AC1997">
        <f t="shared" si="2470"/>
        <v>11.889663549869542</v>
      </c>
      <c r="AD1997">
        <f t="shared" si="2478"/>
        <v>24.432335145187551</v>
      </c>
      <c r="AE1997">
        <f t="shared" si="2531"/>
        <v>1123.4800048000002</v>
      </c>
      <c r="AF1997">
        <f t="shared" si="2533"/>
        <v>1125.3000079999999</v>
      </c>
      <c r="AG1997">
        <f t="shared" si="2475"/>
        <v>1159.6075012000001</v>
      </c>
      <c r="AH1997">
        <f t="shared" si="2540"/>
        <v>1149.4969969999997</v>
      </c>
      <c r="AI1997">
        <f t="shared" si="2541"/>
        <v>1222.3626618489984</v>
      </c>
      <c r="AJ1997">
        <f t="shared" si="2542"/>
        <v>1076.6313321510011</v>
      </c>
      <c r="AK1997">
        <f t="shared" si="2543"/>
        <v>0.41959883969849798</v>
      </c>
      <c r="AL1997">
        <f t="shared" si="2522"/>
        <v>0.75452254949534492</v>
      </c>
      <c r="AM1997">
        <f t="shared" si="2523"/>
        <v>1196052.5459639318</v>
      </c>
      <c r="AN1997">
        <f t="shared" si="2476"/>
        <v>3244201.9072649209</v>
      </c>
      <c r="AO1997">
        <f t="shared" si="2477"/>
        <v>36166782</v>
      </c>
      <c r="AP1997">
        <f t="shared" si="2479"/>
        <v>8.9701149172323955E-2</v>
      </c>
      <c r="AQ1997">
        <f t="shared" si="2480"/>
        <v>1134.3931722106029</v>
      </c>
      <c r="AR1997">
        <f t="shared" si="2481"/>
        <v>1142.4076477008091</v>
      </c>
      <c r="AS1997">
        <f t="shared" si="2482"/>
        <v>1143.6629942034347</v>
      </c>
      <c r="AT1997">
        <f t="shared" si="2483"/>
        <v>1155.6795500608828</v>
      </c>
      <c r="AU1997">
        <f t="shared" si="2484"/>
        <v>1146.8851625644561</v>
      </c>
      <c r="AV1997">
        <f t="shared" si="2485"/>
        <v>1160.3215903084208</v>
      </c>
      <c r="AW1997">
        <f t="shared" si="2486"/>
        <v>-13.436427743964714</v>
      </c>
      <c r="AX1997">
        <f t="shared" si="2513"/>
        <v>-9.2107250002751115</v>
      </c>
      <c r="AY1997">
        <f t="shared" si="2487"/>
        <v>-4.2257027436896024</v>
      </c>
      <c r="AZ1997">
        <f t="shared" si="2524"/>
        <v>1133.5999753333333</v>
      </c>
      <c r="BA1997">
        <f t="shared" si="2525"/>
        <v>1796957741.6989427</v>
      </c>
      <c r="BB1997">
        <f t="shared" si="2528"/>
        <v>1796957741.6989427</v>
      </c>
      <c r="BC1997">
        <f t="shared" si="2529"/>
        <v>0</v>
      </c>
      <c r="BD1997">
        <f t="shared" si="2464"/>
        <v>14043677461.691936</v>
      </c>
      <c r="BE1997">
        <f t="shared" si="2465"/>
        <v>14211360110.310753</v>
      </c>
      <c r="BF1997">
        <f t="shared" si="2466"/>
        <v>0.98820080222320472</v>
      </c>
      <c r="BG1997">
        <f t="shared" si="2467"/>
        <v>49.703269464442386</v>
      </c>
      <c r="BH1997">
        <f t="shared" si="2488"/>
        <v>230564554</v>
      </c>
      <c r="BI1997">
        <f t="shared" si="2489"/>
        <v>-1.157991703006511</v>
      </c>
      <c r="BJ1997">
        <f t="shared" si="2530"/>
        <v>400</v>
      </c>
      <c r="BK1997">
        <f t="shared" si="2490"/>
        <v>4.4139196242839133E-3</v>
      </c>
      <c r="BL1997">
        <f t="shared" si="2491"/>
        <v>1.0044139196242838</v>
      </c>
      <c r="BM1997">
        <f t="shared" si="2492"/>
        <v>38.403577357549707</v>
      </c>
      <c r="BN1997">
        <f t="shared" si="2493"/>
        <v>1131.5099485000001</v>
      </c>
      <c r="BO1997">
        <f t="shared" si="2532"/>
        <v>1123.2969848</v>
      </c>
      <c r="BP1997">
        <f t="shared" si="2494"/>
        <v>1164.4008806911766</v>
      </c>
      <c r="BQ1997">
        <f t="shared" si="2495"/>
        <v>-41.103895891176535</v>
      </c>
      <c r="BR1997">
        <f t="shared" si="2496"/>
        <v>-72.25</v>
      </c>
      <c r="BS1997">
        <f t="shared" si="2497"/>
        <v>-77.800048999999944</v>
      </c>
      <c r="BT1997">
        <f t="shared" si="2498"/>
        <v>-80.180053999999927</v>
      </c>
      <c r="BU1997">
        <f t="shared" si="2499"/>
        <v>-78.449951000000056</v>
      </c>
      <c r="BV1997">
        <f t="shared" si="2500"/>
        <v>1129.9533445333332</v>
      </c>
      <c r="BW1997">
        <f t="shared" si="2501"/>
        <v>1128.6238198095239</v>
      </c>
      <c r="BX1997">
        <f t="shared" si="2502"/>
        <v>1135.4087290181817</v>
      </c>
      <c r="BY1997">
        <f t="shared" si="2503"/>
        <v>1154.7188103904764</v>
      </c>
      <c r="BZ1997">
        <f t="shared" si="2504"/>
        <v>1220</v>
      </c>
      <c r="CA1997">
        <f t="shared" si="2505"/>
        <v>1082</v>
      </c>
      <c r="CB1997">
        <f t="shared" si="2506"/>
        <v>1112.8206613099999</v>
      </c>
      <c r="CC1997">
        <f t="shared" si="2507"/>
        <v>1122.5092853555554</v>
      </c>
      <c r="CD1997">
        <f t="shared" si="2508"/>
        <v>1175.4455017247619</v>
      </c>
      <c r="CE1997">
        <f t="shared" si="2509"/>
        <v>1159.3342554651301</v>
      </c>
      <c r="CF1997">
        <f t="shared" si="2510"/>
        <v>1132.780029</v>
      </c>
      <c r="CG1997">
        <f t="shared" si="2511"/>
        <v>1141</v>
      </c>
      <c r="CH1997">
        <f t="shared" si="2512"/>
        <v>1121.5</v>
      </c>
    </row>
    <row r="1998" spans="1:86">
      <c r="A1998" s="1">
        <v>42418</v>
      </c>
      <c r="B1998">
        <v>1142.5</v>
      </c>
      <c r="C1998">
        <v>1159.880005</v>
      </c>
      <c r="D1998">
        <v>1139</v>
      </c>
      <c r="E1998">
        <v>1157.9300539999999</v>
      </c>
      <c r="F1998">
        <v>1529140</v>
      </c>
      <c r="G1998">
        <f t="shared" si="2526"/>
        <v>1243532.0155057351</v>
      </c>
      <c r="H1998">
        <f t="shared" si="2474"/>
        <v>16723228.045001052</v>
      </c>
      <c r="I1998">
        <f t="shared" si="2527"/>
        <v>1149.8275147499999</v>
      </c>
      <c r="J1998">
        <f t="shared" si="2534"/>
        <v>1209.76001</v>
      </c>
      <c r="K1998">
        <f t="shared" si="2535"/>
        <v>1104.25</v>
      </c>
      <c r="L1998">
        <f t="shared" si="2536"/>
        <v>10</v>
      </c>
      <c r="M1998">
        <f t="shared" si="2537"/>
        <v>5</v>
      </c>
      <c r="N1998">
        <f t="shared" si="2538"/>
        <v>0</v>
      </c>
      <c r="O1998">
        <f t="shared" si="2539"/>
        <v>50</v>
      </c>
      <c r="P1998">
        <f t="shared" si="2514"/>
        <v>20.880004999999983</v>
      </c>
      <c r="Q1998">
        <f t="shared" si="2515"/>
        <v>1.9499510000000555</v>
      </c>
      <c r="R1998">
        <f t="shared" si="2516"/>
        <v>18.930053999999927</v>
      </c>
      <c r="S1998">
        <f t="shared" si="2517"/>
        <v>20.880004999999983</v>
      </c>
      <c r="T1998">
        <f t="shared" si="2473"/>
        <v>25.826376535448215</v>
      </c>
      <c r="U1998">
        <f t="shared" si="2518"/>
        <v>3.6199950000000172</v>
      </c>
      <c r="V1998">
        <f t="shared" si="2519"/>
        <v>-13.719970999999987</v>
      </c>
      <c r="W1998">
        <f t="shared" si="2520"/>
        <v>3.6199950000000172</v>
      </c>
      <c r="X1998">
        <f t="shared" si="2521"/>
        <v>0</v>
      </c>
      <c r="Y1998">
        <f t="shared" si="2471"/>
        <v>5.5924288922616219</v>
      </c>
      <c r="Z1998">
        <f t="shared" si="2472"/>
        <v>6.7733659981384227</v>
      </c>
      <c r="AA1998">
        <f t="shared" si="2468"/>
        <v>21.653943148337845</v>
      </c>
      <c r="AB1998">
        <f t="shared" si="2469"/>
        <v>26.226543970818287</v>
      </c>
      <c r="AC1998">
        <f t="shared" si="2470"/>
        <v>9.5500298714609908</v>
      </c>
      <c r="AD1998">
        <f t="shared" si="2478"/>
        <v>24.050554737758493</v>
      </c>
      <c r="AE1998">
        <f t="shared" si="2531"/>
        <v>1135.2720214000001</v>
      </c>
      <c r="AF1998">
        <f t="shared" si="2533"/>
        <v>1129.2216796666669</v>
      </c>
      <c r="AG1998">
        <f t="shared" si="2475"/>
        <v>1160.50150145</v>
      </c>
      <c r="AH1998">
        <f t="shared" si="2540"/>
        <v>1144.2869994999999</v>
      </c>
      <c r="AI1998">
        <f t="shared" si="2541"/>
        <v>1205.6349922380359</v>
      </c>
      <c r="AJ1998">
        <f t="shared" si="2542"/>
        <v>1082.9390067619638</v>
      </c>
      <c r="AK1998">
        <f t="shared" si="2543"/>
        <v>0.61119397629077843</v>
      </c>
      <c r="AL1998">
        <f t="shared" si="2522"/>
        <v>0.81322312901744442</v>
      </c>
      <c r="AM1998">
        <f t="shared" si="2523"/>
        <v>1243532.0155057351</v>
      </c>
      <c r="AN1998">
        <f t="shared" si="2476"/>
        <v>3248828.3149853307</v>
      </c>
      <c r="AO1998">
        <f t="shared" si="2477"/>
        <v>36079968</v>
      </c>
      <c r="AP1998">
        <f t="shared" si="2479"/>
        <v>9.004521054412605E-2</v>
      </c>
      <c r="AQ1998">
        <f t="shared" si="2480"/>
        <v>1142.395712018998</v>
      </c>
      <c r="AR1998">
        <f t="shared" si="2481"/>
        <v>1147.3701527160786</v>
      </c>
      <c r="AS1998">
        <f t="shared" si="2482"/>
        <v>1146.2310649668163</v>
      </c>
      <c r="AT1998">
        <f t="shared" si="2483"/>
        <v>1155.8820954154032</v>
      </c>
      <c r="AU1998">
        <f t="shared" si="2484"/>
        <v>1148.5418962797876</v>
      </c>
      <c r="AV1998">
        <f t="shared" si="2485"/>
        <v>1160.1541827668314</v>
      </c>
      <c r="AW1998">
        <f t="shared" si="2486"/>
        <v>-11.612286487043775</v>
      </c>
      <c r="AX1998">
        <f t="shared" si="2513"/>
        <v>-9.6910372976288439</v>
      </c>
      <c r="AY1998">
        <f t="shared" si="2487"/>
        <v>-1.9212491894149313</v>
      </c>
      <c r="AZ1998">
        <f t="shared" si="2524"/>
        <v>1152.2700196666667</v>
      </c>
      <c r="BA1998">
        <f t="shared" si="2525"/>
        <v>1761982177.8730867</v>
      </c>
      <c r="BB1998">
        <f t="shared" si="2528"/>
        <v>1761982177.8730867</v>
      </c>
      <c r="BC1998">
        <f t="shared" si="2529"/>
        <v>0</v>
      </c>
      <c r="BD1998">
        <f t="shared" si="2464"/>
        <v>13150206831.42688</v>
      </c>
      <c r="BE1998">
        <f t="shared" si="2465"/>
        <v>14211360110.310753</v>
      </c>
      <c r="BF1998">
        <f t="shared" si="2466"/>
        <v>0.92533063192776488</v>
      </c>
      <c r="BG1998">
        <f t="shared" si="2467"/>
        <v>48.060868953259437</v>
      </c>
      <c r="BH1998">
        <f t="shared" si="2488"/>
        <v>232093694</v>
      </c>
      <c r="BI1998">
        <f t="shared" si="2489"/>
        <v>-1.0009261406401895</v>
      </c>
      <c r="BJ1998">
        <f t="shared" si="2530"/>
        <v>1915.0024999999914</v>
      </c>
      <c r="BK1998">
        <f t="shared" si="2490"/>
        <v>1.7709947869018111E-2</v>
      </c>
      <c r="BL1998">
        <f t="shared" si="2491"/>
        <v>1.0177099478690181</v>
      </c>
      <c r="BM1998">
        <f t="shared" si="2492"/>
        <v>32.333231155279094</v>
      </c>
      <c r="BN1998">
        <f t="shared" si="2493"/>
        <v>1149.4400025</v>
      </c>
      <c r="BO1998">
        <f t="shared" si="2532"/>
        <v>1130.1529906999999</v>
      </c>
      <c r="BP1998">
        <f t="shared" si="2494"/>
        <v>1162.5020572352942</v>
      </c>
      <c r="BQ1998">
        <f t="shared" si="2495"/>
        <v>-32.349066535294241</v>
      </c>
      <c r="BR1998">
        <f t="shared" si="2496"/>
        <v>-53.039917000000059</v>
      </c>
      <c r="BS1998">
        <f t="shared" si="2497"/>
        <v>-65.050048999999944</v>
      </c>
      <c r="BT1998">
        <f t="shared" si="2498"/>
        <v>-60.089966000000004</v>
      </c>
      <c r="BU1998">
        <f t="shared" si="2499"/>
        <v>-61.550048999999944</v>
      </c>
      <c r="BV1998">
        <f t="shared" si="2500"/>
        <v>1141.4366942666668</v>
      </c>
      <c r="BW1998">
        <f t="shared" si="2501"/>
        <v>1137.946690095238</v>
      </c>
      <c r="BX1998">
        <f t="shared" si="2502"/>
        <v>1136.9420121090909</v>
      </c>
      <c r="BY1998">
        <f t="shared" si="2503"/>
        <v>1154.559053514286</v>
      </c>
      <c r="BZ1998">
        <f t="shared" si="2504"/>
        <v>1219.969971</v>
      </c>
      <c r="CA1998">
        <f t="shared" si="2505"/>
        <v>1082</v>
      </c>
      <c r="CB1998">
        <f t="shared" si="2506"/>
        <v>1125.7995844966667</v>
      </c>
      <c r="CC1998">
        <f t="shared" si="2507"/>
        <v>1115.5541643694444</v>
      </c>
      <c r="CD1998">
        <f t="shared" si="2508"/>
        <v>1162.7089690929365</v>
      </c>
      <c r="CE1998">
        <f t="shared" si="2509"/>
        <v>1161.8552004941753</v>
      </c>
      <c r="CF1998">
        <f t="shared" si="2510"/>
        <v>1137.780029</v>
      </c>
      <c r="CG1998">
        <f t="shared" si="2511"/>
        <v>1139.8199460000001</v>
      </c>
      <c r="CH1998">
        <f t="shared" si="2512"/>
        <v>1123.1999510000001</v>
      </c>
    </row>
    <row r="1999" spans="1:86">
      <c r="A1999" s="1">
        <v>42419</v>
      </c>
      <c r="B1999">
        <v>1153.6800539999999</v>
      </c>
      <c r="C1999">
        <v>1163.5</v>
      </c>
      <c r="D1999">
        <v>1152.719971</v>
      </c>
      <c r="E1999">
        <v>1159.8199460000001</v>
      </c>
      <c r="F1999">
        <v>879012</v>
      </c>
      <c r="G1999">
        <f t="shared" si="2526"/>
        <v>278863.03441782348</v>
      </c>
      <c r="H1999">
        <f t="shared" si="2474"/>
        <v>17002091.079418875</v>
      </c>
      <c r="I1999">
        <f t="shared" si="2527"/>
        <v>1157.4299927500001</v>
      </c>
      <c r="J1999">
        <f t="shared" si="2534"/>
        <v>1190.25</v>
      </c>
      <c r="K1999">
        <f t="shared" si="2535"/>
        <v>1104.25</v>
      </c>
      <c r="L1999">
        <f t="shared" si="2536"/>
        <v>10</v>
      </c>
      <c r="M1999">
        <f t="shared" si="2537"/>
        <v>6</v>
      </c>
      <c r="N1999">
        <f t="shared" si="2538"/>
        <v>0</v>
      </c>
      <c r="O1999">
        <f t="shared" si="2539"/>
        <v>40</v>
      </c>
      <c r="P1999">
        <f t="shared" si="2514"/>
        <v>10.780029000000013</v>
      </c>
      <c r="Q1999">
        <f t="shared" si="2515"/>
        <v>3.6800539999999273</v>
      </c>
      <c r="R1999">
        <f t="shared" si="2516"/>
        <v>7.0999750000000859</v>
      </c>
      <c r="S1999">
        <f t="shared" si="2517"/>
        <v>10.780029000000013</v>
      </c>
      <c r="T1999">
        <f t="shared" si="2473"/>
        <v>24.751637425773342</v>
      </c>
      <c r="U1999">
        <f t="shared" si="2518"/>
        <v>8</v>
      </c>
      <c r="V1999">
        <f t="shared" si="2519"/>
        <v>0.21997099999998682</v>
      </c>
      <c r="W1999">
        <f t="shared" si="2520"/>
        <v>8</v>
      </c>
      <c r="X1999">
        <f t="shared" si="2521"/>
        <v>0</v>
      </c>
      <c r="Y1999">
        <f t="shared" si="2471"/>
        <v>5.7643982571000771</v>
      </c>
      <c r="Z1999">
        <f t="shared" si="2472"/>
        <v>6.2895541411285354</v>
      </c>
      <c r="AA1999">
        <f t="shared" si="2468"/>
        <v>23.288957243280134</v>
      </c>
      <c r="AB1999">
        <f t="shared" si="2469"/>
        <v>25.410658830107778</v>
      </c>
      <c r="AC1999">
        <f t="shared" si="2470"/>
        <v>4.3567111158132024</v>
      </c>
      <c r="AD1999">
        <f t="shared" si="2478"/>
        <v>22.830367565413024</v>
      </c>
      <c r="AE1999">
        <f t="shared" si="2531"/>
        <v>1144.5760008000002</v>
      </c>
      <c r="AF1999">
        <f t="shared" si="2533"/>
        <v>1139.3633421666666</v>
      </c>
      <c r="AG1999">
        <f t="shared" si="2475"/>
        <v>1162.1299987500001</v>
      </c>
      <c r="AH1999">
        <f t="shared" si="2540"/>
        <v>1139.1719969999999</v>
      </c>
      <c r="AI1999">
        <f t="shared" si="2541"/>
        <v>1183.6330440664967</v>
      </c>
      <c r="AJ1999">
        <f t="shared" si="2542"/>
        <v>1094.7109499335031</v>
      </c>
      <c r="AK1999">
        <f t="shared" si="2543"/>
        <v>0.73220268484814</v>
      </c>
      <c r="AL1999">
        <f t="shared" si="2522"/>
        <v>0.31724599256645358</v>
      </c>
      <c r="AM1999">
        <f t="shared" si="2523"/>
        <v>278863.03441782348</v>
      </c>
      <c r="AN1999">
        <f t="shared" si="2476"/>
        <v>5143679.7689677523</v>
      </c>
      <c r="AO1999">
        <f t="shared" si="2477"/>
        <v>34283444</v>
      </c>
      <c r="AP1999">
        <f t="shared" si="2479"/>
        <v>0.15003392800815904</v>
      </c>
      <c r="AQ1999">
        <f t="shared" si="2480"/>
        <v>1148.3199515725387</v>
      </c>
      <c r="AR1999">
        <f t="shared" si="2481"/>
        <v>1150.3853952269963</v>
      </c>
      <c r="AS1999">
        <f t="shared" si="2482"/>
        <v>1148.6770635527894</v>
      </c>
      <c r="AT1999">
        <f t="shared" si="2483"/>
        <v>1156.2365019680169</v>
      </c>
      <c r="AU1999">
        <f t="shared" si="2484"/>
        <v>1150.2336037378195</v>
      </c>
      <c r="AV1999">
        <f t="shared" si="2485"/>
        <v>1160.1307861931532</v>
      </c>
      <c r="AW1999">
        <f t="shared" si="2486"/>
        <v>-9.8971824553336774</v>
      </c>
      <c r="AX1999">
        <f t="shared" si="2513"/>
        <v>-9.7322663291698106</v>
      </c>
      <c r="AY1999">
        <f t="shared" si="2487"/>
        <v>-0.16491612616386675</v>
      </c>
      <c r="AZ1999">
        <f t="shared" si="2524"/>
        <v>1158.6799723333334</v>
      </c>
      <c r="BA1999">
        <f t="shared" si="2525"/>
        <v>1018493599.840668</v>
      </c>
      <c r="BB1999">
        <f t="shared" si="2528"/>
        <v>1018493599.840668</v>
      </c>
      <c r="BC1999">
        <f t="shared" si="2529"/>
        <v>0</v>
      </c>
      <c r="BD1999">
        <f t="shared" si="2464"/>
        <v>12380691682.457388</v>
      </c>
      <c r="BE1999">
        <f t="shared" si="2465"/>
        <v>14211360110.310753</v>
      </c>
      <c r="BF1999">
        <f t="shared" si="2466"/>
        <v>0.87118274298565113</v>
      </c>
      <c r="BG1999">
        <f t="shared" si="2467"/>
        <v>46.557865406325611</v>
      </c>
      <c r="BH1999">
        <f t="shared" si="2488"/>
        <v>232972706</v>
      </c>
      <c r="BI1999">
        <f t="shared" si="2489"/>
        <v>-0.85310919881802605</v>
      </c>
      <c r="BJ1999">
        <f t="shared" si="2530"/>
        <v>88.989200000014534</v>
      </c>
      <c r="BK1999">
        <f t="shared" si="2490"/>
        <v>1.6321296726616835E-3</v>
      </c>
      <c r="BL1999">
        <f t="shared" si="2491"/>
        <v>1.0016321296726616</v>
      </c>
      <c r="BM1999">
        <f t="shared" si="2492"/>
        <v>23.433029314345358</v>
      </c>
      <c r="BN1999">
        <f t="shared" si="2493"/>
        <v>1158.1099855</v>
      </c>
      <c r="BO1999">
        <f t="shared" si="2532"/>
        <v>1141.4049927000001</v>
      </c>
      <c r="BP1999">
        <f t="shared" si="2494"/>
        <v>1160.8932333529413</v>
      </c>
      <c r="BQ1999">
        <f t="shared" si="2495"/>
        <v>-19.488240652941158</v>
      </c>
      <c r="BR1999">
        <f t="shared" si="2496"/>
        <v>-21.650024999999914</v>
      </c>
      <c r="BS1999">
        <f t="shared" si="2497"/>
        <v>-20.780029000000013</v>
      </c>
      <c r="BT1999">
        <f t="shared" si="2498"/>
        <v>-42.530029000000013</v>
      </c>
      <c r="BU1999">
        <f t="shared" si="2499"/>
        <v>-46.319946000000073</v>
      </c>
      <c r="BV1999">
        <f t="shared" si="2500"/>
        <v>1149.6193357999998</v>
      </c>
      <c r="BW1999">
        <f t="shared" si="2501"/>
        <v>1146.689051904762</v>
      </c>
      <c r="BX1999">
        <f t="shared" si="2502"/>
        <v>1139.7661842</v>
      </c>
      <c r="BY1999">
        <f t="shared" si="2503"/>
        <v>1154.4941434714285</v>
      </c>
      <c r="BZ1999">
        <f t="shared" si="2504"/>
        <v>1206.030029</v>
      </c>
      <c r="CA1999">
        <f t="shared" si="2505"/>
        <v>1082</v>
      </c>
      <c r="CB1999">
        <f t="shared" si="2506"/>
        <v>1137.7258566933335</v>
      </c>
      <c r="CC1999">
        <f t="shared" si="2507"/>
        <v>1128.0602107749999</v>
      </c>
      <c r="CD1999">
        <f t="shared" si="2508"/>
        <v>1144.5336982287301</v>
      </c>
      <c r="CE1999">
        <f t="shared" si="2509"/>
        <v>1168.1481766790976</v>
      </c>
      <c r="CF1999">
        <f t="shared" si="2510"/>
        <v>1157.9300539999999</v>
      </c>
      <c r="CG1999">
        <f t="shared" si="2511"/>
        <v>1159.880005</v>
      </c>
      <c r="CH1999">
        <f t="shared" si="2512"/>
        <v>1139</v>
      </c>
    </row>
    <row r="2000" spans="1:86">
      <c r="A2000" s="1">
        <v>42422</v>
      </c>
      <c r="B2000">
        <v>1160.119995</v>
      </c>
      <c r="C2000">
        <v>1171.5</v>
      </c>
      <c r="D2000">
        <v>1152.5</v>
      </c>
      <c r="E2000">
        <v>1157.9499510000001</v>
      </c>
      <c r="F2000">
        <v>1324884</v>
      </c>
      <c r="G2000">
        <f t="shared" si="2526"/>
        <v>-564825.80203325534</v>
      </c>
      <c r="H2000">
        <f t="shared" si="2474"/>
        <v>16437265.27738562</v>
      </c>
      <c r="I2000">
        <f t="shared" si="2527"/>
        <v>1160.5174864999999</v>
      </c>
      <c r="J2000">
        <f t="shared" si="2534"/>
        <v>1160.5174864999999</v>
      </c>
      <c r="K2000">
        <f t="shared" si="2535"/>
        <v>1104.25</v>
      </c>
      <c r="L2000">
        <f t="shared" si="2536"/>
        <v>1</v>
      </c>
      <c r="M2000">
        <f t="shared" si="2537"/>
        <v>7</v>
      </c>
      <c r="N2000">
        <f t="shared" si="2538"/>
        <v>90</v>
      </c>
      <c r="O2000">
        <f t="shared" si="2539"/>
        <v>30</v>
      </c>
      <c r="P2000">
        <f t="shared" si="2514"/>
        <v>19</v>
      </c>
      <c r="Q2000">
        <f t="shared" si="2515"/>
        <v>13.550048999999944</v>
      </c>
      <c r="R2000">
        <f t="shared" si="2516"/>
        <v>5.4499510000000555</v>
      </c>
      <c r="S2000">
        <f t="shared" si="2517"/>
        <v>19</v>
      </c>
      <c r="T2000">
        <f t="shared" si="2473"/>
        <v>24.340806181075244</v>
      </c>
      <c r="U2000">
        <f t="shared" si="2518"/>
        <v>-11.550048999999944</v>
      </c>
      <c r="V2000">
        <f t="shared" si="2519"/>
        <v>24.119995000000017</v>
      </c>
      <c r="W2000">
        <f t="shared" si="2520"/>
        <v>0</v>
      </c>
      <c r="X2000">
        <f t="shared" si="2521"/>
        <v>24.119995000000017</v>
      </c>
      <c r="Y2000">
        <f t="shared" si="2471"/>
        <v>5.3526555244500713</v>
      </c>
      <c r="Z2000">
        <f t="shared" si="2472"/>
        <v>7.563157059619356</v>
      </c>
      <c r="AA2000">
        <f t="shared" si="2468"/>
        <v>21.990461140156121</v>
      </c>
      <c r="AB2000">
        <f t="shared" si="2469"/>
        <v>31.07192507658042</v>
      </c>
      <c r="AC2000">
        <f t="shared" si="2470"/>
        <v>17.114691938900954</v>
      </c>
      <c r="AD2000">
        <f t="shared" si="2478"/>
        <v>23.164651931410056</v>
      </c>
      <c r="AE2000">
        <f t="shared" si="2531"/>
        <v>1149.2520018</v>
      </c>
      <c r="AF2000">
        <f t="shared" si="2533"/>
        <v>1146.8049925000003</v>
      </c>
      <c r="AG2000">
        <f t="shared" si="2475"/>
        <v>1162.6334960500003</v>
      </c>
      <c r="AH2000">
        <f t="shared" si="2540"/>
        <v>1136.8199950000001</v>
      </c>
      <c r="AI2000">
        <f t="shared" si="2541"/>
        <v>1173.9690761916465</v>
      </c>
      <c r="AJ2000">
        <f t="shared" si="2542"/>
        <v>1099.6709138083536</v>
      </c>
      <c r="AK2000">
        <f t="shared" si="2543"/>
        <v>0.78439405931729178</v>
      </c>
      <c r="AL2000">
        <f t="shared" si="2522"/>
        <v>-0.42632094736841519</v>
      </c>
      <c r="AM2000">
        <f t="shared" si="2523"/>
        <v>-564825.80203325534</v>
      </c>
      <c r="AN2000">
        <f t="shared" si="2476"/>
        <v>3638057.0512660523</v>
      </c>
      <c r="AO2000">
        <f t="shared" si="2477"/>
        <v>34265150</v>
      </c>
      <c r="AP2000">
        <f t="shared" si="2479"/>
        <v>0.10617367941672669</v>
      </c>
      <c r="AQ2000">
        <f t="shared" si="2480"/>
        <v>1151.5941513778755</v>
      </c>
      <c r="AR2000">
        <f t="shared" si="2481"/>
        <v>1145.1455575873024</v>
      </c>
      <c r="AS2000">
        <f t="shared" si="2482"/>
        <v>1150.3461832932874</v>
      </c>
      <c r="AT2000">
        <f t="shared" si="2483"/>
        <v>1156.3907123808954</v>
      </c>
      <c r="AU2000">
        <f t="shared" si="2484"/>
        <v>1151.3910558271466</v>
      </c>
      <c r="AV2000">
        <f t="shared" si="2485"/>
        <v>1159.9781277296324</v>
      </c>
      <c r="AW2000">
        <f t="shared" si="2486"/>
        <v>-8.5870719024858317</v>
      </c>
      <c r="AX2000">
        <f t="shared" si="2513"/>
        <v>-9.5032274438330155</v>
      </c>
      <c r="AY2000">
        <f t="shared" si="2487"/>
        <v>0.9161555413471838</v>
      </c>
      <c r="AZ2000">
        <f t="shared" si="2524"/>
        <v>1160.6499836666667</v>
      </c>
      <c r="BA2000">
        <f t="shared" si="2525"/>
        <v>1537726592.960228</v>
      </c>
      <c r="BB2000">
        <f t="shared" si="2528"/>
        <v>1537726592.960228</v>
      </c>
      <c r="BC2000">
        <f t="shared" si="2529"/>
        <v>0</v>
      </c>
      <c r="BD2000">
        <f t="shared" ref="BD2000:BD2063" si="2544">SUM(BB1987:BB2000)</f>
        <v>12145056604.721048</v>
      </c>
      <c r="BE2000">
        <f t="shared" ref="BE2000:BE2063" si="2545">SUM(BC1987:BC2000)</f>
        <v>14211360110.310753</v>
      </c>
      <c r="BF2000">
        <f t="shared" ref="BF2000:BF2063" si="2546">BD2000/BE2000</f>
        <v>0.85460198815942034</v>
      </c>
      <c r="BG2000">
        <f t="shared" ref="BG2000:BG2063" si="2547">100-(100/(1+BF2000))</f>
        <v>46.080075057374479</v>
      </c>
      <c r="BH2000">
        <f t="shared" si="2488"/>
        <v>231647822</v>
      </c>
      <c r="BI2000">
        <f t="shared" si="2489"/>
        <v>-0.74027877743633674</v>
      </c>
      <c r="BJ2000">
        <f t="shared" si="2530"/>
        <v>-286.99950000000172</v>
      </c>
      <c r="BK2000">
        <f t="shared" si="2490"/>
        <v>-1.6123149170259373E-3</v>
      </c>
      <c r="BL2000">
        <f t="shared" si="2491"/>
        <v>0.99838768508297404</v>
      </c>
      <c r="BM2000">
        <f t="shared" si="2492"/>
        <v>19.579284924691684</v>
      </c>
      <c r="BN2000">
        <f t="shared" si="2493"/>
        <v>1162</v>
      </c>
      <c r="BO2000">
        <f t="shared" si="2532"/>
        <v>1146.4619872999999</v>
      </c>
      <c r="BP2000">
        <f t="shared" si="2494"/>
        <v>1159.9222035147061</v>
      </c>
      <c r="BQ2000">
        <f t="shared" si="2495"/>
        <v>-13.460216214706179</v>
      </c>
      <c r="BR2000">
        <f t="shared" si="2496"/>
        <v>17.25</v>
      </c>
      <c r="BS2000">
        <f t="shared" si="2497"/>
        <v>24.699951000000056</v>
      </c>
      <c r="BT2000">
        <f t="shared" si="2498"/>
        <v>4.6999510000000555</v>
      </c>
      <c r="BU2000">
        <f t="shared" si="2499"/>
        <v>-6.6800539999999273</v>
      </c>
      <c r="BV2000">
        <f t="shared" si="2500"/>
        <v>1154.0773192000001</v>
      </c>
      <c r="BW2000">
        <f t="shared" si="2501"/>
        <v>1151.9995115714287</v>
      </c>
      <c r="BX2000">
        <f t="shared" si="2502"/>
        <v>1143.1803576545456</v>
      </c>
      <c r="BY2000">
        <f t="shared" si="2503"/>
        <v>1154.0960436857142</v>
      </c>
      <c r="BZ2000">
        <f t="shared" si="2504"/>
        <v>1171.5</v>
      </c>
      <c r="CA2000">
        <f t="shared" si="2505"/>
        <v>1082</v>
      </c>
      <c r="CB2000">
        <f t="shared" si="2506"/>
        <v>1141.4439223266666</v>
      </c>
      <c r="CC2000">
        <f t="shared" si="2507"/>
        <v>1139.2390459944445</v>
      </c>
      <c r="CD2000">
        <f t="shared" si="2508"/>
        <v>1130.5053042709922</v>
      </c>
      <c r="CE2000">
        <f t="shared" si="2509"/>
        <v>1171.4239698969723</v>
      </c>
      <c r="CF2000">
        <f t="shared" si="2510"/>
        <v>1159.8199460000001</v>
      </c>
      <c r="CG2000">
        <f t="shared" si="2511"/>
        <v>1163.5</v>
      </c>
      <c r="CH2000">
        <f t="shared" si="2512"/>
        <v>1152.719971</v>
      </c>
    </row>
    <row r="2001" spans="1:86">
      <c r="A2001" s="1">
        <v>42423</v>
      </c>
      <c r="B2001">
        <v>1155.119995</v>
      </c>
      <c r="C2001">
        <v>1159.9499510000001</v>
      </c>
      <c r="D2001">
        <v>1128.380005</v>
      </c>
      <c r="E2001">
        <v>1132</v>
      </c>
      <c r="F2001">
        <v>1306852</v>
      </c>
      <c r="G2001">
        <f t="shared" si="2526"/>
        <v>-1007149.3837370509</v>
      </c>
      <c r="H2001">
        <f t="shared" si="2474"/>
        <v>15430115.893648569</v>
      </c>
      <c r="I2001">
        <f t="shared" si="2527"/>
        <v>1143.8624877500001</v>
      </c>
      <c r="J2001">
        <f t="shared" si="2534"/>
        <v>1160.5174864999999</v>
      </c>
      <c r="K2001">
        <f t="shared" si="2535"/>
        <v>1104.25</v>
      </c>
      <c r="L2001">
        <f t="shared" si="2536"/>
        <v>2</v>
      </c>
      <c r="M2001">
        <f t="shared" si="2537"/>
        <v>8</v>
      </c>
      <c r="N2001">
        <f t="shared" si="2538"/>
        <v>80</v>
      </c>
      <c r="O2001">
        <f t="shared" si="2539"/>
        <v>20</v>
      </c>
      <c r="P2001">
        <f t="shared" si="2514"/>
        <v>31.569946000000073</v>
      </c>
      <c r="Q2001">
        <f t="shared" si="2515"/>
        <v>27.949951000000056</v>
      </c>
      <c r="R2001">
        <f t="shared" si="2516"/>
        <v>3.6199950000000172</v>
      </c>
      <c r="S2001">
        <f t="shared" si="2517"/>
        <v>31.569946000000073</v>
      </c>
      <c r="T2001">
        <f t="shared" si="2473"/>
        <v>24.857173310998444</v>
      </c>
      <c r="U2001">
        <f t="shared" si="2518"/>
        <v>-28.729980000000069</v>
      </c>
      <c r="V2001">
        <f t="shared" si="2519"/>
        <v>27.780029000000013</v>
      </c>
      <c r="W2001">
        <f t="shared" si="2520"/>
        <v>0</v>
      </c>
      <c r="X2001">
        <f t="shared" si="2521"/>
        <v>27.780029000000013</v>
      </c>
      <c r="Y2001">
        <f t="shared" si="2471"/>
        <v>4.9703229869893519</v>
      </c>
      <c r="Z2001">
        <f t="shared" si="2472"/>
        <v>9.0072193410751176</v>
      </c>
      <c r="AA2001">
        <f t="shared" ref="AA2001:AA2064" si="2548">(Y2001/T2001)*100</f>
        <v>19.995527748885891</v>
      </c>
      <c r="AB2001">
        <f t="shared" ref="AB2001:AB2064" si="2549">(Z2001/T2001)*100</f>
        <v>36.235895483295891</v>
      </c>
      <c r="AC2001">
        <f t="shared" ref="AC2001:AC2064" si="2550">(ABS(AA2001-AB2001)/SUM(AA2001,AB2001))*100</f>
        <v>28.881303016914362</v>
      </c>
      <c r="AD2001">
        <f t="shared" si="2478"/>
        <v>24.089758977858526</v>
      </c>
      <c r="AE2001">
        <f t="shared" si="2531"/>
        <v>1149.095996</v>
      </c>
      <c r="AF2001">
        <f t="shared" si="2533"/>
        <v>1146.3766681666666</v>
      </c>
      <c r="AG2001">
        <f t="shared" si="2475"/>
        <v>1161.6174987500001</v>
      </c>
      <c r="AH2001">
        <f t="shared" si="2540"/>
        <v>1135.9499999</v>
      </c>
      <c r="AI2001">
        <f t="shared" si="2541"/>
        <v>1173.1023616658752</v>
      </c>
      <c r="AJ2001">
        <f t="shared" si="2542"/>
        <v>1098.7976381341248</v>
      </c>
      <c r="AK2001">
        <f t="shared" si="2543"/>
        <v>0.44684052759698201</v>
      </c>
      <c r="AL2001">
        <f t="shared" si="2522"/>
        <v>-0.77066828052224046</v>
      </c>
      <c r="AM2001">
        <f t="shared" si="2523"/>
        <v>-1007149.3837370509</v>
      </c>
      <c r="AN2001">
        <f t="shared" si="2476"/>
        <v>3255255.5638018353</v>
      </c>
      <c r="AO2001">
        <f t="shared" si="2477"/>
        <v>34174442</v>
      </c>
      <c r="AP2001">
        <f t="shared" si="2479"/>
        <v>9.5254095554854576E-2</v>
      </c>
      <c r="AQ2001">
        <f t="shared" si="2480"/>
        <v>1144.9321399093978</v>
      </c>
      <c r="AR2001">
        <f t="shared" si="2481"/>
        <v>1133.8380154099211</v>
      </c>
      <c r="AS2001">
        <f t="shared" si="2482"/>
        <v>1147.0438703004957</v>
      </c>
      <c r="AT2001">
        <f t="shared" si="2483"/>
        <v>1154.1955482666149</v>
      </c>
      <c r="AU2001">
        <f t="shared" si="2484"/>
        <v>1148.4823974530746</v>
      </c>
      <c r="AV2001">
        <f t="shared" si="2485"/>
        <v>1158.0196587885582</v>
      </c>
      <c r="AW2001">
        <f t="shared" si="2486"/>
        <v>-9.5372613354836631</v>
      </c>
      <c r="AX2001">
        <f t="shared" si="2513"/>
        <v>-9.5100342221631458</v>
      </c>
      <c r="AY2001">
        <f t="shared" si="2487"/>
        <v>-2.7227113320517304E-2</v>
      </c>
      <c r="AZ2001">
        <f t="shared" si="2524"/>
        <v>1140.1099853333333</v>
      </c>
      <c r="BA2001">
        <f t="shared" si="2525"/>
        <v>1489955014.5528371</v>
      </c>
      <c r="BB2001">
        <f t="shared" si="2528"/>
        <v>0</v>
      </c>
      <c r="BC2001">
        <f t="shared" si="2529"/>
        <v>1489955014.5528371</v>
      </c>
      <c r="BD2001">
        <f t="shared" si="2544"/>
        <v>12145056604.721048</v>
      </c>
      <c r="BE2001">
        <f t="shared" si="2545"/>
        <v>14129466975.633156</v>
      </c>
      <c r="BF2001">
        <f t="shared" si="2546"/>
        <v>0.85955518532055708</v>
      </c>
      <c r="BG2001">
        <f t="shared" si="2547"/>
        <v>46.223698662235918</v>
      </c>
      <c r="BH2001">
        <f t="shared" si="2488"/>
        <v>230340970</v>
      </c>
      <c r="BI2001">
        <f t="shared" si="2489"/>
        <v>-0.82358371579467837</v>
      </c>
      <c r="BJ2001">
        <f t="shared" si="2530"/>
        <v>-2694.9951000000056</v>
      </c>
      <c r="BK2001">
        <f t="shared" si="2490"/>
        <v>-2.2410252686301167E-2</v>
      </c>
      <c r="BL2001">
        <f t="shared" si="2491"/>
        <v>0.97758974731369885</v>
      </c>
      <c r="BM2001">
        <f t="shared" si="2492"/>
        <v>19.581013939121164</v>
      </c>
      <c r="BN2001">
        <f t="shared" si="2493"/>
        <v>1144.164978</v>
      </c>
      <c r="BO2001">
        <f t="shared" si="2532"/>
        <v>1149.0449828999999</v>
      </c>
      <c r="BP2001">
        <f t="shared" si="2494"/>
        <v>1158.8123492058826</v>
      </c>
      <c r="BQ2001">
        <f t="shared" si="2495"/>
        <v>-9.7673663058826605</v>
      </c>
      <c r="BR2001">
        <f t="shared" si="2496"/>
        <v>-2.4000240000000304</v>
      </c>
      <c r="BS2001">
        <f t="shared" si="2497"/>
        <v>-0.67004399999996167</v>
      </c>
      <c r="BT2001">
        <f t="shared" si="2498"/>
        <v>15</v>
      </c>
      <c r="BU2001">
        <f t="shared" si="2499"/>
        <v>17.619995000000017</v>
      </c>
      <c r="BV2001">
        <f t="shared" si="2500"/>
        <v>1148.3266519333336</v>
      </c>
      <c r="BW2001">
        <f t="shared" si="2501"/>
        <v>1147.7695137142859</v>
      </c>
      <c r="BX2001">
        <f t="shared" si="2502"/>
        <v>1142.3039949272727</v>
      </c>
      <c r="BY2001">
        <f t="shared" si="2503"/>
        <v>1151.1785678714286</v>
      </c>
      <c r="BZ2001">
        <f t="shared" si="2504"/>
        <v>1171.5</v>
      </c>
      <c r="CA2001">
        <f t="shared" si="2505"/>
        <v>1082</v>
      </c>
      <c r="CB2001">
        <f t="shared" si="2506"/>
        <v>1147.9888808999999</v>
      </c>
      <c r="CC2001">
        <f t="shared" si="2507"/>
        <v>1142.2660466333334</v>
      </c>
      <c r="CD2001">
        <f t="shared" si="2508"/>
        <v>1127.1049799953969</v>
      </c>
      <c r="CE2001">
        <f t="shared" si="2509"/>
        <v>1174.6577549156382</v>
      </c>
      <c r="CF2001">
        <f t="shared" si="2510"/>
        <v>1157.9499510000001</v>
      </c>
      <c r="CG2001">
        <f t="shared" si="2511"/>
        <v>1171.5</v>
      </c>
      <c r="CH2001">
        <f t="shared" si="2512"/>
        <v>1152.5</v>
      </c>
    </row>
    <row r="2002" spans="1:86">
      <c r="A2002" s="1">
        <v>42424</v>
      </c>
      <c r="B2002">
        <v>1131.219971</v>
      </c>
      <c r="C2002">
        <v>1131.219971</v>
      </c>
      <c r="D2002">
        <v>1100.599976</v>
      </c>
      <c r="E2002">
        <v>1105.469971</v>
      </c>
      <c r="F2002">
        <v>1659328</v>
      </c>
      <c r="G2002">
        <f t="shared" si="2526"/>
        <v>-1131508.2493200912</v>
      </c>
      <c r="H2002">
        <f t="shared" si="2474"/>
        <v>14298607.644328477</v>
      </c>
      <c r="I2002">
        <f t="shared" si="2527"/>
        <v>1117.12747225</v>
      </c>
      <c r="J2002">
        <f t="shared" si="2534"/>
        <v>1160.5174864999999</v>
      </c>
      <c r="K2002">
        <f t="shared" si="2535"/>
        <v>1104.25</v>
      </c>
      <c r="L2002">
        <f t="shared" si="2536"/>
        <v>3</v>
      </c>
      <c r="M2002">
        <f t="shared" si="2537"/>
        <v>9</v>
      </c>
      <c r="N2002">
        <f t="shared" si="2538"/>
        <v>70</v>
      </c>
      <c r="O2002">
        <f t="shared" si="2539"/>
        <v>10</v>
      </c>
      <c r="P2002">
        <f t="shared" si="2514"/>
        <v>30.619995000000017</v>
      </c>
      <c r="Q2002">
        <f t="shared" si="2515"/>
        <v>25.75</v>
      </c>
      <c r="R2002">
        <f t="shared" si="2516"/>
        <v>4.8699950000000172</v>
      </c>
      <c r="S2002">
        <f t="shared" si="2517"/>
        <v>30.619995000000017</v>
      </c>
      <c r="T2002">
        <f t="shared" si="2473"/>
        <v>25.268803431641413</v>
      </c>
      <c r="U2002">
        <f t="shared" si="2518"/>
        <v>-17.219970999999987</v>
      </c>
      <c r="V2002">
        <f t="shared" si="2519"/>
        <v>7.780029999999897</v>
      </c>
      <c r="W2002">
        <f t="shared" si="2520"/>
        <v>0</v>
      </c>
      <c r="X2002">
        <f t="shared" si="2521"/>
        <v>7.780029999999897</v>
      </c>
      <c r="Y2002">
        <f t="shared" ref="Y2002:Y2065" si="2551">((Y2001*13)+W2002)/14</f>
        <v>4.6152999164901116</v>
      </c>
      <c r="Z2002">
        <f t="shared" ref="Z2002:Z2065" si="2552">((Z2001*13)+X2002)/14</f>
        <v>8.9195629595697437</v>
      </c>
      <c r="AA2002">
        <f t="shared" si="2548"/>
        <v>18.264813879991117</v>
      </c>
      <c r="AB2002">
        <f t="shared" si="2549"/>
        <v>35.298715207071233</v>
      </c>
      <c r="AC2002">
        <f t="shared" si="2550"/>
        <v>31.80130513692097</v>
      </c>
      <c r="AD2002">
        <f t="shared" si="2478"/>
        <v>25.223437604307463</v>
      </c>
      <c r="AE2002">
        <f t="shared" si="2531"/>
        <v>1142.6339844000001</v>
      </c>
      <c r="AF2002">
        <f t="shared" si="2533"/>
        <v>1141.8249918333333</v>
      </c>
      <c r="AG2002">
        <f t="shared" si="2475"/>
        <v>1158.8969970499998</v>
      </c>
      <c r="AH2002">
        <f t="shared" si="2540"/>
        <v>1133.0569946000001</v>
      </c>
      <c r="AI2002">
        <f t="shared" si="2541"/>
        <v>1174.4993878790997</v>
      </c>
      <c r="AJ2002">
        <f t="shared" si="2542"/>
        <v>1091.6146013209004</v>
      </c>
      <c r="AK2002">
        <f t="shared" si="2543"/>
        <v>0.16716420774481616</v>
      </c>
      <c r="AL2002">
        <f t="shared" si="2522"/>
        <v>-0.68190752480527739</v>
      </c>
      <c r="AM2002">
        <f t="shared" si="2523"/>
        <v>-1131508.2493200912</v>
      </c>
      <c r="AN2002">
        <f t="shared" si="2476"/>
        <v>1186294.7472162726</v>
      </c>
      <c r="AO2002">
        <f t="shared" si="2477"/>
        <v>34206784</v>
      </c>
      <c r="AP2002">
        <f t="shared" si="2479"/>
        <v>3.4680101678552205E-2</v>
      </c>
      <c r="AQ2002">
        <f t="shared" si="2480"/>
        <v>1131.5150024802026</v>
      </c>
      <c r="AR2002">
        <f t="shared" si="2481"/>
        <v>1126.0267464080937</v>
      </c>
      <c r="AS2002">
        <f t="shared" si="2482"/>
        <v>1139.5605684264065</v>
      </c>
      <c r="AT2002">
        <f t="shared" si="2483"/>
        <v>1149.8102463126195</v>
      </c>
      <c r="AU2002">
        <f t="shared" si="2484"/>
        <v>1142.0305334851134</v>
      </c>
      <c r="AV2002">
        <f t="shared" si="2485"/>
        <v>1154.3411806433592</v>
      </c>
      <c r="AW2002">
        <f t="shared" si="2486"/>
        <v>-12.310647158245729</v>
      </c>
      <c r="AX2002">
        <f t="shared" si="2513"/>
        <v>-10.070156809379663</v>
      </c>
      <c r="AY2002">
        <f t="shared" si="2487"/>
        <v>-2.2404903488660661</v>
      </c>
      <c r="AZ2002">
        <f t="shared" si="2524"/>
        <v>1112.4299726666666</v>
      </c>
      <c r="BA2002">
        <f t="shared" si="2525"/>
        <v>1845886201.6850345</v>
      </c>
      <c r="BB2002">
        <f t="shared" si="2528"/>
        <v>0</v>
      </c>
      <c r="BC2002">
        <f t="shared" si="2529"/>
        <v>1845886201.6850345</v>
      </c>
      <c r="BD2002">
        <f t="shared" si="2544"/>
        <v>10632071750.177271</v>
      </c>
      <c r="BE2002">
        <f t="shared" si="2545"/>
        <v>15975353177.31819</v>
      </c>
      <c r="BF2002">
        <f t="shared" si="2546"/>
        <v>0.66552968389285372</v>
      </c>
      <c r="BG2002">
        <f t="shared" si="2547"/>
        <v>39.959040678116686</v>
      </c>
      <c r="BH2002">
        <f t="shared" si="2488"/>
        <v>228681642</v>
      </c>
      <c r="BI2002">
        <f t="shared" si="2489"/>
        <v>-1.0664652153693874</v>
      </c>
      <c r="BJ2002">
        <f t="shared" si="2530"/>
        <v>-2753.0029000000013</v>
      </c>
      <c r="BK2002">
        <f t="shared" si="2490"/>
        <v>-2.3436421378091883E-2</v>
      </c>
      <c r="BL2002">
        <f t="shared" si="2491"/>
        <v>0.97656357862190812</v>
      </c>
      <c r="BM2002">
        <f t="shared" si="2492"/>
        <v>21.842059075068132</v>
      </c>
      <c r="BN2002">
        <f t="shared" si="2493"/>
        <v>1115.9099735</v>
      </c>
      <c r="BO2002">
        <f t="shared" si="2532"/>
        <v>1145.9249878999999</v>
      </c>
      <c r="BP2002">
        <f t="shared" si="2494"/>
        <v>1156.807202514706</v>
      </c>
      <c r="BQ2002">
        <f t="shared" si="2495"/>
        <v>-10.882214614706072</v>
      </c>
      <c r="BR2002">
        <f t="shared" si="2496"/>
        <v>6.5</v>
      </c>
      <c r="BS2002">
        <f t="shared" si="2497"/>
        <v>14.780029999999897</v>
      </c>
      <c r="BT2002">
        <f t="shared" si="2498"/>
        <v>-13.280029000000013</v>
      </c>
      <c r="BU2002">
        <f t="shared" si="2499"/>
        <v>-8.7800290000000132</v>
      </c>
      <c r="BV2002">
        <f t="shared" si="2500"/>
        <v>1133.7846436</v>
      </c>
      <c r="BW2002">
        <f t="shared" si="2501"/>
        <v>1136.0818859523811</v>
      </c>
      <c r="BX2002">
        <f t="shared" si="2502"/>
        <v>1136.7621714909092</v>
      </c>
      <c r="BY2002">
        <f t="shared" si="2503"/>
        <v>1145.8311842761905</v>
      </c>
      <c r="BZ2002">
        <f t="shared" si="2504"/>
        <v>1171.5</v>
      </c>
      <c r="CA2002">
        <f t="shared" si="2505"/>
        <v>1082</v>
      </c>
      <c r="CB2002">
        <f t="shared" si="2506"/>
        <v>1153.9861352966666</v>
      </c>
      <c r="CC2002">
        <f t="shared" si="2507"/>
        <v>1146.9615660555555</v>
      </c>
      <c r="CD2002">
        <f t="shared" si="2508"/>
        <v>1123.273455770754</v>
      </c>
      <c r="CE2002">
        <f t="shared" si="2509"/>
        <v>1177.2255520279239</v>
      </c>
      <c r="CF2002">
        <f t="shared" si="2510"/>
        <v>1132</v>
      </c>
      <c r="CG2002">
        <f t="shared" si="2511"/>
        <v>1159.9499510000001</v>
      </c>
      <c r="CH2002">
        <f t="shared" si="2512"/>
        <v>1128.380005</v>
      </c>
    </row>
    <row r="2003" spans="1:86">
      <c r="A2003" s="1">
        <v>42425</v>
      </c>
      <c r="B2003">
        <v>1109.900024</v>
      </c>
      <c r="C2003">
        <v>1114</v>
      </c>
      <c r="D2003">
        <v>1092.8199460000001</v>
      </c>
      <c r="E2003">
        <v>1106.4300539999999</v>
      </c>
      <c r="F2003">
        <v>1830556</v>
      </c>
      <c r="G2003">
        <f t="shared" si="2526"/>
        <v>522040.91595194419</v>
      </c>
      <c r="H2003">
        <f t="shared" si="2474"/>
        <v>14820648.560280422</v>
      </c>
      <c r="I2003">
        <f t="shared" si="2527"/>
        <v>1105.7875060000001</v>
      </c>
      <c r="J2003">
        <f t="shared" si="2534"/>
        <v>1160.5174864999999</v>
      </c>
      <c r="K2003">
        <f t="shared" si="2535"/>
        <v>1104.25</v>
      </c>
      <c r="L2003">
        <f t="shared" si="2536"/>
        <v>4</v>
      </c>
      <c r="M2003">
        <f t="shared" si="2537"/>
        <v>10</v>
      </c>
      <c r="N2003">
        <f t="shared" si="2538"/>
        <v>60</v>
      </c>
      <c r="O2003">
        <f t="shared" si="2539"/>
        <v>0</v>
      </c>
      <c r="P2003">
        <f t="shared" si="2514"/>
        <v>21.180053999999927</v>
      </c>
      <c r="Q2003">
        <f t="shared" si="2515"/>
        <v>7.5699460000000727</v>
      </c>
      <c r="R2003">
        <f t="shared" si="2516"/>
        <v>13.610107999999855</v>
      </c>
      <c r="S2003">
        <f t="shared" si="2517"/>
        <v>21.180053999999927</v>
      </c>
      <c r="T2003">
        <f t="shared" ref="T2003:T2066" si="2553">((T2002*13)+S2003)/14</f>
        <v>24.976749900809875</v>
      </c>
      <c r="U2003">
        <f t="shared" si="2518"/>
        <v>14.449951000000056</v>
      </c>
      <c r="V2003">
        <f t="shared" si="2519"/>
        <v>-6.9801029999998718</v>
      </c>
      <c r="W2003">
        <f t="shared" si="2520"/>
        <v>14.449951000000056</v>
      </c>
      <c r="X2003">
        <f t="shared" si="2521"/>
        <v>0</v>
      </c>
      <c r="Y2003">
        <f t="shared" si="2551"/>
        <v>5.3177749938836794</v>
      </c>
      <c r="Z2003">
        <f t="shared" si="2552"/>
        <v>8.2824513196004759</v>
      </c>
      <c r="AA2003">
        <f t="shared" si="2548"/>
        <v>21.290900597564335</v>
      </c>
      <c r="AB2003">
        <f t="shared" si="2549"/>
        <v>33.160644809643216</v>
      </c>
      <c r="AC2003">
        <f t="shared" si="2550"/>
        <v>21.798727884236925</v>
      </c>
      <c r="AD2003">
        <f t="shared" si="2478"/>
        <v>26.106752063876822</v>
      </c>
      <c r="AE2003">
        <f t="shared" si="2531"/>
        <v>1132.3339844000002</v>
      </c>
      <c r="AF2003">
        <f t="shared" si="2533"/>
        <v>1136.5999960000001</v>
      </c>
      <c r="AG2003">
        <f t="shared" si="2475"/>
        <v>1155.9385009499997</v>
      </c>
      <c r="AH2003">
        <f t="shared" si="2540"/>
        <v>1133.8030029000001</v>
      </c>
      <c r="AI2003">
        <f t="shared" si="2541"/>
        <v>1172.9702514922828</v>
      </c>
      <c r="AJ2003">
        <f t="shared" si="2542"/>
        <v>1094.6357543077174</v>
      </c>
      <c r="AK2003">
        <f t="shared" si="2543"/>
        <v>0.15056329096609528</v>
      </c>
      <c r="AL2003">
        <f t="shared" si="2522"/>
        <v>0.285181614739972</v>
      </c>
      <c r="AM2003">
        <f t="shared" si="2523"/>
        <v>522040.91595194419</v>
      </c>
      <c r="AN2003">
        <f t="shared" si="2476"/>
        <v>1294522.7106251281</v>
      </c>
      <c r="AO2003">
        <f t="shared" si="2477"/>
        <v>32930680</v>
      </c>
      <c r="AP2003">
        <f t="shared" si="2479"/>
        <v>3.9310536880050095E-2</v>
      </c>
      <c r="AQ2003">
        <f t="shared" si="2480"/>
        <v>1122.9861199969337</v>
      </c>
      <c r="AR2003">
        <f t="shared" si="2481"/>
        <v>1120.1053736817869</v>
      </c>
      <c r="AS2003">
        <f t="shared" si="2482"/>
        <v>1133.5970758296532</v>
      </c>
      <c r="AT2003">
        <f t="shared" si="2483"/>
        <v>1145.9060290044838</v>
      </c>
      <c r="AU2003">
        <f t="shared" si="2484"/>
        <v>1136.6904615623464</v>
      </c>
      <c r="AV2003">
        <f t="shared" si="2485"/>
        <v>1150.9874017783241</v>
      </c>
      <c r="AW2003">
        <f t="shared" si="2486"/>
        <v>-14.296940215977656</v>
      </c>
      <c r="AX2003">
        <f t="shared" si="2513"/>
        <v>-10.915513490699261</v>
      </c>
      <c r="AY2003">
        <f t="shared" si="2487"/>
        <v>-3.3814267252783949</v>
      </c>
      <c r="AZ2003">
        <f t="shared" si="2524"/>
        <v>1104.4166666666667</v>
      </c>
      <c r="BA2003">
        <f t="shared" si="2525"/>
        <v>2021696555.6666667</v>
      </c>
      <c r="BB2003">
        <f t="shared" si="2528"/>
        <v>0</v>
      </c>
      <c r="BC2003">
        <f t="shared" si="2529"/>
        <v>2021696555.6666667</v>
      </c>
      <c r="BD2003">
        <f t="shared" si="2544"/>
        <v>8932112944.3729248</v>
      </c>
      <c r="BE2003">
        <f t="shared" si="2545"/>
        <v>17997049732.984856</v>
      </c>
      <c r="BF2003">
        <f t="shared" si="2546"/>
        <v>0.49630984394082195</v>
      </c>
      <c r="BG2003">
        <f t="shared" si="2547"/>
        <v>33.168921928207979</v>
      </c>
      <c r="BH2003">
        <f t="shared" si="2488"/>
        <v>230512198</v>
      </c>
      <c r="BI2003">
        <f t="shared" si="2489"/>
        <v>-1.2421456736961918</v>
      </c>
      <c r="BJ2003">
        <f t="shared" si="2530"/>
        <v>-3.9917000000059488</v>
      </c>
      <c r="BK2003">
        <f t="shared" si="2490"/>
        <v>8.684840160166961E-4</v>
      </c>
      <c r="BL2003">
        <f t="shared" si="2491"/>
        <v>1.0008684840160167</v>
      </c>
      <c r="BM2003">
        <f t="shared" si="2492"/>
        <v>20.642952538937465</v>
      </c>
      <c r="BN2003">
        <f t="shared" si="2493"/>
        <v>1103.409973</v>
      </c>
      <c r="BO2003">
        <f t="shared" si="2532"/>
        <v>1136.7189819999999</v>
      </c>
      <c r="BP2003">
        <f t="shared" si="2494"/>
        <v>1154.3861730294118</v>
      </c>
      <c r="BQ2003">
        <f t="shared" si="2495"/>
        <v>-17.667191029411924</v>
      </c>
      <c r="BR2003">
        <f t="shared" si="2496"/>
        <v>-6.8699950000000172</v>
      </c>
      <c r="BS2003">
        <f t="shared" si="2497"/>
        <v>10.819946000000073</v>
      </c>
      <c r="BT2003">
        <f t="shared" si="2498"/>
        <v>-7.6999510000000555</v>
      </c>
      <c r="BU2003">
        <f t="shared" si="2499"/>
        <v>9.9000240000000304</v>
      </c>
      <c r="BV2003">
        <f t="shared" si="2500"/>
        <v>1121.7166668</v>
      </c>
      <c r="BW2003">
        <f t="shared" si="2501"/>
        <v>1125.9690465714284</v>
      </c>
      <c r="BX2003">
        <f t="shared" si="2502"/>
        <v>1131.9209095636361</v>
      </c>
      <c r="BY2003">
        <f t="shared" si="2503"/>
        <v>1140.8343325571427</v>
      </c>
      <c r="BZ2003">
        <f t="shared" si="2504"/>
        <v>1171.5</v>
      </c>
      <c r="CA2003">
        <f t="shared" si="2505"/>
        <v>1082</v>
      </c>
      <c r="CB2003">
        <f t="shared" si="2506"/>
        <v>1147.9544289800001</v>
      </c>
      <c r="CC2003">
        <f t="shared" si="2507"/>
        <v>1151.0884454138888</v>
      </c>
      <c r="CD2003">
        <f t="shared" si="2508"/>
        <v>1132.1793531716667</v>
      </c>
      <c r="CE2003">
        <f t="shared" si="2509"/>
        <v>1179.9265836730756</v>
      </c>
      <c r="CF2003">
        <f t="shared" si="2510"/>
        <v>1105.469971</v>
      </c>
      <c r="CG2003">
        <f t="shared" si="2511"/>
        <v>1131.219971</v>
      </c>
      <c r="CH2003">
        <f t="shared" si="2512"/>
        <v>1100.599976</v>
      </c>
    </row>
    <row r="2004" spans="1:86">
      <c r="A2004" s="1">
        <v>42426</v>
      </c>
      <c r="B2004">
        <v>1114.849976</v>
      </c>
      <c r="C2004">
        <v>1128.4499510000001</v>
      </c>
      <c r="D2004">
        <v>1099.8000489999999</v>
      </c>
      <c r="E2004">
        <v>1105.25</v>
      </c>
      <c r="F2004">
        <v>1537536</v>
      </c>
      <c r="G2004">
        <f t="shared" si="2526"/>
        <v>-952577.9180675695</v>
      </c>
      <c r="H2004">
        <f t="shared" si="2474"/>
        <v>13868070.642212853</v>
      </c>
      <c r="I2004">
        <f t="shared" si="2527"/>
        <v>1112.0874939999999</v>
      </c>
      <c r="J2004">
        <f t="shared" si="2534"/>
        <v>1160.5174864999999</v>
      </c>
      <c r="K2004">
        <f t="shared" si="2535"/>
        <v>1105.7875060000001</v>
      </c>
      <c r="L2004">
        <f t="shared" si="2536"/>
        <v>5</v>
      </c>
      <c r="M2004">
        <f t="shared" si="2537"/>
        <v>2</v>
      </c>
      <c r="N2004">
        <f t="shared" si="2538"/>
        <v>50</v>
      </c>
      <c r="O2004">
        <f t="shared" si="2539"/>
        <v>80</v>
      </c>
      <c r="P2004">
        <f t="shared" si="2514"/>
        <v>28.649902000000111</v>
      </c>
      <c r="Q2004">
        <f t="shared" si="2515"/>
        <v>23.199951000000056</v>
      </c>
      <c r="R2004">
        <f t="shared" si="2516"/>
        <v>5.4499510000000555</v>
      </c>
      <c r="S2004">
        <f t="shared" si="2517"/>
        <v>28.649902000000111</v>
      </c>
      <c r="T2004">
        <f t="shared" si="2553"/>
        <v>25.23911790789489</v>
      </c>
      <c r="U2004">
        <f t="shared" si="2518"/>
        <v>-9.9499510000000555</v>
      </c>
      <c r="V2004">
        <f t="shared" si="2519"/>
        <v>42.300048999999944</v>
      </c>
      <c r="W2004">
        <f t="shared" si="2520"/>
        <v>0</v>
      </c>
      <c r="X2004">
        <f t="shared" si="2521"/>
        <v>42.300048999999944</v>
      </c>
      <c r="Y2004">
        <f t="shared" si="2551"/>
        <v>4.9379339228919878</v>
      </c>
      <c r="Z2004">
        <f t="shared" si="2552"/>
        <v>10.712279725343295</v>
      </c>
      <c r="AA2004">
        <f t="shared" si="2548"/>
        <v>19.564605787381275</v>
      </c>
      <c r="AB2004">
        <f t="shared" si="2549"/>
        <v>42.443162096376014</v>
      </c>
      <c r="AC2004">
        <f t="shared" si="2550"/>
        <v>36.896274595602229</v>
      </c>
      <c r="AD2004">
        <f t="shared" si="2478"/>
        <v>26.382655611343228</v>
      </c>
      <c r="AE2004">
        <f t="shared" si="2531"/>
        <v>1121.4199951999999</v>
      </c>
      <c r="AF2004">
        <f t="shared" si="2533"/>
        <v>1127.8199870000001</v>
      </c>
      <c r="AG2004">
        <f t="shared" si="2475"/>
        <v>1151.4184997499999</v>
      </c>
      <c r="AH2004">
        <f t="shared" si="2540"/>
        <v>1132.9979980000003</v>
      </c>
      <c r="AI2004">
        <f t="shared" si="2541"/>
        <v>1174.1008248264482</v>
      </c>
      <c r="AJ2004">
        <f t="shared" si="2542"/>
        <v>1091.8951711735524</v>
      </c>
      <c r="AK2004">
        <f t="shared" si="2543"/>
        <v>0.16245633034969689</v>
      </c>
      <c r="AL2004">
        <f t="shared" si="2522"/>
        <v>-0.61954836704153238</v>
      </c>
      <c r="AM2004">
        <f t="shared" si="2523"/>
        <v>-952577.9180675695</v>
      </c>
      <c r="AN2004">
        <f t="shared" si="2476"/>
        <v>-1294757.5426288862</v>
      </c>
      <c r="AO2004">
        <f t="shared" si="2477"/>
        <v>32232472</v>
      </c>
      <c r="AP2004">
        <f t="shared" si="2479"/>
        <v>-4.0169352900667567E-2</v>
      </c>
      <c r="AQ2004">
        <f t="shared" si="2480"/>
        <v>1116.9558391979763</v>
      </c>
      <c r="AR2004">
        <f t="shared" si="2481"/>
        <v>1111.0693490224776</v>
      </c>
      <c r="AS2004">
        <f t="shared" si="2482"/>
        <v>1128.4946021803157</v>
      </c>
      <c r="AT2004">
        <f t="shared" si="2483"/>
        <v>1142.2469863940803</v>
      </c>
      <c r="AU2004">
        <f t="shared" si="2484"/>
        <v>1131.9743923279943</v>
      </c>
      <c r="AV2004">
        <f t="shared" si="2485"/>
        <v>1147.7857836538415</v>
      </c>
      <c r="AW2004">
        <f t="shared" si="2486"/>
        <v>-15.811391325847126</v>
      </c>
      <c r="AX2004">
        <f t="shared" si="2513"/>
        <v>-11.894689057728835</v>
      </c>
      <c r="AY2004">
        <f t="shared" si="2487"/>
        <v>-3.916702268118291</v>
      </c>
      <c r="AZ2004">
        <f t="shared" si="2524"/>
        <v>1111.1666666666667</v>
      </c>
      <c r="BA2004">
        <f t="shared" si="2525"/>
        <v>1708458752</v>
      </c>
      <c r="BB2004">
        <f t="shared" si="2528"/>
        <v>1708458752</v>
      </c>
      <c r="BC2004">
        <f t="shared" si="2529"/>
        <v>0</v>
      </c>
      <c r="BD2004">
        <f t="shared" si="2544"/>
        <v>10640571696.372925</v>
      </c>
      <c r="BE2004">
        <f t="shared" si="2545"/>
        <v>16734487686.984856</v>
      </c>
      <c r="BF2004">
        <f t="shared" si="2546"/>
        <v>0.63584687475365997</v>
      </c>
      <c r="BG2004">
        <f t="shared" si="2547"/>
        <v>38.86958397921024</v>
      </c>
      <c r="BH2004">
        <f t="shared" si="2488"/>
        <v>228974662</v>
      </c>
      <c r="BI2004">
        <f t="shared" si="2489"/>
        <v>-1.3775559473749026</v>
      </c>
      <c r="BJ2004">
        <f t="shared" si="2530"/>
        <v>-218.00539999999273</v>
      </c>
      <c r="BK2004">
        <f t="shared" si="2490"/>
        <v>-1.0665418891449667E-3</v>
      </c>
      <c r="BL2004">
        <f t="shared" si="2491"/>
        <v>0.99893345811085499</v>
      </c>
      <c r="BM2004">
        <f t="shared" si="2492"/>
        <v>21.663091840509487</v>
      </c>
      <c r="BN2004">
        <f t="shared" si="2493"/>
        <v>1114.125</v>
      </c>
      <c r="BO2004">
        <f t="shared" si="2532"/>
        <v>1127.9219848999999</v>
      </c>
      <c r="BP2004">
        <f t="shared" si="2494"/>
        <v>1152.0085251764706</v>
      </c>
      <c r="BQ2004">
        <f t="shared" si="2495"/>
        <v>-24.086540276470714</v>
      </c>
      <c r="BR2004">
        <f t="shared" si="2496"/>
        <v>-29.319946000000073</v>
      </c>
      <c r="BS2004">
        <f t="shared" si="2497"/>
        <v>-20.199951000000056</v>
      </c>
      <c r="BT2004">
        <f t="shared" si="2498"/>
        <v>-24.980102999999872</v>
      </c>
      <c r="BU2004">
        <f t="shared" si="2499"/>
        <v>-10.15002400000003</v>
      </c>
      <c r="BV2004">
        <f t="shared" si="2500"/>
        <v>1112.688672</v>
      </c>
      <c r="BW2004">
        <f t="shared" si="2501"/>
        <v>1117.0119048571428</v>
      </c>
      <c r="BX2004">
        <f t="shared" si="2502"/>
        <v>1126.7294544909093</v>
      </c>
      <c r="BY2004">
        <f t="shared" si="2503"/>
        <v>1136.0068562761905</v>
      </c>
      <c r="BZ2004">
        <f t="shared" si="2504"/>
        <v>1171.5</v>
      </c>
      <c r="CA2004">
        <f t="shared" si="2505"/>
        <v>1092.8199460000001</v>
      </c>
      <c r="CB2004">
        <f t="shared" si="2506"/>
        <v>1136.3228112733334</v>
      </c>
      <c r="CC2004">
        <f t="shared" si="2507"/>
        <v>1144.5986886500002</v>
      </c>
      <c r="CD2004">
        <f t="shared" si="2508"/>
        <v>1138.8990867176985</v>
      </c>
      <c r="CE2004">
        <f t="shared" si="2509"/>
        <v>1176.9628953641334</v>
      </c>
      <c r="CF2004">
        <f t="shared" si="2510"/>
        <v>1106.4300539999999</v>
      </c>
      <c r="CG2004">
        <f t="shared" si="2511"/>
        <v>1114</v>
      </c>
      <c r="CH2004">
        <f t="shared" si="2512"/>
        <v>1092.8199460000001</v>
      </c>
    </row>
    <row r="2005" spans="1:86">
      <c r="A2005" s="1">
        <v>42429</v>
      </c>
      <c r="B2005">
        <v>1118.5</v>
      </c>
      <c r="C2005">
        <v>1118.5</v>
      </c>
      <c r="D2005">
        <v>1057.5</v>
      </c>
      <c r="E2005">
        <v>1088.400024</v>
      </c>
      <c r="F2005">
        <v>2191718</v>
      </c>
      <c r="G2005">
        <f t="shared" si="2526"/>
        <v>28745.56725351038</v>
      </c>
      <c r="H2005">
        <f t="shared" ref="H2005:H2068" si="2554">SUM(H2004,G2005)</f>
        <v>13896816.209466362</v>
      </c>
      <c r="I2005">
        <f t="shared" si="2527"/>
        <v>1095.7250060000001</v>
      </c>
      <c r="J2005">
        <f t="shared" si="2534"/>
        <v>1160.5174864999999</v>
      </c>
      <c r="K2005">
        <f t="shared" si="2535"/>
        <v>1095.7250060000001</v>
      </c>
      <c r="L2005">
        <f t="shared" si="2536"/>
        <v>6</v>
      </c>
      <c r="M2005">
        <f t="shared" si="2537"/>
        <v>1</v>
      </c>
      <c r="N2005">
        <f t="shared" si="2538"/>
        <v>40</v>
      </c>
      <c r="O2005">
        <f t="shared" si="2539"/>
        <v>90</v>
      </c>
      <c r="P2005">
        <f t="shared" si="2514"/>
        <v>61</v>
      </c>
      <c r="Q2005">
        <f t="shared" si="2515"/>
        <v>30.09997599999997</v>
      </c>
      <c r="R2005">
        <f t="shared" si="2516"/>
        <v>30.90002400000003</v>
      </c>
      <c r="S2005">
        <f t="shared" si="2517"/>
        <v>61</v>
      </c>
      <c r="T2005">
        <f t="shared" si="2553"/>
        <v>27.793466628759543</v>
      </c>
      <c r="U2005">
        <f t="shared" si="2518"/>
        <v>24.050048999999944</v>
      </c>
      <c r="V2005">
        <f t="shared" si="2519"/>
        <v>-23.5</v>
      </c>
      <c r="W2005">
        <f t="shared" si="2520"/>
        <v>24.050048999999944</v>
      </c>
      <c r="X2005">
        <f t="shared" si="2521"/>
        <v>0</v>
      </c>
      <c r="Y2005">
        <f t="shared" si="2551"/>
        <v>6.303084999828271</v>
      </c>
      <c r="Z2005">
        <f t="shared" si="2552"/>
        <v>9.9471168878187743</v>
      </c>
      <c r="AA2005">
        <f t="shared" si="2548"/>
        <v>22.678297327999005</v>
      </c>
      <c r="AB2005">
        <f t="shared" si="2549"/>
        <v>35.789406987921055</v>
      </c>
      <c r="AC2005">
        <f t="shared" si="2550"/>
        <v>22.424533019251879</v>
      </c>
      <c r="AD2005">
        <f t="shared" si="2478"/>
        <v>25.624863331927461</v>
      </c>
      <c r="AE2005">
        <f t="shared" si="2531"/>
        <v>1107.5100097999998</v>
      </c>
      <c r="AF2005">
        <f t="shared" si="2533"/>
        <v>1115.9166666666667</v>
      </c>
      <c r="AG2005">
        <f t="shared" si="2475"/>
        <v>1145.77100215</v>
      </c>
      <c r="AH2005">
        <f t="shared" si="2540"/>
        <v>1128.3810058000001</v>
      </c>
      <c r="AI2005">
        <f t="shared" si="2541"/>
        <v>1177.3583394450886</v>
      </c>
      <c r="AJ2005">
        <f t="shared" si="2542"/>
        <v>1079.4036721549116</v>
      </c>
      <c r="AK2005">
        <f t="shared" si="2543"/>
        <v>9.1841992770369502E-2</v>
      </c>
      <c r="AL2005">
        <f t="shared" si="2522"/>
        <v>1.3115540983607553E-2</v>
      </c>
      <c r="AM2005">
        <f t="shared" si="2523"/>
        <v>28745.56725351038</v>
      </c>
      <c r="AN2005">
        <f t="shared" si="2476"/>
        <v>-2193558.6015765658</v>
      </c>
      <c r="AO2005">
        <f t="shared" si="2477"/>
        <v>32928916</v>
      </c>
      <c r="AP2005">
        <f t="shared" si="2479"/>
        <v>-6.6614965447892846E-2</v>
      </c>
      <c r="AQ2005">
        <f t="shared" si="2480"/>
        <v>1107.2468620306643</v>
      </c>
      <c r="AR2005">
        <f t="shared" si="2481"/>
        <v>1118.8357691610715</v>
      </c>
      <c r="AS2005">
        <f t="shared" si="2482"/>
        <v>1121.277578107859</v>
      </c>
      <c r="AT2005">
        <f t="shared" si="2483"/>
        <v>1137.4007597786131</v>
      </c>
      <c r="AU2005">
        <f t="shared" si="2484"/>
        <v>1125.4382370787953</v>
      </c>
      <c r="AV2005">
        <f t="shared" si="2485"/>
        <v>1143.6287804780725</v>
      </c>
      <c r="AW2005">
        <f t="shared" si="2486"/>
        <v>-18.190543399277203</v>
      </c>
      <c r="AX2005">
        <f t="shared" si="2513"/>
        <v>-13.153859926038509</v>
      </c>
      <c r="AY2005">
        <f t="shared" si="2487"/>
        <v>-5.0366834732386945</v>
      </c>
      <c r="AZ2005">
        <f t="shared" si="2524"/>
        <v>1088.1333413333334</v>
      </c>
      <c r="BA2005">
        <f t="shared" si="2525"/>
        <v>2384881430.6004109</v>
      </c>
      <c r="BB2005">
        <f t="shared" si="2528"/>
        <v>0</v>
      </c>
      <c r="BC2005">
        <f t="shared" si="2529"/>
        <v>2384881430.6004109</v>
      </c>
      <c r="BD2005">
        <f t="shared" si="2544"/>
        <v>10640571696.372925</v>
      </c>
      <c r="BE2005">
        <f t="shared" si="2545"/>
        <v>16268516665.921635</v>
      </c>
      <c r="BF2005">
        <f t="shared" si="2546"/>
        <v>0.65405912013245748</v>
      </c>
      <c r="BG2005">
        <f t="shared" si="2547"/>
        <v>39.54266883036685</v>
      </c>
      <c r="BH2005">
        <f t="shared" si="2488"/>
        <v>226782944</v>
      </c>
      <c r="BI2005">
        <f t="shared" si="2489"/>
        <v>-1.590598602430501</v>
      </c>
      <c r="BJ2005">
        <f t="shared" si="2530"/>
        <v>-1784.997599999997</v>
      </c>
      <c r="BK2005">
        <f t="shared" si="2490"/>
        <v>-1.5245397873784185E-2</v>
      </c>
      <c r="BL2005">
        <f t="shared" si="2491"/>
        <v>0.98475460212621579</v>
      </c>
      <c r="BM2005">
        <f t="shared" si="2492"/>
        <v>25.813321340080247</v>
      </c>
      <c r="BN2005">
        <f t="shared" si="2493"/>
        <v>1088</v>
      </c>
      <c r="BO2005">
        <f t="shared" si="2532"/>
        <v>1113.1219848999999</v>
      </c>
      <c r="BP2005">
        <f t="shared" si="2494"/>
        <v>1149.2080832058825</v>
      </c>
      <c r="BQ2005">
        <f t="shared" si="2495"/>
        <v>-36.086098305882615</v>
      </c>
      <c r="BR2005">
        <f t="shared" si="2496"/>
        <v>-44.380004999999983</v>
      </c>
      <c r="BS2005">
        <f t="shared" si="2497"/>
        <v>-64</v>
      </c>
      <c r="BT2005">
        <f t="shared" si="2498"/>
        <v>-22.5</v>
      </c>
      <c r="BU2005">
        <f t="shared" si="2499"/>
        <v>-14.5</v>
      </c>
      <c r="BV2005">
        <f t="shared" si="2500"/>
        <v>1101.6820149333332</v>
      </c>
      <c r="BW2005">
        <f t="shared" si="2501"/>
        <v>1105.7490582857142</v>
      </c>
      <c r="BX2005">
        <f t="shared" si="2502"/>
        <v>1118.6207319454545</v>
      </c>
      <c r="BY2005">
        <f t="shared" si="2503"/>
        <v>1130.0050966809524</v>
      </c>
      <c r="BZ2005">
        <f t="shared" si="2504"/>
        <v>1171.5</v>
      </c>
      <c r="CA2005">
        <f t="shared" si="2505"/>
        <v>1057.5</v>
      </c>
      <c r="CB2005">
        <f t="shared" si="2506"/>
        <v>1117.0331686433333</v>
      </c>
      <c r="CC2005">
        <f t="shared" si="2507"/>
        <v>1132.9217871722221</v>
      </c>
      <c r="CD2005">
        <f t="shared" si="2508"/>
        <v>1139.1603481246825</v>
      </c>
      <c r="CE2005">
        <f t="shared" si="2509"/>
        <v>1172.3032463558716</v>
      </c>
      <c r="CF2005">
        <f t="shared" si="2510"/>
        <v>1105.25</v>
      </c>
      <c r="CG2005">
        <f t="shared" si="2511"/>
        <v>1128.4499510000001</v>
      </c>
      <c r="CH2005">
        <f t="shared" si="2512"/>
        <v>1099.8000489999999</v>
      </c>
    </row>
    <row r="2006" spans="1:86">
      <c r="A2006" s="1">
        <v>42430</v>
      </c>
      <c r="B2006">
        <v>1096.5</v>
      </c>
      <c r="C2006">
        <v>1142.5500489999999</v>
      </c>
      <c r="D2006">
        <v>1081</v>
      </c>
      <c r="E2006">
        <v>1138.3199460000001</v>
      </c>
      <c r="F2006">
        <v>1999760</v>
      </c>
      <c r="G2006">
        <f t="shared" si="2526"/>
        <v>1724888.0571594753</v>
      </c>
      <c r="H2006">
        <f t="shared" si="2554"/>
        <v>15621704.266625838</v>
      </c>
      <c r="I2006">
        <f t="shared" si="2527"/>
        <v>1114.59249875</v>
      </c>
      <c r="J2006">
        <f t="shared" si="2534"/>
        <v>1160.5174864999999</v>
      </c>
      <c r="K2006">
        <f t="shared" si="2535"/>
        <v>1095.7250060000001</v>
      </c>
      <c r="L2006">
        <f t="shared" si="2536"/>
        <v>7</v>
      </c>
      <c r="M2006">
        <f t="shared" si="2537"/>
        <v>2</v>
      </c>
      <c r="N2006">
        <f t="shared" si="2538"/>
        <v>30</v>
      </c>
      <c r="O2006">
        <f t="shared" si="2539"/>
        <v>80</v>
      </c>
      <c r="P2006">
        <f t="shared" si="2514"/>
        <v>61.550048999999944</v>
      </c>
      <c r="Q2006">
        <f t="shared" si="2515"/>
        <v>4.2301029999998718</v>
      </c>
      <c r="R2006">
        <f t="shared" si="2516"/>
        <v>57.319946000000073</v>
      </c>
      <c r="S2006">
        <f t="shared" si="2517"/>
        <v>61.550048999999944</v>
      </c>
      <c r="T2006">
        <f t="shared" si="2553"/>
        <v>30.204651083848145</v>
      </c>
      <c r="U2006">
        <f t="shared" si="2518"/>
        <v>22.449951000000056</v>
      </c>
      <c r="V2006">
        <f t="shared" si="2519"/>
        <v>-47.119995000000017</v>
      </c>
      <c r="W2006">
        <f t="shared" si="2520"/>
        <v>22.449951000000056</v>
      </c>
      <c r="X2006">
        <f t="shared" si="2521"/>
        <v>0</v>
      </c>
      <c r="Y2006">
        <f t="shared" si="2551"/>
        <v>7.4564325712691124</v>
      </c>
      <c r="Z2006">
        <f t="shared" si="2552"/>
        <v>9.236608538688861</v>
      </c>
      <c r="AA2006">
        <f t="shared" si="2548"/>
        <v>24.686372143714049</v>
      </c>
      <c r="AB2006">
        <f t="shared" si="2549"/>
        <v>30.580086864926947</v>
      </c>
      <c r="AC2006">
        <f t="shared" si="2550"/>
        <v>10.664180095727515</v>
      </c>
      <c r="AD2006">
        <f t="shared" si="2478"/>
        <v>22.963572204494096</v>
      </c>
      <c r="AE2006">
        <f t="shared" si="2531"/>
        <v>1108.7739989999998</v>
      </c>
      <c r="AF2006">
        <f t="shared" si="2533"/>
        <v>1112.6449991666666</v>
      </c>
      <c r="AG2006">
        <f t="shared" ref="AG2006:AG2069" si="2555">AVERAGE(E1987:E2006)</f>
        <v>1142.7344969999999</v>
      </c>
      <c r="AH2006">
        <f t="shared" si="2540"/>
        <v>1128.9349975</v>
      </c>
      <c r="AI2006">
        <f t="shared" si="2541"/>
        <v>1178.2231708749669</v>
      </c>
      <c r="AJ2006">
        <f t="shared" si="2542"/>
        <v>1079.6468241250332</v>
      </c>
      <c r="AK2006">
        <f t="shared" si="2543"/>
        <v>0.59520487225812491</v>
      </c>
      <c r="AL2006">
        <f t="shared" si="2522"/>
        <v>0.86254753428385167</v>
      </c>
      <c r="AM2006">
        <f t="shared" si="2523"/>
        <v>1724888.0571594753</v>
      </c>
      <c r="AN2006">
        <f t="shared" ref="AN2006:AN2069" si="2556">SUM(AM1987:AM2006)</f>
        <v>-11882.17611152702</v>
      </c>
      <c r="AO2006">
        <f t="shared" ref="AO2006:AO2069" si="2557">SUM(F1987:F2006)</f>
        <v>33453088</v>
      </c>
      <c r="AP2006">
        <f t="shared" si="2479"/>
        <v>-3.5518921635954861E-4</v>
      </c>
      <c r="AQ2006">
        <f t="shared" si="2480"/>
        <v>1117.8117105802385</v>
      </c>
      <c r="AR2006">
        <f t="shared" si="2481"/>
        <v>1130.4051403401661</v>
      </c>
      <c r="AS2006">
        <f t="shared" si="2482"/>
        <v>1124.3452043284444</v>
      </c>
      <c r="AT2006">
        <f t="shared" si="2483"/>
        <v>1137.4834865385378</v>
      </c>
      <c r="AU2006">
        <f t="shared" si="2484"/>
        <v>1127.3704934169759</v>
      </c>
      <c r="AV2006">
        <f t="shared" si="2485"/>
        <v>1143.2571620646074</v>
      </c>
      <c r="AW2006">
        <f t="shared" si="2486"/>
        <v>-15.886668647631495</v>
      </c>
      <c r="AX2006">
        <f t="shared" si="2513"/>
        <v>-13.700421670357105</v>
      </c>
      <c r="AY2006">
        <f t="shared" si="2487"/>
        <v>-2.18624697727439</v>
      </c>
      <c r="AZ2006">
        <f t="shared" si="2524"/>
        <v>1120.6233316666667</v>
      </c>
      <c r="BA2006">
        <f t="shared" si="2525"/>
        <v>2240977713.7337332</v>
      </c>
      <c r="BB2006">
        <f t="shared" si="2528"/>
        <v>2240977713.7337332</v>
      </c>
      <c r="BC2006">
        <f t="shared" si="2529"/>
        <v>0</v>
      </c>
      <c r="BD2006">
        <f t="shared" si="2544"/>
        <v>12881549410.106659</v>
      </c>
      <c r="BE2006">
        <f t="shared" si="2545"/>
        <v>14120393001.19578</v>
      </c>
      <c r="BF2006">
        <f t="shared" si="2546"/>
        <v>0.91226564366981788</v>
      </c>
      <c r="BG2006">
        <f t="shared" si="2547"/>
        <v>47.706010233970119</v>
      </c>
      <c r="BH2006">
        <f t="shared" si="2488"/>
        <v>228782704</v>
      </c>
      <c r="BI2006">
        <f t="shared" si="2489"/>
        <v>-1.3895971243199361</v>
      </c>
      <c r="BJ2006">
        <f t="shared" si="2530"/>
        <v>4891.9922000000042</v>
      </c>
      <c r="BK2006">
        <f t="shared" si="2490"/>
        <v>4.586541795225102E-2</v>
      </c>
      <c r="BL2006">
        <f t="shared" si="2491"/>
        <v>1.0458654179522511</v>
      </c>
      <c r="BM2006">
        <f t="shared" si="2492"/>
        <v>25.977148262361382</v>
      </c>
      <c r="BN2006">
        <f t="shared" si="2493"/>
        <v>1111.7750245</v>
      </c>
      <c r="BO2006">
        <f t="shared" si="2532"/>
        <v>1106.6439942</v>
      </c>
      <c r="BP2006">
        <f t="shared" si="2494"/>
        <v>1147.5941126176472</v>
      </c>
      <c r="BQ2006">
        <f t="shared" si="2495"/>
        <v>-40.950118417647218</v>
      </c>
      <c r="BR2006">
        <f t="shared" si="2496"/>
        <v>0.53991700000005949</v>
      </c>
      <c r="BS2006">
        <f t="shared" si="2497"/>
        <v>-42.199951000000056</v>
      </c>
      <c r="BT2006">
        <f t="shared" si="2498"/>
        <v>2.7301029999998718</v>
      </c>
      <c r="BU2006">
        <f t="shared" si="2499"/>
        <v>-36</v>
      </c>
      <c r="BV2006">
        <f t="shared" si="2500"/>
        <v>1111.9519936666666</v>
      </c>
      <c r="BW2006">
        <f t="shared" si="2501"/>
        <v>1112.1499952380955</v>
      </c>
      <c r="BX2006">
        <f t="shared" si="2502"/>
        <v>1120.4278119818184</v>
      </c>
      <c r="BY2006">
        <f t="shared" si="2503"/>
        <v>1129.2954722857144</v>
      </c>
      <c r="BZ2006">
        <f t="shared" si="2504"/>
        <v>1171.5</v>
      </c>
      <c r="CA2006">
        <f t="shared" si="2505"/>
        <v>1057.5</v>
      </c>
      <c r="CB2006">
        <f t="shared" si="2506"/>
        <v>1105.4596339499999</v>
      </c>
      <c r="CC2006">
        <f t="shared" si="2507"/>
        <v>1116.3018070638889</v>
      </c>
      <c r="CD2006">
        <f t="shared" si="2508"/>
        <v>1140.8193942045634</v>
      </c>
      <c r="CE2006">
        <f t="shared" si="2509"/>
        <v>1167.7096203529613</v>
      </c>
      <c r="CF2006">
        <f t="shared" si="2510"/>
        <v>1088.400024</v>
      </c>
      <c r="CG2006">
        <f t="shared" si="2511"/>
        <v>1118.5</v>
      </c>
      <c r="CH2006">
        <f t="shared" si="2512"/>
        <v>1057.5</v>
      </c>
    </row>
    <row r="2007" spans="1:86">
      <c r="A2007" s="1">
        <v>42431</v>
      </c>
      <c r="B2007">
        <v>1152.5</v>
      </c>
      <c r="C2007">
        <v>1165</v>
      </c>
      <c r="D2007">
        <v>1128.119995</v>
      </c>
      <c r="E2007">
        <v>1159.4300539999999</v>
      </c>
      <c r="F2007">
        <v>1527486</v>
      </c>
      <c r="G2007">
        <f t="shared" si="2526"/>
        <v>1066096.9879455757</v>
      </c>
      <c r="H2007">
        <f t="shared" si="2554"/>
        <v>16687801.254571414</v>
      </c>
      <c r="I2007">
        <f t="shared" si="2527"/>
        <v>1151.2625122499999</v>
      </c>
      <c r="J2007">
        <f t="shared" si="2534"/>
        <v>1160.5174864999999</v>
      </c>
      <c r="K2007">
        <f t="shared" si="2535"/>
        <v>1095.7250060000001</v>
      </c>
      <c r="L2007">
        <f t="shared" si="2536"/>
        <v>8</v>
      </c>
      <c r="M2007">
        <f t="shared" si="2537"/>
        <v>3</v>
      </c>
      <c r="N2007">
        <f t="shared" si="2538"/>
        <v>20</v>
      </c>
      <c r="O2007">
        <f t="shared" si="2539"/>
        <v>70</v>
      </c>
      <c r="P2007">
        <f t="shared" si="2514"/>
        <v>36.880004999999983</v>
      </c>
      <c r="Q2007">
        <f t="shared" si="2515"/>
        <v>5.5699460000000727</v>
      </c>
      <c r="R2007">
        <f t="shared" si="2516"/>
        <v>31.31005899999991</v>
      </c>
      <c r="S2007">
        <f t="shared" si="2517"/>
        <v>36.880004999999983</v>
      </c>
      <c r="T2007">
        <f t="shared" si="2553"/>
        <v>30.681462077858988</v>
      </c>
      <c r="U2007">
        <f t="shared" si="2518"/>
        <v>30.5</v>
      </c>
      <c r="V2007">
        <f t="shared" si="2519"/>
        <v>-22.380004999999983</v>
      </c>
      <c r="W2007">
        <f t="shared" si="2520"/>
        <v>30.5</v>
      </c>
      <c r="X2007">
        <f t="shared" si="2521"/>
        <v>0</v>
      </c>
      <c r="Y2007">
        <f t="shared" si="2551"/>
        <v>9.1024016733213191</v>
      </c>
      <c r="Z2007">
        <f t="shared" si="2552"/>
        <v>8.5768507859253713</v>
      </c>
      <c r="AA2007">
        <f t="shared" si="2548"/>
        <v>29.667431265897815</v>
      </c>
      <c r="AB2007">
        <f t="shared" si="2549"/>
        <v>27.954504789114274</v>
      </c>
      <c r="AC2007">
        <f t="shared" si="2550"/>
        <v>2.9726985833106974</v>
      </c>
      <c r="AD2007">
        <f t="shared" si="2478"/>
        <v>19.67581956342686</v>
      </c>
      <c r="AE2007">
        <f t="shared" si="2531"/>
        <v>1119.5660156000001</v>
      </c>
      <c r="AF2007">
        <f t="shared" si="2533"/>
        <v>1117.2166748333332</v>
      </c>
      <c r="AG2007">
        <f t="shared" si="2555"/>
        <v>1140.2984984999998</v>
      </c>
      <c r="AH2007">
        <f t="shared" si="2540"/>
        <v>1131.1000000000001</v>
      </c>
      <c r="AI2007">
        <f t="shared" si="2541"/>
        <v>1183.5524608271326</v>
      </c>
      <c r="AJ2007">
        <f t="shared" si="2542"/>
        <v>1078.6475391728677</v>
      </c>
      <c r="AK2007">
        <f t="shared" si="2543"/>
        <v>0.77005457468780303</v>
      </c>
      <c r="AL2007">
        <f t="shared" si="2522"/>
        <v>0.69794223184079962</v>
      </c>
      <c r="AM2007">
        <f t="shared" si="2523"/>
        <v>1066096.9879455757</v>
      </c>
      <c r="AN2007">
        <f t="shared" si="2556"/>
        <v>256961.24476432637</v>
      </c>
      <c r="AO2007">
        <f t="shared" si="2557"/>
        <v>33671882</v>
      </c>
      <c r="AP2007">
        <f t="shared" si="2479"/>
        <v>7.6313300445851641E-3</v>
      </c>
      <c r="AQ2007">
        <f t="shared" si="2480"/>
        <v>1131.9619473429573</v>
      </c>
      <c r="AR2007">
        <f t="shared" si="2481"/>
        <v>1146.4121099532188</v>
      </c>
      <c r="AS2007">
        <f t="shared" si="2482"/>
        <v>1130.6604772693245</v>
      </c>
      <c r="AT2007">
        <f t="shared" si="2483"/>
        <v>1139.4586776100693</v>
      </c>
      <c r="AU2007">
        <f t="shared" si="2484"/>
        <v>1132.1794275044294</v>
      </c>
      <c r="AV2007">
        <f t="shared" si="2485"/>
        <v>1144.3892645000849</v>
      </c>
      <c r="AW2007">
        <f t="shared" si="2486"/>
        <v>-12.209836995655451</v>
      </c>
      <c r="AX2007">
        <f t="shared" si="2513"/>
        <v>-13.402304735416774</v>
      </c>
      <c r="AY2007">
        <f t="shared" si="2487"/>
        <v>1.192467739761323</v>
      </c>
      <c r="AZ2007">
        <f t="shared" si="2524"/>
        <v>1150.8500163333333</v>
      </c>
      <c r="BA2007">
        <f t="shared" si="2525"/>
        <v>1757907288.048938</v>
      </c>
      <c r="BB2007">
        <f t="shared" si="2528"/>
        <v>1757907288.048938</v>
      </c>
      <c r="BC2007">
        <f t="shared" si="2529"/>
        <v>0</v>
      </c>
      <c r="BD2007">
        <f t="shared" si="2544"/>
        <v>14639456698.155598</v>
      </c>
      <c r="BE2007">
        <f t="shared" si="2545"/>
        <v>11942584612.049068</v>
      </c>
      <c r="BF2007">
        <f t="shared" si="2546"/>
        <v>1.2258198014679009</v>
      </c>
      <c r="BG2007">
        <f t="shared" si="2547"/>
        <v>55.072733231121752</v>
      </c>
      <c r="BH2007">
        <f t="shared" si="2488"/>
        <v>230310190</v>
      </c>
      <c r="BI2007">
        <f t="shared" si="2489"/>
        <v>-1.0669304033526736</v>
      </c>
      <c r="BJ2007">
        <f t="shared" si="2530"/>
        <v>2011.0107999999855</v>
      </c>
      <c r="BK2007">
        <f t="shared" si="2490"/>
        <v>1.8544968902793744E-2</v>
      </c>
      <c r="BL2007">
        <f t="shared" si="2491"/>
        <v>1.0185449689027937</v>
      </c>
      <c r="BM2007">
        <f t="shared" si="2492"/>
        <v>27.644874182414796</v>
      </c>
      <c r="BN2007">
        <f t="shared" si="2493"/>
        <v>1146.5599975</v>
      </c>
      <c r="BO2007">
        <f t="shared" si="2532"/>
        <v>1112.7739989999998</v>
      </c>
      <c r="BP2007">
        <f t="shared" si="2494"/>
        <v>1147.6245529999999</v>
      </c>
      <c r="BQ2007">
        <f t="shared" si="2495"/>
        <v>-34.850554000000102</v>
      </c>
      <c r="BR2007">
        <f t="shared" si="2496"/>
        <v>1.5</v>
      </c>
      <c r="BS2007">
        <f t="shared" si="2497"/>
        <v>-10.880004999999983</v>
      </c>
      <c r="BT2007">
        <f t="shared" si="2498"/>
        <v>5.1199950000000172</v>
      </c>
      <c r="BU2007">
        <f t="shared" si="2499"/>
        <v>10</v>
      </c>
      <c r="BV2007">
        <f t="shared" si="2500"/>
        <v>1128.8373453333334</v>
      </c>
      <c r="BW2007">
        <f t="shared" si="2501"/>
        <v>1125.5171537619046</v>
      </c>
      <c r="BX2007">
        <f t="shared" si="2502"/>
        <v>1125.9723677090908</v>
      </c>
      <c r="BY2007">
        <f t="shared" si="2503"/>
        <v>1130.8855253333334</v>
      </c>
      <c r="BZ2007">
        <f t="shared" si="2504"/>
        <v>1171.5</v>
      </c>
      <c r="CA2007">
        <f t="shared" si="2505"/>
        <v>1057.5</v>
      </c>
      <c r="CB2007">
        <f t="shared" si="2506"/>
        <v>1108.2925590533334</v>
      </c>
      <c r="CC2007">
        <f t="shared" si="2507"/>
        <v>1107.4191407638889</v>
      </c>
      <c r="CD2007">
        <f t="shared" si="2508"/>
        <v>1142.4360563848415</v>
      </c>
      <c r="CE2007">
        <f t="shared" si="2509"/>
        <v>1160.5353640148628</v>
      </c>
      <c r="CF2007">
        <f t="shared" si="2510"/>
        <v>1138.3199460000001</v>
      </c>
      <c r="CG2007">
        <f t="shared" si="2511"/>
        <v>1142.5500489999999</v>
      </c>
      <c r="CH2007">
        <f t="shared" si="2512"/>
        <v>1081</v>
      </c>
    </row>
    <row r="2008" spans="1:86">
      <c r="A2008" s="1">
        <v>42432</v>
      </c>
      <c r="B2008">
        <v>1168</v>
      </c>
      <c r="C2008">
        <v>1195.5</v>
      </c>
      <c r="D2008">
        <v>1150.5</v>
      </c>
      <c r="E2008">
        <v>1186.5699460000001</v>
      </c>
      <c r="F2008">
        <v>2648284</v>
      </c>
      <c r="G2008">
        <f t="shared" si="2526"/>
        <v>1597203.1498961863</v>
      </c>
      <c r="H2008">
        <f t="shared" si="2554"/>
        <v>18285004.404467601</v>
      </c>
      <c r="I2008">
        <f t="shared" si="2527"/>
        <v>1175.1424864999999</v>
      </c>
      <c r="J2008">
        <f t="shared" si="2534"/>
        <v>1175.1424864999999</v>
      </c>
      <c r="K2008">
        <f t="shared" si="2535"/>
        <v>1095.7250060000001</v>
      </c>
      <c r="L2008">
        <f t="shared" si="2536"/>
        <v>1</v>
      </c>
      <c r="M2008">
        <f t="shared" si="2537"/>
        <v>4</v>
      </c>
      <c r="N2008">
        <f t="shared" si="2538"/>
        <v>90</v>
      </c>
      <c r="O2008">
        <f t="shared" si="2539"/>
        <v>60</v>
      </c>
      <c r="P2008">
        <f t="shared" si="2514"/>
        <v>45</v>
      </c>
      <c r="Q2008">
        <f t="shared" si="2515"/>
        <v>8.9300539999999273</v>
      </c>
      <c r="R2008">
        <f t="shared" si="2516"/>
        <v>36.069946000000073</v>
      </c>
      <c r="S2008">
        <f t="shared" si="2517"/>
        <v>45</v>
      </c>
      <c r="T2008">
        <f t="shared" si="2553"/>
        <v>31.704214786583346</v>
      </c>
      <c r="U2008">
        <f t="shared" si="2518"/>
        <v>-5.5</v>
      </c>
      <c r="V2008">
        <f t="shared" si="2519"/>
        <v>-24.280029000000013</v>
      </c>
      <c r="W2008">
        <f t="shared" si="2520"/>
        <v>0</v>
      </c>
      <c r="X2008">
        <f t="shared" si="2521"/>
        <v>0</v>
      </c>
      <c r="Y2008">
        <f t="shared" si="2551"/>
        <v>8.4522301252269383</v>
      </c>
      <c r="Z2008">
        <f t="shared" si="2552"/>
        <v>7.9642185869307012</v>
      </c>
      <c r="AA2008">
        <f t="shared" si="2548"/>
        <v>26.659641887121488</v>
      </c>
      <c r="AB2008">
        <f t="shared" si="2549"/>
        <v>25.120377970379558</v>
      </c>
      <c r="AC2008">
        <f t="shared" si="2550"/>
        <v>2.9726985833106956</v>
      </c>
      <c r="AD2008">
        <f t="shared" si="2478"/>
        <v>18.052170531759366</v>
      </c>
      <c r="AE2008">
        <f t="shared" si="2531"/>
        <v>1135.5939940000001</v>
      </c>
      <c r="AF2008">
        <f t="shared" si="2533"/>
        <v>1130.7333373333333</v>
      </c>
      <c r="AG2008">
        <f t="shared" si="2555"/>
        <v>1139.1254943499998</v>
      </c>
      <c r="AH2008">
        <f t="shared" si="2540"/>
        <v>1133.9639892</v>
      </c>
      <c r="AI2008">
        <f t="shared" si="2541"/>
        <v>1194.4724692247942</v>
      </c>
      <c r="AJ2008">
        <f t="shared" si="2542"/>
        <v>1073.4555091752059</v>
      </c>
      <c r="AK2008">
        <f t="shared" si="2543"/>
        <v>0.93469904365837708</v>
      </c>
      <c r="AL2008">
        <f t="shared" si="2522"/>
        <v>0.6031087111111143</v>
      </c>
      <c r="AM2008">
        <f t="shared" si="2523"/>
        <v>1597203.1498961863</v>
      </c>
      <c r="AN2008">
        <f t="shared" si="2556"/>
        <v>1916004.9597832479</v>
      </c>
      <c r="AO2008">
        <f t="shared" si="2557"/>
        <v>35070120</v>
      </c>
      <c r="AP2008">
        <f t="shared" si="2479"/>
        <v>5.4633544447046316E-2</v>
      </c>
      <c r="AQ2008">
        <f t="shared" si="2480"/>
        <v>1150.5286668863519</v>
      </c>
      <c r="AR2008">
        <f t="shared" si="2481"/>
        <v>1155.6369668815514</v>
      </c>
      <c r="AS2008">
        <f t="shared" si="2482"/>
        <v>1140.7241816408462</v>
      </c>
      <c r="AT2008">
        <f t="shared" si="2483"/>
        <v>1143.6986917651632</v>
      </c>
      <c r="AU2008">
        <f t="shared" si="2484"/>
        <v>1140.338005278765</v>
      </c>
      <c r="AV2008">
        <f t="shared" si="2485"/>
        <v>1147.3419122050789</v>
      </c>
      <c r="AW2008">
        <f t="shared" si="2486"/>
        <v>-7.0039069263139027</v>
      </c>
      <c r="AX2008">
        <f t="shared" si="2513"/>
        <v>-12.1226251735962</v>
      </c>
      <c r="AY2008">
        <f t="shared" si="2487"/>
        <v>5.1187182472822972</v>
      </c>
      <c r="AZ2008">
        <f t="shared" si="2524"/>
        <v>1177.5233153333334</v>
      </c>
      <c r="BA2008">
        <f t="shared" si="2525"/>
        <v>3118416155.6242213</v>
      </c>
      <c r="BB2008">
        <f t="shared" si="2528"/>
        <v>3118416155.6242213</v>
      </c>
      <c r="BC2008">
        <f t="shared" si="2529"/>
        <v>0</v>
      </c>
      <c r="BD2008">
        <f t="shared" si="2544"/>
        <v>17757872853.779819</v>
      </c>
      <c r="BE2008">
        <f t="shared" si="2545"/>
        <v>9540448593.3824024</v>
      </c>
      <c r="BF2008">
        <f t="shared" si="2546"/>
        <v>1.8613247249293201</v>
      </c>
      <c r="BG2008">
        <f t="shared" si="2547"/>
        <v>65.051153010090388</v>
      </c>
      <c r="BH2008">
        <f t="shared" si="2488"/>
        <v>232958474</v>
      </c>
      <c r="BI2008">
        <f t="shared" si="2489"/>
        <v>-0.61044635882368137</v>
      </c>
      <c r="BJ2008">
        <f t="shared" si="2530"/>
        <v>2613.9892000000145</v>
      </c>
      <c r="BK2008">
        <f t="shared" si="2490"/>
        <v>2.3407959718111764E-2</v>
      </c>
      <c r="BL2008">
        <f t="shared" si="2491"/>
        <v>1.0234079597181118</v>
      </c>
      <c r="BM2008">
        <f t="shared" si="2492"/>
        <v>31.890769105524587</v>
      </c>
      <c r="BN2008">
        <f t="shared" si="2493"/>
        <v>1173</v>
      </c>
      <c r="BO2008">
        <f t="shared" si="2532"/>
        <v>1126.6920043999999</v>
      </c>
      <c r="BP2008">
        <f t="shared" si="2494"/>
        <v>1148.6767596029413</v>
      </c>
      <c r="BQ2008">
        <f t="shared" si="2495"/>
        <v>-21.984755202941415</v>
      </c>
      <c r="BR2008">
        <f t="shared" si="2496"/>
        <v>26.75</v>
      </c>
      <c r="BS2008">
        <f t="shared" si="2497"/>
        <v>-2.2199709999999868</v>
      </c>
      <c r="BT2008">
        <f t="shared" si="2498"/>
        <v>32</v>
      </c>
      <c r="BU2008">
        <f t="shared" si="2499"/>
        <v>14.319946000000073</v>
      </c>
      <c r="BV2008">
        <f t="shared" si="2500"/>
        <v>1151.1719888</v>
      </c>
      <c r="BW2008">
        <f t="shared" si="2501"/>
        <v>1145.3323740952383</v>
      </c>
      <c r="BX2008">
        <f t="shared" si="2502"/>
        <v>1136.0578124363637</v>
      </c>
      <c r="BY2008">
        <f t="shared" si="2503"/>
        <v>1135.2923298571429</v>
      </c>
      <c r="BZ2008">
        <f t="shared" si="2504"/>
        <v>1195.5</v>
      </c>
      <c r="CA2008">
        <f t="shared" si="2505"/>
        <v>1057.5</v>
      </c>
      <c r="CB2008">
        <f t="shared" si="2506"/>
        <v>1114.2351337333334</v>
      </c>
      <c r="CC2008">
        <f t="shared" si="2507"/>
        <v>1112.0326887666668</v>
      </c>
      <c r="CD2008">
        <f t="shared" si="2508"/>
        <v>1137.6068554203175</v>
      </c>
      <c r="CE2008">
        <f t="shared" si="2509"/>
        <v>1151.6268165883284</v>
      </c>
      <c r="CF2008">
        <f t="shared" si="2510"/>
        <v>1159.4300539999999</v>
      </c>
      <c r="CG2008">
        <f t="shared" si="2511"/>
        <v>1165</v>
      </c>
      <c r="CH2008">
        <f t="shared" si="2512"/>
        <v>1128.119995</v>
      </c>
    </row>
    <row r="2009" spans="1:86">
      <c r="A2009" s="1">
        <v>42433</v>
      </c>
      <c r="B2009">
        <v>1190</v>
      </c>
      <c r="C2009">
        <v>1190</v>
      </c>
      <c r="D2009">
        <v>1174.780029</v>
      </c>
      <c r="E2009">
        <v>1178.780029</v>
      </c>
      <c r="F2009">
        <v>1512966</v>
      </c>
      <c r="G2009">
        <f t="shared" si="2526"/>
        <v>-717712.97356519196</v>
      </c>
      <c r="H2009">
        <f t="shared" si="2554"/>
        <v>17567291.43090241</v>
      </c>
      <c r="I2009">
        <f t="shared" si="2527"/>
        <v>1183.3900145</v>
      </c>
      <c r="J2009">
        <f t="shared" si="2534"/>
        <v>1183.3900145</v>
      </c>
      <c r="K2009">
        <f t="shared" si="2535"/>
        <v>1095.7250060000001</v>
      </c>
      <c r="L2009">
        <f t="shared" si="2536"/>
        <v>1</v>
      </c>
      <c r="M2009">
        <f t="shared" si="2537"/>
        <v>5</v>
      </c>
      <c r="N2009">
        <f t="shared" si="2538"/>
        <v>90</v>
      </c>
      <c r="O2009">
        <f t="shared" si="2539"/>
        <v>50</v>
      </c>
      <c r="P2009">
        <f t="shared" si="2514"/>
        <v>15.219970999999987</v>
      </c>
      <c r="Q2009">
        <f t="shared" si="2515"/>
        <v>11.219970999999987</v>
      </c>
      <c r="R2009">
        <f t="shared" si="2516"/>
        <v>4</v>
      </c>
      <c r="S2009">
        <f t="shared" si="2517"/>
        <v>15.219970999999987</v>
      </c>
      <c r="T2009">
        <f t="shared" si="2553"/>
        <v>30.526768801827391</v>
      </c>
      <c r="U2009">
        <f t="shared" si="2518"/>
        <v>-6.5</v>
      </c>
      <c r="V2009">
        <f t="shared" si="2519"/>
        <v>22.680053000000044</v>
      </c>
      <c r="W2009">
        <f t="shared" si="2520"/>
        <v>0</v>
      </c>
      <c r="X2009">
        <f t="shared" si="2521"/>
        <v>22.680053000000044</v>
      </c>
      <c r="Y2009">
        <f t="shared" si="2551"/>
        <v>7.8484994019964427</v>
      </c>
      <c r="Z2009">
        <f t="shared" si="2552"/>
        <v>9.0153496164356532</v>
      </c>
      <c r="AA2009">
        <f t="shared" si="2548"/>
        <v>25.710219948095574</v>
      </c>
      <c r="AB2009">
        <f t="shared" si="2549"/>
        <v>29.532603581339327</v>
      </c>
      <c r="AC2009">
        <f t="shared" si="2550"/>
        <v>6.9192401637600609</v>
      </c>
      <c r="AD2009">
        <f t="shared" si="2478"/>
        <v>16.710417327266825</v>
      </c>
      <c r="AE2009">
        <f t="shared" si="2531"/>
        <v>1150.2999998</v>
      </c>
      <c r="AF2009">
        <f t="shared" si="2533"/>
        <v>1142.7916665</v>
      </c>
      <c r="AG2009">
        <f t="shared" si="2555"/>
        <v>1137.5159972500001</v>
      </c>
      <c r="AH2009">
        <f t="shared" si="2540"/>
        <v>1135.8599975</v>
      </c>
      <c r="AI2009">
        <f t="shared" si="2541"/>
        <v>1200.535151412018</v>
      </c>
      <c r="AJ2009">
        <f t="shared" si="2542"/>
        <v>1071.184843587982</v>
      </c>
      <c r="AK2009">
        <f t="shared" si="2543"/>
        <v>0.83181236459357388</v>
      </c>
      <c r="AL2009">
        <f t="shared" si="2522"/>
        <v>-0.47437481976805296</v>
      </c>
      <c r="AM2009">
        <f t="shared" si="2523"/>
        <v>-717712.97356519196</v>
      </c>
      <c r="AN2009">
        <f t="shared" si="2556"/>
        <v>1381605.7683890946</v>
      </c>
      <c r="AO2009">
        <f t="shared" si="2557"/>
        <v>35180090</v>
      </c>
      <c r="AP2009">
        <f t="shared" si="2479"/>
        <v>3.9272377313107912E-2</v>
      </c>
      <c r="AQ2009">
        <f t="shared" si="2480"/>
        <v>1160.1341300049921</v>
      </c>
      <c r="AR2009">
        <f t="shared" si="2481"/>
        <v>1161.7681881603094</v>
      </c>
      <c r="AS2009">
        <f t="shared" si="2482"/>
        <v>1147.5742341654939</v>
      </c>
      <c r="AT2009">
        <f t="shared" si="2483"/>
        <v>1146.8560121162984</v>
      </c>
      <c r="AU2009">
        <f t="shared" si="2484"/>
        <v>1146.1043088369502</v>
      </c>
      <c r="AV2009">
        <f t="shared" si="2485"/>
        <v>1149.5425803807234</v>
      </c>
      <c r="AW2009">
        <f t="shared" si="2486"/>
        <v>-3.4382715437732259</v>
      </c>
      <c r="AX2009">
        <f t="shared" si="2513"/>
        <v>-10.385754447631605</v>
      </c>
      <c r="AY2009">
        <f t="shared" si="2487"/>
        <v>6.9474829038583792</v>
      </c>
      <c r="AZ2009">
        <f t="shared" si="2524"/>
        <v>1181.186686</v>
      </c>
      <c r="BA2009">
        <f t="shared" si="2525"/>
        <v>1787095295.5706761</v>
      </c>
      <c r="BB2009">
        <f t="shared" si="2528"/>
        <v>1787095295.5706761</v>
      </c>
      <c r="BC2009">
        <f t="shared" si="2529"/>
        <v>0</v>
      </c>
      <c r="BD2009">
        <f t="shared" si="2544"/>
        <v>16728015317.350496</v>
      </c>
      <c r="BE2009">
        <f t="shared" si="2545"/>
        <v>9540448593.3824024</v>
      </c>
      <c r="BF2009">
        <f t="shared" si="2546"/>
        <v>1.7533782770920907</v>
      </c>
      <c r="BG2009">
        <f t="shared" si="2547"/>
        <v>63.680980259053825</v>
      </c>
      <c r="BH2009">
        <f t="shared" si="2488"/>
        <v>231445508</v>
      </c>
      <c r="BI2009">
        <f t="shared" si="2489"/>
        <v>-0.29909910276089863</v>
      </c>
      <c r="BJ2009">
        <f t="shared" si="2530"/>
        <v>-878.99170000000595</v>
      </c>
      <c r="BK2009">
        <f t="shared" si="2490"/>
        <v>-6.5650718916826995E-3</v>
      </c>
      <c r="BL2009">
        <f t="shared" si="2491"/>
        <v>0.99343492810831735</v>
      </c>
      <c r="BM2009">
        <f t="shared" si="2492"/>
        <v>34.086799063988941</v>
      </c>
      <c r="BN2009">
        <f t="shared" si="2493"/>
        <v>1182.3900145</v>
      </c>
      <c r="BO2009">
        <f t="shared" si="2532"/>
        <v>1140.3450072999999</v>
      </c>
      <c r="BP2009">
        <f t="shared" si="2494"/>
        <v>1150.0213192058825</v>
      </c>
      <c r="BQ2009">
        <f t="shared" si="2495"/>
        <v>-9.6763119058825851</v>
      </c>
      <c r="BR2009">
        <f t="shared" si="2496"/>
        <v>20.830077999999958</v>
      </c>
      <c r="BS2009">
        <f t="shared" si="2497"/>
        <v>22.280029000000013</v>
      </c>
      <c r="BT2009">
        <f t="shared" si="2498"/>
        <v>18.5</v>
      </c>
      <c r="BU2009">
        <f t="shared" si="2499"/>
        <v>29.880004999999983</v>
      </c>
      <c r="BV2009">
        <f t="shared" si="2500"/>
        <v>1165.5673337999999</v>
      </c>
      <c r="BW2009">
        <f t="shared" si="2501"/>
        <v>1159.0600002857141</v>
      </c>
      <c r="BX2009">
        <f t="shared" si="2502"/>
        <v>1144.2061833090909</v>
      </c>
      <c r="BY2009">
        <f t="shared" si="2503"/>
        <v>1139.0689522047621</v>
      </c>
      <c r="BZ2009">
        <f t="shared" si="2504"/>
        <v>1195.5</v>
      </c>
      <c r="CA2009">
        <f t="shared" si="2505"/>
        <v>1057.5</v>
      </c>
      <c r="CB2009">
        <f t="shared" si="2506"/>
        <v>1124.7913351933335</v>
      </c>
      <c r="CC2009">
        <f t="shared" si="2507"/>
        <v>1118.9945558611112</v>
      </c>
      <c r="CD2009">
        <f t="shared" si="2508"/>
        <v>1130.7755210787302</v>
      </c>
      <c r="CE2009">
        <f t="shared" si="2509"/>
        <v>1139.9530540272428</v>
      </c>
      <c r="CF2009">
        <f t="shared" si="2510"/>
        <v>1186.5699460000001</v>
      </c>
      <c r="CG2009">
        <f t="shared" si="2511"/>
        <v>1195.5</v>
      </c>
      <c r="CH2009">
        <f t="shared" si="2512"/>
        <v>1150.5</v>
      </c>
    </row>
    <row r="2010" spans="1:86">
      <c r="A2010" s="1">
        <v>42437</v>
      </c>
      <c r="B2010">
        <v>1171.0500489999999</v>
      </c>
      <c r="C2010">
        <v>1183.5</v>
      </c>
      <c r="D2010">
        <v>1152.099976</v>
      </c>
      <c r="E2010">
        <v>1177.150024</v>
      </c>
      <c r="F2010">
        <v>1268152</v>
      </c>
      <c r="G2010">
        <f t="shared" si="2526"/>
        <v>755239.34971973568</v>
      </c>
      <c r="H2010">
        <f t="shared" si="2554"/>
        <v>18322530.780622147</v>
      </c>
      <c r="I2010">
        <f t="shared" si="2527"/>
        <v>1170.9500122499999</v>
      </c>
      <c r="J2010">
        <f t="shared" si="2534"/>
        <v>1183.3900145</v>
      </c>
      <c r="K2010">
        <f t="shared" si="2535"/>
        <v>1095.7250060000001</v>
      </c>
      <c r="L2010">
        <f t="shared" si="2536"/>
        <v>2</v>
      </c>
      <c r="M2010">
        <f t="shared" si="2537"/>
        <v>6</v>
      </c>
      <c r="N2010">
        <f t="shared" si="2538"/>
        <v>80</v>
      </c>
      <c r="O2010">
        <f t="shared" si="2539"/>
        <v>40</v>
      </c>
      <c r="P2010">
        <f t="shared" si="2514"/>
        <v>31.40002400000003</v>
      </c>
      <c r="Q2010">
        <f t="shared" si="2515"/>
        <v>6.3499759999999696</v>
      </c>
      <c r="R2010">
        <f t="shared" si="2516"/>
        <v>25.050048000000061</v>
      </c>
      <c r="S2010">
        <f t="shared" si="2517"/>
        <v>31.40002400000003</v>
      </c>
      <c r="T2010">
        <f t="shared" si="2553"/>
        <v>30.589144173125437</v>
      </c>
      <c r="U2010">
        <f t="shared" si="2518"/>
        <v>1.1999510000000555</v>
      </c>
      <c r="V2010">
        <f t="shared" si="2519"/>
        <v>4.530029999999897</v>
      </c>
      <c r="W2010">
        <f t="shared" si="2520"/>
        <v>0</v>
      </c>
      <c r="X2010">
        <f t="shared" si="2521"/>
        <v>4.530029999999897</v>
      </c>
      <c r="Y2010">
        <f t="shared" si="2551"/>
        <v>7.2878923018538391</v>
      </c>
      <c r="Z2010">
        <f t="shared" si="2552"/>
        <v>8.6949696438330992</v>
      </c>
      <c r="AA2010">
        <f t="shared" si="2548"/>
        <v>23.825093832656911</v>
      </c>
      <c r="AB2010">
        <f t="shared" si="2549"/>
        <v>28.425017694585254</v>
      </c>
      <c r="AC2010">
        <f t="shared" si="2550"/>
        <v>8.8036632410440578</v>
      </c>
      <c r="AD2010">
        <f t="shared" si="2478"/>
        <v>15.503265771151719</v>
      </c>
      <c r="AE2010">
        <f t="shared" si="2531"/>
        <v>1168.0499998</v>
      </c>
      <c r="AF2010">
        <f t="shared" si="2533"/>
        <v>1154.7750038333334</v>
      </c>
      <c r="AG2010">
        <f t="shared" si="2555"/>
        <v>1137.2999998999999</v>
      </c>
      <c r="AH2010">
        <f t="shared" si="2540"/>
        <v>1137.7800047999999</v>
      </c>
      <c r="AI2010">
        <f t="shared" si="2541"/>
        <v>1206.0067584858591</v>
      </c>
      <c r="AJ2010">
        <f t="shared" si="2542"/>
        <v>1069.5532511141407</v>
      </c>
      <c r="AK2010">
        <f t="shared" si="2543"/>
        <v>0.78852332166699601</v>
      </c>
      <c r="AL2010">
        <f t="shared" si="2522"/>
        <v>0.59554323907523365</v>
      </c>
      <c r="AM2010">
        <f t="shared" si="2523"/>
        <v>755239.34971973568</v>
      </c>
      <c r="AN2010">
        <f t="shared" si="2556"/>
        <v>2679303.2498936513</v>
      </c>
      <c r="AO2010">
        <f t="shared" si="2557"/>
        <v>35384584</v>
      </c>
      <c r="AP2010">
        <f t="shared" si="2479"/>
        <v>7.5719506830817948E-2</v>
      </c>
      <c r="AQ2010">
        <f t="shared" si="2480"/>
        <v>1165.9195339632947</v>
      </c>
      <c r="AR2010">
        <f t="shared" si="2481"/>
        <v>1166.5709531096213</v>
      </c>
      <c r="AS2010">
        <f t="shared" si="2482"/>
        <v>1152.897876335705</v>
      </c>
      <c r="AT2010">
        <f t="shared" si="2483"/>
        <v>1149.5824731858315</v>
      </c>
      <c r="AU2010">
        <f t="shared" si="2484"/>
        <v>1150.7611661114076</v>
      </c>
      <c r="AV2010">
        <f t="shared" si="2485"/>
        <v>1151.4751014340727</v>
      </c>
      <c r="AW2010">
        <f t="shared" si="2486"/>
        <v>-0.71393532266506554</v>
      </c>
      <c r="AX2010">
        <f t="shared" si="2513"/>
        <v>-8.4513906226382964</v>
      </c>
      <c r="AY2010">
        <f t="shared" si="2487"/>
        <v>7.7374552999732309</v>
      </c>
      <c r="AZ2010">
        <f t="shared" si="2524"/>
        <v>1170.9166666666667</v>
      </c>
      <c r="BA2010">
        <f t="shared" si="2525"/>
        <v>1484900312.6666667</v>
      </c>
      <c r="BB2010">
        <f t="shared" si="2528"/>
        <v>0</v>
      </c>
      <c r="BC2010">
        <f t="shared" si="2529"/>
        <v>1484900312.6666667</v>
      </c>
      <c r="BD2010">
        <f t="shared" si="2544"/>
        <v>16728015317.350496</v>
      </c>
      <c r="BE2010">
        <f t="shared" si="2545"/>
        <v>9227319515.1716156</v>
      </c>
      <c r="BF2010">
        <f t="shared" si="2546"/>
        <v>1.8128791671130702</v>
      </c>
      <c r="BG2010">
        <f t="shared" si="2547"/>
        <v>64.449237219587872</v>
      </c>
      <c r="BH2010">
        <f t="shared" si="2488"/>
        <v>230177356</v>
      </c>
      <c r="BI2010">
        <f t="shared" si="2489"/>
        <v>-6.2001802885352411E-2</v>
      </c>
      <c r="BJ2010">
        <f t="shared" si="2530"/>
        <v>-263.00049999999828</v>
      </c>
      <c r="BK2010">
        <f t="shared" si="2490"/>
        <v>-1.3827897995377244E-3</v>
      </c>
      <c r="BL2010">
        <f t="shared" si="2491"/>
        <v>0.99861721020046224</v>
      </c>
      <c r="BM2010">
        <f t="shared" si="2492"/>
        <v>35.958656501099426</v>
      </c>
      <c r="BN2010">
        <f t="shared" si="2493"/>
        <v>1167.799988</v>
      </c>
      <c r="BO2010">
        <f t="shared" si="2532"/>
        <v>1156.3050048999999</v>
      </c>
      <c r="BP2010">
        <f t="shared" si="2494"/>
        <v>1150.8985254558825</v>
      </c>
      <c r="BQ2010">
        <f t="shared" si="2495"/>
        <v>5.4064794441173945</v>
      </c>
      <c r="BR2010">
        <f t="shared" si="2496"/>
        <v>45.15002400000003</v>
      </c>
      <c r="BS2010">
        <f t="shared" si="2497"/>
        <v>23.719970999999987</v>
      </c>
      <c r="BT2010">
        <f t="shared" si="2498"/>
        <v>23.550048999999944</v>
      </c>
      <c r="BU2010">
        <f t="shared" si="2499"/>
        <v>15.930053999999927</v>
      </c>
      <c r="BV2010">
        <f t="shared" si="2500"/>
        <v>1174.5173418666668</v>
      </c>
      <c r="BW2010">
        <f t="shared" si="2501"/>
        <v>1168.8766738571426</v>
      </c>
      <c r="BX2010">
        <f t="shared" si="2502"/>
        <v>1151.7134608545452</v>
      </c>
      <c r="BY2010">
        <f t="shared" si="2503"/>
        <v>1142.8436214190476</v>
      </c>
      <c r="BZ2010">
        <f t="shared" si="2504"/>
        <v>1195.5</v>
      </c>
      <c r="CA2010">
        <f t="shared" si="2505"/>
        <v>1057.5</v>
      </c>
      <c r="CB2010">
        <f t="shared" si="2506"/>
        <v>1156.4919843100001</v>
      </c>
      <c r="CC2010">
        <f t="shared" si="2507"/>
        <v>1129.7886133</v>
      </c>
      <c r="CD2010">
        <f t="shared" si="2508"/>
        <v>1121.6058733209125</v>
      </c>
      <c r="CE2010">
        <f t="shared" si="2509"/>
        <v>1131.3228852945338</v>
      </c>
      <c r="CF2010">
        <f t="shared" si="2510"/>
        <v>1178.780029</v>
      </c>
      <c r="CG2010">
        <f t="shared" si="2511"/>
        <v>1190</v>
      </c>
      <c r="CH2010">
        <f t="shared" si="2512"/>
        <v>1174.780029</v>
      </c>
    </row>
    <row r="2011" spans="1:86">
      <c r="A2011" s="1">
        <v>42438</v>
      </c>
      <c r="B2011">
        <v>1170.5</v>
      </c>
      <c r="C2011">
        <v>1184.6999510000001</v>
      </c>
      <c r="D2011">
        <v>1147.5699460000001</v>
      </c>
      <c r="E2011">
        <v>1178.619995</v>
      </c>
      <c r="F2011">
        <v>2017784</v>
      </c>
      <c r="G2011">
        <f t="shared" si="2526"/>
        <v>1356968.6870204255</v>
      </c>
      <c r="H2011">
        <f t="shared" si="2554"/>
        <v>19679499.467642572</v>
      </c>
      <c r="I2011">
        <f t="shared" si="2527"/>
        <v>1170.347473</v>
      </c>
      <c r="J2011">
        <f t="shared" si="2534"/>
        <v>1183.3900145</v>
      </c>
      <c r="K2011">
        <f t="shared" si="2535"/>
        <v>1095.7250060000001</v>
      </c>
      <c r="L2011">
        <f t="shared" si="2536"/>
        <v>3</v>
      </c>
      <c r="M2011">
        <f t="shared" si="2537"/>
        <v>7</v>
      </c>
      <c r="N2011">
        <f t="shared" si="2538"/>
        <v>70</v>
      </c>
      <c r="O2011">
        <f t="shared" si="2539"/>
        <v>30</v>
      </c>
      <c r="P2011">
        <f t="shared" si="2514"/>
        <v>37.130004999999983</v>
      </c>
      <c r="Q2011">
        <f t="shared" si="2515"/>
        <v>6.0799560000000383</v>
      </c>
      <c r="R2011">
        <f t="shared" si="2516"/>
        <v>31.050048999999944</v>
      </c>
      <c r="S2011">
        <f t="shared" si="2517"/>
        <v>37.130004999999983</v>
      </c>
      <c r="T2011">
        <f t="shared" si="2553"/>
        <v>31.05634851790219</v>
      </c>
      <c r="U2011">
        <f t="shared" si="2518"/>
        <v>-4.7698970000001282</v>
      </c>
      <c r="V2011">
        <f t="shared" si="2519"/>
        <v>-9.9000249999999141</v>
      </c>
      <c r="W2011">
        <f t="shared" si="2520"/>
        <v>0</v>
      </c>
      <c r="X2011">
        <f t="shared" si="2521"/>
        <v>0</v>
      </c>
      <c r="Y2011">
        <f t="shared" si="2551"/>
        <v>6.7673285660071363</v>
      </c>
      <c r="Z2011">
        <f t="shared" si="2552"/>
        <v>8.0739003835593071</v>
      </c>
      <c r="AA2011">
        <f t="shared" si="2548"/>
        <v>21.79048371416286</v>
      </c>
      <c r="AB2011">
        <f t="shared" si="2549"/>
        <v>25.997584290713284</v>
      </c>
      <c r="AC2011">
        <f t="shared" si="2550"/>
        <v>8.8036632410440721</v>
      </c>
      <c r="AD2011">
        <f t="shared" si="2478"/>
        <v>15.282837177664186</v>
      </c>
      <c r="AE2011">
        <f t="shared" si="2531"/>
        <v>1176.1100096</v>
      </c>
      <c r="AF2011">
        <f t="shared" si="2533"/>
        <v>1169.8116656666666</v>
      </c>
      <c r="AG2011">
        <f t="shared" si="2555"/>
        <v>1139.1960021</v>
      </c>
      <c r="AH2011">
        <f t="shared" si="2540"/>
        <v>1142.4420042999998</v>
      </c>
      <c r="AI2011">
        <f t="shared" si="2541"/>
        <v>1214.7036919275322</v>
      </c>
      <c r="AJ2011">
        <f t="shared" si="2542"/>
        <v>1070.1803166724674</v>
      </c>
      <c r="AK2011">
        <f t="shared" si="2543"/>
        <v>0.75032622325731613</v>
      </c>
      <c r="AL2011">
        <f t="shared" si="2522"/>
        <v>0.6725044340823525</v>
      </c>
      <c r="AM2011">
        <f t="shared" si="2523"/>
        <v>1356968.6870204255</v>
      </c>
      <c r="AN2011">
        <f t="shared" si="2556"/>
        <v>4878921.6795694474</v>
      </c>
      <c r="AO2011">
        <f t="shared" si="2557"/>
        <v>34912758</v>
      </c>
      <c r="AP2011">
        <f t="shared" si="2479"/>
        <v>0.13974609738850902</v>
      </c>
      <c r="AQ2011">
        <f t="shared" si="2480"/>
        <v>1170.2376907157745</v>
      </c>
      <c r="AR2011">
        <f t="shared" si="2481"/>
        <v>1168.7309883133792</v>
      </c>
      <c r="AS2011">
        <f t="shared" si="2482"/>
        <v>1157.527857695278</v>
      </c>
      <c r="AT2011">
        <f t="shared" si="2483"/>
        <v>1152.1958501491067</v>
      </c>
      <c r="AU2011">
        <f t="shared" si="2484"/>
        <v>1154.9399904446966</v>
      </c>
      <c r="AV2011">
        <f t="shared" si="2485"/>
        <v>1153.3752439836876</v>
      </c>
      <c r="AW2011">
        <f t="shared" si="2486"/>
        <v>1.5647464610090083</v>
      </c>
      <c r="AX2011">
        <f t="shared" si="2513"/>
        <v>-6.4481632059088358</v>
      </c>
      <c r="AY2011">
        <f t="shared" si="2487"/>
        <v>8.0129096669178441</v>
      </c>
      <c r="AZ2011">
        <f t="shared" si="2524"/>
        <v>1170.2966306666667</v>
      </c>
      <c r="BA2011">
        <f t="shared" si="2525"/>
        <v>2361405816.6131096</v>
      </c>
      <c r="BB2011">
        <f t="shared" si="2528"/>
        <v>0</v>
      </c>
      <c r="BC2011">
        <f t="shared" si="2529"/>
        <v>2361405816.6131096</v>
      </c>
      <c r="BD2011">
        <f t="shared" si="2544"/>
        <v>14931057575.651552</v>
      </c>
      <c r="BE2011">
        <f t="shared" si="2545"/>
        <v>11588725331.784725</v>
      </c>
      <c r="BF2011">
        <f t="shared" si="2546"/>
        <v>1.2884124136327331</v>
      </c>
      <c r="BG2011">
        <f t="shared" si="2547"/>
        <v>56.301582964560431</v>
      </c>
      <c r="BH2011">
        <f t="shared" si="2488"/>
        <v>232195140</v>
      </c>
      <c r="BI2011">
        <f t="shared" si="2489"/>
        <v>0.13566672851451794</v>
      </c>
      <c r="BJ2011">
        <f t="shared" si="2530"/>
        <v>46.997099999998682</v>
      </c>
      <c r="BK2011">
        <f t="shared" si="2490"/>
        <v>1.2487541689928103E-3</v>
      </c>
      <c r="BL2011">
        <f t="shared" si="2491"/>
        <v>1.0012487541689927</v>
      </c>
      <c r="BM2011">
        <f t="shared" si="2492"/>
        <v>38.085253411768001</v>
      </c>
      <c r="BN2011">
        <f t="shared" si="2493"/>
        <v>1166.1349485000001</v>
      </c>
      <c r="BO2011">
        <f t="shared" si="2532"/>
        <v>1167.1769896999999</v>
      </c>
      <c r="BP2011">
        <f t="shared" si="2494"/>
        <v>1151.6061706470591</v>
      </c>
      <c r="BQ2011">
        <f t="shared" si="2495"/>
        <v>15.570819052940806</v>
      </c>
      <c r="BR2011">
        <f t="shared" si="2496"/>
        <v>73.15002400000003</v>
      </c>
      <c r="BS2011">
        <f t="shared" si="2497"/>
        <v>46.969970000000103</v>
      </c>
      <c r="BT2011">
        <f t="shared" si="2498"/>
        <v>53.479980000000069</v>
      </c>
      <c r="BU2011">
        <f t="shared" si="2499"/>
        <v>39.280029000000013</v>
      </c>
      <c r="BV2011">
        <f t="shared" si="2500"/>
        <v>1178.0406736</v>
      </c>
      <c r="BW2011">
        <f t="shared" si="2501"/>
        <v>1175.6895284761904</v>
      </c>
      <c r="BX2011">
        <f t="shared" si="2502"/>
        <v>1159.138913618182</v>
      </c>
      <c r="BY2011">
        <f t="shared" si="2503"/>
        <v>1146.7788590476191</v>
      </c>
      <c r="BZ2011">
        <f t="shared" si="2504"/>
        <v>1195.5</v>
      </c>
      <c r="CA2011">
        <f t="shared" si="2505"/>
        <v>1057.5</v>
      </c>
      <c r="CB2011">
        <f t="shared" si="2506"/>
        <v>1171.7898506366666</v>
      </c>
      <c r="CC2011">
        <f t="shared" si="2507"/>
        <v>1158.7119312027778</v>
      </c>
      <c r="CD2011">
        <f t="shared" si="2508"/>
        <v>1118.6084614438887</v>
      </c>
      <c r="CE2011">
        <f t="shared" si="2509"/>
        <v>1129.4786735486091</v>
      </c>
      <c r="CF2011">
        <f t="shared" si="2510"/>
        <v>1177.150024</v>
      </c>
      <c r="CG2011">
        <f t="shared" si="2511"/>
        <v>1183.5</v>
      </c>
      <c r="CH2011">
        <f t="shared" si="2512"/>
        <v>1152.099976</v>
      </c>
    </row>
    <row r="2012" spans="1:86">
      <c r="A2012" s="1">
        <v>42439</v>
      </c>
      <c r="B2012">
        <v>1178.030029</v>
      </c>
      <c r="C2012">
        <v>1179.9300539999999</v>
      </c>
      <c r="D2012">
        <v>1157.469971</v>
      </c>
      <c r="E2012">
        <v>1174.150024</v>
      </c>
      <c r="F2012">
        <v>1661666</v>
      </c>
      <c r="G2012">
        <f t="shared" si="2526"/>
        <v>806417.21663799253</v>
      </c>
      <c r="H2012">
        <f t="shared" si="2554"/>
        <v>20485916.684280563</v>
      </c>
      <c r="I2012">
        <f t="shared" si="2527"/>
        <v>1172.3950195</v>
      </c>
      <c r="J2012">
        <f t="shared" si="2534"/>
        <v>1183.3900145</v>
      </c>
      <c r="K2012">
        <f t="shared" si="2535"/>
        <v>1095.7250060000001</v>
      </c>
      <c r="L2012">
        <f t="shared" si="2536"/>
        <v>4</v>
      </c>
      <c r="M2012">
        <f t="shared" si="2537"/>
        <v>8</v>
      </c>
      <c r="N2012">
        <f t="shared" si="2538"/>
        <v>60</v>
      </c>
      <c r="O2012">
        <f t="shared" si="2539"/>
        <v>20</v>
      </c>
      <c r="P2012">
        <f t="shared" si="2514"/>
        <v>22.460082999999941</v>
      </c>
      <c r="Q2012">
        <f t="shared" si="2515"/>
        <v>5.780029999999897</v>
      </c>
      <c r="R2012">
        <f t="shared" si="2516"/>
        <v>16.680053000000044</v>
      </c>
      <c r="S2012">
        <f t="shared" si="2517"/>
        <v>22.460082999999941</v>
      </c>
      <c r="T2012">
        <f t="shared" si="2553"/>
        <v>30.442329552337746</v>
      </c>
      <c r="U2012">
        <f t="shared" si="2518"/>
        <v>15.5</v>
      </c>
      <c r="V2012">
        <f t="shared" si="2519"/>
        <v>-10.030029000000013</v>
      </c>
      <c r="W2012">
        <f t="shared" si="2520"/>
        <v>15.5</v>
      </c>
      <c r="X2012">
        <f t="shared" si="2521"/>
        <v>0</v>
      </c>
      <c r="Y2012">
        <f t="shared" si="2551"/>
        <v>7.391090811292341</v>
      </c>
      <c r="Z2012">
        <f t="shared" si="2552"/>
        <v>7.4971932133050716</v>
      </c>
      <c r="AA2012">
        <f t="shared" si="2548"/>
        <v>24.278992179574377</v>
      </c>
      <c r="AB2012">
        <f t="shared" si="2549"/>
        <v>24.62752793085555</v>
      </c>
      <c r="AC2012">
        <f t="shared" si="2550"/>
        <v>0.71265702506370476</v>
      </c>
      <c r="AD2012">
        <f t="shared" si="2478"/>
        <v>14.651596260064379</v>
      </c>
      <c r="AE2012">
        <f t="shared" si="2531"/>
        <v>1179.0540036000002</v>
      </c>
      <c r="AF2012">
        <f t="shared" si="2533"/>
        <v>1175.7833453333333</v>
      </c>
      <c r="AG2012">
        <f t="shared" si="2555"/>
        <v>1141.1835021000002</v>
      </c>
      <c r="AH2012">
        <f t="shared" si="2540"/>
        <v>1149.3100096000001</v>
      </c>
      <c r="AI2012">
        <f t="shared" si="2541"/>
        <v>1219.2275354312053</v>
      </c>
      <c r="AJ2012">
        <f t="shared" si="2542"/>
        <v>1079.3924837687948</v>
      </c>
      <c r="AK2012">
        <f t="shared" si="2543"/>
        <v>0.67763796776768592</v>
      </c>
      <c r="AL2012">
        <f t="shared" si="2522"/>
        <v>0.48530644343567991</v>
      </c>
      <c r="AM2012">
        <f t="shared" si="2523"/>
        <v>806417.21663799253</v>
      </c>
      <c r="AN2012">
        <f t="shared" si="2556"/>
        <v>6303689.6033290187</v>
      </c>
      <c r="AO2012">
        <f t="shared" si="2557"/>
        <v>34683692</v>
      </c>
      <c r="AP2012">
        <f t="shared" si="2479"/>
        <v>0.18174794088613805</v>
      </c>
      <c r="AQ2012">
        <f t="shared" si="2480"/>
        <v>1171.5678840324113</v>
      </c>
      <c r="AR2012">
        <f t="shared" si="2481"/>
        <v>1172.6893552190661</v>
      </c>
      <c r="AS2012">
        <f t="shared" si="2482"/>
        <v>1160.519847630128</v>
      </c>
      <c r="AT2012">
        <f t="shared" si="2483"/>
        <v>1154.1717257956871</v>
      </c>
      <c r="AU2012">
        <f t="shared" si="2484"/>
        <v>1157.8214954779921</v>
      </c>
      <c r="AV2012">
        <f t="shared" si="2485"/>
        <v>1154.8294785848295</v>
      </c>
      <c r="AW2012">
        <f t="shared" si="2486"/>
        <v>2.9920168931625994</v>
      </c>
      <c r="AX2012">
        <f t="shared" si="2513"/>
        <v>-4.5601271860945491</v>
      </c>
      <c r="AY2012">
        <f t="shared" si="2487"/>
        <v>7.5521440792571486</v>
      </c>
      <c r="AZ2012">
        <f t="shared" si="2524"/>
        <v>1170.5166830000001</v>
      </c>
      <c r="BA2012">
        <f t="shared" si="2525"/>
        <v>1945007774.573878</v>
      </c>
      <c r="BB2012">
        <f t="shared" si="2528"/>
        <v>1945007774.573878</v>
      </c>
      <c r="BC2012">
        <f t="shared" si="2529"/>
        <v>0</v>
      </c>
      <c r="BD2012">
        <f t="shared" si="2544"/>
        <v>15114083172.352343</v>
      </c>
      <c r="BE2012">
        <f t="shared" si="2545"/>
        <v>11588725331.784725</v>
      </c>
      <c r="BF2012">
        <f t="shared" si="2546"/>
        <v>1.3042058327932338</v>
      </c>
      <c r="BG2012">
        <f t="shared" si="2547"/>
        <v>56.60109935631197</v>
      </c>
      <c r="BH2012">
        <f t="shared" si="2488"/>
        <v>230533474</v>
      </c>
      <c r="BI2012">
        <f t="shared" si="2489"/>
        <v>0.2590873326882101</v>
      </c>
      <c r="BJ2012">
        <f t="shared" si="2530"/>
        <v>-546.99709999999868</v>
      </c>
      <c r="BK2012">
        <f t="shared" si="2490"/>
        <v>-3.7925463838749712E-3</v>
      </c>
      <c r="BL2012">
        <f t="shared" si="2491"/>
        <v>0.99620745361612506</v>
      </c>
      <c r="BM2012">
        <f t="shared" si="2492"/>
        <v>36.8497716650432</v>
      </c>
      <c r="BN2012">
        <f t="shared" si="2493"/>
        <v>1168.7000125</v>
      </c>
      <c r="BO2012">
        <f t="shared" si="2532"/>
        <v>1171.6049926999999</v>
      </c>
      <c r="BP2012">
        <f t="shared" si="2494"/>
        <v>1152.6855827794118</v>
      </c>
      <c r="BQ2012">
        <f t="shared" si="2495"/>
        <v>18.919409920588123</v>
      </c>
      <c r="BR2012">
        <f t="shared" si="2496"/>
        <v>67.719970000000103</v>
      </c>
      <c r="BS2012">
        <f t="shared" si="2497"/>
        <v>64.650024999999914</v>
      </c>
      <c r="BT2012">
        <f t="shared" si="2498"/>
        <v>65.930053999999927</v>
      </c>
      <c r="BU2012">
        <f t="shared" si="2499"/>
        <v>68.130004999999983</v>
      </c>
      <c r="BV2012">
        <f t="shared" si="2500"/>
        <v>1177.3873450666665</v>
      </c>
      <c r="BW2012">
        <f t="shared" si="2501"/>
        <v>1176.9290594285715</v>
      </c>
      <c r="BX2012">
        <f t="shared" si="2502"/>
        <v>1164.9040081090907</v>
      </c>
      <c r="BY2012">
        <f t="shared" si="2503"/>
        <v>1150.1078135142857</v>
      </c>
      <c r="BZ2012">
        <f t="shared" si="2504"/>
        <v>1195.5</v>
      </c>
      <c r="CA2012">
        <f t="shared" si="2505"/>
        <v>1057.5</v>
      </c>
      <c r="CB2012">
        <f t="shared" si="2506"/>
        <v>1181.8824537200003</v>
      </c>
      <c r="CC2012">
        <f t="shared" si="2507"/>
        <v>1172.455433086111</v>
      </c>
      <c r="CD2012">
        <f t="shared" si="2508"/>
        <v>1124.8194560253573</v>
      </c>
      <c r="CE2012">
        <f t="shared" si="2509"/>
        <v>1127.8628806309782</v>
      </c>
      <c r="CF2012">
        <f t="shared" si="2510"/>
        <v>1178.619995</v>
      </c>
      <c r="CG2012">
        <f t="shared" si="2511"/>
        <v>1184.6999510000001</v>
      </c>
      <c r="CH2012">
        <f t="shared" si="2512"/>
        <v>1147.5699460000001</v>
      </c>
    </row>
    <row r="2013" spans="1:86">
      <c r="A2013" s="1">
        <v>42440</v>
      </c>
      <c r="B2013">
        <v>1170</v>
      </c>
      <c r="C2013">
        <v>1195.4300539999999</v>
      </c>
      <c r="D2013">
        <v>1167.5</v>
      </c>
      <c r="E2013">
        <v>1182.619995</v>
      </c>
      <c r="F2013">
        <v>1530528</v>
      </c>
      <c r="G2013">
        <f t="shared" si="2526"/>
        <v>126581.27070603491</v>
      </c>
      <c r="H2013">
        <f t="shared" si="2554"/>
        <v>20612497.954986598</v>
      </c>
      <c r="I2013">
        <f t="shared" si="2527"/>
        <v>1178.8875122499999</v>
      </c>
      <c r="J2013">
        <f t="shared" si="2534"/>
        <v>1183.3900145</v>
      </c>
      <c r="K2013">
        <f t="shared" si="2535"/>
        <v>1095.7250060000001</v>
      </c>
      <c r="L2013">
        <f t="shared" si="2536"/>
        <v>5</v>
      </c>
      <c r="M2013">
        <f t="shared" si="2537"/>
        <v>9</v>
      </c>
      <c r="N2013">
        <f t="shared" si="2538"/>
        <v>50</v>
      </c>
      <c r="O2013">
        <f t="shared" si="2539"/>
        <v>10</v>
      </c>
      <c r="P2013">
        <f t="shared" si="2514"/>
        <v>27.930053999999927</v>
      </c>
      <c r="Q2013">
        <f t="shared" si="2515"/>
        <v>12.81005899999991</v>
      </c>
      <c r="R2013">
        <f t="shared" si="2516"/>
        <v>15.119995000000017</v>
      </c>
      <c r="S2013">
        <f t="shared" si="2517"/>
        <v>27.930053999999927</v>
      </c>
      <c r="T2013">
        <f t="shared" si="2553"/>
        <v>30.262881298599329</v>
      </c>
      <c r="U2013">
        <f t="shared" si="2518"/>
        <v>3.5699460000000727</v>
      </c>
      <c r="V2013">
        <f t="shared" si="2519"/>
        <v>-2.5</v>
      </c>
      <c r="W2013">
        <f t="shared" si="2520"/>
        <v>3.5699460000000727</v>
      </c>
      <c r="X2013">
        <f t="shared" si="2521"/>
        <v>0</v>
      </c>
      <c r="Y2013">
        <f t="shared" si="2551"/>
        <v>7.118151896200037</v>
      </c>
      <c r="Z2013">
        <f t="shared" si="2552"/>
        <v>6.9616794123547097</v>
      </c>
      <c r="AA2013">
        <f t="shared" si="2548"/>
        <v>23.521064719404261</v>
      </c>
      <c r="AB2013">
        <f t="shared" si="2549"/>
        <v>23.004020481939108</v>
      </c>
      <c r="AC2013">
        <f t="shared" si="2550"/>
        <v>1.1113235692693033</v>
      </c>
      <c r="AD2013">
        <f t="shared" si="2478"/>
        <v>14.419782863882672</v>
      </c>
      <c r="AE2013">
        <f t="shared" si="2531"/>
        <v>1178.2640133999998</v>
      </c>
      <c r="AF2013">
        <f t="shared" si="2533"/>
        <v>1179.6483355000003</v>
      </c>
      <c r="AG2013">
        <f t="shared" si="2555"/>
        <v>1145.3660033000001</v>
      </c>
      <c r="AH2013">
        <f t="shared" si="2540"/>
        <v>1156.9290036999998</v>
      </c>
      <c r="AI2013">
        <f t="shared" si="2541"/>
        <v>1222.9941983792835</v>
      </c>
      <c r="AJ2013">
        <f t="shared" si="2542"/>
        <v>1090.8638090207162</v>
      </c>
      <c r="AK2013">
        <f t="shared" si="2543"/>
        <v>0.69443665779476027</v>
      </c>
      <c r="AL2013">
        <f t="shared" si="2522"/>
        <v>8.2704315573471965E-2</v>
      </c>
      <c r="AM2013">
        <f t="shared" si="2523"/>
        <v>126581.27070603491</v>
      </c>
      <c r="AN2013">
        <f t="shared" si="2556"/>
        <v>7513139.3200939531</v>
      </c>
      <c r="AO2013">
        <f t="shared" si="2557"/>
        <v>34251812</v>
      </c>
      <c r="AP2013">
        <f t="shared" si="2479"/>
        <v>0.21935012723104849</v>
      </c>
      <c r="AQ2013">
        <f t="shared" si="2480"/>
        <v>1175.3256017613915</v>
      </c>
      <c r="AR2013">
        <f t="shared" si="2481"/>
        <v>1174.0603889816323</v>
      </c>
      <c r="AS2013">
        <f t="shared" si="2482"/>
        <v>1164.4978741567049</v>
      </c>
      <c r="AT2013">
        <f t="shared" si="2483"/>
        <v>1156.7320700240753</v>
      </c>
      <c r="AU2013">
        <f t="shared" si="2484"/>
        <v>1161.5412704062933</v>
      </c>
      <c r="AV2013">
        <f t="shared" si="2485"/>
        <v>1156.7748147338914</v>
      </c>
      <c r="AW2013">
        <f t="shared" si="2486"/>
        <v>4.7664556724018894</v>
      </c>
      <c r="AX2013">
        <f t="shared" si="2513"/>
        <v>-2.6948106143952613</v>
      </c>
      <c r="AY2013">
        <f t="shared" si="2487"/>
        <v>7.4612662867971506</v>
      </c>
      <c r="AZ2013">
        <f t="shared" si="2524"/>
        <v>1181.8500163333333</v>
      </c>
      <c r="BA2013">
        <f t="shared" si="2525"/>
        <v>1808854541.798624</v>
      </c>
      <c r="BB2013">
        <f t="shared" si="2528"/>
        <v>1808854541.798624</v>
      </c>
      <c r="BC2013">
        <f t="shared" si="2529"/>
        <v>0</v>
      </c>
      <c r="BD2013">
        <f t="shared" si="2544"/>
        <v>15904444114.310299</v>
      </c>
      <c r="BE2013">
        <f t="shared" si="2545"/>
        <v>11588725331.784725</v>
      </c>
      <c r="BF2013">
        <f t="shared" si="2546"/>
        <v>1.372406684856766</v>
      </c>
      <c r="BG2013">
        <f t="shared" si="2547"/>
        <v>57.848710915246173</v>
      </c>
      <c r="BH2013">
        <f t="shared" si="2488"/>
        <v>232064002</v>
      </c>
      <c r="BI2013">
        <f t="shared" si="2489"/>
        <v>0.4120469785209131</v>
      </c>
      <c r="BJ2013">
        <f t="shared" si="2530"/>
        <v>746.99709999999868</v>
      </c>
      <c r="BK2013">
        <f t="shared" si="2490"/>
        <v>7.2137042344428606E-3</v>
      </c>
      <c r="BL2013">
        <f t="shared" si="2491"/>
        <v>1.0072137042344429</v>
      </c>
      <c r="BM2013">
        <f t="shared" si="2492"/>
        <v>34.819414874828283</v>
      </c>
      <c r="BN2013">
        <f t="shared" si="2493"/>
        <v>1181.465027</v>
      </c>
      <c r="BO2013">
        <f t="shared" si="2532"/>
        <v>1173.2979981000001</v>
      </c>
      <c r="BP2013">
        <f t="shared" si="2494"/>
        <v>1154.0841136323529</v>
      </c>
      <c r="BQ2013">
        <f t="shared" si="2495"/>
        <v>19.213884467647176</v>
      </c>
      <c r="BR2013">
        <f t="shared" si="2496"/>
        <v>77.369995000000017</v>
      </c>
      <c r="BS2013">
        <f t="shared" si="2497"/>
        <v>67.699951000000056</v>
      </c>
      <c r="BT2013">
        <f t="shared" si="2498"/>
        <v>66.980102999999872</v>
      </c>
      <c r="BU2013">
        <f t="shared" si="2499"/>
        <v>55.15002400000003</v>
      </c>
      <c r="BV2013">
        <f t="shared" si="2500"/>
        <v>1178.5760088666668</v>
      </c>
      <c r="BW2013">
        <f t="shared" si="2501"/>
        <v>1178.8823879047618</v>
      </c>
      <c r="BX2013">
        <f t="shared" si="2502"/>
        <v>1170.9603690909091</v>
      </c>
      <c r="BY2013">
        <f t="shared" si="2503"/>
        <v>1154.0541461714288</v>
      </c>
      <c r="BZ2013">
        <f t="shared" si="2504"/>
        <v>1195.5</v>
      </c>
      <c r="CA2013">
        <f t="shared" si="2505"/>
        <v>1057.5</v>
      </c>
      <c r="CB2013">
        <f t="shared" si="2506"/>
        <v>1178.0734872466667</v>
      </c>
      <c r="CC2013">
        <f t="shared" si="2507"/>
        <v>1181.5101006833336</v>
      </c>
      <c r="CD2013">
        <f t="shared" si="2508"/>
        <v>1132.4235793513492</v>
      </c>
      <c r="CE2013">
        <f t="shared" si="2509"/>
        <v>1134.0671734491875</v>
      </c>
      <c r="CF2013">
        <f t="shared" si="2510"/>
        <v>1174.150024</v>
      </c>
      <c r="CG2013">
        <f t="shared" si="2511"/>
        <v>1179.9300539999999</v>
      </c>
      <c r="CH2013">
        <f t="shared" si="2512"/>
        <v>1157.469971</v>
      </c>
    </row>
    <row r="2014" spans="1:86">
      <c r="A2014" s="1">
        <v>42443</v>
      </c>
      <c r="B2014">
        <v>1181</v>
      </c>
      <c r="C2014">
        <v>1199</v>
      </c>
      <c r="D2014">
        <v>1170</v>
      </c>
      <c r="E2014">
        <v>1177.5</v>
      </c>
      <c r="F2014">
        <v>1636742</v>
      </c>
      <c r="G2014">
        <f t="shared" si="2526"/>
        <v>-790151.31034482759</v>
      </c>
      <c r="H2014">
        <f t="shared" si="2554"/>
        <v>19822346.644641772</v>
      </c>
      <c r="I2014">
        <f t="shared" si="2527"/>
        <v>1181.875</v>
      </c>
      <c r="J2014">
        <f t="shared" si="2534"/>
        <v>1183.3900145</v>
      </c>
      <c r="K2014">
        <f t="shared" si="2535"/>
        <v>1095.7250060000001</v>
      </c>
      <c r="L2014">
        <f t="shared" si="2536"/>
        <v>6</v>
      </c>
      <c r="M2014">
        <f t="shared" si="2537"/>
        <v>10</v>
      </c>
      <c r="N2014">
        <f t="shared" si="2538"/>
        <v>40</v>
      </c>
      <c r="O2014">
        <f t="shared" si="2539"/>
        <v>0</v>
      </c>
      <c r="P2014">
        <f t="shared" si="2514"/>
        <v>29</v>
      </c>
      <c r="Q2014">
        <f t="shared" si="2515"/>
        <v>21.5</v>
      </c>
      <c r="R2014">
        <f t="shared" si="2516"/>
        <v>7.5</v>
      </c>
      <c r="S2014">
        <f t="shared" si="2517"/>
        <v>29</v>
      </c>
      <c r="T2014">
        <f t="shared" si="2553"/>
        <v>30.172675491556522</v>
      </c>
      <c r="U2014">
        <f t="shared" si="2518"/>
        <v>-17.25</v>
      </c>
      <c r="V2014">
        <f t="shared" si="2519"/>
        <v>9.9499510000000555</v>
      </c>
      <c r="W2014">
        <f t="shared" si="2520"/>
        <v>0</v>
      </c>
      <c r="X2014">
        <f t="shared" si="2521"/>
        <v>9.9499510000000555</v>
      </c>
      <c r="Y2014">
        <f t="shared" si="2551"/>
        <v>6.6097124750428913</v>
      </c>
      <c r="Z2014">
        <f t="shared" si="2552"/>
        <v>7.175127382900806</v>
      </c>
      <c r="AA2014">
        <f t="shared" si="2548"/>
        <v>21.906285628838397</v>
      </c>
      <c r="AB2014">
        <f t="shared" si="2549"/>
        <v>23.780215927184457</v>
      </c>
      <c r="AC2014">
        <f t="shared" si="2550"/>
        <v>4.1017154619470304</v>
      </c>
      <c r="AD2014">
        <f t="shared" ref="AD2014:AD2077" si="2558">AVERAGE(AC2001:AC2014)</f>
        <v>13.490284544100248</v>
      </c>
      <c r="AE2014">
        <f t="shared" si="2531"/>
        <v>1178.0080075999999</v>
      </c>
      <c r="AF2014">
        <f t="shared" si="2533"/>
        <v>1178.1366778333334</v>
      </c>
      <c r="AG2014">
        <f t="shared" si="2555"/>
        <v>1148.5760008500001</v>
      </c>
      <c r="AH2014">
        <f t="shared" si="2540"/>
        <v>1164.1540037</v>
      </c>
      <c r="AI2014">
        <f t="shared" si="2541"/>
        <v>1221.2222613757983</v>
      </c>
      <c r="AJ2014">
        <f t="shared" si="2542"/>
        <v>1107.0857460242016</v>
      </c>
      <c r="AK2014">
        <f t="shared" si="2543"/>
        <v>0.61693011880455417</v>
      </c>
      <c r="AL2014">
        <f t="shared" si="2522"/>
        <v>-0.48275862068965519</v>
      </c>
      <c r="AM2014">
        <f t="shared" si="2523"/>
        <v>-790151.31034482759</v>
      </c>
      <c r="AN2014">
        <f t="shared" si="2556"/>
        <v>5469784.2824322935</v>
      </c>
      <c r="AO2014">
        <f t="shared" si="2557"/>
        <v>33715986</v>
      </c>
      <c r="AP2014">
        <f t="shared" ref="AP2014:AP2077" si="2559">AN2014/AO2014</f>
        <v>0.1622311826334337</v>
      </c>
      <c r="AQ2014">
        <f t="shared" ref="AQ2014:AQ2077" si="2560">((E2014-AQ2013)*0.34)+AQ2013</f>
        <v>1176.0648971625183</v>
      </c>
      <c r="AR2014">
        <f t="shared" ref="AR2014:AR2077" si="2561">((E2015-AR2013)*0.285)+AR2013</f>
        <v>1171.4639141568671</v>
      </c>
      <c r="AS2014">
        <f t="shared" ref="AS2014:AS2077" si="2562">((E2014-AS2013)*0.18)+AS2013</f>
        <v>1166.838256808498</v>
      </c>
      <c r="AT2014">
        <f t="shared" ref="AT2014:AT2077" si="2563">((E2014-AT2013)*0.09)+AT2013</f>
        <v>1158.6011837219085</v>
      </c>
      <c r="AU2014">
        <f t="shared" ref="AU2014:AU2077" si="2564">((E2014-AU2013)*0.15)+AU2013</f>
        <v>1163.9350798453493</v>
      </c>
      <c r="AV2014">
        <f t="shared" ref="AV2014:AV2077" si="2565">((E2014-AV2013)*0.07)+AV2013</f>
        <v>1158.2255777025191</v>
      </c>
      <c r="AW2014">
        <f t="shared" ref="AW2014:AW2077" si="2566">AU2014-AV2014</f>
        <v>5.7095021428301607</v>
      </c>
      <c r="AX2014">
        <f t="shared" si="2513"/>
        <v>-1.0139480629501767</v>
      </c>
      <c r="AY2014">
        <f t="shared" si="2487"/>
        <v>6.7234502057803374</v>
      </c>
      <c r="AZ2014">
        <f t="shared" si="2524"/>
        <v>1182.1666666666667</v>
      </c>
      <c r="BA2014">
        <f t="shared" si="2525"/>
        <v>1934901834.3333335</v>
      </c>
      <c r="BB2014">
        <f t="shared" si="2528"/>
        <v>1934901834.3333335</v>
      </c>
      <c r="BC2014">
        <f t="shared" si="2529"/>
        <v>0</v>
      </c>
      <c r="BD2014">
        <f t="shared" si="2544"/>
        <v>16301619355.683405</v>
      </c>
      <c r="BE2014">
        <f t="shared" si="2545"/>
        <v>11588725331.784725</v>
      </c>
      <c r="BF2014">
        <f t="shared" si="2546"/>
        <v>1.4066792411562721</v>
      </c>
      <c r="BG2014">
        <f t="shared" si="2547"/>
        <v>58.448970560798251</v>
      </c>
      <c r="BH2014">
        <f t="shared" si="2488"/>
        <v>230427260</v>
      </c>
      <c r="BI2014">
        <f t="shared" si="2489"/>
        <v>0.49295251743236845</v>
      </c>
      <c r="BJ2014">
        <f t="shared" si="2530"/>
        <v>-611.99950000000172</v>
      </c>
      <c r="BK2014">
        <f t="shared" si="2490"/>
        <v>-4.3293661714217989E-3</v>
      </c>
      <c r="BL2014">
        <f t="shared" si="2491"/>
        <v>0.99567063382857823</v>
      </c>
      <c r="BM2014">
        <f t="shared" si="2492"/>
        <v>30.077612725484265</v>
      </c>
      <c r="BN2014">
        <f t="shared" si="2493"/>
        <v>1184.5</v>
      </c>
      <c r="BO2014">
        <f t="shared" si="2532"/>
        <v>1173.7199951999999</v>
      </c>
      <c r="BP2014">
        <f t="shared" si="2494"/>
        <v>1155.3777896764705</v>
      </c>
      <c r="BQ2014">
        <f t="shared" si="2495"/>
        <v>18.342205523529401</v>
      </c>
      <c r="BR2014">
        <f t="shared" si="2496"/>
        <v>89.09997599999997</v>
      </c>
      <c r="BS2014">
        <f t="shared" si="2497"/>
        <v>112.5</v>
      </c>
      <c r="BT2014">
        <f t="shared" si="2498"/>
        <v>80.5</v>
      </c>
      <c r="BU2014">
        <f t="shared" si="2499"/>
        <v>62.5</v>
      </c>
      <c r="BV2014">
        <f t="shared" si="2500"/>
        <v>1178.3213377333332</v>
      </c>
      <c r="BW2014">
        <f t="shared" si="2501"/>
        <v>1178.2685777619049</v>
      </c>
      <c r="BX2014">
        <f t="shared" si="2502"/>
        <v>1174.7005502363636</v>
      </c>
      <c r="BY2014">
        <f t="shared" si="2503"/>
        <v>1157.1145268095236</v>
      </c>
      <c r="BZ2014">
        <f t="shared" si="2504"/>
        <v>1199</v>
      </c>
      <c r="CA2014">
        <f t="shared" si="2505"/>
        <v>1057.5</v>
      </c>
      <c r="CB2014">
        <f t="shared" si="2506"/>
        <v>1177.5636129866666</v>
      </c>
      <c r="CC2014">
        <f t="shared" si="2507"/>
        <v>1178.0840190111112</v>
      </c>
      <c r="CD2014">
        <f t="shared" si="2508"/>
        <v>1142.3915735115077</v>
      </c>
      <c r="CE2014">
        <f t="shared" si="2509"/>
        <v>1138.9790729174135</v>
      </c>
      <c r="CF2014">
        <f t="shared" si="2510"/>
        <v>1182.619995</v>
      </c>
      <c r="CG2014">
        <f t="shared" si="2511"/>
        <v>1195.4300539999999</v>
      </c>
      <c r="CH2014">
        <f t="shared" si="2512"/>
        <v>1167.5</v>
      </c>
    </row>
    <row r="2015" spans="1:86">
      <c r="A2015" s="1">
        <v>42444</v>
      </c>
      <c r="B2015">
        <v>1174.530029</v>
      </c>
      <c r="C2015">
        <v>1181.75</v>
      </c>
      <c r="D2015">
        <v>1160.0500489999999</v>
      </c>
      <c r="E2015">
        <v>1164.9499510000001</v>
      </c>
      <c r="F2015">
        <v>1623356</v>
      </c>
      <c r="G2015">
        <f t="shared" si="2526"/>
        <v>-890240.49101915851</v>
      </c>
      <c r="H2015">
        <f t="shared" si="2554"/>
        <v>18932106.153622612</v>
      </c>
      <c r="I2015">
        <f t="shared" si="2527"/>
        <v>1170.3200072499999</v>
      </c>
      <c r="J2015">
        <f t="shared" si="2534"/>
        <v>1183.3900145</v>
      </c>
      <c r="K2015">
        <f t="shared" si="2535"/>
        <v>1114.59249875</v>
      </c>
      <c r="L2015">
        <f t="shared" si="2536"/>
        <v>7</v>
      </c>
      <c r="M2015">
        <f t="shared" si="2537"/>
        <v>10</v>
      </c>
      <c r="N2015">
        <f t="shared" si="2538"/>
        <v>30</v>
      </c>
      <c r="O2015">
        <f t="shared" si="2539"/>
        <v>0</v>
      </c>
      <c r="P2015">
        <f t="shared" si="2514"/>
        <v>21.699951000000056</v>
      </c>
      <c r="Q2015">
        <f t="shared" si="2515"/>
        <v>16.800048999999944</v>
      </c>
      <c r="R2015">
        <f t="shared" si="2516"/>
        <v>4.899902000000111</v>
      </c>
      <c r="S2015">
        <f t="shared" si="2517"/>
        <v>21.699951000000056</v>
      </c>
      <c r="T2015">
        <f t="shared" si="2553"/>
        <v>29.567480885016774</v>
      </c>
      <c r="U2015">
        <f t="shared" si="2518"/>
        <v>-15.75</v>
      </c>
      <c r="V2015">
        <f t="shared" si="2519"/>
        <v>6.600097999999889</v>
      </c>
      <c r="W2015">
        <f t="shared" si="2520"/>
        <v>0</v>
      </c>
      <c r="X2015">
        <f t="shared" si="2521"/>
        <v>6.600097999999889</v>
      </c>
      <c r="Y2015">
        <f t="shared" si="2551"/>
        <v>6.1375901553969703</v>
      </c>
      <c r="Z2015">
        <f t="shared" si="2552"/>
        <v>7.1340538555507402</v>
      </c>
      <c r="AA2015">
        <f t="shared" si="2548"/>
        <v>20.757906902062711</v>
      </c>
      <c r="AB2015">
        <f t="shared" si="2549"/>
        <v>24.128040813804667</v>
      </c>
      <c r="AC2015">
        <f t="shared" si="2550"/>
        <v>7.5082160079926279</v>
      </c>
      <c r="AD2015">
        <f t="shared" si="2558"/>
        <v>11.963635472034412</v>
      </c>
      <c r="AE2015">
        <f t="shared" si="2531"/>
        <v>1175.5679930000001</v>
      </c>
      <c r="AF2015">
        <f t="shared" si="2533"/>
        <v>1175.8316648333332</v>
      </c>
      <c r="AG2015">
        <f t="shared" si="2555"/>
        <v>1150.0950011</v>
      </c>
      <c r="AH2015">
        <f t="shared" si="2540"/>
        <v>1171.8089964000001</v>
      </c>
      <c r="AI2015">
        <f t="shared" si="2541"/>
        <v>1198.775227465673</v>
      </c>
      <c r="AJ2015">
        <f t="shared" si="2542"/>
        <v>1144.8427653343272</v>
      </c>
      <c r="AK2015">
        <f t="shared" si="2543"/>
        <v>0.37282157852731324</v>
      </c>
      <c r="AL2015">
        <f t="shared" si="2522"/>
        <v>-0.54839510927926993</v>
      </c>
      <c r="AM2015">
        <f t="shared" si="2523"/>
        <v>-890240.49101915851</v>
      </c>
      <c r="AN2015">
        <f t="shared" si="2556"/>
        <v>4897771.4016151261</v>
      </c>
      <c r="AO2015">
        <f t="shared" si="2557"/>
        <v>32859630</v>
      </c>
      <c r="AP2015">
        <f t="shared" si="2559"/>
        <v>0.14905132533796411</v>
      </c>
      <c r="AQ2015">
        <f t="shared" si="2560"/>
        <v>1172.2858154672622</v>
      </c>
      <c r="AR2015">
        <f t="shared" si="2561"/>
        <v>1169.2027568871599</v>
      </c>
      <c r="AS2015">
        <f t="shared" si="2562"/>
        <v>1166.4983617629684</v>
      </c>
      <c r="AT2015">
        <f t="shared" si="2563"/>
        <v>1159.1725727769367</v>
      </c>
      <c r="AU2015">
        <f t="shared" si="2564"/>
        <v>1164.0873105185469</v>
      </c>
      <c r="AV2015">
        <f t="shared" si="2565"/>
        <v>1158.6962838333427</v>
      </c>
      <c r="AW2015">
        <f t="shared" si="2566"/>
        <v>5.3910266852042241</v>
      </c>
      <c r="AX2015">
        <f t="shared" si="2513"/>
        <v>0.26704688668070364</v>
      </c>
      <c r="AY2015">
        <f t="shared" si="2487"/>
        <v>5.1239797985235205</v>
      </c>
      <c r="AZ2015">
        <f t="shared" si="2524"/>
        <v>1168.9166666666667</v>
      </c>
      <c r="BA2015">
        <f t="shared" si="2525"/>
        <v>1897567884.3333335</v>
      </c>
      <c r="BB2015">
        <f t="shared" si="2528"/>
        <v>0</v>
      </c>
      <c r="BC2015">
        <f t="shared" si="2529"/>
        <v>1897567884.3333335</v>
      </c>
      <c r="BD2015">
        <f t="shared" si="2544"/>
        <v>16301619355.683405</v>
      </c>
      <c r="BE2015">
        <f t="shared" si="2545"/>
        <v>11996338201.565222</v>
      </c>
      <c r="BF2015">
        <f t="shared" si="2546"/>
        <v>1.3588829425929698</v>
      </c>
      <c r="BG2015">
        <f t="shared" si="2547"/>
        <v>57.607052815398987</v>
      </c>
      <c r="BH2015">
        <f t="shared" si="2488"/>
        <v>228803904</v>
      </c>
      <c r="BI2015">
        <f t="shared" si="2489"/>
        <v>0.46526658973730034</v>
      </c>
      <c r="BJ2015">
        <f t="shared" si="2530"/>
        <v>-1355.0048999999944</v>
      </c>
      <c r="BK2015">
        <f t="shared" si="2490"/>
        <v>-1.0658215711252608E-2</v>
      </c>
      <c r="BL2015">
        <f t="shared" si="2491"/>
        <v>0.98934178428874742</v>
      </c>
      <c r="BM2015">
        <f t="shared" si="2492"/>
        <v>14.21245167965408</v>
      </c>
      <c r="BN2015">
        <f t="shared" si="2493"/>
        <v>1170.9000245</v>
      </c>
      <c r="BO2015">
        <f t="shared" si="2532"/>
        <v>1174.3400024999999</v>
      </c>
      <c r="BP2015">
        <f t="shared" si="2494"/>
        <v>1155.7682315735294</v>
      </c>
      <c r="BQ2015">
        <f t="shared" si="2495"/>
        <v>18.571770926470435</v>
      </c>
      <c r="BR2015">
        <f t="shared" si="2496"/>
        <v>26.630004999999983</v>
      </c>
      <c r="BS2015">
        <f t="shared" si="2497"/>
        <v>79.050048999999944</v>
      </c>
      <c r="BT2015">
        <f t="shared" si="2498"/>
        <v>39.199951000000056</v>
      </c>
      <c r="BU2015">
        <f t="shared" si="2499"/>
        <v>78.030029000000013</v>
      </c>
      <c r="BV2015">
        <f t="shared" si="2500"/>
        <v>1173.9686522000002</v>
      </c>
      <c r="BW2015">
        <f t="shared" si="2501"/>
        <v>1174.5009415238094</v>
      </c>
      <c r="BX2015">
        <f t="shared" si="2502"/>
        <v>1174.845267927273</v>
      </c>
      <c r="BY2015">
        <f t="shared" si="2503"/>
        <v>1158.6739506333333</v>
      </c>
      <c r="BZ2015">
        <f t="shared" si="2504"/>
        <v>1199</v>
      </c>
      <c r="CA2015">
        <f t="shared" si="2505"/>
        <v>1081</v>
      </c>
      <c r="CB2015">
        <f t="shared" si="2506"/>
        <v>1177.4517678</v>
      </c>
      <c r="CC2015">
        <f t="shared" si="2507"/>
        <v>1177.274954961111</v>
      </c>
      <c r="CD2015">
        <f t="shared" si="2508"/>
        <v>1163.9038128940078</v>
      </c>
      <c r="CE2015">
        <f t="shared" si="2509"/>
        <v>1140.3066242000809</v>
      </c>
      <c r="CF2015">
        <f t="shared" si="2510"/>
        <v>1177.5</v>
      </c>
      <c r="CG2015">
        <f t="shared" si="2511"/>
        <v>1199</v>
      </c>
      <c r="CH2015">
        <f t="shared" si="2512"/>
        <v>1170</v>
      </c>
    </row>
    <row r="2016" spans="1:86">
      <c r="A2016" s="1">
        <v>42445</v>
      </c>
      <c r="B2016">
        <v>1157.5</v>
      </c>
      <c r="C2016">
        <v>1166</v>
      </c>
      <c r="D2016">
        <v>1153.4499510000001</v>
      </c>
      <c r="E2016">
        <v>1163.530029</v>
      </c>
      <c r="F2016">
        <v>1918246</v>
      </c>
      <c r="G2016">
        <f t="shared" si="2526"/>
        <v>1163187.2761868904</v>
      </c>
      <c r="H2016">
        <f t="shared" si="2554"/>
        <v>20095293.429809503</v>
      </c>
      <c r="I2016">
        <f t="shared" si="2527"/>
        <v>1160.119995</v>
      </c>
      <c r="J2016">
        <f t="shared" si="2534"/>
        <v>1183.3900145</v>
      </c>
      <c r="K2016">
        <f t="shared" si="2535"/>
        <v>1151.2625122499999</v>
      </c>
      <c r="L2016">
        <f t="shared" si="2536"/>
        <v>8</v>
      </c>
      <c r="M2016">
        <f t="shared" si="2537"/>
        <v>10</v>
      </c>
      <c r="N2016">
        <f t="shared" si="2538"/>
        <v>20</v>
      </c>
      <c r="O2016">
        <f t="shared" si="2539"/>
        <v>0</v>
      </c>
      <c r="P2016">
        <f t="shared" si="2514"/>
        <v>12.550048999999944</v>
      </c>
      <c r="Q2016">
        <f t="shared" si="2515"/>
        <v>2.4699709999999868</v>
      </c>
      <c r="R2016">
        <f t="shared" si="2516"/>
        <v>10.080077999999958</v>
      </c>
      <c r="S2016">
        <f t="shared" si="2517"/>
        <v>12.550048999999944</v>
      </c>
      <c r="T2016">
        <f t="shared" si="2553"/>
        <v>28.351950036087</v>
      </c>
      <c r="U2016">
        <f t="shared" si="2518"/>
        <v>14.90002400000003</v>
      </c>
      <c r="V2016">
        <f t="shared" si="2519"/>
        <v>-12.550048999999944</v>
      </c>
      <c r="W2016">
        <f t="shared" si="2520"/>
        <v>14.90002400000003</v>
      </c>
      <c r="X2016">
        <f t="shared" si="2521"/>
        <v>0</v>
      </c>
      <c r="Y2016">
        <f t="shared" si="2551"/>
        <v>6.7634782871543324</v>
      </c>
      <c r="Z2016">
        <f t="shared" si="2552"/>
        <v>6.6244785801542587</v>
      </c>
      <c r="AA2016">
        <f t="shared" si="2548"/>
        <v>23.855425388890801</v>
      </c>
      <c r="AB2016">
        <f t="shared" si="2549"/>
        <v>23.365160321327011</v>
      </c>
      <c r="AC2016">
        <f t="shared" si="2550"/>
        <v>1.0382443592979498</v>
      </c>
      <c r="AD2016">
        <f t="shared" si="2558"/>
        <v>9.766273987918483</v>
      </c>
      <c r="AE2016">
        <f t="shared" si="2531"/>
        <v>1172.5499998</v>
      </c>
      <c r="AF2016">
        <f t="shared" si="2533"/>
        <v>1173.5616656666668</v>
      </c>
      <c r="AG2016">
        <f t="shared" si="2555"/>
        <v>1151.6325011000001</v>
      </c>
      <c r="AH2016">
        <f t="shared" si="2540"/>
        <v>1174.3300047</v>
      </c>
      <c r="AI2016">
        <f t="shared" si="2541"/>
        <v>1191.0800974847812</v>
      </c>
      <c r="AJ2016">
        <f t="shared" si="2542"/>
        <v>1157.5799119152189</v>
      </c>
      <c r="AK2016">
        <f t="shared" si="2543"/>
        <v>0.17761445149089913</v>
      </c>
      <c r="AL2016">
        <f t="shared" si="2522"/>
        <v>0.60638066034642613</v>
      </c>
      <c r="AM2016">
        <f t="shared" si="2523"/>
        <v>1163187.2761868904</v>
      </c>
      <c r="AN2016">
        <f t="shared" si="2556"/>
        <v>5811649.9462781157</v>
      </c>
      <c r="AO2016">
        <f t="shared" si="2557"/>
        <v>33189174</v>
      </c>
      <c r="AP2016">
        <f t="shared" si="2559"/>
        <v>0.17510679676083882</v>
      </c>
      <c r="AQ2016">
        <f t="shared" si="2560"/>
        <v>1169.308848068393</v>
      </c>
      <c r="AR2016">
        <f t="shared" si="2561"/>
        <v>1171.1485294393194</v>
      </c>
      <c r="AS2016">
        <f t="shared" si="2562"/>
        <v>1165.9640618656342</v>
      </c>
      <c r="AT2016">
        <f t="shared" si="2563"/>
        <v>1159.5647438370124</v>
      </c>
      <c r="AU2016">
        <f t="shared" si="2564"/>
        <v>1164.0037182907649</v>
      </c>
      <c r="AV2016">
        <f t="shared" si="2565"/>
        <v>1159.0346459950088</v>
      </c>
      <c r="AW2016">
        <f t="shared" si="2566"/>
        <v>4.9690722957561775</v>
      </c>
      <c r="AX2016">
        <f t="shared" si="2513"/>
        <v>1.2074519684957985</v>
      </c>
      <c r="AY2016">
        <f t="shared" si="2487"/>
        <v>3.761620327260379</v>
      </c>
      <c r="AZ2016">
        <f t="shared" si="2524"/>
        <v>1160.9933266666667</v>
      </c>
      <c r="BA2016">
        <f t="shared" si="2525"/>
        <v>2227070804.9050269</v>
      </c>
      <c r="BB2016">
        <f t="shared" si="2528"/>
        <v>0</v>
      </c>
      <c r="BC2016">
        <f t="shared" si="2529"/>
        <v>2227070804.9050269</v>
      </c>
      <c r="BD2016">
        <f t="shared" si="2544"/>
        <v>16301619355.683405</v>
      </c>
      <c r="BE2016">
        <f t="shared" si="2545"/>
        <v>12377522804.785215</v>
      </c>
      <c r="BF2016">
        <f t="shared" si="2546"/>
        <v>1.3170340796610056</v>
      </c>
      <c r="BG2016">
        <f t="shared" si="2547"/>
        <v>56.841377139074908</v>
      </c>
      <c r="BH2016">
        <f t="shared" si="2488"/>
        <v>226885658</v>
      </c>
      <c r="BI2016">
        <f t="shared" si="2489"/>
        <v>0.42872508711681567</v>
      </c>
      <c r="BJ2016">
        <f t="shared" si="2530"/>
        <v>-241.99220000000423</v>
      </c>
      <c r="BK2016">
        <f t="shared" si="2490"/>
        <v>-1.2188695306447909E-3</v>
      </c>
      <c r="BL2016">
        <f t="shared" si="2491"/>
        <v>0.99878113046935524</v>
      </c>
      <c r="BM2016">
        <f t="shared" si="2492"/>
        <v>8.8280740365101806</v>
      </c>
      <c r="BN2016">
        <f t="shared" si="2493"/>
        <v>1159.7249755</v>
      </c>
      <c r="BO2016">
        <f t="shared" si="2532"/>
        <v>1173.0580078999999</v>
      </c>
      <c r="BP2016">
        <f t="shared" si="2494"/>
        <v>1155.9672025882353</v>
      </c>
      <c r="BQ2016">
        <f t="shared" si="2495"/>
        <v>17.090805311764598</v>
      </c>
      <c r="BR2016">
        <f t="shared" si="2496"/>
        <v>4.0999750000000859</v>
      </c>
      <c r="BS2016">
        <f t="shared" si="2497"/>
        <v>25.329956000000038</v>
      </c>
      <c r="BT2016">
        <f t="shared" si="2498"/>
        <v>1</v>
      </c>
      <c r="BU2016">
        <f t="shared" si="2499"/>
        <v>5</v>
      </c>
      <c r="BV2016">
        <f t="shared" si="2500"/>
        <v>1169.9559975333332</v>
      </c>
      <c r="BW2016">
        <f t="shared" si="2501"/>
        <v>1170.9861884285715</v>
      </c>
      <c r="BX2016">
        <f t="shared" si="2502"/>
        <v>1173.3400011272724</v>
      </c>
      <c r="BY2016">
        <f t="shared" si="2503"/>
        <v>1159.9534771000001</v>
      </c>
      <c r="BZ2016">
        <f t="shared" si="2504"/>
        <v>1199</v>
      </c>
      <c r="CA2016">
        <f t="shared" si="2505"/>
        <v>1128.119995</v>
      </c>
      <c r="CB2016">
        <f t="shared" si="2506"/>
        <v>1175.5960064266667</v>
      </c>
      <c r="CC2016">
        <f t="shared" si="2507"/>
        <v>1176.8034174444444</v>
      </c>
      <c r="CD2016">
        <f t="shared" si="2508"/>
        <v>1173.8205123163093</v>
      </c>
      <c r="CE2016">
        <f t="shared" si="2509"/>
        <v>1142.5312198037172</v>
      </c>
      <c r="CF2016">
        <f t="shared" si="2510"/>
        <v>1164.9499510000001</v>
      </c>
      <c r="CG2016">
        <f t="shared" si="2511"/>
        <v>1181.75</v>
      </c>
      <c r="CH2016">
        <f t="shared" si="2512"/>
        <v>1160.0500489999999</v>
      </c>
    </row>
    <row r="2017" spans="1:86">
      <c r="A2017" s="1">
        <v>42446</v>
      </c>
      <c r="B2017">
        <v>1167</v>
      </c>
      <c r="C2017">
        <v>1180.900024</v>
      </c>
      <c r="D2017">
        <v>1166</v>
      </c>
      <c r="E2017">
        <v>1176.030029</v>
      </c>
      <c r="F2017">
        <v>2221088</v>
      </c>
      <c r="G2017">
        <f t="shared" si="2526"/>
        <v>769185.98231734172</v>
      </c>
      <c r="H2017">
        <f t="shared" si="2554"/>
        <v>20864479.412126847</v>
      </c>
      <c r="I2017">
        <f t="shared" si="2527"/>
        <v>1172.48251325</v>
      </c>
      <c r="J2017">
        <f t="shared" si="2534"/>
        <v>1183.3900145</v>
      </c>
      <c r="K2017">
        <f t="shared" si="2535"/>
        <v>1160.119995</v>
      </c>
      <c r="L2017">
        <f t="shared" si="2536"/>
        <v>9</v>
      </c>
      <c r="M2017">
        <f t="shared" si="2537"/>
        <v>2</v>
      </c>
      <c r="N2017">
        <f t="shared" si="2538"/>
        <v>10</v>
      </c>
      <c r="O2017">
        <f t="shared" si="2539"/>
        <v>80</v>
      </c>
      <c r="P2017">
        <f t="shared" si="2514"/>
        <v>14.90002400000003</v>
      </c>
      <c r="Q2017">
        <f t="shared" si="2515"/>
        <v>4.8699950000000172</v>
      </c>
      <c r="R2017">
        <f t="shared" si="2516"/>
        <v>10.030029000000013</v>
      </c>
      <c r="S2017">
        <f t="shared" si="2517"/>
        <v>14.90002400000003</v>
      </c>
      <c r="T2017">
        <f t="shared" si="2553"/>
        <v>27.391098176366505</v>
      </c>
      <c r="U2017">
        <f t="shared" si="2518"/>
        <v>34.09997599999997</v>
      </c>
      <c r="V2017">
        <f t="shared" si="2519"/>
        <v>-14</v>
      </c>
      <c r="W2017">
        <f t="shared" si="2520"/>
        <v>34.09997599999997</v>
      </c>
      <c r="X2017">
        <f t="shared" si="2521"/>
        <v>0</v>
      </c>
      <c r="Y2017">
        <f t="shared" si="2551"/>
        <v>8.7160852666433062</v>
      </c>
      <c r="Z2017">
        <f t="shared" si="2552"/>
        <v>6.1513015387146686</v>
      </c>
      <c r="AA2017">
        <f t="shared" si="2548"/>
        <v>31.820868263557571</v>
      </c>
      <c r="AB2017">
        <f t="shared" si="2549"/>
        <v>22.457301635398153</v>
      </c>
      <c r="AC2017">
        <f t="shared" si="2550"/>
        <v>17.251072844922074</v>
      </c>
      <c r="AD2017">
        <f t="shared" si="2558"/>
        <v>9.4414414851102784</v>
      </c>
      <c r="AE2017">
        <f t="shared" si="2531"/>
        <v>1172.9260008000001</v>
      </c>
      <c r="AF2017">
        <f t="shared" si="2533"/>
        <v>1173.1300046666665</v>
      </c>
      <c r="AG2017">
        <f t="shared" si="2555"/>
        <v>1153.5450011</v>
      </c>
      <c r="AH2017">
        <f t="shared" si="2540"/>
        <v>1175.9900021999999</v>
      </c>
      <c r="AI2017">
        <f t="shared" si="2541"/>
        <v>1189.476879607415</v>
      </c>
      <c r="AJ2017">
        <f t="shared" si="2542"/>
        <v>1162.5031247925849</v>
      </c>
      <c r="AK2017">
        <f t="shared" si="2543"/>
        <v>0.50148391650605761</v>
      </c>
      <c r="AL2017">
        <f t="shared" si="2522"/>
        <v>0.34631044889592028</v>
      </c>
      <c r="AM2017">
        <f t="shared" si="2523"/>
        <v>769185.98231734172</v>
      </c>
      <c r="AN2017">
        <f t="shared" si="2556"/>
        <v>5384783.3826315273</v>
      </c>
      <c r="AO2017">
        <f t="shared" si="2557"/>
        <v>33825084</v>
      </c>
      <c r="AP2017">
        <f t="shared" si="2559"/>
        <v>0.15919497443469843</v>
      </c>
      <c r="AQ2017">
        <f t="shared" si="2560"/>
        <v>1171.5940495851394</v>
      </c>
      <c r="AR2017">
        <f t="shared" si="2561"/>
        <v>1183.0562639391133</v>
      </c>
      <c r="AS2017">
        <f t="shared" si="2562"/>
        <v>1167.77593594982</v>
      </c>
      <c r="AT2017">
        <f t="shared" si="2563"/>
        <v>1161.0466195016813</v>
      </c>
      <c r="AU2017">
        <f t="shared" si="2564"/>
        <v>1165.8076648971503</v>
      </c>
      <c r="AV2017">
        <f t="shared" si="2565"/>
        <v>1160.224322805358</v>
      </c>
      <c r="AW2017">
        <f t="shared" si="2566"/>
        <v>5.5833420917922467</v>
      </c>
      <c r="AX2017">
        <f t="shared" si="2513"/>
        <v>2.0826299931550882</v>
      </c>
      <c r="AY2017">
        <f t="shared" si="2487"/>
        <v>3.5007120986371585</v>
      </c>
      <c r="AZ2017">
        <f t="shared" si="2524"/>
        <v>1174.3100176666667</v>
      </c>
      <c r="BA2017">
        <f t="shared" si="2525"/>
        <v>2608245888.5192213</v>
      </c>
      <c r="BB2017">
        <f t="shared" si="2528"/>
        <v>2608245888.5192213</v>
      </c>
      <c r="BC2017">
        <f t="shared" si="2529"/>
        <v>0</v>
      </c>
      <c r="BD2017">
        <f t="shared" si="2544"/>
        <v>18909865244.202625</v>
      </c>
      <c r="BE2017">
        <f t="shared" si="2545"/>
        <v>10355826249.118547</v>
      </c>
      <c r="BF2017">
        <f t="shared" si="2546"/>
        <v>1.8260122166314028</v>
      </c>
      <c r="BG2017">
        <f t="shared" si="2547"/>
        <v>64.614448794138738</v>
      </c>
      <c r="BH2017">
        <f t="shared" si="2488"/>
        <v>229106746</v>
      </c>
      <c r="BI2017">
        <f t="shared" si="2489"/>
        <v>0.48122953312097744</v>
      </c>
      <c r="BJ2017">
        <f t="shared" si="2530"/>
        <v>1150</v>
      </c>
      <c r="BK2017">
        <f t="shared" si="2490"/>
        <v>1.0743169225072059E-2</v>
      </c>
      <c r="BL2017">
        <f t="shared" si="2491"/>
        <v>1.0107431692250721</v>
      </c>
      <c r="BM2017">
        <f t="shared" si="2492"/>
        <v>7.1082085218251443</v>
      </c>
      <c r="BN2017">
        <f t="shared" si="2493"/>
        <v>1173.450012</v>
      </c>
      <c r="BO2017">
        <f t="shared" si="2532"/>
        <v>1174.0080078000001</v>
      </c>
      <c r="BP2017">
        <f t="shared" si="2494"/>
        <v>1156.2380855882352</v>
      </c>
      <c r="BQ2017">
        <f t="shared" si="2495"/>
        <v>17.769922211764879</v>
      </c>
      <c r="BR2017">
        <f t="shared" si="2496"/>
        <v>-10.539917000000059</v>
      </c>
      <c r="BS2017">
        <f t="shared" si="2497"/>
        <v>15.5</v>
      </c>
      <c r="BT2017">
        <f t="shared" si="2498"/>
        <v>-14.59997599999997</v>
      </c>
      <c r="BU2017">
        <f t="shared" si="2499"/>
        <v>-1</v>
      </c>
      <c r="BV2017">
        <f t="shared" si="2500"/>
        <v>1171.1160072666667</v>
      </c>
      <c r="BW2017">
        <f t="shared" si="2501"/>
        <v>1171.6914350952381</v>
      </c>
      <c r="BX2017">
        <f t="shared" si="2502"/>
        <v>1173.6490964545458</v>
      </c>
      <c r="BY2017">
        <f t="shared" si="2503"/>
        <v>1162.2770511857143</v>
      </c>
      <c r="BZ2017">
        <f t="shared" si="2504"/>
        <v>1199</v>
      </c>
      <c r="CA2017">
        <f t="shared" si="2505"/>
        <v>1147.5699460000001</v>
      </c>
      <c r="CB2017">
        <f t="shared" si="2506"/>
        <v>1176.5558604766668</v>
      </c>
      <c r="CC2017">
        <f t="shared" si="2507"/>
        <v>1175.1850061333334</v>
      </c>
      <c r="CD2017">
        <f t="shared" si="2508"/>
        <v>1179.7920087006351</v>
      </c>
      <c r="CE2017">
        <f t="shared" si="2509"/>
        <v>1144.6464784742948</v>
      </c>
      <c r="CF2017">
        <f t="shared" si="2510"/>
        <v>1163.530029</v>
      </c>
      <c r="CG2017">
        <f t="shared" si="2511"/>
        <v>1166</v>
      </c>
      <c r="CH2017">
        <f t="shared" si="2512"/>
        <v>1153.4499510000001</v>
      </c>
    </row>
    <row r="2018" spans="1:86">
      <c r="A2018" s="1">
        <v>42447</v>
      </c>
      <c r="B2018">
        <v>1180</v>
      </c>
      <c r="C2018">
        <v>1215</v>
      </c>
      <c r="D2018">
        <v>1180</v>
      </c>
      <c r="E2018">
        <v>1212.9300539999999</v>
      </c>
      <c r="F2018">
        <v>3204070</v>
      </c>
      <c r="G2018">
        <f t="shared" si="2526"/>
        <v>2825084.1782731297</v>
      </c>
      <c r="H2018">
        <f t="shared" si="2554"/>
        <v>23689563.590399977</v>
      </c>
      <c r="I2018">
        <f t="shared" si="2527"/>
        <v>1196.9825135000001</v>
      </c>
      <c r="J2018">
        <f t="shared" si="2534"/>
        <v>1196.9825135000001</v>
      </c>
      <c r="K2018">
        <f t="shared" si="2535"/>
        <v>1160.119995</v>
      </c>
      <c r="L2018">
        <f t="shared" si="2536"/>
        <v>1</v>
      </c>
      <c r="M2018">
        <f t="shared" si="2537"/>
        <v>3</v>
      </c>
      <c r="N2018">
        <f t="shared" si="2538"/>
        <v>90</v>
      </c>
      <c r="O2018">
        <f t="shared" si="2539"/>
        <v>70</v>
      </c>
      <c r="P2018">
        <f t="shared" si="2514"/>
        <v>35</v>
      </c>
      <c r="Q2018">
        <f t="shared" si="2515"/>
        <v>2.0699460000000727</v>
      </c>
      <c r="R2018">
        <f t="shared" si="2516"/>
        <v>32.930053999999927</v>
      </c>
      <c r="S2018">
        <f t="shared" si="2517"/>
        <v>35</v>
      </c>
      <c r="T2018">
        <f t="shared" si="2553"/>
        <v>27.934591163768896</v>
      </c>
      <c r="U2018">
        <f t="shared" si="2518"/>
        <v>12.469970999999987</v>
      </c>
      <c r="V2018">
        <f t="shared" si="2519"/>
        <v>-30</v>
      </c>
      <c r="W2018">
        <f t="shared" si="2520"/>
        <v>12.469970999999987</v>
      </c>
      <c r="X2018">
        <f t="shared" si="2521"/>
        <v>0</v>
      </c>
      <c r="Y2018">
        <f t="shared" si="2551"/>
        <v>8.9842199618830687</v>
      </c>
      <c r="Z2018">
        <f t="shared" si="2552"/>
        <v>5.7119228573779068</v>
      </c>
      <c r="AA2018">
        <f t="shared" si="2548"/>
        <v>32.161630392985963</v>
      </c>
      <c r="AB2018">
        <f t="shared" si="2549"/>
        <v>20.447490438973233</v>
      </c>
      <c r="AC2018">
        <f t="shared" si="2550"/>
        <v>22.266367064808616</v>
      </c>
      <c r="AD2018">
        <f t="shared" si="2558"/>
        <v>8.3964480900535925</v>
      </c>
      <c r="AE2018">
        <f t="shared" si="2531"/>
        <v>1178.9880126</v>
      </c>
      <c r="AF2018">
        <f t="shared" si="2533"/>
        <v>1179.5933430000002</v>
      </c>
      <c r="AG2018">
        <f t="shared" si="2555"/>
        <v>1156.2950011</v>
      </c>
      <c r="AH2018">
        <f t="shared" si="2540"/>
        <v>1178.6260129999998</v>
      </c>
      <c r="AI2018">
        <f t="shared" si="2541"/>
        <v>1204.2219997347045</v>
      </c>
      <c r="AJ2018">
        <f t="shared" si="2542"/>
        <v>1153.0300262652952</v>
      </c>
      <c r="AK2018">
        <f t="shared" si="2543"/>
        <v>1.1701058520531371</v>
      </c>
      <c r="AL2018">
        <f t="shared" si="2522"/>
        <v>0.88171737142856732</v>
      </c>
      <c r="AM2018">
        <f t="shared" si="2523"/>
        <v>2825084.1782731297</v>
      </c>
      <c r="AN2018">
        <f t="shared" si="2556"/>
        <v>6966335.5453989208</v>
      </c>
      <c r="AO2018">
        <f t="shared" si="2557"/>
        <v>35500014</v>
      </c>
      <c r="AP2018">
        <f t="shared" si="2559"/>
        <v>0.19623472670740133</v>
      </c>
      <c r="AQ2018">
        <f t="shared" si="2560"/>
        <v>1185.6482910861919</v>
      </c>
      <c r="AR2018">
        <f t="shared" si="2561"/>
        <v>1194.4744272914659</v>
      </c>
      <c r="AS2018">
        <f t="shared" si="2562"/>
        <v>1175.9036771988524</v>
      </c>
      <c r="AT2018">
        <f t="shared" si="2563"/>
        <v>1165.71612860653</v>
      </c>
      <c r="AU2018">
        <f t="shared" si="2564"/>
        <v>1172.8760232625777</v>
      </c>
      <c r="AV2018">
        <f t="shared" si="2565"/>
        <v>1163.9137239889831</v>
      </c>
      <c r="AW2018">
        <f t="shared" si="2566"/>
        <v>8.9622992735946809</v>
      </c>
      <c r="AX2018">
        <f t="shared" si="2513"/>
        <v>3.4585638492430069</v>
      </c>
      <c r="AY2018">
        <f t="shared" si="2487"/>
        <v>5.5037354243516745</v>
      </c>
      <c r="AZ2018">
        <f t="shared" si="2524"/>
        <v>1202.6433513333334</v>
      </c>
      <c r="BA2018">
        <f t="shared" si="2525"/>
        <v>3853353482.7065935</v>
      </c>
      <c r="BB2018">
        <f t="shared" si="2528"/>
        <v>3853353482.7065935</v>
      </c>
      <c r="BC2018">
        <f t="shared" si="2529"/>
        <v>0</v>
      </c>
      <c r="BD2018">
        <f t="shared" si="2544"/>
        <v>21054759974.909218</v>
      </c>
      <c r="BE2018">
        <f t="shared" si="2545"/>
        <v>10355826249.118547</v>
      </c>
      <c r="BF2018">
        <f t="shared" si="2546"/>
        <v>2.0331318301812304</v>
      </c>
      <c r="BG2018">
        <f t="shared" si="2547"/>
        <v>67.030776900315288</v>
      </c>
      <c r="BH2018">
        <f t="shared" si="2488"/>
        <v>232310816</v>
      </c>
      <c r="BI2018">
        <f t="shared" si="2489"/>
        <v>0.77001405592838534</v>
      </c>
      <c r="BJ2018">
        <f t="shared" si="2530"/>
        <v>3590.0024999999914</v>
      </c>
      <c r="BK2018">
        <f t="shared" si="2490"/>
        <v>3.137677107733098E-2</v>
      </c>
      <c r="BL2018">
        <f t="shared" si="2491"/>
        <v>1.0313767710773309</v>
      </c>
      <c r="BM2018">
        <f t="shared" si="2492"/>
        <v>13.490269506852183</v>
      </c>
      <c r="BN2018">
        <f t="shared" si="2493"/>
        <v>1197.5</v>
      </c>
      <c r="BO2018">
        <f t="shared" si="2532"/>
        <v>1177.2150024</v>
      </c>
      <c r="BP2018">
        <f t="shared" si="2494"/>
        <v>1156.6420557500001</v>
      </c>
      <c r="BQ2018">
        <f t="shared" si="2495"/>
        <v>20.572946649999949</v>
      </c>
      <c r="BR2018">
        <f t="shared" si="2496"/>
        <v>34.150024999999914</v>
      </c>
      <c r="BS2018">
        <f t="shared" si="2497"/>
        <v>5.2199709999999868</v>
      </c>
      <c r="BT2018">
        <f t="shared" si="2498"/>
        <v>25</v>
      </c>
      <c r="BU2018">
        <f t="shared" si="2499"/>
        <v>-10</v>
      </c>
      <c r="BV2018">
        <f t="shared" si="2500"/>
        <v>1184.4506916666667</v>
      </c>
      <c r="BW2018">
        <f t="shared" si="2501"/>
        <v>1183.0628777619047</v>
      </c>
      <c r="BX2018">
        <f t="shared" si="2502"/>
        <v>1180.3654695090909</v>
      </c>
      <c r="BY2018">
        <f t="shared" si="2503"/>
        <v>1167.9327705095238</v>
      </c>
      <c r="BZ2018">
        <f t="shared" si="2504"/>
        <v>1215</v>
      </c>
      <c r="CA2018">
        <f t="shared" si="2505"/>
        <v>1147.5699460000001</v>
      </c>
      <c r="CB2018">
        <f t="shared" si="2506"/>
        <v>1173.3750967366668</v>
      </c>
      <c r="CC2018">
        <f t="shared" si="2507"/>
        <v>1177.062107563889</v>
      </c>
      <c r="CD2018">
        <f t="shared" si="2508"/>
        <v>1177.2859945544838</v>
      </c>
      <c r="CE2018">
        <f t="shared" si="2509"/>
        <v>1142.909028614177</v>
      </c>
      <c r="CF2018">
        <f t="shared" si="2510"/>
        <v>1176.030029</v>
      </c>
      <c r="CG2018">
        <f t="shared" si="2511"/>
        <v>1180.900024</v>
      </c>
      <c r="CH2018">
        <f t="shared" si="2512"/>
        <v>1166</v>
      </c>
    </row>
    <row r="2019" spans="1:86">
      <c r="A2019" s="1">
        <v>42450</v>
      </c>
      <c r="B2019">
        <v>1213</v>
      </c>
      <c r="C2019">
        <v>1227.469971</v>
      </c>
      <c r="D2019">
        <v>1210</v>
      </c>
      <c r="E2019">
        <v>1223.119995</v>
      </c>
      <c r="F2019">
        <v>2336982</v>
      </c>
      <c r="G2019">
        <f t="shared" si="2526"/>
        <v>1173177.4793820851</v>
      </c>
      <c r="H2019">
        <f t="shared" si="2554"/>
        <v>24862741.069782063</v>
      </c>
      <c r="I2019">
        <f t="shared" si="2527"/>
        <v>1218.3974914999999</v>
      </c>
      <c r="J2019">
        <f t="shared" si="2534"/>
        <v>1218.3974914999999</v>
      </c>
      <c r="K2019">
        <f t="shared" si="2535"/>
        <v>1160.119995</v>
      </c>
      <c r="L2019">
        <f t="shared" si="2536"/>
        <v>1</v>
      </c>
      <c r="M2019">
        <f t="shared" si="2537"/>
        <v>4</v>
      </c>
      <c r="N2019">
        <f t="shared" si="2538"/>
        <v>90</v>
      </c>
      <c r="O2019">
        <f t="shared" si="2539"/>
        <v>60</v>
      </c>
      <c r="P2019">
        <f t="shared" si="2514"/>
        <v>17.469970999999987</v>
      </c>
      <c r="Q2019">
        <f t="shared" si="2515"/>
        <v>4.3499759999999696</v>
      </c>
      <c r="R2019">
        <f t="shared" si="2516"/>
        <v>13.119995000000017</v>
      </c>
      <c r="S2019">
        <f t="shared" si="2517"/>
        <v>17.469970999999987</v>
      </c>
      <c r="T2019">
        <f t="shared" si="2553"/>
        <v>27.187118294928261</v>
      </c>
      <c r="U2019">
        <f t="shared" si="2518"/>
        <v>15.030029000000013</v>
      </c>
      <c r="V2019">
        <f t="shared" si="2519"/>
        <v>-8.25</v>
      </c>
      <c r="W2019">
        <f t="shared" si="2520"/>
        <v>15.030029000000013</v>
      </c>
      <c r="X2019">
        <f t="shared" si="2521"/>
        <v>0</v>
      </c>
      <c r="Y2019">
        <f t="shared" si="2551"/>
        <v>9.416063464605708</v>
      </c>
      <c r="Z2019">
        <f t="shared" si="2552"/>
        <v>5.3039283675651996</v>
      </c>
      <c r="AA2019">
        <f t="shared" si="2548"/>
        <v>34.634282907292416</v>
      </c>
      <c r="AB2019">
        <f t="shared" si="2549"/>
        <v>19.508975942311046</v>
      </c>
      <c r="AC2019">
        <f t="shared" si="2550"/>
        <v>27.93571588846493</v>
      </c>
      <c r="AD2019">
        <f t="shared" si="2558"/>
        <v>8.7901040092830947</v>
      </c>
      <c r="AE2019">
        <f t="shared" si="2531"/>
        <v>1188.1120116</v>
      </c>
      <c r="AF2019">
        <f t="shared" si="2533"/>
        <v>1186.343343</v>
      </c>
      <c r="AG2019">
        <f t="shared" si="2555"/>
        <v>1159.4600035500002</v>
      </c>
      <c r="AH2019">
        <f t="shared" si="2540"/>
        <v>1183.0600095999998</v>
      </c>
      <c r="AI2019">
        <f t="shared" si="2541"/>
        <v>1220.0517589347351</v>
      </c>
      <c r="AJ2019">
        <f t="shared" si="2542"/>
        <v>1146.0682602652646</v>
      </c>
      <c r="AK2019">
        <f t="shared" si="2543"/>
        <v>1.0414718973885331</v>
      </c>
      <c r="AL2019">
        <f t="shared" si="2522"/>
        <v>0.50200535536092494</v>
      </c>
      <c r="AM2019">
        <f t="shared" si="2523"/>
        <v>1173177.4793820851</v>
      </c>
      <c r="AN2019">
        <f t="shared" si="2556"/>
        <v>7860649.9903631806</v>
      </c>
      <c r="AO2019">
        <f t="shared" si="2557"/>
        <v>36957984</v>
      </c>
      <c r="AP2019">
        <f t="shared" si="2559"/>
        <v>0.21269152533761529</v>
      </c>
      <c r="AQ2019">
        <f t="shared" si="2560"/>
        <v>1198.3886704168867</v>
      </c>
      <c r="AR2019">
        <f t="shared" si="2561"/>
        <v>1206.4659794783981</v>
      </c>
      <c r="AS2019">
        <f t="shared" si="2562"/>
        <v>1184.402614403059</v>
      </c>
      <c r="AT2019">
        <f t="shared" si="2563"/>
        <v>1170.8824765819422</v>
      </c>
      <c r="AU2019">
        <f t="shared" si="2564"/>
        <v>1180.4126190231912</v>
      </c>
      <c r="AV2019">
        <f t="shared" si="2565"/>
        <v>1168.0581629597543</v>
      </c>
      <c r="AW2019">
        <f t="shared" si="2566"/>
        <v>12.354456063436828</v>
      </c>
      <c r="AX2019">
        <f t="shared" si="2513"/>
        <v>5.2377422920817711</v>
      </c>
      <c r="AY2019">
        <f t="shared" si="2487"/>
        <v>7.116713771355057</v>
      </c>
      <c r="AZ2019">
        <f t="shared" si="2524"/>
        <v>1220.1966553333334</v>
      </c>
      <c r="BA2019">
        <f t="shared" si="2525"/>
        <v>2851577619.9742041</v>
      </c>
      <c r="BB2019">
        <f t="shared" si="2528"/>
        <v>2851577619.9742041</v>
      </c>
      <c r="BC2019">
        <f t="shared" si="2529"/>
        <v>0</v>
      </c>
      <c r="BD2019">
        <f t="shared" si="2544"/>
        <v>23906337594.883423</v>
      </c>
      <c r="BE2019">
        <f t="shared" si="2545"/>
        <v>7970944818.518137</v>
      </c>
      <c r="BF2019">
        <f t="shared" si="2546"/>
        <v>2.9991849321731729</v>
      </c>
      <c r="BG2019">
        <f t="shared" si="2547"/>
        <v>74.994904787846451</v>
      </c>
      <c r="BH2019">
        <f t="shared" si="2488"/>
        <v>234647798</v>
      </c>
      <c r="BI2019">
        <f t="shared" si="2489"/>
        <v>1.0576918560400919</v>
      </c>
      <c r="BJ2019">
        <f t="shared" si="2530"/>
        <v>918.99410000000898</v>
      </c>
      <c r="BK2019">
        <f t="shared" si="2490"/>
        <v>8.4010953198790893E-3</v>
      </c>
      <c r="BL2019">
        <f t="shared" si="2491"/>
        <v>1.008401095319879</v>
      </c>
      <c r="BM2019">
        <f t="shared" si="2492"/>
        <v>19.496363755300173</v>
      </c>
      <c r="BN2019">
        <f t="shared" si="2493"/>
        <v>1218.7349855</v>
      </c>
      <c r="BO2019">
        <f t="shared" si="2532"/>
        <v>1184.0619995000002</v>
      </c>
      <c r="BP2019">
        <f t="shared" si="2494"/>
        <v>1157.3994086911764</v>
      </c>
      <c r="BQ2019">
        <f t="shared" si="2495"/>
        <v>26.662590808823779</v>
      </c>
      <c r="BR2019">
        <f t="shared" si="2496"/>
        <v>45.969970999999987</v>
      </c>
      <c r="BS2019">
        <f t="shared" si="2497"/>
        <v>57.90002400000003</v>
      </c>
      <c r="BT2019">
        <f t="shared" si="2498"/>
        <v>43.969970999999987</v>
      </c>
      <c r="BU2019">
        <f t="shared" si="2499"/>
        <v>41.949951000000056</v>
      </c>
      <c r="BV2019">
        <f t="shared" si="2500"/>
        <v>1199.1613524666666</v>
      </c>
      <c r="BW2019">
        <f t="shared" si="2501"/>
        <v>1195.4990640476192</v>
      </c>
      <c r="BX2019">
        <f t="shared" si="2502"/>
        <v>1188.4552844181819</v>
      </c>
      <c r="BY2019">
        <f t="shared" si="2503"/>
        <v>1174.2970556428572</v>
      </c>
      <c r="BZ2019">
        <f t="shared" si="2504"/>
        <v>1227.469971</v>
      </c>
      <c r="CA2019">
        <f t="shared" si="2505"/>
        <v>1147.5699460000001</v>
      </c>
      <c r="CB2019">
        <f t="shared" si="2506"/>
        <v>1172.9663942700001</v>
      </c>
      <c r="CC2019">
        <f t="shared" si="2507"/>
        <v>1175.5364711138889</v>
      </c>
      <c r="CD2019">
        <f t="shared" si="2508"/>
        <v>1177.3711683638492</v>
      </c>
      <c r="CE2019">
        <f t="shared" si="2509"/>
        <v>1140.2159308544658</v>
      </c>
      <c r="CF2019">
        <f t="shared" si="2510"/>
        <v>1212.9300539999999</v>
      </c>
      <c r="CG2019">
        <f t="shared" si="2511"/>
        <v>1215</v>
      </c>
      <c r="CH2019">
        <f t="shared" si="2512"/>
        <v>1180</v>
      </c>
    </row>
    <row r="2020" spans="1:86">
      <c r="A2020" s="1">
        <v>42451</v>
      </c>
      <c r="B2020">
        <v>1221</v>
      </c>
      <c r="C2020">
        <v>1242.5</v>
      </c>
      <c r="D2020">
        <v>1218.25</v>
      </c>
      <c r="E2020">
        <v>1236.5500489999999</v>
      </c>
      <c r="F2020">
        <v>1951984</v>
      </c>
      <c r="G2020">
        <f t="shared" si="2526"/>
        <v>994111.08018275397</v>
      </c>
      <c r="H2020">
        <f t="shared" si="2554"/>
        <v>25856852.149964817</v>
      </c>
      <c r="I2020">
        <f t="shared" si="2527"/>
        <v>1229.5750122499999</v>
      </c>
      <c r="J2020">
        <f t="shared" si="2534"/>
        <v>1229.5750122499999</v>
      </c>
      <c r="K2020">
        <f t="shared" si="2535"/>
        <v>1160.119995</v>
      </c>
      <c r="L2020">
        <f t="shared" si="2536"/>
        <v>1</v>
      </c>
      <c r="M2020">
        <f t="shared" si="2537"/>
        <v>5</v>
      </c>
      <c r="N2020">
        <f t="shared" si="2538"/>
        <v>90</v>
      </c>
      <c r="O2020">
        <f t="shared" si="2539"/>
        <v>50</v>
      </c>
      <c r="P2020">
        <f t="shared" si="2514"/>
        <v>24.25</v>
      </c>
      <c r="Q2020">
        <f t="shared" si="2515"/>
        <v>5.9499510000000555</v>
      </c>
      <c r="R2020">
        <f t="shared" si="2516"/>
        <v>18.300048999999944</v>
      </c>
      <c r="S2020">
        <f t="shared" si="2517"/>
        <v>24.25</v>
      </c>
      <c r="T2020">
        <f t="shared" si="2553"/>
        <v>26.977324131004814</v>
      </c>
      <c r="U2020">
        <f t="shared" si="2518"/>
        <v>1.4499510000000555</v>
      </c>
      <c r="V2020">
        <f t="shared" si="2519"/>
        <v>-10.40002400000003</v>
      </c>
      <c r="W2020">
        <f t="shared" si="2520"/>
        <v>1.4499510000000555</v>
      </c>
      <c r="X2020">
        <f t="shared" si="2521"/>
        <v>0</v>
      </c>
      <c r="Y2020">
        <f t="shared" si="2551"/>
        <v>8.8470554314195891</v>
      </c>
      <c r="Z2020">
        <f t="shared" si="2552"/>
        <v>4.9250763413105423</v>
      </c>
      <c r="AA2020">
        <f t="shared" si="2548"/>
        <v>32.794414258646739</v>
      </c>
      <c r="AB2020">
        <f t="shared" si="2549"/>
        <v>18.256356032176644</v>
      </c>
      <c r="AC2020">
        <f t="shared" si="2550"/>
        <v>28.477647141562095</v>
      </c>
      <c r="AD2020">
        <f t="shared" si="2558"/>
        <v>10.062494512556993</v>
      </c>
      <c r="AE2020">
        <f t="shared" si="2531"/>
        <v>1202.4320312</v>
      </c>
      <c r="AF2020">
        <f t="shared" si="2533"/>
        <v>1196.1850178333334</v>
      </c>
      <c r="AG2020">
        <f t="shared" si="2555"/>
        <v>1163.3900084500001</v>
      </c>
      <c r="AH2020">
        <f t="shared" si="2540"/>
        <v>1189.0000120999998</v>
      </c>
      <c r="AI2020">
        <f t="shared" si="2541"/>
        <v>1237.5567578119167</v>
      </c>
      <c r="AJ2020">
        <f t="shared" si="2542"/>
        <v>1140.443266388083</v>
      </c>
      <c r="AK2020">
        <f t="shared" si="2543"/>
        <v>0.98963368737796553</v>
      </c>
      <c r="AL2020">
        <f t="shared" si="2522"/>
        <v>0.50928239175257273</v>
      </c>
      <c r="AM2020">
        <f t="shared" si="2523"/>
        <v>994111.08018275397</v>
      </c>
      <c r="AN2020">
        <f t="shared" si="2556"/>
        <v>9419586.8725791909</v>
      </c>
      <c r="AO2020">
        <f t="shared" si="2557"/>
        <v>37585084</v>
      </c>
      <c r="AP2020">
        <f t="shared" si="2559"/>
        <v>0.25062034908793052</v>
      </c>
      <c r="AQ2020">
        <f t="shared" si="2560"/>
        <v>1211.3635391351452</v>
      </c>
      <c r="AR2020">
        <f t="shared" si="2561"/>
        <v>1215.1396821670546</v>
      </c>
      <c r="AS2020">
        <f t="shared" si="2562"/>
        <v>1193.7891526305084</v>
      </c>
      <c r="AT2020">
        <f t="shared" si="2563"/>
        <v>1176.7925580995675</v>
      </c>
      <c r="AU2020">
        <f t="shared" si="2564"/>
        <v>1188.8332335197124</v>
      </c>
      <c r="AV2020">
        <f t="shared" si="2565"/>
        <v>1172.8525949825714</v>
      </c>
      <c r="AW2020">
        <f t="shared" si="2566"/>
        <v>15.980638537140976</v>
      </c>
      <c r="AX2020">
        <f t="shared" si="2513"/>
        <v>7.3863215410936123</v>
      </c>
      <c r="AY2020">
        <f t="shared" ref="AY2020:AY2083" si="2567">AW2020-AX2020</f>
        <v>8.5943169960473647</v>
      </c>
      <c r="AZ2020">
        <f t="shared" si="2524"/>
        <v>1232.4333496666666</v>
      </c>
      <c r="BA2020">
        <f t="shared" si="2525"/>
        <v>2405690179.6157384</v>
      </c>
      <c r="BB2020">
        <f t="shared" si="2528"/>
        <v>2405690179.6157384</v>
      </c>
      <c r="BC2020">
        <f t="shared" si="2529"/>
        <v>0</v>
      </c>
      <c r="BD2020">
        <f t="shared" si="2544"/>
        <v>24071050060.765427</v>
      </c>
      <c r="BE2020">
        <f t="shared" si="2545"/>
        <v>7970944818.518137</v>
      </c>
      <c r="BF2020">
        <f t="shared" si="2546"/>
        <v>3.019849040335024</v>
      </c>
      <c r="BG2020">
        <f t="shared" si="2547"/>
        <v>75.123443941152146</v>
      </c>
      <c r="BH2020">
        <f t="shared" ref="BH2020:BH2083" si="2568">(IF(E2020&gt;E2019,BH2019+F2020,IF(E2020&lt;E2019,BH2019-F2020,IF(E2020=E2019,BH2019))))</f>
        <v>236599782</v>
      </c>
      <c r="BI2020">
        <f t="shared" ref="BI2020:BI2083" si="2569">((AU2020-AV2020)/AV2020)*100</f>
        <v>1.3625445009462973</v>
      </c>
      <c r="BJ2020">
        <f t="shared" si="2530"/>
        <v>1243.0053999999927</v>
      </c>
      <c r="BK2020">
        <f t="shared" ref="BK2020:BK2083" si="2570">((E2020-E2019)/E2019)</f>
        <v>1.0980160617846761E-2</v>
      </c>
      <c r="BL2020">
        <f t="shared" ref="BL2020:BL2083" si="2571">E2020/E2019</f>
        <v>1.0109801606178468</v>
      </c>
      <c r="BM2020">
        <f t="shared" ref="BM2020:BM2083" si="2572">STDEV(E2011:E2020)</f>
        <v>25.591652035878518</v>
      </c>
      <c r="BN2020">
        <f t="shared" ref="BN2020:BN2083" si="2573">(C2020+D2020)/2</f>
        <v>1230.375</v>
      </c>
      <c r="BO2020">
        <f t="shared" si="2532"/>
        <v>1195.9569945999999</v>
      </c>
      <c r="BP2020">
        <f t="shared" ref="BP2020:BP2083" si="2574">AVERAGE(BN1987:BN2020)</f>
        <v>1158.1994090441176</v>
      </c>
      <c r="BQ2020">
        <f t="shared" ref="BQ2020:BQ2083" si="2575">BO2020-BP2020</f>
        <v>37.757585555882315</v>
      </c>
      <c r="BR2020">
        <f t="shared" ref="BR2020:BR2083" si="2576">(E2020-E2011)</f>
        <v>57.930053999999927</v>
      </c>
      <c r="BS2020">
        <f t="shared" ref="BS2020:BS2083" si="2577">(D2020-D2011)</f>
        <v>70.680053999999927</v>
      </c>
      <c r="BT2020">
        <f t="shared" ref="BT2020:BT2083" si="2578">C2020-C2011</f>
        <v>57.800048999999944</v>
      </c>
      <c r="BU2020">
        <f t="shared" ref="BU2020:BU2083" si="2579">B2020-B2011</f>
        <v>50.5</v>
      </c>
      <c r="BV2020">
        <f t="shared" ref="BV2020:BV2083" si="2580">(E2020*5+E2019*4+E2018*3+E2017*2+E2016)/15</f>
        <v>1215.3073649333335</v>
      </c>
      <c r="BW2020">
        <f t="shared" ref="BW2020:BW2083" si="2581">(E2020*6+E2019*5+E2018*4+E2017*3+E2016*2+E2015)/21</f>
        <v>1209.8438371904761</v>
      </c>
      <c r="BX2020">
        <f t="shared" ref="BX2020:BX2083" si="2582">(E2020*10+E2019*9+E2018*8+E2017*7+E2016*6+E2015*5+E2014*4+E2013*3+E2012*2+E2011)/55</f>
        <v>1198.1807461272726</v>
      </c>
      <c r="BY2020">
        <f t="shared" ref="BY2020:BY2083" si="2583">(E2020*20+E2019*19+E2018*18+E2017*17+E2016*16+E2015*15+E2014*14+E2013*13+E2012*12+E2011*11+E2010*10+E2009*9+E2008*8+E2007*7+E2006*6+E2005*5+E2004*4+E2003*3+E2002*2+E2001)/210</f>
        <v>1181.6389647333333</v>
      </c>
      <c r="BZ2020">
        <f t="shared" ref="BZ2020:BZ2083" si="2584">MAX(C2011:C2020)</f>
        <v>1242.5</v>
      </c>
      <c r="CA2020">
        <f t="shared" ref="CA2020:CA2083" si="2585">MIN(D2011:D2020)</f>
        <v>1147.5699460000001</v>
      </c>
      <c r="CB2020">
        <f t="shared" ref="CB2020:CB2083" si="2586">(AVERAGE(E2016:E2020)+AVERAGE(E2016:E2019)+AVERAGE(E2016:E2018)+AVERAGE(E2016:E2017)+E2016)/5</f>
        <v>1182.7615973233333</v>
      </c>
      <c r="CC2020">
        <f t="shared" ref="CC2020:CC2083" si="2587">(AVERAGE(E2015:E2020)+AVERAGE(E2015:E2019)+AVERAGE(E2015:E2018)+AVERAGE(E2015:E2017)+AVERAGE(E2015:E2016)+E2015)/6</f>
        <v>1176.8361648638891</v>
      </c>
      <c r="CD2020">
        <f t="shared" ref="CD2020:CD2083" si="2588">(AVERAGE(E2011:E2020)+AVERAGE(E2011:E2019)+AVERAGE(E2011:E2018)+AVERAGE(E2011:E2017)+AVERAGE(E2011:E2016)+AVERAGE(E2011:E2015)+AVERAGE(E2011:E2014)+AVERAGE(E2011:E2013)+AVERAGE(E2011:E2012)+E2011)/10</f>
        <v>1178.6242740058333</v>
      </c>
      <c r="CE2020">
        <f t="shared" ref="CE2020:CE2083" si="2589">(AVERAGE(E2001:E2020)+AVERAGE(E2001:E2019)+AVERAGE(E2001:E2018)+AVERAGE(E2001:E2017)+AVERAGE(E2001:E2016)+AVERAGE(E2001:E2015)+AVERAGE(E2001:E2014)+AVERAGE(E2001:E2013)+AVERAGE(E2001:E2012)+AVERAGE(E2001:E2011)+AVERAGE(E2001:E2010)+AVERAGE(E2001:E2009)+AVERAGE(E2001:E2008)+AVERAGE(E2001:E2007)+AVERAGE(E2001:E2006)+AVERAGE(E2001:E2005)+AVERAGE(E2001:E2004)+AVERAGE(E2001:E2003)+AVERAGE(E2001:E2002)+E2001)/20</f>
        <v>1136.5719390595709</v>
      </c>
      <c r="CF2020">
        <f t="shared" ref="CF2020:CF2083" si="2590">E2019</f>
        <v>1223.119995</v>
      </c>
      <c r="CG2020">
        <f t="shared" ref="CG2020:CG2083" si="2591">C2019</f>
        <v>1227.469971</v>
      </c>
      <c r="CH2020">
        <f t="shared" ref="CH2020:CH2083" si="2592">D2019</f>
        <v>1210</v>
      </c>
    </row>
    <row r="2021" spans="1:86">
      <c r="A2021" s="1">
        <v>42452</v>
      </c>
      <c r="B2021">
        <v>1243.9499510000001</v>
      </c>
      <c r="C2021">
        <v>1243.9499510000001</v>
      </c>
      <c r="D2021">
        <v>1228.650024</v>
      </c>
      <c r="E2021">
        <v>1236.900024</v>
      </c>
      <c r="F2021">
        <v>2278434</v>
      </c>
      <c r="G2021">
        <f t="shared" si="2526"/>
        <v>178712.42952217601</v>
      </c>
      <c r="H2021">
        <f t="shared" si="2554"/>
        <v>26035564.579486992</v>
      </c>
      <c r="I2021">
        <f t="shared" si="2527"/>
        <v>1238.3624875</v>
      </c>
      <c r="J2021">
        <f t="shared" si="2534"/>
        <v>1238.3624875</v>
      </c>
      <c r="K2021">
        <f t="shared" si="2535"/>
        <v>1160.119995</v>
      </c>
      <c r="L2021">
        <f t="shared" si="2536"/>
        <v>1</v>
      </c>
      <c r="M2021">
        <f t="shared" si="2537"/>
        <v>6</v>
      </c>
      <c r="N2021">
        <f t="shared" si="2538"/>
        <v>90</v>
      </c>
      <c r="O2021">
        <f t="shared" si="2539"/>
        <v>40</v>
      </c>
      <c r="P2021">
        <f t="shared" si="2514"/>
        <v>15.299927000000025</v>
      </c>
      <c r="Q2021">
        <f t="shared" si="2515"/>
        <v>7.0499270000000251</v>
      </c>
      <c r="R2021">
        <f t="shared" si="2516"/>
        <v>8.25</v>
      </c>
      <c r="S2021">
        <f t="shared" si="2517"/>
        <v>15.299927000000025</v>
      </c>
      <c r="T2021">
        <f t="shared" si="2553"/>
        <v>26.143224335933041</v>
      </c>
      <c r="U2021">
        <f t="shared" si="2518"/>
        <v>14.619995000000017</v>
      </c>
      <c r="V2021">
        <f t="shared" si="2519"/>
        <v>-2.1300049999999828</v>
      </c>
      <c r="W2021">
        <f t="shared" si="2520"/>
        <v>14.619995000000017</v>
      </c>
      <c r="X2021">
        <f t="shared" si="2521"/>
        <v>0</v>
      </c>
      <c r="Y2021">
        <f t="shared" si="2551"/>
        <v>9.2594082577467614</v>
      </c>
      <c r="Z2021">
        <f t="shared" si="2552"/>
        <v>4.5732851740740745</v>
      </c>
      <c r="AA2021">
        <f t="shared" si="2548"/>
        <v>35.418004063943997</v>
      </c>
      <c r="AB2021">
        <f t="shared" si="2549"/>
        <v>17.493194853506409</v>
      </c>
      <c r="AC2021">
        <f t="shared" si="2550"/>
        <v>33.877155644125629</v>
      </c>
      <c r="AD2021">
        <f t="shared" si="2558"/>
        <v>12.269955731186631</v>
      </c>
      <c r="AE2021">
        <f t="shared" si="2531"/>
        <v>1217.1060302000001</v>
      </c>
      <c r="AF2021">
        <f t="shared" si="2533"/>
        <v>1208.1766966666667</v>
      </c>
      <c r="AG2021">
        <f t="shared" si="2555"/>
        <v>1168.63500965</v>
      </c>
      <c r="AH2021">
        <f t="shared" si="2540"/>
        <v>1194.8280149999998</v>
      </c>
      <c r="AI2021">
        <f t="shared" si="2541"/>
        <v>1250.4747726497774</v>
      </c>
      <c r="AJ2021">
        <f t="shared" si="2542"/>
        <v>1139.1812573502223</v>
      </c>
      <c r="AK2021">
        <f t="shared" si="2543"/>
        <v>0.87802749681111369</v>
      </c>
      <c r="AL2021">
        <f t="shared" si="2522"/>
        <v>7.8436518030443728E-2</v>
      </c>
      <c r="AM2021">
        <f t="shared" si="2523"/>
        <v>178712.42952217601</v>
      </c>
      <c r="AN2021">
        <f t="shared" si="2556"/>
        <v>10605448.685838418</v>
      </c>
      <c r="AO2021">
        <f t="shared" si="2557"/>
        <v>38556666</v>
      </c>
      <c r="AP2021">
        <f t="shared" si="2559"/>
        <v>0.27506135218844957</v>
      </c>
      <c r="AQ2021">
        <f t="shared" si="2560"/>
        <v>1220.0459439891958</v>
      </c>
      <c r="AR2021">
        <f t="shared" si="2561"/>
        <v>1221.2843587844441</v>
      </c>
      <c r="AS2021">
        <f t="shared" si="2562"/>
        <v>1201.5491094770168</v>
      </c>
      <c r="AT2021">
        <f t="shared" si="2563"/>
        <v>1182.2022300306064</v>
      </c>
      <c r="AU2021">
        <f t="shared" si="2564"/>
        <v>1196.0432520917554</v>
      </c>
      <c r="AV2021">
        <f t="shared" si="2565"/>
        <v>1177.3359150137915</v>
      </c>
      <c r="AW2021">
        <f t="shared" si="2566"/>
        <v>18.707337077963984</v>
      </c>
      <c r="AX2021">
        <f t="shared" ref="AX2021:AX2084" si="2593">((AW2021-AX2020)*0.2)+AX2020</f>
        <v>9.6505246484676874</v>
      </c>
      <c r="AY2021">
        <f t="shared" si="2567"/>
        <v>9.0568124294962971</v>
      </c>
      <c r="AZ2021">
        <f t="shared" si="2524"/>
        <v>1236.4999996666668</v>
      </c>
      <c r="BA2021">
        <f t="shared" si="2525"/>
        <v>2817283640.2405224</v>
      </c>
      <c r="BB2021">
        <f t="shared" si="2528"/>
        <v>2817283640.2405224</v>
      </c>
      <c r="BC2021">
        <f t="shared" si="2529"/>
        <v>0</v>
      </c>
      <c r="BD2021">
        <f t="shared" si="2544"/>
        <v>25130426412.957016</v>
      </c>
      <c r="BE2021">
        <f t="shared" si="2545"/>
        <v>7970944818.518137</v>
      </c>
      <c r="BF2021">
        <f t="shared" si="2546"/>
        <v>3.1527537807781445</v>
      </c>
      <c r="BG2021">
        <f t="shared" si="2547"/>
        <v>75.919593291836833</v>
      </c>
      <c r="BH2021">
        <f t="shared" si="2568"/>
        <v>238878216</v>
      </c>
      <c r="BI2021">
        <f t="shared" si="2569"/>
        <v>1.5889549311629421</v>
      </c>
      <c r="BJ2021">
        <f t="shared" si="2530"/>
        <v>-65.002499999991414</v>
      </c>
      <c r="BK2021">
        <f t="shared" si="2570"/>
        <v>2.8302534158088566E-4</v>
      </c>
      <c r="BL2021">
        <f t="shared" si="2571"/>
        <v>1.0002830253415809</v>
      </c>
      <c r="BM2021">
        <f t="shared" si="2572"/>
        <v>29.328416429448588</v>
      </c>
      <c r="BN2021">
        <f t="shared" si="2573"/>
        <v>1236.2999875</v>
      </c>
      <c r="BO2021">
        <f t="shared" si="2532"/>
        <v>1211.2719970000003</v>
      </c>
      <c r="BP2021">
        <f t="shared" si="2574"/>
        <v>1159.3391149264705</v>
      </c>
      <c r="BQ2021">
        <f t="shared" si="2575"/>
        <v>51.932882073529754</v>
      </c>
      <c r="BR2021">
        <f t="shared" si="2576"/>
        <v>62.75</v>
      </c>
      <c r="BS2021">
        <f t="shared" si="2577"/>
        <v>71.180053000000044</v>
      </c>
      <c r="BT2021">
        <f t="shared" si="2578"/>
        <v>64.019897000000128</v>
      </c>
      <c r="BU2021">
        <f t="shared" si="2579"/>
        <v>65.919922000000042</v>
      </c>
      <c r="BV2021">
        <f t="shared" si="2580"/>
        <v>1226.7966958666668</v>
      </c>
      <c r="BW2021">
        <f t="shared" si="2581"/>
        <v>1221.4766960952381</v>
      </c>
      <c r="BX2021">
        <f t="shared" si="2582"/>
        <v>1206.8898392000001</v>
      </c>
      <c r="BY2021">
        <f t="shared" si="2583"/>
        <v>1188.6399185952382</v>
      </c>
      <c r="BZ2021">
        <f t="shared" si="2584"/>
        <v>1243.9499510000001</v>
      </c>
      <c r="CA2021">
        <f t="shared" si="2585"/>
        <v>1153.4499510000001</v>
      </c>
      <c r="CB2021">
        <f t="shared" si="2586"/>
        <v>1200.7600650233333</v>
      </c>
      <c r="CC2021">
        <f t="shared" si="2587"/>
        <v>1186.9974472138886</v>
      </c>
      <c r="CD2021">
        <f t="shared" si="2588"/>
        <v>1179.9260884758332</v>
      </c>
      <c r="CE2021">
        <f t="shared" si="2589"/>
        <v>1137.0396355544999</v>
      </c>
      <c r="CF2021">
        <f t="shared" si="2590"/>
        <v>1236.5500489999999</v>
      </c>
      <c r="CG2021">
        <f t="shared" si="2591"/>
        <v>1242.5</v>
      </c>
      <c r="CH2021">
        <f t="shared" si="2592"/>
        <v>1218.25</v>
      </c>
    </row>
    <row r="2022" spans="1:86">
      <c r="A2022" s="1">
        <v>42457</v>
      </c>
      <c r="B2022">
        <v>1245.5</v>
      </c>
      <c r="C2022">
        <v>1258.5699460000001</v>
      </c>
      <c r="D2022">
        <v>1230.780029</v>
      </c>
      <c r="E2022">
        <v>1236.6999510000001</v>
      </c>
      <c r="F2022">
        <v>3320882</v>
      </c>
      <c r="G2022">
        <f t="shared" si="2526"/>
        <v>-1906026.2153494668</v>
      </c>
      <c r="H2022">
        <f t="shared" si="2554"/>
        <v>24129538.364137527</v>
      </c>
      <c r="I2022">
        <f t="shared" si="2527"/>
        <v>1242.8874814999999</v>
      </c>
      <c r="J2022">
        <f t="shared" si="2534"/>
        <v>1242.8874814999999</v>
      </c>
      <c r="K2022">
        <f t="shared" si="2535"/>
        <v>1160.119995</v>
      </c>
      <c r="L2022">
        <f t="shared" si="2536"/>
        <v>1</v>
      </c>
      <c r="M2022">
        <f t="shared" si="2537"/>
        <v>7</v>
      </c>
      <c r="N2022">
        <f t="shared" si="2538"/>
        <v>90</v>
      </c>
      <c r="O2022">
        <f t="shared" si="2539"/>
        <v>30</v>
      </c>
      <c r="P2022">
        <f t="shared" si="2514"/>
        <v>27.789917000000059</v>
      </c>
      <c r="Q2022">
        <f t="shared" si="2515"/>
        <v>21.869995000000017</v>
      </c>
      <c r="R2022">
        <f t="shared" si="2516"/>
        <v>5.9199220000000423</v>
      </c>
      <c r="S2022">
        <f t="shared" si="2517"/>
        <v>27.789917000000059</v>
      </c>
      <c r="T2022">
        <f t="shared" si="2553"/>
        <v>26.260845240509259</v>
      </c>
      <c r="U2022">
        <f t="shared" si="2518"/>
        <v>-15.099975000000086</v>
      </c>
      <c r="V2022">
        <f t="shared" si="2519"/>
        <v>3.2800290000000132</v>
      </c>
      <c r="W2022">
        <f t="shared" si="2520"/>
        <v>0</v>
      </c>
      <c r="X2022">
        <f t="shared" si="2521"/>
        <v>3.2800290000000132</v>
      </c>
      <c r="Y2022">
        <f t="shared" si="2551"/>
        <v>8.5980219536219931</v>
      </c>
      <c r="Z2022">
        <f t="shared" si="2552"/>
        <v>4.4809097330687839</v>
      </c>
      <c r="AA2022">
        <f t="shared" si="2548"/>
        <v>32.740842401976153</v>
      </c>
      <c r="AB2022">
        <f t="shared" si="2549"/>
        <v>17.063082669390457</v>
      </c>
      <c r="AC2022">
        <f t="shared" si="2550"/>
        <v>31.478964178265521</v>
      </c>
      <c r="AD2022">
        <f t="shared" si="2558"/>
        <v>14.306117559397691</v>
      </c>
      <c r="AE2022">
        <f t="shared" si="2531"/>
        <v>1229.2400146</v>
      </c>
      <c r="AF2022">
        <f t="shared" si="2533"/>
        <v>1220.371683666667</v>
      </c>
      <c r="AG2022">
        <f t="shared" si="2555"/>
        <v>1175.1965086499999</v>
      </c>
      <c r="AH2022">
        <f t="shared" si="2540"/>
        <v>1201.0830077000001</v>
      </c>
      <c r="AI2022">
        <f t="shared" si="2541"/>
        <v>1259.9925467175485</v>
      </c>
      <c r="AJ2022">
        <f t="shared" si="2542"/>
        <v>1142.1734686824516</v>
      </c>
      <c r="AK2022">
        <f t="shared" si="2543"/>
        <v>0.80230200315597555</v>
      </c>
      <c r="AL2022">
        <f t="shared" si="2522"/>
        <v>-0.57395180417415215</v>
      </c>
      <c r="AM2022">
        <f t="shared" si="2523"/>
        <v>-1906026.2153494668</v>
      </c>
      <c r="AN2022">
        <f t="shared" si="2556"/>
        <v>9830930.7198090404</v>
      </c>
      <c r="AO2022">
        <f t="shared" si="2557"/>
        <v>40218220</v>
      </c>
      <c r="AP2022">
        <f t="shared" si="2559"/>
        <v>0.24443972706422712</v>
      </c>
      <c r="AQ2022">
        <f t="shared" si="2560"/>
        <v>1225.7083063728692</v>
      </c>
      <c r="AR2022">
        <f t="shared" si="2561"/>
        <v>1225.1078025658776</v>
      </c>
      <c r="AS2022">
        <f t="shared" si="2562"/>
        <v>1207.8762609511539</v>
      </c>
      <c r="AT2022">
        <f t="shared" si="2563"/>
        <v>1187.1070249178517</v>
      </c>
      <c r="AU2022">
        <f t="shared" si="2564"/>
        <v>1202.1417569279922</v>
      </c>
      <c r="AV2022">
        <f t="shared" si="2565"/>
        <v>1181.4913975328261</v>
      </c>
      <c r="AW2022">
        <f t="shared" si="2566"/>
        <v>20.650359395166106</v>
      </c>
      <c r="AX2022">
        <f t="shared" si="2593"/>
        <v>11.850491597807371</v>
      </c>
      <c r="AY2022">
        <f t="shared" si="2567"/>
        <v>8.7998677973587345</v>
      </c>
      <c r="AZ2022">
        <f t="shared" si="2524"/>
        <v>1242.016642</v>
      </c>
      <c r="BA2022">
        <f t="shared" si="2525"/>
        <v>4124590710.1182442</v>
      </c>
      <c r="BB2022">
        <f t="shared" si="2528"/>
        <v>4124590710.1182442</v>
      </c>
      <c r="BC2022">
        <f t="shared" si="2529"/>
        <v>0</v>
      </c>
      <c r="BD2022">
        <f t="shared" si="2544"/>
        <v>26136600967.451038</v>
      </c>
      <c r="BE2022">
        <f t="shared" si="2545"/>
        <v>7970944818.518137</v>
      </c>
      <c r="BF2022">
        <f t="shared" si="2546"/>
        <v>3.2789840555325842</v>
      </c>
      <c r="BG2022">
        <f t="shared" si="2547"/>
        <v>76.629966669143499</v>
      </c>
      <c r="BH2022">
        <f t="shared" si="2568"/>
        <v>235557334</v>
      </c>
      <c r="BI2022">
        <f t="shared" si="2569"/>
        <v>1.7478213923764405</v>
      </c>
      <c r="BJ2022">
        <f t="shared" si="2530"/>
        <v>-120.00729999999749</v>
      </c>
      <c r="BK2022">
        <f t="shared" si="2570"/>
        <v>-1.6175357435353632E-4</v>
      </c>
      <c r="BL2022">
        <f t="shared" si="2571"/>
        <v>0.99983824642564645</v>
      </c>
      <c r="BM2022">
        <f t="shared" si="2572"/>
        <v>31.048053200999128</v>
      </c>
      <c r="BN2022">
        <f t="shared" si="2573"/>
        <v>1244.6749875</v>
      </c>
      <c r="BO2022">
        <f t="shared" si="2532"/>
        <v>1225.5169921000002</v>
      </c>
      <c r="BP2022">
        <f t="shared" si="2574"/>
        <v>1160.3442616176471</v>
      </c>
      <c r="BQ2022">
        <f t="shared" si="2575"/>
        <v>65.172730482353018</v>
      </c>
      <c r="BR2022">
        <f t="shared" si="2576"/>
        <v>54.079956000000038</v>
      </c>
      <c r="BS2022">
        <f t="shared" si="2577"/>
        <v>63.280029000000013</v>
      </c>
      <c r="BT2022">
        <f t="shared" si="2578"/>
        <v>63.139892000000145</v>
      </c>
      <c r="BU2022">
        <f t="shared" si="2579"/>
        <v>75.5</v>
      </c>
      <c r="BV2022">
        <f t="shared" si="2580"/>
        <v>1233.3280028000001</v>
      </c>
      <c r="BW2022">
        <f t="shared" si="2581"/>
        <v>1229.6261973333335</v>
      </c>
      <c r="BX2022">
        <f t="shared" si="2582"/>
        <v>1214.5029184727271</v>
      </c>
      <c r="BY2022">
        <f t="shared" si="2583"/>
        <v>1195.1222939619047</v>
      </c>
      <c r="BZ2022">
        <f t="shared" si="2584"/>
        <v>1258.5699460000001</v>
      </c>
      <c r="CA2022">
        <f t="shared" si="2585"/>
        <v>1153.4499510000001</v>
      </c>
      <c r="CB2022">
        <f t="shared" si="2586"/>
        <v>1222.3540312533332</v>
      </c>
      <c r="CC2022">
        <f t="shared" si="2587"/>
        <v>1204.0286681305554</v>
      </c>
      <c r="CD2022">
        <f t="shared" si="2588"/>
        <v>1183.8546421531748</v>
      </c>
      <c r="CE2022">
        <f t="shared" si="2589"/>
        <v>1143.1871636705519</v>
      </c>
      <c r="CF2022">
        <f t="shared" si="2590"/>
        <v>1236.900024</v>
      </c>
      <c r="CG2022">
        <f t="shared" si="2591"/>
        <v>1243.9499510000001</v>
      </c>
      <c r="CH2022">
        <f t="shared" si="2592"/>
        <v>1228.650024</v>
      </c>
    </row>
    <row r="2023" spans="1:86">
      <c r="A2023" s="1">
        <v>42458</v>
      </c>
      <c r="B2023">
        <v>1239</v>
      </c>
      <c r="C2023">
        <v>1243.469971</v>
      </c>
      <c r="D2023">
        <v>1227.5</v>
      </c>
      <c r="E2023">
        <v>1234.6999510000001</v>
      </c>
      <c r="F2023">
        <v>1838796</v>
      </c>
      <c r="G2023">
        <f t="shared" si="2526"/>
        <v>-180779.07573681718</v>
      </c>
      <c r="H2023">
        <f t="shared" si="2554"/>
        <v>23948759.28840071</v>
      </c>
      <c r="I2023">
        <f t="shared" si="2527"/>
        <v>1236.1674805</v>
      </c>
      <c r="J2023">
        <f t="shared" si="2534"/>
        <v>1242.8874814999999</v>
      </c>
      <c r="K2023">
        <f t="shared" si="2535"/>
        <v>1160.119995</v>
      </c>
      <c r="L2023">
        <f t="shared" si="2536"/>
        <v>2</v>
      </c>
      <c r="M2023">
        <f t="shared" si="2537"/>
        <v>8</v>
      </c>
      <c r="N2023">
        <f t="shared" si="2538"/>
        <v>80</v>
      </c>
      <c r="O2023">
        <f t="shared" si="2539"/>
        <v>20</v>
      </c>
      <c r="P2023">
        <f t="shared" si="2514"/>
        <v>15.969970999999987</v>
      </c>
      <c r="Q2023">
        <f t="shared" si="2515"/>
        <v>8.7700199999999313</v>
      </c>
      <c r="R2023">
        <f t="shared" si="2516"/>
        <v>7.1999510000000555</v>
      </c>
      <c r="S2023">
        <f t="shared" si="2517"/>
        <v>15.969970999999987</v>
      </c>
      <c r="T2023">
        <f t="shared" si="2553"/>
        <v>25.525782794758594</v>
      </c>
      <c r="U2023">
        <f t="shared" si="2518"/>
        <v>9.0300290000000132</v>
      </c>
      <c r="V2023">
        <f t="shared" si="2519"/>
        <v>-2.5</v>
      </c>
      <c r="W2023">
        <f t="shared" si="2520"/>
        <v>9.0300290000000132</v>
      </c>
      <c r="X2023">
        <f t="shared" si="2521"/>
        <v>0</v>
      </c>
      <c r="Y2023">
        <f t="shared" si="2551"/>
        <v>8.6288795997918513</v>
      </c>
      <c r="Z2023">
        <f t="shared" si="2552"/>
        <v>4.1608447521352989</v>
      </c>
      <c r="AA2023">
        <f t="shared" si="2548"/>
        <v>33.804564072227734</v>
      </c>
      <c r="AB2023">
        <f t="shared" si="2549"/>
        <v>16.300556913732247</v>
      </c>
      <c r="AC2023">
        <f t="shared" si="2550"/>
        <v>34.934567194040518</v>
      </c>
      <c r="AD2023">
        <f t="shared" si="2558"/>
        <v>16.307212347274866</v>
      </c>
      <c r="AE2023">
        <f t="shared" si="2531"/>
        <v>1233.5939940000001</v>
      </c>
      <c r="AF2023">
        <f t="shared" si="2533"/>
        <v>1230.1500040000001</v>
      </c>
      <c r="AG2023">
        <f t="shared" si="2555"/>
        <v>1181.6100034999997</v>
      </c>
      <c r="AH2023">
        <f t="shared" si="2540"/>
        <v>1206.2910033000003</v>
      </c>
      <c r="AI2023">
        <f t="shared" si="2541"/>
        <v>1266.9336230498852</v>
      </c>
      <c r="AJ2023">
        <f t="shared" si="2542"/>
        <v>1145.6483835501153</v>
      </c>
      <c r="AK2023">
        <f t="shared" si="2543"/>
        <v>0.73423252340655742</v>
      </c>
      <c r="AL2023">
        <f t="shared" si="2522"/>
        <v>-9.8313829123414007E-2</v>
      </c>
      <c r="AM2023">
        <f t="shared" si="2523"/>
        <v>-180779.07573681718</v>
      </c>
      <c r="AN2023">
        <f t="shared" si="2556"/>
        <v>9128110.7281202804</v>
      </c>
      <c r="AO2023">
        <f t="shared" si="2557"/>
        <v>40226460</v>
      </c>
      <c r="AP2023">
        <f t="shared" si="2559"/>
        <v>0.22691807154097776</v>
      </c>
      <c r="AQ2023">
        <f t="shared" si="2560"/>
        <v>1228.7654655460938</v>
      </c>
      <c r="AR2023">
        <f t="shared" si="2561"/>
        <v>1230.7058288346025</v>
      </c>
      <c r="AS2023">
        <f t="shared" si="2562"/>
        <v>1212.7045251599461</v>
      </c>
      <c r="AT2023">
        <f t="shared" si="2563"/>
        <v>1191.3903882652451</v>
      </c>
      <c r="AU2023">
        <f t="shared" si="2564"/>
        <v>1207.0254860387934</v>
      </c>
      <c r="AV2023">
        <f t="shared" si="2565"/>
        <v>1185.2159962755284</v>
      </c>
      <c r="AW2023">
        <f t="shared" si="2566"/>
        <v>21.809489763264992</v>
      </c>
      <c r="AX2023">
        <f t="shared" si="2593"/>
        <v>13.842291230898896</v>
      </c>
      <c r="AY2023">
        <f t="shared" si="2567"/>
        <v>7.9671985323660959</v>
      </c>
      <c r="AZ2023">
        <f t="shared" si="2524"/>
        <v>1235.2233073333334</v>
      </c>
      <c r="BA2023">
        <f t="shared" si="2525"/>
        <v>2271323676.6313043</v>
      </c>
      <c r="BB2023">
        <f t="shared" si="2528"/>
        <v>0</v>
      </c>
      <c r="BC2023">
        <f t="shared" si="2529"/>
        <v>2271323676.6313043</v>
      </c>
      <c r="BD2023">
        <f t="shared" si="2544"/>
        <v>24349505671.88036</v>
      </c>
      <c r="BE2023">
        <f t="shared" si="2545"/>
        <v>10242268495.149441</v>
      </c>
      <c r="BF2023">
        <f t="shared" si="2546"/>
        <v>2.3773547513826512</v>
      </c>
      <c r="BG2023">
        <f t="shared" si="2547"/>
        <v>70.391028671459196</v>
      </c>
      <c r="BH2023">
        <f t="shared" si="2568"/>
        <v>233718538</v>
      </c>
      <c r="BI2023">
        <f t="shared" si="2569"/>
        <v>1.8401278612337355</v>
      </c>
      <c r="BJ2023">
        <f t="shared" si="2530"/>
        <v>-300</v>
      </c>
      <c r="BK2023">
        <f t="shared" si="2570"/>
        <v>-1.617207147443317E-3</v>
      </c>
      <c r="BL2023">
        <f t="shared" si="2571"/>
        <v>0.99838279285255671</v>
      </c>
      <c r="BM2023">
        <f t="shared" si="2572"/>
        <v>31.961466948193141</v>
      </c>
      <c r="BN2023">
        <f t="shared" si="2573"/>
        <v>1235.4849855</v>
      </c>
      <c r="BO2023">
        <f t="shared" si="2532"/>
        <v>1233.1139892000001</v>
      </c>
      <c r="BP2023">
        <f t="shared" si="2574"/>
        <v>1161.0347020735296</v>
      </c>
      <c r="BQ2023">
        <f t="shared" si="2575"/>
        <v>72.07928712647049</v>
      </c>
      <c r="BR2023">
        <f t="shared" si="2576"/>
        <v>57.199951000000056</v>
      </c>
      <c r="BS2023">
        <f t="shared" si="2577"/>
        <v>57.5</v>
      </c>
      <c r="BT2023">
        <f t="shared" si="2578"/>
        <v>44.469970999999987</v>
      </c>
      <c r="BU2023">
        <f t="shared" si="2579"/>
        <v>58</v>
      </c>
      <c r="BV2023">
        <f t="shared" si="2580"/>
        <v>1235.1479816000001</v>
      </c>
      <c r="BW2023">
        <f t="shared" si="2581"/>
        <v>1233.7199880000001</v>
      </c>
      <c r="BX2023">
        <f t="shared" si="2582"/>
        <v>1220.6150899818181</v>
      </c>
      <c r="BY2023">
        <f t="shared" si="2583"/>
        <v>1200.7892884714286</v>
      </c>
      <c r="BZ2023">
        <f t="shared" si="2584"/>
        <v>1258.5699460000001</v>
      </c>
      <c r="CA2023">
        <f t="shared" si="2585"/>
        <v>1153.4499510000001</v>
      </c>
      <c r="CB2023">
        <f t="shared" si="2586"/>
        <v>1230.4113076833332</v>
      </c>
      <c r="CC2023">
        <f t="shared" si="2587"/>
        <v>1223.6533600444443</v>
      </c>
      <c r="CD2023">
        <f t="shared" si="2588"/>
        <v>1185.5098779485318</v>
      </c>
      <c r="CE2023">
        <f t="shared" si="2589"/>
        <v>1150.1525588520788</v>
      </c>
      <c r="CF2023">
        <f t="shared" si="2590"/>
        <v>1236.6999510000001</v>
      </c>
      <c r="CG2023">
        <f t="shared" si="2591"/>
        <v>1258.5699460000001</v>
      </c>
      <c r="CH2023">
        <f t="shared" si="2592"/>
        <v>1230.780029</v>
      </c>
    </row>
    <row r="2024" spans="1:86">
      <c r="A2024" s="1">
        <v>42459</v>
      </c>
      <c r="B2024">
        <v>1235.4499510000001</v>
      </c>
      <c r="C2024">
        <v>1252.5</v>
      </c>
      <c r="D2024">
        <v>1230</v>
      </c>
      <c r="E2024">
        <v>1244.75</v>
      </c>
      <c r="F2024">
        <v>2136504</v>
      </c>
      <c r="G2024">
        <f t="shared" si="2526"/>
        <v>664690.1333333333</v>
      </c>
      <c r="H2024">
        <f t="shared" si="2554"/>
        <v>24613449.421734042</v>
      </c>
      <c r="I2024">
        <f t="shared" si="2527"/>
        <v>1240.6749877500001</v>
      </c>
      <c r="J2024">
        <f t="shared" si="2534"/>
        <v>1242.8874814999999</v>
      </c>
      <c r="K2024">
        <f t="shared" si="2535"/>
        <v>1160.119995</v>
      </c>
      <c r="L2024">
        <f t="shared" si="2536"/>
        <v>3</v>
      </c>
      <c r="M2024">
        <f t="shared" si="2537"/>
        <v>9</v>
      </c>
      <c r="N2024">
        <f t="shared" si="2538"/>
        <v>70</v>
      </c>
      <c r="O2024">
        <f t="shared" si="2539"/>
        <v>10</v>
      </c>
      <c r="P2024">
        <f t="shared" si="2514"/>
        <v>22.5</v>
      </c>
      <c r="Q2024">
        <f t="shared" si="2515"/>
        <v>7.75</v>
      </c>
      <c r="R2024">
        <f t="shared" si="2516"/>
        <v>14.75</v>
      </c>
      <c r="S2024">
        <f t="shared" si="2517"/>
        <v>22.5</v>
      </c>
      <c r="T2024">
        <f t="shared" si="2553"/>
        <v>25.309655452275837</v>
      </c>
      <c r="U2024">
        <f t="shared" si="2518"/>
        <v>22.5</v>
      </c>
      <c r="V2024">
        <f t="shared" si="2519"/>
        <v>-6.0699460000000727</v>
      </c>
      <c r="W2024">
        <f t="shared" si="2520"/>
        <v>22.5</v>
      </c>
      <c r="X2024">
        <f t="shared" si="2521"/>
        <v>0</v>
      </c>
      <c r="Y2024">
        <f t="shared" si="2551"/>
        <v>9.6196739140924326</v>
      </c>
      <c r="Z2024">
        <f t="shared" si="2552"/>
        <v>3.8636415555542061</v>
      </c>
      <c r="AA2024">
        <f t="shared" si="2548"/>
        <v>38.007921254524362</v>
      </c>
      <c r="AB2024">
        <f t="shared" si="2549"/>
        <v>15.265484600687396</v>
      </c>
      <c r="AC2024">
        <f t="shared" si="2550"/>
        <v>42.690036968252272</v>
      </c>
      <c r="AD2024">
        <f t="shared" si="2558"/>
        <v>18.727667613504025</v>
      </c>
      <c r="AE2024">
        <f t="shared" si="2531"/>
        <v>1237.919995</v>
      </c>
      <c r="AF2024">
        <f t="shared" si="2533"/>
        <v>1235.4533283333333</v>
      </c>
      <c r="AG2024">
        <f t="shared" si="2555"/>
        <v>1188.5850034999999</v>
      </c>
      <c r="AH2024">
        <f t="shared" si="2540"/>
        <v>1213.0160033000002</v>
      </c>
      <c r="AI2024">
        <f t="shared" si="2541"/>
        <v>1274.3078775786444</v>
      </c>
      <c r="AJ2024">
        <f t="shared" si="2542"/>
        <v>1151.724129021356</v>
      </c>
      <c r="AK2024">
        <f t="shared" si="2543"/>
        <v>0.75887605064687047</v>
      </c>
      <c r="AL2024">
        <f t="shared" si="2522"/>
        <v>0.31111111111111112</v>
      </c>
      <c r="AM2024">
        <f t="shared" si="2523"/>
        <v>664690.1333333333</v>
      </c>
      <c r="AN2024">
        <f t="shared" si="2556"/>
        <v>10745378.779521184</v>
      </c>
      <c r="AO2024">
        <f t="shared" si="2557"/>
        <v>40825428</v>
      </c>
      <c r="AP2024">
        <f t="shared" si="2559"/>
        <v>0.26320308949415505</v>
      </c>
      <c r="AQ2024">
        <f t="shared" si="2560"/>
        <v>1234.2002072604218</v>
      </c>
      <c r="AR2024">
        <f t="shared" si="2561"/>
        <v>1239.0974244567408</v>
      </c>
      <c r="AS2024">
        <f t="shared" si="2562"/>
        <v>1218.4727106311559</v>
      </c>
      <c r="AT2024">
        <f t="shared" si="2563"/>
        <v>1196.1927533213729</v>
      </c>
      <c r="AU2024">
        <f t="shared" si="2564"/>
        <v>1212.6841631329744</v>
      </c>
      <c r="AV2024">
        <f t="shared" si="2565"/>
        <v>1189.3833765362415</v>
      </c>
      <c r="AW2024">
        <f t="shared" si="2566"/>
        <v>23.300786596732905</v>
      </c>
      <c r="AX2024">
        <f t="shared" si="2593"/>
        <v>15.733990304065697</v>
      </c>
      <c r="AY2024">
        <f t="shared" si="2567"/>
        <v>7.5667962926672079</v>
      </c>
      <c r="AZ2024">
        <f t="shared" si="2524"/>
        <v>1242.4166666666667</v>
      </c>
      <c r="BA2024">
        <f t="shared" si="2525"/>
        <v>2654428178</v>
      </c>
      <c r="BB2024">
        <f t="shared" si="2528"/>
        <v>2654428178</v>
      </c>
      <c r="BC2024">
        <f t="shared" si="2529"/>
        <v>0</v>
      </c>
      <c r="BD2024">
        <f t="shared" si="2544"/>
        <v>27003933849.88036</v>
      </c>
      <c r="BE2024">
        <f t="shared" si="2545"/>
        <v>8757368182.4827747</v>
      </c>
      <c r="BF2024">
        <f t="shared" si="2546"/>
        <v>3.0835672644089467</v>
      </c>
      <c r="BG2024">
        <f t="shared" si="2547"/>
        <v>75.51160700312991</v>
      </c>
      <c r="BH2024">
        <f t="shared" si="2568"/>
        <v>235855042</v>
      </c>
      <c r="BI2024">
        <f t="shared" si="2569"/>
        <v>1.959064424171638</v>
      </c>
      <c r="BJ2024">
        <f t="shared" si="2530"/>
        <v>905.00489999999445</v>
      </c>
      <c r="BK2024">
        <f t="shared" si="2570"/>
        <v>8.1396690684730939E-3</v>
      </c>
      <c r="BL2024">
        <f t="shared" si="2571"/>
        <v>1.0081396690684732</v>
      </c>
      <c r="BM2024">
        <f t="shared" si="2572"/>
        <v>32.303654130201565</v>
      </c>
      <c r="BN2024">
        <f t="shared" si="2573"/>
        <v>1241.25</v>
      </c>
      <c r="BO2024">
        <f t="shared" si="2532"/>
        <v>1237.6169921000001</v>
      </c>
      <c r="BP2024">
        <f t="shared" si="2574"/>
        <v>1162.5489663529413</v>
      </c>
      <c r="BQ2024">
        <f t="shared" si="2575"/>
        <v>75.068025747058755</v>
      </c>
      <c r="BR2024">
        <f t="shared" si="2576"/>
        <v>79.800048999999944</v>
      </c>
      <c r="BS2024">
        <f t="shared" si="2577"/>
        <v>69.949951000000056</v>
      </c>
      <c r="BT2024">
        <f t="shared" si="2578"/>
        <v>70.75</v>
      </c>
      <c r="BU2024">
        <f t="shared" si="2579"/>
        <v>60.919922000000042</v>
      </c>
      <c r="BV2024">
        <f t="shared" si="2580"/>
        <v>1238.8666502666667</v>
      </c>
      <c r="BW2024">
        <f t="shared" si="2581"/>
        <v>1237.8914154285715</v>
      </c>
      <c r="BX2024">
        <f t="shared" si="2582"/>
        <v>1227.6076348363636</v>
      </c>
      <c r="BY2024">
        <f t="shared" si="2583"/>
        <v>1206.8026214714284</v>
      </c>
      <c r="BZ2024">
        <f t="shared" si="2584"/>
        <v>1258.5699460000001</v>
      </c>
      <c r="CA2024">
        <f t="shared" si="2585"/>
        <v>1153.4499510000001</v>
      </c>
      <c r="CB2024">
        <f t="shared" si="2586"/>
        <v>1236.8248497833333</v>
      </c>
      <c r="CC2024">
        <f t="shared" si="2587"/>
        <v>1231.2516444583334</v>
      </c>
      <c r="CD2024">
        <f t="shared" si="2588"/>
        <v>1189.1863203685714</v>
      </c>
      <c r="CE2024">
        <f t="shared" si="2589"/>
        <v>1158.5525204101257</v>
      </c>
      <c r="CF2024">
        <f t="shared" si="2590"/>
        <v>1234.6999510000001</v>
      </c>
      <c r="CG2024">
        <f t="shared" si="2591"/>
        <v>1243.469971</v>
      </c>
      <c r="CH2024">
        <f t="shared" si="2592"/>
        <v>1227.5</v>
      </c>
    </row>
    <row r="2025" spans="1:86">
      <c r="A2025" s="1">
        <v>42460</v>
      </c>
      <c r="B2025">
        <v>1239.150024</v>
      </c>
      <c r="C2025">
        <v>1275</v>
      </c>
      <c r="D2025">
        <v>1236.0699460000001</v>
      </c>
      <c r="E2025">
        <v>1260.150024</v>
      </c>
      <c r="F2025">
        <v>4363964</v>
      </c>
      <c r="G2025">
        <f t="shared" si="2526"/>
        <v>1034671.8975608927</v>
      </c>
      <c r="H2025">
        <f t="shared" si="2554"/>
        <v>25648121.319294937</v>
      </c>
      <c r="I2025">
        <f t="shared" si="2527"/>
        <v>1252.5924985000001</v>
      </c>
      <c r="J2025">
        <f t="shared" si="2534"/>
        <v>1252.5924985000001</v>
      </c>
      <c r="K2025">
        <f t="shared" si="2535"/>
        <v>1160.119995</v>
      </c>
      <c r="L2025">
        <f t="shared" si="2536"/>
        <v>1</v>
      </c>
      <c r="M2025">
        <f t="shared" si="2537"/>
        <v>10</v>
      </c>
      <c r="N2025">
        <f t="shared" si="2538"/>
        <v>90</v>
      </c>
      <c r="O2025">
        <f t="shared" si="2539"/>
        <v>0</v>
      </c>
      <c r="P2025">
        <f t="shared" si="2514"/>
        <v>38.930053999999927</v>
      </c>
      <c r="Q2025">
        <f t="shared" si="2515"/>
        <v>14.84997599999997</v>
      </c>
      <c r="R2025">
        <f t="shared" si="2516"/>
        <v>24.080077999999958</v>
      </c>
      <c r="S2025">
        <f t="shared" si="2517"/>
        <v>38.930053999999927</v>
      </c>
      <c r="T2025">
        <f t="shared" si="2553"/>
        <v>26.282541062827558</v>
      </c>
      <c r="U2025">
        <f t="shared" si="2518"/>
        <v>-14.569946000000073</v>
      </c>
      <c r="V2025">
        <f t="shared" si="2519"/>
        <v>19.019897000000128</v>
      </c>
      <c r="W2025">
        <f t="shared" si="2520"/>
        <v>0</v>
      </c>
      <c r="X2025">
        <f t="shared" si="2521"/>
        <v>19.019897000000128</v>
      </c>
      <c r="Y2025">
        <f t="shared" si="2551"/>
        <v>8.9325543488001156</v>
      </c>
      <c r="Z2025">
        <f t="shared" si="2552"/>
        <v>4.946231230157486</v>
      </c>
      <c r="AA2025">
        <f t="shared" si="2548"/>
        <v>33.986646601054041</v>
      </c>
      <c r="AB2025">
        <f t="shared" si="2549"/>
        <v>18.819455920695344</v>
      </c>
      <c r="AC2025">
        <f t="shared" si="2550"/>
        <v>28.722420243212891</v>
      </c>
      <c r="AD2025">
        <f t="shared" si="2558"/>
        <v>20.150435970801794</v>
      </c>
      <c r="AE2025">
        <f t="shared" si="2531"/>
        <v>1242.6399900000001</v>
      </c>
      <c r="AF2025">
        <f t="shared" si="2533"/>
        <v>1241.6249998333333</v>
      </c>
      <c r="AG2025">
        <f t="shared" si="2555"/>
        <v>1197.1725034999997</v>
      </c>
      <c r="AH2025">
        <f t="shared" si="2540"/>
        <v>1222.5360106000003</v>
      </c>
      <c r="AI2025">
        <f t="shared" si="2541"/>
        <v>1280.4901295742145</v>
      </c>
      <c r="AJ2025">
        <f t="shared" si="2542"/>
        <v>1164.5818916257861</v>
      </c>
      <c r="AK2025">
        <f t="shared" si="2543"/>
        <v>0.82451544485332884</v>
      </c>
      <c r="AL2025">
        <f t="shared" si="2522"/>
        <v>0.23709450801172804</v>
      </c>
      <c r="AM2025">
        <f t="shared" si="2523"/>
        <v>1034671.8975608927</v>
      </c>
      <c r="AN2025">
        <f t="shared" si="2556"/>
        <v>11751305.109828565</v>
      </c>
      <c r="AO2025">
        <f t="shared" si="2557"/>
        <v>42997674</v>
      </c>
      <c r="AP2025">
        <f t="shared" si="2559"/>
        <v>0.27330094901944152</v>
      </c>
      <c r="AQ2025">
        <f t="shared" si="2560"/>
        <v>1243.0231449518785</v>
      </c>
      <c r="AR2025">
        <f t="shared" si="2561"/>
        <v>1235.6353945215697</v>
      </c>
      <c r="AS2025">
        <f t="shared" si="2562"/>
        <v>1225.9746270375479</v>
      </c>
      <c r="AT2025">
        <f t="shared" si="2563"/>
        <v>1201.9489076824493</v>
      </c>
      <c r="AU2025">
        <f t="shared" si="2564"/>
        <v>1219.8040422630284</v>
      </c>
      <c r="AV2025">
        <f t="shared" si="2565"/>
        <v>1194.3370418587047</v>
      </c>
      <c r="AW2025">
        <f t="shared" si="2566"/>
        <v>25.467000404323699</v>
      </c>
      <c r="AX2025">
        <f t="shared" si="2593"/>
        <v>17.680592324117299</v>
      </c>
      <c r="AY2025">
        <f t="shared" si="2567"/>
        <v>7.7864080802063995</v>
      </c>
      <c r="AZ2025">
        <f t="shared" si="2524"/>
        <v>1257.0733233333333</v>
      </c>
      <c r="BA2025">
        <f t="shared" si="2525"/>
        <v>5485822728.3870268</v>
      </c>
      <c r="BB2025">
        <f t="shared" si="2528"/>
        <v>5485822728.3870268</v>
      </c>
      <c r="BC2025">
        <f t="shared" si="2529"/>
        <v>0</v>
      </c>
      <c r="BD2025">
        <f t="shared" si="2544"/>
        <v>32489756578.267387</v>
      </c>
      <c r="BE2025">
        <f t="shared" si="2545"/>
        <v>6395962365.8696651</v>
      </c>
      <c r="BF2025">
        <f t="shared" si="2546"/>
        <v>5.0797291665817559</v>
      </c>
      <c r="BG2025">
        <f t="shared" si="2547"/>
        <v>83.551898898775519</v>
      </c>
      <c r="BH2025">
        <f t="shared" si="2568"/>
        <v>240219006</v>
      </c>
      <c r="BI2025">
        <f t="shared" si="2569"/>
        <v>2.1323126983226026</v>
      </c>
      <c r="BJ2025">
        <f t="shared" si="2530"/>
        <v>1440.002400000003</v>
      </c>
      <c r="BK2025">
        <f t="shared" si="2570"/>
        <v>1.237198152239408E-2</v>
      </c>
      <c r="BL2025">
        <f t="shared" si="2571"/>
        <v>1.0123719815223942</v>
      </c>
      <c r="BM2025">
        <f t="shared" si="2572"/>
        <v>30.544502624484398</v>
      </c>
      <c r="BN2025">
        <f t="shared" si="2573"/>
        <v>1255.534973</v>
      </c>
      <c r="BO2025">
        <f t="shared" si="2532"/>
        <v>1242.6489867</v>
      </c>
      <c r="BP2025">
        <f t="shared" si="2574"/>
        <v>1165.7323464705883</v>
      </c>
      <c r="BQ2025">
        <f t="shared" si="2575"/>
        <v>76.916640229411769</v>
      </c>
      <c r="BR2025">
        <f t="shared" si="2576"/>
        <v>96.619995000000017</v>
      </c>
      <c r="BS2025">
        <f t="shared" si="2577"/>
        <v>82.619995000000017</v>
      </c>
      <c r="BT2025">
        <f t="shared" si="2578"/>
        <v>109</v>
      </c>
      <c r="BU2025">
        <f t="shared" si="2579"/>
        <v>81.65002400000003</v>
      </c>
      <c r="BV2025">
        <f t="shared" si="2580"/>
        <v>1246.2766599333333</v>
      </c>
      <c r="BW2025">
        <f t="shared" si="2581"/>
        <v>1244.9476141904763</v>
      </c>
      <c r="BX2025">
        <f t="shared" si="2582"/>
        <v>1236.1774567818181</v>
      </c>
      <c r="BY2025">
        <f t="shared" si="2583"/>
        <v>1213.6183377095238</v>
      </c>
      <c r="BZ2025">
        <f t="shared" si="2584"/>
        <v>1275</v>
      </c>
      <c r="CA2025">
        <f t="shared" si="2585"/>
        <v>1153.4499510000001</v>
      </c>
      <c r="CB2025">
        <f t="shared" si="2586"/>
        <v>1238.1404916666665</v>
      </c>
      <c r="CC2025">
        <f t="shared" si="2587"/>
        <v>1237.6248747916668</v>
      </c>
      <c r="CD2025">
        <f t="shared" si="2588"/>
        <v>1199.0186327196827</v>
      </c>
      <c r="CE2025">
        <f t="shared" si="2589"/>
        <v>1173.6166527162773</v>
      </c>
      <c r="CF2025">
        <f t="shared" si="2590"/>
        <v>1244.75</v>
      </c>
      <c r="CG2025">
        <f t="shared" si="2591"/>
        <v>1252.5</v>
      </c>
      <c r="CH2025">
        <f t="shared" si="2592"/>
        <v>1230</v>
      </c>
    </row>
    <row r="2026" spans="1:86">
      <c r="A2026" s="1">
        <v>42461</v>
      </c>
      <c r="B2026">
        <v>1252.5</v>
      </c>
      <c r="C2026">
        <v>1260.4300539999999</v>
      </c>
      <c r="D2026">
        <v>1217.0500489999999</v>
      </c>
      <c r="E2026">
        <v>1226.9499510000001</v>
      </c>
      <c r="F2026">
        <v>3041400</v>
      </c>
      <c r="G2026">
        <f t="shared" si="2526"/>
        <v>-1653223.0303200588</v>
      </c>
      <c r="H2026">
        <f t="shared" si="2554"/>
        <v>23994898.288974877</v>
      </c>
      <c r="I2026">
        <f t="shared" si="2527"/>
        <v>1239.2325135000001</v>
      </c>
      <c r="J2026">
        <f t="shared" si="2534"/>
        <v>1252.5924985000001</v>
      </c>
      <c r="K2026">
        <f t="shared" si="2535"/>
        <v>1172.48251325</v>
      </c>
      <c r="L2026">
        <f t="shared" si="2536"/>
        <v>2</v>
      </c>
      <c r="M2026">
        <f t="shared" si="2537"/>
        <v>10</v>
      </c>
      <c r="N2026">
        <f t="shared" si="2538"/>
        <v>80</v>
      </c>
      <c r="O2026">
        <f t="shared" si="2539"/>
        <v>0</v>
      </c>
      <c r="P2026">
        <f t="shared" si="2514"/>
        <v>43.380004999999983</v>
      </c>
      <c r="Q2026">
        <f t="shared" si="2515"/>
        <v>33.480102999999872</v>
      </c>
      <c r="R2026">
        <f t="shared" si="2516"/>
        <v>9.899902000000111</v>
      </c>
      <c r="S2026">
        <f t="shared" si="2517"/>
        <v>43.380004999999983</v>
      </c>
      <c r="T2026">
        <f t="shared" si="2553"/>
        <v>27.503788486911304</v>
      </c>
      <c r="U2026">
        <f t="shared" si="2518"/>
        <v>-16.430053999999927</v>
      </c>
      <c r="V2026">
        <f t="shared" si="2519"/>
        <v>-6.4499510000000555</v>
      </c>
      <c r="W2026">
        <f t="shared" si="2520"/>
        <v>0</v>
      </c>
      <c r="X2026">
        <f t="shared" si="2521"/>
        <v>0</v>
      </c>
      <c r="Y2026">
        <f t="shared" si="2551"/>
        <v>8.2945147524572498</v>
      </c>
      <c r="Z2026">
        <f t="shared" si="2552"/>
        <v>4.592928999431952</v>
      </c>
      <c r="AA2026">
        <f t="shared" si="2548"/>
        <v>30.157717204684371</v>
      </c>
      <c r="AB2026">
        <f t="shared" si="2549"/>
        <v>16.699259455175302</v>
      </c>
      <c r="AC2026">
        <f t="shared" si="2550"/>
        <v>28.722420243212881</v>
      </c>
      <c r="AD2026">
        <f t="shared" si="2558"/>
        <v>22.151133343526734</v>
      </c>
      <c r="AE2026">
        <f t="shared" si="2531"/>
        <v>1240.6499754000001</v>
      </c>
      <c r="AF2026">
        <f t="shared" si="2533"/>
        <v>1240.0249835000002</v>
      </c>
      <c r="AG2026">
        <f t="shared" si="2555"/>
        <v>1201.6040037499997</v>
      </c>
      <c r="AH2026">
        <f t="shared" si="2540"/>
        <v>1228.8780028000003</v>
      </c>
      <c r="AI2026">
        <f t="shared" si="2541"/>
        <v>1271.4562513305257</v>
      </c>
      <c r="AJ2026">
        <f t="shared" si="2542"/>
        <v>1186.299754269475</v>
      </c>
      <c r="AK2026">
        <f t="shared" si="2543"/>
        <v>0.47735872344986185</v>
      </c>
      <c r="AL2026">
        <f t="shared" si="2522"/>
        <v>-0.54357303554943737</v>
      </c>
      <c r="AM2026">
        <f t="shared" si="2523"/>
        <v>-1653223.0303200588</v>
      </c>
      <c r="AN2026">
        <f t="shared" si="2556"/>
        <v>8373194.0223490307</v>
      </c>
      <c r="AO2026">
        <f t="shared" si="2557"/>
        <v>44039314</v>
      </c>
      <c r="AP2026">
        <f t="shared" si="2559"/>
        <v>0.19012998300448164</v>
      </c>
      <c r="AQ2026">
        <f t="shared" si="2560"/>
        <v>1237.5582590082399</v>
      </c>
      <c r="AR2026">
        <f t="shared" si="2561"/>
        <v>1235.6310056579223</v>
      </c>
      <c r="AS2026">
        <f t="shared" si="2562"/>
        <v>1226.1501853507893</v>
      </c>
      <c r="AT2026">
        <f t="shared" si="2563"/>
        <v>1204.1990015810288</v>
      </c>
      <c r="AU2026">
        <f t="shared" si="2564"/>
        <v>1220.8759285735741</v>
      </c>
      <c r="AV2026">
        <f t="shared" si="2565"/>
        <v>1196.6199454985954</v>
      </c>
      <c r="AW2026">
        <f t="shared" si="2566"/>
        <v>24.255983074978758</v>
      </c>
      <c r="AX2026">
        <f t="shared" si="2593"/>
        <v>18.995670474289589</v>
      </c>
      <c r="AY2026">
        <f t="shared" si="2567"/>
        <v>5.2603126006891685</v>
      </c>
      <c r="AZ2026">
        <f t="shared" si="2524"/>
        <v>1234.8100179999999</v>
      </c>
      <c r="BA2026">
        <f t="shared" si="2525"/>
        <v>3755551188.7451997</v>
      </c>
      <c r="BB2026">
        <f t="shared" si="2528"/>
        <v>0</v>
      </c>
      <c r="BC2026">
        <f t="shared" si="2529"/>
        <v>3755551188.7451997</v>
      </c>
      <c r="BD2026">
        <f t="shared" si="2544"/>
        <v>30544748803.693512</v>
      </c>
      <c r="BE2026">
        <f t="shared" si="2545"/>
        <v>10151513554.614864</v>
      </c>
      <c r="BF2026">
        <f t="shared" si="2546"/>
        <v>3.0088861763680463</v>
      </c>
      <c r="BG2026">
        <f t="shared" si="2547"/>
        <v>75.055415494336245</v>
      </c>
      <c r="BH2026">
        <f t="shared" si="2568"/>
        <v>237177606</v>
      </c>
      <c r="BI2026">
        <f t="shared" si="2569"/>
        <v>2.0270415152466827</v>
      </c>
      <c r="BJ2026">
        <f t="shared" si="2530"/>
        <v>-3420.0072999999975</v>
      </c>
      <c r="BK2026">
        <f t="shared" si="2570"/>
        <v>-2.6346127340152299E-2</v>
      </c>
      <c r="BL2026">
        <f t="shared" si="2571"/>
        <v>0.97365387265984771</v>
      </c>
      <c r="BM2026">
        <f t="shared" si="2572"/>
        <v>22.440707356195347</v>
      </c>
      <c r="BN2026">
        <f t="shared" si="2573"/>
        <v>1238.7400514999999</v>
      </c>
      <c r="BO2026">
        <f t="shared" si="2532"/>
        <v>1243.1369995</v>
      </c>
      <c r="BP2026">
        <f t="shared" si="2574"/>
        <v>1168.7247009264704</v>
      </c>
      <c r="BQ2026">
        <f t="shared" si="2575"/>
        <v>74.412298573529597</v>
      </c>
      <c r="BR2026">
        <f t="shared" si="2576"/>
        <v>50.919922000000042</v>
      </c>
      <c r="BS2026">
        <f t="shared" si="2577"/>
        <v>51.050048999999944</v>
      </c>
      <c r="BT2026">
        <f t="shared" si="2578"/>
        <v>79.530029999999897</v>
      </c>
      <c r="BU2026">
        <f t="shared" si="2579"/>
        <v>85.5</v>
      </c>
      <c r="BV2026">
        <f t="shared" si="2580"/>
        <v>1241.0466469333332</v>
      </c>
      <c r="BW2026">
        <f t="shared" si="2581"/>
        <v>1240.7547430952382</v>
      </c>
      <c r="BX2026">
        <f t="shared" si="2582"/>
        <v>1236.9799914</v>
      </c>
      <c r="BY2026">
        <f t="shared" si="2583"/>
        <v>1216.4542850904761</v>
      </c>
      <c r="BZ2026">
        <f t="shared" si="2584"/>
        <v>1275</v>
      </c>
      <c r="CA2026">
        <f t="shared" si="2585"/>
        <v>1166</v>
      </c>
      <c r="CB2026">
        <f t="shared" si="2586"/>
        <v>1239.1682985800003</v>
      </c>
      <c r="CC2026">
        <f t="shared" si="2587"/>
        <v>1238.4545736388891</v>
      </c>
      <c r="CD2026">
        <f t="shared" si="2588"/>
        <v>1212.9770827986113</v>
      </c>
      <c r="CE2026">
        <f t="shared" si="2589"/>
        <v>1181.4915910750301</v>
      </c>
      <c r="CF2026">
        <f t="shared" si="2590"/>
        <v>1260.150024</v>
      </c>
      <c r="CG2026">
        <f t="shared" si="2591"/>
        <v>1275</v>
      </c>
      <c r="CH2026">
        <f t="shared" si="2592"/>
        <v>1236.0699460000001</v>
      </c>
    </row>
    <row r="2027" spans="1:86">
      <c r="A2027" s="1">
        <v>42464</v>
      </c>
      <c r="B2027">
        <v>1228</v>
      </c>
      <c r="C2027">
        <v>1244</v>
      </c>
      <c r="D2027">
        <v>1223.5</v>
      </c>
      <c r="E2027">
        <v>1235.619995</v>
      </c>
      <c r="F2027">
        <v>1752352</v>
      </c>
      <c r="G2027">
        <f t="shared" si="2526"/>
        <v>319696.53446244192</v>
      </c>
      <c r="H2027">
        <f t="shared" si="2554"/>
        <v>24314594.823437318</v>
      </c>
      <c r="I2027">
        <f t="shared" si="2527"/>
        <v>1232.77999875</v>
      </c>
      <c r="J2027">
        <f t="shared" si="2534"/>
        <v>1252.5924985000001</v>
      </c>
      <c r="K2027">
        <f t="shared" si="2535"/>
        <v>1196.9825135000001</v>
      </c>
      <c r="L2027">
        <f t="shared" si="2536"/>
        <v>3</v>
      </c>
      <c r="M2027">
        <f t="shared" si="2537"/>
        <v>10</v>
      </c>
      <c r="N2027">
        <f t="shared" si="2538"/>
        <v>70</v>
      </c>
      <c r="O2027">
        <f t="shared" si="2539"/>
        <v>0</v>
      </c>
      <c r="P2027">
        <f t="shared" si="2514"/>
        <v>20.5</v>
      </c>
      <c r="Q2027">
        <f t="shared" si="2515"/>
        <v>8.3800049999999828</v>
      </c>
      <c r="R2027">
        <f t="shared" si="2516"/>
        <v>12.119995000000017</v>
      </c>
      <c r="S2027">
        <f t="shared" si="2517"/>
        <v>20.5</v>
      </c>
      <c r="T2027">
        <f t="shared" si="2553"/>
        <v>27.003517880703352</v>
      </c>
      <c r="U2027">
        <f t="shared" si="2518"/>
        <v>-1.5500489999999445</v>
      </c>
      <c r="V2027">
        <f t="shared" si="2519"/>
        <v>2.4699709999999868</v>
      </c>
      <c r="W2027">
        <f t="shared" si="2520"/>
        <v>0</v>
      </c>
      <c r="X2027">
        <f t="shared" si="2521"/>
        <v>2.4699709999999868</v>
      </c>
      <c r="Y2027">
        <f t="shared" si="2551"/>
        <v>7.7020494129960175</v>
      </c>
      <c r="Z2027">
        <f t="shared" si="2552"/>
        <v>4.4412891423296683</v>
      </c>
      <c r="AA2027">
        <f t="shared" si="2548"/>
        <v>28.522392700915027</v>
      </c>
      <c r="AB2027">
        <f t="shared" si="2549"/>
        <v>16.447076125231085</v>
      </c>
      <c r="AC2027">
        <f t="shared" si="2550"/>
        <v>26.852255298739756</v>
      </c>
      <c r="AD2027">
        <f t="shared" si="2558"/>
        <v>23.989771324203193</v>
      </c>
      <c r="AE2027">
        <f t="shared" si="2531"/>
        <v>1240.4339841999999</v>
      </c>
      <c r="AF2027">
        <f t="shared" si="2533"/>
        <v>1239.8116453333334</v>
      </c>
      <c r="AG2027">
        <f t="shared" si="2555"/>
        <v>1205.4135007999998</v>
      </c>
      <c r="AH2027">
        <f t="shared" si="2540"/>
        <v>1234.8369994</v>
      </c>
      <c r="AI2027">
        <f t="shared" si="2541"/>
        <v>1258.7511612217991</v>
      </c>
      <c r="AJ2027">
        <f t="shared" si="2542"/>
        <v>1210.9228375782009</v>
      </c>
      <c r="AK2027">
        <f t="shared" si="2543"/>
        <v>0.51637096055957743</v>
      </c>
      <c r="AL2027">
        <f t="shared" si="2522"/>
        <v>0.18243853658536752</v>
      </c>
      <c r="AM2027">
        <f t="shared" si="2523"/>
        <v>319696.53446244192</v>
      </c>
      <c r="AN2027">
        <f t="shared" si="2556"/>
        <v>7626793.5688658971</v>
      </c>
      <c r="AO2027">
        <f t="shared" si="2557"/>
        <v>44264180</v>
      </c>
      <c r="AP2027">
        <f t="shared" si="2559"/>
        <v>0.17230170238928852</v>
      </c>
      <c r="AQ2027">
        <f t="shared" si="2560"/>
        <v>1236.8992492454383</v>
      </c>
      <c r="AR2027">
        <f t="shared" si="2561"/>
        <v>1234.4194704704144</v>
      </c>
      <c r="AS2027">
        <f t="shared" si="2562"/>
        <v>1227.8547510876472</v>
      </c>
      <c r="AT2027">
        <f t="shared" si="2563"/>
        <v>1207.0268909887363</v>
      </c>
      <c r="AU2027">
        <f t="shared" si="2564"/>
        <v>1223.087538537538</v>
      </c>
      <c r="AV2027">
        <f t="shared" si="2565"/>
        <v>1199.3499489636938</v>
      </c>
      <c r="AW2027">
        <f t="shared" si="2566"/>
        <v>23.737589573844161</v>
      </c>
      <c r="AX2027">
        <f t="shared" si="2593"/>
        <v>19.944054294200505</v>
      </c>
      <c r="AY2027">
        <f t="shared" si="2567"/>
        <v>3.7935352796436561</v>
      </c>
      <c r="AZ2027">
        <f t="shared" si="2524"/>
        <v>1234.3733316666667</v>
      </c>
      <c r="BA2027">
        <f t="shared" si="2525"/>
        <v>2163056576.4927468</v>
      </c>
      <c r="BB2027">
        <f t="shared" si="2528"/>
        <v>0</v>
      </c>
      <c r="BC2027">
        <f t="shared" si="2529"/>
        <v>2163056576.4927468</v>
      </c>
      <c r="BD2027">
        <f t="shared" si="2544"/>
        <v>28735894261.894886</v>
      </c>
      <c r="BE2027">
        <f t="shared" si="2545"/>
        <v>12314570131.107611</v>
      </c>
      <c r="BF2027">
        <f t="shared" si="2546"/>
        <v>2.3334874019926746</v>
      </c>
      <c r="BG2027">
        <f t="shared" si="2547"/>
        <v>70.001386553846729</v>
      </c>
      <c r="BH2027">
        <f t="shared" si="2568"/>
        <v>238929958</v>
      </c>
      <c r="BI2027">
        <f t="shared" si="2569"/>
        <v>1.9792046178310829</v>
      </c>
      <c r="BJ2027">
        <f t="shared" si="2530"/>
        <v>767.00439999999617</v>
      </c>
      <c r="BK2027">
        <f t="shared" si="2570"/>
        <v>7.0663387638050133E-3</v>
      </c>
      <c r="BL2027">
        <f t="shared" si="2571"/>
        <v>1.007066338763805</v>
      </c>
      <c r="BM2027">
        <f t="shared" si="2572"/>
        <v>12.6038699484528</v>
      </c>
      <c r="BN2027">
        <f t="shared" si="2573"/>
        <v>1233.75</v>
      </c>
      <c r="BO2027">
        <f t="shared" si="2532"/>
        <v>1240.952002</v>
      </c>
      <c r="BP2027">
        <f t="shared" si="2574"/>
        <v>1172.2126428970587</v>
      </c>
      <c r="BQ2027">
        <f t="shared" si="2575"/>
        <v>68.739359102941307</v>
      </c>
      <c r="BR2027">
        <f t="shared" si="2576"/>
        <v>22.68994100000009</v>
      </c>
      <c r="BS2027">
        <f t="shared" si="2577"/>
        <v>43.5</v>
      </c>
      <c r="BT2027">
        <f t="shared" si="2578"/>
        <v>29</v>
      </c>
      <c r="BU2027">
        <f t="shared" si="2579"/>
        <v>48</v>
      </c>
      <c r="BV2027">
        <f t="shared" si="2580"/>
        <v>1239.3699867999999</v>
      </c>
      <c r="BW2027">
        <f t="shared" si="2581"/>
        <v>1239.4961749523809</v>
      </c>
      <c r="BX2027">
        <f t="shared" si="2582"/>
        <v>1238.2058081636364</v>
      </c>
      <c r="BY2027">
        <f t="shared" si="2583"/>
        <v>1219.693903304762</v>
      </c>
      <c r="BZ2027">
        <f t="shared" si="2584"/>
        <v>1275</v>
      </c>
      <c r="CA2027">
        <f t="shared" si="2585"/>
        <v>1180</v>
      </c>
      <c r="CB2027">
        <f t="shared" si="2586"/>
        <v>1240.6059434400001</v>
      </c>
      <c r="CC2027">
        <f t="shared" si="2587"/>
        <v>1239.2755230388891</v>
      </c>
      <c r="CD2027">
        <f t="shared" si="2588"/>
        <v>1227.9467883269842</v>
      </c>
      <c r="CE2027">
        <f t="shared" si="2589"/>
        <v>1186.9508519247352</v>
      </c>
      <c r="CF2027">
        <f t="shared" si="2590"/>
        <v>1226.9499510000001</v>
      </c>
      <c r="CG2027">
        <f t="shared" si="2591"/>
        <v>1260.4300539999999</v>
      </c>
      <c r="CH2027">
        <f t="shared" si="2592"/>
        <v>1217.0500489999999</v>
      </c>
    </row>
    <row r="2028" spans="1:86">
      <c r="A2028" s="1">
        <v>42465</v>
      </c>
      <c r="B2028">
        <v>1235.400024</v>
      </c>
      <c r="C2028">
        <v>1242.4499510000001</v>
      </c>
      <c r="D2028">
        <v>1221.030029</v>
      </c>
      <c r="E2028">
        <v>1231.380005</v>
      </c>
      <c r="F2028">
        <v>1491794</v>
      </c>
      <c r="G2028">
        <f t="shared" si="2526"/>
        <v>-50142.429378601453</v>
      </c>
      <c r="H2028">
        <f t="shared" si="2554"/>
        <v>24264452.394058716</v>
      </c>
      <c r="I2028">
        <f t="shared" si="2527"/>
        <v>1232.5650022499999</v>
      </c>
      <c r="J2028">
        <f t="shared" si="2534"/>
        <v>1252.5924985000001</v>
      </c>
      <c r="K2028">
        <f t="shared" si="2535"/>
        <v>1218.3974914999999</v>
      </c>
      <c r="L2028">
        <f t="shared" si="2536"/>
        <v>4</v>
      </c>
      <c r="M2028">
        <f t="shared" si="2537"/>
        <v>10</v>
      </c>
      <c r="N2028">
        <f t="shared" si="2538"/>
        <v>60</v>
      </c>
      <c r="O2028">
        <f t="shared" si="2539"/>
        <v>0</v>
      </c>
      <c r="P2028">
        <f t="shared" si="2514"/>
        <v>21.419922000000042</v>
      </c>
      <c r="Q2028">
        <f t="shared" si="2515"/>
        <v>11.069946000000073</v>
      </c>
      <c r="R2028">
        <f t="shared" si="2516"/>
        <v>10.34997599999997</v>
      </c>
      <c r="S2028">
        <f t="shared" si="2517"/>
        <v>21.419922000000042</v>
      </c>
      <c r="T2028">
        <f t="shared" si="2553"/>
        <v>26.604689603510259</v>
      </c>
      <c r="U2028">
        <f t="shared" si="2518"/>
        <v>2.0500489999999445</v>
      </c>
      <c r="V2028">
        <f t="shared" si="2519"/>
        <v>-8.6500249999999141</v>
      </c>
      <c r="W2028">
        <f t="shared" si="2520"/>
        <v>2.0500489999999445</v>
      </c>
      <c r="X2028">
        <f t="shared" si="2521"/>
        <v>0</v>
      </c>
      <c r="Y2028">
        <f t="shared" si="2551"/>
        <v>7.2983350977820125</v>
      </c>
      <c r="Z2028">
        <f t="shared" si="2552"/>
        <v>4.1240542035918351</v>
      </c>
      <c r="AA2028">
        <f t="shared" si="2548"/>
        <v>27.432513615265258</v>
      </c>
      <c r="AB2028">
        <f t="shared" si="2549"/>
        <v>15.501230290796933</v>
      </c>
      <c r="AC2028">
        <f t="shared" si="2550"/>
        <v>27.789990434036298</v>
      </c>
      <c r="AD2028">
        <f t="shared" si="2558"/>
        <v>25.681790965066714</v>
      </c>
      <c r="AE2028">
        <f t="shared" si="2531"/>
        <v>1239.7699950000001</v>
      </c>
      <c r="AF2028">
        <f t="shared" si="2533"/>
        <v>1238.9249876666665</v>
      </c>
      <c r="AG2028">
        <f t="shared" si="2555"/>
        <v>1207.6540037499997</v>
      </c>
      <c r="AH2028">
        <f t="shared" si="2540"/>
        <v>1236.6819945</v>
      </c>
      <c r="AI2028">
        <f t="shared" si="2541"/>
        <v>1255.9455800793694</v>
      </c>
      <c r="AJ2028">
        <f t="shared" si="2542"/>
        <v>1217.4184089206306</v>
      </c>
      <c r="AK2028">
        <f t="shared" si="2543"/>
        <v>0.36238310936053819</v>
      </c>
      <c r="AL2028">
        <f t="shared" si="2522"/>
        <v>-3.3612167215179477E-2</v>
      </c>
      <c r="AM2028">
        <f t="shared" si="2523"/>
        <v>-50142.429378601453</v>
      </c>
      <c r="AN2028">
        <f t="shared" si="2556"/>
        <v>5979447.9895911096</v>
      </c>
      <c r="AO2028">
        <f t="shared" si="2557"/>
        <v>43107690</v>
      </c>
      <c r="AP2028">
        <f t="shared" si="2559"/>
        <v>0.13870954322978357</v>
      </c>
      <c r="AQ2028">
        <f t="shared" si="2560"/>
        <v>1235.0227062019892</v>
      </c>
      <c r="AR2028">
        <f t="shared" si="2561"/>
        <v>1236.2806574213462</v>
      </c>
      <c r="AS2028">
        <f t="shared" si="2562"/>
        <v>1228.4892967918706</v>
      </c>
      <c r="AT2028">
        <f t="shared" si="2563"/>
        <v>1209.2186712497501</v>
      </c>
      <c r="AU2028">
        <f t="shared" si="2564"/>
        <v>1224.3314085069073</v>
      </c>
      <c r="AV2028">
        <f t="shared" si="2565"/>
        <v>1201.5920528862353</v>
      </c>
      <c r="AW2028">
        <f t="shared" si="2566"/>
        <v>22.739355620672086</v>
      </c>
      <c r="AX2028">
        <f t="shared" si="2593"/>
        <v>20.503114559494822</v>
      </c>
      <c r="AY2028">
        <f t="shared" si="2567"/>
        <v>2.2362410611772638</v>
      </c>
      <c r="AZ2028">
        <f t="shared" si="2524"/>
        <v>1231.619995</v>
      </c>
      <c r="BA2028">
        <f t="shared" si="2525"/>
        <v>1837323318.8210301</v>
      </c>
      <c r="BB2028">
        <f t="shared" si="2528"/>
        <v>0</v>
      </c>
      <c r="BC2028">
        <f t="shared" si="2529"/>
        <v>1837323318.8210301</v>
      </c>
      <c r="BD2028">
        <f t="shared" si="2544"/>
        <v>26800992427.56155</v>
      </c>
      <c r="BE2028">
        <f t="shared" si="2545"/>
        <v>14151893449.92864</v>
      </c>
      <c r="BF2028">
        <f t="shared" si="2546"/>
        <v>1.8938096532726998</v>
      </c>
      <c r="BG2028">
        <f t="shared" si="2547"/>
        <v>65.443476945034433</v>
      </c>
      <c r="BH2028">
        <f t="shared" si="2568"/>
        <v>237438164</v>
      </c>
      <c r="BI2028">
        <f t="shared" si="2569"/>
        <v>1.8924355871072835</v>
      </c>
      <c r="BJ2028">
        <f t="shared" si="2530"/>
        <v>-523.99900000000343</v>
      </c>
      <c r="BK2028">
        <f t="shared" si="2570"/>
        <v>-3.4314676171940989E-3</v>
      </c>
      <c r="BL2028">
        <f t="shared" si="2571"/>
        <v>0.99656853238280585</v>
      </c>
      <c r="BM2028">
        <f t="shared" si="2572"/>
        <v>10.152801055390883</v>
      </c>
      <c r="BN2028">
        <f t="shared" si="2573"/>
        <v>1231.73999</v>
      </c>
      <c r="BO2028">
        <f t="shared" si="2532"/>
        <v>1240.2030029</v>
      </c>
      <c r="BP2028">
        <f t="shared" si="2574"/>
        <v>1176.0329374411763</v>
      </c>
      <c r="BQ2028">
        <f t="shared" si="2575"/>
        <v>64.170065458823728</v>
      </c>
      <c r="BR2028">
        <f t="shared" si="2576"/>
        <v>8.2600099999999657</v>
      </c>
      <c r="BS2028">
        <f t="shared" si="2577"/>
        <v>11.030029000000013</v>
      </c>
      <c r="BT2028">
        <f t="shared" si="2578"/>
        <v>14.979980000000069</v>
      </c>
      <c r="BU2028">
        <f t="shared" si="2579"/>
        <v>22.40002400000003</v>
      </c>
      <c r="BV2028">
        <f t="shared" si="2580"/>
        <v>1236.3519937333333</v>
      </c>
      <c r="BW2028">
        <f t="shared" si="2581"/>
        <v>1237.0871348571429</v>
      </c>
      <c r="BX2028">
        <f t="shared" si="2582"/>
        <v>1237.5772637272728</v>
      </c>
      <c r="BY2028">
        <f t="shared" si="2583"/>
        <v>1222.1669037047618</v>
      </c>
      <c r="BZ2028">
        <f t="shared" si="2584"/>
        <v>1275</v>
      </c>
      <c r="CA2028">
        <f t="shared" si="2585"/>
        <v>1210</v>
      </c>
      <c r="CB2028">
        <f t="shared" si="2586"/>
        <v>1244.5574982333333</v>
      </c>
      <c r="CC2028">
        <f t="shared" si="2587"/>
        <v>1240.3257841444445</v>
      </c>
      <c r="CD2028">
        <f t="shared" si="2588"/>
        <v>1233.7921886533732</v>
      </c>
      <c r="CE2028">
        <f t="shared" si="2589"/>
        <v>1187.3567737396486</v>
      </c>
      <c r="CF2028">
        <f t="shared" si="2590"/>
        <v>1235.619995</v>
      </c>
      <c r="CG2028">
        <f t="shared" si="2591"/>
        <v>1244</v>
      </c>
      <c r="CH2028">
        <f t="shared" si="2592"/>
        <v>1223.5</v>
      </c>
    </row>
    <row r="2029" spans="1:86">
      <c r="A2029" s="1">
        <v>42466</v>
      </c>
      <c r="B2029">
        <v>1235</v>
      </c>
      <c r="C2029">
        <v>1244.5</v>
      </c>
      <c r="D2029">
        <v>1229.6800539999999</v>
      </c>
      <c r="E2029">
        <v>1240.9499510000001</v>
      </c>
      <c r="F2029">
        <v>1763150</v>
      </c>
      <c r="G2029">
        <f t="shared" si="2526"/>
        <v>918441.26835551613</v>
      </c>
      <c r="H2029">
        <f t="shared" si="2554"/>
        <v>25182893.66241423</v>
      </c>
      <c r="I2029">
        <f t="shared" si="2527"/>
        <v>1237.53250125</v>
      </c>
      <c r="J2029">
        <f t="shared" si="2534"/>
        <v>1252.5924985000001</v>
      </c>
      <c r="K2029">
        <f t="shared" si="2535"/>
        <v>1229.5750122499999</v>
      </c>
      <c r="L2029">
        <f t="shared" si="2536"/>
        <v>5</v>
      </c>
      <c r="M2029">
        <f t="shared" si="2537"/>
        <v>10</v>
      </c>
      <c r="N2029">
        <f t="shared" si="2538"/>
        <v>50</v>
      </c>
      <c r="O2029">
        <f t="shared" si="2539"/>
        <v>0</v>
      </c>
      <c r="P2029">
        <f t="shared" si="2514"/>
        <v>14.819946000000073</v>
      </c>
      <c r="Q2029">
        <f t="shared" si="2515"/>
        <v>3.5500489999999445</v>
      </c>
      <c r="R2029">
        <f t="shared" si="2516"/>
        <v>11.269897000000128</v>
      </c>
      <c r="S2029">
        <f t="shared" si="2517"/>
        <v>14.819946000000073</v>
      </c>
      <c r="T2029">
        <f t="shared" si="2553"/>
        <v>25.762922203259532</v>
      </c>
      <c r="U2029">
        <f t="shared" si="2518"/>
        <v>-2.1500240000000304</v>
      </c>
      <c r="V2029">
        <f t="shared" si="2519"/>
        <v>1.1800539999999273</v>
      </c>
      <c r="W2029">
        <f t="shared" si="2520"/>
        <v>0</v>
      </c>
      <c r="X2029">
        <f t="shared" si="2521"/>
        <v>1.1800539999999273</v>
      </c>
      <c r="Y2029">
        <f t="shared" si="2551"/>
        <v>6.7770254479404404</v>
      </c>
      <c r="Z2029">
        <f t="shared" si="2552"/>
        <v>3.9137684747638417</v>
      </c>
      <c r="AA2029">
        <f t="shared" si="2548"/>
        <v>26.305344535345487</v>
      </c>
      <c r="AB2029">
        <f t="shared" si="2549"/>
        <v>15.191477286177848</v>
      </c>
      <c r="AC2029">
        <f t="shared" si="2550"/>
        <v>26.782454080382518</v>
      </c>
      <c r="AD2029">
        <f t="shared" si="2558"/>
        <v>27.058522255951711</v>
      </c>
      <c r="AE2029">
        <f t="shared" si="2531"/>
        <v>1239.0099851999998</v>
      </c>
      <c r="AF2029">
        <f t="shared" si="2533"/>
        <v>1239.9666543333333</v>
      </c>
      <c r="AG2029">
        <f t="shared" si="2555"/>
        <v>1210.7624998499998</v>
      </c>
      <c r="AH2029">
        <f t="shared" si="2540"/>
        <v>1238.4649900999998</v>
      </c>
      <c r="AI2029">
        <f t="shared" si="2541"/>
        <v>1255.5554694682019</v>
      </c>
      <c r="AJ2029">
        <f t="shared" si="2542"/>
        <v>1221.3745107317977</v>
      </c>
      <c r="AK2029">
        <f t="shared" si="2543"/>
        <v>0.57270015212749648</v>
      </c>
      <c r="AL2029">
        <f t="shared" si="2522"/>
        <v>0.52090932045232463</v>
      </c>
      <c r="AM2029">
        <f t="shared" si="2523"/>
        <v>918441.26835551613</v>
      </c>
      <c r="AN2029">
        <f t="shared" si="2556"/>
        <v>7615602.2315118182</v>
      </c>
      <c r="AO2029">
        <f t="shared" si="2557"/>
        <v>43357874</v>
      </c>
      <c r="AP2029">
        <f t="shared" si="2559"/>
        <v>0.17564519495378897</v>
      </c>
      <c r="AQ2029">
        <f t="shared" si="2560"/>
        <v>1237.0379694333128</v>
      </c>
      <c r="AR2029">
        <f t="shared" si="2561"/>
        <v>1236.0296768962626</v>
      </c>
      <c r="AS2029">
        <f t="shared" si="2562"/>
        <v>1230.732214549334</v>
      </c>
      <c r="AT2029">
        <f t="shared" si="2563"/>
        <v>1212.0744864272726</v>
      </c>
      <c r="AU2029">
        <f t="shared" si="2564"/>
        <v>1226.8241898808712</v>
      </c>
      <c r="AV2029">
        <f t="shared" si="2565"/>
        <v>1204.3471057541988</v>
      </c>
      <c r="AW2029">
        <f t="shared" si="2566"/>
        <v>22.47708412667248</v>
      </c>
      <c r="AX2029">
        <f t="shared" si="2593"/>
        <v>20.897908472930354</v>
      </c>
      <c r="AY2029">
        <f t="shared" si="2567"/>
        <v>1.5791756537421264</v>
      </c>
      <c r="AZ2029">
        <f t="shared" si="2524"/>
        <v>1238.3766683333333</v>
      </c>
      <c r="BA2029">
        <f t="shared" si="2525"/>
        <v>2183443822.7719169</v>
      </c>
      <c r="BB2029">
        <f t="shared" si="2528"/>
        <v>2183443822.7719169</v>
      </c>
      <c r="BC2029">
        <f t="shared" si="2529"/>
        <v>0</v>
      </c>
      <c r="BD2029">
        <f t="shared" si="2544"/>
        <v>28984436250.333466</v>
      </c>
      <c r="BE2029">
        <f t="shared" si="2545"/>
        <v>12254325565.595306</v>
      </c>
      <c r="BF2029">
        <f t="shared" si="2546"/>
        <v>2.3652412444230198</v>
      </c>
      <c r="BG2029">
        <f t="shared" si="2547"/>
        <v>70.284448353970745</v>
      </c>
      <c r="BH2029">
        <f t="shared" si="2568"/>
        <v>239201314</v>
      </c>
      <c r="BI2029">
        <f t="shared" si="2569"/>
        <v>1.8663294011568738</v>
      </c>
      <c r="BJ2029">
        <f t="shared" si="2530"/>
        <v>856.99460000000727</v>
      </c>
      <c r="BK2029">
        <f t="shared" si="2570"/>
        <v>7.7717243752062331E-3</v>
      </c>
      <c r="BL2029">
        <f t="shared" si="2571"/>
        <v>1.0077717243752062</v>
      </c>
      <c r="BM2029">
        <f t="shared" si="2572"/>
        <v>9.0074735179344358</v>
      </c>
      <c r="BN2029">
        <f t="shared" si="2573"/>
        <v>1237.090027</v>
      </c>
      <c r="BO2029">
        <f t="shared" si="2532"/>
        <v>1239.3710083000001</v>
      </c>
      <c r="BP2029">
        <f t="shared" si="2574"/>
        <v>1178.9851433235292</v>
      </c>
      <c r="BQ2029">
        <f t="shared" si="2575"/>
        <v>60.385864976470884</v>
      </c>
      <c r="BR2029">
        <f t="shared" si="2576"/>
        <v>4.399902000000111</v>
      </c>
      <c r="BS2029">
        <f t="shared" si="2577"/>
        <v>11.430053999999927</v>
      </c>
      <c r="BT2029">
        <f t="shared" si="2578"/>
        <v>2</v>
      </c>
      <c r="BU2029">
        <f t="shared" si="2579"/>
        <v>14</v>
      </c>
      <c r="BV2029">
        <f t="shared" si="2580"/>
        <v>1236.7453123999999</v>
      </c>
      <c r="BW2029">
        <f t="shared" si="2581"/>
        <v>1237.6656958095239</v>
      </c>
      <c r="BX2029">
        <f t="shared" si="2582"/>
        <v>1238.3532558181819</v>
      </c>
      <c r="BY2029">
        <f t="shared" si="2583"/>
        <v>1225.3379463000001</v>
      </c>
      <c r="BZ2029">
        <f t="shared" si="2584"/>
        <v>1275</v>
      </c>
      <c r="CA2029">
        <f t="shared" si="2585"/>
        <v>1217.0500489999999</v>
      </c>
      <c r="CB2029">
        <f t="shared" si="2586"/>
        <v>1244.4283294233333</v>
      </c>
      <c r="CC2029">
        <f t="shared" si="2587"/>
        <v>1243.7923575833333</v>
      </c>
      <c r="CD2029">
        <f t="shared" si="2588"/>
        <v>1238.0971679594045</v>
      </c>
      <c r="CE2029">
        <f t="shared" si="2589"/>
        <v>1189.3941931958798</v>
      </c>
      <c r="CF2029">
        <f t="shared" si="2590"/>
        <v>1231.380005</v>
      </c>
      <c r="CG2029">
        <f t="shared" si="2591"/>
        <v>1242.4499510000001</v>
      </c>
      <c r="CH2029">
        <f t="shared" si="2592"/>
        <v>1221.030029</v>
      </c>
    </row>
    <row r="2030" spans="1:86">
      <c r="A2030" s="1">
        <v>42467</v>
      </c>
      <c r="B2030">
        <v>1240</v>
      </c>
      <c r="C2030">
        <v>1242.349976</v>
      </c>
      <c r="D2030">
        <v>1228.5</v>
      </c>
      <c r="E2030">
        <v>1235.400024</v>
      </c>
      <c r="F2030">
        <v>2390942</v>
      </c>
      <c r="G2030">
        <f t="shared" si="2526"/>
        <v>-8619.1450566977546</v>
      </c>
      <c r="H2030">
        <f t="shared" si="2554"/>
        <v>25174274.517357532</v>
      </c>
      <c r="I2030">
        <f t="shared" si="2527"/>
        <v>1236.5625</v>
      </c>
      <c r="J2030">
        <f t="shared" si="2534"/>
        <v>1252.5924985000001</v>
      </c>
      <c r="K2030">
        <f t="shared" si="2535"/>
        <v>1232.5650022499999</v>
      </c>
      <c r="L2030">
        <f t="shared" si="2536"/>
        <v>6</v>
      </c>
      <c r="M2030">
        <f t="shared" si="2537"/>
        <v>3</v>
      </c>
      <c r="N2030">
        <f t="shared" si="2538"/>
        <v>40</v>
      </c>
      <c r="O2030">
        <f t="shared" si="2539"/>
        <v>70</v>
      </c>
      <c r="P2030">
        <f t="shared" si="2514"/>
        <v>13.84997599999997</v>
      </c>
      <c r="Q2030">
        <f t="shared" si="2515"/>
        <v>6.9499519999999393</v>
      </c>
      <c r="R2030">
        <f t="shared" si="2516"/>
        <v>6.9000240000000304</v>
      </c>
      <c r="S2030">
        <f t="shared" si="2517"/>
        <v>13.84997599999997</v>
      </c>
      <c r="T2030">
        <f t="shared" si="2553"/>
        <v>24.91199747445528</v>
      </c>
      <c r="U2030">
        <f t="shared" si="2518"/>
        <v>-5.5</v>
      </c>
      <c r="V2030">
        <f t="shared" si="2519"/>
        <v>15</v>
      </c>
      <c r="W2030">
        <f t="shared" si="2520"/>
        <v>0</v>
      </c>
      <c r="X2030">
        <f t="shared" si="2521"/>
        <v>15</v>
      </c>
      <c r="Y2030">
        <f t="shared" si="2551"/>
        <v>6.2929522016589798</v>
      </c>
      <c r="Z2030">
        <f t="shared" si="2552"/>
        <v>4.7056421551378529</v>
      </c>
      <c r="AA2030">
        <f t="shared" si="2548"/>
        <v>25.260729125040104</v>
      </c>
      <c r="AB2030">
        <f t="shared" si="2549"/>
        <v>18.889060020028545</v>
      </c>
      <c r="AC2030">
        <f t="shared" si="2550"/>
        <v>14.431935527654153</v>
      </c>
      <c r="AD2030">
        <f t="shared" si="2558"/>
        <v>28.015214482262866</v>
      </c>
      <c r="AE2030">
        <f t="shared" si="2531"/>
        <v>1234.0599852</v>
      </c>
      <c r="AF2030">
        <f t="shared" si="2533"/>
        <v>1238.4083250000001</v>
      </c>
      <c r="AG2030">
        <f t="shared" si="2555"/>
        <v>1213.6749998499997</v>
      </c>
      <c r="AH2030">
        <f t="shared" si="2540"/>
        <v>1238.3499876000001</v>
      </c>
      <c r="AI2030">
        <f t="shared" si="2541"/>
        <v>1255.50581430242</v>
      </c>
      <c r="AJ2030">
        <f t="shared" si="2542"/>
        <v>1221.1941608975801</v>
      </c>
      <c r="AK2030">
        <f t="shared" si="2543"/>
        <v>0.41402444046651715</v>
      </c>
      <c r="AL2030">
        <f t="shared" si="2522"/>
        <v>-3.6049159940716897E-3</v>
      </c>
      <c r="AM2030">
        <f t="shared" si="2523"/>
        <v>-8619.1450566977546</v>
      </c>
      <c r="AN2030">
        <f t="shared" si="2556"/>
        <v>6851743.736735384</v>
      </c>
      <c r="AO2030">
        <f t="shared" si="2557"/>
        <v>44480664</v>
      </c>
      <c r="AP2030">
        <f t="shared" si="2559"/>
        <v>0.15403870177692006</v>
      </c>
      <c r="AQ2030">
        <f t="shared" si="2560"/>
        <v>1236.4810679859866</v>
      </c>
      <c r="AR2030">
        <f t="shared" si="2561"/>
        <v>1230.3297772458277</v>
      </c>
      <c r="AS2030">
        <f t="shared" si="2562"/>
        <v>1231.5724202504539</v>
      </c>
      <c r="AT2030">
        <f t="shared" si="2563"/>
        <v>1214.173784808818</v>
      </c>
      <c r="AU2030">
        <f t="shared" si="2564"/>
        <v>1228.1105649987405</v>
      </c>
      <c r="AV2030">
        <f t="shared" si="2565"/>
        <v>1206.5208100314048</v>
      </c>
      <c r="AW2030">
        <f t="shared" si="2566"/>
        <v>21.589754967335693</v>
      </c>
      <c r="AX2030">
        <f t="shared" si="2593"/>
        <v>21.03627777181142</v>
      </c>
      <c r="AY2030">
        <f t="shared" si="2567"/>
        <v>0.55347719552427321</v>
      </c>
      <c r="AZ2030">
        <f t="shared" si="2524"/>
        <v>1235.4166666666667</v>
      </c>
      <c r="BA2030">
        <f t="shared" si="2525"/>
        <v>2953809595.8333335</v>
      </c>
      <c r="BB2030">
        <f t="shared" si="2528"/>
        <v>0</v>
      </c>
      <c r="BC2030">
        <f t="shared" si="2529"/>
        <v>2953809595.8333335</v>
      </c>
      <c r="BD2030">
        <f t="shared" si="2544"/>
        <v>28984436250.333466</v>
      </c>
      <c r="BE2030">
        <f t="shared" si="2545"/>
        <v>12981064356.523615</v>
      </c>
      <c r="BF2030">
        <f t="shared" si="2546"/>
        <v>2.2328243242833459</v>
      </c>
      <c r="BG2030">
        <f t="shared" si="2547"/>
        <v>69.067295352596048</v>
      </c>
      <c r="BH2030">
        <f t="shared" si="2568"/>
        <v>236810372</v>
      </c>
      <c r="BI2030">
        <f t="shared" si="2569"/>
        <v>1.7894225103977881</v>
      </c>
      <c r="BJ2030">
        <f t="shared" si="2530"/>
        <v>-654.99270000000251</v>
      </c>
      <c r="BK2030">
        <f t="shared" si="2570"/>
        <v>-4.4723213821215779E-3</v>
      </c>
      <c r="BL2030">
        <f t="shared" si="2571"/>
        <v>0.99552767861787839</v>
      </c>
      <c r="BM2030">
        <f t="shared" si="2572"/>
        <v>9.0419145871395941</v>
      </c>
      <c r="BN2030">
        <f t="shared" si="2573"/>
        <v>1235.424988</v>
      </c>
      <c r="BO2030">
        <f t="shared" si="2532"/>
        <v>1235.3490113</v>
      </c>
      <c r="BP2030">
        <f t="shared" si="2574"/>
        <v>1182.0491135588234</v>
      </c>
      <c r="BQ2030">
        <f t="shared" si="2575"/>
        <v>53.299897741176665</v>
      </c>
      <c r="BR2030">
        <f t="shared" si="2576"/>
        <v>-1.5</v>
      </c>
      <c r="BS2030">
        <f t="shared" si="2577"/>
        <v>-0.15002400000003036</v>
      </c>
      <c r="BT2030">
        <f t="shared" si="2578"/>
        <v>-1.5999750000000859</v>
      </c>
      <c r="BU2030">
        <f t="shared" si="2579"/>
        <v>-3.9499510000000555</v>
      </c>
      <c r="BV2030">
        <f t="shared" si="2580"/>
        <v>1235.5419919999997</v>
      </c>
      <c r="BW2030">
        <f t="shared" si="2581"/>
        <v>1236.3609442857141</v>
      </c>
      <c r="BX2030">
        <f t="shared" si="2582"/>
        <v>1237.7959892545455</v>
      </c>
      <c r="BY2030">
        <f t="shared" si="2583"/>
        <v>1227.6843771714287</v>
      </c>
      <c r="BZ2030">
        <f t="shared" si="2584"/>
        <v>1275</v>
      </c>
      <c r="CA2030">
        <f t="shared" si="2585"/>
        <v>1217.0500489999999</v>
      </c>
      <c r="CB2030">
        <f t="shared" si="2586"/>
        <v>1231.4673070066667</v>
      </c>
      <c r="CC2030">
        <f t="shared" si="2587"/>
        <v>1243.4249953527778</v>
      </c>
      <c r="CD2030">
        <f t="shared" si="2588"/>
        <v>1238.5544627820241</v>
      </c>
      <c r="CE2030">
        <f t="shared" si="2589"/>
        <v>1192.0716563029182</v>
      </c>
      <c r="CF2030">
        <f t="shared" si="2590"/>
        <v>1240.9499510000001</v>
      </c>
      <c r="CG2030">
        <f t="shared" si="2591"/>
        <v>1244.5</v>
      </c>
      <c r="CH2030">
        <f t="shared" si="2592"/>
        <v>1229.6800539999999</v>
      </c>
    </row>
    <row r="2031" spans="1:86">
      <c r="A2031" s="1">
        <v>42468</v>
      </c>
      <c r="B2031">
        <v>1233</v>
      </c>
      <c r="C2031">
        <v>1236.849976</v>
      </c>
      <c r="D2031">
        <v>1213.5</v>
      </c>
      <c r="E2031">
        <v>1216.030029</v>
      </c>
      <c r="F2031">
        <v>1399500</v>
      </c>
      <c r="G2031">
        <f t="shared" si="2526"/>
        <v>-1096221.2655379155</v>
      </c>
      <c r="H2031">
        <f t="shared" si="2554"/>
        <v>24078053.251819618</v>
      </c>
      <c r="I2031">
        <f t="shared" si="2527"/>
        <v>1224.84500125</v>
      </c>
      <c r="J2031">
        <f t="shared" si="2534"/>
        <v>1252.5924985000001</v>
      </c>
      <c r="K2031">
        <f t="shared" si="2535"/>
        <v>1224.84500125</v>
      </c>
      <c r="L2031">
        <f t="shared" si="2536"/>
        <v>7</v>
      </c>
      <c r="M2031">
        <f t="shared" si="2537"/>
        <v>1</v>
      </c>
      <c r="N2031">
        <f t="shared" si="2538"/>
        <v>30</v>
      </c>
      <c r="O2031">
        <f t="shared" si="2539"/>
        <v>90</v>
      </c>
      <c r="P2031">
        <f t="shared" si="2514"/>
        <v>23.34997599999997</v>
      </c>
      <c r="Q2031">
        <f t="shared" si="2515"/>
        <v>20.819946999999956</v>
      </c>
      <c r="R2031">
        <f t="shared" si="2516"/>
        <v>2.5300290000000132</v>
      </c>
      <c r="S2031">
        <f t="shared" si="2517"/>
        <v>23.34997599999997</v>
      </c>
      <c r="T2031">
        <f t="shared" si="2553"/>
        <v>24.800424511994187</v>
      </c>
      <c r="U2031">
        <f t="shared" si="2518"/>
        <v>21.65002400000003</v>
      </c>
      <c r="V2031">
        <f t="shared" si="2519"/>
        <v>7</v>
      </c>
      <c r="W2031">
        <f t="shared" si="2520"/>
        <v>21.65002400000003</v>
      </c>
      <c r="X2031">
        <f t="shared" si="2521"/>
        <v>0</v>
      </c>
      <c r="Y2031">
        <f t="shared" si="2551"/>
        <v>7.3898859015404827</v>
      </c>
      <c r="Z2031">
        <f t="shared" si="2552"/>
        <v>4.3695248583422925</v>
      </c>
      <c r="AA2031">
        <f t="shared" si="2548"/>
        <v>29.797416967465718</v>
      </c>
      <c r="AB2031">
        <f t="shared" si="2549"/>
        <v>17.618750260621816</v>
      </c>
      <c r="AC2031">
        <f t="shared" si="2550"/>
        <v>25.684629144022679</v>
      </c>
      <c r="AD2031">
        <f t="shared" si="2558"/>
        <v>28.617611360770059</v>
      </c>
      <c r="AE2031">
        <f t="shared" si="2531"/>
        <v>1231.8760008000002</v>
      </c>
      <c r="AF2031">
        <f t="shared" si="2533"/>
        <v>1231.0549924999998</v>
      </c>
      <c r="AG2031">
        <f t="shared" si="2555"/>
        <v>1215.5455015499997</v>
      </c>
      <c r="AH2031">
        <f t="shared" si="2540"/>
        <v>1236.2629881</v>
      </c>
      <c r="AI2031">
        <f t="shared" si="2541"/>
        <v>1258.0650839895829</v>
      </c>
      <c r="AJ2031">
        <f t="shared" si="2542"/>
        <v>1214.4608922104171</v>
      </c>
      <c r="AK2031">
        <f t="shared" si="2543"/>
        <v>3.5985916159845796E-2</v>
      </c>
      <c r="AL2031">
        <f t="shared" si="2522"/>
        <v>-0.78329493786203319</v>
      </c>
      <c r="AM2031">
        <f t="shared" si="2523"/>
        <v>-1096221.2655379155</v>
      </c>
      <c r="AN2031">
        <f t="shared" si="2556"/>
        <v>4398553.7841770435</v>
      </c>
      <c r="AO2031">
        <f t="shared" si="2557"/>
        <v>43862380</v>
      </c>
      <c r="AP2031">
        <f t="shared" si="2559"/>
        <v>0.10028078239660144</v>
      </c>
      <c r="AQ2031">
        <f t="shared" si="2560"/>
        <v>1229.5277147307511</v>
      </c>
      <c r="AR2031">
        <f t="shared" si="2561"/>
        <v>1236.8819753407668</v>
      </c>
      <c r="AS2031">
        <f t="shared" si="2562"/>
        <v>1228.7747898253722</v>
      </c>
      <c r="AT2031">
        <f t="shared" si="2563"/>
        <v>1214.3408467860245</v>
      </c>
      <c r="AU2031">
        <f t="shared" si="2564"/>
        <v>1226.2984845989295</v>
      </c>
      <c r="AV2031">
        <f t="shared" si="2565"/>
        <v>1207.1864553592065</v>
      </c>
      <c r="AW2031">
        <f t="shared" si="2566"/>
        <v>19.112029239722915</v>
      </c>
      <c r="AX2031">
        <f t="shared" si="2593"/>
        <v>20.65142806539372</v>
      </c>
      <c r="AY2031">
        <f t="shared" si="2567"/>
        <v>-1.5393988256708049</v>
      </c>
      <c r="AZ2031">
        <f t="shared" si="2524"/>
        <v>1222.1266683333333</v>
      </c>
      <c r="BA2031">
        <f t="shared" si="2525"/>
        <v>1710366272.3325</v>
      </c>
      <c r="BB2031">
        <f t="shared" si="2528"/>
        <v>0</v>
      </c>
      <c r="BC2031">
        <f t="shared" si="2529"/>
        <v>1710366272.3325</v>
      </c>
      <c r="BD2031">
        <f t="shared" si="2544"/>
        <v>26376190361.814247</v>
      </c>
      <c r="BE2031">
        <f t="shared" si="2545"/>
        <v>14691430628.856115</v>
      </c>
      <c r="BF2031">
        <f t="shared" si="2546"/>
        <v>1.7953452613394612</v>
      </c>
      <c r="BG2031">
        <f t="shared" si="2547"/>
        <v>64.226243754919039</v>
      </c>
      <c r="BH2031">
        <f t="shared" si="2568"/>
        <v>235410872</v>
      </c>
      <c r="BI2031">
        <f t="shared" si="2569"/>
        <v>1.5831878459931861</v>
      </c>
      <c r="BJ2031">
        <f t="shared" si="2530"/>
        <v>-2036.9995000000017</v>
      </c>
      <c r="BK2031">
        <f t="shared" si="2570"/>
        <v>-1.5679127912984415E-2</v>
      </c>
      <c r="BL2031">
        <f t="shared" si="2571"/>
        <v>0.98432087208701557</v>
      </c>
      <c r="BM2031">
        <f t="shared" si="2572"/>
        <v>11.49071346274072</v>
      </c>
      <c r="BN2031">
        <f t="shared" si="2573"/>
        <v>1225.174988</v>
      </c>
      <c r="BO2031">
        <f t="shared" si="2532"/>
        <v>1232.6359986</v>
      </c>
      <c r="BP2031">
        <f t="shared" si="2574"/>
        <v>1184.8039676617645</v>
      </c>
      <c r="BQ2031">
        <f t="shared" si="2575"/>
        <v>47.832030938235448</v>
      </c>
      <c r="BR2031">
        <f t="shared" si="2576"/>
        <v>-20.669922000000042</v>
      </c>
      <c r="BS2031">
        <f t="shared" si="2577"/>
        <v>-17.280029000000013</v>
      </c>
      <c r="BT2031">
        <f t="shared" si="2578"/>
        <v>-21.719970000000103</v>
      </c>
      <c r="BU2031">
        <f t="shared" si="2579"/>
        <v>-12.5</v>
      </c>
      <c r="BV2031">
        <f t="shared" si="2580"/>
        <v>1229.5320065999999</v>
      </c>
      <c r="BW2031">
        <f t="shared" si="2581"/>
        <v>1229.9671454285713</v>
      </c>
      <c r="BX2031">
        <f t="shared" si="2582"/>
        <v>1233.7378149636363</v>
      </c>
      <c r="BY2031">
        <f t="shared" si="2583"/>
        <v>1227.9086656619049</v>
      </c>
      <c r="BZ2031">
        <f t="shared" si="2584"/>
        <v>1275</v>
      </c>
      <c r="CA2031">
        <f t="shared" si="2585"/>
        <v>1213.5</v>
      </c>
      <c r="CB2031">
        <f t="shared" si="2586"/>
        <v>1234.5633613100001</v>
      </c>
      <c r="CC2031">
        <f t="shared" si="2587"/>
        <v>1231.3985879222221</v>
      </c>
      <c r="CD2031">
        <f t="shared" si="2588"/>
        <v>1238.7934324785715</v>
      </c>
      <c r="CE2031">
        <f t="shared" si="2589"/>
        <v>1194.6762410032754</v>
      </c>
      <c r="CF2031">
        <f t="shared" si="2590"/>
        <v>1235.400024</v>
      </c>
      <c r="CG2031">
        <f t="shared" si="2591"/>
        <v>1242.349976</v>
      </c>
      <c r="CH2031">
        <f t="shared" si="2592"/>
        <v>1228.5</v>
      </c>
    </row>
    <row r="2032" spans="1:86">
      <c r="A2032" s="1">
        <v>42471</v>
      </c>
      <c r="B2032">
        <v>1216.5</v>
      </c>
      <c r="C2032">
        <v>1258.5</v>
      </c>
      <c r="D2032">
        <v>1206.5</v>
      </c>
      <c r="E2032">
        <v>1253.3199460000001</v>
      </c>
      <c r="F2032">
        <v>2400648</v>
      </c>
      <c r="G2032">
        <f t="shared" si="2526"/>
        <v>1922360.0663464682</v>
      </c>
      <c r="H2032">
        <f t="shared" si="2554"/>
        <v>26000413.318166085</v>
      </c>
      <c r="I2032">
        <f t="shared" si="2527"/>
        <v>1233.7049864999999</v>
      </c>
      <c r="J2032">
        <f t="shared" si="2534"/>
        <v>1252.5924985000001</v>
      </c>
      <c r="K2032">
        <f t="shared" si="2535"/>
        <v>1224.84500125</v>
      </c>
      <c r="L2032">
        <f t="shared" si="2536"/>
        <v>8</v>
      </c>
      <c r="M2032">
        <f t="shared" si="2537"/>
        <v>2</v>
      </c>
      <c r="N2032">
        <f t="shared" si="2538"/>
        <v>20</v>
      </c>
      <c r="O2032">
        <f t="shared" si="2539"/>
        <v>80</v>
      </c>
      <c r="P2032">
        <f t="shared" si="2514"/>
        <v>52</v>
      </c>
      <c r="Q2032">
        <f t="shared" si="2515"/>
        <v>5.1800539999999273</v>
      </c>
      <c r="R2032">
        <f t="shared" si="2516"/>
        <v>46.819946000000073</v>
      </c>
      <c r="S2032">
        <f t="shared" si="2517"/>
        <v>52</v>
      </c>
      <c r="T2032">
        <f t="shared" si="2553"/>
        <v>26.743251332566029</v>
      </c>
      <c r="U2032">
        <f t="shared" si="2518"/>
        <v>4</v>
      </c>
      <c r="V2032">
        <f t="shared" si="2519"/>
        <v>-37.550048999999944</v>
      </c>
      <c r="W2032">
        <f t="shared" si="2520"/>
        <v>4</v>
      </c>
      <c r="X2032">
        <f t="shared" si="2521"/>
        <v>0</v>
      </c>
      <c r="Y2032">
        <f t="shared" si="2551"/>
        <v>7.1477511942875918</v>
      </c>
      <c r="Z2032">
        <f t="shared" si="2552"/>
        <v>4.057415939889272</v>
      </c>
      <c r="AA2032">
        <f t="shared" si="2548"/>
        <v>26.72730815487483</v>
      </c>
      <c r="AB2032">
        <f t="shared" si="2549"/>
        <v>15.171737682278144</v>
      </c>
      <c r="AC2032">
        <f t="shared" si="2550"/>
        <v>27.579555194428941</v>
      </c>
      <c r="AD2032">
        <f t="shared" si="2558"/>
        <v>28.997124798600083</v>
      </c>
      <c r="AE2032">
        <f t="shared" si="2531"/>
        <v>1235.4159909999998</v>
      </c>
      <c r="AF2032">
        <f t="shared" si="2533"/>
        <v>1235.4499916666666</v>
      </c>
      <c r="AG2032">
        <f t="shared" si="2555"/>
        <v>1219.50399765</v>
      </c>
      <c r="AH2032">
        <f t="shared" si="2540"/>
        <v>1237.9249875999999</v>
      </c>
      <c r="AI2032">
        <f t="shared" si="2541"/>
        <v>1262.0202561462663</v>
      </c>
      <c r="AJ2032">
        <f t="shared" si="2542"/>
        <v>1213.8297190537335</v>
      </c>
      <c r="AK2032">
        <f t="shared" si="2543"/>
        <v>0.81946019548276905</v>
      </c>
      <c r="AL2032">
        <f t="shared" si="2522"/>
        <v>0.8007671538461566</v>
      </c>
      <c r="AM2032">
        <f t="shared" si="2523"/>
        <v>1922360.0663464682</v>
      </c>
      <c r="AN2032">
        <f t="shared" si="2556"/>
        <v>5514496.6338855224</v>
      </c>
      <c r="AO2032">
        <f t="shared" si="2557"/>
        <v>44601362</v>
      </c>
      <c r="AP2032">
        <f t="shared" si="2559"/>
        <v>0.12363964656248665</v>
      </c>
      <c r="AQ2032">
        <f t="shared" si="2560"/>
        <v>1237.6170733622957</v>
      </c>
      <c r="AR2032">
        <f t="shared" si="2561"/>
        <v>1243.2055469786483</v>
      </c>
      <c r="AS2032">
        <f t="shared" si="2562"/>
        <v>1233.1929179368053</v>
      </c>
      <c r="AT2032">
        <f t="shared" si="2563"/>
        <v>1217.8489657152822</v>
      </c>
      <c r="AU2032">
        <f t="shared" si="2564"/>
        <v>1230.3517038090899</v>
      </c>
      <c r="AV2032">
        <f t="shared" si="2565"/>
        <v>1210.415799704062</v>
      </c>
      <c r="AW2032">
        <f t="shared" si="2566"/>
        <v>19.93590410502793</v>
      </c>
      <c r="AX2032">
        <f t="shared" si="2593"/>
        <v>20.508323273320563</v>
      </c>
      <c r="AY2032">
        <f t="shared" si="2567"/>
        <v>-0.57241916829263317</v>
      </c>
      <c r="AZ2032">
        <f t="shared" si="2524"/>
        <v>1239.4399820000001</v>
      </c>
      <c r="BA2032">
        <f t="shared" si="2525"/>
        <v>2975459113.9083362</v>
      </c>
      <c r="BB2032">
        <f t="shared" si="2528"/>
        <v>2975459113.9083362</v>
      </c>
      <c r="BC2032">
        <f t="shared" si="2529"/>
        <v>0</v>
      </c>
      <c r="BD2032">
        <f t="shared" si="2544"/>
        <v>25498295993.015987</v>
      </c>
      <c r="BE2032">
        <f t="shared" si="2545"/>
        <v>14691430628.856115</v>
      </c>
      <c r="BF2032">
        <f t="shared" si="2546"/>
        <v>1.735589721462089</v>
      </c>
      <c r="BG2032">
        <f t="shared" si="2547"/>
        <v>63.444810742104615</v>
      </c>
      <c r="BH2032">
        <f t="shared" si="2568"/>
        <v>237811520</v>
      </c>
      <c r="BI2032">
        <f t="shared" si="2569"/>
        <v>1.6470294017892129</v>
      </c>
      <c r="BJ2032">
        <f t="shared" si="2530"/>
        <v>3628.9917000000059</v>
      </c>
      <c r="BK2032">
        <f t="shared" si="2570"/>
        <v>3.0665292888092041E-2</v>
      </c>
      <c r="BL2032">
        <f t="shared" si="2571"/>
        <v>1.0306652928880919</v>
      </c>
      <c r="BM2032">
        <f t="shared" si="2572"/>
        <v>12.699321573269399</v>
      </c>
      <c r="BN2032">
        <f t="shared" si="2573"/>
        <v>1232.5</v>
      </c>
      <c r="BO2032">
        <f t="shared" si="2532"/>
        <v>1232.3859986</v>
      </c>
      <c r="BP2032">
        <f t="shared" si="2574"/>
        <v>1187.2469087647059</v>
      </c>
      <c r="BQ2032">
        <f t="shared" si="2575"/>
        <v>45.139089835294044</v>
      </c>
      <c r="BR2032">
        <f t="shared" si="2576"/>
        <v>18.619995000000017</v>
      </c>
      <c r="BS2032">
        <f t="shared" si="2577"/>
        <v>-21</v>
      </c>
      <c r="BT2032">
        <f t="shared" si="2578"/>
        <v>15.030029000000013</v>
      </c>
      <c r="BU2032">
        <f t="shared" si="2579"/>
        <v>-22.5</v>
      </c>
      <c r="BV2032">
        <f t="shared" si="2580"/>
        <v>1236.6799883333333</v>
      </c>
      <c r="BW2032">
        <f t="shared" si="2581"/>
        <v>1236.3285607142857</v>
      </c>
      <c r="BX2032">
        <f t="shared" si="2582"/>
        <v>1236.8390800363638</v>
      </c>
      <c r="BY2032">
        <f t="shared" si="2583"/>
        <v>1231.5062317999998</v>
      </c>
      <c r="BZ2032">
        <f t="shared" si="2584"/>
        <v>1275</v>
      </c>
      <c r="CA2032">
        <f t="shared" si="2585"/>
        <v>1206.5</v>
      </c>
      <c r="CB2032">
        <f t="shared" si="2586"/>
        <v>1233.9621939166666</v>
      </c>
      <c r="CC2032">
        <f t="shared" si="2587"/>
        <v>1234.7111330361111</v>
      </c>
      <c r="CD2032">
        <f t="shared" si="2588"/>
        <v>1239.4045884901191</v>
      </c>
      <c r="CE2032">
        <f t="shared" si="2589"/>
        <v>1198.7877399489987</v>
      </c>
      <c r="CF2032">
        <f t="shared" si="2590"/>
        <v>1216.030029</v>
      </c>
      <c r="CG2032">
        <f t="shared" si="2591"/>
        <v>1236.849976</v>
      </c>
      <c r="CH2032">
        <f t="shared" si="2592"/>
        <v>1213.5</v>
      </c>
    </row>
    <row r="2033" spans="1:86">
      <c r="A2033" s="1">
        <v>42472</v>
      </c>
      <c r="B2033">
        <v>1249</v>
      </c>
      <c r="C2033">
        <v>1262.5</v>
      </c>
      <c r="D2033">
        <v>1244.0500489999999</v>
      </c>
      <c r="E2033">
        <v>1259.0699460000001</v>
      </c>
      <c r="F2033">
        <v>1303628</v>
      </c>
      <c r="G2033">
        <f t="shared" si="2526"/>
        <v>818909.70064929791</v>
      </c>
      <c r="H2033">
        <f t="shared" si="2554"/>
        <v>26819323.018815383</v>
      </c>
      <c r="I2033">
        <f t="shared" si="2527"/>
        <v>1253.65499875</v>
      </c>
      <c r="J2033">
        <f t="shared" si="2534"/>
        <v>1253.65499875</v>
      </c>
      <c r="K2033">
        <f t="shared" si="2535"/>
        <v>1224.84500125</v>
      </c>
      <c r="L2033">
        <f t="shared" si="2536"/>
        <v>1</v>
      </c>
      <c r="M2033">
        <f t="shared" si="2537"/>
        <v>3</v>
      </c>
      <c r="N2033">
        <f t="shared" si="2538"/>
        <v>90</v>
      </c>
      <c r="O2033">
        <f t="shared" si="2539"/>
        <v>70</v>
      </c>
      <c r="P2033">
        <f t="shared" si="2514"/>
        <v>18.449951000000056</v>
      </c>
      <c r="Q2033">
        <f t="shared" si="2515"/>
        <v>3.4300539999999273</v>
      </c>
      <c r="R2033">
        <f t="shared" si="2516"/>
        <v>15.019897000000128</v>
      </c>
      <c r="S2033">
        <f t="shared" si="2517"/>
        <v>18.449951000000056</v>
      </c>
      <c r="T2033">
        <f t="shared" si="2553"/>
        <v>26.150872737382745</v>
      </c>
      <c r="U2033">
        <f t="shared" si="2518"/>
        <v>10</v>
      </c>
      <c r="V2033">
        <f t="shared" si="2519"/>
        <v>-12.199951000000056</v>
      </c>
      <c r="W2033">
        <f t="shared" si="2520"/>
        <v>10</v>
      </c>
      <c r="X2033">
        <f t="shared" si="2521"/>
        <v>0</v>
      </c>
      <c r="Y2033">
        <f t="shared" si="2551"/>
        <v>7.3514832518384781</v>
      </c>
      <c r="Z2033">
        <f t="shared" si="2552"/>
        <v>3.7676005156114667</v>
      </c>
      <c r="AA2033">
        <f t="shared" si="2548"/>
        <v>28.111808449625897</v>
      </c>
      <c r="AB2033">
        <f t="shared" si="2549"/>
        <v>14.407169326420496</v>
      </c>
      <c r="AC2033">
        <f t="shared" si="2550"/>
        <v>32.231817038005282</v>
      </c>
      <c r="AD2033">
        <f t="shared" si="2558"/>
        <v>29.30398916642439</v>
      </c>
      <c r="AE2033">
        <f t="shared" si="2531"/>
        <v>1240.9539792</v>
      </c>
      <c r="AF2033">
        <f t="shared" si="2533"/>
        <v>1239.3583168333332</v>
      </c>
      <c r="AG2033">
        <f t="shared" si="2555"/>
        <v>1223.3264952</v>
      </c>
      <c r="AH2033">
        <f t="shared" si="2540"/>
        <v>1240.3619870999999</v>
      </c>
      <c r="AI2033">
        <f t="shared" si="2541"/>
        <v>1267.4084186933428</v>
      </c>
      <c r="AJ2033">
        <f t="shared" si="2542"/>
        <v>1213.3155555066569</v>
      </c>
      <c r="AK2033">
        <f t="shared" si="2543"/>
        <v>0.84584893085498347</v>
      </c>
      <c r="AL2033">
        <f t="shared" si="2522"/>
        <v>0.6281774406880628</v>
      </c>
      <c r="AM2033">
        <f t="shared" si="2523"/>
        <v>818909.70064929791</v>
      </c>
      <c r="AN2033">
        <f t="shared" si="2556"/>
        <v>6206825.063828785</v>
      </c>
      <c r="AO2033">
        <f t="shared" si="2557"/>
        <v>44374462</v>
      </c>
      <c r="AP2033">
        <f t="shared" si="2559"/>
        <v>0.13987380993664295</v>
      </c>
      <c r="AQ2033">
        <f t="shared" si="2560"/>
        <v>1244.9110500591153</v>
      </c>
      <c r="AR2033">
        <f t="shared" si="2561"/>
        <v>1248.8754592497335</v>
      </c>
      <c r="AS2033">
        <f t="shared" si="2562"/>
        <v>1237.8507829881803</v>
      </c>
      <c r="AT2033">
        <f t="shared" si="2563"/>
        <v>1221.5588539409068</v>
      </c>
      <c r="AU2033">
        <f t="shared" si="2564"/>
        <v>1234.6594401377265</v>
      </c>
      <c r="AV2033">
        <f t="shared" si="2565"/>
        <v>1213.8215899447778</v>
      </c>
      <c r="AW2033">
        <f t="shared" si="2566"/>
        <v>20.837850192948736</v>
      </c>
      <c r="AX2033">
        <f t="shared" si="2593"/>
        <v>20.574228657246199</v>
      </c>
      <c r="AY2033">
        <f t="shared" si="2567"/>
        <v>0.2636215357025371</v>
      </c>
      <c r="AZ2033">
        <f t="shared" si="2524"/>
        <v>1255.2066649999999</v>
      </c>
      <c r="BA2033">
        <f t="shared" si="2525"/>
        <v>1636322554.2806199</v>
      </c>
      <c r="BB2033">
        <f t="shared" si="2528"/>
        <v>1636322554.2806199</v>
      </c>
      <c r="BC2033">
        <f t="shared" si="2529"/>
        <v>0</v>
      </c>
      <c r="BD2033">
        <f t="shared" si="2544"/>
        <v>24283040927.322403</v>
      </c>
      <c r="BE2033">
        <f t="shared" si="2545"/>
        <v>14691430628.856115</v>
      </c>
      <c r="BF2033">
        <f t="shared" si="2546"/>
        <v>1.6528710879679045</v>
      </c>
      <c r="BG2033">
        <f t="shared" si="2547"/>
        <v>62.304990825392927</v>
      </c>
      <c r="BH2033">
        <f t="shared" si="2568"/>
        <v>239115148</v>
      </c>
      <c r="BI2033">
        <f t="shared" si="2569"/>
        <v>1.716714413845345</v>
      </c>
      <c r="BJ2033">
        <f t="shared" si="2530"/>
        <v>475</v>
      </c>
      <c r="BK2033">
        <f t="shared" si="2570"/>
        <v>4.5878149616554488E-3</v>
      </c>
      <c r="BL2033">
        <f t="shared" si="2571"/>
        <v>1.0045878149616554</v>
      </c>
      <c r="BM2033">
        <f t="shared" si="2572"/>
        <v>14.254721069142802</v>
      </c>
      <c r="BN2033">
        <f t="shared" si="2573"/>
        <v>1253.2750245</v>
      </c>
      <c r="BO2033">
        <f t="shared" si="2532"/>
        <v>1236.6930054999998</v>
      </c>
      <c r="BP2033">
        <f t="shared" si="2574"/>
        <v>1190.0458804999998</v>
      </c>
      <c r="BQ2033">
        <f t="shared" si="2575"/>
        <v>46.64712499999996</v>
      </c>
      <c r="BR2033">
        <f t="shared" si="2576"/>
        <v>14.319946000000073</v>
      </c>
      <c r="BS2033">
        <f t="shared" si="2577"/>
        <v>14.050048999999944</v>
      </c>
      <c r="BT2033">
        <f t="shared" si="2578"/>
        <v>10</v>
      </c>
      <c r="BU2033">
        <f t="shared" si="2579"/>
        <v>13.550048999999944</v>
      </c>
      <c r="BV2033">
        <f t="shared" si="2580"/>
        <v>1244.5646400000001</v>
      </c>
      <c r="BW2033">
        <f t="shared" si="2581"/>
        <v>1243.077119095238</v>
      </c>
      <c r="BX2033">
        <f t="shared" si="2582"/>
        <v>1240.6836179272727</v>
      </c>
      <c r="BY2033">
        <f t="shared" si="2583"/>
        <v>1235.274417357143</v>
      </c>
      <c r="BZ2033">
        <f t="shared" si="2584"/>
        <v>1275</v>
      </c>
      <c r="CA2033">
        <f t="shared" si="2585"/>
        <v>1206.5</v>
      </c>
      <c r="CB2033">
        <f t="shared" si="2586"/>
        <v>1237.4594479733337</v>
      </c>
      <c r="CC2033">
        <f t="shared" si="2587"/>
        <v>1234.8615477361111</v>
      </c>
      <c r="CD2033">
        <f t="shared" si="2588"/>
        <v>1241.7117483546426</v>
      </c>
      <c r="CE2033">
        <f t="shared" si="2589"/>
        <v>1201.5506271815789</v>
      </c>
      <c r="CF2033">
        <f t="shared" si="2590"/>
        <v>1253.3199460000001</v>
      </c>
      <c r="CG2033">
        <f t="shared" si="2591"/>
        <v>1258.5</v>
      </c>
      <c r="CH2033">
        <f t="shared" si="2592"/>
        <v>1206.5</v>
      </c>
    </row>
    <row r="2034" spans="1:86">
      <c r="A2034" s="1">
        <v>42473</v>
      </c>
      <c r="B2034">
        <v>1265</v>
      </c>
      <c r="C2034">
        <v>1272.5</v>
      </c>
      <c r="D2034">
        <v>1256.25</v>
      </c>
      <c r="E2034">
        <v>1263.099976</v>
      </c>
      <c r="F2034">
        <v>1601468</v>
      </c>
      <c r="G2034">
        <f t="shared" si="2526"/>
        <v>-251312.01664394443</v>
      </c>
      <c r="H2034">
        <f t="shared" si="2554"/>
        <v>26568011.002171438</v>
      </c>
      <c r="I2034">
        <f t="shared" si="2527"/>
        <v>1264.2124939999999</v>
      </c>
      <c r="J2034">
        <f t="shared" si="2534"/>
        <v>1264.2124939999999</v>
      </c>
      <c r="K2034">
        <f t="shared" si="2535"/>
        <v>1224.84500125</v>
      </c>
      <c r="L2034">
        <f t="shared" si="2536"/>
        <v>1</v>
      </c>
      <c r="M2034">
        <f t="shared" si="2537"/>
        <v>4</v>
      </c>
      <c r="N2034">
        <f t="shared" si="2538"/>
        <v>90</v>
      </c>
      <c r="O2034">
        <f t="shared" si="2539"/>
        <v>60</v>
      </c>
      <c r="P2034">
        <f t="shared" si="2514"/>
        <v>16.25</v>
      </c>
      <c r="Q2034">
        <f t="shared" si="2515"/>
        <v>9.4000240000000304</v>
      </c>
      <c r="R2034">
        <f t="shared" si="2516"/>
        <v>6.8499759999999696</v>
      </c>
      <c r="S2034">
        <f t="shared" si="2517"/>
        <v>16.25</v>
      </c>
      <c r="T2034">
        <f t="shared" si="2553"/>
        <v>25.443667541855405</v>
      </c>
      <c r="U2034">
        <f t="shared" si="2518"/>
        <v>4.25</v>
      </c>
      <c r="V2034">
        <f t="shared" si="2519"/>
        <v>36.25</v>
      </c>
      <c r="W2034">
        <f t="shared" si="2520"/>
        <v>0</v>
      </c>
      <c r="X2034">
        <f t="shared" si="2521"/>
        <v>36.25</v>
      </c>
      <c r="Y2034">
        <f t="shared" si="2551"/>
        <v>6.8263773052785863</v>
      </c>
      <c r="Z2034">
        <f t="shared" si="2552"/>
        <v>6.0877719073535053</v>
      </c>
      <c r="AA2034">
        <f t="shared" si="2548"/>
        <v>26.829376284095218</v>
      </c>
      <c r="AB2034">
        <f t="shared" si="2549"/>
        <v>23.926471674490259</v>
      </c>
      <c r="AC2034">
        <f t="shared" si="2550"/>
        <v>5.719350038193828</v>
      </c>
      <c r="AD2034">
        <f t="shared" si="2558"/>
        <v>27.678396516183799</v>
      </c>
      <c r="AE2034">
        <f t="shared" si="2531"/>
        <v>1245.3839842000002</v>
      </c>
      <c r="AF2034">
        <f t="shared" si="2533"/>
        <v>1244.6449786666665</v>
      </c>
      <c r="AG2034">
        <f t="shared" si="2555"/>
        <v>1227.6064940000001</v>
      </c>
      <c r="AH2034">
        <f t="shared" si="2540"/>
        <v>1242.1969846999998</v>
      </c>
      <c r="AI2034">
        <f t="shared" si="2541"/>
        <v>1272.4813897621493</v>
      </c>
      <c r="AJ2034">
        <f t="shared" si="2542"/>
        <v>1211.9125796378503</v>
      </c>
      <c r="AK2034">
        <f t="shared" si="2543"/>
        <v>0.84511147333261372</v>
      </c>
      <c r="AL2034">
        <f t="shared" si="2522"/>
        <v>-0.1569260307692345</v>
      </c>
      <c r="AM2034">
        <f t="shared" si="2523"/>
        <v>-251312.01664394443</v>
      </c>
      <c r="AN2034">
        <f t="shared" si="2556"/>
        <v>6745664.3575296672</v>
      </c>
      <c r="AO2034">
        <f t="shared" si="2557"/>
        <v>44339188</v>
      </c>
      <c r="AP2034">
        <f t="shared" si="2559"/>
        <v>0.15213775131672838</v>
      </c>
      <c r="AQ2034">
        <f t="shared" si="2560"/>
        <v>1251.0952848790162</v>
      </c>
      <c r="AR2034">
        <f t="shared" si="2561"/>
        <v>1252.0117547885595</v>
      </c>
      <c r="AS2034">
        <f t="shared" si="2562"/>
        <v>1242.395637730308</v>
      </c>
      <c r="AT2034">
        <f t="shared" si="2563"/>
        <v>1225.2975549262253</v>
      </c>
      <c r="AU2034">
        <f t="shared" si="2564"/>
        <v>1238.9255205170675</v>
      </c>
      <c r="AV2034">
        <f t="shared" si="2565"/>
        <v>1217.2710769686432</v>
      </c>
      <c r="AW2034">
        <f t="shared" si="2566"/>
        <v>21.654443548424297</v>
      </c>
      <c r="AX2034">
        <f t="shared" si="2593"/>
        <v>20.790271635481819</v>
      </c>
      <c r="AY2034">
        <f t="shared" si="2567"/>
        <v>0.86417191294247786</v>
      </c>
      <c r="AZ2034">
        <f t="shared" si="2524"/>
        <v>1263.9499920000001</v>
      </c>
      <c r="BA2034">
        <f t="shared" si="2525"/>
        <v>2024175465.7882562</v>
      </c>
      <c r="BB2034">
        <f t="shared" si="2528"/>
        <v>2024175465.7882562</v>
      </c>
      <c r="BC2034">
        <f t="shared" si="2529"/>
        <v>0</v>
      </c>
      <c r="BD2034">
        <f t="shared" si="2544"/>
        <v>23901526213.494923</v>
      </c>
      <c r="BE2034">
        <f t="shared" si="2545"/>
        <v>14691430628.856115</v>
      </c>
      <c r="BF2034">
        <f t="shared" si="2546"/>
        <v>1.6269025677151436</v>
      </c>
      <c r="BG2034">
        <f t="shared" si="2547"/>
        <v>61.932352867210028</v>
      </c>
      <c r="BH2034">
        <f t="shared" si="2568"/>
        <v>240716616</v>
      </c>
      <c r="BI2034">
        <f t="shared" si="2569"/>
        <v>1.7789335471890222</v>
      </c>
      <c r="BJ2034">
        <f t="shared" si="2530"/>
        <v>303.0029999999897</v>
      </c>
      <c r="BK2034">
        <f t="shared" si="2570"/>
        <v>3.200799139716656E-3</v>
      </c>
      <c r="BL2034">
        <f t="shared" si="2571"/>
        <v>1.0032007991397167</v>
      </c>
      <c r="BM2034">
        <f t="shared" si="2572"/>
        <v>15.961282929915749</v>
      </c>
      <c r="BN2034">
        <f t="shared" si="2573"/>
        <v>1264.375</v>
      </c>
      <c r="BO2034">
        <f t="shared" si="2532"/>
        <v>1242.1500000999999</v>
      </c>
      <c r="BP2034">
        <f t="shared" si="2574"/>
        <v>1193.0569099117647</v>
      </c>
      <c r="BQ2034">
        <f t="shared" si="2575"/>
        <v>49.093090188235237</v>
      </c>
      <c r="BR2034">
        <f t="shared" si="2576"/>
        <v>2.9499519999999393</v>
      </c>
      <c r="BS2034">
        <f t="shared" si="2577"/>
        <v>20.180053999999927</v>
      </c>
      <c r="BT2034">
        <f t="shared" si="2578"/>
        <v>-2.5</v>
      </c>
      <c r="BU2034">
        <f t="shared" si="2579"/>
        <v>25.84997599999997</v>
      </c>
      <c r="BV2034">
        <f t="shared" si="2580"/>
        <v>1251.9466389333331</v>
      </c>
      <c r="BW2034">
        <f t="shared" si="2581"/>
        <v>1249.8604502857143</v>
      </c>
      <c r="BX2034">
        <f t="shared" si="2582"/>
        <v>1244.817797727273</v>
      </c>
      <c r="BY2034">
        <f t="shared" si="2583"/>
        <v>1239.0623679095236</v>
      </c>
      <c r="BZ2034">
        <f t="shared" si="2584"/>
        <v>1275</v>
      </c>
      <c r="CA2034">
        <f t="shared" si="2585"/>
        <v>1206.5</v>
      </c>
      <c r="CB2034">
        <f t="shared" si="2586"/>
        <v>1236.4741374566668</v>
      </c>
      <c r="CC2034">
        <f t="shared" si="2587"/>
        <v>1238.6570364222223</v>
      </c>
      <c r="CD2034">
        <f t="shared" si="2588"/>
        <v>1241.5307803124206</v>
      </c>
      <c r="CE2034">
        <f t="shared" si="2589"/>
        <v>1205.5315684930797</v>
      </c>
      <c r="CF2034">
        <f t="shared" si="2590"/>
        <v>1259.0699460000001</v>
      </c>
      <c r="CG2034">
        <f t="shared" si="2591"/>
        <v>1262.5</v>
      </c>
      <c r="CH2034">
        <f t="shared" si="2592"/>
        <v>1244.0500489999999</v>
      </c>
    </row>
    <row r="2035" spans="1:86">
      <c r="A2035" s="1">
        <v>42478</v>
      </c>
      <c r="B2035">
        <v>1226.5</v>
      </c>
      <c r="C2035">
        <v>1276.75</v>
      </c>
      <c r="D2035">
        <v>1220</v>
      </c>
      <c r="E2035">
        <v>1259.880005</v>
      </c>
      <c r="F2035">
        <v>7121504</v>
      </c>
      <c r="G2035">
        <f t="shared" si="2526"/>
        <v>2887504.4626438725</v>
      </c>
      <c r="H2035">
        <f t="shared" si="2554"/>
        <v>29455515.464815311</v>
      </c>
      <c r="I2035">
        <f t="shared" si="2527"/>
        <v>1245.78250125</v>
      </c>
      <c r="J2035">
        <f t="shared" si="2534"/>
        <v>1264.2124939999999</v>
      </c>
      <c r="K2035">
        <f t="shared" si="2535"/>
        <v>1224.84500125</v>
      </c>
      <c r="L2035">
        <f t="shared" si="2536"/>
        <v>2</v>
      </c>
      <c r="M2035">
        <f t="shared" si="2537"/>
        <v>5</v>
      </c>
      <c r="N2035">
        <f t="shared" si="2538"/>
        <v>80</v>
      </c>
      <c r="O2035">
        <f t="shared" si="2539"/>
        <v>50</v>
      </c>
      <c r="P2035">
        <f t="shared" si="2514"/>
        <v>56.75</v>
      </c>
      <c r="Q2035">
        <f t="shared" si="2515"/>
        <v>16.869995000000017</v>
      </c>
      <c r="R2035">
        <f t="shared" si="2516"/>
        <v>39.880004999999983</v>
      </c>
      <c r="S2035">
        <f t="shared" si="2517"/>
        <v>56.75</v>
      </c>
      <c r="T2035">
        <f t="shared" si="2553"/>
        <v>27.679834146008591</v>
      </c>
      <c r="U2035">
        <f t="shared" si="2518"/>
        <v>-9.3000489999999445</v>
      </c>
      <c r="V2035">
        <f t="shared" si="2519"/>
        <v>0</v>
      </c>
      <c r="W2035">
        <f t="shared" si="2520"/>
        <v>0</v>
      </c>
      <c r="X2035">
        <f t="shared" si="2521"/>
        <v>0</v>
      </c>
      <c r="Y2035">
        <f t="shared" si="2551"/>
        <v>6.3387789263301153</v>
      </c>
      <c r="Z2035">
        <f t="shared" si="2552"/>
        <v>5.6529310568282556</v>
      </c>
      <c r="AA2035">
        <f t="shared" si="2548"/>
        <v>22.900350099258677</v>
      </c>
      <c r="AB2035">
        <f t="shared" si="2549"/>
        <v>20.422561157735128</v>
      </c>
      <c r="AC2035">
        <f t="shared" si="2550"/>
        <v>5.7193500381938183</v>
      </c>
      <c r="AD2035">
        <f t="shared" si="2558"/>
        <v>25.667124687188668</v>
      </c>
      <c r="AE2035">
        <f t="shared" si="2531"/>
        <v>1250.2799804000001</v>
      </c>
      <c r="AF2035">
        <f t="shared" si="2533"/>
        <v>1247.7999876666668</v>
      </c>
      <c r="AG2035">
        <f t="shared" si="2555"/>
        <v>1232.3529966999999</v>
      </c>
      <c r="AH2035">
        <f t="shared" si="2540"/>
        <v>1242.1699827999996</v>
      </c>
      <c r="AI2035">
        <f t="shared" si="2541"/>
        <v>1272.3907258134971</v>
      </c>
      <c r="AJ2035">
        <f t="shared" si="2542"/>
        <v>1211.9492397865022</v>
      </c>
      <c r="AK2035">
        <f t="shared" si="2543"/>
        <v>0.79301103205984325</v>
      </c>
      <c r="AL2035">
        <f t="shared" si="2522"/>
        <v>0.40546273127753246</v>
      </c>
      <c r="AM2035">
        <f t="shared" si="2523"/>
        <v>2887504.4626438725</v>
      </c>
      <c r="AN2035">
        <f t="shared" si="2556"/>
        <v>10523409.311192697</v>
      </c>
      <c r="AO2035">
        <f t="shared" si="2557"/>
        <v>49837336</v>
      </c>
      <c r="AP2035">
        <f t="shared" si="2559"/>
        <v>0.21115513299492367</v>
      </c>
      <c r="AQ2035">
        <f t="shared" si="2560"/>
        <v>1254.0820897201506</v>
      </c>
      <c r="AR2035">
        <f t="shared" si="2561"/>
        <v>1244.36472006382</v>
      </c>
      <c r="AS2035">
        <f t="shared" si="2562"/>
        <v>1245.5428238388524</v>
      </c>
      <c r="AT2035">
        <f t="shared" si="2563"/>
        <v>1228.4099754328649</v>
      </c>
      <c r="AU2035">
        <f t="shared" si="2564"/>
        <v>1242.0686931895075</v>
      </c>
      <c r="AV2035">
        <f t="shared" si="2565"/>
        <v>1220.2537019308381</v>
      </c>
      <c r="AW2035">
        <f t="shared" si="2566"/>
        <v>21.814991258669352</v>
      </c>
      <c r="AX2035">
        <f t="shared" si="2593"/>
        <v>20.995215560119327</v>
      </c>
      <c r="AY2035">
        <f t="shared" si="2567"/>
        <v>0.81977569855002486</v>
      </c>
      <c r="AZ2035">
        <f t="shared" si="2524"/>
        <v>1252.2100016666666</v>
      </c>
      <c r="BA2035">
        <f t="shared" si="2525"/>
        <v>8917618535.7091732</v>
      </c>
      <c r="BB2035">
        <f t="shared" si="2528"/>
        <v>0</v>
      </c>
      <c r="BC2035">
        <f t="shared" si="2529"/>
        <v>8917618535.7091732</v>
      </c>
      <c r="BD2035">
        <f t="shared" si="2544"/>
        <v>21084242573.254402</v>
      </c>
      <c r="BE2035">
        <f t="shared" si="2545"/>
        <v>23609049164.565289</v>
      </c>
      <c r="BF2035">
        <f t="shared" si="2546"/>
        <v>0.89305767573645634</v>
      </c>
      <c r="BG2035">
        <f t="shared" si="2547"/>
        <v>47.175407658355155</v>
      </c>
      <c r="BH2035">
        <f t="shared" si="2568"/>
        <v>233595112</v>
      </c>
      <c r="BI2035">
        <f t="shared" si="2569"/>
        <v>1.7877422722955842</v>
      </c>
      <c r="BJ2035">
        <f t="shared" si="2530"/>
        <v>-421.99709999999868</v>
      </c>
      <c r="BK2035">
        <f t="shared" si="2570"/>
        <v>-2.5492605978800105E-3</v>
      </c>
      <c r="BL2035">
        <f t="shared" si="2571"/>
        <v>0.99745073940212003</v>
      </c>
      <c r="BM2035">
        <f t="shared" si="2572"/>
        <v>15.927730084212136</v>
      </c>
      <c r="BN2035">
        <f t="shared" si="2573"/>
        <v>1248.375</v>
      </c>
      <c r="BO2035">
        <f t="shared" si="2532"/>
        <v>1244.7400024999999</v>
      </c>
      <c r="BP2035">
        <f t="shared" si="2574"/>
        <v>1196.1219105588234</v>
      </c>
      <c r="BQ2035">
        <f t="shared" si="2575"/>
        <v>48.618091941176544</v>
      </c>
      <c r="BR2035">
        <f t="shared" si="2576"/>
        <v>32.930053999999927</v>
      </c>
      <c r="BS2035">
        <f t="shared" si="2577"/>
        <v>2.9499510000000555</v>
      </c>
      <c r="BT2035">
        <f t="shared" si="2578"/>
        <v>16.319946000000073</v>
      </c>
      <c r="BU2035">
        <f t="shared" si="2579"/>
        <v>-26</v>
      </c>
      <c r="BV2035">
        <f t="shared" si="2580"/>
        <v>1256.7786458666669</v>
      </c>
      <c r="BW2035">
        <f t="shared" si="2581"/>
        <v>1254.2133149523809</v>
      </c>
      <c r="BX2035">
        <f t="shared" si="2582"/>
        <v>1248.0328923272725</v>
      </c>
      <c r="BY2035">
        <f t="shared" si="2583"/>
        <v>1242.1360356238094</v>
      </c>
      <c r="BZ2035">
        <f t="shared" si="2584"/>
        <v>1276.75</v>
      </c>
      <c r="CA2035">
        <f t="shared" si="2585"/>
        <v>1206.5</v>
      </c>
      <c r="CB2035">
        <f t="shared" si="2586"/>
        <v>1238.3343222966664</v>
      </c>
      <c r="CC2035">
        <f t="shared" si="2587"/>
        <v>1238.3617791583335</v>
      </c>
      <c r="CD2035">
        <f t="shared" si="2588"/>
        <v>1234.2339393906745</v>
      </c>
      <c r="CE2035">
        <f t="shared" si="2589"/>
        <v>1212.9623598216872</v>
      </c>
      <c r="CF2035">
        <f t="shared" si="2590"/>
        <v>1263.099976</v>
      </c>
      <c r="CG2035">
        <f t="shared" si="2591"/>
        <v>1272.5</v>
      </c>
      <c r="CH2035">
        <f t="shared" si="2592"/>
        <v>1256.25</v>
      </c>
    </row>
    <row r="2036" spans="1:86">
      <c r="A2036" s="1">
        <v>42480</v>
      </c>
      <c r="B2036">
        <v>1267.4499510000001</v>
      </c>
      <c r="C2036">
        <v>1267.4499510000001</v>
      </c>
      <c r="D2036">
        <v>1220</v>
      </c>
      <c r="E2036">
        <v>1225.1800539999999</v>
      </c>
      <c r="F2036">
        <v>6405024</v>
      </c>
      <c r="G2036">
        <f t="shared" si="2526"/>
        <v>-5006566.4887880078</v>
      </c>
      <c r="H2036">
        <f t="shared" si="2554"/>
        <v>24448948.976027302</v>
      </c>
      <c r="I2036">
        <f t="shared" si="2527"/>
        <v>1245.0199889999999</v>
      </c>
      <c r="J2036">
        <f t="shared" si="2534"/>
        <v>1264.2124939999999</v>
      </c>
      <c r="K2036">
        <f t="shared" si="2535"/>
        <v>1224.84500125</v>
      </c>
      <c r="L2036">
        <f t="shared" si="2536"/>
        <v>3</v>
      </c>
      <c r="M2036">
        <f t="shared" si="2537"/>
        <v>6</v>
      </c>
      <c r="N2036">
        <f t="shared" si="2538"/>
        <v>70</v>
      </c>
      <c r="O2036">
        <f t="shared" si="2539"/>
        <v>40</v>
      </c>
      <c r="P2036">
        <f t="shared" si="2514"/>
        <v>47.449951000000056</v>
      </c>
      <c r="Q2036">
        <f t="shared" si="2515"/>
        <v>42.269897000000128</v>
      </c>
      <c r="R2036">
        <f t="shared" si="2516"/>
        <v>5.1800539999999273</v>
      </c>
      <c r="S2036">
        <f t="shared" si="2517"/>
        <v>47.449951000000056</v>
      </c>
      <c r="T2036">
        <f t="shared" si="2553"/>
        <v>29.091985349865126</v>
      </c>
      <c r="U2036">
        <f t="shared" si="2518"/>
        <v>-33.75</v>
      </c>
      <c r="V2036">
        <f t="shared" si="2519"/>
        <v>13.90002400000003</v>
      </c>
      <c r="W2036">
        <f t="shared" si="2520"/>
        <v>0</v>
      </c>
      <c r="X2036">
        <f t="shared" si="2521"/>
        <v>13.90002400000003</v>
      </c>
      <c r="Y2036">
        <f t="shared" si="2551"/>
        <v>5.8860090030208214</v>
      </c>
      <c r="Z2036">
        <f t="shared" si="2552"/>
        <v>6.2420091241976676</v>
      </c>
      <c r="AA2036">
        <f t="shared" si="2548"/>
        <v>20.232407421613491</v>
      </c>
      <c r="AB2036">
        <f t="shared" si="2549"/>
        <v>21.45611256547194</v>
      </c>
      <c r="AC2036">
        <f t="shared" si="2550"/>
        <v>2.9353528123270811</v>
      </c>
      <c r="AD2036">
        <f t="shared" si="2558"/>
        <v>23.62829530390735</v>
      </c>
      <c r="AE2036">
        <f t="shared" si="2531"/>
        <v>1252.1099853999999</v>
      </c>
      <c r="AF2036">
        <f t="shared" si="2533"/>
        <v>1246.0966593333333</v>
      </c>
      <c r="AG2036">
        <f t="shared" si="2555"/>
        <v>1235.4354979500001</v>
      </c>
      <c r="AH2036">
        <f t="shared" si="2540"/>
        <v>1241.9929930999999</v>
      </c>
      <c r="AI2036">
        <f t="shared" si="2541"/>
        <v>1272.5866416553029</v>
      </c>
      <c r="AJ2036">
        <f t="shared" si="2542"/>
        <v>1211.399344544697</v>
      </c>
      <c r="AK2036">
        <f t="shared" si="2543"/>
        <v>0.22522173892388309</v>
      </c>
      <c r="AL2036">
        <f t="shared" si="2522"/>
        <v>-0.78166240888215366</v>
      </c>
      <c r="AM2036">
        <f t="shared" si="2523"/>
        <v>-5006566.4887880078</v>
      </c>
      <c r="AN2036">
        <f t="shared" si="2556"/>
        <v>4353655.5462178001</v>
      </c>
      <c r="AO2036">
        <f t="shared" si="2557"/>
        <v>54324114</v>
      </c>
      <c r="AP2036">
        <f t="shared" si="2559"/>
        <v>8.0142228296954832E-2</v>
      </c>
      <c r="AQ2036">
        <f t="shared" si="2560"/>
        <v>1244.2553975752994</v>
      </c>
      <c r="AR2036">
        <f t="shared" si="2561"/>
        <v>1235.1977608806312</v>
      </c>
      <c r="AS2036">
        <f t="shared" si="2562"/>
        <v>1241.877525267859</v>
      </c>
      <c r="AT2036">
        <f t="shared" si="2563"/>
        <v>1228.119282503907</v>
      </c>
      <c r="AU2036">
        <f t="shared" si="2564"/>
        <v>1239.5353973110814</v>
      </c>
      <c r="AV2036">
        <f t="shared" si="2565"/>
        <v>1220.5985465756794</v>
      </c>
      <c r="AW2036">
        <f t="shared" si="2566"/>
        <v>18.936850735402004</v>
      </c>
      <c r="AX2036">
        <f t="shared" si="2593"/>
        <v>20.583542595175864</v>
      </c>
      <c r="AY2036">
        <f t="shared" si="2567"/>
        <v>-1.6466918597738598</v>
      </c>
      <c r="AZ2036">
        <f t="shared" si="2524"/>
        <v>1237.5433350000001</v>
      </c>
      <c r="BA2036">
        <f t="shared" si="2525"/>
        <v>7926494761.7150402</v>
      </c>
      <c r="BB2036">
        <f t="shared" si="2528"/>
        <v>0</v>
      </c>
      <c r="BC2036">
        <f t="shared" si="2529"/>
        <v>7926494761.7150402</v>
      </c>
      <c r="BD2036">
        <f t="shared" si="2544"/>
        <v>16959651863.136156</v>
      </c>
      <c r="BE2036">
        <f t="shared" si="2545"/>
        <v>31535543926.280327</v>
      </c>
      <c r="BF2036">
        <f t="shared" si="2546"/>
        <v>0.53779481028715448</v>
      </c>
      <c r="BG2036">
        <f t="shared" si="2547"/>
        <v>34.971818521531588</v>
      </c>
      <c r="BH2036">
        <f t="shared" si="2568"/>
        <v>227190088</v>
      </c>
      <c r="BI2036">
        <f t="shared" si="2569"/>
        <v>1.5514397250863745</v>
      </c>
      <c r="BJ2036">
        <f t="shared" si="2530"/>
        <v>-3569.9951000000056</v>
      </c>
      <c r="BK2036">
        <f t="shared" si="2570"/>
        <v>-2.7542266614509894E-2</v>
      </c>
      <c r="BL2036">
        <f t="shared" si="2571"/>
        <v>0.97245773338549013</v>
      </c>
      <c r="BM2036">
        <f t="shared" si="2572"/>
        <v>16.124268561582106</v>
      </c>
      <c r="BN2036">
        <f t="shared" si="2573"/>
        <v>1243.7249755</v>
      </c>
      <c r="BO2036">
        <f t="shared" si="2532"/>
        <v>1248.45</v>
      </c>
      <c r="BP2036">
        <f t="shared" si="2574"/>
        <v>1199.8811753235293</v>
      </c>
      <c r="BQ2036">
        <f t="shared" si="2575"/>
        <v>48.56882467647074</v>
      </c>
      <c r="BR2036">
        <f t="shared" si="2576"/>
        <v>-10.43994100000009</v>
      </c>
      <c r="BS2036">
        <f t="shared" si="2577"/>
        <v>-3.5</v>
      </c>
      <c r="BT2036">
        <f t="shared" si="2578"/>
        <v>23.449951000000056</v>
      </c>
      <c r="BU2036">
        <f t="shared" si="2579"/>
        <v>39.449951000000056</v>
      </c>
      <c r="BV2036">
        <f t="shared" si="2580"/>
        <v>1248.4120037333334</v>
      </c>
      <c r="BW2036">
        <f t="shared" si="2581"/>
        <v>1247.7504767619048</v>
      </c>
      <c r="BX2036">
        <f t="shared" si="2582"/>
        <v>1244.9438143636364</v>
      </c>
      <c r="BY2036">
        <f t="shared" si="2583"/>
        <v>1241.4528982238094</v>
      </c>
      <c r="BZ2036">
        <f t="shared" si="2584"/>
        <v>1276.75</v>
      </c>
      <c r="CA2036">
        <f t="shared" si="2585"/>
        <v>1206.5</v>
      </c>
      <c r="CB2036">
        <f t="shared" si="2586"/>
        <v>1255.7927936633332</v>
      </c>
      <c r="CC2036">
        <f t="shared" si="2587"/>
        <v>1239.628045136111</v>
      </c>
      <c r="CD2036">
        <f t="shared" si="2588"/>
        <v>1237.4803893618252</v>
      </c>
      <c r="CE2036">
        <f t="shared" si="2589"/>
        <v>1222.5272763060013</v>
      </c>
      <c r="CF2036">
        <f t="shared" si="2590"/>
        <v>1259.880005</v>
      </c>
      <c r="CG2036">
        <f t="shared" si="2591"/>
        <v>1276.75</v>
      </c>
      <c r="CH2036">
        <f t="shared" si="2592"/>
        <v>1220</v>
      </c>
    </row>
    <row r="2037" spans="1:86">
      <c r="A2037" s="1">
        <v>42481</v>
      </c>
      <c r="B2037">
        <v>1225.5</v>
      </c>
      <c r="C2037">
        <v>1233.6999510000001</v>
      </c>
      <c r="D2037">
        <v>1206.099976</v>
      </c>
      <c r="E2037">
        <v>1212.1999510000001</v>
      </c>
      <c r="F2037">
        <v>2525724</v>
      </c>
      <c r="G2037">
        <f t="shared" si="2526"/>
        <v>-1409284.3469278382</v>
      </c>
      <c r="H2037">
        <f t="shared" si="2554"/>
        <v>23039664.629099466</v>
      </c>
      <c r="I2037">
        <f t="shared" si="2527"/>
        <v>1219.3749695000001</v>
      </c>
      <c r="J2037">
        <f t="shared" si="2534"/>
        <v>1264.2124939999999</v>
      </c>
      <c r="K2037">
        <f t="shared" si="2535"/>
        <v>1219.3749695000001</v>
      </c>
      <c r="L2037">
        <f t="shared" si="2536"/>
        <v>4</v>
      </c>
      <c r="M2037">
        <f t="shared" si="2537"/>
        <v>1</v>
      </c>
      <c r="N2037">
        <f t="shared" si="2538"/>
        <v>60</v>
      </c>
      <c r="O2037">
        <f t="shared" si="2539"/>
        <v>90</v>
      </c>
      <c r="P2037">
        <f t="shared" si="2514"/>
        <v>27.599975000000086</v>
      </c>
      <c r="Q2037">
        <f t="shared" si="2515"/>
        <v>21.5</v>
      </c>
      <c r="R2037">
        <f t="shared" si="2516"/>
        <v>6.0999750000000859</v>
      </c>
      <c r="S2037">
        <f t="shared" si="2517"/>
        <v>27.599975000000086</v>
      </c>
      <c r="T2037">
        <f t="shared" si="2553"/>
        <v>28.985413182017624</v>
      </c>
      <c r="U2037">
        <f t="shared" si="2518"/>
        <v>-16</v>
      </c>
      <c r="V2037">
        <f t="shared" si="2519"/>
        <v>4</v>
      </c>
      <c r="W2037">
        <f t="shared" si="2520"/>
        <v>0</v>
      </c>
      <c r="X2037">
        <f t="shared" si="2521"/>
        <v>4</v>
      </c>
      <c r="Y2037">
        <f t="shared" si="2551"/>
        <v>5.4655797885193342</v>
      </c>
      <c r="Z2037">
        <f t="shared" si="2552"/>
        <v>6.0818656153264055</v>
      </c>
      <c r="AA2037">
        <f t="shared" si="2548"/>
        <v>18.856311463278182</v>
      </c>
      <c r="AB2037">
        <f t="shared" si="2549"/>
        <v>20.982504465727466</v>
      </c>
      <c r="AC2037">
        <f t="shared" si="2550"/>
        <v>5.3369884442304825</v>
      </c>
      <c r="AD2037">
        <f t="shared" si="2558"/>
        <v>21.514182536063778</v>
      </c>
      <c r="AE2037">
        <f t="shared" si="2531"/>
        <v>1243.8859864000001</v>
      </c>
      <c r="AF2037">
        <f t="shared" si="2533"/>
        <v>1245.4583130000001</v>
      </c>
      <c r="AG2037">
        <f t="shared" si="2555"/>
        <v>1237.2439940500001</v>
      </c>
      <c r="AH2037">
        <f t="shared" si="2540"/>
        <v>1239.6509886999997</v>
      </c>
      <c r="AI2037">
        <f t="shared" si="2541"/>
        <v>1275.0464049936631</v>
      </c>
      <c r="AJ2037">
        <f t="shared" si="2542"/>
        <v>1204.2555724063363</v>
      </c>
      <c r="AK2037">
        <f t="shared" si="2543"/>
        <v>0.11222326822987447</v>
      </c>
      <c r="AL2037">
        <f t="shared" si="2522"/>
        <v>-0.5579724256996561</v>
      </c>
      <c r="AM2037">
        <f t="shared" si="2523"/>
        <v>-1409284.3469278382</v>
      </c>
      <c r="AN2037">
        <f t="shared" si="2556"/>
        <v>2175185.2169726202</v>
      </c>
      <c r="AO2037">
        <f t="shared" si="2557"/>
        <v>54628750</v>
      </c>
      <c r="AP2037">
        <f t="shared" si="2559"/>
        <v>3.9817590865114438E-2</v>
      </c>
      <c r="AQ2037">
        <f t="shared" si="2560"/>
        <v>1233.3565457396976</v>
      </c>
      <c r="AR2037">
        <f t="shared" si="2561"/>
        <v>1227.5974572946513</v>
      </c>
      <c r="AS2037">
        <f t="shared" si="2562"/>
        <v>1236.5355618996443</v>
      </c>
      <c r="AT2037">
        <f t="shared" si="2563"/>
        <v>1226.6865426685554</v>
      </c>
      <c r="AU2037">
        <f t="shared" si="2564"/>
        <v>1235.4350803644193</v>
      </c>
      <c r="AV2037">
        <f t="shared" si="2565"/>
        <v>1220.0106448853819</v>
      </c>
      <c r="AW2037">
        <f t="shared" si="2566"/>
        <v>15.424435479037356</v>
      </c>
      <c r="AX2037">
        <f t="shared" si="2593"/>
        <v>19.551721171948163</v>
      </c>
      <c r="AY2037">
        <f t="shared" si="2567"/>
        <v>-4.1272856929108066</v>
      </c>
      <c r="AZ2037">
        <f t="shared" si="2524"/>
        <v>1217.3332926666667</v>
      </c>
      <c r="BA2037">
        <f t="shared" si="2525"/>
        <v>3074647913.2872243</v>
      </c>
      <c r="BB2037">
        <f t="shared" si="2528"/>
        <v>0</v>
      </c>
      <c r="BC2037">
        <f t="shared" si="2529"/>
        <v>3074647913.2872243</v>
      </c>
      <c r="BD2037">
        <f t="shared" si="2544"/>
        <v>16959651863.136156</v>
      </c>
      <c r="BE2037">
        <f t="shared" si="2545"/>
        <v>32338868162.936249</v>
      </c>
      <c r="BF2037">
        <f t="shared" si="2546"/>
        <v>0.52443554232283562</v>
      </c>
      <c r="BG2037">
        <f t="shared" si="2547"/>
        <v>34.401949296179154</v>
      </c>
      <c r="BH2037">
        <f t="shared" si="2568"/>
        <v>224664364</v>
      </c>
      <c r="BI2037">
        <f t="shared" si="2569"/>
        <v>1.2642869587819423</v>
      </c>
      <c r="BJ2037">
        <f t="shared" si="2530"/>
        <v>-1398.0102999999872</v>
      </c>
      <c r="BK2037">
        <f t="shared" si="2570"/>
        <v>-1.0594445247147219E-2</v>
      </c>
      <c r="BL2037">
        <f t="shared" si="2571"/>
        <v>0.98940555475285275</v>
      </c>
      <c r="BM2037">
        <f t="shared" si="2572"/>
        <v>18.655022369635226</v>
      </c>
      <c r="BN2037">
        <f t="shared" si="2573"/>
        <v>1219.8999635</v>
      </c>
      <c r="BO2037">
        <f t="shared" si="2532"/>
        <v>1245.9299927</v>
      </c>
      <c r="BP2037">
        <f t="shared" si="2574"/>
        <v>1203.3073515147057</v>
      </c>
      <c r="BQ2037">
        <f t="shared" si="2575"/>
        <v>42.622641185294242</v>
      </c>
      <c r="BR2037">
        <f t="shared" si="2576"/>
        <v>-19.180053999999927</v>
      </c>
      <c r="BS2037">
        <f t="shared" si="2577"/>
        <v>-14.930053000000044</v>
      </c>
      <c r="BT2037">
        <f t="shared" si="2578"/>
        <v>-8.75</v>
      </c>
      <c r="BU2037">
        <f t="shared" si="2579"/>
        <v>-9.9000240000000304</v>
      </c>
      <c r="BV2037">
        <f t="shared" si="2580"/>
        <v>1235.1086589333331</v>
      </c>
      <c r="BW2037">
        <f t="shared" si="2581"/>
        <v>1238.0657029523809</v>
      </c>
      <c r="BX2037">
        <f t="shared" si="2582"/>
        <v>1239.5268976181817</v>
      </c>
      <c r="BY2037">
        <f t="shared" si="2583"/>
        <v>1239.2399889904764</v>
      </c>
      <c r="BZ2037">
        <f t="shared" si="2584"/>
        <v>1276.75</v>
      </c>
      <c r="CA2037">
        <f t="shared" si="2585"/>
        <v>1206.099976</v>
      </c>
      <c r="CB2037">
        <f t="shared" si="2586"/>
        <v>1255.3063395300001</v>
      </c>
      <c r="CC2037">
        <f t="shared" si="2587"/>
        <v>1254.0703802194446</v>
      </c>
      <c r="CD2037">
        <f t="shared" si="2588"/>
        <v>1237.9162596795238</v>
      </c>
      <c r="CE2037">
        <f t="shared" si="2589"/>
        <v>1232.1313272754164</v>
      </c>
      <c r="CF2037">
        <f t="shared" si="2590"/>
        <v>1225.1800539999999</v>
      </c>
      <c r="CG2037">
        <f t="shared" si="2591"/>
        <v>1267.4499510000001</v>
      </c>
      <c r="CH2037">
        <f t="shared" si="2592"/>
        <v>1220</v>
      </c>
    </row>
    <row r="2038" spans="1:86">
      <c r="A2038" s="1">
        <v>42482</v>
      </c>
      <c r="B2038">
        <v>1209.5</v>
      </c>
      <c r="C2038">
        <v>1217.6999510000001</v>
      </c>
      <c r="D2038">
        <v>1202.099976</v>
      </c>
      <c r="E2038">
        <v>1208.530029</v>
      </c>
      <c r="F2038">
        <v>1964126</v>
      </c>
      <c r="G2038">
        <f t="shared" si="2526"/>
        <v>-344965.16433481261</v>
      </c>
      <c r="H2038">
        <f t="shared" si="2554"/>
        <v>22694699.464764655</v>
      </c>
      <c r="I2038">
        <f t="shared" si="2527"/>
        <v>1209.4574889999999</v>
      </c>
      <c r="J2038">
        <f t="shared" si="2534"/>
        <v>1264.2124939999999</v>
      </c>
      <c r="K2038">
        <f t="shared" si="2535"/>
        <v>1209.4574889999999</v>
      </c>
      <c r="L2038">
        <f t="shared" si="2536"/>
        <v>5</v>
      </c>
      <c r="M2038">
        <f t="shared" si="2537"/>
        <v>1</v>
      </c>
      <c r="N2038">
        <f t="shared" si="2538"/>
        <v>50</v>
      </c>
      <c r="O2038">
        <f t="shared" si="2539"/>
        <v>90</v>
      </c>
      <c r="P2038">
        <f t="shared" si="2514"/>
        <v>15.599975000000086</v>
      </c>
      <c r="Q2038">
        <f t="shared" si="2515"/>
        <v>9.1699220000000423</v>
      </c>
      <c r="R2038">
        <f t="shared" si="2516"/>
        <v>6.4300530000000435</v>
      </c>
      <c r="S2038">
        <f t="shared" si="2517"/>
        <v>15.599975000000086</v>
      </c>
      <c r="T2038">
        <f t="shared" si="2553"/>
        <v>28.029310454730656</v>
      </c>
      <c r="U2038">
        <f t="shared" si="2518"/>
        <v>10.830077999999958</v>
      </c>
      <c r="V2038">
        <f t="shared" si="2519"/>
        <v>0.94995199999993929</v>
      </c>
      <c r="W2038">
        <f t="shared" si="2520"/>
        <v>10.830077999999958</v>
      </c>
      <c r="X2038">
        <f t="shared" si="2521"/>
        <v>0</v>
      </c>
      <c r="Y2038">
        <f t="shared" si="2551"/>
        <v>5.8487582321965217</v>
      </c>
      <c r="Z2038">
        <f t="shared" si="2552"/>
        <v>5.6474466428030903</v>
      </c>
      <c r="AA2038">
        <f t="shared" si="2548"/>
        <v>20.866579082074406</v>
      </c>
      <c r="AB2038">
        <f t="shared" si="2549"/>
        <v>20.148360952097345</v>
      </c>
      <c r="AC2038">
        <f t="shared" si="2550"/>
        <v>1.7511134464140976</v>
      </c>
      <c r="AD2038">
        <f t="shared" si="2558"/>
        <v>18.589973713075331</v>
      </c>
      <c r="AE2038">
        <f t="shared" si="2531"/>
        <v>1233.7780029999999</v>
      </c>
      <c r="AF2038">
        <f t="shared" si="2533"/>
        <v>1237.9933268333334</v>
      </c>
      <c r="AG2038">
        <f t="shared" si="2555"/>
        <v>1237.0239928000001</v>
      </c>
      <c r="AH2038">
        <f t="shared" si="2540"/>
        <v>1237.3659911</v>
      </c>
      <c r="AI2038">
        <f t="shared" si="2541"/>
        <v>1277.2657733423362</v>
      </c>
      <c r="AJ2038">
        <f t="shared" si="2542"/>
        <v>1197.4662088576638</v>
      </c>
      <c r="AK2038">
        <f t="shared" si="2543"/>
        <v>0.13864511935351886</v>
      </c>
      <c r="AL2038">
        <f t="shared" si="2522"/>
        <v>-0.17563290966812342</v>
      </c>
      <c r="AM2038">
        <f t="shared" si="2523"/>
        <v>-344965.16433481261</v>
      </c>
      <c r="AN2038">
        <f t="shared" si="2556"/>
        <v>-994864.12563532242</v>
      </c>
      <c r="AO2038">
        <f t="shared" si="2557"/>
        <v>53388806</v>
      </c>
      <c r="AP2038">
        <f t="shared" si="2559"/>
        <v>-1.8634320565912684E-2</v>
      </c>
      <c r="AQ2038">
        <f t="shared" si="2560"/>
        <v>1224.9155300482005</v>
      </c>
      <c r="AR2038">
        <f t="shared" si="2561"/>
        <v>1227.0338805406757</v>
      </c>
      <c r="AS2038">
        <f t="shared" si="2562"/>
        <v>1231.4945659777084</v>
      </c>
      <c r="AT2038">
        <f t="shared" si="2563"/>
        <v>1225.0524564383854</v>
      </c>
      <c r="AU2038">
        <f t="shared" si="2564"/>
        <v>1231.3993226597563</v>
      </c>
      <c r="AV2038">
        <f t="shared" si="2565"/>
        <v>1219.2070017734052</v>
      </c>
      <c r="AW2038">
        <f t="shared" si="2566"/>
        <v>12.192320886351126</v>
      </c>
      <c r="AX2038">
        <f t="shared" si="2593"/>
        <v>18.079841114828756</v>
      </c>
      <c r="AY2038">
        <f t="shared" si="2567"/>
        <v>-5.88752022847763</v>
      </c>
      <c r="AZ2038">
        <f t="shared" si="2524"/>
        <v>1209.4433186666668</v>
      </c>
      <c r="BA2038">
        <f t="shared" si="2525"/>
        <v>2375499067.7194853</v>
      </c>
      <c r="BB2038">
        <f t="shared" si="2528"/>
        <v>0</v>
      </c>
      <c r="BC2038">
        <f t="shared" si="2529"/>
        <v>2375499067.7194853</v>
      </c>
      <c r="BD2038">
        <f t="shared" si="2544"/>
        <v>14305223685.136156</v>
      </c>
      <c r="BE2038">
        <f t="shared" si="2545"/>
        <v>34714367230.655731</v>
      </c>
      <c r="BF2038">
        <f t="shared" si="2546"/>
        <v>0.41208366524691914</v>
      </c>
      <c r="BG2038">
        <f t="shared" si="2547"/>
        <v>29.182666394973239</v>
      </c>
      <c r="BH2038">
        <f t="shared" si="2568"/>
        <v>222700238</v>
      </c>
      <c r="BI2038">
        <f t="shared" si="2569"/>
        <v>1.0000205763760139</v>
      </c>
      <c r="BJ2038">
        <f t="shared" si="2530"/>
        <v>-466.99220000000423</v>
      </c>
      <c r="BK2038">
        <f t="shared" si="2570"/>
        <v>-3.0274889856022127E-3</v>
      </c>
      <c r="BL2038">
        <f t="shared" si="2571"/>
        <v>0.99697251101439777</v>
      </c>
      <c r="BM2038">
        <f t="shared" si="2572"/>
        <v>21.029031671752762</v>
      </c>
      <c r="BN2038">
        <f t="shared" si="2573"/>
        <v>1209.8999635</v>
      </c>
      <c r="BO2038">
        <f t="shared" si="2532"/>
        <v>1237.2549805000001</v>
      </c>
      <c r="BP2038">
        <f t="shared" si="2574"/>
        <v>1206.1242622058821</v>
      </c>
      <c r="BQ2038">
        <f t="shared" si="2575"/>
        <v>31.130718294117969</v>
      </c>
      <c r="BR2038">
        <f t="shared" si="2576"/>
        <v>-32.419922000000042</v>
      </c>
      <c r="BS2038">
        <f t="shared" si="2577"/>
        <v>-27.580077999999958</v>
      </c>
      <c r="BT2038">
        <f t="shared" si="2578"/>
        <v>-26.800048999999944</v>
      </c>
      <c r="BU2038">
        <f t="shared" si="2579"/>
        <v>-25.5</v>
      </c>
      <c r="BV2038">
        <f t="shared" si="2580"/>
        <v>1223.3233398</v>
      </c>
      <c r="BW2038">
        <f t="shared" si="2581"/>
        <v>1227.5147646666667</v>
      </c>
      <c r="BX2038">
        <f t="shared" si="2582"/>
        <v>1233.8685413090909</v>
      </c>
      <c r="BY2038">
        <f t="shared" si="2583"/>
        <v>1236.5053256523809</v>
      </c>
      <c r="BZ2038">
        <f t="shared" si="2584"/>
        <v>1276.75</v>
      </c>
      <c r="CA2038">
        <f t="shared" si="2585"/>
        <v>1202.099976</v>
      </c>
      <c r="CB2038">
        <f t="shared" si="2586"/>
        <v>1249.5689288666665</v>
      </c>
      <c r="CC2038">
        <f t="shared" si="2587"/>
        <v>1252.4208374138889</v>
      </c>
      <c r="CD2038">
        <f t="shared" si="2588"/>
        <v>1240.0815848897223</v>
      </c>
      <c r="CE2038">
        <f t="shared" si="2589"/>
        <v>1235.9009632058674</v>
      </c>
      <c r="CF2038">
        <f t="shared" si="2590"/>
        <v>1212.1999510000001</v>
      </c>
      <c r="CG2038">
        <f t="shared" si="2591"/>
        <v>1233.6999510000001</v>
      </c>
      <c r="CH2038">
        <f t="shared" si="2592"/>
        <v>1206.099976</v>
      </c>
    </row>
    <row r="2039" spans="1:86">
      <c r="A2039" s="1">
        <v>42485</v>
      </c>
      <c r="B2039">
        <v>1201.150024</v>
      </c>
      <c r="C2039">
        <v>1228.530029</v>
      </c>
      <c r="D2039">
        <v>1201.150024</v>
      </c>
      <c r="E2039">
        <v>1225.619995</v>
      </c>
      <c r="F2039">
        <v>2267654</v>
      </c>
      <c r="G2039">
        <f t="shared" si="2526"/>
        <v>1785627.0434500654</v>
      </c>
      <c r="H2039">
        <f t="shared" si="2554"/>
        <v>24480326.50821472</v>
      </c>
      <c r="I2039">
        <f t="shared" si="2527"/>
        <v>1214.1125179999999</v>
      </c>
      <c r="J2039">
        <f t="shared" si="2534"/>
        <v>1264.2124939999999</v>
      </c>
      <c r="K2039">
        <f t="shared" si="2535"/>
        <v>1209.4574889999999</v>
      </c>
      <c r="L2039">
        <f t="shared" si="2536"/>
        <v>6</v>
      </c>
      <c r="M2039">
        <f t="shared" si="2537"/>
        <v>2</v>
      </c>
      <c r="N2039">
        <f t="shared" si="2538"/>
        <v>40</v>
      </c>
      <c r="O2039">
        <f t="shared" si="2539"/>
        <v>80</v>
      </c>
      <c r="P2039">
        <f t="shared" si="2514"/>
        <v>27.380004999999983</v>
      </c>
      <c r="Q2039">
        <f t="shared" si="2515"/>
        <v>2.910033999999996</v>
      </c>
      <c r="R2039">
        <f t="shared" si="2516"/>
        <v>24.469970999999987</v>
      </c>
      <c r="S2039">
        <f t="shared" si="2517"/>
        <v>27.380004999999983</v>
      </c>
      <c r="T2039">
        <f t="shared" si="2553"/>
        <v>27.982931493678468</v>
      </c>
      <c r="U2039">
        <f t="shared" si="2518"/>
        <v>18.219970999999987</v>
      </c>
      <c r="V2039">
        <f t="shared" si="2519"/>
        <v>-19.84997599999997</v>
      </c>
      <c r="W2039">
        <f t="shared" si="2520"/>
        <v>18.219970999999987</v>
      </c>
      <c r="X2039">
        <f t="shared" si="2521"/>
        <v>0</v>
      </c>
      <c r="Y2039">
        <f t="shared" si="2551"/>
        <v>6.7324162870396265</v>
      </c>
      <c r="Z2039">
        <f t="shared" si="2552"/>
        <v>5.2440575968885836</v>
      </c>
      <c r="AA2039">
        <f t="shared" si="2548"/>
        <v>24.059010002438537</v>
      </c>
      <c r="AB2039">
        <f t="shared" si="2549"/>
        <v>18.740200961694278</v>
      </c>
      <c r="AC2039">
        <f t="shared" si="2550"/>
        <v>12.427353030413578</v>
      </c>
      <c r="AD2039">
        <f t="shared" si="2558"/>
        <v>17.426040340732531</v>
      </c>
      <c r="AE2039">
        <f t="shared" si="2531"/>
        <v>1226.2820067999999</v>
      </c>
      <c r="AF2039">
        <f t="shared" si="2533"/>
        <v>1232.4183349999998</v>
      </c>
      <c r="AG2039">
        <f t="shared" si="2555"/>
        <v>1237.1489928000001</v>
      </c>
      <c r="AH2039">
        <f t="shared" si="2540"/>
        <v>1235.8329955000002</v>
      </c>
      <c r="AI2039">
        <f t="shared" si="2541"/>
        <v>1276.2389577242911</v>
      </c>
      <c r="AJ2039">
        <f t="shared" si="2542"/>
        <v>1195.4270332757092</v>
      </c>
      <c r="AK2039">
        <f t="shared" si="2543"/>
        <v>0.37362013007748207</v>
      </c>
      <c r="AL2039">
        <f t="shared" si="2522"/>
        <v>0.78743363998655236</v>
      </c>
      <c r="AM2039">
        <f t="shared" si="2523"/>
        <v>1785627.0434500654</v>
      </c>
      <c r="AN2039">
        <f t="shared" si="2556"/>
        <v>-382414.56156734237</v>
      </c>
      <c r="AO2039">
        <f t="shared" si="2557"/>
        <v>53319478</v>
      </c>
      <c r="AP2039">
        <f t="shared" si="2559"/>
        <v>-7.1721362607365053E-3</v>
      </c>
      <c r="AQ2039">
        <f t="shared" si="2560"/>
        <v>1225.1550481318122</v>
      </c>
      <c r="AR2039">
        <f t="shared" si="2561"/>
        <v>1232.1257314265831</v>
      </c>
      <c r="AS2039">
        <f t="shared" si="2562"/>
        <v>1230.4371432017208</v>
      </c>
      <c r="AT2039">
        <f t="shared" si="2563"/>
        <v>1225.1035349089307</v>
      </c>
      <c r="AU2039">
        <f t="shared" si="2564"/>
        <v>1230.5324235107928</v>
      </c>
      <c r="AV2039">
        <f t="shared" si="2565"/>
        <v>1219.6559112992668</v>
      </c>
      <c r="AW2039">
        <f t="shared" si="2566"/>
        <v>10.876512211526006</v>
      </c>
      <c r="AX2039">
        <f t="shared" si="2593"/>
        <v>16.639175334168208</v>
      </c>
      <c r="AY2039">
        <f t="shared" si="2567"/>
        <v>-5.762663122642202</v>
      </c>
      <c r="AZ2039">
        <f t="shared" si="2524"/>
        <v>1218.4333493333334</v>
      </c>
      <c r="BA2039">
        <f t="shared" si="2525"/>
        <v>2762985258.3491306</v>
      </c>
      <c r="BB2039">
        <f t="shared" si="2528"/>
        <v>2762985258.3491306</v>
      </c>
      <c r="BC2039">
        <f t="shared" si="2529"/>
        <v>0</v>
      </c>
      <c r="BD2039">
        <f t="shared" si="2544"/>
        <v>11582386215.098259</v>
      </c>
      <c r="BE2039">
        <f t="shared" si="2545"/>
        <v>34714367230.655731</v>
      </c>
      <c r="BF2039">
        <f t="shared" si="2546"/>
        <v>0.33364820214467367</v>
      </c>
      <c r="BG2039">
        <f t="shared" si="2547"/>
        <v>25.017707189056708</v>
      </c>
      <c r="BH2039">
        <f t="shared" si="2568"/>
        <v>224967892</v>
      </c>
      <c r="BI2039">
        <f t="shared" si="2569"/>
        <v>0.89176890881786064</v>
      </c>
      <c r="BJ2039">
        <f t="shared" si="2530"/>
        <v>1608.9966000000004</v>
      </c>
      <c r="BK2039">
        <f t="shared" si="2570"/>
        <v>1.4141118209649389E-2</v>
      </c>
      <c r="BL2039">
        <f t="shared" si="2571"/>
        <v>1.0141411182096494</v>
      </c>
      <c r="BM2039">
        <f t="shared" si="2572"/>
        <v>21.29581194658148</v>
      </c>
      <c r="BN2039">
        <f t="shared" si="2573"/>
        <v>1214.8400265</v>
      </c>
      <c r="BO2039">
        <f t="shared" si="2532"/>
        <v>1227.3479858000001</v>
      </c>
      <c r="BP2039">
        <f t="shared" si="2574"/>
        <v>1209.854851220588</v>
      </c>
      <c r="BQ2039">
        <f t="shared" si="2575"/>
        <v>17.493134579412072</v>
      </c>
      <c r="BR2039">
        <f t="shared" si="2576"/>
        <v>-9.7800290000000132</v>
      </c>
      <c r="BS2039">
        <f t="shared" si="2577"/>
        <v>-27.34997599999997</v>
      </c>
      <c r="BT2039">
        <f t="shared" si="2578"/>
        <v>-13.819946999999956</v>
      </c>
      <c r="BU2039">
        <f t="shared" si="2579"/>
        <v>-38.84997599999997</v>
      </c>
      <c r="BV2039">
        <f t="shared" si="2580"/>
        <v>1220.6040037999999</v>
      </c>
      <c r="BW2039">
        <f t="shared" si="2581"/>
        <v>1223.9795270000002</v>
      </c>
      <c r="BX2039">
        <f t="shared" si="2582"/>
        <v>1231.7329056545454</v>
      </c>
      <c r="BY2039">
        <f t="shared" si="2583"/>
        <v>1235.4192306238099</v>
      </c>
      <c r="BZ2039">
        <f t="shared" si="2584"/>
        <v>1276.75</v>
      </c>
      <c r="CA2039">
        <f t="shared" si="2585"/>
        <v>1201.150024</v>
      </c>
      <c r="CB2039">
        <f t="shared" si="2586"/>
        <v>1237.5119108766667</v>
      </c>
      <c r="CC2039">
        <f t="shared" si="2587"/>
        <v>1246.7104965555554</v>
      </c>
      <c r="CD2039">
        <f t="shared" si="2588"/>
        <v>1238.8062503729764</v>
      </c>
      <c r="CE2039">
        <f t="shared" si="2589"/>
        <v>1238.5159985160731</v>
      </c>
      <c r="CF2039">
        <f t="shared" si="2590"/>
        <v>1208.530029</v>
      </c>
      <c r="CG2039">
        <f t="shared" si="2591"/>
        <v>1217.6999510000001</v>
      </c>
      <c r="CH2039">
        <f t="shared" si="2592"/>
        <v>1202.099976</v>
      </c>
    </row>
    <row r="2040" spans="1:86">
      <c r="A2040" s="1">
        <v>42486</v>
      </c>
      <c r="B2040">
        <v>1224.5</v>
      </c>
      <c r="C2040">
        <v>1246.75</v>
      </c>
      <c r="D2040">
        <v>1221</v>
      </c>
      <c r="E2040">
        <v>1244.900024</v>
      </c>
      <c r="F2040">
        <v>2554368</v>
      </c>
      <c r="G2040">
        <f t="shared" si="2526"/>
        <v>2187337.3595986078</v>
      </c>
      <c r="H2040">
        <f t="shared" si="2554"/>
        <v>26667663.867813326</v>
      </c>
      <c r="I2040">
        <f t="shared" si="2527"/>
        <v>1234.2875060000001</v>
      </c>
      <c r="J2040">
        <f t="shared" si="2534"/>
        <v>1264.2124939999999</v>
      </c>
      <c r="K2040">
        <f t="shared" si="2535"/>
        <v>1209.4574889999999</v>
      </c>
      <c r="L2040">
        <f t="shared" si="2536"/>
        <v>7</v>
      </c>
      <c r="M2040">
        <f t="shared" si="2537"/>
        <v>3</v>
      </c>
      <c r="N2040">
        <f t="shared" si="2538"/>
        <v>30</v>
      </c>
      <c r="O2040">
        <f t="shared" si="2539"/>
        <v>70</v>
      </c>
      <c r="P2040">
        <f t="shared" si="2514"/>
        <v>25.75</v>
      </c>
      <c r="Q2040">
        <f t="shared" si="2515"/>
        <v>1.8499759999999696</v>
      </c>
      <c r="R2040">
        <f t="shared" si="2516"/>
        <v>23.90002400000003</v>
      </c>
      <c r="S2040">
        <f t="shared" si="2517"/>
        <v>25.75</v>
      </c>
      <c r="T2040">
        <f t="shared" si="2553"/>
        <v>27.823436386987147</v>
      </c>
      <c r="U2040">
        <f t="shared" si="2518"/>
        <v>10.550048999999944</v>
      </c>
      <c r="V2040">
        <f t="shared" si="2519"/>
        <v>-16.949951000000056</v>
      </c>
      <c r="W2040">
        <f t="shared" si="2520"/>
        <v>10.550048999999944</v>
      </c>
      <c r="X2040">
        <f t="shared" si="2521"/>
        <v>0</v>
      </c>
      <c r="Y2040">
        <f t="shared" si="2551"/>
        <v>7.0051043379653635</v>
      </c>
      <c r="Z2040">
        <f t="shared" si="2552"/>
        <v>4.8694820542536847</v>
      </c>
      <c r="AA2040">
        <f t="shared" si="2548"/>
        <v>25.176991944969128</v>
      </c>
      <c r="AB2040">
        <f t="shared" si="2549"/>
        <v>17.501368222550369</v>
      </c>
      <c r="AC2040">
        <f t="shared" si="2550"/>
        <v>17.984814065701421</v>
      </c>
      <c r="AD2040">
        <f t="shared" si="2558"/>
        <v>16.659068470910281</v>
      </c>
      <c r="AE2040">
        <f t="shared" si="2531"/>
        <v>1223.2860106000001</v>
      </c>
      <c r="AF2040">
        <f t="shared" si="2533"/>
        <v>1229.3850096666665</v>
      </c>
      <c r="AG2040">
        <f t="shared" si="2555"/>
        <v>1237.5664915499999</v>
      </c>
      <c r="AH2040">
        <f t="shared" si="2540"/>
        <v>1236.7829955</v>
      </c>
      <c r="AI2040">
        <f t="shared" si="2541"/>
        <v>1277.5486820497504</v>
      </c>
      <c r="AJ2040">
        <f t="shared" si="2542"/>
        <v>1196.0173089502496</v>
      </c>
      <c r="AK2040">
        <f t="shared" si="2543"/>
        <v>0.59955711760298758</v>
      </c>
      <c r="AL2040">
        <f t="shared" si="2522"/>
        <v>0.85631254368932275</v>
      </c>
      <c r="AM2040">
        <f t="shared" si="2523"/>
        <v>2187337.3595986078</v>
      </c>
      <c r="AN2040">
        <f t="shared" si="2556"/>
        <v>810811.71784851141</v>
      </c>
      <c r="AO2040">
        <f t="shared" si="2557"/>
        <v>53921862</v>
      </c>
      <c r="AP2040">
        <f t="shared" si="2559"/>
        <v>1.5036790047207781E-2</v>
      </c>
      <c r="AQ2040">
        <f t="shared" si="2560"/>
        <v>1231.868339926996</v>
      </c>
      <c r="AR2040">
        <f t="shared" si="2561"/>
        <v>1238.8016619350069</v>
      </c>
      <c r="AS2040">
        <f t="shared" si="2562"/>
        <v>1233.040461745411</v>
      </c>
      <c r="AT2040">
        <f t="shared" si="2563"/>
        <v>1226.885218927127</v>
      </c>
      <c r="AU2040">
        <f t="shared" si="2564"/>
        <v>1232.6875635841739</v>
      </c>
      <c r="AV2040">
        <f t="shared" si="2565"/>
        <v>1221.422999188318</v>
      </c>
      <c r="AW2040">
        <f t="shared" si="2566"/>
        <v>11.264564395855814</v>
      </c>
      <c r="AX2040">
        <f t="shared" si="2593"/>
        <v>15.564253146505729</v>
      </c>
      <c r="AY2040">
        <f t="shared" si="2567"/>
        <v>-4.2996887506499153</v>
      </c>
      <c r="AZ2040">
        <f t="shared" si="2524"/>
        <v>1237.5500079999999</v>
      </c>
      <c r="BA2040">
        <f t="shared" si="2525"/>
        <v>3161158138.8349438</v>
      </c>
      <c r="BB2040">
        <f t="shared" si="2528"/>
        <v>3161158138.8349438</v>
      </c>
      <c r="BC2040">
        <f t="shared" si="2529"/>
        <v>0</v>
      </c>
      <c r="BD2040">
        <f t="shared" si="2544"/>
        <v>14743544353.933203</v>
      </c>
      <c r="BE2040">
        <f t="shared" si="2545"/>
        <v>30958816041.910534</v>
      </c>
      <c r="BF2040">
        <f t="shared" si="2546"/>
        <v>0.47623088473325698</v>
      </c>
      <c r="BG2040">
        <f t="shared" si="2547"/>
        <v>32.259918801204876</v>
      </c>
      <c r="BH2040">
        <f t="shared" si="2568"/>
        <v>227522260</v>
      </c>
      <c r="BI2040">
        <f t="shared" si="2569"/>
        <v>0.92224924562101296</v>
      </c>
      <c r="BJ2040">
        <f t="shared" si="2530"/>
        <v>1828.0029000000013</v>
      </c>
      <c r="BK2040">
        <f t="shared" si="2570"/>
        <v>1.5730837517871934E-2</v>
      </c>
      <c r="BL2040">
        <f t="shared" si="2571"/>
        <v>1.015730837517872</v>
      </c>
      <c r="BM2040">
        <f t="shared" si="2572"/>
        <v>21.485403312951295</v>
      </c>
      <c r="BN2040">
        <f t="shared" si="2573"/>
        <v>1233.875</v>
      </c>
      <c r="BO2040">
        <f t="shared" si="2532"/>
        <v>1224.4479858</v>
      </c>
      <c r="BP2040">
        <f t="shared" si="2574"/>
        <v>1213.446026970588</v>
      </c>
      <c r="BQ2040">
        <f t="shared" si="2575"/>
        <v>11.001958829411933</v>
      </c>
      <c r="BR2040">
        <f t="shared" si="2576"/>
        <v>28.869995000000017</v>
      </c>
      <c r="BS2040">
        <f t="shared" si="2577"/>
        <v>7.5</v>
      </c>
      <c r="BT2040">
        <f t="shared" si="2578"/>
        <v>9.9000240000000304</v>
      </c>
      <c r="BU2040">
        <f t="shared" si="2579"/>
        <v>-8.5</v>
      </c>
      <c r="BV2040">
        <f t="shared" si="2580"/>
        <v>1226.8100095333334</v>
      </c>
      <c r="BW2040">
        <f t="shared" si="2581"/>
        <v>1227.545723857143</v>
      </c>
      <c r="BX2040">
        <f t="shared" si="2582"/>
        <v>1233.3814562909095</v>
      </c>
      <c r="BY2040">
        <f t="shared" si="2583"/>
        <v>1236.1574240714287</v>
      </c>
      <c r="BZ2040">
        <f t="shared" si="2584"/>
        <v>1276.75</v>
      </c>
      <c r="CA2040">
        <f t="shared" si="2585"/>
        <v>1201.150024</v>
      </c>
      <c r="CB2040">
        <f t="shared" si="2586"/>
        <v>1220.0683838033335</v>
      </c>
      <c r="CC2040">
        <f t="shared" si="2587"/>
        <v>1236.1574273416666</v>
      </c>
      <c r="CD2040">
        <f t="shared" si="2588"/>
        <v>1238.8850384189682</v>
      </c>
      <c r="CE2040">
        <f t="shared" si="2589"/>
        <v>1238.7875794352947</v>
      </c>
      <c r="CF2040">
        <f t="shared" si="2590"/>
        <v>1225.619995</v>
      </c>
      <c r="CG2040">
        <f t="shared" si="2591"/>
        <v>1228.530029</v>
      </c>
      <c r="CH2040">
        <f t="shared" si="2592"/>
        <v>1201.150024</v>
      </c>
    </row>
    <row r="2041" spans="1:86">
      <c r="A2041" s="1">
        <v>42487</v>
      </c>
      <c r="B2041">
        <v>1240</v>
      </c>
      <c r="C2041">
        <v>1257.3000489999999</v>
      </c>
      <c r="D2041">
        <v>1237.9499510000001</v>
      </c>
      <c r="E2041">
        <v>1255.5500489999999</v>
      </c>
      <c r="F2041">
        <v>1848670</v>
      </c>
      <c r="G2041">
        <f t="shared" si="2526"/>
        <v>1514286.9389943122</v>
      </c>
      <c r="H2041">
        <f t="shared" si="2554"/>
        <v>28181950.806807637</v>
      </c>
      <c r="I2041">
        <f t="shared" si="2527"/>
        <v>1247.7000122499999</v>
      </c>
      <c r="J2041">
        <f t="shared" si="2534"/>
        <v>1264.2124939999999</v>
      </c>
      <c r="K2041">
        <f t="shared" si="2535"/>
        <v>1209.4574889999999</v>
      </c>
      <c r="L2041">
        <f t="shared" si="2536"/>
        <v>8</v>
      </c>
      <c r="M2041">
        <f t="shared" si="2537"/>
        <v>4</v>
      </c>
      <c r="N2041">
        <f t="shared" si="2538"/>
        <v>20</v>
      </c>
      <c r="O2041">
        <f t="shared" si="2539"/>
        <v>60</v>
      </c>
      <c r="P2041">
        <f t="shared" si="2514"/>
        <v>19.350097999999889</v>
      </c>
      <c r="Q2041">
        <f t="shared" si="2515"/>
        <v>1.75</v>
      </c>
      <c r="R2041">
        <f t="shared" si="2516"/>
        <v>17.600097999999889</v>
      </c>
      <c r="S2041">
        <f t="shared" si="2517"/>
        <v>19.350097999999889</v>
      </c>
      <c r="T2041">
        <f t="shared" si="2553"/>
        <v>27.218197930773773</v>
      </c>
      <c r="U2041">
        <f t="shared" si="2518"/>
        <v>12.699951000000056</v>
      </c>
      <c r="V2041">
        <f t="shared" si="2519"/>
        <v>-11.100097999999889</v>
      </c>
      <c r="W2041">
        <f t="shared" si="2520"/>
        <v>12.699951000000056</v>
      </c>
      <c r="X2041">
        <f t="shared" si="2521"/>
        <v>0</v>
      </c>
      <c r="Y2041">
        <f t="shared" si="2551"/>
        <v>7.41187909953927</v>
      </c>
      <c r="Z2041">
        <f t="shared" si="2552"/>
        <v>4.5216619075212785</v>
      </c>
      <c r="AA2041">
        <f t="shared" si="2548"/>
        <v>27.231336616738911</v>
      </c>
      <c r="AB2041">
        <f t="shared" si="2549"/>
        <v>16.612642464506962</v>
      </c>
      <c r="AC2041">
        <f t="shared" si="2550"/>
        <v>24.219275655968147</v>
      </c>
      <c r="AD2041">
        <f t="shared" si="2558"/>
        <v>16.470998496426596</v>
      </c>
      <c r="AE2041">
        <f t="shared" si="2531"/>
        <v>1229.3600095999998</v>
      </c>
      <c r="AF2041">
        <f t="shared" si="2533"/>
        <v>1228.6633503333333</v>
      </c>
      <c r="AG2041">
        <f t="shared" si="2555"/>
        <v>1238.4989928</v>
      </c>
      <c r="AH2041">
        <f t="shared" si="2540"/>
        <v>1240.7349975000002</v>
      </c>
      <c r="AI2041">
        <f t="shared" si="2541"/>
        <v>1280.3326564213194</v>
      </c>
      <c r="AJ2041">
        <f t="shared" si="2542"/>
        <v>1201.137338578681</v>
      </c>
      <c r="AK2041">
        <f t="shared" si="2543"/>
        <v>0.68706979028024562</v>
      </c>
      <c r="AL2041">
        <f t="shared" si="2522"/>
        <v>0.81912236310120912</v>
      </c>
      <c r="AM2041">
        <f t="shared" si="2523"/>
        <v>1514286.9389943122</v>
      </c>
      <c r="AN2041">
        <f t="shared" si="2556"/>
        <v>2146386.2273206473</v>
      </c>
      <c r="AO2041">
        <f t="shared" si="2557"/>
        <v>53492098</v>
      </c>
      <c r="AP2041">
        <f t="shared" si="2559"/>
        <v>4.0125295278578291E-2</v>
      </c>
      <c r="AQ2041">
        <f t="shared" si="2560"/>
        <v>1239.9201210118174</v>
      </c>
      <c r="AR2041">
        <f t="shared" si="2561"/>
        <v>1245.94898970853</v>
      </c>
      <c r="AS2041">
        <f t="shared" si="2562"/>
        <v>1237.0921874512369</v>
      </c>
      <c r="AT2041">
        <f t="shared" si="2563"/>
        <v>1229.4650536336856</v>
      </c>
      <c r="AU2041">
        <f t="shared" si="2564"/>
        <v>1236.1169363965478</v>
      </c>
      <c r="AV2041">
        <f t="shared" si="2565"/>
        <v>1223.8118926751358</v>
      </c>
      <c r="AW2041">
        <f t="shared" si="2566"/>
        <v>12.305043721411948</v>
      </c>
      <c r="AX2041">
        <f t="shared" si="2593"/>
        <v>14.912411261486973</v>
      </c>
      <c r="AY2041">
        <f t="shared" si="2567"/>
        <v>-2.6073675400750247</v>
      </c>
      <c r="AZ2041">
        <f t="shared" si="2524"/>
        <v>1250.2666830000001</v>
      </c>
      <c r="BA2041">
        <f t="shared" si="2525"/>
        <v>2311330508.8616099</v>
      </c>
      <c r="BB2041">
        <f t="shared" si="2528"/>
        <v>2311330508.8616099</v>
      </c>
      <c r="BC2041">
        <f t="shared" si="2529"/>
        <v>0</v>
      </c>
      <c r="BD2041">
        <f t="shared" si="2544"/>
        <v>17054874862.794813</v>
      </c>
      <c r="BE2041">
        <f t="shared" si="2545"/>
        <v>28795759465.417789</v>
      </c>
      <c r="BF2041">
        <f t="shared" si="2546"/>
        <v>0.59227036131055444</v>
      </c>
      <c r="BG2041">
        <f t="shared" si="2547"/>
        <v>37.196595232927201</v>
      </c>
      <c r="BH2041">
        <f t="shared" si="2568"/>
        <v>229370930</v>
      </c>
      <c r="BI2041">
        <f t="shared" si="2569"/>
        <v>1.0054685524026326</v>
      </c>
      <c r="BJ2041">
        <f t="shared" si="2530"/>
        <v>965.00249999999141</v>
      </c>
      <c r="BK2041">
        <f t="shared" si="2570"/>
        <v>8.5549239253608633E-3</v>
      </c>
      <c r="BL2041">
        <f t="shared" si="2571"/>
        <v>1.0085549239253608</v>
      </c>
      <c r="BM2041">
        <f t="shared" si="2572"/>
        <v>20.869798700311065</v>
      </c>
      <c r="BN2041">
        <f t="shared" si="2573"/>
        <v>1247.625</v>
      </c>
      <c r="BO2041">
        <f t="shared" si="2532"/>
        <v>1225.2279907</v>
      </c>
      <c r="BP2041">
        <f t="shared" si="2574"/>
        <v>1216.4185270441176</v>
      </c>
      <c r="BQ2041">
        <f t="shared" si="2575"/>
        <v>8.8094636558823822</v>
      </c>
      <c r="BR2041">
        <f t="shared" si="2576"/>
        <v>2.2301029999998718</v>
      </c>
      <c r="BS2041">
        <f t="shared" si="2577"/>
        <v>31.449951000000056</v>
      </c>
      <c r="BT2041">
        <f t="shared" si="2578"/>
        <v>-1.1999510000000555</v>
      </c>
      <c r="BU2041">
        <f t="shared" si="2579"/>
        <v>23.5</v>
      </c>
      <c r="BV2041">
        <f t="shared" si="2580"/>
        <v>1237.5646889999998</v>
      </c>
      <c r="BW2041">
        <f t="shared" si="2581"/>
        <v>1235.0214493809526</v>
      </c>
      <c r="BX2041">
        <f t="shared" si="2582"/>
        <v>1236.7936478363636</v>
      </c>
      <c r="BY2041">
        <f t="shared" si="2583"/>
        <v>1237.8701438285714</v>
      </c>
      <c r="BZ2041">
        <f t="shared" si="2584"/>
        <v>1276.75</v>
      </c>
      <c r="CA2041">
        <f t="shared" si="2585"/>
        <v>1201.150024</v>
      </c>
      <c r="CB2041">
        <f t="shared" si="2586"/>
        <v>1218.0374884033331</v>
      </c>
      <c r="CC2041">
        <f t="shared" si="2587"/>
        <v>1221.500878225</v>
      </c>
      <c r="CD2041">
        <f t="shared" si="2588"/>
        <v>1248.2791491090475</v>
      </c>
      <c r="CE2041">
        <f t="shared" si="2589"/>
        <v>1239.0935641981612</v>
      </c>
      <c r="CF2041">
        <f t="shared" si="2590"/>
        <v>1244.900024</v>
      </c>
      <c r="CG2041">
        <f t="shared" si="2591"/>
        <v>1246.75</v>
      </c>
      <c r="CH2041">
        <f t="shared" si="2592"/>
        <v>1221</v>
      </c>
    </row>
    <row r="2042" spans="1:86">
      <c r="A2042" s="1">
        <v>42488</v>
      </c>
      <c r="B2042">
        <v>1250.650024</v>
      </c>
      <c r="C2042">
        <v>1270</v>
      </c>
      <c r="D2042">
        <v>1249.0500489999999</v>
      </c>
      <c r="E2042">
        <v>1263.880005</v>
      </c>
      <c r="F2042">
        <v>4992744</v>
      </c>
      <c r="G2042">
        <f t="shared" si="2526"/>
        <v>2075737.8154719307</v>
      </c>
      <c r="H2042">
        <f t="shared" si="2554"/>
        <v>30257688.62227957</v>
      </c>
      <c r="I2042">
        <f t="shared" si="2527"/>
        <v>1258.3950195</v>
      </c>
      <c r="J2042">
        <f t="shared" si="2534"/>
        <v>1264.2124939999999</v>
      </c>
      <c r="K2042">
        <f t="shared" si="2535"/>
        <v>1209.4574889999999</v>
      </c>
      <c r="L2042">
        <f t="shared" si="2536"/>
        <v>9</v>
      </c>
      <c r="M2042">
        <f t="shared" si="2537"/>
        <v>5</v>
      </c>
      <c r="N2042">
        <f t="shared" si="2538"/>
        <v>10</v>
      </c>
      <c r="O2042">
        <f t="shared" si="2539"/>
        <v>50</v>
      </c>
      <c r="P2042">
        <f t="shared" si="2514"/>
        <v>20.949951000000056</v>
      </c>
      <c r="Q2042">
        <f t="shared" si="2515"/>
        <v>6.1199950000000172</v>
      </c>
      <c r="R2042">
        <f t="shared" si="2516"/>
        <v>14.829956000000038</v>
      </c>
      <c r="S2042">
        <f t="shared" si="2517"/>
        <v>20.949951000000056</v>
      </c>
      <c r="T2042">
        <f t="shared" si="2553"/>
        <v>26.770466007147082</v>
      </c>
      <c r="U2042">
        <f t="shared" si="2518"/>
        <v>1</v>
      </c>
      <c r="V2042">
        <f t="shared" si="2519"/>
        <v>-5.9499510000000555</v>
      </c>
      <c r="W2042">
        <f t="shared" si="2520"/>
        <v>1</v>
      </c>
      <c r="X2042">
        <f t="shared" si="2521"/>
        <v>0</v>
      </c>
      <c r="Y2042">
        <f t="shared" si="2551"/>
        <v>6.9538877352864654</v>
      </c>
      <c r="Z2042">
        <f t="shared" si="2552"/>
        <v>4.1986860569840445</v>
      </c>
      <c r="AA2042">
        <f t="shared" si="2548"/>
        <v>25.975968193568022</v>
      </c>
      <c r="AB2042">
        <f t="shared" si="2549"/>
        <v>15.684023041896596</v>
      </c>
      <c r="AC2042">
        <f t="shared" si="2550"/>
        <v>24.704626300809263</v>
      </c>
      <c r="AD2042">
        <f t="shared" si="2558"/>
        <v>16.250615344053234</v>
      </c>
      <c r="AE2042">
        <f t="shared" si="2531"/>
        <v>1239.6960204000002</v>
      </c>
      <c r="AF2042">
        <f t="shared" si="2533"/>
        <v>1235.1133421666666</v>
      </c>
      <c r="AG2042">
        <f t="shared" si="2555"/>
        <v>1239.8579955</v>
      </c>
      <c r="AH2042">
        <f t="shared" si="2540"/>
        <v>1241.7910034000001</v>
      </c>
      <c r="AI2042">
        <f t="shared" si="2541"/>
        <v>1283.1967780646157</v>
      </c>
      <c r="AJ2042">
        <f t="shared" si="2542"/>
        <v>1200.3852287353845</v>
      </c>
      <c r="AK2042">
        <f t="shared" si="2543"/>
        <v>0.76673817576074232</v>
      </c>
      <c r="AL2042">
        <f t="shared" si="2522"/>
        <v>0.41575090080162946</v>
      </c>
      <c r="AM2042">
        <f t="shared" si="2523"/>
        <v>2075737.8154719307</v>
      </c>
      <c r="AN2042">
        <f t="shared" si="2556"/>
        <v>6128150.2581420457</v>
      </c>
      <c r="AO2042">
        <f t="shared" si="2557"/>
        <v>55163960</v>
      </c>
      <c r="AP2042">
        <f t="shared" si="2559"/>
        <v>0.11108974515502595</v>
      </c>
      <c r="AQ2042">
        <f t="shared" si="2560"/>
        <v>1248.0664815677994</v>
      </c>
      <c r="AR2042">
        <f t="shared" si="2561"/>
        <v>1252.1622776415988</v>
      </c>
      <c r="AS2042">
        <f t="shared" si="2562"/>
        <v>1241.9139946100142</v>
      </c>
      <c r="AT2042">
        <f t="shared" si="2563"/>
        <v>1232.5623992566539</v>
      </c>
      <c r="AU2042">
        <f t="shared" si="2564"/>
        <v>1240.2813966870656</v>
      </c>
      <c r="AV2042">
        <f t="shared" si="2565"/>
        <v>1226.6166605378762</v>
      </c>
      <c r="AW2042">
        <f t="shared" si="2566"/>
        <v>13.664736149189366</v>
      </c>
      <c r="AX2042">
        <f t="shared" si="2593"/>
        <v>14.662876239027451</v>
      </c>
      <c r="AY2042">
        <f t="shared" si="2567"/>
        <v>-0.99814008983808478</v>
      </c>
      <c r="AZ2042">
        <f t="shared" si="2524"/>
        <v>1260.9766846666666</v>
      </c>
      <c r="BA2042">
        <f t="shared" si="2525"/>
        <v>6295733776.5093918</v>
      </c>
      <c r="BB2042">
        <f t="shared" si="2528"/>
        <v>6295733776.5093918</v>
      </c>
      <c r="BC2042">
        <f t="shared" si="2529"/>
        <v>0</v>
      </c>
      <c r="BD2042">
        <f t="shared" si="2544"/>
        <v>23350608639.304207</v>
      </c>
      <c r="BE2042">
        <f t="shared" si="2545"/>
        <v>26958436146.59676</v>
      </c>
      <c r="BF2042">
        <f t="shared" si="2546"/>
        <v>0.8661707419646445</v>
      </c>
      <c r="BG2042">
        <f t="shared" si="2547"/>
        <v>46.414335113450967</v>
      </c>
      <c r="BH2042">
        <f t="shared" si="2568"/>
        <v>234363674</v>
      </c>
      <c r="BI2042">
        <f t="shared" si="2569"/>
        <v>1.1140184695679354</v>
      </c>
      <c r="BJ2042">
        <f t="shared" si="2530"/>
        <v>732.99560000000383</v>
      </c>
      <c r="BK2042">
        <f t="shared" si="2570"/>
        <v>6.6345073273937159E-3</v>
      </c>
      <c r="BL2042">
        <f t="shared" si="2571"/>
        <v>1.0066345073273937</v>
      </c>
      <c r="BM2042">
        <f t="shared" si="2572"/>
        <v>21.822759370646644</v>
      </c>
      <c r="BN2042">
        <f t="shared" si="2573"/>
        <v>1259.5250245</v>
      </c>
      <c r="BO2042">
        <f t="shared" si="2532"/>
        <v>1233.1530029</v>
      </c>
      <c r="BP2042">
        <f t="shared" si="2574"/>
        <v>1218.9633807058824</v>
      </c>
      <c r="BQ2042">
        <f t="shared" si="2575"/>
        <v>14.189622194117646</v>
      </c>
      <c r="BR2042">
        <f t="shared" si="2576"/>
        <v>4.8100589999999102</v>
      </c>
      <c r="BS2042">
        <f t="shared" si="2577"/>
        <v>5</v>
      </c>
      <c r="BT2042">
        <f t="shared" si="2578"/>
        <v>7.5</v>
      </c>
      <c r="BU2042">
        <f t="shared" si="2579"/>
        <v>1.6500240000000304</v>
      </c>
      <c r="BV2042">
        <f t="shared" si="2580"/>
        <v>1249.0713541333337</v>
      </c>
      <c r="BW2042">
        <f t="shared" si="2581"/>
        <v>1245.0833507142856</v>
      </c>
      <c r="BX2042">
        <f t="shared" si="2582"/>
        <v>1241.0018310181817</v>
      </c>
      <c r="BY2042">
        <f t="shared" si="2583"/>
        <v>1240.2873830857143</v>
      </c>
      <c r="BZ2042">
        <f t="shared" si="2584"/>
        <v>1276.75</v>
      </c>
      <c r="CA2042">
        <f t="shared" si="2585"/>
        <v>1201.150024</v>
      </c>
      <c r="CB2042">
        <f t="shared" si="2586"/>
        <v>1225.06022033</v>
      </c>
      <c r="CC2042">
        <f t="shared" si="2587"/>
        <v>1220.8834640305556</v>
      </c>
      <c r="CD2042">
        <f t="shared" si="2588"/>
        <v>1246.9188403272224</v>
      </c>
      <c r="CE2042">
        <f t="shared" si="2589"/>
        <v>1239.5968835259257</v>
      </c>
      <c r="CF2042">
        <f t="shared" si="2590"/>
        <v>1255.5500489999999</v>
      </c>
      <c r="CG2042">
        <f t="shared" si="2591"/>
        <v>1257.3000489999999</v>
      </c>
      <c r="CH2042">
        <f t="shared" si="2592"/>
        <v>1237.9499510000001</v>
      </c>
    </row>
    <row r="2043" spans="1:86">
      <c r="A2043" s="1">
        <v>42489</v>
      </c>
      <c r="B2043">
        <v>1258.5</v>
      </c>
      <c r="C2043">
        <v>1271</v>
      </c>
      <c r="D2043">
        <v>1255</v>
      </c>
      <c r="E2043">
        <v>1267.75</v>
      </c>
      <c r="F2043">
        <v>2372178</v>
      </c>
      <c r="G2043">
        <f t="shared" si="2526"/>
        <v>1408480.6875</v>
      </c>
      <c r="H2043">
        <f t="shared" si="2554"/>
        <v>31666169.30977957</v>
      </c>
      <c r="I2043">
        <f t="shared" si="2527"/>
        <v>1263.0625</v>
      </c>
      <c r="J2043">
        <f t="shared" si="2534"/>
        <v>1264.2124939999999</v>
      </c>
      <c r="K2043">
        <f t="shared" si="2535"/>
        <v>1209.4574889999999</v>
      </c>
      <c r="L2043">
        <f t="shared" si="2536"/>
        <v>10</v>
      </c>
      <c r="M2043">
        <f t="shared" si="2537"/>
        <v>6</v>
      </c>
      <c r="N2043">
        <f t="shared" si="2538"/>
        <v>0</v>
      </c>
      <c r="O2043">
        <f t="shared" si="2539"/>
        <v>40</v>
      </c>
      <c r="P2043">
        <f t="shared" si="2514"/>
        <v>16</v>
      </c>
      <c r="Q2043">
        <f t="shared" si="2515"/>
        <v>3.25</v>
      </c>
      <c r="R2043">
        <f t="shared" si="2516"/>
        <v>12.75</v>
      </c>
      <c r="S2043">
        <f t="shared" si="2517"/>
        <v>16</v>
      </c>
      <c r="T2043">
        <f t="shared" si="2553"/>
        <v>26.001147006636579</v>
      </c>
      <c r="U2043">
        <f t="shared" si="2518"/>
        <v>-6</v>
      </c>
      <c r="V2043">
        <f t="shared" si="2519"/>
        <v>5</v>
      </c>
      <c r="W2043">
        <f t="shared" si="2520"/>
        <v>0</v>
      </c>
      <c r="X2043">
        <f t="shared" si="2521"/>
        <v>5</v>
      </c>
      <c r="Y2043">
        <f t="shared" si="2551"/>
        <v>6.4571814684802886</v>
      </c>
      <c r="Z2043">
        <f t="shared" si="2552"/>
        <v>4.2559227671994702</v>
      </c>
      <c r="AA2043">
        <f t="shared" si="2548"/>
        <v>24.834217762901563</v>
      </c>
      <c r="AB2043">
        <f t="shared" si="2549"/>
        <v>16.368211625868582</v>
      </c>
      <c r="AC2043">
        <f t="shared" si="2550"/>
        <v>20.547346995370177</v>
      </c>
      <c r="AD2043">
        <f t="shared" si="2558"/>
        <v>15.805250552266639</v>
      </c>
      <c r="AE2043">
        <f t="shared" si="2531"/>
        <v>1251.5400145999999</v>
      </c>
      <c r="AF2043">
        <f t="shared" si="2533"/>
        <v>1244.3716836666667</v>
      </c>
      <c r="AG2043">
        <f t="shared" si="2555"/>
        <v>1241.5104979499999</v>
      </c>
      <c r="AH2043">
        <f t="shared" si="2540"/>
        <v>1242.6590087999998</v>
      </c>
      <c r="AI2043">
        <f t="shared" si="2541"/>
        <v>1285.8046632848384</v>
      </c>
      <c r="AJ2043">
        <f t="shared" si="2542"/>
        <v>1199.5133543151612</v>
      </c>
      <c r="AK2043">
        <f t="shared" si="2543"/>
        <v>0.79077077981071286</v>
      </c>
      <c r="AL2043">
        <f t="shared" si="2522"/>
        <v>0.59375</v>
      </c>
      <c r="AM2043">
        <f t="shared" si="2523"/>
        <v>1408480.6875</v>
      </c>
      <c r="AN2043">
        <f t="shared" si="2556"/>
        <v>7717410.0213788617</v>
      </c>
      <c r="AO2043">
        <f t="shared" si="2557"/>
        <v>55697342</v>
      </c>
      <c r="AP2043">
        <f t="shared" si="2559"/>
        <v>0.13855975427658401</v>
      </c>
      <c r="AQ2043">
        <f t="shared" si="2560"/>
        <v>1254.7588778347476</v>
      </c>
      <c r="AR2043">
        <f t="shared" si="2561"/>
        <v>1255.3507716737431</v>
      </c>
      <c r="AS2043">
        <f t="shared" si="2562"/>
        <v>1246.5644755802116</v>
      </c>
      <c r="AT2043">
        <f t="shared" si="2563"/>
        <v>1235.7292833235549</v>
      </c>
      <c r="AU2043">
        <f t="shared" si="2564"/>
        <v>1244.4016871840058</v>
      </c>
      <c r="AV2043">
        <f t="shared" si="2565"/>
        <v>1229.495994300225</v>
      </c>
      <c r="AW2043">
        <f t="shared" si="2566"/>
        <v>14.90569288378083</v>
      </c>
      <c r="AX2043">
        <f t="shared" si="2593"/>
        <v>14.711439567978127</v>
      </c>
      <c r="AY2043">
        <f t="shared" si="2567"/>
        <v>0.19425331580270289</v>
      </c>
      <c r="AZ2043">
        <f t="shared" si="2524"/>
        <v>1264.5833333333333</v>
      </c>
      <c r="BA2043">
        <f t="shared" si="2525"/>
        <v>2999816762.5</v>
      </c>
      <c r="BB2043">
        <f t="shared" si="2528"/>
        <v>2999816762.5</v>
      </c>
      <c r="BC2043">
        <f t="shared" si="2529"/>
        <v>0</v>
      </c>
      <c r="BD2043">
        <f t="shared" si="2544"/>
        <v>24166981579.032288</v>
      </c>
      <c r="BE2043">
        <f t="shared" si="2545"/>
        <v>26958436146.59676</v>
      </c>
      <c r="BF2043">
        <f t="shared" si="2546"/>
        <v>0.8964533939437408</v>
      </c>
      <c r="BG2043">
        <f t="shared" si="2547"/>
        <v>47.269993389056339</v>
      </c>
      <c r="BH2043">
        <f t="shared" si="2568"/>
        <v>236735852</v>
      </c>
      <c r="BI2043">
        <f t="shared" si="2569"/>
        <v>1.212341719930897</v>
      </c>
      <c r="BJ2043">
        <f t="shared" si="2530"/>
        <v>286.99950000000172</v>
      </c>
      <c r="BK2043">
        <f t="shared" si="2570"/>
        <v>3.0619955887347212E-3</v>
      </c>
      <c r="BL2043">
        <f t="shared" si="2571"/>
        <v>1.0030619955887348</v>
      </c>
      <c r="BM2043">
        <f t="shared" si="2572"/>
        <v>22.73975655179413</v>
      </c>
      <c r="BN2043">
        <f t="shared" si="2573"/>
        <v>1263</v>
      </c>
      <c r="BO2043">
        <f t="shared" si="2532"/>
        <v>1243.7730102</v>
      </c>
      <c r="BP2043">
        <f t="shared" si="2574"/>
        <v>1221.3342626323529</v>
      </c>
      <c r="BQ2043">
        <f t="shared" si="2575"/>
        <v>22.438747567647169</v>
      </c>
      <c r="BR2043">
        <f t="shared" si="2576"/>
        <v>4.6500240000000304</v>
      </c>
      <c r="BS2043">
        <f t="shared" si="2577"/>
        <v>-1.25</v>
      </c>
      <c r="BT2043">
        <f t="shared" si="2578"/>
        <v>-1.5</v>
      </c>
      <c r="BU2043">
        <f t="shared" si="2579"/>
        <v>-6.5</v>
      </c>
      <c r="BV2043">
        <f t="shared" si="2580"/>
        <v>1258.4226806666668</v>
      </c>
      <c r="BW2043">
        <f t="shared" si="2581"/>
        <v>1254.4081100952383</v>
      </c>
      <c r="BX2043">
        <f t="shared" si="2582"/>
        <v>1245.721648581818</v>
      </c>
      <c r="BY2043">
        <f t="shared" si="2583"/>
        <v>1242.9437644666666</v>
      </c>
      <c r="BZ2043">
        <f t="shared" si="2584"/>
        <v>1276.75</v>
      </c>
      <c r="CA2043">
        <f t="shared" si="2585"/>
        <v>1201.150024</v>
      </c>
      <c r="CB2043">
        <f t="shared" si="2586"/>
        <v>1240.3861786699999</v>
      </c>
      <c r="CC2043">
        <f t="shared" si="2587"/>
        <v>1228.2787975527779</v>
      </c>
      <c r="CD2043">
        <f t="shared" si="2588"/>
        <v>1243.3864552825792</v>
      </c>
      <c r="CE2043">
        <f t="shared" si="2589"/>
        <v>1240.999223197314</v>
      </c>
      <c r="CF2043">
        <f t="shared" si="2590"/>
        <v>1263.880005</v>
      </c>
      <c r="CG2043">
        <f t="shared" si="2591"/>
        <v>1270</v>
      </c>
      <c r="CH2043">
        <f t="shared" si="2592"/>
        <v>1249.0500489999999</v>
      </c>
    </row>
    <row r="2044" spans="1:86">
      <c r="A2044" s="1">
        <v>42492</v>
      </c>
      <c r="B2044">
        <v>1264.5</v>
      </c>
      <c r="C2044">
        <v>1265</v>
      </c>
      <c r="D2044">
        <v>1250</v>
      </c>
      <c r="E2044">
        <v>1263.349976</v>
      </c>
      <c r="F2044">
        <v>1116692</v>
      </c>
      <c r="G2044">
        <f t="shared" si="2526"/>
        <v>871016.18658559548</v>
      </c>
      <c r="H2044">
        <f t="shared" si="2554"/>
        <v>32537185.496365163</v>
      </c>
      <c r="I2044">
        <f t="shared" si="2527"/>
        <v>1260.7124939999999</v>
      </c>
      <c r="J2044">
        <f t="shared" si="2534"/>
        <v>1263.0625</v>
      </c>
      <c r="K2044">
        <f t="shared" si="2535"/>
        <v>1209.4574889999999</v>
      </c>
      <c r="L2044">
        <f t="shared" si="2536"/>
        <v>2</v>
      </c>
      <c r="M2044">
        <f t="shared" si="2537"/>
        <v>7</v>
      </c>
      <c r="N2044">
        <f t="shared" si="2538"/>
        <v>80</v>
      </c>
      <c r="O2044">
        <f t="shared" si="2539"/>
        <v>30</v>
      </c>
      <c r="P2044">
        <f t="shared" si="2514"/>
        <v>15</v>
      </c>
      <c r="Q2044">
        <f t="shared" si="2515"/>
        <v>1.6500240000000304</v>
      </c>
      <c r="R2044">
        <f t="shared" si="2516"/>
        <v>13.34997599999997</v>
      </c>
      <c r="S2044">
        <f t="shared" si="2517"/>
        <v>15</v>
      </c>
      <c r="T2044">
        <f t="shared" si="2553"/>
        <v>25.215350791876823</v>
      </c>
      <c r="U2044">
        <f t="shared" si="2518"/>
        <v>0</v>
      </c>
      <c r="V2044">
        <f t="shared" si="2519"/>
        <v>14</v>
      </c>
      <c r="W2044">
        <f t="shared" si="2520"/>
        <v>0</v>
      </c>
      <c r="X2044">
        <f t="shared" si="2521"/>
        <v>14</v>
      </c>
      <c r="Y2044">
        <f t="shared" si="2551"/>
        <v>5.9959542207316963</v>
      </c>
      <c r="Z2044">
        <f t="shared" si="2552"/>
        <v>4.9519282838280798</v>
      </c>
      <c r="AA2044">
        <f t="shared" si="2548"/>
        <v>23.778983961878115</v>
      </c>
      <c r="AB2044">
        <f t="shared" si="2549"/>
        <v>19.638546077349652</v>
      </c>
      <c r="AC2044">
        <f t="shared" si="2550"/>
        <v>9.5363275635154157</v>
      </c>
      <c r="AD2044">
        <f t="shared" si="2558"/>
        <v>15.45556426911387</v>
      </c>
      <c r="AE2044">
        <f t="shared" si="2531"/>
        <v>1259.0860108000002</v>
      </c>
      <c r="AF2044">
        <f t="shared" si="2533"/>
        <v>1253.5083414999999</v>
      </c>
      <c r="AG2044">
        <f t="shared" si="2555"/>
        <v>1242.44049675</v>
      </c>
      <c r="AH2044">
        <f t="shared" si="2540"/>
        <v>1242.6840087999999</v>
      </c>
      <c r="AI2044">
        <f t="shared" si="2541"/>
        <v>1285.8772744135549</v>
      </c>
      <c r="AJ2044">
        <f t="shared" si="2542"/>
        <v>1199.4907431864449</v>
      </c>
      <c r="AK2044">
        <f t="shared" si="2543"/>
        <v>0.73922672789892763</v>
      </c>
      <c r="AL2044">
        <f t="shared" si="2522"/>
        <v>0.77999679999999594</v>
      </c>
      <c r="AM2044">
        <f t="shared" si="2523"/>
        <v>871016.18658559548</v>
      </c>
      <c r="AN2044">
        <f t="shared" si="2556"/>
        <v>7923736.0746311247</v>
      </c>
      <c r="AO2044">
        <f t="shared" si="2557"/>
        <v>54677530</v>
      </c>
      <c r="AP2044">
        <f t="shared" si="2559"/>
        <v>0.14491759365558621</v>
      </c>
      <c r="AQ2044">
        <f t="shared" si="2560"/>
        <v>1257.6798512109335</v>
      </c>
      <c r="AR2044">
        <f t="shared" si="2561"/>
        <v>1250.7050657117263</v>
      </c>
      <c r="AS2044">
        <f t="shared" si="2562"/>
        <v>1249.5858656557734</v>
      </c>
      <c r="AT2044">
        <f t="shared" si="2563"/>
        <v>1238.2151456644349</v>
      </c>
      <c r="AU2044">
        <f t="shared" si="2564"/>
        <v>1247.2439305064049</v>
      </c>
      <c r="AV2044">
        <f t="shared" si="2565"/>
        <v>1231.8657730192092</v>
      </c>
      <c r="AW2044">
        <f t="shared" si="2566"/>
        <v>15.378157487195722</v>
      </c>
      <c r="AX2044">
        <f t="shared" si="2593"/>
        <v>14.844783151821646</v>
      </c>
      <c r="AY2044">
        <f t="shared" si="2567"/>
        <v>0.53337433537407541</v>
      </c>
      <c r="AZ2044">
        <f t="shared" si="2524"/>
        <v>1259.4499920000001</v>
      </c>
      <c r="BA2044">
        <f t="shared" si="2525"/>
        <v>1406417730.466464</v>
      </c>
      <c r="BB2044">
        <f t="shared" si="2528"/>
        <v>0</v>
      </c>
      <c r="BC2044">
        <f t="shared" si="2529"/>
        <v>1406417730.466464</v>
      </c>
      <c r="BD2044">
        <f t="shared" si="2544"/>
        <v>24166981579.032288</v>
      </c>
      <c r="BE2044">
        <f t="shared" si="2545"/>
        <v>25411044281.229889</v>
      </c>
      <c r="BF2044">
        <f t="shared" si="2546"/>
        <v>0.95104244089974133</v>
      </c>
      <c r="BG2044">
        <f t="shared" si="2547"/>
        <v>48.745348689655323</v>
      </c>
      <c r="BH2044">
        <f t="shared" si="2568"/>
        <v>235619160</v>
      </c>
      <c r="BI2044">
        <f t="shared" si="2569"/>
        <v>1.248363078511795</v>
      </c>
      <c r="BJ2044">
        <f t="shared" si="2530"/>
        <v>-540.00240000000304</v>
      </c>
      <c r="BK2044">
        <f t="shared" si="2570"/>
        <v>-3.4707347663183044E-3</v>
      </c>
      <c r="BL2044">
        <f t="shared" si="2571"/>
        <v>0.99652926523368168</v>
      </c>
      <c r="BM2044">
        <f t="shared" si="2572"/>
        <v>22.764849819910697</v>
      </c>
      <c r="BN2044">
        <f t="shared" si="2573"/>
        <v>1257.5</v>
      </c>
      <c r="BO2044">
        <f t="shared" si="2532"/>
        <v>1252.3050048999999</v>
      </c>
      <c r="BP2044">
        <f t="shared" si="2574"/>
        <v>1223.9724982794119</v>
      </c>
      <c r="BQ2044">
        <f t="shared" si="2575"/>
        <v>28.332506620587992</v>
      </c>
      <c r="BR2044">
        <f t="shared" si="2576"/>
        <v>3.4699709999999868</v>
      </c>
      <c r="BS2044">
        <f t="shared" si="2577"/>
        <v>30</v>
      </c>
      <c r="BT2044">
        <f t="shared" si="2578"/>
        <v>-11.75</v>
      </c>
      <c r="BU2044">
        <f t="shared" si="2579"/>
        <v>38</v>
      </c>
      <c r="BV2044">
        <f t="shared" si="2580"/>
        <v>1262.3593344666665</v>
      </c>
      <c r="BW2044">
        <f t="shared" si="2581"/>
        <v>1259.8304793333334</v>
      </c>
      <c r="BX2044">
        <f t="shared" si="2582"/>
        <v>1249.4836426181816</v>
      </c>
      <c r="BY2044">
        <f t="shared" si="2583"/>
        <v>1245.0237147571427</v>
      </c>
      <c r="BZ2044">
        <f t="shared" si="2584"/>
        <v>1276.75</v>
      </c>
      <c r="CA2044">
        <f t="shared" si="2585"/>
        <v>1201.150024</v>
      </c>
      <c r="CB2044">
        <f t="shared" si="2586"/>
        <v>1253.4015566933333</v>
      </c>
      <c r="CC2044">
        <f t="shared" si="2587"/>
        <v>1242.5732058083333</v>
      </c>
      <c r="CD2044">
        <f t="shared" si="2588"/>
        <v>1237.0106749500792</v>
      </c>
      <c r="CE2044">
        <f t="shared" si="2589"/>
        <v>1240.7700530993304</v>
      </c>
      <c r="CF2044">
        <f t="shared" si="2590"/>
        <v>1267.75</v>
      </c>
      <c r="CG2044">
        <f t="shared" si="2591"/>
        <v>1271</v>
      </c>
      <c r="CH2044">
        <f t="shared" si="2592"/>
        <v>1255</v>
      </c>
    </row>
    <row r="2045" spans="1:86">
      <c r="A2045" s="1">
        <v>42493</v>
      </c>
      <c r="B2045">
        <v>1262.5</v>
      </c>
      <c r="C2045">
        <v>1265</v>
      </c>
      <c r="D2045">
        <v>1236</v>
      </c>
      <c r="E2045">
        <v>1239.0500489999999</v>
      </c>
      <c r="F2045">
        <v>2153118</v>
      </c>
      <c r="G2045">
        <f t="shared" si="2526"/>
        <v>-1700213.4894633186</v>
      </c>
      <c r="H2045">
        <f t="shared" si="2554"/>
        <v>30836972.006901845</v>
      </c>
      <c r="I2045">
        <f t="shared" si="2527"/>
        <v>1250.6375122499999</v>
      </c>
      <c r="J2045">
        <f t="shared" si="2534"/>
        <v>1263.0625</v>
      </c>
      <c r="K2045">
        <f t="shared" si="2535"/>
        <v>1209.4574889999999</v>
      </c>
      <c r="L2045">
        <f t="shared" si="2536"/>
        <v>3</v>
      </c>
      <c r="M2045">
        <f t="shared" si="2537"/>
        <v>8</v>
      </c>
      <c r="N2045">
        <f t="shared" si="2538"/>
        <v>70</v>
      </c>
      <c r="O2045">
        <f t="shared" si="2539"/>
        <v>20</v>
      </c>
      <c r="P2045">
        <f t="shared" si="2514"/>
        <v>29</v>
      </c>
      <c r="Q2045">
        <f t="shared" si="2515"/>
        <v>25.949951000000056</v>
      </c>
      <c r="R2045">
        <f t="shared" si="2516"/>
        <v>3.0500489999999445</v>
      </c>
      <c r="S2045">
        <f t="shared" si="2517"/>
        <v>29</v>
      </c>
      <c r="T2045">
        <f t="shared" si="2553"/>
        <v>25.485682878171335</v>
      </c>
      <c r="U2045">
        <f t="shared" si="2518"/>
        <v>-17.969970999999987</v>
      </c>
      <c r="V2045">
        <f t="shared" si="2519"/>
        <v>7.5</v>
      </c>
      <c r="W2045">
        <f t="shared" si="2520"/>
        <v>0</v>
      </c>
      <c r="X2045">
        <f t="shared" si="2521"/>
        <v>7.5</v>
      </c>
      <c r="Y2045">
        <f t="shared" si="2551"/>
        <v>5.567671776393718</v>
      </c>
      <c r="Z2045">
        <f t="shared" si="2552"/>
        <v>5.1339334064117876</v>
      </c>
      <c r="AA2045">
        <f t="shared" si="2548"/>
        <v>21.846272681837643</v>
      </c>
      <c r="AB2045">
        <f t="shared" si="2549"/>
        <v>20.14438236147495</v>
      </c>
      <c r="AC2045">
        <f t="shared" si="2550"/>
        <v>4.0530216035144599</v>
      </c>
      <c r="AD2045">
        <f t="shared" si="2558"/>
        <v>13.910449444791855</v>
      </c>
      <c r="AE2045">
        <f t="shared" si="2531"/>
        <v>1257.9160158</v>
      </c>
      <c r="AF2045">
        <f t="shared" si="2533"/>
        <v>1255.7466838333332</v>
      </c>
      <c r="AG2045">
        <f t="shared" si="2555"/>
        <v>1241.3854980000001</v>
      </c>
      <c r="AH2045">
        <f t="shared" si="2540"/>
        <v>1240.6010131999999</v>
      </c>
      <c r="AI2045">
        <f t="shared" si="2541"/>
        <v>1282.2579941646748</v>
      </c>
      <c r="AJ2045">
        <f t="shared" si="2542"/>
        <v>1198.944032235325</v>
      </c>
      <c r="AK2045">
        <f t="shared" si="2543"/>
        <v>0.48138410220708061</v>
      </c>
      <c r="AL2045">
        <f t="shared" si="2522"/>
        <v>-0.78965179310345213</v>
      </c>
      <c r="AM2045">
        <f t="shared" si="2523"/>
        <v>-1700213.4894633186</v>
      </c>
      <c r="AN2045">
        <f t="shared" si="2556"/>
        <v>5188850.687606914</v>
      </c>
      <c r="AO2045">
        <f t="shared" si="2557"/>
        <v>52466684</v>
      </c>
      <c r="AP2045">
        <f t="shared" si="2559"/>
        <v>9.8898010928361965E-2</v>
      </c>
      <c r="AQ2045">
        <f t="shared" si="2560"/>
        <v>1251.3457184592162</v>
      </c>
      <c r="AR2045">
        <f t="shared" si="2561"/>
        <v>1247.3691219838843</v>
      </c>
      <c r="AS2045">
        <f t="shared" si="2562"/>
        <v>1247.6894186577342</v>
      </c>
      <c r="AT2045">
        <f t="shared" si="2563"/>
        <v>1238.2902869646357</v>
      </c>
      <c r="AU2045">
        <f t="shared" si="2564"/>
        <v>1246.0148482804441</v>
      </c>
      <c r="AV2045">
        <f t="shared" si="2565"/>
        <v>1232.3686723378646</v>
      </c>
      <c r="AW2045">
        <f t="shared" si="2566"/>
        <v>13.646175942579475</v>
      </c>
      <c r="AX2045">
        <f t="shared" si="2593"/>
        <v>14.605061709973212</v>
      </c>
      <c r="AY2045">
        <f t="shared" si="2567"/>
        <v>-0.95888576739373654</v>
      </c>
      <c r="AZ2045">
        <f t="shared" si="2524"/>
        <v>1246.6833496666666</v>
      </c>
      <c r="BA2045">
        <f t="shared" si="2525"/>
        <v>2684256360.4675937</v>
      </c>
      <c r="BB2045">
        <f t="shared" si="2528"/>
        <v>0</v>
      </c>
      <c r="BC2045">
        <f t="shared" si="2529"/>
        <v>2684256360.4675937</v>
      </c>
      <c r="BD2045">
        <f t="shared" si="2544"/>
        <v>24166981579.032288</v>
      </c>
      <c r="BE2045">
        <f t="shared" si="2545"/>
        <v>26384934369.364983</v>
      </c>
      <c r="BF2045">
        <f t="shared" si="2546"/>
        <v>0.91593866563079596</v>
      </c>
      <c r="BG2045">
        <f t="shared" si="2547"/>
        <v>47.806262385191545</v>
      </c>
      <c r="BH2045">
        <f t="shared" si="2568"/>
        <v>233466042</v>
      </c>
      <c r="BI2045">
        <f t="shared" si="2569"/>
        <v>1.1073127911221567</v>
      </c>
      <c r="BJ2045">
        <f t="shared" si="2530"/>
        <v>-2529.9927000000025</v>
      </c>
      <c r="BK2045">
        <f t="shared" si="2570"/>
        <v>-1.923451732427945E-2</v>
      </c>
      <c r="BL2045">
        <f t="shared" si="2571"/>
        <v>0.9807654826757205</v>
      </c>
      <c r="BM2045">
        <f t="shared" si="2572"/>
        <v>21.955156715776031</v>
      </c>
      <c r="BN2045">
        <f t="shared" si="2573"/>
        <v>1250.5</v>
      </c>
      <c r="BO2045">
        <f t="shared" si="2532"/>
        <v>1255.6300048999999</v>
      </c>
      <c r="BP2045">
        <f t="shared" si="2574"/>
        <v>1226.4538233235294</v>
      </c>
      <c r="BQ2045">
        <f t="shared" si="2575"/>
        <v>29.176181576470526</v>
      </c>
      <c r="BR2045">
        <f t="shared" si="2576"/>
        <v>13.869995000000017</v>
      </c>
      <c r="BS2045">
        <f t="shared" si="2577"/>
        <v>16</v>
      </c>
      <c r="BT2045">
        <f t="shared" si="2578"/>
        <v>-2.4499510000000555</v>
      </c>
      <c r="BU2045">
        <f t="shared" si="2579"/>
        <v>-4.9499510000000555</v>
      </c>
      <c r="BV2045">
        <f t="shared" si="2580"/>
        <v>1255.6806805333333</v>
      </c>
      <c r="BW2045">
        <f t="shared" si="2581"/>
        <v>1255.6995386190476</v>
      </c>
      <c r="BX2045">
        <f t="shared" si="2582"/>
        <v>1248.8229226545454</v>
      </c>
      <c r="BY2045">
        <f t="shared" si="2583"/>
        <v>1244.7008149714286</v>
      </c>
      <c r="BZ2045">
        <f t="shared" si="2584"/>
        <v>1271</v>
      </c>
      <c r="CA2045">
        <f t="shared" si="2585"/>
        <v>1201.150024</v>
      </c>
      <c r="CB2045">
        <f t="shared" si="2586"/>
        <v>1259.6413901266667</v>
      </c>
      <c r="CC2045">
        <f t="shared" si="2587"/>
        <v>1253.7924112166666</v>
      </c>
      <c r="CD2045">
        <f t="shared" si="2588"/>
        <v>1228.2025189480555</v>
      </c>
      <c r="CE2045">
        <f t="shared" si="2589"/>
        <v>1236.3635705944878</v>
      </c>
      <c r="CF2045">
        <f t="shared" si="2590"/>
        <v>1263.349976</v>
      </c>
      <c r="CG2045">
        <f t="shared" si="2591"/>
        <v>1265</v>
      </c>
      <c r="CH2045">
        <f t="shared" si="2592"/>
        <v>1250</v>
      </c>
    </row>
    <row r="2046" spans="1:86">
      <c r="A2046" s="1">
        <v>42494</v>
      </c>
      <c r="B2046">
        <v>1236.9499510000001</v>
      </c>
      <c r="C2046">
        <v>1247.030029</v>
      </c>
      <c r="D2046">
        <v>1228.5</v>
      </c>
      <c r="E2046">
        <v>1239</v>
      </c>
      <c r="F2046">
        <v>1364892</v>
      </c>
      <c r="G2046">
        <f t="shared" si="2526"/>
        <v>181934.0735047948</v>
      </c>
      <c r="H2046">
        <f t="shared" si="2554"/>
        <v>31018906.08040664</v>
      </c>
      <c r="I2046">
        <f t="shared" si="2527"/>
        <v>1237.869995</v>
      </c>
      <c r="J2046">
        <f t="shared" si="2534"/>
        <v>1263.0625</v>
      </c>
      <c r="K2046">
        <f t="shared" si="2535"/>
        <v>1209.4574889999999</v>
      </c>
      <c r="L2046">
        <f t="shared" si="2536"/>
        <v>4</v>
      </c>
      <c r="M2046">
        <f t="shared" si="2537"/>
        <v>9</v>
      </c>
      <c r="N2046">
        <f t="shared" si="2538"/>
        <v>60</v>
      </c>
      <c r="O2046">
        <f t="shared" si="2539"/>
        <v>10</v>
      </c>
      <c r="P2046">
        <f t="shared" si="2514"/>
        <v>18.530029000000013</v>
      </c>
      <c r="Q2046">
        <f t="shared" si="2515"/>
        <v>8.0300290000000132</v>
      </c>
      <c r="R2046">
        <f t="shared" si="2516"/>
        <v>10.5</v>
      </c>
      <c r="S2046">
        <f t="shared" si="2517"/>
        <v>18.530029000000013</v>
      </c>
      <c r="T2046">
        <f t="shared" si="2553"/>
        <v>24.988850458301954</v>
      </c>
      <c r="U2046">
        <f t="shared" si="2518"/>
        <v>-2.0600580000000264</v>
      </c>
      <c r="V2046">
        <f t="shared" si="2519"/>
        <v>-3.2800290000000132</v>
      </c>
      <c r="W2046">
        <f t="shared" si="2520"/>
        <v>0</v>
      </c>
      <c r="X2046">
        <f t="shared" si="2521"/>
        <v>0</v>
      </c>
      <c r="Y2046">
        <f t="shared" si="2551"/>
        <v>5.1699809352227382</v>
      </c>
      <c r="Z2046">
        <f t="shared" si="2552"/>
        <v>4.7672238773823734</v>
      </c>
      <c r="AA2046">
        <f t="shared" si="2548"/>
        <v>20.68915072283821</v>
      </c>
      <c r="AB2046">
        <f t="shared" si="2549"/>
        <v>19.077403681843141</v>
      </c>
      <c r="AC2046">
        <f t="shared" si="2550"/>
        <v>4.0530216035144697</v>
      </c>
      <c r="AD2046">
        <f t="shared" si="2558"/>
        <v>12.229982759726536</v>
      </c>
      <c r="AE2046">
        <f t="shared" si="2531"/>
        <v>1254.606006</v>
      </c>
      <c r="AF2046">
        <f t="shared" si="2533"/>
        <v>1254.7633464999999</v>
      </c>
      <c r="AG2046">
        <f t="shared" si="2555"/>
        <v>1241.9880004500001</v>
      </c>
      <c r="AH2046">
        <f t="shared" si="2540"/>
        <v>1241.9830078</v>
      </c>
      <c r="AI2046">
        <f t="shared" si="2541"/>
        <v>1282.4004215104576</v>
      </c>
      <c r="AJ2046">
        <f t="shared" si="2542"/>
        <v>1201.5655940895424</v>
      </c>
      <c r="AK2046">
        <f t="shared" si="2543"/>
        <v>0.46309749281127094</v>
      </c>
      <c r="AL2046">
        <f t="shared" si="2522"/>
        <v>0.13329558199827884</v>
      </c>
      <c r="AM2046">
        <f t="shared" si="2523"/>
        <v>181934.0735047948</v>
      </c>
      <c r="AN2046">
        <f t="shared" si="2556"/>
        <v>7024007.791431766</v>
      </c>
      <c r="AO2046">
        <f t="shared" si="2557"/>
        <v>50790176</v>
      </c>
      <c r="AP2046">
        <f t="shared" si="2559"/>
        <v>0.13829461412836541</v>
      </c>
      <c r="AQ2046">
        <f t="shared" si="2560"/>
        <v>1247.1481741830826</v>
      </c>
      <c r="AR2046">
        <f t="shared" si="2561"/>
        <v>1243.8866790584773</v>
      </c>
      <c r="AS2046">
        <f t="shared" si="2562"/>
        <v>1246.125323299342</v>
      </c>
      <c r="AT2046">
        <f t="shared" si="2563"/>
        <v>1238.3541611378184</v>
      </c>
      <c r="AU2046">
        <f t="shared" si="2564"/>
        <v>1244.9626210383774</v>
      </c>
      <c r="AV2046">
        <f t="shared" si="2565"/>
        <v>1232.8328652742141</v>
      </c>
      <c r="AW2046">
        <f t="shared" si="2566"/>
        <v>12.129755764163292</v>
      </c>
      <c r="AX2046">
        <f t="shared" si="2593"/>
        <v>14.110000520811228</v>
      </c>
      <c r="AY2046">
        <f t="shared" si="2567"/>
        <v>-1.9802447566479362</v>
      </c>
      <c r="AZ2046">
        <f t="shared" si="2524"/>
        <v>1238.1766763333333</v>
      </c>
      <c r="BA2046">
        <f t="shared" si="2525"/>
        <v>1689977440.113956</v>
      </c>
      <c r="BB2046">
        <f t="shared" si="2528"/>
        <v>0</v>
      </c>
      <c r="BC2046">
        <f t="shared" si="2529"/>
        <v>1689977440.113956</v>
      </c>
      <c r="BD2046">
        <f t="shared" si="2544"/>
        <v>21191522465.123955</v>
      </c>
      <c r="BE2046">
        <f t="shared" si="2545"/>
        <v>28074911809.478939</v>
      </c>
      <c r="BF2046">
        <f t="shared" si="2546"/>
        <v>0.75482062451106458</v>
      </c>
      <c r="BG2046">
        <f t="shared" si="2547"/>
        <v>43.014118592398916</v>
      </c>
      <c r="BH2046">
        <f t="shared" si="2568"/>
        <v>232101150</v>
      </c>
      <c r="BI2046">
        <f t="shared" si="2569"/>
        <v>0.98389295952661993</v>
      </c>
      <c r="BJ2046">
        <f t="shared" si="2530"/>
        <v>-105.00489999999445</v>
      </c>
      <c r="BK2046">
        <f t="shared" si="2570"/>
        <v>-4.039304145973566E-5</v>
      </c>
      <c r="BL2046">
        <f t="shared" si="2571"/>
        <v>0.99995960695854025</v>
      </c>
      <c r="BM2046">
        <f t="shared" si="2572"/>
        <v>21.3018474097214</v>
      </c>
      <c r="BN2046">
        <f t="shared" si="2573"/>
        <v>1237.7650145</v>
      </c>
      <c r="BO2046">
        <f t="shared" si="2532"/>
        <v>1253.6580078</v>
      </c>
      <c r="BP2046">
        <f t="shared" si="2574"/>
        <v>1228.4851469117648</v>
      </c>
      <c r="BQ2046">
        <f t="shared" si="2575"/>
        <v>25.172860888235164</v>
      </c>
      <c r="BR2046">
        <f t="shared" si="2576"/>
        <v>26.800048999999944</v>
      </c>
      <c r="BS2046">
        <f t="shared" si="2577"/>
        <v>22.40002400000003</v>
      </c>
      <c r="BT2046">
        <f t="shared" si="2578"/>
        <v>13.330077999999958</v>
      </c>
      <c r="BU2046">
        <f t="shared" si="2579"/>
        <v>11.449951000000056</v>
      </c>
      <c r="BV2046">
        <f t="shared" si="2580"/>
        <v>1249.3753419333332</v>
      </c>
      <c r="BW2046">
        <f t="shared" si="2581"/>
        <v>1250.9147718095239</v>
      </c>
      <c r="BX2046">
        <f t="shared" si="2582"/>
        <v>1248.5318293454545</v>
      </c>
      <c r="BY2046">
        <f t="shared" si="2583"/>
        <v>1244.4736246857142</v>
      </c>
      <c r="BZ2046">
        <f t="shared" si="2584"/>
        <v>1271</v>
      </c>
      <c r="CA2046">
        <f t="shared" si="2585"/>
        <v>1201.150024</v>
      </c>
      <c r="CB2046">
        <f t="shared" si="2586"/>
        <v>1261.5603696000001</v>
      </c>
      <c r="CC2046">
        <f t="shared" si="2587"/>
        <v>1258.8283828555557</v>
      </c>
      <c r="CD2046">
        <f t="shared" si="2588"/>
        <v>1229.2096470576587</v>
      </c>
      <c r="CE2046">
        <f t="shared" si="2589"/>
        <v>1238.3958115277856</v>
      </c>
      <c r="CF2046">
        <f t="shared" si="2590"/>
        <v>1239.0500489999999</v>
      </c>
      <c r="CG2046">
        <f t="shared" si="2591"/>
        <v>1265</v>
      </c>
      <c r="CH2046">
        <f t="shared" si="2592"/>
        <v>1236</v>
      </c>
    </row>
    <row r="2047" spans="1:86">
      <c r="A2047" s="1">
        <v>42495</v>
      </c>
      <c r="B2047">
        <v>1239</v>
      </c>
      <c r="C2047">
        <v>1244.969971</v>
      </c>
      <c r="D2047">
        <v>1231.780029</v>
      </c>
      <c r="E2047">
        <v>1235.150024</v>
      </c>
      <c r="F2047">
        <v>1246566</v>
      </c>
      <c r="G2047">
        <f t="shared" si="2526"/>
        <v>-609577.42383036565</v>
      </c>
      <c r="H2047">
        <f t="shared" si="2554"/>
        <v>30409328.656576276</v>
      </c>
      <c r="I2047">
        <f t="shared" si="2527"/>
        <v>1237.7250060000001</v>
      </c>
      <c r="J2047">
        <f t="shared" si="2534"/>
        <v>1263.0625</v>
      </c>
      <c r="K2047">
        <f t="shared" si="2535"/>
        <v>1209.4574889999999</v>
      </c>
      <c r="L2047">
        <f t="shared" si="2536"/>
        <v>5</v>
      </c>
      <c r="M2047">
        <f t="shared" si="2537"/>
        <v>10</v>
      </c>
      <c r="N2047">
        <f t="shared" si="2538"/>
        <v>50</v>
      </c>
      <c r="O2047">
        <f t="shared" si="2539"/>
        <v>0</v>
      </c>
      <c r="P2047">
        <f t="shared" si="2514"/>
        <v>13.189941999999974</v>
      </c>
      <c r="Q2047">
        <f t="shared" si="2515"/>
        <v>9.8199469999999565</v>
      </c>
      <c r="R2047">
        <f t="shared" si="2516"/>
        <v>3.3699950000000172</v>
      </c>
      <c r="S2047">
        <f t="shared" si="2517"/>
        <v>13.189941999999974</v>
      </c>
      <c r="T2047">
        <f t="shared" si="2553"/>
        <v>24.146071282708956</v>
      </c>
      <c r="U2047">
        <f t="shared" si="2518"/>
        <v>-2.8199469999999565</v>
      </c>
      <c r="V2047">
        <f t="shared" si="2519"/>
        <v>16.280029000000013</v>
      </c>
      <c r="W2047">
        <f t="shared" si="2520"/>
        <v>0</v>
      </c>
      <c r="X2047">
        <f t="shared" si="2521"/>
        <v>16.280029000000013</v>
      </c>
      <c r="Y2047">
        <f t="shared" si="2551"/>
        <v>4.800696582706828</v>
      </c>
      <c r="Z2047">
        <f t="shared" si="2552"/>
        <v>5.5895671004264909</v>
      </c>
      <c r="AA2047">
        <f t="shared" si="2548"/>
        <v>19.881895180789165</v>
      </c>
      <c r="AB2047">
        <f t="shared" si="2549"/>
        <v>23.148971254918767</v>
      </c>
      <c r="AC2047">
        <f t="shared" si="2550"/>
        <v>7.5924013266405241</v>
      </c>
      <c r="AD2047">
        <f t="shared" si="2558"/>
        <v>10.470024494629056</v>
      </c>
      <c r="AE2047">
        <f t="shared" si="2531"/>
        <v>1248.8600097999999</v>
      </c>
      <c r="AF2047">
        <f t="shared" si="2533"/>
        <v>1251.3633423333333</v>
      </c>
      <c r="AG2047">
        <f t="shared" si="2555"/>
        <v>1241.9645019</v>
      </c>
      <c r="AH2047">
        <f t="shared" si="2540"/>
        <v>1244.2780151000002</v>
      </c>
      <c r="AI2047">
        <f t="shared" si="2541"/>
        <v>1280.0042348148813</v>
      </c>
      <c r="AJ2047">
        <f t="shared" si="2542"/>
        <v>1208.551795385119</v>
      </c>
      <c r="AK2047">
        <f t="shared" si="2543"/>
        <v>0.37225081224871331</v>
      </c>
      <c r="AL2047">
        <f t="shared" si="2522"/>
        <v>-0.48900533451928385</v>
      </c>
      <c r="AM2047">
        <f t="shared" si="2523"/>
        <v>-609577.42383036565</v>
      </c>
      <c r="AN2047">
        <f t="shared" si="2556"/>
        <v>6094733.8331389576</v>
      </c>
      <c r="AO2047">
        <f t="shared" si="2557"/>
        <v>50284390</v>
      </c>
      <c r="AP2047">
        <f t="shared" si="2559"/>
        <v>0.12120528524138321</v>
      </c>
      <c r="AQ2047">
        <f t="shared" si="2560"/>
        <v>1243.0688031208344</v>
      </c>
      <c r="AR2047">
        <f t="shared" si="2561"/>
        <v>1241.8384615618113</v>
      </c>
      <c r="AS2047">
        <f t="shared" si="2562"/>
        <v>1244.1497694254604</v>
      </c>
      <c r="AT2047">
        <f t="shared" si="2563"/>
        <v>1238.0657887954148</v>
      </c>
      <c r="AU2047">
        <f t="shared" si="2564"/>
        <v>1243.4907314826207</v>
      </c>
      <c r="AV2047">
        <f t="shared" si="2565"/>
        <v>1232.9950663850191</v>
      </c>
      <c r="AW2047">
        <f t="shared" si="2566"/>
        <v>10.495665097601659</v>
      </c>
      <c r="AX2047">
        <f t="shared" si="2593"/>
        <v>13.387133436169314</v>
      </c>
      <c r="AY2047">
        <f t="shared" si="2567"/>
        <v>-2.8914683385676554</v>
      </c>
      <c r="AZ2047">
        <f t="shared" si="2524"/>
        <v>1237.3000079999999</v>
      </c>
      <c r="BA2047">
        <f t="shared" si="2525"/>
        <v>1542376121.7725279</v>
      </c>
      <c r="BB2047">
        <f t="shared" si="2528"/>
        <v>0</v>
      </c>
      <c r="BC2047">
        <f t="shared" si="2529"/>
        <v>1542376121.7725279</v>
      </c>
      <c r="BD2047">
        <f t="shared" si="2544"/>
        <v>19555199910.84333</v>
      </c>
      <c r="BE2047">
        <f t="shared" si="2545"/>
        <v>29617287931.251469</v>
      </c>
      <c r="BF2047">
        <f t="shared" si="2546"/>
        <v>0.66026301787778285</v>
      </c>
      <c r="BG2047">
        <f t="shared" si="2547"/>
        <v>39.768579482168946</v>
      </c>
      <c r="BH2047">
        <f t="shared" si="2568"/>
        <v>230854584</v>
      </c>
      <c r="BI2047">
        <f t="shared" si="2569"/>
        <v>0.85123334097139436</v>
      </c>
      <c r="BJ2047">
        <f t="shared" si="2530"/>
        <v>-484.99759999999696</v>
      </c>
      <c r="BK2047">
        <f t="shared" si="2570"/>
        <v>-3.1073252623082886E-3</v>
      </c>
      <c r="BL2047">
        <f t="shared" si="2571"/>
        <v>0.99689267473769172</v>
      </c>
      <c r="BM2047">
        <f t="shared" si="2572"/>
        <v>18.829371081103798</v>
      </c>
      <c r="BN2047">
        <f t="shared" si="2573"/>
        <v>1238.375</v>
      </c>
      <c r="BO2047">
        <f t="shared" si="2532"/>
        <v>1249.4280028999999</v>
      </c>
      <c r="BP2047">
        <f t="shared" si="2574"/>
        <v>1230.1589696470587</v>
      </c>
      <c r="BQ2047">
        <f t="shared" si="2575"/>
        <v>19.269033252941199</v>
      </c>
      <c r="BR2047">
        <f t="shared" si="2576"/>
        <v>26.619995000000017</v>
      </c>
      <c r="BS2047">
        <f t="shared" si="2577"/>
        <v>29.680053000000044</v>
      </c>
      <c r="BT2047">
        <f t="shared" si="2578"/>
        <v>27.270019999999931</v>
      </c>
      <c r="BU2047">
        <f t="shared" si="2579"/>
        <v>29.5</v>
      </c>
      <c r="BV2047">
        <f t="shared" si="2580"/>
        <v>1242.8900146000001</v>
      </c>
      <c r="BW2047">
        <f t="shared" si="2581"/>
        <v>1245.3109653809522</v>
      </c>
      <c r="BX2047">
        <f t="shared" si="2582"/>
        <v>1247.2894686545455</v>
      </c>
      <c r="BY2047">
        <f t="shared" si="2583"/>
        <v>1243.8223888333334</v>
      </c>
      <c r="BZ2047">
        <f t="shared" si="2584"/>
        <v>1271</v>
      </c>
      <c r="CA2047">
        <f t="shared" si="2585"/>
        <v>1201.150024</v>
      </c>
      <c r="CB2047">
        <f t="shared" si="2586"/>
        <v>1258.2328358099999</v>
      </c>
      <c r="CC2047">
        <f t="shared" si="2587"/>
        <v>1259.8608650555555</v>
      </c>
      <c r="CD2047">
        <f t="shared" si="2588"/>
        <v>1235.2404670910714</v>
      </c>
      <c r="CE2047">
        <f t="shared" si="2589"/>
        <v>1238.8492278112767</v>
      </c>
      <c r="CF2047">
        <f t="shared" si="2590"/>
        <v>1239</v>
      </c>
      <c r="CG2047">
        <f t="shared" si="2591"/>
        <v>1247.030029</v>
      </c>
      <c r="CH2047">
        <f t="shared" si="2592"/>
        <v>1228.5</v>
      </c>
    </row>
    <row r="2048" spans="1:86">
      <c r="A2048" s="1">
        <v>42496</v>
      </c>
      <c r="B2048">
        <v>1232.5</v>
      </c>
      <c r="C2048">
        <v>1242.150024</v>
      </c>
      <c r="D2048">
        <v>1215.5</v>
      </c>
      <c r="E2048">
        <v>1236.6999510000001</v>
      </c>
      <c r="F2048">
        <v>885598</v>
      </c>
      <c r="G2048">
        <f t="shared" si="2526"/>
        <v>523378.90791558218</v>
      </c>
      <c r="H2048">
        <f t="shared" si="2554"/>
        <v>30932707.564491857</v>
      </c>
      <c r="I2048">
        <f t="shared" si="2527"/>
        <v>1231.71249375</v>
      </c>
      <c r="J2048">
        <f t="shared" si="2534"/>
        <v>1263.0625</v>
      </c>
      <c r="K2048">
        <f t="shared" si="2535"/>
        <v>1214.1125179999999</v>
      </c>
      <c r="L2048">
        <f t="shared" si="2536"/>
        <v>6</v>
      </c>
      <c r="M2048">
        <f t="shared" si="2537"/>
        <v>10</v>
      </c>
      <c r="N2048">
        <f t="shared" si="2538"/>
        <v>40</v>
      </c>
      <c r="O2048">
        <f t="shared" si="2539"/>
        <v>0</v>
      </c>
      <c r="P2048">
        <f t="shared" si="2514"/>
        <v>26.65002400000003</v>
      </c>
      <c r="Q2048">
        <f t="shared" si="2515"/>
        <v>5.4500729999999749</v>
      </c>
      <c r="R2048">
        <f t="shared" si="2516"/>
        <v>21.199951000000056</v>
      </c>
      <c r="S2048">
        <f t="shared" si="2517"/>
        <v>26.65002400000003</v>
      </c>
      <c r="T2048">
        <f t="shared" si="2553"/>
        <v>24.324925048229748</v>
      </c>
      <c r="U2048">
        <f t="shared" si="2518"/>
        <v>16.84997599999997</v>
      </c>
      <c r="V2048">
        <f t="shared" si="2519"/>
        <v>-12.699951000000056</v>
      </c>
      <c r="W2048">
        <f t="shared" si="2520"/>
        <v>16.84997599999997</v>
      </c>
      <c r="X2048">
        <f t="shared" si="2521"/>
        <v>0</v>
      </c>
      <c r="Y2048">
        <f t="shared" si="2551"/>
        <v>5.6613593982277672</v>
      </c>
      <c r="Z2048">
        <f t="shared" si="2552"/>
        <v>5.1903123075388837</v>
      </c>
      <c r="AA2048">
        <f t="shared" si="2548"/>
        <v>23.273902743802179</v>
      </c>
      <c r="AB2048">
        <f t="shared" si="2549"/>
        <v>21.337423639529813</v>
      </c>
      <c r="AC2048">
        <f t="shared" si="2550"/>
        <v>4.3407790381141567</v>
      </c>
      <c r="AD2048">
        <f t="shared" si="2558"/>
        <v>10.371555137480508</v>
      </c>
      <c r="AE2048">
        <f t="shared" si="2531"/>
        <v>1242.6500000000001</v>
      </c>
      <c r="AF2048">
        <f t="shared" si="2533"/>
        <v>1246.8333333333333</v>
      </c>
      <c r="AG2048">
        <f t="shared" si="2555"/>
        <v>1242.2304991999999</v>
      </c>
      <c r="AH2048">
        <f t="shared" si="2540"/>
        <v>1247.0950072999999</v>
      </c>
      <c r="AI2048">
        <f t="shared" si="2541"/>
        <v>1274.5981782629242</v>
      </c>
      <c r="AJ2048">
        <f t="shared" si="2542"/>
        <v>1219.5918363370756</v>
      </c>
      <c r="AK2048">
        <f t="shared" si="2543"/>
        <v>0.31102076713239846</v>
      </c>
      <c r="AL2048">
        <f t="shared" si="2522"/>
        <v>0.59098926139804087</v>
      </c>
      <c r="AM2048">
        <f t="shared" si="2523"/>
        <v>523378.90791558218</v>
      </c>
      <c r="AN2048">
        <f t="shared" si="2556"/>
        <v>6668255.1704331422</v>
      </c>
      <c r="AO2048">
        <f t="shared" si="2557"/>
        <v>49678194</v>
      </c>
      <c r="AP2048">
        <f t="shared" si="2559"/>
        <v>0.13422901747259858</v>
      </c>
      <c r="AQ2048">
        <f t="shared" si="2560"/>
        <v>1240.9033933997507</v>
      </c>
      <c r="AR2048">
        <f t="shared" si="2561"/>
        <v>1245.9543082816951</v>
      </c>
      <c r="AS2048">
        <f t="shared" si="2562"/>
        <v>1242.8088021088774</v>
      </c>
      <c r="AT2048">
        <f t="shared" si="2563"/>
        <v>1237.9428633938276</v>
      </c>
      <c r="AU2048">
        <f t="shared" si="2564"/>
        <v>1242.4721144102277</v>
      </c>
      <c r="AV2048">
        <f t="shared" si="2565"/>
        <v>1233.2544083080677</v>
      </c>
      <c r="AW2048">
        <f t="shared" si="2566"/>
        <v>9.2177061021600366</v>
      </c>
      <c r="AX2048">
        <f t="shared" si="2593"/>
        <v>12.553247969367458</v>
      </c>
      <c r="AY2048">
        <f t="shared" si="2567"/>
        <v>-3.3355418672074215</v>
      </c>
      <c r="AZ2048">
        <f t="shared" si="2524"/>
        <v>1231.4499916666666</v>
      </c>
      <c r="BA2048">
        <f t="shared" si="2525"/>
        <v>1090569649.7200167</v>
      </c>
      <c r="BB2048">
        <f t="shared" si="2528"/>
        <v>0</v>
      </c>
      <c r="BC2048">
        <f t="shared" si="2529"/>
        <v>1090569649.7200167</v>
      </c>
      <c r="BD2048">
        <f t="shared" si="2544"/>
        <v>17531024445.055077</v>
      </c>
      <c r="BE2048">
        <f t="shared" si="2545"/>
        <v>30707857580.971485</v>
      </c>
      <c r="BF2048">
        <f t="shared" si="2546"/>
        <v>0.57089702200255088</v>
      </c>
      <c r="BG2048">
        <f t="shared" si="2547"/>
        <v>36.342103524697102</v>
      </c>
      <c r="BH2048">
        <f t="shared" si="2568"/>
        <v>231740182</v>
      </c>
      <c r="BI2048">
        <f t="shared" si="2569"/>
        <v>0.74742940629792975</v>
      </c>
      <c r="BJ2048">
        <f t="shared" si="2530"/>
        <v>54.992700000002515</v>
      </c>
      <c r="BK2048">
        <f t="shared" si="2570"/>
        <v>1.2548491842153946E-3</v>
      </c>
      <c r="BL2048">
        <f t="shared" si="2571"/>
        <v>1.0012548491842155</v>
      </c>
      <c r="BM2048">
        <f t="shared" si="2572"/>
        <v>14.495443853306433</v>
      </c>
      <c r="BN2048">
        <f t="shared" si="2573"/>
        <v>1228.825012</v>
      </c>
      <c r="BO2048">
        <f t="shared" si="2532"/>
        <v>1242.5930053</v>
      </c>
      <c r="BP2048">
        <f t="shared" si="2574"/>
        <v>1231.4626464705882</v>
      </c>
      <c r="BQ2048">
        <f t="shared" si="2575"/>
        <v>11.130358829411762</v>
      </c>
      <c r="BR2048">
        <f t="shared" si="2576"/>
        <v>11.079956000000038</v>
      </c>
      <c r="BS2048">
        <f t="shared" si="2577"/>
        <v>14.34997599999997</v>
      </c>
      <c r="BT2048">
        <f t="shared" si="2578"/>
        <v>13.619995000000017</v>
      </c>
      <c r="BU2048">
        <f t="shared" si="2579"/>
        <v>31.34997599999997</v>
      </c>
      <c r="BV2048">
        <f t="shared" si="2580"/>
        <v>1238.8366616666669</v>
      </c>
      <c r="BW2048">
        <f t="shared" si="2581"/>
        <v>1241.121425</v>
      </c>
      <c r="BX2048">
        <f t="shared" si="2582"/>
        <v>1245.9116388181817</v>
      </c>
      <c r="BY2048">
        <f t="shared" si="2583"/>
        <v>1243.3210030333332</v>
      </c>
      <c r="BZ2048">
        <f t="shared" si="2584"/>
        <v>1271</v>
      </c>
      <c r="CA2048">
        <f t="shared" si="2585"/>
        <v>1201.150024</v>
      </c>
      <c r="CB2048">
        <f t="shared" si="2586"/>
        <v>1249.6941684833332</v>
      </c>
      <c r="CC2048">
        <f t="shared" si="2587"/>
        <v>1256.3329187305555</v>
      </c>
      <c r="CD2048">
        <f t="shared" si="2588"/>
        <v>1245.2114639098413</v>
      </c>
      <c r="CE2048">
        <f t="shared" si="2589"/>
        <v>1240.4591611508952</v>
      </c>
      <c r="CF2048">
        <f t="shared" si="2590"/>
        <v>1235.150024</v>
      </c>
      <c r="CG2048">
        <f t="shared" si="2591"/>
        <v>1244.969971</v>
      </c>
      <c r="CH2048">
        <f t="shared" si="2592"/>
        <v>1231.780029</v>
      </c>
    </row>
    <row r="2049" spans="1:86">
      <c r="A2049" s="1">
        <v>42499</v>
      </c>
      <c r="B2049">
        <v>1236.6999510000001</v>
      </c>
      <c r="C2049">
        <v>1259</v>
      </c>
      <c r="D2049">
        <v>1228.1999510000001</v>
      </c>
      <c r="E2049">
        <v>1256.280029</v>
      </c>
      <c r="F2049">
        <v>1821276</v>
      </c>
      <c r="G2049">
        <f t="shared" si="2526"/>
        <v>1499600.0245497022</v>
      </c>
      <c r="H2049">
        <f t="shared" si="2554"/>
        <v>32432307.589041561</v>
      </c>
      <c r="I2049">
        <f t="shared" si="2527"/>
        <v>1245.0449827500001</v>
      </c>
      <c r="J2049">
        <f t="shared" si="2534"/>
        <v>1263.0625</v>
      </c>
      <c r="K2049">
        <f t="shared" si="2535"/>
        <v>1231.71249375</v>
      </c>
      <c r="L2049">
        <f t="shared" si="2536"/>
        <v>7</v>
      </c>
      <c r="M2049">
        <f t="shared" si="2537"/>
        <v>2</v>
      </c>
      <c r="N2049">
        <f t="shared" si="2538"/>
        <v>30</v>
      </c>
      <c r="O2049">
        <f t="shared" si="2539"/>
        <v>80</v>
      </c>
      <c r="P2049">
        <f t="shared" si="2514"/>
        <v>30.800048999999944</v>
      </c>
      <c r="Q2049">
        <f t="shared" si="2515"/>
        <v>2.7199709999999868</v>
      </c>
      <c r="R2049">
        <f t="shared" si="2516"/>
        <v>28.080077999999958</v>
      </c>
      <c r="S2049">
        <f t="shared" si="2517"/>
        <v>30.800048999999944</v>
      </c>
      <c r="T2049">
        <f t="shared" si="2553"/>
        <v>24.787433901927617</v>
      </c>
      <c r="U2049">
        <f t="shared" si="2518"/>
        <v>7.9699709999999868</v>
      </c>
      <c r="V2049">
        <f t="shared" si="2519"/>
        <v>-19.800048999999944</v>
      </c>
      <c r="W2049">
        <f t="shared" si="2520"/>
        <v>7.9699709999999868</v>
      </c>
      <c r="X2049">
        <f t="shared" si="2521"/>
        <v>0</v>
      </c>
      <c r="Y2049">
        <f t="shared" si="2551"/>
        <v>5.8262602269257826</v>
      </c>
      <c r="Z2049">
        <f t="shared" si="2552"/>
        <v>4.8195757141432489</v>
      </c>
      <c r="AA2049">
        <f t="shared" si="2548"/>
        <v>23.504894657420337</v>
      </c>
      <c r="AB2049">
        <f t="shared" si="2549"/>
        <v>19.443625077174488</v>
      </c>
      <c r="AC2049">
        <f t="shared" si="2550"/>
        <v>9.4561340072787559</v>
      </c>
      <c r="AD2049">
        <f t="shared" si="2558"/>
        <v>10.638468278129432</v>
      </c>
      <c r="AE2049">
        <f t="shared" si="2531"/>
        <v>1241.2360106000001</v>
      </c>
      <c r="AF2049">
        <f t="shared" si="2533"/>
        <v>1244.9216715</v>
      </c>
      <c r="AG2049">
        <f t="shared" si="2555"/>
        <v>1242.9970031</v>
      </c>
      <c r="AH2049">
        <f t="shared" si="2540"/>
        <v>1250.1610107000001</v>
      </c>
      <c r="AI2049">
        <f t="shared" si="2541"/>
        <v>1273.9958233436405</v>
      </c>
      <c r="AJ2049">
        <f t="shared" si="2542"/>
        <v>1226.3261980563598</v>
      </c>
      <c r="AK2049">
        <f t="shared" si="2543"/>
        <v>0.62836304592544312</v>
      </c>
      <c r="AL2049">
        <f t="shared" si="2522"/>
        <v>0.82337878748179971</v>
      </c>
      <c r="AM2049">
        <f t="shared" si="2523"/>
        <v>1499600.0245497022</v>
      </c>
      <c r="AN2049">
        <f t="shared" si="2556"/>
        <v>7249413.9266273277</v>
      </c>
      <c r="AO2049">
        <f t="shared" si="2557"/>
        <v>49736320</v>
      </c>
      <c r="AP2049">
        <f t="shared" si="2559"/>
        <v>0.14575694234369024</v>
      </c>
      <c r="AQ2049">
        <f t="shared" si="2560"/>
        <v>1246.1314495038355</v>
      </c>
      <c r="AR2049">
        <f t="shared" si="2561"/>
        <v>1250.370566456412</v>
      </c>
      <c r="AS2049">
        <f t="shared" si="2562"/>
        <v>1245.2336229492796</v>
      </c>
      <c r="AT2049">
        <f t="shared" si="2563"/>
        <v>1239.5932082983832</v>
      </c>
      <c r="AU2049">
        <f t="shared" si="2564"/>
        <v>1244.5433015986937</v>
      </c>
      <c r="AV2049">
        <f t="shared" si="2565"/>
        <v>1234.866201756503</v>
      </c>
      <c r="AW2049">
        <f t="shared" si="2566"/>
        <v>9.6770998421907279</v>
      </c>
      <c r="AX2049">
        <f t="shared" si="2593"/>
        <v>11.978018343932112</v>
      </c>
      <c r="AY2049">
        <f t="shared" si="2567"/>
        <v>-2.3009185017413838</v>
      </c>
      <c r="AZ2049">
        <f t="shared" si="2524"/>
        <v>1247.8266599999999</v>
      </c>
      <c r="BA2049">
        <f t="shared" si="2525"/>
        <v>2272636748.0181599</v>
      </c>
      <c r="BB2049">
        <f t="shared" si="2528"/>
        <v>2272636748.0181599</v>
      </c>
      <c r="BC2049">
        <f t="shared" si="2529"/>
        <v>0</v>
      </c>
      <c r="BD2049">
        <f t="shared" si="2544"/>
        <v>19803661193.073235</v>
      </c>
      <c r="BE2049">
        <f t="shared" si="2545"/>
        <v>21790239045.26231</v>
      </c>
      <c r="BF2049">
        <f t="shared" si="2546"/>
        <v>0.908831754986139</v>
      </c>
      <c r="BG2049">
        <f t="shared" si="2547"/>
        <v>47.611936076196436</v>
      </c>
      <c r="BH2049">
        <f t="shared" si="2568"/>
        <v>233561458</v>
      </c>
      <c r="BI2049">
        <f t="shared" si="2569"/>
        <v>0.78365573763585006</v>
      </c>
      <c r="BJ2049">
        <f t="shared" si="2530"/>
        <v>1858.0077999999958</v>
      </c>
      <c r="BK2049">
        <f t="shared" si="2570"/>
        <v>1.583252104454879E-2</v>
      </c>
      <c r="BL2049">
        <f t="shared" si="2571"/>
        <v>1.0158325210445487</v>
      </c>
      <c r="BM2049">
        <f t="shared" si="2572"/>
        <v>12.562049259547127</v>
      </c>
      <c r="BN2049">
        <f t="shared" si="2573"/>
        <v>1243.5999755</v>
      </c>
      <c r="BO2049">
        <f t="shared" si="2532"/>
        <v>1239.8130004</v>
      </c>
      <c r="BP2049">
        <f t="shared" si="2574"/>
        <v>1233.6008803235293</v>
      </c>
      <c r="BQ2049">
        <f t="shared" si="2575"/>
        <v>6.2121200764706828</v>
      </c>
      <c r="BR2049">
        <f t="shared" si="2576"/>
        <v>11.380004999999983</v>
      </c>
      <c r="BS2049">
        <f t="shared" si="2577"/>
        <v>7.1999510000000555</v>
      </c>
      <c r="BT2049">
        <f t="shared" si="2578"/>
        <v>12.25</v>
      </c>
      <c r="BU2049">
        <f t="shared" si="2579"/>
        <v>12.199951000000056</v>
      </c>
      <c r="BV2049">
        <f t="shared" si="2580"/>
        <v>1243.3800046666668</v>
      </c>
      <c r="BW2049">
        <f t="shared" si="2581"/>
        <v>1243.820480904762</v>
      </c>
      <c r="BX2049">
        <f t="shared" si="2582"/>
        <v>1247.5816427636362</v>
      </c>
      <c r="BY2049">
        <f t="shared" si="2583"/>
        <v>1244.6590534904763</v>
      </c>
      <c r="BZ2049">
        <f t="shared" si="2584"/>
        <v>1271</v>
      </c>
      <c r="CA2049">
        <f t="shared" si="2585"/>
        <v>1215.5</v>
      </c>
      <c r="CB2049">
        <f t="shared" si="2586"/>
        <v>1238.9038895533333</v>
      </c>
      <c r="CC2049">
        <f t="shared" si="2587"/>
        <v>1248.8987523194444</v>
      </c>
      <c r="CD2049">
        <f t="shared" si="2588"/>
        <v>1252.6829664081349</v>
      </c>
      <c r="CE2049">
        <f t="shared" si="2589"/>
        <v>1240.1582139699515</v>
      </c>
      <c r="CF2049">
        <f t="shared" si="2590"/>
        <v>1236.6999510000001</v>
      </c>
      <c r="CG2049">
        <f t="shared" si="2591"/>
        <v>1242.150024</v>
      </c>
      <c r="CH2049">
        <f t="shared" si="2592"/>
        <v>1215.5</v>
      </c>
    </row>
    <row r="2050" spans="1:86">
      <c r="A2050" s="1">
        <v>42500</v>
      </c>
      <c r="B2050">
        <v>1257.5</v>
      </c>
      <c r="C2050">
        <v>1266.969971</v>
      </c>
      <c r="D2050">
        <v>1248</v>
      </c>
      <c r="E2050">
        <v>1261.4499510000001</v>
      </c>
      <c r="F2050">
        <v>1158534</v>
      </c>
      <c r="G2050">
        <f t="shared" si="2526"/>
        <v>484296.71722503687</v>
      </c>
      <c r="H2050">
        <f t="shared" si="2554"/>
        <v>32916604.306266598</v>
      </c>
      <c r="I2050">
        <f t="shared" si="2527"/>
        <v>1258.4799805</v>
      </c>
      <c r="J2050">
        <f t="shared" si="2534"/>
        <v>1263.0625</v>
      </c>
      <c r="K2050">
        <f t="shared" si="2535"/>
        <v>1231.71249375</v>
      </c>
      <c r="L2050">
        <f t="shared" si="2536"/>
        <v>8</v>
      </c>
      <c r="M2050">
        <f t="shared" si="2537"/>
        <v>3</v>
      </c>
      <c r="N2050">
        <f t="shared" si="2538"/>
        <v>20</v>
      </c>
      <c r="O2050">
        <f t="shared" si="2539"/>
        <v>70</v>
      </c>
      <c r="P2050">
        <f t="shared" si="2514"/>
        <v>18.969970999999987</v>
      </c>
      <c r="Q2050">
        <f t="shared" si="2515"/>
        <v>5.5200199999999313</v>
      </c>
      <c r="R2050">
        <f t="shared" si="2516"/>
        <v>13.449951000000056</v>
      </c>
      <c r="S2050">
        <f t="shared" si="2517"/>
        <v>18.969970999999987</v>
      </c>
      <c r="T2050">
        <f t="shared" si="2553"/>
        <v>24.371900837504217</v>
      </c>
      <c r="U2050">
        <f t="shared" si="2518"/>
        <v>-4.1699220000000423</v>
      </c>
      <c r="V2050">
        <f t="shared" si="2519"/>
        <v>3</v>
      </c>
      <c r="W2050">
        <f t="shared" si="2520"/>
        <v>0</v>
      </c>
      <c r="X2050">
        <f t="shared" si="2521"/>
        <v>3</v>
      </c>
      <c r="Y2050">
        <f t="shared" si="2551"/>
        <v>5.4100987821453694</v>
      </c>
      <c r="Z2050">
        <f t="shared" si="2552"/>
        <v>4.6896060202758747</v>
      </c>
      <c r="AA2050">
        <f t="shared" si="2548"/>
        <v>22.198099435150116</v>
      </c>
      <c r="AB2050">
        <f t="shared" si="2549"/>
        <v>19.241855822174394</v>
      </c>
      <c r="AC2050">
        <f t="shared" si="2550"/>
        <v>7.1338002047026974</v>
      </c>
      <c r="AD2050">
        <f t="shared" si="2558"/>
        <v>10.938357377584834</v>
      </c>
      <c r="AE2050">
        <f t="shared" si="2531"/>
        <v>1245.7159910000003</v>
      </c>
      <c r="AF2050">
        <f t="shared" si="2533"/>
        <v>1244.6050006666667</v>
      </c>
      <c r="AG2050">
        <f t="shared" si="2555"/>
        <v>1244.29949945</v>
      </c>
      <c r="AH2050">
        <f t="shared" si="2540"/>
        <v>1251.8160034</v>
      </c>
      <c r="AI2050">
        <f t="shared" si="2541"/>
        <v>1276.2505520396799</v>
      </c>
      <c r="AJ2050">
        <f t="shared" si="2542"/>
        <v>1227.3814547603201</v>
      </c>
      <c r="AK2050">
        <f t="shared" si="2543"/>
        <v>0.69713782607703367</v>
      </c>
      <c r="AL2050">
        <f t="shared" si="2522"/>
        <v>0.41802546772475979</v>
      </c>
      <c r="AM2050">
        <f t="shared" si="2523"/>
        <v>484296.71722503687</v>
      </c>
      <c r="AN2050">
        <f t="shared" si="2556"/>
        <v>7742329.7889090627</v>
      </c>
      <c r="AO2050">
        <f t="shared" si="2557"/>
        <v>48503912</v>
      </c>
      <c r="AP2050">
        <f t="shared" si="2559"/>
        <v>0.15962279060932369</v>
      </c>
      <c r="AQ2050">
        <f t="shared" si="2560"/>
        <v>1251.3397400125314</v>
      </c>
      <c r="AR2050">
        <f t="shared" si="2561"/>
        <v>1252.8727118563345</v>
      </c>
      <c r="AS2050">
        <f t="shared" si="2562"/>
        <v>1248.1525619984093</v>
      </c>
      <c r="AT2050">
        <f t="shared" si="2563"/>
        <v>1241.5603151415287</v>
      </c>
      <c r="AU2050">
        <f t="shared" si="2564"/>
        <v>1247.0792990088896</v>
      </c>
      <c r="AV2050">
        <f t="shared" si="2565"/>
        <v>1236.7270642035478</v>
      </c>
      <c r="AW2050">
        <f t="shared" si="2566"/>
        <v>10.352234805341823</v>
      </c>
      <c r="AX2050">
        <f t="shared" si="2593"/>
        <v>11.652861636214054</v>
      </c>
      <c r="AY2050">
        <f t="shared" si="2567"/>
        <v>-1.3006268308722309</v>
      </c>
      <c r="AZ2050">
        <f t="shared" si="2524"/>
        <v>1258.8066406666667</v>
      </c>
      <c r="BA2050">
        <f t="shared" si="2525"/>
        <v>1458370292.6381161</v>
      </c>
      <c r="BB2050">
        <f t="shared" si="2528"/>
        <v>1458370292.6381161</v>
      </c>
      <c r="BC2050">
        <f t="shared" si="2529"/>
        <v>0</v>
      </c>
      <c r="BD2050">
        <f t="shared" si="2544"/>
        <v>21262031485.711349</v>
      </c>
      <c r="BE2050">
        <f t="shared" si="2545"/>
        <v>13863744283.547268</v>
      </c>
      <c r="BF2050">
        <f t="shared" si="2546"/>
        <v>1.5336427916478497</v>
      </c>
      <c r="BG2050">
        <f t="shared" si="2547"/>
        <v>60.531137092549166</v>
      </c>
      <c r="BH2050">
        <f t="shared" si="2568"/>
        <v>234719992</v>
      </c>
      <c r="BI2050">
        <f t="shared" si="2569"/>
        <v>0.83706705424196914</v>
      </c>
      <c r="BJ2050">
        <f t="shared" si="2530"/>
        <v>416.99220000000423</v>
      </c>
      <c r="BK2050">
        <f t="shared" si="2570"/>
        <v>4.1152624260972328E-3</v>
      </c>
      <c r="BL2050">
        <f t="shared" si="2571"/>
        <v>1.0041152624260972</v>
      </c>
      <c r="BM2050">
        <f t="shared" si="2572"/>
        <v>12.878137883254761</v>
      </c>
      <c r="BN2050">
        <f t="shared" si="2573"/>
        <v>1257.4849855</v>
      </c>
      <c r="BO2050">
        <f t="shared" si="2532"/>
        <v>1241.2099975000001</v>
      </c>
      <c r="BP2050">
        <f t="shared" si="2574"/>
        <v>1236.4761747352941</v>
      </c>
      <c r="BQ2050">
        <f t="shared" si="2575"/>
        <v>4.7338227647060194</v>
      </c>
      <c r="BR2050">
        <f t="shared" si="2576"/>
        <v>5.899902000000111</v>
      </c>
      <c r="BS2050">
        <f t="shared" si="2577"/>
        <v>10.050048999999944</v>
      </c>
      <c r="BT2050">
        <f t="shared" si="2578"/>
        <v>9.6699220000000423</v>
      </c>
      <c r="BU2050">
        <f t="shared" si="2579"/>
        <v>17.5</v>
      </c>
      <c r="BV2050">
        <f t="shared" si="2580"/>
        <v>1250.1179847999999</v>
      </c>
      <c r="BW2050">
        <f t="shared" si="2581"/>
        <v>1248.5428464761906</v>
      </c>
      <c r="BX2050">
        <f t="shared" si="2582"/>
        <v>1249.6341773636364</v>
      </c>
      <c r="BY2050">
        <f t="shared" si="2583"/>
        <v>1246.4164771000001</v>
      </c>
      <c r="BZ2050">
        <f t="shared" si="2584"/>
        <v>1271</v>
      </c>
      <c r="CA2050">
        <f t="shared" si="2585"/>
        <v>1215.5</v>
      </c>
      <c r="CB2050">
        <f t="shared" si="2586"/>
        <v>1240.1046991333335</v>
      </c>
      <c r="CC2050">
        <f t="shared" si="2587"/>
        <v>1239.8540747388888</v>
      </c>
      <c r="CD2050">
        <f t="shared" si="2588"/>
        <v>1255.7547065346826</v>
      </c>
      <c r="CE2050">
        <f t="shared" si="2589"/>
        <v>1240.7784743332272</v>
      </c>
      <c r="CF2050">
        <f t="shared" si="2590"/>
        <v>1256.280029</v>
      </c>
      <c r="CG2050">
        <f t="shared" si="2591"/>
        <v>1259</v>
      </c>
      <c r="CH2050">
        <f t="shared" si="2592"/>
        <v>1228.1999510000001</v>
      </c>
    </row>
    <row r="2051" spans="1:86">
      <c r="A2051" s="1">
        <v>42501</v>
      </c>
      <c r="B2051">
        <v>1250</v>
      </c>
      <c r="C2051">
        <v>1262.8000489999999</v>
      </c>
      <c r="D2051">
        <v>1245</v>
      </c>
      <c r="E2051">
        <v>1259.150024</v>
      </c>
      <c r="F2051">
        <v>1598716</v>
      </c>
      <c r="G2051">
        <f t="shared" si="2526"/>
        <v>943060.12310888793</v>
      </c>
      <c r="H2051">
        <f t="shared" si="2554"/>
        <v>33859664.429375485</v>
      </c>
      <c r="I2051">
        <f t="shared" si="2527"/>
        <v>1254.23751825</v>
      </c>
      <c r="J2051">
        <f t="shared" si="2534"/>
        <v>1263.0625</v>
      </c>
      <c r="K2051">
        <f t="shared" si="2535"/>
        <v>1231.71249375</v>
      </c>
      <c r="L2051">
        <f t="shared" si="2536"/>
        <v>9</v>
      </c>
      <c r="M2051">
        <f t="shared" si="2537"/>
        <v>4</v>
      </c>
      <c r="N2051">
        <f t="shared" si="2538"/>
        <v>10</v>
      </c>
      <c r="O2051">
        <f t="shared" si="2539"/>
        <v>60</v>
      </c>
      <c r="P2051">
        <f t="shared" ref="P2051:P2114" si="2594">(C2051-D2051)</f>
        <v>17.800048999999944</v>
      </c>
      <c r="Q2051">
        <f t="shared" ref="Q2051:Q2114" si="2595">(C2051-E2051)</f>
        <v>3.6500249999999141</v>
      </c>
      <c r="R2051">
        <f t="shared" ref="R2051:R2114" si="2596">(E2051-D2051)</f>
        <v>14.15002400000003</v>
      </c>
      <c r="S2051">
        <f t="shared" ref="S2051:S2114" si="2597">MAX(P2051:R2051)</f>
        <v>17.800048999999944</v>
      </c>
      <c r="T2051">
        <f t="shared" si="2553"/>
        <v>23.902482849111056</v>
      </c>
      <c r="U2051">
        <f t="shared" ref="U2051:U2114" si="2598">(C2052-C2051)</f>
        <v>22.149902000000111</v>
      </c>
      <c r="V2051">
        <f t="shared" ref="V2051:V2114" si="2599">D2051-D2052</f>
        <v>-15.280029000000013</v>
      </c>
      <c r="W2051">
        <f t="shared" ref="W2051:W2114" si="2600">IF(AND(U2051&gt;V2051,U2051&gt;0),U2051,)</f>
        <v>22.149902000000111</v>
      </c>
      <c r="X2051">
        <f t="shared" ref="X2051:X2114" si="2601">IF(AND(V2051&gt;U2051,V2051&gt;0),V2051,)</f>
        <v>0</v>
      </c>
      <c r="Y2051">
        <f t="shared" si="2551"/>
        <v>6.6057990119921373</v>
      </c>
      <c r="Z2051">
        <f t="shared" si="2552"/>
        <v>4.354634161684741</v>
      </c>
      <c r="AA2051">
        <f t="shared" si="2548"/>
        <v>27.636455399602177</v>
      </c>
      <c r="AB2051">
        <f t="shared" si="2549"/>
        <v>18.218334008120383</v>
      </c>
      <c r="AC2051">
        <f t="shared" si="2550"/>
        <v>20.539013510103825</v>
      </c>
      <c r="AD2051">
        <f t="shared" si="2558"/>
        <v>12.024216310861501</v>
      </c>
      <c r="AE2051">
        <f t="shared" si="2531"/>
        <v>1249.7459957999999</v>
      </c>
      <c r="AF2051">
        <f t="shared" si="2533"/>
        <v>1247.9549965000003</v>
      </c>
      <c r="AG2051">
        <f t="shared" si="2555"/>
        <v>1246.4554991999998</v>
      </c>
      <c r="AH2051">
        <f t="shared" si="2540"/>
        <v>1252.1760009000002</v>
      </c>
      <c r="AI2051">
        <f t="shared" si="2541"/>
        <v>1276.924065047953</v>
      </c>
      <c r="AJ2051">
        <f t="shared" si="2542"/>
        <v>1227.4279367520473</v>
      </c>
      <c r="AK2051">
        <f t="shared" si="2543"/>
        <v>0.64090037625380747</v>
      </c>
      <c r="AL2051">
        <f t="shared" ref="AL2051:AL2114" si="2602">(R2051-Q2051)/P2051</f>
        <v>0.58988596042629704</v>
      </c>
      <c r="AM2051">
        <f t="shared" ref="AM2051:AM2114" si="2603">AL2051*F2051</f>
        <v>943060.12310888793</v>
      </c>
      <c r="AN2051">
        <f t="shared" si="2556"/>
        <v>9781611.1775558665</v>
      </c>
      <c r="AO2051">
        <f t="shared" si="2557"/>
        <v>48703128</v>
      </c>
      <c r="AP2051">
        <f t="shared" si="2559"/>
        <v>0.20084153891626563</v>
      </c>
      <c r="AQ2051">
        <f t="shared" si="2560"/>
        <v>1253.9952365682707</v>
      </c>
      <c r="AR2051">
        <f t="shared" si="2561"/>
        <v>1261.4874821372791</v>
      </c>
      <c r="AS2051">
        <f t="shared" si="2562"/>
        <v>1250.1321051586956</v>
      </c>
      <c r="AT2051">
        <f t="shared" si="2563"/>
        <v>1243.1433889387911</v>
      </c>
      <c r="AU2051">
        <f t="shared" si="2564"/>
        <v>1248.8899077575561</v>
      </c>
      <c r="AV2051">
        <f t="shared" si="2565"/>
        <v>1238.2966713892995</v>
      </c>
      <c r="AW2051">
        <f t="shared" si="2566"/>
        <v>10.593236368256612</v>
      </c>
      <c r="AX2051">
        <f t="shared" si="2593"/>
        <v>11.440936582622566</v>
      </c>
      <c r="AY2051">
        <f t="shared" si="2567"/>
        <v>-0.847700214365954</v>
      </c>
      <c r="AZ2051">
        <f t="shared" ref="AZ2051:AZ2114" si="2604">AVERAGE(C2051:E2051)</f>
        <v>1255.6500243333332</v>
      </c>
      <c r="BA2051">
        <f t="shared" ref="BA2051:BA2114" si="2605">AZ2051*F2051</f>
        <v>2007427784.3020892</v>
      </c>
      <c r="BB2051">
        <f t="shared" si="2528"/>
        <v>0</v>
      </c>
      <c r="BC2051">
        <f t="shared" si="2529"/>
        <v>2007427784.3020892</v>
      </c>
      <c r="BD2051">
        <f t="shared" si="2544"/>
        <v>21262031485.711349</v>
      </c>
      <c r="BE2051">
        <f t="shared" si="2545"/>
        <v>12796524154.562134</v>
      </c>
      <c r="BF2051">
        <f t="shared" si="2546"/>
        <v>1.6615474037245612</v>
      </c>
      <c r="BG2051">
        <f t="shared" si="2547"/>
        <v>62.42787189885842</v>
      </c>
      <c r="BH2051">
        <f t="shared" si="2568"/>
        <v>233121276</v>
      </c>
      <c r="BI2051">
        <f t="shared" si="2569"/>
        <v>0.85546837143409216</v>
      </c>
      <c r="BJ2051">
        <f t="shared" si="2530"/>
        <v>-329.99270000000251</v>
      </c>
      <c r="BK2051">
        <f t="shared" si="2570"/>
        <v>-1.823240785872467E-3</v>
      </c>
      <c r="BL2051">
        <f t="shared" si="2571"/>
        <v>0.99817675921412752</v>
      </c>
      <c r="BM2051">
        <f t="shared" si="2572"/>
        <v>13.043375064585629</v>
      </c>
      <c r="BN2051">
        <f t="shared" si="2573"/>
        <v>1253.9000245</v>
      </c>
      <c r="BO2051">
        <f t="shared" si="2532"/>
        <v>1244.4369995000002</v>
      </c>
      <c r="BP2051">
        <f t="shared" si="2574"/>
        <v>1238.8423515735294</v>
      </c>
      <c r="BQ2051">
        <f t="shared" si="2575"/>
        <v>5.5946479264707705</v>
      </c>
      <c r="BR2051">
        <f t="shared" si="2576"/>
        <v>-4.7299809999999525</v>
      </c>
      <c r="BS2051">
        <f t="shared" si="2577"/>
        <v>-4.0500489999999445</v>
      </c>
      <c r="BT2051">
        <f t="shared" si="2578"/>
        <v>-7.1999510000000555</v>
      </c>
      <c r="BU2051">
        <f t="shared" si="2579"/>
        <v>-0.65002400000003036</v>
      </c>
      <c r="BV2051">
        <f t="shared" si="2580"/>
        <v>1254.5959957999999</v>
      </c>
      <c r="BW2051">
        <f t="shared" si="2581"/>
        <v>1252.6985674285716</v>
      </c>
      <c r="BX2051">
        <f t="shared" si="2582"/>
        <v>1250.9676356545453</v>
      </c>
      <c r="BY2051">
        <f t="shared" si="2583"/>
        <v>1247.8308127714286</v>
      </c>
      <c r="BZ2051">
        <f t="shared" si="2584"/>
        <v>1271</v>
      </c>
      <c r="CA2051">
        <f t="shared" si="2585"/>
        <v>1215.5</v>
      </c>
      <c r="CB2051">
        <f t="shared" si="2586"/>
        <v>1242.1851994766669</v>
      </c>
      <c r="CC2051">
        <f t="shared" si="2587"/>
        <v>1241.413082027778</v>
      </c>
      <c r="CD2051">
        <f t="shared" si="2588"/>
        <v>1256.2155877070636</v>
      </c>
      <c r="CE2051">
        <f t="shared" si="2589"/>
        <v>1246.7089856978314</v>
      </c>
      <c r="CF2051">
        <f t="shared" si="2590"/>
        <v>1261.4499510000001</v>
      </c>
      <c r="CG2051">
        <f t="shared" si="2591"/>
        <v>1266.969971</v>
      </c>
      <c r="CH2051">
        <f t="shared" si="2592"/>
        <v>1248</v>
      </c>
    </row>
    <row r="2052" spans="1:86">
      <c r="A2052" s="1">
        <v>42502</v>
      </c>
      <c r="B2052">
        <v>1260.280029</v>
      </c>
      <c r="C2052">
        <v>1284.9499510000001</v>
      </c>
      <c r="D2052">
        <v>1260.280029</v>
      </c>
      <c r="E2052">
        <v>1283.099976</v>
      </c>
      <c r="F2052">
        <v>1513082</v>
      </c>
      <c r="G2052">
        <f t="shared" ref="G2052:G2115" si="2606">(((E2052-D2052)-(C2052-E2052))/(C2052-D2052))*F2052</f>
        <v>1286152.7155904162</v>
      </c>
      <c r="H2052">
        <f t="shared" si="2554"/>
        <v>35145817.144965902</v>
      </c>
      <c r="I2052">
        <f t="shared" ref="I2052:I2115" si="2607">AVERAGE(B2052:E2052)</f>
        <v>1272.15249625</v>
      </c>
      <c r="J2052">
        <f t="shared" si="2534"/>
        <v>1272.15249625</v>
      </c>
      <c r="K2052">
        <f t="shared" si="2535"/>
        <v>1231.71249375</v>
      </c>
      <c r="L2052">
        <f t="shared" si="2536"/>
        <v>1</v>
      </c>
      <c r="M2052">
        <f t="shared" si="2537"/>
        <v>5</v>
      </c>
      <c r="N2052">
        <f t="shared" si="2538"/>
        <v>90</v>
      </c>
      <c r="O2052">
        <f t="shared" si="2539"/>
        <v>50</v>
      </c>
      <c r="P2052">
        <f t="shared" si="2594"/>
        <v>24.669922000000042</v>
      </c>
      <c r="Q2052">
        <f t="shared" si="2595"/>
        <v>1.8499750000000859</v>
      </c>
      <c r="R2052">
        <f t="shared" si="2596"/>
        <v>22.819946999999956</v>
      </c>
      <c r="S2052">
        <f t="shared" si="2597"/>
        <v>24.669922000000042</v>
      </c>
      <c r="T2052">
        <f t="shared" si="2553"/>
        <v>23.957299931317412</v>
      </c>
      <c r="U2052">
        <f t="shared" si="2598"/>
        <v>-1.9499510000000555</v>
      </c>
      <c r="V2052">
        <f t="shared" si="2599"/>
        <v>5.2100829999999405</v>
      </c>
      <c r="W2052">
        <f t="shared" si="2600"/>
        <v>0</v>
      </c>
      <c r="X2052">
        <f t="shared" si="2601"/>
        <v>5.2100829999999405</v>
      </c>
      <c r="Y2052">
        <f t="shared" si="2551"/>
        <v>6.1339562254212705</v>
      </c>
      <c r="Z2052">
        <f t="shared" si="2552"/>
        <v>4.415737650135827</v>
      </c>
      <c r="AA2052">
        <f t="shared" si="2548"/>
        <v>25.60370426970718</v>
      </c>
      <c r="AB2052">
        <f t="shared" si="2549"/>
        <v>18.431699994553625</v>
      </c>
      <c r="AC2052">
        <f t="shared" si="2550"/>
        <v>16.286904582761746</v>
      </c>
      <c r="AD2052">
        <f t="shared" si="2558"/>
        <v>13.062487106314903</v>
      </c>
      <c r="AE2052">
        <f t="shared" si="2531"/>
        <v>1259.3359862000002</v>
      </c>
      <c r="AF2052">
        <f t="shared" si="2533"/>
        <v>1255.3049924999998</v>
      </c>
      <c r="AG2052">
        <f t="shared" si="2555"/>
        <v>1247.9445006999999</v>
      </c>
      <c r="AH2052">
        <f t="shared" si="2540"/>
        <v>1254.097998</v>
      </c>
      <c r="AI2052">
        <f t="shared" si="2541"/>
        <v>1284.5186126760329</v>
      </c>
      <c r="AJ2052">
        <f t="shared" si="2542"/>
        <v>1223.677383323967</v>
      </c>
      <c r="AK2052">
        <f t="shared" si="2543"/>
        <v>0.97668297154510397</v>
      </c>
      <c r="AL2052">
        <f t="shared" si="2602"/>
        <v>0.85002182009330374</v>
      </c>
      <c r="AM2052">
        <f t="shared" si="2603"/>
        <v>1286152.7155904162</v>
      </c>
      <c r="AN2052">
        <f t="shared" si="2556"/>
        <v>9145403.8267998137</v>
      </c>
      <c r="AO2052">
        <f t="shared" si="2557"/>
        <v>47815562</v>
      </c>
      <c r="AP2052">
        <f t="shared" si="2559"/>
        <v>0.19126417099938747</v>
      </c>
      <c r="AQ2052">
        <f t="shared" si="2560"/>
        <v>1263.8908479750587</v>
      </c>
      <c r="AR2052">
        <f t="shared" si="2561"/>
        <v>1261.5480357631545</v>
      </c>
      <c r="AS2052">
        <f t="shared" si="2562"/>
        <v>1256.0663219101305</v>
      </c>
      <c r="AT2052">
        <f t="shared" si="2563"/>
        <v>1246.7394817743</v>
      </c>
      <c r="AU2052">
        <f t="shared" si="2564"/>
        <v>1254.0214179939226</v>
      </c>
      <c r="AV2052">
        <f t="shared" si="2565"/>
        <v>1241.4329027120484</v>
      </c>
      <c r="AW2052">
        <f t="shared" si="2566"/>
        <v>12.588515281874152</v>
      </c>
      <c r="AX2052">
        <f t="shared" si="2593"/>
        <v>11.670452322472883</v>
      </c>
      <c r="AY2052">
        <f t="shared" si="2567"/>
        <v>0.91806295940126859</v>
      </c>
      <c r="AZ2052">
        <f t="shared" si="2604"/>
        <v>1276.1099853333333</v>
      </c>
      <c r="BA2052">
        <f t="shared" si="2605"/>
        <v>1930859048.8281305</v>
      </c>
      <c r="BB2052">
        <f t="shared" ref="BB2052:BB2115" si="2608">IF(AZ2052&gt;AZ2051,BA2052,0)</f>
        <v>1930859048.8281305</v>
      </c>
      <c r="BC2052">
        <f t="shared" ref="BC2052:BC2115" si="2609">IF(AZ2052&lt;AZ2051,BA2052,0)</f>
        <v>0</v>
      </c>
      <c r="BD2052">
        <f t="shared" si="2544"/>
        <v>23192890534.539478</v>
      </c>
      <c r="BE2052">
        <f t="shared" si="2545"/>
        <v>10421025086.842648</v>
      </c>
      <c r="BF2052">
        <f t="shared" si="2546"/>
        <v>2.2255862874586398</v>
      </c>
      <c r="BG2052">
        <f t="shared" si="2547"/>
        <v>68.997884078063976</v>
      </c>
      <c r="BH2052">
        <f t="shared" si="2568"/>
        <v>234634358</v>
      </c>
      <c r="BI2052">
        <f t="shared" si="2569"/>
        <v>1.0140310647778981</v>
      </c>
      <c r="BJ2052">
        <f t="shared" ref="BJ2052:BJ2115" si="2610">((E2052-E2051)-1)*100</f>
        <v>2294.9951999999939</v>
      </c>
      <c r="BK2052">
        <f t="shared" si="2570"/>
        <v>1.9020729494899281E-2</v>
      </c>
      <c r="BL2052">
        <f t="shared" si="2571"/>
        <v>1.0190207294948992</v>
      </c>
      <c r="BM2052">
        <f t="shared" si="2572"/>
        <v>16.033071699766968</v>
      </c>
      <c r="BN2052">
        <f t="shared" si="2573"/>
        <v>1272.61499</v>
      </c>
      <c r="BO2052">
        <f t="shared" si="2532"/>
        <v>1251.2849974999999</v>
      </c>
      <c r="BP2052">
        <f t="shared" si="2574"/>
        <v>1241.0516159852941</v>
      </c>
      <c r="BQ2052">
        <f t="shared" si="2575"/>
        <v>10.233381514705798</v>
      </c>
      <c r="BR2052">
        <f t="shared" si="2576"/>
        <v>15.34997599999997</v>
      </c>
      <c r="BS2052">
        <f t="shared" si="2577"/>
        <v>5.2800290000000132</v>
      </c>
      <c r="BT2052">
        <f t="shared" si="2578"/>
        <v>13.949951000000056</v>
      </c>
      <c r="BU2052">
        <f t="shared" si="2579"/>
        <v>1.7800290000000132</v>
      </c>
      <c r="BV2052">
        <f t="shared" si="2580"/>
        <v>1265.7139892</v>
      </c>
      <c r="BW2052">
        <f t="shared" si="2581"/>
        <v>1262.7399901428571</v>
      </c>
      <c r="BX2052">
        <f t="shared" si="2582"/>
        <v>1256.5901765818185</v>
      </c>
      <c r="BY2052">
        <f t="shared" si="2583"/>
        <v>1251.3207629428568</v>
      </c>
      <c r="BZ2052">
        <f t="shared" si="2584"/>
        <v>1284.9499510000001</v>
      </c>
      <c r="CA2052">
        <f t="shared" si="2585"/>
        <v>1215.5</v>
      </c>
      <c r="CB2052">
        <f t="shared" si="2586"/>
        <v>1249.4795119233336</v>
      </c>
      <c r="CC2052">
        <f t="shared" si="2587"/>
        <v>1244.3718316472223</v>
      </c>
      <c r="CD2052">
        <f t="shared" si="2588"/>
        <v>1254.0995175169048</v>
      </c>
      <c r="CE2052">
        <f t="shared" si="2589"/>
        <v>1246.038765337792</v>
      </c>
      <c r="CF2052">
        <f t="shared" si="2590"/>
        <v>1259.150024</v>
      </c>
      <c r="CG2052">
        <f t="shared" si="2591"/>
        <v>1262.8000489999999</v>
      </c>
      <c r="CH2052">
        <f t="shared" si="2592"/>
        <v>1245</v>
      </c>
    </row>
    <row r="2053" spans="1:86">
      <c r="A2053" s="1">
        <v>42503</v>
      </c>
      <c r="B2053">
        <v>1282.5</v>
      </c>
      <c r="C2053">
        <v>1283</v>
      </c>
      <c r="D2053">
        <v>1255.0699460000001</v>
      </c>
      <c r="E2053">
        <v>1261.6999510000001</v>
      </c>
      <c r="F2053">
        <v>1621730</v>
      </c>
      <c r="G2053">
        <f t="shared" si="2606"/>
        <v>-851801.09054282529</v>
      </c>
      <c r="H2053">
        <f t="shared" si="2554"/>
        <v>34294016.054423079</v>
      </c>
      <c r="I2053">
        <f t="shared" si="2607"/>
        <v>1270.56747425</v>
      </c>
      <c r="J2053">
        <f t="shared" si="2534"/>
        <v>1272.15249625</v>
      </c>
      <c r="K2053">
        <f t="shared" si="2535"/>
        <v>1231.71249375</v>
      </c>
      <c r="L2053">
        <f t="shared" si="2536"/>
        <v>2</v>
      </c>
      <c r="M2053">
        <f t="shared" si="2537"/>
        <v>6</v>
      </c>
      <c r="N2053">
        <f t="shared" si="2538"/>
        <v>80</v>
      </c>
      <c r="O2053">
        <f t="shared" si="2539"/>
        <v>40</v>
      </c>
      <c r="P2053">
        <f t="shared" si="2594"/>
        <v>27.930053999999927</v>
      </c>
      <c r="Q2053">
        <f t="shared" si="2595"/>
        <v>21.300048999999944</v>
      </c>
      <c r="R2053">
        <f t="shared" si="2596"/>
        <v>6.6300049999999828</v>
      </c>
      <c r="S2053">
        <f t="shared" si="2597"/>
        <v>27.930053999999927</v>
      </c>
      <c r="T2053">
        <f t="shared" si="2553"/>
        <v>24.241068079080446</v>
      </c>
      <c r="U2053">
        <f t="shared" si="2598"/>
        <v>-0.59997599999996964</v>
      </c>
      <c r="V2053">
        <f t="shared" si="2599"/>
        <v>-6.1800539999999273</v>
      </c>
      <c r="W2053">
        <f t="shared" si="2600"/>
        <v>0</v>
      </c>
      <c r="X2053">
        <f t="shared" si="2601"/>
        <v>0</v>
      </c>
      <c r="Y2053">
        <f t="shared" si="2551"/>
        <v>5.6958164950340366</v>
      </c>
      <c r="Z2053">
        <f t="shared" si="2552"/>
        <v>4.1003278179832678</v>
      </c>
      <c r="AA2053">
        <f t="shared" si="2548"/>
        <v>23.496557480276259</v>
      </c>
      <c r="AB2053">
        <f t="shared" si="2549"/>
        <v>16.91479849240541</v>
      </c>
      <c r="AC2053">
        <f t="shared" si="2550"/>
        <v>16.286904582761736</v>
      </c>
      <c r="AD2053">
        <f t="shared" si="2558"/>
        <v>13.338169360054057</v>
      </c>
      <c r="AE2053">
        <f t="shared" si="2531"/>
        <v>1264.3359862000002</v>
      </c>
      <c r="AF2053">
        <f t="shared" si="2533"/>
        <v>1259.7299803333335</v>
      </c>
      <c r="AG2053">
        <f t="shared" si="2555"/>
        <v>1248.0760009499995</v>
      </c>
      <c r="AH2053">
        <f t="shared" si="2540"/>
        <v>1253.4929931000001</v>
      </c>
      <c r="AI2053">
        <f t="shared" si="2541"/>
        <v>1283.0313526664011</v>
      </c>
      <c r="AJ2053">
        <f t="shared" si="2542"/>
        <v>1223.9546335335992</v>
      </c>
      <c r="AK2053">
        <f t="shared" si="2543"/>
        <v>0.63892033986435559</v>
      </c>
      <c r="AL2053">
        <f t="shared" si="2602"/>
        <v>-0.5252422354786711</v>
      </c>
      <c r="AM2053">
        <f t="shared" si="2603"/>
        <v>-851801.09054282529</v>
      </c>
      <c r="AN2053">
        <f t="shared" si="2556"/>
        <v>7474693.0356076919</v>
      </c>
      <c r="AO2053">
        <f t="shared" si="2557"/>
        <v>48133664</v>
      </c>
      <c r="AP2053">
        <f t="shared" si="2559"/>
        <v>0.15529033974242418</v>
      </c>
      <c r="AQ2053">
        <f t="shared" si="2560"/>
        <v>1263.1459430035388</v>
      </c>
      <c r="AR2053">
        <f t="shared" si="2561"/>
        <v>1265.5442801806555</v>
      </c>
      <c r="AS2053">
        <f t="shared" si="2562"/>
        <v>1257.080375146307</v>
      </c>
      <c r="AT2053">
        <f t="shared" si="2563"/>
        <v>1248.0859240046129</v>
      </c>
      <c r="AU2053">
        <f t="shared" si="2564"/>
        <v>1255.1731979448341</v>
      </c>
      <c r="AV2053">
        <f t="shared" si="2565"/>
        <v>1242.851596092205</v>
      </c>
      <c r="AW2053">
        <f t="shared" si="2566"/>
        <v>12.321601852629101</v>
      </c>
      <c r="AX2053">
        <f t="shared" si="2593"/>
        <v>11.800682228504126</v>
      </c>
      <c r="AY2053">
        <f t="shared" si="2567"/>
        <v>0.52091962412497494</v>
      </c>
      <c r="AZ2053">
        <f t="shared" si="2604"/>
        <v>1266.5899656666668</v>
      </c>
      <c r="BA2053">
        <f t="shared" si="2605"/>
        <v>2054066945.0206034</v>
      </c>
      <c r="BB2053">
        <f t="shared" si="2608"/>
        <v>0</v>
      </c>
      <c r="BC2053">
        <f t="shared" si="2609"/>
        <v>2054066945.0206034</v>
      </c>
      <c r="BD2053">
        <f t="shared" si="2544"/>
        <v>20429905276.19035</v>
      </c>
      <c r="BE2053">
        <f t="shared" si="2545"/>
        <v>12475092031.863251</v>
      </c>
      <c r="BF2053">
        <f t="shared" si="2546"/>
        <v>1.6376556761272234</v>
      </c>
      <c r="BG2053">
        <f t="shared" si="2547"/>
        <v>62.087545806272004</v>
      </c>
      <c r="BH2053">
        <f t="shared" si="2568"/>
        <v>233012628</v>
      </c>
      <c r="BI2053">
        <f t="shared" si="2569"/>
        <v>0.99139767703327486</v>
      </c>
      <c r="BJ2053">
        <f t="shared" si="2610"/>
        <v>-2240.0024999999914</v>
      </c>
      <c r="BK2053">
        <f t="shared" si="2570"/>
        <v>-1.6678376899915019E-2</v>
      </c>
      <c r="BL2053">
        <f t="shared" si="2571"/>
        <v>0.98332162310008497</v>
      </c>
      <c r="BM2053">
        <f t="shared" si="2572"/>
        <v>15.568082429139071</v>
      </c>
      <c r="BN2053">
        <f t="shared" si="2573"/>
        <v>1269.034973</v>
      </c>
      <c r="BO2053">
        <f t="shared" si="2532"/>
        <v>1259.3269897</v>
      </c>
      <c r="BP2053">
        <f t="shared" si="2574"/>
        <v>1242.5310273823532</v>
      </c>
      <c r="BQ2053">
        <f t="shared" si="2575"/>
        <v>16.795962317646854</v>
      </c>
      <c r="BR2053">
        <f t="shared" si="2576"/>
        <v>-1.6500249999999141</v>
      </c>
      <c r="BS2053">
        <f t="shared" si="2577"/>
        <v>5.0699460000000727</v>
      </c>
      <c r="BT2053">
        <f t="shared" si="2578"/>
        <v>18</v>
      </c>
      <c r="BU2053">
        <f t="shared" si="2579"/>
        <v>18</v>
      </c>
      <c r="BV2053">
        <f t="shared" si="2580"/>
        <v>1266.5019774666666</v>
      </c>
      <c r="BW2053">
        <f t="shared" si="2581"/>
        <v>1264.5671211428569</v>
      </c>
      <c r="BX2053">
        <f t="shared" si="2582"/>
        <v>1257.9723498545457</v>
      </c>
      <c r="BY2053">
        <f t="shared" si="2583"/>
        <v>1252.6308058285715</v>
      </c>
      <c r="BZ2053">
        <f t="shared" si="2584"/>
        <v>1284.9499510000001</v>
      </c>
      <c r="CA2053">
        <f t="shared" si="2585"/>
        <v>1215.5</v>
      </c>
      <c r="CB2053">
        <f t="shared" si="2586"/>
        <v>1260.6872003066667</v>
      </c>
      <c r="CC2053">
        <f t="shared" si="2587"/>
        <v>1251.1879233250002</v>
      </c>
      <c r="CD2053">
        <f t="shared" si="2588"/>
        <v>1249.5515720691269</v>
      </c>
      <c r="CE2053">
        <f t="shared" si="2589"/>
        <v>1244.0397401134537</v>
      </c>
      <c r="CF2053">
        <f t="shared" si="2590"/>
        <v>1283.099976</v>
      </c>
      <c r="CG2053">
        <f t="shared" si="2591"/>
        <v>1284.9499510000001</v>
      </c>
      <c r="CH2053">
        <f t="shared" si="2592"/>
        <v>1260.280029</v>
      </c>
    </row>
    <row r="2054" spans="1:86">
      <c r="A2054" s="1">
        <v>42506</v>
      </c>
      <c r="B2054">
        <v>1269</v>
      </c>
      <c r="C2054">
        <v>1282.400024</v>
      </c>
      <c r="D2054">
        <v>1261.25</v>
      </c>
      <c r="E2054">
        <v>1275.5699460000001</v>
      </c>
      <c r="F2054">
        <v>1111526</v>
      </c>
      <c r="G2054">
        <f t="shared" si="2606"/>
        <v>393625.22796986502</v>
      </c>
      <c r="H2054">
        <f t="shared" si="2554"/>
        <v>34687641.282392941</v>
      </c>
      <c r="I2054">
        <f t="shared" si="2607"/>
        <v>1272.0549925</v>
      </c>
      <c r="J2054">
        <f t="shared" si="2534"/>
        <v>1272.15249625</v>
      </c>
      <c r="K2054">
        <f t="shared" si="2535"/>
        <v>1231.71249375</v>
      </c>
      <c r="L2054">
        <f t="shared" si="2536"/>
        <v>3</v>
      </c>
      <c r="M2054">
        <f t="shared" si="2537"/>
        <v>7</v>
      </c>
      <c r="N2054">
        <f t="shared" si="2538"/>
        <v>70</v>
      </c>
      <c r="O2054">
        <f t="shared" si="2539"/>
        <v>30</v>
      </c>
      <c r="P2054">
        <f t="shared" si="2594"/>
        <v>21.15002400000003</v>
      </c>
      <c r="Q2054">
        <f t="shared" si="2595"/>
        <v>6.8300779999999577</v>
      </c>
      <c r="R2054">
        <f t="shared" si="2596"/>
        <v>14.319946000000073</v>
      </c>
      <c r="S2054">
        <f t="shared" si="2597"/>
        <v>21.15002400000003</v>
      </c>
      <c r="T2054">
        <f t="shared" si="2553"/>
        <v>24.020279216288987</v>
      </c>
      <c r="U2054">
        <f t="shared" si="2598"/>
        <v>13.219970999999987</v>
      </c>
      <c r="V2054">
        <f t="shared" si="2599"/>
        <v>-14.75</v>
      </c>
      <c r="W2054">
        <f t="shared" si="2600"/>
        <v>13.219970999999987</v>
      </c>
      <c r="X2054">
        <f t="shared" si="2601"/>
        <v>0</v>
      </c>
      <c r="Y2054">
        <f t="shared" si="2551"/>
        <v>6.2332561025316044</v>
      </c>
      <c r="Z2054">
        <f t="shared" si="2552"/>
        <v>3.8074472595558917</v>
      </c>
      <c r="AA2054">
        <f t="shared" si="2548"/>
        <v>25.949973546954514</v>
      </c>
      <c r="AB2054">
        <f t="shared" si="2549"/>
        <v>15.850970029415517</v>
      </c>
      <c r="AC2054">
        <f t="shared" si="2550"/>
        <v>24.159750124032936</v>
      </c>
      <c r="AD2054">
        <f t="shared" si="2558"/>
        <v>13.779236221363451</v>
      </c>
      <c r="AE2054">
        <f t="shared" si="2531"/>
        <v>1268.1939696000002</v>
      </c>
      <c r="AF2054">
        <f t="shared" si="2533"/>
        <v>1266.2083128333334</v>
      </c>
      <c r="AG2054">
        <f t="shared" si="2555"/>
        <v>1248.6994994499998</v>
      </c>
      <c r="AH2054">
        <f t="shared" si="2540"/>
        <v>1254.7149901</v>
      </c>
      <c r="AI2054">
        <f t="shared" si="2541"/>
        <v>1286.6936435141872</v>
      </c>
      <c r="AJ2054">
        <f t="shared" si="2542"/>
        <v>1222.7363366858128</v>
      </c>
      <c r="AK2054">
        <f t="shared" si="2543"/>
        <v>0.82607620511543867</v>
      </c>
      <c r="AL2054">
        <f t="shared" si="2602"/>
        <v>0.3541304728543147</v>
      </c>
      <c r="AM2054">
        <f t="shared" si="2603"/>
        <v>393625.22796986502</v>
      </c>
      <c r="AN2054">
        <f t="shared" si="2556"/>
        <v>8119630.2802215004</v>
      </c>
      <c r="AO2054">
        <f t="shared" si="2557"/>
        <v>47643722</v>
      </c>
      <c r="AP2054">
        <f t="shared" si="2559"/>
        <v>0.17042392868091835</v>
      </c>
      <c r="AQ2054">
        <f t="shared" si="2560"/>
        <v>1267.3701040223357</v>
      </c>
      <c r="AR2054">
        <f t="shared" si="2561"/>
        <v>1271.1176534891688</v>
      </c>
      <c r="AS2054">
        <f t="shared" si="2562"/>
        <v>1260.4084978999717</v>
      </c>
      <c r="AT2054">
        <f t="shared" si="2563"/>
        <v>1250.5594859841979</v>
      </c>
      <c r="AU2054">
        <f t="shared" si="2564"/>
        <v>1258.2327101531091</v>
      </c>
      <c r="AV2054">
        <f t="shared" si="2565"/>
        <v>1245.1418805857506</v>
      </c>
      <c r="AW2054">
        <f t="shared" si="2566"/>
        <v>13.090829567358469</v>
      </c>
      <c r="AX2054">
        <f t="shared" si="2593"/>
        <v>12.058711696274994</v>
      </c>
      <c r="AY2054">
        <f t="shared" si="2567"/>
        <v>1.0321178710834751</v>
      </c>
      <c r="AZ2054">
        <f t="shared" si="2604"/>
        <v>1273.0733233333333</v>
      </c>
      <c r="BA2054">
        <f t="shared" si="2605"/>
        <v>1415054098.7914066</v>
      </c>
      <c r="BB2054">
        <f t="shared" si="2608"/>
        <v>1415054098.7914066</v>
      </c>
      <c r="BC2054">
        <f t="shared" si="2609"/>
        <v>0</v>
      </c>
      <c r="BD2054">
        <f t="shared" si="2544"/>
        <v>18683801236.146812</v>
      </c>
      <c r="BE2054">
        <f t="shared" si="2545"/>
        <v>12475092031.863251</v>
      </c>
      <c r="BF2054">
        <f t="shared" si="2546"/>
        <v>1.4976884489850326</v>
      </c>
      <c r="BG2054">
        <f t="shared" si="2547"/>
        <v>59.962980955196279</v>
      </c>
      <c r="BH2054">
        <f t="shared" si="2568"/>
        <v>234124154</v>
      </c>
      <c r="BI2054">
        <f t="shared" si="2569"/>
        <v>1.0513524419562665</v>
      </c>
      <c r="BJ2054">
        <f t="shared" si="2610"/>
        <v>1286.9995000000017</v>
      </c>
      <c r="BK2054">
        <f t="shared" si="2570"/>
        <v>1.0993101005517925E-2</v>
      </c>
      <c r="BL2054">
        <f t="shared" si="2571"/>
        <v>1.010993101005518</v>
      </c>
      <c r="BM2054">
        <f t="shared" si="2572"/>
        <v>16.85423021565855</v>
      </c>
      <c r="BN2054">
        <f t="shared" si="2573"/>
        <v>1271.825012</v>
      </c>
      <c r="BO2054">
        <f t="shared" si="2532"/>
        <v>1264.9719970000001</v>
      </c>
      <c r="BP2054">
        <f t="shared" si="2574"/>
        <v>1243.7501453823531</v>
      </c>
      <c r="BQ2054">
        <f t="shared" si="2575"/>
        <v>21.221851617646962</v>
      </c>
      <c r="BR2054">
        <f t="shared" si="2576"/>
        <v>36.519897000000128</v>
      </c>
      <c r="BS2054">
        <f t="shared" si="2577"/>
        <v>25.25</v>
      </c>
      <c r="BT2054">
        <f t="shared" si="2578"/>
        <v>17.40002400000003</v>
      </c>
      <c r="BU2054">
        <f t="shared" si="2579"/>
        <v>6.5</v>
      </c>
      <c r="BV2054">
        <f t="shared" si="2580"/>
        <v>1270.2466307333334</v>
      </c>
      <c r="BW2054">
        <f t="shared" si="2581"/>
        <v>1269.0928256190477</v>
      </c>
      <c r="BX2054">
        <f t="shared" si="2582"/>
        <v>1261.9863412909094</v>
      </c>
      <c r="BY2054">
        <f t="shared" si="2583"/>
        <v>1255.2492767857141</v>
      </c>
      <c r="BZ2054">
        <f t="shared" si="2584"/>
        <v>1284.9499510000001</v>
      </c>
      <c r="CA2054">
        <f t="shared" si="2585"/>
        <v>1215.5</v>
      </c>
      <c r="CB2054">
        <f t="shared" si="2586"/>
        <v>1264.8387734533335</v>
      </c>
      <c r="CC2054">
        <f t="shared" si="2587"/>
        <v>1261.6073857277779</v>
      </c>
      <c r="CD2054">
        <f t="shared" si="2588"/>
        <v>1244.4155072953968</v>
      </c>
      <c r="CE2054">
        <f t="shared" si="2589"/>
        <v>1240.4838691251473</v>
      </c>
      <c r="CF2054">
        <f t="shared" si="2590"/>
        <v>1261.6999510000001</v>
      </c>
      <c r="CG2054">
        <f t="shared" si="2591"/>
        <v>1283</v>
      </c>
      <c r="CH2054">
        <f t="shared" si="2592"/>
        <v>1255.0699460000001</v>
      </c>
    </row>
    <row r="2055" spans="1:86">
      <c r="A2055" s="1">
        <v>42507</v>
      </c>
      <c r="B2055">
        <v>1282.099976</v>
      </c>
      <c r="C2055">
        <v>1295.619995</v>
      </c>
      <c r="D2055">
        <v>1276</v>
      </c>
      <c r="E2055">
        <v>1285.099976</v>
      </c>
      <c r="F2055">
        <v>1756698</v>
      </c>
      <c r="G2055">
        <f t="shared" si="2606"/>
        <v>-127145.12404382032</v>
      </c>
      <c r="H2055">
        <f t="shared" si="2554"/>
        <v>34560496.158349119</v>
      </c>
      <c r="I2055">
        <f t="shared" si="2607"/>
        <v>1284.70498675</v>
      </c>
      <c r="J2055">
        <f t="shared" si="2534"/>
        <v>1284.70498675</v>
      </c>
      <c r="K2055">
        <f t="shared" si="2535"/>
        <v>1231.71249375</v>
      </c>
      <c r="L2055">
        <f t="shared" si="2536"/>
        <v>1</v>
      </c>
      <c r="M2055">
        <f t="shared" si="2537"/>
        <v>8</v>
      </c>
      <c r="N2055">
        <f t="shared" si="2538"/>
        <v>90</v>
      </c>
      <c r="O2055">
        <f t="shared" si="2539"/>
        <v>20</v>
      </c>
      <c r="P2055">
        <f t="shared" si="2594"/>
        <v>19.619995000000017</v>
      </c>
      <c r="Q2055">
        <f t="shared" si="2595"/>
        <v>10.520019000000048</v>
      </c>
      <c r="R2055">
        <f t="shared" si="2596"/>
        <v>9.0999759999999696</v>
      </c>
      <c r="S2055">
        <f t="shared" si="2597"/>
        <v>19.619995000000017</v>
      </c>
      <c r="T2055">
        <f t="shared" si="2553"/>
        <v>23.705973200839775</v>
      </c>
      <c r="U2055">
        <f t="shared" si="2598"/>
        <v>-12.68994100000009</v>
      </c>
      <c r="V2055">
        <f t="shared" si="2599"/>
        <v>12.969970999999987</v>
      </c>
      <c r="W2055">
        <f t="shared" si="2600"/>
        <v>0</v>
      </c>
      <c r="X2055">
        <f t="shared" si="2601"/>
        <v>12.969970999999987</v>
      </c>
      <c r="Y2055">
        <f t="shared" si="2551"/>
        <v>5.7880235237793469</v>
      </c>
      <c r="Z2055">
        <f t="shared" si="2552"/>
        <v>4.4619132410161848</v>
      </c>
      <c r="AA2055">
        <f t="shared" si="2548"/>
        <v>24.415886556280711</v>
      </c>
      <c r="AB2055">
        <f t="shared" si="2549"/>
        <v>18.821894394355105</v>
      </c>
      <c r="AC2055">
        <f t="shared" si="2550"/>
        <v>12.93774111190446</v>
      </c>
      <c r="AD2055">
        <f t="shared" si="2558"/>
        <v>12.973412325358904</v>
      </c>
      <c r="AE2055">
        <f t="shared" ref="AE2055:AE2118" si="2611">AVERAGE(E2051:E2055)</f>
        <v>1272.9239745999998</v>
      </c>
      <c r="AF2055">
        <f t="shared" si="2533"/>
        <v>1271.0116373333333</v>
      </c>
      <c r="AG2055">
        <f t="shared" si="2555"/>
        <v>1249.9604979999999</v>
      </c>
      <c r="AH2055">
        <f t="shared" si="2540"/>
        <v>1259.3199828000002</v>
      </c>
      <c r="AI2055">
        <f t="shared" si="2541"/>
        <v>1294.08998766781</v>
      </c>
      <c r="AJ2055">
        <f t="shared" si="2542"/>
        <v>1224.5499779321904</v>
      </c>
      <c r="AK2055">
        <f t="shared" si="2543"/>
        <v>0.87072173699732525</v>
      </c>
      <c r="AL2055">
        <f t="shared" si="2602"/>
        <v>-7.2377337506970646E-2</v>
      </c>
      <c r="AM2055">
        <f t="shared" si="2603"/>
        <v>-127145.12404382032</v>
      </c>
      <c r="AN2055">
        <f t="shared" si="2556"/>
        <v>5104980.6935338089</v>
      </c>
      <c r="AO2055">
        <f t="shared" si="2557"/>
        <v>42278916</v>
      </c>
      <c r="AP2055">
        <f t="shared" si="2559"/>
        <v>0.12074530703516166</v>
      </c>
      <c r="AQ2055">
        <f t="shared" si="2560"/>
        <v>1273.3982604947416</v>
      </c>
      <c r="AR2055">
        <f t="shared" si="2561"/>
        <v>1272.3808862097558</v>
      </c>
      <c r="AS2055">
        <f t="shared" si="2562"/>
        <v>1264.8529639579767</v>
      </c>
      <c r="AT2055">
        <f t="shared" si="2563"/>
        <v>1253.6681300856201</v>
      </c>
      <c r="AU2055">
        <f t="shared" si="2564"/>
        <v>1262.2628000301427</v>
      </c>
      <c r="AV2055">
        <f t="shared" si="2565"/>
        <v>1247.9389472647481</v>
      </c>
      <c r="AW2055">
        <f t="shared" si="2566"/>
        <v>14.323852765394577</v>
      </c>
      <c r="AX2055">
        <f t="shared" si="2593"/>
        <v>12.51173991009891</v>
      </c>
      <c r="AY2055">
        <f t="shared" si="2567"/>
        <v>1.8121128552956662</v>
      </c>
      <c r="AZ2055">
        <f t="shared" si="2604"/>
        <v>1285.5733236666667</v>
      </c>
      <c r="BA2055">
        <f t="shared" si="2605"/>
        <v>2258364086.5385861</v>
      </c>
      <c r="BB2055">
        <f t="shared" si="2608"/>
        <v>2258364086.5385861</v>
      </c>
      <c r="BC2055">
        <f t="shared" si="2609"/>
        <v>0</v>
      </c>
      <c r="BD2055">
        <f t="shared" si="2544"/>
        <v>18630834813.823792</v>
      </c>
      <c r="BE2055">
        <f t="shared" si="2545"/>
        <v>12475092031.863251</v>
      </c>
      <c r="BF2055">
        <f t="shared" si="2546"/>
        <v>1.4934426749107623</v>
      </c>
      <c r="BG2055">
        <f t="shared" si="2547"/>
        <v>59.894806884389716</v>
      </c>
      <c r="BH2055">
        <f t="shared" si="2568"/>
        <v>235880852</v>
      </c>
      <c r="BI2055">
        <f t="shared" si="2569"/>
        <v>1.1478007635541643</v>
      </c>
      <c r="BJ2055">
        <f t="shared" si="2610"/>
        <v>853.0029999999897</v>
      </c>
      <c r="BK2055">
        <f t="shared" si="2570"/>
        <v>7.4711935867450242E-3</v>
      </c>
      <c r="BL2055">
        <f t="shared" si="2571"/>
        <v>1.0074711935867451</v>
      </c>
      <c r="BM2055">
        <f t="shared" si="2572"/>
        <v>18.325401606235602</v>
      </c>
      <c r="BN2055">
        <f t="shared" si="2573"/>
        <v>1285.8099975</v>
      </c>
      <c r="BO2055">
        <f t="shared" ref="BO2055:BO2118" si="2612">AVERAGE(BN2051:BN2055)</f>
        <v>1270.6369994000001</v>
      </c>
      <c r="BP2055">
        <f t="shared" si="2574"/>
        <v>1245.2063221470589</v>
      </c>
      <c r="BQ2055">
        <f t="shared" si="2575"/>
        <v>25.430677252941223</v>
      </c>
      <c r="BR2055">
        <f t="shared" si="2576"/>
        <v>46.09997599999997</v>
      </c>
      <c r="BS2055">
        <f t="shared" si="2577"/>
        <v>47.5</v>
      </c>
      <c r="BT2055">
        <f t="shared" si="2578"/>
        <v>48.589966000000004</v>
      </c>
      <c r="BU2055">
        <f t="shared" si="2579"/>
        <v>45.150024999999914</v>
      </c>
      <c r="BV2055">
        <f t="shared" si="2580"/>
        <v>1275.8819661999999</v>
      </c>
      <c r="BW2055">
        <f t="shared" si="2581"/>
        <v>1274.4904436666666</v>
      </c>
      <c r="BX2055">
        <f t="shared" si="2582"/>
        <v>1267.510884181818</v>
      </c>
      <c r="BY2055">
        <f t="shared" si="2583"/>
        <v>1258.7159888380952</v>
      </c>
      <c r="BZ2055">
        <f t="shared" si="2584"/>
        <v>1295.619995</v>
      </c>
      <c r="CA2055">
        <f t="shared" si="2585"/>
        <v>1215.5</v>
      </c>
      <c r="CB2055">
        <f t="shared" si="2586"/>
        <v>1268.2124579700001</v>
      </c>
      <c r="CC2055">
        <f t="shared" si="2587"/>
        <v>1265.8675841000002</v>
      </c>
      <c r="CD2055">
        <f t="shared" si="2588"/>
        <v>1247.1295960184921</v>
      </c>
      <c r="CE2055">
        <f t="shared" si="2589"/>
        <v>1235.9604699585477</v>
      </c>
      <c r="CF2055">
        <f t="shared" si="2590"/>
        <v>1275.5699460000001</v>
      </c>
      <c r="CG2055">
        <f t="shared" si="2591"/>
        <v>1282.400024</v>
      </c>
      <c r="CH2055">
        <f t="shared" si="2592"/>
        <v>1261.25</v>
      </c>
    </row>
    <row r="2056" spans="1:86">
      <c r="A2056" s="1">
        <v>42508</v>
      </c>
      <c r="B2056">
        <v>1282.9300539999999</v>
      </c>
      <c r="C2056">
        <v>1282.9300539999999</v>
      </c>
      <c r="D2056">
        <v>1263.030029</v>
      </c>
      <c r="E2056">
        <v>1275.5500489999999</v>
      </c>
      <c r="F2056">
        <v>1500740</v>
      </c>
      <c r="G2056">
        <f t="shared" si="2606"/>
        <v>387628.9658480307</v>
      </c>
      <c r="H2056">
        <f t="shared" si="2554"/>
        <v>34948125.124197148</v>
      </c>
      <c r="I2056">
        <f t="shared" si="2607"/>
        <v>1276.1100465</v>
      </c>
      <c r="J2056">
        <f t="shared" si="2534"/>
        <v>1284.70498675</v>
      </c>
      <c r="K2056">
        <f t="shared" si="2535"/>
        <v>1231.71249375</v>
      </c>
      <c r="L2056">
        <f t="shared" si="2536"/>
        <v>2</v>
      </c>
      <c r="M2056">
        <f t="shared" si="2537"/>
        <v>9</v>
      </c>
      <c r="N2056">
        <f t="shared" si="2538"/>
        <v>80</v>
      </c>
      <c r="O2056">
        <f t="shared" si="2539"/>
        <v>10</v>
      </c>
      <c r="P2056">
        <f t="shared" si="2594"/>
        <v>19.900024999999914</v>
      </c>
      <c r="Q2056">
        <f t="shared" si="2595"/>
        <v>7.3800049999999828</v>
      </c>
      <c r="R2056">
        <f t="shared" si="2596"/>
        <v>12.520019999999931</v>
      </c>
      <c r="S2056">
        <f t="shared" si="2597"/>
        <v>19.900024999999914</v>
      </c>
      <c r="T2056">
        <f t="shared" si="2553"/>
        <v>23.434119757922641</v>
      </c>
      <c r="U2056">
        <f t="shared" si="2598"/>
        <v>-2.9300539999999273</v>
      </c>
      <c r="V2056">
        <f t="shared" si="2599"/>
        <v>-2.0019999999931315E-2</v>
      </c>
      <c r="W2056">
        <f t="shared" si="2600"/>
        <v>0</v>
      </c>
      <c r="X2056">
        <f t="shared" si="2601"/>
        <v>0</v>
      </c>
      <c r="Y2056">
        <f t="shared" si="2551"/>
        <v>5.3745932720808218</v>
      </c>
      <c r="Z2056">
        <f t="shared" si="2552"/>
        <v>4.1432051523721718</v>
      </c>
      <c r="AA2056">
        <f t="shared" si="2548"/>
        <v>22.934905716967549</v>
      </c>
      <c r="AB2056">
        <f t="shared" si="2549"/>
        <v>17.680225223614091</v>
      </c>
      <c r="AC2056">
        <f t="shared" si="2550"/>
        <v>12.937741111904458</v>
      </c>
      <c r="AD2056">
        <f t="shared" si="2558"/>
        <v>12.132920526151414</v>
      </c>
      <c r="AE2056">
        <f t="shared" si="2611"/>
        <v>1276.2039796000001</v>
      </c>
      <c r="AF2056">
        <f t="shared" ref="AF2056:AF2119" si="2613">AVERAGE(E2051:E2056)</f>
        <v>1273.3616536666666</v>
      </c>
      <c r="AG2056">
        <f t="shared" si="2555"/>
        <v>1252.47899775</v>
      </c>
      <c r="AH2056">
        <f t="shared" si="2540"/>
        <v>1262.9749876999999</v>
      </c>
      <c r="AI2056">
        <f t="shared" si="2541"/>
        <v>1296.0766845504479</v>
      </c>
      <c r="AJ2056">
        <f t="shared" si="2542"/>
        <v>1229.8732908495519</v>
      </c>
      <c r="AK2056">
        <f t="shared" si="2543"/>
        <v>0.68994587130704499</v>
      </c>
      <c r="AL2056">
        <f t="shared" si="2602"/>
        <v>0.25829188656798024</v>
      </c>
      <c r="AM2056">
        <f t="shared" si="2603"/>
        <v>387628.9658480307</v>
      </c>
      <c r="AN2056">
        <f t="shared" si="2556"/>
        <v>10499176.148169845</v>
      </c>
      <c r="AO2056">
        <f t="shared" si="2557"/>
        <v>37374632</v>
      </c>
      <c r="AP2056">
        <f t="shared" si="2559"/>
        <v>0.28091717794491849</v>
      </c>
      <c r="AQ2056">
        <f t="shared" si="2560"/>
        <v>1274.1298685865295</v>
      </c>
      <c r="AR2056">
        <f t="shared" si="2561"/>
        <v>1274.1162753749754</v>
      </c>
      <c r="AS2056">
        <f t="shared" si="2562"/>
        <v>1266.778439265541</v>
      </c>
      <c r="AT2056">
        <f t="shared" si="2563"/>
        <v>1255.6375027879142</v>
      </c>
      <c r="AU2056">
        <f t="shared" si="2564"/>
        <v>1264.2558873756213</v>
      </c>
      <c r="AV2056">
        <f t="shared" si="2565"/>
        <v>1249.8717243862156</v>
      </c>
      <c r="AW2056">
        <f t="shared" si="2566"/>
        <v>14.384162989405695</v>
      </c>
      <c r="AX2056">
        <f t="shared" si="2593"/>
        <v>12.886224525960268</v>
      </c>
      <c r="AY2056">
        <f t="shared" si="2567"/>
        <v>1.4979384634454274</v>
      </c>
      <c r="AZ2056">
        <f t="shared" si="2604"/>
        <v>1273.8367106666667</v>
      </c>
      <c r="BA2056">
        <f t="shared" si="2605"/>
        <v>1911697705.1658933</v>
      </c>
      <c r="BB2056">
        <f t="shared" si="2608"/>
        <v>0</v>
      </c>
      <c r="BC2056">
        <f t="shared" si="2609"/>
        <v>1911697705.1658933</v>
      </c>
      <c r="BD2056">
        <f t="shared" si="2544"/>
        <v>12335101037.314398</v>
      </c>
      <c r="BE2056">
        <f t="shared" si="2545"/>
        <v>14386789737.029144</v>
      </c>
      <c r="BF2056">
        <f t="shared" si="2546"/>
        <v>0.85739079132893359</v>
      </c>
      <c r="BG2056">
        <f t="shared" si="2547"/>
        <v>46.161033818601204</v>
      </c>
      <c r="BH2056">
        <f t="shared" si="2568"/>
        <v>234380112</v>
      </c>
      <c r="BI2056">
        <f t="shared" si="2569"/>
        <v>1.1508511400615482</v>
      </c>
      <c r="BJ2056">
        <f t="shared" si="2610"/>
        <v>-1054.9927000000025</v>
      </c>
      <c r="BK2056">
        <f t="shared" si="2570"/>
        <v>-7.4312716351650028E-3</v>
      </c>
      <c r="BL2056">
        <f t="shared" si="2571"/>
        <v>0.99256872836483501</v>
      </c>
      <c r="BM2056">
        <f t="shared" si="2572"/>
        <v>17.446126077306275</v>
      </c>
      <c r="BN2056">
        <f t="shared" si="2573"/>
        <v>1272.9800415</v>
      </c>
      <c r="BO2056">
        <f t="shared" si="2612"/>
        <v>1274.4530027999999</v>
      </c>
      <c r="BP2056">
        <f t="shared" si="2574"/>
        <v>1246.0388237352945</v>
      </c>
      <c r="BQ2056">
        <f t="shared" si="2575"/>
        <v>28.414179064705422</v>
      </c>
      <c r="BR2056">
        <f t="shared" si="2576"/>
        <v>40.400024999999914</v>
      </c>
      <c r="BS2056">
        <f t="shared" si="2577"/>
        <v>31.25</v>
      </c>
      <c r="BT2056">
        <f t="shared" si="2578"/>
        <v>37.960082999999941</v>
      </c>
      <c r="BU2056">
        <f t="shared" si="2579"/>
        <v>43.930053999999927</v>
      </c>
      <c r="BV2056">
        <f t="shared" si="2580"/>
        <v>1276.7573243333334</v>
      </c>
      <c r="BW2056">
        <f t="shared" si="2581"/>
        <v>1275.7871327142857</v>
      </c>
      <c r="BX2056">
        <f t="shared" si="2582"/>
        <v>1270.461805309091</v>
      </c>
      <c r="BY2056">
        <f t="shared" si="2583"/>
        <v>1261.153088933333</v>
      </c>
      <c r="BZ2056">
        <f t="shared" si="2584"/>
        <v>1295.619995</v>
      </c>
      <c r="CA2056">
        <f t="shared" si="2585"/>
        <v>1215.5</v>
      </c>
      <c r="CB2056">
        <f t="shared" si="2586"/>
        <v>1276.3056011366666</v>
      </c>
      <c r="CC2056">
        <f t="shared" si="2587"/>
        <v>1269.0706572527777</v>
      </c>
      <c r="CD2056">
        <f t="shared" si="2588"/>
        <v>1250.5639775750001</v>
      </c>
      <c r="CE2056">
        <f t="shared" si="2589"/>
        <v>1237.631727630861</v>
      </c>
      <c r="CF2056">
        <f t="shared" si="2590"/>
        <v>1285.099976</v>
      </c>
      <c r="CG2056">
        <f t="shared" si="2591"/>
        <v>1295.619995</v>
      </c>
      <c r="CH2056">
        <f t="shared" si="2592"/>
        <v>1276</v>
      </c>
    </row>
    <row r="2057" spans="1:86">
      <c r="A2057" s="1">
        <v>42509</v>
      </c>
      <c r="B2057">
        <v>1277.5</v>
      </c>
      <c r="C2057">
        <v>1280</v>
      </c>
      <c r="D2057">
        <v>1263.0500489999999</v>
      </c>
      <c r="E2057">
        <v>1278.469971</v>
      </c>
      <c r="F2057">
        <v>1038792</v>
      </c>
      <c r="G2057">
        <f t="shared" si="2606"/>
        <v>851253.77231214324</v>
      </c>
      <c r="H2057">
        <f t="shared" si="2554"/>
        <v>35799378.89650929</v>
      </c>
      <c r="I2057">
        <f t="shared" si="2607"/>
        <v>1274.755005</v>
      </c>
      <c r="J2057">
        <f t="shared" si="2534"/>
        <v>1284.70498675</v>
      </c>
      <c r="K2057">
        <f t="shared" si="2535"/>
        <v>1231.71249375</v>
      </c>
      <c r="L2057">
        <f t="shared" si="2536"/>
        <v>3</v>
      </c>
      <c r="M2057">
        <f t="shared" si="2537"/>
        <v>10</v>
      </c>
      <c r="N2057">
        <f t="shared" si="2538"/>
        <v>70</v>
      </c>
      <c r="O2057">
        <f t="shared" si="2539"/>
        <v>0</v>
      </c>
      <c r="P2057">
        <f t="shared" si="2594"/>
        <v>16.949951000000056</v>
      </c>
      <c r="Q2057">
        <f t="shared" si="2595"/>
        <v>1.5300290000000132</v>
      </c>
      <c r="R2057">
        <f t="shared" si="2596"/>
        <v>15.419922000000042</v>
      </c>
      <c r="S2057">
        <f t="shared" si="2597"/>
        <v>16.949951000000056</v>
      </c>
      <c r="T2057">
        <f t="shared" si="2553"/>
        <v>22.970964846642456</v>
      </c>
      <c r="U2057">
        <f t="shared" si="2598"/>
        <v>2.9000240000000304</v>
      </c>
      <c r="V2057">
        <f t="shared" si="2599"/>
        <v>1.6500249999999141</v>
      </c>
      <c r="W2057">
        <f t="shared" si="2600"/>
        <v>2.9000240000000304</v>
      </c>
      <c r="X2057">
        <f t="shared" si="2601"/>
        <v>0</v>
      </c>
      <c r="Y2057">
        <f t="shared" si="2551"/>
        <v>5.1978383240750512</v>
      </c>
      <c r="Z2057">
        <f t="shared" si="2552"/>
        <v>3.8472619272027311</v>
      </c>
      <c r="AA2057">
        <f t="shared" si="2548"/>
        <v>22.627862428838256</v>
      </c>
      <c r="AB2057">
        <f t="shared" si="2549"/>
        <v>16.74836887735286</v>
      </c>
      <c r="AC2057">
        <f t="shared" si="2550"/>
        <v>14.931580185432741</v>
      </c>
      <c r="AD2057">
        <f t="shared" si="2558"/>
        <v>11.7317943254416</v>
      </c>
      <c r="AE2057">
        <f t="shared" si="2611"/>
        <v>1275.2779785999999</v>
      </c>
      <c r="AF2057">
        <f t="shared" si="2613"/>
        <v>1276.5816448333335</v>
      </c>
      <c r="AG2057">
        <f t="shared" si="2555"/>
        <v>1255.79249875</v>
      </c>
      <c r="AH2057">
        <f t="shared" si="2540"/>
        <v>1267.3069823999999</v>
      </c>
      <c r="AI2057">
        <f t="shared" si="2541"/>
        <v>1295.714797928111</v>
      </c>
      <c r="AJ2057">
        <f t="shared" si="2542"/>
        <v>1238.8991668718888</v>
      </c>
      <c r="AK2057">
        <f t="shared" si="2543"/>
        <v>0.69647741990146472</v>
      </c>
      <c r="AL2057">
        <f t="shared" si="2602"/>
        <v>0.81946508281941255</v>
      </c>
      <c r="AM2057">
        <f t="shared" si="2603"/>
        <v>851253.77231214324</v>
      </c>
      <c r="AN2057">
        <f t="shared" si="2556"/>
        <v>12759714.267409829</v>
      </c>
      <c r="AO2057">
        <f t="shared" si="2557"/>
        <v>35887700</v>
      </c>
      <c r="AP2057">
        <f t="shared" si="2559"/>
        <v>0.35554561221281467</v>
      </c>
      <c r="AQ2057">
        <f t="shared" si="2560"/>
        <v>1275.6055034071094</v>
      </c>
      <c r="AR2057">
        <f t="shared" si="2561"/>
        <v>1271.4183937331075</v>
      </c>
      <c r="AS2057">
        <f t="shared" si="2562"/>
        <v>1268.8829149777437</v>
      </c>
      <c r="AT2057">
        <f t="shared" si="2563"/>
        <v>1257.6924249270019</v>
      </c>
      <c r="AU2057">
        <f t="shared" si="2564"/>
        <v>1266.3879999192782</v>
      </c>
      <c r="AV2057">
        <f t="shared" si="2565"/>
        <v>1251.8736016491805</v>
      </c>
      <c r="AW2057">
        <f t="shared" si="2566"/>
        <v>14.514398270097672</v>
      </c>
      <c r="AX2057">
        <f t="shared" si="2593"/>
        <v>13.211859274787749</v>
      </c>
      <c r="AY2057">
        <f t="shared" si="2567"/>
        <v>1.3025389953099236</v>
      </c>
      <c r="AZ2057">
        <f t="shared" si="2604"/>
        <v>1273.8400066666666</v>
      </c>
      <c r="BA2057">
        <f t="shared" si="2605"/>
        <v>1323254808.2052798</v>
      </c>
      <c r="BB2057">
        <f t="shared" si="2608"/>
        <v>1323254808.2052798</v>
      </c>
      <c r="BC2057">
        <f t="shared" si="2609"/>
        <v>0</v>
      </c>
      <c r="BD2057">
        <f t="shared" si="2544"/>
        <v>10658539083.01968</v>
      </c>
      <c r="BE2057">
        <f t="shared" si="2545"/>
        <v>14386789737.029144</v>
      </c>
      <c r="BF2057">
        <f t="shared" si="2546"/>
        <v>0.74085597119602142</v>
      </c>
      <c r="BG2057">
        <f t="shared" si="2547"/>
        <v>42.556993999166437</v>
      </c>
      <c r="BH2057">
        <f t="shared" si="2568"/>
        <v>235418904</v>
      </c>
      <c r="BI2057">
        <f t="shared" si="2569"/>
        <v>1.1594140375655211</v>
      </c>
      <c r="BJ2057">
        <f t="shared" si="2610"/>
        <v>191.99220000000423</v>
      </c>
      <c r="BK2057">
        <f t="shared" si="2570"/>
        <v>2.2891473386631826E-3</v>
      </c>
      <c r="BL2057">
        <f t="shared" si="2571"/>
        <v>1.0022891473386633</v>
      </c>
      <c r="BM2057">
        <f t="shared" si="2572"/>
        <v>14.972233403118969</v>
      </c>
      <c r="BN2057">
        <f t="shared" si="2573"/>
        <v>1271.5250245</v>
      </c>
      <c r="BO2057">
        <f t="shared" si="2612"/>
        <v>1274.2350097000001</v>
      </c>
      <c r="BP2057">
        <f t="shared" si="2574"/>
        <v>1247.098824882353</v>
      </c>
      <c r="BQ2057">
        <f t="shared" si="2575"/>
        <v>27.136184817647063</v>
      </c>
      <c r="BR2057">
        <f t="shared" si="2576"/>
        <v>41.770019999999931</v>
      </c>
      <c r="BS2057">
        <f t="shared" si="2577"/>
        <v>47.550048999999944</v>
      </c>
      <c r="BT2057">
        <f t="shared" si="2578"/>
        <v>37.84997599999997</v>
      </c>
      <c r="BU2057">
        <f t="shared" si="2579"/>
        <v>45</v>
      </c>
      <c r="BV2057">
        <f t="shared" si="2580"/>
        <v>1277.5126548000001</v>
      </c>
      <c r="BW2057">
        <f t="shared" si="2581"/>
        <v>1277.2466519523809</v>
      </c>
      <c r="BX2057">
        <f t="shared" si="2582"/>
        <v>1273.2790750000001</v>
      </c>
      <c r="BY2057">
        <f t="shared" si="2583"/>
        <v>1263.6284197190478</v>
      </c>
      <c r="BZ2057">
        <f t="shared" si="2584"/>
        <v>1295.619995</v>
      </c>
      <c r="CA2057">
        <f t="shared" si="2585"/>
        <v>1215.5</v>
      </c>
      <c r="CB2057">
        <f t="shared" si="2586"/>
        <v>1270.8432299200001</v>
      </c>
      <c r="CC2057">
        <f t="shared" si="2587"/>
        <v>1276.3516084194443</v>
      </c>
      <c r="CD2057">
        <f t="shared" si="2588"/>
        <v>1256.7375230754762</v>
      </c>
      <c r="CE2057">
        <f t="shared" si="2589"/>
        <v>1242.4115593432205</v>
      </c>
      <c r="CF2057">
        <f t="shared" si="2590"/>
        <v>1275.5500489999999</v>
      </c>
      <c r="CG2057">
        <f t="shared" si="2591"/>
        <v>1282.9300539999999</v>
      </c>
      <c r="CH2057">
        <f t="shared" si="2592"/>
        <v>1263.030029</v>
      </c>
    </row>
    <row r="2058" spans="1:86">
      <c r="A2058" s="1">
        <v>42510</v>
      </c>
      <c r="B2058">
        <v>1271.150024</v>
      </c>
      <c r="C2058">
        <v>1282.900024</v>
      </c>
      <c r="D2058">
        <v>1261.400024</v>
      </c>
      <c r="E2058">
        <v>1264.650024</v>
      </c>
      <c r="F2058">
        <v>1230918</v>
      </c>
      <c r="G2058">
        <f t="shared" si="2606"/>
        <v>-858780</v>
      </c>
      <c r="H2058">
        <f t="shared" si="2554"/>
        <v>34940598.89650929</v>
      </c>
      <c r="I2058">
        <f t="shared" si="2607"/>
        <v>1270.025024</v>
      </c>
      <c r="J2058">
        <f t="shared" si="2534"/>
        <v>1284.70498675</v>
      </c>
      <c r="K2058">
        <f t="shared" si="2535"/>
        <v>1245.0449827500001</v>
      </c>
      <c r="L2058">
        <f t="shared" si="2536"/>
        <v>4</v>
      </c>
      <c r="M2058">
        <f t="shared" si="2537"/>
        <v>10</v>
      </c>
      <c r="N2058">
        <f t="shared" si="2538"/>
        <v>60</v>
      </c>
      <c r="O2058">
        <f t="shared" si="2539"/>
        <v>0</v>
      </c>
      <c r="P2058">
        <f t="shared" si="2594"/>
        <v>21.5</v>
      </c>
      <c r="Q2058">
        <f t="shared" si="2595"/>
        <v>18.25</v>
      </c>
      <c r="R2058">
        <f t="shared" si="2596"/>
        <v>3.25</v>
      </c>
      <c r="S2058">
        <f t="shared" si="2597"/>
        <v>21.5</v>
      </c>
      <c r="T2058">
        <f t="shared" si="2553"/>
        <v>22.865895929025136</v>
      </c>
      <c r="U2058">
        <f t="shared" si="2598"/>
        <v>-9.9500729999999749</v>
      </c>
      <c r="V2058">
        <f t="shared" si="2599"/>
        <v>21.300048000000061</v>
      </c>
      <c r="W2058">
        <f t="shared" si="2600"/>
        <v>0</v>
      </c>
      <c r="X2058">
        <f t="shared" si="2601"/>
        <v>21.300048000000061</v>
      </c>
      <c r="Y2058">
        <f t="shared" si="2551"/>
        <v>4.826564158069691</v>
      </c>
      <c r="Z2058">
        <f t="shared" si="2552"/>
        <v>5.0938895038311118</v>
      </c>
      <c r="AA2058">
        <f t="shared" si="2548"/>
        <v>21.108134896840085</v>
      </c>
      <c r="AB2058">
        <f t="shared" si="2549"/>
        <v>22.277235581069508</v>
      </c>
      <c r="AC2058">
        <f t="shared" si="2550"/>
        <v>2.6946887196104305</v>
      </c>
      <c r="AD2058">
        <f t="shared" si="2558"/>
        <v>11.243105836591242</v>
      </c>
      <c r="AE2058">
        <f t="shared" si="2611"/>
        <v>1275.8679932</v>
      </c>
      <c r="AF2058">
        <f t="shared" si="2613"/>
        <v>1273.5066528333334</v>
      </c>
      <c r="AG2058">
        <f t="shared" si="2555"/>
        <v>1258.5984985</v>
      </c>
      <c r="AH2058">
        <f t="shared" si="2540"/>
        <v>1270.1019897000001</v>
      </c>
      <c r="AI2058">
        <f t="shared" si="2541"/>
        <v>1290.1983411742658</v>
      </c>
      <c r="AJ2058">
        <f t="shared" si="2542"/>
        <v>1250.0056382257344</v>
      </c>
      <c r="AK2058">
        <f t="shared" si="2543"/>
        <v>0.36435434046370146</v>
      </c>
      <c r="AL2058">
        <f t="shared" si="2602"/>
        <v>-0.69767441860465118</v>
      </c>
      <c r="AM2058">
        <f t="shared" si="2603"/>
        <v>-858780</v>
      </c>
      <c r="AN2058">
        <f t="shared" si="2556"/>
        <v>12245899.431744641</v>
      </c>
      <c r="AO2058">
        <f t="shared" si="2557"/>
        <v>35154492</v>
      </c>
      <c r="AP2058">
        <f t="shared" si="2559"/>
        <v>0.34834522517761429</v>
      </c>
      <c r="AQ2058">
        <f t="shared" si="2560"/>
        <v>1271.8806404086922</v>
      </c>
      <c r="AR2058">
        <f t="shared" si="2561"/>
        <v>1264.0943432541719</v>
      </c>
      <c r="AS2058">
        <f t="shared" si="2562"/>
        <v>1268.1209946017498</v>
      </c>
      <c r="AT2058">
        <f t="shared" si="2563"/>
        <v>1258.3186088435716</v>
      </c>
      <c r="AU2058">
        <f t="shared" si="2564"/>
        <v>1266.1273035313864</v>
      </c>
      <c r="AV2058">
        <f t="shared" si="2565"/>
        <v>1252.7679512137379</v>
      </c>
      <c r="AW2058">
        <f t="shared" si="2566"/>
        <v>13.359352317648472</v>
      </c>
      <c r="AX2058">
        <f t="shared" si="2593"/>
        <v>13.241357883359893</v>
      </c>
      <c r="AY2058">
        <f t="shared" si="2567"/>
        <v>0.1179944342885797</v>
      </c>
      <c r="AZ2058">
        <f t="shared" si="2604"/>
        <v>1269.650024</v>
      </c>
      <c r="BA2058">
        <f t="shared" si="2605"/>
        <v>1562835068.2420321</v>
      </c>
      <c r="BB2058">
        <f t="shared" si="2608"/>
        <v>0</v>
      </c>
      <c r="BC2058">
        <f t="shared" si="2609"/>
        <v>1562835068.2420321</v>
      </c>
      <c r="BD2058">
        <f t="shared" si="2544"/>
        <v>10658539083.01968</v>
      </c>
      <c r="BE2058">
        <f t="shared" si="2545"/>
        <v>14543207074.80471</v>
      </c>
      <c r="BF2058">
        <f t="shared" si="2546"/>
        <v>0.73288780309571477</v>
      </c>
      <c r="BG2058">
        <f t="shared" si="2547"/>
        <v>42.29285945613146</v>
      </c>
      <c r="BH2058">
        <f t="shared" si="2568"/>
        <v>234187986</v>
      </c>
      <c r="BI2058">
        <f t="shared" si="2569"/>
        <v>1.0663868200575637</v>
      </c>
      <c r="BJ2058">
        <f t="shared" si="2610"/>
        <v>-1481.9946999999956</v>
      </c>
      <c r="BK2058">
        <f t="shared" si="2570"/>
        <v>-1.0809754873781042E-2</v>
      </c>
      <c r="BL2058">
        <f t="shared" si="2571"/>
        <v>0.989190245126219</v>
      </c>
      <c r="BM2058">
        <f t="shared" si="2572"/>
        <v>10.591707219660355</v>
      </c>
      <c r="BN2058">
        <f t="shared" si="2573"/>
        <v>1272.150024</v>
      </c>
      <c r="BO2058">
        <f t="shared" si="2612"/>
        <v>1274.8580199</v>
      </c>
      <c r="BP2058">
        <f t="shared" si="2574"/>
        <v>1248.0076491176471</v>
      </c>
      <c r="BQ2058">
        <f t="shared" si="2575"/>
        <v>26.850370782352911</v>
      </c>
      <c r="BR2058">
        <f t="shared" si="2576"/>
        <v>8.3699950000000172</v>
      </c>
      <c r="BS2058">
        <f t="shared" si="2577"/>
        <v>33.200072999999975</v>
      </c>
      <c r="BT2058">
        <f t="shared" si="2578"/>
        <v>23.90002400000003</v>
      </c>
      <c r="BU2058">
        <f t="shared" si="2579"/>
        <v>34.450072999999975</v>
      </c>
      <c r="BV2058">
        <f t="shared" si="2580"/>
        <v>1273.9700032666667</v>
      </c>
      <c r="BW2058">
        <f t="shared" si="2581"/>
        <v>1273.8376174285713</v>
      </c>
      <c r="BX2058">
        <f t="shared" si="2582"/>
        <v>1272.7959916545456</v>
      </c>
      <c r="BY2058">
        <f t="shared" si="2583"/>
        <v>1264.4719935523808</v>
      </c>
      <c r="BZ2058">
        <f t="shared" si="2584"/>
        <v>1295.619995</v>
      </c>
      <c r="CA2058">
        <f t="shared" si="2585"/>
        <v>1228.1999510000001</v>
      </c>
      <c r="CB2058">
        <f t="shared" si="2586"/>
        <v>1277.8370752066664</v>
      </c>
      <c r="CC2058">
        <f t="shared" si="2587"/>
        <v>1271.2871337388888</v>
      </c>
      <c r="CD2058">
        <f t="shared" si="2588"/>
        <v>1264.9098677340476</v>
      </c>
      <c r="CE2058">
        <f t="shared" si="2589"/>
        <v>1249.4180741389964</v>
      </c>
      <c r="CF2058">
        <f t="shared" si="2590"/>
        <v>1278.469971</v>
      </c>
      <c r="CG2058">
        <f t="shared" si="2591"/>
        <v>1280</v>
      </c>
      <c r="CH2058">
        <f t="shared" si="2592"/>
        <v>1263.0500489999999</v>
      </c>
    </row>
    <row r="2059" spans="1:86">
      <c r="A2059" s="1">
        <v>42513</v>
      </c>
      <c r="B2059">
        <v>1272</v>
      </c>
      <c r="C2059">
        <v>1272.9499510000001</v>
      </c>
      <c r="D2059">
        <v>1240.099976</v>
      </c>
      <c r="E2059">
        <v>1245.719971</v>
      </c>
      <c r="F2059">
        <v>1533016</v>
      </c>
      <c r="G2059">
        <f t="shared" si="2606"/>
        <v>-1008477.2595644286</v>
      </c>
      <c r="H2059">
        <f t="shared" si="2554"/>
        <v>33932121.63694486</v>
      </c>
      <c r="I2059">
        <f t="shared" si="2607"/>
        <v>1257.6924745000001</v>
      </c>
      <c r="J2059">
        <f t="shared" si="2534"/>
        <v>1284.70498675</v>
      </c>
      <c r="K2059">
        <f t="shared" si="2535"/>
        <v>1254.23751825</v>
      </c>
      <c r="L2059">
        <f t="shared" si="2536"/>
        <v>5</v>
      </c>
      <c r="M2059">
        <f t="shared" si="2537"/>
        <v>9</v>
      </c>
      <c r="N2059">
        <f t="shared" si="2538"/>
        <v>50</v>
      </c>
      <c r="O2059">
        <f t="shared" si="2539"/>
        <v>10</v>
      </c>
      <c r="P2059">
        <f t="shared" si="2594"/>
        <v>32.849975000000086</v>
      </c>
      <c r="Q2059">
        <f t="shared" si="2595"/>
        <v>27.229980000000069</v>
      </c>
      <c r="R2059">
        <f t="shared" si="2596"/>
        <v>5.6199950000000172</v>
      </c>
      <c r="S2059">
        <f t="shared" si="2597"/>
        <v>32.849975000000086</v>
      </c>
      <c r="T2059">
        <f t="shared" si="2553"/>
        <v>23.579044434094776</v>
      </c>
      <c r="U2059">
        <f t="shared" si="2598"/>
        <v>-28.829956000000038</v>
      </c>
      <c r="V2059">
        <f t="shared" si="2599"/>
        <v>10.299927000000025</v>
      </c>
      <c r="W2059">
        <f t="shared" si="2600"/>
        <v>0</v>
      </c>
      <c r="X2059">
        <f t="shared" si="2601"/>
        <v>10.299927000000025</v>
      </c>
      <c r="Y2059">
        <f t="shared" si="2551"/>
        <v>4.481809575350427</v>
      </c>
      <c r="Z2059">
        <f t="shared" si="2552"/>
        <v>5.4657493249860343</v>
      </c>
      <c r="AA2059">
        <f t="shared" si="2548"/>
        <v>19.007596291178917</v>
      </c>
      <c r="AB2059">
        <f t="shared" si="2549"/>
        <v>23.180537872360432</v>
      </c>
      <c r="AC2059">
        <f t="shared" si="2550"/>
        <v>9.8912683955289395</v>
      </c>
      <c r="AD2059">
        <f t="shared" si="2558"/>
        <v>11.66012346459228</v>
      </c>
      <c r="AE2059">
        <f t="shared" si="2611"/>
        <v>1269.8979982000001</v>
      </c>
      <c r="AF2059">
        <f t="shared" si="2613"/>
        <v>1270.8433228333333</v>
      </c>
      <c r="AG2059">
        <f t="shared" si="2555"/>
        <v>1259.6034973000001</v>
      </c>
      <c r="AH2059">
        <f t="shared" si="2540"/>
        <v>1269.0459839</v>
      </c>
      <c r="AI2059">
        <f t="shared" si="2541"/>
        <v>1292.7267196338594</v>
      </c>
      <c r="AJ2059">
        <f t="shared" si="2542"/>
        <v>1245.3652481661406</v>
      </c>
      <c r="AK2059">
        <f t="shared" si="2543"/>
        <v>7.4896919978746463E-3</v>
      </c>
      <c r="AL2059">
        <f t="shared" si="2602"/>
        <v>-0.6578387045956654</v>
      </c>
      <c r="AM2059">
        <f t="shared" si="2603"/>
        <v>-1008477.2595644286</v>
      </c>
      <c r="AN2059">
        <f t="shared" si="2556"/>
        <v>9451795.1287301444</v>
      </c>
      <c r="AO2059">
        <f t="shared" si="2557"/>
        <v>34419854</v>
      </c>
      <c r="AP2059">
        <f t="shared" si="2559"/>
        <v>0.2746029988601969</v>
      </c>
      <c r="AQ2059">
        <f t="shared" si="2560"/>
        <v>1262.9860128097368</v>
      </c>
      <c r="AR2059">
        <f t="shared" si="2561"/>
        <v>1255.474698586733</v>
      </c>
      <c r="AS2059">
        <f t="shared" si="2562"/>
        <v>1264.0888103534348</v>
      </c>
      <c r="AT2059">
        <f t="shared" si="2563"/>
        <v>1257.1847314376503</v>
      </c>
      <c r="AU2059">
        <f t="shared" si="2564"/>
        <v>1263.0662036516785</v>
      </c>
      <c r="AV2059">
        <f t="shared" si="2565"/>
        <v>1252.2745925987763</v>
      </c>
      <c r="AW2059">
        <f t="shared" si="2566"/>
        <v>10.791611052902226</v>
      </c>
      <c r="AX2059">
        <f t="shared" si="2593"/>
        <v>12.751408517268359</v>
      </c>
      <c r="AY2059">
        <f t="shared" si="2567"/>
        <v>-1.9597974643661331</v>
      </c>
      <c r="AZ2059">
        <f t="shared" si="2604"/>
        <v>1252.9232993333333</v>
      </c>
      <c r="BA2059">
        <f t="shared" si="2605"/>
        <v>1920751464.6507893</v>
      </c>
      <c r="BB2059">
        <f t="shared" si="2608"/>
        <v>0</v>
      </c>
      <c r="BC2059">
        <f t="shared" si="2609"/>
        <v>1920751464.6507893</v>
      </c>
      <c r="BD2059">
        <f t="shared" si="2544"/>
        <v>10658539083.01968</v>
      </c>
      <c r="BE2059">
        <f t="shared" si="2545"/>
        <v>13779702178.987909</v>
      </c>
      <c r="BF2059">
        <f t="shared" si="2546"/>
        <v>0.7734956056795218</v>
      </c>
      <c r="BG2059">
        <f t="shared" si="2547"/>
        <v>43.614182251280731</v>
      </c>
      <c r="BH2059">
        <f t="shared" si="2568"/>
        <v>232654970</v>
      </c>
      <c r="BI2059">
        <f t="shared" si="2569"/>
        <v>0.86176076051395334</v>
      </c>
      <c r="BJ2059">
        <f t="shared" si="2610"/>
        <v>-1993.0053000000044</v>
      </c>
      <c r="BK2059">
        <f t="shared" si="2570"/>
        <v>-1.4968610003363305E-2</v>
      </c>
      <c r="BL2059">
        <f t="shared" si="2571"/>
        <v>0.98503138999663664</v>
      </c>
      <c r="BM2059">
        <f t="shared" si="2572"/>
        <v>12.480843597925791</v>
      </c>
      <c r="BN2059">
        <f t="shared" si="2573"/>
        <v>1256.5249635</v>
      </c>
      <c r="BO2059">
        <f t="shared" si="2612"/>
        <v>1271.7980102000001</v>
      </c>
      <c r="BP2059">
        <f t="shared" si="2574"/>
        <v>1248.0367664852943</v>
      </c>
      <c r="BQ2059">
        <f t="shared" si="2575"/>
        <v>23.76124371470587</v>
      </c>
      <c r="BR2059">
        <f t="shared" si="2576"/>
        <v>-15.729980000000069</v>
      </c>
      <c r="BS2059">
        <f t="shared" si="2577"/>
        <v>-7.9000240000000304</v>
      </c>
      <c r="BT2059">
        <f t="shared" si="2578"/>
        <v>5.9799800000000687</v>
      </c>
      <c r="BU2059">
        <f t="shared" si="2579"/>
        <v>14.5</v>
      </c>
      <c r="BV2059">
        <f t="shared" si="2580"/>
        <v>1263.9206625333334</v>
      </c>
      <c r="BW2059">
        <f t="shared" si="2581"/>
        <v>1265.8985654761902</v>
      </c>
      <c r="BX2059">
        <f t="shared" si="2582"/>
        <v>1268.3628973454547</v>
      </c>
      <c r="BY2059">
        <f t="shared" si="2583"/>
        <v>1263.2454671238095</v>
      </c>
      <c r="BZ2059">
        <f t="shared" si="2584"/>
        <v>1295.619995</v>
      </c>
      <c r="CA2059">
        <f t="shared" si="2585"/>
        <v>1240.099976</v>
      </c>
      <c r="CB2059">
        <f t="shared" si="2586"/>
        <v>1278.1944314066666</v>
      </c>
      <c r="CC2059">
        <f t="shared" si="2587"/>
        <v>1276.6714498111112</v>
      </c>
      <c r="CD2059">
        <f t="shared" si="2588"/>
        <v>1268.0060463968255</v>
      </c>
      <c r="CE2059">
        <f t="shared" si="2589"/>
        <v>1254.6053250232001</v>
      </c>
      <c r="CF2059">
        <f t="shared" si="2590"/>
        <v>1264.650024</v>
      </c>
      <c r="CG2059">
        <f t="shared" si="2591"/>
        <v>1282.900024</v>
      </c>
      <c r="CH2059">
        <f t="shared" si="2592"/>
        <v>1261.400024</v>
      </c>
    </row>
    <row r="2060" spans="1:86">
      <c r="A2060" s="1">
        <v>42514</v>
      </c>
      <c r="B2060">
        <v>1242</v>
      </c>
      <c r="C2060">
        <v>1244.119995</v>
      </c>
      <c r="D2060">
        <v>1229.8000489999999</v>
      </c>
      <c r="E2060">
        <v>1233.849976</v>
      </c>
      <c r="F2060">
        <v>1339158</v>
      </c>
      <c r="G2060">
        <f t="shared" si="2606"/>
        <v>-581684.17412579549</v>
      </c>
      <c r="H2060">
        <f t="shared" si="2554"/>
        <v>33350437.462819066</v>
      </c>
      <c r="I2060">
        <f t="shared" si="2607"/>
        <v>1237.442505</v>
      </c>
      <c r="J2060">
        <f t="shared" ref="J2060:J2123" si="2614">MAX(I2051:I2060)</f>
        <v>1284.70498675</v>
      </c>
      <c r="K2060">
        <f t="shared" ref="K2060:K2123" si="2615">MIN(I2051:I2060)</f>
        <v>1237.442505</v>
      </c>
      <c r="L2060">
        <f t="shared" ref="L2060:L2123" si="2616">10-MATCH(J2060,I2051:I2060,0)+1</f>
        <v>6</v>
      </c>
      <c r="M2060">
        <f t="shared" ref="M2060:M2123" si="2617">10-MATCH(K2060,I2051:I2060,0)+1</f>
        <v>1</v>
      </c>
      <c r="N2060">
        <f t="shared" ref="N2060:N2123" si="2618">(100*(10-L2060)/10)</f>
        <v>40</v>
      </c>
      <c r="O2060">
        <f t="shared" ref="O2060:O2123" si="2619">100*(10-M2060)/10</f>
        <v>90</v>
      </c>
      <c r="P2060">
        <f t="shared" si="2594"/>
        <v>14.319946000000073</v>
      </c>
      <c r="Q2060">
        <f t="shared" si="2595"/>
        <v>10.270019000000048</v>
      </c>
      <c r="R2060">
        <f t="shared" si="2596"/>
        <v>4.0499270000000251</v>
      </c>
      <c r="S2060">
        <f t="shared" si="2597"/>
        <v>14.319946000000073</v>
      </c>
      <c r="T2060">
        <f t="shared" si="2553"/>
        <v>22.917680260230867</v>
      </c>
      <c r="U2060">
        <f t="shared" si="2598"/>
        <v>22.34997599999997</v>
      </c>
      <c r="V2060">
        <f t="shared" si="2599"/>
        <v>-10.699951000000056</v>
      </c>
      <c r="W2060">
        <f t="shared" si="2600"/>
        <v>22.34997599999997</v>
      </c>
      <c r="X2060">
        <f t="shared" si="2601"/>
        <v>0</v>
      </c>
      <c r="Y2060">
        <f t="shared" si="2551"/>
        <v>5.7581071771111079</v>
      </c>
      <c r="Z2060">
        <f t="shared" si="2552"/>
        <v>5.0753386589156033</v>
      </c>
      <c r="AA2060">
        <f t="shared" si="2548"/>
        <v>25.125174588909733</v>
      </c>
      <c r="AB2060">
        <f t="shared" si="2549"/>
        <v>22.145952824566002</v>
      </c>
      <c r="AC2060">
        <f t="shared" si="2550"/>
        <v>6.3024131797931986</v>
      </c>
      <c r="AD2060">
        <f t="shared" si="2558"/>
        <v>11.820794291469332</v>
      </c>
      <c r="AE2060">
        <f t="shared" si="2611"/>
        <v>1259.6479982000001</v>
      </c>
      <c r="AF2060">
        <f t="shared" si="2613"/>
        <v>1263.8899945000001</v>
      </c>
      <c r="AG2060">
        <f t="shared" si="2555"/>
        <v>1259.0509949000002</v>
      </c>
      <c r="AH2060">
        <f t="shared" ref="AH2060:AH2123" si="2620">AVERAGE(E2051:E2060)</f>
        <v>1266.2859864</v>
      </c>
      <c r="AI2060">
        <f t="shared" ref="AI2060:AI2123" si="2621">AH2060+(STDEVPA(E2051:E2060)*2)</f>
        <v>1297.9519081867998</v>
      </c>
      <c r="AJ2060">
        <f t="shared" ref="AJ2060:AJ2123" si="2622">AH2060-(STDEVPA(E2051:E2060)*2)</f>
        <v>1234.6200646132002</v>
      </c>
      <c r="AK2060">
        <f t="shared" ref="AK2060:AK2123" si="2623">(E2060-AJ2060)/(AI2060-AJ2060)</f>
        <v>-1.2159579916621987E-2</v>
      </c>
      <c r="AL2060">
        <f t="shared" si="2602"/>
        <v>-0.43436560445130107</v>
      </c>
      <c r="AM2060">
        <f t="shared" si="2603"/>
        <v>-581684.17412579549</v>
      </c>
      <c r="AN2060">
        <f t="shared" si="2556"/>
        <v>6682773.5950057432</v>
      </c>
      <c r="AO2060">
        <f t="shared" si="2557"/>
        <v>33204644</v>
      </c>
      <c r="AP2060">
        <f t="shared" si="2559"/>
        <v>0.20126020911429568</v>
      </c>
      <c r="AQ2060">
        <f t="shared" si="2560"/>
        <v>1253.0797602944263</v>
      </c>
      <c r="AR2060">
        <f t="shared" si="2561"/>
        <v>1257.6821012245141</v>
      </c>
      <c r="AS2060">
        <f t="shared" si="2562"/>
        <v>1258.6458201698165</v>
      </c>
      <c r="AT2060">
        <f t="shared" si="2563"/>
        <v>1255.0846034482618</v>
      </c>
      <c r="AU2060">
        <f t="shared" si="2564"/>
        <v>1258.6837695039267</v>
      </c>
      <c r="AV2060">
        <f t="shared" si="2565"/>
        <v>1250.984869436862</v>
      </c>
      <c r="AW2060">
        <f t="shared" si="2566"/>
        <v>7.6989000670646419</v>
      </c>
      <c r="AX2060">
        <f t="shared" si="2593"/>
        <v>11.740906827227615</v>
      </c>
      <c r="AY2060">
        <f t="shared" si="2567"/>
        <v>-4.0420067601629732</v>
      </c>
      <c r="AZ2060">
        <f t="shared" si="2604"/>
        <v>1235.9233400000001</v>
      </c>
      <c r="BA2060">
        <f t="shared" si="2605"/>
        <v>1655096628.1477201</v>
      </c>
      <c r="BB2060">
        <f t="shared" si="2608"/>
        <v>0</v>
      </c>
      <c r="BC2060">
        <f t="shared" si="2609"/>
        <v>1655096628.1477201</v>
      </c>
      <c r="BD2060">
        <f t="shared" si="2544"/>
        <v>10658539083.01968</v>
      </c>
      <c r="BE2060">
        <f t="shared" si="2545"/>
        <v>13744821367.021673</v>
      </c>
      <c r="BF2060">
        <f t="shared" si="2546"/>
        <v>0.77545853804931986</v>
      </c>
      <c r="BG2060">
        <f t="shared" si="2547"/>
        <v>43.676521948032033</v>
      </c>
      <c r="BH2060">
        <f t="shared" si="2568"/>
        <v>231315812</v>
      </c>
      <c r="BI2060">
        <f t="shared" si="2569"/>
        <v>0.61542711308173903</v>
      </c>
      <c r="BJ2060">
        <f t="shared" si="2610"/>
        <v>-1286.9995000000017</v>
      </c>
      <c r="BK2060">
        <f t="shared" si="2570"/>
        <v>-9.5286222235575098E-3</v>
      </c>
      <c r="BL2060">
        <f t="shared" si="2571"/>
        <v>0.99047137777644245</v>
      </c>
      <c r="BM2060">
        <f t="shared" si="2572"/>
        <v>16.689406175840642</v>
      </c>
      <c r="BN2060">
        <f t="shared" si="2573"/>
        <v>1236.960022</v>
      </c>
      <c r="BO2060">
        <f t="shared" si="2612"/>
        <v>1262.0280151000002</v>
      </c>
      <c r="BP2060">
        <f t="shared" si="2574"/>
        <v>1247.9844126764708</v>
      </c>
      <c r="BQ2060">
        <f t="shared" si="2575"/>
        <v>14.043602423529364</v>
      </c>
      <c r="BR2060">
        <f t="shared" si="2576"/>
        <v>-25.300048000000061</v>
      </c>
      <c r="BS2060">
        <f t="shared" si="2577"/>
        <v>-15.199951000000056</v>
      </c>
      <c r="BT2060">
        <f t="shared" si="2578"/>
        <v>-18.680053999999927</v>
      </c>
      <c r="BU2060">
        <f t="shared" si="2579"/>
        <v>-8</v>
      </c>
      <c r="BV2060">
        <f t="shared" si="2580"/>
        <v>1251.9046551333333</v>
      </c>
      <c r="BW2060">
        <f t="shared" si="2581"/>
        <v>1255.3290378095239</v>
      </c>
      <c r="BX2060">
        <f t="shared" si="2582"/>
        <v>1261.9636231818181</v>
      </c>
      <c r="BY2060">
        <f t="shared" si="2583"/>
        <v>1260.7927508095238</v>
      </c>
      <c r="BZ2060">
        <f t="shared" si="2584"/>
        <v>1295.619995</v>
      </c>
      <c r="CA2060">
        <f t="shared" si="2585"/>
        <v>1229.8000489999999</v>
      </c>
      <c r="CB2060">
        <f t="shared" si="2586"/>
        <v>1270.2391151233332</v>
      </c>
      <c r="CC2060">
        <f t="shared" si="2587"/>
        <v>1275.8103585888887</v>
      </c>
      <c r="CD2060">
        <f t="shared" si="2588"/>
        <v>1269.7602570382937</v>
      </c>
      <c r="CE2060">
        <f t="shared" si="2589"/>
        <v>1256.897194872708</v>
      </c>
      <c r="CF2060">
        <f t="shared" si="2590"/>
        <v>1245.719971</v>
      </c>
      <c r="CG2060">
        <f t="shared" si="2591"/>
        <v>1272.9499510000001</v>
      </c>
      <c r="CH2060">
        <f t="shared" si="2592"/>
        <v>1240.099976</v>
      </c>
    </row>
    <row r="2061" spans="1:86">
      <c r="A2061" s="1">
        <v>42515</v>
      </c>
      <c r="B2061">
        <v>1240.5</v>
      </c>
      <c r="C2061">
        <v>1266.469971</v>
      </c>
      <c r="D2061">
        <v>1240.5</v>
      </c>
      <c r="E2061">
        <v>1263.219971</v>
      </c>
      <c r="F2061">
        <v>1548678</v>
      </c>
      <c r="G2061">
        <f t="shared" si="2606"/>
        <v>1161060.8170620597</v>
      </c>
      <c r="H2061">
        <f t="shared" si="2554"/>
        <v>34511498.279881127</v>
      </c>
      <c r="I2061">
        <f t="shared" si="2607"/>
        <v>1252.6724855</v>
      </c>
      <c r="J2061">
        <f t="shared" si="2614"/>
        <v>1284.70498675</v>
      </c>
      <c r="K2061">
        <f t="shared" si="2615"/>
        <v>1237.442505</v>
      </c>
      <c r="L2061">
        <f t="shared" si="2616"/>
        <v>7</v>
      </c>
      <c r="M2061">
        <f t="shared" si="2617"/>
        <v>2</v>
      </c>
      <c r="N2061">
        <f t="shared" si="2618"/>
        <v>30</v>
      </c>
      <c r="O2061">
        <f t="shared" si="2619"/>
        <v>80</v>
      </c>
      <c r="P2061">
        <f t="shared" si="2594"/>
        <v>25.969970999999987</v>
      </c>
      <c r="Q2061">
        <f t="shared" si="2595"/>
        <v>3.25</v>
      </c>
      <c r="R2061">
        <f t="shared" si="2596"/>
        <v>22.719970999999987</v>
      </c>
      <c r="S2061">
        <f t="shared" si="2597"/>
        <v>25.969970999999987</v>
      </c>
      <c r="T2061">
        <f t="shared" si="2553"/>
        <v>23.135701027357236</v>
      </c>
      <c r="U2061">
        <f t="shared" si="2598"/>
        <v>15.979980000000069</v>
      </c>
      <c r="V2061">
        <f t="shared" si="2599"/>
        <v>-12.050048999999944</v>
      </c>
      <c r="W2061">
        <f t="shared" si="2600"/>
        <v>15.979980000000069</v>
      </c>
      <c r="X2061">
        <f t="shared" si="2601"/>
        <v>0</v>
      </c>
      <c r="Y2061">
        <f t="shared" si="2551"/>
        <v>6.488240950174605</v>
      </c>
      <c r="Z2061">
        <f t="shared" si="2552"/>
        <v>4.7128144689930602</v>
      </c>
      <c r="AA2061">
        <f t="shared" si="2548"/>
        <v>28.044280752515192</v>
      </c>
      <c r="AB2061">
        <f t="shared" si="2549"/>
        <v>20.3703119409276</v>
      </c>
      <c r="AC2061">
        <f t="shared" si="2550"/>
        <v>15.850528497014382</v>
      </c>
      <c r="AD2061">
        <f t="shared" si="2558"/>
        <v>12.410660517924608</v>
      </c>
      <c r="AE2061">
        <f t="shared" si="2611"/>
        <v>1257.1819825999999</v>
      </c>
      <c r="AF2061">
        <f t="shared" si="2613"/>
        <v>1260.2433270000001</v>
      </c>
      <c r="AG2061">
        <f t="shared" si="2555"/>
        <v>1259.434491</v>
      </c>
      <c r="AH2061">
        <f t="shared" si="2620"/>
        <v>1266.6929811000002</v>
      </c>
      <c r="AI2061">
        <f t="shared" si="2621"/>
        <v>1298.0850090734589</v>
      </c>
      <c r="AJ2061">
        <f t="shared" si="2622"/>
        <v>1235.3009531265416</v>
      </c>
      <c r="AK2061">
        <f t="shared" si="2623"/>
        <v>0.44468324724136016</v>
      </c>
      <c r="AL2061">
        <f t="shared" si="2602"/>
        <v>0.74971092574573905</v>
      </c>
      <c r="AM2061">
        <f t="shared" si="2603"/>
        <v>1161060.8170620597</v>
      </c>
      <c r="AN2061">
        <f t="shared" si="2556"/>
        <v>6329547.4730734909</v>
      </c>
      <c r="AO2061">
        <f t="shared" si="2557"/>
        <v>32904652</v>
      </c>
      <c r="AP2061">
        <f t="shared" si="2559"/>
        <v>0.19236026179743493</v>
      </c>
      <c r="AQ2061">
        <f t="shared" si="2560"/>
        <v>1256.5274319343214</v>
      </c>
      <c r="AR2061">
        <f t="shared" si="2561"/>
        <v>1262.4324455355277</v>
      </c>
      <c r="AS2061">
        <f t="shared" si="2562"/>
        <v>1259.4691673192494</v>
      </c>
      <c r="AT2061">
        <f t="shared" si="2563"/>
        <v>1255.8167865279181</v>
      </c>
      <c r="AU2061">
        <f t="shared" si="2564"/>
        <v>1259.3641997283376</v>
      </c>
      <c r="AV2061">
        <f t="shared" si="2565"/>
        <v>1251.8413265462816</v>
      </c>
      <c r="AW2061">
        <f t="shared" si="2566"/>
        <v>7.522873182055946</v>
      </c>
      <c r="AX2061">
        <f t="shared" si="2593"/>
        <v>10.897300098193281</v>
      </c>
      <c r="AY2061">
        <f t="shared" si="2567"/>
        <v>-3.3744269161373346</v>
      </c>
      <c r="AZ2061">
        <f t="shared" si="2604"/>
        <v>1256.7299806666667</v>
      </c>
      <c r="BA2061">
        <f t="shared" si="2605"/>
        <v>1946270072.9988921</v>
      </c>
      <c r="BB2061">
        <f t="shared" si="2608"/>
        <v>1946270072.9988921</v>
      </c>
      <c r="BC2061">
        <f t="shared" si="2609"/>
        <v>0</v>
      </c>
      <c r="BD2061">
        <f t="shared" si="2544"/>
        <v>12604809156.018572</v>
      </c>
      <c r="BE2061">
        <f t="shared" si="2545"/>
        <v>12202445245.249144</v>
      </c>
      <c r="BF2061">
        <f t="shared" si="2546"/>
        <v>1.0329740394390283</v>
      </c>
      <c r="BG2061">
        <f t="shared" si="2547"/>
        <v>50.810980337164736</v>
      </c>
      <c r="BH2061">
        <f t="shared" si="2568"/>
        <v>232864490</v>
      </c>
      <c r="BI2061">
        <f t="shared" si="2569"/>
        <v>0.60094462632983059</v>
      </c>
      <c r="BJ2061">
        <f t="shared" si="2610"/>
        <v>2836.9995000000017</v>
      </c>
      <c r="BK2061">
        <f t="shared" si="2570"/>
        <v>2.380353817018676E-2</v>
      </c>
      <c r="BL2061">
        <f t="shared" si="2571"/>
        <v>1.0238035381701867</v>
      </c>
      <c r="BM2061">
        <f t="shared" si="2572"/>
        <v>16.545051461311996</v>
      </c>
      <c r="BN2061">
        <f t="shared" si="2573"/>
        <v>1253.4849855</v>
      </c>
      <c r="BO2061">
        <f t="shared" si="2612"/>
        <v>1258.1290039</v>
      </c>
      <c r="BP2061">
        <f t="shared" si="2574"/>
        <v>1248.5648534264708</v>
      </c>
      <c r="BQ2061">
        <f t="shared" si="2575"/>
        <v>9.5641504735292528</v>
      </c>
      <c r="BR2061">
        <f t="shared" si="2576"/>
        <v>-19.880004999999983</v>
      </c>
      <c r="BS2061">
        <f t="shared" si="2577"/>
        <v>-19.780029000000013</v>
      </c>
      <c r="BT2061">
        <f t="shared" si="2578"/>
        <v>-18.479980000000069</v>
      </c>
      <c r="BU2061">
        <f t="shared" si="2579"/>
        <v>-19.780029000000013</v>
      </c>
      <c r="BV2061">
        <f t="shared" si="2580"/>
        <v>1253.0953127333332</v>
      </c>
      <c r="BW2061">
        <f t="shared" si="2581"/>
        <v>1255.1376025238094</v>
      </c>
      <c r="BX2061">
        <f t="shared" si="2582"/>
        <v>1261.4061658363637</v>
      </c>
      <c r="BY2061">
        <f t="shared" si="2583"/>
        <v>1261.1897961523812</v>
      </c>
      <c r="BZ2061">
        <f t="shared" si="2584"/>
        <v>1295.619995</v>
      </c>
      <c r="CA2061">
        <f t="shared" si="2585"/>
        <v>1229.8000489999999</v>
      </c>
      <c r="CB2061">
        <f t="shared" si="2586"/>
        <v>1265.166218386667</v>
      </c>
      <c r="CC2061">
        <f t="shared" si="2587"/>
        <v>1268.5731504361111</v>
      </c>
      <c r="CD2061">
        <f t="shared" si="2588"/>
        <v>1273.7991113299208</v>
      </c>
      <c r="CE2061">
        <f t="shared" si="2589"/>
        <v>1257.5608416816763</v>
      </c>
      <c r="CF2061">
        <f t="shared" si="2590"/>
        <v>1233.849976</v>
      </c>
      <c r="CG2061">
        <f t="shared" si="2591"/>
        <v>1244.119995</v>
      </c>
      <c r="CH2061">
        <f t="shared" si="2592"/>
        <v>1229.8000489999999</v>
      </c>
    </row>
    <row r="2062" spans="1:86">
      <c r="A2062" s="1">
        <v>42516</v>
      </c>
      <c r="B2062">
        <v>1265</v>
      </c>
      <c r="C2062">
        <v>1282.4499510000001</v>
      </c>
      <c r="D2062">
        <v>1252.5500489999999</v>
      </c>
      <c r="E2062">
        <v>1274.349976</v>
      </c>
      <c r="F2062">
        <v>1943248</v>
      </c>
      <c r="G2062">
        <f t="shared" si="2606"/>
        <v>890384.33383814385</v>
      </c>
      <c r="H2062">
        <f t="shared" si="2554"/>
        <v>35401882.61371927</v>
      </c>
      <c r="I2062">
        <f t="shared" si="2607"/>
        <v>1268.5874939999999</v>
      </c>
      <c r="J2062">
        <f t="shared" si="2614"/>
        <v>1284.70498675</v>
      </c>
      <c r="K2062">
        <f t="shared" si="2615"/>
        <v>1237.442505</v>
      </c>
      <c r="L2062">
        <f t="shared" si="2616"/>
        <v>8</v>
      </c>
      <c r="M2062">
        <f t="shared" si="2617"/>
        <v>3</v>
      </c>
      <c r="N2062">
        <f t="shared" si="2618"/>
        <v>20</v>
      </c>
      <c r="O2062">
        <f t="shared" si="2619"/>
        <v>70</v>
      </c>
      <c r="P2062">
        <f t="shared" si="2594"/>
        <v>29.899902000000111</v>
      </c>
      <c r="Q2062">
        <f t="shared" si="2595"/>
        <v>8.0999750000000859</v>
      </c>
      <c r="R2062">
        <f t="shared" si="2596"/>
        <v>21.799927000000025</v>
      </c>
      <c r="S2062">
        <f t="shared" si="2597"/>
        <v>29.899902000000111</v>
      </c>
      <c r="T2062">
        <f t="shared" si="2553"/>
        <v>23.618858239688869</v>
      </c>
      <c r="U2062">
        <f t="shared" si="2598"/>
        <v>7.4801029999998718</v>
      </c>
      <c r="V2062">
        <f t="shared" si="2599"/>
        <v>-22.75</v>
      </c>
      <c r="W2062">
        <f t="shared" si="2600"/>
        <v>7.4801029999998718</v>
      </c>
      <c r="X2062">
        <f t="shared" si="2601"/>
        <v>0</v>
      </c>
      <c r="Y2062">
        <f t="shared" si="2551"/>
        <v>6.5590882394478385</v>
      </c>
      <c r="Z2062">
        <f t="shared" si="2552"/>
        <v>4.3761848640649843</v>
      </c>
      <c r="AA2062">
        <f t="shared" si="2548"/>
        <v>27.770555938330748</v>
      </c>
      <c r="AB2062">
        <f t="shared" si="2549"/>
        <v>18.528350607191044</v>
      </c>
      <c r="AC2062">
        <f t="shared" si="2550"/>
        <v>19.962038027944846</v>
      </c>
      <c r="AD2062">
        <f t="shared" si="2558"/>
        <v>13.526464731483941</v>
      </c>
      <c r="AE2062">
        <f t="shared" si="2611"/>
        <v>1256.3579836000001</v>
      </c>
      <c r="AF2062">
        <f t="shared" si="2613"/>
        <v>1260.0433148333332</v>
      </c>
      <c r="AG2062">
        <f t="shared" si="2555"/>
        <v>1259.9579895499999</v>
      </c>
      <c r="AH2062">
        <f t="shared" si="2620"/>
        <v>1265.8179811</v>
      </c>
      <c r="AI2062">
        <f t="shared" si="2621"/>
        <v>1295.7875148966318</v>
      </c>
      <c r="AJ2062">
        <f t="shared" si="2622"/>
        <v>1235.8484473033682</v>
      </c>
      <c r="AK2062">
        <f t="shared" si="2623"/>
        <v>0.64234447152058893</v>
      </c>
      <c r="AL2062">
        <f t="shared" si="2602"/>
        <v>0.45819387635450742</v>
      </c>
      <c r="AM2062">
        <f t="shared" si="2603"/>
        <v>890384.33383814385</v>
      </c>
      <c r="AN2062">
        <f t="shared" si="2556"/>
        <v>5144193.9914397039</v>
      </c>
      <c r="AO2062">
        <f t="shared" si="2557"/>
        <v>29855156</v>
      </c>
      <c r="AP2062">
        <f t="shared" si="2559"/>
        <v>0.17230504477818517</v>
      </c>
      <c r="AQ2062">
        <f t="shared" si="2560"/>
        <v>1262.5870969166522</v>
      </c>
      <c r="AR2062">
        <f t="shared" si="2561"/>
        <v>1269.2403831679023</v>
      </c>
      <c r="AS2062">
        <f t="shared" si="2562"/>
        <v>1262.1477128817846</v>
      </c>
      <c r="AT2062">
        <f t="shared" si="2563"/>
        <v>1257.4847735804055</v>
      </c>
      <c r="AU2062">
        <f t="shared" si="2564"/>
        <v>1261.612066169087</v>
      </c>
      <c r="AV2062">
        <f t="shared" si="2565"/>
        <v>1253.4169320080418</v>
      </c>
      <c r="AW2062">
        <f t="shared" si="2566"/>
        <v>8.1951341610451891</v>
      </c>
      <c r="AX2062">
        <f t="shared" si="2593"/>
        <v>10.356866910763662</v>
      </c>
      <c r="AY2062">
        <f t="shared" si="2567"/>
        <v>-2.1617327497184728</v>
      </c>
      <c r="AZ2062">
        <f t="shared" si="2604"/>
        <v>1269.7833253333333</v>
      </c>
      <c r="BA2062">
        <f t="shared" si="2605"/>
        <v>2467503907.3873491</v>
      </c>
      <c r="BB2062">
        <f t="shared" si="2608"/>
        <v>2467503907.3873491</v>
      </c>
      <c r="BC2062">
        <f t="shared" si="2609"/>
        <v>0</v>
      </c>
      <c r="BD2062">
        <f t="shared" si="2544"/>
        <v>15072313063.405922</v>
      </c>
      <c r="BE2062">
        <f t="shared" si="2545"/>
        <v>11111875595.529129</v>
      </c>
      <c r="BF2062">
        <f t="shared" si="2546"/>
        <v>1.356414849485021</v>
      </c>
      <c r="BG2062">
        <f t="shared" si="2547"/>
        <v>57.562650726864014</v>
      </c>
      <c r="BH2062">
        <f t="shared" si="2568"/>
        <v>234807738</v>
      </c>
      <c r="BI2062">
        <f t="shared" si="2569"/>
        <v>0.65382347659179463</v>
      </c>
      <c r="BJ2062">
        <f t="shared" si="2610"/>
        <v>1013.0004999999983</v>
      </c>
      <c r="BK2062">
        <f t="shared" si="2570"/>
        <v>8.8108209619177907E-3</v>
      </c>
      <c r="BL2062">
        <f t="shared" si="2571"/>
        <v>1.0088108209619178</v>
      </c>
      <c r="BM2062">
        <f t="shared" si="2572"/>
        <v>15.795331201792953</v>
      </c>
      <c r="BN2062">
        <f t="shared" si="2573"/>
        <v>1267.5</v>
      </c>
      <c r="BO2062">
        <f t="shared" si="2612"/>
        <v>1257.323999</v>
      </c>
      <c r="BP2062">
        <f t="shared" si="2574"/>
        <v>1249.6166184264707</v>
      </c>
      <c r="BQ2062">
        <f t="shared" si="2575"/>
        <v>7.7073805735292353</v>
      </c>
      <c r="BR2062">
        <f t="shared" si="2576"/>
        <v>12.650024999999914</v>
      </c>
      <c r="BS2062">
        <f t="shared" si="2577"/>
        <v>-2.5198970000001282</v>
      </c>
      <c r="BT2062">
        <f t="shared" si="2578"/>
        <v>-0.5500489999999445</v>
      </c>
      <c r="BU2062">
        <f t="shared" si="2579"/>
        <v>-17.5</v>
      </c>
      <c r="BV2062">
        <f t="shared" si="2580"/>
        <v>1258.8179771999999</v>
      </c>
      <c r="BW2062">
        <f t="shared" si="2581"/>
        <v>1259.1680736666665</v>
      </c>
      <c r="BX2062">
        <f t="shared" si="2582"/>
        <v>1262.7983467272729</v>
      </c>
      <c r="BY2062">
        <f t="shared" si="2583"/>
        <v>1262.6103185333336</v>
      </c>
      <c r="BZ2062">
        <f t="shared" si="2584"/>
        <v>1295.619995</v>
      </c>
      <c r="CA2062">
        <f t="shared" si="2585"/>
        <v>1229.8000489999999</v>
      </c>
      <c r="CB2062">
        <f t="shared" si="2586"/>
        <v>1255.2252628533333</v>
      </c>
      <c r="CC2062">
        <f t="shared" si="2587"/>
        <v>1264.3124011277778</v>
      </c>
      <c r="CD2062">
        <f t="shared" si="2588"/>
        <v>1269.3024125057143</v>
      </c>
      <c r="CE2062">
        <f t="shared" si="2589"/>
        <v>1256.6035482527491</v>
      </c>
      <c r="CF2062">
        <f t="shared" si="2590"/>
        <v>1263.219971</v>
      </c>
      <c r="CG2062">
        <f t="shared" si="2591"/>
        <v>1266.469971</v>
      </c>
      <c r="CH2062">
        <f t="shared" si="2592"/>
        <v>1240.5</v>
      </c>
    </row>
    <row r="2063" spans="1:86">
      <c r="A2063" s="1">
        <v>42517</v>
      </c>
      <c r="B2063">
        <v>1276.5699460000001</v>
      </c>
      <c r="C2063">
        <v>1289.9300539999999</v>
      </c>
      <c r="D2063">
        <v>1275.3000489999999</v>
      </c>
      <c r="E2063">
        <v>1286.3199460000001</v>
      </c>
      <c r="F2063">
        <v>1104676</v>
      </c>
      <c r="G2063">
        <f t="shared" si="2606"/>
        <v>559495.09746335086</v>
      </c>
      <c r="H2063">
        <f t="shared" si="2554"/>
        <v>35961377.711182624</v>
      </c>
      <c r="I2063">
        <f t="shared" si="2607"/>
        <v>1282.02999875</v>
      </c>
      <c r="J2063">
        <f t="shared" si="2614"/>
        <v>1284.70498675</v>
      </c>
      <c r="K2063">
        <f t="shared" si="2615"/>
        <v>1237.442505</v>
      </c>
      <c r="L2063">
        <f t="shared" si="2616"/>
        <v>9</v>
      </c>
      <c r="M2063">
        <f t="shared" si="2617"/>
        <v>4</v>
      </c>
      <c r="N2063">
        <f t="shared" si="2618"/>
        <v>10</v>
      </c>
      <c r="O2063">
        <f t="shared" si="2619"/>
        <v>60</v>
      </c>
      <c r="P2063">
        <f t="shared" si="2594"/>
        <v>14.630004999999983</v>
      </c>
      <c r="Q2063">
        <f t="shared" si="2595"/>
        <v>3.6101079999998547</v>
      </c>
      <c r="R2063">
        <f t="shared" si="2596"/>
        <v>11.019897000000128</v>
      </c>
      <c r="S2063">
        <f t="shared" si="2597"/>
        <v>14.630004999999983</v>
      </c>
      <c r="T2063">
        <f t="shared" si="2553"/>
        <v>22.976797293996807</v>
      </c>
      <c r="U2063">
        <f t="shared" si="2598"/>
        <v>31.039917000000059</v>
      </c>
      <c r="V2063">
        <f t="shared" si="2599"/>
        <v>-15.699951000000056</v>
      </c>
      <c r="W2063">
        <f t="shared" si="2600"/>
        <v>31.039917000000059</v>
      </c>
      <c r="X2063">
        <f t="shared" si="2601"/>
        <v>0</v>
      </c>
      <c r="Y2063">
        <f t="shared" si="2551"/>
        <v>8.3077188652015685</v>
      </c>
      <c r="Z2063">
        <f t="shared" si="2552"/>
        <v>4.0636002309174852</v>
      </c>
      <c r="AA2063">
        <f t="shared" si="2548"/>
        <v>36.156992460268356</v>
      </c>
      <c r="AB2063">
        <f t="shared" si="2549"/>
        <v>17.685668628757021</v>
      </c>
      <c r="AC2063">
        <f t="shared" si="2550"/>
        <v>34.306112398438458</v>
      </c>
      <c r="AD2063">
        <f t="shared" si="2558"/>
        <v>15.301463187995349</v>
      </c>
      <c r="AE2063">
        <f t="shared" si="2611"/>
        <v>1260.6919679999999</v>
      </c>
      <c r="AF2063">
        <f t="shared" si="2613"/>
        <v>1261.3516440000001</v>
      </c>
      <c r="AG2063">
        <f t="shared" si="2555"/>
        <v>1260.88648685</v>
      </c>
      <c r="AH2063">
        <f t="shared" si="2620"/>
        <v>1268.2799805999998</v>
      </c>
      <c r="AI2063">
        <f t="shared" si="2621"/>
        <v>1300.4556880045079</v>
      </c>
      <c r="AJ2063">
        <f t="shared" si="2622"/>
        <v>1236.1042731954917</v>
      </c>
      <c r="AK2063">
        <f t="shared" si="2623"/>
        <v>0.78033517916489847</v>
      </c>
      <c r="AL2063">
        <f t="shared" si="2602"/>
        <v>0.50647891097783504</v>
      </c>
      <c r="AM2063">
        <f t="shared" si="2603"/>
        <v>559495.09746335086</v>
      </c>
      <c r="AN2063">
        <f t="shared" si="2556"/>
        <v>4295208.4014030546</v>
      </c>
      <c r="AO2063">
        <f t="shared" si="2557"/>
        <v>28587654</v>
      </c>
      <c r="AP2063">
        <f t="shared" si="2559"/>
        <v>0.15024697029714487</v>
      </c>
      <c r="AQ2063">
        <f t="shared" si="2560"/>
        <v>1270.6562656049905</v>
      </c>
      <c r="AR2063">
        <f t="shared" si="2561"/>
        <v>1283.1938600000501</v>
      </c>
      <c r="AS2063">
        <f t="shared" si="2562"/>
        <v>1266.4987148430635</v>
      </c>
      <c r="AT2063">
        <f t="shared" si="2563"/>
        <v>1260.079939098169</v>
      </c>
      <c r="AU2063">
        <f t="shared" si="2564"/>
        <v>1265.3182481437241</v>
      </c>
      <c r="AV2063">
        <f t="shared" si="2565"/>
        <v>1255.720142987479</v>
      </c>
      <c r="AW2063">
        <f t="shared" si="2566"/>
        <v>9.598105156245083</v>
      </c>
      <c r="AX2063">
        <f t="shared" si="2593"/>
        <v>10.205114559859947</v>
      </c>
      <c r="AY2063">
        <f t="shared" si="2567"/>
        <v>-0.60700940361486388</v>
      </c>
      <c r="AZ2063">
        <f t="shared" si="2604"/>
        <v>1283.8500163333333</v>
      </c>
      <c r="BA2063">
        <f t="shared" si="2605"/>
        <v>1418238300.6430414</v>
      </c>
      <c r="BB2063">
        <f t="shared" si="2608"/>
        <v>1418238300.6430414</v>
      </c>
      <c r="BC2063">
        <f t="shared" si="2609"/>
        <v>0</v>
      </c>
      <c r="BD2063">
        <f t="shared" si="2544"/>
        <v>14217914616.030802</v>
      </c>
      <c r="BE2063">
        <f t="shared" si="2545"/>
        <v>11111875595.529129</v>
      </c>
      <c r="BF2063">
        <f t="shared" si="2546"/>
        <v>1.2795242795690935</v>
      </c>
      <c r="BG2063">
        <f t="shared" si="2547"/>
        <v>56.131197681779746</v>
      </c>
      <c r="BH2063">
        <f t="shared" si="2568"/>
        <v>235912414</v>
      </c>
      <c r="BI2063">
        <f t="shared" si="2569"/>
        <v>0.76435065646157974</v>
      </c>
      <c r="BJ2063">
        <f t="shared" si="2610"/>
        <v>1096.9970000000103</v>
      </c>
      <c r="BK2063">
        <f t="shared" si="2570"/>
        <v>9.3930005300208851E-3</v>
      </c>
      <c r="BL2063">
        <f t="shared" si="2571"/>
        <v>1.0093930005300209</v>
      </c>
      <c r="BM2063">
        <f t="shared" si="2572"/>
        <v>16.958086787563879</v>
      </c>
      <c r="BN2063">
        <f t="shared" si="2573"/>
        <v>1282.6150514999999</v>
      </c>
      <c r="BO2063">
        <f t="shared" si="2612"/>
        <v>1259.4170045000001</v>
      </c>
      <c r="BP2063">
        <f t="shared" si="2574"/>
        <v>1250.9555897352941</v>
      </c>
      <c r="BQ2063">
        <f t="shared" si="2575"/>
        <v>8.4614147647059781</v>
      </c>
      <c r="BR2063">
        <f t="shared" si="2576"/>
        <v>10.75</v>
      </c>
      <c r="BS2063">
        <f t="shared" si="2577"/>
        <v>14.050048999999944</v>
      </c>
      <c r="BT2063">
        <f t="shared" si="2578"/>
        <v>7.530029999999897</v>
      </c>
      <c r="BU2063">
        <f t="shared" si="2579"/>
        <v>7.5699460000000727</v>
      </c>
      <c r="BV2063">
        <f t="shared" si="2580"/>
        <v>1268.8052979999998</v>
      </c>
      <c r="BW2063">
        <f t="shared" si="2581"/>
        <v>1266.6756825714288</v>
      </c>
      <c r="BX2063">
        <f t="shared" si="2582"/>
        <v>1266.5259767090909</v>
      </c>
      <c r="BY2063">
        <f t="shared" si="2583"/>
        <v>1265.1209810523812</v>
      </c>
      <c r="BZ2063">
        <f t="shared" si="2584"/>
        <v>1295.619995</v>
      </c>
      <c r="CA2063">
        <f t="shared" si="2585"/>
        <v>1229.8000489999999</v>
      </c>
      <c r="CB2063">
        <f t="shared" si="2586"/>
        <v>1249.6157050666668</v>
      </c>
      <c r="CC2063">
        <f t="shared" si="2587"/>
        <v>1256.2463263777779</v>
      </c>
      <c r="CD2063">
        <f t="shared" si="2588"/>
        <v>1272.5409013966666</v>
      </c>
      <c r="CE2063">
        <f t="shared" si="2589"/>
        <v>1254.3780248659009</v>
      </c>
      <c r="CF2063">
        <f t="shared" si="2590"/>
        <v>1274.349976</v>
      </c>
      <c r="CG2063">
        <f t="shared" si="2591"/>
        <v>1282.4499510000001</v>
      </c>
      <c r="CH2063">
        <f t="shared" si="2592"/>
        <v>1252.5500489999999</v>
      </c>
    </row>
    <row r="2064" spans="1:86">
      <c r="A2064" s="1">
        <v>42520</v>
      </c>
      <c r="B2064">
        <v>1291.5</v>
      </c>
      <c r="C2064">
        <v>1320.969971</v>
      </c>
      <c r="D2064">
        <v>1291</v>
      </c>
      <c r="E2064">
        <v>1318.1999510000001</v>
      </c>
      <c r="F2064">
        <v>1349464</v>
      </c>
      <c r="G2064">
        <f t="shared" si="2606"/>
        <v>1100011.4883989771</v>
      </c>
      <c r="H2064">
        <f t="shared" si="2554"/>
        <v>37061389.199581601</v>
      </c>
      <c r="I2064">
        <f t="shared" si="2607"/>
        <v>1305.4174805</v>
      </c>
      <c r="J2064">
        <f t="shared" si="2614"/>
        <v>1305.4174805</v>
      </c>
      <c r="K2064">
        <f t="shared" si="2615"/>
        <v>1237.442505</v>
      </c>
      <c r="L2064">
        <f t="shared" si="2616"/>
        <v>1</v>
      </c>
      <c r="M2064">
        <f t="shared" si="2617"/>
        <v>5</v>
      </c>
      <c r="N2064">
        <f t="shared" si="2618"/>
        <v>90</v>
      </c>
      <c r="O2064">
        <f t="shared" si="2619"/>
        <v>50</v>
      </c>
      <c r="P2064">
        <f t="shared" si="2594"/>
        <v>29.969970999999987</v>
      </c>
      <c r="Q2064">
        <f t="shared" si="2595"/>
        <v>2.7700199999999313</v>
      </c>
      <c r="R2064">
        <f t="shared" si="2596"/>
        <v>27.199951000000056</v>
      </c>
      <c r="S2064">
        <f t="shared" si="2597"/>
        <v>29.969970999999987</v>
      </c>
      <c r="T2064">
        <f t="shared" si="2553"/>
        <v>23.476309701568461</v>
      </c>
      <c r="U2064">
        <f t="shared" si="2598"/>
        <v>2.5300290000000132</v>
      </c>
      <c r="V2064">
        <f t="shared" si="2599"/>
        <v>10</v>
      </c>
      <c r="W2064">
        <f t="shared" si="2600"/>
        <v>0</v>
      </c>
      <c r="X2064">
        <f t="shared" si="2601"/>
        <v>10</v>
      </c>
      <c r="Y2064">
        <f t="shared" si="2551"/>
        <v>7.7143103748300277</v>
      </c>
      <c r="Z2064">
        <f t="shared" si="2552"/>
        <v>4.4876287858519506</v>
      </c>
      <c r="AA2064">
        <f t="shared" si="2548"/>
        <v>32.859978731302185</v>
      </c>
      <c r="AB2064">
        <f t="shared" si="2549"/>
        <v>19.115563062929482</v>
      </c>
      <c r="AC2064">
        <f t="shared" si="2550"/>
        <v>26.44400653443132</v>
      </c>
      <c r="AD2064">
        <f t="shared" si="2558"/>
        <v>16.680763640118819</v>
      </c>
      <c r="AE2064">
        <f t="shared" si="2611"/>
        <v>1275.187964</v>
      </c>
      <c r="AF2064">
        <f t="shared" si="2613"/>
        <v>1270.2766318333333</v>
      </c>
      <c r="AG2064">
        <f t="shared" si="2555"/>
        <v>1263.6289855999999</v>
      </c>
      <c r="AH2064">
        <f t="shared" si="2620"/>
        <v>1272.5429810999999</v>
      </c>
      <c r="AI2064">
        <f t="shared" si="2621"/>
        <v>1316.5671493898074</v>
      </c>
      <c r="AJ2064">
        <f t="shared" si="2622"/>
        <v>1228.5188128101925</v>
      </c>
      <c r="AK2064">
        <f t="shared" si="2623"/>
        <v>1.0185443777091268</v>
      </c>
      <c r="AL2064">
        <f t="shared" si="2602"/>
        <v>0.81514696827701749</v>
      </c>
      <c r="AM2064">
        <f t="shared" si="2603"/>
        <v>1100011.4883989771</v>
      </c>
      <c r="AN2064">
        <f t="shared" si="2556"/>
        <v>4524203.7032164354</v>
      </c>
      <c r="AO2064">
        <f t="shared" si="2557"/>
        <v>28820426</v>
      </c>
      <c r="AP2064">
        <f t="shared" si="2559"/>
        <v>0.15697907113574364</v>
      </c>
      <c r="AQ2064">
        <f t="shared" si="2560"/>
        <v>1286.8211186392937</v>
      </c>
      <c r="AR2064">
        <f t="shared" si="2561"/>
        <v>1283.6230959350357</v>
      </c>
      <c r="AS2064">
        <f t="shared" si="2562"/>
        <v>1275.804937351312</v>
      </c>
      <c r="AT2064">
        <f t="shared" si="2563"/>
        <v>1265.3107401693337</v>
      </c>
      <c r="AU2064">
        <f t="shared" si="2564"/>
        <v>1273.2505035721654</v>
      </c>
      <c r="AV2064">
        <f t="shared" si="2565"/>
        <v>1260.0937295483554</v>
      </c>
      <c r="AW2064">
        <f t="shared" si="2566"/>
        <v>13.15677402380993</v>
      </c>
      <c r="AX2064">
        <f t="shared" si="2593"/>
        <v>10.795446452649944</v>
      </c>
      <c r="AY2064">
        <f t="shared" si="2567"/>
        <v>2.3613275711599861</v>
      </c>
      <c r="AZ2064">
        <f t="shared" si="2604"/>
        <v>1310.0566406666667</v>
      </c>
      <c r="BA2064">
        <f t="shared" si="2605"/>
        <v>1767874274.5406027</v>
      </c>
      <c r="BB2064">
        <f t="shared" si="2608"/>
        <v>1767874274.5406027</v>
      </c>
      <c r="BC2064">
        <f t="shared" si="2609"/>
        <v>0</v>
      </c>
      <c r="BD2064">
        <f t="shared" ref="BD2064:BD2127" si="2624">SUM(BB2051:BB2064)</f>
        <v>14527418597.933289</v>
      </c>
      <c r="BE2064">
        <f t="shared" ref="BE2064:BE2127" si="2625">SUM(BC2051:BC2064)</f>
        <v>11111875595.529129</v>
      </c>
      <c r="BF2064">
        <f t="shared" ref="BF2064:BF2127" si="2626">BD2064/BE2064</f>
        <v>1.3073777215233049</v>
      </c>
      <c r="BG2064">
        <f t="shared" ref="BG2064:BG2127" si="2627">100-(100/(1+BF2064))</f>
        <v>56.660758632105917</v>
      </c>
      <c r="BH2064">
        <f t="shared" si="2568"/>
        <v>237261878</v>
      </c>
      <c r="BI2064">
        <f t="shared" si="2569"/>
        <v>1.0441107447241722</v>
      </c>
      <c r="BJ2064">
        <f t="shared" si="2610"/>
        <v>3088.0004999999983</v>
      </c>
      <c r="BK2064">
        <f t="shared" si="2570"/>
        <v>2.4783884521992774E-2</v>
      </c>
      <c r="BL2064">
        <f t="shared" si="2571"/>
        <v>1.0247838845219928</v>
      </c>
      <c r="BM2064">
        <f t="shared" si="2572"/>
        <v>23.202773981725198</v>
      </c>
      <c r="BN2064">
        <f t="shared" si="2573"/>
        <v>1305.9849855</v>
      </c>
      <c r="BO2064">
        <f t="shared" si="2612"/>
        <v>1269.3090089</v>
      </c>
      <c r="BP2064">
        <f t="shared" si="2574"/>
        <v>1253.0308837794119</v>
      </c>
      <c r="BQ2064">
        <f t="shared" si="2575"/>
        <v>16.278125120588129</v>
      </c>
      <c r="BR2064">
        <f t="shared" si="2576"/>
        <v>33.099975000000086</v>
      </c>
      <c r="BS2064">
        <f t="shared" si="2577"/>
        <v>15</v>
      </c>
      <c r="BT2064">
        <f t="shared" si="2578"/>
        <v>25.34997599999997</v>
      </c>
      <c r="BU2064">
        <f t="shared" si="2579"/>
        <v>9.4000240000000304</v>
      </c>
      <c r="BV2064">
        <f t="shared" si="2580"/>
        <v>1287.9746256666667</v>
      </c>
      <c r="BW2064">
        <f t="shared" si="2581"/>
        <v>1282.9180559999998</v>
      </c>
      <c r="BX2064">
        <f t="shared" si="2582"/>
        <v>1275.6023349636364</v>
      </c>
      <c r="BY2064">
        <f t="shared" si="2583"/>
        <v>1270.579406209524</v>
      </c>
      <c r="BZ2064">
        <f t="shared" si="2584"/>
        <v>1320.969971</v>
      </c>
      <c r="CA2064">
        <f t="shared" si="2585"/>
        <v>1229.8000489999999</v>
      </c>
      <c r="CB2064">
        <f t="shared" si="2586"/>
        <v>1255.8295710166665</v>
      </c>
      <c r="CC2064">
        <f t="shared" si="2587"/>
        <v>1253.0591928611111</v>
      </c>
      <c r="CD2064">
        <f t="shared" si="2588"/>
        <v>1272.378313318492</v>
      </c>
      <c r="CE2064">
        <f t="shared" si="2589"/>
        <v>1252.0992778399425</v>
      </c>
      <c r="CF2064">
        <f t="shared" si="2590"/>
        <v>1286.3199460000001</v>
      </c>
      <c r="CG2064">
        <f t="shared" si="2591"/>
        <v>1289.9300539999999</v>
      </c>
      <c r="CH2064">
        <f t="shared" si="2592"/>
        <v>1275.3000489999999</v>
      </c>
    </row>
    <row r="2065" spans="1:86">
      <c r="A2065" s="1">
        <v>42521</v>
      </c>
      <c r="B2065">
        <v>1320</v>
      </c>
      <c r="C2065">
        <v>1323.5</v>
      </c>
      <c r="D2065">
        <v>1281</v>
      </c>
      <c r="E2065">
        <v>1284.6999510000001</v>
      </c>
      <c r="F2065">
        <v>3722608</v>
      </c>
      <c r="G2065">
        <f t="shared" si="2606"/>
        <v>-3074444.8380137314</v>
      </c>
      <c r="H2065">
        <f t="shared" si="2554"/>
        <v>33986944.36156787</v>
      </c>
      <c r="I2065">
        <f t="shared" si="2607"/>
        <v>1302.2999877500001</v>
      </c>
      <c r="J2065">
        <f t="shared" si="2614"/>
        <v>1305.4174805</v>
      </c>
      <c r="K2065">
        <f t="shared" si="2615"/>
        <v>1237.442505</v>
      </c>
      <c r="L2065">
        <f t="shared" si="2616"/>
        <v>2</v>
      </c>
      <c r="M2065">
        <f t="shared" si="2617"/>
        <v>6</v>
      </c>
      <c r="N2065">
        <f t="shared" si="2618"/>
        <v>80</v>
      </c>
      <c r="O2065">
        <f t="shared" si="2619"/>
        <v>40</v>
      </c>
      <c r="P2065">
        <f t="shared" si="2594"/>
        <v>42.5</v>
      </c>
      <c r="Q2065">
        <f t="shared" si="2595"/>
        <v>38.800048999999944</v>
      </c>
      <c r="R2065">
        <f t="shared" si="2596"/>
        <v>3.6999510000000555</v>
      </c>
      <c r="S2065">
        <f t="shared" si="2597"/>
        <v>42.5</v>
      </c>
      <c r="T2065">
        <f t="shared" si="2553"/>
        <v>24.835144722884998</v>
      </c>
      <c r="U2065">
        <f t="shared" si="2598"/>
        <v>-1</v>
      </c>
      <c r="V2065">
        <f t="shared" si="2599"/>
        <v>-4.5</v>
      </c>
      <c r="W2065">
        <f t="shared" si="2600"/>
        <v>0</v>
      </c>
      <c r="X2065">
        <f t="shared" si="2601"/>
        <v>0</v>
      </c>
      <c r="Y2065">
        <f t="shared" si="2551"/>
        <v>7.1632882051993123</v>
      </c>
      <c r="Z2065">
        <f t="shared" si="2552"/>
        <v>4.1670838725768116</v>
      </c>
      <c r="AA2065">
        <f t="shared" ref="AA2065:AA2128" si="2628">(Y2065/T2065)*100</f>
        <v>28.843351972088616</v>
      </c>
      <c r="AB2065">
        <f t="shared" ref="AB2065:AB2128" si="2629">(Z2065/T2065)*100</f>
        <v>16.778979623730329</v>
      </c>
      <c r="AC2065">
        <f t="shared" ref="AC2065:AC2128" si="2630">(ABS(AA2065-AB2065)/SUM(AA2065,AB2065))*100</f>
        <v>26.44400653443132</v>
      </c>
      <c r="AD2065">
        <f t="shared" si="2558"/>
        <v>17.102548856142214</v>
      </c>
      <c r="AE2065">
        <f t="shared" si="2611"/>
        <v>1285.3579590000002</v>
      </c>
      <c r="AF2065">
        <f t="shared" si="2613"/>
        <v>1276.7732951666667</v>
      </c>
      <c r="AG2065">
        <f t="shared" si="2555"/>
        <v>1265.9114806999999</v>
      </c>
      <c r="AH2065">
        <f t="shared" si="2620"/>
        <v>1272.5029786</v>
      </c>
      <c r="AI2065">
        <f t="shared" si="2621"/>
        <v>1316.4821385658249</v>
      </c>
      <c r="AJ2065">
        <f t="shared" si="2622"/>
        <v>1228.5238186341751</v>
      </c>
      <c r="AK2065">
        <f t="shared" si="2623"/>
        <v>0.63866763723406728</v>
      </c>
      <c r="AL2065">
        <f t="shared" si="2602"/>
        <v>-0.8258846588235268</v>
      </c>
      <c r="AM2065">
        <f t="shared" si="2603"/>
        <v>-3074444.8380137314</v>
      </c>
      <c r="AN2065">
        <f t="shared" si="2556"/>
        <v>3149972.3546660221</v>
      </c>
      <c r="AO2065">
        <f t="shared" si="2557"/>
        <v>30389916</v>
      </c>
      <c r="AP2065">
        <f t="shared" si="2559"/>
        <v>0.10365189409098802</v>
      </c>
      <c r="AQ2065">
        <f t="shared" si="2560"/>
        <v>1286.0999216419339</v>
      </c>
      <c r="AR2065">
        <f t="shared" si="2561"/>
        <v>1293.0728218585505</v>
      </c>
      <c r="AS2065">
        <f t="shared" si="2562"/>
        <v>1277.4060398080758</v>
      </c>
      <c r="AT2065">
        <f t="shared" si="2563"/>
        <v>1267.0557691440936</v>
      </c>
      <c r="AU2065">
        <f t="shared" si="2564"/>
        <v>1274.9679206863407</v>
      </c>
      <c r="AV2065">
        <f t="shared" si="2565"/>
        <v>1261.8161650499706</v>
      </c>
      <c r="AW2065">
        <f t="shared" si="2566"/>
        <v>13.151755636370126</v>
      </c>
      <c r="AX2065">
        <f t="shared" si="2593"/>
        <v>11.26670828939398</v>
      </c>
      <c r="AY2065">
        <f t="shared" si="2567"/>
        <v>1.8850473469761457</v>
      </c>
      <c r="AZ2065">
        <f t="shared" si="2604"/>
        <v>1296.3999836666667</v>
      </c>
      <c r="BA2065">
        <f t="shared" si="2605"/>
        <v>4825988950.3974028</v>
      </c>
      <c r="BB2065">
        <f t="shared" si="2608"/>
        <v>0</v>
      </c>
      <c r="BC2065">
        <f t="shared" si="2609"/>
        <v>4825988950.3974028</v>
      </c>
      <c r="BD2065">
        <f t="shared" si="2624"/>
        <v>14527418597.933289</v>
      </c>
      <c r="BE2065">
        <f t="shared" si="2625"/>
        <v>13930436761.624439</v>
      </c>
      <c r="BF2065">
        <f t="shared" si="2626"/>
        <v>1.0428544952699124</v>
      </c>
      <c r="BG2065">
        <f t="shared" si="2627"/>
        <v>51.048887607246108</v>
      </c>
      <c r="BH2065">
        <f t="shared" si="2568"/>
        <v>233539270</v>
      </c>
      <c r="BI2065">
        <f t="shared" si="2569"/>
        <v>1.0422877754026307</v>
      </c>
      <c r="BJ2065">
        <f t="shared" si="2610"/>
        <v>-3450</v>
      </c>
      <c r="BK2065">
        <f t="shared" si="2570"/>
        <v>-2.5413443517871896E-2</v>
      </c>
      <c r="BL2065">
        <f t="shared" si="2571"/>
        <v>0.97458655648212811</v>
      </c>
      <c r="BM2065">
        <f t="shared" si="2572"/>
        <v>23.179052512153476</v>
      </c>
      <c r="BN2065">
        <f t="shared" si="2573"/>
        <v>1302.25</v>
      </c>
      <c r="BO2065">
        <f t="shared" si="2612"/>
        <v>1282.3670045000001</v>
      </c>
      <c r="BP2065">
        <f t="shared" si="2574"/>
        <v>1255.2977958970589</v>
      </c>
      <c r="BQ2065">
        <f t="shared" si="2575"/>
        <v>27.069208602941217</v>
      </c>
      <c r="BR2065">
        <f t="shared" si="2576"/>
        <v>9.149902000000111</v>
      </c>
      <c r="BS2065">
        <f t="shared" si="2577"/>
        <v>17.969970999999987</v>
      </c>
      <c r="BT2065">
        <f t="shared" si="2578"/>
        <v>40.569946000000073</v>
      </c>
      <c r="BU2065">
        <f t="shared" si="2579"/>
        <v>37.069946000000073</v>
      </c>
      <c r="BV2065">
        <f t="shared" si="2580"/>
        <v>1291.1452879999999</v>
      </c>
      <c r="BW2065">
        <f t="shared" si="2581"/>
        <v>1287.0390043333337</v>
      </c>
      <c r="BX2065">
        <f t="shared" si="2582"/>
        <v>1277.8126931272725</v>
      </c>
      <c r="BY2065">
        <f t="shared" si="2583"/>
        <v>1272.5861648190478</v>
      </c>
      <c r="BZ2065">
        <f t="shared" si="2584"/>
        <v>1323.5</v>
      </c>
      <c r="CA2065">
        <f t="shared" si="2585"/>
        <v>1229.8000489999999</v>
      </c>
      <c r="CB2065">
        <f t="shared" si="2586"/>
        <v>1275.5030657666666</v>
      </c>
      <c r="CC2065">
        <f t="shared" si="2587"/>
        <v>1259.3201917083334</v>
      </c>
      <c r="CD2065">
        <f t="shared" si="2588"/>
        <v>1268.2614438732539</v>
      </c>
      <c r="CE2065">
        <f t="shared" si="2589"/>
        <v>1254.5245035442299</v>
      </c>
      <c r="CF2065">
        <f t="shared" si="2590"/>
        <v>1318.1999510000001</v>
      </c>
      <c r="CG2065">
        <f t="shared" si="2591"/>
        <v>1320.969971</v>
      </c>
      <c r="CH2065">
        <f t="shared" si="2592"/>
        <v>1291</v>
      </c>
    </row>
    <row r="2066" spans="1:86">
      <c r="A2066" s="1">
        <v>42522</v>
      </c>
      <c r="B2066">
        <v>1285.599976</v>
      </c>
      <c r="C2066">
        <v>1322.5</v>
      </c>
      <c r="D2066">
        <v>1285.5</v>
      </c>
      <c r="E2066">
        <v>1316.780029</v>
      </c>
      <c r="F2066">
        <v>1911942</v>
      </c>
      <c r="G2066">
        <f t="shared" si="2606"/>
        <v>1320793.2003415148</v>
      </c>
      <c r="H2066">
        <f t="shared" si="2554"/>
        <v>35307737.561909385</v>
      </c>
      <c r="I2066">
        <f t="shared" si="2607"/>
        <v>1302.59500125</v>
      </c>
      <c r="J2066">
        <f t="shared" si="2614"/>
        <v>1305.4174805</v>
      </c>
      <c r="K2066">
        <f t="shared" si="2615"/>
        <v>1237.442505</v>
      </c>
      <c r="L2066">
        <f t="shared" si="2616"/>
        <v>3</v>
      </c>
      <c r="M2066">
        <f t="shared" si="2617"/>
        <v>7</v>
      </c>
      <c r="N2066">
        <f t="shared" si="2618"/>
        <v>70</v>
      </c>
      <c r="O2066">
        <f t="shared" si="2619"/>
        <v>30</v>
      </c>
      <c r="P2066">
        <f t="shared" si="2594"/>
        <v>37</v>
      </c>
      <c r="Q2066">
        <f t="shared" si="2595"/>
        <v>5.7199709999999868</v>
      </c>
      <c r="R2066">
        <f t="shared" si="2596"/>
        <v>31.280029000000013</v>
      </c>
      <c r="S2066">
        <f t="shared" si="2597"/>
        <v>37</v>
      </c>
      <c r="T2066">
        <f t="shared" si="2553"/>
        <v>25.704062956964641</v>
      </c>
      <c r="U2066">
        <f t="shared" si="2598"/>
        <v>4.6500240000000304</v>
      </c>
      <c r="V2066">
        <f t="shared" si="2599"/>
        <v>-14.5</v>
      </c>
      <c r="W2066">
        <f t="shared" si="2600"/>
        <v>4.6500240000000304</v>
      </c>
      <c r="X2066">
        <f t="shared" si="2601"/>
        <v>0</v>
      </c>
      <c r="Y2066">
        <f t="shared" ref="Y2066:Y2129" si="2631">((Y2065*13)+W2066)/14</f>
        <v>6.9837693333993638</v>
      </c>
      <c r="Z2066">
        <f t="shared" ref="Z2066:Z2129" si="2632">((Z2065*13)+X2066)/14</f>
        <v>3.8694350245356111</v>
      </c>
      <c r="AA2066">
        <f t="shared" si="2628"/>
        <v>27.169904404187111</v>
      </c>
      <c r="AB2066">
        <f t="shared" si="2629"/>
        <v>15.053787531621218</v>
      </c>
      <c r="AC2066">
        <f t="shared" si="2630"/>
        <v>28.69506743035577</v>
      </c>
      <c r="AD2066">
        <f t="shared" si="2558"/>
        <v>17.988846202398925</v>
      </c>
      <c r="AE2066">
        <f t="shared" si="2611"/>
        <v>1296.0699706</v>
      </c>
      <c r="AF2066">
        <f t="shared" si="2613"/>
        <v>1290.5949706666668</v>
      </c>
      <c r="AG2066">
        <f t="shared" si="2555"/>
        <v>1269.8004821499999</v>
      </c>
      <c r="AH2066">
        <f t="shared" si="2620"/>
        <v>1276.6259765999998</v>
      </c>
      <c r="AI2066">
        <f t="shared" si="2621"/>
        <v>1328.0714728354433</v>
      </c>
      <c r="AJ2066">
        <f t="shared" si="2622"/>
        <v>1225.1804803645564</v>
      </c>
      <c r="AK2066">
        <f t="shared" si="2623"/>
        <v>0.89025818913508692</v>
      </c>
      <c r="AL2066">
        <f t="shared" si="2602"/>
        <v>0.69081237837837906</v>
      </c>
      <c r="AM2066">
        <f t="shared" si="2603"/>
        <v>1320793.2003415148</v>
      </c>
      <c r="AN2066">
        <f t="shared" si="2556"/>
        <v>4288831.4815027425</v>
      </c>
      <c r="AO2066">
        <f t="shared" si="2557"/>
        <v>30936966</v>
      </c>
      <c r="AP2066">
        <f t="shared" si="2559"/>
        <v>0.13863128923187693</v>
      </c>
      <c r="AQ2066">
        <f t="shared" si="2560"/>
        <v>1296.5311581436763</v>
      </c>
      <c r="AR2066">
        <f t="shared" si="2561"/>
        <v>1302.1920022388636</v>
      </c>
      <c r="AS2066">
        <f t="shared" si="2562"/>
        <v>1284.4933578626221</v>
      </c>
      <c r="AT2066">
        <f t="shared" si="2563"/>
        <v>1271.5309525311252</v>
      </c>
      <c r="AU2066">
        <f t="shared" si="2564"/>
        <v>1281.2397369333896</v>
      </c>
      <c r="AV2066">
        <f t="shared" si="2565"/>
        <v>1265.6636355264727</v>
      </c>
      <c r="AW2066">
        <f t="shared" si="2566"/>
        <v>15.576101406916905</v>
      </c>
      <c r="AX2066">
        <f t="shared" si="2593"/>
        <v>12.128586912898566</v>
      </c>
      <c r="AY2066">
        <f t="shared" si="2567"/>
        <v>3.4475144940183391</v>
      </c>
      <c r="AZ2066">
        <f t="shared" si="2604"/>
        <v>1308.2600096666667</v>
      </c>
      <c r="BA2066">
        <f t="shared" si="2605"/>
        <v>2501317259.4021063</v>
      </c>
      <c r="BB2066">
        <f t="shared" si="2608"/>
        <v>2501317259.4021063</v>
      </c>
      <c r="BC2066">
        <f t="shared" si="2609"/>
        <v>0</v>
      </c>
      <c r="BD2066">
        <f t="shared" si="2624"/>
        <v>15097876808.507263</v>
      </c>
      <c r="BE2066">
        <f t="shared" si="2625"/>
        <v>13930436761.624439</v>
      </c>
      <c r="BF2066">
        <f t="shared" si="2626"/>
        <v>1.0838049852176126</v>
      </c>
      <c r="BG2066">
        <f t="shared" si="2627"/>
        <v>52.010864399790769</v>
      </c>
      <c r="BH2066">
        <f t="shared" si="2568"/>
        <v>235451212</v>
      </c>
      <c r="BI2066">
        <f t="shared" si="2569"/>
        <v>1.2306667403332467</v>
      </c>
      <c r="BJ2066">
        <f t="shared" si="2610"/>
        <v>3108.0077999999958</v>
      </c>
      <c r="BK2066">
        <f t="shared" si="2570"/>
        <v>2.4970871972890701E-2</v>
      </c>
      <c r="BL2066">
        <f t="shared" si="2571"/>
        <v>1.0249708719728907</v>
      </c>
      <c r="BM2066">
        <f t="shared" si="2572"/>
        <v>27.114157243602392</v>
      </c>
      <c r="BN2066">
        <f t="shared" si="2573"/>
        <v>1304</v>
      </c>
      <c r="BO2066">
        <f t="shared" si="2612"/>
        <v>1292.4700074</v>
      </c>
      <c r="BP2066">
        <f t="shared" si="2574"/>
        <v>1257.4007370735294</v>
      </c>
      <c r="BQ2066">
        <f t="shared" si="2575"/>
        <v>35.069270326470587</v>
      </c>
      <c r="BR2066">
        <f t="shared" si="2576"/>
        <v>38.310058000000026</v>
      </c>
      <c r="BS2066">
        <f t="shared" si="2577"/>
        <v>22.449951000000056</v>
      </c>
      <c r="BT2066">
        <f t="shared" si="2578"/>
        <v>42.5</v>
      </c>
      <c r="BU2066">
        <f t="shared" si="2579"/>
        <v>8.0999759999999696</v>
      </c>
      <c r="BV2066">
        <f t="shared" si="2580"/>
        <v>1301.6193113333334</v>
      </c>
      <c r="BW2066">
        <f t="shared" si="2581"/>
        <v>1298.4694997142856</v>
      </c>
      <c r="BX2066">
        <f t="shared" si="2582"/>
        <v>1285.8630659272728</v>
      </c>
      <c r="BY2066">
        <f t="shared" si="2583"/>
        <v>1277.4307884666664</v>
      </c>
      <c r="BZ2066">
        <f t="shared" si="2584"/>
        <v>1323.5</v>
      </c>
      <c r="CA2066">
        <f t="shared" si="2585"/>
        <v>1229.8000489999999</v>
      </c>
      <c r="CB2066">
        <f t="shared" si="2586"/>
        <v>1286.9207975866666</v>
      </c>
      <c r="CC2066">
        <f t="shared" si="2587"/>
        <v>1278.0183832499999</v>
      </c>
      <c r="CD2066">
        <f t="shared" si="2588"/>
        <v>1266.9059391124604</v>
      </c>
      <c r="CE2066">
        <f t="shared" si="2589"/>
        <v>1257.4005226697923</v>
      </c>
      <c r="CF2066">
        <f t="shared" si="2590"/>
        <v>1284.6999510000001</v>
      </c>
      <c r="CG2066">
        <f t="shared" si="2591"/>
        <v>1323.5</v>
      </c>
      <c r="CH2066">
        <f t="shared" si="2592"/>
        <v>1281</v>
      </c>
    </row>
    <row r="2067" spans="1:86">
      <c r="A2067" s="1">
        <v>42523</v>
      </c>
      <c r="B2067">
        <v>1300</v>
      </c>
      <c r="C2067">
        <v>1327.150024</v>
      </c>
      <c r="D2067">
        <v>1300</v>
      </c>
      <c r="E2067">
        <v>1325.0699460000001</v>
      </c>
      <c r="F2067">
        <v>1408756</v>
      </c>
      <c r="G2067">
        <f t="shared" si="2606"/>
        <v>1192894.5066202567</v>
      </c>
      <c r="H2067">
        <f t="shared" si="2554"/>
        <v>36500632.068529643</v>
      </c>
      <c r="I2067">
        <f t="shared" si="2607"/>
        <v>1313.0549925</v>
      </c>
      <c r="J2067">
        <f t="shared" si="2614"/>
        <v>1313.0549925</v>
      </c>
      <c r="K2067">
        <f t="shared" si="2615"/>
        <v>1237.442505</v>
      </c>
      <c r="L2067">
        <f t="shared" si="2616"/>
        <v>1</v>
      </c>
      <c r="M2067">
        <f t="shared" si="2617"/>
        <v>8</v>
      </c>
      <c r="N2067">
        <f t="shared" si="2618"/>
        <v>90</v>
      </c>
      <c r="O2067">
        <f t="shared" si="2619"/>
        <v>20</v>
      </c>
      <c r="P2067">
        <f t="shared" si="2594"/>
        <v>27.15002400000003</v>
      </c>
      <c r="Q2067">
        <f t="shared" si="2595"/>
        <v>2.0800779999999577</v>
      </c>
      <c r="R2067">
        <f t="shared" si="2596"/>
        <v>25.069946000000073</v>
      </c>
      <c r="S2067">
        <f t="shared" si="2597"/>
        <v>27.15002400000003</v>
      </c>
      <c r="T2067">
        <f t="shared" ref="T2067:T2130" si="2633">((T2066*13)+S2067)/14</f>
        <v>25.807345888610026</v>
      </c>
      <c r="U2067">
        <f t="shared" si="2598"/>
        <v>1.8499759999999696</v>
      </c>
      <c r="V2067">
        <f t="shared" si="2599"/>
        <v>-10.25</v>
      </c>
      <c r="W2067">
        <f t="shared" si="2600"/>
        <v>1.8499759999999696</v>
      </c>
      <c r="X2067">
        <f t="shared" si="2601"/>
        <v>0</v>
      </c>
      <c r="Y2067">
        <f t="shared" si="2631"/>
        <v>6.6170698095851206</v>
      </c>
      <c r="Z2067">
        <f t="shared" si="2632"/>
        <v>3.5930468084973528</v>
      </c>
      <c r="AA2067">
        <f t="shared" si="2628"/>
        <v>25.640256995608134</v>
      </c>
      <c r="AB2067">
        <f t="shared" si="2629"/>
        <v>13.922573921416422</v>
      </c>
      <c r="AC2067">
        <f t="shared" si="2630"/>
        <v>29.617908533308203</v>
      </c>
      <c r="AD2067">
        <f t="shared" si="2558"/>
        <v>18.941060770295103</v>
      </c>
      <c r="AE2067">
        <f t="shared" si="2611"/>
        <v>1306.2139646000001</v>
      </c>
      <c r="AF2067">
        <f t="shared" si="2613"/>
        <v>1300.9032998333332</v>
      </c>
      <c r="AG2067">
        <f t="shared" si="2555"/>
        <v>1274.2964782499998</v>
      </c>
      <c r="AH2067">
        <f t="shared" si="2620"/>
        <v>1281.2859741</v>
      </c>
      <c r="AI2067">
        <f t="shared" si="2621"/>
        <v>1340.4226287100046</v>
      </c>
      <c r="AJ2067">
        <f t="shared" si="2622"/>
        <v>1222.1493194899954</v>
      </c>
      <c r="AK2067">
        <f t="shared" si="2623"/>
        <v>0.87019317535585472</v>
      </c>
      <c r="AL2067">
        <f t="shared" si="2602"/>
        <v>0.84677155349844591</v>
      </c>
      <c r="AM2067">
        <f t="shared" si="2603"/>
        <v>1192894.5066202567</v>
      </c>
      <c r="AN2067">
        <f t="shared" si="2556"/>
        <v>6091303.4119533654</v>
      </c>
      <c r="AO2067">
        <f t="shared" si="2557"/>
        <v>31099156</v>
      </c>
      <c r="AP2067">
        <f t="shared" si="2559"/>
        <v>0.19586716153818984</v>
      </c>
      <c r="AQ2067">
        <f t="shared" si="2560"/>
        <v>1306.2343460148263</v>
      </c>
      <c r="AR2067">
        <f t="shared" si="2561"/>
        <v>1305.7795898657873</v>
      </c>
      <c r="AS2067">
        <f t="shared" si="2562"/>
        <v>1291.7971437273502</v>
      </c>
      <c r="AT2067">
        <f t="shared" si="2563"/>
        <v>1276.3494619433238</v>
      </c>
      <c r="AU2067">
        <f t="shared" si="2564"/>
        <v>1287.8142682933812</v>
      </c>
      <c r="AV2067">
        <f t="shared" si="2565"/>
        <v>1269.8220772596196</v>
      </c>
      <c r="AW2067">
        <f t="shared" si="2566"/>
        <v>17.992191033761628</v>
      </c>
      <c r="AX2067">
        <f t="shared" si="2593"/>
        <v>13.301307737071179</v>
      </c>
      <c r="AY2067">
        <f t="shared" si="2567"/>
        <v>4.6908832966904495</v>
      </c>
      <c r="AZ2067">
        <f t="shared" si="2604"/>
        <v>1317.4066566666668</v>
      </c>
      <c r="BA2067">
        <f t="shared" si="2605"/>
        <v>1855904532.0191069</v>
      </c>
      <c r="BB2067">
        <f t="shared" si="2608"/>
        <v>1855904532.0191069</v>
      </c>
      <c r="BC2067">
        <f t="shared" si="2609"/>
        <v>0</v>
      </c>
      <c r="BD2067">
        <f t="shared" si="2624"/>
        <v>16953781340.526371</v>
      </c>
      <c r="BE2067">
        <f t="shared" si="2625"/>
        <v>11876369816.603838</v>
      </c>
      <c r="BF2067">
        <f t="shared" si="2626"/>
        <v>1.4275221807950123</v>
      </c>
      <c r="BG2067">
        <f t="shared" si="2627"/>
        <v>58.805731708185654</v>
      </c>
      <c r="BH2067">
        <f t="shared" si="2568"/>
        <v>236859968</v>
      </c>
      <c r="BI2067">
        <f t="shared" si="2569"/>
        <v>1.416906459256895</v>
      </c>
      <c r="BJ2067">
        <f t="shared" si="2610"/>
        <v>728.99170000000595</v>
      </c>
      <c r="BK2067">
        <f t="shared" si="2570"/>
        <v>6.2955974554805916E-3</v>
      </c>
      <c r="BL2067">
        <f t="shared" si="2571"/>
        <v>1.0062955974554806</v>
      </c>
      <c r="BM2067">
        <f t="shared" si="2572"/>
        <v>31.167753628384553</v>
      </c>
      <c r="BN2067">
        <f t="shared" si="2573"/>
        <v>1313.575012</v>
      </c>
      <c r="BO2067">
        <f t="shared" si="2612"/>
        <v>1301.6850098</v>
      </c>
      <c r="BP2067">
        <f t="shared" si="2574"/>
        <v>1259.1742661176472</v>
      </c>
      <c r="BQ2067">
        <f t="shared" si="2575"/>
        <v>42.510743682352768</v>
      </c>
      <c r="BR2067">
        <f t="shared" si="2576"/>
        <v>60.419922000000042</v>
      </c>
      <c r="BS2067">
        <f t="shared" si="2577"/>
        <v>38.59997599999997</v>
      </c>
      <c r="BT2067">
        <f t="shared" si="2578"/>
        <v>44.25</v>
      </c>
      <c r="BU2067">
        <f t="shared" si="2579"/>
        <v>28.84997599999997</v>
      </c>
      <c r="BV2067">
        <f t="shared" si="2580"/>
        <v>1311.2859698</v>
      </c>
      <c r="BW2067">
        <f t="shared" si="2581"/>
        <v>1308.3194926666667</v>
      </c>
      <c r="BX2067">
        <f t="shared" si="2582"/>
        <v>1294.6710603636363</v>
      </c>
      <c r="BY2067">
        <f t="shared" si="2583"/>
        <v>1282.6945469285713</v>
      </c>
      <c r="BZ2067">
        <f t="shared" si="2584"/>
        <v>1327.150024</v>
      </c>
      <c r="CA2067">
        <f t="shared" si="2585"/>
        <v>1229.8000489999999</v>
      </c>
      <c r="CB2067">
        <f t="shared" si="2586"/>
        <v>1298.5400888700001</v>
      </c>
      <c r="CC2067">
        <f t="shared" si="2587"/>
        <v>1289.2512146277777</v>
      </c>
      <c r="CD2067">
        <f t="shared" si="2588"/>
        <v>1263.6034072164289</v>
      </c>
      <c r="CE2067">
        <f t="shared" si="2589"/>
        <v>1261.8727686988898</v>
      </c>
      <c r="CF2067">
        <f t="shared" si="2590"/>
        <v>1316.780029</v>
      </c>
      <c r="CG2067">
        <f t="shared" si="2591"/>
        <v>1322.5</v>
      </c>
      <c r="CH2067">
        <f t="shared" si="2592"/>
        <v>1285.5</v>
      </c>
    </row>
    <row r="2068" spans="1:86">
      <c r="A2068" s="1">
        <v>42524</v>
      </c>
      <c r="B2068">
        <v>1325.6999510000001</v>
      </c>
      <c r="C2068">
        <v>1329</v>
      </c>
      <c r="D2068">
        <v>1310.25</v>
      </c>
      <c r="E2068">
        <v>1314.780029</v>
      </c>
      <c r="F2068">
        <v>1554922</v>
      </c>
      <c r="G2068">
        <f t="shared" si="2606"/>
        <v>-803578.87970794446</v>
      </c>
      <c r="H2068">
        <f t="shared" si="2554"/>
        <v>35697053.188821696</v>
      </c>
      <c r="I2068">
        <f t="shared" si="2607"/>
        <v>1319.932495</v>
      </c>
      <c r="J2068">
        <f t="shared" si="2614"/>
        <v>1319.932495</v>
      </c>
      <c r="K2068">
        <f t="shared" si="2615"/>
        <v>1237.442505</v>
      </c>
      <c r="L2068">
        <f t="shared" si="2616"/>
        <v>1</v>
      </c>
      <c r="M2068">
        <f t="shared" si="2617"/>
        <v>9</v>
      </c>
      <c r="N2068">
        <f t="shared" si="2618"/>
        <v>90</v>
      </c>
      <c r="O2068">
        <f t="shared" si="2619"/>
        <v>10</v>
      </c>
      <c r="P2068">
        <f t="shared" si="2594"/>
        <v>18.75</v>
      </c>
      <c r="Q2068">
        <f t="shared" si="2595"/>
        <v>14.219970999999987</v>
      </c>
      <c r="R2068">
        <f t="shared" si="2596"/>
        <v>4.5300290000000132</v>
      </c>
      <c r="S2068">
        <f t="shared" si="2597"/>
        <v>18.75</v>
      </c>
      <c r="T2068">
        <f t="shared" si="2633"/>
        <v>25.303249753709309</v>
      </c>
      <c r="U2068">
        <f t="shared" si="2598"/>
        <v>-9.5</v>
      </c>
      <c r="V2068">
        <f t="shared" si="2599"/>
        <v>8.6500240000000304</v>
      </c>
      <c r="W2068">
        <f t="shared" si="2600"/>
        <v>0</v>
      </c>
      <c r="X2068">
        <f t="shared" si="2601"/>
        <v>8.6500240000000304</v>
      </c>
      <c r="Y2068">
        <f t="shared" si="2631"/>
        <v>6.1444219660433257</v>
      </c>
      <c r="Z2068">
        <f t="shared" si="2632"/>
        <v>3.9542594650332581</v>
      </c>
      <c r="AA2068">
        <f t="shared" si="2628"/>
        <v>24.283133691721119</v>
      </c>
      <c r="AB2068">
        <f t="shared" si="2629"/>
        <v>15.62747672145783</v>
      </c>
      <c r="AC2068">
        <f t="shared" si="2630"/>
        <v>21.68760858492179</v>
      </c>
      <c r="AD2068">
        <f t="shared" si="2558"/>
        <v>18.764479231787163</v>
      </c>
      <c r="AE2068">
        <f t="shared" si="2611"/>
        <v>1311.9059812</v>
      </c>
      <c r="AF2068">
        <f t="shared" si="2613"/>
        <v>1307.6416419999998</v>
      </c>
      <c r="AG2068">
        <f t="shared" si="2555"/>
        <v>1278.20048215</v>
      </c>
      <c r="AH2068">
        <f t="shared" si="2620"/>
        <v>1286.2989745999998</v>
      </c>
      <c r="AI2068">
        <f t="shared" si="2621"/>
        <v>1347.4108553890717</v>
      </c>
      <c r="AJ2068">
        <f t="shared" si="2622"/>
        <v>1225.187093810928</v>
      </c>
      <c r="AK2068">
        <f t="shared" si="2623"/>
        <v>0.73302387385443724</v>
      </c>
      <c r="AL2068">
        <f t="shared" si="2602"/>
        <v>-0.51679690666666522</v>
      </c>
      <c r="AM2068">
        <f t="shared" si="2603"/>
        <v>-803578.87970794446</v>
      </c>
      <c r="AN2068">
        <f t="shared" si="2556"/>
        <v>4764345.624329838</v>
      </c>
      <c r="AO2068">
        <f t="shared" si="2557"/>
        <v>31768480</v>
      </c>
      <c r="AP2068">
        <f t="shared" si="2559"/>
        <v>0.1499708397861603</v>
      </c>
      <c r="AQ2068">
        <f t="shared" si="2560"/>
        <v>1309.1398782297854</v>
      </c>
      <c r="AR2068">
        <f t="shared" si="2561"/>
        <v>1305.9136567540379</v>
      </c>
      <c r="AS2068">
        <f t="shared" si="2562"/>
        <v>1295.9340630764273</v>
      </c>
      <c r="AT2068">
        <f t="shared" si="2563"/>
        <v>1279.8082129784248</v>
      </c>
      <c r="AU2068">
        <f t="shared" si="2564"/>
        <v>1291.8591323993742</v>
      </c>
      <c r="AV2068">
        <f t="shared" si="2565"/>
        <v>1272.9691338814462</v>
      </c>
      <c r="AW2068">
        <f t="shared" si="2566"/>
        <v>18.889998517928007</v>
      </c>
      <c r="AX2068">
        <f t="shared" si="2593"/>
        <v>14.419045893242544</v>
      </c>
      <c r="AY2068">
        <f t="shared" si="2567"/>
        <v>4.470952624685463</v>
      </c>
      <c r="AZ2068">
        <f t="shared" si="2604"/>
        <v>1318.0100096666667</v>
      </c>
      <c r="BA2068">
        <f t="shared" si="2605"/>
        <v>2049402760.2509129</v>
      </c>
      <c r="BB2068">
        <f t="shared" si="2608"/>
        <v>2049402760.2509129</v>
      </c>
      <c r="BC2068">
        <f t="shared" si="2609"/>
        <v>0</v>
      </c>
      <c r="BD2068">
        <f t="shared" si="2624"/>
        <v>17588130001.985878</v>
      </c>
      <c r="BE2068">
        <f t="shared" si="2625"/>
        <v>11876369816.603838</v>
      </c>
      <c r="BF2068">
        <f t="shared" si="2626"/>
        <v>1.480934854133346</v>
      </c>
      <c r="BG2068">
        <f t="shared" si="2627"/>
        <v>59.692613518893644</v>
      </c>
      <c r="BH2068">
        <f t="shared" si="2568"/>
        <v>235305046</v>
      </c>
      <c r="BI2068">
        <f t="shared" si="2569"/>
        <v>1.4839321720496064</v>
      </c>
      <c r="BJ2068">
        <f t="shared" si="2610"/>
        <v>-1128.9917000000059</v>
      </c>
      <c r="BK2068">
        <f t="shared" si="2570"/>
        <v>-7.7655651545507614E-3</v>
      </c>
      <c r="BL2068">
        <f t="shared" si="2571"/>
        <v>0.99223443484544926</v>
      </c>
      <c r="BM2068">
        <f t="shared" si="2572"/>
        <v>32.208789231692549</v>
      </c>
      <c r="BN2068">
        <f t="shared" si="2573"/>
        <v>1319.625</v>
      </c>
      <c r="BO2068">
        <f t="shared" si="2612"/>
        <v>1309.0869995</v>
      </c>
      <c r="BP2068">
        <f t="shared" si="2574"/>
        <v>1260.799266117647</v>
      </c>
      <c r="BQ2068">
        <f t="shared" si="2575"/>
        <v>48.287733382353053</v>
      </c>
      <c r="BR2068">
        <f t="shared" si="2576"/>
        <v>69.060058000000026</v>
      </c>
      <c r="BS2068">
        <f t="shared" si="2577"/>
        <v>70.15002400000003</v>
      </c>
      <c r="BT2068">
        <f t="shared" si="2578"/>
        <v>56.050048999999944</v>
      </c>
      <c r="BU2068">
        <f t="shared" si="2579"/>
        <v>53.699951000000056</v>
      </c>
      <c r="BV2068">
        <f t="shared" si="2580"/>
        <v>1314.1413246</v>
      </c>
      <c r="BW2068">
        <f t="shared" si="2581"/>
        <v>1312.2842724285715</v>
      </c>
      <c r="BX2068">
        <f t="shared" si="2582"/>
        <v>1300.7608885272725</v>
      </c>
      <c r="BY2068">
        <f t="shared" si="2583"/>
        <v>1286.5501231904759</v>
      </c>
      <c r="BZ2068">
        <f t="shared" si="2584"/>
        <v>1329</v>
      </c>
      <c r="CA2068">
        <f t="shared" si="2585"/>
        <v>1229.8000489999999</v>
      </c>
      <c r="CB2068">
        <f t="shared" si="2586"/>
        <v>1309.8606658900001</v>
      </c>
      <c r="CC2068">
        <f t="shared" si="2587"/>
        <v>1300.0570143916666</v>
      </c>
      <c r="CD2068">
        <f t="shared" si="2588"/>
        <v>1263.8018122141668</v>
      </c>
      <c r="CE2068">
        <f t="shared" si="2589"/>
        <v>1267.4359921036285</v>
      </c>
      <c r="CF2068">
        <f t="shared" si="2590"/>
        <v>1325.0699460000001</v>
      </c>
      <c r="CG2068">
        <f t="shared" si="2591"/>
        <v>1327.150024</v>
      </c>
      <c r="CH2068">
        <f t="shared" si="2592"/>
        <v>1300</v>
      </c>
    </row>
    <row r="2069" spans="1:86">
      <c r="A2069" s="1">
        <v>42527</v>
      </c>
      <c r="B2069">
        <v>1310.25</v>
      </c>
      <c r="C2069">
        <v>1319.5</v>
      </c>
      <c r="D2069">
        <v>1301.599976</v>
      </c>
      <c r="E2069">
        <v>1306.25</v>
      </c>
      <c r="F2069">
        <v>1322026</v>
      </c>
      <c r="G2069">
        <f t="shared" si="2606"/>
        <v>-635160.7054479894</v>
      </c>
      <c r="H2069">
        <f t="shared" ref="H2069:H2132" si="2634">SUM(H2068,G2069)</f>
        <v>35061892.483373709</v>
      </c>
      <c r="I2069">
        <f t="shared" si="2607"/>
        <v>1309.3999939999999</v>
      </c>
      <c r="J2069">
        <f t="shared" si="2614"/>
        <v>1319.932495</v>
      </c>
      <c r="K2069">
        <f t="shared" si="2615"/>
        <v>1237.442505</v>
      </c>
      <c r="L2069">
        <f t="shared" si="2616"/>
        <v>2</v>
      </c>
      <c r="M2069">
        <f t="shared" si="2617"/>
        <v>10</v>
      </c>
      <c r="N2069">
        <f t="shared" si="2618"/>
        <v>80</v>
      </c>
      <c r="O2069">
        <f t="shared" si="2619"/>
        <v>0</v>
      </c>
      <c r="P2069">
        <f t="shared" si="2594"/>
        <v>17.90002400000003</v>
      </c>
      <c r="Q2069">
        <f t="shared" si="2595"/>
        <v>13.25</v>
      </c>
      <c r="R2069">
        <f t="shared" si="2596"/>
        <v>4.6500240000000304</v>
      </c>
      <c r="S2069">
        <f t="shared" si="2597"/>
        <v>17.90002400000003</v>
      </c>
      <c r="T2069">
        <f t="shared" si="2633"/>
        <v>24.77444791415865</v>
      </c>
      <c r="U2069">
        <f t="shared" si="2598"/>
        <v>0</v>
      </c>
      <c r="V2069">
        <f t="shared" si="2599"/>
        <v>-4.9000240000000304</v>
      </c>
      <c r="W2069">
        <f t="shared" si="2600"/>
        <v>0</v>
      </c>
      <c r="X2069">
        <f t="shared" si="2601"/>
        <v>0</v>
      </c>
      <c r="Y2069">
        <f t="shared" si="2631"/>
        <v>5.705534682754517</v>
      </c>
      <c r="Z2069">
        <f t="shared" si="2632"/>
        <v>3.6718123603880253</v>
      </c>
      <c r="AA2069">
        <f t="shared" si="2628"/>
        <v>23.029916559689678</v>
      </c>
      <c r="AB2069">
        <f t="shared" si="2629"/>
        <v>14.820965428212737</v>
      </c>
      <c r="AC2069">
        <f t="shared" si="2630"/>
        <v>21.687608584921794</v>
      </c>
      <c r="AD2069">
        <f t="shared" si="2558"/>
        <v>19.38946976557412</v>
      </c>
      <c r="AE2069">
        <f t="shared" si="2611"/>
        <v>1309.515991</v>
      </c>
      <c r="AF2069">
        <f t="shared" si="2613"/>
        <v>1310.9633176666666</v>
      </c>
      <c r="AG2069">
        <f t="shared" si="2555"/>
        <v>1280.6989807</v>
      </c>
      <c r="AH2069">
        <f t="shared" si="2620"/>
        <v>1292.3519775</v>
      </c>
      <c r="AI2069">
        <f t="shared" si="2621"/>
        <v>1347.9277073619173</v>
      </c>
      <c r="AJ2069">
        <f t="shared" si="2622"/>
        <v>1236.7762476380826</v>
      </c>
      <c r="AK2069">
        <f t="shared" si="2623"/>
        <v>0.62503679694833381</v>
      </c>
      <c r="AL2069">
        <f t="shared" si="2602"/>
        <v>-0.48044494242018643</v>
      </c>
      <c r="AM2069">
        <f t="shared" si="2603"/>
        <v>-635160.7054479894</v>
      </c>
      <c r="AN2069">
        <f t="shared" si="2556"/>
        <v>2629584.8943321477</v>
      </c>
      <c r="AO2069">
        <f t="shared" si="2557"/>
        <v>31269230</v>
      </c>
      <c r="AP2069">
        <f t="shared" si="2559"/>
        <v>8.4094967939157689E-2</v>
      </c>
      <c r="AQ2069">
        <f t="shared" si="2560"/>
        <v>1308.1573196316583</v>
      </c>
      <c r="AR2069">
        <f t="shared" si="2561"/>
        <v>1308.6656991891371</v>
      </c>
      <c r="AS2069">
        <f t="shared" si="2562"/>
        <v>1297.7909317226704</v>
      </c>
      <c r="AT2069">
        <f t="shared" si="2563"/>
        <v>1282.1879738103664</v>
      </c>
      <c r="AU2069">
        <f t="shared" si="2564"/>
        <v>1294.0177625394681</v>
      </c>
      <c r="AV2069">
        <f t="shared" si="2565"/>
        <v>1275.298794509745</v>
      </c>
      <c r="AW2069">
        <f t="shared" si="2566"/>
        <v>18.718968029723101</v>
      </c>
      <c r="AX2069">
        <f t="shared" si="2593"/>
        <v>15.279030320538656</v>
      </c>
      <c r="AY2069">
        <f t="shared" si="2567"/>
        <v>3.439937709184445</v>
      </c>
      <c r="AZ2069">
        <f t="shared" si="2604"/>
        <v>1309.1166586666666</v>
      </c>
      <c r="BA2069">
        <f t="shared" si="2605"/>
        <v>1730686259.7904584</v>
      </c>
      <c r="BB2069">
        <f t="shared" si="2608"/>
        <v>0</v>
      </c>
      <c r="BC2069">
        <f t="shared" si="2609"/>
        <v>1730686259.7904584</v>
      </c>
      <c r="BD2069">
        <f t="shared" si="2624"/>
        <v>15329765915.447294</v>
      </c>
      <c r="BE2069">
        <f t="shared" si="2625"/>
        <v>13607056076.394297</v>
      </c>
      <c r="BF2069">
        <f t="shared" si="2626"/>
        <v>1.1266041551810444</v>
      </c>
      <c r="BG2069">
        <f t="shared" si="2627"/>
        <v>52.976674217263209</v>
      </c>
      <c r="BH2069">
        <f t="shared" si="2568"/>
        <v>233983020</v>
      </c>
      <c r="BI2069">
        <f t="shared" si="2569"/>
        <v>1.4678103759142276</v>
      </c>
      <c r="BJ2069">
        <f t="shared" si="2610"/>
        <v>-953.00290000000132</v>
      </c>
      <c r="BK2069">
        <f t="shared" si="2570"/>
        <v>-6.4877993366599983E-3</v>
      </c>
      <c r="BL2069">
        <f t="shared" si="2571"/>
        <v>0.99351220066334001</v>
      </c>
      <c r="BM2069">
        <f t="shared" si="2572"/>
        <v>29.290981498315649</v>
      </c>
      <c r="BN2069">
        <f t="shared" si="2573"/>
        <v>1310.549988</v>
      </c>
      <c r="BO2069">
        <f t="shared" si="2612"/>
        <v>1310</v>
      </c>
      <c r="BP2069">
        <f t="shared" si="2574"/>
        <v>1262.6279422352939</v>
      </c>
      <c r="BQ2069">
        <f t="shared" si="2575"/>
        <v>47.372057764706142</v>
      </c>
      <c r="BR2069">
        <f t="shared" si="2576"/>
        <v>72.40002400000003</v>
      </c>
      <c r="BS2069">
        <f t="shared" si="2577"/>
        <v>71.799927000000025</v>
      </c>
      <c r="BT2069">
        <f t="shared" si="2578"/>
        <v>75.380004999999983</v>
      </c>
      <c r="BU2069">
        <f t="shared" si="2579"/>
        <v>68.25</v>
      </c>
      <c r="BV2069">
        <f t="shared" si="2580"/>
        <v>1312.2559975333331</v>
      </c>
      <c r="BW2069">
        <f t="shared" si="2581"/>
        <v>1311.8866604285713</v>
      </c>
      <c r="BX2069">
        <f t="shared" si="2582"/>
        <v>1304.3883476909089</v>
      </c>
      <c r="BY2069">
        <f t="shared" si="2583"/>
        <v>1289.2215058428571</v>
      </c>
      <c r="BZ2069">
        <f t="shared" si="2584"/>
        <v>1329</v>
      </c>
      <c r="CA2069">
        <f t="shared" si="2585"/>
        <v>1229.8000489999999</v>
      </c>
      <c r="CB2069">
        <f t="shared" si="2586"/>
        <v>1302.8276792166666</v>
      </c>
      <c r="CC2069">
        <f t="shared" si="2587"/>
        <v>1310.044441186111</v>
      </c>
      <c r="CD2069">
        <f t="shared" si="2588"/>
        <v>1270.9380641634921</v>
      </c>
      <c r="CE2069">
        <f t="shared" si="2589"/>
        <v>1270.0309368590838</v>
      </c>
      <c r="CF2069">
        <f t="shared" si="2590"/>
        <v>1314.780029</v>
      </c>
      <c r="CG2069">
        <f t="shared" si="2591"/>
        <v>1329</v>
      </c>
      <c r="CH2069">
        <f t="shared" si="2592"/>
        <v>1310.25</v>
      </c>
    </row>
    <row r="2070" spans="1:86">
      <c r="A2070" s="1">
        <v>42528</v>
      </c>
      <c r="B2070">
        <v>1307</v>
      </c>
      <c r="C2070">
        <v>1319.5</v>
      </c>
      <c r="D2070">
        <v>1306.5</v>
      </c>
      <c r="E2070">
        <v>1315.5699460000001</v>
      </c>
      <c r="F2070">
        <v>1202194</v>
      </c>
      <c r="G2070">
        <f t="shared" si="2606"/>
        <v>475319.02484985959</v>
      </c>
      <c r="H2070">
        <f t="shared" si="2634"/>
        <v>35537211.508223571</v>
      </c>
      <c r="I2070">
        <f t="shared" si="2607"/>
        <v>1312.1424864999999</v>
      </c>
      <c r="J2070">
        <f t="shared" si="2614"/>
        <v>1319.932495</v>
      </c>
      <c r="K2070">
        <f t="shared" si="2615"/>
        <v>1252.6724855</v>
      </c>
      <c r="L2070">
        <f t="shared" si="2616"/>
        <v>3</v>
      </c>
      <c r="M2070">
        <f t="shared" si="2617"/>
        <v>10</v>
      </c>
      <c r="N2070">
        <f t="shared" si="2618"/>
        <v>70</v>
      </c>
      <c r="O2070">
        <f t="shared" si="2619"/>
        <v>0</v>
      </c>
      <c r="P2070">
        <f t="shared" si="2594"/>
        <v>13</v>
      </c>
      <c r="Q2070">
        <f t="shared" si="2595"/>
        <v>3.9300539999999273</v>
      </c>
      <c r="R2070">
        <f t="shared" si="2596"/>
        <v>9.0699460000000727</v>
      </c>
      <c r="S2070">
        <f t="shared" si="2597"/>
        <v>13</v>
      </c>
      <c r="T2070">
        <f t="shared" si="2633"/>
        <v>23.933415920290173</v>
      </c>
      <c r="U2070">
        <f t="shared" si="2598"/>
        <v>-5.2199709999999868</v>
      </c>
      <c r="V2070">
        <f t="shared" si="2599"/>
        <v>3.75</v>
      </c>
      <c r="W2070">
        <f t="shared" si="2600"/>
        <v>0</v>
      </c>
      <c r="X2070">
        <f t="shared" si="2601"/>
        <v>3.75</v>
      </c>
      <c r="Y2070">
        <f t="shared" si="2631"/>
        <v>5.2979964911291946</v>
      </c>
      <c r="Z2070">
        <f t="shared" si="2632"/>
        <v>3.6773971917888808</v>
      </c>
      <c r="AA2070">
        <f t="shared" si="2628"/>
        <v>22.136399203415341</v>
      </c>
      <c r="AB2070">
        <f t="shared" si="2629"/>
        <v>15.365116304485696</v>
      </c>
      <c r="AC2070">
        <f t="shared" si="2630"/>
        <v>18.056024689196981</v>
      </c>
      <c r="AD2070">
        <f t="shared" si="2558"/>
        <v>19.755061449666442</v>
      </c>
      <c r="AE2070">
        <f t="shared" si="2611"/>
        <v>1315.6899900000001</v>
      </c>
      <c r="AF2070">
        <f t="shared" si="2613"/>
        <v>1310.5249835000002</v>
      </c>
      <c r="AG2070">
        <f t="shared" ref="AG2070:AG2133" si="2635">AVERAGE(E2051:E2070)</f>
        <v>1283.40498045</v>
      </c>
      <c r="AH2070">
        <f t="shared" si="2620"/>
        <v>1300.5239744999999</v>
      </c>
      <c r="AI2070">
        <f t="shared" si="2621"/>
        <v>1341.3672305224802</v>
      </c>
      <c r="AJ2070">
        <f t="shared" si="2622"/>
        <v>1259.6807184775196</v>
      </c>
      <c r="AK2070">
        <f t="shared" si="2623"/>
        <v>0.68419162629589092</v>
      </c>
      <c r="AL2070">
        <f t="shared" si="2602"/>
        <v>0.39537630769231885</v>
      </c>
      <c r="AM2070">
        <f t="shared" si="2603"/>
        <v>475319.02484985959</v>
      </c>
      <c r="AN2070">
        <f t="shared" ref="AN2070:AN2133" si="2636">SUM(AM2051:AM2070)</f>
        <v>2620607.2019569702</v>
      </c>
      <c r="AO2070">
        <f t="shared" ref="AO2070:AO2133" si="2637">SUM(F2051:F2070)</f>
        <v>31312890</v>
      </c>
      <c r="AP2070">
        <f t="shared" si="2559"/>
        <v>8.3691003990911422E-2</v>
      </c>
      <c r="AQ2070">
        <f t="shared" si="2560"/>
        <v>1310.6776125968945</v>
      </c>
      <c r="AR2070">
        <f t="shared" si="2561"/>
        <v>1308.0627388852329</v>
      </c>
      <c r="AS2070">
        <f t="shared" si="2562"/>
        <v>1300.9911542925897</v>
      </c>
      <c r="AT2070">
        <f t="shared" si="2563"/>
        <v>1285.1923513074335</v>
      </c>
      <c r="AU2070">
        <f t="shared" si="2564"/>
        <v>1297.2505900585479</v>
      </c>
      <c r="AV2070">
        <f t="shared" si="2565"/>
        <v>1278.1177751140629</v>
      </c>
      <c r="AW2070">
        <f t="shared" si="2566"/>
        <v>19.132814944485062</v>
      </c>
      <c r="AX2070">
        <f t="shared" si="2593"/>
        <v>16.049787245327938</v>
      </c>
      <c r="AY2070">
        <f t="shared" si="2567"/>
        <v>3.0830276991571246</v>
      </c>
      <c r="AZ2070">
        <f t="shared" si="2604"/>
        <v>1313.8566486666666</v>
      </c>
      <c r="BA2070">
        <f t="shared" si="2605"/>
        <v>1579510579.8871746</v>
      </c>
      <c r="BB2070">
        <f t="shared" si="2608"/>
        <v>1579510579.8871746</v>
      </c>
      <c r="BC2070">
        <f t="shared" si="2609"/>
        <v>0</v>
      </c>
      <c r="BD2070">
        <f t="shared" si="2624"/>
        <v>16909276495.334469</v>
      </c>
      <c r="BE2070">
        <f t="shared" si="2625"/>
        <v>11695358371.228403</v>
      </c>
      <c r="BF2070">
        <f t="shared" si="2626"/>
        <v>1.4458108899794604</v>
      </c>
      <c r="BG2070">
        <f t="shared" si="2627"/>
        <v>59.113764514786432</v>
      </c>
      <c r="BH2070">
        <f t="shared" si="2568"/>
        <v>235185214</v>
      </c>
      <c r="BI2070">
        <f t="shared" si="2569"/>
        <v>1.496952418393336</v>
      </c>
      <c r="BJ2070">
        <f t="shared" si="2610"/>
        <v>831.99460000000727</v>
      </c>
      <c r="BK2070">
        <f t="shared" si="2570"/>
        <v>7.1348868899522092E-3</v>
      </c>
      <c r="BL2070">
        <f t="shared" si="2571"/>
        <v>1.0071348868899521</v>
      </c>
      <c r="BM2070">
        <f t="shared" si="2572"/>
        <v>21.526286014739821</v>
      </c>
      <c r="BN2070">
        <f t="shared" si="2573"/>
        <v>1313</v>
      </c>
      <c r="BO2070">
        <f t="shared" si="2612"/>
        <v>1312.15</v>
      </c>
      <c r="BP2070">
        <f t="shared" si="2574"/>
        <v>1264.6654429558821</v>
      </c>
      <c r="BQ2070">
        <f t="shared" si="2575"/>
        <v>47.484557044117992</v>
      </c>
      <c r="BR2070">
        <f t="shared" si="2576"/>
        <v>52.349975000000086</v>
      </c>
      <c r="BS2070">
        <f t="shared" si="2577"/>
        <v>66</v>
      </c>
      <c r="BT2070">
        <f t="shared" si="2578"/>
        <v>53.030029000000013</v>
      </c>
      <c r="BU2070">
        <f t="shared" si="2579"/>
        <v>66.5</v>
      </c>
      <c r="BV2070">
        <f t="shared" si="2580"/>
        <v>1314.2739825333335</v>
      </c>
      <c r="BW2070">
        <f t="shared" si="2581"/>
        <v>1313.2028399523811</v>
      </c>
      <c r="BX2070">
        <f t="shared" si="2582"/>
        <v>1308.6097965090908</v>
      </c>
      <c r="BY2070">
        <f t="shared" si="2583"/>
        <v>1292.5425501571428</v>
      </c>
      <c r="BZ2070">
        <f t="shared" si="2584"/>
        <v>1329</v>
      </c>
      <c r="CA2070">
        <f t="shared" si="2585"/>
        <v>1240.5</v>
      </c>
      <c r="CB2070">
        <f t="shared" si="2586"/>
        <v>1317.5983351</v>
      </c>
      <c r="CC2070">
        <f t="shared" si="2587"/>
        <v>1304.1105632638889</v>
      </c>
      <c r="CD2070">
        <f t="shared" si="2588"/>
        <v>1286.0933915906746</v>
      </c>
      <c r="CE2070">
        <f t="shared" si="2589"/>
        <v>1272.1070283127387</v>
      </c>
      <c r="CF2070">
        <f t="shared" si="2590"/>
        <v>1306.25</v>
      </c>
      <c r="CG2070">
        <f t="shared" si="2591"/>
        <v>1319.5</v>
      </c>
      <c r="CH2070">
        <f t="shared" si="2592"/>
        <v>1301.599976</v>
      </c>
    </row>
    <row r="2071" spans="1:86">
      <c r="A2071" s="1">
        <v>42529</v>
      </c>
      <c r="B2071">
        <v>1308.619995</v>
      </c>
      <c r="C2071">
        <v>1314.280029</v>
      </c>
      <c r="D2071">
        <v>1302.75</v>
      </c>
      <c r="E2071">
        <v>1306.5500489999999</v>
      </c>
      <c r="F2071">
        <v>938266</v>
      </c>
      <c r="G2071">
        <f t="shared" si="2606"/>
        <v>-319801.50610602211</v>
      </c>
      <c r="H2071">
        <f t="shared" si="2634"/>
        <v>35217410.002117552</v>
      </c>
      <c r="I2071">
        <f t="shared" si="2607"/>
        <v>1308.05001825</v>
      </c>
      <c r="J2071">
        <f t="shared" si="2614"/>
        <v>1319.932495</v>
      </c>
      <c r="K2071">
        <f t="shared" si="2615"/>
        <v>1268.5874939999999</v>
      </c>
      <c r="L2071">
        <f t="shared" si="2616"/>
        <v>4</v>
      </c>
      <c r="M2071">
        <f t="shared" si="2617"/>
        <v>10</v>
      </c>
      <c r="N2071">
        <f t="shared" si="2618"/>
        <v>60</v>
      </c>
      <c r="O2071">
        <f t="shared" si="2619"/>
        <v>0</v>
      </c>
      <c r="P2071">
        <f t="shared" si="2594"/>
        <v>11.530029000000013</v>
      </c>
      <c r="Q2071">
        <f t="shared" si="2595"/>
        <v>7.7299800000000687</v>
      </c>
      <c r="R2071">
        <f t="shared" si="2596"/>
        <v>3.8000489999999445</v>
      </c>
      <c r="S2071">
        <f t="shared" si="2597"/>
        <v>11.530029000000013</v>
      </c>
      <c r="T2071">
        <f t="shared" si="2633"/>
        <v>23.047459711698018</v>
      </c>
      <c r="U2071">
        <f t="shared" si="2598"/>
        <v>-3.0800779999999577</v>
      </c>
      <c r="V2071">
        <f t="shared" si="2599"/>
        <v>25.15002400000003</v>
      </c>
      <c r="W2071">
        <f t="shared" si="2600"/>
        <v>0</v>
      </c>
      <c r="X2071">
        <f t="shared" si="2601"/>
        <v>25.15002400000003</v>
      </c>
      <c r="Y2071">
        <f t="shared" si="2631"/>
        <v>4.9195681703342524</v>
      </c>
      <c r="Z2071">
        <f t="shared" si="2632"/>
        <v>5.2111562495182486</v>
      </c>
      <c r="AA2071">
        <f t="shared" si="2628"/>
        <v>21.345381364685785</v>
      </c>
      <c r="AB2071">
        <f t="shared" si="2629"/>
        <v>22.610545000207825</v>
      </c>
      <c r="AC2071">
        <f t="shared" si="2630"/>
        <v>2.8782549707165108</v>
      </c>
      <c r="AD2071">
        <f t="shared" si="2558"/>
        <v>18.894109648615284</v>
      </c>
      <c r="AE2071">
        <f t="shared" si="2611"/>
        <v>1313.643994</v>
      </c>
      <c r="AF2071">
        <f t="shared" si="2613"/>
        <v>1314.1666665</v>
      </c>
      <c r="AG2071">
        <f t="shared" si="2635"/>
        <v>1285.7749817000001</v>
      </c>
      <c r="AH2071">
        <f t="shared" si="2620"/>
        <v>1304.8569822999998</v>
      </c>
      <c r="AI2071">
        <f t="shared" si="2621"/>
        <v>1337.2755216692838</v>
      </c>
      <c r="AJ2071">
        <f t="shared" si="2622"/>
        <v>1272.4384429307158</v>
      </c>
      <c r="AK2071">
        <f t="shared" si="2623"/>
        <v>0.52611263081155801</v>
      </c>
      <c r="AL2071">
        <f t="shared" si="2602"/>
        <v>-0.3408431149652893</v>
      </c>
      <c r="AM2071">
        <f t="shared" si="2603"/>
        <v>-319801.50610602211</v>
      </c>
      <c r="AN2071">
        <f t="shared" si="2636"/>
        <v>1357745.5727420601</v>
      </c>
      <c r="AO2071">
        <f t="shared" si="2637"/>
        <v>30652440</v>
      </c>
      <c r="AP2071">
        <f t="shared" si="2559"/>
        <v>4.4294861118464306E-2</v>
      </c>
      <c r="AQ2071">
        <f t="shared" si="2560"/>
        <v>1309.2742409739503</v>
      </c>
      <c r="AR2071">
        <f t="shared" si="2561"/>
        <v>1302.5215568779415</v>
      </c>
      <c r="AS2071">
        <f t="shared" si="2562"/>
        <v>1301.9917553399237</v>
      </c>
      <c r="AT2071">
        <f t="shared" si="2563"/>
        <v>1287.1145440997645</v>
      </c>
      <c r="AU2071">
        <f t="shared" si="2564"/>
        <v>1298.6455088997657</v>
      </c>
      <c r="AV2071">
        <f t="shared" si="2565"/>
        <v>1280.1080342860785</v>
      </c>
      <c r="AW2071">
        <f t="shared" si="2566"/>
        <v>18.537474613687209</v>
      </c>
      <c r="AX2071">
        <f t="shared" si="2593"/>
        <v>16.547324718999793</v>
      </c>
      <c r="AY2071">
        <f t="shared" si="2567"/>
        <v>1.9901498946874163</v>
      </c>
      <c r="AZ2071">
        <f t="shared" si="2604"/>
        <v>1307.8600260000001</v>
      </c>
      <c r="BA2071">
        <f t="shared" si="2605"/>
        <v>1227120595.154916</v>
      </c>
      <c r="BB2071">
        <f t="shared" si="2608"/>
        <v>0</v>
      </c>
      <c r="BC2071">
        <f t="shared" si="2609"/>
        <v>1227120595.154916</v>
      </c>
      <c r="BD2071">
        <f t="shared" si="2624"/>
        <v>15586021687.129189</v>
      </c>
      <c r="BE2071">
        <f t="shared" si="2625"/>
        <v>12922478966.38332</v>
      </c>
      <c r="BF2071">
        <f t="shared" si="2626"/>
        <v>1.206117009567192</v>
      </c>
      <c r="BG2071">
        <f t="shared" si="2627"/>
        <v>54.671488608113975</v>
      </c>
      <c r="BH2071">
        <f t="shared" si="2568"/>
        <v>234246948</v>
      </c>
      <c r="BI2071">
        <f t="shared" si="2569"/>
        <v>1.4481179804504263</v>
      </c>
      <c r="BJ2071">
        <f t="shared" si="2610"/>
        <v>-1001.9897000000128</v>
      </c>
      <c r="BK2071">
        <f t="shared" si="2570"/>
        <v>-6.8562656264877361E-3</v>
      </c>
      <c r="BL2071">
        <f t="shared" si="2571"/>
        <v>0.99314373437351222</v>
      </c>
      <c r="BM2071">
        <f t="shared" si="2572"/>
        <v>17.086070470465007</v>
      </c>
      <c r="BN2071">
        <f t="shared" si="2573"/>
        <v>1308.5150145</v>
      </c>
      <c r="BO2071">
        <f t="shared" si="2612"/>
        <v>1313.0530028999999</v>
      </c>
      <c r="BP2071">
        <f t="shared" si="2574"/>
        <v>1267.271767985294</v>
      </c>
      <c r="BQ2071">
        <f t="shared" si="2575"/>
        <v>45.781234914705919</v>
      </c>
      <c r="BR2071">
        <f t="shared" si="2576"/>
        <v>32.200072999999975</v>
      </c>
      <c r="BS2071">
        <f t="shared" si="2577"/>
        <v>50.199951000000056</v>
      </c>
      <c r="BT2071">
        <f t="shared" si="2578"/>
        <v>31.830077999999958</v>
      </c>
      <c r="BU2071">
        <f t="shared" si="2579"/>
        <v>43.619995000000017</v>
      </c>
      <c r="BV2071">
        <f t="shared" si="2580"/>
        <v>1311.2273355333334</v>
      </c>
      <c r="BW2071">
        <f t="shared" si="2581"/>
        <v>1312.0671443809524</v>
      </c>
      <c r="BX2071">
        <f t="shared" si="2582"/>
        <v>1309.705446418182</v>
      </c>
      <c r="BY2071">
        <f t="shared" si="2583"/>
        <v>1294.7468424000001</v>
      </c>
      <c r="BZ2071">
        <f t="shared" si="2584"/>
        <v>1329</v>
      </c>
      <c r="CA2071">
        <f t="shared" si="2585"/>
        <v>1252.5500489999999</v>
      </c>
      <c r="CB2071">
        <f t="shared" si="2586"/>
        <v>1317.8846132166666</v>
      </c>
      <c r="CC2071">
        <f t="shared" si="2587"/>
        <v>1317.0263903333334</v>
      </c>
      <c r="CD2071">
        <f t="shared" si="2588"/>
        <v>1295.122505205873</v>
      </c>
      <c r="CE2071">
        <f t="shared" si="2589"/>
        <v>1275.5866432437219</v>
      </c>
      <c r="CF2071">
        <f t="shared" si="2590"/>
        <v>1315.5699460000001</v>
      </c>
      <c r="CG2071">
        <f t="shared" si="2591"/>
        <v>1319.5</v>
      </c>
      <c r="CH2071">
        <f t="shared" si="2592"/>
        <v>1306.5</v>
      </c>
    </row>
    <row r="2072" spans="1:86">
      <c r="A2072" s="1">
        <v>42530</v>
      </c>
      <c r="B2072">
        <v>1311.1999510000001</v>
      </c>
      <c r="C2072">
        <v>1311.1999510000001</v>
      </c>
      <c r="D2072">
        <v>1277.599976</v>
      </c>
      <c r="E2072">
        <v>1288.619995</v>
      </c>
      <c r="F2072">
        <v>1562138</v>
      </c>
      <c r="G2072">
        <f t="shared" si="2606"/>
        <v>-537447.33040146425</v>
      </c>
      <c r="H2072">
        <f t="shared" si="2634"/>
        <v>34679962.671716087</v>
      </c>
      <c r="I2072">
        <f t="shared" si="2607"/>
        <v>1297.1549682499999</v>
      </c>
      <c r="J2072">
        <f t="shared" si="2614"/>
        <v>1319.932495</v>
      </c>
      <c r="K2072">
        <f t="shared" si="2615"/>
        <v>1282.02999875</v>
      </c>
      <c r="L2072">
        <f t="shared" si="2616"/>
        <v>5</v>
      </c>
      <c r="M2072">
        <f t="shared" si="2617"/>
        <v>10</v>
      </c>
      <c r="N2072">
        <f t="shared" si="2618"/>
        <v>50</v>
      </c>
      <c r="O2072">
        <f t="shared" si="2619"/>
        <v>0</v>
      </c>
      <c r="P2072">
        <f t="shared" si="2594"/>
        <v>33.599975000000086</v>
      </c>
      <c r="Q2072">
        <f t="shared" si="2595"/>
        <v>22.579956000000038</v>
      </c>
      <c r="R2072">
        <f t="shared" si="2596"/>
        <v>11.020019000000048</v>
      </c>
      <c r="S2072">
        <f t="shared" si="2597"/>
        <v>33.599975000000086</v>
      </c>
      <c r="T2072">
        <f t="shared" si="2633"/>
        <v>23.801210803719592</v>
      </c>
      <c r="U2072">
        <f t="shared" si="2598"/>
        <v>-9.5799560000000383</v>
      </c>
      <c r="V2072">
        <f t="shared" si="2599"/>
        <v>1</v>
      </c>
      <c r="W2072">
        <f t="shared" si="2600"/>
        <v>0</v>
      </c>
      <c r="X2072">
        <f t="shared" si="2601"/>
        <v>1</v>
      </c>
      <c r="Y2072">
        <f t="shared" si="2631"/>
        <v>4.5681704438818063</v>
      </c>
      <c r="Z2072">
        <f t="shared" si="2632"/>
        <v>4.9103593745526597</v>
      </c>
      <c r="AA2072">
        <f t="shared" si="2628"/>
        <v>19.193017034107797</v>
      </c>
      <c r="AB2072">
        <f t="shared" si="2629"/>
        <v>20.6307125089001</v>
      </c>
      <c r="AC2072">
        <f t="shared" si="2630"/>
        <v>3.6101477468092344</v>
      </c>
      <c r="AD2072">
        <f t="shared" si="2558"/>
        <v>18.959499579129481</v>
      </c>
      <c r="AE2072">
        <f t="shared" si="2611"/>
        <v>1306.3540038000001</v>
      </c>
      <c r="AF2072">
        <f t="shared" si="2613"/>
        <v>1309.4733275000001</v>
      </c>
      <c r="AG2072">
        <f t="shared" si="2635"/>
        <v>1286.0509826500002</v>
      </c>
      <c r="AH2072">
        <f t="shared" si="2620"/>
        <v>1306.2839841999998</v>
      </c>
      <c r="AI2072">
        <f t="shared" si="2621"/>
        <v>1334.1407838443736</v>
      </c>
      <c r="AJ2072">
        <f t="shared" si="2622"/>
        <v>1278.4271845556261</v>
      </c>
      <c r="AK2072">
        <f t="shared" si="2623"/>
        <v>0.18295013380032238</v>
      </c>
      <c r="AL2072">
        <f t="shared" si="2602"/>
        <v>-0.34404600003422509</v>
      </c>
      <c r="AM2072">
        <f t="shared" si="2603"/>
        <v>-537447.33040146425</v>
      </c>
      <c r="AN2072">
        <f t="shared" si="2636"/>
        <v>-465854.47324981994</v>
      </c>
      <c r="AO2072">
        <f t="shared" si="2637"/>
        <v>30701496</v>
      </c>
      <c r="AP2072">
        <f t="shared" si="2559"/>
        <v>-1.5173673401772341E-2</v>
      </c>
      <c r="AQ2072">
        <f t="shared" si="2560"/>
        <v>1302.2517973428073</v>
      </c>
      <c r="AR2072">
        <f t="shared" si="2561"/>
        <v>1295.4987145927282</v>
      </c>
      <c r="AS2072">
        <f t="shared" si="2562"/>
        <v>1299.5848384787373</v>
      </c>
      <c r="AT2072">
        <f t="shared" si="2563"/>
        <v>1287.2500346807858</v>
      </c>
      <c r="AU2072">
        <f t="shared" si="2564"/>
        <v>1297.1416818148009</v>
      </c>
      <c r="AV2072">
        <f t="shared" si="2565"/>
        <v>1280.7038715360529</v>
      </c>
      <c r="AW2072">
        <f t="shared" si="2566"/>
        <v>16.437810278747975</v>
      </c>
      <c r="AX2072">
        <f t="shared" si="2593"/>
        <v>16.52542183094943</v>
      </c>
      <c r="AY2072">
        <f t="shared" si="2567"/>
        <v>-8.7611552201455112E-2</v>
      </c>
      <c r="AZ2072">
        <f t="shared" si="2604"/>
        <v>1292.4733073333334</v>
      </c>
      <c r="BA2072">
        <f t="shared" si="2605"/>
        <v>2019021667.3710787</v>
      </c>
      <c r="BB2072">
        <f t="shared" si="2608"/>
        <v>0</v>
      </c>
      <c r="BC2072">
        <f t="shared" si="2609"/>
        <v>2019021667.3710787</v>
      </c>
      <c r="BD2072">
        <f t="shared" si="2624"/>
        <v>15586021687.129189</v>
      </c>
      <c r="BE2072">
        <f t="shared" si="2625"/>
        <v>13378665565.512365</v>
      </c>
      <c r="BF2072">
        <f t="shared" si="2626"/>
        <v>1.1649907541830602</v>
      </c>
      <c r="BG2072">
        <f t="shared" si="2627"/>
        <v>53.810426300072542</v>
      </c>
      <c r="BH2072">
        <f t="shared" si="2568"/>
        <v>232684810</v>
      </c>
      <c r="BI2072">
        <f t="shared" si="2569"/>
        <v>1.2834981328691357</v>
      </c>
      <c r="BJ2072">
        <f t="shared" si="2610"/>
        <v>-1893.0053999999927</v>
      </c>
      <c r="BK2072">
        <f t="shared" si="2570"/>
        <v>-1.3723204873570004E-2</v>
      </c>
      <c r="BL2072">
        <f t="shared" si="2571"/>
        <v>0.98627679512642996</v>
      </c>
      <c r="BM2072">
        <f t="shared" si="2572"/>
        <v>14.681822533206729</v>
      </c>
      <c r="BN2072">
        <f t="shared" si="2573"/>
        <v>1294.3999635</v>
      </c>
      <c r="BO2072">
        <f t="shared" si="2612"/>
        <v>1309.2179931999999</v>
      </c>
      <c r="BP2072">
        <f t="shared" si="2574"/>
        <v>1269.7570621029411</v>
      </c>
      <c r="BQ2072">
        <f t="shared" si="2575"/>
        <v>39.460931097058847</v>
      </c>
      <c r="BR2072">
        <f t="shared" si="2576"/>
        <v>2.3000489999999445</v>
      </c>
      <c r="BS2072">
        <f t="shared" si="2577"/>
        <v>2.2999270000000251</v>
      </c>
      <c r="BT2072">
        <f t="shared" si="2578"/>
        <v>21.269897000000128</v>
      </c>
      <c r="BU2072">
        <f t="shared" si="2579"/>
        <v>34.630004999999983</v>
      </c>
      <c r="BV2072">
        <f t="shared" si="2580"/>
        <v>1302.8860025333333</v>
      </c>
      <c r="BW2072">
        <f t="shared" si="2581"/>
        <v>1304.7680953809522</v>
      </c>
      <c r="BX2072">
        <f t="shared" si="2582"/>
        <v>1306.7532669090913</v>
      </c>
      <c r="BY2072">
        <f t="shared" si="2583"/>
        <v>1295.0177960476192</v>
      </c>
      <c r="BZ2072">
        <f t="shared" si="2584"/>
        <v>1329</v>
      </c>
      <c r="CA2072">
        <f t="shared" si="2585"/>
        <v>1275.3000489999999</v>
      </c>
      <c r="CB2072">
        <f t="shared" si="2586"/>
        <v>1310.9273089933333</v>
      </c>
      <c r="CC2072">
        <f t="shared" si="2587"/>
        <v>1316.4827322638887</v>
      </c>
      <c r="CD2072">
        <f t="shared" si="2588"/>
        <v>1303.0774280966666</v>
      </c>
      <c r="CE2072">
        <f t="shared" si="2589"/>
        <v>1274.0983131068356</v>
      </c>
      <c r="CF2072">
        <f t="shared" si="2590"/>
        <v>1306.5500489999999</v>
      </c>
      <c r="CG2072">
        <f t="shared" si="2591"/>
        <v>1314.280029</v>
      </c>
      <c r="CH2072">
        <f t="shared" si="2592"/>
        <v>1302.75</v>
      </c>
    </row>
    <row r="2073" spans="1:86">
      <c r="A2073" s="1">
        <v>42531</v>
      </c>
      <c r="B2073">
        <v>1283</v>
      </c>
      <c r="C2073">
        <v>1301.619995</v>
      </c>
      <c r="D2073">
        <v>1276.599976</v>
      </c>
      <c r="E2073">
        <v>1277.880005</v>
      </c>
      <c r="F2073">
        <v>1396832</v>
      </c>
      <c r="G2073">
        <f t="shared" si="2606"/>
        <v>-1253907.6106837476</v>
      </c>
      <c r="H2073">
        <f t="shared" si="2634"/>
        <v>33426055.06103234</v>
      </c>
      <c r="I2073">
        <f t="shared" si="2607"/>
        <v>1284.7749939999999</v>
      </c>
      <c r="J2073">
        <f t="shared" si="2614"/>
        <v>1319.932495</v>
      </c>
      <c r="K2073">
        <f t="shared" si="2615"/>
        <v>1284.7749939999999</v>
      </c>
      <c r="L2073">
        <f t="shared" si="2616"/>
        <v>6</v>
      </c>
      <c r="M2073">
        <f t="shared" si="2617"/>
        <v>1</v>
      </c>
      <c r="N2073">
        <f t="shared" si="2618"/>
        <v>40</v>
      </c>
      <c r="O2073">
        <f t="shared" si="2619"/>
        <v>90</v>
      </c>
      <c r="P2073">
        <f t="shared" si="2594"/>
        <v>25.020019000000048</v>
      </c>
      <c r="Q2073">
        <f t="shared" si="2595"/>
        <v>23.739990000000034</v>
      </c>
      <c r="R2073">
        <f t="shared" si="2596"/>
        <v>1.2800290000000132</v>
      </c>
      <c r="S2073">
        <f t="shared" si="2597"/>
        <v>25.020019000000048</v>
      </c>
      <c r="T2073">
        <f t="shared" si="2633"/>
        <v>23.888268532025339</v>
      </c>
      <c r="U2073">
        <f t="shared" si="2598"/>
        <v>-24.93994100000009</v>
      </c>
      <c r="V2073">
        <f t="shared" si="2599"/>
        <v>17.59997599999997</v>
      </c>
      <c r="W2073">
        <f t="shared" si="2600"/>
        <v>0</v>
      </c>
      <c r="X2073">
        <f t="shared" si="2601"/>
        <v>17.59997599999997</v>
      </c>
      <c r="Y2073">
        <f t="shared" si="2631"/>
        <v>4.2418725550331056</v>
      </c>
      <c r="Z2073">
        <f t="shared" si="2632"/>
        <v>5.8167605620846103</v>
      </c>
      <c r="AA2073">
        <f t="shared" si="2628"/>
        <v>17.757136936678027</v>
      </c>
      <c r="AB2073">
        <f t="shared" si="2629"/>
        <v>24.349862587514387</v>
      </c>
      <c r="AC2073">
        <f t="shared" si="2630"/>
        <v>15.657077743211161</v>
      </c>
      <c r="AD2073">
        <f t="shared" si="2558"/>
        <v>19.37134310396393</v>
      </c>
      <c r="AE2073">
        <f t="shared" si="2611"/>
        <v>1298.973999</v>
      </c>
      <c r="AF2073">
        <f t="shared" si="2613"/>
        <v>1301.6083373333333</v>
      </c>
      <c r="AG2073">
        <f t="shared" si="2635"/>
        <v>1286.8599853500002</v>
      </c>
      <c r="AH2073">
        <f t="shared" si="2620"/>
        <v>1305.4399900999997</v>
      </c>
      <c r="AI2073">
        <f t="shared" si="2621"/>
        <v>1336.0413179718646</v>
      </c>
      <c r="AJ2073">
        <f t="shared" si="2622"/>
        <v>1274.8386622281348</v>
      </c>
      <c r="AK2073">
        <f t="shared" si="2623"/>
        <v>4.9692986928541252E-2</v>
      </c>
      <c r="AL2073">
        <f t="shared" si="2602"/>
        <v>-0.89767961407223462</v>
      </c>
      <c r="AM2073">
        <f t="shared" si="2603"/>
        <v>-1253907.6106837476</v>
      </c>
      <c r="AN2073">
        <f t="shared" si="2636"/>
        <v>-867960.99339074211</v>
      </c>
      <c r="AO2073">
        <f t="shared" si="2637"/>
        <v>30476598</v>
      </c>
      <c r="AP2073">
        <f t="shared" si="2559"/>
        <v>-2.8479589270125952E-2</v>
      </c>
      <c r="AQ2073">
        <f t="shared" si="2560"/>
        <v>1293.9653879462528</v>
      </c>
      <c r="AR2073">
        <f t="shared" si="2561"/>
        <v>1289.2290809338008</v>
      </c>
      <c r="AS2073">
        <f t="shared" si="2562"/>
        <v>1295.6779684525645</v>
      </c>
      <c r="AT2073">
        <f t="shared" si="2563"/>
        <v>1286.4067320095151</v>
      </c>
      <c r="AU2073">
        <f t="shared" si="2564"/>
        <v>1294.2524302925808</v>
      </c>
      <c r="AV2073">
        <f t="shared" si="2565"/>
        <v>1280.5062008785292</v>
      </c>
      <c r="AW2073">
        <f t="shared" si="2566"/>
        <v>13.746229414051641</v>
      </c>
      <c r="AX2073">
        <f t="shared" si="2593"/>
        <v>15.969583347569872</v>
      </c>
      <c r="AY2073">
        <f t="shared" si="2567"/>
        <v>-2.2233539335182311</v>
      </c>
      <c r="AZ2073">
        <f t="shared" si="2604"/>
        <v>1285.3666586666666</v>
      </c>
      <c r="BA2073">
        <f t="shared" si="2605"/>
        <v>1795441280.5586772</v>
      </c>
      <c r="BB2073">
        <f t="shared" si="2608"/>
        <v>0</v>
      </c>
      <c r="BC2073">
        <f t="shared" si="2609"/>
        <v>1795441280.5586772</v>
      </c>
      <c r="BD2073">
        <f t="shared" si="2624"/>
        <v>15586021687.129189</v>
      </c>
      <c r="BE2073">
        <f t="shared" si="2625"/>
        <v>13253355381.420254</v>
      </c>
      <c r="BF2073">
        <f t="shared" si="2626"/>
        <v>1.1760057161810569</v>
      </c>
      <c r="BG2073">
        <f t="shared" si="2627"/>
        <v>54.044238369234414</v>
      </c>
      <c r="BH2073">
        <f t="shared" si="2568"/>
        <v>231287978</v>
      </c>
      <c r="BI2073">
        <f t="shared" si="2569"/>
        <v>1.073499636676545</v>
      </c>
      <c r="BJ2073">
        <f t="shared" si="2610"/>
        <v>-1173.9990000000034</v>
      </c>
      <c r="BK2073">
        <f t="shared" si="2570"/>
        <v>-8.334489641377972E-3</v>
      </c>
      <c r="BL2073">
        <f t="shared" si="2571"/>
        <v>0.99166551035862205</v>
      </c>
      <c r="BM2073">
        <f t="shared" si="2572"/>
        <v>16.128315916770841</v>
      </c>
      <c r="BN2073">
        <f t="shared" si="2573"/>
        <v>1289.1099855</v>
      </c>
      <c r="BO2073">
        <f t="shared" si="2612"/>
        <v>1303.1149903</v>
      </c>
      <c r="BP2073">
        <f t="shared" si="2574"/>
        <v>1271.9414726617647</v>
      </c>
      <c r="BQ2073">
        <f t="shared" si="2575"/>
        <v>31.173517638235353</v>
      </c>
      <c r="BR2073">
        <f t="shared" si="2576"/>
        <v>-40.319946000000073</v>
      </c>
      <c r="BS2073">
        <f t="shared" si="2577"/>
        <v>-14.40002400000003</v>
      </c>
      <c r="BT2073">
        <f t="shared" si="2578"/>
        <v>-19.34997599999997</v>
      </c>
      <c r="BU2073">
        <f t="shared" si="2579"/>
        <v>-8.5</v>
      </c>
      <c r="BV2073">
        <f t="shared" si="2580"/>
        <v>1293.3946695999998</v>
      </c>
      <c r="BW2073">
        <f t="shared" si="2581"/>
        <v>1295.7414318095236</v>
      </c>
      <c r="BX2073">
        <f t="shared" si="2582"/>
        <v>1301.5889070545456</v>
      </c>
      <c r="BY2073">
        <f t="shared" si="2583"/>
        <v>1294.2396077000001</v>
      </c>
      <c r="BZ2073">
        <f t="shared" si="2584"/>
        <v>1329</v>
      </c>
      <c r="CA2073">
        <f t="shared" si="2585"/>
        <v>1276.599976</v>
      </c>
      <c r="CB2073">
        <f t="shared" si="2586"/>
        <v>1305.9676268999999</v>
      </c>
      <c r="CC2073">
        <f t="shared" si="2587"/>
        <v>1309.3741470499999</v>
      </c>
      <c r="CD2073">
        <f t="shared" si="2588"/>
        <v>1309.6817742936905</v>
      </c>
      <c r="CE2073">
        <f t="shared" si="2589"/>
        <v>1277.2188465518552</v>
      </c>
      <c r="CF2073">
        <f t="shared" si="2590"/>
        <v>1288.619995</v>
      </c>
      <c r="CG2073">
        <f t="shared" si="2591"/>
        <v>1311.1999510000001</v>
      </c>
      <c r="CH2073">
        <f t="shared" si="2592"/>
        <v>1277.599976</v>
      </c>
    </row>
    <row r="2074" spans="1:86">
      <c r="A2074" s="1">
        <v>42534</v>
      </c>
      <c r="B2074">
        <v>1270</v>
      </c>
      <c r="C2074">
        <v>1276.6800539999999</v>
      </c>
      <c r="D2074">
        <v>1259</v>
      </c>
      <c r="E2074">
        <v>1273.5</v>
      </c>
      <c r="F2074">
        <v>1029978</v>
      </c>
      <c r="G2074">
        <f t="shared" si="2606"/>
        <v>659460.39198681875</v>
      </c>
      <c r="H2074">
        <f t="shared" si="2634"/>
        <v>34085515.453019157</v>
      </c>
      <c r="I2074">
        <f t="shared" si="2607"/>
        <v>1269.7950135000001</v>
      </c>
      <c r="J2074">
        <f t="shared" si="2614"/>
        <v>1319.932495</v>
      </c>
      <c r="K2074">
        <f t="shared" si="2615"/>
        <v>1269.7950135000001</v>
      </c>
      <c r="L2074">
        <f t="shared" si="2616"/>
        <v>7</v>
      </c>
      <c r="M2074">
        <f t="shared" si="2617"/>
        <v>1</v>
      </c>
      <c r="N2074">
        <f t="shared" si="2618"/>
        <v>30</v>
      </c>
      <c r="O2074">
        <f t="shared" si="2619"/>
        <v>90</v>
      </c>
      <c r="P2074">
        <f t="shared" si="2594"/>
        <v>17.680053999999927</v>
      </c>
      <c r="Q2074">
        <f t="shared" si="2595"/>
        <v>3.1800539999999273</v>
      </c>
      <c r="R2074">
        <f t="shared" si="2596"/>
        <v>14.5</v>
      </c>
      <c r="S2074">
        <f t="shared" si="2597"/>
        <v>17.680053999999927</v>
      </c>
      <c r="T2074">
        <f t="shared" si="2633"/>
        <v>23.444824636880668</v>
      </c>
      <c r="U2074">
        <f t="shared" si="2598"/>
        <v>2.7899170000000595</v>
      </c>
      <c r="V2074">
        <f t="shared" si="2599"/>
        <v>-0.11999500000001717</v>
      </c>
      <c r="W2074">
        <f t="shared" si="2600"/>
        <v>2.7899170000000595</v>
      </c>
      <c r="X2074">
        <f t="shared" si="2601"/>
        <v>0</v>
      </c>
      <c r="Y2074">
        <f t="shared" si="2631"/>
        <v>4.1381614439593166</v>
      </c>
      <c r="Z2074">
        <f t="shared" si="2632"/>
        <v>5.4012776647928522</v>
      </c>
      <c r="AA2074">
        <f t="shared" si="2628"/>
        <v>17.650639354536452</v>
      </c>
      <c r="AB2074">
        <f t="shared" si="2629"/>
        <v>23.038251505179488</v>
      </c>
      <c r="AC2074">
        <f t="shared" si="2630"/>
        <v>13.240990444340289</v>
      </c>
      <c r="AD2074">
        <f t="shared" si="2558"/>
        <v>19.866955765717289</v>
      </c>
      <c r="AE2074">
        <f t="shared" si="2611"/>
        <v>1292.4239990000001</v>
      </c>
      <c r="AF2074">
        <f t="shared" si="2613"/>
        <v>1294.7283325000001</v>
      </c>
      <c r="AG2074">
        <f t="shared" si="2635"/>
        <v>1286.7564880500001</v>
      </c>
      <c r="AH2074">
        <f t="shared" si="2620"/>
        <v>1300.9699949999999</v>
      </c>
      <c r="AI2074">
        <f t="shared" si="2621"/>
        <v>1335.6031639123619</v>
      </c>
      <c r="AJ2074">
        <f t="shared" si="2622"/>
        <v>1266.336826087638</v>
      </c>
      <c r="AK2074">
        <f t="shared" si="2623"/>
        <v>0.10341493627811235</v>
      </c>
      <c r="AL2074">
        <f t="shared" si="2602"/>
        <v>0.64026648334898295</v>
      </c>
      <c r="AM2074">
        <f t="shared" si="2603"/>
        <v>659460.39198681875</v>
      </c>
      <c r="AN2074">
        <f t="shared" si="2636"/>
        <v>-602125.82937378832</v>
      </c>
      <c r="AO2074">
        <f t="shared" si="2637"/>
        <v>30395050</v>
      </c>
      <c r="AP2074">
        <f t="shared" si="2559"/>
        <v>-1.9809996343937198E-2</v>
      </c>
      <c r="AQ2074">
        <f t="shared" si="2560"/>
        <v>1287.0071560445269</v>
      </c>
      <c r="AR2074">
        <f t="shared" si="2561"/>
        <v>1283.0163582576674</v>
      </c>
      <c r="AS2074">
        <f t="shared" si="2562"/>
        <v>1291.6859341311028</v>
      </c>
      <c r="AT2074">
        <f t="shared" si="2563"/>
        <v>1285.2451261286587</v>
      </c>
      <c r="AU2074">
        <f t="shared" si="2564"/>
        <v>1291.1395657486937</v>
      </c>
      <c r="AV2074">
        <f t="shared" si="2565"/>
        <v>1280.015766817032</v>
      </c>
      <c r="AW2074">
        <f t="shared" si="2566"/>
        <v>11.123798931661668</v>
      </c>
      <c r="AX2074">
        <f t="shared" si="2593"/>
        <v>15.00042646438823</v>
      </c>
      <c r="AY2074">
        <f t="shared" si="2567"/>
        <v>-3.8766275327265625</v>
      </c>
      <c r="AZ2074">
        <f t="shared" si="2604"/>
        <v>1269.7266846666666</v>
      </c>
      <c r="BA2074">
        <f t="shared" si="2605"/>
        <v>1307790551.219604</v>
      </c>
      <c r="BB2074">
        <f t="shared" si="2608"/>
        <v>0</v>
      </c>
      <c r="BC2074">
        <f t="shared" si="2609"/>
        <v>1307790551.219604</v>
      </c>
      <c r="BD2074">
        <f t="shared" si="2624"/>
        <v>15586021687.129189</v>
      </c>
      <c r="BE2074">
        <f t="shared" si="2625"/>
        <v>12906049304.492138</v>
      </c>
      <c r="BF2074">
        <f t="shared" si="2626"/>
        <v>1.2076524209235933</v>
      </c>
      <c r="BG2074">
        <f t="shared" si="2627"/>
        <v>54.703014363935054</v>
      </c>
      <c r="BH2074">
        <f t="shared" si="2568"/>
        <v>230258000</v>
      </c>
      <c r="BI2074">
        <f t="shared" si="2569"/>
        <v>0.86903608690092993</v>
      </c>
      <c r="BJ2074">
        <f t="shared" si="2610"/>
        <v>-538.00049999999828</v>
      </c>
      <c r="BK2074">
        <f t="shared" si="2570"/>
        <v>-3.4275557821252418E-3</v>
      </c>
      <c r="BL2074">
        <f t="shared" si="2571"/>
        <v>0.99657244421787472</v>
      </c>
      <c r="BM2074">
        <f t="shared" si="2572"/>
        <v>18.25328272539555</v>
      </c>
      <c r="BN2074">
        <f t="shared" si="2573"/>
        <v>1267.840027</v>
      </c>
      <c r="BO2074">
        <f t="shared" si="2612"/>
        <v>1294.5729980999999</v>
      </c>
      <c r="BP2074">
        <f t="shared" si="2574"/>
        <v>1272.9404440441174</v>
      </c>
      <c r="BQ2074">
        <f t="shared" si="2575"/>
        <v>21.632554055882565</v>
      </c>
      <c r="BR2074">
        <f t="shared" si="2576"/>
        <v>-11.199951000000056</v>
      </c>
      <c r="BS2074">
        <f t="shared" si="2577"/>
        <v>-22</v>
      </c>
      <c r="BT2074">
        <f t="shared" si="2578"/>
        <v>-46.819946000000073</v>
      </c>
      <c r="BU2074">
        <f t="shared" si="2579"/>
        <v>-50</v>
      </c>
      <c r="BV2074">
        <f t="shared" si="2580"/>
        <v>1284.9033365999999</v>
      </c>
      <c r="BW2074">
        <f t="shared" si="2581"/>
        <v>1287.7104782857143</v>
      </c>
      <c r="BX2074">
        <f t="shared" si="2582"/>
        <v>1295.7816361272726</v>
      </c>
      <c r="BY2074">
        <f t="shared" si="2583"/>
        <v>1292.9672281428575</v>
      </c>
      <c r="BZ2074">
        <f t="shared" si="2584"/>
        <v>1329</v>
      </c>
      <c r="CA2074">
        <f t="shared" si="2585"/>
        <v>1259</v>
      </c>
      <c r="CB2074">
        <f t="shared" si="2586"/>
        <v>1303.9577875833334</v>
      </c>
      <c r="CC2074">
        <f t="shared" si="2587"/>
        <v>1304.0944111666665</v>
      </c>
      <c r="CD2074">
        <f t="shared" si="2588"/>
        <v>1304.6902720089286</v>
      </c>
      <c r="CE2074">
        <f t="shared" si="2589"/>
        <v>1278.0367210111704</v>
      </c>
      <c r="CF2074">
        <f t="shared" si="2590"/>
        <v>1277.880005</v>
      </c>
      <c r="CG2074">
        <f t="shared" si="2591"/>
        <v>1301.619995</v>
      </c>
      <c r="CH2074">
        <f t="shared" si="2592"/>
        <v>1276.599976</v>
      </c>
    </row>
    <row r="2075" spans="1:86">
      <c r="A2075" s="1">
        <v>42535</v>
      </c>
      <c r="B2075">
        <v>1279.469971</v>
      </c>
      <c r="C2075">
        <v>1279.469971</v>
      </c>
      <c r="D2075">
        <v>1259.119995</v>
      </c>
      <c r="E2075">
        <v>1267.4300539999999</v>
      </c>
      <c r="F2075">
        <v>977570</v>
      </c>
      <c r="G2075">
        <f t="shared" si="2606"/>
        <v>-179174.52507364881</v>
      </c>
      <c r="H2075">
        <f t="shared" si="2634"/>
        <v>33906340.92794551</v>
      </c>
      <c r="I2075">
        <f t="shared" si="2607"/>
        <v>1271.3724977500001</v>
      </c>
      <c r="J2075">
        <f t="shared" si="2614"/>
        <v>1319.932495</v>
      </c>
      <c r="K2075">
        <f t="shared" si="2615"/>
        <v>1269.7950135000001</v>
      </c>
      <c r="L2075">
        <f t="shared" si="2616"/>
        <v>8</v>
      </c>
      <c r="M2075">
        <f t="shared" si="2617"/>
        <v>2</v>
      </c>
      <c r="N2075">
        <f t="shared" si="2618"/>
        <v>20</v>
      </c>
      <c r="O2075">
        <f t="shared" si="2619"/>
        <v>80</v>
      </c>
      <c r="P2075">
        <f t="shared" si="2594"/>
        <v>20.34997599999997</v>
      </c>
      <c r="Q2075">
        <f t="shared" si="2595"/>
        <v>12.039917000000059</v>
      </c>
      <c r="R2075">
        <f t="shared" si="2596"/>
        <v>8.3100589999999102</v>
      </c>
      <c r="S2075">
        <f t="shared" si="2597"/>
        <v>20.34997599999997</v>
      </c>
      <c r="T2075">
        <f t="shared" si="2633"/>
        <v>23.223764019960615</v>
      </c>
      <c r="U2075">
        <f t="shared" si="2598"/>
        <v>2.9799800000000687</v>
      </c>
      <c r="V2075">
        <f t="shared" si="2599"/>
        <v>-1.8800049999999828</v>
      </c>
      <c r="W2075">
        <f t="shared" si="2600"/>
        <v>2.9799800000000687</v>
      </c>
      <c r="X2075">
        <f t="shared" si="2601"/>
        <v>0</v>
      </c>
      <c r="Y2075">
        <f t="shared" si="2631"/>
        <v>4.055434197962227</v>
      </c>
      <c r="Z2075">
        <f t="shared" si="2632"/>
        <v>5.015472117307648</v>
      </c>
      <c r="AA2075">
        <f t="shared" si="2628"/>
        <v>17.462432853161175</v>
      </c>
      <c r="AB2075">
        <f t="shared" si="2629"/>
        <v>21.596292973855981</v>
      </c>
      <c r="AC2075">
        <f t="shared" si="2630"/>
        <v>10.583704494106639</v>
      </c>
      <c r="AD2075">
        <f t="shared" si="2558"/>
        <v>19.490754051223885</v>
      </c>
      <c r="AE2075">
        <f t="shared" si="2611"/>
        <v>1282.7960206</v>
      </c>
      <c r="AF2075">
        <f t="shared" si="2613"/>
        <v>1288.2583414999999</v>
      </c>
      <c r="AG2075">
        <f t="shared" si="2635"/>
        <v>1285.8729919500001</v>
      </c>
      <c r="AH2075">
        <f t="shared" si="2620"/>
        <v>1299.2430053</v>
      </c>
      <c r="AI2075">
        <f t="shared" si="2621"/>
        <v>1338.3788167700857</v>
      </c>
      <c r="AJ2075">
        <f t="shared" si="2622"/>
        <v>1260.1071938299144</v>
      </c>
      <c r="AK2075">
        <f t="shared" si="2623"/>
        <v>9.3557024819619555E-2</v>
      </c>
      <c r="AL2075">
        <f t="shared" si="2602"/>
        <v>-0.18328562156535982</v>
      </c>
      <c r="AM2075">
        <f t="shared" si="2603"/>
        <v>-179174.52507364881</v>
      </c>
      <c r="AN2075">
        <f t="shared" si="2636"/>
        <v>-654155.23040361714</v>
      </c>
      <c r="AO2075">
        <f t="shared" si="2637"/>
        <v>29615922</v>
      </c>
      <c r="AP2075">
        <f t="shared" si="2559"/>
        <v>-2.2087957633181811E-2</v>
      </c>
      <c r="AQ2075">
        <f t="shared" si="2560"/>
        <v>1280.3509413493878</v>
      </c>
      <c r="AR2075">
        <f t="shared" si="2561"/>
        <v>1281.7092615442323</v>
      </c>
      <c r="AS2075">
        <f t="shared" si="2562"/>
        <v>1287.3198757075043</v>
      </c>
      <c r="AT2075">
        <f t="shared" si="2563"/>
        <v>1283.6417696370795</v>
      </c>
      <c r="AU2075">
        <f t="shared" si="2564"/>
        <v>1287.5831389863897</v>
      </c>
      <c r="AV2075">
        <f t="shared" si="2565"/>
        <v>1279.1347669198399</v>
      </c>
      <c r="AW2075">
        <f t="shared" si="2566"/>
        <v>8.4483720665498367</v>
      </c>
      <c r="AX2075">
        <f t="shared" si="2593"/>
        <v>13.690015584820552</v>
      </c>
      <c r="AY2075">
        <f t="shared" si="2567"/>
        <v>-5.2416435182707151</v>
      </c>
      <c r="AZ2075">
        <f t="shared" si="2604"/>
        <v>1268.6733400000001</v>
      </c>
      <c r="BA2075">
        <f t="shared" si="2605"/>
        <v>1240216996.9837999</v>
      </c>
      <c r="BB2075">
        <f t="shared" si="2608"/>
        <v>0</v>
      </c>
      <c r="BC2075">
        <f t="shared" si="2609"/>
        <v>1240216996.9837999</v>
      </c>
      <c r="BD2075">
        <f t="shared" si="2624"/>
        <v>13639751614.130295</v>
      </c>
      <c r="BE2075">
        <f t="shared" si="2625"/>
        <v>14146266301.475937</v>
      </c>
      <c r="BF2075">
        <f t="shared" si="2626"/>
        <v>0.9641944611708041</v>
      </c>
      <c r="BG2075">
        <f t="shared" si="2627"/>
        <v>49.088543941625488</v>
      </c>
      <c r="BH2075">
        <f t="shared" si="2568"/>
        <v>229280430</v>
      </c>
      <c r="BI2075">
        <f t="shared" si="2569"/>
        <v>0.66047552494359452</v>
      </c>
      <c r="BJ2075">
        <f t="shared" si="2610"/>
        <v>-706.99460000000727</v>
      </c>
      <c r="BK2075">
        <f t="shared" si="2570"/>
        <v>-4.7663494307028445E-3</v>
      </c>
      <c r="BL2075">
        <f t="shared" si="2571"/>
        <v>0.99523365056929713</v>
      </c>
      <c r="BM2075">
        <f t="shared" si="2572"/>
        <v>20.626383720737522</v>
      </c>
      <c r="BN2075">
        <f t="shared" si="2573"/>
        <v>1269.294983</v>
      </c>
      <c r="BO2075">
        <f t="shared" si="2612"/>
        <v>1285.8319947</v>
      </c>
      <c r="BP2075">
        <f t="shared" si="2574"/>
        <v>1273.5777964852939</v>
      </c>
      <c r="BQ2075">
        <f t="shared" si="2575"/>
        <v>12.254198214706093</v>
      </c>
      <c r="BR2075">
        <f t="shared" si="2576"/>
        <v>-49.349975000000086</v>
      </c>
      <c r="BS2075">
        <f t="shared" si="2577"/>
        <v>-26.380004999999983</v>
      </c>
      <c r="BT2075">
        <f t="shared" si="2578"/>
        <v>-43.030029000000013</v>
      </c>
      <c r="BU2075">
        <f t="shared" si="2579"/>
        <v>-6.1300049999999828</v>
      </c>
      <c r="BV2075">
        <f t="shared" si="2580"/>
        <v>1276.5720216</v>
      </c>
      <c r="BW2075">
        <f t="shared" si="2581"/>
        <v>1279.910970142857</v>
      </c>
      <c r="BX2075">
        <f t="shared" si="2582"/>
        <v>1289.6834650363637</v>
      </c>
      <c r="BY2075">
        <f t="shared" si="2583"/>
        <v>1291.1266153761906</v>
      </c>
      <c r="BZ2075">
        <f t="shared" si="2584"/>
        <v>1329</v>
      </c>
      <c r="CA2075">
        <f t="shared" si="2585"/>
        <v>1259</v>
      </c>
      <c r="CB2075">
        <f t="shared" si="2586"/>
        <v>1292.9170573700001</v>
      </c>
      <c r="CC2075">
        <f t="shared" si="2587"/>
        <v>1301.3412132361109</v>
      </c>
      <c r="CD2075">
        <f t="shared" si="2588"/>
        <v>1312.1133766841667</v>
      </c>
      <c r="CE2075">
        <f t="shared" si="2589"/>
        <v>1276.5627124303455</v>
      </c>
      <c r="CF2075">
        <f t="shared" si="2590"/>
        <v>1273.5</v>
      </c>
      <c r="CG2075">
        <f t="shared" si="2591"/>
        <v>1276.6800539999999</v>
      </c>
      <c r="CH2075">
        <f t="shared" si="2592"/>
        <v>1259</v>
      </c>
    </row>
    <row r="2076" spans="1:86">
      <c r="A2076" s="1">
        <v>42536</v>
      </c>
      <c r="B2076">
        <v>1265</v>
      </c>
      <c r="C2076">
        <v>1282.4499510000001</v>
      </c>
      <c r="D2076">
        <v>1261</v>
      </c>
      <c r="E2076">
        <v>1278.4300539999999</v>
      </c>
      <c r="F2076">
        <v>1270844</v>
      </c>
      <c r="G2076">
        <f t="shared" si="2606"/>
        <v>794510.79223946482</v>
      </c>
      <c r="H2076">
        <f t="shared" si="2634"/>
        <v>34700851.720184974</v>
      </c>
      <c r="I2076">
        <f t="shared" si="2607"/>
        <v>1271.72000125</v>
      </c>
      <c r="J2076">
        <f t="shared" si="2614"/>
        <v>1319.932495</v>
      </c>
      <c r="K2076">
        <f t="shared" si="2615"/>
        <v>1269.7950135000001</v>
      </c>
      <c r="L2076">
        <f t="shared" si="2616"/>
        <v>9</v>
      </c>
      <c r="M2076">
        <f t="shared" si="2617"/>
        <v>3</v>
      </c>
      <c r="N2076">
        <f t="shared" si="2618"/>
        <v>10</v>
      </c>
      <c r="O2076">
        <f t="shared" si="2619"/>
        <v>70</v>
      </c>
      <c r="P2076">
        <f t="shared" si="2594"/>
        <v>21.449951000000056</v>
      </c>
      <c r="Q2076">
        <f t="shared" si="2595"/>
        <v>4.0198970000001282</v>
      </c>
      <c r="R2076">
        <f t="shared" si="2596"/>
        <v>17.430053999999927</v>
      </c>
      <c r="S2076">
        <f t="shared" si="2597"/>
        <v>21.449951000000056</v>
      </c>
      <c r="T2076">
        <f t="shared" si="2633"/>
        <v>23.097063089963431</v>
      </c>
      <c r="U2076">
        <f t="shared" si="2598"/>
        <v>-9.9975000000085856E-2</v>
      </c>
      <c r="V2076">
        <f t="shared" si="2599"/>
        <v>2.7800290000000132</v>
      </c>
      <c r="W2076">
        <f t="shared" si="2600"/>
        <v>0</v>
      </c>
      <c r="X2076">
        <f t="shared" si="2601"/>
        <v>2.7800290000000132</v>
      </c>
      <c r="Y2076">
        <f t="shared" si="2631"/>
        <v>3.7657603266792106</v>
      </c>
      <c r="Z2076">
        <f t="shared" si="2632"/>
        <v>4.8557976089285315</v>
      </c>
      <c r="AA2076">
        <f t="shared" si="2628"/>
        <v>16.30406563817882</v>
      </c>
      <c r="AB2076">
        <f t="shared" si="2629"/>
        <v>21.02344176839766</v>
      </c>
      <c r="AC2076">
        <f t="shared" si="2630"/>
        <v>12.64315904840559</v>
      </c>
      <c r="AD2076">
        <f t="shared" si="2558"/>
        <v>18.96797698125679</v>
      </c>
      <c r="AE2076">
        <f t="shared" si="2611"/>
        <v>1277.1720216000001</v>
      </c>
      <c r="AF2076">
        <f t="shared" si="2613"/>
        <v>1282.0683595</v>
      </c>
      <c r="AG2076">
        <f t="shared" si="2635"/>
        <v>1286.0169922</v>
      </c>
      <c r="AH2076">
        <f t="shared" si="2620"/>
        <v>1295.4080078000002</v>
      </c>
      <c r="AI2076">
        <f t="shared" si="2621"/>
        <v>1334.4340966732818</v>
      </c>
      <c r="AJ2076">
        <f t="shared" si="2622"/>
        <v>1256.3819189267185</v>
      </c>
      <c r="AK2076">
        <f t="shared" si="2623"/>
        <v>0.28247943503731637</v>
      </c>
      <c r="AL2076">
        <f t="shared" si="2602"/>
        <v>0.62518357268041147</v>
      </c>
      <c r="AM2076">
        <f t="shared" si="2603"/>
        <v>794510.79223946482</v>
      </c>
      <c r="AN2076">
        <f t="shared" si="2636"/>
        <v>-247273.40401218284</v>
      </c>
      <c r="AO2076">
        <f t="shared" si="2637"/>
        <v>29386026</v>
      </c>
      <c r="AP2076">
        <f t="shared" si="2559"/>
        <v>-8.4146595396118844E-3</v>
      </c>
      <c r="AQ2076">
        <f t="shared" si="2560"/>
        <v>1279.6978396505958</v>
      </c>
      <c r="AR2076">
        <f t="shared" si="2561"/>
        <v>1280.979878844126</v>
      </c>
      <c r="AS2076">
        <f t="shared" si="2562"/>
        <v>1285.7197078001534</v>
      </c>
      <c r="AT2076">
        <f t="shared" si="2563"/>
        <v>1283.1727152297424</v>
      </c>
      <c r="AU2076">
        <f t="shared" si="2564"/>
        <v>1286.2101762384314</v>
      </c>
      <c r="AV2076">
        <f t="shared" si="2565"/>
        <v>1279.0854370154511</v>
      </c>
      <c r="AW2076">
        <f t="shared" si="2566"/>
        <v>7.1247392229802244</v>
      </c>
      <c r="AX2076">
        <f t="shared" si="2593"/>
        <v>12.376960312452486</v>
      </c>
      <c r="AY2076">
        <f t="shared" si="2567"/>
        <v>-5.2522210894722612</v>
      </c>
      <c r="AZ2076">
        <f t="shared" si="2604"/>
        <v>1273.9600016666666</v>
      </c>
      <c r="BA2076">
        <f t="shared" si="2605"/>
        <v>1619004424.3580732</v>
      </c>
      <c r="BB2076">
        <f t="shared" si="2608"/>
        <v>1619004424.3580732</v>
      </c>
      <c r="BC2076">
        <f t="shared" si="2609"/>
        <v>0</v>
      </c>
      <c r="BD2076">
        <f t="shared" si="2624"/>
        <v>12791252131.101017</v>
      </c>
      <c r="BE2076">
        <f t="shared" si="2625"/>
        <v>14146266301.475937</v>
      </c>
      <c r="BF2076">
        <f t="shared" si="2626"/>
        <v>0.90421400661504969</v>
      </c>
      <c r="BG2076">
        <f t="shared" si="2627"/>
        <v>47.484894212199904</v>
      </c>
      <c r="BH2076">
        <f t="shared" si="2568"/>
        <v>230551274</v>
      </c>
      <c r="BI2076">
        <f t="shared" si="2569"/>
        <v>0.55701824262847577</v>
      </c>
      <c r="BJ2076">
        <f t="shared" si="2610"/>
        <v>1000</v>
      </c>
      <c r="BK2076">
        <f t="shared" si="2570"/>
        <v>8.678979928938943E-3</v>
      </c>
      <c r="BL2076">
        <f t="shared" si="2571"/>
        <v>1.0086789799289388</v>
      </c>
      <c r="BM2076">
        <f t="shared" si="2572"/>
        <v>20.568554834612719</v>
      </c>
      <c r="BN2076">
        <f t="shared" si="2573"/>
        <v>1271.7249755</v>
      </c>
      <c r="BO2076">
        <f t="shared" si="2612"/>
        <v>1278.4739869</v>
      </c>
      <c r="BP2076">
        <f t="shared" si="2574"/>
        <v>1273.9366185735291</v>
      </c>
      <c r="BQ2076">
        <f t="shared" si="2575"/>
        <v>4.5373683264708689</v>
      </c>
      <c r="BR2076">
        <f t="shared" si="2576"/>
        <v>-46.639892000000145</v>
      </c>
      <c r="BS2076">
        <f t="shared" si="2577"/>
        <v>-39</v>
      </c>
      <c r="BT2076">
        <f t="shared" si="2578"/>
        <v>-44.700072999999975</v>
      </c>
      <c r="BU2076">
        <f t="shared" si="2579"/>
        <v>-35</v>
      </c>
      <c r="BV2076">
        <f t="shared" si="2580"/>
        <v>1275.1166994</v>
      </c>
      <c r="BW2076">
        <f t="shared" si="2581"/>
        <v>1277.1028880000001</v>
      </c>
      <c r="BX2076">
        <f t="shared" si="2582"/>
        <v>1285.8992920727273</v>
      </c>
      <c r="BY2076">
        <f t="shared" si="2583"/>
        <v>1290.4177641428571</v>
      </c>
      <c r="BZ2076">
        <f t="shared" si="2584"/>
        <v>1329</v>
      </c>
      <c r="CA2076">
        <f t="shared" si="2585"/>
        <v>1259</v>
      </c>
      <c r="CB2076">
        <f t="shared" si="2586"/>
        <v>1281.1799060200001</v>
      </c>
      <c r="CC2076">
        <f t="shared" si="2587"/>
        <v>1291.1089410583334</v>
      </c>
      <c r="CD2076">
        <f t="shared" si="2588"/>
        <v>1309.7586340458731</v>
      </c>
      <c r="CE2076">
        <f t="shared" si="2589"/>
        <v>1276.6656804294423</v>
      </c>
      <c r="CF2076">
        <f t="shared" si="2590"/>
        <v>1267.4300539999999</v>
      </c>
      <c r="CG2076">
        <f t="shared" si="2591"/>
        <v>1279.469971</v>
      </c>
      <c r="CH2076">
        <f t="shared" si="2592"/>
        <v>1259.119995</v>
      </c>
    </row>
    <row r="2077" spans="1:86">
      <c r="A2077" s="1">
        <v>42537</v>
      </c>
      <c r="B2077">
        <v>1272.780029</v>
      </c>
      <c r="C2077">
        <v>1282.349976</v>
      </c>
      <c r="D2077">
        <v>1258.219971</v>
      </c>
      <c r="E2077">
        <v>1279.150024</v>
      </c>
      <c r="F2077">
        <v>1145070</v>
      </c>
      <c r="G2077">
        <f t="shared" si="2606"/>
        <v>841367.6976888373</v>
      </c>
      <c r="H2077">
        <f t="shared" si="2634"/>
        <v>35542219.417873815</v>
      </c>
      <c r="I2077">
        <f t="shared" si="2607"/>
        <v>1273.125</v>
      </c>
      <c r="J2077">
        <f t="shared" si="2614"/>
        <v>1319.932495</v>
      </c>
      <c r="K2077">
        <f t="shared" si="2615"/>
        <v>1269.7950135000001</v>
      </c>
      <c r="L2077">
        <f t="shared" si="2616"/>
        <v>10</v>
      </c>
      <c r="M2077">
        <f t="shared" si="2617"/>
        <v>4</v>
      </c>
      <c r="N2077">
        <f t="shared" si="2618"/>
        <v>0</v>
      </c>
      <c r="O2077">
        <f t="shared" si="2619"/>
        <v>60</v>
      </c>
      <c r="P2077">
        <f t="shared" si="2594"/>
        <v>24.130004999999983</v>
      </c>
      <c r="Q2077">
        <f t="shared" si="2595"/>
        <v>3.1999519999999393</v>
      </c>
      <c r="R2077">
        <f t="shared" si="2596"/>
        <v>20.930053000000044</v>
      </c>
      <c r="S2077">
        <f t="shared" si="2597"/>
        <v>24.130004999999983</v>
      </c>
      <c r="T2077">
        <f t="shared" si="2633"/>
        <v>23.170844654966039</v>
      </c>
      <c r="U2077">
        <f t="shared" si="2598"/>
        <v>22.65002400000003</v>
      </c>
      <c r="V2077">
        <f t="shared" si="2599"/>
        <v>-21.280029000000013</v>
      </c>
      <c r="W2077">
        <f t="shared" si="2600"/>
        <v>22.65002400000003</v>
      </c>
      <c r="X2077">
        <f t="shared" si="2601"/>
        <v>0</v>
      </c>
      <c r="Y2077">
        <f t="shared" si="2631"/>
        <v>5.1146363033449829</v>
      </c>
      <c r="Z2077">
        <f t="shared" si="2632"/>
        <v>4.5089549225764936</v>
      </c>
      <c r="AA2077">
        <f t="shared" si="2628"/>
        <v>22.073585920178356</v>
      </c>
      <c r="AB2077">
        <f t="shared" si="2629"/>
        <v>19.45960533471585</v>
      </c>
      <c r="AC2077">
        <f t="shared" si="2630"/>
        <v>6.2937147531481328</v>
      </c>
      <c r="AD2077">
        <f t="shared" si="2558"/>
        <v>16.967091435164622</v>
      </c>
      <c r="AE2077">
        <f t="shared" si="2611"/>
        <v>1275.2780274000002</v>
      </c>
      <c r="AF2077">
        <f t="shared" si="2613"/>
        <v>1277.501688666667</v>
      </c>
      <c r="AG2077">
        <f t="shared" si="2635"/>
        <v>1286.0509948500001</v>
      </c>
      <c r="AH2077">
        <f t="shared" si="2620"/>
        <v>1290.8160156000001</v>
      </c>
      <c r="AI2077">
        <f t="shared" si="2621"/>
        <v>1325.3484152714466</v>
      </c>
      <c r="AJ2077">
        <f t="shared" si="2622"/>
        <v>1256.2836159285537</v>
      </c>
      <c r="AK2077">
        <f t="shared" si="2623"/>
        <v>0.33108628836984261</v>
      </c>
      <c r="AL2077">
        <f t="shared" si="2602"/>
        <v>0.73477402926357105</v>
      </c>
      <c r="AM2077">
        <f t="shared" si="2603"/>
        <v>841367.6976888373</v>
      </c>
      <c r="AN2077">
        <f t="shared" si="2636"/>
        <v>-257159.47863548854</v>
      </c>
      <c r="AO2077">
        <f t="shared" si="2637"/>
        <v>29492304</v>
      </c>
      <c r="AP2077">
        <f t="shared" si="2559"/>
        <v>-8.7195452290024043E-3</v>
      </c>
      <c r="AQ2077">
        <f t="shared" si="2560"/>
        <v>1279.5115823293931</v>
      </c>
      <c r="AR2077">
        <f t="shared" si="2561"/>
        <v>1286.7711273385501</v>
      </c>
      <c r="AS2077">
        <f t="shared" si="2562"/>
        <v>1284.5371647161257</v>
      </c>
      <c r="AT2077">
        <f t="shared" si="2563"/>
        <v>1282.8106730190655</v>
      </c>
      <c r="AU2077">
        <f t="shared" si="2564"/>
        <v>1285.1511534026668</v>
      </c>
      <c r="AV2077">
        <f t="shared" si="2565"/>
        <v>1279.0899581043695</v>
      </c>
      <c r="AW2077">
        <f t="shared" si="2566"/>
        <v>6.061195298297207</v>
      </c>
      <c r="AX2077">
        <f t="shared" si="2593"/>
        <v>11.11380730962143</v>
      </c>
      <c r="AY2077">
        <f t="shared" si="2567"/>
        <v>-5.0526120113242232</v>
      </c>
      <c r="AZ2077">
        <f t="shared" si="2604"/>
        <v>1273.2399903333333</v>
      </c>
      <c r="BA2077">
        <f t="shared" si="2605"/>
        <v>1457948915.7309899</v>
      </c>
      <c r="BB2077">
        <f t="shared" si="2608"/>
        <v>0</v>
      </c>
      <c r="BC2077">
        <f t="shared" si="2609"/>
        <v>1457948915.7309899</v>
      </c>
      <c r="BD2077">
        <f t="shared" si="2624"/>
        <v>11373013830.457977</v>
      </c>
      <c r="BE2077">
        <f t="shared" si="2625"/>
        <v>15604215217.206926</v>
      </c>
      <c r="BF2077">
        <f t="shared" si="2626"/>
        <v>0.72884241034543285</v>
      </c>
      <c r="BG2077">
        <f t="shared" si="2627"/>
        <v>42.157828034760321</v>
      </c>
      <c r="BH2077">
        <f t="shared" si="2568"/>
        <v>231696344</v>
      </c>
      <c r="BI2077">
        <f t="shared" si="2569"/>
        <v>0.47386778857055445</v>
      </c>
      <c r="BJ2077">
        <f t="shared" si="2610"/>
        <v>-28.002999999989697</v>
      </c>
      <c r="BK2077">
        <f t="shared" si="2570"/>
        <v>5.6316729863118743E-4</v>
      </c>
      <c r="BL2077">
        <f t="shared" si="2571"/>
        <v>1.0005631672986313</v>
      </c>
      <c r="BM2077">
        <f t="shared" si="2572"/>
        <v>18.200172672169064</v>
      </c>
      <c r="BN2077">
        <f t="shared" si="2573"/>
        <v>1270.2849735</v>
      </c>
      <c r="BO2077">
        <f t="shared" si="2612"/>
        <v>1273.6509889000001</v>
      </c>
      <c r="BP2077">
        <f t="shared" si="2574"/>
        <v>1274.1508825000001</v>
      </c>
      <c r="BQ2077">
        <f t="shared" si="2575"/>
        <v>-0.49989359999995031</v>
      </c>
      <c r="BR2077">
        <f t="shared" si="2576"/>
        <v>-35.630004999999983</v>
      </c>
      <c r="BS2077">
        <f t="shared" si="2577"/>
        <v>-52.030029000000013</v>
      </c>
      <c r="BT2077">
        <f t="shared" si="2578"/>
        <v>-46.65002400000003</v>
      </c>
      <c r="BU2077">
        <f t="shared" si="2579"/>
        <v>-52.919922000000042</v>
      </c>
      <c r="BV2077">
        <f t="shared" si="2580"/>
        <v>1275.7760335333332</v>
      </c>
      <c r="BW2077">
        <f t="shared" si="2581"/>
        <v>1276.2690778571427</v>
      </c>
      <c r="BX2077">
        <f t="shared" si="2582"/>
        <v>1282.9432950181817</v>
      </c>
      <c r="BY2077">
        <f t="shared" si="2583"/>
        <v>1289.7637671714285</v>
      </c>
      <c r="BZ2077">
        <f t="shared" si="2584"/>
        <v>1329</v>
      </c>
      <c r="CA2077">
        <f t="shared" si="2585"/>
        <v>1258.219971</v>
      </c>
      <c r="CB2077">
        <f t="shared" si="2586"/>
        <v>1275.2189498966668</v>
      </c>
      <c r="CC2077">
        <f t="shared" si="2587"/>
        <v>1280.5668697944445</v>
      </c>
      <c r="CD2077">
        <f t="shared" si="2588"/>
        <v>1303.0588505110318</v>
      </c>
      <c r="CE2077">
        <f t="shared" si="2589"/>
        <v>1275.526489384308</v>
      </c>
      <c r="CF2077">
        <f t="shared" si="2590"/>
        <v>1278.4300539999999</v>
      </c>
      <c r="CG2077">
        <f t="shared" si="2591"/>
        <v>1282.4499510000001</v>
      </c>
      <c r="CH2077">
        <f t="shared" si="2592"/>
        <v>1261</v>
      </c>
    </row>
    <row r="2078" spans="1:86">
      <c r="A2078" s="1">
        <v>42538</v>
      </c>
      <c r="B2078">
        <v>1279.5</v>
      </c>
      <c r="C2078">
        <v>1305</v>
      </c>
      <c r="D2078">
        <v>1279.5</v>
      </c>
      <c r="E2078">
        <v>1301.3000489999999</v>
      </c>
      <c r="F2078">
        <v>1878988</v>
      </c>
      <c r="G2078">
        <f t="shared" si="2606"/>
        <v>1333720.2721891683</v>
      </c>
      <c r="H2078">
        <f t="shared" si="2634"/>
        <v>36875939.690062985</v>
      </c>
      <c r="I2078">
        <f t="shared" si="2607"/>
        <v>1291.3250122499999</v>
      </c>
      <c r="J2078">
        <f t="shared" si="2614"/>
        <v>1312.1424864999999</v>
      </c>
      <c r="K2078">
        <f t="shared" si="2615"/>
        <v>1269.7950135000001</v>
      </c>
      <c r="L2078">
        <f t="shared" si="2616"/>
        <v>9</v>
      </c>
      <c r="M2078">
        <f t="shared" si="2617"/>
        <v>5</v>
      </c>
      <c r="N2078">
        <f t="shared" si="2618"/>
        <v>10</v>
      </c>
      <c r="O2078">
        <f t="shared" si="2619"/>
        <v>50</v>
      </c>
      <c r="P2078">
        <f t="shared" si="2594"/>
        <v>25.5</v>
      </c>
      <c r="Q2078">
        <f t="shared" si="2595"/>
        <v>3.6999510000000555</v>
      </c>
      <c r="R2078">
        <f t="shared" si="2596"/>
        <v>21.800048999999944</v>
      </c>
      <c r="S2078">
        <f t="shared" si="2597"/>
        <v>25.5</v>
      </c>
      <c r="T2078">
        <f t="shared" si="2633"/>
        <v>23.337212893897036</v>
      </c>
      <c r="U2078">
        <f t="shared" si="2598"/>
        <v>29</v>
      </c>
      <c r="V2078">
        <f t="shared" si="2599"/>
        <v>-16.40002400000003</v>
      </c>
      <c r="W2078">
        <f t="shared" si="2600"/>
        <v>29</v>
      </c>
      <c r="X2078">
        <f t="shared" si="2601"/>
        <v>0</v>
      </c>
      <c r="Y2078">
        <f t="shared" si="2631"/>
        <v>6.8207337102489118</v>
      </c>
      <c r="Z2078">
        <f t="shared" si="2632"/>
        <v>4.1868867138210302</v>
      </c>
      <c r="AA2078">
        <f t="shared" si="2628"/>
        <v>29.226856442795775</v>
      </c>
      <c r="AB2078">
        <f t="shared" si="2629"/>
        <v>17.940817238359909</v>
      </c>
      <c r="AC2078">
        <f t="shared" si="2630"/>
        <v>23.927487458311596</v>
      </c>
      <c r="AD2078">
        <f t="shared" ref="AD2078:AD2141" si="2638">AVERAGE(AC2065:AC2078)</f>
        <v>16.787340072584644</v>
      </c>
      <c r="AE2078">
        <f t="shared" si="2611"/>
        <v>1279.9620361999998</v>
      </c>
      <c r="AF2078">
        <f t="shared" si="2613"/>
        <v>1279.615031</v>
      </c>
      <c r="AG2078">
        <f t="shared" si="2635"/>
        <v>1287.8834961</v>
      </c>
      <c r="AH2078">
        <f t="shared" si="2620"/>
        <v>1289.4680175999999</v>
      </c>
      <c r="AI2078">
        <f t="shared" si="2621"/>
        <v>1321.0824864374972</v>
      </c>
      <c r="AJ2078">
        <f t="shared" si="2622"/>
        <v>1257.8535487625027</v>
      </c>
      <c r="AK2078">
        <f t="shared" si="2623"/>
        <v>0.68713000463202911</v>
      </c>
      <c r="AL2078">
        <f t="shared" si="2602"/>
        <v>0.70980776470587803</v>
      </c>
      <c r="AM2078">
        <f t="shared" si="2603"/>
        <v>1333720.2721891683</v>
      </c>
      <c r="AN2078">
        <f t="shared" si="2636"/>
        <v>1935340.7935536793</v>
      </c>
      <c r="AO2078">
        <f t="shared" si="2637"/>
        <v>30140374</v>
      </c>
      <c r="AP2078">
        <f t="shared" ref="AP2078:AP2141" si="2639">AN2078/AO2078</f>
        <v>6.4210908383342535E-2</v>
      </c>
      <c r="AQ2078">
        <f t="shared" ref="AQ2078:AQ2141" si="2640">((E2078-AQ2077)*0.34)+AQ2077</f>
        <v>1286.9196609973994</v>
      </c>
      <c r="AR2078">
        <f t="shared" ref="AR2078:AR2141" si="2641">((E2079-AR2077)*0.285)+AR2077</f>
        <v>1298.9916128870634</v>
      </c>
      <c r="AS2078">
        <f t="shared" ref="AS2078:AS2141" si="2642">((E2078-AS2077)*0.18)+AS2077</f>
        <v>1287.5544838872231</v>
      </c>
      <c r="AT2078">
        <f t="shared" ref="AT2078:AT2141" si="2643">((E2078-AT2077)*0.09)+AT2077</f>
        <v>1284.4747168573497</v>
      </c>
      <c r="AU2078">
        <f t="shared" ref="AU2078:AU2141" si="2644">((E2078-AU2077)*0.15)+AU2077</f>
        <v>1287.5734877422667</v>
      </c>
      <c r="AV2078">
        <f t="shared" ref="AV2078:AV2141" si="2645">((E2078-AV2077)*0.07)+AV2077</f>
        <v>1280.6446644670636</v>
      </c>
      <c r="AW2078">
        <f t="shared" ref="AW2078:AW2141" si="2646">AU2078-AV2078</f>
        <v>6.9288232752030581</v>
      </c>
      <c r="AX2078">
        <f t="shared" si="2593"/>
        <v>10.276810502737757</v>
      </c>
      <c r="AY2078">
        <f t="shared" si="2567"/>
        <v>-3.3479872275346985</v>
      </c>
      <c r="AZ2078">
        <f t="shared" si="2604"/>
        <v>1295.2666830000001</v>
      </c>
      <c r="BA2078">
        <f t="shared" si="2605"/>
        <v>2433790554.1568041</v>
      </c>
      <c r="BB2078">
        <f t="shared" si="2608"/>
        <v>2433790554.1568041</v>
      </c>
      <c r="BC2078">
        <f t="shared" si="2609"/>
        <v>0</v>
      </c>
      <c r="BD2078">
        <f t="shared" si="2624"/>
        <v>12038930110.074177</v>
      </c>
      <c r="BE2078">
        <f t="shared" si="2625"/>
        <v>15604215217.206926</v>
      </c>
      <c r="BF2078">
        <f t="shared" si="2626"/>
        <v>0.77151782018481307</v>
      </c>
      <c r="BG2078">
        <f t="shared" si="2627"/>
        <v>43.551231119104678</v>
      </c>
      <c r="BH2078">
        <f t="shared" si="2568"/>
        <v>233575332</v>
      </c>
      <c r="BI2078">
        <f t="shared" si="2569"/>
        <v>0.5410418258437415</v>
      </c>
      <c r="BJ2078">
        <f t="shared" si="2610"/>
        <v>2115.0024999999914</v>
      </c>
      <c r="BK2078">
        <f t="shared" si="2570"/>
        <v>1.7316205749451571E-2</v>
      </c>
      <c r="BL2078">
        <f t="shared" si="2571"/>
        <v>1.0173162057494516</v>
      </c>
      <c r="BM2078">
        <f t="shared" si="2572"/>
        <v>16.662288090489426</v>
      </c>
      <c r="BN2078">
        <f t="shared" si="2573"/>
        <v>1292.25</v>
      </c>
      <c r="BO2078">
        <f t="shared" si="2612"/>
        <v>1274.2789918000001</v>
      </c>
      <c r="BP2078">
        <f t="shared" si="2574"/>
        <v>1275.1729413235294</v>
      </c>
      <c r="BQ2078">
        <f t="shared" si="2575"/>
        <v>-0.89394952352927248</v>
      </c>
      <c r="BR2078">
        <f t="shared" si="2576"/>
        <v>-4.9499510000000555</v>
      </c>
      <c r="BS2078">
        <f t="shared" si="2577"/>
        <v>-22.09997599999997</v>
      </c>
      <c r="BT2078">
        <f t="shared" si="2578"/>
        <v>-14.5</v>
      </c>
      <c r="BU2078">
        <f t="shared" si="2579"/>
        <v>-30.75</v>
      </c>
      <c r="BV2078">
        <f t="shared" si="2580"/>
        <v>1284.4500407333333</v>
      </c>
      <c r="BW2078">
        <f t="shared" si="2581"/>
        <v>1283.0686093809522</v>
      </c>
      <c r="BX2078">
        <f t="shared" si="2582"/>
        <v>1284.849482909091</v>
      </c>
      <c r="BY2078">
        <f t="shared" si="2583"/>
        <v>1291.2160580428572</v>
      </c>
      <c r="BZ2078">
        <f t="shared" si="2584"/>
        <v>1319.5</v>
      </c>
      <c r="CA2078">
        <f t="shared" si="2585"/>
        <v>1258.219971</v>
      </c>
      <c r="CB2078">
        <f t="shared" si="2586"/>
        <v>1274.3349264399999</v>
      </c>
      <c r="CC2078">
        <f t="shared" si="2587"/>
        <v>1275.9516300805556</v>
      </c>
      <c r="CD2078">
        <f t="shared" si="2588"/>
        <v>1298.2295173348016</v>
      </c>
      <c r="CE2078">
        <f t="shared" si="2589"/>
        <v>1276.5217034952752</v>
      </c>
      <c r="CF2078">
        <f t="shared" si="2590"/>
        <v>1279.150024</v>
      </c>
      <c r="CG2078">
        <f t="shared" si="2591"/>
        <v>1282.349976</v>
      </c>
      <c r="CH2078">
        <f t="shared" si="2592"/>
        <v>1258.219971</v>
      </c>
    </row>
    <row r="2079" spans="1:86">
      <c r="A2079" s="1">
        <v>42541</v>
      </c>
      <c r="B2079">
        <v>1301.3000489999999</v>
      </c>
      <c r="C2079">
        <v>1334</v>
      </c>
      <c r="D2079">
        <v>1295.900024</v>
      </c>
      <c r="E2079">
        <v>1329.650024</v>
      </c>
      <c r="F2079">
        <v>1872838</v>
      </c>
      <c r="G2079">
        <f t="shared" si="2606"/>
        <v>1445184.1688328648</v>
      </c>
      <c r="H2079">
        <f t="shared" si="2634"/>
        <v>38321123.858895853</v>
      </c>
      <c r="I2079">
        <f t="shared" si="2607"/>
        <v>1315.2125242500001</v>
      </c>
      <c r="J2079">
        <f t="shared" si="2614"/>
        <v>1315.2125242500001</v>
      </c>
      <c r="K2079">
        <f t="shared" si="2615"/>
        <v>1269.7950135000001</v>
      </c>
      <c r="L2079">
        <f t="shared" si="2616"/>
        <v>1</v>
      </c>
      <c r="M2079">
        <f t="shared" si="2617"/>
        <v>6</v>
      </c>
      <c r="N2079">
        <f t="shared" si="2618"/>
        <v>90</v>
      </c>
      <c r="O2079">
        <f t="shared" si="2619"/>
        <v>40</v>
      </c>
      <c r="P2079">
        <f t="shared" si="2594"/>
        <v>38.09997599999997</v>
      </c>
      <c r="Q2079">
        <f t="shared" si="2595"/>
        <v>4.3499759999999696</v>
      </c>
      <c r="R2079">
        <f t="shared" si="2596"/>
        <v>33.75</v>
      </c>
      <c r="S2079">
        <f t="shared" si="2597"/>
        <v>38.09997599999997</v>
      </c>
      <c r="T2079">
        <f t="shared" si="2633"/>
        <v>24.391695972904387</v>
      </c>
      <c r="U2079">
        <f t="shared" si="2598"/>
        <v>-1.5</v>
      </c>
      <c r="V2079">
        <f t="shared" si="2599"/>
        <v>-24.799927000000025</v>
      </c>
      <c r="W2079">
        <f t="shared" si="2600"/>
        <v>0</v>
      </c>
      <c r="X2079">
        <f t="shared" si="2601"/>
        <v>0</v>
      </c>
      <c r="Y2079">
        <f t="shared" si="2631"/>
        <v>6.3335384452311327</v>
      </c>
      <c r="Z2079">
        <f t="shared" si="2632"/>
        <v>3.8878233771195281</v>
      </c>
      <c r="AA2079">
        <f t="shared" si="2628"/>
        <v>25.965961744795319</v>
      </c>
      <c r="AB2079">
        <f t="shared" si="2629"/>
        <v>15.939126912037327</v>
      </c>
      <c r="AC2079">
        <f t="shared" si="2630"/>
        <v>23.927487458311607</v>
      </c>
      <c r="AD2079">
        <f t="shared" si="2638"/>
        <v>16.607588710004663</v>
      </c>
      <c r="AE2079">
        <f t="shared" si="2611"/>
        <v>1291.1920409999998</v>
      </c>
      <c r="AF2079">
        <f t="shared" si="2613"/>
        <v>1288.2433675</v>
      </c>
      <c r="AG2079">
        <f t="shared" si="2635"/>
        <v>1292.07999875</v>
      </c>
      <c r="AH2079">
        <f t="shared" si="2620"/>
        <v>1291.8080199999999</v>
      </c>
      <c r="AI2079">
        <f t="shared" si="2621"/>
        <v>1330.6764606295349</v>
      </c>
      <c r="AJ2079">
        <f t="shared" si="2622"/>
        <v>1252.939579370465</v>
      </c>
      <c r="AK2079">
        <f t="shared" si="2623"/>
        <v>0.98679601480133894</v>
      </c>
      <c r="AL2079">
        <f t="shared" si="2602"/>
        <v>0.77165465931002297</v>
      </c>
      <c r="AM2079">
        <f t="shared" si="2603"/>
        <v>1445184.1688328648</v>
      </c>
      <c r="AN2079">
        <f t="shared" si="2636"/>
        <v>4389002.2219509725</v>
      </c>
      <c r="AO2079">
        <f t="shared" si="2637"/>
        <v>30480196</v>
      </c>
      <c r="AP2079">
        <f t="shared" si="2639"/>
        <v>0.1439952099373302</v>
      </c>
      <c r="AQ2079">
        <f t="shared" si="2640"/>
        <v>1301.4479844182836</v>
      </c>
      <c r="AR2079">
        <f t="shared" si="2641"/>
        <v>1306.5749963742503</v>
      </c>
      <c r="AS2079">
        <f t="shared" si="2642"/>
        <v>1295.131681107523</v>
      </c>
      <c r="AT2079">
        <f t="shared" si="2643"/>
        <v>1288.5404945001883</v>
      </c>
      <c r="AU2079">
        <f t="shared" si="2644"/>
        <v>1293.8849681809268</v>
      </c>
      <c r="AV2079">
        <f t="shared" si="2645"/>
        <v>1284.0750396343692</v>
      </c>
      <c r="AW2079">
        <f t="shared" si="2646"/>
        <v>9.8099285465575576</v>
      </c>
      <c r="AX2079">
        <f t="shared" si="2593"/>
        <v>10.183434111501716</v>
      </c>
      <c r="AY2079">
        <f t="shared" si="2567"/>
        <v>-0.37350556494415876</v>
      </c>
      <c r="AZ2079">
        <f t="shared" si="2604"/>
        <v>1319.8500160000001</v>
      </c>
      <c r="BA2079">
        <f t="shared" si="2605"/>
        <v>2471865264.265408</v>
      </c>
      <c r="BB2079">
        <f t="shared" si="2608"/>
        <v>2471865264.265408</v>
      </c>
      <c r="BC2079">
        <f t="shared" si="2609"/>
        <v>0</v>
      </c>
      <c r="BD2079">
        <f t="shared" si="2624"/>
        <v>14510795374.339584</v>
      </c>
      <c r="BE2079">
        <f t="shared" si="2625"/>
        <v>10778226266.809523</v>
      </c>
      <c r="BF2079">
        <f t="shared" si="2626"/>
        <v>1.3463064343920983</v>
      </c>
      <c r="BG2079">
        <f t="shared" si="2627"/>
        <v>57.379821094890843</v>
      </c>
      <c r="BH2079">
        <f t="shared" si="2568"/>
        <v>235448170</v>
      </c>
      <c r="BI2079">
        <f t="shared" si="2569"/>
        <v>0.76396847876981255</v>
      </c>
      <c r="BJ2079">
        <f t="shared" si="2610"/>
        <v>2734.9975000000086</v>
      </c>
      <c r="BK2079">
        <f t="shared" si="2570"/>
        <v>2.1785886369393419E-2</v>
      </c>
      <c r="BL2079">
        <f t="shared" si="2571"/>
        <v>1.0217858863693934</v>
      </c>
      <c r="BM2079">
        <f t="shared" si="2572"/>
        <v>20.485466914729528</v>
      </c>
      <c r="BN2079">
        <f t="shared" si="2573"/>
        <v>1314.950012</v>
      </c>
      <c r="BO2079">
        <f t="shared" si="2612"/>
        <v>1283.7009888</v>
      </c>
      <c r="BP2079">
        <f t="shared" si="2574"/>
        <v>1277.0685299117645</v>
      </c>
      <c r="BQ2079">
        <f t="shared" si="2575"/>
        <v>6.6324588882355329</v>
      </c>
      <c r="BR2079">
        <f t="shared" si="2576"/>
        <v>14.080077999999958</v>
      </c>
      <c r="BS2079">
        <f t="shared" si="2577"/>
        <v>-10.59997599999997</v>
      </c>
      <c r="BT2079">
        <f t="shared" si="2578"/>
        <v>14.5</v>
      </c>
      <c r="BU2079">
        <f t="shared" si="2579"/>
        <v>-5.6999510000000555</v>
      </c>
      <c r="BV2079">
        <f t="shared" si="2580"/>
        <v>1301.0127033333333</v>
      </c>
      <c r="BW2079">
        <f t="shared" si="2581"/>
        <v>1297.3643216666667</v>
      </c>
      <c r="BX2079">
        <f t="shared" si="2582"/>
        <v>1292.1553022545456</v>
      </c>
      <c r="BY2079">
        <f t="shared" si="2583"/>
        <v>1295.1938226047623</v>
      </c>
      <c r="BZ2079">
        <f t="shared" si="2584"/>
        <v>1334</v>
      </c>
      <c r="CA2079">
        <f t="shared" si="2585"/>
        <v>1258.219971</v>
      </c>
      <c r="CB2079">
        <f t="shared" si="2586"/>
        <v>1277.6266143166667</v>
      </c>
      <c r="CC2079">
        <f t="shared" si="2587"/>
        <v>1276.6529999500001</v>
      </c>
      <c r="CD2079">
        <f t="shared" si="2588"/>
        <v>1296.0204218609128</v>
      </c>
      <c r="CE2079">
        <f t="shared" si="2589"/>
        <v>1281.6462453577319</v>
      </c>
      <c r="CF2079">
        <f t="shared" si="2590"/>
        <v>1301.3000489999999</v>
      </c>
      <c r="CG2079">
        <f t="shared" si="2591"/>
        <v>1305</v>
      </c>
      <c r="CH2079">
        <f t="shared" si="2592"/>
        <v>1279.5</v>
      </c>
    </row>
    <row r="2080" spans="1:86">
      <c r="A2080" s="1">
        <v>42542</v>
      </c>
      <c r="B2080">
        <v>1331.75</v>
      </c>
      <c r="C2080">
        <v>1332.5</v>
      </c>
      <c r="D2080">
        <v>1320.6999510000001</v>
      </c>
      <c r="E2080">
        <v>1325.599976</v>
      </c>
      <c r="F2080">
        <v>1027690</v>
      </c>
      <c r="G2080">
        <f t="shared" si="2606"/>
        <v>-174183.93536417763</v>
      </c>
      <c r="H2080">
        <f t="shared" si="2634"/>
        <v>38146939.923531674</v>
      </c>
      <c r="I2080">
        <f t="shared" si="2607"/>
        <v>1327.63748175</v>
      </c>
      <c r="J2080">
        <f t="shared" si="2614"/>
        <v>1327.63748175</v>
      </c>
      <c r="K2080">
        <f t="shared" si="2615"/>
        <v>1269.7950135000001</v>
      </c>
      <c r="L2080">
        <f t="shared" si="2616"/>
        <v>1</v>
      </c>
      <c r="M2080">
        <f t="shared" si="2617"/>
        <v>7</v>
      </c>
      <c r="N2080">
        <f t="shared" si="2618"/>
        <v>90</v>
      </c>
      <c r="O2080">
        <f t="shared" si="2619"/>
        <v>30</v>
      </c>
      <c r="P2080">
        <f t="shared" si="2594"/>
        <v>11.800048999999944</v>
      </c>
      <c r="Q2080">
        <f t="shared" si="2595"/>
        <v>6.9000240000000304</v>
      </c>
      <c r="R2080">
        <f t="shared" si="2596"/>
        <v>4.9000249999999141</v>
      </c>
      <c r="S2080">
        <f t="shared" si="2597"/>
        <v>11.800048999999944</v>
      </c>
      <c r="T2080">
        <f t="shared" si="2633"/>
        <v>23.492292617696926</v>
      </c>
      <c r="U2080">
        <f t="shared" si="2598"/>
        <v>6.3499759999999696</v>
      </c>
      <c r="V2080">
        <f t="shared" si="2599"/>
        <v>4.8199460000000727</v>
      </c>
      <c r="W2080">
        <f t="shared" si="2600"/>
        <v>6.3499759999999696</v>
      </c>
      <c r="X2080">
        <f t="shared" si="2601"/>
        <v>0</v>
      </c>
      <c r="Y2080">
        <f t="shared" si="2631"/>
        <v>6.3347125562860498</v>
      </c>
      <c r="Z2080">
        <f t="shared" si="2632"/>
        <v>3.610121707325276</v>
      </c>
      <c r="AA2080">
        <f t="shared" si="2628"/>
        <v>26.96506747712678</v>
      </c>
      <c r="AB2080">
        <f t="shared" si="2629"/>
        <v>15.367260088552376</v>
      </c>
      <c r="AC2080">
        <f t="shared" si="2630"/>
        <v>27.397046313081308</v>
      </c>
      <c r="AD2080">
        <f t="shared" si="2638"/>
        <v>16.514872915913632</v>
      </c>
      <c r="AE2080">
        <f t="shared" si="2611"/>
        <v>1302.8260254000002</v>
      </c>
      <c r="AF2080">
        <f t="shared" si="2613"/>
        <v>1296.9266968333332</v>
      </c>
      <c r="AG2080">
        <f t="shared" si="2635"/>
        <v>1296.6674987499998</v>
      </c>
      <c r="AH2080">
        <f t="shared" si="2620"/>
        <v>1292.811023</v>
      </c>
      <c r="AI2080">
        <f t="shared" si="2621"/>
        <v>1334.4960140895032</v>
      </c>
      <c r="AJ2080">
        <f t="shared" si="2622"/>
        <v>1251.1260319104967</v>
      </c>
      <c r="AK2080">
        <f t="shared" si="2623"/>
        <v>0.89329447053974109</v>
      </c>
      <c r="AL2080">
        <f t="shared" si="2602"/>
        <v>-0.16949073686051011</v>
      </c>
      <c r="AM2080">
        <f t="shared" si="2603"/>
        <v>-174183.93536417763</v>
      </c>
      <c r="AN2080">
        <f t="shared" si="2636"/>
        <v>4796502.4607125912</v>
      </c>
      <c r="AO2080">
        <f t="shared" si="2637"/>
        <v>30168728</v>
      </c>
      <c r="AP2080">
        <f t="shared" si="2639"/>
        <v>0.15898921760017828</v>
      </c>
      <c r="AQ2080">
        <f t="shared" si="2640"/>
        <v>1309.6596615560672</v>
      </c>
      <c r="AR2080">
        <f t="shared" si="2641"/>
        <v>1314.339807017589</v>
      </c>
      <c r="AS2080">
        <f t="shared" si="2642"/>
        <v>1300.6159741881688</v>
      </c>
      <c r="AT2080">
        <f t="shared" si="2643"/>
        <v>1291.8758478351713</v>
      </c>
      <c r="AU2080">
        <f t="shared" si="2644"/>
        <v>1298.6422193537878</v>
      </c>
      <c r="AV2080">
        <f t="shared" si="2645"/>
        <v>1286.9817851799633</v>
      </c>
      <c r="AW2080">
        <f t="shared" si="2646"/>
        <v>11.660434173824569</v>
      </c>
      <c r="AX2080">
        <f t="shared" si="2593"/>
        <v>10.478834123966287</v>
      </c>
      <c r="AY2080">
        <f t="shared" si="2567"/>
        <v>1.1816000498582824</v>
      </c>
      <c r="AZ2080">
        <f t="shared" si="2604"/>
        <v>1326.2666423333333</v>
      </c>
      <c r="BA2080">
        <f t="shared" si="2605"/>
        <v>1362990965.6595433</v>
      </c>
      <c r="BB2080">
        <f t="shared" si="2608"/>
        <v>1362990965.6595433</v>
      </c>
      <c r="BC2080">
        <f t="shared" si="2609"/>
        <v>0</v>
      </c>
      <c r="BD2080">
        <f t="shared" si="2624"/>
        <v>13372469080.597023</v>
      </c>
      <c r="BE2080">
        <f t="shared" si="2625"/>
        <v>10778226266.809523</v>
      </c>
      <c r="BF2080">
        <f t="shared" si="2626"/>
        <v>1.2406929256788952</v>
      </c>
      <c r="BG2080">
        <f t="shared" si="2627"/>
        <v>55.370948489203826</v>
      </c>
      <c r="BH2080">
        <f t="shared" si="2568"/>
        <v>234420480</v>
      </c>
      <c r="BI2080">
        <f t="shared" si="2569"/>
        <v>0.90602946429378173</v>
      </c>
      <c r="BJ2080">
        <f t="shared" si="2610"/>
        <v>-505.00480000000607</v>
      </c>
      <c r="BK2080">
        <f t="shared" si="2570"/>
        <v>-3.0459503831062698E-3</v>
      </c>
      <c r="BL2080">
        <f t="shared" si="2571"/>
        <v>0.99695404961689371</v>
      </c>
      <c r="BM2080">
        <f t="shared" si="2572"/>
        <v>21.969919347774692</v>
      </c>
      <c r="BN2080">
        <f t="shared" si="2573"/>
        <v>1326.5999755</v>
      </c>
      <c r="BO2080">
        <f t="shared" si="2612"/>
        <v>1295.1619873000002</v>
      </c>
      <c r="BP2080">
        <f t="shared" si="2574"/>
        <v>1279.681322882353</v>
      </c>
      <c r="BQ2080">
        <f t="shared" si="2575"/>
        <v>15.480664417647176</v>
      </c>
      <c r="BR2080">
        <f t="shared" si="2576"/>
        <v>19.049927000000025</v>
      </c>
      <c r="BS2080">
        <f t="shared" si="2577"/>
        <v>17.949951000000056</v>
      </c>
      <c r="BT2080">
        <f t="shared" si="2578"/>
        <v>18.219970999999987</v>
      </c>
      <c r="BU2080">
        <f t="shared" si="2579"/>
        <v>23.130004999999983</v>
      </c>
      <c r="BV2080">
        <f t="shared" si="2580"/>
        <v>1312.482015</v>
      </c>
      <c r="BW2080">
        <f t="shared" si="2581"/>
        <v>1308.0376383809526</v>
      </c>
      <c r="BX2080">
        <f t="shared" si="2582"/>
        <v>1298.2992942545454</v>
      </c>
      <c r="BY2080">
        <f t="shared" si="2583"/>
        <v>1298.3862013904763</v>
      </c>
      <c r="BZ2080">
        <f t="shared" si="2584"/>
        <v>1334</v>
      </c>
      <c r="CA2080">
        <f t="shared" si="2585"/>
        <v>1258.219971</v>
      </c>
      <c r="CB2080">
        <f t="shared" si="2586"/>
        <v>1288.6944063633334</v>
      </c>
      <c r="CC2080">
        <f t="shared" si="2587"/>
        <v>1280.8432947361109</v>
      </c>
      <c r="CD2080">
        <f t="shared" si="2588"/>
        <v>1289.4391458528569</v>
      </c>
      <c r="CE2080">
        <f t="shared" si="2589"/>
        <v>1291.1468493307916</v>
      </c>
      <c r="CF2080">
        <f t="shared" si="2590"/>
        <v>1329.650024</v>
      </c>
      <c r="CG2080">
        <f t="shared" si="2591"/>
        <v>1334</v>
      </c>
      <c r="CH2080">
        <f t="shared" si="2592"/>
        <v>1295.900024</v>
      </c>
    </row>
    <row r="2081" spans="1:86">
      <c r="A2081" s="1">
        <v>42543</v>
      </c>
      <c r="B2081">
        <v>1325</v>
      </c>
      <c r="C2081">
        <v>1338.849976</v>
      </c>
      <c r="D2081">
        <v>1315.880005</v>
      </c>
      <c r="E2081">
        <v>1333.8199460000001</v>
      </c>
      <c r="F2081">
        <v>1761712</v>
      </c>
      <c r="G2081">
        <f t="shared" si="2606"/>
        <v>990142.52685092005</v>
      </c>
      <c r="H2081">
        <f t="shared" si="2634"/>
        <v>39137082.45038259</v>
      </c>
      <c r="I2081">
        <f t="shared" si="2607"/>
        <v>1328.38748175</v>
      </c>
      <c r="J2081">
        <f t="shared" si="2614"/>
        <v>1328.38748175</v>
      </c>
      <c r="K2081">
        <f t="shared" si="2615"/>
        <v>1269.7950135000001</v>
      </c>
      <c r="L2081">
        <f t="shared" si="2616"/>
        <v>1</v>
      </c>
      <c r="M2081">
        <f t="shared" si="2617"/>
        <v>8</v>
      </c>
      <c r="N2081">
        <f t="shared" si="2618"/>
        <v>90</v>
      </c>
      <c r="O2081">
        <f t="shared" si="2619"/>
        <v>20</v>
      </c>
      <c r="P2081">
        <f t="shared" si="2594"/>
        <v>22.969970999999987</v>
      </c>
      <c r="Q2081">
        <f t="shared" si="2595"/>
        <v>5.030029999999897</v>
      </c>
      <c r="R2081">
        <f t="shared" si="2596"/>
        <v>17.93994100000009</v>
      </c>
      <c r="S2081">
        <f t="shared" si="2597"/>
        <v>22.969970999999987</v>
      </c>
      <c r="T2081">
        <f t="shared" si="2633"/>
        <v>23.454983930718573</v>
      </c>
      <c r="U2081">
        <f t="shared" si="2598"/>
        <v>-9.0999759999999696</v>
      </c>
      <c r="V2081">
        <f t="shared" si="2599"/>
        <v>3.2299809999999525</v>
      </c>
      <c r="W2081">
        <f t="shared" si="2600"/>
        <v>0</v>
      </c>
      <c r="X2081">
        <f t="shared" si="2601"/>
        <v>3.2299809999999525</v>
      </c>
      <c r="Y2081">
        <f t="shared" si="2631"/>
        <v>5.8822330879799036</v>
      </c>
      <c r="Z2081">
        <f t="shared" si="2632"/>
        <v>3.5829687996591812</v>
      </c>
      <c r="AA2081">
        <f t="shared" si="2628"/>
        <v>25.078819518081392</v>
      </c>
      <c r="AB2081">
        <f t="shared" si="2629"/>
        <v>15.275937985046459</v>
      </c>
      <c r="AC2081">
        <f t="shared" si="2630"/>
        <v>24.291761714278977</v>
      </c>
      <c r="AD2081">
        <f t="shared" si="2638"/>
        <v>16.134433857411544</v>
      </c>
      <c r="AE2081">
        <f t="shared" si="2611"/>
        <v>1313.9040037999998</v>
      </c>
      <c r="AF2081">
        <f t="shared" si="2613"/>
        <v>1307.9916788333333</v>
      </c>
      <c r="AG2081">
        <f t="shared" si="2635"/>
        <v>1300.1974974999998</v>
      </c>
      <c r="AH2081">
        <f t="shared" si="2620"/>
        <v>1295.5380127000001</v>
      </c>
      <c r="AI2081">
        <f t="shared" si="2621"/>
        <v>1343.5492714099303</v>
      </c>
      <c r="AJ2081">
        <f t="shared" si="2622"/>
        <v>1247.5267539900699</v>
      </c>
      <c r="AK2081">
        <f t="shared" si="2623"/>
        <v>0.89867662636474599</v>
      </c>
      <c r="AL2081">
        <f t="shared" si="2602"/>
        <v>0.56203427509770043</v>
      </c>
      <c r="AM2081">
        <f t="shared" si="2603"/>
        <v>990142.52685092005</v>
      </c>
      <c r="AN2081">
        <f t="shared" si="2636"/>
        <v>4625584.170501451</v>
      </c>
      <c r="AO2081">
        <f t="shared" si="2637"/>
        <v>30381762</v>
      </c>
      <c r="AP2081">
        <f t="shared" si="2639"/>
        <v>0.15224871324123501</v>
      </c>
      <c r="AQ2081">
        <f t="shared" si="2640"/>
        <v>1317.8741582670043</v>
      </c>
      <c r="AR2081">
        <f t="shared" si="2641"/>
        <v>1316.716777407576</v>
      </c>
      <c r="AS2081">
        <f t="shared" si="2642"/>
        <v>1306.5926891142985</v>
      </c>
      <c r="AT2081">
        <f t="shared" si="2643"/>
        <v>1295.650816670006</v>
      </c>
      <c r="AU2081">
        <f t="shared" si="2644"/>
        <v>1303.9188783507198</v>
      </c>
      <c r="AV2081">
        <f t="shared" si="2645"/>
        <v>1290.2604564373657</v>
      </c>
      <c r="AW2081">
        <f t="shared" si="2646"/>
        <v>13.658421913354005</v>
      </c>
      <c r="AX2081">
        <f t="shared" si="2593"/>
        <v>11.114751681843831</v>
      </c>
      <c r="AY2081">
        <f t="shared" si="2567"/>
        <v>2.5436702315101734</v>
      </c>
      <c r="AZ2081">
        <f t="shared" si="2604"/>
        <v>1329.5166423333333</v>
      </c>
      <c r="BA2081">
        <f t="shared" si="2605"/>
        <v>2342225422.9983411</v>
      </c>
      <c r="BB2081">
        <f t="shared" si="2608"/>
        <v>2342225422.9983411</v>
      </c>
      <c r="BC2081">
        <f t="shared" si="2609"/>
        <v>0</v>
      </c>
      <c r="BD2081">
        <f t="shared" si="2624"/>
        <v>13858789971.576258</v>
      </c>
      <c r="BE2081">
        <f t="shared" si="2625"/>
        <v>10778226266.809523</v>
      </c>
      <c r="BF2081">
        <f t="shared" si="2626"/>
        <v>1.2858136049948241</v>
      </c>
      <c r="BG2081">
        <f t="shared" si="2627"/>
        <v>56.251900950503604</v>
      </c>
      <c r="BH2081">
        <f t="shared" si="2568"/>
        <v>236182192</v>
      </c>
      <c r="BI2081">
        <f t="shared" si="2569"/>
        <v>1.058578664889668</v>
      </c>
      <c r="BJ2081">
        <f t="shared" si="2610"/>
        <v>721.9970000000103</v>
      </c>
      <c r="BK2081">
        <f t="shared" si="2570"/>
        <v>6.200943081489693E-3</v>
      </c>
      <c r="BL2081">
        <f t="shared" si="2571"/>
        <v>1.0062009430814898</v>
      </c>
      <c r="BM2081">
        <f t="shared" si="2572"/>
        <v>25.304155142492839</v>
      </c>
      <c r="BN2081">
        <f t="shared" si="2573"/>
        <v>1327.3649905</v>
      </c>
      <c r="BO2081">
        <f t="shared" si="2612"/>
        <v>1306.2899903000002</v>
      </c>
      <c r="BP2081">
        <f t="shared" si="2574"/>
        <v>1282.2986755441177</v>
      </c>
      <c r="BQ2081">
        <f t="shared" si="2575"/>
        <v>23.991314755882513</v>
      </c>
      <c r="BR2081">
        <f t="shared" si="2576"/>
        <v>45.199951000000056</v>
      </c>
      <c r="BS2081">
        <f t="shared" si="2577"/>
        <v>38.280029000000013</v>
      </c>
      <c r="BT2081">
        <f t="shared" si="2578"/>
        <v>27.650024999999914</v>
      </c>
      <c r="BU2081">
        <f t="shared" si="2579"/>
        <v>13.800048999999944</v>
      </c>
      <c r="BV2081">
        <f t="shared" si="2580"/>
        <v>1322.8133218666665</v>
      </c>
      <c r="BW2081">
        <f t="shared" si="2581"/>
        <v>1318.5785667142859</v>
      </c>
      <c r="BX2081">
        <f t="shared" si="2582"/>
        <v>1305.7554620727271</v>
      </c>
      <c r="BY2081">
        <f t="shared" si="2583"/>
        <v>1301.9245297</v>
      </c>
      <c r="BZ2081">
        <f t="shared" si="2584"/>
        <v>1338.849976</v>
      </c>
      <c r="CA2081">
        <f t="shared" si="2585"/>
        <v>1258.219971</v>
      </c>
      <c r="CB2081">
        <f t="shared" si="2586"/>
        <v>1299.1141563099998</v>
      </c>
      <c r="CC2081">
        <f t="shared" si="2587"/>
        <v>1291.9106184416667</v>
      </c>
      <c r="CD2081">
        <f t="shared" si="2588"/>
        <v>1283.8120176075795</v>
      </c>
      <c r="CE2081">
        <f t="shared" si="2589"/>
        <v>1296.6301865438259</v>
      </c>
      <c r="CF2081">
        <f t="shared" si="2590"/>
        <v>1325.599976</v>
      </c>
      <c r="CG2081">
        <f t="shared" si="2591"/>
        <v>1332.5</v>
      </c>
      <c r="CH2081">
        <f t="shared" si="2592"/>
        <v>1320.6999510000001</v>
      </c>
    </row>
    <row r="2082" spans="1:86">
      <c r="A2082" s="1">
        <v>42544</v>
      </c>
      <c r="B2082">
        <v>1327.5</v>
      </c>
      <c r="C2082">
        <v>1329.75</v>
      </c>
      <c r="D2082">
        <v>1312.650024</v>
      </c>
      <c r="E2082">
        <v>1322.6800539999999</v>
      </c>
      <c r="F2082">
        <v>1397014</v>
      </c>
      <c r="G2082">
        <f t="shared" si="2606"/>
        <v>241829.50836748321</v>
      </c>
      <c r="H2082">
        <f t="shared" si="2634"/>
        <v>39378911.958750077</v>
      </c>
      <c r="I2082">
        <f t="shared" si="2607"/>
        <v>1323.1450195</v>
      </c>
      <c r="J2082">
        <f t="shared" si="2614"/>
        <v>1328.38748175</v>
      </c>
      <c r="K2082">
        <f t="shared" si="2615"/>
        <v>1269.7950135000001</v>
      </c>
      <c r="L2082">
        <f t="shared" si="2616"/>
        <v>2</v>
      </c>
      <c r="M2082">
        <f t="shared" si="2617"/>
        <v>9</v>
      </c>
      <c r="N2082">
        <f t="shared" si="2618"/>
        <v>80</v>
      </c>
      <c r="O2082">
        <f t="shared" si="2619"/>
        <v>10</v>
      </c>
      <c r="P2082">
        <f t="shared" si="2594"/>
        <v>17.09997599999997</v>
      </c>
      <c r="Q2082">
        <f t="shared" si="2595"/>
        <v>7.0699460000000727</v>
      </c>
      <c r="R2082">
        <f t="shared" si="2596"/>
        <v>10.030029999999897</v>
      </c>
      <c r="S2082">
        <f t="shared" si="2597"/>
        <v>17.09997599999997</v>
      </c>
      <c r="T2082">
        <f t="shared" si="2633"/>
        <v>23.001054792810102</v>
      </c>
      <c r="U2082">
        <f t="shared" si="2598"/>
        <v>-33.15002400000003</v>
      </c>
      <c r="V2082">
        <f t="shared" si="2599"/>
        <v>55.580077999999958</v>
      </c>
      <c r="W2082">
        <f t="shared" si="2600"/>
        <v>0</v>
      </c>
      <c r="X2082">
        <f t="shared" si="2601"/>
        <v>55.580077999999958</v>
      </c>
      <c r="Y2082">
        <f t="shared" si="2631"/>
        <v>5.4620735816956252</v>
      </c>
      <c r="Z2082">
        <f t="shared" si="2632"/>
        <v>7.2970480282549506</v>
      </c>
      <c r="AA2082">
        <f t="shared" si="2628"/>
        <v>23.747056954114186</v>
      </c>
      <c r="AB2082">
        <f t="shared" si="2629"/>
        <v>31.724840856150365</v>
      </c>
      <c r="AC2082">
        <f t="shared" si="2630"/>
        <v>14.381667505451681</v>
      </c>
      <c r="AD2082">
        <f t="shared" si="2638"/>
        <v>15.61258092316368</v>
      </c>
      <c r="AE2082">
        <f t="shared" si="2611"/>
        <v>1322.6100097999999</v>
      </c>
      <c r="AF2082">
        <f t="shared" si="2613"/>
        <v>1315.3666788333333</v>
      </c>
      <c r="AG2082">
        <f t="shared" si="2635"/>
        <v>1302.6140013999998</v>
      </c>
      <c r="AH2082">
        <f t="shared" si="2620"/>
        <v>1298.9440185999999</v>
      </c>
      <c r="AI2082">
        <f t="shared" si="2621"/>
        <v>1349.2849565428171</v>
      </c>
      <c r="AJ2082">
        <f t="shared" si="2622"/>
        <v>1248.6030806571828</v>
      </c>
      <c r="AK2082">
        <f t="shared" si="2623"/>
        <v>0.73575281242238688</v>
      </c>
      <c r="AL2082">
        <f t="shared" si="2602"/>
        <v>0.17310457043915323</v>
      </c>
      <c r="AM2082">
        <f t="shared" si="2603"/>
        <v>241829.50836748321</v>
      </c>
      <c r="AN2082">
        <f t="shared" si="2636"/>
        <v>3977029.3450307907</v>
      </c>
      <c r="AO2082">
        <f t="shared" si="2637"/>
        <v>29835528</v>
      </c>
      <c r="AP2082">
        <f t="shared" si="2639"/>
        <v>0.13329844020292822</v>
      </c>
      <c r="AQ2082">
        <f t="shared" si="2640"/>
        <v>1319.5081628162229</v>
      </c>
      <c r="AR2082">
        <f t="shared" si="2641"/>
        <v>1308.2389375814168</v>
      </c>
      <c r="AS2082">
        <f t="shared" si="2642"/>
        <v>1309.4884147937248</v>
      </c>
      <c r="AT2082">
        <f t="shared" si="2643"/>
        <v>1298.0834480297053</v>
      </c>
      <c r="AU2082">
        <f t="shared" si="2644"/>
        <v>1306.7330546981118</v>
      </c>
      <c r="AV2082">
        <f t="shared" si="2645"/>
        <v>1292.5298282667502</v>
      </c>
      <c r="AW2082">
        <f t="shared" si="2646"/>
        <v>14.2032264313616</v>
      </c>
      <c r="AX2082">
        <f t="shared" si="2593"/>
        <v>11.732446631747385</v>
      </c>
      <c r="AY2082">
        <f t="shared" si="2567"/>
        <v>2.4707797996142151</v>
      </c>
      <c r="AZ2082">
        <f t="shared" si="2604"/>
        <v>1321.6933593333333</v>
      </c>
      <c r="BA2082">
        <f t="shared" si="2605"/>
        <v>1846424126.6956973</v>
      </c>
      <c r="BB2082">
        <f t="shared" si="2608"/>
        <v>0</v>
      </c>
      <c r="BC2082">
        <f t="shared" si="2609"/>
        <v>1846424126.6956973</v>
      </c>
      <c r="BD2082">
        <f t="shared" si="2624"/>
        <v>11809387211.325344</v>
      </c>
      <c r="BE2082">
        <f t="shared" si="2625"/>
        <v>12624650393.50522</v>
      </c>
      <c r="BF2082">
        <f t="shared" si="2626"/>
        <v>0.93542291019802892</v>
      </c>
      <c r="BG2082">
        <f t="shared" si="2627"/>
        <v>48.3317059681968</v>
      </c>
      <c r="BH2082">
        <f t="shared" si="2568"/>
        <v>234785178</v>
      </c>
      <c r="BI2082">
        <f t="shared" si="2569"/>
        <v>1.0988703023130821</v>
      </c>
      <c r="BJ2082">
        <f t="shared" si="2610"/>
        <v>-1213.9892000000145</v>
      </c>
      <c r="BK2082">
        <f t="shared" si="2570"/>
        <v>-8.3518709053704201E-3</v>
      </c>
      <c r="BL2082">
        <f t="shared" si="2571"/>
        <v>0.99164812909462963</v>
      </c>
      <c r="BM2082">
        <f t="shared" si="2572"/>
        <v>26.53200390808064</v>
      </c>
      <c r="BN2082">
        <f t="shared" si="2573"/>
        <v>1321.200012</v>
      </c>
      <c r="BO2082">
        <f t="shared" si="2612"/>
        <v>1316.4729980000002</v>
      </c>
      <c r="BP2082">
        <f t="shared" si="2574"/>
        <v>1285.0155873088236</v>
      </c>
      <c r="BQ2082">
        <f t="shared" si="2575"/>
        <v>31.457410691176619</v>
      </c>
      <c r="BR2082">
        <f t="shared" si="2576"/>
        <v>44.800048999999944</v>
      </c>
      <c r="BS2082">
        <f t="shared" si="2577"/>
        <v>36.050048000000061</v>
      </c>
      <c r="BT2082">
        <f t="shared" si="2578"/>
        <v>28.130004999999983</v>
      </c>
      <c r="BU2082">
        <f t="shared" si="2579"/>
        <v>44.5</v>
      </c>
      <c r="BV2082">
        <f t="shared" si="2580"/>
        <v>1325.7386719333335</v>
      </c>
      <c r="BW2082">
        <f t="shared" si="2581"/>
        <v>1322.7752453333333</v>
      </c>
      <c r="BX2082">
        <f t="shared" si="2582"/>
        <v>1310.6903786727275</v>
      </c>
      <c r="BY2082">
        <f t="shared" si="2583"/>
        <v>1304.0657255571427</v>
      </c>
      <c r="BZ2082">
        <f t="shared" si="2584"/>
        <v>1338.849976</v>
      </c>
      <c r="CA2082">
        <f t="shared" si="2585"/>
        <v>1258.219971</v>
      </c>
      <c r="CB2082">
        <f t="shared" si="2586"/>
        <v>1316.1655220766665</v>
      </c>
      <c r="CC2082">
        <f t="shared" si="2587"/>
        <v>1301.8229100638889</v>
      </c>
      <c r="CD2082">
        <f t="shared" si="2588"/>
        <v>1282.9340890809522</v>
      </c>
      <c r="CE2082">
        <f t="shared" si="2589"/>
        <v>1301.2906611967355</v>
      </c>
      <c r="CF2082">
        <f t="shared" si="2590"/>
        <v>1333.8199460000001</v>
      </c>
      <c r="CG2082">
        <f t="shared" si="2591"/>
        <v>1338.849976</v>
      </c>
      <c r="CH2082">
        <f t="shared" si="2592"/>
        <v>1315.880005</v>
      </c>
    </row>
    <row r="2083" spans="1:86">
      <c r="A2083" s="1">
        <v>42545</v>
      </c>
      <c r="B2083">
        <v>1282.5699460000001</v>
      </c>
      <c r="C2083">
        <v>1296.599976</v>
      </c>
      <c r="D2083">
        <v>1257.0699460000001</v>
      </c>
      <c r="E2083">
        <v>1286.969971</v>
      </c>
      <c r="F2083">
        <v>3766586</v>
      </c>
      <c r="G2083">
        <f t="shared" si="2606"/>
        <v>1931411.9810108908</v>
      </c>
      <c r="H2083">
        <f t="shared" si="2634"/>
        <v>41310323.939760968</v>
      </c>
      <c r="I2083">
        <f t="shared" si="2607"/>
        <v>1280.80245975</v>
      </c>
      <c r="J2083">
        <f t="shared" si="2614"/>
        <v>1328.38748175</v>
      </c>
      <c r="K2083">
        <f t="shared" si="2615"/>
        <v>1269.7950135000001</v>
      </c>
      <c r="L2083">
        <f t="shared" si="2616"/>
        <v>3</v>
      </c>
      <c r="M2083">
        <f t="shared" si="2617"/>
        <v>10</v>
      </c>
      <c r="N2083">
        <f t="shared" si="2618"/>
        <v>70</v>
      </c>
      <c r="O2083">
        <f t="shared" si="2619"/>
        <v>0</v>
      </c>
      <c r="P2083">
        <f t="shared" si="2594"/>
        <v>39.530029999999897</v>
      </c>
      <c r="Q2083">
        <f t="shared" si="2595"/>
        <v>9.6300049999999828</v>
      </c>
      <c r="R2083">
        <f t="shared" si="2596"/>
        <v>29.900024999999914</v>
      </c>
      <c r="S2083">
        <f t="shared" si="2597"/>
        <v>39.530029999999897</v>
      </c>
      <c r="T2083">
        <f t="shared" si="2633"/>
        <v>24.181695879037942</v>
      </c>
      <c r="U2083">
        <f t="shared" si="2598"/>
        <v>-23.09997599999997</v>
      </c>
      <c r="V2083">
        <f t="shared" si="2599"/>
        <v>15.75</v>
      </c>
      <c r="W2083">
        <f t="shared" si="2600"/>
        <v>0</v>
      </c>
      <c r="X2083">
        <f t="shared" si="2601"/>
        <v>15.75</v>
      </c>
      <c r="Y2083">
        <f t="shared" si="2631"/>
        <v>5.0719254687173665</v>
      </c>
      <c r="Z2083">
        <f t="shared" si="2632"/>
        <v>7.9008303119510259</v>
      </c>
      <c r="AA2083">
        <f t="shared" si="2628"/>
        <v>20.974233958148474</v>
      </c>
      <c r="AB2083">
        <f t="shared" si="2629"/>
        <v>32.672771800094928</v>
      </c>
      <c r="AC2083">
        <f t="shared" si="2630"/>
        <v>21.806506582427211</v>
      </c>
      <c r="AD2083">
        <f t="shared" si="2638"/>
        <v>15.621073637271209</v>
      </c>
      <c r="AE2083">
        <f t="shared" si="2611"/>
        <v>1319.7439942000001</v>
      </c>
      <c r="AF2083">
        <f t="shared" si="2613"/>
        <v>1316.6700033333334</v>
      </c>
      <c r="AG2083">
        <f t="shared" si="2635"/>
        <v>1302.6465026499998</v>
      </c>
      <c r="AH2083">
        <f t="shared" si="2620"/>
        <v>1299.8530151999998</v>
      </c>
      <c r="AI2083">
        <f t="shared" si="2621"/>
        <v>1348.9526994401376</v>
      </c>
      <c r="AJ2083">
        <f t="shared" si="2622"/>
        <v>1250.7533309598621</v>
      </c>
      <c r="AK2083">
        <f t="shared" si="2623"/>
        <v>0.36880726017512461</v>
      </c>
      <c r="AL2083">
        <f t="shared" si="2602"/>
        <v>0.51277522430415523</v>
      </c>
      <c r="AM2083">
        <f t="shared" si="2603"/>
        <v>1931411.9810108908</v>
      </c>
      <c r="AN2083">
        <f t="shared" si="2636"/>
        <v>5348946.2285783309</v>
      </c>
      <c r="AO2083">
        <f t="shared" si="2637"/>
        <v>32497438</v>
      </c>
      <c r="AP2083">
        <f t="shared" si="2639"/>
        <v>0.16459593610358855</v>
      </c>
      <c r="AQ2083">
        <f t="shared" si="2640"/>
        <v>1308.4451775987072</v>
      </c>
      <c r="AR2083">
        <f t="shared" si="2641"/>
        <v>1291.050905760713</v>
      </c>
      <c r="AS2083">
        <f t="shared" si="2642"/>
        <v>1305.4350949108543</v>
      </c>
      <c r="AT2083">
        <f t="shared" si="2643"/>
        <v>1297.0832350970318</v>
      </c>
      <c r="AU2083">
        <f t="shared" si="2644"/>
        <v>1303.7685921433949</v>
      </c>
      <c r="AV2083">
        <f t="shared" si="2645"/>
        <v>1292.1406382580776</v>
      </c>
      <c r="AW2083">
        <f t="shared" si="2646"/>
        <v>11.627953885317311</v>
      </c>
      <c r="AX2083">
        <f t="shared" si="2593"/>
        <v>11.71154808246137</v>
      </c>
      <c r="AY2083">
        <f t="shared" si="2567"/>
        <v>-8.3594197144059024E-2</v>
      </c>
      <c r="AZ2083">
        <f t="shared" si="2604"/>
        <v>1280.2132976666667</v>
      </c>
      <c r="BA2083">
        <f t="shared" si="2605"/>
        <v>4822033484.0050993</v>
      </c>
      <c r="BB2083">
        <f t="shared" si="2608"/>
        <v>0</v>
      </c>
      <c r="BC2083">
        <f t="shared" si="2609"/>
        <v>4822033484.0050993</v>
      </c>
      <c r="BD2083">
        <f t="shared" si="2624"/>
        <v>11809387211.325344</v>
      </c>
      <c r="BE2083">
        <f t="shared" si="2625"/>
        <v>15715997617.719864</v>
      </c>
      <c r="BF2083">
        <f t="shared" si="2626"/>
        <v>0.75142459922558158</v>
      </c>
      <c r="BG2083">
        <f t="shared" si="2627"/>
        <v>42.903622545774176</v>
      </c>
      <c r="BH2083">
        <f t="shared" si="2568"/>
        <v>231018592</v>
      </c>
      <c r="BI2083">
        <f t="shared" si="2569"/>
        <v>0.89989847397670619</v>
      </c>
      <c r="BJ2083">
        <f t="shared" si="2610"/>
        <v>-3671.0082999999941</v>
      </c>
      <c r="BK2083">
        <f t="shared" si="2570"/>
        <v>-2.6998277392939307E-2</v>
      </c>
      <c r="BL2083">
        <f t="shared" si="2571"/>
        <v>0.97300172260706064</v>
      </c>
      <c r="BM2083">
        <f t="shared" si="2572"/>
        <v>25.877805765653111</v>
      </c>
      <c r="BN2083">
        <f t="shared" si="2573"/>
        <v>1276.834961</v>
      </c>
      <c r="BO2083">
        <f t="shared" si="2612"/>
        <v>1313.3899902000001</v>
      </c>
      <c r="BP2083">
        <f t="shared" si="2574"/>
        <v>1285.9930868823528</v>
      </c>
      <c r="BQ2083">
        <f t="shared" si="2575"/>
        <v>27.396903317647229</v>
      </c>
      <c r="BR2083">
        <f t="shared" si="2576"/>
        <v>13.469970999999987</v>
      </c>
      <c r="BS2083">
        <f t="shared" si="2577"/>
        <v>-1.9300539999999273</v>
      </c>
      <c r="BT2083">
        <f t="shared" si="2578"/>
        <v>19.919922000000042</v>
      </c>
      <c r="BU2083">
        <f t="shared" si="2579"/>
        <v>12.569946000000073</v>
      </c>
      <c r="BV2083">
        <f t="shared" si="2580"/>
        <v>1313.858659</v>
      </c>
      <c r="BW2083">
        <f t="shared" si="2581"/>
        <v>1314.6619002380955</v>
      </c>
      <c r="BX2083">
        <f t="shared" si="2582"/>
        <v>1308.5132791090907</v>
      </c>
      <c r="BY2083">
        <f t="shared" si="2583"/>
        <v>1302.5758178999997</v>
      </c>
      <c r="BZ2083">
        <f t="shared" si="2584"/>
        <v>1338.849976</v>
      </c>
      <c r="CA2083">
        <f t="shared" si="2585"/>
        <v>1257.0699460000001</v>
      </c>
      <c r="CB2083">
        <f t="shared" si="2586"/>
        <v>1326.92930004</v>
      </c>
      <c r="CC2083">
        <f t="shared" si="2587"/>
        <v>1316.2496022861112</v>
      </c>
      <c r="CD2083">
        <f t="shared" si="2588"/>
        <v>1285.3245521187696</v>
      </c>
      <c r="CE2083">
        <f t="shared" si="2589"/>
        <v>1304.9300249994467</v>
      </c>
      <c r="CF2083">
        <f t="shared" si="2590"/>
        <v>1322.6800539999999</v>
      </c>
      <c r="CG2083">
        <f t="shared" si="2591"/>
        <v>1329.75</v>
      </c>
      <c r="CH2083">
        <f t="shared" si="2592"/>
        <v>1312.650024</v>
      </c>
    </row>
    <row r="2084" spans="1:86">
      <c r="A2084" s="1">
        <v>42548</v>
      </c>
      <c r="B2084">
        <v>1273.5</v>
      </c>
      <c r="C2084">
        <v>1273.5</v>
      </c>
      <c r="D2084">
        <v>1241.3199460000001</v>
      </c>
      <c r="E2084">
        <v>1247.9300539999999</v>
      </c>
      <c r="F2084">
        <v>4272566</v>
      </c>
      <c r="G2084">
        <f t="shared" si="2606"/>
        <v>-2517309.6106149824</v>
      </c>
      <c r="H2084">
        <f t="shared" si="2634"/>
        <v>38793014.329145983</v>
      </c>
      <c r="I2084">
        <f t="shared" si="2607"/>
        <v>1259.0625</v>
      </c>
      <c r="J2084">
        <f t="shared" si="2614"/>
        <v>1328.38748175</v>
      </c>
      <c r="K2084">
        <f t="shared" si="2615"/>
        <v>1259.0625</v>
      </c>
      <c r="L2084">
        <f t="shared" si="2616"/>
        <v>4</v>
      </c>
      <c r="M2084">
        <f t="shared" si="2617"/>
        <v>1</v>
      </c>
      <c r="N2084">
        <f t="shared" si="2618"/>
        <v>60</v>
      </c>
      <c r="O2084">
        <f t="shared" si="2619"/>
        <v>90</v>
      </c>
      <c r="P2084">
        <f t="shared" si="2594"/>
        <v>32.180053999999927</v>
      </c>
      <c r="Q2084">
        <f t="shared" si="2595"/>
        <v>25.569946000000073</v>
      </c>
      <c r="R2084">
        <f t="shared" si="2596"/>
        <v>6.6101079999998547</v>
      </c>
      <c r="S2084">
        <f t="shared" si="2597"/>
        <v>32.180053999999927</v>
      </c>
      <c r="T2084">
        <f t="shared" si="2633"/>
        <v>24.753007173392369</v>
      </c>
      <c r="U2084">
        <f t="shared" si="2598"/>
        <v>-22.050048999999944</v>
      </c>
      <c r="V2084">
        <f t="shared" si="2599"/>
        <v>12.119995000000017</v>
      </c>
      <c r="W2084">
        <f t="shared" si="2600"/>
        <v>0</v>
      </c>
      <c r="X2084">
        <f t="shared" si="2601"/>
        <v>12.119995000000017</v>
      </c>
      <c r="Y2084">
        <f t="shared" si="2631"/>
        <v>4.709645078094697</v>
      </c>
      <c r="Z2084">
        <f t="shared" si="2632"/>
        <v>8.2021992182402403</v>
      </c>
      <c r="AA2084">
        <f t="shared" si="2628"/>
        <v>19.026557238496718</v>
      </c>
      <c r="AB2084">
        <f t="shared" si="2629"/>
        <v>33.136172751797979</v>
      </c>
      <c r="AC2084">
        <f t="shared" si="2630"/>
        <v>27.049227515366759</v>
      </c>
      <c r="AD2084">
        <f t="shared" si="2638"/>
        <v>16.263445267711905</v>
      </c>
      <c r="AE2084">
        <f t="shared" si="2611"/>
        <v>1303.4000002</v>
      </c>
      <c r="AF2084">
        <f t="shared" si="2613"/>
        <v>1307.7750041666668</v>
      </c>
      <c r="AG2084">
        <f t="shared" si="2635"/>
        <v>1299.1330077999999</v>
      </c>
      <c r="AH2084">
        <f t="shared" si="2620"/>
        <v>1297.2960206</v>
      </c>
      <c r="AI2084">
        <f t="shared" si="2621"/>
        <v>1353.7338722848433</v>
      </c>
      <c r="AJ2084">
        <f t="shared" si="2622"/>
        <v>1240.8581689151567</v>
      </c>
      <c r="AK2084">
        <f t="shared" si="2623"/>
        <v>6.2651969145933892E-2</v>
      </c>
      <c r="AL2084">
        <f t="shared" si="2602"/>
        <v>-0.58917980684557769</v>
      </c>
      <c r="AM2084">
        <f t="shared" si="2603"/>
        <v>-2517309.6106149824</v>
      </c>
      <c r="AN2084">
        <f t="shared" si="2636"/>
        <v>1731625.129564371</v>
      </c>
      <c r="AO2084">
        <f t="shared" si="2637"/>
        <v>35420540</v>
      </c>
      <c r="AP2084">
        <f t="shared" si="2639"/>
        <v>4.8887598256954046E-2</v>
      </c>
      <c r="AQ2084">
        <f t="shared" si="2640"/>
        <v>1287.8700355751469</v>
      </c>
      <c r="AR2084">
        <f t="shared" si="2641"/>
        <v>1274.2128393539099</v>
      </c>
      <c r="AS2084">
        <f t="shared" si="2642"/>
        <v>1295.0841875469005</v>
      </c>
      <c r="AT2084">
        <f t="shared" si="2643"/>
        <v>1292.6594487982989</v>
      </c>
      <c r="AU2084">
        <f t="shared" si="2644"/>
        <v>1295.3928114218857</v>
      </c>
      <c r="AV2084">
        <f t="shared" si="2645"/>
        <v>1289.0458973600121</v>
      </c>
      <c r="AW2084">
        <f t="shared" si="2646"/>
        <v>6.3469140618735764</v>
      </c>
      <c r="AX2084">
        <f t="shared" si="2593"/>
        <v>10.638621278343811</v>
      </c>
      <c r="AY2084">
        <f t="shared" ref="AY2084:AY2147" si="2647">AW2084-AX2084</f>
        <v>-4.2917072164702343</v>
      </c>
      <c r="AZ2084">
        <f t="shared" si="2604"/>
        <v>1254.25</v>
      </c>
      <c r="BA2084">
        <f t="shared" si="2605"/>
        <v>5358865905.5</v>
      </c>
      <c r="BB2084">
        <f t="shared" si="2608"/>
        <v>0</v>
      </c>
      <c r="BC2084">
        <f t="shared" si="2609"/>
        <v>5358865905.5</v>
      </c>
      <c r="BD2084">
        <f t="shared" si="2624"/>
        <v>10229876631.438169</v>
      </c>
      <c r="BE2084">
        <f t="shared" si="2625"/>
        <v>21074863523.219864</v>
      </c>
      <c r="BF2084">
        <f t="shared" si="2626"/>
        <v>0.48540654226145263</v>
      </c>
      <c r="BG2084">
        <f t="shared" si="2627"/>
        <v>32.678363023933301</v>
      </c>
      <c r="BH2084">
        <f t="shared" ref="BH2084:BH2147" si="2648">(IF(E2084&gt;E2083,BH2083+F2084,IF(E2084&lt;E2083,BH2083-F2084,IF(E2084=E2083,BH2083))))</f>
        <v>226746026</v>
      </c>
      <c r="BI2084">
        <f t="shared" ref="BI2084:BI2147" si="2649">((AU2084-AV2084)/AV2084)*100</f>
        <v>0.49237300819716079</v>
      </c>
      <c r="BJ2084">
        <f t="shared" si="2610"/>
        <v>-4003.9917000000059</v>
      </c>
      <c r="BK2084">
        <f t="shared" ref="BK2084:BK2147" si="2650">((E2084-E2083)/E2083)</f>
        <v>-3.0334753630393806E-2</v>
      </c>
      <c r="BL2084">
        <f t="shared" ref="BL2084:BL2147" si="2651">E2084/E2083</f>
        <v>0.96966524636960616</v>
      </c>
      <c r="BM2084">
        <f t="shared" ref="BM2084:BM2147" si="2652">STDEV(E2075:E2084)</f>
        <v>29.745359595146049</v>
      </c>
      <c r="BN2084">
        <f t="shared" ref="BN2084:BN2147" si="2653">(C2084+D2084)/2</f>
        <v>1257.409973</v>
      </c>
      <c r="BO2084">
        <f t="shared" si="2612"/>
        <v>1301.8819823999997</v>
      </c>
      <c r="BP2084">
        <f t="shared" ref="BP2084:BP2147" si="2654">AVERAGE(BN2051:BN2084)</f>
        <v>1285.9908806323529</v>
      </c>
      <c r="BQ2084">
        <f t="shared" ref="BQ2084:BQ2147" si="2655">BO2084-BP2084</f>
        <v>15.891101767646887</v>
      </c>
      <c r="BR2084">
        <f t="shared" ref="BR2084:BR2147" si="2656">(E2084-E2075)</f>
        <v>-19.5</v>
      </c>
      <c r="BS2084">
        <f t="shared" ref="BS2084:BS2147" si="2657">(D2084-D2075)</f>
        <v>-17.800048999999944</v>
      </c>
      <c r="BT2084">
        <f t="shared" ref="BT2084:BT2147" si="2658">C2084-C2075</f>
        <v>-5.9699709999999868</v>
      </c>
      <c r="BU2084">
        <f t="shared" ref="BU2084:BU2147" si="2659">B2084-B2075</f>
        <v>-5.9699709999999868</v>
      </c>
      <c r="BV2084">
        <f t="shared" ref="BV2084:BV2147" si="2660">(E2084*5+E2083*4+E2082*3+E2081*2+E2080)/15</f>
        <v>1289.9206789333334</v>
      </c>
      <c r="BW2084">
        <f t="shared" ref="BW2084:BW2147" si="2661">(E2084*6+E2083*5+E2082*4+E2081*3+E2080*2+E2079)/21</f>
        <v>1295.0219147142855</v>
      </c>
      <c r="BX2084">
        <f t="shared" ref="BX2084:BX2147" si="2662">(E2084*10+E2083*9+E2082*8+E2081*7+E2080*6+E2079*5+E2078*4+E2077*3+E2076*2+E2075)/55</f>
        <v>1299.0727407090908</v>
      </c>
      <c r="BY2084">
        <f t="shared" ref="BY2084:BY2147" si="2663">(E2084*20+E2083*19+E2082*18+E2081*17+E2080*16+E2079*15+E2078*14+E2077*13+E2076*12+E2075*11+E2074*10+E2073*9+E2072*8+E2071*7+E2070*6+E2069*5+E2068*4+E2067*3+E2066*2+E2065)/210</f>
        <v>1297.3647275523806</v>
      </c>
      <c r="BZ2084">
        <f t="shared" ref="BZ2084:BZ2147" si="2664">MAX(C2075:C2084)</f>
        <v>1338.849976</v>
      </c>
      <c r="CA2084">
        <f t="shared" ref="CA2084:CA2147" si="2665">MIN(D2075:D2084)</f>
        <v>1241.3199460000001</v>
      </c>
      <c r="CB2084">
        <f t="shared" ref="CB2084:CB2147" si="2666">(AVERAGE(E2080:E2084)+AVERAGE(E2080:E2083)+AVERAGE(E2080:E2082)+AVERAGE(E2080:E2081)+E2080)/5</f>
        <v>1320.6688165233331</v>
      </c>
      <c r="CC2084">
        <f t="shared" ref="CC2084:CC2147" si="2667">(AVERAGE(E2079:E2084)+AVERAGE(E2079:E2083)+AVERAGE(E2079:E2082)+AVERAGE(E2079:E2081)+AVERAGE(E2079:E2080)+E2079)/6</f>
        <v>1323.7369173944444</v>
      </c>
      <c r="CD2084">
        <f t="shared" ref="CD2084:CD2147" si="2668">(AVERAGE(E2075:E2084)+AVERAGE(E2075:E2083)+AVERAGE(E2075:E2082)+AVERAGE(E2075:E2081)+AVERAGE(E2075:E2080)+AVERAGE(E2075:E2079)+AVERAGE(E2075:E2078)+AVERAGE(E2075:E2077)+AVERAGE(E2075:E2076)+E2075)/10</f>
        <v>1289.2091600641666</v>
      </c>
      <c r="CE2084">
        <f t="shared" ref="CE2084:CE2147" si="2669">(AVERAGE(E2065:E2084)+AVERAGE(E2065:E2083)+AVERAGE(E2065:E2082)+AVERAGE(E2065:E2081)+AVERAGE(E2065:E2080)+AVERAGE(E2065:E2079)+AVERAGE(E2065:E2078)+AVERAGE(E2065:E2077)+AVERAGE(E2065:E2076)+AVERAGE(E2065:E2075)+AVERAGE(E2065:E2074)+AVERAGE(E2065:E2073)+AVERAGE(E2065:E2072)+AVERAGE(E2065:E2071)+AVERAGE(E2065:E2070)+AVERAGE(E2065:E2069)+AVERAGE(E2065:E2068)+AVERAGE(E2065:E2067)+AVERAGE(E2065:E2066)+E2065)/20</f>
        <v>1301.6890638540788</v>
      </c>
      <c r="CF2084">
        <f t="shared" ref="CF2084:CF2147" si="2670">E2083</f>
        <v>1286.969971</v>
      </c>
      <c r="CG2084">
        <f t="shared" ref="CG2084:CG2147" si="2671">C2083</f>
        <v>1296.599976</v>
      </c>
      <c r="CH2084">
        <f t="shared" ref="CH2084:CH2147" si="2672">D2083</f>
        <v>1257.0699460000001</v>
      </c>
    </row>
    <row r="2085" spans="1:86">
      <c r="A2085" s="1">
        <v>42549</v>
      </c>
      <c r="B2085">
        <v>1247.9300539999999</v>
      </c>
      <c r="C2085">
        <v>1251.4499510000001</v>
      </c>
      <c r="D2085">
        <v>1229.1999510000001</v>
      </c>
      <c r="E2085">
        <v>1231.969971</v>
      </c>
      <c r="F2085">
        <v>4499524</v>
      </c>
      <c r="G2085">
        <f t="shared" si="2606"/>
        <v>-3379184.9914175561</v>
      </c>
      <c r="H2085">
        <f t="shared" si="2634"/>
        <v>35413829.337728426</v>
      </c>
      <c r="I2085">
        <f t="shared" si="2607"/>
        <v>1240.13748175</v>
      </c>
      <c r="J2085">
        <f t="shared" si="2614"/>
        <v>1328.38748175</v>
      </c>
      <c r="K2085">
        <f t="shared" si="2615"/>
        <v>1240.13748175</v>
      </c>
      <c r="L2085">
        <f t="shared" si="2616"/>
        <v>5</v>
      </c>
      <c r="M2085">
        <f t="shared" si="2617"/>
        <v>1</v>
      </c>
      <c r="N2085">
        <f t="shared" si="2618"/>
        <v>50</v>
      </c>
      <c r="O2085">
        <f t="shared" si="2619"/>
        <v>90</v>
      </c>
      <c r="P2085">
        <f t="shared" si="2594"/>
        <v>22.25</v>
      </c>
      <c r="Q2085">
        <f t="shared" si="2595"/>
        <v>19.479980000000069</v>
      </c>
      <c r="R2085">
        <f t="shared" si="2596"/>
        <v>2.7700199999999313</v>
      </c>
      <c r="S2085">
        <f t="shared" si="2597"/>
        <v>22.25</v>
      </c>
      <c r="T2085">
        <f t="shared" si="2633"/>
        <v>24.574220946721486</v>
      </c>
      <c r="U2085">
        <f t="shared" si="2598"/>
        <v>4.8000489999999445</v>
      </c>
      <c r="V2085">
        <f t="shared" si="2599"/>
        <v>-3.4500729999999749</v>
      </c>
      <c r="W2085">
        <f t="shared" si="2600"/>
        <v>4.8000489999999445</v>
      </c>
      <c r="X2085">
        <f t="shared" si="2601"/>
        <v>0</v>
      </c>
      <c r="Y2085">
        <f t="shared" si="2631"/>
        <v>4.7161025010879296</v>
      </c>
      <c r="Z2085">
        <f t="shared" si="2632"/>
        <v>7.6163278455087946</v>
      </c>
      <c r="AA2085">
        <f t="shared" si="2628"/>
        <v>19.191259455641536</v>
      </c>
      <c r="AB2085">
        <f t="shared" si="2629"/>
        <v>30.993160930804237</v>
      </c>
      <c r="AC2085">
        <f t="shared" si="2630"/>
        <v>23.517062435477001</v>
      </c>
      <c r="AD2085">
        <f t="shared" si="2638"/>
        <v>17.737645800909085</v>
      </c>
      <c r="AE2085">
        <f t="shared" si="2611"/>
        <v>1284.6739991999998</v>
      </c>
      <c r="AF2085">
        <f t="shared" si="2613"/>
        <v>1291.4949953333335</v>
      </c>
      <c r="AG2085">
        <f t="shared" si="2635"/>
        <v>1296.4965087999999</v>
      </c>
      <c r="AH2085">
        <f t="shared" si="2620"/>
        <v>1293.7500123000002</v>
      </c>
      <c r="AI2085">
        <f t="shared" si="2621"/>
        <v>1360.7212085077786</v>
      </c>
      <c r="AJ2085">
        <f t="shared" si="2622"/>
        <v>1226.7788160922219</v>
      </c>
      <c r="AK2085">
        <f t="shared" si="2623"/>
        <v>3.8756623755625871E-2</v>
      </c>
      <c r="AL2085">
        <f t="shared" si="2602"/>
        <v>-0.75100943820225341</v>
      </c>
      <c r="AM2085">
        <f t="shared" si="2603"/>
        <v>-3379184.9914175561</v>
      </c>
      <c r="AN2085">
        <f t="shared" si="2636"/>
        <v>1426884.9761605468</v>
      </c>
      <c r="AO2085">
        <f t="shared" si="2637"/>
        <v>36197456</v>
      </c>
      <c r="AP2085">
        <f t="shared" si="2639"/>
        <v>3.9419482301754766E-2</v>
      </c>
      <c r="AQ2085">
        <f t="shared" si="2640"/>
        <v>1268.864013619597</v>
      </c>
      <c r="AR2085">
        <f t="shared" si="2641"/>
        <v>1267.7254161730457</v>
      </c>
      <c r="AS2085">
        <f t="shared" si="2642"/>
        <v>1283.7236285684585</v>
      </c>
      <c r="AT2085">
        <f t="shared" si="2643"/>
        <v>1287.1973957964519</v>
      </c>
      <c r="AU2085">
        <f t="shared" si="2644"/>
        <v>1285.8793853586028</v>
      </c>
      <c r="AV2085">
        <f t="shared" si="2645"/>
        <v>1285.0505825148111</v>
      </c>
      <c r="AW2085">
        <f t="shared" si="2646"/>
        <v>0.82880284379166369</v>
      </c>
      <c r="AX2085">
        <f t="shared" ref="AX2085:AX2148" si="2673">((AW2085-AX2084)*0.2)+AX2084</f>
        <v>8.676657591433381</v>
      </c>
      <c r="AY2085">
        <f t="shared" si="2647"/>
        <v>-7.8478547476417173</v>
      </c>
      <c r="AZ2085">
        <f t="shared" si="2604"/>
        <v>1237.5399576666666</v>
      </c>
      <c r="BA2085">
        <f t="shared" si="2605"/>
        <v>5568340740.4801502</v>
      </c>
      <c r="BB2085">
        <f t="shared" si="2608"/>
        <v>0</v>
      </c>
      <c r="BC2085">
        <f t="shared" si="2609"/>
        <v>5568340740.4801502</v>
      </c>
      <c r="BD2085">
        <f t="shared" si="2624"/>
        <v>10229876631.438169</v>
      </c>
      <c r="BE2085">
        <f t="shared" si="2625"/>
        <v>25416083668.545097</v>
      </c>
      <c r="BF2085">
        <f t="shared" si="2626"/>
        <v>0.40249618174253365</v>
      </c>
      <c r="BG2085">
        <f t="shared" si="2627"/>
        <v>28.698558112468561</v>
      </c>
      <c r="BH2085">
        <f t="shared" si="2648"/>
        <v>222246502</v>
      </c>
      <c r="BI2085">
        <f t="shared" si="2649"/>
        <v>6.4495736982564361E-2</v>
      </c>
      <c r="BJ2085">
        <f t="shared" si="2610"/>
        <v>-1696.0082999999941</v>
      </c>
      <c r="BK2085">
        <f t="shared" si="2650"/>
        <v>-1.2789244836954573E-2</v>
      </c>
      <c r="BL2085">
        <f t="shared" si="2651"/>
        <v>0.98721075516304546</v>
      </c>
      <c r="BM2085">
        <f t="shared" si="2652"/>
        <v>35.296919607101735</v>
      </c>
      <c r="BN2085">
        <f t="shared" si="2653"/>
        <v>1240.3249510000001</v>
      </c>
      <c r="BO2085">
        <f t="shared" si="2612"/>
        <v>1284.6269775000001</v>
      </c>
      <c r="BP2085">
        <f t="shared" si="2654"/>
        <v>1285.5916137647059</v>
      </c>
      <c r="BQ2085">
        <f t="shared" si="2655"/>
        <v>-0.9646362647058595</v>
      </c>
      <c r="BR2085">
        <f t="shared" si="2656"/>
        <v>-46.460082999999941</v>
      </c>
      <c r="BS2085">
        <f t="shared" si="2657"/>
        <v>-31.800048999999944</v>
      </c>
      <c r="BT2085">
        <f t="shared" si="2658"/>
        <v>-31</v>
      </c>
      <c r="BU2085">
        <f t="shared" si="2659"/>
        <v>-17.069946000000073</v>
      </c>
      <c r="BV2085">
        <f t="shared" si="2660"/>
        <v>1266.1106691999998</v>
      </c>
      <c r="BW2085">
        <f t="shared" si="2661"/>
        <v>1273.3633338095237</v>
      </c>
      <c r="BX2085">
        <f t="shared" si="2662"/>
        <v>1287.1952771454546</v>
      </c>
      <c r="BY2085">
        <f t="shared" si="2663"/>
        <v>1290.9682478571424</v>
      </c>
      <c r="BZ2085">
        <f t="shared" si="2664"/>
        <v>1338.849976</v>
      </c>
      <c r="CA2085">
        <f t="shared" si="2665"/>
        <v>1229.1999510000001</v>
      </c>
      <c r="CB2085">
        <f t="shared" si="2666"/>
        <v>1311.8167883566668</v>
      </c>
      <c r="CC2085">
        <f t="shared" si="2667"/>
        <v>1315.8065129916668</v>
      </c>
      <c r="CD2085">
        <f t="shared" si="2668"/>
        <v>1296.311821467619</v>
      </c>
      <c r="CE2085">
        <f t="shared" si="2669"/>
        <v>1305.7526318304206</v>
      </c>
      <c r="CF2085">
        <f t="shared" si="2670"/>
        <v>1247.9300539999999</v>
      </c>
      <c r="CG2085">
        <f t="shared" si="2671"/>
        <v>1273.5</v>
      </c>
      <c r="CH2085">
        <f t="shared" si="2672"/>
        <v>1241.3199460000001</v>
      </c>
    </row>
    <row r="2086" spans="1:86">
      <c r="A2086" s="1">
        <v>42550</v>
      </c>
      <c r="B2086">
        <v>1237.5</v>
      </c>
      <c r="C2086">
        <v>1256.25</v>
      </c>
      <c r="D2086">
        <v>1232.650024</v>
      </c>
      <c r="E2086">
        <v>1251.4499510000001</v>
      </c>
      <c r="F2086">
        <v>2531264</v>
      </c>
      <c r="G2086">
        <f t="shared" si="2606"/>
        <v>1501585.7298241428</v>
      </c>
      <c r="H2086">
        <f t="shared" si="2634"/>
        <v>36915415.067552567</v>
      </c>
      <c r="I2086">
        <f t="shared" si="2607"/>
        <v>1244.46249375</v>
      </c>
      <c r="J2086">
        <f t="shared" si="2614"/>
        <v>1328.38748175</v>
      </c>
      <c r="K2086">
        <f t="shared" si="2615"/>
        <v>1240.13748175</v>
      </c>
      <c r="L2086">
        <f t="shared" si="2616"/>
        <v>6</v>
      </c>
      <c r="M2086">
        <f t="shared" si="2617"/>
        <v>2</v>
      </c>
      <c r="N2086">
        <f t="shared" si="2618"/>
        <v>40</v>
      </c>
      <c r="O2086">
        <f t="shared" si="2619"/>
        <v>80</v>
      </c>
      <c r="P2086">
        <f t="shared" si="2594"/>
        <v>23.59997599999997</v>
      </c>
      <c r="Q2086">
        <f t="shared" si="2595"/>
        <v>4.8000489999999445</v>
      </c>
      <c r="R2086">
        <f t="shared" si="2596"/>
        <v>18.799927000000025</v>
      </c>
      <c r="S2086">
        <f t="shared" si="2597"/>
        <v>23.59997599999997</v>
      </c>
      <c r="T2086">
        <f t="shared" si="2633"/>
        <v>24.504632021955665</v>
      </c>
      <c r="U2086">
        <f t="shared" si="2598"/>
        <v>25.199951000000056</v>
      </c>
      <c r="V2086">
        <f t="shared" si="2599"/>
        <v>-17.530029999999897</v>
      </c>
      <c r="W2086">
        <f t="shared" si="2600"/>
        <v>25.199951000000056</v>
      </c>
      <c r="X2086">
        <f t="shared" si="2601"/>
        <v>0</v>
      </c>
      <c r="Y2086">
        <f t="shared" si="2631"/>
        <v>6.1792345367245094</v>
      </c>
      <c r="Z2086">
        <f t="shared" si="2632"/>
        <v>7.0723044279724521</v>
      </c>
      <c r="AA2086">
        <f t="shared" si="2628"/>
        <v>25.216597952534187</v>
      </c>
      <c r="AB2086">
        <f t="shared" si="2629"/>
        <v>28.861092146316693</v>
      </c>
      <c r="AC2086">
        <f t="shared" si="2630"/>
        <v>6.7393673567058467</v>
      </c>
      <c r="AD2086">
        <f t="shared" si="2638"/>
        <v>17.961161487330273</v>
      </c>
      <c r="AE2086">
        <f t="shared" si="2611"/>
        <v>1268.2000002</v>
      </c>
      <c r="AF2086">
        <f t="shared" si="2613"/>
        <v>1279.1366578333334</v>
      </c>
      <c r="AG2086">
        <f t="shared" si="2635"/>
        <v>1293.2300049</v>
      </c>
      <c r="AH2086">
        <f t="shared" si="2620"/>
        <v>1291.0520020000001</v>
      </c>
      <c r="AI2086">
        <f t="shared" si="2621"/>
        <v>1362.3111186704514</v>
      </c>
      <c r="AJ2086">
        <f t="shared" si="2622"/>
        <v>1219.7928853295489</v>
      </c>
      <c r="AK2086">
        <f t="shared" si="2623"/>
        <v>0.22212642500786353</v>
      </c>
      <c r="AL2086">
        <f t="shared" si="2602"/>
        <v>0.59321577276180704</v>
      </c>
      <c r="AM2086">
        <f t="shared" si="2603"/>
        <v>1501585.7298241428</v>
      </c>
      <c r="AN2086">
        <f t="shared" si="2636"/>
        <v>1607677.5056431743</v>
      </c>
      <c r="AO2086">
        <f t="shared" si="2637"/>
        <v>36816778</v>
      </c>
      <c r="AP2086">
        <f t="shared" si="2639"/>
        <v>4.3666979919947758E-2</v>
      </c>
      <c r="AQ2086">
        <f t="shared" si="2640"/>
        <v>1262.9432323289341</v>
      </c>
      <c r="AR2086">
        <f t="shared" si="2641"/>
        <v>1270.2404365287277</v>
      </c>
      <c r="AS2086">
        <f t="shared" si="2642"/>
        <v>1277.9143666061359</v>
      </c>
      <c r="AT2086">
        <f t="shared" si="2643"/>
        <v>1283.9801257647712</v>
      </c>
      <c r="AU2086">
        <f t="shared" si="2644"/>
        <v>1280.7149702048123</v>
      </c>
      <c r="AV2086">
        <f t="shared" si="2645"/>
        <v>1282.6985383087745</v>
      </c>
      <c r="AW2086">
        <f t="shared" si="2646"/>
        <v>-1.9835681039621704</v>
      </c>
      <c r="AX2086">
        <f t="shared" si="2673"/>
        <v>6.5446124523542704</v>
      </c>
      <c r="AY2086">
        <f t="shared" si="2647"/>
        <v>-8.5281805563164408</v>
      </c>
      <c r="AZ2086">
        <f t="shared" si="2604"/>
        <v>1246.7833250000001</v>
      </c>
      <c r="BA2086">
        <f t="shared" si="2605"/>
        <v>3155937746.3728004</v>
      </c>
      <c r="BB2086">
        <f t="shared" si="2608"/>
        <v>3155937746.3728004</v>
      </c>
      <c r="BC2086">
        <f t="shared" si="2609"/>
        <v>0</v>
      </c>
      <c r="BD2086">
        <f t="shared" si="2624"/>
        <v>13385814377.81097</v>
      </c>
      <c r="BE2086">
        <f t="shared" si="2625"/>
        <v>23397062001.174019</v>
      </c>
      <c r="BF2086">
        <f t="shared" si="2626"/>
        <v>0.57211518168987607</v>
      </c>
      <c r="BG2086">
        <f t="shared" si="2627"/>
        <v>36.391429098401431</v>
      </c>
      <c r="BH2086">
        <f t="shared" si="2648"/>
        <v>224777766</v>
      </c>
      <c r="BI2086">
        <f t="shared" si="2649"/>
        <v>-0.15464024045567915</v>
      </c>
      <c r="BJ2086">
        <f t="shared" si="2610"/>
        <v>1847.9980000000069</v>
      </c>
      <c r="BK2086">
        <f t="shared" si="2650"/>
        <v>1.5812057483988843E-2</v>
      </c>
      <c r="BL2086">
        <f t="shared" si="2651"/>
        <v>1.0158120574839888</v>
      </c>
      <c r="BM2086">
        <f t="shared" si="2652"/>
        <v>37.556852121716652</v>
      </c>
      <c r="BN2086">
        <f t="shared" si="2653"/>
        <v>1244.450012</v>
      </c>
      <c r="BO2086">
        <f t="shared" si="2612"/>
        <v>1268.0439818</v>
      </c>
      <c r="BP2086">
        <f t="shared" si="2654"/>
        <v>1284.7632320588236</v>
      </c>
      <c r="BQ2086">
        <f t="shared" si="2655"/>
        <v>-16.719250258823649</v>
      </c>
      <c r="BR2086">
        <f t="shared" si="2656"/>
        <v>-27.700072999999975</v>
      </c>
      <c r="BS2086">
        <f t="shared" si="2657"/>
        <v>-25.569946999999956</v>
      </c>
      <c r="BT2086">
        <f t="shared" si="2658"/>
        <v>-26.09997599999997</v>
      </c>
      <c r="BU2086">
        <f t="shared" si="2659"/>
        <v>-35.280029000000013</v>
      </c>
      <c r="BV2086">
        <f t="shared" si="2660"/>
        <v>1255.0359864666668</v>
      </c>
      <c r="BW2086">
        <f t="shared" si="2661"/>
        <v>1261.9218925714285</v>
      </c>
      <c r="BX2086">
        <f t="shared" si="2662"/>
        <v>1279.5043569090908</v>
      </c>
      <c r="BY2086">
        <f t="shared" si="2663"/>
        <v>1286.6780994952378</v>
      </c>
      <c r="BZ2086">
        <f t="shared" si="2664"/>
        <v>1338.849976</v>
      </c>
      <c r="CA2086">
        <f t="shared" si="2665"/>
        <v>1229.1999510000001</v>
      </c>
      <c r="CB2086">
        <f t="shared" si="2666"/>
        <v>1290.7905211066668</v>
      </c>
      <c r="CC2086">
        <f t="shared" si="2667"/>
        <v>1306.370099936111</v>
      </c>
      <c r="CD2086">
        <f t="shared" si="2668"/>
        <v>1301.2139210807936</v>
      </c>
      <c r="CE2086">
        <f t="shared" si="2669"/>
        <v>1303.8305160803859</v>
      </c>
      <c r="CF2086">
        <f t="shared" si="2670"/>
        <v>1231.969971</v>
      </c>
      <c r="CG2086">
        <f t="shared" si="2671"/>
        <v>1251.4499510000001</v>
      </c>
      <c r="CH2086">
        <f t="shared" si="2672"/>
        <v>1229.1999510000001</v>
      </c>
    </row>
    <row r="2087" spans="1:86">
      <c r="A2087" s="1">
        <v>42551</v>
      </c>
      <c r="B2087">
        <v>1261</v>
      </c>
      <c r="C2087">
        <v>1281.4499510000001</v>
      </c>
      <c r="D2087">
        <v>1250.1800539999999</v>
      </c>
      <c r="E2087">
        <v>1276.5500489999999</v>
      </c>
      <c r="F2087">
        <v>5121812</v>
      </c>
      <c r="G2087">
        <f t="shared" si="2606"/>
        <v>3516665.8837576299</v>
      </c>
      <c r="H2087">
        <f t="shared" si="2634"/>
        <v>40432080.951310195</v>
      </c>
      <c r="I2087">
        <f t="shared" si="2607"/>
        <v>1267.2950135000001</v>
      </c>
      <c r="J2087">
        <f t="shared" si="2614"/>
        <v>1328.38748175</v>
      </c>
      <c r="K2087">
        <f t="shared" si="2615"/>
        <v>1240.13748175</v>
      </c>
      <c r="L2087">
        <f t="shared" si="2616"/>
        <v>7</v>
      </c>
      <c r="M2087">
        <f t="shared" si="2617"/>
        <v>3</v>
      </c>
      <c r="N2087">
        <f t="shared" si="2618"/>
        <v>30</v>
      </c>
      <c r="O2087">
        <f t="shared" si="2619"/>
        <v>70</v>
      </c>
      <c r="P2087">
        <f t="shared" si="2594"/>
        <v>31.269897000000128</v>
      </c>
      <c r="Q2087">
        <f t="shared" si="2595"/>
        <v>4.899902000000111</v>
      </c>
      <c r="R2087">
        <f t="shared" si="2596"/>
        <v>26.369995000000017</v>
      </c>
      <c r="S2087">
        <f t="shared" si="2597"/>
        <v>31.269897000000128</v>
      </c>
      <c r="T2087">
        <f t="shared" si="2633"/>
        <v>24.987865234673126</v>
      </c>
      <c r="U2087">
        <f t="shared" si="2598"/>
        <v>0.850097999999889</v>
      </c>
      <c r="V2087">
        <f t="shared" si="2599"/>
        <v>3</v>
      </c>
      <c r="W2087">
        <f t="shared" si="2600"/>
        <v>0</v>
      </c>
      <c r="X2087">
        <f t="shared" si="2601"/>
        <v>3</v>
      </c>
      <c r="Y2087">
        <f t="shared" si="2631"/>
        <v>5.7378606412441879</v>
      </c>
      <c r="Z2087">
        <f t="shared" si="2632"/>
        <v>6.7814255402601349</v>
      </c>
      <c r="AA2087">
        <f t="shared" si="2628"/>
        <v>22.96258838983308</v>
      </c>
      <c r="AB2087">
        <f t="shared" si="2629"/>
        <v>27.138875116271389</v>
      </c>
      <c r="AC2087">
        <f t="shared" si="2630"/>
        <v>8.3356581508431624</v>
      </c>
      <c r="AD2087">
        <f t="shared" si="2638"/>
        <v>17.438202945018272</v>
      </c>
      <c r="AE2087">
        <f t="shared" si="2611"/>
        <v>1258.9739992</v>
      </c>
      <c r="AF2087">
        <f t="shared" si="2613"/>
        <v>1269.5916749999999</v>
      </c>
      <c r="AG2087">
        <f t="shared" si="2635"/>
        <v>1290.80401005</v>
      </c>
      <c r="AH2087">
        <f t="shared" si="2620"/>
        <v>1290.7920045000001</v>
      </c>
      <c r="AI2087">
        <f t="shared" si="2621"/>
        <v>1362.241645073311</v>
      </c>
      <c r="AJ2087">
        <f t="shared" si="2622"/>
        <v>1219.3423639266891</v>
      </c>
      <c r="AK2087">
        <f t="shared" si="2623"/>
        <v>0.40033570927913092</v>
      </c>
      <c r="AL2087">
        <f t="shared" si="2602"/>
        <v>0.68660581133349485</v>
      </c>
      <c r="AM2087">
        <f t="shared" si="2603"/>
        <v>3516665.8837576299</v>
      </c>
      <c r="AN2087">
        <f t="shared" si="2636"/>
        <v>3931448.8827805473</v>
      </c>
      <c r="AO2087">
        <f t="shared" si="2637"/>
        <v>40529834</v>
      </c>
      <c r="AP2087">
        <f t="shared" si="2639"/>
        <v>9.7001356649537407E-2</v>
      </c>
      <c r="AQ2087">
        <f t="shared" si="2640"/>
        <v>1267.5695499970964</v>
      </c>
      <c r="AR2087">
        <f t="shared" si="2641"/>
        <v>1264.5944775080404</v>
      </c>
      <c r="AS2087">
        <f t="shared" si="2642"/>
        <v>1277.6687894370314</v>
      </c>
      <c r="AT2087">
        <f t="shared" si="2643"/>
        <v>1283.3114188559418</v>
      </c>
      <c r="AU2087">
        <f t="shared" si="2644"/>
        <v>1280.0902320240905</v>
      </c>
      <c r="AV2087">
        <f t="shared" si="2645"/>
        <v>1282.2681440571603</v>
      </c>
      <c r="AW2087">
        <f t="shared" si="2646"/>
        <v>-2.1779120330697879</v>
      </c>
      <c r="AX2087">
        <f t="shared" si="2673"/>
        <v>4.8001075552694585</v>
      </c>
      <c r="AY2087">
        <f t="shared" si="2647"/>
        <v>-6.9780195883392464</v>
      </c>
      <c r="AZ2087">
        <f t="shared" si="2604"/>
        <v>1269.3933513333334</v>
      </c>
      <c r="BA2087">
        <f t="shared" si="2605"/>
        <v>6501594099.5792828</v>
      </c>
      <c r="BB2087">
        <f t="shared" si="2608"/>
        <v>6501594099.5792828</v>
      </c>
      <c r="BC2087">
        <f t="shared" si="2609"/>
        <v>0</v>
      </c>
      <c r="BD2087">
        <f t="shared" si="2624"/>
        <v>19887408477.390251</v>
      </c>
      <c r="BE2087">
        <f t="shared" si="2625"/>
        <v>21601620720.615341</v>
      </c>
      <c r="BF2087">
        <f t="shared" si="2626"/>
        <v>0.92064427639963398</v>
      </c>
      <c r="BG2087">
        <f t="shared" si="2627"/>
        <v>47.934137919877514</v>
      </c>
      <c r="BH2087">
        <f t="shared" si="2648"/>
        <v>229899578</v>
      </c>
      <c r="BI2087">
        <f t="shared" si="2649"/>
        <v>-0.16984840831955519</v>
      </c>
      <c r="BJ2087">
        <f t="shared" si="2610"/>
        <v>2410.0097999999889</v>
      </c>
      <c r="BK2087">
        <f t="shared" si="2650"/>
        <v>2.0056813282818921E-2</v>
      </c>
      <c r="BL2087">
        <f t="shared" si="2651"/>
        <v>1.0200568132828189</v>
      </c>
      <c r="BM2087">
        <f t="shared" si="2652"/>
        <v>37.657267035340254</v>
      </c>
      <c r="BN2087">
        <f t="shared" si="2653"/>
        <v>1265.8150025</v>
      </c>
      <c r="BO2087">
        <f t="shared" si="2612"/>
        <v>1256.9669798999998</v>
      </c>
      <c r="BP2087">
        <f t="shared" si="2654"/>
        <v>1284.6685270441176</v>
      </c>
      <c r="BQ2087">
        <f t="shared" si="2655"/>
        <v>-27.70154714411774</v>
      </c>
      <c r="BR2087">
        <f t="shared" si="2656"/>
        <v>-24.75</v>
      </c>
      <c r="BS2087">
        <f t="shared" si="2657"/>
        <v>-29.319946000000073</v>
      </c>
      <c r="BT2087">
        <f t="shared" si="2658"/>
        <v>-23.550048999999944</v>
      </c>
      <c r="BU2087">
        <f t="shared" si="2659"/>
        <v>-18.5</v>
      </c>
      <c r="BV2087">
        <f t="shared" si="2660"/>
        <v>1257.8193360666664</v>
      </c>
      <c r="BW2087">
        <f t="shared" si="2661"/>
        <v>1261.1828614761905</v>
      </c>
      <c r="BX2087">
        <f t="shared" si="2662"/>
        <v>1276.8676381818179</v>
      </c>
      <c r="BY2087">
        <f t="shared" si="2663"/>
        <v>1285.0895322666665</v>
      </c>
      <c r="BZ2087">
        <f t="shared" si="2664"/>
        <v>1338.849976</v>
      </c>
      <c r="CA2087">
        <f t="shared" si="2665"/>
        <v>1229.1999510000001</v>
      </c>
      <c r="CB2087">
        <f t="shared" si="2666"/>
        <v>1264.7194602899999</v>
      </c>
      <c r="CC2087">
        <f t="shared" si="2667"/>
        <v>1287.2573800888888</v>
      </c>
      <c r="CD2087">
        <f t="shared" si="2668"/>
        <v>1308.5004078413094</v>
      </c>
      <c r="CE2087">
        <f t="shared" si="2669"/>
        <v>1299.4973931849086</v>
      </c>
      <c r="CF2087">
        <f t="shared" si="2670"/>
        <v>1251.4499510000001</v>
      </c>
      <c r="CG2087">
        <f t="shared" si="2671"/>
        <v>1256.25</v>
      </c>
      <c r="CH2087">
        <f t="shared" si="2672"/>
        <v>1232.650024</v>
      </c>
    </row>
    <row r="2088" spans="1:86">
      <c r="A2088" s="1">
        <v>42552</v>
      </c>
      <c r="B2088">
        <v>1281</v>
      </c>
      <c r="C2088">
        <v>1282.3000489999999</v>
      </c>
      <c r="D2088">
        <v>1247.1800539999999</v>
      </c>
      <c r="E2088">
        <v>1250.4300539999999</v>
      </c>
      <c r="F2088">
        <v>2197296</v>
      </c>
      <c r="G2088">
        <f t="shared" si="2606"/>
        <v>-1790620.9990496868</v>
      </c>
      <c r="H2088">
        <f t="shared" si="2634"/>
        <v>38641459.952260509</v>
      </c>
      <c r="I2088">
        <f t="shared" si="2607"/>
        <v>1265.2275392500001</v>
      </c>
      <c r="J2088">
        <f t="shared" si="2614"/>
        <v>1328.38748175</v>
      </c>
      <c r="K2088">
        <f t="shared" si="2615"/>
        <v>1240.13748175</v>
      </c>
      <c r="L2088">
        <f t="shared" si="2616"/>
        <v>8</v>
      </c>
      <c r="M2088">
        <f t="shared" si="2617"/>
        <v>4</v>
      </c>
      <c r="N2088">
        <f t="shared" si="2618"/>
        <v>20</v>
      </c>
      <c r="O2088">
        <f t="shared" si="2619"/>
        <v>60</v>
      </c>
      <c r="P2088">
        <f t="shared" si="2594"/>
        <v>35.119995000000017</v>
      </c>
      <c r="Q2088">
        <f t="shared" si="2595"/>
        <v>31.869995000000017</v>
      </c>
      <c r="R2088">
        <f t="shared" si="2596"/>
        <v>3.25</v>
      </c>
      <c r="S2088">
        <f t="shared" si="2597"/>
        <v>35.119995000000017</v>
      </c>
      <c r="T2088">
        <f t="shared" si="2633"/>
        <v>25.711588789339334</v>
      </c>
      <c r="U2088">
        <f t="shared" si="2598"/>
        <v>-19.369995000000017</v>
      </c>
      <c r="V2088">
        <f t="shared" si="2599"/>
        <v>6.1800539999999273</v>
      </c>
      <c r="W2088">
        <f t="shared" si="2600"/>
        <v>0</v>
      </c>
      <c r="X2088">
        <f t="shared" si="2601"/>
        <v>6.1800539999999273</v>
      </c>
      <c r="Y2088">
        <f t="shared" si="2631"/>
        <v>5.3280134525838889</v>
      </c>
      <c r="Z2088">
        <f t="shared" si="2632"/>
        <v>6.7384704302415486</v>
      </c>
      <c r="AA2088">
        <f t="shared" si="2628"/>
        <v>20.722225671223459</v>
      </c>
      <c r="AB2088">
        <f t="shared" si="2629"/>
        <v>26.207911480894118</v>
      </c>
      <c r="AC2088">
        <f t="shared" si="2630"/>
        <v>11.689047044310916</v>
      </c>
      <c r="AD2088">
        <f t="shared" si="2638"/>
        <v>17.327349845016172</v>
      </c>
      <c r="AE2088">
        <f t="shared" si="2611"/>
        <v>1251.6660158</v>
      </c>
      <c r="AF2088">
        <f t="shared" si="2613"/>
        <v>1257.5500083333334</v>
      </c>
      <c r="AG2088">
        <f t="shared" si="2635"/>
        <v>1287.5865113</v>
      </c>
      <c r="AH2088">
        <f t="shared" si="2620"/>
        <v>1285.7050050000003</v>
      </c>
      <c r="AI2088">
        <f t="shared" si="2621"/>
        <v>1360.5983164635875</v>
      </c>
      <c r="AJ2088">
        <f t="shared" si="2622"/>
        <v>1210.811693536413</v>
      </c>
      <c r="AK2088">
        <f t="shared" si="2623"/>
        <v>0.26449865608392248</v>
      </c>
      <c r="AL2088">
        <f t="shared" si="2602"/>
        <v>-0.81492024699889631</v>
      </c>
      <c r="AM2088">
        <f t="shared" si="2603"/>
        <v>-1790620.9990496868</v>
      </c>
      <c r="AN2088">
        <f t="shared" si="2636"/>
        <v>2944406.7634388059</v>
      </c>
      <c r="AO2088">
        <f t="shared" si="2637"/>
        <v>41172208</v>
      </c>
      <c r="AP2088">
        <f t="shared" si="2639"/>
        <v>7.151442457103116E-2</v>
      </c>
      <c r="AQ2088">
        <f t="shared" si="2640"/>
        <v>1261.7421213580835</v>
      </c>
      <c r="AR2088">
        <f t="shared" si="2641"/>
        <v>1259.6085445782489</v>
      </c>
      <c r="AS2088">
        <f t="shared" si="2642"/>
        <v>1272.7658170583657</v>
      </c>
      <c r="AT2088">
        <f t="shared" si="2643"/>
        <v>1280.3520960189071</v>
      </c>
      <c r="AU2088">
        <f t="shared" si="2644"/>
        <v>1275.641205320477</v>
      </c>
      <c r="AV2088">
        <f t="shared" si="2645"/>
        <v>1280.039477753159</v>
      </c>
      <c r="AW2088">
        <f t="shared" si="2646"/>
        <v>-4.3982724326820062</v>
      </c>
      <c r="AX2088">
        <f t="shared" si="2673"/>
        <v>2.9604315576791653</v>
      </c>
      <c r="AY2088">
        <f t="shared" si="2647"/>
        <v>-7.3587039903611711</v>
      </c>
      <c r="AZ2088">
        <f t="shared" si="2604"/>
        <v>1259.9700523333333</v>
      </c>
      <c r="BA2088">
        <f t="shared" si="2605"/>
        <v>2768527156.111824</v>
      </c>
      <c r="BB2088">
        <f t="shared" si="2608"/>
        <v>0</v>
      </c>
      <c r="BC2088">
        <f t="shared" si="2609"/>
        <v>2768527156.111824</v>
      </c>
      <c r="BD2088">
        <f t="shared" si="2624"/>
        <v>19887408477.390251</v>
      </c>
      <c r="BE2088">
        <f t="shared" si="2625"/>
        <v>23062357325.507561</v>
      </c>
      <c r="BF2088">
        <f t="shared" si="2626"/>
        <v>0.86233198960083168</v>
      </c>
      <c r="BG2088">
        <f t="shared" si="2627"/>
        <v>46.303881070402603</v>
      </c>
      <c r="BH2088">
        <f t="shared" si="2648"/>
        <v>227702282</v>
      </c>
      <c r="BI2088">
        <f t="shared" si="2649"/>
        <v>-0.34360443635709204</v>
      </c>
      <c r="BJ2088">
        <f t="shared" si="2610"/>
        <v>-2711.9995000000017</v>
      </c>
      <c r="BK2088">
        <f t="shared" si="2650"/>
        <v>-2.0461395164616862E-2</v>
      </c>
      <c r="BL2088">
        <f t="shared" si="2651"/>
        <v>0.97953860483538313</v>
      </c>
      <c r="BM2088">
        <f t="shared" si="2652"/>
        <v>39.47224095622235</v>
      </c>
      <c r="BN2088">
        <f t="shared" si="2653"/>
        <v>1264.7400514999999</v>
      </c>
      <c r="BO2088">
        <f t="shared" si="2612"/>
        <v>1254.5479980000002</v>
      </c>
      <c r="BP2088">
        <f t="shared" si="2654"/>
        <v>1284.4601458529414</v>
      </c>
      <c r="BQ2088">
        <f t="shared" si="2655"/>
        <v>-29.912147852941189</v>
      </c>
      <c r="BR2088">
        <f t="shared" si="2656"/>
        <v>-79.219970000000103</v>
      </c>
      <c r="BS2088">
        <f t="shared" si="2657"/>
        <v>-48.719970000000103</v>
      </c>
      <c r="BT2088">
        <f t="shared" si="2658"/>
        <v>-51.699951000000056</v>
      </c>
      <c r="BU2088">
        <f t="shared" si="2659"/>
        <v>-20.300048999999944</v>
      </c>
      <c r="BV2088">
        <f t="shared" si="2660"/>
        <v>1254.9713543333335</v>
      </c>
      <c r="BW2088">
        <f t="shared" si="2661"/>
        <v>1255.7081126190476</v>
      </c>
      <c r="BX2088">
        <f t="shared" si="2662"/>
        <v>1269.5291017272727</v>
      </c>
      <c r="BY2088">
        <f t="shared" si="2663"/>
        <v>1281.2443935952383</v>
      </c>
      <c r="BZ2088">
        <f t="shared" si="2664"/>
        <v>1338.849976</v>
      </c>
      <c r="CA2088">
        <f t="shared" si="2665"/>
        <v>1229.1999510000001</v>
      </c>
      <c r="CB2088">
        <f t="shared" si="2666"/>
        <v>1247.0608827766669</v>
      </c>
      <c r="CC2088">
        <f t="shared" si="2667"/>
        <v>1263.5245516305556</v>
      </c>
      <c r="CD2088">
        <f t="shared" si="2668"/>
        <v>1310.5955410455952</v>
      </c>
      <c r="CE2088">
        <f t="shared" si="2669"/>
        <v>1296.3142830299716</v>
      </c>
      <c r="CF2088">
        <f t="shared" si="2670"/>
        <v>1276.5500489999999</v>
      </c>
      <c r="CG2088">
        <f t="shared" si="2671"/>
        <v>1281.4499510000001</v>
      </c>
      <c r="CH2088">
        <f t="shared" si="2672"/>
        <v>1250.1800539999999</v>
      </c>
    </row>
    <row r="2089" spans="1:86">
      <c r="A2089" s="1">
        <v>42555</v>
      </c>
      <c r="B2089">
        <v>1258</v>
      </c>
      <c r="C2089">
        <v>1262.9300539999999</v>
      </c>
      <c r="D2089">
        <v>1241</v>
      </c>
      <c r="E2089">
        <v>1247.099976</v>
      </c>
      <c r="F2089">
        <v>1883484</v>
      </c>
      <c r="G2089">
        <f t="shared" si="2606"/>
        <v>-835679.2662420274</v>
      </c>
      <c r="H2089">
        <f t="shared" si="2634"/>
        <v>37805780.686018482</v>
      </c>
      <c r="I2089">
        <f t="shared" si="2607"/>
        <v>1252.2575075</v>
      </c>
      <c r="J2089">
        <f t="shared" si="2614"/>
        <v>1328.38748175</v>
      </c>
      <c r="K2089">
        <f t="shared" si="2615"/>
        <v>1240.13748175</v>
      </c>
      <c r="L2089">
        <f t="shared" si="2616"/>
        <v>9</v>
      </c>
      <c r="M2089">
        <f t="shared" si="2617"/>
        <v>5</v>
      </c>
      <c r="N2089">
        <f t="shared" si="2618"/>
        <v>10</v>
      </c>
      <c r="O2089">
        <f t="shared" si="2619"/>
        <v>50</v>
      </c>
      <c r="P2089">
        <f t="shared" si="2594"/>
        <v>21.930053999999927</v>
      </c>
      <c r="Q2089">
        <f t="shared" si="2595"/>
        <v>15.830077999999958</v>
      </c>
      <c r="R2089">
        <f t="shared" si="2596"/>
        <v>6.0999759999999696</v>
      </c>
      <c r="S2089">
        <f t="shared" si="2597"/>
        <v>21.930053999999927</v>
      </c>
      <c r="T2089">
        <f t="shared" si="2633"/>
        <v>25.441479161529376</v>
      </c>
      <c r="U2089">
        <f t="shared" si="2598"/>
        <v>-14.400024999999914</v>
      </c>
      <c r="V2089">
        <f t="shared" si="2599"/>
        <v>2.4300539999999273</v>
      </c>
      <c r="W2089">
        <f t="shared" si="2600"/>
        <v>0</v>
      </c>
      <c r="X2089">
        <f t="shared" si="2601"/>
        <v>2.4300539999999273</v>
      </c>
      <c r="Y2089">
        <f t="shared" si="2631"/>
        <v>4.9474410631136108</v>
      </c>
      <c r="Z2089">
        <f t="shared" si="2632"/>
        <v>6.4307263995100046</v>
      </c>
      <c r="AA2089">
        <f t="shared" si="2628"/>
        <v>19.44635778329566</v>
      </c>
      <c r="AB2089">
        <f t="shared" si="2629"/>
        <v>25.27654291906914</v>
      </c>
      <c r="AC2089">
        <f t="shared" si="2630"/>
        <v>13.036241040298174</v>
      </c>
      <c r="AD2089">
        <f t="shared" si="2638"/>
        <v>17.502531026886995</v>
      </c>
      <c r="AE2089">
        <f t="shared" si="2611"/>
        <v>1251.5000002000002</v>
      </c>
      <c r="AF2089">
        <f t="shared" si="2613"/>
        <v>1250.9050091666666</v>
      </c>
      <c r="AG2089">
        <f t="shared" si="2635"/>
        <v>1284.6290101</v>
      </c>
      <c r="AH2089">
        <f t="shared" si="2620"/>
        <v>1277.4500002</v>
      </c>
      <c r="AI2089">
        <f t="shared" si="2621"/>
        <v>1349.2838439831539</v>
      </c>
      <c r="AJ2089">
        <f t="shared" si="2622"/>
        <v>1205.616156416846</v>
      </c>
      <c r="AK2089">
        <f t="shared" si="2623"/>
        <v>0.288748432482479</v>
      </c>
      <c r="AL2089">
        <f t="shared" si="2602"/>
        <v>-0.44368800915857393</v>
      </c>
      <c r="AM2089">
        <f t="shared" si="2603"/>
        <v>-835679.2662420274</v>
      </c>
      <c r="AN2089">
        <f t="shared" si="2636"/>
        <v>2743888.2026447682</v>
      </c>
      <c r="AO2089">
        <f t="shared" si="2637"/>
        <v>41733666</v>
      </c>
      <c r="AP2089">
        <f t="shared" si="2639"/>
        <v>6.5747595781419449E-2</v>
      </c>
      <c r="AQ2089">
        <f t="shared" si="2640"/>
        <v>1256.7637919363351</v>
      </c>
      <c r="AR2089">
        <f t="shared" si="2641"/>
        <v>1254.775366213448</v>
      </c>
      <c r="AS2089">
        <f t="shared" si="2642"/>
        <v>1268.1459656678599</v>
      </c>
      <c r="AT2089">
        <f t="shared" si="2643"/>
        <v>1277.3594052172054</v>
      </c>
      <c r="AU2089">
        <f t="shared" si="2644"/>
        <v>1271.3600209224055</v>
      </c>
      <c r="AV2089">
        <f t="shared" si="2645"/>
        <v>1277.7337126304378</v>
      </c>
      <c r="AW2089">
        <f t="shared" si="2646"/>
        <v>-6.373691708032311</v>
      </c>
      <c r="AX2089">
        <f t="shared" si="2673"/>
        <v>1.0936069045368702</v>
      </c>
      <c r="AY2089">
        <f t="shared" si="2647"/>
        <v>-7.4672986125691807</v>
      </c>
      <c r="AZ2089">
        <f t="shared" si="2604"/>
        <v>1250.3433433333332</v>
      </c>
      <c r="BA2089">
        <f t="shared" si="2605"/>
        <v>2355001681.67484</v>
      </c>
      <c r="BB2089">
        <f t="shared" si="2608"/>
        <v>0</v>
      </c>
      <c r="BC2089">
        <f t="shared" si="2609"/>
        <v>2355001681.67484</v>
      </c>
      <c r="BD2089">
        <f t="shared" si="2624"/>
        <v>19887408477.390251</v>
      </c>
      <c r="BE2089">
        <f t="shared" si="2625"/>
        <v>24177142010.198597</v>
      </c>
      <c r="BF2089">
        <f t="shared" si="2626"/>
        <v>0.82257069379834824</v>
      </c>
      <c r="BG2089">
        <f t="shared" si="2627"/>
        <v>45.132443783788759</v>
      </c>
      <c r="BH2089">
        <f t="shared" si="2648"/>
        <v>225818798</v>
      </c>
      <c r="BI2089">
        <f t="shared" si="2649"/>
        <v>-0.4988278578727452</v>
      </c>
      <c r="BJ2089">
        <f t="shared" si="2610"/>
        <v>-433.00779999999577</v>
      </c>
      <c r="BK2089">
        <f t="shared" si="2650"/>
        <v>-2.6631461626720927E-3</v>
      </c>
      <c r="BL2089">
        <f t="shared" si="2651"/>
        <v>0.99733685383732795</v>
      </c>
      <c r="BM2089">
        <f t="shared" si="2652"/>
        <v>37.859759906583754</v>
      </c>
      <c r="BN2089">
        <f t="shared" si="2653"/>
        <v>1251.965027</v>
      </c>
      <c r="BO2089">
        <f t="shared" si="2612"/>
        <v>1253.4590088</v>
      </c>
      <c r="BP2089">
        <f t="shared" si="2654"/>
        <v>1283.4647055441176</v>
      </c>
      <c r="BQ2089">
        <f t="shared" si="2655"/>
        <v>-30.005696744117586</v>
      </c>
      <c r="BR2089">
        <f t="shared" si="2656"/>
        <v>-78.5</v>
      </c>
      <c r="BS2089">
        <f t="shared" si="2657"/>
        <v>-79.699951000000056</v>
      </c>
      <c r="BT2089">
        <f t="shared" si="2658"/>
        <v>-69.569946000000073</v>
      </c>
      <c r="BU2089">
        <f t="shared" si="2659"/>
        <v>-73.75</v>
      </c>
      <c r="BV2089">
        <f t="shared" si="2660"/>
        <v>1253.4493410666664</v>
      </c>
      <c r="BW2089">
        <f t="shared" si="2661"/>
        <v>1252.722389095238</v>
      </c>
      <c r="BX2089">
        <f t="shared" si="2662"/>
        <v>1262.5100055454545</v>
      </c>
      <c r="BY2089">
        <f t="shared" si="2663"/>
        <v>1277.3885330904764</v>
      </c>
      <c r="BZ2089">
        <f t="shared" si="2664"/>
        <v>1338.849976</v>
      </c>
      <c r="CA2089">
        <f t="shared" si="2665"/>
        <v>1229.1999510000001</v>
      </c>
      <c r="CB2089">
        <f t="shared" si="2666"/>
        <v>1246.2206524233334</v>
      </c>
      <c r="CC2089">
        <f t="shared" si="2667"/>
        <v>1247.7015705083331</v>
      </c>
      <c r="CD2089">
        <f t="shared" si="2668"/>
        <v>1302.3506824475396</v>
      </c>
      <c r="CE2089">
        <f t="shared" si="2669"/>
        <v>1294.4419287293899</v>
      </c>
      <c r="CF2089">
        <f t="shared" si="2670"/>
        <v>1250.4300539999999</v>
      </c>
      <c r="CG2089">
        <f t="shared" si="2671"/>
        <v>1282.3000489999999</v>
      </c>
      <c r="CH2089">
        <f t="shared" si="2672"/>
        <v>1247.1800539999999</v>
      </c>
    </row>
    <row r="2090" spans="1:86">
      <c r="A2090" s="1">
        <v>42556</v>
      </c>
      <c r="B2090">
        <v>1247.099976</v>
      </c>
      <c r="C2090">
        <v>1248.530029</v>
      </c>
      <c r="D2090">
        <v>1238.5699460000001</v>
      </c>
      <c r="E2090">
        <v>1242.650024</v>
      </c>
      <c r="F2090">
        <v>1559748</v>
      </c>
      <c r="G2090">
        <f t="shared" si="2606"/>
        <v>-281868.38788352022</v>
      </c>
      <c r="H2090">
        <f t="shared" si="2634"/>
        <v>37523912.29813496</v>
      </c>
      <c r="I2090">
        <f t="shared" si="2607"/>
        <v>1244.21249375</v>
      </c>
      <c r="J2090">
        <f t="shared" si="2614"/>
        <v>1328.38748175</v>
      </c>
      <c r="K2090">
        <f t="shared" si="2615"/>
        <v>1240.13748175</v>
      </c>
      <c r="L2090">
        <f t="shared" si="2616"/>
        <v>10</v>
      </c>
      <c r="M2090">
        <f t="shared" si="2617"/>
        <v>6</v>
      </c>
      <c r="N2090">
        <f t="shared" si="2618"/>
        <v>0</v>
      </c>
      <c r="O2090">
        <f t="shared" si="2619"/>
        <v>40</v>
      </c>
      <c r="P2090">
        <f t="shared" si="2594"/>
        <v>9.9600829999999405</v>
      </c>
      <c r="Q2090">
        <f t="shared" si="2595"/>
        <v>5.8800049999999828</v>
      </c>
      <c r="R2090">
        <f t="shared" si="2596"/>
        <v>4.0800779999999577</v>
      </c>
      <c r="S2090">
        <f t="shared" si="2597"/>
        <v>9.9600829999999405</v>
      </c>
      <c r="T2090">
        <f t="shared" si="2633"/>
        <v>24.335665149991559</v>
      </c>
      <c r="U2090">
        <f t="shared" si="2598"/>
        <v>-2.5999750000000859</v>
      </c>
      <c r="V2090">
        <f t="shared" si="2599"/>
        <v>26.069946000000073</v>
      </c>
      <c r="W2090">
        <f t="shared" si="2600"/>
        <v>0</v>
      </c>
      <c r="X2090">
        <f t="shared" si="2601"/>
        <v>26.069946000000073</v>
      </c>
      <c r="Y2090">
        <f t="shared" si="2631"/>
        <v>4.5940524157483527</v>
      </c>
      <c r="Z2090">
        <f t="shared" si="2632"/>
        <v>7.8335277995450099</v>
      </c>
      <c r="AA2090">
        <f t="shared" si="2628"/>
        <v>18.877858433016556</v>
      </c>
      <c r="AB2090">
        <f t="shared" si="2629"/>
        <v>32.189495340536141</v>
      </c>
      <c r="AC2090">
        <f t="shared" si="2630"/>
        <v>26.066823369284425</v>
      </c>
      <c r="AD2090">
        <f t="shared" si="2638"/>
        <v>18.461364192664057</v>
      </c>
      <c r="AE2090">
        <f t="shared" si="2611"/>
        <v>1253.6360108000001</v>
      </c>
      <c r="AF2090">
        <f t="shared" si="2613"/>
        <v>1250.0250041666668</v>
      </c>
      <c r="AG2090">
        <f t="shared" si="2635"/>
        <v>1280.9830139999999</v>
      </c>
      <c r="AH2090">
        <f t="shared" si="2620"/>
        <v>1269.1550050000001</v>
      </c>
      <c r="AI2090">
        <f t="shared" si="2621"/>
        <v>1335.8027401511861</v>
      </c>
      <c r="AJ2090">
        <f t="shared" si="2622"/>
        <v>1202.5072698488141</v>
      </c>
      <c r="AK2090">
        <f t="shared" si="2623"/>
        <v>0.3011561762760937</v>
      </c>
      <c r="AL2090">
        <f t="shared" si="2602"/>
        <v>-0.18071405629853043</v>
      </c>
      <c r="AM2090">
        <f t="shared" si="2603"/>
        <v>-281868.38788352022</v>
      </c>
      <c r="AN2090">
        <f t="shared" si="2636"/>
        <v>1986700.789911388</v>
      </c>
      <c r="AO2090">
        <f t="shared" si="2637"/>
        <v>42091220</v>
      </c>
      <c r="AP2090">
        <f t="shared" si="2639"/>
        <v>4.7199886102407766E-2</v>
      </c>
      <c r="AQ2090">
        <f t="shared" si="2640"/>
        <v>1251.9651108379812</v>
      </c>
      <c r="AR2090">
        <f t="shared" si="2641"/>
        <v>1243.4108936826153</v>
      </c>
      <c r="AS2090">
        <f t="shared" si="2642"/>
        <v>1263.556696167645</v>
      </c>
      <c r="AT2090">
        <f t="shared" si="2643"/>
        <v>1274.2355609076569</v>
      </c>
      <c r="AU2090">
        <f t="shared" si="2644"/>
        <v>1267.0535213840446</v>
      </c>
      <c r="AV2090">
        <f t="shared" si="2645"/>
        <v>1275.2778544263072</v>
      </c>
      <c r="AW2090">
        <f t="shared" si="2646"/>
        <v>-8.2243330422625149</v>
      </c>
      <c r="AX2090">
        <f t="shared" si="2673"/>
        <v>-0.76998108482300687</v>
      </c>
      <c r="AY2090">
        <f t="shared" si="2647"/>
        <v>-7.4543519574395081</v>
      </c>
      <c r="AZ2090">
        <f t="shared" si="2604"/>
        <v>1243.2499996666668</v>
      </c>
      <c r="BA2090">
        <f t="shared" si="2605"/>
        <v>1939156700.4800842</v>
      </c>
      <c r="BB2090">
        <f t="shared" si="2608"/>
        <v>0</v>
      </c>
      <c r="BC2090">
        <f t="shared" si="2609"/>
        <v>1939156700.4800842</v>
      </c>
      <c r="BD2090">
        <f t="shared" si="2624"/>
        <v>18268404053.032181</v>
      </c>
      <c r="BE2090">
        <f t="shared" si="2625"/>
        <v>26116298710.67868</v>
      </c>
      <c r="BF2090">
        <f t="shared" si="2626"/>
        <v>0.69950203340117345</v>
      </c>
      <c r="BG2090">
        <f t="shared" si="2627"/>
        <v>41.159234861359742</v>
      </c>
      <c r="BH2090">
        <f t="shared" si="2648"/>
        <v>224259050</v>
      </c>
      <c r="BI2090">
        <f t="shared" si="2649"/>
        <v>-0.64490518781589679</v>
      </c>
      <c r="BJ2090">
        <f t="shared" si="2610"/>
        <v>-544.99519999999393</v>
      </c>
      <c r="BK2090">
        <f t="shared" si="2650"/>
        <v>-3.5682399852759996E-3</v>
      </c>
      <c r="BL2090">
        <f t="shared" si="2651"/>
        <v>0.996431760014724</v>
      </c>
      <c r="BM2090">
        <f t="shared" si="2652"/>
        <v>35.126440661567869</v>
      </c>
      <c r="BN2090">
        <f t="shared" si="2653"/>
        <v>1243.5499875</v>
      </c>
      <c r="BO2090">
        <f t="shared" si="2612"/>
        <v>1254.1040161000001</v>
      </c>
      <c r="BP2090">
        <f t="shared" si="2654"/>
        <v>1282.5991157205883</v>
      </c>
      <c r="BQ2090">
        <f t="shared" si="2655"/>
        <v>-28.495099620588235</v>
      </c>
      <c r="BR2090">
        <f t="shared" si="2656"/>
        <v>-91.169922000000042</v>
      </c>
      <c r="BS2090">
        <f t="shared" si="2657"/>
        <v>-77.31005899999991</v>
      </c>
      <c r="BT2090">
        <f t="shared" si="2658"/>
        <v>-90.319946999999956</v>
      </c>
      <c r="BU2090">
        <f t="shared" si="2659"/>
        <v>-77.90002400000003</v>
      </c>
      <c r="BV2090">
        <f t="shared" si="2660"/>
        <v>1250.4993489999999</v>
      </c>
      <c r="BW2090">
        <f t="shared" si="2661"/>
        <v>1250.3638219047618</v>
      </c>
      <c r="BX2090">
        <f t="shared" si="2662"/>
        <v>1256.1827371454547</v>
      </c>
      <c r="BY2090">
        <f t="shared" si="2663"/>
        <v>1273.3905344142856</v>
      </c>
      <c r="BZ2090">
        <f t="shared" si="2664"/>
        <v>1338.849976</v>
      </c>
      <c r="CA2090">
        <f t="shared" si="2665"/>
        <v>1229.1999510000001</v>
      </c>
      <c r="CB2090">
        <f t="shared" si="2666"/>
        <v>1256.9890307933335</v>
      </c>
      <c r="CC2090">
        <f t="shared" si="2667"/>
        <v>1246.8547110472225</v>
      </c>
      <c r="CD2090">
        <f t="shared" si="2668"/>
        <v>1293.3467756041268</v>
      </c>
      <c r="CE2090">
        <f t="shared" si="2669"/>
        <v>1289.7750657224406</v>
      </c>
      <c r="CF2090">
        <f t="shared" si="2670"/>
        <v>1247.099976</v>
      </c>
      <c r="CG2090">
        <f t="shared" si="2671"/>
        <v>1262.9300539999999</v>
      </c>
      <c r="CH2090">
        <f t="shared" si="2672"/>
        <v>1241</v>
      </c>
    </row>
    <row r="2091" spans="1:86">
      <c r="A2091" s="1">
        <v>42558</v>
      </c>
      <c r="B2091">
        <v>1243.849976</v>
      </c>
      <c r="C2091">
        <v>1245.9300539999999</v>
      </c>
      <c r="D2091">
        <v>1212.5</v>
      </c>
      <c r="E2091">
        <v>1214.900024</v>
      </c>
      <c r="F2091">
        <v>3316800</v>
      </c>
      <c r="G2091">
        <f t="shared" si="2606"/>
        <v>-2840557.8974176878</v>
      </c>
      <c r="H2091">
        <f t="shared" si="2634"/>
        <v>34683354.400717273</v>
      </c>
      <c r="I2091">
        <f t="shared" si="2607"/>
        <v>1229.2950135000001</v>
      </c>
      <c r="J2091">
        <f t="shared" si="2614"/>
        <v>1323.1450195</v>
      </c>
      <c r="K2091">
        <f t="shared" si="2615"/>
        <v>1229.2950135000001</v>
      </c>
      <c r="L2091">
        <f t="shared" si="2616"/>
        <v>10</v>
      </c>
      <c r="M2091">
        <f t="shared" si="2617"/>
        <v>1</v>
      </c>
      <c r="N2091">
        <f t="shared" si="2618"/>
        <v>0</v>
      </c>
      <c r="O2091">
        <f t="shared" si="2619"/>
        <v>90</v>
      </c>
      <c r="P2091">
        <f t="shared" si="2594"/>
        <v>33.430053999999927</v>
      </c>
      <c r="Q2091">
        <f t="shared" si="2595"/>
        <v>31.030029999999897</v>
      </c>
      <c r="R2091">
        <f t="shared" si="2596"/>
        <v>2.4000240000000304</v>
      </c>
      <c r="S2091">
        <f t="shared" si="2597"/>
        <v>33.430053999999927</v>
      </c>
      <c r="T2091">
        <f t="shared" si="2633"/>
        <v>24.985264353563586</v>
      </c>
      <c r="U2091">
        <f t="shared" si="2598"/>
        <v>-24.900024999999914</v>
      </c>
      <c r="V2091">
        <f t="shared" si="2599"/>
        <v>10.75</v>
      </c>
      <c r="W2091">
        <f t="shared" si="2600"/>
        <v>0</v>
      </c>
      <c r="X2091">
        <f t="shared" si="2601"/>
        <v>10.75</v>
      </c>
      <c r="Y2091">
        <f t="shared" si="2631"/>
        <v>4.2659058146234701</v>
      </c>
      <c r="Z2091">
        <f t="shared" si="2632"/>
        <v>8.0418472424346525</v>
      </c>
      <c r="AA2091">
        <f t="shared" si="2628"/>
        <v>17.07368693105316</v>
      </c>
      <c r="AB2091">
        <f t="shared" si="2629"/>
        <v>32.186360442841035</v>
      </c>
      <c r="AC2091">
        <f t="shared" si="2630"/>
        <v>30.679372671080646</v>
      </c>
      <c r="AD2091">
        <f t="shared" si="2638"/>
        <v>20.203196901087807</v>
      </c>
      <c r="AE2091">
        <f t="shared" si="2611"/>
        <v>1246.3260254000002</v>
      </c>
      <c r="AF2091">
        <f t="shared" si="2613"/>
        <v>1247.1800130000001</v>
      </c>
      <c r="AG2091">
        <f t="shared" si="2635"/>
        <v>1276.40051275</v>
      </c>
      <c r="AH2091">
        <f t="shared" si="2620"/>
        <v>1257.2630128000001</v>
      </c>
      <c r="AI2091">
        <f t="shared" si="2621"/>
        <v>1315.4099132707304</v>
      </c>
      <c r="AJ2091">
        <f t="shared" si="2622"/>
        <v>1199.1161123292698</v>
      </c>
      <c r="AK2091">
        <f t="shared" si="2623"/>
        <v>0.13572444569659822</v>
      </c>
      <c r="AL2091">
        <f t="shared" si="2602"/>
        <v>-0.85641518856056675</v>
      </c>
      <c r="AM2091">
        <f t="shared" si="2603"/>
        <v>-2840557.8974176878</v>
      </c>
      <c r="AN2091">
        <f t="shared" si="2636"/>
        <v>-534055.60140027804</v>
      </c>
      <c r="AO2091">
        <f t="shared" si="2637"/>
        <v>44469754</v>
      </c>
      <c r="AP2091">
        <f t="shared" si="2639"/>
        <v>-1.2009412091649485E-2</v>
      </c>
      <c r="AQ2091">
        <f t="shared" si="2640"/>
        <v>1239.3629813130676</v>
      </c>
      <c r="AR2091">
        <f t="shared" si="2641"/>
        <v>1234.8293029480699</v>
      </c>
      <c r="AS2091">
        <f t="shared" si="2642"/>
        <v>1254.7984951774688</v>
      </c>
      <c r="AT2091">
        <f t="shared" si="2643"/>
        <v>1268.8953625859679</v>
      </c>
      <c r="AU2091">
        <f t="shared" si="2644"/>
        <v>1259.230496776438</v>
      </c>
      <c r="AV2091">
        <f t="shared" si="2645"/>
        <v>1271.0514062964658</v>
      </c>
      <c r="AW2091">
        <f t="shared" si="2646"/>
        <v>-11.820909520027726</v>
      </c>
      <c r="AX2091">
        <f t="shared" si="2673"/>
        <v>-2.9801667718639506</v>
      </c>
      <c r="AY2091">
        <f t="shared" si="2647"/>
        <v>-8.840742748163775</v>
      </c>
      <c r="AZ2091">
        <f t="shared" si="2604"/>
        <v>1224.4433593333333</v>
      </c>
      <c r="BA2091">
        <f t="shared" si="2605"/>
        <v>4061233734.2367997</v>
      </c>
      <c r="BB2091">
        <f t="shared" si="2608"/>
        <v>0</v>
      </c>
      <c r="BC2091">
        <f t="shared" si="2609"/>
        <v>4061233734.2367997</v>
      </c>
      <c r="BD2091">
        <f t="shared" si="2624"/>
        <v>18268404053.032181</v>
      </c>
      <c r="BE2091">
        <f t="shared" si="2625"/>
        <v>28719583529.184494</v>
      </c>
      <c r="BF2091">
        <f t="shared" si="2626"/>
        <v>0.63609571616761262</v>
      </c>
      <c r="BG2091">
        <f t="shared" si="2627"/>
        <v>38.878881588761935</v>
      </c>
      <c r="BH2091">
        <f t="shared" si="2648"/>
        <v>220942250</v>
      </c>
      <c r="BI2091">
        <f t="shared" si="2649"/>
        <v>-0.93001034116086434</v>
      </c>
      <c r="BJ2091">
        <f t="shared" si="2610"/>
        <v>-2875</v>
      </c>
      <c r="BK2091">
        <f t="shared" si="2650"/>
        <v>-2.2331307660281345E-2</v>
      </c>
      <c r="BL2091">
        <f t="shared" si="2651"/>
        <v>0.97766869233971865</v>
      </c>
      <c r="BM2091">
        <f t="shared" si="2652"/>
        <v>30.646107394440154</v>
      </c>
      <c r="BN2091">
        <f t="shared" si="2653"/>
        <v>1229.215027</v>
      </c>
      <c r="BO2091">
        <f t="shared" si="2612"/>
        <v>1251.0570190999999</v>
      </c>
      <c r="BP2091">
        <f t="shared" si="2654"/>
        <v>1281.3547040294118</v>
      </c>
      <c r="BQ2091">
        <f t="shared" si="2655"/>
        <v>-30.297684929411844</v>
      </c>
      <c r="BR2091">
        <f t="shared" si="2656"/>
        <v>-107.7800299999999</v>
      </c>
      <c r="BS2091">
        <f t="shared" si="2657"/>
        <v>-100.15002400000003</v>
      </c>
      <c r="BT2091">
        <f t="shared" si="2658"/>
        <v>-83.819946000000073</v>
      </c>
      <c r="BU2091">
        <f t="shared" si="2659"/>
        <v>-83.65002400000003</v>
      </c>
      <c r="BV2091">
        <f t="shared" si="2660"/>
        <v>1237.5873534</v>
      </c>
      <c r="BW2091">
        <f t="shared" si="2661"/>
        <v>1240.3281132857144</v>
      </c>
      <c r="BX2091">
        <f t="shared" si="2662"/>
        <v>1246.3181951454544</v>
      </c>
      <c r="BY2091">
        <f t="shared" si="2663"/>
        <v>1267.096916319048</v>
      </c>
      <c r="BZ2091">
        <f t="shared" si="2664"/>
        <v>1329.75</v>
      </c>
      <c r="CA2091">
        <f t="shared" si="2665"/>
        <v>1212.5</v>
      </c>
      <c r="CB2091">
        <f t="shared" si="2666"/>
        <v>1259.7150689300001</v>
      </c>
      <c r="CC2091">
        <f t="shared" si="2667"/>
        <v>1255.3541944944445</v>
      </c>
      <c r="CD2091">
        <f t="shared" si="2668"/>
        <v>1277.4016615460318</v>
      </c>
      <c r="CE2091">
        <f t="shared" si="2669"/>
        <v>1285.4565192885048</v>
      </c>
      <c r="CF2091">
        <f t="shared" si="2670"/>
        <v>1242.650024</v>
      </c>
      <c r="CG2091">
        <f t="shared" si="2671"/>
        <v>1248.530029</v>
      </c>
      <c r="CH2091">
        <f t="shared" si="2672"/>
        <v>1238.5699460000001</v>
      </c>
    </row>
    <row r="2092" spans="1:86">
      <c r="A2092" s="1">
        <v>42559</v>
      </c>
      <c r="B2092">
        <v>1217.5</v>
      </c>
      <c r="C2092">
        <v>1221.030029</v>
      </c>
      <c r="D2092">
        <v>1201.75</v>
      </c>
      <c r="E2092">
        <v>1213.3000489999999</v>
      </c>
      <c r="F2092">
        <v>2456356</v>
      </c>
      <c r="G2092">
        <f t="shared" si="2606"/>
        <v>486692.70199560846</v>
      </c>
      <c r="H2092">
        <f t="shared" si="2634"/>
        <v>35170047.102712885</v>
      </c>
      <c r="I2092">
        <f t="shared" si="2607"/>
        <v>1213.3950195</v>
      </c>
      <c r="J2092">
        <f t="shared" si="2614"/>
        <v>1280.80245975</v>
      </c>
      <c r="K2092">
        <f t="shared" si="2615"/>
        <v>1213.3950195</v>
      </c>
      <c r="L2092">
        <f t="shared" si="2616"/>
        <v>10</v>
      </c>
      <c r="M2092">
        <f t="shared" si="2617"/>
        <v>1</v>
      </c>
      <c r="N2092">
        <f t="shared" si="2618"/>
        <v>0</v>
      </c>
      <c r="O2092">
        <f t="shared" si="2619"/>
        <v>90</v>
      </c>
      <c r="P2092">
        <f t="shared" si="2594"/>
        <v>19.280029000000013</v>
      </c>
      <c r="Q2092">
        <f t="shared" si="2595"/>
        <v>7.7299800000000687</v>
      </c>
      <c r="R2092">
        <f t="shared" si="2596"/>
        <v>11.550048999999944</v>
      </c>
      <c r="S2092">
        <f t="shared" si="2597"/>
        <v>19.280029000000013</v>
      </c>
      <c r="T2092">
        <f t="shared" si="2633"/>
        <v>24.577747542594757</v>
      </c>
      <c r="U2092">
        <f t="shared" si="2598"/>
        <v>14.869995000000017</v>
      </c>
      <c r="V2092">
        <f t="shared" si="2599"/>
        <v>-11.75</v>
      </c>
      <c r="W2092">
        <f t="shared" si="2600"/>
        <v>14.869995000000017</v>
      </c>
      <c r="X2092">
        <f t="shared" si="2601"/>
        <v>0</v>
      </c>
      <c r="Y2092">
        <f t="shared" si="2631"/>
        <v>5.0233407564360801</v>
      </c>
      <c r="Z2092">
        <f t="shared" si="2632"/>
        <v>7.467429582260749</v>
      </c>
      <c r="AA2092">
        <f t="shared" si="2628"/>
        <v>20.438572524721071</v>
      </c>
      <c r="AB2092">
        <f t="shared" si="2629"/>
        <v>30.382888298934763</v>
      </c>
      <c r="AC2092">
        <f t="shared" si="2630"/>
        <v>19.567158466222047</v>
      </c>
      <c r="AD2092">
        <f t="shared" si="2638"/>
        <v>19.891744830224269</v>
      </c>
      <c r="AE2092">
        <f t="shared" si="2611"/>
        <v>1233.6760254000001</v>
      </c>
      <c r="AF2092">
        <f t="shared" si="2613"/>
        <v>1240.821696</v>
      </c>
      <c r="AG2092">
        <f t="shared" si="2635"/>
        <v>1272.63451545</v>
      </c>
      <c r="AH2092">
        <f t="shared" si="2620"/>
        <v>1246.3250123</v>
      </c>
      <c r="AI2092">
        <f t="shared" si="2621"/>
        <v>1290.6402893192108</v>
      </c>
      <c r="AJ2092">
        <f t="shared" si="2622"/>
        <v>1202.0097352807893</v>
      </c>
      <c r="AK2092">
        <f t="shared" si="2623"/>
        <v>0.12738624779798036</v>
      </c>
      <c r="AL2092">
        <f t="shared" si="2602"/>
        <v>0.19813606089492258</v>
      </c>
      <c r="AM2092">
        <f t="shared" si="2603"/>
        <v>486692.70199560846</v>
      </c>
      <c r="AN2092">
        <f t="shared" si="2636"/>
        <v>490084.43099679478</v>
      </c>
      <c r="AO2092">
        <f t="shared" si="2637"/>
        <v>45363972</v>
      </c>
      <c r="AP2092">
        <f t="shared" si="2639"/>
        <v>1.0803384478695886E-2</v>
      </c>
      <c r="AQ2092">
        <f t="shared" si="2640"/>
        <v>1230.5015843266247</v>
      </c>
      <c r="AR2092">
        <f t="shared" si="2641"/>
        <v>1234.0428862178701</v>
      </c>
      <c r="AS2092">
        <f t="shared" si="2642"/>
        <v>1247.3287748655243</v>
      </c>
      <c r="AT2092">
        <f t="shared" si="2643"/>
        <v>1263.8917843632307</v>
      </c>
      <c r="AU2092">
        <f t="shared" si="2644"/>
        <v>1252.3409296099724</v>
      </c>
      <c r="AV2092">
        <f t="shared" si="2645"/>
        <v>1267.0088112857131</v>
      </c>
      <c r="AW2092">
        <f t="shared" si="2646"/>
        <v>-14.667881675740773</v>
      </c>
      <c r="AX2092">
        <f t="shared" si="2673"/>
        <v>-5.3177097526393151</v>
      </c>
      <c r="AY2092">
        <f t="shared" si="2647"/>
        <v>-9.3501719231014579</v>
      </c>
      <c r="AZ2092">
        <f t="shared" si="2604"/>
        <v>1212.0266926666666</v>
      </c>
      <c r="BA2092">
        <f t="shared" si="2605"/>
        <v>2977169038.6919227</v>
      </c>
      <c r="BB2092">
        <f t="shared" si="2608"/>
        <v>0</v>
      </c>
      <c r="BC2092">
        <f t="shared" si="2609"/>
        <v>2977169038.6919227</v>
      </c>
      <c r="BD2092">
        <f t="shared" si="2624"/>
        <v>15834613498.875376</v>
      </c>
      <c r="BE2092">
        <f t="shared" si="2625"/>
        <v>31696752567.876415</v>
      </c>
      <c r="BF2092">
        <f t="shared" si="2626"/>
        <v>0.4995657982617191</v>
      </c>
      <c r="BG2092">
        <f t="shared" si="2627"/>
        <v>33.314029890573025</v>
      </c>
      <c r="BH2092">
        <f t="shared" si="2648"/>
        <v>218485894</v>
      </c>
      <c r="BI2092">
        <f t="shared" si="2649"/>
        <v>-1.1576779533882131</v>
      </c>
      <c r="BJ2092">
        <f t="shared" si="2610"/>
        <v>-259.99750000000859</v>
      </c>
      <c r="BK2092">
        <f t="shared" si="2650"/>
        <v>-1.3169602176253525E-3</v>
      </c>
      <c r="BL2092">
        <f t="shared" si="2651"/>
        <v>0.9986830397823746</v>
      </c>
      <c r="BM2092">
        <f t="shared" si="2652"/>
        <v>23.35620175366968</v>
      </c>
      <c r="BN2092">
        <f t="shared" si="2653"/>
        <v>1211.3900145</v>
      </c>
      <c r="BO2092">
        <f t="shared" si="2612"/>
        <v>1240.1720215</v>
      </c>
      <c r="BP2092">
        <f t="shared" si="2654"/>
        <v>1279.5676449264706</v>
      </c>
      <c r="BQ2092">
        <f t="shared" si="2655"/>
        <v>-39.395623426470593</v>
      </c>
      <c r="BR2092">
        <f t="shared" si="2656"/>
        <v>-73.669922000000042</v>
      </c>
      <c r="BS2092">
        <f t="shared" si="2657"/>
        <v>-55.319946000000073</v>
      </c>
      <c r="BT2092">
        <f t="shared" si="2658"/>
        <v>-75.569946999999956</v>
      </c>
      <c r="BU2092">
        <f t="shared" si="2659"/>
        <v>-65.069946000000073</v>
      </c>
      <c r="BV2092">
        <f t="shared" si="2660"/>
        <v>1226.5786946000001</v>
      </c>
      <c r="BW2092">
        <f t="shared" si="2661"/>
        <v>1230.6481235714286</v>
      </c>
      <c r="BX2092">
        <f t="shared" si="2662"/>
        <v>1238.3249289999999</v>
      </c>
      <c r="BY2092">
        <f t="shared" si="2663"/>
        <v>1261.0873483428568</v>
      </c>
      <c r="BZ2092">
        <f t="shared" si="2664"/>
        <v>1296.599976</v>
      </c>
      <c r="CA2092">
        <f t="shared" si="2665"/>
        <v>1201.75</v>
      </c>
      <c r="CB2092">
        <f t="shared" si="2666"/>
        <v>1243.6735597133334</v>
      </c>
      <c r="CC2092">
        <f t="shared" si="2667"/>
        <v>1256.5661734416665</v>
      </c>
      <c r="CD2092">
        <f t="shared" si="2668"/>
        <v>1258.7905177571429</v>
      </c>
      <c r="CE2092">
        <f t="shared" si="2669"/>
        <v>1283.6981900559592</v>
      </c>
      <c r="CF2092">
        <f t="shared" si="2670"/>
        <v>1214.900024</v>
      </c>
      <c r="CG2092">
        <f t="shared" si="2671"/>
        <v>1245.9300539999999</v>
      </c>
      <c r="CH2092">
        <f t="shared" si="2672"/>
        <v>1212.5</v>
      </c>
    </row>
    <row r="2093" spans="1:86">
      <c r="A2093" s="1">
        <v>42562</v>
      </c>
      <c r="B2093">
        <v>1215</v>
      </c>
      <c r="C2093">
        <v>1235.900024</v>
      </c>
      <c r="D2093">
        <v>1213.5</v>
      </c>
      <c r="E2093">
        <v>1232.0699460000001</v>
      </c>
      <c r="F2093">
        <v>1543632</v>
      </c>
      <c r="G2093">
        <f t="shared" si="2606"/>
        <v>1015754.8010027197</v>
      </c>
      <c r="H2093">
        <f t="shared" si="2634"/>
        <v>36185801.903715603</v>
      </c>
      <c r="I2093">
        <f t="shared" si="2607"/>
        <v>1224.1174925</v>
      </c>
      <c r="J2093">
        <f t="shared" si="2614"/>
        <v>1267.2950135000001</v>
      </c>
      <c r="K2093">
        <f t="shared" si="2615"/>
        <v>1213.3950195</v>
      </c>
      <c r="L2093">
        <f t="shared" si="2616"/>
        <v>7</v>
      </c>
      <c r="M2093">
        <f t="shared" si="2617"/>
        <v>2</v>
      </c>
      <c r="N2093">
        <f t="shared" si="2618"/>
        <v>30</v>
      </c>
      <c r="O2093">
        <f t="shared" si="2619"/>
        <v>80</v>
      </c>
      <c r="P2093">
        <f t="shared" si="2594"/>
        <v>22.40002400000003</v>
      </c>
      <c r="Q2093">
        <f t="shared" si="2595"/>
        <v>3.8300779999999577</v>
      </c>
      <c r="R2093">
        <f t="shared" si="2596"/>
        <v>18.569946000000073</v>
      </c>
      <c r="S2093">
        <f t="shared" si="2597"/>
        <v>22.40002400000003</v>
      </c>
      <c r="T2093">
        <f t="shared" si="2633"/>
        <v>24.42219586098085</v>
      </c>
      <c r="U2093">
        <f t="shared" si="2598"/>
        <v>1.5999759999999696</v>
      </c>
      <c r="V2093">
        <f t="shared" si="2599"/>
        <v>-4.4300539999999273</v>
      </c>
      <c r="W2093">
        <f t="shared" si="2600"/>
        <v>1.5999759999999696</v>
      </c>
      <c r="X2093">
        <f t="shared" si="2601"/>
        <v>0</v>
      </c>
      <c r="Y2093">
        <f t="shared" si="2631"/>
        <v>4.7788147024049294</v>
      </c>
      <c r="Z2093">
        <f t="shared" si="2632"/>
        <v>6.93404175495641</v>
      </c>
      <c r="AA2093">
        <f t="shared" si="2628"/>
        <v>19.56750625376813</v>
      </c>
      <c r="AB2093">
        <f t="shared" si="2629"/>
        <v>28.392376322044299</v>
      </c>
      <c r="AC2093">
        <f t="shared" si="2630"/>
        <v>18.400524760097746</v>
      </c>
      <c r="AD2093">
        <f t="shared" si="2638"/>
        <v>19.496961780351853</v>
      </c>
      <c r="AE2093">
        <f t="shared" si="2611"/>
        <v>1230.0040038</v>
      </c>
      <c r="AF2093">
        <f t="shared" si="2613"/>
        <v>1233.4083455</v>
      </c>
      <c r="AG2093">
        <f t="shared" si="2635"/>
        <v>1270.3440125000002</v>
      </c>
      <c r="AH2093">
        <f t="shared" si="2620"/>
        <v>1240.8350097999999</v>
      </c>
      <c r="AI2093">
        <f t="shared" si="2621"/>
        <v>1276.384425638932</v>
      </c>
      <c r="AJ2093">
        <f t="shared" si="2622"/>
        <v>1205.2855939610677</v>
      </c>
      <c r="AK2093">
        <f t="shared" si="2623"/>
        <v>0.37672000238045178</v>
      </c>
      <c r="AL2093">
        <f t="shared" si="2602"/>
        <v>0.65802911639737949</v>
      </c>
      <c r="AM2093">
        <f t="shared" si="2603"/>
        <v>1015754.8010027197</v>
      </c>
      <c r="AN2093">
        <f t="shared" si="2636"/>
        <v>2759746.8426832613</v>
      </c>
      <c r="AO2093">
        <f t="shared" si="2637"/>
        <v>45510772</v>
      </c>
      <c r="AP2093">
        <f t="shared" si="2639"/>
        <v>6.063942054604702E-2</v>
      </c>
      <c r="AQ2093">
        <f t="shared" si="2640"/>
        <v>1231.0348272955723</v>
      </c>
      <c r="AR2093">
        <f t="shared" si="2641"/>
        <v>1233.594605380777</v>
      </c>
      <c r="AS2093">
        <f t="shared" si="2642"/>
        <v>1244.5821856697301</v>
      </c>
      <c r="AT2093">
        <f t="shared" si="2643"/>
        <v>1261.02781891054</v>
      </c>
      <c r="AU2093">
        <f t="shared" si="2644"/>
        <v>1249.3002820684765</v>
      </c>
      <c r="AV2093">
        <f t="shared" si="2645"/>
        <v>1264.5630907157133</v>
      </c>
      <c r="AW2093">
        <f t="shared" si="2646"/>
        <v>-15.262808647236852</v>
      </c>
      <c r="AX2093">
        <f t="shared" si="2673"/>
        <v>-7.3067295315588225</v>
      </c>
      <c r="AY2093">
        <f t="shared" si="2647"/>
        <v>-7.9560791156780297</v>
      </c>
      <c r="AZ2093">
        <f t="shared" si="2604"/>
        <v>1227.1566566666668</v>
      </c>
      <c r="BA2093">
        <f t="shared" si="2605"/>
        <v>1894278284.2436802</v>
      </c>
      <c r="BB2093">
        <f t="shared" si="2608"/>
        <v>1894278284.2436802</v>
      </c>
      <c r="BC2093">
        <f t="shared" si="2609"/>
        <v>0</v>
      </c>
      <c r="BD2093">
        <f t="shared" si="2624"/>
        <v>15257026518.853649</v>
      </c>
      <c r="BE2093">
        <f t="shared" si="2625"/>
        <v>31696752567.876415</v>
      </c>
      <c r="BF2093">
        <f t="shared" si="2626"/>
        <v>0.4813435220589799</v>
      </c>
      <c r="BG2093">
        <f t="shared" si="2627"/>
        <v>32.493713638409872</v>
      </c>
      <c r="BH2093">
        <f t="shared" si="2648"/>
        <v>220029526</v>
      </c>
      <c r="BI2093">
        <f t="shared" si="2649"/>
        <v>-1.2069630024231104</v>
      </c>
      <c r="BJ2093">
        <f t="shared" si="2610"/>
        <v>1776.9897000000128</v>
      </c>
      <c r="BK2093">
        <f t="shared" si="2650"/>
        <v>1.5470119708204288E-2</v>
      </c>
      <c r="BL2093">
        <f t="shared" si="2651"/>
        <v>1.0154701197082043</v>
      </c>
      <c r="BM2093">
        <f t="shared" si="2652"/>
        <v>18.736187256577391</v>
      </c>
      <c r="BN2093">
        <f t="shared" si="2653"/>
        <v>1224.700012</v>
      </c>
      <c r="BO2093">
        <f t="shared" si="2612"/>
        <v>1232.1640136000001</v>
      </c>
      <c r="BP2093">
        <f t="shared" si="2654"/>
        <v>1278.6316169411766</v>
      </c>
      <c r="BQ2093">
        <f t="shared" si="2655"/>
        <v>-46.467603341176527</v>
      </c>
      <c r="BR2093">
        <f t="shared" si="2656"/>
        <v>-15.860107999999855</v>
      </c>
      <c r="BS2093">
        <f t="shared" si="2657"/>
        <v>-27.819946000000073</v>
      </c>
      <c r="BT2093">
        <f t="shared" si="2658"/>
        <v>-37.59997599999997</v>
      </c>
      <c r="BU2093">
        <f t="shared" si="2659"/>
        <v>-58.5</v>
      </c>
      <c r="BV2093">
        <f t="shared" si="2660"/>
        <v>1226.0433348000001</v>
      </c>
      <c r="BW2093">
        <f t="shared" si="2661"/>
        <v>1228.1476235714285</v>
      </c>
      <c r="BX2093">
        <f t="shared" si="2662"/>
        <v>1235.7330987636362</v>
      </c>
      <c r="BY2093">
        <f t="shared" si="2663"/>
        <v>1257.2240560142859</v>
      </c>
      <c r="BZ2093">
        <f t="shared" si="2664"/>
        <v>1282.3000489999999</v>
      </c>
      <c r="CA2093">
        <f t="shared" si="2665"/>
        <v>1201.75</v>
      </c>
      <c r="CB2093">
        <f t="shared" si="2666"/>
        <v>1237.2699678766664</v>
      </c>
      <c r="CC2093">
        <f t="shared" si="2667"/>
        <v>1241.9626906777776</v>
      </c>
      <c r="CD2093">
        <f t="shared" si="2668"/>
        <v>1246.3951577074208</v>
      </c>
      <c r="CE2093">
        <f t="shared" si="2669"/>
        <v>1283.7088679186556</v>
      </c>
      <c r="CF2093">
        <f t="shared" si="2670"/>
        <v>1213.3000489999999</v>
      </c>
      <c r="CG2093">
        <f t="shared" si="2671"/>
        <v>1221.030029</v>
      </c>
      <c r="CH2093">
        <f t="shared" si="2672"/>
        <v>1201.75</v>
      </c>
    </row>
    <row r="2094" spans="1:86">
      <c r="A2094" s="1">
        <v>42563</v>
      </c>
      <c r="B2094">
        <v>1235.849976</v>
      </c>
      <c r="C2094">
        <v>1237.5</v>
      </c>
      <c r="D2094">
        <v>1217.9300539999999</v>
      </c>
      <c r="E2094">
        <v>1232.469971</v>
      </c>
      <c r="F2094">
        <v>1465536</v>
      </c>
      <c r="G2094">
        <f t="shared" si="2606"/>
        <v>712167.68916827952</v>
      </c>
      <c r="H2094">
        <f t="shared" si="2634"/>
        <v>36897969.592883885</v>
      </c>
      <c r="I2094">
        <f t="shared" si="2607"/>
        <v>1230.9375002500001</v>
      </c>
      <c r="J2094">
        <f t="shared" si="2614"/>
        <v>1267.2950135000001</v>
      </c>
      <c r="K2094">
        <f t="shared" si="2615"/>
        <v>1213.3950195</v>
      </c>
      <c r="L2094">
        <f t="shared" si="2616"/>
        <v>8</v>
      </c>
      <c r="M2094">
        <f t="shared" si="2617"/>
        <v>3</v>
      </c>
      <c r="N2094">
        <f t="shared" si="2618"/>
        <v>20</v>
      </c>
      <c r="O2094">
        <f t="shared" si="2619"/>
        <v>70</v>
      </c>
      <c r="P2094">
        <f t="shared" si="2594"/>
        <v>19.569946000000073</v>
      </c>
      <c r="Q2094">
        <f t="shared" si="2595"/>
        <v>5.0300290000000132</v>
      </c>
      <c r="R2094">
        <f t="shared" si="2596"/>
        <v>14.539917000000059</v>
      </c>
      <c r="S2094">
        <f t="shared" si="2597"/>
        <v>19.569946000000073</v>
      </c>
      <c r="T2094">
        <f t="shared" si="2633"/>
        <v>24.07560658519651</v>
      </c>
      <c r="U2094">
        <f t="shared" si="2598"/>
        <v>12.119995000000017</v>
      </c>
      <c r="V2094">
        <f t="shared" si="2599"/>
        <v>-7.6899410000000898</v>
      </c>
      <c r="W2094">
        <f t="shared" si="2600"/>
        <v>12.119995000000017</v>
      </c>
      <c r="X2094">
        <f t="shared" si="2601"/>
        <v>0</v>
      </c>
      <c r="Y2094">
        <f t="shared" si="2631"/>
        <v>5.3031847236617216</v>
      </c>
      <c r="Z2094">
        <f t="shared" si="2632"/>
        <v>6.4387530581738091</v>
      </c>
      <c r="AA2094">
        <f t="shared" si="2628"/>
        <v>22.027211255904628</v>
      </c>
      <c r="AB2094">
        <f t="shared" si="2629"/>
        <v>26.743887159764597</v>
      </c>
      <c r="AC2094">
        <f t="shared" si="2630"/>
        <v>9.671047110033081</v>
      </c>
      <c r="AD2094">
        <f t="shared" si="2638"/>
        <v>18.230818980134117</v>
      </c>
      <c r="AE2094">
        <f t="shared" si="2611"/>
        <v>1227.0780028000001</v>
      </c>
      <c r="AF2094">
        <f t="shared" si="2613"/>
        <v>1230.4149983333334</v>
      </c>
      <c r="AG2094">
        <f t="shared" si="2635"/>
        <v>1268.29251105</v>
      </c>
      <c r="AH2094">
        <f t="shared" si="2620"/>
        <v>1239.2890015</v>
      </c>
      <c r="AI2094">
        <f t="shared" si="2621"/>
        <v>1274.8144021114226</v>
      </c>
      <c r="AJ2094">
        <f t="shared" si="2622"/>
        <v>1203.7636008885775</v>
      </c>
      <c r="AK2094">
        <f t="shared" si="2623"/>
        <v>0.40402598728460909</v>
      </c>
      <c r="AL2094">
        <f t="shared" si="2602"/>
        <v>0.48594349723806141</v>
      </c>
      <c r="AM2094">
        <f t="shared" si="2603"/>
        <v>712167.68916827952</v>
      </c>
      <c r="AN2094">
        <f t="shared" si="2636"/>
        <v>2812454.1398647237</v>
      </c>
      <c r="AO2094">
        <f t="shared" si="2637"/>
        <v>45946330</v>
      </c>
      <c r="AP2094">
        <f t="shared" si="2639"/>
        <v>6.1211725503750217E-2</v>
      </c>
      <c r="AQ2094">
        <f t="shared" si="2640"/>
        <v>1231.5227761550777</v>
      </c>
      <c r="AR2094">
        <f t="shared" si="2641"/>
        <v>1237.2869068122554</v>
      </c>
      <c r="AS2094">
        <f t="shared" si="2642"/>
        <v>1242.4019870291786</v>
      </c>
      <c r="AT2094">
        <f t="shared" si="2643"/>
        <v>1258.4576125985914</v>
      </c>
      <c r="AU2094">
        <f t="shared" si="2644"/>
        <v>1246.775735408205</v>
      </c>
      <c r="AV2094">
        <f t="shared" si="2645"/>
        <v>1262.3165723356133</v>
      </c>
      <c r="AW2094">
        <f t="shared" si="2646"/>
        <v>-15.540836927408236</v>
      </c>
      <c r="AX2094">
        <f t="shared" si="2673"/>
        <v>-8.953551010728706</v>
      </c>
      <c r="AY2094">
        <f t="shared" si="2647"/>
        <v>-6.5872859166795301</v>
      </c>
      <c r="AZ2094">
        <f t="shared" si="2604"/>
        <v>1229.3000083333334</v>
      </c>
      <c r="BA2094">
        <f t="shared" si="2605"/>
        <v>1801583417.0128</v>
      </c>
      <c r="BB2094">
        <f t="shared" si="2608"/>
        <v>1801583417.0128</v>
      </c>
      <c r="BC2094">
        <f t="shared" si="2609"/>
        <v>0</v>
      </c>
      <c r="BD2094">
        <f t="shared" si="2624"/>
        <v>15695618970.206905</v>
      </c>
      <c r="BE2094">
        <f t="shared" si="2625"/>
        <v>31696752567.876415</v>
      </c>
      <c r="BF2094">
        <f t="shared" si="2626"/>
        <v>0.4951806635899314</v>
      </c>
      <c r="BG2094">
        <f t="shared" si="2627"/>
        <v>33.118450207950232</v>
      </c>
      <c r="BH2094">
        <f t="shared" si="2648"/>
        <v>221495062</v>
      </c>
      <c r="BI2094">
        <f t="shared" si="2649"/>
        <v>-1.2311362512379642</v>
      </c>
      <c r="BJ2094">
        <f t="shared" si="2610"/>
        <v>-59.997500000008586</v>
      </c>
      <c r="BK2094">
        <f t="shared" si="2650"/>
        <v>3.2467718354678063E-4</v>
      </c>
      <c r="BL2094">
        <f t="shared" si="2651"/>
        <v>1.0003246771835468</v>
      </c>
      <c r="BM2094">
        <f t="shared" si="2652"/>
        <v>18.723530120340072</v>
      </c>
      <c r="BN2094">
        <f t="shared" si="2653"/>
        <v>1227.715027</v>
      </c>
      <c r="BO2094">
        <f t="shared" si="2612"/>
        <v>1227.3140136</v>
      </c>
      <c r="BP2094">
        <f t="shared" si="2654"/>
        <v>1278.3597053235294</v>
      </c>
      <c r="BQ2094">
        <f t="shared" si="2655"/>
        <v>-51.045691723529444</v>
      </c>
      <c r="BR2094">
        <f t="shared" si="2656"/>
        <v>0.5</v>
      </c>
      <c r="BS2094">
        <f t="shared" si="2657"/>
        <v>-11.269897000000128</v>
      </c>
      <c r="BT2094">
        <f t="shared" si="2658"/>
        <v>-13.949951000000056</v>
      </c>
      <c r="BU2094">
        <f t="shared" si="2659"/>
        <v>-12.080077999999958</v>
      </c>
      <c r="BV2094">
        <f t="shared" si="2660"/>
        <v>1226.8653238666666</v>
      </c>
      <c r="BW2094">
        <f t="shared" si="2661"/>
        <v>1227.8795165714287</v>
      </c>
      <c r="BX2094">
        <f t="shared" si="2662"/>
        <v>1234.2121826181817</v>
      </c>
      <c r="BY2094">
        <f t="shared" si="2663"/>
        <v>1253.6170044428573</v>
      </c>
      <c r="BZ2094">
        <f t="shared" si="2664"/>
        <v>1282.3000489999999</v>
      </c>
      <c r="CA2094">
        <f t="shared" si="2665"/>
        <v>1201.75</v>
      </c>
      <c r="CB2094">
        <f t="shared" si="2666"/>
        <v>1229.5699521100003</v>
      </c>
      <c r="CC2094">
        <f t="shared" si="2667"/>
        <v>1236.1274729527777</v>
      </c>
      <c r="CD2094">
        <f t="shared" si="2668"/>
        <v>1244.6514851446034</v>
      </c>
      <c r="CE2094">
        <f t="shared" si="2669"/>
        <v>1284.5642793794091</v>
      </c>
      <c r="CF2094">
        <f t="shared" si="2670"/>
        <v>1232.0699460000001</v>
      </c>
      <c r="CG2094">
        <f t="shared" si="2671"/>
        <v>1235.900024</v>
      </c>
      <c r="CH2094">
        <f t="shared" si="2672"/>
        <v>1213.5</v>
      </c>
    </row>
    <row r="2095" spans="1:86">
      <c r="A2095" s="1">
        <v>42564</v>
      </c>
      <c r="B2095">
        <v>1239</v>
      </c>
      <c r="C2095">
        <v>1249.619995</v>
      </c>
      <c r="D2095">
        <v>1225.619995</v>
      </c>
      <c r="E2095">
        <v>1246.5500489999999</v>
      </c>
      <c r="F2095">
        <v>2102300</v>
      </c>
      <c r="G2095">
        <f t="shared" si="2606"/>
        <v>1564471.0436833205</v>
      </c>
      <c r="H2095">
        <f t="shared" si="2634"/>
        <v>38462440.636567205</v>
      </c>
      <c r="I2095">
        <f t="shared" si="2607"/>
        <v>1240.1975097499999</v>
      </c>
      <c r="J2095">
        <f t="shared" si="2614"/>
        <v>1267.2950135000001</v>
      </c>
      <c r="K2095">
        <f t="shared" si="2615"/>
        <v>1213.3950195</v>
      </c>
      <c r="L2095">
        <f t="shared" si="2616"/>
        <v>9</v>
      </c>
      <c r="M2095">
        <f t="shared" si="2617"/>
        <v>4</v>
      </c>
      <c r="N2095">
        <f t="shared" si="2618"/>
        <v>10</v>
      </c>
      <c r="O2095">
        <f t="shared" si="2619"/>
        <v>60</v>
      </c>
      <c r="P2095">
        <f t="shared" si="2594"/>
        <v>24</v>
      </c>
      <c r="Q2095">
        <f t="shared" si="2595"/>
        <v>3.0699460000000727</v>
      </c>
      <c r="R2095">
        <f t="shared" si="2596"/>
        <v>20.930053999999927</v>
      </c>
      <c r="S2095">
        <f t="shared" si="2597"/>
        <v>24</v>
      </c>
      <c r="T2095">
        <f t="shared" si="2633"/>
        <v>24.070206114825332</v>
      </c>
      <c r="U2095">
        <f t="shared" si="2598"/>
        <v>14.880004999999983</v>
      </c>
      <c r="V2095">
        <f t="shared" si="2599"/>
        <v>-9.8800049999999828</v>
      </c>
      <c r="W2095">
        <f t="shared" si="2600"/>
        <v>14.880004999999983</v>
      </c>
      <c r="X2095">
        <f t="shared" si="2601"/>
        <v>0</v>
      </c>
      <c r="Y2095">
        <f t="shared" si="2631"/>
        <v>5.9872433148287403</v>
      </c>
      <c r="Z2095">
        <f t="shared" si="2632"/>
        <v>5.978842125447108</v>
      </c>
      <c r="AA2095">
        <f t="shared" si="2628"/>
        <v>24.874084111565107</v>
      </c>
      <c r="AB2095">
        <f t="shared" si="2629"/>
        <v>24.839181255554838</v>
      </c>
      <c r="AC2095">
        <f t="shared" si="2630"/>
        <v>7.0208335245171977E-2</v>
      </c>
      <c r="AD2095">
        <f t="shared" si="2638"/>
        <v>16.500708024488848</v>
      </c>
      <c r="AE2095">
        <f t="shared" si="2611"/>
        <v>1227.8580078</v>
      </c>
      <c r="AF2095">
        <f t="shared" si="2613"/>
        <v>1230.3233438333334</v>
      </c>
      <c r="AG2095">
        <f t="shared" si="2635"/>
        <v>1267.2485108000001</v>
      </c>
      <c r="AH2095">
        <f t="shared" si="2620"/>
        <v>1240.7470092999999</v>
      </c>
      <c r="AI2095">
        <f t="shared" si="2621"/>
        <v>1276.1477548141659</v>
      </c>
      <c r="AJ2095">
        <f t="shared" si="2622"/>
        <v>1205.346263785834</v>
      </c>
      <c r="AK2095">
        <f t="shared" si="2623"/>
        <v>0.58196211147132282</v>
      </c>
      <c r="AL2095">
        <f t="shared" si="2602"/>
        <v>0.74417116666666061</v>
      </c>
      <c r="AM2095">
        <f t="shared" si="2603"/>
        <v>1564471.0436833205</v>
      </c>
      <c r="AN2095">
        <f t="shared" si="2636"/>
        <v>4556099.7086216919</v>
      </c>
      <c r="AO2095">
        <f t="shared" si="2637"/>
        <v>47071060</v>
      </c>
      <c r="AP2095">
        <f t="shared" si="2639"/>
        <v>9.6791950481287053E-2</v>
      </c>
      <c r="AQ2095">
        <f t="shared" si="2640"/>
        <v>1236.6320489223513</v>
      </c>
      <c r="AR2095">
        <f t="shared" si="2641"/>
        <v>1244.0308744057627</v>
      </c>
      <c r="AS2095">
        <f t="shared" si="2642"/>
        <v>1243.1486381839266</v>
      </c>
      <c r="AT2095">
        <f t="shared" si="2643"/>
        <v>1257.3859318747182</v>
      </c>
      <c r="AU2095">
        <f t="shared" si="2644"/>
        <v>1246.7418824469742</v>
      </c>
      <c r="AV2095">
        <f t="shared" si="2645"/>
        <v>1261.2129157021204</v>
      </c>
      <c r="AW2095">
        <f t="shared" si="2646"/>
        <v>-14.471033255146267</v>
      </c>
      <c r="AX2095">
        <f t="shared" si="2673"/>
        <v>-10.057047459612217</v>
      </c>
      <c r="AY2095">
        <f t="shared" si="2647"/>
        <v>-4.4139857955340496</v>
      </c>
      <c r="AZ2095">
        <f t="shared" si="2604"/>
        <v>1240.5966796666667</v>
      </c>
      <c r="BA2095">
        <f t="shared" si="2605"/>
        <v>2608106399.6632333</v>
      </c>
      <c r="BB2095">
        <f t="shared" si="2608"/>
        <v>2608106399.6632333</v>
      </c>
      <c r="BC2095">
        <f t="shared" si="2609"/>
        <v>0</v>
      </c>
      <c r="BD2095">
        <f t="shared" si="2624"/>
        <v>15961499946.871798</v>
      </c>
      <c r="BE2095">
        <f t="shared" si="2625"/>
        <v>31696752567.876415</v>
      </c>
      <c r="BF2095">
        <f t="shared" si="2626"/>
        <v>0.50356893541984604</v>
      </c>
      <c r="BG2095">
        <f t="shared" si="2627"/>
        <v>33.491576179660356</v>
      </c>
      <c r="BH2095">
        <f t="shared" si="2648"/>
        <v>223597362</v>
      </c>
      <c r="BI2095">
        <f t="shared" si="2649"/>
        <v>-1.1473901888397811</v>
      </c>
      <c r="BJ2095">
        <f t="shared" si="2610"/>
        <v>1308.0077999999958</v>
      </c>
      <c r="BK2095">
        <f t="shared" si="2650"/>
        <v>1.1424276721789563E-2</v>
      </c>
      <c r="BL2095">
        <f t="shared" si="2651"/>
        <v>1.0114242767217896</v>
      </c>
      <c r="BM2095">
        <f t="shared" si="2652"/>
        <v>18.657831115459974</v>
      </c>
      <c r="BN2095">
        <f t="shared" si="2653"/>
        <v>1237.619995</v>
      </c>
      <c r="BO2095">
        <f t="shared" si="2612"/>
        <v>1226.1280151000001</v>
      </c>
      <c r="BP2095">
        <f t="shared" si="2654"/>
        <v>1277.8930879558825</v>
      </c>
      <c r="BQ2095">
        <f t="shared" si="2655"/>
        <v>-51.765072855882408</v>
      </c>
      <c r="BR2095">
        <f t="shared" si="2656"/>
        <v>-4.899902000000111</v>
      </c>
      <c r="BS2095">
        <f t="shared" si="2657"/>
        <v>-7.0300290000000132</v>
      </c>
      <c r="BT2095">
        <f t="shared" si="2658"/>
        <v>-6.6300049999999828</v>
      </c>
      <c r="BU2095">
        <f t="shared" si="2659"/>
        <v>1.5</v>
      </c>
      <c r="BV2095">
        <f t="shared" si="2660"/>
        <v>1233.3560059333331</v>
      </c>
      <c r="BW2095">
        <f t="shared" si="2661"/>
        <v>1232.489531047619</v>
      </c>
      <c r="BX2095">
        <f t="shared" si="2662"/>
        <v>1235.5323730727271</v>
      </c>
      <c r="BY2095">
        <f t="shared" si="2663"/>
        <v>1251.5462937714287</v>
      </c>
      <c r="BZ2095">
        <f t="shared" si="2664"/>
        <v>1282.3000489999999</v>
      </c>
      <c r="CA2095">
        <f t="shared" si="2665"/>
        <v>1201.75</v>
      </c>
      <c r="CB2095">
        <f t="shared" si="2666"/>
        <v>1220.0266144266668</v>
      </c>
      <c r="CC2095">
        <f t="shared" si="2667"/>
        <v>1229.6955173972221</v>
      </c>
      <c r="CD2095">
        <f t="shared" si="2668"/>
        <v>1249.6370680645637</v>
      </c>
      <c r="CE2095">
        <f t="shared" si="2669"/>
        <v>1287.2945960977186</v>
      </c>
      <c r="CF2095">
        <f t="shared" si="2670"/>
        <v>1232.469971</v>
      </c>
      <c r="CG2095">
        <f t="shared" si="2671"/>
        <v>1237.5</v>
      </c>
      <c r="CH2095">
        <f t="shared" si="2672"/>
        <v>1217.9300539999999</v>
      </c>
    </row>
    <row r="2096" spans="1:86">
      <c r="A2096" s="1">
        <v>42565</v>
      </c>
      <c r="B2096">
        <v>1243</v>
      </c>
      <c r="C2096">
        <v>1264.5</v>
      </c>
      <c r="D2096">
        <v>1235.5</v>
      </c>
      <c r="E2096">
        <v>1260.9499510000001</v>
      </c>
      <c r="F2096">
        <v>2699988</v>
      </c>
      <c r="G2096">
        <f t="shared" si="2606"/>
        <v>2038947.3310750446</v>
      </c>
      <c r="H2096">
        <f t="shared" si="2634"/>
        <v>40501387.967642248</v>
      </c>
      <c r="I2096">
        <f t="shared" si="2607"/>
        <v>1250.9874877500001</v>
      </c>
      <c r="J2096">
        <f t="shared" si="2614"/>
        <v>1267.2950135000001</v>
      </c>
      <c r="K2096">
        <f t="shared" si="2615"/>
        <v>1213.3950195</v>
      </c>
      <c r="L2096">
        <f t="shared" si="2616"/>
        <v>10</v>
      </c>
      <c r="M2096">
        <f t="shared" si="2617"/>
        <v>5</v>
      </c>
      <c r="N2096">
        <f t="shared" si="2618"/>
        <v>0</v>
      </c>
      <c r="O2096">
        <f t="shared" si="2619"/>
        <v>50</v>
      </c>
      <c r="P2096">
        <f t="shared" si="2594"/>
        <v>29</v>
      </c>
      <c r="Q2096">
        <f t="shared" si="2595"/>
        <v>3.5500489999999445</v>
      </c>
      <c r="R2096">
        <f t="shared" si="2596"/>
        <v>25.449951000000056</v>
      </c>
      <c r="S2096">
        <f t="shared" si="2597"/>
        <v>29</v>
      </c>
      <c r="T2096">
        <f t="shared" si="2633"/>
        <v>24.422334249480663</v>
      </c>
      <c r="U2096">
        <f t="shared" si="2598"/>
        <v>-0.59997599999996964</v>
      </c>
      <c r="V2096">
        <f t="shared" si="2599"/>
        <v>22.219970999999987</v>
      </c>
      <c r="W2096">
        <f t="shared" si="2600"/>
        <v>0</v>
      </c>
      <c r="X2096">
        <f t="shared" si="2601"/>
        <v>22.219970999999987</v>
      </c>
      <c r="Y2096">
        <f t="shared" si="2631"/>
        <v>5.5595830780552591</v>
      </c>
      <c r="Z2096">
        <f t="shared" si="2632"/>
        <v>7.1389227593437425</v>
      </c>
      <c r="AA2096">
        <f t="shared" si="2628"/>
        <v>22.764339482305967</v>
      </c>
      <c r="AB2096">
        <f t="shared" si="2629"/>
        <v>29.231123800115672</v>
      </c>
      <c r="AC2096">
        <f t="shared" si="2630"/>
        <v>12.43720876701172</v>
      </c>
      <c r="AD2096">
        <f t="shared" si="2638"/>
        <v>16.361818114600279</v>
      </c>
      <c r="AE2096">
        <f t="shared" si="2611"/>
        <v>1237.0679931999998</v>
      </c>
      <c r="AF2096">
        <f t="shared" si="2613"/>
        <v>1233.3733316666667</v>
      </c>
      <c r="AG2096">
        <f t="shared" si="2635"/>
        <v>1266.3745056499999</v>
      </c>
      <c r="AH2096">
        <f t="shared" si="2620"/>
        <v>1241.6970093</v>
      </c>
      <c r="AI2096">
        <f t="shared" si="2621"/>
        <v>1278.6705828340498</v>
      </c>
      <c r="AJ2096">
        <f t="shared" si="2622"/>
        <v>1204.7234357659502</v>
      </c>
      <c r="AK2096">
        <f t="shared" si="2623"/>
        <v>0.76036084505423296</v>
      </c>
      <c r="AL2096">
        <f t="shared" si="2602"/>
        <v>0.7551690344827624</v>
      </c>
      <c r="AM2096">
        <f t="shared" si="2603"/>
        <v>2038947.3310750446</v>
      </c>
      <c r="AN2096">
        <f t="shared" si="2636"/>
        <v>5800536.2474572705</v>
      </c>
      <c r="AO2096">
        <f t="shared" si="2637"/>
        <v>48500204</v>
      </c>
      <c r="AP2096">
        <f t="shared" si="2639"/>
        <v>0.11959818246243398</v>
      </c>
      <c r="AQ2096">
        <f t="shared" si="2640"/>
        <v>1244.9001356287517</v>
      </c>
      <c r="AR2096">
        <f t="shared" si="2641"/>
        <v>1237.9458905901204</v>
      </c>
      <c r="AS2096">
        <f t="shared" si="2642"/>
        <v>1246.3528744908199</v>
      </c>
      <c r="AT2096">
        <f t="shared" si="2643"/>
        <v>1257.7066935959936</v>
      </c>
      <c r="AU2096">
        <f t="shared" si="2644"/>
        <v>1248.873092729928</v>
      </c>
      <c r="AV2096">
        <f t="shared" si="2645"/>
        <v>1261.1945081729721</v>
      </c>
      <c r="AW2096">
        <f t="shared" si="2646"/>
        <v>-12.321415443044089</v>
      </c>
      <c r="AX2096">
        <f t="shared" si="2673"/>
        <v>-10.509921056298591</v>
      </c>
      <c r="AY2096">
        <f t="shared" si="2647"/>
        <v>-1.8114943867454976</v>
      </c>
      <c r="AZ2096">
        <f t="shared" si="2604"/>
        <v>1253.6499836666667</v>
      </c>
      <c r="BA2096">
        <f t="shared" si="2605"/>
        <v>3384839912.1001959</v>
      </c>
      <c r="BB2096">
        <f t="shared" si="2608"/>
        <v>3384839912.1001959</v>
      </c>
      <c r="BC2096">
        <f t="shared" si="2609"/>
        <v>0</v>
      </c>
      <c r="BD2096">
        <f t="shared" si="2624"/>
        <v>19346339858.971992</v>
      </c>
      <c r="BE2096">
        <f t="shared" si="2625"/>
        <v>29850328441.180721</v>
      </c>
      <c r="BF2096">
        <f t="shared" si="2626"/>
        <v>0.64811145703449935</v>
      </c>
      <c r="BG2096">
        <f t="shared" si="2627"/>
        <v>39.324491937011793</v>
      </c>
      <c r="BH2096">
        <f t="shared" si="2648"/>
        <v>226297350</v>
      </c>
      <c r="BI2096">
        <f t="shared" si="2649"/>
        <v>-0.9769639308764112</v>
      </c>
      <c r="BJ2096">
        <f t="shared" si="2610"/>
        <v>1339.9902000000111</v>
      </c>
      <c r="BK2096">
        <f t="shared" si="2650"/>
        <v>1.1551804126558669E-2</v>
      </c>
      <c r="BL2096">
        <f t="shared" si="2651"/>
        <v>1.0115518041265588</v>
      </c>
      <c r="BM2096">
        <f t="shared" si="2652"/>
        <v>19.486784267222998</v>
      </c>
      <c r="BN2096">
        <f t="shared" si="2653"/>
        <v>1250</v>
      </c>
      <c r="BO2096">
        <f t="shared" si="2612"/>
        <v>1230.2850097</v>
      </c>
      <c r="BP2096">
        <f t="shared" si="2654"/>
        <v>1277.3783820735296</v>
      </c>
      <c r="BQ2096">
        <f t="shared" si="2655"/>
        <v>-47.093372373529519</v>
      </c>
      <c r="BR2096">
        <f t="shared" si="2656"/>
        <v>-15.600097999999889</v>
      </c>
      <c r="BS2096">
        <f t="shared" si="2657"/>
        <v>-14.680053999999927</v>
      </c>
      <c r="BT2096">
        <f t="shared" si="2658"/>
        <v>-16.949951000000056</v>
      </c>
      <c r="BU2096">
        <f t="shared" si="2659"/>
        <v>-18</v>
      </c>
      <c r="BV2096">
        <f t="shared" si="2660"/>
        <v>1244.3866536666669</v>
      </c>
      <c r="BW2096">
        <f t="shared" si="2661"/>
        <v>1241.2399902380948</v>
      </c>
      <c r="BX2096">
        <f t="shared" si="2662"/>
        <v>1239.2056352000002</v>
      </c>
      <c r="BY2096">
        <f t="shared" si="2663"/>
        <v>1250.9464309333332</v>
      </c>
      <c r="BZ2096">
        <f t="shared" si="2664"/>
        <v>1282.3000489999999</v>
      </c>
      <c r="CA2096">
        <f t="shared" si="2665"/>
        <v>1201.75</v>
      </c>
      <c r="CB2096">
        <f t="shared" si="2666"/>
        <v>1226.0194397566665</v>
      </c>
      <c r="CC2096">
        <f t="shared" si="2667"/>
        <v>1222.2510672999999</v>
      </c>
      <c r="CD2096">
        <f t="shared" si="2668"/>
        <v>1249.8907051130557</v>
      </c>
      <c r="CE2096">
        <f t="shared" si="2669"/>
        <v>1288.5652344431003</v>
      </c>
      <c r="CF2096">
        <f t="shared" si="2670"/>
        <v>1246.5500489999999</v>
      </c>
      <c r="CG2096">
        <f t="shared" si="2671"/>
        <v>1249.619995</v>
      </c>
      <c r="CH2096">
        <f t="shared" si="2672"/>
        <v>1225.619995</v>
      </c>
    </row>
    <row r="2097" spans="1:86">
      <c r="A2097" s="1">
        <v>42566</v>
      </c>
      <c r="B2097">
        <v>1258.5</v>
      </c>
      <c r="C2097">
        <v>1263.900024</v>
      </c>
      <c r="D2097">
        <v>1213.280029</v>
      </c>
      <c r="E2097">
        <v>1222.6800539999999</v>
      </c>
      <c r="F2097">
        <v>8336366</v>
      </c>
      <c r="G2097">
        <f t="shared" si="2606"/>
        <v>-5240275.2631617505</v>
      </c>
      <c r="H2097">
        <f t="shared" si="2634"/>
        <v>35261112.704480499</v>
      </c>
      <c r="I2097">
        <f t="shared" si="2607"/>
        <v>1239.5900267500001</v>
      </c>
      <c r="J2097">
        <f t="shared" si="2614"/>
        <v>1265.2275392500001</v>
      </c>
      <c r="K2097">
        <f t="shared" si="2615"/>
        <v>1213.3950195</v>
      </c>
      <c r="L2097">
        <f t="shared" si="2616"/>
        <v>10</v>
      </c>
      <c r="M2097">
        <f t="shared" si="2617"/>
        <v>6</v>
      </c>
      <c r="N2097">
        <f t="shared" si="2618"/>
        <v>0</v>
      </c>
      <c r="O2097">
        <f t="shared" si="2619"/>
        <v>40</v>
      </c>
      <c r="P2097">
        <f t="shared" si="2594"/>
        <v>50.619995000000017</v>
      </c>
      <c r="Q2097">
        <f t="shared" si="2595"/>
        <v>41.219970000000103</v>
      </c>
      <c r="R2097">
        <f t="shared" si="2596"/>
        <v>9.4000249999999141</v>
      </c>
      <c r="S2097">
        <f t="shared" si="2597"/>
        <v>50.619995000000017</v>
      </c>
      <c r="T2097">
        <f t="shared" si="2633"/>
        <v>26.293595731660616</v>
      </c>
      <c r="U2097">
        <f t="shared" si="2598"/>
        <v>-29.40002400000003</v>
      </c>
      <c r="V2097">
        <f t="shared" si="2599"/>
        <v>-2.0200199999999313</v>
      </c>
      <c r="W2097">
        <f t="shared" si="2600"/>
        <v>0</v>
      </c>
      <c r="X2097">
        <f t="shared" si="2601"/>
        <v>0</v>
      </c>
      <c r="Y2097">
        <f t="shared" si="2631"/>
        <v>5.1624700010513118</v>
      </c>
      <c r="Z2097">
        <f t="shared" si="2632"/>
        <v>6.6289997051049037</v>
      </c>
      <c r="AA2097">
        <f t="shared" si="2628"/>
        <v>19.633944530588046</v>
      </c>
      <c r="AB2097">
        <f t="shared" si="2629"/>
        <v>25.211461272764605</v>
      </c>
      <c r="AC2097">
        <f t="shared" si="2630"/>
        <v>12.437208767011724</v>
      </c>
      <c r="AD2097">
        <f t="shared" si="2638"/>
        <v>15.692582556356315</v>
      </c>
      <c r="AE2097">
        <f t="shared" si="2611"/>
        <v>1238.9439942000001</v>
      </c>
      <c r="AF2097">
        <f t="shared" si="2613"/>
        <v>1234.6700033333334</v>
      </c>
      <c r="AG2097">
        <f t="shared" si="2635"/>
        <v>1263.5510071499998</v>
      </c>
      <c r="AH2097">
        <f t="shared" si="2620"/>
        <v>1236.3100098</v>
      </c>
      <c r="AI2097">
        <f t="shared" si="2621"/>
        <v>1266.4717433451169</v>
      </c>
      <c r="AJ2097">
        <f t="shared" si="2622"/>
        <v>1206.1482762548831</v>
      </c>
      <c r="AK2097">
        <f t="shared" si="2623"/>
        <v>0.27405218139050402</v>
      </c>
      <c r="AL2097">
        <f t="shared" si="2602"/>
        <v>-0.62860426991350316</v>
      </c>
      <c r="AM2097">
        <f t="shared" si="2603"/>
        <v>-5240275.2631617505</v>
      </c>
      <c r="AN2097">
        <f t="shared" si="2636"/>
        <v>-281106.71339331567</v>
      </c>
      <c r="AO2097">
        <f t="shared" si="2637"/>
        <v>55691500</v>
      </c>
      <c r="AP2097">
        <f t="shared" si="2639"/>
        <v>-5.0475694386632733E-3</v>
      </c>
      <c r="AQ2097">
        <f t="shared" si="2640"/>
        <v>1237.345307874976</v>
      </c>
      <c r="AR2097">
        <f t="shared" si="2641"/>
        <v>1231.8965035069361</v>
      </c>
      <c r="AS2097">
        <f t="shared" si="2642"/>
        <v>1242.0917668024722</v>
      </c>
      <c r="AT2097">
        <f t="shared" si="2643"/>
        <v>1254.5542960323542</v>
      </c>
      <c r="AU2097">
        <f t="shared" si="2644"/>
        <v>1244.9441369204387</v>
      </c>
      <c r="AV2097">
        <f t="shared" si="2645"/>
        <v>1258.498496380864</v>
      </c>
      <c r="AW2097">
        <f t="shared" si="2646"/>
        <v>-13.554359460425303</v>
      </c>
      <c r="AX2097">
        <f t="shared" si="2673"/>
        <v>-11.118808737123933</v>
      </c>
      <c r="AY2097">
        <f t="shared" si="2647"/>
        <v>-2.43555072330137</v>
      </c>
      <c r="AZ2097">
        <f t="shared" si="2604"/>
        <v>1233.2867023333333</v>
      </c>
      <c r="BA2097">
        <f t="shared" si="2605"/>
        <v>10281129333.583721</v>
      </c>
      <c r="BB2097">
        <f t="shared" si="2608"/>
        <v>0</v>
      </c>
      <c r="BC2097">
        <f t="shared" si="2609"/>
        <v>10281129333.583721</v>
      </c>
      <c r="BD2097">
        <f t="shared" si="2624"/>
        <v>19346339858.971992</v>
      </c>
      <c r="BE2097">
        <f t="shared" si="2625"/>
        <v>35309424290.759338</v>
      </c>
      <c r="BF2097">
        <f t="shared" si="2626"/>
        <v>0.54790867445649716</v>
      </c>
      <c r="BG2097">
        <f t="shared" si="2627"/>
        <v>35.396705470939963</v>
      </c>
      <c r="BH2097">
        <f t="shared" si="2648"/>
        <v>217960984</v>
      </c>
      <c r="BI2097">
        <f t="shared" si="2649"/>
        <v>-1.0770262737225629</v>
      </c>
      <c r="BJ2097">
        <f t="shared" si="2610"/>
        <v>-3926.9897000000128</v>
      </c>
      <c r="BK2097">
        <f t="shared" si="2650"/>
        <v>-3.0350052331299966E-2</v>
      </c>
      <c r="BL2097">
        <f t="shared" si="2651"/>
        <v>0.96964994766870005</v>
      </c>
      <c r="BM2097">
        <f t="shared" si="2652"/>
        <v>15.896629363612435</v>
      </c>
      <c r="BN2097">
        <f t="shared" si="2653"/>
        <v>1238.5900265</v>
      </c>
      <c r="BO2097">
        <f t="shared" si="2612"/>
        <v>1235.7250121000002</v>
      </c>
      <c r="BP2097">
        <f t="shared" si="2654"/>
        <v>1276.0835283970589</v>
      </c>
      <c r="BQ2097">
        <f t="shared" si="2655"/>
        <v>-40.358516297058713</v>
      </c>
      <c r="BR2097">
        <f t="shared" si="2656"/>
        <v>-27.75</v>
      </c>
      <c r="BS2097">
        <f t="shared" si="2657"/>
        <v>-33.900024999999914</v>
      </c>
      <c r="BT2097">
        <f t="shared" si="2658"/>
        <v>-18.400024999999914</v>
      </c>
      <c r="BU2097">
        <f t="shared" si="2659"/>
        <v>-22.5</v>
      </c>
      <c r="BV2097">
        <f t="shared" si="2660"/>
        <v>1239.5906739333334</v>
      </c>
      <c r="BW2097">
        <f t="shared" si="2661"/>
        <v>1238.1847680476189</v>
      </c>
      <c r="BX2097">
        <f t="shared" si="2662"/>
        <v>1235.7480069636363</v>
      </c>
      <c r="BY2097">
        <f t="shared" si="2663"/>
        <v>1246.7850545857143</v>
      </c>
      <c r="BZ2097">
        <f t="shared" si="2664"/>
        <v>1282.3000489999999</v>
      </c>
      <c r="CA2097">
        <f t="shared" si="2665"/>
        <v>1201.75</v>
      </c>
      <c r="CB2097">
        <f t="shared" si="2666"/>
        <v>1236.6647733233335</v>
      </c>
      <c r="CC2097">
        <f t="shared" si="2667"/>
        <v>1227.4612003527775</v>
      </c>
      <c r="CD2097">
        <f t="shared" si="2668"/>
        <v>1239.4118656825001</v>
      </c>
      <c r="CE2097">
        <f t="shared" si="2669"/>
        <v>1290.7909969634065</v>
      </c>
      <c r="CF2097">
        <f t="shared" si="2670"/>
        <v>1260.9499510000001</v>
      </c>
      <c r="CG2097">
        <f t="shared" si="2671"/>
        <v>1264.5</v>
      </c>
      <c r="CH2097">
        <f t="shared" si="2672"/>
        <v>1235.5</v>
      </c>
    </row>
    <row r="2098" spans="1:86">
      <c r="A2098" s="1">
        <v>42569</v>
      </c>
      <c r="B2098">
        <v>1223.5</v>
      </c>
      <c r="C2098">
        <v>1234.5</v>
      </c>
      <c r="D2098">
        <v>1215.3000489999999</v>
      </c>
      <c r="E2098">
        <v>1216.719971</v>
      </c>
      <c r="F2098">
        <v>2598850</v>
      </c>
      <c r="G2098">
        <f t="shared" si="2606"/>
        <v>-2214456.905486363</v>
      </c>
      <c r="H2098">
        <f t="shared" si="2634"/>
        <v>33046655.798994135</v>
      </c>
      <c r="I2098">
        <f t="shared" si="2607"/>
        <v>1222.505005</v>
      </c>
      <c r="J2098">
        <f t="shared" si="2614"/>
        <v>1252.2575075</v>
      </c>
      <c r="K2098">
        <f t="shared" si="2615"/>
        <v>1213.3950195</v>
      </c>
      <c r="L2098">
        <f t="shared" si="2616"/>
        <v>10</v>
      </c>
      <c r="M2098">
        <f t="shared" si="2617"/>
        <v>7</v>
      </c>
      <c r="N2098">
        <f t="shared" si="2618"/>
        <v>0</v>
      </c>
      <c r="O2098">
        <f t="shared" si="2619"/>
        <v>30</v>
      </c>
      <c r="P2098">
        <f t="shared" si="2594"/>
        <v>19.199951000000056</v>
      </c>
      <c r="Q2098">
        <f t="shared" si="2595"/>
        <v>17.780029000000013</v>
      </c>
      <c r="R2098">
        <f t="shared" si="2596"/>
        <v>1.4199220000000423</v>
      </c>
      <c r="S2098">
        <f t="shared" si="2597"/>
        <v>19.199951000000056</v>
      </c>
      <c r="T2098">
        <f t="shared" si="2633"/>
        <v>25.786906822256292</v>
      </c>
      <c r="U2098">
        <f t="shared" si="2598"/>
        <v>1.9000240000000304</v>
      </c>
      <c r="V2098">
        <f t="shared" si="2599"/>
        <v>1.5500489999999445</v>
      </c>
      <c r="W2098">
        <f t="shared" si="2600"/>
        <v>1.9000240000000304</v>
      </c>
      <c r="X2098">
        <f t="shared" si="2601"/>
        <v>0</v>
      </c>
      <c r="Y2098">
        <f t="shared" si="2631"/>
        <v>4.9294381438333632</v>
      </c>
      <c r="Z2098">
        <f t="shared" si="2632"/>
        <v>6.1554997261688396</v>
      </c>
      <c r="AA2098">
        <f t="shared" si="2628"/>
        <v>19.116050551587829</v>
      </c>
      <c r="AB2098">
        <f t="shared" si="2629"/>
        <v>23.870640122126318</v>
      </c>
      <c r="AC2098">
        <f t="shared" si="2630"/>
        <v>11.060608518640546</v>
      </c>
      <c r="AD2098">
        <f t="shared" si="2638"/>
        <v>14.550538342304444</v>
      </c>
      <c r="AE2098">
        <f t="shared" si="2611"/>
        <v>1235.8739991999998</v>
      </c>
      <c r="AF2098">
        <f t="shared" si="2613"/>
        <v>1235.2399903333335</v>
      </c>
      <c r="AG2098">
        <f t="shared" si="2635"/>
        <v>1259.3220032499999</v>
      </c>
      <c r="AH2098">
        <f t="shared" si="2620"/>
        <v>1232.9390015000001</v>
      </c>
      <c r="AI2098">
        <f t="shared" si="2621"/>
        <v>1263.5663254347223</v>
      </c>
      <c r="AJ2098">
        <f t="shared" si="2622"/>
        <v>1202.3116775652779</v>
      </c>
      <c r="AK2098">
        <f t="shared" si="2623"/>
        <v>0.23521959452662744</v>
      </c>
      <c r="AL2098">
        <f t="shared" si="2602"/>
        <v>-0.85209108085744201</v>
      </c>
      <c r="AM2098">
        <f t="shared" si="2603"/>
        <v>-2214456.905486363</v>
      </c>
      <c r="AN2098">
        <f t="shared" si="2636"/>
        <v>-3829283.8910688469</v>
      </c>
      <c r="AO2098">
        <f t="shared" si="2637"/>
        <v>56411362</v>
      </c>
      <c r="AP2098">
        <f t="shared" si="2639"/>
        <v>-6.7881429472822288E-2</v>
      </c>
      <c r="AQ2098">
        <f t="shared" si="2640"/>
        <v>1230.3326933374842</v>
      </c>
      <c r="AR2098">
        <f t="shared" si="2641"/>
        <v>1232.2394931674594</v>
      </c>
      <c r="AS2098">
        <f t="shared" si="2642"/>
        <v>1237.5248435580272</v>
      </c>
      <c r="AT2098">
        <f t="shared" si="2643"/>
        <v>1251.1492067794422</v>
      </c>
      <c r="AU2098">
        <f t="shared" si="2644"/>
        <v>1240.7105120323729</v>
      </c>
      <c r="AV2098">
        <f t="shared" si="2645"/>
        <v>1255.5739996042034</v>
      </c>
      <c r="AW2098">
        <f t="shared" si="2646"/>
        <v>-14.863487571830547</v>
      </c>
      <c r="AX2098">
        <f t="shared" si="2673"/>
        <v>-11.867744504065255</v>
      </c>
      <c r="AY2098">
        <f t="shared" si="2647"/>
        <v>-2.9957430677652912</v>
      </c>
      <c r="AZ2098">
        <f t="shared" si="2604"/>
        <v>1222.1733400000001</v>
      </c>
      <c r="BA2098">
        <f t="shared" si="2605"/>
        <v>3176245184.6589999</v>
      </c>
      <c r="BB2098">
        <f t="shared" si="2608"/>
        <v>0</v>
      </c>
      <c r="BC2098">
        <f t="shared" si="2609"/>
        <v>3176245184.6589999</v>
      </c>
      <c r="BD2098">
        <f t="shared" si="2624"/>
        <v>19346339858.971992</v>
      </c>
      <c r="BE2098">
        <f t="shared" si="2625"/>
        <v>33126803569.918343</v>
      </c>
      <c r="BF2098">
        <f t="shared" si="2626"/>
        <v>0.58400865082376796</v>
      </c>
      <c r="BG2098">
        <f t="shared" si="2627"/>
        <v>36.869031650809028</v>
      </c>
      <c r="BH2098">
        <f t="shared" si="2648"/>
        <v>215362134</v>
      </c>
      <c r="BI2098">
        <f t="shared" si="2649"/>
        <v>-1.1838002042504852</v>
      </c>
      <c r="BJ2098">
        <f t="shared" si="2610"/>
        <v>-696.00829999999405</v>
      </c>
      <c r="BK2098">
        <f t="shared" si="2650"/>
        <v>-4.8746055687270912E-3</v>
      </c>
      <c r="BL2098">
        <f t="shared" si="2651"/>
        <v>0.9951253944312729</v>
      </c>
      <c r="BM2098">
        <f t="shared" si="2652"/>
        <v>16.142017044917431</v>
      </c>
      <c r="BN2098">
        <f t="shared" si="2653"/>
        <v>1224.9000245</v>
      </c>
      <c r="BO2098">
        <f t="shared" si="2612"/>
        <v>1235.7650146000001</v>
      </c>
      <c r="BP2098">
        <f t="shared" si="2654"/>
        <v>1273.6986766029413</v>
      </c>
      <c r="BQ2098">
        <f t="shared" si="2655"/>
        <v>-37.933662002941219</v>
      </c>
      <c r="BR2098">
        <f t="shared" si="2656"/>
        <v>-30.380004999999983</v>
      </c>
      <c r="BS2098">
        <f t="shared" si="2657"/>
        <v>-25.699951000000056</v>
      </c>
      <c r="BT2098">
        <f t="shared" si="2658"/>
        <v>-28.430053999999927</v>
      </c>
      <c r="BU2098">
        <f t="shared" si="2659"/>
        <v>-34.5</v>
      </c>
      <c r="BV2098">
        <f t="shared" si="2660"/>
        <v>1232.1826661999999</v>
      </c>
      <c r="BW2098">
        <f t="shared" si="2661"/>
        <v>1233.0561873809525</v>
      </c>
      <c r="BX2098">
        <f t="shared" si="2662"/>
        <v>1232.1861817272727</v>
      </c>
      <c r="BY2098">
        <f t="shared" si="2663"/>
        <v>1242.324955904762</v>
      </c>
      <c r="BZ2098">
        <f t="shared" si="2664"/>
        <v>1264.5</v>
      </c>
      <c r="CA2098">
        <f t="shared" si="2665"/>
        <v>1201.75</v>
      </c>
      <c r="CB2098">
        <f t="shared" si="2666"/>
        <v>1239.0346286899999</v>
      </c>
      <c r="CC2098">
        <f t="shared" si="2667"/>
        <v>1236.4273094916668</v>
      </c>
      <c r="CD2098">
        <f t="shared" si="2668"/>
        <v>1235.3413709538095</v>
      </c>
      <c r="CE2098">
        <f t="shared" si="2669"/>
        <v>1289.5639120506989</v>
      </c>
      <c r="CF2098">
        <f t="shared" si="2670"/>
        <v>1222.6800539999999</v>
      </c>
      <c r="CG2098">
        <f t="shared" si="2671"/>
        <v>1263.900024</v>
      </c>
      <c r="CH2098">
        <f t="shared" si="2672"/>
        <v>1213.280029</v>
      </c>
    </row>
    <row r="2099" spans="1:86">
      <c r="A2099" s="1">
        <v>42570</v>
      </c>
      <c r="B2099">
        <v>1213.75</v>
      </c>
      <c r="C2099">
        <v>1236.400024</v>
      </c>
      <c r="D2099">
        <v>1213.75</v>
      </c>
      <c r="E2099">
        <v>1233.099976</v>
      </c>
      <c r="F2099">
        <v>2362896</v>
      </c>
      <c r="G2099">
        <f t="shared" si="2606"/>
        <v>1674360.7278953758</v>
      </c>
      <c r="H2099">
        <f t="shared" si="2634"/>
        <v>34721016.52688951</v>
      </c>
      <c r="I2099">
        <f t="shared" si="2607"/>
        <v>1224.25</v>
      </c>
      <c r="J2099">
        <f t="shared" si="2614"/>
        <v>1250.9874877500001</v>
      </c>
      <c r="K2099">
        <f t="shared" si="2615"/>
        <v>1213.3950195</v>
      </c>
      <c r="L2099">
        <f t="shared" si="2616"/>
        <v>4</v>
      </c>
      <c r="M2099">
        <f t="shared" si="2617"/>
        <v>8</v>
      </c>
      <c r="N2099">
        <f t="shared" si="2618"/>
        <v>60</v>
      </c>
      <c r="O2099">
        <f t="shared" si="2619"/>
        <v>20</v>
      </c>
      <c r="P2099">
        <f t="shared" si="2594"/>
        <v>22.65002400000003</v>
      </c>
      <c r="Q2099">
        <f t="shared" si="2595"/>
        <v>3.3000480000000607</v>
      </c>
      <c r="R2099">
        <f t="shared" si="2596"/>
        <v>19.34997599999997</v>
      </c>
      <c r="S2099">
        <f t="shared" si="2597"/>
        <v>22.65002400000003</v>
      </c>
      <c r="T2099">
        <f t="shared" si="2633"/>
        <v>25.562843763523698</v>
      </c>
      <c r="U2099">
        <f t="shared" si="2598"/>
        <v>14.84997599999997</v>
      </c>
      <c r="V2099">
        <f t="shared" si="2599"/>
        <v>-10.319946000000073</v>
      </c>
      <c r="W2099">
        <f t="shared" si="2600"/>
        <v>14.84997599999997</v>
      </c>
      <c r="X2099">
        <f t="shared" si="2601"/>
        <v>0</v>
      </c>
      <c r="Y2099">
        <f t="shared" si="2631"/>
        <v>5.6380479907024066</v>
      </c>
      <c r="Z2099">
        <f t="shared" si="2632"/>
        <v>5.7158211742996361</v>
      </c>
      <c r="AA2099">
        <f t="shared" si="2628"/>
        <v>22.055636856598433</v>
      </c>
      <c r="AB2099">
        <f t="shared" si="2629"/>
        <v>22.359879938145589</v>
      </c>
      <c r="AC2099">
        <f t="shared" si="2630"/>
        <v>0.68499277618032628</v>
      </c>
      <c r="AD2099">
        <f t="shared" si="2638"/>
        <v>12.919676223783254</v>
      </c>
      <c r="AE2099">
        <f t="shared" si="2611"/>
        <v>1236.0000002000002</v>
      </c>
      <c r="AF2099">
        <f t="shared" si="2613"/>
        <v>1235.4116619999998</v>
      </c>
      <c r="AG2099">
        <f t="shared" si="2635"/>
        <v>1254.4945008500001</v>
      </c>
      <c r="AH2099">
        <f t="shared" si="2620"/>
        <v>1231.5390015</v>
      </c>
      <c r="AI2099">
        <f t="shared" si="2621"/>
        <v>1260.6935904527243</v>
      </c>
      <c r="AJ2099">
        <f t="shared" si="2622"/>
        <v>1202.3844125472758</v>
      </c>
      <c r="AK2099">
        <f t="shared" si="2623"/>
        <v>0.52677064839657206</v>
      </c>
      <c r="AL2099">
        <f t="shared" si="2602"/>
        <v>0.70860534187512947</v>
      </c>
      <c r="AM2099">
        <f t="shared" si="2603"/>
        <v>1674360.7278953758</v>
      </c>
      <c r="AN2099">
        <f t="shared" si="2636"/>
        <v>-3600107.3320063357</v>
      </c>
      <c r="AO2099">
        <f t="shared" si="2637"/>
        <v>56901420</v>
      </c>
      <c r="AP2099">
        <f t="shared" si="2639"/>
        <v>-6.3269200171214277E-2</v>
      </c>
      <c r="AQ2099">
        <f t="shared" si="2640"/>
        <v>1231.2735694427395</v>
      </c>
      <c r="AR2099">
        <f t="shared" si="2641"/>
        <v>1236.5801793497335</v>
      </c>
      <c r="AS2099">
        <f t="shared" si="2642"/>
        <v>1236.7283673975824</v>
      </c>
      <c r="AT2099">
        <f t="shared" si="2643"/>
        <v>1249.5247760092925</v>
      </c>
      <c r="AU2099">
        <f t="shared" si="2644"/>
        <v>1239.568931627517</v>
      </c>
      <c r="AV2099">
        <f t="shared" si="2645"/>
        <v>1254.0008179519091</v>
      </c>
      <c r="AW2099">
        <f t="shared" si="2646"/>
        <v>-14.431886324392053</v>
      </c>
      <c r="AX2099">
        <f t="shared" si="2673"/>
        <v>-12.380572868130615</v>
      </c>
      <c r="AY2099">
        <f t="shared" si="2647"/>
        <v>-2.0513134562614379</v>
      </c>
      <c r="AZ2099">
        <f t="shared" si="2604"/>
        <v>1227.75</v>
      </c>
      <c r="BA2099">
        <f t="shared" si="2605"/>
        <v>2901045564</v>
      </c>
      <c r="BB2099">
        <f t="shared" si="2608"/>
        <v>2901045564</v>
      </c>
      <c r="BC2099">
        <f t="shared" si="2609"/>
        <v>0</v>
      </c>
      <c r="BD2099">
        <f t="shared" si="2624"/>
        <v>22247385422.971992</v>
      </c>
      <c r="BE2099">
        <f t="shared" si="2625"/>
        <v>27558462829.43819</v>
      </c>
      <c r="BF2099">
        <f t="shared" si="2626"/>
        <v>0.80727962080697557</v>
      </c>
      <c r="BG2099">
        <f t="shared" si="2627"/>
        <v>44.668219101951358</v>
      </c>
      <c r="BH2099">
        <f t="shared" si="2648"/>
        <v>217725030</v>
      </c>
      <c r="BI2099">
        <f t="shared" si="2649"/>
        <v>-1.1508673772607951</v>
      </c>
      <c r="BJ2099">
        <f t="shared" si="2610"/>
        <v>1538.0004999999983</v>
      </c>
      <c r="BK2099">
        <f t="shared" si="2650"/>
        <v>1.3462427995274504E-2</v>
      </c>
      <c r="BL2099">
        <f t="shared" si="2651"/>
        <v>1.0134624279952744</v>
      </c>
      <c r="BM2099">
        <f t="shared" si="2652"/>
        <v>15.365817556095882</v>
      </c>
      <c r="BN2099">
        <f t="shared" si="2653"/>
        <v>1225.075012</v>
      </c>
      <c r="BO2099">
        <f t="shared" si="2612"/>
        <v>1235.2370116</v>
      </c>
      <c r="BP2099">
        <f t="shared" si="2654"/>
        <v>1271.4288240147059</v>
      </c>
      <c r="BQ2099">
        <f t="shared" si="2655"/>
        <v>-36.191812414705964</v>
      </c>
      <c r="BR2099">
        <f t="shared" si="2656"/>
        <v>-9.5500480000000607</v>
      </c>
      <c r="BS2099">
        <f t="shared" si="2657"/>
        <v>-24.819946000000073</v>
      </c>
      <c r="BT2099">
        <f t="shared" si="2658"/>
        <v>-12.130004999999983</v>
      </c>
      <c r="BU2099">
        <f t="shared" si="2659"/>
        <v>-33.34997599999997</v>
      </c>
      <c r="BV2099">
        <f t="shared" si="2660"/>
        <v>1231.2579918000001</v>
      </c>
      <c r="BW2099">
        <f t="shared" si="2661"/>
        <v>1232.4447547142856</v>
      </c>
      <c r="BX2099">
        <f t="shared" si="2662"/>
        <v>1232.2154498181819</v>
      </c>
      <c r="BY2099">
        <f t="shared" si="2663"/>
        <v>1239.8276199761904</v>
      </c>
      <c r="BZ2099">
        <f t="shared" si="2664"/>
        <v>1264.5</v>
      </c>
      <c r="CA2099">
        <f t="shared" si="2665"/>
        <v>1201.75</v>
      </c>
      <c r="CB2099">
        <f t="shared" si="2666"/>
        <v>1243.2836813566669</v>
      </c>
      <c r="CC2099">
        <f t="shared" si="2667"/>
        <v>1238.4308009083334</v>
      </c>
      <c r="CD2099">
        <f t="shared" si="2668"/>
        <v>1230.8972497700795</v>
      </c>
      <c r="CE2099">
        <f t="shared" si="2669"/>
        <v>1282.1505247781336</v>
      </c>
      <c r="CF2099">
        <f t="shared" si="2670"/>
        <v>1216.719971</v>
      </c>
      <c r="CG2099">
        <f t="shared" si="2671"/>
        <v>1234.5</v>
      </c>
      <c r="CH2099">
        <f t="shared" si="2672"/>
        <v>1215.3000489999999</v>
      </c>
    </row>
    <row r="2100" spans="1:86">
      <c r="A2100" s="1">
        <v>42571</v>
      </c>
      <c r="B2100">
        <v>1225</v>
      </c>
      <c r="C2100">
        <v>1251.25</v>
      </c>
      <c r="D2100">
        <v>1224.0699460000001</v>
      </c>
      <c r="E2100">
        <v>1247.469971</v>
      </c>
      <c r="F2100">
        <v>2815252</v>
      </c>
      <c r="G2100">
        <f t="shared" si="2606"/>
        <v>2032197.3230440186</v>
      </c>
      <c r="H2100">
        <f t="shared" si="2634"/>
        <v>36753213.849933527</v>
      </c>
      <c r="I2100">
        <f t="shared" si="2607"/>
        <v>1236.94747925</v>
      </c>
      <c r="J2100">
        <f t="shared" si="2614"/>
        <v>1250.9874877500001</v>
      </c>
      <c r="K2100">
        <f t="shared" si="2615"/>
        <v>1213.3950195</v>
      </c>
      <c r="L2100">
        <f t="shared" si="2616"/>
        <v>5</v>
      </c>
      <c r="M2100">
        <f t="shared" si="2617"/>
        <v>9</v>
      </c>
      <c r="N2100">
        <f t="shared" si="2618"/>
        <v>50</v>
      </c>
      <c r="O2100">
        <f t="shared" si="2619"/>
        <v>10</v>
      </c>
      <c r="P2100">
        <f t="shared" si="2594"/>
        <v>27.180053999999927</v>
      </c>
      <c r="Q2100">
        <f t="shared" si="2595"/>
        <v>3.7800290000000132</v>
      </c>
      <c r="R2100">
        <f t="shared" si="2596"/>
        <v>23.400024999999914</v>
      </c>
      <c r="S2100">
        <f t="shared" si="2597"/>
        <v>27.180053999999927</v>
      </c>
      <c r="T2100">
        <f t="shared" si="2633"/>
        <v>25.678358780414857</v>
      </c>
      <c r="U2100">
        <f t="shared" si="2598"/>
        <v>8.5</v>
      </c>
      <c r="V2100">
        <f t="shared" si="2599"/>
        <v>-8.1500249999999141</v>
      </c>
      <c r="W2100">
        <f t="shared" si="2600"/>
        <v>8.5</v>
      </c>
      <c r="X2100">
        <f t="shared" si="2601"/>
        <v>0</v>
      </c>
      <c r="Y2100">
        <f t="shared" si="2631"/>
        <v>5.8424731342236624</v>
      </c>
      <c r="Z2100">
        <f t="shared" si="2632"/>
        <v>5.3075482332782338</v>
      </c>
      <c r="AA2100">
        <f t="shared" si="2628"/>
        <v>22.752517729753723</v>
      </c>
      <c r="AB2100">
        <f t="shared" si="2629"/>
        <v>20.66934370169465</v>
      </c>
      <c r="AC2100">
        <f t="shared" si="2630"/>
        <v>4.797523550085141</v>
      </c>
      <c r="AD2100">
        <f t="shared" si="2638"/>
        <v>12.780973094738917</v>
      </c>
      <c r="AE2100">
        <f t="shared" si="2611"/>
        <v>1236.1839845999998</v>
      </c>
      <c r="AF2100">
        <f t="shared" si="2613"/>
        <v>1237.9116620000002</v>
      </c>
      <c r="AG2100">
        <f t="shared" si="2635"/>
        <v>1250.5880006</v>
      </c>
      <c r="AH2100">
        <f t="shared" si="2620"/>
        <v>1232.0209962000001</v>
      </c>
      <c r="AI2100">
        <f t="shared" si="2621"/>
        <v>1262.04094238124</v>
      </c>
      <c r="AJ2100">
        <f t="shared" si="2622"/>
        <v>1202.0010500187602</v>
      </c>
      <c r="AK2100">
        <f t="shared" si="2623"/>
        <v>0.75731183371764754</v>
      </c>
      <c r="AL2100">
        <f t="shared" si="2602"/>
        <v>0.72185272332424189</v>
      </c>
      <c r="AM2100">
        <f t="shared" si="2603"/>
        <v>2032197.3230440186</v>
      </c>
      <c r="AN2100">
        <f t="shared" si="2636"/>
        <v>-1393726.0735981397</v>
      </c>
      <c r="AO2100">
        <f t="shared" si="2637"/>
        <v>58688982</v>
      </c>
      <c r="AP2100">
        <f t="shared" si="2639"/>
        <v>-2.374766141961944E-2</v>
      </c>
      <c r="AQ2100">
        <f t="shared" si="2640"/>
        <v>1236.7803459722081</v>
      </c>
      <c r="AR2100">
        <f t="shared" si="2641"/>
        <v>1241.2683865000595</v>
      </c>
      <c r="AS2100">
        <f t="shared" si="2642"/>
        <v>1238.6618560460174</v>
      </c>
      <c r="AT2100">
        <f t="shared" si="2643"/>
        <v>1249.3398435584561</v>
      </c>
      <c r="AU2100">
        <f t="shared" si="2644"/>
        <v>1240.7540875333896</v>
      </c>
      <c r="AV2100">
        <f t="shared" si="2645"/>
        <v>1253.5436586652754</v>
      </c>
      <c r="AW2100">
        <f t="shared" si="2646"/>
        <v>-12.78957113188585</v>
      </c>
      <c r="AX2100">
        <f t="shared" si="2673"/>
        <v>-12.462372520881662</v>
      </c>
      <c r="AY2100">
        <f t="shared" si="2647"/>
        <v>-0.32719861100418868</v>
      </c>
      <c r="AZ2100">
        <f t="shared" si="2604"/>
        <v>1240.9299723333334</v>
      </c>
      <c r="BA2100">
        <f t="shared" si="2605"/>
        <v>3493530586.4713612</v>
      </c>
      <c r="BB2100">
        <f t="shared" si="2608"/>
        <v>3493530586.4713612</v>
      </c>
      <c r="BC2100">
        <f t="shared" si="2609"/>
        <v>0</v>
      </c>
      <c r="BD2100">
        <f t="shared" si="2624"/>
        <v>22584978263.070549</v>
      </c>
      <c r="BE2100">
        <f t="shared" si="2625"/>
        <v>27558462829.43819</v>
      </c>
      <c r="BF2100">
        <f t="shared" si="2626"/>
        <v>0.819529681421312</v>
      </c>
      <c r="BG2100">
        <f t="shared" si="2627"/>
        <v>45.04074265945156</v>
      </c>
      <c r="BH2100">
        <f t="shared" si="2648"/>
        <v>220540282</v>
      </c>
      <c r="BI2100">
        <f t="shared" si="2649"/>
        <v>-1.0202732903219094</v>
      </c>
      <c r="BJ2100">
        <f t="shared" si="2610"/>
        <v>1336.9995000000017</v>
      </c>
      <c r="BK2100">
        <f t="shared" si="2650"/>
        <v>1.1653552250170523E-2</v>
      </c>
      <c r="BL2100">
        <f t="shared" si="2651"/>
        <v>1.0116535522501706</v>
      </c>
      <c r="BM2100">
        <f t="shared" si="2652"/>
        <v>15.821900861396021</v>
      </c>
      <c r="BN2100">
        <f t="shared" si="2653"/>
        <v>1237.659973</v>
      </c>
      <c r="BO2100">
        <f t="shared" si="2612"/>
        <v>1235.2450071999999</v>
      </c>
      <c r="BP2100">
        <f t="shared" si="2654"/>
        <v>1269.4776467499998</v>
      </c>
      <c r="BQ2100">
        <f t="shared" si="2655"/>
        <v>-34.232639549999931</v>
      </c>
      <c r="BR2100">
        <f t="shared" si="2656"/>
        <v>32.569946999999956</v>
      </c>
      <c r="BS2100">
        <f t="shared" si="2657"/>
        <v>11.569946000000073</v>
      </c>
      <c r="BT2100">
        <f t="shared" si="2658"/>
        <v>5.3199460000000727</v>
      </c>
      <c r="BU2100">
        <f t="shared" si="2659"/>
        <v>-18.84997599999997</v>
      </c>
      <c r="BV2100">
        <f t="shared" si="2660"/>
        <v>1235.0813153999998</v>
      </c>
      <c r="BW2100">
        <f t="shared" si="2661"/>
        <v>1235.8899858571428</v>
      </c>
      <c r="BX2100">
        <f t="shared" si="2662"/>
        <v>1235.1119897272727</v>
      </c>
      <c r="BY2100">
        <f t="shared" si="2663"/>
        <v>1239.1586171333333</v>
      </c>
      <c r="BZ2100">
        <f t="shared" si="2664"/>
        <v>1264.5</v>
      </c>
      <c r="CA2100">
        <f t="shared" si="2665"/>
        <v>1201.75</v>
      </c>
      <c r="CB2100">
        <f t="shared" si="2666"/>
        <v>1241.1522836200002</v>
      </c>
      <c r="CC2100">
        <f t="shared" si="2667"/>
        <v>1242.3883447972221</v>
      </c>
      <c r="CD2100">
        <f t="shared" si="2668"/>
        <v>1225.7632565890876</v>
      </c>
      <c r="CE2100">
        <f t="shared" si="2669"/>
        <v>1274.4757080873992</v>
      </c>
      <c r="CF2100">
        <f t="shared" si="2670"/>
        <v>1233.099976</v>
      </c>
      <c r="CG2100">
        <f t="shared" si="2671"/>
        <v>1236.400024</v>
      </c>
      <c r="CH2100">
        <f t="shared" si="2672"/>
        <v>1213.75</v>
      </c>
    </row>
    <row r="2101" spans="1:86">
      <c r="A2101" s="1">
        <v>42572</v>
      </c>
      <c r="B2101">
        <v>1244.75</v>
      </c>
      <c r="C2101">
        <v>1259.75</v>
      </c>
      <c r="D2101">
        <v>1232.219971</v>
      </c>
      <c r="E2101">
        <v>1253.030029</v>
      </c>
      <c r="F2101">
        <v>2527148</v>
      </c>
      <c r="G2101">
        <f t="shared" si="2606"/>
        <v>1293414.372424965</v>
      </c>
      <c r="H2101">
        <f t="shared" si="2634"/>
        <v>38046628.222358495</v>
      </c>
      <c r="I2101">
        <f t="shared" si="2607"/>
        <v>1247.4375</v>
      </c>
      <c r="J2101">
        <f t="shared" si="2614"/>
        <v>1250.9874877500001</v>
      </c>
      <c r="K2101">
        <f t="shared" si="2615"/>
        <v>1213.3950195</v>
      </c>
      <c r="L2101">
        <f t="shared" si="2616"/>
        <v>6</v>
      </c>
      <c r="M2101">
        <f t="shared" si="2617"/>
        <v>10</v>
      </c>
      <c r="N2101">
        <f t="shared" si="2618"/>
        <v>40</v>
      </c>
      <c r="O2101">
        <f t="shared" si="2619"/>
        <v>0</v>
      </c>
      <c r="P2101">
        <f t="shared" si="2594"/>
        <v>27.530029000000013</v>
      </c>
      <c r="Q2101">
        <f t="shared" si="2595"/>
        <v>6.7199709999999868</v>
      </c>
      <c r="R2101">
        <f t="shared" si="2596"/>
        <v>20.810058000000026</v>
      </c>
      <c r="S2101">
        <f t="shared" si="2597"/>
        <v>27.530029000000013</v>
      </c>
      <c r="T2101">
        <f t="shared" si="2633"/>
        <v>25.810620938956653</v>
      </c>
      <c r="U2101">
        <f t="shared" si="2598"/>
        <v>2.25</v>
      </c>
      <c r="V2101">
        <f t="shared" si="2599"/>
        <v>-13.780029000000013</v>
      </c>
      <c r="W2101">
        <f t="shared" si="2600"/>
        <v>2.25</v>
      </c>
      <c r="X2101">
        <f t="shared" si="2601"/>
        <v>0</v>
      </c>
      <c r="Y2101">
        <f t="shared" si="2631"/>
        <v>5.5858679103505438</v>
      </c>
      <c r="Z2101">
        <f t="shared" si="2632"/>
        <v>4.9284376451869312</v>
      </c>
      <c r="AA2101">
        <f t="shared" si="2628"/>
        <v>21.641741682857564</v>
      </c>
      <c r="AB2101">
        <f t="shared" si="2629"/>
        <v>19.094610923320758</v>
      </c>
      <c r="AC2101">
        <f t="shared" si="2630"/>
        <v>6.2527217008390004</v>
      </c>
      <c r="AD2101">
        <f t="shared" si="2638"/>
        <v>12.63219191973862</v>
      </c>
      <c r="AE2101">
        <f t="shared" si="2611"/>
        <v>1234.6000002000001</v>
      </c>
      <c r="AF2101">
        <f t="shared" si="2613"/>
        <v>1238.9916586666666</v>
      </c>
      <c r="AG2101">
        <f t="shared" si="2635"/>
        <v>1246.5485047500001</v>
      </c>
      <c r="AH2101">
        <f t="shared" si="2620"/>
        <v>1235.8339966999999</v>
      </c>
      <c r="AI2101">
        <f t="shared" si="2621"/>
        <v>1265.8730044319495</v>
      </c>
      <c r="AJ2101">
        <f t="shared" si="2622"/>
        <v>1205.7949889680503</v>
      </c>
      <c r="AK2101">
        <f t="shared" si="2623"/>
        <v>0.7862283676852333</v>
      </c>
      <c r="AL2101">
        <f t="shared" si="2602"/>
        <v>0.51180792435779976</v>
      </c>
      <c r="AM2101">
        <f t="shared" si="2603"/>
        <v>1293414.372424965</v>
      </c>
      <c r="AN2101">
        <f t="shared" si="2636"/>
        <v>-1090454.228024096</v>
      </c>
      <c r="AO2101">
        <f t="shared" si="2637"/>
        <v>59454418</v>
      </c>
      <c r="AP2101">
        <f t="shared" si="2639"/>
        <v>-1.8341012572423061E-2</v>
      </c>
      <c r="AQ2101">
        <f t="shared" si="2640"/>
        <v>1242.3052382016574</v>
      </c>
      <c r="AR2101">
        <f t="shared" si="2641"/>
        <v>1245.9086603125425</v>
      </c>
      <c r="AS2101">
        <f t="shared" si="2642"/>
        <v>1241.2481271777342</v>
      </c>
      <c r="AT2101">
        <f t="shared" si="2643"/>
        <v>1249.6719602481951</v>
      </c>
      <c r="AU2101">
        <f t="shared" si="2644"/>
        <v>1242.595478753381</v>
      </c>
      <c r="AV2101">
        <f t="shared" si="2645"/>
        <v>1253.5077045887062</v>
      </c>
      <c r="AW2101">
        <f t="shared" si="2646"/>
        <v>-10.912225835325216</v>
      </c>
      <c r="AX2101">
        <f t="shared" si="2673"/>
        <v>-12.152343183770373</v>
      </c>
      <c r="AY2101">
        <f t="shared" si="2647"/>
        <v>1.2401173484451569</v>
      </c>
      <c r="AZ2101">
        <f t="shared" si="2604"/>
        <v>1248.3333333333333</v>
      </c>
      <c r="BA2101">
        <f t="shared" si="2605"/>
        <v>3154723086.6666665</v>
      </c>
      <c r="BB2101">
        <f t="shared" si="2608"/>
        <v>3154723086.6666665</v>
      </c>
      <c r="BC2101">
        <f t="shared" si="2609"/>
        <v>0</v>
      </c>
      <c r="BD2101">
        <f t="shared" si="2624"/>
        <v>19238107250.157936</v>
      </c>
      <c r="BE2101">
        <f t="shared" si="2625"/>
        <v>27558462829.43819</v>
      </c>
      <c r="BF2101">
        <f t="shared" si="2626"/>
        <v>0.69808346602001403</v>
      </c>
      <c r="BG2101">
        <f t="shared" si="2627"/>
        <v>41.110079686258857</v>
      </c>
      <c r="BH2101">
        <f t="shared" si="2648"/>
        <v>223067430</v>
      </c>
      <c r="BI2101">
        <f t="shared" si="2649"/>
        <v>-0.87053520256627959</v>
      </c>
      <c r="BJ2101">
        <f t="shared" si="2610"/>
        <v>456.00580000000264</v>
      </c>
      <c r="BK2101">
        <f t="shared" si="2650"/>
        <v>4.4570676082430734E-3</v>
      </c>
      <c r="BL2101">
        <f t="shared" si="2651"/>
        <v>1.0044570676082432</v>
      </c>
      <c r="BM2101">
        <f t="shared" si="2652"/>
        <v>15.831947180726901</v>
      </c>
      <c r="BN2101">
        <f t="shared" si="2653"/>
        <v>1245.9849855</v>
      </c>
      <c r="BO2101">
        <f t="shared" si="2612"/>
        <v>1234.4420043</v>
      </c>
      <c r="BP2101">
        <f t="shared" si="2654"/>
        <v>1267.4897047941176</v>
      </c>
      <c r="BQ2101">
        <f t="shared" si="2655"/>
        <v>-33.047700494117635</v>
      </c>
      <c r="BR2101">
        <f t="shared" si="2656"/>
        <v>39.729980000000069</v>
      </c>
      <c r="BS2101">
        <f t="shared" si="2657"/>
        <v>30.469970999999987</v>
      </c>
      <c r="BT2101">
        <f t="shared" si="2658"/>
        <v>38.719970999999987</v>
      </c>
      <c r="BU2101">
        <f t="shared" si="2659"/>
        <v>27.25</v>
      </c>
      <c r="BV2101">
        <f t="shared" si="2660"/>
        <v>1240.6966635333333</v>
      </c>
      <c r="BW2101">
        <f t="shared" si="2661"/>
        <v>1240.2095192857141</v>
      </c>
      <c r="BX2101">
        <f t="shared" si="2662"/>
        <v>1238.9318138727272</v>
      </c>
      <c r="BY2101">
        <f t="shared" si="2663"/>
        <v>1239.3911912666665</v>
      </c>
      <c r="BZ2101">
        <f t="shared" si="2664"/>
        <v>1264.5</v>
      </c>
      <c r="CA2101">
        <f t="shared" si="2665"/>
        <v>1201.75</v>
      </c>
      <c r="CB2101">
        <f t="shared" si="2666"/>
        <v>1226.2278453399999</v>
      </c>
      <c r="CC2101">
        <f t="shared" si="2667"/>
        <v>1240.7921794611111</v>
      </c>
      <c r="CD2101">
        <f t="shared" si="2668"/>
        <v>1229.8860234136112</v>
      </c>
      <c r="CE2101">
        <f t="shared" si="2669"/>
        <v>1263.1862761113869</v>
      </c>
      <c r="CF2101">
        <f t="shared" si="2670"/>
        <v>1247.469971</v>
      </c>
      <c r="CG2101">
        <f t="shared" si="2671"/>
        <v>1251.25</v>
      </c>
      <c r="CH2101">
        <f t="shared" si="2672"/>
        <v>1224.0699460000001</v>
      </c>
    </row>
    <row r="2102" spans="1:86">
      <c r="A2102" s="1">
        <v>42573</v>
      </c>
      <c r="B2102">
        <v>1249.4499510000001</v>
      </c>
      <c r="C2102">
        <v>1262</v>
      </c>
      <c r="D2102">
        <v>1246</v>
      </c>
      <c r="E2102">
        <v>1257.5500489999999</v>
      </c>
      <c r="F2102">
        <v>1517216</v>
      </c>
      <c r="G2102">
        <f t="shared" si="2606"/>
        <v>673273.89294798952</v>
      </c>
      <c r="H2102">
        <f t="shared" si="2634"/>
        <v>38719902.115306482</v>
      </c>
      <c r="I2102">
        <f t="shared" si="2607"/>
        <v>1253.75</v>
      </c>
      <c r="J2102">
        <f t="shared" si="2614"/>
        <v>1253.75</v>
      </c>
      <c r="K2102">
        <f t="shared" si="2615"/>
        <v>1222.505005</v>
      </c>
      <c r="L2102">
        <f t="shared" si="2616"/>
        <v>1</v>
      </c>
      <c r="M2102">
        <f t="shared" si="2617"/>
        <v>5</v>
      </c>
      <c r="N2102">
        <f t="shared" si="2618"/>
        <v>90</v>
      </c>
      <c r="O2102">
        <f t="shared" si="2619"/>
        <v>50</v>
      </c>
      <c r="P2102">
        <f t="shared" si="2594"/>
        <v>16</v>
      </c>
      <c r="Q2102">
        <f t="shared" si="2595"/>
        <v>4.4499510000000555</v>
      </c>
      <c r="R2102">
        <f t="shared" si="2596"/>
        <v>11.550048999999944</v>
      </c>
      <c r="S2102">
        <f t="shared" si="2597"/>
        <v>16</v>
      </c>
      <c r="T2102">
        <f t="shared" si="2633"/>
        <v>25.109862300459749</v>
      </c>
      <c r="U2102">
        <f t="shared" si="2598"/>
        <v>19.59997599999997</v>
      </c>
      <c r="V2102">
        <f t="shared" si="2599"/>
        <v>-6.9000240000000304</v>
      </c>
      <c r="W2102">
        <f t="shared" si="2600"/>
        <v>19.59997599999997</v>
      </c>
      <c r="X2102">
        <f t="shared" si="2601"/>
        <v>0</v>
      </c>
      <c r="Y2102">
        <f t="shared" si="2631"/>
        <v>6.5868756310397885</v>
      </c>
      <c r="Z2102">
        <f t="shared" si="2632"/>
        <v>4.576406384816436</v>
      </c>
      <c r="AA2102">
        <f t="shared" si="2628"/>
        <v>26.232225219806111</v>
      </c>
      <c r="AB2102">
        <f t="shared" si="2629"/>
        <v>18.225533577428834</v>
      </c>
      <c r="AC2102">
        <f t="shared" si="2630"/>
        <v>18.009660988298073</v>
      </c>
      <c r="AD2102">
        <f t="shared" si="2638"/>
        <v>13.083664344309131</v>
      </c>
      <c r="AE2102">
        <f t="shared" si="2611"/>
        <v>1241.5739991999999</v>
      </c>
      <c r="AF2102">
        <f t="shared" si="2613"/>
        <v>1238.4250083333334</v>
      </c>
      <c r="AG2102">
        <f t="shared" si="2635"/>
        <v>1243.2920045000001</v>
      </c>
      <c r="AH2102">
        <f t="shared" si="2620"/>
        <v>1240.2589966999999</v>
      </c>
      <c r="AI2102">
        <f t="shared" si="2621"/>
        <v>1268.7114612143296</v>
      </c>
      <c r="AJ2102">
        <f t="shared" si="2622"/>
        <v>1211.8065321856702</v>
      </c>
      <c r="AK2102">
        <f t="shared" si="2623"/>
        <v>0.80385860408140841</v>
      </c>
      <c r="AL2102">
        <f t="shared" si="2602"/>
        <v>0.44375612499999306</v>
      </c>
      <c r="AM2102">
        <f t="shared" si="2603"/>
        <v>673273.89294798952</v>
      </c>
      <c r="AN2102">
        <f t="shared" si="2636"/>
        <v>-659009.84344358905</v>
      </c>
      <c r="AO2102">
        <f t="shared" si="2637"/>
        <v>59574620</v>
      </c>
      <c r="AP2102">
        <f t="shared" si="2639"/>
        <v>-1.1061922735614411E-2</v>
      </c>
      <c r="AQ2102">
        <f t="shared" si="2640"/>
        <v>1247.4884738730939</v>
      </c>
      <c r="AR2102">
        <f t="shared" si="2641"/>
        <v>1255.4736338584678</v>
      </c>
      <c r="AS2102">
        <f t="shared" si="2642"/>
        <v>1244.182473105742</v>
      </c>
      <c r="AT2102">
        <f t="shared" si="2643"/>
        <v>1250.3809882358576</v>
      </c>
      <c r="AU2102">
        <f t="shared" si="2644"/>
        <v>1244.8386642903738</v>
      </c>
      <c r="AV2102">
        <f t="shared" si="2645"/>
        <v>1253.7906686974968</v>
      </c>
      <c r="AW2102">
        <f t="shared" si="2646"/>
        <v>-8.9520044071230132</v>
      </c>
      <c r="AX2102">
        <f t="shared" si="2673"/>
        <v>-11.512275428440901</v>
      </c>
      <c r="AY2102">
        <f t="shared" si="2647"/>
        <v>2.5602710213178881</v>
      </c>
      <c r="AZ2102">
        <f t="shared" si="2604"/>
        <v>1255.1833496666666</v>
      </c>
      <c r="BA2102">
        <f t="shared" si="2605"/>
        <v>1904384261.0478611</v>
      </c>
      <c r="BB2102">
        <f t="shared" si="2608"/>
        <v>1904384261.0478611</v>
      </c>
      <c r="BC2102">
        <f t="shared" si="2609"/>
        <v>0</v>
      </c>
      <c r="BD2102">
        <f t="shared" si="2624"/>
        <v>21142491511.205795</v>
      </c>
      <c r="BE2102">
        <f t="shared" si="2625"/>
        <v>24789935673.326366</v>
      </c>
      <c r="BF2102">
        <f t="shared" si="2626"/>
        <v>0.85286592873069966</v>
      </c>
      <c r="BG2102">
        <f t="shared" si="2627"/>
        <v>46.029554297808957</v>
      </c>
      <c r="BH2102">
        <f t="shared" si="2648"/>
        <v>224584646</v>
      </c>
      <c r="BI2102">
        <f t="shared" si="2649"/>
        <v>-0.71399513735596887</v>
      </c>
      <c r="BJ2102">
        <f t="shared" si="2610"/>
        <v>352.00199999999313</v>
      </c>
      <c r="BK2102">
        <f t="shared" si="2650"/>
        <v>3.6072718892516909E-3</v>
      </c>
      <c r="BL2102">
        <f t="shared" si="2651"/>
        <v>1.0036072718892517</v>
      </c>
      <c r="BM2102">
        <f t="shared" si="2652"/>
        <v>14.995765485067784</v>
      </c>
      <c r="BN2102">
        <f t="shared" si="2653"/>
        <v>1254</v>
      </c>
      <c r="BO2102">
        <f t="shared" si="2612"/>
        <v>1237.523999</v>
      </c>
      <c r="BP2102">
        <f t="shared" si="2654"/>
        <v>1265.5595577352942</v>
      </c>
      <c r="BQ2102">
        <f t="shared" si="2655"/>
        <v>-28.035558735294217</v>
      </c>
      <c r="BR2102">
        <f t="shared" si="2656"/>
        <v>25.480102999999872</v>
      </c>
      <c r="BS2102">
        <f t="shared" si="2657"/>
        <v>32.5</v>
      </c>
      <c r="BT2102">
        <f t="shared" si="2658"/>
        <v>26.09997599999997</v>
      </c>
      <c r="BU2102">
        <f t="shared" si="2659"/>
        <v>34.449951000000056</v>
      </c>
      <c r="BV2102">
        <f t="shared" si="2660"/>
        <v>1248.3466797999999</v>
      </c>
      <c r="BW2102">
        <f t="shared" si="2661"/>
        <v>1245.5119165238098</v>
      </c>
      <c r="BX2102">
        <f t="shared" si="2662"/>
        <v>1242.8801870181817</v>
      </c>
      <c r="BY2102">
        <f t="shared" si="2663"/>
        <v>1240.4389573857145</v>
      </c>
      <c r="BZ2102">
        <f t="shared" si="2664"/>
        <v>1264.5</v>
      </c>
      <c r="CA2102">
        <f t="shared" si="2665"/>
        <v>1213.280029</v>
      </c>
      <c r="CB2102">
        <f t="shared" si="2666"/>
        <v>1230.6427806233332</v>
      </c>
      <c r="CC2102">
        <f t="shared" si="2667"/>
        <v>1228.2607058388887</v>
      </c>
      <c r="CD2102">
        <f t="shared" si="2668"/>
        <v>1236.8596132441667</v>
      </c>
      <c r="CE2102">
        <f t="shared" si="2669"/>
        <v>1251.0967315191751</v>
      </c>
      <c r="CF2102">
        <f t="shared" si="2670"/>
        <v>1253.030029</v>
      </c>
      <c r="CG2102">
        <f t="shared" si="2671"/>
        <v>1259.75</v>
      </c>
      <c r="CH2102">
        <f t="shared" si="2672"/>
        <v>1232.219971</v>
      </c>
    </row>
    <row r="2103" spans="1:86">
      <c r="A2103" s="1">
        <v>42576</v>
      </c>
      <c r="B2103">
        <v>1256</v>
      </c>
      <c r="C2103">
        <v>1281.599976</v>
      </c>
      <c r="D2103">
        <v>1252.900024</v>
      </c>
      <c r="E2103">
        <v>1279.469971</v>
      </c>
      <c r="F2103">
        <v>1688796</v>
      </c>
      <c r="G2103">
        <f t="shared" si="2606"/>
        <v>1438123.5303052787</v>
      </c>
      <c r="H2103">
        <f t="shared" si="2634"/>
        <v>40158025.645611763</v>
      </c>
      <c r="I2103">
        <f t="shared" si="2607"/>
        <v>1267.4924927500001</v>
      </c>
      <c r="J2103">
        <f t="shared" si="2614"/>
        <v>1267.4924927500001</v>
      </c>
      <c r="K2103">
        <f t="shared" si="2615"/>
        <v>1222.505005</v>
      </c>
      <c r="L2103">
        <f t="shared" si="2616"/>
        <v>1</v>
      </c>
      <c r="M2103">
        <f t="shared" si="2617"/>
        <v>6</v>
      </c>
      <c r="N2103">
        <f t="shared" si="2618"/>
        <v>90</v>
      </c>
      <c r="O2103">
        <f t="shared" si="2619"/>
        <v>40</v>
      </c>
      <c r="P2103">
        <f t="shared" si="2594"/>
        <v>28.699951999999939</v>
      </c>
      <c r="Q2103">
        <f t="shared" si="2595"/>
        <v>2.1300049999999828</v>
      </c>
      <c r="R2103">
        <f t="shared" si="2596"/>
        <v>26.569946999999956</v>
      </c>
      <c r="S2103">
        <f t="shared" si="2597"/>
        <v>28.699951999999939</v>
      </c>
      <c r="T2103">
        <f t="shared" si="2633"/>
        <v>25.366297278998335</v>
      </c>
      <c r="U2103">
        <f t="shared" si="2598"/>
        <v>2.4000240000000304</v>
      </c>
      <c r="V2103">
        <f t="shared" si="2599"/>
        <v>-13.59997599999997</v>
      </c>
      <c r="W2103">
        <f t="shared" si="2600"/>
        <v>2.4000240000000304</v>
      </c>
      <c r="X2103">
        <f t="shared" si="2601"/>
        <v>0</v>
      </c>
      <c r="Y2103">
        <f t="shared" si="2631"/>
        <v>6.2878148002512342</v>
      </c>
      <c r="Z2103">
        <f t="shared" si="2632"/>
        <v>4.2495202144724047</v>
      </c>
      <c r="AA2103">
        <f t="shared" si="2628"/>
        <v>24.788067139216022</v>
      </c>
      <c r="AB2103">
        <f t="shared" si="2629"/>
        <v>16.752623245453862</v>
      </c>
      <c r="AC2103">
        <f t="shared" si="2630"/>
        <v>19.34354922692269</v>
      </c>
      <c r="AD2103">
        <f t="shared" si="2638"/>
        <v>13.534186357639454</v>
      </c>
      <c r="AE2103">
        <f t="shared" si="2611"/>
        <v>1254.1239991999998</v>
      </c>
      <c r="AF2103">
        <f t="shared" si="2613"/>
        <v>1247.8899945000001</v>
      </c>
      <c r="AG2103">
        <f t="shared" si="2635"/>
        <v>1242.9170044999998</v>
      </c>
      <c r="AH2103">
        <f t="shared" si="2620"/>
        <v>1244.9989991999998</v>
      </c>
      <c r="AI2103">
        <f t="shared" si="2621"/>
        <v>1281.16318346864</v>
      </c>
      <c r="AJ2103">
        <f t="shared" si="2622"/>
        <v>1208.8348149313597</v>
      </c>
      <c r="AK2103">
        <f t="shared" si="2623"/>
        <v>0.97658992587718496</v>
      </c>
      <c r="AL2103">
        <f t="shared" si="2602"/>
        <v>0.85156734756908392</v>
      </c>
      <c r="AM2103">
        <f t="shared" si="2603"/>
        <v>1438123.5303052787</v>
      </c>
      <c r="AN2103">
        <f t="shared" si="2636"/>
        <v>-1152298.2941492021</v>
      </c>
      <c r="AO2103">
        <f t="shared" si="2637"/>
        <v>57496830</v>
      </c>
      <c r="AP2103">
        <f t="shared" si="2639"/>
        <v>-2.0041075206219231E-2</v>
      </c>
      <c r="AQ2103">
        <f t="shared" si="2640"/>
        <v>1258.3621828962418</v>
      </c>
      <c r="AR2103">
        <f t="shared" si="2641"/>
        <v>1261.4091621738044</v>
      </c>
      <c r="AS2103">
        <f t="shared" si="2642"/>
        <v>1250.5342227267085</v>
      </c>
      <c r="AT2103">
        <f t="shared" si="2643"/>
        <v>1252.9989966846304</v>
      </c>
      <c r="AU2103">
        <f t="shared" si="2644"/>
        <v>1250.0333602968178</v>
      </c>
      <c r="AV2103">
        <f t="shared" si="2645"/>
        <v>1255.5882198586721</v>
      </c>
      <c r="AW2103">
        <f t="shared" si="2646"/>
        <v>-5.5548595618543004</v>
      </c>
      <c r="AX2103">
        <f t="shared" si="2673"/>
        <v>-10.320792255123582</v>
      </c>
      <c r="AY2103">
        <f t="shared" si="2647"/>
        <v>4.7659326932692814</v>
      </c>
      <c r="AZ2103">
        <f t="shared" si="2604"/>
        <v>1271.3233236666667</v>
      </c>
      <c r="BA2103">
        <f t="shared" si="2605"/>
        <v>2147005743.714972</v>
      </c>
      <c r="BB2103">
        <f t="shared" si="2608"/>
        <v>2147005743.714972</v>
      </c>
      <c r="BC2103">
        <f t="shared" si="2609"/>
        <v>0</v>
      </c>
      <c r="BD2103">
        <f t="shared" si="2624"/>
        <v>23289497254.920769</v>
      </c>
      <c r="BE2103">
        <f t="shared" si="2625"/>
        <v>22434933991.651527</v>
      </c>
      <c r="BF2103">
        <f t="shared" si="2626"/>
        <v>1.0380907411444686</v>
      </c>
      <c r="BG2103">
        <f t="shared" si="2627"/>
        <v>50.934471178723854</v>
      </c>
      <c r="BH2103">
        <f t="shared" si="2648"/>
        <v>226273442</v>
      </c>
      <c r="BI2103">
        <f t="shared" si="2649"/>
        <v>-0.44241093329782516</v>
      </c>
      <c r="BJ2103">
        <f t="shared" si="2610"/>
        <v>2091.9922000000042</v>
      </c>
      <c r="BK2103">
        <f t="shared" si="2650"/>
        <v>1.7430655755952377E-2</v>
      </c>
      <c r="BL2103">
        <f t="shared" si="2651"/>
        <v>1.0174306557559525</v>
      </c>
      <c r="BM2103">
        <f t="shared" si="2652"/>
        <v>19.060198668486716</v>
      </c>
      <c r="BN2103">
        <f t="shared" si="2653"/>
        <v>1267.25</v>
      </c>
      <c r="BO2103">
        <f t="shared" si="2612"/>
        <v>1245.9939941</v>
      </c>
      <c r="BP2103">
        <f t="shared" si="2654"/>
        <v>1264.2860286764706</v>
      </c>
      <c r="BQ2103">
        <f t="shared" si="2655"/>
        <v>-18.292034576470542</v>
      </c>
      <c r="BR2103">
        <f t="shared" si="2656"/>
        <v>47</v>
      </c>
      <c r="BS2103">
        <f t="shared" si="2657"/>
        <v>34.969970000000103</v>
      </c>
      <c r="BT2103">
        <f t="shared" si="2658"/>
        <v>44.09997599999997</v>
      </c>
      <c r="BU2103">
        <f t="shared" si="2659"/>
        <v>20.15002400000003</v>
      </c>
      <c r="BV2103">
        <f t="shared" si="2660"/>
        <v>1260.9786704000001</v>
      </c>
      <c r="BW2103">
        <f t="shared" si="2661"/>
        <v>1257.2390487142857</v>
      </c>
      <c r="BX2103">
        <f t="shared" si="2662"/>
        <v>1250.0094550727274</v>
      </c>
      <c r="BY2103">
        <f t="shared" si="2663"/>
        <v>1243.8844780047616</v>
      </c>
      <c r="BZ2103">
        <f t="shared" si="2664"/>
        <v>1281.599976</v>
      </c>
      <c r="CA2103">
        <f t="shared" si="2665"/>
        <v>1213.280029</v>
      </c>
      <c r="CB2103">
        <f t="shared" si="2666"/>
        <v>1243.9659560566665</v>
      </c>
      <c r="CC2103">
        <f t="shared" si="2667"/>
        <v>1233.5173162694446</v>
      </c>
      <c r="CD2103">
        <f t="shared" si="2668"/>
        <v>1239.3008219943649</v>
      </c>
      <c r="CE2103">
        <f t="shared" si="2669"/>
        <v>1243.4440886978264</v>
      </c>
      <c r="CF2103">
        <f t="shared" si="2670"/>
        <v>1257.5500489999999</v>
      </c>
      <c r="CG2103">
        <f t="shared" si="2671"/>
        <v>1262</v>
      </c>
      <c r="CH2103">
        <f t="shared" si="2672"/>
        <v>1246</v>
      </c>
    </row>
    <row r="2104" spans="1:86">
      <c r="A2104" s="1">
        <v>42577</v>
      </c>
      <c r="B2104">
        <v>1279.469971</v>
      </c>
      <c r="C2104">
        <v>1284</v>
      </c>
      <c r="D2104">
        <v>1266.5</v>
      </c>
      <c r="E2104">
        <v>1276.3000489999999</v>
      </c>
      <c r="F2104">
        <v>2311290</v>
      </c>
      <c r="G2104">
        <f t="shared" si="2606"/>
        <v>277367.74322398537</v>
      </c>
      <c r="H2104">
        <f t="shared" si="2634"/>
        <v>40435393.388835751</v>
      </c>
      <c r="I2104">
        <f t="shared" si="2607"/>
        <v>1276.567505</v>
      </c>
      <c r="J2104">
        <f t="shared" si="2614"/>
        <v>1276.567505</v>
      </c>
      <c r="K2104">
        <f t="shared" si="2615"/>
        <v>1222.505005</v>
      </c>
      <c r="L2104">
        <f t="shared" si="2616"/>
        <v>1</v>
      </c>
      <c r="M2104">
        <f t="shared" si="2617"/>
        <v>7</v>
      </c>
      <c r="N2104">
        <f t="shared" si="2618"/>
        <v>90</v>
      </c>
      <c r="O2104">
        <f t="shared" si="2619"/>
        <v>30</v>
      </c>
      <c r="P2104">
        <f t="shared" si="2594"/>
        <v>17.5</v>
      </c>
      <c r="Q2104">
        <f t="shared" si="2595"/>
        <v>7.6999510000000555</v>
      </c>
      <c r="R2104">
        <f t="shared" si="2596"/>
        <v>9.8000489999999445</v>
      </c>
      <c r="S2104">
        <f t="shared" si="2597"/>
        <v>17.5</v>
      </c>
      <c r="T2104">
        <f t="shared" si="2633"/>
        <v>24.804418901927026</v>
      </c>
      <c r="U2104">
        <f t="shared" si="2598"/>
        <v>6.1999510000000555</v>
      </c>
      <c r="V2104">
        <f t="shared" si="2599"/>
        <v>-6</v>
      </c>
      <c r="W2104">
        <f t="shared" si="2600"/>
        <v>6.1999510000000555</v>
      </c>
      <c r="X2104">
        <f t="shared" si="2601"/>
        <v>0</v>
      </c>
      <c r="Y2104">
        <f t="shared" si="2631"/>
        <v>6.2815388145190072</v>
      </c>
      <c r="Z2104">
        <f t="shared" si="2632"/>
        <v>3.9459830562958045</v>
      </c>
      <c r="AA2104">
        <f t="shared" si="2628"/>
        <v>25.324273224683374</v>
      </c>
      <c r="AB2104">
        <f t="shared" si="2629"/>
        <v>15.90838742039325</v>
      </c>
      <c r="AC2104">
        <f t="shared" si="2630"/>
        <v>22.835988890797971</v>
      </c>
      <c r="AD2104">
        <f t="shared" si="2638"/>
        <v>13.303412466318994</v>
      </c>
      <c r="AE2104">
        <f t="shared" si="2611"/>
        <v>1262.7640137999999</v>
      </c>
      <c r="AF2104">
        <f t="shared" si="2613"/>
        <v>1257.8200074999997</v>
      </c>
      <c r="AG2104">
        <f t="shared" si="2635"/>
        <v>1244.3355042500002</v>
      </c>
      <c r="AH2104">
        <f t="shared" si="2620"/>
        <v>1249.3820069999999</v>
      </c>
      <c r="AI2104">
        <f t="shared" si="2621"/>
        <v>1288.8803216816927</v>
      </c>
      <c r="AJ2104">
        <f t="shared" si="2622"/>
        <v>1209.8836923183071</v>
      </c>
      <c r="AK2104">
        <f t="shared" si="2623"/>
        <v>0.8407492473656899</v>
      </c>
      <c r="AL2104">
        <f t="shared" si="2602"/>
        <v>0.12000559999999366</v>
      </c>
      <c r="AM2104">
        <f t="shared" si="2603"/>
        <v>277367.74322398537</v>
      </c>
      <c r="AN2104">
        <f t="shared" si="2636"/>
        <v>1642379.0596897663</v>
      </c>
      <c r="AO2104">
        <f t="shared" si="2637"/>
        <v>55535554</v>
      </c>
      <c r="AP2104">
        <f t="shared" si="2639"/>
        <v>2.9573470351799611E-2</v>
      </c>
      <c r="AQ2104">
        <f t="shared" si="2640"/>
        <v>1264.4610573715197</v>
      </c>
      <c r="AR2104">
        <f t="shared" si="2641"/>
        <v>1269.2098592192701</v>
      </c>
      <c r="AS2104">
        <f t="shared" si="2642"/>
        <v>1255.172071455901</v>
      </c>
      <c r="AT2104">
        <f t="shared" si="2643"/>
        <v>1255.0960913930137</v>
      </c>
      <c r="AU2104">
        <f t="shared" si="2644"/>
        <v>1253.9733636022952</v>
      </c>
      <c r="AV2104">
        <f t="shared" si="2645"/>
        <v>1257.0380478985651</v>
      </c>
      <c r="AW2104">
        <f t="shared" si="2646"/>
        <v>-3.0646842962698884</v>
      </c>
      <c r="AX2104">
        <f t="shared" si="2673"/>
        <v>-8.8695706633528424</v>
      </c>
      <c r="AY2104">
        <f t="shared" si="2647"/>
        <v>5.804886367082954</v>
      </c>
      <c r="AZ2104">
        <f t="shared" si="2604"/>
        <v>1275.6000163333333</v>
      </c>
      <c r="BA2104">
        <f t="shared" si="2605"/>
        <v>2948281561.75107</v>
      </c>
      <c r="BB2104">
        <f t="shared" si="2608"/>
        <v>2948281561.75107</v>
      </c>
      <c r="BC2104">
        <f t="shared" si="2609"/>
        <v>0</v>
      </c>
      <c r="BD2104">
        <f t="shared" si="2624"/>
        <v>26237778816.671837</v>
      </c>
      <c r="BE2104">
        <f t="shared" si="2625"/>
        <v>20495777291.171444</v>
      </c>
      <c r="BF2104">
        <f t="shared" si="2626"/>
        <v>1.2801553434118236</v>
      </c>
      <c r="BG2104">
        <f t="shared" si="2627"/>
        <v>56.143338966384277</v>
      </c>
      <c r="BH2104">
        <f t="shared" si="2648"/>
        <v>223962152</v>
      </c>
      <c r="BI2104">
        <f t="shared" si="2649"/>
        <v>-0.24380203140177253</v>
      </c>
      <c r="BJ2104">
        <f t="shared" si="2610"/>
        <v>-416.99220000000423</v>
      </c>
      <c r="BK2104">
        <f t="shared" si="2650"/>
        <v>-2.4775274698494994E-3</v>
      </c>
      <c r="BL2104">
        <f t="shared" si="2651"/>
        <v>0.99752247253015047</v>
      </c>
      <c r="BM2104">
        <f t="shared" si="2652"/>
        <v>20.817439688703942</v>
      </c>
      <c r="BN2104">
        <f t="shared" si="2653"/>
        <v>1275.25</v>
      </c>
      <c r="BO2104">
        <f t="shared" si="2612"/>
        <v>1256.0289917</v>
      </c>
      <c r="BP2104">
        <f t="shared" si="2654"/>
        <v>1263.1757345588235</v>
      </c>
      <c r="BQ2104">
        <f t="shared" si="2655"/>
        <v>-7.1467428588234725</v>
      </c>
      <c r="BR2104">
        <f t="shared" si="2656"/>
        <v>29.75</v>
      </c>
      <c r="BS2104">
        <f t="shared" si="2657"/>
        <v>40.880004999999983</v>
      </c>
      <c r="BT2104">
        <f t="shared" si="2658"/>
        <v>34.380004999999983</v>
      </c>
      <c r="BU2104">
        <f t="shared" si="2659"/>
        <v>40.469970999999987</v>
      </c>
      <c r="BV2104">
        <f t="shared" si="2660"/>
        <v>1268.3706869999999</v>
      </c>
      <c r="BW2104">
        <f t="shared" si="2661"/>
        <v>1265.3562071428573</v>
      </c>
      <c r="BX2104">
        <f t="shared" si="2662"/>
        <v>1255.7005550363638</v>
      </c>
      <c r="BY2104">
        <f t="shared" si="2663"/>
        <v>1247.0638155761903</v>
      </c>
      <c r="BZ2104">
        <f t="shared" si="2664"/>
        <v>1284</v>
      </c>
      <c r="CA2104">
        <f t="shared" si="2665"/>
        <v>1213.280029</v>
      </c>
      <c r="CB2104">
        <f t="shared" si="2666"/>
        <v>1254.5094678933333</v>
      </c>
      <c r="CC2104">
        <f t="shared" si="2667"/>
        <v>1246.2749646305554</v>
      </c>
      <c r="CD2104">
        <f t="shared" si="2668"/>
        <v>1243.2430874192064</v>
      </c>
      <c r="CE2104">
        <f t="shared" si="2669"/>
        <v>1242.5564248216674</v>
      </c>
      <c r="CF2104">
        <f t="shared" si="2670"/>
        <v>1279.469971</v>
      </c>
      <c r="CG2104">
        <f t="shared" si="2671"/>
        <v>1281.599976</v>
      </c>
      <c r="CH2104">
        <f t="shared" si="2672"/>
        <v>1252.900024</v>
      </c>
    </row>
    <row r="2105" spans="1:86">
      <c r="A2105" s="1">
        <v>42578</v>
      </c>
      <c r="B2105">
        <v>1277.5</v>
      </c>
      <c r="C2105">
        <v>1290.1999510000001</v>
      </c>
      <c r="D2105">
        <v>1272.5</v>
      </c>
      <c r="E2105">
        <v>1288.780029</v>
      </c>
      <c r="F2105">
        <v>1750510</v>
      </c>
      <c r="G2105">
        <f t="shared" si="2606"/>
        <v>1469651.859746384</v>
      </c>
      <c r="H2105">
        <f t="shared" si="2634"/>
        <v>41905045.248582132</v>
      </c>
      <c r="I2105">
        <f t="shared" si="2607"/>
        <v>1282.244995</v>
      </c>
      <c r="J2105">
        <f t="shared" si="2614"/>
        <v>1282.244995</v>
      </c>
      <c r="K2105">
        <f t="shared" si="2615"/>
        <v>1222.505005</v>
      </c>
      <c r="L2105">
        <f t="shared" si="2616"/>
        <v>1</v>
      </c>
      <c r="M2105">
        <f t="shared" si="2617"/>
        <v>8</v>
      </c>
      <c r="N2105">
        <f t="shared" si="2618"/>
        <v>90</v>
      </c>
      <c r="O2105">
        <f t="shared" si="2619"/>
        <v>20</v>
      </c>
      <c r="P2105">
        <f t="shared" si="2594"/>
        <v>17.699951000000056</v>
      </c>
      <c r="Q2105">
        <f t="shared" si="2595"/>
        <v>1.4199220000000423</v>
      </c>
      <c r="R2105">
        <f t="shared" si="2596"/>
        <v>16.280029000000013</v>
      </c>
      <c r="S2105">
        <f t="shared" si="2597"/>
        <v>17.699951000000056</v>
      </c>
      <c r="T2105">
        <f t="shared" si="2633"/>
        <v>24.296956908932241</v>
      </c>
      <c r="U2105">
        <f t="shared" si="2598"/>
        <v>24.580077999999958</v>
      </c>
      <c r="V2105">
        <f t="shared" si="2599"/>
        <v>-16.030029000000013</v>
      </c>
      <c r="W2105">
        <f t="shared" si="2600"/>
        <v>24.580077999999958</v>
      </c>
      <c r="X2105">
        <f t="shared" si="2601"/>
        <v>0</v>
      </c>
      <c r="Y2105">
        <f t="shared" si="2631"/>
        <v>7.5885773277676467</v>
      </c>
      <c r="Z2105">
        <f t="shared" si="2632"/>
        <v>3.6641271237032469</v>
      </c>
      <c r="AA2105">
        <f t="shared" si="2628"/>
        <v>31.232624547224159</v>
      </c>
      <c r="AB2105">
        <f t="shared" si="2629"/>
        <v>15.080600988168239</v>
      </c>
      <c r="AC2105">
        <f t="shared" si="2630"/>
        <v>34.875617865813737</v>
      </c>
      <c r="AD2105">
        <f t="shared" si="2638"/>
        <v>13.603144265942786</v>
      </c>
      <c r="AE2105">
        <f t="shared" si="2611"/>
        <v>1271.0260254</v>
      </c>
      <c r="AF2105">
        <f t="shared" si="2613"/>
        <v>1267.1000163333331</v>
      </c>
      <c r="AG2105">
        <f t="shared" si="2635"/>
        <v>1247.1760071500003</v>
      </c>
      <c r="AH2105">
        <f t="shared" si="2620"/>
        <v>1253.6050049999999</v>
      </c>
      <c r="AI2105">
        <f t="shared" si="2621"/>
        <v>1299.5011450863244</v>
      </c>
      <c r="AJ2105">
        <f t="shared" si="2622"/>
        <v>1207.7088649136754</v>
      </c>
      <c r="AK2105">
        <f t="shared" si="2623"/>
        <v>0.88320242109511382</v>
      </c>
      <c r="AL2105">
        <f t="shared" si="2602"/>
        <v>0.83955639199226739</v>
      </c>
      <c r="AM2105">
        <f t="shared" si="2603"/>
        <v>1469651.859746384</v>
      </c>
      <c r="AN2105">
        <f t="shared" si="2636"/>
        <v>6491215.9108537082</v>
      </c>
      <c r="AO2105">
        <f t="shared" si="2637"/>
        <v>52786540</v>
      </c>
      <c r="AP2105">
        <f t="shared" si="2639"/>
        <v>0.12297104358144535</v>
      </c>
      <c r="AQ2105">
        <f t="shared" si="2640"/>
        <v>1272.7295077252029</v>
      </c>
      <c r="AR2105">
        <f t="shared" si="2641"/>
        <v>1280.7267479167781</v>
      </c>
      <c r="AS2105">
        <f t="shared" si="2642"/>
        <v>1261.2215038138388</v>
      </c>
      <c r="AT2105">
        <f t="shared" si="2643"/>
        <v>1258.1276457776426</v>
      </c>
      <c r="AU2105">
        <f t="shared" si="2644"/>
        <v>1259.1943634119509</v>
      </c>
      <c r="AV2105">
        <f t="shared" si="2645"/>
        <v>1259.2599865756656</v>
      </c>
      <c r="AW2105">
        <f t="shared" si="2646"/>
        <v>-6.5623163714690236E-2</v>
      </c>
      <c r="AX2105">
        <f t="shared" si="2673"/>
        <v>-7.1087811634252116</v>
      </c>
      <c r="AY2105">
        <f t="shared" si="2647"/>
        <v>7.0431579997105214</v>
      </c>
      <c r="AZ2105">
        <f t="shared" si="2604"/>
        <v>1283.8266599999999</v>
      </c>
      <c r="BA2105">
        <f t="shared" si="2605"/>
        <v>2247351406.5966001</v>
      </c>
      <c r="BB2105">
        <f t="shared" si="2608"/>
        <v>2247351406.5966001</v>
      </c>
      <c r="BC2105">
        <f t="shared" si="2609"/>
        <v>0</v>
      </c>
      <c r="BD2105">
        <f t="shared" si="2624"/>
        <v>28485130223.268436</v>
      </c>
      <c r="BE2105">
        <f t="shared" si="2625"/>
        <v>16434543556.934645</v>
      </c>
      <c r="BF2105">
        <f t="shared" si="2626"/>
        <v>1.7332474202637032</v>
      </c>
      <c r="BG2105">
        <f t="shared" si="2627"/>
        <v>63.413484173213995</v>
      </c>
      <c r="BH2105">
        <f t="shared" si="2648"/>
        <v>225712662</v>
      </c>
      <c r="BI2105">
        <f t="shared" si="2649"/>
        <v>-5.2112482262809609E-3</v>
      </c>
      <c r="BJ2105">
        <f t="shared" si="2610"/>
        <v>1147.9980000000069</v>
      </c>
      <c r="BK2105">
        <f t="shared" si="2650"/>
        <v>9.7782492524217321E-3</v>
      </c>
      <c r="BL2105">
        <f t="shared" si="2651"/>
        <v>1.0097782492524217</v>
      </c>
      <c r="BM2105">
        <f t="shared" si="2652"/>
        <v>24.189389747156209</v>
      </c>
      <c r="BN2105">
        <f t="shared" si="2653"/>
        <v>1281.3499755</v>
      </c>
      <c r="BO2105">
        <f t="shared" si="2612"/>
        <v>1264.7669922</v>
      </c>
      <c r="BP2105">
        <f t="shared" si="2654"/>
        <v>1262.3767628235294</v>
      </c>
      <c r="BQ2105">
        <f t="shared" si="2655"/>
        <v>2.3902293764706428</v>
      </c>
      <c r="BR2105">
        <f t="shared" si="2656"/>
        <v>27.830077999999958</v>
      </c>
      <c r="BS2105">
        <f t="shared" si="2657"/>
        <v>37</v>
      </c>
      <c r="BT2105">
        <f t="shared" si="2658"/>
        <v>25.699951000000056</v>
      </c>
      <c r="BU2105">
        <f t="shared" si="2659"/>
        <v>34.5</v>
      </c>
      <c r="BV2105">
        <f t="shared" si="2660"/>
        <v>1277.0426920666666</v>
      </c>
      <c r="BW2105">
        <f t="shared" si="2661"/>
        <v>1274.2019275714283</v>
      </c>
      <c r="BX2105">
        <f t="shared" si="2662"/>
        <v>1262.8638317636362</v>
      </c>
      <c r="BY2105">
        <f t="shared" si="2663"/>
        <v>1251.2966274571427</v>
      </c>
      <c r="BZ2105">
        <f t="shared" si="2664"/>
        <v>1290.1999510000001</v>
      </c>
      <c r="CA2105">
        <f t="shared" si="2665"/>
        <v>1213.280029</v>
      </c>
      <c r="CB2105">
        <f t="shared" si="2666"/>
        <v>1261.8567268466668</v>
      </c>
      <c r="CC2105">
        <f t="shared" si="2667"/>
        <v>1256.6078926333332</v>
      </c>
      <c r="CD2105">
        <f t="shared" si="2668"/>
        <v>1243.6068854552382</v>
      </c>
      <c r="CE2105">
        <f t="shared" si="2669"/>
        <v>1245.6709599228454</v>
      </c>
      <c r="CF2105">
        <f t="shared" si="2670"/>
        <v>1276.3000489999999</v>
      </c>
      <c r="CG2105">
        <f t="shared" si="2671"/>
        <v>1284</v>
      </c>
      <c r="CH2105">
        <f t="shared" si="2672"/>
        <v>1266.5</v>
      </c>
    </row>
    <row r="2106" spans="1:86">
      <c r="A2106" s="1">
        <v>42579</v>
      </c>
      <c r="B2106">
        <v>1290.25</v>
      </c>
      <c r="C2106">
        <v>1314.780029</v>
      </c>
      <c r="D2106">
        <v>1288.530029</v>
      </c>
      <c r="E2106">
        <v>1309.619995</v>
      </c>
      <c r="F2106">
        <v>4632080</v>
      </c>
      <c r="G2106">
        <f t="shared" si="2606"/>
        <v>2810998.8349927631</v>
      </c>
      <c r="H2106">
        <f t="shared" si="2634"/>
        <v>44716044.083574899</v>
      </c>
      <c r="I2106">
        <f t="shared" si="2607"/>
        <v>1300.79501325</v>
      </c>
      <c r="J2106">
        <f t="shared" si="2614"/>
        <v>1300.79501325</v>
      </c>
      <c r="K2106">
        <f t="shared" si="2615"/>
        <v>1222.505005</v>
      </c>
      <c r="L2106">
        <f t="shared" si="2616"/>
        <v>1</v>
      </c>
      <c r="M2106">
        <f t="shared" si="2617"/>
        <v>9</v>
      </c>
      <c r="N2106">
        <f t="shared" si="2618"/>
        <v>90</v>
      </c>
      <c r="O2106">
        <f t="shared" si="2619"/>
        <v>10</v>
      </c>
      <c r="P2106">
        <f t="shared" si="2594"/>
        <v>26.25</v>
      </c>
      <c r="Q2106">
        <f t="shared" si="2595"/>
        <v>5.160033999999996</v>
      </c>
      <c r="R2106">
        <f t="shared" si="2596"/>
        <v>21.089966000000004</v>
      </c>
      <c r="S2106">
        <f t="shared" si="2597"/>
        <v>26.25</v>
      </c>
      <c r="T2106">
        <f t="shared" si="2633"/>
        <v>24.436459986865653</v>
      </c>
      <c r="U2106">
        <f t="shared" si="2598"/>
        <v>2.6699220000000423</v>
      </c>
      <c r="V2106">
        <f t="shared" si="2599"/>
        <v>-10.969970999999987</v>
      </c>
      <c r="W2106">
        <f t="shared" si="2600"/>
        <v>2.6699220000000423</v>
      </c>
      <c r="X2106">
        <f t="shared" si="2601"/>
        <v>0</v>
      </c>
      <c r="Y2106">
        <f t="shared" si="2631"/>
        <v>7.237244804355675</v>
      </c>
      <c r="Z2106">
        <f t="shared" si="2632"/>
        <v>3.4024037577244433</v>
      </c>
      <c r="AA2106">
        <f t="shared" si="2628"/>
        <v>29.616584432629029</v>
      </c>
      <c r="AB2106">
        <f t="shared" si="2629"/>
        <v>13.923472383287924</v>
      </c>
      <c r="AC2106">
        <f t="shared" si="2630"/>
        <v>36.042929653698039</v>
      </c>
      <c r="AD2106">
        <f t="shared" si="2638"/>
        <v>14.779985065048212</v>
      </c>
      <c r="AE2106">
        <f t="shared" si="2611"/>
        <v>1282.3440186</v>
      </c>
      <c r="AF2106">
        <f t="shared" si="2613"/>
        <v>1277.4583536666667</v>
      </c>
      <c r="AG2106">
        <f t="shared" si="2635"/>
        <v>1250.0845093500002</v>
      </c>
      <c r="AH2106">
        <f t="shared" si="2620"/>
        <v>1258.4720093999999</v>
      </c>
      <c r="AI2106">
        <f t="shared" si="2621"/>
        <v>1315.4386408317982</v>
      </c>
      <c r="AJ2106">
        <f t="shared" si="2622"/>
        <v>1201.5053779682016</v>
      </c>
      <c r="AK2106">
        <f t="shared" si="2623"/>
        <v>0.94892934964247944</v>
      </c>
      <c r="AL2106">
        <f t="shared" si="2602"/>
        <v>0.60685455238095265</v>
      </c>
      <c r="AM2106">
        <f t="shared" si="2603"/>
        <v>2810998.8349927631</v>
      </c>
      <c r="AN2106">
        <f t="shared" si="2636"/>
        <v>7800629.0160223264</v>
      </c>
      <c r="AO2106">
        <f t="shared" si="2637"/>
        <v>54887356</v>
      </c>
      <c r="AP2106">
        <f t="shared" si="2639"/>
        <v>0.14212069198637162</v>
      </c>
      <c r="AQ2106">
        <f t="shared" si="2640"/>
        <v>1285.2722733986338</v>
      </c>
      <c r="AR2106">
        <f t="shared" si="2641"/>
        <v>1288.9698816004964</v>
      </c>
      <c r="AS2106">
        <f t="shared" si="2642"/>
        <v>1269.9332322273478</v>
      </c>
      <c r="AT2106">
        <f t="shared" si="2643"/>
        <v>1262.7619572076546</v>
      </c>
      <c r="AU2106">
        <f t="shared" si="2644"/>
        <v>1266.7582081501582</v>
      </c>
      <c r="AV2106">
        <f t="shared" si="2645"/>
        <v>1262.7851871653691</v>
      </c>
      <c r="AW2106">
        <f t="shared" si="2646"/>
        <v>3.9730209847891729</v>
      </c>
      <c r="AX2106">
        <f t="shared" si="2673"/>
        <v>-4.892420733782334</v>
      </c>
      <c r="AY2106">
        <f t="shared" si="2647"/>
        <v>8.8654417185715069</v>
      </c>
      <c r="AZ2106">
        <f t="shared" si="2604"/>
        <v>1304.3100176666667</v>
      </c>
      <c r="BA2106">
        <f t="shared" si="2605"/>
        <v>6041668346.6334133</v>
      </c>
      <c r="BB2106">
        <f t="shared" si="2608"/>
        <v>6041668346.6334133</v>
      </c>
      <c r="BC2106">
        <f t="shared" si="2609"/>
        <v>0</v>
      </c>
      <c r="BD2106">
        <f t="shared" si="2624"/>
        <v>34526798569.901848</v>
      </c>
      <c r="BE2106">
        <f t="shared" si="2625"/>
        <v>13457374518.242722</v>
      </c>
      <c r="BF2106">
        <f t="shared" si="2626"/>
        <v>2.5656415018470033</v>
      </c>
      <c r="BG2106">
        <f t="shared" si="2627"/>
        <v>71.954555737529986</v>
      </c>
      <c r="BH2106">
        <f t="shared" si="2648"/>
        <v>230344742</v>
      </c>
      <c r="BI2106">
        <f t="shared" si="2649"/>
        <v>0.3146236608704282</v>
      </c>
      <c r="BJ2106">
        <f t="shared" si="2610"/>
        <v>1983.9966000000004</v>
      </c>
      <c r="BK2106">
        <f t="shared" si="2650"/>
        <v>1.6170304886063691E-2</v>
      </c>
      <c r="BL2106">
        <f t="shared" si="2651"/>
        <v>1.0161703048860637</v>
      </c>
      <c r="BM2106">
        <f t="shared" si="2652"/>
        <v>30.024050991968945</v>
      </c>
      <c r="BN2106">
        <f t="shared" si="2653"/>
        <v>1301.655029</v>
      </c>
      <c r="BO2106">
        <f t="shared" si="2612"/>
        <v>1275.9010009000001</v>
      </c>
      <c r="BP2106">
        <f t="shared" si="2654"/>
        <v>1262.590147102941</v>
      </c>
      <c r="BQ2106">
        <f t="shared" si="2655"/>
        <v>13.310853797059053</v>
      </c>
      <c r="BR2106">
        <f t="shared" si="2656"/>
        <v>86.93994100000009</v>
      </c>
      <c r="BS2106">
        <f t="shared" si="2657"/>
        <v>75.25</v>
      </c>
      <c r="BT2106">
        <f t="shared" si="2658"/>
        <v>50.880004999999983</v>
      </c>
      <c r="BU2106">
        <f t="shared" si="2659"/>
        <v>31.75</v>
      </c>
      <c r="BV2106">
        <f t="shared" si="2660"/>
        <v>1289.9073486000002</v>
      </c>
      <c r="BW2106">
        <f t="shared" si="2661"/>
        <v>1286.3504929047619</v>
      </c>
      <c r="BX2106">
        <f t="shared" si="2662"/>
        <v>1273.0483753999999</v>
      </c>
      <c r="BY2106">
        <f t="shared" si="2663"/>
        <v>1257.2436739190475</v>
      </c>
      <c r="BZ2106">
        <f t="shared" si="2664"/>
        <v>1314.780029</v>
      </c>
      <c r="CA2106">
        <f t="shared" si="2665"/>
        <v>1213.280029</v>
      </c>
      <c r="CB2106">
        <f t="shared" si="2666"/>
        <v>1271.0071583533331</v>
      </c>
      <c r="CC2106">
        <f t="shared" si="2667"/>
        <v>1264.4569979833332</v>
      </c>
      <c r="CD2106">
        <f t="shared" si="2668"/>
        <v>1237.3403727500795</v>
      </c>
      <c r="CE2106">
        <f t="shared" si="2669"/>
        <v>1245.8569386606064</v>
      </c>
      <c r="CF2106">
        <f t="shared" si="2670"/>
        <v>1288.780029</v>
      </c>
      <c r="CG2106">
        <f t="shared" si="2671"/>
        <v>1290.1999510000001</v>
      </c>
      <c r="CH2106">
        <f t="shared" si="2672"/>
        <v>1272.5</v>
      </c>
    </row>
    <row r="2107" spans="1:86">
      <c r="A2107" s="1">
        <v>42580</v>
      </c>
      <c r="B2107">
        <v>1307</v>
      </c>
      <c r="C2107">
        <v>1317.4499510000001</v>
      </c>
      <c r="D2107">
        <v>1299.5</v>
      </c>
      <c r="E2107">
        <v>1309.650024</v>
      </c>
      <c r="F2107">
        <v>2488084</v>
      </c>
      <c r="G2107">
        <f t="shared" si="2606"/>
        <v>325752.35130992811</v>
      </c>
      <c r="H2107">
        <f t="shared" si="2634"/>
        <v>45041796.434884824</v>
      </c>
      <c r="I2107">
        <f t="shared" si="2607"/>
        <v>1308.39999375</v>
      </c>
      <c r="J2107">
        <f t="shared" si="2614"/>
        <v>1308.39999375</v>
      </c>
      <c r="K2107">
        <f t="shared" si="2615"/>
        <v>1222.505005</v>
      </c>
      <c r="L2107">
        <f t="shared" si="2616"/>
        <v>1</v>
      </c>
      <c r="M2107">
        <f t="shared" si="2617"/>
        <v>10</v>
      </c>
      <c r="N2107">
        <f t="shared" si="2618"/>
        <v>90</v>
      </c>
      <c r="O2107">
        <f t="shared" si="2619"/>
        <v>0</v>
      </c>
      <c r="P2107">
        <f t="shared" si="2594"/>
        <v>17.949951000000056</v>
      </c>
      <c r="Q2107">
        <f t="shared" si="2595"/>
        <v>7.7999270000000251</v>
      </c>
      <c r="R2107">
        <f t="shared" si="2596"/>
        <v>10.15002400000003</v>
      </c>
      <c r="S2107">
        <f t="shared" si="2597"/>
        <v>17.949951000000056</v>
      </c>
      <c r="T2107">
        <f t="shared" si="2633"/>
        <v>23.973137916375254</v>
      </c>
      <c r="U2107">
        <f t="shared" si="2598"/>
        <v>45.050048999999944</v>
      </c>
      <c r="V2107">
        <f t="shared" si="2599"/>
        <v>-16.5</v>
      </c>
      <c r="W2107">
        <f t="shared" si="2600"/>
        <v>45.050048999999944</v>
      </c>
      <c r="X2107">
        <f t="shared" si="2601"/>
        <v>0</v>
      </c>
      <c r="Y2107">
        <f t="shared" si="2631"/>
        <v>9.9381593897588374</v>
      </c>
      <c r="Z2107">
        <f t="shared" si="2632"/>
        <v>3.159374917886983</v>
      </c>
      <c r="AA2107">
        <f t="shared" si="2628"/>
        <v>41.455396554367674</v>
      </c>
      <c r="AB2107">
        <f t="shared" si="2629"/>
        <v>13.178812589773317</v>
      </c>
      <c r="AC2107">
        <f t="shared" si="2630"/>
        <v>51.756187940768903</v>
      </c>
      <c r="AD2107">
        <f t="shared" si="2638"/>
        <v>17.16253243509615</v>
      </c>
      <c r="AE2107">
        <f t="shared" si="2611"/>
        <v>1292.7640136000002</v>
      </c>
      <c r="AF2107">
        <f t="shared" si="2613"/>
        <v>1286.8950195</v>
      </c>
      <c r="AG2107">
        <f t="shared" si="2635"/>
        <v>1251.7395081000002</v>
      </c>
      <c r="AH2107">
        <f t="shared" si="2620"/>
        <v>1267.1690063999999</v>
      </c>
      <c r="AI2107">
        <f t="shared" si="2621"/>
        <v>1326.1426964001264</v>
      </c>
      <c r="AJ2107">
        <f t="shared" si="2622"/>
        <v>1208.1953163998735</v>
      </c>
      <c r="AK2107">
        <f t="shared" si="2623"/>
        <v>0.86016923478850482</v>
      </c>
      <c r="AL2107">
        <f t="shared" si="2602"/>
        <v>0.13092498135510219</v>
      </c>
      <c r="AM2107">
        <f t="shared" si="2603"/>
        <v>325752.35130992811</v>
      </c>
      <c r="AN2107">
        <f t="shared" si="2636"/>
        <v>4609715.483574626</v>
      </c>
      <c r="AO2107">
        <f t="shared" si="2637"/>
        <v>52253628</v>
      </c>
      <c r="AP2107">
        <f t="shared" si="2639"/>
        <v>8.8218094322075127E-2</v>
      </c>
      <c r="AQ2107">
        <f t="shared" si="2640"/>
        <v>1293.5607086030984</v>
      </c>
      <c r="AR2107">
        <f t="shared" si="2641"/>
        <v>1307.5376639193548</v>
      </c>
      <c r="AS2107">
        <f t="shared" si="2642"/>
        <v>1277.0822547464252</v>
      </c>
      <c r="AT2107">
        <f t="shared" si="2643"/>
        <v>1266.9818832189658</v>
      </c>
      <c r="AU2107">
        <f t="shared" si="2644"/>
        <v>1273.1919805276345</v>
      </c>
      <c r="AV2107">
        <f t="shared" si="2645"/>
        <v>1266.0657257437931</v>
      </c>
      <c r="AW2107">
        <f t="shared" si="2646"/>
        <v>7.1262547838414321</v>
      </c>
      <c r="AX2107">
        <f t="shared" si="2673"/>
        <v>-2.4886856302575806</v>
      </c>
      <c r="AY2107">
        <f t="shared" si="2647"/>
        <v>9.6149404140990136</v>
      </c>
      <c r="AZ2107">
        <f t="shared" si="2604"/>
        <v>1308.8666583333334</v>
      </c>
      <c r="BA2107">
        <f t="shared" si="2605"/>
        <v>3256570190.7326336</v>
      </c>
      <c r="BB2107">
        <f t="shared" si="2608"/>
        <v>3256570190.7326336</v>
      </c>
      <c r="BC2107">
        <f t="shared" si="2609"/>
        <v>0</v>
      </c>
      <c r="BD2107">
        <f t="shared" si="2624"/>
        <v>35889090476.390808</v>
      </c>
      <c r="BE2107">
        <f t="shared" si="2625"/>
        <v>13457374518.242722</v>
      </c>
      <c r="BF2107">
        <f t="shared" si="2626"/>
        <v>2.6668716418451321</v>
      </c>
      <c r="BG2107">
        <f t="shared" si="2627"/>
        <v>72.72879725081377</v>
      </c>
      <c r="BH2107">
        <f t="shared" si="2648"/>
        <v>232832826</v>
      </c>
      <c r="BI2107">
        <f t="shared" si="2649"/>
        <v>0.56286610078279098</v>
      </c>
      <c r="BJ2107">
        <f t="shared" si="2610"/>
        <v>-96.997099999998682</v>
      </c>
      <c r="BK2107">
        <f t="shared" si="2650"/>
        <v>2.2929552171363405E-5</v>
      </c>
      <c r="BL2107">
        <f t="shared" si="2651"/>
        <v>1.0000229295521714</v>
      </c>
      <c r="BM2107">
        <f t="shared" si="2652"/>
        <v>31.081863737513213</v>
      </c>
      <c r="BN2107">
        <f t="shared" si="2653"/>
        <v>1308.4749755</v>
      </c>
      <c r="BO2107">
        <f t="shared" si="2612"/>
        <v>1286.7959960000003</v>
      </c>
      <c r="BP2107">
        <f t="shared" si="2654"/>
        <v>1263.1597056323531</v>
      </c>
      <c r="BQ2107">
        <f t="shared" si="2655"/>
        <v>23.636290367647234</v>
      </c>
      <c r="BR2107">
        <f t="shared" si="2656"/>
        <v>92.930053000000044</v>
      </c>
      <c r="BS2107">
        <f t="shared" si="2657"/>
        <v>84.199951000000056</v>
      </c>
      <c r="BT2107">
        <f t="shared" si="2658"/>
        <v>82.949951000000056</v>
      </c>
      <c r="BU2107">
        <f t="shared" si="2659"/>
        <v>83.5</v>
      </c>
      <c r="BV2107">
        <f t="shared" si="2660"/>
        <v>1299.0093503999999</v>
      </c>
      <c r="BW2107">
        <f t="shared" si="2661"/>
        <v>1295.5481130000003</v>
      </c>
      <c r="BX2107">
        <f t="shared" si="2662"/>
        <v>1282.353468963636</v>
      </c>
      <c r="BY2107">
        <f t="shared" si="2663"/>
        <v>1262.9165800761905</v>
      </c>
      <c r="BZ2107">
        <f t="shared" si="2664"/>
        <v>1317.4499510000001</v>
      </c>
      <c r="CA2107">
        <f t="shared" si="2665"/>
        <v>1213.75</v>
      </c>
      <c r="CB2107">
        <f t="shared" si="2666"/>
        <v>1284.0356377200001</v>
      </c>
      <c r="CC2107">
        <f t="shared" si="2667"/>
        <v>1273.655135211111</v>
      </c>
      <c r="CD2107">
        <f t="shared" si="2668"/>
        <v>1243.9222876689287</v>
      </c>
      <c r="CE2107">
        <f t="shared" si="2669"/>
        <v>1240.1174799558703</v>
      </c>
      <c r="CF2107">
        <f t="shared" si="2670"/>
        <v>1309.619995</v>
      </c>
      <c r="CG2107">
        <f t="shared" si="2671"/>
        <v>1314.780029</v>
      </c>
      <c r="CH2107">
        <f t="shared" si="2672"/>
        <v>1288.530029</v>
      </c>
    </row>
    <row r="2108" spans="1:86">
      <c r="A2108" s="1">
        <v>42583</v>
      </c>
      <c r="B2108">
        <v>1316</v>
      </c>
      <c r="C2108">
        <v>1362.5</v>
      </c>
      <c r="D2108">
        <v>1316</v>
      </c>
      <c r="E2108">
        <v>1354.119995</v>
      </c>
      <c r="F2108">
        <v>3961704</v>
      </c>
      <c r="G2108">
        <f t="shared" si="2606"/>
        <v>2533785.7493109708</v>
      </c>
      <c r="H2108">
        <f t="shared" si="2634"/>
        <v>47575582.184195794</v>
      </c>
      <c r="I2108">
        <f t="shared" si="2607"/>
        <v>1337.15499875</v>
      </c>
      <c r="J2108">
        <f t="shared" si="2614"/>
        <v>1337.15499875</v>
      </c>
      <c r="K2108">
        <f t="shared" si="2615"/>
        <v>1224.25</v>
      </c>
      <c r="L2108">
        <f t="shared" si="2616"/>
        <v>1</v>
      </c>
      <c r="M2108">
        <f t="shared" si="2617"/>
        <v>10</v>
      </c>
      <c r="N2108">
        <f t="shared" si="2618"/>
        <v>90</v>
      </c>
      <c r="O2108">
        <f t="shared" si="2619"/>
        <v>0</v>
      </c>
      <c r="P2108">
        <f t="shared" si="2594"/>
        <v>46.5</v>
      </c>
      <c r="Q2108">
        <f t="shared" si="2595"/>
        <v>8.3800049999999828</v>
      </c>
      <c r="R2108">
        <f t="shared" si="2596"/>
        <v>38.119995000000017</v>
      </c>
      <c r="S2108">
        <f t="shared" si="2597"/>
        <v>46.5</v>
      </c>
      <c r="T2108">
        <f t="shared" si="2633"/>
        <v>25.582199493777022</v>
      </c>
      <c r="U2108">
        <f t="shared" si="2598"/>
        <v>-4.6500240000000304</v>
      </c>
      <c r="V2108">
        <f t="shared" si="2599"/>
        <v>-28.90002400000003</v>
      </c>
      <c r="W2108">
        <f t="shared" si="2600"/>
        <v>0</v>
      </c>
      <c r="X2108">
        <f t="shared" si="2601"/>
        <v>0</v>
      </c>
      <c r="Y2108">
        <f t="shared" si="2631"/>
        <v>9.2282908619189197</v>
      </c>
      <c r="Z2108">
        <f t="shared" si="2632"/>
        <v>2.9337052808950554</v>
      </c>
      <c r="AA2108">
        <f t="shared" si="2628"/>
        <v>36.07309396584035</v>
      </c>
      <c r="AB2108">
        <f t="shared" si="2629"/>
        <v>11.467760157247978</v>
      </c>
      <c r="AC2108">
        <f t="shared" si="2630"/>
        <v>51.756187940768882</v>
      </c>
      <c r="AD2108">
        <f t="shared" si="2638"/>
        <v>20.168613923005847</v>
      </c>
      <c r="AE2108">
        <f t="shared" si="2611"/>
        <v>1307.6940184</v>
      </c>
      <c r="AF2108">
        <f t="shared" si="2613"/>
        <v>1302.9900105000002</v>
      </c>
      <c r="AG2108">
        <f t="shared" si="2635"/>
        <v>1256.9240051500001</v>
      </c>
      <c r="AH2108">
        <f t="shared" si="2620"/>
        <v>1280.9090087999998</v>
      </c>
      <c r="AI2108">
        <f t="shared" si="2621"/>
        <v>1349.6759568689404</v>
      </c>
      <c r="AJ2108">
        <f t="shared" si="2622"/>
        <v>1212.1420607310592</v>
      </c>
      <c r="AK2108">
        <f t="shared" si="2623"/>
        <v>1.0323123117707971</v>
      </c>
      <c r="AL2108">
        <f t="shared" si="2602"/>
        <v>0.63956967741935555</v>
      </c>
      <c r="AM2108">
        <f t="shared" si="2603"/>
        <v>2533785.7493109708</v>
      </c>
      <c r="AN2108">
        <f t="shared" si="2636"/>
        <v>8934122.2319352832</v>
      </c>
      <c r="AO2108">
        <f t="shared" si="2637"/>
        <v>54018036</v>
      </c>
      <c r="AP2108">
        <f t="shared" si="2639"/>
        <v>0.16539146724874046</v>
      </c>
      <c r="AQ2108">
        <f t="shared" si="2640"/>
        <v>1314.150865978045</v>
      </c>
      <c r="AR2108">
        <f t="shared" si="2641"/>
        <v>1319.5254228623387</v>
      </c>
      <c r="AS2108">
        <f t="shared" si="2642"/>
        <v>1290.9490479920687</v>
      </c>
      <c r="AT2108">
        <f t="shared" si="2643"/>
        <v>1274.8243132792588</v>
      </c>
      <c r="AU2108">
        <f t="shared" si="2644"/>
        <v>1285.3311826984893</v>
      </c>
      <c r="AV2108">
        <f t="shared" si="2645"/>
        <v>1272.2295245917276</v>
      </c>
      <c r="AW2108">
        <f t="shared" si="2646"/>
        <v>13.101658106761761</v>
      </c>
      <c r="AX2108">
        <f t="shared" si="2673"/>
        <v>0.62938311714628803</v>
      </c>
      <c r="AY2108">
        <f t="shared" si="2647"/>
        <v>12.472274989615473</v>
      </c>
      <c r="AZ2108">
        <f t="shared" si="2604"/>
        <v>1344.2066649999999</v>
      </c>
      <c r="BA2108">
        <f t="shared" si="2605"/>
        <v>5325348921.5571594</v>
      </c>
      <c r="BB2108">
        <f t="shared" si="2608"/>
        <v>5325348921.5571594</v>
      </c>
      <c r="BC2108">
        <f t="shared" si="2609"/>
        <v>0</v>
      </c>
      <c r="BD2108">
        <f t="shared" si="2624"/>
        <v>39412855980.935165</v>
      </c>
      <c r="BE2108">
        <f t="shared" si="2625"/>
        <v>13457374518.242722</v>
      </c>
      <c r="BF2108">
        <f t="shared" si="2626"/>
        <v>2.9287180740572669</v>
      </c>
      <c r="BG2108">
        <f t="shared" si="2627"/>
        <v>74.546404675780678</v>
      </c>
      <c r="BH2108">
        <f t="shared" si="2648"/>
        <v>236794530</v>
      </c>
      <c r="BI2108">
        <f t="shared" si="2649"/>
        <v>1.029818743670976</v>
      </c>
      <c r="BJ2108">
        <f t="shared" si="2610"/>
        <v>4346.9970999999987</v>
      </c>
      <c r="BK2108">
        <f t="shared" si="2650"/>
        <v>3.3955614236677922E-2</v>
      </c>
      <c r="BL2108">
        <f t="shared" si="2651"/>
        <v>1.0339556142366779</v>
      </c>
      <c r="BM2108">
        <f t="shared" si="2652"/>
        <v>36.243363939393781</v>
      </c>
      <c r="BN2108">
        <f t="shared" si="2653"/>
        <v>1339.25</v>
      </c>
      <c r="BO2108">
        <f t="shared" si="2612"/>
        <v>1301.1959959999999</v>
      </c>
      <c r="BP2108">
        <f t="shared" si="2654"/>
        <v>1265.2599989558823</v>
      </c>
      <c r="BQ2108">
        <f t="shared" si="2655"/>
        <v>35.935997044117585</v>
      </c>
      <c r="BR2108">
        <f t="shared" si="2656"/>
        <v>121.02001900000005</v>
      </c>
      <c r="BS2108">
        <f t="shared" si="2657"/>
        <v>102.25</v>
      </c>
      <c r="BT2108">
        <f t="shared" si="2658"/>
        <v>126.09997599999997</v>
      </c>
      <c r="BU2108">
        <f t="shared" si="2659"/>
        <v>102.25</v>
      </c>
      <c r="BV2108">
        <f t="shared" si="2660"/>
        <v>1319.4613442</v>
      </c>
      <c r="BW2108">
        <f t="shared" si="2661"/>
        <v>1314.7552488571428</v>
      </c>
      <c r="BX2108">
        <f t="shared" si="2662"/>
        <v>1298.1627396181818</v>
      </c>
      <c r="BY2108">
        <f t="shared" si="2663"/>
        <v>1272.6671026380952</v>
      </c>
      <c r="BZ2108">
        <f t="shared" si="2664"/>
        <v>1362.5</v>
      </c>
      <c r="CA2108">
        <f t="shared" si="2665"/>
        <v>1213.75</v>
      </c>
      <c r="CB2108">
        <f t="shared" si="2666"/>
        <v>1290.8376643299998</v>
      </c>
      <c r="CC2108">
        <f t="shared" si="2667"/>
        <v>1287.19469985</v>
      </c>
      <c r="CD2108">
        <f t="shared" si="2668"/>
        <v>1256.1741127700395</v>
      </c>
      <c r="CE2108">
        <f t="shared" si="2669"/>
        <v>1238.8964751713775</v>
      </c>
      <c r="CF2108">
        <f t="shared" si="2670"/>
        <v>1309.650024</v>
      </c>
      <c r="CG2108">
        <f t="shared" si="2671"/>
        <v>1317.4499510000001</v>
      </c>
      <c r="CH2108">
        <f t="shared" si="2672"/>
        <v>1299.5</v>
      </c>
    </row>
    <row r="2109" spans="1:86">
      <c r="A2109" s="1">
        <v>42584</v>
      </c>
      <c r="B2109">
        <v>1351.4499510000001</v>
      </c>
      <c r="C2109">
        <v>1357.849976</v>
      </c>
      <c r="D2109">
        <v>1344.900024</v>
      </c>
      <c r="E2109">
        <v>1349.599976</v>
      </c>
      <c r="F2109">
        <v>2578162</v>
      </c>
      <c r="G2109">
        <f t="shared" si="2606"/>
        <v>-706767.00977549562</v>
      </c>
      <c r="H2109">
        <f t="shared" si="2634"/>
        <v>46868815.174420297</v>
      </c>
      <c r="I2109">
        <f t="shared" si="2607"/>
        <v>1350.94998175</v>
      </c>
      <c r="J2109">
        <f t="shared" si="2614"/>
        <v>1350.94998175</v>
      </c>
      <c r="K2109">
        <f t="shared" si="2615"/>
        <v>1236.94747925</v>
      </c>
      <c r="L2109">
        <f t="shared" si="2616"/>
        <v>1</v>
      </c>
      <c r="M2109">
        <f t="shared" si="2617"/>
        <v>10</v>
      </c>
      <c r="N2109">
        <f t="shared" si="2618"/>
        <v>90</v>
      </c>
      <c r="O2109">
        <f t="shared" si="2619"/>
        <v>0</v>
      </c>
      <c r="P2109">
        <f t="shared" si="2594"/>
        <v>12.949951999999939</v>
      </c>
      <c r="Q2109">
        <f t="shared" si="2595"/>
        <v>8.25</v>
      </c>
      <c r="R2109">
        <f t="shared" si="2596"/>
        <v>4.6999519999999393</v>
      </c>
      <c r="S2109">
        <f t="shared" si="2597"/>
        <v>12.949951999999939</v>
      </c>
      <c r="T2109">
        <f t="shared" si="2633"/>
        <v>24.679896101364371</v>
      </c>
      <c r="U2109">
        <f t="shared" si="2598"/>
        <v>-8.3499759999999696</v>
      </c>
      <c r="V2109">
        <f t="shared" si="2599"/>
        <v>20.369995000000017</v>
      </c>
      <c r="W2109">
        <f t="shared" si="2600"/>
        <v>0</v>
      </c>
      <c r="X2109">
        <f t="shared" si="2601"/>
        <v>20.369995000000017</v>
      </c>
      <c r="Y2109">
        <f t="shared" si="2631"/>
        <v>8.5691272289247102</v>
      </c>
      <c r="Z2109">
        <f t="shared" si="2632"/>
        <v>4.1791545465454103</v>
      </c>
      <c r="AA2109">
        <f t="shared" si="2628"/>
        <v>34.721083078023923</v>
      </c>
      <c r="AB2109">
        <f t="shared" si="2629"/>
        <v>16.933436548439825</v>
      </c>
      <c r="AC2109">
        <f t="shared" si="2630"/>
        <v>34.435798954698036</v>
      </c>
      <c r="AD2109">
        <f t="shared" si="2638"/>
        <v>22.623298967252481</v>
      </c>
      <c r="AE2109">
        <f t="shared" si="2611"/>
        <v>1322.3540037999999</v>
      </c>
      <c r="AF2109">
        <f t="shared" si="2613"/>
        <v>1314.6783446666668</v>
      </c>
      <c r="AG2109">
        <f t="shared" si="2635"/>
        <v>1262.0490051500003</v>
      </c>
      <c r="AH2109">
        <f t="shared" si="2620"/>
        <v>1292.5590087999999</v>
      </c>
      <c r="AI2109">
        <f t="shared" si="2621"/>
        <v>1364.3858929712842</v>
      </c>
      <c r="AJ2109">
        <f t="shared" si="2622"/>
        <v>1220.7321246287156</v>
      </c>
      <c r="AK2109">
        <f t="shared" si="2623"/>
        <v>0.8970725436451864</v>
      </c>
      <c r="AL2109">
        <f t="shared" si="2602"/>
        <v>-0.27413599679752304</v>
      </c>
      <c r="AM2109">
        <f t="shared" si="2603"/>
        <v>-706767.00977549562</v>
      </c>
      <c r="AN2109">
        <f t="shared" si="2636"/>
        <v>9063034.4884018153</v>
      </c>
      <c r="AO2109">
        <f t="shared" si="2637"/>
        <v>54712714</v>
      </c>
      <c r="AP2109">
        <f t="shared" si="2639"/>
        <v>0.1656476863568094</v>
      </c>
      <c r="AQ2109">
        <f t="shared" si="2640"/>
        <v>1326.2035633855096</v>
      </c>
      <c r="AR2109">
        <f t="shared" si="2641"/>
        <v>1321.9834341865721</v>
      </c>
      <c r="AS2109">
        <f t="shared" si="2642"/>
        <v>1301.5062150334963</v>
      </c>
      <c r="AT2109">
        <f t="shared" si="2643"/>
        <v>1281.5541229241255</v>
      </c>
      <c r="AU2109">
        <f t="shared" si="2644"/>
        <v>1294.9715016937159</v>
      </c>
      <c r="AV2109">
        <f t="shared" si="2645"/>
        <v>1277.6454561903067</v>
      </c>
      <c r="AW2109">
        <f t="shared" si="2646"/>
        <v>17.326045503409205</v>
      </c>
      <c r="AX2109">
        <f t="shared" si="2673"/>
        <v>3.968715594398871</v>
      </c>
      <c r="AY2109">
        <f t="shared" si="2647"/>
        <v>13.357329909010334</v>
      </c>
      <c r="AZ2109">
        <f t="shared" si="2604"/>
        <v>1350.7833253333333</v>
      </c>
      <c r="BA2109">
        <f t="shared" si="2605"/>
        <v>3482538239.6080375</v>
      </c>
      <c r="BB2109">
        <f t="shared" si="2608"/>
        <v>3482538239.6080375</v>
      </c>
      <c r="BC2109">
        <f t="shared" si="2609"/>
        <v>0</v>
      </c>
      <c r="BD2109">
        <f t="shared" si="2624"/>
        <v>40287287820.879974</v>
      </c>
      <c r="BE2109">
        <f t="shared" si="2625"/>
        <v>13457374518.242722</v>
      </c>
      <c r="BF2109">
        <f t="shared" si="2626"/>
        <v>2.9936959669411602</v>
      </c>
      <c r="BG2109">
        <f t="shared" si="2627"/>
        <v>74.960537600314197</v>
      </c>
      <c r="BH2109">
        <f t="shared" si="2648"/>
        <v>234216368</v>
      </c>
      <c r="BI2109">
        <f t="shared" si="2649"/>
        <v>1.356091818701578</v>
      </c>
      <c r="BJ2109">
        <f t="shared" si="2610"/>
        <v>-552.00190000000475</v>
      </c>
      <c r="BK2109">
        <f t="shared" si="2650"/>
        <v>-3.3379752287019788E-3</v>
      </c>
      <c r="BL2109">
        <f t="shared" si="2651"/>
        <v>0.99666202477129806</v>
      </c>
      <c r="BM2109">
        <f t="shared" si="2652"/>
        <v>37.856091869059078</v>
      </c>
      <c r="BN2109">
        <f t="shared" si="2653"/>
        <v>1351.375</v>
      </c>
      <c r="BO2109">
        <f t="shared" si="2612"/>
        <v>1316.4209960000001</v>
      </c>
      <c r="BP2109">
        <f t="shared" si="2654"/>
        <v>1267.6741171029412</v>
      </c>
      <c r="BQ2109">
        <f t="shared" si="2655"/>
        <v>48.746878897058878</v>
      </c>
      <c r="BR2109">
        <f t="shared" si="2656"/>
        <v>102.13000499999998</v>
      </c>
      <c r="BS2109">
        <f t="shared" si="2657"/>
        <v>120.83007799999996</v>
      </c>
      <c r="BT2109">
        <f t="shared" si="2658"/>
        <v>106.59997599999997</v>
      </c>
      <c r="BU2109">
        <f t="shared" si="2659"/>
        <v>126.44995100000006</v>
      </c>
      <c r="BV2109">
        <f t="shared" si="2660"/>
        <v>1333.4299967333334</v>
      </c>
      <c r="BW2109">
        <f t="shared" si="2661"/>
        <v>1328.0723818571428</v>
      </c>
      <c r="BX2109">
        <f t="shared" si="2662"/>
        <v>1310.6520063818184</v>
      </c>
      <c r="BY2109">
        <f t="shared" si="2663"/>
        <v>1281.4933855761903</v>
      </c>
      <c r="BZ2109">
        <f t="shared" si="2664"/>
        <v>1362.5</v>
      </c>
      <c r="CA2109">
        <f t="shared" si="2665"/>
        <v>1224.0699460000001</v>
      </c>
      <c r="CB2109">
        <f t="shared" si="2666"/>
        <v>1305.7119809766668</v>
      </c>
      <c r="CC2109">
        <f t="shared" si="2667"/>
        <v>1294.8111110527777</v>
      </c>
      <c r="CD2109">
        <f t="shared" si="2668"/>
        <v>1266.9335551780555</v>
      </c>
      <c r="CE2109">
        <f t="shared" si="2669"/>
        <v>1237.9797025559908</v>
      </c>
      <c r="CF2109">
        <f t="shared" si="2670"/>
        <v>1354.119995</v>
      </c>
      <c r="CG2109">
        <f t="shared" si="2671"/>
        <v>1362.5</v>
      </c>
      <c r="CH2109">
        <f t="shared" si="2672"/>
        <v>1316</v>
      </c>
    </row>
    <row r="2110" spans="1:86">
      <c r="A2110" s="1">
        <v>42585</v>
      </c>
      <c r="B2110">
        <v>1343</v>
      </c>
      <c r="C2110">
        <v>1349.5</v>
      </c>
      <c r="D2110">
        <v>1324.530029</v>
      </c>
      <c r="E2110">
        <v>1328.150024</v>
      </c>
      <c r="F2110">
        <v>2294702</v>
      </c>
      <c r="G2110">
        <f t="shared" si="2606"/>
        <v>-1629358.0341227434</v>
      </c>
      <c r="H2110">
        <f t="shared" si="2634"/>
        <v>45239457.140297554</v>
      </c>
      <c r="I2110">
        <f t="shared" si="2607"/>
        <v>1336.29501325</v>
      </c>
      <c r="J2110">
        <f t="shared" si="2614"/>
        <v>1350.94998175</v>
      </c>
      <c r="K2110">
        <f t="shared" si="2615"/>
        <v>1247.4375</v>
      </c>
      <c r="L2110">
        <f t="shared" si="2616"/>
        <v>2</v>
      </c>
      <c r="M2110">
        <f t="shared" si="2617"/>
        <v>10</v>
      </c>
      <c r="N2110">
        <f t="shared" si="2618"/>
        <v>80</v>
      </c>
      <c r="O2110">
        <f t="shared" si="2619"/>
        <v>0</v>
      </c>
      <c r="P2110">
        <f t="shared" si="2594"/>
        <v>24.969970999999987</v>
      </c>
      <c r="Q2110">
        <f t="shared" si="2595"/>
        <v>21.34997599999997</v>
      </c>
      <c r="R2110">
        <f t="shared" si="2596"/>
        <v>3.6199950000000172</v>
      </c>
      <c r="S2110">
        <f t="shared" si="2597"/>
        <v>24.969970999999987</v>
      </c>
      <c r="T2110">
        <f t="shared" si="2633"/>
        <v>24.700615736981202</v>
      </c>
      <c r="U2110">
        <f t="shared" si="2598"/>
        <v>-8.0300290000000132</v>
      </c>
      <c r="V2110">
        <f t="shared" si="2599"/>
        <v>6.410033999999996</v>
      </c>
      <c r="W2110">
        <f t="shared" si="2600"/>
        <v>0</v>
      </c>
      <c r="X2110">
        <f t="shared" si="2601"/>
        <v>6.410033999999996</v>
      </c>
      <c r="Y2110">
        <f t="shared" si="2631"/>
        <v>7.9570467125729456</v>
      </c>
      <c r="Z2110">
        <f t="shared" si="2632"/>
        <v>4.3385030789350241</v>
      </c>
      <c r="AA2110">
        <f t="shared" si="2628"/>
        <v>32.213960968834613</v>
      </c>
      <c r="AB2110">
        <f t="shared" si="2629"/>
        <v>17.564351938156406</v>
      </c>
      <c r="AC2110">
        <f t="shared" si="2630"/>
        <v>29.429701761991154</v>
      </c>
      <c r="AD2110">
        <f t="shared" si="2638"/>
        <v>23.837048466893879</v>
      </c>
      <c r="AE2110">
        <f t="shared" si="2611"/>
        <v>1330.2280028</v>
      </c>
      <c r="AF2110">
        <f t="shared" si="2613"/>
        <v>1323.3200071666668</v>
      </c>
      <c r="AG2110">
        <f t="shared" si="2635"/>
        <v>1266.3240051500002</v>
      </c>
      <c r="AH2110">
        <f t="shared" si="2620"/>
        <v>1300.6270141</v>
      </c>
      <c r="AI2110">
        <f t="shared" si="2621"/>
        <v>1368.3928614345025</v>
      </c>
      <c r="AJ2110">
        <f t="shared" si="2622"/>
        <v>1232.8611667654975</v>
      </c>
      <c r="AK2110">
        <f t="shared" si="2623"/>
        <v>0.70307434336460284</v>
      </c>
      <c r="AL2110">
        <f t="shared" si="2602"/>
        <v>-0.71005212621191915</v>
      </c>
      <c r="AM2110">
        <f t="shared" si="2603"/>
        <v>-1629358.0341227434</v>
      </c>
      <c r="AN2110">
        <f t="shared" si="2636"/>
        <v>7715544.8421625914</v>
      </c>
      <c r="AO2110">
        <f t="shared" si="2637"/>
        <v>55447668</v>
      </c>
      <c r="AP2110">
        <f t="shared" si="2639"/>
        <v>0.13915003318376873</v>
      </c>
      <c r="AQ2110">
        <f t="shared" si="2640"/>
        <v>1326.8653599944364</v>
      </c>
      <c r="AR2110">
        <f t="shared" si="2641"/>
        <v>1323.128155443399</v>
      </c>
      <c r="AS2110">
        <f t="shared" si="2642"/>
        <v>1306.3021006474671</v>
      </c>
      <c r="AT2110">
        <f t="shared" si="2643"/>
        <v>1285.7477540209543</v>
      </c>
      <c r="AU2110">
        <f t="shared" si="2644"/>
        <v>1299.9482800396586</v>
      </c>
      <c r="AV2110">
        <f t="shared" si="2645"/>
        <v>1281.1807759369854</v>
      </c>
      <c r="AW2110">
        <f t="shared" si="2646"/>
        <v>18.767504102673229</v>
      </c>
      <c r="AX2110">
        <f t="shared" si="2673"/>
        <v>6.9284732960537427</v>
      </c>
      <c r="AY2110">
        <f t="shared" si="2647"/>
        <v>11.839030806619487</v>
      </c>
      <c r="AZ2110">
        <f t="shared" si="2604"/>
        <v>1334.0600176666667</v>
      </c>
      <c r="BA2110">
        <f t="shared" si="2605"/>
        <v>3061270190.6597352</v>
      </c>
      <c r="BB2110">
        <f t="shared" si="2608"/>
        <v>0</v>
      </c>
      <c r="BC2110">
        <f t="shared" si="2609"/>
        <v>3061270190.6597352</v>
      </c>
      <c r="BD2110">
        <f t="shared" si="2624"/>
        <v>36902447908.779778</v>
      </c>
      <c r="BE2110">
        <f t="shared" si="2625"/>
        <v>16518644708.902456</v>
      </c>
      <c r="BF2110">
        <f t="shared" si="2626"/>
        <v>2.2339876278646393</v>
      </c>
      <c r="BG2110">
        <f t="shared" si="2627"/>
        <v>69.078422212137923</v>
      </c>
      <c r="BH2110">
        <f t="shared" si="2648"/>
        <v>231921666</v>
      </c>
      <c r="BI2110">
        <f t="shared" si="2649"/>
        <v>1.4648599522536314</v>
      </c>
      <c r="BJ2110">
        <f t="shared" si="2610"/>
        <v>-2244.9951999999939</v>
      </c>
      <c r="BK2110">
        <f t="shared" si="2650"/>
        <v>-1.5893562819683942E-2</v>
      </c>
      <c r="BL2110">
        <f t="shared" si="2651"/>
        <v>0.9841064371803161</v>
      </c>
      <c r="BM2110">
        <f t="shared" si="2652"/>
        <v>35.715737524716516</v>
      </c>
      <c r="BN2110">
        <f t="shared" si="2653"/>
        <v>1337.0150145</v>
      </c>
      <c r="BO2110">
        <f t="shared" si="2612"/>
        <v>1327.5540037999999</v>
      </c>
      <c r="BP2110">
        <f t="shared" si="2654"/>
        <v>1269.5944123676472</v>
      </c>
      <c r="BQ2110">
        <f t="shared" si="2655"/>
        <v>57.959591432352681</v>
      </c>
      <c r="BR2110">
        <f t="shared" si="2656"/>
        <v>75.119995000000017</v>
      </c>
      <c r="BS2110">
        <f t="shared" si="2657"/>
        <v>92.310058000000026</v>
      </c>
      <c r="BT2110">
        <f t="shared" si="2658"/>
        <v>89.75</v>
      </c>
      <c r="BU2110">
        <f t="shared" si="2659"/>
        <v>98.25</v>
      </c>
      <c r="BV2110">
        <f t="shared" si="2660"/>
        <v>1335.3620034666669</v>
      </c>
      <c r="BW2110">
        <f t="shared" si="2661"/>
        <v>1331.9214330952382</v>
      </c>
      <c r="BX2110">
        <f t="shared" si="2662"/>
        <v>1317.1231000545454</v>
      </c>
      <c r="BY2110">
        <f t="shared" si="2663"/>
        <v>1287.788720704762</v>
      </c>
      <c r="BZ2110">
        <f t="shared" si="2664"/>
        <v>1362.5</v>
      </c>
      <c r="CA2110">
        <f t="shared" si="2665"/>
        <v>1232.219971</v>
      </c>
      <c r="CB2110">
        <f t="shared" si="2666"/>
        <v>1320.93876856</v>
      </c>
      <c r="CC2110">
        <f t="shared" si="2667"/>
        <v>1308.6466520083334</v>
      </c>
      <c r="CD2110">
        <f t="shared" si="2668"/>
        <v>1275.8060085228176</v>
      </c>
      <c r="CE2110">
        <f t="shared" si="2669"/>
        <v>1237.1487078020637</v>
      </c>
      <c r="CF2110">
        <f t="shared" si="2670"/>
        <v>1349.599976</v>
      </c>
      <c r="CG2110">
        <f t="shared" si="2671"/>
        <v>1357.849976</v>
      </c>
      <c r="CH2110">
        <f t="shared" si="2672"/>
        <v>1344.900024</v>
      </c>
    </row>
    <row r="2111" spans="1:86">
      <c r="A2111" s="1">
        <v>42586</v>
      </c>
      <c r="B2111">
        <v>1335</v>
      </c>
      <c r="C2111">
        <v>1341.469971</v>
      </c>
      <c r="D2111">
        <v>1318.119995</v>
      </c>
      <c r="E2111">
        <v>1326</v>
      </c>
      <c r="F2111">
        <v>1415416</v>
      </c>
      <c r="G2111">
        <f t="shared" si="2606"/>
        <v>-460084.38363517035</v>
      </c>
      <c r="H2111">
        <f t="shared" si="2634"/>
        <v>44779372.756662384</v>
      </c>
      <c r="I2111">
        <f t="shared" si="2607"/>
        <v>1330.1474914999999</v>
      </c>
      <c r="J2111">
        <f t="shared" si="2614"/>
        <v>1350.94998175</v>
      </c>
      <c r="K2111">
        <f t="shared" si="2615"/>
        <v>1253.75</v>
      </c>
      <c r="L2111">
        <f t="shared" si="2616"/>
        <v>3</v>
      </c>
      <c r="M2111">
        <f t="shared" si="2617"/>
        <v>10</v>
      </c>
      <c r="N2111">
        <f t="shared" si="2618"/>
        <v>70</v>
      </c>
      <c r="O2111">
        <f t="shared" si="2619"/>
        <v>0</v>
      </c>
      <c r="P2111">
        <f t="shared" si="2594"/>
        <v>23.34997599999997</v>
      </c>
      <c r="Q2111">
        <f t="shared" si="2595"/>
        <v>15.469970999999987</v>
      </c>
      <c r="R2111">
        <f t="shared" si="2596"/>
        <v>7.8800049999999828</v>
      </c>
      <c r="S2111">
        <f t="shared" si="2597"/>
        <v>23.34997599999997</v>
      </c>
      <c r="T2111">
        <f t="shared" si="2633"/>
        <v>24.604141470053971</v>
      </c>
      <c r="U2111">
        <f t="shared" si="2598"/>
        <v>0.68005300000004354</v>
      </c>
      <c r="V2111">
        <f t="shared" si="2599"/>
        <v>2.1199950000000172</v>
      </c>
      <c r="W2111">
        <f t="shared" si="2600"/>
        <v>0</v>
      </c>
      <c r="X2111">
        <f t="shared" si="2601"/>
        <v>2.1199950000000172</v>
      </c>
      <c r="Y2111">
        <f t="shared" si="2631"/>
        <v>7.3886862331034493</v>
      </c>
      <c r="Z2111">
        <f t="shared" si="2632"/>
        <v>4.1800382161539522</v>
      </c>
      <c r="AA2111">
        <f t="shared" si="2628"/>
        <v>30.030254224055401</v>
      </c>
      <c r="AB2111">
        <f t="shared" si="2629"/>
        <v>16.989165101499406</v>
      </c>
      <c r="AC2111">
        <f t="shared" si="2630"/>
        <v>27.735538442662627</v>
      </c>
      <c r="AD2111">
        <f t="shared" si="2638"/>
        <v>24.929786300868944</v>
      </c>
      <c r="AE2111">
        <f t="shared" si="2611"/>
        <v>1333.5040038</v>
      </c>
      <c r="AF2111">
        <f t="shared" si="2613"/>
        <v>1329.5233356666668</v>
      </c>
      <c r="AG2111">
        <f t="shared" si="2635"/>
        <v>1271.87900395</v>
      </c>
      <c r="AH2111">
        <f t="shared" si="2620"/>
        <v>1307.9240112</v>
      </c>
      <c r="AI2111">
        <f t="shared" si="2621"/>
        <v>1369.0022525581487</v>
      </c>
      <c r="AJ2111">
        <f t="shared" si="2622"/>
        <v>1246.8457698418513</v>
      </c>
      <c r="AK2111">
        <f t="shared" si="2623"/>
        <v>0.6479740444228459</v>
      </c>
      <c r="AL2111">
        <f t="shared" si="2602"/>
        <v>-0.32505241118877443</v>
      </c>
      <c r="AM2111">
        <f t="shared" si="2603"/>
        <v>-460084.38363517035</v>
      </c>
      <c r="AN2111">
        <f t="shared" si="2636"/>
        <v>10096018.355945108</v>
      </c>
      <c r="AO2111">
        <f t="shared" si="2637"/>
        <v>53546284</v>
      </c>
      <c r="AP2111">
        <f t="shared" si="2639"/>
        <v>0.18854750697443559</v>
      </c>
      <c r="AQ2111">
        <f t="shared" si="2640"/>
        <v>1326.5711375963281</v>
      </c>
      <c r="AR2111">
        <f t="shared" si="2641"/>
        <v>1323.5333951070302</v>
      </c>
      <c r="AS2111">
        <f t="shared" si="2642"/>
        <v>1309.847722530923</v>
      </c>
      <c r="AT2111">
        <f t="shared" si="2643"/>
        <v>1289.3704561590685</v>
      </c>
      <c r="AU2111">
        <f t="shared" si="2644"/>
        <v>1303.8560380337099</v>
      </c>
      <c r="AV2111">
        <f t="shared" si="2645"/>
        <v>1284.3181216213964</v>
      </c>
      <c r="AW2111">
        <f t="shared" si="2646"/>
        <v>19.537916412313507</v>
      </c>
      <c r="AX2111">
        <f t="shared" si="2673"/>
        <v>9.4503619193056956</v>
      </c>
      <c r="AY2111">
        <f t="shared" si="2647"/>
        <v>10.087554493007811</v>
      </c>
      <c r="AZ2111">
        <f t="shared" si="2604"/>
        <v>1328.5299886666667</v>
      </c>
      <c r="BA2111">
        <f t="shared" si="2605"/>
        <v>1880422602.4386187</v>
      </c>
      <c r="BB2111">
        <f t="shared" si="2608"/>
        <v>0</v>
      </c>
      <c r="BC2111">
        <f t="shared" si="2609"/>
        <v>1880422602.4386187</v>
      </c>
      <c r="BD2111">
        <f t="shared" si="2624"/>
        <v>36902447908.779778</v>
      </c>
      <c r="BE2111">
        <f t="shared" si="2625"/>
        <v>8117937977.7573538</v>
      </c>
      <c r="BF2111">
        <f t="shared" si="2626"/>
        <v>4.5457908165706851</v>
      </c>
      <c r="BG2111">
        <f t="shared" si="2627"/>
        <v>81.968306539582684</v>
      </c>
      <c r="BH2111">
        <f t="shared" si="2648"/>
        <v>230506250</v>
      </c>
      <c r="BI2111">
        <f t="shared" si="2649"/>
        <v>1.5212676737479751</v>
      </c>
      <c r="BJ2111">
        <f t="shared" si="2610"/>
        <v>-315.00240000000304</v>
      </c>
      <c r="BK2111">
        <f t="shared" si="2650"/>
        <v>-1.6188110990088198E-3</v>
      </c>
      <c r="BL2111">
        <f t="shared" si="2651"/>
        <v>0.99838118890099115</v>
      </c>
      <c r="BM2111">
        <f t="shared" si="2652"/>
        <v>32.191059694879492</v>
      </c>
      <c r="BN2111">
        <f t="shared" si="2653"/>
        <v>1329.794983</v>
      </c>
      <c r="BO2111">
        <f t="shared" si="2612"/>
        <v>1333.1819946000001</v>
      </c>
      <c r="BP2111">
        <f t="shared" si="2654"/>
        <v>1271.344706764706</v>
      </c>
      <c r="BQ2111">
        <f t="shared" si="2655"/>
        <v>61.837287835294092</v>
      </c>
      <c r="BR2111">
        <f t="shared" si="2656"/>
        <v>68.449951000000056</v>
      </c>
      <c r="BS2111">
        <f t="shared" si="2657"/>
        <v>72.119995000000017</v>
      </c>
      <c r="BT2111">
        <f t="shared" si="2658"/>
        <v>79.469970999999987</v>
      </c>
      <c r="BU2111">
        <f t="shared" si="2659"/>
        <v>85.550048999999944</v>
      </c>
      <c r="BV2111">
        <f t="shared" si="2660"/>
        <v>1333.9526691999999</v>
      </c>
      <c r="BW2111">
        <f t="shared" si="2661"/>
        <v>1332.6871453333335</v>
      </c>
      <c r="BX2111">
        <f t="shared" si="2662"/>
        <v>1321.7363702181817</v>
      </c>
      <c r="BY2111">
        <f t="shared" si="2663"/>
        <v>1293.4721487857146</v>
      </c>
      <c r="BZ2111">
        <f t="shared" si="2664"/>
        <v>1362.5</v>
      </c>
      <c r="CA2111">
        <f t="shared" si="2665"/>
        <v>1246</v>
      </c>
      <c r="CB2111">
        <f t="shared" si="2666"/>
        <v>1329.6418080766666</v>
      </c>
      <c r="CC2111">
        <f t="shared" si="2667"/>
        <v>1322.3695297444444</v>
      </c>
      <c r="CD2111">
        <f t="shared" si="2668"/>
        <v>1285.5405238895237</v>
      </c>
      <c r="CE2111">
        <f t="shared" si="2669"/>
        <v>1242.1442477919115</v>
      </c>
      <c r="CF2111">
        <f t="shared" si="2670"/>
        <v>1328.150024</v>
      </c>
      <c r="CG2111">
        <f t="shared" si="2671"/>
        <v>1349.5</v>
      </c>
      <c r="CH2111">
        <f t="shared" si="2672"/>
        <v>1324.530029</v>
      </c>
    </row>
    <row r="2112" spans="1:86">
      <c r="A2112" s="1">
        <v>42587</v>
      </c>
      <c r="B2112">
        <v>1336.9499510000001</v>
      </c>
      <c r="C2112">
        <v>1342.150024</v>
      </c>
      <c r="D2112">
        <v>1316</v>
      </c>
      <c r="E2112">
        <v>1324.5500489999999</v>
      </c>
      <c r="F2112">
        <v>1868484</v>
      </c>
      <c r="G2112">
        <f t="shared" si="2606"/>
        <v>-646639.63337793667</v>
      </c>
      <c r="H2112">
        <f t="shared" si="2634"/>
        <v>44132733.123284444</v>
      </c>
      <c r="I2112">
        <f t="shared" si="2607"/>
        <v>1329.9125060000001</v>
      </c>
      <c r="J2112">
        <f t="shared" si="2614"/>
        <v>1350.94998175</v>
      </c>
      <c r="K2112">
        <f t="shared" si="2615"/>
        <v>1267.4924927500001</v>
      </c>
      <c r="L2112">
        <f t="shared" si="2616"/>
        <v>4</v>
      </c>
      <c r="M2112">
        <f t="shared" si="2617"/>
        <v>10</v>
      </c>
      <c r="N2112">
        <f t="shared" si="2618"/>
        <v>60</v>
      </c>
      <c r="O2112">
        <f t="shared" si="2619"/>
        <v>0</v>
      </c>
      <c r="P2112">
        <f t="shared" si="2594"/>
        <v>26.15002400000003</v>
      </c>
      <c r="Q2112">
        <f t="shared" si="2595"/>
        <v>17.599975000000086</v>
      </c>
      <c r="R2112">
        <f t="shared" si="2596"/>
        <v>8.5500489999999445</v>
      </c>
      <c r="S2112">
        <f t="shared" si="2597"/>
        <v>26.15002400000003</v>
      </c>
      <c r="T2112">
        <f t="shared" si="2633"/>
        <v>24.714561650764406</v>
      </c>
      <c r="U2112">
        <f t="shared" si="2598"/>
        <v>-8.1500240000000304</v>
      </c>
      <c r="V2112">
        <f t="shared" si="2599"/>
        <v>1.4699709999999868</v>
      </c>
      <c r="W2112">
        <f t="shared" si="2600"/>
        <v>0</v>
      </c>
      <c r="X2112">
        <f t="shared" si="2601"/>
        <v>1.4699709999999868</v>
      </c>
      <c r="Y2112">
        <f t="shared" si="2631"/>
        <v>6.8609229307389166</v>
      </c>
      <c r="Z2112">
        <f t="shared" si="2632"/>
        <v>3.9864619864286688</v>
      </c>
      <c r="AA2112">
        <f t="shared" si="2628"/>
        <v>27.760649886042842</v>
      </c>
      <c r="AB2112">
        <f t="shared" si="2629"/>
        <v>16.130012916111625</v>
      </c>
      <c r="AC2112">
        <f t="shared" si="2630"/>
        <v>26.499114452562566</v>
      </c>
      <c r="AD2112">
        <f t="shared" si="2638"/>
        <v>26.032536724720508</v>
      </c>
      <c r="AE2112">
        <f t="shared" si="2611"/>
        <v>1336.4840088000001</v>
      </c>
      <c r="AF2112">
        <f t="shared" si="2613"/>
        <v>1332.0116779999998</v>
      </c>
      <c r="AG2112">
        <f t="shared" si="2635"/>
        <v>1277.44150395</v>
      </c>
      <c r="AH2112">
        <f t="shared" si="2620"/>
        <v>1314.6240112</v>
      </c>
      <c r="AI2112">
        <f t="shared" si="2621"/>
        <v>1366.0686143521589</v>
      </c>
      <c r="AJ2112">
        <f t="shared" si="2622"/>
        <v>1263.1794080478412</v>
      </c>
      <c r="AK2112">
        <f t="shared" si="2623"/>
        <v>0.5964730719240019</v>
      </c>
      <c r="AL2112">
        <f t="shared" si="2602"/>
        <v>-0.34607715847603548</v>
      </c>
      <c r="AM2112">
        <f t="shared" si="2603"/>
        <v>-646639.63337793667</v>
      </c>
      <c r="AN2112">
        <f t="shared" si="2636"/>
        <v>8962686.0205715634</v>
      </c>
      <c r="AO2112">
        <f t="shared" si="2637"/>
        <v>52958412</v>
      </c>
      <c r="AP2112">
        <f t="shared" si="2639"/>
        <v>0.16924008258728687</v>
      </c>
      <c r="AQ2112">
        <f t="shared" si="2640"/>
        <v>1325.8839674735766</v>
      </c>
      <c r="AR2112">
        <f t="shared" si="2641"/>
        <v>1323.8801275015267</v>
      </c>
      <c r="AS2112">
        <f t="shared" si="2642"/>
        <v>1312.4941412953567</v>
      </c>
      <c r="AT2112">
        <f t="shared" si="2643"/>
        <v>1292.5366195147524</v>
      </c>
      <c r="AU2112">
        <f t="shared" si="2644"/>
        <v>1306.9601396786534</v>
      </c>
      <c r="AV2112">
        <f t="shared" si="2645"/>
        <v>1287.1343565378986</v>
      </c>
      <c r="AW2112">
        <f t="shared" si="2646"/>
        <v>19.825783140754766</v>
      </c>
      <c r="AX2112">
        <f t="shared" si="2673"/>
        <v>11.525446163595509</v>
      </c>
      <c r="AY2112">
        <f t="shared" si="2647"/>
        <v>8.3003369771592563</v>
      </c>
      <c r="AZ2112">
        <f t="shared" si="2604"/>
        <v>1327.566691</v>
      </c>
      <c r="BA2112">
        <f t="shared" si="2605"/>
        <v>2480537121.0664439</v>
      </c>
      <c r="BB2112">
        <f t="shared" si="2608"/>
        <v>0</v>
      </c>
      <c r="BC2112">
        <f t="shared" si="2609"/>
        <v>2480537121.0664439</v>
      </c>
      <c r="BD2112">
        <f t="shared" si="2624"/>
        <v>36902447908.779778</v>
      </c>
      <c r="BE2112">
        <f t="shared" si="2625"/>
        <v>7422229914.1647987</v>
      </c>
      <c r="BF2112">
        <f t="shared" si="2626"/>
        <v>4.971881541739104</v>
      </c>
      <c r="BG2112">
        <f t="shared" si="2627"/>
        <v>83.254858740738115</v>
      </c>
      <c r="BH2112">
        <f t="shared" si="2648"/>
        <v>228637766</v>
      </c>
      <c r="BI2112">
        <f t="shared" si="2649"/>
        <v>1.5403040902491061</v>
      </c>
      <c r="BJ2112">
        <f t="shared" si="2610"/>
        <v>-244.99510000000555</v>
      </c>
      <c r="BK2112">
        <f t="shared" si="2650"/>
        <v>-1.0934773755656526E-3</v>
      </c>
      <c r="BL2112">
        <f t="shared" si="2651"/>
        <v>0.99890652262443436</v>
      </c>
      <c r="BM2112">
        <f t="shared" si="2652"/>
        <v>27.113686547380244</v>
      </c>
      <c r="BN2112">
        <f t="shared" si="2653"/>
        <v>1329.075012</v>
      </c>
      <c r="BO2112">
        <f t="shared" si="2612"/>
        <v>1337.3020019000001</v>
      </c>
      <c r="BP2112">
        <f t="shared" si="2654"/>
        <v>1272.4277953529413</v>
      </c>
      <c r="BQ2112">
        <f t="shared" si="2655"/>
        <v>64.874206547058748</v>
      </c>
      <c r="BR2112">
        <f t="shared" si="2656"/>
        <v>45.080077999999958</v>
      </c>
      <c r="BS2112">
        <f t="shared" si="2657"/>
        <v>63.09997599999997</v>
      </c>
      <c r="BT2112">
        <f t="shared" si="2658"/>
        <v>60.550048000000061</v>
      </c>
      <c r="BU2112">
        <f t="shared" si="2659"/>
        <v>80.949951000000056</v>
      </c>
      <c r="BV2112">
        <f t="shared" si="2660"/>
        <v>1330.9680175999999</v>
      </c>
      <c r="BW2112">
        <f t="shared" si="2661"/>
        <v>1331.2662062857144</v>
      </c>
      <c r="BX2112">
        <f t="shared" si="2662"/>
        <v>1324.7592861818182</v>
      </c>
      <c r="BY2112">
        <f t="shared" si="2663"/>
        <v>1298.488438790476</v>
      </c>
      <c r="BZ2112">
        <f t="shared" si="2664"/>
        <v>1362.5</v>
      </c>
      <c r="CA2112">
        <f t="shared" si="2665"/>
        <v>1252.900024</v>
      </c>
      <c r="CB2112">
        <f t="shared" si="2666"/>
        <v>1345.1776306100001</v>
      </c>
      <c r="CC2112">
        <f t="shared" si="2667"/>
        <v>1330.0367863972222</v>
      </c>
      <c r="CD2112">
        <f t="shared" si="2668"/>
        <v>1297.2923163286112</v>
      </c>
      <c r="CE2112">
        <f t="shared" si="2669"/>
        <v>1248.884465082017</v>
      </c>
      <c r="CF2112">
        <f t="shared" si="2670"/>
        <v>1326</v>
      </c>
      <c r="CG2112">
        <f t="shared" si="2671"/>
        <v>1341.469971</v>
      </c>
      <c r="CH2112">
        <f t="shared" si="2672"/>
        <v>1318.119995</v>
      </c>
    </row>
    <row r="2113" spans="1:86">
      <c r="A2113" s="1">
        <v>42590</v>
      </c>
      <c r="B2113">
        <v>1320</v>
      </c>
      <c r="C2113">
        <v>1334</v>
      </c>
      <c r="D2113">
        <v>1314.530029</v>
      </c>
      <c r="E2113">
        <v>1324.75</v>
      </c>
      <c r="F2113">
        <v>2058244</v>
      </c>
      <c r="G2113">
        <f t="shared" si="2606"/>
        <v>102539.28939719398</v>
      </c>
      <c r="H2113">
        <f t="shared" si="2634"/>
        <v>44235272.412681639</v>
      </c>
      <c r="I2113">
        <f t="shared" si="2607"/>
        <v>1323.3200072499999</v>
      </c>
      <c r="J2113">
        <f t="shared" si="2614"/>
        <v>1350.94998175</v>
      </c>
      <c r="K2113">
        <f t="shared" si="2615"/>
        <v>1276.567505</v>
      </c>
      <c r="L2113">
        <f t="shared" si="2616"/>
        <v>5</v>
      </c>
      <c r="M2113">
        <f t="shared" si="2617"/>
        <v>10</v>
      </c>
      <c r="N2113">
        <f t="shared" si="2618"/>
        <v>50</v>
      </c>
      <c r="O2113">
        <f t="shared" si="2619"/>
        <v>0</v>
      </c>
      <c r="P2113">
        <f t="shared" si="2594"/>
        <v>19.469970999999987</v>
      </c>
      <c r="Q2113">
        <f t="shared" si="2595"/>
        <v>9.25</v>
      </c>
      <c r="R2113">
        <f t="shared" si="2596"/>
        <v>10.219970999999987</v>
      </c>
      <c r="S2113">
        <f t="shared" si="2597"/>
        <v>19.469970999999987</v>
      </c>
      <c r="T2113">
        <f t="shared" si="2633"/>
        <v>24.339948032852664</v>
      </c>
      <c r="U2113">
        <f t="shared" si="2598"/>
        <v>-4.0999759999999696</v>
      </c>
      <c r="V2113">
        <f t="shared" si="2599"/>
        <v>25.099975000000086</v>
      </c>
      <c r="W2113">
        <f t="shared" si="2600"/>
        <v>0</v>
      </c>
      <c r="X2113">
        <f t="shared" si="2601"/>
        <v>25.099975000000086</v>
      </c>
      <c r="Y2113">
        <f t="shared" si="2631"/>
        <v>6.3708570071147079</v>
      </c>
      <c r="Z2113">
        <f t="shared" si="2632"/>
        <v>5.4945700588266266</v>
      </c>
      <c r="AA2113">
        <f t="shared" si="2628"/>
        <v>26.174488945151776</v>
      </c>
      <c r="AB2113">
        <f t="shared" si="2629"/>
        <v>22.574288373214156</v>
      </c>
      <c r="AC2113">
        <f t="shared" si="2630"/>
        <v>7.3852120401412762</v>
      </c>
      <c r="AD2113">
        <f t="shared" si="2638"/>
        <v>26.511123815003437</v>
      </c>
      <c r="AE2113">
        <f t="shared" si="2611"/>
        <v>1330.6100097999999</v>
      </c>
      <c r="AF2113">
        <f t="shared" si="2613"/>
        <v>1334.5283406666667</v>
      </c>
      <c r="AG2113">
        <f t="shared" si="2635"/>
        <v>1282.0755066500001</v>
      </c>
      <c r="AH2113">
        <f t="shared" si="2620"/>
        <v>1319.1520141000001</v>
      </c>
      <c r="AI2113">
        <f t="shared" si="2621"/>
        <v>1365.1001108522232</v>
      </c>
      <c r="AJ2113">
        <f t="shared" si="2622"/>
        <v>1273.203917347777</v>
      </c>
      <c r="AK2113">
        <f t="shared" si="2623"/>
        <v>0.56091640672504095</v>
      </c>
      <c r="AL2113">
        <f t="shared" si="2602"/>
        <v>4.9818820993620762E-2</v>
      </c>
      <c r="AM2113">
        <f t="shared" si="2603"/>
        <v>102539.28939719398</v>
      </c>
      <c r="AN2113">
        <f t="shared" si="2636"/>
        <v>8049470.5089660399</v>
      </c>
      <c r="AO2113">
        <f t="shared" si="2637"/>
        <v>53473024</v>
      </c>
      <c r="AP2113">
        <f t="shared" si="2639"/>
        <v>0.15053329523623052</v>
      </c>
      <c r="AQ2113">
        <f t="shared" si="2640"/>
        <v>1325.4984185325607</v>
      </c>
      <c r="AR2113">
        <f t="shared" si="2641"/>
        <v>1324.2277843235915</v>
      </c>
      <c r="AS2113">
        <f t="shared" si="2642"/>
        <v>1314.7001958621925</v>
      </c>
      <c r="AT2113">
        <f t="shared" si="2643"/>
        <v>1295.4358237584247</v>
      </c>
      <c r="AU2113">
        <f t="shared" si="2644"/>
        <v>1309.6286187268554</v>
      </c>
      <c r="AV2113">
        <f t="shared" si="2645"/>
        <v>1289.7674515802457</v>
      </c>
      <c r="AW2113">
        <f t="shared" si="2646"/>
        <v>19.86116714660966</v>
      </c>
      <c r="AX2113">
        <f t="shared" si="2673"/>
        <v>13.19259036019834</v>
      </c>
      <c r="AY2113">
        <f t="shared" si="2647"/>
        <v>6.6685767864113199</v>
      </c>
      <c r="AZ2113">
        <f t="shared" si="2604"/>
        <v>1324.4266763333333</v>
      </c>
      <c r="BA2113">
        <f t="shared" si="2605"/>
        <v>2725993260.0030251</v>
      </c>
      <c r="BB2113">
        <f t="shared" si="2608"/>
        <v>0</v>
      </c>
      <c r="BC2113">
        <f t="shared" si="2609"/>
        <v>2725993260.0030251</v>
      </c>
      <c r="BD2113">
        <f t="shared" si="2624"/>
        <v>34001402344.779774</v>
      </c>
      <c r="BE2113">
        <f t="shared" si="2625"/>
        <v>10148223174.167824</v>
      </c>
      <c r="BF2113">
        <f t="shared" si="2626"/>
        <v>3.3504783804252476</v>
      </c>
      <c r="BG2113">
        <f t="shared" si="2627"/>
        <v>77.014022078596042</v>
      </c>
      <c r="BH2113">
        <f t="shared" si="2648"/>
        <v>230696010</v>
      </c>
      <c r="BI2113">
        <f t="shared" si="2649"/>
        <v>1.5399029586516086</v>
      </c>
      <c r="BJ2113">
        <f t="shared" si="2610"/>
        <v>-80.00489999999445</v>
      </c>
      <c r="BK2113">
        <f t="shared" si="2650"/>
        <v>1.5095767815720757E-4</v>
      </c>
      <c r="BL2113">
        <f t="shared" si="2651"/>
        <v>1.0001509576781573</v>
      </c>
      <c r="BM2113">
        <f t="shared" si="2652"/>
        <v>24.216773314470149</v>
      </c>
      <c r="BN2113">
        <f t="shared" si="2653"/>
        <v>1324.2650145</v>
      </c>
      <c r="BO2113">
        <f t="shared" si="2612"/>
        <v>1334.3050048</v>
      </c>
      <c r="BP2113">
        <f t="shared" si="2654"/>
        <v>1272.701766014706</v>
      </c>
      <c r="BQ2113">
        <f t="shared" si="2655"/>
        <v>61.603238785294025</v>
      </c>
      <c r="BR2113">
        <f t="shared" si="2656"/>
        <v>48.449951000000056</v>
      </c>
      <c r="BS2113">
        <f t="shared" si="2657"/>
        <v>48.030029000000013</v>
      </c>
      <c r="BT2113">
        <f t="shared" si="2658"/>
        <v>50</v>
      </c>
      <c r="BU2113">
        <f t="shared" si="2659"/>
        <v>40.530029000000013</v>
      </c>
      <c r="BV2113">
        <f t="shared" si="2660"/>
        <v>1327.0566813333332</v>
      </c>
      <c r="BW2113">
        <f t="shared" si="2661"/>
        <v>1329.191441142857</v>
      </c>
      <c r="BX2113">
        <f t="shared" si="2662"/>
        <v>1326.6003750545453</v>
      </c>
      <c r="BY2113">
        <f t="shared" si="2663"/>
        <v>1302.9940098428572</v>
      </c>
      <c r="BZ2113">
        <f t="shared" si="2664"/>
        <v>1362.5</v>
      </c>
      <c r="CA2113">
        <f t="shared" si="2665"/>
        <v>1266.5</v>
      </c>
      <c r="CB2113">
        <f t="shared" si="2666"/>
        <v>1337.1486662766667</v>
      </c>
      <c r="CC2113">
        <f t="shared" si="2667"/>
        <v>1343.4027489527778</v>
      </c>
      <c r="CD2113">
        <f t="shared" si="2668"/>
        <v>1304.0929077869048</v>
      </c>
      <c r="CE2113">
        <f t="shared" si="2669"/>
        <v>1252.9104374676112</v>
      </c>
      <c r="CF2113">
        <f t="shared" si="2670"/>
        <v>1324.5500489999999</v>
      </c>
      <c r="CG2113">
        <f t="shared" si="2671"/>
        <v>1342.150024</v>
      </c>
      <c r="CH2113">
        <f t="shared" si="2672"/>
        <v>1316</v>
      </c>
    </row>
    <row r="2114" spans="1:86">
      <c r="A2114" s="1">
        <v>42591</v>
      </c>
      <c r="B2114">
        <v>1329</v>
      </c>
      <c r="C2114">
        <v>1329.900024</v>
      </c>
      <c r="D2114">
        <v>1289.4300539999999</v>
      </c>
      <c r="E2114">
        <v>1325.099976</v>
      </c>
      <c r="F2114">
        <v>2261914</v>
      </c>
      <c r="G2114">
        <f t="shared" si="2606"/>
        <v>1725353.3960819785</v>
      </c>
      <c r="H2114">
        <f t="shared" si="2634"/>
        <v>45960625.808763616</v>
      </c>
      <c r="I2114">
        <f t="shared" si="2607"/>
        <v>1318.3575135000001</v>
      </c>
      <c r="J2114">
        <f t="shared" si="2614"/>
        <v>1350.94998175</v>
      </c>
      <c r="K2114">
        <f t="shared" si="2615"/>
        <v>1282.244995</v>
      </c>
      <c r="L2114">
        <f t="shared" si="2616"/>
        <v>6</v>
      </c>
      <c r="M2114">
        <f t="shared" si="2617"/>
        <v>10</v>
      </c>
      <c r="N2114">
        <f t="shared" si="2618"/>
        <v>40</v>
      </c>
      <c r="O2114">
        <f t="shared" si="2619"/>
        <v>0</v>
      </c>
      <c r="P2114">
        <f t="shared" si="2594"/>
        <v>40.469970000000103</v>
      </c>
      <c r="Q2114">
        <f t="shared" si="2595"/>
        <v>4.8000480000000607</v>
      </c>
      <c r="R2114">
        <f t="shared" si="2596"/>
        <v>35.669922000000042</v>
      </c>
      <c r="S2114">
        <f t="shared" si="2597"/>
        <v>40.469970000000103</v>
      </c>
      <c r="T2114">
        <f t="shared" si="2633"/>
        <v>25.49209245907748</v>
      </c>
      <c r="U2114">
        <f t="shared" si="2598"/>
        <v>11.09997599999997</v>
      </c>
      <c r="V2114">
        <f t="shared" si="2599"/>
        <v>-34.569946000000073</v>
      </c>
      <c r="W2114">
        <f t="shared" si="2600"/>
        <v>11.09997599999997</v>
      </c>
      <c r="X2114">
        <f t="shared" si="2601"/>
        <v>0</v>
      </c>
      <c r="Y2114">
        <f t="shared" si="2631"/>
        <v>6.7086512208922269</v>
      </c>
      <c r="Z2114">
        <f t="shared" si="2632"/>
        <v>5.1021007689104394</v>
      </c>
      <c r="AA2114">
        <f t="shared" si="2628"/>
        <v>26.316596927700779</v>
      </c>
      <c r="AB2114">
        <f t="shared" si="2629"/>
        <v>20.01444478165476</v>
      </c>
      <c r="AC2114">
        <f t="shared" si="2630"/>
        <v>13.602439991703093</v>
      </c>
      <c r="AD2114">
        <f t="shared" si="2638"/>
        <v>27.140046417976144</v>
      </c>
      <c r="AE2114">
        <f t="shared" si="2611"/>
        <v>1325.7100097999999</v>
      </c>
      <c r="AF2114">
        <f t="shared" si="2613"/>
        <v>1329.6916708333331</v>
      </c>
      <c r="AG2114">
        <f t="shared" si="2635"/>
        <v>1286.7070069000001</v>
      </c>
      <c r="AH2114">
        <f t="shared" si="2620"/>
        <v>1324.0320067999999</v>
      </c>
      <c r="AI2114">
        <f t="shared" si="2621"/>
        <v>1360.0265232612453</v>
      </c>
      <c r="AJ2114">
        <f t="shared" si="2622"/>
        <v>1288.0374903387544</v>
      </c>
      <c r="AK2114">
        <f t="shared" si="2623"/>
        <v>0.51483516525565731</v>
      </c>
      <c r="AL2114">
        <f t="shared" si="2602"/>
        <v>0.76278470184188185</v>
      </c>
      <c r="AM2114">
        <f t="shared" si="2603"/>
        <v>1725353.3960819785</v>
      </c>
      <c r="AN2114">
        <f t="shared" si="2636"/>
        <v>9062656.2158797383</v>
      </c>
      <c r="AO2114">
        <f t="shared" si="2637"/>
        <v>54269402</v>
      </c>
      <c r="AP2114">
        <f t="shared" si="2639"/>
        <v>0.16699384702782866</v>
      </c>
      <c r="AQ2114">
        <f t="shared" si="2640"/>
        <v>1325.3629480714901</v>
      </c>
      <c r="AR2114">
        <f t="shared" si="2641"/>
        <v>1328.0673518263679</v>
      </c>
      <c r="AS2114">
        <f t="shared" si="2642"/>
        <v>1316.5721562869978</v>
      </c>
      <c r="AT2114">
        <f t="shared" si="2643"/>
        <v>1298.1055974601666</v>
      </c>
      <c r="AU2114">
        <f t="shared" si="2644"/>
        <v>1311.9493223178272</v>
      </c>
      <c r="AV2114">
        <f t="shared" si="2645"/>
        <v>1292.2407282896286</v>
      </c>
      <c r="AW2114">
        <f t="shared" si="2646"/>
        <v>19.708594028198604</v>
      </c>
      <c r="AX2114">
        <f t="shared" si="2673"/>
        <v>14.495791093798392</v>
      </c>
      <c r="AY2114">
        <f t="shared" si="2647"/>
        <v>5.2128029344002123</v>
      </c>
      <c r="AZ2114">
        <f t="shared" si="2604"/>
        <v>1314.8100179999999</v>
      </c>
      <c r="BA2114">
        <f t="shared" si="2605"/>
        <v>2973987187.0544519</v>
      </c>
      <c r="BB2114">
        <f t="shared" si="2608"/>
        <v>0</v>
      </c>
      <c r="BC2114">
        <f t="shared" si="2609"/>
        <v>2973987187.0544519</v>
      </c>
      <c r="BD2114">
        <f t="shared" si="2624"/>
        <v>30507871758.308414</v>
      </c>
      <c r="BE2114">
        <f t="shared" si="2625"/>
        <v>13122210361.222275</v>
      </c>
      <c r="BF2114">
        <f t="shared" si="2626"/>
        <v>2.3249034208796773</v>
      </c>
      <c r="BG2114">
        <f t="shared" si="2627"/>
        <v>69.923938430204757</v>
      </c>
      <c r="BH2114">
        <f t="shared" si="2648"/>
        <v>232957924</v>
      </c>
      <c r="BI2114">
        <f t="shared" si="2649"/>
        <v>1.5251488052295266</v>
      </c>
      <c r="BJ2114">
        <f t="shared" si="2610"/>
        <v>-65.002400000003036</v>
      </c>
      <c r="BK2114">
        <f t="shared" si="2650"/>
        <v>2.6418267597657643E-4</v>
      </c>
      <c r="BL2114">
        <f t="shared" si="2651"/>
        <v>1.0002641826759766</v>
      </c>
      <c r="BM2114">
        <f t="shared" si="2652"/>
        <v>18.970775882322172</v>
      </c>
      <c r="BN2114">
        <f t="shared" si="2653"/>
        <v>1309.665039</v>
      </c>
      <c r="BO2114">
        <f t="shared" si="2612"/>
        <v>1325.9630126</v>
      </c>
      <c r="BP2114">
        <f t="shared" si="2654"/>
        <v>1272.2036796470591</v>
      </c>
      <c r="BQ2114">
        <f t="shared" si="2655"/>
        <v>53.759332952940895</v>
      </c>
      <c r="BR2114">
        <f t="shared" si="2656"/>
        <v>36.319946999999956</v>
      </c>
      <c r="BS2114">
        <f t="shared" si="2657"/>
        <v>16.930053999999927</v>
      </c>
      <c r="BT2114">
        <f t="shared" si="2658"/>
        <v>39.700072999999975</v>
      </c>
      <c r="BU2114">
        <f t="shared" si="2659"/>
        <v>51.5</v>
      </c>
      <c r="BV2114">
        <f t="shared" si="2660"/>
        <v>1325.2200034</v>
      </c>
      <c r="BW2114">
        <f t="shared" si="2661"/>
        <v>1326.4976226666668</v>
      </c>
      <c r="BX2114">
        <f t="shared" si="2662"/>
        <v>1327.6818226727275</v>
      </c>
      <c r="BY2114">
        <f t="shared" si="2663"/>
        <v>1307.091578352381</v>
      </c>
      <c r="BZ2114">
        <f t="shared" si="2664"/>
        <v>1362.5</v>
      </c>
      <c r="CA2114">
        <f t="shared" si="2665"/>
        <v>1272.5</v>
      </c>
      <c r="CB2114">
        <f t="shared" si="2666"/>
        <v>1326.6061843433333</v>
      </c>
      <c r="CC2114">
        <f t="shared" si="2667"/>
        <v>1335.9058337027775</v>
      </c>
      <c r="CD2114">
        <f t="shared" si="2668"/>
        <v>1314.7336887191268</v>
      </c>
      <c r="CE2114">
        <f t="shared" si="2669"/>
        <v>1257.8850111763143</v>
      </c>
      <c r="CF2114">
        <f t="shared" si="2670"/>
        <v>1324.75</v>
      </c>
      <c r="CG2114">
        <f t="shared" si="2671"/>
        <v>1334</v>
      </c>
      <c r="CH2114">
        <f t="shared" si="2672"/>
        <v>1314.530029</v>
      </c>
    </row>
    <row r="2115" spans="1:86">
      <c r="A2115" s="1">
        <v>42592</v>
      </c>
      <c r="B2115">
        <v>1325.5</v>
      </c>
      <c r="C2115">
        <v>1341</v>
      </c>
      <c r="D2115">
        <v>1324</v>
      </c>
      <c r="E2115">
        <v>1337.6999510000001</v>
      </c>
      <c r="F2115">
        <v>2062078</v>
      </c>
      <c r="G2115">
        <f t="shared" si="2606"/>
        <v>1261494.6539033076</v>
      </c>
      <c r="H2115">
        <f t="shared" si="2634"/>
        <v>47222120.462666921</v>
      </c>
      <c r="I2115">
        <f t="shared" si="2607"/>
        <v>1332.0499877500001</v>
      </c>
      <c r="J2115">
        <f t="shared" si="2614"/>
        <v>1350.94998175</v>
      </c>
      <c r="K2115">
        <f t="shared" si="2615"/>
        <v>1300.79501325</v>
      </c>
      <c r="L2115">
        <f t="shared" si="2616"/>
        <v>7</v>
      </c>
      <c r="M2115">
        <f t="shared" si="2617"/>
        <v>10</v>
      </c>
      <c r="N2115">
        <f t="shared" si="2618"/>
        <v>30</v>
      </c>
      <c r="O2115">
        <f t="shared" si="2619"/>
        <v>0</v>
      </c>
      <c r="P2115">
        <f t="shared" ref="P2115:P2178" si="2674">(C2115-D2115)</f>
        <v>17</v>
      </c>
      <c r="Q2115">
        <f t="shared" ref="Q2115:Q2178" si="2675">(C2115-E2115)</f>
        <v>3.3000489999999445</v>
      </c>
      <c r="R2115">
        <f t="shared" ref="R2115:R2178" si="2676">(E2115-D2115)</f>
        <v>13.699951000000056</v>
      </c>
      <c r="S2115">
        <f t="shared" ref="S2115:S2178" si="2677">MAX(P2115:R2115)</f>
        <v>17</v>
      </c>
      <c r="T2115">
        <f t="shared" si="2633"/>
        <v>24.885514426286228</v>
      </c>
      <c r="U2115">
        <f t="shared" ref="U2115:U2178" si="2678">(C2116-C2115)</f>
        <v>16.5</v>
      </c>
      <c r="V2115">
        <f t="shared" ref="V2115:V2178" si="2679">D2115-D2116</f>
        <v>-8.7800290000000132</v>
      </c>
      <c r="W2115">
        <f t="shared" ref="W2115:W2178" si="2680">IF(AND(U2115&gt;V2115,U2115&gt;0),U2115,)</f>
        <v>16.5</v>
      </c>
      <c r="X2115">
        <f t="shared" ref="X2115:X2178" si="2681">IF(AND(V2115&gt;U2115,V2115&gt;0),V2115,)</f>
        <v>0</v>
      </c>
      <c r="Y2115">
        <f t="shared" si="2631"/>
        <v>7.4080332765427821</v>
      </c>
      <c r="Z2115">
        <f t="shared" si="2632"/>
        <v>4.7376649997025515</v>
      </c>
      <c r="AA2115">
        <f t="shared" si="2628"/>
        <v>29.768455454221105</v>
      </c>
      <c r="AB2115">
        <f t="shared" si="2629"/>
        <v>19.03784233087109</v>
      </c>
      <c r="AC2115">
        <f t="shared" si="2630"/>
        <v>21.986123943676102</v>
      </c>
      <c r="AD2115">
        <f t="shared" si="2638"/>
        <v>28.263860863893083</v>
      </c>
      <c r="AE2115">
        <f t="shared" si="2611"/>
        <v>1327.6199951999999</v>
      </c>
      <c r="AF2115">
        <f t="shared" si="2613"/>
        <v>1327.7083333333333</v>
      </c>
      <c r="AG2115">
        <f t="shared" si="2635"/>
        <v>1291.264502</v>
      </c>
      <c r="AH2115">
        <f t="shared" si="2620"/>
        <v>1328.9239990000001</v>
      </c>
      <c r="AI2115">
        <f t="shared" si="2621"/>
        <v>1356.8081014326699</v>
      </c>
      <c r="AJ2115">
        <f t="shared" si="2622"/>
        <v>1301.0398965673303</v>
      </c>
      <c r="AK2115">
        <f t="shared" si="2623"/>
        <v>0.65736479273791881</v>
      </c>
      <c r="AL2115">
        <f t="shared" ref="AL2115:AL2178" si="2682">(R2115-Q2115)/P2115</f>
        <v>0.61175894117647711</v>
      </c>
      <c r="AM2115">
        <f t="shared" ref="AM2115:AM2178" si="2683">AL2115*F2115</f>
        <v>1261494.6539033076</v>
      </c>
      <c r="AN2115">
        <f t="shared" si="2636"/>
        <v>8759679.8260997254</v>
      </c>
      <c r="AO2115">
        <f t="shared" si="2637"/>
        <v>54229180</v>
      </c>
      <c r="AP2115">
        <f t="shared" si="2639"/>
        <v>0.16153074463046879</v>
      </c>
      <c r="AQ2115">
        <f t="shared" si="2640"/>
        <v>1329.5575290671834</v>
      </c>
      <c r="AR2115">
        <f t="shared" si="2641"/>
        <v>1335.7288925908531</v>
      </c>
      <c r="AS2115">
        <f t="shared" si="2642"/>
        <v>1320.3751593353381</v>
      </c>
      <c r="AT2115">
        <f t="shared" si="2643"/>
        <v>1301.6690892787515</v>
      </c>
      <c r="AU2115">
        <f t="shared" si="2644"/>
        <v>1315.8119166201532</v>
      </c>
      <c r="AV2115">
        <f t="shared" si="2645"/>
        <v>1295.4228738793545</v>
      </c>
      <c r="AW2115">
        <f t="shared" si="2646"/>
        <v>20.389042740798686</v>
      </c>
      <c r="AX2115">
        <f t="shared" si="2673"/>
        <v>15.67444142319845</v>
      </c>
      <c r="AY2115">
        <f t="shared" si="2647"/>
        <v>4.7146013176002359</v>
      </c>
      <c r="AZ2115">
        <f t="shared" ref="AZ2115:AZ2178" si="2684">AVERAGE(C2115:E2115)</f>
        <v>1334.2333169999999</v>
      </c>
      <c r="BA2115">
        <f t="shared" ref="BA2115:BA2178" si="2685">AZ2115*F2115</f>
        <v>2751293169.852726</v>
      </c>
      <c r="BB2115">
        <f t="shared" si="2608"/>
        <v>2751293169.852726</v>
      </c>
      <c r="BC2115">
        <f t="shared" si="2609"/>
        <v>0</v>
      </c>
      <c r="BD2115">
        <f t="shared" si="2624"/>
        <v>30104441841.494469</v>
      </c>
      <c r="BE2115">
        <f t="shared" si="2625"/>
        <v>13122210361.222275</v>
      </c>
      <c r="BF2115">
        <f t="shared" si="2626"/>
        <v>2.2941593689472279</v>
      </c>
      <c r="BG2115">
        <f t="shared" si="2627"/>
        <v>69.6432416286044</v>
      </c>
      <c r="BH2115">
        <f t="shared" si="2648"/>
        <v>235020002</v>
      </c>
      <c r="BI2115">
        <f t="shared" si="2649"/>
        <v>1.5739294983838277</v>
      </c>
      <c r="BJ2115">
        <f t="shared" si="2610"/>
        <v>1159.9975000000086</v>
      </c>
      <c r="BK2115">
        <f t="shared" si="2650"/>
        <v>9.5086976290157943E-3</v>
      </c>
      <c r="BL2115">
        <f t="shared" si="2651"/>
        <v>1.0095086976290157</v>
      </c>
      <c r="BM2115">
        <f t="shared" si="2652"/>
        <v>14.696212366115953</v>
      </c>
      <c r="BN2115">
        <f t="shared" si="2653"/>
        <v>1332.5</v>
      </c>
      <c r="BO2115">
        <f t="shared" si="2612"/>
        <v>1325.0600096999999</v>
      </c>
      <c r="BP2115">
        <f t="shared" si="2654"/>
        <v>1272.3547093382354</v>
      </c>
      <c r="BQ2115">
        <f t="shared" si="2655"/>
        <v>52.705300361764557</v>
      </c>
      <c r="BR2115">
        <f t="shared" si="2656"/>
        <v>28.079956000000038</v>
      </c>
      <c r="BS2115">
        <f t="shared" si="2657"/>
        <v>35.469970999999987</v>
      </c>
      <c r="BT2115">
        <f t="shared" si="2658"/>
        <v>26.219970999999987</v>
      </c>
      <c r="BU2115">
        <f t="shared" si="2659"/>
        <v>35.25</v>
      </c>
      <c r="BV2115">
        <f t="shared" si="2660"/>
        <v>1329.2166504666668</v>
      </c>
      <c r="BW2115">
        <f t="shared" si="2661"/>
        <v>1328.7857027142857</v>
      </c>
      <c r="BX2115">
        <f t="shared" si="2662"/>
        <v>1330.1669034363636</v>
      </c>
      <c r="BY2115">
        <f t="shared" si="2663"/>
        <v>1311.9480492190476</v>
      </c>
      <c r="BZ2115">
        <f t="shared" si="2664"/>
        <v>1362.5</v>
      </c>
      <c r="CA2115">
        <f t="shared" si="2665"/>
        <v>1288.530029</v>
      </c>
      <c r="CB2115">
        <f t="shared" si="2666"/>
        <v>1325.8190084566666</v>
      </c>
      <c r="CC2115">
        <f t="shared" si="2667"/>
        <v>1326.7898758416668</v>
      </c>
      <c r="CD2115">
        <f t="shared" si="2668"/>
        <v>1324.8207944706744</v>
      </c>
      <c r="CE2115">
        <f t="shared" si="2669"/>
        <v>1260.7997742982361</v>
      </c>
      <c r="CF2115">
        <f t="shared" si="2670"/>
        <v>1325.099976</v>
      </c>
      <c r="CG2115">
        <f t="shared" si="2671"/>
        <v>1329.900024</v>
      </c>
      <c r="CH2115">
        <f t="shared" si="2672"/>
        <v>1289.4300539999999</v>
      </c>
    </row>
    <row r="2116" spans="1:86">
      <c r="A2116" s="1">
        <v>42593</v>
      </c>
      <c r="B2116">
        <v>1332.780029</v>
      </c>
      <c r="C2116">
        <v>1357.5</v>
      </c>
      <c r="D2116">
        <v>1332.780029</v>
      </c>
      <c r="E2116">
        <v>1354.9499510000001</v>
      </c>
      <c r="F2116">
        <v>2233138</v>
      </c>
      <c r="G2116">
        <f t="shared" ref="G2116:G2179" si="2686">(((E2116-D2116)-(C2116-E2116))/(C2116-D2116))*F2116</f>
        <v>1772408.3879982806</v>
      </c>
      <c r="H2116">
        <f t="shared" si="2634"/>
        <v>48994528.850665204</v>
      </c>
      <c r="I2116">
        <f t="shared" ref="I2116:I2179" si="2687">AVERAGE(B2116:E2116)</f>
        <v>1344.5025022499999</v>
      </c>
      <c r="J2116">
        <f t="shared" si="2614"/>
        <v>1350.94998175</v>
      </c>
      <c r="K2116">
        <f t="shared" si="2615"/>
        <v>1308.39999375</v>
      </c>
      <c r="L2116">
        <f t="shared" si="2616"/>
        <v>8</v>
      </c>
      <c r="M2116">
        <f t="shared" si="2617"/>
        <v>10</v>
      </c>
      <c r="N2116">
        <f t="shared" si="2618"/>
        <v>20</v>
      </c>
      <c r="O2116">
        <f t="shared" si="2619"/>
        <v>0</v>
      </c>
      <c r="P2116">
        <f t="shared" si="2674"/>
        <v>24.719970999999987</v>
      </c>
      <c r="Q2116">
        <f t="shared" si="2675"/>
        <v>2.5500489999999445</v>
      </c>
      <c r="R2116">
        <f t="shared" si="2676"/>
        <v>22.169922000000042</v>
      </c>
      <c r="S2116">
        <f t="shared" si="2677"/>
        <v>24.719970999999987</v>
      </c>
      <c r="T2116">
        <f t="shared" si="2633"/>
        <v>24.873689895837209</v>
      </c>
      <c r="U2116">
        <f t="shared" si="2678"/>
        <v>14.90002400000003</v>
      </c>
      <c r="V2116">
        <f t="shared" si="2679"/>
        <v>-18.25</v>
      </c>
      <c r="W2116">
        <f t="shared" si="2680"/>
        <v>14.90002400000003</v>
      </c>
      <c r="X2116">
        <f t="shared" si="2681"/>
        <v>0</v>
      </c>
      <c r="Y2116">
        <f t="shared" si="2631"/>
        <v>7.9431754710754428</v>
      </c>
      <c r="Z2116">
        <f t="shared" si="2632"/>
        <v>4.3992603568666544</v>
      </c>
      <c r="AA2116">
        <f t="shared" si="2628"/>
        <v>31.934045589290676</v>
      </c>
      <c r="AB2116">
        <f t="shared" si="2629"/>
        <v>17.686400269880757</v>
      </c>
      <c r="AC2116">
        <f t="shared" si="2630"/>
        <v>28.71325533802414</v>
      </c>
      <c r="AD2116">
        <f t="shared" si="2638"/>
        <v>29.028403317444941</v>
      </c>
      <c r="AE2116">
        <f t="shared" si="2611"/>
        <v>1333.4099854000001</v>
      </c>
      <c r="AF2116">
        <f t="shared" si="2613"/>
        <v>1332.1749878333333</v>
      </c>
      <c r="AG2116">
        <f t="shared" si="2635"/>
        <v>1295.964502</v>
      </c>
      <c r="AH2116">
        <f t="shared" si="2620"/>
        <v>1333.4569945999999</v>
      </c>
      <c r="AI2116">
        <f t="shared" si="2621"/>
        <v>1362.0439359345869</v>
      </c>
      <c r="AJ2116">
        <f t="shared" si="2622"/>
        <v>1304.8700532654129</v>
      </c>
      <c r="AK2116">
        <f t="shared" si="2623"/>
        <v>0.87592263104405788</v>
      </c>
      <c r="AL2116">
        <f t="shared" si="2682"/>
        <v>0.79368511395098762</v>
      </c>
      <c r="AM2116">
        <f t="shared" si="2683"/>
        <v>1772408.3879982806</v>
      </c>
      <c r="AN2116">
        <f t="shared" si="2636"/>
        <v>8493140.8830229603</v>
      </c>
      <c r="AO2116">
        <f t="shared" si="2637"/>
        <v>53762330</v>
      </c>
      <c r="AP2116">
        <f t="shared" si="2639"/>
        <v>0.15797568451782057</v>
      </c>
      <c r="AQ2116">
        <f t="shared" si="2640"/>
        <v>1338.1909525243411</v>
      </c>
      <c r="AR2116">
        <f t="shared" si="2641"/>
        <v>1345.27384993746</v>
      </c>
      <c r="AS2116">
        <f t="shared" si="2642"/>
        <v>1326.5986218349774</v>
      </c>
      <c r="AT2116">
        <f t="shared" si="2643"/>
        <v>1306.4643668336639</v>
      </c>
      <c r="AU2116">
        <f t="shared" si="2644"/>
        <v>1321.6826217771302</v>
      </c>
      <c r="AV2116">
        <f t="shared" si="2645"/>
        <v>1299.5897692777996</v>
      </c>
      <c r="AW2116">
        <f t="shared" si="2646"/>
        <v>22.092852499330547</v>
      </c>
      <c r="AX2116">
        <f t="shared" si="2673"/>
        <v>16.958123638424869</v>
      </c>
      <c r="AY2116">
        <f t="shared" si="2647"/>
        <v>5.1347288609056783</v>
      </c>
      <c r="AZ2116">
        <f t="shared" si="2684"/>
        <v>1348.4099933333334</v>
      </c>
      <c r="BA2116">
        <f t="shared" si="2685"/>
        <v>3011185595.6924133</v>
      </c>
      <c r="BB2116">
        <f t="shared" ref="BB2116:BB2179" si="2688">IF(AZ2116&gt;AZ2115,BA2116,0)</f>
        <v>3011185595.6924133</v>
      </c>
      <c r="BC2116">
        <f t="shared" ref="BC2116:BC2179" si="2689">IF(AZ2116&lt;AZ2115,BA2116,0)</f>
        <v>0</v>
      </c>
      <c r="BD2116">
        <f t="shared" si="2624"/>
        <v>31211243176.139023</v>
      </c>
      <c r="BE2116">
        <f t="shared" si="2625"/>
        <v>13122210361.222275</v>
      </c>
      <c r="BF2116">
        <f t="shared" si="2626"/>
        <v>2.378505016835581</v>
      </c>
      <c r="BG2116">
        <f t="shared" si="2627"/>
        <v>70.401109513916509</v>
      </c>
      <c r="BH2116">
        <f t="shared" si="2648"/>
        <v>237253140</v>
      </c>
      <c r="BI2116">
        <f t="shared" si="2649"/>
        <v>1.6999866436012232</v>
      </c>
      <c r="BJ2116">
        <f t="shared" ref="BJ2116:BJ2179" si="2690">((E2116-E2115)-1)*100</f>
        <v>1625</v>
      </c>
      <c r="BK2116">
        <f t="shared" si="2650"/>
        <v>1.289526846966297E-2</v>
      </c>
      <c r="BL2116">
        <f t="shared" si="2651"/>
        <v>1.012895268469663</v>
      </c>
      <c r="BM2116">
        <f t="shared" si="2652"/>
        <v>15.066640992481968</v>
      </c>
      <c r="BN2116">
        <f t="shared" si="2653"/>
        <v>1345.1400145</v>
      </c>
      <c r="BO2116">
        <f t="shared" si="2612"/>
        <v>1328.1290159999999</v>
      </c>
      <c r="BP2116">
        <f t="shared" si="2654"/>
        <v>1273.0588270588237</v>
      </c>
      <c r="BQ2116">
        <f t="shared" si="2655"/>
        <v>55.070188941176184</v>
      </c>
      <c r="BR2116">
        <f t="shared" si="2656"/>
        <v>45.299927000000025</v>
      </c>
      <c r="BS2116">
        <f t="shared" si="2657"/>
        <v>33.280029000000013</v>
      </c>
      <c r="BT2116">
        <f t="shared" si="2658"/>
        <v>40.050048999999944</v>
      </c>
      <c r="BU2116">
        <f t="shared" si="2659"/>
        <v>25.780029000000013</v>
      </c>
      <c r="BV2116">
        <f t="shared" si="2660"/>
        <v>1338.3266357333334</v>
      </c>
      <c r="BW2116">
        <f t="shared" si="2661"/>
        <v>1336.569022047619</v>
      </c>
      <c r="BX2116">
        <f t="shared" si="2662"/>
        <v>1334.8988947090909</v>
      </c>
      <c r="BY2116">
        <f t="shared" si="2663"/>
        <v>1318.0133300761909</v>
      </c>
      <c r="BZ2116">
        <f t="shared" si="2664"/>
        <v>1362.5</v>
      </c>
      <c r="CA2116">
        <f t="shared" si="2665"/>
        <v>1289.4300539999999</v>
      </c>
      <c r="CB2116">
        <f t="shared" si="2666"/>
        <v>1327.0870122466665</v>
      </c>
      <c r="CC2116">
        <f t="shared" si="2667"/>
        <v>1326.8783383527777</v>
      </c>
      <c r="CD2116">
        <f t="shared" si="2668"/>
        <v>1330.5960902245238</v>
      </c>
      <c r="CE2116">
        <f t="shared" si="2669"/>
        <v>1260.0754515297926</v>
      </c>
      <c r="CF2116">
        <f t="shared" si="2670"/>
        <v>1337.6999510000001</v>
      </c>
      <c r="CG2116">
        <f t="shared" si="2671"/>
        <v>1341</v>
      </c>
      <c r="CH2116">
        <f t="shared" si="2672"/>
        <v>1324</v>
      </c>
    </row>
    <row r="2117" spans="1:86">
      <c r="A2117" s="1">
        <v>42594</v>
      </c>
      <c r="B2117">
        <v>1352.5</v>
      </c>
      <c r="C2117">
        <v>1372.400024</v>
      </c>
      <c r="D2117">
        <v>1351.030029</v>
      </c>
      <c r="E2117">
        <v>1369.219971</v>
      </c>
      <c r="F2117">
        <v>2327358</v>
      </c>
      <c r="G2117">
        <f t="shared" si="2686"/>
        <v>1634693.1874931094</v>
      </c>
      <c r="H2117">
        <f t="shared" si="2634"/>
        <v>50629222.038158312</v>
      </c>
      <c r="I2117">
        <f t="shared" si="2687"/>
        <v>1361.2875060000001</v>
      </c>
      <c r="J2117">
        <f t="shared" si="2614"/>
        <v>1361.2875060000001</v>
      </c>
      <c r="K2117">
        <f t="shared" si="2615"/>
        <v>1318.3575135000001</v>
      </c>
      <c r="L2117">
        <f t="shared" si="2616"/>
        <v>1</v>
      </c>
      <c r="M2117">
        <f t="shared" si="2617"/>
        <v>4</v>
      </c>
      <c r="N2117">
        <f t="shared" si="2618"/>
        <v>90</v>
      </c>
      <c r="O2117">
        <f t="shared" si="2619"/>
        <v>60</v>
      </c>
      <c r="P2117">
        <f t="shared" si="2674"/>
        <v>21.369995000000017</v>
      </c>
      <c r="Q2117">
        <f t="shared" si="2675"/>
        <v>3.1800530000000435</v>
      </c>
      <c r="R2117">
        <f t="shared" si="2676"/>
        <v>18.189941999999974</v>
      </c>
      <c r="S2117">
        <f t="shared" si="2677"/>
        <v>21.369995000000017</v>
      </c>
      <c r="T2117">
        <f t="shared" si="2633"/>
        <v>24.623425974705981</v>
      </c>
      <c r="U2117">
        <f t="shared" si="2678"/>
        <v>-2.4000240000000304</v>
      </c>
      <c r="V2117">
        <f t="shared" si="2679"/>
        <v>14.099975000000086</v>
      </c>
      <c r="W2117">
        <f t="shared" si="2680"/>
        <v>0</v>
      </c>
      <c r="X2117">
        <f t="shared" si="2681"/>
        <v>14.099975000000086</v>
      </c>
      <c r="Y2117">
        <f t="shared" si="2631"/>
        <v>7.3758057945700539</v>
      </c>
      <c r="Z2117">
        <f t="shared" si="2632"/>
        <v>5.0921685456618997</v>
      </c>
      <c r="AA2117">
        <f t="shared" si="2628"/>
        <v>29.954425522048524</v>
      </c>
      <c r="AB2117">
        <f t="shared" si="2629"/>
        <v>20.680178911304818</v>
      </c>
      <c r="AC2117">
        <f t="shared" si="2630"/>
        <v>18.316024613070145</v>
      </c>
      <c r="AD2117">
        <f t="shared" si="2638"/>
        <v>28.955008702169767</v>
      </c>
      <c r="AE2117">
        <f t="shared" si="2611"/>
        <v>1342.3439698000002</v>
      </c>
      <c r="AF2117">
        <f t="shared" si="2613"/>
        <v>1339.3783163333335</v>
      </c>
      <c r="AG2117">
        <f t="shared" si="2635"/>
        <v>1303.2914978499998</v>
      </c>
      <c r="AH2117">
        <f t="shared" si="2620"/>
        <v>1339.4139893000001</v>
      </c>
      <c r="AI2117">
        <f t="shared" si="2621"/>
        <v>1370.4003980008617</v>
      </c>
      <c r="AJ2117">
        <f t="shared" si="2622"/>
        <v>1308.4275805991385</v>
      </c>
      <c r="AK2117">
        <f t="shared" si="2623"/>
        <v>0.98095250385003585</v>
      </c>
      <c r="AL2117">
        <f t="shared" si="2682"/>
        <v>0.70238149330404231</v>
      </c>
      <c r="AM2117">
        <f t="shared" si="2683"/>
        <v>1634693.1874931094</v>
      </c>
      <c r="AN2117">
        <f t="shared" si="2636"/>
        <v>15368109.333677819</v>
      </c>
      <c r="AO2117">
        <f t="shared" si="2637"/>
        <v>47753322</v>
      </c>
      <c r="AP2117">
        <f t="shared" si="2639"/>
        <v>0.32182283221422414</v>
      </c>
      <c r="AQ2117">
        <f t="shared" si="2640"/>
        <v>1348.7408188060651</v>
      </c>
      <c r="AR2117">
        <f t="shared" si="2641"/>
        <v>1345.4380458652838</v>
      </c>
      <c r="AS2117">
        <f t="shared" si="2642"/>
        <v>1334.2704646846814</v>
      </c>
      <c r="AT2117">
        <f t="shared" si="2643"/>
        <v>1312.1123712086342</v>
      </c>
      <c r="AU2117">
        <f t="shared" si="2644"/>
        <v>1328.8132241605606</v>
      </c>
      <c r="AV2117">
        <f t="shared" si="2645"/>
        <v>1304.4638833983536</v>
      </c>
      <c r="AW2117">
        <f t="shared" si="2646"/>
        <v>24.349340762207021</v>
      </c>
      <c r="AX2117">
        <f t="shared" si="2673"/>
        <v>18.436367063181301</v>
      </c>
      <c r="AY2117">
        <f t="shared" si="2647"/>
        <v>5.91297369902572</v>
      </c>
      <c r="AZ2117">
        <f t="shared" si="2684"/>
        <v>1364.2166746666667</v>
      </c>
      <c r="BA2117">
        <f t="shared" si="2685"/>
        <v>3175020591.5188642</v>
      </c>
      <c r="BB2117">
        <f t="shared" si="2688"/>
        <v>3175020591.5188642</v>
      </c>
      <c r="BC2117">
        <f t="shared" si="2689"/>
        <v>0</v>
      </c>
      <c r="BD2117">
        <f t="shared" si="2624"/>
        <v>32239258023.942913</v>
      </c>
      <c r="BE2117">
        <f t="shared" si="2625"/>
        <v>13122210361.222275</v>
      </c>
      <c r="BF2117">
        <f t="shared" si="2626"/>
        <v>2.4568466086486342</v>
      </c>
      <c r="BG2117">
        <f t="shared" si="2627"/>
        <v>71.071901266949055</v>
      </c>
      <c r="BH2117">
        <f t="shared" si="2648"/>
        <v>239580498</v>
      </c>
      <c r="BI2117">
        <f t="shared" si="2649"/>
        <v>1.8666167053067646</v>
      </c>
      <c r="BJ2117">
        <f t="shared" si="2690"/>
        <v>1327.0019999999931</v>
      </c>
      <c r="BK2117">
        <f t="shared" si="2650"/>
        <v>1.0531769080819672E-2</v>
      </c>
      <c r="BL2117">
        <f t="shared" si="2651"/>
        <v>1.0105317690808198</v>
      </c>
      <c r="BM2117">
        <f t="shared" si="2652"/>
        <v>16.331271333935398</v>
      </c>
      <c r="BN2117">
        <f t="shared" si="2653"/>
        <v>1361.7150265</v>
      </c>
      <c r="BO2117">
        <f t="shared" si="2612"/>
        <v>1334.6570188999999</v>
      </c>
      <c r="BP2117">
        <f t="shared" si="2654"/>
        <v>1275.5552995735297</v>
      </c>
      <c r="BQ2117">
        <f t="shared" si="2655"/>
        <v>59.101719326470175</v>
      </c>
      <c r="BR2117">
        <f t="shared" si="2656"/>
        <v>15.09997599999997</v>
      </c>
      <c r="BS2117">
        <f t="shared" si="2657"/>
        <v>35.030029000000013</v>
      </c>
      <c r="BT2117">
        <f t="shared" si="2658"/>
        <v>9.9000240000000304</v>
      </c>
      <c r="BU2117">
        <f t="shared" si="2659"/>
        <v>36.5</v>
      </c>
      <c r="BV2117">
        <f t="shared" si="2660"/>
        <v>1350.2632976</v>
      </c>
      <c r="BW2117">
        <f t="shared" si="2661"/>
        <v>1347.153302952381</v>
      </c>
      <c r="BX2117">
        <f t="shared" si="2662"/>
        <v>1341.4012540545455</v>
      </c>
      <c r="BY2117">
        <f t="shared" si="2663"/>
        <v>1324.9900414095239</v>
      </c>
      <c r="BZ2117">
        <f t="shared" si="2664"/>
        <v>1372.400024</v>
      </c>
      <c r="CA2117">
        <f t="shared" si="2665"/>
        <v>1289.4300539999999</v>
      </c>
      <c r="CB2117">
        <f t="shared" si="2666"/>
        <v>1331.3654472600001</v>
      </c>
      <c r="CC2117">
        <f t="shared" si="2667"/>
        <v>1329.1355629277778</v>
      </c>
      <c r="CD2117">
        <f t="shared" si="2668"/>
        <v>1340.2860374375791</v>
      </c>
      <c r="CE2117">
        <f t="shared" si="2669"/>
        <v>1267.2610482913956</v>
      </c>
      <c r="CF2117">
        <f t="shared" si="2670"/>
        <v>1354.9499510000001</v>
      </c>
      <c r="CG2117">
        <f t="shared" si="2671"/>
        <v>1357.5</v>
      </c>
      <c r="CH2117">
        <f t="shared" si="2672"/>
        <v>1332.780029</v>
      </c>
    </row>
    <row r="2118" spans="1:86">
      <c r="A2118" s="1">
        <v>42598</v>
      </c>
      <c r="B2118">
        <v>1369</v>
      </c>
      <c r="C2118">
        <v>1370</v>
      </c>
      <c r="D2118">
        <v>1336.9300539999999</v>
      </c>
      <c r="E2118">
        <v>1345.849976</v>
      </c>
      <c r="F2118">
        <v>3183754</v>
      </c>
      <c r="G2118">
        <f t="shared" si="2686"/>
        <v>-1466252.7166783961</v>
      </c>
      <c r="H2118">
        <f t="shared" si="2634"/>
        <v>49162969.321479917</v>
      </c>
      <c r="I2118">
        <f t="shared" si="2687"/>
        <v>1355.4450075</v>
      </c>
      <c r="J2118">
        <f t="shared" si="2614"/>
        <v>1361.2875060000001</v>
      </c>
      <c r="K2118">
        <f t="shared" si="2615"/>
        <v>1318.3575135000001</v>
      </c>
      <c r="L2118">
        <f t="shared" si="2616"/>
        <v>2</v>
      </c>
      <c r="M2118">
        <f t="shared" si="2617"/>
        <v>5</v>
      </c>
      <c r="N2118">
        <f t="shared" si="2618"/>
        <v>80</v>
      </c>
      <c r="O2118">
        <f t="shared" si="2619"/>
        <v>50</v>
      </c>
      <c r="P2118">
        <f t="shared" si="2674"/>
        <v>33.069946000000073</v>
      </c>
      <c r="Q2118">
        <f t="shared" si="2675"/>
        <v>24.15002400000003</v>
      </c>
      <c r="R2118">
        <f t="shared" si="2676"/>
        <v>8.9199220000000423</v>
      </c>
      <c r="S2118">
        <f t="shared" si="2677"/>
        <v>33.069946000000073</v>
      </c>
      <c r="T2118">
        <f t="shared" si="2633"/>
        <v>25.226748833655559</v>
      </c>
      <c r="U2118">
        <f t="shared" si="2678"/>
        <v>-20.5</v>
      </c>
      <c r="V2118">
        <f t="shared" si="2679"/>
        <v>27.930053999999927</v>
      </c>
      <c r="W2118">
        <f t="shared" si="2680"/>
        <v>0</v>
      </c>
      <c r="X2118">
        <f t="shared" si="2681"/>
        <v>27.930053999999927</v>
      </c>
      <c r="Y2118">
        <f t="shared" si="2631"/>
        <v>6.8489625235293357</v>
      </c>
      <c r="Z2118">
        <f t="shared" si="2632"/>
        <v>6.7234460781146153</v>
      </c>
      <c r="AA2118">
        <f t="shared" si="2628"/>
        <v>27.149604448401941</v>
      </c>
      <c r="AB2118">
        <f t="shared" si="2629"/>
        <v>26.6520514492328</v>
      </c>
      <c r="AC2118">
        <f t="shared" si="2630"/>
        <v>0.92479123712438482</v>
      </c>
      <c r="AD2118">
        <f t="shared" si="2638"/>
        <v>27.38992315547879</v>
      </c>
      <c r="AE2118">
        <f t="shared" si="2611"/>
        <v>1346.5639650000001</v>
      </c>
      <c r="AF2118">
        <f t="shared" si="2613"/>
        <v>1342.9283041666667</v>
      </c>
      <c r="AG2118">
        <f t="shared" si="2635"/>
        <v>1309.7479980999999</v>
      </c>
      <c r="AH2118">
        <f t="shared" si="2620"/>
        <v>1338.5869874</v>
      </c>
      <c r="AI2118">
        <f t="shared" si="2621"/>
        <v>1368.3776558058651</v>
      </c>
      <c r="AJ2118">
        <f t="shared" si="2622"/>
        <v>1308.7963189941349</v>
      </c>
      <c r="AK2118">
        <f t="shared" si="2623"/>
        <v>0.6219003968130179</v>
      </c>
      <c r="AL2118">
        <f t="shared" si="2682"/>
        <v>-0.46054208857794793</v>
      </c>
      <c r="AM2118">
        <f t="shared" si="2683"/>
        <v>-1466252.7166783961</v>
      </c>
      <c r="AN2118">
        <f t="shared" si="2636"/>
        <v>16116313.522485785</v>
      </c>
      <c r="AO2118">
        <f t="shared" si="2637"/>
        <v>48338226</v>
      </c>
      <c r="AP2118">
        <f t="shared" si="2639"/>
        <v>0.33340721942269425</v>
      </c>
      <c r="AQ2118">
        <f t="shared" si="2640"/>
        <v>1347.757932252003</v>
      </c>
      <c r="AR2118">
        <f t="shared" si="2641"/>
        <v>1335.988011058678</v>
      </c>
      <c r="AS2118">
        <f t="shared" si="2642"/>
        <v>1336.3547767214388</v>
      </c>
      <c r="AT2118">
        <f t="shared" si="2643"/>
        <v>1315.148755639857</v>
      </c>
      <c r="AU2118">
        <f t="shared" si="2644"/>
        <v>1331.3687369364766</v>
      </c>
      <c r="AV2118">
        <f t="shared" si="2645"/>
        <v>1307.3609098804689</v>
      </c>
      <c r="AW2118">
        <f t="shared" si="2646"/>
        <v>24.007827056007727</v>
      </c>
      <c r="AX2118">
        <f t="shared" si="2673"/>
        <v>19.550659061746586</v>
      </c>
      <c r="AY2118">
        <f t="shared" si="2647"/>
        <v>4.4571679942611411</v>
      </c>
      <c r="AZ2118">
        <f t="shared" si="2684"/>
        <v>1350.9266766666667</v>
      </c>
      <c r="BA2118">
        <f t="shared" si="2685"/>
        <v>4301018210.5442066</v>
      </c>
      <c r="BB2118">
        <f t="shared" si="2688"/>
        <v>0</v>
      </c>
      <c r="BC2118">
        <f t="shared" si="2689"/>
        <v>4301018210.5442066</v>
      </c>
      <c r="BD2118">
        <f t="shared" si="2624"/>
        <v>29290976462.191845</v>
      </c>
      <c r="BE2118">
        <f t="shared" si="2625"/>
        <v>17423228571.766479</v>
      </c>
      <c r="BF2118">
        <f t="shared" si="2626"/>
        <v>1.6811451644304598</v>
      </c>
      <c r="BG2118">
        <f t="shared" si="2627"/>
        <v>62.702504390043934</v>
      </c>
      <c r="BH2118">
        <f t="shared" si="2648"/>
        <v>236396744</v>
      </c>
      <c r="BI2118">
        <f t="shared" si="2649"/>
        <v>1.836358030484692</v>
      </c>
      <c r="BJ2118">
        <f t="shared" si="2690"/>
        <v>-2436.9995000000017</v>
      </c>
      <c r="BK2118">
        <f t="shared" si="2650"/>
        <v>-1.7068108481453063E-2</v>
      </c>
      <c r="BL2118">
        <f t="shared" si="2651"/>
        <v>0.98293189151854699</v>
      </c>
      <c r="BM2118">
        <f t="shared" si="2652"/>
        <v>15.701060863561192</v>
      </c>
      <c r="BN2118">
        <f t="shared" si="2653"/>
        <v>1353.465027</v>
      </c>
      <c r="BO2118">
        <f t="shared" si="2612"/>
        <v>1340.4970214</v>
      </c>
      <c r="BP2118">
        <f t="shared" si="2654"/>
        <v>1278.3804482205885</v>
      </c>
      <c r="BQ2118">
        <f t="shared" si="2655"/>
        <v>62.116573179411489</v>
      </c>
      <c r="BR2118">
        <f t="shared" si="2656"/>
        <v>-3.75</v>
      </c>
      <c r="BS2118">
        <f t="shared" si="2657"/>
        <v>-7.969970000000103</v>
      </c>
      <c r="BT2118">
        <f t="shared" si="2658"/>
        <v>12.15002400000003</v>
      </c>
      <c r="BU2118">
        <f t="shared" si="2659"/>
        <v>17.550048999999944</v>
      </c>
      <c r="BV2118">
        <f t="shared" si="2660"/>
        <v>1351.4319663333333</v>
      </c>
      <c r="BW2118">
        <f t="shared" si="2661"/>
        <v>1349.0023485714287</v>
      </c>
      <c r="BX2118">
        <f t="shared" si="2662"/>
        <v>1342.5714334545455</v>
      </c>
      <c r="BY2118">
        <f t="shared" si="2663"/>
        <v>1329.0432298047619</v>
      </c>
      <c r="BZ2118">
        <f t="shared" si="2664"/>
        <v>1372.400024</v>
      </c>
      <c r="CA2118">
        <f t="shared" si="2665"/>
        <v>1289.4300539999999</v>
      </c>
      <c r="CB2118">
        <f t="shared" si="2666"/>
        <v>1337.8112652166667</v>
      </c>
      <c r="CC2118">
        <f t="shared" si="2667"/>
        <v>1333.2925900777777</v>
      </c>
      <c r="CD2118">
        <f t="shared" si="2668"/>
        <v>1335.6487680015475</v>
      </c>
      <c r="CE2118">
        <f t="shared" si="2669"/>
        <v>1277.4233920289737</v>
      </c>
      <c r="CF2118">
        <f t="shared" si="2670"/>
        <v>1369.219971</v>
      </c>
      <c r="CG2118">
        <f t="shared" si="2671"/>
        <v>1372.400024</v>
      </c>
      <c r="CH2118">
        <f t="shared" si="2672"/>
        <v>1351.030029</v>
      </c>
    </row>
    <row r="2119" spans="1:86">
      <c r="A2119" s="1">
        <v>42599</v>
      </c>
      <c r="B2119">
        <v>1349.5</v>
      </c>
      <c r="C2119">
        <v>1349.5</v>
      </c>
      <c r="D2119">
        <v>1309</v>
      </c>
      <c r="E2119">
        <v>1312.280029</v>
      </c>
      <c r="F2119">
        <v>1848566</v>
      </c>
      <c r="G2119">
        <f t="shared" si="2686"/>
        <v>-1549141.3042758505</v>
      </c>
      <c r="H2119">
        <f t="shared" si="2634"/>
        <v>47613828.017204069</v>
      </c>
      <c r="I2119">
        <f t="shared" si="2687"/>
        <v>1330.0700072499999</v>
      </c>
      <c r="J2119">
        <f t="shared" si="2614"/>
        <v>1361.2875060000001</v>
      </c>
      <c r="K2119">
        <f t="shared" si="2615"/>
        <v>1318.3575135000001</v>
      </c>
      <c r="L2119">
        <f t="shared" si="2616"/>
        <v>3</v>
      </c>
      <c r="M2119">
        <f t="shared" si="2617"/>
        <v>6</v>
      </c>
      <c r="N2119">
        <f t="shared" si="2618"/>
        <v>70</v>
      </c>
      <c r="O2119">
        <f t="shared" si="2619"/>
        <v>40</v>
      </c>
      <c r="P2119">
        <f t="shared" si="2674"/>
        <v>40.5</v>
      </c>
      <c r="Q2119">
        <f t="shared" si="2675"/>
        <v>37.219970999999987</v>
      </c>
      <c r="R2119">
        <f t="shared" si="2676"/>
        <v>3.2800290000000132</v>
      </c>
      <c r="S2119">
        <f t="shared" si="2677"/>
        <v>40.5</v>
      </c>
      <c r="T2119">
        <f t="shared" si="2633"/>
        <v>26.317695345537306</v>
      </c>
      <c r="U2119">
        <f t="shared" si="2678"/>
        <v>-20.719970999999987</v>
      </c>
      <c r="V2119">
        <f t="shared" si="2679"/>
        <v>-6.0500489999999445</v>
      </c>
      <c r="W2119">
        <f t="shared" si="2680"/>
        <v>0</v>
      </c>
      <c r="X2119">
        <f t="shared" si="2681"/>
        <v>0</v>
      </c>
      <c r="Y2119">
        <f t="shared" si="2631"/>
        <v>6.3597509147058116</v>
      </c>
      <c r="Z2119">
        <f t="shared" si="2632"/>
        <v>6.2431999296778571</v>
      </c>
      <c r="AA2119">
        <f t="shared" si="2628"/>
        <v>24.165303348966059</v>
      </c>
      <c r="AB2119">
        <f t="shared" si="2629"/>
        <v>23.722441679288291</v>
      </c>
      <c r="AC2119">
        <f t="shared" si="2630"/>
        <v>0.92479123712439237</v>
      </c>
      <c r="AD2119">
        <f t="shared" si="2638"/>
        <v>24.96486411057241</v>
      </c>
      <c r="AE2119">
        <f t="shared" ref="AE2119:AE2182" si="2691">AVERAGE(E2115:E2119)</f>
        <v>1343.9999756000002</v>
      </c>
      <c r="AF2119">
        <f t="shared" si="2613"/>
        <v>1340.8499756666668</v>
      </c>
      <c r="AG2119">
        <f t="shared" si="2635"/>
        <v>1313.7070007500001</v>
      </c>
      <c r="AH2119">
        <f t="shared" si="2620"/>
        <v>1334.8549926999999</v>
      </c>
      <c r="AI2119">
        <f t="shared" si="2621"/>
        <v>1367.4138754088272</v>
      </c>
      <c r="AJ2119">
        <f t="shared" si="2622"/>
        <v>1302.2961099911727</v>
      </c>
      <c r="AK2119">
        <f t="shared" si="2623"/>
        <v>0.15332097077951234</v>
      </c>
      <c r="AL2119">
        <f t="shared" si="2682"/>
        <v>-0.83802325925925858</v>
      </c>
      <c r="AM2119">
        <f t="shared" si="2683"/>
        <v>-1549141.3042758505</v>
      </c>
      <c r="AN2119">
        <f t="shared" si="2636"/>
        <v>12892811.490314562</v>
      </c>
      <c r="AO2119">
        <f t="shared" si="2637"/>
        <v>47823896</v>
      </c>
      <c r="AP2119">
        <f t="shared" si="2639"/>
        <v>0.26958931765648209</v>
      </c>
      <c r="AQ2119">
        <f t="shared" si="2640"/>
        <v>1335.6954451463221</v>
      </c>
      <c r="AR2119">
        <f t="shared" si="2641"/>
        <v>1331.2262361719547</v>
      </c>
      <c r="AS2119">
        <f t="shared" si="2642"/>
        <v>1332.0213221315798</v>
      </c>
      <c r="AT2119">
        <f t="shared" si="2643"/>
        <v>1314.8905702422699</v>
      </c>
      <c r="AU2119">
        <f t="shared" si="2644"/>
        <v>1328.505430746005</v>
      </c>
      <c r="AV2119">
        <f t="shared" si="2645"/>
        <v>1307.705248218836</v>
      </c>
      <c r="AW2119">
        <f t="shared" si="2646"/>
        <v>20.800182527169</v>
      </c>
      <c r="AX2119">
        <f t="shared" si="2673"/>
        <v>19.800563754831067</v>
      </c>
      <c r="AY2119">
        <f t="shared" si="2647"/>
        <v>0.99961877233793217</v>
      </c>
      <c r="AZ2119">
        <f t="shared" si="2684"/>
        <v>1323.593343</v>
      </c>
      <c r="BA2119">
        <f t="shared" si="2685"/>
        <v>2446749651.6961379</v>
      </c>
      <c r="BB2119">
        <f t="shared" si="2688"/>
        <v>0</v>
      </c>
      <c r="BC2119">
        <f t="shared" si="2689"/>
        <v>2446749651.6961379</v>
      </c>
      <c r="BD2119">
        <f t="shared" si="2624"/>
        <v>27043625055.595245</v>
      </c>
      <c r="BE2119">
        <f t="shared" si="2625"/>
        <v>19869978223.462616</v>
      </c>
      <c r="BF2119">
        <f t="shared" si="2626"/>
        <v>1.3610294259740021</v>
      </c>
      <c r="BG2119">
        <f t="shared" si="2627"/>
        <v>57.645593528023603</v>
      </c>
      <c r="BH2119">
        <f t="shared" si="2648"/>
        <v>234548178</v>
      </c>
      <c r="BI2119">
        <f t="shared" si="2649"/>
        <v>1.5905864532928926</v>
      </c>
      <c r="BJ2119">
        <f t="shared" si="2690"/>
        <v>-3456.9946999999956</v>
      </c>
      <c r="BK2119">
        <f t="shared" si="2650"/>
        <v>-2.4943305419355268E-2</v>
      </c>
      <c r="BL2119">
        <f t="shared" si="2651"/>
        <v>0.9750566945806447</v>
      </c>
      <c r="BM2119">
        <f t="shared" si="2652"/>
        <v>17.160037905030276</v>
      </c>
      <c r="BN2119">
        <f t="shared" si="2653"/>
        <v>1329.25</v>
      </c>
      <c r="BO2119">
        <f t="shared" ref="BO2119:BO2182" si="2692">AVERAGE(BN2115:BN2119)</f>
        <v>1344.4140136000001</v>
      </c>
      <c r="BP2119">
        <f t="shared" si="2654"/>
        <v>1280.9958908382357</v>
      </c>
      <c r="BQ2119">
        <f t="shared" si="2655"/>
        <v>63.41812276176438</v>
      </c>
      <c r="BR2119">
        <f t="shared" si="2656"/>
        <v>-15.869995000000017</v>
      </c>
      <c r="BS2119">
        <f t="shared" si="2657"/>
        <v>-15.530029000000013</v>
      </c>
      <c r="BT2119">
        <f t="shared" si="2658"/>
        <v>0</v>
      </c>
      <c r="BU2119">
        <f t="shared" si="2659"/>
        <v>6.5</v>
      </c>
      <c r="BV2119">
        <f t="shared" si="2660"/>
        <v>1340.0039876666665</v>
      </c>
      <c r="BW2119">
        <f t="shared" si="2661"/>
        <v>1340.2456985238096</v>
      </c>
      <c r="BX2119">
        <f t="shared" si="2662"/>
        <v>1337.7883501090907</v>
      </c>
      <c r="BY2119">
        <f t="shared" si="2663"/>
        <v>1329.2843756047614</v>
      </c>
      <c r="BZ2119">
        <f t="shared" si="2664"/>
        <v>1372.400024</v>
      </c>
      <c r="CA2119">
        <f t="shared" si="2665"/>
        <v>1289.4300539999999</v>
      </c>
      <c r="CB2119">
        <f t="shared" si="2666"/>
        <v>1346.7822928366666</v>
      </c>
      <c r="CC2119">
        <f t="shared" si="2667"/>
        <v>1338.3177169583332</v>
      </c>
      <c r="CD2119">
        <f t="shared" si="2668"/>
        <v>1330.0860052999999</v>
      </c>
      <c r="CE2119">
        <f t="shared" si="2669"/>
        <v>1286.1659905273189</v>
      </c>
      <c r="CF2119">
        <f t="shared" si="2670"/>
        <v>1345.849976</v>
      </c>
      <c r="CG2119">
        <f t="shared" si="2671"/>
        <v>1370</v>
      </c>
      <c r="CH2119">
        <f t="shared" si="2672"/>
        <v>1336.9300539999999</v>
      </c>
    </row>
    <row r="2120" spans="1:86">
      <c r="A2120" s="1">
        <v>42600</v>
      </c>
      <c r="B2120">
        <v>1317.5</v>
      </c>
      <c r="C2120">
        <v>1328.780029</v>
      </c>
      <c r="D2120">
        <v>1315.0500489999999</v>
      </c>
      <c r="E2120">
        <v>1319.280029</v>
      </c>
      <c r="F2120">
        <v>1292064</v>
      </c>
      <c r="G2120">
        <f t="shared" si="2686"/>
        <v>-495936.85651981115</v>
      </c>
      <c r="H2120">
        <f t="shared" si="2634"/>
        <v>47117891.160684258</v>
      </c>
      <c r="I2120">
        <f t="shared" si="2687"/>
        <v>1320.1525267500001</v>
      </c>
      <c r="J2120">
        <f t="shared" si="2614"/>
        <v>1361.2875060000001</v>
      </c>
      <c r="K2120">
        <f t="shared" si="2615"/>
        <v>1318.3575135000001</v>
      </c>
      <c r="L2120">
        <f t="shared" si="2616"/>
        <v>4</v>
      </c>
      <c r="M2120">
        <f t="shared" si="2617"/>
        <v>7</v>
      </c>
      <c r="N2120">
        <f t="shared" si="2618"/>
        <v>60</v>
      </c>
      <c r="O2120">
        <f t="shared" si="2619"/>
        <v>30</v>
      </c>
      <c r="P2120">
        <f t="shared" si="2674"/>
        <v>13.729980000000069</v>
      </c>
      <c r="Q2120">
        <f t="shared" si="2675"/>
        <v>9.5</v>
      </c>
      <c r="R2120">
        <f t="shared" si="2676"/>
        <v>4.2299800000000687</v>
      </c>
      <c r="S2120">
        <f t="shared" si="2677"/>
        <v>13.729980000000069</v>
      </c>
      <c r="T2120">
        <f t="shared" si="2633"/>
        <v>25.418572820856074</v>
      </c>
      <c r="U2120">
        <f t="shared" si="2678"/>
        <v>-5.5600580000000264</v>
      </c>
      <c r="V2120">
        <f t="shared" si="2679"/>
        <v>15.050048999999944</v>
      </c>
      <c r="W2120">
        <f t="shared" si="2680"/>
        <v>0</v>
      </c>
      <c r="X2120">
        <f t="shared" si="2681"/>
        <v>15.050048999999944</v>
      </c>
      <c r="Y2120">
        <f t="shared" si="2631"/>
        <v>5.9054829922268244</v>
      </c>
      <c r="Z2120">
        <f t="shared" si="2632"/>
        <v>6.8722605775580066</v>
      </c>
      <c r="AA2120">
        <f t="shared" si="2628"/>
        <v>23.232944799250667</v>
      </c>
      <c r="AB2120">
        <f t="shared" si="2629"/>
        <v>27.036374646177148</v>
      </c>
      <c r="AC2120">
        <f t="shared" si="2630"/>
        <v>7.5661057059972139</v>
      </c>
      <c r="AD2120">
        <f t="shared" si="2638"/>
        <v>22.930805257165208</v>
      </c>
      <c r="AE2120">
        <f t="shared" si="2691"/>
        <v>1340.3159911999999</v>
      </c>
      <c r="AF2120">
        <f t="shared" ref="AF2120:AF2183" si="2693">AVERAGE(E2115:E2120)</f>
        <v>1339.8799845000001</v>
      </c>
      <c r="AG2120">
        <f t="shared" si="2635"/>
        <v>1317.29750365</v>
      </c>
      <c r="AH2120">
        <f t="shared" si="2620"/>
        <v>1333.9679931999999</v>
      </c>
      <c r="AI2120">
        <f t="shared" si="2621"/>
        <v>1367.6723390087018</v>
      </c>
      <c r="AJ2120">
        <f t="shared" si="2622"/>
        <v>1300.263647391298</v>
      </c>
      <c r="AK2120">
        <f t="shared" si="2623"/>
        <v>0.28210578120451574</v>
      </c>
      <c r="AL2120">
        <f t="shared" si="2682"/>
        <v>-0.38383304272838742</v>
      </c>
      <c r="AM2120">
        <f t="shared" si="2683"/>
        <v>-495936.85651981115</v>
      </c>
      <c r="AN2120">
        <f t="shared" si="2636"/>
        <v>10364677.310750734</v>
      </c>
      <c r="AO2120">
        <f t="shared" si="2637"/>
        <v>46300708</v>
      </c>
      <c r="AP2120">
        <f t="shared" si="2639"/>
        <v>0.22385569807595024</v>
      </c>
      <c r="AQ2120">
        <f t="shared" si="2640"/>
        <v>1330.1142036565725</v>
      </c>
      <c r="AR2120">
        <f t="shared" si="2641"/>
        <v>1322.8255088629476</v>
      </c>
      <c r="AS2120">
        <f t="shared" si="2642"/>
        <v>1329.7278893678954</v>
      </c>
      <c r="AT2120">
        <f t="shared" si="2643"/>
        <v>1315.2856215304655</v>
      </c>
      <c r="AU2120">
        <f t="shared" si="2644"/>
        <v>1327.1216204841044</v>
      </c>
      <c r="AV2120">
        <f t="shared" si="2645"/>
        <v>1308.5154828735174</v>
      </c>
      <c r="AW2120">
        <f t="shared" si="2646"/>
        <v>18.606137610586984</v>
      </c>
      <c r="AX2120">
        <f t="shared" si="2673"/>
        <v>19.561678525982252</v>
      </c>
      <c r="AY2120">
        <f t="shared" si="2647"/>
        <v>-0.95554091539526809</v>
      </c>
      <c r="AZ2120">
        <f t="shared" si="2684"/>
        <v>1321.0367023333333</v>
      </c>
      <c r="BA2120">
        <f t="shared" si="2685"/>
        <v>1706863965.7636161</v>
      </c>
      <c r="BB2120">
        <f t="shared" si="2688"/>
        <v>0</v>
      </c>
      <c r="BC2120">
        <f t="shared" si="2689"/>
        <v>1706863965.7636161</v>
      </c>
      <c r="BD2120">
        <f t="shared" si="2624"/>
        <v>21001956708.961834</v>
      </c>
      <c r="BE2120">
        <f t="shared" si="2625"/>
        <v>21576842189.226231</v>
      </c>
      <c r="BF2120">
        <f t="shared" si="2626"/>
        <v>0.97335636627349253</v>
      </c>
      <c r="BG2120">
        <f t="shared" si="2627"/>
        <v>49.324915808875879</v>
      </c>
      <c r="BH2120">
        <f t="shared" si="2648"/>
        <v>235840242</v>
      </c>
      <c r="BI2120">
        <f t="shared" si="2649"/>
        <v>1.4219272033165138</v>
      </c>
      <c r="BJ2120">
        <f t="shared" si="2690"/>
        <v>600</v>
      </c>
      <c r="BK2120">
        <f t="shared" si="2650"/>
        <v>5.3342273335777483E-3</v>
      </c>
      <c r="BL2120">
        <f t="shared" si="2651"/>
        <v>1.0053342273335777</v>
      </c>
      <c r="BM2120">
        <f t="shared" si="2652"/>
        <v>17.763749966907913</v>
      </c>
      <c r="BN2120">
        <f t="shared" si="2653"/>
        <v>1321.915039</v>
      </c>
      <c r="BO2120">
        <f t="shared" si="2692"/>
        <v>1342.2970214000002</v>
      </c>
      <c r="BP2120">
        <f t="shared" si="2654"/>
        <v>1283.2742739852943</v>
      </c>
      <c r="BQ2120">
        <f t="shared" si="2655"/>
        <v>59.022747414705918</v>
      </c>
      <c r="BR2120">
        <f t="shared" si="2656"/>
        <v>-6.7199709999999868</v>
      </c>
      <c r="BS2120">
        <f t="shared" si="2657"/>
        <v>-3.0699460000000727</v>
      </c>
      <c r="BT2120">
        <f t="shared" si="2658"/>
        <v>-12.689941999999974</v>
      </c>
      <c r="BU2120">
        <f t="shared" si="2659"/>
        <v>-17.5</v>
      </c>
      <c r="BV2120">
        <f t="shared" si="2660"/>
        <v>1331.7640054666665</v>
      </c>
      <c r="BW2120">
        <f t="shared" si="2661"/>
        <v>1334.0828566190476</v>
      </c>
      <c r="BX2120">
        <f t="shared" si="2662"/>
        <v>1334.9565385272726</v>
      </c>
      <c r="BY2120">
        <f t="shared" si="2663"/>
        <v>1329.8151402000003</v>
      </c>
      <c r="BZ2120">
        <f t="shared" si="2664"/>
        <v>1372.400024</v>
      </c>
      <c r="CA2120">
        <f t="shared" si="2665"/>
        <v>1289.4300539999999</v>
      </c>
      <c r="CB2120">
        <f t="shared" si="2666"/>
        <v>1351.9198368566667</v>
      </c>
      <c r="CC2120">
        <f t="shared" si="2667"/>
        <v>1345.631908113889</v>
      </c>
      <c r="CD2120">
        <f t="shared" si="2668"/>
        <v>1330.6820125074605</v>
      </c>
      <c r="CE2120">
        <f t="shared" si="2669"/>
        <v>1293.4729052609373</v>
      </c>
      <c r="CF2120">
        <f t="shared" si="2670"/>
        <v>1312.280029</v>
      </c>
      <c r="CG2120">
        <f t="shared" si="2671"/>
        <v>1349.5</v>
      </c>
      <c r="CH2120">
        <f t="shared" si="2672"/>
        <v>1309</v>
      </c>
    </row>
    <row r="2121" spans="1:86">
      <c r="A2121" s="1">
        <v>42601</v>
      </c>
      <c r="B2121">
        <v>1320</v>
      </c>
      <c r="C2121">
        <v>1323.219971</v>
      </c>
      <c r="D2121">
        <v>1300</v>
      </c>
      <c r="E2121">
        <v>1301.75</v>
      </c>
      <c r="F2121">
        <v>2416244</v>
      </c>
      <c r="G2121">
        <f t="shared" si="2686"/>
        <v>-2052037.9465126805</v>
      </c>
      <c r="H2121">
        <f t="shared" si="2634"/>
        <v>45065853.214171574</v>
      </c>
      <c r="I2121">
        <f t="shared" si="2687"/>
        <v>1311.2424927500001</v>
      </c>
      <c r="J2121">
        <f t="shared" si="2614"/>
        <v>1361.2875060000001</v>
      </c>
      <c r="K2121">
        <f t="shared" si="2615"/>
        <v>1311.2424927500001</v>
      </c>
      <c r="L2121">
        <f t="shared" si="2616"/>
        <v>5</v>
      </c>
      <c r="M2121">
        <f t="shared" si="2617"/>
        <v>1</v>
      </c>
      <c r="N2121">
        <f t="shared" si="2618"/>
        <v>50</v>
      </c>
      <c r="O2121">
        <f t="shared" si="2619"/>
        <v>90</v>
      </c>
      <c r="P2121">
        <f t="shared" si="2674"/>
        <v>23.219970999999987</v>
      </c>
      <c r="Q2121">
        <f t="shared" si="2675"/>
        <v>21.469970999999987</v>
      </c>
      <c r="R2121">
        <f t="shared" si="2676"/>
        <v>1.75</v>
      </c>
      <c r="S2121">
        <f t="shared" si="2677"/>
        <v>23.219970999999987</v>
      </c>
      <c r="T2121">
        <f t="shared" si="2633"/>
        <v>25.261529833652069</v>
      </c>
      <c r="U2121">
        <f t="shared" si="2678"/>
        <v>-26</v>
      </c>
      <c r="V2121">
        <f t="shared" si="2679"/>
        <v>31.84997599999997</v>
      </c>
      <c r="W2121">
        <f t="shared" si="2680"/>
        <v>0</v>
      </c>
      <c r="X2121">
        <f t="shared" si="2681"/>
        <v>31.84997599999997</v>
      </c>
      <c r="Y2121">
        <f t="shared" si="2631"/>
        <v>5.4836627784963374</v>
      </c>
      <c r="Z2121">
        <f t="shared" si="2632"/>
        <v>8.6563831077324327</v>
      </c>
      <c r="AA2121">
        <f t="shared" si="2628"/>
        <v>21.707564088978067</v>
      </c>
      <c r="AB2121">
        <f t="shared" si="2629"/>
        <v>34.267058110632945</v>
      </c>
      <c r="AC2121">
        <f t="shared" si="2630"/>
        <v>22.437836162371021</v>
      </c>
      <c r="AD2121">
        <f t="shared" si="2638"/>
        <v>20.836637272993929</v>
      </c>
      <c r="AE2121">
        <f t="shared" si="2691"/>
        <v>1329.676001</v>
      </c>
      <c r="AF2121">
        <f t="shared" si="2693"/>
        <v>1333.888326</v>
      </c>
      <c r="AG2121">
        <f t="shared" si="2635"/>
        <v>1319.7335022</v>
      </c>
      <c r="AH2121">
        <f t="shared" si="2620"/>
        <v>1331.5429932</v>
      </c>
      <c r="AI2121">
        <f t="shared" si="2621"/>
        <v>1370.3020501347698</v>
      </c>
      <c r="AJ2121">
        <f t="shared" si="2622"/>
        <v>1292.7839362652301</v>
      </c>
      <c r="AK2121">
        <f t="shared" si="2623"/>
        <v>0.11566411109872331</v>
      </c>
      <c r="AL2121">
        <f t="shared" si="2682"/>
        <v>-0.84926768427057886</v>
      </c>
      <c r="AM2121">
        <f t="shared" si="2683"/>
        <v>-2052037.9465126805</v>
      </c>
      <c r="AN2121">
        <f t="shared" si="2636"/>
        <v>7019224.9918130878</v>
      </c>
      <c r="AO2121">
        <f t="shared" si="2637"/>
        <v>46189804</v>
      </c>
      <c r="AP2121">
        <f t="shared" si="2639"/>
        <v>0.15196481439525242</v>
      </c>
      <c r="AQ2121">
        <f t="shared" si="2640"/>
        <v>1320.4703744133378</v>
      </c>
      <c r="AR2121">
        <f t="shared" si="2641"/>
        <v>1309.0099819970076</v>
      </c>
      <c r="AS2121">
        <f t="shared" si="2642"/>
        <v>1324.6918692816741</v>
      </c>
      <c r="AT2121">
        <f t="shared" si="2643"/>
        <v>1314.0674155927236</v>
      </c>
      <c r="AU2121">
        <f t="shared" si="2644"/>
        <v>1323.3158774114886</v>
      </c>
      <c r="AV2121">
        <f t="shared" si="2645"/>
        <v>1308.0418990723713</v>
      </c>
      <c r="AW2121">
        <f t="shared" si="2646"/>
        <v>15.273978339117321</v>
      </c>
      <c r="AX2121">
        <f t="shared" si="2673"/>
        <v>18.704138488609267</v>
      </c>
      <c r="AY2121">
        <f t="shared" si="2647"/>
        <v>-3.4301601494919467</v>
      </c>
      <c r="AZ2121">
        <f t="shared" si="2684"/>
        <v>1308.3233236666667</v>
      </c>
      <c r="BA2121">
        <f t="shared" si="2685"/>
        <v>3161228380.8696413</v>
      </c>
      <c r="BB2121">
        <f t="shared" si="2688"/>
        <v>0</v>
      </c>
      <c r="BC2121">
        <f t="shared" si="2689"/>
        <v>3161228380.8696413</v>
      </c>
      <c r="BD2121">
        <f t="shared" si="2624"/>
        <v>17745386518.229202</v>
      </c>
      <c r="BE2121">
        <f t="shared" si="2625"/>
        <v>24738070570.095871</v>
      </c>
      <c r="BF2121">
        <f t="shared" si="2626"/>
        <v>0.71733106540978031</v>
      </c>
      <c r="BG2121">
        <f t="shared" si="2627"/>
        <v>41.770109436564269</v>
      </c>
      <c r="BH2121">
        <f t="shared" si="2648"/>
        <v>233423998</v>
      </c>
      <c r="BI2121">
        <f t="shared" si="2649"/>
        <v>1.1676979422409344</v>
      </c>
      <c r="BJ2121">
        <f t="shared" si="2690"/>
        <v>-1853.0029000000013</v>
      </c>
      <c r="BK2121">
        <f t="shared" si="2650"/>
        <v>-1.3287572474880549E-2</v>
      </c>
      <c r="BL2121">
        <f t="shared" si="2651"/>
        <v>0.98671242752511945</v>
      </c>
      <c r="BM2121">
        <f t="shared" si="2652"/>
        <v>20.427816645669576</v>
      </c>
      <c r="BN2121">
        <f t="shared" si="2653"/>
        <v>1311.6099855</v>
      </c>
      <c r="BO2121">
        <f t="shared" si="2692"/>
        <v>1335.5910156</v>
      </c>
      <c r="BP2121">
        <f t="shared" si="2654"/>
        <v>1284.6211852500001</v>
      </c>
      <c r="BQ2121">
        <f t="shared" si="2655"/>
        <v>50.969830349999938</v>
      </c>
      <c r="BR2121">
        <f t="shared" si="2656"/>
        <v>-22.800048999999944</v>
      </c>
      <c r="BS2121">
        <f t="shared" si="2657"/>
        <v>-16</v>
      </c>
      <c r="BT2121">
        <f t="shared" si="2658"/>
        <v>-18.930053000000044</v>
      </c>
      <c r="BU2121">
        <f t="shared" si="2659"/>
        <v>-16.949951000000056</v>
      </c>
      <c r="BV2121">
        <f t="shared" si="2660"/>
        <v>1318.9086750666668</v>
      </c>
      <c r="BW2121">
        <f t="shared" si="2661"/>
        <v>1323.1885753333331</v>
      </c>
      <c r="BX2121">
        <f t="shared" si="2662"/>
        <v>1329.0987215818182</v>
      </c>
      <c r="BY2121">
        <f t="shared" si="2663"/>
        <v>1328.3344255666666</v>
      </c>
      <c r="BZ2121">
        <f t="shared" si="2664"/>
        <v>1372.400024</v>
      </c>
      <c r="CA2121">
        <f t="shared" si="2665"/>
        <v>1289.4300539999999</v>
      </c>
      <c r="CB2121">
        <f t="shared" si="2666"/>
        <v>1347.10768775</v>
      </c>
      <c r="CC2121">
        <f t="shared" si="2667"/>
        <v>1348.9145850472223</v>
      </c>
      <c r="CD2121">
        <f t="shared" si="2668"/>
        <v>1331.8312523562302</v>
      </c>
      <c r="CE2121">
        <f t="shared" si="2669"/>
        <v>1300.9802236915054</v>
      </c>
      <c r="CF2121">
        <f t="shared" si="2670"/>
        <v>1319.280029</v>
      </c>
      <c r="CG2121">
        <f t="shared" si="2671"/>
        <v>1328.780029</v>
      </c>
      <c r="CH2121">
        <f t="shared" si="2672"/>
        <v>1315.0500489999999</v>
      </c>
    </row>
    <row r="2122" spans="1:86">
      <c r="A2122" s="1">
        <v>42604</v>
      </c>
      <c r="B2122">
        <v>1294</v>
      </c>
      <c r="C2122">
        <v>1297.219971</v>
      </c>
      <c r="D2122">
        <v>1268.150024</v>
      </c>
      <c r="E2122">
        <v>1274.349976</v>
      </c>
      <c r="F2122">
        <v>2265274</v>
      </c>
      <c r="G2122">
        <f t="shared" si="2686"/>
        <v>-1299012.1718069261</v>
      </c>
      <c r="H2122">
        <f t="shared" si="2634"/>
        <v>43766841.042364649</v>
      </c>
      <c r="I2122">
        <f t="shared" si="2687"/>
        <v>1283.4299927500001</v>
      </c>
      <c r="J2122">
        <f t="shared" si="2614"/>
        <v>1361.2875060000001</v>
      </c>
      <c r="K2122">
        <f t="shared" si="2615"/>
        <v>1283.4299927500001</v>
      </c>
      <c r="L2122">
        <f t="shared" si="2616"/>
        <v>6</v>
      </c>
      <c r="M2122">
        <f t="shared" si="2617"/>
        <v>1</v>
      </c>
      <c r="N2122">
        <f t="shared" si="2618"/>
        <v>40</v>
      </c>
      <c r="O2122">
        <f t="shared" si="2619"/>
        <v>90</v>
      </c>
      <c r="P2122">
        <f t="shared" si="2674"/>
        <v>29.069946999999956</v>
      </c>
      <c r="Q2122">
        <f t="shared" si="2675"/>
        <v>22.869995000000017</v>
      </c>
      <c r="R2122">
        <f t="shared" si="2676"/>
        <v>6.1999519999999393</v>
      </c>
      <c r="S2122">
        <f t="shared" si="2677"/>
        <v>29.069946999999956</v>
      </c>
      <c r="T2122">
        <f t="shared" si="2633"/>
        <v>25.533559631248348</v>
      </c>
      <c r="U2122">
        <f t="shared" si="2678"/>
        <v>5.25</v>
      </c>
      <c r="V2122">
        <f t="shared" si="2679"/>
        <v>-1.9499519999999393</v>
      </c>
      <c r="W2122">
        <f t="shared" si="2680"/>
        <v>5.25</v>
      </c>
      <c r="X2122">
        <f t="shared" si="2681"/>
        <v>0</v>
      </c>
      <c r="Y2122">
        <f t="shared" si="2631"/>
        <v>5.466972580032313</v>
      </c>
      <c r="Z2122">
        <f t="shared" si="2632"/>
        <v>8.0380700286086881</v>
      </c>
      <c r="AA2122">
        <f t="shared" si="2628"/>
        <v>21.41093000343654</v>
      </c>
      <c r="AB2122">
        <f t="shared" si="2629"/>
        <v>31.480413012103408</v>
      </c>
      <c r="AC2122">
        <f t="shared" si="2630"/>
        <v>19.038055066418647</v>
      </c>
      <c r="AD2122">
        <f t="shared" si="2638"/>
        <v>18.499627781968915</v>
      </c>
      <c r="AE2122">
        <f t="shared" si="2691"/>
        <v>1310.702002</v>
      </c>
      <c r="AF2122">
        <f t="shared" si="2693"/>
        <v>1320.4549968333333</v>
      </c>
      <c r="AG2122">
        <f t="shared" si="2635"/>
        <v>1320.5734985500001</v>
      </c>
      <c r="AH2122">
        <f t="shared" si="2620"/>
        <v>1326.5229858999999</v>
      </c>
      <c r="AI2122">
        <f t="shared" si="2621"/>
        <v>1378.3912669631529</v>
      </c>
      <c r="AJ2122">
        <f t="shared" si="2622"/>
        <v>1274.6547048368468</v>
      </c>
      <c r="AK2122">
        <f t="shared" si="2623"/>
        <v>-2.9375258886621563E-3</v>
      </c>
      <c r="AL2122">
        <f t="shared" si="2682"/>
        <v>-0.57344593713913905</v>
      </c>
      <c r="AM2122">
        <f t="shared" si="2683"/>
        <v>-1299012.1718069261</v>
      </c>
      <c r="AN2122">
        <f t="shared" si="2636"/>
        <v>5046938.9270581733</v>
      </c>
      <c r="AO2122">
        <f t="shared" si="2637"/>
        <v>46937862</v>
      </c>
      <c r="AP2122">
        <f t="shared" si="2639"/>
        <v>0.10752383495989172</v>
      </c>
      <c r="AQ2122">
        <f t="shared" si="2640"/>
        <v>1304.789438952803</v>
      </c>
      <c r="AR2122">
        <f t="shared" si="2641"/>
        <v>1306.5931953928605</v>
      </c>
      <c r="AS2122">
        <f t="shared" si="2642"/>
        <v>1315.6303284909727</v>
      </c>
      <c r="AT2122">
        <f t="shared" si="2643"/>
        <v>1310.4928460293784</v>
      </c>
      <c r="AU2122">
        <f t="shared" si="2644"/>
        <v>1315.9709921997653</v>
      </c>
      <c r="AV2122">
        <f t="shared" si="2645"/>
        <v>1305.6834644573053</v>
      </c>
      <c r="AW2122">
        <f t="shared" si="2646"/>
        <v>10.287527742460043</v>
      </c>
      <c r="AX2122">
        <f t="shared" si="2673"/>
        <v>17.020816339379422</v>
      </c>
      <c r="AY2122">
        <f t="shared" si="2647"/>
        <v>-6.7332885969193796</v>
      </c>
      <c r="AZ2122">
        <f t="shared" si="2684"/>
        <v>1279.906657</v>
      </c>
      <c r="BA2122">
        <f t="shared" si="2685"/>
        <v>2899339272.5290179</v>
      </c>
      <c r="BB2122">
        <f t="shared" si="2688"/>
        <v>0</v>
      </c>
      <c r="BC2122">
        <f t="shared" si="2689"/>
        <v>2899339272.5290179</v>
      </c>
      <c r="BD2122">
        <f t="shared" si="2624"/>
        <v>12420037596.672041</v>
      </c>
      <c r="BE2122">
        <f t="shared" si="2625"/>
        <v>27637409842.624889</v>
      </c>
      <c r="BF2122">
        <f t="shared" si="2626"/>
        <v>0.44939224288365642</v>
      </c>
      <c r="BG2122">
        <f t="shared" si="2627"/>
        <v>31.005564234948736</v>
      </c>
      <c r="BH2122">
        <f t="shared" si="2648"/>
        <v>231158724</v>
      </c>
      <c r="BI2122">
        <f t="shared" si="2649"/>
        <v>0.78790365525046713</v>
      </c>
      <c r="BJ2122">
        <f t="shared" si="2690"/>
        <v>-2840.002400000003</v>
      </c>
      <c r="BK2122">
        <f t="shared" si="2650"/>
        <v>-2.1048606875360115E-2</v>
      </c>
      <c r="BL2122">
        <f t="shared" si="2651"/>
        <v>0.97895139312463986</v>
      </c>
      <c r="BM2122">
        <f t="shared" si="2652"/>
        <v>27.336984412895134</v>
      </c>
      <c r="BN2122">
        <f t="shared" si="2653"/>
        <v>1282.6849975</v>
      </c>
      <c r="BO2122">
        <f t="shared" si="2692"/>
        <v>1319.7850097999999</v>
      </c>
      <c r="BP2122">
        <f t="shared" si="2654"/>
        <v>1285.148977779412</v>
      </c>
      <c r="BQ2122">
        <f t="shared" si="2655"/>
        <v>34.636032020587891</v>
      </c>
      <c r="BR2122">
        <f t="shared" si="2656"/>
        <v>-50.40002400000003</v>
      </c>
      <c r="BS2122">
        <f t="shared" si="2657"/>
        <v>-46.380004999999983</v>
      </c>
      <c r="BT2122">
        <f t="shared" si="2658"/>
        <v>-36.780029000000013</v>
      </c>
      <c r="BU2122">
        <f t="shared" si="2659"/>
        <v>-26</v>
      </c>
      <c r="BV2122">
        <f t="shared" si="2660"/>
        <v>1300.4666667333333</v>
      </c>
      <c r="BW2122">
        <f t="shared" si="2661"/>
        <v>1306.1776181904761</v>
      </c>
      <c r="BX2122">
        <f t="shared" si="2662"/>
        <v>1318.6999911818182</v>
      </c>
      <c r="BY2122">
        <f t="shared" si="2663"/>
        <v>1324.0121849761904</v>
      </c>
      <c r="BZ2122">
        <f t="shared" si="2664"/>
        <v>1372.400024</v>
      </c>
      <c r="CA2122">
        <f t="shared" si="2665"/>
        <v>1268.150024</v>
      </c>
      <c r="CB2122">
        <f t="shared" si="2666"/>
        <v>1326.2420667333331</v>
      </c>
      <c r="CC2122">
        <f t="shared" si="2667"/>
        <v>1342.6655725972223</v>
      </c>
      <c r="CD2122">
        <f t="shared" si="2668"/>
        <v>1333.3289727884526</v>
      </c>
      <c r="CE2122">
        <f t="shared" si="2669"/>
        <v>1309.2380864289596</v>
      </c>
      <c r="CF2122">
        <f t="shared" si="2670"/>
        <v>1301.75</v>
      </c>
      <c r="CG2122">
        <f t="shared" si="2671"/>
        <v>1323.219971</v>
      </c>
      <c r="CH2122">
        <f t="shared" si="2672"/>
        <v>1300</v>
      </c>
    </row>
    <row r="2123" spans="1:86">
      <c r="A2123" s="1">
        <v>42605</v>
      </c>
      <c r="B2123">
        <v>1272.469971</v>
      </c>
      <c r="C2123">
        <v>1302.469971</v>
      </c>
      <c r="D2123">
        <v>1270.099976</v>
      </c>
      <c r="E2123">
        <v>1300.530029</v>
      </c>
      <c r="F2123">
        <v>1503374</v>
      </c>
      <c r="G2123">
        <f t="shared" si="2686"/>
        <v>1323178.8307200568</v>
      </c>
      <c r="H2123">
        <f t="shared" si="2634"/>
        <v>45090019.873084709</v>
      </c>
      <c r="I2123">
        <f t="shared" si="2687"/>
        <v>1286.39248675</v>
      </c>
      <c r="J2123">
        <f t="shared" si="2614"/>
        <v>1361.2875060000001</v>
      </c>
      <c r="K2123">
        <f t="shared" si="2615"/>
        <v>1283.4299927500001</v>
      </c>
      <c r="L2123">
        <f t="shared" si="2616"/>
        <v>7</v>
      </c>
      <c r="M2123">
        <f t="shared" si="2617"/>
        <v>2</v>
      </c>
      <c r="N2123">
        <f t="shared" si="2618"/>
        <v>30</v>
      </c>
      <c r="O2123">
        <f t="shared" si="2619"/>
        <v>80</v>
      </c>
      <c r="P2123">
        <f t="shared" si="2674"/>
        <v>32.369995000000017</v>
      </c>
      <c r="Q2123">
        <f t="shared" si="2675"/>
        <v>1.9399419999999736</v>
      </c>
      <c r="R2123">
        <f t="shared" si="2676"/>
        <v>30.430053000000044</v>
      </c>
      <c r="S2123">
        <f t="shared" si="2677"/>
        <v>32.369995000000017</v>
      </c>
      <c r="T2123">
        <f t="shared" si="2633"/>
        <v>26.021876443302038</v>
      </c>
      <c r="U2123">
        <f t="shared" si="2678"/>
        <v>-1.4699709999999868</v>
      </c>
      <c r="V2123">
        <f t="shared" si="2679"/>
        <v>-14.430053000000044</v>
      </c>
      <c r="W2123">
        <f t="shared" si="2680"/>
        <v>0</v>
      </c>
      <c r="X2123">
        <f t="shared" si="2681"/>
        <v>0</v>
      </c>
      <c r="Y2123">
        <f t="shared" si="2631"/>
        <v>5.0764745386014329</v>
      </c>
      <c r="Z2123">
        <f t="shared" si="2632"/>
        <v>7.4639221694223536</v>
      </c>
      <c r="AA2123">
        <f t="shared" si="2628"/>
        <v>19.508487597588697</v>
      </c>
      <c r="AB2123">
        <f t="shared" si="2629"/>
        <v>28.683258817576728</v>
      </c>
      <c r="AC2123">
        <f t="shared" si="2630"/>
        <v>19.038055066418654</v>
      </c>
      <c r="AD2123">
        <f t="shared" si="2638"/>
        <v>17.3997889328061</v>
      </c>
      <c r="AE2123">
        <f t="shared" si="2691"/>
        <v>1301.6380125999999</v>
      </c>
      <c r="AF2123">
        <f t="shared" si="2693"/>
        <v>1309.0066731666666</v>
      </c>
      <c r="AG2123">
        <f t="shared" si="2635"/>
        <v>1321.6265014500002</v>
      </c>
      <c r="AH2123">
        <f t="shared" si="2620"/>
        <v>1324.1009887999999</v>
      </c>
      <c r="AI2123">
        <f t="shared" si="2621"/>
        <v>1378.2844773587806</v>
      </c>
      <c r="AJ2123">
        <f t="shared" si="2622"/>
        <v>1269.9175002412192</v>
      </c>
      <c r="AK2123">
        <f t="shared" si="2623"/>
        <v>0.2824894591787957</v>
      </c>
      <c r="AL2123">
        <f t="shared" si="2682"/>
        <v>0.88013949337959596</v>
      </c>
      <c r="AM2123">
        <f t="shared" si="2683"/>
        <v>1323178.8307200568</v>
      </c>
      <c r="AN2123">
        <f t="shared" si="2636"/>
        <v>4931994.2274729479</v>
      </c>
      <c r="AO2123">
        <f t="shared" si="2637"/>
        <v>46752440</v>
      </c>
      <c r="AP2123">
        <f t="shared" si="2639"/>
        <v>0.10549169684989591</v>
      </c>
      <c r="AQ2123">
        <f t="shared" si="2640"/>
        <v>1303.3412395688499</v>
      </c>
      <c r="AR2123">
        <f t="shared" si="2641"/>
        <v>1300.7326929708952</v>
      </c>
      <c r="AS2123">
        <f t="shared" si="2642"/>
        <v>1312.9122745825975</v>
      </c>
      <c r="AT2123">
        <f t="shared" si="2643"/>
        <v>1309.5961924967344</v>
      </c>
      <c r="AU2123">
        <f t="shared" si="2644"/>
        <v>1313.6548477198005</v>
      </c>
      <c r="AV2123">
        <f t="shared" si="2645"/>
        <v>1305.3227239752939</v>
      </c>
      <c r="AW2123">
        <f t="shared" si="2646"/>
        <v>8.332123744506589</v>
      </c>
      <c r="AX2123">
        <f t="shared" si="2673"/>
        <v>15.283077820404856</v>
      </c>
      <c r="AY2123">
        <f t="shared" si="2647"/>
        <v>-6.9509540758982666</v>
      </c>
      <c r="AZ2123">
        <f t="shared" si="2684"/>
        <v>1291.0333253333333</v>
      </c>
      <c r="BA2123">
        <f t="shared" si="2685"/>
        <v>1940905934.4396746</v>
      </c>
      <c r="BB2123">
        <f t="shared" si="2688"/>
        <v>1940905934.4396746</v>
      </c>
      <c r="BC2123">
        <f t="shared" si="2689"/>
        <v>0</v>
      </c>
      <c r="BD2123">
        <f t="shared" si="2624"/>
        <v>10878405291.503677</v>
      </c>
      <c r="BE2123">
        <f t="shared" si="2625"/>
        <v>27637409842.624889</v>
      </c>
      <c r="BF2123">
        <f t="shared" si="2626"/>
        <v>0.39361160663927436</v>
      </c>
      <c r="BG2123">
        <f t="shared" si="2627"/>
        <v>28.243996014677109</v>
      </c>
      <c r="BH2123">
        <f t="shared" si="2648"/>
        <v>232662098</v>
      </c>
      <c r="BI2123">
        <f t="shared" si="2649"/>
        <v>0.63831906021918705</v>
      </c>
      <c r="BJ2123">
        <f t="shared" si="2690"/>
        <v>2518.0053000000044</v>
      </c>
      <c r="BK2123">
        <f t="shared" si="2650"/>
        <v>2.0543848623260808E-2</v>
      </c>
      <c r="BL2123">
        <f t="shared" si="2651"/>
        <v>1.0205438486232608</v>
      </c>
      <c r="BM2123">
        <f t="shared" si="2652"/>
        <v>28.557205903233928</v>
      </c>
      <c r="BN2123">
        <f t="shared" si="2653"/>
        <v>1286.2849735</v>
      </c>
      <c r="BO2123">
        <f t="shared" si="2692"/>
        <v>1306.3489990999999</v>
      </c>
      <c r="BP2123">
        <f t="shared" si="2654"/>
        <v>1286.1583879705884</v>
      </c>
      <c r="BQ2123">
        <f t="shared" si="2655"/>
        <v>20.190611129411536</v>
      </c>
      <c r="BR2123">
        <f t="shared" si="2656"/>
        <v>-24.569946999999956</v>
      </c>
      <c r="BS2123">
        <f t="shared" si="2657"/>
        <v>-19.330077999999958</v>
      </c>
      <c r="BT2123">
        <f t="shared" si="2658"/>
        <v>-27.430053000000044</v>
      </c>
      <c r="BU2123">
        <f t="shared" si="2659"/>
        <v>-56.530029000000013</v>
      </c>
      <c r="BV2123">
        <f t="shared" si="2660"/>
        <v>1297.0760090666668</v>
      </c>
      <c r="BW2123">
        <f t="shared" si="2661"/>
        <v>1300.4847702380953</v>
      </c>
      <c r="BX2123">
        <f t="shared" si="2662"/>
        <v>1313.973999018182</v>
      </c>
      <c r="BY2123">
        <f t="shared" si="2663"/>
        <v>1322.1032831142854</v>
      </c>
      <c r="BZ2123">
        <f t="shared" si="2664"/>
        <v>1372.400024</v>
      </c>
      <c r="CA2123">
        <f t="shared" si="2665"/>
        <v>1268.150024</v>
      </c>
      <c r="CB2123">
        <f t="shared" si="2666"/>
        <v>1308.5432863533333</v>
      </c>
      <c r="CC2123">
        <f t="shared" si="2667"/>
        <v>1323.3695011388888</v>
      </c>
      <c r="CD2123">
        <f t="shared" si="2668"/>
        <v>1335.176206497262</v>
      </c>
      <c r="CE2123">
        <f t="shared" si="2669"/>
        <v>1314.2412114819374</v>
      </c>
      <c r="CF2123">
        <f t="shared" si="2670"/>
        <v>1274.349976</v>
      </c>
      <c r="CG2123">
        <f t="shared" si="2671"/>
        <v>1297.219971</v>
      </c>
      <c r="CH2123">
        <f t="shared" si="2672"/>
        <v>1268.150024</v>
      </c>
    </row>
    <row r="2124" spans="1:86">
      <c r="A2124" s="1">
        <v>42606</v>
      </c>
      <c r="B2124">
        <v>1294.900024</v>
      </c>
      <c r="C2124">
        <v>1301</v>
      </c>
      <c r="D2124">
        <v>1284.530029</v>
      </c>
      <c r="E2124">
        <v>1286.030029</v>
      </c>
      <c r="F2124">
        <v>1116878</v>
      </c>
      <c r="G2124">
        <f t="shared" si="2686"/>
        <v>-913439.02612445375</v>
      </c>
      <c r="H2124">
        <f t="shared" si="2634"/>
        <v>44176580.846960254</v>
      </c>
      <c r="I2124">
        <f t="shared" si="2687"/>
        <v>1291.6150204999999</v>
      </c>
      <c r="J2124">
        <f t="shared" ref="J2124:J2187" si="2694">MAX(I2115:I2124)</f>
        <v>1361.2875060000001</v>
      </c>
      <c r="K2124">
        <f t="shared" ref="K2124:K2187" si="2695">MIN(I2115:I2124)</f>
        <v>1283.4299927500001</v>
      </c>
      <c r="L2124">
        <f t="shared" ref="L2124:L2187" si="2696">10-MATCH(J2124,I2115:I2124,0)+1</f>
        <v>8</v>
      </c>
      <c r="M2124">
        <f t="shared" ref="M2124:M2187" si="2697">10-MATCH(K2124,I2115:I2124,0)+1</f>
        <v>3</v>
      </c>
      <c r="N2124">
        <f t="shared" ref="N2124:N2187" si="2698">(100*(10-L2124)/10)</f>
        <v>20</v>
      </c>
      <c r="O2124">
        <f t="shared" ref="O2124:O2187" si="2699">100*(10-M2124)/10</f>
        <v>70</v>
      </c>
      <c r="P2124">
        <f t="shared" si="2674"/>
        <v>16.469970999999987</v>
      </c>
      <c r="Q2124">
        <f t="shared" si="2675"/>
        <v>14.969970999999987</v>
      </c>
      <c r="R2124">
        <f t="shared" si="2676"/>
        <v>1.5</v>
      </c>
      <c r="S2124">
        <f t="shared" si="2677"/>
        <v>16.469970999999987</v>
      </c>
      <c r="T2124">
        <f t="shared" si="2633"/>
        <v>25.339597483066175</v>
      </c>
      <c r="U2124">
        <f t="shared" si="2678"/>
        <v>-6.1500240000000304</v>
      </c>
      <c r="V2124">
        <f t="shared" si="2679"/>
        <v>21.530029000000013</v>
      </c>
      <c r="W2124">
        <f t="shared" si="2680"/>
        <v>0</v>
      </c>
      <c r="X2124">
        <f t="shared" si="2681"/>
        <v>21.530029000000013</v>
      </c>
      <c r="Y2124">
        <f t="shared" si="2631"/>
        <v>4.7138692144156167</v>
      </c>
      <c r="Z2124">
        <f t="shared" si="2632"/>
        <v>8.4686440858921852</v>
      </c>
      <c r="AA2124">
        <f t="shared" si="2628"/>
        <v>18.602778586225682</v>
      </c>
      <c r="AB2124">
        <f t="shared" si="2629"/>
        <v>33.420594354553465</v>
      </c>
      <c r="AC2124">
        <f t="shared" si="2630"/>
        <v>28.482997027500804</v>
      </c>
      <c r="AD2124">
        <f t="shared" si="2638"/>
        <v>17.332167166056792</v>
      </c>
      <c r="AE2124">
        <f t="shared" si="2691"/>
        <v>1296.3880125999999</v>
      </c>
      <c r="AF2124">
        <f t="shared" si="2693"/>
        <v>1299.0366819999999</v>
      </c>
      <c r="AG2124">
        <f t="shared" si="2635"/>
        <v>1322.1130004500005</v>
      </c>
      <c r="AH2124">
        <f t="shared" ref="AH2124:AH2187" si="2700">AVERAGE(E2115:E2124)</f>
        <v>1320.1939940999998</v>
      </c>
      <c r="AI2124">
        <f t="shared" ref="AI2124:AI2187" si="2701">AH2124+(STDEVPA(E2115:E2124)*2)</f>
        <v>1378.9660282992793</v>
      </c>
      <c r="AJ2124">
        <f t="shared" ref="AJ2124:AJ2187" si="2702">AH2124-(STDEVPA(E2115:E2124)*2)</f>
        <v>1261.4219599007204</v>
      </c>
      <c r="AK2124">
        <f t="shared" ref="AK2124:AK2187" si="2703">(E2124-AJ2124)/(AI2124-AJ2124)</f>
        <v>0.20935185785675373</v>
      </c>
      <c r="AL2124">
        <f t="shared" si="2682"/>
        <v>-0.81785031679776465</v>
      </c>
      <c r="AM2124">
        <f t="shared" si="2683"/>
        <v>-913439.02612445375</v>
      </c>
      <c r="AN2124">
        <f t="shared" si="2636"/>
        <v>3741187.4581245086</v>
      </c>
      <c r="AO2124">
        <f t="shared" si="2637"/>
        <v>45558028</v>
      </c>
      <c r="AP2124">
        <f t="shared" si="2639"/>
        <v>8.2119170261814423E-2</v>
      </c>
      <c r="AQ2124">
        <f t="shared" si="2640"/>
        <v>1297.4554279754409</v>
      </c>
      <c r="AR2124">
        <f t="shared" si="2641"/>
        <v>1293.54993373919</v>
      </c>
      <c r="AS2124">
        <f t="shared" si="2642"/>
        <v>1308.07347037773</v>
      </c>
      <c r="AT2124">
        <f t="shared" si="2643"/>
        <v>1307.4752377820282</v>
      </c>
      <c r="AU2124">
        <f t="shared" si="2644"/>
        <v>1309.5111249118304</v>
      </c>
      <c r="AV2124">
        <f t="shared" si="2645"/>
        <v>1303.9722353270233</v>
      </c>
      <c r="AW2124">
        <f t="shared" si="2646"/>
        <v>5.5388895848070661</v>
      </c>
      <c r="AX2124">
        <f t="shared" si="2673"/>
        <v>13.334240173285298</v>
      </c>
      <c r="AY2124">
        <f t="shared" si="2647"/>
        <v>-7.7953505884782324</v>
      </c>
      <c r="AZ2124">
        <f t="shared" si="2684"/>
        <v>1290.5200193333333</v>
      </c>
      <c r="BA2124">
        <f t="shared" si="2685"/>
        <v>1441353418.1529746</v>
      </c>
      <c r="BB2124">
        <f t="shared" si="2688"/>
        <v>0</v>
      </c>
      <c r="BC2124">
        <f t="shared" si="2689"/>
        <v>1441353418.1529746</v>
      </c>
      <c r="BD2124">
        <f t="shared" si="2624"/>
        <v>10878405291.503677</v>
      </c>
      <c r="BE2124">
        <f t="shared" si="2625"/>
        <v>26017493070.11813</v>
      </c>
      <c r="BF2124">
        <f t="shared" si="2626"/>
        <v>0.41811888878709269</v>
      </c>
      <c r="BG2124">
        <f t="shared" si="2627"/>
        <v>29.484050462419745</v>
      </c>
      <c r="BH2124">
        <f t="shared" si="2648"/>
        <v>231545220</v>
      </c>
      <c r="BI2124">
        <f t="shared" si="2649"/>
        <v>0.42477051541039657</v>
      </c>
      <c r="BJ2124">
        <f t="shared" si="2690"/>
        <v>-1550</v>
      </c>
      <c r="BK2124">
        <f t="shared" si="2650"/>
        <v>-1.1149300421113152E-2</v>
      </c>
      <c r="BL2124">
        <f t="shared" si="2651"/>
        <v>0.98885069957888683</v>
      </c>
      <c r="BM2124">
        <f t="shared" si="2652"/>
        <v>30.975581798500208</v>
      </c>
      <c r="BN2124">
        <f t="shared" si="2653"/>
        <v>1292.7650145</v>
      </c>
      <c r="BO2124">
        <f t="shared" si="2692"/>
        <v>1299.0520019999999</v>
      </c>
      <c r="BP2124">
        <f t="shared" si="2654"/>
        <v>1287.6058887647062</v>
      </c>
      <c r="BQ2124">
        <f t="shared" si="2655"/>
        <v>11.446113235293751</v>
      </c>
      <c r="BR2124">
        <f t="shared" si="2656"/>
        <v>-51.669922000000042</v>
      </c>
      <c r="BS2124">
        <f t="shared" si="2657"/>
        <v>-39.469970999999987</v>
      </c>
      <c r="BT2124">
        <f t="shared" si="2658"/>
        <v>-40</v>
      </c>
      <c r="BU2124">
        <f t="shared" si="2659"/>
        <v>-30.59997599999997</v>
      </c>
      <c r="BV2124">
        <f t="shared" si="2660"/>
        <v>1291.8733478666666</v>
      </c>
      <c r="BW2124">
        <f t="shared" si="2661"/>
        <v>1293.9200147619047</v>
      </c>
      <c r="BX2124">
        <f t="shared" si="2662"/>
        <v>1307.0520063272727</v>
      </c>
      <c r="BY2124">
        <f t="shared" si="2663"/>
        <v>1318.7131428809523</v>
      </c>
      <c r="BZ2124">
        <f t="shared" si="2664"/>
        <v>1372.400024</v>
      </c>
      <c r="CA2124">
        <f t="shared" si="2665"/>
        <v>1268.150024</v>
      </c>
      <c r="CB2124">
        <f t="shared" si="2666"/>
        <v>1304.7241132533334</v>
      </c>
      <c r="CC2124">
        <f t="shared" si="2667"/>
        <v>1306.9588522944443</v>
      </c>
      <c r="CD2124">
        <f t="shared" si="2668"/>
        <v>1337.9330762237701</v>
      </c>
      <c r="CE2124">
        <f t="shared" si="2669"/>
        <v>1321.1859469355422</v>
      </c>
      <c r="CF2124">
        <f t="shared" si="2670"/>
        <v>1300.530029</v>
      </c>
      <c r="CG2124">
        <f t="shared" si="2671"/>
        <v>1302.469971</v>
      </c>
      <c r="CH2124">
        <f t="shared" si="2672"/>
        <v>1270.099976</v>
      </c>
    </row>
    <row r="2125" spans="1:86">
      <c r="A2125" s="1">
        <v>42607</v>
      </c>
      <c r="B2125">
        <v>1290</v>
      </c>
      <c r="C2125">
        <v>1294.849976</v>
      </c>
      <c r="D2125">
        <v>1263</v>
      </c>
      <c r="E2125">
        <v>1275.530029</v>
      </c>
      <c r="F2125">
        <v>1939690</v>
      </c>
      <c r="G2125">
        <f t="shared" si="2686"/>
        <v>-413511.64740029641</v>
      </c>
      <c r="H2125">
        <f t="shared" si="2634"/>
        <v>43763069.199559957</v>
      </c>
      <c r="I2125">
        <f t="shared" si="2687"/>
        <v>1280.84500125</v>
      </c>
      <c r="J2125">
        <f t="shared" si="2694"/>
        <v>1361.2875060000001</v>
      </c>
      <c r="K2125">
        <f t="shared" si="2695"/>
        <v>1280.84500125</v>
      </c>
      <c r="L2125">
        <f t="shared" si="2696"/>
        <v>9</v>
      </c>
      <c r="M2125">
        <f t="shared" si="2697"/>
        <v>1</v>
      </c>
      <c r="N2125">
        <f t="shared" si="2698"/>
        <v>10</v>
      </c>
      <c r="O2125">
        <f t="shared" si="2699"/>
        <v>90</v>
      </c>
      <c r="P2125">
        <f t="shared" si="2674"/>
        <v>31.84997599999997</v>
      </c>
      <c r="Q2125">
        <f t="shared" si="2675"/>
        <v>19.319946999999956</v>
      </c>
      <c r="R2125">
        <f t="shared" si="2676"/>
        <v>12.530029000000013</v>
      </c>
      <c r="S2125">
        <f t="shared" si="2677"/>
        <v>31.84997599999997</v>
      </c>
      <c r="T2125">
        <f t="shared" si="2633"/>
        <v>25.804624519990018</v>
      </c>
      <c r="U2125">
        <f t="shared" si="2678"/>
        <v>-8.5699469999999565</v>
      </c>
      <c r="V2125">
        <f t="shared" si="2679"/>
        <v>4.4000240000000304</v>
      </c>
      <c r="W2125">
        <f t="shared" si="2680"/>
        <v>0</v>
      </c>
      <c r="X2125">
        <f t="shared" si="2681"/>
        <v>4.4000240000000304</v>
      </c>
      <c r="Y2125">
        <f t="shared" si="2631"/>
        <v>4.3771642705287865</v>
      </c>
      <c r="Z2125">
        <f t="shared" si="2632"/>
        <v>8.1780283654713166</v>
      </c>
      <c r="AA2125">
        <f t="shared" si="2628"/>
        <v>16.962712505806614</v>
      </c>
      <c r="AB2125">
        <f t="shared" si="2629"/>
        <v>31.692103712402638</v>
      </c>
      <c r="AC2125">
        <f t="shared" si="2630"/>
        <v>30.273243948835415</v>
      </c>
      <c r="AD2125">
        <f t="shared" si="2638"/>
        <v>17.513431845069132</v>
      </c>
      <c r="AE2125">
        <f t="shared" si="2691"/>
        <v>1287.6380125999999</v>
      </c>
      <c r="AF2125">
        <f t="shared" si="2693"/>
        <v>1292.9116819999999</v>
      </c>
      <c r="AG2125">
        <f t="shared" si="2635"/>
        <v>1321.4505004500004</v>
      </c>
      <c r="AH2125">
        <f t="shared" si="2700"/>
        <v>1313.9770018999998</v>
      </c>
      <c r="AI2125">
        <f t="shared" si="2701"/>
        <v>1377.0239093297209</v>
      </c>
      <c r="AJ2125">
        <f t="shared" si="2702"/>
        <v>1250.9300944702786</v>
      </c>
      <c r="AK2125">
        <f t="shared" si="2703"/>
        <v>0.19509231723334819</v>
      </c>
      <c r="AL2125">
        <f t="shared" si="2682"/>
        <v>-0.21318439925982832</v>
      </c>
      <c r="AM2125">
        <f t="shared" si="2683"/>
        <v>-413511.64740029641</v>
      </c>
      <c r="AN2125">
        <f t="shared" si="2636"/>
        <v>1858023.9509778307</v>
      </c>
      <c r="AO2125">
        <f t="shared" si="2637"/>
        <v>45747208</v>
      </c>
      <c r="AP2125">
        <f t="shared" si="2639"/>
        <v>4.0615024002728879E-2</v>
      </c>
      <c r="AQ2125">
        <f t="shared" si="2640"/>
        <v>1290.0007923237911</v>
      </c>
      <c r="AR2125">
        <f t="shared" si="2641"/>
        <v>1284.6921443585209</v>
      </c>
      <c r="AS2125">
        <f t="shared" si="2642"/>
        <v>1302.2156509297386</v>
      </c>
      <c r="AT2125">
        <f t="shared" si="2643"/>
        <v>1304.6001689916457</v>
      </c>
      <c r="AU2125">
        <f t="shared" si="2644"/>
        <v>1304.4139605250559</v>
      </c>
      <c r="AV2125">
        <f t="shared" si="2645"/>
        <v>1301.9812808841316</v>
      </c>
      <c r="AW2125">
        <f t="shared" si="2646"/>
        <v>2.4326796409243343</v>
      </c>
      <c r="AX2125">
        <f t="shared" si="2673"/>
        <v>11.153928066813105</v>
      </c>
      <c r="AY2125">
        <f t="shared" si="2647"/>
        <v>-8.7212484258887706</v>
      </c>
      <c r="AZ2125">
        <f t="shared" si="2684"/>
        <v>1277.7933350000001</v>
      </c>
      <c r="BA2125">
        <f t="shared" si="2685"/>
        <v>2478522953.9661503</v>
      </c>
      <c r="BB2125">
        <f t="shared" si="2688"/>
        <v>0</v>
      </c>
      <c r="BC2125">
        <f t="shared" si="2689"/>
        <v>2478522953.9661503</v>
      </c>
      <c r="BD2125">
        <f t="shared" si="2624"/>
        <v>10878405291.503677</v>
      </c>
      <c r="BE2125">
        <f t="shared" si="2625"/>
        <v>26615593421.645668</v>
      </c>
      <c r="BF2125">
        <f t="shared" si="2626"/>
        <v>0.40872300381086357</v>
      </c>
      <c r="BG2125">
        <f t="shared" si="2627"/>
        <v>29.013723968813608</v>
      </c>
      <c r="BH2125">
        <f t="shared" si="2648"/>
        <v>229605530</v>
      </c>
      <c r="BI2125">
        <f t="shared" si="2649"/>
        <v>0.18684444059536581</v>
      </c>
      <c r="BJ2125">
        <f t="shared" si="2690"/>
        <v>-1150</v>
      </c>
      <c r="BK2125">
        <f t="shared" si="2650"/>
        <v>-8.164661604491974E-3</v>
      </c>
      <c r="BL2125">
        <f t="shared" si="2651"/>
        <v>0.99183533839550797</v>
      </c>
      <c r="BM2125">
        <f t="shared" si="2652"/>
        <v>33.228637817949298</v>
      </c>
      <c r="BN2125">
        <f t="shared" si="2653"/>
        <v>1278.924988</v>
      </c>
      <c r="BO2125">
        <f t="shared" si="2692"/>
        <v>1290.4539917999998</v>
      </c>
      <c r="BP2125">
        <f t="shared" si="2654"/>
        <v>1289.0679464411764</v>
      </c>
      <c r="BQ2125">
        <f t="shared" si="2655"/>
        <v>1.3860453588233668</v>
      </c>
      <c r="BR2125">
        <f t="shared" si="2656"/>
        <v>-79.419922000000042</v>
      </c>
      <c r="BS2125">
        <f t="shared" si="2657"/>
        <v>-69.780029000000013</v>
      </c>
      <c r="BT2125">
        <f t="shared" si="2658"/>
        <v>-62.65002400000003</v>
      </c>
      <c r="BU2125">
        <f t="shared" si="2659"/>
        <v>-42.780029000000013</v>
      </c>
      <c r="BV2125">
        <f t="shared" si="2660"/>
        <v>1284.9206866666668</v>
      </c>
      <c r="BW2125">
        <f t="shared" si="2661"/>
        <v>1287.2038281904763</v>
      </c>
      <c r="BX2125">
        <f t="shared" si="2662"/>
        <v>1298.9312853999998</v>
      </c>
      <c r="BY2125">
        <f t="shared" si="2663"/>
        <v>1314.2766694095237</v>
      </c>
      <c r="BZ2125">
        <f t="shared" si="2664"/>
        <v>1372.400024</v>
      </c>
      <c r="CA2125">
        <f t="shared" si="2665"/>
        <v>1263</v>
      </c>
      <c r="CB2125">
        <f t="shared" si="2666"/>
        <v>1292.0626021533333</v>
      </c>
      <c r="CC2125">
        <f t="shared" si="2667"/>
        <v>1302.7553747111112</v>
      </c>
      <c r="CD2125">
        <f t="shared" si="2668"/>
        <v>1337.3372492514684</v>
      </c>
      <c r="CE2125">
        <f t="shared" si="2669"/>
        <v>1327.2609005170982</v>
      </c>
      <c r="CF2125">
        <f t="shared" si="2670"/>
        <v>1286.030029</v>
      </c>
      <c r="CG2125">
        <f t="shared" si="2671"/>
        <v>1301</v>
      </c>
      <c r="CH2125">
        <f t="shared" si="2672"/>
        <v>1284.530029</v>
      </c>
    </row>
    <row r="2126" spans="1:86">
      <c r="A2126" s="1">
        <v>42608</v>
      </c>
      <c r="B2126">
        <v>1279.900024</v>
      </c>
      <c r="C2126">
        <v>1286.280029</v>
      </c>
      <c r="D2126">
        <v>1258.599976</v>
      </c>
      <c r="E2126">
        <v>1262.469971</v>
      </c>
      <c r="F2126">
        <v>1250314</v>
      </c>
      <c r="G2126">
        <f t="shared" si="2686"/>
        <v>-900696.97228477022</v>
      </c>
      <c r="H2126">
        <f t="shared" si="2634"/>
        <v>42862372.227275185</v>
      </c>
      <c r="I2126">
        <f t="shared" si="2687"/>
        <v>1271.8125</v>
      </c>
      <c r="J2126">
        <f t="shared" si="2694"/>
        <v>1361.2875060000001</v>
      </c>
      <c r="K2126">
        <f t="shared" si="2695"/>
        <v>1271.8125</v>
      </c>
      <c r="L2126">
        <f t="shared" si="2696"/>
        <v>10</v>
      </c>
      <c r="M2126">
        <f t="shared" si="2697"/>
        <v>1</v>
      </c>
      <c r="N2126">
        <f t="shared" si="2698"/>
        <v>0</v>
      </c>
      <c r="O2126">
        <f t="shared" si="2699"/>
        <v>90</v>
      </c>
      <c r="P2126">
        <f t="shared" si="2674"/>
        <v>27.680053000000044</v>
      </c>
      <c r="Q2126">
        <f t="shared" si="2675"/>
        <v>23.810058000000026</v>
      </c>
      <c r="R2126">
        <f t="shared" si="2676"/>
        <v>3.8699950000000172</v>
      </c>
      <c r="S2126">
        <f t="shared" si="2677"/>
        <v>27.680053000000044</v>
      </c>
      <c r="T2126">
        <f t="shared" si="2633"/>
        <v>25.938583697133591</v>
      </c>
      <c r="U2126">
        <f t="shared" si="2678"/>
        <v>-18.810058000000026</v>
      </c>
      <c r="V2126">
        <f t="shared" si="2679"/>
        <v>25.219970999999987</v>
      </c>
      <c r="W2126">
        <f t="shared" si="2680"/>
        <v>0</v>
      </c>
      <c r="X2126">
        <f t="shared" si="2681"/>
        <v>25.219970999999987</v>
      </c>
      <c r="Y2126">
        <f t="shared" si="2631"/>
        <v>4.0645096797767302</v>
      </c>
      <c r="Z2126">
        <f t="shared" si="2632"/>
        <v>9.395309982223365</v>
      </c>
      <c r="AA2126">
        <f t="shared" si="2628"/>
        <v>15.669744066349656</v>
      </c>
      <c r="AB2126">
        <f t="shared" si="2629"/>
        <v>36.221368490761577</v>
      </c>
      <c r="AC2126">
        <f t="shared" si="2630"/>
        <v>39.605287710478073</v>
      </c>
      <c r="AD2126">
        <f t="shared" si="2638"/>
        <v>18.44958707777738</v>
      </c>
      <c r="AE2126">
        <f t="shared" si="2691"/>
        <v>1279.7820068000001</v>
      </c>
      <c r="AF2126">
        <f t="shared" si="2693"/>
        <v>1283.4433390000002</v>
      </c>
      <c r="AG2126">
        <f t="shared" si="2635"/>
        <v>1319.0929992500003</v>
      </c>
      <c r="AH2126">
        <f t="shared" si="2700"/>
        <v>1304.7290039</v>
      </c>
      <c r="AI2126">
        <f t="shared" si="2701"/>
        <v>1368.1520859608013</v>
      </c>
      <c r="AJ2126">
        <f t="shared" si="2702"/>
        <v>1241.3059218391986</v>
      </c>
      <c r="AK2126">
        <f t="shared" si="2703"/>
        <v>0.16684816058380911</v>
      </c>
      <c r="AL2126">
        <f t="shared" si="2682"/>
        <v>-0.72037661922106788</v>
      </c>
      <c r="AM2126">
        <f t="shared" si="2683"/>
        <v>-900696.97228477022</v>
      </c>
      <c r="AN2126">
        <f t="shared" si="2636"/>
        <v>-1853671.8562997058</v>
      </c>
      <c r="AO2126">
        <f t="shared" si="2637"/>
        <v>42365442</v>
      </c>
      <c r="AP2126">
        <f t="shared" si="2639"/>
        <v>-4.3754337705238761E-2</v>
      </c>
      <c r="AQ2126">
        <f t="shared" si="2640"/>
        <v>1280.6403130737021</v>
      </c>
      <c r="AR2126">
        <f t="shared" si="2641"/>
        <v>1274.8846914813423</v>
      </c>
      <c r="AS2126">
        <f t="shared" si="2642"/>
        <v>1295.0614285423856</v>
      </c>
      <c r="AT2126">
        <f t="shared" si="2643"/>
        <v>1300.8084511723976</v>
      </c>
      <c r="AU2126">
        <f t="shared" si="2644"/>
        <v>1298.1223620962976</v>
      </c>
      <c r="AV2126">
        <f t="shared" si="2645"/>
        <v>1299.2154891922423</v>
      </c>
      <c r="AW2126">
        <f t="shared" si="2646"/>
        <v>-1.0931270959447374</v>
      </c>
      <c r="AX2126">
        <f t="shared" si="2673"/>
        <v>8.7045170342615368</v>
      </c>
      <c r="AY2126">
        <f t="shared" si="2647"/>
        <v>-9.7976441302062742</v>
      </c>
      <c r="AZ2126">
        <f t="shared" si="2684"/>
        <v>1269.1166586666666</v>
      </c>
      <c r="BA2126">
        <f t="shared" si="2685"/>
        <v>1586794325.9641545</v>
      </c>
      <c r="BB2126">
        <f t="shared" si="2688"/>
        <v>0</v>
      </c>
      <c r="BC2126">
        <f t="shared" si="2689"/>
        <v>1586794325.9641545</v>
      </c>
      <c r="BD2126">
        <f t="shared" si="2624"/>
        <v>10878405291.503677</v>
      </c>
      <c r="BE2126">
        <f t="shared" si="2625"/>
        <v>25721850626.543377</v>
      </c>
      <c r="BF2126">
        <f t="shared" si="2626"/>
        <v>0.4229246740231758</v>
      </c>
      <c r="BG2126">
        <f t="shared" si="2627"/>
        <v>29.722211002736984</v>
      </c>
      <c r="BH2126">
        <f t="shared" si="2648"/>
        <v>228355216</v>
      </c>
      <c r="BI2126">
        <f t="shared" si="2649"/>
        <v>-8.413747411712004E-2</v>
      </c>
      <c r="BJ2126">
        <f t="shared" si="2690"/>
        <v>-1406.0058000000026</v>
      </c>
      <c r="BK2126">
        <f t="shared" si="2650"/>
        <v>-1.0238926331071133E-2</v>
      </c>
      <c r="BL2126">
        <f t="shared" si="2651"/>
        <v>0.98976107366892885</v>
      </c>
      <c r="BM2126">
        <f t="shared" si="2652"/>
        <v>33.426899256650877</v>
      </c>
      <c r="BN2126">
        <f t="shared" si="2653"/>
        <v>1272.4400025</v>
      </c>
      <c r="BO2126">
        <f t="shared" si="2692"/>
        <v>1282.6199951999999</v>
      </c>
      <c r="BP2126">
        <f t="shared" si="2654"/>
        <v>1290.8635343235294</v>
      </c>
      <c r="BQ2126">
        <f t="shared" si="2655"/>
        <v>-8.2435391235294446</v>
      </c>
      <c r="BR2126">
        <f t="shared" si="2656"/>
        <v>-106.75</v>
      </c>
      <c r="BS2126">
        <f t="shared" si="2657"/>
        <v>-92.430053000000044</v>
      </c>
      <c r="BT2126">
        <f t="shared" si="2658"/>
        <v>-86.119995000000017</v>
      </c>
      <c r="BU2126">
        <f t="shared" si="2659"/>
        <v>-72.59997599999997</v>
      </c>
      <c r="BV2126">
        <f t="shared" si="2660"/>
        <v>1276.5313394666669</v>
      </c>
      <c r="BW2126">
        <f t="shared" si="2661"/>
        <v>1278.5061964761903</v>
      </c>
      <c r="BX2126">
        <f t="shared" si="2662"/>
        <v>1289.566370690909</v>
      </c>
      <c r="BY2126">
        <f t="shared" si="2663"/>
        <v>1308.6594761285712</v>
      </c>
      <c r="BZ2126">
        <f t="shared" si="2664"/>
        <v>1372.400024</v>
      </c>
      <c r="CA2126">
        <f t="shared" si="2665"/>
        <v>1258.599976</v>
      </c>
      <c r="CB2126">
        <f t="shared" si="2666"/>
        <v>1282.5304024766665</v>
      </c>
      <c r="CC2126">
        <f t="shared" si="2667"/>
        <v>1290.6260582944444</v>
      </c>
      <c r="CD2126">
        <f t="shared" si="2668"/>
        <v>1330.1416719215476</v>
      </c>
      <c r="CE2126">
        <f t="shared" si="2669"/>
        <v>1330.1788461511012</v>
      </c>
      <c r="CF2126">
        <f t="shared" si="2670"/>
        <v>1275.530029</v>
      </c>
      <c r="CG2126">
        <f t="shared" si="2671"/>
        <v>1294.849976</v>
      </c>
      <c r="CH2126">
        <f t="shared" si="2672"/>
        <v>1263</v>
      </c>
    </row>
    <row r="2127" spans="1:86">
      <c r="A2127" s="1">
        <v>42611</v>
      </c>
      <c r="B2127">
        <v>1267.469971</v>
      </c>
      <c r="C2127">
        <v>1267.469971</v>
      </c>
      <c r="D2127">
        <v>1233.380005</v>
      </c>
      <c r="E2127">
        <v>1250.280029</v>
      </c>
      <c r="F2127">
        <v>1488728</v>
      </c>
      <c r="G2127">
        <f t="shared" si="2686"/>
        <v>-12660.882216893837</v>
      </c>
      <c r="H2127">
        <f t="shared" si="2634"/>
        <v>42849711.345058292</v>
      </c>
      <c r="I2127">
        <f t="shared" si="2687"/>
        <v>1254.6499939999999</v>
      </c>
      <c r="J2127">
        <f t="shared" si="2694"/>
        <v>1355.4450075</v>
      </c>
      <c r="K2127">
        <f t="shared" si="2695"/>
        <v>1254.6499939999999</v>
      </c>
      <c r="L2127">
        <f t="shared" si="2696"/>
        <v>10</v>
      </c>
      <c r="M2127">
        <f t="shared" si="2697"/>
        <v>1</v>
      </c>
      <c r="N2127">
        <f t="shared" si="2698"/>
        <v>0</v>
      </c>
      <c r="O2127">
        <f t="shared" si="2699"/>
        <v>90</v>
      </c>
      <c r="P2127">
        <f t="shared" si="2674"/>
        <v>34.089966000000004</v>
      </c>
      <c r="Q2127">
        <f t="shared" si="2675"/>
        <v>17.189941999999974</v>
      </c>
      <c r="R2127">
        <f t="shared" si="2676"/>
        <v>16.90002400000003</v>
      </c>
      <c r="S2127">
        <f t="shared" si="2677"/>
        <v>34.089966000000004</v>
      </c>
      <c r="T2127">
        <f t="shared" si="2633"/>
        <v>26.520825290195479</v>
      </c>
      <c r="U2127">
        <f t="shared" si="2678"/>
        <v>7.4300530000000435</v>
      </c>
      <c r="V2127">
        <f t="shared" si="2679"/>
        <v>-17.239990000000034</v>
      </c>
      <c r="W2127">
        <f t="shared" si="2680"/>
        <v>7.4300530000000435</v>
      </c>
      <c r="X2127">
        <f t="shared" si="2681"/>
        <v>0</v>
      </c>
      <c r="Y2127">
        <f t="shared" si="2631"/>
        <v>4.3049056312212528</v>
      </c>
      <c r="Z2127">
        <f t="shared" si="2632"/>
        <v>8.7242164120645533</v>
      </c>
      <c r="AA2127">
        <f t="shared" si="2628"/>
        <v>16.2321706964856</v>
      </c>
      <c r="AB2127">
        <f t="shared" si="2629"/>
        <v>32.895719935570114</v>
      </c>
      <c r="AC2127">
        <f t="shared" si="2630"/>
        <v>33.918715061239837</v>
      </c>
      <c r="AD2127">
        <f t="shared" si="2638"/>
        <v>20.344837293570141</v>
      </c>
      <c r="AE2127">
        <f t="shared" si="2691"/>
        <v>1274.9680174</v>
      </c>
      <c r="AF2127">
        <f t="shared" si="2693"/>
        <v>1274.8650104999999</v>
      </c>
      <c r="AG2127">
        <f t="shared" si="2635"/>
        <v>1316.1244995000002</v>
      </c>
      <c r="AH2127">
        <f t="shared" si="2700"/>
        <v>1292.8350096999998</v>
      </c>
      <c r="AI2127">
        <f t="shared" si="2701"/>
        <v>1347.413955805979</v>
      </c>
      <c r="AJ2127">
        <f t="shared" si="2702"/>
        <v>1238.2560635940206</v>
      </c>
      <c r="AK2127">
        <f t="shared" si="2703"/>
        <v>0.11015204821500012</v>
      </c>
      <c r="AL2127">
        <f t="shared" si="2682"/>
        <v>-8.5044966017256592E-3</v>
      </c>
      <c r="AM2127">
        <f t="shared" si="2683"/>
        <v>-12660.882216893837</v>
      </c>
      <c r="AN2127">
        <f t="shared" si="2636"/>
        <v>-2192085.0898265271</v>
      </c>
      <c r="AO2127">
        <f t="shared" si="2637"/>
        <v>41366086</v>
      </c>
      <c r="AP2127">
        <f t="shared" si="2639"/>
        <v>-5.2992325399761703E-2</v>
      </c>
      <c r="AQ2127">
        <f t="shared" si="2640"/>
        <v>1270.3178164886435</v>
      </c>
      <c r="AR2127">
        <f t="shared" si="2641"/>
        <v>1274.0824890191598</v>
      </c>
      <c r="AS2127">
        <f t="shared" si="2642"/>
        <v>1287.0007766247561</v>
      </c>
      <c r="AT2127">
        <f t="shared" si="2643"/>
        <v>1296.2608931768818</v>
      </c>
      <c r="AU2127">
        <f t="shared" si="2644"/>
        <v>1290.946012131853</v>
      </c>
      <c r="AV2127">
        <f t="shared" si="2645"/>
        <v>1295.7900069787854</v>
      </c>
      <c r="AW2127">
        <f t="shared" si="2646"/>
        <v>-4.8439948469324463</v>
      </c>
      <c r="AX2127">
        <f t="shared" si="2673"/>
        <v>5.9948146580227402</v>
      </c>
      <c r="AY2127">
        <f t="shared" si="2647"/>
        <v>-10.838809504955186</v>
      </c>
      <c r="AZ2127">
        <f t="shared" si="2684"/>
        <v>1250.3766683333333</v>
      </c>
      <c r="BA2127">
        <f t="shared" si="2685"/>
        <v>1861470756.6945467</v>
      </c>
      <c r="BB2127">
        <f t="shared" si="2688"/>
        <v>0</v>
      </c>
      <c r="BC2127">
        <f t="shared" si="2689"/>
        <v>1861470756.6945467</v>
      </c>
      <c r="BD2127">
        <f t="shared" si="2624"/>
        <v>10878405291.503677</v>
      </c>
      <c r="BE2127">
        <f t="shared" si="2625"/>
        <v>24857328123.234894</v>
      </c>
      <c r="BF2127">
        <f t="shared" si="2626"/>
        <v>0.43763373269934447</v>
      </c>
      <c r="BG2127">
        <f t="shared" si="2627"/>
        <v>30.441253759233248</v>
      </c>
      <c r="BH2127">
        <f t="shared" si="2648"/>
        <v>226866488</v>
      </c>
      <c r="BI2127">
        <f t="shared" si="2649"/>
        <v>-0.37382560606610327</v>
      </c>
      <c r="BJ2127">
        <f t="shared" si="2690"/>
        <v>-1318.9941999999974</v>
      </c>
      <c r="BK2127">
        <f t="shared" si="2650"/>
        <v>-9.6556292664484872E-3</v>
      </c>
      <c r="BL2127">
        <f t="shared" si="2651"/>
        <v>0.99034437073355153</v>
      </c>
      <c r="BM2127">
        <f t="shared" si="2652"/>
        <v>28.765630331080807</v>
      </c>
      <c r="BN2127">
        <f t="shared" si="2653"/>
        <v>1250.424988</v>
      </c>
      <c r="BO2127">
        <f t="shared" si="2692"/>
        <v>1276.1679932999998</v>
      </c>
      <c r="BP2127">
        <f t="shared" si="2654"/>
        <v>1291.6201512647058</v>
      </c>
      <c r="BQ2127">
        <f t="shared" si="2655"/>
        <v>-15.452157964705975</v>
      </c>
      <c r="BR2127">
        <f t="shared" si="2656"/>
        <v>-95.569946999999956</v>
      </c>
      <c r="BS2127">
        <f t="shared" si="2657"/>
        <v>-103.55004899999994</v>
      </c>
      <c r="BT2127">
        <f t="shared" si="2658"/>
        <v>-102.53002900000001</v>
      </c>
      <c r="BU2127">
        <f t="shared" si="2659"/>
        <v>-101.53002900000001</v>
      </c>
      <c r="BV2127">
        <f t="shared" si="2660"/>
        <v>1266.6973468666667</v>
      </c>
      <c r="BW2127">
        <f t="shared" si="2661"/>
        <v>1269.030965047619</v>
      </c>
      <c r="BX2127">
        <f t="shared" si="2662"/>
        <v>1279.6665570727275</v>
      </c>
      <c r="BY2127">
        <f t="shared" si="2663"/>
        <v>1302.1058599142855</v>
      </c>
      <c r="BZ2127">
        <f t="shared" si="2664"/>
        <v>1370</v>
      </c>
      <c r="CA2127">
        <f t="shared" si="2665"/>
        <v>1233.380005</v>
      </c>
      <c r="CB2127">
        <f t="shared" si="2666"/>
        <v>1287.4562904466668</v>
      </c>
      <c r="CC2127">
        <f t="shared" si="2667"/>
        <v>1281.252837147222</v>
      </c>
      <c r="CD2127">
        <f t="shared" si="2668"/>
        <v>1313.8289664975791</v>
      </c>
      <c r="CE2127">
        <f t="shared" si="2669"/>
        <v>1334.6251492873296</v>
      </c>
      <c r="CF2127">
        <f t="shared" si="2670"/>
        <v>1262.469971</v>
      </c>
      <c r="CG2127">
        <f t="shared" si="2671"/>
        <v>1286.280029</v>
      </c>
      <c r="CH2127">
        <f t="shared" si="2672"/>
        <v>1258.599976</v>
      </c>
    </row>
    <row r="2128" spans="1:86">
      <c r="A2128" s="1">
        <v>42612</v>
      </c>
      <c r="B2128">
        <v>1255</v>
      </c>
      <c r="C2128">
        <v>1274.900024</v>
      </c>
      <c r="D2128">
        <v>1250.619995</v>
      </c>
      <c r="E2128">
        <v>1272.0699460000001</v>
      </c>
      <c r="F2128">
        <v>1444026</v>
      </c>
      <c r="G2128">
        <f t="shared" si="2686"/>
        <v>1107394.9182143945</v>
      </c>
      <c r="H2128">
        <f t="shared" si="2634"/>
        <v>43957106.263272688</v>
      </c>
      <c r="I2128">
        <f t="shared" si="2687"/>
        <v>1263.14749125</v>
      </c>
      <c r="J2128">
        <f t="shared" si="2694"/>
        <v>1330.0700072499999</v>
      </c>
      <c r="K2128">
        <f t="shared" si="2695"/>
        <v>1254.6499939999999</v>
      </c>
      <c r="L2128">
        <f t="shared" si="2696"/>
        <v>10</v>
      </c>
      <c r="M2128">
        <f t="shared" si="2697"/>
        <v>2</v>
      </c>
      <c r="N2128">
        <f t="shared" si="2698"/>
        <v>0</v>
      </c>
      <c r="O2128">
        <f t="shared" si="2699"/>
        <v>80</v>
      </c>
      <c r="P2128">
        <f t="shared" si="2674"/>
        <v>24.280029000000013</v>
      </c>
      <c r="Q2128">
        <f t="shared" si="2675"/>
        <v>2.8300779999999577</v>
      </c>
      <c r="R2128">
        <f t="shared" si="2676"/>
        <v>21.449951000000056</v>
      </c>
      <c r="S2128">
        <f t="shared" si="2677"/>
        <v>24.280029000000013</v>
      </c>
      <c r="T2128">
        <f t="shared" si="2633"/>
        <v>26.360768412324376</v>
      </c>
      <c r="U2128">
        <f t="shared" si="2678"/>
        <v>9.9975999999969645E-2</v>
      </c>
      <c r="V2128">
        <f t="shared" si="2679"/>
        <v>0.18994100000008984</v>
      </c>
      <c r="W2128">
        <f t="shared" si="2680"/>
        <v>0</v>
      </c>
      <c r="X2128">
        <f t="shared" si="2681"/>
        <v>0.18994100000008984</v>
      </c>
      <c r="Y2128">
        <f t="shared" si="2631"/>
        <v>3.9974123718483061</v>
      </c>
      <c r="Z2128">
        <f t="shared" si="2632"/>
        <v>8.1146253112028059</v>
      </c>
      <c r="AA2128">
        <f t="shared" si="2628"/>
        <v>15.164248284884621</v>
      </c>
      <c r="AB2128">
        <f t="shared" si="2629"/>
        <v>30.782961954208428</v>
      </c>
      <c r="AC2128">
        <f t="shared" si="2630"/>
        <v>33.992735550318585</v>
      </c>
      <c r="AD2128">
        <f t="shared" si="2638"/>
        <v>21.801286976328385</v>
      </c>
      <c r="AE2128">
        <f t="shared" si="2691"/>
        <v>1269.2760008</v>
      </c>
      <c r="AF2128">
        <f t="shared" si="2693"/>
        <v>1274.4850054999999</v>
      </c>
      <c r="AG2128">
        <f t="shared" si="2635"/>
        <v>1312.0219970500002</v>
      </c>
      <c r="AH2128">
        <f t="shared" si="2700"/>
        <v>1285.4570067</v>
      </c>
      <c r="AI2128">
        <f t="shared" si="2701"/>
        <v>1327.9936042653721</v>
      </c>
      <c r="AJ2128">
        <f t="shared" si="2702"/>
        <v>1242.9204091346278</v>
      </c>
      <c r="AK2128">
        <f t="shared" si="2703"/>
        <v>0.34264067337043064</v>
      </c>
      <c r="AL2128">
        <f t="shared" si="2682"/>
        <v>0.76688017959122234</v>
      </c>
      <c r="AM2128">
        <f t="shared" si="2683"/>
        <v>1107394.9182143945</v>
      </c>
      <c r="AN2128">
        <f t="shared" si="2636"/>
        <v>-3618475.9209231026</v>
      </c>
      <c r="AO2128">
        <f t="shared" si="2637"/>
        <v>38848408</v>
      </c>
      <c r="AP2128">
        <f t="shared" si="2639"/>
        <v>-9.314348018902352E-2</v>
      </c>
      <c r="AQ2128">
        <f t="shared" si="2640"/>
        <v>1270.9135405225047</v>
      </c>
      <c r="AR2128">
        <f t="shared" si="2641"/>
        <v>1268.8292364886993</v>
      </c>
      <c r="AS2128">
        <f t="shared" si="2642"/>
        <v>1284.3132271123</v>
      </c>
      <c r="AT2128">
        <f t="shared" si="2643"/>
        <v>1294.0837079309624</v>
      </c>
      <c r="AU2128">
        <f t="shared" si="2644"/>
        <v>1288.1146022120749</v>
      </c>
      <c r="AV2128">
        <f t="shared" si="2645"/>
        <v>1294.1296027102705</v>
      </c>
      <c r="AW2128">
        <f t="shared" si="2646"/>
        <v>-6.0150004981956045</v>
      </c>
      <c r="AX2128">
        <f t="shared" si="2673"/>
        <v>3.5928516267790709</v>
      </c>
      <c r="AY2128">
        <f t="shared" si="2647"/>
        <v>-9.6078521249746753</v>
      </c>
      <c r="AZ2128">
        <f t="shared" si="2684"/>
        <v>1265.8633216666667</v>
      </c>
      <c r="BA2128">
        <f t="shared" si="2685"/>
        <v>1827939548.9330301</v>
      </c>
      <c r="BB2128">
        <f t="shared" si="2688"/>
        <v>1827939548.9330301</v>
      </c>
      <c r="BC2128">
        <f t="shared" si="2689"/>
        <v>0</v>
      </c>
      <c r="BD2128">
        <f t="shared" ref="BD2128:BD2191" si="2704">SUM(BB2115:BB2128)</f>
        <v>12706344840.436707</v>
      </c>
      <c r="BE2128">
        <f t="shared" ref="BE2128:BE2191" si="2705">SUM(BC2115:BC2128)</f>
        <v>21883340936.180447</v>
      </c>
      <c r="BF2128">
        <f t="shared" ref="BF2128:BF2191" si="2706">BD2128/BE2128</f>
        <v>0.58064008039233572</v>
      </c>
      <c r="BG2128">
        <f t="shared" ref="BG2128:BG2191" si="2707">100-(100/(1+BF2128))</f>
        <v>36.7344905140083</v>
      </c>
      <c r="BH2128">
        <f t="shared" si="2648"/>
        <v>228310514</v>
      </c>
      <c r="BI2128">
        <f t="shared" si="2649"/>
        <v>-0.46479119908844563</v>
      </c>
      <c r="BJ2128">
        <f t="shared" si="2690"/>
        <v>2078.9917000000059</v>
      </c>
      <c r="BK2128">
        <f t="shared" si="2650"/>
        <v>1.7428029317102738E-2</v>
      </c>
      <c r="BL2128">
        <f t="shared" si="2651"/>
        <v>1.0174280293171027</v>
      </c>
      <c r="BM2128">
        <f t="shared" si="2652"/>
        <v>22.418755370090565</v>
      </c>
      <c r="BN2128">
        <f t="shared" si="2653"/>
        <v>1262.7600095</v>
      </c>
      <c r="BO2128">
        <f t="shared" si="2692"/>
        <v>1271.4630004999999</v>
      </c>
      <c r="BP2128">
        <f t="shared" si="2654"/>
        <v>1292.6508860441177</v>
      </c>
      <c r="BQ2128">
        <f t="shared" si="2655"/>
        <v>-21.187885544117762</v>
      </c>
      <c r="BR2128">
        <f t="shared" si="2656"/>
        <v>-40.210082999999941</v>
      </c>
      <c r="BS2128">
        <f t="shared" si="2657"/>
        <v>-58.380004999999983</v>
      </c>
      <c r="BT2128">
        <f t="shared" si="2658"/>
        <v>-74.59997599999997</v>
      </c>
      <c r="BU2128">
        <f t="shared" si="2659"/>
        <v>-94.5</v>
      </c>
      <c r="BV2128">
        <f t="shared" si="2660"/>
        <v>1265.7313230666666</v>
      </c>
      <c r="BW2128">
        <f t="shared" si="2661"/>
        <v>1268.2323751904762</v>
      </c>
      <c r="BX2128">
        <f t="shared" si="2662"/>
        <v>1275.8910909454548</v>
      </c>
      <c r="BY2128">
        <f t="shared" si="2663"/>
        <v>1297.9101881523811</v>
      </c>
      <c r="BZ2128">
        <f t="shared" si="2664"/>
        <v>1349.5</v>
      </c>
      <c r="CA2128">
        <f t="shared" si="2665"/>
        <v>1233.380005</v>
      </c>
      <c r="CB2128">
        <f t="shared" si="2666"/>
        <v>1275.8680499266666</v>
      </c>
      <c r="CC2128">
        <f t="shared" si="2667"/>
        <v>1285.294409622222</v>
      </c>
      <c r="CD2128">
        <f t="shared" si="2668"/>
        <v>1300.136067856984</v>
      </c>
      <c r="CE2128">
        <f t="shared" si="2669"/>
        <v>1330.1293174844902</v>
      </c>
      <c r="CF2128">
        <f t="shared" si="2670"/>
        <v>1250.280029</v>
      </c>
      <c r="CG2128">
        <f t="shared" si="2671"/>
        <v>1267.469971</v>
      </c>
      <c r="CH2128">
        <f t="shared" si="2672"/>
        <v>1233.380005</v>
      </c>
    </row>
    <row r="2129" spans="1:86">
      <c r="A2129" s="1">
        <v>42613</v>
      </c>
      <c r="B2129">
        <v>1275</v>
      </c>
      <c r="C2129">
        <v>1275</v>
      </c>
      <c r="D2129">
        <v>1250.4300539999999</v>
      </c>
      <c r="E2129">
        <v>1255.650024</v>
      </c>
      <c r="F2129">
        <v>3231668</v>
      </c>
      <c r="G2129">
        <f t="shared" si="2686"/>
        <v>-1858509.9141043057</v>
      </c>
      <c r="H2129">
        <f t="shared" si="2634"/>
        <v>42098596.349168383</v>
      </c>
      <c r="I2129">
        <f t="shared" si="2687"/>
        <v>1264.0200195</v>
      </c>
      <c r="J2129">
        <f t="shared" si="2694"/>
        <v>1320.1525267500001</v>
      </c>
      <c r="K2129">
        <f t="shared" si="2695"/>
        <v>1254.6499939999999</v>
      </c>
      <c r="L2129">
        <f t="shared" si="2696"/>
        <v>10</v>
      </c>
      <c r="M2129">
        <f t="shared" si="2697"/>
        <v>3</v>
      </c>
      <c r="N2129">
        <f t="shared" si="2698"/>
        <v>0</v>
      </c>
      <c r="O2129">
        <f t="shared" si="2699"/>
        <v>70</v>
      </c>
      <c r="P2129">
        <f t="shared" si="2674"/>
        <v>24.569946000000073</v>
      </c>
      <c r="Q2129">
        <f t="shared" si="2675"/>
        <v>19.34997599999997</v>
      </c>
      <c r="R2129">
        <f t="shared" si="2676"/>
        <v>5.219970000000103</v>
      </c>
      <c r="S2129">
        <f t="shared" si="2677"/>
        <v>24.569946000000073</v>
      </c>
      <c r="T2129">
        <f t="shared" si="2633"/>
        <v>26.232852525729783</v>
      </c>
      <c r="U2129">
        <f t="shared" si="2678"/>
        <v>-7.5300290000000132</v>
      </c>
      <c r="V2129">
        <f t="shared" si="2679"/>
        <v>6.9000249999999141</v>
      </c>
      <c r="W2129">
        <f t="shared" si="2680"/>
        <v>0</v>
      </c>
      <c r="X2129">
        <f t="shared" si="2681"/>
        <v>6.9000249999999141</v>
      </c>
      <c r="Y2129">
        <f t="shared" si="2631"/>
        <v>3.7118829167162843</v>
      </c>
      <c r="Z2129">
        <f t="shared" si="2632"/>
        <v>8.0278681461168855</v>
      </c>
      <c r="AA2129">
        <f t="shared" ref="AA2129:AA2192" si="2708">(Y2129/T2129)*100</f>
        <v>14.149749490931587</v>
      </c>
      <c r="AB2129">
        <f t="shared" ref="AB2129:AB2192" si="2709">(Z2129/T2129)*100</f>
        <v>30.602345430192802</v>
      </c>
      <c r="AC2129">
        <f t="shared" ref="AC2129:AC2192" si="2710">(ABS(AA2129-AB2129)/SUM(AA2129,AB2129))*100</f>
        <v>36.763856459142154</v>
      </c>
      <c r="AD2129">
        <f t="shared" si="2638"/>
        <v>22.856839298861676</v>
      </c>
      <c r="AE2129">
        <f t="shared" si="2691"/>
        <v>1263.1999997999999</v>
      </c>
      <c r="AF2129">
        <f t="shared" si="2693"/>
        <v>1267.0050046666668</v>
      </c>
      <c r="AG2129">
        <f t="shared" si="2635"/>
        <v>1307.3244994500001</v>
      </c>
      <c r="AH2129">
        <f t="shared" si="2700"/>
        <v>1279.7940062</v>
      </c>
      <c r="AI2129">
        <f t="shared" si="2701"/>
        <v>1321.6111858123718</v>
      </c>
      <c r="AJ2129">
        <f t="shared" si="2702"/>
        <v>1237.9768265876282</v>
      </c>
      <c r="AK2129">
        <f t="shared" si="2703"/>
        <v>0.21131503339291571</v>
      </c>
      <c r="AL2129">
        <f t="shared" si="2682"/>
        <v>-0.5750930832326544</v>
      </c>
      <c r="AM2129">
        <f t="shared" si="2683"/>
        <v>-1858509.9141043057</v>
      </c>
      <c r="AN2129">
        <f t="shared" si="2636"/>
        <v>-4770218.8252519127</v>
      </c>
      <c r="AO2129">
        <f t="shared" si="2637"/>
        <v>39501914</v>
      </c>
      <c r="AP2129">
        <f t="shared" si="2639"/>
        <v>-0.12075918208044077</v>
      </c>
      <c r="AQ2129">
        <f t="shared" si="2640"/>
        <v>1265.7239449048532</v>
      </c>
      <c r="AR2129">
        <f t="shared" si="2641"/>
        <v>1264.53165408942</v>
      </c>
      <c r="AS2129">
        <f t="shared" si="2642"/>
        <v>1279.1538505520859</v>
      </c>
      <c r="AT2129">
        <f t="shared" si="2643"/>
        <v>1290.6246763771758</v>
      </c>
      <c r="AU2129">
        <f t="shared" si="2644"/>
        <v>1283.2449154802637</v>
      </c>
      <c r="AV2129">
        <f t="shared" si="2645"/>
        <v>1291.4360322005516</v>
      </c>
      <c r="AW2129">
        <f t="shared" si="2646"/>
        <v>-8.1911167202879369</v>
      </c>
      <c r="AX2129">
        <f t="shared" si="2673"/>
        <v>1.2360579573656691</v>
      </c>
      <c r="AY2129">
        <f t="shared" si="2647"/>
        <v>-9.4271746776536069</v>
      </c>
      <c r="AZ2129">
        <f t="shared" si="2684"/>
        <v>1260.3600260000001</v>
      </c>
      <c r="BA2129">
        <f t="shared" si="2685"/>
        <v>4073065164.5033684</v>
      </c>
      <c r="BB2129">
        <f t="shared" si="2688"/>
        <v>0</v>
      </c>
      <c r="BC2129">
        <f t="shared" si="2689"/>
        <v>4073065164.5033684</v>
      </c>
      <c r="BD2129">
        <f t="shared" si="2704"/>
        <v>9955051670.5839806</v>
      </c>
      <c r="BE2129">
        <f t="shared" si="2705"/>
        <v>25956406100.683815</v>
      </c>
      <c r="BF2129">
        <f t="shared" si="2706"/>
        <v>0.38352966246439324</v>
      </c>
      <c r="BG2129">
        <f t="shared" si="2707"/>
        <v>27.721101532527783</v>
      </c>
      <c r="BH2129">
        <f t="shared" si="2648"/>
        <v>225078846</v>
      </c>
      <c r="BI2129">
        <f t="shared" si="2649"/>
        <v>-0.63426422339561217</v>
      </c>
      <c r="BJ2129">
        <f t="shared" si="2690"/>
        <v>-1741.9922000000042</v>
      </c>
      <c r="BK2129">
        <f t="shared" si="2650"/>
        <v>-1.2908033910896313E-2</v>
      </c>
      <c r="BL2129">
        <f t="shared" si="2651"/>
        <v>0.98709196608910366</v>
      </c>
      <c r="BM2129">
        <f t="shared" si="2652"/>
        <v>22.039588816580036</v>
      </c>
      <c r="BN2129">
        <f t="shared" si="2653"/>
        <v>1262.715027</v>
      </c>
      <c r="BO2129">
        <f t="shared" si="2692"/>
        <v>1265.4530030000001</v>
      </c>
      <c r="BP2129">
        <f t="shared" si="2654"/>
        <v>1293.3889752205882</v>
      </c>
      <c r="BQ2129">
        <f t="shared" si="2655"/>
        <v>-27.935972220588155</v>
      </c>
      <c r="BR2129">
        <f t="shared" si="2656"/>
        <v>-63.630004999999983</v>
      </c>
      <c r="BS2129">
        <f t="shared" si="2657"/>
        <v>-64.619995000000017</v>
      </c>
      <c r="BT2129">
        <f t="shared" si="2658"/>
        <v>-53.780029000000013</v>
      </c>
      <c r="BU2129">
        <f t="shared" si="2659"/>
        <v>-42.5</v>
      </c>
      <c r="BV2129">
        <f t="shared" si="2660"/>
        <v>1261.1893308000001</v>
      </c>
      <c r="BW2129">
        <f t="shared" si="2661"/>
        <v>1262.8509519047618</v>
      </c>
      <c r="BX2129">
        <f t="shared" si="2662"/>
        <v>1270.4716395454545</v>
      </c>
      <c r="BY2129">
        <f t="shared" si="2663"/>
        <v>1292.5414288142856</v>
      </c>
      <c r="BZ2129">
        <f t="shared" si="2664"/>
        <v>1328.780029</v>
      </c>
      <c r="CA2129">
        <f t="shared" si="2665"/>
        <v>1233.380005</v>
      </c>
      <c r="CB2129">
        <f t="shared" si="2666"/>
        <v>1267.1155064433333</v>
      </c>
      <c r="CC2129">
        <f t="shared" si="2667"/>
        <v>1274.3908757166666</v>
      </c>
      <c r="CD2129">
        <f t="shared" si="2668"/>
        <v>1295.1143302998412</v>
      </c>
      <c r="CE2129">
        <f t="shared" si="2669"/>
        <v>1325.1316472604699</v>
      </c>
      <c r="CF2129">
        <f t="shared" si="2670"/>
        <v>1272.0699460000001</v>
      </c>
      <c r="CG2129">
        <f t="shared" si="2671"/>
        <v>1274.900024</v>
      </c>
      <c r="CH2129">
        <f t="shared" si="2672"/>
        <v>1250.619995</v>
      </c>
    </row>
    <row r="2130" spans="1:86">
      <c r="A2130" s="1">
        <v>42614</v>
      </c>
      <c r="B2130">
        <v>1262.4499510000001</v>
      </c>
      <c r="C2130">
        <v>1267.469971</v>
      </c>
      <c r="D2130">
        <v>1243.530029</v>
      </c>
      <c r="E2130">
        <v>1253.75</v>
      </c>
      <c r="F2130">
        <v>1345736</v>
      </c>
      <c r="G2130">
        <f t="shared" si="2686"/>
        <v>-196745.50589972213</v>
      </c>
      <c r="H2130">
        <f t="shared" si="2634"/>
        <v>41901850.843268663</v>
      </c>
      <c r="I2130">
        <f t="shared" si="2687"/>
        <v>1256.7999877500001</v>
      </c>
      <c r="J2130">
        <f t="shared" si="2694"/>
        <v>1311.2424927500001</v>
      </c>
      <c r="K2130">
        <f t="shared" si="2695"/>
        <v>1254.6499939999999</v>
      </c>
      <c r="L2130">
        <f t="shared" si="2696"/>
        <v>10</v>
      </c>
      <c r="M2130">
        <f t="shared" si="2697"/>
        <v>4</v>
      </c>
      <c r="N2130">
        <f t="shared" si="2698"/>
        <v>0</v>
      </c>
      <c r="O2130">
        <f t="shared" si="2699"/>
        <v>60</v>
      </c>
      <c r="P2130">
        <f t="shared" si="2674"/>
        <v>23.939941999999974</v>
      </c>
      <c r="Q2130">
        <f t="shared" si="2675"/>
        <v>13.719970999999987</v>
      </c>
      <c r="R2130">
        <f t="shared" si="2676"/>
        <v>10.219970999999987</v>
      </c>
      <c r="S2130">
        <f t="shared" si="2677"/>
        <v>23.939941999999974</v>
      </c>
      <c r="T2130">
        <f t="shared" si="2633"/>
        <v>26.069073202463365</v>
      </c>
      <c r="U2130">
        <f t="shared" si="2678"/>
        <v>-7.7700199999999313</v>
      </c>
      <c r="V2130">
        <f t="shared" si="2679"/>
        <v>-4.5</v>
      </c>
      <c r="W2130">
        <f t="shared" si="2680"/>
        <v>0</v>
      </c>
      <c r="X2130">
        <f t="shared" si="2681"/>
        <v>0</v>
      </c>
      <c r="Y2130">
        <f t="shared" ref="Y2130:Y2193" si="2711">((Y2129*13)+W2130)/14</f>
        <v>3.446748422665121</v>
      </c>
      <c r="Z2130">
        <f t="shared" ref="Z2130:Z2193" si="2712">((Z2129*13)+X2130)/14</f>
        <v>7.4544489928228215</v>
      </c>
      <c r="AA2130">
        <f t="shared" si="2708"/>
        <v>13.221599386737786</v>
      </c>
      <c r="AB2130">
        <f t="shared" si="2709"/>
        <v>28.594990450670959</v>
      </c>
      <c r="AC2130">
        <f t="shared" si="2710"/>
        <v>36.763856459142147</v>
      </c>
      <c r="AD2130">
        <f t="shared" si="2638"/>
        <v>23.431882236084391</v>
      </c>
      <c r="AE2130">
        <f t="shared" si="2691"/>
        <v>1258.8439940000001</v>
      </c>
      <c r="AF2130">
        <f t="shared" si="2693"/>
        <v>1261.6249998333333</v>
      </c>
      <c r="AG2130">
        <f t="shared" si="2635"/>
        <v>1303.60449825</v>
      </c>
      <c r="AH2130">
        <f t="shared" si="2700"/>
        <v>1273.2410033000001</v>
      </c>
      <c r="AI2130">
        <f t="shared" si="2701"/>
        <v>1308.2348145765277</v>
      </c>
      <c r="AJ2130">
        <f t="shared" si="2702"/>
        <v>1238.2471920234725</v>
      </c>
      <c r="AK2130">
        <f t="shared" si="2703"/>
        <v>0.22150785254600341</v>
      </c>
      <c r="AL2130">
        <f t="shared" si="2682"/>
        <v>-0.14619918460955353</v>
      </c>
      <c r="AM2130">
        <f t="shared" si="2683"/>
        <v>-196745.50589972213</v>
      </c>
      <c r="AN2130">
        <f t="shared" si="2636"/>
        <v>-3337606.2970288922</v>
      </c>
      <c r="AO2130">
        <f t="shared" si="2637"/>
        <v>38552948</v>
      </c>
      <c r="AP2130">
        <f t="shared" si="2639"/>
        <v>-8.6572012522334013E-2</v>
      </c>
      <c r="AQ2130">
        <f t="shared" si="2640"/>
        <v>1261.6528036372031</v>
      </c>
      <c r="AR2130">
        <f t="shared" si="2641"/>
        <v>1262.4991395139352</v>
      </c>
      <c r="AS2130">
        <f t="shared" si="2642"/>
        <v>1274.5811574527104</v>
      </c>
      <c r="AT2130">
        <f t="shared" si="2643"/>
        <v>1287.3059555032301</v>
      </c>
      <c r="AU2130">
        <f t="shared" si="2644"/>
        <v>1278.8206781582242</v>
      </c>
      <c r="AV2130">
        <f t="shared" si="2645"/>
        <v>1288.798009946513</v>
      </c>
      <c r="AW2130">
        <f t="shared" si="2646"/>
        <v>-9.9773317882888932</v>
      </c>
      <c r="AX2130">
        <f t="shared" si="2673"/>
        <v>-1.0066199917652434</v>
      </c>
      <c r="AY2130">
        <f t="shared" si="2647"/>
        <v>-8.9707117965236502</v>
      </c>
      <c r="AZ2130">
        <f t="shared" si="2684"/>
        <v>1254.9166666666667</v>
      </c>
      <c r="BA2130">
        <f t="shared" si="2685"/>
        <v>1688786535.3333335</v>
      </c>
      <c r="BB2130">
        <f t="shared" si="2688"/>
        <v>0</v>
      </c>
      <c r="BC2130">
        <f t="shared" si="2689"/>
        <v>1688786535.3333335</v>
      </c>
      <c r="BD2130">
        <f t="shared" si="2704"/>
        <v>6943866074.8915691</v>
      </c>
      <c r="BE2130">
        <f t="shared" si="2705"/>
        <v>27645192636.017147</v>
      </c>
      <c r="BF2130">
        <f t="shared" si="2706"/>
        <v>0.25117806796704506</v>
      </c>
      <c r="BG2130">
        <f t="shared" si="2707"/>
        <v>20.075325359176674</v>
      </c>
      <c r="BH2130">
        <f t="shared" si="2648"/>
        <v>223733110</v>
      </c>
      <c r="BI2130">
        <f t="shared" si="2649"/>
        <v>-0.77415791390793398</v>
      </c>
      <c r="BJ2130">
        <f t="shared" si="2690"/>
        <v>-290.00240000000304</v>
      </c>
      <c r="BK2130">
        <f t="shared" si="2650"/>
        <v>-1.5131795991587783E-3</v>
      </c>
      <c r="BL2130">
        <f t="shared" si="2651"/>
        <v>0.99848682040084125</v>
      </c>
      <c r="BM2130">
        <f t="shared" si="2652"/>
        <v>18.443357940650746</v>
      </c>
      <c r="BN2130">
        <f t="shared" si="2653"/>
        <v>1255.5</v>
      </c>
      <c r="BO2130">
        <f t="shared" si="2692"/>
        <v>1260.7680054</v>
      </c>
      <c r="BP2130">
        <f t="shared" si="2654"/>
        <v>1293.5507399264704</v>
      </c>
      <c r="BQ2130">
        <f t="shared" si="2655"/>
        <v>-32.782734526470449</v>
      </c>
      <c r="BR2130">
        <f t="shared" si="2656"/>
        <v>-48</v>
      </c>
      <c r="BS2130">
        <f t="shared" si="2657"/>
        <v>-56.469970999999987</v>
      </c>
      <c r="BT2130">
        <f t="shared" si="2658"/>
        <v>-55.75</v>
      </c>
      <c r="BU2130">
        <f t="shared" si="2659"/>
        <v>-57.550048999999944</v>
      </c>
      <c r="BV2130">
        <f t="shared" si="2660"/>
        <v>1258.0393308666667</v>
      </c>
      <c r="BW2130">
        <f t="shared" si="2661"/>
        <v>1259.063807714286</v>
      </c>
      <c r="BX2130">
        <f t="shared" si="2662"/>
        <v>1265.7363656909092</v>
      </c>
      <c r="BY2130">
        <f t="shared" si="2663"/>
        <v>1287.4390955333338</v>
      </c>
      <c r="BZ2130">
        <f t="shared" si="2664"/>
        <v>1323.219971</v>
      </c>
      <c r="CA2130">
        <f t="shared" si="2665"/>
        <v>1233.380005</v>
      </c>
      <c r="CB2130">
        <f t="shared" si="2666"/>
        <v>1259.8826212333333</v>
      </c>
      <c r="CC2130">
        <f t="shared" si="2667"/>
        <v>1266.2004220083334</v>
      </c>
      <c r="CD2130">
        <f t="shared" si="2668"/>
        <v>1284.8985997810714</v>
      </c>
      <c r="CE2130">
        <f t="shared" si="2669"/>
        <v>1323.6865775107249</v>
      </c>
      <c r="CF2130">
        <f t="shared" si="2670"/>
        <v>1255.650024</v>
      </c>
      <c r="CG2130">
        <f t="shared" si="2671"/>
        <v>1275</v>
      </c>
      <c r="CH2130">
        <f t="shared" si="2672"/>
        <v>1250.4300539999999</v>
      </c>
    </row>
    <row r="2131" spans="1:86">
      <c r="A2131" s="1">
        <v>42615</v>
      </c>
      <c r="B2131">
        <v>1256</v>
      </c>
      <c r="C2131">
        <v>1259.6999510000001</v>
      </c>
      <c r="D2131">
        <v>1248.030029</v>
      </c>
      <c r="E2131">
        <v>1257.400024</v>
      </c>
      <c r="F2131">
        <v>1742330</v>
      </c>
      <c r="G2131">
        <f t="shared" si="2686"/>
        <v>1055567.6017748828</v>
      </c>
      <c r="H2131">
        <f t="shared" si="2634"/>
        <v>42957418.445043549</v>
      </c>
      <c r="I2131">
        <f t="shared" si="2687"/>
        <v>1255.2825010000001</v>
      </c>
      <c r="J2131">
        <f t="shared" si="2694"/>
        <v>1291.6150204999999</v>
      </c>
      <c r="K2131">
        <f t="shared" si="2695"/>
        <v>1254.6499939999999</v>
      </c>
      <c r="L2131">
        <f t="shared" si="2696"/>
        <v>8</v>
      </c>
      <c r="M2131">
        <f t="shared" si="2697"/>
        <v>5</v>
      </c>
      <c r="N2131">
        <f t="shared" si="2698"/>
        <v>20</v>
      </c>
      <c r="O2131">
        <f t="shared" si="2699"/>
        <v>50</v>
      </c>
      <c r="P2131">
        <f t="shared" si="2674"/>
        <v>11.669922000000042</v>
      </c>
      <c r="Q2131">
        <f t="shared" si="2675"/>
        <v>2.2999270000000251</v>
      </c>
      <c r="R2131">
        <f t="shared" si="2676"/>
        <v>9.3699950000000172</v>
      </c>
      <c r="S2131">
        <f t="shared" si="2677"/>
        <v>11.669922000000042</v>
      </c>
      <c r="T2131">
        <f t="shared" ref="T2131:T2194" si="2713">((T2130*13)+S2131)/14</f>
        <v>25.040562402287414</v>
      </c>
      <c r="U2131">
        <f t="shared" si="2678"/>
        <v>0.36999500000001717</v>
      </c>
      <c r="V2131">
        <f t="shared" si="2679"/>
        <v>8.0300290000000132</v>
      </c>
      <c r="W2131">
        <f t="shared" si="2680"/>
        <v>0</v>
      </c>
      <c r="X2131">
        <f t="shared" si="2681"/>
        <v>8.0300290000000132</v>
      </c>
      <c r="Y2131">
        <f t="shared" si="2711"/>
        <v>3.2005521067604694</v>
      </c>
      <c r="Z2131">
        <f t="shared" si="2712"/>
        <v>7.4955618504783343</v>
      </c>
      <c r="AA2131">
        <f t="shared" si="2708"/>
        <v>12.781470541045453</v>
      </c>
      <c r="AB2131">
        <f t="shared" si="2709"/>
        <v>29.933680122909806</v>
      </c>
      <c r="AC2131">
        <f t="shared" si="2710"/>
        <v>40.154861484166723</v>
      </c>
      <c r="AD2131">
        <f t="shared" si="2638"/>
        <v>24.991799155448433</v>
      </c>
      <c r="AE2131">
        <f t="shared" si="2691"/>
        <v>1257.8300045999999</v>
      </c>
      <c r="AF2131">
        <f t="shared" si="2693"/>
        <v>1258.6033323333334</v>
      </c>
      <c r="AG2131">
        <f t="shared" si="2635"/>
        <v>1300.17449945</v>
      </c>
      <c r="AH2131">
        <f t="shared" si="2700"/>
        <v>1268.8060057</v>
      </c>
      <c r="AI2131">
        <f t="shared" si="2701"/>
        <v>1299.1566153437348</v>
      </c>
      <c r="AJ2131">
        <f t="shared" si="2702"/>
        <v>1238.4553960562653</v>
      </c>
      <c r="AK2131">
        <f t="shared" si="2703"/>
        <v>0.31209633292564665</v>
      </c>
      <c r="AL2131">
        <f t="shared" si="2682"/>
        <v>0.60583678279940234</v>
      </c>
      <c r="AM2131">
        <f t="shared" si="2683"/>
        <v>1055567.6017748828</v>
      </c>
      <c r="AN2131">
        <f t="shared" si="2636"/>
        <v>-1821954.3116188392</v>
      </c>
      <c r="AO2131">
        <f t="shared" si="2637"/>
        <v>38879862</v>
      </c>
      <c r="AP2131">
        <f t="shared" si="2639"/>
        <v>-4.6861131133100191E-2</v>
      </c>
      <c r="AQ2131">
        <f t="shared" si="2640"/>
        <v>1260.2068585605541</v>
      </c>
      <c r="AR2131">
        <f t="shared" si="2641"/>
        <v>1256.6654430174638</v>
      </c>
      <c r="AS2131">
        <f t="shared" si="2642"/>
        <v>1271.4885534312225</v>
      </c>
      <c r="AT2131">
        <f t="shared" si="2643"/>
        <v>1284.6144216679393</v>
      </c>
      <c r="AU2131">
        <f t="shared" si="2644"/>
        <v>1275.6075800344906</v>
      </c>
      <c r="AV2131">
        <f t="shared" si="2645"/>
        <v>1286.6001509302571</v>
      </c>
      <c r="AW2131">
        <f t="shared" si="2646"/>
        <v>-10.992570895766448</v>
      </c>
      <c r="AX2131">
        <f t="shared" si="2673"/>
        <v>-3.0038101725654847</v>
      </c>
      <c r="AY2131">
        <f t="shared" si="2647"/>
        <v>-7.9887607232009632</v>
      </c>
      <c r="AZ2131">
        <f t="shared" si="2684"/>
        <v>1255.0433346666666</v>
      </c>
      <c r="BA2131">
        <f t="shared" si="2685"/>
        <v>2186699653.2897735</v>
      </c>
      <c r="BB2131">
        <f t="shared" si="2688"/>
        <v>2186699653.2897735</v>
      </c>
      <c r="BC2131">
        <f t="shared" si="2689"/>
        <v>0</v>
      </c>
      <c r="BD2131">
        <f t="shared" si="2704"/>
        <v>5955545136.6624775</v>
      </c>
      <c r="BE2131">
        <f t="shared" si="2705"/>
        <v>27645192636.017147</v>
      </c>
      <c r="BF2131">
        <f t="shared" si="2706"/>
        <v>0.21542787619802584</v>
      </c>
      <c r="BG2131">
        <f t="shared" si="2707"/>
        <v>17.724447531342179</v>
      </c>
      <c r="BH2131">
        <f t="shared" si="2648"/>
        <v>225475440</v>
      </c>
      <c r="BI2131">
        <f t="shared" si="2649"/>
        <v>-0.85438905691239309</v>
      </c>
      <c r="BJ2131">
        <f t="shared" si="2690"/>
        <v>265.00240000000304</v>
      </c>
      <c r="BK2131">
        <f t="shared" si="2650"/>
        <v>2.91128534396812E-3</v>
      </c>
      <c r="BL2131">
        <f t="shared" si="2651"/>
        <v>1.0029112853439681</v>
      </c>
      <c r="BM2131">
        <f t="shared" si="2652"/>
        <v>15.996175808146855</v>
      </c>
      <c r="BN2131">
        <f t="shared" si="2653"/>
        <v>1253.86499</v>
      </c>
      <c r="BO2131">
        <f t="shared" si="2692"/>
        <v>1257.0530028999999</v>
      </c>
      <c r="BP2131">
        <f t="shared" si="2654"/>
        <v>1294.0000035588234</v>
      </c>
      <c r="BQ2131">
        <f t="shared" si="2655"/>
        <v>-36.947000658823526</v>
      </c>
      <c r="BR2131">
        <f t="shared" si="2656"/>
        <v>-16.949951999999939</v>
      </c>
      <c r="BS2131">
        <f t="shared" si="2657"/>
        <v>-20.119995000000017</v>
      </c>
      <c r="BT2131">
        <f t="shared" si="2658"/>
        <v>-37.520019999999931</v>
      </c>
      <c r="BU2131">
        <f t="shared" si="2659"/>
        <v>-38</v>
      </c>
      <c r="BV2131">
        <f t="shared" si="2660"/>
        <v>1257.5580075333335</v>
      </c>
      <c r="BW2131">
        <f t="shared" si="2661"/>
        <v>1257.8566717619046</v>
      </c>
      <c r="BX2131">
        <f t="shared" si="2662"/>
        <v>1262.8561876363638</v>
      </c>
      <c r="BY2131">
        <f t="shared" si="2663"/>
        <v>1283.0386694142858</v>
      </c>
      <c r="BZ2131">
        <f t="shared" si="2664"/>
        <v>1302.469971</v>
      </c>
      <c r="CA2131">
        <f t="shared" si="2665"/>
        <v>1233.380005</v>
      </c>
      <c r="CB2131">
        <f t="shared" si="2666"/>
        <v>1257.3111707699998</v>
      </c>
      <c r="CC2131">
        <f t="shared" si="2667"/>
        <v>1259.6694064166668</v>
      </c>
      <c r="CD2131">
        <f t="shared" si="2668"/>
        <v>1277.297583527976</v>
      </c>
      <c r="CE2131">
        <f t="shared" si="2669"/>
        <v>1322.4222615679209</v>
      </c>
      <c r="CF2131">
        <f t="shared" si="2670"/>
        <v>1253.75</v>
      </c>
      <c r="CG2131">
        <f t="shared" si="2671"/>
        <v>1267.469971</v>
      </c>
      <c r="CH2131">
        <f t="shared" si="2672"/>
        <v>1243.530029</v>
      </c>
    </row>
    <row r="2132" spans="1:86">
      <c r="A2132" s="1">
        <v>42619</v>
      </c>
      <c r="B2132">
        <v>1259.9499510000001</v>
      </c>
      <c r="C2132">
        <v>1260.0699460000001</v>
      </c>
      <c r="D2132">
        <v>1240</v>
      </c>
      <c r="E2132">
        <v>1242.030029</v>
      </c>
      <c r="F2132">
        <v>2239066</v>
      </c>
      <c r="G2132">
        <f t="shared" si="2686"/>
        <v>-1786113.2204644682</v>
      </c>
      <c r="H2132">
        <f t="shared" si="2634"/>
        <v>41171305.224579081</v>
      </c>
      <c r="I2132">
        <f t="shared" si="2687"/>
        <v>1250.5124814999999</v>
      </c>
      <c r="J2132">
        <f t="shared" si="2694"/>
        <v>1291.6150204999999</v>
      </c>
      <c r="K2132">
        <f t="shared" si="2695"/>
        <v>1250.5124814999999</v>
      </c>
      <c r="L2132">
        <f t="shared" si="2696"/>
        <v>9</v>
      </c>
      <c r="M2132">
        <f t="shared" si="2697"/>
        <v>1</v>
      </c>
      <c r="N2132">
        <f t="shared" si="2698"/>
        <v>10</v>
      </c>
      <c r="O2132">
        <f t="shared" si="2699"/>
        <v>90</v>
      </c>
      <c r="P2132">
        <f t="shared" si="2674"/>
        <v>20.069946000000073</v>
      </c>
      <c r="Q2132">
        <f t="shared" si="2675"/>
        <v>18.039917000000059</v>
      </c>
      <c r="R2132">
        <f t="shared" si="2676"/>
        <v>2.0300290000000132</v>
      </c>
      <c r="S2132">
        <f t="shared" si="2677"/>
        <v>20.069946000000073</v>
      </c>
      <c r="T2132">
        <f t="shared" si="2713"/>
        <v>24.685518373552604</v>
      </c>
      <c r="U2132">
        <f t="shared" si="2678"/>
        <v>-10.219970000000103</v>
      </c>
      <c r="V2132">
        <f t="shared" si="2679"/>
        <v>28.5</v>
      </c>
      <c r="W2132">
        <f t="shared" si="2680"/>
        <v>0</v>
      </c>
      <c r="X2132">
        <f t="shared" si="2681"/>
        <v>28.5</v>
      </c>
      <c r="Y2132">
        <f t="shared" si="2711"/>
        <v>2.9719412419918645</v>
      </c>
      <c r="Z2132">
        <f t="shared" si="2712"/>
        <v>8.9958788611584541</v>
      </c>
      <c r="AA2132">
        <f t="shared" si="2708"/>
        <v>12.039209373767584</v>
      </c>
      <c r="AB2132">
        <f t="shared" si="2709"/>
        <v>36.441928117646476</v>
      </c>
      <c r="AC2132">
        <f t="shared" si="2710"/>
        <v>50.334459970541282</v>
      </c>
      <c r="AD2132">
        <f t="shared" si="2638"/>
        <v>28.521061207835352</v>
      </c>
      <c r="AE2132">
        <f t="shared" si="2691"/>
        <v>1256.1800046000001</v>
      </c>
      <c r="AF2132">
        <f t="shared" si="2693"/>
        <v>1255.1966753333334</v>
      </c>
      <c r="AG2132">
        <f t="shared" si="2635"/>
        <v>1296.0484984499999</v>
      </c>
      <c r="AH2132">
        <f t="shared" si="2700"/>
        <v>1265.5740110000002</v>
      </c>
      <c r="AI2132">
        <f t="shared" si="2701"/>
        <v>1299.5425740458927</v>
      </c>
      <c r="AJ2132">
        <f t="shared" si="2702"/>
        <v>1231.6054479541076</v>
      </c>
      <c r="AK2132">
        <f t="shared" si="2703"/>
        <v>0.15344453976178632</v>
      </c>
      <c r="AL2132">
        <f t="shared" si="2682"/>
        <v>-0.79770458774527786</v>
      </c>
      <c r="AM2132">
        <f t="shared" si="2683"/>
        <v>-1786113.2204644682</v>
      </c>
      <c r="AN2132">
        <f t="shared" si="2636"/>
        <v>-2961427.8987053717</v>
      </c>
      <c r="AO2132">
        <f t="shared" si="2637"/>
        <v>39250444</v>
      </c>
      <c r="AP2132">
        <f t="shared" si="2639"/>
        <v>-7.5449538830831359E-2</v>
      </c>
      <c r="AQ2132">
        <f t="shared" si="2640"/>
        <v>1254.0267365099658</v>
      </c>
      <c r="AR2132">
        <f t="shared" si="2641"/>
        <v>1246.2956000224865</v>
      </c>
      <c r="AS2132">
        <f t="shared" si="2642"/>
        <v>1266.1860190336024</v>
      </c>
      <c r="AT2132">
        <f t="shared" si="2643"/>
        <v>1280.7818263278248</v>
      </c>
      <c r="AU2132">
        <f t="shared" si="2644"/>
        <v>1270.570947379317</v>
      </c>
      <c r="AV2132">
        <f t="shared" si="2645"/>
        <v>1283.4802423951392</v>
      </c>
      <c r="AW2132">
        <f t="shared" si="2646"/>
        <v>-12.909295015822181</v>
      </c>
      <c r="AX2132">
        <f t="shared" si="2673"/>
        <v>-4.9849071412168238</v>
      </c>
      <c r="AY2132">
        <f t="shared" si="2647"/>
        <v>-7.9243878746053573</v>
      </c>
      <c r="AZ2132">
        <f t="shared" si="2684"/>
        <v>1247.3666583333334</v>
      </c>
      <c r="BA2132">
        <f t="shared" si="2685"/>
        <v>2792936274.2077832</v>
      </c>
      <c r="BB2132">
        <f t="shared" si="2688"/>
        <v>0</v>
      </c>
      <c r="BC2132">
        <f t="shared" si="2689"/>
        <v>2792936274.2077832</v>
      </c>
      <c r="BD2132">
        <f t="shared" si="2704"/>
        <v>5955545136.6624775</v>
      </c>
      <c r="BE2132">
        <f t="shared" si="2705"/>
        <v>26137110699.680725</v>
      </c>
      <c r="BF2132">
        <f t="shared" si="2706"/>
        <v>0.22785782273689598</v>
      </c>
      <c r="BG2132">
        <f t="shared" si="2707"/>
        <v>18.557345852062966</v>
      </c>
      <c r="BH2132">
        <f t="shared" si="2648"/>
        <v>223236374</v>
      </c>
      <c r="BI2132">
        <f t="shared" si="2649"/>
        <v>-1.0058039531431957</v>
      </c>
      <c r="BJ2132">
        <f t="shared" si="2690"/>
        <v>-1636.9995000000017</v>
      </c>
      <c r="BK2132">
        <f t="shared" si="2650"/>
        <v>-1.2223631864667451E-2</v>
      </c>
      <c r="BL2132">
        <f t="shared" si="2651"/>
        <v>0.98777636813533254</v>
      </c>
      <c r="BM2132">
        <f t="shared" si="2652"/>
        <v>17.903004678007918</v>
      </c>
      <c r="BN2132">
        <f t="shared" si="2653"/>
        <v>1250.034973</v>
      </c>
      <c r="BO2132">
        <f t="shared" si="2692"/>
        <v>1256.9749999000001</v>
      </c>
      <c r="BP2132">
        <f t="shared" si="2654"/>
        <v>1294.7392667500001</v>
      </c>
      <c r="BQ2132">
        <f t="shared" si="2655"/>
        <v>-37.764266850000013</v>
      </c>
      <c r="BR2132">
        <f t="shared" si="2656"/>
        <v>-58.5</v>
      </c>
      <c r="BS2132">
        <f t="shared" si="2657"/>
        <v>-30.09997599999997</v>
      </c>
      <c r="BT2132">
        <f t="shared" si="2658"/>
        <v>-42.400024999999914</v>
      </c>
      <c r="BU2132">
        <f t="shared" si="2659"/>
        <v>-12.520019999999931</v>
      </c>
      <c r="BV2132">
        <f t="shared" si="2660"/>
        <v>1252.2913489999999</v>
      </c>
      <c r="BW2132">
        <f t="shared" si="2661"/>
        <v>1253.1214422380954</v>
      </c>
      <c r="BX2132">
        <f t="shared" si="2662"/>
        <v>1257.9878282363636</v>
      </c>
      <c r="BY2132">
        <f t="shared" si="2663"/>
        <v>1277.5011008000001</v>
      </c>
      <c r="BZ2132">
        <f t="shared" si="2664"/>
        <v>1302.469971</v>
      </c>
      <c r="CA2132">
        <f t="shared" si="2665"/>
        <v>1233.380005</v>
      </c>
      <c r="CB2132">
        <f t="shared" si="2666"/>
        <v>1262.4634848199998</v>
      </c>
      <c r="CC2132">
        <f t="shared" si="2667"/>
        <v>1256.958754863889</v>
      </c>
      <c r="CD2132">
        <f t="shared" si="2668"/>
        <v>1278.6863528715478</v>
      </c>
      <c r="CE2132">
        <f t="shared" si="2669"/>
        <v>1321.297295056416</v>
      </c>
      <c r="CF2132">
        <f t="shared" si="2670"/>
        <v>1257.400024</v>
      </c>
      <c r="CG2132">
        <f t="shared" si="2671"/>
        <v>1259.6999510000001</v>
      </c>
      <c r="CH2132">
        <f t="shared" si="2672"/>
        <v>1248.030029</v>
      </c>
    </row>
    <row r="2133" spans="1:86">
      <c r="A2133" s="1">
        <v>42620</v>
      </c>
      <c r="B2133">
        <v>1249.849976</v>
      </c>
      <c r="C2133">
        <v>1249.849976</v>
      </c>
      <c r="D2133">
        <v>1211.5</v>
      </c>
      <c r="E2133">
        <v>1220.280029</v>
      </c>
      <c r="F2133">
        <v>3854040</v>
      </c>
      <c r="G2133">
        <f t="shared" si="2686"/>
        <v>-2089314.8816760627</v>
      </c>
      <c r="H2133">
        <f t="shared" ref="H2133:H2196" si="2714">SUM(H2132,G2133)</f>
        <v>39081990.342903018</v>
      </c>
      <c r="I2133">
        <f t="shared" si="2687"/>
        <v>1232.8699952500001</v>
      </c>
      <c r="J2133">
        <f t="shared" si="2694"/>
        <v>1291.6150204999999</v>
      </c>
      <c r="K2133">
        <f t="shared" si="2695"/>
        <v>1232.8699952500001</v>
      </c>
      <c r="L2133">
        <f t="shared" si="2696"/>
        <v>10</v>
      </c>
      <c r="M2133">
        <f t="shared" si="2697"/>
        <v>1</v>
      </c>
      <c r="N2133">
        <f t="shared" si="2698"/>
        <v>0</v>
      </c>
      <c r="O2133">
        <f t="shared" si="2699"/>
        <v>90</v>
      </c>
      <c r="P2133">
        <f t="shared" si="2674"/>
        <v>38.34997599999997</v>
      </c>
      <c r="Q2133">
        <f t="shared" si="2675"/>
        <v>29.569946999999956</v>
      </c>
      <c r="R2133">
        <f t="shared" si="2676"/>
        <v>8.7800290000000132</v>
      </c>
      <c r="S2133">
        <f t="shared" si="2677"/>
        <v>38.34997599999997</v>
      </c>
      <c r="T2133">
        <f t="shared" si="2713"/>
        <v>25.661551061155986</v>
      </c>
      <c r="U2133">
        <f t="shared" si="2678"/>
        <v>-69.84997599999997</v>
      </c>
      <c r="V2133">
        <f t="shared" si="2679"/>
        <v>69.119995000000017</v>
      </c>
      <c r="W2133">
        <f t="shared" si="2680"/>
        <v>0</v>
      </c>
      <c r="X2133">
        <f t="shared" si="2681"/>
        <v>69.119995000000017</v>
      </c>
      <c r="Y2133">
        <f t="shared" si="2711"/>
        <v>2.7596597247067316</v>
      </c>
      <c r="Z2133">
        <f t="shared" si="2712"/>
        <v>13.290458585361423</v>
      </c>
      <c r="AA2133">
        <f t="shared" si="2708"/>
        <v>10.754064390457058</v>
      </c>
      <c r="AB2133">
        <f t="shared" si="2709"/>
        <v>51.791329969446984</v>
      </c>
      <c r="AC2133">
        <f t="shared" si="2710"/>
        <v>65.611970312074121</v>
      </c>
      <c r="AD2133">
        <f t="shared" si="2638"/>
        <v>33.141573998903191</v>
      </c>
      <c r="AE2133">
        <f t="shared" si="2691"/>
        <v>1245.8220212000001</v>
      </c>
      <c r="AF2133">
        <f t="shared" si="2693"/>
        <v>1250.1966753333334</v>
      </c>
      <c r="AG2133">
        <f t="shared" si="2635"/>
        <v>1290.8249999</v>
      </c>
      <c r="AH2133">
        <f t="shared" si="2700"/>
        <v>1257.5490110000001</v>
      </c>
      <c r="AI2133">
        <f t="shared" si="2701"/>
        <v>1292.5934031306051</v>
      </c>
      <c r="AJ2133">
        <f t="shared" si="2702"/>
        <v>1222.504618869395</v>
      </c>
      <c r="AK2133">
        <f t="shared" si="2703"/>
        <v>-3.1739598465630396E-2</v>
      </c>
      <c r="AL2133">
        <f t="shared" si="2682"/>
        <v>-0.54211032622288891</v>
      </c>
      <c r="AM2133">
        <f t="shared" si="2683"/>
        <v>-2089314.8816760627</v>
      </c>
      <c r="AN2133">
        <f t="shared" si="2636"/>
        <v>-5153282.0697786277</v>
      </c>
      <c r="AO2133">
        <f t="shared" si="2637"/>
        <v>41046240</v>
      </c>
      <c r="AP2133">
        <f t="shared" si="2639"/>
        <v>-0.12554821269326077</v>
      </c>
      <c r="AQ2133">
        <f t="shared" si="2640"/>
        <v>1242.5528559565773</v>
      </c>
      <c r="AR2133">
        <f t="shared" si="2641"/>
        <v>1222.0006179810778</v>
      </c>
      <c r="AS2133">
        <f t="shared" si="2642"/>
        <v>1257.9229408275539</v>
      </c>
      <c r="AT2133">
        <f t="shared" si="2643"/>
        <v>1275.3366645683207</v>
      </c>
      <c r="AU2133">
        <f t="shared" si="2644"/>
        <v>1263.0273096224194</v>
      </c>
      <c r="AV2133">
        <f t="shared" si="2645"/>
        <v>1279.0562274574795</v>
      </c>
      <c r="AW2133">
        <f t="shared" si="2646"/>
        <v>-16.028917835060156</v>
      </c>
      <c r="AX2133">
        <f t="shared" si="2673"/>
        <v>-7.1937092799854909</v>
      </c>
      <c r="AY2133">
        <f t="shared" si="2647"/>
        <v>-8.8352085550746651</v>
      </c>
      <c r="AZ2133">
        <f t="shared" si="2684"/>
        <v>1227.2100016666666</v>
      </c>
      <c r="BA2133">
        <f t="shared" si="2685"/>
        <v>4729716434.8233995</v>
      </c>
      <c r="BB2133">
        <f t="shared" si="2688"/>
        <v>0</v>
      </c>
      <c r="BC2133">
        <f t="shared" si="2689"/>
        <v>4729716434.8233995</v>
      </c>
      <c r="BD2133">
        <f t="shared" si="2704"/>
        <v>5955545136.6624775</v>
      </c>
      <c r="BE2133">
        <f t="shared" si="2705"/>
        <v>28420077482.807983</v>
      </c>
      <c r="BF2133">
        <f t="shared" si="2706"/>
        <v>0.20955414848059917</v>
      </c>
      <c r="BG2133">
        <f t="shared" si="2707"/>
        <v>17.324908417191082</v>
      </c>
      <c r="BH2133">
        <f t="shared" si="2648"/>
        <v>219382334</v>
      </c>
      <c r="BI2133">
        <f t="shared" si="2649"/>
        <v>-1.2531832057862378</v>
      </c>
      <c r="BJ2133">
        <f t="shared" si="2690"/>
        <v>-2275</v>
      </c>
      <c r="BK2133">
        <f t="shared" si="2650"/>
        <v>-1.7511653898989586E-2</v>
      </c>
      <c r="BL2133">
        <f t="shared" si="2651"/>
        <v>0.98248834610101043</v>
      </c>
      <c r="BM2133">
        <f t="shared" si="2652"/>
        <v>18.470016391468892</v>
      </c>
      <c r="BN2133">
        <f t="shared" si="2653"/>
        <v>1230.674988</v>
      </c>
      <c r="BO2133">
        <f t="shared" si="2692"/>
        <v>1250.5579955999999</v>
      </c>
      <c r="BP2133">
        <f t="shared" si="2654"/>
        <v>1294.9039719264706</v>
      </c>
      <c r="BQ2133">
        <f t="shared" si="2655"/>
        <v>-44.345976326470691</v>
      </c>
      <c r="BR2133">
        <f t="shared" si="2656"/>
        <v>-65.75</v>
      </c>
      <c r="BS2133">
        <f t="shared" si="2657"/>
        <v>-73.030029000000013</v>
      </c>
      <c r="BT2133">
        <f t="shared" si="2658"/>
        <v>-51.15002400000003</v>
      </c>
      <c r="BU2133">
        <f t="shared" si="2659"/>
        <v>-45.050048000000061</v>
      </c>
      <c r="BV2133">
        <f t="shared" si="2660"/>
        <v>1240.3246904666664</v>
      </c>
      <c r="BW2133">
        <f t="shared" si="2661"/>
        <v>1243.1452575714288</v>
      </c>
      <c r="BX2133">
        <f t="shared" si="2662"/>
        <v>1249.7525587818184</v>
      </c>
      <c r="BY2133">
        <f t="shared" si="2663"/>
        <v>1270.285056090476</v>
      </c>
      <c r="BZ2133">
        <f t="shared" si="2664"/>
        <v>1301</v>
      </c>
      <c r="CA2133">
        <f t="shared" si="2665"/>
        <v>1211.5</v>
      </c>
      <c r="CB2133">
        <f t="shared" si="2666"/>
        <v>1252.7959184900003</v>
      </c>
      <c r="CC2133">
        <f t="shared" si="2667"/>
        <v>1260.4190165722223</v>
      </c>
      <c r="CD2133">
        <f t="shared" si="2668"/>
        <v>1269.4843213371428</v>
      </c>
      <c r="CE2133">
        <f t="shared" si="2669"/>
        <v>1320.0680226121306</v>
      </c>
      <c r="CF2133">
        <f t="shared" si="2670"/>
        <v>1242.030029</v>
      </c>
      <c r="CG2133">
        <f t="shared" si="2671"/>
        <v>1260.0699460000001</v>
      </c>
      <c r="CH2133">
        <f t="shared" si="2672"/>
        <v>1240</v>
      </c>
    </row>
    <row r="2134" spans="1:86">
      <c r="A2134" s="1">
        <v>42621</v>
      </c>
      <c r="B2134">
        <v>1180</v>
      </c>
      <c r="C2134">
        <v>1180</v>
      </c>
      <c r="D2134">
        <v>1142.380005</v>
      </c>
      <c r="E2134">
        <v>1161.0500489999999</v>
      </c>
      <c r="F2134">
        <v>7021516</v>
      </c>
      <c r="G2134">
        <f t="shared" si="2686"/>
        <v>-52242.736316489616</v>
      </c>
      <c r="H2134">
        <f t="shared" si="2714"/>
        <v>39029747.606586531</v>
      </c>
      <c r="I2134">
        <f t="shared" si="2687"/>
        <v>1165.8575135000001</v>
      </c>
      <c r="J2134">
        <f t="shared" si="2694"/>
        <v>1280.84500125</v>
      </c>
      <c r="K2134">
        <f t="shared" si="2695"/>
        <v>1165.8575135000001</v>
      </c>
      <c r="L2134">
        <f t="shared" si="2696"/>
        <v>10</v>
      </c>
      <c r="M2134">
        <f t="shared" si="2697"/>
        <v>1</v>
      </c>
      <c r="N2134">
        <f t="shared" si="2698"/>
        <v>0</v>
      </c>
      <c r="O2134">
        <f t="shared" si="2699"/>
        <v>90</v>
      </c>
      <c r="P2134">
        <f t="shared" si="2674"/>
        <v>37.619995000000017</v>
      </c>
      <c r="Q2134">
        <f t="shared" si="2675"/>
        <v>18.949951000000056</v>
      </c>
      <c r="R2134">
        <f t="shared" si="2676"/>
        <v>18.670043999999962</v>
      </c>
      <c r="S2134">
        <f t="shared" si="2677"/>
        <v>37.619995000000017</v>
      </c>
      <c r="T2134">
        <f t="shared" si="2713"/>
        <v>26.515725628216273</v>
      </c>
      <c r="U2134">
        <f t="shared" si="2678"/>
        <v>3.3199460000000727</v>
      </c>
      <c r="V2134">
        <f t="shared" si="2679"/>
        <v>-17.65002400000003</v>
      </c>
      <c r="W2134">
        <f t="shared" si="2680"/>
        <v>3.3199460000000727</v>
      </c>
      <c r="X2134">
        <f t="shared" si="2681"/>
        <v>0</v>
      </c>
      <c r="Y2134">
        <f t="shared" si="2711"/>
        <v>2.79968017294197</v>
      </c>
      <c r="Z2134">
        <f t="shared" si="2712"/>
        <v>12.341140114978463</v>
      </c>
      <c r="AA2134">
        <f t="shared" si="2708"/>
        <v>10.558565178253074</v>
      </c>
      <c r="AB2134">
        <f t="shared" si="2709"/>
        <v>46.542720678350371</v>
      </c>
      <c r="AC2134">
        <f t="shared" si="2710"/>
        <v>63.018117648809344</v>
      </c>
      <c r="AD2134">
        <f t="shared" si="2638"/>
        <v>37.102431994818346</v>
      </c>
      <c r="AE2134">
        <f t="shared" si="2691"/>
        <v>1226.9020261999999</v>
      </c>
      <c r="AF2134">
        <f t="shared" si="2693"/>
        <v>1231.6933591666666</v>
      </c>
      <c r="AG2134">
        <f t="shared" ref="AG2134:AG2197" si="2715">AVERAGE(E2115:E2134)</f>
        <v>1282.6225035499999</v>
      </c>
      <c r="AH2134">
        <f t="shared" si="2700"/>
        <v>1245.0510129999998</v>
      </c>
      <c r="AI2134">
        <f t="shared" si="2701"/>
        <v>1308.3255111495555</v>
      </c>
      <c r="AJ2134">
        <f t="shared" si="2702"/>
        <v>1181.7765148504441</v>
      </c>
      <c r="AK2134">
        <f t="shared" si="2703"/>
        <v>-0.1637821433324925</v>
      </c>
      <c r="AL2134">
        <f t="shared" si="2682"/>
        <v>-7.4403784476870264E-3</v>
      </c>
      <c r="AM2134">
        <f t="shared" si="2683"/>
        <v>-52242.736316489616</v>
      </c>
      <c r="AN2134">
        <f t="shared" ref="AN2134:AN2197" si="2716">SUM(AM2115:AM2134)</f>
        <v>-6930878.2021770952</v>
      </c>
      <c r="AO2134">
        <f t="shared" ref="AO2134:AO2197" si="2717">SUM(F2115:F2134)</f>
        <v>45805842</v>
      </c>
      <c r="AP2134">
        <f t="shared" si="2639"/>
        <v>-0.1513099181143116</v>
      </c>
      <c r="AQ2134">
        <f t="shared" si="2640"/>
        <v>1214.841901591341</v>
      </c>
      <c r="AR2134">
        <f t="shared" si="2641"/>
        <v>1208.9531335914705</v>
      </c>
      <c r="AS2134">
        <f t="shared" si="2642"/>
        <v>1240.4858202985943</v>
      </c>
      <c r="AT2134">
        <f t="shared" si="2643"/>
        <v>1265.0508691671719</v>
      </c>
      <c r="AU2134">
        <f t="shared" si="2644"/>
        <v>1247.7307205290565</v>
      </c>
      <c r="AV2134">
        <f t="shared" si="2645"/>
        <v>1270.795794965456</v>
      </c>
      <c r="AW2134">
        <f t="shared" si="2646"/>
        <v>-23.065074436399527</v>
      </c>
      <c r="AX2134">
        <f t="shared" si="2673"/>
        <v>-10.367982311268298</v>
      </c>
      <c r="AY2134">
        <f t="shared" si="2647"/>
        <v>-12.697092125131229</v>
      </c>
      <c r="AZ2134">
        <f t="shared" si="2684"/>
        <v>1161.1433513333334</v>
      </c>
      <c r="BA2134">
        <f t="shared" si="2685"/>
        <v>8152986619.6806221</v>
      </c>
      <c r="BB2134">
        <f t="shared" si="2688"/>
        <v>0</v>
      </c>
      <c r="BC2134">
        <f t="shared" si="2689"/>
        <v>8152986619.6806221</v>
      </c>
      <c r="BD2134">
        <f t="shared" si="2704"/>
        <v>5955545136.6624775</v>
      </c>
      <c r="BE2134">
        <f t="shared" si="2705"/>
        <v>34866200136.724991</v>
      </c>
      <c r="BF2134">
        <f t="shared" si="2706"/>
        <v>0.17081141946378692</v>
      </c>
      <c r="BG2134">
        <f t="shared" si="2707"/>
        <v>14.589148741136796</v>
      </c>
      <c r="BH2134">
        <f t="shared" si="2648"/>
        <v>212360818</v>
      </c>
      <c r="BI2134">
        <f t="shared" si="2649"/>
        <v>-1.8150102894404452</v>
      </c>
      <c r="BJ2134">
        <f t="shared" si="2690"/>
        <v>-6022.9980000000069</v>
      </c>
      <c r="BK2134">
        <f t="shared" si="2650"/>
        <v>-4.8538022906543909E-2</v>
      </c>
      <c r="BL2134">
        <f t="shared" si="2651"/>
        <v>0.95146197709345603</v>
      </c>
      <c r="BM2134">
        <f t="shared" si="2652"/>
        <v>33.348588659448467</v>
      </c>
      <c r="BN2134">
        <f t="shared" si="2653"/>
        <v>1161.1900025</v>
      </c>
      <c r="BO2134">
        <f t="shared" si="2692"/>
        <v>1230.2529907000001</v>
      </c>
      <c r="BP2134">
        <f t="shared" si="2654"/>
        <v>1292.6548551470587</v>
      </c>
      <c r="BQ2134">
        <f t="shared" si="2655"/>
        <v>-62.401864447058642</v>
      </c>
      <c r="BR2134">
        <f t="shared" si="2656"/>
        <v>-114.47998000000007</v>
      </c>
      <c r="BS2134">
        <f t="shared" si="2657"/>
        <v>-120.61999500000002</v>
      </c>
      <c r="BT2134">
        <f t="shared" si="2658"/>
        <v>-114.84997599999997</v>
      </c>
      <c r="BU2134">
        <f t="shared" si="2659"/>
        <v>-110</v>
      </c>
      <c r="BV2134">
        <f t="shared" si="2660"/>
        <v>1212.0673663999999</v>
      </c>
      <c r="BW2134">
        <f t="shared" si="2661"/>
        <v>1217.6747929047617</v>
      </c>
      <c r="BX2134">
        <f t="shared" si="2662"/>
        <v>1232.2072929636363</v>
      </c>
      <c r="BY2134">
        <f t="shared" si="2663"/>
        <v>1257.9255369571429</v>
      </c>
      <c r="BZ2134">
        <f t="shared" si="2664"/>
        <v>1294.849976</v>
      </c>
      <c r="CA2134">
        <f t="shared" si="2665"/>
        <v>1142.380005</v>
      </c>
      <c r="CB2134">
        <f t="shared" si="2666"/>
        <v>1246.1304152733333</v>
      </c>
      <c r="CC2134">
        <f t="shared" si="2667"/>
        <v>1249.2788252694445</v>
      </c>
      <c r="CD2134">
        <f t="shared" si="2668"/>
        <v>1261.6306936851586</v>
      </c>
      <c r="CE2134">
        <f t="shared" si="2669"/>
        <v>1318.9127165321499</v>
      </c>
      <c r="CF2134">
        <f t="shared" si="2670"/>
        <v>1220.280029</v>
      </c>
      <c r="CG2134">
        <f t="shared" si="2671"/>
        <v>1249.849976</v>
      </c>
      <c r="CH2134">
        <f t="shared" si="2672"/>
        <v>1211.5</v>
      </c>
    </row>
    <row r="2135" spans="1:86">
      <c r="A2135" s="1">
        <v>42622</v>
      </c>
      <c r="B2135">
        <v>1164.849976</v>
      </c>
      <c r="C2135">
        <v>1183.3199460000001</v>
      </c>
      <c r="D2135">
        <v>1160.030029</v>
      </c>
      <c r="E2135">
        <v>1176.219971</v>
      </c>
      <c r="F2135">
        <v>2742438</v>
      </c>
      <c r="G2135">
        <f t="shared" si="2686"/>
        <v>1070363.2357103562</v>
      </c>
      <c r="H2135">
        <f t="shared" si="2714"/>
        <v>40100110.842296883</v>
      </c>
      <c r="I2135">
        <f t="shared" si="2687"/>
        <v>1171.1049805</v>
      </c>
      <c r="J2135">
        <f t="shared" si="2694"/>
        <v>1271.8125</v>
      </c>
      <c r="K2135">
        <f t="shared" si="2695"/>
        <v>1165.8575135000001</v>
      </c>
      <c r="L2135">
        <f t="shared" si="2696"/>
        <v>10</v>
      </c>
      <c r="M2135">
        <f t="shared" si="2697"/>
        <v>2</v>
      </c>
      <c r="N2135">
        <f t="shared" si="2698"/>
        <v>0</v>
      </c>
      <c r="O2135">
        <f t="shared" si="2699"/>
        <v>80</v>
      </c>
      <c r="P2135">
        <f t="shared" si="2674"/>
        <v>23.289917000000059</v>
      </c>
      <c r="Q2135">
        <f t="shared" si="2675"/>
        <v>7.0999750000000859</v>
      </c>
      <c r="R2135">
        <f t="shared" si="2676"/>
        <v>16.189941999999974</v>
      </c>
      <c r="S2135">
        <f t="shared" si="2677"/>
        <v>23.289917000000059</v>
      </c>
      <c r="T2135">
        <f t="shared" si="2713"/>
        <v>26.28531072620083</v>
      </c>
      <c r="U2135">
        <f t="shared" si="2678"/>
        <v>-1.3499750000000859</v>
      </c>
      <c r="V2135">
        <f t="shared" si="2679"/>
        <v>-1.9699709999999868</v>
      </c>
      <c r="W2135">
        <f t="shared" si="2680"/>
        <v>0</v>
      </c>
      <c r="X2135">
        <f t="shared" si="2681"/>
        <v>0</v>
      </c>
      <c r="Y2135">
        <f t="shared" si="2711"/>
        <v>2.5997030177318292</v>
      </c>
      <c r="Z2135">
        <f t="shared" si="2712"/>
        <v>11.459630106765715</v>
      </c>
      <c r="AA2135">
        <f t="shared" si="2708"/>
        <v>9.8903263682573925</v>
      </c>
      <c r="AB2135">
        <f t="shared" si="2709"/>
        <v>43.597088222141181</v>
      </c>
      <c r="AC2135">
        <f t="shared" si="2710"/>
        <v>63.018117648809344</v>
      </c>
      <c r="AD2135">
        <f t="shared" si="2638"/>
        <v>40.001023529563938</v>
      </c>
      <c r="AE2135">
        <f t="shared" si="2691"/>
        <v>1211.3960204</v>
      </c>
      <c r="AF2135">
        <f t="shared" si="2693"/>
        <v>1218.455017</v>
      </c>
      <c r="AG2135">
        <f t="shared" si="2715"/>
        <v>1274.54850455</v>
      </c>
      <c r="AH2135">
        <f t="shared" si="2700"/>
        <v>1235.1200071999999</v>
      </c>
      <c r="AI2135">
        <f t="shared" si="2701"/>
        <v>1306.7625879873281</v>
      </c>
      <c r="AJ2135">
        <f t="shared" si="2702"/>
        <v>1163.4774264126718</v>
      </c>
      <c r="AK2135">
        <f t="shared" si="2703"/>
        <v>8.8931362098432831E-2</v>
      </c>
      <c r="AL2135">
        <f t="shared" si="2682"/>
        <v>0.39029623849667927</v>
      </c>
      <c r="AM2135">
        <f t="shared" si="2683"/>
        <v>1070363.2357103562</v>
      </c>
      <c r="AN2135">
        <f t="shared" si="2716"/>
        <v>-7122009.6203700462</v>
      </c>
      <c r="AO2135">
        <f t="shared" si="2717"/>
        <v>46486202</v>
      </c>
      <c r="AP2135">
        <f t="shared" si="2639"/>
        <v>-0.1532069584942656</v>
      </c>
      <c r="AQ2135">
        <f t="shared" si="2640"/>
        <v>1201.7104451902851</v>
      </c>
      <c r="AR2135">
        <f t="shared" si="2641"/>
        <v>1200.5675487829014</v>
      </c>
      <c r="AS2135">
        <f t="shared" si="2642"/>
        <v>1228.9179674248473</v>
      </c>
      <c r="AT2135">
        <f t="shared" si="2643"/>
        <v>1257.0560883321264</v>
      </c>
      <c r="AU2135">
        <f t="shared" si="2644"/>
        <v>1237.004108099698</v>
      </c>
      <c r="AV2135">
        <f t="shared" si="2645"/>
        <v>1264.1754872878741</v>
      </c>
      <c r="AW2135">
        <f t="shared" si="2646"/>
        <v>-27.171379188176161</v>
      </c>
      <c r="AX2135">
        <f t="shared" si="2673"/>
        <v>-13.72866168664987</v>
      </c>
      <c r="AY2135">
        <f t="shared" si="2647"/>
        <v>-13.442717501526291</v>
      </c>
      <c r="AZ2135">
        <f t="shared" si="2684"/>
        <v>1173.1899820000001</v>
      </c>
      <c r="BA2135">
        <f t="shared" si="2685"/>
        <v>3217400787.8561163</v>
      </c>
      <c r="BB2135">
        <f t="shared" si="2688"/>
        <v>3217400787.8561163</v>
      </c>
      <c r="BC2135">
        <f t="shared" si="2689"/>
        <v>0</v>
      </c>
      <c r="BD2135">
        <f t="shared" si="2704"/>
        <v>9172945924.5185928</v>
      </c>
      <c r="BE2135">
        <f t="shared" si="2705"/>
        <v>31704971755.85535</v>
      </c>
      <c r="BF2135">
        <f t="shared" si="2706"/>
        <v>0.28932200271790215</v>
      </c>
      <c r="BG2135">
        <f t="shared" si="2707"/>
        <v>22.439856149822063</v>
      </c>
      <c r="BH2135">
        <f t="shared" si="2648"/>
        <v>215103256</v>
      </c>
      <c r="BI2135">
        <f t="shared" si="2649"/>
        <v>-2.1493360266357371</v>
      </c>
      <c r="BJ2135">
        <f t="shared" si="2690"/>
        <v>1416.9922000000042</v>
      </c>
      <c r="BK2135">
        <f t="shared" si="2650"/>
        <v>1.3065691709901512E-2</v>
      </c>
      <c r="BL2135">
        <f t="shared" si="2651"/>
        <v>1.0130656917099015</v>
      </c>
      <c r="BM2135">
        <f t="shared" si="2652"/>
        <v>37.75895545676488</v>
      </c>
      <c r="BN2135">
        <f t="shared" si="2653"/>
        <v>1171.6749875</v>
      </c>
      <c r="BO2135">
        <f t="shared" si="2692"/>
        <v>1213.4879882</v>
      </c>
      <c r="BP2135">
        <f t="shared" si="2654"/>
        <v>1290.4692669705883</v>
      </c>
      <c r="BQ2135">
        <f t="shared" si="2655"/>
        <v>-76.981278770588233</v>
      </c>
      <c r="BR2135">
        <f t="shared" si="2656"/>
        <v>-86.25</v>
      </c>
      <c r="BS2135">
        <f t="shared" si="2657"/>
        <v>-98.569946999999956</v>
      </c>
      <c r="BT2135">
        <f t="shared" si="2658"/>
        <v>-102.96008299999994</v>
      </c>
      <c r="BU2135">
        <f t="shared" si="2659"/>
        <v>-115.05004800000006</v>
      </c>
      <c r="BV2135">
        <f t="shared" si="2660"/>
        <v>1195.173348</v>
      </c>
      <c r="BW2135">
        <f t="shared" si="2661"/>
        <v>1201.8252534285716</v>
      </c>
      <c r="BX2135">
        <f t="shared" si="2662"/>
        <v>1219.6925580545455</v>
      </c>
      <c r="BY2135">
        <f t="shared" si="2663"/>
        <v>1247.7919624285714</v>
      </c>
      <c r="BZ2135">
        <f t="shared" si="2664"/>
        <v>1286.280029</v>
      </c>
      <c r="CA2135">
        <f t="shared" si="2665"/>
        <v>1142.380005</v>
      </c>
      <c r="CB2135">
        <f t="shared" si="2666"/>
        <v>1235.7208928633336</v>
      </c>
      <c r="CC2135">
        <f t="shared" si="2667"/>
        <v>1241.5178488944443</v>
      </c>
      <c r="CD2135">
        <f t="shared" si="2668"/>
        <v>1254.2777875438094</v>
      </c>
      <c r="CE2135">
        <f t="shared" si="2669"/>
        <v>1315.3562532381661</v>
      </c>
      <c r="CF2135">
        <f t="shared" si="2670"/>
        <v>1161.0500489999999</v>
      </c>
      <c r="CG2135">
        <f t="shared" si="2671"/>
        <v>1180</v>
      </c>
      <c r="CH2135">
        <f t="shared" si="2672"/>
        <v>1142.380005</v>
      </c>
    </row>
    <row r="2136" spans="1:86">
      <c r="A2136" s="1">
        <v>42625</v>
      </c>
      <c r="B2136">
        <v>1168.5</v>
      </c>
      <c r="C2136">
        <v>1181.969971</v>
      </c>
      <c r="D2136">
        <v>1162</v>
      </c>
      <c r="E2136">
        <v>1179.530029</v>
      </c>
      <c r="F2136">
        <v>2024454</v>
      </c>
      <c r="G2136">
        <f t="shared" si="2686"/>
        <v>1529756.201824134</v>
      </c>
      <c r="H2136">
        <f t="shared" si="2714"/>
        <v>41629867.04412102</v>
      </c>
      <c r="I2136">
        <f t="shared" si="2687"/>
        <v>1173</v>
      </c>
      <c r="J2136">
        <f t="shared" si="2694"/>
        <v>1264.0200195</v>
      </c>
      <c r="K2136">
        <f t="shared" si="2695"/>
        <v>1165.8575135000001</v>
      </c>
      <c r="L2136">
        <f t="shared" si="2696"/>
        <v>8</v>
      </c>
      <c r="M2136">
        <f t="shared" si="2697"/>
        <v>3</v>
      </c>
      <c r="N2136">
        <f t="shared" si="2698"/>
        <v>20</v>
      </c>
      <c r="O2136">
        <f t="shared" si="2699"/>
        <v>70</v>
      </c>
      <c r="P2136">
        <f t="shared" si="2674"/>
        <v>19.969970999999987</v>
      </c>
      <c r="Q2136">
        <f t="shared" si="2675"/>
        <v>2.4399419999999736</v>
      </c>
      <c r="R2136">
        <f t="shared" si="2676"/>
        <v>17.530029000000013</v>
      </c>
      <c r="S2136">
        <f t="shared" si="2677"/>
        <v>19.969970999999987</v>
      </c>
      <c r="T2136">
        <f t="shared" si="2713"/>
        <v>25.834215031472201</v>
      </c>
      <c r="U2136">
        <f t="shared" si="2678"/>
        <v>6.8300779999999577</v>
      </c>
      <c r="V2136">
        <f t="shared" si="2679"/>
        <v>7</v>
      </c>
      <c r="W2136">
        <f t="shared" si="2680"/>
        <v>0</v>
      </c>
      <c r="X2136">
        <f t="shared" si="2681"/>
        <v>7</v>
      </c>
      <c r="Y2136">
        <f t="shared" si="2711"/>
        <v>2.4140099450366987</v>
      </c>
      <c r="Z2136">
        <f t="shared" si="2712"/>
        <v>11.141085099139591</v>
      </c>
      <c r="AA2136">
        <f t="shared" si="2708"/>
        <v>9.3442357048428288</v>
      </c>
      <c r="AB2136">
        <f t="shared" si="2709"/>
        <v>43.125309151321638</v>
      </c>
      <c r="AC2136">
        <f t="shared" si="2710"/>
        <v>64.382249815742369</v>
      </c>
      <c r="AD2136">
        <f t="shared" si="2638"/>
        <v>43.239894583087057</v>
      </c>
      <c r="AE2136">
        <f t="shared" si="2691"/>
        <v>1195.8220214</v>
      </c>
      <c r="AF2136">
        <f t="shared" si="2693"/>
        <v>1206.0850218333333</v>
      </c>
      <c r="AG2136">
        <f t="shared" si="2715"/>
        <v>1265.7775084500001</v>
      </c>
      <c r="AH2136">
        <f t="shared" si="2700"/>
        <v>1226.8260129999999</v>
      </c>
      <c r="AI2136">
        <f t="shared" si="2701"/>
        <v>1302.9468911168285</v>
      </c>
      <c r="AJ2136">
        <f t="shared" si="2702"/>
        <v>1150.7051348831712</v>
      </c>
      <c r="AK2136">
        <f t="shared" si="2703"/>
        <v>0.18933632158439478</v>
      </c>
      <c r="AL2136">
        <f t="shared" si="2682"/>
        <v>0.75563890403246203</v>
      </c>
      <c r="AM2136">
        <f t="shared" si="2683"/>
        <v>1529756.201824134</v>
      </c>
      <c r="AN2136">
        <f t="shared" si="2716"/>
        <v>-7364661.8065441921</v>
      </c>
      <c r="AO2136">
        <f t="shared" si="2717"/>
        <v>46277518</v>
      </c>
      <c r="AP2136">
        <f t="shared" si="2639"/>
        <v>-0.15914124449250264</v>
      </c>
      <c r="AQ2136">
        <f t="shared" si="2640"/>
        <v>1194.1691036855882</v>
      </c>
      <c r="AR2136">
        <f t="shared" si="2641"/>
        <v>1190.2084891147745</v>
      </c>
      <c r="AS2136">
        <f t="shared" si="2642"/>
        <v>1220.0281385083749</v>
      </c>
      <c r="AT2136">
        <f t="shared" si="2643"/>
        <v>1250.078742992235</v>
      </c>
      <c r="AU2136">
        <f t="shared" si="2644"/>
        <v>1228.3829962347434</v>
      </c>
      <c r="AV2136">
        <f t="shared" si="2645"/>
        <v>1258.2503052077229</v>
      </c>
      <c r="AW2136">
        <f t="shared" si="2646"/>
        <v>-29.867308972979572</v>
      </c>
      <c r="AX2136">
        <f t="shared" si="2673"/>
        <v>-16.956391143915809</v>
      </c>
      <c r="AY2136">
        <f t="shared" si="2647"/>
        <v>-12.910917829063763</v>
      </c>
      <c r="AZ2136">
        <f t="shared" si="2684"/>
        <v>1174.5</v>
      </c>
      <c r="BA2136">
        <f t="shared" si="2685"/>
        <v>2377721223</v>
      </c>
      <c r="BB2136">
        <f t="shared" si="2688"/>
        <v>2377721223</v>
      </c>
      <c r="BC2136">
        <f t="shared" si="2689"/>
        <v>0</v>
      </c>
      <c r="BD2136">
        <f t="shared" si="2704"/>
        <v>11550667147.518593</v>
      </c>
      <c r="BE2136">
        <f t="shared" si="2705"/>
        <v>28805632483.326332</v>
      </c>
      <c r="BF2136">
        <f t="shared" si="2706"/>
        <v>0.40098640966153087</v>
      </c>
      <c r="BG2136">
        <f t="shared" si="2707"/>
        <v>28.621720160612171</v>
      </c>
      <c r="BH2136">
        <f t="shared" si="2648"/>
        <v>217127710</v>
      </c>
      <c r="BI2136">
        <f t="shared" si="2649"/>
        <v>-2.3737176020830622</v>
      </c>
      <c r="BJ2136">
        <f t="shared" si="2690"/>
        <v>231.00580000000264</v>
      </c>
      <c r="BK2136">
        <f t="shared" si="2650"/>
        <v>2.8141487830595818E-3</v>
      </c>
      <c r="BL2136">
        <f t="shared" si="2651"/>
        <v>1.0028141487830595</v>
      </c>
      <c r="BM2136">
        <f t="shared" si="2652"/>
        <v>40.119225390208904</v>
      </c>
      <c r="BN2136">
        <f t="shared" si="2653"/>
        <v>1171.9849855</v>
      </c>
      <c r="BO2136">
        <f t="shared" si="2692"/>
        <v>1197.1119873000002</v>
      </c>
      <c r="BP2136">
        <f t="shared" si="2654"/>
        <v>1288.0570606617646</v>
      </c>
      <c r="BQ2136">
        <f t="shared" si="2655"/>
        <v>-90.945073361764344</v>
      </c>
      <c r="BR2136">
        <f t="shared" si="2656"/>
        <v>-70.75</v>
      </c>
      <c r="BS2136">
        <f t="shared" si="2657"/>
        <v>-71.380004999999983</v>
      </c>
      <c r="BT2136">
        <f t="shared" si="2658"/>
        <v>-85.5</v>
      </c>
      <c r="BU2136">
        <f t="shared" si="2659"/>
        <v>-98.969970999999987</v>
      </c>
      <c r="BV2136">
        <f t="shared" si="2660"/>
        <v>1184.5513508666668</v>
      </c>
      <c r="BW2136">
        <f t="shared" si="2661"/>
        <v>1190.7038282857143</v>
      </c>
      <c r="BX2136">
        <f t="shared" si="2662"/>
        <v>1209.585289290909</v>
      </c>
      <c r="BY2136">
        <f t="shared" si="2663"/>
        <v>1238.7425838047618</v>
      </c>
      <c r="BZ2136">
        <f t="shared" si="2664"/>
        <v>1275</v>
      </c>
      <c r="CA2136">
        <f t="shared" si="2665"/>
        <v>1142.380005</v>
      </c>
      <c r="CB2136">
        <f t="shared" si="2666"/>
        <v>1215.3377602466667</v>
      </c>
      <c r="CC2136">
        <f t="shared" si="2667"/>
        <v>1230.7815810250002</v>
      </c>
      <c r="CD2136">
        <f t="shared" si="2668"/>
        <v>1248.9932013766668</v>
      </c>
      <c r="CE2136">
        <f t="shared" si="2669"/>
        <v>1307.6723757717434</v>
      </c>
      <c r="CF2136">
        <f t="shared" si="2670"/>
        <v>1176.219971</v>
      </c>
      <c r="CG2136">
        <f t="shared" si="2671"/>
        <v>1183.3199460000001</v>
      </c>
      <c r="CH2136">
        <f t="shared" si="2672"/>
        <v>1160.030029</v>
      </c>
    </row>
    <row r="2137" spans="1:86">
      <c r="A2137" s="1">
        <v>42627</v>
      </c>
      <c r="B2137">
        <v>1181</v>
      </c>
      <c r="C2137">
        <v>1188.8000489999999</v>
      </c>
      <c r="D2137">
        <v>1155</v>
      </c>
      <c r="E2137">
        <v>1164.219971</v>
      </c>
      <c r="F2137">
        <v>2069858</v>
      </c>
      <c r="G2137">
        <f t="shared" si="2686"/>
        <v>-940627.04923315323</v>
      </c>
      <c r="H2137">
        <f t="shared" si="2714"/>
        <v>40689239.994887866</v>
      </c>
      <c r="I2137">
        <f t="shared" si="2687"/>
        <v>1172.255005</v>
      </c>
      <c r="J2137">
        <f t="shared" si="2694"/>
        <v>1264.0200195</v>
      </c>
      <c r="K2137">
        <f t="shared" si="2695"/>
        <v>1165.8575135000001</v>
      </c>
      <c r="L2137">
        <f t="shared" si="2696"/>
        <v>9</v>
      </c>
      <c r="M2137">
        <f t="shared" si="2697"/>
        <v>4</v>
      </c>
      <c r="N2137">
        <f t="shared" si="2698"/>
        <v>10</v>
      </c>
      <c r="O2137">
        <f t="shared" si="2699"/>
        <v>60</v>
      </c>
      <c r="P2137">
        <f t="shared" si="2674"/>
        <v>33.800048999999944</v>
      </c>
      <c r="Q2137">
        <f t="shared" si="2675"/>
        <v>24.580077999999958</v>
      </c>
      <c r="R2137">
        <f t="shared" si="2676"/>
        <v>9.2199709999999868</v>
      </c>
      <c r="S2137">
        <f t="shared" si="2677"/>
        <v>33.800048999999944</v>
      </c>
      <c r="T2137">
        <f t="shared" si="2713"/>
        <v>26.403203172081326</v>
      </c>
      <c r="U2137">
        <f t="shared" si="2678"/>
        <v>-17.75</v>
      </c>
      <c r="V2137">
        <f t="shared" si="2679"/>
        <v>-3.3800049999999828</v>
      </c>
      <c r="W2137">
        <f t="shared" si="2680"/>
        <v>0</v>
      </c>
      <c r="X2137">
        <f t="shared" si="2681"/>
        <v>0</v>
      </c>
      <c r="Y2137">
        <f t="shared" si="2711"/>
        <v>2.2415806632483632</v>
      </c>
      <c r="Z2137">
        <f t="shared" si="2712"/>
        <v>10.345293306343907</v>
      </c>
      <c r="AA2137">
        <f t="shared" si="2708"/>
        <v>8.4898057581839321</v>
      </c>
      <c r="AB2137">
        <f t="shared" si="2709"/>
        <v>39.181963032739112</v>
      </c>
      <c r="AC2137">
        <f t="shared" si="2710"/>
        <v>64.382249815742369</v>
      </c>
      <c r="AD2137">
        <f t="shared" si="2638"/>
        <v>46.478765636610184</v>
      </c>
      <c r="AE2137">
        <f t="shared" si="2691"/>
        <v>1180.2600097999998</v>
      </c>
      <c r="AF2137">
        <f t="shared" si="2693"/>
        <v>1190.5550130000001</v>
      </c>
      <c r="AG2137">
        <f t="shared" si="2715"/>
        <v>1255.5275084500001</v>
      </c>
      <c r="AH2137">
        <f t="shared" si="2700"/>
        <v>1218.2200072000001</v>
      </c>
      <c r="AI2137">
        <f t="shared" si="2701"/>
        <v>1300.9599914477021</v>
      </c>
      <c r="AJ2137">
        <f t="shared" si="2702"/>
        <v>1135.480022952298</v>
      </c>
      <c r="AK2137">
        <f t="shared" si="2703"/>
        <v>0.17367629634580328</v>
      </c>
      <c r="AL2137">
        <f t="shared" si="2682"/>
        <v>-0.45444037669886206</v>
      </c>
      <c r="AM2137">
        <f t="shared" si="2683"/>
        <v>-940627.04923315323</v>
      </c>
      <c r="AN2137">
        <f t="shared" si="2716"/>
        <v>-9939982.0432704557</v>
      </c>
      <c r="AO2137">
        <f t="shared" si="2717"/>
        <v>46020018</v>
      </c>
      <c r="AP2137">
        <f t="shared" si="2639"/>
        <v>-0.21599257182538381</v>
      </c>
      <c r="AQ2137">
        <f t="shared" si="2640"/>
        <v>1183.9863985724883</v>
      </c>
      <c r="AR2137">
        <f t="shared" si="2641"/>
        <v>1182.5880114520637</v>
      </c>
      <c r="AS2137">
        <f t="shared" si="2642"/>
        <v>1209.9826683568674</v>
      </c>
      <c r="AT2137">
        <f t="shared" si="2643"/>
        <v>1242.3514535129339</v>
      </c>
      <c r="AU2137">
        <f t="shared" si="2644"/>
        <v>1218.7585424495319</v>
      </c>
      <c r="AV2137">
        <f t="shared" si="2645"/>
        <v>1251.6681818131824</v>
      </c>
      <c r="AW2137">
        <f t="shared" si="2646"/>
        <v>-32.909639363650513</v>
      </c>
      <c r="AX2137">
        <f t="shared" si="2673"/>
        <v>-20.14704078786275</v>
      </c>
      <c r="AY2137">
        <f t="shared" si="2647"/>
        <v>-12.762598575787763</v>
      </c>
      <c r="AZ2137">
        <f t="shared" si="2684"/>
        <v>1169.3400066666666</v>
      </c>
      <c r="BA2137">
        <f t="shared" si="2685"/>
        <v>2420367767.519053</v>
      </c>
      <c r="BB2137">
        <f t="shared" si="2688"/>
        <v>0</v>
      </c>
      <c r="BC2137">
        <f t="shared" si="2689"/>
        <v>2420367767.519053</v>
      </c>
      <c r="BD2137">
        <f t="shared" si="2704"/>
        <v>9609761213.0789204</v>
      </c>
      <c r="BE2137">
        <f t="shared" si="2705"/>
        <v>31226000250.845387</v>
      </c>
      <c r="BF2137">
        <f t="shared" si="2706"/>
        <v>0.30774870735545945</v>
      </c>
      <c r="BG2137">
        <f t="shared" si="2707"/>
        <v>23.532709734257082</v>
      </c>
      <c r="BH2137">
        <f t="shared" si="2648"/>
        <v>215057852</v>
      </c>
      <c r="BI2137">
        <f t="shared" si="2649"/>
        <v>-2.629262279079204</v>
      </c>
      <c r="BJ2137">
        <f t="shared" si="2690"/>
        <v>-1631.0058000000026</v>
      </c>
      <c r="BK2137">
        <f t="shared" si="2650"/>
        <v>-1.2979795023090528E-2</v>
      </c>
      <c r="BL2137">
        <f t="shared" si="2651"/>
        <v>0.98702020497690945</v>
      </c>
      <c r="BM2137">
        <f t="shared" si="2652"/>
        <v>43.607800631531468</v>
      </c>
      <c r="BN2137">
        <f t="shared" si="2653"/>
        <v>1171.9000245</v>
      </c>
      <c r="BO2137">
        <f t="shared" si="2692"/>
        <v>1181.4849976</v>
      </c>
      <c r="BP2137">
        <f t="shared" si="2654"/>
        <v>1285.252649617647</v>
      </c>
      <c r="BQ2137">
        <f t="shared" si="2655"/>
        <v>-103.76765201764692</v>
      </c>
      <c r="BR2137">
        <f t="shared" si="2656"/>
        <v>-107.84997500000009</v>
      </c>
      <c r="BS2137">
        <f t="shared" si="2657"/>
        <v>-95.619995000000017</v>
      </c>
      <c r="BT2137">
        <f t="shared" si="2658"/>
        <v>-86.099975000000086</v>
      </c>
      <c r="BU2137">
        <f t="shared" si="2659"/>
        <v>-74</v>
      </c>
      <c r="BV2137">
        <f t="shared" si="2660"/>
        <v>1174.0173340666668</v>
      </c>
      <c r="BW2137">
        <f t="shared" si="2661"/>
        <v>1178.7423851904762</v>
      </c>
      <c r="BX2137">
        <f t="shared" si="2662"/>
        <v>1198.2023725636363</v>
      </c>
      <c r="BY2137">
        <f t="shared" si="2663"/>
        <v>1229.0704373809524</v>
      </c>
      <c r="BZ2137">
        <f t="shared" si="2664"/>
        <v>1275</v>
      </c>
      <c r="CA2137">
        <f t="shared" si="2665"/>
        <v>1142.380005</v>
      </c>
      <c r="CB2137">
        <f t="shared" si="2666"/>
        <v>1192.2650227266665</v>
      </c>
      <c r="CC2137">
        <f t="shared" si="2667"/>
        <v>1211.2073023722221</v>
      </c>
      <c r="CD2137">
        <f t="shared" si="2668"/>
        <v>1247.2221819855556</v>
      </c>
      <c r="CE2137">
        <f t="shared" si="2669"/>
        <v>1294.708288260324</v>
      </c>
      <c r="CF2137">
        <f t="shared" si="2670"/>
        <v>1179.530029</v>
      </c>
      <c r="CG2137">
        <f t="shared" si="2671"/>
        <v>1181.969971</v>
      </c>
      <c r="CH2137">
        <f t="shared" si="2672"/>
        <v>1162</v>
      </c>
    </row>
    <row r="2138" spans="1:86">
      <c r="A2138" s="1">
        <v>42628</v>
      </c>
      <c r="B2138">
        <v>1169.969971</v>
      </c>
      <c r="C2138">
        <v>1171.0500489999999</v>
      </c>
      <c r="D2138">
        <v>1158.380005</v>
      </c>
      <c r="E2138">
        <v>1163.469971</v>
      </c>
      <c r="F2138">
        <v>2818964</v>
      </c>
      <c r="G2138">
        <f t="shared" si="2686"/>
        <v>-554026.18049060367</v>
      </c>
      <c r="H2138">
        <f t="shared" si="2714"/>
        <v>40135213.814397261</v>
      </c>
      <c r="I2138">
        <f t="shared" si="2687"/>
        <v>1165.7174989999999</v>
      </c>
      <c r="J2138">
        <f t="shared" si="2694"/>
        <v>1264.0200195</v>
      </c>
      <c r="K2138">
        <f t="shared" si="2695"/>
        <v>1165.7174989999999</v>
      </c>
      <c r="L2138">
        <f t="shared" si="2696"/>
        <v>10</v>
      </c>
      <c r="M2138">
        <f t="shared" si="2697"/>
        <v>1</v>
      </c>
      <c r="N2138">
        <f t="shared" si="2698"/>
        <v>0</v>
      </c>
      <c r="O2138">
        <f t="shared" si="2699"/>
        <v>90</v>
      </c>
      <c r="P2138">
        <f t="shared" si="2674"/>
        <v>12.670043999999962</v>
      </c>
      <c r="Q2138">
        <f t="shared" si="2675"/>
        <v>7.5800779999999577</v>
      </c>
      <c r="R2138">
        <f t="shared" si="2676"/>
        <v>5.089966000000004</v>
      </c>
      <c r="S2138">
        <f t="shared" si="2677"/>
        <v>12.670043999999962</v>
      </c>
      <c r="T2138">
        <f t="shared" si="2713"/>
        <v>25.422263231218373</v>
      </c>
      <c r="U2138">
        <f t="shared" si="2678"/>
        <v>16.949951000000056</v>
      </c>
      <c r="V2138">
        <f t="shared" si="2679"/>
        <v>-1.6199950000000172</v>
      </c>
      <c r="W2138">
        <f t="shared" si="2680"/>
        <v>16.949951000000056</v>
      </c>
      <c r="X2138">
        <f t="shared" si="2681"/>
        <v>0</v>
      </c>
      <c r="Y2138">
        <f t="shared" si="2711"/>
        <v>3.2921785444449125</v>
      </c>
      <c r="Z2138">
        <f t="shared" si="2712"/>
        <v>9.6063437844621991</v>
      </c>
      <c r="AA2138">
        <f t="shared" si="2708"/>
        <v>12.949982125911349</v>
      </c>
      <c r="AB2138">
        <f t="shared" si="2709"/>
        <v>37.787130504831183</v>
      </c>
      <c r="AC2138">
        <f t="shared" si="2710"/>
        <v>48.95262479692343</v>
      </c>
      <c r="AD2138">
        <f t="shared" si="2638"/>
        <v>47.940881905854653</v>
      </c>
      <c r="AE2138">
        <f t="shared" si="2691"/>
        <v>1168.8979982000001</v>
      </c>
      <c r="AF2138">
        <f t="shared" si="2693"/>
        <v>1177.4616699999999</v>
      </c>
      <c r="AG2138">
        <f t="shared" si="2715"/>
        <v>1246.4085081999999</v>
      </c>
      <c r="AH2138">
        <f t="shared" si="2700"/>
        <v>1207.3600097000001</v>
      </c>
      <c r="AI2138">
        <f t="shared" si="2701"/>
        <v>1287.4427608550552</v>
      </c>
      <c r="AJ2138">
        <f t="shared" si="2702"/>
        <v>1127.277258544945</v>
      </c>
      <c r="AK2138">
        <f t="shared" si="2703"/>
        <v>0.22597071112716385</v>
      </c>
      <c r="AL2138">
        <f t="shared" si="2682"/>
        <v>-0.19653538693314412</v>
      </c>
      <c r="AM2138">
        <f t="shared" si="2683"/>
        <v>-554026.18049060367</v>
      </c>
      <c r="AN2138">
        <f t="shared" si="2716"/>
        <v>-9027755.5070826635</v>
      </c>
      <c r="AO2138">
        <f t="shared" si="2717"/>
        <v>45655228</v>
      </c>
      <c r="AP2138">
        <f t="shared" si="2639"/>
        <v>-0.1977376064594982</v>
      </c>
      <c r="AQ2138">
        <f t="shared" si="2640"/>
        <v>1177.0108131978423</v>
      </c>
      <c r="AR2138">
        <f t="shared" si="2641"/>
        <v>1182.0926713482256</v>
      </c>
      <c r="AS2138">
        <f t="shared" si="2642"/>
        <v>1201.6103828326313</v>
      </c>
      <c r="AT2138">
        <f t="shared" si="2643"/>
        <v>1235.2521200867698</v>
      </c>
      <c r="AU2138">
        <f t="shared" si="2644"/>
        <v>1210.465256732102</v>
      </c>
      <c r="AV2138">
        <f t="shared" si="2645"/>
        <v>1245.4943070562597</v>
      </c>
      <c r="AW2138">
        <f t="shared" si="2646"/>
        <v>-35.029050324157652</v>
      </c>
      <c r="AX2138">
        <f t="shared" si="2673"/>
        <v>-23.123442695121732</v>
      </c>
      <c r="AY2138">
        <f t="shared" si="2647"/>
        <v>-11.90560762903592</v>
      </c>
      <c r="AZ2138">
        <f t="shared" si="2684"/>
        <v>1164.3000083333334</v>
      </c>
      <c r="BA2138">
        <f t="shared" si="2685"/>
        <v>3282119808.6913667</v>
      </c>
      <c r="BB2138">
        <f t="shared" si="2688"/>
        <v>0</v>
      </c>
      <c r="BC2138">
        <f t="shared" si="2689"/>
        <v>3282119808.6913667</v>
      </c>
      <c r="BD2138">
        <f t="shared" si="2704"/>
        <v>9609761213.0789204</v>
      </c>
      <c r="BE2138">
        <f t="shared" si="2705"/>
        <v>33066766641.383781</v>
      </c>
      <c r="BF2138">
        <f t="shared" si="2706"/>
        <v>0.29061689996179108</v>
      </c>
      <c r="BG2138">
        <f t="shared" si="2707"/>
        <v>22.517673522669256</v>
      </c>
      <c r="BH2138">
        <f t="shared" si="2648"/>
        <v>212238888</v>
      </c>
      <c r="BI2138">
        <f t="shared" si="2649"/>
        <v>-2.812461696990749</v>
      </c>
      <c r="BJ2138">
        <f t="shared" si="2690"/>
        <v>-175</v>
      </c>
      <c r="BK2138">
        <f t="shared" si="2650"/>
        <v>-6.442081554019313E-4</v>
      </c>
      <c r="BL2138">
        <f t="shared" si="2651"/>
        <v>0.99935579184459811</v>
      </c>
      <c r="BM2138">
        <f t="shared" si="2652"/>
        <v>42.20731582374291</v>
      </c>
      <c r="BN2138">
        <f t="shared" si="2653"/>
        <v>1164.715027</v>
      </c>
      <c r="BO2138">
        <f t="shared" si="2692"/>
        <v>1168.2930054000001</v>
      </c>
      <c r="BP2138">
        <f t="shared" si="2654"/>
        <v>1282.0016209999999</v>
      </c>
      <c r="BQ2138">
        <f t="shared" si="2655"/>
        <v>-113.7086155999998</v>
      </c>
      <c r="BR2138">
        <f t="shared" si="2656"/>
        <v>-92.180053000000044</v>
      </c>
      <c r="BS2138">
        <f t="shared" si="2657"/>
        <v>-92.050048999999944</v>
      </c>
      <c r="BT2138">
        <f t="shared" si="2658"/>
        <v>-103.94995100000006</v>
      </c>
      <c r="BU2138">
        <f t="shared" si="2659"/>
        <v>-105.03002900000001</v>
      </c>
      <c r="BV2138">
        <f t="shared" si="2660"/>
        <v>1168.4206544666667</v>
      </c>
      <c r="BW2138">
        <f t="shared" si="2661"/>
        <v>1171.0038017619047</v>
      </c>
      <c r="BX2138">
        <f t="shared" si="2662"/>
        <v>1188.2478205272728</v>
      </c>
      <c r="BY2138">
        <f t="shared" si="2663"/>
        <v>1220.3030528619045</v>
      </c>
      <c r="BZ2138">
        <f t="shared" si="2664"/>
        <v>1275</v>
      </c>
      <c r="CA2138">
        <f t="shared" si="2665"/>
        <v>1142.380005</v>
      </c>
      <c r="CB2138">
        <f t="shared" si="2666"/>
        <v>1168.2209490400001</v>
      </c>
      <c r="CC2138">
        <f t="shared" si="2667"/>
        <v>1189.7977972722219</v>
      </c>
      <c r="CD2138">
        <f t="shared" si="2668"/>
        <v>1235.7277000786903</v>
      </c>
      <c r="CE2138">
        <f t="shared" si="2669"/>
        <v>1283.4662100061985</v>
      </c>
      <c r="CF2138">
        <f t="shared" si="2670"/>
        <v>1164.219971</v>
      </c>
      <c r="CG2138">
        <f t="shared" si="2671"/>
        <v>1188.8000489999999</v>
      </c>
      <c r="CH2138">
        <f t="shared" si="2672"/>
        <v>1155</v>
      </c>
    </row>
    <row r="2139" spans="1:86">
      <c r="A2139" s="1">
        <v>42629</v>
      </c>
      <c r="B2139">
        <v>1168.349976</v>
      </c>
      <c r="C2139">
        <v>1188</v>
      </c>
      <c r="D2139">
        <v>1160</v>
      </c>
      <c r="E2139">
        <v>1180.849976</v>
      </c>
      <c r="F2139">
        <v>4358004</v>
      </c>
      <c r="G2139">
        <f t="shared" si="2686"/>
        <v>2132301.6291359905</v>
      </c>
      <c r="H2139">
        <f t="shared" si="2714"/>
        <v>42267515.443533249</v>
      </c>
      <c r="I2139">
        <f t="shared" si="2687"/>
        <v>1174.299988</v>
      </c>
      <c r="J2139">
        <f t="shared" si="2694"/>
        <v>1256.7999877500001</v>
      </c>
      <c r="K2139">
        <f t="shared" si="2695"/>
        <v>1165.7174989999999</v>
      </c>
      <c r="L2139">
        <f t="shared" si="2696"/>
        <v>10</v>
      </c>
      <c r="M2139">
        <f t="shared" si="2697"/>
        <v>2</v>
      </c>
      <c r="N2139">
        <f t="shared" si="2698"/>
        <v>0</v>
      </c>
      <c r="O2139">
        <f t="shared" si="2699"/>
        <v>80</v>
      </c>
      <c r="P2139">
        <f t="shared" si="2674"/>
        <v>28</v>
      </c>
      <c r="Q2139">
        <f t="shared" si="2675"/>
        <v>7.1500240000000304</v>
      </c>
      <c r="R2139">
        <f t="shared" si="2676"/>
        <v>20.84997599999997</v>
      </c>
      <c r="S2139">
        <f t="shared" si="2677"/>
        <v>28</v>
      </c>
      <c r="T2139">
        <f t="shared" si="2713"/>
        <v>25.606387286131344</v>
      </c>
      <c r="U2139">
        <f t="shared" si="2678"/>
        <v>25.5</v>
      </c>
      <c r="V2139">
        <f t="shared" si="2679"/>
        <v>-15</v>
      </c>
      <c r="W2139">
        <f t="shared" si="2680"/>
        <v>25.5</v>
      </c>
      <c r="X2139">
        <f t="shared" si="2681"/>
        <v>0</v>
      </c>
      <c r="Y2139">
        <f t="shared" si="2711"/>
        <v>4.8784515055559909</v>
      </c>
      <c r="Z2139">
        <f t="shared" si="2712"/>
        <v>8.9201763712863276</v>
      </c>
      <c r="AA2139">
        <f t="shared" si="2708"/>
        <v>19.051697730894688</v>
      </c>
      <c r="AB2139">
        <f t="shared" si="2709"/>
        <v>34.835747314177262</v>
      </c>
      <c r="AC2139">
        <f t="shared" si="2710"/>
        <v>29.290773704488405</v>
      </c>
      <c r="AD2139">
        <f t="shared" si="2638"/>
        <v>47.870705459829864</v>
      </c>
      <c r="AE2139">
        <f t="shared" si="2691"/>
        <v>1172.8579836000001</v>
      </c>
      <c r="AF2139">
        <f t="shared" si="2693"/>
        <v>1170.8899945000001</v>
      </c>
      <c r="AG2139">
        <f t="shared" si="2715"/>
        <v>1239.8370055500002</v>
      </c>
      <c r="AH2139">
        <f t="shared" si="2700"/>
        <v>1199.8800048999999</v>
      </c>
      <c r="AI2139">
        <f t="shared" si="2701"/>
        <v>1274.2963183507761</v>
      </c>
      <c r="AJ2139">
        <f t="shared" si="2702"/>
        <v>1125.4636914492237</v>
      </c>
      <c r="AK2139">
        <f t="shared" si="2703"/>
        <v>0.37213805671395134</v>
      </c>
      <c r="AL2139">
        <f t="shared" si="2682"/>
        <v>0.48928399999999783</v>
      </c>
      <c r="AM2139">
        <f t="shared" si="2683"/>
        <v>2132301.6291359905</v>
      </c>
      <c r="AN2139">
        <f t="shared" si="2716"/>
        <v>-5346312.5736708213</v>
      </c>
      <c r="AO2139">
        <f t="shared" si="2717"/>
        <v>48164666</v>
      </c>
      <c r="AP2139">
        <f t="shared" si="2639"/>
        <v>-0.1110007193586855</v>
      </c>
      <c r="AQ2139">
        <f t="shared" si="2640"/>
        <v>1178.316128550576</v>
      </c>
      <c r="AR2139">
        <f t="shared" si="2641"/>
        <v>1188.8264517489813</v>
      </c>
      <c r="AS2139">
        <f t="shared" si="2642"/>
        <v>1197.8735096027576</v>
      </c>
      <c r="AT2139">
        <f t="shared" si="2643"/>
        <v>1230.3559271189604</v>
      </c>
      <c r="AU2139">
        <f t="shared" si="2644"/>
        <v>1206.0229646222867</v>
      </c>
      <c r="AV2139">
        <f t="shared" si="2645"/>
        <v>1240.9692038823216</v>
      </c>
      <c r="AW2139">
        <f t="shared" si="2646"/>
        <v>-34.946239260034872</v>
      </c>
      <c r="AX2139">
        <f t="shared" si="2673"/>
        <v>-25.48800200810436</v>
      </c>
      <c r="AY2139">
        <f t="shared" si="2647"/>
        <v>-9.4582372519305125</v>
      </c>
      <c r="AZ2139">
        <f t="shared" si="2684"/>
        <v>1176.2833253333333</v>
      </c>
      <c r="BA2139">
        <f t="shared" si="2685"/>
        <v>5126247436.9359684</v>
      </c>
      <c r="BB2139">
        <f t="shared" si="2688"/>
        <v>5126247436.9359684</v>
      </c>
      <c r="BC2139">
        <f t="shared" si="2689"/>
        <v>0</v>
      </c>
      <c r="BD2139">
        <f t="shared" si="2704"/>
        <v>14736008650.014889</v>
      </c>
      <c r="BE2139">
        <f t="shared" si="2705"/>
        <v>30588243687.417629</v>
      </c>
      <c r="BF2139">
        <f t="shared" si="2706"/>
        <v>0.48175399675125824</v>
      </c>
      <c r="BG2139">
        <f t="shared" si="2707"/>
        <v>32.512414193415552</v>
      </c>
      <c r="BH2139">
        <f t="shared" si="2648"/>
        <v>216596892</v>
      </c>
      <c r="BI2139">
        <f t="shared" si="2649"/>
        <v>-2.8160440364440138</v>
      </c>
      <c r="BJ2139">
        <f t="shared" si="2690"/>
        <v>1638.0004999999983</v>
      </c>
      <c r="BK2139">
        <f t="shared" si="2650"/>
        <v>1.493807784747715E-2</v>
      </c>
      <c r="BL2139">
        <f t="shared" si="2651"/>
        <v>1.0149380778474772</v>
      </c>
      <c r="BM2139">
        <f t="shared" si="2652"/>
        <v>39.220840929577946</v>
      </c>
      <c r="BN2139">
        <f t="shared" si="2653"/>
        <v>1174</v>
      </c>
      <c r="BO2139">
        <f t="shared" si="2692"/>
        <v>1170.8550049</v>
      </c>
      <c r="BP2139">
        <f t="shared" si="2654"/>
        <v>1278.8442687794115</v>
      </c>
      <c r="BQ2139">
        <f t="shared" si="2655"/>
        <v>-107.98926387941151</v>
      </c>
      <c r="BR2139">
        <f t="shared" si="2656"/>
        <v>-72.90002400000003</v>
      </c>
      <c r="BS2139">
        <f t="shared" si="2657"/>
        <v>-83.530029000000013</v>
      </c>
      <c r="BT2139">
        <f t="shared" si="2658"/>
        <v>-79.469970999999987</v>
      </c>
      <c r="BU2139">
        <f t="shared" si="2659"/>
        <v>-94.099975000000086</v>
      </c>
      <c r="BV2139">
        <f t="shared" si="2660"/>
        <v>1172.4046470666665</v>
      </c>
      <c r="BW2139">
        <f t="shared" si="2661"/>
        <v>1171.9718891904765</v>
      </c>
      <c r="BX2139">
        <f t="shared" si="2662"/>
        <v>1183.4278144</v>
      </c>
      <c r="BY2139">
        <f t="shared" si="2663"/>
        <v>1214.0593831285714</v>
      </c>
      <c r="BZ2139">
        <f t="shared" si="2664"/>
        <v>1267.469971</v>
      </c>
      <c r="CA2139">
        <f t="shared" si="2665"/>
        <v>1142.380005</v>
      </c>
      <c r="CB2139">
        <f t="shared" si="2666"/>
        <v>1174.2272527533332</v>
      </c>
      <c r="CC2139">
        <f t="shared" si="2667"/>
        <v>1168.6657899499999</v>
      </c>
      <c r="CD2139">
        <f t="shared" si="2668"/>
        <v>1227.0685868000794</v>
      </c>
      <c r="CE2139">
        <f t="shared" si="2669"/>
        <v>1277.4106779392673</v>
      </c>
      <c r="CF2139">
        <f t="shared" si="2670"/>
        <v>1163.469971</v>
      </c>
      <c r="CG2139">
        <f t="shared" si="2671"/>
        <v>1171.0500489999999</v>
      </c>
      <c r="CH2139">
        <f t="shared" si="2672"/>
        <v>1158.380005</v>
      </c>
    </row>
    <row r="2140" spans="1:86">
      <c r="A2140" s="1">
        <v>42632</v>
      </c>
      <c r="B2140">
        <v>1182.5</v>
      </c>
      <c r="C2140">
        <v>1213.5</v>
      </c>
      <c r="D2140">
        <v>1175</v>
      </c>
      <c r="E2140">
        <v>1205.719971</v>
      </c>
      <c r="F2140">
        <v>2802546</v>
      </c>
      <c r="G2140">
        <f t="shared" si="2686"/>
        <v>1669876.433567063</v>
      </c>
      <c r="H2140">
        <f t="shared" si="2714"/>
        <v>43937391.877100311</v>
      </c>
      <c r="I2140">
        <f t="shared" si="2687"/>
        <v>1194.1799927500001</v>
      </c>
      <c r="J2140">
        <f t="shared" si="2694"/>
        <v>1255.2825010000001</v>
      </c>
      <c r="K2140">
        <f t="shared" si="2695"/>
        <v>1165.7174989999999</v>
      </c>
      <c r="L2140">
        <f t="shared" si="2696"/>
        <v>10</v>
      </c>
      <c r="M2140">
        <f t="shared" si="2697"/>
        <v>3</v>
      </c>
      <c r="N2140">
        <f t="shared" si="2698"/>
        <v>0</v>
      </c>
      <c r="O2140">
        <f t="shared" si="2699"/>
        <v>70</v>
      </c>
      <c r="P2140">
        <f t="shared" si="2674"/>
        <v>38.5</v>
      </c>
      <c r="Q2140">
        <f t="shared" si="2675"/>
        <v>7.7800290000000132</v>
      </c>
      <c r="R2140">
        <f t="shared" si="2676"/>
        <v>30.719970999999987</v>
      </c>
      <c r="S2140">
        <f t="shared" si="2677"/>
        <v>38.5</v>
      </c>
      <c r="T2140">
        <f t="shared" si="2713"/>
        <v>26.527359622836251</v>
      </c>
      <c r="U2140">
        <f t="shared" si="2678"/>
        <v>-5.0500489999999445</v>
      </c>
      <c r="V2140">
        <f t="shared" si="2679"/>
        <v>-17.699951000000056</v>
      </c>
      <c r="W2140">
        <f t="shared" si="2680"/>
        <v>0</v>
      </c>
      <c r="X2140">
        <f t="shared" si="2681"/>
        <v>0</v>
      </c>
      <c r="Y2140">
        <f t="shared" si="2711"/>
        <v>4.5299906837305626</v>
      </c>
      <c r="Z2140">
        <f t="shared" si="2712"/>
        <v>8.283020916194447</v>
      </c>
      <c r="AA2140">
        <f t="shared" si="2708"/>
        <v>17.076673849706818</v>
      </c>
      <c r="AB2140">
        <f t="shared" si="2709"/>
        <v>31.224445380021741</v>
      </c>
      <c r="AC2140">
        <f t="shared" si="2710"/>
        <v>29.290773704488405</v>
      </c>
      <c r="AD2140">
        <f t="shared" si="2638"/>
        <v>47.133954459402034</v>
      </c>
      <c r="AE2140">
        <f t="shared" si="2691"/>
        <v>1178.7579836</v>
      </c>
      <c r="AF2140">
        <f t="shared" si="2693"/>
        <v>1178.3349815000001</v>
      </c>
      <c r="AG2140">
        <f t="shared" si="2715"/>
        <v>1234.15900265</v>
      </c>
      <c r="AH2140">
        <f t="shared" si="2700"/>
        <v>1195.077002</v>
      </c>
      <c r="AI2140">
        <f t="shared" si="2701"/>
        <v>1260.6389108569279</v>
      </c>
      <c r="AJ2140">
        <f t="shared" si="2702"/>
        <v>1129.5150931430721</v>
      </c>
      <c r="AK2140">
        <f t="shared" si="2703"/>
        <v>0.58116732097615975</v>
      </c>
      <c r="AL2140">
        <f t="shared" si="2682"/>
        <v>0.59584264935064868</v>
      </c>
      <c r="AM2140">
        <f t="shared" si="2683"/>
        <v>1669876.433567063</v>
      </c>
      <c r="AN2140">
        <f t="shared" si="2716"/>
        <v>-3180499.2835839484</v>
      </c>
      <c r="AO2140">
        <f t="shared" si="2717"/>
        <v>49675148</v>
      </c>
      <c r="AP2140">
        <f t="shared" si="2639"/>
        <v>-6.4025964926847298E-2</v>
      </c>
      <c r="AQ2140">
        <f t="shared" si="2640"/>
        <v>1187.6334349833801</v>
      </c>
      <c r="AR2140">
        <f t="shared" si="2641"/>
        <v>1192.9371630005217</v>
      </c>
      <c r="AS2140">
        <f t="shared" si="2642"/>
        <v>1199.2858726542613</v>
      </c>
      <c r="AT2140">
        <f t="shared" si="2643"/>
        <v>1228.138691068254</v>
      </c>
      <c r="AU2140">
        <f t="shared" si="2644"/>
        <v>1205.9775155789437</v>
      </c>
      <c r="AV2140">
        <f t="shared" si="2645"/>
        <v>1238.5017575805591</v>
      </c>
      <c r="AW2140">
        <f t="shared" si="2646"/>
        <v>-32.524242001615448</v>
      </c>
      <c r="AX2140">
        <f t="shared" si="2673"/>
        <v>-26.895250006806577</v>
      </c>
      <c r="AY2140">
        <f t="shared" si="2647"/>
        <v>-5.6289919948088709</v>
      </c>
      <c r="AZ2140">
        <f t="shared" si="2684"/>
        <v>1198.0733236666667</v>
      </c>
      <c r="BA2140">
        <f t="shared" si="2685"/>
        <v>3357655600.9487224</v>
      </c>
      <c r="BB2140">
        <f t="shared" si="2688"/>
        <v>3357655600.9487224</v>
      </c>
      <c r="BC2140">
        <f t="shared" si="2689"/>
        <v>0</v>
      </c>
      <c r="BD2140">
        <f t="shared" si="2704"/>
        <v>18093664250.963612</v>
      </c>
      <c r="BE2140">
        <f t="shared" si="2705"/>
        <v>29001449361.453476</v>
      </c>
      <c r="BF2140">
        <f t="shared" si="2706"/>
        <v>0.6238882762532667</v>
      </c>
      <c r="BG2140">
        <f t="shared" si="2707"/>
        <v>38.419408858147527</v>
      </c>
      <c r="BH2140">
        <f t="shared" si="2648"/>
        <v>219399438</v>
      </c>
      <c r="BI2140">
        <f t="shared" si="2649"/>
        <v>-2.6260957485560845</v>
      </c>
      <c r="BJ2140">
        <f t="shared" si="2690"/>
        <v>2386.9995000000017</v>
      </c>
      <c r="BK2140">
        <f t="shared" si="2650"/>
        <v>2.1061096248859996E-2</v>
      </c>
      <c r="BL2140">
        <f t="shared" si="2651"/>
        <v>1.02106109624886</v>
      </c>
      <c r="BM2140">
        <f t="shared" si="2652"/>
        <v>34.554159956040706</v>
      </c>
      <c r="BN2140">
        <f t="shared" si="2653"/>
        <v>1194.25</v>
      </c>
      <c r="BO2140">
        <f t="shared" si="2692"/>
        <v>1175.3700074000001</v>
      </c>
      <c r="BP2140">
        <f t="shared" si="2654"/>
        <v>1275.6852973382354</v>
      </c>
      <c r="BQ2140">
        <f t="shared" si="2655"/>
        <v>-100.31528993823531</v>
      </c>
      <c r="BR2140">
        <f t="shared" si="2656"/>
        <v>-51.680053000000044</v>
      </c>
      <c r="BS2140">
        <f t="shared" si="2657"/>
        <v>-73.030029000000013</v>
      </c>
      <c r="BT2140">
        <f t="shared" si="2658"/>
        <v>-46.199951000000056</v>
      </c>
      <c r="BU2140">
        <f t="shared" si="2659"/>
        <v>-73.5</v>
      </c>
      <c r="BV2140">
        <f t="shared" si="2660"/>
        <v>1183.3586428666667</v>
      </c>
      <c r="BW2140">
        <f t="shared" si="2661"/>
        <v>1181.9233110476187</v>
      </c>
      <c r="BX2140">
        <f t="shared" si="2662"/>
        <v>1184.4896264181818</v>
      </c>
      <c r="BY2140">
        <f t="shared" si="2663"/>
        <v>1210.8101417428568</v>
      </c>
      <c r="BZ2140">
        <f t="shared" si="2664"/>
        <v>1260.0699460000001</v>
      </c>
      <c r="CA2140">
        <f t="shared" si="2665"/>
        <v>1142.380005</v>
      </c>
      <c r="CB2140">
        <f t="shared" si="2666"/>
        <v>1174.2507646033332</v>
      </c>
      <c r="CC2140">
        <f t="shared" si="2667"/>
        <v>1174.9118742111111</v>
      </c>
      <c r="CD2140">
        <f t="shared" si="2668"/>
        <v>1216.9290247449603</v>
      </c>
      <c r="CE2140">
        <f t="shared" si="2669"/>
        <v>1268.3031485487425</v>
      </c>
      <c r="CF2140">
        <f t="shared" si="2670"/>
        <v>1180.849976</v>
      </c>
      <c r="CG2140">
        <f t="shared" si="2671"/>
        <v>1188</v>
      </c>
      <c r="CH2140">
        <f t="shared" si="2672"/>
        <v>1160</v>
      </c>
    </row>
    <row r="2141" spans="1:86">
      <c r="A2141" s="1">
        <v>42633</v>
      </c>
      <c r="B2141">
        <v>1205.5</v>
      </c>
      <c r="C2141">
        <v>1208.4499510000001</v>
      </c>
      <c r="D2141">
        <v>1192.6999510000001</v>
      </c>
      <c r="E2141">
        <v>1203.25</v>
      </c>
      <c r="F2141">
        <v>1184552</v>
      </c>
      <c r="G2141">
        <f t="shared" si="2686"/>
        <v>402379.00229180115</v>
      </c>
      <c r="H2141">
        <f t="shared" si="2714"/>
        <v>44339770.87939211</v>
      </c>
      <c r="I2141">
        <f t="shared" si="2687"/>
        <v>1202.4749755</v>
      </c>
      <c r="J2141">
        <f t="shared" si="2694"/>
        <v>1250.5124814999999</v>
      </c>
      <c r="K2141">
        <f t="shared" si="2695"/>
        <v>1165.7174989999999</v>
      </c>
      <c r="L2141">
        <f t="shared" si="2696"/>
        <v>10</v>
      </c>
      <c r="M2141">
        <f t="shared" si="2697"/>
        <v>4</v>
      </c>
      <c r="N2141">
        <f t="shared" si="2698"/>
        <v>0</v>
      </c>
      <c r="O2141">
        <f t="shared" si="2699"/>
        <v>60</v>
      </c>
      <c r="P2141">
        <f t="shared" si="2674"/>
        <v>15.75</v>
      </c>
      <c r="Q2141">
        <f t="shared" si="2675"/>
        <v>5.1999510000000555</v>
      </c>
      <c r="R2141">
        <f t="shared" si="2676"/>
        <v>10.550048999999944</v>
      </c>
      <c r="S2141">
        <f t="shared" si="2677"/>
        <v>15.75</v>
      </c>
      <c r="T2141">
        <f t="shared" si="2713"/>
        <v>25.757548221205091</v>
      </c>
      <c r="U2141">
        <f t="shared" si="2678"/>
        <v>3.5500489999999445</v>
      </c>
      <c r="V2141">
        <f t="shared" si="2679"/>
        <v>-7.6500249999999141</v>
      </c>
      <c r="W2141">
        <f t="shared" si="2680"/>
        <v>3.5500489999999445</v>
      </c>
      <c r="X2141">
        <f t="shared" si="2681"/>
        <v>0</v>
      </c>
      <c r="Y2141">
        <f t="shared" si="2711"/>
        <v>4.4599948491783756</v>
      </c>
      <c r="Z2141">
        <f t="shared" si="2712"/>
        <v>7.6913765650377011</v>
      </c>
      <c r="AA2141">
        <f t="shared" si="2708"/>
        <v>17.315292631410671</v>
      </c>
      <c r="AB2141">
        <f t="shared" si="2709"/>
        <v>29.860670351791164</v>
      </c>
      <c r="AC2141">
        <f t="shared" si="2710"/>
        <v>26.59273266949015</v>
      </c>
      <c r="AD2141">
        <f t="shared" si="2638"/>
        <v>46.610670002848494</v>
      </c>
      <c r="AE2141">
        <f t="shared" si="2691"/>
        <v>1183.5019778000001</v>
      </c>
      <c r="AF2141">
        <f t="shared" si="2693"/>
        <v>1182.8399863333334</v>
      </c>
      <c r="AG2141">
        <f t="shared" si="2715"/>
        <v>1229.2340026499999</v>
      </c>
      <c r="AH2141">
        <f t="shared" si="2700"/>
        <v>1189.6619996000002</v>
      </c>
      <c r="AI2141">
        <f t="shared" si="2701"/>
        <v>1241.1802528607016</v>
      </c>
      <c r="AJ2141">
        <f t="shared" si="2702"/>
        <v>1138.1437463392988</v>
      </c>
      <c r="AK2141">
        <f t="shared" si="2703"/>
        <v>0.63187559301787199</v>
      </c>
      <c r="AL2141">
        <f t="shared" si="2682"/>
        <v>0.33968876190475483</v>
      </c>
      <c r="AM2141">
        <f t="shared" si="2683"/>
        <v>402379.00229180115</v>
      </c>
      <c r="AN2141">
        <f t="shared" si="2716"/>
        <v>-726082.33477946674</v>
      </c>
      <c r="AO2141">
        <f t="shared" si="2717"/>
        <v>48443456</v>
      </c>
      <c r="AP2141">
        <f t="shared" si="2639"/>
        <v>-1.498824391842454E-2</v>
      </c>
      <c r="AQ2141">
        <f t="shared" si="2640"/>
        <v>1192.9430670890308</v>
      </c>
      <c r="AR2141">
        <f t="shared" si="2641"/>
        <v>1196.8595575803729</v>
      </c>
      <c r="AS2141">
        <f t="shared" si="2642"/>
        <v>1199.9994155764944</v>
      </c>
      <c r="AT2141">
        <f t="shared" si="2643"/>
        <v>1225.8987088721112</v>
      </c>
      <c r="AU2141">
        <f t="shared" si="2644"/>
        <v>1205.5683882421022</v>
      </c>
      <c r="AV2141">
        <f t="shared" si="2645"/>
        <v>1236.0341345499201</v>
      </c>
      <c r="AW2141">
        <f t="shared" si="2646"/>
        <v>-30.465746307817881</v>
      </c>
      <c r="AX2141">
        <f t="shared" si="2673"/>
        <v>-27.609349267008838</v>
      </c>
      <c r="AY2141">
        <f t="shared" si="2647"/>
        <v>-2.8563970408090427</v>
      </c>
      <c r="AZ2141">
        <f t="shared" si="2684"/>
        <v>1201.4666340000001</v>
      </c>
      <c r="BA2141">
        <f t="shared" si="2685"/>
        <v>1423199704.2379682</v>
      </c>
      <c r="BB2141">
        <f t="shared" si="2688"/>
        <v>1423199704.2379682</v>
      </c>
      <c r="BC2141">
        <f t="shared" si="2689"/>
        <v>0</v>
      </c>
      <c r="BD2141">
        <f t="shared" si="2704"/>
        <v>19516863955.20158</v>
      </c>
      <c r="BE2141">
        <f t="shared" si="2705"/>
        <v>27139978604.75893</v>
      </c>
      <c r="BF2141">
        <f t="shared" si="2706"/>
        <v>0.71911861978326486</v>
      </c>
      <c r="BG2141">
        <f t="shared" si="2707"/>
        <v>41.830657379182284</v>
      </c>
      <c r="BH2141">
        <f t="shared" si="2648"/>
        <v>218214886</v>
      </c>
      <c r="BI2141">
        <f t="shared" si="2649"/>
        <v>-2.4647981359278108</v>
      </c>
      <c r="BJ2141">
        <f t="shared" si="2690"/>
        <v>-346.99709999999868</v>
      </c>
      <c r="BK2141">
        <f t="shared" si="2650"/>
        <v>-2.0485444874496377E-3</v>
      </c>
      <c r="BL2141">
        <f t="shared" si="2651"/>
        <v>0.99795145551255038</v>
      </c>
      <c r="BM2141">
        <f t="shared" si="2652"/>
        <v>27.152503562864965</v>
      </c>
      <c r="BN2141">
        <f t="shared" si="2653"/>
        <v>1200.5749510000001</v>
      </c>
      <c r="BO2141">
        <f t="shared" si="2692"/>
        <v>1181.0880004999999</v>
      </c>
      <c r="BP2141">
        <f t="shared" si="2654"/>
        <v>1272.5117672058823</v>
      </c>
      <c r="BQ2141">
        <f t="shared" si="2655"/>
        <v>-91.423766705882372</v>
      </c>
      <c r="BR2141">
        <f t="shared" si="2656"/>
        <v>-38.780029000000013</v>
      </c>
      <c r="BS2141">
        <f t="shared" si="2657"/>
        <v>-47.300048999999944</v>
      </c>
      <c r="BT2141">
        <f t="shared" si="2658"/>
        <v>-51.619995000000017</v>
      </c>
      <c r="BU2141">
        <f t="shared" si="2659"/>
        <v>-54.449951000000056</v>
      </c>
      <c r="BV2141">
        <f t="shared" si="2660"/>
        <v>1191.5226483333331</v>
      </c>
      <c r="BW2141">
        <f t="shared" si="2661"/>
        <v>1189.0418877619047</v>
      </c>
      <c r="BX2141">
        <f t="shared" si="2662"/>
        <v>1185.9756260545455</v>
      </c>
      <c r="BY2141">
        <f t="shared" si="2663"/>
        <v>1207.8664272047617</v>
      </c>
      <c r="BZ2141">
        <f t="shared" si="2664"/>
        <v>1260.0699460000001</v>
      </c>
      <c r="CA2141">
        <f t="shared" si="2665"/>
        <v>1142.380005</v>
      </c>
      <c r="CB2141">
        <f t="shared" si="2666"/>
        <v>1171.92903961</v>
      </c>
      <c r="CC2141">
        <f t="shared" si="2667"/>
        <v>1175.6823015583334</v>
      </c>
      <c r="CD2141">
        <f t="shared" si="2668"/>
        <v>1201.7700010021824</v>
      </c>
      <c r="CE2141">
        <f t="shared" si="2669"/>
        <v>1260.8235713919864</v>
      </c>
      <c r="CF2141">
        <f t="shared" si="2670"/>
        <v>1205.719971</v>
      </c>
      <c r="CG2141">
        <f t="shared" si="2671"/>
        <v>1213.5</v>
      </c>
      <c r="CH2141">
        <f t="shared" si="2672"/>
        <v>1175</v>
      </c>
    </row>
    <row r="2142" spans="1:86">
      <c r="A2142" s="1">
        <v>42634</v>
      </c>
      <c r="B2142">
        <v>1203.849976</v>
      </c>
      <c r="C2142">
        <v>1212</v>
      </c>
      <c r="D2142">
        <v>1200.349976</v>
      </c>
      <c r="E2142">
        <v>1206.6999510000001</v>
      </c>
      <c r="F2142">
        <v>1678020</v>
      </c>
      <c r="G2142">
        <f t="shared" si="2686"/>
        <v>151226.88386910042</v>
      </c>
      <c r="H2142">
        <f t="shared" si="2714"/>
        <v>44490997.763261214</v>
      </c>
      <c r="I2142">
        <f t="shared" si="2687"/>
        <v>1205.7249757499999</v>
      </c>
      <c r="J2142">
        <f t="shared" si="2694"/>
        <v>1232.8699952500001</v>
      </c>
      <c r="K2142">
        <f t="shared" si="2695"/>
        <v>1165.7174989999999</v>
      </c>
      <c r="L2142">
        <f t="shared" si="2696"/>
        <v>10</v>
      </c>
      <c r="M2142">
        <f t="shared" si="2697"/>
        <v>5</v>
      </c>
      <c r="N2142">
        <f t="shared" si="2698"/>
        <v>0</v>
      </c>
      <c r="O2142">
        <f t="shared" si="2699"/>
        <v>50</v>
      </c>
      <c r="P2142">
        <f t="shared" si="2674"/>
        <v>11.65002400000003</v>
      </c>
      <c r="Q2142">
        <f t="shared" si="2675"/>
        <v>5.3000489999999445</v>
      </c>
      <c r="R2142">
        <f t="shared" si="2676"/>
        <v>6.3499750000000859</v>
      </c>
      <c r="S2142">
        <f t="shared" si="2677"/>
        <v>11.65002400000003</v>
      </c>
      <c r="T2142">
        <f t="shared" si="2713"/>
        <v>24.749867919690445</v>
      </c>
      <c r="U2142">
        <f t="shared" si="2678"/>
        <v>2</v>
      </c>
      <c r="V2142">
        <f t="shared" si="2679"/>
        <v>14.799927000000025</v>
      </c>
      <c r="W2142">
        <f t="shared" si="2680"/>
        <v>0</v>
      </c>
      <c r="X2142">
        <f t="shared" si="2681"/>
        <v>14.799927000000025</v>
      </c>
      <c r="Y2142">
        <f t="shared" si="2711"/>
        <v>4.1414237885227774</v>
      </c>
      <c r="Z2142">
        <f t="shared" si="2712"/>
        <v>8.1991301675350101</v>
      </c>
      <c r="AA2142">
        <f t="shared" si="2708"/>
        <v>16.73311470574739</v>
      </c>
      <c r="AB2142">
        <f t="shared" si="2709"/>
        <v>33.127975446737494</v>
      </c>
      <c r="AC2142">
        <f t="shared" si="2710"/>
        <v>32.881071574751857</v>
      </c>
      <c r="AD2142">
        <f t="shared" ref="AD2142:AD2205" si="2718">AVERAGE(AC2129:AC2142)</f>
        <v>46.531265433165153</v>
      </c>
      <c r="AE2142">
        <f t="shared" si="2691"/>
        <v>1191.9979738000002</v>
      </c>
      <c r="AF2142">
        <f t="shared" si="2693"/>
        <v>1187.3683066666665</v>
      </c>
      <c r="AG2142">
        <f t="shared" si="2715"/>
        <v>1225.8515014</v>
      </c>
      <c r="AH2142">
        <f t="shared" si="2700"/>
        <v>1186.1289918</v>
      </c>
      <c r="AI2142">
        <f t="shared" si="2701"/>
        <v>1226.4198636749234</v>
      </c>
      <c r="AJ2142">
        <f t="shared" si="2702"/>
        <v>1145.8381199250766</v>
      </c>
      <c r="AK2142">
        <f t="shared" si="2703"/>
        <v>0.7552806410327797</v>
      </c>
      <c r="AL2142">
        <f t="shared" si="2682"/>
        <v>9.0122217773983868E-2</v>
      </c>
      <c r="AM2142">
        <f t="shared" si="2683"/>
        <v>151226.88386910042</v>
      </c>
      <c r="AN2142">
        <f t="shared" si="2716"/>
        <v>724156.72089655953</v>
      </c>
      <c r="AO2142">
        <f t="shared" si="2717"/>
        <v>47856202</v>
      </c>
      <c r="AP2142">
        <f t="shared" ref="AP2142:AP2205" si="2719">AN2142/AO2142</f>
        <v>1.5131930463193872E-2</v>
      </c>
      <c r="AQ2142">
        <f t="shared" ref="AQ2142:AQ2205" si="2720">((E2142-AQ2141)*0.34)+AQ2141</f>
        <v>1197.6204076187603</v>
      </c>
      <c r="AR2142">
        <f t="shared" ref="AR2142:AR2205" si="2721">((E2143-AR2141)*0.285)+AR2141</f>
        <v>1194.6195836699667</v>
      </c>
      <c r="AS2142">
        <f t="shared" ref="AS2142:AS2205" si="2722">((E2142-AS2141)*0.18)+AS2141</f>
        <v>1201.2055119527254</v>
      </c>
      <c r="AT2142">
        <f t="shared" ref="AT2142:AT2205" si="2723">((E2142-AT2141)*0.09)+AT2141</f>
        <v>1224.1708206636213</v>
      </c>
      <c r="AU2142">
        <f t="shared" ref="AU2142:AU2205" si="2724">((E2142-AU2141)*0.15)+AU2141</f>
        <v>1205.7381226557868</v>
      </c>
      <c r="AV2142">
        <f t="shared" ref="AV2142:AV2205" si="2725">((E2142-AV2141)*0.07)+AV2141</f>
        <v>1233.9807417014256</v>
      </c>
      <c r="AW2142">
        <f t="shared" ref="AW2142:AW2205" si="2726">AU2142-AV2142</f>
        <v>-28.242619045638776</v>
      </c>
      <c r="AX2142">
        <f t="shared" si="2673"/>
        <v>-27.736003222734826</v>
      </c>
      <c r="AY2142">
        <f t="shared" si="2647"/>
        <v>-0.50661582290394946</v>
      </c>
      <c r="AZ2142">
        <f t="shared" si="2684"/>
        <v>1206.3499756666668</v>
      </c>
      <c r="BA2142">
        <f t="shared" si="2685"/>
        <v>2024279386.1681802</v>
      </c>
      <c r="BB2142">
        <f t="shared" si="2688"/>
        <v>2024279386.1681802</v>
      </c>
      <c r="BC2142">
        <f t="shared" si="2689"/>
        <v>0</v>
      </c>
      <c r="BD2142">
        <f t="shared" si="2704"/>
        <v>19713203792.436726</v>
      </c>
      <c r="BE2142">
        <f t="shared" si="2705"/>
        <v>27139978604.75893</v>
      </c>
      <c r="BF2142">
        <f t="shared" si="2706"/>
        <v>0.72635295994596183</v>
      </c>
      <c r="BG2142">
        <f t="shared" si="2707"/>
        <v>42.074417966572604</v>
      </c>
      <c r="BH2142">
        <f t="shared" si="2648"/>
        <v>219892906</v>
      </c>
      <c r="BI2142">
        <f t="shared" si="2649"/>
        <v>-2.2887406659764848</v>
      </c>
      <c r="BJ2142">
        <f t="shared" si="2690"/>
        <v>244.99510000000555</v>
      </c>
      <c r="BK2142">
        <f t="shared" si="2650"/>
        <v>2.8671938499896577E-3</v>
      </c>
      <c r="BL2142">
        <f t="shared" si="2651"/>
        <v>1.0028671938499896</v>
      </c>
      <c r="BM2142">
        <f t="shared" si="2652"/>
        <v>21.235154006463791</v>
      </c>
      <c r="BN2142">
        <f t="shared" si="2653"/>
        <v>1206.174988</v>
      </c>
      <c r="BO2142">
        <f t="shared" si="2692"/>
        <v>1187.9429932</v>
      </c>
      <c r="BP2142">
        <f t="shared" si="2654"/>
        <v>1268.5977962647059</v>
      </c>
      <c r="BQ2142">
        <f t="shared" si="2655"/>
        <v>-80.654803064705902</v>
      </c>
      <c r="BR2142">
        <f t="shared" si="2656"/>
        <v>-13.580077999999958</v>
      </c>
      <c r="BS2142">
        <f t="shared" si="2657"/>
        <v>-11.15002400000003</v>
      </c>
      <c r="BT2142">
        <f t="shared" si="2658"/>
        <v>-37.84997599999997</v>
      </c>
      <c r="BU2142">
        <f t="shared" si="2659"/>
        <v>-46</v>
      </c>
      <c r="BV2142">
        <f t="shared" si="2660"/>
        <v>1199.2553060666664</v>
      </c>
      <c r="BW2142">
        <f t="shared" si="2661"/>
        <v>1195.8590205238095</v>
      </c>
      <c r="BX2142">
        <f t="shared" si="2662"/>
        <v>1189.0734354000001</v>
      </c>
      <c r="BY2142">
        <f t="shared" si="2663"/>
        <v>1205.7203270476186</v>
      </c>
      <c r="BZ2142">
        <f t="shared" si="2664"/>
        <v>1249.849976</v>
      </c>
      <c r="CA2142">
        <f t="shared" si="2665"/>
        <v>1142.380005</v>
      </c>
      <c r="CB2142">
        <f t="shared" si="2666"/>
        <v>1179.8594074266668</v>
      </c>
      <c r="CC2142">
        <f t="shared" si="2667"/>
        <v>1174.5022507861113</v>
      </c>
      <c r="CD2142">
        <f t="shared" si="2668"/>
        <v>1186.8122314689285</v>
      </c>
      <c r="CE2142">
        <f t="shared" si="2669"/>
        <v>1258.5485655866612</v>
      </c>
      <c r="CF2142">
        <f t="shared" si="2670"/>
        <v>1203.25</v>
      </c>
      <c r="CG2142">
        <f t="shared" si="2671"/>
        <v>1208.4499510000001</v>
      </c>
      <c r="CH2142">
        <f t="shared" si="2672"/>
        <v>1192.6999510000001</v>
      </c>
    </row>
    <row r="2143" spans="1:86">
      <c r="A2143" s="1">
        <v>42635</v>
      </c>
      <c r="B2143">
        <v>1212.619995</v>
      </c>
      <c r="C2143">
        <v>1214</v>
      </c>
      <c r="D2143">
        <v>1185.5500489999999</v>
      </c>
      <c r="E2143">
        <v>1189</v>
      </c>
      <c r="F2143">
        <v>2857574</v>
      </c>
      <c r="G2143">
        <f t="shared" si="2686"/>
        <v>-2164533.0679524094</v>
      </c>
      <c r="H2143">
        <f t="shared" si="2714"/>
        <v>42326464.695308805</v>
      </c>
      <c r="I2143">
        <f t="shared" si="2687"/>
        <v>1200.2925110000001</v>
      </c>
      <c r="J2143">
        <f t="shared" si="2694"/>
        <v>1205.7249757499999</v>
      </c>
      <c r="K2143">
        <f t="shared" si="2695"/>
        <v>1165.7174989999999</v>
      </c>
      <c r="L2143">
        <f t="shared" si="2696"/>
        <v>2</v>
      </c>
      <c r="M2143">
        <f t="shared" si="2697"/>
        <v>6</v>
      </c>
      <c r="N2143">
        <f t="shared" si="2698"/>
        <v>80</v>
      </c>
      <c r="O2143">
        <f t="shared" si="2699"/>
        <v>40</v>
      </c>
      <c r="P2143">
        <f t="shared" si="2674"/>
        <v>28.449951000000056</v>
      </c>
      <c r="Q2143">
        <f t="shared" si="2675"/>
        <v>25</v>
      </c>
      <c r="R2143">
        <f t="shared" si="2676"/>
        <v>3.4499510000000555</v>
      </c>
      <c r="S2143">
        <f t="shared" si="2677"/>
        <v>28.449951000000056</v>
      </c>
      <c r="T2143">
        <f t="shared" si="2713"/>
        <v>25.01415956828399</v>
      </c>
      <c r="U2143">
        <f t="shared" si="2678"/>
        <v>-12.069946000000073</v>
      </c>
      <c r="V2143">
        <f t="shared" si="2679"/>
        <v>-1.9897000000128173E-2</v>
      </c>
      <c r="W2143">
        <f t="shared" si="2680"/>
        <v>0</v>
      </c>
      <c r="X2143">
        <f t="shared" si="2681"/>
        <v>0</v>
      </c>
      <c r="Y2143">
        <f t="shared" si="2711"/>
        <v>3.8456078036282935</v>
      </c>
      <c r="Z2143">
        <f t="shared" si="2712"/>
        <v>7.6134780127110799</v>
      </c>
      <c r="AA2143">
        <f t="shared" si="2708"/>
        <v>15.373723802834558</v>
      </c>
      <c r="AB2143">
        <f t="shared" si="2709"/>
        <v>30.436673244718477</v>
      </c>
      <c r="AC2143">
        <f t="shared" si="2710"/>
        <v>32.881071574751843</v>
      </c>
      <c r="AD2143">
        <f t="shared" si="2718"/>
        <v>46.253923655708704</v>
      </c>
      <c r="AE2143">
        <f t="shared" si="2691"/>
        <v>1197.1039796</v>
      </c>
      <c r="AF2143">
        <f t="shared" si="2693"/>
        <v>1191.4983115000002</v>
      </c>
      <c r="AG2143">
        <f t="shared" si="2715"/>
        <v>1220.2749999499997</v>
      </c>
      <c r="AH2143">
        <f t="shared" si="2700"/>
        <v>1183.0009889</v>
      </c>
      <c r="AI2143">
        <f t="shared" si="2701"/>
        <v>1216.4822745140646</v>
      </c>
      <c r="AJ2143">
        <f t="shared" si="2702"/>
        <v>1149.5197032859355</v>
      </c>
      <c r="AK2143">
        <f t="shared" si="2703"/>
        <v>0.58958752613549514</v>
      </c>
      <c r="AL2143">
        <f t="shared" si="2682"/>
        <v>-0.75747227121761662</v>
      </c>
      <c r="AM2143">
        <f t="shared" si="2683"/>
        <v>-2164533.0679524094</v>
      </c>
      <c r="AN2143">
        <f t="shared" si="2716"/>
        <v>-2763555.1777759064</v>
      </c>
      <c r="AO2143">
        <f t="shared" si="2717"/>
        <v>49210402</v>
      </c>
      <c r="AP2143">
        <f t="shared" si="2719"/>
        <v>-5.6157947617983414E-2</v>
      </c>
      <c r="AQ2143">
        <f t="shared" si="2720"/>
        <v>1194.6894690283818</v>
      </c>
      <c r="AR2143">
        <f t="shared" si="2721"/>
        <v>1195.8822662890261</v>
      </c>
      <c r="AS2143">
        <f t="shared" si="2722"/>
        <v>1199.0085198012348</v>
      </c>
      <c r="AT2143">
        <f t="shared" si="2723"/>
        <v>1221.0054468038954</v>
      </c>
      <c r="AU2143">
        <f t="shared" si="2724"/>
        <v>1203.2274042574188</v>
      </c>
      <c r="AV2143">
        <f t="shared" si="2725"/>
        <v>1230.8320897823257</v>
      </c>
      <c r="AW2143">
        <f t="shared" si="2726"/>
        <v>-27.604685524906927</v>
      </c>
      <c r="AX2143">
        <f t="shared" si="2673"/>
        <v>-27.709739683169246</v>
      </c>
      <c r="AY2143">
        <f t="shared" si="2647"/>
        <v>0.10505415826231967</v>
      </c>
      <c r="AZ2143">
        <f t="shared" si="2684"/>
        <v>1196.1833496666666</v>
      </c>
      <c r="BA2143">
        <f t="shared" si="2685"/>
        <v>3418182439.240375</v>
      </c>
      <c r="BB2143">
        <f t="shared" si="2688"/>
        <v>0</v>
      </c>
      <c r="BC2143">
        <f t="shared" si="2689"/>
        <v>3418182439.240375</v>
      </c>
      <c r="BD2143">
        <f t="shared" si="2704"/>
        <v>19713203792.436726</v>
      </c>
      <c r="BE2143">
        <f t="shared" si="2705"/>
        <v>26485095879.495937</v>
      </c>
      <c r="BF2143">
        <f t="shared" si="2706"/>
        <v>0.74431309903990828</v>
      </c>
      <c r="BG2143">
        <f t="shared" si="2707"/>
        <v>42.670842720242568</v>
      </c>
      <c r="BH2143">
        <f t="shared" si="2648"/>
        <v>217035332</v>
      </c>
      <c r="BI2143">
        <f t="shared" si="2649"/>
        <v>-2.2427661542192041</v>
      </c>
      <c r="BJ2143">
        <f t="shared" si="2690"/>
        <v>-1869.9951000000056</v>
      </c>
      <c r="BK2143">
        <f t="shared" si="2650"/>
        <v>-1.4668063080082163E-2</v>
      </c>
      <c r="BL2143">
        <f t="shared" si="2651"/>
        <v>0.98533193691991783</v>
      </c>
      <c r="BM2143">
        <f t="shared" si="2652"/>
        <v>17.646186921843181</v>
      </c>
      <c r="BN2143">
        <f t="shared" si="2653"/>
        <v>1199.7750245</v>
      </c>
      <c r="BO2143">
        <f t="shared" si="2692"/>
        <v>1194.9549927</v>
      </c>
      <c r="BP2143">
        <f t="shared" si="2654"/>
        <v>1264.1389734558823</v>
      </c>
      <c r="BQ2143">
        <f t="shared" si="2655"/>
        <v>-69.183980755882203</v>
      </c>
      <c r="BR2143">
        <f t="shared" si="2656"/>
        <v>27.949951000000056</v>
      </c>
      <c r="BS2143">
        <f t="shared" si="2657"/>
        <v>43.170043999999962</v>
      </c>
      <c r="BT2143">
        <f t="shared" si="2658"/>
        <v>34</v>
      </c>
      <c r="BU2143">
        <f t="shared" si="2659"/>
        <v>32.619995000000017</v>
      </c>
      <c r="BV2143">
        <f t="shared" si="2660"/>
        <v>1198.2559814666668</v>
      </c>
      <c r="BW2143">
        <f t="shared" si="2661"/>
        <v>1196.3252186190475</v>
      </c>
      <c r="BX2143">
        <f t="shared" si="2662"/>
        <v>1189.595436890909</v>
      </c>
      <c r="BY2143">
        <f t="shared" si="2663"/>
        <v>1202.210660247619</v>
      </c>
      <c r="BZ2143">
        <f t="shared" si="2664"/>
        <v>1214</v>
      </c>
      <c r="CA2143">
        <f t="shared" si="2665"/>
        <v>1142.380005</v>
      </c>
      <c r="CB2143">
        <f t="shared" si="2666"/>
        <v>1193.3951105200001</v>
      </c>
      <c r="CC2143">
        <f t="shared" si="2667"/>
        <v>1181.7992247722223</v>
      </c>
      <c r="CD2143">
        <f t="shared" si="2668"/>
        <v>1173.2484608389682</v>
      </c>
      <c r="CE2143">
        <f t="shared" si="2669"/>
        <v>1249.9376963137067</v>
      </c>
      <c r="CF2143">
        <f t="shared" si="2670"/>
        <v>1206.6999510000001</v>
      </c>
      <c r="CG2143">
        <f t="shared" si="2671"/>
        <v>1212</v>
      </c>
      <c r="CH2143">
        <f t="shared" si="2672"/>
        <v>1200.349976</v>
      </c>
    </row>
    <row r="2144" spans="1:86">
      <c r="A2144" s="1">
        <v>42636</v>
      </c>
      <c r="B2144">
        <v>1191</v>
      </c>
      <c r="C2144">
        <v>1201.9300539999999</v>
      </c>
      <c r="D2144">
        <v>1185.5699460000001</v>
      </c>
      <c r="E2144">
        <v>1199.0500489999999</v>
      </c>
      <c r="F2144">
        <v>1800726</v>
      </c>
      <c r="G2144">
        <f t="shared" si="2686"/>
        <v>1166732.6445001443</v>
      </c>
      <c r="H2144">
        <f t="shared" si="2714"/>
        <v>43493197.339808948</v>
      </c>
      <c r="I2144">
        <f t="shared" si="2687"/>
        <v>1194.3875122499999</v>
      </c>
      <c r="J2144">
        <f t="shared" si="2694"/>
        <v>1205.7249757499999</v>
      </c>
      <c r="K2144">
        <f t="shared" si="2695"/>
        <v>1165.7174989999999</v>
      </c>
      <c r="L2144">
        <f t="shared" si="2696"/>
        <v>3</v>
      </c>
      <c r="M2144">
        <f t="shared" si="2697"/>
        <v>7</v>
      </c>
      <c r="N2144">
        <f t="shared" si="2698"/>
        <v>70</v>
      </c>
      <c r="O2144">
        <f t="shared" si="2699"/>
        <v>30</v>
      </c>
      <c r="P2144">
        <f t="shared" si="2674"/>
        <v>16.360107999999855</v>
      </c>
      <c r="Q2144">
        <f t="shared" si="2675"/>
        <v>2.8800049999999828</v>
      </c>
      <c r="R2144">
        <f t="shared" si="2676"/>
        <v>13.480102999999872</v>
      </c>
      <c r="S2144">
        <f t="shared" si="2677"/>
        <v>16.360107999999855</v>
      </c>
      <c r="T2144">
        <f t="shared" si="2713"/>
        <v>24.396013027692266</v>
      </c>
      <c r="U2144">
        <f t="shared" si="2678"/>
        <v>7.6199950000000172</v>
      </c>
      <c r="V2144">
        <f t="shared" si="2679"/>
        <v>-11.930053999999927</v>
      </c>
      <c r="W2144">
        <f t="shared" si="2680"/>
        <v>7.6199950000000172</v>
      </c>
      <c r="X2144">
        <f t="shared" si="2681"/>
        <v>0</v>
      </c>
      <c r="Y2144">
        <f t="shared" si="2711"/>
        <v>4.1152068890834164</v>
      </c>
      <c r="Z2144">
        <f t="shared" si="2712"/>
        <v>7.0696581546602886</v>
      </c>
      <c r="AA2144">
        <f t="shared" si="2708"/>
        <v>16.868358302695547</v>
      </c>
      <c r="AB2144">
        <f t="shared" si="2709"/>
        <v>28.978743971957293</v>
      </c>
      <c r="AC2144">
        <f t="shared" si="2710"/>
        <v>26.414724308448012</v>
      </c>
      <c r="AD2144">
        <f t="shared" si="2718"/>
        <v>45.514699930659127</v>
      </c>
      <c r="AE2144">
        <f t="shared" si="2691"/>
        <v>1200.7439942000001</v>
      </c>
      <c r="AF2144">
        <f t="shared" si="2693"/>
        <v>1197.4283244999999</v>
      </c>
      <c r="AG2144">
        <f t="shared" si="2715"/>
        <v>1215.9260009499999</v>
      </c>
      <c r="AH2144">
        <f t="shared" si="2700"/>
        <v>1186.8009889</v>
      </c>
      <c r="AI2144">
        <f t="shared" si="2701"/>
        <v>1218.0023977369717</v>
      </c>
      <c r="AJ2144">
        <f t="shared" si="2702"/>
        <v>1155.5995800630283</v>
      </c>
      <c r="AK2144">
        <f t="shared" si="2703"/>
        <v>0.69629017657506509</v>
      </c>
      <c r="AL2144">
        <f t="shared" si="2682"/>
        <v>0.64792347336582268</v>
      </c>
      <c r="AM2144">
        <f t="shared" si="2683"/>
        <v>1166732.6445001443</v>
      </c>
      <c r="AN2144">
        <f t="shared" si="2716"/>
        <v>-683383.50715130824</v>
      </c>
      <c r="AO2144">
        <f t="shared" si="2717"/>
        <v>49894250</v>
      </c>
      <c r="AP2144">
        <f t="shared" si="2719"/>
        <v>-1.3696638533524569E-2</v>
      </c>
      <c r="AQ2144">
        <f t="shared" si="2720"/>
        <v>1196.172066218732</v>
      </c>
      <c r="AR2144">
        <f t="shared" si="2721"/>
        <v>1197.2125843616536</v>
      </c>
      <c r="AS2144">
        <f t="shared" si="2722"/>
        <v>1199.0159950570126</v>
      </c>
      <c r="AT2144">
        <f t="shared" si="2723"/>
        <v>1219.0294610015449</v>
      </c>
      <c r="AU2144">
        <f t="shared" si="2724"/>
        <v>1202.600800968806</v>
      </c>
      <c r="AV2144">
        <f t="shared" si="2725"/>
        <v>1228.607346927563</v>
      </c>
      <c r="AW2144">
        <f t="shared" si="2726"/>
        <v>-26.006545958756988</v>
      </c>
      <c r="AX2144">
        <f t="shared" si="2673"/>
        <v>-27.369100938286795</v>
      </c>
      <c r="AY2144">
        <f t="shared" si="2647"/>
        <v>1.3625549795298078</v>
      </c>
      <c r="AZ2144">
        <f t="shared" si="2684"/>
        <v>1195.5166830000001</v>
      </c>
      <c r="BA2144">
        <f t="shared" si="2685"/>
        <v>2152797974.511858</v>
      </c>
      <c r="BB2144">
        <f t="shared" si="2688"/>
        <v>0</v>
      </c>
      <c r="BC2144">
        <f t="shared" si="2689"/>
        <v>2152797974.511858</v>
      </c>
      <c r="BD2144">
        <f t="shared" si="2704"/>
        <v>19713203792.436726</v>
      </c>
      <c r="BE2144">
        <f t="shared" si="2705"/>
        <v>26949107318.674461</v>
      </c>
      <c r="BF2144">
        <f t="shared" si="2706"/>
        <v>0.73149746888930911</v>
      </c>
      <c r="BG2144">
        <f t="shared" si="2707"/>
        <v>42.246522563994127</v>
      </c>
      <c r="BH2144">
        <f t="shared" si="2648"/>
        <v>218836058</v>
      </c>
      <c r="BI2144">
        <f t="shared" si="2649"/>
        <v>-2.1167499953335618</v>
      </c>
      <c r="BJ2144">
        <f t="shared" si="2690"/>
        <v>905.00489999999445</v>
      </c>
      <c r="BK2144">
        <f t="shared" si="2650"/>
        <v>8.4525222876366234E-3</v>
      </c>
      <c r="BL2144">
        <f t="shared" si="2651"/>
        <v>1.0084525222876366</v>
      </c>
      <c r="BM2144">
        <f t="shared" si="2652"/>
        <v>16.444586355154719</v>
      </c>
      <c r="BN2144">
        <f t="shared" si="2653"/>
        <v>1193.75</v>
      </c>
      <c r="BO2144">
        <f t="shared" si="2692"/>
        <v>1198.9049927000001</v>
      </c>
      <c r="BP2144">
        <f t="shared" si="2654"/>
        <v>1259.9252965588234</v>
      </c>
      <c r="BQ2144">
        <f t="shared" si="2655"/>
        <v>-61.020303858823354</v>
      </c>
      <c r="BR2144">
        <f t="shared" si="2656"/>
        <v>22.830077999999958</v>
      </c>
      <c r="BS2144">
        <f t="shared" si="2657"/>
        <v>25.539917000000059</v>
      </c>
      <c r="BT2144">
        <f t="shared" si="2658"/>
        <v>18.610107999999855</v>
      </c>
      <c r="BU2144">
        <f t="shared" si="2659"/>
        <v>26.15002400000003</v>
      </c>
      <c r="BV2144">
        <f t="shared" si="2660"/>
        <v>1198.9046712666666</v>
      </c>
      <c r="BW2144">
        <f t="shared" si="2661"/>
        <v>1198.4828579047621</v>
      </c>
      <c r="BX2144">
        <f t="shared" si="2662"/>
        <v>1192.5134478181817</v>
      </c>
      <c r="BY2144">
        <f t="shared" si="2663"/>
        <v>1200.189236347619</v>
      </c>
      <c r="BZ2144">
        <f t="shared" si="2664"/>
        <v>1214</v>
      </c>
      <c r="CA2144">
        <f t="shared" si="2665"/>
        <v>1155</v>
      </c>
      <c r="CB2144">
        <f t="shared" si="2666"/>
        <v>1203.4679477066668</v>
      </c>
      <c r="CC2144">
        <f t="shared" si="2667"/>
        <v>1194.06731285</v>
      </c>
      <c r="CD2144">
        <f t="shared" si="2668"/>
        <v>1178.8601466246032</v>
      </c>
      <c r="CE2144">
        <f t="shared" si="2669"/>
        <v>1242.6235879037054</v>
      </c>
      <c r="CF2144">
        <f t="shared" si="2670"/>
        <v>1189</v>
      </c>
      <c r="CG2144">
        <f t="shared" si="2671"/>
        <v>1214</v>
      </c>
      <c r="CH2144">
        <f t="shared" si="2672"/>
        <v>1185.5500489999999</v>
      </c>
    </row>
    <row r="2145" spans="1:86">
      <c r="A2145" s="1">
        <v>42639</v>
      </c>
      <c r="B2145">
        <v>1200.5500489999999</v>
      </c>
      <c r="C2145">
        <v>1209.5500489999999</v>
      </c>
      <c r="D2145">
        <v>1197.5</v>
      </c>
      <c r="E2145">
        <v>1200.5500489999999</v>
      </c>
      <c r="F2145">
        <v>1753476</v>
      </c>
      <c r="G2145">
        <f t="shared" si="2686"/>
        <v>-865813.59790953097</v>
      </c>
      <c r="H2145">
        <f t="shared" si="2714"/>
        <v>42627383.741899416</v>
      </c>
      <c r="I2145">
        <f t="shared" si="2687"/>
        <v>1202.0375367500001</v>
      </c>
      <c r="J2145">
        <f t="shared" si="2694"/>
        <v>1205.7249757499999</v>
      </c>
      <c r="K2145">
        <f t="shared" si="2695"/>
        <v>1165.7174989999999</v>
      </c>
      <c r="L2145">
        <f t="shared" si="2696"/>
        <v>4</v>
      </c>
      <c r="M2145">
        <f t="shared" si="2697"/>
        <v>8</v>
      </c>
      <c r="N2145">
        <f t="shared" si="2698"/>
        <v>60</v>
      </c>
      <c r="O2145">
        <f t="shared" si="2699"/>
        <v>20</v>
      </c>
      <c r="P2145">
        <f t="shared" si="2674"/>
        <v>12.050048999999944</v>
      </c>
      <c r="Q2145">
        <f t="shared" si="2675"/>
        <v>9</v>
      </c>
      <c r="R2145">
        <f t="shared" si="2676"/>
        <v>3.0500489999999445</v>
      </c>
      <c r="S2145">
        <f t="shared" si="2677"/>
        <v>12.050048999999944</v>
      </c>
      <c r="T2145">
        <f t="shared" si="2713"/>
        <v>23.514158454285674</v>
      </c>
      <c r="U2145">
        <f t="shared" si="2678"/>
        <v>14.449951000000056</v>
      </c>
      <c r="V2145">
        <f t="shared" si="2679"/>
        <v>-3.0500489999999445</v>
      </c>
      <c r="W2145">
        <f t="shared" si="2680"/>
        <v>14.449951000000056</v>
      </c>
      <c r="X2145">
        <f t="shared" si="2681"/>
        <v>0</v>
      </c>
      <c r="Y2145">
        <f t="shared" si="2711"/>
        <v>4.853402897006033</v>
      </c>
      <c r="Z2145">
        <f t="shared" si="2712"/>
        <v>6.5646825721845534</v>
      </c>
      <c r="AA2145">
        <f t="shared" si="2708"/>
        <v>20.64034273836177</v>
      </c>
      <c r="AB2145">
        <f t="shared" si="2709"/>
        <v>27.917999212887327</v>
      </c>
      <c r="AC2145">
        <f t="shared" si="2710"/>
        <v>14.987448463195207</v>
      </c>
      <c r="AD2145">
        <f t="shared" si="2718"/>
        <v>43.717027572018303</v>
      </c>
      <c r="AE2145">
        <f t="shared" si="2691"/>
        <v>1199.7100097999999</v>
      </c>
      <c r="AF2145">
        <f t="shared" si="2693"/>
        <v>1200.7116699999999</v>
      </c>
      <c r="AG2145">
        <f t="shared" si="2715"/>
        <v>1212.17700195</v>
      </c>
      <c r="AH2145">
        <f t="shared" si="2700"/>
        <v>1189.2339967</v>
      </c>
      <c r="AI2145">
        <f t="shared" si="2701"/>
        <v>1220.5498280178178</v>
      </c>
      <c r="AJ2145">
        <f t="shared" si="2702"/>
        <v>1157.9181653821822</v>
      </c>
      <c r="AK2145">
        <f t="shared" si="2703"/>
        <v>0.68067622387468607</v>
      </c>
      <c r="AL2145">
        <f t="shared" si="2682"/>
        <v>-0.49376985935908502</v>
      </c>
      <c r="AM2145">
        <f t="shared" si="2683"/>
        <v>-865813.59790953097</v>
      </c>
      <c r="AN2145">
        <f t="shared" si="2716"/>
        <v>-1135685.4576605428</v>
      </c>
      <c r="AO2145">
        <f t="shared" si="2717"/>
        <v>49708036</v>
      </c>
      <c r="AP2145">
        <f t="shared" si="2719"/>
        <v>-2.2847119883403617E-2</v>
      </c>
      <c r="AQ2145">
        <f t="shared" si="2720"/>
        <v>1197.6605803643631</v>
      </c>
      <c r="AR2145">
        <f t="shared" si="2721"/>
        <v>1203.1512617835824</v>
      </c>
      <c r="AS2145">
        <f t="shared" si="2722"/>
        <v>1199.2921247667502</v>
      </c>
      <c r="AT2145">
        <f t="shared" si="2723"/>
        <v>1217.3663139214059</v>
      </c>
      <c r="AU2145">
        <f t="shared" si="2724"/>
        <v>1202.2931881734851</v>
      </c>
      <c r="AV2145">
        <f t="shared" si="2725"/>
        <v>1226.6433360726335</v>
      </c>
      <c r="AW2145">
        <f t="shared" si="2726"/>
        <v>-24.350147899148396</v>
      </c>
      <c r="AX2145">
        <f t="shared" si="2673"/>
        <v>-26.765310330459116</v>
      </c>
      <c r="AY2145">
        <f t="shared" si="2647"/>
        <v>2.4151624313107192</v>
      </c>
      <c r="AZ2145">
        <f t="shared" si="2684"/>
        <v>1202.5333659999999</v>
      </c>
      <c r="BA2145">
        <f t="shared" si="2685"/>
        <v>2108613396.4802158</v>
      </c>
      <c r="BB2145">
        <f t="shared" si="2688"/>
        <v>2108613396.4802158</v>
      </c>
      <c r="BC2145">
        <f t="shared" si="2689"/>
        <v>0</v>
      </c>
      <c r="BD2145">
        <f t="shared" si="2704"/>
        <v>19635117535.627171</v>
      </c>
      <c r="BE2145">
        <f t="shared" si="2705"/>
        <v>26949107318.674461</v>
      </c>
      <c r="BF2145">
        <f t="shared" si="2706"/>
        <v>0.72859992367988236</v>
      </c>
      <c r="BG2145">
        <f t="shared" si="2707"/>
        <v>42.149713979439639</v>
      </c>
      <c r="BH2145">
        <f t="shared" si="2648"/>
        <v>220589534</v>
      </c>
      <c r="BI2145">
        <f t="shared" si="2649"/>
        <v>-1.9851041605223823</v>
      </c>
      <c r="BJ2145">
        <f t="shared" si="2690"/>
        <v>50</v>
      </c>
      <c r="BK2145">
        <f t="shared" si="2650"/>
        <v>1.2509903162515946E-3</v>
      </c>
      <c r="BL2145">
        <f t="shared" si="2651"/>
        <v>1.0012509903162516</v>
      </c>
      <c r="BM2145">
        <f t="shared" si="2652"/>
        <v>16.504892297659804</v>
      </c>
      <c r="BN2145">
        <f t="shared" si="2653"/>
        <v>1203.5250245</v>
      </c>
      <c r="BO2145">
        <f t="shared" si="2692"/>
        <v>1200.7599975999999</v>
      </c>
      <c r="BP2145">
        <f t="shared" si="2654"/>
        <v>1256.2114742499998</v>
      </c>
      <c r="BQ2145">
        <f t="shared" si="2655"/>
        <v>-55.451476649999904</v>
      </c>
      <c r="BR2145">
        <f t="shared" si="2656"/>
        <v>21.020019999999931</v>
      </c>
      <c r="BS2145">
        <f t="shared" si="2657"/>
        <v>35.5</v>
      </c>
      <c r="BT2145">
        <f t="shared" si="2658"/>
        <v>27.580077999999958</v>
      </c>
      <c r="BU2145">
        <f t="shared" si="2659"/>
        <v>32.050048999999944</v>
      </c>
      <c r="BV2145">
        <f t="shared" si="2660"/>
        <v>1198.8400228666665</v>
      </c>
      <c r="BW2145">
        <f t="shared" si="2661"/>
        <v>1199.3747791904761</v>
      </c>
      <c r="BX2145">
        <f t="shared" si="2662"/>
        <v>1195.0132769272727</v>
      </c>
      <c r="BY2145">
        <f t="shared" si="2663"/>
        <v>1198.7248599714289</v>
      </c>
      <c r="BZ2145">
        <f t="shared" si="2664"/>
        <v>1214</v>
      </c>
      <c r="CA2145">
        <f t="shared" si="2665"/>
        <v>1155</v>
      </c>
      <c r="CB2145">
        <f t="shared" si="2666"/>
        <v>1201.4169937933334</v>
      </c>
      <c r="CC2145">
        <f t="shared" si="2667"/>
        <v>1203.008568088889</v>
      </c>
      <c r="CD2145">
        <f t="shared" si="2668"/>
        <v>1180.4145499944841</v>
      </c>
      <c r="CE2145">
        <f t="shared" si="2669"/>
        <v>1235.9877450820572</v>
      </c>
      <c r="CF2145">
        <f t="shared" si="2670"/>
        <v>1199.0500489999999</v>
      </c>
      <c r="CG2145">
        <f t="shared" si="2671"/>
        <v>1201.9300539999999</v>
      </c>
      <c r="CH2145">
        <f t="shared" si="2672"/>
        <v>1185.5699460000001</v>
      </c>
    </row>
    <row r="2146" spans="1:86">
      <c r="A2146" s="1">
        <v>42640</v>
      </c>
      <c r="B2146">
        <v>1200.5500489999999</v>
      </c>
      <c r="C2146">
        <v>1224</v>
      </c>
      <c r="D2146">
        <v>1200.5500489999999</v>
      </c>
      <c r="E2146">
        <v>1218.0500489999999</v>
      </c>
      <c r="F2146">
        <v>2038792</v>
      </c>
      <c r="G2146">
        <f t="shared" si="2686"/>
        <v>1004187.4927929628</v>
      </c>
      <c r="H2146">
        <f t="shared" si="2714"/>
        <v>43631571.23469238</v>
      </c>
      <c r="I2146">
        <f t="shared" si="2687"/>
        <v>1210.7875367500001</v>
      </c>
      <c r="J2146">
        <f t="shared" si="2694"/>
        <v>1210.7875367500001</v>
      </c>
      <c r="K2146">
        <f t="shared" si="2695"/>
        <v>1165.7174989999999</v>
      </c>
      <c r="L2146">
        <f t="shared" si="2696"/>
        <v>1</v>
      </c>
      <c r="M2146">
        <f t="shared" si="2697"/>
        <v>9</v>
      </c>
      <c r="N2146">
        <f t="shared" si="2698"/>
        <v>90</v>
      </c>
      <c r="O2146">
        <f t="shared" si="2699"/>
        <v>10</v>
      </c>
      <c r="P2146">
        <f t="shared" si="2674"/>
        <v>23.449951000000056</v>
      </c>
      <c r="Q2146">
        <f t="shared" si="2675"/>
        <v>5.9499510000000555</v>
      </c>
      <c r="R2146">
        <f t="shared" si="2676"/>
        <v>17.5</v>
      </c>
      <c r="S2146">
        <f t="shared" si="2677"/>
        <v>23.449951000000056</v>
      </c>
      <c r="T2146">
        <f t="shared" si="2713"/>
        <v>23.509572207550985</v>
      </c>
      <c r="U2146">
        <f t="shared" si="2678"/>
        <v>-5.25</v>
      </c>
      <c r="V2146">
        <f t="shared" si="2679"/>
        <v>-7.0499270000000251</v>
      </c>
      <c r="W2146">
        <f t="shared" si="2680"/>
        <v>0</v>
      </c>
      <c r="X2146">
        <f t="shared" si="2681"/>
        <v>0</v>
      </c>
      <c r="Y2146">
        <f t="shared" si="2711"/>
        <v>4.5067312615056023</v>
      </c>
      <c r="Z2146">
        <f t="shared" si="2712"/>
        <v>6.095776674171371</v>
      </c>
      <c r="AA2146">
        <f t="shared" si="2708"/>
        <v>19.169771451894373</v>
      </c>
      <c r="AB2146">
        <f t="shared" si="2709"/>
        <v>25.92891363720129</v>
      </c>
      <c r="AC2146">
        <f t="shared" si="2710"/>
        <v>14.987448463195213</v>
      </c>
      <c r="AD2146">
        <f t="shared" si="2718"/>
        <v>41.192241035779297</v>
      </c>
      <c r="AE2146">
        <f t="shared" si="2691"/>
        <v>1202.6700195999997</v>
      </c>
      <c r="AF2146">
        <f t="shared" si="2693"/>
        <v>1202.7666829999998</v>
      </c>
      <c r="AG2146">
        <f t="shared" si="2715"/>
        <v>1209.9560058500001</v>
      </c>
      <c r="AH2146">
        <f t="shared" si="2700"/>
        <v>1193.0859986999999</v>
      </c>
      <c r="AI2146">
        <f t="shared" si="2701"/>
        <v>1227.9544481336882</v>
      </c>
      <c r="AJ2146">
        <f t="shared" si="2702"/>
        <v>1158.2175492663116</v>
      </c>
      <c r="AK2146">
        <f t="shared" si="2703"/>
        <v>0.85797476953306884</v>
      </c>
      <c r="AL2146">
        <f t="shared" si="2682"/>
        <v>0.49254043217403387</v>
      </c>
      <c r="AM2146">
        <f t="shared" si="2683"/>
        <v>1004187.4927929628</v>
      </c>
      <c r="AN2146">
        <f t="shared" si="2716"/>
        <v>769199.00741718954</v>
      </c>
      <c r="AO2146">
        <f t="shared" si="2717"/>
        <v>50496514</v>
      </c>
      <c r="AP2146">
        <f t="shared" si="2719"/>
        <v>1.5232715023005144E-2</v>
      </c>
      <c r="AQ2146">
        <f t="shared" si="2720"/>
        <v>1204.5929997004796</v>
      </c>
      <c r="AR2146">
        <f t="shared" si="2721"/>
        <v>1205.5392104402615</v>
      </c>
      <c r="AS2146">
        <f t="shared" si="2722"/>
        <v>1202.6685511287351</v>
      </c>
      <c r="AT2146">
        <f t="shared" si="2723"/>
        <v>1217.4278500784794</v>
      </c>
      <c r="AU2146">
        <f t="shared" si="2724"/>
        <v>1204.6567172974624</v>
      </c>
      <c r="AV2146">
        <f t="shared" si="2725"/>
        <v>1226.0418059775491</v>
      </c>
      <c r="AW2146">
        <f t="shared" si="2726"/>
        <v>-21.38508868008671</v>
      </c>
      <c r="AX2146">
        <f t="shared" si="2673"/>
        <v>-25.689266000384634</v>
      </c>
      <c r="AY2146">
        <f t="shared" si="2647"/>
        <v>4.3041773202979243</v>
      </c>
      <c r="AZ2146">
        <f t="shared" si="2684"/>
        <v>1214.2000326666666</v>
      </c>
      <c r="BA2146">
        <f t="shared" si="2685"/>
        <v>2475501313.0005388</v>
      </c>
      <c r="BB2146">
        <f t="shared" si="2688"/>
        <v>2475501313.0005388</v>
      </c>
      <c r="BC2146">
        <f t="shared" si="2689"/>
        <v>0</v>
      </c>
      <c r="BD2146">
        <f t="shared" si="2704"/>
        <v>22110618848.627708</v>
      </c>
      <c r="BE2146">
        <f t="shared" si="2705"/>
        <v>24156171044.466675</v>
      </c>
      <c r="BF2146">
        <f t="shared" si="2706"/>
        <v>0.91531968406443576</v>
      </c>
      <c r="BG2146">
        <f t="shared" si="2707"/>
        <v>47.789394725065769</v>
      </c>
      <c r="BH2146">
        <f t="shared" si="2648"/>
        <v>222628326</v>
      </c>
      <c r="BI2146">
        <f t="shared" si="2649"/>
        <v>-1.7442381308552464</v>
      </c>
      <c r="BJ2146">
        <f t="shared" si="2690"/>
        <v>1650</v>
      </c>
      <c r="BK2146">
        <f t="shared" si="2650"/>
        <v>1.4576651772724221E-2</v>
      </c>
      <c r="BL2146">
        <f t="shared" si="2651"/>
        <v>1.0145766517727242</v>
      </c>
      <c r="BM2146">
        <f t="shared" si="2652"/>
        <v>18.37728644813933</v>
      </c>
      <c r="BN2146">
        <f t="shared" si="2653"/>
        <v>1212.2750245</v>
      </c>
      <c r="BO2146">
        <f t="shared" si="2692"/>
        <v>1203.1000122999999</v>
      </c>
      <c r="BP2146">
        <f t="shared" si="2654"/>
        <v>1252.7761804999998</v>
      </c>
      <c r="BQ2146">
        <f t="shared" si="2655"/>
        <v>-49.676168199999893</v>
      </c>
      <c r="BR2146">
        <f t="shared" si="2656"/>
        <v>53.830077999999958</v>
      </c>
      <c r="BS2146">
        <f t="shared" si="2657"/>
        <v>45.550048999999944</v>
      </c>
      <c r="BT2146">
        <f t="shared" si="2658"/>
        <v>35.199951000000056</v>
      </c>
      <c r="BU2146">
        <f t="shared" si="2659"/>
        <v>19.550048999999944</v>
      </c>
      <c r="BV2146">
        <f t="shared" si="2660"/>
        <v>1204.9533692666666</v>
      </c>
      <c r="BW2146">
        <f t="shared" si="2661"/>
        <v>1204.3286017619048</v>
      </c>
      <c r="BX2146">
        <f t="shared" si="2662"/>
        <v>1200.2525591636363</v>
      </c>
      <c r="BY2146">
        <f t="shared" si="2663"/>
        <v>1199.2841977857145</v>
      </c>
      <c r="BZ2146">
        <f t="shared" si="2664"/>
        <v>1224</v>
      </c>
      <c r="CA2146">
        <f t="shared" si="2665"/>
        <v>1155</v>
      </c>
      <c r="CB2146">
        <f t="shared" si="2666"/>
        <v>1200.8589916699998</v>
      </c>
      <c r="CC2146">
        <f t="shared" si="2667"/>
        <v>1201.6419419944446</v>
      </c>
      <c r="CD2146">
        <f t="shared" si="2668"/>
        <v>1180.7045610589287</v>
      </c>
      <c r="CE2146">
        <f t="shared" si="2669"/>
        <v>1230.9318266762828</v>
      </c>
      <c r="CF2146">
        <f t="shared" si="2670"/>
        <v>1200.5500489999999</v>
      </c>
      <c r="CG2146">
        <f t="shared" si="2671"/>
        <v>1209.5500489999999</v>
      </c>
      <c r="CH2146">
        <f t="shared" si="2672"/>
        <v>1197.5</v>
      </c>
    </row>
    <row r="2147" spans="1:86">
      <c r="A2147" s="1">
        <v>42641</v>
      </c>
      <c r="B2147">
        <v>1215.5</v>
      </c>
      <c r="C2147">
        <v>1218.75</v>
      </c>
      <c r="D2147">
        <v>1207.599976</v>
      </c>
      <c r="E2147">
        <v>1211.530029</v>
      </c>
      <c r="F2147">
        <v>1731328</v>
      </c>
      <c r="G2147">
        <f t="shared" si="2686"/>
        <v>-510844.38482857851</v>
      </c>
      <c r="H2147">
        <f t="shared" si="2714"/>
        <v>43120726.849863805</v>
      </c>
      <c r="I2147">
        <f t="shared" si="2687"/>
        <v>1213.34500125</v>
      </c>
      <c r="J2147">
        <f t="shared" si="2694"/>
        <v>1213.34500125</v>
      </c>
      <c r="K2147">
        <f t="shared" si="2695"/>
        <v>1165.7174989999999</v>
      </c>
      <c r="L2147">
        <f t="shared" si="2696"/>
        <v>1</v>
      </c>
      <c r="M2147">
        <f t="shared" si="2697"/>
        <v>10</v>
      </c>
      <c r="N2147">
        <f t="shared" si="2698"/>
        <v>90</v>
      </c>
      <c r="O2147">
        <f t="shared" si="2699"/>
        <v>0</v>
      </c>
      <c r="P2147">
        <f t="shared" si="2674"/>
        <v>11.15002400000003</v>
      </c>
      <c r="Q2147">
        <f t="shared" si="2675"/>
        <v>7.2199709999999868</v>
      </c>
      <c r="R2147">
        <f t="shared" si="2676"/>
        <v>3.9300530000000435</v>
      </c>
      <c r="S2147">
        <f t="shared" si="2677"/>
        <v>11.15002400000003</v>
      </c>
      <c r="T2147">
        <f t="shared" si="2713"/>
        <v>22.626747335583058</v>
      </c>
      <c r="U2147">
        <f t="shared" si="2678"/>
        <v>9.5</v>
      </c>
      <c r="V2147">
        <f t="shared" si="2679"/>
        <v>-2.2000729999999749</v>
      </c>
      <c r="W2147">
        <f t="shared" si="2680"/>
        <v>9.5</v>
      </c>
      <c r="X2147">
        <f t="shared" si="2681"/>
        <v>0</v>
      </c>
      <c r="Y2147">
        <f t="shared" si="2711"/>
        <v>4.8633933142552026</v>
      </c>
      <c r="Z2147">
        <f t="shared" si="2712"/>
        <v>5.6603640545877019</v>
      </c>
      <c r="AA2147">
        <f t="shared" si="2708"/>
        <v>21.494001069287496</v>
      </c>
      <c r="AB2147">
        <f t="shared" si="2709"/>
        <v>25.016251654015488</v>
      </c>
      <c r="AC2147">
        <f t="shared" si="2710"/>
        <v>7.5730626657361562</v>
      </c>
      <c r="AD2147">
        <f t="shared" si="2718"/>
        <v>37.046604775326571</v>
      </c>
      <c r="AE2147">
        <f t="shared" si="2691"/>
        <v>1203.6360351999999</v>
      </c>
      <c r="AF2147">
        <f t="shared" si="2693"/>
        <v>1204.1466878333331</v>
      </c>
      <c r="AG2147">
        <f t="shared" si="2715"/>
        <v>1208.0185058500003</v>
      </c>
      <c r="AH2147">
        <f t="shared" si="2700"/>
        <v>1197.8170044999999</v>
      </c>
      <c r="AI2147">
        <f t="shared" si="2701"/>
        <v>1228.2973749341372</v>
      </c>
      <c r="AJ2147">
        <f t="shared" si="2702"/>
        <v>1167.3366340658627</v>
      </c>
      <c r="AK2147">
        <f t="shared" si="2703"/>
        <v>0.72494845542693631</v>
      </c>
      <c r="AL2147">
        <f t="shared" si="2682"/>
        <v>-0.2950592752087291</v>
      </c>
      <c r="AM2147">
        <f t="shared" si="2683"/>
        <v>-510844.38482857851</v>
      </c>
      <c r="AN2147">
        <f t="shared" si="2716"/>
        <v>271015.5048055051</v>
      </c>
      <c r="AO2147">
        <f t="shared" si="2717"/>
        <v>50739114</v>
      </c>
      <c r="AP2147">
        <f t="shared" si="2719"/>
        <v>5.3413527245569385E-3</v>
      </c>
      <c r="AQ2147">
        <f t="shared" si="2720"/>
        <v>1206.9515896623166</v>
      </c>
      <c r="AR2147">
        <f t="shared" si="2721"/>
        <v>1209.347042304787</v>
      </c>
      <c r="AS2147">
        <f t="shared" si="2722"/>
        <v>1204.2636171455629</v>
      </c>
      <c r="AT2147">
        <f t="shared" si="2723"/>
        <v>1216.8970461814163</v>
      </c>
      <c r="AU2147">
        <f t="shared" si="2724"/>
        <v>1205.6877140528429</v>
      </c>
      <c r="AV2147">
        <f t="shared" si="2725"/>
        <v>1225.0259815891206</v>
      </c>
      <c r="AW2147">
        <f t="shared" si="2726"/>
        <v>-19.338267536277726</v>
      </c>
      <c r="AX2147">
        <f t="shared" si="2673"/>
        <v>-24.419066307563252</v>
      </c>
      <c r="AY2147">
        <f t="shared" si="2647"/>
        <v>5.0807987712855258</v>
      </c>
      <c r="AZ2147">
        <f t="shared" si="2684"/>
        <v>1212.6266683333333</v>
      </c>
      <c r="BA2147">
        <f t="shared" si="2685"/>
        <v>2099454504.4322133</v>
      </c>
      <c r="BB2147">
        <f t="shared" si="2688"/>
        <v>0</v>
      </c>
      <c r="BC2147">
        <f t="shared" si="2689"/>
        <v>2099454504.4322133</v>
      </c>
      <c r="BD2147">
        <f t="shared" si="2704"/>
        <v>22110618848.627708</v>
      </c>
      <c r="BE2147">
        <f t="shared" si="2705"/>
        <v>21525909114.075485</v>
      </c>
      <c r="BF2147">
        <f t="shared" si="2706"/>
        <v>1.0271630680708341</v>
      </c>
      <c r="BG2147">
        <f t="shared" si="2707"/>
        <v>50.669977381165594</v>
      </c>
      <c r="BH2147">
        <f t="shared" si="2648"/>
        <v>220896998</v>
      </c>
      <c r="BI2147">
        <f t="shared" si="2649"/>
        <v>-1.578600603326948</v>
      </c>
      <c r="BJ2147">
        <f t="shared" si="2690"/>
        <v>-752.00199999999313</v>
      </c>
      <c r="BK2147">
        <f t="shared" si="2650"/>
        <v>-5.3528342331686336E-3</v>
      </c>
      <c r="BL2147">
        <f t="shared" si="2651"/>
        <v>0.99464716576683132</v>
      </c>
      <c r="BM2147">
        <f t="shared" si="2652"/>
        <v>16.064565749586851</v>
      </c>
      <c r="BN2147">
        <f t="shared" si="2653"/>
        <v>1213.174988</v>
      </c>
      <c r="BO2147">
        <f t="shared" si="2692"/>
        <v>1204.5000122999998</v>
      </c>
      <c r="BP2147">
        <f t="shared" si="2654"/>
        <v>1249.5088267794115</v>
      </c>
      <c r="BQ2147">
        <f t="shared" si="2655"/>
        <v>-45.00881447941174</v>
      </c>
      <c r="BR2147">
        <f t="shared" si="2656"/>
        <v>48.060058000000026</v>
      </c>
      <c r="BS2147">
        <f t="shared" si="2657"/>
        <v>49.219970999999987</v>
      </c>
      <c r="BT2147">
        <f t="shared" si="2658"/>
        <v>47.699951000000056</v>
      </c>
      <c r="BU2147">
        <f t="shared" si="2659"/>
        <v>45.530029000000013</v>
      </c>
      <c r="BV2147">
        <f t="shared" si="2660"/>
        <v>1207.9067057333334</v>
      </c>
      <c r="BW2147">
        <f t="shared" si="2661"/>
        <v>1206.8324149047619</v>
      </c>
      <c r="BX2147">
        <f t="shared" si="2662"/>
        <v>1203.6060192181819</v>
      </c>
      <c r="BY2147">
        <f t="shared" si="2663"/>
        <v>1199.434104752381</v>
      </c>
      <c r="BZ2147">
        <f t="shared" si="2664"/>
        <v>1224</v>
      </c>
      <c r="CA2147">
        <f t="shared" si="2665"/>
        <v>1158.380005</v>
      </c>
      <c r="CB2147">
        <f t="shared" si="2666"/>
        <v>1196.9047258233334</v>
      </c>
      <c r="CC2147">
        <f t="shared" si="2667"/>
        <v>1201.4069410305556</v>
      </c>
      <c r="CD2147">
        <f t="shared" si="2668"/>
        <v>1187.1056565262302</v>
      </c>
      <c r="CE2147">
        <f t="shared" si="2669"/>
        <v>1228.2158116935213</v>
      </c>
      <c r="CF2147">
        <f t="shared" si="2670"/>
        <v>1218.0500489999999</v>
      </c>
      <c r="CG2147">
        <f t="shared" si="2671"/>
        <v>1224</v>
      </c>
      <c r="CH2147">
        <f t="shared" si="2672"/>
        <v>1200.5500489999999</v>
      </c>
    </row>
    <row r="2148" spans="1:86">
      <c r="A2148" s="1">
        <v>42642</v>
      </c>
      <c r="B2148">
        <v>1217.5</v>
      </c>
      <c r="C2148">
        <v>1228.25</v>
      </c>
      <c r="D2148">
        <v>1209.8000489999999</v>
      </c>
      <c r="E2148">
        <v>1218.900024</v>
      </c>
      <c r="F2148">
        <v>3603958</v>
      </c>
      <c r="G2148">
        <f t="shared" si="2686"/>
        <v>-48834.444273460591</v>
      </c>
      <c r="H2148">
        <f t="shared" si="2714"/>
        <v>43071892.405590348</v>
      </c>
      <c r="I2148">
        <f t="shared" si="2687"/>
        <v>1218.61251825</v>
      </c>
      <c r="J2148">
        <f t="shared" si="2694"/>
        <v>1218.61251825</v>
      </c>
      <c r="K2148">
        <f t="shared" si="2695"/>
        <v>1174.299988</v>
      </c>
      <c r="L2148">
        <f t="shared" si="2696"/>
        <v>1</v>
      </c>
      <c r="M2148">
        <f t="shared" si="2697"/>
        <v>10</v>
      </c>
      <c r="N2148">
        <f t="shared" si="2698"/>
        <v>90</v>
      </c>
      <c r="O2148">
        <f t="shared" si="2699"/>
        <v>0</v>
      </c>
      <c r="P2148">
        <f t="shared" si="2674"/>
        <v>18.449951000000056</v>
      </c>
      <c r="Q2148">
        <f t="shared" si="2675"/>
        <v>9.3499759999999696</v>
      </c>
      <c r="R2148">
        <f t="shared" si="2676"/>
        <v>9.0999750000000859</v>
      </c>
      <c r="S2148">
        <f t="shared" si="2677"/>
        <v>18.449951000000056</v>
      </c>
      <c r="T2148">
        <f t="shared" si="2713"/>
        <v>22.328404740184272</v>
      </c>
      <c r="U2148">
        <f t="shared" si="2678"/>
        <v>-3.3499759999999696</v>
      </c>
      <c r="V2148">
        <f t="shared" si="2679"/>
        <v>-1.75</v>
      </c>
      <c r="W2148">
        <f t="shared" si="2680"/>
        <v>0</v>
      </c>
      <c r="X2148">
        <f t="shared" si="2681"/>
        <v>0</v>
      </c>
      <c r="Y2148">
        <f t="shared" si="2711"/>
        <v>4.5160080775226881</v>
      </c>
      <c r="Z2148">
        <f t="shared" si="2712"/>
        <v>5.256052336402866</v>
      </c>
      <c r="AA2148">
        <f t="shared" si="2708"/>
        <v>20.22539509683493</v>
      </c>
      <c r="AB2148">
        <f t="shared" si="2709"/>
        <v>23.539757531103806</v>
      </c>
      <c r="AC2148">
        <f t="shared" si="2710"/>
        <v>7.5730626657361606</v>
      </c>
      <c r="AD2148">
        <f t="shared" si="2718"/>
        <v>33.086243705107066</v>
      </c>
      <c r="AE2148">
        <f t="shared" si="2691"/>
        <v>1209.6160400000001</v>
      </c>
      <c r="AF2148">
        <f t="shared" si="2693"/>
        <v>1206.1800333333333</v>
      </c>
      <c r="AG2148">
        <f t="shared" si="2715"/>
        <v>1205.3600097500002</v>
      </c>
      <c r="AH2148">
        <f t="shared" si="2700"/>
        <v>1203.3600097999999</v>
      </c>
      <c r="AI2148">
        <f t="shared" si="2701"/>
        <v>1225.9888266310541</v>
      </c>
      <c r="AJ2148">
        <f t="shared" si="2702"/>
        <v>1180.7311929689458</v>
      </c>
      <c r="AK2148">
        <f t="shared" si="2703"/>
        <v>0.84336780212640472</v>
      </c>
      <c r="AL2148">
        <f t="shared" si="2682"/>
        <v>-1.3550225688939935E-2</v>
      </c>
      <c r="AM2148">
        <f t="shared" si="2683"/>
        <v>-48834.444273460591</v>
      </c>
      <c r="AN2148">
        <f t="shared" si="2716"/>
        <v>-885213.85768234998</v>
      </c>
      <c r="AO2148">
        <f t="shared" si="2717"/>
        <v>52899046</v>
      </c>
      <c r="AP2148">
        <f t="shared" si="2719"/>
        <v>-1.6734023099062127E-2</v>
      </c>
      <c r="AQ2148">
        <f t="shared" si="2720"/>
        <v>1211.0140573371289</v>
      </c>
      <c r="AR2148">
        <f t="shared" si="2721"/>
        <v>1211.0721420879227</v>
      </c>
      <c r="AS2148">
        <f t="shared" si="2722"/>
        <v>1206.8981703793615</v>
      </c>
      <c r="AT2148">
        <f t="shared" si="2723"/>
        <v>1217.0773141850889</v>
      </c>
      <c r="AU2148">
        <f t="shared" si="2724"/>
        <v>1207.6695605449165</v>
      </c>
      <c r="AV2148">
        <f t="shared" si="2725"/>
        <v>1224.5971645578823</v>
      </c>
      <c r="AW2148">
        <f t="shared" si="2726"/>
        <v>-16.92760401296573</v>
      </c>
      <c r="AX2148">
        <f t="shared" si="2673"/>
        <v>-22.920773848643748</v>
      </c>
      <c r="AY2148">
        <f t="shared" ref="AY2148:AY2211" si="2727">AW2148-AX2148</f>
        <v>5.9931698356780174</v>
      </c>
      <c r="AZ2148">
        <f t="shared" si="2684"/>
        <v>1218.9833576666667</v>
      </c>
      <c r="BA2148">
        <f t="shared" si="2685"/>
        <v>4393164823.7296448</v>
      </c>
      <c r="BB2148">
        <f t="shared" si="2688"/>
        <v>4393164823.7296448</v>
      </c>
      <c r="BC2148">
        <f t="shared" si="2689"/>
        <v>0</v>
      </c>
      <c r="BD2148">
        <f t="shared" si="2704"/>
        <v>26503783672.357353</v>
      </c>
      <c r="BE2148">
        <f t="shared" si="2705"/>
        <v>13372922494.394865</v>
      </c>
      <c r="BF2148">
        <f t="shared" si="2706"/>
        <v>1.981899146089134</v>
      </c>
      <c r="BG2148">
        <f t="shared" si="2707"/>
        <v>66.464325216648078</v>
      </c>
      <c r="BH2148">
        <f t="shared" ref="BH2148:BH2211" si="2728">(IF(E2148&gt;E2147,BH2147+F2148,IF(E2148&lt;E2147,BH2147-F2148,IF(E2148=E2147,BH2147))))</f>
        <v>224500956</v>
      </c>
      <c r="BI2148">
        <f t="shared" ref="BI2148:BI2211" si="2729">((AU2148-AV2148)/AV2148)*100</f>
        <v>-1.3822997882799382</v>
      </c>
      <c r="BJ2148">
        <f t="shared" si="2690"/>
        <v>636.99950000000172</v>
      </c>
      <c r="BK2148">
        <f t="shared" ref="BK2148:BK2211" si="2730">((E2148-E2147)/E2147)</f>
        <v>6.0832128165104003E-3</v>
      </c>
      <c r="BL2148">
        <f t="shared" ref="BL2148:BL2211" si="2731">E2148/E2147</f>
        <v>1.0060832128165105</v>
      </c>
      <c r="BM2148">
        <f t="shared" ref="BM2148:BM2211" si="2732">STDEV(E2139:E2148)</f>
        <v>11.926433656817611</v>
      </c>
      <c r="BN2148">
        <f t="shared" ref="BN2148:BN2211" si="2733">(C2148+D2148)/2</f>
        <v>1219.0250245</v>
      </c>
      <c r="BO2148">
        <f t="shared" si="2692"/>
        <v>1208.3500122999999</v>
      </c>
      <c r="BP2148">
        <f t="shared" ref="BP2148:BP2211" si="2734">AVERAGE(BN2115:BN2148)</f>
        <v>1246.8429439999995</v>
      </c>
      <c r="BQ2148">
        <f t="shared" ref="BQ2148:BQ2211" si="2735">BO2148-BP2148</f>
        <v>-38.492931699999644</v>
      </c>
      <c r="BR2148">
        <f t="shared" ref="BR2148:BR2211" si="2736">(E2148-E2139)</f>
        <v>38.050048000000061</v>
      </c>
      <c r="BS2148">
        <f t="shared" ref="BS2148:BS2211" si="2737">(D2148-D2139)</f>
        <v>49.800048999999944</v>
      </c>
      <c r="BT2148">
        <f t="shared" ref="BT2148:BT2211" si="2738">C2148-C2139</f>
        <v>40.25</v>
      </c>
      <c r="BU2148">
        <f t="shared" ref="BU2148:BU2211" si="2739">B2148-B2139</f>
        <v>49.15002400000003</v>
      </c>
      <c r="BV2148">
        <f t="shared" ref="BV2148:BV2211" si="2740">(E2148*5+E2147*4+E2146*3+E2145*2+E2144)/15</f>
        <v>1212.9947020000002</v>
      </c>
      <c r="BW2148">
        <f t="shared" ref="BW2148:BW2211" si="2741">(E2148*6+E2147*5+E2146*4+E2145*3+E2144*2+E2143)/21</f>
        <v>1211.0476538095236</v>
      </c>
      <c r="BX2148">
        <f t="shared" ref="BX2148:BX2211" si="2742">(E2148*10+E2147*9+E2146*8+E2145*7+E2144*6+E2143*5+E2142*4+E2141*3+E2140*2+E2139)/55</f>
        <v>1207.4392954909092</v>
      </c>
      <c r="BY2148">
        <f t="shared" ref="BY2148:BY2211" si="2743">(E2148*20+E2147*19+E2146*18+E2145*17+E2144*16+E2143*15+E2142*14+E2141*13+E2140*12+E2139*11+E2138*10+E2137*9+E2136*8+E2135*7+E2134*6+E2133*5+E2132*4+E2131*3+E2130*2+E2129)/210</f>
        <v>1200.470439814286</v>
      </c>
      <c r="BZ2148">
        <f t="shared" ref="BZ2148:BZ2211" si="2744">MAX(C2139:C2148)</f>
        <v>1228.25</v>
      </c>
      <c r="CA2148">
        <f t="shared" ref="CA2148:CA2211" si="2745">MIN(D2139:D2148)</f>
        <v>1160</v>
      </c>
      <c r="CB2148">
        <f t="shared" ref="CB2148:CB2211" si="2746">(AVERAGE(E2144:E2148)+AVERAGE(E2144:E2147)+AVERAGE(E2144:E2146)+AVERAGE(E2144:E2145)+E2144)/5</f>
        <v>1204.3289128666668</v>
      </c>
      <c r="CC2148">
        <f t="shared" ref="CC2148:CC2211" si="2747">(AVERAGE(E2143:E2148)+AVERAGE(E2143:E2147)+AVERAGE(E2143:E2146)+AVERAGE(E2143:E2145)+AVERAGE(E2143:E2144)+E2143)/6</f>
        <v>1198.4506104083332</v>
      </c>
      <c r="CD2148">
        <f t="shared" ref="CD2148:CD2211" si="2748">(AVERAGE(E2139:E2148)+AVERAGE(E2139:E2147)+AVERAGE(E2139:E2146)+AVERAGE(E2139:E2145)+AVERAGE(E2139:E2144)+AVERAGE(E2139:E2143)+AVERAGE(E2139:E2142)+AVERAGE(E2139:E2141)+AVERAGE(E2139:E2140)+E2139)/10</f>
        <v>1196.766776922341</v>
      </c>
      <c r="CE2148">
        <f t="shared" ref="CE2148:CE2211" si="2749">(AVERAGE(E2129:E2148)+AVERAGE(E2129:E2147)+AVERAGE(E2129:E2146)+AVERAGE(E2129:E2145)+AVERAGE(E2129:E2144)+AVERAGE(E2129:E2143)+AVERAGE(E2129:E2142)+AVERAGE(E2129:E2141)+AVERAGE(E2129:E2140)+AVERAGE(E2129:E2139)+AVERAGE(E2129:E2138)+AVERAGE(E2129:E2137)+AVERAGE(E2129:E2136)+AVERAGE(E2129:E2135)+AVERAGE(E2129:E2134)+AVERAGE(E2129:E2133)+AVERAGE(E2129:E2132)+AVERAGE(E2129:E2131)+AVERAGE(E2129:E2130)+E2129)/20</f>
        <v>1220.1215846339351</v>
      </c>
      <c r="CF2148">
        <f t="shared" ref="CF2148:CF2211" si="2750">E2147</f>
        <v>1211.530029</v>
      </c>
      <c r="CG2148">
        <f t="shared" ref="CG2148:CG2211" si="2751">C2147</f>
        <v>1218.75</v>
      </c>
      <c r="CH2148">
        <f t="shared" ref="CH2148:CH2211" si="2752">D2147</f>
        <v>1207.599976</v>
      </c>
    </row>
    <row r="2149" spans="1:86">
      <c r="A2149" s="1">
        <v>42643</v>
      </c>
      <c r="B2149">
        <v>1218.530029</v>
      </c>
      <c r="C2149">
        <v>1224.900024</v>
      </c>
      <c r="D2149">
        <v>1211.5500489999999</v>
      </c>
      <c r="E2149">
        <v>1215.400024</v>
      </c>
      <c r="F2149">
        <v>2175364</v>
      </c>
      <c r="G2149">
        <f t="shared" si="2686"/>
        <v>-920665.46821995801</v>
      </c>
      <c r="H2149">
        <f t="shared" si="2714"/>
        <v>42151226.93737039</v>
      </c>
      <c r="I2149">
        <f t="shared" si="2687"/>
        <v>1217.5950315</v>
      </c>
      <c r="J2149">
        <f t="shared" si="2694"/>
        <v>1218.61251825</v>
      </c>
      <c r="K2149">
        <f t="shared" si="2695"/>
        <v>1194.1799927500001</v>
      </c>
      <c r="L2149">
        <f t="shared" si="2696"/>
        <v>2</v>
      </c>
      <c r="M2149">
        <f t="shared" si="2697"/>
        <v>10</v>
      </c>
      <c r="N2149">
        <f t="shared" si="2698"/>
        <v>80</v>
      </c>
      <c r="O2149">
        <f t="shared" si="2699"/>
        <v>0</v>
      </c>
      <c r="P2149">
        <f t="shared" si="2674"/>
        <v>13.349975000000086</v>
      </c>
      <c r="Q2149">
        <f t="shared" si="2675"/>
        <v>9.5</v>
      </c>
      <c r="R2149">
        <f t="shared" si="2676"/>
        <v>3.8499750000000859</v>
      </c>
      <c r="S2149">
        <f t="shared" si="2677"/>
        <v>13.349975000000086</v>
      </c>
      <c r="T2149">
        <f t="shared" si="2713"/>
        <v>21.687088330171118</v>
      </c>
      <c r="U2149">
        <f t="shared" si="2678"/>
        <v>3.9199220000000423</v>
      </c>
      <c r="V2149">
        <f t="shared" si="2679"/>
        <v>11</v>
      </c>
      <c r="W2149">
        <f t="shared" si="2680"/>
        <v>0</v>
      </c>
      <c r="X2149">
        <f t="shared" si="2681"/>
        <v>11</v>
      </c>
      <c r="Y2149">
        <f t="shared" si="2711"/>
        <v>4.193436071985353</v>
      </c>
      <c r="Z2149">
        <f t="shared" si="2712"/>
        <v>5.6663343123740901</v>
      </c>
      <c r="AA2149">
        <f t="shared" si="2708"/>
        <v>19.336095321525651</v>
      </c>
      <c r="AB2149">
        <f t="shared" si="2709"/>
        <v>26.127685865930999</v>
      </c>
      <c r="AC2149">
        <f t="shared" si="2710"/>
        <v>14.938463909110869</v>
      </c>
      <c r="AD2149">
        <f t="shared" si="2718"/>
        <v>29.65198272370003</v>
      </c>
      <c r="AE2149">
        <f t="shared" si="2691"/>
        <v>1212.886035</v>
      </c>
      <c r="AF2149">
        <f t="shared" si="2693"/>
        <v>1210.5800373333334</v>
      </c>
      <c r="AG2149">
        <f t="shared" si="2715"/>
        <v>1203.34750975</v>
      </c>
      <c r="AH2149">
        <f t="shared" si="2700"/>
        <v>1206.8150146</v>
      </c>
      <c r="AI2149">
        <f t="shared" si="2701"/>
        <v>1224.6929128714537</v>
      </c>
      <c r="AJ2149">
        <f t="shared" si="2702"/>
        <v>1188.9371163285464</v>
      </c>
      <c r="AK2149">
        <f t="shared" si="2703"/>
        <v>0.74010119281492981</v>
      </c>
      <c r="AL2149">
        <f t="shared" si="2682"/>
        <v>-0.42322363899556947</v>
      </c>
      <c r="AM2149">
        <f t="shared" si="2683"/>
        <v>-920665.46821995801</v>
      </c>
      <c r="AN2149">
        <f t="shared" si="2716"/>
        <v>52630.588201998384</v>
      </c>
      <c r="AO2149">
        <f t="shared" si="2717"/>
        <v>51842742</v>
      </c>
      <c r="AP2149">
        <f t="shared" si="2719"/>
        <v>1.0151968466868204E-3</v>
      </c>
      <c r="AQ2149">
        <f t="shared" si="2720"/>
        <v>1212.505286002505</v>
      </c>
      <c r="AR2149">
        <f t="shared" si="2721"/>
        <v>1209.5838247528648</v>
      </c>
      <c r="AS2149">
        <f t="shared" si="2722"/>
        <v>1208.4285040310765</v>
      </c>
      <c r="AT2149">
        <f t="shared" si="2723"/>
        <v>1216.9263580684308</v>
      </c>
      <c r="AU2149">
        <f t="shared" si="2724"/>
        <v>1208.829130063179</v>
      </c>
      <c r="AV2149">
        <f t="shared" si="2725"/>
        <v>1223.9533647188305</v>
      </c>
      <c r="AW2149">
        <f t="shared" si="2726"/>
        <v>-15.124234655651435</v>
      </c>
      <c r="AX2149">
        <f t="shared" ref="AX2149:AX2212" si="2753">((AW2149-AX2148)*0.2)+AX2148</f>
        <v>-21.361466010045284</v>
      </c>
      <c r="AY2149">
        <f t="shared" si="2727"/>
        <v>6.2372313543938489</v>
      </c>
      <c r="AZ2149">
        <f t="shared" si="2684"/>
        <v>1217.2833656666667</v>
      </c>
      <c r="BA2149">
        <f t="shared" si="2685"/>
        <v>2648034411.4701028</v>
      </c>
      <c r="BB2149">
        <f t="shared" si="2688"/>
        <v>0</v>
      </c>
      <c r="BC2149">
        <f t="shared" si="2689"/>
        <v>2648034411.4701028</v>
      </c>
      <c r="BD2149">
        <f t="shared" si="2704"/>
        <v>23286382884.50124</v>
      </c>
      <c r="BE2149">
        <f t="shared" si="2705"/>
        <v>16020956905.864967</v>
      </c>
      <c r="BF2149">
        <f t="shared" si="2706"/>
        <v>1.4534951327393271</v>
      </c>
      <c r="BG2149">
        <f t="shared" si="2707"/>
        <v>59.241818471288347</v>
      </c>
      <c r="BH2149">
        <f t="shared" si="2728"/>
        <v>222325592</v>
      </c>
      <c r="BI2149">
        <f t="shared" si="2729"/>
        <v>-1.2356871668166711</v>
      </c>
      <c r="BJ2149">
        <f t="shared" si="2690"/>
        <v>-450</v>
      </c>
      <c r="BK2149">
        <f t="shared" si="2730"/>
        <v>-2.8714414070763854E-3</v>
      </c>
      <c r="BL2149">
        <f t="shared" si="2731"/>
        <v>0.9971285585929236</v>
      </c>
      <c r="BM2149">
        <f t="shared" si="2732"/>
        <v>9.4224797191055369</v>
      </c>
      <c r="BN2149">
        <f t="shared" si="2733"/>
        <v>1218.2250365</v>
      </c>
      <c r="BO2149">
        <f t="shared" si="2692"/>
        <v>1213.2450196</v>
      </c>
      <c r="BP2149">
        <f t="shared" si="2734"/>
        <v>1243.4819156617643</v>
      </c>
      <c r="BQ2149">
        <f t="shared" si="2735"/>
        <v>-30.236896061764355</v>
      </c>
      <c r="BR2149">
        <f t="shared" si="2736"/>
        <v>9.6800530000000435</v>
      </c>
      <c r="BS2149">
        <f t="shared" si="2737"/>
        <v>36.550048999999944</v>
      </c>
      <c r="BT2149">
        <f t="shared" si="2738"/>
        <v>11.40002400000003</v>
      </c>
      <c r="BU2149">
        <f t="shared" si="2739"/>
        <v>36.030029000000013</v>
      </c>
      <c r="BV2149">
        <f t="shared" si="2740"/>
        <v>1214.922696666667</v>
      </c>
      <c r="BW2149">
        <f t="shared" si="2741"/>
        <v>1213.681936857143</v>
      </c>
      <c r="BX2149">
        <f t="shared" si="2742"/>
        <v>1209.6283889818183</v>
      </c>
      <c r="BY2149">
        <f t="shared" si="2743"/>
        <v>1201.4266316476192</v>
      </c>
      <c r="BZ2149">
        <f t="shared" si="2744"/>
        <v>1228.25</v>
      </c>
      <c r="CA2149">
        <f t="shared" si="2745"/>
        <v>1175</v>
      </c>
      <c r="CB2149">
        <f t="shared" si="2746"/>
        <v>1209.0074092833333</v>
      </c>
      <c r="CC2149">
        <f t="shared" si="2747"/>
        <v>1205.3707669444445</v>
      </c>
      <c r="CD2149">
        <f t="shared" si="2748"/>
        <v>1203.8147391335713</v>
      </c>
      <c r="CE2149">
        <f t="shared" si="2749"/>
        <v>1214.1291012284385</v>
      </c>
      <c r="CF2149">
        <f t="shared" si="2750"/>
        <v>1218.900024</v>
      </c>
      <c r="CG2149">
        <f t="shared" si="2751"/>
        <v>1228.25</v>
      </c>
      <c r="CH2149">
        <f t="shared" si="2752"/>
        <v>1209.8000489999999</v>
      </c>
    </row>
    <row r="2150" spans="1:86">
      <c r="A2150" s="1">
        <v>42646</v>
      </c>
      <c r="B2150">
        <v>1225</v>
      </c>
      <c r="C2150">
        <v>1228.8199460000001</v>
      </c>
      <c r="D2150">
        <v>1200.5500489999999</v>
      </c>
      <c r="E2150">
        <v>1205.849976</v>
      </c>
      <c r="F2150">
        <v>1818880</v>
      </c>
      <c r="G2150">
        <f t="shared" si="2686"/>
        <v>-1136887.3332591201</v>
      </c>
      <c r="H2150">
        <f t="shared" si="2714"/>
        <v>41014339.604111269</v>
      </c>
      <c r="I2150">
        <f t="shared" si="2687"/>
        <v>1215.0549927500001</v>
      </c>
      <c r="J2150">
        <f t="shared" si="2694"/>
        <v>1218.61251825</v>
      </c>
      <c r="K2150">
        <f t="shared" si="2695"/>
        <v>1194.3875122499999</v>
      </c>
      <c r="L2150">
        <f t="shared" si="2696"/>
        <v>3</v>
      </c>
      <c r="M2150">
        <f t="shared" si="2697"/>
        <v>7</v>
      </c>
      <c r="N2150">
        <f t="shared" si="2698"/>
        <v>70</v>
      </c>
      <c r="O2150">
        <f t="shared" si="2699"/>
        <v>30</v>
      </c>
      <c r="P2150">
        <f t="shared" si="2674"/>
        <v>28.269897000000128</v>
      </c>
      <c r="Q2150">
        <f t="shared" si="2675"/>
        <v>22.969970000000103</v>
      </c>
      <c r="R2150">
        <f t="shared" si="2676"/>
        <v>5.2999270000000251</v>
      </c>
      <c r="S2150">
        <f t="shared" si="2677"/>
        <v>28.269897000000128</v>
      </c>
      <c r="T2150">
        <f t="shared" si="2713"/>
        <v>22.15728894944462</v>
      </c>
      <c r="U2150">
        <f t="shared" si="2678"/>
        <v>-16.289917000000059</v>
      </c>
      <c r="V2150">
        <f t="shared" si="2679"/>
        <v>1.5500489999999445</v>
      </c>
      <c r="W2150">
        <f t="shared" si="2680"/>
        <v>0</v>
      </c>
      <c r="X2150">
        <f t="shared" si="2681"/>
        <v>1.5500489999999445</v>
      </c>
      <c r="Y2150">
        <f t="shared" si="2711"/>
        <v>3.893904923986399</v>
      </c>
      <c r="Z2150">
        <f t="shared" si="2712"/>
        <v>5.3723139329187939</v>
      </c>
      <c r="AA2150">
        <f t="shared" si="2708"/>
        <v>17.573923113387032</v>
      </c>
      <c r="AB2150">
        <f t="shared" si="2709"/>
        <v>24.246260204380519</v>
      </c>
      <c r="AC2150">
        <f t="shared" si="2710"/>
        <v>15.954825066868384</v>
      </c>
      <c r="AD2150">
        <f t="shared" si="2718"/>
        <v>26.192880955923322</v>
      </c>
      <c r="AE2150">
        <f t="shared" si="2691"/>
        <v>1213.9460204</v>
      </c>
      <c r="AF2150">
        <f t="shared" si="2693"/>
        <v>1211.7133584999999</v>
      </c>
      <c r="AG2150">
        <f t="shared" si="2715"/>
        <v>1200.9525085500002</v>
      </c>
      <c r="AH2150">
        <f t="shared" si="2700"/>
        <v>1206.8280150999999</v>
      </c>
      <c r="AI2150">
        <f t="shared" si="2701"/>
        <v>1224.7028980970497</v>
      </c>
      <c r="AJ2150">
        <f t="shared" si="2702"/>
        <v>1188.9531321029501</v>
      </c>
      <c r="AK2150">
        <f t="shared" si="2703"/>
        <v>0.47264208386255296</v>
      </c>
      <c r="AL2150">
        <f t="shared" si="2682"/>
        <v>-0.62504801485481176</v>
      </c>
      <c r="AM2150">
        <f t="shared" si="2683"/>
        <v>-1136887.3332591201</v>
      </c>
      <c r="AN2150">
        <f t="shared" si="2716"/>
        <v>-887511.23915740009</v>
      </c>
      <c r="AO2150">
        <f t="shared" si="2717"/>
        <v>52315886</v>
      </c>
      <c r="AP2150">
        <f t="shared" si="2719"/>
        <v>-1.6964469246633807E-2</v>
      </c>
      <c r="AQ2150">
        <f t="shared" si="2720"/>
        <v>1210.2424806016534</v>
      </c>
      <c r="AR2150">
        <f t="shared" si="2721"/>
        <v>1207.5848693082983</v>
      </c>
      <c r="AS2150">
        <f t="shared" si="2722"/>
        <v>1207.9643689854827</v>
      </c>
      <c r="AT2150">
        <f t="shared" si="2723"/>
        <v>1215.9294836822719</v>
      </c>
      <c r="AU2150">
        <f t="shared" si="2724"/>
        <v>1208.3822569537022</v>
      </c>
      <c r="AV2150">
        <f t="shared" si="2725"/>
        <v>1222.6861275085123</v>
      </c>
      <c r="AW2150">
        <f t="shared" si="2726"/>
        <v>-14.303870554810146</v>
      </c>
      <c r="AX2150">
        <f t="shared" si="2753"/>
        <v>-19.949946918998258</v>
      </c>
      <c r="AY2150">
        <f t="shared" si="2727"/>
        <v>5.6460763641881115</v>
      </c>
      <c r="AZ2150">
        <f t="shared" si="2684"/>
        <v>1211.7399903333333</v>
      </c>
      <c r="BA2150">
        <f t="shared" si="2685"/>
        <v>2204009633.6174932</v>
      </c>
      <c r="BB2150">
        <f t="shared" si="2688"/>
        <v>0</v>
      </c>
      <c r="BC2150">
        <f t="shared" si="2689"/>
        <v>2204009633.6174932</v>
      </c>
      <c r="BD2150">
        <f t="shared" si="2704"/>
        <v>20908661661.50124</v>
      </c>
      <c r="BE2150">
        <f t="shared" si="2705"/>
        <v>18224966539.48246</v>
      </c>
      <c r="BF2150">
        <f t="shared" si="2706"/>
        <v>1.1472537749907434</v>
      </c>
      <c r="BG2150">
        <f t="shared" si="2707"/>
        <v>53.428886159284509</v>
      </c>
      <c r="BH2150">
        <f t="shared" si="2728"/>
        <v>220506712</v>
      </c>
      <c r="BI2150">
        <f t="shared" si="2729"/>
        <v>-1.1698726462168487</v>
      </c>
      <c r="BJ2150">
        <f t="shared" si="2690"/>
        <v>-1055.0048000000061</v>
      </c>
      <c r="BK2150">
        <f t="shared" si="2730"/>
        <v>-7.8575348127523648E-3</v>
      </c>
      <c r="BL2150">
        <f t="shared" si="2731"/>
        <v>0.99214246518724758</v>
      </c>
      <c r="BM2150">
        <f t="shared" si="2732"/>
        <v>9.4208905299512598</v>
      </c>
      <c r="BN2150">
        <f t="shared" si="2733"/>
        <v>1214.6849975</v>
      </c>
      <c r="BO2150">
        <f t="shared" si="2692"/>
        <v>1215.4770142000002</v>
      </c>
      <c r="BP2150">
        <f t="shared" si="2734"/>
        <v>1239.6450033970584</v>
      </c>
      <c r="BQ2150">
        <f t="shared" si="2735"/>
        <v>-24.167989197058205</v>
      </c>
      <c r="BR2150">
        <f t="shared" si="2736"/>
        <v>2.5999759999999696</v>
      </c>
      <c r="BS2150">
        <f t="shared" si="2737"/>
        <v>7.850097999999889</v>
      </c>
      <c r="BT2150">
        <f t="shared" si="2738"/>
        <v>20.369995000000017</v>
      </c>
      <c r="BU2150">
        <f t="shared" si="2739"/>
        <v>19.5</v>
      </c>
      <c r="BV2150">
        <f t="shared" si="2740"/>
        <v>1212.5773436666668</v>
      </c>
      <c r="BW2150">
        <f t="shared" si="2741"/>
        <v>1212.3304907619047</v>
      </c>
      <c r="BX2150">
        <f t="shared" si="2742"/>
        <v>1209.4529274181818</v>
      </c>
      <c r="BY2150">
        <f t="shared" si="2743"/>
        <v>1201.6649617666667</v>
      </c>
      <c r="BZ2150">
        <f t="shared" si="2744"/>
        <v>1228.8199460000001</v>
      </c>
      <c r="CA2150">
        <f t="shared" si="2745"/>
        <v>1185.5500489999999</v>
      </c>
      <c r="CB2150">
        <f t="shared" si="2746"/>
        <v>1215.7832347799999</v>
      </c>
      <c r="CC2150">
        <f t="shared" si="2747"/>
        <v>1209.4584008194443</v>
      </c>
      <c r="CD2150">
        <f t="shared" si="2748"/>
        <v>1203.3513711624205</v>
      </c>
      <c r="CE2150">
        <f t="shared" si="2749"/>
        <v>1207.4587890055727</v>
      </c>
      <c r="CF2150">
        <f t="shared" si="2750"/>
        <v>1215.400024</v>
      </c>
      <c r="CG2150">
        <f t="shared" si="2751"/>
        <v>1224.900024</v>
      </c>
      <c r="CH2150">
        <f t="shared" si="2752"/>
        <v>1211.5500489999999</v>
      </c>
    </row>
    <row r="2151" spans="1:86">
      <c r="A2151" s="1">
        <v>42647</v>
      </c>
      <c r="B2151">
        <v>1210</v>
      </c>
      <c r="C2151">
        <v>1212.530029</v>
      </c>
      <c r="D2151">
        <v>1199</v>
      </c>
      <c r="E2151">
        <v>1202.5699460000001</v>
      </c>
      <c r="F2151">
        <v>1780718</v>
      </c>
      <c r="G2151">
        <f t="shared" si="2686"/>
        <v>-841020.51653885993</v>
      </c>
      <c r="H2151">
        <f t="shared" si="2714"/>
        <v>40173319.087572411</v>
      </c>
      <c r="I2151">
        <f t="shared" si="2687"/>
        <v>1206.02499375</v>
      </c>
      <c r="J2151">
        <f t="shared" si="2694"/>
        <v>1218.61251825</v>
      </c>
      <c r="K2151">
        <f t="shared" si="2695"/>
        <v>1194.3875122499999</v>
      </c>
      <c r="L2151">
        <f t="shared" si="2696"/>
        <v>4</v>
      </c>
      <c r="M2151">
        <f t="shared" si="2697"/>
        <v>8</v>
      </c>
      <c r="N2151">
        <f t="shared" si="2698"/>
        <v>60</v>
      </c>
      <c r="O2151">
        <f t="shared" si="2699"/>
        <v>20</v>
      </c>
      <c r="P2151">
        <f t="shared" si="2674"/>
        <v>13.530029000000013</v>
      </c>
      <c r="Q2151">
        <f t="shared" si="2675"/>
        <v>9.9600829999999405</v>
      </c>
      <c r="R2151">
        <f t="shared" si="2676"/>
        <v>3.5699460000000727</v>
      </c>
      <c r="S2151">
        <f t="shared" si="2677"/>
        <v>13.530029000000013</v>
      </c>
      <c r="T2151">
        <f t="shared" si="2713"/>
        <v>21.541056095912861</v>
      </c>
      <c r="U2151">
        <f t="shared" si="2678"/>
        <v>-4.8300779999999577</v>
      </c>
      <c r="V2151">
        <f t="shared" si="2679"/>
        <v>10.949951000000056</v>
      </c>
      <c r="W2151">
        <f t="shared" si="2680"/>
        <v>0</v>
      </c>
      <c r="X2151">
        <f t="shared" si="2681"/>
        <v>10.949951000000056</v>
      </c>
      <c r="Y2151">
        <f t="shared" si="2711"/>
        <v>3.6157688579873701</v>
      </c>
      <c r="Z2151">
        <f t="shared" si="2712"/>
        <v>5.7707165805674547</v>
      </c>
      <c r="AA2151">
        <f t="shared" si="2708"/>
        <v>16.785476263967468</v>
      </c>
      <c r="AB2151">
        <f t="shared" si="2709"/>
        <v>26.789385603347345</v>
      </c>
      <c r="AC2151">
        <f t="shared" si="2710"/>
        <v>22.957982907304952</v>
      </c>
      <c r="AD2151">
        <f t="shared" si="2718"/>
        <v>23.234004748177789</v>
      </c>
      <c r="AE2151">
        <f t="shared" si="2691"/>
        <v>1210.8499998</v>
      </c>
      <c r="AF2151">
        <f t="shared" si="2693"/>
        <v>1212.0500079999999</v>
      </c>
      <c r="AG2151">
        <f t="shared" si="2715"/>
        <v>1198.2110046500002</v>
      </c>
      <c r="AH2151">
        <f t="shared" si="2700"/>
        <v>1206.7600097</v>
      </c>
      <c r="AI2151">
        <f t="shared" si="2701"/>
        <v>1224.6939029578191</v>
      </c>
      <c r="AJ2151">
        <f t="shared" si="2702"/>
        <v>1188.8261164421808</v>
      </c>
      <c r="AK2151">
        <f t="shared" si="2703"/>
        <v>0.38318031004859959</v>
      </c>
      <c r="AL2151">
        <f t="shared" si="2682"/>
        <v>-0.47229292708832049</v>
      </c>
      <c r="AM2151">
        <f t="shared" si="2683"/>
        <v>-841020.51653885993</v>
      </c>
      <c r="AN2151">
        <f t="shared" si="2716"/>
        <v>-2784099.3574711429</v>
      </c>
      <c r="AO2151">
        <f t="shared" si="2717"/>
        <v>52354274</v>
      </c>
      <c r="AP2151">
        <f t="shared" si="2719"/>
        <v>-5.3178072099159333E-2</v>
      </c>
      <c r="AQ2151">
        <f t="shared" si="2720"/>
        <v>1207.6338188370912</v>
      </c>
      <c r="AR2151">
        <f t="shared" si="2721"/>
        <v>1203.4794969454333</v>
      </c>
      <c r="AS2151">
        <f t="shared" si="2722"/>
        <v>1206.9933728480958</v>
      </c>
      <c r="AT2151">
        <f t="shared" si="2723"/>
        <v>1214.7271252908674</v>
      </c>
      <c r="AU2151">
        <f t="shared" si="2724"/>
        <v>1207.5104103106469</v>
      </c>
      <c r="AV2151">
        <f t="shared" si="2725"/>
        <v>1221.2779948029165</v>
      </c>
      <c r="AW2151">
        <f t="shared" si="2726"/>
        <v>-13.767584492269634</v>
      </c>
      <c r="AX2151">
        <f t="shared" si="2753"/>
        <v>-18.713474433652532</v>
      </c>
      <c r="AY2151">
        <f t="shared" si="2727"/>
        <v>4.9458899413828981</v>
      </c>
      <c r="AZ2151">
        <f t="shared" si="2684"/>
        <v>1204.6999916666666</v>
      </c>
      <c r="BA2151">
        <f t="shared" si="2685"/>
        <v>2145230959.7606833</v>
      </c>
      <c r="BB2151">
        <f t="shared" si="2688"/>
        <v>0</v>
      </c>
      <c r="BC2151">
        <f t="shared" si="2689"/>
        <v>2145230959.7606833</v>
      </c>
      <c r="BD2151">
        <f t="shared" si="2704"/>
        <v>20908661661.50124</v>
      </c>
      <c r="BE2151">
        <f t="shared" si="2705"/>
        <v>17949829731.724091</v>
      </c>
      <c r="BF2151">
        <f t="shared" si="2706"/>
        <v>1.1648389970266839</v>
      </c>
      <c r="BG2151">
        <f t="shared" si="2707"/>
        <v>53.807188369506541</v>
      </c>
      <c r="BH2151">
        <f t="shared" si="2728"/>
        <v>218725994</v>
      </c>
      <c r="BI2151">
        <f t="shared" si="2729"/>
        <v>-1.127309633912742</v>
      </c>
      <c r="BJ2151">
        <f t="shared" si="2690"/>
        <v>-428.0029999999897</v>
      </c>
      <c r="BK2151">
        <f t="shared" si="2730"/>
        <v>-2.7200979104218992E-3</v>
      </c>
      <c r="BL2151">
        <f t="shared" si="2731"/>
        <v>0.99727990208957806</v>
      </c>
      <c r="BM2151">
        <f t="shared" si="2732"/>
        <v>9.4519916681852436</v>
      </c>
      <c r="BN2151">
        <f t="shared" si="2733"/>
        <v>1205.7650145</v>
      </c>
      <c r="BO2151">
        <f t="shared" si="2692"/>
        <v>1214.1750121999999</v>
      </c>
      <c r="BP2151">
        <f t="shared" si="2734"/>
        <v>1235.058238338235</v>
      </c>
      <c r="BQ2151">
        <f t="shared" si="2735"/>
        <v>-20.883226138235159</v>
      </c>
      <c r="BR2151">
        <f t="shared" si="2736"/>
        <v>-4.1300049999999828</v>
      </c>
      <c r="BS2151">
        <f t="shared" si="2737"/>
        <v>-1.3499759999999696</v>
      </c>
      <c r="BT2151">
        <f t="shared" si="2738"/>
        <v>0.53002900000001318</v>
      </c>
      <c r="BU2151">
        <f t="shared" si="2739"/>
        <v>6.1500240000000304</v>
      </c>
      <c r="BV2151">
        <f t="shared" si="2740"/>
        <v>1208.7853188666668</v>
      </c>
      <c r="BW2151">
        <f t="shared" si="2741"/>
        <v>1209.7180871904764</v>
      </c>
      <c r="BX2151">
        <f t="shared" si="2742"/>
        <v>1208.6787330363636</v>
      </c>
      <c r="BY2151">
        <f t="shared" si="2743"/>
        <v>1201.8190034285715</v>
      </c>
      <c r="BZ2151">
        <f t="shared" si="2744"/>
        <v>1228.8199460000001</v>
      </c>
      <c r="CA2151">
        <f t="shared" si="2745"/>
        <v>1185.5500489999999</v>
      </c>
      <c r="CB2151">
        <f t="shared" si="2746"/>
        <v>1213.1583521766665</v>
      </c>
      <c r="CC2151">
        <f t="shared" si="2747"/>
        <v>1215.1610303166665</v>
      </c>
      <c r="CD2151">
        <f t="shared" si="2748"/>
        <v>1203.6079057377378</v>
      </c>
      <c r="CE2151">
        <f t="shared" si="2749"/>
        <v>1198.1592180565972</v>
      </c>
      <c r="CF2151">
        <f t="shared" si="2750"/>
        <v>1205.849976</v>
      </c>
      <c r="CG2151">
        <f t="shared" si="2751"/>
        <v>1228.8199460000001</v>
      </c>
      <c r="CH2151">
        <f t="shared" si="2752"/>
        <v>1200.5500489999999</v>
      </c>
    </row>
    <row r="2152" spans="1:86">
      <c r="A2152" s="1">
        <v>42648</v>
      </c>
      <c r="B2152">
        <v>1204</v>
      </c>
      <c r="C2152">
        <v>1207.6999510000001</v>
      </c>
      <c r="D2152">
        <v>1188.0500489999999</v>
      </c>
      <c r="E2152">
        <v>1193.1800539999999</v>
      </c>
      <c r="F2152">
        <v>1176354</v>
      </c>
      <c r="G2152">
        <f t="shared" si="2686"/>
        <v>-562131.91362318792</v>
      </c>
      <c r="H2152">
        <f t="shared" si="2714"/>
        <v>39611187.173949219</v>
      </c>
      <c r="I2152">
        <f t="shared" si="2687"/>
        <v>1198.2325135000001</v>
      </c>
      <c r="J2152">
        <f t="shared" si="2694"/>
        <v>1218.61251825</v>
      </c>
      <c r="K2152">
        <f t="shared" si="2695"/>
        <v>1194.3875122499999</v>
      </c>
      <c r="L2152">
        <f t="shared" si="2696"/>
        <v>5</v>
      </c>
      <c r="M2152">
        <f t="shared" si="2697"/>
        <v>9</v>
      </c>
      <c r="N2152">
        <f t="shared" si="2698"/>
        <v>50</v>
      </c>
      <c r="O2152">
        <f t="shared" si="2699"/>
        <v>10</v>
      </c>
      <c r="P2152">
        <f t="shared" si="2674"/>
        <v>19.649902000000111</v>
      </c>
      <c r="Q2152">
        <f t="shared" si="2675"/>
        <v>14.519897000000128</v>
      </c>
      <c r="R2152">
        <f t="shared" si="2676"/>
        <v>5.1300049999999828</v>
      </c>
      <c r="S2152">
        <f t="shared" si="2677"/>
        <v>19.649902000000111</v>
      </c>
      <c r="T2152">
        <f t="shared" si="2713"/>
        <v>21.405973660490524</v>
      </c>
      <c r="U2152">
        <f t="shared" si="2678"/>
        <v>-6.5</v>
      </c>
      <c r="V2152">
        <f t="shared" si="2679"/>
        <v>1.6700439999999617</v>
      </c>
      <c r="W2152">
        <f t="shared" si="2680"/>
        <v>0</v>
      </c>
      <c r="X2152">
        <f t="shared" si="2681"/>
        <v>1.6700439999999617</v>
      </c>
      <c r="Y2152">
        <f t="shared" si="2711"/>
        <v>3.3574996538454154</v>
      </c>
      <c r="Z2152">
        <f t="shared" si="2712"/>
        <v>5.4778113962412052</v>
      </c>
      <c r="AA2152">
        <f t="shared" si="2708"/>
        <v>15.684872396355537</v>
      </c>
      <c r="AB2152">
        <f t="shared" si="2709"/>
        <v>25.590106215779016</v>
      </c>
      <c r="AC2152">
        <f t="shared" si="2710"/>
        <v>23.998156152917812</v>
      </c>
      <c r="AD2152">
        <f t="shared" si="2718"/>
        <v>21.451542702177388</v>
      </c>
      <c r="AE2152">
        <f t="shared" si="2691"/>
        <v>1207.1800048</v>
      </c>
      <c r="AF2152">
        <f t="shared" si="2693"/>
        <v>1207.9050088333333</v>
      </c>
      <c r="AG2152">
        <f t="shared" si="2715"/>
        <v>1195.7685059</v>
      </c>
      <c r="AH2152">
        <f t="shared" si="2700"/>
        <v>1205.4080200000001</v>
      </c>
      <c r="AI2152">
        <f t="shared" si="2701"/>
        <v>1225.1077067663273</v>
      </c>
      <c r="AJ2152">
        <f t="shared" si="2702"/>
        <v>1185.7083332336729</v>
      </c>
      <c r="AK2152">
        <f t="shared" si="2703"/>
        <v>0.18964059822256948</v>
      </c>
      <c r="AL2152">
        <f t="shared" si="2682"/>
        <v>-0.477859482454421</v>
      </c>
      <c r="AM2152">
        <f t="shared" si="2683"/>
        <v>-562131.91362318792</v>
      </c>
      <c r="AN2152">
        <f t="shared" si="2716"/>
        <v>-1560118.0506298626</v>
      </c>
      <c r="AO2152">
        <f t="shared" si="2717"/>
        <v>51291562</v>
      </c>
      <c r="AP2152">
        <f t="shared" si="2719"/>
        <v>-3.0416660943760353E-2</v>
      </c>
      <c r="AQ2152">
        <f t="shared" si="2720"/>
        <v>1202.7195387924801</v>
      </c>
      <c r="AR2152">
        <f t="shared" si="2721"/>
        <v>1200.8861417409848</v>
      </c>
      <c r="AS2152">
        <f t="shared" si="2722"/>
        <v>1204.5069754554386</v>
      </c>
      <c r="AT2152">
        <f t="shared" si="2723"/>
        <v>1212.7878888746893</v>
      </c>
      <c r="AU2152">
        <f t="shared" si="2724"/>
        <v>1205.3608568640498</v>
      </c>
      <c r="AV2152">
        <f t="shared" si="2725"/>
        <v>1219.3111389467124</v>
      </c>
      <c r="AW2152">
        <f t="shared" si="2726"/>
        <v>-13.950282082662625</v>
      </c>
      <c r="AX2152">
        <f t="shared" si="2753"/>
        <v>-17.76083596345455</v>
      </c>
      <c r="AY2152">
        <f t="shared" si="2727"/>
        <v>3.8105538807919253</v>
      </c>
      <c r="AZ2152">
        <f t="shared" si="2684"/>
        <v>1196.3100179999999</v>
      </c>
      <c r="BA2152">
        <f t="shared" si="2685"/>
        <v>1407284074.914372</v>
      </c>
      <c r="BB2152">
        <f t="shared" si="2688"/>
        <v>0</v>
      </c>
      <c r="BC2152">
        <f t="shared" si="2689"/>
        <v>1407284074.914372</v>
      </c>
      <c r="BD2152">
        <f t="shared" si="2704"/>
        <v>20908661661.50124</v>
      </c>
      <c r="BE2152">
        <f t="shared" si="2705"/>
        <v>16074993997.947096</v>
      </c>
      <c r="BF2152">
        <f t="shared" si="2706"/>
        <v>1.300694834733465</v>
      </c>
      <c r="BG2152">
        <f t="shared" si="2707"/>
        <v>56.534870035649476</v>
      </c>
      <c r="BH2152">
        <f t="shared" si="2728"/>
        <v>217549640</v>
      </c>
      <c r="BI2152">
        <f t="shared" si="2729"/>
        <v>-1.1441117559799718</v>
      </c>
      <c r="BJ2152">
        <f t="shared" si="2690"/>
        <v>-1038.9892000000145</v>
      </c>
      <c r="BK2152">
        <f t="shared" si="2730"/>
        <v>-7.8081878157964081E-3</v>
      </c>
      <c r="BL2152">
        <f t="shared" si="2731"/>
        <v>0.9921918121842036</v>
      </c>
      <c r="BM2152">
        <f t="shared" si="2732"/>
        <v>10.38264656224319</v>
      </c>
      <c r="BN2152">
        <f t="shared" si="2733"/>
        <v>1197.875</v>
      </c>
      <c r="BO2152">
        <f t="shared" si="2692"/>
        <v>1211.1150146</v>
      </c>
      <c r="BP2152">
        <f t="shared" si="2734"/>
        <v>1230.4820610735289</v>
      </c>
      <c r="BQ2152">
        <f t="shared" si="2735"/>
        <v>-19.367046473528944</v>
      </c>
      <c r="BR2152">
        <f t="shared" si="2736"/>
        <v>4.1800539999999273</v>
      </c>
      <c r="BS2152">
        <f t="shared" si="2737"/>
        <v>2.5</v>
      </c>
      <c r="BT2152">
        <f t="shared" si="2738"/>
        <v>-6.3000489999999445</v>
      </c>
      <c r="BU2152">
        <f t="shared" si="2739"/>
        <v>-8.6199950000000172</v>
      </c>
      <c r="BV2152">
        <f t="shared" si="2740"/>
        <v>1202.8953369333333</v>
      </c>
      <c r="BW2152">
        <f t="shared" si="2741"/>
        <v>1204.3266717619049</v>
      </c>
      <c r="BX2152">
        <f t="shared" si="2742"/>
        <v>1206.209650181818</v>
      </c>
      <c r="BY2152">
        <f t="shared" si="2743"/>
        <v>1201.3398652714286</v>
      </c>
      <c r="BZ2152">
        <f t="shared" si="2744"/>
        <v>1228.8199460000001</v>
      </c>
      <c r="CA2152">
        <f t="shared" si="2745"/>
        <v>1185.5500489999999</v>
      </c>
      <c r="CB2152">
        <f t="shared" si="2746"/>
        <v>1213.4586773266667</v>
      </c>
      <c r="CC2152">
        <f t="shared" si="2747"/>
        <v>1212.2827949527775</v>
      </c>
      <c r="CD2152">
        <f t="shared" si="2748"/>
        <v>1201.766681519603</v>
      </c>
      <c r="CE2152">
        <f t="shared" si="2749"/>
        <v>1189.4362843984604</v>
      </c>
      <c r="CF2152">
        <f t="shared" si="2750"/>
        <v>1202.5699460000001</v>
      </c>
      <c r="CG2152">
        <f t="shared" si="2751"/>
        <v>1212.530029</v>
      </c>
      <c r="CH2152">
        <f t="shared" si="2752"/>
        <v>1199</v>
      </c>
    </row>
    <row r="2153" spans="1:86">
      <c r="A2153" s="1">
        <v>42649</v>
      </c>
      <c r="B2153">
        <v>1197.5</v>
      </c>
      <c r="C2153">
        <v>1201.1999510000001</v>
      </c>
      <c r="D2153">
        <v>1186.380005</v>
      </c>
      <c r="E2153">
        <v>1194.380005</v>
      </c>
      <c r="F2153">
        <v>2267572</v>
      </c>
      <c r="G2153">
        <f t="shared" si="2686"/>
        <v>180557.83798995099</v>
      </c>
      <c r="H2153">
        <f t="shared" si="2714"/>
        <v>39791745.011939168</v>
      </c>
      <c r="I2153">
        <f t="shared" si="2687"/>
        <v>1194.8649902500001</v>
      </c>
      <c r="J2153">
        <f t="shared" si="2694"/>
        <v>1218.61251825</v>
      </c>
      <c r="K2153">
        <f t="shared" si="2695"/>
        <v>1194.3875122499999</v>
      </c>
      <c r="L2153">
        <f t="shared" si="2696"/>
        <v>6</v>
      </c>
      <c r="M2153">
        <f t="shared" si="2697"/>
        <v>10</v>
      </c>
      <c r="N2153">
        <f t="shared" si="2698"/>
        <v>40</v>
      </c>
      <c r="O2153">
        <f t="shared" si="2699"/>
        <v>0</v>
      </c>
      <c r="P2153">
        <f t="shared" si="2674"/>
        <v>14.819946000000073</v>
      </c>
      <c r="Q2153">
        <f t="shared" si="2675"/>
        <v>6.8199460000000727</v>
      </c>
      <c r="R2153">
        <f t="shared" si="2676"/>
        <v>8</v>
      </c>
      <c r="S2153">
        <f t="shared" si="2677"/>
        <v>14.819946000000073</v>
      </c>
      <c r="T2153">
        <f t="shared" si="2713"/>
        <v>20.935543113312633</v>
      </c>
      <c r="U2153">
        <f t="shared" si="2678"/>
        <v>-7.1999510000000555</v>
      </c>
      <c r="V2153">
        <f t="shared" si="2679"/>
        <v>7.2800290000000132</v>
      </c>
      <c r="W2153">
        <f t="shared" si="2680"/>
        <v>0</v>
      </c>
      <c r="X2153">
        <f t="shared" si="2681"/>
        <v>7.2800290000000132</v>
      </c>
      <c r="Y2153">
        <f t="shared" si="2711"/>
        <v>3.1176782499993143</v>
      </c>
      <c r="Z2153">
        <f t="shared" si="2712"/>
        <v>5.6065412250811208</v>
      </c>
      <c r="AA2153">
        <f t="shared" si="2708"/>
        <v>14.891795417606454</v>
      </c>
      <c r="AB2153">
        <f t="shared" si="2709"/>
        <v>26.780013275681373</v>
      </c>
      <c r="AC2153">
        <f t="shared" si="2710"/>
        <v>28.528202232771772</v>
      </c>
      <c r="AD2153">
        <f t="shared" si="2718"/>
        <v>21.397073311340485</v>
      </c>
      <c r="AE2153">
        <f t="shared" si="2691"/>
        <v>1202.276001</v>
      </c>
      <c r="AF2153">
        <f t="shared" si="2693"/>
        <v>1205.0466715</v>
      </c>
      <c r="AG2153">
        <f t="shared" si="2715"/>
        <v>1194.4735046999999</v>
      </c>
      <c r="AH2153">
        <f t="shared" si="2700"/>
        <v>1205.9460205</v>
      </c>
      <c r="AI2153">
        <f t="shared" si="2701"/>
        <v>1224.0534078971152</v>
      </c>
      <c r="AJ2153">
        <f t="shared" si="2702"/>
        <v>1187.8386331028848</v>
      </c>
      <c r="AK2153">
        <f t="shared" si="2703"/>
        <v>0.18062715933711374</v>
      </c>
      <c r="AL2153">
        <f t="shared" si="2682"/>
        <v>7.9626066113865843E-2</v>
      </c>
      <c r="AM2153">
        <f t="shared" si="2683"/>
        <v>180557.83798995099</v>
      </c>
      <c r="AN2153">
        <f t="shared" si="2716"/>
        <v>709754.66903615114</v>
      </c>
      <c r="AO2153">
        <f t="shared" si="2717"/>
        <v>49705094</v>
      </c>
      <c r="AP2153">
        <f t="shared" si="2719"/>
        <v>1.4279314491109325E-2</v>
      </c>
      <c r="AQ2153">
        <f t="shared" si="2720"/>
        <v>1199.8840973030369</v>
      </c>
      <c r="AR2153">
        <f t="shared" si="2721"/>
        <v>1196.0450981848041</v>
      </c>
      <c r="AS2153">
        <f t="shared" si="2722"/>
        <v>1202.6841207734597</v>
      </c>
      <c r="AT2153">
        <f t="shared" si="2723"/>
        <v>1211.1311793259672</v>
      </c>
      <c r="AU2153">
        <f t="shared" si="2724"/>
        <v>1203.7137290844423</v>
      </c>
      <c r="AV2153">
        <f t="shared" si="2725"/>
        <v>1217.5659595704426</v>
      </c>
      <c r="AW2153">
        <f t="shared" si="2726"/>
        <v>-13.852230486000281</v>
      </c>
      <c r="AX2153">
        <f t="shared" si="2753"/>
        <v>-16.979114867963695</v>
      </c>
      <c r="AY2153">
        <f t="shared" si="2727"/>
        <v>3.1268843819634142</v>
      </c>
      <c r="AZ2153">
        <f t="shared" si="2684"/>
        <v>1193.9866536666666</v>
      </c>
      <c r="BA2153">
        <f t="shared" si="2685"/>
        <v>2707450704.2282305</v>
      </c>
      <c r="BB2153">
        <f t="shared" si="2688"/>
        <v>0</v>
      </c>
      <c r="BC2153">
        <f t="shared" si="2689"/>
        <v>2707450704.2282305</v>
      </c>
      <c r="BD2153">
        <f t="shared" si="2704"/>
        <v>15782414224.565269</v>
      </c>
      <c r="BE2153">
        <f t="shared" si="2705"/>
        <v>18782444702.175327</v>
      </c>
      <c r="BF2153">
        <f t="shared" si="2706"/>
        <v>0.84027476054474404</v>
      </c>
      <c r="BG2153">
        <f t="shared" si="2707"/>
        <v>45.660288265650742</v>
      </c>
      <c r="BH2153">
        <f t="shared" si="2728"/>
        <v>219817212</v>
      </c>
      <c r="BI2153">
        <f t="shared" si="2729"/>
        <v>-1.1376985679599116</v>
      </c>
      <c r="BJ2153">
        <f t="shared" si="2690"/>
        <v>19.99510000000555</v>
      </c>
      <c r="BK2153">
        <f t="shared" si="2730"/>
        <v>1.0056747059903966E-3</v>
      </c>
      <c r="BL2153">
        <f t="shared" si="2731"/>
        <v>1.0010056747059903</v>
      </c>
      <c r="BM2153">
        <f t="shared" si="2732"/>
        <v>9.5434311083186785</v>
      </c>
      <c r="BN2153">
        <f t="shared" si="2733"/>
        <v>1193.789978</v>
      </c>
      <c r="BO2153">
        <f t="shared" si="2692"/>
        <v>1206.0680053000001</v>
      </c>
      <c r="BP2153">
        <f t="shared" si="2734"/>
        <v>1226.4979427794115</v>
      </c>
      <c r="BQ2153">
        <f t="shared" si="2735"/>
        <v>-20.429937479411365</v>
      </c>
      <c r="BR2153">
        <f t="shared" si="2736"/>
        <v>-4.6700439999999617</v>
      </c>
      <c r="BS2153">
        <f t="shared" si="2737"/>
        <v>0.81005899999991016</v>
      </c>
      <c r="BT2153">
        <f t="shared" si="2738"/>
        <v>-0.73010299999987183</v>
      </c>
      <c r="BU2153">
        <f t="shared" si="2739"/>
        <v>6.5</v>
      </c>
      <c r="BV2153">
        <f t="shared" si="2740"/>
        <v>1198.6286703333333</v>
      </c>
      <c r="BW2153">
        <f t="shared" si="2741"/>
        <v>1200.4623849523809</v>
      </c>
      <c r="BX2153">
        <f t="shared" si="2742"/>
        <v>1204.2045565454546</v>
      </c>
      <c r="BY2153">
        <f t="shared" si="2743"/>
        <v>1201.2076270904761</v>
      </c>
      <c r="BZ2153">
        <f t="shared" si="2744"/>
        <v>1228.8199460000001</v>
      </c>
      <c r="CA2153">
        <f t="shared" si="2745"/>
        <v>1185.5699460000001</v>
      </c>
      <c r="CB2153">
        <f t="shared" si="2746"/>
        <v>1208.0982014000001</v>
      </c>
      <c r="CC2153">
        <f t="shared" si="2747"/>
        <v>1212.0566763555555</v>
      </c>
      <c r="CD2153">
        <f t="shared" si="2748"/>
        <v>1206.4293588035712</v>
      </c>
      <c r="CE2153">
        <f t="shared" si="2749"/>
        <v>1182.1883122549066</v>
      </c>
      <c r="CF2153">
        <f t="shared" si="2750"/>
        <v>1193.1800539999999</v>
      </c>
      <c r="CG2153">
        <f t="shared" si="2751"/>
        <v>1207.6999510000001</v>
      </c>
      <c r="CH2153">
        <f t="shared" si="2752"/>
        <v>1188.0500489999999</v>
      </c>
    </row>
    <row r="2154" spans="1:86">
      <c r="A2154" s="1">
        <v>42650</v>
      </c>
      <c r="B2154">
        <v>1194</v>
      </c>
      <c r="C2154">
        <v>1194</v>
      </c>
      <c r="D2154">
        <v>1179.099976</v>
      </c>
      <c r="E2154">
        <v>1183.900024</v>
      </c>
      <c r="F2154">
        <v>1816512</v>
      </c>
      <c r="G2154">
        <f t="shared" si="2686"/>
        <v>-646132.03382328886</v>
      </c>
      <c r="H2154">
        <f t="shared" si="2714"/>
        <v>39145612.978115879</v>
      </c>
      <c r="I2154">
        <f t="shared" si="2687"/>
        <v>1187.75</v>
      </c>
      <c r="J2154">
        <f t="shared" si="2694"/>
        <v>1218.61251825</v>
      </c>
      <c r="K2154">
        <f t="shared" si="2695"/>
        <v>1187.75</v>
      </c>
      <c r="L2154">
        <f t="shared" si="2696"/>
        <v>7</v>
      </c>
      <c r="M2154">
        <f t="shared" si="2697"/>
        <v>1</v>
      </c>
      <c r="N2154">
        <f t="shared" si="2698"/>
        <v>30</v>
      </c>
      <c r="O2154">
        <f t="shared" si="2699"/>
        <v>90</v>
      </c>
      <c r="P2154">
        <f t="shared" si="2674"/>
        <v>14.90002400000003</v>
      </c>
      <c r="Q2154">
        <f t="shared" si="2675"/>
        <v>10.09997599999997</v>
      </c>
      <c r="R2154">
        <f t="shared" si="2676"/>
        <v>4.8000480000000607</v>
      </c>
      <c r="S2154">
        <f t="shared" si="2677"/>
        <v>14.90002400000003</v>
      </c>
      <c r="T2154">
        <f t="shared" si="2713"/>
        <v>20.504434605218876</v>
      </c>
      <c r="U2154">
        <f t="shared" si="2678"/>
        <v>-0.5500489999999445</v>
      </c>
      <c r="V2154">
        <f t="shared" si="2679"/>
        <v>1.5699469999999565</v>
      </c>
      <c r="W2154">
        <f t="shared" si="2680"/>
        <v>0</v>
      </c>
      <c r="X2154">
        <f t="shared" si="2681"/>
        <v>1.5699469999999565</v>
      </c>
      <c r="Y2154">
        <f t="shared" si="2711"/>
        <v>2.8949869464279345</v>
      </c>
      <c r="Z2154">
        <f t="shared" si="2712"/>
        <v>5.3182130661467522</v>
      </c>
      <c r="AA2154">
        <f t="shared" si="2708"/>
        <v>14.118833326382433</v>
      </c>
      <c r="AB2154">
        <f t="shared" si="2709"/>
        <v>25.936892035994681</v>
      </c>
      <c r="AC2154">
        <f t="shared" si="2710"/>
        <v>29.504043685880969</v>
      </c>
      <c r="AD2154">
        <f t="shared" si="2718"/>
        <v>21.41230688143995</v>
      </c>
      <c r="AE2154">
        <f t="shared" si="2691"/>
        <v>1195.9760010000002</v>
      </c>
      <c r="AF2154">
        <f t="shared" si="2693"/>
        <v>1199.2133381666665</v>
      </c>
      <c r="AG2154">
        <f t="shared" si="2715"/>
        <v>1195.6160034499999</v>
      </c>
      <c r="AH2154">
        <f t="shared" si="2700"/>
        <v>1204.4310179999998</v>
      </c>
      <c r="AI2154">
        <f t="shared" si="2701"/>
        <v>1226.6590445329421</v>
      </c>
      <c r="AJ2154">
        <f t="shared" si="2702"/>
        <v>1182.2029914670575</v>
      </c>
      <c r="AK2154">
        <f t="shared" si="2703"/>
        <v>3.8173261365050289E-2</v>
      </c>
      <c r="AL2154">
        <f t="shared" si="2682"/>
        <v>-0.355699292833347</v>
      </c>
      <c r="AM2154">
        <f t="shared" si="2683"/>
        <v>-646132.03382328886</v>
      </c>
      <c r="AN2154">
        <f t="shared" si="2716"/>
        <v>115865.37152935134</v>
      </c>
      <c r="AO2154">
        <f t="shared" si="2717"/>
        <v>44500090</v>
      </c>
      <c r="AP2154">
        <f t="shared" si="2719"/>
        <v>2.6037109482104719E-3</v>
      </c>
      <c r="AQ2154">
        <f t="shared" si="2720"/>
        <v>1194.4495123800043</v>
      </c>
      <c r="AR2154">
        <f t="shared" si="2721"/>
        <v>1194.3650020421351</v>
      </c>
      <c r="AS2154">
        <f t="shared" si="2722"/>
        <v>1199.3029833542369</v>
      </c>
      <c r="AT2154">
        <f t="shared" si="2723"/>
        <v>1208.6803753466302</v>
      </c>
      <c r="AU2154">
        <f t="shared" si="2724"/>
        <v>1200.741673321776</v>
      </c>
      <c r="AV2154">
        <f t="shared" si="2725"/>
        <v>1215.2093440805115</v>
      </c>
      <c r="AW2154">
        <f t="shared" si="2726"/>
        <v>-14.467670758735494</v>
      </c>
      <c r="AX2154">
        <f t="shared" si="2753"/>
        <v>-16.476826046118056</v>
      </c>
      <c r="AY2154">
        <f t="shared" si="2727"/>
        <v>2.009155287382562</v>
      </c>
      <c r="AZ2154">
        <f t="shared" si="2684"/>
        <v>1185.6666666666667</v>
      </c>
      <c r="BA2154">
        <f t="shared" si="2685"/>
        <v>2153777728</v>
      </c>
      <c r="BB2154">
        <f t="shared" si="2688"/>
        <v>0</v>
      </c>
      <c r="BC2154">
        <f t="shared" si="2689"/>
        <v>2153777728</v>
      </c>
      <c r="BD2154">
        <f t="shared" si="2704"/>
        <v>12424758623.616547</v>
      </c>
      <c r="BE2154">
        <f t="shared" si="2705"/>
        <v>20936222430.175327</v>
      </c>
      <c r="BF2154">
        <f t="shared" si="2706"/>
        <v>0.59345751914198097</v>
      </c>
      <c r="BG2154">
        <f t="shared" si="2707"/>
        <v>37.243385029902541</v>
      </c>
      <c r="BH2154">
        <f t="shared" si="2728"/>
        <v>218000700</v>
      </c>
      <c r="BI2154">
        <f t="shared" si="2729"/>
        <v>-1.1905496636616517</v>
      </c>
      <c r="BJ2154">
        <f t="shared" si="2690"/>
        <v>-1147.9980999999952</v>
      </c>
      <c r="BK2154">
        <f t="shared" si="2730"/>
        <v>-8.7744109547446356E-3</v>
      </c>
      <c r="BL2154">
        <f t="shared" si="2731"/>
        <v>0.99122558904525537</v>
      </c>
      <c r="BM2154">
        <f t="shared" si="2732"/>
        <v>11.715198622451814</v>
      </c>
      <c r="BN2154">
        <f t="shared" si="2733"/>
        <v>1186.549988</v>
      </c>
      <c r="BO2154">
        <f t="shared" si="2692"/>
        <v>1199.7329955999999</v>
      </c>
      <c r="BP2154">
        <f t="shared" si="2734"/>
        <v>1222.5166177499996</v>
      </c>
      <c r="BQ2154">
        <f t="shared" si="2735"/>
        <v>-22.783622149999701</v>
      </c>
      <c r="BR2154">
        <f t="shared" si="2736"/>
        <v>-16.650024999999914</v>
      </c>
      <c r="BS2154">
        <f t="shared" si="2737"/>
        <v>-18.40002400000003</v>
      </c>
      <c r="BT2154">
        <f t="shared" si="2738"/>
        <v>-15.550048999999944</v>
      </c>
      <c r="BU2154">
        <f t="shared" si="2739"/>
        <v>-6.5500489999999445</v>
      </c>
      <c r="BV2154">
        <f t="shared" si="2740"/>
        <v>1192.5033446666669</v>
      </c>
      <c r="BW2154">
        <f t="shared" si="2741"/>
        <v>1194.4204856666665</v>
      </c>
      <c r="BX2154">
        <f t="shared" si="2742"/>
        <v>1200.1961935454547</v>
      </c>
      <c r="BY2154">
        <f t="shared" si="2743"/>
        <v>1200.2006289285714</v>
      </c>
      <c r="BZ2154">
        <f t="shared" si="2744"/>
        <v>1228.8199460000001</v>
      </c>
      <c r="CA2154">
        <f t="shared" si="2745"/>
        <v>1179.099976</v>
      </c>
      <c r="CB2154">
        <f t="shared" si="2746"/>
        <v>1201.1128517166667</v>
      </c>
      <c r="CC2154">
        <f t="shared" si="2747"/>
        <v>1206.6173908611111</v>
      </c>
      <c r="CD2154">
        <f t="shared" si="2748"/>
        <v>1208.6554588061506</v>
      </c>
      <c r="CE2154">
        <f t="shared" si="2749"/>
        <v>1186.4893304863131</v>
      </c>
      <c r="CF2154">
        <f t="shared" si="2750"/>
        <v>1194.380005</v>
      </c>
      <c r="CG2154">
        <f t="shared" si="2751"/>
        <v>1201.1999510000001</v>
      </c>
      <c r="CH2154">
        <f t="shared" si="2752"/>
        <v>1186.380005</v>
      </c>
    </row>
    <row r="2155" spans="1:86">
      <c r="A2155" s="1">
        <v>42653</v>
      </c>
      <c r="B2155">
        <v>1184.9499510000001</v>
      </c>
      <c r="C2155">
        <v>1193.4499510000001</v>
      </c>
      <c r="D2155">
        <v>1177.530029</v>
      </c>
      <c r="E2155">
        <v>1190.150024</v>
      </c>
      <c r="F2155">
        <v>1202142</v>
      </c>
      <c r="G2155">
        <f t="shared" si="2686"/>
        <v>703775.13066056231</v>
      </c>
      <c r="H2155">
        <f t="shared" si="2714"/>
        <v>39849388.108776443</v>
      </c>
      <c r="I2155">
        <f t="shared" si="2687"/>
        <v>1186.51998875</v>
      </c>
      <c r="J2155">
        <f t="shared" si="2694"/>
        <v>1218.61251825</v>
      </c>
      <c r="K2155">
        <f t="shared" si="2695"/>
        <v>1186.51998875</v>
      </c>
      <c r="L2155">
        <f t="shared" si="2696"/>
        <v>8</v>
      </c>
      <c r="M2155">
        <f t="shared" si="2697"/>
        <v>1</v>
      </c>
      <c r="N2155">
        <f t="shared" si="2698"/>
        <v>20</v>
      </c>
      <c r="O2155">
        <f t="shared" si="2699"/>
        <v>90</v>
      </c>
      <c r="P2155">
        <f t="shared" si="2674"/>
        <v>15.919922000000042</v>
      </c>
      <c r="Q2155">
        <f t="shared" si="2675"/>
        <v>3.2999270000000251</v>
      </c>
      <c r="R2155">
        <f t="shared" si="2676"/>
        <v>12.619995000000017</v>
      </c>
      <c r="S2155">
        <f t="shared" si="2677"/>
        <v>15.919922000000042</v>
      </c>
      <c r="T2155">
        <f t="shared" si="2713"/>
        <v>20.176969419131815</v>
      </c>
      <c r="U2155">
        <f t="shared" si="2678"/>
        <v>-8.5</v>
      </c>
      <c r="V2155">
        <f t="shared" si="2679"/>
        <v>17.080077999999958</v>
      </c>
      <c r="W2155">
        <f t="shared" si="2680"/>
        <v>0</v>
      </c>
      <c r="X2155">
        <f t="shared" si="2681"/>
        <v>17.080077999999958</v>
      </c>
      <c r="Y2155">
        <f t="shared" si="2711"/>
        <v>2.688202164540225</v>
      </c>
      <c r="Z2155">
        <f t="shared" si="2712"/>
        <v>6.1583462757076948</v>
      </c>
      <c r="AA2155">
        <f t="shared" si="2708"/>
        <v>13.323121568451555</v>
      </c>
      <c r="AB2155">
        <f t="shared" si="2709"/>
        <v>30.521661344584022</v>
      </c>
      <c r="AC2155">
        <f t="shared" si="2710"/>
        <v>39.22596631449882</v>
      </c>
      <c r="AD2155">
        <f t="shared" si="2718"/>
        <v>22.314680713226288</v>
      </c>
      <c r="AE2155">
        <f t="shared" si="2691"/>
        <v>1192.8360106</v>
      </c>
      <c r="AF2155">
        <f t="shared" si="2693"/>
        <v>1195.0050048333335</v>
      </c>
      <c r="AG2155">
        <f t="shared" si="2715"/>
        <v>1196.3125060999998</v>
      </c>
      <c r="AH2155">
        <f t="shared" si="2700"/>
        <v>1203.3910155000001</v>
      </c>
      <c r="AI2155">
        <f t="shared" si="2701"/>
        <v>1227.1673207311831</v>
      </c>
      <c r="AJ2155">
        <f t="shared" si="2702"/>
        <v>1179.6147102688171</v>
      </c>
      <c r="AK2155">
        <f t="shared" si="2703"/>
        <v>0.22155069151294549</v>
      </c>
      <c r="AL2155">
        <f t="shared" si="2682"/>
        <v>0.585434275368935</v>
      </c>
      <c r="AM2155">
        <f t="shared" si="2683"/>
        <v>703775.13066056231</v>
      </c>
      <c r="AN2155">
        <f t="shared" si="2716"/>
        <v>-250722.73352044169</v>
      </c>
      <c r="AO2155">
        <f t="shared" si="2717"/>
        <v>42959794</v>
      </c>
      <c r="AP2155">
        <f t="shared" si="2719"/>
        <v>-5.8362182444459971E-3</v>
      </c>
      <c r="AQ2155">
        <f t="shared" si="2720"/>
        <v>1192.9876863308029</v>
      </c>
      <c r="AR2155">
        <f t="shared" si="2721"/>
        <v>1185.8392124951265</v>
      </c>
      <c r="AS2155">
        <f t="shared" si="2722"/>
        <v>1197.6554506704742</v>
      </c>
      <c r="AT2155">
        <f t="shared" si="2723"/>
        <v>1207.0126437254335</v>
      </c>
      <c r="AU2155">
        <f t="shared" si="2724"/>
        <v>1199.1529259235097</v>
      </c>
      <c r="AV2155">
        <f t="shared" si="2725"/>
        <v>1213.4551916748758</v>
      </c>
      <c r="AW2155">
        <f t="shared" si="2726"/>
        <v>-14.302265751366122</v>
      </c>
      <c r="AX2155">
        <f t="shared" si="2753"/>
        <v>-16.041913987167668</v>
      </c>
      <c r="AY2155">
        <f t="shared" si="2727"/>
        <v>1.7396482358015462</v>
      </c>
      <c r="AZ2155">
        <f t="shared" si="2684"/>
        <v>1187.0433346666666</v>
      </c>
      <c r="BA2155">
        <f t="shared" si="2685"/>
        <v>1426994648.4228559</v>
      </c>
      <c r="BB2155">
        <f t="shared" si="2688"/>
        <v>1426994648.4228559</v>
      </c>
      <c r="BC2155">
        <f t="shared" si="2689"/>
        <v>0</v>
      </c>
      <c r="BD2155">
        <f t="shared" si="2704"/>
        <v>12428553567.801435</v>
      </c>
      <c r="BE2155">
        <f t="shared" si="2705"/>
        <v>20936222430.175327</v>
      </c>
      <c r="BF2155">
        <f t="shared" si="2706"/>
        <v>0.59363878126782754</v>
      </c>
      <c r="BG2155">
        <f t="shared" si="2707"/>
        <v>37.250523032299405</v>
      </c>
      <c r="BH2155">
        <f t="shared" si="2728"/>
        <v>219202842</v>
      </c>
      <c r="BI2155">
        <f t="shared" si="2729"/>
        <v>-1.178639792345803</v>
      </c>
      <c r="BJ2155">
        <f t="shared" si="2690"/>
        <v>525</v>
      </c>
      <c r="BK2155">
        <f t="shared" si="2730"/>
        <v>5.2791619843737753E-3</v>
      </c>
      <c r="BL2155">
        <f t="shared" si="2731"/>
        <v>1.0052791619843737</v>
      </c>
      <c r="BM2155">
        <f t="shared" si="2732"/>
        <v>12.531213145645786</v>
      </c>
      <c r="BN2155">
        <f t="shared" si="2733"/>
        <v>1185.48999</v>
      </c>
      <c r="BO2155">
        <f t="shared" si="2692"/>
        <v>1193.8939940999999</v>
      </c>
      <c r="BP2155">
        <f t="shared" si="2734"/>
        <v>1218.807206117647</v>
      </c>
      <c r="BQ2155">
        <f t="shared" si="2735"/>
        <v>-24.913212017647083</v>
      </c>
      <c r="BR2155">
        <f t="shared" si="2736"/>
        <v>-27.900024999999914</v>
      </c>
      <c r="BS2155">
        <f t="shared" si="2737"/>
        <v>-23.020019999999931</v>
      </c>
      <c r="BT2155">
        <f t="shared" si="2738"/>
        <v>-30.550048999999944</v>
      </c>
      <c r="BU2155">
        <f t="shared" si="2739"/>
        <v>-15.600097999999889</v>
      </c>
      <c r="BV2155">
        <f t="shared" si="2740"/>
        <v>1190.5613523333334</v>
      </c>
      <c r="BW2155">
        <f t="shared" si="2741"/>
        <v>1191.8309673333333</v>
      </c>
      <c r="BX2155">
        <f t="shared" si="2742"/>
        <v>1197.599649181818</v>
      </c>
      <c r="BY2155">
        <f t="shared" si="2743"/>
        <v>1199.6800594571428</v>
      </c>
      <c r="BZ2155">
        <f t="shared" si="2744"/>
        <v>1228.8199460000001</v>
      </c>
      <c r="CA2155">
        <f t="shared" si="2745"/>
        <v>1177.530029</v>
      </c>
      <c r="CB2155">
        <f t="shared" si="2746"/>
        <v>1196.6996931033332</v>
      </c>
      <c r="CC2155">
        <f t="shared" si="2747"/>
        <v>1200.094877236111</v>
      </c>
      <c r="CD2155">
        <f t="shared" si="2748"/>
        <v>1211.6056247838492</v>
      </c>
      <c r="CE2155">
        <f t="shared" si="2749"/>
        <v>1188.2443502312619</v>
      </c>
      <c r="CF2155">
        <f t="shared" si="2750"/>
        <v>1183.900024</v>
      </c>
      <c r="CG2155">
        <f t="shared" si="2751"/>
        <v>1194</v>
      </c>
      <c r="CH2155">
        <f t="shared" si="2752"/>
        <v>1179.099976</v>
      </c>
    </row>
    <row r="2156" spans="1:86">
      <c r="A2156" s="1">
        <v>42656</v>
      </c>
      <c r="B2156">
        <v>1181.650024</v>
      </c>
      <c r="C2156">
        <v>1184.9499510000001</v>
      </c>
      <c r="D2156">
        <v>1160.4499510000001</v>
      </c>
      <c r="E2156">
        <v>1164.4499510000001</v>
      </c>
      <c r="F2156">
        <v>5173334</v>
      </c>
      <c r="G2156">
        <f t="shared" si="2686"/>
        <v>-3484082.0816326528</v>
      </c>
      <c r="H2156">
        <f t="shared" si="2714"/>
        <v>36365306.027143791</v>
      </c>
      <c r="I2156">
        <f t="shared" si="2687"/>
        <v>1172.87496925</v>
      </c>
      <c r="J2156">
        <f t="shared" si="2694"/>
        <v>1218.61251825</v>
      </c>
      <c r="K2156">
        <f t="shared" si="2695"/>
        <v>1172.87496925</v>
      </c>
      <c r="L2156">
        <f t="shared" si="2696"/>
        <v>9</v>
      </c>
      <c r="M2156">
        <f t="shared" si="2697"/>
        <v>1</v>
      </c>
      <c r="N2156">
        <f t="shared" si="2698"/>
        <v>10</v>
      </c>
      <c r="O2156">
        <f t="shared" si="2699"/>
        <v>90</v>
      </c>
      <c r="P2156">
        <f t="shared" si="2674"/>
        <v>24.5</v>
      </c>
      <c r="Q2156">
        <f t="shared" si="2675"/>
        <v>20.5</v>
      </c>
      <c r="R2156">
        <f t="shared" si="2676"/>
        <v>4</v>
      </c>
      <c r="S2156">
        <f t="shared" si="2677"/>
        <v>24.5</v>
      </c>
      <c r="T2156">
        <f t="shared" si="2713"/>
        <v>20.485757317765259</v>
      </c>
      <c r="U2156">
        <f t="shared" si="2678"/>
        <v>8.5500489999999445</v>
      </c>
      <c r="V2156">
        <f t="shared" si="2679"/>
        <v>14.949951000000056</v>
      </c>
      <c r="W2156">
        <f t="shared" si="2680"/>
        <v>0</v>
      </c>
      <c r="X2156">
        <f t="shared" si="2681"/>
        <v>14.949951000000056</v>
      </c>
      <c r="Y2156">
        <f t="shared" si="2711"/>
        <v>2.4961877242159232</v>
      </c>
      <c r="Z2156">
        <f t="shared" si="2712"/>
        <v>6.7863180417285776</v>
      </c>
      <c r="AA2156">
        <f t="shared" si="2708"/>
        <v>12.184991189226029</v>
      </c>
      <c r="AB2156">
        <f t="shared" si="2709"/>
        <v>33.127005931303692</v>
      </c>
      <c r="AC2156">
        <f t="shared" si="2710"/>
        <v>46.217373042225418</v>
      </c>
      <c r="AD2156">
        <f t="shared" si="2718"/>
        <v>23.267273675188683</v>
      </c>
      <c r="AE2156">
        <f t="shared" si="2691"/>
        <v>1185.2120116000001</v>
      </c>
      <c r="AF2156">
        <f t="shared" si="2693"/>
        <v>1188.1050006666667</v>
      </c>
      <c r="AG2156">
        <f t="shared" si="2715"/>
        <v>1195.5585021999998</v>
      </c>
      <c r="AH2156">
        <f t="shared" si="2700"/>
        <v>1198.0310057000002</v>
      </c>
      <c r="AI2156">
        <f t="shared" si="2701"/>
        <v>1229.1919037409746</v>
      </c>
      <c r="AJ2156">
        <f t="shared" si="2702"/>
        <v>1166.8701076590257</v>
      </c>
      <c r="AK2156">
        <f t="shared" si="2703"/>
        <v>-3.8833230285008812E-2</v>
      </c>
      <c r="AL2156">
        <f t="shared" si="2682"/>
        <v>-0.67346938775510201</v>
      </c>
      <c r="AM2156">
        <f t="shared" si="2683"/>
        <v>-3484082.0816326528</v>
      </c>
      <c r="AN2156">
        <f t="shared" si="2716"/>
        <v>-5264561.0169772282</v>
      </c>
      <c r="AO2156">
        <f t="shared" si="2717"/>
        <v>46108674</v>
      </c>
      <c r="AP2156">
        <f t="shared" si="2719"/>
        <v>-0.11417723738872275</v>
      </c>
      <c r="AQ2156">
        <f t="shared" si="2720"/>
        <v>1183.28485631833</v>
      </c>
      <c r="AR2156">
        <f t="shared" si="2721"/>
        <v>1185.0585300940154</v>
      </c>
      <c r="AS2156">
        <f t="shared" si="2722"/>
        <v>1191.6784607297889</v>
      </c>
      <c r="AT2156">
        <f t="shared" si="2723"/>
        <v>1203.1820013801444</v>
      </c>
      <c r="AU2156">
        <f t="shared" si="2724"/>
        <v>1193.9474796849831</v>
      </c>
      <c r="AV2156">
        <f t="shared" si="2725"/>
        <v>1210.0248248276346</v>
      </c>
      <c r="AW2156">
        <f t="shared" si="2726"/>
        <v>-16.077345142651438</v>
      </c>
      <c r="AX2156">
        <f t="shared" si="2753"/>
        <v>-16.049000218264421</v>
      </c>
      <c r="AY2156">
        <f t="shared" si="2727"/>
        <v>-2.8344924387017301E-2</v>
      </c>
      <c r="AZ2156">
        <f t="shared" si="2684"/>
        <v>1169.9499510000001</v>
      </c>
      <c r="BA2156">
        <f t="shared" si="2685"/>
        <v>6052541859.8066339</v>
      </c>
      <c r="BB2156">
        <f t="shared" si="2688"/>
        <v>0</v>
      </c>
      <c r="BC2156">
        <f t="shared" si="2689"/>
        <v>6052541859.8066339</v>
      </c>
      <c r="BD2156">
        <f t="shared" si="2704"/>
        <v>10404274181.633255</v>
      </c>
      <c r="BE2156">
        <f t="shared" si="2705"/>
        <v>26988764289.98196</v>
      </c>
      <c r="BF2156">
        <f t="shared" si="2706"/>
        <v>0.38550391080688523</v>
      </c>
      <c r="BG2156">
        <f t="shared" si="2707"/>
        <v>27.824094020952757</v>
      </c>
      <c r="BH2156">
        <f t="shared" si="2728"/>
        <v>214029508</v>
      </c>
      <c r="BI2156">
        <f t="shared" si="2729"/>
        <v>-1.3286789504456342</v>
      </c>
      <c r="BJ2156">
        <f t="shared" si="2690"/>
        <v>-2670.0072999999975</v>
      </c>
      <c r="BK2156">
        <f t="shared" si="2730"/>
        <v>-2.1593977634537253E-2</v>
      </c>
      <c r="BL2156">
        <f t="shared" si="2731"/>
        <v>0.9784060223654627</v>
      </c>
      <c r="BM2156">
        <f t="shared" si="2732"/>
        <v>16.423235290959717</v>
      </c>
      <c r="BN2156">
        <f t="shared" si="2733"/>
        <v>1172.6999510000001</v>
      </c>
      <c r="BO2156">
        <f t="shared" si="2692"/>
        <v>1187.2809814</v>
      </c>
      <c r="BP2156">
        <f t="shared" si="2734"/>
        <v>1215.5723518088232</v>
      </c>
      <c r="BQ2156">
        <f t="shared" si="2735"/>
        <v>-28.291370408823241</v>
      </c>
      <c r="BR2156">
        <f t="shared" si="2736"/>
        <v>-47.080077999999958</v>
      </c>
      <c r="BS2156">
        <f t="shared" si="2737"/>
        <v>-47.150024999999914</v>
      </c>
      <c r="BT2156">
        <f t="shared" si="2738"/>
        <v>-33.800048999999944</v>
      </c>
      <c r="BU2156">
        <f t="shared" si="2739"/>
        <v>-33.84997599999997</v>
      </c>
      <c r="BV2156">
        <f t="shared" si="2740"/>
        <v>1181.0993324666667</v>
      </c>
      <c r="BW2156">
        <f t="shared" si="2741"/>
        <v>1183.1009519523809</v>
      </c>
      <c r="BX2156">
        <f t="shared" si="2742"/>
        <v>1190.5194556363635</v>
      </c>
      <c r="BY2156">
        <f t="shared" si="2743"/>
        <v>1196.6455304000001</v>
      </c>
      <c r="BZ2156">
        <f t="shared" si="2744"/>
        <v>1228.8199460000001</v>
      </c>
      <c r="CA2156">
        <f t="shared" si="2745"/>
        <v>1160.4499510000001</v>
      </c>
      <c r="CB2156">
        <f t="shared" si="2746"/>
        <v>1190.6122632366666</v>
      </c>
      <c r="CC2156">
        <f t="shared" si="2747"/>
        <v>1195.2672443638887</v>
      </c>
      <c r="CD2156">
        <f t="shared" si="2748"/>
        <v>1208.2676635095236</v>
      </c>
      <c r="CE2156">
        <f t="shared" si="2749"/>
        <v>1189.0963317714381</v>
      </c>
      <c r="CF2156">
        <f t="shared" si="2750"/>
        <v>1190.150024</v>
      </c>
      <c r="CG2156">
        <f t="shared" si="2751"/>
        <v>1193.4499510000001</v>
      </c>
      <c r="CH2156">
        <f t="shared" si="2752"/>
        <v>1177.530029</v>
      </c>
    </row>
    <row r="2157" spans="1:86">
      <c r="A2157" s="1">
        <v>42657</v>
      </c>
      <c r="B2157">
        <v>1157.5</v>
      </c>
      <c r="C2157">
        <v>1193.5</v>
      </c>
      <c r="D2157">
        <v>1145.5</v>
      </c>
      <c r="E2157">
        <v>1183.099976</v>
      </c>
      <c r="F2157">
        <v>7741214</v>
      </c>
      <c r="G2157">
        <f t="shared" si="2686"/>
        <v>4386680.1921193236</v>
      </c>
      <c r="H2157">
        <f t="shared" si="2714"/>
        <v>40751986.219263114</v>
      </c>
      <c r="I2157">
        <f t="shared" si="2687"/>
        <v>1169.8999939999999</v>
      </c>
      <c r="J2157">
        <f t="shared" si="2694"/>
        <v>1218.61251825</v>
      </c>
      <c r="K2157">
        <f t="shared" si="2695"/>
        <v>1169.8999939999999</v>
      </c>
      <c r="L2157">
        <f t="shared" si="2696"/>
        <v>10</v>
      </c>
      <c r="M2157">
        <f t="shared" si="2697"/>
        <v>1</v>
      </c>
      <c r="N2157">
        <f t="shared" si="2698"/>
        <v>0</v>
      </c>
      <c r="O2157">
        <f t="shared" si="2699"/>
        <v>90</v>
      </c>
      <c r="P2157">
        <f t="shared" si="2674"/>
        <v>48</v>
      </c>
      <c r="Q2157">
        <f t="shared" si="2675"/>
        <v>10.40002400000003</v>
      </c>
      <c r="R2157">
        <f t="shared" si="2676"/>
        <v>37.59997599999997</v>
      </c>
      <c r="S2157">
        <f t="shared" si="2677"/>
        <v>48</v>
      </c>
      <c r="T2157">
        <f t="shared" si="2713"/>
        <v>22.451060366496311</v>
      </c>
      <c r="U2157">
        <f t="shared" si="2678"/>
        <v>-5.5999759999999696</v>
      </c>
      <c r="V2157">
        <f t="shared" si="2679"/>
        <v>-26.699951000000056</v>
      </c>
      <c r="W2157">
        <f t="shared" si="2680"/>
        <v>0</v>
      </c>
      <c r="X2157">
        <f t="shared" si="2681"/>
        <v>0</v>
      </c>
      <c r="Y2157">
        <f t="shared" si="2711"/>
        <v>2.3178886010576427</v>
      </c>
      <c r="Z2157">
        <f t="shared" si="2712"/>
        <v>6.3015810387479645</v>
      </c>
      <c r="AA2157">
        <f t="shared" si="2708"/>
        <v>10.324183193220685</v>
      </c>
      <c r="AB2157">
        <f t="shared" si="2709"/>
        <v>28.068077569074674</v>
      </c>
      <c r="AC2157">
        <f t="shared" si="2710"/>
        <v>46.217373042225439</v>
      </c>
      <c r="AD2157">
        <f t="shared" si="2718"/>
        <v>24.219866637151085</v>
      </c>
      <c r="AE2157">
        <f t="shared" si="2691"/>
        <v>1183.1959959999999</v>
      </c>
      <c r="AF2157">
        <f t="shared" si="2693"/>
        <v>1184.8600056666667</v>
      </c>
      <c r="AG2157">
        <f t="shared" si="2715"/>
        <v>1196.5025024499998</v>
      </c>
      <c r="AH2157">
        <f t="shared" si="2700"/>
        <v>1195.1880004</v>
      </c>
      <c r="AI2157">
        <f t="shared" si="2701"/>
        <v>1226.090357224625</v>
      </c>
      <c r="AJ2157">
        <f t="shared" si="2702"/>
        <v>1164.2856435753749</v>
      </c>
      <c r="AK2157">
        <f t="shared" si="2703"/>
        <v>0.3044158173986351</v>
      </c>
      <c r="AL2157">
        <f t="shared" si="2682"/>
        <v>0.5666656666666654</v>
      </c>
      <c r="AM2157">
        <f t="shared" si="2683"/>
        <v>4386680.1921193236</v>
      </c>
      <c r="AN2157">
        <f t="shared" si="2716"/>
        <v>62746.224375248887</v>
      </c>
      <c r="AO2157">
        <f t="shared" si="2717"/>
        <v>51780030</v>
      </c>
      <c r="AP2157">
        <f t="shared" si="2719"/>
        <v>1.2117842414391974E-3</v>
      </c>
      <c r="AQ2157">
        <f t="shared" si="2720"/>
        <v>1183.2219970100978</v>
      </c>
      <c r="AR2157">
        <f t="shared" si="2721"/>
        <v>1183.964540752221</v>
      </c>
      <c r="AS2157">
        <f t="shared" si="2722"/>
        <v>1190.1343334784269</v>
      </c>
      <c r="AT2157">
        <f t="shared" si="2723"/>
        <v>1201.3746190959314</v>
      </c>
      <c r="AU2157">
        <f t="shared" si="2724"/>
        <v>1192.3203541322357</v>
      </c>
      <c r="AV2157">
        <f t="shared" si="2725"/>
        <v>1208.1400854097001</v>
      </c>
      <c r="AW2157">
        <f t="shared" si="2726"/>
        <v>-15.819731277464371</v>
      </c>
      <c r="AX2157">
        <f t="shared" si="2753"/>
        <v>-16.003146430104412</v>
      </c>
      <c r="AY2157">
        <f t="shared" si="2727"/>
        <v>0.18341515264004116</v>
      </c>
      <c r="AZ2157">
        <f t="shared" si="2684"/>
        <v>1174.0333253333333</v>
      </c>
      <c r="BA2157">
        <f t="shared" si="2685"/>
        <v>9088443214.5369549</v>
      </c>
      <c r="BB2157">
        <f t="shared" si="2688"/>
        <v>9088443214.5369549</v>
      </c>
      <c r="BC2157">
        <f t="shared" si="2689"/>
        <v>0</v>
      </c>
      <c r="BD2157">
        <f t="shared" si="2704"/>
        <v>19492717396.170212</v>
      </c>
      <c r="BE2157">
        <f t="shared" si="2705"/>
        <v>23570581850.741585</v>
      </c>
      <c r="BF2157">
        <f t="shared" si="2706"/>
        <v>0.82699347515500243</v>
      </c>
      <c r="BG2157">
        <f t="shared" si="2707"/>
        <v>45.265267030296322</v>
      </c>
      <c r="BH2157">
        <f t="shared" si="2728"/>
        <v>221770722</v>
      </c>
      <c r="BI2157">
        <f t="shared" si="2729"/>
        <v>-1.309428556217439</v>
      </c>
      <c r="BJ2157">
        <f t="shared" si="2690"/>
        <v>1765.0024999999914</v>
      </c>
      <c r="BK2157">
        <f t="shared" si="2730"/>
        <v>1.6016167104463137E-2</v>
      </c>
      <c r="BL2157">
        <f t="shared" si="2731"/>
        <v>1.0160161671044632</v>
      </c>
      <c r="BM2157">
        <f t="shared" si="2732"/>
        <v>16.286972105506759</v>
      </c>
      <c r="BN2157">
        <f t="shared" si="2733"/>
        <v>1169.5</v>
      </c>
      <c r="BO2157">
        <f t="shared" si="2692"/>
        <v>1181.6059814</v>
      </c>
      <c r="BP2157">
        <f t="shared" si="2734"/>
        <v>1212.1374996470586</v>
      </c>
      <c r="BQ2157">
        <f t="shared" si="2735"/>
        <v>-30.531518247058557</v>
      </c>
      <c r="BR2157">
        <f t="shared" si="2736"/>
        <v>-35.800048000000061</v>
      </c>
      <c r="BS2157">
        <f t="shared" si="2737"/>
        <v>-64.300048999999944</v>
      </c>
      <c r="BT2157">
        <f t="shared" si="2738"/>
        <v>-34.75</v>
      </c>
      <c r="BU2157">
        <f t="shared" si="2739"/>
        <v>-60</v>
      </c>
      <c r="BV2157">
        <f t="shared" si="2740"/>
        <v>1180.3953205999999</v>
      </c>
      <c r="BW2157">
        <f t="shared" si="2741"/>
        <v>1181.6709449047619</v>
      </c>
      <c r="BX2157">
        <f t="shared" si="2742"/>
        <v>1187.8047229636363</v>
      </c>
      <c r="BY2157">
        <f t="shared" si="2743"/>
        <v>1195.4590040952382</v>
      </c>
      <c r="BZ2157">
        <f t="shared" si="2744"/>
        <v>1228.8199460000001</v>
      </c>
      <c r="CA2157">
        <f t="shared" si="2745"/>
        <v>1145.5</v>
      </c>
      <c r="CB2157">
        <f t="shared" si="2746"/>
        <v>1187.8825401666668</v>
      </c>
      <c r="CC2157">
        <f t="shared" si="2747"/>
        <v>1189.6535536416668</v>
      </c>
      <c r="CD2157">
        <f t="shared" si="2748"/>
        <v>1206.6626154237699</v>
      </c>
      <c r="CE2157">
        <f t="shared" si="2749"/>
        <v>1193.4242543947516</v>
      </c>
      <c r="CF2157">
        <f t="shared" si="2750"/>
        <v>1164.4499510000001</v>
      </c>
      <c r="CG2157">
        <f t="shared" si="2751"/>
        <v>1184.9499510000001</v>
      </c>
      <c r="CH2157">
        <f t="shared" si="2752"/>
        <v>1160.4499510000001</v>
      </c>
    </row>
    <row r="2158" spans="1:86">
      <c r="A2158" s="1">
        <v>42660</v>
      </c>
      <c r="B2158">
        <v>1184.4499510000001</v>
      </c>
      <c r="C2158">
        <v>1187.900024</v>
      </c>
      <c r="D2158">
        <v>1172.1999510000001</v>
      </c>
      <c r="E2158">
        <v>1181.219971</v>
      </c>
      <c r="F2158">
        <v>2728346</v>
      </c>
      <c r="G2158">
        <f t="shared" si="2686"/>
        <v>406637.57452476199</v>
      </c>
      <c r="H2158">
        <f t="shared" si="2714"/>
        <v>41158623.793787874</v>
      </c>
      <c r="I2158">
        <f t="shared" si="2687"/>
        <v>1181.44247425</v>
      </c>
      <c r="J2158">
        <f t="shared" si="2694"/>
        <v>1217.5950315</v>
      </c>
      <c r="K2158">
        <f t="shared" si="2695"/>
        <v>1169.8999939999999</v>
      </c>
      <c r="L2158">
        <f t="shared" si="2696"/>
        <v>10</v>
      </c>
      <c r="M2158">
        <f t="shared" si="2697"/>
        <v>2</v>
      </c>
      <c r="N2158">
        <f t="shared" si="2698"/>
        <v>0</v>
      </c>
      <c r="O2158">
        <f t="shared" si="2699"/>
        <v>80</v>
      </c>
      <c r="P2158">
        <f t="shared" si="2674"/>
        <v>15.700072999999975</v>
      </c>
      <c r="Q2158">
        <f t="shared" si="2675"/>
        <v>6.6800530000000435</v>
      </c>
      <c r="R2158">
        <f t="shared" si="2676"/>
        <v>9.0200199999999313</v>
      </c>
      <c r="S2158">
        <f t="shared" si="2677"/>
        <v>15.700072999999975</v>
      </c>
      <c r="T2158">
        <f t="shared" si="2713"/>
        <v>21.968846983175144</v>
      </c>
      <c r="U2158">
        <f t="shared" si="2678"/>
        <v>19.949951999999939</v>
      </c>
      <c r="V2158">
        <f t="shared" si="2679"/>
        <v>-5.2000729999999749</v>
      </c>
      <c r="W2158">
        <f t="shared" si="2680"/>
        <v>19.949951999999939</v>
      </c>
      <c r="X2158">
        <f t="shared" si="2681"/>
        <v>0</v>
      </c>
      <c r="Y2158">
        <f t="shared" si="2711"/>
        <v>3.5773217009820928</v>
      </c>
      <c r="Z2158">
        <f t="shared" si="2712"/>
        <v>5.8514681074088246</v>
      </c>
      <c r="AA2158">
        <f t="shared" si="2708"/>
        <v>16.283611532830044</v>
      </c>
      <c r="AB2158">
        <f t="shared" si="2709"/>
        <v>26.635299121024307</v>
      </c>
      <c r="AC2158">
        <f t="shared" si="2710"/>
        <v>24.119175977418767</v>
      </c>
      <c r="AD2158">
        <f t="shared" si="2718"/>
        <v>24.05589889922042</v>
      </c>
      <c r="AE2158">
        <f t="shared" si="2691"/>
        <v>1180.5639891999999</v>
      </c>
      <c r="AF2158">
        <f t="shared" si="2693"/>
        <v>1182.8666585000001</v>
      </c>
      <c r="AG2158">
        <f t="shared" si="2715"/>
        <v>1197.3900024499997</v>
      </c>
      <c r="AH2158">
        <f t="shared" si="2700"/>
        <v>1191.4199951000001</v>
      </c>
      <c r="AI2158">
        <f t="shared" si="2701"/>
        <v>1218.8298932099331</v>
      </c>
      <c r="AJ2158">
        <f t="shared" si="2702"/>
        <v>1164.010096990067</v>
      </c>
      <c r="AK2158">
        <f t="shared" si="2703"/>
        <v>0.31393538824750866</v>
      </c>
      <c r="AL2158">
        <f t="shared" si="2682"/>
        <v>0.14904179107956322</v>
      </c>
      <c r="AM2158">
        <f t="shared" si="2683"/>
        <v>406637.57452476199</v>
      </c>
      <c r="AN2158">
        <f t="shared" si="2716"/>
        <v>1023409.9793906141</v>
      </c>
      <c r="AO2158">
        <f t="shared" si="2717"/>
        <v>51689412</v>
      </c>
      <c r="AP2158">
        <f t="shared" si="2719"/>
        <v>1.979921883016611E-2</v>
      </c>
      <c r="AQ2158">
        <f t="shared" si="2720"/>
        <v>1182.5413081666645</v>
      </c>
      <c r="AR2158">
        <f t="shared" si="2721"/>
        <v>1188.5631397978379</v>
      </c>
      <c r="AS2158">
        <f t="shared" si="2722"/>
        <v>1188.5297482323101</v>
      </c>
      <c r="AT2158">
        <f t="shared" si="2723"/>
        <v>1199.5607007672975</v>
      </c>
      <c r="AU2158">
        <f t="shared" si="2724"/>
        <v>1190.6552966624004</v>
      </c>
      <c r="AV2158">
        <f t="shared" si="2725"/>
        <v>1206.2556774010211</v>
      </c>
      <c r="AW2158">
        <f t="shared" si="2726"/>
        <v>-15.600380738620743</v>
      </c>
      <c r="AX2158">
        <f t="shared" si="2753"/>
        <v>-15.922593291807678</v>
      </c>
      <c r="AY2158">
        <f t="shared" si="2727"/>
        <v>0.32221255318693487</v>
      </c>
      <c r="AZ2158">
        <f t="shared" si="2684"/>
        <v>1180.4399820000001</v>
      </c>
      <c r="BA2158">
        <f t="shared" si="2685"/>
        <v>3220648703.1297722</v>
      </c>
      <c r="BB2158">
        <f t="shared" si="2688"/>
        <v>3220648703.1297722</v>
      </c>
      <c r="BC2158">
        <f t="shared" si="2689"/>
        <v>0</v>
      </c>
      <c r="BD2158">
        <f t="shared" si="2704"/>
        <v>22713366099.299984</v>
      </c>
      <c r="BE2158">
        <f t="shared" si="2705"/>
        <v>21417783876.229729</v>
      </c>
      <c r="BF2158">
        <f t="shared" si="2706"/>
        <v>1.060490956046491</v>
      </c>
      <c r="BG2158">
        <f t="shared" si="2707"/>
        <v>51.4678772519962</v>
      </c>
      <c r="BH2158">
        <f t="shared" si="2728"/>
        <v>219042376</v>
      </c>
      <c r="BI2158">
        <f t="shared" si="2729"/>
        <v>-1.2932897254612779</v>
      </c>
      <c r="BJ2158">
        <f t="shared" si="2690"/>
        <v>-288.00049999999828</v>
      </c>
      <c r="BK2158">
        <f t="shared" si="2730"/>
        <v>-1.5890499857469213E-3</v>
      </c>
      <c r="BL2158">
        <f t="shared" si="2731"/>
        <v>0.99841095001425306</v>
      </c>
      <c r="BM2158">
        <f t="shared" si="2732"/>
        <v>14.446284743419211</v>
      </c>
      <c r="BN2158">
        <f t="shared" si="2733"/>
        <v>1180.0499875</v>
      </c>
      <c r="BO2158">
        <f t="shared" si="2692"/>
        <v>1178.8579832999999</v>
      </c>
      <c r="BP2158">
        <f t="shared" si="2734"/>
        <v>1208.8223517941174</v>
      </c>
      <c r="BQ2158">
        <f t="shared" si="2735"/>
        <v>-29.96436849411748</v>
      </c>
      <c r="BR2158">
        <f t="shared" si="2736"/>
        <v>-34.180053000000044</v>
      </c>
      <c r="BS2158">
        <f t="shared" si="2737"/>
        <v>-39.350097999999889</v>
      </c>
      <c r="BT2158">
        <f t="shared" si="2738"/>
        <v>-37</v>
      </c>
      <c r="BU2158">
        <f t="shared" si="2739"/>
        <v>-34.080077999999958</v>
      </c>
      <c r="BV2158">
        <f t="shared" si="2740"/>
        <v>1179.7366455999997</v>
      </c>
      <c r="BW2158">
        <f t="shared" si="2741"/>
        <v>1180.6309349999999</v>
      </c>
      <c r="BX2158">
        <f t="shared" si="2742"/>
        <v>1185.2650812545457</v>
      </c>
      <c r="BY2158">
        <f t="shared" si="2743"/>
        <v>1194.0035249095238</v>
      </c>
      <c r="BZ2158">
        <f t="shared" si="2744"/>
        <v>1228.8199460000001</v>
      </c>
      <c r="CA2158">
        <f t="shared" si="2745"/>
        <v>1145.5</v>
      </c>
      <c r="CB2158">
        <f t="shared" si="2746"/>
        <v>1182.2778061233334</v>
      </c>
      <c r="CC2158">
        <f t="shared" si="2747"/>
        <v>1187.0465598888889</v>
      </c>
      <c r="CD2158">
        <f t="shared" si="2748"/>
        <v>1201.5331250877778</v>
      </c>
      <c r="CE2158">
        <f t="shared" si="2749"/>
        <v>1199.2680387819159</v>
      </c>
      <c r="CF2158">
        <f t="shared" si="2750"/>
        <v>1183.099976</v>
      </c>
      <c r="CG2158">
        <f t="shared" si="2751"/>
        <v>1193.5</v>
      </c>
      <c r="CH2158">
        <f t="shared" si="2752"/>
        <v>1145.5</v>
      </c>
    </row>
    <row r="2159" spans="1:86">
      <c r="A2159" s="1">
        <v>42661</v>
      </c>
      <c r="B2159">
        <v>1188</v>
      </c>
      <c r="C2159">
        <v>1207.849976</v>
      </c>
      <c r="D2159">
        <v>1177.400024</v>
      </c>
      <c r="E2159">
        <v>1200.099976</v>
      </c>
      <c r="F2159">
        <v>2128632</v>
      </c>
      <c r="G2159">
        <f t="shared" si="2686"/>
        <v>1045090.1934316328</v>
      </c>
      <c r="H2159">
        <f t="shared" si="2714"/>
        <v>42203713.987219505</v>
      </c>
      <c r="I2159">
        <f t="shared" si="2687"/>
        <v>1193.3374939999999</v>
      </c>
      <c r="J2159">
        <f t="shared" si="2694"/>
        <v>1215.0549927500001</v>
      </c>
      <c r="K2159">
        <f t="shared" si="2695"/>
        <v>1169.8999939999999</v>
      </c>
      <c r="L2159">
        <f t="shared" si="2696"/>
        <v>10</v>
      </c>
      <c r="M2159">
        <f t="shared" si="2697"/>
        <v>3</v>
      </c>
      <c r="N2159">
        <f t="shared" si="2698"/>
        <v>0</v>
      </c>
      <c r="O2159">
        <f t="shared" si="2699"/>
        <v>70</v>
      </c>
      <c r="P2159">
        <f t="shared" si="2674"/>
        <v>30.449951999999939</v>
      </c>
      <c r="Q2159">
        <f t="shared" si="2675"/>
        <v>7.75</v>
      </c>
      <c r="R2159">
        <f t="shared" si="2676"/>
        <v>22.699951999999939</v>
      </c>
      <c r="S2159">
        <f t="shared" si="2677"/>
        <v>30.449951999999939</v>
      </c>
      <c r="T2159">
        <f t="shared" si="2713"/>
        <v>22.574640198662628</v>
      </c>
      <c r="U2159">
        <f t="shared" si="2678"/>
        <v>-2.8499759999999696</v>
      </c>
      <c r="V2159">
        <f t="shared" si="2679"/>
        <v>-7.75</v>
      </c>
      <c r="W2159">
        <f t="shared" si="2680"/>
        <v>0</v>
      </c>
      <c r="X2159">
        <f t="shared" si="2681"/>
        <v>0</v>
      </c>
      <c r="Y2159">
        <f t="shared" si="2711"/>
        <v>3.3217987223405148</v>
      </c>
      <c r="Z2159">
        <f t="shared" si="2712"/>
        <v>5.4335060997367659</v>
      </c>
      <c r="AA2159">
        <f t="shared" si="2708"/>
        <v>14.714736062713884</v>
      </c>
      <c r="AB2159">
        <f t="shared" si="2709"/>
        <v>24.069070655924161</v>
      </c>
      <c r="AC2159">
        <f t="shared" si="2710"/>
        <v>24.119175977418774</v>
      </c>
      <c r="AD2159">
        <f t="shared" si="2718"/>
        <v>24.708165150236393</v>
      </c>
      <c r="AE2159">
        <f t="shared" si="2691"/>
        <v>1183.8039796</v>
      </c>
      <c r="AF2159">
        <f t="shared" si="2693"/>
        <v>1183.8199869999999</v>
      </c>
      <c r="AG2159">
        <f t="shared" si="2715"/>
        <v>1198.35250245</v>
      </c>
      <c r="AH2159">
        <f t="shared" si="2700"/>
        <v>1189.8899903000001</v>
      </c>
      <c r="AI2159">
        <f t="shared" si="2701"/>
        <v>1213.1721501782258</v>
      </c>
      <c r="AJ2159">
        <f t="shared" si="2702"/>
        <v>1166.6078304217745</v>
      </c>
      <c r="AK2159">
        <f t="shared" si="2703"/>
        <v>0.71926629130204922</v>
      </c>
      <c r="AL2159">
        <f t="shared" si="2682"/>
        <v>0.49096799889865078</v>
      </c>
      <c r="AM2159">
        <f t="shared" si="2683"/>
        <v>1045090.1934316328</v>
      </c>
      <c r="AN2159">
        <f t="shared" si="2716"/>
        <v>-63801.456313743023</v>
      </c>
      <c r="AO2159">
        <f t="shared" si="2717"/>
        <v>49460040</v>
      </c>
      <c r="AP2159">
        <f t="shared" si="2719"/>
        <v>-1.2899596586202322E-3</v>
      </c>
      <c r="AQ2159">
        <f t="shared" si="2720"/>
        <v>1188.5112552299986</v>
      </c>
      <c r="AR2159">
        <f t="shared" si="2721"/>
        <v>1191.124408920454</v>
      </c>
      <c r="AS2159">
        <f t="shared" si="2722"/>
        <v>1190.6123892304943</v>
      </c>
      <c r="AT2159">
        <f t="shared" si="2723"/>
        <v>1199.6092355382407</v>
      </c>
      <c r="AU2159">
        <f t="shared" si="2724"/>
        <v>1192.0719985630403</v>
      </c>
      <c r="AV2159">
        <f t="shared" si="2725"/>
        <v>1205.8247783029497</v>
      </c>
      <c r="AW2159">
        <f t="shared" si="2726"/>
        <v>-13.752779739909329</v>
      </c>
      <c r="AX2159">
        <f t="shared" si="2753"/>
        <v>-15.488630581428009</v>
      </c>
      <c r="AY2159">
        <f t="shared" si="2727"/>
        <v>1.7358508415186797</v>
      </c>
      <c r="AZ2159">
        <f t="shared" si="2684"/>
        <v>1195.1166586666666</v>
      </c>
      <c r="BA2159">
        <f t="shared" si="2685"/>
        <v>2543963563.370944</v>
      </c>
      <c r="BB2159">
        <f t="shared" si="2688"/>
        <v>2543963563.370944</v>
      </c>
      <c r="BC2159">
        <f t="shared" si="2689"/>
        <v>0</v>
      </c>
      <c r="BD2159">
        <f t="shared" si="2704"/>
        <v>23148716266.190712</v>
      </c>
      <c r="BE2159">
        <f t="shared" si="2705"/>
        <v>21417783876.229729</v>
      </c>
      <c r="BF2159">
        <f t="shared" si="2706"/>
        <v>1.0808175299537894</v>
      </c>
      <c r="BG2159">
        <f t="shared" si="2707"/>
        <v>51.941965808880518</v>
      </c>
      <c r="BH2159">
        <f t="shared" si="2728"/>
        <v>221171008</v>
      </c>
      <c r="BI2159">
        <f t="shared" si="2729"/>
        <v>-1.140528871803802</v>
      </c>
      <c r="BJ2159">
        <f t="shared" si="2690"/>
        <v>1788.0004999999983</v>
      </c>
      <c r="BK2159">
        <f t="shared" si="2730"/>
        <v>1.5983479337905625E-2</v>
      </c>
      <c r="BL2159">
        <f t="shared" si="2731"/>
        <v>1.0159834793379057</v>
      </c>
      <c r="BM2159">
        <f t="shared" si="2732"/>
        <v>12.270775677232011</v>
      </c>
      <c r="BN2159">
        <f t="shared" si="2733"/>
        <v>1192.625</v>
      </c>
      <c r="BO2159">
        <f t="shared" si="2692"/>
        <v>1180.0729857000001</v>
      </c>
      <c r="BP2159">
        <f t="shared" si="2734"/>
        <v>1206.284116852941</v>
      </c>
      <c r="BQ2159">
        <f t="shared" si="2735"/>
        <v>-26.211131152940879</v>
      </c>
      <c r="BR2159">
        <f t="shared" si="2736"/>
        <v>-5.75</v>
      </c>
      <c r="BS2159">
        <f t="shared" si="2737"/>
        <v>-23.150024999999914</v>
      </c>
      <c r="BT2159">
        <f t="shared" si="2738"/>
        <v>-20.969970000000103</v>
      </c>
      <c r="BU2159">
        <f t="shared" si="2739"/>
        <v>-37</v>
      </c>
      <c r="BV2159">
        <f t="shared" si="2740"/>
        <v>1186.2486411999998</v>
      </c>
      <c r="BW2159">
        <f t="shared" si="2741"/>
        <v>1185.55474</v>
      </c>
      <c r="BX2159">
        <f t="shared" si="2742"/>
        <v>1186.8432595999998</v>
      </c>
      <c r="BY2159">
        <f t="shared" si="2743"/>
        <v>1194.2616176285712</v>
      </c>
      <c r="BZ2159">
        <f t="shared" si="2744"/>
        <v>1228.8199460000001</v>
      </c>
      <c r="CA2159">
        <f t="shared" si="2745"/>
        <v>1145.5</v>
      </c>
      <c r="CB2159">
        <f t="shared" si="2746"/>
        <v>1182.0434577200001</v>
      </c>
      <c r="CC2159">
        <f t="shared" si="2747"/>
        <v>1182.5348362694447</v>
      </c>
      <c r="CD2159">
        <f t="shared" si="2748"/>
        <v>1195.9552292803969</v>
      </c>
      <c r="CE2159">
        <f t="shared" si="2749"/>
        <v>1203.1382438153055</v>
      </c>
      <c r="CF2159">
        <f t="shared" si="2750"/>
        <v>1181.219971</v>
      </c>
      <c r="CG2159">
        <f t="shared" si="2751"/>
        <v>1187.900024</v>
      </c>
      <c r="CH2159">
        <f t="shared" si="2752"/>
        <v>1172.1999510000001</v>
      </c>
    </row>
    <row r="2160" spans="1:86">
      <c r="A2160" s="1">
        <v>42662</v>
      </c>
      <c r="B2160">
        <v>1200.5</v>
      </c>
      <c r="C2160">
        <v>1205</v>
      </c>
      <c r="D2160">
        <v>1185.150024</v>
      </c>
      <c r="E2160">
        <v>1197.5500489999999</v>
      </c>
      <c r="F2160">
        <v>1985058</v>
      </c>
      <c r="G2160">
        <f t="shared" si="2686"/>
        <v>495022.46220810217</v>
      </c>
      <c r="H2160">
        <f t="shared" si="2714"/>
        <v>42698736.449427605</v>
      </c>
      <c r="I2160">
        <f t="shared" si="2687"/>
        <v>1197.05001825</v>
      </c>
      <c r="J2160">
        <f t="shared" si="2694"/>
        <v>1206.02499375</v>
      </c>
      <c r="K2160">
        <f t="shared" si="2695"/>
        <v>1169.8999939999999</v>
      </c>
      <c r="L2160">
        <f t="shared" si="2696"/>
        <v>10</v>
      </c>
      <c r="M2160">
        <f t="shared" si="2697"/>
        <v>4</v>
      </c>
      <c r="N2160">
        <f t="shared" si="2698"/>
        <v>0</v>
      </c>
      <c r="O2160">
        <f t="shared" si="2699"/>
        <v>60</v>
      </c>
      <c r="P2160">
        <f t="shared" si="2674"/>
        <v>19.84997599999997</v>
      </c>
      <c r="Q2160">
        <f t="shared" si="2675"/>
        <v>7.4499510000000555</v>
      </c>
      <c r="R2160">
        <f t="shared" si="2676"/>
        <v>12.400024999999914</v>
      </c>
      <c r="S2160">
        <f t="shared" si="2677"/>
        <v>19.84997599999997</v>
      </c>
      <c r="T2160">
        <f t="shared" si="2713"/>
        <v>22.380021327329583</v>
      </c>
      <c r="U2160">
        <f t="shared" si="2678"/>
        <v>-0.31994600000007267</v>
      </c>
      <c r="V2160">
        <f t="shared" si="2679"/>
        <v>-7.8499759999999696</v>
      </c>
      <c r="W2160">
        <f t="shared" si="2680"/>
        <v>0</v>
      </c>
      <c r="X2160">
        <f t="shared" si="2681"/>
        <v>0</v>
      </c>
      <c r="Y2160">
        <f t="shared" si="2711"/>
        <v>3.0845273850304777</v>
      </c>
      <c r="Z2160">
        <f t="shared" si="2712"/>
        <v>5.0453985211841399</v>
      </c>
      <c r="AA2160">
        <f t="shared" si="2708"/>
        <v>13.782504225158073</v>
      </c>
      <c r="AB2160">
        <f t="shared" si="2709"/>
        <v>22.544207833362972</v>
      </c>
      <c r="AC2160">
        <f t="shared" si="2710"/>
        <v>24.119175977418777</v>
      </c>
      <c r="AD2160">
        <f t="shared" si="2718"/>
        <v>25.36043140125236</v>
      </c>
      <c r="AE2160">
        <f t="shared" si="2691"/>
        <v>1185.2839845999999</v>
      </c>
      <c r="AF2160">
        <f t="shared" si="2693"/>
        <v>1186.0949911666667</v>
      </c>
      <c r="AG2160">
        <f t="shared" si="2715"/>
        <v>1197.9440063499999</v>
      </c>
      <c r="AH2160">
        <f t="shared" si="2700"/>
        <v>1189.0599975999999</v>
      </c>
      <c r="AI2160">
        <f t="shared" si="2701"/>
        <v>1210.5282429723386</v>
      </c>
      <c r="AJ2160">
        <f t="shared" si="2702"/>
        <v>1167.5917522276611</v>
      </c>
      <c r="AK2160">
        <f t="shared" si="2703"/>
        <v>0.69773510253752002</v>
      </c>
      <c r="AL2160">
        <f t="shared" si="2682"/>
        <v>0.24937430654827322</v>
      </c>
      <c r="AM2160">
        <f t="shared" si="2683"/>
        <v>495022.46220810217</v>
      </c>
      <c r="AN2160">
        <f t="shared" si="2716"/>
        <v>-1238655.4276727038</v>
      </c>
      <c r="AO2160">
        <f t="shared" si="2717"/>
        <v>48642552</v>
      </c>
      <c r="AP2160">
        <f t="shared" si="2719"/>
        <v>-2.5464441661545711E-2</v>
      </c>
      <c r="AQ2160">
        <f t="shared" si="2720"/>
        <v>1191.5844451117991</v>
      </c>
      <c r="AR2160">
        <f t="shared" si="2721"/>
        <v>1193.8163869881246</v>
      </c>
      <c r="AS2160">
        <f t="shared" si="2722"/>
        <v>1191.8611679890053</v>
      </c>
      <c r="AT2160">
        <f t="shared" si="2723"/>
        <v>1199.423908749799</v>
      </c>
      <c r="AU2160">
        <f t="shared" si="2724"/>
        <v>1192.8937061285842</v>
      </c>
      <c r="AV2160">
        <f t="shared" si="2725"/>
        <v>1205.2455472517431</v>
      </c>
      <c r="AW2160">
        <f t="shared" si="2726"/>
        <v>-12.35184112315892</v>
      </c>
      <c r="AX2160">
        <f t="shared" si="2753"/>
        <v>-14.861272689774191</v>
      </c>
      <c r="AY2160">
        <f t="shared" si="2727"/>
        <v>2.5094315666152713</v>
      </c>
      <c r="AZ2160">
        <f t="shared" si="2684"/>
        <v>1195.9000243333332</v>
      </c>
      <c r="BA2160">
        <f t="shared" si="2685"/>
        <v>2373930910.503078</v>
      </c>
      <c r="BB2160">
        <f t="shared" si="2688"/>
        <v>2373930910.503078</v>
      </c>
      <c r="BC2160">
        <f t="shared" si="2689"/>
        <v>0</v>
      </c>
      <c r="BD2160">
        <f t="shared" si="2704"/>
        <v>23047145863.693253</v>
      </c>
      <c r="BE2160">
        <f t="shared" si="2705"/>
        <v>21417783876.229729</v>
      </c>
      <c r="BF2160">
        <f t="shared" si="2706"/>
        <v>1.0760751904529138</v>
      </c>
      <c r="BG2160">
        <f t="shared" si="2707"/>
        <v>51.832187745481349</v>
      </c>
      <c r="BH2160">
        <f t="shared" si="2728"/>
        <v>219185950</v>
      </c>
      <c r="BI2160">
        <f t="shared" si="2729"/>
        <v>-1.0248402204284563</v>
      </c>
      <c r="BJ2160">
        <f t="shared" si="2690"/>
        <v>-354.99270000000251</v>
      </c>
      <c r="BK2160">
        <f t="shared" si="2730"/>
        <v>-2.1247621456497931E-3</v>
      </c>
      <c r="BL2160">
        <f t="shared" si="2731"/>
        <v>0.99787523785435017</v>
      </c>
      <c r="BM2160">
        <f t="shared" si="2732"/>
        <v>11.314758790656311</v>
      </c>
      <c r="BN2160">
        <f t="shared" si="2733"/>
        <v>1195.075012</v>
      </c>
      <c r="BO2160">
        <f t="shared" si="2692"/>
        <v>1181.9899901000001</v>
      </c>
      <c r="BP2160">
        <f t="shared" si="2734"/>
        <v>1204.0086759558824</v>
      </c>
      <c r="BQ2160">
        <f t="shared" si="2735"/>
        <v>-22.018685855882268</v>
      </c>
      <c r="BR2160">
        <f t="shared" si="2736"/>
        <v>-5.0198970000001282</v>
      </c>
      <c r="BS2160">
        <f t="shared" si="2737"/>
        <v>-13.84997599999997</v>
      </c>
      <c r="BT2160">
        <f t="shared" si="2738"/>
        <v>-7.5300290000000132</v>
      </c>
      <c r="BU2160">
        <f t="shared" si="2739"/>
        <v>-9.5</v>
      </c>
      <c r="BV2160">
        <f t="shared" si="2740"/>
        <v>1190.8306643333333</v>
      </c>
      <c r="BW2160">
        <f t="shared" si="2741"/>
        <v>1189.4776148571427</v>
      </c>
      <c r="BX2160">
        <f t="shared" si="2742"/>
        <v>1188.2359975454547</v>
      </c>
      <c r="BY2160">
        <f t="shared" si="2743"/>
        <v>1194.185193490476</v>
      </c>
      <c r="BZ2160">
        <f t="shared" si="2744"/>
        <v>1212.530029</v>
      </c>
      <c r="CA2160">
        <f t="shared" si="2745"/>
        <v>1145.5</v>
      </c>
      <c r="CB2160">
        <f t="shared" si="2746"/>
        <v>1176.3966000533333</v>
      </c>
      <c r="CC2160">
        <f t="shared" si="2747"/>
        <v>1182.7187132944446</v>
      </c>
      <c r="CD2160">
        <f t="shared" si="2748"/>
        <v>1192.2788863356745</v>
      </c>
      <c r="CE2160">
        <f t="shared" si="2749"/>
        <v>1202.3677803901455</v>
      </c>
      <c r="CF2160">
        <f t="shared" si="2750"/>
        <v>1200.099976</v>
      </c>
      <c r="CG2160">
        <f t="shared" si="2751"/>
        <v>1207.849976</v>
      </c>
      <c r="CH2160">
        <f t="shared" si="2752"/>
        <v>1177.400024</v>
      </c>
    </row>
    <row r="2161" spans="1:86">
      <c r="A2161" s="1">
        <v>42663</v>
      </c>
      <c r="B2161">
        <v>1198.4499510000001</v>
      </c>
      <c r="C2161">
        <v>1204.6800539999999</v>
      </c>
      <c r="D2161">
        <v>1193</v>
      </c>
      <c r="E2161">
        <v>1200.5699460000001</v>
      </c>
      <c r="F2161">
        <v>1265854</v>
      </c>
      <c r="G2161">
        <f t="shared" si="2686"/>
        <v>374968.28111002763</v>
      </c>
      <c r="H2161">
        <f t="shared" si="2714"/>
        <v>43073704.730537631</v>
      </c>
      <c r="I2161">
        <f t="shared" si="2687"/>
        <v>1199.1749877500001</v>
      </c>
      <c r="J2161">
        <f t="shared" si="2694"/>
        <v>1199.1749877500001</v>
      </c>
      <c r="K2161">
        <f t="shared" si="2695"/>
        <v>1169.8999939999999</v>
      </c>
      <c r="L2161">
        <f t="shared" si="2696"/>
        <v>1</v>
      </c>
      <c r="M2161">
        <f t="shared" si="2697"/>
        <v>5</v>
      </c>
      <c r="N2161">
        <f t="shared" si="2698"/>
        <v>90</v>
      </c>
      <c r="O2161">
        <f t="shared" si="2699"/>
        <v>50</v>
      </c>
      <c r="P2161">
        <f t="shared" si="2674"/>
        <v>11.680053999999927</v>
      </c>
      <c r="Q2161">
        <f t="shared" si="2675"/>
        <v>4.1101079999998547</v>
      </c>
      <c r="R2161">
        <f t="shared" si="2676"/>
        <v>7.5699460000000727</v>
      </c>
      <c r="S2161">
        <f t="shared" si="2677"/>
        <v>11.680053999999927</v>
      </c>
      <c r="T2161">
        <f t="shared" si="2713"/>
        <v>21.615737946806036</v>
      </c>
      <c r="U2161">
        <f t="shared" si="2678"/>
        <v>11.269897000000128</v>
      </c>
      <c r="V2161">
        <f t="shared" si="2679"/>
        <v>-6.1199950000000172</v>
      </c>
      <c r="W2161">
        <f t="shared" si="2680"/>
        <v>11.269897000000128</v>
      </c>
      <c r="X2161">
        <f t="shared" si="2681"/>
        <v>0</v>
      </c>
      <c r="Y2161">
        <f t="shared" si="2711"/>
        <v>3.6691966432425955</v>
      </c>
      <c r="Z2161">
        <f t="shared" si="2712"/>
        <v>4.6850129125281299</v>
      </c>
      <c r="AA2161">
        <f t="shared" si="2708"/>
        <v>16.974653617064043</v>
      </c>
      <c r="AB2161">
        <f t="shared" si="2709"/>
        <v>21.674082670956846</v>
      </c>
      <c r="AC2161">
        <f t="shared" si="2710"/>
        <v>12.159334315283639</v>
      </c>
      <c r="AD2161">
        <f t="shared" si="2718"/>
        <v>25.688022233362894</v>
      </c>
      <c r="AE2161">
        <f t="shared" si="2691"/>
        <v>1192.5079836</v>
      </c>
      <c r="AF2161">
        <f t="shared" si="2693"/>
        <v>1187.8316448333333</v>
      </c>
      <c r="AG2161">
        <f t="shared" si="2715"/>
        <v>1197.81000365</v>
      </c>
      <c r="AH2161">
        <f t="shared" si="2700"/>
        <v>1188.8599976</v>
      </c>
      <c r="AI2161">
        <f t="shared" si="2701"/>
        <v>1209.8530831742144</v>
      </c>
      <c r="AJ2161">
        <f t="shared" si="2702"/>
        <v>1167.8669120257857</v>
      </c>
      <c r="AK2161">
        <f t="shared" si="2703"/>
        <v>0.778900125438999</v>
      </c>
      <c r="AL2161">
        <f t="shared" si="2682"/>
        <v>0.2962176373499848</v>
      </c>
      <c r="AM2161">
        <f t="shared" si="2683"/>
        <v>374968.28111002763</v>
      </c>
      <c r="AN2161">
        <f t="shared" si="2716"/>
        <v>-1266066.1488544797</v>
      </c>
      <c r="AO2161">
        <f t="shared" si="2717"/>
        <v>48723854</v>
      </c>
      <c r="AP2161">
        <f t="shared" si="2719"/>
        <v>-2.5984523901875244E-2</v>
      </c>
      <c r="AQ2161">
        <f t="shared" si="2720"/>
        <v>1194.6395154137874</v>
      </c>
      <c r="AR2161">
        <f t="shared" si="2721"/>
        <v>1199.659901306509</v>
      </c>
      <c r="AS2161">
        <f t="shared" si="2722"/>
        <v>1193.4287480309843</v>
      </c>
      <c r="AT2161">
        <f t="shared" si="2723"/>
        <v>1199.5270521023172</v>
      </c>
      <c r="AU2161">
        <f t="shared" si="2724"/>
        <v>1194.0451421092966</v>
      </c>
      <c r="AV2161">
        <f t="shared" si="2725"/>
        <v>1204.9182551641211</v>
      </c>
      <c r="AW2161">
        <f t="shared" si="2726"/>
        <v>-10.873113054824444</v>
      </c>
      <c r="AX2161">
        <f t="shared" si="2753"/>
        <v>-14.063640762784242</v>
      </c>
      <c r="AY2161">
        <f t="shared" si="2727"/>
        <v>3.1905277079597987</v>
      </c>
      <c r="AZ2161">
        <f t="shared" si="2684"/>
        <v>1199.4166666666667</v>
      </c>
      <c r="BA2161">
        <f t="shared" si="2685"/>
        <v>1518286385.1666667</v>
      </c>
      <c r="BB2161">
        <f t="shared" si="2688"/>
        <v>1518286385.1666667</v>
      </c>
      <c r="BC2161">
        <f t="shared" si="2689"/>
        <v>0</v>
      </c>
      <c r="BD2161">
        <f t="shared" si="2704"/>
        <v>24565432248.859921</v>
      </c>
      <c r="BE2161">
        <f t="shared" si="2705"/>
        <v>19318329371.797516</v>
      </c>
      <c r="BF2161">
        <f t="shared" si="2706"/>
        <v>1.2716126625691846</v>
      </c>
      <c r="BG2161">
        <f t="shared" si="2707"/>
        <v>55.978410559263033</v>
      </c>
      <c r="BH2161">
        <f t="shared" si="2728"/>
        <v>220451804</v>
      </c>
      <c r="BI2161">
        <f t="shared" si="2729"/>
        <v>-0.90239425025089559</v>
      </c>
      <c r="BJ2161">
        <f t="shared" si="2690"/>
        <v>201.98970000001282</v>
      </c>
      <c r="BK2161">
        <f t="shared" si="2730"/>
        <v>2.5217292609372422E-3</v>
      </c>
      <c r="BL2161">
        <f t="shared" si="2731"/>
        <v>1.0025217292609372</v>
      </c>
      <c r="BM2161">
        <f t="shared" si="2732"/>
        <v>11.064327588219802</v>
      </c>
      <c r="BN2161">
        <f t="shared" si="2733"/>
        <v>1198.840027</v>
      </c>
      <c r="BO2161">
        <f t="shared" si="2692"/>
        <v>1187.2180053</v>
      </c>
      <c r="BP2161">
        <f t="shared" si="2734"/>
        <v>1202.4914712205882</v>
      </c>
      <c r="BQ2161">
        <f t="shared" si="2735"/>
        <v>-15.273465920588251</v>
      </c>
      <c r="BR2161">
        <f t="shared" si="2736"/>
        <v>7.3898920000001453</v>
      </c>
      <c r="BS2161">
        <f t="shared" si="2737"/>
        <v>4.9499510000000555</v>
      </c>
      <c r="BT2161">
        <f t="shared" si="2738"/>
        <v>-3.0198970000001282</v>
      </c>
      <c r="BU2161">
        <f t="shared" si="2739"/>
        <v>-5.5500489999999445</v>
      </c>
      <c r="BV2161">
        <f t="shared" si="2740"/>
        <v>1195.9259848000002</v>
      </c>
      <c r="BW2161">
        <f t="shared" si="2741"/>
        <v>1193.613316238095</v>
      </c>
      <c r="BX2161">
        <f t="shared" si="2742"/>
        <v>1190.3287154363636</v>
      </c>
      <c r="BY2161">
        <f t="shared" si="2743"/>
        <v>1194.435282980952</v>
      </c>
      <c r="BZ2161">
        <f t="shared" si="2744"/>
        <v>1207.849976</v>
      </c>
      <c r="CA2161">
        <f t="shared" si="2745"/>
        <v>1145.5</v>
      </c>
      <c r="CB2161">
        <f t="shared" si="2746"/>
        <v>1187.2800800866667</v>
      </c>
      <c r="CC2161">
        <f t="shared" si="2747"/>
        <v>1178.3024408499998</v>
      </c>
      <c r="CD2161">
        <f t="shared" si="2748"/>
        <v>1188.4990210011506</v>
      </c>
      <c r="CE2161">
        <f t="shared" si="2749"/>
        <v>1202.0045616729722</v>
      </c>
      <c r="CF2161">
        <f t="shared" si="2750"/>
        <v>1197.5500489999999</v>
      </c>
      <c r="CG2161">
        <f t="shared" si="2751"/>
        <v>1205</v>
      </c>
      <c r="CH2161">
        <f t="shared" si="2752"/>
        <v>1185.150024</v>
      </c>
    </row>
    <row r="2162" spans="1:86">
      <c r="A2162" s="1">
        <v>42664</v>
      </c>
      <c r="B2162">
        <v>1200</v>
      </c>
      <c r="C2162">
        <v>1215.9499510000001</v>
      </c>
      <c r="D2162">
        <v>1199.119995</v>
      </c>
      <c r="E2162">
        <v>1214.3199460000001</v>
      </c>
      <c r="F2162">
        <v>1259660</v>
      </c>
      <c r="G2162">
        <f t="shared" si="2686"/>
        <v>1015660.3010940761</v>
      </c>
      <c r="H2162">
        <f t="shared" si="2714"/>
        <v>44089365.031631708</v>
      </c>
      <c r="I2162">
        <f t="shared" si="2687"/>
        <v>1207.347473</v>
      </c>
      <c r="J2162">
        <f t="shared" si="2694"/>
        <v>1207.347473</v>
      </c>
      <c r="K2162">
        <f t="shared" si="2695"/>
        <v>1169.8999939999999</v>
      </c>
      <c r="L2162">
        <f t="shared" si="2696"/>
        <v>1</v>
      </c>
      <c r="M2162">
        <f t="shared" si="2697"/>
        <v>6</v>
      </c>
      <c r="N2162">
        <f t="shared" si="2698"/>
        <v>90</v>
      </c>
      <c r="O2162">
        <f t="shared" si="2699"/>
        <v>40</v>
      </c>
      <c r="P2162">
        <f t="shared" si="2674"/>
        <v>16.829956000000038</v>
      </c>
      <c r="Q2162">
        <f t="shared" si="2675"/>
        <v>1.6300049999999828</v>
      </c>
      <c r="R2162">
        <f t="shared" si="2676"/>
        <v>15.199951000000056</v>
      </c>
      <c r="S2162">
        <f t="shared" si="2677"/>
        <v>16.829956000000038</v>
      </c>
      <c r="T2162">
        <f t="shared" si="2713"/>
        <v>21.273896379177035</v>
      </c>
      <c r="U2162">
        <f t="shared" si="2678"/>
        <v>1.5</v>
      </c>
      <c r="V2162">
        <f t="shared" si="2679"/>
        <v>-2.160033999999996</v>
      </c>
      <c r="W2162">
        <f t="shared" si="2680"/>
        <v>1.5</v>
      </c>
      <c r="X2162">
        <f t="shared" si="2681"/>
        <v>0</v>
      </c>
      <c r="Y2162">
        <f t="shared" si="2711"/>
        <v>3.5142540258681243</v>
      </c>
      <c r="Z2162">
        <f t="shared" si="2712"/>
        <v>4.350369133061835</v>
      </c>
      <c r="AA2162">
        <f t="shared" si="2708"/>
        <v>16.519089701442226</v>
      </c>
      <c r="AB2162">
        <f t="shared" si="2709"/>
        <v>20.449329335457286</v>
      </c>
      <c r="AC2162">
        <f t="shared" si="2710"/>
        <v>10.631343553242418</v>
      </c>
      <c r="AD2162">
        <f t="shared" si="2718"/>
        <v>25.906470868184766</v>
      </c>
      <c r="AE2162">
        <f t="shared" si="2691"/>
        <v>1198.7519776000001</v>
      </c>
      <c r="AF2162">
        <f t="shared" si="2693"/>
        <v>1196.1433106666666</v>
      </c>
      <c r="AG2162">
        <f t="shared" si="2715"/>
        <v>1198.1910034</v>
      </c>
      <c r="AH2162">
        <f t="shared" si="2700"/>
        <v>1190.9739867999999</v>
      </c>
      <c r="AI2162">
        <f t="shared" si="2701"/>
        <v>1216.948056074317</v>
      </c>
      <c r="AJ2162">
        <f t="shared" si="2702"/>
        <v>1164.9999175256828</v>
      </c>
      <c r="AK2162">
        <f t="shared" si="2703"/>
        <v>0.94940896540774977</v>
      </c>
      <c r="AL2162">
        <f t="shared" si="2682"/>
        <v>0.80629717629683895</v>
      </c>
      <c r="AM2162">
        <f t="shared" si="2683"/>
        <v>1015660.3010940761</v>
      </c>
      <c r="AN2162">
        <f t="shared" si="2716"/>
        <v>-401632.73162950389</v>
      </c>
      <c r="AO2162">
        <f t="shared" si="2717"/>
        <v>48305494</v>
      </c>
      <c r="AP2162">
        <f t="shared" si="2719"/>
        <v>-8.314431721358732E-3</v>
      </c>
      <c r="AQ2162">
        <f t="shared" si="2720"/>
        <v>1201.3308618130998</v>
      </c>
      <c r="AR2162">
        <f t="shared" si="2721"/>
        <v>1203.704072594154</v>
      </c>
      <c r="AS2162">
        <f t="shared" si="2722"/>
        <v>1197.189163665407</v>
      </c>
      <c r="AT2162">
        <f t="shared" si="2723"/>
        <v>1200.8584125531086</v>
      </c>
      <c r="AU2162">
        <f t="shared" si="2724"/>
        <v>1197.0863626929022</v>
      </c>
      <c r="AV2162">
        <f t="shared" si="2725"/>
        <v>1205.5763735226326</v>
      </c>
      <c r="AW2162">
        <f t="shared" si="2726"/>
        <v>-8.4900108297304087</v>
      </c>
      <c r="AX2162">
        <f t="shared" si="2753"/>
        <v>-12.948914776173476</v>
      </c>
      <c r="AY2162">
        <f t="shared" si="2727"/>
        <v>4.4589039464430673</v>
      </c>
      <c r="AZ2162">
        <f t="shared" si="2684"/>
        <v>1209.7966306666667</v>
      </c>
      <c r="BA2162">
        <f t="shared" si="2685"/>
        <v>1523932423.7855735</v>
      </c>
      <c r="BB2162">
        <f t="shared" si="2688"/>
        <v>1523932423.7855735</v>
      </c>
      <c r="BC2162">
        <f t="shared" si="2689"/>
        <v>0</v>
      </c>
      <c r="BD2162">
        <f t="shared" si="2704"/>
        <v>21696199848.915844</v>
      </c>
      <c r="BE2162">
        <f t="shared" si="2705"/>
        <v>19318329371.797516</v>
      </c>
      <c r="BF2162">
        <f t="shared" si="2706"/>
        <v>1.1230888257133527</v>
      </c>
      <c r="BG2162">
        <f t="shared" si="2707"/>
        <v>52.898814788684014</v>
      </c>
      <c r="BH2162">
        <f t="shared" si="2728"/>
        <v>221711464</v>
      </c>
      <c r="BI2162">
        <f t="shared" si="2729"/>
        <v>-0.7042283687862122</v>
      </c>
      <c r="BJ2162">
        <f t="shared" si="2690"/>
        <v>1275</v>
      </c>
      <c r="BK2162">
        <f t="shared" si="2730"/>
        <v>1.1452893724194557E-2</v>
      </c>
      <c r="BL2162">
        <f t="shared" si="2731"/>
        <v>1.0114528937241947</v>
      </c>
      <c r="BM2162">
        <f t="shared" si="2732"/>
        <v>13.689536501644357</v>
      </c>
      <c r="BN2162">
        <f t="shared" si="2733"/>
        <v>1207.534973</v>
      </c>
      <c r="BO2162">
        <f t="shared" si="2692"/>
        <v>1194.8249999</v>
      </c>
      <c r="BP2162">
        <f t="shared" si="2734"/>
        <v>1200.8672054411766</v>
      </c>
      <c r="BQ2162">
        <f t="shared" si="2735"/>
        <v>-6.0422055411765996</v>
      </c>
      <c r="BR2162">
        <f t="shared" si="2736"/>
        <v>19.93994100000009</v>
      </c>
      <c r="BS2162">
        <f t="shared" si="2737"/>
        <v>12.739990000000034</v>
      </c>
      <c r="BT2162">
        <f t="shared" si="2738"/>
        <v>14.75</v>
      </c>
      <c r="BU2162">
        <f t="shared" si="2739"/>
        <v>2.5</v>
      </c>
      <c r="BV2162">
        <f t="shared" si="2740"/>
        <v>1203.1966389333331</v>
      </c>
      <c r="BW2162">
        <f t="shared" si="2741"/>
        <v>1201.1814022857143</v>
      </c>
      <c r="BX2162">
        <f t="shared" si="2742"/>
        <v>1194.9577969636364</v>
      </c>
      <c r="BY2162">
        <f t="shared" si="2743"/>
        <v>1196.0076584428571</v>
      </c>
      <c r="BZ2162">
        <f t="shared" si="2744"/>
        <v>1215.9499510000001</v>
      </c>
      <c r="CA2162">
        <f t="shared" si="2745"/>
        <v>1145.5</v>
      </c>
      <c r="CB2162">
        <f t="shared" si="2746"/>
        <v>1191.6897145866667</v>
      </c>
      <c r="CC2162">
        <f t="shared" si="2747"/>
        <v>1188.7572851833331</v>
      </c>
      <c r="CD2162">
        <f t="shared" si="2748"/>
        <v>1187.3818145466666</v>
      </c>
      <c r="CE2162">
        <f t="shared" si="2749"/>
        <v>1200.518202479939</v>
      </c>
      <c r="CF2162">
        <f t="shared" si="2750"/>
        <v>1200.5699460000001</v>
      </c>
      <c r="CG2162">
        <f t="shared" si="2751"/>
        <v>1204.6800539999999</v>
      </c>
      <c r="CH2162">
        <f t="shared" si="2752"/>
        <v>1193</v>
      </c>
    </row>
    <row r="2163" spans="1:86">
      <c r="A2163" s="1">
        <v>42667</v>
      </c>
      <c r="B2163">
        <v>1214.099976</v>
      </c>
      <c r="C2163">
        <v>1217.4499510000001</v>
      </c>
      <c r="D2163">
        <v>1201.280029</v>
      </c>
      <c r="E2163">
        <v>1213.849976</v>
      </c>
      <c r="F2163">
        <v>1253190</v>
      </c>
      <c r="G2163">
        <f t="shared" si="2686"/>
        <v>695184.50433340413</v>
      </c>
      <c r="H2163">
        <f t="shared" si="2714"/>
        <v>44784549.535965115</v>
      </c>
      <c r="I2163">
        <f t="shared" si="2687"/>
        <v>1211.669983</v>
      </c>
      <c r="J2163">
        <f t="shared" si="2694"/>
        <v>1211.669983</v>
      </c>
      <c r="K2163">
        <f t="shared" si="2695"/>
        <v>1169.8999939999999</v>
      </c>
      <c r="L2163">
        <f t="shared" si="2696"/>
        <v>1</v>
      </c>
      <c r="M2163">
        <f t="shared" si="2697"/>
        <v>7</v>
      </c>
      <c r="N2163">
        <f t="shared" si="2698"/>
        <v>90</v>
      </c>
      <c r="O2163">
        <f t="shared" si="2699"/>
        <v>30</v>
      </c>
      <c r="P2163">
        <f t="shared" si="2674"/>
        <v>16.169922000000042</v>
      </c>
      <c r="Q2163">
        <f t="shared" si="2675"/>
        <v>3.5999750000000859</v>
      </c>
      <c r="R2163">
        <f t="shared" si="2676"/>
        <v>12.569946999999956</v>
      </c>
      <c r="S2163">
        <f t="shared" si="2677"/>
        <v>16.169922000000042</v>
      </c>
      <c r="T2163">
        <f t="shared" si="2713"/>
        <v>20.909326780664394</v>
      </c>
      <c r="U2163">
        <f t="shared" si="2678"/>
        <v>-10.149902000000111</v>
      </c>
      <c r="V2163">
        <f t="shared" si="2679"/>
        <v>10.780029000000013</v>
      </c>
      <c r="W2163">
        <f t="shared" si="2680"/>
        <v>0</v>
      </c>
      <c r="X2163">
        <f t="shared" si="2681"/>
        <v>10.780029000000013</v>
      </c>
      <c r="Y2163">
        <f t="shared" si="2711"/>
        <v>3.2632358811632582</v>
      </c>
      <c r="Z2163">
        <f t="shared" si="2712"/>
        <v>4.8096305521288469</v>
      </c>
      <c r="AA2163">
        <f t="shared" si="2708"/>
        <v>15.606604246009919</v>
      </c>
      <c r="AB2163">
        <f t="shared" si="2709"/>
        <v>23.002321416567487</v>
      </c>
      <c r="AC2163">
        <f t="shared" si="2710"/>
        <v>19.155459634366458</v>
      </c>
      <c r="AD2163">
        <f t="shared" si="2718"/>
        <v>26.20768484856017</v>
      </c>
      <c r="AE2163">
        <f t="shared" si="2691"/>
        <v>1205.2779785999999</v>
      </c>
      <c r="AF2163">
        <f t="shared" si="2693"/>
        <v>1201.2683106666666</v>
      </c>
      <c r="AG2163">
        <f t="shared" si="2715"/>
        <v>1199.4335022</v>
      </c>
      <c r="AH2163">
        <f t="shared" si="2700"/>
        <v>1192.9209838999998</v>
      </c>
      <c r="AI2163">
        <f t="shared" si="2701"/>
        <v>1222.3178043505284</v>
      </c>
      <c r="AJ2163">
        <f t="shared" si="2702"/>
        <v>1163.5241634494712</v>
      </c>
      <c r="AK2163">
        <f t="shared" si="2703"/>
        <v>0.85597373762276829</v>
      </c>
      <c r="AL2163">
        <f t="shared" si="2682"/>
        <v>0.55473192758751999</v>
      </c>
      <c r="AM2163">
        <f t="shared" si="2683"/>
        <v>695184.50433340413</v>
      </c>
      <c r="AN2163">
        <f t="shared" si="2716"/>
        <v>2458084.8406563117</v>
      </c>
      <c r="AO2163">
        <f t="shared" si="2717"/>
        <v>46701110</v>
      </c>
      <c r="AP2163">
        <f t="shared" si="2719"/>
        <v>5.2634398639696392E-2</v>
      </c>
      <c r="AQ2163">
        <f t="shared" si="2720"/>
        <v>1205.5873606366458</v>
      </c>
      <c r="AR2163">
        <f t="shared" si="2721"/>
        <v>1202.4261036398202</v>
      </c>
      <c r="AS2163">
        <f t="shared" si="2722"/>
        <v>1200.1881098856338</v>
      </c>
      <c r="AT2163">
        <f t="shared" si="2723"/>
        <v>1202.0276532633288</v>
      </c>
      <c r="AU2163">
        <f t="shared" si="2724"/>
        <v>1199.6009046889669</v>
      </c>
      <c r="AV2163">
        <f t="shared" si="2725"/>
        <v>1206.1555256960482</v>
      </c>
      <c r="AW2163">
        <f t="shared" si="2726"/>
        <v>-6.5546210070813231</v>
      </c>
      <c r="AX2163">
        <f t="shared" si="2753"/>
        <v>-11.670056022355045</v>
      </c>
      <c r="AY2163">
        <f t="shared" si="2727"/>
        <v>5.1154350152737216</v>
      </c>
      <c r="AZ2163">
        <f t="shared" si="2684"/>
        <v>1210.8599853333333</v>
      </c>
      <c r="BA2163">
        <f t="shared" si="2685"/>
        <v>1517437625.0198798</v>
      </c>
      <c r="BB2163">
        <f t="shared" si="2688"/>
        <v>1517437625.0198798</v>
      </c>
      <c r="BC2163">
        <f t="shared" si="2689"/>
        <v>0</v>
      </c>
      <c r="BD2163">
        <f t="shared" si="2704"/>
        <v>23213637473.935722</v>
      </c>
      <c r="BE2163">
        <f t="shared" si="2705"/>
        <v>16670294960.327412</v>
      </c>
      <c r="BF2163">
        <f t="shared" si="2706"/>
        <v>1.3925151012132899</v>
      </c>
      <c r="BG2163">
        <f t="shared" si="2707"/>
        <v>58.202980641882633</v>
      </c>
      <c r="BH2163">
        <f t="shared" si="2728"/>
        <v>220458274</v>
      </c>
      <c r="BI2163">
        <f t="shared" si="2729"/>
        <v>-0.54343083188204788</v>
      </c>
      <c r="BJ2163">
        <f t="shared" si="2690"/>
        <v>-146.9970000000103</v>
      </c>
      <c r="BK2163">
        <f t="shared" si="2730"/>
        <v>-3.8702320714420924E-4</v>
      </c>
      <c r="BL2163">
        <f t="shared" si="2731"/>
        <v>0.99961297679285577</v>
      </c>
      <c r="BM2163">
        <f t="shared" si="2732"/>
        <v>15.493484765109299</v>
      </c>
      <c r="BN2163">
        <f t="shared" si="2733"/>
        <v>1209.36499</v>
      </c>
      <c r="BO2163">
        <f t="shared" si="2692"/>
        <v>1200.6880004</v>
      </c>
      <c r="BP2163">
        <f t="shared" si="2734"/>
        <v>1199.2980867058823</v>
      </c>
      <c r="BQ2163">
        <f t="shared" si="2735"/>
        <v>1.3899136941176948</v>
      </c>
      <c r="BR2163">
        <f t="shared" si="2736"/>
        <v>29.949951999999939</v>
      </c>
      <c r="BS2163">
        <f t="shared" si="2737"/>
        <v>22.180053000000044</v>
      </c>
      <c r="BT2163">
        <f t="shared" si="2738"/>
        <v>23.449951000000056</v>
      </c>
      <c r="BU2163">
        <f t="shared" si="2739"/>
        <v>20.09997599999997</v>
      </c>
      <c r="BV2163">
        <f t="shared" si="2740"/>
        <v>1208.2293050666667</v>
      </c>
      <c r="BW2163">
        <f t="shared" si="2741"/>
        <v>1206.2404495238095</v>
      </c>
      <c r="BX2163">
        <f t="shared" si="2742"/>
        <v>1199.1170677272728</v>
      </c>
      <c r="BY2163">
        <f t="shared" si="2743"/>
        <v>1197.4989891666669</v>
      </c>
      <c r="BZ2163">
        <f t="shared" si="2744"/>
        <v>1217.4499510000001</v>
      </c>
      <c r="CA2163">
        <f t="shared" si="2745"/>
        <v>1145.5</v>
      </c>
      <c r="CB2163">
        <f t="shared" si="2746"/>
        <v>1201.3489206700001</v>
      </c>
      <c r="CC2163">
        <f t="shared" si="2747"/>
        <v>1193.2861472666666</v>
      </c>
      <c r="CD2163">
        <f t="shared" si="2748"/>
        <v>1185.213695590357</v>
      </c>
      <c r="CE2163">
        <f t="shared" si="2749"/>
        <v>1202.9104527135009</v>
      </c>
      <c r="CF2163">
        <f t="shared" si="2750"/>
        <v>1214.3199460000001</v>
      </c>
      <c r="CG2163">
        <f t="shared" si="2751"/>
        <v>1215.9499510000001</v>
      </c>
      <c r="CH2163">
        <f t="shared" si="2752"/>
        <v>1199.119995</v>
      </c>
    </row>
    <row r="2164" spans="1:86">
      <c r="A2164" s="1">
        <v>42668</v>
      </c>
      <c r="B2164">
        <v>1202.5</v>
      </c>
      <c r="C2164">
        <v>1207.3000489999999</v>
      </c>
      <c r="D2164">
        <v>1190.5</v>
      </c>
      <c r="E2164">
        <v>1199.219971</v>
      </c>
      <c r="F2164">
        <v>1772466</v>
      </c>
      <c r="G2164">
        <f t="shared" si="2686"/>
        <v>67511.028458194094</v>
      </c>
      <c r="H2164">
        <f t="shared" si="2714"/>
        <v>44852060.564423308</v>
      </c>
      <c r="I2164">
        <f t="shared" si="2687"/>
        <v>1199.880005</v>
      </c>
      <c r="J2164">
        <f t="shared" si="2694"/>
        <v>1211.669983</v>
      </c>
      <c r="K2164">
        <f t="shared" si="2695"/>
        <v>1169.8999939999999</v>
      </c>
      <c r="L2164">
        <f t="shared" si="2696"/>
        <v>2</v>
      </c>
      <c r="M2164">
        <f t="shared" si="2697"/>
        <v>8</v>
      </c>
      <c r="N2164">
        <f t="shared" si="2698"/>
        <v>80</v>
      </c>
      <c r="O2164">
        <f t="shared" si="2699"/>
        <v>20</v>
      </c>
      <c r="P2164">
        <f t="shared" si="2674"/>
        <v>16.800048999999944</v>
      </c>
      <c r="Q2164">
        <f t="shared" si="2675"/>
        <v>8.0800779999999577</v>
      </c>
      <c r="R2164">
        <f t="shared" si="2676"/>
        <v>8.7199709999999868</v>
      </c>
      <c r="S2164">
        <f t="shared" si="2677"/>
        <v>16.800048999999944</v>
      </c>
      <c r="T2164">
        <f t="shared" si="2713"/>
        <v>20.61580693918836</v>
      </c>
      <c r="U2164">
        <f t="shared" si="2678"/>
        <v>-5.9200439999999617</v>
      </c>
      <c r="V2164">
        <f t="shared" si="2679"/>
        <v>4.25</v>
      </c>
      <c r="W2164">
        <f t="shared" si="2680"/>
        <v>0</v>
      </c>
      <c r="X2164">
        <f t="shared" si="2681"/>
        <v>4.25</v>
      </c>
      <c r="Y2164">
        <f t="shared" si="2711"/>
        <v>3.0301476039373112</v>
      </c>
      <c r="Z2164">
        <f t="shared" si="2712"/>
        <v>4.7696569412625012</v>
      </c>
      <c r="AA2164">
        <f t="shared" si="2708"/>
        <v>14.698176078557163</v>
      </c>
      <c r="AB2164">
        <f t="shared" si="2709"/>
        <v>23.135921651438796</v>
      </c>
      <c r="AC2164">
        <f t="shared" si="2710"/>
        <v>22.301960609971005</v>
      </c>
      <c r="AD2164">
        <f t="shared" si="2718"/>
        <v>26.661051673067501</v>
      </c>
      <c r="AE2164">
        <f t="shared" si="2691"/>
        <v>1205.1019776000001</v>
      </c>
      <c r="AF2164">
        <f t="shared" si="2693"/>
        <v>1204.2683106666666</v>
      </c>
      <c r="AG2164">
        <f t="shared" si="2715"/>
        <v>1199.4419983</v>
      </c>
      <c r="AH2164">
        <f t="shared" si="2700"/>
        <v>1194.4529785999998</v>
      </c>
      <c r="AI2164">
        <f t="shared" si="2701"/>
        <v>1223.4030188407662</v>
      </c>
      <c r="AJ2164">
        <f t="shared" si="2702"/>
        <v>1165.5029383592334</v>
      </c>
      <c r="AK2164">
        <f t="shared" si="2703"/>
        <v>0.58233136051547618</v>
      </c>
      <c r="AL2164">
        <f t="shared" si="2682"/>
        <v>3.8088757955410203E-2</v>
      </c>
      <c r="AM2164">
        <f t="shared" si="2683"/>
        <v>67511.028458194094</v>
      </c>
      <c r="AN2164">
        <f t="shared" si="2716"/>
        <v>1358863.224614362</v>
      </c>
      <c r="AO2164">
        <f t="shared" si="2717"/>
        <v>46672850</v>
      </c>
      <c r="AP2164">
        <f t="shared" si="2719"/>
        <v>2.9114639980510341E-2</v>
      </c>
      <c r="AQ2164">
        <f t="shared" si="2720"/>
        <v>1203.4224481601861</v>
      </c>
      <c r="AR2164">
        <f t="shared" si="2721"/>
        <v>1201.1988626774714</v>
      </c>
      <c r="AS2164">
        <f t="shared" si="2722"/>
        <v>1200.0138448862197</v>
      </c>
      <c r="AT2164">
        <f t="shared" si="2723"/>
        <v>1201.7749618596292</v>
      </c>
      <c r="AU2164">
        <f t="shared" si="2724"/>
        <v>1199.543764635622</v>
      </c>
      <c r="AV2164">
        <f t="shared" si="2725"/>
        <v>1205.6700368673248</v>
      </c>
      <c r="AW2164">
        <f t="shared" si="2726"/>
        <v>-6.126272231702842</v>
      </c>
      <c r="AX2164">
        <f t="shared" si="2753"/>
        <v>-10.561299264224605</v>
      </c>
      <c r="AY2164">
        <f t="shared" si="2727"/>
        <v>4.4350270325217629</v>
      </c>
      <c r="AZ2164">
        <f t="shared" si="2684"/>
        <v>1199.0066733333333</v>
      </c>
      <c r="BA2164">
        <f t="shared" si="2685"/>
        <v>2125198562.2564399</v>
      </c>
      <c r="BB2164">
        <f t="shared" si="2688"/>
        <v>0</v>
      </c>
      <c r="BC2164">
        <f t="shared" si="2689"/>
        <v>2125198562.2564399</v>
      </c>
      <c r="BD2164">
        <f t="shared" si="2704"/>
        <v>23213637473.935722</v>
      </c>
      <c r="BE2164">
        <f t="shared" si="2705"/>
        <v>16591483888.966358</v>
      </c>
      <c r="BF2164">
        <f t="shared" si="2706"/>
        <v>1.3991296757593346</v>
      </c>
      <c r="BG2164">
        <f t="shared" si="2707"/>
        <v>58.318218056158393</v>
      </c>
      <c r="BH2164">
        <f t="shared" si="2728"/>
        <v>218685808</v>
      </c>
      <c r="BI2164">
        <f t="shared" si="2729"/>
        <v>-0.50812179488350284</v>
      </c>
      <c r="BJ2164">
        <f t="shared" si="2690"/>
        <v>-1563.0004999999983</v>
      </c>
      <c r="BK2164">
        <f t="shared" si="2730"/>
        <v>-1.2052564393674282E-2</v>
      </c>
      <c r="BL2164">
        <f t="shared" si="2731"/>
        <v>0.9879474356063257</v>
      </c>
      <c r="BM2164">
        <f t="shared" si="2732"/>
        <v>15.258010919055765</v>
      </c>
      <c r="BN2164">
        <f t="shared" si="2733"/>
        <v>1198.9000245</v>
      </c>
      <c r="BO2164">
        <f t="shared" si="2692"/>
        <v>1201.9430053000001</v>
      </c>
      <c r="BP2164">
        <f t="shared" si="2734"/>
        <v>1197.6333815441176</v>
      </c>
      <c r="BQ2164">
        <f t="shared" si="2735"/>
        <v>4.3096237558825123</v>
      </c>
      <c r="BR2164">
        <f t="shared" si="2736"/>
        <v>9.0699469999999565</v>
      </c>
      <c r="BS2164">
        <f t="shared" si="2737"/>
        <v>12.969970999999987</v>
      </c>
      <c r="BT2164">
        <f t="shared" si="2738"/>
        <v>13.850097999999889</v>
      </c>
      <c r="BU2164">
        <f t="shared" si="2739"/>
        <v>17.550048999999944</v>
      </c>
      <c r="BV2164">
        <f t="shared" si="2740"/>
        <v>1206.2099692000002</v>
      </c>
      <c r="BW2164">
        <f t="shared" si="2741"/>
        <v>1205.6552096190476</v>
      </c>
      <c r="BX2164">
        <f t="shared" si="2742"/>
        <v>1200.2623381090909</v>
      </c>
      <c r="BY2164">
        <f t="shared" si="2743"/>
        <v>1197.4786528619047</v>
      </c>
      <c r="BZ2164">
        <f t="shared" si="2744"/>
        <v>1217.4499510000001</v>
      </c>
      <c r="CA2164">
        <f t="shared" si="2745"/>
        <v>1145.5</v>
      </c>
      <c r="CB2164">
        <f t="shared" si="2746"/>
        <v>1202.4862300699999</v>
      </c>
      <c r="CC2164">
        <f t="shared" si="2747"/>
        <v>1201.8354856694443</v>
      </c>
      <c r="CD2164">
        <f t="shared" si="2748"/>
        <v>1186.4283892876588</v>
      </c>
      <c r="CE2164">
        <f t="shared" si="2749"/>
        <v>1203.7989265999165</v>
      </c>
      <c r="CF2164">
        <f t="shared" si="2750"/>
        <v>1213.849976</v>
      </c>
      <c r="CG2164">
        <f t="shared" si="2751"/>
        <v>1217.4499510000001</v>
      </c>
      <c r="CH2164">
        <f t="shared" si="2752"/>
        <v>1201.280029</v>
      </c>
    </row>
    <row r="2165" spans="1:86">
      <c r="A2165" s="1">
        <v>42669</v>
      </c>
      <c r="B2165">
        <v>1199.3000489999999</v>
      </c>
      <c r="C2165">
        <v>1201.380005</v>
      </c>
      <c r="D2165">
        <v>1186.25</v>
      </c>
      <c r="E2165">
        <v>1198.119995</v>
      </c>
      <c r="F2165">
        <v>1437130</v>
      </c>
      <c r="G2165">
        <f t="shared" si="2686"/>
        <v>817823.10997584509</v>
      </c>
      <c r="H2165">
        <f t="shared" si="2714"/>
        <v>45669883.674399152</v>
      </c>
      <c r="I2165">
        <f t="shared" si="2687"/>
        <v>1196.2625122499999</v>
      </c>
      <c r="J2165">
        <f t="shared" si="2694"/>
        <v>1211.669983</v>
      </c>
      <c r="K2165">
        <f t="shared" si="2695"/>
        <v>1169.8999939999999</v>
      </c>
      <c r="L2165">
        <f t="shared" si="2696"/>
        <v>3</v>
      </c>
      <c r="M2165">
        <f t="shared" si="2697"/>
        <v>9</v>
      </c>
      <c r="N2165">
        <f t="shared" si="2698"/>
        <v>70</v>
      </c>
      <c r="O2165">
        <f t="shared" si="2699"/>
        <v>10</v>
      </c>
      <c r="P2165">
        <f t="shared" si="2674"/>
        <v>15.130004999999983</v>
      </c>
      <c r="Q2165">
        <f t="shared" si="2675"/>
        <v>3.2600099999999657</v>
      </c>
      <c r="R2165">
        <f t="shared" si="2676"/>
        <v>11.869995000000017</v>
      </c>
      <c r="S2165">
        <f t="shared" si="2677"/>
        <v>15.130004999999983</v>
      </c>
      <c r="T2165">
        <f t="shared" si="2713"/>
        <v>20.223963943532048</v>
      </c>
      <c r="U2165">
        <f t="shared" si="2678"/>
        <v>13.369995000000017</v>
      </c>
      <c r="V2165">
        <f t="shared" si="2679"/>
        <v>3.5</v>
      </c>
      <c r="W2165">
        <f t="shared" si="2680"/>
        <v>13.369995000000017</v>
      </c>
      <c r="X2165">
        <f t="shared" si="2681"/>
        <v>0</v>
      </c>
      <c r="Y2165">
        <f t="shared" si="2711"/>
        <v>3.7687081322275047</v>
      </c>
      <c r="Z2165">
        <f t="shared" si="2712"/>
        <v>4.4289671597437508</v>
      </c>
      <c r="AA2165">
        <f t="shared" si="2708"/>
        <v>18.634863782145928</v>
      </c>
      <c r="AB2165">
        <f t="shared" si="2709"/>
        <v>21.899599762489718</v>
      </c>
      <c r="AC2165">
        <f t="shared" si="2710"/>
        <v>8.054222739987015</v>
      </c>
      <c r="AD2165">
        <f t="shared" si="2718"/>
        <v>25.596497375401931</v>
      </c>
      <c r="AE2165">
        <f t="shared" si="2691"/>
        <v>1205.2159667999999</v>
      </c>
      <c r="AF2165">
        <f t="shared" si="2693"/>
        <v>1203.9383138333335</v>
      </c>
      <c r="AG2165">
        <f t="shared" si="2715"/>
        <v>1199.3204956000002</v>
      </c>
      <c r="AH2165">
        <f t="shared" si="2700"/>
        <v>1195.2499756999998</v>
      </c>
      <c r="AI2165">
        <f t="shared" si="2701"/>
        <v>1224.1210104723973</v>
      </c>
      <c r="AJ2165">
        <f t="shared" si="2702"/>
        <v>1166.3789409276023</v>
      </c>
      <c r="AK2165">
        <f t="shared" si="2703"/>
        <v>0.54970412946099378</v>
      </c>
      <c r="AL2165">
        <f t="shared" si="2682"/>
        <v>0.56906689720195469</v>
      </c>
      <c r="AM2165">
        <f t="shared" si="2683"/>
        <v>817823.10997584509</v>
      </c>
      <c r="AN2165">
        <f t="shared" si="2716"/>
        <v>3042499.9324997375</v>
      </c>
      <c r="AO2165">
        <f t="shared" si="2717"/>
        <v>46356504</v>
      </c>
      <c r="AP2165">
        <f t="shared" si="2719"/>
        <v>6.563264418084111E-2</v>
      </c>
      <c r="AQ2165">
        <f t="shared" si="2720"/>
        <v>1201.6196140857228</v>
      </c>
      <c r="AR2165">
        <f t="shared" si="2721"/>
        <v>1203.4364507793921</v>
      </c>
      <c r="AS2165">
        <f t="shared" si="2722"/>
        <v>1199.6729519067001</v>
      </c>
      <c r="AT2165">
        <f t="shared" si="2723"/>
        <v>1201.4460148422627</v>
      </c>
      <c r="AU2165">
        <f t="shared" si="2724"/>
        <v>1199.3301991902788</v>
      </c>
      <c r="AV2165">
        <f t="shared" si="2725"/>
        <v>1205.1415339366122</v>
      </c>
      <c r="AW2165">
        <f t="shared" si="2726"/>
        <v>-5.8113347463333866</v>
      </c>
      <c r="AX2165">
        <f t="shared" si="2753"/>
        <v>-9.6113063606463616</v>
      </c>
      <c r="AY2165">
        <f t="shared" si="2727"/>
        <v>3.7999716143129749</v>
      </c>
      <c r="AZ2165">
        <f t="shared" si="2684"/>
        <v>1195.25</v>
      </c>
      <c r="BA2165">
        <f t="shared" si="2685"/>
        <v>1717729632.5</v>
      </c>
      <c r="BB2165">
        <f t="shared" si="2688"/>
        <v>0</v>
      </c>
      <c r="BC2165">
        <f t="shared" si="2689"/>
        <v>1717729632.5</v>
      </c>
      <c r="BD2165">
        <f t="shared" si="2704"/>
        <v>23213637473.935722</v>
      </c>
      <c r="BE2165">
        <f t="shared" si="2705"/>
        <v>16163982561.705677</v>
      </c>
      <c r="BF2165">
        <f t="shared" si="2706"/>
        <v>1.4361335385829657</v>
      </c>
      <c r="BG2165">
        <f t="shared" si="2707"/>
        <v>58.95134711779086</v>
      </c>
      <c r="BH2165">
        <f t="shared" si="2728"/>
        <v>217248678</v>
      </c>
      <c r="BI2165">
        <f t="shared" si="2729"/>
        <v>-0.48221180522677509</v>
      </c>
      <c r="BJ2165">
        <f t="shared" si="2690"/>
        <v>-209.99759999999696</v>
      </c>
      <c r="BK2165">
        <f t="shared" si="2730"/>
        <v>-9.1724289671621026E-4</v>
      </c>
      <c r="BL2165">
        <f t="shared" si="2731"/>
        <v>0.99908275710328376</v>
      </c>
      <c r="BM2165">
        <f t="shared" si="2732"/>
        <v>15.216371381118881</v>
      </c>
      <c r="BN2165">
        <f t="shared" si="2733"/>
        <v>1193.8150025</v>
      </c>
      <c r="BO2165">
        <f t="shared" si="2692"/>
        <v>1201.6910034</v>
      </c>
      <c r="BP2165">
        <f t="shared" si="2734"/>
        <v>1195.8672054411763</v>
      </c>
      <c r="BQ2165">
        <f t="shared" si="2735"/>
        <v>5.8237979588236612</v>
      </c>
      <c r="BR2165">
        <f t="shared" si="2736"/>
        <v>33.670043999999962</v>
      </c>
      <c r="BS2165">
        <f t="shared" si="2737"/>
        <v>25.800048999999944</v>
      </c>
      <c r="BT2165">
        <f t="shared" si="2738"/>
        <v>16.430053999999927</v>
      </c>
      <c r="BU2165">
        <f t="shared" si="2739"/>
        <v>17.650024999999914</v>
      </c>
      <c r="BV2165">
        <f t="shared" si="2740"/>
        <v>1203.8826416666666</v>
      </c>
      <c r="BW2165">
        <f t="shared" si="2741"/>
        <v>1203.8985479999999</v>
      </c>
      <c r="BX2165">
        <f t="shared" si="2742"/>
        <v>1200.9290683636361</v>
      </c>
      <c r="BY2165">
        <f t="shared" si="2743"/>
        <v>1197.3527477857142</v>
      </c>
      <c r="BZ2165">
        <f t="shared" si="2744"/>
        <v>1217.4499510000001</v>
      </c>
      <c r="CA2165">
        <f t="shared" si="2745"/>
        <v>1145.5</v>
      </c>
      <c r="CB2165">
        <f t="shared" si="2746"/>
        <v>1205.96015491</v>
      </c>
      <c r="CC2165">
        <f t="shared" si="2747"/>
        <v>1202.7282440305555</v>
      </c>
      <c r="CD2165">
        <f t="shared" si="2748"/>
        <v>1184.6006367198811</v>
      </c>
      <c r="CE2165">
        <f t="shared" si="2749"/>
        <v>1205.0191865158897</v>
      </c>
      <c r="CF2165">
        <f t="shared" si="2750"/>
        <v>1199.219971</v>
      </c>
      <c r="CG2165">
        <f t="shared" si="2751"/>
        <v>1207.3000489999999</v>
      </c>
      <c r="CH2165">
        <f t="shared" si="2752"/>
        <v>1190.5</v>
      </c>
    </row>
    <row r="2166" spans="1:86">
      <c r="A2166" s="1">
        <v>42670</v>
      </c>
      <c r="B2166">
        <v>1189.849976</v>
      </c>
      <c r="C2166">
        <v>1214.75</v>
      </c>
      <c r="D2166">
        <v>1182.75</v>
      </c>
      <c r="E2166">
        <v>1209.0500489999999</v>
      </c>
      <c r="F2166">
        <v>2941602</v>
      </c>
      <c r="G2166">
        <f t="shared" si="2686"/>
        <v>1893665.2961561149</v>
      </c>
      <c r="H2166">
        <f t="shared" si="2714"/>
        <v>47563548.970555268</v>
      </c>
      <c r="I2166">
        <f t="shared" si="2687"/>
        <v>1199.10000625</v>
      </c>
      <c r="J2166">
        <f t="shared" si="2694"/>
        <v>1211.669983</v>
      </c>
      <c r="K2166">
        <f t="shared" si="2695"/>
        <v>1169.8999939999999</v>
      </c>
      <c r="L2166">
        <f t="shared" si="2696"/>
        <v>4</v>
      </c>
      <c r="M2166">
        <f t="shared" si="2697"/>
        <v>10</v>
      </c>
      <c r="N2166">
        <f t="shared" si="2698"/>
        <v>60</v>
      </c>
      <c r="O2166">
        <f t="shared" si="2699"/>
        <v>0</v>
      </c>
      <c r="P2166">
        <f t="shared" si="2674"/>
        <v>32</v>
      </c>
      <c r="Q2166">
        <f t="shared" si="2675"/>
        <v>5.6999510000000555</v>
      </c>
      <c r="R2166">
        <f t="shared" si="2676"/>
        <v>26.300048999999944</v>
      </c>
      <c r="S2166">
        <f t="shared" si="2677"/>
        <v>32</v>
      </c>
      <c r="T2166">
        <f t="shared" si="2713"/>
        <v>21.065109376136899</v>
      </c>
      <c r="U2166">
        <f t="shared" si="2678"/>
        <v>-7.1999510000000555</v>
      </c>
      <c r="V2166">
        <f t="shared" si="2679"/>
        <v>-11.25</v>
      </c>
      <c r="W2166">
        <f t="shared" si="2680"/>
        <v>0</v>
      </c>
      <c r="X2166">
        <f t="shared" si="2681"/>
        <v>0</v>
      </c>
      <c r="Y2166">
        <f t="shared" si="2711"/>
        <v>3.4995146942112543</v>
      </c>
      <c r="Z2166">
        <f t="shared" si="2712"/>
        <v>4.1126123626191973</v>
      </c>
      <c r="AA2166">
        <f t="shared" si="2708"/>
        <v>16.612848439209127</v>
      </c>
      <c r="AB2166">
        <f t="shared" si="2709"/>
        <v>19.523337330866514</v>
      </c>
      <c r="AC2166">
        <f t="shared" si="2710"/>
        <v>8.0542227399870221</v>
      </c>
      <c r="AD2166">
        <f t="shared" si="2718"/>
        <v>24.457644988764024</v>
      </c>
      <c r="AE2166">
        <f t="shared" si="2691"/>
        <v>1206.9119874</v>
      </c>
      <c r="AF2166">
        <f t="shared" si="2693"/>
        <v>1205.8549805</v>
      </c>
      <c r="AG2166">
        <f t="shared" si="2715"/>
        <v>1198.8704956000001</v>
      </c>
      <c r="AH2166">
        <f t="shared" si="2700"/>
        <v>1199.7099854999999</v>
      </c>
      <c r="AI2166">
        <f t="shared" si="2701"/>
        <v>1220.9394485122878</v>
      </c>
      <c r="AJ2166">
        <f t="shared" si="2702"/>
        <v>1178.4805224877121</v>
      </c>
      <c r="AK2166">
        <f t="shared" si="2703"/>
        <v>0.71997879773487228</v>
      </c>
      <c r="AL2166">
        <f t="shared" si="2682"/>
        <v>0.64375306249999653</v>
      </c>
      <c r="AM2166">
        <f t="shared" si="2683"/>
        <v>1893665.2961561149</v>
      </c>
      <c r="AN2166">
        <f t="shared" si="2716"/>
        <v>3931977.7358628893</v>
      </c>
      <c r="AO2166">
        <f t="shared" si="2717"/>
        <v>47259314</v>
      </c>
      <c r="AP2166">
        <f t="shared" si="2719"/>
        <v>8.320005948166935E-2</v>
      </c>
      <c r="AQ2166">
        <f t="shared" si="2720"/>
        <v>1204.1459619565769</v>
      </c>
      <c r="AR2166">
        <f t="shared" si="2721"/>
        <v>1202.2718054672653</v>
      </c>
      <c r="AS2166">
        <f t="shared" si="2722"/>
        <v>1201.3608293834941</v>
      </c>
      <c r="AT2166">
        <f t="shared" si="2723"/>
        <v>1202.1303779164591</v>
      </c>
      <c r="AU2166">
        <f t="shared" si="2724"/>
        <v>1200.788176661737</v>
      </c>
      <c r="AV2166">
        <f t="shared" si="2725"/>
        <v>1205.4151299910493</v>
      </c>
      <c r="AW2166">
        <f t="shared" si="2726"/>
        <v>-4.6269533293123004</v>
      </c>
      <c r="AX2166">
        <f t="shared" si="2753"/>
        <v>-8.6144357543795493</v>
      </c>
      <c r="AY2166">
        <f t="shared" si="2727"/>
        <v>3.9874824250672489</v>
      </c>
      <c r="AZ2166">
        <f t="shared" si="2684"/>
        <v>1202.1833496666666</v>
      </c>
      <c r="BA2166">
        <f t="shared" si="2685"/>
        <v>3536344945.7461658</v>
      </c>
      <c r="BB2166">
        <f t="shared" si="2688"/>
        <v>3536344945.7461658</v>
      </c>
      <c r="BC2166">
        <f t="shared" si="2689"/>
        <v>0</v>
      </c>
      <c r="BD2166">
        <f t="shared" si="2704"/>
        <v>26749982419.681889</v>
      </c>
      <c r="BE2166">
        <f t="shared" si="2705"/>
        <v>14756698486.791304</v>
      </c>
      <c r="BF2166">
        <f t="shared" si="2706"/>
        <v>1.8127349043301084</v>
      </c>
      <c r="BG2166">
        <f t="shared" si="2707"/>
        <v>64.447413851176151</v>
      </c>
      <c r="BH2166">
        <f t="shared" si="2728"/>
        <v>220190280</v>
      </c>
      <c r="BI2166">
        <f t="shared" si="2729"/>
        <v>-0.38384729162530568</v>
      </c>
      <c r="BJ2166">
        <f t="shared" si="2690"/>
        <v>993.00539999999273</v>
      </c>
      <c r="BK2166">
        <f t="shared" si="2730"/>
        <v>9.1226705552142351E-3</v>
      </c>
      <c r="BL2166">
        <f t="shared" si="2731"/>
        <v>1.0091226705552143</v>
      </c>
      <c r="BM2166">
        <f t="shared" si="2732"/>
        <v>11.188909436852926</v>
      </c>
      <c r="BN2166">
        <f t="shared" si="2733"/>
        <v>1198.75</v>
      </c>
      <c r="BO2166">
        <f t="shared" si="2692"/>
        <v>1201.672998</v>
      </c>
      <c r="BP2166">
        <f t="shared" si="2734"/>
        <v>1194.3588238823529</v>
      </c>
      <c r="BQ2166">
        <f t="shared" si="2735"/>
        <v>7.3141741176470987</v>
      </c>
      <c r="BR2166">
        <f t="shared" si="2736"/>
        <v>25.950072999999975</v>
      </c>
      <c r="BS2166">
        <f t="shared" si="2737"/>
        <v>37.25</v>
      </c>
      <c r="BT2166">
        <f t="shared" si="2738"/>
        <v>21.25</v>
      </c>
      <c r="BU2166">
        <f t="shared" si="2739"/>
        <v>32.34997599999997</v>
      </c>
      <c r="BV2166">
        <f t="shared" si="2740"/>
        <v>1205.1606690666665</v>
      </c>
      <c r="BW2166">
        <f t="shared" si="2741"/>
        <v>1205.3590437619048</v>
      </c>
      <c r="BX2166">
        <f t="shared" si="2742"/>
        <v>1203.4381725999999</v>
      </c>
      <c r="BY2166">
        <f t="shared" si="2743"/>
        <v>1198.2793719190477</v>
      </c>
      <c r="BZ2166">
        <f t="shared" si="2744"/>
        <v>1217.4499510000001</v>
      </c>
      <c r="CA2166">
        <f t="shared" si="2745"/>
        <v>1145.5</v>
      </c>
      <c r="CB2166">
        <f t="shared" si="2746"/>
        <v>1210.1648661466666</v>
      </c>
      <c r="CC2166">
        <f t="shared" si="2747"/>
        <v>1205.9426258416663</v>
      </c>
      <c r="CD2166">
        <f t="shared" si="2748"/>
        <v>1192.8339957927378</v>
      </c>
      <c r="CE2166">
        <f t="shared" si="2749"/>
        <v>1202.6861002036844</v>
      </c>
      <c r="CF2166">
        <f t="shared" si="2750"/>
        <v>1198.119995</v>
      </c>
      <c r="CG2166">
        <f t="shared" si="2751"/>
        <v>1201.380005</v>
      </c>
      <c r="CH2166">
        <f t="shared" si="2752"/>
        <v>1186.25</v>
      </c>
    </row>
    <row r="2167" spans="1:86">
      <c r="A2167" s="1">
        <v>42671</v>
      </c>
      <c r="B2167">
        <v>1205</v>
      </c>
      <c r="C2167">
        <v>1207.5500489999999</v>
      </c>
      <c r="D2167">
        <v>1194</v>
      </c>
      <c r="E2167">
        <v>1199.349976</v>
      </c>
      <c r="F2167">
        <v>1752102</v>
      </c>
      <c r="G2167">
        <f t="shared" si="2686"/>
        <v>-368534.50890797738</v>
      </c>
      <c r="H2167">
        <f t="shared" si="2714"/>
        <v>47195014.461647294</v>
      </c>
      <c r="I2167">
        <f t="shared" si="2687"/>
        <v>1201.47500625</v>
      </c>
      <c r="J2167">
        <f t="shared" si="2694"/>
        <v>1211.669983</v>
      </c>
      <c r="K2167">
        <f t="shared" si="2695"/>
        <v>1181.44247425</v>
      </c>
      <c r="L2167">
        <f t="shared" si="2696"/>
        <v>5</v>
      </c>
      <c r="M2167">
        <f t="shared" si="2697"/>
        <v>10</v>
      </c>
      <c r="N2167">
        <f t="shared" si="2698"/>
        <v>50</v>
      </c>
      <c r="O2167">
        <f t="shared" si="2699"/>
        <v>0</v>
      </c>
      <c r="P2167">
        <f t="shared" si="2674"/>
        <v>13.550048999999944</v>
      </c>
      <c r="Q2167">
        <f t="shared" si="2675"/>
        <v>8.2000729999999749</v>
      </c>
      <c r="R2167">
        <f t="shared" si="2676"/>
        <v>5.3499759999999696</v>
      </c>
      <c r="S2167">
        <f t="shared" si="2677"/>
        <v>13.550048999999944</v>
      </c>
      <c r="T2167">
        <f t="shared" si="2713"/>
        <v>20.528319349269971</v>
      </c>
      <c r="U2167">
        <f t="shared" si="2678"/>
        <v>-7.7000729999999749</v>
      </c>
      <c r="V2167">
        <f t="shared" si="2679"/>
        <v>26.930053999999927</v>
      </c>
      <c r="W2167">
        <f t="shared" si="2680"/>
        <v>0</v>
      </c>
      <c r="X2167">
        <f t="shared" si="2681"/>
        <v>26.930053999999927</v>
      </c>
      <c r="Y2167">
        <f t="shared" si="2711"/>
        <v>3.2495493589104503</v>
      </c>
      <c r="Z2167">
        <f t="shared" si="2712"/>
        <v>5.7424296224321063</v>
      </c>
      <c r="AA2167">
        <f t="shared" si="2708"/>
        <v>15.829592786542513</v>
      </c>
      <c r="AB2167">
        <f t="shared" si="2709"/>
        <v>27.973208740228987</v>
      </c>
      <c r="AC2167">
        <f t="shared" si="2710"/>
        <v>27.723377342119338</v>
      </c>
      <c r="AD2167">
        <f t="shared" si="2718"/>
        <v>24.400157496574568</v>
      </c>
      <c r="AE2167">
        <f t="shared" si="2691"/>
        <v>1203.9179933999999</v>
      </c>
      <c r="AF2167">
        <f t="shared" si="2693"/>
        <v>1205.6516521666665</v>
      </c>
      <c r="AG2167">
        <f t="shared" si="2715"/>
        <v>1198.26149295</v>
      </c>
      <c r="AH2167">
        <f t="shared" si="2700"/>
        <v>1201.3349855000001</v>
      </c>
      <c r="AI2167">
        <f t="shared" si="2701"/>
        <v>1219.4960007879206</v>
      </c>
      <c r="AJ2167">
        <f t="shared" si="2702"/>
        <v>1183.1739702120797</v>
      </c>
      <c r="AK2167">
        <f t="shared" si="2703"/>
        <v>0.44534971011999364</v>
      </c>
      <c r="AL2167">
        <f t="shared" si="2682"/>
        <v>-0.21033850135892623</v>
      </c>
      <c r="AM2167">
        <f t="shared" si="2683"/>
        <v>-368534.50890797738</v>
      </c>
      <c r="AN2167">
        <f t="shared" si="2716"/>
        <v>4074287.6117834896</v>
      </c>
      <c r="AO2167">
        <f t="shared" si="2717"/>
        <v>47280088</v>
      </c>
      <c r="AP2167">
        <f t="shared" si="2719"/>
        <v>8.6173435459415595E-2</v>
      </c>
      <c r="AQ2167">
        <f t="shared" si="2720"/>
        <v>1202.5153267313408</v>
      </c>
      <c r="AR2167">
        <f t="shared" si="2721"/>
        <v>1194.4993409090946</v>
      </c>
      <c r="AS2167">
        <f t="shared" si="2722"/>
        <v>1200.9988757744652</v>
      </c>
      <c r="AT2167">
        <f t="shared" si="2723"/>
        <v>1201.8801417439777</v>
      </c>
      <c r="AU2167">
        <f t="shared" si="2724"/>
        <v>1200.5724465624764</v>
      </c>
      <c r="AV2167">
        <f t="shared" si="2725"/>
        <v>1204.9905692116758</v>
      </c>
      <c r="AW2167">
        <f t="shared" si="2726"/>
        <v>-4.4181226491994039</v>
      </c>
      <c r="AX2167">
        <f t="shared" si="2753"/>
        <v>-7.7751731333435199</v>
      </c>
      <c r="AY2167">
        <f t="shared" si="2727"/>
        <v>3.357050484144116</v>
      </c>
      <c r="AZ2167">
        <f t="shared" si="2684"/>
        <v>1200.3000083333334</v>
      </c>
      <c r="BA2167">
        <f t="shared" si="2685"/>
        <v>2103048045.20085</v>
      </c>
      <c r="BB2167">
        <f t="shared" si="2688"/>
        <v>0</v>
      </c>
      <c r="BC2167">
        <f t="shared" si="2689"/>
        <v>2103048045.20085</v>
      </c>
      <c r="BD2167">
        <f t="shared" si="2704"/>
        <v>26749982419.681889</v>
      </c>
      <c r="BE2167">
        <f t="shared" si="2705"/>
        <v>14152295827.763924</v>
      </c>
      <c r="BF2167">
        <f t="shared" si="2706"/>
        <v>1.8901514457607556</v>
      </c>
      <c r="BG2167">
        <f t="shared" si="2707"/>
        <v>65.399737046071067</v>
      </c>
      <c r="BH2167">
        <f t="shared" si="2728"/>
        <v>218438178</v>
      </c>
      <c r="BI2167">
        <f t="shared" si="2729"/>
        <v>-0.36665205206459089</v>
      </c>
      <c r="BJ2167">
        <f t="shared" si="2690"/>
        <v>-1070.0072999999975</v>
      </c>
      <c r="BK2167">
        <f t="shared" si="2730"/>
        <v>-8.0228878928733042E-3</v>
      </c>
      <c r="BL2167">
        <f t="shared" si="2731"/>
        <v>0.99197711210712669</v>
      </c>
      <c r="BM2167">
        <f t="shared" si="2732"/>
        <v>9.5716954884923773</v>
      </c>
      <c r="BN2167">
        <f t="shared" si="2733"/>
        <v>1200.7750245</v>
      </c>
      <c r="BO2167">
        <f t="shared" si="2692"/>
        <v>1200.3210082999999</v>
      </c>
      <c r="BP2167">
        <f t="shared" si="2734"/>
        <v>1193.4794131911765</v>
      </c>
      <c r="BQ2167">
        <f t="shared" si="2735"/>
        <v>6.8415951088234124</v>
      </c>
      <c r="BR2167">
        <f t="shared" si="2736"/>
        <v>18.130004999999983</v>
      </c>
      <c r="BS2167">
        <f t="shared" si="2737"/>
        <v>21.800048999999944</v>
      </c>
      <c r="BT2167">
        <f t="shared" si="2738"/>
        <v>19.650024999999914</v>
      </c>
      <c r="BU2167">
        <f t="shared" si="2739"/>
        <v>20.550048999999944</v>
      </c>
      <c r="BV2167">
        <f t="shared" si="2740"/>
        <v>1202.6399986000001</v>
      </c>
      <c r="BW2167">
        <f t="shared" si="2741"/>
        <v>1203.5004710476189</v>
      </c>
      <c r="BX2167">
        <f t="shared" si="2742"/>
        <v>1203.3727163272727</v>
      </c>
      <c r="BY2167">
        <f t="shared" si="2743"/>
        <v>1198.3250367190476</v>
      </c>
      <c r="BZ2167">
        <f t="shared" si="2744"/>
        <v>1217.4499510000001</v>
      </c>
      <c r="CA2167">
        <f t="shared" si="2745"/>
        <v>1172.1999510000001</v>
      </c>
      <c r="CB2167">
        <f t="shared" si="2746"/>
        <v>1206.6185842633336</v>
      </c>
      <c r="CC2167">
        <f t="shared" si="2747"/>
        <v>1209.4126638166665</v>
      </c>
      <c r="CD2167">
        <f t="shared" si="2748"/>
        <v>1196.4201830675397</v>
      </c>
      <c r="CE2167">
        <f t="shared" si="2749"/>
        <v>1201.511382656312</v>
      </c>
      <c r="CF2167">
        <f t="shared" si="2750"/>
        <v>1209.0500489999999</v>
      </c>
      <c r="CG2167">
        <f t="shared" si="2751"/>
        <v>1214.75</v>
      </c>
      <c r="CH2167">
        <f t="shared" si="2752"/>
        <v>1182.75</v>
      </c>
    </row>
    <row r="2168" spans="1:86">
      <c r="A2168" s="1">
        <v>42675</v>
      </c>
      <c r="B2168">
        <v>1199.849976</v>
      </c>
      <c r="C2168">
        <v>1199.849976</v>
      </c>
      <c r="D2168">
        <v>1167.0699460000001</v>
      </c>
      <c r="E2168">
        <v>1175</v>
      </c>
      <c r="F2168">
        <v>2934776</v>
      </c>
      <c r="G2168">
        <f t="shared" si="2686"/>
        <v>-1514830.2490105189</v>
      </c>
      <c r="H2168">
        <f t="shared" si="2714"/>
        <v>45680184.212636776</v>
      </c>
      <c r="I2168">
        <f t="shared" si="2687"/>
        <v>1185.4424745000001</v>
      </c>
      <c r="J2168">
        <f t="shared" si="2694"/>
        <v>1211.669983</v>
      </c>
      <c r="K2168">
        <f t="shared" si="2695"/>
        <v>1185.4424745000001</v>
      </c>
      <c r="L2168">
        <f t="shared" si="2696"/>
        <v>6</v>
      </c>
      <c r="M2168">
        <f t="shared" si="2697"/>
        <v>1</v>
      </c>
      <c r="N2168">
        <f t="shared" si="2698"/>
        <v>40</v>
      </c>
      <c r="O2168">
        <f t="shared" si="2699"/>
        <v>90</v>
      </c>
      <c r="P2168">
        <f t="shared" si="2674"/>
        <v>32.780029999999897</v>
      </c>
      <c r="Q2168">
        <f t="shared" si="2675"/>
        <v>24.84997599999997</v>
      </c>
      <c r="R2168">
        <f t="shared" si="2676"/>
        <v>7.9300539999999273</v>
      </c>
      <c r="S2168">
        <f t="shared" si="2677"/>
        <v>32.780029999999897</v>
      </c>
      <c r="T2168">
        <f t="shared" si="2713"/>
        <v>21.403441538607826</v>
      </c>
      <c r="U2168">
        <f t="shared" si="2678"/>
        <v>-27.84997599999997</v>
      </c>
      <c r="V2168">
        <f t="shared" si="2679"/>
        <v>19.569946000000073</v>
      </c>
      <c r="W2168">
        <f t="shared" si="2680"/>
        <v>0</v>
      </c>
      <c r="X2168">
        <f t="shared" si="2681"/>
        <v>19.569946000000073</v>
      </c>
      <c r="Y2168">
        <f t="shared" si="2711"/>
        <v>3.0174386904168466</v>
      </c>
      <c r="Z2168">
        <f t="shared" si="2712"/>
        <v>6.7301093636869611</v>
      </c>
      <c r="AA2168">
        <f t="shared" si="2708"/>
        <v>14.097913576066487</v>
      </c>
      <c r="AB2168">
        <f t="shared" si="2709"/>
        <v>31.444052357407553</v>
      </c>
      <c r="AC2168">
        <f t="shared" si="2710"/>
        <v>38.088252067729449</v>
      </c>
      <c r="AD2168">
        <f t="shared" si="2718"/>
        <v>25.013315238135171</v>
      </c>
      <c r="AE2168">
        <f t="shared" si="2691"/>
        <v>1196.1479982000001</v>
      </c>
      <c r="AF2168">
        <f t="shared" si="2693"/>
        <v>1199.0983278333333</v>
      </c>
      <c r="AG2168">
        <f t="shared" si="2715"/>
        <v>1196.0664917500003</v>
      </c>
      <c r="AH2168">
        <f t="shared" si="2700"/>
        <v>1200.7129883999999</v>
      </c>
      <c r="AI2168">
        <f t="shared" si="2701"/>
        <v>1221.7805467753933</v>
      </c>
      <c r="AJ2168">
        <f t="shared" si="2702"/>
        <v>1179.6454300246064</v>
      </c>
      <c r="AK2168">
        <f t="shared" si="2703"/>
        <v>-0.11025079275518221</v>
      </c>
      <c r="AL2168">
        <f t="shared" si="2682"/>
        <v>-0.51616554347265986</v>
      </c>
      <c r="AM2168">
        <f t="shared" si="2683"/>
        <v>-1514830.2490105189</v>
      </c>
      <c r="AN2168">
        <f t="shared" si="2716"/>
        <v>2608291.8070464311</v>
      </c>
      <c r="AO2168">
        <f t="shared" si="2717"/>
        <v>46610906</v>
      </c>
      <c r="AP2168">
        <f t="shared" si="2719"/>
        <v>5.5958830902073244E-2</v>
      </c>
      <c r="AQ2168">
        <f t="shared" si="2720"/>
        <v>1193.160115642685</v>
      </c>
      <c r="AR2168">
        <f t="shared" si="2721"/>
        <v>1182.3955870150025</v>
      </c>
      <c r="AS2168">
        <f t="shared" si="2722"/>
        <v>1196.3190781350615</v>
      </c>
      <c r="AT2168">
        <f t="shared" si="2723"/>
        <v>1199.4609289870198</v>
      </c>
      <c r="AU2168">
        <f t="shared" si="2724"/>
        <v>1196.736579578105</v>
      </c>
      <c r="AV2168">
        <f t="shared" si="2725"/>
        <v>1202.8912293668586</v>
      </c>
      <c r="AW2168">
        <f t="shared" si="2726"/>
        <v>-6.1546497887536589</v>
      </c>
      <c r="AX2168">
        <f t="shared" si="2753"/>
        <v>-7.451068464425548</v>
      </c>
      <c r="AY2168">
        <f t="shared" si="2727"/>
        <v>1.2964186756718892</v>
      </c>
      <c r="AZ2168">
        <f t="shared" si="2684"/>
        <v>1180.6399739999999</v>
      </c>
      <c r="BA2168">
        <f t="shared" si="2685"/>
        <v>3464913860.335824</v>
      </c>
      <c r="BB2168">
        <f t="shared" si="2688"/>
        <v>0</v>
      </c>
      <c r="BC2168">
        <f t="shared" si="2689"/>
        <v>3464913860.335824</v>
      </c>
      <c r="BD2168">
        <f t="shared" si="2704"/>
        <v>26749982419.681889</v>
      </c>
      <c r="BE2168">
        <f t="shared" si="2705"/>
        <v>15463431960.099747</v>
      </c>
      <c r="BF2168">
        <f t="shared" si="2706"/>
        <v>1.7298865147597764</v>
      </c>
      <c r="BG2168">
        <f t="shared" si="2707"/>
        <v>63.368440607576041</v>
      </c>
      <c r="BH2168">
        <f t="shared" si="2728"/>
        <v>215503402</v>
      </c>
      <c r="BI2168">
        <f t="shared" si="2729"/>
        <v>-0.51165472309521753</v>
      </c>
      <c r="BJ2168">
        <f t="shared" si="2690"/>
        <v>-2534.997599999997</v>
      </c>
      <c r="BK2168">
        <f t="shared" si="2730"/>
        <v>-2.0302644338402832E-2</v>
      </c>
      <c r="BL2168">
        <f t="shared" si="2731"/>
        <v>0.97969735566159721</v>
      </c>
      <c r="BM2168">
        <f t="shared" si="2732"/>
        <v>11.103578200798141</v>
      </c>
      <c r="BN2168">
        <f t="shared" si="2733"/>
        <v>1183.459961</v>
      </c>
      <c r="BO2168">
        <f t="shared" si="2692"/>
        <v>1195.1400024999998</v>
      </c>
      <c r="BP2168">
        <f t="shared" si="2734"/>
        <v>1194.1344119705882</v>
      </c>
      <c r="BQ2168">
        <f t="shared" si="2735"/>
        <v>1.0055905294116201</v>
      </c>
      <c r="BR2168">
        <f t="shared" si="2736"/>
        <v>-25.09997599999997</v>
      </c>
      <c r="BS2168">
        <f t="shared" si="2737"/>
        <v>-10.330077999999958</v>
      </c>
      <c r="BT2168">
        <f t="shared" si="2738"/>
        <v>-8</v>
      </c>
      <c r="BU2168">
        <f t="shared" si="2739"/>
        <v>11.84997599999997</v>
      </c>
      <c r="BV2168">
        <f t="shared" si="2740"/>
        <v>1193.0006674666665</v>
      </c>
      <c r="BW2168">
        <f t="shared" si="2741"/>
        <v>1194.7428561428574</v>
      </c>
      <c r="BX2168">
        <f t="shared" si="2742"/>
        <v>1198.5845371454543</v>
      </c>
      <c r="BY2168">
        <f t="shared" si="2743"/>
        <v>1196.1096564380955</v>
      </c>
      <c r="BZ2168">
        <f t="shared" si="2744"/>
        <v>1217.4499510000001</v>
      </c>
      <c r="CA2168">
        <f t="shared" si="2745"/>
        <v>1167.0699460000001</v>
      </c>
      <c r="CB2168">
        <f t="shared" si="2746"/>
        <v>1199.5205909900001</v>
      </c>
      <c r="CC2168">
        <f t="shared" si="2747"/>
        <v>1205.3652081916669</v>
      </c>
      <c r="CD2168">
        <f t="shared" si="2748"/>
        <v>1202.2783357884919</v>
      </c>
      <c r="CE2168">
        <f t="shared" si="2749"/>
        <v>1198.3573567863693</v>
      </c>
      <c r="CF2168">
        <f t="shared" si="2750"/>
        <v>1199.349976</v>
      </c>
      <c r="CG2168">
        <f t="shared" si="2751"/>
        <v>1207.5500489999999</v>
      </c>
      <c r="CH2168">
        <f t="shared" si="2752"/>
        <v>1194</v>
      </c>
    </row>
    <row r="2169" spans="1:86">
      <c r="A2169" s="1">
        <v>42676</v>
      </c>
      <c r="B2169">
        <v>1170.5</v>
      </c>
      <c r="C2169">
        <v>1172</v>
      </c>
      <c r="D2169">
        <v>1147.5</v>
      </c>
      <c r="E2169">
        <v>1152.030029</v>
      </c>
      <c r="F2169">
        <v>2325076</v>
      </c>
      <c r="G2169">
        <f t="shared" si="2686"/>
        <v>-1465266.881044569</v>
      </c>
      <c r="H2169">
        <f t="shared" si="2714"/>
        <v>44214917.33159221</v>
      </c>
      <c r="I2169">
        <f t="shared" si="2687"/>
        <v>1160.5075072499999</v>
      </c>
      <c r="J2169">
        <f t="shared" si="2694"/>
        <v>1211.669983</v>
      </c>
      <c r="K2169">
        <f t="shared" si="2695"/>
        <v>1160.5075072499999</v>
      </c>
      <c r="L2169">
        <f t="shared" si="2696"/>
        <v>7</v>
      </c>
      <c r="M2169">
        <f t="shared" si="2697"/>
        <v>1</v>
      </c>
      <c r="N2169">
        <f t="shared" si="2698"/>
        <v>30</v>
      </c>
      <c r="O2169">
        <f t="shared" si="2699"/>
        <v>90</v>
      </c>
      <c r="P2169">
        <f t="shared" si="2674"/>
        <v>24.5</v>
      </c>
      <c r="Q2169">
        <f t="shared" si="2675"/>
        <v>19.969970999999987</v>
      </c>
      <c r="R2169">
        <f t="shared" si="2676"/>
        <v>4.5300290000000132</v>
      </c>
      <c r="S2169">
        <f t="shared" si="2677"/>
        <v>24.5</v>
      </c>
      <c r="T2169">
        <f t="shared" si="2713"/>
        <v>21.624624285850125</v>
      </c>
      <c r="U2169">
        <f t="shared" si="2678"/>
        <v>-4.5</v>
      </c>
      <c r="V2169">
        <f t="shared" si="2679"/>
        <v>5.25</v>
      </c>
      <c r="W2169">
        <f t="shared" si="2680"/>
        <v>0</v>
      </c>
      <c r="X2169">
        <f t="shared" si="2681"/>
        <v>5.25</v>
      </c>
      <c r="Y2169">
        <f t="shared" si="2711"/>
        <v>2.8019073553870721</v>
      </c>
      <c r="Z2169">
        <f t="shared" si="2712"/>
        <v>6.6243872662807499</v>
      </c>
      <c r="AA2169">
        <f t="shared" si="2708"/>
        <v>12.957022135272309</v>
      </c>
      <c r="AB2169">
        <f t="shared" si="2709"/>
        <v>30.633536928617794</v>
      </c>
      <c r="AC2169">
        <f t="shared" si="2710"/>
        <v>40.55124589578503</v>
      </c>
      <c r="AD2169">
        <f t="shared" si="2718"/>
        <v>25.107978065369899</v>
      </c>
      <c r="AE2169">
        <f t="shared" si="2691"/>
        <v>1186.7100097999999</v>
      </c>
      <c r="AF2169">
        <f t="shared" si="2693"/>
        <v>1188.7950033333334</v>
      </c>
      <c r="AG2169">
        <f t="shared" si="2715"/>
        <v>1192.8979920000002</v>
      </c>
      <c r="AH2169">
        <f t="shared" si="2700"/>
        <v>1195.9059937</v>
      </c>
      <c r="AI2169">
        <f t="shared" si="2701"/>
        <v>1231.9514528372003</v>
      </c>
      <c r="AJ2169">
        <f t="shared" si="2702"/>
        <v>1159.8605345627996</v>
      </c>
      <c r="AK2169">
        <f t="shared" si="2703"/>
        <v>-0.10861986156139901</v>
      </c>
      <c r="AL2169">
        <f t="shared" si="2682"/>
        <v>-0.63020171428571325</v>
      </c>
      <c r="AM2169">
        <f t="shared" si="2683"/>
        <v>-1465266.881044569</v>
      </c>
      <c r="AN2169">
        <f t="shared" si="2716"/>
        <v>2063690.3942218204</v>
      </c>
      <c r="AO2169">
        <f t="shared" si="2717"/>
        <v>46760618</v>
      </c>
      <c r="AP2169">
        <f t="shared" si="2719"/>
        <v>4.4133086398084394E-2</v>
      </c>
      <c r="AQ2169">
        <f t="shared" si="2720"/>
        <v>1179.1758861841722</v>
      </c>
      <c r="AR2169">
        <f t="shared" si="2721"/>
        <v>1175.9330364507268</v>
      </c>
      <c r="AS2169">
        <f t="shared" si="2722"/>
        <v>1188.3470492907504</v>
      </c>
      <c r="AT2169">
        <f t="shared" si="2723"/>
        <v>1195.192147988188</v>
      </c>
      <c r="AU2169">
        <f t="shared" si="2724"/>
        <v>1190.0305969913893</v>
      </c>
      <c r="AV2169">
        <f t="shared" si="2725"/>
        <v>1199.3309453411784</v>
      </c>
      <c r="AW2169">
        <f t="shared" si="2726"/>
        <v>-9.3003483497891466</v>
      </c>
      <c r="AX2169">
        <f t="shared" si="2753"/>
        <v>-7.8209244414982679</v>
      </c>
      <c r="AY2169">
        <f t="shared" si="2727"/>
        <v>-1.4794239082908787</v>
      </c>
      <c r="AZ2169">
        <f t="shared" si="2684"/>
        <v>1157.1766763333333</v>
      </c>
      <c r="BA2169">
        <f t="shared" si="2685"/>
        <v>2690523717.902401</v>
      </c>
      <c r="BB2169">
        <f t="shared" si="2688"/>
        <v>0</v>
      </c>
      <c r="BC2169">
        <f t="shared" si="2689"/>
        <v>2690523717.902401</v>
      </c>
      <c r="BD2169">
        <f t="shared" si="2704"/>
        <v>25322987771.259033</v>
      </c>
      <c r="BE2169">
        <f t="shared" si="2705"/>
        <v>18153955678.002148</v>
      </c>
      <c r="BF2169">
        <f t="shared" si="2706"/>
        <v>1.3949019277348946</v>
      </c>
      <c r="BG2169">
        <f t="shared" si="2707"/>
        <v>58.244636725237307</v>
      </c>
      <c r="BH2169">
        <f t="shared" si="2728"/>
        <v>213178326</v>
      </c>
      <c r="BI2169">
        <f t="shared" si="2729"/>
        <v>-0.77546138419228727</v>
      </c>
      <c r="BJ2169">
        <f t="shared" si="2690"/>
        <v>-2396.9970999999987</v>
      </c>
      <c r="BK2169">
        <f t="shared" si="2730"/>
        <v>-1.9548911489361692E-2</v>
      </c>
      <c r="BL2169">
        <f t="shared" si="2731"/>
        <v>0.98045108851063834</v>
      </c>
      <c r="BM2169">
        <f t="shared" si="2732"/>
        <v>18.997625030011317</v>
      </c>
      <c r="BN2169">
        <f t="shared" si="2733"/>
        <v>1159.75</v>
      </c>
      <c r="BO2169">
        <f t="shared" si="2692"/>
        <v>1187.3099976000001</v>
      </c>
      <c r="BP2169">
        <f t="shared" si="2734"/>
        <v>1193.7836770441179</v>
      </c>
      <c r="BQ2169">
        <f t="shared" si="2735"/>
        <v>-6.4736794441178063</v>
      </c>
      <c r="BR2169">
        <f t="shared" si="2736"/>
        <v>-45.520019999999931</v>
      </c>
      <c r="BS2169">
        <f t="shared" si="2737"/>
        <v>-37.65002400000003</v>
      </c>
      <c r="BT2169">
        <f t="shared" si="2738"/>
        <v>-33</v>
      </c>
      <c r="BU2169">
        <f t="shared" si="2739"/>
        <v>-30</v>
      </c>
      <c r="BV2169">
        <f t="shared" si="2740"/>
        <v>1178.2946777333334</v>
      </c>
      <c r="BW2169">
        <f t="shared" si="2741"/>
        <v>1181.2947707619048</v>
      </c>
      <c r="BX2169">
        <f t="shared" si="2742"/>
        <v>1189.7330899818182</v>
      </c>
      <c r="BY2169">
        <f t="shared" si="2743"/>
        <v>1191.915707604762</v>
      </c>
      <c r="BZ2169">
        <f t="shared" si="2744"/>
        <v>1217.4499510000001</v>
      </c>
      <c r="CA2169">
        <f t="shared" si="2745"/>
        <v>1147.5</v>
      </c>
      <c r="CB2169">
        <f t="shared" si="2746"/>
        <v>1197.1936743600002</v>
      </c>
      <c r="CC2169">
        <f t="shared" si="2747"/>
        <v>1197.7329930472224</v>
      </c>
      <c r="CD2169">
        <f t="shared" si="2748"/>
        <v>1202.1728858986507</v>
      </c>
      <c r="CE2169">
        <f t="shared" si="2749"/>
        <v>1194.9798563046622</v>
      </c>
      <c r="CF2169">
        <f t="shared" si="2750"/>
        <v>1175</v>
      </c>
      <c r="CG2169">
        <f t="shared" si="2751"/>
        <v>1199.849976</v>
      </c>
      <c r="CH2169">
        <f t="shared" si="2752"/>
        <v>1167.0699460000001</v>
      </c>
    </row>
    <row r="2170" spans="1:86">
      <c r="A2170" s="1">
        <v>42677</v>
      </c>
      <c r="B2170">
        <v>1147</v>
      </c>
      <c r="C2170">
        <v>1167.5</v>
      </c>
      <c r="D2170">
        <v>1142.25</v>
      </c>
      <c r="E2170">
        <v>1159.719971</v>
      </c>
      <c r="F2170">
        <v>1463310</v>
      </c>
      <c r="G2170">
        <f t="shared" si="2686"/>
        <v>561559.96150574111</v>
      </c>
      <c r="H2170">
        <f t="shared" si="2714"/>
        <v>44776477.293097951</v>
      </c>
      <c r="I2170">
        <f t="shared" si="2687"/>
        <v>1154.1174927500001</v>
      </c>
      <c r="J2170">
        <f t="shared" si="2694"/>
        <v>1211.669983</v>
      </c>
      <c r="K2170">
        <f t="shared" si="2695"/>
        <v>1154.1174927500001</v>
      </c>
      <c r="L2170">
        <f t="shared" si="2696"/>
        <v>8</v>
      </c>
      <c r="M2170">
        <f t="shared" si="2697"/>
        <v>1</v>
      </c>
      <c r="N2170">
        <f t="shared" si="2698"/>
        <v>20</v>
      </c>
      <c r="O2170">
        <f t="shared" si="2699"/>
        <v>90</v>
      </c>
      <c r="P2170">
        <f t="shared" si="2674"/>
        <v>25.25</v>
      </c>
      <c r="Q2170">
        <f t="shared" si="2675"/>
        <v>7.7800290000000132</v>
      </c>
      <c r="R2170">
        <f t="shared" si="2676"/>
        <v>17.469970999999987</v>
      </c>
      <c r="S2170">
        <f t="shared" si="2677"/>
        <v>25.25</v>
      </c>
      <c r="T2170">
        <f t="shared" si="2713"/>
        <v>21.883579694003686</v>
      </c>
      <c r="U2170">
        <f t="shared" si="2678"/>
        <v>0.56994600000007267</v>
      </c>
      <c r="V2170">
        <f t="shared" si="2679"/>
        <v>-4.75</v>
      </c>
      <c r="W2170">
        <f t="shared" si="2680"/>
        <v>0.56994600000007267</v>
      </c>
      <c r="X2170">
        <f t="shared" si="2681"/>
        <v>0</v>
      </c>
      <c r="Y2170">
        <f t="shared" si="2711"/>
        <v>2.6424815442880005</v>
      </c>
      <c r="Z2170">
        <f t="shared" si="2712"/>
        <v>6.1512167472606967</v>
      </c>
      <c r="AA2170">
        <f t="shared" si="2708"/>
        <v>12.075179569511043</v>
      </c>
      <c r="AB2170">
        <f t="shared" si="2709"/>
        <v>28.108823297068668</v>
      </c>
      <c r="AC2170">
        <f t="shared" si="2710"/>
        <v>39.900563865658363</v>
      </c>
      <c r="AD2170">
        <f t="shared" si="2718"/>
        <v>24.656777409900819</v>
      </c>
      <c r="AE2170">
        <f t="shared" si="2691"/>
        <v>1179.0300050000001</v>
      </c>
      <c r="AF2170">
        <f t="shared" si="2693"/>
        <v>1182.2116699999999</v>
      </c>
      <c r="AG2170">
        <f t="shared" si="2715"/>
        <v>1190.5914917499999</v>
      </c>
      <c r="AH2170">
        <f t="shared" si="2700"/>
        <v>1192.1229859</v>
      </c>
      <c r="AI2170">
        <f t="shared" si="2701"/>
        <v>1234.1315643186897</v>
      </c>
      <c r="AJ2170">
        <f t="shared" si="2702"/>
        <v>1150.1144074813103</v>
      </c>
      <c r="AK2170">
        <f t="shared" si="2703"/>
        <v>0.11432859525682193</v>
      </c>
      <c r="AL2170">
        <f t="shared" si="2682"/>
        <v>0.38376007920791977</v>
      </c>
      <c r="AM2170">
        <f t="shared" si="2683"/>
        <v>561559.96150574111</v>
      </c>
      <c r="AN2170">
        <f t="shared" si="2716"/>
        <v>3762137.6889866814</v>
      </c>
      <c r="AO2170">
        <f t="shared" si="2717"/>
        <v>46405048</v>
      </c>
      <c r="AP2170">
        <f t="shared" si="2719"/>
        <v>8.1071733596454448E-2</v>
      </c>
      <c r="AQ2170">
        <f t="shared" si="2720"/>
        <v>1172.5608750215536</v>
      </c>
      <c r="AR2170">
        <f t="shared" si="2721"/>
        <v>1172.8969293272696</v>
      </c>
      <c r="AS2170">
        <f t="shared" si="2722"/>
        <v>1183.1941751984155</v>
      </c>
      <c r="AT2170">
        <f t="shared" si="2723"/>
        <v>1191.999652059251</v>
      </c>
      <c r="AU2170">
        <f t="shared" si="2724"/>
        <v>1185.484003092681</v>
      </c>
      <c r="AV2170">
        <f t="shared" si="2725"/>
        <v>1196.5581771372958</v>
      </c>
      <c r="AW2170">
        <f t="shared" si="2726"/>
        <v>-11.074174044614892</v>
      </c>
      <c r="AX2170">
        <f t="shared" si="2753"/>
        <v>-8.4715743621215935</v>
      </c>
      <c r="AY2170">
        <f t="shared" si="2727"/>
        <v>-2.6025996824932989</v>
      </c>
      <c r="AZ2170">
        <f t="shared" si="2684"/>
        <v>1156.4899903333333</v>
      </c>
      <c r="BA2170">
        <f t="shared" si="2685"/>
        <v>1692303367.7546699</v>
      </c>
      <c r="BB2170">
        <f t="shared" si="2688"/>
        <v>0</v>
      </c>
      <c r="BC2170">
        <f t="shared" si="2689"/>
        <v>1692303367.7546699</v>
      </c>
      <c r="BD2170">
        <f t="shared" si="2704"/>
        <v>25322987771.259033</v>
      </c>
      <c r="BE2170">
        <f t="shared" si="2705"/>
        <v>13793717185.950184</v>
      </c>
      <c r="BF2170">
        <f t="shared" si="2706"/>
        <v>1.8358349261395743</v>
      </c>
      <c r="BG2170">
        <f t="shared" si="2707"/>
        <v>64.73701657376435</v>
      </c>
      <c r="BH2170">
        <f t="shared" si="2728"/>
        <v>214641636</v>
      </c>
      <c r="BI2170">
        <f t="shared" si="2729"/>
        <v>-0.92550234967340128</v>
      </c>
      <c r="BJ2170">
        <f t="shared" si="2690"/>
        <v>668.99419999999736</v>
      </c>
      <c r="BK2170">
        <f t="shared" si="2730"/>
        <v>6.6751228756381431E-3</v>
      </c>
      <c r="BL2170">
        <f t="shared" si="2731"/>
        <v>1.0066751228756381</v>
      </c>
      <c r="BM2170">
        <f t="shared" si="2732"/>
        <v>22.140464844810914</v>
      </c>
      <c r="BN2170">
        <f t="shared" si="2733"/>
        <v>1154.875</v>
      </c>
      <c r="BO2170">
        <f t="shared" si="2692"/>
        <v>1179.5219970999999</v>
      </c>
      <c r="BP2170">
        <f t="shared" si="2734"/>
        <v>1193.2804421764706</v>
      </c>
      <c r="BQ2170">
        <f t="shared" si="2735"/>
        <v>-13.758445076470707</v>
      </c>
      <c r="BR2170">
        <f t="shared" si="2736"/>
        <v>-40.849975000000086</v>
      </c>
      <c r="BS2170">
        <f t="shared" si="2737"/>
        <v>-50.75</v>
      </c>
      <c r="BT2170">
        <f t="shared" si="2738"/>
        <v>-37.180053999999927</v>
      </c>
      <c r="BU2170">
        <f t="shared" si="2739"/>
        <v>-51.449951000000056</v>
      </c>
      <c r="BV2170">
        <f t="shared" si="2740"/>
        <v>1169.2979981333335</v>
      </c>
      <c r="BW2170">
        <f t="shared" si="2741"/>
        <v>1172.9876186666665</v>
      </c>
      <c r="BX2170">
        <f t="shared" si="2742"/>
        <v>1183.1538131272728</v>
      </c>
      <c r="BY2170">
        <f t="shared" si="2743"/>
        <v>1188.7558960809527</v>
      </c>
      <c r="BZ2170">
        <f t="shared" si="2744"/>
        <v>1217.4499510000001</v>
      </c>
      <c r="CA2170">
        <f t="shared" si="2745"/>
        <v>1142.25</v>
      </c>
      <c r="CB2170">
        <f t="shared" si="2746"/>
        <v>1194.1208510000001</v>
      </c>
      <c r="CC2170">
        <f t="shared" si="2747"/>
        <v>1194.6966736333334</v>
      </c>
      <c r="CD2170">
        <f t="shared" si="2748"/>
        <v>1202.9612738356745</v>
      </c>
      <c r="CE2170">
        <f t="shared" si="2749"/>
        <v>1192.782532027069</v>
      </c>
      <c r="CF2170">
        <f t="shared" si="2750"/>
        <v>1152.030029</v>
      </c>
      <c r="CG2170">
        <f t="shared" si="2751"/>
        <v>1172</v>
      </c>
      <c r="CH2170">
        <f t="shared" si="2752"/>
        <v>1147.5</v>
      </c>
    </row>
    <row r="2171" spans="1:86">
      <c r="A2171" s="1">
        <v>42678</v>
      </c>
      <c r="B2171">
        <v>1160</v>
      </c>
      <c r="C2171">
        <v>1168.0699460000001</v>
      </c>
      <c r="D2171">
        <v>1147</v>
      </c>
      <c r="E2171">
        <v>1165.280029</v>
      </c>
      <c r="F2171">
        <v>1183752</v>
      </c>
      <c r="G2171">
        <f t="shared" si="2686"/>
        <v>870265.68839919579</v>
      </c>
      <c r="H2171">
        <f t="shared" si="2714"/>
        <v>45646742.981497146</v>
      </c>
      <c r="I2171">
        <f t="shared" si="2687"/>
        <v>1160.08749375</v>
      </c>
      <c r="J2171">
        <f t="shared" si="2694"/>
        <v>1211.669983</v>
      </c>
      <c r="K2171">
        <f t="shared" si="2695"/>
        <v>1154.1174927500001</v>
      </c>
      <c r="L2171">
        <f t="shared" si="2696"/>
        <v>9</v>
      </c>
      <c r="M2171">
        <f t="shared" si="2697"/>
        <v>2</v>
      </c>
      <c r="N2171">
        <f t="shared" si="2698"/>
        <v>10</v>
      </c>
      <c r="O2171">
        <f t="shared" si="2699"/>
        <v>80</v>
      </c>
      <c r="P2171">
        <f t="shared" si="2674"/>
        <v>21.069946000000073</v>
      </c>
      <c r="Q2171">
        <f t="shared" si="2675"/>
        <v>2.7899170000000595</v>
      </c>
      <c r="R2171">
        <f t="shared" si="2676"/>
        <v>18.280029000000013</v>
      </c>
      <c r="S2171">
        <f t="shared" si="2677"/>
        <v>21.069946000000073</v>
      </c>
      <c r="T2171">
        <f t="shared" si="2713"/>
        <v>21.825463001574857</v>
      </c>
      <c r="U2171">
        <f t="shared" si="2678"/>
        <v>4.3800049999999828</v>
      </c>
      <c r="V2171">
        <f t="shared" si="2679"/>
        <v>16.969970999999987</v>
      </c>
      <c r="W2171">
        <f t="shared" si="2680"/>
        <v>0</v>
      </c>
      <c r="X2171">
        <f t="shared" si="2681"/>
        <v>16.969970999999987</v>
      </c>
      <c r="Y2171">
        <f t="shared" si="2711"/>
        <v>2.4537328625531432</v>
      </c>
      <c r="Z2171">
        <f t="shared" si="2712"/>
        <v>6.9239849081706462</v>
      </c>
      <c r="AA2171">
        <f t="shared" si="2708"/>
        <v>11.242523754827513</v>
      </c>
      <c r="AB2171">
        <f t="shared" si="2709"/>
        <v>31.724343752391565</v>
      </c>
      <c r="AC2171">
        <f t="shared" si="2710"/>
        <v>47.668869493739095</v>
      </c>
      <c r="AD2171">
        <f t="shared" si="2718"/>
        <v>24.760455727866081</v>
      </c>
      <c r="AE2171">
        <f t="shared" si="2691"/>
        <v>1170.2760009999997</v>
      </c>
      <c r="AF2171">
        <f t="shared" si="2693"/>
        <v>1176.7383423333333</v>
      </c>
      <c r="AG2171">
        <f t="shared" si="2715"/>
        <v>1188.7269959</v>
      </c>
      <c r="AH2171">
        <f t="shared" si="2700"/>
        <v>1188.5939942</v>
      </c>
      <c r="AI2171">
        <f t="shared" si="2701"/>
        <v>1233.0302722975998</v>
      </c>
      <c r="AJ2171">
        <f t="shared" si="2702"/>
        <v>1144.1577161024002</v>
      </c>
      <c r="AK2171">
        <f t="shared" si="2703"/>
        <v>0.23766969019330109</v>
      </c>
      <c r="AL2171">
        <f t="shared" si="2682"/>
        <v>0.73517568578485681</v>
      </c>
      <c r="AM2171">
        <f t="shared" si="2683"/>
        <v>870265.68839919579</v>
      </c>
      <c r="AN2171">
        <f t="shared" si="2716"/>
        <v>5473423.8939247373</v>
      </c>
      <c r="AO2171">
        <f t="shared" si="2717"/>
        <v>45808082</v>
      </c>
      <c r="AP2171">
        <f t="shared" si="2719"/>
        <v>0.11948598707810419</v>
      </c>
      <c r="AQ2171">
        <f t="shared" si="2720"/>
        <v>1170.0853873742253</v>
      </c>
      <c r="AR2171">
        <f t="shared" si="2721"/>
        <v>1163.1023627339978</v>
      </c>
      <c r="AS2171">
        <f t="shared" si="2722"/>
        <v>1179.9696288827006</v>
      </c>
      <c r="AT2171">
        <f t="shared" si="2723"/>
        <v>1189.5948859839184</v>
      </c>
      <c r="AU2171">
        <f t="shared" si="2724"/>
        <v>1182.4534069787787</v>
      </c>
      <c r="AV2171">
        <f t="shared" si="2725"/>
        <v>1194.3687067676851</v>
      </c>
      <c r="AW2171">
        <f t="shared" si="2726"/>
        <v>-11.915299788906395</v>
      </c>
      <c r="AX2171">
        <f t="shared" si="2753"/>
        <v>-9.1603194474785532</v>
      </c>
      <c r="AY2171">
        <f t="shared" si="2727"/>
        <v>-2.7549803414278422</v>
      </c>
      <c r="AZ2171">
        <f t="shared" si="2684"/>
        <v>1160.1166583333334</v>
      </c>
      <c r="BA2171">
        <f t="shared" si="2685"/>
        <v>1373290414.5354002</v>
      </c>
      <c r="BB2171">
        <f t="shared" si="2688"/>
        <v>1373290414.5354002</v>
      </c>
      <c r="BC2171">
        <f t="shared" si="2689"/>
        <v>0</v>
      </c>
      <c r="BD2171">
        <f t="shared" si="2704"/>
        <v>17607834971.257481</v>
      </c>
      <c r="BE2171">
        <f t="shared" si="2705"/>
        <v>13793717185.950184</v>
      </c>
      <c r="BF2171">
        <f t="shared" si="2706"/>
        <v>1.2765112357959774</v>
      </c>
      <c r="BG2171">
        <f t="shared" si="2707"/>
        <v>56.073135758086778</v>
      </c>
      <c r="BH2171">
        <f t="shared" si="2728"/>
        <v>215825388</v>
      </c>
      <c r="BI2171">
        <f t="shared" si="2729"/>
        <v>-0.99762323990827928</v>
      </c>
      <c r="BJ2171">
        <f t="shared" si="2690"/>
        <v>456.00580000000264</v>
      </c>
      <c r="BK2171">
        <f t="shared" si="2730"/>
        <v>4.7943108155718969E-3</v>
      </c>
      <c r="BL2171">
        <f t="shared" si="2731"/>
        <v>1.0047943108155719</v>
      </c>
      <c r="BM2171">
        <f t="shared" si="2732"/>
        <v>23.41997492151074</v>
      </c>
      <c r="BN2171">
        <f t="shared" si="2733"/>
        <v>1157.534973</v>
      </c>
      <c r="BO2171">
        <f t="shared" si="2692"/>
        <v>1171.2789917</v>
      </c>
      <c r="BP2171">
        <f t="shared" si="2734"/>
        <v>1192.8579406617648</v>
      </c>
      <c r="BQ2171">
        <f t="shared" si="2735"/>
        <v>-21.578948961764809</v>
      </c>
      <c r="BR2171">
        <f t="shared" si="2736"/>
        <v>-49.039917000000059</v>
      </c>
      <c r="BS2171">
        <f t="shared" si="2737"/>
        <v>-52.119995000000017</v>
      </c>
      <c r="BT2171">
        <f t="shared" si="2738"/>
        <v>-47.880004999999983</v>
      </c>
      <c r="BU2171">
        <f t="shared" si="2739"/>
        <v>-40</v>
      </c>
      <c r="BV2171">
        <f t="shared" si="2740"/>
        <v>1164.7146728</v>
      </c>
      <c r="BW2171">
        <f t="shared" si="2741"/>
        <v>1168.1500069523809</v>
      </c>
      <c r="BX2171">
        <f t="shared" si="2742"/>
        <v>1178.2732755090913</v>
      </c>
      <c r="BY2171">
        <f t="shared" si="2743"/>
        <v>1186.3452805809525</v>
      </c>
      <c r="BZ2171">
        <f t="shared" si="2744"/>
        <v>1217.4499510000001</v>
      </c>
      <c r="CA2171">
        <f t="shared" si="2745"/>
        <v>1142.25</v>
      </c>
      <c r="CB2171">
        <f t="shared" si="2746"/>
        <v>1180.7571921333333</v>
      </c>
      <c r="CC2171">
        <f t="shared" si="2747"/>
        <v>1191.2237662222221</v>
      </c>
      <c r="CD2171">
        <f t="shared" si="2748"/>
        <v>1203.2644749342064</v>
      </c>
      <c r="CE2171">
        <f t="shared" si="2749"/>
        <v>1190.5483046920167</v>
      </c>
      <c r="CF2171">
        <f t="shared" si="2750"/>
        <v>1159.719971</v>
      </c>
      <c r="CG2171">
        <f t="shared" si="2751"/>
        <v>1167.5</v>
      </c>
      <c r="CH2171">
        <f t="shared" si="2752"/>
        <v>1142.25</v>
      </c>
    </row>
    <row r="2172" spans="1:86">
      <c r="A2172" s="1">
        <v>42681</v>
      </c>
      <c r="B2172">
        <v>1168.9499510000001</v>
      </c>
      <c r="C2172">
        <v>1172.4499510000001</v>
      </c>
      <c r="D2172">
        <v>1130.030029</v>
      </c>
      <c r="E2172">
        <v>1138.530029</v>
      </c>
      <c r="F2172">
        <v>2048052</v>
      </c>
      <c r="G2172">
        <f t="shared" si="2686"/>
        <v>-1227284.7199470105</v>
      </c>
      <c r="H2172">
        <f t="shared" si="2714"/>
        <v>44419458.261550136</v>
      </c>
      <c r="I2172">
        <f t="shared" si="2687"/>
        <v>1152.48999</v>
      </c>
      <c r="J2172">
        <f t="shared" si="2694"/>
        <v>1211.669983</v>
      </c>
      <c r="K2172">
        <f t="shared" si="2695"/>
        <v>1152.48999</v>
      </c>
      <c r="L2172">
        <f t="shared" si="2696"/>
        <v>10</v>
      </c>
      <c r="M2172">
        <f t="shared" si="2697"/>
        <v>1</v>
      </c>
      <c r="N2172">
        <f t="shared" si="2698"/>
        <v>0</v>
      </c>
      <c r="O2172">
        <f t="shared" si="2699"/>
        <v>90</v>
      </c>
      <c r="P2172">
        <f t="shared" si="2674"/>
        <v>42.419922000000042</v>
      </c>
      <c r="Q2172">
        <f t="shared" si="2675"/>
        <v>33.919922000000042</v>
      </c>
      <c r="R2172">
        <f t="shared" si="2676"/>
        <v>8.5</v>
      </c>
      <c r="S2172">
        <f t="shared" si="2677"/>
        <v>42.419922000000042</v>
      </c>
      <c r="T2172">
        <f t="shared" si="2713"/>
        <v>23.296495787176656</v>
      </c>
      <c r="U2172">
        <f t="shared" si="2678"/>
        <v>-18.949951000000056</v>
      </c>
      <c r="V2172">
        <f t="shared" si="2679"/>
        <v>3.0029000000013184E-2</v>
      </c>
      <c r="W2172">
        <f t="shared" si="2680"/>
        <v>0</v>
      </c>
      <c r="X2172">
        <f t="shared" si="2681"/>
        <v>3.0029000000013184E-2</v>
      </c>
      <c r="Y2172">
        <f t="shared" si="2711"/>
        <v>2.2784662295136329</v>
      </c>
      <c r="Z2172">
        <f t="shared" si="2712"/>
        <v>6.4315594861584575</v>
      </c>
      <c r="AA2172">
        <f t="shared" si="2708"/>
        <v>9.7802959308918638</v>
      </c>
      <c r="AB2172">
        <f t="shared" si="2709"/>
        <v>27.607411624964861</v>
      </c>
      <c r="AC2172">
        <f t="shared" si="2710"/>
        <v>47.68175654375046</v>
      </c>
      <c r="AD2172">
        <f t="shared" si="2718"/>
        <v>26.443497196889773</v>
      </c>
      <c r="AE2172">
        <f t="shared" si="2691"/>
        <v>1158.1120115999997</v>
      </c>
      <c r="AF2172">
        <f t="shared" si="2693"/>
        <v>1164.9850056666664</v>
      </c>
      <c r="AG2172">
        <f t="shared" si="2715"/>
        <v>1185.9944946500002</v>
      </c>
      <c r="AH2172">
        <f t="shared" si="2700"/>
        <v>1181.0150024999998</v>
      </c>
      <c r="AI2172">
        <f t="shared" si="2701"/>
        <v>1230.8411879512589</v>
      </c>
      <c r="AJ2172">
        <f t="shared" si="2702"/>
        <v>1131.1888170487407</v>
      </c>
      <c r="AK2172">
        <f t="shared" si="2703"/>
        <v>7.366821165188954E-2</v>
      </c>
      <c r="AL2172">
        <f t="shared" si="2682"/>
        <v>-0.59924490195903746</v>
      </c>
      <c r="AM2172">
        <f t="shared" si="2683"/>
        <v>-1227284.7199470105</v>
      </c>
      <c r="AN2172">
        <f t="shared" si="2716"/>
        <v>4808271.0876009148</v>
      </c>
      <c r="AO2172">
        <f t="shared" si="2717"/>
        <v>46679780</v>
      </c>
      <c r="AP2172">
        <f t="shared" si="2719"/>
        <v>0.1030054359210972</v>
      </c>
      <c r="AQ2172">
        <f t="shared" si="2720"/>
        <v>1159.3565655269888</v>
      </c>
      <c r="AR2172">
        <f t="shared" si="2721"/>
        <v>1156.9741825148085</v>
      </c>
      <c r="AS2172">
        <f t="shared" si="2722"/>
        <v>1172.5105009038145</v>
      </c>
      <c r="AT2172">
        <f t="shared" si="2723"/>
        <v>1184.9990488553658</v>
      </c>
      <c r="AU2172">
        <f t="shared" si="2724"/>
        <v>1175.864900281962</v>
      </c>
      <c r="AV2172">
        <f t="shared" si="2725"/>
        <v>1190.4599993239472</v>
      </c>
      <c r="AW2172">
        <f t="shared" si="2726"/>
        <v>-14.595099041985122</v>
      </c>
      <c r="AX2172">
        <f t="shared" si="2753"/>
        <v>-10.247275366379867</v>
      </c>
      <c r="AY2172">
        <f t="shared" si="2727"/>
        <v>-4.3478236756052553</v>
      </c>
      <c r="AZ2172">
        <f t="shared" si="2684"/>
        <v>1147.0033363333334</v>
      </c>
      <c r="BA2172">
        <f t="shared" si="2685"/>
        <v>2349122476.9841561</v>
      </c>
      <c r="BB2172">
        <f t="shared" si="2688"/>
        <v>0</v>
      </c>
      <c r="BC2172">
        <f t="shared" si="2689"/>
        <v>2349122476.9841561</v>
      </c>
      <c r="BD2172">
        <f t="shared" si="2704"/>
        <v>14387186268.127708</v>
      </c>
      <c r="BE2172">
        <f t="shared" si="2705"/>
        <v>16142839662.93434</v>
      </c>
      <c r="BF2172">
        <f t="shared" si="2706"/>
        <v>0.89124259229076053</v>
      </c>
      <c r="BG2172">
        <f t="shared" si="2707"/>
        <v>47.124710279036506</v>
      </c>
      <c r="BH2172">
        <f t="shared" si="2728"/>
        <v>213777336</v>
      </c>
      <c r="BI2172">
        <f t="shared" si="2729"/>
        <v>-1.2260049938908963</v>
      </c>
      <c r="BJ2172">
        <f t="shared" si="2690"/>
        <v>-2775</v>
      </c>
      <c r="BK2172">
        <f t="shared" si="2730"/>
        <v>-2.2955855531958148E-2</v>
      </c>
      <c r="BL2172">
        <f t="shared" si="2731"/>
        <v>0.97704414446804189</v>
      </c>
      <c r="BM2172">
        <f t="shared" si="2732"/>
        <v>26.260705523991192</v>
      </c>
      <c r="BN2172">
        <f t="shared" si="2733"/>
        <v>1151.23999</v>
      </c>
      <c r="BO2172">
        <f t="shared" si="2692"/>
        <v>1161.3719848000001</v>
      </c>
      <c r="BP2172">
        <f t="shared" si="2734"/>
        <v>1192.4616160441178</v>
      </c>
      <c r="BQ2172">
        <f t="shared" si="2735"/>
        <v>-31.089631244117754</v>
      </c>
      <c r="BR2172">
        <f t="shared" si="2736"/>
        <v>-75.319946999999956</v>
      </c>
      <c r="BS2172">
        <f t="shared" si="2737"/>
        <v>-71.25</v>
      </c>
      <c r="BT2172">
        <f t="shared" si="2738"/>
        <v>-45</v>
      </c>
      <c r="BU2172">
        <f t="shared" si="2739"/>
        <v>-45.150024999999914</v>
      </c>
      <c r="BV2172">
        <f t="shared" si="2740"/>
        <v>1154.1326821333334</v>
      </c>
      <c r="BW2172">
        <f t="shared" si="2741"/>
        <v>1157.2333460000002</v>
      </c>
      <c r="BX2172">
        <f t="shared" si="2742"/>
        <v>1169.1707363818182</v>
      </c>
      <c r="BY2172">
        <f t="shared" si="2743"/>
        <v>1181.5646170666669</v>
      </c>
      <c r="BZ2172">
        <f t="shared" si="2744"/>
        <v>1217.4499510000001</v>
      </c>
      <c r="CA2172">
        <f t="shared" si="2745"/>
        <v>1130.030029</v>
      </c>
      <c r="CB2172">
        <f t="shared" si="2746"/>
        <v>1164.3769066699999</v>
      </c>
      <c r="CC2172">
        <f t="shared" si="2747"/>
        <v>1178.1284943888886</v>
      </c>
      <c r="CD2172">
        <f t="shared" si="2748"/>
        <v>1197.9608587778969</v>
      </c>
      <c r="CE2172">
        <f t="shared" si="2749"/>
        <v>1189.7242336998668</v>
      </c>
      <c r="CF2172">
        <f t="shared" si="2750"/>
        <v>1165.280029</v>
      </c>
      <c r="CG2172">
        <f t="shared" si="2751"/>
        <v>1168.0699460000001</v>
      </c>
      <c r="CH2172">
        <f t="shared" si="2752"/>
        <v>1147</v>
      </c>
    </row>
    <row r="2173" spans="1:86">
      <c r="A2173" s="1">
        <v>42682</v>
      </c>
      <c r="B2173">
        <v>1140.219971</v>
      </c>
      <c r="C2173">
        <v>1153.5</v>
      </c>
      <c r="D2173">
        <v>1130</v>
      </c>
      <c r="E2173">
        <v>1141.599976</v>
      </c>
      <c r="F2173">
        <v>1933634</v>
      </c>
      <c r="G2173">
        <f t="shared" si="2686"/>
        <v>-24688.638912004993</v>
      </c>
      <c r="H2173">
        <f t="shared" si="2714"/>
        <v>44394769.622638129</v>
      </c>
      <c r="I2173">
        <f t="shared" si="2687"/>
        <v>1141.32998675</v>
      </c>
      <c r="J2173">
        <f t="shared" si="2694"/>
        <v>1201.47500625</v>
      </c>
      <c r="K2173">
        <f t="shared" si="2695"/>
        <v>1141.32998675</v>
      </c>
      <c r="L2173">
        <f t="shared" si="2696"/>
        <v>7</v>
      </c>
      <c r="M2173">
        <f t="shared" si="2697"/>
        <v>1</v>
      </c>
      <c r="N2173">
        <f t="shared" si="2698"/>
        <v>30</v>
      </c>
      <c r="O2173">
        <f t="shared" si="2699"/>
        <v>90</v>
      </c>
      <c r="P2173">
        <f t="shared" si="2674"/>
        <v>23.5</v>
      </c>
      <c r="Q2173">
        <f t="shared" si="2675"/>
        <v>11.90002400000003</v>
      </c>
      <c r="R2173">
        <f t="shared" si="2676"/>
        <v>11.59997599999997</v>
      </c>
      <c r="S2173">
        <f t="shared" si="2677"/>
        <v>23.5</v>
      </c>
      <c r="T2173">
        <f t="shared" si="2713"/>
        <v>23.311031802378324</v>
      </c>
      <c r="U2173">
        <f t="shared" si="2678"/>
        <v>-16</v>
      </c>
      <c r="V2173">
        <f t="shared" si="2679"/>
        <v>58.569946000000073</v>
      </c>
      <c r="W2173">
        <f t="shared" si="2680"/>
        <v>0</v>
      </c>
      <c r="X2173">
        <f t="shared" si="2681"/>
        <v>58.569946000000073</v>
      </c>
      <c r="Y2173">
        <f t="shared" si="2711"/>
        <v>2.1157186416912306</v>
      </c>
      <c r="Z2173">
        <f t="shared" si="2712"/>
        <v>10.155729951432859</v>
      </c>
      <c r="AA2173">
        <f t="shared" si="2708"/>
        <v>9.0760403041249038</v>
      </c>
      <c r="AB2173">
        <f t="shared" si="2709"/>
        <v>43.566196629686345</v>
      </c>
      <c r="AC2173">
        <f t="shared" si="2710"/>
        <v>65.518029503432786</v>
      </c>
      <c r="AD2173">
        <f t="shared" si="2718"/>
        <v>29.400558163033629</v>
      </c>
      <c r="AE2173">
        <f t="shared" si="2691"/>
        <v>1151.4320068000002</v>
      </c>
      <c r="AF2173">
        <f t="shared" si="2693"/>
        <v>1155.3600056666664</v>
      </c>
      <c r="AG2173">
        <f t="shared" si="2715"/>
        <v>1183.3554932000002</v>
      </c>
      <c r="AH2173">
        <f t="shared" si="2700"/>
        <v>1173.7900024999999</v>
      </c>
      <c r="AI2173">
        <f t="shared" si="2701"/>
        <v>1223.4287956795649</v>
      </c>
      <c r="AJ2173">
        <f t="shared" si="2702"/>
        <v>1124.1512093204349</v>
      </c>
      <c r="AK2173">
        <f t="shared" si="2703"/>
        <v>0.1757573619532343</v>
      </c>
      <c r="AL2173">
        <f t="shared" si="2682"/>
        <v>-1.2768000000002583E-2</v>
      </c>
      <c r="AM2173">
        <f t="shared" si="2683"/>
        <v>-24688.638912004993</v>
      </c>
      <c r="AN2173">
        <f t="shared" si="2716"/>
        <v>4603024.6106989589</v>
      </c>
      <c r="AO2173">
        <f t="shared" si="2717"/>
        <v>46345842</v>
      </c>
      <c r="AP2173">
        <f t="shared" si="2719"/>
        <v>9.9319041624035195E-2</v>
      </c>
      <c r="AQ2173">
        <f t="shared" si="2720"/>
        <v>1153.3193250878126</v>
      </c>
      <c r="AR2173">
        <f t="shared" si="2721"/>
        <v>1136.4416058880881</v>
      </c>
      <c r="AS2173">
        <f t="shared" si="2722"/>
        <v>1166.9466064211279</v>
      </c>
      <c r="AT2173">
        <f t="shared" si="2723"/>
        <v>1181.0931322983829</v>
      </c>
      <c r="AU2173">
        <f t="shared" si="2724"/>
        <v>1170.7251616396677</v>
      </c>
      <c r="AV2173">
        <f t="shared" si="2725"/>
        <v>1187.0397976912709</v>
      </c>
      <c r="AW2173">
        <f t="shared" si="2726"/>
        <v>-16.314636051603202</v>
      </c>
      <c r="AX2173">
        <f t="shared" si="2753"/>
        <v>-11.460747503424534</v>
      </c>
      <c r="AY2173">
        <f t="shared" si="2727"/>
        <v>-4.8538885481786682</v>
      </c>
      <c r="AZ2173">
        <f t="shared" si="2684"/>
        <v>1141.6999920000001</v>
      </c>
      <c r="BA2173">
        <f t="shared" si="2685"/>
        <v>2207629922.3309283</v>
      </c>
      <c r="BB2173">
        <f t="shared" si="2688"/>
        <v>0</v>
      </c>
      <c r="BC2173">
        <f t="shared" si="2689"/>
        <v>2207629922.3309283</v>
      </c>
      <c r="BD2173">
        <f t="shared" si="2704"/>
        <v>11843222704.756765</v>
      </c>
      <c r="BE2173">
        <f t="shared" si="2705"/>
        <v>18350469585.265266</v>
      </c>
      <c r="BF2173">
        <f t="shared" si="2706"/>
        <v>0.64539071601014641</v>
      </c>
      <c r="BG2173">
        <f t="shared" si="2707"/>
        <v>39.224161758681433</v>
      </c>
      <c r="BH2173">
        <f t="shared" si="2728"/>
        <v>215710970</v>
      </c>
      <c r="BI2173">
        <f t="shared" si="2729"/>
        <v>-1.3743967205930498</v>
      </c>
      <c r="BJ2173">
        <f t="shared" si="2690"/>
        <v>206.99469999999565</v>
      </c>
      <c r="BK2173">
        <f t="shared" si="2730"/>
        <v>2.6964128497307788E-3</v>
      </c>
      <c r="BL2173">
        <f t="shared" si="2731"/>
        <v>1.0026964128497309</v>
      </c>
      <c r="BM2173">
        <f t="shared" si="2732"/>
        <v>26.161941124907177</v>
      </c>
      <c r="BN2173">
        <f t="shared" si="2733"/>
        <v>1141.75</v>
      </c>
      <c r="BO2173">
        <f t="shared" si="2692"/>
        <v>1153.0299926</v>
      </c>
      <c r="BP2173">
        <f t="shared" si="2734"/>
        <v>1191.513086632353</v>
      </c>
      <c r="BQ2173">
        <f t="shared" si="2735"/>
        <v>-38.483094032352938</v>
      </c>
      <c r="BR2173">
        <f t="shared" si="2736"/>
        <v>-57.619995000000017</v>
      </c>
      <c r="BS2173">
        <f t="shared" si="2737"/>
        <v>-60.5</v>
      </c>
      <c r="BT2173">
        <f t="shared" si="2738"/>
        <v>-53.800048999999944</v>
      </c>
      <c r="BU2173">
        <f t="shared" si="2739"/>
        <v>-62.280029000000013</v>
      </c>
      <c r="BV2173">
        <f t="shared" si="2740"/>
        <v>1148.6286702666666</v>
      </c>
      <c r="BW2173">
        <f t="shared" si="2741"/>
        <v>1150.5519089523809</v>
      </c>
      <c r="BX2173">
        <f t="shared" si="2742"/>
        <v>1162.0043679272726</v>
      </c>
      <c r="BY2173">
        <f t="shared" si="2743"/>
        <v>1177.3365676714284</v>
      </c>
      <c r="BZ2173">
        <f t="shared" si="2744"/>
        <v>1214.75</v>
      </c>
      <c r="CA2173">
        <f t="shared" si="2745"/>
        <v>1130</v>
      </c>
      <c r="CB2173">
        <f t="shared" si="2746"/>
        <v>1154.4474119933334</v>
      </c>
      <c r="CC2173">
        <f t="shared" si="2747"/>
        <v>1162.8740898361109</v>
      </c>
      <c r="CD2173">
        <f t="shared" si="2748"/>
        <v>1190.4417312680159</v>
      </c>
      <c r="CE2173">
        <f t="shared" si="2749"/>
        <v>1188.093288573059</v>
      </c>
      <c r="CF2173">
        <f t="shared" si="2750"/>
        <v>1138.530029</v>
      </c>
      <c r="CG2173">
        <f t="shared" si="2751"/>
        <v>1172.4499510000001</v>
      </c>
      <c r="CH2173">
        <f t="shared" si="2752"/>
        <v>1130.030029</v>
      </c>
    </row>
    <row r="2174" spans="1:86">
      <c r="A2174" s="1">
        <v>42683</v>
      </c>
      <c r="B2174">
        <v>1090</v>
      </c>
      <c r="C2174">
        <v>1137.5</v>
      </c>
      <c r="D2174">
        <v>1071.4300539999999</v>
      </c>
      <c r="E2174">
        <v>1084.9300539999999</v>
      </c>
      <c r="F2174">
        <v>4500226</v>
      </c>
      <c r="G2174">
        <f t="shared" si="2686"/>
        <v>-2661173.4601356587</v>
      </c>
      <c r="H2174">
        <f t="shared" si="2714"/>
        <v>41733596.162502468</v>
      </c>
      <c r="I2174">
        <f t="shared" si="2687"/>
        <v>1095.965027</v>
      </c>
      <c r="J2174">
        <f t="shared" si="2694"/>
        <v>1201.47500625</v>
      </c>
      <c r="K2174">
        <f t="shared" si="2695"/>
        <v>1095.965027</v>
      </c>
      <c r="L2174">
        <f t="shared" si="2696"/>
        <v>8</v>
      </c>
      <c r="M2174">
        <f t="shared" si="2697"/>
        <v>1</v>
      </c>
      <c r="N2174">
        <f t="shared" si="2698"/>
        <v>20</v>
      </c>
      <c r="O2174">
        <f t="shared" si="2699"/>
        <v>90</v>
      </c>
      <c r="P2174">
        <f t="shared" si="2674"/>
        <v>66.069946000000073</v>
      </c>
      <c r="Q2174">
        <f t="shared" si="2675"/>
        <v>52.569946000000073</v>
      </c>
      <c r="R2174">
        <f t="shared" si="2676"/>
        <v>13.5</v>
      </c>
      <c r="S2174">
        <f t="shared" si="2677"/>
        <v>66.069946000000073</v>
      </c>
      <c r="T2174">
        <f t="shared" si="2713"/>
        <v>26.365239959351307</v>
      </c>
      <c r="U2174">
        <f t="shared" si="2678"/>
        <v>-28.75</v>
      </c>
      <c r="V2174">
        <f t="shared" si="2679"/>
        <v>1.030029999999897</v>
      </c>
      <c r="W2174">
        <f t="shared" si="2680"/>
        <v>0</v>
      </c>
      <c r="X2174">
        <f t="shared" si="2681"/>
        <v>1.030029999999897</v>
      </c>
      <c r="Y2174">
        <f t="shared" si="2711"/>
        <v>1.9645958815704283</v>
      </c>
      <c r="Z2174">
        <f t="shared" si="2712"/>
        <v>9.5038942406162192</v>
      </c>
      <c r="AA2174">
        <f t="shared" si="2708"/>
        <v>7.4514621698848567</v>
      </c>
      <c r="AB2174">
        <f t="shared" si="2709"/>
        <v>36.047061415973751</v>
      </c>
      <c r="AC2174">
        <f t="shared" si="2710"/>
        <v>65.739240987446607</v>
      </c>
      <c r="AD2174">
        <f t="shared" si="2718"/>
        <v>32.373419949464186</v>
      </c>
      <c r="AE2174">
        <f t="shared" si="2691"/>
        <v>1138.0120118</v>
      </c>
      <c r="AF2174">
        <f t="shared" si="2693"/>
        <v>1140.3483480000002</v>
      </c>
      <c r="AG2174">
        <f t="shared" si="2715"/>
        <v>1178.4069947000003</v>
      </c>
      <c r="AH2174">
        <f t="shared" si="2700"/>
        <v>1162.3610107999998</v>
      </c>
      <c r="AI2174">
        <f t="shared" si="2701"/>
        <v>1231.9403557452786</v>
      </c>
      <c r="AJ2174">
        <f t="shared" si="2702"/>
        <v>1092.781665854721</v>
      </c>
      <c r="AK2174">
        <f t="shared" si="2703"/>
        <v>-5.6422001823214038E-2</v>
      </c>
      <c r="AL2174">
        <f t="shared" si="2682"/>
        <v>-0.59134218151169715</v>
      </c>
      <c r="AM2174">
        <f t="shared" si="2683"/>
        <v>-2661173.4601356587</v>
      </c>
      <c r="AN2174">
        <f t="shared" si="2716"/>
        <v>2587983.1843865891</v>
      </c>
      <c r="AO2174">
        <f t="shared" si="2717"/>
        <v>49029556</v>
      </c>
      <c r="AP2174">
        <f t="shared" si="2719"/>
        <v>5.2784144820454605E-2</v>
      </c>
      <c r="AQ2174">
        <f t="shared" si="2720"/>
        <v>1130.0669729179563</v>
      </c>
      <c r="AR2174">
        <f t="shared" si="2721"/>
        <v>1119.7059399449829</v>
      </c>
      <c r="AS2174">
        <f t="shared" si="2722"/>
        <v>1152.1836269853247</v>
      </c>
      <c r="AT2174">
        <f t="shared" si="2723"/>
        <v>1172.4384552515285</v>
      </c>
      <c r="AU2174">
        <f t="shared" si="2724"/>
        <v>1157.8558954937175</v>
      </c>
      <c r="AV2174">
        <f t="shared" si="2725"/>
        <v>1179.892115632882</v>
      </c>
      <c r="AW2174">
        <f t="shared" si="2726"/>
        <v>-22.03622013916447</v>
      </c>
      <c r="AX2174">
        <f t="shared" si="2753"/>
        <v>-13.57584203057252</v>
      </c>
      <c r="AY2174">
        <f t="shared" si="2727"/>
        <v>-8.4603781085919501</v>
      </c>
      <c r="AZ2174">
        <f t="shared" si="2684"/>
        <v>1097.9533693333333</v>
      </c>
      <c r="BA2174">
        <f t="shared" si="2685"/>
        <v>4941038299.4614687</v>
      </c>
      <c r="BB2174">
        <f t="shared" si="2688"/>
        <v>0</v>
      </c>
      <c r="BC2174">
        <f t="shared" si="2689"/>
        <v>4941038299.4614687</v>
      </c>
      <c r="BD2174">
        <f t="shared" si="2704"/>
        <v>9469291794.2536869</v>
      </c>
      <c r="BE2174">
        <f t="shared" si="2705"/>
        <v>23291507884.726734</v>
      </c>
      <c r="BF2174">
        <f t="shared" si="2706"/>
        <v>0.40655554982179226</v>
      </c>
      <c r="BG2174">
        <f t="shared" si="2707"/>
        <v>28.904336545634621</v>
      </c>
      <c r="BH2174">
        <f t="shared" si="2728"/>
        <v>211210744</v>
      </c>
      <c r="BI2174">
        <f t="shared" si="2729"/>
        <v>-1.8676470371483469</v>
      </c>
      <c r="BJ2174">
        <f t="shared" si="2690"/>
        <v>-5766.9922000000042</v>
      </c>
      <c r="BK2174">
        <f t="shared" si="2730"/>
        <v>-4.9640787658881351E-2</v>
      </c>
      <c r="BL2174">
        <f t="shared" si="2731"/>
        <v>0.95035921234111864</v>
      </c>
      <c r="BM2174">
        <f t="shared" si="2732"/>
        <v>36.671534688268039</v>
      </c>
      <c r="BN2174">
        <f t="shared" si="2733"/>
        <v>1104.465027</v>
      </c>
      <c r="BO2174">
        <f t="shared" si="2692"/>
        <v>1141.972998</v>
      </c>
      <c r="BP2174">
        <f t="shared" si="2734"/>
        <v>1188.8723521323532</v>
      </c>
      <c r="BQ2174">
        <f t="shared" si="2735"/>
        <v>-46.89935413235321</v>
      </c>
      <c r="BR2174">
        <f t="shared" si="2736"/>
        <v>-113.18994100000009</v>
      </c>
      <c r="BS2174">
        <f t="shared" si="2737"/>
        <v>-114.81994600000007</v>
      </c>
      <c r="BT2174">
        <f t="shared" si="2738"/>
        <v>-63.880004999999983</v>
      </c>
      <c r="BU2174">
        <f t="shared" si="2739"/>
        <v>-109.30004899999994</v>
      </c>
      <c r="BV2174">
        <f t="shared" si="2740"/>
        <v>1126.4613526666665</v>
      </c>
      <c r="BW2174">
        <f t="shared" si="2741"/>
        <v>1130.4290656190476</v>
      </c>
      <c r="BX2174">
        <f t="shared" si="2742"/>
        <v>1145.8480136545454</v>
      </c>
      <c r="BY2174">
        <f t="shared" si="2743"/>
        <v>1167.9627163190476</v>
      </c>
      <c r="BZ2174">
        <f t="shared" si="2744"/>
        <v>1214.75</v>
      </c>
      <c r="CA2174">
        <f t="shared" si="2745"/>
        <v>1071.4300539999999</v>
      </c>
      <c r="CB2174">
        <f t="shared" si="2746"/>
        <v>1153.2048987433332</v>
      </c>
      <c r="CC2174">
        <f t="shared" si="2747"/>
        <v>1152.0975679944443</v>
      </c>
      <c r="CD2174">
        <f t="shared" si="2748"/>
        <v>1185.5933376937301</v>
      </c>
      <c r="CE2174">
        <f t="shared" si="2749"/>
        <v>1188.1763712385225</v>
      </c>
      <c r="CF2174">
        <f t="shared" si="2750"/>
        <v>1141.599976</v>
      </c>
      <c r="CG2174">
        <f t="shared" si="2751"/>
        <v>1153.5</v>
      </c>
      <c r="CH2174">
        <f t="shared" si="2752"/>
        <v>1130</v>
      </c>
    </row>
    <row r="2175" spans="1:86">
      <c r="A2175" s="1">
        <v>42684</v>
      </c>
      <c r="B2175">
        <v>1102.400024</v>
      </c>
      <c r="C2175">
        <v>1108.75</v>
      </c>
      <c r="D2175">
        <v>1070.400024</v>
      </c>
      <c r="E2175">
        <v>1077.719971</v>
      </c>
      <c r="F2175">
        <v>2172426</v>
      </c>
      <c r="G2175">
        <f t="shared" si="2686"/>
        <v>-1343114.2329510755</v>
      </c>
      <c r="H2175">
        <f t="shared" si="2714"/>
        <v>40390481.929551393</v>
      </c>
      <c r="I2175">
        <f t="shared" si="2687"/>
        <v>1089.8175047499999</v>
      </c>
      <c r="J2175">
        <f t="shared" si="2694"/>
        <v>1201.47500625</v>
      </c>
      <c r="K2175">
        <f t="shared" si="2695"/>
        <v>1089.8175047499999</v>
      </c>
      <c r="L2175">
        <f t="shared" si="2696"/>
        <v>9</v>
      </c>
      <c r="M2175">
        <f t="shared" si="2697"/>
        <v>1</v>
      </c>
      <c r="N2175">
        <f t="shared" si="2698"/>
        <v>10</v>
      </c>
      <c r="O2175">
        <f t="shared" si="2699"/>
        <v>90</v>
      </c>
      <c r="P2175">
        <f t="shared" si="2674"/>
        <v>38.34997599999997</v>
      </c>
      <c r="Q2175">
        <f t="shared" si="2675"/>
        <v>31.030029000000013</v>
      </c>
      <c r="R2175">
        <f t="shared" si="2676"/>
        <v>7.3199469999999565</v>
      </c>
      <c r="S2175">
        <f t="shared" si="2677"/>
        <v>38.34997599999997</v>
      </c>
      <c r="T2175">
        <f t="shared" si="2713"/>
        <v>27.221292533683357</v>
      </c>
      <c r="U2175">
        <f t="shared" si="2678"/>
        <v>-35.219970999999987</v>
      </c>
      <c r="V2175">
        <f t="shared" si="2679"/>
        <v>27.300048000000061</v>
      </c>
      <c r="W2175">
        <f t="shared" si="2680"/>
        <v>0</v>
      </c>
      <c r="X2175">
        <f t="shared" si="2681"/>
        <v>27.300048000000061</v>
      </c>
      <c r="Y2175">
        <f t="shared" si="2711"/>
        <v>1.8242676043153978</v>
      </c>
      <c r="Z2175">
        <f t="shared" si="2712"/>
        <v>10.775048080572207</v>
      </c>
      <c r="AA2175">
        <f t="shared" si="2708"/>
        <v>6.7016200720743404</v>
      </c>
      <c r="AB2175">
        <f t="shared" si="2709"/>
        <v>39.583161112718173</v>
      </c>
      <c r="AC2175">
        <f t="shared" si="2710"/>
        <v>71.04179861921331</v>
      </c>
      <c r="AD2175">
        <f t="shared" si="2718"/>
        <v>36.579310256887744</v>
      </c>
      <c r="AE2175">
        <f t="shared" si="2691"/>
        <v>1121.6120117999999</v>
      </c>
      <c r="AF2175">
        <f t="shared" si="2693"/>
        <v>1127.9633383333332</v>
      </c>
      <c r="AG2175">
        <f t="shared" si="2715"/>
        <v>1172.7854920499999</v>
      </c>
      <c r="AH2175">
        <f t="shared" si="2700"/>
        <v>1150.3210084</v>
      </c>
      <c r="AI2175">
        <f t="shared" si="2701"/>
        <v>1231.6573402499748</v>
      </c>
      <c r="AJ2175">
        <f t="shared" si="2702"/>
        <v>1068.9846765500251</v>
      </c>
      <c r="AK2175">
        <f t="shared" si="2703"/>
        <v>5.3698600928347294E-2</v>
      </c>
      <c r="AL2175">
        <f t="shared" si="2682"/>
        <v>-0.61825545862141018</v>
      </c>
      <c r="AM2175">
        <f t="shared" si="2683"/>
        <v>-1343114.2329510755</v>
      </c>
      <c r="AN2175">
        <f t="shared" si="2716"/>
        <v>541093.82077495172</v>
      </c>
      <c r="AO2175">
        <f t="shared" si="2717"/>
        <v>49999840</v>
      </c>
      <c r="AP2175">
        <f t="shared" si="2719"/>
        <v>1.082191104561438E-2</v>
      </c>
      <c r="AQ2175">
        <f t="shared" si="2720"/>
        <v>1112.2689922658512</v>
      </c>
      <c r="AR2175">
        <f t="shared" si="2721"/>
        <v>1100.0021816706628</v>
      </c>
      <c r="AS2175">
        <f t="shared" si="2722"/>
        <v>1138.7801689079663</v>
      </c>
      <c r="AT2175">
        <f t="shared" si="2723"/>
        <v>1163.913791668891</v>
      </c>
      <c r="AU2175">
        <f t="shared" si="2724"/>
        <v>1145.8355068196599</v>
      </c>
      <c r="AV2175">
        <f t="shared" si="2725"/>
        <v>1172.7400655085803</v>
      </c>
      <c r="AW2175">
        <f t="shared" si="2726"/>
        <v>-26.904558688920361</v>
      </c>
      <c r="AX2175">
        <f t="shared" si="2753"/>
        <v>-16.241585362242088</v>
      </c>
      <c r="AY2175">
        <f t="shared" si="2727"/>
        <v>-10.662973326678273</v>
      </c>
      <c r="AZ2175">
        <f t="shared" si="2684"/>
        <v>1085.6233316666667</v>
      </c>
      <c r="BA2175">
        <f t="shared" si="2685"/>
        <v>2358436351.9192901</v>
      </c>
      <c r="BB2175">
        <f t="shared" si="2688"/>
        <v>0</v>
      </c>
      <c r="BC2175">
        <f t="shared" si="2689"/>
        <v>2358436351.9192901</v>
      </c>
      <c r="BD2175">
        <f t="shared" si="2704"/>
        <v>7951005409.087019</v>
      </c>
      <c r="BE2175">
        <f t="shared" si="2705"/>
        <v>25649944236.646023</v>
      </c>
      <c r="BF2175">
        <f t="shared" si="2706"/>
        <v>0.30998139160581228</v>
      </c>
      <c r="BG2175">
        <f t="shared" si="2707"/>
        <v>23.66303777993582</v>
      </c>
      <c r="BH2175">
        <f t="shared" si="2728"/>
        <v>209038318</v>
      </c>
      <c r="BI2175">
        <f t="shared" si="2729"/>
        <v>-2.2941621489884634</v>
      </c>
      <c r="BJ2175">
        <f t="shared" si="2690"/>
        <v>-821.00829999999405</v>
      </c>
      <c r="BK2175">
        <f t="shared" si="2730"/>
        <v>-6.6456662099250328E-3</v>
      </c>
      <c r="BL2175">
        <f t="shared" si="2731"/>
        <v>0.99335433379007498</v>
      </c>
      <c r="BM2175">
        <f t="shared" si="2732"/>
        <v>42.868010861535666</v>
      </c>
      <c r="BN2175">
        <f t="shared" si="2733"/>
        <v>1089.575012</v>
      </c>
      <c r="BO2175">
        <f t="shared" si="2692"/>
        <v>1128.9130004000001</v>
      </c>
      <c r="BP2175">
        <f t="shared" si="2734"/>
        <v>1185.6076480441177</v>
      </c>
      <c r="BQ2175">
        <f t="shared" si="2735"/>
        <v>-56.694647644117595</v>
      </c>
      <c r="BR2175">
        <f t="shared" si="2736"/>
        <v>-131.33007799999996</v>
      </c>
      <c r="BS2175">
        <f t="shared" si="2737"/>
        <v>-112.34997599999997</v>
      </c>
      <c r="BT2175">
        <f t="shared" si="2738"/>
        <v>-106</v>
      </c>
      <c r="BU2175">
        <f t="shared" si="2739"/>
        <v>-87.449951999999939</v>
      </c>
      <c r="BV2175">
        <f t="shared" si="2740"/>
        <v>1106.3640057333334</v>
      </c>
      <c r="BW2175">
        <f t="shared" si="2741"/>
        <v>1112.5352436190476</v>
      </c>
      <c r="BX2175">
        <f t="shared" si="2742"/>
        <v>1130.4587336909092</v>
      </c>
      <c r="BY2175">
        <f t="shared" si="2743"/>
        <v>1158.3734759666665</v>
      </c>
      <c r="BZ2175">
        <f t="shared" si="2744"/>
        <v>1214.75</v>
      </c>
      <c r="CA2175">
        <f t="shared" si="2745"/>
        <v>1070.400024</v>
      </c>
      <c r="CB2175">
        <f t="shared" si="2746"/>
        <v>1143.9704206266665</v>
      </c>
      <c r="CC2175">
        <f t="shared" si="2747"/>
        <v>1148.9979720083331</v>
      </c>
      <c r="CD2175">
        <f t="shared" si="2748"/>
        <v>1179.4901415298809</v>
      </c>
      <c r="CE2175">
        <f t="shared" si="2749"/>
        <v>1186.1685183362297</v>
      </c>
      <c r="CF2175">
        <f t="shared" si="2750"/>
        <v>1084.9300539999999</v>
      </c>
      <c r="CG2175">
        <f t="shared" si="2751"/>
        <v>1137.5</v>
      </c>
      <c r="CH2175">
        <f t="shared" si="2752"/>
        <v>1071.4300539999999</v>
      </c>
    </row>
    <row r="2176" spans="1:86">
      <c r="A2176" s="1">
        <v>42685</v>
      </c>
      <c r="B2176">
        <v>1073.530029</v>
      </c>
      <c r="C2176">
        <v>1073.530029</v>
      </c>
      <c r="D2176">
        <v>1043.099976</v>
      </c>
      <c r="E2176">
        <v>1050.5699460000001</v>
      </c>
      <c r="F2176">
        <v>2398424</v>
      </c>
      <c r="G2176">
        <f t="shared" si="2686"/>
        <v>-1220893.6600245673</v>
      </c>
      <c r="H2176">
        <f t="shared" si="2714"/>
        <v>39169588.269526824</v>
      </c>
      <c r="I2176">
        <f t="shared" si="2687"/>
        <v>1060.182495</v>
      </c>
      <c r="J2176">
        <f t="shared" si="2694"/>
        <v>1201.47500625</v>
      </c>
      <c r="K2176">
        <f t="shared" si="2695"/>
        <v>1060.182495</v>
      </c>
      <c r="L2176">
        <f t="shared" si="2696"/>
        <v>10</v>
      </c>
      <c r="M2176">
        <f t="shared" si="2697"/>
        <v>1</v>
      </c>
      <c r="N2176">
        <f t="shared" si="2698"/>
        <v>0</v>
      </c>
      <c r="O2176">
        <f t="shared" si="2699"/>
        <v>90</v>
      </c>
      <c r="P2176">
        <f t="shared" si="2674"/>
        <v>30.430053000000044</v>
      </c>
      <c r="Q2176">
        <f t="shared" si="2675"/>
        <v>22.960082999999941</v>
      </c>
      <c r="R2176">
        <f t="shared" si="2676"/>
        <v>7.469970000000103</v>
      </c>
      <c r="S2176">
        <f t="shared" si="2677"/>
        <v>30.430053000000044</v>
      </c>
      <c r="T2176">
        <f t="shared" si="2713"/>
        <v>27.450489709848835</v>
      </c>
      <c r="U2176">
        <f t="shared" si="2678"/>
        <v>5.25</v>
      </c>
      <c r="V2176">
        <f t="shared" si="2679"/>
        <v>17.150024999999914</v>
      </c>
      <c r="W2176">
        <f t="shared" si="2680"/>
        <v>0</v>
      </c>
      <c r="X2176">
        <f t="shared" si="2681"/>
        <v>17.150024999999914</v>
      </c>
      <c r="Y2176">
        <f t="shared" si="2711"/>
        <v>1.6939627754357267</v>
      </c>
      <c r="Z2176">
        <f t="shared" si="2712"/>
        <v>11.230403574817043</v>
      </c>
      <c r="AA2176">
        <f t="shared" si="2708"/>
        <v>6.1709747015112724</v>
      </c>
      <c r="AB2176">
        <f t="shared" si="2709"/>
        <v>40.911487166612325</v>
      </c>
      <c r="AC2176">
        <f t="shared" si="2710"/>
        <v>73.786524932379422</v>
      </c>
      <c r="AD2176">
        <f t="shared" si="2718"/>
        <v>41.090394641111807</v>
      </c>
      <c r="AE2176">
        <f t="shared" si="2691"/>
        <v>1098.6699951999999</v>
      </c>
      <c r="AF2176">
        <f t="shared" si="2693"/>
        <v>1109.7716674999999</v>
      </c>
      <c r="AG2176">
        <f t="shared" si="2715"/>
        <v>1167.0914918000001</v>
      </c>
      <c r="AH2176">
        <f t="shared" si="2700"/>
        <v>1134.4729980999998</v>
      </c>
      <c r="AI2176">
        <f t="shared" si="2701"/>
        <v>1225.0899438275389</v>
      </c>
      <c r="AJ2176">
        <f t="shared" si="2702"/>
        <v>1043.8560523724607</v>
      </c>
      <c r="AK2176">
        <f t="shared" si="2703"/>
        <v>3.7045464143794199E-2</v>
      </c>
      <c r="AL2176">
        <f t="shared" si="2682"/>
        <v>-0.50903996125145812</v>
      </c>
      <c r="AM2176">
        <f t="shared" si="2683"/>
        <v>-1220893.6600245673</v>
      </c>
      <c r="AN2176">
        <f t="shared" si="2716"/>
        <v>2804282.2423830386</v>
      </c>
      <c r="AO2176">
        <f t="shared" si="2717"/>
        <v>47224930</v>
      </c>
      <c r="AP2176">
        <f t="shared" si="2719"/>
        <v>5.9381395427860639E-2</v>
      </c>
      <c r="AQ2176">
        <f t="shared" si="2720"/>
        <v>1091.2913165354619</v>
      </c>
      <c r="AR2176">
        <f t="shared" si="2721"/>
        <v>1088.7868167345239</v>
      </c>
      <c r="AS2176">
        <f t="shared" si="2722"/>
        <v>1122.9023287845323</v>
      </c>
      <c r="AT2176">
        <f t="shared" si="2723"/>
        <v>1153.7128455586908</v>
      </c>
      <c r="AU2176">
        <f t="shared" si="2724"/>
        <v>1131.5456726967109</v>
      </c>
      <c r="AV2176">
        <f t="shared" si="2725"/>
        <v>1164.1881571429797</v>
      </c>
      <c r="AW2176">
        <f t="shared" si="2726"/>
        <v>-32.642484446268782</v>
      </c>
      <c r="AX2176">
        <f t="shared" si="2753"/>
        <v>-19.521765179047428</v>
      </c>
      <c r="AY2176">
        <f t="shared" si="2727"/>
        <v>-13.120719267221354</v>
      </c>
      <c r="AZ2176">
        <f t="shared" si="2684"/>
        <v>1055.7333169999999</v>
      </c>
      <c r="BA2176">
        <f t="shared" si="2685"/>
        <v>2532096125.0924077</v>
      </c>
      <c r="BB2176">
        <f t="shared" si="2688"/>
        <v>0</v>
      </c>
      <c r="BC2176">
        <f t="shared" si="2689"/>
        <v>2532096125.0924077</v>
      </c>
      <c r="BD2176">
        <f t="shared" si="2704"/>
        <v>6427072985.301446</v>
      </c>
      <c r="BE2176">
        <f t="shared" si="2705"/>
        <v>28182040361.73843</v>
      </c>
      <c r="BF2176">
        <f t="shared" si="2706"/>
        <v>0.22805563056489028</v>
      </c>
      <c r="BG2176">
        <f t="shared" si="2707"/>
        <v>18.570464145829249</v>
      </c>
      <c r="BH2176">
        <f t="shared" si="2728"/>
        <v>206639894</v>
      </c>
      <c r="BI2176">
        <f t="shared" si="2729"/>
        <v>-2.8038839122342831</v>
      </c>
      <c r="BJ2176">
        <f t="shared" si="2690"/>
        <v>-2815.0024999999914</v>
      </c>
      <c r="BK2176">
        <f t="shared" si="2730"/>
        <v>-2.5192096027326857E-2</v>
      </c>
      <c r="BL2176">
        <f t="shared" si="2731"/>
        <v>0.97480790397267314</v>
      </c>
      <c r="BM2176">
        <f t="shared" si="2732"/>
        <v>47.759323851147457</v>
      </c>
      <c r="BN2176">
        <f t="shared" si="2733"/>
        <v>1058.3150025</v>
      </c>
      <c r="BO2176">
        <f t="shared" si="2692"/>
        <v>1109.0690063000002</v>
      </c>
      <c r="BP2176">
        <f t="shared" si="2734"/>
        <v>1181.2588249411765</v>
      </c>
      <c r="BQ2176">
        <f t="shared" si="2735"/>
        <v>-72.189818641176316</v>
      </c>
      <c r="BR2176">
        <f t="shared" si="2736"/>
        <v>-148.7800299999999</v>
      </c>
      <c r="BS2176">
        <f t="shared" si="2737"/>
        <v>-150.90002400000003</v>
      </c>
      <c r="BT2176">
        <f t="shared" si="2738"/>
        <v>-134.02001999999993</v>
      </c>
      <c r="BU2176">
        <f t="shared" si="2739"/>
        <v>-131.46997099999999</v>
      </c>
      <c r="BV2176">
        <f t="shared" si="2740"/>
        <v>1082.6833171333333</v>
      </c>
      <c r="BW2176">
        <f t="shared" si="2741"/>
        <v>1090.4228458095238</v>
      </c>
      <c r="BX2176">
        <f t="shared" si="2742"/>
        <v>1112.3221768909091</v>
      </c>
      <c r="BY2176">
        <f t="shared" si="2743"/>
        <v>1146.7339001523808</v>
      </c>
      <c r="BZ2176">
        <f t="shared" si="2744"/>
        <v>1207.5500489999999</v>
      </c>
      <c r="CA2176">
        <f t="shared" si="2745"/>
        <v>1043.099976</v>
      </c>
      <c r="CB2176">
        <f t="shared" si="2746"/>
        <v>1121.9293441066663</v>
      </c>
      <c r="CC2176">
        <f t="shared" si="2747"/>
        <v>1138.2706284388887</v>
      </c>
      <c r="CD2176">
        <f t="shared" si="2748"/>
        <v>1166.0738819020632</v>
      </c>
      <c r="CE2176">
        <f t="shared" si="2749"/>
        <v>1189.5438671277896</v>
      </c>
      <c r="CF2176">
        <f t="shared" si="2750"/>
        <v>1077.719971</v>
      </c>
      <c r="CG2176">
        <f t="shared" si="2751"/>
        <v>1108.75</v>
      </c>
      <c r="CH2176">
        <f t="shared" si="2752"/>
        <v>1070.400024</v>
      </c>
    </row>
    <row r="2177" spans="1:86">
      <c r="A2177" s="1">
        <v>42689</v>
      </c>
      <c r="B2177">
        <v>1058.4499510000001</v>
      </c>
      <c r="C2177">
        <v>1078.780029</v>
      </c>
      <c r="D2177">
        <v>1025.9499510000001</v>
      </c>
      <c r="E2177">
        <v>1060.650024</v>
      </c>
      <c r="F2177">
        <v>6290324</v>
      </c>
      <c r="G2177">
        <f t="shared" si="2686"/>
        <v>1972949.8870327626</v>
      </c>
      <c r="H2177">
        <f t="shared" si="2714"/>
        <v>41142538.156559587</v>
      </c>
      <c r="I2177">
        <f t="shared" si="2687"/>
        <v>1055.95748875</v>
      </c>
      <c r="J2177">
        <f t="shared" si="2694"/>
        <v>1185.4424745000001</v>
      </c>
      <c r="K2177">
        <f t="shared" si="2695"/>
        <v>1055.95748875</v>
      </c>
      <c r="L2177">
        <f t="shared" si="2696"/>
        <v>10</v>
      </c>
      <c r="M2177">
        <f t="shared" si="2697"/>
        <v>1</v>
      </c>
      <c r="N2177">
        <f t="shared" si="2698"/>
        <v>0</v>
      </c>
      <c r="O2177">
        <f t="shared" si="2699"/>
        <v>90</v>
      </c>
      <c r="P2177">
        <f t="shared" si="2674"/>
        <v>52.830077999999958</v>
      </c>
      <c r="Q2177">
        <f t="shared" si="2675"/>
        <v>18.130004999999983</v>
      </c>
      <c r="R2177">
        <f t="shared" si="2676"/>
        <v>34.700072999999975</v>
      </c>
      <c r="S2177">
        <f t="shared" si="2677"/>
        <v>52.830077999999958</v>
      </c>
      <c r="T2177">
        <f t="shared" si="2713"/>
        <v>29.263317444859631</v>
      </c>
      <c r="U2177">
        <f t="shared" si="2678"/>
        <v>25.669922000000042</v>
      </c>
      <c r="V2177">
        <f t="shared" si="2679"/>
        <v>-43.050048999999944</v>
      </c>
      <c r="W2177">
        <f t="shared" si="2680"/>
        <v>25.669922000000042</v>
      </c>
      <c r="X2177">
        <f t="shared" si="2681"/>
        <v>0</v>
      </c>
      <c r="Y2177">
        <f t="shared" si="2711"/>
        <v>3.4065312914760351</v>
      </c>
      <c r="Z2177">
        <f t="shared" si="2712"/>
        <v>10.428231890901539</v>
      </c>
      <c r="AA2177">
        <f t="shared" si="2708"/>
        <v>11.64096072803401</v>
      </c>
      <c r="AB2177">
        <f t="shared" si="2709"/>
        <v>35.635849935849819</v>
      </c>
      <c r="AC2177">
        <f t="shared" si="2710"/>
        <v>50.754035373511833</v>
      </c>
      <c r="AD2177">
        <f t="shared" si="2718"/>
        <v>43.347435765336471</v>
      </c>
      <c r="AE2177">
        <f t="shared" si="2691"/>
        <v>1083.0939942</v>
      </c>
      <c r="AF2177">
        <f t="shared" si="2693"/>
        <v>1092.3333333333333</v>
      </c>
      <c r="AG2177">
        <f t="shared" si="2715"/>
        <v>1160.9689942</v>
      </c>
      <c r="AH2177">
        <f t="shared" si="2700"/>
        <v>1120.6030028999999</v>
      </c>
      <c r="AI2177">
        <f t="shared" si="2701"/>
        <v>1209.6998461830663</v>
      </c>
      <c r="AJ2177">
        <f t="shared" si="2702"/>
        <v>1031.5061596169335</v>
      </c>
      <c r="AK2177">
        <f t="shared" si="2703"/>
        <v>0.16355161029933815</v>
      </c>
      <c r="AL2177">
        <f t="shared" si="2682"/>
        <v>0.31364837280762686</v>
      </c>
      <c r="AM2177">
        <f t="shared" si="2683"/>
        <v>1972949.8870327626</v>
      </c>
      <c r="AN2177">
        <f t="shared" si="2716"/>
        <v>390551.93729647622</v>
      </c>
      <c r="AO2177">
        <f t="shared" si="2717"/>
        <v>45774040</v>
      </c>
      <c r="AP2177">
        <f t="shared" si="2719"/>
        <v>8.5321710143233202E-3</v>
      </c>
      <c r="AQ2177">
        <f t="shared" si="2720"/>
        <v>1080.8732770734048</v>
      </c>
      <c r="AR2177">
        <f t="shared" si="2721"/>
        <v>1090.5005879301846</v>
      </c>
      <c r="AS2177">
        <f t="shared" si="2722"/>
        <v>1111.6969139233165</v>
      </c>
      <c r="AT2177">
        <f t="shared" si="2723"/>
        <v>1145.3371916184087</v>
      </c>
      <c r="AU2177">
        <f t="shared" si="2724"/>
        <v>1120.9113253922042</v>
      </c>
      <c r="AV2177">
        <f t="shared" si="2725"/>
        <v>1156.9404878229711</v>
      </c>
      <c r="AW2177">
        <f t="shared" si="2726"/>
        <v>-36.029162430766974</v>
      </c>
      <c r="AX2177">
        <f t="shared" si="2753"/>
        <v>-22.823244629391336</v>
      </c>
      <c r="AY2177">
        <f t="shared" si="2727"/>
        <v>-13.205917801375637</v>
      </c>
      <c r="AZ2177">
        <f t="shared" si="2684"/>
        <v>1055.1266680000001</v>
      </c>
      <c r="BA2177">
        <f t="shared" si="2685"/>
        <v>6637088602.7604322</v>
      </c>
      <c r="BB2177">
        <f t="shared" si="2688"/>
        <v>0</v>
      </c>
      <c r="BC2177">
        <f t="shared" si="2689"/>
        <v>6637088602.7604322</v>
      </c>
      <c r="BD2177">
        <f t="shared" si="2704"/>
        <v>4909635360.2815657</v>
      </c>
      <c r="BE2177">
        <f t="shared" si="2705"/>
        <v>34819128964.498863</v>
      </c>
      <c r="BF2177">
        <f t="shared" si="2706"/>
        <v>0.14100396840160381</v>
      </c>
      <c r="BG2177">
        <f t="shared" si="2707"/>
        <v>12.357885888787209</v>
      </c>
      <c r="BH2177">
        <f t="shared" si="2728"/>
        <v>212930218</v>
      </c>
      <c r="BI2177">
        <f t="shared" si="2729"/>
        <v>-3.1141759502741131</v>
      </c>
      <c r="BJ2177">
        <f t="shared" si="2690"/>
        <v>908.00779999999577</v>
      </c>
      <c r="BK2177">
        <f t="shared" si="2730"/>
        <v>9.5948661375469778E-3</v>
      </c>
      <c r="BL2177">
        <f t="shared" si="2731"/>
        <v>1.0095948661375469</v>
      </c>
      <c r="BM2177">
        <f t="shared" si="2732"/>
        <v>46.958159517594936</v>
      </c>
      <c r="BN2177">
        <f t="shared" si="2733"/>
        <v>1052.36499</v>
      </c>
      <c r="BO2177">
        <f t="shared" si="2692"/>
        <v>1089.2940063000001</v>
      </c>
      <c r="BP2177">
        <f t="shared" si="2734"/>
        <v>1176.9232356911764</v>
      </c>
      <c r="BQ2177">
        <f t="shared" si="2735"/>
        <v>-87.629229391176295</v>
      </c>
      <c r="BR2177">
        <f t="shared" si="2736"/>
        <v>-114.34997599999997</v>
      </c>
      <c r="BS2177">
        <f t="shared" si="2737"/>
        <v>-141.11999500000002</v>
      </c>
      <c r="BT2177">
        <f t="shared" si="2738"/>
        <v>-121.06994699999996</v>
      </c>
      <c r="BU2177">
        <f t="shared" si="2739"/>
        <v>-141.40002499999991</v>
      </c>
      <c r="BV2177">
        <f t="shared" si="2740"/>
        <v>1070.0099934</v>
      </c>
      <c r="BW2177">
        <f t="shared" si="2741"/>
        <v>1076.3880905238095</v>
      </c>
      <c r="BX2177">
        <f t="shared" si="2742"/>
        <v>1098.8998179636365</v>
      </c>
      <c r="BY2177">
        <f t="shared" si="2743"/>
        <v>1136.5966175047622</v>
      </c>
      <c r="BZ2177">
        <f t="shared" si="2744"/>
        <v>1199.849976</v>
      </c>
      <c r="CA2177">
        <f t="shared" si="2745"/>
        <v>1025.9499510000001</v>
      </c>
      <c r="CB2177">
        <f t="shared" si="2746"/>
        <v>1105.6161277899998</v>
      </c>
      <c r="CC2177">
        <f t="shared" si="2747"/>
        <v>1116.9966756444444</v>
      </c>
      <c r="CD2177">
        <f t="shared" si="2748"/>
        <v>1150.7261828291666</v>
      </c>
      <c r="CE2177">
        <f t="shared" si="2749"/>
        <v>1189.502519408293</v>
      </c>
      <c r="CF2177">
        <f t="shared" si="2750"/>
        <v>1050.5699460000001</v>
      </c>
      <c r="CG2177">
        <f t="shared" si="2751"/>
        <v>1073.530029</v>
      </c>
      <c r="CH2177">
        <f t="shared" si="2752"/>
        <v>1043.099976</v>
      </c>
    </row>
    <row r="2178" spans="1:86">
      <c r="A2178" s="1">
        <v>42690</v>
      </c>
      <c r="B2178">
        <v>1072.5500489999999</v>
      </c>
      <c r="C2178">
        <v>1104.4499510000001</v>
      </c>
      <c r="D2178">
        <v>1069</v>
      </c>
      <c r="E2178">
        <v>1094.8000489999999</v>
      </c>
      <c r="F2178">
        <v>4019958</v>
      </c>
      <c r="G2178">
        <f t="shared" si="2686"/>
        <v>1831396.3997813489</v>
      </c>
      <c r="H2178">
        <f t="shared" si="2714"/>
        <v>42973934.556340933</v>
      </c>
      <c r="I2178">
        <f t="shared" si="2687"/>
        <v>1085.2000122499999</v>
      </c>
      <c r="J2178">
        <f t="shared" si="2694"/>
        <v>1160.5075072499999</v>
      </c>
      <c r="K2178">
        <f t="shared" si="2695"/>
        <v>1055.95748875</v>
      </c>
      <c r="L2178">
        <f t="shared" si="2696"/>
        <v>10</v>
      </c>
      <c r="M2178">
        <f t="shared" si="2697"/>
        <v>2</v>
      </c>
      <c r="N2178">
        <f t="shared" si="2698"/>
        <v>0</v>
      </c>
      <c r="O2178">
        <f t="shared" si="2699"/>
        <v>80</v>
      </c>
      <c r="P2178">
        <f t="shared" si="2674"/>
        <v>35.449951000000056</v>
      </c>
      <c r="Q2178">
        <f t="shared" si="2675"/>
        <v>9.649902000000111</v>
      </c>
      <c r="R2178">
        <f t="shared" si="2676"/>
        <v>25.800048999999944</v>
      </c>
      <c r="S2178">
        <f t="shared" si="2677"/>
        <v>35.449951000000056</v>
      </c>
      <c r="T2178">
        <f t="shared" si="2713"/>
        <v>29.705219841655374</v>
      </c>
      <c r="U2178">
        <f t="shared" si="2678"/>
        <v>-0.149902000000111</v>
      </c>
      <c r="V2178">
        <f t="shared" si="2679"/>
        <v>3.9300539999999273</v>
      </c>
      <c r="W2178">
        <f t="shared" si="2680"/>
        <v>0</v>
      </c>
      <c r="X2178">
        <f t="shared" si="2681"/>
        <v>3.9300539999999273</v>
      </c>
      <c r="Y2178">
        <f t="shared" si="2711"/>
        <v>3.1632076277991752</v>
      </c>
      <c r="Z2178">
        <f t="shared" si="2712"/>
        <v>9.96407632726571</v>
      </c>
      <c r="AA2178">
        <f t="shared" si="2708"/>
        <v>10.648659207576159</v>
      </c>
      <c r="AB2178">
        <f t="shared" si="2709"/>
        <v>33.543183253244848</v>
      </c>
      <c r="AC2178">
        <f t="shared" si="2710"/>
        <v>51.80712722255516</v>
      </c>
      <c r="AD2178">
        <f t="shared" si="2718"/>
        <v>45.454947666235348</v>
      </c>
      <c r="AE2178">
        <f t="shared" si="2691"/>
        <v>1073.7340088000001</v>
      </c>
      <c r="AF2178">
        <f t="shared" si="2693"/>
        <v>1085.0450033333334</v>
      </c>
      <c r="AG2178">
        <f t="shared" si="2715"/>
        <v>1156.6479980999998</v>
      </c>
      <c r="AH2178">
        <f t="shared" si="2700"/>
        <v>1112.5830078000001</v>
      </c>
      <c r="AI2178">
        <f t="shared" si="2701"/>
        <v>1194.8245414188307</v>
      </c>
      <c r="AJ2178">
        <f t="shared" si="2702"/>
        <v>1030.3414741811696</v>
      </c>
      <c r="AK2178">
        <f t="shared" si="2703"/>
        <v>0.39188577828314908</v>
      </c>
      <c r="AL2178">
        <f t="shared" si="2682"/>
        <v>0.45557600347599375</v>
      </c>
      <c r="AM2178">
        <f t="shared" si="2683"/>
        <v>1831396.3997813489</v>
      </c>
      <c r="AN2178">
        <f t="shared" si="2716"/>
        <v>1815310.762553063</v>
      </c>
      <c r="AO2178">
        <f t="shared" si="2717"/>
        <v>47065652</v>
      </c>
      <c r="AP2178">
        <f t="shared" si="2719"/>
        <v>3.856975703965735E-2</v>
      </c>
      <c r="AQ2178">
        <f t="shared" si="2720"/>
        <v>1085.6083795284471</v>
      </c>
      <c r="AR2178">
        <f t="shared" si="2721"/>
        <v>1084.2589135300821</v>
      </c>
      <c r="AS2178">
        <f t="shared" si="2722"/>
        <v>1108.6554782371195</v>
      </c>
      <c r="AT2178">
        <f t="shared" si="2723"/>
        <v>1140.788848782752</v>
      </c>
      <c r="AU2178">
        <f t="shared" si="2724"/>
        <v>1116.9946339333735</v>
      </c>
      <c r="AV2178">
        <f t="shared" si="2725"/>
        <v>1152.5906571053631</v>
      </c>
      <c r="AW2178">
        <f t="shared" si="2726"/>
        <v>-35.5960231719896</v>
      </c>
      <c r="AX2178">
        <f t="shared" si="2753"/>
        <v>-25.37780033791099</v>
      </c>
      <c r="AY2178">
        <f t="shared" si="2727"/>
        <v>-10.21822283407861</v>
      </c>
      <c r="AZ2178">
        <f t="shared" si="2684"/>
        <v>1089.4166666666667</v>
      </c>
      <c r="BA2178">
        <f t="shared" si="2685"/>
        <v>4379409244.5</v>
      </c>
      <c r="BB2178">
        <f t="shared" si="2688"/>
        <v>4379409244.5</v>
      </c>
      <c r="BC2178">
        <f t="shared" si="2689"/>
        <v>0</v>
      </c>
      <c r="BD2178">
        <f t="shared" si="2704"/>
        <v>9289044604.7815666</v>
      </c>
      <c r="BE2178">
        <f t="shared" si="2705"/>
        <v>32693930402.242428</v>
      </c>
      <c r="BF2178">
        <f t="shared" si="2706"/>
        <v>0.28412137942718702</v>
      </c>
      <c r="BG2178">
        <f t="shared" si="2707"/>
        <v>22.125741692263247</v>
      </c>
      <c r="BH2178">
        <f t="shared" si="2728"/>
        <v>216950176</v>
      </c>
      <c r="BI2178">
        <f t="shared" si="2729"/>
        <v>-3.0883490988367104</v>
      </c>
      <c r="BJ2178">
        <f t="shared" si="2690"/>
        <v>3315.0024999999914</v>
      </c>
      <c r="BK2178">
        <f t="shared" si="2730"/>
        <v>3.2197260384920254E-2</v>
      </c>
      <c r="BL2178">
        <f t="shared" si="2731"/>
        <v>1.0321972603849203</v>
      </c>
      <c r="BM2178">
        <f t="shared" si="2732"/>
        <v>43.345094083469554</v>
      </c>
      <c r="BN2178">
        <f t="shared" si="2733"/>
        <v>1086.7249755</v>
      </c>
      <c r="BO2178">
        <f t="shared" si="2692"/>
        <v>1078.2890014</v>
      </c>
      <c r="BP2178">
        <f t="shared" si="2734"/>
        <v>1173.7754408529415</v>
      </c>
      <c r="BQ2178">
        <f t="shared" si="2735"/>
        <v>-95.486439452941568</v>
      </c>
      <c r="BR2178">
        <f t="shared" si="2736"/>
        <v>-57.229980000000069</v>
      </c>
      <c r="BS2178">
        <f t="shared" si="2737"/>
        <v>-78.5</v>
      </c>
      <c r="BT2178">
        <f t="shared" si="2738"/>
        <v>-67.550048999999944</v>
      </c>
      <c r="BU2178">
        <f t="shared" si="2739"/>
        <v>-97.949951000000056</v>
      </c>
      <c r="BV2178">
        <f t="shared" si="2740"/>
        <v>1073.9120116666668</v>
      </c>
      <c r="BW2178">
        <f t="shared" si="2741"/>
        <v>1077.0928664285716</v>
      </c>
      <c r="BX2178">
        <f t="shared" si="2742"/>
        <v>1094.2083717999999</v>
      </c>
      <c r="BY2178">
        <f t="shared" si="2743"/>
        <v>1130.2948131999999</v>
      </c>
      <c r="BZ2178">
        <f t="shared" si="2744"/>
        <v>1172.4499510000001</v>
      </c>
      <c r="CA2178">
        <f t="shared" si="2745"/>
        <v>1025.9499510000001</v>
      </c>
      <c r="CB2178">
        <f t="shared" si="2746"/>
        <v>1075.9059795433336</v>
      </c>
      <c r="CC2178">
        <f t="shared" si="2747"/>
        <v>1102.1876070472224</v>
      </c>
      <c r="CD2178">
        <f t="shared" si="2748"/>
        <v>1139.2426245502779</v>
      </c>
      <c r="CE2178">
        <f t="shared" si="2749"/>
        <v>1190.3619190524355</v>
      </c>
      <c r="CF2178">
        <f t="shared" si="2750"/>
        <v>1060.650024</v>
      </c>
      <c r="CG2178">
        <f t="shared" si="2751"/>
        <v>1078.780029</v>
      </c>
      <c r="CH2178">
        <f t="shared" si="2752"/>
        <v>1025.9499510000001</v>
      </c>
    </row>
    <row r="2179" spans="1:86">
      <c r="A2179" s="1">
        <v>42691</v>
      </c>
      <c r="B2179">
        <v>1092.5</v>
      </c>
      <c r="C2179">
        <v>1104.3000489999999</v>
      </c>
      <c r="D2179">
        <v>1065.0699460000001</v>
      </c>
      <c r="E2179">
        <v>1068.599976</v>
      </c>
      <c r="F2179">
        <v>2504688</v>
      </c>
      <c r="G2179">
        <f t="shared" si="2686"/>
        <v>-2053930.8974433348</v>
      </c>
      <c r="H2179">
        <f t="shared" si="2714"/>
        <v>40920003.658897601</v>
      </c>
      <c r="I2179">
        <f t="shared" si="2687"/>
        <v>1082.6174927500001</v>
      </c>
      <c r="J2179">
        <f t="shared" si="2694"/>
        <v>1160.08749375</v>
      </c>
      <c r="K2179">
        <f t="shared" si="2695"/>
        <v>1055.95748875</v>
      </c>
      <c r="L2179">
        <f t="shared" si="2696"/>
        <v>9</v>
      </c>
      <c r="M2179">
        <f t="shared" si="2697"/>
        <v>3</v>
      </c>
      <c r="N2179">
        <f t="shared" si="2698"/>
        <v>10</v>
      </c>
      <c r="O2179">
        <f t="shared" si="2699"/>
        <v>70</v>
      </c>
      <c r="P2179">
        <f t="shared" ref="P2179:P2242" si="2754">(C2179-D2179)</f>
        <v>39.230102999999872</v>
      </c>
      <c r="Q2179">
        <f t="shared" ref="Q2179:Q2242" si="2755">(C2179-E2179)</f>
        <v>35.700072999999975</v>
      </c>
      <c r="R2179">
        <f t="shared" ref="R2179:R2242" si="2756">(E2179-D2179)</f>
        <v>3.530029999999897</v>
      </c>
      <c r="S2179">
        <f t="shared" ref="S2179:S2242" si="2757">MAX(P2179:R2179)</f>
        <v>39.230102999999872</v>
      </c>
      <c r="T2179">
        <f t="shared" si="2713"/>
        <v>30.385568638679981</v>
      </c>
      <c r="U2179">
        <f t="shared" ref="U2179:U2242" si="2758">(C2180-C2179)</f>
        <v>-29.300048999999944</v>
      </c>
      <c r="V2179">
        <f t="shared" ref="V2179:V2242" si="2759">D2179-D2180</f>
        <v>12.969970000000103</v>
      </c>
      <c r="W2179">
        <f t="shared" ref="W2179:W2242" si="2760">IF(AND(U2179&gt;V2179,U2179&gt;0),U2179,)</f>
        <v>0</v>
      </c>
      <c r="X2179">
        <f t="shared" ref="X2179:X2242" si="2761">IF(AND(V2179&gt;U2179,V2179&gt;0),V2179,)</f>
        <v>12.969970000000103</v>
      </c>
      <c r="Y2179">
        <f t="shared" si="2711"/>
        <v>2.9372642258135202</v>
      </c>
      <c r="Z2179">
        <f t="shared" si="2712"/>
        <v>10.178783018175309</v>
      </c>
      <c r="AA2179">
        <f t="shared" si="2708"/>
        <v>9.6666422825290326</v>
      </c>
      <c r="AB2179">
        <f t="shared" si="2709"/>
        <v>33.498741258434116</v>
      </c>
      <c r="AC2179">
        <f t="shared" si="2710"/>
        <v>55.211136843690646</v>
      </c>
      <c r="AD2179">
        <f t="shared" si="2718"/>
        <v>48.823298673642746</v>
      </c>
      <c r="AE2179">
        <f t="shared" si="2691"/>
        <v>1070.4679931999999</v>
      </c>
      <c r="AF2179">
        <f t="shared" si="2693"/>
        <v>1072.8783366666667</v>
      </c>
      <c r="AG2179">
        <f t="shared" si="2715"/>
        <v>1150.0729980999999</v>
      </c>
      <c r="AH2179">
        <f t="shared" si="2700"/>
        <v>1104.2400024999999</v>
      </c>
      <c r="AI2179">
        <f t="shared" si="2701"/>
        <v>1185.7054721429254</v>
      </c>
      <c r="AJ2179">
        <f t="shared" si="2702"/>
        <v>1022.7745328570745</v>
      </c>
      <c r="AK2179">
        <f t="shared" si="2703"/>
        <v>0.28125685240498088</v>
      </c>
      <c r="AL2179">
        <f t="shared" ref="AL2179:AL2242" si="2762">(R2179-Q2179)/P2179</f>
        <v>-0.82003463003908461</v>
      </c>
      <c r="AM2179">
        <f t="shared" ref="AM2179:AM2242" si="2763">AL2179*F2179</f>
        <v>-2053930.8974433348</v>
      </c>
      <c r="AN2179">
        <f t="shared" si="2716"/>
        <v>-1283710.3283219053</v>
      </c>
      <c r="AO2179">
        <f t="shared" si="2717"/>
        <v>47441708</v>
      </c>
      <c r="AP2179">
        <f t="shared" si="2719"/>
        <v>-2.705868701695785E-2</v>
      </c>
      <c r="AQ2179">
        <f t="shared" si="2720"/>
        <v>1079.8255223287752</v>
      </c>
      <c r="AR2179">
        <f t="shared" si="2721"/>
        <v>1078.0718871390086</v>
      </c>
      <c r="AS2179">
        <f t="shared" si="2722"/>
        <v>1101.4454878344379</v>
      </c>
      <c r="AT2179">
        <f t="shared" si="2723"/>
        <v>1134.2918502323043</v>
      </c>
      <c r="AU2179">
        <f t="shared" si="2724"/>
        <v>1109.7354352433674</v>
      </c>
      <c r="AV2179">
        <f t="shared" si="2725"/>
        <v>1146.7113094279878</v>
      </c>
      <c r="AW2179">
        <f t="shared" si="2726"/>
        <v>-36.975874184620352</v>
      </c>
      <c r="AX2179">
        <f t="shared" si="2753"/>
        <v>-27.697415107252862</v>
      </c>
      <c r="AY2179">
        <f t="shared" si="2727"/>
        <v>-9.27845907736749</v>
      </c>
      <c r="AZ2179">
        <f t="shared" ref="AZ2179:AZ2242" si="2764">AVERAGE(C2179:E2179)</f>
        <v>1079.3233236666667</v>
      </c>
      <c r="BA2179">
        <f t="shared" ref="BA2179:BA2242" si="2765">AZ2179*F2179</f>
        <v>2703368176.9080162</v>
      </c>
      <c r="BB2179">
        <f t="shared" si="2688"/>
        <v>0</v>
      </c>
      <c r="BC2179">
        <f t="shared" si="2689"/>
        <v>2703368176.9080162</v>
      </c>
      <c r="BD2179">
        <f t="shared" si="2704"/>
        <v>9289044604.7815666</v>
      </c>
      <c r="BE2179">
        <f t="shared" si="2705"/>
        <v>33679568946.650444</v>
      </c>
      <c r="BF2179">
        <f t="shared" si="2706"/>
        <v>0.27580651698647696</v>
      </c>
      <c r="BG2179">
        <f t="shared" si="2707"/>
        <v>21.618208820405357</v>
      </c>
      <c r="BH2179">
        <f t="shared" si="2728"/>
        <v>214445488</v>
      </c>
      <c r="BI2179">
        <f t="shared" si="2729"/>
        <v>-3.2245146516488945</v>
      </c>
      <c r="BJ2179">
        <f t="shared" si="2690"/>
        <v>-2720.0072999999975</v>
      </c>
      <c r="BK2179">
        <f t="shared" si="2730"/>
        <v>-2.3931377262844802E-2</v>
      </c>
      <c r="BL2179">
        <f t="shared" si="2731"/>
        <v>0.97606862273715522</v>
      </c>
      <c r="BM2179">
        <f t="shared" si="2732"/>
        <v>42.93607245449094</v>
      </c>
      <c r="BN2179">
        <f t="shared" si="2733"/>
        <v>1084.6849975</v>
      </c>
      <c r="BO2179">
        <f t="shared" si="2692"/>
        <v>1074.3329955000002</v>
      </c>
      <c r="BP2179">
        <f t="shared" si="2734"/>
        <v>1170.2801459411767</v>
      </c>
      <c r="BQ2179">
        <f t="shared" si="2735"/>
        <v>-95.947150441176518</v>
      </c>
      <c r="BR2179">
        <f t="shared" si="2736"/>
        <v>-91.119995000000017</v>
      </c>
      <c r="BS2179">
        <f t="shared" si="2737"/>
        <v>-77.180053999999927</v>
      </c>
      <c r="BT2179">
        <f t="shared" si="2738"/>
        <v>-63.199951000000056</v>
      </c>
      <c r="BU2179">
        <f t="shared" si="2739"/>
        <v>-54.5</v>
      </c>
      <c r="BV2179">
        <f t="shared" si="2740"/>
        <v>1072.2006673999999</v>
      </c>
      <c r="BW2179">
        <f t="shared" si="2741"/>
        <v>1072.3942871904762</v>
      </c>
      <c r="BX2179">
        <f t="shared" si="2742"/>
        <v>1086.2114569272726</v>
      </c>
      <c r="BY2179">
        <f t="shared" si="2743"/>
        <v>1121.9092872857143</v>
      </c>
      <c r="BZ2179">
        <f t="shared" si="2744"/>
        <v>1172.4499510000001</v>
      </c>
      <c r="CA2179">
        <f t="shared" si="2745"/>
        <v>1025.9499510000001</v>
      </c>
      <c r="CB2179">
        <f t="shared" si="2746"/>
        <v>1069.2495801066666</v>
      </c>
      <c r="CC2179">
        <f t="shared" si="2747"/>
        <v>1075.4013723972223</v>
      </c>
      <c r="CD2179">
        <f t="shared" si="2748"/>
        <v>1133.3209979423013</v>
      </c>
      <c r="CE2179">
        <f t="shared" si="2749"/>
        <v>1187.3354819475144</v>
      </c>
      <c r="CF2179">
        <f t="shared" si="2750"/>
        <v>1094.8000489999999</v>
      </c>
      <c r="CG2179">
        <f t="shared" si="2751"/>
        <v>1104.4499510000001</v>
      </c>
      <c r="CH2179">
        <f t="shared" si="2752"/>
        <v>1069</v>
      </c>
    </row>
    <row r="2180" spans="1:86">
      <c r="A2180" s="1">
        <v>42692</v>
      </c>
      <c r="B2180">
        <v>1071</v>
      </c>
      <c r="C2180">
        <v>1075</v>
      </c>
      <c r="D2180">
        <v>1052.099976</v>
      </c>
      <c r="E2180">
        <v>1062.5500489999999</v>
      </c>
      <c r="F2180">
        <v>2140534</v>
      </c>
      <c r="G2180">
        <f t="shared" ref="G2180:G2243" si="2766">(((E2180-D2180)-(C2180-E2180))/(C2180-D2180))*F2180</f>
        <v>-186934.60124112389</v>
      </c>
      <c r="H2180">
        <f t="shared" si="2714"/>
        <v>40733069.057656474</v>
      </c>
      <c r="I2180">
        <f t="shared" ref="I2180:I2243" si="2767">AVERAGE(B2180:E2180)</f>
        <v>1065.16250625</v>
      </c>
      <c r="J2180">
        <f t="shared" si="2694"/>
        <v>1160.08749375</v>
      </c>
      <c r="K2180">
        <f t="shared" si="2695"/>
        <v>1055.95748875</v>
      </c>
      <c r="L2180">
        <f t="shared" si="2696"/>
        <v>10</v>
      </c>
      <c r="M2180">
        <f t="shared" si="2697"/>
        <v>4</v>
      </c>
      <c r="N2180">
        <f t="shared" si="2698"/>
        <v>0</v>
      </c>
      <c r="O2180">
        <f t="shared" si="2699"/>
        <v>60</v>
      </c>
      <c r="P2180">
        <f t="shared" si="2754"/>
        <v>22.90002400000003</v>
      </c>
      <c r="Q2180">
        <f t="shared" si="2755"/>
        <v>12.449951000000056</v>
      </c>
      <c r="R2180">
        <f t="shared" si="2756"/>
        <v>10.450072999999975</v>
      </c>
      <c r="S2180">
        <f t="shared" si="2757"/>
        <v>22.90002400000003</v>
      </c>
      <c r="T2180">
        <f t="shared" si="2713"/>
        <v>29.850886878774272</v>
      </c>
      <c r="U2180">
        <f t="shared" si="2758"/>
        <v>-5</v>
      </c>
      <c r="V2180">
        <f t="shared" si="2759"/>
        <v>-0.40002400000003036</v>
      </c>
      <c r="W2180">
        <f t="shared" si="2760"/>
        <v>0</v>
      </c>
      <c r="X2180">
        <f t="shared" si="2761"/>
        <v>0</v>
      </c>
      <c r="Y2180">
        <f t="shared" si="2711"/>
        <v>2.7274596382554117</v>
      </c>
      <c r="Z2180">
        <f t="shared" si="2712"/>
        <v>9.4517270883056437</v>
      </c>
      <c r="AA2180">
        <f t="shared" si="2708"/>
        <v>9.1369467491258867</v>
      </c>
      <c r="AB2180">
        <f t="shared" si="2709"/>
        <v>31.66313659855237</v>
      </c>
      <c r="AC2180">
        <f t="shared" si="2710"/>
        <v>55.211136843690653</v>
      </c>
      <c r="AD2180">
        <f t="shared" si="2718"/>
        <v>52.191649681050144</v>
      </c>
      <c r="AE2180">
        <f t="shared" si="2691"/>
        <v>1067.4340088000001</v>
      </c>
      <c r="AF2180">
        <f t="shared" si="2693"/>
        <v>1069.1483358333332</v>
      </c>
      <c r="AG2180">
        <f t="shared" si="2715"/>
        <v>1143.3229980999999</v>
      </c>
      <c r="AH2180">
        <f t="shared" si="2700"/>
        <v>1094.5230102999999</v>
      </c>
      <c r="AI2180">
        <f t="shared" si="2701"/>
        <v>1170.1732126904244</v>
      </c>
      <c r="AJ2180">
        <f t="shared" si="2702"/>
        <v>1018.8728079095753</v>
      </c>
      <c r="AK2180">
        <f t="shared" si="2703"/>
        <v>0.28867894407611738</v>
      </c>
      <c r="AL2180">
        <f t="shared" si="2762"/>
        <v>-8.7330825504815107E-2</v>
      </c>
      <c r="AM2180">
        <f t="shared" si="2763"/>
        <v>-186934.60124112389</v>
      </c>
      <c r="AN2180">
        <f t="shared" si="2716"/>
        <v>-1965667.3917711312</v>
      </c>
      <c r="AO2180">
        <f t="shared" si="2717"/>
        <v>47597184</v>
      </c>
      <c r="AP2180">
        <f t="shared" si="2719"/>
        <v>-4.1297976614984855E-2</v>
      </c>
      <c r="AQ2180">
        <f t="shared" si="2720"/>
        <v>1073.9518613969915</v>
      </c>
      <c r="AR2180">
        <f t="shared" si="2721"/>
        <v>1074.7596353393913</v>
      </c>
      <c r="AS2180">
        <f t="shared" si="2722"/>
        <v>1094.444308844239</v>
      </c>
      <c r="AT2180">
        <f t="shared" si="2723"/>
        <v>1127.8350881213969</v>
      </c>
      <c r="AU2180">
        <f t="shared" si="2724"/>
        <v>1102.6576273068622</v>
      </c>
      <c r="AV2180">
        <f t="shared" si="2725"/>
        <v>1140.8200211980286</v>
      </c>
      <c r="AW2180">
        <f t="shared" si="2726"/>
        <v>-38.162393891166403</v>
      </c>
      <c r="AX2180">
        <f t="shared" si="2753"/>
        <v>-29.790410864035572</v>
      </c>
      <c r="AY2180">
        <f t="shared" si="2727"/>
        <v>-8.3719830271308311</v>
      </c>
      <c r="AZ2180">
        <f t="shared" si="2764"/>
        <v>1063.2166749999999</v>
      </c>
      <c r="BA2180">
        <f t="shared" si="2765"/>
        <v>2275851442.2044497</v>
      </c>
      <c r="BB2180">
        <f t="shared" ref="BB2180:BB2243" si="2768">IF(AZ2180&gt;AZ2179,BA2180,0)</f>
        <v>0</v>
      </c>
      <c r="BC2180">
        <f t="shared" ref="BC2180:BC2243" si="2769">IF(AZ2180&lt;AZ2179,BA2180,0)</f>
        <v>2275851442.2044497</v>
      </c>
      <c r="BD2180">
        <f t="shared" si="2704"/>
        <v>5752699659.0354004</v>
      </c>
      <c r="BE2180">
        <f t="shared" si="2705"/>
        <v>35955420388.854897</v>
      </c>
      <c r="BF2180">
        <f t="shared" si="2706"/>
        <v>0.15999533858373591</v>
      </c>
      <c r="BG2180">
        <f t="shared" si="2707"/>
        <v>13.79275702772027</v>
      </c>
      <c r="BH2180">
        <f t="shared" si="2728"/>
        <v>212304954</v>
      </c>
      <c r="BI2180">
        <f t="shared" si="2729"/>
        <v>-3.3451721728279522</v>
      </c>
      <c r="BJ2180">
        <f t="shared" ref="BJ2180:BJ2243" si="2770">((E2180-E2179)-1)*100</f>
        <v>-704.99270000000251</v>
      </c>
      <c r="BK2180">
        <f t="shared" si="2730"/>
        <v>-5.6615451393197723E-3</v>
      </c>
      <c r="BL2180">
        <f t="shared" si="2731"/>
        <v>0.99433845486068018</v>
      </c>
      <c r="BM2180">
        <f t="shared" si="2732"/>
        <v>39.871157501075537</v>
      </c>
      <c r="BN2180">
        <f t="shared" si="2733"/>
        <v>1063.549988</v>
      </c>
      <c r="BO2180">
        <f t="shared" si="2692"/>
        <v>1069.1279906999998</v>
      </c>
      <c r="BP2180">
        <f t="shared" si="2734"/>
        <v>1165.9058801617648</v>
      </c>
      <c r="BQ2180">
        <f t="shared" si="2735"/>
        <v>-96.777889461764971</v>
      </c>
      <c r="BR2180">
        <f t="shared" si="2736"/>
        <v>-102.72998000000007</v>
      </c>
      <c r="BS2180">
        <f t="shared" si="2737"/>
        <v>-94.90002400000003</v>
      </c>
      <c r="BT2180">
        <f t="shared" si="2738"/>
        <v>-93.069946000000073</v>
      </c>
      <c r="BU2180">
        <f t="shared" si="2739"/>
        <v>-89</v>
      </c>
      <c r="BV2180">
        <f t="shared" si="2740"/>
        <v>1069.5613526666666</v>
      </c>
      <c r="BW2180">
        <f t="shared" si="2741"/>
        <v>1069.4433478571427</v>
      </c>
      <c r="BX2180">
        <f t="shared" si="2742"/>
        <v>1078.6314653818183</v>
      </c>
      <c r="BY2180">
        <f t="shared" si="2743"/>
        <v>1113.5737683238092</v>
      </c>
      <c r="BZ2180">
        <f t="shared" si="2744"/>
        <v>1172.4499510000001</v>
      </c>
      <c r="CA2180">
        <f t="shared" si="2745"/>
        <v>1025.9499510000001</v>
      </c>
      <c r="CB2180">
        <f t="shared" si="2746"/>
        <v>1062.1884556433336</v>
      </c>
      <c r="CC2180">
        <f t="shared" si="2747"/>
        <v>1069.2327060611112</v>
      </c>
      <c r="CD2180">
        <f t="shared" si="2748"/>
        <v>1122.673664209603</v>
      </c>
      <c r="CE2180">
        <f t="shared" si="2749"/>
        <v>1184.4960178890201</v>
      </c>
      <c r="CF2180">
        <f t="shared" si="2750"/>
        <v>1068.599976</v>
      </c>
      <c r="CG2180">
        <f t="shared" si="2751"/>
        <v>1104.3000489999999</v>
      </c>
      <c r="CH2180">
        <f t="shared" si="2752"/>
        <v>1065.0699460000001</v>
      </c>
    </row>
    <row r="2181" spans="1:86">
      <c r="A2181" s="1">
        <v>42695</v>
      </c>
      <c r="B2181">
        <v>1063.099976</v>
      </c>
      <c r="C2181">
        <v>1070</v>
      </c>
      <c r="D2181">
        <v>1052.5</v>
      </c>
      <c r="E2181">
        <v>1066.4499510000001</v>
      </c>
      <c r="F2181">
        <v>1793366</v>
      </c>
      <c r="G2181">
        <f t="shared" si="2766"/>
        <v>1065761.7514361255</v>
      </c>
      <c r="H2181">
        <f t="shared" si="2714"/>
        <v>41798830.809092596</v>
      </c>
      <c r="I2181">
        <f t="shared" si="2767"/>
        <v>1063.01248175</v>
      </c>
      <c r="J2181">
        <f t="shared" si="2694"/>
        <v>1152.48999</v>
      </c>
      <c r="K2181">
        <f t="shared" si="2695"/>
        <v>1055.95748875</v>
      </c>
      <c r="L2181">
        <f t="shared" si="2696"/>
        <v>10</v>
      </c>
      <c r="M2181">
        <f t="shared" si="2697"/>
        <v>5</v>
      </c>
      <c r="N2181">
        <f t="shared" si="2698"/>
        <v>0</v>
      </c>
      <c r="O2181">
        <f t="shared" si="2699"/>
        <v>50</v>
      </c>
      <c r="P2181">
        <f t="shared" si="2754"/>
        <v>17.5</v>
      </c>
      <c r="Q2181">
        <f t="shared" si="2755"/>
        <v>3.5500489999999445</v>
      </c>
      <c r="R2181">
        <f t="shared" si="2756"/>
        <v>13.949951000000056</v>
      </c>
      <c r="S2181">
        <f t="shared" si="2757"/>
        <v>17.5</v>
      </c>
      <c r="T2181">
        <f t="shared" si="2713"/>
        <v>28.968680673147539</v>
      </c>
      <c r="U2181">
        <f t="shared" si="2758"/>
        <v>18.719970999999987</v>
      </c>
      <c r="V2181">
        <f t="shared" si="2759"/>
        <v>-8.5300290000000132</v>
      </c>
      <c r="W2181">
        <f t="shared" si="2760"/>
        <v>18.719970999999987</v>
      </c>
      <c r="X2181">
        <f t="shared" si="2761"/>
        <v>0</v>
      </c>
      <c r="Y2181">
        <f t="shared" si="2711"/>
        <v>3.8697818783800244</v>
      </c>
      <c r="Z2181">
        <f t="shared" si="2712"/>
        <v>8.7766037248552404</v>
      </c>
      <c r="AA2181">
        <f t="shared" si="2708"/>
        <v>13.35850231511272</v>
      </c>
      <c r="AB2181">
        <f t="shared" si="2709"/>
        <v>30.296870692460274</v>
      </c>
      <c r="AC2181">
        <f t="shared" si="2710"/>
        <v>38.800191615380811</v>
      </c>
      <c r="AD2181">
        <f t="shared" si="2718"/>
        <v>52.982850700568825</v>
      </c>
      <c r="AE2181">
        <f t="shared" si="2691"/>
        <v>1070.6100097999999</v>
      </c>
      <c r="AF2181">
        <f t="shared" si="2693"/>
        <v>1067.2699991666668</v>
      </c>
      <c r="AG2181">
        <f t="shared" si="2715"/>
        <v>1136.6169983499999</v>
      </c>
      <c r="AH2181">
        <f t="shared" si="2700"/>
        <v>1084.6400024999998</v>
      </c>
      <c r="AI2181">
        <f t="shared" si="2701"/>
        <v>1145.0127954970988</v>
      </c>
      <c r="AJ2181">
        <f t="shared" si="2702"/>
        <v>1024.2672095029009</v>
      </c>
      <c r="AK2181">
        <f t="shared" si="2703"/>
        <v>0.34935224463713455</v>
      </c>
      <c r="AL2181">
        <f t="shared" si="2762"/>
        <v>0.59428011428572058</v>
      </c>
      <c r="AM2181">
        <f t="shared" si="2763"/>
        <v>1065761.7514361255</v>
      </c>
      <c r="AN2181">
        <f t="shared" si="2716"/>
        <v>-1274873.9214450335</v>
      </c>
      <c r="AO2181">
        <f t="shared" si="2717"/>
        <v>48124696</v>
      </c>
      <c r="AP2181">
        <f t="shared" si="2719"/>
        <v>-2.649105402026921E-2</v>
      </c>
      <c r="AQ2181">
        <f t="shared" si="2720"/>
        <v>1071.4012118620144</v>
      </c>
      <c r="AR2181">
        <f t="shared" si="2721"/>
        <v>1072.6906392676647</v>
      </c>
      <c r="AS2181">
        <f t="shared" si="2722"/>
        <v>1089.4053244322761</v>
      </c>
      <c r="AT2181">
        <f t="shared" si="2723"/>
        <v>1122.3104257804712</v>
      </c>
      <c r="AU2181">
        <f t="shared" si="2724"/>
        <v>1097.2264758608328</v>
      </c>
      <c r="AV2181">
        <f t="shared" si="2725"/>
        <v>1135.6141162841666</v>
      </c>
      <c r="AW2181">
        <f t="shared" si="2726"/>
        <v>-38.387640423333778</v>
      </c>
      <c r="AX2181">
        <f t="shared" si="2753"/>
        <v>-31.509856775895212</v>
      </c>
      <c r="AY2181">
        <f t="shared" si="2727"/>
        <v>-6.8777836474385659</v>
      </c>
      <c r="AZ2181">
        <f t="shared" si="2764"/>
        <v>1062.9833169999999</v>
      </c>
      <c r="BA2181">
        <f t="shared" si="2765"/>
        <v>1906318139.2750218</v>
      </c>
      <c r="BB2181">
        <f t="shared" si="2768"/>
        <v>0</v>
      </c>
      <c r="BC2181">
        <f t="shared" si="2769"/>
        <v>1906318139.2750218</v>
      </c>
      <c r="BD2181">
        <f t="shared" si="2704"/>
        <v>5752699659.0354004</v>
      </c>
      <c r="BE2181">
        <f t="shared" si="2705"/>
        <v>35758690482.929062</v>
      </c>
      <c r="BF2181">
        <f t="shared" si="2706"/>
        <v>0.16087556846584461</v>
      </c>
      <c r="BG2181">
        <f t="shared" si="2707"/>
        <v>13.858123371348896</v>
      </c>
      <c r="BH2181">
        <f t="shared" si="2728"/>
        <v>214098320</v>
      </c>
      <c r="BI2181">
        <f t="shared" si="2729"/>
        <v>-3.3803419553238427</v>
      </c>
      <c r="BJ2181">
        <f t="shared" si="2770"/>
        <v>289.9902000000111</v>
      </c>
      <c r="BK2181">
        <f t="shared" si="2730"/>
        <v>3.6703231096459261E-3</v>
      </c>
      <c r="BL2181">
        <f t="shared" si="2731"/>
        <v>1.003670323109646</v>
      </c>
      <c r="BM2181">
        <f t="shared" si="2732"/>
        <v>31.819255762783918</v>
      </c>
      <c r="BN2181">
        <f t="shared" si="2733"/>
        <v>1061.25</v>
      </c>
      <c r="BO2181">
        <f t="shared" si="2692"/>
        <v>1069.7149902000001</v>
      </c>
      <c r="BP2181">
        <f t="shared" si="2734"/>
        <v>1161.4374981617648</v>
      </c>
      <c r="BQ2181">
        <f t="shared" si="2735"/>
        <v>-91.722507961764677</v>
      </c>
      <c r="BR2181">
        <f t="shared" si="2736"/>
        <v>-72.080077999999958</v>
      </c>
      <c r="BS2181">
        <f t="shared" si="2737"/>
        <v>-77.530029000000013</v>
      </c>
      <c r="BT2181">
        <f t="shared" si="2738"/>
        <v>-102.44995100000006</v>
      </c>
      <c r="BU2181">
        <f t="shared" si="2739"/>
        <v>-105.84997500000009</v>
      </c>
      <c r="BV2181">
        <f t="shared" si="2740"/>
        <v>1069.2333334000002</v>
      </c>
      <c r="BW2181">
        <f t="shared" si="2741"/>
        <v>1068.6723807619046</v>
      </c>
      <c r="BX2181">
        <f t="shared" si="2742"/>
        <v>1073.5272727818183</v>
      </c>
      <c r="BY2181">
        <f t="shared" si="2743"/>
        <v>1106.2525257428572</v>
      </c>
      <c r="BZ2181">
        <f t="shared" si="2744"/>
        <v>1172.4499510000001</v>
      </c>
      <c r="CA2181">
        <f t="shared" si="2745"/>
        <v>1025.9499510000001</v>
      </c>
      <c r="CB2181">
        <f t="shared" si="2746"/>
        <v>1071.0636888933332</v>
      </c>
      <c r="CC2181">
        <f t="shared" si="2747"/>
        <v>1063.0353795638891</v>
      </c>
      <c r="CD2181">
        <f t="shared" si="2748"/>
        <v>1105.5641900110711</v>
      </c>
      <c r="CE2181">
        <f t="shared" si="2749"/>
        <v>1180.9229606997603</v>
      </c>
      <c r="CF2181">
        <f t="shared" si="2750"/>
        <v>1062.5500489999999</v>
      </c>
      <c r="CG2181">
        <f t="shared" si="2751"/>
        <v>1075</v>
      </c>
      <c r="CH2181">
        <f t="shared" si="2752"/>
        <v>1052.099976</v>
      </c>
    </row>
    <row r="2182" spans="1:86">
      <c r="A2182" s="1">
        <v>42696</v>
      </c>
      <c r="B2182">
        <v>1066</v>
      </c>
      <c r="C2182">
        <v>1088.719971</v>
      </c>
      <c r="D2182">
        <v>1061.030029</v>
      </c>
      <c r="E2182">
        <v>1067.5</v>
      </c>
      <c r="F2182">
        <v>1318860</v>
      </c>
      <c r="G2182">
        <f t="shared" si="2766"/>
        <v>-702536.14110134356</v>
      </c>
      <c r="H2182">
        <f t="shared" si="2714"/>
        <v>41096294.667991251</v>
      </c>
      <c r="I2182">
        <f t="shared" si="2767"/>
        <v>1070.8125</v>
      </c>
      <c r="J2182">
        <f t="shared" si="2694"/>
        <v>1141.32998675</v>
      </c>
      <c r="K2182">
        <f t="shared" si="2695"/>
        <v>1055.95748875</v>
      </c>
      <c r="L2182">
        <f t="shared" si="2696"/>
        <v>10</v>
      </c>
      <c r="M2182">
        <f t="shared" si="2697"/>
        <v>6</v>
      </c>
      <c r="N2182">
        <f t="shared" si="2698"/>
        <v>0</v>
      </c>
      <c r="O2182">
        <f t="shared" si="2699"/>
        <v>40</v>
      </c>
      <c r="P2182">
        <f t="shared" si="2754"/>
        <v>27.689941999999974</v>
      </c>
      <c r="Q2182">
        <f t="shared" si="2755"/>
        <v>21.219970999999987</v>
      </c>
      <c r="R2182">
        <f t="shared" si="2756"/>
        <v>6.4699709999999868</v>
      </c>
      <c r="S2182">
        <f t="shared" si="2757"/>
        <v>27.689941999999974</v>
      </c>
      <c r="T2182">
        <f t="shared" si="2713"/>
        <v>28.877342196494141</v>
      </c>
      <c r="U2182">
        <f t="shared" si="2758"/>
        <v>-7.25</v>
      </c>
      <c r="V2182">
        <f t="shared" si="2759"/>
        <v>-2.5699469999999565</v>
      </c>
      <c r="W2182">
        <f t="shared" si="2760"/>
        <v>0</v>
      </c>
      <c r="X2182">
        <f t="shared" si="2761"/>
        <v>0</v>
      </c>
      <c r="Y2182">
        <f t="shared" si="2711"/>
        <v>3.5933688870671654</v>
      </c>
      <c r="Z2182">
        <f t="shared" si="2712"/>
        <v>8.1497034587941517</v>
      </c>
      <c r="AA2182">
        <f t="shared" si="2708"/>
        <v>12.443558214659447</v>
      </c>
      <c r="AB2182">
        <f t="shared" si="2709"/>
        <v>28.221792031067071</v>
      </c>
      <c r="AC2182">
        <f t="shared" si="2710"/>
        <v>38.800191615380825</v>
      </c>
      <c r="AD2182">
        <f t="shared" si="2718"/>
        <v>53.033703525401059</v>
      </c>
      <c r="AE2182">
        <f t="shared" si="2691"/>
        <v>1071.9800049999999</v>
      </c>
      <c r="AF2182">
        <f t="shared" si="2693"/>
        <v>1070.0916748333332</v>
      </c>
      <c r="AG2182">
        <f t="shared" si="2715"/>
        <v>1129.2760010500001</v>
      </c>
      <c r="AH2182">
        <f t="shared" si="2700"/>
        <v>1077.5369995999999</v>
      </c>
      <c r="AI2182">
        <f t="shared" si="2701"/>
        <v>1126.5157850615903</v>
      </c>
      <c r="AJ2182">
        <f t="shared" si="2702"/>
        <v>1028.5582141384095</v>
      </c>
      <c r="AK2182">
        <f t="shared" si="2703"/>
        <v>0.39753727552236828</v>
      </c>
      <c r="AL2182">
        <f t="shared" si="2762"/>
        <v>-0.53268439493300546</v>
      </c>
      <c r="AM2182">
        <f t="shared" si="2763"/>
        <v>-702536.14110134356</v>
      </c>
      <c r="AN2182">
        <f t="shared" si="2716"/>
        <v>-2993070.3636404527</v>
      </c>
      <c r="AO2182">
        <f t="shared" si="2717"/>
        <v>48183896</v>
      </c>
      <c r="AP2182">
        <f t="shared" si="2719"/>
        <v>-6.2117649507637422E-2</v>
      </c>
      <c r="AQ2182">
        <f t="shared" si="2720"/>
        <v>1070.0747998289296</v>
      </c>
      <c r="AR2182">
        <f t="shared" si="2721"/>
        <v>1074.2551224663803</v>
      </c>
      <c r="AS2182">
        <f t="shared" si="2722"/>
        <v>1085.4623660344664</v>
      </c>
      <c r="AT2182">
        <f t="shared" si="2723"/>
        <v>1117.3774874602288</v>
      </c>
      <c r="AU2182">
        <f t="shared" si="2724"/>
        <v>1092.7675044817079</v>
      </c>
      <c r="AV2182">
        <f t="shared" si="2725"/>
        <v>1130.8461281442749</v>
      </c>
      <c r="AW2182">
        <f t="shared" si="2726"/>
        <v>-38.078623662566997</v>
      </c>
      <c r="AX2182">
        <f t="shared" si="2753"/>
        <v>-32.823610153229566</v>
      </c>
      <c r="AY2182">
        <f t="shared" si="2727"/>
        <v>-5.2550135093374308</v>
      </c>
      <c r="AZ2182">
        <f t="shared" si="2764"/>
        <v>1072.4166666666667</v>
      </c>
      <c r="BA2182">
        <f t="shared" si="2765"/>
        <v>1414367445</v>
      </c>
      <c r="BB2182">
        <f t="shared" si="2768"/>
        <v>1414367445</v>
      </c>
      <c r="BC2182">
        <f t="shared" si="2769"/>
        <v>0</v>
      </c>
      <c r="BD2182">
        <f t="shared" si="2704"/>
        <v>7167067104.0354004</v>
      </c>
      <c r="BE2182">
        <f t="shared" si="2705"/>
        <v>32293776622.593243</v>
      </c>
      <c r="BF2182">
        <f t="shared" si="2706"/>
        <v>0.2219333832581602</v>
      </c>
      <c r="BG2182">
        <f t="shared" si="2707"/>
        <v>18.162478110418562</v>
      </c>
      <c r="BH2182">
        <f t="shared" si="2728"/>
        <v>215417180</v>
      </c>
      <c r="BI2182">
        <f t="shared" si="2729"/>
        <v>-3.3672683413661453</v>
      </c>
      <c r="BJ2182">
        <f t="shared" si="2770"/>
        <v>5.0048999999944499</v>
      </c>
      <c r="BK2182">
        <f t="shared" si="2730"/>
        <v>9.846209838683226E-4</v>
      </c>
      <c r="BL2182">
        <f t="shared" si="2731"/>
        <v>1.0009846209838684</v>
      </c>
      <c r="BM2182">
        <f t="shared" si="2732"/>
        <v>25.81408651456195</v>
      </c>
      <c r="BN2182">
        <f t="shared" si="2733"/>
        <v>1074.875</v>
      </c>
      <c r="BO2182">
        <f t="shared" si="2692"/>
        <v>1074.2169921999998</v>
      </c>
      <c r="BP2182">
        <f t="shared" si="2734"/>
        <v>1157.1977915588236</v>
      </c>
      <c r="BQ2182">
        <f t="shared" si="2735"/>
        <v>-82.980799358823788</v>
      </c>
      <c r="BR2182">
        <f t="shared" si="2736"/>
        <v>-74.09997599999997</v>
      </c>
      <c r="BS2182">
        <f t="shared" si="2737"/>
        <v>-68.969970999999987</v>
      </c>
      <c r="BT2182">
        <f t="shared" si="2738"/>
        <v>-64.780029000000013</v>
      </c>
      <c r="BU2182">
        <f t="shared" si="2739"/>
        <v>-74.219970999999987</v>
      </c>
      <c r="BV2182">
        <f t="shared" si="2740"/>
        <v>1068.1966634666667</v>
      </c>
      <c r="BW2182">
        <f t="shared" si="2741"/>
        <v>1068.7380952857141</v>
      </c>
      <c r="BX2182">
        <f t="shared" si="2742"/>
        <v>1070.4109086909091</v>
      </c>
      <c r="BY2182">
        <f t="shared" si="2743"/>
        <v>1099.6699544714284</v>
      </c>
      <c r="BZ2182">
        <f t="shared" si="2744"/>
        <v>1153.5</v>
      </c>
      <c r="CA2182">
        <f t="shared" si="2745"/>
        <v>1025.9499510000001</v>
      </c>
      <c r="CB2182">
        <f t="shared" si="2746"/>
        <v>1079.3793528166666</v>
      </c>
      <c r="CC2182">
        <f t="shared" si="2747"/>
        <v>1070.90168655</v>
      </c>
      <c r="CD2182">
        <f t="shared" si="2748"/>
        <v>1093.2188083000397</v>
      </c>
      <c r="CE2182">
        <f t="shared" si="2749"/>
        <v>1173.7991914290928</v>
      </c>
      <c r="CF2182">
        <f t="shared" si="2750"/>
        <v>1066.4499510000001</v>
      </c>
      <c r="CG2182">
        <f t="shared" si="2751"/>
        <v>1070</v>
      </c>
      <c r="CH2182">
        <f t="shared" si="2752"/>
        <v>1052.5</v>
      </c>
    </row>
    <row r="2183" spans="1:86">
      <c r="A2183" s="1">
        <v>42697</v>
      </c>
      <c r="B2183">
        <v>1074.5</v>
      </c>
      <c r="C2183">
        <v>1081.469971</v>
      </c>
      <c r="D2183">
        <v>1063.599976</v>
      </c>
      <c r="E2183">
        <v>1078.1800539999999</v>
      </c>
      <c r="F2183">
        <v>1275808</v>
      </c>
      <c r="G2183">
        <f t="shared" si="2766"/>
        <v>806048.22357744677</v>
      </c>
      <c r="H2183">
        <f t="shared" si="2714"/>
        <v>41902342.891568698</v>
      </c>
      <c r="I2183">
        <f t="shared" si="2767"/>
        <v>1074.4375002500001</v>
      </c>
      <c r="J2183">
        <f t="shared" si="2694"/>
        <v>1095.965027</v>
      </c>
      <c r="K2183">
        <f t="shared" si="2695"/>
        <v>1055.95748875</v>
      </c>
      <c r="L2183">
        <f t="shared" si="2696"/>
        <v>10</v>
      </c>
      <c r="M2183">
        <f t="shared" si="2697"/>
        <v>7</v>
      </c>
      <c r="N2183">
        <f t="shared" si="2698"/>
        <v>0</v>
      </c>
      <c r="O2183">
        <f t="shared" si="2699"/>
        <v>30</v>
      </c>
      <c r="P2183">
        <f t="shared" si="2754"/>
        <v>17.869995000000017</v>
      </c>
      <c r="Q2183">
        <f t="shared" si="2755"/>
        <v>3.2899170000000595</v>
      </c>
      <c r="R2183">
        <f t="shared" si="2756"/>
        <v>14.580077999999958</v>
      </c>
      <c r="S2183">
        <f t="shared" si="2757"/>
        <v>17.869995000000017</v>
      </c>
      <c r="T2183">
        <f t="shared" si="2713"/>
        <v>28.091103111030275</v>
      </c>
      <c r="U2183">
        <f t="shared" si="2758"/>
        <v>22.330077999999958</v>
      </c>
      <c r="V2183">
        <f t="shared" si="2759"/>
        <v>-4.9000240000000304</v>
      </c>
      <c r="W2183">
        <f t="shared" si="2760"/>
        <v>22.330077999999958</v>
      </c>
      <c r="X2183">
        <f t="shared" si="2761"/>
        <v>0</v>
      </c>
      <c r="Y2183">
        <f t="shared" si="2711"/>
        <v>4.9317052522766511</v>
      </c>
      <c r="Z2183">
        <f t="shared" si="2712"/>
        <v>7.5675817831659984</v>
      </c>
      <c r="AA2183">
        <f t="shared" si="2708"/>
        <v>17.556111031966427</v>
      </c>
      <c r="AB2183">
        <f t="shared" si="2709"/>
        <v>26.939425458854643</v>
      </c>
      <c r="AC2183">
        <f t="shared" si="2710"/>
        <v>21.088215059107981</v>
      </c>
      <c r="AD2183">
        <f t="shared" si="2718"/>
        <v>51.643487037066997</v>
      </c>
      <c r="AE2183">
        <f t="shared" ref="AE2183:AE2246" si="2771">AVERAGE(E2179:E2183)</f>
        <v>1068.6560059999999</v>
      </c>
      <c r="AF2183">
        <f t="shared" si="2693"/>
        <v>1073.0133464999999</v>
      </c>
      <c r="AG2183">
        <f t="shared" si="2715"/>
        <v>1122.4925049500002</v>
      </c>
      <c r="AH2183">
        <f t="shared" si="2700"/>
        <v>1071.1950074000001</v>
      </c>
      <c r="AI2183">
        <f t="shared" si="2701"/>
        <v>1095.6199412694295</v>
      </c>
      <c r="AJ2183">
        <f t="shared" si="2702"/>
        <v>1046.7700735305707</v>
      </c>
      <c r="AK2183">
        <f t="shared" si="2703"/>
        <v>0.64299008212960573</v>
      </c>
      <c r="AL2183">
        <f t="shared" si="2762"/>
        <v>0.63179430100567391</v>
      </c>
      <c r="AM2183">
        <f t="shared" si="2763"/>
        <v>806048.22357744677</v>
      </c>
      <c r="AN2183">
        <f t="shared" si="2716"/>
        <v>-2882206.6443964099</v>
      </c>
      <c r="AO2183">
        <f t="shared" si="2717"/>
        <v>48206514</v>
      </c>
      <c r="AP2183">
        <f t="shared" si="2719"/>
        <v>-5.9788738185806378E-2</v>
      </c>
      <c r="AQ2183">
        <f t="shared" si="2720"/>
        <v>1072.8305862470936</v>
      </c>
      <c r="AR2183">
        <f t="shared" si="2721"/>
        <v>1079.945104298462</v>
      </c>
      <c r="AS2183">
        <f t="shared" si="2722"/>
        <v>1084.1515498682625</v>
      </c>
      <c r="AT2183">
        <f t="shared" si="2723"/>
        <v>1113.8497184488083</v>
      </c>
      <c r="AU2183">
        <f t="shared" si="2724"/>
        <v>1090.5793869094516</v>
      </c>
      <c r="AV2183">
        <f t="shared" si="2725"/>
        <v>1127.1595029541757</v>
      </c>
      <c r="AW2183">
        <f t="shared" si="2726"/>
        <v>-36.580116044724036</v>
      </c>
      <c r="AX2183">
        <f t="shared" si="2753"/>
        <v>-33.574911331528462</v>
      </c>
      <c r="AY2183">
        <f t="shared" si="2727"/>
        <v>-3.0052047131955746</v>
      </c>
      <c r="AZ2183">
        <f t="shared" si="2764"/>
        <v>1074.416667</v>
      </c>
      <c r="BA2183">
        <f t="shared" si="2765"/>
        <v>1370749379.0919359</v>
      </c>
      <c r="BB2183">
        <f t="shared" si="2768"/>
        <v>1370749379.0919359</v>
      </c>
      <c r="BC2183">
        <f t="shared" si="2769"/>
        <v>0</v>
      </c>
      <c r="BD2183">
        <f t="shared" si="2704"/>
        <v>8537816483.1273365</v>
      </c>
      <c r="BE2183">
        <f t="shared" si="2705"/>
        <v>29603252904.690838</v>
      </c>
      <c r="BF2183">
        <f t="shared" si="2706"/>
        <v>0.28840805132514546</v>
      </c>
      <c r="BG2183">
        <f t="shared" si="2707"/>
        <v>22.384837709490697</v>
      </c>
      <c r="BH2183">
        <f t="shared" si="2728"/>
        <v>216692988</v>
      </c>
      <c r="BI2183">
        <f t="shared" si="2729"/>
        <v>-3.2453362588747292</v>
      </c>
      <c r="BJ2183">
        <f t="shared" si="2770"/>
        <v>968.00539999999273</v>
      </c>
      <c r="BK2183">
        <f t="shared" si="2730"/>
        <v>1.000473442622944E-2</v>
      </c>
      <c r="BL2183">
        <f t="shared" si="2731"/>
        <v>1.0100047344262295</v>
      </c>
      <c r="BM2183">
        <f t="shared" si="2732"/>
        <v>12.873070454402647</v>
      </c>
      <c r="BN2183">
        <f t="shared" si="2733"/>
        <v>1072.5349735</v>
      </c>
      <c r="BO2183">
        <f t="shared" ref="BO2183:BO2246" si="2772">AVERAGE(BN2179:BN2183)</f>
        <v>1071.3789918</v>
      </c>
      <c r="BP2183">
        <f t="shared" si="2734"/>
        <v>1152.9127897058822</v>
      </c>
      <c r="BQ2183">
        <f t="shared" si="2735"/>
        <v>-81.533797905882238</v>
      </c>
      <c r="BR2183">
        <f t="shared" si="2736"/>
        <v>-6.75</v>
      </c>
      <c r="BS2183">
        <f t="shared" si="2737"/>
        <v>-7.8300779999999577</v>
      </c>
      <c r="BT2183">
        <f t="shared" si="2738"/>
        <v>-56.030029000000013</v>
      </c>
      <c r="BU2183">
        <f t="shared" si="2739"/>
        <v>-15.5</v>
      </c>
      <c r="BV2183">
        <f t="shared" si="2740"/>
        <v>1070.2633464666667</v>
      </c>
      <c r="BW2183">
        <f t="shared" si="2741"/>
        <v>1071.0490607619047</v>
      </c>
      <c r="BX2183">
        <f t="shared" si="2742"/>
        <v>1070.5278276727272</v>
      </c>
      <c r="BY2183">
        <f t="shared" si="2743"/>
        <v>1094.8036738000003</v>
      </c>
      <c r="BZ2183">
        <f t="shared" si="2744"/>
        <v>1137.5</v>
      </c>
      <c r="CA2183">
        <f t="shared" si="2745"/>
        <v>1025.9499510000001</v>
      </c>
      <c r="CB2183">
        <f t="shared" si="2746"/>
        <v>1066.9945294333331</v>
      </c>
      <c r="CC2183">
        <f t="shared" si="2747"/>
        <v>1078.3183517638888</v>
      </c>
      <c r="CD2183">
        <f t="shared" si="2748"/>
        <v>1073.6208752394446</v>
      </c>
      <c r="CE2183">
        <f t="shared" si="2749"/>
        <v>1165.2817869134599</v>
      </c>
      <c r="CF2183">
        <f t="shared" si="2750"/>
        <v>1067.5</v>
      </c>
      <c r="CG2183">
        <f t="shared" si="2751"/>
        <v>1088.719971</v>
      </c>
      <c r="CH2183">
        <f t="shared" si="2752"/>
        <v>1061.030029</v>
      </c>
    </row>
    <row r="2184" spans="1:86">
      <c r="A2184" s="1">
        <v>42698</v>
      </c>
      <c r="B2184">
        <v>1077.4499510000001</v>
      </c>
      <c r="C2184">
        <v>1103.8000489999999</v>
      </c>
      <c r="D2184">
        <v>1068.5</v>
      </c>
      <c r="E2184">
        <v>1094.219971</v>
      </c>
      <c r="F2184">
        <v>3026234</v>
      </c>
      <c r="G2184">
        <f t="shared" si="2766"/>
        <v>1383655.103508841</v>
      </c>
      <c r="H2184">
        <f t="shared" si="2714"/>
        <v>43285997.995077536</v>
      </c>
      <c r="I2184">
        <f t="shared" si="2767"/>
        <v>1085.9924927500001</v>
      </c>
      <c r="J2184">
        <f t="shared" si="2694"/>
        <v>1089.8175047499999</v>
      </c>
      <c r="K2184">
        <f t="shared" si="2695"/>
        <v>1055.95748875</v>
      </c>
      <c r="L2184">
        <f t="shared" si="2696"/>
        <v>10</v>
      </c>
      <c r="M2184">
        <f t="shared" si="2697"/>
        <v>8</v>
      </c>
      <c r="N2184">
        <f t="shared" si="2698"/>
        <v>0</v>
      </c>
      <c r="O2184">
        <f t="shared" si="2699"/>
        <v>20</v>
      </c>
      <c r="P2184">
        <f t="shared" si="2754"/>
        <v>35.300048999999944</v>
      </c>
      <c r="Q2184">
        <f t="shared" si="2755"/>
        <v>9.5800779999999577</v>
      </c>
      <c r="R2184">
        <f t="shared" si="2756"/>
        <v>25.719970999999987</v>
      </c>
      <c r="S2184">
        <f t="shared" si="2757"/>
        <v>35.300048999999944</v>
      </c>
      <c r="T2184">
        <f t="shared" si="2713"/>
        <v>28.60602781738525</v>
      </c>
      <c r="U2184">
        <f t="shared" si="2758"/>
        <v>49.819946000000073</v>
      </c>
      <c r="V2184">
        <f t="shared" si="2759"/>
        <v>-27.59997599999997</v>
      </c>
      <c r="W2184">
        <f t="shared" si="2760"/>
        <v>49.819946000000073</v>
      </c>
      <c r="X2184">
        <f t="shared" si="2761"/>
        <v>0</v>
      </c>
      <c r="Y2184">
        <f t="shared" si="2711"/>
        <v>8.1380081628283243</v>
      </c>
      <c r="Z2184">
        <f t="shared" si="2712"/>
        <v>7.0270402272255694</v>
      </c>
      <c r="AA2184">
        <f t="shared" si="2708"/>
        <v>28.448578092630072</v>
      </c>
      <c r="AB2184">
        <f t="shared" si="2709"/>
        <v>24.564893357738054</v>
      </c>
      <c r="AC2184">
        <f t="shared" si="2710"/>
        <v>7.3258449760792823</v>
      </c>
      <c r="AD2184">
        <f t="shared" si="2718"/>
        <v>49.316721402097066</v>
      </c>
      <c r="AE2184">
        <f t="shared" si="2771"/>
        <v>1073.7800050000001</v>
      </c>
      <c r="AF2184">
        <f t="shared" ref="AF2184:AF2247" si="2773">AVERAGE(E2179:E2184)</f>
        <v>1072.9166668333335</v>
      </c>
      <c r="AG2184">
        <f t="shared" si="2715"/>
        <v>1117.24250495</v>
      </c>
      <c r="AH2184">
        <f t="shared" si="2700"/>
        <v>1072.1239991</v>
      </c>
      <c r="AI2184">
        <f t="shared" si="2701"/>
        <v>1099.1374081718436</v>
      </c>
      <c r="AJ2184">
        <f t="shared" si="2702"/>
        <v>1045.1105900281564</v>
      </c>
      <c r="AK2184">
        <f t="shared" si="2703"/>
        <v>0.90898155137018355</v>
      </c>
      <c r="AL2184">
        <f t="shared" si="2762"/>
        <v>0.45722013020435337</v>
      </c>
      <c r="AM2184">
        <f t="shared" si="2763"/>
        <v>1383655.103508841</v>
      </c>
      <c r="AN2184">
        <f t="shared" si="2716"/>
        <v>-1566062.5693457637</v>
      </c>
      <c r="AO2184">
        <f t="shared" si="2717"/>
        <v>49460282</v>
      </c>
      <c r="AP2184">
        <f t="shared" si="2719"/>
        <v>-3.1663033569961523E-2</v>
      </c>
      <c r="AQ2184">
        <f t="shared" si="2720"/>
        <v>1080.1029770630819</v>
      </c>
      <c r="AR2184">
        <f t="shared" si="2721"/>
        <v>1099.9620649634003</v>
      </c>
      <c r="AS2184">
        <f t="shared" si="2722"/>
        <v>1085.9638656719753</v>
      </c>
      <c r="AT2184">
        <f t="shared" si="2723"/>
        <v>1112.0830411784154</v>
      </c>
      <c r="AU2184">
        <f t="shared" si="2724"/>
        <v>1091.125474523034</v>
      </c>
      <c r="AV2184">
        <f t="shared" si="2725"/>
        <v>1124.8537357173834</v>
      </c>
      <c r="AW2184">
        <f t="shared" si="2726"/>
        <v>-33.728261194349443</v>
      </c>
      <c r="AX2184">
        <f t="shared" si="2753"/>
        <v>-33.605581304092659</v>
      </c>
      <c r="AY2184">
        <f t="shared" si="2727"/>
        <v>-0.12267989025678361</v>
      </c>
      <c r="AZ2184">
        <f t="shared" si="2764"/>
        <v>1088.8400066666666</v>
      </c>
      <c r="BA2184">
        <f t="shared" si="2765"/>
        <v>3295084648.7348928</v>
      </c>
      <c r="BB2184">
        <f t="shared" si="2768"/>
        <v>3295084648.7348928</v>
      </c>
      <c r="BC2184">
        <f t="shared" si="2769"/>
        <v>0</v>
      </c>
      <c r="BD2184">
        <f t="shared" si="2704"/>
        <v>11832901131.862228</v>
      </c>
      <c r="BE2184">
        <f t="shared" si="2705"/>
        <v>27910949536.936169</v>
      </c>
      <c r="BF2184">
        <f t="shared" si="2706"/>
        <v>0.42395193743598969</v>
      </c>
      <c r="BG2184">
        <f t="shared" si="2707"/>
        <v>29.772910608160714</v>
      </c>
      <c r="BH2184">
        <f t="shared" si="2728"/>
        <v>219719222</v>
      </c>
      <c r="BI2184">
        <f t="shared" si="2729"/>
        <v>-2.998457499262249</v>
      </c>
      <c r="BJ2184">
        <f t="shared" si="2770"/>
        <v>1503.9917000000059</v>
      </c>
      <c r="BK2184">
        <f t="shared" si="2730"/>
        <v>1.4876844494101595E-2</v>
      </c>
      <c r="BL2184">
        <f t="shared" si="2731"/>
        <v>1.0148768444941016</v>
      </c>
      <c r="BM2184">
        <f t="shared" si="2732"/>
        <v>14.237316672148291</v>
      </c>
      <c r="BN2184">
        <f t="shared" si="2733"/>
        <v>1086.1500245</v>
      </c>
      <c r="BO2184">
        <f t="shared" si="2772"/>
        <v>1071.6719971999999</v>
      </c>
      <c r="BP2184">
        <f t="shared" si="2734"/>
        <v>1149.1323493235293</v>
      </c>
      <c r="BQ2184">
        <f t="shared" si="2735"/>
        <v>-77.460352123529447</v>
      </c>
      <c r="BR2184">
        <f t="shared" si="2736"/>
        <v>16.5</v>
      </c>
      <c r="BS2184">
        <f t="shared" si="2737"/>
        <v>-1.9000240000000304</v>
      </c>
      <c r="BT2184">
        <f t="shared" si="2738"/>
        <v>-4.9499510000000555</v>
      </c>
      <c r="BU2184">
        <f t="shared" si="2739"/>
        <v>-24.950072999999975</v>
      </c>
      <c r="BV2184">
        <f t="shared" si="2740"/>
        <v>1078.7846681333333</v>
      </c>
      <c r="BW2184">
        <f t="shared" si="2741"/>
        <v>1077.1080963333334</v>
      </c>
      <c r="BX2184">
        <f t="shared" si="2742"/>
        <v>1074.7141846909092</v>
      </c>
      <c r="BY2184">
        <f t="shared" si="2743"/>
        <v>1092.1110515190474</v>
      </c>
      <c r="BZ2184">
        <f t="shared" si="2744"/>
        <v>1108.75</v>
      </c>
      <c r="CA2184">
        <f t="shared" si="2745"/>
        <v>1025.9499510000001</v>
      </c>
      <c r="CB2184">
        <f t="shared" si="2746"/>
        <v>1067.0000134999998</v>
      </c>
      <c r="CC2184">
        <f t="shared" si="2747"/>
        <v>1067.9815523333334</v>
      </c>
      <c r="CD2184">
        <f t="shared" si="2748"/>
        <v>1069.4556974613492</v>
      </c>
      <c r="CE2184">
        <f t="shared" si="2749"/>
        <v>1158.5801442132965</v>
      </c>
      <c r="CF2184">
        <f t="shared" si="2750"/>
        <v>1078.1800539999999</v>
      </c>
      <c r="CG2184">
        <f t="shared" si="2751"/>
        <v>1081.469971</v>
      </c>
      <c r="CH2184">
        <f t="shared" si="2752"/>
        <v>1063.599976</v>
      </c>
    </row>
    <row r="2185" spans="1:86">
      <c r="A2185" s="1">
        <v>42699</v>
      </c>
      <c r="B2185">
        <v>1106</v>
      </c>
      <c r="C2185">
        <v>1153.619995</v>
      </c>
      <c r="D2185">
        <v>1096.099976</v>
      </c>
      <c r="E2185">
        <v>1150.1800539999999</v>
      </c>
      <c r="F2185">
        <v>4276148</v>
      </c>
      <c r="G2185">
        <f t="shared" si="2766"/>
        <v>3764684.4405992851</v>
      </c>
      <c r="H2185">
        <f t="shared" si="2714"/>
        <v>47050682.435676821</v>
      </c>
      <c r="I2185">
        <f t="shared" si="2767"/>
        <v>1126.47500625</v>
      </c>
      <c r="J2185">
        <f t="shared" si="2694"/>
        <v>1126.47500625</v>
      </c>
      <c r="K2185">
        <f t="shared" si="2695"/>
        <v>1055.95748875</v>
      </c>
      <c r="L2185">
        <f t="shared" si="2696"/>
        <v>1</v>
      </c>
      <c r="M2185">
        <f t="shared" si="2697"/>
        <v>9</v>
      </c>
      <c r="N2185">
        <f t="shared" si="2698"/>
        <v>90</v>
      </c>
      <c r="O2185">
        <f t="shared" si="2699"/>
        <v>10</v>
      </c>
      <c r="P2185">
        <f t="shared" si="2754"/>
        <v>57.520019000000048</v>
      </c>
      <c r="Q2185">
        <f t="shared" si="2755"/>
        <v>3.4399410000000898</v>
      </c>
      <c r="R2185">
        <f t="shared" si="2756"/>
        <v>54.080077999999958</v>
      </c>
      <c r="S2185">
        <f t="shared" si="2757"/>
        <v>57.520019000000048</v>
      </c>
      <c r="T2185">
        <f t="shared" si="2713"/>
        <v>30.671312901857736</v>
      </c>
      <c r="U2185">
        <f t="shared" si="2758"/>
        <v>6.0999759999999696</v>
      </c>
      <c r="V2185">
        <f t="shared" si="2759"/>
        <v>-29.849975000000086</v>
      </c>
      <c r="W2185">
        <f t="shared" si="2760"/>
        <v>6.0999759999999696</v>
      </c>
      <c r="X2185">
        <f t="shared" si="2761"/>
        <v>0</v>
      </c>
      <c r="Y2185">
        <f t="shared" si="2711"/>
        <v>7.9924344369120135</v>
      </c>
      <c r="Z2185">
        <f t="shared" si="2712"/>
        <v>6.525108782423743</v>
      </c>
      <c r="AA2185">
        <f t="shared" si="2708"/>
        <v>26.058338169240606</v>
      </c>
      <c r="AB2185">
        <f t="shared" si="2709"/>
        <v>21.274305417909005</v>
      </c>
      <c r="AC2185">
        <f t="shared" si="2710"/>
        <v>10.107258730485155</v>
      </c>
      <c r="AD2185">
        <f t="shared" si="2718"/>
        <v>46.633749204721781</v>
      </c>
      <c r="AE2185">
        <f t="shared" si="2771"/>
        <v>1091.306006</v>
      </c>
      <c r="AF2185">
        <f t="shared" si="2773"/>
        <v>1086.5133465000001</v>
      </c>
      <c r="AG2185">
        <f t="shared" si="2715"/>
        <v>1114.8455079</v>
      </c>
      <c r="AH2185">
        <f t="shared" si="2700"/>
        <v>1079.3700074000003</v>
      </c>
      <c r="AI2185">
        <f t="shared" si="2701"/>
        <v>1133.6312168093407</v>
      </c>
      <c r="AJ2185">
        <f t="shared" si="2702"/>
        <v>1025.1087979906599</v>
      </c>
      <c r="AK2185">
        <f t="shared" si="2703"/>
        <v>1.1524923363375179</v>
      </c>
      <c r="AL2185">
        <f t="shared" si="2762"/>
        <v>0.88039152073297866</v>
      </c>
      <c r="AM2185">
        <f t="shared" si="2763"/>
        <v>3764684.4405992851</v>
      </c>
      <c r="AN2185">
        <f t="shared" si="2716"/>
        <v>1380798.7612776775</v>
      </c>
      <c r="AO2185">
        <f t="shared" si="2717"/>
        <v>52299300</v>
      </c>
      <c r="AP2185">
        <f t="shared" si="2719"/>
        <v>2.6401859322738114E-2</v>
      </c>
      <c r="AQ2185">
        <f t="shared" si="2720"/>
        <v>1103.929183221634</v>
      </c>
      <c r="AR2185">
        <f t="shared" si="2721"/>
        <v>1111.7433904138311</v>
      </c>
      <c r="AS2185">
        <f t="shared" si="2722"/>
        <v>1097.5227795710198</v>
      </c>
      <c r="AT2185">
        <f t="shared" si="2723"/>
        <v>1115.5117723323581</v>
      </c>
      <c r="AU2185">
        <f t="shared" si="2724"/>
        <v>1099.983661444579</v>
      </c>
      <c r="AV2185">
        <f t="shared" si="2725"/>
        <v>1126.6265779971666</v>
      </c>
      <c r="AW2185">
        <f t="shared" si="2726"/>
        <v>-26.642916552587621</v>
      </c>
      <c r="AX2185">
        <f t="shared" si="2753"/>
        <v>-32.213048353791649</v>
      </c>
      <c r="AY2185">
        <f t="shared" si="2727"/>
        <v>5.5701318012040275</v>
      </c>
      <c r="AZ2185">
        <f t="shared" si="2764"/>
        <v>1133.3000083333334</v>
      </c>
      <c r="BA2185">
        <f t="shared" si="2765"/>
        <v>4846158564.0345669</v>
      </c>
      <c r="BB2185">
        <f t="shared" si="2768"/>
        <v>4846158564.0345669</v>
      </c>
      <c r="BC2185">
        <f t="shared" si="2769"/>
        <v>0</v>
      </c>
      <c r="BD2185">
        <f t="shared" si="2704"/>
        <v>15305769281.361395</v>
      </c>
      <c r="BE2185">
        <f t="shared" si="2705"/>
        <v>27910949536.936169</v>
      </c>
      <c r="BF2185">
        <f t="shared" si="2706"/>
        <v>0.54837866626882004</v>
      </c>
      <c r="BG2185">
        <f t="shared" si="2707"/>
        <v>35.416315027787519</v>
      </c>
      <c r="BH2185">
        <f t="shared" si="2728"/>
        <v>223995370</v>
      </c>
      <c r="BI2185">
        <f t="shared" si="2729"/>
        <v>-2.3648400519674784</v>
      </c>
      <c r="BJ2185">
        <f t="shared" si="2770"/>
        <v>5496.0082999999941</v>
      </c>
      <c r="BK2185">
        <f t="shared" si="2730"/>
        <v>5.1141529567275593E-2</v>
      </c>
      <c r="BL2185">
        <f t="shared" si="2731"/>
        <v>1.0511415295672757</v>
      </c>
      <c r="BM2185">
        <f t="shared" si="2732"/>
        <v>28.598168388145186</v>
      </c>
      <c r="BN2185">
        <f t="shared" si="2733"/>
        <v>1124.8599855</v>
      </c>
      <c r="BO2185">
        <f t="shared" si="2772"/>
        <v>1083.9339967000001</v>
      </c>
      <c r="BP2185">
        <f t="shared" si="2734"/>
        <v>1146.7527896470588</v>
      </c>
      <c r="BQ2185">
        <f t="shared" si="2735"/>
        <v>-62.818792947058682</v>
      </c>
      <c r="BR2185">
        <f t="shared" si="2736"/>
        <v>99.610107999999855</v>
      </c>
      <c r="BS2185">
        <f t="shared" si="2737"/>
        <v>53</v>
      </c>
      <c r="BT2185">
        <f t="shared" si="2738"/>
        <v>80.089966000000004</v>
      </c>
      <c r="BU2185">
        <f t="shared" si="2739"/>
        <v>32.469970999999987</v>
      </c>
      <c r="BV2185">
        <f t="shared" si="2740"/>
        <v>1104.2513511333334</v>
      </c>
      <c r="BW2185">
        <f t="shared" si="2741"/>
        <v>1099.1833498095239</v>
      </c>
      <c r="BX2185">
        <f t="shared" si="2742"/>
        <v>1088.9061946727272</v>
      </c>
      <c r="BY2185">
        <f t="shared" si="2743"/>
        <v>1095.2479609523812</v>
      </c>
      <c r="BZ2185">
        <f t="shared" si="2744"/>
        <v>1153.619995</v>
      </c>
      <c r="CA2185">
        <f t="shared" si="2745"/>
        <v>1025.9499510000001</v>
      </c>
      <c r="CB2185">
        <f t="shared" si="2746"/>
        <v>1074.4056856333332</v>
      </c>
      <c r="CC2185">
        <f t="shared" si="2747"/>
        <v>1070.2522356666668</v>
      </c>
      <c r="CD2185">
        <f t="shared" si="2748"/>
        <v>1066.504987178135</v>
      </c>
      <c r="CE2185">
        <f t="shared" si="2749"/>
        <v>1151.4511340060587</v>
      </c>
      <c r="CF2185">
        <f t="shared" si="2750"/>
        <v>1094.219971</v>
      </c>
      <c r="CG2185">
        <f t="shared" si="2751"/>
        <v>1103.8000489999999</v>
      </c>
      <c r="CH2185">
        <f t="shared" si="2752"/>
        <v>1068.5</v>
      </c>
    </row>
    <row r="2186" spans="1:86">
      <c r="A2186" s="1">
        <v>42702</v>
      </c>
      <c r="B2186">
        <v>1147</v>
      </c>
      <c r="C2186">
        <v>1159.719971</v>
      </c>
      <c r="D2186">
        <v>1125.9499510000001</v>
      </c>
      <c r="E2186">
        <v>1141.3000489999999</v>
      </c>
      <c r="F2186">
        <v>1924296</v>
      </c>
      <c r="G2186">
        <f t="shared" si="2766"/>
        <v>-174925.86749739287</v>
      </c>
      <c r="H2186">
        <f t="shared" si="2714"/>
        <v>46875756.568179429</v>
      </c>
      <c r="I2186">
        <f t="shared" si="2767"/>
        <v>1143.4924927500001</v>
      </c>
      <c r="J2186">
        <f t="shared" si="2694"/>
        <v>1143.4924927500001</v>
      </c>
      <c r="K2186">
        <f t="shared" si="2695"/>
        <v>1055.95748875</v>
      </c>
      <c r="L2186">
        <f t="shared" si="2696"/>
        <v>1</v>
      </c>
      <c r="M2186">
        <f t="shared" si="2697"/>
        <v>10</v>
      </c>
      <c r="N2186">
        <f t="shared" si="2698"/>
        <v>90</v>
      </c>
      <c r="O2186">
        <f t="shared" si="2699"/>
        <v>0</v>
      </c>
      <c r="P2186">
        <f t="shared" si="2754"/>
        <v>33.770019999999931</v>
      </c>
      <c r="Q2186">
        <f t="shared" si="2755"/>
        <v>18.419922000000042</v>
      </c>
      <c r="R2186">
        <f t="shared" si="2756"/>
        <v>15.350097999999889</v>
      </c>
      <c r="S2186">
        <f t="shared" si="2757"/>
        <v>33.770019999999931</v>
      </c>
      <c r="T2186">
        <f t="shared" si="2713"/>
        <v>30.892649123153607</v>
      </c>
      <c r="U2186">
        <f t="shared" si="2758"/>
        <v>-13.719970999999987</v>
      </c>
      <c r="V2186">
        <f t="shared" si="2759"/>
        <v>-0.33007799999995768</v>
      </c>
      <c r="W2186">
        <f t="shared" si="2760"/>
        <v>0</v>
      </c>
      <c r="X2186">
        <f t="shared" si="2761"/>
        <v>0</v>
      </c>
      <c r="Y2186">
        <f t="shared" si="2711"/>
        <v>7.4215462628468698</v>
      </c>
      <c r="Z2186">
        <f t="shared" si="2712"/>
        <v>6.0590295836791901</v>
      </c>
      <c r="AA2186">
        <f t="shared" si="2708"/>
        <v>24.023664119127048</v>
      </c>
      <c r="AB2186">
        <f t="shared" si="2709"/>
        <v>19.613175806078839</v>
      </c>
      <c r="AC2186">
        <f t="shared" si="2710"/>
        <v>10.107258730485166</v>
      </c>
      <c r="AD2186">
        <f t="shared" si="2718"/>
        <v>43.949856503774257</v>
      </c>
      <c r="AE2186">
        <f t="shared" si="2771"/>
        <v>1106.2760255999997</v>
      </c>
      <c r="AF2186">
        <f t="shared" si="2773"/>
        <v>1099.6383464999999</v>
      </c>
      <c r="AG2186">
        <f t="shared" si="2715"/>
        <v>1111.4580079</v>
      </c>
      <c r="AH2186">
        <f t="shared" si="2700"/>
        <v>1088.4430176999999</v>
      </c>
      <c r="AI2186">
        <f t="shared" si="2701"/>
        <v>1150.2277681593521</v>
      </c>
      <c r="AJ2186">
        <f t="shared" si="2702"/>
        <v>1026.6582672406478</v>
      </c>
      <c r="AK2186">
        <f t="shared" si="2703"/>
        <v>0.92775143467459953</v>
      </c>
      <c r="AL2186">
        <f t="shared" si="2762"/>
        <v>-9.0903825345681158E-2</v>
      </c>
      <c r="AM2186">
        <f t="shared" si="2763"/>
        <v>-174925.86749739287</v>
      </c>
      <c r="AN2186">
        <f t="shared" si="2716"/>
        <v>-687792.40237583127</v>
      </c>
      <c r="AO2186">
        <f t="shared" si="2717"/>
        <v>51281994</v>
      </c>
      <c r="AP2186">
        <f t="shared" si="2719"/>
        <v>-1.3411966827495656E-2</v>
      </c>
      <c r="AQ2186">
        <f t="shared" si="2720"/>
        <v>1116.6352775862786</v>
      </c>
      <c r="AR2186">
        <f t="shared" si="2721"/>
        <v>1116.9265895358892</v>
      </c>
      <c r="AS2186">
        <f t="shared" si="2722"/>
        <v>1105.4026880682361</v>
      </c>
      <c r="AT2186">
        <f t="shared" si="2723"/>
        <v>1117.8327172324459</v>
      </c>
      <c r="AU2186">
        <f t="shared" si="2724"/>
        <v>1106.1811195778921</v>
      </c>
      <c r="AV2186">
        <f t="shared" si="2725"/>
        <v>1127.653720967365</v>
      </c>
      <c r="AW2186">
        <f t="shared" si="2726"/>
        <v>-21.472601389472857</v>
      </c>
      <c r="AX2186">
        <f t="shared" si="2753"/>
        <v>-30.064958960927889</v>
      </c>
      <c r="AY2186">
        <f t="shared" si="2727"/>
        <v>8.5923575714550324</v>
      </c>
      <c r="AZ2186">
        <f t="shared" si="2764"/>
        <v>1142.3233236666667</v>
      </c>
      <c r="BA2186">
        <f t="shared" si="2765"/>
        <v>2198168202.4384723</v>
      </c>
      <c r="BB2186">
        <f t="shared" si="2768"/>
        <v>2198168202.4384723</v>
      </c>
      <c r="BC2186">
        <f t="shared" si="2769"/>
        <v>0</v>
      </c>
      <c r="BD2186">
        <f t="shared" si="2704"/>
        <v>17503937483.799866</v>
      </c>
      <c r="BE2186">
        <f t="shared" si="2705"/>
        <v>25561827059.952011</v>
      </c>
      <c r="BF2186">
        <f t="shared" si="2706"/>
        <v>0.68476863734140003</v>
      </c>
      <c r="BG2186">
        <f t="shared" si="2707"/>
        <v>40.644669075866659</v>
      </c>
      <c r="BH2186">
        <f t="shared" si="2728"/>
        <v>222071074</v>
      </c>
      <c r="BI2186">
        <f t="shared" si="2729"/>
        <v>-1.9041839697963705</v>
      </c>
      <c r="BJ2186">
        <f t="shared" si="2770"/>
        <v>-988.00049999999828</v>
      </c>
      <c r="BK2186">
        <f t="shared" si="2730"/>
        <v>-7.7205346842156098E-3</v>
      </c>
      <c r="BL2186">
        <f t="shared" si="2731"/>
        <v>0.99227946531578437</v>
      </c>
      <c r="BM2186">
        <f t="shared" si="2732"/>
        <v>32.563422686115238</v>
      </c>
      <c r="BN2186">
        <f t="shared" si="2733"/>
        <v>1142.834961</v>
      </c>
      <c r="BO2186">
        <f t="shared" si="2772"/>
        <v>1100.2509889</v>
      </c>
      <c r="BP2186">
        <f t="shared" si="2734"/>
        <v>1145.1339649705883</v>
      </c>
      <c r="BQ2186">
        <f t="shared" si="2735"/>
        <v>-44.882976070588256</v>
      </c>
      <c r="BR2186">
        <f t="shared" si="2736"/>
        <v>80.650024999999914</v>
      </c>
      <c r="BS2186">
        <f t="shared" si="2737"/>
        <v>100</v>
      </c>
      <c r="BT2186">
        <f t="shared" si="2738"/>
        <v>80.939941999999974</v>
      </c>
      <c r="BU2186">
        <f t="shared" si="2739"/>
        <v>88.550048999999944</v>
      </c>
      <c r="BV2186">
        <f t="shared" si="2740"/>
        <v>1120.9160321333331</v>
      </c>
      <c r="BW2186">
        <f t="shared" si="2741"/>
        <v>1114.8366933809525</v>
      </c>
      <c r="BX2186">
        <f t="shared" si="2742"/>
        <v>1100.1662022363637</v>
      </c>
      <c r="BY2186">
        <f t="shared" si="2743"/>
        <v>1097.7674410571428</v>
      </c>
      <c r="BZ2186">
        <f t="shared" si="2744"/>
        <v>1159.719971</v>
      </c>
      <c r="CA2186">
        <f t="shared" si="2745"/>
        <v>1025.9499510000001</v>
      </c>
      <c r="CB2186">
        <f t="shared" si="2746"/>
        <v>1084.8205494700001</v>
      </c>
      <c r="CC2186">
        <f t="shared" si="2747"/>
        <v>1078.611129111111</v>
      </c>
      <c r="CD2186">
        <f t="shared" si="2748"/>
        <v>1074.1789068043649</v>
      </c>
      <c r="CE2186">
        <f t="shared" si="2749"/>
        <v>1140.583152291638</v>
      </c>
      <c r="CF2186">
        <f t="shared" si="2750"/>
        <v>1150.1800539999999</v>
      </c>
      <c r="CG2186">
        <f t="shared" si="2751"/>
        <v>1153.619995</v>
      </c>
      <c r="CH2186">
        <f t="shared" si="2752"/>
        <v>1096.099976</v>
      </c>
    </row>
    <row r="2187" spans="1:86">
      <c r="A2187" s="1">
        <v>42703</v>
      </c>
      <c r="B2187">
        <v>1137.5</v>
      </c>
      <c r="C2187">
        <v>1146</v>
      </c>
      <c r="D2187">
        <v>1126.280029</v>
      </c>
      <c r="E2187">
        <v>1129.9300539999999</v>
      </c>
      <c r="F2187">
        <v>1442296</v>
      </c>
      <c r="G2187">
        <f t="shared" si="2766"/>
        <v>-908378.73841783241</v>
      </c>
      <c r="H2187">
        <f t="shared" si="2714"/>
        <v>45967377.829761595</v>
      </c>
      <c r="I2187">
        <f t="shared" si="2767"/>
        <v>1134.92752075</v>
      </c>
      <c r="J2187">
        <f t="shared" si="2694"/>
        <v>1143.4924927500001</v>
      </c>
      <c r="K2187">
        <f t="shared" si="2695"/>
        <v>1063.01248175</v>
      </c>
      <c r="L2187">
        <f t="shared" si="2696"/>
        <v>2</v>
      </c>
      <c r="M2187">
        <f t="shared" si="2697"/>
        <v>7</v>
      </c>
      <c r="N2187">
        <f t="shared" si="2698"/>
        <v>80</v>
      </c>
      <c r="O2187">
        <f t="shared" si="2699"/>
        <v>30</v>
      </c>
      <c r="P2187">
        <f t="shared" si="2754"/>
        <v>19.719970999999987</v>
      </c>
      <c r="Q2187">
        <f t="shared" si="2755"/>
        <v>16.069946000000073</v>
      </c>
      <c r="R2187">
        <f t="shared" si="2756"/>
        <v>3.6500249999999141</v>
      </c>
      <c r="S2187">
        <f t="shared" si="2757"/>
        <v>19.719970999999987</v>
      </c>
      <c r="T2187">
        <f t="shared" si="2713"/>
        <v>30.09460068578549</v>
      </c>
      <c r="U2187">
        <f t="shared" si="2758"/>
        <v>1.3800049999999828</v>
      </c>
      <c r="V2187">
        <f t="shared" si="2759"/>
        <v>5.1300049999999828</v>
      </c>
      <c r="W2187">
        <f t="shared" si="2760"/>
        <v>0</v>
      </c>
      <c r="X2187">
        <f t="shared" si="2761"/>
        <v>5.1300049999999828</v>
      </c>
      <c r="Y2187">
        <f t="shared" si="2711"/>
        <v>6.8914358155006648</v>
      </c>
      <c r="Z2187">
        <f t="shared" si="2712"/>
        <v>5.9926706848449607</v>
      </c>
      <c r="AA2187">
        <f t="shared" si="2708"/>
        <v>22.899243247828437</v>
      </c>
      <c r="AB2187">
        <f t="shared" si="2709"/>
        <v>19.91277687121951</v>
      </c>
      <c r="AC2187">
        <f t="shared" si="2710"/>
        <v>6.9757660776212411</v>
      </c>
      <c r="AD2187">
        <f t="shared" si="2718"/>
        <v>39.768266259073428</v>
      </c>
      <c r="AE2187">
        <f t="shared" si="2771"/>
        <v>1118.7620363999999</v>
      </c>
      <c r="AF2187">
        <f t="shared" si="2773"/>
        <v>1110.2183636666666</v>
      </c>
      <c r="AG2187">
        <f t="shared" si="2715"/>
        <v>1107.9870117999999</v>
      </c>
      <c r="AH2187">
        <f t="shared" si="2700"/>
        <v>1095.3710206999999</v>
      </c>
      <c r="AI2187">
        <f t="shared" si="2701"/>
        <v>1158.6549519931216</v>
      </c>
      <c r="AJ2187">
        <f t="shared" si="2702"/>
        <v>1032.0870894068782</v>
      </c>
      <c r="AK2187">
        <f t="shared" si="2703"/>
        <v>0.77304745923517104</v>
      </c>
      <c r="AL2187">
        <f t="shared" si="2762"/>
        <v>-0.62981436433147731</v>
      </c>
      <c r="AM2187">
        <f t="shared" si="2763"/>
        <v>-908378.73841783241</v>
      </c>
      <c r="AN2187">
        <f t="shared" si="2716"/>
        <v>-1227636.6318856862</v>
      </c>
      <c r="AO2187">
        <f t="shared" si="2717"/>
        <v>50972188</v>
      </c>
      <c r="AP2187">
        <f t="shared" si="2719"/>
        <v>-2.4084440555812246E-2</v>
      </c>
      <c r="AQ2187">
        <f t="shared" si="2720"/>
        <v>1121.1555015669437</v>
      </c>
      <c r="AR2187">
        <f t="shared" si="2721"/>
        <v>1122.9410697831609</v>
      </c>
      <c r="AS2187">
        <f t="shared" si="2722"/>
        <v>1109.8176139359537</v>
      </c>
      <c r="AT2187">
        <f t="shared" si="2723"/>
        <v>1118.9214775415257</v>
      </c>
      <c r="AU2187">
        <f t="shared" si="2724"/>
        <v>1109.7434597412082</v>
      </c>
      <c r="AV2187">
        <f t="shared" si="2725"/>
        <v>1127.8130642796493</v>
      </c>
      <c r="AW2187">
        <f t="shared" si="2726"/>
        <v>-18.069604538441126</v>
      </c>
      <c r="AX2187">
        <f t="shared" si="2753"/>
        <v>-27.665888076430537</v>
      </c>
      <c r="AY2187">
        <f t="shared" si="2727"/>
        <v>9.5962835379894109</v>
      </c>
      <c r="AZ2187">
        <f t="shared" si="2764"/>
        <v>1134.0700276666666</v>
      </c>
      <c r="BA2187">
        <f t="shared" si="2765"/>
        <v>1635664664.6235225</v>
      </c>
      <c r="BB2187">
        <f t="shared" si="2768"/>
        <v>0</v>
      </c>
      <c r="BC2187">
        <f t="shared" si="2769"/>
        <v>1635664664.6235225</v>
      </c>
      <c r="BD2187">
        <f t="shared" si="2704"/>
        <v>17503937483.799866</v>
      </c>
      <c r="BE2187">
        <f t="shared" si="2705"/>
        <v>24989861802.244606</v>
      </c>
      <c r="BF2187">
        <f t="shared" si="2706"/>
        <v>0.70044154794916269</v>
      </c>
      <c r="BG2187">
        <f t="shared" si="2707"/>
        <v>41.191745096674346</v>
      </c>
      <c r="BH2187">
        <f t="shared" si="2728"/>
        <v>220628778</v>
      </c>
      <c r="BI2187">
        <f t="shared" si="2729"/>
        <v>-1.602180814422685</v>
      </c>
      <c r="BJ2187">
        <f t="shared" si="2770"/>
        <v>-1236.9995000000017</v>
      </c>
      <c r="BK2187">
        <f t="shared" si="2730"/>
        <v>-9.9623188573086784E-3</v>
      </c>
      <c r="BL2187">
        <f t="shared" si="2731"/>
        <v>0.99003768114269131</v>
      </c>
      <c r="BM2187">
        <f t="shared" si="2732"/>
        <v>33.353560362644231</v>
      </c>
      <c r="BN2187">
        <f t="shared" si="2733"/>
        <v>1136.1400145</v>
      </c>
      <c r="BO2187">
        <f t="shared" si="2772"/>
        <v>1112.5039918</v>
      </c>
      <c r="BP2187">
        <f t="shared" si="2734"/>
        <v>1143.4383778088236</v>
      </c>
      <c r="BQ2187">
        <f t="shared" si="2735"/>
        <v>-30.934386008823594</v>
      </c>
      <c r="BR2187">
        <f t="shared" si="2736"/>
        <v>35.130004999999983</v>
      </c>
      <c r="BS2187">
        <f t="shared" si="2737"/>
        <v>57.280029000000013</v>
      </c>
      <c r="BT2187">
        <f t="shared" si="2738"/>
        <v>41.550048999999944</v>
      </c>
      <c r="BU2187">
        <f t="shared" si="2739"/>
        <v>64.949951000000056</v>
      </c>
      <c r="BV2187">
        <f t="shared" si="2740"/>
        <v>1128.8007082666666</v>
      </c>
      <c r="BW2187">
        <f t="shared" si="2741"/>
        <v>1123.491466952381</v>
      </c>
      <c r="BX2187">
        <f t="shared" si="2742"/>
        <v>1107.7092997454547</v>
      </c>
      <c r="BY2187">
        <f t="shared" si="2743"/>
        <v>1099.526683542857</v>
      </c>
      <c r="BZ2187">
        <f t="shared" si="2744"/>
        <v>1159.719971</v>
      </c>
      <c r="CA2187">
        <f t="shared" si="2745"/>
        <v>1052.099976</v>
      </c>
      <c r="CB2187">
        <f t="shared" si="2746"/>
        <v>1101.32776558</v>
      </c>
      <c r="CC2187">
        <f t="shared" si="2747"/>
        <v>1089.0535185027777</v>
      </c>
      <c r="CD2187">
        <f t="shared" si="2748"/>
        <v>1081.8165136680157</v>
      </c>
      <c r="CE2187">
        <f t="shared" si="2749"/>
        <v>1129.2982299250357</v>
      </c>
      <c r="CF2187">
        <f t="shared" si="2750"/>
        <v>1141.3000489999999</v>
      </c>
      <c r="CG2187">
        <f t="shared" si="2751"/>
        <v>1159.719971</v>
      </c>
      <c r="CH2187">
        <f t="shared" si="2752"/>
        <v>1125.9499510000001</v>
      </c>
    </row>
    <row r="2188" spans="1:86">
      <c r="A2188" s="1">
        <v>42704</v>
      </c>
      <c r="B2188">
        <v>1132.5</v>
      </c>
      <c r="C2188">
        <v>1147.380005</v>
      </c>
      <c r="D2188">
        <v>1121.150024</v>
      </c>
      <c r="E2188">
        <v>1138.030029</v>
      </c>
      <c r="F2188">
        <v>3445832</v>
      </c>
      <c r="G2188">
        <f t="shared" si="2766"/>
        <v>989219.73634399858</v>
      </c>
      <c r="H2188">
        <f t="shared" si="2714"/>
        <v>46956597.566105597</v>
      </c>
      <c r="I2188">
        <f t="shared" si="2767"/>
        <v>1134.7650145</v>
      </c>
      <c r="J2188">
        <f t="shared" ref="J2188:J2251" si="2774">MAX(I2179:I2188)</f>
        <v>1143.4924927500001</v>
      </c>
      <c r="K2188">
        <f t="shared" ref="K2188:K2251" si="2775">MIN(I2179:I2188)</f>
        <v>1063.01248175</v>
      </c>
      <c r="L2188">
        <f t="shared" ref="L2188:L2251" si="2776">10-MATCH(J2188,I2179:I2188,0)+1</f>
        <v>3</v>
      </c>
      <c r="M2188">
        <f t="shared" ref="M2188:M2251" si="2777">10-MATCH(K2188,I2179:I2188,0)+1</f>
        <v>8</v>
      </c>
      <c r="N2188">
        <f t="shared" ref="N2188:N2251" si="2778">(100*(10-L2188)/10)</f>
        <v>70</v>
      </c>
      <c r="O2188">
        <f t="shared" ref="O2188:O2251" si="2779">100*(10-M2188)/10</f>
        <v>20</v>
      </c>
      <c r="P2188">
        <f t="shared" si="2754"/>
        <v>26.229980999999952</v>
      </c>
      <c r="Q2188">
        <f t="shared" si="2755"/>
        <v>9.3499759999999696</v>
      </c>
      <c r="R2188">
        <f t="shared" si="2756"/>
        <v>16.880004999999983</v>
      </c>
      <c r="S2188">
        <f t="shared" si="2757"/>
        <v>26.229980999999952</v>
      </c>
      <c r="T2188">
        <f t="shared" si="2713"/>
        <v>29.818556422515094</v>
      </c>
      <c r="U2188">
        <f t="shared" si="2758"/>
        <v>-2.3800049999999828</v>
      </c>
      <c r="V2188">
        <f t="shared" si="2759"/>
        <v>-5.8800049999999828</v>
      </c>
      <c r="W2188">
        <f t="shared" si="2760"/>
        <v>0</v>
      </c>
      <c r="X2188">
        <f t="shared" si="2761"/>
        <v>0</v>
      </c>
      <c r="Y2188">
        <f t="shared" si="2711"/>
        <v>6.3991904001077602</v>
      </c>
      <c r="Z2188">
        <f t="shared" si="2712"/>
        <v>5.5646227787846057</v>
      </c>
      <c r="AA2188">
        <f t="shared" si="2708"/>
        <v>21.4604299062443</v>
      </c>
      <c r="AB2188">
        <f t="shared" si="2709"/>
        <v>18.661610240068249</v>
      </c>
      <c r="AC2188">
        <f t="shared" si="2710"/>
        <v>6.9757660776212527</v>
      </c>
      <c r="AD2188">
        <f t="shared" si="2718"/>
        <v>35.570875194085914</v>
      </c>
      <c r="AE2188">
        <f t="shared" si="2771"/>
        <v>1130.7320314000001</v>
      </c>
      <c r="AF2188">
        <f t="shared" si="2773"/>
        <v>1121.9733684999999</v>
      </c>
      <c r="AG2188">
        <f t="shared" si="2715"/>
        <v>1106.1385132500002</v>
      </c>
      <c r="AH2188">
        <f t="shared" ref="AH2188:AH2251" si="2780">AVERAGE(E2179:E2188)</f>
        <v>1099.6940187</v>
      </c>
      <c r="AI2188">
        <f t="shared" ref="AI2188:AI2251" si="2781">AH2188+(STDEVPA(E2179:E2188)*2)</f>
        <v>1167.9427454666081</v>
      </c>
      <c r="AJ2188">
        <f t="shared" ref="AJ2188:AJ2251" si="2782">AH2188-(STDEVPA(E2179:E2188)*2)</f>
        <v>1031.4452919333919</v>
      </c>
      <c r="AK2188">
        <f t="shared" ref="AK2188:AK2251" si="2783">(E2188-AJ2188)/(AI2188-AJ2188)</f>
        <v>0.78085513178215482</v>
      </c>
      <c r="AL2188">
        <f t="shared" si="2762"/>
        <v>0.28707718087939244</v>
      </c>
      <c r="AM2188">
        <f t="shared" si="2763"/>
        <v>989219.73634399858</v>
      </c>
      <c r="AN2188">
        <f t="shared" si="2716"/>
        <v>1276413.3534688326</v>
      </c>
      <c r="AO2188">
        <f t="shared" si="2717"/>
        <v>51483244</v>
      </c>
      <c r="AP2188">
        <f t="shared" si="2719"/>
        <v>2.4792791873581872E-2</v>
      </c>
      <c r="AQ2188">
        <f t="shared" si="2720"/>
        <v>1126.8928408941829</v>
      </c>
      <c r="AR2188">
        <f t="shared" si="2721"/>
        <v>1125.44305662996</v>
      </c>
      <c r="AS2188">
        <f t="shared" si="2722"/>
        <v>1114.8958486474819</v>
      </c>
      <c r="AT2188">
        <f t="shared" si="2723"/>
        <v>1120.6412471727883</v>
      </c>
      <c r="AU2188">
        <f t="shared" si="2724"/>
        <v>1113.9864451300271</v>
      </c>
      <c r="AV2188">
        <f t="shared" si="2725"/>
        <v>1128.5282518100739</v>
      </c>
      <c r="AW2188">
        <f t="shared" si="2726"/>
        <v>-14.541806680046875</v>
      </c>
      <c r="AX2188">
        <f t="shared" si="2753"/>
        <v>-25.041071797153805</v>
      </c>
      <c r="AY2188">
        <f t="shared" si="2727"/>
        <v>10.49926511710693</v>
      </c>
      <c r="AZ2188">
        <f t="shared" si="2764"/>
        <v>1135.5200193333333</v>
      </c>
      <c r="BA2188">
        <f t="shared" si="2765"/>
        <v>3912811219.2594185</v>
      </c>
      <c r="BB2188">
        <f t="shared" si="2768"/>
        <v>3912811219.2594185</v>
      </c>
      <c r="BC2188">
        <f t="shared" si="2769"/>
        <v>0</v>
      </c>
      <c r="BD2188">
        <f t="shared" si="2704"/>
        <v>21416748703.059284</v>
      </c>
      <c r="BE2188">
        <f t="shared" si="2705"/>
        <v>20048823502.783138</v>
      </c>
      <c r="BF2188">
        <f t="shared" si="2706"/>
        <v>1.0682296993679581</v>
      </c>
      <c r="BG2188">
        <f t="shared" si="2707"/>
        <v>51.649471028019967</v>
      </c>
      <c r="BH2188">
        <f t="shared" si="2728"/>
        <v>224074610</v>
      </c>
      <c r="BI2188">
        <f t="shared" si="2729"/>
        <v>-1.288563813685915</v>
      </c>
      <c r="BJ2188">
        <f t="shared" si="2770"/>
        <v>709.99750000000859</v>
      </c>
      <c r="BK2188">
        <f t="shared" si="2730"/>
        <v>7.1685631967446425E-3</v>
      </c>
      <c r="BL2188">
        <f t="shared" si="2731"/>
        <v>1.0071685631967446</v>
      </c>
      <c r="BM2188">
        <f t="shared" si="2732"/>
        <v>35.970237331497358</v>
      </c>
      <c r="BN2188">
        <f t="shared" si="2733"/>
        <v>1134.2650145</v>
      </c>
      <c r="BO2188">
        <f t="shared" si="2772"/>
        <v>1124.8499999999999</v>
      </c>
      <c r="BP2188">
        <f t="shared" si="2734"/>
        <v>1141.9005844705882</v>
      </c>
      <c r="BQ2188">
        <f t="shared" si="2735"/>
        <v>-17.050584470588319</v>
      </c>
      <c r="BR2188">
        <f t="shared" si="2736"/>
        <v>69.430053000000044</v>
      </c>
      <c r="BS2188">
        <f t="shared" si="2737"/>
        <v>56.080077999999958</v>
      </c>
      <c r="BT2188">
        <f t="shared" si="2738"/>
        <v>43.079956000000038</v>
      </c>
      <c r="BU2188">
        <f t="shared" si="2739"/>
        <v>40</v>
      </c>
      <c r="BV2188">
        <f t="shared" si="2740"/>
        <v>1135.2233724666664</v>
      </c>
      <c r="BW2188">
        <f t="shared" si="2741"/>
        <v>1131.437657047619</v>
      </c>
      <c r="BX2188">
        <f t="shared" si="2742"/>
        <v>1115.4654830727272</v>
      </c>
      <c r="BY2188">
        <f t="shared" si="2743"/>
        <v>1102.3879232761906</v>
      </c>
      <c r="BZ2188">
        <f t="shared" si="2744"/>
        <v>1159.719971</v>
      </c>
      <c r="CA2188">
        <f t="shared" si="2745"/>
        <v>1052.099976</v>
      </c>
      <c r="CB2188">
        <f t="shared" si="2746"/>
        <v>1120.9252476466668</v>
      </c>
      <c r="CC2188">
        <f t="shared" si="2747"/>
        <v>1104.7686993999998</v>
      </c>
      <c r="CD2188">
        <f t="shared" si="2748"/>
        <v>1077.8094601271428</v>
      </c>
      <c r="CE2188">
        <f t="shared" si="2749"/>
        <v>1120.8500324817871</v>
      </c>
      <c r="CF2188">
        <f t="shared" si="2750"/>
        <v>1129.9300539999999</v>
      </c>
      <c r="CG2188">
        <f t="shared" si="2751"/>
        <v>1146</v>
      </c>
      <c r="CH2188">
        <f t="shared" si="2752"/>
        <v>1126.280029</v>
      </c>
    </row>
    <row r="2189" spans="1:86">
      <c r="A2189" s="1">
        <v>42705</v>
      </c>
      <c r="B2189">
        <v>1138.5</v>
      </c>
      <c r="C2189">
        <v>1145</v>
      </c>
      <c r="D2189">
        <v>1127.030029</v>
      </c>
      <c r="E2189">
        <v>1131.719971</v>
      </c>
      <c r="F2189">
        <v>1123052</v>
      </c>
      <c r="G2189">
        <f t="shared" si="2766"/>
        <v>-536846.40812854131</v>
      </c>
      <c r="H2189">
        <f t="shared" si="2714"/>
        <v>46419751.157977052</v>
      </c>
      <c r="I2189">
        <f t="shared" si="2767"/>
        <v>1135.5625</v>
      </c>
      <c r="J2189">
        <f t="shared" si="2774"/>
        <v>1143.4924927500001</v>
      </c>
      <c r="K2189">
        <f t="shared" si="2775"/>
        <v>1063.01248175</v>
      </c>
      <c r="L2189">
        <f t="shared" si="2776"/>
        <v>4</v>
      </c>
      <c r="M2189">
        <f t="shared" si="2777"/>
        <v>9</v>
      </c>
      <c r="N2189">
        <f t="shared" si="2778"/>
        <v>60</v>
      </c>
      <c r="O2189">
        <f t="shared" si="2779"/>
        <v>10</v>
      </c>
      <c r="P2189">
        <f t="shared" si="2754"/>
        <v>17.969970999999987</v>
      </c>
      <c r="Q2189">
        <f t="shared" si="2755"/>
        <v>13.280029000000013</v>
      </c>
      <c r="R2189">
        <f t="shared" si="2756"/>
        <v>4.6899419999999736</v>
      </c>
      <c r="S2189">
        <f t="shared" si="2757"/>
        <v>17.969970999999987</v>
      </c>
      <c r="T2189">
        <f t="shared" si="2713"/>
        <v>28.972228892335444</v>
      </c>
      <c r="U2189">
        <f t="shared" si="2758"/>
        <v>-9.5999759999999696</v>
      </c>
      <c r="V2189">
        <f t="shared" si="2759"/>
        <v>24.430053000000044</v>
      </c>
      <c r="W2189">
        <f t="shared" si="2760"/>
        <v>0</v>
      </c>
      <c r="X2189">
        <f t="shared" si="2761"/>
        <v>24.430053000000044</v>
      </c>
      <c r="Y2189">
        <f t="shared" si="2711"/>
        <v>5.9421053715286343</v>
      </c>
      <c r="Z2189">
        <f t="shared" si="2712"/>
        <v>6.9121535088714223</v>
      </c>
      <c r="AA2189">
        <f t="shared" si="2708"/>
        <v>20.509659072521718</v>
      </c>
      <c r="AB2189">
        <f t="shared" si="2709"/>
        <v>23.857858967488763</v>
      </c>
      <c r="AC2189">
        <f t="shared" si="2710"/>
        <v>7.5465115987503513</v>
      </c>
      <c r="AD2189">
        <f t="shared" si="2718"/>
        <v>31.035497549767125</v>
      </c>
      <c r="AE2189">
        <f t="shared" si="2771"/>
        <v>1138.2320314000001</v>
      </c>
      <c r="AF2189">
        <f t="shared" si="2773"/>
        <v>1130.896688</v>
      </c>
      <c r="AG2189">
        <f t="shared" si="2715"/>
        <v>1105.12301035</v>
      </c>
      <c r="AH2189">
        <f t="shared" si="2780"/>
        <v>1106.0060182000002</v>
      </c>
      <c r="AI2189">
        <f t="shared" si="2781"/>
        <v>1173.2522240872261</v>
      </c>
      <c r="AJ2189">
        <f t="shared" si="2782"/>
        <v>1038.7598123127743</v>
      </c>
      <c r="AK2189">
        <f t="shared" si="2783"/>
        <v>0.69119259191457538</v>
      </c>
      <c r="AL2189">
        <f t="shared" si="2762"/>
        <v>-0.47802453326163108</v>
      </c>
      <c r="AM2189">
        <f t="shared" si="2763"/>
        <v>-536846.40812854131</v>
      </c>
      <c r="AN2189">
        <f t="shared" si="2716"/>
        <v>2204833.8263848587</v>
      </c>
      <c r="AO2189">
        <f t="shared" si="2717"/>
        <v>50281220</v>
      </c>
      <c r="AP2189">
        <f t="shared" si="2719"/>
        <v>4.3850046327134837E-2</v>
      </c>
      <c r="AQ2189">
        <f t="shared" si="2720"/>
        <v>1128.5340651301608</v>
      </c>
      <c r="AR2189">
        <f t="shared" si="2721"/>
        <v>1121.3068508804213</v>
      </c>
      <c r="AS2189">
        <f t="shared" si="2722"/>
        <v>1117.9241906709351</v>
      </c>
      <c r="AT2189">
        <f t="shared" si="2723"/>
        <v>1121.6383323172374</v>
      </c>
      <c r="AU2189">
        <f t="shared" si="2724"/>
        <v>1116.646474010523</v>
      </c>
      <c r="AV2189">
        <f t="shared" si="2725"/>
        <v>1128.7516721533686</v>
      </c>
      <c r="AW2189">
        <f t="shared" si="2726"/>
        <v>-12.105198142845666</v>
      </c>
      <c r="AX2189">
        <f t="shared" si="2753"/>
        <v>-22.453897066292178</v>
      </c>
      <c r="AY2189">
        <f t="shared" si="2727"/>
        <v>10.348698923446513</v>
      </c>
      <c r="AZ2189">
        <f t="shared" si="2764"/>
        <v>1134.5833333333333</v>
      </c>
      <c r="BA2189">
        <f t="shared" si="2765"/>
        <v>1274196081.6666665</v>
      </c>
      <c r="BB2189">
        <f t="shared" si="2768"/>
        <v>0</v>
      </c>
      <c r="BC2189">
        <f t="shared" si="2769"/>
        <v>1274196081.6666665</v>
      </c>
      <c r="BD2189">
        <f t="shared" si="2704"/>
        <v>21416748703.059284</v>
      </c>
      <c r="BE2189">
        <f t="shared" si="2705"/>
        <v>18964583232.530518</v>
      </c>
      <c r="BF2189">
        <f t="shared" si="2706"/>
        <v>1.1293023653861527</v>
      </c>
      <c r="BG2189">
        <f t="shared" si="2707"/>
        <v>53.036261253640774</v>
      </c>
      <c r="BH2189">
        <f t="shared" si="2728"/>
        <v>222951558</v>
      </c>
      <c r="BI2189">
        <f t="shared" si="2729"/>
        <v>-1.0724412146165021</v>
      </c>
      <c r="BJ2189">
        <f t="shared" si="2770"/>
        <v>-731.00580000000264</v>
      </c>
      <c r="BK2189">
        <f t="shared" si="2730"/>
        <v>-5.5447201209134584E-3</v>
      </c>
      <c r="BL2189">
        <f t="shared" si="2731"/>
        <v>0.99445527987908655</v>
      </c>
      <c r="BM2189">
        <f t="shared" si="2732"/>
        <v>35.44186243470967</v>
      </c>
      <c r="BN2189">
        <f t="shared" si="2733"/>
        <v>1136.0150145</v>
      </c>
      <c r="BO2189">
        <f t="shared" si="2772"/>
        <v>1134.8229979999999</v>
      </c>
      <c r="BP2189">
        <f t="shared" si="2734"/>
        <v>1140.445438132353</v>
      </c>
      <c r="BQ2189">
        <f t="shared" si="2735"/>
        <v>-5.6224401323531765</v>
      </c>
      <c r="BR2189">
        <f t="shared" si="2736"/>
        <v>69.169922000000042</v>
      </c>
      <c r="BS2189">
        <f t="shared" si="2737"/>
        <v>74.930053000000044</v>
      </c>
      <c r="BT2189">
        <f t="shared" si="2738"/>
        <v>70</v>
      </c>
      <c r="BU2189">
        <f t="shared" si="2739"/>
        <v>67.5</v>
      </c>
      <c r="BV2189">
        <f t="shared" si="2740"/>
        <v>1135.5526856666665</v>
      </c>
      <c r="BW2189">
        <f t="shared" si="2741"/>
        <v>1134.2224006190477</v>
      </c>
      <c r="BX2189">
        <f t="shared" si="2742"/>
        <v>1121.2883834909092</v>
      </c>
      <c r="BY2189">
        <f t="shared" si="2743"/>
        <v>1104.824252585714</v>
      </c>
      <c r="BZ2189">
        <f t="shared" si="2744"/>
        <v>1159.719971</v>
      </c>
      <c r="CA2189">
        <f t="shared" si="2745"/>
        <v>1052.099976</v>
      </c>
      <c r="CB2189">
        <f t="shared" si="2746"/>
        <v>1142.8964471466666</v>
      </c>
      <c r="CC2189">
        <f t="shared" si="2747"/>
        <v>1122.5871543722224</v>
      </c>
      <c r="CD2189">
        <f t="shared" si="2748"/>
        <v>1082.3797135569048</v>
      </c>
      <c r="CE2189">
        <f t="shared" si="2749"/>
        <v>1116.1579967311573</v>
      </c>
      <c r="CF2189">
        <f t="shared" si="2750"/>
        <v>1138.030029</v>
      </c>
      <c r="CG2189">
        <f t="shared" si="2751"/>
        <v>1147.380005</v>
      </c>
      <c r="CH2189">
        <f t="shared" si="2752"/>
        <v>1121.150024</v>
      </c>
    </row>
    <row r="2190" spans="1:86">
      <c r="A2190" s="1">
        <v>42706</v>
      </c>
      <c r="B2190">
        <v>1129</v>
      </c>
      <c r="C2190">
        <v>1135.400024</v>
      </c>
      <c r="D2190">
        <v>1102.599976</v>
      </c>
      <c r="E2190">
        <v>1110.9300539999999</v>
      </c>
      <c r="F2190">
        <v>1998032</v>
      </c>
      <c r="G2190">
        <f t="shared" si="2766"/>
        <v>-983169.92379231367</v>
      </c>
      <c r="H2190">
        <f t="shared" si="2714"/>
        <v>45436581.234184742</v>
      </c>
      <c r="I2190">
        <f t="shared" si="2767"/>
        <v>1119.4825135000001</v>
      </c>
      <c r="J2190">
        <f t="shared" si="2774"/>
        <v>1143.4924927500001</v>
      </c>
      <c r="K2190">
        <f t="shared" si="2775"/>
        <v>1063.01248175</v>
      </c>
      <c r="L2190">
        <f t="shared" si="2776"/>
        <v>5</v>
      </c>
      <c r="M2190">
        <f t="shared" si="2777"/>
        <v>10</v>
      </c>
      <c r="N2190">
        <f t="shared" si="2778"/>
        <v>50</v>
      </c>
      <c r="O2190">
        <f t="shared" si="2779"/>
        <v>0</v>
      </c>
      <c r="P2190">
        <f t="shared" si="2754"/>
        <v>32.800048000000061</v>
      </c>
      <c r="Q2190">
        <f t="shared" si="2755"/>
        <v>24.469970000000103</v>
      </c>
      <c r="R2190">
        <f t="shared" si="2756"/>
        <v>8.3300779999999577</v>
      </c>
      <c r="S2190">
        <f t="shared" si="2757"/>
        <v>32.800048000000061</v>
      </c>
      <c r="T2190">
        <f t="shared" si="2713"/>
        <v>29.245644542882918</v>
      </c>
      <c r="U2190">
        <f t="shared" si="2758"/>
        <v>-16.469970000000103</v>
      </c>
      <c r="V2190">
        <f t="shared" si="2759"/>
        <v>17.59997599999997</v>
      </c>
      <c r="W2190">
        <f t="shared" si="2760"/>
        <v>0</v>
      </c>
      <c r="X2190">
        <f t="shared" si="2761"/>
        <v>17.59997599999997</v>
      </c>
      <c r="Y2190">
        <f t="shared" si="2711"/>
        <v>5.5176692735623032</v>
      </c>
      <c r="Z2190">
        <f t="shared" si="2712"/>
        <v>7.6755694010948901</v>
      </c>
      <c r="AA2190">
        <f t="shared" si="2708"/>
        <v>18.866635903584683</v>
      </c>
      <c r="AB2190">
        <f t="shared" si="2709"/>
        <v>26.245170934223026</v>
      </c>
      <c r="AC2190">
        <f t="shared" si="2710"/>
        <v>16.356106190041746</v>
      </c>
      <c r="AD2190">
        <f t="shared" si="2718"/>
        <v>26.933324782457294</v>
      </c>
      <c r="AE2190">
        <f t="shared" si="2771"/>
        <v>1130.3820314</v>
      </c>
      <c r="AF2190">
        <f t="shared" si="2773"/>
        <v>1133.6817018333334</v>
      </c>
      <c r="AG2190">
        <f t="shared" si="2715"/>
        <v>1102.6835145</v>
      </c>
      <c r="AH2190">
        <f t="shared" si="2780"/>
        <v>1110.8440187000001</v>
      </c>
      <c r="AI2190">
        <f t="shared" si="2781"/>
        <v>1171.5297432046652</v>
      </c>
      <c r="AJ2190">
        <f t="shared" si="2782"/>
        <v>1050.158294195335</v>
      </c>
      <c r="AK2190">
        <f t="shared" si="2783"/>
        <v>0.50070885946161203</v>
      </c>
      <c r="AL2190">
        <f t="shared" si="2762"/>
        <v>-0.49206915794757727</v>
      </c>
      <c r="AM2190">
        <f t="shared" si="2763"/>
        <v>-983169.92379231367</v>
      </c>
      <c r="AN2190">
        <f t="shared" si="2716"/>
        <v>660103.94108680415</v>
      </c>
      <c r="AO2190">
        <f t="shared" si="2717"/>
        <v>50815942</v>
      </c>
      <c r="AP2190">
        <f t="shared" si="2719"/>
        <v>1.2990095531178072E-2</v>
      </c>
      <c r="AQ2190">
        <f t="shared" si="2720"/>
        <v>1122.548701345906</v>
      </c>
      <c r="AR2190">
        <f t="shared" si="2721"/>
        <v>1113.2393983795012</v>
      </c>
      <c r="AS2190">
        <f t="shared" si="2722"/>
        <v>1116.6652460701669</v>
      </c>
      <c r="AT2190">
        <f t="shared" si="2723"/>
        <v>1120.6745872686861</v>
      </c>
      <c r="AU2190">
        <f t="shared" si="2724"/>
        <v>1115.7890110089445</v>
      </c>
      <c r="AV2190">
        <f t="shared" si="2725"/>
        <v>1127.5041588826327</v>
      </c>
      <c r="AW2190">
        <f t="shared" si="2726"/>
        <v>-11.715147873688238</v>
      </c>
      <c r="AX2190">
        <f t="shared" si="2753"/>
        <v>-20.30614722777139</v>
      </c>
      <c r="AY2190">
        <f t="shared" si="2727"/>
        <v>8.5909993540831522</v>
      </c>
      <c r="AZ2190">
        <f t="shared" si="2764"/>
        <v>1116.3100179999999</v>
      </c>
      <c r="BA2190">
        <f t="shared" si="2765"/>
        <v>2230423137.8845758</v>
      </c>
      <c r="BB2190">
        <f t="shared" si="2768"/>
        <v>0</v>
      </c>
      <c r="BC2190">
        <f t="shared" si="2769"/>
        <v>2230423137.8845758</v>
      </c>
      <c r="BD2190">
        <f t="shared" si="2704"/>
        <v>21416748703.059284</v>
      </c>
      <c r="BE2190">
        <f t="shared" si="2705"/>
        <v>18662910245.322685</v>
      </c>
      <c r="BF2190">
        <f t="shared" si="2706"/>
        <v>1.1475567540934173</v>
      </c>
      <c r="BG2190">
        <f t="shared" si="2707"/>
        <v>53.435456450968346</v>
      </c>
      <c r="BH2190">
        <f t="shared" si="2728"/>
        <v>220953526</v>
      </c>
      <c r="BI2190">
        <f t="shared" si="2729"/>
        <v>-1.0390336728600682</v>
      </c>
      <c r="BJ2190">
        <f t="shared" si="2770"/>
        <v>-2178.9917000000059</v>
      </c>
      <c r="BK2190">
        <f t="shared" si="2730"/>
        <v>-1.8370195395270673E-2</v>
      </c>
      <c r="BL2190">
        <f t="shared" si="2731"/>
        <v>0.98162980460472937</v>
      </c>
      <c r="BM2190">
        <f t="shared" si="2732"/>
        <v>31.984185148707208</v>
      </c>
      <c r="BN2190">
        <f t="shared" si="2733"/>
        <v>1119</v>
      </c>
      <c r="BO2190">
        <f t="shared" si="2772"/>
        <v>1133.6510008999999</v>
      </c>
      <c r="BP2190">
        <f t="shared" si="2734"/>
        <v>1138.8660278088237</v>
      </c>
      <c r="BQ2190">
        <f t="shared" si="2735"/>
        <v>-5.2150269088238019</v>
      </c>
      <c r="BR2190">
        <f t="shared" si="2736"/>
        <v>44.480102999999872</v>
      </c>
      <c r="BS2190">
        <f t="shared" si="2737"/>
        <v>50.09997599999997</v>
      </c>
      <c r="BT2190">
        <f t="shared" si="2738"/>
        <v>65.40002400000003</v>
      </c>
      <c r="BU2190">
        <f t="shared" si="2739"/>
        <v>65.90002400000003</v>
      </c>
      <c r="BV2190">
        <f t="shared" si="2740"/>
        <v>1126.4520265333335</v>
      </c>
      <c r="BW2190">
        <f t="shared" si="2741"/>
        <v>1128.5176480476191</v>
      </c>
      <c r="BX2190">
        <f t="shared" si="2742"/>
        <v>1122.1836627272728</v>
      </c>
      <c r="BY2190">
        <f t="shared" si="2743"/>
        <v>1105.3773043619046</v>
      </c>
      <c r="BZ2190">
        <f t="shared" si="2744"/>
        <v>1159.719971</v>
      </c>
      <c r="CA2190">
        <f t="shared" si="2745"/>
        <v>1052.5</v>
      </c>
      <c r="CB2190">
        <f t="shared" si="2746"/>
        <v>1135.7924403299999</v>
      </c>
      <c r="CC2190">
        <f t="shared" si="2747"/>
        <v>1141.3606562611112</v>
      </c>
      <c r="CD2190">
        <f t="shared" si="2748"/>
        <v>1090.5534756124603</v>
      </c>
      <c r="CE2190">
        <f t="shared" si="2749"/>
        <v>1109.0456934880249</v>
      </c>
      <c r="CF2190">
        <f t="shared" si="2750"/>
        <v>1131.719971</v>
      </c>
      <c r="CG2190">
        <f t="shared" si="2751"/>
        <v>1145</v>
      </c>
      <c r="CH2190">
        <f t="shared" si="2752"/>
        <v>1127.030029</v>
      </c>
    </row>
    <row r="2191" spans="1:86">
      <c r="A2191" s="1">
        <v>42709</v>
      </c>
      <c r="B2191">
        <v>1114.5</v>
      </c>
      <c r="C2191">
        <v>1118.9300539999999</v>
      </c>
      <c r="D2191">
        <v>1085</v>
      </c>
      <c r="E2191">
        <v>1093</v>
      </c>
      <c r="F2191">
        <v>2249526</v>
      </c>
      <c r="G2191">
        <f t="shared" si="2766"/>
        <v>-1188743.249698451</v>
      </c>
      <c r="H2191">
        <f t="shared" si="2714"/>
        <v>44247837.984486289</v>
      </c>
      <c r="I2191">
        <f t="shared" si="2767"/>
        <v>1102.8575135000001</v>
      </c>
      <c r="J2191">
        <f t="shared" si="2774"/>
        <v>1143.4924927500001</v>
      </c>
      <c r="K2191">
        <f t="shared" si="2775"/>
        <v>1070.8125</v>
      </c>
      <c r="L2191">
        <f t="shared" si="2776"/>
        <v>6</v>
      </c>
      <c r="M2191">
        <f t="shared" si="2777"/>
        <v>10</v>
      </c>
      <c r="N2191">
        <f t="shared" si="2778"/>
        <v>40</v>
      </c>
      <c r="O2191">
        <f t="shared" si="2779"/>
        <v>0</v>
      </c>
      <c r="P2191">
        <f t="shared" si="2754"/>
        <v>33.930053999999927</v>
      </c>
      <c r="Q2191">
        <f t="shared" si="2755"/>
        <v>25.930053999999927</v>
      </c>
      <c r="R2191">
        <f t="shared" si="2756"/>
        <v>8</v>
      </c>
      <c r="S2191">
        <f t="shared" si="2757"/>
        <v>33.930053999999927</v>
      </c>
      <c r="T2191">
        <f t="shared" si="2713"/>
        <v>29.580245218391276</v>
      </c>
      <c r="U2191">
        <f t="shared" si="2758"/>
        <v>-16.960082999999941</v>
      </c>
      <c r="V2191">
        <f t="shared" si="2759"/>
        <v>5.0048999999944499E-2</v>
      </c>
      <c r="W2191">
        <f t="shared" si="2760"/>
        <v>0</v>
      </c>
      <c r="X2191">
        <f t="shared" si="2761"/>
        <v>5.0048999999944499E-2</v>
      </c>
      <c r="Y2191">
        <f t="shared" si="2711"/>
        <v>5.1235500397364238</v>
      </c>
      <c r="Z2191">
        <f t="shared" si="2712"/>
        <v>7.1308893724452513</v>
      </c>
      <c r="AA2191">
        <f t="shared" si="2708"/>
        <v>17.320850459180434</v>
      </c>
      <c r="AB2191">
        <f t="shared" si="2709"/>
        <v>24.106931229940173</v>
      </c>
      <c r="AC2191">
        <f t="shared" si="2710"/>
        <v>16.380507220211211</v>
      </c>
      <c r="AD2191">
        <f t="shared" si="2718"/>
        <v>24.47807277150725</v>
      </c>
      <c r="AE2191">
        <f t="shared" si="2771"/>
        <v>1120.7220216000001</v>
      </c>
      <c r="AF2191">
        <f t="shared" si="2773"/>
        <v>1124.1516928333333</v>
      </c>
      <c r="AG2191">
        <f t="shared" si="2715"/>
        <v>1099.0695130500001</v>
      </c>
      <c r="AH2191">
        <f t="shared" si="2780"/>
        <v>1113.4990235999999</v>
      </c>
      <c r="AI2191">
        <f t="shared" si="2781"/>
        <v>1168.2127445221415</v>
      </c>
      <c r="AJ2191">
        <f t="shared" si="2782"/>
        <v>1058.7853026778582</v>
      </c>
      <c r="AK2191">
        <f t="shared" si="2783"/>
        <v>0.31267017436841615</v>
      </c>
      <c r="AL2191">
        <f t="shared" si="2762"/>
        <v>-0.52844165824198119</v>
      </c>
      <c r="AM2191">
        <f t="shared" si="2763"/>
        <v>-1188743.249698451</v>
      </c>
      <c r="AN2191">
        <f t="shared" si="2716"/>
        <v>-1398904.9970108415</v>
      </c>
      <c r="AO2191">
        <f t="shared" si="2717"/>
        <v>51881716</v>
      </c>
      <c r="AP2191">
        <f t="shared" si="2719"/>
        <v>-2.696335250381544E-2</v>
      </c>
      <c r="AQ2191">
        <f t="shared" si="2720"/>
        <v>1112.5021428882981</v>
      </c>
      <c r="AR2191">
        <f t="shared" si="2721"/>
        <v>1106.9524852313434</v>
      </c>
      <c r="AS2191">
        <f t="shared" si="2722"/>
        <v>1112.4055017775368</v>
      </c>
      <c r="AT2191">
        <f t="shared" si="2723"/>
        <v>1118.1838744145043</v>
      </c>
      <c r="AU2191">
        <f t="shared" si="2724"/>
        <v>1112.3706593576028</v>
      </c>
      <c r="AV2191">
        <f t="shared" si="2725"/>
        <v>1125.0888677608484</v>
      </c>
      <c r="AW2191">
        <f t="shared" si="2726"/>
        <v>-12.718208403245626</v>
      </c>
      <c r="AX2191">
        <f t="shared" si="2753"/>
        <v>-18.788559462866239</v>
      </c>
      <c r="AY2191">
        <f t="shared" si="2727"/>
        <v>6.0703510596206129</v>
      </c>
      <c r="AZ2191">
        <f t="shared" si="2764"/>
        <v>1098.9766846666666</v>
      </c>
      <c r="BA2191">
        <f t="shared" si="2765"/>
        <v>2472176625.5514679</v>
      </c>
      <c r="BB2191">
        <f t="shared" si="2768"/>
        <v>0</v>
      </c>
      <c r="BC2191">
        <f t="shared" si="2769"/>
        <v>2472176625.5514679</v>
      </c>
      <c r="BD2191">
        <f t="shared" si="2704"/>
        <v>21416748703.059284</v>
      </c>
      <c r="BE2191">
        <f t="shared" si="2705"/>
        <v>14497998268.11372</v>
      </c>
      <c r="BF2191">
        <f t="shared" si="2706"/>
        <v>1.4772210830071879</v>
      </c>
      <c r="BG2191">
        <f t="shared" si="2707"/>
        <v>59.632185965975069</v>
      </c>
      <c r="BH2191">
        <f t="shared" si="2728"/>
        <v>218704000</v>
      </c>
      <c r="BI2191">
        <f t="shared" si="2729"/>
        <v>-1.1304181178645381</v>
      </c>
      <c r="BJ2191">
        <f t="shared" si="2770"/>
        <v>-1893.0053999999927</v>
      </c>
      <c r="BK2191">
        <f t="shared" si="2730"/>
        <v>-1.6139678583220622E-2</v>
      </c>
      <c r="BL2191">
        <f t="shared" si="2731"/>
        <v>0.98386032141677937</v>
      </c>
      <c r="BM2191">
        <f t="shared" si="2732"/>
        <v>28.836662896129301</v>
      </c>
      <c r="BN2191">
        <f t="shared" si="2733"/>
        <v>1101.965027</v>
      </c>
      <c r="BO2191">
        <f t="shared" si="2772"/>
        <v>1125.4770141000001</v>
      </c>
      <c r="BP2191">
        <f t="shared" si="2734"/>
        <v>1136.8797050735293</v>
      </c>
      <c r="BQ2191">
        <f t="shared" si="2735"/>
        <v>-11.402690973529161</v>
      </c>
      <c r="BR2191">
        <f t="shared" si="2736"/>
        <v>25.5</v>
      </c>
      <c r="BS2191">
        <f t="shared" si="2737"/>
        <v>23.969970999999987</v>
      </c>
      <c r="BT2191">
        <f t="shared" si="2738"/>
        <v>30.210082999999941</v>
      </c>
      <c r="BU2191">
        <f t="shared" si="2739"/>
        <v>48.5</v>
      </c>
      <c r="BV2191">
        <f t="shared" si="2740"/>
        <v>1113.9913494</v>
      </c>
      <c r="BW2191">
        <f t="shared" si="2741"/>
        <v>1116.8943046666668</v>
      </c>
      <c r="BX2191">
        <f t="shared" si="2742"/>
        <v>1118.9392956909091</v>
      </c>
      <c r="BY2191">
        <f t="shared" si="2743"/>
        <v>1104.4550648857141</v>
      </c>
      <c r="BZ2191">
        <f t="shared" si="2744"/>
        <v>1159.719971</v>
      </c>
      <c r="CA2191">
        <f t="shared" si="2745"/>
        <v>1061.030029</v>
      </c>
      <c r="CB2191">
        <f t="shared" si="2746"/>
        <v>1129.1022657533333</v>
      </c>
      <c r="CC2191">
        <f t="shared" si="2747"/>
        <v>1133.8523157472221</v>
      </c>
      <c r="CD2191">
        <f t="shared" si="2748"/>
        <v>1099.4170808969841</v>
      </c>
      <c r="CE2191">
        <f t="shared" si="2749"/>
        <v>1098.66885104826</v>
      </c>
      <c r="CF2191">
        <f t="shared" si="2750"/>
        <v>1110.9300539999999</v>
      </c>
      <c r="CG2191">
        <f t="shared" si="2751"/>
        <v>1135.400024</v>
      </c>
      <c r="CH2191">
        <f t="shared" si="2752"/>
        <v>1102.599976</v>
      </c>
    </row>
    <row r="2192" spans="1:86">
      <c r="A2192" s="1">
        <v>42710</v>
      </c>
      <c r="B2192">
        <v>1095</v>
      </c>
      <c r="C2192">
        <v>1101.969971</v>
      </c>
      <c r="D2192">
        <v>1084.9499510000001</v>
      </c>
      <c r="E2192">
        <v>1091.1800539999999</v>
      </c>
      <c r="F2192">
        <v>1593444</v>
      </c>
      <c r="G2192">
        <f t="shared" si="2766"/>
        <v>-426897.75096717442</v>
      </c>
      <c r="H2192">
        <f t="shared" si="2714"/>
        <v>43820940.233519115</v>
      </c>
      <c r="I2192">
        <f t="shared" si="2767"/>
        <v>1093.2749939999999</v>
      </c>
      <c r="J2192">
        <f t="shared" si="2774"/>
        <v>1143.4924927500001</v>
      </c>
      <c r="K2192">
        <f t="shared" si="2775"/>
        <v>1074.4375002500001</v>
      </c>
      <c r="L2192">
        <f t="shared" si="2776"/>
        <v>7</v>
      </c>
      <c r="M2192">
        <f t="shared" si="2777"/>
        <v>10</v>
      </c>
      <c r="N2192">
        <f t="shared" si="2778"/>
        <v>30</v>
      </c>
      <c r="O2192">
        <f t="shared" si="2779"/>
        <v>0</v>
      </c>
      <c r="P2192">
        <f t="shared" si="2754"/>
        <v>17.020019999999931</v>
      </c>
      <c r="Q2192">
        <f t="shared" si="2755"/>
        <v>10.789917000000059</v>
      </c>
      <c r="R2192">
        <f t="shared" si="2756"/>
        <v>6.2301029999998718</v>
      </c>
      <c r="S2192">
        <f t="shared" si="2757"/>
        <v>17.020019999999931</v>
      </c>
      <c r="T2192">
        <f t="shared" si="2713"/>
        <v>28.683086274220468</v>
      </c>
      <c r="U2192">
        <f t="shared" si="2758"/>
        <v>-9.75</v>
      </c>
      <c r="V2192">
        <f t="shared" si="2759"/>
        <v>12.130004999999983</v>
      </c>
      <c r="W2192">
        <f t="shared" si="2760"/>
        <v>0</v>
      </c>
      <c r="X2192">
        <f t="shared" si="2761"/>
        <v>12.130004999999983</v>
      </c>
      <c r="Y2192">
        <f t="shared" si="2711"/>
        <v>4.7575821797552509</v>
      </c>
      <c r="Z2192">
        <f t="shared" si="2712"/>
        <v>7.4879690601277318</v>
      </c>
      <c r="AA2192">
        <f t="shared" si="2708"/>
        <v>16.58671641632661</v>
      </c>
      <c r="AB2192">
        <f t="shared" si="2709"/>
        <v>26.105869460978131</v>
      </c>
      <c r="AC2192">
        <f t="shared" si="2710"/>
        <v>22.296969951665254</v>
      </c>
      <c r="AD2192">
        <f t="shared" si="2718"/>
        <v>22.370204395015115</v>
      </c>
      <c r="AE2192">
        <f t="shared" si="2771"/>
        <v>1112.9720216000001</v>
      </c>
      <c r="AF2192">
        <f t="shared" si="2773"/>
        <v>1115.7983603333332</v>
      </c>
      <c r="AG2192">
        <f t="shared" si="2715"/>
        <v>1096.7020143</v>
      </c>
      <c r="AH2192">
        <f t="shared" si="2780"/>
        <v>1115.867029</v>
      </c>
      <c r="AI2192">
        <f t="shared" si="2781"/>
        <v>1164.0754509985304</v>
      </c>
      <c r="AJ2192">
        <f t="shared" si="2782"/>
        <v>1067.6586070014696</v>
      </c>
      <c r="AK2192">
        <f t="shared" si="2783"/>
        <v>0.24395578638984872</v>
      </c>
      <c r="AL2192">
        <f t="shared" si="2762"/>
        <v>-0.26790885087092764</v>
      </c>
      <c r="AM2192">
        <f t="shared" si="2763"/>
        <v>-426897.75096717442</v>
      </c>
      <c r="AN2192">
        <f t="shared" si="2716"/>
        <v>-598518.02803100669</v>
      </c>
      <c r="AO2192">
        <f t="shared" si="2717"/>
        <v>51427108</v>
      </c>
      <c r="AP2192">
        <f t="shared" si="2719"/>
        <v>-1.1638181715973736E-2</v>
      </c>
      <c r="AQ2192">
        <f t="shared" si="2720"/>
        <v>1105.2526326662767</v>
      </c>
      <c r="AR2192">
        <f t="shared" si="2721"/>
        <v>1098.4958352054105</v>
      </c>
      <c r="AS2192">
        <f t="shared" si="2722"/>
        <v>1108.5849211775801</v>
      </c>
      <c r="AT2192">
        <f t="shared" si="2723"/>
        <v>1115.7535305771989</v>
      </c>
      <c r="AU2192">
        <f t="shared" si="2724"/>
        <v>1109.1920685539624</v>
      </c>
      <c r="AV2192">
        <f t="shared" si="2725"/>
        <v>1122.7152507975891</v>
      </c>
      <c r="AW2192">
        <f t="shared" si="2726"/>
        <v>-13.523182243626707</v>
      </c>
      <c r="AX2192">
        <f t="shared" si="2753"/>
        <v>-17.735484019018333</v>
      </c>
      <c r="AY2192">
        <f t="shared" si="2727"/>
        <v>4.2123017753916265</v>
      </c>
      <c r="AZ2192">
        <f t="shared" si="2764"/>
        <v>1092.6999920000001</v>
      </c>
      <c r="BA2192">
        <f t="shared" si="2765"/>
        <v>1741156246.052448</v>
      </c>
      <c r="BB2192">
        <f t="shared" si="2768"/>
        <v>0</v>
      </c>
      <c r="BC2192">
        <f t="shared" si="2769"/>
        <v>1741156246.052448</v>
      </c>
      <c r="BD2192">
        <f t="shared" ref="BD2192:BD2255" si="2784">SUM(BB2179:BB2192)</f>
        <v>17037339458.559288</v>
      </c>
      <c r="BE2192">
        <f t="shared" ref="BE2192:BE2255" si="2785">SUM(BC2179:BC2192)</f>
        <v>16239154514.166168</v>
      </c>
      <c r="BF2192">
        <f t="shared" ref="BF2192:BF2255" si="2786">BD2192/BE2192</f>
        <v>1.049151878177945</v>
      </c>
      <c r="BG2192">
        <f t="shared" ref="BG2192:BG2255" si="2787">100-(100/(1+BF2192))</f>
        <v>51.19932247827451</v>
      </c>
      <c r="BH2192">
        <f t="shared" si="2728"/>
        <v>217110556</v>
      </c>
      <c r="BI2192">
        <f t="shared" si="2729"/>
        <v>-1.2045068626278739</v>
      </c>
      <c r="BJ2192">
        <f t="shared" si="2770"/>
        <v>-281.99460000000727</v>
      </c>
      <c r="BK2192">
        <f t="shared" si="2730"/>
        <v>-1.6650924062214755E-3</v>
      </c>
      <c r="BL2192">
        <f t="shared" si="2731"/>
        <v>0.99833490759377852</v>
      </c>
      <c r="BM2192">
        <f t="shared" si="2732"/>
        <v>25.4080693196554</v>
      </c>
      <c r="BN2192">
        <f t="shared" si="2733"/>
        <v>1093.459961</v>
      </c>
      <c r="BO2192">
        <f t="shared" si="2772"/>
        <v>1116.9410034</v>
      </c>
      <c r="BP2192">
        <f t="shared" si="2734"/>
        <v>1134.3329395882351</v>
      </c>
      <c r="BQ2192">
        <f t="shared" si="2735"/>
        <v>-17.39193618823515</v>
      </c>
      <c r="BR2192">
        <f t="shared" si="2736"/>
        <v>13</v>
      </c>
      <c r="BS2192">
        <f t="shared" si="2737"/>
        <v>21.349975000000086</v>
      </c>
      <c r="BT2192">
        <f t="shared" si="2738"/>
        <v>20.5</v>
      </c>
      <c r="BU2192">
        <f t="shared" si="2739"/>
        <v>20.5</v>
      </c>
      <c r="BV2192">
        <f t="shared" si="2740"/>
        <v>1104.1440268666668</v>
      </c>
      <c r="BW2192">
        <f t="shared" si="2741"/>
        <v>1107.4738364285713</v>
      </c>
      <c r="BX2192">
        <f t="shared" si="2742"/>
        <v>1114.8813012181815</v>
      </c>
      <c r="BY2192">
        <f t="shared" si="2743"/>
        <v>1103.7036878333336</v>
      </c>
      <c r="BZ2192">
        <f t="shared" si="2744"/>
        <v>1159.719971</v>
      </c>
      <c r="CA2192">
        <f t="shared" si="2745"/>
        <v>1063.599976</v>
      </c>
      <c r="CB2192">
        <f t="shared" si="2746"/>
        <v>1126.2380830866666</v>
      </c>
      <c r="CC2192">
        <f t="shared" si="2747"/>
        <v>1126.8849481833331</v>
      </c>
      <c r="CD2192">
        <f t="shared" si="2748"/>
        <v>1110.8266271407938</v>
      </c>
      <c r="CE2192">
        <f t="shared" si="2749"/>
        <v>1091.7268015337308</v>
      </c>
      <c r="CF2192">
        <f t="shared" si="2750"/>
        <v>1093</v>
      </c>
      <c r="CG2192">
        <f t="shared" si="2751"/>
        <v>1118.9300539999999</v>
      </c>
      <c r="CH2192">
        <f t="shared" si="2752"/>
        <v>1085</v>
      </c>
    </row>
    <row r="2193" spans="1:86">
      <c r="A2193" s="1">
        <v>42711</v>
      </c>
      <c r="B2193">
        <v>1091.099976</v>
      </c>
      <c r="C2193">
        <v>1092.219971</v>
      </c>
      <c r="D2193">
        <v>1072.8199460000001</v>
      </c>
      <c r="E2193">
        <v>1077.280029</v>
      </c>
      <c r="F2193">
        <v>2065706</v>
      </c>
      <c r="G2193">
        <f t="shared" si="2766"/>
        <v>-1115890.7071230148</v>
      </c>
      <c r="H2193">
        <f t="shared" si="2714"/>
        <v>42705049.526396103</v>
      </c>
      <c r="I2193">
        <f t="shared" si="2767"/>
        <v>1083.3549805</v>
      </c>
      <c r="J2193">
        <f t="shared" si="2774"/>
        <v>1143.4924927500001</v>
      </c>
      <c r="K2193">
        <f t="shared" si="2775"/>
        <v>1083.3549805</v>
      </c>
      <c r="L2193">
        <f t="shared" si="2776"/>
        <v>8</v>
      </c>
      <c r="M2193">
        <f t="shared" si="2777"/>
        <v>1</v>
      </c>
      <c r="N2193">
        <f t="shared" si="2778"/>
        <v>20</v>
      </c>
      <c r="O2193">
        <f t="shared" si="2779"/>
        <v>90</v>
      </c>
      <c r="P2193">
        <f t="shared" si="2754"/>
        <v>19.400024999999914</v>
      </c>
      <c r="Q2193">
        <f t="shared" si="2755"/>
        <v>14.939941999999974</v>
      </c>
      <c r="R2193">
        <f t="shared" si="2756"/>
        <v>4.4600829999999405</v>
      </c>
      <c r="S2193">
        <f t="shared" si="2757"/>
        <v>19.400024999999914</v>
      </c>
      <c r="T2193">
        <f t="shared" si="2713"/>
        <v>28.020010468919001</v>
      </c>
      <c r="U2193">
        <f t="shared" si="2758"/>
        <v>7.2800290000000132</v>
      </c>
      <c r="V2193">
        <f t="shared" si="2759"/>
        <v>-7.1800539999999273</v>
      </c>
      <c r="W2193">
        <f t="shared" si="2760"/>
        <v>7.2800290000000132</v>
      </c>
      <c r="X2193">
        <f t="shared" si="2761"/>
        <v>0</v>
      </c>
      <c r="Y2193">
        <f t="shared" si="2711"/>
        <v>4.9377569526298766</v>
      </c>
      <c r="Z2193">
        <f t="shared" si="2712"/>
        <v>6.9531141272614656</v>
      </c>
      <c r="AA2193">
        <f t="shared" ref="AA2193:AA2256" si="2788">(Y2193/T2193)*100</f>
        <v>17.622252347503757</v>
      </c>
      <c r="AB2193">
        <f t="shared" ref="AB2193:AB2256" si="2789">(Z2193/T2193)*100</f>
        <v>24.814816307703232</v>
      </c>
      <c r="AC2193">
        <f t="shared" ref="AC2193:AC2256" si="2790">(ABS(AA2193-AB2193)/SUM(AA2193,AB2193))*100</f>
        <v>16.948776595852255</v>
      </c>
      <c r="AD2193">
        <f t="shared" si="2718"/>
        <v>19.637178663026656</v>
      </c>
      <c r="AE2193">
        <f t="shared" si="2771"/>
        <v>1100.8220215999997</v>
      </c>
      <c r="AF2193">
        <f t="shared" si="2773"/>
        <v>1107.0233561666666</v>
      </c>
      <c r="AG2193">
        <f t="shared" si="2715"/>
        <v>1093.4860169500002</v>
      </c>
      <c r="AH2193">
        <f t="shared" si="2780"/>
        <v>1115.7770265000001</v>
      </c>
      <c r="AI2193">
        <f t="shared" si="2781"/>
        <v>1164.2690768126847</v>
      </c>
      <c r="AJ2193">
        <f t="shared" si="2782"/>
        <v>1067.2849761873156</v>
      </c>
      <c r="AK2193">
        <f t="shared" si="2783"/>
        <v>0.10305867403249316</v>
      </c>
      <c r="AL2193">
        <f t="shared" si="2762"/>
        <v>-0.54019822139404872</v>
      </c>
      <c r="AM2193">
        <f t="shared" si="2763"/>
        <v>-1115890.7071230148</v>
      </c>
      <c r="AN2193">
        <f t="shared" si="2716"/>
        <v>-1689720.0962420162</v>
      </c>
      <c r="AO2193">
        <f t="shared" si="2717"/>
        <v>51559180</v>
      </c>
      <c r="AP2193">
        <f t="shared" si="2719"/>
        <v>-3.27724392870875E-2</v>
      </c>
      <c r="AQ2193">
        <f t="shared" si="2720"/>
        <v>1095.7419474197427</v>
      </c>
      <c r="AR2193">
        <f t="shared" si="2721"/>
        <v>1098.3203235968685</v>
      </c>
      <c r="AS2193">
        <f t="shared" si="2722"/>
        <v>1102.9500405856156</v>
      </c>
      <c r="AT2193">
        <f t="shared" si="2723"/>
        <v>1112.290915435251</v>
      </c>
      <c r="AU2193">
        <f t="shared" si="2724"/>
        <v>1104.4052626208679</v>
      </c>
      <c r="AV2193">
        <f t="shared" si="2725"/>
        <v>1119.5347852717578</v>
      </c>
      <c r="AW2193">
        <f t="shared" si="2726"/>
        <v>-15.129522650889839</v>
      </c>
      <c r="AX2193">
        <f t="shared" si="2753"/>
        <v>-17.214291745392636</v>
      </c>
      <c r="AY2193">
        <f t="shared" si="2727"/>
        <v>2.0847690945027963</v>
      </c>
      <c r="AZ2193">
        <f t="shared" si="2764"/>
        <v>1080.7733153333334</v>
      </c>
      <c r="BA2193">
        <f t="shared" si="2765"/>
        <v>2232559922.1239586</v>
      </c>
      <c r="BB2193">
        <f t="shared" si="2768"/>
        <v>0</v>
      </c>
      <c r="BC2193">
        <f t="shared" si="2769"/>
        <v>2232559922.1239586</v>
      </c>
      <c r="BD2193">
        <f t="shared" si="2784"/>
        <v>17037339458.559288</v>
      </c>
      <c r="BE2193">
        <f t="shared" si="2785"/>
        <v>15768346259.382111</v>
      </c>
      <c r="BF2193">
        <f t="shared" si="2786"/>
        <v>1.0804772534990554</v>
      </c>
      <c r="BG2193">
        <f t="shared" si="2787"/>
        <v>51.93410558475717</v>
      </c>
      <c r="BH2193">
        <f t="shared" si="2728"/>
        <v>215044850</v>
      </c>
      <c r="BI2193">
        <f t="shared" si="2729"/>
        <v>-1.3514115729076943</v>
      </c>
      <c r="BJ2193">
        <f t="shared" si="2770"/>
        <v>-1490.0024999999914</v>
      </c>
      <c r="BK2193">
        <f t="shared" si="2730"/>
        <v>-1.2738525552264094E-2</v>
      </c>
      <c r="BL2193">
        <f t="shared" si="2731"/>
        <v>0.98726147444773593</v>
      </c>
      <c r="BM2193">
        <f t="shared" si="2732"/>
        <v>25.557554566595563</v>
      </c>
      <c r="BN2193">
        <f t="shared" si="2733"/>
        <v>1082.5199585</v>
      </c>
      <c r="BO2193">
        <f t="shared" si="2772"/>
        <v>1106.5919921999998</v>
      </c>
      <c r="BP2193">
        <f t="shared" si="2734"/>
        <v>1131.0945560147059</v>
      </c>
      <c r="BQ2193">
        <f t="shared" si="2735"/>
        <v>-24.502563814706036</v>
      </c>
      <c r="BR2193">
        <f t="shared" si="2736"/>
        <v>-16.939941999999974</v>
      </c>
      <c r="BS2193">
        <f t="shared" si="2737"/>
        <v>4.3199460000000727</v>
      </c>
      <c r="BT2193">
        <f t="shared" si="2738"/>
        <v>-11.580077999999958</v>
      </c>
      <c r="BU2193">
        <f t="shared" si="2739"/>
        <v>13.650024999999914</v>
      </c>
      <c r="BV2193">
        <f t="shared" si="2740"/>
        <v>1092.2466959999999</v>
      </c>
      <c r="BW2193">
        <f t="shared" si="2741"/>
        <v>1096.4685989047621</v>
      </c>
      <c r="BX2193">
        <f t="shared" si="2742"/>
        <v>1107.8654830363637</v>
      </c>
      <c r="BY2193">
        <f t="shared" si="2743"/>
        <v>1101.853974947619</v>
      </c>
      <c r="BZ2193">
        <f t="shared" si="2744"/>
        <v>1159.719971</v>
      </c>
      <c r="CA2193">
        <f t="shared" si="2745"/>
        <v>1068.5</v>
      </c>
      <c r="CB2193">
        <f t="shared" si="2746"/>
        <v>1114.4915733033333</v>
      </c>
      <c r="CC2193">
        <f t="shared" si="2747"/>
        <v>1123.0356285999999</v>
      </c>
      <c r="CD2193">
        <f t="shared" si="2748"/>
        <v>1122.3062507864286</v>
      </c>
      <c r="CE2193">
        <f t="shared" si="2749"/>
        <v>1081.1439255131045</v>
      </c>
      <c r="CF2193">
        <f t="shared" si="2750"/>
        <v>1091.1800539999999</v>
      </c>
      <c r="CG2193">
        <f t="shared" si="2751"/>
        <v>1101.969971</v>
      </c>
      <c r="CH2193">
        <f t="shared" si="2752"/>
        <v>1084.9499510000001</v>
      </c>
    </row>
    <row r="2194" spans="1:86">
      <c r="A2194" s="1">
        <v>42712</v>
      </c>
      <c r="B2194">
        <v>1080.25</v>
      </c>
      <c r="C2194">
        <v>1099.5</v>
      </c>
      <c r="D2194">
        <v>1080</v>
      </c>
      <c r="E2194">
        <v>1097.880005</v>
      </c>
      <c r="F2194">
        <v>3239546</v>
      </c>
      <c r="G2194">
        <f t="shared" si="2766"/>
        <v>2701284.633613328</v>
      </c>
      <c r="H2194">
        <f t="shared" si="2714"/>
        <v>45406334.160009429</v>
      </c>
      <c r="I2194">
        <f t="shared" si="2767"/>
        <v>1089.40750125</v>
      </c>
      <c r="J2194">
        <f t="shared" si="2774"/>
        <v>1143.4924927500001</v>
      </c>
      <c r="K2194">
        <f t="shared" si="2775"/>
        <v>1083.3549805</v>
      </c>
      <c r="L2194">
        <f t="shared" si="2776"/>
        <v>9</v>
      </c>
      <c r="M2194">
        <f t="shared" si="2777"/>
        <v>2</v>
      </c>
      <c r="N2194">
        <f t="shared" si="2778"/>
        <v>10</v>
      </c>
      <c r="O2194">
        <f t="shared" si="2779"/>
        <v>80</v>
      </c>
      <c r="P2194">
        <f t="shared" si="2754"/>
        <v>19.5</v>
      </c>
      <c r="Q2194">
        <f t="shared" si="2755"/>
        <v>1.6199950000000172</v>
      </c>
      <c r="R2194">
        <f t="shared" si="2756"/>
        <v>17.880004999999983</v>
      </c>
      <c r="S2194">
        <f t="shared" si="2757"/>
        <v>19.5</v>
      </c>
      <c r="T2194">
        <f t="shared" si="2713"/>
        <v>27.411438292567645</v>
      </c>
      <c r="U2194">
        <f t="shared" si="2758"/>
        <v>10.449951000000056</v>
      </c>
      <c r="V2194">
        <f t="shared" si="2759"/>
        <v>-6.6500240000000304</v>
      </c>
      <c r="W2194">
        <f t="shared" si="2760"/>
        <v>10.449951000000056</v>
      </c>
      <c r="X2194">
        <f t="shared" si="2761"/>
        <v>0</v>
      </c>
      <c r="Y2194">
        <f t="shared" ref="Y2194:Y2257" si="2791">((Y2193*13)+W2194)/14</f>
        <v>5.3314850988706031</v>
      </c>
      <c r="Z2194">
        <f t="shared" ref="Z2194:Z2257" si="2792">((Z2193*13)+X2194)/14</f>
        <v>6.456463118171361</v>
      </c>
      <c r="AA2194">
        <f t="shared" si="2788"/>
        <v>19.44985535587961</v>
      </c>
      <c r="AB2194">
        <f t="shared" si="2789"/>
        <v>23.553901292082038</v>
      </c>
      <c r="AC2194">
        <f t="shared" si="2790"/>
        <v>9.5434591210229947</v>
      </c>
      <c r="AD2194">
        <f t="shared" si="2718"/>
        <v>16.37520168283611</v>
      </c>
      <c r="AE2194">
        <f t="shared" si="2771"/>
        <v>1094.0540284000001</v>
      </c>
      <c r="AF2194">
        <f t="shared" si="2773"/>
        <v>1100.3316854999998</v>
      </c>
      <c r="AG2194">
        <f t="shared" si="2715"/>
        <v>1094.1335145</v>
      </c>
      <c r="AH2194">
        <f t="shared" si="2780"/>
        <v>1116.1430298999999</v>
      </c>
      <c r="AI2194">
        <f t="shared" si="2781"/>
        <v>1164.0302077691283</v>
      </c>
      <c r="AJ2194">
        <f t="shared" si="2782"/>
        <v>1068.2558520308714</v>
      </c>
      <c r="AK2194">
        <f t="shared" si="2783"/>
        <v>0.30931195246135429</v>
      </c>
      <c r="AL2194">
        <f t="shared" si="2762"/>
        <v>0.83384666666666496</v>
      </c>
      <c r="AM2194">
        <f t="shared" si="2763"/>
        <v>2701284.633613328</v>
      </c>
      <c r="AN2194">
        <f t="shared" si="2716"/>
        <v>3672737.9975069715</v>
      </c>
      <c r="AO2194">
        <f t="shared" si="2717"/>
        <v>50298500</v>
      </c>
      <c r="AP2194">
        <f t="shared" si="2719"/>
        <v>7.3018837490322203E-2</v>
      </c>
      <c r="AQ2194">
        <f t="shared" si="2720"/>
        <v>1096.4688869970303</v>
      </c>
      <c r="AR2194">
        <f t="shared" si="2721"/>
        <v>1098.120729946761</v>
      </c>
      <c r="AS2194">
        <f t="shared" si="2722"/>
        <v>1102.0374341802049</v>
      </c>
      <c r="AT2194">
        <f t="shared" si="2723"/>
        <v>1110.9939334960784</v>
      </c>
      <c r="AU2194">
        <f t="shared" si="2724"/>
        <v>1103.4264739777377</v>
      </c>
      <c r="AV2194">
        <f t="shared" si="2725"/>
        <v>1118.0189506527347</v>
      </c>
      <c r="AW2194">
        <f t="shared" si="2726"/>
        <v>-14.592476674996988</v>
      </c>
      <c r="AX2194">
        <f t="shared" si="2753"/>
        <v>-16.689928731313508</v>
      </c>
      <c r="AY2194">
        <f t="shared" si="2727"/>
        <v>2.09745205631652</v>
      </c>
      <c r="AZ2194">
        <f t="shared" si="2764"/>
        <v>1092.4600016666666</v>
      </c>
      <c r="BA2194">
        <f t="shared" si="2765"/>
        <v>3539074428.5592432</v>
      </c>
      <c r="BB2194">
        <f t="shared" si="2768"/>
        <v>3539074428.5592432</v>
      </c>
      <c r="BC2194">
        <f t="shared" si="2769"/>
        <v>0</v>
      </c>
      <c r="BD2194">
        <f t="shared" si="2784"/>
        <v>20576413887.11853</v>
      </c>
      <c r="BE2194">
        <f t="shared" si="2785"/>
        <v>13492494817.177662</v>
      </c>
      <c r="BF2194">
        <f t="shared" si="2786"/>
        <v>1.5250266289464969</v>
      </c>
      <c r="BG2194">
        <f t="shared" si="2787"/>
        <v>60.39645726757248</v>
      </c>
      <c r="BH2194">
        <f t="shared" si="2728"/>
        <v>218284396</v>
      </c>
      <c r="BI2194">
        <f t="shared" si="2729"/>
        <v>-1.3052083478976308</v>
      </c>
      <c r="BJ2194">
        <f t="shared" si="2770"/>
        <v>1959.997599999997</v>
      </c>
      <c r="BK2194">
        <f t="shared" si="2730"/>
        <v>1.9122210980855349E-2</v>
      </c>
      <c r="BL2194">
        <f t="shared" si="2731"/>
        <v>1.0191222109808553</v>
      </c>
      <c r="BM2194">
        <f t="shared" si="2732"/>
        <v>25.238758797342456</v>
      </c>
      <c r="BN2194">
        <f t="shared" si="2733"/>
        <v>1089.75</v>
      </c>
      <c r="BO2194">
        <f t="shared" si="2772"/>
        <v>1097.3389892999999</v>
      </c>
      <c r="BP2194">
        <f t="shared" si="2734"/>
        <v>1127.9967615441178</v>
      </c>
      <c r="BQ2194">
        <f t="shared" si="2735"/>
        <v>-30.65777224411795</v>
      </c>
      <c r="BR2194">
        <f t="shared" si="2736"/>
        <v>-52.300048999999944</v>
      </c>
      <c r="BS2194">
        <f t="shared" si="2737"/>
        <v>-16.09997599999997</v>
      </c>
      <c r="BT2194">
        <f t="shared" si="2738"/>
        <v>-54.119995000000017</v>
      </c>
      <c r="BU2194">
        <f t="shared" si="2739"/>
        <v>-25.75</v>
      </c>
      <c r="BV2194">
        <f t="shared" si="2740"/>
        <v>1091.2660238000001</v>
      </c>
      <c r="BW2194">
        <f t="shared" si="2741"/>
        <v>1093.8562128571427</v>
      </c>
      <c r="BX2194">
        <f t="shared" si="2742"/>
        <v>1104.6114791272726</v>
      </c>
      <c r="BY2194">
        <f t="shared" si="2743"/>
        <v>1102.2724499999997</v>
      </c>
      <c r="BZ2194">
        <f t="shared" si="2744"/>
        <v>1159.719971</v>
      </c>
      <c r="CA2194">
        <f t="shared" si="2745"/>
        <v>1072.8199460000001</v>
      </c>
      <c r="CB2194">
        <f t="shared" si="2746"/>
        <v>1099.6833359300003</v>
      </c>
      <c r="CC2194">
        <f t="shared" si="2747"/>
        <v>1112.1315920027776</v>
      </c>
      <c r="CD2194">
        <f t="shared" si="2748"/>
        <v>1133.3633035623413</v>
      </c>
      <c r="CE2194">
        <f t="shared" si="2749"/>
        <v>1080.2460780724168</v>
      </c>
      <c r="CF2194">
        <f t="shared" si="2750"/>
        <v>1077.280029</v>
      </c>
      <c r="CG2194">
        <f t="shared" si="2751"/>
        <v>1092.219971</v>
      </c>
      <c r="CH2194">
        <f t="shared" si="2752"/>
        <v>1072.8199460000001</v>
      </c>
    </row>
    <row r="2195" spans="1:86">
      <c r="A2195" s="1">
        <v>42713</v>
      </c>
      <c r="B2195">
        <v>1102.5</v>
      </c>
      <c r="C2195">
        <v>1109.9499510000001</v>
      </c>
      <c r="D2195">
        <v>1086.650024</v>
      </c>
      <c r="E2195">
        <v>1097.619995</v>
      </c>
      <c r="F2195">
        <v>1588718</v>
      </c>
      <c r="G2195">
        <f t="shared" si="2766"/>
        <v>-92731.305519973495</v>
      </c>
      <c r="H2195">
        <f t="shared" si="2714"/>
        <v>45313602.854489453</v>
      </c>
      <c r="I2195">
        <f t="shared" si="2767"/>
        <v>1099.1799925</v>
      </c>
      <c r="J2195">
        <f t="shared" si="2774"/>
        <v>1143.4924927500001</v>
      </c>
      <c r="K2195">
        <f t="shared" si="2775"/>
        <v>1083.3549805</v>
      </c>
      <c r="L2195">
        <f t="shared" si="2776"/>
        <v>10</v>
      </c>
      <c r="M2195">
        <f t="shared" si="2777"/>
        <v>3</v>
      </c>
      <c r="N2195">
        <f t="shared" si="2778"/>
        <v>0</v>
      </c>
      <c r="O2195">
        <f t="shared" si="2779"/>
        <v>70</v>
      </c>
      <c r="P2195">
        <f t="shared" si="2754"/>
        <v>23.299927000000025</v>
      </c>
      <c r="Q2195">
        <f t="shared" si="2755"/>
        <v>12.329956000000038</v>
      </c>
      <c r="R2195">
        <f t="shared" si="2756"/>
        <v>10.969970999999987</v>
      </c>
      <c r="S2195">
        <f t="shared" si="2757"/>
        <v>23.299927000000025</v>
      </c>
      <c r="T2195">
        <f t="shared" ref="T2195:T2258" si="2793">((T2194*13)+S2195)/14</f>
        <v>27.117758914527098</v>
      </c>
      <c r="U2195">
        <f t="shared" si="2758"/>
        <v>-1.149902000000111</v>
      </c>
      <c r="V2195">
        <f t="shared" si="2759"/>
        <v>5.1500240000000304</v>
      </c>
      <c r="W2195">
        <f t="shared" si="2760"/>
        <v>0</v>
      </c>
      <c r="X2195">
        <f t="shared" si="2761"/>
        <v>5.1500240000000304</v>
      </c>
      <c r="Y2195">
        <f t="shared" si="2791"/>
        <v>4.9506647346655601</v>
      </c>
      <c r="Z2195">
        <f t="shared" si="2792"/>
        <v>6.3631460383019798</v>
      </c>
      <c r="AA2195">
        <f t="shared" si="2788"/>
        <v>18.256172091025814</v>
      </c>
      <c r="AB2195">
        <f t="shared" si="2789"/>
        <v>23.464866910123668</v>
      </c>
      <c r="AC2195">
        <f t="shared" si="2790"/>
        <v>12.484575992832649</v>
      </c>
      <c r="AD2195">
        <f t="shared" si="2718"/>
        <v>14.495514852654098</v>
      </c>
      <c r="AE2195">
        <f t="shared" si="2771"/>
        <v>1091.3920166</v>
      </c>
      <c r="AF2195">
        <f t="shared" si="2773"/>
        <v>1094.6483561666666</v>
      </c>
      <c r="AG2195">
        <f t="shared" si="2715"/>
        <v>1095.1285157000002</v>
      </c>
      <c r="AH2195">
        <f t="shared" si="2780"/>
        <v>1110.8870240000001</v>
      </c>
      <c r="AI2195">
        <f t="shared" si="2781"/>
        <v>1153.9742951727656</v>
      </c>
      <c r="AJ2195">
        <f t="shared" si="2782"/>
        <v>1067.7997528272347</v>
      </c>
      <c r="AK2195">
        <f t="shared" si="2783"/>
        <v>0.34604468281590894</v>
      </c>
      <c r="AL2195">
        <f t="shared" si="2762"/>
        <v>-5.8368637807322314E-2</v>
      </c>
      <c r="AM2195">
        <f t="shared" si="2763"/>
        <v>-92731.305519973495</v>
      </c>
      <c r="AN2195">
        <f t="shared" si="2716"/>
        <v>4923120.9249380734</v>
      </c>
      <c r="AO2195">
        <f t="shared" si="2717"/>
        <v>49714792</v>
      </c>
      <c r="AP2195">
        <f t="shared" si="2719"/>
        <v>9.9027285982370664E-2</v>
      </c>
      <c r="AQ2195">
        <f t="shared" si="2720"/>
        <v>1096.86026371804</v>
      </c>
      <c r="AR2195">
        <f t="shared" si="2721"/>
        <v>1099.8248150719342</v>
      </c>
      <c r="AS2195">
        <f t="shared" si="2722"/>
        <v>1101.2422951277679</v>
      </c>
      <c r="AT2195">
        <f t="shared" si="2723"/>
        <v>1109.7902790314313</v>
      </c>
      <c r="AU2195">
        <f t="shared" si="2724"/>
        <v>1102.555502131077</v>
      </c>
      <c r="AV2195">
        <f t="shared" si="2725"/>
        <v>1116.5910237570433</v>
      </c>
      <c r="AW2195">
        <f t="shared" si="2726"/>
        <v>-14.035521625966339</v>
      </c>
      <c r="AX2195">
        <f t="shared" si="2753"/>
        <v>-16.159047310244073</v>
      </c>
      <c r="AY2195">
        <f t="shared" si="2727"/>
        <v>2.1235256842777339</v>
      </c>
      <c r="AZ2195">
        <f t="shared" si="2764"/>
        <v>1098.0733233333333</v>
      </c>
      <c r="BA2195">
        <f t="shared" si="2765"/>
        <v>1744528854.0994866</v>
      </c>
      <c r="BB2195">
        <f t="shared" si="2768"/>
        <v>1744528854.0994866</v>
      </c>
      <c r="BC2195">
        <f t="shared" si="2769"/>
        <v>0</v>
      </c>
      <c r="BD2195">
        <f t="shared" si="2784"/>
        <v>22320942741.218018</v>
      </c>
      <c r="BE2195">
        <f t="shared" si="2785"/>
        <v>11586176677.902639</v>
      </c>
      <c r="BF2195">
        <f t="shared" si="2786"/>
        <v>1.9265149636280718</v>
      </c>
      <c r="BG2195">
        <f t="shared" si="2787"/>
        <v>65.829663868853913</v>
      </c>
      <c r="BH2195">
        <f t="shared" si="2728"/>
        <v>216695678</v>
      </c>
      <c r="BI2195">
        <f t="shared" si="2729"/>
        <v>-1.2569975333260694</v>
      </c>
      <c r="BJ2195">
        <f t="shared" si="2770"/>
        <v>-126.00099999999657</v>
      </c>
      <c r="BK2195">
        <f t="shared" si="2730"/>
        <v>-2.3682916057840553E-4</v>
      </c>
      <c r="BL2195">
        <f t="shared" si="2731"/>
        <v>0.99976317083942157</v>
      </c>
      <c r="BM2195">
        <f t="shared" si="2732"/>
        <v>22.708985844540415</v>
      </c>
      <c r="BN2195">
        <f t="shared" si="2733"/>
        <v>1098.2999875</v>
      </c>
      <c r="BO2195">
        <f t="shared" si="2772"/>
        <v>1093.1989868000001</v>
      </c>
      <c r="BP2195">
        <f t="shared" si="2734"/>
        <v>1125.0397015588235</v>
      </c>
      <c r="BQ2195">
        <f t="shared" si="2735"/>
        <v>-31.840714758823424</v>
      </c>
      <c r="BR2195">
        <f t="shared" si="2736"/>
        <v>-43.680053999999927</v>
      </c>
      <c r="BS2195">
        <f t="shared" si="2737"/>
        <v>-39.299927000000025</v>
      </c>
      <c r="BT2195">
        <f t="shared" si="2738"/>
        <v>-49.770019999999931</v>
      </c>
      <c r="BU2195">
        <f t="shared" si="2739"/>
        <v>-44.5</v>
      </c>
      <c r="BV2195">
        <f t="shared" si="2740"/>
        <v>1092.4546793333334</v>
      </c>
      <c r="BW2195">
        <f t="shared" si="2741"/>
        <v>1093.0814441428572</v>
      </c>
      <c r="BX2195">
        <f t="shared" si="2742"/>
        <v>1101.2436545999999</v>
      </c>
      <c r="BY2195">
        <f t="shared" si="2743"/>
        <v>1102.6044957619047</v>
      </c>
      <c r="BZ2195">
        <f t="shared" si="2744"/>
        <v>1159.719971</v>
      </c>
      <c r="CA2195">
        <f t="shared" si="2745"/>
        <v>1072.8199460000001</v>
      </c>
      <c r="CB2195">
        <f t="shared" si="2746"/>
        <v>1090.6940853199999</v>
      </c>
      <c r="CC2195">
        <f t="shared" si="2747"/>
        <v>1098.8441726361114</v>
      </c>
      <c r="CD2195">
        <f t="shared" si="2748"/>
        <v>1125.9974795530952</v>
      </c>
      <c r="CE2195">
        <f t="shared" si="2749"/>
        <v>1080.001703768896</v>
      </c>
      <c r="CF2195">
        <f t="shared" si="2750"/>
        <v>1097.880005</v>
      </c>
      <c r="CG2195">
        <f t="shared" si="2751"/>
        <v>1099.5</v>
      </c>
      <c r="CH2195">
        <f t="shared" si="2752"/>
        <v>1080</v>
      </c>
    </row>
    <row r="2196" spans="1:86">
      <c r="A2196" s="1">
        <v>42716</v>
      </c>
      <c r="B2196">
        <v>1097.400024</v>
      </c>
      <c r="C2196">
        <v>1108.8000489999999</v>
      </c>
      <c r="D2196">
        <v>1081.5</v>
      </c>
      <c r="E2196">
        <v>1104.099976</v>
      </c>
      <c r="F2196">
        <v>1311758</v>
      </c>
      <c r="G2196">
        <f t="shared" si="2766"/>
        <v>860084.20569040161</v>
      </c>
      <c r="H2196">
        <f t="shared" si="2714"/>
        <v>46173687.060179852</v>
      </c>
      <c r="I2196">
        <f t="shared" si="2767"/>
        <v>1097.9500122499999</v>
      </c>
      <c r="J2196">
        <f t="shared" si="2774"/>
        <v>1135.5625</v>
      </c>
      <c r="K2196">
        <f t="shared" si="2775"/>
        <v>1083.3549805</v>
      </c>
      <c r="L2196">
        <f t="shared" si="2776"/>
        <v>8</v>
      </c>
      <c r="M2196">
        <f t="shared" si="2777"/>
        <v>4</v>
      </c>
      <c r="N2196">
        <f t="shared" si="2778"/>
        <v>20</v>
      </c>
      <c r="O2196">
        <f t="shared" si="2779"/>
        <v>60</v>
      </c>
      <c r="P2196">
        <f t="shared" si="2754"/>
        <v>27.300048999999944</v>
      </c>
      <c r="Q2196">
        <f t="shared" si="2755"/>
        <v>4.7000729999999749</v>
      </c>
      <c r="R2196">
        <f t="shared" si="2756"/>
        <v>22.59997599999997</v>
      </c>
      <c r="S2196">
        <f t="shared" si="2757"/>
        <v>27.300048999999944</v>
      </c>
      <c r="T2196">
        <f t="shared" si="2793"/>
        <v>27.130779634918014</v>
      </c>
      <c r="U2196">
        <f t="shared" si="2758"/>
        <v>0.1999510000000555</v>
      </c>
      <c r="V2196">
        <f t="shared" si="2759"/>
        <v>-10</v>
      </c>
      <c r="W2196">
        <f t="shared" si="2760"/>
        <v>0.1999510000000555</v>
      </c>
      <c r="X2196">
        <f t="shared" si="2761"/>
        <v>0</v>
      </c>
      <c r="Y2196">
        <f t="shared" si="2791"/>
        <v>4.6113280393323093</v>
      </c>
      <c r="Z2196">
        <f t="shared" si="2792"/>
        <v>5.9086356069946948</v>
      </c>
      <c r="AA2196">
        <f t="shared" si="2788"/>
        <v>16.996666153291855</v>
      </c>
      <c r="AB2196">
        <f t="shared" si="2789"/>
        <v>21.778348011017449</v>
      </c>
      <c r="AC2196">
        <f t="shared" si="2790"/>
        <v>12.331863600263807</v>
      </c>
      <c r="AD2196">
        <f t="shared" si="2718"/>
        <v>12.604919994431453</v>
      </c>
      <c r="AE2196">
        <f t="shared" si="2771"/>
        <v>1093.6120117999999</v>
      </c>
      <c r="AF2196">
        <f t="shared" si="2773"/>
        <v>1093.5100098333332</v>
      </c>
      <c r="AG2196">
        <f t="shared" si="2715"/>
        <v>1097.8050172000003</v>
      </c>
      <c r="AH2196">
        <f t="shared" si="2780"/>
        <v>1107.1670166999997</v>
      </c>
      <c r="AI2196">
        <f t="shared" si="2781"/>
        <v>1145.2406807242355</v>
      </c>
      <c r="AJ2196">
        <f t="shared" si="2782"/>
        <v>1069.093352675764</v>
      </c>
      <c r="AK2196">
        <f t="shared" si="2783"/>
        <v>0.45972228076016725</v>
      </c>
      <c r="AL2196">
        <f t="shared" si="2762"/>
        <v>0.6556729257152627</v>
      </c>
      <c r="AM2196">
        <f t="shared" si="2763"/>
        <v>860084.20569040161</v>
      </c>
      <c r="AN2196">
        <f t="shared" si="2716"/>
        <v>7004098.7906530416</v>
      </c>
      <c r="AO2196">
        <f t="shared" si="2717"/>
        <v>48628126</v>
      </c>
      <c r="AP2196">
        <f t="shared" si="2719"/>
        <v>0.14403390315006262</v>
      </c>
      <c r="AQ2196">
        <f t="shared" si="2720"/>
        <v>1099.3217658939063</v>
      </c>
      <c r="AR2196">
        <f t="shared" si="2721"/>
        <v>1099.9174996164329</v>
      </c>
      <c r="AS2196">
        <f t="shared" si="2722"/>
        <v>1101.7566776847696</v>
      </c>
      <c r="AT2196">
        <f t="shared" si="2723"/>
        <v>1109.2781517586025</v>
      </c>
      <c r="AU2196">
        <f t="shared" si="2724"/>
        <v>1102.7871732114154</v>
      </c>
      <c r="AV2196">
        <f t="shared" si="2725"/>
        <v>1115.7166504140503</v>
      </c>
      <c r="AW2196">
        <f t="shared" si="2726"/>
        <v>-12.929477202634871</v>
      </c>
      <c r="AX2196">
        <f t="shared" si="2753"/>
        <v>-15.513133288722234</v>
      </c>
      <c r="AY2196">
        <f t="shared" si="2727"/>
        <v>2.5836560860873625</v>
      </c>
      <c r="AZ2196">
        <f t="shared" si="2764"/>
        <v>1098.1333416666666</v>
      </c>
      <c r="BA2196">
        <f t="shared" si="2765"/>
        <v>1440485195.9979832</v>
      </c>
      <c r="BB2196">
        <f t="shared" si="2768"/>
        <v>1440485195.9979832</v>
      </c>
      <c r="BC2196">
        <f t="shared" si="2769"/>
        <v>0</v>
      </c>
      <c r="BD2196">
        <f t="shared" si="2784"/>
        <v>22347060492.216</v>
      </c>
      <c r="BE2196">
        <f t="shared" si="2785"/>
        <v>11586176677.902639</v>
      </c>
      <c r="BF2196">
        <f t="shared" si="2786"/>
        <v>1.9287691801590345</v>
      </c>
      <c r="BG2196">
        <f t="shared" si="2787"/>
        <v>65.855964110299084</v>
      </c>
      <c r="BH2196">
        <f t="shared" si="2728"/>
        <v>218007436</v>
      </c>
      <c r="BI2196">
        <f t="shared" si="2729"/>
        <v>-1.1588495338701499</v>
      </c>
      <c r="BJ2196">
        <f t="shared" si="2770"/>
        <v>547.99809999999525</v>
      </c>
      <c r="BK2196">
        <f t="shared" si="2730"/>
        <v>5.9036652297865186E-3</v>
      </c>
      <c r="BL2196">
        <f t="shared" si="2731"/>
        <v>1.0059036652297866</v>
      </c>
      <c r="BM2196">
        <f t="shared" si="2732"/>
        <v>20.06658286409856</v>
      </c>
      <c r="BN2196">
        <f t="shared" si="2733"/>
        <v>1095.1500245</v>
      </c>
      <c r="BO2196">
        <f t="shared" si="2772"/>
        <v>1091.8359863000001</v>
      </c>
      <c r="BP2196">
        <f t="shared" si="2734"/>
        <v>1121.7342618970588</v>
      </c>
      <c r="BQ2196">
        <f t="shared" si="2735"/>
        <v>-29.898275597058728</v>
      </c>
      <c r="BR2196">
        <f t="shared" si="2736"/>
        <v>-25.830077999999958</v>
      </c>
      <c r="BS2196">
        <f t="shared" si="2737"/>
        <v>-44.780029000000013</v>
      </c>
      <c r="BT2196">
        <f t="shared" si="2738"/>
        <v>-37.199951000000056</v>
      </c>
      <c r="BU2196">
        <f t="shared" si="2739"/>
        <v>-40.09997599999997</v>
      </c>
      <c r="BV2196">
        <f t="shared" si="2740"/>
        <v>1096.6906658</v>
      </c>
      <c r="BW2196">
        <f t="shared" si="2741"/>
        <v>1095.7819069523812</v>
      </c>
      <c r="BX2196">
        <f t="shared" si="2742"/>
        <v>1100.0096458727273</v>
      </c>
      <c r="BY2196">
        <f t="shared" si="2743"/>
        <v>1103.458920552381</v>
      </c>
      <c r="BZ2196">
        <f t="shared" si="2744"/>
        <v>1147.380005</v>
      </c>
      <c r="CA2196">
        <f t="shared" si="2745"/>
        <v>1072.8199460000001</v>
      </c>
      <c r="CB2196">
        <f t="shared" si="2746"/>
        <v>1089.7584314766668</v>
      </c>
      <c r="CC2196">
        <f t="shared" si="2747"/>
        <v>1091.1634060722222</v>
      </c>
      <c r="CD2196">
        <f t="shared" si="2748"/>
        <v>1119.5024020871429</v>
      </c>
      <c r="CE2196">
        <f t="shared" si="2749"/>
        <v>1085.8274526456589</v>
      </c>
      <c r="CF2196">
        <f t="shared" si="2750"/>
        <v>1097.619995</v>
      </c>
      <c r="CG2196">
        <f t="shared" si="2751"/>
        <v>1109.9499510000001</v>
      </c>
      <c r="CH2196">
        <f t="shared" si="2752"/>
        <v>1086.650024</v>
      </c>
    </row>
    <row r="2197" spans="1:86">
      <c r="A2197" s="1">
        <v>42717</v>
      </c>
      <c r="B2197">
        <v>1109</v>
      </c>
      <c r="C2197">
        <v>1109</v>
      </c>
      <c r="D2197">
        <v>1091.5</v>
      </c>
      <c r="E2197">
        <v>1100.150024</v>
      </c>
      <c r="F2197">
        <v>2147534</v>
      </c>
      <c r="G2197">
        <f t="shared" si="2766"/>
        <v>-24537.355335306835</v>
      </c>
      <c r="H2197">
        <f t="shared" ref="H2197:H2260" si="2794">SUM(H2196,G2197)</f>
        <v>46149149.704844542</v>
      </c>
      <c r="I2197">
        <f t="shared" si="2767"/>
        <v>1102.4125060000001</v>
      </c>
      <c r="J2197">
        <f t="shared" si="2774"/>
        <v>1135.5625</v>
      </c>
      <c r="K2197">
        <f t="shared" si="2775"/>
        <v>1083.3549805</v>
      </c>
      <c r="L2197">
        <f t="shared" si="2776"/>
        <v>9</v>
      </c>
      <c r="M2197">
        <f t="shared" si="2777"/>
        <v>5</v>
      </c>
      <c r="N2197">
        <f t="shared" si="2778"/>
        <v>10</v>
      </c>
      <c r="O2197">
        <f t="shared" si="2779"/>
        <v>50</v>
      </c>
      <c r="P2197">
        <f t="shared" si="2754"/>
        <v>17.5</v>
      </c>
      <c r="Q2197">
        <f t="shared" si="2755"/>
        <v>8.8499759999999696</v>
      </c>
      <c r="R2197">
        <f t="shared" si="2756"/>
        <v>8.6500240000000304</v>
      </c>
      <c r="S2197">
        <f t="shared" si="2757"/>
        <v>17.5</v>
      </c>
      <c r="T2197">
        <f t="shared" si="2793"/>
        <v>26.442866803852439</v>
      </c>
      <c r="U2197">
        <f t="shared" si="2758"/>
        <v>3.3499759999999696</v>
      </c>
      <c r="V2197">
        <f t="shared" si="2759"/>
        <v>-3</v>
      </c>
      <c r="W2197">
        <f t="shared" si="2760"/>
        <v>3.3499759999999696</v>
      </c>
      <c r="X2197">
        <f t="shared" si="2761"/>
        <v>0</v>
      </c>
      <c r="Y2197">
        <f t="shared" si="2791"/>
        <v>4.5212314650942851</v>
      </c>
      <c r="Z2197">
        <f t="shared" si="2792"/>
        <v>5.486590206495074</v>
      </c>
      <c r="AA2197">
        <f t="shared" si="2788"/>
        <v>17.09811382643122</v>
      </c>
      <c r="AB2197">
        <f t="shared" si="2789"/>
        <v>20.748847873392222</v>
      </c>
      <c r="AC2197">
        <f t="shared" si="2790"/>
        <v>9.6460425962753913</v>
      </c>
      <c r="AD2197">
        <f t="shared" si="2718"/>
        <v>11.787621961371981</v>
      </c>
      <c r="AE2197">
        <f t="shared" si="2771"/>
        <v>1095.4060058</v>
      </c>
      <c r="AF2197">
        <f t="shared" si="2773"/>
        <v>1094.7016805000001</v>
      </c>
      <c r="AG2197">
        <f t="shared" si="2715"/>
        <v>1099.7800172000002</v>
      </c>
      <c r="AH2197">
        <f t="shared" si="2780"/>
        <v>1104.1890137</v>
      </c>
      <c r="AI2197">
        <f t="shared" si="2781"/>
        <v>1139.2113324771542</v>
      </c>
      <c r="AJ2197">
        <f t="shared" si="2782"/>
        <v>1069.1666949228459</v>
      </c>
      <c r="AK2197">
        <f t="shared" si="2783"/>
        <v>0.44233691769953959</v>
      </c>
      <c r="AL2197">
        <f t="shared" si="2762"/>
        <v>-1.1425828571425102E-2</v>
      </c>
      <c r="AM2197">
        <f t="shared" si="2763"/>
        <v>-24537.355335306835</v>
      </c>
      <c r="AN2197">
        <f t="shared" si="2716"/>
        <v>5006611.5482849739</v>
      </c>
      <c r="AO2197">
        <f t="shared" si="2717"/>
        <v>44485336</v>
      </c>
      <c r="AP2197">
        <f t="shared" si="2719"/>
        <v>0.11254521148912923</v>
      </c>
      <c r="AQ2197">
        <f t="shared" si="2720"/>
        <v>1099.6033736499783</v>
      </c>
      <c r="AR2197">
        <f t="shared" si="2721"/>
        <v>1101.0240261907495</v>
      </c>
      <c r="AS2197">
        <f t="shared" si="2722"/>
        <v>1101.4674800215109</v>
      </c>
      <c r="AT2197">
        <f t="shared" si="2723"/>
        <v>1108.4566202603282</v>
      </c>
      <c r="AU2197">
        <f t="shared" si="2724"/>
        <v>1102.3916008297031</v>
      </c>
      <c r="AV2197">
        <f t="shared" si="2725"/>
        <v>1114.6269865650668</v>
      </c>
      <c r="AW2197">
        <f t="shared" si="2726"/>
        <v>-12.235385735363707</v>
      </c>
      <c r="AX2197">
        <f t="shared" si="2753"/>
        <v>-14.857583778050529</v>
      </c>
      <c r="AY2197">
        <f t="shared" si="2727"/>
        <v>2.6221980426868221</v>
      </c>
      <c r="AZ2197">
        <f t="shared" si="2764"/>
        <v>1100.2166746666667</v>
      </c>
      <c r="BA2197">
        <f t="shared" si="2765"/>
        <v>2362752716.2136054</v>
      </c>
      <c r="BB2197">
        <f t="shared" si="2768"/>
        <v>2362752716.2136054</v>
      </c>
      <c r="BC2197">
        <f t="shared" si="2769"/>
        <v>0</v>
      </c>
      <c r="BD2197">
        <f t="shared" si="2784"/>
        <v>23339063829.337666</v>
      </c>
      <c r="BE2197">
        <f t="shared" si="2785"/>
        <v>11586176677.902639</v>
      </c>
      <c r="BF2197">
        <f t="shared" si="2786"/>
        <v>2.0143887391127344</v>
      </c>
      <c r="BG2197">
        <f t="shared" si="2787"/>
        <v>66.825778406591866</v>
      </c>
      <c r="BH2197">
        <f t="shared" si="2728"/>
        <v>215859902</v>
      </c>
      <c r="BI2197">
        <f t="shared" si="2729"/>
        <v>-1.0977112417732999</v>
      </c>
      <c r="BJ2197">
        <f t="shared" si="2770"/>
        <v>-494.99519999999393</v>
      </c>
      <c r="BK2197">
        <f t="shared" si="2730"/>
        <v>-3.5775310985061912E-3</v>
      </c>
      <c r="BL2197">
        <f t="shared" si="2731"/>
        <v>0.99642246890149377</v>
      </c>
      <c r="BM2197">
        <f t="shared" si="2732"/>
        <v>18.458382712716187</v>
      </c>
      <c r="BN2197">
        <f t="shared" si="2733"/>
        <v>1100.25</v>
      </c>
      <c r="BO2197">
        <f t="shared" si="2772"/>
        <v>1093.1939941000001</v>
      </c>
      <c r="BP2197">
        <f t="shared" si="2734"/>
        <v>1118.5249974852941</v>
      </c>
      <c r="BQ2197">
        <f t="shared" si="2735"/>
        <v>-25.331003385294025</v>
      </c>
      <c r="BR2197">
        <f t="shared" si="2736"/>
        <v>-37.880004999999983</v>
      </c>
      <c r="BS2197">
        <f t="shared" si="2737"/>
        <v>-29.65002400000003</v>
      </c>
      <c r="BT2197">
        <f t="shared" si="2738"/>
        <v>-38.380004999999983</v>
      </c>
      <c r="BU2197">
        <f t="shared" si="2739"/>
        <v>-23.5</v>
      </c>
      <c r="BV2197">
        <f t="shared" si="2740"/>
        <v>1098.8700032000002</v>
      </c>
      <c r="BW2197">
        <f t="shared" si="2741"/>
        <v>1097.6790538571429</v>
      </c>
      <c r="BX2197">
        <f t="shared" si="2742"/>
        <v>1098.7338290181817</v>
      </c>
      <c r="BY2197">
        <f t="shared" si="2743"/>
        <v>1103.6822545333337</v>
      </c>
      <c r="BZ2197">
        <f t="shared" si="2744"/>
        <v>1147.380005</v>
      </c>
      <c r="CA2197">
        <f t="shared" si="2745"/>
        <v>1072.8199460000001</v>
      </c>
      <c r="CB2197">
        <f t="shared" si="2746"/>
        <v>1089.0825458766667</v>
      </c>
      <c r="CC2197">
        <f t="shared" si="2747"/>
        <v>1090.5823063138889</v>
      </c>
      <c r="CD2197">
        <f t="shared" si="2748"/>
        <v>1115.746275590119</v>
      </c>
      <c r="CE2197">
        <f t="shared" si="2749"/>
        <v>1091.1820503306922</v>
      </c>
      <c r="CF2197">
        <f t="shared" si="2750"/>
        <v>1104.099976</v>
      </c>
      <c r="CG2197">
        <f t="shared" si="2751"/>
        <v>1108.8000489999999</v>
      </c>
      <c r="CH2197">
        <f t="shared" si="2752"/>
        <v>1081.5</v>
      </c>
    </row>
    <row r="2198" spans="1:86">
      <c r="A2198" s="1">
        <v>42718</v>
      </c>
      <c r="B2198">
        <v>1107</v>
      </c>
      <c r="C2198">
        <v>1112.349976</v>
      </c>
      <c r="D2198">
        <v>1094.5</v>
      </c>
      <c r="E2198">
        <v>1103.8000489999999</v>
      </c>
      <c r="F2198">
        <v>1870366</v>
      </c>
      <c r="G2198">
        <f t="shared" si="2766"/>
        <v>78599.695856837658</v>
      </c>
      <c r="H2198">
        <f t="shared" si="2794"/>
        <v>46227749.400701381</v>
      </c>
      <c r="I2198">
        <f t="shared" si="2767"/>
        <v>1104.41250625</v>
      </c>
      <c r="J2198">
        <f t="shared" si="2774"/>
        <v>1135.5625</v>
      </c>
      <c r="K2198">
        <f t="shared" si="2775"/>
        <v>1083.3549805</v>
      </c>
      <c r="L2198">
        <f t="shared" si="2776"/>
        <v>10</v>
      </c>
      <c r="M2198">
        <f t="shared" si="2777"/>
        <v>6</v>
      </c>
      <c r="N2198">
        <f t="shared" si="2778"/>
        <v>0</v>
      </c>
      <c r="O2198">
        <f t="shared" si="2779"/>
        <v>40</v>
      </c>
      <c r="P2198">
        <f t="shared" si="2754"/>
        <v>17.84997599999997</v>
      </c>
      <c r="Q2198">
        <f t="shared" si="2755"/>
        <v>8.5499270000000251</v>
      </c>
      <c r="R2198">
        <f t="shared" si="2756"/>
        <v>9.3000489999999445</v>
      </c>
      <c r="S2198">
        <f t="shared" si="2757"/>
        <v>17.84997599999997</v>
      </c>
      <c r="T2198">
        <f t="shared" si="2793"/>
        <v>25.829088889291548</v>
      </c>
      <c r="U2198">
        <f t="shared" si="2758"/>
        <v>23.700072999999975</v>
      </c>
      <c r="V2198">
        <f t="shared" si="2759"/>
        <v>-6.5</v>
      </c>
      <c r="W2198">
        <f t="shared" si="2760"/>
        <v>23.700072999999975</v>
      </c>
      <c r="X2198">
        <f t="shared" si="2761"/>
        <v>0</v>
      </c>
      <c r="Y2198">
        <f t="shared" si="2791"/>
        <v>5.8911487175875488</v>
      </c>
      <c r="Z2198">
        <f t="shared" si="2792"/>
        <v>5.0946909060311398</v>
      </c>
      <c r="AA2198">
        <f t="shared" si="2788"/>
        <v>22.80819405917935</v>
      </c>
      <c r="AB2198">
        <f t="shared" si="2789"/>
        <v>19.724624929156299</v>
      </c>
      <c r="AC2198">
        <f t="shared" si="2790"/>
        <v>7.2498583526022564</v>
      </c>
      <c r="AD2198">
        <f t="shared" si="2718"/>
        <v>11.782194345409337</v>
      </c>
      <c r="AE2198">
        <f t="shared" si="2771"/>
        <v>1100.7100097999999</v>
      </c>
      <c r="AF2198">
        <f t="shared" si="2773"/>
        <v>1096.8050129999999</v>
      </c>
      <c r="AG2198">
        <f t="shared" ref="AG2198:AG2261" si="2795">AVERAGE(E2179:E2198)</f>
        <v>1100.2300172</v>
      </c>
      <c r="AH2198">
        <f t="shared" si="2780"/>
        <v>1100.7660156999998</v>
      </c>
      <c r="AI2198">
        <f t="shared" si="2781"/>
        <v>1127.629930941443</v>
      </c>
      <c r="AJ2198">
        <f t="shared" si="2782"/>
        <v>1073.9021004585566</v>
      </c>
      <c r="AK2198">
        <f t="shared" si="2783"/>
        <v>0.55647042273494651</v>
      </c>
      <c r="AL2198">
        <f t="shared" si="2762"/>
        <v>4.2023697959029223E-2</v>
      </c>
      <c r="AM2198">
        <f t="shared" si="2763"/>
        <v>78599.695856837658</v>
      </c>
      <c r="AN2198">
        <f t="shared" ref="AN2198:AN2261" si="2796">SUM(AM2179:AM2198)</f>
        <v>3253814.844360461</v>
      </c>
      <c r="AO2198">
        <f t="shared" ref="AO2198:AO2261" si="2797">SUM(F2179:F2198)</f>
        <v>42335744</v>
      </c>
      <c r="AP2198">
        <f t="shared" si="2719"/>
        <v>7.6857391341946441E-2</v>
      </c>
      <c r="AQ2198">
        <f t="shared" si="2720"/>
        <v>1101.0302432689857</v>
      </c>
      <c r="AR2198">
        <f t="shared" si="2721"/>
        <v>1109.1824355663859</v>
      </c>
      <c r="AS2198">
        <f t="shared" si="2722"/>
        <v>1101.8873424376391</v>
      </c>
      <c r="AT2198">
        <f t="shared" si="2723"/>
        <v>1108.0375288468988</v>
      </c>
      <c r="AU2198">
        <f t="shared" si="2724"/>
        <v>1102.6028680552477</v>
      </c>
      <c r="AV2198">
        <f t="shared" si="2725"/>
        <v>1113.8691009355121</v>
      </c>
      <c r="AW2198">
        <f t="shared" si="2726"/>
        <v>-11.266232880264397</v>
      </c>
      <c r="AX2198">
        <f t="shared" si="2753"/>
        <v>-14.139313598493302</v>
      </c>
      <c r="AY2198">
        <f t="shared" si="2727"/>
        <v>2.8730807182289055</v>
      </c>
      <c r="AZ2198">
        <f t="shared" si="2764"/>
        <v>1103.5500083333334</v>
      </c>
      <c r="BA2198">
        <f t="shared" si="2765"/>
        <v>2064042414.8863835</v>
      </c>
      <c r="BB2198">
        <f t="shared" si="2768"/>
        <v>2064042414.8863835</v>
      </c>
      <c r="BC2198">
        <f t="shared" si="2769"/>
        <v>0</v>
      </c>
      <c r="BD2198">
        <f t="shared" si="2784"/>
        <v>22108021595.489159</v>
      </c>
      <c r="BE2198">
        <f t="shared" si="2785"/>
        <v>11586176677.902639</v>
      </c>
      <c r="BF2198">
        <f t="shared" si="2786"/>
        <v>1.9081377930006858</v>
      </c>
      <c r="BG2198">
        <f t="shared" si="2787"/>
        <v>65.613733901921606</v>
      </c>
      <c r="BH2198">
        <f t="shared" si="2728"/>
        <v>217730268</v>
      </c>
      <c r="BI2198">
        <f t="shared" si="2729"/>
        <v>-1.0114503464367721</v>
      </c>
      <c r="BJ2198">
        <f t="shared" si="2770"/>
        <v>265.00249999999141</v>
      </c>
      <c r="BK2198">
        <f t="shared" si="2730"/>
        <v>3.3177520523327408E-3</v>
      </c>
      <c r="BL2198">
        <f t="shared" si="2731"/>
        <v>1.0033177520523326</v>
      </c>
      <c r="BM2198">
        <f t="shared" si="2732"/>
        <v>14.158526505446982</v>
      </c>
      <c r="BN2198">
        <f t="shared" si="2733"/>
        <v>1103.424988</v>
      </c>
      <c r="BO2198">
        <f t="shared" si="2772"/>
        <v>1097.375</v>
      </c>
      <c r="BP2198">
        <f t="shared" si="2734"/>
        <v>1115.7169081764705</v>
      </c>
      <c r="BQ2198">
        <f t="shared" si="2735"/>
        <v>-18.341908176470497</v>
      </c>
      <c r="BR2198">
        <f t="shared" si="2736"/>
        <v>-27.919922000000042</v>
      </c>
      <c r="BS2198">
        <f t="shared" si="2737"/>
        <v>-32.530029000000013</v>
      </c>
      <c r="BT2198">
        <f t="shared" si="2738"/>
        <v>-32.65002400000003</v>
      </c>
      <c r="BU2198">
        <f t="shared" si="2739"/>
        <v>-31.5</v>
      </c>
      <c r="BV2198">
        <f t="shared" si="2740"/>
        <v>1101.6680176</v>
      </c>
      <c r="BW2198">
        <f t="shared" si="2741"/>
        <v>1100.278587714286</v>
      </c>
      <c r="BX2198">
        <f t="shared" si="2742"/>
        <v>1098.6631081636365</v>
      </c>
      <c r="BY2198">
        <f t="shared" si="2743"/>
        <v>1104.065114704762</v>
      </c>
      <c r="BZ2198">
        <f t="shared" si="2744"/>
        <v>1145</v>
      </c>
      <c r="CA2198">
        <f t="shared" si="2745"/>
        <v>1072.8199460000001</v>
      </c>
      <c r="CB2198">
        <f t="shared" si="2746"/>
        <v>1099.2288346933333</v>
      </c>
      <c r="CC2198">
        <f t="shared" si="2747"/>
        <v>1090.3696237305555</v>
      </c>
      <c r="CD2198">
        <f t="shared" si="2748"/>
        <v>1107.439253024841</v>
      </c>
      <c r="CE2198">
        <f t="shared" si="2749"/>
        <v>1089.4156286895304</v>
      </c>
      <c r="CF2198">
        <f t="shared" si="2750"/>
        <v>1100.150024</v>
      </c>
      <c r="CG2198">
        <f t="shared" si="2751"/>
        <v>1109</v>
      </c>
      <c r="CH2198">
        <f t="shared" si="2752"/>
        <v>1091.5</v>
      </c>
    </row>
    <row r="2199" spans="1:86">
      <c r="A2199" s="1">
        <v>42719</v>
      </c>
      <c r="B2199">
        <v>1101</v>
      </c>
      <c r="C2199">
        <v>1136.0500489999999</v>
      </c>
      <c r="D2199">
        <v>1101</v>
      </c>
      <c r="E2199">
        <v>1129.650024</v>
      </c>
      <c r="F2199">
        <v>4295410</v>
      </c>
      <c r="G2199">
        <f t="shared" si="2766"/>
        <v>2726754.1966800289</v>
      </c>
      <c r="H2199">
        <f t="shared" si="2794"/>
        <v>48954503.597381413</v>
      </c>
      <c r="I2199">
        <f t="shared" si="2767"/>
        <v>1116.92501825</v>
      </c>
      <c r="J2199">
        <f t="shared" si="2774"/>
        <v>1119.4825135000001</v>
      </c>
      <c r="K2199">
        <f t="shared" si="2775"/>
        <v>1083.3549805</v>
      </c>
      <c r="L2199">
        <f t="shared" si="2776"/>
        <v>10</v>
      </c>
      <c r="M2199">
        <f t="shared" si="2777"/>
        <v>7</v>
      </c>
      <c r="N2199">
        <f t="shared" si="2778"/>
        <v>0</v>
      </c>
      <c r="O2199">
        <f t="shared" si="2779"/>
        <v>30</v>
      </c>
      <c r="P2199">
        <f t="shared" si="2754"/>
        <v>35.050048999999944</v>
      </c>
      <c r="Q2199">
        <f t="shared" si="2755"/>
        <v>6.4000249999999141</v>
      </c>
      <c r="R2199">
        <f t="shared" si="2756"/>
        <v>28.65002400000003</v>
      </c>
      <c r="S2199">
        <f t="shared" si="2757"/>
        <v>35.050048999999944</v>
      </c>
      <c r="T2199">
        <f t="shared" si="2793"/>
        <v>26.487728897199293</v>
      </c>
      <c r="U2199">
        <f t="shared" si="2758"/>
        <v>8.9499510000000555</v>
      </c>
      <c r="V2199">
        <f t="shared" si="2759"/>
        <v>-25</v>
      </c>
      <c r="W2199">
        <f t="shared" si="2760"/>
        <v>8.9499510000000555</v>
      </c>
      <c r="X2199">
        <f t="shared" si="2761"/>
        <v>0</v>
      </c>
      <c r="Y2199">
        <f t="shared" si="2791"/>
        <v>6.1096345949027278</v>
      </c>
      <c r="Z2199">
        <f t="shared" si="2792"/>
        <v>4.7307844127432004</v>
      </c>
      <c r="AA2199">
        <f t="shared" si="2788"/>
        <v>23.065905795905124</v>
      </c>
      <c r="AB2199">
        <f t="shared" si="2789"/>
        <v>17.860287045007528</v>
      </c>
      <c r="AC2199">
        <f t="shared" si="2790"/>
        <v>12.719528471980663</v>
      </c>
      <c r="AD2199">
        <f t="shared" si="2718"/>
        <v>11.968785041230444</v>
      </c>
      <c r="AE2199">
        <f t="shared" si="2771"/>
        <v>1107.0640136000002</v>
      </c>
      <c r="AF2199">
        <f t="shared" si="2773"/>
        <v>1105.5333455</v>
      </c>
      <c r="AG2199">
        <f t="shared" si="2795"/>
        <v>1103.2825196000001</v>
      </c>
      <c r="AH2199">
        <f t="shared" si="2780"/>
        <v>1100.559021</v>
      </c>
      <c r="AI2199">
        <f t="shared" si="2781"/>
        <v>1126.481096333169</v>
      </c>
      <c r="AJ2199">
        <f t="shared" si="2782"/>
        <v>1074.636945666831</v>
      </c>
      <c r="AK2199">
        <f t="shared" si="2783"/>
        <v>1.0611241119027253</v>
      </c>
      <c r="AL2199">
        <f t="shared" si="2762"/>
        <v>0.63480650198235533</v>
      </c>
      <c r="AM2199">
        <f t="shared" si="2763"/>
        <v>2726754.1966800289</v>
      </c>
      <c r="AN2199">
        <f t="shared" si="2796"/>
        <v>8034499.938483825</v>
      </c>
      <c r="AO2199">
        <f t="shared" si="2797"/>
        <v>44126466</v>
      </c>
      <c r="AP2199">
        <f t="shared" si="2719"/>
        <v>0.18207893508815831</v>
      </c>
      <c r="AQ2199">
        <f t="shared" si="2720"/>
        <v>1110.7609687175307</v>
      </c>
      <c r="AR2199">
        <f t="shared" si="2721"/>
        <v>1118.3416260399661</v>
      </c>
      <c r="AS2199">
        <f t="shared" si="2722"/>
        <v>1106.8846251188641</v>
      </c>
      <c r="AT2199">
        <f t="shared" si="2723"/>
        <v>1109.9826534106778</v>
      </c>
      <c r="AU2199">
        <f t="shared" si="2724"/>
        <v>1106.6599414469606</v>
      </c>
      <c r="AV2199">
        <f t="shared" si="2725"/>
        <v>1114.9737655500262</v>
      </c>
      <c r="AW2199">
        <f t="shared" si="2726"/>
        <v>-8.313824103065599</v>
      </c>
      <c r="AX2199">
        <f t="shared" si="2753"/>
        <v>-12.974215699407761</v>
      </c>
      <c r="AY2199">
        <f t="shared" si="2727"/>
        <v>4.660391596342162</v>
      </c>
      <c r="AZ2199">
        <f t="shared" si="2764"/>
        <v>1122.2333576666667</v>
      </c>
      <c r="BA2199">
        <f t="shared" si="2765"/>
        <v>4820452386.8549767</v>
      </c>
      <c r="BB2199">
        <f t="shared" si="2768"/>
        <v>4820452386.8549767</v>
      </c>
      <c r="BC2199">
        <f t="shared" si="2769"/>
        <v>0</v>
      </c>
      <c r="BD2199">
        <f t="shared" si="2784"/>
        <v>22082315418.30957</v>
      </c>
      <c r="BE2199">
        <f t="shared" si="2785"/>
        <v>11586176677.902639</v>
      </c>
      <c r="BF2199">
        <f t="shared" si="2786"/>
        <v>1.9059190993026502</v>
      </c>
      <c r="BG2199">
        <f t="shared" si="2787"/>
        <v>65.587479698248472</v>
      </c>
      <c r="BH2199">
        <f t="shared" si="2728"/>
        <v>222025678</v>
      </c>
      <c r="BI2199">
        <f t="shared" si="2729"/>
        <v>-0.74565199289369088</v>
      </c>
      <c r="BJ2199">
        <f t="shared" si="2770"/>
        <v>2484.9975000000086</v>
      </c>
      <c r="BK2199">
        <f t="shared" si="2730"/>
        <v>2.3419073973967624E-2</v>
      </c>
      <c r="BL2199">
        <f t="shared" si="2731"/>
        <v>1.0234190739739677</v>
      </c>
      <c r="BM2199">
        <f t="shared" si="2732"/>
        <v>13.662133288542444</v>
      </c>
      <c r="BN2199">
        <f t="shared" si="2733"/>
        <v>1118.5250245</v>
      </c>
      <c r="BO2199">
        <f t="shared" si="2772"/>
        <v>1103.1300048999999</v>
      </c>
      <c r="BP2199">
        <f t="shared" si="2734"/>
        <v>1113.5024970588233</v>
      </c>
      <c r="BQ2199">
        <f t="shared" si="2735"/>
        <v>-10.372492158823434</v>
      </c>
      <c r="BR2199">
        <f t="shared" si="2736"/>
        <v>18.719970000000103</v>
      </c>
      <c r="BS2199">
        <f t="shared" si="2737"/>
        <v>-1.5999759999999696</v>
      </c>
      <c r="BT2199">
        <f t="shared" si="2738"/>
        <v>0.65002499999991414</v>
      </c>
      <c r="BU2199">
        <f t="shared" si="2739"/>
        <v>-28</v>
      </c>
      <c r="BV2199">
        <f t="shared" si="2740"/>
        <v>1111.314689</v>
      </c>
      <c r="BW2199">
        <f t="shared" si="2741"/>
        <v>1109.6628765714286</v>
      </c>
      <c r="BX2199">
        <f t="shared" si="2742"/>
        <v>1103.9147460363636</v>
      </c>
      <c r="BY2199">
        <f t="shared" si="2743"/>
        <v>1106.8670201142857</v>
      </c>
      <c r="BZ2199">
        <f t="shared" si="2744"/>
        <v>1136.0500489999999</v>
      </c>
      <c r="CA2199">
        <f t="shared" si="2745"/>
        <v>1072.8199460000001</v>
      </c>
      <c r="CB2199">
        <f t="shared" si="2746"/>
        <v>1101.5169673533333</v>
      </c>
      <c r="CC2199">
        <f t="shared" si="2747"/>
        <v>1100.2795864944444</v>
      </c>
      <c r="CD2199">
        <f t="shared" si="2748"/>
        <v>1098.3466848846429</v>
      </c>
      <c r="CE2199">
        <f t="shared" si="2749"/>
        <v>1092.7382735936867</v>
      </c>
      <c r="CF2199">
        <f t="shared" si="2750"/>
        <v>1103.8000489999999</v>
      </c>
      <c r="CG2199">
        <f t="shared" si="2751"/>
        <v>1112.349976</v>
      </c>
      <c r="CH2199">
        <f t="shared" si="2752"/>
        <v>1094.5</v>
      </c>
    </row>
    <row r="2200" spans="1:86">
      <c r="A2200" s="1">
        <v>42720</v>
      </c>
      <c r="B2200">
        <v>1138.5</v>
      </c>
      <c r="C2200">
        <v>1145</v>
      </c>
      <c r="D2200">
        <v>1126</v>
      </c>
      <c r="E2200">
        <v>1141.3199460000001</v>
      </c>
      <c r="F2200">
        <v>1987230</v>
      </c>
      <c r="G2200">
        <f t="shared" si="2766"/>
        <v>1217428.55679791</v>
      </c>
      <c r="H2200">
        <f t="shared" si="2794"/>
        <v>50171932.15417932</v>
      </c>
      <c r="I2200">
        <f t="shared" si="2767"/>
        <v>1137.7049864999999</v>
      </c>
      <c r="J2200">
        <f t="shared" si="2774"/>
        <v>1137.7049864999999</v>
      </c>
      <c r="K2200">
        <f t="shared" si="2775"/>
        <v>1083.3549805</v>
      </c>
      <c r="L2200">
        <f t="shared" si="2776"/>
        <v>1</v>
      </c>
      <c r="M2200">
        <f t="shared" si="2777"/>
        <v>8</v>
      </c>
      <c r="N2200">
        <f t="shared" si="2778"/>
        <v>90</v>
      </c>
      <c r="O2200">
        <f t="shared" si="2779"/>
        <v>20</v>
      </c>
      <c r="P2200">
        <f t="shared" si="2754"/>
        <v>19</v>
      </c>
      <c r="Q2200">
        <f t="shared" si="2755"/>
        <v>3.6800539999999273</v>
      </c>
      <c r="R2200">
        <f t="shared" si="2756"/>
        <v>15.319946000000073</v>
      </c>
      <c r="S2200">
        <f t="shared" si="2757"/>
        <v>19</v>
      </c>
      <c r="T2200">
        <f t="shared" si="2793"/>
        <v>25.952891118827917</v>
      </c>
      <c r="U2200">
        <f t="shared" si="2758"/>
        <v>3.8499759999999696</v>
      </c>
      <c r="V2200">
        <f t="shared" si="2759"/>
        <v>-4.6500240000000304</v>
      </c>
      <c r="W2200">
        <f t="shared" si="2760"/>
        <v>3.8499759999999696</v>
      </c>
      <c r="X2200">
        <f t="shared" si="2761"/>
        <v>0</v>
      </c>
      <c r="Y2200">
        <f t="shared" si="2791"/>
        <v>5.9482304095525302</v>
      </c>
      <c r="Z2200">
        <f t="shared" si="2792"/>
        <v>4.3928712404044008</v>
      </c>
      <c r="AA2200">
        <f t="shared" si="2788"/>
        <v>22.919336355699102</v>
      </c>
      <c r="AB2200">
        <f t="shared" si="2789"/>
        <v>16.926327091233105</v>
      </c>
      <c r="AC2200">
        <f t="shared" si="2790"/>
        <v>15.0405558498171</v>
      </c>
      <c r="AD2200">
        <f t="shared" si="2718"/>
        <v>12.321163406897011</v>
      </c>
      <c r="AE2200">
        <f t="shared" si="2771"/>
        <v>1115.8040037999999</v>
      </c>
      <c r="AF2200">
        <f t="shared" si="2773"/>
        <v>1112.7733356666668</v>
      </c>
      <c r="AG2200">
        <f t="shared" si="2795"/>
        <v>1107.22101445</v>
      </c>
      <c r="AH2200">
        <f t="shared" si="2780"/>
        <v>1103.5980101999999</v>
      </c>
      <c r="AI2200">
        <f t="shared" si="2781"/>
        <v>1139.0461418954173</v>
      </c>
      <c r="AJ2200">
        <f t="shared" si="2782"/>
        <v>1068.1498785045824</v>
      </c>
      <c r="AK2200">
        <f t="shared" si="2783"/>
        <v>1.0320722700440186</v>
      </c>
      <c r="AL2200">
        <f t="shared" si="2762"/>
        <v>0.61262589473684981</v>
      </c>
      <c r="AM2200">
        <f t="shared" si="2763"/>
        <v>1217428.55679791</v>
      </c>
      <c r="AN2200">
        <f t="shared" si="2796"/>
        <v>9438863.0965228584</v>
      </c>
      <c r="AO2200">
        <f t="shared" si="2797"/>
        <v>43973162</v>
      </c>
      <c r="AP2200">
        <f t="shared" si="2719"/>
        <v>0.21465054290439378</v>
      </c>
      <c r="AQ2200">
        <f t="shared" si="2720"/>
        <v>1121.1510209935702</v>
      </c>
      <c r="AR2200">
        <f t="shared" si="2721"/>
        <v>1125.7824986535757</v>
      </c>
      <c r="AS2200">
        <f t="shared" si="2722"/>
        <v>1113.0829828774686</v>
      </c>
      <c r="AT2200">
        <f t="shared" si="2723"/>
        <v>1112.8030097437168</v>
      </c>
      <c r="AU2200">
        <f t="shared" si="2724"/>
        <v>1111.8589421299166</v>
      </c>
      <c r="AV2200">
        <f t="shared" si="2725"/>
        <v>1116.8179981815244</v>
      </c>
      <c r="AW2200">
        <f t="shared" si="2726"/>
        <v>-4.9590560516078313</v>
      </c>
      <c r="AX2200">
        <f t="shared" si="2753"/>
        <v>-11.371183769847775</v>
      </c>
      <c r="AY2200">
        <f t="shared" si="2727"/>
        <v>6.4121277182399439</v>
      </c>
      <c r="AZ2200">
        <f t="shared" si="2764"/>
        <v>1137.4399820000001</v>
      </c>
      <c r="BA2200">
        <f t="shared" si="2765"/>
        <v>2260354855.4298601</v>
      </c>
      <c r="BB2200">
        <f t="shared" si="2768"/>
        <v>2260354855.4298601</v>
      </c>
      <c r="BC2200">
        <f t="shared" si="2769"/>
        <v>0</v>
      </c>
      <c r="BD2200">
        <f t="shared" si="2784"/>
        <v>22144502071.300957</v>
      </c>
      <c r="BE2200">
        <f t="shared" si="2785"/>
        <v>11586176677.902639</v>
      </c>
      <c r="BF2200">
        <f t="shared" si="2786"/>
        <v>1.9112864137084447</v>
      </c>
      <c r="BG2200">
        <f t="shared" si="2787"/>
        <v>65.650923409964889</v>
      </c>
      <c r="BH2200">
        <f t="shared" si="2728"/>
        <v>224012908</v>
      </c>
      <c r="BI2200">
        <f t="shared" si="2729"/>
        <v>-0.44403439590716559</v>
      </c>
      <c r="BJ2200">
        <f t="shared" si="2770"/>
        <v>1066.9922000000042</v>
      </c>
      <c r="BK2200">
        <f t="shared" si="2730"/>
        <v>1.0330564114607624E-2</v>
      </c>
      <c r="BL2200">
        <f t="shared" si="2731"/>
        <v>1.0103305641146076</v>
      </c>
      <c r="BM2200">
        <f t="shared" si="2732"/>
        <v>18.682805825857592</v>
      </c>
      <c r="BN2200">
        <f t="shared" si="2733"/>
        <v>1135.5</v>
      </c>
      <c r="BO2200">
        <f t="shared" si="2772"/>
        <v>1110.5700073999999</v>
      </c>
      <c r="BP2200">
        <f t="shared" si="2734"/>
        <v>1111.6422029411763</v>
      </c>
      <c r="BQ2200">
        <f t="shared" si="2735"/>
        <v>-1.0721955411763702</v>
      </c>
      <c r="BR2200">
        <f t="shared" si="2736"/>
        <v>48.319946000000073</v>
      </c>
      <c r="BS2200">
        <f t="shared" si="2737"/>
        <v>41</v>
      </c>
      <c r="BT2200">
        <f t="shared" si="2738"/>
        <v>26.069946000000073</v>
      </c>
      <c r="BU2200">
        <f t="shared" si="2739"/>
        <v>24</v>
      </c>
      <c r="BV2200">
        <f t="shared" si="2740"/>
        <v>1122.7333331333334</v>
      </c>
      <c r="BW2200">
        <f t="shared" si="2741"/>
        <v>1119.8876195714286</v>
      </c>
      <c r="BX2200">
        <f t="shared" si="2742"/>
        <v>1111.3258233090908</v>
      </c>
      <c r="BY2200">
        <f t="shared" si="2743"/>
        <v>1110.4896321523806</v>
      </c>
      <c r="BZ2200">
        <f t="shared" si="2744"/>
        <v>1145</v>
      </c>
      <c r="CA2200">
        <f t="shared" si="2745"/>
        <v>1072.8199460000001</v>
      </c>
      <c r="CB2200">
        <f t="shared" si="2746"/>
        <v>1106.8274695433333</v>
      </c>
      <c r="CC2200">
        <f t="shared" si="2747"/>
        <v>1103.3930287388891</v>
      </c>
      <c r="CD2200">
        <f t="shared" si="2748"/>
        <v>1094.0069980419048</v>
      </c>
      <c r="CE2200">
        <f t="shared" si="2749"/>
        <v>1098.1111058217145</v>
      </c>
      <c r="CF2200">
        <f t="shared" si="2750"/>
        <v>1129.650024</v>
      </c>
      <c r="CG2200">
        <f t="shared" si="2751"/>
        <v>1136.0500489999999</v>
      </c>
      <c r="CH2200">
        <f t="shared" si="2752"/>
        <v>1101</v>
      </c>
    </row>
    <row r="2201" spans="1:86">
      <c r="A2201" s="1">
        <v>42723</v>
      </c>
      <c r="B2201">
        <v>1140</v>
      </c>
      <c r="C2201">
        <v>1148.849976</v>
      </c>
      <c r="D2201">
        <v>1130.650024</v>
      </c>
      <c r="E2201">
        <v>1144.4499510000001</v>
      </c>
      <c r="F2201">
        <v>1334210</v>
      </c>
      <c r="G2201">
        <f t="shared" si="2766"/>
        <v>689092.10570556391</v>
      </c>
      <c r="H2201">
        <f t="shared" si="2794"/>
        <v>50861024.259884886</v>
      </c>
      <c r="I2201">
        <f t="shared" si="2767"/>
        <v>1140.9874877500001</v>
      </c>
      <c r="J2201">
        <f t="shared" si="2774"/>
        <v>1140.9874877500001</v>
      </c>
      <c r="K2201">
        <f t="shared" si="2775"/>
        <v>1083.3549805</v>
      </c>
      <c r="L2201">
        <f t="shared" si="2776"/>
        <v>1</v>
      </c>
      <c r="M2201">
        <f t="shared" si="2777"/>
        <v>9</v>
      </c>
      <c r="N2201">
        <f t="shared" si="2778"/>
        <v>90</v>
      </c>
      <c r="O2201">
        <f t="shared" si="2779"/>
        <v>10</v>
      </c>
      <c r="P2201">
        <f t="shared" si="2754"/>
        <v>18.199951999999939</v>
      </c>
      <c r="Q2201">
        <f t="shared" si="2755"/>
        <v>4.4000249999999141</v>
      </c>
      <c r="R2201">
        <f t="shared" si="2756"/>
        <v>13.799927000000025</v>
      </c>
      <c r="S2201">
        <f t="shared" si="2757"/>
        <v>18.199951999999939</v>
      </c>
      <c r="T2201">
        <f t="shared" si="2793"/>
        <v>25.399109753197347</v>
      </c>
      <c r="U2201">
        <f t="shared" si="2758"/>
        <v>23.65002400000003</v>
      </c>
      <c r="V2201">
        <f t="shared" si="2759"/>
        <v>-12.880004999999983</v>
      </c>
      <c r="W2201">
        <f t="shared" si="2760"/>
        <v>23.65002400000003</v>
      </c>
      <c r="X2201">
        <f t="shared" si="2761"/>
        <v>0</v>
      </c>
      <c r="Y2201">
        <f t="shared" si="2791"/>
        <v>7.2126442374416371</v>
      </c>
      <c r="Z2201">
        <f t="shared" si="2792"/>
        <v>4.0790947232326582</v>
      </c>
      <c r="AA2201">
        <f t="shared" si="2788"/>
        <v>28.397232452344827</v>
      </c>
      <c r="AB2201">
        <f t="shared" si="2789"/>
        <v>16.059990932237948</v>
      </c>
      <c r="AC2201">
        <f t="shared" si="2790"/>
        <v>27.750814335348895</v>
      </c>
      <c r="AD2201">
        <f t="shared" si="2718"/>
        <v>13.80509542530613</v>
      </c>
      <c r="AE2201">
        <f t="shared" si="2771"/>
        <v>1123.8739988000002</v>
      </c>
      <c r="AF2201">
        <f t="shared" si="2773"/>
        <v>1120.5783283333333</v>
      </c>
      <c r="AG2201">
        <f t="shared" si="2795"/>
        <v>1111.1210144499998</v>
      </c>
      <c r="AH2201">
        <f t="shared" si="2780"/>
        <v>1108.7430053</v>
      </c>
      <c r="AI2201">
        <f t="shared" si="2781"/>
        <v>1150.8537098910051</v>
      </c>
      <c r="AJ2201">
        <f t="shared" si="2782"/>
        <v>1066.632300708995</v>
      </c>
      <c r="AK2201">
        <f t="shared" si="2783"/>
        <v>0.92396518945478634</v>
      </c>
      <c r="AL2201">
        <f t="shared" si="2762"/>
        <v>0.51647949401186011</v>
      </c>
      <c r="AM2201">
        <f t="shared" si="2763"/>
        <v>689092.10570556391</v>
      </c>
      <c r="AN2201">
        <f t="shared" si="2796"/>
        <v>9062193.4507922977</v>
      </c>
      <c r="AO2201">
        <f t="shared" si="2797"/>
        <v>43514006</v>
      </c>
      <c r="AP2201">
        <f t="shared" si="2719"/>
        <v>0.20825923154012291</v>
      </c>
      <c r="AQ2201">
        <f t="shared" si="2720"/>
        <v>1129.0726571957564</v>
      </c>
      <c r="AR2201">
        <f t="shared" si="2721"/>
        <v>1138.2847433773065</v>
      </c>
      <c r="AS2201">
        <f t="shared" si="2722"/>
        <v>1118.7290371395243</v>
      </c>
      <c r="AT2201">
        <f t="shared" si="2723"/>
        <v>1115.6512344567823</v>
      </c>
      <c r="AU2201">
        <f t="shared" si="2724"/>
        <v>1116.747593460429</v>
      </c>
      <c r="AV2201">
        <f t="shared" si="2725"/>
        <v>1118.7522348788177</v>
      </c>
      <c r="AW2201">
        <f t="shared" si="2726"/>
        <v>-2.0046414183887009</v>
      </c>
      <c r="AX2201">
        <f t="shared" si="2753"/>
        <v>-9.497875299555961</v>
      </c>
      <c r="AY2201">
        <f t="shared" si="2727"/>
        <v>7.4932338811672601</v>
      </c>
      <c r="AZ2201">
        <f t="shared" si="2764"/>
        <v>1141.3166503333334</v>
      </c>
      <c r="BA2201">
        <f t="shared" si="2765"/>
        <v>1522756088.0412369</v>
      </c>
      <c r="BB2201">
        <f t="shared" si="2768"/>
        <v>1522756088.0412369</v>
      </c>
      <c r="BC2201">
        <f t="shared" si="2769"/>
        <v>0</v>
      </c>
      <c r="BD2201">
        <f t="shared" si="2784"/>
        <v>23667258159.342194</v>
      </c>
      <c r="BE2201">
        <f t="shared" si="2785"/>
        <v>9950512013.2791176</v>
      </c>
      <c r="BF2201">
        <f t="shared" si="2786"/>
        <v>2.3784965163358285</v>
      </c>
      <c r="BG2201">
        <f t="shared" si="2787"/>
        <v>70.401035041333813</v>
      </c>
      <c r="BH2201">
        <f t="shared" si="2728"/>
        <v>225347118</v>
      </c>
      <c r="BI2201">
        <f t="shared" si="2729"/>
        <v>-0.17918546715625933</v>
      </c>
      <c r="BJ2201">
        <f t="shared" si="2770"/>
        <v>213.00049999999828</v>
      </c>
      <c r="BK2201">
        <f t="shared" si="2730"/>
        <v>2.7424430905371934E-3</v>
      </c>
      <c r="BL2201">
        <f t="shared" si="2731"/>
        <v>1.0027424430905372</v>
      </c>
      <c r="BM2201">
        <f t="shared" si="2732"/>
        <v>22.194290063677212</v>
      </c>
      <c r="BN2201">
        <f t="shared" si="2733"/>
        <v>1139.75</v>
      </c>
      <c r="BO2201">
        <f t="shared" si="2772"/>
        <v>1119.4900024999999</v>
      </c>
      <c r="BP2201">
        <f t="shared" si="2734"/>
        <v>1109.8473492794114</v>
      </c>
      <c r="BQ2201">
        <f t="shared" si="2735"/>
        <v>9.6426532205884996</v>
      </c>
      <c r="BR2201">
        <f t="shared" si="2736"/>
        <v>53.269897000000128</v>
      </c>
      <c r="BS2201">
        <f t="shared" si="2737"/>
        <v>45.700072999999975</v>
      </c>
      <c r="BT2201">
        <f t="shared" si="2738"/>
        <v>46.880004999999983</v>
      </c>
      <c r="BU2201">
        <f t="shared" si="2739"/>
        <v>45</v>
      </c>
      <c r="BV2201">
        <f t="shared" si="2740"/>
        <v>1132.2819821999999</v>
      </c>
      <c r="BW2201">
        <f t="shared" si="2741"/>
        <v>1128.9380810952384</v>
      </c>
      <c r="BX2201">
        <f t="shared" si="2742"/>
        <v>1118.7534489090908</v>
      </c>
      <c r="BY2201">
        <f t="shared" si="2743"/>
        <v>1114.0352451571428</v>
      </c>
      <c r="BZ2201">
        <f t="shared" si="2744"/>
        <v>1148.849976</v>
      </c>
      <c r="CA2201">
        <f t="shared" si="2745"/>
        <v>1072.8199460000001</v>
      </c>
      <c r="CB2201">
        <f t="shared" si="2746"/>
        <v>1111.1858204766668</v>
      </c>
      <c r="CC2201">
        <f t="shared" si="2747"/>
        <v>1109.1192793416667</v>
      </c>
      <c r="CD2201">
        <f t="shared" si="2748"/>
        <v>1095.3221377000796</v>
      </c>
      <c r="CE2201">
        <f t="shared" si="2749"/>
        <v>1103.8408978586936</v>
      </c>
      <c r="CF2201">
        <f t="shared" si="2750"/>
        <v>1141.3199460000001</v>
      </c>
      <c r="CG2201">
        <f t="shared" si="2751"/>
        <v>1145</v>
      </c>
      <c r="CH2201">
        <f t="shared" si="2752"/>
        <v>1126</v>
      </c>
    </row>
    <row r="2202" spans="1:86">
      <c r="A2202" s="1">
        <v>42724</v>
      </c>
      <c r="B2202">
        <v>1146</v>
      </c>
      <c r="C2202">
        <v>1172.5</v>
      </c>
      <c r="D2202">
        <v>1143.530029</v>
      </c>
      <c r="E2202">
        <v>1169.650024</v>
      </c>
      <c r="F2202">
        <v>2922760</v>
      </c>
      <c r="G2202">
        <f t="shared" si="2766"/>
        <v>2347695.8514193948</v>
      </c>
      <c r="H2202">
        <f t="shared" si="2794"/>
        <v>53208720.111304283</v>
      </c>
      <c r="I2202">
        <f t="shared" si="2767"/>
        <v>1157.92001325</v>
      </c>
      <c r="J2202">
        <f t="shared" si="2774"/>
        <v>1157.92001325</v>
      </c>
      <c r="K2202">
        <f t="shared" si="2775"/>
        <v>1083.3549805</v>
      </c>
      <c r="L2202">
        <f t="shared" si="2776"/>
        <v>1</v>
      </c>
      <c r="M2202">
        <f t="shared" si="2777"/>
        <v>10</v>
      </c>
      <c r="N2202">
        <f t="shared" si="2778"/>
        <v>90</v>
      </c>
      <c r="O2202">
        <f t="shared" si="2779"/>
        <v>0</v>
      </c>
      <c r="P2202">
        <f t="shared" si="2754"/>
        <v>28.969970999999987</v>
      </c>
      <c r="Q2202">
        <f t="shared" si="2755"/>
        <v>2.8499759999999696</v>
      </c>
      <c r="R2202">
        <f t="shared" si="2756"/>
        <v>26.119995000000017</v>
      </c>
      <c r="S2202">
        <f t="shared" si="2757"/>
        <v>28.969970999999987</v>
      </c>
      <c r="T2202">
        <f t="shared" si="2793"/>
        <v>25.654171270826108</v>
      </c>
      <c r="U2202">
        <f t="shared" si="2758"/>
        <v>-0.59997599999996964</v>
      </c>
      <c r="V2202">
        <f t="shared" si="2759"/>
        <v>-9.2700199999999313</v>
      </c>
      <c r="W2202">
        <f t="shared" si="2760"/>
        <v>0</v>
      </c>
      <c r="X2202">
        <f t="shared" si="2761"/>
        <v>0</v>
      </c>
      <c r="Y2202">
        <f t="shared" si="2791"/>
        <v>6.6974553633386629</v>
      </c>
      <c r="Z2202">
        <f t="shared" si="2792"/>
        <v>3.7877308144303257</v>
      </c>
      <c r="AA2202">
        <f t="shared" si="2788"/>
        <v>26.106691549826056</v>
      </c>
      <c r="AB2202">
        <f t="shared" si="2789"/>
        <v>14.764580677520184</v>
      </c>
      <c r="AC2202">
        <f t="shared" si="2790"/>
        <v>27.750814335348895</v>
      </c>
      <c r="AD2202">
        <f t="shared" si="2718"/>
        <v>15.28902744371525</v>
      </c>
      <c r="AE2202">
        <f t="shared" si="2771"/>
        <v>1137.7739988000001</v>
      </c>
      <c r="AF2202">
        <f t="shared" si="2773"/>
        <v>1131.5033363333334</v>
      </c>
      <c r="AG2202">
        <f t="shared" si="2795"/>
        <v>1116.2285156499997</v>
      </c>
      <c r="AH2202">
        <f t="shared" si="2780"/>
        <v>1116.5900022999999</v>
      </c>
      <c r="AI2202">
        <f t="shared" si="2781"/>
        <v>1170.3254008832428</v>
      </c>
      <c r="AJ2202">
        <f t="shared" si="2782"/>
        <v>1062.8546037167571</v>
      </c>
      <c r="AK2202">
        <f t="shared" si="2783"/>
        <v>0.99371571718969864</v>
      </c>
      <c r="AL2202">
        <f t="shared" si="2762"/>
        <v>0.80324619586260748</v>
      </c>
      <c r="AM2202">
        <f t="shared" si="2763"/>
        <v>2347695.8514193948</v>
      </c>
      <c r="AN2202">
        <f t="shared" si="2796"/>
        <v>12112425.443313034</v>
      </c>
      <c r="AO2202">
        <f t="shared" si="2797"/>
        <v>45117906</v>
      </c>
      <c r="AP2202">
        <f t="shared" si="2719"/>
        <v>0.26846160465233104</v>
      </c>
      <c r="AQ2202">
        <f t="shared" si="2720"/>
        <v>1142.8689619091992</v>
      </c>
      <c r="AR2202">
        <f t="shared" si="2721"/>
        <v>1143.5616054797742</v>
      </c>
      <c r="AS2202">
        <f t="shared" si="2722"/>
        <v>1127.89481477441</v>
      </c>
      <c r="AT2202">
        <f t="shared" si="2723"/>
        <v>1120.5111255156719</v>
      </c>
      <c r="AU2202">
        <f t="shared" si="2724"/>
        <v>1124.6829580413646</v>
      </c>
      <c r="AV2202">
        <f t="shared" si="2725"/>
        <v>1122.3150801173006</v>
      </c>
      <c r="AW2202">
        <f t="shared" si="2726"/>
        <v>2.3678779240640324</v>
      </c>
      <c r="AX2202">
        <f t="shared" si="2753"/>
        <v>-7.1247246548319616</v>
      </c>
      <c r="AY2202">
        <f t="shared" si="2727"/>
        <v>9.492602578895994</v>
      </c>
      <c r="AZ2202">
        <f t="shared" si="2764"/>
        <v>1161.8933509999999</v>
      </c>
      <c r="BA2202">
        <f t="shared" si="2765"/>
        <v>3395935410.5687599</v>
      </c>
      <c r="BB2202">
        <f t="shared" si="2768"/>
        <v>3395935410.5687599</v>
      </c>
      <c r="BC2202">
        <f t="shared" si="2769"/>
        <v>0</v>
      </c>
      <c r="BD2202">
        <f t="shared" si="2784"/>
        <v>23150382350.651535</v>
      </c>
      <c r="BE2202">
        <f t="shared" si="2785"/>
        <v>9950512013.2791176</v>
      </c>
      <c r="BF2202">
        <f t="shared" si="2786"/>
        <v>2.3265518718792539</v>
      </c>
      <c r="BG2202">
        <f t="shared" si="2787"/>
        <v>69.938842425593251</v>
      </c>
      <c r="BH2202">
        <f t="shared" si="2728"/>
        <v>228269878</v>
      </c>
      <c r="BI2202">
        <f t="shared" si="2729"/>
        <v>0.21098156533872375</v>
      </c>
      <c r="BJ2202">
        <f t="shared" si="2770"/>
        <v>2420.0072999999975</v>
      </c>
      <c r="BK2202">
        <f t="shared" si="2730"/>
        <v>2.201937531473578E-2</v>
      </c>
      <c r="BL2202">
        <f t="shared" si="2731"/>
        <v>1.0220193753147357</v>
      </c>
      <c r="BM2202">
        <f t="shared" si="2732"/>
        <v>28.321041750006845</v>
      </c>
      <c r="BN2202">
        <f t="shared" si="2733"/>
        <v>1158.0150145</v>
      </c>
      <c r="BO2202">
        <f t="shared" si="2772"/>
        <v>1131.0430053999999</v>
      </c>
      <c r="BP2202">
        <f t="shared" si="2734"/>
        <v>1109.0989685000002</v>
      </c>
      <c r="BQ2202">
        <f t="shared" si="2735"/>
        <v>21.944036899999674</v>
      </c>
      <c r="BR2202">
        <f t="shared" si="2736"/>
        <v>92.369995000000017</v>
      </c>
      <c r="BS2202">
        <f t="shared" si="2737"/>
        <v>70.710082999999941</v>
      </c>
      <c r="BT2202">
        <f t="shared" si="2738"/>
        <v>80.280029000000013</v>
      </c>
      <c r="BU2202">
        <f t="shared" si="2739"/>
        <v>54.90002400000003</v>
      </c>
      <c r="BV2202">
        <f t="shared" si="2740"/>
        <v>1147.5406572666668</v>
      </c>
      <c r="BW2202">
        <f t="shared" si="2741"/>
        <v>1142.9585655714286</v>
      </c>
      <c r="BX2202">
        <f t="shared" si="2742"/>
        <v>1129.8274523090909</v>
      </c>
      <c r="BY2202">
        <f t="shared" si="2743"/>
        <v>1119.6094365428571</v>
      </c>
      <c r="BZ2202">
        <f t="shared" si="2744"/>
        <v>1172.5</v>
      </c>
      <c r="CA2202">
        <f t="shared" si="2745"/>
        <v>1072.8199460000001</v>
      </c>
      <c r="CB2202">
        <f t="shared" si="2746"/>
        <v>1122.6054832933332</v>
      </c>
      <c r="CC2202">
        <f t="shared" si="2747"/>
        <v>1114.5720731194444</v>
      </c>
      <c r="CD2202">
        <f t="shared" si="2748"/>
        <v>1097.7474352445238</v>
      </c>
      <c r="CE2202">
        <f t="shared" si="2749"/>
        <v>1111.0312649379553</v>
      </c>
      <c r="CF2202">
        <f t="shared" si="2750"/>
        <v>1144.4499510000001</v>
      </c>
      <c r="CG2202">
        <f t="shared" si="2751"/>
        <v>1148.849976</v>
      </c>
      <c r="CH2202">
        <f t="shared" si="2752"/>
        <v>1130.650024</v>
      </c>
    </row>
    <row r="2203" spans="1:86">
      <c r="A2203" s="1">
        <v>42725</v>
      </c>
      <c r="B2203">
        <v>1171.900024</v>
      </c>
      <c r="C2203">
        <v>1171.900024</v>
      </c>
      <c r="D2203">
        <v>1152.8000489999999</v>
      </c>
      <c r="E2203">
        <v>1156.8000489999999</v>
      </c>
      <c r="F2203">
        <v>2034902</v>
      </c>
      <c r="G2203">
        <f t="shared" si="2766"/>
        <v>-1182585.9105810386</v>
      </c>
      <c r="H2203">
        <f t="shared" si="2794"/>
        <v>52026134.200723246</v>
      </c>
      <c r="I2203">
        <f t="shared" si="2767"/>
        <v>1163.3500365</v>
      </c>
      <c r="J2203">
        <f t="shared" si="2774"/>
        <v>1163.3500365</v>
      </c>
      <c r="K2203">
        <f t="shared" si="2775"/>
        <v>1089.40750125</v>
      </c>
      <c r="L2203">
        <f t="shared" si="2776"/>
        <v>1</v>
      </c>
      <c r="M2203">
        <f t="shared" si="2777"/>
        <v>10</v>
      </c>
      <c r="N2203">
        <f t="shared" si="2778"/>
        <v>90</v>
      </c>
      <c r="O2203">
        <f t="shared" si="2779"/>
        <v>0</v>
      </c>
      <c r="P2203">
        <f t="shared" si="2754"/>
        <v>19.099975000000086</v>
      </c>
      <c r="Q2203">
        <f t="shared" si="2755"/>
        <v>15.099975000000086</v>
      </c>
      <c r="R2203">
        <f t="shared" si="2756"/>
        <v>4</v>
      </c>
      <c r="S2203">
        <f t="shared" si="2757"/>
        <v>19.099975000000086</v>
      </c>
      <c r="T2203">
        <f t="shared" si="2793"/>
        <v>25.186014394338535</v>
      </c>
      <c r="U2203">
        <f t="shared" si="2758"/>
        <v>-9.4000240000000304</v>
      </c>
      <c r="V2203">
        <f t="shared" si="2759"/>
        <v>9.7000729999999749</v>
      </c>
      <c r="W2203">
        <f t="shared" si="2760"/>
        <v>0</v>
      </c>
      <c r="X2203">
        <f t="shared" si="2761"/>
        <v>9.7000729999999749</v>
      </c>
      <c r="Y2203">
        <f t="shared" si="2791"/>
        <v>6.2190656945287586</v>
      </c>
      <c r="Z2203">
        <f t="shared" si="2792"/>
        <v>4.2100409705424431</v>
      </c>
      <c r="AA2203">
        <f t="shared" si="2788"/>
        <v>24.692536092279521</v>
      </c>
      <c r="AB2203">
        <f t="shared" si="2789"/>
        <v>16.715788789070182</v>
      </c>
      <c r="AC2203">
        <f t="shared" si="2790"/>
        <v>19.263631953395112</v>
      </c>
      <c r="AD2203">
        <f t="shared" si="2718"/>
        <v>16.125964611904159</v>
      </c>
      <c r="AE2203">
        <f t="shared" si="2771"/>
        <v>1148.3739988000002</v>
      </c>
      <c r="AF2203">
        <f t="shared" si="2773"/>
        <v>1140.9450071666668</v>
      </c>
      <c r="AG2203">
        <f t="shared" si="2795"/>
        <v>1120.1595154000001</v>
      </c>
      <c r="AH2203">
        <f t="shared" si="2780"/>
        <v>1124.5420042999999</v>
      </c>
      <c r="AI2203">
        <f t="shared" si="2781"/>
        <v>1176.1480626611694</v>
      </c>
      <c r="AJ2203">
        <f t="shared" si="2782"/>
        <v>1072.9359459388304</v>
      </c>
      <c r="AK2203">
        <f t="shared" si="2783"/>
        <v>0.81254125701908175</v>
      </c>
      <c r="AL2203">
        <f t="shared" si="2762"/>
        <v>-0.58115128422943152</v>
      </c>
      <c r="AM2203">
        <f t="shared" si="2763"/>
        <v>-1182585.9105810386</v>
      </c>
      <c r="AN2203">
        <f t="shared" si="2796"/>
        <v>10123791.309154551</v>
      </c>
      <c r="AO2203">
        <f t="shared" si="2797"/>
        <v>45877000</v>
      </c>
      <c r="AP2203">
        <f t="shared" si="2719"/>
        <v>0.22067247878358548</v>
      </c>
      <c r="AQ2203">
        <f t="shared" si="2720"/>
        <v>1147.6055315200715</v>
      </c>
      <c r="AR2203">
        <f t="shared" si="2721"/>
        <v>1146.4937910780386</v>
      </c>
      <c r="AS2203">
        <f t="shared" si="2722"/>
        <v>1133.0977569350162</v>
      </c>
      <c r="AT2203">
        <f t="shared" si="2723"/>
        <v>1123.7771286292614</v>
      </c>
      <c r="AU2203">
        <f t="shared" si="2724"/>
        <v>1129.5005216851598</v>
      </c>
      <c r="AV2203">
        <f t="shared" si="2725"/>
        <v>1124.7290279390895</v>
      </c>
      <c r="AW2203">
        <f t="shared" si="2726"/>
        <v>4.7714937460702913</v>
      </c>
      <c r="AX2203">
        <f t="shared" si="2753"/>
        <v>-4.7454809746515103</v>
      </c>
      <c r="AY2203">
        <f t="shared" si="2727"/>
        <v>9.5169747207218016</v>
      </c>
      <c r="AZ2203">
        <f t="shared" si="2764"/>
        <v>1160.5000406666666</v>
      </c>
      <c r="BA2203">
        <f t="shared" si="2765"/>
        <v>2361503853.7526813</v>
      </c>
      <c r="BB2203">
        <f t="shared" si="2768"/>
        <v>0</v>
      </c>
      <c r="BC2203">
        <f t="shared" si="2769"/>
        <v>2361503853.7526813</v>
      </c>
      <c r="BD2203">
        <f t="shared" si="2784"/>
        <v>23150382350.651535</v>
      </c>
      <c r="BE2203">
        <f t="shared" si="2785"/>
        <v>11037819785.365131</v>
      </c>
      <c r="BF2203">
        <f t="shared" si="2786"/>
        <v>2.0973691182516188</v>
      </c>
      <c r="BG2203">
        <f t="shared" si="2787"/>
        <v>67.71453572945569</v>
      </c>
      <c r="BH2203">
        <f t="shared" si="2728"/>
        <v>226234976</v>
      </c>
      <c r="BI2203">
        <f t="shared" si="2729"/>
        <v>0.42423496038093672</v>
      </c>
      <c r="BJ2203">
        <f t="shared" si="2770"/>
        <v>-1384.9975000000086</v>
      </c>
      <c r="BK2203">
        <f t="shared" si="2730"/>
        <v>-1.0986170851393138E-2</v>
      </c>
      <c r="BL2203">
        <f t="shared" si="2731"/>
        <v>0.98901382914860692</v>
      </c>
      <c r="BM2203">
        <f t="shared" si="2732"/>
        <v>27.19878091414764</v>
      </c>
      <c r="BN2203">
        <f t="shared" si="2733"/>
        <v>1162.3500365</v>
      </c>
      <c r="BO2203">
        <f t="shared" si="2772"/>
        <v>1142.8280150999999</v>
      </c>
      <c r="BP2203">
        <f t="shared" si="2734"/>
        <v>1109.1754401617648</v>
      </c>
      <c r="BQ2203">
        <f t="shared" si="2735"/>
        <v>33.652574938235148</v>
      </c>
      <c r="BR2203">
        <f t="shared" si="2736"/>
        <v>58.920043999999962</v>
      </c>
      <c r="BS2203">
        <f t="shared" si="2737"/>
        <v>72.800048999999944</v>
      </c>
      <c r="BT2203">
        <f t="shared" si="2738"/>
        <v>72.40002400000003</v>
      </c>
      <c r="BU2203">
        <f t="shared" si="2739"/>
        <v>91.65002400000003</v>
      </c>
      <c r="BV2203">
        <f t="shared" si="2740"/>
        <v>1153.882674</v>
      </c>
      <c r="BW2203">
        <f t="shared" si="2741"/>
        <v>1150.1861977619049</v>
      </c>
      <c r="BX2203">
        <f t="shared" si="2742"/>
        <v>1137.1383698909092</v>
      </c>
      <c r="BY2203">
        <f t="shared" si="2743"/>
        <v>1123.4733921</v>
      </c>
      <c r="BZ2203">
        <f t="shared" si="2744"/>
        <v>1172.5</v>
      </c>
      <c r="CA2203">
        <f t="shared" si="2745"/>
        <v>1080</v>
      </c>
      <c r="CB2203">
        <f t="shared" si="2746"/>
        <v>1139.64996021</v>
      </c>
      <c r="CC2203">
        <f t="shared" si="2747"/>
        <v>1125.6620706055555</v>
      </c>
      <c r="CD2203">
        <f t="shared" si="2748"/>
        <v>1107.2694263627777</v>
      </c>
      <c r="CE2203">
        <f t="shared" si="2749"/>
        <v>1118.173070619401</v>
      </c>
      <c r="CF2203">
        <f t="shared" si="2750"/>
        <v>1169.650024</v>
      </c>
      <c r="CG2203">
        <f t="shared" si="2751"/>
        <v>1172.5</v>
      </c>
      <c r="CH2203">
        <f t="shared" si="2752"/>
        <v>1143.530029</v>
      </c>
    </row>
    <row r="2204" spans="1:86">
      <c r="A2204" s="1">
        <v>42726</v>
      </c>
      <c r="B2204">
        <v>1153</v>
      </c>
      <c r="C2204">
        <v>1162.5</v>
      </c>
      <c r="D2204">
        <v>1143.099976</v>
      </c>
      <c r="E2204">
        <v>1153.849976</v>
      </c>
      <c r="F2204">
        <v>1868300</v>
      </c>
      <c r="G2204">
        <f t="shared" si="2766"/>
        <v>202236.09830585451</v>
      </c>
      <c r="H2204">
        <f t="shared" si="2794"/>
        <v>52228370.299029097</v>
      </c>
      <c r="I2204">
        <f t="shared" si="2767"/>
        <v>1153.112488</v>
      </c>
      <c r="J2204">
        <f t="shared" si="2774"/>
        <v>1163.3500365</v>
      </c>
      <c r="K2204">
        <f t="shared" si="2775"/>
        <v>1097.9500122499999</v>
      </c>
      <c r="L2204">
        <f t="shared" si="2776"/>
        <v>2</v>
      </c>
      <c r="M2204">
        <f t="shared" si="2777"/>
        <v>9</v>
      </c>
      <c r="N2204">
        <f t="shared" si="2778"/>
        <v>80</v>
      </c>
      <c r="O2204">
        <f t="shared" si="2779"/>
        <v>10</v>
      </c>
      <c r="P2204">
        <f t="shared" si="2754"/>
        <v>19.40002400000003</v>
      </c>
      <c r="Q2204">
        <f t="shared" si="2755"/>
        <v>8.6500240000000304</v>
      </c>
      <c r="R2204">
        <f t="shared" si="2756"/>
        <v>10.75</v>
      </c>
      <c r="S2204">
        <f t="shared" si="2757"/>
        <v>19.40002400000003</v>
      </c>
      <c r="T2204">
        <f t="shared" si="2793"/>
        <v>24.772729366171497</v>
      </c>
      <c r="U2204">
        <f t="shared" si="2758"/>
        <v>-3.6199950000000172</v>
      </c>
      <c r="V2204">
        <f t="shared" si="2759"/>
        <v>3.6999519999999393</v>
      </c>
      <c r="W2204">
        <f t="shared" si="2760"/>
        <v>0</v>
      </c>
      <c r="X2204">
        <f t="shared" si="2761"/>
        <v>3.6999519999999393</v>
      </c>
      <c r="Y2204">
        <f t="shared" si="2791"/>
        <v>5.7748467163481321</v>
      </c>
      <c r="Z2204">
        <f t="shared" si="2792"/>
        <v>4.1736060440751208</v>
      </c>
      <c r="AA2204">
        <f t="shared" si="2788"/>
        <v>23.311305875863635</v>
      </c>
      <c r="AB2204">
        <f t="shared" si="2789"/>
        <v>16.847582607407023</v>
      </c>
      <c r="AC2204">
        <f t="shared" si="2790"/>
        <v>16.095373932346913</v>
      </c>
      <c r="AD2204">
        <f t="shared" si="2718"/>
        <v>16.107340879211673</v>
      </c>
      <c r="AE2204">
        <f t="shared" si="2771"/>
        <v>1153.2139892</v>
      </c>
      <c r="AF2204">
        <f t="shared" si="2773"/>
        <v>1149.2866616666668</v>
      </c>
      <c r="AG2204">
        <f t="shared" si="2795"/>
        <v>1123.1410156500001</v>
      </c>
      <c r="AH2204">
        <f t="shared" si="2780"/>
        <v>1130.1390014000001</v>
      </c>
      <c r="AI2204">
        <f t="shared" si="2781"/>
        <v>1181.1009259400312</v>
      </c>
      <c r="AJ2204">
        <f t="shared" si="2782"/>
        <v>1079.177076859969</v>
      </c>
      <c r="AK2204">
        <f t="shared" si="2783"/>
        <v>0.7326342147986844</v>
      </c>
      <c r="AL2204">
        <f t="shared" si="2762"/>
        <v>0.10824605165436735</v>
      </c>
      <c r="AM2204">
        <f t="shared" si="2763"/>
        <v>202236.09830585451</v>
      </c>
      <c r="AN2204">
        <f t="shared" si="2796"/>
        <v>8942372.3039515633</v>
      </c>
      <c r="AO2204">
        <f t="shared" si="2797"/>
        <v>44719066</v>
      </c>
      <c r="AP2204">
        <f t="shared" si="2719"/>
        <v>0.19996777893240353</v>
      </c>
      <c r="AQ2204">
        <f t="shared" si="2720"/>
        <v>1149.7286426432472</v>
      </c>
      <c r="AR2204">
        <f t="shared" si="2721"/>
        <v>1145.7973245857977</v>
      </c>
      <c r="AS2204">
        <f t="shared" si="2722"/>
        <v>1136.8331563667132</v>
      </c>
      <c r="AT2204">
        <f t="shared" si="2723"/>
        <v>1126.4836848926279</v>
      </c>
      <c r="AU2204">
        <f t="shared" si="2724"/>
        <v>1133.1529398323858</v>
      </c>
      <c r="AV2204">
        <f t="shared" si="2725"/>
        <v>1126.7674943033533</v>
      </c>
      <c r="AW2204">
        <f t="shared" si="2726"/>
        <v>6.385445529032495</v>
      </c>
      <c r="AX2204">
        <f t="shared" si="2753"/>
        <v>-2.519295673914709</v>
      </c>
      <c r="AY2204">
        <f t="shared" si="2727"/>
        <v>8.9047412029472035</v>
      </c>
      <c r="AZ2204">
        <f t="shared" si="2764"/>
        <v>1153.1499839999999</v>
      </c>
      <c r="BA2204">
        <f t="shared" si="2765"/>
        <v>2154430115.1071997</v>
      </c>
      <c r="BB2204">
        <f t="shared" si="2768"/>
        <v>0</v>
      </c>
      <c r="BC2204">
        <f t="shared" si="2769"/>
        <v>2154430115.1071997</v>
      </c>
      <c r="BD2204">
        <f t="shared" si="2784"/>
        <v>23150382350.651535</v>
      </c>
      <c r="BE2204">
        <f t="shared" si="2785"/>
        <v>10961826762.587757</v>
      </c>
      <c r="BF2204">
        <f t="shared" si="2786"/>
        <v>2.1119091600373392</v>
      </c>
      <c r="BG2204">
        <f t="shared" si="2787"/>
        <v>67.865385891019997</v>
      </c>
      <c r="BH2204">
        <f t="shared" si="2728"/>
        <v>224366676</v>
      </c>
      <c r="BI2204">
        <f t="shared" si="2729"/>
        <v>0.56670480479031082</v>
      </c>
      <c r="BJ2204">
        <f t="shared" si="2770"/>
        <v>-395.00729999999749</v>
      </c>
      <c r="BK2204">
        <f t="shared" si="2730"/>
        <v>-2.5502013096819769E-3</v>
      </c>
      <c r="BL2204">
        <f t="shared" si="2731"/>
        <v>0.99744979869031802</v>
      </c>
      <c r="BM2204">
        <f t="shared" si="2732"/>
        <v>26.859292582021975</v>
      </c>
      <c r="BN2204">
        <f t="shared" si="2733"/>
        <v>1152.799988</v>
      </c>
      <c r="BO2204">
        <f t="shared" si="2772"/>
        <v>1149.6830077999998</v>
      </c>
      <c r="BP2204">
        <f t="shared" si="2734"/>
        <v>1109.1144103970587</v>
      </c>
      <c r="BQ2204">
        <f t="shared" si="2735"/>
        <v>40.568597402941123</v>
      </c>
      <c r="BR2204">
        <f t="shared" si="2736"/>
        <v>56.229980999999952</v>
      </c>
      <c r="BS2204">
        <f t="shared" si="2737"/>
        <v>56.449951999999939</v>
      </c>
      <c r="BT2204">
        <f t="shared" si="2738"/>
        <v>52.550048999999944</v>
      </c>
      <c r="BU2204">
        <f t="shared" si="2739"/>
        <v>50.5</v>
      </c>
      <c r="BV2204">
        <f t="shared" si="2740"/>
        <v>1155.7079997333333</v>
      </c>
      <c r="BW2204">
        <f t="shared" si="2741"/>
        <v>1153.8733317142855</v>
      </c>
      <c r="BX2204">
        <f t="shared" si="2742"/>
        <v>1142.4670920181818</v>
      </c>
      <c r="BY2204">
        <f t="shared" si="2743"/>
        <v>1126.6820073952381</v>
      </c>
      <c r="BZ2204">
        <f t="shared" si="2744"/>
        <v>1172.5</v>
      </c>
      <c r="CA2204">
        <f t="shared" si="2745"/>
        <v>1081.5</v>
      </c>
      <c r="CB2204">
        <f t="shared" si="2746"/>
        <v>1148.4561033066668</v>
      </c>
      <c r="CC2204">
        <f t="shared" si="2747"/>
        <v>1141.2560771194446</v>
      </c>
      <c r="CD2204">
        <f t="shared" si="2748"/>
        <v>1111.9142687553572</v>
      </c>
      <c r="CE2204">
        <f t="shared" si="2749"/>
        <v>1124.7515509969676</v>
      </c>
      <c r="CF2204">
        <f t="shared" si="2750"/>
        <v>1156.8000489999999</v>
      </c>
      <c r="CG2204">
        <f t="shared" si="2751"/>
        <v>1171.900024</v>
      </c>
      <c r="CH2204">
        <f t="shared" si="2752"/>
        <v>1152.8000489999999</v>
      </c>
    </row>
    <row r="2205" spans="1:86">
      <c r="A2205" s="1">
        <v>42727</v>
      </c>
      <c r="B2205">
        <v>1150</v>
      </c>
      <c r="C2205">
        <v>1158.880005</v>
      </c>
      <c r="D2205">
        <v>1139.400024</v>
      </c>
      <c r="E2205">
        <v>1144.0500489999999</v>
      </c>
      <c r="F2205">
        <v>1118954</v>
      </c>
      <c r="G2205">
        <f t="shared" si="2766"/>
        <v>-584747.72188813565</v>
      </c>
      <c r="H2205">
        <f t="shared" si="2794"/>
        <v>51643622.577140965</v>
      </c>
      <c r="I2205">
        <f t="shared" si="2767"/>
        <v>1148.0825195</v>
      </c>
      <c r="J2205">
        <f t="shared" si="2774"/>
        <v>1163.3500365</v>
      </c>
      <c r="K2205">
        <f t="shared" si="2775"/>
        <v>1097.9500122499999</v>
      </c>
      <c r="L2205">
        <f t="shared" si="2776"/>
        <v>3</v>
      </c>
      <c r="M2205">
        <f t="shared" si="2777"/>
        <v>10</v>
      </c>
      <c r="N2205">
        <f t="shared" si="2778"/>
        <v>70</v>
      </c>
      <c r="O2205">
        <f t="shared" si="2779"/>
        <v>0</v>
      </c>
      <c r="P2205">
        <f t="shared" si="2754"/>
        <v>19.479980999999952</v>
      </c>
      <c r="Q2205">
        <f t="shared" si="2755"/>
        <v>14.829956000000038</v>
      </c>
      <c r="R2205">
        <f t="shared" si="2756"/>
        <v>4.6500249999999141</v>
      </c>
      <c r="S2205">
        <f t="shared" si="2757"/>
        <v>19.479980999999952</v>
      </c>
      <c r="T2205">
        <f t="shared" si="2793"/>
        <v>24.394675911444956</v>
      </c>
      <c r="U2205">
        <f t="shared" si="2758"/>
        <v>-8.0799560000000383</v>
      </c>
      <c r="V2205">
        <f t="shared" si="2759"/>
        <v>6.4000240000000304</v>
      </c>
      <c r="W2205">
        <f t="shared" si="2760"/>
        <v>0</v>
      </c>
      <c r="X2205">
        <f t="shared" si="2761"/>
        <v>6.4000240000000304</v>
      </c>
      <c r="Y2205">
        <f t="shared" si="2791"/>
        <v>5.3623576651804088</v>
      </c>
      <c r="Z2205">
        <f t="shared" si="2792"/>
        <v>4.332635898069757</v>
      </c>
      <c r="AA2205">
        <f t="shared" si="2788"/>
        <v>21.981672085525091</v>
      </c>
      <c r="AB2205">
        <f t="shared" si="2789"/>
        <v>17.760579865039595</v>
      </c>
      <c r="AC2205">
        <f t="shared" si="2790"/>
        <v>10.621170198749946</v>
      </c>
      <c r="AD2205">
        <f t="shared" si="2718"/>
        <v>15.69595966339301</v>
      </c>
      <c r="AE2205">
        <f t="shared" si="2771"/>
        <v>1153.7600097999998</v>
      </c>
      <c r="AF2205">
        <f t="shared" si="2773"/>
        <v>1151.6866658333331</v>
      </c>
      <c r="AG2205">
        <f t="shared" si="2795"/>
        <v>1122.8345154000001</v>
      </c>
      <c r="AH2205">
        <f t="shared" si="2780"/>
        <v>1134.7820067999999</v>
      </c>
      <c r="AI2205">
        <f t="shared" si="2781"/>
        <v>1181.3147946326937</v>
      </c>
      <c r="AJ2205">
        <f t="shared" si="2782"/>
        <v>1088.249218967306</v>
      </c>
      <c r="AK2205">
        <f t="shared" si="2783"/>
        <v>0.59958614808683741</v>
      </c>
      <c r="AL2205">
        <f t="shared" si="2762"/>
        <v>-0.5225842366068093</v>
      </c>
      <c r="AM2205">
        <f t="shared" si="2763"/>
        <v>-584747.72188813565</v>
      </c>
      <c r="AN2205">
        <f t="shared" si="2796"/>
        <v>4592940.141464144</v>
      </c>
      <c r="AO2205">
        <f t="shared" si="2797"/>
        <v>41561872</v>
      </c>
      <c r="AP2205">
        <f t="shared" si="2719"/>
        <v>0.1105085002298295</v>
      </c>
      <c r="AQ2205">
        <f t="shared" si="2720"/>
        <v>1147.7979208045431</v>
      </c>
      <c r="AR2205">
        <f t="shared" si="2721"/>
        <v>1146.0118510438454</v>
      </c>
      <c r="AS2205">
        <f t="shared" si="2722"/>
        <v>1138.1321970407048</v>
      </c>
      <c r="AT2205">
        <f t="shared" si="2723"/>
        <v>1128.0646576622914</v>
      </c>
      <c r="AU2205">
        <f t="shared" si="2724"/>
        <v>1134.7875062075279</v>
      </c>
      <c r="AV2205">
        <f t="shared" si="2725"/>
        <v>1127.9772731321186</v>
      </c>
      <c r="AW2205">
        <f t="shared" si="2726"/>
        <v>6.8102330754093146</v>
      </c>
      <c r="AX2205">
        <f t="shared" si="2753"/>
        <v>-0.65338992404990437</v>
      </c>
      <c r="AY2205">
        <f t="shared" si="2727"/>
        <v>7.4636229994592185</v>
      </c>
      <c r="AZ2205">
        <f t="shared" si="2764"/>
        <v>1147.4433593333333</v>
      </c>
      <c r="BA2205">
        <f t="shared" si="2765"/>
        <v>1283936336.6994708</v>
      </c>
      <c r="BB2205">
        <f t="shared" si="2768"/>
        <v>0</v>
      </c>
      <c r="BC2205">
        <f t="shared" si="2769"/>
        <v>1283936336.6994708</v>
      </c>
      <c r="BD2205">
        <f t="shared" si="2784"/>
        <v>23150382350.651535</v>
      </c>
      <c r="BE2205">
        <f t="shared" si="2785"/>
        <v>9773586473.7357597</v>
      </c>
      <c r="BF2205">
        <f t="shared" si="2786"/>
        <v>2.3686680844194505</v>
      </c>
      <c r="BG2205">
        <f t="shared" si="2787"/>
        <v>70.314677049213117</v>
      </c>
      <c r="BH2205">
        <f t="shared" si="2728"/>
        <v>223247722</v>
      </c>
      <c r="BI2205">
        <f t="shared" si="2729"/>
        <v>0.60375623140871915</v>
      </c>
      <c r="BJ2205">
        <f t="shared" si="2770"/>
        <v>-1079.9927000000025</v>
      </c>
      <c r="BK2205">
        <f t="shared" si="2730"/>
        <v>-8.4932419325196799E-3</v>
      </c>
      <c r="BL2205">
        <f t="shared" si="2731"/>
        <v>0.99150675806748034</v>
      </c>
      <c r="BM2205">
        <f t="shared" si="2732"/>
        <v>24.524932571445401</v>
      </c>
      <c r="BN2205">
        <f t="shared" si="2733"/>
        <v>1149.1400145</v>
      </c>
      <c r="BO2205">
        <f t="shared" si="2772"/>
        <v>1152.4110106999999</v>
      </c>
      <c r="BP2205">
        <f t="shared" si="2734"/>
        <v>1108.8674998529409</v>
      </c>
      <c r="BQ2205">
        <f t="shared" si="2735"/>
        <v>43.543510847058997</v>
      </c>
      <c r="BR2205">
        <f t="shared" si="2736"/>
        <v>39.950072999999975</v>
      </c>
      <c r="BS2205">
        <f t="shared" si="2737"/>
        <v>57.90002400000003</v>
      </c>
      <c r="BT2205">
        <f t="shared" si="2738"/>
        <v>50.079956000000038</v>
      </c>
      <c r="BU2205">
        <f t="shared" si="2739"/>
        <v>52.59997599999997</v>
      </c>
      <c r="BV2205">
        <f t="shared" si="2740"/>
        <v>1152.6533529999999</v>
      </c>
      <c r="BW2205">
        <f t="shared" si="2741"/>
        <v>1152.3771566666667</v>
      </c>
      <c r="BX2205">
        <f t="shared" si="2742"/>
        <v>1144.9963733999998</v>
      </c>
      <c r="BY2205">
        <f t="shared" si="2743"/>
        <v>1128.6733439047621</v>
      </c>
      <c r="BZ2205">
        <f t="shared" si="2744"/>
        <v>1172.5</v>
      </c>
      <c r="CA2205">
        <f t="shared" si="2745"/>
        <v>1081.5</v>
      </c>
      <c r="CB2205">
        <f t="shared" si="2746"/>
        <v>1153.6828245933334</v>
      </c>
      <c r="CC2205">
        <f t="shared" si="2747"/>
        <v>1148.9945303944444</v>
      </c>
      <c r="CD2205">
        <f t="shared" si="2748"/>
        <v>1118.207848312976</v>
      </c>
      <c r="CE2205">
        <f t="shared" si="2749"/>
        <v>1120.421565368094</v>
      </c>
      <c r="CF2205">
        <f t="shared" si="2750"/>
        <v>1153.849976</v>
      </c>
      <c r="CG2205">
        <f t="shared" si="2751"/>
        <v>1162.5</v>
      </c>
      <c r="CH2205">
        <f t="shared" si="2752"/>
        <v>1143.099976</v>
      </c>
    </row>
    <row r="2206" spans="1:86">
      <c r="A2206" s="1">
        <v>42730</v>
      </c>
      <c r="B2206">
        <v>1133</v>
      </c>
      <c r="C2206">
        <v>1150.8000489999999</v>
      </c>
      <c r="D2206">
        <v>1133</v>
      </c>
      <c r="E2206">
        <v>1146.5500489999999</v>
      </c>
      <c r="F2206">
        <v>897408</v>
      </c>
      <c r="G2206">
        <f t="shared" si="2766"/>
        <v>468871.65158882289</v>
      </c>
      <c r="H2206">
        <f t="shared" si="2794"/>
        <v>52112494.228729784</v>
      </c>
      <c r="I2206">
        <f t="shared" si="2767"/>
        <v>1140.8375245</v>
      </c>
      <c r="J2206">
        <f t="shared" si="2774"/>
        <v>1163.3500365</v>
      </c>
      <c r="K2206">
        <f t="shared" si="2775"/>
        <v>1102.4125060000001</v>
      </c>
      <c r="L2206">
        <f t="shared" si="2776"/>
        <v>4</v>
      </c>
      <c r="M2206">
        <f t="shared" si="2777"/>
        <v>10</v>
      </c>
      <c r="N2206">
        <f t="shared" si="2778"/>
        <v>60</v>
      </c>
      <c r="O2206">
        <f t="shared" si="2779"/>
        <v>0</v>
      </c>
      <c r="P2206">
        <f t="shared" si="2754"/>
        <v>17.800048999999944</v>
      </c>
      <c r="Q2206">
        <f t="shared" si="2755"/>
        <v>4.25</v>
      </c>
      <c r="R2206">
        <f t="shared" si="2756"/>
        <v>13.550048999999944</v>
      </c>
      <c r="S2206">
        <f t="shared" si="2757"/>
        <v>17.800048999999944</v>
      </c>
      <c r="T2206">
        <f t="shared" si="2793"/>
        <v>23.923631132056027</v>
      </c>
      <c r="U2206">
        <f t="shared" si="2758"/>
        <v>14.199951000000056</v>
      </c>
      <c r="V2206">
        <f t="shared" si="2759"/>
        <v>-7.75</v>
      </c>
      <c r="W2206">
        <f t="shared" si="2760"/>
        <v>14.199951000000056</v>
      </c>
      <c r="X2206">
        <f t="shared" si="2761"/>
        <v>0</v>
      </c>
      <c r="Y2206">
        <f t="shared" si="2791"/>
        <v>5.9936143319532409</v>
      </c>
      <c r="Z2206">
        <f t="shared" si="2792"/>
        <v>4.0231619053504888</v>
      </c>
      <c r="AA2206">
        <f t="shared" si="2788"/>
        <v>25.053112961277051</v>
      </c>
      <c r="AB2206">
        <f t="shared" si="2789"/>
        <v>16.816685908351626</v>
      </c>
      <c r="AC2206">
        <f t="shared" si="2790"/>
        <v>19.671522852477626</v>
      </c>
      <c r="AD2206">
        <f t="shared" ref="AD2206:AD2269" si="2798">AVERAGE(AC2193:AC2206)</f>
        <v>15.50842772773675</v>
      </c>
      <c r="AE2206">
        <f t="shared" si="2771"/>
        <v>1154.1800294</v>
      </c>
      <c r="AF2206">
        <f t="shared" si="2773"/>
        <v>1152.5583496666666</v>
      </c>
      <c r="AG2206">
        <f t="shared" si="2795"/>
        <v>1123.0970154000001</v>
      </c>
      <c r="AH2206">
        <f t="shared" si="2780"/>
        <v>1139.0270140999999</v>
      </c>
      <c r="AI2206">
        <f t="shared" si="2781"/>
        <v>1181.1228561376345</v>
      </c>
      <c r="AJ2206">
        <f t="shared" si="2782"/>
        <v>1096.9311720623652</v>
      </c>
      <c r="AK2206">
        <f t="shared" si="2783"/>
        <v>0.589356032993405</v>
      </c>
      <c r="AL2206">
        <f t="shared" si="2762"/>
        <v>0.52247322465235757</v>
      </c>
      <c r="AM2206">
        <f t="shared" si="2763"/>
        <v>468871.65158882289</v>
      </c>
      <c r="AN2206">
        <f t="shared" si="2796"/>
        <v>5236737.6605503587</v>
      </c>
      <c r="AO2206">
        <f t="shared" si="2797"/>
        <v>40534984</v>
      </c>
      <c r="AP2206">
        <f t="shared" ref="AP2206:AP2269" si="2799">AN2206/AO2206</f>
        <v>0.12919056932526132</v>
      </c>
      <c r="AQ2206">
        <f t="shared" ref="AQ2206:AQ2269" si="2800">((E2206-AQ2205)*0.34)+AQ2205</f>
        <v>1147.3736443909984</v>
      </c>
      <c r="AR2206">
        <f t="shared" ref="AR2206:AR2269" si="2801">((E2207-AR2205)*0.285)+AR2205</f>
        <v>1150.4829595313495</v>
      </c>
      <c r="AS2206">
        <f t="shared" ref="AS2206:AS2269" si="2802">((E2206-AS2205)*0.18)+AS2205</f>
        <v>1139.6474103933779</v>
      </c>
      <c r="AT2206">
        <f t="shared" ref="AT2206:AT2269" si="2803">((E2206-AT2205)*0.09)+AT2205</f>
        <v>1129.7283428826852</v>
      </c>
      <c r="AU2206">
        <f t="shared" ref="AU2206:AU2269" si="2804">((E2206-AU2205)*0.15)+AU2205</f>
        <v>1136.5518876263986</v>
      </c>
      <c r="AV2206">
        <f t="shared" ref="AV2206:AV2269" si="2805">((E2206-AV2205)*0.07)+AV2205</f>
        <v>1129.2773674428704</v>
      </c>
      <c r="AW2206">
        <f t="shared" ref="AW2206:AW2269" si="2806">AU2206-AV2206</f>
        <v>7.2745201835282387</v>
      </c>
      <c r="AX2206">
        <f t="shared" si="2753"/>
        <v>0.93219209746572429</v>
      </c>
      <c r="AY2206">
        <f t="shared" si="2727"/>
        <v>6.3423280860625146</v>
      </c>
      <c r="AZ2206">
        <f t="shared" si="2764"/>
        <v>1143.4500326666666</v>
      </c>
      <c r="BA2206">
        <f t="shared" si="2765"/>
        <v>1026141206.915328</v>
      </c>
      <c r="BB2206">
        <f t="shared" si="2768"/>
        <v>0</v>
      </c>
      <c r="BC2206">
        <f t="shared" si="2769"/>
        <v>1026141206.915328</v>
      </c>
      <c r="BD2206">
        <f t="shared" si="2784"/>
        <v>23150382350.651535</v>
      </c>
      <c r="BE2206">
        <f t="shared" si="2785"/>
        <v>9058571434.5986385</v>
      </c>
      <c r="BF2206">
        <f t="shared" si="2786"/>
        <v>2.5556328078652797</v>
      </c>
      <c r="BG2206">
        <f t="shared" si="2787"/>
        <v>71.875611064563856</v>
      </c>
      <c r="BH2206">
        <f t="shared" si="2728"/>
        <v>224145130</v>
      </c>
      <c r="BI2206">
        <f t="shared" si="2729"/>
        <v>0.64417479648960141</v>
      </c>
      <c r="BJ2206">
        <f t="shared" si="2770"/>
        <v>150</v>
      </c>
      <c r="BK2206">
        <f t="shared" si="2730"/>
        <v>2.1852190838899219E-3</v>
      </c>
      <c r="BL2206">
        <f t="shared" si="2731"/>
        <v>1.00218521908389</v>
      </c>
      <c r="BM2206">
        <f t="shared" si="2732"/>
        <v>22.186456810265717</v>
      </c>
      <c r="BN2206">
        <f t="shared" si="2733"/>
        <v>1141.9000245</v>
      </c>
      <c r="BO2206">
        <f t="shared" si="2772"/>
        <v>1152.8410155999998</v>
      </c>
      <c r="BP2206">
        <f t="shared" si="2734"/>
        <v>1108.5927949852939</v>
      </c>
      <c r="BQ2206">
        <f t="shared" si="2735"/>
        <v>44.248220614705815</v>
      </c>
      <c r="BR2206">
        <f t="shared" si="2736"/>
        <v>46.400024999999914</v>
      </c>
      <c r="BS2206">
        <f t="shared" si="2737"/>
        <v>41.5</v>
      </c>
      <c r="BT2206">
        <f t="shared" si="2738"/>
        <v>41.800048999999944</v>
      </c>
      <c r="BU2206">
        <f t="shared" si="2739"/>
        <v>24</v>
      </c>
      <c r="BV2206">
        <f t="shared" si="2740"/>
        <v>1150.2500327333332</v>
      </c>
      <c r="BW2206">
        <f t="shared" si="2741"/>
        <v>1150.909551857143</v>
      </c>
      <c r="BX2206">
        <f t="shared" si="2742"/>
        <v>1147.1360174363638</v>
      </c>
      <c r="BY2206">
        <f t="shared" si="2743"/>
        <v>1130.9319661523809</v>
      </c>
      <c r="BZ2206">
        <f t="shared" si="2744"/>
        <v>1172.5</v>
      </c>
      <c r="CA2206">
        <f t="shared" si="2745"/>
        <v>1091.5</v>
      </c>
      <c r="CB2206">
        <f t="shared" si="2746"/>
        <v>1160.6485261466667</v>
      </c>
      <c r="CC2206">
        <f t="shared" si="2747"/>
        <v>1153.4954121055555</v>
      </c>
      <c r="CD2206">
        <f t="shared" si="2748"/>
        <v>1123.7226481953571</v>
      </c>
      <c r="CE2206">
        <f t="shared" si="2749"/>
        <v>1116.9858986701295</v>
      </c>
      <c r="CF2206">
        <f t="shared" si="2750"/>
        <v>1144.0500489999999</v>
      </c>
      <c r="CG2206">
        <f t="shared" si="2751"/>
        <v>1158.880005</v>
      </c>
      <c r="CH2206">
        <f t="shared" si="2752"/>
        <v>1139.400024</v>
      </c>
    </row>
    <row r="2207" spans="1:86">
      <c r="A2207" s="1">
        <v>42731</v>
      </c>
      <c r="B2207">
        <v>1140.75</v>
      </c>
      <c r="C2207">
        <v>1165</v>
      </c>
      <c r="D2207">
        <v>1140.75</v>
      </c>
      <c r="E2207">
        <v>1161.6999510000001</v>
      </c>
      <c r="F2207">
        <v>1294692</v>
      </c>
      <c r="G2207">
        <f t="shared" si="2766"/>
        <v>942316.98639934603</v>
      </c>
      <c r="H2207">
        <f t="shared" si="2794"/>
        <v>53054811.21512913</v>
      </c>
      <c r="I2207">
        <f t="shared" si="2767"/>
        <v>1152.0499877500001</v>
      </c>
      <c r="J2207">
        <f t="shared" si="2774"/>
        <v>1163.3500365</v>
      </c>
      <c r="K2207">
        <f t="shared" si="2775"/>
        <v>1104.41250625</v>
      </c>
      <c r="L2207">
        <f t="shared" si="2776"/>
        <v>5</v>
      </c>
      <c r="M2207">
        <f t="shared" si="2777"/>
        <v>10</v>
      </c>
      <c r="N2207">
        <f t="shared" si="2778"/>
        <v>50</v>
      </c>
      <c r="O2207">
        <f t="shared" si="2779"/>
        <v>0</v>
      </c>
      <c r="P2207">
        <f t="shared" si="2754"/>
        <v>24.25</v>
      </c>
      <c r="Q2207">
        <f t="shared" si="2755"/>
        <v>3.3000489999999445</v>
      </c>
      <c r="R2207">
        <f t="shared" si="2756"/>
        <v>20.949951000000056</v>
      </c>
      <c r="S2207">
        <f t="shared" si="2757"/>
        <v>24.25</v>
      </c>
      <c r="T2207">
        <f t="shared" si="2793"/>
        <v>23.946943194052022</v>
      </c>
      <c r="U2207">
        <f t="shared" si="2758"/>
        <v>9.9499510000000555</v>
      </c>
      <c r="V2207">
        <f t="shared" si="2759"/>
        <v>-10.819946000000073</v>
      </c>
      <c r="W2207">
        <f t="shared" si="2760"/>
        <v>9.9499510000000555</v>
      </c>
      <c r="X2207">
        <f t="shared" si="2761"/>
        <v>0</v>
      </c>
      <c r="Y2207">
        <f t="shared" si="2791"/>
        <v>6.2762098082422995</v>
      </c>
      <c r="Z2207">
        <f t="shared" si="2792"/>
        <v>3.7357931978254539</v>
      </c>
      <c r="AA2207">
        <f t="shared" si="2788"/>
        <v>26.208814032687037</v>
      </c>
      <c r="AB2207">
        <f t="shared" si="2789"/>
        <v>15.600292561571516</v>
      </c>
      <c r="AC2207">
        <f t="shared" si="2790"/>
        <v>25.373710024629752</v>
      </c>
      <c r="AD2207">
        <f t="shared" si="2798"/>
        <v>16.110208686935145</v>
      </c>
      <c r="AE2207">
        <f t="shared" si="2771"/>
        <v>1152.5900148000001</v>
      </c>
      <c r="AF2207">
        <f t="shared" si="2773"/>
        <v>1155.4333496666668</v>
      </c>
      <c r="AG2207">
        <f t="shared" si="2795"/>
        <v>1124.6855102500001</v>
      </c>
      <c r="AH2207">
        <f t="shared" si="2780"/>
        <v>1145.1820068</v>
      </c>
      <c r="AI2207">
        <f t="shared" si="2781"/>
        <v>1180.1331278075406</v>
      </c>
      <c r="AJ2207">
        <f t="shared" si="2782"/>
        <v>1110.2308857924593</v>
      </c>
      <c r="AK2207">
        <f t="shared" si="2783"/>
        <v>0.73630063534208767</v>
      </c>
      <c r="AL2207">
        <f t="shared" si="2762"/>
        <v>0.72783101030928288</v>
      </c>
      <c r="AM2207">
        <f t="shared" si="2763"/>
        <v>942316.98639934603</v>
      </c>
      <c r="AN2207">
        <f t="shared" si="2796"/>
        <v>7087433.3853675369</v>
      </c>
      <c r="AO2207">
        <f t="shared" si="2797"/>
        <v>40387380</v>
      </c>
      <c r="AP2207">
        <f t="shared" si="2799"/>
        <v>0.17548633720155993</v>
      </c>
      <c r="AQ2207">
        <f t="shared" si="2800"/>
        <v>1152.244588638059</v>
      </c>
      <c r="AR2207">
        <f t="shared" si="2801"/>
        <v>1152.254802099915</v>
      </c>
      <c r="AS2207">
        <f t="shared" si="2802"/>
        <v>1143.6168677025698</v>
      </c>
      <c r="AT2207">
        <f t="shared" si="2803"/>
        <v>1132.6057876132436</v>
      </c>
      <c r="AU2207">
        <f t="shared" si="2804"/>
        <v>1140.324097132439</v>
      </c>
      <c r="AV2207">
        <f t="shared" si="2805"/>
        <v>1131.5469482918695</v>
      </c>
      <c r="AW2207">
        <f t="shared" si="2806"/>
        <v>8.7771488405694527</v>
      </c>
      <c r="AX2207">
        <f t="shared" si="2753"/>
        <v>2.5011834460864701</v>
      </c>
      <c r="AY2207">
        <f t="shared" si="2727"/>
        <v>6.2759653944829825</v>
      </c>
      <c r="AZ2207">
        <f t="shared" si="2764"/>
        <v>1155.8166503333334</v>
      </c>
      <c r="BA2207">
        <f t="shared" si="2765"/>
        <v>1496426570.6533642</v>
      </c>
      <c r="BB2207">
        <f t="shared" si="2768"/>
        <v>1496426570.6533642</v>
      </c>
      <c r="BC2207">
        <f t="shared" si="2769"/>
        <v>0</v>
      </c>
      <c r="BD2207">
        <f t="shared" si="2784"/>
        <v>24646808921.304901</v>
      </c>
      <c r="BE2207">
        <f t="shared" si="2785"/>
        <v>6826011512.474679</v>
      </c>
      <c r="BF2207">
        <f t="shared" si="2786"/>
        <v>3.6107189207434445</v>
      </c>
      <c r="BG2207">
        <f t="shared" si="2787"/>
        <v>78.311408325043658</v>
      </c>
      <c r="BH2207">
        <f t="shared" si="2728"/>
        <v>225439822</v>
      </c>
      <c r="BI2207">
        <f t="shared" si="2729"/>
        <v>0.77567694860730496</v>
      </c>
      <c r="BJ2207">
        <f t="shared" si="2770"/>
        <v>1414.9902000000111</v>
      </c>
      <c r="BK2207">
        <f t="shared" si="2730"/>
        <v>1.3213467666076662E-2</v>
      </c>
      <c r="BL2207">
        <f t="shared" si="2731"/>
        <v>1.0132134676660767</v>
      </c>
      <c r="BM2207">
        <f t="shared" si="2732"/>
        <v>18.420858193329028</v>
      </c>
      <c r="BN2207">
        <f t="shared" si="2733"/>
        <v>1152.875</v>
      </c>
      <c r="BO2207">
        <f t="shared" si="2772"/>
        <v>1151.8130126999999</v>
      </c>
      <c r="BP2207">
        <f t="shared" si="2734"/>
        <v>1108.9200008676471</v>
      </c>
      <c r="BQ2207">
        <f t="shared" si="2735"/>
        <v>42.89301183235284</v>
      </c>
      <c r="BR2207">
        <f t="shared" si="2736"/>
        <v>57.899902000000111</v>
      </c>
      <c r="BS2207">
        <f t="shared" si="2737"/>
        <v>46.25</v>
      </c>
      <c r="BT2207">
        <f t="shared" si="2738"/>
        <v>52.65002400000003</v>
      </c>
      <c r="BU2207">
        <f t="shared" si="2739"/>
        <v>33.75</v>
      </c>
      <c r="BV2207">
        <f t="shared" si="2740"/>
        <v>1152.7566732666669</v>
      </c>
      <c r="BW2207">
        <f t="shared" si="2741"/>
        <v>1153.5214379523809</v>
      </c>
      <c r="BX2207">
        <f t="shared" si="2742"/>
        <v>1151.2583696000002</v>
      </c>
      <c r="BY2207">
        <f t="shared" si="2743"/>
        <v>1134.6084362095239</v>
      </c>
      <c r="BZ2207">
        <f t="shared" si="2744"/>
        <v>1172.5</v>
      </c>
      <c r="CA2207">
        <f t="shared" si="2745"/>
        <v>1094.5</v>
      </c>
      <c r="CB2207">
        <f t="shared" si="2746"/>
        <v>1153.3188596766663</v>
      </c>
      <c r="CC2207">
        <f t="shared" si="2747"/>
        <v>1159.7793300666669</v>
      </c>
      <c r="CD2207">
        <f t="shared" si="2748"/>
        <v>1132.8235942742856</v>
      </c>
      <c r="CE2207">
        <f t="shared" si="2749"/>
        <v>1115.5326650577947</v>
      </c>
      <c r="CF2207">
        <f t="shared" si="2750"/>
        <v>1146.5500489999999</v>
      </c>
      <c r="CG2207">
        <f t="shared" si="2751"/>
        <v>1150.8000489999999</v>
      </c>
      <c r="CH2207">
        <f t="shared" si="2752"/>
        <v>1133</v>
      </c>
    </row>
    <row r="2208" spans="1:86">
      <c r="A2208" s="1">
        <v>42732</v>
      </c>
      <c r="B2208">
        <v>1163.349976</v>
      </c>
      <c r="C2208">
        <v>1174.9499510000001</v>
      </c>
      <c r="D2208">
        <v>1151.5699460000001</v>
      </c>
      <c r="E2208">
        <v>1156.6999510000001</v>
      </c>
      <c r="F2208">
        <v>1350418</v>
      </c>
      <c r="G2208">
        <f t="shared" si="2766"/>
        <v>-757804.68857513228</v>
      </c>
      <c r="H2208">
        <f t="shared" si="2794"/>
        <v>52297006.526553996</v>
      </c>
      <c r="I2208">
        <f t="shared" si="2767"/>
        <v>1161.642456</v>
      </c>
      <c r="J2208">
        <f t="shared" si="2774"/>
        <v>1163.3500365</v>
      </c>
      <c r="K2208">
        <f t="shared" si="2775"/>
        <v>1116.92501825</v>
      </c>
      <c r="L2208">
        <f t="shared" si="2776"/>
        <v>6</v>
      </c>
      <c r="M2208">
        <f t="shared" si="2777"/>
        <v>10</v>
      </c>
      <c r="N2208">
        <f t="shared" si="2778"/>
        <v>40</v>
      </c>
      <c r="O2208">
        <f t="shared" si="2779"/>
        <v>0</v>
      </c>
      <c r="P2208">
        <f t="shared" si="2754"/>
        <v>23.380004999999983</v>
      </c>
      <c r="Q2208">
        <f t="shared" si="2755"/>
        <v>18.25</v>
      </c>
      <c r="R2208">
        <f t="shared" si="2756"/>
        <v>5.1300049999999828</v>
      </c>
      <c r="S2208">
        <f t="shared" si="2757"/>
        <v>23.380004999999983</v>
      </c>
      <c r="T2208">
        <f t="shared" si="2793"/>
        <v>23.906447608762591</v>
      </c>
      <c r="U2208">
        <f t="shared" si="2758"/>
        <v>5</v>
      </c>
      <c r="V2208">
        <f t="shared" si="2759"/>
        <v>6.9946000000072672E-2</v>
      </c>
      <c r="W2208">
        <f t="shared" si="2760"/>
        <v>5</v>
      </c>
      <c r="X2208">
        <f t="shared" si="2761"/>
        <v>0</v>
      </c>
      <c r="Y2208">
        <f t="shared" si="2791"/>
        <v>6.1850519647964211</v>
      </c>
      <c r="Z2208">
        <f t="shared" si="2792"/>
        <v>3.4689508265522071</v>
      </c>
      <c r="AA2208">
        <f t="shared" si="2788"/>
        <v>25.871898937127625</v>
      </c>
      <c r="AB2208">
        <f t="shared" si="2789"/>
        <v>14.510524036539454</v>
      </c>
      <c r="AC2208">
        <f t="shared" si="2790"/>
        <v>28.134455696224066</v>
      </c>
      <c r="AD2208">
        <f t="shared" si="2798"/>
        <v>17.438137013735222</v>
      </c>
      <c r="AE2208">
        <f t="shared" si="2771"/>
        <v>1152.5699952</v>
      </c>
      <c r="AF2208">
        <f t="shared" si="2773"/>
        <v>1153.2750041666668</v>
      </c>
      <c r="AG2208">
        <f t="shared" si="2795"/>
        <v>1125.6190063500001</v>
      </c>
      <c r="AH2208">
        <f t="shared" si="2780"/>
        <v>1150.4719970000001</v>
      </c>
      <c r="AI2208">
        <f t="shared" si="2781"/>
        <v>1172.3288841825615</v>
      </c>
      <c r="AJ2208">
        <f t="shared" si="2782"/>
        <v>1128.6151098174387</v>
      </c>
      <c r="AK2208">
        <f t="shared" si="2783"/>
        <v>0.64247120250885825</v>
      </c>
      <c r="AL2208">
        <f t="shared" si="2762"/>
        <v>-0.5611630536434884</v>
      </c>
      <c r="AM2208">
        <f t="shared" si="2763"/>
        <v>-757804.68857513228</v>
      </c>
      <c r="AN2208">
        <f t="shared" si="2796"/>
        <v>5340408.9604484066</v>
      </c>
      <c r="AO2208">
        <f t="shared" si="2797"/>
        <v>38291966</v>
      </c>
      <c r="AP2208">
        <f t="shared" si="2799"/>
        <v>0.13946552027253986</v>
      </c>
      <c r="AQ2208">
        <f t="shared" si="2800"/>
        <v>1153.7594118411189</v>
      </c>
      <c r="AR2208">
        <f t="shared" si="2801"/>
        <v>1158.9794266614392</v>
      </c>
      <c r="AS2208">
        <f t="shared" si="2802"/>
        <v>1145.9718226961072</v>
      </c>
      <c r="AT2208">
        <f t="shared" si="2803"/>
        <v>1134.7742623180516</v>
      </c>
      <c r="AU2208">
        <f t="shared" si="2804"/>
        <v>1142.780475212573</v>
      </c>
      <c r="AV2208">
        <f t="shared" si="2805"/>
        <v>1133.3076584814387</v>
      </c>
      <c r="AW2208">
        <f t="shared" si="2806"/>
        <v>9.4728167311343441</v>
      </c>
      <c r="AX2208">
        <f t="shared" si="2753"/>
        <v>3.8955101030960453</v>
      </c>
      <c r="AY2208">
        <f t="shared" si="2727"/>
        <v>5.5773066280382988</v>
      </c>
      <c r="AZ2208">
        <f t="shared" si="2764"/>
        <v>1161.0732826666667</v>
      </c>
      <c r="BA2208">
        <f t="shared" si="2765"/>
        <v>1567934260.2321548</v>
      </c>
      <c r="BB2208">
        <f t="shared" si="2768"/>
        <v>1567934260.2321548</v>
      </c>
      <c r="BC2208">
        <f t="shared" si="2769"/>
        <v>0</v>
      </c>
      <c r="BD2208">
        <f t="shared" si="2784"/>
        <v>22675668752.977814</v>
      </c>
      <c r="BE2208">
        <f t="shared" si="2785"/>
        <v>6826011512.474679</v>
      </c>
      <c r="BF2208">
        <f t="shared" si="2786"/>
        <v>3.3219499720352879</v>
      </c>
      <c r="BG2208">
        <f t="shared" si="2787"/>
        <v>76.862295804662423</v>
      </c>
      <c r="BH2208">
        <f t="shared" si="2728"/>
        <v>224089404</v>
      </c>
      <c r="BI2208">
        <f t="shared" si="2729"/>
        <v>0.83585570610431814</v>
      </c>
      <c r="BJ2208">
        <f t="shared" si="2770"/>
        <v>-600</v>
      </c>
      <c r="BK2208">
        <f t="shared" si="2730"/>
        <v>-4.3040373684237162E-3</v>
      </c>
      <c r="BL2208">
        <f t="shared" si="2731"/>
        <v>0.99569596263157634</v>
      </c>
      <c r="BM2208">
        <f t="shared" si="2732"/>
        <v>11.519591009707531</v>
      </c>
      <c r="BN2208">
        <f t="shared" si="2733"/>
        <v>1163.2599485000001</v>
      </c>
      <c r="BO2208">
        <f t="shared" si="2772"/>
        <v>1151.9949951000001</v>
      </c>
      <c r="BP2208">
        <f t="shared" si="2734"/>
        <v>1110.649263264706</v>
      </c>
      <c r="BQ2208">
        <f t="shared" si="2735"/>
        <v>41.345731835294146</v>
      </c>
      <c r="BR2208">
        <f t="shared" si="2736"/>
        <v>27.049927000000025</v>
      </c>
      <c r="BS2208">
        <f t="shared" si="2737"/>
        <v>50.569946000000073</v>
      </c>
      <c r="BT2208">
        <f t="shared" si="2738"/>
        <v>38.899902000000111</v>
      </c>
      <c r="BU2208">
        <f t="shared" si="2739"/>
        <v>62.34997599999997</v>
      </c>
      <c r="BV2208">
        <f t="shared" si="2740"/>
        <v>1154.1266520000001</v>
      </c>
      <c r="BW2208">
        <f t="shared" si="2741"/>
        <v>1153.8833240476192</v>
      </c>
      <c r="BX2208">
        <f t="shared" si="2742"/>
        <v>1153.3525412727272</v>
      </c>
      <c r="BY2208">
        <f t="shared" si="2743"/>
        <v>1137.6574305666666</v>
      </c>
      <c r="BZ2208">
        <f t="shared" si="2744"/>
        <v>1174.9499510000001</v>
      </c>
      <c r="CA2208">
        <f t="shared" si="2745"/>
        <v>1101</v>
      </c>
      <c r="CB2208">
        <f t="shared" si="2746"/>
        <v>1151.0115029233334</v>
      </c>
      <c r="CC2208">
        <f t="shared" si="2747"/>
        <v>1153.311550425</v>
      </c>
      <c r="CD2208">
        <f t="shared" si="2748"/>
        <v>1144.4617044470635</v>
      </c>
      <c r="CE2208">
        <f t="shared" si="2749"/>
        <v>1111.7547321966294</v>
      </c>
      <c r="CF2208">
        <f t="shared" si="2750"/>
        <v>1161.6999510000001</v>
      </c>
      <c r="CG2208">
        <f t="shared" si="2751"/>
        <v>1165</v>
      </c>
      <c r="CH2208">
        <f t="shared" si="2752"/>
        <v>1140.75</v>
      </c>
    </row>
    <row r="2209" spans="1:86">
      <c r="A2209" s="1">
        <v>42733</v>
      </c>
      <c r="B2209">
        <v>1151.5</v>
      </c>
      <c r="C2209">
        <v>1179.9499510000001</v>
      </c>
      <c r="D2209">
        <v>1151.5</v>
      </c>
      <c r="E2209">
        <v>1175.849976</v>
      </c>
      <c r="F2209">
        <v>1963516</v>
      </c>
      <c r="G2209">
        <f t="shared" si="2766"/>
        <v>1397584.163273803</v>
      </c>
      <c r="H2209">
        <f t="shared" si="2794"/>
        <v>53694590.6898278</v>
      </c>
      <c r="I2209">
        <f t="shared" si="2767"/>
        <v>1164.69998175</v>
      </c>
      <c r="J2209">
        <f t="shared" si="2774"/>
        <v>1164.69998175</v>
      </c>
      <c r="K2209">
        <f t="shared" si="2775"/>
        <v>1137.7049864999999</v>
      </c>
      <c r="L2209">
        <f t="shared" si="2776"/>
        <v>1</v>
      </c>
      <c r="M2209">
        <f t="shared" si="2777"/>
        <v>10</v>
      </c>
      <c r="N2209">
        <f t="shared" si="2778"/>
        <v>90</v>
      </c>
      <c r="O2209">
        <f t="shared" si="2779"/>
        <v>0</v>
      </c>
      <c r="P2209">
        <f t="shared" si="2754"/>
        <v>28.449951000000056</v>
      </c>
      <c r="Q2209">
        <f t="shared" si="2755"/>
        <v>4.0999750000000859</v>
      </c>
      <c r="R2209">
        <f t="shared" si="2756"/>
        <v>24.34997599999997</v>
      </c>
      <c r="S2209">
        <f t="shared" si="2757"/>
        <v>28.449951000000056</v>
      </c>
      <c r="T2209">
        <f t="shared" si="2793"/>
        <v>24.230983565279555</v>
      </c>
      <c r="U2209">
        <f t="shared" si="2758"/>
        <v>9.350097999999889</v>
      </c>
      <c r="V2209">
        <f t="shared" si="2759"/>
        <v>-21.319946000000073</v>
      </c>
      <c r="W2209">
        <f t="shared" si="2760"/>
        <v>9.350097999999889</v>
      </c>
      <c r="X2209">
        <f t="shared" si="2761"/>
        <v>0</v>
      </c>
      <c r="Y2209">
        <f t="shared" si="2791"/>
        <v>6.4111266815966692</v>
      </c>
      <c r="Z2209">
        <f t="shared" si="2792"/>
        <v>3.221168624655621</v>
      </c>
      <c r="AA2209">
        <f t="shared" si="2788"/>
        <v>26.458384012042902</v>
      </c>
      <c r="AB2209">
        <f t="shared" si="2789"/>
        <v>13.293594195124692</v>
      </c>
      <c r="AC2209">
        <f t="shared" si="2790"/>
        <v>33.11731996910909</v>
      </c>
      <c r="AD2209">
        <f t="shared" si="2798"/>
        <v>18.911904440612108</v>
      </c>
      <c r="AE2209">
        <f t="shared" si="2771"/>
        <v>1156.9699951999999</v>
      </c>
      <c r="AF2209">
        <f t="shared" si="2773"/>
        <v>1156.4499919999998</v>
      </c>
      <c r="AG2209">
        <f t="shared" si="2795"/>
        <v>1127.8255066000002</v>
      </c>
      <c r="AH2209">
        <f t="shared" si="2780"/>
        <v>1155.0919921999998</v>
      </c>
      <c r="AI2209">
        <f t="shared" si="2781"/>
        <v>1176.9218112126366</v>
      </c>
      <c r="AJ2209">
        <f t="shared" si="2782"/>
        <v>1133.262173187363</v>
      </c>
      <c r="AK2209">
        <f t="shared" si="2783"/>
        <v>0.97545020386984926</v>
      </c>
      <c r="AL2209">
        <f t="shared" si="2762"/>
        <v>0.71177630499257605</v>
      </c>
      <c r="AM2209">
        <f t="shared" si="2763"/>
        <v>1397584.163273803</v>
      </c>
      <c r="AN2209">
        <f t="shared" si="2796"/>
        <v>7274839.5318507524</v>
      </c>
      <c r="AO2209">
        <f t="shared" si="2797"/>
        <v>39132430</v>
      </c>
      <c r="AP2209">
        <f t="shared" si="2799"/>
        <v>0.18590308682212558</v>
      </c>
      <c r="AQ2209">
        <f t="shared" si="2800"/>
        <v>1161.2702036551384</v>
      </c>
      <c r="AR2209">
        <f t="shared" si="2801"/>
        <v>1165.762598327929</v>
      </c>
      <c r="AS2209">
        <f t="shared" si="2802"/>
        <v>1151.3498902908079</v>
      </c>
      <c r="AT2209">
        <f t="shared" si="2803"/>
        <v>1138.4710765494269</v>
      </c>
      <c r="AU2209">
        <f t="shared" si="2804"/>
        <v>1147.7409003306871</v>
      </c>
      <c r="AV2209">
        <f t="shared" si="2805"/>
        <v>1136.285620707738</v>
      </c>
      <c r="AW2209">
        <f t="shared" si="2806"/>
        <v>11.455279622949092</v>
      </c>
      <c r="AX2209">
        <f t="shared" si="2753"/>
        <v>5.4074640070666549</v>
      </c>
      <c r="AY2209">
        <f t="shared" si="2727"/>
        <v>6.0478156158824374</v>
      </c>
      <c r="AZ2209">
        <f t="shared" si="2764"/>
        <v>1169.0999756666668</v>
      </c>
      <c r="BA2209">
        <f t="shared" si="2765"/>
        <v>2295546507.8211107</v>
      </c>
      <c r="BB2209">
        <f t="shared" si="2768"/>
        <v>2295546507.8211107</v>
      </c>
      <c r="BC2209">
        <f t="shared" si="2769"/>
        <v>0</v>
      </c>
      <c r="BD2209">
        <f t="shared" si="2784"/>
        <v>23226686406.699436</v>
      </c>
      <c r="BE2209">
        <f t="shared" si="2785"/>
        <v>6826011512.474679</v>
      </c>
      <c r="BF2209">
        <f t="shared" si="2786"/>
        <v>3.4026731956505172</v>
      </c>
      <c r="BG2209">
        <f t="shared" si="2787"/>
        <v>77.286526717724172</v>
      </c>
      <c r="BH2209">
        <f t="shared" si="2728"/>
        <v>226052920</v>
      </c>
      <c r="BI2209">
        <f t="shared" si="2729"/>
        <v>1.0081338190141091</v>
      </c>
      <c r="BJ2209">
        <f t="shared" si="2770"/>
        <v>1815.0024999999914</v>
      </c>
      <c r="BK2209">
        <f t="shared" si="2730"/>
        <v>1.655574116990683E-2</v>
      </c>
      <c r="BL2209">
        <f t="shared" si="2731"/>
        <v>1.0165557411699069</v>
      </c>
      <c r="BM2209">
        <f t="shared" si="2732"/>
        <v>11.505324831528265</v>
      </c>
      <c r="BN2209">
        <f t="shared" si="2733"/>
        <v>1165.7249755</v>
      </c>
      <c r="BO2209">
        <f t="shared" si="2772"/>
        <v>1154.5799926000002</v>
      </c>
      <c r="BP2209">
        <f t="shared" si="2734"/>
        <v>1112.8889680735292</v>
      </c>
      <c r="BQ2209">
        <f t="shared" si="2735"/>
        <v>41.691024526470983</v>
      </c>
      <c r="BR2209">
        <f t="shared" si="2736"/>
        <v>34.530029999999897</v>
      </c>
      <c r="BS2209">
        <f t="shared" si="2737"/>
        <v>25.5</v>
      </c>
      <c r="BT2209">
        <f t="shared" si="2738"/>
        <v>34.949951000000056</v>
      </c>
      <c r="BU2209">
        <f t="shared" si="2739"/>
        <v>13</v>
      </c>
      <c r="BV2209">
        <f t="shared" si="2740"/>
        <v>1161.8866456000001</v>
      </c>
      <c r="BW2209">
        <f t="shared" si="2741"/>
        <v>1160.333316</v>
      </c>
      <c r="BX2209">
        <f t="shared" si="2742"/>
        <v>1157.9667192727272</v>
      </c>
      <c r="BY2209">
        <f t="shared" si="2743"/>
        <v>1142.4413324380953</v>
      </c>
      <c r="BZ2209">
        <f t="shared" si="2744"/>
        <v>1179.9499510000001</v>
      </c>
      <c r="CA2209">
        <f t="shared" si="2745"/>
        <v>1126</v>
      </c>
      <c r="CB2209">
        <f t="shared" si="2746"/>
        <v>1149.8673552400001</v>
      </c>
      <c r="CC2209">
        <f t="shared" si="2747"/>
        <v>1151.9179177694443</v>
      </c>
      <c r="CD2209">
        <f t="shared" si="2748"/>
        <v>1150.5093836925794</v>
      </c>
      <c r="CE2209">
        <f t="shared" si="2749"/>
        <v>1107.9558380639871</v>
      </c>
      <c r="CF2209">
        <f t="shared" si="2750"/>
        <v>1156.6999510000001</v>
      </c>
      <c r="CG2209">
        <f t="shared" si="2751"/>
        <v>1174.9499510000001</v>
      </c>
      <c r="CH2209">
        <f t="shared" si="2752"/>
        <v>1151.5699460000001</v>
      </c>
    </row>
    <row r="2210" spans="1:86">
      <c r="A2210" s="1">
        <v>42734</v>
      </c>
      <c r="B2210">
        <v>1177.4499510000001</v>
      </c>
      <c r="C2210">
        <v>1189.3000489999999</v>
      </c>
      <c r="D2210">
        <v>1172.8199460000001</v>
      </c>
      <c r="E2210">
        <v>1182.780029</v>
      </c>
      <c r="F2210">
        <v>1405748</v>
      </c>
      <c r="G2210">
        <f t="shared" si="2766"/>
        <v>293436.3748894076</v>
      </c>
      <c r="H2210">
        <f t="shared" si="2794"/>
        <v>53988027.064717211</v>
      </c>
      <c r="I2210">
        <f t="shared" si="2767"/>
        <v>1180.58749375</v>
      </c>
      <c r="J2210">
        <f t="shared" si="2774"/>
        <v>1180.58749375</v>
      </c>
      <c r="K2210">
        <f t="shared" si="2775"/>
        <v>1140.8375245</v>
      </c>
      <c r="L2210">
        <f t="shared" si="2776"/>
        <v>1</v>
      </c>
      <c r="M2210">
        <f t="shared" si="2777"/>
        <v>5</v>
      </c>
      <c r="N2210">
        <f t="shared" si="2778"/>
        <v>90</v>
      </c>
      <c r="O2210">
        <f t="shared" si="2779"/>
        <v>50</v>
      </c>
      <c r="P2210">
        <f t="shared" si="2754"/>
        <v>16.480102999999872</v>
      </c>
      <c r="Q2210">
        <f t="shared" si="2755"/>
        <v>6.5200199999999313</v>
      </c>
      <c r="R2210">
        <f t="shared" si="2756"/>
        <v>9.9600829999999405</v>
      </c>
      <c r="S2210">
        <f t="shared" si="2757"/>
        <v>16.480102999999872</v>
      </c>
      <c r="T2210">
        <f t="shared" si="2793"/>
        <v>23.67734923918815</v>
      </c>
      <c r="U2210">
        <f t="shared" si="2758"/>
        <v>-1.75</v>
      </c>
      <c r="V2210">
        <f t="shared" si="2759"/>
        <v>-3.3800049999999828</v>
      </c>
      <c r="W2210">
        <f t="shared" si="2760"/>
        <v>0</v>
      </c>
      <c r="X2210">
        <f t="shared" si="2761"/>
        <v>0</v>
      </c>
      <c r="Y2210">
        <f t="shared" si="2791"/>
        <v>5.9531890614826208</v>
      </c>
      <c r="Z2210">
        <f t="shared" si="2792"/>
        <v>2.991085151465934</v>
      </c>
      <c r="AA2210">
        <f t="shared" si="2788"/>
        <v>25.142971036764351</v>
      </c>
      <c r="AB2210">
        <f t="shared" si="2789"/>
        <v>12.632685868886954</v>
      </c>
      <c r="AC2210">
        <f t="shared" si="2790"/>
        <v>33.11731996910909</v>
      </c>
      <c r="AD2210">
        <f t="shared" si="2798"/>
        <v>20.39657989552963</v>
      </c>
      <c r="AE2210">
        <f t="shared" si="2771"/>
        <v>1164.7159912</v>
      </c>
      <c r="AF2210">
        <f t="shared" si="2773"/>
        <v>1161.2716674999999</v>
      </c>
      <c r="AG2210">
        <f t="shared" si="2795"/>
        <v>1131.4180053499999</v>
      </c>
      <c r="AH2210">
        <f t="shared" si="2780"/>
        <v>1159.2380005</v>
      </c>
      <c r="AI2210">
        <f t="shared" si="2781"/>
        <v>1184.5078780017013</v>
      </c>
      <c r="AJ2210">
        <f t="shared" si="2782"/>
        <v>1133.9681229982987</v>
      </c>
      <c r="AK2210">
        <f t="shared" si="2783"/>
        <v>0.96581208196230894</v>
      </c>
      <c r="AL2210">
        <f t="shared" si="2762"/>
        <v>0.2087403822658169</v>
      </c>
      <c r="AM2210">
        <f t="shared" si="2763"/>
        <v>293436.3748894076</v>
      </c>
      <c r="AN2210">
        <f t="shared" si="2796"/>
        <v>8551445.8305324726</v>
      </c>
      <c r="AO2210">
        <f t="shared" si="2797"/>
        <v>38540146</v>
      </c>
      <c r="AP2210">
        <f t="shared" si="2799"/>
        <v>0.22188410574605691</v>
      </c>
      <c r="AQ2210">
        <f t="shared" si="2800"/>
        <v>1168.5835442723915</v>
      </c>
      <c r="AR2210">
        <f t="shared" si="2801"/>
        <v>1170.0140731944693</v>
      </c>
      <c r="AS2210">
        <f t="shared" si="2802"/>
        <v>1157.0073152584625</v>
      </c>
      <c r="AT2210">
        <f t="shared" si="2803"/>
        <v>1142.4588822699784</v>
      </c>
      <c r="AU2210">
        <f t="shared" si="2804"/>
        <v>1152.9967696310839</v>
      </c>
      <c r="AV2210">
        <f t="shared" si="2805"/>
        <v>1139.5402292881963</v>
      </c>
      <c r="AW2210">
        <f t="shared" si="2806"/>
        <v>13.456540342887592</v>
      </c>
      <c r="AX2210">
        <f t="shared" si="2753"/>
        <v>7.0172792742308427</v>
      </c>
      <c r="AY2210">
        <f t="shared" si="2727"/>
        <v>6.4392610686567497</v>
      </c>
      <c r="AZ2210">
        <f t="shared" si="2764"/>
        <v>1181.6333413333334</v>
      </c>
      <c r="BA2210">
        <f t="shared" si="2765"/>
        <v>1661078706.3126507</v>
      </c>
      <c r="BB2210">
        <f t="shared" si="2768"/>
        <v>1661078706.3126507</v>
      </c>
      <c r="BC2210">
        <f t="shared" si="2769"/>
        <v>0</v>
      </c>
      <c r="BD2210">
        <f t="shared" si="2784"/>
        <v>23447279917.014099</v>
      </c>
      <c r="BE2210">
        <f t="shared" si="2785"/>
        <v>6826011512.474679</v>
      </c>
      <c r="BF2210">
        <f t="shared" si="2786"/>
        <v>3.4349897995577217</v>
      </c>
      <c r="BG2210">
        <f t="shared" si="2787"/>
        <v>77.452033822045664</v>
      </c>
      <c r="BH2210">
        <f t="shared" si="2728"/>
        <v>227458668</v>
      </c>
      <c r="BI2210">
        <f t="shared" si="2729"/>
        <v>1.1808745314145779</v>
      </c>
      <c r="BJ2210">
        <f t="shared" si="2770"/>
        <v>593.00530000000435</v>
      </c>
      <c r="BK2210">
        <f t="shared" si="2730"/>
        <v>5.8936540727539581E-3</v>
      </c>
      <c r="BL2210">
        <f t="shared" si="2731"/>
        <v>1.0058936540727539</v>
      </c>
      <c r="BM2210">
        <f t="shared" si="2732"/>
        <v>13.318394849808326</v>
      </c>
      <c r="BN2210">
        <f t="shared" si="2733"/>
        <v>1181.0599975</v>
      </c>
      <c r="BO2210">
        <f t="shared" si="2772"/>
        <v>1160.9639892</v>
      </c>
      <c r="BP2210">
        <f t="shared" si="2734"/>
        <v>1116.4991149852942</v>
      </c>
      <c r="BQ2210">
        <f t="shared" si="2735"/>
        <v>44.464874214705787</v>
      </c>
      <c r="BR2210">
        <f t="shared" si="2736"/>
        <v>38.330077999999958</v>
      </c>
      <c r="BS2210">
        <f t="shared" si="2737"/>
        <v>42.169922000000042</v>
      </c>
      <c r="BT2210">
        <f t="shared" si="2738"/>
        <v>40.450072999999975</v>
      </c>
      <c r="BU2210">
        <f t="shared" si="2739"/>
        <v>37.449951000000056</v>
      </c>
      <c r="BV2210">
        <f t="shared" si="2740"/>
        <v>1170.4899902</v>
      </c>
      <c r="BW2210">
        <f t="shared" si="2741"/>
        <v>1167.8561837142856</v>
      </c>
      <c r="BX2210">
        <f t="shared" si="2742"/>
        <v>1163.0009077818181</v>
      </c>
      <c r="BY2210">
        <f t="shared" si="2743"/>
        <v>1147.6750964761902</v>
      </c>
      <c r="BZ2210">
        <f t="shared" si="2744"/>
        <v>1189.3000489999999</v>
      </c>
      <c r="CA2210">
        <f t="shared" si="2745"/>
        <v>1130.650024</v>
      </c>
      <c r="CB2210">
        <f t="shared" si="2746"/>
        <v>1156.1148677900001</v>
      </c>
      <c r="CC2210">
        <f t="shared" si="2747"/>
        <v>1151.7680739499999</v>
      </c>
      <c r="CD2210">
        <f t="shared" si="2748"/>
        <v>1154.4915735403176</v>
      </c>
      <c r="CE2210">
        <f t="shared" si="2749"/>
        <v>1107.3613739803295</v>
      </c>
      <c r="CF2210">
        <f t="shared" si="2750"/>
        <v>1175.849976</v>
      </c>
      <c r="CG2210">
        <f t="shared" si="2751"/>
        <v>1179.9499510000001</v>
      </c>
      <c r="CH2210">
        <f t="shared" si="2752"/>
        <v>1151.5</v>
      </c>
    </row>
    <row r="2211" spans="1:86">
      <c r="A2211" s="1">
        <v>42737</v>
      </c>
      <c r="B2211">
        <v>1183.3000489999999</v>
      </c>
      <c r="C2211">
        <v>1187.5500489999999</v>
      </c>
      <c r="D2211">
        <v>1176.1999510000001</v>
      </c>
      <c r="E2211">
        <v>1180.6800539999999</v>
      </c>
      <c r="F2211">
        <v>823132</v>
      </c>
      <c r="G2211">
        <f t="shared" si="2766"/>
        <v>-173319.78822950594</v>
      </c>
      <c r="H2211">
        <f t="shared" si="2794"/>
        <v>53814707.276487708</v>
      </c>
      <c r="I2211">
        <f t="shared" si="2767"/>
        <v>1181.93252575</v>
      </c>
      <c r="J2211">
        <f t="shared" si="2774"/>
        <v>1181.93252575</v>
      </c>
      <c r="K2211">
        <f t="shared" si="2775"/>
        <v>1140.8375245</v>
      </c>
      <c r="L2211">
        <f t="shared" si="2776"/>
        <v>1</v>
      </c>
      <c r="M2211">
        <f t="shared" si="2777"/>
        <v>6</v>
      </c>
      <c r="N2211">
        <f t="shared" si="2778"/>
        <v>90</v>
      </c>
      <c r="O2211">
        <f t="shared" si="2779"/>
        <v>40</v>
      </c>
      <c r="P2211">
        <f t="shared" si="2754"/>
        <v>11.350097999999889</v>
      </c>
      <c r="Q2211">
        <f t="shared" si="2755"/>
        <v>6.8699950000000172</v>
      </c>
      <c r="R2211">
        <f t="shared" si="2756"/>
        <v>4.4801029999998718</v>
      </c>
      <c r="S2211">
        <f t="shared" si="2757"/>
        <v>11.350097999999889</v>
      </c>
      <c r="T2211">
        <f t="shared" si="2793"/>
        <v>22.796831293531845</v>
      </c>
      <c r="U2211">
        <f t="shared" si="2758"/>
        <v>-1.7000729999999749</v>
      </c>
      <c r="V2211">
        <f t="shared" si="2759"/>
        <v>4.5499270000000251</v>
      </c>
      <c r="W2211">
        <f t="shared" si="2760"/>
        <v>0</v>
      </c>
      <c r="X2211">
        <f t="shared" si="2761"/>
        <v>4.5499270000000251</v>
      </c>
      <c r="Y2211">
        <f t="shared" si="2791"/>
        <v>5.5279612713767188</v>
      </c>
      <c r="Z2211">
        <f t="shared" si="2792"/>
        <v>3.1024309977897979</v>
      </c>
      <c r="AA2211">
        <f t="shared" si="2788"/>
        <v>24.24881423299022</v>
      </c>
      <c r="AB2211">
        <f t="shared" si="2789"/>
        <v>13.609044861730638</v>
      </c>
      <c r="AC2211">
        <f t="shared" si="2790"/>
        <v>28.104519446381637</v>
      </c>
      <c r="AD2211">
        <f t="shared" si="2798"/>
        <v>21.715042527680076</v>
      </c>
      <c r="AE2211">
        <f t="shared" si="2771"/>
        <v>1171.5419922000001</v>
      </c>
      <c r="AF2211">
        <f t="shared" si="2773"/>
        <v>1167.3766683333333</v>
      </c>
      <c r="AG2211">
        <f t="shared" si="2795"/>
        <v>1135.80200805</v>
      </c>
      <c r="AH2211">
        <f t="shared" si="2780"/>
        <v>1162.8610108</v>
      </c>
      <c r="AI2211">
        <f t="shared" si="2781"/>
        <v>1188.98555853824</v>
      </c>
      <c r="AJ2211">
        <f t="shared" si="2782"/>
        <v>1136.7364630617601</v>
      </c>
      <c r="AK2211">
        <f t="shared" si="2783"/>
        <v>0.841040223519682</v>
      </c>
      <c r="AL2211">
        <f t="shared" si="2762"/>
        <v>-0.21056135374339224</v>
      </c>
      <c r="AM2211">
        <f t="shared" si="2763"/>
        <v>-173319.78822950594</v>
      </c>
      <c r="AN2211">
        <f t="shared" si="2796"/>
        <v>9566869.292001415</v>
      </c>
      <c r="AO2211">
        <f t="shared" si="2797"/>
        <v>37113752</v>
      </c>
      <c r="AP2211">
        <f t="shared" si="2799"/>
        <v>0.25777154764631222</v>
      </c>
      <c r="AQ2211">
        <f t="shared" si="2800"/>
        <v>1172.6963575797784</v>
      </c>
      <c r="AR2211">
        <f t="shared" si="2801"/>
        <v>1174.0342609090455</v>
      </c>
      <c r="AS2211">
        <f t="shared" si="2802"/>
        <v>1161.2684082319392</v>
      </c>
      <c r="AT2211">
        <f t="shared" si="2803"/>
        <v>1145.8987877256804</v>
      </c>
      <c r="AU2211">
        <f t="shared" si="2804"/>
        <v>1157.1492622864214</v>
      </c>
      <c r="AV2211">
        <f t="shared" si="2805"/>
        <v>1142.4200170180225</v>
      </c>
      <c r="AW2211">
        <f t="shared" si="2806"/>
        <v>14.729245268398927</v>
      </c>
      <c r="AX2211">
        <f t="shared" si="2753"/>
        <v>8.5596724730644596</v>
      </c>
      <c r="AY2211">
        <f t="shared" si="2727"/>
        <v>6.1695727953344672</v>
      </c>
      <c r="AZ2211">
        <f t="shared" si="2764"/>
        <v>1181.4766846666666</v>
      </c>
      <c r="BA2211">
        <f t="shared" si="2765"/>
        <v>972511266.40304267</v>
      </c>
      <c r="BB2211">
        <f t="shared" si="2768"/>
        <v>0</v>
      </c>
      <c r="BC2211">
        <f t="shared" si="2769"/>
        <v>972511266.40304267</v>
      </c>
      <c r="BD2211">
        <f t="shared" si="2784"/>
        <v>21084527200.800499</v>
      </c>
      <c r="BE2211">
        <f t="shared" si="2785"/>
        <v>7798522778.8777218</v>
      </c>
      <c r="BF2211">
        <f t="shared" si="2786"/>
        <v>2.703656551200682</v>
      </c>
      <c r="BG2211">
        <f t="shared" si="2787"/>
        <v>72.99965625387668</v>
      </c>
      <c r="BH2211">
        <f t="shared" si="2728"/>
        <v>226635536</v>
      </c>
      <c r="BI2211">
        <f t="shared" si="2729"/>
        <v>1.289302099839394</v>
      </c>
      <c r="BJ2211">
        <f t="shared" si="2770"/>
        <v>-309.99750000000859</v>
      </c>
      <c r="BK2211">
        <f t="shared" si="2730"/>
        <v>-1.7754569307156316E-3</v>
      </c>
      <c r="BL2211">
        <f t="shared" si="2731"/>
        <v>0.99822454306928432</v>
      </c>
      <c r="BM2211">
        <f t="shared" si="2732"/>
        <v>13.768845615774598</v>
      </c>
      <c r="BN2211">
        <f t="shared" si="2733"/>
        <v>1181.875</v>
      </c>
      <c r="BO2211">
        <f t="shared" si="2772"/>
        <v>1168.9589843000001</v>
      </c>
      <c r="BP2211">
        <f t="shared" si="2734"/>
        <v>1120.3082329264707</v>
      </c>
      <c r="BQ2211">
        <f t="shared" si="2735"/>
        <v>48.650751373529374</v>
      </c>
      <c r="BR2211">
        <f t="shared" si="2736"/>
        <v>11.030029999999897</v>
      </c>
      <c r="BS2211">
        <f t="shared" si="2737"/>
        <v>32.669922000000042</v>
      </c>
      <c r="BT2211">
        <f t="shared" si="2738"/>
        <v>15.050048999999944</v>
      </c>
      <c r="BU2211">
        <f t="shared" si="2739"/>
        <v>37.300048999999944</v>
      </c>
      <c r="BV2211">
        <f t="shared" si="2740"/>
        <v>1175.8113444666667</v>
      </c>
      <c r="BW2211">
        <f t="shared" si="2741"/>
        <v>1173.401437</v>
      </c>
      <c r="BX2211">
        <f t="shared" si="2742"/>
        <v>1166.8994629636363</v>
      </c>
      <c r="BY2211">
        <f t="shared" si="2743"/>
        <v>1152.3667201571429</v>
      </c>
      <c r="BZ2211">
        <f t="shared" si="2744"/>
        <v>1189.3000489999999</v>
      </c>
      <c r="CA2211">
        <f t="shared" si="2745"/>
        <v>1133</v>
      </c>
      <c r="CB2211">
        <f t="shared" si="2746"/>
        <v>1165.2898660566668</v>
      </c>
      <c r="CC2211">
        <f t="shared" si="2747"/>
        <v>1157.9918345472222</v>
      </c>
      <c r="CD2211">
        <f t="shared" si="2748"/>
        <v>1159.6176154150396</v>
      </c>
      <c r="CE2211">
        <f t="shared" si="2749"/>
        <v>1110.3156890184191</v>
      </c>
      <c r="CF2211">
        <f t="shared" si="2750"/>
        <v>1182.780029</v>
      </c>
      <c r="CG2211">
        <f t="shared" si="2751"/>
        <v>1189.3000489999999</v>
      </c>
      <c r="CH2211">
        <f t="shared" si="2752"/>
        <v>1172.8199460000001</v>
      </c>
    </row>
    <row r="2212" spans="1:86">
      <c r="A2212" s="1">
        <v>42738</v>
      </c>
      <c r="B2212">
        <v>1180.619995</v>
      </c>
      <c r="C2212">
        <v>1185.849976</v>
      </c>
      <c r="D2212">
        <v>1171.650024</v>
      </c>
      <c r="E2212">
        <v>1184.119995</v>
      </c>
      <c r="F2212">
        <v>1475324</v>
      </c>
      <c r="G2212">
        <f t="shared" si="2766"/>
        <v>1115846.377984948</v>
      </c>
      <c r="H2212">
        <f t="shared" si="2794"/>
        <v>54930553.654472657</v>
      </c>
      <c r="I2212">
        <f t="shared" si="2767"/>
        <v>1180.5599975</v>
      </c>
      <c r="J2212">
        <f t="shared" si="2774"/>
        <v>1181.93252575</v>
      </c>
      <c r="K2212">
        <f t="shared" si="2775"/>
        <v>1140.8375245</v>
      </c>
      <c r="L2212">
        <f t="shared" si="2776"/>
        <v>2</v>
      </c>
      <c r="M2212">
        <f t="shared" si="2777"/>
        <v>7</v>
      </c>
      <c r="N2212">
        <f t="shared" si="2778"/>
        <v>80</v>
      </c>
      <c r="O2212">
        <f t="shared" si="2779"/>
        <v>30</v>
      </c>
      <c r="P2212">
        <f t="shared" si="2754"/>
        <v>14.199951999999939</v>
      </c>
      <c r="Q2212">
        <f t="shared" si="2755"/>
        <v>1.7299809999999525</v>
      </c>
      <c r="R2212">
        <f t="shared" si="2756"/>
        <v>12.469970999999987</v>
      </c>
      <c r="S2212">
        <f t="shared" si="2757"/>
        <v>14.199951999999939</v>
      </c>
      <c r="T2212">
        <f t="shared" si="2793"/>
        <v>22.182768486850993</v>
      </c>
      <c r="U2212">
        <f t="shared" si="2758"/>
        <v>8.5800779999999577</v>
      </c>
      <c r="V2212">
        <f t="shared" si="2759"/>
        <v>-7.5</v>
      </c>
      <c r="W2212">
        <f t="shared" si="2760"/>
        <v>8.5800779999999577</v>
      </c>
      <c r="X2212">
        <f t="shared" si="2761"/>
        <v>0</v>
      </c>
      <c r="Y2212">
        <f t="shared" si="2791"/>
        <v>5.7459696091355212</v>
      </c>
      <c r="Z2212">
        <f t="shared" si="2792"/>
        <v>2.8808287836619551</v>
      </c>
      <c r="AA2212">
        <f t="shared" si="2788"/>
        <v>25.902851632524985</v>
      </c>
      <c r="AB2212">
        <f t="shared" si="2789"/>
        <v>12.986786502187897</v>
      </c>
      <c r="AC2212">
        <f t="shared" si="2790"/>
        <v>33.212099031613803</v>
      </c>
      <c r="AD2212">
        <f t="shared" si="2798"/>
        <v>23.569488290466609</v>
      </c>
      <c r="AE2212">
        <f t="shared" si="2771"/>
        <v>1176.026001</v>
      </c>
      <c r="AF2212">
        <f t="shared" si="2773"/>
        <v>1173.638326</v>
      </c>
      <c r="AG2212">
        <f t="shared" si="2795"/>
        <v>1140.4490051</v>
      </c>
      <c r="AH2212">
        <f t="shared" si="2780"/>
        <v>1164.3080078999999</v>
      </c>
      <c r="AI2212">
        <f t="shared" si="2781"/>
        <v>1193.2295963019817</v>
      </c>
      <c r="AJ2212">
        <f t="shared" si="2782"/>
        <v>1135.3864194980181</v>
      </c>
      <c r="AK2212">
        <f t="shared" si="2783"/>
        <v>0.84251208517030374</v>
      </c>
      <c r="AL2212">
        <f t="shared" si="2762"/>
        <v>0.75633988058551749</v>
      </c>
      <c r="AM2212">
        <f t="shared" si="2763"/>
        <v>1115846.377984948</v>
      </c>
      <c r="AN2212">
        <f t="shared" si="2796"/>
        <v>11109613.420953538</v>
      </c>
      <c r="AO2212">
        <f t="shared" si="2797"/>
        <v>36995632</v>
      </c>
      <c r="AP2212">
        <f t="shared" si="2799"/>
        <v>0.30029527326235533</v>
      </c>
      <c r="AQ2212">
        <f t="shared" si="2800"/>
        <v>1176.5803943026538</v>
      </c>
      <c r="AR2212">
        <f t="shared" si="2801"/>
        <v>1178.5132465499676</v>
      </c>
      <c r="AS2212">
        <f t="shared" si="2802"/>
        <v>1165.3816938501902</v>
      </c>
      <c r="AT2212">
        <f t="shared" si="2803"/>
        <v>1149.3386963803691</v>
      </c>
      <c r="AU2212">
        <f t="shared" si="2804"/>
        <v>1161.1948721934582</v>
      </c>
      <c r="AV2212">
        <f t="shared" si="2805"/>
        <v>1145.339015476761</v>
      </c>
      <c r="AW2212">
        <f t="shared" si="2806"/>
        <v>15.85585671669719</v>
      </c>
      <c r="AX2212">
        <f t="shared" si="2753"/>
        <v>10.018909321791005</v>
      </c>
      <c r="AY2212">
        <f t="shared" ref="AY2212:AY2275" si="2807">AW2212-AX2212</f>
        <v>5.8369473949061845</v>
      </c>
      <c r="AZ2212">
        <f t="shared" si="2764"/>
        <v>1180.5399983333334</v>
      </c>
      <c r="BA2212">
        <f t="shared" si="2765"/>
        <v>1741678992.5011268</v>
      </c>
      <c r="BB2212">
        <f t="shared" si="2768"/>
        <v>0</v>
      </c>
      <c r="BC2212">
        <f t="shared" si="2769"/>
        <v>1741678992.5011268</v>
      </c>
      <c r="BD2212">
        <f t="shared" si="2784"/>
        <v>19020484785.914116</v>
      </c>
      <c r="BE2212">
        <f t="shared" si="2785"/>
        <v>9540201771.378849</v>
      </c>
      <c r="BF2212">
        <f t="shared" si="2786"/>
        <v>1.9937193407142246</v>
      </c>
      <c r="BG2212">
        <f t="shared" si="2787"/>
        <v>66.596735158165302</v>
      </c>
      <c r="BH2212">
        <f t="shared" ref="BH2212:BH2275" si="2808">(IF(E2212&gt;E2211,BH2211+F2212,IF(E2212&lt;E2211,BH2211-F2212,IF(E2212=E2211,BH2211))))</f>
        <v>228110860</v>
      </c>
      <c r="BI2212">
        <f t="shared" ref="BI2212:BI2275" si="2809">((AU2212-AV2212)/AV2212)*100</f>
        <v>1.3843810873845941</v>
      </c>
      <c r="BJ2212">
        <f t="shared" si="2770"/>
        <v>243.99410000000898</v>
      </c>
      <c r="BK2212">
        <f t="shared" ref="BK2212:BK2275" si="2810">((E2212-E2211)/E2211)</f>
        <v>2.9135251233778276E-3</v>
      </c>
      <c r="BL2212">
        <f t="shared" ref="BL2212:BL2275" si="2811">E2212/E2211</f>
        <v>1.0029135251233778</v>
      </c>
      <c r="BM2212">
        <f t="shared" ref="BM2212:BM2275" si="2812">STDEV(E2203:E2212)</f>
        <v>15.243015483362052</v>
      </c>
      <c r="BN2212">
        <f t="shared" ref="BN2212:BN2275" si="2813">(C2212+D2212)/2</f>
        <v>1178.75</v>
      </c>
      <c r="BO2212">
        <f t="shared" si="2772"/>
        <v>1174.1339843000001</v>
      </c>
      <c r="BP2212">
        <f t="shared" ref="BP2212:BP2275" si="2814">AVERAGE(BN2179:BN2212)</f>
        <v>1123.0148512941178</v>
      </c>
      <c r="BQ2212">
        <f t="shared" ref="BQ2212:BQ2275" si="2815">BO2212-BP2212</f>
        <v>51.119133005882304</v>
      </c>
      <c r="BR2212">
        <f t="shared" ref="BR2212:BR2275" si="2816">(E2212-E2203)</f>
        <v>27.319946000000073</v>
      </c>
      <c r="BS2212">
        <f t="shared" ref="BS2212:BS2275" si="2817">(D2212-D2203)</f>
        <v>18.849975000000086</v>
      </c>
      <c r="BT2212">
        <f t="shared" ref="BT2212:BT2275" si="2818">C2212-C2203</f>
        <v>13.949951999999939</v>
      </c>
      <c r="BU2212">
        <f t="shared" ref="BU2212:BU2275" si="2819">B2212-B2203</f>
        <v>8.7199709999999868</v>
      </c>
      <c r="BV2212">
        <f t="shared" ref="BV2212:BV2275" si="2820">(E2212*5+E2211*4+E2210*3+E2209*2+E2208)/15</f>
        <v>1180.0040120666665</v>
      </c>
      <c r="BW2212">
        <f t="shared" ref="BW2212:BW2275" si="2821">(E2212*6+E2211*5+E2210*4+E2209*3+E2208*2+E2207)/21</f>
        <v>1178.1852446190478</v>
      </c>
      <c r="BX2212">
        <f t="shared" ref="BX2212:BX2275" si="2822">(E2212*10+E2211*9+E2210*8+E2209*7+E2208*6+E2207*5+E2206*4+E2205*3+E2204*2+E2203)/55</f>
        <v>1170.7647328181818</v>
      </c>
      <c r="BY2212">
        <f t="shared" ref="BY2212:BY2275" si="2823">(E2212*20+E2211*19+E2210*18+E2209*17+E2208*16+E2207*15+E2206*14+E2205*13+E2204*12+E2203*11+E2202*10+E2201*9+E2200*8+E2199*7+E2198*6+E2197*5+E2196*4+E2195*3+E2194*2+E2193)/210</f>
        <v>1156.9684331999997</v>
      </c>
      <c r="BZ2212">
        <f t="shared" ref="BZ2212:BZ2275" si="2824">MAX(C2203:C2212)</f>
        <v>1189.3000489999999</v>
      </c>
      <c r="CA2212">
        <f t="shared" ref="CA2212:CA2275" si="2825">MIN(D2203:D2212)</f>
        <v>1133</v>
      </c>
      <c r="CB2212">
        <f t="shared" ref="CB2212:CB2275" si="2826">(AVERAGE(E2208:E2212)+AVERAGE(E2208:E2211)+AVERAGE(E2208:E2210)+AVERAGE(E2208:E2209)+E2208)/5</f>
        <v>1168.9560140000001</v>
      </c>
      <c r="CC2212">
        <f t="shared" ref="CC2212:CC2275" si="2827">(AVERAGE(E2207:E2212)+AVERAGE(E2207:E2211)+AVERAGE(E2207:E2210)+AVERAGE(E2207:E2209)+AVERAGE(E2207:E2208)+E2207)/6</f>
        <v>1166.6812760472224</v>
      </c>
      <c r="CD2212">
        <f t="shared" ref="CD2212:CD2275" si="2828">(AVERAGE(E2203:E2212)+AVERAGE(E2203:E2211)+AVERAGE(E2203:E2210)+AVERAGE(E2203:E2209)+AVERAGE(E2203:E2208)+AVERAGE(E2203:E2207)+AVERAGE(E2203:E2206)+AVERAGE(E2203:E2205)+AVERAGE(E2203:E2204)+E2203)/10</f>
        <v>1156.2568990342857</v>
      </c>
      <c r="CE2212">
        <f t="shared" ref="CE2212:CE2275" si="2829">(AVERAGE(E2193:E2212)+AVERAGE(E2193:E2211)+AVERAGE(E2193:E2210)+AVERAGE(E2193:E2209)+AVERAGE(E2193:E2208)+AVERAGE(E2193:E2207)+AVERAGE(E2193:E2206)+AVERAGE(E2193:E2205)+AVERAGE(E2193:E2204)+AVERAGE(E2193:E2203)+AVERAGE(E2193:E2202)+AVERAGE(E2193:E2201)+AVERAGE(E2193:E2200)+AVERAGE(E2193:E2199)+AVERAGE(E2193:E2198)+AVERAGE(E2193:E2197)+AVERAGE(E2193:E2196)+AVERAGE(E2193:E2195)+AVERAGE(E2193:E2194)+E2193)/20</f>
        <v>1113.8999970140458</v>
      </c>
      <c r="CF2212">
        <f t="shared" ref="CF2212:CF2275" si="2830">E2211</f>
        <v>1180.6800539999999</v>
      </c>
      <c r="CG2212">
        <f t="shared" ref="CG2212:CG2275" si="2831">C2211</f>
        <v>1187.5500489999999</v>
      </c>
      <c r="CH2212">
        <f t="shared" ref="CH2212:CH2275" si="2832">D2211</f>
        <v>1176.1999510000001</v>
      </c>
    </row>
    <row r="2213" spans="1:86">
      <c r="A2213" s="1">
        <v>42739</v>
      </c>
      <c r="B2213">
        <v>1184.849976</v>
      </c>
      <c r="C2213">
        <v>1194.4300539999999</v>
      </c>
      <c r="D2213">
        <v>1179.150024</v>
      </c>
      <c r="E2213">
        <v>1189.75</v>
      </c>
      <c r="F2213">
        <v>1420066</v>
      </c>
      <c r="G2213">
        <f t="shared" si="2766"/>
        <v>550174.30953028996</v>
      </c>
      <c r="H2213">
        <f t="shared" si="2794"/>
        <v>55480727.964002945</v>
      </c>
      <c r="I2213">
        <f t="shared" si="2767"/>
        <v>1187.0450135000001</v>
      </c>
      <c r="J2213">
        <f t="shared" si="2774"/>
        <v>1187.0450135000001</v>
      </c>
      <c r="K2213">
        <f t="shared" si="2775"/>
        <v>1140.8375245</v>
      </c>
      <c r="L2213">
        <f t="shared" si="2776"/>
        <v>1</v>
      </c>
      <c r="M2213">
        <f t="shared" si="2777"/>
        <v>8</v>
      </c>
      <c r="N2213">
        <f t="shared" si="2778"/>
        <v>90</v>
      </c>
      <c r="O2213">
        <f t="shared" si="2779"/>
        <v>20</v>
      </c>
      <c r="P2213">
        <f t="shared" si="2754"/>
        <v>15.280029999999897</v>
      </c>
      <c r="Q2213">
        <f t="shared" si="2755"/>
        <v>4.6800539999999273</v>
      </c>
      <c r="R2213">
        <f t="shared" si="2756"/>
        <v>10.59997599999997</v>
      </c>
      <c r="S2213">
        <f t="shared" si="2757"/>
        <v>15.280029999999897</v>
      </c>
      <c r="T2213">
        <f t="shared" si="2793"/>
        <v>21.689715737790202</v>
      </c>
      <c r="U2213">
        <f t="shared" si="2758"/>
        <v>0.53991700000005949</v>
      </c>
      <c r="V2213">
        <f t="shared" si="2759"/>
        <v>18.950072999999975</v>
      </c>
      <c r="W2213">
        <f t="shared" si="2760"/>
        <v>0</v>
      </c>
      <c r="X2213">
        <f t="shared" si="2761"/>
        <v>18.950072999999975</v>
      </c>
      <c r="Y2213">
        <f t="shared" si="2791"/>
        <v>5.3355432084829841</v>
      </c>
      <c r="Z2213">
        <f t="shared" si="2792"/>
        <v>4.0286319419718142</v>
      </c>
      <c r="AA2213">
        <f t="shared" si="2788"/>
        <v>24.599415100617549</v>
      </c>
      <c r="AB2213">
        <f t="shared" si="2789"/>
        <v>18.573926881635842</v>
      </c>
      <c r="AC2213">
        <f t="shared" si="2790"/>
        <v>13.956501726131169</v>
      </c>
      <c r="AD2213">
        <f t="shared" si="2798"/>
        <v>23.657843522905932</v>
      </c>
      <c r="AE2213">
        <f t="shared" si="2771"/>
        <v>1182.6360108000001</v>
      </c>
      <c r="AF2213">
        <f t="shared" si="2773"/>
        <v>1178.3133341666667</v>
      </c>
      <c r="AG2213">
        <f t="shared" si="2795"/>
        <v>1146.0725036500003</v>
      </c>
      <c r="AH2213">
        <f t="shared" si="2780"/>
        <v>1167.6030029999997</v>
      </c>
      <c r="AI2213">
        <f t="shared" si="2781"/>
        <v>1199.6872750180376</v>
      </c>
      <c r="AJ2213">
        <f t="shared" si="2782"/>
        <v>1135.5187309819619</v>
      </c>
      <c r="AK2213">
        <f t="shared" si="2783"/>
        <v>0.8451379072517089</v>
      </c>
      <c r="AL2213">
        <f t="shared" si="2762"/>
        <v>0.38742868960336346</v>
      </c>
      <c r="AM2213">
        <f t="shared" si="2763"/>
        <v>550174.30953028996</v>
      </c>
      <c r="AN2213">
        <f t="shared" si="2796"/>
        <v>12775678.437606843</v>
      </c>
      <c r="AO2213">
        <f t="shared" si="2797"/>
        <v>36349992</v>
      </c>
      <c r="AP2213">
        <f t="shared" si="2799"/>
        <v>0.35146303299342796</v>
      </c>
      <c r="AQ2213">
        <f t="shared" si="2800"/>
        <v>1181.0580602397515</v>
      </c>
      <c r="AR2213">
        <f t="shared" si="2801"/>
        <v>1175.2889573182267</v>
      </c>
      <c r="AS2213">
        <f t="shared" si="2802"/>
        <v>1169.7679889571559</v>
      </c>
      <c r="AT2213">
        <f t="shared" si="2803"/>
        <v>1152.9757137061358</v>
      </c>
      <c r="AU2213">
        <f t="shared" si="2804"/>
        <v>1165.4781413644396</v>
      </c>
      <c r="AV2213">
        <f t="shared" si="2805"/>
        <v>1148.4477843933878</v>
      </c>
      <c r="AW2213">
        <f t="shared" si="2806"/>
        <v>17.030356971051788</v>
      </c>
      <c r="AX2213">
        <f t="shared" ref="AX2213:AX2276" si="2833">((AW2213-AX2212)*0.2)+AX2212</f>
        <v>11.421198851643162</v>
      </c>
      <c r="AY2213">
        <f t="shared" si="2807"/>
        <v>5.609158119408626</v>
      </c>
      <c r="AZ2213">
        <f t="shared" si="2764"/>
        <v>1187.7766926666666</v>
      </c>
      <c r="BA2213">
        <f t="shared" si="2765"/>
        <v>1686721296.8483825</v>
      </c>
      <c r="BB2213">
        <f t="shared" si="2768"/>
        <v>1686721296.8483825</v>
      </c>
      <c r="BC2213">
        <f t="shared" si="2769"/>
        <v>0</v>
      </c>
      <c r="BD2213">
        <f t="shared" si="2784"/>
        <v>15886753695.90752</v>
      </c>
      <c r="BE2213">
        <f t="shared" si="2785"/>
        <v>9540201771.378849</v>
      </c>
      <c r="BF2213">
        <f t="shared" si="2786"/>
        <v>1.6652429452350463</v>
      </c>
      <c r="BG2213">
        <f t="shared" si="2787"/>
        <v>62.47996822249123</v>
      </c>
      <c r="BH2213">
        <f t="shared" si="2808"/>
        <v>229530926</v>
      </c>
      <c r="BI2213">
        <f t="shared" si="2809"/>
        <v>1.4829021573712429</v>
      </c>
      <c r="BJ2213">
        <f t="shared" si="2770"/>
        <v>463.00049999999828</v>
      </c>
      <c r="BK2213">
        <f t="shared" si="2810"/>
        <v>4.7545899265048581E-3</v>
      </c>
      <c r="BL2213">
        <f t="shared" si="2811"/>
        <v>1.0047545899265049</v>
      </c>
      <c r="BM2213">
        <f t="shared" si="2812"/>
        <v>16.909896107566468</v>
      </c>
      <c r="BN2213">
        <f t="shared" si="2813"/>
        <v>1186.790039</v>
      </c>
      <c r="BO2213">
        <f t="shared" si="2772"/>
        <v>1178.8400023999998</v>
      </c>
      <c r="BP2213">
        <f t="shared" si="2814"/>
        <v>1126.0179407499998</v>
      </c>
      <c r="BQ2213">
        <f t="shared" si="2815"/>
        <v>52.822061650000023</v>
      </c>
      <c r="BR2213">
        <f t="shared" si="2816"/>
        <v>35.90002400000003</v>
      </c>
      <c r="BS2213">
        <f t="shared" si="2817"/>
        <v>36.050048000000061</v>
      </c>
      <c r="BT2213">
        <f t="shared" si="2818"/>
        <v>31.930053999999927</v>
      </c>
      <c r="BU2213">
        <f t="shared" si="2819"/>
        <v>31.84997599999997</v>
      </c>
      <c r="BV2213">
        <f t="shared" si="2820"/>
        <v>1184.5786784000002</v>
      </c>
      <c r="BW2213">
        <f t="shared" si="2821"/>
        <v>1182.788580047619</v>
      </c>
      <c r="BX2213">
        <f t="shared" si="2822"/>
        <v>1175.3905495636366</v>
      </c>
      <c r="BY2213">
        <f t="shared" si="2823"/>
        <v>1161.663766047619</v>
      </c>
      <c r="BZ2213">
        <f t="shared" si="2824"/>
        <v>1194.4300539999999</v>
      </c>
      <c r="CA2213">
        <f t="shared" si="2825"/>
        <v>1133</v>
      </c>
      <c r="CB2213">
        <f t="shared" si="2826"/>
        <v>1179.6857044933331</v>
      </c>
      <c r="CC2213">
        <f t="shared" si="2827"/>
        <v>1170.5155673611109</v>
      </c>
      <c r="CD2213">
        <f t="shared" si="2828"/>
        <v>1156.7234165404363</v>
      </c>
      <c r="CE2213">
        <f t="shared" si="2829"/>
        <v>1121.5877823785356</v>
      </c>
      <c r="CF2213">
        <f t="shared" si="2830"/>
        <v>1184.119995</v>
      </c>
      <c r="CG2213">
        <f t="shared" si="2831"/>
        <v>1185.849976</v>
      </c>
      <c r="CH2213">
        <f t="shared" si="2832"/>
        <v>1171.650024</v>
      </c>
    </row>
    <row r="2214" spans="1:86">
      <c r="A2214" s="1">
        <v>42740</v>
      </c>
      <c r="B2214">
        <v>1192</v>
      </c>
      <c r="C2214">
        <v>1194.969971</v>
      </c>
      <c r="D2214">
        <v>1160.1999510000001</v>
      </c>
      <c r="E2214">
        <v>1167.1999510000001</v>
      </c>
      <c r="F2214">
        <v>2216404</v>
      </c>
      <c r="G2214">
        <f t="shared" si="2766"/>
        <v>-1323978.3988643072</v>
      </c>
      <c r="H2214">
        <f t="shared" si="2794"/>
        <v>54156749.565138638</v>
      </c>
      <c r="I2214">
        <f t="shared" si="2767"/>
        <v>1178.5924682499999</v>
      </c>
      <c r="J2214">
        <f t="shared" si="2774"/>
        <v>1187.0450135000001</v>
      </c>
      <c r="K2214">
        <f t="shared" si="2775"/>
        <v>1140.8375245</v>
      </c>
      <c r="L2214">
        <f t="shared" si="2776"/>
        <v>2</v>
      </c>
      <c r="M2214">
        <f t="shared" si="2777"/>
        <v>9</v>
      </c>
      <c r="N2214">
        <f t="shared" si="2778"/>
        <v>80</v>
      </c>
      <c r="O2214">
        <f t="shared" si="2779"/>
        <v>10</v>
      </c>
      <c r="P2214">
        <f t="shared" si="2754"/>
        <v>34.770019999999931</v>
      </c>
      <c r="Q2214">
        <f t="shared" si="2755"/>
        <v>27.770019999999931</v>
      </c>
      <c r="R2214">
        <f t="shared" si="2756"/>
        <v>7</v>
      </c>
      <c r="S2214">
        <f t="shared" si="2757"/>
        <v>34.770019999999931</v>
      </c>
      <c r="T2214">
        <f t="shared" si="2793"/>
        <v>22.624023185090895</v>
      </c>
      <c r="U2214">
        <f t="shared" si="2758"/>
        <v>-30.289917000000059</v>
      </c>
      <c r="V2214">
        <f t="shared" si="2759"/>
        <v>31.649902000000111</v>
      </c>
      <c r="W2214">
        <f t="shared" si="2760"/>
        <v>0</v>
      </c>
      <c r="X2214">
        <f t="shared" si="2761"/>
        <v>31.649902000000111</v>
      </c>
      <c r="Y2214">
        <f t="shared" si="2791"/>
        <v>4.9544329793056283</v>
      </c>
      <c r="Z2214">
        <f t="shared" si="2792"/>
        <v>6.00157980325955</v>
      </c>
      <c r="AA2214">
        <f t="shared" si="2788"/>
        <v>21.898991787502109</v>
      </c>
      <c r="AB2214">
        <f t="shared" si="2789"/>
        <v>26.527464872890327</v>
      </c>
      <c r="AC2214">
        <f t="shared" si="2790"/>
        <v>9.5577364205005022</v>
      </c>
      <c r="AD2214">
        <f t="shared" si="2798"/>
        <v>23.26621356366903</v>
      </c>
      <c r="AE2214">
        <f t="shared" si="2771"/>
        <v>1180.9060058</v>
      </c>
      <c r="AF2214">
        <f t="shared" si="2773"/>
        <v>1180.0633341666669</v>
      </c>
      <c r="AG2214">
        <f t="shared" si="2795"/>
        <v>1149.5385009500001</v>
      </c>
      <c r="AH2214">
        <f t="shared" si="2780"/>
        <v>1168.9380005</v>
      </c>
      <c r="AI2214">
        <f t="shared" si="2781"/>
        <v>1199.7061385217444</v>
      </c>
      <c r="AJ2214">
        <f t="shared" si="2782"/>
        <v>1138.1698624782557</v>
      </c>
      <c r="AK2214">
        <f t="shared" si="2783"/>
        <v>0.47175569254838107</v>
      </c>
      <c r="AL2214">
        <f t="shared" si="2762"/>
        <v>-0.5973542724450539</v>
      </c>
      <c r="AM2214">
        <f t="shared" si="2763"/>
        <v>-1323978.3988643072</v>
      </c>
      <c r="AN2214">
        <f t="shared" si="2796"/>
        <v>8750415.405129211</v>
      </c>
      <c r="AO2214">
        <f t="shared" si="2797"/>
        <v>35326850</v>
      </c>
      <c r="AP2214">
        <f t="shared" si="2799"/>
        <v>0.24769871656061074</v>
      </c>
      <c r="AQ2214">
        <f t="shared" si="2800"/>
        <v>1176.3463030982359</v>
      </c>
      <c r="AR2214">
        <f t="shared" si="2801"/>
        <v>1165.4310905175321</v>
      </c>
      <c r="AS2214">
        <f t="shared" si="2802"/>
        <v>1169.3057421248679</v>
      </c>
      <c r="AT2214">
        <f t="shared" si="2803"/>
        <v>1154.2558950625837</v>
      </c>
      <c r="AU2214">
        <f t="shared" si="2804"/>
        <v>1165.7364128097736</v>
      </c>
      <c r="AV2214">
        <f t="shared" si="2805"/>
        <v>1149.7604360558507</v>
      </c>
      <c r="AW2214">
        <f t="shared" si="2806"/>
        <v>15.975976753922851</v>
      </c>
      <c r="AX2214">
        <f t="shared" si="2833"/>
        <v>12.332154432099099</v>
      </c>
      <c r="AY2214">
        <f t="shared" si="2807"/>
        <v>3.6438223218237518</v>
      </c>
      <c r="AZ2214">
        <f t="shared" si="2764"/>
        <v>1174.1232910000001</v>
      </c>
      <c r="BA2214">
        <f t="shared" si="2765"/>
        <v>2602331558.6655641</v>
      </c>
      <c r="BB2214">
        <f t="shared" si="2768"/>
        <v>0</v>
      </c>
      <c r="BC2214">
        <f t="shared" si="2769"/>
        <v>2602331558.6655641</v>
      </c>
      <c r="BD2214">
        <f t="shared" si="2784"/>
        <v>13626398840.477661</v>
      </c>
      <c r="BE2214">
        <f t="shared" si="2785"/>
        <v>12142533330.044413</v>
      </c>
      <c r="BF2214">
        <f t="shared" si="2786"/>
        <v>1.122203947899546</v>
      </c>
      <c r="BG2214">
        <f t="shared" si="2787"/>
        <v>52.879175397362204</v>
      </c>
      <c r="BH2214">
        <f t="shared" si="2808"/>
        <v>227314522</v>
      </c>
      <c r="BI2214">
        <f t="shared" si="2809"/>
        <v>1.3895048266512802</v>
      </c>
      <c r="BJ2214">
        <f t="shared" si="2770"/>
        <v>-2355.0048999999944</v>
      </c>
      <c r="BK2214">
        <f t="shared" si="2810"/>
        <v>-1.8953602857743175E-2</v>
      </c>
      <c r="BL2214">
        <f t="shared" si="2811"/>
        <v>0.98104639714225683</v>
      </c>
      <c r="BM2214">
        <f t="shared" si="2812"/>
        <v>16.216232585193783</v>
      </c>
      <c r="BN2214">
        <f t="shared" si="2813"/>
        <v>1177.584961</v>
      </c>
      <c r="BO2214">
        <f t="shared" si="2772"/>
        <v>1181.2119995</v>
      </c>
      <c r="BP2214">
        <f t="shared" si="2814"/>
        <v>1129.3719105441176</v>
      </c>
      <c r="BQ2214">
        <f t="shared" si="2815"/>
        <v>51.840088955882493</v>
      </c>
      <c r="BR2214">
        <f t="shared" si="2816"/>
        <v>23.149902000000111</v>
      </c>
      <c r="BS2214">
        <f t="shared" si="2817"/>
        <v>20.799927000000025</v>
      </c>
      <c r="BT2214">
        <f t="shared" si="2818"/>
        <v>36.089966000000004</v>
      </c>
      <c r="BU2214">
        <f t="shared" si="2819"/>
        <v>42</v>
      </c>
      <c r="BV2214">
        <f t="shared" si="2820"/>
        <v>1179.4333251333335</v>
      </c>
      <c r="BW2214">
        <f t="shared" si="2821"/>
        <v>1179.6133277142858</v>
      </c>
      <c r="BX2214">
        <f t="shared" si="2822"/>
        <v>1175.3172673818183</v>
      </c>
      <c r="BY2214">
        <f t="shared" si="2823"/>
        <v>1163.6759038904761</v>
      </c>
      <c r="BZ2214">
        <f t="shared" si="2824"/>
        <v>1194.969971</v>
      </c>
      <c r="CA2214">
        <f t="shared" si="2825"/>
        <v>1133</v>
      </c>
      <c r="CB2214">
        <f t="shared" si="2826"/>
        <v>1182.4550576933332</v>
      </c>
      <c r="CC2214">
        <f t="shared" si="2827"/>
        <v>1179.7486427722222</v>
      </c>
      <c r="CD2214">
        <f t="shared" si="2828"/>
        <v>1157.9275612203969</v>
      </c>
      <c r="CE2214">
        <f t="shared" si="2829"/>
        <v>1126.2017523994029</v>
      </c>
      <c r="CF2214">
        <f t="shared" si="2830"/>
        <v>1189.75</v>
      </c>
      <c r="CG2214">
        <f t="shared" si="2831"/>
        <v>1194.4300539999999</v>
      </c>
      <c r="CH2214">
        <f t="shared" si="2832"/>
        <v>1179.150024</v>
      </c>
    </row>
    <row r="2215" spans="1:86">
      <c r="A2215" s="1">
        <v>42741</v>
      </c>
      <c r="B2215">
        <v>1160.5</v>
      </c>
      <c r="C2215">
        <v>1164.6800539999999</v>
      </c>
      <c r="D2215">
        <v>1128.5500489999999</v>
      </c>
      <c r="E2215">
        <v>1140.6999510000001</v>
      </c>
      <c r="F2215">
        <v>3009896</v>
      </c>
      <c r="G2215">
        <f t="shared" si="2766"/>
        <v>-985543.03186770377</v>
      </c>
      <c r="H2215">
        <f t="shared" si="2794"/>
        <v>53171206.533270933</v>
      </c>
      <c r="I2215">
        <f t="shared" si="2767"/>
        <v>1148.6075135000001</v>
      </c>
      <c r="J2215">
        <f t="shared" si="2774"/>
        <v>1187.0450135000001</v>
      </c>
      <c r="K2215">
        <f t="shared" si="2775"/>
        <v>1140.8375245</v>
      </c>
      <c r="L2215">
        <f t="shared" si="2776"/>
        <v>3</v>
      </c>
      <c r="M2215">
        <f t="shared" si="2777"/>
        <v>10</v>
      </c>
      <c r="N2215">
        <f t="shared" si="2778"/>
        <v>70</v>
      </c>
      <c r="O2215">
        <f t="shared" si="2779"/>
        <v>0</v>
      </c>
      <c r="P2215">
        <f t="shared" si="2754"/>
        <v>36.130004999999983</v>
      </c>
      <c r="Q2215">
        <f t="shared" si="2755"/>
        <v>23.980102999999872</v>
      </c>
      <c r="R2215">
        <f t="shared" si="2756"/>
        <v>12.149902000000111</v>
      </c>
      <c r="S2215">
        <f t="shared" si="2757"/>
        <v>36.130004999999983</v>
      </c>
      <c r="T2215">
        <f t="shared" si="2793"/>
        <v>23.588736171870117</v>
      </c>
      <c r="U2215">
        <f t="shared" si="2758"/>
        <v>-9.030029999999897</v>
      </c>
      <c r="V2215">
        <f t="shared" si="2759"/>
        <v>5.0048999999944499E-2</v>
      </c>
      <c r="W2215">
        <f t="shared" si="2760"/>
        <v>0</v>
      </c>
      <c r="X2215">
        <f t="shared" si="2761"/>
        <v>5.0048999999944499E-2</v>
      </c>
      <c r="Y2215">
        <f t="shared" si="2791"/>
        <v>4.6005449093552269</v>
      </c>
      <c r="Z2215">
        <f t="shared" si="2792"/>
        <v>5.5764704601695785</v>
      </c>
      <c r="AA2215">
        <f t="shared" si="2788"/>
        <v>19.503142838323988</v>
      </c>
      <c r="AB2215">
        <f t="shared" si="2789"/>
        <v>23.640395227361076</v>
      </c>
      <c r="AC2215">
        <f t="shared" si="2790"/>
        <v>9.589506504399834</v>
      </c>
      <c r="AD2215">
        <f t="shared" si="2798"/>
        <v>21.968977290029812</v>
      </c>
      <c r="AE2215">
        <f t="shared" si="2771"/>
        <v>1172.4899902000002</v>
      </c>
      <c r="AF2215">
        <f t="shared" si="2773"/>
        <v>1174.2049966666666</v>
      </c>
      <c r="AG2215">
        <f t="shared" si="2795"/>
        <v>1151.6924987499999</v>
      </c>
      <c r="AH2215">
        <f t="shared" si="2780"/>
        <v>1168.6029907</v>
      </c>
      <c r="AI2215">
        <f t="shared" si="2781"/>
        <v>1200.5000174413972</v>
      </c>
      <c r="AJ2215">
        <f t="shared" si="2782"/>
        <v>1136.7059639586028</v>
      </c>
      <c r="AK2215">
        <f t="shared" si="2783"/>
        <v>6.2607513135601298E-2</v>
      </c>
      <c r="AL2215">
        <f t="shared" si="2762"/>
        <v>-0.32743424751808825</v>
      </c>
      <c r="AM2215">
        <f t="shared" si="2763"/>
        <v>-985543.03186770377</v>
      </c>
      <c r="AN2215">
        <f t="shared" si="2796"/>
        <v>7857603.6787814815</v>
      </c>
      <c r="AO2215">
        <f t="shared" si="2797"/>
        <v>36748028</v>
      </c>
      <c r="AP2215">
        <f t="shared" si="2799"/>
        <v>0.21382381875787951</v>
      </c>
      <c r="AQ2215">
        <f t="shared" si="2800"/>
        <v>1164.2265433848356</v>
      </c>
      <c r="AR2215">
        <f t="shared" si="2801"/>
        <v>1161.5604728800354</v>
      </c>
      <c r="AS2215">
        <f t="shared" si="2802"/>
        <v>1164.1566997223917</v>
      </c>
      <c r="AT2215">
        <f t="shared" si="2803"/>
        <v>1153.0358600969512</v>
      </c>
      <c r="AU2215">
        <f t="shared" si="2804"/>
        <v>1161.9809435383077</v>
      </c>
      <c r="AV2215">
        <f t="shared" si="2805"/>
        <v>1149.1262021019411</v>
      </c>
      <c r="AW2215">
        <f t="shared" si="2806"/>
        <v>12.854741436366567</v>
      </c>
      <c r="AX2215">
        <f t="shared" si="2833"/>
        <v>12.436671832952593</v>
      </c>
      <c r="AY2215">
        <f t="shared" si="2807"/>
        <v>0.41806960341397392</v>
      </c>
      <c r="AZ2215">
        <f t="shared" si="2764"/>
        <v>1144.6433513333334</v>
      </c>
      <c r="BA2215">
        <f t="shared" si="2765"/>
        <v>3445257444.604795</v>
      </c>
      <c r="BB2215">
        <f t="shared" si="2768"/>
        <v>0</v>
      </c>
      <c r="BC2215">
        <f t="shared" si="2769"/>
        <v>3445257444.604795</v>
      </c>
      <c r="BD2215">
        <f t="shared" si="2784"/>
        <v>12103642752.436424</v>
      </c>
      <c r="BE2215">
        <f t="shared" si="2785"/>
        <v>15587790774.649208</v>
      </c>
      <c r="BF2215">
        <f t="shared" si="2786"/>
        <v>0.77648224353388573</v>
      </c>
      <c r="BG2215">
        <f t="shared" si="2787"/>
        <v>43.708978592955724</v>
      </c>
      <c r="BH2215">
        <f t="shared" si="2808"/>
        <v>224304626</v>
      </c>
      <c r="BI2215">
        <f t="shared" si="2809"/>
        <v>1.1186535832925162</v>
      </c>
      <c r="BJ2215">
        <f t="shared" si="2770"/>
        <v>-2750</v>
      </c>
      <c r="BK2215">
        <f t="shared" si="2810"/>
        <v>-2.2703907738597907E-2</v>
      </c>
      <c r="BL2215">
        <f t="shared" si="2811"/>
        <v>0.97729609226140213</v>
      </c>
      <c r="BM2215">
        <f t="shared" si="2812"/>
        <v>16.811209181686845</v>
      </c>
      <c r="BN2215">
        <f t="shared" si="2813"/>
        <v>1146.6150514999999</v>
      </c>
      <c r="BO2215">
        <f t="shared" si="2772"/>
        <v>1174.3230103000001</v>
      </c>
      <c r="BP2215">
        <f t="shared" si="2814"/>
        <v>1131.8826473529411</v>
      </c>
      <c r="BQ2215">
        <f t="shared" si="2815"/>
        <v>42.440362947058929</v>
      </c>
      <c r="BR2215">
        <f t="shared" si="2816"/>
        <v>-5.850097999999889</v>
      </c>
      <c r="BS2215">
        <f t="shared" si="2817"/>
        <v>-4.4499510000000555</v>
      </c>
      <c r="BT2215">
        <f t="shared" si="2818"/>
        <v>13.880004999999983</v>
      </c>
      <c r="BU2215">
        <f t="shared" si="2819"/>
        <v>27.5</v>
      </c>
      <c r="BV2215">
        <f t="shared" si="2820"/>
        <v>1166.0313068666667</v>
      </c>
      <c r="BW2215">
        <f t="shared" si="2821"/>
        <v>1168.3666468095239</v>
      </c>
      <c r="BX2215">
        <f t="shared" si="2822"/>
        <v>1170.1830765636362</v>
      </c>
      <c r="BY2215">
        <f t="shared" si="2823"/>
        <v>1162.8341372285715</v>
      </c>
      <c r="BZ2215">
        <f t="shared" si="2824"/>
        <v>1194.969971</v>
      </c>
      <c r="CA2215">
        <f t="shared" si="2825"/>
        <v>1128.5500489999999</v>
      </c>
      <c r="CB2215">
        <f t="shared" si="2826"/>
        <v>1180.1715170066666</v>
      </c>
      <c r="CC2215">
        <f t="shared" si="2827"/>
        <v>1181.0800475222222</v>
      </c>
      <c r="CD2215">
        <f t="shared" si="2828"/>
        <v>1163.0292149195634</v>
      </c>
      <c r="CE2215">
        <f t="shared" si="2829"/>
        <v>1131.6891376675335</v>
      </c>
      <c r="CF2215">
        <f t="shared" si="2830"/>
        <v>1167.1999510000001</v>
      </c>
      <c r="CG2215">
        <f t="shared" si="2831"/>
        <v>1194.969971</v>
      </c>
      <c r="CH2215">
        <f t="shared" si="2832"/>
        <v>1160.1999510000001</v>
      </c>
    </row>
    <row r="2216" spans="1:86">
      <c r="A2216" s="1">
        <v>42744</v>
      </c>
      <c r="B2216">
        <v>1137.5</v>
      </c>
      <c r="C2216">
        <v>1155.650024</v>
      </c>
      <c r="D2216">
        <v>1128.5</v>
      </c>
      <c r="E2216">
        <v>1151.849976</v>
      </c>
      <c r="F2216">
        <v>1854578</v>
      </c>
      <c r="G2216">
        <f t="shared" si="2766"/>
        <v>1335426.6784583244</v>
      </c>
      <c r="H2216">
        <f t="shared" si="2794"/>
        <v>54506633.211729258</v>
      </c>
      <c r="I2216">
        <f t="shared" si="2767"/>
        <v>1143.375</v>
      </c>
      <c r="J2216">
        <f t="shared" si="2774"/>
        <v>1187.0450135000001</v>
      </c>
      <c r="K2216">
        <f t="shared" si="2775"/>
        <v>1143.375</v>
      </c>
      <c r="L2216">
        <f t="shared" si="2776"/>
        <v>4</v>
      </c>
      <c r="M2216">
        <f t="shared" si="2777"/>
        <v>1</v>
      </c>
      <c r="N2216">
        <f t="shared" si="2778"/>
        <v>60</v>
      </c>
      <c r="O2216">
        <f t="shared" si="2779"/>
        <v>90</v>
      </c>
      <c r="P2216">
        <f t="shared" si="2754"/>
        <v>27.15002400000003</v>
      </c>
      <c r="Q2216">
        <f t="shared" si="2755"/>
        <v>3.8000480000000607</v>
      </c>
      <c r="R2216">
        <f t="shared" si="2756"/>
        <v>23.34997599999997</v>
      </c>
      <c r="S2216">
        <f t="shared" si="2757"/>
        <v>27.15002400000003</v>
      </c>
      <c r="T2216">
        <f t="shared" si="2793"/>
        <v>23.843113873879396</v>
      </c>
      <c r="U2216">
        <f t="shared" si="2758"/>
        <v>9.25</v>
      </c>
      <c r="V2216">
        <f t="shared" si="2759"/>
        <v>-17.25</v>
      </c>
      <c r="W2216">
        <f t="shared" si="2760"/>
        <v>9.25</v>
      </c>
      <c r="X2216">
        <f t="shared" si="2761"/>
        <v>0</v>
      </c>
      <c r="Y2216">
        <f t="shared" si="2791"/>
        <v>4.9326488444012826</v>
      </c>
      <c r="Z2216">
        <f t="shared" si="2792"/>
        <v>5.1781511415860368</v>
      </c>
      <c r="AA2216">
        <f t="shared" si="2788"/>
        <v>20.687938960041194</v>
      </c>
      <c r="AB2216">
        <f t="shared" si="2789"/>
        <v>21.71759598589513</v>
      </c>
      <c r="AC2216">
        <f t="shared" si="2790"/>
        <v>2.4281194121632157</v>
      </c>
      <c r="AD2216">
        <f t="shared" si="2798"/>
        <v>20.160213366945122</v>
      </c>
      <c r="AE2216">
        <f t="shared" si="2771"/>
        <v>1166.7239746</v>
      </c>
      <c r="AF2216">
        <f t="shared" si="2773"/>
        <v>1169.0499878333333</v>
      </c>
      <c r="AG2216">
        <f t="shared" si="2795"/>
        <v>1154.07999875</v>
      </c>
      <c r="AH2216">
        <f t="shared" si="2780"/>
        <v>1169.1329834000003</v>
      </c>
      <c r="AI2216">
        <f t="shared" si="2781"/>
        <v>1199.6948755445887</v>
      </c>
      <c r="AJ2216">
        <f t="shared" si="2782"/>
        <v>1138.5710912554118</v>
      </c>
      <c r="AK2216">
        <f t="shared" si="2783"/>
        <v>0.21724578900032882</v>
      </c>
      <c r="AL2216">
        <f t="shared" si="2762"/>
        <v>0.72007037636504068</v>
      </c>
      <c r="AM2216">
        <f t="shared" si="2763"/>
        <v>1335426.6784583244</v>
      </c>
      <c r="AN2216">
        <f t="shared" si="2796"/>
        <v>8332946.1515494026</v>
      </c>
      <c r="AO2216">
        <f t="shared" si="2797"/>
        <v>37290848</v>
      </c>
      <c r="AP2216">
        <f t="shared" si="2799"/>
        <v>0.22345821021687151</v>
      </c>
      <c r="AQ2216">
        <f t="shared" si="2800"/>
        <v>1160.0185104739915</v>
      </c>
      <c r="AR2216">
        <f t="shared" si="2801"/>
        <v>1160.4545534992253</v>
      </c>
      <c r="AS2216">
        <f t="shared" si="2802"/>
        <v>1161.9414894523613</v>
      </c>
      <c r="AT2216">
        <f t="shared" si="2803"/>
        <v>1152.9291305282256</v>
      </c>
      <c r="AU2216">
        <f t="shared" si="2804"/>
        <v>1160.4612984075616</v>
      </c>
      <c r="AV2216">
        <f t="shared" si="2805"/>
        <v>1149.3168662748053</v>
      </c>
      <c r="AW2216">
        <f t="shared" si="2806"/>
        <v>11.144432132756265</v>
      </c>
      <c r="AX2216">
        <f t="shared" si="2833"/>
        <v>12.178223892913326</v>
      </c>
      <c r="AY2216">
        <f t="shared" si="2807"/>
        <v>-1.0337917601570616</v>
      </c>
      <c r="AZ2216">
        <f t="shared" si="2764"/>
        <v>1145.3333333333333</v>
      </c>
      <c r="BA2216">
        <f t="shared" si="2765"/>
        <v>2124110002.6666665</v>
      </c>
      <c r="BB2216">
        <f t="shared" si="2768"/>
        <v>2124110002.6666665</v>
      </c>
      <c r="BC2216">
        <f t="shared" si="2769"/>
        <v>0</v>
      </c>
      <c r="BD2216">
        <f t="shared" si="2784"/>
        <v>10831817344.534328</v>
      </c>
      <c r="BE2216">
        <f t="shared" si="2785"/>
        <v>15587790774.649208</v>
      </c>
      <c r="BF2216">
        <f t="shared" si="2786"/>
        <v>0.69489111710110762</v>
      </c>
      <c r="BG2216">
        <f t="shared" si="2787"/>
        <v>40.999159774323978</v>
      </c>
      <c r="BH2216">
        <f t="shared" si="2808"/>
        <v>226159204</v>
      </c>
      <c r="BI2216">
        <f t="shared" si="2809"/>
        <v>0.96965705975218808</v>
      </c>
      <c r="BJ2216">
        <f t="shared" si="2770"/>
        <v>1015.0024999999914</v>
      </c>
      <c r="BK2216">
        <f t="shared" si="2810"/>
        <v>9.7747220820209486E-3</v>
      </c>
      <c r="BL2216">
        <f t="shared" si="2811"/>
        <v>1.009774722082021</v>
      </c>
      <c r="BM2216">
        <f t="shared" si="2812"/>
        <v>16.107531463553787</v>
      </c>
      <c r="BN2216">
        <f t="shared" si="2813"/>
        <v>1142.075012</v>
      </c>
      <c r="BO2216">
        <f t="shared" si="2772"/>
        <v>1166.3630127000001</v>
      </c>
      <c r="BP2216">
        <f t="shared" si="2814"/>
        <v>1133.8591182941175</v>
      </c>
      <c r="BQ2216">
        <f t="shared" si="2815"/>
        <v>32.503894405882647</v>
      </c>
      <c r="BR2216">
        <f t="shared" si="2816"/>
        <v>-9.8499750000000859</v>
      </c>
      <c r="BS2216">
        <f t="shared" si="2817"/>
        <v>-12.25</v>
      </c>
      <c r="BT2216">
        <f t="shared" si="2818"/>
        <v>-9.3499759999999696</v>
      </c>
      <c r="BU2216">
        <f t="shared" si="2819"/>
        <v>-3.25</v>
      </c>
      <c r="BV2216">
        <f t="shared" si="2820"/>
        <v>1159.1513021333333</v>
      </c>
      <c r="BW2216">
        <f t="shared" si="2821"/>
        <v>1161.9794980476192</v>
      </c>
      <c r="BX2216">
        <f t="shared" si="2822"/>
        <v>1167.1370738909091</v>
      </c>
      <c r="BY2216">
        <f t="shared" si="2823"/>
        <v>1162.8491350619049</v>
      </c>
      <c r="BZ2216">
        <f t="shared" si="2824"/>
        <v>1194.969971</v>
      </c>
      <c r="CA2216">
        <f t="shared" si="2825"/>
        <v>1128.5</v>
      </c>
      <c r="CB2216">
        <f t="shared" si="2826"/>
        <v>1177.7156180033335</v>
      </c>
      <c r="CC2216">
        <f t="shared" si="2827"/>
        <v>1178.3179288111112</v>
      </c>
      <c r="CD2216">
        <f t="shared" si="2828"/>
        <v>1169.106143932818</v>
      </c>
      <c r="CE2216">
        <f t="shared" si="2829"/>
        <v>1136.6326937205063</v>
      </c>
      <c r="CF2216">
        <f t="shared" si="2830"/>
        <v>1140.6999510000001</v>
      </c>
      <c r="CG2216">
        <f t="shared" si="2831"/>
        <v>1164.6800539999999</v>
      </c>
      <c r="CH2216">
        <f t="shared" si="2832"/>
        <v>1128.5500489999999</v>
      </c>
    </row>
    <row r="2217" spans="1:86">
      <c r="A2217" s="1">
        <v>42745</v>
      </c>
      <c r="B2217">
        <v>1152</v>
      </c>
      <c r="C2217">
        <v>1164.900024</v>
      </c>
      <c r="D2217">
        <v>1145.75</v>
      </c>
      <c r="E2217">
        <v>1157.6800539999999</v>
      </c>
      <c r="F2217">
        <v>1533914</v>
      </c>
      <c r="G2217">
        <f t="shared" si="2766"/>
        <v>377277.00961501244</v>
      </c>
      <c r="H2217">
        <f t="shared" si="2794"/>
        <v>54883910.22134427</v>
      </c>
      <c r="I2217">
        <f t="shared" si="2767"/>
        <v>1155.0825195</v>
      </c>
      <c r="J2217">
        <f t="shared" si="2774"/>
        <v>1187.0450135000001</v>
      </c>
      <c r="K2217">
        <f t="shared" si="2775"/>
        <v>1143.375</v>
      </c>
      <c r="L2217">
        <f t="shared" si="2776"/>
        <v>5</v>
      </c>
      <c r="M2217">
        <f t="shared" si="2777"/>
        <v>2</v>
      </c>
      <c r="N2217">
        <f t="shared" si="2778"/>
        <v>50</v>
      </c>
      <c r="O2217">
        <f t="shared" si="2779"/>
        <v>80</v>
      </c>
      <c r="P2217">
        <f t="shared" si="2754"/>
        <v>19.15002400000003</v>
      </c>
      <c r="Q2217">
        <f t="shared" si="2755"/>
        <v>7.219970000000103</v>
      </c>
      <c r="R2217">
        <f t="shared" si="2756"/>
        <v>11.930053999999927</v>
      </c>
      <c r="S2217">
        <f t="shared" si="2757"/>
        <v>19.15002400000003</v>
      </c>
      <c r="T2217">
        <f t="shared" si="2793"/>
        <v>23.507893168602298</v>
      </c>
      <c r="U2217">
        <f t="shared" si="2758"/>
        <v>-9.9975000000085856E-2</v>
      </c>
      <c r="V2217">
        <f t="shared" si="2759"/>
        <v>5.6500240000000304</v>
      </c>
      <c r="W2217">
        <f t="shared" si="2760"/>
        <v>0</v>
      </c>
      <c r="X2217">
        <f t="shared" si="2761"/>
        <v>5.6500240000000304</v>
      </c>
      <c r="Y2217">
        <f t="shared" si="2791"/>
        <v>4.5803167840869055</v>
      </c>
      <c r="Z2217">
        <f t="shared" si="2792"/>
        <v>5.2118563457584646</v>
      </c>
      <c r="AA2217">
        <f t="shared" si="2788"/>
        <v>19.484165387498383</v>
      </c>
      <c r="AB2217">
        <f t="shared" si="2789"/>
        <v>22.170665437256385</v>
      </c>
      <c r="AC2217">
        <f t="shared" si="2790"/>
        <v>6.4494321464425699</v>
      </c>
      <c r="AD2217">
        <f t="shared" si="2798"/>
        <v>19.244913380734229</v>
      </c>
      <c r="AE2217">
        <f t="shared" si="2771"/>
        <v>1161.4359864000003</v>
      </c>
      <c r="AF2217">
        <f t="shared" si="2773"/>
        <v>1165.2166545</v>
      </c>
      <c r="AG2217">
        <f t="shared" si="2795"/>
        <v>1156.9565002499999</v>
      </c>
      <c r="AH2217">
        <f t="shared" si="2780"/>
        <v>1168.7309937</v>
      </c>
      <c r="AI2217">
        <f t="shared" si="2781"/>
        <v>1199.7753284014716</v>
      </c>
      <c r="AJ2217">
        <f t="shared" si="2782"/>
        <v>1137.6866589985284</v>
      </c>
      <c r="AK2217">
        <f t="shared" si="2783"/>
        <v>0.32201358466418961</v>
      </c>
      <c r="AL2217">
        <f t="shared" si="2762"/>
        <v>0.24595708078485001</v>
      </c>
      <c r="AM2217">
        <f t="shared" si="2763"/>
        <v>377277.00961501244</v>
      </c>
      <c r="AN2217">
        <f t="shared" si="2796"/>
        <v>8734760.5164997242</v>
      </c>
      <c r="AO2217">
        <f t="shared" si="2797"/>
        <v>36677228</v>
      </c>
      <c r="AP2217">
        <f t="shared" si="2799"/>
        <v>0.23815214488127959</v>
      </c>
      <c r="AQ2217">
        <f t="shared" si="2800"/>
        <v>1159.2234352728344</v>
      </c>
      <c r="AR2217">
        <f t="shared" si="2801"/>
        <v>1160.9519917869461</v>
      </c>
      <c r="AS2217">
        <f t="shared" si="2802"/>
        <v>1161.1744310709362</v>
      </c>
      <c r="AT2217">
        <f t="shared" si="2803"/>
        <v>1153.3567136406853</v>
      </c>
      <c r="AU2217">
        <f t="shared" si="2804"/>
        <v>1160.0441117464272</v>
      </c>
      <c r="AV2217">
        <f t="shared" si="2805"/>
        <v>1149.9022894155689</v>
      </c>
      <c r="AW2217">
        <f t="shared" si="2806"/>
        <v>10.141822330858304</v>
      </c>
      <c r="AX2217">
        <f t="shared" si="2833"/>
        <v>11.770943580502323</v>
      </c>
      <c r="AY2217">
        <f t="shared" si="2807"/>
        <v>-1.6291212496440188</v>
      </c>
      <c r="AZ2217">
        <f t="shared" si="2764"/>
        <v>1156.1100260000001</v>
      </c>
      <c r="BA2217">
        <f t="shared" si="2765"/>
        <v>1773373354.4217641</v>
      </c>
      <c r="BB2217">
        <f t="shared" si="2768"/>
        <v>1773373354.4217641</v>
      </c>
      <c r="BC2217">
        <f t="shared" si="2769"/>
        <v>0</v>
      </c>
      <c r="BD2217">
        <f t="shared" si="2784"/>
        <v>12605190698.956093</v>
      </c>
      <c r="BE2217">
        <f t="shared" si="2785"/>
        <v>13226286920.896526</v>
      </c>
      <c r="BF2217">
        <f t="shared" si="2786"/>
        <v>0.95304077208856341</v>
      </c>
      <c r="BG2217">
        <f t="shared" si="2787"/>
        <v>48.797791920615694</v>
      </c>
      <c r="BH2217">
        <f t="shared" si="2808"/>
        <v>227693118</v>
      </c>
      <c r="BI2217">
        <f t="shared" si="2809"/>
        <v>0.88197253142376342</v>
      </c>
      <c r="BJ2217">
        <f t="shared" si="2770"/>
        <v>483.00779999999577</v>
      </c>
      <c r="BK2217">
        <f t="shared" si="2810"/>
        <v>5.0614907509447726E-3</v>
      </c>
      <c r="BL2217">
        <f t="shared" si="2811"/>
        <v>1.0050614907509448</v>
      </c>
      <c r="BM2217">
        <f t="shared" si="2812"/>
        <v>16.361801016871777</v>
      </c>
      <c r="BN2217">
        <f t="shared" si="2813"/>
        <v>1155.325012</v>
      </c>
      <c r="BO2217">
        <f t="shared" si="2772"/>
        <v>1161.6780151</v>
      </c>
      <c r="BP2217">
        <f t="shared" si="2814"/>
        <v>1136.2941194264706</v>
      </c>
      <c r="BQ2217">
        <f t="shared" si="2815"/>
        <v>25.383895673529423</v>
      </c>
      <c r="BR2217">
        <f t="shared" si="2816"/>
        <v>0.98010299999987183</v>
      </c>
      <c r="BS2217">
        <f t="shared" si="2817"/>
        <v>-5.8199460000000727</v>
      </c>
      <c r="BT2217">
        <f t="shared" si="2818"/>
        <v>-10.049927000000025</v>
      </c>
      <c r="BU2217">
        <f t="shared" si="2819"/>
        <v>-11.34997599999997</v>
      </c>
      <c r="BV2217">
        <f t="shared" si="2820"/>
        <v>1156.1366619333335</v>
      </c>
      <c r="BW2217">
        <f t="shared" si="2821"/>
        <v>1158.7309455238096</v>
      </c>
      <c r="BX2217">
        <f t="shared" si="2822"/>
        <v>1165.054723090909</v>
      </c>
      <c r="BY2217">
        <f t="shared" si="2823"/>
        <v>1163.1919974666669</v>
      </c>
      <c r="BZ2217">
        <f t="shared" si="2824"/>
        <v>1194.969971</v>
      </c>
      <c r="CA2217">
        <f t="shared" si="2825"/>
        <v>1128.5</v>
      </c>
      <c r="CB2217">
        <f t="shared" si="2826"/>
        <v>1171.5838464133335</v>
      </c>
      <c r="CC2217">
        <f t="shared" si="2827"/>
        <v>1175.6324574194446</v>
      </c>
      <c r="CD2217">
        <f t="shared" si="2828"/>
        <v>1171.0731470130556</v>
      </c>
      <c r="CE2217">
        <f t="shared" si="2829"/>
        <v>1143.5106650732575</v>
      </c>
      <c r="CF2217">
        <f t="shared" si="2830"/>
        <v>1151.849976</v>
      </c>
      <c r="CG2217">
        <f t="shared" si="2831"/>
        <v>1155.650024</v>
      </c>
      <c r="CH2217">
        <f t="shared" si="2832"/>
        <v>1128.5</v>
      </c>
    </row>
    <row r="2218" spans="1:86">
      <c r="A2218" s="1">
        <v>42746</v>
      </c>
      <c r="B2218">
        <v>1157.5</v>
      </c>
      <c r="C2218">
        <v>1164.8000489999999</v>
      </c>
      <c r="D2218">
        <v>1140.099976</v>
      </c>
      <c r="E2218">
        <v>1162.1999510000001</v>
      </c>
      <c r="F2218">
        <v>1931296</v>
      </c>
      <c r="G2218">
        <f t="shared" si="2766"/>
        <v>1524693.2448577145</v>
      </c>
      <c r="H2218">
        <f t="shared" si="2794"/>
        <v>56408603.466201983</v>
      </c>
      <c r="I2218">
        <f t="shared" si="2767"/>
        <v>1156.1499939999999</v>
      </c>
      <c r="J2218">
        <f t="shared" si="2774"/>
        <v>1187.0450135000001</v>
      </c>
      <c r="K2218">
        <f t="shared" si="2775"/>
        <v>1143.375</v>
      </c>
      <c r="L2218">
        <f t="shared" si="2776"/>
        <v>6</v>
      </c>
      <c r="M2218">
        <f t="shared" si="2777"/>
        <v>3</v>
      </c>
      <c r="N2218">
        <f t="shared" si="2778"/>
        <v>40</v>
      </c>
      <c r="O2218">
        <f t="shared" si="2779"/>
        <v>70</v>
      </c>
      <c r="P2218">
        <f t="shared" si="2754"/>
        <v>24.700072999999975</v>
      </c>
      <c r="Q2218">
        <f t="shared" si="2755"/>
        <v>2.600097999999889</v>
      </c>
      <c r="R2218">
        <f t="shared" si="2756"/>
        <v>22.099975000000086</v>
      </c>
      <c r="S2218">
        <f t="shared" si="2757"/>
        <v>24.700072999999975</v>
      </c>
      <c r="T2218">
        <f t="shared" si="2793"/>
        <v>23.593048870844989</v>
      </c>
      <c r="U2218">
        <f t="shared" si="2758"/>
        <v>15.199951000000056</v>
      </c>
      <c r="V2218">
        <f t="shared" si="2759"/>
        <v>-11.90002400000003</v>
      </c>
      <c r="W2218">
        <f t="shared" si="2760"/>
        <v>15.199951000000056</v>
      </c>
      <c r="X2218">
        <f t="shared" si="2761"/>
        <v>0</v>
      </c>
      <c r="Y2218">
        <f t="shared" si="2791"/>
        <v>5.3388620852235595</v>
      </c>
      <c r="Z2218">
        <f t="shared" si="2792"/>
        <v>4.8395808924900034</v>
      </c>
      <c r="AA2218">
        <f t="shared" si="2788"/>
        <v>22.62896209154653</v>
      </c>
      <c r="AB2218">
        <f t="shared" si="2789"/>
        <v>20.512740506677353</v>
      </c>
      <c r="AC2218">
        <f t="shared" si="2790"/>
        <v>4.9052806389618473</v>
      </c>
      <c r="AD2218">
        <f t="shared" si="2798"/>
        <v>18.445621002635299</v>
      </c>
      <c r="AE2218">
        <f t="shared" si="2771"/>
        <v>1155.9259766</v>
      </c>
      <c r="AF2218">
        <f t="shared" si="2773"/>
        <v>1161.5633138333335</v>
      </c>
      <c r="AG2218">
        <f t="shared" si="2795"/>
        <v>1159.8764953499999</v>
      </c>
      <c r="AH2218">
        <f t="shared" si="2780"/>
        <v>1169.2809937000002</v>
      </c>
      <c r="AI2218">
        <f t="shared" si="2781"/>
        <v>1199.6405742171112</v>
      </c>
      <c r="AJ2218">
        <f t="shared" si="2782"/>
        <v>1138.9214131828892</v>
      </c>
      <c r="AK2218">
        <f t="shared" si="2783"/>
        <v>0.38338042589209737</v>
      </c>
      <c r="AL2218">
        <f t="shared" si="2762"/>
        <v>0.78946637121275787</v>
      </c>
      <c r="AM2218">
        <f t="shared" si="2763"/>
        <v>1524693.2448577145</v>
      </c>
      <c r="AN2218">
        <f t="shared" si="2796"/>
        <v>10180854.065500598</v>
      </c>
      <c r="AO2218">
        <f t="shared" si="2797"/>
        <v>36738158</v>
      </c>
      <c r="AP2218">
        <f t="shared" si="2799"/>
        <v>0.27711933912148229</v>
      </c>
      <c r="AQ2218">
        <f t="shared" si="2800"/>
        <v>1160.2354506200707</v>
      </c>
      <c r="AR2218">
        <f t="shared" si="2801"/>
        <v>1164.1519895176664</v>
      </c>
      <c r="AS2218">
        <f t="shared" si="2802"/>
        <v>1161.3590246581678</v>
      </c>
      <c r="AT2218">
        <f t="shared" si="2803"/>
        <v>1154.1526050030236</v>
      </c>
      <c r="AU2218">
        <f t="shared" si="2804"/>
        <v>1160.3674876344633</v>
      </c>
      <c r="AV2218">
        <f t="shared" si="2805"/>
        <v>1150.7631257264791</v>
      </c>
      <c r="AW2218">
        <f t="shared" si="2806"/>
        <v>9.6043619079841847</v>
      </c>
      <c r="AX2218">
        <f t="shared" si="2833"/>
        <v>11.337627245998695</v>
      </c>
      <c r="AY2218">
        <f t="shared" si="2807"/>
        <v>-1.73326533801451</v>
      </c>
      <c r="AZ2218">
        <f t="shared" si="2764"/>
        <v>1155.6999920000001</v>
      </c>
      <c r="BA2218">
        <f t="shared" si="2765"/>
        <v>2231998771.7496324</v>
      </c>
      <c r="BB2218">
        <f t="shared" si="2768"/>
        <v>0</v>
      </c>
      <c r="BC2218">
        <f t="shared" si="2769"/>
        <v>2231998771.7496324</v>
      </c>
      <c r="BD2218">
        <f t="shared" si="2784"/>
        <v>12605190698.956093</v>
      </c>
      <c r="BE2218">
        <f t="shared" si="2785"/>
        <v>13303855577.53896</v>
      </c>
      <c r="BF2218">
        <f t="shared" si="2786"/>
        <v>0.94748403013616367</v>
      </c>
      <c r="BG2218">
        <f t="shared" si="2787"/>
        <v>48.651697034451047</v>
      </c>
      <c r="BH2218">
        <f t="shared" si="2808"/>
        <v>229624414</v>
      </c>
      <c r="BI2218">
        <f t="shared" si="2809"/>
        <v>0.83460806948614485</v>
      </c>
      <c r="BJ2218">
        <f t="shared" si="2770"/>
        <v>351.98970000001282</v>
      </c>
      <c r="BK2218">
        <f t="shared" si="2810"/>
        <v>3.9042712918677691E-3</v>
      </c>
      <c r="BL2218">
        <f t="shared" si="2811"/>
        <v>1.0039042712918678</v>
      </c>
      <c r="BM2218">
        <f t="shared" si="2812"/>
        <v>16.000903873558524</v>
      </c>
      <c r="BN2218">
        <f t="shared" si="2813"/>
        <v>1152.4500125</v>
      </c>
      <c r="BO2218">
        <f t="shared" si="2772"/>
        <v>1154.8100098</v>
      </c>
      <c r="BP2218">
        <f t="shared" si="2814"/>
        <v>1138.2441190735294</v>
      </c>
      <c r="BQ2218">
        <f t="shared" si="2815"/>
        <v>16.56589072647057</v>
      </c>
      <c r="BR2218">
        <f t="shared" si="2816"/>
        <v>-13.650024999999914</v>
      </c>
      <c r="BS2218">
        <f t="shared" si="2817"/>
        <v>-11.40002400000003</v>
      </c>
      <c r="BT2218">
        <f t="shared" si="2818"/>
        <v>-15.149902000000111</v>
      </c>
      <c r="BU2218">
        <f t="shared" si="2819"/>
        <v>6</v>
      </c>
      <c r="BV2218">
        <f t="shared" si="2820"/>
        <v>1156.3913167999999</v>
      </c>
      <c r="BW2218">
        <f t="shared" si="2821"/>
        <v>1157.8690302380953</v>
      </c>
      <c r="BX2218">
        <f t="shared" si="2822"/>
        <v>1163.867260781818</v>
      </c>
      <c r="BY2218">
        <f t="shared" si="2823"/>
        <v>1163.6913737285713</v>
      </c>
      <c r="BZ2218">
        <f t="shared" si="2824"/>
        <v>1194.969971</v>
      </c>
      <c r="CA2218">
        <f t="shared" si="2825"/>
        <v>1128.5</v>
      </c>
      <c r="CB2218">
        <f t="shared" si="2826"/>
        <v>1156.9366641866668</v>
      </c>
      <c r="CC2218">
        <f t="shared" si="2827"/>
        <v>1169.9137576500002</v>
      </c>
      <c r="CD2218">
        <f t="shared" si="2828"/>
        <v>1176.389686176984</v>
      </c>
      <c r="CE2218">
        <f t="shared" si="2829"/>
        <v>1151.5832672699837</v>
      </c>
      <c r="CF2218">
        <f t="shared" si="2830"/>
        <v>1157.6800539999999</v>
      </c>
      <c r="CG2218">
        <f t="shared" si="2831"/>
        <v>1164.900024</v>
      </c>
      <c r="CH2218">
        <f t="shared" si="2832"/>
        <v>1145.75</v>
      </c>
    </row>
    <row r="2219" spans="1:86">
      <c r="A2219" s="1">
        <v>42747</v>
      </c>
      <c r="B2219">
        <v>1162.1999510000001</v>
      </c>
      <c r="C2219">
        <v>1180</v>
      </c>
      <c r="D2219">
        <v>1152</v>
      </c>
      <c r="E2219">
        <v>1172.1800539999999</v>
      </c>
      <c r="F2219">
        <v>2570374</v>
      </c>
      <c r="G2219">
        <f t="shared" si="2766"/>
        <v>1134646.437156844</v>
      </c>
      <c r="H2219">
        <f t="shared" si="2794"/>
        <v>57543249.903358825</v>
      </c>
      <c r="I2219">
        <f t="shared" si="2767"/>
        <v>1166.59500125</v>
      </c>
      <c r="J2219">
        <f t="shared" si="2774"/>
        <v>1187.0450135000001</v>
      </c>
      <c r="K2219">
        <f t="shared" si="2775"/>
        <v>1143.375</v>
      </c>
      <c r="L2219">
        <f t="shared" si="2776"/>
        <v>7</v>
      </c>
      <c r="M2219">
        <f t="shared" si="2777"/>
        <v>4</v>
      </c>
      <c r="N2219">
        <f t="shared" si="2778"/>
        <v>30</v>
      </c>
      <c r="O2219">
        <f t="shared" si="2779"/>
        <v>60</v>
      </c>
      <c r="P2219">
        <f t="shared" si="2754"/>
        <v>28</v>
      </c>
      <c r="Q2219">
        <f t="shared" si="2755"/>
        <v>7.8199460000000727</v>
      </c>
      <c r="R2219">
        <f t="shared" si="2756"/>
        <v>20.180053999999927</v>
      </c>
      <c r="S2219">
        <f t="shared" si="2757"/>
        <v>28</v>
      </c>
      <c r="T2219">
        <f t="shared" si="2793"/>
        <v>23.907831094356059</v>
      </c>
      <c r="U2219">
        <f t="shared" si="2758"/>
        <v>-1.0300290000000132</v>
      </c>
      <c r="V2219">
        <f t="shared" si="2759"/>
        <v>33.069946000000073</v>
      </c>
      <c r="W2219">
        <f t="shared" si="2760"/>
        <v>0</v>
      </c>
      <c r="X2219">
        <f t="shared" si="2761"/>
        <v>33.069946000000073</v>
      </c>
      <c r="Y2219">
        <f t="shared" si="2791"/>
        <v>4.9575147934218773</v>
      </c>
      <c r="Z2219">
        <f t="shared" si="2792"/>
        <v>6.8560355430264366</v>
      </c>
      <c r="AA2219">
        <f t="shared" si="2788"/>
        <v>20.73594536391133</v>
      </c>
      <c r="AB2219">
        <f t="shared" si="2789"/>
        <v>28.676944872029591</v>
      </c>
      <c r="AC2219">
        <f t="shared" si="2790"/>
        <v>16.070704365198822</v>
      </c>
      <c r="AD2219">
        <f t="shared" si="2798"/>
        <v>18.834873443095926</v>
      </c>
      <c r="AE2219">
        <f t="shared" si="2771"/>
        <v>1156.9219971999999</v>
      </c>
      <c r="AF2219">
        <f t="shared" si="2773"/>
        <v>1158.6349895000001</v>
      </c>
      <c r="AG2219">
        <f t="shared" si="2795"/>
        <v>1162.0029968499998</v>
      </c>
      <c r="AH2219">
        <f t="shared" si="2780"/>
        <v>1168.9140015</v>
      </c>
      <c r="AI2219">
        <f t="shared" si="2781"/>
        <v>1199.0348681034179</v>
      </c>
      <c r="AJ2219">
        <f t="shared" si="2782"/>
        <v>1138.7931348965822</v>
      </c>
      <c r="AK2219">
        <f t="shared" si="2783"/>
        <v>0.55421577909762532</v>
      </c>
      <c r="AL2219">
        <f t="shared" si="2762"/>
        <v>0.4414324285714234</v>
      </c>
      <c r="AM2219">
        <f t="shared" si="2763"/>
        <v>1134646.437156844</v>
      </c>
      <c r="AN2219">
        <f t="shared" si="2796"/>
        <v>8588746.3059774116</v>
      </c>
      <c r="AO2219">
        <f t="shared" si="2797"/>
        <v>35013122</v>
      </c>
      <c r="AP2219">
        <f t="shared" si="2799"/>
        <v>0.24530078483082463</v>
      </c>
      <c r="AQ2219">
        <f t="shared" si="2800"/>
        <v>1164.2966157692465</v>
      </c>
      <c r="AR2219">
        <f t="shared" si="2801"/>
        <v>1152.8939293451315</v>
      </c>
      <c r="AS2219">
        <f t="shared" si="2802"/>
        <v>1163.3068099396976</v>
      </c>
      <c r="AT2219">
        <f t="shared" si="2803"/>
        <v>1155.7750754127514</v>
      </c>
      <c r="AU2219">
        <f t="shared" si="2804"/>
        <v>1162.1393725892938</v>
      </c>
      <c r="AV2219">
        <f t="shared" si="2805"/>
        <v>1152.2623107056256</v>
      </c>
      <c r="AW2219">
        <f t="shared" si="2806"/>
        <v>9.8770618836681479</v>
      </c>
      <c r="AX2219">
        <f t="shared" si="2833"/>
        <v>11.045514173532585</v>
      </c>
      <c r="AY2219">
        <f t="shared" si="2807"/>
        <v>-1.1684522898644367</v>
      </c>
      <c r="AZ2219">
        <f t="shared" si="2764"/>
        <v>1168.0600179999999</v>
      </c>
      <c r="BA2219">
        <f t="shared" si="2765"/>
        <v>3002351100.7067318</v>
      </c>
      <c r="BB2219">
        <f t="shared" si="2768"/>
        <v>3002351100.7067318</v>
      </c>
      <c r="BC2219">
        <f t="shared" si="2769"/>
        <v>0</v>
      </c>
      <c r="BD2219">
        <f t="shared" si="2784"/>
        <v>15607541799.662825</v>
      </c>
      <c r="BE2219">
        <f t="shared" si="2785"/>
        <v>12019919240.839489</v>
      </c>
      <c r="BF2219">
        <f t="shared" si="2786"/>
        <v>1.2984731001048533</v>
      </c>
      <c r="BG2219">
        <f t="shared" si="2787"/>
        <v>56.492856063689352</v>
      </c>
      <c r="BH2219">
        <f t="shared" si="2808"/>
        <v>232194788</v>
      </c>
      <c r="BI2219">
        <f t="shared" si="2809"/>
        <v>0.85718866198266996</v>
      </c>
      <c r="BJ2219">
        <f t="shared" si="2770"/>
        <v>898.01029999998718</v>
      </c>
      <c r="BK2219">
        <f t="shared" si="2810"/>
        <v>8.5872512655095368E-3</v>
      </c>
      <c r="BL2219">
        <f t="shared" si="2811"/>
        <v>1.0085872512655096</v>
      </c>
      <c r="BM2219">
        <f t="shared" si="2812"/>
        <v>15.87509059415391</v>
      </c>
      <c r="BN2219">
        <f t="shared" si="2813"/>
        <v>1166</v>
      </c>
      <c r="BO2219">
        <f t="shared" si="2772"/>
        <v>1152.4930176000003</v>
      </c>
      <c r="BP2219">
        <f t="shared" si="2814"/>
        <v>1139.4541194999999</v>
      </c>
      <c r="BQ2219">
        <f t="shared" si="2815"/>
        <v>13.038898100000324</v>
      </c>
      <c r="BR2219">
        <f t="shared" si="2816"/>
        <v>-10.599975000000086</v>
      </c>
      <c r="BS2219">
        <f t="shared" si="2817"/>
        <v>-20.819946000000073</v>
      </c>
      <c r="BT2219">
        <f t="shared" si="2818"/>
        <v>-9.3000489999999445</v>
      </c>
      <c r="BU2219">
        <f t="shared" si="2819"/>
        <v>-15.25</v>
      </c>
      <c r="BV2219">
        <f t="shared" si="2820"/>
        <v>1161.8093426</v>
      </c>
      <c r="BW2219">
        <f t="shared" si="2821"/>
        <v>1160.9023845714287</v>
      </c>
      <c r="BX2219">
        <f t="shared" si="2822"/>
        <v>1164.3943626545456</v>
      </c>
      <c r="BY2219">
        <f t="shared" si="2823"/>
        <v>1164.8631412190475</v>
      </c>
      <c r="BZ2219">
        <f t="shared" si="2824"/>
        <v>1194.969971</v>
      </c>
      <c r="CA2219">
        <f t="shared" si="2825"/>
        <v>1128.5</v>
      </c>
      <c r="CB2219">
        <f t="shared" si="2826"/>
        <v>1149.4162110066668</v>
      </c>
      <c r="CC2219">
        <f t="shared" si="2827"/>
        <v>1157.2197184055556</v>
      </c>
      <c r="CD2219">
        <f t="shared" si="2828"/>
        <v>1176.4301816946825</v>
      </c>
      <c r="CE2219">
        <f t="shared" si="2829"/>
        <v>1155.9802100941142</v>
      </c>
      <c r="CF2219">
        <f t="shared" si="2830"/>
        <v>1162.1999510000001</v>
      </c>
      <c r="CG2219">
        <f t="shared" si="2831"/>
        <v>1164.8000489999999</v>
      </c>
      <c r="CH2219">
        <f t="shared" si="2832"/>
        <v>1140.099976</v>
      </c>
    </row>
    <row r="2220" spans="1:86">
      <c r="A2220" s="1">
        <v>42748</v>
      </c>
      <c r="B2220">
        <v>1174</v>
      </c>
      <c r="C2220">
        <v>1178.969971</v>
      </c>
      <c r="D2220">
        <v>1118.9300539999999</v>
      </c>
      <c r="E2220">
        <v>1124.650024</v>
      </c>
      <c r="F2220">
        <v>10235580</v>
      </c>
      <c r="G2220">
        <f t="shared" si="2766"/>
        <v>-8285303.8018300058</v>
      </c>
      <c r="H2220">
        <f t="shared" si="2794"/>
        <v>49257946.101528816</v>
      </c>
      <c r="I2220">
        <f t="shared" si="2767"/>
        <v>1149.1375122499999</v>
      </c>
      <c r="J2220">
        <f t="shared" si="2774"/>
        <v>1187.0450135000001</v>
      </c>
      <c r="K2220">
        <f t="shared" si="2775"/>
        <v>1143.375</v>
      </c>
      <c r="L2220">
        <f t="shared" si="2776"/>
        <v>8</v>
      </c>
      <c r="M2220">
        <f t="shared" si="2777"/>
        <v>5</v>
      </c>
      <c r="N2220">
        <f t="shared" si="2778"/>
        <v>20</v>
      </c>
      <c r="O2220">
        <f t="shared" si="2779"/>
        <v>50</v>
      </c>
      <c r="P2220">
        <f t="shared" si="2754"/>
        <v>60.039917000000059</v>
      </c>
      <c r="Q2220">
        <f t="shared" si="2755"/>
        <v>54.319946999999956</v>
      </c>
      <c r="R2220">
        <f t="shared" si="2756"/>
        <v>5.719970000000103</v>
      </c>
      <c r="S2220">
        <f t="shared" si="2757"/>
        <v>60.039917000000059</v>
      </c>
      <c r="T2220">
        <f t="shared" si="2793"/>
        <v>26.488694373330627</v>
      </c>
      <c r="U2220">
        <f t="shared" si="2758"/>
        <v>-42.020019999999931</v>
      </c>
      <c r="V2220">
        <f t="shared" si="2759"/>
        <v>4.9300539999999273</v>
      </c>
      <c r="W2220">
        <f t="shared" si="2760"/>
        <v>0</v>
      </c>
      <c r="X2220">
        <f t="shared" si="2761"/>
        <v>4.9300539999999273</v>
      </c>
      <c r="Y2220">
        <f t="shared" si="2791"/>
        <v>4.6034065938917426</v>
      </c>
      <c r="Z2220">
        <f t="shared" si="2792"/>
        <v>6.7184654328102571</v>
      </c>
      <c r="AA2220">
        <f t="shared" si="2788"/>
        <v>17.378759892849036</v>
      </c>
      <c r="AB2220">
        <f t="shared" si="2789"/>
        <v>25.363520519812973</v>
      </c>
      <c r="AC2220">
        <f t="shared" si="2790"/>
        <v>18.681175992188109</v>
      </c>
      <c r="AD2220">
        <f t="shared" si="2798"/>
        <v>18.764134381646677</v>
      </c>
      <c r="AE2220">
        <f t="shared" si="2771"/>
        <v>1153.7120117999998</v>
      </c>
      <c r="AF2220">
        <f t="shared" si="2773"/>
        <v>1151.5433350000001</v>
      </c>
      <c r="AG2220">
        <f t="shared" si="2795"/>
        <v>1161.16950075</v>
      </c>
      <c r="AH2220">
        <f t="shared" si="2780"/>
        <v>1163.1010010000002</v>
      </c>
      <c r="AI2220">
        <f t="shared" si="2781"/>
        <v>1201.5576766218569</v>
      </c>
      <c r="AJ2220">
        <f t="shared" si="2782"/>
        <v>1124.6443253781435</v>
      </c>
      <c r="AK2220">
        <f t="shared" si="2783"/>
        <v>7.409145180041039E-5</v>
      </c>
      <c r="AL2220">
        <f t="shared" si="2762"/>
        <v>-0.80946109569071867</v>
      </c>
      <c r="AM2220">
        <f t="shared" si="2763"/>
        <v>-8285303.8018300058</v>
      </c>
      <c r="AN2220">
        <f t="shared" si="2796"/>
        <v>-913986.05265050381</v>
      </c>
      <c r="AO2220">
        <f t="shared" si="2797"/>
        <v>43261472</v>
      </c>
      <c r="AP2220">
        <f t="shared" si="2799"/>
        <v>-2.112702158286486E-2</v>
      </c>
      <c r="AQ2220">
        <f t="shared" si="2800"/>
        <v>1150.8167745677026</v>
      </c>
      <c r="AR2220">
        <f t="shared" si="2801"/>
        <v>1146.163967746769</v>
      </c>
      <c r="AS2220">
        <f t="shared" si="2802"/>
        <v>1156.3485884705519</v>
      </c>
      <c r="AT2220">
        <f t="shared" si="2803"/>
        <v>1152.9738207856037</v>
      </c>
      <c r="AU2220">
        <f t="shared" si="2804"/>
        <v>1156.5159703008997</v>
      </c>
      <c r="AV2220">
        <f t="shared" si="2805"/>
        <v>1150.3294506362317</v>
      </c>
      <c r="AW2220">
        <f t="shared" si="2806"/>
        <v>6.1865196646679124</v>
      </c>
      <c r="AX2220">
        <f t="shared" si="2833"/>
        <v>10.073715271759649</v>
      </c>
      <c r="AY2220">
        <f t="shared" si="2807"/>
        <v>-3.8871956070917371</v>
      </c>
      <c r="AZ2220">
        <f t="shared" si="2764"/>
        <v>1140.8500163333333</v>
      </c>
      <c r="BA2220">
        <f t="shared" si="2765"/>
        <v>11677261610.181139</v>
      </c>
      <c r="BB2220">
        <f t="shared" si="2768"/>
        <v>0</v>
      </c>
      <c r="BC2220">
        <f t="shared" si="2769"/>
        <v>11677261610.181139</v>
      </c>
      <c r="BD2220">
        <f t="shared" si="2784"/>
        <v>15607541799.662825</v>
      </c>
      <c r="BE2220">
        <f t="shared" si="2785"/>
        <v>22671039644.105301</v>
      </c>
      <c r="BF2220">
        <f t="shared" si="2786"/>
        <v>0.68843520388448276</v>
      </c>
      <c r="BG2220">
        <f t="shared" si="2787"/>
        <v>40.773563729341859</v>
      </c>
      <c r="BH2220">
        <f t="shared" si="2808"/>
        <v>221959208</v>
      </c>
      <c r="BI2220">
        <f t="shared" si="2809"/>
        <v>0.53780416221163696</v>
      </c>
      <c r="BJ2220">
        <f t="shared" si="2770"/>
        <v>-4853.0029999999897</v>
      </c>
      <c r="BK2220">
        <f t="shared" si="2810"/>
        <v>-4.0548403667001742E-2</v>
      </c>
      <c r="BL2220">
        <f t="shared" si="2811"/>
        <v>0.95945159633299826</v>
      </c>
      <c r="BM2220">
        <f t="shared" si="2812"/>
        <v>20.268447700561619</v>
      </c>
      <c r="BN2220">
        <f t="shared" si="2813"/>
        <v>1148.9500125</v>
      </c>
      <c r="BO2220">
        <f t="shared" si="2772"/>
        <v>1152.9600097999999</v>
      </c>
      <c r="BP2220">
        <f t="shared" si="2814"/>
        <v>1139.6339739558823</v>
      </c>
      <c r="BQ2220">
        <f t="shared" si="2815"/>
        <v>13.326035844117541</v>
      </c>
      <c r="BR2220">
        <f t="shared" si="2816"/>
        <v>-56.030029999999897</v>
      </c>
      <c r="BS2220">
        <f t="shared" si="2817"/>
        <v>-57.269897000000128</v>
      </c>
      <c r="BT2220">
        <f t="shared" si="2818"/>
        <v>-8.5800779999999577</v>
      </c>
      <c r="BU2220">
        <f t="shared" si="2819"/>
        <v>-9.3000489999999445</v>
      </c>
      <c r="BV2220">
        <f t="shared" si="2820"/>
        <v>1151.0520182</v>
      </c>
      <c r="BW2220">
        <f t="shared" si="2821"/>
        <v>1151.1923944285713</v>
      </c>
      <c r="BX2220">
        <f t="shared" si="2822"/>
        <v>1156.3463667454546</v>
      </c>
      <c r="BY2220">
        <f t="shared" si="2823"/>
        <v>1161.3057152333331</v>
      </c>
      <c r="BZ2220">
        <f t="shared" si="2824"/>
        <v>1194.969971</v>
      </c>
      <c r="CA2220">
        <f t="shared" si="2825"/>
        <v>1118.9300539999999</v>
      </c>
      <c r="CB2220">
        <f t="shared" si="2826"/>
        <v>1155.7095677099999</v>
      </c>
      <c r="CC2220">
        <f t="shared" si="2827"/>
        <v>1149.7707316722224</v>
      </c>
      <c r="CD2220">
        <f t="shared" si="2828"/>
        <v>1173.4580108715875</v>
      </c>
      <c r="CE2220">
        <f t="shared" si="2829"/>
        <v>1158.7837398429197</v>
      </c>
      <c r="CF2220">
        <f t="shared" si="2830"/>
        <v>1172.1800539999999</v>
      </c>
      <c r="CG2220">
        <f t="shared" si="2831"/>
        <v>1180</v>
      </c>
      <c r="CH2220">
        <f t="shared" si="2832"/>
        <v>1152</v>
      </c>
    </row>
    <row r="2221" spans="1:86">
      <c r="A2221" s="1">
        <v>42751</v>
      </c>
      <c r="B2221">
        <v>1125</v>
      </c>
      <c r="C2221">
        <v>1136.9499510000001</v>
      </c>
      <c r="D2221">
        <v>1114</v>
      </c>
      <c r="E2221">
        <v>1129.280029</v>
      </c>
      <c r="F2221">
        <v>3364808</v>
      </c>
      <c r="G2221">
        <f t="shared" si="2766"/>
        <v>1115756.1475602209</v>
      </c>
      <c r="H2221">
        <f t="shared" si="2794"/>
        <v>50373702.24908904</v>
      </c>
      <c r="I2221">
        <f t="shared" si="2767"/>
        <v>1126.307495</v>
      </c>
      <c r="J2221">
        <f t="shared" si="2774"/>
        <v>1187.0450135000001</v>
      </c>
      <c r="K2221">
        <f t="shared" si="2775"/>
        <v>1126.307495</v>
      </c>
      <c r="L2221">
        <f t="shared" si="2776"/>
        <v>9</v>
      </c>
      <c r="M2221">
        <f t="shared" si="2777"/>
        <v>1</v>
      </c>
      <c r="N2221">
        <f t="shared" si="2778"/>
        <v>10</v>
      </c>
      <c r="O2221">
        <f t="shared" si="2779"/>
        <v>90</v>
      </c>
      <c r="P2221">
        <f t="shared" si="2754"/>
        <v>22.949951000000056</v>
      </c>
      <c r="Q2221">
        <f t="shared" si="2755"/>
        <v>7.6699220000000423</v>
      </c>
      <c r="R2221">
        <f t="shared" si="2756"/>
        <v>15.280029000000013</v>
      </c>
      <c r="S2221">
        <f t="shared" si="2757"/>
        <v>22.949951000000056</v>
      </c>
      <c r="T2221">
        <f t="shared" si="2793"/>
        <v>26.2359269895213</v>
      </c>
      <c r="U2221">
        <f t="shared" si="2758"/>
        <v>6.9500729999999749</v>
      </c>
      <c r="V2221">
        <f t="shared" si="2759"/>
        <v>-12.40002400000003</v>
      </c>
      <c r="W2221">
        <f t="shared" si="2760"/>
        <v>6.9500729999999749</v>
      </c>
      <c r="X2221">
        <f t="shared" si="2761"/>
        <v>0</v>
      </c>
      <c r="Y2221">
        <f t="shared" si="2791"/>
        <v>4.7710256228994732</v>
      </c>
      <c r="Z2221">
        <f t="shared" si="2792"/>
        <v>6.2385750447523813</v>
      </c>
      <c r="AA2221">
        <f t="shared" si="2788"/>
        <v>18.18508499739702</v>
      </c>
      <c r="AB2221">
        <f t="shared" si="2789"/>
        <v>23.778748306641063</v>
      </c>
      <c r="AC2221">
        <f t="shared" si="2790"/>
        <v>13.329724357440382</v>
      </c>
      <c r="AD2221">
        <f t="shared" si="2798"/>
        <v>17.903849691133153</v>
      </c>
      <c r="AE2221">
        <f t="shared" si="2771"/>
        <v>1149.1980223999999</v>
      </c>
      <c r="AF2221">
        <f t="shared" si="2773"/>
        <v>1149.6400146666665</v>
      </c>
      <c r="AG2221">
        <f t="shared" si="2795"/>
        <v>1160.4110046500002</v>
      </c>
      <c r="AH2221">
        <f t="shared" si="2780"/>
        <v>1157.9609985000002</v>
      </c>
      <c r="AI2221">
        <f t="shared" si="2781"/>
        <v>1199.278929403486</v>
      </c>
      <c r="AJ2221">
        <f t="shared" si="2782"/>
        <v>1116.6430675965144</v>
      </c>
      <c r="AK2221">
        <f t="shared" si="2783"/>
        <v>0.15292345389952144</v>
      </c>
      <c r="AL2221">
        <f t="shared" si="2762"/>
        <v>0.33159578423500569</v>
      </c>
      <c r="AM2221">
        <f t="shared" si="2763"/>
        <v>1115756.1475602209</v>
      </c>
      <c r="AN2221">
        <f t="shared" si="2796"/>
        <v>-487322.01079584681</v>
      </c>
      <c r="AO2221">
        <f t="shared" si="2797"/>
        <v>45292070</v>
      </c>
      <c r="AP2221">
        <f t="shared" si="2799"/>
        <v>-1.0759543796427207E-2</v>
      </c>
      <c r="AQ2221">
        <f t="shared" si="2800"/>
        <v>1143.4942810746838</v>
      </c>
      <c r="AR2221">
        <f t="shared" si="2801"/>
        <v>1144.2305383639398</v>
      </c>
      <c r="AS2221">
        <f t="shared" si="2802"/>
        <v>1151.4762477658526</v>
      </c>
      <c r="AT2221">
        <f t="shared" si="2803"/>
        <v>1150.8413795248994</v>
      </c>
      <c r="AU2221">
        <f t="shared" si="2804"/>
        <v>1152.4305791057648</v>
      </c>
      <c r="AV2221">
        <f t="shared" si="2805"/>
        <v>1148.8559911216955</v>
      </c>
      <c r="AW2221">
        <f t="shared" si="2806"/>
        <v>3.5745879840692396</v>
      </c>
      <c r="AX2221">
        <f t="shared" si="2833"/>
        <v>8.7738898142215671</v>
      </c>
      <c r="AY2221">
        <f t="shared" si="2807"/>
        <v>-5.1993018301523275</v>
      </c>
      <c r="AZ2221">
        <f t="shared" si="2764"/>
        <v>1126.7433266666667</v>
      </c>
      <c r="BA2221">
        <f t="shared" si="2765"/>
        <v>3791274959.5146136</v>
      </c>
      <c r="BB2221">
        <f t="shared" si="2768"/>
        <v>0</v>
      </c>
      <c r="BC2221">
        <f t="shared" si="2769"/>
        <v>3791274959.5146136</v>
      </c>
      <c r="BD2221">
        <f t="shared" si="2784"/>
        <v>14111115229.00946</v>
      </c>
      <c r="BE2221">
        <f t="shared" si="2785"/>
        <v>26462314603.619915</v>
      </c>
      <c r="BF2221">
        <f t="shared" si="2786"/>
        <v>0.53325324864360613</v>
      </c>
      <c r="BG2221">
        <f t="shared" si="2787"/>
        <v>34.779202269119537</v>
      </c>
      <c r="BH2221">
        <f t="shared" si="2808"/>
        <v>225324016</v>
      </c>
      <c r="BI2221">
        <f t="shared" si="2809"/>
        <v>0.31114326005117143</v>
      </c>
      <c r="BJ2221">
        <f t="shared" si="2770"/>
        <v>363.00049999999828</v>
      </c>
      <c r="BK2221">
        <f t="shared" si="2810"/>
        <v>4.1168407070606905E-3</v>
      </c>
      <c r="BL2221">
        <f t="shared" si="2811"/>
        <v>1.0041168407070606</v>
      </c>
      <c r="BM2221">
        <f t="shared" si="2812"/>
        <v>21.776461643411384</v>
      </c>
      <c r="BN2221">
        <f t="shared" si="2813"/>
        <v>1125.4749755</v>
      </c>
      <c r="BO2221">
        <f t="shared" si="2772"/>
        <v>1149.6400025</v>
      </c>
      <c r="BP2221">
        <f t="shared" si="2814"/>
        <v>1139.3202963382353</v>
      </c>
      <c r="BQ2221">
        <f t="shared" si="2815"/>
        <v>10.319706161764771</v>
      </c>
      <c r="BR2221">
        <f t="shared" si="2816"/>
        <v>-54.839966000000004</v>
      </c>
      <c r="BS2221">
        <f t="shared" si="2817"/>
        <v>-57.65002400000003</v>
      </c>
      <c r="BT2221">
        <f t="shared" si="2818"/>
        <v>-48.900024999999914</v>
      </c>
      <c r="BU2221">
        <f t="shared" si="2819"/>
        <v>-55.619995000000017</v>
      </c>
      <c r="BV2221">
        <f t="shared" si="2820"/>
        <v>1142.9080239333334</v>
      </c>
      <c r="BW2221">
        <f t="shared" si="2821"/>
        <v>1144.8314498571428</v>
      </c>
      <c r="BX2221">
        <f t="shared" si="2822"/>
        <v>1150.1970991090909</v>
      </c>
      <c r="BY2221">
        <f t="shared" si="2823"/>
        <v>1158.268622685714</v>
      </c>
      <c r="BZ2221">
        <f t="shared" si="2824"/>
        <v>1194.969971</v>
      </c>
      <c r="CA2221">
        <f t="shared" si="2825"/>
        <v>1114</v>
      </c>
      <c r="CB2221">
        <f t="shared" si="2826"/>
        <v>1157.0031238633335</v>
      </c>
      <c r="CC2221">
        <f t="shared" si="2827"/>
        <v>1154.697975536111</v>
      </c>
      <c r="CD2221">
        <f t="shared" si="2828"/>
        <v>1170.3399204262701</v>
      </c>
      <c r="CE2221">
        <f t="shared" si="2829"/>
        <v>1161.8951514011871</v>
      </c>
      <c r="CF2221">
        <f t="shared" si="2830"/>
        <v>1124.650024</v>
      </c>
      <c r="CG2221">
        <f t="shared" si="2831"/>
        <v>1178.969971</v>
      </c>
      <c r="CH2221">
        <f t="shared" si="2832"/>
        <v>1118.9300539999999</v>
      </c>
    </row>
    <row r="2222" spans="1:86">
      <c r="A2222" s="1">
        <v>42752</v>
      </c>
      <c r="B2222">
        <v>1127.4499510000001</v>
      </c>
      <c r="C2222">
        <v>1143.900024</v>
      </c>
      <c r="D2222">
        <v>1126.400024</v>
      </c>
      <c r="E2222">
        <v>1139.380005</v>
      </c>
      <c r="F2222">
        <v>3009956</v>
      </c>
      <c r="G2222">
        <f t="shared" si="2766"/>
        <v>1455092.1932383836</v>
      </c>
      <c r="H2222">
        <f t="shared" si="2794"/>
        <v>51828794.442327425</v>
      </c>
      <c r="I2222">
        <f t="shared" si="2767"/>
        <v>1134.2825010000001</v>
      </c>
      <c r="J2222">
        <f t="shared" si="2774"/>
        <v>1187.0450135000001</v>
      </c>
      <c r="K2222">
        <f t="shared" si="2775"/>
        <v>1126.307495</v>
      </c>
      <c r="L2222">
        <f t="shared" si="2776"/>
        <v>10</v>
      </c>
      <c r="M2222">
        <f t="shared" si="2777"/>
        <v>2</v>
      </c>
      <c r="N2222">
        <f t="shared" si="2778"/>
        <v>0</v>
      </c>
      <c r="O2222">
        <f t="shared" si="2779"/>
        <v>80</v>
      </c>
      <c r="P2222">
        <f t="shared" si="2754"/>
        <v>17.5</v>
      </c>
      <c r="Q2222">
        <f t="shared" si="2755"/>
        <v>4.5200190000000475</v>
      </c>
      <c r="R2222">
        <f t="shared" si="2756"/>
        <v>12.979980999999952</v>
      </c>
      <c r="S2222">
        <f t="shared" si="2757"/>
        <v>17.5</v>
      </c>
      <c r="T2222">
        <f t="shared" si="2793"/>
        <v>25.611932204555494</v>
      </c>
      <c r="U2222">
        <f t="shared" si="2758"/>
        <v>5.0999759999999696</v>
      </c>
      <c r="V2222">
        <f t="shared" si="2759"/>
        <v>-6.3199469999999565</v>
      </c>
      <c r="W2222">
        <f t="shared" si="2760"/>
        <v>5.0999759999999696</v>
      </c>
      <c r="X2222">
        <f t="shared" si="2761"/>
        <v>0</v>
      </c>
      <c r="Y2222">
        <f t="shared" si="2791"/>
        <v>4.7945220784066516</v>
      </c>
      <c r="Z2222">
        <f t="shared" si="2792"/>
        <v>5.7929625415557826</v>
      </c>
      <c r="AA2222">
        <f t="shared" si="2788"/>
        <v>18.719876501757522</v>
      </c>
      <c r="AB2222">
        <f t="shared" si="2789"/>
        <v>22.618217537392244</v>
      </c>
      <c r="AC2222">
        <f t="shared" si="2790"/>
        <v>9.4303840712703124</v>
      </c>
      <c r="AD2222">
        <f t="shared" si="2798"/>
        <v>16.567844575065028</v>
      </c>
      <c r="AE2222">
        <f t="shared" si="2771"/>
        <v>1145.5380126</v>
      </c>
      <c r="AF2222">
        <f t="shared" si="2773"/>
        <v>1147.5616861666665</v>
      </c>
      <c r="AG2222">
        <f t="shared" si="2795"/>
        <v>1158.8975036999998</v>
      </c>
      <c r="AH2222">
        <f t="shared" si="2780"/>
        <v>1153.4869995000001</v>
      </c>
      <c r="AI2222">
        <f t="shared" si="2781"/>
        <v>1192.1067979790253</v>
      </c>
      <c r="AJ2222">
        <f t="shared" si="2782"/>
        <v>1114.867201020975</v>
      </c>
      <c r="AK2222">
        <f t="shared" si="2783"/>
        <v>0.31736058892614583</v>
      </c>
      <c r="AL2222">
        <f t="shared" si="2762"/>
        <v>0.48342639999999459</v>
      </c>
      <c r="AM2222">
        <f t="shared" si="2763"/>
        <v>1455092.1932383836</v>
      </c>
      <c r="AN2222">
        <f t="shared" si="2796"/>
        <v>-1379925.6689768578</v>
      </c>
      <c r="AO2222">
        <f t="shared" si="2797"/>
        <v>45379266</v>
      </c>
      <c r="AP2222">
        <f t="shared" si="2799"/>
        <v>-3.0408726068351519E-2</v>
      </c>
      <c r="AQ2222">
        <f t="shared" si="2800"/>
        <v>1142.0954272092913</v>
      </c>
      <c r="AR2222">
        <f t="shared" si="2801"/>
        <v>1145.176598895217</v>
      </c>
      <c r="AS2222">
        <f t="shared" si="2802"/>
        <v>1149.298924067999</v>
      </c>
      <c r="AT2222">
        <f t="shared" si="2803"/>
        <v>1149.8098558176584</v>
      </c>
      <c r="AU2222">
        <f t="shared" si="2804"/>
        <v>1150.4729929899001</v>
      </c>
      <c r="AV2222">
        <f t="shared" si="2805"/>
        <v>1148.1926720931767</v>
      </c>
      <c r="AW2222">
        <f t="shared" si="2806"/>
        <v>2.2803208967234241</v>
      </c>
      <c r="AX2222">
        <f t="shared" si="2833"/>
        <v>7.4751760307219381</v>
      </c>
      <c r="AY2222">
        <f t="shared" si="2807"/>
        <v>-5.1948551339985141</v>
      </c>
      <c r="AZ2222">
        <f t="shared" si="2764"/>
        <v>1136.5600176666667</v>
      </c>
      <c r="BA2222">
        <f t="shared" si="2765"/>
        <v>3420995644.5358891</v>
      </c>
      <c r="BB2222">
        <f t="shared" si="2768"/>
        <v>3420995644.5358891</v>
      </c>
      <c r="BC2222">
        <f t="shared" si="2769"/>
        <v>0</v>
      </c>
      <c r="BD2222">
        <f t="shared" si="2784"/>
        <v>15964176613.313194</v>
      </c>
      <c r="BE2222">
        <f t="shared" si="2785"/>
        <v>26462314603.619915</v>
      </c>
      <c r="BF2222">
        <f t="shared" si="2786"/>
        <v>0.60327967724823939</v>
      </c>
      <c r="BG2222">
        <f t="shared" si="2787"/>
        <v>37.627850325132776</v>
      </c>
      <c r="BH2222">
        <f t="shared" si="2808"/>
        <v>228333972</v>
      </c>
      <c r="BI2222">
        <f t="shared" si="2809"/>
        <v>0.19860089270264686</v>
      </c>
      <c r="BJ2222">
        <f t="shared" si="2770"/>
        <v>909.99759999999696</v>
      </c>
      <c r="BK2222">
        <f t="shared" si="2810"/>
        <v>8.943730288884769E-3</v>
      </c>
      <c r="BL2222">
        <f t="shared" si="2811"/>
        <v>1.0089437302888848</v>
      </c>
      <c r="BM2222">
        <f t="shared" si="2812"/>
        <v>20.354420995072015</v>
      </c>
      <c r="BN2222">
        <f t="shared" si="2813"/>
        <v>1135.150024</v>
      </c>
      <c r="BO2222">
        <f t="shared" si="2772"/>
        <v>1145.6050049</v>
      </c>
      <c r="BP2222">
        <f t="shared" si="2814"/>
        <v>1139.3463260294118</v>
      </c>
      <c r="BQ2222">
        <f t="shared" si="2815"/>
        <v>6.2586788705882554</v>
      </c>
      <c r="BR2222">
        <f t="shared" si="2816"/>
        <v>-50.369995000000017</v>
      </c>
      <c r="BS2222">
        <f t="shared" si="2817"/>
        <v>-52.75</v>
      </c>
      <c r="BT2222">
        <f t="shared" si="2818"/>
        <v>-50.530029999999897</v>
      </c>
      <c r="BU2222">
        <f t="shared" si="2819"/>
        <v>-57.400024999999914</v>
      </c>
      <c r="BV2222">
        <f t="shared" si="2820"/>
        <v>1139.6353514666666</v>
      </c>
      <c r="BW2222">
        <f t="shared" si="2821"/>
        <v>1141.9000185238096</v>
      </c>
      <c r="BX2222">
        <f t="shared" si="2822"/>
        <v>1146.8187366545453</v>
      </c>
      <c r="BY2222">
        <f t="shared" si="2823"/>
        <v>1156.2656703380956</v>
      </c>
      <c r="BZ2222">
        <f t="shared" si="2824"/>
        <v>1194.969971</v>
      </c>
      <c r="CA2222">
        <f t="shared" si="2825"/>
        <v>1114</v>
      </c>
      <c r="CB2222">
        <f t="shared" si="2826"/>
        <v>1155.0030980533334</v>
      </c>
      <c r="CC2222">
        <f t="shared" si="2827"/>
        <v>1155.429550913889</v>
      </c>
      <c r="CD2222">
        <f t="shared" si="2828"/>
        <v>1164.9380224858335</v>
      </c>
      <c r="CE2222">
        <f t="shared" si="2829"/>
        <v>1159.7583780761011</v>
      </c>
      <c r="CF2222">
        <f t="shared" si="2830"/>
        <v>1129.280029</v>
      </c>
      <c r="CG2222">
        <f t="shared" si="2831"/>
        <v>1136.9499510000001</v>
      </c>
      <c r="CH2222">
        <f t="shared" si="2832"/>
        <v>1114</v>
      </c>
    </row>
    <row r="2223" spans="1:86">
      <c r="A2223" s="1">
        <v>42753</v>
      </c>
      <c r="B2223">
        <v>1139</v>
      </c>
      <c r="C2223">
        <v>1149</v>
      </c>
      <c r="D2223">
        <v>1132.719971</v>
      </c>
      <c r="E2223">
        <v>1147.5500489999999</v>
      </c>
      <c r="F2223">
        <v>3136574</v>
      </c>
      <c r="G2223">
        <f t="shared" si="2766"/>
        <v>2577867.5495539755</v>
      </c>
      <c r="H2223">
        <f t="shared" si="2794"/>
        <v>54406661.9918814</v>
      </c>
      <c r="I2223">
        <f t="shared" si="2767"/>
        <v>1142.067505</v>
      </c>
      <c r="J2223">
        <f t="shared" si="2774"/>
        <v>1178.5924682499999</v>
      </c>
      <c r="K2223">
        <f t="shared" si="2775"/>
        <v>1126.307495</v>
      </c>
      <c r="L2223">
        <f t="shared" si="2776"/>
        <v>10</v>
      </c>
      <c r="M2223">
        <f t="shared" si="2777"/>
        <v>3</v>
      </c>
      <c r="N2223">
        <f t="shared" si="2778"/>
        <v>0</v>
      </c>
      <c r="O2223">
        <f t="shared" si="2779"/>
        <v>70</v>
      </c>
      <c r="P2223">
        <f t="shared" si="2754"/>
        <v>16.280029000000013</v>
      </c>
      <c r="Q2223">
        <f t="shared" si="2755"/>
        <v>1.4499510000000555</v>
      </c>
      <c r="R2223">
        <f t="shared" si="2756"/>
        <v>14.830077999999958</v>
      </c>
      <c r="S2223">
        <f t="shared" si="2757"/>
        <v>16.280029000000013</v>
      </c>
      <c r="T2223">
        <f t="shared" si="2793"/>
        <v>24.945367689944387</v>
      </c>
      <c r="U2223">
        <f t="shared" si="2758"/>
        <v>-1.4300539999999273</v>
      </c>
      <c r="V2223">
        <f t="shared" si="2759"/>
        <v>-8.75</v>
      </c>
      <c r="W2223">
        <f t="shared" si="2760"/>
        <v>0</v>
      </c>
      <c r="X2223">
        <f t="shared" si="2761"/>
        <v>0</v>
      </c>
      <c r="Y2223">
        <f t="shared" si="2791"/>
        <v>4.4520562156633199</v>
      </c>
      <c r="Z2223">
        <f t="shared" si="2792"/>
        <v>5.3791795028732272</v>
      </c>
      <c r="AA2223">
        <f t="shared" si="2788"/>
        <v>17.847226270623253</v>
      </c>
      <c r="AB2223">
        <f t="shared" si="2789"/>
        <v>21.563841310070579</v>
      </c>
      <c r="AC2223">
        <f t="shared" si="2790"/>
        <v>9.4303840712703053</v>
      </c>
      <c r="AD2223">
        <f t="shared" si="2798"/>
        <v>14.875920582362257</v>
      </c>
      <c r="AE2223">
        <f t="shared" si="2771"/>
        <v>1142.6080321999998</v>
      </c>
      <c r="AF2223">
        <f t="shared" si="2773"/>
        <v>1145.8733519999998</v>
      </c>
      <c r="AG2223">
        <f t="shared" si="2795"/>
        <v>1158.4350036999999</v>
      </c>
      <c r="AH2223">
        <f t="shared" si="2780"/>
        <v>1149.2670044000001</v>
      </c>
      <c r="AI2223">
        <f t="shared" si="2781"/>
        <v>1179.4058874313284</v>
      </c>
      <c r="AJ2223">
        <f t="shared" si="2782"/>
        <v>1119.1281213686718</v>
      </c>
      <c r="AK2223">
        <f t="shared" si="2783"/>
        <v>0.47151594174516231</v>
      </c>
      <c r="AL2223">
        <f t="shared" si="2762"/>
        <v>0.82187365882455687</v>
      </c>
      <c r="AM2223">
        <f t="shared" si="2763"/>
        <v>2577867.5495539755</v>
      </c>
      <c r="AN2223">
        <f t="shared" si="2796"/>
        <v>2380527.7911581555</v>
      </c>
      <c r="AO2223">
        <f t="shared" si="2797"/>
        <v>46480938</v>
      </c>
      <c r="AP2223">
        <f t="shared" si="2799"/>
        <v>5.1215140949998808E-2</v>
      </c>
      <c r="AQ2223">
        <f t="shared" si="2800"/>
        <v>1143.9499986181322</v>
      </c>
      <c r="AR2223">
        <f t="shared" si="2801"/>
        <v>1145.2687682100802</v>
      </c>
      <c r="AS2223">
        <f t="shared" si="2802"/>
        <v>1148.9841265557591</v>
      </c>
      <c r="AT2223">
        <f t="shared" si="2803"/>
        <v>1149.6064732040693</v>
      </c>
      <c r="AU2223">
        <f t="shared" si="2804"/>
        <v>1150.0345513914151</v>
      </c>
      <c r="AV2223">
        <f t="shared" si="2805"/>
        <v>1148.1476884766544</v>
      </c>
      <c r="AW2223">
        <f t="shared" si="2806"/>
        <v>1.8868629147607408</v>
      </c>
      <c r="AX2223">
        <f t="shared" si="2833"/>
        <v>6.3575134075296988</v>
      </c>
      <c r="AY2223">
        <f t="shared" si="2807"/>
        <v>-4.4706504927689581</v>
      </c>
      <c r="AZ2223">
        <f t="shared" si="2764"/>
        <v>1143.0900066666666</v>
      </c>
      <c r="BA2223">
        <f t="shared" si="2765"/>
        <v>3585386394.5704932</v>
      </c>
      <c r="BB2223">
        <f t="shared" si="2768"/>
        <v>3585386394.5704932</v>
      </c>
      <c r="BC2223">
        <f t="shared" si="2769"/>
        <v>0</v>
      </c>
      <c r="BD2223">
        <f t="shared" si="2784"/>
        <v>17254016500.062576</v>
      </c>
      <c r="BE2223">
        <f t="shared" si="2785"/>
        <v>26462314603.619915</v>
      </c>
      <c r="BF2223">
        <f t="shared" si="2786"/>
        <v>0.65202219679235129</v>
      </c>
      <c r="BG2223">
        <f t="shared" si="2787"/>
        <v>39.468125673998216</v>
      </c>
      <c r="BH2223">
        <f t="shared" si="2808"/>
        <v>231470546</v>
      </c>
      <c r="BI2223">
        <f t="shared" si="2809"/>
        <v>0.16433973901599741</v>
      </c>
      <c r="BJ2223">
        <f t="shared" si="2770"/>
        <v>717.00439999999617</v>
      </c>
      <c r="BK2223">
        <f t="shared" si="2810"/>
        <v>7.1706050344458715E-3</v>
      </c>
      <c r="BL2223">
        <f t="shared" si="2811"/>
        <v>1.0071706050344458</v>
      </c>
      <c r="BM2223">
        <f t="shared" si="2812"/>
        <v>15.884586085398228</v>
      </c>
      <c r="BN2223">
        <f t="shared" si="2813"/>
        <v>1140.8599855</v>
      </c>
      <c r="BO2223">
        <f t="shared" si="2772"/>
        <v>1143.2869994999999</v>
      </c>
      <c r="BP2223">
        <f t="shared" si="2814"/>
        <v>1139.4888251764708</v>
      </c>
      <c r="BQ2223">
        <f t="shared" si="2815"/>
        <v>3.7981743235291106</v>
      </c>
      <c r="BR2223">
        <f t="shared" si="2816"/>
        <v>-19.649902000000111</v>
      </c>
      <c r="BS2223">
        <f t="shared" si="2817"/>
        <v>-27.479980000000069</v>
      </c>
      <c r="BT2223">
        <f t="shared" si="2818"/>
        <v>-45.969970999999987</v>
      </c>
      <c r="BU2223">
        <f t="shared" si="2819"/>
        <v>-53</v>
      </c>
      <c r="BV2223">
        <f t="shared" si="2820"/>
        <v>1140.3060302666668</v>
      </c>
      <c r="BW2223">
        <f t="shared" si="2821"/>
        <v>1141.8966936190477</v>
      </c>
      <c r="BX2223">
        <f t="shared" si="2822"/>
        <v>1145.739291109091</v>
      </c>
      <c r="BY2223">
        <f t="shared" si="2823"/>
        <v>1155.1849603666667</v>
      </c>
      <c r="BZ2223">
        <f t="shared" si="2824"/>
        <v>1194.969971</v>
      </c>
      <c r="CA2223">
        <f t="shared" si="2825"/>
        <v>1114</v>
      </c>
      <c r="CB2223">
        <f t="shared" si="2826"/>
        <v>1149.3224711066664</v>
      </c>
      <c r="CC2223">
        <f t="shared" si="2827"/>
        <v>1153.481473711111</v>
      </c>
      <c r="CD2223">
        <f t="shared" si="2828"/>
        <v>1154.6540585234129</v>
      </c>
      <c r="CE2223">
        <f t="shared" si="2829"/>
        <v>1159.7820210728669</v>
      </c>
      <c r="CF2223">
        <f t="shared" si="2830"/>
        <v>1139.380005</v>
      </c>
      <c r="CG2223">
        <f t="shared" si="2831"/>
        <v>1143.900024</v>
      </c>
      <c r="CH2223">
        <f t="shared" si="2832"/>
        <v>1126.400024</v>
      </c>
    </row>
    <row r="2224" spans="1:86">
      <c r="A2224" s="1">
        <v>42754</v>
      </c>
      <c r="B2224">
        <v>1147.5</v>
      </c>
      <c r="C2224">
        <v>1147.5699460000001</v>
      </c>
      <c r="D2224">
        <v>1141.469971</v>
      </c>
      <c r="E2224">
        <v>1145.5</v>
      </c>
      <c r="F2224">
        <v>2251676</v>
      </c>
      <c r="G2224">
        <f t="shared" si="2766"/>
        <v>723522.94052152731</v>
      </c>
      <c r="H2224">
        <f t="shared" si="2794"/>
        <v>55130184.932402931</v>
      </c>
      <c r="I2224">
        <f t="shared" si="2767"/>
        <v>1145.50997925</v>
      </c>
      <c r="J2224">
        <f t="shared" si="2774"/>
        <v>1166.59500125</v>
      </c>
      <c r="K2224">
        <f t="shared" si="2775"/>
        <v>1126.307495</v>
      </c>
      <c r="L2224">
        <f t="shared" si="2776"/>
        <v>6</v>
      </c>
      <c r="M2224">
        <f t="shared" si="2777"/>
        <v>4</v>
      </c>
      <c r="N2224">
        <f t="shared" si="2778"/>
        <v>40</v>
      </c>
      <c r="O2224">
        <f t="shared" si="2779"/>
        <v>60</v>
      </c>
      <c r="P2224">
        <f t="shared" si="2754"/>
        <v>6.0999750000000859</v>
      </c>
      <c r="Q2224">
        <f t="shared" si="2755"/>
        <v>2.0699460000000727</v>
      </c>
      <c r="R2224">
        <f t="shared" si="2756"/>
        <v>4.0300290000000132</v>
      </c>
      <c r="S2224">
        <f t="shared" si="2757"/>
        <v>6.0999750000000859</v>
      </c>
      <c r="T2224">
        <f t="shared" si="2793"/>
        <v>23.599268212091225</v>
      </c>
      <c r="U2224">
        <f t="shared" si="2758"/>
        <v>2.4300539999999273</v>
      </c>
      <c r="V2224">
        <f t="shared" si="2759"/>
        <v>8.9699709999999868</v>
      </c>
      <c r="W2224">
        <f t="shared" si="2760"/>
        <v>0</v>
      </c>
      <c r="X2224">
        <f t="shared" si="2761"/>
        <v>8.9699709999999868</v>
      </c>
      <c r="Y2224">
        <f t="shared" si="2791"/>
        <v>4.1340522002587976</v>
      </c>
      <c r="Z2224">
        <f t="shared" si="2792"/>
        <v>5.6356646098108527</v>
      </c>
      <c r="AA2224">
        <f t="shared" si="2788"/>
        <v>17.517713528679213</v>
      </c>
      <c r="AB2224">
        <f t="shared" si="2789"/>
        <v>23.880675278411331</v>
      </c>
      <c r="AC2224">
        <f t="shared" si="2790"/>
        <v>15.370070993299858</v>
      </c>
      <c r="AD2224">
        <f t="shared" si="2798"/>
        <v>13.608259941233026</v>
      </c>
      <c r="AE2224">
        <f t="shared" si="2771"/>
        <v>1137.2720214000001</v>
      </c>
      <c r="AF2224">
        <f t="shared" si="2773"/>
        <v>1143.0900268333332</v>
      </c>
      <c r="AG2224">
        <f t="shared" si="2795"/>
        <v>1158.0175049000002</v>
      </c>
      <c r="AH2224">
        <f t="shared" si="2780"/>
        <v>1147.0970092999999</v>
      </c>
      <c r="AI2224">
        <f t="shared" si="2781"/>
        <v>1174.7837688575644</v>
      </c>
      <c r="AJ2224">
        <f t="shared" si="2782"/>
        <v>1119.4102497424353</v>
      </c>
      <c r="AK2224">
        <f t="shared" si="2783"/>
        <v>0.47115933165310558</v>
      </c>
      <c r="AL2224">
        <f t="shared" si="2762"/>
        <v>0.32132639887866965</v>
      </c>
      <c r="AM2224">
        <f t="shared" si="2763"/>
        <v>723522.94052152731</v>
      </c>
      <c r="AN2224">
        <f t="shared" si="2796"/>
        <v>2901814.6333738286</v>
      </c>
      <c r="AO2224">
        <f t="shared" si="2797"/>
        <v>46864314</v>
      </c>
      <c r="AP2224">
        <f t="shared" si="2799"/>
        <v>6.1919494508632489E-2</v>
      </c>
      <c r="AQ2224">
        <f t="shared" si="2800"/>
        <v>1144.4769990879672</v>
      </c>
      <c r="AR2224">
        <f t="shared" si="2801"/>
        <v>1144.5309846602074</v>
      </c>
      <c r="AS2224">
        <f t="shared" si="2802"/>
        <v>1148.3569837757225</v>
      </c>
      <c r="AT2224">
        <f t="shared" si="2803"/>
        <v>1149.236890615703</v>
      </c>
      <c r="AU2224">
        <f t="shared" si="2804"/>
        <v>1149.3543686827029</v>
      </c>
      <c r="AV2224">
        <f t="shared" si="2805"/>
        <v>1147.9623502832885</v>
      </c>
      <c r="AW2224">
        <f t="shared" si="2806"/>
        <v>1.3920183994143827</v>
      </c>
      <c r="AX2224">
        <f t="shared" si="2833"/>
        <v>5.3644144059066354</v>
      </c>
      <c r="AY2224">
        <f t="shared" si="2807"/>
        <v>-3.9723960064922528</v>
      </c>
      <c r="AZ2224">
        <f t="shared" si="2764"/>
        <v>1144.8466390000001</v>
      </c>
      <c r="BA2224">
        <f t="shared" si="2765"/>
        <v>2577823700.7169642</v>
      </c>
      <c r="BB2224">
        <f t="shared" si="2768"/>
        <v>2577823700.7169642</v>
      </c>
      <c r="BC2224">
        <f t="shared" si="2769"/>
        <v>0</v>
      </c>
      <c r="BD2224">
        <f t="shared" si="2784"/>
        <v>18170761494.466892</v>
      </c>
      <c r="BE2224">
        <f t="shared" si="2785"/>
        <v>26462314603.619915</v>
      </c>
      <c r="BF2224">
        <f t="shared" si="2786"/>
        <v>0.68666561359606926</v>
      </c>
      <c r="BG2224">
        <f t="shared" si="2787"/>
        <v>40.711425433762066</v>
      </c>
      <c r="BH2224">
        <f t="shared" si="2808"/>
        <v>229218870</v>
      </c>
      <c r="BI2224">
        <f t="shared" si="2809"/>
        <v>0.12125993496832602</v>
      </c>
      <c r="BJ2224">
        <f t="shared" si="2770"/>
        <v>-305.00489999999445</v>
      </c>
      <c r="BK2224">
        <f t="shared" si="2810"/>
        <v>-1.7864571586976984E-3</v>
      </c>
      <c r="BL2224">
        <f t="shared" si="2811"/>
        <v>0.99821354284130226</v>
      </c>
      <c r="BM2224">
        <f t="shared" si="2812"/>
        <v>14.592203538562263</v>
      </c>
      <c r="BN2224">
        <f t="shared" si="2813"/>
        <v>1144.5199585</v>
      </c>
      <c r="BO2224">
        <f t="shared" si="2772"/>
        <v>1138.9909911999998</v>
      </c>
      <c r="BP2224">
        <f t="shared" si="2814"/>
        <v>1140.2394121911766</v>
      </c>
      <c r="BQ2224">
        <f t="shared" si="2815"/>
        <v>-1.2484209911767721</v>
      </c>
      <c r="BR2224">
        <f t="shared" si="2816"/>
        <v>4.8000489999999445</v>
      </c>
      <c r="BS2224">
        <f t="shared" si="2817"/>
        <v>12.919922000000042</v>
      </c>
      <c r="BT2224">
        <f t="shared" si="2818"/>
        <v>-17.110107999999855</v>
      </c>
      <c r="BU2224">
        <f t="shared" si="2819"/>
        <v>-13</v>
      </c>
      <c r="BV2224">
        <f t="shared" si="2820"/>
        <v>1141.2700195333332</v>
      </c>
      <c r="BW2224">
        <f t="shared" si="2821"/>
        <v>1141.7900216190476</v>
      </c>
      <c r="BX2224">
        <f t="shared" si="2822"/>
        <v>1145.054381218182</v>
      </c>
      <c r="BY2224">
        <f t="shared" si="2823"/>
        <v>1153.9530552523809</v>
      </c>
      <c r="BZ2224">
        <f t="shared" si="2824"/>
        <v>1180</v>
      </c>
      <c r="CA2224">
        <f t="shared" si="2825"/>
        <v>1114</v>
      </c>
      <c r="CB2224">
        <f t="shared" si="2826"/>
        <v>1131.0410902633334</v>
      </c>
      <c r="CC2224">
        <f t="shared" si="2827"/>
        <v>1148.2837303944443</v>
      </c>
      <c r="CD2224">
        <f t="shared" si="2828"/>
        <v>1148.8598722325396</v>
      </c>
      <c r="CE2224">
        <f t="shared" si="2829"/>
        <v>1160.1804774479695</v>
      </c>
      <c r="CF2224">
        <f t="shared" si="2830"/>
        <v>1147.5500489999999</v>
      </c>
      <c r="CG2224">
        <f t="shared" si="2831"/>
        <v>1149</v>
      </c>
      <c r="CH2224">
        <f t="shared" si="2832"/>
        <v>1132.719971</v>
      </c>
    </row>
    <row r="2225" spans="1:86">
      <c r="A2225" s="1">
        <v>42755</v>
      </c>
      <c r="B2225">
        <v>1143.5</v>
      </c>
      <c r="C2225">
        <v>1150</v>
      </c>
      <c r="D2225">
        <v>1132.5</v>
      </c>
      <c r="E2225">
        <v>1142.6800539999999</v>
      </c>
      <c r="F2225">
        <v>2037246</v>
      </c>
      <c r="G2225">
        <f t="shared" si="2766"/>
        <v>332956.77614672593</v>
      </c>
      <c r="H2225">
        <f t="shared" si="2794"/>
        <v>55463141.708549656</v>
      </c>
      <c r="I2225">
        <f t="shared" si="2767"/>
        <v>1142.1700135000001</v>
      </c>
      <c r="J2225">
        <f t="shared" si="2774"/>
        <v>1166.59500125</v>
      </c>
      <c r="K2225">
        <f t="shared" si="2775"/>
        <v>1126.307495</v>
      </c>
      <c r="L2225">
        <f t="shared" si="2776"/>
        <v>7</v>
      </c>
      <c r="M2225">
        <f t="shared" si="2777"/>
        <v>5</v>
      </c>
      <c r="N2225">
        <f t="shared" si="2778"/>
        <v>30</v>
      </c>
      <c r="O2225">
        <f t="shared" si="2779"/>
        <v>50</v>
      </c>
      <c r="P2225">
        <f t="shared" si="2754"/>
        <v>17.5</v>
      </c>
      <c r="Q2225">
        <f t="shared" si="2755"/>
        <v>7.3199460000000727</v>
      </c>
      <c r="R2225">
        <f t="shared" si="2756"/>
        <v>10.180053999999927</v>
      </c>
      <c r="S2225">
        <f t="shared" si="2757"/>
        <v>17.5</v>
      </c>
      <c r="T2225">
        <f t="shared" si="2793"/>
        <v>23.163606196941853</v>
      </c>
      <c r="U2225">
        <f t="shared" si="2758"/>
        <v>6.75</v>
      </c>
      <c r="V2225">
        <f t="shared" si="2759"/>
        <v>2.5999759999999696</v>
      </c>
      <c r="W2225">
        <f t="shared" si="2760"/>
        <v>6.75</v>
      </c>
      <c r="X2225">
        <f t="shared" si="2761"/>
        <v>0</v>
      </c>
      <c r="Y2225">
        <f t="shared" si="2791"/>
        <v>4.3209056145260263</v>
      </c>
      <c r="Z2225">
        <f t="shared" si="2792"/>
        <v>5.2331171376815053</v>
      </c>
      <c r="AA2225">
        <f t="shared" si="2788"/>
        <v>18.653855439385293</v>
      </c>
      <c r="AB2225">
        <f t="shared" si="2789"/>
        <v>22.591979388651502</v>
      </c>
      <c r="AC2225">
        <f t="shared" si="2790"/>
        <v>9.5479312412638482</v>
      </c>
      <c r="AD2225">
        <f t="shared" si="2798"/>
        <v>12.282789355153184</v>
      </c>
      <c r="AE2225">
        <f t="shared" si="2771"/>
        <v>1140.8780274000001</v>
      </c>
      <c r="AF2225">
        <f t="shared" si="2773"/>
        <v>1138.1733601666667</v>
      </c>
      <c r="AG2225">
        <f t="shared" si="2795"/>
        <v>1157.9490051500002</v>
      </c>
      <c r="AH2225">
        <f t="shared" si="2780"/>
        <v>1147.2950195999999</v>
      </c>
      <c r="AI2225">
        <f t="shared" si="2781"/>
        <v>1174.8238168525584</v>
      </c>
      <c r="AJ2225">
        <f t="shared" si="2782"/>
        <v>1119.7662223474415</v>
      </c>
      <c r="AK2225">
        <f t="shared" si="2783"/>
        <v>0.41617930929454056</v>
      </c>
      <c r="AL2225">
        <f t="shared" si="2762"/>
        <v>0.16343474285713455</v>
      </c>
      <c r="AM2225">
        <f t="shared" si="2763"/>
        <v>332956.77614672593</v>
      </c>
      <c r="AN2225">
        <f t="shared" si="2796"/>
        <v>3819519.1314086895</v>
      </c>
      <c r="AO2225">
        <f t="shared" si="2797"/>
        <v>47782606</v>
      </c>
      <c r="AP2225">
        <f t="shared" si="2799"/>
        <v>7.993534574921865E-2</v>
      </c>
      <c r="AQ2225">
        <f t="shared" si="2800"/>
        <v>1143.8660377580584</v>
      </c>
      <c r="AR2225">
        <f t="shared" si="2801"/>
        <v>1147.0443971920483</v>
      </c>
      <c r="AS2225">
        <f t="shared" si="2802"/>
        <v>1147.3351364160924</v>
      </c>
      <c r="AT2225">
        <f t="shared" si="2803"/>
        <v>1148.6467753202899</v>
      </c>
      <c r="AU2225">
        <f t="shared" si="2804"/>
        <v>1148.3532214802974</v>
      </c>
      <c r="AV2225">
        <f t="shared" si="2805"/>
        <v>1147.5925895434584</v>
      </c>
      <c r="AW2225">
        <f t="shared" si="2806"/>
        <v>0.76063193683899044</v>
      </c>
      <c r="AX2225">
        <f t="shared" si="2833"/>
        <v>4.4436579120931068</v>
      </c>
      <c r="AY2225">
        <f t="shared" si="2807"/>
        <v>-3.6830259752541163</v>
      </c>
      <c r="AZ2225">
        <f t="shared" si="2764"/>
        <v>1141.7266846666666</v>
      </c>
      <c r="BA2225">
        <f t="shared" si="2765"/>
        <v>2325978121.430428</v>
      </c>
      <c r="BB2225">
        <f t="shared" si="2768"/>
        <v>0</v>
      </c>
      <c r="BC2225">
        <f t="shared" si="2769"/>
        <v>2325978121.430428</v>
      </c>
      <c r="BD2225">
        <f t="shared" si="2784"/>
        <v>18170761494.466892</v>
      </c>
      <c r="BE2225">
        <f t="shared" si="2785"/>
        <v>27815781458.647297</v>
      </c>
      <c r="BF2225">
        <f t="shared" si="2786"/>
        <v>0.65325367620825958</v>
      </c>
      <c r="BG2225">
        <f t="shared" si="2787"/>
        <v>39.513214796322004</v>
      </c>
      <c r="BH2225">
        <f t="shared" si="2808"/>
        <v>227181624</v>
      </c>
      <c r="BI2225">
        <f t="shared" si="2809"/>
        <v>6.6280659510148041E-2</v>
      </c>
      <c r="BJ2225">
        <f t="shared" si="2770"/>
        <v>-381.99460000000727</v>
      </c>
      <c r="BK2225">
        <f t="shared" si="2810"/>
        <v>-2.461759930161565E-3</v>
      </c>
      <c r="BL2225">
        <f t="shared" si="2811"/>
        <v>0.99753824006983849</v>
      </c>
      <c r="BM2225">
        <f t="shared" si="2812"/>
        <v>14.508950093843609</v>
      </c>
      <c r="BN2225">
        <f t="shared" si="2813"/>
        <v>1141.25</v>
      </c>
      <c r="BO2225">
        <f t="shared" si="2772"/>
        <v>1137.4509886999999</v>
      </c>
      <c r="BP2225">
        <f t="shared" si="2814"/>
        <v>1141.3948525735298</v>
      </c>
      <c r="BQ2225">
        <f t="shared" si="2815"/>
        <v>-3.9438638735298355</v>
      </c>
      <c r="BR2225">
        <f t="shared" si="2816"/>
        <v>-9.1699220000000423</v>
      </c>
      <c r="BS2225">
        <f t="shared" si="2817"/>
        <v>4</v>
      </c>
      <c r="BT2225">
        <f t="shared" si="2818"/>
        <v>-5.6500240000000304</v>
      </c>
      <c r="BU2225">
        <f t="shared" si="2819"/>
        <v>6</v>
      </c>
      <c r="BV2225">
        <f t="shared" si="2820"/>
        <v>1143.0726970666667</v>
      </c>
      <c r="BW2225">
        <f t="shared" si="2821"/>
        <v>1141.6728865238094</v>
      </c>
      <c r="BX2225">
        <f t="shared" si="2822"/>
        <v>1144.2512984363636</v>
      </c>
      <c r="BY2225">
        <f t="shared" si="2823"/>
        <v>1152.4923456428571</v>
      </c>
      <c r="BZ2225">
        <f t="shared" si="2824"/>
        <v>1180</v>
      </c>
      <c r="CA2225">
        <f t="shared" si="2825"/>
        <v>1114</v>
      </c>
      <c r="CB2225">
        <f t="shared" si="2826"/>
        <v>1136.7304576966667</v>
      </c>
      <c r="CC2225">
        <f t="shared" si="2827"/>
        <v>1132.2298019138889</v>
      </c>
      <c r="CD2225">
        <f t="shared" si="2828"/>
        <v>1151.956123312222</v>
      </c>
      <c r="CE2225">
        <f t="shared" si="2829"/>
        <v>1162.8793762268638</v>
      </c>
      <c r="CF2225">
        <f t="shared" si="2830"/>
        <v>1145.5</v>
      </c>
      <c r="CG2225">
        <f t="shared" si="2831"/>
        <v>1147.5699460000001</v>
      </c>
      <c r="CH2225">
        <f t="shared" si="2832"/>
        <v>1141.469971</v>
      </c>
    </row>
    <row r="2226" spans="1:86">
      <c r="A2226" s="1">
        <v>42758</v>
      </c>
      <c r="B2226">
        <v>1132.5</v>
      </c>
      <c r="C2226">
        <v>1156.75</v>
      </c>
      <c r="D2226">
        <v>1129.900024</v>
      </c>
      <c r="E2226">
        <v>1153.349976</v>
      </c>
      <c r="F2226">
        <v>2318546</v>
      </c>
      <c r="G2226">
        <f t="shared" si="2766"/>
        <v>1731349.0471905016</v>
      </c>
      <c r="H2226">
        <f t="shared" si="2794"/>
        <v>57194490.755740158</v>
      </c>
      <c r="I2226">
        <f t="shared" si="2767"/>
        <v>1143.125</v>
      </c>
      <c r="J2226">
        <f t="shared" si="2774"/>
        <v>1166.59500125</v>
      </c>
      <c r="K2226">
        <f t="shared" si="2775"/>
        <v>1126.307495</v>
      </c>
      <c r="L2226">
        <f t="shared" si="2776"/>
        <v>8</v>
      </c>
      <c r="M2226">
        <f t="shared" si="2777"/>
        <v>6</v>
      </c>
      <c r="N2226">
        <f t="shared" si="2778"/>
        <v>20</v>
      </c>
      <c r="O2226">
        <f t="shared" si="2779"/>
        <v>40</v>
      </c>
      <c r="P2226">
        <f t="shared" si="2754"/>
        <v>26.84997599999997</v>
      </c>
      <c r="Q2226">
        <f t="shared" si="2755"/>
        <v>3.4000240000000304</v>
      </c>
      <c r="R2226">
        <f t="shared" si="2756"/>
        <v>23.449951999999939</v>
      </c>
      <c r="S2226">
        <f t="shared" si="2757"/>
        <v>26.84997599999997</v>
      </c>
      <c r="T2226">
        <f t="shared" si="2793"/>
        <v>23.42691832573172</v>
      </c>
      <c r="U2226">
        <f t="shared" si="2758"/>
        <v>4.75</v>
      </c>
      <c r="V2226">
        <f t="shared" si="2759"/>
        <v>-15.09997599999997</v>
      </c>
      <c r="W2226">
        <f t="shared" si="2760"/>
        <v>4.75</v>
      </c>
      <c r="X2226">
        <f t="shared" si="2761"/>
        <v>0</v>
      </c>
      <c r="Y2226">
        <f t="shared" si="2791"/>
        <v>4.351555213488453</v>
      </c>
      <c r="Z2226">
        <f t="shared" si="2792"/>
        <v>4.8593230564185408</v>
      </c>
      <c r="AA2226">
        <f t="shared" si="2788"/>
        <v>18.575021917026024</v>
      </c>
      <c r="AB2226">
        <f t="shared" si="2789"/>
        <v>20.742476619646318</v>
      </c>
      <c r="AC2226">
        <f t="shared" si="2790"/>
        <v>5.512697356874467</v>
      </c>
      <c r="AD2226">
        <f t="shared" si="2798"/>
        <v>10.304260664100374</v>
      </c>
      <c r="AE2226">
        <f t="shared" si="2771"/>
        <v>1145.6920168000001</v>
      </c>
      <c r="AF2226">
        <f t="shared" si="2773"/>
        <v>1142.9566855</v>
      </c>
      <c r="AG2226">
        <f t="shared" si="2795"/>
        <v>1158.2890015000003</v>
      </c>
      <c r="AH2226">
        <f t="shared" si="2780"/>
        <v>1147.4450196</v>
      </c>
      <c r="AI2226">
        <f t="shared" si="2781"/>
        <v>1175.0875706011818</v>
      </c>
      <c r="AJ2226">
        <f t="shared" si="2782"/>
        <v>1119.8024685988182</v>
      </c>
      <c r="AK2226">
        <f t="shared" si="2783"/>
        <v>0.60680917979942395</v>
      </c>
      <c r="AL2226">
        <f t="shared" si="2762"/>
        <v>0.74673914047446188</v>
      </c>
      <c r="AM2226">
        <f t="shared" si="2763"/>
        <v>1731349.0471905016</v>
      </c>
      <c r="AN2226">
        <f t="shared" si="2796"/>
        <v>5081996.5270103691</v>
      </c>
      <c r="AO2226">
        <f t="shared" si="2797"/>
        <v>49203744</v>
      </c>
      <c r="AP2226">
        <f t="shared" si="2799"/>
        <v>0.10328475261984879</v>
      </c>
      <c r="AQ2226">
        <f t="shared" si="2800"/>
        <v>1147.0905767603185</v>
      </c>
      <c r="AR2226">
        <f t="shared" si="2801"/>
        <v>1150.5030593823146</v>
      </c>
      <c r="AS2226">
        <f t="shared" si="2802"/>
        <v>1148.4178075411958</v>
      </c>
      <c r="AT2226">
        <f t="shared" si="2803"/>
        <v>1149.0700633814638</v>
      </c>
      <c r="AU2226">
        <f t="shared" si="2804"/>
        <v>1149.1027346582528</v>
      </c>
      <c r="AV2226">
        <f t="shared" si="2805"/>
        <v>1147.9956065954163</v>
      </c>
      <c r="AW2226">
        <f t="shared" si="2806"/>
        <v>1.1071280628364093</v>
      </c>
      <c r="AX2226">
        <f t="shared" si="2833"/>
        <v>3.7763519422417673</v>
      </c>
      <c r="AY2226">
        <f t="shared" si="2807"/>
        <v>-2.669223879405358</v>
      </c>
      <c r="AZ2226">
        <f t="shared" si="2764"/>
        <v>1146.6666666666667</v>
      </c>
      <c r="BA2226">
        <f t="shared" si="2765"/>
        <v>2658599413.3333335</v>
      </c>
      <c r="BB2226">
        <f t="shared" si="2768"/>
        <v>2658599413.3333335</v>
      </c>
      <c r="BC2226">
        <f t="shared" si="2769"/>
        <v>0</v>
      </c>
      <c r="BD2226">
        <f t="shared" si="2784"/>
        <v>20829360907.800224</v>
      </c>
      <c r="BE2226">
        <f t="shared" si="2785"/>
        <v>26074102466.146172</v>
      </c>
      <c r="BF2226">
        <f t="shared" si="2786"/>
        <v>0.79885246039990976</v>
      </c>
      <c r="BG2226">
        <f t="shared" si="2787"/>
        <v>44.409003961465181</v>
      </c>
      <c r="BH2226">
        <f t="shared" si="2808"/>
        <v>229500170</v>
      </c>
      <c r="BI2226">
        <f t="shared" si="2809"/>
        <v>9.6440095804877959E-2</v>
      </c>
      <c r="BJ2226">
        <f t="shared" si="2770"/>
        <v>966.99220000000423</v>
      </c>
      <c r="BK2226">
        <f t="shared" si="2810"/>
        <v>9.337628641236476E-3</v>
      </c>
      <c r="BL2226">
        <f t="shared" si="2811"/>
        <v>1.0093376286412366</v>
      </c>
      <c r="BM2226">
        <f t="shared" si="2812"/>
        <v>14.568903583514258</v>
      </c>
      <c r="BN2226">
        <f t="shared" si="2813"/>
        <v>1143.325012</v>
      </c>
      <c r="BO2226">
        <f t="shared" si="2772"/>
        <v>1141.020996</v>
      </c>
      <c r="BP2226">
        <f t="shared" si="2814"/>
        <v>1142.8614717205885</v>
      </c>
      <c r="BQ2226">
        <f t="shared" si="2815"/>
        <v>-1.8404757205885289</v>
      </c>
      <c r="BR2226">
        <f t="shared" si="2816"/>
        <v>-4.3300779999999577</v>
      </c>
      <c r="BS2226">
        <f t="shared" si="2817"/>
        <v>-15.84997599999997</v>
      </c>
      <c r="BT2226">
        <f t="shared" si="2818"/>
        <v>-8.1500240000000304</v>
      </c>
      <c r="BU2226">
        <f t="shared" si="2819"/>
        <v>-19.5</v>
      </c>
      <c r="BV2226">
        <f t="shared" si="2820"/>
        <v>1147.2300132666667</v>
      </c>
      <c r="BW2226">
        <f t="shared" si="2821"/>
        <v>1146.0090624761904</v>
      </c>
      <c r="BX2226">
        <f t="shared" si="2822"/>
        <v>1145.3521995999999</v>
      </c>
      <c r="BY2226">
        <f t="shared" si="2823"/>
        <v>1152.0543428666667</v>
      </c>
      <c r="BZ2226">
        <f t="shared" si="2824"/>
        <v>1180</v>
      </c>
      <c r="CA2226">
        <f t="shared" si="2825"/>
        <v>1114</v>
      </c>
      <c r="CB2226">
        <f t="shared" si="2826"/>
        <v>1143.2915854266666</v>
      </c>
      <c r="CC2226">
        <f t="shared" si="2827"/>
        <v>1137.7681623305555</v>
      </c>
      <c r="CD2226">
        <f t="shared" si="2828"/>
        <v>1152.1673782880953</v>
      </c>
      <c r="CE2226">
        <f t="shared" si="2829"/>
        <v>1165.9808690306081</v>
      </c>
      <c r="CF2226">
        <f t="shared" si="2830"/>
        <v>1142.6800539999999</v>
      </c>
      <c r="CG2226">
        <f t="shared" si="2831"/>
        <v>1150</v>
      </c>
      <c r="CH2226">
        <f t="shared" si="2832"/>
        <v>1132.5</v>
      </c>
    </row>
    <row r="2227" spans="1:86">
      <c r="A2227" s="1">
        <v>42759</v>
      </c>
      <c r="B2227">
        <v>1152</v>
      </c>
      <c r="C2227">
        <v>1161.5</v>
      </c>
      <c r="D2227">
        <v>1145</v>
      </c>
      <c r="E2227">
        <v>1159.1800539999999</v>
      </c>
      <c r="F2227">
        <v>2282638</v>
      </c>
      <c r="G2227">
        <f t="shared" si="2766"/>
        <v>1640747.4669638588</v>
      </c>
      <c r="H2227">
        <f t="shared" si="2794"/>
        <v>58835238.222704016</v>
      </c>
      <c r="I2227">
        <f t="shared" si="2767"/>
        <v>1154.4200135000001</v>
      </c>
      <c r="J2227">
        <f t="shared" si="2774"/>
        <v>1166.59500125</v>
      </c>
      <c r="K2227">
        <f t="shared" si="2775"/>
        <v>1126.307495</v>
      </c>
      <c r="L2227">
        <f t="shared" si="2776"/>
        <v>9</v>
      </c>
      <c r="M2227">
        <f t="shared" si="2777"/>
        <v>7</v>
      </c>
      <c r="N2227">
        <f t="shared" si="2778"/>
        <v>10</v>
      </c>
      <c r="O2227">
        <f t="shared" si="2779"/>
        <v>30</v>
      </c>
      <c r="P2227">
        <f t="shared" si="2754"/>
        <v>16.5</v>
      </c>
      <c r="Q2227">
        <f t="shared" si="2755"/>
        <v>2.3199460000000727</v>
      </c>
      <c r="R2227">
        <f t="shared" si="2756"/>
        <v>14.180053999999927</v>
      </c>
      <c r="S2227">
        <f t="shared" si="2757"/>
        <v>16.5</v>
      </c>
      <c r="T2227">
        <f t="shared" si="2793"/>
        <v>22.932138445322312</v>
      </c>
      <c r="U2227">
        <f t="shared" si="2758"/>
        <v>18.5</v>
      </c>
      <c r="V2227">
        <f t="shared" si="2759"/>
        <v>-14.030029000000013</v>
      </c>
      <c r="W2227">
        <f t="shared" si="2760"/>
        <v>18.5</v>
      </c>
      <c r="X2227">
        <f t="shared" si="2761"/>
        <v>0</v>
      </c>
      <c r="Y2227">
        <f t="shared" si="2791"/>
        <v>5.3621584125249919</v>
      </c>
      <c r="Z2227">
        <f t="shared" si="2792"/>
        <v>4.5122285523886445</v>
      </c>
      <c r="AA2227">
        <f t="shared" si="2788"/>
        <v>23.382723008192734</v>
      </c>
      <c r="AB2227">
        <f t="shared" si="2789"/>
        <v>19.676440394546137</v>
      </c>
      <c r="AC2227">
        <f t="shared" si="2790"/>
        <v>8.6074190038974372</v>
      </c>
      <c r="AD2227">
        <f t="shared" si="2798"/>
        <v>9.9221833267979651</v>
      </c>
      <c r="AE2227">
        <f t="shared" si="2771"/>
        <v>1149.6520266</v>
      </c>
      <c r="AF2227">
        <f t="shared" si="2773"/>
        <v>1147.9400230000001</v>
      </c>
      <c r="AG2227">
        <f t="shared" si="2795"/>
        <v>1158.1630066500002</v>
      </c>
      <c r="AH2227">
        <f t="shared" si="2780"/>
        <v>1147.5950195999999</v>
      </c>
      <c r="AI2227">
        <f t="shared" si="2781"/>
        <v>1175.4733744139414</v>
      </c>
      <c r="AJ2227">
        <f t="shared" si="2782"/>
        <v>1119.7166647860583</v>
      </c>
      <c r="AK2227">
        <f t="shared" si="2783"/>
        <v>0.70777830107475603</v>
      </c>
      <c r="AL2227">
        <f t="shared" si="2762"/>
        <v>0.71879442424241546</v>
      </c>
      <c r="AM2227">
        <f t="shared" si="2763"/>
        <v>1640747.4669638588</v>
      </c>
      <c r="AN2227">
        <f t="shared" si="2796"/>
        <v>5780427.0075748824</v>
      </c>
      <c r="AO2227">
        <f t="shared" si="2797"/>
        <v>50191690</v>
      </c>
      <c r="AP2227">
        <f t="shared" si="2799"/>
        <v>0.11516701285760417</v>
      </c>
      <c r="AQ2227">
        <f t="shared" si="2800"/>
        <v>1151.2009990218103</v>
      </c>
      <c r="AR2227">
        <f t="shared" si="2801"/>
        <v>1157.912187458355</v>
      </c>
      <c r="AS2227">
        <f t="shared" si="2802"/>
        <v>1150.3550119037805</v>
      </c>
      <c r="AT2227">
        <f t="shared" si="2803"/>
        <v>1149.979962537132</v>
      </c>
      <c r="AU2227">
        <f t="shared" si="2804"/>
        <v>1150.6143325595149</v>
      </c>
      <c r="AV2227">
        <f t="shared" si="2805"/>
        <v>1148.7785179137372</v>
      </c>
      <c r="AW2227">
        <f t="shared" si="2806"/>
        <v>1.8358146457776456</v>
      </c>
      <c r="AX2227">
        <f t="shared" si="2833"/>
        <v>3.3882444829489429</v>
      </c>
      <c r="AY2227">
        <f t="shared" si="2807"/>
        <v>-1.5524298371712972</v>
      </c>
      <c r="AZ2227">
        <f t="shared" si="2764"/>
        <v>1155.2266846666666</v>
      </c>
      <c r="BA2227">
        <f t="shared" si="2765"/>
        <v>2636964329.0341506</v>
      </c>
      <c r="BB2227">
        <f t="shared" si="2768"/>
        <v>2636964329.0341506</v>
      </c>
      <c r="BC2227">
        <f t="shared" si="2769"/>
        <v>0</v>
      </c>
      <c r="BD2227">
        <f t="shared" si="2784"/>
        <v>21779603939.985992</v>
      </c>
      <c r="BE2227">
        <f t="shared" si="2785"/>
        <v>26074102466.146172</v>
      </c>
      <c r="BF2227">
        <f t="shared" si="2786"/>
        <v>0.83529640064366451</v>
      </c>
      <c r="BG2227">
        <f t="shared" si="2787"/>
        <v>45.51288829154322</v>
      </c>
      <c r="BH2227">
        <f t="shared" si="2808"/>
        <v>231782808</v>
      </c>
      <c r="BI2227">
        <f t="shared" si="2809"/>
        <v>0.15980579521208443</v>
      </c>
      <c r="BJ2227">
        <f t="shared" si="2770"/>
        <v>483.00779999999577</v>
      </c>
      <c r="BK2227">
        <f t="shared" si="2810"/>
        <v>5.0549079822410801E-3</v>
      </c>
      <c r="BL2227">
        <f t="shared" si="2811"/>
        <v>1.0050549079822411</v>
      </c>
      <c r="BM2227">
        <f t="shared" si="2812"/>
        <v>14.693183105062513</v>
      </c>
      <c r="BN2227">
        <f t="shared" si="2813"/>
        <v>1153.25</v>
      </c>
      <c r="BO2227">
        <f t="shared" si="2772"/>
        <v>1144.6409912000001</v>
      </c>
      <c r="BP2227">
        <f t="shared" si="2814"/>
        <v>1144.9417670588239</v>
      </c>
      <c r="BQ2227">
        <f t="shared" si="2815"/>
        <v>-0.30077585882372659</v>
      </c>
      <c r="BR2227">
        <f t="shared" si="2816"/>
        <v>-3.0198970000001282</v>
      </c>
      <c r="BS2227">
        <f t="shared" si="2817"/>
        <v>4.9000240000000304</v>
      </c>
      <c r="BT2227">
        <f t="shared" si="2818"/>
        <v>-3.3000489999999445</v>
      </c>
      <c r="BU2227">
        <f t="shared" si="2819"/>
        <v>-5.5</v>
      </c>
      <c r="BV2227">
        <f t="shared" si="2820"/>
        <v>1151.7260256666666</v>
      </c>
      <c r="BW2227">
        <f t="shared" si="2821"/>
        <v>1150.6443106190475</v>
      </c>
      <c r="BX2227">
        <f t="shared" si="2822"/>
        <v>1147.4858422181817</v>
      </c>
      <c r="BY2227">
        <f t="shared" si="2823"/>
        <v>1152.1392050095235</v>
      </c>
      <c r="BZ2227">
        <f t="shared" si="2824"/>
        <v>1180</v>
      </c>
      <c r="CA2227">
        <f t="shared" si="2825"/>
        <v>1114</v>
      </c>
      <c r="CB2227">
        <f t="shared" si="2826"/>
        <v>1147.2480975033334</v>
      </c>
      <c r="CC2227">
        <f t="shared" si="2827"/>
        <v>1144.0663250222221</v>
      </c>
      <c r="CD2227">
        <f t="shared" si="2828"/>
        <v>1150.6039192172223</v>
      </c>
      <c r="CE2227">
        <f t="shared" si="2829"/>
        <v>1166.5046536522889</v>
      </c>
      <c r="CF2227">
        <f t="shared" si="2830"/>
        <v>1153.349976</v>
      </c>
      <c r="CG2227">
        <f t="shared" si="2831"/>
        <v>1156.75</v>
      </c>
      <c r="CH2227">
        <f t="shared" si="2832"/>
        <v>1129.900024</v>
      </c>
    </row>
    <row r="2228" spans="1:86">
      <c r="A2228" s="1">
        <v>42760</v>
      </c>
      <c r="B2228">
        <v>1161.3000489999999</v>
      </c>
      <c r="C2228">
        <v>1180</v>
      </c>
      <c r="D2228">
        <v>1159.030029</v>
      </c>
      <c r="E2228">
        <v>1176.5</v>
      </c>
      <c r="F2228">
        <v>4111648</v>
      </c>
      <c r="G2228">
        <f t="shared" si="2766"/>
        <v>2739136.0399214658</v>
      </c>
      <c r="H2228">
        <f t="shared" si="2794"/>
        <v>61574374.262625478</v>
      </c>
      <c r="I2228">
        <f t="shared" si="2767"/>
        <v>1169.2075195</v>
      </c>
      <c r="J2228">
        <f t="shared" si="2774"/>
        <v>1169.2075195</v>
      </c>
      <c r="K2228">
        <f t="shared" si="2775"/>
        <v>1126.307495</v>
      </c>
      <c r="L2228">
        <f t="shared" si="2776"/>
        <v>1</v>
      </c>
      <c r="M2228">
        <f t="shared" si="2777"/>
        <v>8</v>
      </c>
      <c r="N2228">
        <f t="shared" si="2778"/>
        <v>90</v>
      </c>
      <c r="O2228">
        <f t="shared" si="2779"/>
        <v>20</v>
      </c>
      <c r="P2228">
        <f t="shared" si="2754"/>
        <v>20.969970999999987</v>
      </c>
      <c r="Q2228">
        <f t="shared" si="2755"/>
        <v>3.5</v>
      </c>
      <c r="R2228">
        <f t="shared" si="2756"/>
        <v>17.469970999999987</v>
      </c>
      <c r="S2228">
        <f t="shared" si="2757"/>
        <v>20.969970999999987</v>
      </c>
      <c r="T2228">
        <f t="shared" si="2793"/>
        <v>22.79198362779929</v>
      </c>
      <c r="U2228">
        <f t="shared" si="2758"/>
        <v>9.3800049999999828</v>
      </c>
      <c r="V2228">
        <f t="shared" si="2759"/>
        <v>-13.5</v>
      </c>
      <c r="W2228">
        <f t="shared" si="2760"/>
        <v>9.3800049999999828</v>
      </c>
      <c r="X2228">
        <f t="shared" si="2761"/>
        <v>0</v>
      </c>
      <c r="Y2228">
        <f t="shared" si="2791"/>
        <v>5.6491474544874913</v>
      </c>
      <c r="Z2228">
        <f t="shared" si="2792"/>
        <v>4.1899265129323124</v>
      </c>
      <c r="AA2228">
        <f t="shared" si="2788"/>
        <v>24.785677046543896</v>
      </c>
      <c r="AB2228">
        <f t="shared" si="2789"/>
        <v>18.383334164130744</v>
      </c>
      <c r="AC2228">
        <f t="shared" si="2790"/>
        <v>14.830876832383893</v>
      </c>
      <c r="AD2228">
        <f t="shared" si="2798"/>
        <v>10.298836213361065</v>
      </c>
      <c r="AE2228">
        <f t="shared" si="2771"/>
        <v>1155.4420168000001</v>
      </c>
      <c r="AF2228">
        <f t="shared" si="2773"/>
        <v>1154.1266888333332</v>
      </c>
      <c r="AG2228">
        <f t="shared" si="2795"/>
        <v>1159.1530091000002</v>
      </c>
      <c r="AH2228">
        <f t="shared" si="2780"/>
        <v>1149.0250245</v>
      </c>
      <c r="AI2228">
        <f t="shared" si="2781"/>
        <v>1180.9295783970056</v>
      </c>
      <c r="AJ2228">
        <f t="shared" si="2782"/>
        <v>1117.1204706029944</v>
      </c>
      <c r="AK2228">
        <f t="shared" si="2783"/>
        <v>0.93058078148804158</v>
      </c>
      <c r="AL2228">
        <f t="shared" si="2762"/>
        <v>0.6661893333090444</v>
      </c>
      <c r="AM2228">
        <f t="shared" si="2763"/>
        <v>2739136.0399214658</v>
      </c>
      <c r="AN2228">
        <f t="shared" si="2796"/>
        <v>9277367.7360714804</v>
      </c>
      <c r="AO2228">
        <f t="shared" si="2797"/>
        <v>52952920</v>
      </c>
      <c r="AP2228">
        <f t="shared" si="2799"/>
        <v>0.17520030502702175</v>
      </c>
      <c r="AQ2228">
        <f t="shared" si="2800"/>
        <v>1159.8026593543948</v>
      </c>
      <c r="AR2228">
        <f t="shared" si="2801"/>
        <v>1163.8937208727239</v>
      </c>
      <c r="AS2228">
        <f t="shared" si="2802"/>
        <v>1155.0611097610999</v>
      </c>
      <c r="AT2228">
        <f t="shared" si="2803"/>
        <v>1152.3667659087901</v>
      </c>
      <c r="AU2228">
        <f t="shared" si="2804"/>
        <v>1154.4971826755877</v>
      </c>
      <c r="AV2228">
        <f t="shared" si="2805"/>
        <v>1150.7190216597755</v>
      </c>
      <c r="AW2228">
        <f t="shared" si="2806"/>
        <v>3.7781610158122021</v>
      </c>
      <c r="AX2228">
        <f t="shared" si="2833"/>
        <v>3.4662277895215947</v>
      </c>
      <c r="AY2228">
        <f t="shared" si="2807"/>
        <v>0.31193322629060738</v>
      </c>
      <c r="AZ2228">
        <f t="shared" si="2764"/>
        <v>1171.843343</v>
      </c>
      <c r="BA2228">
        <f t="shared" si="2765"/>
        <v>4818207337.5592642</v>
      </c>
      <c r="BB2228">
        <f t="shared" si="2768"/>
        <v>4818207337.5592642</v>
      </c>
      <c r="BC2228">
        <f t="shared" si="2769"/>
        <v>0</v>
      </c>
      <c r="BD2228">
        <f t="shared" si="2784"/>
        <v>26597811277.545258</v>
      </c>
      <c r="BE2228">
        <f t="shared" si="2785"/>
        <v>23471770907.48061</v>
      </c>
      <c r="BF2228">
        <f t="shared" si="2786"/>
        <v>1.1331829789233483</v>
      </c>
      <c r="BG2228">
        <f t="shared" si="2787"/>
        <v>53.121696081378069</v>
      </c>
      <c r="BH2228">
        <f t="shared" si="2808"/>
        <v>235894456</v>
      </c>
      <c r="BI2228">
        <f t="shared" si="2809"/>
        <v>0.32833045640999775</v>
      </c>
      <c r="BJ2228">
        <f t="shared" si="2770"/>
        <v>1631.9946000000073</v>
      </c>
      <c r="BK2228">
        <f t="shared" si="2810"/>
        <v>1.494154936520334E-2</v>
      </c>
      <c r="BL2228">
        <f t="shared" si="2811"/>
        <v>1.0149415493652034</v>
      </c>
      <c r="BM2228">
        <f t="shared" si="2812"/>
        <v>16.815176341025648</v>
      </c>
      <c r="BN2228">
        <f t="shared" si="2813"/>
        <v>1169.5150145</v>
      </c>
      <c r="BO2228">
        <f t="shared" si="2772"/>
        <v>1150.371997</v>
      </c>
      <c r="BP2228">
        <f t="shared" si="2814"/>
        <v>1147.287796897059</v>
      </c>
      <c r="BQ2228">
        <f t="shared" si="2815"/>
        <v>3.0842001029409403</v>
      </c>
      <c r="BR2228">
        <f t="shared" si="2816"/>
        <v>4.3199460000000727</v>
      </c>
      <c r="BS2228">
        <f t="shared" si="2817"/>
        <v>7.0300290000000132</v>
      </c>
      <c r="BT2228">
        <f t="shared" si="2818"/>
        <v>0</v>
      </c>
      <c r="BU2228">
        <f t="shared" si="2819"/>
        <v>-0.899902000000111</v>
      </c>
      <c r="BV2228">
        <f t="shared" si="2820"/>
        <v>1160.6753501333333</v>
      </c>
      <c r="BW2228">
        <f t="shared" si="2821"/>
        <v>1158.8043040476191</v>
      </c>
      <c r="BX2228">
        <f t="shared" si="2822"/>
        <v>1152.7412932</v>
      </c>
      <c r="BY2228">
        <f t="shared" si="2823"/>
        <v>1153.8855853285713</v>
      </c>
      <c r="BZ2228">
        <f t="shared" si="2824"/>
        <v>1180</v>
      </c>
      <c r="CA2228">
        <f t="shared" si="2825"/>
        <v>1114</v>
      </c>
      <c r="CB2228">
        <f t="shared" si="2826"/>
        <v>1148.4772482933336</v>
      </c>
      <c r="CC2228">
        <f t="shared" si="2827"/>
        <v>1148.3945293916665</v>
      </c>
      <c r="CD2228">
        <f t="shared" si="2828"/>
        <v>1147.2052389471824</v>
      </c>
      <c r="CE2228">
        <f t="shared" si="2829"/>
        <v>1168.8724144996834</v>
      </c>
      <c r="CF2228">
        <f t="shared" si="2830"/>
        <v>1159.1800539999999</v>
      </c>
      <c r="CG2228">
        <f t="shared" si="2831"/>
        <v>1161.5</v>
      </c>
      <c r="CH2228">
        <f t="shared" si="2832"/>
        <v>1145</v>
      </c>
    </row>
    <row r="2229" spans="1:86">
      <c r="A2229" s="1">
        <v>42762</v>
      </c>
      <c r="B2229">
        <v>1172.530029</v>
      </c>
      <c r="C2229">
        <v>1189.380005</v>
      </c>
      <c r="D2229">
        <v>1172.530029</v>
      </c>
      <c r="E2229">
        <v>1178.900024</v>
      </c>
      <c r="F2229">
        <v>2871658</v>
      </c>
      <c r="G2229">
        <f t="shared" si="2766"/>
        <v>-700444.56898857513</v>
      </c>
      <c r="H2229">
        <f t="shared" si="2794"/>
        <v>60873929.693636902</v>
      </c>
      <c r="I2229">
        <f t="shared" si="2767"/>
        <v>1178.3350217500001</v>
      </c>
      <c r="J2229">
        <f t="shared" si="2774"/>
        <v>1178.3350217500001</v>
      </c>
      <c r="K2229">
        <f t="shared" si="2775"/>
        <v>1126.307495</v>
      </c>
      <c r="L2229">
        <f t="shared" si="2776"/>
        <v>1</v>
      </c>
      <c r="M2229">
        <f t="shared" si="2777"/>
        <v>9</v>
      </c>
      <c r="N2229">
        <f t="shared" si="2778"/>
        <v>90</v>
      </c>
      <c r="O2229">
        <f t="shared" si="2779"/>
        <v>10</v>
      </c>
      <c r="P2229">
        <f t="shared" si="2754"/>
        <v>16.84997599999997</v>
      </c>
      <c r="Q2229">
        <f t="shared" si="2755"/>
        <v>10.479980999999952</v>
      </c>
      <c r="R2229">
        <f t="shared" si="2756"/>
        <v>6.3699950000000172</v>
      </c>
      <c r="S2229">
        <f t="shared" si="2757"/>
        <v>16.84997599999997</v>
      </c>
      <c r="T2229">
        <f t="shared" si="2793"/>
        <v>22.36755451152791</v>
      </c>
      <c r="U2229">
        <f t="shared" si="2758"/>
        <v>-13.410033999999996</v>
      </c>
      <c r="V2229">
        <f t="shared" si="2759"/>
        <v>13.460082999999941</v>
      </c>
      <c r="W2229">
        <f t="shared" si="2760"/>
        <v>0</v>
      </c>
      <c r="X2229">
        <f t="shared" si="2761"/>
        <v>13.460082999999941</v>
      </c>
      <c r="Y2229">
        <f t="shared" si="2791"/>
        <v>5.245636922024099</v>
      </c>
      <c r="Z2229">
        <f t="shared" si="2792"/>
        <v>4.8520805477228572</v>
      </c>
      <c r="AA2229">
        <f t="shared" si="2788"/>
        <v>23.451991228279223</v>
      </c>
      <c r="AB2229">
        <f t="shared" si="2789"/>
        <v>21.692494569409302</v>
      </c>
      <c r="AC2229">
        <f t="shared" si="2790"/>
        <v>3.8974785686007527</v>
      </c>
      <c r="AD2229">
        <f t="shared" si="2798"/>
        <v>9.8922627893754171</v>
      </c>
      <c r="AE2229">
        <f t="shared" si="2771"/>
        <v>1162.1220216000002</v>
      </c>
      <c r="AF2229">
        <f t="shared" si="2773"/>
        <v>1159.3516846666669</v>
      </c>
      <c r="AG2229">
        <f t="shared" si="2795"/>
        <v>1159.3055115</v>
      </c>
      <c r="AH2229">
        <f t="shared" si="2780"/>
        <v>1149.6970215000001</v>
      </c>
      <c r="AI2229">
        <f t="shared" si="2781"/>
        <v>1183.7357982272031</v>
      </c>
      <c r="AJ2229">
        <f t="shared" si="2782"/>
        <v>1115.6582447727972</v>
      </c>
      <c r="AK2229">
        <f t="shared" si="2783"/>
        <v>0.92896668605399069</v>
      </c>
      <c r="AL2229">
        <f t="shared" si="2762"/>
        <v>-0.24391643050411127</v>
      </c>
      <c r="AM2229">
        <f t="shared" si="2763"/>
        <v>-700444.56898857513</v>
      </c>
      <c r="AN2229">
        <f t="shared" si="2796"/>
        <v>7179339.0038091037</v>
      </c>
      <c r="AO2229">
        <f t="shared" si="2797"/>
        <v>53861062</v>
      </c>
      <c r="AP2229">
        <f t="shared" si="2799"/>
        <v>0.13329367705020564</v>
      </c>
      <c r="AQ2229">
        <f t="shared" si="2800"/>
        <v>1166.2957633339006</v>
      </c>
      <c r="AR2229">
        <f t="shared" si="2801"/>
        <v>1164.6222464589976</v>
      </c>
      <c r="AS2229">
        <f t="shared" si="2802"/>
        <v>1159.3521143241019</v>
      </c>
      <c r="AT2229">
        <f t="shared" si="2803"/>
        <v>1154.7547591369989</v>
      </c>
      <c r="AU2229">
        <f t="shared" si="2804"/>
        <v>1158.1576088742495</v>
      </c>
      <c r="AV2229">
        <f t="shared" si="2805"/>
        <v>1152.6916918235913</v>
      </c>
      <c r="AW2229">
        <f t="shared" si="2806"/>
        <v>5.4659170506581631</v>
      </c>
      <c r="AX2229">
        <f t="shared" si="2833"/>
        <v>3.8661656417489083</v>
      </c>
      <c r="AY2229">
        <f t="shared" si="2807"/>
        <v>1.5997514089092548</v>
      </c>
      <c r="AZ2229">
        <f t="shared" si="2764"/>
        <v>1180.2700193333333</v>
      </c>
      <c r="BA2229">
        <f t="shared" si="2765"/>
        <v>3389331843.178721</v>
      </c>
      <c r="BB2229">
        <f t="shared" si="2768"/>
        <v>3389331843.178721</v>
      </c>
      <c r="BC2229">
        <f t="shared" si="2769"/>
        <v>0</v>
      </c>
      <c r="BD2229">
        <f t="shared" si="2784"/>
        <v>29987143120.72398</v>
      </c>
      <c r="BE2229">
        <f t="shared" si="2785"/>
        <v>20026513462.875813</v>
      </c>
      <c r="BF2229">
        <f t="shared" si="2786"/>
        <v>1.4973721300171747</v>
      </c>
      <c r="BG2229">
        <f t="shared" si="2787"/>
        <v>59.957909837284724</v>
      </c>
      <c r="BH2229">
        <f t="shared" si="2808"/>
        <v>238766114</v>
      </c>
      <c r="BI2229">
        <f t="shared" si="2809"/>
        <v>0.47418725140726276</v>
      </c>
      <c r="BJ2229">
        <f t="shared" si="2770"/>
        <v>140.00240000000304</v>
      </c>
      <c r="BK2229">
        <f t="shared" si="2810"/>
        <v>2.0399694007650067E-3</v>
      </c>
      <c r="BL2229">
        <f t="shared" si="2811"/>
        <v>1.0020399694007649</v>
      </c>
      <c r="BM2229">
        <f t="shared" si="2812"/>
        <v>17.940010537316745</v>
      </c>
      <c r="BN2229">
        <f t="shared" si="2813"/>
        <v>1180.955017</v>
      </c>
      <c r="BO2229">
        <f t="shared" si="2772"/>
        <v>1157.6590087</v>
      </c>
      <c r="BP2229">
        <f t="shared" si="2814"/>
        <v>1149.7188271764708</v>
      </c>
      <c r="BQ2229">
        <f t="shared" si="2815"/>
        <v>7.9401815235291906</v>
      </c>
      <c r="BR2229">
        <f t="shared" si="2816"/>
        <v>54.25</v>
      </c>
      <c r="BS2229">
        <f t="shared" si="2817"/>
        <v>53.599975000000086</v>
      </c>
      <c r="BT2229">
        <f t="shared" si="2818"/>
        <v>10.410033999999996</v>
      </c>
      <c r="BU2229">
        <f t="shared" si="2819"/>
        <v>-1.4699709999999868</v>
      </c>
      <c r="BV2229">
        <f t="shared" si="2820"/>
        <v>1168.4946858666667</v>
      </c>
      <c r="BW2229">
        <f t="shared" si="2821"/>
        <v>1165.8823998095238</v>
      </c>
      <c r="BX2229">
        <f t="shared" si="2822"/>
        <v>1158.1731112909092</v>
      </c>
      <c r="BY2229">
        <f t="shared" si="2823"/>
        <v>1155.7662534142858</v>
      </c>
      <c r="BZ2229">
        <f t="shared" si="2824"/>
        <v>1189.380005</v>
      </c>
      <c r="CA2229">
        <f t="shared" si="2825"/>
        <v>1114</v>
      </c>
      <c r="CB2229">
        <f t="shared" si="2826"/>
        <v>1152.4962612533334</v>
      </c>
      <c r="CC2229">
        <f t="shared" si="2827"/>
        <v>1150.2896543555555</v>
      </c>
      <c r="CD2229">
        <f t="shared" si="2828"/>
        <v>1137.2565798445635</v>
      </c>
      <c r="CE2229">
        <f t="shared" si="2829"/>
        <v>1167.9165847781455</v>
      </c>
      <c r="CF2229">
        <f t="shared" si="2830"/>
        <v>1176.5</v>
      </c>
      <c r="CG2229">
        <f t="shared" si="2831"/>
        <v>1180</v>
      </c>
      <c r="CH2229">
        <f t="shared" si="2832"/>
        <v>1159.030029</v>
      </c>
    </row>
    <row r="2230" spans="1:86">
      <c r="A2230" s="1">
        <v>42765</v>
      </c>
      <c r="B2230">
        <v>1170.5</v>
      </c>
      <c r="C2230">
        <v>1175.969971</v>
      </c>
      <c r="D2230">
        <v>1159.0699460000001</v>
      </c>
      <c r="E2230">
        <v>1166.4499510000001</v>
      </c>
      <c r="F2230">
        <v>2577956</v>
      </c>
      <c r="G2230">
        <f t="shared" si="2766"/>
        <v>-326441.20404199965</v>
      </c>
      <c r="H2230">
        <f t="shared" si="2794"/>
        <v>60547488.489594899</v>
      </c>
      <c r="I2230">
        <f t="shared" si="2767"/>
        <v>1167.9974670000001</v>
      </c>
      <c r="J2230">
        <f t="shared" si="2774"/>
        <v>1178.3350217500001</v>
      </c>
      <c r="K2230">
        <f t="shared" si="2775"/>
        <v>1126.307495</v>
      </c>
      <c r="L2230">
        <f t="shared" si="2776"/>
        <v>2</v>
      </c>
      <c r="M2230">
        <f t="shared" si="2777"/>
        <v>10</v>
      </c>
      <c r="N2230">
        <f t="shared" si="2778"/>
        <v>80</v>
      </c>
      <c r="O2230">
        <f t="shared" si="2779"/>
        <v>0</v>
      </c>
      <c r="P2230">
        <f t="shared" si="2754"/>
        <v>16.900024999999914</v>
      </c>
      <c r="Q2230">
        <f t="shared" si="2755"/>
        <v>9.5200199999999313</v>
      </c>
      <c r="R2230">
        <f t="shared" si="2756"/>
        <v>7.3800049999999828</v>
      </c>
      <c r="S2230">
        <f t="shared" si="2757"/>
        <v>16.900024999999914</v>
      </c>
      <c r="T2230">
        <f t="shared" si="2793"/>
        <v>21.97701668927591</v>
      </c>
      <c r="U2230">
        <f t="shared" si="2758"/>
        <v>-9.9399419999999736</v>
      </c>
      <c r="V2230">
        <f t="shared" si="2759"/>
        <v>59.039917000000059</v>
      </c>
      <c r="W2230">
        <f t="shared" si="2760"/>
        <v>0</v>
      </c>
      <c r="X2230">
        <f t="shared" si="2761"/>
        <v>59.039917000000059</v>
      </c>
      <c r="Y2230">
        <f t="shared" si="2791"/>
        <v>4.870948570450949</v>
      </c>
      <c r="Z2230">
        <f t="shared" si="2792"/>
        <v>8.7226402943140862</v>
      </c>
      <c r="AA2230">
        <f t="shared" si="2788"/>
        <v>22.163829783265431</v>
      </c>
      <c r="AB2230">
        <f t="shared" si="2789"/>
        <v>39.689828777217336</v>
      </c>
      <c r="AC2230">
        <f t="shared" si="2790"/>
        <v>28.334619813659597</v>
      </c>
      <c r="AD2230">
        <f t="shared" si="2798"/>
        <v>11.742727103768017</v>
      </c>
      <c r="AE2230">
        <f t="shared" si="2771"/>
        <v>1166.8760010000001</v>
      </c>
      <c r="AF2230">
        <f t="shared" si="2773"/>
        <v>1162.843343166667</v>
      </c>
      <c r="AG2230">
        <f t="shared" si="2795"/>
        <v>1158.4890075999999</v>
      </c>
      <c r="AH2230">
        <f t="shared" si="2780"/>
        <v>1153.8770142000001</v>
      </c>
      <c r="AI2230">
        <f t="shared" si="2781"/>
        <v>1184.7002585202208</v>
      </c>
      <c r="AJ2230">
        <f t="shared" si="2782"/>
        <v>1123.0537698797793</v>
      </c>
      <c r="AK2230">
        <f t="shared" si="2783"/>
        <v>0.70395219707212731</v>
      </c>
      <c r="AL2230">
        <f t="shared" si="2762"/>
        <v>-0.12662791918946625</v>
      </c>
      <c r="AM2230">
        <f t="shared" si="2763"/>
        <v>-326441.20404199965</v>
      </c>
      <c r="AN2230">
        <f t="shared" si="2796"/>
        <v>6559461.4248776967</v>
      </c>
      <c r="AO2230">
        <f t="shared" si="2797"/>
        <v>55033270</v>
      </c>
      <c r="AP2230">
        <f t="shared" si="2799"/>
        <v>0.11919083537790316</v>
      </c>
      <c r="AQ2230">
        <f t="shared" si="2800"/>
        <v>1166.3481871403744</v>
      </c>
      <c r="AR2230">
        <f t="shared" si="2801"/>
        <v>1150.4514130581833</v>
      </c>
      <c r="AS2230">
        <f t="shared" si="2802"/>
        <v>1160.6297249257636</v>
      </c>
      <c r="AT2230">
        <f t="shared" si="2803"/>
        <v>1155.8073264046691</v>
      </c>
      <c r="AU2230">
        <f t="shared" si="2804"/>
        <v>1159.4014601931121</v>
      </c>
      <c r="AV2230">
        <f t="shared" si="2805"/>
        <v>1153.65476996594</v>
      </c>
      <c r="AW2230">
        <f t="shared" si="2806"/>
        <v>5.7466902271721665</v>
      </c>
      <c r="AX2230">
        <f t="shared" si="2833"/>
        <v>4.2422705588335603</v>
      </c>
      <c r="AY2230">
        <f t="shared" si="2807"/>
        <v>1.5044196683386062</v>
      </c>
      <c r="AZ2230">
        <f t="shared" si="2764"/>
        <v>1167.1632893333333</v>
      </c>
      <c r="BA2230">
        <f t="shared" si="2765"/>
        <v>3008895604.7166028</v>
      </c>
      <c r="BB2230">
        <f t="shared" si="2768"/>
        <v>0</v>
      </c>
      <c r="BC2230">
        <f t="shared" si="2769"/>
        <v>3008895604.7166028</v>
      </c>
      <c r="BD2230">
        <f t="shared" si="2784"/>
        <v>27863033118.057316</v>
      </c>
      <c r="BE2230">
        <f t="shared" si="2785"/>
        <v>23035409067.592415</v>
      </c>
      <c r="BF2230">
        <f t="shared" si="2786"/>
        <v>1.2095740534192072</v>
      </c>
      <c r="BG2230">
        <f t="shared" si="2787"/>
        <v>54.742408454129468</v>
      </c>
      <c r="BH2230">
        <f t="shared" si="2808"/>
        <v>236188158</v>
      </c>
      <c r="BI2230">
        <f t="shared" si="2809"/>
        <v>0.49812910905242724</v>
      </c>
      <c r="BJ2230">
        <f t="shared" si="2770"/>
        <v>-1345.0072999999975</v>
      </c>
      <c r="BK2230">
        <f t="shared" si="2810"/>
        <v>-1.0560753877802935E-2</v>
      </c>
      <c r="BL2230">
        <f t="shared" si="2811"/>
        <v>0.98943924612219702</v>
      </c>
      <c r="BM2230">
        <f t="shared" si="2812"/>
        <v>16.245276154621713</v>
      </c>
      <c r="BN2230">
        <f t="shared" si="2813"/>
        <v>1167.5199585</v>
      </c>
      <c r="BO2230">
        <f t="shared" si="2772"/>
        <v>1162.9130004000001</v>
      </c>
      <c r="BP2230">
        <f t="shared" si="2814"/>
        <v>1151.8473546470591</v>
      </c>
      <c r="BQ2230">
        <f t="shared" si="2815"/>
        <v>11.065645752941009</v>
      </c>
      <c r="BR2230">
        <f t="shared" si="2816"/>
        <v>37.169922000000042</v>
      </c>
      <c r="BS2230">
        <f t="shared" si="2817"/>
        <v>45.069946000000073</v>
      </c>
      <c r="BT2230">
        <f t="shared" si="2818"/>
        <v>39.020019999999931</v>
      </c>
      <c r="BU2230">
        <f t="shared" si="2819"/>
        <v>45.5</v>
      </c>
      <c r="BV2230">
        <f t="shared" si="2820"/>
        <v>1169.9373290000001</v>
      </c>
      <c r="BW2230">
        <f t="shared" si="2821"/>
        <v>1167.9104759047618</v>
      </c>
      <c r="BX2230">
        <f t="shared" si="2822"/>
        <v>1161.2190984727272</v>
      </c>
      <c r="BY2230">
        <f t="shared" si="2823"/>
        <v>1156.4466762238092</v>
      </c>
      <c r="BZ2230">
        <f t="shared" si="2824"/>
        <v>1189.380005</v>
      </c>
      <c r="CA2230">
        <f t="shared" si="2825"/>
        <v>1114</v>
      </c>
      <c r="CB2230">
        <f t="shared" si="2826"/>
        <v>1161.2967031000001</v>
      </c>
      <c r="CC2230">
        <f t="shared" si="2827"/>
        <v>1154.2207749055558</v>
      </c>
      <c r="CD2230">
        <f t="shared" si="2828"/>
        <v>1142.7417839851983</v>
      </c>
      <c r="CE2230">
        <f t="shared" si="2829"/>
        <v>1165.3743137816832</v>
      </c>
      <c r="CF2230">
        <f t="shared" si="2830"/>
        <v>1178.900024</v>
      </c>
      <c r="CG2230">
        <f t="shared" si="2831"/>
        <v>1189.380005</v>
      </c>
      <c r="CH2230">
        <f t="shared" si="2832"/>
        <v>1172.530029</v>
      </c>
    </row>
    <row r="2231" spans="1:86">
      <c r="A2231" s="1">
        <v>42766</v>
      </c>
      <c r="B2231">
        <v>1160</v>
      </c>
      <c r="C2231">
        <v>1166.030029</v>
      </c>
      <c r="D2231">
        <v>1100.030029</v>
      </c>
      <c r="E2231">
        <v>1114.900024</v>
      </c>
      <c r="F2231">
        <v>4666804</v>
      </c>
      <c r="G2231">
        <f t="shared" si="2766"/>
        <v>-2563914.5410309066</v>
      </c>
      <c r="H2231">
        <f t="shared" si="2794"/>
        <v>57983573.948563993</v>
      </c>
      <c r="I2231">
        <f t="shared" si="2767"/>
        <v>1135.2400204999999</v>
      </c>
      <c r="J2231">
        <f t="shared" si="2774"/>
        <v>1178.3350217500001</v>
      </c>
      <c r="K2231">
        <f t="shared" si="2775"/>
        <v>1134.2825010000001</v>
      </c>
      <c r="L2231">
        <f t="shared" si="2776"/>
        <v>3</v>
      </c>
      <c r="M2231">
        <f t="shared" si="2777"/>
        <v>10</v>
      </c>
      <c r="N2231">
        <f t="shared" si="2778"/>
        <v>70</v>
      </c>
      <c r="O2231">
        <f t="shared" si="2779"/>
        <v>0</v>
      </c>
      <c r="P2231">
        <f t="shared" si="2754"/>
        <v>66</v>
      </c>
      <c r="Q2231">
        <f t="shared" si="2755"/>
        <v>51.130004999999983</v>
      </c>
      <c r="R2231">
        <f t="shared" si="2756"/>
        <v>14.869995000000017</v>
      </c>
      <c r="S2231">
        <f t="shared" si="2757"/>
        <v>66</v>
      </c>
      <c r="T2231">
        <f t="shared" si="2793"/>
        <v>25.12151549718477</v>
      </c>
      <c r="U2231">
        <f t="shared" si="2758"/>
        <v>-46.060058000000026</v>
      </c>
      <c r="V2231">
        <f t="shared" si="2759"/>
        <v>22.25</v>
      </c>
      <c r="W2231">
        <f t="shared" si="2760"/>
        <v>0</v>
      </c>
      <c r="X2231">
        <f t="shared" si="2761"/>
        <v>22.25</v>
      </c>
      <c r="Y2231">
        <f t="shared" si="2791"/>
        <v>4.5230236725615951</v>
      </c>
      <c r="Z2231">
        <f t="shared" si="2792"/>
        <v>9.6888802732916499</v>
      </c>
      <c r="AA2231">
        <f t="shared" si="2788"/>
        <v>18.004581264488063</v>
      </c>
      <c r="AB2231">
        <f t="shared" si="2789"/>
        <v>38.56805643105978</v>
      </c>
      <c r="AC2231">
        <f t="shared" si="2790"/>
        <v>36.348800416972644</v>
      </c>
      <c r="AD2231">
        <f t="shared" si="2798"/>
        <v>13.878396265948735</v>
      </c>
      <c r="AE2231">
        <f t="shared" si="2771"/>
        <v>1159.1860105999999</v>
      </c>
      <c r="AF2231">
        <f t="shared" si="2773"/>
        <v>1158.213338166667</v>
      </c>
      <c r="AG2231">
        <f t="shared" si="2795"/>
        <v>1155.2000060999999</v>
      </c>
      <c r="AH2231">
        <f t="shared" si="2780"/>
        <v>1152.4390137000003</v>
      </c>
      <c r="AI2231">
        <f t="shared" si="2781"/>
        <v>1188.5980878352798</v>
      </c>
      <c r="AJ2231">
        <f t="shared" si="2782"/>
        <v>1116.2799395647207</v>
      </c>
      <c r="AK2231">
        <f t="shared" si="2783"/>
        <v>-1.908117945108493E-2</v>
      </c>
      <c r="AL2231">
        <f t="shared" si="2762"/>
        <v>-0.54939409090909042</v>
      </c>
      <c r="AM2231">
        <f t="shared" si="2763"/>
        <v>-2563914.5410309066</v>
      </c>
      <c r="AN2231">
        <f t="shared" si="2796"/>
        <v>4168866.6720762947</v>
      </c>
      <c r="AO2231">
        <f t="shared" si="2797"/>
        <v>58876942</v>
      </c>
      <c r="AP2231">
        <f t="shared" si="2799"/>
        <v>7.0806440186317668E-2</v>
      </c>
      <c r="AQ2231">
        <f t="shared" si="2800"/>
        <v>1148.8558116726472</v>
      </c>
      <c r="AR2231">
        <f t="shared" si="2801"/>
        <v>1131.498496371601</v>
      </c>
      <c r="AS2231">
        <f t="shared" si="2802"/>
        <v>1152.3983787591262</v>
      </c>
      <c r="AT2231">
        <f t="shared" si="2803"/>
        <v>1152.1256691882488</v>
      </c>
      <c r="AU2231">
        <f t="shared" si="2804"/>
        <v>1152.7262447641453</v>
      </c>
      <c r="AV2231">
        <f t="shared" si="2805"/>
        <v>1150.9419377483241</v>
      </c>
      <c r="AW2231">
        <f t="shared" si="2806"/>
        <v>1.7843070158212413</v>
      </c>
      <c r="AX2231">
        <f t="shared" si="2833"/>
        <v>3.7506778502310967</v>
      </c>
      <c r="AY2231">
        <f t="shared" si="2807"/>
        <v>-1.9663708344098554</v>
      </c>
      <c r="AZ2231">
        <f t="shared" si="2764"/>
        <v>1126.9866939999999</v>
      </c>
      <c r="BA2231">
        <f t="shared" si="2765"/>
        <v>5259426011.5059757</v>
      </c>
      <c r="BB2231">
        <f t="shared" si="2768"/>
        <v>0</v>
      </c>
      <c r="BC2231">
        <f t="shared" si="2769"/>
        <v>5259426011.5059757</v>
      </c>
      <c r="BD2231">
        <f t="shared" si="2784"/>
        <v>26089659763.635551</v>
      </c>
      <c r="BE2231">
        <f t="shared" si="2785"/>
        <v>28294835079.098389</v>
      </c>
      <c r="BF2231">
        <f t="shared" si="2786"/>
        <v>0.92206438704101801</v>
      </c>
      <c r="BG2231">
        <f t="shared" si="2787"/>
        <v>47.972606602452004</v>
      </c>
      <c r="BH2231">
        <f t="shared" si="2808"/>
        <v>231521354</v>
      </c>
      <c r="BI2231">
        <f t="shared" si="2809"/>
        <v>0.15503015028820807</v>
      </c>
      <c r="BJ2231">
        <f t="shared" si="2770"/>
        <v>-5254.9927000000025</v>
      </c>
      <c r="BK2231">
        <f t="shared" si="2810"/>
        <v>-4.419386100175679E-2</v>
      </c>
      <c r="BL2231">
        <f t="shared" si="2811"/>
        <v>0.95580613899824318</v>
      </c>
      <c r="BM2231">
        <f t="shared" si="2812"/>
        <v>19.057505391727727</v>
      </c>
      <c r="BN2231">
        <f t="shared" si="2813"/>
        <v>1133.030029</v>
      </c>
      <c r="BO2231">
        <f t="shared" si="2772"/>
        <v>1160.8540037999999</v>
      </c>
      <c r="BP2231">
        <f t="shared" si="2814"/>
        <v>1152.8114731470591</v>
      </c>
      <c r="BQ2231">
        <f t="shared" si="2815"/>
        <v>8.0425306529407408</v>
      </c>
      <c r="BR2231">
        <f t="shared" si="2816"/>
        <v>-24.479980999999952</v>
      </c>
      <c r="BS2231">
        <f t="shared" si="2817"/>
        <v>-26.369995000000017</v>
      </c>
      <c r="BT2231">
        <f t="shared" si="2818"/>
        <v>22.130004999999983</v>
      </c>
      <c r="BU2231">
        <f t="shared" si="2819"/>
        <v>32.550048999999944</v>
      </c>
      <c r="BV2231">
        <f t="shared" si="2820"/>
        <v>1152.6120033333332</v>
      </c>
      <c r="BW2231">
        <f t="shared" si="2821"/>
        <v>1154.2123847142857</v>
      </c>
      <c r="BX2231">
        <f t="shared" si="2822"/>
        <v>1154.1323729818182</v>
      </c>
      <c r="BY2231">
        <f t="shared" si="2823"/>
        <v>1152.295344452381</v>
      </c>
      <c r="BZ2231">
        <f t="shared" si="2824"/>
        <v>1189.380005</v>
      </c>
      <c r="CA2231">
        <f t="shared" si="2825"/>
        <v>1100.030029</v>
      </c>
      <c r="CB2231">
        <f t="shared" si="2826"/>
        <v>1165.5980583033331</v>
      </c>
      <c r="CC2231">
        <f t="shared" si="2827"/>
        <v>1160.7828089444445</v>
      </c>
      <c r="CD2231">
        <f t="shared" si="2828"/>
        <v>1148.0847016353177</v>
      </c>
      <c r="CE2231">
        <f t="shared" si="2829"/>
        <v>1162.8410529116341</v>
      </c>
      <c r="CF2231">
        <f t="shared" si="2830"/>
        <v>1166.4499510000001</v>
      </c>
      <c r="CG2231">
        <f t="shared" si="2831"/>
        <v>1175.969971</v>
      </c>
      <c r="CH2231">
        <f t="shared" si="2832"/>
        <v>1159.0699460000001</v>
      </c>
    </row>
    <row r="2232" spans="1:86">
      <c r="A2232" s="1">
        <v>42767</v>
      </c>
      <c r="B2232">
        <v>1110</v>
      </c>
      <c r="C2232">
        <v>1119.969971</v>
      </c>
      <c r="D2232">
        <v>1077.780029</v>
      </c>
      <c r="E2232">
        <v>1083.9499510000001</v>
      </c>
      <c r="F2232">
        <v>4864152</v>
      </c>
      <c r="G2232">
        <f t="shared" si="2766"/>
        <v>-3441469.8623405444</v>
      </c>
      <c r="H2232">
        <f t="shared" si="2794"/>
        <v>54542104.086223446</v>
      </c>
      <c r="I2232">
        <f t="shared" si="2767"/>
        <v>1097.9249877500001</v>
      </c>
      <c r="J2232">
        <f t="shared" si="2774"/>
        <v>1178.3350217500001</v>
      </c>
      <c r="K2232">
        <f t="shared" si="2775"/>
        <v>1097.9249877500001</v>
      </c>
      <c r="L2232">
        <f t="shared" si="2776"/>
        <v>4</v>
      </c>
      <c r="M2232">
        <f t="shared" si="2777"/>
        <v>1</v>
      </c>
      <c r="N2232">
        <f t="shared" si="2778"/>
        <v>60</v>
      </c>
      <c r="O2232">
        <f t="shared" si="2779"/>
        <v>90</v>
      </c>
      <c r="P2232">
        <f t="shared" si="2754"/>
        <v>42.189941999999974</v>
      </c>
      <c r="Q2232">
        <f t="shared" si="2755"/>
        <v>36.020019999999931</v>
      </c>
      <c r="R2232">
        <f t="shared" si="2756"/>
        <v>6.1699220000000423</v>
      </c>
      <c r="S2232">
        <f t="shared" si="2757"/>
        <v>42.189941999999974</v>
      </c>
      <c r="T2232">
        <f t="shared" si="2793"/>
        <v>26.340688818814424</v>
      </c>
      <c r="U2232">
        <f t="shared" si="2758"/>
        <v>-10.469970999999987</v>
      </c>
      <c r="V2232">
        <f t="shared" si="2759"/>
        <v>1.2800290000000132</v>
      </c>
      <c r="W2232">
        <f t="shared" si="2760"/>
        <v>0</v>
      </c>
      <c r="X2232">
        <f t="shared" si="2761"/>
        <v>1.2800290000000132</v>
      </c>
      <c r="Y2232">
        <f t="shared" si="2791"/>
        <v>4.1999505530929095</v>
      </c>
      <c r="Z2232">
        <f t="shared" si="2792"/>
        <v>9.0882480394851051</v>
      </c>
      <c r="AA2232">
        <f t="shared" si="2788"/>
        <v>15.94472559917644</v>
      </c>
      <c r="AB2232">
        <f t="shared" si="2789"/>
        <v>34.502696956784298</v>
      </c>
      <c r="AC2232">
        <f t="shared" si="2790"/>
        <v>36.786758207560979</v>
      </c>
      <c r="AD2232">
        <f t="shared" si="2798"/>
        <v>16.155644663705814</v>
      </c>
      <c r="AE2232">
        <f t="shared" si="2771"/>
        <v>1144.1399900000001</v>
      </c>
      <c r="AF2232">
        <f t="shared" si="2773"/>
        <v>1146.6466673333334</v>
      </c>
      <c r="AG2232">
        <f t="shared" si="2795"/>
        <v>1150.1915038999998</v>
      </c>
      <c r="AH2232">
        <f t="shared" si="2780"/>
        <v>1146.8960083000002</v>
      </c>
      <c r="AI2232">
        <f t="shared" si="2781"/>
        <v>1201.6012604005236</v>
      </c>
      <c r="AJ2232">
        <f t="shared" si="2782"/>
        <v>1092.1907561994767</v>
      </c>
      <c r="AK2232">
        <f t="shared" si="2783"/>
        <v>-7.5320055050050655E-2</v>
      </c>
      <c r="AL2232">
        <f t="shared" si="2762"/>
        <v>-0.70751692429441848</v>
      </c>
      <c r="AM2232">
        <f t="shared" si="2763"/>
        <v>-3441469.8623405444</v>
      </c>
      <c r="AN2232">
        <f t="shared" si="2796"/>
        <v>-388449.56824919814</v>
      </c>
      <c r="AO2232">
        <f t="shared" si="2797"/>
        <v>62265770</v>
      </c>
      <c r="AP2232">
        <f t="shared" si="2799"/>
        <v>-6.2385732682531374E-3</v>
      </c>
      <c r="AQ2232">
        <f t="shared" si="2800"/>
        <v>1126.7878190439471</v>
      </c>
      <c r="AR2232">
        <f t="shared" si="2801"/>
        <v>1123.6101095156948</v>
      </c>
      <c r="AS2232">
        <f t="shared" si="2802"/>
        <v>1140.0776617624836</v>
      </c>
      <c r="AT2232">
        <f t="shared" si="2803"/>
        <v>1145.9898545513065</v>
      </c>
      <c r="AU2232">
        <f t="shared" si="2804"/>
        <v>1142.4098006995237</v>
      </c>
      <c r="AV2232">
        <f t="shared" si="2805"/>
        <v>1146.2524986759415</v>
      </c>
      <c r="AW2232">
        <f t="shared" si="2806"/>
        <v>-3.8426979764178668</v>
      </c>
      <c r="AX2232">
        <f t="shared" si="2833"/>
        <v>2.2320026849013042</v>
      </c>
      <c r="AY2232">
        <f t="shared" si="2807"/>
        <v>-6.074700661319171</v>
      </c>
      <c r="AZ2232">
        <f t="shared" si="2764"/>
        <v>1093.8999836666667</v>
      </c>
      <c r="BA2232">
        <f t="shared" si="2765"/>
        <v>5320895793.3521843</v>
      </c>
      <c r="BB2232">
        <f t="shared" si="2768"/>
        <v>0</v>
      </c>
      <c r="BC2232">
        <f t="shared" si="2769"/>
        <v>5320895793.3521843</v>
      </c>
      <c r="BD2232">
        <f t="shared" si="2784"/>
        <v>26089659763.635551</v>
      </c>
      <c r="BE2232">
        <f t="shared" si="2785"/>
        <v>31383732100.700947</v>
      </c>
      <c r="BF2232">
        <f t="shared" si="2786"/>
        <v>0.8313115750517398</v>
      </c>
      <c r="BG2232">
        <f t="shared" si="2787"/>
        <v>45.394327561559422</v>
      </c>
      <c r="BH2232">
        <f t="shared" si="2808"/>
        <v>226657202</v>
      </c>
      <c r="BI2232">
        <f t="shared" si="2809"/>
        <v>-0.33524009595238757</v>
      </c>
      <c r="BJ2232">
        <f t="shared" si="2770"/>
        <v>-3195.0072999999975</v>
      </c>
      <c r="BK2232">
        <f t="shared" si="2810"/>
        <v>-2.7760402129115007E-2</v>
      </c>
      <c r="BL2232">
        <f t="shared" si="2811"/>
        <v>0.97223959787088499</v>
      </c>
      <c r="BM2232">
        <f t="shared" si="2812"/>
        <v>28.832199435227412</v>
      </c>
      <c r="BN2232">
        <f t="shared" si="2813"/>
        <v>1098.875</v>
      </c>
      <c r="BO2232">
        <f t="shared" si="2772"/>
        <v>1149.9790037999999</v>
      </c>
      <c r="BP2232">
        <f t="shared" si="2814"/>
        <v>1152.6776499705886</v>
      </c>
      <c r="BQ2232">
        <f t="shared" si="2815"/>
        <v>-2.698646170588745</v>
      </c>
      <c r="BR2232">
        <f t="shared" si="2816"/>
        <v>-63.600097999999889</v>
      </c>
      <c r="BS2232">
        <f t="shared" si="2817"/>
        <v>-54.939941999999974</v>
      </c>
      <c r="BT2232">
        <f t="shared" si="2818"/>
        <v>-29.030029000000013</v>
      </c>
      <c r="BU2232">
        <f t="shared" si="2819"/>
        <v>-29</v>
      </c>
      <c r="BV2232">
        <f t="shared" si="2820"/>
        <v>1127.5333168</v>
      </c>
      <c r="BW2232">
        <f t="shared" si="2821"/>
        <v>1132.9942740952381</v>
      </c>
      <c r="BX2232">
        <f t="shared" si="2822"/>
        <v>1141.6798161272725</v>
      </c>
      <c r="BY2232">
        <f t="shared" si="2823"/>
        <v>1145.5096249190476</v>
      </c>
      <c r="BZ2232">
        <f t="shared" si="2824"/>
        <v>1189.380005</v>
      </c>
      <c r="CA2232">
        <f t="shared" si="2825"/>
        <v>1077.780029</v>
      </c>
      <c r="CB2232">
        <f t="shared" si="2826"/>
        <v>1166.2954986833333</v>
      </c>
      <c r="CC2232">
        <f t="shared" si="2827"/>
        <v>1162.4394931416666</v>
      </c>
      <c r="CD2232">
        <f t="shared" si="2828"/>
        <v>1150.7582699530951</v>
      </c>
      <c r="CE2232">
        <f t="shared" si="2829"/>
        <v>1158.9397180939472</v>
      </c>
      <c r="CF2232">
        <f t="shared" si="2830"/>
        <v>1114.900024</v>
      </c>
      <c r="CG2232">
        <f t="shared" si="2831"/>
        <v>1166.030029</v>
      </c>
      <c r="CH2232">
        <f t="shared" si="2832"/>
        <v>1100.030029</v>
      </c>
    </row>
    <row r="2233" spans="1:86">
      <c r="A2233" s="1">
        <v>42768</v>
      </c>
      <c r="B2233">
        <v>1085.030029</v>
      </c>
      <c r="C2233">
        <v>1109.5</v>
      </c>
      <c r="D2233">
        <v>1076.5</v>
      </c>
      <c r="E2233">
        <v>1103.8199460000001</v>
      </c>
      <c r="F2233">
        <v>6009482</v>
      </c>
      <c r="G2233">
        <f t="shared" si="2766"/>
        <v>3940743.6804831782</v>
      </c>
      <c r="H2233">
        <f t="shared" si="2794"/>
        <v>58482847.766706623</v>
      </c>
      <c r="I2233">
        <f t="shared" si="2767"/>
        <v>1093.71249375</v>
      </c>
      <c r="J2233">
        <f t="shared" si="2774"/>
        <v>1178.3350217500001</v>
      </c>
      <c r="K2233">
        <f t="shared" si="2775"/>
        <v>1093.71249375</v>
      </c>
      <c r="L2233">
        <f t="shared" si="2776"/>
        <v>5</v>
      </c>
      <c r="M2233">
        <f t="shared" si="2777"/>
        <v>1</v>
      </c>
      <c r="N2233">
        <f t="shared" si="2778"/>
        <v>50</v>
      </c>
      <c r="O2233">
        <f t="shared" si="2779"/>
        <v>90</v>
      </c>
      <c r="P2233">
        <f t="shared" si="2754"/>
        <v>33</v>
      </c>
      <c r="Q2233">
        <f t="shared" si="2755"/>
        <v>5.6800539999999273</v>
      </c>
      <c r="R2233">
        <f t="shared" si="2756"/>
        <v>27.319946000000073</v>
      </c>
      <c r="S2233">
        <f t="shared" si="2757"/>
        <v>33</v>
      </c>
      <c r="T2233">
        <f t="shared" si="2793"/>
        <v>26.816353903184822</v>
      </c>
      <c r="U2233">
        <f t="shared" si="2758"/>
        <v>12</v>
      </c>
      <c r="V2233">
        <f t="shared" si="2759"/>
        <v>-19</v>
      </c>
      <c r="W2233">
        <f t="shared" si="2760"/>
        <v>12</v>
      </c>
      <c r="X2233">
        <f t="shared" si="2761"/>
        <v>0</v>
      </c>
      <c r="Y2233">
        <f t="shared" si="2791"/>
        <v>4.7570969421577018</v>
      </c>
      <c r="Z2233">
        <f t="shared" si="2792"/>
        <v>8.4390874652361685</v>
      </c>
      <c r="AA2233">
        <f t="shared" si="2788"/>
        <v>17.739536699628392</v>
      </c>
      <c r="AB2233">
        <f t="shared" si="2789"/>
        <v>31.469928744615455</v>
      </c>
      <c r="AC2233">
        <f t="shared" si="2790"/>
        <v>27.901932933094159</v>
      </c>
      <c r="AD2233">
        <f t="shared" si="2798"/>
        <v>17.000732418555483</v>
      </c>
      <c r="AE2233">
        <f t="shared" si="2771"/>
        <v>1129.6039791999999</v>
      </c>
      <c r="AF2233">
        <f t="shared" si="2773"/>
        <v>1137.4199826666666</v>
      </c>
      <c r="AG2233">
        <f t="shared" si="2795"/>
        <v>1145.8950011999998</v>
      </c>
      <c r="AH2233">
        <f t="shared" si="2780"/>
        <v>1142.5229980000001</v>
      </c>
      <c r="AI2233">
        <f t="shared" si="2781"/>
        <v>1203.0062145204577</v>
      </c>
      <c r="AJ2233">
        <f t="shared" si="2782"/>
        <v>1082.0397814795426</v>
      </c>
      <c r="AK2233">
        <f t="shared" si="2783"/>
        <v>0.18005130822606499</v>
      </c>
      <c r="AL2233">
        <f t="shared" si="2762"/>
        <v>0.65575430303030746</v>
      </c>
      <c r="AM2233">
        <f t="shared" si="2763"/>
        <v>3940743.6804831782</v>
      </c>
      <c r="AN2233">
        <f t="shared" si="2796"/>
        <v>3002119.8027036921</v>
      </c>
      <c r="AO2233">
        <f t="shared" si="2797"/>
        <v>66855186</v>
      </c>
      <c r="AP2233">
        <f t="shared" si="2799"/>
        <v>4.4904815651903088E-2</v>
      </c>
      <c r="AQ2233">
        <f t="shared" si="2800"/>
        <v>1118.9787422090051</v>
      </c>
      <c r="AR2233">
        <f t="shared" si="2801"/>
        <v>1121.5210365687219</v>
      </c>
      <c r="AS2233">
        <f t="shared" si="2802"/>
        <v>1133.5512729252366</v>
      </c>
      <c r="AT2233">
        <f t="shared" si="2803"/>
        <v>1142.194562781689</v>
      </c>
      <c r="AU2233">
        <f t="shared" si="2804"/>
        <v>1136.621322494595</v>
      </c>
      <c r="AV2233">
        <f t="shared" si="2805"/>
        <v>1143.2822199886257</v>
      </c>
      <c r="AW2233">
        <f t="shared" si="2806"/>
        <v>-6.660897494030678</v>
      </c>
      <c r="AX2233">
        <f t="shared" si="2833"/>
        <v>0.45342264911490782</v>
      </c>
      <c r="AY2233">
        <f t="shared" si="2807"/>
        <v>-7.1143201431455854</v>
      </c>
      <c r="AZ2233">
        <f t="shared" si="2764"/>
        <v>1096.6066486666666</v>
      </c>
      <c r="BA2233">
        <f t="shared" si="2765"/>
        <v>6590037916.2426567</v>
      </c>
      <c r="BB2233">
        <f t="shared" si="2768"/>
        <v>6590037916.2426567</v>
      </c>
      <c r="BC2233">
        <f t="shared" si="2769"/>
        <v>0</v>
      </c>
      <c r="BD2233">
        <f t="shared" si="2784"/>
        <v>29677346579.171474</v>
      </c>
      <c r="BE2233">
        <f t="shared" si="2785"/>
        <v>31383732100.700947</v>
      </c>
      <c r="BF2233">
        <f t="shared" si="2786"/>
        <v>0.94562834286074726</v>
      </c>
      <c r="BG2233">
        <f t="shared" si="2787"/>
        <v>48.602722422841879</v>
      </c>
      <c r="BH2233">
        <f t="shared" si="2808"/>
        <v>232666684</v>
      </c>
      <c r="BI2233">
        <f t="shared" si="2809"/>
        <v>-0.58261183263192406</v>
      </c>
      <c r="BJ2233">
        <f t="shared" si="2770"/>
        <v>1886.9995000000017</v>
      </c>
      <c r="BK2233">
        <f t="shared" si="2810"/>
        <v>1.8331100049101819E-2</v>
      </c>
      <c r="BL2233">
        <f t="shared" si="2811"/>
        <v>1.0183311000491018</v>
      </c>
      <c r="BM2233">
        <f t="shared" si="2812"/>
        <v>31.877454069628367</v>
      </c>
      <c r="BN2233">
        <f t="shared" si="2813"/>
        <v>1093</v>
      </c>
      <c r="BO2233">
        <f t="shared" si="2772"/>
        <v>1134.6760009000002</v>
      </c>
      <c r="BP2233">
        <f t="shared" si="2814"/>
        <v>1151.9269139558826</v>
      </c>
      <c r="BQ2233">
        <f t="shared" si="2815"/>
        <v>-17.250913055882393</v>
      </c>
      <c r="BR2233">
        <f t="shared" si="2816"/>
        <v>-41.680053999999927</v>
      </c>
      <c r="BS2233">
        <f t="shared" si="2817"/>
        <v>-64.969970999999987</v>
      </c>
      <c r="BT2233">
        <f t="shared" si="2818"/>
        <v>-38.069946000000073</v>
      </c>
      <c r="BU2233">
        <f t="shared" si="2819"/>
        <v>-62.469970999999987</v>
      </c>
      <c r="BV2233">
        <f t="shared" si="2820"/>
        <v>1114.0933021333333</v>
      </c>
      <c r="BW2233">
        <f t="shared" si="2821"/>
        <v>1120.7580680000003</v>
      </c>
      <c r="BX2233">
        <f t="shared" si="2822"/>
        <v>1133.8478047999999</v>
      </c>
      <c r="BY2233">
        <f t="shared" si="2823"/>
        <v>1141.0932860714286</v>
      </c>
      <c r="BZ2233">
        <f t="shared" si="2824"/>
        <v>1189.380005</v>
      </c>
      <c r="CA2233">
        <f t="shared" si="2825"/>
        <v>1076.5</v>
      </c>
      <c r="CB2233">
        <f t="shared" si="2826"/>
        <v>1154.1291289066667</v>
      </c>
      <c r="CC2233">
        <f t="shared" si="2827"/>
        <v>1161.4829126805555</v>
      </c>
      <c r="CD2233">
        <f t="shared" si="2828"/>
        <v>1150.6132494333731</v>
      </c>
      <c r="CE2233">
        <f t="shared" si="2829"/>
        <v>1152.3035311890931</v>
      </c>
      <c r="CF2233">
        <f t="shared" si="2830"/>
        <v>1083.9499510000001</v>
      </c>
      <c r="CG2233">
        <f t="shared" si="2831"/>
        <v>1119.969971</v>
      </c>
      <c r="CH2233">
        <f t="shared" si="2832"/>
        <v>1077.780029</v>
      </c>
    </row>
    <row r="2234" spans="1:86">
      <c r="A2234" s="1">
        <v>42769</v>
      </c>
      <c r="B2234">
        <v>1104.849976</v>
      </c>
      <c r="C2234">
        <v>1121.5</v>
      </c>
      <c r="D2234">
        <v>1095.5</v>
      </c>
      <c r="E2234">
        <v>1116.280029</v>
      </c>
      <c r="F2234">
        <v>2153372</v>
      </c>
      <c r="G2234">
        <f t="shared" si="2766"/>
        <v>1288715.1236760023</v>
      </c>
      <c r="H2234">
        <f t="shared" si="2794"/>
        <v>59771562.890382625</v>
      </c>
      <c r="I2234">
        <f t="shared" si="2767"/>
        <v>1109.53250125</v>
      </c>
      <c r="J2234">
        <f t="shared" si="2774"/>
        <v>1178.3350217500001</v>
      </c>
      <c r="K2234">
        <f t="shared" si="2775"/>
        <v>1093.71249375</v>
      </c>
      <c r="L2234">
        <f t="shared" si="2776"/>
        <v>6</v>
      </c>
      <c r="M2234">
        <f t="shared" si="2777"/>
        <v>2</v>
      </c>
      <c r="N2234">
        <f t="shared" si="2778"/>
        <v>40</v>
      </c>
      <c r="O2234">
        <f t="shared" si="2779"/>
        <v>80</v>
      </c>
      <c r="P2234">
        <f t="shared" si="2754"/>
        <v>26</v>
      </c>
      <c r="Q2234">
        <f t="shared" si="2755"/>
        <v>5.2199709999999868</v>
      </c>
      <c r="R2234">
        <f t="shared" si="2756"/>
        <v>20.780029000000013</v>
      </c>
      <c r="S2234">
        <f t="shared" si="2757"/>
        <v>26</v>
      </c>
      <c r="T2234">
        <f t="shared" si="2793"/>
        <v>26.75804291010019</v>
      </c>
      <c r="U2234">
        <f t="shared" si="2758"/>
        <v>7.75</v>
      </c>
      <c r="V2234">
        <f t="shared" si="2759"/>
        <v>-11.969970999999987</v>
      </c>
      <c r="W2234">
        <f t="shared" si="2760"/>
        <v>7.75</v>
      </c>
      <c r="X2234">
        <f t="shared" si="2761"/>
        <v>0</v>
      </c>
      <c r="Y2234">
        <f t="shared" si="2791"/>
        <v>4.9708757320035799</v>
      </c>
      <c r="Z2234">
        <f t="shared" si="2792"/>
        <v>7.8362955034335844</v>
      </c>
      <c r="AA2234">
        <f t="shared" si="2788"/>
        <v>18.577127440539588</v>
      </c>
      <c r="AB2234">
        <f t="shared" si="2789"/>
        <v>29.285757294587739</v>
      </c>
      <c r="AC2234">
        <f t="shared" si="2790"/>
        <v>22.37355711698029</v>
      </c>
      <c r="AD2234">
        <f t="shared" si="2798"/>
        <v>17.264473927469208</v>
      </c>
      <c r="AE2234">
        <f t="shared" si="2771"/>
        <v>1117.0799802000001</v>
      </c>
      <c r="AF2234">
        <f t="shared" si="2773"/>
        <v>1127.3833208333333</v>
      </c>
      <c r="AG2234">
        <f t="shared" si="2795"/>
        <v>1143.3490050999997</v>
      </c>
      <c r="AH2234">
        <f t="shared" si="2780"/>
        <v>1139.6010009000001</v>
      </c>
      <c r="AI2234">
        <f t="shared" si="2781"/>
        <v>1202.0189435516356</v>
      </c>
      <c r="AJ2234">
        <f t="shared" si="2782"/>
        <v>1077.1830582483647</v>
      </c>
      <c r="AK2234">
        <f t="shared" si="2783"/>
        <v>0.31318695466976376</v>
      </c>
      <c r="AL2234">
        <f t="shared" si="2762"/>
        <v>0.59846376923077027</v>
      </c>
      <c r="AM2234">
        <f t="shared" si="2763"/>
        <v>1288715.1236760023</v>
      </c>
      <c r="AN2234">
        <f t="shared" si="2796"/>
        <v>5614813.3252440002</v>
      </c>
      <c r="AO2234">
        <f t="shared" si="2797"/>
        <v>66792154</v>
      </c>
      <c r="AP2234">
        <f t="shared" si="2799"/>
        <v>8.4063965435880392E-2</v>
      </c>
      <c r="AQ2234">
        <f t="shared" si="2800"/>
        <v>1118.0611797179433</v>
      </c>
      <c r="AR2234">
        <f t="shared" si="2801"/>
        <v>1121.1958425716361</v>
      </c>
      <c r="AS2234">
        <f t="shared" si="2802"/>
        <v>1130.4424490186941</v>
      </c>
      <c r="AT2234">
        <f t="shared" si="2803"/>
        <v>1139.862254741337</v>
      </c>
      <c r="AU2234">
        <f t="shared" si="2804"/>
        <v>1133.5701284704057</v>
      </c>
      <c r="AV2234">
        <f t="shared" si="2805"/>
        <v>1141.3920666194219</v>
      </c>
      <c r="AW2234">
        <f t="shared" si="2806"/>
        <v>-7.821938149016205</v>
      </c>
      <c r="AX2234">
        <f t="shared" si="2833"/>
        <v>-1.2016495105113147</v>
      </c>
      <c r="AY2234">
        <f t="shared" si="2807"/>
        <v>-6.6202886385048902</v>
      </c>
      <c r="AZ2234">
        <f t="shared" si="2764"/>
        <v>1111.093343</v>
      </c>
      <c r="BA2234">
        <f t="shared" si="2765"/>
        <v>2392597294.2025962</v>
      </c>
      <c r="BB2234">
        <f t="shared" si="2768"/>
        <v>2392597294.2025962</v>
      </c>
      <c r="BC2234">
        <f t="shared" si="2769"/>
        <v>0</v>
      </c>
      <c r="BD2234">
        <f t="shared" si="2784"/>
        <v>32069943873.374069</v>
      </c>
      <c r="BE2234">
        <f t="shared" si="2785"/>
        <v>19706470490.519806</v>
      </c>
      <c r="BF2234">
        <f t="shared" si="2786"/>
        <v>1.6273814171239827</v>
      </c>
      <c r="BG2234">
        <f t="shared" si="2787"/>
        <v>61.939290828408438</v>
      </c>
      <c r="BH2234">
        <f t="shared" si="2808"/>
        <v>234820056</v>
      </c>
      <c r="BI2234">
        <f t="shared" si="2809"/>
        <v>-0.68529810025605331</v>
      </c>
      <c r="BJ2234">
        <f t="shared" si="2770"/>
        <v>1146.0082999999941</v>
      </c>
      <c r="BK2234">
        <f t="shared" si="2810"/>
        <v>1.1288148076280495E-2</v>
      </c>
      <c r="BL2234">
        <f t="shared" si="2811"/>
        <v>1.0112881480762805</v>
      </c>
      <c r="BM2234">
        <f t="shared" si="2812"/>
        <v>32.897144273490248</v>
      </c>
      <c r="BN2234">
        <f t="shared" si="2813"/>
        <v>1108.5</v>
      </c>
      <c r="BO2234">
        <f t="shared" si="2772"/>
        <v>1120.1849975</v>
      </c>
      <c r="BP2234">
        <f t="shared" si="2814"/>
        <v>1151.1327963088238</v>
      </c>
      <c r="BQ2234">
        <f t="shared" si="2815"/>
        <v>-30.947798808823791</v>
      </c>
      <c r="BR2234">
        <f t="shared" si="2816"/>
        <v>-26.400024999999914</v>
      </c>
      <c r="BS2234">
        <f t="shared" si="2817"/>
        <v>-37</v>
      </c>
      <c r="BT2234">
        <f t="shared" si="2818"/>
        <v>-28.5</v>
      </c>
      <c r="BU2234">
        <f t="shared" si="2819"/>
        <v>-38.65002400000003</v>
      </c>
      <c r="BV2234">
        <f t="shared" si="2820"/>
        <v>1109.6519853999998</v>
      </c>
      <c r="BW2234">
        <f t="shared" si="2821"/>
        <v>1114.718081238095</v>
      </c>
      <c r="BX2234">
        <f t="shared" si="2822"/>
        <v>1129.0763558909091</v>
      </c>
      <c r="BY2234">
        <f t="shared" si="2823"/>
        <v>1138.2728125285714</v>
      </c>
      <c r="BZ2234">
        <f t="shared" si="2824"/>
        <v>1189.380005</v>
      </c>
      <c r="CA2234">
        <f t="shared" si="2825"/>
        <v>1076.5</v>
      </c>
      <c r="CB2234">
        <f t="shared" si="2826"/>
        <v>1132.65030574</v>
      </c>
      <c r="CC2234">
        <f t="shared" si="2827"/>
        <v>1149.6714942277779</v>
      </c>
      <c r="CD2234">
        <f t="shared" si="2828"/>
        <v>1151.0100922154761</v>
      </c>
      <c r="CE2234">
        <f t="shared" si="2829"/>
        <v>1148.5971383270244</v>
      </c>
      <c r="CF2234">
        <f t="shared" si="2830"/>
        <v>1103.8199460000001</v>
      </c>
      <c r="CG2234">
        <f t="shared" si="2831"/>
        <v>1109.5</v>
      </c>
      <c r="CH2234">
        <f t="shared" si="2832"/>
        <v>1076.5</v>
      </c>
    </row>
    <row r="2235" spans="1:86">
      <c r="A2235" s="1">
        <v>42772</v>
      </c>
      <c r="B2235">
        <v>1129</v>
      </c>
      <c r="C2235">
        <v>1129.25</v>
      </c>
      <c r="D2235">
        <v>1107.469971</v>
      </c>
      <c r="E2235">
        <v>1120.380005</v>
      </c>
      <c r="F2235">
        <v>2408910</v>
      </c>
      <c r="G2235">
        <f t="shared" si="2766"/>
        <v>446835.5091487685</v>
      </c>
      <c r="H2235">
        <f t="shared" si="2794"/>
        <v>60218398.399531394</v>
      </c>
      <c r="I2235">
        <f t="shared" si="2767"/>
        <v>1121.5249939999999</v>
      </c>
      <c r="J2235">
        <f t="shared" si="2774"/>
        <v>1178.3350217500001</v>
      </c>
      <c r="K2235">
        <f t="shared" si="2775"/>
        <v>1093.71249375</v>
      </c>
      <c r="L2235">
        <f t="shared" si="2776"/>
        <v>7</v>
      </c>
      <c r="M2235">
        <f t="shared" si="2777"/>
        <v>3</v>
      </c>
      <c r="N2235">
        <f t="shared" si="2778"/>
        <v>30</v>
      </c>
      <c r="O2235">
        <f t="shared" si="2779"/>
        <v>70</v>
      </c>
      <c r="P2235">
        <f t="shared" si="2754"/>
        <v>21.780029000000013</v>
      </c>
      <c r="Q2235">
        <f t="shared" si="2755"/>
        <v>8.8699950000000172</v>
      </c>
      <c r="R2235">
        <f t="shared" si="2756"/>
        <v>12.910033999999996</v>
      </c>
      <c r="S2235">
        <f t="shared" si="2757"/>
        <v>21.780029000000013</v>
      </c>
      <c r="T2235">
        <f t="shared" si="2793"/>
        <v>26.402470487950179</v>
      </c>
      <c r="U2235">
        <f t="shared" si="2758"/>
        <v>-2.9499510000000555</v>
      </c>
      <c r="V2235">
        <f t="shared" si="2759"/>
        <v>-5.5300290000000132</v>
      </c>
      <c r="W2235">
        <f t="shared" si="2760"/>
        <v>0</v>
      </c>
      <c r="X2235">
        <f t="shared" si="2761"/>
        <v>0</v>
      </c>
      <c r="Y2235">
        <f t="shared" si="2791"/>
        <v>4.6158131797176098</v>
      </c>
      <c r="Z2235">
        <f t="shared" si="2792"/>
        <v>7.276560110331185</v>
      </c>
      <c r="AA2235">
        <f t="shared" si="2788"/>
        <v>17.482504835387356</v>
      </c>
      <c r="AB2235">
        <f t="shared" si="2789"/>
        <v>27.560148637045661</v>
      </c>
      <c r="AC2235">
        <f t="shared" si="2790"/>
        <v>22.373557116980283</v>
      </c>
      <c r="AD2235">
        <f t="shared" si="2798"/>
        <v>17.910461981722058</v>
      </c>
      <c r="AE2235">
        <f t="shared" si="2771"/>
        <v>1107.8659910000001</v>
      </c>
      <c r="AF2235">
        <f t="shared" si="2773"/>
        <v>1117.6299843333334</v>
      </c>
      <c r="AG2235">
        <f t="shared" si="2795"/>
        <v>1142.3330077999999</v>
      </c>
      <c r="AH2235">
        <f t="shared" si="2780"/>
        <v>1137.3709960000001</v>
      </c>
      <c r="AI2235">
        <f t="shared" si="2781"/>
        <v>1200.7752097685288</v>
      </c>
      <c r="AJ2235">
        <f t="shared" si="2782"/>
        <v>1073.9667822314714</v>
      </c>
      <c r="AK2235">
        <f t="shared" si="2783"/>
        <v>0.36601055363583929</v>
      </c>
      <c r="AL2235">
        <f t="shared" si="2762"/>
        <v>0.1854928200508813</v>
      </c>
      <c r="AM2235">
        <f t="shared" si="2763"/>
        <v>446835.5091487685</v>
      </c>
      <c r="AN2235">
        <f t="shared" si="2796"/>
        <v>7047191.8662604718</v>
      </c>
      <c r="AO2235">
        <f t="shared" si="2797"/>
        <v>66191168</v>
      </c>
      <c r="AP2235">
        <f t="shared" si="2799"/>
        <v>0.10646725355051102</v>
      </c>
      <c r="AQ2235">
        <f t="shared" si="2800"/>
        <v>1118.8495803138426</v>
      </c>
      <c r="AR2235">
        <f t="shared" si="2801"/>
        <v>1121.5105414037198</v>
      </c>
      <c r="AS2235">
        <f t="shared" si="2802"/>
        <v>1128.6312090953293</v>
      </c>
      <c r="AT2235">
        <f t="shared" si="2803"/>
        <v>1138.1088522646166</v>
      </c>
      <c r="AU2235">
        <f t="shared" si="2804"/>
        <v>1131.591609949845</v>
      </c>
      <c r="AV2235">
        <f t="shared" si="2805"/>
        <v>1139.9212223060624</v>
      </c>
      <c r="AW2235">
        <f t="shared" si="2806"/>
        <v>-8.3296123562174671</v>
      </c>
      <c r="AX2235">
        <f t="shared" si="2833"/>
        <v>-2.6272420796525453</v>
      </c>
      <c r="AY2235">
        <f t="shared" si="2807"/>
        <v>-5.7023702765649222</v>
      </c>
      <c r="AZ2235">
        <f t="shared" si="2764"/>
        <v>1119.0333253333333</v>
      </c>
      <c r="BA2235">
        <f t="shared" si="2765"/>
        <v>2695650567.7287202</v>
      </c>
      <c r="BB2235">
        <f t="shared" si="2768"/>
        <v>2695650567.7287202</v>
      </c>
      <c r="BC2235">
        <f t="shared" si="2769"/>
        <v>0</v>
      </c>
      <c r="BD2235">
        <f t="shared" si="2784"/>
        <v>34765594441.102791</v>
      </c>
      <c r="BE2235">
        <f t="shared" si="2785"/>
        <v>15915195531.005192</v>
      </c>
      <c r="BF2235">
        <f t="shared" si="2786"/>
        <v>2.1844277296734553</v>
      </c>
      <c r="BG2235">
        <f t="shared" si="2787"/>
        <v>68.597183390858604</v>
      </c>
      <c r="BH2235">
        <f t="shared" si="2808"/>
        <v>237228966</v>
      </c>
      <c r="BI2235">
        <f t="shared" si="2809"/>
        <v>-0.73071824554390241</v>
      </c>
      <c r="BJ2235">
        <f t="shared" si="2770"/>
        <v>309.99759999999696</v>
      </c>
      <c r="BK2235">
        <f t="shared" si="2810"/>
        <v>3.6728920105046237E-3</v>
      </c>
      <c r="BL2235">
        <f t="shared" si="2811"/>
        <v>1.0036728920105047</v>
      </c>
      <c r="BM2235">
        <f t="shared" si="2812"/>
        <v>33.416954793459844</v>
      </c>
      <c r="BN2235">
        <f t="shared" si="2813"/>
        <v>1118.3599855</v>
      </c>
      <c r="BO2235">
        <f t="shared" si="2772"/>
        <v>1110.3530028999999</v>
      </c>
      <c r="BP2235">
        <f t="shared" si="2814"/>
        <v>1150.5036782352943</v>
      </c>
      <c r="BQ2235">
        <f t="shared" si="2815"/>
        <v>-40.150675335294409</v>
      </c>
      <c r="BR2235">
        <f t="shared" si="2816"/>
        <v>-32.969970999999987</v>
      </c>
      <c r="BS2235">
        <f t="shared" si="2817"/>
        <v>-22.430053000000044</v>
      </c>
      <c r="BT2235">
        <f t="shared" si="2818"/>
        <v>-27.5</v>
      </c>
      <c r="BU2235">
        <f t="shared" si="2819"/>
        <v>-3.5</v>
      </c>
      <c r="BV2235">
        <f t="shared" si="2820"/>
        <v>1110.7519936666665</v>
      </c>
      <c r="BW2235">
        <f t="shared" si="2821"/>
        <v>1112.7171338571429</v>
      </c>
      <c r="BX2235">
        <f t="shared" si="2822"/>
        <v>1125.5816293636362</v>
      </c>
      <c r="BY2235">
        <f t="shared" si="2823"/>
        <v>1136.0852887095239</v>
      </c>
      <c r="BZ2235">
        <f t="shared" si="2824"/>
        <v>1189.380005</v>
      </c>
      <c r="CA2235">
        <f t="shared" si="2825"/>
        <v>1076.5</v>
      </c>
      <c r="CB2235">
        <f t="shared" si="2826"/>
        <v>1105.5636927333333</v>
      </c>
      <c r="CC2235">
        <f t="shared" si="2827"/>
        <v>1130.1469188388892</v>
      </c>
      <c r="CD2235">
        <f t="shared" si="2828"/>
        <v>1153.10622571627</v>
      </c>
      <c r="CE2235">
        <f t="shared" si="2829"/>
        <v>1150.1746752587533</v>
      </c>
      <c r="CF2235">
        <f t="shared" si="2830"/>
        <v>1116.280029</v>
      </c>
      <c r="CG2235">
        <f t="shared" si="2831"/>
        <v>1121.5</v>
      </c>
      <c r="CH2235">
        <f t="shared" si="2832"/>
        <v>1095.5</v>
      </c>
    </row>
    <row r="2236" spans="1:86">
      <c r="A2236" s="1">
        <v>42773</v>
      </c>
      <c r="B2236">
        <v>1122</v>
      </c>
      <c r="C2236">
        <v>1126.3000489999999</v>
      </c>
      <c r="D2236">
        <v>1113</v>
      </c>
      <c r="E2236">
        <v>1122.3000489999999</v>
      </c>
      <c r="F2236">
        <v>1814638</v>
      </c>
      <c r="G2236">
        <f t="shared" si="2766"/>
        <v>723130.44239626033</v>
      </c>
      <c r="H2236">
        <f t="shared" si="2794"/>
        <v>60941528.841927655</v>
      </c>
      <c r="I2236">
        <f t="shared" si="2767"/>
        <v>1120.9000245</v>
      </c>
      <c r="J2236">
        <f t="shared" si="2774"/>
        <v>1178.3350217500001</v>
      </c>
      <c r="K2236">
        <f t="shared" si="2775"/>
        <v>1093.71249375</v>
      </c>
      <c r="L2236">
        <f t="shared" si="2776"/>
        <v>8</v>
      </c>
      <c r="M2236">
        <f t="shared" si="2777"/>
        <v>4</v>
      </c>
      <c r="N2236">
        <f t="shared" si="2778"/>
        <v>20</v>
      </c>
      <c r="O2236">
        <f t="shared" si="2779"/>
        <v>60</v>
      </c>
      <c r="P2236">
        <f t="shared" si="2754"/>
        <v>13.300048999999944</v>
      </c>
      <c r="Q2236">
        <f t="shared" si="2755"/>
        <v>4</v>
      </c>
      <c r="R2236">
        <f t="shared" si="2756"/>
        <v>9.3000489999999445</v>
      </c>
      <c r="S2236">
        <f t="shared" si="2757"/>
        <v>13.300048999999944</v>
      </c>
      <c r="T2236">
        <f t="shared" si="2793"/>
        <v>25.466583238810877</v>
      </c>
      <c r="U2236">
        <f t="shared" si="2758"/>
        <v>15</v>
      </c>
      <c r="V2236">
        <f t="shared" si="2759"/>
        <v>-9.0300290000000132</v>
      </c>
      <c r="W2236">
        <f t="shared" si="2760"/>
        <v>15</v>
      </c>
      <c r="X2236">
        <f t="shared" si="2761"/>
        <v>0</v>
      </c>
      <c r="Y2236">
        <f t="shared" si="2791"/>
        <v>5.3575408097377801</v>
      </c>
      <c r="Z2236">
        <f t="shared" si="2792"/>
        <v>6.7568058167361</v>
      </c>
      <c r="AA2236">
        <f t="shared" si="2788"/>
        <v>21.037532830760465</v>
      </c>
      <c r="AB2236">
        <f t="shared" si="2789"/>
        <v>26.532046931363684</v>
      </c>
      <c r="AC2236">
        <f t="shared" si="2790"/>
        <v>11.550478537079826</v>
      </c>
      <c r="AD2236">
        <f t="shared" si="2798"/>
        <v>18.061897300708456</v>
      </c>
      <c r="AE2236">
        <f t="shared" si="2771"/>
        <v>1109.345996</v>
      </c>
      <c r="AF2236">
        <f t="shared" si="2773"/>
        <v>1110.2716673333334</v>
      </c>
      <c r="AG2236">
        <f t="shared" si="2795"/>
        <v>1140.85551145</v>
      </c>
      <c r="AH2236">
        <f t="shared" si="2780"/>
        <v>1134.2660032999997</v>
      </c>
      <c r="AI2236">
        <f t="shared" si="2781"/>
        <v>1197.2759442743647</v>
      </c>
      <c r="AJ2236">
        <f t="shared" si="2782"/>
        <v>1071.2560623256347</v>
      </c>
      <c r="AK2236">
        <f t="shared" si="2783"/>
        <v>0.4050470916575844</v>
      </c>
      <c r="AL2236">
        <f t="shared" si="2762"/>
        <v>0.39849845665981881</v>
      </c>
      <c r="AM2236">
        <f t="shared" si="2763"/>
        <v>723130.44239626033</v>
      </c>
      <c r="AN2236">
        <f t="shared" si="2796"/>
        <v>6434895.6301984098</v>
      </c>
      <c r="AO2236">
        <f t="shared" si="2797"/>
        <v>66151228</v>
      </c>
      <c r="AP2236">
        <f t="shared" si="2799"/>
        <v>9.7275527979592602E-2</v>
      </c>
      <c r="AQ2236">
        <f t="shared" si="2800"/>
        <v>1120.0227396671362</v>
      </c>
      <c r="AR2236">
        <f t="shared" si="2801"/>
        <v>1125.4889788386597</v>
      </c>
      <c r="AS2236">
        <f t="shared" si="2802"/>
        <v>1127.4916002781699</v>
      </c>
      <c r="AT2236">
        <f t="shared" si="2803"/>
        <v>1136.6860599708011</v>
      </c>
      <c r="AU2236">
        <f t="shared" si="2804"/>
        <v>1130.1978758073683</v>
      </c>
      <c r="AV2236">
        <f t="shared" si="2805"/>
        <v>1138.6877401746381</v>
      </c>
      <c r="AW2236">
        <f t="shared" si="2806"/>
        <v>-8.4898643672697744</v>
      </c>
      <c r="AX2236">
        <f t="shared" si="2833"/>
        <v>-3.7997665371759912</v>
      </c>
      <c r="AY2236">
        <f t="shared" si="2807"/>
        <v>-4.6900978300937837</v>
      </c>
      <c r="AZ2236">
        <f t="shared" si="2764"/>
        <v>1120.5333659999999</v>
      </c>
      <c r="BA2236">
        <f t="shared" si="2765"/>
        <v>2033362426.2115078</v>
      </c>
      <c r="BB2236">
        <f t="shared" si="2768"/>
        <v>2033362426.2115078</v>
      </c>
      <c r="BC2236">
        <f t="shared" si="2769"/>
        <v>0</v>
      </c>
      <c r="BD2236">
        <f t="shared" si="2784"/>
        <v>33377961222.778412</v>
      </c>
      <c r="BE2236">
        <f t="shared" si="2785"/>
        <v>15915195531.005192</v>
      </c>
      <c r="BF2236">
        <f t="shared" si="2786"/>
        <v>2.0972385263978146</v>
      </c>
      <c r="BG2236">
        <f t="shared" si="2787"/>
        <v>67.71317444630165</v>
      </c>
      <c r="BH2236">
        <f t="shared" si="2808"/>
        <v>239043604</v>
      </c>
      <c r="BI2236">
        <f t="shared" si="2809"/>
        <v>-0.74558318911624555</v>
      </c>
      <c r="BJ2236">
        <f t="shared" si="2770"/>
        <v>92.004399999996167</v>
      </c>
      <c r="BK2236">
        <f t="shared" si="2810"/>
        <v>1.7137435436470161E-3</v>
      </c>
      <c r="BL2236">
        <f t="shared" si="2811"/>
        <v>1.001713743543647</v>
      </c>
      <c r="BM2236">
        <f t="shared" si="2812"/>
        <v>33.209154785295013</v>
      </c>
      <c r="BN2236">
        <f t="shared" si="2813"/>
        <v>1119.6500245</v>
      </c>
      <c r="BO2236">
        <f t="shared" si="2772"/>
        <v>1107.6770019999999</v>
      </c>
      <c r="BP2236">
        <f t="shared" si="2814"/>
        <v>1149.3752961764708</v>
      </c>
      <c r="BQ2236">
        <f t="shared" si="2815"/>
        <v>-41.698294176470881</v>
      </c>
      <c r="BR2236">
        <f t="shared" si="2816"/>
        <v>-36.880004999999983</v>
      </c>
      <c r="BS2236">
        <f t="shared" si="2817"/>
        <v>-32</v>
      </c>
      <c r="BT2236">
        <f t="shared" si="2818"/>
        <v>-35.199951000000056</v>
      </c>
      <c r="BU2236">
        <f t="shared" si="2819"/>
        <v>-30</v>
      </c>
      <c r="BV2236">
        <f t="shared" si="2820"/>
        <v>1115.5633463333331</v>
      </c>
      <c r="BW2236">
        <f t="shared" si="2821"/>
        <v>1114.0514380476191</v>
      </c>
      <c r="BX2236">
        <f t="shared" si="2822"/>
        <v>1122.8414571818182</v>
      </c>
      <c r="BY2236">
        <f t="shared" si="2823"/>
        <v>1134.1773878714284</v>
      </c>
      <c r="BZ2236">
        <f t="shared" si="2824"/>
        <v>1189.380005</v>
      </c>
      <c r="CA2236">
        <f t="shared" si="2825"/>
        <v>1076.5</v>
      </c>
      <c r="CB2236">
        <f t="shared" si="2826"/>
        <v>1098.9276707166669</v>
      </c>
      <c r="CC2236">
        <f t="shared" si="2827"/>
        <v>1106.3483551666668</v>
      </c>
      <c r="CD2236">
        <f t="shared" si="2828"/>
        <v>1152.2524577588492</v>
      </c>
      <c r="CE2236">
        <f t="shared" si="2829"/>
        <v>1149.8403963124972</v>
      </c>
      <c r="CF2236">
        <f t="shared" si="2830"/>
        <v>1120.380005</v>
      </c>
      <c r="CG2236">
        <f t="shared" si="2831"/>
        <v>1129.25</v>
      </c>
      <c r="CH2236">
        <f t="shared" si="2832"/>
        <v>1107.469971</v>
      </c>
    </row>
    <row r="2237" spans="1:86">
      <c r="A2237" s="1">
        <v>42774</v>
      </c>
      <c r="B2237">
        <v>1122.4499510000001</v>
      </c>
      <c r="C2237">
        <v>1141.3000489999999</v>
      </c>
      <c r="D2237">
        <v>1122.030029</v>
      </c>
      <c r="E2237">
        <v>1135.469971</v>
      </c>
      <c r="F2237">
        <v>2212584</v>
      </c>
      <c r="G2237">
        <f t="shared" si="2766"/>
        <v>873764.70437374199</v>
      </c>
      <c r="H2237">
        <f t="shared" si="2794"/>
        <v>61815293.546301395</v>
      </c>
      <c r="I2237">
        <f t="shared" si="2767"/>
        <v>1130.3125</v>
      </c>
      <c r="J2237">
        <f t="shared" si="2774"/>
        <v>1178.3350217500001</v>
      </c>
      <c r="K2237">
        <f t="shared" si="2775"/>
        <v>1093.71249375</v>
      </c>
      <c r="L2237">
        <f t="shared" si="2776"/>
        <v>9</v>
      </c>
      <c r="M2237">
        <f t="shared" si="2777"/>
        <v>5</v>
      </c>
      <c r="N2237">
        <f t="shared" si="2778"/>
        <v>10</v>
      </c>
      <c r="O2237">
        <f t="shared" si="2779"/>
        <v>50</v>
      </c>
      <c r="P2237">
        <f t="shared" si="2754"/>
        <v>19.270019999999931</v>
      </c>
      <c r="Q2237">
        <f t="shared" si="2755"/>
        <v>5.8300779999999577</v>
      </c>
      <c r="R2237">
        <f t="shared" si="2756"/>
        <v>13.439941999999974</v>
      </c>
      <c r="S2237">
        <f t="shared" si="2757"/>
        <v>19.270019999999931</v>
      </c>
      <c r="T2237">
        <f t="shared" si="2793"/>
        <v>25.023971578895811</v>
      </c>
      <c r="U2237">
        <f t="shared" si="2758"/>
        <v>22.699951000000056</v>
      </c>
      <c r="V2237">
        <f t="shared" si="2759"/>
        <v>-13.069946999999956</v>
      </c>
      <c r="W2237">
        <f t="shared" si="2760"/>
        <v>22.699951000000056</v>
      </c>
      <c r="X2237">
        <f t="shared" si="2761"/>
        <v>0</v>
      </c>
      <c r="Y2237">
        <f t="shared" si="2791"/>
        <v>6.5962843947565144</v>
      </c>
      <c r="Z2237">
        <f t="shared" si="2792"/>
        <v>6.2741768298263789</v>
      </c>
      <c r="AA2237">
        <f t="shared" si="2788"/>
        <v>26.359862078486174</v>
      </c>
      <c r="AB2237">
        <f t="shared" si="2789"/>
        <v>25.072666063598643</v>
      </c>
      <c r="AC2237">
        <f t="shared" si="2790"/>
        <v>2.5026885929690068</v>
      </c>
      <c r="AD2237">
        <f t="shared" si="2798"/>
        <v>17.567061909401215</v>
      </c>
      <c r="AE2237">
        <f t="shared" si="2771"/>
        <v>1119.6500000000001</v>
      </c>
      <c r="AF2237">
        <f t="shared" si="2773"/>
        <v>1113.6999918333333</v>
      </c>
      <c r="AG2237">
        <f t="shared" si="2795"/>
        <v>1139.7450073</v>
      </c>
      <c r="AH2237">
        <f t="shared" si="2780"/>
        <v>1131.8949949999999</v>
      </c>
      <c r="AI2237">
        <f t="shared" si="2781"/>
        <v>1192.7231281830541</v>
      </c>
      <c r="AJ2237">
        <f t="shared" si="2782"/>
        <v>1071.0668618169457</v>
      </c>
      <c r="AK2237">
        <f t="shared" si="2783"/>
        <v>0.52938587634476375</v>
      </c>
      <c r="AL2237">
        <f t="shared" si="2762"/>
        <v>0.39490690720611826</v>
      </c>
      <c r="AM2237">
        <f t="shared" si="2763"/>
        <v>873764.70437374199</v>
      </c>
      <c r="AN2237">
        <f t="shared" si="2796"/>
        <v>6931383.3249571379</v>
      </c>
      <c r="AO2237">
        <f t="shared" si="2797"/>
        <v>66829898</v>
      </c>
      <c r="AP2237">
        <f t="shared" si="2799"/>
        <v>0.1037168023951965</v>
      </c>
      <c r="AQ2237">
        <f t="shared" si="2800"/>
        <v>1125.2747983203099</v>
      </c>
      <c r="AR2237">
        <f t="shared" si="2801"/>
        <v>1134.9398767096418</v>
      </c>
      <c r="AS2237">
        <f t="shared" si="2802"/>
        <v>1128.9277070080993</v>
      </c>
      <c r="AT2237">
        <f t="shared" si="2803"/>
        <v>1136.5766119634291</v>
      </c>
      <c r="AU2237">
        <f t="shared" si="2804"/>
        <v>1130.988690086263</v>
      </c>
      <c r="AV2237">
        <f t="shared" si="2805"/>
        <v>1138.4624963324134</v>
      </c>
      <c r="AW2237">
        <f t="shared" si="2806"/>
        <v>-7.4738062461503887</v>
      </c>
      <c r="AX2237">
        <f t="shared" si="2833"/>
        <v>-4.5345744789708711</v>
      </c>
      <c r="AY2237">
        <f t="shared" si="2807"/>
        <v>-2.9392317671795176</v>
      </c>
      <c r="AZ2237">
        <f t="shared" si="2764"/>
        <v>1132.9333496666666</v>
      </c>
      <c r="BA2237">
        <f t="shared" si="2765"/>
        <v>2506710202.5388718</v>
      </c>
      <c r="BB2237">
        <f t="shared" si="2768"/>
        <v>2506710202.5388718</v>
      </c>
      <c r="BC2237">
        <f t="shared" si="2769"/>
        <v>0</v>
      </c>
      <c r="BD2237">
        <f t="shared" si="2784"/>
        <v>32299285030.74678</v>
      </c>
      <c r="BE2237">
        <f t="shared" si="2785"/>
        <v>15915195531.005192</v>
      </c>
      <c r="BF2237">
        <f t="shared" si="2786"/>
        <v>2.0294620300343102</v>
      </c>
      <c r="BG2237">
        <f t="shared" si="2787"/>
        <v>66.990838964610674</v>
      </c>
      <c r="BH2237">
        <f t="shared" si="2808"/>
        <v>241256188</v>
      </c>
      <c r="BI2237">
        <f t="shared" si="2809"/>
        <v>-0.65648242873414364</v>
      </c>
      <c r="BJ2237">
        <f t="shared" si="2770"/>
        <v>1216.9922000000042</v>
      </c>
      <c r="BK2237">
        <f t="shared" si="2810"/>
        <v>1.1734760246811717E-2</v>
      </c>
      <c r="BL2237">
        <f t="shared" si="2811"/>
        <v>1.0117347602468116</v>
      </c>
      <c r="BM2237">
        <f t="shared" si="2812"/>
        <v>32.059241112419876</v>
      </c>
      <c r="BN2237">
        <f t="shared" si="2813"/>
        <v>1131.665039</v>
      </c>
      <c r="BO2237">
        <f t="shared" si="2772"/>
        <v>1114.2350097999999</v>
      </c>
      <c r="BP2237">
        <f t="shared" si="2814"/>
        <v>1148.4727962500001</v>
      </c>
      <c r="BQ2237">
        <f t="shared" si="2815"/>
        <v>-34.237786450000158</v>
      </c>
      <c r="BR2237">
        <f t="shared" si="2816"/>
        <v>-41.030029000000013</v>
      </c>
      <c r="BS2237">
        <f t="shared" si="2817"/>
        <v>-37</v>
      </c>
      <c r="BT2237">
        <f t="shared" si="2818"/>
        <v>-38.699951000000056</v>
      </c>
      <c r="BU2237">
        <f t="shared" si="2819"/>
        <v>-38.850097999999889</v>
      </c>
      <c r="BV2237">
        <f t="shared" si="2820"/>
        <v>1124.2713379999998</v>
      </c>
      <c r="BW2237">
        <f t="shared" si="2821"/>
        <v>1121.2509533809523</v>
      </c>
      <c r="BX2237">
        <f t="shared" si="2822"/>
        <v>1123.0603604</v>
      </c>
      <c r="BY2237">
        <f t="shared" si="2823"/>
        <v>1133.6644792571428</v>
      </c>
      <c r="BZ2237">
        <f t="shared" si="2824"/>
        <v>1189.380005</v>
      </c>
      <c r="CA2237">
        <f t="shared" si="2825"/>
        <v>1076.5</v>
      </c>
      <c r="CB2237">
        <f t="shared" si="2826"/>
        <v>1112.5416534833334</v>
      </c>
      <c r="CC2237">
        <f t="shared" si="2827"/>
        <v>1101.3897242361111</v>
      </c>
      <c r="CD2237">
        <f t="shared" si="2828"/>
        <v>1149.9337727063489</v>
      </c>
      <c r="CE2237">
        <f t="shared" si="2829"/>
        <v>1148.3254867215169</v>
      </c>
      <c r="CF2237">
        <f t="shared" si="2830"/>
        <v>1122.3000489999999</v>
      </c>
      <c r="CG2237">
        <f t="shared" si="2831"/>
        <v>1126.3000489999999</v>
      </c>
      <c r="CH2237">
        <f t="shared" si="2832"/>
        <v>1113</v>
      </c>
    </row>
    <row r="2238" spans="1:86">
      <c r="A2238" s="1">
        <v>42775</v>
      </c>
      <c r="B2238">
        <v>1137.5</v>
      </c>
      <c r="C2238">
        <v>1164</v>
      </c>
      <c r="D2238">
        <v>1135.099976</v>
      </c>
      <c r="E2238">
        <v>1158.650024</v>
      </c>
      <c r="F2238">
        <v>4033202</v>
      </c>
      <c r="G2238">
        <f t="shared" si="2766"/>
        <v>2539948.2986776857</v>
      </c>
      <c r="H2238">
        <f t="shared" si="2794"/>
        <v>64355241.844979078</v>
      </c>
      <c r="I2238">
        <f t="shared" si="2767"/>
        <v>1148.8125</v>
      </c>
      <c r="J2238">
        <f t="shared" si="2774"/>
        <v>1178.3350217500001</v>
      </c>
      <c r="K2238">
        <f t="shared" si="2775"/>
        <v>1093.71249375</v>
      </c>
      <c r="L2238">
        <f t="shared" si="2776"/>
        <v>10</v>
      </c>
      <c r="M2238">
        <f t="shared" si="2777"/>
        <v>6</v>
      </c>
      <c r="N2238">
        <f t="shared" si="2778"/>
        <v>0</v>
      </c>
      <c r="O2238">
        <f t="shared" si="2779"/>
        <v>40</v>
      </c>
      <c r="P2238">
        <f t="shared" si="2754"/>
        <v>28.90002400000003</v>
      </c>
      <c r="Q2238">
        <f t="shared" si="2755"/>
        <v>5.3499759999999696</v>
      </c>
      <c r="R2238">
        <f t="shared" si="2756"/>
        <v>23.550048000000061</v>
      </c>
      <c r="S2238">
        <f t="shared" si="2757"/>
        <v>28.90002400000003</v>
      </c>
      <c r="T2238">
        <f t="shared" si="2793"/>
        <v>25.300832466117544</v>
      </c>
      <c r="U2238">
        <f t="shared" si="2758"/>
        <v>48.219970999999987</v>
      </c>
      <c r="V2238">
        <f t="shared" si="2759"/>
        <v>-20.40002400000003</v>
      </c>
      <c r="W2238">
        <f t="shared" si="2760"/>
        <v>48.219970999999987</v>
      </c>
      <c r="X2238">
        <f t="shared" si="2761"/>
        <v>0</v>
      </c>
      <c r="Y2238">
        <f t="shared" si="2791"/>
        <v>9.569404866559621</v>
      </c>
      <c r="Z2238">
        <f t="shared" si="2792"/>
        <v>5.8260213419816376</v>
      </c>
      <c r="AA2238">
        <f t="shared" si="2788"/>
        <v>37.822490146815561</v>
      </c>
      <c r="AB2238">
        <f t="shared" si="2789"/>
        <v>23.026994664241776</v>
      </c>
      <c r="AC2238">
        <f t="shared" si="2790"/>
        <v>24.314906738347936</v>
      </c>
      <c r="AD2238">
        <f t="shared" si="2798"/>
        <v>18.205978748333219</v>
      </c>
      <c r="AE2238">
        <f t="shared" si="2771"/>
        <v>1130.6160156000001</v>
      </c>
      <c r="AF2238">
        <f t="shared" si="2773"/>
        <v>1126.1500040000001</v>
      </c>
      <c r="AG2238">
        <f t="shared" si="2795"/>
        <v>1139.56751095</v>
      </c>
      <c r="AH2238">
        <f t="shared" si="2780"/>
        <v>1130.1099974000001</v>
      </c>
      <c r="AI2238">
        <f t="shared" si="2781"/>
        <v>1186.4820380150163</v>
      </c>
      <c r="AJ2238">
        <f t="shared" si="2782"/>
        <v>1073.7379567849839</v>
      </c>
      <c r="AK2238">
        <f t="shared" si="2783"/>
        <v>0.75313991021639115</v>
      </c>
      <c r="AL2238">
        <f t="shared" si="2762"/>
        <v>0.62975975383273286</v>
      </c>
      <c r="AM2238">
        <f t="shared" si="2763"/>
        <v>2539948.2986776857</v>
      </c>
      <c r="AN2238">
        <f t="shared" si="2796"/>
        <v>7946638.37877711</v>
      </c>
      <c r="AO2238">
        <f t="shared" si="2797"/>
        <v>68931804</v>
      </c>
      <c r="AP2238">
        <f t="shared" si="2799"/>
        <v>0.11528261147462658</v>
      </c>
      <c r="AQ2238">
        <f t="shared" si="2800"/>
        <v>1136.6223750514046</v>
      </c>
      <c r="AR2238">
        <f t="shared" si="2801"/>
        <v>1153.1884535823938</v>
      </c>
      <c r="AS2238">
        <f t="shared" si="2802"/>
        <v>1134.2777240666414</v>
      </c>
      <c r="AT2238">
        <f t="shared" si="2803"/>
        <v>1138.5632190467204</v>
      </c>
      <c r="AU2238">
        <f t="shared" si="2804"/>
        <v>1135.1378901733235</v>
      </c>
      <c r="AV2238">
        <f t="shared" si="2805"/>
        <v>1139.8756232691444</v>
      </c>
      <c r="AW2238">
        <f t="shared" si="2806"/>
        <v>-4.7377330958208859</v>
      </c>
      <c r="AX2238">
        <f t="shared" si="2833"/>
        <v>-4.5752062023408744</v>
      </c>
      <c r="AY2238">
        <f t="shared" si="2807"/>
        <v>-0.16252689348001148</v>
      </c>
      <c r="AZ2238">
        <f t="shared" si="2764"/>
        <v>1152.5833333333333</v>
      </c>
      <c r="BA2238">
        <f t="shared" si="2765"/>
        <v>4648601405.166666</v>
      </c>
      <c r="BB2238">
        <f t="shared" si="2768"/>
        <v>4648601405.166666</v>
      </c>
      <c r="BC2238">
        <f t="shared" si="2769"/>
        <v>0</v>
      </c>
      <c r="BD2238">
        <f t="shared" si="2784"/>
        <v>34370062735.196487</v>
      </c>
      <c r="BE2238">
        <f t="shared" si="2785"/>
        <v>15915195531.005192</v>
      </c>
      <c r="BF2238">
        <f t="shared" si="2786"/>
        <v>2.1595752730928401</v>
      </c>
      <c r="BG2238">
        <f t="shared" si="2787"/>
        <v>68.350176414024105</v>
      </c>
      <c r="BH2238">
        <f t="shared" si="2808"/>
        <v>245289390</v>
      </c>
      <c r="BI2238">
        <f t="shared" si="2809"/>
        <v>-0.41563596932033214</v>
      </c>
      <c r="BJ2238">
        <f t="shared" si="2770"/>
        <v>2218.0053000000044</v>
      </c>
      <c r="BK2238">
        <f t="shared" si="2810"/>
        <v>2.0414501124662542E-2</v>
      </c>
      <c r="BL2238">
        <f t="shared" si="2811"/>
        <v>1.0204145011246626</v>
      </c>
      <c r="BM2238">
        <f t="shared" si="2812"/>
        <v>29.710674115828347</v>
      </c>
      <c r="BN2238">
        <f t="shared" si="2813"/>
        <v>1149.549988</v>
      </c>
      <c r="BO2238">
        <f t="shared" si="2772"/>
        <v>1125.5450073999998</v>
      </c>
      <c r="BP2238">
        <f t="shared" si="2814"/>
        <v>1148.377208014706</v>
      </c>
      <c r="BQ2238">
        <f t="shared" si="2815"/>
        <v>-22.832200614706153</v>
      </c>
      <c r="BR2238">
        <f t="shared" si="2816"/>
        <v>-20.25</v>
      </c>
      <c r="BS2238">
        <f t="shared" si="2817"/>
        <v>-37.430053000000044</v>
      </c>
      <c r="BT2238">
        <f t="shared" si="2818"/>
        <v>-25.380004999999983</v>
      </c>
      <c r="BU2238">
        <f t="shared" si="2819"/>
        <v>-35.030029000000013</v>
      </c>
      <c r="BV2238">
        <f t="shared" si="2820"/>
        <v>1137.2713460000002</v>
      </c>
      <c r="BW2238">
        <f t="shared" si="2821"/>
        <v>1134.0938197142855</v>
      </c>
      <c r="BX2238">
        <f t="shared" si="2822"/>
        <v>1127.9249111272727</v>
      </c>
      <c r="BY2238">
        <f t="shared" si="2823"/>
        <v>1135.4649570380952</v>
      </c>
      <c r="BZ2238">
        <f t="shared" si="2824"/>
        <v>1189.380005</v>
      </c>
      <c r="CA2238">
        <f t="shared" si="2825"/>
        <v>1076.5</v>
      </c>
      <c r="CB2238">
        <f t="shared" si="2826"/>
        <v>1121.6973872200001</v>
      </c>
      <c r="CC2238">
        <f t="shared" si="2827"/>
        <v>1114.8097119027777</v>
      </c>
      <c r="CD2238">
        <f t="shared" si="2828"/>
        <v>1140.7333190617858</v>
      </c>
      <c r="CE2238">
        <f t="shared" si="2829"/>
        <v>1145.6072277153537</v>
      </c>
      <c r="CF2238">
        <f t="shared" si="2830"/>
        <v>1135.469971</v>
      </c>
      <c r="CG2238">
        <f t="shared" si="2831"/>
        <v>1141.3000489999999</v>
      </c>
      <c r="CH2238">
        <f t="shared" si="2832"/>
        <v>1122.030029</v>
      </c>
    </row>
    <row r="2239" spans="1:86">
      <c r="A2239" s="1">
        <v>42776</v>
      </c>
      <c r="B2239">
        <v>1155.5</v>
      </c>
      <c r="C2239">
        <v>1212.219971</v>
      </c>
      <c r="D2239">
        <v>1155.5</v>
      </c>
      <c r="E2239">
        <v>1198.969971</v>
      </c>
      <c r="F2239">
        <v>5782160</v>
      </c>
      <c r="G2239">
        <f t="shared" si="2766"/>
        <v>3080691.058839927</v>
      </c>
      <c r="H2239">
        <f t="shared" si="2794"/>
        <v>67435932.90381901</v>
      </c>
      <c r="I2239">
        <f t="shared" si="2767"/>
        <v>1180.5474855</v>
      </c>
      <c r="J2239">
        <f t="shared" si="2774"/>
        <v>1180.5474855</v>
      </c>
      <c r="K2239">
        <f t="shared" si="2775"/>
        <v>1093.71249375</v>
      </c>
      <c r="L2239">
        <f t="shared" si="2776"/>
        <v>1</v>
      </c>
      <c r="M2239">
        <f t="shared" si="2777"/>
        <v>7</v>
      </c>
      <c r="N2239">
        <f t="shared" si="2778"/>
        <v>90</v>
      </c>
      <c r="O2239">
        <f t="shared" si="2779"/>
        <v>30</v>
      </c>
      <c r="P2239">
        <f t="shared" si="2754"/>
        <v>56.719970999999987</v>
      </c>
      <c r="Q2239">
        <f t="shared" si="2755"/>
        <v>13.25</v>
      </c>
      <c r="R2239">
        <f t="shared" si="2756"/>
        <v>43.469970999999987</v>
      </c>
      <c r="S2239">
        <f t="shared" si="2757"/>
        <v>56.719970999999987</v>
      </c>
      <c r="T2239">
        <f t="shared" si="2793"/>
        <v>27.545056647109146</v>
      </c>
      <c r="U2239">
        <f t="shared" si="2758"/>
        <v>2.2800290000000132</v>
      </c>
      <c r="V2239">
        <f t="shared" si="2759"/>
        <v>-35.680053999999927</v>
      </c>
      <c r="W2239">
        <f t="shared" si="2760"/>
        <v>2.2800290000000132</v>
      </c>
      <c r="X2239">
        <f t="shared" si="2761"/>
        <v>0</v>
      </c>
      <c r="Y2239">
        <f t="shared" si="2791"/>
        <v>9.0487351618053626</v>
      </c>
      <c r="Z2239">
        <f t="shared" si="2792"/>
        <v>5.4098769604115207</v>
      </c>
      <c r="AA2239">
        <f t="shared" si="2788"/>
        <v>32.850668189695035</v>
      </c>
      <c r="AB2239">
        <f t="shared" si="2789"/>
        <v>19.640101052321803</v>
      </c>
      <c r="AC2239">
        <f t="shared" si="2790"/>
        <v>25.167410057307148</v>
      </c>
      <c r="AD2239">
        <f t="shared" si="2798"/>
        <v>19.321655806622029</v>
      </c>
      <c r="AE2239">
        <f t="shared" si="2771"/>
        <v>1147.154004</v>
      </c>
      <c r="AF2239">
        <f t="shared" si="2773"/>
        <v>1142.0083415000001</v>
      </c>
      <c r="AG2239">
        <f t="shared" si="2795"/>
        <v>1140.9070067999999</v>
      </c>
      <c r="AH2239">
        <f t="shared" si="2780"/>
        <v>1132.1169921000003</v>
      </c>
      <c r="AI2239">
        <f t="shared" si="2781"/>
        <v>1196.1965251789975</v>
      </c>
      <c r="AJ2239">
        <f t="shared" si="2782"/>
        <v>1068.0374590210031</v>
      </c>
      <c r="AK2239">
        <f t="shared" si="2783"/>
        <v>1.0216406525433277</v>
      </c>
      <c r="AL2239">
        <f t="shared" si="2762"/>
        <v>0.53279242685085282</v>
      </c>
      <c r="AM2239">
        <f t="shared" si="2763"/>
        <v>3080691.058839927</v>
      </c>
      <c r="AN2239">
        <f t="shared" si="2796"/>
        <v>9892683.0004601926</v>
      </c>
      <c r="AO2239">
        <f t="shared" si="2797"/>
        <v>72143590</v>
      </c>
      <c r="AP2239">
        <f t="shared" si="2799"/>
        <v>0.13712490604446206</v>
      </c>
      <c r="AQ2239">
        <f t="shared" si="2800"/>
        <v>1157.8205576739269</v>
      </c>
      <c r="AR2239">
        <f t="shared" si="2801"/>
        <v>1168.5589428864116</v>
      </c>
      <c r="AS2239">
        <f t="shared" si="2802"/>
        <v>1145.9223285146459</v>
      </c>
      <c r="AT2239">
        <f t="shared" si="2803"/>
        <v>1143.9998267225155</v>
      </c>
      <c r="AU2239">
        <f t="shared" si="2804"/>
        <v>1144.712702297325</v>
      </c>
      <c r="AV2239">
        <f t="shared" si="2805"/>
        <v>1144.0122276103043</v>
      </c>
      <c r="AW2239">
        <f t="shared" si="2806"/>
        <v>0.70047468702068727</v>
      </c>
      <c r="AX2239">
        <f t="shared" si="2833"/>
        <v>-3.5200700244685619</v>
      </c>
      <c r="AY2239">
        <f t="shared" si="2807"/>
        <v>4.2205447114892491</v>
      </c>
      <c r="AZ2239">
        <f t="shared" si="2764"/>
        <v>1188.8966473333332</v>
      </c>
      <c r="BA2239">
        <f t="shared" si="2765"/>
        <v>6874390638.3449059</v>
      </c>
      <c r="BB2239">
        <f t="shared" si="2768"/>
        <v>6874390638.3449059</v>
      </c>
      <c r="BC2239">
        <f t="shared" si="2769"/>
        <v>0</v>
      </c>
      <c r="BD2239">
        <f t="shared" si="2784"/>
        <v>41244453373.541397</v>
      </c>
      <c r="BE2239">
        <f t="shared" si="2785"/>
        <v>13589217409.574762</v>
      </c>
      <c r="BF2239">
        <f t="shared" si="2786"/>
        <v>3.0350867257801881</v>
      </c>
      <c r="BG2239">
        <f t="shared" si="2787"/>
        <v>75.217385202380029</v>
      </c>
      <c r="BH2239">
        <f t="shared" si="2808"/>
        <v>251071550</v>
      </c>
      <c r="BI2239">
        <f t="shared" si="2809"/>
        <v>6.1229650358186255E-2</v>
      </c>
      <c r="BJ2239">
        <f t="shared" si="2770"/>
        <v>3931.9946999999956</v>
      </c>
      <c r="BK2239">
        <f t="shared" si="2810"/>
        <v>3.4799073201417341E-2</v>
      </c>
      <c r="BL2239">
        <f t="shared" si="2811"/>
        <v>1.0347990732014174</v>
      </c>
      <c r="BM2239">
        <f t="shared" si="2812"/>
        <v>33.772879321620991</v>
      </c>
      <c r="BN2239">
        <f t="shared" si="2813"/>
        <v>1183.8599855</v>
      </c>
      <c r="BO2239">
        <f t="shared" si="2772"/>
        <v>1140.6170045000001</v>
      </c>
      <c r="BP2239">
        <f t="shared" si="2814"/>
        <v>1149.398383632353</v>
      </c>
      <c r="BQ2239">
        <f t="shared" si="2815"/>
        <v>-8.7813791323528676</v>
      </c>
      <c r="BR2239">
        <f t="shared" si="2816"/>
        <v>32.520019999999931</v>
      </c>
      <c r="BS2239">
        <f t="shared" si="2817"/>
        <v>-3.5699460000000727</v>
      </c>
      <c r="BT2239">
        <f t="shared" si="2818"/>
        <v>36.25</v>
      </c>
      <c r="BU2239">
        <f t="shared" si="2819"/>
        <v>-15</v>
      </c>
      <c r="BV2239">
        <f t="shared" si="2820"/>
        <v>1160.0559977999999</v>
      </c>
      <c r="BW2239">
        <f t="shared" si="2821"/>
        <v>1154.8995245714284</v>
      </c>
      <c r="BX2239">
        <f t="shared" si="2822"/>
        <v>1140.4449063272727</v>
      </c>
      <c r="BY2239">
        <f t="shared" si="2823"/>
        <v>1141.1223341857146</v>
      </c>
      <c r="BZ2239">
        <f t="shared" si="2824"/>
        <v>1212.219971</v>
      </c>
      <c r="CA2239">
        <f t="shared" si="2825"/>
        <v>1076.5</v>
      </c>
      <c r="CB2239">
        <f t="shared" si="2826"/>
        <v>1129.8248113166667</v>
      </c>
      <c r="CC2239">
        <f t="shared" si="2827"/>
        <v>1125.0825462666669</v>
      </c>
      <c r="CD2239">
        <f t="shared" si="2828"/>
        <v>1127.6428265645241</v>
      </c>
      <c r="CE2239">
        <f t="shared" si="2829"/>
        <v>1139.2191781875595</v>
      </c>
      <c r="CF2239">
        <f t="shared" si="2830"/>
        <v>1158.650024</v>
      </c>
      <c r="CG2239">
        <f t="shared" si="2831"/>
        <v>1164</v>
      </c>
      <c r="CH2239">
        <f t="shared" si="2832"/>
        <v>1135.099976</v>
      </c>
    </row>
    <row r="2240" spans="1:86">
      <c r="A2240" s="1">
        <v>42779</v>
      </c>
      <c r="B2240">
        <v>1198</v>
      </c>
      <c r="C2240">
        <v>1214.5</v>
      </c>
      <c r="D2240">
        <v>1191.1800539999999</v>
      </c>
      <c r="E2240">
        <v>1207.119995</v>
      </c>
      <c r="F2240">
        <v>3819812</v>
      </c>
      <c r="G2240">
        <f t="shared" si="2766"/>
        <v>1402119.2953033557</v>
      </c>
      <c r="H2240">
        <f t="shared" si="2794"/>
        <v>68838052.199122369</v>
      </c>
      <c r="I2240">
        <f t="shared" si="2767"/>
        <v>1202.7000122499999</v>
      </c>
      <c r="J2240">
        <f t="shared" si="2774"/>
        <v>1202.7000122499999</v>
      </c>
      <c r="K2240">
        <f t="shared" si="2775"/>
        <v>1093.71249375</v>
      </c>
      <c r="L2240">
        <f t="shared" si="2776"/>
        <v>1</v>
      </c>
      <c r="M2240">
        <f t="shared" si="2777"/>
        <v>8</v>
      </c>
      <c r="N2240">
        <f t="shared" si="2778"/>
        <v>90</v>
      </c>
      <c r="O2240">
        <f t="shared" si="2779"/>
        <v>20</v>
      </c>
      <c r="P2240">
        <f t="shared" si="2754"/>
        <v>23.319946000000073</v>
      </c>
      <c r="Q2240">
        <f t="shared" si="2755"/>
        <v>7.3800049999999828</v>
      </c>
      <c r="R2240">
        <f t="shared" si="2756"/>
        <v>15.93994100000009</v>
      </c>
      <c r="S2240">
        <f t="shared" si="2757"/>
        <v>23.319946000000073</v>
      </c>
      <c r="T2240">
        <f t="shared" si="2793"/>
        <v>27.243263029458497</v>
      </c>
      <c r="U2240">
        <f t="shared" si="2758"/>
        <v>-4.6800539999999273</v>
      </c>
      <c r="V2240">
        <f t="shared" si="2759"/>
        <v>-7.8199460000000727</v>
      </c>
      <c r="W2240">
        <f t="shared" si="2760"/>
        <v>0</v>
      </c>
      <c r="X2240">
        <f t="shared" si="2761"/>
        <v>0</v>
      </c>
      <c r="Y2240">
        <f t="shared" si="2791"/>
        <v>8.4023969359621216</v>
      </c>
      <c r="Z2240">
        <f t="shared" si="2792"/>
        <v>5.0234571775249837</v>
      </c>
      <c r="AA2240">
        <f t="shared" si="2788"/>
        <v>30.842109210179778</v>
      </c>
      <c r="AB2240">
        <f t="shared" si="2789"/>
        <v>18.439263946073766</v>
      </c>
      <c r="AC2240">
        <f t="shared" si="2790"/>
        <v>25.167410057307134</v>
      </c>
      <c r="AD2240">
        <f t="shared" si="2798"/>
        <v>20.725563856652933</v>
      </c>
      <c r="AE2240">
        <f t="shared" si="2771"/>
        <v>1164.5020019999999</v>
      </c>
      <c r="AF2240">
        <f t="shared" si="2773"/>
        <v>1157.1483358333332</v>
      </c>
      <c r="AG2240">
        <f t="shared" si="2795"/>
        <v>1145.0305053500001</v>
      </c>
      <c r="AH2240">
        <f t="shared" si="2780"/>
        <v>1136.1839965000004</v>
      </c>
      <c r="AI2240">
        <f t="shared" si="2781"/>
        <v>1212.464425256906</v>
      </c>
      <c r="AJ2240">
        <f t="shared" si="2782"/>
        <v>1059.9035677430948</v>
      </c>
      <c r="AK2240">
        <f t="shared" si="2783"/>
        <v>0.96496853554705442</v>
      </c>
      <c r="AL2240">
        <f t="shared" si="2762"/>
        <v>0.36706500092238981</v>
      </c>
      <c r="AM2240">
        <f t="shared" si="2763"/>
        <v>1402119.2953033557</v>
      </c>
      <c r="AN2240">
        <f t="shared" si="2796"/>
        <v>19580106.097593557</v>
      </c>
      <c r="AO2240">
        <f t="shared" si="2797"/>
        <v>65727822</v>
      </c>
      <c r="AP2240">
        <f t="shared" si="2799"/>
        <v>0.29789677341801402</v>
      </c>
      <c r="AQ2240">
        <f t="shared" si="2800"/>
        <v>1174.5823663647918</v>
      </c>
      <c r="AR2240">
        <f t="shared" si="2801"/>
        <v>1178.4088427387844</v>
      </c>
      <c r="AS2240">
        <f t="shared" si="2802"/>
        <v>1156.9379084820096</v>
      </c>
      <c r="AT2240">
        <f t="shared" si="2803"/>
        <v>1149.6806418674892</v>
      </c>
      <c r="AU2240">
        <f t="shared" si="2804"/>
        <v>1154.0737962027263</v>
      </c>
      <c r="AV2240">
        <f t="shared" si="2805"/>
        <v>1148.429771327583</v>
      </c>
      <c r="AW2240">
        <f t="shared" si="2806"/>
        <v>5.6440248751432591</v>
      </c>
      <c r="AX2240">
        <f t="shared" si="2833"/>
        <v>-1.6872510445461975</v>
      </c>
      <c r="AY2240">
        <f t="shared" si="2807"/>
        <v>7.3312759196894568</v>
      </c>
      <c r="AZ2240">
        <f t="shared" si="2764"/>
        <v>1204.2666830000001</v>
      </c>
      <c r="BA2240">
        <f t="shared" si="2765"/>
        <v>4600072326.9235964</v>
      </c>
      <c r="BB2240">
        <f t="shared" si="2768"/>
        <v>4600072326.9235964</v>
      </c>
      <c r="BC2240">
        <f t="shared" si="2769"/>
        <v>0</v>
      </c>
      <c r="BD2240">
        <f t="shared" si="2784"/>
        <v>43185926287.131653</v>
      </c>
      <c r="BE2240">
        <f t="shared" si="2785"/>
        <v>13589217409.574762</v>
      </c>
      <c r="BF2240">
        <f t="shared" si="2786"/>
        <v>3.1779553586877993</v>
      </c>
      <c r="BG2240">
        <f t="shared" si="2787"/>
        <v>76.064847176488811</v>
      </c>
      <c r="BH2240">
        <f t="shared" si="2808"/>
        <v>254891362</v>
      </c>
      <c r="BI2240">
        <f t="shared" si="2809"/>
        <v>0.49145581349905054</v>
      </c>
      <c r="BJ2240">
        <f t="shared" si="2770"/>
        <v>715.00240000000304</v>
      </c>
      <c r="BK2240">
        <f t="shared" si="2810"/>
        <v>6.7975213701161417E-3</v>
      </c>
      <c r="BL2240">
        <f t="shared" si="2811"/>
        <v>1.0067975213701161</v>
      </c>
      <c r="BM2240">
        <f t="shared" si="2812"/>
        <v>40.203315961006247</v>
      </c>
      <c r="BN2240">
        <f t="shared" si="2813"/>
        <v>1202.840027</v>
      </c>
      <c r="BO2240">
        <f t="shared" si="2772"/>
        <v>1157.5130128000001</v>
      </c>
      <c r="BP2240">
        <f t="shared" si="2814"/>
        <v>1151.1907366470589</v>
      </c>
      <c r="BQ2240">
        <f t="shared" si="2815"/>
        <v>6.3222761529411855</v>
      </c>
      <c r="BR2240">
        <f t="shared" si="2816"/>
        <v>92.219970999999987</v>
      </c>
      <c r="BS2240">
        <f t="shared" si="2817"/>
        <v>91.150024999999914</v>
      </c>
      <c r="BT2240">
        <f t="shared" si="2818"/>
        <v>48.469970999999987</v>
      </c>
      <c r="BU2240">
        <f t="shared" si="2819"/>
        <v>38</v>
      </c>
      <c r="BV2240">
        <f t="shared" si="2820"/>
        <v>1180.0446614666666</v>
      </c>
      <c r="BW2240">
        <f t="shared" si="2821"/>
        <v>1173.5028541428571</v>
      </c>
      <c r="BX2240">
        <f t="shared" si="2822"/>
        <v>1154.0818159454545</v>
      </c>
      <c r="BY2240">
        <f t="shared" si="2823"/>
        <v>1147.4283330619046</v>
      </c>
      <c r="BZ2240">
        <f t="shared" si="2824"/>
        <v>1214.5</v>
      </c>
      <c r="CA2240">
        <f t="shared" si="2825"/>
        <v>1076.5</v>
      </c>
      <c r="CB2240">
        <f t="shared" si="2826"/>
        <v>1141.6682492166667</v>
      </c>
      <c r="CC2240">
        <f t="shared" si="2827"/>
        <v>1134.3787320694444</v>
      </c>
      <c r="CD2240">
        <f t="shared" si="2828"/>
        <v>1113.5916521263891</v>
      </c>
      <c r="CE2240">
        <f t="shared" si="2829"/>
        <v>1142.1443143994848</v>
      </c>
      <c r="CF2240">
        <f t="shared" si="2830"/>
        <v>1198.969971</v>
      </c>
      <c r="CG2240">
        <f t="shared" si="2831"/>
        <v>1212.219971</v>
      </c>
      <c r="CH2240">
        <f t="shared" si="2832"/>
        <v>1155.5</v>
      </c>
    </row>
    <row r="2241" spans="1:86">
      <c r="A2241" s="1">
        <v>42780</v>
      </c>
      <c r="B2241">
        <v>1209.8199460000001</v>
      </c>
      <c r="C2241">
        <v>1209.8199460000001</v>
      </c>
      <c r="D2241">
        <v>1199</v>
      </c>
      <c r="E2241">
        <v>1203.119995</v>
      </c>
      <c r="F2241">
        <v>2033328</v>
      </c>
      <c r="G2241">
        <f t="shared" si="2766"/>
        <v>-484835.76291120518</v>
      </c>
      <c r="H2241">
        <f t="shared" si="2794"/>
        <v>68353216.436211169</v>
      </c>
      <c r="I2241">
        <f t="shared" si="2767"/>
        <v>1205.43997175</v>
      </c>
      <c r="J2241">
        <f t="shared" si="2774"/>
        <v>1205.43997175</v>
      </c>
      <c r="K2241">
        <f t="shared" si="2775"/>
        <v>1093.71249375</v>
      </c>
      <c r="L2241">
        <f t="shared" si="2776"/>
        <v>1</v>
      </c>
      <c r="M2241">
        <f t="shared" si="2777"/>
        <v>9</v>
      </c>
      <c r="N2241">
        <f t="shared" si="2778"/>
        <v>90</v>
      </c>
      <c r="O2241">
        <f t="shared" si="2779"/>
        <v>10</v>
      </c>
      <c r="P2241">
        <f t="shared" si="2754"/>
        <v>10.819946000000073</v>
      </c>
      <c r="Q2241">
        <f t="shared" si="2755"/>
        <v>6.6999510000000555</v>
      </c>
      <c r="R2241">
        <f t="shared" si="2756"/>
        <v>4.1199950000000172</v>
      </c>
      <c r="S2241">
        <f t="shared" si="2757"/>
        <v>10.819946000000073</v>
      </c>
      <c r="T2241">
        <f t="shared" si="2793"/>
        <v>26.070168955925755</v>
      </c>
      <c r="U2241">
        <f t="shared" si="2758"/>
        <v>4.1800539999999273</v>
      </c>
      <c r="V2241">
        <f t="shared" si="2759"/>
        <v>11.449951000000056</v>
      </c>
      <c r="W2241">
        <f t="shared" si="2760"/>
        <v>0</v>
      </c>
      <c r="X2241">
        <f t="shared" si="2761"/>
        <v>11.449951000000056</v>
      </c>
      <c r="Y2241">
        <f t="shared" si="2791"/>
        <v>7.8022257262505414</v>
      </c>
      <c r="Z2241">
        <f t="shared" si="2792"/>
        <v>5.482492450558917</v>
      </c>
      <c r="AA2241">
        <f t="shared" si="2788"/>
        <v>29.927791183252356</v>
      </c>
      <c r="AB2241">
        <f t="shared" si="2789"/>
        <v>21.029754198477278</v>
      </c>
      <c r="AC2241">
        <f t="shared" si="2790"/>
        <v>17.461667193972396</v>
      </c>
      <c r="AD2241">
        <f t="shared" si="2798"/>
        <v>21.358010155943997</v>
      </c>
      <c r="AE2241">
        <f t="shared" si="2771"/>
        <v>1180.6659912</v>
      </c>
      <c r="AF2241">
        <f t="shared" si="2773"/>
        <v>1170.9383341666667</v>
      </c>
      <c r="AG2241">
        <f t="shared" si="2795"/>
        <v>1148.7225036499999</v>
      </c>
      <c r="AH2241">
        <f t="shared" si="2780"/>
        <v>1145.0059936000002</v>
      </c>
      <c r="AI2241">
        <f t="shared" si="2781"/>
        <v>1229.3763761043747</v>
      </c>
      <c r="AJ2241">
        <f t="shared" si="2782"/>
        <v>1060.6356110956258</v>
      </c>
      <c r="AK2241">
        <f t="shared" si="2783"/>
        <v>0.84439811504343176</v>
      </c>
      <c r="AL2241">
        <f t="shared" si="2762"/>
        <v>-0.23844444325323075</v>
      </c>
      <c r="AM2241">
        <f t="shared" si="2763"/>
        <v>-484835.76291120518</v>
      </c>
      <c r="AN2241">
        <f t="shared" si="2796"/>
        <v>17979514.187122133</v>
      </c>
      <c r="AO2241">
        <f t="shared" si="2797"/>
        <v>64396342</v>
      </c>
      <c r="AP2241">
        <f t="shared" si="2799"/>
        <v>0.2792008618614103</v>
      </c>
      <c r="AQ2241">
        <f t="shared" si="2800"/>
        <v>1184.2851601007626</v>
      </c>
      <c r="AR2241">
        <f t="shared" si="2801"/>
        <v>1186.5145657182309</v>
      </c>
      <c r="AS2241">
        <f t="shared" si="2802"/>
        <v>1165.2506840552478</v>
      </c>
      <c r="AT2241">
        <f t="shared" si="2803"/>
        <v>1154.490183649415</v>
      </c>
      <c r="AU2241">
        <f t="shared" si="2804"/>
        <v>1161.4307260223172</v>
      </c>
      <c r="AV2241">
        <f t="shared" si="2805"/>
        <v>1152.2580869846522</v>
      </c>
      <c r="AW2241">
        <f t="shared" si="2806"/>
        <v>9.1726390376650215</v>
      </c>
      <c r="AX2241">
        <f t="shared" si="2833"/>
        <v>0.4847269718960463</v>
      </c>
      <c r="AY2241">
        <f t="shared" si="2807"/>
        <v>8.687912065768975</v>
      </c>
      <c r="AZ2241">
        <f t="shared" si="2764"/>
        <v>1203.9799803333333</v>
      </c>
      <c r="BA2241">
        <f t="shared" si="2765"/>
        <v>2448086205.4512157</v>
      </c>
      <c r="BB2241">
        <f t="shared" si="2768"/>
        <v>0</v>
      </c>
      <c r="BC2241">
        <f t="shared" si="2769"/>
        <v>2448086205.4512157</v>
      </c>
      <c r="BD2241">
        <f t="shared" si="2784"/>
        <v>40548961958.097504</v>
      </c>
      <c r="BE2241">
        <f t="shared" si="2785"/>
        <v>16037303615.025978</v>
      </c>
      <c r="BF2241">
        <f t="shared" si="2786"/>
        <v>2.5284151832173078</v>
      </c>
      <c r="BG2241">
        <f t="shared" si="2787"/>
        <v>71.658664072288346</v>
      </c>
      <c r="BH2241">
        <f t="shared" si="2808"/>
        <v>252858034</v>
      </c>
      <c r="BI2241">
        <f t="shared" si="2809"/>
        <v>0.79605768371467278</v>
      </c>
      <c r="BJ2241">
        <f t="shared" si="2770"/>
        <v>-500</v>
      </c>
      <c r="BK2241">
        <f t="shared" si="2810"/>
        <v>-3.3136722252703633E-3</v>
      </c>
      <c r="BL2241">
        <f t="shared" si="2811"/>
        <v>0.99668632777472965</v>
      </c>
      <c r="BM2241">
        <f t="shared" si="2812"/>
        <v>44.46709596224116</v>
      </c>
      <c r="BN2241">
        <f t="shared" si="2813"/>
        <v>1204.409973</v>
      </c>
      <c r="BO2241">
        <f t="shared" si="2772"/>
        <v>1174.4650025000001</v>
      </c>
      <c r="BP2241">
        <f t="shared" si="2814"/>
        <v>1152.7064711470589</v>
      </c>
      <c r="BQ2241">
        <f t="shared" si="2815"/>
        <v>21.758531352941191</v>
      </c>
      <c r="BR2241">
        <f t="shared" si="2816"/>
        <v>119.17004399999996</v>
      </c>
      <c r="BS2241">
        <f t="shared" si="2817"/>
        <v>121.21997099999999</v>
      </c>
      <c r="BT2241">
        <f t="shared" si="2818"/>
        <v>89.849975000000086</v>
      </c>
      <c r="BU2241">
        <f t="shared" si="2819"/>
        <v>99.819946000000073</v>
      </c>
      <c r="BV2241">
        <f t="shared" si="2820"/>
        <v>1192.9173258000001</v>
      </c>
      <c r="BW2241">
        <f t="shared" si="2821"/>
        <v>1186.6376139047618</v>
      </c>
      <c r="BX2241">
        <f t="shared" si="2822"/>
        <v>1166.2519974909089</v>
      </c>
      <c r="BY2241">
        <f t="shared" si="2823"/>
        <v>1152.9606654095237</v>
      </c>
      <c r="BZ2241">
        <f t="shared" si="2824"/>
        <v>1214.5</v>
      </c>
      <c r="CA2241">
        <f t="shared" si="2825"/>
        <v>1076.5</v>
      </c>
      <c r="CB2241">
        <f t="shared" si="2826"/>
        <v>1160.5223543899999</v>
      </c>
      <c r="CC2241">
        <f t="shared" si="2827"/>
        <v>1146.5465967083335</v>
      </c>
      <c r="CD2241">
        <f t="shared" si="2828"/>
        <v>1114.1992139600002</v>
      </c>
      <c r="CE2241">
        <f t="shared" si="2829"/>
        <v>1145.0873423462833</v>
      </c>
      <c r="CF2241">
        <f t="shared" si="2830"/>
        <v>1207.119995</v>
      </c>
      <c r="CG2241">
        <f t="shared" si="2831"/>
        <v>1214.5</v>
      </c>
      <c r="CH2241">
        <f t="shared" si="2832"/>
        <v>1191.1800539999999</v>
      </c>
    </row>
    <row r="2242" spans="1:86">
      <c r="A2242" s="1">
        <v>42781</v>
      </c>
      <c r="B2242">
        <v>1198.5</v>
      </c>
      <c r="C2242">
        <v>1214</v>
      </c>
      <c r="D2242">
        <v>1187.5500489999999</v>
      </c>
      <c r="E2242">
        <v>1206.849976</v>
      </c>
      <c r="F2242">
        <v>1924972</v>
      </c>
      <c r="G2242">
        <f t="shared" si="2766"/>
        <v>884244.47658583336</v>
      </c>
      <c r="H2242">
        <f t="shared" si="2794"/>
        <v>69237460.912797004</v>
      </c>
      <c r="I2242">
        <f t="shared" si="2767"/>
        <v>1201.72500625</v>
      </c>
      <c r="J2242">
        <f t="shared" si="2774"/>
        <v>1205.43997175</v>
      </c>
      <c r="K2242">
        <f t="shared" si="2775"/>
        <v>1093.71249375</v>
      </c>
      <c r="L2242">
        <f t="shared" si="2776"/>
        <v>2</v>
      </c>
      <c r="M2242">
        <f t="shared" si="2777"/>
        <v>10</v>
      </c>
      <c r="N2242">
        <f t="shared" si="2778"/>
        <v>80</v>
      </c>
      <c r="O2242">
        <f t="shared" si="2779"/>
        <v>0</v>
      </c>
      <c r="P2242">
        <f t="shared" si="2754"/>
        <v>26.449951000000056</v>
      </c>
      <c r="Q2242">
        <f t="shared" si="2755"/>
        <v>7.1500240000000304</v>
      </c>
      <c r="R2242">
        <f t="shared" si="2756"/>
        <v>19.299927000000025</v>
      </c>
      <c r="S2242">
        <f t="shared" si="2757"/>
        <v>26.449951000000056</v>
      </c>
      <c r="T2242">
        <f t="shared" si="2793"/>
        <v>26.097296244788204</v>
      </c>
      <c r="U2242">
        <f t="shared" si="2758"/>
        <v>25</v>
      </c>
      <c r="V2242">
        <f t="shared" si="2759"/>
        <v>-30.25</v>
      </c>
      <c r="W2242">
        <f t="shared" si="2760"/>
        <v>25</v>
      </c>
      <c r="X2242">
        <f t="shared" si="2761"/>
        <v>0</v>
      </c>
      <c r="Y2242">
        <f t="shared" si="2791"/>
        <v>9.0306381743755022</v>
      </c>
      <c r="Z2242">
        <f t="shared" si="2792"/>
        <v>5.0908858469475655</v>
      </c>
      <c r="AA2242">
        <f t="shared" si="2788"/>
        <v>34.603730936989223</v>
      </c>
      <c r="AB2242">
        <f t="shared" si="2789"/>
        <v>19.507330564806104</v>
      </c>
      <c r="AC2242">
        <f t="shared" si="2790"/>
        <v>27.8989174360999</v>
      </c>
      <c r="AD2242">
        <f t="shared" si="2798"/>
        <v>22.291441627638001</v>
      </c>
      <c r="AE2242">
        <f t="shared" si="2771"/>
        <v>1194.9419922000002</v>
      </c>
      <c r="AF2242">
        <f t="shared" si="2773"/>
        <v>1185.0299886666669</v>
      </c>
      <c r="AG2242">
        <f t="shared" si="2795"/>
        <v>1152.0960022000002</v>
      </c>
      <c r="AH2242">
        <f t="shared" si="2780"/>
        <v>1157.2959961000001</v>
      </c>
      <c r="AI2242">
        <f t="shared" si="2781"/>
        <v>1238.246103737858</v>
      </c>
      <c r="AJ2242">
        <f t="shared" si="2782"/>
        <v>1076.3458884621423</v>
      </c>
      <c r="AK2242">
        <f t="shared" si="2783"/>
        <v>0.80607729468184774</v>
      </c>
      <c r="AL2242">
        <f t="shared" si="2762"/>
        <v>0.4593544615640297</v>
      </c>
      <c r="AM2242">
        <f t="shared" si="2763"/>
        <v>884244.47658583336</v>
      </c>
      <c r="AN2242">
        <f t="shared" si="2796"/>
        <v>17408666.470469579</v>
      </c>
      <c r="AO2242">
        <f t="shared" si="2797"/>
        <v>63311358</v>
      </c>
      <c r="AP2242">
        <f t="shared" si="2799"/>
        <v>0.27496908959794514</v>
      </c>
      <c r="AQ2242">
        <f t="shared" si="2800"/>
        <v>1191.9571975065032</v>
      </c>
      <c r="AR2242">
        <f t="shared" si="2801"/>
        <v>1197.163715913535</v>
      </c>
      <c r="AS2242">
        <f t="shared" si="2802"/>
        <v>1172.7385566053033</v>
      </c>
      <c r="AT2242">
        <f t="shared" si="2803"/>
        <v>1159.2025649609677</v>
      </c>
      <c r="AU2242">
        <f t="shared" si="2804"/>
        <v>1168.2436135189696</v>
      </c>
      <c r="AV2242">
        <f t="shared" si="2805"/>
        <v>1156.0795192157266</v>
      </c>
      <c r="AW2242">
        <f t="shared" si="2806"/>
        <v>12.164094303243019</v>
      </c>
      <c r="AX2242">
        <f t="shared" si="2833"/>
        <v>2.8206004381654406</v>
      </c>
      <c r="AY2242">
        <f t="shared" si="2807"/>
        <v>9.3434938650775781</v>
      </c>
      <c r="AZ2242">
        <f t="shared" si="2764"/>
        <v>1202.8000083333334</v>
      </c>
      <c r="BA2242">
        <f t="shared" si="2765"/>
        <v>2315356337.6414332</v>
      </c>
      <c r="BB2242">
        <f t="shared" si="2768"/>
        <v>0</v>
      </c>
      <c r="BC2242">
        <f t="shared" si="2769"/>
        <v>2315356337.6414332</v>
      </c>
      <c r="BD2242">
        <f t="shared" si="2784"/>
        <v>35730754620.538239</v>
      </c>
      <c r="BE2242">
        <f t="shared" si="2785"/>
        <v>18352659952.667412</v>
      </c>
      <c r="BF2242">
        <f t="shared" si="2786"/>
        <v>1.9468978727165411</v>
      </c>
      <c r="BG2242">
        <f t="shared" si="2787"/>
        <v>66.066010998943469</v>
      </c>
      <c r="BH2242">
        <f t="shared" si="2808"/>
        <v>254783006</v>
      </c>
      <c r="BI2242">
        <f t="shared" si="2809"/>
        <v>1.0521849147102809</v>
      </c>
      <c r="BJ2242">
        <f t="shared" si="2770"/>
        <v>272.99809999999525</v>
      </c>
      <c r="BK2242">
        <f t="shared" si="2810"/>
        <v>3.1002568451203843E-3</v>
      </c>
      <c r="BL2242">
        <f t="shared" si="2811"/>
        <v>1.0031002568451204</v>
      </c>
      <c r="BM2242">
        <f t="shared" si="2812"/>
        <v>42.664452828570646</v>
      </c>
      <c r="BN2242">
        <f t="shared" si="2813"/>
        <v>1200.7750245</v>
      </c>
      <c r="BO2242">
        <f t="shared" si="2772"/>
        <v>1188.2869995999999</v>
      </c>
      <c r="BP2242">
        <f t="shared" si="2814"/>
        <v>1153.8098557352941</v>
      </c>
      <c r="BQ2242">
        <f t="shared" si="2815"/>
        <v>34.477143864705795</v>
      </c>
      <c r="BR2242">
        <f t="shared" si="2816"/>
        <v>103.0300299999999</v>
      </c>
      <c r="BS2242">
        <f t="shared" si="2817"/>
        <v>111.05004899999994</v>
      </c>
      <c r="BT2242">
        <f t="shared" si="2818"/>
        <v>104.5</v>
      </c>
      <c r="BU2242">
        <f t="shared" si="2819"/>
        <v>113.46997099999999</v>
      </c>
      <c r="BV2242">
        <f t="shared" si="2820"/>
        <v>1201.6453207333332</v>
      </c>
      <c r="BW2242">
        <f t="shared" si="2821"/>
        <v>1196.898083</v>
      </c>
      <c r="BX2242">
        <f t="shared" si="2822"/>
        <v>1177.4963579272728</v>
      </c>
      <c r="BY2242">
        <f t="shared" si="2823"/>
        <v>1158.4966151571427</v>
      </c>
      <c r="BZ2242">
        <f t="shared" si="2824"/>
        <v>1214.5</v>
      </c>
      <c r="CA2242">
        <f t="shared" si="2825"/>
        <v>1076.5</v>
      </c>
      <c r="CB2242">
        <f t="shared" si="2826"/>
        <v>1182.5227346566669</v>
      </c>
      <c r="CC2242">
        <f t="shared" si="2827"/>
        <v>1164.6069601027777</v>
      </c>
      <c r="CD2242">
        <f t="shared" si="2828"/>
        <v>1127.9870871028575</v>
      </c>
      <c r="CE2242">
        <f t="shared" si="2829"/>
        <v>1146.7791915581893</v>
      </c>
      <c r="CF2242">
        <f t="shared" si="2830"/>
        <v>1203.119995</v>
      </c>
      <c r="CG2242">
        <f t="shared" si="2831"/>
        <v>1209.8199460000001</v>
      </c>
      <c r="CH2242">
        <f t="shared" si="2832"/>
        <v>1199</v>
      </c>
    </row>
    <row r="2243" spans="1:86">
      <c r="A2243" s="1">
        <v>42782</v>
      </c>
      <c r="B2243">
        <v>1230</v>
      </c>
      <c r="C2243">
        <v>1239</v>
      </c>
      <c r="D2243">
        <v>1217.8000489999999</v>
      </c>
      <c r="E2243">
        <v>1223.880005</v>
      </c>
      <c r="F2243">
        <v>4175680</v>
      </c>
      <c r="G2243">
        <f t="shared" si="2766"/>
        <v>-1780584.7783100919</v>
      </c>
      <c r="H2243">
        <f t="shared" si="2794"/>
        <v>67456876.134486914</v>
      </c>
      <c r="I2243">
        <f t="shared" si="2767"/>
        <v>1227.6700135000001</v>
      </c>
      <c r="J2243">
        <f t="shared" si="2774"/>
        <v>1227.6700135000001</v>
      </c>
      <c r="K2243">
        <f t="shared" si="2775"/>
        <v>1109.53250125</v>
      </c>
      <c r="L2243">
        <f t="shared" si="2776"/>
        <v>1</v>
      </c>
      <c r="M2243">
        <f t="shared" si="2777"/>
        <v>10</v>
      </c>
      <c r="N2243">
        <f t="shared" si="2778"/>
        <v>90</v>
      </c>
      <c r="O2243">
        <f t="shared" si="2779"/>
        <v>0</v>
      </c>
      <c r="P2243">
        <f t="shared" ref="P2243:P2306" si="2834">(C2243-D2243)</f>
        <v>21.199951000000056</v>
      </c>
      <c r="Q2243">
        <f t="shared" ref="Q2243:Q2306" si="2835">(C2243-E2243)</f>
        <v>15.119995000000017</v>
      </c>
      <c r="R2243">
        <f t="shared" ref="R2243:R2306" si="2836">(E2243-D2243)</f>
        <v>6.0799560000000383</v>
      </c>
      <c r="S2243">
        <f t="shared" ref="S2243:S2306" si="2837">MAX(P2243:R2243)</f>
        <v>21.199951000000056</v>
      </c>
      <c r="T2243">
        <f t="shared" si="2793"/>
        <v>25.747485870160482</v>
      </c>
      <c r="U2243">
        <f t="shared" ref="U2243:U2306" si="2838">(C2244-C2243)</f>
        <v>-1.1999510000000555</v>
      </c>
      <c r="V2243">
        <f t="shared" ref="V2243:V2306" si="2839">D2243-D2244</f>
        <v>16.800048999999944</v>
      </c>
      <c r="W2243">
        <f t="shared" ref="W2243:W2306" si="2840">IF(AND(U2243&gt;V2243,U2243&gt;0),U2243,)</f>
        <v>0</v>
      </c>
      <c r="X2243">
        <f t="shared" ref="X2243:X2306" si="2841">IF(AND(V2243&gt;U2243,V2243&gt;0),V2243,)</f>
        <v>16.800048999999944</v>
      </c>
      <c r="Y2243">
        <f t="shared" si="2791"/>
        <v>8.3855925904915374</v>
      </c>
      <c r="Z2243">
        <f t="shared" si="2792"/>
        <v>5.9272546435941633</v>
      </c>
      <c r="AA2243">
        <f t="shared" si="2788"/>
        <v>32.568587988662017</v>
      </c>
      <c r="AB2243">
        <f t="shared" si="2789"/>
        <v>23.020712288120652</v>
      </c>
      <c r="AC2243">
        <f t="shared" si="2790"/>
        <v>17.175743628723303</v>
      </c>
      <c r="AD2243">
        <f t="shared" si="2798"/>
        <v>23.239889131932468</v>
      </c>
      <c r="AE2243">
        <f t="shared" si="2771"/>
        <v>1207.9879883999999</v>
      </c>
      <c r="AF2243">
        <f t="shared" si="2773"/>
        <v>1199.7649943333333</v>
      </c>
      <c r="AG2243">
        <f t="shared" si="2795"/>
        <v>1155.9124999999999</v>
      </c>
      <c r="AH2243">
        <f t="shared" si="2780"/>
        <v>1169.3020019999999</v>
      </c>
      <c r="AI2243">
        <f t="shared" si="2781"/>
        <v>1250.5783216672824</v>
      </c>
      <c r="AJ2243">
        <f t="shared" si="2782"/>
        <v>1088.0256823327175</v>
      </c>
      <c r="AK2243">
        <f t="shared" si="2783"/>
        <v>0.83575587098077164</v>
      </c>
      <c r="AL2243">
        <f t="shared" ref="AL2243:AL2306" si="2842">(R2243-Q2243)/P2243</f>
        <v>-0.42641791955084968</v>
      </c>
      <c r="AM2243">
        <f t="shared" ref="AM2243:AM2306" si="2843">AL2243*F2243</f>
        <v>-1780584.7783100919</v>
      </c>
      <c r="AN2243">
        <f t="shared" si="2796"/>
        <v>13050214.14260551</v>
      </c>
      <c r="AO2243">
        <f t="shared" si="2797"/>
        <v>64350464</v>
      </c>
      <c r="AP2243">
        <f t="shared" si="2799"/>
        <v>0.20279906828030811</v>
      </c>
      <c r="AQ2243">
        <f t="shared" si="2800"/>
        <v>1202.8109520542921</v>
      </c>
      <c r="AR2243">
        <f t="shared" si="2801"/>
        <v>1199.0977929131775</v>
      </c>
      <c r="AS2243">
        <f t="shared" si="2802"/>
        <v>1181.9440173163487</v>
      </c>
      <c r="AT2243">
        <f t="shared" si="2803"/>
        <v>1165.0235345644805</v>
      </c>
      <c r="AU2243">
        <f t="shared" si="2804"/>
        <v>1176.5890722411241</v>
      </c>
      <c r="AV2243">
        <f t="shared" si="2805"/>
        <v>1160.8255532206258</v>
      </c>
      <c r="AW2243">
        <f t="shared" si="2806"/>
        <v>15.763519020498279</v>
      </c>
      <c r="AX2243">
        <f t="shared" si="2833"/>
        <v>5.4091841546320083</v>
      </c>
      <c r="AY2243">
        <f t="shared" si="2807"/>
        <v>10.354334865866271</v>
      </c>
      <c r="AZ2243">
        <f t="shared" ref="AZ2243:AZ2306" si="2844">AVERAGE(C2243:E2243)</f>
        <v>1226.8933513333334</v>
      </c>
      <c r="BA2243">
        <f t="shared" ref="BA2243:BA2306" si="2845">AZ2243*F2243</f>
        <v>5123114029.2955732</v>
      </c>
      <c r="BB2243">
        <f t="shared" si="2768"/>
        <v>5123114029.2955732</v>
      </c>
      <c r="BC2243">
        <f t="shared" si="2769"/>
        <v>0</v>
      </c>
      <c r="BD2243">
        <f t="shared" si="2784"/>
        <v>37464536806.65509</v>
      </c>
      <c r="BE2243">
        <f t="shared" si="2785"/>
        <v>18352659952.667412</v>
      </c>
      <c r="BF2243">
        <f t="shared" si="2786"/>
        <v>2.0413682214609943</v>
      </c>
      <c r="BG2243">
        <f t="shared" si="2787"/>
        <v>67.120061525479287</v>
      </c>
      <c r="BH2243">
        <f t="shared" si="2808"/>
        <v>258958686</v>
      </c>
      <c r="BI2243">
        <f t="shared" si="2809"/>
        <v>1.3579576170393171</v>
      </c>
      <c r="BJ2243">
        <f t="shared" si="2770"/>
        <v>1603.0029000000013</v>
      </c>
      <c r="BK2243">
        <f t="shared" si="2810"/>
        <v>1.4111140024582487E-2</v>
      </c>
      <c r="BL2243">
        <f t="shared" si="2811"/>
        <v>1.0141111400245826</v>
      </c>
      <c r="BM2243">
        <f t="shared" si="2812"/>
        <v>42.836381664091384</v>
      </c>
      <c r="BN2243">
        <f t="shared" si="2813"/>
        <v>1228.4000245</v>
      </c>
      <c r="BO2243">
        <f t="shared" si="2772"/>
        <v>1204.0570069</v>
      </c>
      <c r="BP2243">
        <f t="shared" si="2814"/>
        <v>1155.6532395294116</v>
      </c>
      <c r="BQ2243">
        <f t="shared" si="2815"/>
        <v>48.403767370588412</v>
      </c>
      <c r="BR2243">
        <f t="shared" si="2816"/>
        <v>107.59997599999997</v>
      </c>
      <c r="BS2243">
        <f t="shared" si="2817"/>
        <v>122.30004899999994</v>
      </c>
      <c r="BT2243">
        <f t="shared" si="2818"/>
        <v>117.5</v>
      </c>
      <c r="BU2243">
        <f t="shared" si="2819"/>
        <v>125.15002400000003</v>
      </c>
      <c r="BV2243">
        <f t="shared" si="2820"/>
        <v>1211.2913249999997</v>
      </c>
      <c r="BW2243">
        <f t="shared" si="2821"/>
        <v>1207.9980876666666</v>
      </c>
      <c r="BX2243">
        <f t="shared" si="2822"/>
        <v>1189.6025413636364</v>
      </c>
      <c r="BY2243">
        <f t="shared" si="2823"/>
        <v>1165.333186852381</v>
      </c>
      <c r="BZ2243">
        <f t="shared" si="2824"/>
        <v>1239</v>
      </c>
      <c r="CA2243">
        <f t="shared" si="2825"/>
        <v>1095.5</v>
      </c>
      <c r="CB2243">
        <f t="shared" si="2826"/>
        <v>1203.4175827299998</v>
      </c>
      <c r="CC2243">
        <f t="shared" si="2827"/>
        <v>1185.3964446027778</v>
      </c>
      <c r="CD2243">
        <f t="shared" si="2828"/>
        <v>1139.2131320205158</v>
      </c>
      <c r="CE2243">
        <f t="shared" si="2829"/>
        <v>1147.1852089938172</v>
      </c>
      <c r="CF2243">
        <f t="shared" si="2830"/>
        <v>1206.849976</v>
      </c>
      <c r="CG2243">
        <f t="shared" si="2831"/>
        <v>1214</v>
      </c>
      <c r="CH2243">
        <f t="shared" si="2832"/>
        <v>1187.5500489999999</v>
      </c>
    </row>
    <row r="2244" spans="1:86">
      <c r="A2244" s="1">
        <v>42783</v>
      </c>
      <c r="B2244">
        <v>1236</v>
      </c>
      <c r="C2244">
        <v>1237.8000489999999</v>
      </c>
      <c r="D2244">
        <v>1201</v>
      </c>
      <c r="E2244">
        <v>1203.9499510000001</v>
      </c>
      <c r="F2244">
        <v>2723324</v>
      </c>
      <c r="G2244">
        <f t="shared" ref="G2244:G2307" si="2846">(((E2244-D2244)-(C2244-E2244))/(C2244-D2244))*F2244</f>
        <v>-2286711.9532538578</v>
      </c>
      <c r="H2244">
        <f t="shared" si="2794"/>
        <v>65170164.181233056</v>
      </c>
      <c r="I2244">
        <f t="shared" ref="I2244:I2307" si="2847">AVERAGE(B2244:E2244)</f>
        <v>1219.6875</v>
      </c>
      <c r="J2244">
        <f t="shared" si="2774"/>
        <v>1227.6700135000001</v>
      </c>
      <c r="K2244">
        <f t="shared" si="2775"/>
        <v>1120.9000245</v>
      </c>
      <c r="L2244">
        <f t="shared" si="2776"/>
        <v>2</v>
      </c>
      <c r="M2244">
        <f t="shared" si="2777"/>
        <v>9</v>
      </c>
      <c r="N2244">
        <f t="shared" si="2778"/>
        <v>80</v>
      </c>
      <c r="O2244">
        <f t="shared" si="2779"/>
        <v>10</v>
      </c>
      <c r="P2244">
        <f t="shared" si="2834"/>
        <v>36.800048999999944</v>
      </c>
      <c r="Q2244">
        <f t="shared" si="2835"/>
        <v>33.850097999999889</v>
      </c>
      <c r="R2244">
        <f t="shared" si="2836"/>
        <v>2.9499510000000555</v>
      </c>
      <c r="S2244">
        <f t="shared" si="2837"/>
        <v>36.800048999999944</v>
      </c>
      <c r="T2244">
        <f t="shared" si="2793"/>
        <v>26.536954665149015</v>
      </c>
      <c r="U2244">
        <f t="shared" si="2838"/>
        <v>39.699951000000056</v>
      </c>
      <c r="V2244">
        <f t="shared" si="2839"/>
        <v>-3.0500489999999445</v>
      </c>
      <c r="W2244">
        <f t="shared" si="2840"/>
        <v>39.699951000000056</v>
      </c>
      <c r="X2244">
        <f t="shared" si="2841"/>
        <v>0</v>
      </c>
      <c r="Y2244">
        <f t="shared" si="2791"/>
        <v>10.622332476885004</v>
      </c>
      <c r="Z2244">
        <f t="shared" si="2792"/>
        <v>5.5038793119088663</v>
      </c>
      <c r="AA2244">
        <f t="shared" si="2788"/>
        <v>40.028453192616389</v>
      </c>
      <c r="AB2244">
        <f t="shared" si="2789"/>
        <v>20.74043303520849</v>
      </c>
      <c r="AC2244">
        <f t="shared" si="2790"/>
        <v>31.739959960918775</v>
      </c>
      <c r="AD2244">
        <f t="shared" si="2798"/>
        <v>23.483127713879554</v>
      </c>
      <c r="AE2244">
        <f t="shared" si="2771"/>
        <v>1208.9839844000003</v>
      </c>
      <c r="AF2244">
        <f t="shared" si="2773"/>
        <v>1207.3149821666666</v>
      </c>
      <c r="AG2244">
        <f t="shared" si="2795"/>
        <v>1158.83499755</v>
      </c>
      <c r="AH2244">
        <f t="shared" si="2780"/>
        <v>1178.0689941999999</v>
      </c>
      <c r="AI2244">
        <f t="shared" si="2781"/>
        <v>1253.262476825543</v>
      </c>
      <c r="AJ2244">
        <f t="shared" si="2782"/>
        <v>1102.8755115744568</v>
      </c>
      <c r="AK2244">
        <f t="shared" si="2783"/>
        <v>0.67209574484589996</v>
      </c>
      <c r="AL2244">
        <f t="shared" si="2842"/>
        <v>-0.83967678956079328</v>
      </c>
      <c r="AM2244">
        <f t="shared" si="2843"/>
        <v>-2286711.9532538578</v>
      </c>
      <c r="AN2244">
        <f t="shared" si="2796"/>
        <v>10039979.248830125</v>
      </c>
      <c r="AO2244">
        <f t="shared" si="2797"/>
        <v>64822112</v>
      </c>
      <c r="AP2244">
        <f t="shared" si="2799"/>
        <v>0.15488509922092827</v>
      </c>
      <c r="AQ2244">
        <f t="shared" si="2800"/>
        <v>1203.1982116958327</v>
      </c>
      <c r="AR2244">
        <f t="shared" si="2801"/>
        <v>1213.9184150929218</v>
      </c>
      <c r="AS2244">
        <f t="shared" si="2802"/>
        <v>1185.9050853794058</v>
      </c>
      <c r="AT2244">
        <f t="shared" si="2803"/>
        <v>1168.5269120436774</v>
      </c>
      <c r="AU2244">
        <f t="shared" si="2804"/>
        <v>1180.6932040549555</v>
      </c>
      <c r="AV2244">
        <f t="shared" si="2805"/>
        <v>1163.8442610651821</v>
      </c>
      <c r="AW2244">
        <f t="shared" si="2806"/>
        <v>16.848942989773377</v>
      </c>
      <c r="AX2244">
        <f t="shared" si="2833"/>
        <v>7.6971359216602817</v>
      </c>
      <c r="AY2244">
        <f t="shared" si="2807"/>
        <v>9.1518070681130954</v>
      </c>
      <c r="AZ2244">
        <f t="shared" si="2844"/>
        <v>1214.25</v>
      </c>
      <c r="BA2244">
        <f t="shared" si="2845"/>
        <v>3306796167</v>
      </c>
      <c r="BB2244">
        <f t="shared" ref="BB2244:BB2307" si="2848">IF(AZ2244&gt;AZ2243,BA2244,0)</f>
        <v>0</v>
      </c>
      <c r="BC2244">
        <f t="shared" ref="BC2244:BC2307" si="2849">IF(AZ2244&lt;AZ2243,BA2244,0)</f>
        <v>3306796167</v>
      </c>
      <c r="BD2244">
        <f t="shared" si="2784"/>
        <v>37464536806.65509</v>
      </c>
      <c r="BE2244">
        <f t="shared" si="2785"/>
        <v>18650560514.950809</v>
      </c>
      <c r="BF2244">
        <f t="shared" si="2786"/>
        <v>2.0087619767042644</v>
      </c>
      <c r="BG2244">
        <f t="shared" si="2787"/>
        <v>66.763738449813189</v>
      </c>
      <c r="BH2244">
        <f t="shared" si="2808"/>
        <v>256235362</v>
      </c>
      <c r="BI2244">
        <f t="shared" si="2809"/>
        <v>1.4476973898855474</v>
      </c>
      <c r="BJ2244">
        <f t="shared" ref="BJ2244:BJ2307" si="2850">((E2244-E2243)-1)*100</f>
        <v>-2093.0053999999927</v>
      </c>
      <c r="BK2244">
        <f t="shared" si="2810"/>
        <v>-1.6284320291677555E-2</v>
      </c>
      <c r="BL2244">
        <f t="shared" si="2811"/>
        <v>0.98371567970832241</v>
      </c>
      <c r="BM2244">
        <f t="shared" si="2812"/>
        <v>39.630445049500302</v>
      </c>
      <c r="BN2244">
        <f t="shared" si="2813"/>
        <v>1219.4000245</v>
      </c>
      <c r="BO2244">
        <f t="shared" si="2772"/>
        <v>1211.1650146999998</v>
      </c>
      <c r="BP2244">
        <f t="shared" si="2814"/>
        <v>1156.7808873823528</v>
      </c>
      <c r="BQ2244">
        <f t="shared" si="2815"/>
        <v>54.384127317646971</v>
      </c>
      <c r="BR2244">
        <f t="shared" si="2816"/>
        <v>83.569946000000073</v>
      </c>
      <c r="BS2244">
        <f t="shared" si="2817"/>
        <v>93.530029000000013</v>
      </c>
      <c r="BT2244">
        <f t="shared" si="2818"/>
        <v>108.55004899999994</v>
      </c>
      <c r="BU2244">
        <f t="shared" si="2819"/>
        <v>107</v>
      </c>
      <c r="BV2244">
        <f t="shared" si="2820"/>
        <v>1209.9453125333337</v>
      </c>
      <c r="BW2244">
        <f t="shared" si="2821"/>
        <v>1209.1937895714284</v>
      </c>
      <c r="BX2244">
        <f t="shared" si="2822"/>
        <v>1195.9021684545457</v>
      </c>
      <c r="BY2244">
        <f t="shared" si="2823"/>
        <v>1169.9081821857142</v>
      </c>
      <c r="BZ2244">
        <f t="shared" si="2824"/>
        <v>1239</v>
      </c>
      <c r="CA2244">
        <f t="shared" si="2825"/>
        <v>1107.469971</v>
      </c>
      <c r="CB2244">
        <f t="shared" si="2826"/>
        <v>1207.4326244966667</v>
      </c>
      <c r="CC2244">
        <f t="shared" si="2827"/>
        <v>1204.0671493027778</v>
      </c>
      <c r="CD2244">
        <f t="shared" si="2828"/>
        <v>1149.2357932914285</v>
      </c>
      <c r="CE2244">
        <f t="shared" si="2829"/>
        <v>1148.2442404068513</v>
      </c>
      <c r="CF2244">
        <f t="shared" si="2830"/>
        <v>1223.880005</v>
      </c>
      <c r="CG2244">
        <f t="shared" si="2831"/>
        <v>1239</v>
      </c>
      <c r="CH2244">
        <f t="shared" si="2832"/>
        <v>1217.8000489999999</v>
      </c>
    </row>
    <row r="2245" spans="1:86">
      <c r="A2245" s="1">
        <v>42786</v>
      </c>
      <c r="B2245">
        <v>1212.5</v>
      </c>
      <c r="C2245">
        <v>1277.5</v>
      </c>
      <c r="D2245">
        <v>1204.0500489999999</v>
      </c>
      <c r="E2245">
        <v>1251.099976</v>
      </c>
      <c r="F2245">
        <v>3973948</v>
      </c>
      <c r="G2245">
        <f t="shared" si="2846"/>
        <v>1117245.6837587804</v>
      </c>
      <c r="H2245">
        <f t="shared" si="2794"/>
        <v>66287409.864991836</v>
      </c>
      <c r="I2245">
        <f t="shared" si="2847"/>
        <v>1236.28750625</v>
      </c>
      <c r="J2245">
        <f t="shared" si="2774"/>
        <v>1236.28750625</v>
      </c>
      <c r="K2245">
        <f t="shared" si="2775"/>
        <v>1120.9000245</v>
      </c>
      <c r="L2245">
        <f t="shared" si="2776"/>
        <v>1</v>
      </c>
      <c r="M2245">
        <f t="shared" si="2777"/>
        <v>10</v>
      </c>
      <c r="N2245">
        <f t="shared" si="2778"/>
        <v>90</v>
      </c>
      <c r="O2245">
        <f t="shared" si="2779"/>
        <v>0</v>
      </c>
      <c r="P2245">
        <f t="shared" si="2834"/>
        <v>73.449951000000056</v>
      </c>
      <c r="Q2245">
        <f t="shared" si="2835"/>
        <v>26.40002400000003</v>
      </c>
      <c r="R2245">
        <f t="shared" si="2836"/>
        <v>47.049927000000025</v>
      </c>
      <c r="S2245">
        <f t="shared" si="2837"/>
        <v>73.449951000000056</v>
      </c>
      <c r="T2245">
        <f t="shared" si="2793"/>
        <v>29.887882974781231</v>
      </c>
      <c r="U2245">
        <f t="shared" si="2838"/>
        <v>-14.550048999999944</v>
      </c>
      <c r="V2245">
        <f t="shared" si="2839"/>
        <v>-23.519897000000128</v>
      </c>
      <c r="W2245">
        <f t="shared" si="2840"/>
        <v>0</v>
      </c>
      <c r="X2245">
        <f t="shared" si="2841"/>
        <v>0</v>
      </c>
      <c r="Y2245">
        <f t="shared" si="2791"/>
        <v>9.8635944428217908</v>
      </c>
      <c r="Z2245">
        <f t="shared" si="2792"/>
        <v>5.1107450753439476</v>
      </c>
      <c r="AA2245">
        <f t="shared" si="2788"/>
        <v>33.001984286222232</v>
      </c>
      <c r="AB2245">
        <f t="shared" si="2789"/>
        <v>17.099722585424626</v>
      </c>
      <c r="AC2245">
        <f t="shared" si="2790"/>
        <v>31.739959960918785</v>
      </c>
      <c r="AD2245">
        <f t="shared" si="2798"/>
        <v>23.153924824161425</v>
      </c>
      <c r="AE2245">
        <f t="shared" si="2771"/>
        <v>1217.7799805999998</v>
      </c>
      <c r="AF2245">
        <f t="shared" si="2773"/>
        <v>1216.0033163333335</v>
      </c>
      <c r="AG2245">
        <f t="shared" si="2795"/>
        <v>1164.2559936500002</v>
      </c>
      <c r="AH2245">
        <f t="shared" si="2780"/>
        <v>1191.1409913</v>
      </c>
      <c r="AI2245">
        <f t="shared" si="2781"/>
        <v>1267.1196286116055</v>
      </c>
      <c r="AJ2245">
        <f t="shared" si="2782"/>
        <v>1115.1623539883944</v>
      </c>
      <c r="AK2245">
        <f t="shared" si="2783"/>
        <v>0.89457791572448608</v>
      </c>
      <c r="AL2245">
        <f t="shared" si="2842"/>
        <v>0.28114250205558311</v>
      </c>
      <c r="AM2245">
        <f t="shared" si="2843"/>
        <v>1117245.6837587804</v>
      </c>
      <c r="AN2245">
        <f t="shared" si="2796"/>
        <v>10824268.156442177</v>
      </c>
      <c r="AO2245">
        <f t="shared" si="2797"/>
        <v>66758814</v>
      </c>
      <c r="AP2245">
        <f t="shared" si="2799"/>
        <v>0.16213991094033181</v>
      </c>
      <c r="AQ2245">
        <f t="shared" si="2800"/>
        <v>1219.4848115592495</v>
      </c>
      <c r="AR2245">
        <f t="shared" si="2801"/>
        <v>1219.265482181439</v>
      </c>
      <c r="AS2245">
        <f t="shared" si="2802"/>
        <v>1197.6401656911128</v>
      </c>
      <c r="AT2245">
        <f t="shared" si="2803"/>
        <v>1175.9584877997463</v>
      </c>
      <c r="AU2245">
        <f t="shared" si="2804"/>
        <v>1191.2542198467122</v>
      </c>
      <c r="AV2245">
        <f t="shared" si="2805"/>
        <v>1169.9521611106193</v>
      </c>
      <c r="AW2245">
        <f t="shared" si="2806"/>
        <v>21.302058736092931</v>
      </c>
      <c r="AX2245">
        <f t="shared" si="2833"/>
        <v>10.418120484546812</v>
      </c>
      <c r="AY2245">
        <f t="shared" si="2807"/>
        <v>10.88393825154612</v>
      </c>
      <c r="AZ2245">
        <f t="shared" si="2844"/>
        <v>1244.2166749999999</v>
      </c>
      <c r="BA2245">
        <f t="shared" si="2845"/>
        <v>4944452367.1828995</v>
      </c>
      <c r="BB2245">
        <f t="shared" si="2848"/>
        <v>4944452367.1828995</v>
      </c>
      <c r="BC2245">
        <f t="shared" si="2849"/>
        <v>0</v>
      </c>
      <c r="BD2245">
        <f t="shared" si="2784"/>
        <v>42408989173.83799</v>
      </c>
      <c r="BE2245">
        <f t="shared" si="2785"/>
        <v>13391134503.444834</v>
      </c>
      <c r="BF2245">
        <f t="shared" si="2786"/>
        <v>3.1669452026584</v>
      </c>
      <c r="BG2245">
        <f t="shared" si="2787"/>
        <v>76.001604260069783</v>
      </c>
      <c r="BH2245">
        <f t="shared" si="2808"/>
        <v>260209310</v>
      </c>
      <c r="BI2245">
        <f t="shared" si="2809"/>
        <v>1.8207632281196169</v>
      </c>
      <c r="BJ2245">
        <f t="shared" si="2850"/>
        <v>4615.0024999999914</v>
      </c>
      <c r="BK2245">
        <f t="shared" si="2810"/>
        <v>3.9162778287284393E-2</v>
      </c>
      <c r="BL2245">
        <f t="shared" si="2811"/>
        <v>1.0391627782872843</v>
      </c>
      <c r="BM2245">
        <f t="shared" si="2812"/>
        <v>40.044257903419471</v>
      </c>
      <c r="BN2245">
        <f t="shared" si="2813"/>
        <v>1240.7750245</v>
      </c>
      <c r="BO2245">
        <f t="shared" si="2772"/>
        <v>1218.7520141999998</v>
      </c>
      <c r="BP2245">
        <f t="shared" si="2814"/>
        <v>1158.5132410441174</v>
      </c>
      <c r="BQ2245">
        <f t="shared" si="2815"/>
        <v>60.238773155882427</v>
      </c>
      <c r="BR2245">
        <f t="shared" si="2816"/>
        <v>128.79992700000003</v>
      </c>
      <c r="BS2245">
        <f t="shared" si="2817"/>
        <v>91.050048999999944</v>
      </c>
      <c r="BT2245">
        <f t="shared" si="2818"/>
        <v>151.19995100000006</v>
      </c>
      <c r="BU2245">
        <f t="shared" si="2819"/>
        <v>90.5</v>
      </c>
      <c r="BV2245">
        <f t="shared" si="2820"/>
        <v>1223.9839763999998</v>
      </c>
      <c r="BW2245">
        <f t="shared" si="2821"/>
        <v>1221.7037878095241</v>
      </c>
      <c r="BX2245">
        <f t="shared" si="2822"/>
        <v>1209.1805287818181</v>
      </c>
      <c r="BY2245">
        <f t="shared" si="2823"/>
        <v>1178.6953229904761</v>
      </c>
      <c r="BZ2245">
        <f t="shared" si="2824"/>
        <v>1277.5</v>
      </c>
      <c r="CA2245">
        <f t="shared" si="2825"/>
        <v>1113</v>
      </c>
      <c r="CB2245">
        <f t="shared" si="2826"/>
        <v>1209.3236536366667</v>
      </c>
      <c r="CC2245">
        <f t="shared" si="2827"/>
        <v>1208.8610731361111</v>
      </c>
      <c r="CD2245">
        <f t="shared" si="2828"/>
        <v>1161.3013020403173</v>
      </c>
      <c r="CE2245">
        <f t="shared" si="2829"/>
        <v>1150.6823386169417</v>
      </c>
      <c r="CF2245">
        <f t="shared" si="2830"/>
        <v>1203.9499510000001</v>
      </c>
      <c r="CG2245">
        <f t="shared" si="2831"/>
        <v>1237.8000489999999</v>
      </c>
      <c r="CH2245">
        <f t="shared" si="2832"/>
        <v>1201</v>
      </c>
    </row>
    <row r="2246" spans="1:86">
      <c r="A2246" s="1">
        <v>42787</v>
      </c>
      <c r="B2246">
        <v>1257</v>
      </c>
      <c r="C2246">
        <v>1262.9499510000001</v>
      </c>
      <c r="D2246">
        <v>1227.5699460000001</v>
      </c>
      <c r="E2246">
        <v>1232.6800539999999</v>
      </c>
      <c r="F2246">
        <v>5501112</v>
      </c>
      <c r="G2246">
        <f t="shared" si="2846"/>
        <v>-3912006.7163746748</v>
      </c>
      <c r="H2246">
        <f t="shared" si="2794"/>
        <v>62375403.148617163</v>
      </c>
      <c r="I2246">
        <f t="shared" si="2847"/>
        <v>1245.0499877500001</v>
      </c>
      <c r="J2246">
        <f t="shared" si="2774"/>
        <v>1245.0499877500001</v>
      </c>
      <c r="K2246">
        <f t="shared" si="2775"/>
        <v>1130.3125</v>
      </c>
      <c r="L2246">
        <f t="shared" si="2776"/>
        <v>1</v>
      </c>
      <c r="M2246">
        <f t="shared" si="2777"/>
        <v>10</v>
      </c>
      <c r="N2246">
        <f t="shared" si="2778"/>
        <v>90</v>
      </c>
      <c r="O2246">
        <f t="shared" si="2779"/>
        <v>0</v>
      </c>
      <c r="P2246">
        <f t="shared" si="2834"/>
        <v>35.380004999999983</v>
      </c>
      <c r="Q2246">
        <f t="shared" si="2835"/>
        <v>30.269897000000128</v>
      </c>
      <c r="R2246">
        <f t="shared" si="2836"/>
        <v>5.1101079999998547</v>
      </c>
      <c r="S2246">
        <f t="shared" si="2837"/>
        <v>35.380004999999983</v>
      </c>
      <c r="T2246">
        <f t="shared" si="2793"/>
        <v>30.280177405153999</v>
      </c>
      <c r="U2246">
        <f t="shared" si="2838"/>
        <v>-27.949951000000056</v>
      </c>
      <c r="V2246">
        <f t="shared" si="2839"/>
        <v>27.5</v>
      </c>
      <c r="W2246">
        <f t="shared" si="2840"/>
        <v>0</v>
      </c>
      <c r="X2246">
        <f t="shared" si="2841"/>
        <v>27.5</v>
      </c>
      <c r="Y2246">
        <f t="shared" si="2791"/>
        <v>9.1590519826202357</v>
      </c>
      <c r="Z2246">
        <f t="shared" si="2792"/>
        <v>6.7099775699622368</v>
      </c>
      <c r="AA2246">
        <f t="shared" si="2788"/>
        <v>30.247682700370408</v>
      </c>
      <c r="AB2246">
        <f t="shared" si="2789"/>
        <v>22.159637574712917</v>
      </c>
      <c r="AC2246">
        <f t="shared" si="2790"/>
        <v>15.433044626597503</v>
      </c>
      <c r="AD2246">
        <f t="shared" si="2798"/>
        <v>21.628659568378318</v>
      </c>
      <c r="AE2246">
        <f t="shared" si="2771"/>
        <v>1223.6919924000001</v>
      </c>
      <c r="AF2246">
        <f t="shared" si="2773"/>
        <v>1220.2633261666667</v>
      </c>
      <c r="AG2246">
        <f t="shared" si="2795"/>
        <v>1168.2224975500001</v>
      </c>
      <c r="AH2246">
        <f t="shared" si="2780"/>
        <v>1202.1789918000002</v>
      </c>
      <c r="AI2246">
        <f t="shared" si="2781"/>
        <v>1266.053641426206</v>
      </c>
      <c r="AJ2246">
        <f t="shared" si="2782"/>
        <v>1138.3043421737943</v>
      </c>
      <c r="AK2246">
        <f t="shared" si="2783"/>
        <v>0.73875717814885744</v>
      </c>
      <c r="AL2246">
        <f t="shared" si="2842"/>
        <v>-0.7111301708408545</v>
      </c>
      <c r="AM2246">
        <f t="shared" si="2843"/>
        <v>-3912006.7163746748</v>
      </c>
      <c r="AN2246">
        <f t="shared" si="2796"/>
        <v>5180912.3928770032</v>
      </c>
      <c r="AO2246">
        <f t="shared" si="2797"/>
        <v>69941380</v>
      </c>
      <c r="AP2246">
        <f t="shared" si="2799"/>
        <v>7.4075066761293579E-2</v>
      </c>
      <c r="AQ2246">
        <f t="shared" si="2800"/>
        <v>1223.9711939891047</v>
      </c>
      <c r="AR2246">
        <f t="shared" si="2801"/>
        <v>1215.4135697597289</v>
      </c>
      <c r="AS2246">
        <f t="shared" si="2802"/>
        <v>1203.9473455867123</v>
      </c>
      <c r="AT2246">
        <f t="shared" si="2803"/>
        <v>1181.0634287577691</v>
      </c>
      <c r="AU2246">
        <f t="shared" si="2804"/>
        <v>1197.4680949697054</v>
      </c>
      <c r="AV2246">
        <f t="shared" si="2805"/>
        <v>1174.3431136128759</v>
      </c>
      <c r="AW2246">
        <f t="shared" si="2806"/>
        <v>23.124981356829494</v>
      </c>
      <c r="AX2246">
        <f t="shared" si="2833"/>
        <v>12.959492659003349</v>
      </c>
      <c r="AY2246">
        <f t="shared" si="2807"/>
        <v>10.165488697826145</v>
      </c>
      <c r="AZ2246">
        <f t="shared" si="2844"/>
        <v>1241.0666503333334</v>
      </c>
      <c r="BA2246">
        <f t="shared" si="2845"/>
        <v>6827246642.9485044</v>
      </c>
      <c r="BB2246">
        <f t="shared" si="2848"/>
        <v>0</v>
      </c>
      <c r="BC2246">
        <f t="shared" si="2849"/>
        <v>6827246642.9485044</v>
      </c>
      <c r="BD2246">
        <f t="shared" si="2784"/>
        <v>42408989173.83799</v>
      </c>
      <c r="BE2246">
        <f t="shared" si="2785"/>
        <v>14897485353.041153</v>
      </c>
      <c r="BF2246">
        <f t="shared" si="2786"/>
        <v>2.8467213203321373</v>
      </c>
      <c r="BG2246">
        <f t="shared" si="2787"/>
        <v>74.003835559534195</v>
      </c>
      <c r="BH2246">
        <f t="shared" si="2808"/>
        <v>254708198</v>
      </c>
      <c r="BI2246">
        <f t="shared" si="2809"/>
        <v>1.969184396686698</v>
      </c>
      <c r="BJ2246">
        <f t="shared" si="2850"/>
        <v>-1941.9922000000042</v>
      </c>
      <c r="BK2246">
        <f t="shared" si="2810"/>
        <v>-1.4722981658821519E-2</v>
      </c>
      <c r="BL2246">
        <f t="shared" si="2811"/>
        <v>0.98527701834117853</v>
      </c>
      <c r="BM2246">
        <f t="shared" si="2812"/>
        <v>33.664896260671554</v>
      </c>
      <c r="BN2246">
        <f t="shared" si="2813"/>
        <v>1245.2599485000001</v>
      </c>
      <c r="BO2246">
        <f t="shared" si="2772"/>
        <v>1226.9220092999999</v>
      </c>
      <c r="BP2246">
        <f t="shared" si="2814"/>
        <v>1160.4694159999999</v>
      </c>
      <c r="BQ2246">
        <f t="shared" si="2815"/>
        <v>66.45259329999999</v>
      </c>
      <c r="BR2246">
        <f t="shared" si="2816"/>
        <v>97.210082999999941</v>
      </c>
      <c r="BS2246">
        <f t="shared" si="2817"/>
        <v>105.53991700000006</v>
      </c>
      <c r="BT2246">
        <f t="shared" si="2818"/>
        <v>121.64990200000011</v>
      </c>
      <c r="BU2246">
        <f t="shared" si="2819"/>
        <v>134.55004899999994</v>
      </c>
      <c r="BV2246">
        <f t="shared" si="2820"/>
        <v>1228.9506675333334</v>
      </c>
      <c r="BW2246">
        <f t="shared" si="2821"/>
        <v>1226.46857</v>
      </c>
      <c r="BX2246">
        <f t="shared" si="2822"/>
        <v>1216.7330856363635</v>
      </c>
      <c r="BY2246">
        <f t="shared" si="2823"/>
        <v>1185.211900166667</v>
      </c>
      <c r="BZ2246">
        <f t="shared" si="2824"/>
        <v>1277.5</v>
      </c>
      <c r="CA2246">
        <f t="shared" si="2825"/>
        <v>1122.030029</v>
      </c>
      <c r="CB2246">
        <f t="shared" si="2826"/>
        <v>1215.782382646667</v>
      </c>
      <c r="CC2246">
        <f t="shared" si="2827"/>
        <v>1211.1469323916665</v>
      </c>
      <c r="CD2246">
        <f t="shared" si="2828"/>
        <v>1177.1441964305557</v>
      </c>
      <c r="CE2246">
        <f t="shared" si="2829"/>
        <v>1151.7004090712521</v>
      </c>
      <c r="CF2246">
        <f t="shared" si="2830"/>
        <v>1251.099976</v>
      </c>
      <c r="CG2246">
        <f t="shared" si="2831"/>
        <v>1277.5</v>
      </c>
      <c r="CH2246">
        <f t="shared" si="2832"/>
        <v>1204.0500489999999</v>
      </c>
    </row>
    <row r="2247" spans="1:86">
      <c r="A2247" s="1">
        <v>42788</v>
      </c>
      <c r="B2247">
        <v>1232.9499510000001</v>
      </c>
      <c r="C2247">
        <v>1235</v>
      </c>
      <c r="D2247">
        <v>1200.0699460000001</v>
      </c>
      <c r="E2247">
        <v>1205.75</v>
      </c>
      <c r="F2247">
        <v>4505496</v>
      </c>
      <c r="G2247">
        <f t="shared" si="2846"/>
        <v>-3040198.4899083334</v>
      </c>
      <c r="H2247">
        <f t="shared" si="2794"/>
        <v>59335204.658708833</v>
      </c>
      <c r="I2247">
        <f t="shared" si="2847"/>
        <v>1218.44247425</v>
      </c>
      <c r="J2247">
        <f t="shared" si="2774"/>
        <v>1245.0499877500001</v>
      </c>
      <c r="K2247">
        <f t="shared" si="2775"/>
        <v>1148.8125</v>
      </c>
      <c r="L2247">
        <f t="shared" si="2776"/>
        <v>2</v>
      </c>
      <c r="M2247">
        <f t="shared" si="2777"/>
        <v>10</v>
      </c>
      <c r="N2247">
        <f t="shared" si="2778"/>
        <v>80</v>
      </c>
      <c r="O2247">
        <f t="shared" si="2779"/>
        <v>0</v>
      </c>
      <c r="P2247">
        <f t="shared" si="2834"/>
        <v>34.930053999999927</v>
      </c>
      <c r="Q2247">
        <f t="shared" si="2835"/>
        <v>29.25</v>
      </c>
      <c r="R2247">
        <f t="shared" si="2836"/>
        <v>5.6800539999999273</v>
      </c>
      <c r="S2247">
        <f t="shared" si="2837"/>
        <v>34.930053999999927</v>
      </c>
      <c r="T2247">
        <f t="shared" si="2793"/>
        <v>30.612311447642991</v>
      </c>
      <c r="U2247">
        <f t="shared" si="2838"/>
        <v>11.619995000000017</v>
      </c>
      <c r="V2247">
        <f t="shared" si="2839"/>
        <v>-7.4300539999999273</v>
      </c>
      <c r="W2247">
        <f t="shared" si="2840"/>
        <v>11.619995000000017</v>
      </c>
      <c r="X2247">
        <f t="shared" si="2841"/>
        <v>0</v>
      </c>
      <c r="Y2247">
        <f t="shared" si="2791"/>
        <v>9.3348336267187904</v>
      </c>
      <c r="Z2247">
        <f t="shared" si="2792"/>
        <v>6.2306934578220767</v>
      </c>
      <c r="AA2247">
        <f t="shared" si="2788"/>
        <v>30.493723555257802</v>
      </c>
      <c r="AB2247">
        <f t="shared" si="2789"/>
        <v>20.35355438114691</v>
      </c>
      <c r="AC2247">
        <f t="shared" si="2790"/>
        <v>19.942403183889844</v>
      </c>
      <c r="AD2247">
        <f t="shared" si="2798"/>
        <v>21.06012172914944</v>
      </c>
      <c r="AE2247">
        <f t="shared" ref="AE2247:AE2310" si="2851">AVERAGE(E2243:E2247)</f>
        <v>1223.4719971999998</v>
      </c>
      <c r="AF2247">
        <f t="shared" si="2773"/>
        <v>1220.7016603333334</v>
      </c>
      <c r="AG2247">
        <f t="shared" si="2795"/>
        <v>1170.5509948500001</v>
      </c>
      <c r="AH2247">
        <f t="shared" si="2780"/>
        <v>1209.2069947</v>
      </c>
      <c r="AI2247">
        <f t="shared" si="2781"/>
        <v>1255.114107691461</v>
      </c>
      <c r="AJ2247">
        <f t="shared" si="2782"/>
        <v>1163.299881708539</v>
      </c>
      <c r="AK2247">
        <f t="shared" si="2783"/>
        <v>0.46234794049624706</v>
      </c>
      <c r="AL2247">
        <f t="shared" si="2842"/>
        <v>-0.67477553856630512</v>
      </c>
      <c r="AM2247">
        <f t="shared" si="2843"/>
        <v>-3040198.4899083334</v>
      </c>
      <c r="AN2247">
        <f t="shared" si="2796"/>
        <v>499966.43600480864</v>
      </c>
      <c r="AO2247">
        <f t="shared" si="2797"/>
        <v>72164238</v>
      </c>
      <c r="AP2247">
        <f t="shared" si="2799"/>
        <v>6.9281745343837573E-3</v>
      </c>
      <c r="AQ2247">
        <f t="shared" si="2800"/>
        <v>1217.775988032809</v>
      </c>
      <c r="AR2247">
        <f t="shared" si="2801"/>
        <v>1222.6772092182061</v>
      </c>
      <c r="AS2247">
        <f t="shared" si="2802"/>
        <v>1204.271823381104</v>
      </c>
      <c r="AT2247">
        <f t="shared" si="2803"/>
        <v>1183.2852201695698</v>
      </c>
      <c r="AU2247">
        <f t="shared" si="2804"/>
        <v>1198.7103807242495</v>
      </c>
      <c r="AV2247">
        <f t="shared" si="2805"/>
        <v>1176.5415956599745</v>
      </c>
      <c r="AW2247">
        <f t="shared" si="2806"/>
        <v>22.168785064274971</v>
      </c>
      <c r="AX2247">
        <f t="shared" si="2833"/>
        <v>14.801351140057672</v>
      </c>
      <c r="AY2247">
        <f t="shared" si="2807"/>
        <v>7.3674339242172984</v>
      </c>
      <c r="AZ2247">
        <f t="shared" si="2844"/>
        <v>1213.6066486666666</v>
      </c>
      <c r="BA2247">
        <f t="shared" si="2845"/>
        <v>5467899901.1410713</v>
      </c>
      <c r="BB2247">
        <f t="shared" si="2848"/>
        <v>0</v>
      </c>
      <c r="BC2247">
        <f t="shared" si="2849"/>
        <v>5467899901.1410713</v>
      </c>
      <c r="BD2247">
        <f t="shared" si="2784"/>
        <v>35818951257.595337</v>
      </c>
      <c r="BE2247">
        <f t="shared" si="2785"/>
        <v>20365385254.182224</v>
      </c>
      <c r="BF2247">
        <f t="shared" si="2786"/>
        <v>1.7588153040335721</v>
      </c>
      <c r="BG2247">
        <f t="shared" si="2787"/>
        <v>63.752557174163371</v>
      </c>
      <c r="BH2247">
        <f t="shared" si="2808"/>
        <v>250202702</v>
      </c>
      <c r="BI2247">
        <f t="shared" si="2809"/>
        <v>1.8842330051101603</v>
      </c>
      <c r="BJ2247">
        <f t="shared" si="2850"/>
        <v>-2793.0053999999927</v>
      </c>
      <c r="BK2247">
        <f t="shared" si="2810"/>
        <v>-2.1846750835801169E-2</v>
      </c>
      <c r="BL2247">
        <f t="shared" si="2811"/>
        <v>0.97815324916419888</v>
      </c>
      <c r="BM2247">
        <f t="shared" si="2812"/>
        <v>24.195172975955476</v>
      </c>
      <c r="BN2247">
        <f t="shared" si="2813"/>
        <v>1217.534973</v>
      </c>
      <c r="BO2247">
        <f t="shared" ref="BO2247:BO2310" si="2852">AVERAGE(BN2243:BN2247)</f>
        <v>1230.273999</v>
      </c>
      <c r="BP2247">
        <f t="shared" si="2814"/>
        <v>1161.3736787647058</v>
      </c>
      <c r="BQ2247">
        <f t="shared" si="2815"/>
        <v>68.900320235294203</v>
      </c>
      <c r="BR2247">
        <f t="shared" si="2816"/>
        <v>47.09997599999997</v>
      </c>
      <c r="BS2247">
        <f t="shared" si="2817"/>
        <v>64.969970000000103</v>
      </c>
      <c r="BT2247">
        <f t="shared" si="2818"/>
        <v>71</v>
      </c>
      <c r="BU2247">
        <f t="shared" si="2819"/>
        <v>95.449951000000056</v>
      </c>
      <c r="BV2247">
        <f t="shared" si="2820"/>
        <v>1222.9700034</v>
      </c>
      <c r="BW2247">
        <f t="shared" si="2821"/>
        <v>1222.3219053809526</v>
      </c>
      <c r="BX2247">
        <f t="shared" si="2822"/>
        <v>1217.3823598545455</v>
      </c>
      <c r="BY2247">
        <f t="shared" si="2823"/>
        <v>1188.7859480190475</v>
      </c>
      <c r="BZ2247">
        <f t="shared" si="2824"/>
        <v>1277.5</v>
      </c>
      <c r="CA2247">
        <f t="shared" si="2825"/>
        <v>1135.099976</v>
      </c>
      <c r="CB2247">
        <f t="shared" si="2826"/>
        <v>1223.0958908066666</v>
      </c>
      <c r="CC2247">
        <f t="shared" si="2827"/>
        <v>1216.602262261111</v>
      </c>
      <c r="CD2247">
        <f t="shared" si="2828"/>
        <v>1193.8244599449604</v>
      </c>
      <c r="CE2247">
        <f t="shared" si="2829"/>
        <v>1152.1037036765592</v>
      </c>
      <c r="CF2247">
        <f t="shared" si="2830"/>
        <v>1232.6800539999999</v>
      </c>
      <c r="CG2247">
        <f t="shared" si="2831"/>
        <v>1262.9499510000001</v>
      </c>
      <c r="CH2247">
        <f t="shared" si="2832"/>
        <v>1227.5699460000001</v>
      </c>
    </row>
    <row r="2248" spans="1:86">
      <c r="A2248" s="1">
        <v>42789</v>
      </c>
      <c r="B2248">
        <v>1207.5</v>
      </c>
      <c r="C2248">
        <v>1246.619995</v>
      </c>
      <c r="D2248">
        <v>1207.5</v>
      </c>
      <c r="E2248">
        <v>1240.900024</v>
      </c>
      <c r="F2248">
        <v>4853352</v>
      </c>
      <c r="G2248">
        <f t="shared" si="2846"/>
        <v>3434076.1185592213</v>
      </c>
      <c r="H2248">
        <f t="shared" si="2794"/>
        <v>62769280.777268052</v>
      </c>
      <c r="I2248">
        <f t="shared" si="2847"/>
        <v>1225.6300047499999</v>
      </c>
      <c r="J2248">
        <f t="shared" si="2774"/>
        <v>1245.0499877500001</v>
      </c>
      <c r="K2248">
        <f t="shared" si="2775"/>
        <v>1180.5474855</v>
      </c>
      <c r="L2248">
        <f t="shared" si="2776"/>
        <v>3</v>
      </c>
      <c r="M2248">
        <f t="shared" si="2777"/>
        <v>10</v>
      </c>
      <c r="N2248">
        <f t="shared" si="2778"/>
        <v>70</v>
      </c>
      <c r="O2248">
        <f t="shared" si="2779"/>
        <v>0</v>
      </c>
      <c r="P2248">
        <f t="shared" si="2834"/>
        <v>39.119995000000017</v>
      </c>
      <c r="Q2248">
        <f t="shared" si="2835"/>
        <v>5.7199709999999868</v>
      </c>
      <c r="R2248">
        <f t="shared" si="2836"/>
        <v>33.40002400000003</v>
      </c>
      <c r="S2248">
        <f t="shared" si="2837"/>
        <v>39.119995000000017</v>
      </c>
      <c r="T2248">
        <f t="shared" si="2793"/>
        <v>31.220003129954204</v>
      </c>
      <c r="U2248">
        <f t="shared" si="2838"/>
        <v>4.3800049999999828</v>
      </c>
      <c r="V2248">
        <f t="shared" si="2839"/>
        <v>-27.530029000000013</v>
      </c>
      <c r="W2248">
        <f t="shared" si="2840"/>
        <v>4.3800049999999828</v>
      </c>
      <c r="X2248">
        <f t="shared" si="2841"/>
        <v>0</v>
      </c>
      <c r="Y2248">
        <f t="shared" si="2791"/>
        <v>8.980917296238875</v>
      </c>
      <c r="Z2248">
        <f t="shared" si="2792"/>
        <v>5.7856439251205005</v>
      </c>
      <c r="AA2248">
        <f t="shared" si="2788"/>
        <v>28.766548353168115</v>
      </c>
      <c r="AB2248">
        <f t="shared" si="2789"/>
        <v>18.531849279571126</v>
      </c>
      <c r="AC2248">
        <f t="shared" si="2790"/>
        <v>21.638574636432679</v>
      </c>
      <c r="AD2248">
        <f t="shared" si="2798"/>
        <v>21.007622980538894</v>
      </c>
      <c r="AE2248">
        <f t="shared" si="2851"/>
        <v>1226.8760010000001</v>
      </c>
      <c r="AF2248">
        <f t="shared" ref="AF2248:AF2311" si="2853">AVERAGE(E2243:E2248)</f>
        <v>1226.3766683333333</v>
      </c>
      <c r="AG2248">
        <f t="shared" si="2795"/>
        <v>1173.7709960500001</v>
      </c>
      <c r="AH2248">
        <f t="shared" si="2780"/>
        <v>1217.4319946999999</v>
      </c>
      <c r="AI2248">
        <f t="shared" si="2781"/>
        <v>1252.306582169276</v>
      </c>
      <c r="AJ2248">
        <f t="shared" si="2782"/>
        <v>1182.5574072307238</v>
      </c>
      <c r="AK2248">
        <f t="shared" si="2783"/>
        <v>0.83646318140214637</v>
      </c>
      <c r="AL2248">
        <f t="shared" si="2842"/>
        <v>0.7075679074089869</v>
      </c>
      <c r="AM2248">
        <f t="shared" si="2843"/>
        <v>3434076.1185592213</v>
      </c>
      <c r="AN2248">
        <f t="shared" si="2796"/>
        <v>1194906.5146425655</v>
      </c>
      <c r="AO2248">
        <f t="shared" si="2797"/>
        <v>72905942</v>
      </c>
      <c r="AP2248">
        <f t="shared" si="2799"/>
        <v>1.6389699959470594E-2</v>
      </c>
      <c r="AQ2248">
        <f t="shared" si="2800"/>
        <v>1225.6381602616539</v>
      </c>
      <c r="AR2248">
        <f t="shared" si="2801"/>
        <v>1229.0192699810173</v>
      </c>
      <c r="AS2248">
        <f t="shared" si="2802"/>
        <v>1210.8648994925054</v>
      </c>
      <c r="AT2248">
        <f t="shared" si="2803"/>
        <v>1188.4705525143086</v>
      </c>
      <c r="AU2248">
        <f t="shared" si="2804"/>
        <v>1205.0388272156122</v>
      </c>
      <c r="AV2248">
        <f t="shared" si="2805"/>
        <v>1181.0466856437763</v>
      </c>
      <c r="AW2248">
        <f t="shared" si="2806"/>
        <v>23.992141571835873</v>
      </c>
      <c r="AX2248">
        <f t="shared" si="2833"/>
        <v>16.639509226413313</v>
      </c>
      <c r="AY2248">
        <f t="shared" si="2807"/>
        <v>7.3526323454225597</v>
      </c>
      <c r="AZ2248">
        <f t="shared" si="2844"/>
        <v>1231.6733396666666</v>
      </c>
      <c r="BA2248">
        <f t="shared" si="2845"/>
        <v>5977744266.4178953</v>
      </c>
      <c r="BB2248">
        <f t="shared" si="2848"/>
        <v>5977744266.4178953</v>
      </c>
      <c r="BC2248">
        <f t="shared" si="2849"/>
        <v>0</v>
      </c>
      <c r="BD2248">
        <f t="shared" si="2784"/>
        <v>39404098229.810631</v>
      </c>
      <c r="BE2248">
        <f t="shared" si="2785"/>
        <v>20365385254.182224</v>
      </c>
      <c r="BF2248">
        <f t="shared" si="2786"/>
        <v>1.9348565096119961</v>
      </c>
      <c r="BG2248">
        <f t="shared" si="2787"/>
        <v>65.926783925384981</v>
      </c>
      <c r="BH2248">
        <f t="shared" si="2808"/>
        <v>255056054</v>
      </c>
      <c r="BI2248">
        <f t="shared" si="2809"/>
        <v>2.0314304136722594</v>
      </c>
      <c r="BJ2248">
        <f t="shared" si="2850"/>
        <v>3415.002400000003</v>
      </c>
      <c r="BK2248">
        <f t="shared" si="2810"/>
        <v>2.9152000000000025E-2</v>
      </c>
      <c r="BL2248">
        <f t="shared" si="2811"/>
        <v>1.0291520000000001</v>
      </c>
      <c r="BM2248">
        <f t="shared" si="2812"/>
        <v>18.380521476945464</v>
      </c>
      <c r="BN2248">
        <f t="shared" si="2813"/>
        <v>1227.0599975</v>
      </c>
      <c r="BO2248">
        <f t="shared" si="2852"/>
        <v>1230.0059936000002</v>
      </c>
      <c r="BP2248">
        <f t="shared" si="2814"/>
        <v>1162.8288268970589</v>
      </c>
      <c r="BQ2248">
        <f t="shared" si="2815"/>
        <v>67.177166702941349</v>
      </c>
      <c r="BR2248">
        <f t="shared" si="2816"/>
        <v>41.930053000000044</v>
      </c>
      <c r="BS2248">
        <f t="shared" si="2817"/>
        <v>52</v>
      </c>
      <c r="BT2248">
        <f t="shared" si="2818"/>
        <v>34.40002400000003</v>
      </c>
      <c r="BU2248">
        <f t="shared" si="2819"/>
        <v>52</v>
      </c>
      <c r="BV2248">
        <f t="shared" si="2820"/>
        <v>1228.7793456666666</v>
      </c>
      <c r="BW2248">
        <f t="shared" si="2821"/>
        <v>1228.0928664285716</v>
      </c>
      <c r="BX2248">
        <f t="shared" si="2822"/>
        <v>1223.1447288181819</v>
      </c>
      <c r="BY2248">
        <f t="shared" si="2823"/>
        <v>1195.4858555571432</v>
      </c>
      <c r="BZ2248">
        <f t="shared" si="2824"/>
        <v>1277.5</v>
      </c>
      <c r="CA2248">
        <f t="shared" si="2825"/>
        <v>1155.5</v>
      </c>
      <c r="CB2248">
        <f t="shared" si="2826"/>
        <v>1222.1928475500001</v>
      </c>
      <c r="CC2248">
        <f t="shared" si="2827"/>
        <v>1223.642687061111</v>
      </c>
      <c r="CD2248">
        <f t="shared" si="2828"/>
        <v>1208.6188048066269</v>
      </c>
      <c r="CE2248">
        <f t="shared" si="2829"/>
        <v>1148.8011293569366</v>
      </c>
      <c r="CF2248">
        <f t="shared" si="2830"/>
        <v>1205.75</v>
      </c>
      <c r="CG2248">
        <f t="shared" si="2831"/>
        <v>1235</v>
      </c>
      <c r="CH2248">
        <f t="shared" si="2832"/>
        <v>1200.0699460000001</v>
      </c>
    </row>
    <row r="2249" spans="1:86">
      <c r="A2249" s="1">
        <v>42793</v>
      </c>
      <c r="B2249">
        <v>1239.5500489999999</v>
      </c>
      <c r="C2249">
        <v>1251</v>
      </c>
      <c r="D2249">
        <v>1235.030029</v>
      </c>
      <c r="E2249">
        <v>1244.9300539999999</v>
      </c>
      <c r="F2249">
        <v>2139892</v>
      </c>
      <c r="G2249">
        <f t="shared" si="2846"/>
        <v>513210.41293485556</v>
      </c>
      <c r="H2249">
        <f t="shared" si="2794"/>
        <v>63282491.190202907</v>
      </c>
      <c r="I2249">
        <f t="shared" si="2847"/>
        <v>1242.6275329999999</v>
      </c>
      <c r="J2249">
        <f t="shared" si="2774"/>
        <v>1245.0499877500001</v>
      </c>
      <c r="K2249">
        <f t="shared" si="2775"/>
        <v>1201.72500625</v>
      </c>
      <c r="L2249">
        <f t="shared" si="2776"/>
        <v>4</v>
      </c>
      <c r="M2249">
        <f t="shared" si="2777"/>
        <v>8</v>
      </c>
      <c r="N2249">
        <f t="shared" si="2778"/>
        <v>60</v>
      </c>
      <c r="O2249">
        <f t="shared" si="2779"/>
        <v>20</v>
      </c>
      <c r="P2249">
        <f t="shared" si="2834"/>
        <v>15.969970999999987</v>
      </c>
      <c r="Q2249">
        <f t="shared" si="2835"/>
        <v>6.0699460000000727</v>
      </c>
      <c r="R2249">
        <f t="shared" si="2836"/>
        <v>9.9000249999999141</v>
      </c>
      <c r="S2249">
        <f t="shared" si="2837"/>
        <v>15.969970999999987</v>
      </c>
      <c r="T2249">
        <f t="shared" si="2793"/>
        <v>30.130715120671759</v>
      </c>
      <c r="U2249">
        <f t="shared" si="2838"/>
        <v>-6</v>
      </c>
      <c r="V2249">
        <f t="shared" si="2839"/>
        <v>10.030029000000013</v>
      </c>
      <c r="W2249">
        <f t="shared" si="2840"/>
        <v>0</v>
      </c>
      <c r="X2249">
        <f t="shared" si="2841"/>
        <v>10.030029000000013</v>
      </c>
      <c r="Y2249">
        <f t="shared" si="2791"/>
        <v>8.3394232036503837</v>
      </c>
      <c r="Z2249">
        <f t="shared" si="2792"/>
        <v>6.0888142876118945</v>
      </c>
      <c r="AA2249">
        <f t="shared" si="2788"/>
        <v>27.677481832911958</v>
      </c>
      <c r="AB2249">
        <f t="shared" si="2789"/>
        <v>20.207997929111698</v>
      </c>
      <c r="AC2249">
        <f t="shared" si="2790"/>
        <v>15.598640633698011</v>
      </c>
      <c r="AD2249">
        <f t="shared" si="2798"/>
        <v>20.52370037459016</v>
      </c>
      <c r="AE2249">
        <f t="shared" si="2851"/>
        <v>1235.0720216000002</v>
      </c>
      <c r="AF2249">
        <f t="shared" si="2853"/>
        <v>1229.8850098333335</v>
      </c>
      <c r="AG2249">
        <f t="shared" si="2795"/>
        <v>1177.0724975500002</v>
      </c>
      <c r="AH2249">
        <f t="shared" si="2780"/>
        <v>1222.0280030000001</v>
      </c>
      <c r="AI2249">
        <f t="shared" si="2781"/>
        <v>1258.0538612193623</v>
      </c>
      <c r="AJ2249">
        <f t="shared" si="2782"/>
        <v>1186.002144780638</v>
      </c>
      <c r="AK2249">
        <f t="shared" si="2783"/>
        <v>0.81785573102171194</v>
      </c>
      <c r="AL2249">
        <f t="shared" si="2842"/>
        <v>0.23983005354235426</v>
      </c>
      <c r="AM2249">
        <f t="shared" si="2843"/>
        <v>513210.41293485556</v>
      </c>
      <c r="AN2249">
        <f t="shared" si="2796"/>
        <v>2408561.4965659967</v>
      </c>
      <c r="AO2249">
        <f t="shared" si="2797"/>
        <v>72174176</v>
      </c>
      <c r="AP2249">
        <f t="shared" si="2799"/>
        <v>3.3371513608496155E-2</v>
      </c>
      <c r="AQ2249">
        <f t="shared" si="2800"/>
        <v>1232.1974041326914</v>
      </c>
      <c r="AR2249">
        <f t="shared" si="2801"/>
        <v>1230.1879766114273</v>
      </c>
      <c r="AS2249">
        <f t="shared" si="2802"/>
        <v>1216.9966273038544</v>
      </c>
      <c r="AT2249">
        <f t="shared" si="2803"/>
        <v>1193.5519076480207</v>
      </c>
      <c r="AU2249">
        <f t="shared" si="2804"/>
        <v>1211.0225112332703</v>
      </c>
      <c r="AV2249">
        <f t="shared" si="2805"/>
        <v>1185.5185214287119</v>
      </c>
      <c r="AW2249">
        <f t="shared" si="2806"/>
        <v>25.503989804558387</v>
      </c>
      <c r="AX2249">
        <f t="shared" si="2833"/>
        <v>18.412405342042327</v>
      </c>
      <c r="AY2249">
        <f t="shared" si="2807"/>
        <v>7.0915844625160602</v>
      </c>
      <c r="AZ2249">
        <f t="shared" si="2844"/>
        <v>1243.6533609999999</v>
      </c>
      <c r="BA2249">
        <f t="shared" si="2845"/>
        <v>2661283877.9770117</v>
      </c>
      <c r="BB2249">
        <f t="shared" si="2848"/>
        <v>2661283877.9770117</v>
      </c>
      <c r="BC2249">
        <f t="shared" si="2849"/>
        <v>0</v>
      </c>
      <c r="BD2249">
        <f t="shared" si="2784"/>
        <v>39369731540.058929</v>
      </c>
      <c r="BE2249">
        <f t="shared" si="2785"/>
        <v>20365385254.182224</v>
      </c>
      <c r="BF2249">
        <f t="shared" si="2786"/>
        <v>1.9331690045968555</v>
      </c>
      <c r="BG2249">
        <f t="shared" si="2787"/>
        <v>65.907180989816737</v>
      </c>
      <c r="BH2249">
        <f t="shared" si="2808"/>
        <v>257195946</v>
      </c>
      <c r="BI2249">
        <f t="shared" si="2809"/>
        <v>2.1512940830163152</v>
      </c>
      <c r="BJ2249">
        <f t="shared" si="2850"/>
        <v>303.0029999999897</v>
      </c>
      <c r="BK2249">
        <f t="shared" si="2810"/>
        <v>3.2476669530630106E-3</v>
      </c>
      <c r="BL2249">
        <f t="shared" si="2811"/>
        <v>1.003247666953063</v>
      </c>
      <c r="BM2249">
        <f t="shared" si="2812"/>
        <v>18.987294439243826</v>
      </c>
      <c r="BN2249">
        <f t="shared" si="2813"/>
        <v>1243.0150145</v>
      </c>
      <c r="BO2249">
        <f t="shared" si="2852"/>
        <v>1234.7289916</v>
      </c>
      <c r="BP2249">
        <f t="shared" si="2814"/>
        <v>1165.6641199264704</v>
      </c>
      <c r="BQ2249">
        <f t="shared" si="2815"/>
        <v>69.064871673529524</v>
      </c>
      <c r="BR2249">
        <f t="shared" si="2816"/>
        <v>37.81005899999991</v>
      </c>
      <c r="BS2249">
        <f t="shared" si="2817"/>
        <v>43.849975000000086</v>
      </c>
      <c r="BT2249">
        <f t="shared" si="2818"/>
        <v>36.5</v>
      </c>
      <c r="BU2249">
        <f t="shared" si="2819"/>
        <v>41.550048999999944</v>
      </c>
      <c r="BV2249">
        <f t="shared" si="2820"/>
        <v>1234.7973633333336</v>
      </c>
      <c r="BW2249">
        <f t="shared" si="2821"/>
        <v>1233.3938337619047</v>
      </c>
      <c r="BX2249">
        <f t="shared" si="2822"/>
        <v>1228.1443759636363</v>
      </c>
      <c r="BY2249">
        <f t="shared" si="2823"/>
        <v>1202.2629086952379</v>
      </c>
      <c r="BZ2249">
        <f t="shared" si="2824"/>
        <v>1277.5</v>
      </c>
      <c r="CA2249">
        <f t="shared" si="2825"/>
        <v>1187.5500489999999</v>
      </c>
      <c r="CB2249">
        <f t="shared" si="2826"/>
        <v>1238.1025738866665</v>
      </c>
      <c r="CC2249">
        <f t="shared" si="2827"/>
        <v>1223.4748745972222</v>
      </c>
      <c r="CD2249">
        <f t="shared" si="2828"/>
        <v>1212.9869723911906</v>
      </c>
      <c r="CE2249">
        <f t="shared" si="2829"/>
        <v>1143.6233322561575</v>
      </c>
      <c r="CF2249">
        <f t="shared" si="2830"/>
        <v>1240.900024</v>
      </c>
      <c r="CG2249">
        <f t="shared" si="2831"/>
        <v>1246.619995</v>
      </c>
      <c r="CH2249">
        <f t="shared" si="2832"/>
        <v>1207.5</v>
      </c>
    </row>
    <row r="2250" spans="1:86">
      <c r="A2250" s="1">
        <v>42794</v>
      </c>
      <c r="B2250">
        <v>1244.75</v>
      </c>
      <c r="C2250">
        <v>1245</v>
      </c>
      <c r="D2250">
        <v>1225</v>
      </c>
      <c r="E2250">
        <v>1233.119995</v>
      </c>
      <c r="F2250">
        <v>2354828</v>
      </c>
      <c r="G2250">
        <f t="shared" si="2846"/>
        <v>-442708.84141399601</v>
      </c>
      <c r="H2250">
        <f t="shared" si="2794"/>
        <v>62839782.34878891</v>
      </c>
      <c r="I2250">
        <f t="shared" si="2847"/>
        <v>1236.96749875</v>
      </c>
      <c r="J2250">
        <f t="shared" si="2774"/>
        <v>1245.0499877500001</v>
      </c>
      <c r="K2250">
        <f t="shared" si="2775"/>
        <v>1201.72500625</v>
      </c>
      <c r="L2250">
        <f t="shared" si="2776"/>
        <v>5</v>
      </c>
      <c r="M2250">
        <f t="shared" si="2777"/>
        <v>9</v>
      </c>
      <c r="N2250">
        <f t="shared" si="2778"/>
        <v>50</v>
      </c>
      <c r="O2250">
        <f t="shared" si="2779"/>
        <v>10</v>
      </c>
      <c r="P2250">
        <f t="shared" si="2834"/>
        <v>20</v>
      </c>
      <c r="Q2250">
        <f t="shared" si="2835"/>
        <v>11.880004999999983</v>
      </c>
      <c r="R2250">
        <f t="shared" si="2836"/>
        <v>8.1199950000000172</v>
      </c>
      <c r="S2250">
        <f t="shared" si="2837"/>
        <v>20</v>
      </c>
      <c r="T2250">
        <f t="shared" si="2793"/>
        <v>29.407092612052345</v>
      </c>
      <c r="U2250">
        <f t="shared" si="2838"/>
        <v>5.9499510000000555</v>
      </c>
      <c r="V2250">
        <f t="shared" si="2839"/>
        <v>-10</v>
      </c>
      <c r="W2250">
        <f t="shared" si="2840"/>
        <v>5.9499510000000555</v>
      </c>
      <c r="X2250">
        <f t="shared" si="2841"/>
        <v>0</v>
      </c>
      <c r="Y2250">
        <f t="shared" si="2791"/>
        <v>8.1687466176753603</v>
      </c>
      <c r="Z2250">
        <f t="shared" si="2792"/>
        <v>5.653898981353902</v>
      </c>
      <c r="AA2250">
        <f t="shared" si="2788"/>
        <v>27.778151092459382</v>
      </c>
      <c r="AB2250">
        <f t="shared" si="2789"/>
        <v>19.226310658934985</v>
      </c>
      <c r="AC2250">
        <f t="shared" si="2790"/>
        <v>18.193678035831802</v>
      </c>
      <c r="AD2250">
        <f t="shared" si="2798"/>
        <v>20.998214624501014</v>
      </c>
      <c r="AE2250">
        <f t="shared" si="2851"/>
        <v>1231.4760253999998</v>
      </c>
      <c r="AF2250">
        <f t="shared" si="2853"/>
        <v>1234.7466838333335</v>
      </c>
      <c r="AG2250">
        <f t="shared" si="2795"/>
        <v>1180.4059997500003</v>
      </c>
      <c r="AH2250">
        <f t="shared" si="2780"/>
        <v>1224.6280030000003</v>
      </c>
      <c r="AI2250">
        <f t="shared" si="2781"/>
        <v>1259.715549138798</v>
      </c>
      <c r="AJ2250">
        <f t="shared" si="2782"/>
        <v>1189.5404568612025</v>
      </c>
      <c r="AK2250">
        <f t="shared" si="2783"/>
        <v>0.6210114831970226</v>
      </c>
      <c r="AL2250">
        <f t="shared" si="2842"/>
        <v>-0.18800049999999829</v>
      </c>
      <c r="AM2250">
        <f t="shared" si="2843"/>
        <v>-442708.84141399601</v>
      </c>
      <c r="AN2250">
        <f t="shared" si="2796"/>
        <v>2292293.8591940003</v>
      </c>
      <c r="AO2250">
        <f t="shared" si="2797"/>
        <v>71951048</v>
      </c>
      <c r="AP2250">
        <f t="shared" si="2799"/>
        <v>3.1859075342363326E-2</v>
      </c>
      <c r="AQ2250">
        <f t="shared" si="2800"/>
        <v>1232.5110850275764</v>
      </c>
      <c r="AR2250">
        <f t="shared" si="2801"/>
        <v>1232.9217115421704</v>
      </c>
      <c r="AS2250">
        <f t="shared" si="2802"/>
        <v>1219.8988334891606</v>
      </c>
      <c r="AT2250">
        <f t="shared" si="2803"/>
        <v>1197.1130355096989</v>
      </c>
      <c r="AU2250">
        <f t="shared" si="2804"/>
        <v>1214.3371337982796</v>
      </c>
      <c r="AV2250">
        <f t="shared" si="2805"/>
        <v>1188.8506245787021</v>
      </c>
      <c r="AW2250">
        <f t="shared" si="2806"/>
        <v>25.486509219577556</v>
      </c>
      <c r="AX2250">
        <f t="shared" si="2833"/>
        <v>19.827226117549372</v>
      </c>
      <c r="AY2250">
        <f t="shared" si="2807"/>
        <v>5.6592831020281835</v>
      </c>
      <c r="AZ2250">
        <f t="shared" si="2844"/>
        <v>1234.3733316666667</v>
      </c>
      <c r="BA2250">
        <f t="shared" si="2845"/>
        <v>2906736883.8619533</v>
      </c>
      <c r="BB2250">
        <f t="shared" si="2848"/>
        <v>0</v>
      </c>
      <c r="BC2250">
        <f t="shared" si="2849"/>
        <v>2906736883.8619533</v>
      </c>
      <c r="BD2250">
        <f t="shared" si="2784"/>
        <v>37336369113.84742</v>
      </c>
      <c r="BE2250">
        <f t="shared" si="2785"/>
        <v>23272122138.044178</v>
      </c>
      <c r="BF2250">
        <f t="shared" si="2786"/>
        <v>1.6043388261877358</v>
      </c>
      <c r="BG2250">
        <f t="shared" si="2787"/>
        <v>61.602538427620317</v>
      </c>
      <c r="BH2250">
        <f t="shared" si="2808"/>
        <v>254841118</v>
      </c>
      <c r="BI2250">
        <f t="shared" si="2809"/>
        <v>2.1437940724142122</v>
      </c>
      <c r="BJ2250">
        <f t="shared" si="2850"/>
        <v>-1281.005899999991</v>
      </c>
      <c r="BK2250">
        <f t="shared" si="2810"/>
        <v>-9.4865241320617293E-3</v>
      </c>
      <c r="BL2250">
        <f t="shared" si="2811"/>
        <v>0.99051347586793825</v>
      </c>
      <c r="BM2250">
        <f t="shared" si="2812"/>
        <v>18.492760550807844</v>
      </c>
      <c r="BN2250">
        <f t="shared" si="2813"/>
        <v>1235</v>
      </c>
      <c r="BO2250">
        <f t="shared" si="2852"/>
        <v>1233.5739867</v>
      </c>
      <c r="BP2250">
        <f t="shared" si="2814"/>
        <v>1168.3972078088236</v>
      </c>
      <c r="BQ2250">
        <f t="shared" si="2815"/>
        <v>65.176778891176355</v>
      </c>
      <c r="BR2250">
        <f t="shared" si="2816"/>
        <v>30</v>
      </c>
      <c r="BS2250">
        <f t="shared" si="2817"/>
        <v>26</v>
      </c>
      <c r="BT2250">
        <f t="shared" si="2818"/>
        <v>35.180053999999927</v>
      </c>
      <c r="BU2250">
        <f t="shared" si="2819"/>
        <v>34.930053999999927</v>
      </c>
      <c r="BV2250">
        <f t="shared" si="2820"/>
        <v>1234.1466877999999</v>
      </c>
      <c r="BW2250">
        <f t="shared" si="2821"/>
        <v>1234.3181152380953</v>
      </c>
      <c r="BX2250">
        <f t="shared" si="2822"/>
        <v>1230.1611017818182</v>
      </c>
      <c r="BY2250">
        <f t="shared" si="2823"/>
        <v>1207.6007655952383</v>
      </c>
      <c r="BZ2250">
        <f t="shared" si="2824"/>
        <v>1277.5</v>
      </c>
      <c r="CA2250">
        <f t="shared" si="2825"/>
        <v>1187.5500489999999</v>
      </c>
      <c r="CB2250">
        <f t="shared" si="2826"/>
        <v>1228.1758997466666</v>
      </c>
      <c r="CC2250">
        <f t="shared" si="2827"/>
        <v>1237.5432588777778</v>
      </c>
      <c r="CD2250">
        <f t="shared" si="2828"/>
        <v>1215.4412787165479</v>
      </c>
      <c r="CE2250">
        <f t="shared" si="2829"/>
        <v>1138.4723055437396</v>
      </c>
      <c r="CF2250">
        <f t="shared" si="2830"/>
        <v>1244.9300539999999</v>
      </c>
      <c r="CG2250">
        <f t="shared" si="2831"/>
        <v>1251</v>
      </c>
      <c r="CH2250">
        <f t="shared" si="2832"/>
        <v>1235.030029</v>
      </c>
    </row>
    <row r="2251" spans="1:86">
      <c r="A2251" s="1">
        <v>42795</v>
      </c>
      <c r="B2251">
        <v>1239.9499510000001</v>
      </c>
      <c r="C2251">
        <v>1250.9499510000001</v>
      </c>
      <c r="D2251">
        <v>1235</v>
      </c>
      <c r="E2251">
        <v>1239.780029</v>
      </c>
      <c r="F2251">
        <v>1130374</v>
      </c>
      <c r="G2251">
        <f t="shared" si="2846"/>
        <v>-452852.10656647204</v>
      </c>
      <c r="H2251">
        <f t="shared" si="2794"/>
        <v>62386930.242222436</v>
      </c>
      <c r="I2251">
        <f t="shared" si="2847"/>
        <v>1241.4199827500001</v>
      </c>
      <c r="J2251">
        <f t="shared" si="2774"/>
        <v>1245.0499877500001</v>
      </c>
      <c r="K2251">
        <f t="shared" si="2775"/>
        <v>1201.72500625</v>
      </c>
      <c r="L2251">
        <f t="shared" si="2776"/>
        <v>6</v>
      </c>
      <c r="M2251">
        <f t="shared" si="2777"/>
        <v>10</v>
      </c>
      <c r="N2251">
        <f t="shared" si="2778"/>
        <v>40</v>
      </c>
      <c r="O2251">
        <f t="shared" si="2779"/>
        <v>0</v>
      </c>
      <c r="P2251">
        <f t="shared" si="2834"/>
        <v>15.949951000000056</v>
      </c>
      <c r="Q2251">
        <f t="shared" si="2835"/>
        <v>11.169922000000042</v>
      </c>
      <c r="R2251">
        <f t="shared" si="2836"/>
        <v>4.7800290000000132</v>
      </c>
      <c r="S2251">
        <f t="shared" si="2837"/>
        <v>15.949951000000056</v>
      </c>
      <c r="T2251">
        <f t="shared" si="2793"/>
        <v>28.44586821119147</v>
      </c>
      <c r="U2251">
        <f t="shared" si="2838"/>
        <v>4.0500489999999445</v>
      </c>
      <c r="V2251">
        <f t="shared" si="2839"/>
        <v>-3.0029000000013184E-2</v>
      </c>
      <c r="W2251">
        <f t="shared" si="2840"/>
        <v>4.0500489999999445</v>
      </c>
      <c r="X2251">
        <f t="shared" si="2841"/>
        <v>0</v>
      </c>
      <c r="Y2251">
        <f t="shared" si="2791"/>
        <v>7.8745539306985455</v>
      </c>
      <c r="Z2251">
        <f t="shared" si="2792"/>
        <v>5.2500490541143376</v>
      </c>
      <c r="AA2251">
        <f t="shared" si="2788"/>
        <v>27.682593029804082</v>
      </c>
      <c r="AB2251">
        <f t="shared" si="2789"/>
        <v>18.456279889705769</v>
      </c>
      <c r="AC2251">
        <f t="shared" si="2790"/>
        <v>19.996832510828327</v>
      </c>
      <c r="AD2251">
        <f t="shared" si="2798"/>
        <v>22.247796332919538</v>
      </c>
      <c r="AE2251">
        <f t="shared" si="2851"/>
        <v>1232.8960204</v>
      </c>
      <c r="AF2251">
        <f t="shared" si="2853"/>
        <v>1232.8600260000001</v>
      </c>
      <c r="AG2251">
        <f t="shared" si="2795"/>
        <v>1186.6500000000001</v>
      </c>
      <c r="AH2251">
        <f t="shared" si="2780"/>
        <v>1228.2940063999999</v>
      </c>
      <c r="AI2251">
        <f t="shared" si="2781"/>
        <v>1261.2207943368667</v>
      </c>
      <c r="AJ2251">
        <f t="shared" si="2782"/>
        <v>1195.3672184631332</v>
      </c>
      <c r="AK2251">
        <f t="shared" si="2783"/>
        <v>0.67441759916003918</v>
      </c>
      <c r="AL2251">
        <f t="shared" si="2842"/>
        <v>-0.40062148153307847</v>
      </c>
      <c r="AM2251">
        <f t="shared" si="2843"/>
        <v>-452852.10656647204</v>
      </c>
      <c r="AN2251">
        <f t="shared" si="2796"/>
        <v>4403356.2936584326</v>
      </c>
      <c r="AO2251">
        <f t="shared" si="2797"/>
        <v>68414618</v>
      </c>
      <c r="AP2251">
        <f t="shared" si="2799"/>
        <v>6.4362798805051177E-2</v>
      </c>
      <c r="AQ2251">
        <f t="shared" si="2800"/>
        <v>1234.9825259782006</v>
      </c>
      <c r="AR2251">
        <f t="shared" si="2801"/>
        <v>1237.9942154876519</v>
      </c>
      <c r="AS2251">
        <f t="shared" si="2802"/>
        <v>1223.4774486811116</v>
      </c>
      <c r="AT2251">
        <f t="shared" si="2803"/>
        <v>1200.9530649238259</v>
      </c>
      <c r="AU2251">
        <f t="shared" si="2804"/>
        <v>1218.1535680785378</v>
      </c>
      <c r="AV2251">
        <f t="shared" si="2805"/>
        <v>1192.415682888193</v>
      </c>
      <c r="AW2251">
        <f t="shared" si="2806"/>
        <v>25.737885190344741</v>
      </c>
      <c r="AX2251">
        <f t="shared" si="2833"/>
        <v>21.009357932108447</v>
      </c>
      <c r="AY2251">
        <f t="shared" si="2807"/>
        <v>4.7285272582362943</v>
      </c>
      <c r="AZ2251">
        <f t="shared" si="2844"/>
        <v>1241.9099933333334</v>
      </c>
      <c r="BA2251">
        <f t="shared" si="2845"/>
        <v>1403822766.8041735</v>
      </c>
      <c r="BB2251">
        <f t="shared" si="2848"/>
        <v>1403822766.8041735</v>
      </c>
      <c r="BC2251">
        <f t="shared" si="2849"/>
        <v>0</v>
      </c>
      <c r="BD2251">
        <f t="shared" si="2784"/>
        <v>36233481678.112724</v>
      </c>
      <c r="BE2251">
        <f t="shared" si="2785"/>
        <v>23272122138.044178</v>
      </c>
      <c r="BF2251">
        <f t="shared" si="2786"/>
        <v>1.5569478994302768</v>
      </c>
      <c r="BG2251">
        <f t="shared" si="2787"/>
        <v>60.890873051311928</v>
      </c>
      <c r="BH2251">
        <f t="shared" si="2808"/>
        <v>255971492</v>
      </c>
      <c r="BI2251">
        <f t="shared" si="2809"/>
        <v>2.15846584036903</v>
      </c>
      <c r="BJ2251">
        <f t="shared" si="2850"/>
        <v>566.0033999999996</v>
      </c>
      <c r="BK2251">
        <f t="shared" si="2810"/>
        <v>5.400961809884525E-3</v>
      </c>
      <c r="BL2251">
        <f t="shared" si="2811"/>
        <v>1.0054009618098845</v>
      </c>
      <c r="BM2251">
        <f t="shared" si="2812"/>
        <v>17.353940985646098</v>
      </c>
      <c r="BN2251">
        <f t="shared" si="2813"/>
        <v>1242.9749755</v>
      </c>
      <c r="BO2251">
        <f t="shared" si="2852"/>
        <v>1233.1169921000001</v>
      </c>
      <c r="BP2251">
        <f t="shared" si="2814"/>
        <v>1170.9751479117647</v>
      </c>
      <c r="BQ2251">
        <f t="shared" si="2815"/>
        <v>62.141844188235382</v>
      </c>
      <c r="BR2251">
        <f t="shared" si="2816"/>
        <v>32.930053000000044</v>
      </c>
      <c r="BS2251">
        <f t="shared" si="2817"/>
        <v>47.449951000000056</v>
      </c>
      <c r="BT2251">
        <f t="shared" si="2818"/>
        <v>36.949951000000056</v>
      </c>
      <c r="BU2251">
        <f t="shared" si="2819"/>
        <v>41.449951000000056</v>
      </c>
      <c r="BV2251">
        <f t="shared" si="2820"/>
        <v>1236.914689</v>
      </c>
      <c r="BW2251">
        <f t="shared" si="2821"/>
        <v>1235.7562138571429</v>
      </c>
      <c r="BX2251">
        <f t="shared" si="2822"/>
        <v>1232.9160155999998</v>
      </c>
      <c r="BY2251">
        <f t="shared" si="2823"/>
        <v>1213.2554350476187</v>
      </c>
      <c r="BZ2251">
        <f t="shared" si="2824"/>
        <v>1277.5</v>
      </c>
      <c r="CA2251">
        <f t="shared" si="2825"/>
        <v>1187.5500489999999</v>
      </c>
      <c r="CB2251">
        <f t="shared" si="2826"/>
        <v>1224.7345486633335</v>
      </c>
      <c r="CC2251">
        <f t="shared" si="2827"/>
        <v>1228.9565874555556</v>
      </c>
      <c r="CD2251">
        <f t="shared" si="2828"/>
        <v>1220.4767507490476</v>
      </c>
      <c r="CE2251">
        <f t="shared" si="2829"/>
        <v>1142.5086463986295</v>
      </c>
      <c r="CF2251">
        <f t="shared" si="2830"/>
        <v>1233.119995</v>
      </c>
      <c r="CG2251">
        <f t="shared" si="2831"/>
        <v>1245</v>
      </c>
      <c r="CH2251">
        <f t="shared" si="2832"/>
        <v>1225</v>
      </c>
    </row>
    <row r="2252" spans="1:86">
      <c r="A2252" s="1">
        <v>42796</v>
      </c>
      <c r="B2252">
        <v>1243.349976</v>
      </c>
      <c r="C2252">
        <v>1255</v>
      </c>
      <c r="D2252">
        <v>1235.030029</v>
      </c>
      <c r="E2252">
        <v>1250.719971</v>
      </c>
      <c r="F2252">
        <v>1544942</v>
      </c>
      <c r="G2252">
        <f t="shared" si="2846"/>
        <v>882708.03247766115</v>
      </c>
      <c r="H2252">
        <f t="shared" si="2794"/>
        <v>63269638.274700098</v>
      </c>
      <c r="I2252">
        <f t="shared" si="2847"/>
        <v>1246.0249939999999</v>
      </c>
      <c r="J2252">
        <f t="shared" ref="J2252:J2315" si="2854">MAX(I2243:I2252)</f>
        <v>1246.0249939999999</v>
      </c>
      <c r="K2252">
        <f t="shared" ref="K2252:K2315" si="2855">MIN(I2243:I2252)</f>
        <v>1218.44247425</v>
      </c>
      <c r="L2252">
        <f t="shared" ref="L2252:L2315" si="2856">10-MATCH(J2252,I2243:I2252,0)+1</f>
        <v>1</v>
      </c>
      <c r="M2252">
        <f t="shared" ref="M2252:M2315" si="2857">10-MATCH(K2252,I2243:I2252,0)+1</f>
        <v>6</v>
      </c>
      <c r="N2252">
        <f t="shared" ref="N2252:N2315" si="2858">(100*(10-L2252)/10)</f>
        <v>90</v>
      </c>
      <c r="O2252">
        <f t="shared" ref="O2252:O2315" si="2859">100*(10-M2252)/10</f>
        <v>40</v>
      </c>
      <c r="P2252">
        <f t="shared" si="2834"/>
        <v>19.969970999999987</v>
      </c>
      <c r="Q2252">
        <f t="shared" si="2835"/>
        <v>4.2800290000000132</v>
      </c>
      <c r="R2252">
        <f t="shared" si="2836"/>
        <v>15.689941999999974</v>
      </c>
      <c r="S2252">
        <f t="shared" si="2837"/>
        <v>19.969970999999987</v>
      </c>
      <c r="T2252">
        <f t="shared" si="2793"/>
        <v>27.840446981820651</v>
      </c>
      <c r="U2252">
        <f t="shared" si="2838"/>
        <v>-5.1500240000000304</v>
      </c>
      <c r="V2252">
        <f t="shared" si="2839"/>
        <v>-2.6699220000000423</v>
      </c>
      <c r="W2252">
        <f t="shared" si="2840"/>
        <v>0</v>
      </c>
      <c r="X2252">
        <f t="shared" si="2841"/>
        <v>0</v>
      </c>
      <c r="Y2252">
        <f t="shared" si="2791"/>
        <v>7.3120857927915068</v>
      </c>
      <c r="Z2252">
        <f t="shared" si="2792"/>
        <v>4.8750455502490277</v>
      </c>
      <c r="AA2252">
        <f t="shared" si="2788"/>
        <v>26.264254297232288</v>
      </c>
      <c r="AB2252">
        <f t="shared" si="2789"/>
        <v>17.510658336169499</v>
      </c>
      <c r="AC2252">
        <f t="shared" si="2790"/>
        <v>19.996832510828337</v>
      </c>
      <c r="AD2252">
        <f t="shared" si="2798"/>
        <v>21.939362459525281</v>
      </c>
      <c r="AE2252">
        <f t="shared" si="2851"/>
        <v>1241.8900146000001</v>
      </c>
      <c r="AF2252">
        <f t="shared" si="2853"/>
        <v>1235.8666788333333</v>
      </c>
      <c r="AG2252">
        <f t="shared" si="2795"/>
        <v>1194.9885010000003</v>
      </c>
      <c r="AH2252">
        <f t="shared" ref="AH2252:AH2315" si="2860">AVERAGE(E2243:E2252)</f>
        <v>1232.6810058999999</v>
      </c>
      <c r="AI2252">
        <f t="shared" ref="AI2252:AI2315" si="2861">AH2252+(STDEVPA(E2243:E2252)*2)</f>
        <v>1264.6875877975567</v>
      </c>
      <c r="AJ2252">
        <f t="shared" ref="AJ2252:AJ2315" si="2862">AH2252-(STDEVPA(E2243:E2252)*2)</f>
        <v>1200.6744240024432</v>
      </c>
      <c r="AK2252">
        <f t="shared" ref="AK2252:AK2315" si="2863">(E2252-AJ2252)/(AI2252-AJ2252)</f>
        <v>0.78180086767367452</v>
      </c>
      <c r="AL2252">
        <f t="shared" si="2842"/>
        <v>0.57135350872567459</v>
      </c>
      <c r="AM2252">
        <f t="shared" si="2843"/>
        <v>882708.03247766115</v>
      </c>
      <c r="AN2252">
        <f t="shared" si="2796"/>
        <v>8727534.1884766351</v>
      </c>
      <c r="AO2252">
        <f t="shared" si="2797"/>
        <v>65095408</v>
      </c>
      <c r="AP2252">
        <f t="shared" si="2799"/>
        <v>0.13407296238893895</v>
      </c>
      <c r="AQ2252">
        <f t="shared" si="2800"/>
        <v>1240.3332572856123</v>
      </c>
      <c r="AR2252">
        <f t="shared" si="2801"/>
        <v>1240.5694223386711</v>
      </c>
      <c r="AS2252">
        <f t="shared" si="2802"/>
        <v>1228.3811026985115</v>
      </c>
      <c r="AT2252">
        <f t="shared" si="2803"/>
        <v>1205.4320864706815</v>
      </c>
      <c r="AU2252">
        <f t="shared" si="2804"/>
        <v>1223.0385285167572</v>
      </c>
      <c r="AV2252">
        <f t="shared" si="2805"/>
        <v>1196.4969830560194</v>
      </c>
      <c r="AW2252">
        <f t="shared" si="2806"/>
        <v>26.54154546073778</v>
      </c>
      <c r="AX2252">
        <f t="shared" si="2833"/>
        <v>22.115795437834315</v>
      </c>
      <c r="AY2252">
        <f t="shared" si="2807"/>
        <v>4.4257500229034648</v>
      </c>
      <c r="AZ2252">
        <f t="shared" si="2844"/>
        <v>1246.9166666666667</v>
      </c>
      <c r="BA2252">
        <f t="shared" si="2845"/>
        <v>1926413928.8333335</v>
      </c>
      <c r="BB2252">
        <f t="shared" si="2848"/>
        <v>1926413928.8333335</v>
      </c>
      <c r="BC2252">
        <f t="shared" si="2849"/>
        <v>0</v>
      </c>
      <c r="BD2252">
        <f t="shared" si="2784"/>
        <v>33511294201.779388</v>
      </c>
      <c r="BE2252">
        <f t="shared" si="2785"/>
        <v>23272122138.044178</v>
      </c>
      <c r="BF2252">
        <f t="shared" si="2786"/>
        <v>1.4399758648136642</v>
      </c>
      <c r="BG2252">
        <f t="shared" si="2787"/>
        <v>59.015988050506067</v>
      </c>
      <c r="BH2252">
        <f t="shared" si="2808"/>
        <v>257516434</v>
      </c>
      <c r="BI2252">
        <f t="shared" si="2809"/>
        <v>2.218270989112483</v>
      </c>
      <c r="BJ2252">
        <f t="shared" si="2850"/>
        <v>993.99419999999736</v>
      </c>
      <c r="BK2252">
        <f t="shared" si="2810"/>
        <v>8.8240992305901825E-3</v>
      </c>
      <c r="BL2252">
        <f t="shared" si="2811"/>
        <v>1.0088240992305901</v>
      </c>
      <c r="BM2252">
        <f t="shared" si="2812"/>
        <v>16.868949818838342</v>
      </c>
      <c r="BN2252">
        <f t="shared" si="2813"/>
        <v>1245.0150145</v>
      </c>
      <c r="BO2252">
        <f t="shared" si="2852"/>
        <v>1238.6130004000001</v>
      </c>
      <c r="BP2252">
        <f t="shared" si="2814"/>
        <v>1173.6976479705879</v>
      </c>
      <c r="BQ2252">
        <f t="shared" si="2815"/>
        <v>64.915352429412224</v>
      </c>
      <c r="BR2252">
        <f t="shared" si="2816"/>
        <v>26.839966000000004</v>
      </c>
      <c r="BS2252">
        <f t="shared" si="2817"/>
        <v>17.229980000000069</v>
      </c>
      <c r="BT2252">
        <f t="shared" si="2818"/>
        <v>16</v>
      </c>
      <c r="BU2252">
        <f t="shared" si="2819"/>
        <v>13.34997599999997</v>
      </c>
      <c r="BV2252">
        <f t="shared" si="2820"/>
        <v>1242.8560058666667</v>
      </c>
      <c r="BW2252">
        <f t="shared" si="2821"/>
        <v>1240.8590552857142</v>
      </c>
      <c r="BX2252">
        <f t="shared" si="2822"/>
        <v>1236.9934637090907</v>
      </c>
      <c r="BY2252">
        <f t="shared" si="2823"/>
        <v>1219.3573370476195</v>
      </c>
      <c r="BZ2252">
        <f t="shared" si="2824"/>
        <v>1277.5</v>
      </c>
      <c r="CA2252">
        <f t="shared" si="2825"/>
        <v>1200.0699460000001</v>
      </c>
      <c r="CB2252">
        <f t="shared" si="2826"/>
        <v>1241.0075254866667</v>
      </c>
      <c r="CC2252">
        <f t="shared" si="2827"/>
        <v>1226.5899036916667</v>
      </c>
      <c r="CD2252">
        <f t="shared" si="2828"/>
        <v>1226.3779714086111</v>
      </c>
      <c r="CE2252">
        <f t="shared" si="2829"/>
        <v>1154.3239977894818</v>
      </c>
      <c r="CF2252">
        <f t="shared" si="2830"/>
        <v>1239.780029</v>
      </c>
      <c r="CG2252">
        <f t="shared" si="2831"/>
        <v>1250.9499510000001</v>
      </c>
      <c r="CH2252">
        <f t="shared" si="2832"/>
        <v>1235</v>
      </c>
    </row>
    <row r="2253" spans="1:86">
      <c r="A2253" s="1">
        <v>42797</v>
      </c>
      <c r="B2253">
        <v>1246</v>
      </c>
      <c r="C2253">
        <v>1249.849976</v>
      </c>
      <c r="D2253">
        <v>1237.6999510000001</v>
      </c>
      <c r="E2253">
        <v>1247.030029</v>
      </c>
      <c r="F2253">
        <v>1013970</v>
      </c>
      <c r="G2253">
        <f t="shared" si="2846"/>
        <v>543297.44424970716</v>
      </c>
      <c r="H2253">
        <f t="shared" si="2794"/>
        <v>63812935.718949802</v>
      </c>
      <c r="I2253">
        <f t="shared" si="2847"/>
        <v>1245.1449889999999</v>
      </c>
      <c r="J2253">
        <f t="shared" si="2854"/>
        <v>1246.0249939999999</v>
      </c>
      <c r="K2253">
        <f t="shared" si="2855"/>
        <v>1218.44247425</v>
      </c>
      <c r="L2253">
        <f t="shared" si="2856"/>
        <v>2</v>
      </c>
      <c r="M2253">
        <f t="shared" si="2857"/>
        <v>7</v>
      </c>
      <c r="N2253">
        <f t="shared" si="2858"/>
        <v>80</v>
      </c>
      <c r="O2253">
        <f t="shared" si="2859"/>
        <v>30</v>
      </c>
      <c r="P2253">
        <f t="shared" si="2834"/>
        <v>12.150024999999914</v>
      </c>
      <c r="Q2253">
        <f t="shared" si="2835"/>
        <v>2.8199469999999565</v>
      </c>
      <c r="R2253">
        <f t="shared" si="2836"/>
        <v>9.3300779999999577</v>
      </c>
      <c r="S2253">
        <f t="shared" si="2837"/>
        <v>12.150024999999914</v>
      </c>
      <c r="T2253">
        <f t="shared" si="2793"/>
        <v>26.719702554547744</v>
      </c>
      <c r="U2253">
        <f t="shared" si="2838"/>
        <v>-7.8499759999999696</v>
      </c>
      <c r="V2253">
        <f t="shared" si="2839"/>
        <v>10.419922000000042</v>
      </c>
      <c r="W2253">
        <f t="shared" si="2840"/>
        <v>0</v>
      </c>
      <c r="X2253">
        <f t="shared" si="2841"/>
        <v>10.419922000000042</v>
      </c>
      <c r="Y2253">
        <f t="shared" si="2791"/>
        <v>6.7897939504492566</v>
      </c>
      <c r="Z2253">
        <f t="shared" si="2792"/>
        <v>5.2711081538026718</v>
      </c>
      <c r="AA2253">
        <f t="shared" si="2788"/>
        <v>25.411188379017418</v>
      </c>
      <c r="AB2253">
        <f t="shared" si="2789"/>
        <v>19.727420778887073</v>
      </c>
      <c r="AC2253">
        <f t="shared" si="2790"/>
        <v>12.591809331668403</v>
      </c>
      <c r="AD2253">
        <f t="shared" si="2798"/>
        <v>21.041105264836798</v>
      </c>
      <c r="AE2253">
        <f t="shared" si="2851"/>
        <v>1243.1160155999999</v>
      </c>
      <c r="AF2253">
        <f t="shared" si="2853"/>
        <v>1242.7466836666665</v>
      </c>
      <c r="AG2253">
        <f t="shared" si="2795"/>
        <v>1202.14900515</v>
      </c>
      <c r="AH2253">
        <f t="shared" si="2860"/>
        <v>1234.9960083000001</v>
      </c>
      <c r="AI2253">
        <f t="shared" si="2861"/>
        <v>1267.4669041784443</v>
      </c>
      <c r="AJ2253">
        <f t="shared" si="2862"/>
        <v>1202.5251124215558</v>
      </c>
      <c r="AK2253">
        <f t="shared" si="2863"/>
        <v>0.68530472249748875</v>
      </c>
      <c r="AL2253">
        <f t="shared" si="2842"/>
        <v>0.53581214853467773</v>
      </c>
      <c r="AM2253">
        <f t="shared" si="2843"/>
        <v>543297.44424970716</v>
      </c>
      <c r="AN2253">
        <f t="shared" si="2796"/>
        <v>5330087.952243167</v>
      </c>
      <c r="AO2253">
        <f t="shared" si="2797"/>
        <v>60099896</v>
      </c>
      <c r="AP2253">
        <f t="shared" si="2799"/>
        <v>8.868714102671936E-2</v>
      </c>
      <c r="AQ2253">
        <f t="shared" si="2800"/>
        <v>1242.6101596685041</v>
      </c>
      <c r="AR2253">
        <f t="shared" si="2801"/>
        <v>1239.3383869721499</v>
      </c>
      <c r="AS2253">
        <f t="shared" si="2802"/>
        <v>1231.7379094327794</v>
      </c>
      <c r="AT2253">
        <f t="shared" si="2803"/>
        <v>1209.1759012983202</v>
      </c>
      <c r="AU2253">
        <f t="shared" si="2804"/>
        <v>1226.6372535892435</v>
      </c>
      <c r="AV2253">
        <f t="shared" si="2805"/>
        <v>1200.0342962720981</v>
      </c>
      <c r="AW2253">
        <f t="shared" si="2806"/>
        <v>26.60295731714541</v>
      </c>
      <c r="AX2253">
        <f t="shared" si="2833"/>
        <v>23.013227813696535</v>
      </c>
      <c r="AY2253">
        <f t="shared" si="2807"/>
        <v>3.5897295034488756</v>
      </c>
      <c r="AZ2253">
        <f t="shared" si="2844"/>
        <v>1244.8599853333333</v>
      </c>
      <c r="BA2253">
        <f t="shared" si="2845"/>
        <v>1262250679.32844</v>
      </c>
      <c r="BB2253">
        <f t="shared" si="2848"/>
        <v>0</v>
      </c>
      <c r="BC2253">
        <f t="shared" si="2849"/>
        <v>1262250679.32844</v>
      </c>
      <c r="BD2253">
        <f t="shared" si="2784"/>
        <v>26636903563.434483</v>
      </c>
      <c r="BE2253">
        <f t="shared" si="2785"/>
        <v>24534372817.37262</v>
      </c>
      <c r="BF2253">
        <f t="shared" si="2786"/>
        <v>1.0856973504769225</v>
      </c>
      <c r="BG2253">
        <f t="shared" si="2787"/>
        <v>52.054405219849535</v>
      </c>
      <c r="BH2253">
        <f t="shared" si="2808"/>
        <v>256502464</v>
      </c>
      <c r="BI2253">
        <f t="shared" si="2809"/>
        <v>2.2168497516935468</v>
      </c>
      <c r="BJ2253">
        <f t="shared" si="2850"/>
        <v>-468.99419999999736</v>
      </c>
      <c r="BK2253">
        <f t="shared" si="2810"/>
        <v>-2.9502543219564322E-3</v>
      </c>
      <c r="BL2253">
        <f t="shared" si="2811"/>
        <v>0.99704974567804361</v>
      </c>
      <c r="BM2253">
        <f t="shared" si="2812"/>
        <v>17.113664773681144</v>
      </c>
      <c r="BN2253">
        <f t="shared" si="2813"/>
        <v>1243.7749635</v>
      </c>
      <c r="BO2253">
        <f t="shared" si="2852"/>
        <v>1241.9559936000001</v>
      </c>
      <c r="BP2253">
        <f t="shared" si="2814"/>
        <v>1175.9851468970585</v>
      </c>
      <c r="BQ2253">
        <f t="shared" si="2815"/>
        <v>65.970846702941571</v>
      </c>
      <c r="BR2253">
        <f t="shared" si="2816"/>
        <v>43.080077999999958</v>
      </c>
      <c r="BS2253">
        <f t="shared" si="2817"/>
        <v>36.699951000000056</v>
      </c>
      <c r="BT2253">
        <f t="shared" si="2818"/>
        <v>12.049927000000025</v>
      </c>
      <c r="BU2253">
        <f t="shared" si="2819"/>
        <v>10</v>
      </c>
      <c r="BV2253">
        <f t="shared" si="2820"/>
        <v>1244.569344</v>
      </c>
      <c r="BW2253">
        <f t="shared" si="2821"/>
        <v>1244.0485839047619</v>
      </c>
      <c r="BX2253">
        <f t="shared" si="2822"/>
        <v>1239.6023769999999</v>
      </c>
      <c r="BY2253">
        <f t="shared" si="2823"/>
        <v>1224.313673047619</v>
      </c>
      <c r="BZ2253">
        <f t="shared" si="2824"/>
        <v>1277.5</v>
      </c>
      <c r="CA2253">
        <f t="shared" si="2825"/>
        <v>1200.0699460000001</v>
      </c>
      <c r="CB2253">
        <f t="shared" si="2826"/>
        <v>1241.6970598033331</v>
      </c>
      <c r="CC2253">
        <f t="shared" si="2827"/>
        <v>1241.2973851833333</v>
      </c>
      <c r="CD2253">
        <f t="shared" si="2828"/>
        <v>1227.1377561718652</v>
      </c>
      <c r="CE2253">
        <f t="shared" si="2829"/>
        <v>1164.2659431939626</v>
      </c>
      <c r="CF2253">
        <f t="shared" si="2830"/>
        <v>1250.719971</v>
      </c>
      <c r="CG2253">
        <f t="shared" si="2831"/>
        <v>1255</v>
      </c>
      <c r="CH2253">
        <f t="shared" si="2832"/>
        <v>1235.030029</v>
      </c>
    </row>
    <row r="2254" spans="1:86">
      <c r="A2254" s="1">
        <v>42800</v>
      </c>
      <c r="B2254">
        <v>1240</v>
      </c>
      <c r="C2254">
        <v>1242</v>
      </c>
      <c r="D2254">
        <v>1227.280029</v>
      </c>
      <c r="E2254">
        <v>1236.25</v>
      </c>
      <c r="F2254">
        <v>1400694</v>
      </c>
      <c r="G2254">
        <f t="shared" si="2846"/>
        <v>306399.65662119753</v>
      </c>
      <c r="H2254">
        <f t="shared" si="2794"/>
        <v>64119335.375570998</v>
      </c>
      <c r="I2254">
        <f t="shared" si="2847"/>
        <v>1236.3825072499999</v>
      </c>
      <c r="J2254">
        <f t="shared" si="2854"/>
        <v>1246.0249939999999</v>
      </c>
      <c r="K2254">
        <f t="shared" si="2855"/>
        <v>1218.44247425</v>
      </c>
      <c r="L2254">
        <f t="shared" si="2856"/>
        <v>3</v>
      </c>
      <c r="M2254">
        <f t="shared" si="2857"/>
        <v>8</v>
      </c>
      <c r="N2254">
        <f t="shared" si="2858"/>
        <v>70</v>
      </c>
      <c r="O2254">
        <f t="shared" si="2859"/>
        <v>20</v>
      </c>
      <c r="P2254">
        <f t="shared" si="2834"/>
        <v>14.719970999999987</v>
      </c>
      <c r="Q2254">
        <f t="shared" si="2835"/>
        <v>5.75</v>
      </c>
      <c r="R2254">
        <f t="shared" si="2836"/>
        <v>8.9699709999999868</v>
      </c>
      <c r="S2254">
        <f t="shared" si="2837"/>
        <v>14.719970999999987</v>
      </c>
      <c r="T2254">
        <f t="shared" si="2793"/>
        <v>25.862578872080046</v>
      </c>
      <c r="U2254">
        <f t="shared" si="2838"/>
        <v>10.5</v>
      </c>
      <c r="V2254">
        <f t="shared" si="2839"/>
        <v>-10.25</v>
      </c>
      <c r="W2254">
        <f t="shared" si="2840"/>
        <v>10.5</v>
      </c>
      <c r="X2254">
        <f t="shared" si="2841"/>
        <v>0</v>
      </c>
      <c r="Y2254">
        <f t="shared" si="2791"/>
        <v>7.0548086682743101</v>
      </c>
      <c r="Z2254">
        <f t="shared" si="2792"/>
        <v>4.894600428531052</v>
      </c>
      <c r="AA2254">
        <f t="shared" si="2788"/>
        <v>27.278055692622093</v>
      </c>
      <c r="AB2254">
        <f t="shared" si="2789"/>
        <v>18.925415182841721</v>
      </c>
      <c r="AC2254">
        <f t="shared" si="2790"/>
        <v>18.077950317399232</v>
      </c>
      <c r="AD2254">
        <f t="shared" si="2798"/>
        <v>20.534715283414805</v>
      </c>
      <c r="AE2254">
        <f t="shared" si="2851"/>
        <v>1241.3800048000001</v>
      </c>
      <c r="AF2254">
        <f t="shared" si="2853"/>
        <v>1241.9716796666664</v>
      </c>
      <c r="AG2254">
        <f t="shared" si="2795"/>
        <v>1208.1475037</v>
      </c>
      <c r="AH2254">
        <f t="shared" si="2860"/>
        <v>1238.2260132000001</v>
      </c>
      <c r="AI2254">
        <f t="shared" si="2861"/>
        <v>1263.2802200534547</v>
      </c>
      <c r="AJ2254">
        <f t="shared" si="2862"/>
        <v>1213.1718063465455</v>
      </c>
      <c r="AK2254">
        <f t="shared" si="2863"/>
        <v>0.46056524136728638</v>
      </c>
      <c r="AL2254">
        <f t="shared" si="2842"/>
        <v>0.21874846084954852</v>
      </c>
      <c r="AM2254">
        <f t="shared" si="2843"/>
        <v>306399.65662119753</v>
      </c>
      <c r="AN2254">
        <f t="shared" si="2796"/>
        <v>4347772.4851883622</v>
      </c>
      <c r="AO2254">
        <f t="shared" si="2797"/>
        <v>59347218</v>
      </c>
      <c r="AP2254">
        <f t="shared" si="2799"/>
        <v>7.3259920712515317E-2</v>
      </c>
      <c r="AQ2254">
        <f t="shared" si="2800"/>
        <v>1240.4477053812127</v>
      </c>
      <c r="AR2254">
        <f t="shared" si="2801"/>
        <v>1242.3484535250873</v>
      </c>
      <c r="AS2254">
        <f t="shared" si="2802"/>
        <v>1232.5500857348791</v>
      </c>
      <c r="AT2254">
        <f t="shared" si="2803"/>
        <v>1211.6125701814715</v>
      </c>
      <c r="AU2254">
        <f t="shared" si="2804"/>
        <v>1228.0791655508569</v>
      </c>
      <c r="AV2254">
        <f t="shared" si="2805"/>
        <v>1202.5693955330512</v>
      </c>
      <c r="AW2254">
        <f t="shared" si="2806"/>
        <v>25.509770017805749</v>
      </c>
      <c r="AX2254">
        <f t="shared" si="2833"/>
        <v>23.512536254518377</v>
      </c>
      <c r="AY2254">
        <f t="shared" si="2807"/>
        <v>1.9972337632873725</v>
      </c>
      <c r="AZ2254">
        <f t="shared" si="2844"/>
        <v>1235.1766763333333</v>
      </c>
      <c r="BA2254">
        <f t="shared" si="2845"/>
        <v>1730104559.480042</v>
      </c>
      <c r="BB2254">
        <f t="shared" si="2848"/>
        <v>0</v>
      </c>
      <c r="BC2254">
        <f t="shared" si="2849"/>
        <v>1730104559.480042</v>
      </c>
      <c r="BD2254">
        <f t="shared" si="2784"/>
        <v>22036831236.510887</v>
      </c>
      <c r="BE2254">
        <f t="shared" si="2785"/>
        <v>26264477376.852661</v>
      </c>
      <c r="BF2254">
        <f t="shared" si="2786"/>
        <v>0.83903558865147376</v>
      </c>
      <c r="BG2254">
        <f t="shared" si="2787"/>
        <v>45.623673289907401</v>
      </c>
      <c r="BH2254">
        <f t="shared" si="2808"/>
        <v>255101770</v>
      </c>
      <c r="BI2254">
        <f t="shared" si="2809"/>
        <v>2.1212721787667217</v>
      </c>
      <c r="BJ2254">
        <f t="shared" si="2850"/>
        <v>-1178.0029000000013</v>
      </c>
      <c r="BK2254">
        <f t="shared" si="2810"/>
        <v>-8.6445624798984003E-3</v>
      </c>
      <c r="BL2254">
        <f t="shared" si="2811"/>
        <v>0.99135543752010158</v>
      </c>
      <c r="BM2254">
        <f t="shared" si="2812"/>
        <v>13.204726437651237</v>
      </c>
      <c r="BN2254">
        <f t="shared" si="2813"/>
        <v>1234.6400145</v>
      </c>
      <c r="BO2254">
        <f t="shared" si="2852"/>
        <v>1240.2809935999999</v>
      </c>
      <c r="BP2254">
        <f t="shared" si="2814"/>
        <v>1178.5054410735293</v>
      </c>
      <c r="BQ2254">
        <f t="shared" si="2815"/>
        <v>61.775552526470619</v>
      </c>
      <c r="BR2254">
        <f t="shared" si="2816"/>
        <v>-14.84997599999997</v>
      </c>
      <c r="BS2254">
        <f t="shared" si="2817"/>
        <v>23.229980000000069</v>
      </c>
      <c r="BT2254">
        <f t="shared" si="2818"/>
        <v>-35.5</v>
      </c>
      <c r="BU2254">
        <f t="shared" si="2819"/>
        <v>27.5</v>
      </c>
      <c r="BV2254">
        <f t="shared" si="2820"/>
        <v>1242.2806721333334</v>
      </c>
      <c r="BW2254">
        <f t="shared" si="2821"/>
        <v>1242.1923885714286</v>
      </c>
      <c r="BX2254">
        <f t="shared" si="2822"/>
        <v>1239.8303754909091</v>
      </c>
      <c r="BY2254">
        <f t="shared" si="2823"/>
        <v>1227.5613868428572</v>
      </c>
      <c r="BZ2254">
        <f t="shared" si="2824"/>
        <v>1277.5</v>
      </c>
      <c r="CA2254">
        <f t="shared" si="2825"/>
        <v>1200.0699460000001</v>
      </c>
      <c r="CB2254">
        <f t="shared" si="2826"/>
        <v>1238.9638365599999</v>
      </c>
      <c r="CC2254">
        <f t="shared" si="2827"/>
        <v>1241.7428297805554</v>
      </c>
      <c r="CD2254">
        <f t="shared" si="2828"/>
        <v>1237.4769382706747</v>
      </c>
      <c r="CE2254">
        <f t="shared" si="2829"/>
        <v>1173.3389203210213</v>
      </c>
      <c r="CF2254">
        <f t="shared" si="2830"/>
        <v>1247.030029</v>
      </c>
      <c r="CG2254">
        <f t="shared" si="2831"/>
        <v>1249.849976</v>
      </c>
      <c r="CH2254">
        <f t="shared" si="2832"/>
        <v>1237.6999510000001</v>
      </c>
    </row>
    <row r="2255" spans="1:86">
      <c r="A2255" s="1">
        <v>42801</v>
      </c>
      <c r="B2255">
        <v>1241.4499510000001</v>
      </c>
      <c r="C2255">
        <v>1252.5</v>
      </c>
      <c r="D2255">
        <v>1237.530029</v>
      </c>
      <c r="E2255">
        <v>1249.900024</v>
      </c>
      <c r="F2255">
        <v>1511672</v>
      </c>
      <c r="G2255">
        <f t="shared" si="2846"/>
        <v>986579.34352498641</v>
      </c>
      <c r="H2255">
        <f t="shared" si="2794"/>
        <v>65105914.719095983</v>
      </c>
      <c r="I2255">
        <f t="shared" si="2847"/>
        <v>1245.3450010000001</v>
      </c>
      <c r="J2255">
        <f t="shared" si="2854"/>
        <v>1246.0249939999999</v>
      </c>
      <c r="K2255">
        <f t="shared" si="2855"/>
        <v>1218.44247425</v>
      </c>
      <c r="L2255">
        <f t="shared" si="2856"/>
        <v>4</v>
      </c>
      <c r="M2255">
        <f t="shared" si="2857"/>
        <v>9</v>
      </c>
      <c r="N2255">
        <f t="shared" si="2858"/>
        <v>60</v>
      </c>
      <c r="O2255">
        <f t="shared" si="2859"/>
        <v>10</v>
      </c>
      <c r="P2255">
        <f t="shared" si="2834"/>
        <v>14.969970999999987</v>
      </c>
      <c r="Q2255">
        <f t="shared" si="2835"/>
        <v>2.5999759999999696</v>
      </c>
      <c r="R2255">
        <f t="shared" si="2836"/>
        <v>12.369995000000017</v>
      </c>
      <c r="S2255">
        <f t="shared" si="2837"/>
        <v>14.969970999999987</v>
      </c>
      <c r="T2255">
        <f t="shared" si="2793"/>
        <v>25.084535452645756</v>
      </c>
      <c r="U2255">
        <f t="shared" si="2838"/>
        <v>7.5</v>
      </c>
      <c r="V2255">
        <f t="shared" si="2839"/>
        <v>-8.5699469999999565</v>
      </c>
      <c r="W2255">
        <f t="shared" si="2840"/>
        <v>7.5</v>
      </c>
      <c r="X2255">
        <f t="shared" si="2841"/>
        <v>0</v>
      </c>
      <c r="Y2255">
        <f t="shared" si="2791"/>
        <v>7.0866080491118595</v>
      </c>
      <c r="Z2255">
        <f t="shared" si="2792"/>
        <v>4.5449861122074058</v>
      </c>
      <c r="AA2255">
        <f t="shared" si="2788"/>
        <v>28.250904077892379</v>
      </c>
      <c r="AB2255">
        <f t="shared" si="2789"/>
        <v>18.118677624257259</v>
      </c>
      <c r="AC2255">
        <f t="shared" si="2790"/>
        <v>21.851019745484145</v>
      </c>
      <c r="AD2255">
        <f t="shared" si="2798"/>
        <v>20.848240465665647</v>
      </c>
      <c r="AE2255">
        <f t="shared" si="2851"/>
        <v>1244.7360106000001</v>
      </c>
      <c r="AF2255">
        <f t="shared" si="2853"/>
        <v>1242.8000080000002</v>
      </c>
      <c r="AG2255">
        <f t="shared" si="2795"/>
        <v>1214.6235046500001</v>
      </c>
      <c r="AH2255">
        <f t="shared" si="2860"/>
        <v>1238.1060179999999</v>
      </c>
      <c r="AI2255">
        <f t="shared" si="2861"/>
        <v>1262.9228092845053</v>
      </c>
      <c r="AJ2255">
        <f t="shared" si="2862"/>
        <v>1213.2892267154946</v>
      </c>
      <c r="AK2255">
        <f t="shared" si="2863"/>
        <v>0.73762149314129488</v>
      </c>
      <c r="AL2255">
        <f t="shared" si="2842"/>
        <v>0.65264114406100426</v>
      </c>
      <c r="AM2255">
        <f t="shared" si="2843"/>
        <v>986579.34352498641</v>
      </c>
      <c r="AN2255">
        <f t="shared" si="2796"/>
        <v>4887516.3195645818</v>
      </c>
      <c r="AO2255">
        <f t="shared" si="2797"/>
        <v>58449980</v>
      </c>
      <c r="AP2255">
        <f t="shared" si="2799"/>
        <v>8.3618785148678959E-2</v>
      </c>
      <c r="AQ2255">
        <f t="shared" si="2800"/>
        <v>1243.6614937116003</v>
      </c>
      <c r="AR2255">
        <f t="shared" si="2801"/>
        <v>1246.2676374304374</v>
      </c>
      <c r="AS2255">
        <f t="shared" si="2802"/>
        <v>1235.6730746226008</v>
      </c>
      <c r="AT2255">
        <f t="shared" si="2803"/>
        <v>1215.058441025139</v>
      </c>
      <c r="AU2255">
        <f t="shared" si="2804"/>
        <v>1231.3522943182284</v>
      </c>
      <c r="AV2255">
        <f t="shared" si="2805"/>
        <v>1205.8825395257377</v>
      </c>
      <c r="AW2255">
        <f t="shared" si="2806"/>
        <v>25.469754792490676</v>
      </c>
      <c r="AX2255">
        <f t="shared" si="2833"/>
        <v>23.903979962112835</v>
      </c>
      <c r="AY2255">
        <f t="shared" si="2807"/>
        <v>1.5657748303778405</v>
      </c>
      <c r="AZ2255">
        <f t="shared" si="2844"/>
        <v>1246.6433509999999</v>
      </c>
      <c r="BA2255">
        <f t="shared" si="2845"/>
        <v>1884515847.6928718</v>
      </c>
      <c r="BB2255">
        <f t="shared" si="2848"/>
        <v>1884515847.6928718</v>
      </c>
      <c r="BC2255">
        <f t="shared" si="2849"/>
        <v>0</v>
      </c>
      <c r="BD2255">
        <f t="shared" si="2784"/>
        <v>23921347084.203758</v>
      </c>
      <c r="BE2255">
        <f t="shared" si="2785"/>
        <v>23816391171.401447</v>
      </c>
      <c r="BF2255">
        <f t="shared" si="2786"/>
        <v>1.0044068772656178</v>
      </c>
      <c r="BG2255">
        <f t="shared" si="2787"/>
        <v>50.109929708274343</v>
      </c>
      <c r="BH2255">
        <f t="shared" si="2808"/>
        <v>256613442</v>
      </c>
      <c r="BI2255">
        <f t="shared" si="2809"/>
        <v>2.1121256803757764</v>
      </c>
      <c r="BJ2255">
        <f t="shared" si="2850"/>
        <v>1265.002400000003</v>
      </c>
      <c r="BK2255">
        <f t="shared" si="2810"/>
        <v>1.1041475429727022E-2</v>
      </c>
      <c r="BL2255">
        <f t="shared" si="2811"/>
        <v>1.011041475429727</v>
      </c>
      <c r="BM2255">
        <f t="shared" si="2812"/>
        <v>13.079597446005586</v>
      </c>
      <c r="BN2255">
        <f t="shared" si="2813"/>
        <v>1245.0150145</v>
      </c>
      <c r="BO2255">
        <f t="shared" si="2852"/>
        <v>1242.2839964999998</v>
      </c>
      <c r="BP2255">
        <f t="shared" si="2814"/>
        <v>1182.0213245735292</v>
      </c>
      <c r="BQ2255">
        <f t="shared" si="2815"/>
        <v>60.262671926470603</v>
      </c>
      <c r="BR2255">
        <f t="shared" si="2816"/>
        <v>17.219970000000103</v>
      </c>
      <c r="BS2255">
        <f t="shared" si="2817"/>
        <v>9.9600829999999405</v>
      </c>
      <c r="BT2255">
        <f t="shared" si="2818"/>
        <v>-10.449951000000056</v>
      </c>
      <c r="BU2255">
        <f t="shared" si="2819"/>
        <v>-15.550048999999944</v>
      </c>
      <c r="BV2255">
        <f t="shared" si="2820"/>
        <v>1245.1206785333336</v>
      </c>
      <c r="BW2255">
        <f t="shared" si="2821"/>
        <v>1244.4576298095237</v>
      </c>
      <c r="BX2255">
        <f t="shared" si="2822"/>
        <v>1241.9529229090908</v>
      </c>
      <c r="BY2255">
        <f t="shared" si="2823"/>
        <v>1231.537817347619</v>
      </c>
      <c r="BZ2255">
        <f t="shared" si="2824"/>
        <v>1262.9499510000001</v>
      </c>
      <c r="CA2255">
        <f t="shared" si="2825"/>
        <v>1200.0699460000001</v>
      </c>
      <c r="CB2255">
        <f t="shared" si="2826"/>
        <v>1243.8108779700001</v>
      </c>
      <c r="CC2255">
        <f t="shared" si="2827"/>
        <v>1239.6031984666668</v>
      </c>
      <c r="CD2255">
        <f t="shared" si="2828"/>
        <v>1232.0916331836509</v>
      </c>
      <c r="CE2255">
        <f t="shared" si="2829"/>
        <v>1183.2590025063741</v>
      </c>
      <c r="CF2255">
        <f t="shared" si="2830"/>
        <v>1236.25</v>
      </c>
      <c r="CG2255">
        <f t="shared" si="2831"/>
        <v>1242</v>
      </c>
      <c r="CH2255">
        <f t="shared" si="2832"/>
        <v>1227.280029</v>
      </c>
    </row>
    <row r="2256" spans="1:86">
      <c r="A2256" s="1">
        <v>42802</v>
      </c>
      <c r="B2256">
        <v>1251</v>
      </c>
      <c r="C2256">
        <v>1260</v>
      </c>
      <c r="D2256">
        <v>1246.099976</v>
      </c>
      <c r="E2256">
        <v>1256.099976</v>
      </c>
      <c r="F2256">
        <v>1791510</v>
      </c>
      <c r="G2256">
        <f t="shared" si="2846"/>
        <v>786197.77949735348</v>
      </c>
      <c r="H2256">
        <f t="shared" si="2794"/>
        <v>65892112.498593338</v>
      </c>
      <c r="I2256">
        <f t="shared" si="2847"/>
        <v>1253.299988</v>
      </c>
      <c r="J2256">
        <f t="shared" si="2854"/>
        <v>1253.299988</v>
      </c>
      <c r="K2256">
        <f t="shared" si="2855"/>
        <v>1218.44247425</v>
      </c>
      <c r="L2256">
        <f t="shared" si="2856"/>
        <v>1</v>
      </c>
      <c r="M2256">
        <f t="shared" si="2857"/>
        <v>10</v>
      </c>
      <c r="N2256">
        <f t="shared" si="2858"/>
        <v>90</v>
      </c>
      <c r="O2256">
        <f t="shared" si="2859"/>
        <v>0</v>
      </c>
      <c r="P2256">
        <f t="shared" si="2834"/>
        <v>13.90002400000003</v>
      </c>
      <c r="Q2256">
        <f t="shared" si="2835"/>
        <v>3.9000240000000304</v>
      </c>
      <c r="R2256">
        <f t="shared" si="2836"/>
        <v>10</v>
      </c>
      <c r="S2256">
        <f t="shared" si="2837"/>
        <v>13.90002400000003</v>
      </c>
      <c r="T2256">
        <f t="shared" si="2793"/>
        <v>24.285641777456778</v>
      </c>
      <c r="U2256">
        <f t="shared" si="2838"/>
        <v>2</v>
      </c>
      <c r="V2256">
        <f t="shared" si="2839"/>
        <v>-5.9300530000000435</v>
      </c>
      <c r="W2256">
        <f t="shared" si="2840"/>
        <v>2</v>
      </c>
      <c r="X2256">
        <f t="shared" si="2841"/>
        <v>0</v>
      </c>
      <c r="Y2256">
        <f t="shared" si="2791"/>
        <v>6.7232789027467268</v>
      </c>
      <c r="Z2256">
        <f t="shared" si="2792"/>
        <v>4.2203442470497334</v>
      </c>
      <c r="AA2256">
        <f t="shared" si="2788"/>
        <v>27.684172254354962</v>
      </c>
      <c r="AB2256">
        <f t="shared" si="2789"/>
        <v>17.377939960257837</v>
      </c>
      <c r="AC2256">
        <f t="shared" si="2790"/>
        <v>22.871170008659753</v>
      </c>
      <c r="AD2256">
        <f t="shared" si="2798"/>
        <v>20.489115649419922</v>
      </c>
      <c r="AE2256">
        <f t="shared" si="2851"/>
        <v>1248</v>
      </c>
      <c r="AF2256">
        <f t="shared" si="2853"/>
        <v>1246.6300048333333</v>
      </c>
      <c r="AG2256">
        <f t="shared" si="2795"/>
        <v>1221.3135010000001</v>
      </c>
      <c r="AH2256">
        <f t="shared" si="2860"/>
        <v>1240.4480102</v>
      </c>
      <c r="AI2256">
        <f t="shared" si="2861"/>
        <v>1267.1251538902463</v>
      </c>
      <c r="AJ2256">
        <f t="shared" si="2862"/>
        <v>1213.7708665097537</v>
      </c>
      <c r="AK2256">
        <f t="shared" si="2863"/>
        <v>0.7933591013666621</v>
      </c>
      <c r="AL2256">
        <f t="shared" si="2842"/>
        <v>0.43884643652413524</v>
      </c>
      <c r="AM2256">
        <f t="shared" si="2843"/>
        <v>786197.77949735348</v>
      </c>
      <c r="AN2256">
        <f t="shared" si="2796"/>
        <v>4950583.6566656763</v>
      </c>
      <c r="AO2256">
        <f t="shared" si="2797"/>
        <v>58426852</v>
      </c>
      <c r="AP2256">
        <f t="shared" si="2799"/>
        <v>8.4731309101946414E-2</v>
      </c>
      <c r="AQ2256">
        <f t="shared" si="2800"/>
        <v>1247.8905776896563</v>
      </c>
      <c r="AR2256">
        <f t="shared" si="2801"/>
        <v>1250.1471621877627</v>
      </c>
      <c r="AS2256">
        <f t="shared" si="2802"/>
        <v>1239.3499168705325</v>
      </c>
      <c r="AT2256">
        <f t="shared" si="2803"/>
        <v>1218.7521791728766</v>
      </c>
      <c r="AU2256">
        <f t="shared" si="2804"/>
        <v>1235.0644465704941</v>
      </c>
      <c r="AV2256">
        <f t="shared" si="2805"/>
        <v>1209.397760078936</v>
      </c>
      <c r="AW2256">
        <f t="shared" si="2806"/>
        <v>25.666686491558039</v>
      </c>
      <c r="AX2256">
        <f t="shared" si="2833"/>
        <v>24.256521268001876</v>
      </c>
      <c r="AY2256">
        <f t="shared" si="2807"/>
        <v>1.410165223556163</v>
      </c>
      <c r="AZ2256">
        <f t="shared" si="2844"/>
        <v>1254.0666506666666</v>
      </c>
      <c r="BA2256">
        <f t="shared" si="2845"/>
        <v>2246672945.3358397</v>
      </c>
      <c r="BB2256">
        <f t="shared" si="2848"/>
        <v>2246672945.3358397</v>
      </c>
      <c r="BC2256">
        <f t="shared" si="2849"/>
        <v>0</v>
      </c>
      <c r="BD2256">
        <f t="shared" ref="BD2256:BD2319" si="2864">SUM(BB2243:BB2256)</f>
        <v>26168020029.539597</v>
      </c>
      <c r="BE2256">
        <f t="shared" ref="BE2256:BE2319" si="2865">SUM(BC2243:BC2256)</f>
        <v>21501034833.760014</v>
      </c>
      <c r="BF2256">
        <f t="shared" ref="BF2256:BF2319" si="2866">BD2256/BE2256</f>
        <v>1.2170586314502259</v>
      </c>
      <c r="BG2256">
        <f t="shared" ref="BG2256:BG2319" si="2867">100-(100/(1+BF2256))</f>
        <v>54.895193757420913</v>
      </c>
      <c r="BH2256">
        <f t="shared" si="2808"/>
        <v>258404952</v>
      </c>
      <c r="BI2256">
        <f t="shared" si="2809"/>
        <v>2.1222700536408139</v>
      </c>
      <c r="BJ2256">
        <f t="shared" si="2850"/>
        <v>519.99519999999393</v>
      </c>
      <c r="BK2256">
        <f t="shared" si="2810"/>
        <v>4.9603583334277453E-3</v>
      </c>
      <c r="BL2256">
        <f t="shared" si="2811"/>
        <v>1.0049603583334277</v>
      </c>
      <c r="BM2256">
        <f t="shared" si="2812"/>
        <v>14.060089254797553</v>
      </c>
      <c r="BN2256">
        <f t="shared" si="2813"/>
        <v>1253.049988</v>
      </c>
      <c r="BO2256">
        <f t="shared" si="2852"/>
        <v>1244.2989989999999</v>
      </c>
      <c r="BP2256">
        <f t="shared" si="2814"/>
        <v>1185.4889705735293</v>
      </c>
      <c r="BQ2256">
        <f t="shared" si="2815"/>
        <v>58.810028426470581</v>
      </c>
      <c r="BR2256">
        <f t="shared" si="2816"/>
        <v>50.34997599999997</v>
      </c>
      <c r="BS2256">
        <f t="shared" si="2817"/>
        <v>46.030029999999897</v>
      </c>
      <c r="BT2256">
        <f t="shared" si="2818"/>
        <v>25</v>
      </c>
      <c r="BU2256">
        <f t="shared" si="2819"/>
        <v>18.050048999999944</v>
      </c>
      <c r="BV2256">
        <f t="shared" si="2820"/>
        <v>1248.9086669999999</v>
      </c>
      <c r="BW2256">
        <f t="shared" si="2821"/>
        <v>1248.2576206666668</v>
      </c>
      <c r="BX2256">
        <f t="shared" si="2822"/>
        <v>1245.2245516363635</v>
      </c>
      <c r="BY2256">
        <f t="shared" si="2823"/>
        <v>1235.4879574761906</v>
      </c>
      <c r="BZ2256">
        <f t="shared" si="2824"/>
        <v>1260</v>
      </c>
      <c r="CA2256">
        <f t="shared" si="2825"/>
        <v>1200.0699460000001</v>
      </c>
      <c r="CB2256">
        <f t="shared" si="2826"/>
        <v>1247.6473287333333</v>
      </c>
      <c r="CC2256">
        <f t="shared" si="2827"/>
        <v>1244.2807324472221</v>
      </c>
      <c r="CD2256">
        <f t="shared" si="2828"/>
        <v>1231.3467791131745</v>
      </c>
      <c r="CE2256">
        <f t="shared" si="2829"/>
        <v>1195.0679555488948</v>
      </c>
      <c r="CF2256">
        <f t="shared" si="2830"/>
        <v>1249.900024</v>
      </c>
      <c r="CG2256">
        <f t="shared" si="2831"/>
        <v>1252.5</v>
      </c>
      <c r="CH2256">
        <f t="shared" si="2832"/>
        <v>1237.530029</v>
      </c>
    </row>
    <row r="2257" spans="1:86">
      <c r="A2257" s="1">
        <v>42803</v>
      </c>
      <c r="B2257">
        <v>1257.0699460000001</v>
      </c>
      <c r="C2257">
        <v>1262</v>
      </c>
      <c r="D2257">
        <v>1252.030029</v>
      </c>
      <c r="E2257">
        <v>1259.880005</v>
      </c>
      <c r="F2257">
        <v>858468</v>
      </c>
      <c r="G2257">
        <f t="shared" si="2846"/>
        <v>493382.11004906293</v>
      </c>
      <c r="H2257">
        <f t="shared" si="2794"/>
        <v>66385494.608642399</v>
      </c>
      <c r="I2257">
        <f t="shared" si="2847"/>
        <v>1257.744995</v>
      </c>
      <c r="J2257">
        <f t="shared" si="2854"/>
        <v>1257.744995</v>
      </c>
      <c r="K2257">
        <f t="shared" si="2855"/>
        <v>1225.6300047499999</v>
      </c>
      <c r="L2257">
        <f t="shared" si="2856"/>
        <v>1</v>
      </c>
      <c r="M2257">
        <f t="shared" si="2857"/>
        <v>10</v>
      </c>
      <c r="N2257">
        <f t="shared" si="2858"/>
        <v>90</v>
      </c>
      <c r="O2257">
        <f t="shared" si="2859"/>
        <v>0</v>
      </c>
      <c r="P2257">
        <f t="shared" si="2834"/>
        <v>9.9699709999999868</v>
      </c>
      <c r="Q2257">
        <f t="shared" si="2835"/>
        <v>2.1199950000000172</v>
      </c>
      <c r="R2257">
        <f t="shared" si="2836"/>
        <v>7.8499759999999696</v>
      </c>
      <c r="S2257">
        <f t="shared" si="2837"/>
        <v>9.9699709999999868</v>
      </c>
      <c r="T2257">
        <f t="shared" si="2793"/>
        <v>23.263093864781293</v>
      </c>
      <c r="U2257">
        <f t="shared" si="2838"/>
        <v>12.780029000000013</v>
      </c>
      <c r="V2257">
        <f t="shared" si="2839"/>
        <v>-4.9399419999999736</v>
      </c>
      <c r="W2257">
        <f t="shared" si="2840"/>
        <v>12.780029000000013</v>
      </c>
      <c r="X2257">
        <f t="shared" si="2841"/>
        <v>0</v>
      </c>
      <c r="Y2257">
        <f t="shared" si="2791"/>
        <v>7.1559039096933903</v>
      </c>
      <c r="Z2257">
        <f t="shared" si="2792"/>
        <v>3.9188910865461812</v>
      </c>
      <c r="AA2257">
        <f t="shared" ref="AA2257:AA2320" si="2868">(Y2257/T2257)*100</f>
        <v>30.760757581462244</v>
      </c>
      <c r="AB2257">
        <f t="shared" ref="AB2257:AB2320" si="2869">(Z2257/T2257)*100</f>
        <v>16.84595827762665</v>
      </c>
      <c r="AC2257">
        <f t="shared" ref="AC2257:AC2320" si="2870">(ABS(AA2257-AB2257)/SUM(AA2257,AB2257))*100</f>
        <v>29.228647792093042</v>
      </c>
      <c r="AD2257">
        <f t="shared" si="2798"/>
        <v>21.350037375374903</v>
      </c>
      <c r="AE2257">
        <f t="shared" si="2851"/>
        <v>1249.8320067999998</v>
      </c>
      <c r="AF2257">
        <f t="shared" si="2853"/>
        <v>1249.9800008333334</v>
      </c>
      <c r="AG2257">
        <f t="shared" si="2795"/>
        <v>1227.5340027</v>
      </c>
      <c r="AH2257">
        <f t="shared" si="2860"/>
        <v>1245.8610107</v>
      </c>
      <c r="AI2257">
        <f t="shared" si="2861"/>
        <v>1262.1068686903859</v>
      </c>
      <c r="AJ2257">
        <f t="shared" si="2862"/>
        <v>1229.615152709614</v>
      </c>
      <c r="AK2257">
        <f t="shared" si="2863"/>
        <v>0.93146364778937041</v>
      </c>
      <c r="AL2257">
        <f t="shared" si="2842"/>
        <v>0.57472393851496262</v>
      </c>
      <c r="AM2257">
        <f t="shared" si="2843"/>
        <v>493382.11004906293</v>
      </c>
      <c r="AN2257">
        <f t="shared" si="2796"/>
        <v>4570201.0623409972</v>
      </c>
      <c r="AO2257">
        <f t="shared" si="2797"/>
        <v>57072736</v>
      </c>
      <c r="AP2257">
        <f t="shared" si="2799"/>
        <v>8.0076782412201106E-2</v>
      </c>
      <c r="AQ2257">
        <f t="shared" si="2800"/>
        <v>1251.9669829751731</v>
      </c>
      <c r="AR2257">
        <f t="shared" si="2801"/>
        <v>1256.1244195392503</v>
      </c>
      <c r="AS2257">
        <f t="shared" si="2802"/>
        <v>1243.0453327338366</v>
      </c>
      <c r="AT2257">
        <f t="shared" si="2803"/>
        <v>1222.4536834973178</v>
      </c>
      <c r="AU2257">
        <f t="shared" si="2804"/>
        <v>1238.78678033492</v>
      </c>
      <c r="AV2257">
        <f t="shared" si="2805"/>
        <v>1212.9315172234105</v>
      </c>
      <c r="AW2257">
        <f t="shared" si="2806"/>
        <v>25.85526311150943</v>
      </c>
      <c r="AX2257">
        <f t="shared" si="2833"/>
        <v>24.576269636703387</v>
      </c>
      <c r="AY2257">
        <f t="shared" si="2807"/>
        <v>1.2789934748060432</v>
      </c>
      <c r="AZ2257">
        <f t="shared" si="2844"/>
        <v>1257.9700113333333</v>
      </c>
      <c r="BA2257">
        <f t="shared" si="2845"/>
        <v>1079926999.6893041</v>
      </c>
      <c r="BB2257">
        <f t="shared" si="2848"/>
        <v>1079926999.6893041</v>
      </c>
      <c r="BC2257">
        <f t="shared" si="2849"/>
        <v>0</v>
      </c>
      <c r="BD2257">
        <f t="shared" si="2864"/>
        <v>22124832999.933331</v>
      </c>
      <c r="BE2257">
        <f t="shared" si="2865"/>
        <v>21501034833.760014</v>
      </c>
      <c r="BF2257">
        <f t="shared" si="2866"/>
        <v>1.0290124717715379</v>
      </c>
      <c r="BG2257">
        <f t="shared" si="2867"/>
        <v>50.714940695909256</v>
      </c>
      <c r="BH2257">
        <f t="shared" si="2808"/>
        <v>259263420</v>
      </c>
      <c r="BI2257">
        <f t="shared" si="2809"/>
        <v>2.1316342055894602</v>
      </c>
      <c r="BJ2257">
        <f t="shared" si="2850"/>
        <v>278.00290000000132</v>
      </c>
      <c r="BK2257">
        <f t="shared" si="2810"/>
        <v>3.0093376898528124E-3</v>
      </c>
      <c r="BL2257">
        <f t="shared" si="2811"/>
        <v>1.0030093376898528</v>
      </c>
      <c r="BM2257">
        <f t="shared" si="2812"/>
        <v>8.5623189655466465</v>
      </c>
      <c r="BN2257">
        <f t="shared" si="2813"/>
        <v>1257.0150145</v>
      </c>
      <c r="BO2257">
        <f t="shared" si="2852"/>
        <v>1246.6989989999997</v>
      </c>
      <c r="BP2257">
        <f t="shared" si="2814"/>
        <v>1188.9052949558823</v>
      </c>
      <c r="BQ2257">
        <f t="shared" si="2815"/>
        <v>57.793704044117476</v>
      </c>
      <c r="BR2257">
        <f t="shared" si="2816"/>
        <v>18.979980999999952</v>
      </c>
      <c r="BS2257">
        <f t="shared" si="2817"/>
        <v>44.530029000000013</v>
      </c>
      <c r="BT2257">
        <f t="shared" si="2818"/>
        <v>15.380004999999983</v>
      </c>
      <c r="BU2257">
        <f t="shared" si="2819"/>
        <v>49.569946000000073</v>
      </c>
      <c r="BV2257">
        <f t="shared" si="2820"/>
        <v>1252.8686686666667</v>
      </c>
      <c r="BW2257">
        <f t="shared" si="2821"/>
        <v>1252.0433349999998</v>
      </c>
      <c r="BX2257">
        <f t="shared" si="2822"/>
        <v>1248.7576416000002</v>
      </c>
      <c r="BY2257">
        <f t="shared" si="2823"/>
        <v>1239.1609578571426</v>
      </c>
      <c r="BZ2257">
        <f t="shared" si="2824"/>
        <v>1262</v>
      </c>
      <c r="CA2257">
        <f t="shared" si="2825"/>
        <v>1207.5</v>
      </c>
      <c r="CB2257">
        <f t="shared" si="2826"/>
        <v>1246.0430817099998</v>
      </c>
      <c r="CC2257">
        <f t="shared" si="2827"/>
        <v>1248.0361074166667</v>
      </c>
      <c r="CD2257">
        <f t="shared" si="2828"/>
        <v>1242.2596018216668</v>
      </c>
      <c r="CE2257">
        <f t="shared" si="2829"/>
        <v>1207.0670488585424</v>
      </c>
      <c r="CF2257">
        <f t="shared" si="2830"/>
        <v>1256.099976</v>
      </c>
      <c r="CG2257">
        <f t="shared" si="2831"/>
        <v>1260</v>
      </c>
      <c r="CH2257">
        <f t="shared" si="2832"/>
        <v>1246.099976</v>
      </c>
    </row>
    <row r="2258" spans="1:86">
      <c r="A2258" s="1">
        <v>42804</v>
      </c>
      <c r="B2258">
        <v>1259.8000489999999</v>
      </c>
      <c r="C2258">
        <v>1274.780029</v>
      </c>
      <c r="D2258">
        <v>1256.969971</v>
      </c>
      <c r="E2258">
        <v>1271.119995</v>
      </c>
      <c r="F2258">
        <v>1171420</v>
      </c>
      <c r="G2258">
        <f t="shared" si="2846"/>
        <v>689957.55576989264</v>
      </c>
      <c r="H2258">
        <f t="shared" si="2794"/>
        <v>67075452.16441229</v>
      </c>
      <c r="I2258">
        <f t="shared" si="2847"/>
        <v>1265.6675110000001</v>
      </c>
      <c r="J2258">
        <f t="shared" si="2854"/>
        <v>1265.6675110000001</v>
      </c>
      <c r="K2258">
        <f t="shared" si="2855"/>
        <v>1236.3825072499999</v>
      </c>
      <c r="L2258">
        <f t="shared" si="2856"/>
        <v>1</v>
      </c>
      <c r="M2258">
        <f t="shared" si="2857"/>
        <v>5</v>
      </c>
      <c r="N2258">
        <f t="shared" si="2858"/>
        <v>90</v>
      </c>
      <c r="O2258">
        <f t="shared" si="2859"/>
        <v>50</v>
      </c>
      <c r="P2258">
        <f t="shared" si="2834"/>
        <v>17.810058000000026</v>
      </c>
      <c r="Q2258">
        <f t="shared" si="2835"/>
        <v>3.660033999999996</v>
      </c>
      <c r="R2258">
        <f t="shared" si="2836"/>
        <v>14.15002400000003</v>
      </c>
      <c r="S2258">
        <f t="shared" si="2837"/>
        <v>17.810058000000026</v>
      </c>
      <c r="T2258">
        <f t="shared" si="2793"/>
        <v>22.873591303011203</v>
      </c>
      <c r="U2258">
        <f t="shared" si="2838"/>
        <v>18.789917000000059</v>
      </c>
      <c r="V2258">
        <f t="shared" si="2839"/>
        <v>-18.560058000000026</v>
      </c>
      <c r="W2258">
        <f t="shared" si="2840"/>
        <v>18.789917000000059</v>
      </c>
      <c r="X2258">
        <f t="shared" si="2841"/>
        <v>0</v>
      </c>
      <c r="Y2258">
        <f t="shared" ref="Y2258:Y2321" si="2871">((Y2257*13)+W2258)/14</f>
        <v>7.9869048447152959</v>
      </c>
      <c r="Z2258">
        <f t="shared" ref="Z2258:Z2321" si="2872">((Z2257*13)+X2258)/14</f>
        <v>3.6389702946500253</v>
      </c>
      <c r="AA2258">
        <f t="shared" si="2868"/>
        <v>34.917581322981221</v>
      </c>
      <c r="AB2258">
        <f t="shared" si="2869"/>
        <v>15.909046578842091</v>
      </c>
      <c r="AC2258">
        <f t="shared" si="2870"/>
        <v>37.398772117748997</v>
      </c>
      <c r="AD2258">
        <f t="shared" si="2798"/>
        <v>21.754238243719918</v>
      </c>
      <c r="AE2258">
        <f t="shared" si="2851"/>
        <v>1254.6500000000001</v>
      </c>
      <c r="AF2258">
        <f t="shared" si="2853"/>
        <v>1253.3800048333333</v>
      </c>
      <c r="AG2258">
        <f t="shared" si="2795"/>
        <v>1233.1575012500002</v>
      </c>
      <c r="AH2258">
        <f t="shared" si="2860"/>
        <v>1248.8830077999999</v>
      </c>
      <c r="AI2258">
        <f t="shared" si="2861"/>
        <v>1270.6260525612086</v>
      </c>
      <c r="AJ2258">
        <f t="shared" si="2862"/>
        <v>1227.1399630387912</v>
      </c>
      <c r="AK2258">
        <f t="shared" si="2863"/>
        <v>1.0113586308683109</v>
      </c>
      <c r="AL2258">
        <f t="shared" si="2842"/>
        <v>0.588992467065521</v>
      </c>
      <c r="AM2258">
        <f t="shared" si="2843"/>
        <v>689957.55576989264</v>
      </c>
      <c r="AN2258">
        <f t="shared" si="2796"/>
        <v>2720210.3194332039</v>
      </c>
      <c r="AO2258">
        <f t="shared" si="2797"/>
        <v>54210954</v>
      </c>
      <c r="AP2258">
        <f t="shared" si="2799"/>
        <v>5.0178241088197857E-2</v>
      </c>
      <c r="AQ2258">
        <f t="shared" si="2800"/>
        <v>1258.4790070636143</v>
      </c>
      <c r="AR2258">
        <f t="shared" si="2801"/>
        <v>1263.9977099705641</v>
      </c>
      <c r="AS2258">
        <f t="shared" si="2802"/>
        <v>1248.098771941746</v>
      </c>
      <c r="AT2258">
        <f t="shared" si="2803"/>
        <v>1226.8336515325591</v>
      </c>
      <c r="AU2258">
        <f t="shared" si="2804"/>
        <v>1243.636762534682</v>
      </c>
      <c r="AV2258">
        <f t="shared" si="2805"/>
        <v>1217.0047106677719</v>
      </c>
      <c r="AW2258">
        <f t="shared" si="2806"/>
        <v>26.63205186691016</v>
      </c>
      <c r="AX2258">
        <f t="shared" si="2833"/>
        <v>24.98742608274474</v>
      </c>
      <c r="AY2258">
        <f t="shared" si="2807"/>
        <v>1.6446257841654202</v>
      </c>
      <c r="AZ2258">
        <f t="shared" si="2844"/>
        <v>1267.6233316666667</v>
      </c>
      <c r="BA2258">
        <f t="shared" si="2845"/>
        <v>1484919323.1809666</v>
      </c>
      <c r="BB2258">
        <f t="shared" si="2848"/>
        <v>1484919323.1809666</v>
      </c>
      <c r="BC2258">
        <f t="shared" si="2849"/>
        <v>0</v>
      </c>
      <c r="BD2258">
        <f t="shared" si="2864"/>
        <v>23609752323.114296</v>
      </c>
      <c r="BE2258">
        <f t="shared" si="2865"/>
        <v>18194238666.760014</v>
      </c>
      <c r="BF2258">
        <f t="shared" si="2866"/>
        <v>1.297649918501298</v>
      </c>
      <c r="BG2258">
        <f t="shared" si="2867"/>
        <v>56.477268710619065</v>
      </c>
      <c r="BH2258">
        <f t="shared" si="2808"/>
        <v>260434840</v>
      </c>
      <c r="BI2258">
        <f t="shared" si="2809"/>
        <v>2.1883277553048357</v>
      </c>
      <c r="BJ2258">
        <f t="shared" si="2850"/>
        <v>1023.9990000000034</v>
      </c>
      <c r="BK2258">
        <f t="shared" si="2810"/>
        <v>8.9214766131636754E-3</v>
      </c>
      <c r="BL2258">
        <f t="shared" si="2811"/>
        <v>1.0089214766131638</v>
      </c>
      <c r="BM2258">
        <f t="shared" si="2812"/>
        <v>11.459590785403744</v>
      </c>
      <c r="BN2258">
        <f t="shared" si="2813"/>
        <v>1265.875</v>
      </c>
      <c r="BO2258">
        <f t="shared" si="2852"/>
        <v>1251.1190062999999</v>
      </c>
      <c r="BP2258">
        <f t="shared" si="2814"/>
        <v>1192.4745608823528</v>
      </c>
      <c r="BQ2258">
        <f t="shared" si="2815"/>
        <v>58.644445417647148</v>
      </c>
      <c r="BR2258">
        <f t="shared" si="2816"/>
        <v>26.18994100000009</v>
      </c>
      <c r="BS2258">
        <f t="shared" si="2817"/>
        <v>21.939941999999974</v>
      </c>
      <c r="BT2258">
        <f t="shared" si="2818"/>
        <v>23.780029000000013</v>
      </c>
      <c r="BU2258">
        <f t="shared" si="2819"/>
        <v>20.25</v>
      </c>
      <c r="BV2258">
        <f t="shared" si="2820"/>
        <v>1259.9646647333334</v>
      </c>
      <c r="BW2258">
        <f t="shared" si="2821"/>
        <v>1258.0833333333333</v>
      </c>
      <c r="BX2258">
        <f t="shared" si="2822"/>
        <v>1253.3501841999998</v>
      </c>
      <c r="BY2258">
        <f t="shared" si="2823"/>
        <v>1243.3120047428574</v>
      </c>
      <c r="BZ2258">
        <f t="shared" si="2824"/>
        <v>1274.780029</v>
      </c>
      <c r="CA2258">
        <f t="shared" si="2825"/>
        <v>1225</v>
      </c>
      <c r="CB2258">
        <f t="shared" si="2826"/>
        <v>1246.3848359833335</v>
      </c>
      <c r="CC2258">
        <f t="shared" si="2827"/>
        <v>1247.2659022305554</v>
      </c>
      <c r="CD2258">
        <f t="shared" si="2828"/>
        <v>1243.3585277963491</v>
      </c>
      <c r="CE2258">
        <f t="shared" si="2829"/>
        <v>1217.4313007298706</v>
      </c>
      <c r="CF2258">
        <f t="shared" si="2830"/>
        <v>1259.880005</v>
      </c>
      <c r="CG2258">
        <f t="shared" si="2831"/>
        <v>1262</v>
      </c>
      <c r="CH2258">
        <f t="shared" si="2832"/>
        <v>1252.030029</v>
      </c>
    </row>
    <row r="2259" spans="1:86">
      <c r="A2259" s="1">
        <v>42808</v>
      </c>
      <c r="B2259">
        <v>1278.400024</v>
      </c>
      <c r="C2259">
        <v>1293.5699460000001</v>
      </c>
      <c r="D2259">
        <v>1275.530029</v>
      </c>
      <c r="E2259">
        <v>1283.75</v>
      </c>
      <c r="F2259">
        <v>3402294</v>
      </c>
      <c r="G2259">
        <f t="shared" si="2846"/>
        <v>-301752.23880743317</v>
      </c>
      <c r="H2259">
        <f t="shared" si="2794"/>
        <v>66773699.925604858</v>
      </c>
      <c r="I2259">
        <f t="shared" si="2847"/>
        <v>1282.8124997499999</v>
      </c>
      <c r="J2259">
        <f t="shared" si="2854"/>
        <v>1282.8124997499999</v>
      </c>
      <c r="K2259">
        <f t="shared" si="2855"/>
        <v>1236.3825072499999</v>
      </c>
      <c r="L2259">
        <f t="shared" si="2856"/>
        <v>1</v>
      </c>
      <c r="M2259">
        <f t="shared" si="2857"/>
        <v>6</v>
      </c>
      <c r="N2259">
        <f t="shared" si="2858"/>
        <v>90</v>
      </c>
      <c r="O2259">
        <f t="shared" si="2859"/>
        <v>40</v>
      </c>
      <c r="P2259">
        <f t="shared" si="2834"/>
        <v>18.039917000000059</v>
      </c>
      <c r="Q2259">
        <f t="shared" si="2835"/>
        <v>9.8199460000000727</v>
      </c>
      <c r="R2259">
        <f t="shared" si="2836"/>
        <v>8.2199709999999868</v>
      </c>
      <c r="S2259">
        <f t="shared" si="2837"/>
        <v>18.039917000000059</v>
      </c>
      <c r="T2259">
        <f t="shared" ref="T2259:T2322" si="2873">((T2258*13)+S2259)/14</f>
        <v>22.528328852796118</v>
      </c>
      <c r="U2259">
        <f t="shared" si="2838"/>
        <v>-7.5</v>
      </c>
      <c r="V2259">
        <f t="shared" si="2839"/>
        <v>28.599975000000086</v>
      </c>
      <c r="W2259">
        <f t="shared" si="2840"/>
        <v>0</v>
      </c>
      <c r="X2259">
        <f t="shared" si="2841"/>
        <v>28.599975000000086</v>
      </c>
      <c r="Y2259">
        <f t="shared" si="2871"/>
        <v>7.4164116415213455</v>
      </c>
      <c r="Z2259">
        <f t="shared" si="2872"/>
        <v>5.4218992021750294</v>
      </c>
      <c r="AA2259">
        <f t="shared" si="2868"/>
        <v>32.92038077915776</v>
      </c>
      <c r="AB2259">
        <f t="shared" si="2869"/>
        <v>24.067027952240171</v>
      </c>
      <c r="AC2259">
        <f t="shared" si="2870"/>
        <v>15.535629754015684</v>
      </c>
      <c r="AD2259">
        <f t="shared" si="2798"/>
        <v>20.596786086083984</v>
      </c>
      <c r="AE2259">
        <f t="shared" si="2851"/>
        <v>1264.1500000000001</v>
      </c>
      <c r="AF2259">
        <f t="shared" si="2853"/>
        <v>1259.5</v>
      </c>
      <c r="AG2259">
        <f t="shared" si="2795"/>
        <v>1237.3965027000002</v>
      </c>
      <c r="AH2259">
        <f t="shared" si="2860"/>
        <v>1252.7650024000002</v>
      </c>
      <c r="AI2259">
        <f t="shared" si="2861"/>
        <v>1282.6399582613865</v>
      </c>
      <c r="AJ2259">
        <f t="shared" si="2862"/>
        <v>1222.8900465386139</v>
      </c>
      <c r="AK2259">
        <f t="shared" si="2863"/>
        <v>1.0185781318600751</v>
      </c>
      <c r="AL2259">
        <f t="shared" si="2842"/>
        <v>-8.8690818255986459E-2</v>
      </c>
      <c r="AM2259">
        <f t="shared" si="2843"/>
        <v>-301752.23880743317</v>
      </c>
      <c r="AN2259">
        <f t="shared" si="2796"/>
        <v>-662232.97821415693</v>
      </c>
      <c r="AO2259">
        <f t="shared" si="2797"/>
        <v>51831088</v>
      </c>
      <c r="AP2259">
        <f t="shared" si="2799"/>
        <v>-1.2776752404158619E-2</v>
      </c>
      <c r="AQ2259">
        <f t="shared" si="2800"/>
        <v>1267.0711446619855</v>
      </c>
      <c r="AR2259">
        <f t="shared" si="2801"/>
        <v>1259.7661194689533</v>
      </c>
      <c r="AS2259">
        <f t="shared" si="2802"/>
        <v>1254.5159929922318</v>
      </c>
      <c r="AT2259">
        <f t="shared" si="2803"/>
        <v>1231.9561228946288</v>
      </c>
      <c r="AU2259">
        <f t="shared" si="2804"/>
        <v>1249.6537481544797</v>
      </c>
      <c r="AV2259">
        <f t="shared" si="2805"/>
        <v>1221.6768809210278</v>
      </c>
      <c r="AW2259">
        <f t="shared" si="2806"/>
        <v>27.976867233451912</v>
      </c>
      <c r="AX2259">
        <f t="shared" si="2833"/>
        <v>25.585314312886176</v>
      </c>
      <c r="AY2259">
        <f t="shared" si="2807"/>
        <v>2.3915529205657364</v>
      </c>
      <c r="AZ2259">
        <f t="shared" si="2844"/>
        <v>1284.2833250000001</v>
      </c>
      <c r="BA2259">
        <f t="shared" si="2845"/>
        <v>4369509450.9475508</v>
      </c>
      <c r="BB2259">
        <f t="shared" si="2848"/>
        <v>4369509450.9475508</v>
      </c>
      <c r="BC2259">
        <f t="shared" si="2849"/>
        <v>0</v>
      </c>
      <c r="BD2259">
        <f t="shared" si="2864"/>
        <v>23034809406.878948</v>
      </c>
      <c r="BE2259">
        <f t="shared" si="2865"/>
        <v>18194238666.760014</v>
      </c>
      <c r="BF2259">
        <f t="shared" si="2866"/>
        <v>1.2660496450979519</v>
      </c>
      <c r="BG2259">
        <f t="shared" si="2867"/>
        <v>55.870340168263425</v>
      </c>
      <c r="BH2259">
        <f t="shared" si="2808"/>
        <v>263837134</v>
      </c>
      <c r="BI2259">
        <f t="shared" si="2809"/>
        <v>2.2900381983458691</v>
      </c>
      <c r="BJ2259">
        <f t="shared" si="2850"/>
        <v>1163.0004999999983</v>
      </c>
      <c r="BK2259">
        <f t="shared" si="2810"/>
        <v>9.9361233004599085E-3</v>
      </c>
      <c r="BL2259">
        <f t="shared" si="2811"/>
        <v>1.00993612330046</v>
      </c>
      <c r="BM2259">
        <f t="shared" si="2812"/>
        <v>15.74548425316037</v>
      </c>
      <c r="BN2259">
        <f t="shared" si="2813"/>
        <v>1284.5499875</v>
      </c>
      <c r="BO2259">
        <f t="shared" si="2852"/>
        <v>1261.1010009000001</v>
      </c>
      <c r="BP2259">
        <f t="shared" si="2814"/>
        <v>1196.6892663970589</v>
      </c>
      <c r="BQ2259">
        <f t="shared" si="2815"/>
        <v>64.411734502941272</v>
      </c>
      <c r="BR2259">
        <f t="shared" si="2816"/>
        <v>50.630004999999983</v>
      </c>
      <c r="BS2259">
        <f t="shared" si="2817"/>
        <v>50.530029000000013</v>
      </c>
      <c r="BT2259">
        <f t="shared" si="2818"/>
        <v>48.569946000000073</v>
      </c>
      <c r="BU2259">
        <f t="shared" si="2819"/>
        <v>33.65002400000003</v>
      </c>
      <c r="BV2259">
        <f t="shared" si="2820"/>
        <v>1269.6646647333332</v>
      </c>
      <c r="BW2259">
        <f t="shared" si="2821"/>
        <v>1266.7604748095239</v>
      </c>
      <c r="BX2259">
        <f t="shared" si="2822"/>
        <v>1259.6896373272727</v>
      </c>
      <c r="BY2259">
        <f t="shared" si="2823"/>
        <v>1248.1303379571425</v>
      </c>
      <c r="BZ2259">
        <f t="shared" si="2824"/>
        <v>1293.5699460000001</v>
      </c>
      <c r="CA2259">
        <f t="shared" si="2825"/>
        <v>1225</v>
      </c>
      <c r="CB2259">
        <f t="shared" si="2826"/>
        <v>1256.3186718000002</v>
      </c>
      <c r="CC2259">
        <f t="shared" si="2827"/>
        <v>1248.570696652778</v>
      </c>
      <c r="CD2259">
        <f t="shared" si="2828"/>
        <v>1243.1003925142461</v>
      </c>
      <c r="CE2259">
        <f t="shared" si="2829"/>
        <v>1221.3338010391562</v>
      </c>
      <c r="CF2259">
        <f t="shared" si="2830"/>
        <v>1271.119995</v>
      </c>
      <c r="CG2259">
        <f t="shared" si="2831"/>
        <v>1274.780029</v>
      </c>
      <c r="CH2259">
        <f t="shared" si="2832"/>
        <v>1256.969971</v>
      </c>
    </row>
    <row r="2260" spans="1:86">
      <c r="A2260" s="1">
        <v>42809</v>
      </c>
      <c r="B2260">
        <v>1286</v>
      </c>
      <c r="C2260">
        <v>1286.0699460000001</v>
      </c>
      <c r="D2260">
        <v>1246.9300539999999</v>
      </c>
      <c r="E2260">
        <v>1249.150024</v>
      </c>
      <c r="F2260">
        <v>3022496</v>
      </c>
      <c r="G2260">
        <f t="shared" si="2846"/>
        <v>-2679630.9535087994</v>
      </c>
      <c r="H2260">
        <f t="shared" si="2794"/>
        <v>64094068.972096056</v>
      </c>
      <c r="I2260">
        <f t="shared" si="2847"/>
        <v>1267.0375060000001</v>
      </c>
      <c r="J2260">
        <f t="shared" si="2854"/>
        <v>1282.8124997499999</v>
      </c>
      <c r="K2260">
        <f t="shared" si="2855"/>
        <v>1236.3825072499999</v>
      </c>
      <c r="L2260">
        <f t="shared" si="2856"/>
        <v>2</v>
      </c>
      <c r="M2260">
        <f t="shared" si="2857"/>
        <v>7</v>
      </c>
      <c r="N2260">
        <f t="shared" si="2858"/>
        <v>80</v>
      </c>
      <c r="O2260">
        <f t="shared" si="2859"/>
        <v>30</v>
      </c>
      <c r="P2260">
        <f t="shared" si="2834"/>
        <v>39.139892000000145</v>
      </c>
      <c r="Q2260">
        <f t="shared" si="2835"/>
        <v>36.919922000000042</v>
      </c>
      <c r="R2260">
        <f t="shared" si="2836"/>
        <v>2.219970000000103</v>
      </c>
      <c r="S2260">
        <f t="shared" si="2837"/>
        <v>39.139892000000145</v>
      </c>
      <c r="T2260">
        <f t="shared" si="2873"/>
        <v>23.714869077596404</v>
      </c>
      <c r="U2260">
        <f t="shared" si="2838"/>
        <v>-22.569946000000073</v>
      </c>
      <c r="V2260">
        <f t="shared" si="2839"/>
        <v>-6.0699460000000727</v>
      </c>
      <c r="W2260">
        <f t="shared" si="2840"/>
        <v>0</v>
      </c>
      <c r="X2260">
        <f t="shared" si="2841"/>
        <v>0</v>
      </c>
      <c r="Y2260">
        <f t="shared" si="2871"/>
        <v>6.8866679528412496</v>
      </c>
      <c r="Z2260">
        <f t="shared" si="2872"/>
        <v>5.0346206877339554</v>
      </c>
      <c r="AA2260">
        <f t="shared" si="2868"/>
        <v>29.039451705626877</v>
      </c>
      <c r="AB2260">
        <f t="shared" si="2869"/>
        <v>21.229805955328658</v>
      </c>
      <c r="AC2260">
        <f t="shared" si="2870"/>
        <v>15.535629754015689</v>
      </c>
      <c r="AD2260">
        <f t="shared" si="2798"/>
        <v>20.604113595185282</v>
      </c>
      <c r="AE2260">
        <f t="shared" si="2851"/>
        <v>1264</v>
      </c>
      <c r="AF2260">
        <f t="shared" si="2853"/>
        <v>1261.6500040000001</v>
      </c>
      <c r="AG2260">
        <f t="shared" si="2795"/>
        <v>1239.49800415</v>
      </c>
      <c r="AH2260">
        <f t="shared" si="2860"/>
        <v>1254.3680053000003</v>
      </c>
      <c r="AI2260">
        <f t="shared" si="2861"/>
        <v>1281.4436625545432</v>
      </c>
      <c r="AJ2260">
        <f t="shared" si="2862"/>
        <v>1227.2923480454574</v>
      </c>
      <c r="AK2260">
        <f t="shared" si="2863"/>
        <v>0.40364072696472125</v>
      </c>
      <c r="AL2260">
        <f t="shared" si="2842"/>
        <v>-0.88656228279832272</v>
      </c>
      <c r="AM2260">
        <f t="shared" si="2843"/>
        <v>-2679630.9535087994</v>
      </c>
      <c r="AN2260">
        <f t="shared" si="2796"/>
        <v>-4743983.2270263126</v>
      </c>
      <c r="AO2260">
        <f t="shared" si="2797"/>
        <v>51033772</v>
      </c>
      <c r="AP2260">
        <f t="shared" si="2799"/>
        <v>-9.295772272185393E-2</v>
      </c>
      <c r="AQ2260">
        <f t="shared" si="2800"/>
        <v>1260.9779636369105</v>
      </c>
      <c r="AR2260">
        <f t="shared" si="2801"/>
        <v>1259.9610114553016</v>
      </c>
      <c r="AS2260">
        <f t="shared" si="2802"/>
        <v>1253.55011857363</v>
      </c>
      <c r="AT2260">
        <f t="shared" si="2803"/>
        <v>1233.5035739941122</v>
      </c>
      <c r="AU2260">
        <f t="shared" si="2804"/>
        <v>1249.5781895313078</v>
      </c>
      <c r="AV2260">
        <f t="shared" si="2805"/>
        <v>1223.6000009365557</v>
      </c>
      <c r="AW2260">
        <f t="shared" si="2806"/>
        <v>25.978188594752055</v>
      </c>
      <c r="AX2260">
        <f t="shared" si="2833"/>
        <v>25.663889169259352</v>
      </c>
      <c r="AY2260">
        <f t="shared" si="2807"/>
        <v>0.31429942549270251</v>
      </c>
      <c r="AZ2260">
        <f t="shared" si="2844"/>
        <v>1260.7166746666667</v>
      </c>
      <c r="BA2260">
        <f t="shared" si="2845"/>
        <v>3810511106.3133016</v>
      </c>
      <c r="BB2260">
        <f t="shared" si="2848"/>
        <v>0</v>
      </c>
      <c r="BC2260">
        <f t="shared" si="2849"/>
        <v>3810511106.3133016</v>
      </c>
      <c r="BD2260">
        <f t="shared" si="2864"/>
        <v>23034809406.878948</v>
      </c>
      <c r="BE2260">
        <f t="shared" si="2865"/>
        <v>15177503130.124807</v>
      </c>
      <c r="BF2260">
        <f t="shared" si="2866"/>
        <v>1.5176942616574858</v>
      </c>
      <c r="BG2260">
        <f t="shared" si="2867"/>
        <v>60.281118512711494</v>
      </c>
      <c r="BH2260">
        <f t="shared" si="2808"/>
        <v>260814638</v>
      </c>
      <c r="BI2260">
        <f t="shared" si="2809"/>
        <v>2.1230948492046493</v>
      </c>
      <c r="BJ2260">
        <f t="shared" si="2850"/>
        <v>-3559.997599999997</v>
      </c>
      <c r="BK2260">
        <f t="shared" si="2810"/>
        <v>-2.6952269522882159E-2</v>
      </c>
      <c r="BL2260">
        <f t="shared" si="2811"/>
        <v>0.97304773047711779</v>
      </c>
      <c r="BM2260">
        <f t="shared" si="2812"/>
        <v>14.270124345069435</v>
      </c>
      <c r="BN2260">
        <f t="shared" si="2813"/>
        <v>1266.5</v>
      </c>
      <c r="BO2260">
        <f t="shared" si="2852"/>
        <v>1265.3979979999999</v>
      </c>
      <c r="BP2260">
        <f t="shared" si="2814"/>
        <v>1200.3120601617647</v>
      </c>
      <c r="BQ2260">
        <f t="shared" si="2815"/>
        <v>65.085937838235168</v>
      </c>
      <c r="BR2260">
        <f t="shared" si="2816"/>
        <v>9.3699950000000172</v>
      </c>
      <c r="BS2260">
        <f t="shared" si="2817"/>
        <v>11.930053999999927</v>
      </c>
      <c r="BT2260">
        <f t="shared" si="2818"/>
        <v>35.119995000000017</v>
      </c>
      <c r="BU2260">
        <f t="shared" si="2819"/>
        <v>46.050048999999944</v>
      </c>
      <c r="BV2260">
        <f t="shared" si="2820"/>
        <v>1264.6646727333332</v>
      </c>
      <c r="BW2260">
        <f t="shared" si="2821"/>
        <v>1263.8033388095237</v>
      </c>
      <c r="BX2260">
        <f t="shared" si="2822"/>
        <v>1259.0323685272729</v>
      </c>
      <c r="BY2260">
        <f t="shared" si="2823"/>
        <v>1249.2497209380954</v>
      </c>
      <c r="BZ2260">
        <f t="shared" si="2824"/>
        <v>1293.5699460000001</v>
      </c>
      <c r="CA2260">
        <f t="shared" si="2825"/>
        <v>1227.280029</v>
      </c>
      <c r="CB2260">
        <f t="shared" si="2826"/>
        <v>1261.6338238333333</v>
      </c>
      <c r="CC2260">
        <f t="shared" si="2827"/>
        <v>1257.2072271666666</v>
      </c>
      <c r="CD2260">
        <f t="shared" si="2828"/>
        <v>1247.4870546608333</v>
      </c>
      <c r="CE2260">
        <f t="shared" si="2829"/>
        <v>1224.083961126878</v>
      </c>
      <c r="CF2260">
        <f t="shared" si="2830"/>
        <v>1283.75</v>
      </c>
      <c r="CG2260">
        <f t="shared" si="2831"/>
        <v>1293.5699460000001</v>
      </c>
      <c r="CH2260">
        <f t="shared" si="2832"/>
        <v>1275.530029</v>
      </c>
    </row>
    <row r="2261" spans="1:86">
      <c r="A2261" s="1">
        <v>42810</v>
      </c>
      <c r="B2261">
        <v>1253</v>
      </c>
      <c r="C2261">
        <v>1263.5</v>
      </c>
      <c r="D2261">
        <v>1253</v>
      </c>
      <c r="E2261">
        <v>1260.4499510000001</v>
      </c>
      <c r="F2261">
        <v>1571818</v>
      </c>
      <c r="G2261">
        <f t="shared" si="2846"/>
        <v>658651.92017487378</v>
      </c>
      <c r="H2261">
        <f t="shared" ref="H2261:H2324" si="2874">SUM(H2260,G2261)</f>
        <v>64752720.89227093</v>
      </c>
      <c r="I2261">
        <f t="shared" si="2847"/>
        <v>1257.4874877500001</v>
      </c>
      <c r="J2261">
        <f t="shared" si="2854"/>
        <v>1282.8124997499999</v>
      </c>
      <c r="K2261">
        <f t="shared" si="2855"/>
        <v>1236.3825072499999</v>
      </c>
      <c r="L2261">
        <f t="shared" si="2856"/>
        <v>3</v>
      </c>
      <c r="M2261">
        <f t="shared" si="2857"/>
        <v>8</v>
      </c>
      <c r="N2261">
        <f t="shared" si="2858"/>
        <v>70</v>
      </c>
      <c r="O2261">
        <f t="shared" si="2859"/>
        <v>20</v>
      </c>
      <c r="P2261">
        <f t="shared" si="2834"/>
        <v>10.5</v>
      </c>
      <c r="Q2261">
        <f t="shared" si="2835"/>
        <v>3.0500489999999445</v>
      </c>
      <c r="R2261">
        <f t="shared" si="2836"/>
        <v>7.4499510000000555</v>
      </c>
      <c r="S2261">
        <f t="shared" si="2837"/>
        <v>10.5</v>
      </c>
      <c r="T2261">
        <f t="shared" si="2873"/>
        <v>22.770949857768091</v>
      </c>
      <c r="U2261">
        <f t="shared" si="2838"/>
        <v>9.5</v>
      </c>
      <c r="V2261">
        <f t="shared" si="2839"/>
        <v>-1.8800049999999828</v>
      </c>
      <c r="W2261">
        <f t="shared" si="2840"/>
        <v>9.5</v>
      </c>
      <c r="X2261">
        <f t="shared" si="2841"/>
        <v>0</v>
      </c>
      <c r="Y2261">
        <f t="shared" si="2871"/>
        <v>7.0733345276383028</v>
      </c>
      <c r="Z2261">
        <f t="shared" si="2872"/>
        <v>4.6750049243243881</v>
      </c>
      <c r="AA2261">
        <f t="shared" si="2868"/>
        <v>31.062975290094464</v>
      </c>
      <c r="AB2261">
        <f t="shared" si="2869"/>
        <v>20.530566153478023</v>
      </c>
      <c r="AC2261">
        <f t="shared" si="2870"/>
        <v>20.414200773822952</v>
      </c>
      <c r="AD2261">
        <f t="shared" si="2798"/>
        <v>20.637813423037642</v>
      </c>
      <c r="AE2261">
        <f t="shared" si="2851"/>
        <v>1264.8699950000002</v>
      </c>
      <c r="AF2261">
        <f t="shared" si="2853"/>
        <v>1263.4083251666668</v>
      </c>
      <c r="AG2261">
        <f t="shared" si="2795"/>
        <v>1242.36450195</v>
      </c>
      <c r="AH2261">
        <f t="shared" si="2860"/>
        <v>1256.4349975</v>
      </c>
      <c r="AI2261">
        <f t="shared" si="2861"/>
        <v>1281.8451095252055</v>
      </c>
      <c r="AJ2261">
        <f t="shared" si="2862"/>
        <v>1231.0248854747945</v>
      </c>
      <c r="AK2261">
        <f t="shared" si="2863"/>
        <v>0.57900306570898663</v>
      </c>
      <c r="AL2261">
        <f t="shared" si="2842"/>
        <v>0.4190382857142963</v>
      </c>
      <c r="AM2261">
        <f t="shared" si="2843"/>
        <v>658651.92017487378</v>
      </c>
      <c r="AN2261">
        <f t="shared" si="2796"/>
        <v>-3600495.5439402345</v>
      </c>
      <c r="AO2261">
        <f t="shared" si="2797"/>
        <v>50572262</v>
      </c>
      <c r="AP2261">
        <f t="shared" si="2799"/>
        <v>-7.1195066258658443E-2</v>
      </c>
      <c r="AQ2261">
        <f t="shared" si="2800"/>
        <v>1260.798439340361</v>
      </c>
      <c r="AR2261">
        <f t="shared" si="2801"/>
        <v>1260.7929246155406</v>
      </c>
      <c r="AS2261">
        <f t="shared" si="2802"/>
        <v>1254.7920884103767</v>
      </c>
      <c r="AT2261">
        <f t="shared" si="2803"/>
        <v>1235.928747924642</v>
      </c>
      <c r="AU2261">
        <f t="shared" si="2804"/>
        <v>1251.2089537516117</v>
      </c>
      <c r="AV2261">
        <f t="shared" si="2805"/>
        <v>1226.1794974409968</v>
      </c>
      <c r="AW2261">
        <f t="shared" si="2806"/>
        <v>25.029456310614933</v>
      </c>
      <c r="AX2261">
        <f t="shared" si="2833"/>
        <v>25.537002597530467</v>
      </c>
      <c r="AY2261">
        <f t="shared" si="2807"/>
        <v>-0.50754628691553449</v>
      </c>
      <c r="AZ2261">
        <f t="shared" si="2844"/>
        <v>1258.9833169999999</v>
      </c>
      <c r="BA2261">
        <f t="shared" si="2845"/>
        <v>1978892639.360306</v>
      </c>
      <c r="BB2261">
        <f t="shared" si="2848"/>
        <v>0</v>
      </c>
      <c r="BC2261">
        <f t="shared" si="2849"/>
        <v>1978892639.360306</v>
      </c>
      <c r="BD2261">
        <f t="shared" si="2864"/>
        <v>23034809406.878948</v>
      </c>
      <c r="BE2261">
        <f t="shared" si="2865"/>
        <v>11688495868.344042</v>
      </c>
      <c r="BF2261">
        <f t="shared" si="2866"/>
        <v>1.9707248619785316</v>
      </c>
      <c r="BG2261">
        <f t="shared" si="2867"/>
        <v>66.338181876123315</v>
      </c>
      <c r="BH2261">
        <f t="shared" si="2808"/>
        <v>262386456</v>
      </c>
      <c r="BI2261">
        <f t="shared" si="2809"/>
        <v>2.0412554901505633</v>
      </c>
      <c r="BJ2261">
        <f t="shared" si="2850"/>
        <v>1029.9927000000025</v>
      </c>
      <c r="BK2261">
        <f t="shared" si="2810"/>
        <v>9.0460927693982295E-3</v>
      </c>
      <c r="BL2261">
        <f t="shared" si="2811"/>
        <v>1.0090460927693983</v>
      </c>
      <c r="BM2261">
        <f t="shared" si="2812"/>
        <v>13.392304933279037</v>
      </c>
      <c r="BN2261">
        <f t="shared" si="2813"/>
        <v>1258.25</v>
      </c>
      <c r="BO2261">
        <f t="shared" si="2852"/>
        <v>1266.4380004</v>
      </c>
      <c r="BP2261">
        <f t="shared" si="2814"/>
        <v>1203.4002954558823</v>
      </c>
      <c r="BQ2261">
        <f t="shared" si="2815"/>
        <v>63.03770494411765</v>
      </c>
      <c r="BR2261">
        <f t="shared" si="2816"/>
        <v>9.7299800000000687</v>
      </c>
      <c r="BS2261">
        <f t="shared" si="2817"/>
        <v>17.969970999999987</v>
      </c>
      <c r="BT2261">
        <f t="shared" si="2818"/>
        <v>8.5</v>
      </c>
      <c r="BU2261">
        <f t="shared" si="2819"/>
        <v>9.6500240000000304</v>
      </c>
      <c r="BV2261">
        <f t="shared" si="2820"/>
        <v>1263.4813230666666</v>
      </c>
      <c r="BW2261">
        <f t="shared" si="2821"/>
        <v>1263.4604665238094</v>
      </c>
      <c r="BX2261">
        <f t="shared" si="2822"/>
        <v>1260.1381768363638</v>
      </c>
      <c r="BY2261">
        <f t="shared" si="2823"/>
        <v>1251.2451444476189</v>
      </c>
      <c r="BZ2261">
        <f t="shared" si="2824"/>
        <v>1293.5699460000001</v>
      </c>
      <c r="CA2261">
        <f t="shared" si="2825"/>
        <v>1227.280029</v>
      </c>
      <c r="CB2261">
        <f t="shared" si="2826"/>
        <v>1265.5616678666668</v>
      </c>
      <c r="CC2261">
        <f t="shared" si="2827"/>
        <v>1261.9295740555556</v>
      </c>
      <c r="CD2261">
        <f t="shared" si="2828"/>
        <v>1251.0484283555556</v>
      </c>
      <c r="CE2261">
        <f t="shared" si="2829"/>
        <v>1228.3379175229882</v>
      </c>
      <c r="CF2261">
        <f t="shared" si="2830"/>
        <v>1249.150024</v>
      </c>
      <c r="CG2261">
        <f t="shared" si="2831"/>
        <v>1286.0699460000001</v>
      </c>
      <c r="CH2261">
        <f t="shared" si="2832"/>
        <v>1246.9300539999999</v>
      </c>
    </row>
    <row r="2262" spans="1:86">
      <c r="A2262" s="1">
        <v>42811</v>
      </c>
      <c r="B2262">
        <v>1273</v>
      </c>
      <c r="C2262">
        <v>1273</v>
      </c>
      <c r="D2262">
        <v>1254.880005</v>
      </c>
      <c r="E2262">
        <v>1262.880005</v>
      </c>
      <c r="F2262">
        <v>2593152</v>
      </c>
      <c r="G2262">
        <f t="shared" si="2846"/>
        <v>-303392.42777053965</v>
      </c>
      <c r="H2262">
        <f t="shared" si="2874"/>
        <v>64449328.46450039</v>
      </c>
      <c r="I2262">
        <f t="shared" si="2847"/>
        <v>1265.9400025</v>
      </c>
      <c r="J2262">
        <f t="shared" si="2854"/>
        <v>1282.8124997499999</v>
      </c>
      <c r="K2262">
        <f t="shared" si="2855"/>
        <v>1236.3825072499999</v>
      </c>
      <c r="L2262">
        <f t="shared" si="2856"/>
        <v>4</v>
      </c>
      <c r="M2262">
        <f t="shared" si="2857"/>
        <v>9</v>
      </c>
      <c r="N2262">
        <f t="shared" si="2858"/>
        <v>60</v>
      </c>
      <c r="O2262">
        <f t="shared" si="2859"/>
        <v>10</v>
      </c>
      <c r="P2262">
        <f t="shared" si="2834"/>
        <v>18.119995000000017</v>
      </c>
      <c r="Q2262">
        <f t="shared" si="2835"/>
        <v>10.119995000000017</v>
      </c>
      <c r="R2262">
        <f t="shared" si="2836"/>
        <v>8</v>
      </c>
      <c r="S2262">
        <f t="shared" si="2837"/>
        <v>18.119995000000017</v>
      </c>
      <c r="T2262">
        <f t="shared" si="2873"/>
        <v>22.438738796498942</v>
      </c>
      <c r="U2262">
        <f t="shared" si="2838"/>
        <v>-10.030029000000013</v>
      </c>
      <c r="V2262">
        <f t="shared" si="2839"/>
        <v>21.880004999999983</v>
      </c>
      <c r="W2262">
        <f t="shared" si="2840"/>
        <v>0</v>
      </c>
      <c r="X2262">
        <f t="shared" si="2841"/>
        <v>21.880004999999983</v>
      </c>
      <c r="Y2262">
        <f t="shared" si="2871"/>
        <v>6.5680963470927098</v>
      </c>
      <c r="Z2262">
        <f t="shared" si="2872"/>
        <v>5.9039335011583587</v>
      </c>
      <c r="AA2262">
        <f t="shared" si="2868"/>
        <v>29.271236706572441</v>
      </c>
      <c r="AB2262">
        <f t="shared" si="2869"/>
        <v>26.311342873154413</v>
      </c>
      <c r="AC2262">
        <f t="shared" si="2870"/>
        <v>5.3252185411301394</v>
      </c>
      <c r="AD2262">
        <f t="shared" si="2798"/>
        <v>19.472573701944608</v>
      </c>
      <c r="AE2262">
        <f t="shared" si="2851"/>
        <v>1265.4699949999999</v>
      </c>
      <c r="AF2262">
        <f t="shared" si="2853"/>
        <v>1264.5383300000001</v>
      </c>
      <c r="AG2262">
        <f t="shared" ref="AG2262:AG2325" si="2875">AVERAGE(E2243:E2262)</f>
        <v>1245.1660033999999</v>
      </c>
      <c r="AH2262">
        <f t="shared" si="2860"/>
        <v>1257.6510009000001</v>
      </c>
      <c r="AI2262">
        <f t="shared" si="2861"/>
        <v>1283.0145529692647</v>
      </c>
      <c r="AJ2262">
        <f t="shared" si="2862"/>
        <v>1232.2874488307355</v>
      </c>
      <c r="AK2262">
        <f t="shared" si="2863"/>
        <v>0.60308106856878996</v>
      </c>
      <c r="AL2262">
        <f t="shared" si="2842"/>
        <v>-0.11699754884038407</v>
      </c>
      <c r="AM2262">
        <f t="shared" si="2843"/>
        <v>-303392.42777053965</v>
      </c>
      <c r="AN2262">
        <f t="shared" ref="AN2262:AN2325" si="2876">SUM(AM2243:AM2262)</f>
        <v>-4788132.4482966084</v>
      </c>
      <c r="AO2262">
        <f t="shared" ref="AO2262:AO2325" si="2877">SUM(F2243:F2262)</f>
        <v>51240442</v>
      </c>
      <c r="AP2262">
        <f t="shared" si="2799"/>
        <v>-9.3444401753923365E-2</v>
      </c>
      <c r="AQ2262">
        <f t="shared" si="2800"/>
        <v>1261.5061716646383</v>
      </c>
      <c r="AR2262">
        <f t="shared" si="2801"/>
        <v>1254.8669411001115</v>
      </c>
      <c r="AS2262">
        <f t="shared" si="2802"/>
        <v>1256.2479133965089</v>
      </c>
      <c r="AT2262">
        <f t="shared" si="2803"/>
        <v>1238.3543610614242</v>
      </c>
      <c r="AU2262">
        <f t="shared" si="2804"/>
        <v>1252.9596114388701</v>
      </c>
      <c r="AV2262">
        <f t="shared" si="2805"/>
        <v>1228.7485329701269</v>
      </c>
      <c r="AW2262">
        <f t="shared" si="2806"/>
        <v>24.211078468743153</v>
      </c>
      <c r="AX2262">
        <f t="shared" si="2833"/>
        <v>25.271817771773005</v>
      </c>
      <c r="AY2262">
        <f t="shared" si="2807"/>
        <v>-1.0607393030298518</v>
      </c>
      <c r="AZ2262">
        <f t="shared" si="2844"/>
        <v>1263.5866699999999</v>
      </c>
      <c r="BA2262">
        <f t="shared" si="2845"/>
        <v>3276672300.48384</v>
      </c>
      <c r="BB2262">
        <f t="shared" si="2848"/>
        <v>3276672300.48384</v>
      </c>
      <c r="BC2262">
        <f t="shared" si="2849"/>
        <v>0</v>
      </c>
      <c r="BD2262">
        <f t="shared" si="2864"/>
        <v>20333737440.944893</v>
      </c>
      <c r="BE2262">
        <f t="shared" si="2865"/>
        <v>11688495868.344042</v>
      </c>
      <c r="BF2262">
        <f t="shared" si="2866"/>
        <v>1.7396367907366732</v>
      </c>
      <c r="BG2262">
        <f t="shared" si="2867"/>
        <v>63.498811105865407</v>
      </c>
      <c r="BH2262">
        <f t="shared" si="2808"/>
        <v>264979608</v>
      </c>
      <c r="BI2262">
        <f t="shared" si="2809"/>
        <v>1.9703851373250647</v>
      </c>
      <c r="BJ2262">
        <f t="shared" si="2850"/>
        <v>143.00539999999273</v>
      </c>
      <c r="BK2262">
        <f t="shared" si="2810"/>
        <v>1.9279258157549226E-3</v>
      </c>
      <c r="BL2262">
        <f t="shared" si="2811"/>
        <v>1.001927925815755</v>
      </c>
      <c r="BM2262">
        <f t="shared" si="2812"/>
        <v>13.367765681858847</v>
      </c>
      <c r="BN2262">
        <f t="shared" si="2813"/>
        <v>1263.9400025</v>
      </c>
      <c r="BO2262">
        <f t="shared" si="2852"/>
        <v>1267.8229980000001</v>
      </c>
      <c r="BP2262">
        <f t="shared" si="2814"/>
        <v>1206.1775009852943</v>
      </c>
      <c r="BQ2262">
        <f t="shared" si="2815"/>
        <v>61.645497014705825</v>
      </c>
      <c r="BR2262">
        <f t="shared" si="2816"/>
        <v>15.84997599999997</v>
      </c>
      <c r="BS2262">
        <f t="shared" si="2817"/>
        <v>17.180053999999927</v>
      </c>
      <c r="BT2262">
        <f t="shared" si="2818"/>
        <v>23.15002400000003</v>
      </c>
      <c r="BU2262">
        <f t="shared" si="2819"/>
        <v>27</v>
      </c>
      <c r="BV2262">
        <f t="shared" si="2820"/>
        <v>1262.8179930666668</v>
      </c>
      <c r="BW2262">
        <f t="shared" si="2821"/>
        <v>1263.3095179047621</v>
      </c>
      <c r="BX2262">
        <f t="shared" si="2822"/>
        <v>1261.3099963818181</v>
      </c>
      <c r="BY2262">
        <f t="shared" si="2823"/>
        <v>1253.1990018809522</v>
      </c>
      <c r="BZ2262">
        <f t="shared" si="2824"/>
        <v>1293.5699460000001</v>
      </c>
      <c r="CA2262">
        <f t="shared" si="2825"/>
        <v>1227.280029</v>
      </c>
      <c r="CB2262">
        <f t="shared" si="2826"/>
        <v>1269.6298305999999</v>
      </c>
      <c r="CC2262">
        <f t="shared" si="2827"/>
        <v>1265.3911115555557</v>
      </c>
      <c r="CD2262">
        <f t="shared" si="2828"/>
        <v>1251.2682496924208</v>
      </c>
      <c r="CE2262">
        <f t="shared" si="2829"/>
        <v>1232.937549407658</v>
      </c>
      <c r="CF2262">
        <f t="shared" si="2830"/>
        <v>1260.4499510000001</v>
      </c>
      <c r="CG2262">
        <f t="shared" si="2831"/>
        <v>1263.5</v>
      </c>
      <c r="CH2262">
        <f t="shared" si="2832"/>
        <v>1253</v>
      </c>
    </row>
    <row r="2263" spans="1:86">
      <c r="A2263" s="1">
        <v>42814</v>
      </c>
      <c r="B2263">
        <v>1262.969971</v>
      </c>
      <c r="C2263">
        <v>1262.969971</v>
      </c>
      <c r="D2263">
        <v>1233</v>
      </c>
      <c r="E2263">
        <v>1240</v>
      </c>
      <c r="F2263">
        <v>3487540</v>
      </c>
      <c r="G2263">
        <f t="shared" si="2846"/>
        <v>-1858390.6090980195</v>
      </c>
      <c r="H2263">
        <f t="shared" si="2874"/>
        <v>62590937.855402373</v>
      </c>
      <c r="I2263">
        <f t="shared" si="2847"/>
        <v>1249.7349855</v>
      </c>
      <c r="J2263">
        <f t="shared" si="2854"/>
        <v>1282.8124997499999</v>
      </c>
      <c r="K2263">
        <f t="shared" si="2855"/>
        <v>1236.3825072499999</v>
      </c>
      <c r="L2263">
        <f t="shared" si="2856"/>
        <v>5</v>
      </c>
      <c r="M2263">
        <f t="shared" si="2857"/>
        <v>10</v>
      </c>
      <c r="N2263">
        <f t="shared" si="2858"/>
        <v>50</v>
      </c>
      <c r="O2263">
        <f t="shared" si="2859"/>
        <v>0</v>
      </c>
      <c r="P2263">
        <f t="shared" si="2834"/>
        <v>29.969970999999987</v>
      </c>
      <c r="Q2263">
        <f t="shared" si="2835"/>
        <v>22.969970999999987</v>
      </c>
      <c r="R2263">
        <f t="shared" si="2836"/>
        <v>7</v>
      </c>
      <c r="S2263">
        <f t="shared" si="2837"/>
        <v>29.969970999999987</v>
      </c>
      <c r="T2263">
        <f t="shared" si="2873"/>
        <v>22.976683953891872</v>
      </c>
      <c r="U2263">
        <f t="shared" si="2838"/>
        <v>-16.969970999999987</v>
      </c>
      <c r="V2263">
        <f t="shared" si="2839"/>
        <v>0.5</v>
      </c>
      <c r="W2263">
        <f t="shared" si="2840"/>
        <v>0</v>
      </c>
      <c r="X2263">
        <f t="shared" si="2841"/>
        <v>0.5</v>
      </c>
      <c r="Y2263">
        <f t="shared" si="2871"/>
        <v>6.0989466080146588</v>
      </c>
      <c r="Z2263">
        <f t="shared" si="2872"/>
        <v>5.517938251075619</v>
      </c>
      <c r="AA2263">
        <f t="shared" si="2868"/>
        <v>26.544067978885167</v>
      </c>
      <c r="AB2263">
        <f t="shared" si="2869"/>
        <v>24.015381254095072</v>
      </c>
      <c r="AC2263">
        <f t="shared" si="2870"/>
        <v>5.0014127193866207</v>
      </c>
      <c r="AD2263">
        <f t="shared" si="2798"/>
        <v>18.715628850922368</v>
      </c>
      <c r="AE2263">
        <f t="shared" si="2851"/>
        <v>1259.2459960000001</v>
      </c>
      <c r="AF2263">
        <f t="shared" si="2853"/>
        <v>1261.2249958333334</v>
      </c>
      <c r="AG2263">
        <f t="shared" si="2875"/>
        <v>1245.9720031499999</v>
      </c>
      <c r="AH2263">
        <f t="shared" si="2860"/>
        <v>1256.9479980000001</v>
      </c>
      <c r="AI2263">
        <f t="shared" si="2861"/>
        <v>1283.7963505887628</v>
      </c>
      <c r="AJ2263">
        <f t="shared" si="2862"/>
        <v>1230.0996454112374</v>
      </c>
      <c r="AK2263">
        <f t="shared" si="2863"/>
        <v>0.18437545760082111</v>
      </c>
      <c r="AL2263">
        <f t="shared" si="2842"/>
        <v>-0.53286574751774018</v>
      </c>
      <c r="AM2263">
        <f t="shared" si="2843"/>
        <v>-1858390.6090980195</v>
      </c>
      <c r="AN2263">
        <f t="shared" si="2876"/>
        <v>-4865938.2790845344</v>
      </c>
      <c r="AO2263">
        <f t="shared" si="2877"/>
        <v>50552302</v>
      </c>
      <c r="AP2263">
        <f t="shared" si="2799"/>
        <v>-9.6255523221959988E-2</v>
      </c>
      <c r="AQ2263">
        <f t="shared" si="2800"/>
        <v>1254.1940732986614</v>
      </c>
      <c r="AR2263">
        <f t="shared" si="2801"/>
        <v>1251.5846060465797</v>
      </c>
      <c r="AS2263">
        <f t="shared" si="2802"/>
        <v>1253.3232889851374</v>
      </c>
      <c r="AT2263">
        <f t="shared" si="2803"/>
        <v>1238.5024685658962</v>
      </c>
      <c r="AU2263">
        <f t="shared" si="2804"/>
        <v>1251.0156697230395</v>
      </c>
      <c r="AV2263">
        <f t="shared" si="2805"/>
        <v>1229.5361356622179</v>
      </c>
      <c r="AW2263">
        <f t="shared" si="2806"/>
        <v>21.479534060821607</v>
      </c>
      <c r="AX2263">
        <f t="shared" si="2833"/>
        <v>24.513361029582725</v>
      </c>
      <c r="AY2263">
        <f t="shared" si="2807"/>
        <v>-3.0338269687611188</v>
      </c>
      <c r="AZ2263">
        <f t="shared" si="2844"/>
        <v>1245.3233236666667</v>
      </c>
      <c r="BA2263">
        <f t="shared" si="2845"/>
        <v>4343114904.2204466</v>
      </c>
      <c r="BB2263">
        <f t="shared" si="2848"/>
        <v>0</v>
      </c>
      <c r="BC2263">
        <f t="shared" si="2849"/>
        <v>4343114904.2204466</v>
      </c>
      <c r="BD2263">
        <f t="shared" si="2864"/>
        <v>17672453562.96788</v>
      </c>
      <c r="BE2263">
        <f t="shared" si="2865"/>
        <v>16031610772.564487</v>
      </c>
      <c r="BF2263">
        <f t="shared" si="2866"/>
        <v>1.1023504633240866</v>
      </c>
      <c r="BG2263">
        <f t="shared" si="2867"/>
        <v>52.434191280417096</v>
      </c>
      <c r="BH2263">
        <f t="shared" si="2808"/>
        <v>261492068</v>
      </c>
      <c r="BI2263">
        <f t="shared" si="2809"/>
        <v>1.746962406212885</v>
      </c>
      <c r="BJ2263">
        <f t="shared" si="2850"/>
        <v>-2388.0004999999983</v>
      </c>
      <c r="BK2263">
        <f t="shared" si="2810"/>
        <v>-1.8117323031019074E-2</v>
      </c>
      <c r="BL2263">
        <f t="shared" si="2811"/>
        <v>0.98188267696898091</v>
      </c>
      <c r="BM2263">
        <f t="shared" si="2812"/>
        <v>14.150324267291838</v>
      </c>
      <c r="BN2263">
        <f t="shared" si="2813"/>
        <v>1247.9849855</v>
      </c>
      <c r="BO2263">
        <f t="shared" si="2852"/>
        <v>1264.2449951000001</v>
      </c>
      <c r="BP2263">
        <f t="shared" si="2814"/>
        <v>1208.1489706470588</v>
      </c>
      <c r="BQ2263">
        <f t="shared" si="2815"/>
        <v>56.096024452941265</v>
      </c>
      <c r="BR2263">
        <f t="shared" si="2816"/>
        <v>3.75</v>
      </c>
      <c r="BS2263">
        <f t="shared" si="2817"/>
        <v>5.7199709999999868</v>
      </c>
      <c r="BT2263">
        <f t="shared" si="2818"/>
        <v>20.969970999999987</v>
      </c>
      <c r="BU2263">
        <f t="shared" si="2819"/>
        <v>22.969970999999987</v>
      </c>
      <c r="BV2263">
        <f t="shared" si="2820"/>
        <v>1254.3279947333333</v>
      </c>
      <c r="BW2263">
        <f t="shared" si="2821"/>
        <v>1256.2985664761904</v>
      </c>
      <c r="BX2263">
        <f t="shared" si="2822"/>
        <v>1258.1007234909091</v>
      </c>
      <c r="BY2263">
        <f t="shared" si="2823"/>
        <v>1252.707001557143</v>
      </c>
      <c r="BZ2263">
        <f t="shared" si="2824"/>
        <v>1293.5699460000001</v>
      </c>
      <c r="CA2263">
        <f t="shared" si="2825"/>
        <v>1227.280029</v>
      </c>
      <c r="CB2263">
        <f t="shared" si="2826"/>
        <v>1267.5906989333334</v>
      </c>
      <c r="CC2263">
        <f t="shared" si="2827"/>
        <v>1268.2290248055556</v>
      </c>
      <c r="CD2263">
        <f t="shared" si="2828"/>
        <v>1252.3549715680554</v>
      </c>
      <c r="CE2263">
        <f t="shared" si="2829"/>
        <v>1234.3979788818576</v>
      </c>
      <c r="CF2263">
        <f t="shared" si="2830"/>
        <v>1262.880005</v>
      </c>
      <c r="CG2263">
        <f t="shared" si="2831"/>
        <v>1273</v>
      </c>
      <c r="CH2263">
        <f t="shared" si="2832"/>
        <v>1254.880005</v>
      </c>
    </row>
    <row r="2264" spans="1:86">
      <c r="A2264" s="1">
        <v>42815</v>
      </c>
      <c r="B2264">
        <v>1241</v>
      </c>
      <c r="C2264">
        <v>1246</v>
      </c>
      <c r="D2264">
        <v>1232.5</v>
      </c>
      <c r="E2264">
        <v>1243.349976</v>
      </c>
      <c r="F2264">
        <v>3373700</v>
      </c>
      <c r="G2264">
        <f t="shared" si="2846"/>
        <v>2049198.3749925774</v>
      </c>
      <c r="H2264">
        <f t="shared" si="2874"/>
        <v>64640136.230394952</v>
      </c>
      <c r="I2264">
        <f t="shared" si="2847"/>
        <v>1240.7124939999999</v>
      </c>
      <c r="J2264">
        <f t="shared" si="2854"/>
        <v>1282.8124997499999</v>
      </c>
      <c r="K2264">
        <f t="shared" si="2855"/>
        <v>1240.7124939999999</v>
      </c>
      <c r="L2264">
        <f t="shared" si="2856"/>
        <v>6</v>
      </c>
      <c r="M2264">
        <f t="shared" si="2857"/>
        <v>1</v>
      </c>
      <c r="N2264">
        <f t="shared" si="2858"/>
        <v>40</v>
      </c>
      <c r="O2264">
        <f t="shared" si="2859"/>
        <v>90</v>
      </c>
      <c r="P2264">
        <f t="shared" si="2834"/>
        <v>13.5</v>
      </c>
      <c r="Q2264">
        <f t="shared" si="2835"/>
        <v>2.6500240000000304</v>
      </c>
      <c r="R2264">
        <f t="shared" si="2836"/>
        <v>10.84997599999997</v>
      </c>
      <c r="S2264">
        <f t="shared" si="2837"/>
        <v>13.5</v>
      </c>
      <c r="T2264">
        <f t="shared" si="2873"/>
        <v>22.299777957185309</v>
      </c>
      <c r="U2264">
        <f t="shared" si="2838"/>
        <v>2</v>
      </c>
      <c r="V2264">
        <f t="shared" si="2839"/>
        <v>-2.4699709999999868</v>
      </c>
      <c r="W2264">
        <f t="shared" si="2840"/>
        <v>2</v>
      </c>
      <c r="X2264">
        <f t="shared" si="2841"/>
        <v>0</v>
      </c>
      <c r="Y2264">
        <f t="shared" si="2871"/>
        <v>5.8061647074421838</v>
      </c>
      <c r="Z2264">
        <f t="shared" si="2872"/>
        <v>5.1237998045702176</v>
      </c>
      <c r="AA2264">
        <f t="shared" si="2868"/>
        <v>26.036872288996733</v>
      </c>
      <c r="AB2264">
        <f t="shared" si="2869"/>
        <v>22.976909520837875</v>
      </c>
      <c r="AC2264">
        <f t="shared" si="2870"/>
        <v>6.2430660421817867</v>
      </c>
      <c r="AD2264">
        <f t="shared" si="2798"/>
        <v>17.862013708518795</v>
      </c>
      <c r="AE2264">
        <f t="shared" si="2851"/>
        <v>1251.1659912</v>
      </c>
      <c r="AF2264">
        <f t="shared" si="2853"/>
        <v>1256.5966593333333</v>
      </c>
      <c r="AG2264">
        <f t="shared" si="2875"/>
        <v>1247.9420044000001</v>
      </c>
      <c r="AH2264">
        <f t="shared" si="2860"/>
        <v>1257.6579956</v>
      </c>
      <c r="AI2264">
        <f t="shared" si="2861"/>
        <v>1282.5862382738078</v>
      </c>
      <c r="AJ2264">
        <f t="shared" si="2862"/>
        <v>1232.7297529261923</v>
      </c>
      <c r="AK2264">
        <f t="shared" si="2863"/>
        <v>0.21301587947405529</v>
      </c>
      <c r="AL2264">
        <f t="shared" si="2842"/>
        <v>0.60740385185184731</v>
      </c>
      <c r="AM2264">
        <f t="shared" si="2843"/>
        <v>2049198.3749925774</v>
      </c>
      <c r="AN2264">
        <f t="shared" si="2876"/>
        <v>-530027.95083809877</v>
      </c>
      <c r="AO2264">
        <f t="shared" si="2877"/>
        <v>51202678</v>
      </c>
      <c r="AP2264">
        <f t="shared" si="2799"/>
        <v>-1.0351566979330627E-2</v>
      </c>
      <c r="AQ2264">
        <f t="shared" si="2800"/>
        <v>1250.5070802171165</v>
      </c>
      <c r="AR2264">
        <f t="shared" si="2801"/>
        <v>1248.1319350583044</v>
      </c>
      <c r="AS2264">
        <f t="shared" si="2802"/>
        <v>1251.5280926478126</v>
      </c>
      <c r="AT2264">
        <f t="shared" si="2803"/>
        <v>1238.9387442349655</v>
      </c>
      <c r="AU2264">
        <f t="shared" si="2804"/>
        <v>1249.8658156645836</v>
      </c>
      <c r="AV2264">
        <f t="shared" si="2805"/>
        <v>1230.5031044858627</v>
      </c>
      <c r="AW2264">
        <f t="shared" si="2806"/>
        <v>19.362711178720929</v>
      </c>
      <c r="AX2264">
        <f t="shared" si="2833"/>
        <v>23.483231059410365</v>
      </c>
      <c r="AY2264">
        <f t="shared" si="2807"/>
        <v>-4.1205198806894359</v>
      </c>
      <c r="AZ2264">
        <f t="shared" si="2844"/>
        <v>1240.6166586666666</v>
      </c>
      <c r="BA2264">
        <f t="shared" si="2845"/>
        <v>4185468421.3437328</v>
      </c>
      <c r="BB2264">
        <f t="shared" si="2848"/>
        <v>0</v>
      </c>
      <c r="BC2264">
        <f t="shared" si="2849"/>
        <v>4185468421.3437328</v>
      </c>
      <c r="BD2264">
        <f t="shared" si="2864"/>
        <v>17672453562.96788</v>
      </c>
      <c r="BE2264">
        <f t="shared" si="2865"/>
        <v>17310342310.046272</v>
      </c>
      <c r="BF2264">
        <f t="shared" si="2866"/>
        <v>1.0209187806015512</v>
      </c>
      <c r="BG2264">
        <f t="shared" si="2867"/>
        <v>50.51755619281554</v>
      </c>
      <c r="BH2264">
        <f t="shared" si="2808"/>
        <v>264865768</v>
      </c>
      <c r="BI2264">
        <f t="shared" si="2809"/>
        <v>1.5735605304962794</v>
      </c>
      <c r="BJ2264">
        <f t="shared" si="2850"/>
        <v>234.99759999999696</v>
      </c>
      <c r="BK2264">
        <f t="shared" si="2810"/>
        <v>2.7015935483870723E-3</v>
      </c>
      <c r="BL2264">
        <f t="shared" si="2811"/>
        <v>1.0027015935483872</v>
      </c>
      <c r="BM2264">
        <f t="shared" si="2812"/>
        <v>13.138337485771487</v>
      </c>
      <c r="BN2264">
        <f t="shared" si="2813"/>
        <v>1239.25</v>
      </c>
      <c r="BO2264">
        <f t="shared" si="2852"/>
        <v>1255.1849975999999</v>
      </c>
      <c r="BP2264">
        <f t="shared" si="2814"/>
        <v>1210.2586777500001</v>
      </c>
      <c r="BQ2264">
        <f t="shared" si="2815"/>
        <v>44.9263198499998</v>
      </c>
      <c r="BR2264">
        <f t="shared" si="2816"/>
        <v>-6.5500480000000607</v>
      </c>
      <c r="BS2264">
        <f t="shared" si="2817"/>
        <v>-5.0300290000000132</v>
      </c>
      <c r="BT2264">
        <f t="shared" si="2818"/>
        <v>-6.5</v>
      </c>
      <c r="BU2264">
        <f t="shared" si="2819"/>
        <v>-0.4499510000000555</v>
      </c>
      <c r="BV2264">
        <f t="shared" si="2820"/>
        <v>1249.0293214000001</v>
      </c>
      <c r="BW2264">
        <f t="shared" si="2821"/>
        <v>1251.191417952381</v>
      </c>
      <c r="BX2264">
        <f t="shared" si="2822"/>
        <v>1255.6283558545454</v>
      </c>
      <c r="BY2264">
        <f t="shared" si="2823"/>
        <v>1252.4572846857143</v>
      </c>
      <c r="BZ2264">
        <f t="shared" si="2824"/>
        <v>1293.5699460000001</v>
      </c>
      <c r="CA2264">
        <f t="shared" si="2825"/>
        <v>1232.5</v>
      </c>
      <c r="CB2264">
        <f t="shared" si="2826"/>
        <v>1253.1458648733333</v>
      </c>
      <c r="CC2264">
        <f t="shared" si="2827"/>
        <v>1265.7583590000002</v>
      </c>
      <c r="CD2264">
        <f t="shared" si="2828"/>
        <v>1258.3281449512701</v>
      </c>
      <c r="CE2264">
        <f t="shared" si="2829"/>
        <v>1241.3792243458624</v>
      </c>
      <c r="CF2264">
        <f t="shared" si="2830"/>
        <v>1240</v>
      </c>
      <c r="CG2264">
        <f t="shared" si="2831"/>
        <v>1262.969971</v>
      </c>
      <c r="CH2264">
        <f t="shared" si="2832"/>
        <v>1233</v>
      </c>
    </row>
    <row r="2265" spans="1:86">
      <c r="A2265" s="1">
        <v>42816</v>
      </c>
      <c r="B2265">
        <v>1240.0699460000001</v>
      </c>
      <c r="C2265">
        <v>1248</v>
      </c>
      <c r="D2265">
        <v>1234.969971</v>
      </c>
      <c r="E2265">
        <v>1239.469971</v>
      </c>
      <c r="F2265">
        <v>1888716</v>
      </c>
      <c r="G2265">
        <f t="shared" si="2846"/>
        <v>-584156.81597976631</v>
      </c>
      <c r="H2265">
        <f t="shared" si="2874"/>
        <v>64055979.414415188</v>
      </c>
      <c r="I2265">
        <f t="shared" si="2847"/>
        <v>1240.6274720000001</v>
      </c>
      <c r="J2265">
        <f t="shared" si="2854"/>
        <v>1282.8124997499999</v>
      </c>
      <c r="K2265">
        <f t="shared" si="2855"/>
        <v>1240.6274720000001</v>
      </c>
      <c r="L2265">
        <f t="shared" si="2856"/>
        <v>7</v>
      </c>
      <c r="M2265">
        <f t="shared" si="2857"/>
        <v>1</v>
      </c>
      <c r="N2265">
        <f t="shared" si="2858"/>
        <v>30</v>
      </c>
      <c r="O2265">
        <f t="shared" si="2859"/>
        <v>90</v>
      </c>
      <c r="P2265">
        <f t="shared" si="2834"/>
        <v>13.030029000000013</v>
      </c>
      <c r="Q2265">
        <f t="shared" si="2835"/>
        <v>8.5300290000000132</v>
      </c>
      <c r="R2265">
        <f t="shared" si="2836"/>
        <v>4.5</v>
      </c>
      <c r="S2265">
        <f t="shared" si="2837"/>
        <v>13.030029000000013</v>
      </c>
      <c r="T2265">
        <f t="shared" si="2873"/>
        <v>21.637653031672073</v>
      </c>
      <c r="U2265">
        <f t="shared" si="2838"/>
        <v>-5.4699709999999868</v>
      </c>
      <c r="V2265">
        <f t="shared" si="2839"/>
        <v>11.369995000000017</v>
      </c>
      <c r="W2265">
        <f t="shared" si="2840"/>
        <v>0</v>
      </c>
      <c r="X2265">
        <f t="shared" si="2841"/>
        <v>11.369995000000017</v>
      </c>
      <c r="Y2265">
        <f t="shared" si="2871"/>
        <v>5.3914386569105996</v>
      </c>
      <c r="Z2265">
        <f t="shared" si="2872"/>
        <v>5.5699566042437754</v>
      </c>
      <c r="AA2265">
        <f t="shared" si="2868"/>
        <v>24.916929063512072</v>
      </c>
      <c r="AB2265">
        <f t="shared" si="2869"/>
        <v>25.741962846389864</v>
      </c>
      <c r="AC2265">
        <f t="shared" si="2870"/>
        <v>1.6286060586266569</v>
      </c>
      <c r="AD2265">
        <f t="shared" si="2798"/>
        <v>16.54999753336153</v>
      </c>
      <c r="AE2265">
        <f t="shared" si="2851"/>
        <v>1249.2299805999999</v>
      </c>
      <c r="AF2265">
        <f t="shared" si="2853"/>
        <v>1249.2166545</v>
      </c>
      <c r="AG2265">
        <f t="shared" si="2875"/>
        <v>1247.36050415</v>
      </c>
      <c r="AH2265">
        <f t="shared" si="2860"/>
        <v>1256.6149903</v>
      </c>
      <c r="AI2265">
        <f t="shared" si="2861"/>
        <v>1283.5466276208065</v>
      </c>
      <c r="AJ2265">
        <f t="shared" si="2862"/>
        <v>1229.6833529791936</v>
      </c>
      <c r="AK2265">
        <f t="shared" si="2863"/>
        <v>0.18169370662892406</v>
      </c>
      <c r="AL2265">
        <f t="shared" si="2842"/>
        <v>-0.30928779974319393</v>
      </c>
      <c r="AM2265">
        <f t="shared" si="2843"/>
        <v>-584156.81597976631</v>
      </c>
      <c r="AN2265">
        <f t="shared" si="2876"/>
        <v>-2231430.4505766453</v>
      </c>
      <c r="AO2265">
        <f t="shared" si="2877"/>
        <v>49117446</v>
      </c>
      <c r="AP2265">
        <f t="shared" si="2799"/>
        <v>-4.5430506516496098E-2</v>
      </c>
      <c r="AQ2265">
        <f t="shared" si="2800"/>
        <v>1246.754463083297</v>
      </c>
      <c r="AR2265">
        <f t="shared" si="2801"/>
        <v>1243.0156489566875</v>
      </c>
      <c r="AS2265">
        <f t="shared" si="2802"/>
        <v>1249.3576307512064</v>
      </c>
      <c r="AT2265">
        <f t="shared" si="2803"/>
        <v>1238.9865546438186</v>
      </c>
      <c r="AU2265">
        <f t="shared" si="2804"/>
        <v>1248.306438964896</v>
      </c>
      <c r="AV2265">
        <f t="shared" si="2805"/>
        <v>1231.1307851418524</v>
      </c>
      <c r="AW2265">
        <f t="shared" si="2806"/>
        <v>17.175653823043604</v>
      </c>
      <c r="AX2265">
        <f t="shared" si="2833"/>
        <v>22.221715612137011</v>
      </c>
      <c r="AY2265">
        <f t="shared" si="2807"/>
        <v>-5.0460617890934074</v>
      </c>
      <c r="AZ2265">
        <f t="shared" si="2844"/>
        <v>1240.813314</v>
      </c>
      <c r="BA2265">
        <f t="shared" si="2845"/>
        <v>2343543959.164824</v>
      </c>
      <c r="BB2265">
        <f t="shared" si="2848"/>
        <v>2343543959.164824</v>
      </c>
      <c r="BC2265">
        <f t="shared" si="2849"/>
        <v>0</v>
      </c>
      <c r="BD2265">
        <f t="shared" si="2864"/>
        <v>18612174755.328533</v>
      </c>
      <c r="BE2265">
        <f t="shared" si="2865"/>
        <v>17310342310.046272</v>
      </c>
      <c r="BF2265">
        <f t="shared" si="2866"/>
        <v>1.0752054709239762</v>
      </c>
      <c r="BG2265">
        <f t="shared" si="2867"/>
        <v>51.812000594102408</v>
      </c>
      <c r="BH2265">
        <f t="shared" si="2808"/>
        <v>262977052</v>
      </c>
      <c r="BI2265">
        <f t="shared" si="2809"/>
        <v>1.3951120409246045</v>
      </c>
      <c r="BJ2265">
        <f t="shared" si="2850"/>
        <v>-488.00049999999828</v>
      </c>
      <c r="BK2265">
        <f t="shared" si="2810"/>
        <v>-3.1206056821446249E-3</v>
      </c>
      <c r="BL2265">
        <f t="shared" si="2811"/>
        <v>0.99687939431785533</v>
      </c>
      <c r="BM2265">
        <f t="shared" si="2812"/>
        <v>14.194219175228191</v>
      </c>
      <c r="BN2265">
        <f t="shared" si="2813"/>
        <v>1241.4849855</v>
      </c>
      <c r="BO2265">
        <f t="shared" si="2852"/>
        <v>1250.1819946999999</v>
      </c>
      <c r="BP2265">
        <f t="shared" si="2814"/>
        <v>1213.4485294117649</v>
      </c>
      <c r="BQ2265">
        <f t="shared" si="2815"/>
        <v>36.733465288235038</v>
      </c>
      <c r="BR2265">
        <f t="shared" si="2816"/>
        <v>-16.630004999999983</v>
      </c>
      <c r="BS2265">
        <f t="shared" si="2817"/>
        <v>-11.130004999999983</v>
      </c>
      <c r="BT2265">
        <f t="shared" si="2818"/>
        <v>-12</v>
      </c>
      <c r="BU2265">
        <f t="shared" si="2819"/>
        <v>-10.930053999999927</v>
      </c>
      <c r="BV2265">
        <f t="shared" si="2820"/>
        <v>1245.1306479999998</v>
      </c>
      <c r="BW2265">
        <f t="shared" si="2821"/>
        <v>1246.2980784285714</v>
      </c>
      <c r="BX2265">
        <f t="shared" si="2822"/>
        <v>1252.3214422909091</v>
      </c>
      <c r="BY2265">
        <f t="shared" si="2823"/>
        <v>1251.6504243619047</v>
      </c>
      <c r="BZ2265">
        <f t="shared" si="2824"/>
        <v>1293.5699460000001</v>
      </c>
      <c r="CA2265">
        <f t="shared" si="2825"/>
        <v>1232.5</v>
      </c>
      <c r="CB2265">
        <f t="shared" si="2826"/>
        <v>1255.4916422533333</v>
      </c>
      <c r="CC2265">
        <f t="shared" si="2827"/>
        <v>1252.490996477778</v>
      </c>
      <c r="CD2265">
        <f t="shared" si="2828"/>
        <v>1261.0461522434921</v>
      </c>
      <c r="CE2265">
        <f t="shared" si="2829"/>
        <v>1238.916552790876</v>
      </c>
      <c r="CF2265">
        <f t="shared" si="2830"/>
        <v>1243.349976</v>
      </c>
      <c r="CG2265">
        <f t="shared" si="2831"/>
        <v>1246</v>
      </c>
      <c r="CH2265">
        <f t="shared" si="2832"/>
        <v>1232.5</v>
      </c>
    </row>
    <row r="2266" spans="1:86">
      <c r="A2266" s="1">
        <v>42817</v>
      </c>
      <c r="B2266">
        <v>1241</v>
      </c>
      <c r="C2266">
        <v>1242.530029</v>
      </c>
      <c r="D2266">
        <v>1223.599976</v>
      </c>
      <c r="E2266">
        <v>1230.1800539999999</v>
      </c>
      <c r="F2266">
        <v>2620638</v>
      </c>
      <c r="G2266">
        <f t="shared" si="2846"/>
        <v>-798772.79447058612</v>
      </c>
      <c r="H2266">
        <f t="shared" si="2874"/>
        <v>63257206.619944602</v>
      </c>
      <c r="I2266">
        <f t="shared" si="2847"/>
        <v>1234.3275147499999</v>
      </c>
      <c r="J2266">
        <f t="shared" si="2854"/>
        <v>1282.8124997499999</v>
      </c>
      <c r="K2266">
        <f t="shared" si="2855"/>
        <v>1234.3275147499999</v>
      </c>
      <c r="L2266">
        <f t="shared" si="2856"/>
        <v>8</v>
      </c>
      <c r="M2266">
        <f t="shared" si="2857"/>
        <v>1</v>
      </c>
      <c r="N2266">
        <f t="shared" si="2858"/>
        <v>20</v>
      </c>
      <c r="O2266">
        <f t="shared" si="2859"/>
        <v>90</v>
      </c>
      <c r="P2266">
        <f t="shared" si="2834"/>
        <v>18.930053000000044</v>
      </c>
      <c r="Q2266">
        <f t="shared" si="2835"/>
        <v>12.349975000000086</v>
      </c>
      <c r="R2266">
        <f t="shared" si="2836"/>
        <v>6.5800779999999577</v>
      </c>
      <c r="S2266">
        <f t="shared" si="2837"/>
        <v>18.930053000000044</v>
      </c>
      <c r="T2266">
        <f t="shared" si="2873"/>
        <v>21.444253029409786</v>
      </c>
      <c r="U2266">
        <f t="shared" si="2838"/>
        <v>-7.6300049999999828</v>
      </c>
      <c r="V2266">
        <f t="shared" si="2839"/>
        <v>11.949951999999939</v>
      </c>
      <c r="W2266">
        <f t="shared" si="2840"/>
        <v>0</v>
      </c>
      <c r="X2266">
        <f t="shared" si="2841"/>
        <v>11.949951999999939</v>
      </c>
      <c r="Y2266">
        <f t="shared" si="2871"/>
        <v>5.0063358957026995</v>
      </c>
      <c r="Z2266">
        <f t="shared" si="2872"/>
        <v>6.0256705610835013</v>
      </c>
      <c r="AA2266">
        <f t="shared" si="2868"/>
        <v>23.345816190644388</v>
      </c>
      <c r="AB2266">
        <f t="shared" si="2869"/>
        <v>28.099232707334583</v>
      </c>
      <c r="AC2266">
        <f t="shared" si="2870"/>
        <v>9.2397939520219481</v>
      </c>
      <c r="AD2266">
        <f t="shared" si="2798"/>
        <v>15.781637636303932</v>
      </c>
      <c r="AE2266">
        <f t="shared" si="2851"/>
        <v>1243.1760012</v>
      </c>
      <c r="AF2266">
        <f t="shared" si="2853"/>
        <v>1246.0549928333332</v>
      </c>
      <c r="AG2266">
        <f t="shared" si="2875"/>
        <v>1247.23550415</v>
      </c>
      <c r="AH2266">
        <f t="shared" si="2860"/>
        <v>1254.0229981</v>
      </c>
      <c r="AI2266">
        <f t="shared" si="2861"/>
        <v>1285.2936815192111</v>
      </c>
      <c r="AJ2266">
        <f t="shared" si="2862"/>
        <v>1222.7523146807889</v>
      </c>
      <c r="AK2266">
        <f t="shared" si="2863"/>
        <v>0.11876522203937181</v>
      </c>
      <c r="AL2266">
        <f t="shared" si="2842"/>
        <v>-0.30480088988657955</v>
      </c>
      <c r="AM2266">
        <f t="shared" si="2843"/>
        <v>-798772.79447058612</v>
      </c>
      <c r="AN2266">
        <f t="shared" si="2876"/>
        <v>881803.47132744384</v>
      </c>
      <c r="AO2266">
        <f t="shared" si="2877"/>
        <v>46236972</v>
      </c>
      <c r="AP2266">
        <f t="shared" si="2799"/>
        <v>1.907139315540481E-2</v>
      </c>
      <c r="AQ2266">
        <f t="shared" si="2800"/>
        <v>1241.1191639949759</v>
      </c>
      <c r="AR2266">
        <f t="shared" si="2801"/>
        <v>1234.6321821640315</v>
      </c>
      <c r="AS2266">
        <f t="shared" si="2802"/>
        <v>1245.9056669359893</v>
      </c>
      <c r="AT2266">
        <f t="shared" si="2803"/>
        <v>1238.193969585875</v>
      </c>
      <c r="AU2266">
        <f t="shared" si="2804"/>
        <v>1245.5874812201616</v>
      </c>
      <c r="AV2266">
        <f t="shared" si="2805"/>
        <v>1231.0642339619226</v>
      </c>
      <c r="AW2266">
        <f t="shared" si="2806"/>
        <v>14.523247258239053</v>
      </c>
      <c r="AX2266">
        <f t="shared" si="2833"/>
        <v>20.682021941357419</v>
      </c>
      <c r="AY2266">
        <f t="shared" si="2807"/>
        <v>-6.1587746831183665</v>
      </c>
      <c r="AZ2266">
        <f t="shared" si="2844"/>
        <v>1232.103353</v>
      </c>
      <c r="BA2266">
        <f t="shared" si="2845"/>
        <v>3228896866.7992139</v>
      </c>
      <c r="BB2266">
        <f t="shared" si="2848"/>
        <v>0</v>
      </c>
      <c r="BC2266">
        <f t="shared" si="2849"/>
        <v>3228896866.7992139</v>
      </c>
      <c r="BD2266">
        <f t="shared" si="2864"/>
        <v>16685760826.495195</v>
      </c>
      <c r="BE2266">
        <f t="shared" si="2865"/>
        <v>20539239176.845486</v>
      </c>
      <c r="BF2266">
        <f t="shared" si="2866"/>
        <v>0.81238456219476551</v>
      </c>
      <c r="BG2266">
        <f t="shared" si="2867"/>
        <v>44.824072061780434</v>
      </c>
      <c r="BH2266">
        <f t="shared" si="2808"/>
        <v>260356414</v>
      </c>
      <c r="BI2266">
        <f t="shared" si="2809"/>
        <v>1.1797310698808154</v>
      </c>
      <c r="BJ2266">
        <f t="shared" si="2850"/>
        <v>-1028.9917000000059</v>
      </c>
      <c r="BK2266">
        <f t="shared" si="2810"/>
        <v>-7.495072262626086E-3</v>
      </c>
      <c r="BL2266">
        <f t="shared" si="2811"/>
        <v>0.99250492773737387</v>
      </c>
      <c r="BM2266">
        <f t="shared" si="2812"/>
        <v>16.481097265793597</v>
      </c>
      <c r="BN2266">
        <f t="shared" si="2813"/>
        <v>1233.0650025</v>
      </c>
      <c r="BO2266">
        <f t="shared" si="2852"/>
        <v>1245.1449951999998</v>
      </c>
      <c r="BP2266">
        <f t="shared" si="2814"/>
        <v>1217.3952941911766</v>
      </c>
      <c r="BQ2266">
        <f t="shared" si="2815"/>
        <v>27.749701008823195</v>
      </c>
      <c r="BR2266">
        <f t="shared" si="2816"/>
        <v>-29.699951000000056</v>
      </c>
      <c r="BS2266">
        <f t="shared" si="2817"/>
        <v>-28.430053000000044</v>
      </c>
      <c r="BT2266">
        <f t="shared" si="2818"/>
        <v>-19.469970999999987</v>
      </c>
      <c r="BU2266">
        <f t="shared" si="2819"/>
        <v>-16.069946000000073</v>
      </c>
      <c r="BV2266">
        <f t="shared" si="2820"/>
        <v>1238.7806724666666</v>
      </c>
      <c r="BW2266">
        <f t="shared" si="2821"/>
        <v>1240.8590497142857</v>
      </c>
      <c r="BX2266">
        <f t="shared" si="2822"/>
        <v>1247.5150902363637</v>
      </c>
      <c r="BY2266">
        <f t="shared" si="2823"/>
        <v>1250.0141910142859</v>
      </c>
      <c r="BZ2266">
        <f t="shared" si="2824"/>
        <v>1293.5699460000001</v>
      </c>
      <c r="CA2266">
        <f t="shared" si="2825"/>
        <v>1223.599976</v>
      </c>
      <c r="CB2266">
        <f t="shared" si="2826"/>
        <v>1250.5328647399999</v>
      </c>
      <c r="CC2266">
        <f t="shared" si="2827"/>
        <v>1253.91886735</v>
      </c>
      <c r="CD2266">
        <f t="shared" si="2828"/>
        <v>1262.2897230330159</v>
      </c>
      <c r="CE2266">
        <f t="shared" si="2829"/>
        <v>1239.3328998060433</v>
      </c>
      <c r="CF2266">
        <f t="shared" si="2830"/>
        <v>1239.469971</v>
      </c>
      <c r="CG2266">
        <f t="shared" si="2831"/>
        <v>1248</v>
      </c>
      <c r="CH2266">
        <f t="shared" si="2832"/>
        <v>1234.969971</v>
      </c>
    </row>
    <row r="2267" spans="1:86">
      <c r="A2267" s="1">
        <v>42818</v>
      </c>
      <c r="B2267">
        <v>1234.900024</v>
      </c>
      <c r="C2267">
        <v>1234.900024</v>
      </c>
      <c r="D2267">
        <v>1211.650024</v>
      </c>
      <c r="E2267">
        <v>1213.599976</v>
      </c>
      <c r="F2267">
        <v>5099814</v>
      </c>
      <c r="G2267">
        <f t="shared" si="2846"/>
        <v>-4244382.3863288015</v>
      </c>
      <c r="H2267">
        <f t="shared" si="2874"/>
        <v>59012824.233615801</v>
      </c>
      <c r="I2267">
        <f t="shared" si="2847"/>
        <v>1223.762512</v>
      </c>
      <c r="J2267">
        <f t="shared" si="2854"/>
        <v>1282.8124997499999</v>
      </c>
      <c r="K2267">
        <f t="shared" si="2855"/>
        <v>1223.762512</v>
      </c>
      <c r="L2267">
        <f t="shared" si="2856"/>
        <v>9</v>
      </c>
      <c r="M2267">
        <f t="shared" si="2857"/>
        <v>1</v>
      </c>
      <c r="N2267">
        <f t="shared" si="2858"/>
        <v>10</v>
      </c>
      <c r="O2267">
        <f t="shared" si="2859"/>
        <v>90</v>
      </c>
      <c r="P2267">
        <f t="shared" si="2834"/>
        <v>23.25</v>
      </c>
      <c r="Q2267">
        <f t="shared" si="2835"/>
        <v>21.300048000000061</v>
      </c>
      <c r="R2267">
        <f t="shared" si="2836"/>
        <v>1.9499519999999393</v>
      </c>
      <c r="S2267">
        <f t="shared" si="2837"/>
        <v>23.25</v>
      </c>
      <c r="T2267">
        <f t="shared" si="2873"/>
        <v>21.573234955880515</v>
      </c>
      <c r="U2267">
        <f t="shared" si="2838"/>
        <v>-14.90002400000003</v>
      </c>
      <c r="V2267">
        <f t="shared" si="2839"/>
        <v>8.6500240000000304</v>
      </c>
      <c r="W2267">
        <f t="shared" si="2840"/>
        <v>0</v>
      </c>
      <c r="X2267">
        <f t="shared" si="2841"/>
        <v>8.6500240000000304</v>
      </c>
      <c r="Y2267">
        <f t="shared" si="2871"/>
        <v>4.6487404745810776</v>
      </c>
      <c r="Z2267">
        <f t="shared" si="2872"/>
        <v>6.2131243781489678</v>
      </c>
      <c r="AA2267">
        <f t="shared" si="2868"/>
        <v>21.548648054351744</v>
      </c>
      <c r="AB2267">
        <f t="shared" si="2869"/>
        <v>28.800151627029724</v>
      </c>
      <c r="AC2267">
        <f t="shared" si="2870"/>
        <v>14.402535151914497</v>
      </c>
      <c r="AD2267">
        <f t="shared" si="2798"/>
        <v>15.91097519489294</v>
      </c>
      <c r="AE2267">
        <f t="shared" si="2851"/>
        <v>1233.3199953999999</v>
      </c>
      <c r="AF2267">
        <f t="shared" si="2853"/>
        <v>1238.2466636666666</v>
      </c>
      <c r="AG2267">
        <f t="shared" si="2875"/>
        <v>1247.6280029500001</v>
      </c>
      <c r="AH2267">
        <f t="shared" si="2860"/>
        <v>1249.3949952</v>
      </c>
      <c r="AI2267">
        <f t="shared" si="2861"/>
        <v>1288.5366414668852</v>
      </c>
      <c r="AJ2267">
        <f t="shared" si="2862"/>
        <v>1210.2533489331149</v>
      </c>
      <c r="AK2267">
        <f t="shared" si="2863"/>
        <v>4.2750208359483143E-2</v>
      </c>
      <c r="AL2267">
        <f t="shared" si="2842"/>
        <v>-0.83226219354839237</v>
      </c>
      <c r="AM2267">
        <f t="shared" si="2843"/>
        <v>-4244382.3863288015</v>
      </c>
      <c r="AN2267">
        <f t="shared" si="2876"/>
        <v>-322380.42509302404</v>
      </c>
      <c r="AO2267">
        <f t="shared" si="2877"/>
        <v>46831290</v>
      </c>
      <c r="AP2267">
        <f t="shared" si="2799"/>
        <v>-6.8838681380125133E-3</v>
      </c>
      <c r="AQ2267">
        <f t="shared" si="2800"/>
        <v>1231.7626400766842</v>
      </c>
      <c r="AR2267">
        <f t="shared" si="2801"/>
        <v>1226.4805685122826</v>
      </c>
      <c r="AS2267">
        <f t="shared" si="2802"/>
        <v>1240.0906425675112</v>
      </c>
      <c r="AT2267">
        <f t="shared" si="2803"/>
        <v>1235.9805101631464</v>
      </c>
      <c r="AU2267">
        <f t="shared" si="2804"/>
        <v>1240.7893554371374</v>
      </c>
      <c r="AV2267">
        <f t="shared" si="2805"/>
        <v>1229.8417359045879</v>
      </c>
      <c r="AW2267">
        <f t="shared" si="2806"/>
        <v>10.947619532549425</v>
      </c>
      <c r="AX2267">
        <f t="shared" si="2833"/>
        <v>18.73514145959582</v>
      </c>
      <c r="AY2267">
        <f t="shared" si="2807"/>
        <v>-7.7875219270463951</v>
      </c>
      <c r="AZ2267">
        <f t="shared" si="2844"/>
        <v>1220.0500079999999</v>
      </c>
      <c r="BA2267">
        <f t="shared" si="2845"/>
        <v>6222028111.4985113</v>
      </c>
      <c r="BB2267">
        <f t="shared" si="2848"/>
        <v>0</v>
      </c>
      <c r="BC2267">
        <f t="shared" si="2849"/>
        <v>6222028111.4985113</v>
      </c>
      <c r="BD2267">
        <f t="shared" si="2864"/>
        <v>16685760826.495195</v>
      </c>
      <c r="BE2267">
        <f t="shared" si="2865"/>
        <v>25499016609.015556</v>
      </c>
      <c r="BF2267">
        <f t="shared" si="2866"/>
        <v>0.6543687971321881</v>
      </c>
      <c r="BG2267">
        <f t="shared" si="2867"/>
        <v>39.553985681217029</v>
      </c>
      <c r="BH2267">
        <f t="shared" si="2808"/>
        <v>255256600</v>
      </c>
      <c r="BI2267">
        <f t="shared" si="2809"/>
        <v>0.8901649060150898</v>
      </c>
      <c r="BJ2267">
        <f t="shared" si="2850"/>
        <v>-1758.0077999999958</v>
      </c>
      <c r="BK2267">
        <f t="shared" si="2810"/>
        <v>-1.3477765263783052E-2</v>
      </c>
      <c r="BL2267">
        <f t="shared" si="2811"/>
        <v>0.98652223473621692</v>
      </c>
      <c r="BM2267">
        <f t="shared" si="2812"/>
        <v>20.629458928660995</v>
      </c>
      <c r="BN2267">
        <f t="shared" si="2813"/>
        <v>1223.275024</v>
      </c>
      <c r="BO2267">
        <f t="shared" si="2852"/>
        <v>1237.0119995</v>
      </c>
      <c r="BP2267">
        <f t="shared" si="2814"/>
        <v>1221.226912544118</v>
      </c>
      <c r="BQ2267">
        <f t="shared" si="2815"/>
        <v>15.78508695588198</v>
      </c>
      <c r="BR2267">
        <f t="shared" si="2816"/>
        <v>-57.520019000000048</v>
      </c>
      <c r="BS2267">
        <f t="shared" si="2817"/>
        <v>-45.319946999999956</v>
      </c>
      <c r="BT2267">
        <f t="shared" si="2818"/>
        <v>-39.880004999999983</v>
      </c>
      <c r="BU2267">
        <f t="shared" si="2819"/>
        <v>-24.900024999999914</v>
      </c>
      <c r="BV2267">
        <f t="shared" si="2820"/>
        <v>1228.9219974</v>
      </c>
      <c r="BW2267">
        <f t="shared" si="2821"/>
        <v>1231.5861877619047</v>
      </c>
      <c r="BX2267">
        <f t="shared" si="2822"/>
        <v>1240.1654498545456</v>
      </c>
      <c r="BY2267">
        <f t="shared" si="2823"/>
        <v>1246.8108073809524</v>
      </c>
      <c r="BZ2267">
        <f t="shared" si="2824"/>
        <v>1293.5699460000001</v>
      </c>
      <c r="CA2267">
        <f t="shared" si="2825"/>
        <v>1211.650024</v>
      </c>
      <c r="CB2267">
        <f t="shared" si="2826"/>
        <v>1238.8369931966668</v>
      </c>
      <c r="CC2267">
        <f t="shared" si="2827"/>
        <v>1248.4851645611111</v>
      </c>
      <c r="CD2267">
        <f t="shared" si="2828"/>
        <v>1262.7084025410318</v>
      </c>
      <c r="CE2267">
        <f t="shared" si="2829"/>
        <v>1246.3593615448929</v>
      </c>
      <c r="CF2267">
        <f t="shared" si="2830"/>
        <v>1230.1800539999999</v>
      </c>
      <c r="CG2267">
        <f t="shared" si="2831"/>
        <v>1242.530029</v>
      </c>
      <c r="CH2267">
        <f t="shared" si="2832"/>
        <v>1223.599976</v>
      </c>
    </row>
    <row r="2268" spans="1:86">
      <c r="A2268" s="1">
        <v>42821</v>
      </c>
      <c r="B2268">
        <v>1213.469971</v>
      </c>
      <c r="C2268">
        <v>1220</v>
      </c>
      <c r="D2268">
        <v>1203</v>
      </c>
      <c r="E2268">
        <v>1206.030029</v>
      </c>
      <c r="F2268">
        <v>2181270</v>
      </c>
      <c r="G2268">
        <f t="shared" si="2846"/>
        <v>-1403703.9580199968</v>
      </c>
      <c r="H2268">
        <f t="shared" si="2874"/>
        <v>57609120.275595807</v>
      </c>
      <c r="I2268">
        <f t="shared" si="2847"/>
        <v>1210.625</v>
      </c>
      <c r="J2268">
        <f t="shared" si="2854"/>
        <v>1282.8124997499999</v>
      </c>
      <c r="K2268">
        <f t="shared" si="2855"/>
        <v>1210.625</v>
      </c>
      <c r="L2268">
        <f t="shared" si="2856"/>
        <v>10</v>
      </c>
      <c r="M2268">
        <f t="shared" si="2857"/>
        <v>1</v>
      </c>
      <c r="N2268">
        <f t="shared" si="2858"/>
        <v>0</v>
      </c>
      <c r="O2268">
        <f t="shared" si="2859"/>
        <v>90</v>
      </c>
      <c r="P2268">
        <f t="shared" si="2834"/>
        <v>17</v>
      </c>
      <c r="Q2268">
        <f t="shared" si="2835"/>
        <v>13.969970999999987</v>
      </c>
      <c r="R2268">
        <f t="shared" si="2836"/>
        <v>3.0300290000000132</v>
      </c>
      <c r="S2268">
        <f t="shared" si="2837"/>
        <v>17</v>
      </c>
      <c r="T2268">
        <f t="shared" si="2873"/>
        <v>21.246575316174763</v>
      </c>
      <c r="U2268">
        <f t="shared" si="2838"/>
        <v>1.6999510000000555</v>
      </c>
      <c r="V2268">
        <f t="shared" si="2839"/>
        <v>-2</v>
      </c>
      <c r="W2268">
        <f t="shared" si="2840"/>
        <v>1.6999510000000555</v>
      </c>
      <c r="X2268">
        <f t="shared" si="2841"/>
        <v>0</v>
      </c>
      <c r="Y2268">
        <f t="shared" si="2871"/>
        <v>4.4381126549681476</v>
      </c>
      <c r="Z2268">
        <f t="shared" si="2872"/>
        <v>5.7693297797097562</v>
      </c>
      <c r="AA2268">
        <f t="shared" si="2868"/>
        <v>20.88860246380256</v>
      </c>
      <c r="AB2268">
        <f t="shared" si="2869"/>
        <v>27.154163406832133</v>
      </c>
      <c r="AC2268">
        <f t="shared" si="2870"/>
        <v>13.04163244868316</v>
      </c>
      <c r="AD2268">
        <f t="shared" si="2798"/>
        <v>15.551238204270362</v>
      </c>
      <c r="AE2268">
        <f t="shared" si="2851"/>
        <v>1226.5260011999999</v>
      </c>
      <c r="AF2268">
        <f t="shared" si="2853"/>
        <v>1228.7716676666666</v>
      </c>
      <c r="AG2268">
        <f t="shared" si="2875"/>
        <v>1245.8845032000002</v>
      </c>
      <c r="AH2268">
        <f t="shared" si="2860"/>
        <v>1242.8859986</v>
      </c>
      <c r="AI2268">
        <f t="shared" si="2861"/>
        <v>1286.7724224280439</v>
      </c>
      <c r="AJ2268">
        <f t="shared" si="2862"/>
        <v>1198.9995747719561</v>
      </c>
      <c r="AK2268">
        <f t="shared" si="2863"/>
        <v>8.0098281140321553E-2</v>
      </c>
      <c r="AL2268">
        <f t="shared" si="2842"/>
        <v>-0.64352599999999849</v>
      </c>
      <c r="AM2268">
        <f t="shared" si="2843"/>
        <v>-1403703.9580199968</v>
      </c>
      <c r="AN2268">
        <f t="shared" si="2876"/>
        <v>-5160160.5016722428</v>
      </c>
      <c r="AO2268">
        <f t="shared" si="2877"/>
        <v>44159208</v>
      </c>
      <c r="AP2268">
        <f t="shared" si="2799"/>
        <v>-0.11685355637882461</v>
      </c>
      <c r="AQ2268">
        <f t="shared" si="2800"/>
        <v>1223.0135523106117</v>
      </c>
      <c r="AR2268">
        <f t="shared" si="2801"/>
        <v>1223.200048221282</v>
      </c>
      <c r="AS2268">
        <f t="shared" si="2802"/>
        <v>1233.9597321253591</v>
      </c>
      <c r="AT2268">
        <f t="shared" si="2803"/>
        <v>1233.2849668584631</v>
      </c>
      <c r="AU2268">
        <f t="shared" si="2804"/>
        <v>1235.5754564715667</v>
      </c>
      <c r="AV2268">
        <f t="shared" si="2805"/>
        <v>1228.1749164212667</v>
      </c>
      <c r="AW2268">
        <f t="shared" si="2806"/>
        <v>7.4005400502999237</v>
      </c>
      <c r="AX2268">
        <f t="shared" si="2833"/>
        <v>16.468221177736641</v>
      </c>
      <c r="AY2268">
        <f t="shared" si="2807"/>
        <v>-9.0676811274367175</v>
      </c>
      <c r="AZ2268">
        <f t="shared" si="2844"/>
        <v>1209.6766763333333</v>
      </c>
      <c r="BA2268">
        <f t="shared" si="2845"/>
        <v>2638631443.7856097</v>
      </c>
      <c r="BB2268">
        <f t="shared" si="2848"/>
        <v>0</v>
      </c>
      <c r="BC2268">
        <f t="shared" si="2849"/>
        <v>2638631443.7856097</v>
      </c>
      <c r="BD2268">
        <f t="shared" si="2864"/>
        <v>16685760826.495195</v>
      </c>
      <c r="BE2268">
        <f t="shared" si="2865"/>
        <v>26407543493.321125</v>
      </c>
      <c r="BF2268">
        <f t="shared" si="2866"/>
        <v>0.6318558494740445</v>
      </c>
      <c r="BG2268">
        <f t="shared" si="2867"/>
        <v>38.720077491997522</v>
      </c>
      <c r="BH2268">
        <f t="shared" si="2808"/>
        <v>253075330</v>
      </c>
      <c r="BI2268">
        <f t="shared" si="2809"/>
        <v>0.60256401196208131</v>
      </c>
      <c r="BJ2268">
        <f t="shared" si="2850"/>
        <v>-856.99469999999565</v>
      </c>
      <c r="BK2268">
        <f t="shared" si="2810"/>
        <v>-6.237596530736877E-3</v>
      </c>
      <c r="BL2268">
        <f t="shared" si="2811"/>
        <v>0.99376240346926314</v>
      </c>
      <c r="BM2268">
        <f t="shared" si="2812"/>
        <v>23.130176276015682</v>
      </c>
      <c r="BN2268">
        <f t="shared" si="2813"/>
        <v>1211.5</v>
      </c>
      <c r="BO2268">
        <f t="shared" si="2852"/>
        <v>1229.7150024</v>
      </c>
      <c r="BP2268">
        <f t="shared" si="2814"/>
        <v>1224.2563243088237</v>
      </c>
      <c r="BQ2268">
        <f t="shared" si="2815"/>
        <v>5.4586780911763526</v>
      </c>
      <c r="BR2268">
        <f t="shared" si="2816"/>
        <v>-77.719970999999987</v>
      </c>
      <c r="BS2268">
        <f t="shared" si="2817"/>
        <v>-72.530029000000013</v>
      </c>
      <c r="BT2268">
        <f t="shared" si="2818"/>
        <v>-73.569946000000073</v>
      </c>
      <c r="BU2268">
        <f t="shared" si="2819"/>
        <v>-64.930053000000044</v>
      </c>
      <c r="BV2268">
        <f t="shared" si="2820"/>
        <v>1219.8253419333334</v>
      </c>
      <c r="BW2268">
        <f t="shared" si="2821"/>
        <v>1222.3814349999998</v>
      </c>
      <c r="BX2268">
        <f t="shared" si="2822"/>
        <v>1232.2809105454544</v>
      </c>
      <c r="BY2268">
        <f t="shared" si="2823"/>
        <v>1242.8490955761906</v>
      </c>
      <c r="BZ2268">
        <f t="shared" si="2824"/>
        <v>1293.5699460000001</v>
      </c>
      <c r="CA2268">
        <f t="shared" si="2825"/>
        <v>1203</v>
      </c>
      <c r="CB2268">
        <f t="shared" si="2826"/>
        <v>1236.1205223900001</v>
      </c>
      <c r="CC2268">
        <f t="shared" si="2827"/>
        <v>1237.1594389416666</v>
      </c>
      <c r="CD2268">
        <f t="shared" si="2828"/>
        <v>1258.9720996129759</v>
      </c>
      <c r="CE2268">
        <f t="shared" si="2829"/>
        <v>1247.1033191777228</v>
      </c>
      <c r="CF2268">
        <f t="shared" si="2830"/>
        <v>1213.599976</v>
      </c>
      <c r="CG2268">
        <f t="shared" si="2831"/>
        <v>1234.900024</v>
      </c>
      <c r="CH2268">
        <f t="shared" si="2832"/>
        <v>1211.650024</v>
      </c>
    </row>
    <row r="2269" spans="1:86">
      <c r="A2269" s="1">
        <v>42822</v>
      </c>
      <c r="B2269">
        <v>1205</v>
      </c>
      <c r="C2269">
        <v>1221.6999510000001</v>
      </c>
      <c r="D2269">
        <v>1205</v>
      </c>
      <c r="E2269">
        <v>1214.969971</v>
      </c>
      <c r="F2269">
        <v>1153158</v>
      </c>
      <c r="G2269">
        <f t="shared" si="2846"/>
        <v>223726.49725606342</v>
      </c>
      <c r="H2269">
        <f t="shared" si="2874"/>
        <v>57832846.772851869</v>
      </c>
      <c r="I2269">
        <f t="shared" si="2847"/>
        <v>1211.6674805</v>
      </c>
      <c r="J2269">
        <f t="shared" si="2854"/>
        <v>1267.0375060000001</v>
      </c>
      <c r="K2269">
        <f t="shared" si="2855"/>
        <v>1210.625</v>
      </c>
      <c r="L2269">
        <f t="shared" si="2856"/>
        <v>10</v>
      </c>
      <c r="M2269">
        <f t="shared" si="2857"/>
        <v>2</v>
      </c>
      <c r="N2269">
        <f t="shared" si="2858"/>
        <v>0</v>
      </c>
      <c r="O2269">
        <f t="shared" si="2859"/>
        <v>80</v>
      </c>
      <c r="P2269">
        <f t="shared" si="2834"/>
        <v>16.699951000000056</v>
      </c>
      <c r="Q2269">
        <f t="shared" si="2835"/>
        <v>6.7299800000000687</v>
      </c>
      <c r="R2269">
        <f t="shared" si="2836"/>
        <v>9.9699709999999868</v>
      </c>
      <c r="S2269">
        <f t="shared" si="2837"/>
        <v>16.699951000000056</v>
      </c>
      <c r="T2269">
        <f t="shared" si="2873"/>
        <v>20.921816436448001</v>
      </c>
      <c r="U2269">
        <f t="shared" si="2838"/>
        <v>3.7000729999999749</v>
      </c>
      <c r="V2269">
        <f t="shared" si="2839"/>
        <v>-7.8000489999999445</v>
      </c>
      <c r="W2269">
        <f t="shared" si="2840"/>
        <v>3.7000729999999749</v>
      </c>
      <c r="X2269">
        <f t="shared" si="2841"/>
        <v>0</v>
      </c>
      <c r="Y2269">
        <f t="shared" si="2871"/>
        <v>4.3853955367561355</v>
      </c>
      <c r="Z2269">
        <f t="shared" si="2872"/>
        <v>5.3572347954447741</v>
      </c>
      <c r="AA2269">
        <f t="shared" si="2868"/>
        <v>20.960873784918196</v>
      </c>
      <c r="AB2269">
        <f t="shared" si="2869"/>
        <v>25.60597360997733</v>
      </c>
      <c r="AC2269">
        <f t="shared" si="2870"/>
        <v>9.9751219696446771</v>
      </c>
      <c r="AD2269">
        <f t="shared" si="2798"/>
        <v>14.702959791710398</v>
      </c>
      <c r="AE2269">
        <f t="shared" si="2851"/>
        <v>1220.8500002000001</v>
      </c>
      <c r="AF2269">
        <f t="shared" si="2853"/>
        <v>1224.5999961666666</v>
      </c>
      <c r="AG2269">
        <f t="shared" si="2875"/>
        <v>1244.3864990500001</v>
      </c>
      <c r="AH2269">
        <f t="shared" si="2860"/>
        <v>1236.0079957</v>
      </c>
      <c r="AI2269">
        <f t="shared" si="2861"/>
        <v>1273.1639601668555</v>
      </c>
      <c r="AJ2269">
        <f t="shared" si="2862"/>
        <v>1198.8520312331445</v>
      </c>
      <c r="AK2269">
        <f t="shared" si="2863"/>
        <v>0.21689572586970857</v>
      </c>
      <c r="AL2269">
        <f t="shared" si="2842"/>
        <v>0.19401200638252816</v>
      </c>
      <c r="AM2269">
        <f t="shared" si="2843"/>
        <v>223726.49725606342</v>
      </c>
      <c r="AN2269">
        <f t="shared" si="2876"/>
        <v>-5449644.4173510345</v>
      </c>
      <c r="AO2269">
        <f t="shared" si="2877"/>
        <v>43172474</v>
      </c>
      <c r="AP2269">
        <f t="shared" si="2799"/>
        <v>-0.12622960679415857</v>
      </c>
      <c r="AQ2269">
        <f t="shared" si="2800"/>
        <v>1220.2787346650036</v>
      </c>
      <c r="AR2269">
        <f t="shared" si="2801"/>
        <v>1222.9435484432167</v>
      </c>
      <c r="AS2269">
        <f t="shared" si="2802"/>
        <v>1230.5415751227945</v>
      </c>
      <c r="AT2269">
        <f t="shared" si="2803"/>
        <v>1231.6366172312014</v>
      </c>
      <c r="AU2269">
        <f t="shared" si="2804"/>
        <v>1232.4846336508317</v>
      </c>
      <c r="AV2269">
        <f t="shared" si="2805"/>
        <v>1227.2505702417782</v>
      </c>
      <c r="AW2269">
        <f t="shared" si="2806"/>
        <v>5.2340634090535332</v>
      </c>
      <c r="AX2269">
        <f t="shared" si="2833"/>
        <v>14.22138962400002</v>
      </c>
      <c r="AY2269">
        <f t="shared" si="2807"/>
        <v>-8.9873262149464868</v>
      </c>
      <c r="AZ2269">
        <f t="shared" si="2844"/>
        <v>1213.8899739999999</v>
      </c>
      <c r="BA2269">
        <f t="shared" si="2845"/>
        <v>1399806934.637892</v>
      </c>
      <c r="BB2269">
        <f t="shared" si="2848"/>
        <v>1399806934.637892</v>
      </c>
      <c r="BC2269">
        <f t="shared" si="2849"/>
        <v>0</v>
      </c>
      <c r="BD2269">
        <f t="shared" si="2864"/>
        <v>16201051913.440216</v>
      </c>
      <c r="BE2269">
        <f t="shared" si="2865"/>
        <v>26407543493.321125</v>
      </c>
      <c r="BF2269">
        <f t="shared" si="2866"/>
        <v>0.61350090808475666</v>
      </c>
      <c r="BG2269">
        <f t="shared" si="2867"/>
        <v>38.022966396281049</v>
      </c>
      <c r="BH2269">
        <f t="shared" si="2808"/>
        <v>254228488</v>
      </c>
      <c r="BI2269">
        <f t="shared" si="2809"/>
        <v>0.42648694048049052</v>
      </c>
      <c r="BJ2269">
        <f t="shared" si="2850"/>
        <v>793.99419999999736</v>
      </c>
      <c r="BK2269">
        <f t="shared" si="2810"/>
        <v>7.412702656676531E-3</v>
      </c>
      <c r="BL2269">
        <f t="shared" si="2811"/>
        <v>1.0074127026566766</v>
      </c>
      <c r="BM2269">
        <f t="shared" si="2812"/>
        <v>19.582912729258922</v>
      </c>
      <c r="BN2269">
        <f t="shared" si="2813"/>
        <v>1213.3499755</v>
      </c>
      <c r="BO2269">
        <f t="shared" si="2852"/>
        <v>1224.5349974999999</v>
      </c>
      <c r="BP2269">
        <f t="shared" si="2814"/>
        <v>1227.0501475441179</v>
      </c>
      <c r="BQ2269">
        <f t="shared" si="2815"/>
        <v>-2.5151500441179451</v>
      </c>
      <c r="BR2269">
        <f t="shared" si="2816"/>
        <v>-34.180053000000044</v>
      </c>
      <c r="BS2269">
        <f t="shared" si="2817"/>
        <v>-41.930053999999927</v>
      </c>
      <c r="BT2269">
        <f t="shared" si="2818"/>
        <v>-64.369995000000017</v>
      </c>
      <c r="BU2269">
        <f t="shared" si="2819"/>
        <v>-81</v>
      </c>
      <c r="BV2269">
        <f t="shared" si="2820"/>
        <v>1215.9733318666665</v>
      </c>
      <c r="BW2269">
        <f t="shared" si="2821"/>
        <v>1218.4380930952382</v>
      </c>
      <c r="BX2269">
        <f t="shared" si="2822"/>
        <v>1227.2052691636363</v>
      </c>
      <c r="BY2269">
        <f t="shared" si="2823"/>
        <v>1239.9048544142859</v>
      </c>
      <c r="BZ2269">
        <f t="shared" si="2824"/>
        <v>1286.0699460000001</v>
      </c>
      <c r="CA2269">
        <f t="shared" si="2825"/>
        <v>1203</v>
      </c>
      <c r="CB2269">
        <f t="shared" si="2826"/>
        <v>1229.0429983066667</v>
      </c>
      <c r="CC2269">
        <f t="shared" si="2827"/>
        <v>1234.2004346861111</v>
      </c>
      <c r="CD2269">
        <f t="shared" si="2828"/>
        <v>1247.8181663334526</v>
      </c>
      <c r="CE2269">
        <f t="shared" si="2829"/>
        <v>1246.7795216655832</v>
      </c>
      <c r="CF2269">
        <f t="shared" si="2830"/>
        <v>1206.030029</v>
      </c>
      <c r="CG2269">
        <f t="shared" si="2831"/>
        <v>1220</v>
      </c>
      <c r="CH2269">
        <f t="shared" si="2832"/>
        <v>1203</v>
      </c>
    </row>
    <row r="2270" spans="1:86">
      <c r="A2270" s="1">
        <v>42823</v>
      </c>
      <c r="B2270">
        <v>1218</v>
      </c>
      <c r="C2270">
        <v>1225.400024</v>
      </c>
      <c r="D2270">
        <v>1212.8000489999999</v>
      </c>
      <c r="E2270">
        <v>1222.3000489999999</v>
      </c>
      <c r="F2270">
        <v>1717764</v>
      </c>
      <c r="G2270">
        <f t="shared" si="2846"/>
        <v>872520.18707178207</v>
      </c>
      <c r="H2270">
        <f t="shared" si="2874"/>
        <v>58705366.959923655</v>
      </c>
      <c r="I2270">
        <f t="shared" si="2847"/>
        <v>1219.6250304999999</v>
      </c>
      <c r="J2270">
        <f t="shared" si="2854"/>
        <v>1265.9400025</v>
      </c>
      <c r="K2270">
        <f t="shared" si="2855"/>
        <v>1210.625</v>
      </c>
      <c r="L2270">
        <f t="shared" si="2856"/>
        <v>9</v>
      </c>
      <c r="M2270">
        <f t="shared" si="2857"/>
        <v>3</v>
      </c>
      <c r="N2270">
        <f t="shared" si="2858"/>
        <v>10</v>
      </c>
      <c r="O2270">
        <f t="shared" si="2859"/>
        <v>70</v>
      </c>
      <c r="P2270">
        <f t="shared" si="2834"/>
        <v>12.599975000000086</v>
      </c>
      <c r="Q2270">
        <f t="shared" si="2835"/>
        <v>3.0999750000000859</v>
      </c>
      <c r="R2270">
        <f t="shared" si="2836"/>
        <v>9.5</v>
      </c>
      <c r="S2270">
        <f t="shared" si="2837"/>
        <v>12.599975000000086</v>
      </c>
      <c r="T2270">
        <f t="shared" si="2873"/>
        <v>20.327399190987439</v>
      </c>
      <c r="U2270">
        <f t="shared" si="2838"/>
        <v>7.0999759999999696</v>
      </c>
      <c r="V2270">
        <f t="shared" si="2839"/>
        <v>-4.6999510000000555</v>
      </c>
      <c r="W2270">
        <f t="shared" si="2840"/>
        <v>7.0999759999999696</v>
      </c>
      <c r="X2270">
        <f t="shared" si="2841"/>
        <v>0</v>
      </c>
      <c r="Y2270">
        <f t="shared" si="2871"/>
        <v>4.5792941412735519</v>
      </c>
      <c r="Z2270">
        <f t="shared" si="2872"/>
        <v>4.9745751671987195</v>
      </c>
      <c r="AA2270">
        <f t="shared" si="2868"/>
        <v>22.527693278655512</v>
      </c>
      <c r="AB2270">
        <f t="shared" si="2869"/>
        <v>24.472265834206166</v>
      </c>
      <c r="AC2270">
        <f t="shared" si="2870"/>
        <v>4.1373920153443615</v>
      </c>
      <c r="AD2270">
        <f t="shared" ref="AD2270:AD2333" si="2878">AVERAGE(AC2257:AC2270)</f>
        <v>13.364832792187874</v>
      </c>
      <c r="AE2270">
        <f t="shared" si="2851"/>
        <v>1217.4160158</v>
      </c>
      <c r="AF2270">
        <f t="shared" si="2853"/>
        <v>1221.0916749999999</v>
      </c>
      <c r="AG2270">
        <f t="shared" si="2875"/>
        <v>1243.8455017500003</v>
      </c>
      <c r="AH2270">
        <f t="shared" si="2860"/>
        <v>1233.3229981999998</v>
      </c>
      <c r="AI2270">
        <f t="shared" si="2861"/>
        <v>1270.1714283853014</v>
      </c>
      <c r="AJ2270">
        <f t="shared" si="2862"/>
        <v>1196.4745680146982</v>
      </c>
      <c r="AK2270">
        <f t="shared" si="2863"/>
        <v>0.35042851018933252</v>
      </c>
      <c r="AL2270">
        <f t="shared" si="2842"/>
        <v>0.5079394998799498</v>
      </c>
      <c r="AM2270">
        <f t="shared" si="2843"/>
        <v>872520.18707178207</v>
      </c>
      <c r="AN2270">
        <f t="shared" si="2876"/>
        <v>-4134415.3888652562</v>
      </c>
      <c r="AO2270">
        <f t="shared" si="2877"/>
        <v>42535410</v>
      </c>
      <c r="AP2270">
        <f t="shared" ref="AP2270:AP2333" si="2879">AN2270/AO2270</f>
        <v>-9.7199377856361471E-2</v>
      </c>
      <c r="AQ2270">
        <f t="shared" ref="AQ2270:AQ2333" si="2880">((E2270-AQ2269)*0.34)+AQ2269</f>
        <v>1220.9659815389023</v>
      </c>
      <c r="AR2270">
        <f t="shared" ref="AR2270:AR2333" si="2881">((E2271-AR2269)*0.285)+AR2269</f>
        <v>1222.2471371368999</v>
      </c>
      <c r="AS2270">
        <f t="shared" ref="AS2270:AS2333" si="2882">((E2270-AS2269)*0.18)+AS2269</f>
        <v>1229.0581004206915</v>
      </c>
      <c r="AT2270">
        <f t="shared" ref="AT2270:AT2333" si="2883">((E2270-AT2269)*0.09)+AT2269</f>
        <v>1230.7963260903932</v>
      </c>
      <c r="AU2270">
        <f t="shared" ref="AU2270:AU2333" si="2884">((E2270-AU2269)*0.15)+AU2269</f>
        <v>1230.956945953207</v>
      </c>
      <c r="AV2270">
        <f t="shared" ref="AV2270:AV2333" si="2885">((E2270-AV2269)*0.07)+AV2269</f>
        <v>1226.9040337548538</v>
      </c>
      <c r="AW2270">
        <f t="shared" ref="AW2270:AW2333" si="2886">AU2270-AV2270</f>
        <v>4.0529121983531695</v>
      </c>
      <c r="AX2270">
        <f t="shared" si="2833"/>
        <v>12.187694138870651</v>
      </c>
      <c r="AY2270">
        <f t="shared" si="2807"/>
        <v>-8.134781940517481</v>
      </c>
      <c r="AZ2270">
        <f t="shared" si="2844"/>
        <v>1220.1667073333333</v>
      </c>
      <c r="BA2270">
        <f t="shared" si="2845"/>
        <v>2095958443.855736</v>
      </c>
      <c r="BB2270">
        <f t="shared" si="2848"/>
        <v>2095958443.855736</v>
      </c>
      <c r="BC2270">
        <f t="shared" si="2849"/>
        <v>0</v>
      </c>
      <c r="BD2270">
        <f t="shared" si="2864"/>
        <v>16050337411.960114</v>
      </c>
      <c r="BE2270">
        <f t="shared" si="2865"/>
        <v>26407543493.321125</v>
      </c>
      <c r="BF2270">
        <f t="shared" si="2866"/>
        <v>0.60779365623385195</v>
      </c>
      <c r="BG2270">
        <f t="shared" si="2867"/>
        <v>37.802963948593224</v>
      </c>
      <c r="BH2270">
        <f t="shared" si="2808"/>
        <v>255946252</v>
      </c>
      <c r="BI2270">
        <f t="shared" si="2809"/>
        <v>0.33033652892553594</v>
      </c>
      <c r="BJ2270">
        <f t="shared" si="2850"/>
        <v>633.00779999999577</v>
      </c>
      <c r="BK2270">
        <f t="shared" si="2810"/>
        <v>6.0331351185303967E-3</v>
      </c>
      <c r="BL2270">
        <f t="shared" si="2811"/>
        <v>1.0060331351185303</v>
      </c>
      <c r="BM2270">
        <f t="shared" si="2812"/>
        <v>19.420827931213111</v>
      </c>
      <c r="BN2270">
        <f t="shared" si="2813"/>
        <v>1219.1000365</v>
      </c>
      <c r="BO2270">
        <f t="shared" si="2852"/>
        <v>1220.0580077</v>
      </c>
      <c r="BP2270">
        <f t="shared" si="2814"/>
        <v>1229.9751478970593</v>
      </c>
      <c r="BQ2270">
        <f t="shared" si="2815"/>
        <v>-9.9171401970593251</v>
      </c>
      <c r="BR2270">
        <f t="shared" si="2816"/>
        <v>-38.149902000000111</v>
      </c>
      <c r="BS2270">
        <f t="shared" si="2817"/>
        <v>-40.199951000000056</v>
      </c>
      <c r="BT2270">
        <f t="shared" si="2818"/>
        <v>-38.09997599999997</v>
      </c>
      <c r="BU2270">
        <f t="shared" si="2819"/>
        <v>-35</v>
      </c>
      <c r="BV2270">
        <f t="shared" si="2820"/>
        <v>1216.4566814666666</v>
      </c>
      <c r="BW2270">
        <f t="shared" si="2821"/>
        <v>1217.7809653333334</v>
      </c>
      <c r="BX2270">
        <f t="shared" si="2822"/>
        <v>1224.7129152181819</v>
      </c>
      <c r="BY2270">
        <f t="shared" si="2823"/>
        <v>1237.8013829809522</v>
      </c>
      <c r="BZ2270">
        <f t="shared" si="2824"/>
        <v>1273</v>
      </c>
      <c r="CA2270">
        <f t="shared" si="2825"/>
        <v>1203</v>
      </c>
      <c r="CB2270">
        <f t="shared" si="2826"/>
        <v>1220.4568890599999</v>
      </c>
      <c r="CC2270">
        <f t="shared" si="2827"/>
        <v>1227.7177777555555</v>
      </c>
      <c r="CD2270">
        <f t="shared" si="2828"/>
        <v>1246.9797529740476</v>
      </c>
      <c r="CE2270">
        <f t="shared" si="2829"/>
        <v>1249.0885815162369</v>
      </c>
      <c r="CF2270">
        <f t="shared" si="2830"/>
        <v>1214.969971</v>
      </c>
      <c r="CG2270">
        <f t="shared" si="2831"/>
        <v>1221.6999510000001</v>
      </c>
      <c r="CH2270">
        <f t="shared" si="2832"/>
        <v>1205</v>
      </c>
    </row>
    <row r="2271" spans="1:86">
      <c r="A2271" s="1">
        <v>42824</v>
      </c>
      <c r="B2271">
        <v>1222.4499510000001</v>
      </c>
      <c r="C2271">
        <v>1232.5</v>
      </c>
      <c r="D2271">
        <v>1217.5</v>
      </c>
      <c r="E2271">
        <v>1220.5</v>
      </c>
      <c r="F2271">
        <v>2986086</v>
      </c>
      <c r="G2271">
        <f t="shared" si="2846"/>
        <v>-1791651.5999999999</v>
      </c>
      <c r="H2271">
        <f t="shared" si="2874"/>
        <v>56913715.359923653</v>
      </c>
      <c r="I2271">
        <f t="shared" si="2847"/>
        <v>1223.2374877500001</v>
      </c>
      <c r="J2271">
        <f t="shared" si="2854"/>
        <v>1265.9400025</v>
      </c>
      <c r="K2271">
        <f t="shared" si="2855"/>
        <v>1210.625</v>
      </c>
      <c r="L2271">
        <f t="shared" si="2856"/>
        <v>10</v>
      </c>
      <c r="M2271">
        <f t="shared" si="2857"/>
        <v>4</v>
      </c>
      <c r="N2271">
        <f t="shared" si="2858"/>
        <v>0</v>
      </c>
      <c r="O2271">
        <f t="shared" si="2859"/>
        <v>60</v>
      </c>
      <c r="P2271">
        <f t="shared" si="2834"/>
        <v>15</v>
      </c>
      <c r="Q2271">
        <f t="shared" si="2835"/>
        <v>12</v>
      </c>
      <c r="R2271">
        <f t="shared" si="2836"/>
        <v>3</v>
      </c>
      <c r="S2271">
        <f t="shared" si="2837"/>
        <v>15</v>
      </c>
      <c r="T2271">
        <f t="shared" si="2873"/>
        <v>19.94687067734548</v>
      </c>
      <c r="U2271">
        <f t="shared" si="2838"/>
        <v>-12.069946000000073</v>
      </c>
      <c r="V2271">
        <f t="shared" si="2839"/>
        <v>10</v>
      </c>
      <c r="W2271">
        <f t="shared" si="2840"/>
        <v>0</v>
      </c>
      <c r="X2271">
        <f t="shared" si="2841"/>
        <v>10</v>
      </c>
      <c r="Y2271">
        <f t="shared" si="2871"/>
        <v>4.2522017026111554</v>
      </c>
      <c r="Z2271">
        <f t="shared" si="2872"/>
        <v>5.3335340838273826</v>
      </c>
      <c r="AA2271">
        <f t="shared" si="2868"/>
        <v>21.317638096689343</v>
      </c>
      <c r="AB2271">
        <f t="shared" si="2869"/>
        <v>26.738700872437636</v>
      </c>
      <c r="AC2271">
        <f t="shared" si="2870"/>
        <v>11.28064037343953</v>
      </c>
      <c r="AD2271">
        <f t="shared" si="2878"/>
        <v>12.082832262284052</v>
      </c>
      <c r="AE2271">
        <f t="shared" si="2851"/>
        <v>1215.4800049999999</v>
      </c>
      <c r="AF2271">
        <f t="shared" si="2853"/>
        <v>1217.9300131666666</v>
      </c>
      <c r="AG2271">
        <f t="shared" si="2875"/>
        <v>1242.8815003000002</v>
      </c>
      <c r="AH2271">
        <f t="shared" si="2860"/>
        <v>1229.3280030999999</v>
      </c>
      <c r="AI2271">
        <f t="shared" si="2861"/>
        <v>1261.9683148260615</v>
      </c>
      <c r="AJ2271">
        <f t="shared" si="2862"/>
        <v>1196.6876913739384</v>
      </c>
      <c r="AK2271">
        <f t="shared" si="2863"/>
        <v>0.36476840089503126</v>
      </c>
      <c r="AL2271">
        <f t="shared" si="2842"/>
        <v>-0.6</v>
      </c>
      <c r="AM2271">
        <f t="shared" si="2843"/>
        <v>-1791651.5999999999</v>
      </c>
      <c r="AN2271">
        <f t="shared" si="2876"/>
        <v>-5473214.8822987843</v>
      </c>
      <c r="AO2271">
        <f t="shared" si="2877"/>
        <v>44391122</v>
      </c>
      <c r="AP2271">
        <f t="shared" si="2879"/>
        <v>-0.12329525895513035</v>
      </c>
      <c r="AQ2271">
        <f t="shared" si="2880"/>
        <v>1220.8075478156754</v>
      </c>
      <c r="AR2271">
        <f t="shared" si="2881"/>
        <v>1220.4382098928834</v>
      </c>
      <c r="AS2271">
        <f t="shared" si="2882"/>
        <v>1227.517642344967</v>
      </c>
      <c r="AT2271">
        <f t="shared" si="2883"/>
        <v>1229.8696567422578</v>
      </c>
      <c r="AU2271">
        <f t="shared" si="2884"/>
        <v>1229.3884040602259</v>
      </c>
      <c r="AV2271">
        <f t="shared" si="2885"/>
        <v>1226.455751392014</v>
      </c>
      <c r="AW2271">
        <f t="shared" si="2886"/>
        <v>2.9326526682118583</v>
      </c>
      <c r="AX2271">
        <f t="shared" si="2833"/>
        <v>10.336685844738891</v>
      </c>
      <c r="AY2271">
        <f t="shared" si="2807"/>
        <v>-7.4040331765270331</v>
      </c>
      <c r="AZ2271">
        <f t="shared" si="2844"/>
        <v>1223.5</v>
      </c>
      <c r="BA2271">
        <f t="shared" si="2845"/>
        <v>3653476221</v>
      </c>
      <c r="BB2271">
        <f t="shared" si="2848"/>
        <v>3653476221</v>
      </c>
      <c r="BC2271">
        <f t="shared" si="2849"/>
        <v>0</v>
      </c>
      <c r="BD2271">
        <f t="shared" si="2864"/>
        <v>18623886633.270809</v>
      </c>
      <c r="BE2271">
        <f t="shared" si="2865"/>
        <v>26407543493.321125</v>
      </c>
      <c r="BF2271">
        <f t="shared" si="2866"/>
        <v>0.7052487346269477</v>
      </c>
      <c r="BG2271">
        <f t="shared" si="2867"/>
        <v>41.357528688108538</v>
      </c>
      <c r="BH2271">
        <f t="shared" si="2808"/>
        <v>252960166</v>
      </c>
      <c r="BI2271">
        <f t="shared" si="2809"/>
        <v>0.23911605982387291</v>
      </c>
      <c r="BJ2271">
        <f t="shared" si="2850"/>
        <v>-280.00489999999445</v>
      </c>
      <c r="BK2271">
        <f t="shared" si="2810"/>
        <v>-1.4726735890034678E-3</v>
      </c>
      <c r="BL2271">
        <f t="shared" si="2811"/>
        <v>0.99852732641099651</v>
      </c>
      <c r="BM2271">
        <f t="shared" si="2812"/>
        <v>17.202954765374866</v>
      </c>
      <c r="BN2271">
        <f t="shared" si="2813"/>
        <v>1225</v>
      </c>
      <c r="BO2271">
        <f t="shared" si="2852"/>
        <v>1218.4450072</v>
      </c>
      <c r="BP2271">
        <f t="shared" si="2814"/>
        <v>1232.7202938088235</v>
      </c>
      <c r="BQ2271">
        <f t="shared" si="2815"/>
        <v>-14.275286608823535</v>
      </c>
      <c r="BR2271">
        <f t="shared" si="2816"/>
        <v>-42.380004999999983</v>
      </c>
      <c r="BS2271">
        <f t="shared" si="2817"/>
        <v>-37.380004999999983</v>
      </c>
      <c r="BT2271">
        <f t="shared" si="2818"/>
        <v>-40.5</v>
      </c>
      <c r="BU2271">
        <f t="shared" si="2819"/>
        <v>-50.550048999999944</v>
      </c>
      <c r="BV2271">
        <f t="shared" si="2820"/>
        <v>1217.4846762000002</v>
      </c>
      <c r="BW2271">
        <f t="shared" si="2821"/>
        <v>1217.6119153333332</v>
      </c>
      <c r="BX2271">
        <f t="shared" si="2822"/>
        <v>1222.3814609999999</v>
      </c>
      <c r="BY2271">
        <f t="shared" si="2823"/>
        <v>1235.5780018619048</v>
      </c>
      <c r="BZ2271">
        <f t="shared" si="2824"/>
        <v>1273</v>
      </c>
      <c r="CA2271">
        <f t="shared" si="2825"/>
        <v>1203</v>
      </c>
      <c r="CB2271">
        <f t="shared" si="2826"/>
        <v>1212.9306630166666</v>
      </c>
      <c r="CC2271">
        <f t="shared" si="2827"/>
        <v>1220.0357430777776</v>
      </c>
      <c r="CD2271">
        <f t="shared" si="2828"/>
        <v>1241.5502167835716</v>
      </c>
      <c r="CE2271">
        <f t="shared" si="2829"/>
        <v>1250.6116138799048</v>
      </c>
      <c r="CF2271">
        <f t="shared" si="2830"/>
        <v>1222.3000489999999</v>
      </c>
      <c r="CG2271">
        <f t="shared" si="2831"/>
        <v>1225.400024</v>
      </c>
      <c r="CH2271">
        <f t="shared" si="2832"/>
        <v>1212.8000489999999</v>
      </c>
    </row>
    <row r="2272" spans="1:86">
      <c r="A2272" s="1">
        <v>42825</v>
      </c>
      <c r="B2272">
        <v>1219.1999510000001</v>
      </c>
      <c r="C2272">
        <v>1220.4300539999999</v>
      </c>
      <c r="D2272">
        <v>1207.5</v>
      </c>
      <c r="E2272">
        <v>1215.900024</v>
      </c>
      <c r="F2272">
        <v>1867044</v>
      </c>
      <c r="G2272">
        <f t="shared" si="2846"/>
        <v>558810.43325389747</v>
      </c>
      <c r="H2272">
        <f t="shared" si="2874"/>
        <v>57472525.793177553</v>
      </c>
      <c r="I2272">
        <f t="shared" si="2847"/>
        <v>1215.7575072499999</v>
      </c>
      <c r="J2272">
        <f t="shared" si="2854"/>
        <v>1249.7349855</v>
      </c>
      <c r="K2272">
        <f t="shared" si="2855"/>
        <v>1210.625</v>
      </c>
      <c r="L2272">
        <f t="shared" si="2856"/>
        <v>10</v>
      </c>
      <c r="M2272">
        <f t="shared" si="2857"/>
        <v>5</v>
      </c>
      <c r="N2272">
        <f t="shared" si="2858"/>
        <v>0</v>
      </c>
      <c r="O2272">
        <f t="shared" si="2859"/>
        <v>50</v>
      </c>
      <c r="P2272">
        <f t="shared" si="2834"/>
        <v>12.930053999999927</v>
      </c>
      <c r="Q2272">
        <f t="shared" si="2835"/>
        <v>4.530029999999897</v>
      </c>
      <c r="R2272">
        <f t="shared" si="2836"/>
        <v>8.4000240000000304</v>
      </c>
      <c r="S2272">
        <f t="shared" si="2837"/>
        <v>12.930053999999927</v>
      </c>
      <c r="T2272">
        <f t="shared" si="2873"/>
        <v>19.44566948610651</v>
      </c>
      <c r="U2272">
        <f t="shared" si="2838"/>
        <v>-2.9300539999999273</v>
      </c>
      <c r="V2272">
        <f t="shared" si="2839"/>
        <v>3.4000240000000304</v>
      </c>
      <c r="W2272">
        <f t="shared" si="2840"/>
        <v>0</v>
      </c>
      <c r="X2272">
        <f t="shared" si="2841"/>
        <v>3.4000240000000304</v>
      </c>
      <c r="Y2272">
        <f t="shared" si="2871"/>
        <v>3.9484730095675014</v>
      </c>
      <c r="Z2272">
        <f t="shared" si="2872"/>
        <v>5.1954262206968576</v>
      </c>
      <c r="AA2272">
        <f t="shared" si="2868"/>
        <v>20.305153352465421</v>
      </c>
      <c r="AB2272">
        <f t="shared" si="2869"/>
        <v>26.717651580002794</v>
      </c>
      <c r="AC2272">
        <f t="shared" si="2870"/>
        <v>13.636996424919101</v>
      </c>
      <c r="AD2272">
        <f t="shared" si="2878"/>
        <v>10.385562569939056</v>
      </c>
      <c r="AE2272">
        <f t="shared" si="2851"/>
        <v>1215.9400146</v>
      </c>
      <c r="AF2272">
        <f t="shared" si="2853"/>
        <v>1215.5500081666667</v>
      </c>
      <c r="AG2272">
        <f t="shared" si="2875"/>
        <v>1241.1405029500002</v>
      </c>
      <c r="AH2272">
        <f t="shared" si="2860"/>
        <v>1224.630005</v>
      </c>
      <c r="AI2272">
        <f t="shared" si="2861"/>
        <v>1249.1031478604398</v>
      </c>
      <c r="AJ2272">
        <f t="shared" si="2862"/>
        <v>1200.1568621395602</v>
      </c>
      <c r="AK2272">
        <f t="shared" si="2863"/>
        <v>0.32164160423155658</v>
      </c>
      <c r="AL2272">
        <f t="shared" si="2842"/>
        <v>0.29930223029232167</v>
      </c>
      <c r="AM2272">
        <f t="shared" si="2843"/>
        <v>558810.43325389747</v>
      </c>
      <c r="AN2272">
        <f t="shared" si="2876"/>
        <v>-5797112.4815225471</v>
      </c>
      <c r="AO2272">
        <f t="shared" si="2877"/>
        <v>44713224</v>
      </c>
      <c r="AP2272">
        <f t="shared" si="2879"/>
        <v>-0.12965096145879679</v>
      </c>
      <c r="AQ2272">
        <f t="shared" si="2880"/>
        <v>1219.1389897183458</v>
      </c>
      <c r="AR2272">
        <f t="shared" si="2881"/>
        <v>1216.2805632334116</v>
      </c>
      <c r="AS2272">
        <f t="shared" si="2882"/>
        <v>1225.4264710428729</v>
      </c>
      <c r="AT2272">
        <f t="shared" si="2883"/>
        <v>1228.6123897954546</v>
      </c>
      <c r="AU2272">
        <f t="shared" si="2884"/>
        <v>1227.365147051192</v>
      </c>
      <c r="AV2272">
        <f t="shared" si="2885"/>
        <v>1225.716850474573</v>
      </c>
      <c r="AW2272">
        <f t="shared" si="2886"/>
        <v>1.6482965766190318</v>
      </c>
      <c r="AX2272">
        <f t="shared" si="2833"/>
        <v>8.5990079911149202</v>
      </c>
      <c r="AY2272">
        <f t="shared" si="2807"/>
        <v>-6.9507114144958884</v>
      </c>
      <c r="AZ2272">
        <f t="shared" si="2844"/>
        <v>1214.6100260000001</v>
      </c>
      <c r="BA2272">
        <f t="shared" si="2845"/>
        <v>2267730361.3831439</v>
      </c>
      <c r="BB2272">
        <f t="shared" si="2848"/>
        <v>0</v>
      </c>
      <c r="BC2272">
        <f t="shared" si="2849"/>
        <v>2267730361.3831439</v>
      </c>
      <c r="BD2272">
        <f t="shared" si="2864"/>
        <v>17138967310.089842</v>
      </c>
      <c r="BE2272">
        <f t="shared" si="2865"/>
        <v>28675273854.704269</v>
      </c>
      <c r="BF2272">
        <f t="shared" si="2866"/>
        <v>0.59769149536049293</v>
      </c>
      <c r="BG2272">
        <f t="shared" si="2867"/>
        <v>37.409693742259897</v>
      </c>
      <c r="BH2272">
        <f t="shared" si="2808"/>
        <v>251093122</v>
      </c>
      <c r="BI2272">
        <f t="shared" si="2809"/>
        <v>0.1344761292937145</v>
      </c>
      <c r="BJ2272">
        <f t="shared" si="2850"/>
        <v>-559.99759999999696</v>
      </c>
      <c r="BK2272">
        <f t="shared" si="2810"/>
        <v>-3.7689274887341005E-3</v>
      </c>
      <c r="BL2272">
        <f t="shared" si="2811"/>
        <v>0.99623107251126586</v>
      </c>
      <c r="BM2272">
        <f t="shared" si="2812"/>
        <v>12.898478823614607</v>
      </c>
      <c r="BN2272">
        <f t="shared" si="2813"/>
        <v>1213.965027</v>
      </c>
      <c r="BO2272">
        <f t="shared" si="2852"/>
        <v>1216.5830078000001</v>
      </c>
      <c r="BP2272">
        <f t="shared" si="2814"/>
        <v>1234.614853779412</v>
      </c>
      <c r="BQ2272">
        <f t="shared" si="2815"/>
        <v>-18.031845979411855</v>
      </c>
      <c r="BR2272">
        <f t="shared" si="2816"/>
        <v>-24.09997599999997</v>
      </c>
      <c r="BS2272">
        <f t="shared" si="2817"/>
        <v>-25.5</v>
      </c>
      <c r="BT2272">
        <f t="shared" si="2818"/>
        <v>-42.539917000000059</v>
      </c>
      <c r="BU2272">
        <f t="shared" si="2819"/>
        <v>-43.770019999999931</v>
      </c>
      <c r="BV2272">
        <f t="shared" si="2820"/>
        <v>1217.6246825333335</v>
      </c>
      <c r="BW2272">
        <f t="shared" si="2821"/>
        <v>1217.0319184285713</v>
      </c>
      <c r="BX2272">
        <f t="shared" si="2822"/>
        <v>1219.9400102545458</v>
      </c>
      <c r="BY2272">
        <f t="shared" si="2823"/>
        <v>1233.0083374523808</v>
      </c>
      <c r="BZ2272">
        <f t="shared" si="2824"/>
        <v>1262.969971</v>
      </c>
      <c r="CA2272">
        <f t="shared" si="2825"/>
        <v>1203</v>
      </c>
      <c r="CB2272">
        <f t="shared" si="2826"/>
        <v>1212.5706811033335</v>
      </c>
      <c r="CC2272">
        <f t="shared" si="2827"/>
        <v>1213.3672205416663</v>
      </c>
      <c r="CD2272">
        <f t="shared" si="2828"/>
        <v>1232.6224141503176</v>
      </c>
      <c r="CE2272">
        <f t="shared" si="2829"/>
        <v>1249.9114062387384</v>
      </c>
      <c r="CF2272">
        <f t="shared" si="2830"/>
        <v>1220.5</v>
      </c>
      <c r="CG2272">
        <f t="shared" si="2831"/>
        <v>1232.5</v>
      </c>
      <c r="CH2272">
        <f t="shared" si="2832"/>
        <v>1217.5</v>
      </c>
    </row>
    <row r="2273" spans="1:86">
      <c r="A2273" s="1">
        <v>42828</v>
      </c>
      <c r="B2273">
        <v>1217.5</v>
      </c>
      <c r="C2273">
        <v>1217.5</v>
      </c>
      <c r="D2273">
        <v>1204.099976</v>
      </c>
      <c r="E2273">
        <v>1205.849976</v>
      </c>
      <c r="F2273">
        <v>1196888</v>
      </c>
      <c r="G2273">
        <f t="shared" si="2846"/>
        <v>-884268.55991541583</v>
      </c>
      <c r="H2273">
        <f t="shared" si="2874"/>
        <v>56588257.233262137</v>
      </c>
      <c r="I2273">
        <f t="shared" si="2847"/>
        <v>1211.237488</v>
      </c>
      <c r="J2273">
        <f t="shared" si="2854"/>
        <v>1240.7124939999999</v>
      </c>
      <c r="K2273">
        <f t="shared" si="2855"/>
        <v>1210.625</v>
      </c>
      <c r="L2273">
        <f t="shared" si="2856"/>
        <v>10</v>
      </c>
      <c r="M2273">
        <f t="shared" si="2857"/>
        <v>6</v>
      </c>
      <c r="N2273">
        <f t="shared" si="2858"/>
        <v>0</v>
      </c>
      <c r="O2273">
        <f t="shared" si="2859"/>
        <v>40</v>
      </c>
      <c r="P2273">
        <f t="shared" si="2834"/>
        <v>13.40002400000003</v>
      </c>
      <c r="Q2273">
        <f t="shared" si="2835"/>
        <v>11.65002400000003</v>
      </c>
      <c r="R2273">
        <f t="shared" si="2836"/>
        <v>1.75</v>
      </c>
      <c r="S2273">
        <f t="shared" si="2837"/>
        <v>13.40002400000003</v>
      </c>
      <c r="T2273">
        <f t="shared" si="2873"/>
        <v>19.013837665670334</v>
      </c>
      <c r="U2273">
        <f t="shared" si="2838"/>
        <v>-7.5500489999999445</v>
      </c>
      <c r="V2273">
        <f t="shared" si="2839"/>
        <v>6.5999759999999696</v>
      </c>
      <c r="W2273">
        <f t="shared" si="2840"/>
        <v>0</v>
      </c>
      <c r="X2273">
        <f t="shared" si="2841"/>
        <v>6.5999759999999696</v>
      </c>
      <c r="Y2273">
        <f t="shared" si="2871"/>
        <v>3.6664392231698231</v>
      </c>
      <c r="Z2273">
        <f t="shared" si="2872"/>
        <v>5.2957512049327935</v>
      </c>
      <c r="AA2273">
        <f t="shared" si="2868"/>
        <v>19.283004765469382</v>
      </c>
      <c r="AB2273">
        <f t="shared" si="2869"/>
        <v>27.852090135882051</v>
      </c>
      <c r="AC2273">
        <f t="shared" si="2870"/>
        <v>18.179841131850527</v>
      </c>
      <c r="AD2273">
        <f t="shared" si="2878"/>
        <v>10.574434811212976</v>
      </c>
      <c r="AE2273">
        <f t="shared" si="2851"/>
        <v>1215.904004</v>
      </c>
      <c r="AF2273">
        <f t="shared" si="2853"/>
        <v>1214.2583414999999</v>
      </c>
      <c r="AG2273">
        <f t="shared" si="2875"/>
        <v>1239.0815003000002</v>
      </c>
      <c r="AH2273">
        <f t="shared" si="2860"/>
        <v>1221.2150025999999</v>
      </c>
      <c r="AI2273">
        <f t="shared" si="2861"/>
        <v>1245.6867588319546</v>
      </c>
      <c r="AJ2273">
        <f t="shared" si="2862"/>
        <v>1196.7432463680452</v>
      </c>
      <c r="AK2273">
        <f t="shared" si="2863"/>
        <v>0.1860661234452673</v>
      </c>
      <c r="AL2273">
        <f t="shared" si="2842"/>
        <v>-0.73880643795861922</v>
      </c>
      <c r="AM2273">
        <f t="shared" si="2843"/>
        <v>-884268.55991541583</v>
      </c>
      <c r="AN2273">
        <f t="shared" si="2876"/>
        <v>-7224678.4856876712</v>
      </c>
      <c r="AO2273">
        <f t="shared" si="2877"/>
        <v>44896142</v>
      </c>
      <c r="AP2273">
        <f t="shared" si="2879"/>
        <v>-0.16091980655459598</v>
      </c>
      <c r="AQ2273">
        <f t="shared" si="2880"/>
        <v>1214.6207250541081</v>
      </c>
      <c r="AR2273">
        <f t="shared" si="2881"/>
        <v>1211.8173012868892</v>
      </c>
      <c r="AS2273">
        <f t="shared" si="2882"/>
        <v>1221.9027019351558</v>
      </c>
      <c r="AT2273">
        <f t="shared" si="2883"/>
        <v>1226.5637725538638</v>
      </c>
      <c r="AU2273">
        <f t="shared" si="2884"/>
        <v>1224.1378713935133</v>
      </c>
      <c r="AV2273">
        <f t="shared" si="2885"/>
        <v>1224.3261692613528</v>
      </c>
      <c r="AW2273">
        <f t="shared" si="2886"/>
        <v>-0.1882978678395375</v>
      </c>
      <c r="AX2273">
        <f t="shared" si="2833"/>
        <v>6.8415468193240283</v>
      </c>
      <c r="AY2273">
        <f t="shared" si="2807"/>
        <v>-7.0298446871635658</v>
      </c>
      <c r="AZ2273">
        <f t="shared" si="2844"/>
        <v>1209.1499839999999</v>
      </c>
      <c r="BA2273">
        <f t="shared" si="2845"/>
        <v>1447217106.0497918</v>
      </c>
      <c r="BB2273">
        <f t="shared" si="2848"/>
        <v>0</v>
      </c>
      <c r="BC2273">
        <f t="shared" si="2849"/>
        <v>1447217106.0497918</v>
      </c>
      <c r="BD2273">
        <f t="shared" si="2864"/>
        <v>12769457859.142292</v>
      </c>
      <c r="BE2273">
        <f t="shared" si="2865"/>
        <v>30122490960.754063</v>
      </c>
      <c r="BF2273">
        <f t="shared" si="2866"/>
        <v>0.42391772565487168</v>
      </c>
      <c r="BG2273">
        <f t="shared" si="2867"/>
        <v>29.77122329591819</v>
      </c>
      <c r="BH2273">
        <f t="shared" si="2808"/>
        <v>249896234</v>
      </c>
      <c r="BI2273">
        <f t="shared" si="2809"/>
        <v>-1.5379714374082139E-2</v>
      </c>
      <c r="BJ2273">
        <f t="shared" si="2850"/>
        <v>-1105.0048000000061</v>
      </c>
      <c r="BK2273">
        <f t="shared" si="2810"/>
        <v>-8.2655216725286123E-3</v>
      </c>
      <c r="BL2273">
        <f t="shared" si="2811"/>
        <v>0.99173447832747141</v>
      </c>
      <c r="BM2273">
        <f t="shared" si="2812"/>
        <v>12.89774800623284</v>
      </c>
      <c r="BN2273">
        <f t="shared" si="2813"/>
        <v>1210.799988</v>
      </c>
      <c r="BO2273">
        <f t="shared" si="2852"/>
        <v>1216.4430053999999</v>
      </c>
      <c r="BP2273">
        <f t="shared" si="2814"/>
        <v>1235.4072067941177</v>
      </c>
      <c r="BQ2273">
        <f t="shared" si="2815"/>
        <v>-18.964201394117708</v>
      </c>
      <c r="BR2273">
        <f t="shared" si="2816"/>
        <v>-37.5</v>
      </c>
      <c r="BS2273">
        <f t="shared" si="2817"/>
        <v>-28.40002400000003</v>
      </c>
      <c r="BT2273">
        <f t="shared" si="2818"/>
        <v>-28.5</v>
      </c>
      <c r="BU2273">
        <f t="shared" si="2819"/>
        <v>-23.5</v>
      </c>
      <c r="BV2273">
        <f t="shared" si="2820"/>
        <v>1214.2613363333332</v>
      </c>
      <c r="BW2273">
        <f t="shared" si="2821"/>
        <v>1214.2604806666668</v>
      </c>
      <c r="BX2273">
        <f t="shared" si="2822"/>
        <v>1216.5254595272725</v>
      </c>
      <c r="BY2273">
        <f t="shared" si="2823"/>
        <v>1229.6473348857141</v>
      </c>
      <c r="BZ2273">
        <f t="shared" si="2824"/>
        <v>1248</v>
      </c>
      <c r="CA2273">
        <f t="shared" si="2825"/>
        <v>1203</v>
      </c>
      <c r="CB2273">
        <f t="shared" si="2826"/>
        <v>1217.4366338666666</v>
      </c>
      <c r="CC2273">
        <f t="shared" si="2827"/>
        <v>1212.8519578361111</v>
      </c>
      <c r="CD2273">
        <f t="shared" si="2828"/>
        <v>1229.7411274030158</v>
      </c>
      <c r="CE2273">
        <f t="shared" si="2829"/>
        <v>1249.6541834721706</v>
      </c>
      <c r="CF2273">
        <f t="shared" si="2830"/>
        <v>1215.900024</v>
      </c>
      <c r="CG2273">
        <f t="shared" si="2831"/>
        <v>1220.4300539999999</v>
      </c>
      <c r="CH2273">
        <f t="shared" si="2832"/>
        <v>1207.5</v>
      </c>
    </row>
    <row r="2274" spans="1:86">
      <c r="A2274" s="1">
        <v>42830</v>
      </c>
      <c r="B2274">
        <v>1209.9499510000001</v>
      </c>
      <c r="C2274">
        <v>1209.9499510000001</v>
      </c>
      <c r="D2274">
        <v>1197.5</v>
      </c>
      <c r="E2274">
        <v>1200.619995</v>
      </c>
      <c r="F2274">
        <v>2905568</v>
      </c>
      <c r="G2274">
        <f t="shared" si="2846"/>
        <v>-1449279.9178766231</v>
      </c>
      <c r="H2274">
        <f t="shared" si="2874"/>
        <v>55138977.315385513</v>
      </c>
      <c r="I2274">
        <f t="shared" si="2847"/>
        <v>1204.50497425</v>
      </c>
      <c r="J2274">
        <f t="shared" si="2854"/>
        <v>1240.6274720000001</v>
      </c>
      <c r="K2274">
        <f t="shared" si="2855"/>
        <v>1204.50497425</v>
      </c>
      <c r="L2274">
        <f t="shared" si="2856"/>
        <v>10</v>
      </c>
      <c r="M2274">
        <f t="shared" si="2857"/>
        <v>1</v>
      </c>
      <c r="N2274">
        <f t="shared" si="2858"/>
        <v>0</v>
      </c>
      <c r="O2274">
        <f t="shared" si="2859"/>
        <v>90</v>
      </c>
      <c r="P2274">
        <f t="shared" si="2834"/>
        <v>12.449951000000056</v>
      </c>
      <c r="Q2274">
        <f t="shared" si="2835"/>
        <v>9.3299560000000383</v>
      </c>
      <c r="R2274">
        <f t="shared" si="2836"/>
        <v>3.1199950000000172</v>
      </c>
      <c r="S2274">
        <f t="shared" si="2837"/>
        <v>12.449951000000056</v>
      </c>
      <c r="T2274">
        <f t="shared" si="2873"/>
        <v>18.544988618122456</v>
      </c>
      <c r="U2274">
        <f t="shared" si="2838"/>
        <v>-4.9499510000000555</v>
      </c>
      <c r="V2274">
        <f t="shared" si="2839"/>
        <v>1.2199709999999868</v>
      </c>
      <c r="W2274">
        <f t="shared" si="2840"/>
        <v>0</v>
      </c>
      <c r="X2274">
        <f t="shared" si="2841"/>
        <v>1.2199709999999868</v>
      </c>
      <c r="Y2274">
        <f t="shared" si="2871"/>
        <v>3.4045507072291215</v>
      </c>
      <c r="Z2274">
        <f t="shared" si="2872"/>
        <v>5.0046240474375931</v>
      </c>
      <c r="AA2274">
        <f t="shared" si="2868"/>
        <v>18.358332686719152</v>
      </c>
      <c r="AB2274">
        <f t="shared" si="2869"/>
        <v>26.986395896447167</v>
      </c>
      <c r="AC2274">
        <f t="shared" si="2870"/>
        <v>19.027709458891941</v>
      </c>
      <c r="AD2274">
        <f t="shared" si="2878"/>
        <v>10.823869075846991</v>
      </c>
      <c r="AE2274">
        <f t="shared" si="2851"/>
        <v>1213.0340087999998</v>
      </c>
      <c r="AF2274">
        <f t="shared" si="2853"/>
        <v>1213.3566691666667</v>
      </c>
      <c r="AG2274">
        <f t="shared" si="2875"/>
        <v>1237.3000000500001</v>
      </c>
      <c r="AH2274">
        <f t="shared" si="2860"/>
        <v>1216.9420044999999</v>
      </c>
      <c r="AI2274">
        <f t="shared" si="2861"/>
        <v>1239.2917632968358</v>
      </c>
      <c r="AJ2274">
        <f t="shared" si="2862"/>
        <v>1194.5922457031641</v>
      </c>
      <c r="AK2274">
        <f t="shared" si="2863"/>
        <v>0.13485043287557377</v>
      </c>
      <c r="AL2274">
        <f t="shared" si="2842"/>
        <v>-0.49879401131779505</v>
      </c>
      <c r="AM2274">
        <f t="shared" si="2843"/>
        <v>-1449279.9178766231</v>
      </c>
      <c r="AN2274">
        <f t="shared" si="2876"/>
        <v>-8980358.060185492</v>
      </c>
      <c r="AO2274">
        <f t="shared" si="2877"/>
        <v>46401016</v>
      </c>
      <c r="AP2274">
        <f t="shared" si="2879"/>
        <v>-0.19353796175897295</v>
      </c>
      <c r="AQ2274">
        <f t="shared" si="2880"/>
        <v>1209.8604768357113</v>
      </c>
      <c r="AR2274">
        <f t="shared" si="2881"/>
        <v>1208.4579286851258</v>
      </c>
      <c r="AS2274">
        <f t="shared" si="2882"/>
        <v>1218.0718146868278</v>
      </c>
      <c r="AT2274">
        <f t="shared" si="2883"/>
        <v>1224.228832574016</v>
      </c>
      <c r="AU2274">
        <f t="shared" si="2884"/>
        <v>1220.6101899344862</v>
      </c>
      <c r="AV2274">
        <f t="shared" si="2885"/>
        <v>1222.666737063058</v>
      </c>
      <c r="AW2274">
        <f t="shared" si="2886"/>
        <v>-2.0565471285717649</v>
      </c>
      <c r="AX2274">
        <f t="shared" si="2833"/>
        <v>5.0619280297448697</v>
      </c>
      <c r="AY2274">
        <f t="shared" si="2807"/>
        <v>-7.1184751583166346</v>
      </c>
      <c r="AZ2274">
        <f t="shared" si="2844"/>
        <v>1202.6899820000001</v>
      </c>
      <c r="BA2274">
        <f t="shared" si="2845"/>
        <v>3494497525.6197762</v>
      </c>
      <c r="BB2274">
        <f t="shared" si="2848"/>
        <v>0</v>
      </c>
      <c r="BC2274">
        <f t="shared" si="2849"/>
        <v>3494497525.6197762</v>
      </c>
      <c r="BD2274">
        <f t="shared" si="2864"/>
        <v>12769457859.142292</v>
      </c>
      <c r="BE2274">
        <f t="shared" si="2865"/>
        <v>29806477380.060535</v>
      </c>
      <c r="BF2274">
        <f t="shared" si="2866"/>
        <v>0.42841217686745503</v>
      </c>
      <c r="BG2274">
        <f t="shared" si="2867"/>
        <v>29.99219579652241</v>
      </c>
      <c r="BH2274">
        <f t="shared" si="2808"/>
        <v>246990666</v>
      </c>
      <c r="BI2274">
        <f t="shared" si="2809"/>
        <v>-0.16820177291415919</v>
      </c>
      <c r="BJ2274">
        <f t="shared" si="2850"/>
        <v>-622.99809999999525</v>
      </c>
      <c r="BK2274">
        <f t="shared" si="2810"/>
        <v>-4.337173864155679E-3</v>
      </c>
      <c r="BL2274">
        <f t="shared" si="2811"/>
        <v>0.99566282613584434</v>
      </c>
      <c r="BM2274">
        <f t="shared" si="2812"/>
        <v>11.779357158890566</v>
      </c>
      <c r="BN2274">
        <f t="shared" si="2813"/>
        <v>1203.7249755</v>
      </c>
      <c r="BO2274">
        <f t="shared" si="2852"/>
        <v>1214.5180054</v>
      </c>
      <c r="BP2274">
        <f t="shared" si="2814"/>
        <v>1235.4332346911765</v>
      </c>
      <c r="BQ2274">
        <f t="shared" si="2815"/>
        <v>-20.915229291176502</v>
      </c>
      <c r="BR2274">
        <f t="shared" si="2816"/>
        <v>-38.84997599999997</v>
      </c>
      <c r="BS2274">
        <f t="shared" si="2817"/>
        <v>-37.469970999999987</v>
      </c>
      <c r="BT2274">
        <f t="shared" si="2818"/>
        <v>-38.050048999999944</v>
      </c>
      <c r="BU2274">
        <f t="shared" si="2819"/>
        <v>-30.119995000000017</v>
      </c>
      <c r="BV2274">
        <f t="shared" si="2820"/>
        <v>1209.1666666666667</v>
      </c>
      <c r="BW2274">
        <f t="shared" si="2821"/>
        <v>1210.3638102380951</v>
      </c>
      <c r="BX2274">
        <f t="shared" si="2822"/>
        <v>1212.7809126909092</v>
      </c>
      <c r="BY2274">
        <f t="shared" si="2823"/>
        <v>1225.9843343809525</v>
      </c>
      <c r="BZ2274">
        <f t="shared" si="2824"/>
        <v>1248</v>
      </c>
      <c r="CA2274">
        <f t="shared" si="2825"/>
        <v>1197.5</v>
      </c>
      <c r="CB2274">
        <f t="shared" si="2826"/>
        <v>1218.4876571099999</v>
      </c>
      <c r="CC2274">
        <f t="shared" si="2827"/>
        <v>1216.7566397500002</v>
      </c>
      <c r="CD2274">
        <f t="shared" si="2828"/>
        <v>1224.3380141394443</v>
      </c>
      <c r="CE2274">
        <f t="shared" si="2829"/>
        <v>1252.0486176660929</v>
      </c>
      <c r="CF2274">
        <f t="shared" si="2830"/>
        <v>1205.849976</v>
      </c>
      <c r="CG2274">
        <f t="shared" si="2831"/>
        <v>1217.5</v>
      </c>
      <c r="CH2274">
        <f t="shared" si="2832"/>
        <v>1204.099976</v>
      </c>
    </row>
    <row r="2275" spans="1:86">
      <c r="A2275" s="1">
        <v>42831</v>
      </c>
      <c r="B2275">
        <v>1200</v>
      </c>
      <c r="C2275">
        <v>1205</v>
      </c>
      <c r="D2275">
        <v>1196.280029</v>
      </c>
      <c r="E2275">
        <v>1200.030029</v>
      </c>
      <c r="F2275">
        <v>1720704</v>
      </c>
      <c r="G2275">
        <f t="shared" si="2846"/>
        <v>-240735.7753350304</v>
      </c>
      <c r="H2275">
        <f t="shared" si="2874"/>
        <v>54898241.540050484</v>
      </c>
      <c r="I2275">
        <f t="shared" si="2847"/>
        <v>1200.3275145</v>
      </c>
      <c r="J2275">
        <f t="shared" si="2854"/>
        <v>1234.3275147499999</v>
      </c>
      <c r="K2275">
        <f t="shared" si="2855"/>
        <v>1200.3275145</v>
      </c>
      <c r="L2275">
        <f t="shared" si="2856"/>
        <v>10</v>
      </c>
      <c r="M2275">
        <f t="shared" si="2857"/>
        <v>1</v>
      </c>
      <c r="N2275">
        <f t="shared" si="2858"/>
        <v>0</v>
      </c>
      <c r="O2275">
        <f t="shared" si="2859"/>
        <v>90</v>
      </c>
      <c r="P2275">
        <f t="shared" si="2834"/>
        <v>8.7199709999999868</v>
      </c>
      <c r="Q2275">
        <f t="shared" si="2835"/>
        <v>4.9699709999999868</v>
      </c>
      <c r="R2275">
        <f t="shared" si="2836"/>
        <v>3.75</v>
      </c>
      <c r="S2275">
        <f t="shared" si="2837"/>
        <v>8.7199709999999868</v>
      </c>
      <c r="T2275">
        <f t="shared" si="2873"/>
        <v>17.843201645399422</v>
      </c>
      <c r="U2275">
        <f t="shared" si="2838"/>
        <v>11.619995000000017</v>
      </c>
      <c r="V2275">
        <f t="shared" si="2839"/>
        <v>0.21008299999994051</v>
      </c>
      <c r="W2275">
        <f t="shared" si="2840"/>
        <v>11.619995000000017</v>
      </c>
      <c r="X2275">
        <f t="shared" si="2841"/>
        <v>0</v>
      </c>
      <c r="Y2275">
        <f t="shared" si="2871"/>
        <v>3.9913681567127566</v>
      </c>
      <c r="Z2275">
        <f t="shared" si="2872"/>
        <v>4.6471509011920507</v>
      </c>
      <c r="AA2275">
        <f t="shared" si="2868"/>
        <v>22.369125429582677</v>
      </c>
      <c r="AB2275">
        <f t="shared" si="2869"/>
        <v>26.044378097303195</v>
      </c>
      <c r="AC2275">
        <f t="shared" si="2870"/>
        <v>7.5913792640094897</v>
      </c>
      <c r="AD2275">
        <f t="shared" si="2878"/>
        <v>9.9079532537174568</v>
      </c>
      <c r="AE2275">
        <f t="shared" si="2851"/>
        <v>1208.5800048000001</v>
      </c>
      <c r="AF2275">
        <f t="shared" si="2853"/>
        <v>1210.8666788333333</v>
      </c>
      <c r="AG2275">
        <f t="shared" si="2875"/>
        <v>1234.8065003000002</v>
      </c>
      <c r="AH2275">
        <f t="shared" si="2860"/>
        <v>1212.9980103</v>
      </c>
      <c r="AI2275">
        <f t="shared" si="2861"/>
        <v>1231.6713499464865</v>
      </c>
      <c r="AJ2275">
        <f t="shared" si="2862"/>
        <v>1194.3246706535135</v>
      </c>
      <c r="AK2275">
        <f t="shared" si="2863"/>
        <v>0.15276748708311491</v>
      </c>
      <c r="AL2275">
        <f t="shared" si="2842"/>
        <v>-0.1399053964743677</v>
      </c>
      <c r="AM2275">
        <f t="shared" si="2843"/>
        <v>-240735.7753350304</v>
      </c>
      <c r="AN2275">
        <f t="shared" si="2876"/>
        <v>-10207673.17904551</v>
      </c>
      <c r="AO2275">
        <f t="shared" si="2877"/>
        <v>46610048</v>
      </c>
      <c r="AP2275">
        <f t="shared" si="2879"/>
        <v>-0.21900155904249466</v>
      </c>
      <c r="AQ2275">
        <f t="shared" si="2880"/>
        <v>1206.5181245715694</v>
      </c>
      <c r="AR2275">
        <f t="shared" si="2881"/>
        <v>1210.1884772748649</v>
      </c>
      <c r="AS2275">
        <f t="shared" si="2882"/>
        <v>1214.8242932631988</v>
      </c>
      <c r="AT2275">
        <f t="shared" si="2883"/>
        <v>1222.0509402523546</v>
      </c>
      <c r="AU2275">
        <f t="shared" si="2884"/>
        <v>1217.5231657943134</v>
      </c>
      <c r="AV2275">
        <f t="shared" si="2885"/>
        <v>1221.0821674986439</v>
      </c>
      <c r="AW2275">
        <f t="shared" si="2886"/>
        <v>-3.5590017043305124</v>
      </c>
      <c r="AX2275">
        <f t="shared" si="2833"/>
        <v>3.3377420829297932</v>
      </c>
      <c r="AY2275">
        <f t="shared" si="2807"/>
        <v>-6.8967437872603057</v>
      </c>
      <c r="AZ2275">
        <f t="shared" si="2844"/>
        <v>1200.436686</v>
      </c>
      <c r="BA2275">
        <f t="shared" si="2845"/>
        <v>2065596207.3469441</v>
      </c>
      <c r="BB2275">
        <f t="shared" si="2848"/>
        <v>0</v>
      </c>
      <c r="BC2275">
        <f t="shared" si="2849"/>
        <v>2065596207.3469441</v>
      </c>
      <c r="BD2275">
        <f t="shared" si="2864"/>
        <v>12769457859.142292</v>
      </c>
      <c r="BE2275">
        <f t="shared" si="2865"/>
        <v>29893180948.047173</v>
      </c>
      <c r="BF2275">
        <f t="shared" si="2866"/>
        <v>0.42716959032680263</v>
      </c>
      <c r="BG2275">
        <f t="shared" si="2867"/>
        <v>29.931242455144144</v>
      </c>
      <c r="BH2275">
        <f t="shared" si="2808"/>
        <v>245269962</v>
      </c>
      <c r="BI2275">
        <f t="shared" si="2809"/>
        <v>-0.29146291699771831</v>
      </c>
      <c r="BJ2275">
        <f t="shared" si="2850"/>
        <v>-158.9966000000004</v>
      </c>
      <c r="BK2275">
        <f t="shared" si="2810"/>
        <v>-4.9138445341317504E-4</v>
      </c>
      <c r="BL2275">
        <f t="shared" si="2811"/>
        <v>0.99950861554658688</v>
      </c>
      <c r="BM2275">
        <f t="shared" si="2812"/>
        <v>9.841714134126315</v>
      </c>
      <c r="BN2275">
        <f t="shared" si="2813"/>
        <v>1200.6400145</v>
      </c>
      <c r="BO2275">
        <f t="shared" si="2852"/>
        <v>1210.8260009999999</v>
      </c>
      <c r="BP2275">
        <f t="shared" si="2814"/>
        <v>1235.3223535588234</v>
      </c>
      <c r="BQ2275">
        <f t="shared" si="2815"/>
        <v>-24.496352558823446</v>
      </c>
      <c r="BR2275">
        <f t="shared" si="2816"/>
        <v>-30.150024999999914</v>
      </c>
      <c r="BS2275">
        <f t="shared" si="2817"/>
        <v>-27.319946999999956</v>
      </c>
      <c r="BT2275">
        <f t="shared" si="2818"/>
        <v>-37.530029000000013</v>
      </c>
      <c r="BU2275">
        <f t="shared" si="2819"/>
        <v>-41</v>
      </c>
      <c r="BV2275">
        <f t="shared" si="2820"/>
        <v>1204.8320067333334</v>
      </c>
      <c r="BW2275">
        <f t="shared" si="2821"/>
        <v>1206.5561987619049</v>
      </c>
      <c r="BX2275">
        <f t="shared" si="2822"/>
        <v>1209.7060080545455</v>
      </c>
      <c r="BY2275">
        <f t="shared" si="2823"/>
        <v>1222.4348133285716</v>
      </c>
      <c r="BZ2275">
        <f t="shared" si="2824"/>
        <v>1242.530029</v>
      </c>
      <c r="CA2275">
        <f t="shared" si="2825"/>
        <v>1196.280029</v>
      </c>
      <c r="CB2275">
        <f t="shared" si="2826"/>
        <v>1214.4161697766667</v>
      </c>
      <c r="CC2275">
        <f t="shared" si="2827"/>
        <v>1217.2174940638888</v>
      </c>
      <c r="CD2275">
        <f t="shared" si="2828"/>
        <v>1218.1457640467065</v>
      </c>
      <c r="CE2275">
        <f t="shared" si="2829"/>
        <v>1252.2126584351922</v>
      </c>
      <c r="CF2275">
        <f t="shared" si="2830"/>
        <v>1200.619995</v>
      </c>
      <c r="CG2275">
        <f t="shared" si="2831"/>
        <v>1209.9499510000001</v>
      </c>
      <c r="CH2275">
        <f t="shared" si="2832"/>
        <v>1197.5</v>
      </c>
    </row>
    <row r="2276" spans="1:86">
      <c r="A2276" s="1">
        <v>42832</v>
      </c>
      <c r="B2276">
        <v>1197.4499510000001</v>
      </c>
      <c r="C2276">
        <v>1216.619995</v>
      </c>
      <c r="D2276">
        <v>1196.0699460000001</v>
      </c>
      <c r="E2276">
        <v>1214.530029</v>
      </c>
      <c r="F2276">
        <v>2277012</v>
      </c>
      <c r="G2276">
        <f t="shared" si="2846"/>
        <v>1813861.9937307185</v>
      </c>
      <c r="H2276">
        <f t="shared" si="2874"/>
        <v>56712103.533781201</v>
      </c>
      <c r="I2276">
        <f t="shared" si="2847"/>
        <v>1206.1674802500002</v>
      </c>
      <c r="J2276">
        <f t="shared" si="2854"/>
        <v>1223.762512</v>
      </c>
      <c r="K2276">
        <f t="shared" si="2855"/>
        <v>1200.3275145</v>
      </c>
      <c r="L2276">
        <f t="shared" si="2856"/>
        <v>10</v>
      </c>
      <c r="M2276">
        <f t="shared" si="2857"/>
        <v>2</v>
      </c>
      <c r="N2276">
        <f t="shared" si="2858"/>
        <v>0</v>
      </c>
      <c r="O2276">
        <f t="shared" si="2859"/>
        <v>80</v>
      </c>
      <c r="P2276">
        <f t="shared" si="2834"/>
        <v>20.550048999999944</v>
      </c>
      <c r="Q2276">
        <f t="shared" si="2835"/>
        <v>2.089966000000004</v>
      </c>
      <c r="R2276">
        <f t="shared" si="2836"/>
        <v>18.460082999999941</v>
      </c>
      <c r="S2276">
        <f t="shared" si="2837"/>
        <v>20.550048999999944</v>
      </c>
      <c r="T2276">
        <f t="shared" si="2873"/>
        <v>18.036547885013743</v>
      </c>
      <c r="U2276">
        <f t="shared" si="2838"/>
        <v>7.8800049999999828</v>
      </c>
      <c r="V2276">
        <f t="shared" si="2839"/>
        <v>-6.4300539999999273</v>
      </c>
      <c r="W2276">
        <f t="shared" si="2840"/>
        <v>7.8800049999999828</v>
      </c>
      <c r="X2276">
        <f t="shared" si="2841"/>
        <v>0</v>
      </c>
      <c r="Y2276">
        <f t="shared" si="2871"/>
        <v>4.2691279312332728</v>
      </c>
      <c r="Z2276">
        <f t="shared" si="2872"/>
        <v>4.3152115511069038</v>
      </c>
      <c r="AA2276">
        <f t="shared" si="2868"/>
        <v>23.66931831107447</v>
      </c>
      <c r="AB2276">
        <f t="shared" si="2869"/>
        <v>23.924819641858068</v>
      </c>
      <c r="AC2276">
        <f t="shared" si="2870"/>
        <v>0.53683361391327733</v>
      </c>
      <c r="AD2276">
        <f t="shared" si="2878"/>
        <v>9.5659257589162525</v>
      </c>
      <c r="AE2276">
        <f t="shared" si="2851"/>
        <v>1207.3860106</v>
      </c>
      <c r="AF2276">
        <f t="shared" si="2853"/>
        <v>1209.5716755000001</v>
      </c>
      <c r="AG2276">
        <f t="shared" si="2875"/>
        <v>1232.7280029500002</v>
      </c>
      <c r="AH2276">
        <f t="shared" si="2860"/>
        <v>1211.4330077999998</v>
      </c>
      <c r="AI2276">
        <f t="shared" si="2861"/>
        <v>1226.3241617005042</v>
      </c>
      <c r="AJ2276">
        <f t="shared" si="2862"/>
        <v>1196.5418538994954</v>
      </c>
      <c r="AK2276">
        <f t="shared" si="2863"/>
        <v>0.6039886237390677</v>
      </c>
      <c r="AL2276">
        <f t="shared" si="2842"/>
        <v>0.79659746796710706</v>
      </c>
      <c r="AM2276">
        <f t="shared" si="2843"/>
        <v>1813861.9937307185</v>
      </c>
      <c r="AN2276">
        <f t="shared" si="2876"/>
        <v>-9180008.9648121446</v>
      </c>
      <c r="AO2276">
        <f t="shared" si="2877"/>
        <v>47095550</v>
      </c>
      <c r="AP2276">
        <f t="shared" si="2879"/>
        <v>-0.19492306523253566</v>
      </c>
      <c r="AQ2276">
        <f t="shared" si="2880"/>
        <v>1209.2421720772359</v>
      </c>
      <c r="AR2276">
        <f t="shared" si="2881"/>
        <v>1210.4539598265285</v>
      </c>
      <c r="AS2276">
        <f t="shared" si="2882"/>
        <v>1214.771325695823</v>
      </c>
      <c r="AT2276">
        <f t="shared" si="2883"/>
        <v>1221.3740582396426</v>
      </c>
      <c r="AU2276">
        <f t="shared" si="2884"/>
        <v>1217.0741952751664</v>
      </c>
      <c r="AV2276">
        <f t="shared" si="2885"/>
        <v>1220.6235178037389</v>
      </c>
      <c r="AW2276">
        <f t="shared" si="2886"/>
        <v>-3.5493225285724748</v>
      </c>
      <c r="AX2276">
        <f t="shared" si="2833"/>
        <v>1.9603291606293396</v>
      </c>
      <c r="AY2276">
        <f t="shared" ref="AY2276:AY2339" si="2887">AW2276-AX2276</f>
        <v>-5.5096516892018146</v>
      </c>
      <c r="AZ2276">
        <f t="shared" si="2844"/>
        <v>1209.0733233333333</v>
      </c>
      <c r="BA2276">
        <f t="shared" si="2845"/>
        <v>2753074466.10988</v>
      </c>
      <c r="BB2276">
        <f t="shared" si="2848"/>
        <v>2753074466.10988</v>
      </c>
      <c r="BC2276">
        <f t="shared" si="2849"/>
        <v>0</v>
      </c>
      <c r="BD2276">
        <f t="shared" si="2864"/>
        <v>12245860024.768332</v>
      </c>
      <c r="BE2276">
        <f t="shared" si="2865"/>
        <v>29893180948.047173</v>
      </c>
      <c r="BF2276">
        <f t="shared" si="2866"/>
        <v>0.40965396242209934</v>
      </c>
      <c r="BG2276">
        <f t="shared" si="2867"/>
        <v>29.060604470491654</v>
      </c>
      <c r="BH2276">
        <f t="shared" ref="BH2276:BH2339" si="2888">(IF(E2276&gt;E2275,BH2275+F2276,IF(E2276&lt;E2275,BH2275-F2276,IF(E2276=E2275,BH2275))))</f>
        <v>247546974</v>
      </c>
      <c r="BI2276">
        <f t="shared" ref="BI2276:BI2339" si="2889">((AU2276-AV2276)/AV2276)*100</f>
        <v>-0.29077946449522379</v>
      </c>
      <c r="BJ2276">
        <f t="shared" si="2850"/>
        <v>1350</v>
      </c>
      <c r="BK2276">
        <f t="shared" ref="BK2276:BK2339" si="2890">((E2276-E2275)/E2275)</f>
        <v>1.2083030965552613E-2</v>
      </c>
      <c r="BL2276">
        <f t="shared" ref="BL2276:BL2339" si="2891">E2276/E2275</f>
        <v>1.0120830309655526</v>
      </c>
      <c r="BM2276">
        <f t="shared" ref="BM2276:BM2339" si="2892">STDEV(E2267:E2276)</f>
        <v>7.848327218951666</v>
      </c>
      <c r="BN2276">
        <f t="shared" ref="BN2276:BN2339" si="2893">(C2276+D2276)/2</f>
        <v>1206.3449705</v>
      </c>
      <c r="BO2276">
        <f t="shared" si="2852"/>
        <v>1207.0949951</v>
      </c>
      <c r="BP2276">
        <f t="shared" ref="BP2276:BP2339" si="2894">AVERAGE(BN2243:BN2276)</f>
        <v>1235.4861754999999</v>
      </c>
      <c r="BQ2276">
        <f t="shared" ref="BQ2276:BQ2339" si="2895">BO2276-BP2276</f>
        <v>-28.391180399999939</v>
      </c>
      <c r="BR2276">
        <f t="shared" ref="BR2276:BR2339" si="2896">(E2276-E2267)</f>
        <v>0.93005300000004354</v>
      </c>
      <c r="BS2276">
        <f t="shared" ref="BS2276:BS2339" si="2897">(D2276-D2267)</f>
        <v>-15.580077999999958</v>
      </c>
      <c r="BT2276">
        <f t="shared" ref="BT2276:BT2339" si="2898">C2276-C2267</f>
        <v>-18.280029000000013</v>
      </c>
      <c r="BU2276">
        <f t="shared" ref="BU2276:BU2339" si="2899">B2276-B2267</f>
        <v>-37.450072999999975</v>
      </c>
      <c r="BV2276">
        <f t="shared" ref="BV2276:BV2339" si="2900">(E2276*5+E2275*4+E2274*3+E2273*2+E2272)/15</f>
        <v>1206.8153481333331</v>
      </c>
      <c r="BW2276">
        <f t="shared" ref="BW2276:BW2339" si="2901">(E2276*6+E2275*5+E2274*4+E2273*3+E2272*2+E2271)/21</f>
        <v>1207.6028702380954</v>
      </c>
      <c r="BX2276">
        <f t="shared" ref="BX2276:BX2339" si="2902">(E2276*10+E2275*9+E2274*8+E2273*7+E2272*6+E2271*5+E2270*4+E2269*3+E2268*2+E2267)/55</f>
        <v>1209.984556909091</v>
      </c>
      <c r="BY2276">
        <f t="shared" ref="BY2276:BY2339" si="2903">(E2276*20+E2275*19+E2274*18+E2273*17+E2272*16+E2271*15+E2270*14+E2269*13+E2268*12+E2267*11+E2266*10+E2265*9+E2264*8+E2263*7+E2262*6+E2261*5+E2260*4+E2259*3+E2258*2+E2257)/210</f>
        <v>1220.5037208238095</v>
      </c>
      <c r="BZ2276">
        <f t="shared" ref="BZ2276:BZ2339" si="2904">MAX(C2267:C2276)</f>
        <v>1234.900024</v>
      </c>
      <c r="CA2276">
        <f t="shared" ref="CA2276:CA2339" si="2905">MIN(D2267:D2276)</f>
        <v>1196.0699460000001</v>
      </c>
      <c r="CB2276">
        <f t="shared" ref="CB2276:CB2339" si="2906">(AVERAGE(E2272:E2276)+AVERAGE(E2272:E2275)+AVERAGE(E2272:E2274)+AVERAGE(E2272:E2273)+E2272)/5</f>
        <v>1209.44354112</v>
      </c>
      <c r="CC2276">
        <f t="shared" ref="CC2276:CC2339" si="2907">(AVERAGE(E2271:E2276)+AVERAGE(E2271:E2275)+AVERAGE(E2271:E2274)+AVERAGE(E2271:E2273)+AVERAGE(E2271:E2272)+E2271)/6</f>
        <v>1213.6087540638889</v>
      </c>
      <c r="CD2276">
        <f t="shared" ref="CD2276:CD2339" si="2908">(AVERAGE(E2267:E2276)+AVERAGE(E2267:E2275)+AVERAGE(E2267:E2274)+AVERAGE(E2267:E2273)+AVERAGE(E2267:E2272)+AVERAGE(E2267:E2271)+AVERAGE(E2267:E2270)+AVERAGE(E2267:E2269)+AVERAGE(E2267:E2268)+E2267)/10</f>
        <v>1212.9360767169048</v>
      </c>
      <c r="CE2276">
        <f t="shared" ref="CE2276:CE2339" si="2909">(AVERAGE(E2257:E2276)+AVERAGE(E2257:E2275)+AVERAGE(E2257:E2274)+AVERAGE(E2257:E2273)+AVERAGE(E2257:E2272)+AVERAGE(E2257:E2271)+AVERAGE(E2257:E2270)+AVERAGE(E2257:E2269)+AVERAGE(E2257:E2268)+AVERAGE(E2257:E2267)+AVERAGE(E2257:E2266)+AVERAGE(E2257:E2265)+AVERAGE(E2257:E2264)+AVERAGE(E2257:E2263)+AVERAGE(E2257:E2262)+AVERAGE(E2257:E2261)+AVERAGE(E2257:E2260)+AVERAGE(E2257:E2259)+AVERAGE(E2257:E2258)+E2257)/20</f>
        <v>1251.3560569084304</v>
      </c>
      <c r="CF2276">
        <f t="shared" ref="CF2276:CF2339" si="2910">E2275</f>
        <v>1200.030029</v>
      </c>
      <c r="CG2276">
        <f t="shared" ref="CG2276:CG2339" si="2911">C2275</f>
        <v>1205</v>
      </c>
      <c r="CH2276">
        <f t="shared" ref="CH2276:CH2339" si="2912">D2275</f>
        <v>1196.280029</v>
      </c>
    </row>
    <row r="2277" spans="1:86">
      <c r="A2277" s="1">
        <v>42835</v>
      </c>
      <c r="B2277">
        <v>1216</v>
      </c>
      <c r="C2277">
        <v>1224.5</v>
      </c>
      <c r="D2277">
        <v>1202.5</v>
      </c>
      <c r="E2277">
        <v>1211.119995</v>
      </c>
      <c r="F2277">
        <v>2543264</v>
      </c>
      <c r="G2277">
        <f t="shared" si="2846"/>
        <v>-550271.0033018142</v>
      </c>
      <c r="H2277">
        <f t="shared" si="2874"/>
        <v>56161832.530479386</v>
      </c>
      <c r="I2277">
        <f t="shared" si="2847"/>
        <v>1213.52999875</v>
      </c>
      <c r="J2277">
        <f t="shared" si="2854"/>
        <v>1223.2374877500001</v>
      </c>
      <c r="K2277">
        <f t="shared" si="2855"/>
        <v>1200.3275145</v>
      </c>
      <c r="L2277">
        <f t="shared" si="2856"/>
        <v>7</v>
      </c>
      <c r="M2277">
        <f t="shared" si="2857"/>
        <v>3</v>
      </c>
      <c r="N2277">
        <f t="shared" si="2858"/>
        <v>30</v>
      </c>
      <c r="O2277">
        <f t="shared" si="2859"/>
        <v>70</v>
      </c>
      <c r="P2277">
        <f t="shared" si="2834"/>
        <v>22</v>
      </c>
      <c r="Q2277">
        <f t="shared" si="2835"/>
        <v>13.380004999999983</v>
      </c>
      <c r="R2277">
        <f t="shared" si="2836"/>
        <v>8.6199950000000172</v>
      </c>
      <c r="S2277">
        <f t="shared" si="2837"/>
        <v>22</v>
      </c>
      <c r="T2277">
        <f t="shared" si="2873"/>
        <v>18.31965160751276</v>
      </c>
      <c r="U2277">
        <f t="shared" si="2838"/>
        <v>-2.9499510000000555</v>
      </c>
      <c r="V2277">
        <f t="shared" si="2839"/>
        <v>-0.5</v>
      </c>
      <c r="W2277">
        <f t="shared" si="2840"/>
        <v>0</v>
      </c>
      <c r="X2277">
        <f t="shared" si="2841"/>
        <v>0</v>
      </c>
      <c r="Y2277">
        <f t="shared" si="2871"/>
        <v>3.9641902218594676</v>
      </c>
      <c r="Z2277">
        <f t="shared" si="2872"/>
        <v>4.0069821545992683</v>
      </c>
      <c r="AA2277">
        <f t="shared" si="2868"/>
        <v>21.639004424264165</v>
      </c>
      <c r="AB2277">
        <f t="shared" si="2869"/>
        <v>21.872589285246193</v>
      </c>
      <c r="AC2277">
        <f t="shared" si="2870"/>
        <v>0.53683361391327911</v>
      </c>
      <c r="AD2277">
        <f t="shared" si="2878"/>
        <v>9.247027251382443</v>
      </c>
      <c r="AE2277">
        <f t="shared" si="2851"/>
        <v>1206.4300048</v>
      </c>
      <c r="AF2277">
        <f t="shared" si="2853"/>
        <v>1208.0083413333334</v>
      </c>
      <c r="AG2277">
        <f t="shared" si="2875"/>
        <v>1230.2900024500002</v>
      </c>
      <c r="AH2277">
        <f t="shared" si="2860"/>
        <v>1211.1850096999999</v>
      </c>
      <c r="AI2277">
        <f t="shared" si="2861"/>
        <v>1226.0059861385159</v>
      </c>
      <c r="AJ2277">
        <f t="shared" si="2862"/>
        <v>1196.3640332614839</v>
      </c>
      <c r="AK2277">
        <f t="shared" si="2863"/>
        <v>0.49780666610362678</v>
      </c>
      <c r="AL2277">
        <f t="shared" si="2842"/>
        <v>-0.21636409090908934</v>
      </c>
      <c r="AM2277">
        <f t="shared" si="2843"/>
        <v>-550271.0033018142</v>
      </c>
      <c r="AN2277">
        <f t="shared" si="2876"/>
        <v>-10223662.078163022</v>
      </c>
      <c r="AO2277">
        <f t="shared" si="2877"/>
        <v>48780346</v>
      </c>
      <c r="AP2277">
        <f t="shared" si="2879"/>
        <v>-0.20958568186791915</v>
      </c>
      <c r="AQ2277">
        <f t="shared" si="2880"/>
        <v>1209.8806318709758</v>
      </c>
      <c r="AR2277">
        <f t="shared" si="2881"/>
        <v>1210.2248381159679</v>
      </c>
      <c r="AS2277">
        <f t="shared" si="2882"/>
        <v>1214.1140861705749</v>
      </c>
      <c r="AT2277">
        <f t="shared" si="2883"/>
        <v>1220.4511925480747</v>
      </c>
      <c r="AU2277">
        <f t="shared" si="2884"/>
        <v>1216.1810652338913</v>
      </c>
      <c r="AV2277">
        <f t="shared" si="2885"/>
        <v>1219.9582712074771</v>
      </c>
      <c r="AW2277">
        <f t="shared" si="2886"/>
        <v>-3.7772059735857511</v>
      </c>
      <c r="AX2277">
        <f t="shared" ref="AX2277:AX2340" si="2913">((AW2277-AX2276)*0.2)+AX2276</f>
        <v>0.81282213378632129</v>
      </c>
      <c r="AY2277">
        <f t="shared" si="2887"/>
        <v>-4.5900281073720723</v>
      </c>
      <c r="AZ2277">
        <f t="shared" si="2844"/>
        <v>1212.7066649999999</v>
      </c>
      <c r="BA2277">
        <f t="shared" si="2845"/>
        <v>3084233203.6545596</v>
      </c>
      <c r="BB2277">
        <f t="shared" si="2848"/>
        <v>3084233203.6545596</v>
      </c>
      <c r="BC2277">
        <f t="shared" si="2849"/>
        <v>0</v>
      </c>
      <c r="BD2277">
        <f t="shared" si="2864"/>
        <v>15330093228.422892</v>
      </c>
      <c r="BE2277">
        <f t="shared" si="2865"/>
        <v>25550066043.826725</v>
      </c>
      <c r="BF2277">
        <f t="shared" si="2866"/>
        <v>0.60000209792517811</v>
      </c>
      <c r="BG2277">
        <f t="shared" si="2867"/>
        <v>37.500081950094817</v>
      </c>
      <c r="BH2277">
        <f t="shared" si="2888"/>
        <v>245003710</v>
      </c>
      <c r="BI2277">
        <f t="shared" si="2889"/>
        <v>-0.30961763715468638</v>
      </c>
      <c r="BJ2277">
        <f t="shared" si="2850"/>
        <v>-441.0033999999996</v>
      </c>
      <c r="BK2277">
        <f t="shared" si="2890"/>
        <v>-2.8076983842117878E-3</v>
      </c>
      <c r="BL2277">
        <f t="shared" si="2891"/>
        <v>0.9971923016157882</v>
      </c>
      <c r="BM2277">
        <f t="shared" si="2892"/>
        <v>7.8113404489134393</v>
      </c>
      <c r="BN2277">
        <f t="shared" si="2893"/>
        <v>1213.5</v>
      </c>
      <c r="BO2277">
        <f t="shared" si="2852"/>
        <v>1207.0019897</v>
      </c>
      <c r="BP2277">
        <f t="shared" si="2894"/>
        <v>1235.0479394852939</v>
      </c>
      <c r="BQ2277">
        <f t="shared" si="2895"/>
        <v>-28.045949785293942</v>
      </c>
      <c r="BR2277">
        <f t="shared" si="2896"/>
        <v>5.089966000000004</v>
      </c>
      <c r="BS2277">
        <f t="shared" si="2897"/>
        <v>-0.5</v>
      </c>
      <c r="BT2277">
        <f t="shared" si="2898"/>
        <v>4.5</v>
      </c>
      <c r="BU2277">
        <f t="shared" si="2899"/>
        <v>2.5300290000000132</v>
      </c>
      <c r="BV2277">
        <f t="shared" si="2900"/>
        <v>1208.0600096000003</v>
      </c>
      <c r="BW2277">
        <f t="shared" si="2901"/>
        <v>1208.045247238095</v>
      </c>
      <c r="BX2277">
        <f t="shared" si="2902"/>
        <v>1209.9276454909088</v>
      </c>
      <c r="BY2277">
        <f t="shared" si="2903"/>
        <v>1218.4458153047622</v>
      </c>
      <c r="BZ2277">
        <f t="shared" si="2904"/>
        <v>1232.5</v>
      </c>
      <c r="CA2277">
        <f t="shared" si="2905"/>
        <v>1196.0699460000001</v>
      </c>
      <c r="CB2277">
        <f t="shared" si="2906"/>
        <v>1204.5878280433335</v>
      </c>
      <c r="CC2277">
        <f t="shared" si="2907"/>
        <v>1209.2043411555558</v>
      </c>
      <c r="CD2277">
        <f t="shared" si="2908"/>
        <v>1212.2574005682934</v>
      </c>
      <c r="CE2277">
        <f t="shared" si="2909"/>
        <v>1249.9510878104934</v>
      </c>
      <c r="CF2277">
        <f t="shared" si="2910"/>
        <v>1214.530029</v>
      </c>
      <c r="CG2277">
        <f t="shared" si="2911"/>
        <v>1216.619995</v>
      </c>
      <c r="CH2277">
        <f t="shared" si="2912"/>
        <v>1196.0699460000001</v>
      </c>
    </row>
    <row r="2278" spans="1:86">
      <c r="A2278" s="1">
        <v>42836</v>
      </c>
      <c r="B2278">
        <v>1208.650024</v>
      </c>
      <c r="C2278">
        <v>1221.5500489999999</v>
      </c>
      <c r="D2278">
        <v>1203</v>
      </c>
      <c r="E2278">
        <v>1209.650024</v>
      </c>
      <c r="F2278">
        <v>1557784</v>
      </c>
      <c r="G2278">
        <f t="shared" si="2846"/>
        <v>-440881.18353670347</v>
      </c>
      <c r="H2278">
        <f t="shared" si="2874"/>
        <v>55720951.346942686</v>
      </c>
      <c r="I2278">
        <f t="shared" si="2847"/>
        <v>1210.7125242500001</v>
      </c>
      <c r="J2278">
        <f t="shared" si="2854"/>
        <v>1223.2374877500001</v>
      </c>
      <c r="K2278">
        <f t="shared" si="2855"/>
        <v>1200.3275145</v>
      </c>
      <c r="L2278">
        <f t="shared" si="2856"/>
        <v>8</v>
      </c>
      <c r="M2278">
        <f t="shared" si="2857"/>
        <v>4</v>
      </c>
      <c r="N2278">
        <f t="shared" si="2858"/>
        <v>20</v>
      </c>
      <c r="O2278">
        <f t="shared" si="2859"/>
        <v>60</v>
      </c>
      <c r="P2278">
        <f t="shared" si="2834"/>
        <v>18.550048999999944</v>
      </c>
      <c r="Q2278">
        <f t="shared" si="2835"/>
        <v>11.900024999999914</v>
      </c>
      <c r="R2278">
        <f t="shared" si="2836"/>
        <v>6.6500240000000304</v>
      </c>
      <c r="S2278">
        <f t="shared" si="2837"/>
        <v>18.550048999999944</v>
      </c>
      <c r="T2278">
        <f t="shared" si="2873"/>
        <v>18.336108564118984</v>
      </c>
      <c r="U2278">
        <f t="shared" si="2838"/>
        <v>-7.5500489999999445</v>
      </c>
      <c r="V2278">
        <f t="shared" si="2839"/>
        <v>11.5</v>
      </c>
      <c r="W2278">
        <f t="shared" si="2840"/>
        <v>0</v>
      </c>
      <c r="X2278">
        <f t="shared" si="2841"/>
        <v>11.5</v>
      </c>
      <c r="Y2278">
        <f t="shared" si="2871"/>
        <v>3.6810337774409341</v>
      </c>
      <c r="Z2278">
        <f t="shared" si="2872"/>
        <v>4.5421977149850346</v>
      </c>
      <c r="AA2278">
        <f t="shared" si="2868"/>
        <v>20.075327131538508</v>
      </c>
      <c r="AB2278">
        <f t="shared" si="2869"/>
        <v>24.771874027150094</v>
      </c>
      <c r="AC2278">
        <f t="shared" si="2870"/>
        <v>10.472329987758194</v>
      </c>
      <c r="AD2278">
        <f t="shared" si="2878"/>
        <v>9.5491175332093299</v>
      </c>
      <c r="AE2278">
        <f t="shared" si="2851"/>
        <v>1207.1900143999999</v>
      </c>
      <c r="AF2278">
        <f t="shared" si="2853"/>
        <v>1206.9666746666664</v>
      </c>
      <c r="AG2278">
        <f t="shared" si="2875"/>
        <v>1227.2165039000001</v>
      </c>
      <c r="AH2278">
        <f t="shared" si="2860"/>
        <v>1211.5470092</v>
      </c>
      <c r="AI2278">
        <f t="shared" si="2861"/>
        <v>1226.0194005045048</v>
      </c>
      <c r="AJ2278">
        <f t="shared" si="2862"/>
        <v>1197.0746178954953</v>
      </c>
      <c r="AK2278">
        <f t="shared" si="2863"/>
        <v>0.43446192961181362</v>
      </c>
      <c r="AL2278">
        <f t="shared" si="2842"/>
        <v>-0.28301817423770143</v>
      </c>
      <c r="AM2278">
        <f t="shared" si="2843"/>
        <v>-440881.18353670347</v>
      </c>
      <c r="AN2278">
        <f t="shared" si="2876"/>
        <v>-11354500.817469617</v>
      </c>
      <c r="AO2278">
        <f t="shared" si="2877"/>
        <v>49166710</v>
      </c>
      <c r="AP2278">
        <f t="shared" si="2879"/>
        <v>-0.2309387961380702</v>
      </c>
      <c r="AQ2278">
        <f t="shared" si="2880"/>
        <v>1209.8022251948439</v>
      </c>
      <c r="AR2278">
        <f t="shared" si="2881"/>
        <v>1206.3474578279172</v>
      </c>
      <c r="AS2278">
        <f t="shared" si="2882"/>
        <v>1213.3105549798713</v>
      </c>
      <c r="AT2278">
        <f t="shared" si="2883"/>
        <v>1219.4790873787479</v>
      </c>
      <c r="AU2278">
        <f t="shared" si="2884"/>
        <v>1215.2014090488076</v>
      </c>
      <c r="AV2278">
        <f t="shared" si="2885"/>
        <v>1219.2366939029537</v>
      </c>
      <c r="AW2278">
        <f t="shared" si="2886"/>
        <v>-4.0352848541460844</v>
      </c>
      <c r="AX2278">
        <f t="shared" si="2913"/>
        <v>-0.15679926380015985</v>
      </c>
      <c r="AY2278">
        <f t="shared" si="2887"/>
        <v>-3.8784855903459245</v>
      </c>
      <c r="AZ2278">
        <f t="shared" si="2844"/>
        <v>1211.4000243333332</v>
      </c>
      <c r="BA2278">
        <f t="shared" si="2845"/>
        <v>1887099575.5060773</v>
      </c>
      <c r="BB2278">
        <f t="shared" si="2848"/>
        <v>0</v>
      </c>
      <c r="BC2278">
        <f t="shared" si="2849"/>
        <v>1887099575.5060773</v>
      </c>
      <c r="BD2278">
        <f t="shared" si="2864"/>
        <v>15330093228.422892</v>
      </c>
      <c r="BE2278">
        <f t="shared" si="2865"/>
        <v>23251697197.989067</v>
      </c>
      <c r="BF2278">
        <f t="shared" si="2866"/>
        <v>0.65931072032663152</v>
      </c>
      <c r="BG2278">
        <f t="shared" si="2867"/>
        <v>39.734011975577893</v>
      </c>
      <c r="BH2278">
        <f t="shared" si="2888"/>
        <v>243445926</v>
      </c>
      <c r="BI2278">
        <f t="shared" si="2889"/>
        <v>-0.33096812738046388</v>
      </c>
      <c r="BJ2278">
        <f t="shared" si="2850"/>
        <v>-246.99709999999868</v>
      </c>
      <c r="BK2278">
        <f t="shared" si="2890"/>
        <v>-1.2137286198466129E-3</v>
      </c>
      <c r="BL2278">
        <f t="shared" si="2891"/>
        <v>0.99878627138015341</v>
      </c>
      <c r="BM2278">
        <f t="shared" si="2892"/>
        <v>7.6276199519030001</v>
      </c>
      <c r="BN2278">
        <f t="shared" si="2893"/>
        <v>1212.2750245</v>
      </c>
      <c r="BO2278">
        <f t="shared" si="2852"/>
        <v>1207.2969969999999</v>
      </c>
      <c r="BP2278">
        <f t="shared" si="2894"/>
        <v>1234.8383806617649</v>
      </c>
      <c r="BQ2278">
        <f t="shared" si="2895"/>
        <v>-27.541383661764939</v>
      </c>
      <c r="BR2278">
        <f t="shared" si="2896"/>
        <v>-5.3199469999999565</v>
      </c>
      <c r="BS2278">
        <f t="shared" si="2897"/>
        <v>-2</v>
      </c>
      <c r="BT2278">
        <f t="shared" si="2898"/>
        <v>-0.149902000000111</v>
      </c>
      <c r="BU2278">
        <f t="shared" si="2899"/>
        <v>3.6500240000000304</v>
      </c>
      <c r="BV2278">
        <f t="shared" si="2900"/>
        <v>1209.1333493333334</v>
      </c>
      <c r="BW2278">
        <f t="shared" si="2901"/>
        <v>1208.5142994285716</v>
      </c>
      <c r="BX2278">
        <f t="shared" si="2902"/>
        <v>1209.6485571818182</v>
      </c>
      <c r="BY2278">
        <f t="shared" si="2903"/>
        <v>1216.4801030714284</v>
      </c>
      <c r="BZ2278">
        <f t="shared" si="2904"/>
        <v>1232.5</v>
      </c>
      <c r="CA2278">
        <f t="shared" si="2905"/>
        <v>1196.0699460000001</v>
      </c>
      <c r="CB2278">
        <f t="shared" si="2906"/>
        <v>1203.9540102133333</v>
      </c>
      <c r="CC2278">
        <f t="shared" si="2907"/>
        <v>1204.9843024805557</v>
      </c>
      <c r="CD2278">
        <f t="shared" si="2908"/>
        <v>1214.7135005586906</v>
      </c>
      <c r="CE2278">
        <f t="shared" si="2909"/>
        <v>1246.11665467274</v>
      </c>
      <c r="CF2278">
        <f t="shared" si="2910"/>
        <v>1211.119995</v>
      </c>
      <c r="CG2278">
        <f t="shared" si="2911"/>
        <v>1224.5</v>
      </c>
      <c r="CH2278">
        <f t="shared" si="2912"/>
        <v>1202.5</v>
      </c>
    </row>
    <row r="2279" spans="1:86">
      <c r="A2279" s="1">
        <v>42837</v>
      </c>
      <c r="B2279">
        <v>1211.25</v>
      </c>
      <c r="C2279">
        <v>1214</v>
      </c>
      <c r="D2279">
        <v>1191.5</v>
      </c>
      <c r="E2279">
        <v>1196.619995</v>
      </c>
      <c r="F2279">
        <v>1050538</v>
      </c>
      <c r="G2279">
        <f t="shared" si="2846"/>
        <v>-572426.95046133175</v>
      </c>
      <c r="H2279">
        <f t="shared" si="2874"/>
        <v>55148524.39648135</v>
      </c>
      <c r="I2279">
        <f t="shared" si="2847"/>
        <v>1203.34249875</v>
      </c>
      <c r="J2279">
        <f t="shared" si="2854"/>
        <v>1223.2374877500001</v>
      </c>
      <c r="K2279">
        <f t="shared" si="2855"/>
        <v>1200.3275145</v>
      </c>
      <c r="L2279">
        <f t="shared" si="2856"/>
        <v>9</v>
      </c>
      <c r="M2279">
        <f t="shared" si="2857"/>
        <v>5</v>
      </c>
      <c r="N2279">
        <f t="shared" si="2858"/>
        <v>10</v>
      </c>
      <c r="O2279">
        <f t="shared" si="2859"/>
        <v>50</v>
      </c>
      <c r="P2279">
        <f t="shared" si="2834"/>
        <v>22.5</v>
      </c>
      <c r="Q2279">
        <f t="shared" si="2835"/>
        <v>17.380004999999983</v>
      </c>
      <c r="R2279">
        <f t="shared" si="2836"/>
        <v>5.1199950000000172</v>
      </c>
      <c r="S2279">
        <f t="shared" si="2837"/>
        <v>22.5</v>
      </c>
      <c r="T2279">
        <f t="shared" si="2873"/>
        <v>18.633529380967627</v>
      </c>
      <c r="U2279">
        <f t="shared" si="2838"/>
        <v>-9.5</v>
      </c>
      <c r="V2279">
        <f t="shared" si="2839"/>
        <v>30.969970999999987</v>
      </c>
      <c r="W2279">
        <f t="shared" si="2840"/>
        <v>0</v>
      </c>
      <c r="X2279">
        <f t="shared" si="2841"/>
        <v>30.969970999999987</v>
      </c>
      <c r="Y2279">
        <f t="shared" si="2871"/>
        <v>3.4181027933380101</v>
      </c>
      <c r="Z2279">
        <f t="shared" si="2872"/>
        <v>6.4298958067718166</v>
      </c>
      <c r="AA2279">
        <f t="shared" si="2868"/>
        <v>18.343829145053306</v>
      </c>
      <c r="AB2279">
        <f t="shared" si="2869"/>
        <v>34.507127851685155</v>
      </c>
      <c r="AC2279">
        <f t="shared" si="2870"/>
        <v>30.582792867174231</v>
      </c>
      <c r="AD2279">
        <f t="shared" si="2878"/>
        <v>11.61727373381987</v>
      </c>
      <c r="AE2279">
        <f t="shared" si="2851"/>
        <v>1206.3900144000002</v>
      </c>
      <c r="AF2279">
        <f t="shared" si="2853"/>
        <v>1205.4283444999999</v>
      </c>
      <c r="AG2279">
        <f t="shared" si="2875"/>
        <v>1222.8600036500002</v>
      </c>
      <c r="AH2279">
        <f t="shared" si="2860"/>
        <v>1209.7120115999999</v>
      </c>
      <c r="AI2279">
        <f t="shared" si="2861"/>
        <v>1226.4577835882014</v>
      </c>
      <c r="AJ2279">
        <f t="shared" si="2862"/>
        <v>1192.9662396117983</v>
      </c>
      <c r="AK2279">
        <f t="shared" si="2863"/>
        <v>0.10909486259504826</v>
      </c>
      <c r="AL2279">
        <f t="shared" si="2842"/>
        <v>-0.54488933333333178</v>
      </c>
      <c r="AM2279">
        <f t="shared" si="2843"/>
        <v>-572426.95046133175</v>
      </c>
      <c r="AN2279">
        <f t="shared" si="2876"/>
        <v>-11625175.529123517</v>
      </c>
      <c r="AO2279">
        <f t="shared" si="2877"/>
        <v>46814954</v>
      </c>
      <c r="AP2279">
        <f t="shared" si="2879"/>
        <v>-0.24832184026333801</v>
      </c>
      <c r="AQ2279">
        <f t="shared" si="2880"/>
        <v>1205.320266928597</v>
      </c>
      <c r="AR2279">
        <f t="shared" si="2881"/>
        <v>1194.3696169569607</v>
      </c>
      <c r="AS2279">
        <f t="shared" si="2882"/>
        <v>1210.3062541834945</v>
      </c>
      <c r="AT2279">
        <f t="shared" si="2883"/>
        <v>1217.4217690646606</v>
      </c>
      <c r="AU2279">
        <f t="shared" si="2884"/>
        <v>1212.4141969414864</v>
      </c>
      <c r="AV2279">
        <f t="shared" si="2885"/>
        <v>1217.6535249797469</v>
      </c>
      <c r="AW2279">
        <f t="shared" si="2886"/>
        <v>-5.2393280382605099</v>
      </c>
      <c r="AX2279">
        <f t="shared" si="2913"/>
        <v>-1.1733050186922298</v>
      </c>
      <c r="AY2279">
        <f t="shared" si="2887"/>
        <v>-4.0660230195682798</v>
      </c>
      <c r="AZ2279">
        <f t="shared" si="2844"/>
        <v>1200.7066649999999</v>
      </c>
      <c r="BA2279">
        <f t="shared" si="2845"/>
        <v>1261387978.43577</v>
      </c>
      <c r="BB2279">
        <f t="shared" si="2848"/>
        <v>0</v>
      </c>
      <c r="BC2279">
        <f t="shared" si="2849"/>
        <v>1261387978.43577</v>
      </c>
      <c r="BD2279">
        <f t="shared" si="2864"/>
        <v>12986549269.258068</v>
      </c>
      <c r="BE2279">
        <f t="shared" si="2865"/>
        <v>24513085176.424835</v>
      </c>
      <c r="BF2279">
        <f t="shared" si="2866"/>
        <v>0.52978028574500791</v>
      </c>
      <c r="BG2279">
        <f t="shared" si="2867"/>
        <v>34.631135639651887</v>
      </c>
      <c r="BH2279">
        <f t="shared" si="2888"/>
        <v>242395388</v>
      </c>
      <c r="BI2279">
        <f t="shared" si="2889"/>
        <v>-0.43028069403795755</v>
      </c>
      <c r="BJ2279">
        <f t="shared" si="2850"/>
        <v>-1403.0029000000013</v>
      </c>
      <c r="BK2279">
        <f t="shared" si="2890"/>
        <v>-1.077173458560607E-2</v>
      </c>
      <c r="BL2279">
        <f t="shared" si="2891"/>
        <v>0.9892282654143939</v>
      </c>
      <c r="BM2279">
        <f t="shared" si="2892"/>
        <v>8.8257967767629246</v>
      </c>
      <c r="BN2279">
        <f t="shared" si="2893"/>
        <v>1202.75</v>
      </c>
      <c r="BO2279">
        <f t="shared" si="2852"/>
        <v>1207.1020019</v>
      </c>
      <c r="BP2279">
        <f t="shared" si="2894"/>
        <v>1233.7199975882354</v>
      </c>
      <c r="BQ2279">
        <f t="shared" si="2895"/>
        <v>-26.617995688235396</v>
      </c>
      <c r="BR2279">
        <f t="shared" si="2896"/>
        <v>-25.680053999999927</v>
      </c>
      <c r="BS2279">
        <f t="shared" si="2897"/>
        <v>-21.300048999999944</v>
      </c>
      <c r="BT2279">
        <f t="shared" si="2898"/>
        <v>-11.40002400000003</v>
      </c>
      <c r="BU2279">
        <f t="shared" si="2899"/>
        <v>-6.75</v>
      </c>
      <c r="BV2279">
        <f t="shared" si="2900"/>
        <v>1205.6100095333334</v>
      </c>
      <c r="BW2279">
        <f t="shared" si="2901"/>
        <v>1205.5581052380953</v>
      </c>
      <c r="BX2279">
        <f t="shared" si="2902"/>
        <v>1206.9345546</v>
      </c>
      <c r="BY2279">
        <f t="shared" si="2903"/>
        <v>1213.5661498428572</v>
      </c>
      <c r="BZ2279">
        <f t="shared" si="2904"/>
        <v>1232.5</v>
      </c>
      <c r="CA2279">
        <f t="shared" si="2905"/>
        <v>1191.5</v>
      </c>
      <c r="CB2279">
        <f t="shared" si="2906"/>
        <v>1206.2185218633335</v>
      </c>
      <c r="CC2279">
        <f t="shared" si="2907"/>
        <v>1204.1997325944444</v>
      </c>
      <c r="CD2279">
        <f t="shared" si="2908"/>
        <v>1214.6929932790872</v>
      </c>
      <c r="CE2279">
        <f t="shared" si="2909"/>
        <v>1238.1007645503653</v>
      </c>
      <c r="CF2279">
        <f t="shared" si="2910"/>
        <v>1209.650024</v>
      </c>
      <c r="CG2279">
        <f t="shared" si="2911"/>
        <v>1221.5500489999999</v>
      </c>
      <c r="CH2279">
        <f t="shared" si="2912"/>
        <v>1203</v>
      </c>
    </row>
    <row r="2280" spans="1:86">
      <c r="A2280" s="1">
        <v>42838</v>
      </c>
      <c r="B2280">
        <v>1200</v>
      </c>
      <c r="C2280">
        <v>1204.5</v>
      </c>
      <c r="D2280">
        <v>1160.530029</v>
      </c>
      <c r="E2280">
        <v>1164.3199460000001</v>
      </c>
      <c r="F2280">
        <v>2500472</v>
      </c>
      <c r="G2280">
        <f t="shared" si="2846"/>
        <v>-2069424.1223098305</v>
      </c>
      <c r="H2280">
        <f t="shared" si="2874"/>
        <v>53079100.274171516</v>
      </c>
      <c r="I2280">
        <f t="shared" si="2847"/>
        <v>1182.33749375</v>
      </c>
      <c r="J2280">
        <f t="shared" si="2854"/>
        <v>1223.2374877500001</v>
      </c>
      <c r="K2280">
        <f t="shared" si="2855"/>
        <v>1182.33749375</v>
      </c>
      <c r="L2280">
        <f t="shared" si="2856"/>
        <v>10</v>
      </c>
      <c r="M2280">
        <f t="shared" si="2857"/>
        <v>1</v>
      </c>
      <c r="N2280">
        <f t="shared" si="2858"/>
        <v>0</v>
      </c>
      <c r="O2280">
        <f t="shared" si="2859"/>
        <v>90</v>
      </c>
      <c r="P2280">
        <f t="shared" si="2834"/>
        <v>43.969970999999987</v>
      </c>
      <c r="Q2280">
        <f t="shared" si="2835"/>
        <v>40.180053999999927</v>
      </c>
      <c r="R2280">
        <f t="shared" si="2836"/>
        <v>3.7899170000000595</v>
      </c>
      <c r="S2280">
        <f t="shared" si="2837"/>
        <v>43.969970999999987</v>
      </c>
      <c r="T2280">
        <f t="shared" si="2873"/>
        <v>20.443275210898509</v>
      </c>
      <c r="U2280">
        <f t="shared" si="2838"/>
        <v>-38.050048999999944</v>
      </c>
      <c r="V2280">
        <f t="shared" si="2839"/>
        <v>12.960082999999941</v>
      </c>
      <c r="W2280">
        <f t="shared" si="2840"/>
        <v>0</v>
      </c>
      <c r="X2280">
        <f t="shared" si="2841"/>
        <v>12.960082999999941</v>
      </c>
      <c r="Y2280">
        <f t="shared" si="2871"/>
        <v>3.1739525938138664</v>
      </c>
      <c r="Z2280">
        <f t="shared" si="2872"/>
        <v>6.8963377491452542</v>
      </c>
      <c r="AA2280">
        <f t="shared" si="2868"/>
        <v>15.52565604615938</v>
      </c>
      <c r="AB2280">
        <f t="shared" si="2869"/>
        <v>33.734016090869574</v>
      </c>
      <c r="AC2280">
        <f t="shared" si="2870"/>
        <v>36.96403011790003</v>
      </c>
      <c r="AD2280">
        <f t="shared" si="2878"/>
        <v>13.597576317096877</v>
      </c>
      <c r="AE2280">
        <f t="shared" si="2851"/>
        <v>1199.2479977999999</v>
      </c>
      <c r="AF2280">
        <f t="shared" si="2853"/>
        <v>1199.3783363333334</v>
      </c>
      <c r="AG2280">
        <f t="shared" si="2875"/>
        <v>1218.61849975</v>
      </c>
      <c r="AH2280">
        <f t="shared" si="2860"/>
        <v>1203.9140013000001</v>
      </c>
      <c r="AI2280">
        <f t="shared" si="2861"/>
        <v>1234.0262174134718</v>
      </c>
      <c r="AJ2280">
        <f t="shared" si="2862"/>
        <v>1173.8017851865284</v>
      </c>
      <c r="AK2280">
        <f t="shared" si="2863"/>
        <v>-0.15744173645004958</v>
      </c>
      <c r="AL2280">
        <f t="shared" si="2842"/>
        <v>-0.82761339551485902</v>
      </c>
      <c r="AM2280">
        <f t="shared" si="2843"/>
        <v>-2069424.1223098305</v>
      </c>
      <c r="AN2280">
        <f t="shared" si="2876"/>
        <v>-11014968.697924547</v>
      </c>
      <c r="AO2280">
        <f t="shared" si="2877"/>
        <v>46292930</v>
      </c>
      <c r="AP2280">
        <f t="shared" si="2879"/>
        <v>-0.23794062501389623</v>
      </c>
      <c r="AQ2280">
        <f t="shared" si="2880"/>
        <v>1191.3801578128741</v>
      </c>
      <c r="AR2280">
        <f t="shared" si="2881"/>
        <v>1183.8418415142269</v>
      </c>
      <c r="AS2280">
        <f t="shared" si="2882"/>
        <v>1202.0287187104655</v>
      </c>
      <c r="AT2280">
        <f t="shared" si="2883"/>
        <v>1212.6426049888412</v>
      </c>
      <c r="AU2280">
        <f t="shared" si="2884"/>
        <v>1205.2000593002633</v>
      </c>
      <c r="AV2280">
        <f t="shared" si="2885"/>
        <v>1213.9201744511645</v>
      </c>
      <c r="AW2280">
        <f t="shared" si="2886"/>
        <v>-8.7201151509011652</v>
      </c>
      <c r="AX2280">
        <f t="shared" si="2913"/>
        <v>-2.6826670451340169</v>
      </c>
      <c r="AY2280">
        <f t="shared" si="2887"/>
        <v>-6.0374481057671483</v>
      </c>
      <c r="AZ2280">
        <f t="shared" si="2844"/>
        <v>1176.4499916666666</v>
      </c>
      <c r="BA2280">
        <f t="shared" si="2845"/>
        <v>2941680263.5627332</v>
      </c>
      <c r="BB2280">
        <f t="shared" si="2848"/>
        <v>0</v>
      </c>
      <c r="BC2280">
        <f t="shared" si="2849"/>
        <v>2941680263.5627332</v>
      </c>
      <c r="BD2280">
        <f t="shared" si="2864"/>
        <v>12986549269.258068</v>
      </c>
      <c r="BE2280">
        <f t="shared" si="2865"/>
        <v>24225868573.188358</v>
      </c>
      <c r="BF2280">
        <f t="shared" si="2866"/>
        <v>0.53606124502923913</v>
      </c>
      <c r="BG2280">
        <f t="shared" si="2867"/>
        <v>34.898429132559443</v>
      </c>
      <c r="BH2280">
        <f t="shared" si="2888"/>
        <v>239894916</v>
      </c>
      <c r="BI2280">
        <f t="shared" si="2889"/>
        <v>-0.71834337499528655</v>
      </c>
      <c r="BJ2280">
        <f t="shared" si="2850"/>
        <v>-3330.0048999999944</v>
      </c>
      <c r="BK2280">
        <f t="shared" si="2890"/>
        <v>-2.6992737155457563E-2</v>
      </c>
      <c r="BL2280">
        <f t="shared" si="2891"/>
        <v>0.97300726284454242</v>
      </c>
      <c r="BM2280">
        <f t="shared" si="2892"/>
        <v>15.870531385628368</v>
      </c>
      <c r="BN2280">
        <f t="shared" si="2893"/>
        <v>1182.5150145</v>
      </c>
      <c r="BO2280">
        <f t="shared" si="2852"/>
        <v>1203.4770019</v>
      </c>
      <c r="BP2280">
        <f t="shared" si="2894"/>
        <v>1231.8745583529412</v>
      </c>
      <c r="BQ2280">
        <f t="shared" si="2895"/>
        <v>-28.397556452941217</v>
      </c>
      <c r="BR2280">
        <f t="shared" si="2896"/>
        <v>-56.180053999999927</v>
      </c>
      <c r="BS2280">
        <f t="shared" si="2897"/>
        <v>-56.969970999999987</v>
      </c>
      <c r="BT2280">
        <f t="shared" si="2898"/>
        <v>-28</v>
      </c>
      <c r="BU2280">
        <f t="shared" si="2899"/>
        <v>-22.449951000000056</v>
      </c>
      <c r="BV2280">
        <f t="shared" si="2900"/>
        <v>1191.5866534000002</v>
      </c>
      <c r="BW2280">
        <f t="shared" si="2901"/>
        <v>1193.8128485238096</v>
      </c>
      <c r="BX2280">
        <f t="shared" si="2902"/>
        <v>1198.6814517636362</v>
      </c>
      <c r="BY2280">
        <f t="shared" si="2903"/>
        <v>1207.9909062571428</v>
      </c>
      <c r="BZ2280">
        <f t="shared" si="2904"/>
        <v>1232.5</v>
      </c>
      <c r="CA2280">
        <f t="shared" si="2905"/>
        <v>1160.530029</v>
      </c>
      <c r="CB2280">
        <f t="shared" si="2906"/>
        <v>1209.2699464433331</v>
      </c>
      <c r="CC2280">
        <f t="shared" si="2907"/>
        <v>1205.0784909416668</v>
      </c>
      <c r="CD2280">
        <f t="shared" si="2908"/>
        <v>1211.3447739461112</v>
      </c>
      <c r="CE2280">
        <f t="shared" si="2909"/>
        <v>1236.2291204807261</v>
      </c>
      <c r="CF2280">
        <f t="shared" si="2910"/>
        <v>1196.619995</v>
      </c>
      <c r="CG2280">
        <f t="shared" si="2911"/>
        <v>1214</v>
      </c>
      <c r="CH2280">
        <f t="shared" si="2912"/>
        <v>1191.5</v>
      </c>
    </row>
    <row r="2281" spans="1:86">
      <c r="A2281" s="1">
        <v>42842</v>
      </c>
      <c r="B2281">
        <v>1165.1999510000001</v>
      </c>
      <c r="C2281">
        <v>1166.4499510000001</v>
      </c>
      <c r="D2281">
        <v>1147.5699460000001</v>
      </c>
      <c r="E2281">
        <v>1157.4300539999999</v>
      </c>
      <c r="F2281">
        <v>2270882</v>
      </c>
      <c r="G2281">
        <f t="shared" si="2846"/>
        <v>101060.356504216</v>
      </c>
      <c r="H2281">
        <f t="shared" si="2874"/>
        <v>53180160.630675733</v>
      </c>
      <c r="I2281">
        <f t="shared" si="2847"/>
        <v>1159.1624755</v>
      </c>
      <c r="J2281">
        <f t="shared" si="2854"/>
        <v>1215.7575072499999</v>
      </c>
      <c r="K2281">
        <f t="shared" si="2855"/>
        <v>1159.1624755</v>
      </c>
      <c r="L2281">
        <f t="shared" si="2856"/>
        <v>10</v>
      </c>
      <c r="M2281">
        <f t="shared" si="2857"/>
        <v>1</v>
      </c>
      <c r="N2281">
        <f t="shared" si="2858"/>
        <v>0</v>
      </c>
      <c r="O2281">
        <f t="shared" si="2859"/>
        <v>90</v>
      </c>
      <c r="P2281">
        <f t="shared" si="2834"/>
        <v>18.880004999999983</v>
      </c>
      <c r="Q2281">
        <f t="shared" si="2835"/>
        <v>9.0198970000001282</v>
      </c>
      <c r="R2281">
        <f t="shared" si="2836"/>
        <v>9.8601079999998547</v>
      </c>
      <c r="S2281">
        <f t="shared" si="2837"/>
        <v>18.880004999999983</v>
      </c>
      <c r="T2281">
        <f t="shared" si="2873"/>
        <v>20.331613052977186</v>
      </c>
      <c r="U2281">
        <f t="shared" si="2838"/>
        <v>0.65002499999991414</v>
      </c>
      <c r="V2281">
        <f t="shared" si="2839"/>
        <v>-3.4600829999999405</v>
      </c>
      <c r="W2281">
        <f t="shared" si="2840"/>
        <v>0.65002499999991414</v>
      </c>
      <c r="X2281">
        <f t="shared" si="2841"/>
        <v>0</v>
      </c>
      <c r="Y2281">
        <f t="shared" si="2871"/>
        <v>2.9936720513985842</v>
      </c>
      <c r="Z2281">
        <f t="shared" si="2872"/>
        <v>6.4037421956348783</v>
      </c>
      <c r="AA2281">
        <f t="shared" si="2868"/>
        <v>14.724223029417811</v>
      </c>
      <c r="AB2281">
        <f t="shared" si="2869"/>
        <v>31.496478803471867</v>
      </c>
      <c r="AC2281">
        <f t="shared" si="2870"/>
        <v>36.287323880744871</v>
      </c>
      <c r="AD2281">
        <f t="shared" si="2878"/>
        <v>15.160775512013331</v>
      </c>
      <c r="AE2281">
        <f t="shared" si="2851"/>
        <v>1187.8280028000001</v>
      </c>
      <c r="AF2281">
        <f t="shared" si="2853"/>
        <v>1192.2783405</v>
      </c>
      <c r="AG2281">
        <f t="shared" si="2875"/>
        <v>1213.4675049000002</v>
      </c>
      <c r="AH2281">
        <f t="shared" si="2860"/>
        <v>1197.6070067000001</v>
      </c>
      <c r="AI2281">
        <f t="shared" si="2861"/>
        <v>1236.3613308098627</v>
      </c>
      <c r="AJ2281">
        <f t="shared" si="2862"/>
        <v>1158.8526825901374</v>
      </c>
      <c r="AK2281">
        <f t="shared" si="2863"/>
        <v>-1.8354449765457859E-2</v>
      </c>
      <c r="AL2281">
        <f t="shared" si="2842"/>
        <v>4.4502689485502109E-2</v>
      </c>
      <c r="AM2281">
        <f t="shared" si="2843"/>
        <v>101060.356504216</v>
      </c>
      <c r="AN2281">
        <f t="shared" si="2876"/>
        <v>-11572560.261595203</v>
      </c>
      <c r="AO2281">
        <f t="shared" si="2877"/>
        <v>46991994</v>
      </c>
      <c r="AP2281">
        <f t="shared" si="2879"/>
        <v>-0.24626663558041828</v>
      </c>
      <c r="AQ2281">
        <f t="shared" si="2880"/>
        <v>1179.8371225164969</v>
      </c>
      <c r="AR2281">
        <f t="shared" si="2881"/>
        <v>1175.4509235226722</v>
      </c>
      <c r="AS2281">
        <f t="shared" si="2882"/>
        <v>1194.0009590625816</v>
      </c>
      <c r="AT2281">
        <f t="shared" si="2883"/>
        <v>1207.6734753998455</v>
      </c>
      <c r="AU2281">
        <f t="shared" si="2884"/>
        <v>1198.0345585052239</v>
      </c>
      <c r="AV2281">
        <f t="shared" si="2885"/>
        <v>1209.965866019583</v>
      </c>
      <c r="AW2281">
        <f t="shared" si="2886"/>
        <v>-11.931307514359105</v>
      </c>
      <c r="AX2281">
        <f t="shared" si="2913"/>
        <v>-4.5323951389790347</v>
      </c>
      <c r="AY2281">
        <f t="shared" si="2887"/>
        <v>-7.3989123753800703</v>
      </c>
      <c r="AZ2281">
        <f t="shared" si="2844"/>
        <v>1157.1499836666667</v>
      </c>
      <c r="BA2281">
        <f t="shared" si="2845"/>
        <v>2627751069.2089272</v>
      </c>
      <c r="BB2281">
        <f t="shared" si="2848"/>
        <v>0</v>
      </c>
      <c r="BC2281">
        <f t="shared" si="2849"/>
        <v>2627751069.2089272</v>
      </c>
      <c r="BD2281">
        <f t="shared" si="2864"/>
        <v>12986549269.258068</v>
      </c>
      <c r="BE2281">
        <f t="shared" si="2865"/>
        <v>20631591530.898773</v>
      </c>
      <c r="BF2281">
        <f t="shared" si="2866"/>
        <v>0.62944970822095059</v>
      </c>
      <c r="BG2281">
        <f t="shared" si="2867"/>
        <v>38.629587955076559</v>
      </c>
      <c r="BH2281">
        <f t="shared" si="2888"/>
        <v>237624034</v>
      </c>
      <c r="BI2281">
        <f t="shared" si="2889"/>
        <v>-0.98608628965786049</v>
      </c>
      <c r="BJ2281">
        <f t="shared" si="2850"/>
        <v>-788.98920000001453</v>
      </c>
      <c r="BK2281">
        <f t="shared" si="2890"/>
        <v>-5.9175246663687618E-3</v>
      </c>
      <c r="BL2281">
        <f t="shared" si="2891"/>
        <v>0.99408247533363125</v>
      </c>
      <c r="BM2281">
        <f t="shared" si="2892"/>
        <v>20.425322227918812</v>
      </c>
      <c r="BN2281">
        <f t="shared" si="2893"/>
        <v>1157.0099485000001</v>
      </c>
      <c r="BO2281">
        <f t="shared" si="2852"/>
        <v>1193.6099975</v>
      </c>
      <c r="BP2281">
        <f t="shared" si="2894"/>
        <v>1230.0944105735296</v>
      </c>
      <c r="BQ2281">
        <f t="shared" si="2895"/>
        <v>-36.484413073529595</v>
      </c>
      <c r="BR2281">
        <f t="shared" si="2896"/>
        <v>-58.469970000000103</v>
      </c>
      <c r="BS2281">
        <f t="shared" si="2897"/>
        <v>-59.930053999999927</v>
      </c>
      <c r="BT2281">
        <f t="shared" si="2898"/>
        <v>-53.980102999999872</v>
      </c>
      <c r="BU2281">
        <f t="shared" si="2899"/>
        <v>-54</v>
      </c>
      <c r="BV2281">
        <f t="shared" si="2900"/>
        <v>1177.6473388000002</v>
      </c>
      <c r="BW2281">
        <f t="shared" si="2901"/>
        <v>1181.8276250000001</v>
      </c>
      <c r="BX2281">
        <f t="shared" si="2902"/>
        <v>1190.2298249818182</v>
      </c>
      <c r="BY2281">
        <f t="shared" si="2903"/>
        <v>1202.1634352333331</v>
      </c>
      <c r="BZ2281">
        <f t="shared" si="2904"/>
        <v>1224.5</v>
      </c>
      <c r="CA2281">
        <f t="shared" si="2905"/>
        <v>1147.5699460000001</v>
      </c>
      <c r="CB2281">
        <f t="shared" si="2906"/>
        <v>1202.1114337266667</v>
      </c>
      <c r="CC2281">
        <f t="shared" si="2907"/>
        <v>1206.4380121194445</v>
      </c>
      <c r="CD2281">
        <f t="shared" si="2908"/>
        <v>1206.9937041992459</v>
      </c>
      <c r="CE2281">
        <f t="shared" si="2909"/>
        <v>1231.4939892280051</v>
      </c>
      <c r="CF2281">
        <f t="shared" si="2910"/>
        <v>1164.3199460000001</v>
      </c>
      <c r="CG2281">
        <f t="shared" si="2911"/>
        <v>1204.5</v>
      </c>
      <c r="CH2281">
        <f t="shared" si="2912"/>
        <v>1160.530029</v>
      </c>
    </row>
    <row r="2282" spans="1:86">
      <c r="A2282" s="1">
        <v>42843</v>
      </c>
      <c r="B2282">
        <v>1165</v>
      </c>
      <c r="C2282">
        <v>1167.099976</v>
      </c>
      <c r="D2282">
        <v>1151.030029</v>
      </c>
      <c r="E2282">
        <v>1154.400024</v>
      </c>
      <c r="F2282">
        <v>1730620</v>
      </c>
      <c r="G2282">
        <f t="shared" si="2846"/>
        <v>-1004770.5934151437</v>
      </c>
      <c r="H2282">
        <f t="shared" si="2874"/>
        <v>52175390.037260592</v>
      </c>
      <c r="I2282">
        <f t="shared" si="2847"/>
        <v>1159.3825072499999</v>
      </c>
      <c r="J2282">
        <f t="shared" si="2854"/>
        <v>1213.52999875</v>
      </c>
      <c r="K2282">
        <f t="shared" si="2855"/>
        <v>1159.1624755</v>
      </c>
      <c r="L2282">
        <f t="shared" si="2856"/>
        <v>6</v>
      </c>
      <c r="M2282">
        <f t="shared" si="2857"/>
        <v>2</v>
      </c>
      <c r="N2282">
        <f t="shared" si="2858"/>
        <v>40</v>
      </c>
      <c r="O2282">
        <f t="shared" si="2859"/>
        <v>80</v>
      </c>
      <c r="P2282">
        <f t="shared" si="2834"/>
        <v>16.069946999999956</v>
      </c>
      <c r="Q2282">
        <f t="shared" si="2835"/>
        <v>12.699951999999939</v>
      </c>
      <c r="R2282">
        <f t="shared" si="2836"/>
        <v>3.3699950000000172</v>
      </c>
      <c r="S2282">
        <f t="shared" si="2837"/>
        <v>16.069946999999956</v>
      </c>
      <c r="T2282">
        <f t="shared" si="2873"/>
        <v>20.027208334907385</v>
      </c>
      <c r="U2282">
        <f t="shared" si="2838"/>
        <v>7.25</v>
      </c>
      <c r="V2282">
        <f t="shared" si="2839"/>
        <v>24.630004999999983</v>
      </c>
      <c r="W2282">
        <f t="shared" si="2840"/>
        <v>0</v>
      </c>
      <c r="X2282">
        <f t="shared" si="2841"/>
        <v>24.630004999999983</v>
      </c>
      <c r="Y2282">
        <f t="shared" si="2871"/>
        <v>2.7798383334415426</v>
      </c>
      <c r="Z2282">
        <f t="shared" si="2872"/>
        <v>7.7056181102323862</v>
      </c>
      <c r="AA2282">
        <f t="shared" si="2868"/>
        <v>13.880308662871849</v>
      </c>
      <c r="AB2282">
        <f t="shared" si="2869"/>
        <v>38.475747499972371</v>
      </c>
      <c r="AC2282">
        <f t="shared" si="2870"/>
        <v>46.977256576776483</v>
      </c>
      <c r="AD2282">
        <f t="shared" si="2878"/>
        <v>17.584748664020001</v>
      </c>
      <c r="AE2282">
        <f t="shared" si="2851"/>
        <v>1176.4840085999999</v>
      </c>
      <c r="AF2282">
        <f t="shared" si="2853"/>
        <v>1182.2566730000001</v>
      </c>
      <c r="AG2282">
        <f t="shared" si="2875"/>
        <v>1208.04350585</v>
      </c>
      <c r="AH2282">
        <f t="shared" si="2860"/>
        <v>1191.4570067</v>
      </c>
      <c r="AI2282">
        <f t="shared" si="2861"/>
        <v>1235.768305327467</v>
      </c>
      <c r="AJ2282">
        <f t="shared" si="2862"/>
        <v>1147.1457080725329</v>
      </c>
      <c r="AK2282">
        <f t="shared" si="2863"/>
        <v>8.1856277655677059E-2</v>
      </c>
      <c r="AL2282">
        <f t="shared" si="2842"/>
        <v>-0.58058417989803868</v>
      </c>
      <c r="AM2282">
        <f t="shared" si="2843"/>
        <v>-1004770.5934151437</v>
      </c>
      <c r="AN2282">
        <f t="shared" si="2876"/>
        <v>-12273938.427239807</v>
      </c>
      <c r="AO2282">
        <f t="shared" si="2877"/>
        <v>46129462</v>
      </c>
      <c r="AP2282">
        <f t="shared" si="2879"/>
        <v>-0.26607590670014336</v>
      </c>
      <c r="AQ2282">
        <f t="shared" si="2880"/>
        <v>1171.188509020888</v>
      </c>
      <c r="AR2282">
        <f t="shared" si="2881"/>
        <v>1168.0748449287107</v>
      </c>
      <c r="AS2282">
        <f t="shared" si="2882"/>
        <v>1186.8727907513169</v>
      </c>
      <c r="AT2282">
        <f t="shared" si="2883"/>
        <v>1202.8788647738595</v>
      </c>
      <c r="AU2282">
        <f t="shared" si="2884"/>
        <v>1191.4893783294403</v>
      </c>
      <c r="AV2282">
        <f t="shared" si="2885"/>
        <v>1206.0762570782122</v>
      </c>
      <c r="AW2282">
        <f t="shared" si="2886"/>
        <v>-14.586878748771824</v>
      </c>
      <c r="AX2282">
        <f t="shared" si="2913"/>
        <v>-6.5432918609375932</v>
      </c>
      <c r="AY2282">
        <f t="shared" si="2887"/>
        <v>-8.0435868878342305</v>
      </c>
      <c r="AZ2282">
        <f t="shared" si="2844"/>
        <v>1157.5100096666667</v>
      </c>
      <c r="BA2282">
        <f t="shared" si="2845"/>
        <v>2003209972.9293268</v>
      </c>
      <c r="BB2282">
        <f t="shared" si="2848"/>
        <v>2003209972.9293268</v>
      </c>
      <c r="BC2282">
        <f t="shared" si="2849"/>
        <v>0</v>
      </c>
      <c r="BD2282">
        <f t="shared" si="2864"/>
        <v>14989759242.187395</v>
      </c>
      <c r="BE2282">
        <f t="shared" si="2865"/>
        <v>17992960087.113163</v>
      </c>
      <c r="BF2282">
        <f t="shared" si="2866"/>
        <v>0.8330902291570853</v>
      </c>
      <c r="BG2282">
        <f t="shared" si="2867"/>
        <v>45.447311643800937</v>
      </c>
      <c r="BH2282">
        <f t="shared" si="2888"/>
        <v>235893414</v>
      </c>
      <c r="BI2282">
        <f t="shared" si="2889"/>
        <v>-1.2094491258877247</v>
      </c>
      <c r="BJ2282">
        <f t="shared" si="2850"/>
        <v>-403.0029999999897</v>
      </c>
      <c r="BK2282">
        <f t="shared" si="2890"/>
        <v>-2.6178946965549395E-3</v>
      </c>
      <c r="BL2282">
        <f t="shared" si="2891"/>
        <v>0.99738210530344507</v>
      </c>
      <c r="BM2282">
        <f t="shared" si="2892"/>
        <v>23.354104957114789</v>
      </c>
      <c r="BN2282">
        <f t="shared" si="2893"/>
        <v>1159.0650025</v>
      </c>
      <c r="BO2282">
        <f t="shared" si="2852"/>
        <v>1182.722998</v>
      </c>
      <c r="BP2282">
        <f t="shared" si="2894"/>
        <v>1228.0945577794118</v>
      </c>
      <c r="BQ2282">
        <f t="shared" si="2895"/>
        <v>-45.371559779411882</v>
      </c>
      <c r="BR2282">
        <f t="shared" si="2896"/>
        <v>-51.449951999999939</v>
      </c>
      <c r="BS2282">
        <f t="shared" si="2897"/>
        <v>-53.069946999999956</v>
      </c>
      <c r="BT2282">
        <f t="shared" si="2898"/>
        <v>-50.40002400000003</v>
      </c>
      <c r="BU2282">
        <f t="shared" si="2899"/>
        <v>-52.5</v>
      </c>
      <c r="BV2282">
        <f t="shared" si="2900"/>
        <v>1166.5046792000001</v>
      </c>
      <c r="BW2282">
        <f t="shared" si="2901"/>
        <v>1171.005248857143</v>
      </c>
      <c r="BX2282">
        <f t="shared" si="2902"/>
        <v>1182.3740099454544</v>
      </c>
      <c r="BY2282">
        <f t="shared" si="2903"/>
        <v>1196.5379608619048</v>
      </c>
      <c r="BZ2282">
        <f t="shared" si="2904"/>
        <v>1224.5</v>
      </c>
      <c r="CA2282">
        <f t="shared" si="2905"/>
        <v>1147.5699460000001</v>
      </c>
      <c r="CB2282">
        <f t="shared" si="2906"/>
        <v>1192.2941403699999</v>
      </c>
      <c r="CC2282">
        <f t="shared" si="2907"/>
        <v>1198.8023069388889</v>
      </c>
      <c r="CD2282">
        <f t="shared" si="2908"/>
        <v>1202.2768347001982</v>
      </c>
      <c r="CE2282">
        <f t="shared" si="2909"/>
        <v>1224.7407974309981</v>
      </c>
      <c r="CF2282">
        <f t="shared" si="2910"/>
        <v>1157.4300539999999</v>
      </c>
      <c r="CG2282">
        <f t="shared" si="2911"/>
        <v>1166.4499510000001</v>
      </c>
      <c r="CH2282">
        <f t="shared" si="2912"/>
        <v>1147.5699460000001</v>
      </c>
    </row>
    <row r="2283" spans="1:86">
      <c r="A2283" s="1">
        <v>42844</v>
      </c>
      <c r="B2283">
        <v>1131.75</v>
      </c>
      <c r="C2283">
        <v>1174.349976</v>
      </c>
      <c r="D2283">
        <v>1126.400024</v>
      </c>
      <c r="E2283">
        <v>1149.5699460000001</v>
      </c>
      <c r="F2283">
        <v>5626812</v>
      </c>
      <c r="G2283">
        <f t="shared" si="2846"/>
        <v>-188942.31668251083</v>
      </c>
      <c r="H2283">
        <f t="shared" si="2874"/>
        <v>51986447.720578082</v>
      </c>
      <c r="I2283">
        <f t="shared" si="2847"/>
        <v>1145.5174864999999</v>
      </c>
      <c r="J2283">
        <f t="shared" si="2854"/>
        <v>1213.52999875</v>
      </c>
      <c r="K2283">
        <f t="shared" si="2855"/>
        <v>1145.5174864999999</v>
      </c>
      <c r="L2283">
        <f t="shared" si="2856"/>
        <v>7</v>
      </c>
      <c r="M2283">
        <f t="shared" si="2857"/>
        <v>1</v>
      </c>
      <c r="N2283">
        <f t="shared" si="2858"/>
        <v>30</v>
      </c>
      <c r="O2283">
        <f t="shared" si="2859"/>
        <v>90</v>
      </c>
      <c r="P2283">
        <f t="shared" si="2834"/>
        <v>47.949951999999939</v>
      </c>
      <c r="Q2283">
        <f t="shared" si="2835"/>
        <v>24.780029999999897</v>
      </c>
      <c r="R2283">
        <f t="shared" si="2836"/>
        <v>23.169922000000042</v>
      </c>
      <c r="S2283">
        <f t="shared" si="2837"/>
        <v>47.949951999999939</v>
      </c>
      <c r="T2283">
        <f t="shared" si="2873"/>
        <v>22.021690025271141</v>
      </c>
      <c r="U2283">
        <f t="shared" si="2838"/>
        <v>-8.3499759999999696</v>
      </c>
      <c r="V2283">
        <f t="shared" si="2839"/>
        <v>-19.069946999999956</v>
      </c>
      <c r="W2283">
        <f t="shared" si="2840"/>
        <v>0</v>
      </c>
      <c r="X2283">
        <f t="shared" si="2841"/>
        <v>0</v>
      </c>
      <c r="Y2283">
        <f t="shared" si="2871"/>
        <v>2.5812784524814325</v>
      </c>
      <c r="Z2283">
        <f t="shared" si="2872"/>
        <v>7.1552168166443595</v>
      </c>
      <c r="AA2283">
        <f t="shared" si="2868"/>
        <v>11.721527500928715</v>
      </c>
      <c r="AB2283">
        <f t="shared" si="2869"/>
        <v>32.491678923976053</v>
      </c>
      <c r="AC2283">
        <f t="shared" si="2870"/>
        <v>46.977256576776483</v>
      </c>
      <c r="AD2283">
        <f t="shared" si="2878"/>
        <v>20.227758278815127</v>
      </c>
      <c r="AE2283">
        <f t="shared" si="2851"/>
        <v>1164.4679929999998</v>
      </c>
      <c r="AF2283">
        <f t="shared" si="2853"/>
        <v>1171.9983314999999</v>
      </c>
      <c r="AG2283">
        <f t="shared" si="2875"/>
        <v>1203.5220031499998</v>
      </c>
      <c r="AH2283">
        <f t="shared" si="2860"/>
        <v>1185.8290037000002</v>
      </c>
      <c r="AI2283">
        <f t="shared" si="2861"/>
        <v>1235.3844355970557</v>
      </c>
      <c r="AJ2283">
        <f t="shared" si="2862"/>
        <v>1136.2735718029446</v>
      </c>
      <c r="AK2283">
        <f t="shared" si="2863"/>
        <v>0.13415657666627553</v>
      </c>
      <c r="AL2283">
        <f t="shared" si="2842"/>
        <v>-3.3578928295900208E-2</v>
      </c>
      <c r="AM2283">
        <f t="shared" si="2843"/>
        <v>-188942.31668251083</v>
      </c>
      <c r="AN2283">
        <f t="shared" si="2876"/>
        <v>-10604490.134824298</v>
      </c>
      <c r="AO2283">
        <f t="shared" si="2877"/>
        <v>48268734</v>
      </c>
      <c r="AP2283">
        <f t="shared" si="2879"/>
        <v>-0.21969687737872509</v>
      </c>
      <c r="AQ2283">
        <f t="shared" si="2880"/>
        <v>1163.8381975937862</v>
      </c>
      <c r="AR2283">
        <f t="shared" si="2881"/>
        <v>1166.5572641240281</v>
      </c>
      <c r="AS2283">
        <f t="shared" si="2882"/>
        <v>1180.1582786960798</v>
      </c>
      <c r="AT2283">
        <f t="shared" si="2883"/>
        <v>1198.0810620842121</v>
      </c>
      <c r="AU2283">
        <f t="shared" si="2884"/>
        <v>1185.2014634800244</v>
      </c>
      <c r="AV2283">
        <f t="shared" si="2885"/>
        <v>1202.1208153027374</v>
      </c>
      <c r="AW2283">
        <f t="shared" si="2886"/>
        <v>-16.919351822712997</v>
      </c>
      <c r="AX2283">
        <f t="shared" si="2913"/>
        <v>-8.6185038532926743</v>
      </c>
      <c r="AY2283">
        <f t="shared" si="2887"/>
        <v>-8.3008479694203228</v>
      </c>
      <c r="AZ2283">
        <f t="shared" si="2844"/>
        <v>1150.1066486666666</v>
      </c>
      <c r="BA2283">
        <f t="shared" si="2845"/>
        <v>6471433891.9973841</v>
      </c>
      <c r="BB2283">
        <f t="shared" si="2848"/>
        <v>0</v>
      </c>
      <c r="BC2283">
        <f t="shared" si="2849"/>
        <v>6471433891.9973841</v>
      </c>
      <c r="BD2283">
        <f t="shared" si="2864"/>
        <v>13589952307.549503</v>
      </c>
      <c r="BE2283">
        <f t="shared" si="2865"/>
        <v>24464393979.110546</v>
      </c>
      <c r="BF2283">
        <f t="shared" si="2866"/>
        <v>0.55549924184321009</v>
      </c>
      <c r="BG2283">
        <f t="shared" si="2867"/>
        <v>35.711958379675181</v>
      </c>
      <c r="BH2283">
        <f t="shared" si="2888"/>
        <v>230266602</v>
      </c>
      <c r="BI2283">
        <f t="shared" si="2889"/>
        <v>-1.4074585189220015</v>
      </c>
      <c r="BJ2283">
        <f t="shared" si="2850"/>
        <v>-583.00779999999577</v>
      </c>
      <c r="BK2283">
        <f t="shared" si="2890"/>
        <v>-4.1840591645725374E-3</v>
      </c>
      <c r="BL2283">
        <f t="shared" si="2891"/>
        <v>0.99581594083542746</v>
      </c>
      <c r="BM2283">
        <f t="shared" si="2892"/>
        <v>26.118005871344714</v>
      </c>
      <c r="BN2283">
        <f t="shared" si="2893"/>
        <v>1150.375</v>
      </c>
      <c r="BO2283">
        <f t="shared" si="2852"/>
        <v>1170.3429930999998</v>
      </c>
      <c r="BP2283">
        <f t="shared" si="2894"/>
        <v>1225.3698514705884</v>
      </c>
      <c r="BQ2283">
        <f t="shared" si="2895"/>
        <v>-55.02685837058857</v>
      </c>
      <c r="BR2283">
        <f t="shared" si="2896"/>
        <v>-51.050048999999944</v>
      </c>
      <c r="BS2283">
        <f t="shared" si="2897"/>
        <v>-71.09997599999997</v>
      </c>
      <c r="BT2283">
        <f t="shared" si="2898"/>
        <v>-35.599975000000086</v>
      </c>
      <c r="BU2283">
        <f t="shared" si="2899"/>
        <v>-78.199951000000056</v>
      </c>
      <c r="BV2283">
        <f t="shared" si="2900"/>
        <v>1157.5333250000001</v>
      </c>
      <c r="BW2283">
        <f t="shared" si="2901"/>
        <v>1161.6661839999999</v>
      </c>
      <c r="BX2283">
        <f t="shared" si="2902"/>
        <v>1174.7581807272729</v>
      </c>
      <c r="BY2283">
        <f t="shared" si="2903"/>
        <v>1190.9690503999998</v>
      </c>
      <c r="BZ2283">
        <f t="shared" si="2904"/>
        <v>1224.5</v>
      </c>
      <c r="CA2283">
        <f t="shared" si="2905"/>
        <v>1126.400024</v>
      </c>
      <c r="CB2283">
        <f t="shared" si="2906"/>
        <v>1176.5080923166665</v>
      </c>
      <c r="CC2283">
        <f t="shared" si="2907"/>
        <v>1188.9115055583334</v>
      </c>
      <c r="CD2283">
        <f t="shared" si="2908"/>
        <v>1199.4730911673414</v>
      </c>
      <c r="CE2283">
        <f t="shared" si="2909"/>
        <v>1221.6134914996069</v>
      </c>
      <c r="CF2283">
        <f t="shared" si="2910"/>
        <v>1154.400024</v>
      </c>
      <c r="CG2283">
        <f t="shared" si="2911"/>
        <v>1167.099976</v>
      </c>
      <c r="CH2283">
        <f t="shared" si="2912"/>
        <v>1151.030029</v>
      </c>
    </row>
    <row r="2284" spans="1:86">
      <c r="A2284" s="1">
        <v>42845</v>
      </c>
      <c r="B2284">
        <v>1152.650024</v>
      </c>
      <c r="C2284">
        <v>1166</v>
      </c>
      <c r="D2284">
        <v>1145.469971</v>
      </c>
      <c r="E2284">
        <v>1162.75</v>
      </c>
      <c r="F2284">
        <v>1268842</v>
      </c>
      <c r="G2284">
        <f t="shared" si="2846"/>
        <v>867114.70580085414</v>
      </c>
      <c r="H2284">
        <f t="shared" si="2874"/>
        <v>52853562.426378936</v>
      </c>
      <c r="I2284">
        <f t="shared" si="2847"/>
        <v>1156.71749875</v>
      </c>
      <c r="J2284">
        <f t="shared" si="2854"/>
        <v>1213.52999875</v>
      </c>
      <c r="K2284">
        <f t="shared" si="2855"/>
        <v>1145.5174864999999</v>
      </c>
      <c r="L2284">
        <f t="shared" si="2856"/>
        <v>8</v>
      </c>
      <c r="M2284">
        <f t="shared" si="2857"/>
        <v>2</v>
      </c>
      <c r="N2284">
        <f t="shared" si="2858"/>
        <v>20</v>
      </c>
      <c r="O2284">
        <f t="shared" si="2859"/>
        <v>80</v>
      </c>
      <c r="P2284">
        <f t="shared" si="2834"/>
        <v>20.530029000000013</v>
      </c>
      <c r="Q2284">
        <f t="shared" si="2835"/>
        <v>3.25</v>
      </c>
      <c r="R2284">
        <f t="shared" si="2836"/>
        <v>17.280029000000013</v>
      </c>
      <c r="S2284">
        <f t="shared" si="2837"/>
        <v>20.530029000000013</v>
      </c>
      <c r="T2284">
        <f t="shared" si="2873"/>
        <v>21.915142809180345</v>
      </c>
      <c r="U2284">
        <f t="shared" si="2838"/>
        <v>1.8199460000000727</v>
      </c>
      <c r="V2284">
        <f t="shared" si="2839"/>
        <v>-5.0300290000000132</v>
      </c>
      <c r="W2284">
        <f t="shared" si="2840"/>
        <v>1.8199460000000727</v>
      </c>
      <c r="X2284">
        <f t="shared" si="2841"/>
        <v>0</v>
      </c>
      <c r="Y2284">
        <f t="shared" si="2871"/>
        <v>2.5268975630184785</v>
      </c>
      <c r="Z2284">
        <f t="shared" si="2872"/>
        <v>6.6441299011697623</v>
      </c>
      <c r="AA2284">
        <f t="shared" si="2868"/>
        <v>11.530372332138992</v>
      </c>
      <c r="AB2284">
        <f t="shared" si="2869"/>
        <v>30.3175295685799</v>
      </c>
      <c r="AC2284">
        <f t="shared" si="2870"/>
        <v>44.89390479124156</v>
      </c>
      <c r="AD2284">
        <f t="shared" si="2878"/>
        <v>23.138937762807785</v>
      </c>
      <c r="AE2284">
        <f t="shared" si="2851"/>
        <v>1157.693994</v>
      </c>
      <c r="AF2284">
        <f t="shared" si="2853"/>
        <v>1164.1816608333331</v>
      </c>
      <c r="AG2284">
        <f t="shared" si="2875"/>
        <v>1199.4920043499999</v>
      </c>
      <c r="AH2284">
        <f t="shared" si="2860"/>
        <v>1182.0420042000001</v>
      </c>
      <c r="AI2284">
        <f t="shared" si="2861"/>
        <v>1232.2806563008699</v>
      </c>
      <c r="AJ2284">
        <f t="shared" si="2862"/>
        <v>1131.8033520991303</v>
      </c>
      <c r="AK2284">
        <f t="shared" si="2863"/>
        <v>0.30799639925385197</v>
      </c>
      <c r="AL2284">
        <f t="shared" si="2842"/>
        <v>0.68339060797235129</v>
      </c>
      <c r="AM2284">
        <f t="shared" si="2843"/>
        <v>867114.70580085414</v>
      </c>
      <c r="AN2284">
        <f t="shared" si="2876"/>
        <v>-11786573.80401602</v>
      </c>
      <c r="AO2284">
        <f t="shared" si="2877"/>
        <v>46163876</v>
      </c>
      <c r="AP2284">
        <f t="shared" si="2879"/>
        <v>-0.25532028125229389</v>
      </c>
      <c r="AQ2284">
        <f t="shared" si="2880"/>
        <v>1163.4682104118988</v>
      </c>
      <c r="AR2284">
        <f t="shared" si="2881"/>
        <v>1163.37745068868</v>
      </c>
      <c r="AS2284">
        <f t="shared" si="2882"/>
        <v>1177.0247885307854</v>
      </c>
      <c r="AT2284">
        <f t="shared" si="2883"/>
        <v>1194.9012664966331</v>
      </c>
      <c r="AU2284">
        <f t="shared" si="2884"/>
        <v>1181.8337439580207</v>
      </c>
      <c r="AV2284">
        <f t="shared" si="2885"/>
        <v>1199.3648582315457</v>
      </c>
      <c r="AW2284">
        <f t="shared" si="2886"/>
        <v>-17.531114273524963</v>
      </c>
      <c r="AX2284">
        <f t="shared" si="2913"/>
        <v>-10.401025937339131</v>
      </c>
      <c r="AY2284">
        <f t="shared" si="2887"/>
        <v>-7.1300883361858318</v>
      </c>
      <c r="AZ2284">
        <f t="shared" si="2844"/>
        <v>1158.0733236666667</v>
      </c>
      <c r="BA2284">
        <f t="shared" si="2845"/>
        <v>1469412072.1478608</v>
      </c>
      <c r="BB2284">
        <f t="shared" si="2848"/>
        <v>1469412072.1478608</v>
      </c>
      <c r="BC2284">
        <f t="shared" si="2849"/>
        <v>0</v>
      </c>
      <c r="BD2284">
        <f t="shared" si="2864"/>
        <v>12963405935.841629</v>
      </c>
      <c r="BE2284">
        <f t="shared" si="2865"/>
        <v>24464393979.110546</v>
      </c>
      <c r="BF2284">
        <f t="shared" si="2866"/>
        <v>0.52988870057074433</v>
      </c>
      <c r="BG2284">
        <f t="shared" si="2867"/>
        <v>34.635767972733092</v>
      </c>
      <c r="BH2284">
        <f t="shared" si="2888"/>
        <v>231535444</v>
      </c>
      <c r="BI2284">
        <f t="shared" si="2889"/>
        <v>-1.4616998449808225</v>
      </c>
      <c r="BJ2284">
        <f t="shared" si="2850"/>
        <v>1218.0053999999927</v>
      </c>
      <c r="BK2284">
        <f t="shared" si="2890"/>
        <v>1.1465204049445397E-2</v>
      </c>
      <c r="BL2284">
        <f t="shared" si="2891"/>
        <v>1.0114652040494454</v>
      </c>
      <c r="BM2284">
        <f t="shared" si="2892"/>
        <v>26.478094535922924</v>
      </c>
      <c r="BN2284">
        <f t="shared" si="2893"/>
        <v>1155.7349855</v>
      </c>
      <c r="BO2284">
        <f t="shared" si="2852"/>
        <v>1160.9399902</v>
      </c>
      <c r="BP2284">
        <f t="shared" si="2894"/>
        <v>1223.0385275147057</v>
      </c>
      <c r="BQ2284">
        <f t="shared" si="2895"/>
        <v>-62.098537314705709</v>
      </c>
      <c r="BR2284">
        <f t="shared" si="2896"/>
        <v>-37.280029000000013</v>
      </c>
      <c r="BS2284">
        <f t="shared" si="2897"/>
        <v>-50.810058000000026</v>
      </c>
      <c r="BT2284">
        <f t="shared" si="2898"/>
        <v>-39</v>
      </c>
      <c r="BU2284">
        <f t="shared" si="2899"/>
        <v>-47.34997599999997</v>
      </c>
      <c r="BV2284">
        <f t="shared" si="2900"/>
        <v>1156.9606606666666</v>
      </c>
      <c r="BW2284">
        <f t="shared" si="2901"/>
        <v>1159.0238035714287</v>
      </c>
      <c r="BX2284">
        <f t="shared" si="2902"/>
        <v>1170.5619982363637</v>
      </c>
      <c r="BY2284">
        <f t="shared" si="2903"/>
        <v>1187.0860024809524</v>
      </c>
      <c r="BZ2284">
        <f t="shared" si="2904"/>
        <v>1224.5</v>
      </c>
      <c r="CA2284">
        <f t="shared" si="2905"/>
        <v>1126.400024</v>
      </c>
      <c r="CB2284">
        <f t="shared" si="2906"/>
        <v>1159.6071214333333</v>
      </c>
      <c r="CC2284">
        <f t="shared" si="2907"/>
        <v>1174.4536870694444</v>
      </c>
      <c r="CD2284">
        <f t="shared" si="2908"/>
        <v>1197.859674664365</v>
      </c>
      <c r="CE2284">
        <f t="shared" si="2909"/>
        <v>1216.9998106758514</v>
      </c>
      <c r="CF2284">
        <f t="shared" si="2910"/>
        <v>1149.5699460000001</v>
      </c>
      <c r="CG2284">
        <f t="shared" si="2911"/>
        <v>1174.349976</v>
      </c>
      <c r="CH2284">
        <f t="shared" si="2912"/>
        <v>1126.400024</v>
      </c>
    </row>
    <row r="2285" spans="1:86">
      <c r="A2285" s="1">
        <v>42846</v>
      </c>
      <c r="B2285">
        <v>1164.5500489999999</v>
      </c>
      <c r="C2285">
        <v>1167.8199460000001</v>
      </c>
      <c r="D2285">
        <v>1150.5</v>
      </c>
      <c r="E2285">
        <v>1155.400024</v>
      </c>
      <c r="F2285">
        <v>1161154</v>
      </c>
      <c r="G2285">
        <f t="shared" si="2846"/>
        <v>-504144.73822793539</v>
      </c>
      <c r="H2285">
        <f t="shared" si="2874"/>
        <v>52349417.688151002</v>
      </c>
      <c r="I2285">
        <f t="shared" si="2847"/>
        <v>1159.5675047499999</v>
      </c>
      <c r="J2285">
        <f t="shared" si="2854"/>
        <v>1213.52999875</v>
      </c>
      <c r="K2285">
        <f t="shared" si="2855"/>
        <v>1145.5174864999999</v>
      </c>
      <c r="L2285">
        <f t="shared" si="2856"/>
        <v>9</v>
      </c>
      <c r="M2285">
        <f t="shared" si="2857"/>
        <v>3</v>
      </c>
      <c r="N2285">
        <f t="shared" si="2858"/>
        <v>10</v>
      </c>
      <c r="O2285">
        <f t="shared" si="2859"/>
        <v>70</v>
      </c>
      <c r="P2285">
        <f t="shared" si="2834"/>
        <v>17.319946000000073</v>
      </c>
      <c r="Q2285">
        <f t="shared" si="2835"/>
        <v>12.419922000000042</v>
      </c>
      <c r="R2285">
        <f t="shared" si="2836"/>
        <v>4.9000240000000304</v>
      </c>
      <c r="S2285">
        <f t="shared" si="2837"/>
        <v>17.319946000000073</v>
      </c>
      <c r="T2285">
        <f t="shared" si="2873"/>
        <v>21.586914465667469</v>
      </c>
      <c r="U2285">
        <f t="shared" si="2838"/>
        <v>2</v>
      </c>
      <c r="V2285">
        <f t="shared" si="2839"/>
        <v>9.25</v>
      </c>
      <c r="W2285">
        <f t="shared" si="2840"/>
        <v>0</v>
      </c>
      <c r="X2285">
        <f t="shared" si="2841"/>
        <v>9.25</v>
      </c>
      <c r="Y2285">
        <f t="shared" si="2871"/>
        <v>2.3464048799457302</v>
      </c>
      <c r="Z2285">
        <f t="shared" si="2872"/>
        <v>6.8302634796576367</v>
      </c>
      <c r="AA2285">
        <f t="shared" si="2868"/>
        <v>10.869570469079909</v>
      </c>
      <c r="AB2285">
        <f t="shared" si="2869"/>
        <v>31.640758527675228</v>
      </c>
      <c r="AC2285">
        <f t="shared" si="2870"/>
        <v>48.86150859990007</v>
      </c>
      <c r="AD2285">
        <f t="shared" si="2878"/>
        <v>25.82328549326925</v>
      </c>
      <c r="AE2285">
        <f t="shared" si="2851"/>
        <v>1155.9100096000002</v>
      </c>
      <c r="AF2285">
        <f t="shared" si="2853"/>
        <v>1157.3116656666668</v>
      </c>
      <c r="AG2285">
        <f t="shared" si="2875"/>
        <v>1195.2885069999998</v>
      </c>
      <c r="AH2285">
        <f t="shared" si="2860"/>
        <v>1177.5790037000002</v>
      </c>
      <c r="AI2285">
        <f t="shared" si="2861"/>
        <v>1228.55683319646</v>
      </c>
      <c r="AJ2285">
        <f t="shared" si="2862"/>
        <v>1126.6011742035403</v>
      </c>
      <c r="AK2285">
        <f t="shared" si="2863"/>
        <v>0.28246445642080226</v>
      </c>
      <c r="AL2285">
        <f t="shared" si="2842"/>
        <v>-0.43417560308790687</v>
      </c>
      <c r="AM2285">
        <f t="shared" si="2843"/>
        <v>-504144.73822793539</v>
      </c>
      <c r="AN2285">
        <f t="shared" si="2876"/>
        <v>-11706561.72626419</v>
      </c>
      <c r="AO2285">
        <f t="shared" si="2877"/>
        <v>45436314</v>
      </c>
      <c r="AP2285">
        <f t="shared" si="2879"/>
        <v>-0.25764769840846224</v>
      </c>
      <c r="AQ2285">
        <f t="shared" si="2880"/>
        <v>1160.7250270318532</v>
      </c>
      <c r="AR2285">
        <f t="shared" si="2881"/>
        <v>1163.5691412074061</v>
      </c>
      <c r="AS2285">
        <f t="shared" si="2882"/>
        <v>1173.132330915244</v>
      </c>
      <c r="AT2285">
        <f t="shared" si="2883"/>
        <v>1191.3461546719361</v>
      </c>
      <c r="AU2285">
        <f t="shared" si="2884"/>
        <v>1177.8686859643176</v>
      </c>
      <c r="AV2285">
        <f t="shared" si="2885"/>
        <v>1196.2873198353375</v>
      </c>
      <c r="AW2285">
        <f t="shared" si="2886"/>
        <v>-18.418633871019892</v>
      </c>
      <c r="AX2285">
        <f t="shared" si="2913"/>
        <v>-12.004547524075283</v>
      </c>
      <c r="AY2285">
        <f t="shared" si="2887"/>
        <v>-6.4140863469446092</v>
      </c>
      <c r="AZ2285">
        <f t="shared" si="2844"/>
        <v>1157.9066566666668</v>
      </c>
      <c r="BA2285">
        <f t="shared" si="2845"/>
        <v>1344507946.0151267</v>
      </c>
      <c r="BB2285">
        <f t="shared" si="2848"/>
        <v>0</v>
      </c>
      <c r="BC2285">
        <f t="shared" si="2849"/>
        <v>1344507946.0151267</v>
      </c>
      <c r="BD2285">
        <f t="shared" si="2864"/>
        <v>9309929714.8416271</v>
      </c>
      <c r="BE2285">
        <f t="shared" si="2865"/>
        <v>25808901925.125671</v>
      </c>
      <c r="BF2285">
        <f t="shared" si="2866"/>
        <v>0.36072552570623534</v>
      </c>
      <c r="BG2285">
        <f t="shared" si="2867"/>
        <v>26.509793407381977</v>
      </c>
      <c r="BH2285">
        <f t="shared" si="2888"/>
        <v>230374290</v>
      </c>
      <c r="BI2285">
        <f t="shared" si="2889"/>
        <v>-1.5396496782691902</v>
      </c>
      <c r="BJ2285">
        <f t="shared" si="2850"/>
        <v>-834.99759999999696</v>
      </c>
      <c r="BK2285">
        <f t="shared" si="2890"/>
        <v>-6.3212006020210449E-3</v>
      </c>
      <c r="BL2285">
        <f t="shared" si="2891"/>
        <v>0.99367879939797898</v>
      </c>
      <c r="BM2285">
        <f t="shared" si="2892"/>
        <v>26.867675230087958</v>
      </c>
      <c r="BN2285">
        <f t="shared" si="2893"/>
        <v>1159.159973</v>
      </c>
      <c r="BO2285">
        <f t="shared" si="2852"/>
        <v>1156.2689819</v>
      </c>
      <c r="BP2285">
        <f t="shared" si="2894"/>
        <v>1220.573380382353</v>
      </c>
      <c r="BQ2285">
        <f t="shared" si="2895"/>
        <v>-64.304398482353008</v>
      </c>
      <c r="BR2285">
        <f t="shared" si="2896"/>
        <v>-59.130004999999983</v>
      </c>
      <c r="BS2285">
        <f t="shared" si="2897"/>
        <v>-45.569946000000073</v>
      </c>
      <c r="BT2285">
        <f t="shared" si="2898"/>
        <v>-48.800048999999944</v>
      </c>
      <c r="BU2285">
        <f t="shared" si="2899"/>
        <v>-32.899902000000111</v>
      </c>
      <c r="BV2285">
        <f t="shared" si="2900"/>
        <v>1156.1960040000001</v>
      </c>
      <c r="BW2285">
        <f t="shared" si="2901"/>
        <v>1156.5147644761903</v>
      </c>
      <c r="BX2285">
        <f t="shared" si="2902"/>
        <v>1165.7180018363638</v>
      </c>
      <c r="BY2285">
        <f t="shared" si="2903"/>
        <v>1182.8867662571429</v>
      </c>
      <c r="BZ2285">
        <f t="shared" si="2904"/>
        <v>1224.5</v>
      </c>
      <c r="CA2285">
        <f t="shared" si="2905"/>
        <v>1126.400024</v>
      </c>
      <c r="CB2285">
        <f t="shared" si="2906"/>
        <v>1155.8185233200002</v>
      </c>
      <c r="CC2285">
        <f t="shared" si="2907"/>
        <v>1159.2245454722222</v>
      </c>
      <c r="CD2285">
        <f t="shared" si="2908"/>
        <v>1196.5322565248014</v>
      </c>
      <c r="CE2285">
        <f t="shared" si="2909"/>
        <v>1211.9855972542157</v>
      </c>
      <c r="CF2285">
        <f t="shared" si="2910"/>
        <v>1162.75</v>
      </c>
      <c r="CG2285">
        <f t="shared" si="2911"/>
        <v>1166</v>
      </c>
      <c r="CH2285">
        <f t="shared" si="2912"/>
        <v>1145.469971</v>
      </c>
    </row>
    <row r="2286" spans="1:86">
      <c r="A2286" s="1">
        <v>42849</v>
      </c>
      <c r="B2286">
        <v>1150</v>
      </c>
      <c r="C2286">
        <v>1169.8199460000001</v>
      </c>
      <c r="D2286">
        <v>1141.25</v>
      </c>
      <c r="E2286">
        <v>1164.0500489999999</v>
      </c>
      <c r="F2286">
        <v>2000020</v>
      </c>
      <c r="G2286">
        <f t="shared" si="2846"/>
        <v>1192184.4235561225</v>
      </c>
      <c r="H2286">
        <f t="shared" si="2874"/>
        <v>53541602.111707121</v>
      </c>
      <c r="I2286">
        <f t="shared" si="2847"/>
        <v>1156.27999875</v>
      </c>
      <c r="J2286">
        <f t="shared" si="2854"/>
        <v>1213.52999875</v>
      </c>
      <c r="K2286">
        <f t="shared" si="2855"/>
        <v>1145.5174864999999</v>
      </c>
      <c r="L2286">
        <f t="shared" si="2856"/>
        <v>10</v>
      </c>
      <c r="M2286">
        <f t="shared" si="2857"/>
        <v>4</v>
      </c>
      <c r="N2286">
        <f t="shared" si="2858"/>
        <v>0</v>
      </c>
      <c r="O2286">
        <f t="shared" si="2859"/>
        <v>60</v>
      </c>
      <c r="P2286">
        <f t="shared" si="2834"/>
        <v>28.569946000000073</v>
      </c>
      <c r="Q2286">
        <f t="shared" si="2835"/>
        <v>5.7698970000001282</v>
      </c>
      <c r="R2286">
        <f t="shared" si="2836"/>
        <v>22.800048999999944</v>
      </c>
      <c r="S2286">
        <f t="shared" si="2837"/>
        <v>28.569946000000073</v>
      </c>
      <c r="T2286">
        <f t="shared" si="2873"/>
        <v>22.085702432405515</v>
      </c>
      <c r="U2286">
        <f t="shared" si="2838"/>
        <v>2.4000249999999141</v>
      </c>
      <c r="V2286">
        <f t="shared" si="2839"/>
        <v>-10.09997599999997</v>
      </c>
      <c r="W2286">
        <f t="shared" si="2840"/>
        <v>2.4000249999999141</v>
      </c>
      <c r="X2286">
        <f t="shared" si="2841"/>
        <v>0</v>
      </c>
      <c r="Y2286">
        <f t="shared" si="2871"/>
        <v>2.3502348885210291</v>
      </c>
      <c r="Z2286">
        <f t="shared" si="2872"/>
        <v>6.3423875168249486</v>
      </c>
      <c r="AA2286">
        <f t="shared" si="2868"/>
        <v>10.641431467774456</v>
      </c>
      <c r="AB2286">
        <f t="shared" si="2869"/>
        <v>28.717164582997384</v>
      </c>
      <c r="AC2286">
        <f t="shared" si="2870"/>
        <v>45.92575683315934</v>
      </c>
      <c r="AD2286">
        <f t="shared" si="2878"/>
        <v>28.129625522429269</v>
      </c>
      <c r="AE2286">
        <f t="shared" si="2851"/>
        <v>1157.2340085999999</v>
      </c>
      <c r="AF2286">
        <f t="shared" si="2853"/>
        <v>1157.2666828333333</v>
      </c>
      <c r="AG2286">
        <f t="shared" si="2875"/>
        <v>1191.98200675</v>
      </c>
      <c r="AH2286">
        <f t="shared" si="2860"/>
        <v>1172.5310057000002</v>
      </c>
      <c r="AI2286">
        <f t="shared" si="2861"/>
        <v>1217.5184673172025</v>
      </c>
      <c r="AJ2286">
        <f t="shared" si="2862"/>
        <v>1127.5435440827978</v>
      </c>
      <c r="AK2286">
        <f t="shared" si="2863"/>
        <v>0.40574088429166622</v>
      </c>
      <c r="AL2286">
        <f t="shared" si="2842"/>
        <v>0.59608625091555212</v>
      </c>
      <c r="AM2286">
        <f t="shared" si="2843"/>
        <v>1192184.4235561225</v>
      </c>
      <c r="AN2286">
        <f t="shared" si="2876"/>
        <v>-9715604.508237483</v>
      </c>
      <c r="AO2286">
        <f t="shared" si="2877"/>
        <v>44815696</v>
      </c>
      <c r="AP2286">
        <f t="shared" si="2879"/>
        <v>-0.21679021805747439</v>
      </c>
      <c r="AQ2286">
        <f t="shared" si="2880"/>
        <v>1161.8555345010232</v>
      </c>
      <c r="AR2286">
        <f t="shared" si="2881"/>
        <v>1161.3406859632953</v>
      </c>
      <c r="AS2286">
        <f t="shared" si="2882"/>
        <v>1171.4975201705001</v>
      </c>
      <c r="AT2286">
        <f t="shared" si="2883"/>
        <v>1188.8895051614618</v>
      </c>
      <c r="AU2286">
        <f t="shared" si="2884"/>
        <v>1175.7958904196698</v>
      </c>
      <c r="AV2286">
        <f t="shared" si="2885"/>
        <v>1194.0307108768638</v>
      </c>
      <c r="AW2286">
        <f t="shared" si="2886"/>
        <v>-18.234820457194019</v>
      </c>
      <c r="AX2286">
        <f t="shared" si="2913"/>
        <v>-13.250602110699031</v>
      </c>
      <c r="AY2286">
        <f t="shared" si="2887"/>
        <v>-4.9842183464949876</v>
      </c>
      <c r="AZ2286">
        <f t="shared" si="2844"/>
        <v>1158.3733316666667</v>
      </c>
      <c r="BA2286">
        <f t="shared" si="2845"/>
        <v>2316769830.7999668</v>
      </c>
      <c r="BB2286">
        <f t="shared" si="2848"/>
        <v>2316769830.7999668</v>
      </c>
      <c r="BC2286">
        <f t="shared" si="2849"/>
        <v>0</v>
      </c>
      <c r="BD2286">
        <f t="shared" si="2864"/>
        <v>11626699545.641594</v>
      </c>
      <c r="BE2286">
        <f t="shared" si="2865"/>
        <v>23541171563.742527</v>
      </c>
      <c r="BF2286">
        <f t="shared" si="2866"/>
        <v>0.49388788974074344</v>
      </c>
      <c r="BG2286">
        <f t="shared" si="2867"/>
        <v>33.060572559193531</v>
      </c>
      <c r="BH2286">
        <f t="shared" si="2888"/>
        <v>232374310</v>
      </c>
      <c r="BI2286">
        <f t="shared" si="2889"/>
        <v>-1.527165113182295</v>
      </c>
      <c r="BJ2286">
        <f t="shared" si="2850"/>
        <v>765.00249999999141</v>
      </c>
      <c r="BK2286">
        <f t="shared" si="2890"/>
        <v>7.4866062145762203E-3</v>
      </c>
      <c r="BL2286">
        <f t="shared" si="2891"/>
        <v>1.0074866062145762</v>
      </c>
      <c r="BM2286">
        <f t="shared" si="2892"/>
        <v>23.71047414329189</v>
      </c>
      <c r="BN2286">
        <f t="shared" si="2893"/>
        <v>1155.534973</v>
      </c>
      <c r="BO2286">
        <f t="shared" si="2852"/>
        <v>1155.9739867999999</v>
      </c>
      <c r="BP2286">
        <f t="shared" si="2894"/>
        <v>1217.9416144558825</v>
      </c>
      <c r="BQ2286">
        <f t="shared" si="2895"/>
        <v>-61.967627655882552</v>
      </c>
      <c r="BR2286">
        <f t="shared" si="2896"/>
        <v>-47.069946000000073</v>
      </c>
      <c r="BS2286">
        <f t="shared" si="2897"/>
        <v>-61.25</v>
      </c>
      <c r="BT2286">
        <f t="shared" si="2898"/>
        <v>-54.680053999999927</v>
      </c>
      <c r="BU2286">
        <f t="shared" si="2899"/>
        <v>-66</v>
      </c>
      <c r="BV2286">
        <f t="shared" si="2900"/>
        <v>1158.9093504666666</v>
      </c>
      <c r="BW2286">
        <f t="shared" si="2901"/>
        <v>1158.4400168571428</v>
      </c>
      <c r="BX2286">
        <f t="shared" si="2902"/>
        <v>1163.2581918909091</v>
      </c>
      <c r="BY2286">
        <f t="shared" si="2903"/>
        <v>1179.9116750190476</v>
      </c>
      <c r="BZ2286">
        <f t="shared" si="2904"/>
        <v>1224.5</v>
      </c>
      <c r="CA2286">
        <f t="shared" si="2905"/>
        <v>1126.400024</v>
      </c>
      <c r="CB2286">
        <f t="shared" si="2906"/>
        <v>1154.9444678866669</v>
      </c>
      <c r="CC2286">
        <f t="shared" si="2907"/>
        <v>1156.0598832388889</v>
      </c>
      <c r="CD2286">
        <f t="shared" si="2908"/>
        <v>1189.2137820126984</v>
      </c>
      <c r="CE2286">
        <f t="shared" si="2909"/>
        <v>1207.578461927023</v>
      </c>
      <c r="CF2286">
        <f t="shared" si="2910"/>
        <v>1155.400024</v>
      </c>
      <c r="CG2286">
        <f t="shared" si="2911"/>
        <v>1167.8199460000001</v>
      </c>
      <c r="CH2286">
        <f t="shared" si="2912"/>
        <v>1150.5</v>
      </c>
    </row>
    <row r="2287" spans="1:86">
      <c r="A2287" s="1">
        <v>42850</v>
      </c>
      <c r="B2287">
        <v>1164</v>
      </c>
      <c r="C2287">
        <v>1172.219971</v>
      </c>
      <c r="D2287">
        <v>1151.349976</v>
      </c>
      <c r="E2287">
        <v>1155.75</v>
      </c>
      <c r="F2287">
        <v>3148710</v>
      </c>
      <c r="G2287">
        <f t="shared" si="2846"/>
        <v>-1821024.0499995248</v>
      </c>
      <c r="H2287">
        <f t="shared" si="2874"/>
        <v>51720578.061707594</v>
      </c>
      <c r="I2287">
        <f t="shared" si="2847"/>
        <v>1160.82998675</v>
      </c>
      <c r="J2287">
        <f t="shared" si="2854"/>
        <v>1210.7125242500001</v>
      </c>
      <c r="K2287">
        <f t="shared" si="2855"/>
        <v>1145.5174864999999</v>
      </c>
      <c r="L2287">
        <f t="shared" si="2856"/>
        <v>10</v>
      </c>
      <c r="M2287">
        <f t="shared" si="2857"/>
        <v>5</v>
      </c>
      <c r="N2287">
        <f t="shared" si="2858"/>
        <v>0</v>
      </c>
      <c r="O2287">
        <f t="shared" si="2859"/>
        <v>50</v>
      </c>
      <c r="P2287">
        <f t="shared" si="2834"/>
        <v>20.869995000000017</v>
      </c>
      <c r="Q2287">
        <f t="shared" si="2835"/>
        <v>16.469970999999987</v>
      </c>
      <c r="R2287">
        <f t="shared" si="2836"/>
        <v>4.4000240000000304</v>
      </c>
      <c r="S2287">
        <f t="shared" si="2837"/>
        <v>20.869995000000017</v>
      </c>
      <c r="T2287">
        <f t="shared" si="2873"/>
        <v>21.998866187233695</v>
      </c>
      <c r="U2287">
        <f t="shared" si="2838"/>
        <v>-0.25</v>
      </c>
      <c r="V2287">
        <f t="shared" si="2839"/>
        <v>-0.18005300000004354</v>
      </c>
      <c r="W2287">
        <f t="shared" si="2840"/>
        <v>0</v>
      </c>
      <c r="X2287">
        <f t="shared" si="2841"/>
        <v>0</v>
      </c>
      <c r="Y2287">
        <f t="shared" si="2871"/>
        <v>2.1823609679123841</v>
      </c>
      <c r="Z2287">
        <f t="shared" si="2872"/>
        <v>5.8893598370517379</v>
      </c>
      <c r="AA2287">
        <f t="shared" si="2868"/>
        <v>9.9203338451090008</v>
      </c>
      <c r="AB2287">
        <f t="shared" si="2869"/>
        <v>26.771197146830371</v>
      </c>
      <c r="AC2287">
        <f t="shared" si="2870"/>
        <v>45.925756833159326</v>
      </c>
      <c r="AD2287">
        <f t="shared" si="2878"/>
        <v>30.111476643951328</v>
      </c>
      <c r="AE2287">
        <f t="shared" si="2851"/>
        <v>1157.5040038</v>
      </c>
      <c r="AF2287">
        <f t="shared" si="2853"/>
        <v>1156.9866738333333</v>
      </c>
      <c r="AG2287">
        <f t="shared" si="2875"/>
        <v>1189.0895079499999</v>
      </c>
      <c r="AH2287">
        <f t="shared" si="2860"/>
        <v>1166.9940062000001</v>
      </c>
      <c r="AI2287">
        <f t="shared" si="2861"/>
        <v>1204.6534681153125</v>
      </c>
      <c r="AJ2287">
        <f t="shared" si="2862"/>
        <v>1129.3345442846876</v>
      </c>
      <c r="AK2287">
        <f t="shared" si="2863"/>
        <v>0.35071472575358009</v>
      </c>
      <c r="AL2287">
        <f t="shared" si="2842"/>
        <v>-0.57833971689978592</v>
      </c>
      <c r="AM2287">
        <f t="shared" si="2843"/>
        <v>-1821024.0499995248</v>
      </c>
      <c r="AN2287">
        <f t="shared" si="2876"/>
        <v>-7292246.1719082063</v>
      </c>
      <c r="AO2287">
        <f t="shared" si="2877"/>
        <v>42864592</v>
      </c>
      <c r="AP2287">
        <f t="shared" si="2879"/>
        <v>-0.1701228410597774</v>
      </c>
      <c r="AQ2287">
        <f t="shared" si="2880"/>
        <v>1159.7796527706753</v>
      </c>
      <c r="AR2287">
        <f t="shared" si="2881"/>
        <v>1159.584905853756</v>
      </c>
      <c r="AS2287">
        <f t="shared" si="2882"/>
        <v>1168.6629665398102</v>
      </c>
      <c r="AT2287">
        <f t="shared" si="2883"/>
        <v>1185.9069496969303</v>
      </c>
      <c r="AU2287">
        <f t="shared" si="2884"/>
        <v>1172.7890068567194</v>
      </c>
      <c r="AV2287">
        <f t="shared" si="2885"/>
        <v>1191.3510611154834</v>
      </c>
      <c r="AW2287">
        <f t="shared" si="2886"/>
        <v>-18.562054258763965</v>
      </c>
      <c r="AX2287">
        <f t="shared" si="2913"/>
        <v>-14.312892540312017</v>
      </c>
      <c r="AY2287">
        <f t="shared" si="2887"/>
        <v>-4.2491617184519477</v>
      </c>
      <c r="AZ2287">
        <f t="shared" si="2844"/>
        <v>1159.7733156666666</v>
      </c>
      <c r="BA2287">
        <f t="shared" si="2845"/>
        <v>3651789836.7727895</v>
      </c>
      <c r="BB2287">
        <f t="shared" si="2848"/>
        <v>3651789836.7727895</v>
      </c>
      <c r="BC2287">
        <f t="shared" si="2849"/>
        <v>0</v>
      </c>
      <c r="BD2287">
        <f t="shared" si="2864"/>
        <v>15278489382.414383</v>
      </c>
      <c r="BE2287">
        <f t="shared" si="2865"/>
        <v>22093954457.692738</v>
      </c>
      <c r="BF2287">
        <f t="shared" si="2866"/>
        <v>0.69152353018880575</v>
      </c>
      <c r="BG2287">
        <f t="shared" si="2867"/>
        <v>40.88169734840276</v>
      </c>
      <c r="BH2287">
        <f t="shared" si="2888"/>
        <v>229225600</v>
      </c>
      <c r="BI2287">
        <f t="shared" si="2889"/>
        <v>-1.5580675473931236</v>
      </c>
      <c r="BJ2287">
        <f t="shared" si="2850"/>
        <v>-930.00489999999445</v>
      </c>
      <c r="BK2287">
        <f t="shared" si="2890"/>
        <v>-7.1303197032896179E-3</v>
      </c>
      <c r="BL2287">
        <f t="shared" si="2891"/>
        <v>0.99286968029671041</v>
      </c>
      <c r="BM2287">
        <f t="shared" si="2892"/>
        <v>19.848279184791437</v>
      </c>
      <c r="BN2287">
        <f t="shared" si="2893"/>
        <v>1161.7849735</v>
      </c>
      <c r="BO2287">
        <f t="shared" si="2852"/>
        <v>1156.517981</v>
      </c>
      <c r="BP2287">
        <f t="shared" si="2894"/>
        <v>1215.5301441617646</v>
      </c>
      <c r="BQ2287">
        <f t="shared" si="2895"/>
        <v>-59.012163161764647</v>
      </c>
      <c r="BR2287">
        <f t="shared" si="2896"/>
        <v>-53.90002400000003</v>
      </c>
      <c r="BS2287">
        <f t="shared" si="2897"/>
        <v>-51.65002400000003</v>
      </c>
      <c r="BT2287">
        <f t="shared" si="2898"/>
        <v>-49.330077999999958</v>
      </c>
      <c r="BU2287">
        <f t="shared" si="2899"/>
        <v>-44.65002400000003</v>
      </c>
      <c r="BV2287">
        <f t="shared" si="2900"/>
        <v>1158.4146809333333</v>
      </c>
      <c r="BW2287">
        <f t="shared" si="2901"/>
        <v>1158.0066789047617</v>
      </c>
      <c r="BX2287">
        <f t="shared" si="2902"/>
        <v>1160.2070999454547</v>
      </c>
      <c r="BY2287">
        <f t="shared" si="2903"/>
        <v>1176.461007709524</v>
      </c>
      <c r="BZ2287">
        <f t="shared" si="2904"/>
        <v>1221.5500489999999</v>
      </c>
      <c r="CA2287">
        <f t="shared" si="2905"/>
        <v>1126.400024</v>
      </c>
      <c r="CB2287">
        <f t="shared" si="2906"/>
        <v>1155.4166168433335</v>
      </c>
      <c r="CC2287">
        <f t="shared" si="2907"/>
        <v>1155.2848355444446</v>
      </c>
      <c r="CD2287">
        <f t="shared" si="2908"/>
        <v>1180.8151022682937</v>
      </c>
      <c r="CE2287">
        <f t="shared" si="2909"/>
        <v>1205.7766023753081</v>
      </c>
      <c r="CF2287">
        <f t="shared" si="2910"/>
        <v>1164.0500489999999</v>
      </c>
      <c r="CG2287">
        <f t="shared" si="2911"/>
        <v>1169.8199460000001</v>
      </c>
      <c r="CH2287">
        <f t="shared" si="2912"/>
        <v>1141.25</v>
      </c>
    </row>
    <row r="2288" spans="1:86">
      <c r="A2288" s="1">
        <v>42851</v>
      </c>
      <c r="B2288">
        <v>1170</v>
      </c>
      <c r="C2288">
        <v>1171.969971</v>
      </c>
      <c r="D2288">
        <v>1151.530029</v>
      </c>
      <c r="E2288">
        <v>1155.1800539999999</v>
      </c>
      <c r="F2288">
        <v>2187438</v>
      </c>
      <c r="G2288">
        <f t="shared" si="2846"/>
        <v>-1406202.575168577</v>
      </c>
      <c r="H2288">
        <f t="shared" si="2874"/>
        <v>50314375.486539014</v>
      </c>
      <c r="I2288">
        <f t="shared" si="2847"/>
        <v>1162.1700135000001</v>
      </c>
      <c r="J2288">
        <f t="shared" si="2854"/>
        <v>1203.34249875</v>
      </c>
      <c r="K2288">
        <f t="shared" si="2855"/>
        <v>1145.5174864999999</v>
      </c>
      <c r="L2288">
        <f t="shared" si="2856"/>
        <v>10</v>
      </c>
      <c r="M2288">
        <f t="shared" si="2857"/>
        <v>6</v>
      </c>
      <c r="N2288">
        <f t="shared" si="2858"/>
        <v>0</v>
      </c>
      <c r="O2288">
        <f t="shared" si="2859"/>
        <v>40</v>
      </c>
      <c r="P2288">
        <f t="shared" si="2834"/>
        <v>20.439941999999974</v>
      </c>
      <c r="Q2288">
        <f t="shared" si="2835"/>
        <v>16.789917000000059</v>
      </c>
      <c r="R2288">
        <f t="shared" si="2836"/>
        <v>3.6500249999999141</v>
      </c>
      <c r="S2288">
        <f t="shared" si="2837"/>
        <v>20.439941999999974</v>
      </c>
      <c r="T2288">
        <f t="shared" si="2873"/>
        <v>21.887514459574142</v>
      </c>
      <c r="U2288">
        <f t="shared" si="2838"/>
        <v>-8.0699469999999565</v>
      </c>
      <c r="V2288">
        <f t="shared" si="2839"/>
        <v>12.710082999999941</v>
      </c>
      <c r="W2288">
        <f t="shared" si="2840"/>
        <v>0</v>
      </c>
      <c r="X2288">
        <f t="shared" si="2841"/>
        <v>12.710082999999941</v>
      </c>
      <c r="Y2288">
        <f t="shared" si="2871"/>
        <v>2.0264780416329282</v>
      </c>
      <c r="Z2288">
        <f t="shared" si="2872"/>
        <v>6.3765543486908953</v>
      </c>
      <c r="AA2288">
        <f t="shared" si="2868"/>
        <v>9.2586028686619386</v>
      </c>
      <c r="AB2288">
        <f t="shared" si="2869"/>
        <v>29.133295881852096</v>
      </c>
      <c r="AC2288">
        <f t="shared" si="2870"/>
        <v>51.767934538335524</v>
      </c>
      <c r="AD2288">
        <f t="shared" si="2878"/>
        <v>32.450064149625867</v>
      </c>
      <c r="AE2288">
        <f t="shared" si="2851"/>
        <v>1158.6260254000001</v>
      </c>
      <c r="AF2288">
        <f t="shared" si="2853"/>
        <v>1157.1166788333333</v>
      </c>
      <c r="AG2288">
        <f t="shared" si="2875"/>
        <v>1186.5470092</v>
      </c>
      <c r="AH2288">
        <f t="shared" si="2860"/>
        <v>1161.5470092</v>
      </c>
      <c r="AI2288">
        <f t="shared" si="2861"/>
        <v>1186.5983447191072</v>
      </c>
      <c r="AJ2288">
        <f t="shared" si="2862"/>
        <v>1136.4956736808929</v>
      </c>
      <c r="AK2288">
        <f t="shared" si="2863"/>
        <v>0.37292184093051822</v>
      </c>
      <c r="AL2288">
        <f t="shared" si="2842"/>
        <v>-0.64285368324431458</v>
      </c>
      <c r="AM2288">
        <f t="shared" si="2843"/>
        <v>-1406202.575168577</v>
      </c>
      <c r="AN2288">
        <f t="shared" si="2876"/>
        <v>-7294744.7890567882</v>
      </c>
      <c r="AO2288">
        <f t="shared" si="2877"/>
        <v>42870760</v>
      </c>
      <c r="AP2288">
        <f t="shared" si="2879"/>
        <v>-0.17015664730592106</v>
      </c>
      <c r="AQ2288">
        <f t="shared" si="2880"/>
        <v>1158.2157891886457</v>
      </c>
      <c r="AR2288">
        <f t="shared" si="2881"/>
        <v>1157.2293922954357</v>
      </c>
      <c r="AS2288">
        <f t="shared" si="2882"/>
        <v>1166.2360422826443</v>
      </c>
      <c r="AT2288">
        <f t="shared" si="2883"/>
        <v>1183.1415290842065</v>
      </c>
      <c r="AU2288">
        <f t="shared" si="2884"/>
        <v>1170.1476639282114</v>
      </c>
      <c r="AV2288">
        <f t="shared" si="2885"/>
        <v>1188.8190906173995</v>
      </c>
      <c r="AW2288">
        <f t="shared" si="2886"/>
        <v>-18.671426689188138</v>
      </c>
      <c r="AX2288">
        <f t="shared" si="2913"/>
        <v>-15.184599370087241</v>
      </c>
      <c r="AY2288">
        <f t="shared" si="2887"/>
        <v>-3.4868273191008967</v>
      </c>
      <c r="AZ2288">
        <f t="shared" si="2844"/>
        <v>1159.5600179999999</v>
      </c>
      <c r="BA2288">
        <f t="shared" si="2845"/>
        <v>2536465646.6538839</v>
      </c>
      <c r="BB2288">
        <f t="shared" si="2848"/>
        <v>0</v>
      </c>
      <c r="BC2288">
        <f t="shared" si="2849"/>
        <v>2536465646.6538839</v>
      </c>
      <c r="BD2288">
        <f t="shared" si="2864"/>
        <v>15278489382.414383</v>
      </c>
      <c r="BE2288">
        <f t="shared" si="2865"/>
        <v>21135922578.726845</v>
      </c>
      <c r="BF2288">
        <f t="shared" si="2866"/>
        <v>0.72286834537291844</v>
      </c>
      <c r="BG2288">
        <f t="shared" si="2867"/>
        <v>41.957259666086209</v>
      </c>
      <c r="BH2288">
        <f t="shared" si="2888"/>
        <v>227038162</v>
      </c>
      <c r="BI2288">
        <f t="shared" si="2889"/>
        <v>-1.5705860409333896</v>
      </c>
      <c r="BJ2288">
        <f t="shared" si="2850"/>
        <v>-156.99460000000727</v>
      </c>
      <c r="BK2288">
        <f t="shared" si="2890"/>
        <v>-4.9313951979240548E-4</v>
      </c>
      <c r="BL2288">
        <f t="shared" si="2891"/>
        <v>0.99950686048020765</v>
      </c>
      <c r="BM2288">
        <f t="shared" si="2892"/>
        <v>13.203213111579045</v>
      </c>
      <c r="BN2288">
        <f t="shared" si="2893"/>
        <v>1161.75</v>
      </c>
      <c r="BO2288">
        <f t="shared" si="2852"/>
        <v>1158.7929810000001</v>
      </c>
      <c r="BP2288">
        <f t="shared" si="2894"/>
        <v>1213.3863202058824</v>
      </c>
      <c r="BQ2288">
        <f t="shared" si="2895"/>
        <v>-54.59333920588233</v>
      </c>
      <c r="BR2288">
        <f t="shared" si="2896"/>
        <v>-41.43994100000009</v>
      </c>
      <c r="BS2288">
        <f t="shared" si="2897"/>
        <v>-39.969970999999987</v>
      </c>
      <c r="BT2288">
        <f t="shared" si="2898"/>
        <v>-42.030029000000013</v>
      </c>
      <c r="BU2288">
        <f t="shared" si="2899"/>
        <v>-41.25</v>
      </c>
      <c r="BV2288">
        <f t="shared" si="2900"/>
        <v>1157.6400309999999</v>
      </c>
      <c r="BW2288">
        <f t="shared" si="2901"/>
        <v>1157.4905018095237</v>
      </c>
      <c r="BX2288">
        <f t="shared" si="2902"/>
        <v>1158.0591086363636</v>
      </c>
      <c r="BY2288">
        <f t="shared" si="2903"/>
        <v>1173.2315359047618</v>
      </c>
      <c r="BZ2288">
        <f t="shared" si="2904"/>
        <v>1214</v>
      </c>
      <c r="CA2288">
        <f t="shared" si="2905"/>
        <v>1126.400024</v>
      </c>
      <c r="CB2288">
        <f t="shared" si="2906"/>
        <v>1160.1343826633333</v>
      </c>
      <c r="CC2288">
        <f t="shared" si="2907"/>
        <v>1155.6999605083331</v>
      </c>
      <c r="CD2288">
        <f t="shared" si="2908"/>
        <v>1169.6518226319047</v>
      </c>
      <c r="CE2288">
        <f t="shared" si="2909"/>
        <v>1205.5683576148706</v>
      </c>
      <c r="CF2288">
        <f t="shared" si="2910"/>
        <v>1155.75</v>
      </c>
      <c r="CG2288">
        <f t="shared" si="2911"/>
        <v>1172.219971</v>
      </c>
      <c r="CH2288">
        <f t="shared" si="2912"/>
        <v>1151.349976</v>
      </c>
    </row>
    <row r="2289" spans="1:86">
      <c r="A2289" s="1">
        <v>42852</v>
      </c>
      <c r="B2289">
        <v>1153.030029</v>
      </c>
      <c r="C2289">
        <v>1163.900024</v>
      </c>
      <c r="D2289">
        <v>1138.8199460000001</v>
      </c>
      <c r="E2289">
        <v>1151.3199460000001</v>
      </c>
      <c r="F2289">
        <v>5773186</v>
      </c>
      <c r="G2289">
        <f t="shared" si="2846"/>
        <v>-18433.163904344972</v>
      </c>
      <c r="H2289">
        <f t="shared" si="2874"/>
        <v>50295942.322634667</v>
      </c>
      <c r="I2289">
        <f t="shared" si="2847"/>
        <v>1151.76748625</v>
      </c>
      <c r="J2289">
        <f t="shared" si="2854"/>
        <v>1182.33749375</v>
      </c>
      <c r="K2289">
        <f t="shared" si="2855"/>
        <v>1145.5174864999999</v>
      </c>
      <c r="L2289">
        <f t="shared" si="2856"/>
        <v>10</v>
      </c>
      <c r="M2289">
        <f t="shared" si="2857"/>
        <v>7</v>
      </c>
      <c r="N2289">
        <f t="shared" si="2858"/>
        <v>0</v>
      </c>
      <c r="O2289">
        <f t="shared" si="2859"/>
        <v>30</v>
      </c>
      <c r="P2289">
        <f t="shared" si="2834"/>
        <v>25.080077999999958</v>
      </c>
      <c r="Q2289">
        <f t="shared" si="2835"/>
        <v>12.580077999999958</v>
      </c>
      <c r="R2289">
        <f t="shared" si="2836"/>
        <v>12.5</v>
      </c>
      <c r="S2289">
        <f t="shared" si="2837"/>
        <v>25.080077999999958</v>
      </c>
      <c r="T2289">
        <f t="shared" si="2873"/>
        <v>22.115554712461698</v>
      </c>
      <c r="U2289">
        <f t="shared" si="2838"/>
        <v>-14.520019000000048</v>
      </c>
      <c r="V2289">
        <f t="shared" si="2839"/>
        <v>4.8199460000000727</v>
      </c>
      <c r="W2289">
        <f t="shared" si="2840"/>
        <v>0</v>
      </c>
      <c r="X2289">
        <f t="shared" si="2841"/>
        <v>4.8199460000000727</v>
      </c>
      <c r="Y2289">
        <f t="shared" si="2871"/>
        <v>1.881729610087719</v>
      </c>
      <c r="Z2289">
        <f t="shared" si="2872"/>
        <v>6.2653680380701218</v>
      </c>
      <c r="AA2289">
        <f t="shared" si="2868"/>
        <v>8.5086249680520094</v>
      </c>
      <c r="AB2289">
        <f t="shared" si="2869"/>
        <v>28.330141927390613</v>
      </c>
      <c r="AC2289">
        <f t="shared" si="2870"/>
        <v>53.806135844874738</v>
      </c>
      <c r="AD2289">
        <f t="shared" si="2878"/>
        <v>35.751118191116241</v>
      </c>
      <c r="AE2289">
        <f t="shared" si="2851"/>
        <v>1156.3400145999999</v>
      </c>
      <c r="AF2289">
        <f t="shared" si="2853"/>
        <v>1157.4083455</v>
      </c>
      <c r="AG2289">
        <f t="shared" si="2875"/>
        <v>1183.36450795</v>
      </c>
      <c r="AH2289">
        <f t="shared" si="2860"/>
        <v>1157.0170043000001</v>
      </c>
      <c r="AI2289">
        <f t="shared" si="2861"/>
        <v>1166.7779995987212</v>
      </c>
      <c r="AJ2289">
        <f t="shared" si="2862"/>
        <v>1147.2560090012789</v>
      </c>
      <c r="AK2289">
        <f t="shared" si="2863"/>
        <v>0.20817226493560539</v>
      </c>
      <c r="AL2289">
        <f t="shared" si="2842"/>
        <v>-3.1928927812727623E-3</v>
      </c>
      <c r="AM2289">
        <f t="shared" si="2843"/>
        <v>-18433.163904344972</v>
      </c>
      <c r="AN2289">
        <f t="shared" si="2876"/>
        <v>-7536904.4502171949</v>
      </c>
      <c r="AO2289">
        <f t="shared" si="2877"/>
        <v>47490788</v>
      </c>
      <c r="AP2289">
        <f t="shared" si="2879"/>
        <v>-0.15870245088831111</v>
      </c>
      <c r="AQ2289">
        <f t="shared" si="2880"/>
        <v>1155.8712025045061</v>
      </c>
      <c r="AR2289">
        <f t="shared" si="2881"/>
        <v>1151.3414501012364</v>
      </c>
      <c r="AS2289">
        <f t="shared" si="2882"/>
        <v>1163.5511449517685</v>
      </c>
      <c r="AT2289">
        <f t="shared" si="2883"/>
        <v>1180.2775866066279</v>
      </c>
      <c r="AU2289">
        <f t="shared" si="2884"/>
        <v>1167.3235062389797</v>
      </c>
      <c r="AV2289">
        <f t="shared" si="2885"/>
        <v>1186.1941504941815</v>
      </c>
      <c r="AW2289">
        <f t="shared" si="2886"/>
        <v>-18.870644255201796</v>
      </c>
      <c r="AX2289">
        <f t="shared" si="2913"/>
        <v>-15.921808347110153</v>
      </c>
      <c r="AY2289">
        <f t="shared" si="2887"/>
        <v>-2.9488359080916435</v>
      </c>
      <c r="AZ2289">
        <f t="shared" si="2844"/>
        <v>1151.3466386666666</v>
      </c>
      <c r="BA2289">
        <f t="shared" si="2845"/>
        <v>6646938295.4974585</v>
      </c>
      <c r="BB2289">
        <f t="shared" si="2848"/>
        <v>0</v>
      </c>
      <c r="BC2289">
        <f t="shared" si="2849"/>
        <v>6646938295.4974585</v>
      </c>
      <c r="BD2289">
        <f t="shared" si="2864"/>
        <v>15278489382.414383</v>
      </c>
      <c r="BE2289">
        <f t="shared" si="2865"/>
        <v>25717264666.877361</v>
      </c>
      <c r="BF2289">
        <f t="shared" si="2866"/>
        <v>0.59409465121274607</v>
      </c>
      <c r="BG2289">
        <f t="shared" si="2867"/>
        <v>37.268467763866731</v>
      </c>
      <c r="BH2289">
        <f t="shared" si="2888"/>
        <v>221264976</v>
      </c>
      <c r="BI2289">
        <f t="shared" si="2889"/>
        <v>-1.5908562900381931</v>
      </c>
      <c r="BJ2289">
        <f t="shared" si="2850"/>
        <v>-486.01079999998547</v>
      </c>
      <c r="BK2289">
        <f t="shared" si="2890"/>
        <v>-3.3415639290460385E-3</v>
      </c>
      <c r="BL2289">
        <f t="shared" si="2891"/>
        <v>0.99665843607095395</v>
      </c>
      <c r="BM2289">
        <f t="shared" si="2892"/>
        <v>5.1444962290417706</v>
      </c>
      <c r="BN2289">
        <f t="shared" si="2893"/>
        <v>1151.3599850000001</v>
      </c>
      <c r="BO2289">
        <f t="shared" si="2852"/>
        <v>1157.9179809</v>
      </c>
      <c r="BP2289">
        <f t="shared" si="2894"/>
        <v>1210.631760514706</v>
      </c>
      <c r="BQ2289">
        <f t="shared" si="2895"/>
        <v>-52.713779614706027</v>
      </c>
      <c r="BR2289">
        <f t="shared" si="2896"/>
        <v>-13</v>
      </c>
      <c r="BS2289">
        <f t="shared" si="2897"/>
        <v>-21.710082999999941</v>
      </c>
      <c r="BT2289">
        <f t="shared" si="2898"/>
        <v>-40.59997599999997</v>
      </c>
      <c r="BU2289">
        <f t="shared" si="2899"/>
        <v>-46.969970999999987</v>
      </c>
      <c r="BV2289">
        <f t="shared" si="2900"/>
        <v>1155.2046711999999</v>
      </c>
      <c r="BW2289">
        <f t="shared" si="2901"/>
        <v>1155.8342924285714</v>
      </c>
      <c r="BX2289">
        <f t="shared" si="2902"/>
        <v>1156.1996426000001</v>
      </c>
      <c r="BY2289">
        <f t="shared" si="2903"/>
        <v>1169.8765775047621</v>
      </c>
      <c r="BZ2289">
        <f t="shared" si="2904"/>
        <v>1204.5</v>
      </c>
      <c r="CA2289">
        <f t="shared" si="2905"/>
        <v>1126.400024</v>
      </c>
      <c r="CB2289">
        <f t="shared" si="2906"/>
        <v>1157.4920262366668</v>
      </c>
      <c r="CC2289">
        <f t="shared" si="2907"/>
        <v>1159.6800431361112</v>
      </c>
      <c r="CD2289">
        <f t="shared" si="2908"/>
        <v>1158.6247335143255</v>
      </c>
      <c r="CE2289">
        <f t="shared" si="2909"/>
        <v>1203.630640082434</v>
      </c>
      <c r="CF2289">
        <f t="shared" si="2910"/>
        <v>1155.1800539999999</v>
      </c>
      <c r="CG2289">
        <f t="shared" si="2911"/>
        <v>1171.969971</v>
      </c>
      <c r="CH2289">
        <f t="shared" si="2912"/>
        <v>1151.530029</v>
      </c>
    </row>
    <row r="2290" spans="1:86">
      <c r="A2290" s="1">
        <v>42853</v>
      </c>
      <c r="B2290">
        <v>1147</v>
      </c>
      <c r="C2290">
        <v>1149.380005</v>
      </c>
      <c r="D2290">
        <v>1134</v>
      </c>
      <c r="E2290">
        <v>1136.5699460000001</v>
      </c>
      <c r="F2290">
        <v>2540510</v>
      </c>
      <c r="G2290">
        <f t="shared" si="2846"/>
        <v>-1691489.0130159005</v>
      </c>
      <c r="H2290">
        <f t="shared" si="2874"/>
        <v>48604453.309618764</v>
      </c>
      <c r="I2290">
        <f t="shared" si="2847"/>
        <v>1141.7374877500001</v>
      </c>
      <c r="J2290">
        <f t="shared" si="2854"/>
        <v>1162.1700135000001</v>
      </c>
      <c r="K2290">
        <f t="shared" si="2855"/>
        <v>1141.7374877500001</v>
      </c>
      <c r="L2290">
        <f t="shared" si="2856"/>
        <v>3</v>
      </c>
      <c r="M2290">
        <f t="shared" si="2857"/>
        <v>1</v>
      </c>
      <c r="N2290">
        <f t="shared" si="2858"/>
        <v>70</v>
      </c>
      <c r="O2290">
        <f t="shared" si="2859"/>
        <v>90</v>
      </c>
      <c r="P2290">
        <f t="shared" si="2834"/>
        <v>15.380004999999983</v>
      </c>
      <c r="Q2290">
        <f t="shared" si="2835"/>
        <v>12.81005899999991</v>
      </c>
      <c r="R2290">
        <f t="shared" si="2836"/>
        <v>2.5699460000000727</v>
      </c>
      <c r="S2290">
        <f t="shared" si="2837"/>
        <v>15.380004999999983</v>
      </c>
      <c r="T2290">
        <f t="shared" si="2873"/>
        <v>21.634444018714429</v>
      </c>
      <c r="U2290">
        <f t="shared" si="2838"/>
        <v>1.6199950000000172</v>
      </c>
      <c r="V2290">
        <f t="shared" si="2839"/>
        <v>-6</v>
      </c>
      <c r="W2290">
        <f t="shared" si="2840"/>
        <v>1.6199950000000172</v>
      </c>
      <c r="X2290">
        <f t="shared" si="2841"/>
        <v>0</v>
      </c>
      <c r="Y2290">
        <f t="shared" si="2871"/>
        <v>1.8630342807957401</v>
      </c>
      <c r="Z2290">
        <f t="shared" si="2872"/>
        <v>5.8178417496365418</v>
      </c>
      <c r="AA2290">
        <f t="shared" si="2868"/>
        <v>8.611426663815168</v>
      </c>
      <c r="AB2290">
        <f t="shared" si="2869"/>
        <v>26.891570426325433</v>
      </c>
      <c r="AC2290">
        <f t="shared" si="2870"/>
        <v>51.489015747312131</v>
      </c>
      <c r="AD2290">
        <f t="shared" si="2878"/>
        <v>39.390559772073303</v>
      </c>
      <c r="AE2290">
        <f t="shared" si="2851"/>
        <v>1152.5739989999997</v>
      </c>
      <c r="AF2290">
        <f t="shared" si="2853"/>
        <v>1153.0450031666667</v>
      </c>
      <c r="AG2290">
        <f t="shared" si="2875"/>
        <v>1179.0780027999999</v>
      </c>
      <c r="AH2290">
        <f t="shared" si="2860"/>
        <v>1154.2420043</v>
      </c>
      <c r="AI2290">
        <f t="shared" si="2861"/>
        <v>1168.7462872358299</v>
      </c>
      <c r="AJ2290">
        <f t="shared" si="2862"/>
        <v>1139.7377213641701</v>
      </c>
      <c r="AK2290">
        <f t="shared" si="2863"/>
        <v>-0.10920137790282047</v>
      </c>
      <c r="AL2290">
        <f t="shared" si="2842"/>
        <v>-0.66580687067395938</v>
      </c>
      <c r="AM2290">
        <f t="shared" si="2843"/>
        <v>-1691489.0130159005</v>
      </c>
      <c r="AN2290">
        <f t="shared" si="2876"/>
        <v>-10100913.650304876</v>
      </c>
      <c r="AO2290">
        <f t="shared" si="2877"/>
        <v>48313534</v>
      </c>
      <c r="AP2290">
        <f t="shared" si="2879"/>
        <v>-0.20907006410056603</v>
      </c>
      <c r="AQ2290">
        <f t="shared" si="2880"/>
        <v>1149.3087752929741</v>
      </c>
      <c r="AR2290">
        <f t="shared" si="2881"/>
        <v>1149.5198728573841</v>
      </c>
      <c r="AS2290">
        <f t="shared" si="2882"/>
        <v>1158.6945291404502</v>
      </c>
      <c r="AT2290">
        <f t="shared" si="2883"/>
        <v>1176.3438989520314</v>
      </c>
      <c r="AU2290">
        <f t="shared" si="2884"/>
        <v>1162.7104722031327</v>
      </c>
      <c r="AV2290">
        <f t="shared" si="2885"/>
        <v>1182.7204561795888</v>
      </c>
      <c r="AW2290">
        <f t="shared" si="2886"/>
        <v>-20.009983976456169</v>
      </c>
      <c r="AX2290">
        <f t="shared" si="2913"/>
        <v>-16.739443472979357</v>
      </c>
      <c r="AY2290">
        <f t="shared" si="2887"/>
        <v>-3.2705405034768127</v>
      </c>
      <c r="AZ2290">
        <f t="shared" si="2844"/>
        <v>1139.9833169999999</v>
      </c>
      <c r="BA2290">
        <f t="shared" si="2845"/>
        <v>2896139016.67167</v>
      </c>
      <c r="BB2290">
        <f t="shared" si="2848"/>
        <v>0</v>
      </c>
      <c r="BC2290">
        <f t="shared" si="2849"/>
        <v>2896139016.67167</v>
      </c>
      <c r="BD2290">
        <f t="shared" si="2864"/>
        <v>12525414916.304502</v>
      </c>
      <c r="BE2290">
        <f t="shared" si="2865"/>
        <v>28613403683.54903</v>
      </c>
      <c r="BF2290">
        <f t="shared" si="2866"/>
        <v>0.43774641614922083</v>
      </c>
      <c r="BG2290">
        <f t="shared" si="2867"/>
        <v>30.44670542957472</v>
      </c>
      <c r="BH2290">
        <f t="shared" si="2888"/>
        <v>218724466</v>
      </c>
      <c r="BI2290">
        <f t="shared" si="2889"/>
        <v>-1.6918608173136878</v>
      </c>
      <c r="BJ2290">
        <f t="shared" si="2850"/>
        <v>-1575</v>
      </c>
      <c r="BK2290">
        <f t="shared" si="2890"/>
        <v>-1.2811382319263665E-2</v>
      </c>
      <c r="BL2290">
        <f t="shared" si="2891"/>
        <v>0.98718861768073629</v>
      </c>
      <c r="BM2290">
        <f t="shared" si="2892"/>
        <v>7.6444283174560974</v>
      </c>
      <c r="BN2290">
        <f t="shared" si="2893"/>
        <v>1141.6900025</v>
      </c>
      <c r="BO2290">
        <f t="shared" si="2852"/>
        <v>1154.4239868</v>
      </c>
      <c r="BP2290">
        <f t="shared" si="2894"/>
        <v>1207.3564668235292</v>
      </c>
      <c r="BQ2290">
        <f t="shared" si="2895"/>
        <v>-52.932480023529251</v>
      </c>
      <c r="BR2290">
        <f t="shared" si="2896"/>
        <v>-20.860107999999855</v>
      </c>
      <c r="BS2290">
        <f t="shared" si="2897"/>
        <v>-13.569946000000073</v>
      </c>
      <c r="BT2290">
        <f t="shared" si="2898"/>
        <v>-17.069946000000073</v>
      </c>
      <c r="BU2290">
        <f t="shared" si="2899"/>
        <v>-18.199951000000056</v>
      </c>
      <c r="BV2290">
        <f t="shared" si="2900"/>
        <v>1148.6146483333332</v>
      </c>
      <c r="BW2290">
        <f t="shared" si="2901"/>
        <v>1149.8804639999998</v>
      </c>
      <c r="BX2290">
        <f t="shared" si="2902"/>
        <v>1152.4819956363638</v>
      </c>
      <c r="BY2290">
        <f t="shared" si="2903"/>
        <v>1165.4199525571428</v>
      </c>
      <c r="BZ2290">
        <f t="shared" si="2904"/>
        <v>1174.349976</v>
      </c>
      <c r="CA2290">
        <f t="shared" si="2905"/>
        <v>1126.400024</v>
      </c>
      <c r="CB2290">
        <f t="shared" si="2906"/>
        <v>1158.28515715</v>
      </c>
      <c r="CC2290">
        <f t="shared" si="2907"/>
        <v>1156.7508557250001</v>
      </c>
      <c r="CD2290">
        <f t="shared" si="2908"/>
        <v>1156.0673152798811</v>
      </c>
      <c r="CE2290">
        <f t="shared" si="2909"/>
        <v>1199.698013915302</v>
      </c>
      <c r="CF2290">
        <f t="shared" si="2910"/>
        <v>1151.3199460000001</v>
      </c>
      <c r="CG2290">
        <f t="shared" si="2911"/>
        <v>1163.900024</v>
      </c>
      <c r="CH2290">
        <f t="shared" si="2912"/>
        <v>1138.8199460000001</v>
      </c>
    </row>
    <row r="2291" spans="1:86">
      <c r="A2291" s="1">
        <v>42857</v>
      </c>
      <c r="B2291">
        <v>1147</v>
      </c>
      <c r="C2291">
        <v>1151</v>
      </c>
      <c r="D2291">
        <v>1140</v>
      </c>
      <c r="E2291">
        <v>1144.9499510000001</v>
      </c>
      <c r="F2291">
        <v>2382696</v>
      </c>
      <c r="G2291">
        <f t="shared" si="2846"/>
        <v>-238290.82765524869</v>
      </c>
      <c r="H2291">
        <f t="shared" si="2874"/>
        <v>48366162.481963515</v>
      </c>
      <c r="I2291">
        <f t="shared" si="2847"/>
        <v>1145.7374877500001</v>
      </c>
      <c r="J2291">
        <f t="shared" si="2854"/>
        <v>1162.1700135000001</v>
      </c>
      <c r="K2291">
        <f t="shared" si="2855"/>
        <v>1141.7374877500001</v>
      </c>
      <c r="L2291">
        <f t="shared" si="2856"/>
        <v>4</v>
      </c>
      <c r="M2291">
        <f t="shared" si="2857"/>
        <v>2</v>
      </c>
      <c r="N2291">
        <f t="shared" si="2858"/>
        <v>60</v>
      </c>
      <c r="O2291">
        <f t="shared" si="2859"/>
        <v>80</v>
      </c>
      <c r="P2291">
        <f t="shared" si="2834"/>
        <v>11</v>
      </c>
      <c r="Q2291">
        <f t="shared" si="2835"/>
        <v>6.0500489999999445</v>
      </c>
      <c r="R2291">
        <f t="shared" si="2836"/>
        <v>4.9499510000000555</v>
      </c>
      <c r="S2291">
        <f t="shared" si="2837"/>
        <v>11</v>
      </c>
      <c r="T2291">
        <f t="shared" si="2873"/>
        <v>20.87484087452054</v>
      </c>
      <c r="U2291">
        <f t="shared" si="2838"/>
        <v>21.5</v>
      </c>
      <c r="V2291">
        <f t="shared" si="2839"/>
        <v>5.75</v>
      </c>
      <c r="W2291">
        <f t="shared" si="2840"/>
        <v>21.5</v>
      </c>
      <c r="X2291">
        <f t="shared" si="2841"/>
        <v>0</v>
      </c>
      <c r="Y2291">
        <f t="shared" si="2871"/>
        <v>3.2656746893103303</v>
      </c>
      <c r="Z2291">
        <f t="shared" si="2872"/>
        <v>5.4022816246625025</v>
      </c>
      <c r="AA2291">
        <f t="shared" si="2868"/>
        <v>15.644069858737724</v>
      </c>
      <c r="AB2291">
        <f t="shared" si="2869"/>
        <v>25.87939068439286</v>
      </c>
      <c r="AC2291">
        <f t="shared" si="2870"/>
        <v>24.649488967865928</v>
      </c>
      <c r="AD2291">
        <f t="shared" si="2878"/>
        <v>41.112892297355636</v>
      </c>
      <c r="AE2291">
        <f t="shared" si="2851"/>
        <v>1148.7539793999999</v>
      </c>
      <c r="AF2291">
        <f t="shared" si="2853"/>
        <v>1151.3033243333332</v>
      </c>
      <c r="AG2291">
        <f t="shared" si="2875"/>
        <v>1175.30050035</v>
      </c>
      <c r="AH2291">
        <f t="shared" si="2860"/>
        <v>1152.9939939999999</v>
      </c>
      <c r="AI2291">
        <f t="shared" si="2861"/>
        <v>1168.3111589499003</v>
      </c>
      <c r="AJ2291">
        <f t="shared" si="2862"/>
        <v>1137.6768290500995</v>
      </c>
      <c r="AK2291">
        <f t="shared" si="2863"/>
        <v>0.2374173671723705</v>
      </c>
      <c r="AL2291">
        <f t="shared" si="2842"/>
        <v>-0.100008909090899</v>
      </c>
      <c r="AM2291">
        <f t="shared" si="2843"/>
        <v>-238290.82765524869</v>
      </c>
      <c r="AN2291">
        <f t="shared" si="2876"/>
        <v>-8547552.8779601268</v>
      </c>
      <c r="AO2291">
        <f t="shared" si="2877"/>
        <v>47710144</v>
      </c>
      <c r="AP2291">
        <f t="shared" si="2879"/>
        <v>-0.17915588093718868</v>
      </c>
      <c r="AQ2291">
        <f t="shared" si="2880"/>
        <v>1147.826775033363</v>
      </c>
      <c r="AR2291">
        <f t="shared" si="2881"/>
        <v>1154.9719659330297</v>
      </c>
      <c r="AS2291">
        <f t="shared" si="2882"/>
        <v>1156.2205050751691</v>
      </c>
      <c r="AT2291">
        <f t="shared" si="2883"/>
        <v>1173.5184436363486</v>
      </c>
      <c r="AU2291">
        <f t="shared" si="2884"/>
        <v>1160.0463940226628</v>
      </c>
      <c r="AV2291">
        <f t="shared" si="2885"/>
        <v>1180.0765208170176</v>
      </c>
      <c r="AW2291">
        <f t="shared" si="2886"/>
        <v>-20.030126794354828</v>
      </c>
      <c r="AX2291">
        <f t="shared" si="2913"/>
        <v>-17.397580137254451</v>
      </c>
      <c r="AY2291">
        <f t="shared" si="2887"/>
        <v>-2.6325466571003773</v>
      </c>
      <c r="AZ2291">
        <f t="shared" si="2844"/>
        <v>1145.3166503333334</v>
      </c>
      <c r="BA2291">
        <f t="shared" si="2845"/>
        <v>2728941401.4826322</v>
      </c>
      <c r="BB2291">
        <f t="shared" si="2848"/>
        <v>2728941401.4826322</v>
      </c>
      <c r="BC2291">
        <f t="shared" si="2849"/>
        <v>0</v>
      </c>
      <c r="BD2291">
        <f t="shared" si="2864"/>
        <v>12170123114.132576</v>
      </c>
      <c r="BE2291">
        <f t="shared" si="2865"/>
        <v>28613403683.54903</v>
      </c>
      <c r="BF2291">
        <f t="shared" si="2866"/>
        <v>0.42532944520436966</v>
      </c>
      <c r="BG2291">
        <f t="shared" si="2867"/>
        <v>29.840781486373075</v>
      </c>
      <c r="BH2291">
        <f t="shared" si="2888"/>
        <v>221107162</v>
      </c>
      <c r="BI2291">
        <f t="shared" si="2889"/>
        <v>-1.6973583018571639</v>
      </c>
      <c r="BJ2291">
        <f t="shared" si="2850"/>
        <v>738.00049999999828</v>
      </c>
      <c r="BK2291">
        <f t="shared" si="2890"/>
        <v>7.3730658016184971E-3</v>
      </c>
      <c r="BL2291">
        <f t="shared" si="2891"/>
        <v>1.0073730658016185</v>
      </c>
      <c r="BM2291">
        <f t="shared" si="2892"/>
        <v>8.0728547563665671</v>
      </c>
      <c r="BN2291">
        <f t="shared" si="2893"/>
        <v>1145.5</v>
      </c>
      <c r="BO2291">
        <f t="shared" si="2852"/>
        <v>1152.4169922000001</v>
      </c>
      <c r="BP2291">
        <f t="shared" si="2894"/>
        <v>1204.0766134558824</v>
      </c>
      <c r="BQ2291">
        <f t="shared" si="2895"/>
        <v>-51.659621255882257</v>
      </c>
      <c r="BR2291">
        <f t="shared" si="2896"/>
        <v>-9.4500729999999749</v>
      </c>
      <c r="BS2291">
        <f t="shared" si="2897"/>
        <v>-11.030029000000013</v>
      </c>
      <c r="BT2291">
        <f t="shared" si="2898"/>
        <v>-16.09997599999997</v>
      </c>
      <c r="BU2291">
        <f t="shared" si="2899"/>
        <v>-18</v>
      </c>
      <c r="BV2291">
        <f t="shared" si="2900"/>
        <v>1146.0732990000001</v>
      </c>
      <c r="BW2291">
        <f t="shared" si="2901"/>
        <v>1147.567591952381</v>
      </c>
      <c r="BX2291">
        <f t="shared" si="2902"/>
        <v>1150.7925314000001</v>
      </c>
      <c r="BY2291">
        <f t="shared" si="2903"/>
        <v>1162.1696619095237</v>
      </c>
      <c r="BZ2291">
        <f t="shared" si="2904"/>
        <v>1174.349976</v>
      </c>
      <c r="CA2291">
        <f t="shared" si="2905"/>
        <v>1126.400024</v>
      </c>
      <c r="CB2291">
        <f t="shared" si="2906"/>
        <v>1152.7514652466666</v>
      </c>
      <c r="CC2291">
        <f t="shared" si="2907"/>
        <v>1157.1215183472223</v>
      </c>
      <c r="CD2291">
        <f t="shared" si="2908"/>
        <v>1155.1371874482936</v>
      </c>
      <c r="CE2291">
        <f t="shared" si="2909"/>
        <v>1195.287329171045</v>
      </c>
      <c r="CF2291">
        <f t="shared" si="2910"/>
        <v>1136.5699460000001</v>
      </c>
      <c r="CG2291">
        <f t="shared" si="2911"/>
        <v>1149.380005</v>
      </c>
      <c r="CH2291">
        <f t="shared" si="2912"/>
        <v>1134</v>
      </c>
    </row>
    <row r="2292" spans="1:86">
      <c r="A2292" s="1">
        <v>42858</v>
      </c>
      <c r="B2292">
        <v>1147.5</v>
      </c>
      <c r="C2292">
        <v>1172.5</v>
      </c>
      <c r="D2292">
        <v>1134.25</v>
      </c>
      <c r="E2292">
        <v>1168.650024</v>
      </c>
      <c r="F2292">
        <v>3514406</v>
      </c>
      <c r="G2292">
        <f t="shared" si="2846"/>
        <v>2806935.215463744</v>
      </c>
      <c r="H2292">
        <f t="shared" si="2874"/>
        <v>51173097.697427258</v>
      </c>
      <c r="I2292">
        <f t="shared" si="2847"/>
        <v>1155.7250060000001</v>
      </c>
      <c r="J2292">
        <f t="shared" si="2854"/>
        <v>1162.1700135000001</v>
      </c>
      <c r="K2292">
        <f t="shared" si="2855"/>
        <v>1141.7374877500001</v>
      </c>
      <c r="L2292">
        <f t="shared" si="2856"/>
        <v>5</v>
      </c>
      <c r="M2292">
        <f t="shared" si="2857"/>
        <v>3</v>
      </c>
      <c r="N2292">
        <f t="shared" si="2858"/>
        <v>50</v>
      </c>
      <c r="O2292">
        <f t="shared" si="2859"/>
        <v>70</v>
      </c>
      <c r="P2292">
        <f t="shared" si="2834"/>
        <v>38.25</v>
      </c>
      <c r="Q2292">
        <f t="shared" si="2835"/>
        <v>3.8499759999999696</v>
      </c>
      <c r="R2292">
        <f t="shared" si="2836"/>
        <v>34.40002400000003</v>
      </c>
      <c r="S2292">
        <f t="shared" si="2837"/>
        <v>38.25</v>
      </c>
      <c r="T2292">
        <f t="shared" si="2873"/>
        <v>22.115923669197645</v>
      </c>
      <c r="U2292">
        <f t="shared" si="2838"/>
        <v>2.5</v>
      </c>
      <c r="V2292">
        <f t="shared" si="2839"/>
        <v>-20.15002400000003</v>
      </c>
      <c r="W2292">
        <f t="shared" si="2840"/>
        <v>2.5</v>
      </c>
      <c r="X2292">
        <f t="shared" si="2841"/>
        <v>0</v>
      </c>
      <c r="Y2292">
        <f t="shared" si="2871"/>
        <v>3.210983640073878</v>
      </c>
      <c r="Z2292">
        <f t="shared" si="2872"/>
        <v>5.0164043657580377</v>
      </c>
      <c r="AA2292">
        <f t="shared" si="2868"/>
        <v>14.518876480596802</v>
      </c>
      <c r="AB2292">
        <f t="shared" si="2869"/>
        <v>22.682319042115008</v>
      </c>
      <c r="AC2292">
        <f t="shared" si="2870"/>
        <v>21.944032837692859</v>
      </c>
      <c r="AD2292">
        <f t="shared" si="2878"/>
        <v>41.932299643779537</v>
      </c>
      <c r="AE2292">
        <f t="shared" si="2851"/>
        <v>1151.3339842</v>
      </c>
      <c r="AF2292">
        <f t="shared" si="2853"/>
        <v>1152.0699868333334</v>
      </c>
      <c r="AG2292">
        <f t="shared" si="2875"/>
        <v>1172.9380003499998</v>
      </c>
      <c r="AH2292">
        <f t="shared" si="2860"/>
        <v>1154.4189940000001</v>
      </c>
      <c r="AI2292">
        <f t="shared" si="2861"/>
        <v>1172.4119588502829</v>
      </c>
      <c r="AJ2292">
        <f t="shared" si="2862"/>
        <v>1136.4260291497174</v>
      </c>
      <c r="AK2292">
        <f t="shared" si="2863"/>
        <v>0.89546095150006022</v>
      </c>
      <c r="AL2292">
        <f t="shared" si="2842"/>
        <v>0.79869406535947873</v>
      </c>
      <c r="AM2292">
        <f t="shared" si="2843"/>
        <v>2806935.215463744</v>
      </c>
      <c r="AN2292">
        <f t="shared" si="2876"/>
        <v>-6299428.0957502797</v>
      </c>
      <c r="AO2292">
        <f t="shared" si="2877"/>
        <v>49357506</v>
      </c>
      <c r="AP2292">
        <f t="shared" si="2879"/>
        <v>-0.12762857377255407</v>
      </c>
      <c r="AQ2292">
        <f t="shared" si="2880"/>
        <v>1154.9066796820196</v>
      </c>
      <c r="AR2292">
        <f t="shared" si="2881"/>
        <v>1157.8442196071162</v>
      </c>
      <c r="AS2292">
        <f t="shared" si="2882"/>
        <v>1158.4578184816387</v>
      </c>
      <c r="AT2292">
        <f t="shared" si="2883"/>
        <v>1173.0802858690772</v>
      </c>
      <c r="AU2292">
        <f t="shared" si="2884"/>
        <v>1161.3369385192634</v>
      </c>
      <c r="AV2292">
        <f t="shared" si="2885"/>
        <v>1179.2766660398263</v>
      </c>
      <c r="AW2292">
        <f t="shared" si="2886"/>
        <v>-17.939727520562883</v>
      </c>
      <c r="AX2292">
        <f t="shared" si="2913"/>
        <v>-17.506009613916138</v>
      </c>
      <c r="AY2292">
        <f t="shared" si="2887"/>
        <v>-0.43371790664674492</v>
      </c>
      <c r="AZ2292">
        <f t="shared" si="2844"/>
        <v>1158.4666746666667</v>
      </c>
      <c r="BA2292">
        <f t="shared" si="2845"/>
        <v>4071322232.2485814</v>
      </c>
      <c r="BB2292">
        <f t="shared" si="2848"/>
        <v>4071322232.2485814</v>
      </c>
      <c r="BC2292">
        <f t="shared" si="2849"/>
        <v>0</v>
      </c>
      <c r="BD2292">
        <f t="shared" si="2864"/>
        <v>16241445346.381157</v>
      </c>
      <c r="BE2292">
        <f t="shared" si="2865"/>
        <v>26726304108.042953</v>
      </c>
      <c r="BF2292">
        <f t="shared" si="2866"/>
        <v>0.60769514859682727</v>
      </c>
      <c r="BG2292">
        <f t="shared" si="2867"/>
        <v>37.799152975439078</v>
      </c>
      <c r="BH2292">
        <f t="shared" si="2888"/>
        <v>224621568</v>
      </c>
      <c r="BI2292">
        <f t="shared" si="2889"/>
        <v>-1.5212484090613752</v>
      </c>
      <c r="BJ2292">
        <f t="shared" si="2850"/>
        <v>2270.0072999999975</v>
      </c>
      <c r="BK2292">
        <f t="shared" si="2890"/>
        <v>2.0699658512846185E-2</v>
      </c>
      <c r="BL2292">
        <f t="shared" si="2891"/>
        <v>1.0206996585128463</v>
      </c>
      <c r="BM2292">
        <f t="shared" si="2892"/>
        <v>9.4831251310428861</v>
      </c>
      <c r="BN2292">
        <f t="shared" si="2893"/>
        <v>1153.375</v>
      </c>
      <c r="BO2292">
        <f t="shared" si="2852"/>
        <v>1150.7349975000002</v>
      </c>
      <c r="BP2292">
        <f t="shared" si="2894"/>
        <v>1200.7677899264704</v>
      </c>
      <c r="BQ2292">
        <f t="shared" si="2895"/>
        <v>-50.032792426470223</v>
      </c>
      <c r="BR2292">
        <f t="shared" si="2896"/>
        <v>19.080077999999958</v>
      </c>
      <c r="BS2292">
        <f t="shared" si="2897"/>
        <v>7.8499759999999696</v>
      </c>
      <c r="BT2292">
        <f t="shared" si="2898"/>
        <v>-1.8499759999999696</v>
      </c>
      <c r="BU2292">
        <f t="shared" si="2899"/>
        <v>15.75</v>
      </c>
      <c r="BV2292">
        <f t="shared" si="2900"/>
        <v>1152.7053138666668</v>
      </c>
      <c r="BW2292">
        <f t="shared" si="2901"/>
        <v>1152.5237918571429</v>
      </c>
      <c r="BX2292">
        <f t="shared" si="2902"/>
        <v>1153.639082309091</v>
      </c>
      <c r="BY2292">
        <f t="shared" si="2903"/>
        <v>1161.5362832095236</v>
      </c>
      <c r="BZ2292">
        <f t="shared" si="2904"/>
        <v>1174.349976</v>
      </c>
      <c r="CA2292">
        <f t="shared" si="2905"/>
        <v>1126.400024</v>
      </c>
      <c r="CB2292">
        <f t="shared" si="2906"/>
        <v>1150.89179889</v>
      </c>
      <c r="CC2292">
        <f t="shared" si="2907"/>
        <v>1152.6378855111111</v>
      </c>
      <c r="CD2292">
        <f t="shared" si="2908"/>
        <v>1155.15688452623</v>
      </c>
      <c r="CE2292">
        <f t="shared" si="2909"/>
        <v>1190.8826764054761</v>
      </c>
      <c r="CF2292">
        <f t="shared" si="2910"/>
        <v>1144.9499510000001</v>
      </c>
      <c r="CG2292">
        <f t="shared" si="2911"/>
        <v>1151</v>
      </c>
      <c r="CH2292">
        <f t="shared" si="2912"/>
        <v>1140</v>
      </c>
    </row>
    <row r="2293" spans="1:86">
      <c r="A2293" s="1">
        <v>42859</v>
      </c>
      <c r="B2293">
        <v>1174.969971</v>
      </c>
      <c r="C2293">
        <v>1175</v>
      </c>
      <c r="D2293">
        <v>1154.400024</v>
      </c>
      <c r="E2293">
        <v>1165.0500489999999</v>
      </c>
      <c r="F2293">
        <v>2708208</v>
      </c>
      <c r="G2293">
        <f t="shared" si="2846"/>
        <v>92036.321177831458</v>
      </c>
      <c r="H2293">
        <f t="shared" si="2874"/>
        <v>51265134.018605091</v>
      </c>
      <c r="I2293">
        <f t="shared" si="2847"/>
        <v>1167.3550110000001</v>
      </c>
      <c r="J2293">
        <f t="shared" si="2854"/>
        <v>1167.3550110000001</v>
      </c>
      <c r="K2293">
        <f t="shared" si="2855"/>
        <v>1141.7374877500001</v>
      </c>
      <c r="L2293">
        <f t="shared" si="2856"/>
        <v>1</v>
      </c>
      <c r="M2293">
        <f t="shared" si="2857"/>
        <v>4</v>
      </c>
      <c r="N2293">
        <f t="shared" si="2858"/>
        <v>90</v>
      </c>
      <c r="O2293">
        <f t="shared" si="2859"/>
        <v>60</v>
      </c>
      <c r="P2293">
        <f t="shared" si="2834"/>
        <v>20.59997599999997</v>
      </c>
      <c r="Q2293">
        <f t="shared" si="2835"/>
        <v>9.9499510000000555</v>
      </c>
      <c r="R2293">
        <f t="shared" si="2836"/>
        <v>10.650024999999914</v>
      </c>
      <c r="S2293">
        <f t="shared" si="2837"/>
        <v>20.59997599999997</v>
      </c>
      <c r="T2293">
        <f t="shared" si="2873"/>
        <v>22.007641692826382</v>
      </c>
      <c r="U2293">
        <f t="shared" si="2838"/>
        <v>-8.75</v>
      </c>
      <c r="V2293">
        <f t="shared" si="2839"/>
        <v>3.1500240000000304</v>
      </c>
      <c r="W2293">
        <f t="shared" si="2840"/>
        <v>0</v>
      </c>
      <c r="X2293">
        <f t="shared" si="2841"/>
        <v>3.1500240000000304</v>
      </c>
      <c r="Y2293">
        <f t="shared" si="2871"/>
        <v>2.9816276657828871</v>
      </c>
      <c r="Z2293">
        <f t="shared" si="2872"/>
        <v>4.8830914824896086</v>
      </c>
      <c r="AA2293">
        <f t="shared" si="2868"/>
        <v>13.548147081814674</v>
      </c>
      <c r="AB2293">
        <f t="shared" si="2869"/>
        <v>22.188163323657268</v>
      </c>
      <c r="AC2293">
        <f t="shared" si="2870"/>
        <v>24.177135646660474</v>
      </c>
      <c r="AD2293">
        <f t="shared" si="2878"/>
        <v>41.474752699457134</v>
      </c>
      <c r="AE2293">
        <f t="shared" si="2851"/>
        <v>1153.3079831999999</v>
      </c>
      <c r="AF2293">
        <f t="shared" si="2853"/>
        <v>1153.619995</v>
      </c>
      <c r="AG2293">
        <f t="shared" si="2875"/>
        <v>1170.8980039999999</v>
      </c>
      <c r="AH2293">
        <f t="shared" si="2860"/>
        <v>1155.9670043000001</v>
      </c>
      <c r="AI2293">
        <f t="shared" si="2861"/>
        <v>1174.6743254900916</v>
      </c>
      <c r="AJ2293">
        <f t="shared" si="2862"/>
        <v>1137.2596831099086</v>
      </c>
      <c r="AK2293">
        <f t="shared" si="2863"/>
        <v>0.74276711261072337</v>
      </c>
      <c r="AL2293">
        <f t="shared" si="2842"/>
        <v>3.3984214350534177E-2</v>
      </c>
      <c r="AM2293">
        <f t="shared" si="2843"/>
        <v>92036.321177831458</v>
      </c>
      <c r="AN2293">
        <f t="shared" si="2876"/>
        <v>-5323123.2146570319</v>
      </c>
      <c r="AO2293">
        <f t="shared" si="2877"/>
        <v>50868826</v>
      </c>
      <c r="AP2293">
        <f t="shared" si="2879"/>
        <v>-0.1046441137575503</v>
      </c>
      <c r="AQ2293">
        <f t="shared" si="2880"/>
        <v>1158.3554252501328</v>
      </c>
      <c r="AR2293">
        <f t="shared" si="2881"/>
        <v>1158.529867019088</v>
      </c>
      <c r="AS2293">
        <f t="shared" si="2882"/>
        <v>1159.6444199749437</v>
      </c>
      <c r="AT2293">
        <f t="shared" si="2883"/>
        <v>1172.3575645508602</v>
      </c>
      <c r="AU2293">
        <f t="shared" si="2884"/>
        <v>1161.8939050913739</v>
      </c>
      <c r="AV2293">
        <f t="shared" si="2885"/>
        <v>1178.2808028470386</v>
      </c>
      <c r="AW2293">
        <f t="shared" si="2886"/>
        <v>-16.386897755664677</v>
      </c>
      <c r="AX2293">
        <f t="shared" si="2913"/>
        <v>-17.282187242265845</v>
      </c>
      <c r="AY2293">
        <f t="shared" si="2887"/>
        <v>0.89528948660116825</v>
      </c>
      <c r="AZ2293">
        <f t="shared" si="2844"/>
        <v>1164.816691</v>
      </c>
      <c r="BA2293">
        <f t="shared" si="2845"/>
        <v>3154565881.0997281</v>
      </c>
      <c r="BB2293">
        <f t="shared" si="2848"/>
        <v>3154565881.0997281</v>
      </c>
      <c r="BC2293">
        <f t="shared" si="2849"/>
        <v>0</v>
      </c>
      <c r="BD2293">
        <f t="shared" si="2864"/>
        <v>19396011227.480885</v>
      </c>
      <c r="BE2293">
        <f t="shared" si="2865"/>
        <v>25464916129.607182</v>
      </c>
      <c r="BF2293">
        <f t="shared" si="2866"/>
        <v>0.76167583387128501</v>
      </c>
      <c r="BG2293">
        <f t="shared" si="2867"/>
        <v>43.235867758797674</v>
      </c>
      <c r="BH2293">
        <f t="shared" si="2888"/>
        <v>221913360</v>
      </c>
      <c r="BI2293">
        <f t="shared" si="2889"/>
        <v>-1.3907463922071539</v>
      </c>
      <c r="BJ2293">
        <f t="shared" si="2850"/>
        <v>-459.99750000000859</v>
      </c>
      <c r="BK2293">
        <f t="shared" si="2890"/>
        <v>-3.0804560185420282E-3</v>
      </c>
      <c r="BL2293">
        <f t="shared" si="2891"/>
        <v>0.99691954398145799</v>
      </c>
      <c r="BM2293">
        <f t="shared" si="2892"/>
        <v>9.8596239801723247</v>
      </c>
      <c r="BN2293">
        <f t="shared" si="2893"/>
        <v>1164.700012</v>
      </c>
      <c r="BO2293">
        <f t="shared" si="2852"/>
        <v>1151.3249999000002</v>
      </c>
      <c r="BP2293">
        <f t="shared" si="2894"/>
        <v>1197.2427906470589</v>
      </c>
      <c r="BQ2293">
        <f t="shared" si="2895"/>
        <v>-45.917790747058689</v>
      </c>
      <c r="BR2293">
        <f t="shared" si="2896"/>
        <v>2.3000489999999445</v>
      </c>
      <c r="BS2293">
        <f t="shared" si="2897"/>
        <v>8.9300530000000435</v>
      </c>
      <c r="BT2293">
        <f t="shared" si="2898"/>
        <v>9</v>
      </c>
      <c r="BU2293">
        <f t="shared" si="2899"/>
        <v>22.319946999999956</v>
      </c>
      <c r="BV2293">
        <f t="shared" si="2900"/>
        <v>1157.2773354666667</v>
      </c>
      <c r="BW2293">
        <f t="shared" si="2901"/>
        <v>1156.2323810476189</v>
      </c>
      <c r="BX2293">
        <f t="shared" si="2902"/>
        <v>1155.5720013999999</v>
      </c>
      <c r="BY2293">
        <f t="shared" si="2903"/>
        <v>1160.7850497476188</v>
      </c>
      <c r="BZ2293">
        <f t="shared" si="2904"/>
        <v>1175</v>
      </c>
      <c r="CA2293">
        <f t="shared" si="2905"/>
        <v>1134</v>
      </c>
      <c r="CB2293">
        <f t="shared" si="2906"/>
        <v>1148.6450579233333</v>
      </c>
      <c r="CC2293">
        <f t="shared" si="2907"/>
        <v>1151.3464982416665</v>
      </c>
      <c r="CD2293">
        <f t="shared" si="2908"/>
        <v>1157.6682717763492</v>
      </c>
      <c r="CE2293">
        <f t="shared" si="2909"/>
        <v>1187.8228580461769</v>
      </c>
      <c r="CF2293">
        <f t="shared" si="2910"/>
        <v>1168.650024</v>
      </c>
      <c r="CG2293">
        <f t="shared" si="2911"/>
        <v>1172.5</v>
      </c>
      <c r="CH2293">
        <f t="shared" si="2912"/>
        <v>1134.25</v>
      </c>
    </row>
    <row r="2294" spans="1:86">
      <c r="A2294" s="1">
        <v>42860</v>
      </c>
      <c r="B2294">
        <v>1154</v>
      </c>
      <c r="C2294">
        <v>1166.25</v>
      </c>
      <c r="D2294">
        <v>1151.25</v>
      </c>
      <c r="E2294">
        <v>1160.25</v>
      </c>
      <c r="F2294">
        <v>1682474</v>
      </c>
      <c r="G2294">
        <f t="shared" si="2846"/>
        <v>336494.80000000005</v>
      </c>
      <c r="H2294">
        <f t="shared" si="2874"/>
        <v>51601628.818605088</v>
      </c>
      <c r="I2294">
        <f t="shared" si="2847"/>
        <v>1157.9375</v>
      </c>
      <c r="J2294">
        <f t="shared" si="2854"/>
        <v>1167.3550110000001</v>
      </c>
      <c r="K2294">
        <f t="shared" si="2855"/>
        <v>1141.7374877500001</v>
      </c>
      <c r="L2294">
        <f t="shared" si="2856"/>
        <v>2</v>
      </c>
      <c r="M2294">
        <f t="shared" si="2857"/>
        <v>5</v>
      </c>
      <c r="N2294">
        <f t="shared" si="2858"/>
        <v>80</v>
      </c>
      <c r="O2294">
        <f t="shared" si="2859"/>
        <v>50</v>
      </c>
      <c r="P2294">
        <f t="shared" si="2834"/>
        <v>15</v>
      </c>
      <c r="Q2294">
        <f t="shared" si="2835"/>
        <v>6</v>
      </c>
      <c r="R2294">
        <f t="shared" si="2836"/>
        <v>9</v>
      </c>
      <c r="S2294">
        <f t="shared" si="2837"/>
        <v>15</v>
      </c>
      <c r="T2294">
        <f t="shared" si="2873"/>
        <v>21.507095857624499</v>
      </c>
      <c r="U2294">
        <f t="shared" si="2838"/>
        <v>7.4499510000000555</v>
      </c>
      <c r="V2294">
        <f t="shared" si="2839"/>
        <v>-7.5999759999999696</v>
      </c>
      <c r="W2294">
        <f t="shared" si="2840"/>
        <v>7.4499510000000555</v>
      </c>
      <c r="X2294">
        <f t="shared" si="2841"/>
        <v>0</v>
      </c>
      <c r="Y2294">
        <f t="shared" si="2871"/>
        <v>3.3007936182269701</v>
      </c>
      <c r="Z2294">
        <f t="shared" si="2872"/>
        <v>4.5342992337403505</v>
      </c>
      <c r="AA2294">
        <f t="shared" si="2868"/>
        <v>15.347463181816821</v>
      </c>
      <c r="AB2294">
        <f t="shared" si="2869"/>
        <v>21.082805710994645</v>
      </c>
      <c r="AC2294">
        <f t="shared" si="2870"/>
        <v>15.743343937572583</v>
      </c>
      <c r="AD2294">
        <f t="shared" si="2878"/>
        <v>39.958989400862308</v>
      </c>
      <c r="AE2294">
        <f t="shared" si="2851"/>
        <v>1155.0939940000001</v>
      </c>
      <c r="AF2294">
        <f t="shared" si="2853"/>
        <v>1154.464986</v>
      </c>
      <c r="AG2294">
        <f t="shared" si="2875"/>
        <v>1168.8795042500001</v>
      </c>
      <c r="AH2294">
        <f t="shared" si="2860"/>
        <v>1155.7170043000001</v>
      </c>
      <c r="AI2294">
        <f t="shared" si="2861"/>
        <v>1174.1193920447838</v>
      </c>
      <c r="AJ2294">
        <f t="shared" si="2862"/>
        <v>1137.3146165552164</v>
      </c>
      <c r="AK2294">
        <f t="shared" si="2863"/>
        <v>0.6231632482389361</v>
      </c>
      <c r="AL2294">
        <f t="shared" si="2842"/>
        <v>0.2</v>
      </c>
      <c r="AM2294">
        <f t="shared" si="2843"/>
        <v>336494.80000000005</v>
      </c>
      <c r="AN2294">
        <f t="shared" si="2876"/>
        <v>-3537348.4967804095</v>
      </c>
      <c r="AO2294">
        <f t="shared" si="2877"/>
        <v>49645732</v>
      </c>
      <c r="AP2294">
        <f t="shared" si="2879"/>
        <v>-7.125181469336396E-2</v>
      </c>
      <c r="AQ2294">
        <f t="shared" si="2880"/>
        <v>1158.9995806650877</v>
      </c>
      <c r="AR2294">
        <f t="shared" si="2881"/>
        <v>1162.1465466536479</v>
      </c>
      <c r="AS2294">
        <f t="shared" si="2882"/>
        <v>1159.7534243794539</v>
      </c>
      <c r="AT2294">
        <f t="shared" si="2883"/>
        <v>1171.2678837412827</v>
      </c>
      <c r="AU2294">
        <f t="shared" si="2884"/>
        <v>1161.6473193276679</v>
      </c>
      <c r="AV2294">
        <f t="shared" si="2885"/>
        <v>1177.0186466477458</v>
      </c>
      <c r="AW2294">
        <f t="shared" si="2886"/>
        <v>-15.371327320077853</v>
      </c>
      <c r="AX2294">
        <f t="shared" si="2913"/>
        <v>-16.900015257828247</v>
      </c>
      <c r="AY2294">
        <f t="shared" si="2887"/>
        <v>1.5286879377503944</v>
      </c>
      <c r="AZ2294">
        <f t="shared" si="2844"/>
        <v>1159.25</v>
      </c>
      <c r="BA2294">
        <f t="shared" si="2845"/>
        <v>1950407984.5</v>
      </c>
      <c r="BB2294">
        <f t="shared" si="2848"/>
        <v>0</v>
      </c>
      <c r="BC2294">
        <f t="shared" si="2849"/>
        <v>1950407984.5</v>
      </c>
      <c r="BD2294">
        <f t="shared" si="2864"/>
        <v>19396011227.480885</v>
      </c>
      <c r="BE2294">
        <f t="shared" si="2865"/>
        <v>24473643850.544449</v>
      </c>
      <c r="BF2294">
        <f t="shared" si="2866"/>
        <v>0.792526496909425</v>
      </c>
      <c r="BG2294">
        <f t="shared" si="2867"/>
        <v>44.212819072736458</v>
      </c>
      <c r="BH2294">
        <f t="shared" si="2888"/>
        <v>220230886</v>
      </c>
      <c r="BI2294">
        <f t="shared" si="2889"/>
        <v>-1.3059544437853017</v>
      </c>
      <c r="BJ2294">
        <f t="shared" si="2850"/>
        <v>-580.00489999999445</v>
      </c>
      <c r="BK2294">
        <f t="shared" si="2890"/>
        <v>-4.1200367350054884E-3</v>
      </c>
      <c r="BL2294">
        <f t="shared" si="2891"/>
        <v>0.99587996326499451</v>
      </c>
      <c r="BM2294">
        <f t="shared" si="2892"/>
        <v>9.6989099431788777</v>
      </c>
      <c r="BN2294">
        <f t="shared" si="2893"/>
        <v>1158.75</v>
      </c>
      <c r="BO2294">
        <f t="shared" si="2852"/>
        <v>1152.8030028999999</v>
      </c>
      <c r="BP2294">
        <f t="shared" si="2894"/>
        <v>1194.0736730000001</v>
      </c>
      <c r="BQ2294">
        <f t="shared" si="2895"/>
        <v>-41.270670100000189</v>
      </c>
      <c r="BR2294">
        <f t="shared" si="2896"/>
        <v>4.8499759999999696</v>
      </c>
      <c r="BS2294">
        <f t="shared" si="2897"/>
        <v>0.75</v>
      </c>
      <c r="BT2294">
        <f t="shared" si="2898"/>
        <v>-1.5699460000000727</v>
      </c>
      <c r="BU2294">
        <f t="shared" si="2899"/>
        <v>-10.550048999999944</v>
      </c>
      <c r="BV2294">
        <f t="shared" si="2900"/>
        <v>1159.5913410666665</v>
      </c>
      <c r="BW2294">
        <f t="shared" si="2901"/>
        <v>1158.126668190476</v>
      </c>
      <c r="BX2294">
        <f t="shared" si="2902"/>
        <v>1156.3507278909092</v>
      </c>
      <c r="BY2294">
        <f t="shared" si="2903"/>
        <v>1159.7709541285712</v>
      </c>
      <c r="BZ2294">
        <f t="shared" si="2904"/>
        <v>1175</v>
      </c>
      <c r="CA2294">
        <f t="shared" si="2905"/>
        <v>1134</v>
      </c>
      <c r="CB2294">
        <f t="shared" si="2906"/>
        <v>1147.2571042666666</v>
      </c>
      <c r="CC2294">
        <f t="shared" si="2907"/>
        <v>1149.6150459361108</v>
      </c>
      <c r="CD2294">
        <f t="shared" si="2908"/>
        <v>1155.7307793153968</v>
      </c>
      <c r="CE2294">
        <f t="shared" si="2909"/>
        <v>1185.5118063826701</v>
      </c>
      <c r="CF2294">
        <f t="shared" si="2910"/>
        <v>1165.0500489999999</v>
      </c>
      <c r="CG2294">
        <f t="shared" si="2911"/>
        <v>1175</v>
      </c>
      <c r="CH2294">
        <f t="shared" si="2912"/>
        <v>1154.400024</v>
      </c>
    </row>
    <row r="2295" spans="1:86">
      <c r="A2295" s="1">
        <v>42863</v>
      </c>
      <c r="B2295">
        <v>1160.5</v>
      </c>
      <c r="C2295">
        <v>1173.6999510000001</v>
      </c>
      <c r="D2295">
        <v>1158.849976</v>
      </c>
      <c r="E2295">
        <v>1171.219971</v>
      </c>
      <c r="F2295">
        <v>1071782</v>
      </c>
      <c r="G2295">
        <f t="shared" si="2846"/>
        <v>713801.87890753243</v>
      </c>
      <c r="H2295">
        <f t="shared" si="2874"/>
        <v>52315430.697512619</v>
      </c>
      <c r="I2295">
        <f t="shared" si="2847"/>
        <v>1166.0674745000001</v>
      </c>
      <c r="J2295">
        <f t="shared" si="2854"/>
        <v>1167.3550110000001</v>
      </c>
      <c r="K2295">
        <f t="shared" si="2855"/>
        <v>1141.7374877500001</v>
      </c>
      <c r="L2295">
        <f t="shared" si="2856"/>
        <v>3</v>
      </c>
      <c r="M2295">
        <f t="shared" si="2857"/>
        <v>6</v>
      </c>
      <c r="N2295">
        <f t="shared" si="2858"/>
        <v>70</v>
      </c>
      <c r="O2295">
        <f t="shared" si="2859"/>
        <v>40</v>
      </c>
      <c r="P2295">
        <f t="shared" si="2834"/>
        <v>14.849975000000086</v>
      </c>
      <c r="Q2295">
        <f t="shared" si="2835"/>
        <v>2.4799800000000687</v>
      </c>
      <c r="R2295">
        <f t="shared" si="2836"/>
        <v>12.369995000000017</v>
      </c>
      <c r="S2295">
        <f t="shared" si="2837"/>
        <v>14.849975000000086</v>
      </c>
      <c r="T2295">
        <f t="shared" si="2873"/>
        <v>21.031587224937038</v>
      </c>
      <c r="U2295">
        <f t="shared" si="2838"/>
        <v>6.8000489999999445</v>
      </c>
      <c r="V2295">
        <f t="shared" si="2839"/>
        <v>-7.4300530000000435</v>
      </c>
      <c r="W2295">
        <f t="shared" si="2840"/>
        <v>6.8000489999999445</v>
      </c>
      <c r="X2295">
        <f t="shared" si="2841"/>
        <v>0</v>
      </c>
      <c r="Y2295">
        <f t="shared" si="2871"/>
        <v>3.550740431210754</v>
      </c>
      <c r="Z2295">
        <f t="shared" si="2872"/>
        <v>4.2104207170446113</v>
      </c>
      <c r="AA2295">
        <f t="shared" si="2868"/>
        <v>16.882893303462424</v>
      </c>
      <c r="AB2295">
        <f t="shared" si="2869"/>
        <v>20.019510044645315</v>
      </c>
      <c r="AC2295">
        <f t="shared" si="2870"/>
        <v>8.4997627704476564</v>
      </c>
      <c r="AD2295">
        <f t="shared" si="2878"/>
        <v>37.974163607269652</v>
      </c>
      <c r="AE2295">
        <f t="shared" si="2851"/>
        <v>1162.0239990000002</v>
      </c>
      <c r="AF2295">
        <f t="shared" si="2853"/>
        <v>1157.7816568333335</v>
      </c>
      <c r="AG2295">
        <f t="shared" si="2875"/>
        <v>1167.4390013499999</v>
      </c>
      <c r="AH2295">
        <f t="shared" si="2860"/>
        <v>1157.2989990000001</v>
      </c>
      <c r="AI2295">
        <f t="shared" si="2861"/>
        <v>1177.9080660769705</v>
      </c>
      <c r="AJ2295">
        <f t="shared" si="2862"/>
        <v>1136.6899319230297</v>
      </c>
      <c r="AK2295">
        <f t="shared" si="2863"/>
        <v>0.83773901428939201</v>
      </c>
      <c r="AL2295">
        <f t="shared" si="2842"/>
        <v>0.66599539729864132</v>
      </c>
      <c r="AM2295">
        <f t="shared" si="2843"/>
        <v>713801.87890753243</v>
      </c>
      <c r="AN2295">
        <f t="shared" si="2876"/>
        <v>-2582810.8425378473</v>
      </c>
      <c r="AO2295">
        <f t="shared" si="2877"/>
        <v>48996810</v>
      </c>
      <c r="AP2295">
        <f t="shared" si="2879"/>
        <v>-5.271385713759421E-2</v>
      </c>
      <c r="AQ2295">
        <f t="shared" si="2880"/>
        <v>1163.154513378958</v>
      </c>
      <c r="AR2295">
        <f t="shared" si="2881"/>
        <v>1166.1745891223582</v>
      </c>
      <c r="AS2295">
        <f t="shared" si="2882"/>
        <v>1161.8174027711523</v>
      </c>
      <c r="AT2295">
        <f t="shared" si="2883"/>
        <v>1171.2635715945673</v>
      </c>
      <c r="AU2295">
        <f t="shared" si="2884"/>
        <v>1163.0832170785177</v>
      </c>
      <c r="AV2295">
        <f t="shared" si="2885"/>
        <v>1176.6127393524037</v>
      </c>
      <c r="AW2295">
        <f t="shared" si="2886"/>
        <v>-13.529522273885959</v>
      </c>
      <c r="AX2295">
        <f t="shared" si="2913"/>
        <v>-16.22591666103979</v>
      </c>
      <c r="AY2295">
        <f t="shared" si="2887"/>
        <v>2.6963943871538305</v>
      </c>
      <c r="AZ2295">
        <f t="shared" si="2844"/>
        <v>1167.9232993333333</v>
      </c>
      <c r="BA2295">
        <f t="shared" si="2845"/>
        <v>1251759169.6060786</v>
      </c>
      <c r="BB2295">
        <f t="shared" si="2848"/>
        <v>1251759169.6060786</v>
      </c>
      <c r="BC2295">
        <f t="shared" si="2849"/>
        <v>0</v>
      </c>
      <c r="BD2295">
        <f t="shared" si="2864"/>
        <v>20647770397.086964</v>
      </c>
      <c r="BE2295">
        <f t="shared" si="2865"/>
        <v>21845892781.335522</v>
      </c>
      <c r="BF2295">
        <f t="shared" si="2866"/>
        <v>0.94515571433765355</v>
      </c>
      <c r="BG2295">
        <f t="shared" si="2867"/>
        <v>48.590234055348589</v>
      </c>
      <c r="BH2295">
        <f t="shared" si="2888"/>
        <v>221302668</v>
      </c>
      <c r="BI2295">
        <f t="shared" si="2889"/>
        <v>-1.1498704562159066</v>
      </c>
      <c r="BJ2295">
        <f t="shared" si="2850"/>
        <v>996.99709999999868</v>
      </c>
      <c r="BK2295">
        <f t="shared" si="2890"/>
        <v>9.4548338720103313E-3</v>
      </c>
      <c r="BL2295">
        <f t="shared" si="2891"/>
        <v>1.0094548338720104</v>
      </c>
      <c r="BM2295">
        <f t="shared" si="2892"/>
        <v>10.861932069063492</v>
      </c>
      <c r="BN2295">
        <f t="shared" si="2893"/>
        <v>1166.2749635</v>
      </c>
      <c r="BO2295">
        <f t="shared" si="2852"/>
        <v>1157.7199951</v>
      </c>
      <c r="BP2295">
        <f t="shared" si="2894"/>
        <v>1191.368524867647</v>
      </c>
      <c r="BQ2295">
        <f t="shared" si="2895"/>
        <v>-33.648529767647005</v>
      </c>
      <c r="BR2295">
        <f t="shared" si="2896"/>
        <v>7.1699220000000423</v>
      </c>
      <c r="BS2295">
        <f t="shared" si="2897"/>
        <v>17.59997599999997</v>
      </c>
      <c r="BT2295">
        <f t="shared" si="2898"/>
        <v>3.8800049999999828</v>
      </c>
      <c r="BU2295">
        <f t="shared" si="2899"/>
        <v>10.5</v>
      </c>
      <c r="BV2295">
        <f t="shared" si="2900"/>
        <v>1164.9666667333333</v>
      </c>
      <c r="BW2295">
        <f t="shared" si="2901"/>
        <v>1162.9138067619047</v>
      </c>
      <c r="BX2295">
        <f t="shared" si="2902"/>
        <v>1159.1694491090907</v>
      </c>
      <c r="BY2295">
        <f t="shared" si="2903"/>
        <v>1159.9938557238092</v>
      </c>
      <c r="BZ2295">
        <f t="shared" si="2904"/>
        <v>1175</v>
      </c>
      <c r="CA2295">
        <f t="shared" si="2905"/>
        <v>1134</v>
      </c>
      <c r="CB2295">
        <f t="shared" si="2906"/>
        <v>1156.6097903000002</v>
      </c>
      <c r="CC2295">
        <f t="shared" si="2907"/>
        <v>1149.0111963611114</v>
      </c>
      <c r="CD2295">
        <f t="shared" si="2908"/>
        <v>1156.4751760077379</v>
      </c>
      <c r="CE2295">
        <f t="shared" si="2909"/>
        <v>1183.4037583133736</v>
      </c>
      <c r="CF2295">
        <f t="shared" si="2910"/>
        <v>1160.25</v>
      </c>
      <c r="CG2295">
        <f t="shared" si="2911"/>
        <v>1166.25</v>
      </c>
      <c r="CH2295">
        <f t="shared" si="2912"/>
        <v>1151.25</v>
      </c>
    </row>
    <row r="2296" spans="1:86">
      <c r="A2296" s="1">
        <v>42864</v>
      </c>
      <c r="B2296">
        <v>1171.969971</v>
      </c>
      <c r="C2296">
        <v>1180.5</v>
      </c>
      <c r="D2296">
        <v>1166.280029</v>
      </c>
      <c r="E2296">
        <v>1176.280029</v>
      </c>
      <c r="F2296">
        <v>1790270</v>
      </c>
      <c r="G2296">
        <f t="shared" si="2846"/>
        <v>727695.7539386003</v>
      </c>
      <c r="H2296">
        <f t="shared" si="2874"/>
        <v>53043126.45145122</v>
      </c>
      <c r="I2296">
        <f t="shared" si="2847"/>
        <v>1173.7575072499999</v>
      </c>
      <c r="J2296">
        <f t="shared" si="2854"/>
        <v>1173.7575072499999</v>
      </c>
      <c r="K2296">
        <f t="shared" si="2855"/>
        <v>1141.7374877500001</v>
      </c>
      <c r="L2296">
        <f t="shared" si="2856"/>
        <v>1</v>
      </c>
      <c r="M2296">
        <f t="shared" si="2857"/>
        <v>7</v>
      </c>
      <c r="N2296">
        <f t="shared" si="2858"/>
        <v>90</v>
      </c>
      <c r="O2296">
        <f t="shared" si="2859"/>
        <v>30</v>
      </c>
      <c r="P2296">
        <f t="shared" si="2834"/>
        <v>14.219970999999987</v>
      </c>
      <c r="Q2296">
        <f t="shared" si="2835"/>
        <v>4.2199709999999868</v>
      </c>
      <c r="R2296">
        <f t="shared" si="2836"/>
        <v>10</v>
      </c>
      <c r="S2296">
        <f t="shared" si="2837"/>
        <v>14.219970999999987</v>
      </c>
      <c r="T2296">
        <f t="shared" si="2873"/>
        <v>20.545043208870105</v>
      </c>
      <c r="U2296">
        <f t="shared" si="2838"/>
        <v>-2.4300539999999273</v>
      </c>
      <c r="V2296">
        <f t="shared" si="2839"/>
        <v>8.2800290000000132</v>
      </c>
      <c r="W2296">
        <f t="shared" si="2840"/>
        <v>0</v>
      </c>
      <c r="X2296">
        <f t="shared" si="2841"/>
        <v>8.2800290000000132</v>
      </c>
      <c r="Y2296">
        <f t="shared" si="2871"/>
        <v>3.2971161146957004</v>
      </c>
      <c r="Z2296">
        <f t="shared" si="2872"/>
        <v>4.5011070229699977</v>
      </c>
      <c r="AA2296">
        <f t="shared" si="2868"/>
        <v>16.048231591317393</v>
      </c>
      <c r="AB2296">
        <f t="shared" si="2869"/>
        <v>21.90848165764233</v>
      </c>
      <c r="AC2296">
        <f t="shared" si="2870"/>
        <v>15.439297991602444</v>
      </c>
      <c r="AD2296">
        <f t="shared" si="2878"/>
        <v>35.721452279757223</v>
      </c>
      <c r="AE2296">
        <f t="shared" si="2851"/>
        <v>1168.2900145999999</v>
      </c>
      <c r="AF2296">
        <f t="shared" si="2853"/>
        <v>1164.4000040000001</v>
      </c>
      <c r="AG2296">
        <f t="shared" si="2875"/>
        <v>1165.52650135</v>
      </c>
      <c r="AH2296">
        <f t="shared" si="2860"/>
        <v>1158.5219970000001</v>
      </c>
      <c r="AI2296">
        <f t="shared" si="2861"/>
        <v>1181.8593464393439</v>
      </c>
      <c r="AJ2296">
        <f t="shared" si="2862"/>
        <v>1135.1846475606562</v>
      </c>
      <c r="AK2296">
        <f t="shared" si="2863"/>
        <v>0.88046377216390648</v>
      </c>
      <c r="AL2296">
        <f t="shared" si="2842"/>
        <v>0.40647262923391464</v>
      </c>
      <c r="AM2296">
        <f t="shared" si="2843"/>
        <v>727695.7539386003</v>
      </c>
      <c r="AN2296">
        <f t="shared" si="2876"/>
        <v>-3668977.0823299633</v>
      </c>
      <c r="AO2296">
        <f t="shared" si="2877"/>
        <v>48510068</v>
      </c>
      <c r="AP2296">
        <f t="shared" si="2879"/>
        <v>-7.5633311467012646E-2</v>
      </c>
      <c r="AQ2296">
        <f t="shared" si="2880"/>
        <v>1167.6171886901122</v>
      </c>
      <c r="AR2296">
        <f t="shared" si="2881"/>
        <v>1166.1875229574862</v>
      </c>
      <c r="AS2296">
        <f t="shared" si="2882"/>
        <v>1164.4206754923448</v>
      </c>
      <c r="AT2296">
        <f t="shared" si="2883"/>
        <v>1171.7150527610563</v>
      </c>
      <c r="AU2296">
        <f t="shared" si="2884"/>
        <v>1165.0627388667401</v>
      </c>
      <c r="AV2296">
        <f t="shared" si="2885"/>
        <v>1176.5894496277353</v>
      </c>
      <c r="AW2296">
        <f t="shared" si="2886"/>
        <v>-11.526710760995229</v>
      </c>
      <c r="AX2296">
        <f t="shared" si="2913"/>
        <v>-15.286075481030878</v>
      </c>
      <c r="AY2296">
        <f t="shared" si="2887"/>
        <v>3.7593647200356486</v>
      </c>
      <c r="AZ2296">
        <f t="shared" si="2844"/>
        <v>1174.3533526666668</v>
      </c>
      <c r="BA2296">
        <f t="shared" si="2845"/>
        <v>2102409576.6785536</v>
      </c>
      <c r="BB2296">
        <f t="shared" si="2848"/>
        <v>2102409576.6785536</v>
      </c>
      <c r="BC2296">
        <f t="shared" si="2849"/>
        <v>0</v>
      </c>
      <c r="BD2296">
        <f t="shared" si="2864"/>
        <v>20746970000.836193</v>
      </c>
      <c r="BE2296">
        <f t="shared" si="2865"/>
        <v>21845892781.335522</v>
      </c>
      <c r="BF2296">
        <f t="shared" si="2866"/>
        <v>0.94969659553404862</v>
      </c>
      <c r="BG2296">
        <f t="shared" si="2867"/>
        <v>48.709968397616947</v>
      </c>
      <c r="BH2296">
        <f t="shared" si="2888"/>
        <v>223092938</v>
      </c>
      <c r="BI2296">
        <f t="shared" si="2889"/>
        <v>-0.97967143634019493</v>
      </c>
      <c r="BJ2296">
        <f t="shared" si="2850"/>
        <v>406.00580000000264</v>
      </c>
      <c r="BK2296">
        <f t="shared" si="2890"/>
        <v>4.3203310439453102E-3</v>
      </c>
      <c r="BL2296">
        <f t="shared" si="2891"/>
        <v>1.0043203310439452</v>
      </c>
      <c r="BM2296">
        <f t="shared" si="2892"/>
        <v>12.299863129924898</v>
      </c>
      <c r="BN2296">
        <f t="shared" si="2893"/>
        <v>1173.3900145</v>
      </c>
      <c r="BO2296">
        <f t="shared" si="2852"/>
        <v>1163.297998</v>
      </c>
      <c r="BP2296">
        <f t="shared" si="2894"/>
        <v>1188.7052899264706</v>
      </c>
      <c r="BQ2296">
        <f t="shared" si="2895"/>
        <v>-25.407291926470634</v>
      </c>
      <c r="BR2296">
        <f t="shared" si="2896"/>
        <v>20.530029000000013</v>
      </c>
      <c r="BS2296">
        <f t="shared" si="2897"/>
        <v>14.930053000000044</v>
      </c>
      <c r="BT2296">
        <f t="shared" si="2898"/>
        <v>8.2800290000000132</v>
      </c>
      <c r="BU2296">
        <f t="shared" si="2899"/>
        <v>7.9699709999999868</v>
      </c>
      <c r="BV2296">
        <f t="shared" si="2900"/>
        <v>1169.7186767333333</v>
      </c>
      <c r="BW2296">
        <f t="shared" si="2901"/>
        <v>1168.1990559523811</v>
      </c>
      <c r="BX2296">
        <f t="shared" si="2902"/>
        <v>1162.6205454727271</v>
      </c>
      <c r="BY2296">
        <f t="shared" si="2903"/>
        <v>1160.835858357143</v>
      </c>
      <c r="BZ2296">
        <f t="shared" si="2904"/>
        <v>1180.5</v>
      </c>
      <c r="CA2296">
        <f t="shared" si="2905"/>
        <v>1134</v>
      </c>
      <c r="CB2296">
        <f t="shared" si="2906"/>
        <v>1166.9465220866666</v>
      </c>
      <c r="CC2296">
        <f t="shared" si="2907"/>
        <v>1157.9081592499999</v>
      </c>
      <c r="CD2296">
        <f t="shared" si="2908"/>
        <v>1153.9537470078571</v>
      </c>
      <c r="CE2296">
        <f t="shared" si="2909"/>
        <v>1177.8272883160439</v>
      </c>
      <c r="CF2296">
        <f t="shared" si="2910"/>
        <v>1171.219971</v>
      </c>
      <c r="CG2296">
        <f t="shared" si="2911"/>
        <v>1173.6999510000001</v>
      </c>
      <c r="CH2296">
        <f t="shared" si="2912"/>
        <v>1158.849976</v>
      </c>
    </row>
    <row r="2297" spans="1:86">
      <c r="A2297" s="1">
        <v>42865</v>
      </c>
      <c r="B2297">
        <v>1177.5</v>
      </c>
      <c r="C2297">
        <v>1178.0699460000001</v>
      </c>
      <c r="D2297">
        <v>1158</v>
      </c>
      <c r="E2297">
        <v>1166.219971</v>
      </c>
      <c r="F2297">
        <v>1206388</v>
      </c>
      <c r="G2297">
        <f t="shared" si="2846"/>
        <v>-218196.56443281431</v>
      </c>
      <c r="H2297">
        <f t="shared" si="2874"/>
        <v>52824929.887018405</v>
      </c>
      <c r="I2297">
        <f t="shared" si="2847"/>
        <v>1169.94747925</v>
      </c>
      <c r="J2297">
        <f t="shared" si="2854"/>
        <v>1173.7575072499999</v>
      </c>
      <c r="K2297">
        <f t="shared" si="2855"/>
        <v>1141.7374877500001</v>
      </c>
      <c r="L2297">
        <f t="shared" si="2856"/>
        <v>2</v>
      </c>
      <c r="M2297">
        <f t="shared" si="2857"/>
        <v>8</v>
      </c>
      <c r="N2297">
        <f t="shared" si="2858"/>
        <v>80</v>
      </c>
      <c r="O2297">
        <f t="shared" si="2859"/>
        <v>20</v>
      </c>
      <c r="P2297">
        <f t="shared" si="2834"/>
        <v>20.069946000000073</v>
      </c>
      <c r="Q2297">
        <f t="shared" si="2835"/>
        <v>11.849975000000086</v>
      </c>
      <c r="R2297">
        <f t="shared" si="2836"/>
        <v>8.2199709999999868</v>
      </c>
      <c r="S2297">
        <f t="shared" si="2837"/>
        <v>20.069946000000073</v>
      </c>
      <c r="T2297">
        <f t="shared" si="2873"/>
        <v>20.511107693950816</v>
      </c>
      <c r="U2297">
        <f t="shared" si="2838"/>
        <v>1.9300539999999273</v>
      </c>
      <c r="V2297">
        <f t="shared" si="2839"/>
        <v>-3.3800049999999828</v>
      </c>
      <c r="W2297">
        <f t="shared" si="2840"/>
        <v>1.9300539999999273</v>
      </c>
      <c r="X2297">
        <f t="shared" si="2841"/>
        <v>0</v>
      </c>
      <c r="Y2297">
        <f t="shared" si="2871"/>
        <v>3.1994688207888595</v>
      </c>
      <c r="Z2297">
        <f t="shared" si="2872"/>
        <v>4.1795993784721412</v>
      </c>
      <c r="AA2297">
        <f t="shared" si="2868"/>
        <v>15.598712992631084</v>
      </c>
      <c r="AB2297">
        <f t="shared" si="2869"/>
        <v>20.377248468666558</v>
      </c>
      <c r="AC2297">
        <f t="shared" si="2870"/>
        <v>13.282578927532333</v>
      </c>
      <c r="AD2297">
        <f t="shared" si="2878"/>
        <v>33.314689590525496</v>
      </c>
      <c r="AE2297">
        <f t="shared" si="2851"/>
        <v>1167.8040040000001</v>
      </c>
      <c r="AF2297">
        <f t="shared" si="2853"/>
        <v>1167.9450073333335</v>
      </c>
      <c r="AG2297">
        <f t="shared" si="2875"/>
        <v>1163.2815001499998</v>
      </c>
      <c r="AH2297">
        <f t="shared" si="2860"/>
        <v>1159.5689941000001</v>
      </c>
      <c r="AI2297">
        <f t="shared" si="2861"/>
        <v>1183.2518360257263</v>
      </c>
      <c r="AJ2297">
        <f t="shared" si="2862"/>
        <v>1135.8861521742738</v>
      </c>
      <c r="AK2297">
        <f t="shared" si="2863"/>
        <v>0.64041762641617528</v>
      </c>
      <c r="AL2297">
        <f t="shared" si="2842"/>
        <v>-0.18086765156219584</v>
      </c>
      <c r="AM2297">
        <f t="shared" si="2843"/>
        <v>-218196.56443281431</v>
      </c>
      <c r="AN2297">
        <f t="shared" si="2876"/>
        <v>-3336902.6434609652</v>
      </c>
      <c r="AO2297">
        <f t="shared" si="2877"/>
        <v>47173192</v>
      </c>
      <c r="AP2297">
        <f t="shared" si="2879"/>
        <v>-7.0737266273203758E-2</v>
      </c>
      <c r="AQ2297">
        <f t="shared" si="2880"/>
        <v>1167.1421346754742</v>
      </c>
      <c r="AR2297">
        <f t="shared" si="2881"/>
        <v>1168.6192706496026</v>
      </c>
      <c r="AS2297">
        <f t="shared" si="2882"/>
        <v>1164.7445486837228</v>
      </c>
      <c r="AT2297">
        <f t="shared" si="2883"/>
        <v>1171.2204954025613</v>
      </c>
      <c r="AU2297">
        <f t="shared" si="2884"/>
        <v>1165.2363236867291</v>
      </c>
      <c r="AV2297">
        <f t="shared" si="2885"/>
        <v>1175.8635861237938</v>
      </c>
      <c r="AW2297">
        <f t="shared" si="2886"/>
        <v>-10.627262437064701</v>
      </c>
      <c r="AX2297">
        <f t="shared" si="2913"/>
        <v>-14.354312872237642</v>
      </c>
      <c r="AY2297">
        <f t="shared" si="2887"/>
        <v>3.7270504351729414</v>
      </c>
      <c r="AZ2297">
        <f t="shared" si="2844"/>
        <v>1167.4299723333334</v>
      </c>
      <c r="BA2297">
        <f t="shared" si="2845"/>
        <v>1408373509.4632654</v>
      </c>
      <c r="BB2297">
        <f t="shared" si="2848"/>
        <v>0</v>
      </c>
      <c r="BC2297">
        <f t="shared" si="2849"/>
        <v>1408373509.4632654</v>
      </c>
      <c r="BD2297">
        <f t="shared" si="2864"/>
        <v>20746970000.836193</v>
      </c>
      <c r="BE2297">
        <f t="shared" si="2865"/>
        <v>16782832398.801403</v>
      </c>
      <c r="BF2297">
        <f t="shared" si="2866"/>
        <v>1.2362019418318151</v>
      </c>
      <c r="BG2297">
        <f t="shared" si="2867"/>
        <v>55.281319576136468</v>
      </c>
      <c r="BH2297">
        <f t="shared" si="2888"/>
        <v>221886550</v>
      </c>
      <c r="BI2297">
        <f t="shared" si="2889"/>
        <v>-0.90378361592922674</v>
      </c>
      <c r="BJ2297">
        <f t="shared" si="2850"/>
        <v>-1106.0058000000026</v>
      </c>
      <c r="BK2297">
        <f t="shared" si="2890"/>
        <v>-8.5524345835850512E-3</v>
      </c>
      <c r="BL2297">
        <f t="shared" si="2891"/>
        <v>0.99144756541641499</v>
      </c>
      <c r="BM2297">
        <f t="shared" si="2892"/>
        <v>12.48195365850394</v>
      </c>
      <c r="BN2297">
        <f t="shared" si="2893"/>
        <v>1168.034973</v>
      </c>
      <c r="BO2297">
        <f t="shared" si="2852"/>
        <v>1166.2299926000001</v>
      </c>
      <c r="BP2297">
        <f t="shared" si="2894"/>
        <v>1186.3538189705887</v>
      </c>
      <c r="BQ2297">
        <f t="shared" si="2895"/>
        <v>-20.123826370588631</v>
      </c>
      <c r="BR2297">
        <f t="shared" si="2896"/>
        <v>11.039917000000059</v>
      </c>
      <c r="BS2297">
        <f t="shared" si="2897"/>
        <v>6.4699709999999868</v>
      </c>
      <c r="BT2297">
        <f t="shared" si="2898"/>
        <v>6.0999750000000859</v>
      </c>
      <c r="BU2297">
        <f t="shared" si="2899"/>
        <v>7.5</v>
      </c>
      <c r="BV2297">
        <f t="shared" si="2900"/>
        <v>1169.0286621999999</v>
      </c>
      <c r="BW2297">
        <f t="shared" si="2901"/>
        <v>1168.7190465238095</v>
      </c>
      <c r="BX2297">
        <f t="shared" si="2902"/>
        <v>1164.0201771090908</v>
      </c>
      <c r="BY2297">
        <f t="shared" si="2903"/>
        <v>1160.9019030857144</v>
      </c>
      <c r="BZ2297">
        <f t="shared" si="2904"/>
        <v>1180.5</v>
      </c>
      <c r="CA2297">
        <f t="shared" si="2905"/>
        <v>1134</v>
      </c>
      <c r="CB2297">
        <f t="shared" si="2906"/>
        <v>1165.8421526166665</v>
      </c>
      <c r="CC2297">
        <f t="shared" si="2907"/>
        <v>1167.1129362944446</v>
      </c>
      <c r="CD2297">
        <f t="shared" si="2908"/>
        <v>1153.7693861413095</v>
      </c>
      <c r="CE2297">
        <f t="shared" si="2909"/>
        <v>1171.8515362058547</v>
      </c>
      <c r="CF2297">
        <f t="shared" si="2910"/>
        <v>1176.280029</v>
      </c>
      <c r="CG2297">
        <f t="shared" si="2911"/>
        <v>1180.5</v>
      </c>
      <c r="CH2297">
        <f t="shared" si="2912"/>
        <v>1166.280029</v>
      </c>
    </row>
    <row r="2298" spans="1:86">
      <c r="A2298" s="1">
        <v>42866</v>
      </c>
      <c r="B2298">
        <v>1173.650024</v>
      </c>
      <c r="C2298">
        <v>1180</v>
      </c>
      <c r="D2298">
        <v>1161.380005</v>
      </c>
      <c r="E2298">
        <v>1174.719971</v>
      </c>
      <c r="F2298">
        <v>2071302</v>
      </c>
      <c r="G2298">
        <f t="shared" si="2846"/>
        <v>896593.34645223944</v>
      </c>
      <c r="H2298">
        <f t="shared" si="2874"/>
        <v>53721523.233470641</v>
      </c>
      <c r="I2298">
        <f t="shared" si="2847"/>
        <v>1172.4375</v>
      </c>
      <c r="J2298">
        <f t="shared" si="2854"/>
        <v>1173.7575072499999</v>
      </c>
      <c r="K2298">
        <f t="shared" si="2855"/>
        <v>1141.7374877500001</v>
      </c>
      <c r="L2298">
        <f t="shared" si="2856"/>
        <v>3</v>
      </c>
      <c r="M2298">
        <f t="shared" si="2857"/>
        <v>9</v>
      </c>
      <c r="N2298">
        <f t="shared" si="2858"/>
        <v>70</v>
      </c>
      <c r="O2298">
        <f t="shared" si="2859"/>
        <v>10</v>
      </c>
      <c r="P2298">
        <f t="shared" si="2834"/>
        <v>18.619995000000017</v>
      </c>
      <c r="Q2298">
        <f t="shared" si="2835"/>
        <v>5.2800290000000132</v>
      </c>
      <c r="R2298">
        <f t="shared" si="2836"/>
        <v>13.339966000000004</v>
      </c>
      <c r="S2298">
        <f t="shared" si="2837"/>
        <v>18.619995000000017</v>
      </c>
      <c r="T2298">
        <f t="shared" si="2873"/>
        <v>20.37602821581147</v>
      </c>
      <c r="U2298">
        <f t="shared" si="2838"/>
        <v>4.9499510000000555</v>
      </c>
      <c r="V2298">
        <f t="shared" si="2839"/>
        <v>1.3499759999999696</v>
      </c>
      <c r="W2298">
        <f t="shared" si="2840"/>
        <v>4.9499510000000555</v>
      </c>
      <c r="X2298">
        <f t="shared" si="2841"/>
        <v>0</v>
      </c>
      <c r="Y2298">
        <f t="shared" si="2871"/>
        <v>3.3245032621610879</v>
      </c>
      <c r="Z2298">
        <f t="shared" si="2872"/>
        <v>3.8810565657241312</v>
      </c>
      <c r="AA2298">
        <f t="shared" si="2868"/>
        <v>16.315757059961896</v>
      </c>
      <c r="AB2298">
        <f t="shared" si="2869"/>
        <v>19.047169176535071</v>
      </c>
      <c r="AC2298">
        <f t="shared" si="2870"/>
        <v>7.7239425784684359</v>
      </c>
      <c r="AD2298">
        <f t="shared" si="2878"/>
        <v>30.65969228961313</v>
      </c>
      <c r="AE2298">
        <f t="shared" si="2851"/>
        <v>1169.7379884000002</v>
      </c>
      <c r="AF2298">
        <f t="shared" si="2853"/>
        <v>1168.9566651666667</v>
      </c>
      <c r="AG2298">
        <f t="shared" si="2875"/>
        <v>1161.5349974999999</v>
      </c>
      <c r="AH2298">
        <f t="shared" si="2860"/>
        <v>1161.5229858</v>
      </c>
      <c r="AI2298">
        <f t="shared" si="2861"/>
        <v>1186.6172160084279</v>
      </c>
      <c r="AJ2298">
        <f t="shared" si="2862"/>
        <v>1136.4287555915721</v>
      </c>
      <c r="AK2298">
        <f t="shared" si="2863"/>
        <v>0.76294859595987441</v>
      </c>
      <c r="AL2298">
        <f t="shared" si="2842"/>
        <v>0.43286461677352672</v>
      </c>
      <c r="AM2298">
        <f t="shared" si="2843"/>
        <v>896593.34645223944</v>
      </c>
      <c r="AN2298">
        <f t="shared" si="2876"/>
        <v>-1999428.1134720212</v>
      </c>
      <c r="AO2298">
        <f t="shared" si="2877"/>
        <v>47686710</v>
      </c>
      <c r="AP2298">
        <f t="shared" si="2879"/>
        <v>-4.1928413880345725E-2</v>
      </c>
      <c r="AQ2298">
        <f t="shared" si="2880"/>
        <v>1169.7185990258129</v>
      </c>
      <c r="AR2298">
        <f t="shared" si="2881"/>
        <v>1171.9539631244659</v>
      </c>
      <c r="AS2298">
        <f t="shared" si="2882"/>
        <v>1166.5401247006528</v>
      </c>
      <c r="AT2298">
        <f t="shared" si="2883"/>
        <v>1171.5354482063308</v>
      </c>
      <c r="AU2298">
        <f t="shared" si="2884"/>
        <v>1166.6588707837197</v>
      </c>
      <c r="AV2298">
        <f t="shared" si="2885"/>
        <v>1175.7835330651283</v>
      </c>
      <c r="AW2298">
        <f t="shared" si="2886"/>
        <v>-9.1246622814085185</v>
      </c>
      <c r="AX2298">
        <f t="shared" si="2913"/>
        <v>-13.308382754071818</v>
      </c>
      <c r="AY2298">
        <f t="shared" si="2887"/>
        <v>4.1837204726632997</v>
      </c>
      <c r="AZ2298">
        <f t="shared" si="2844"/>
        <v>1172.0333253333333</v>
      </c>
      <c r="BA2298">
        <f t="shared" si="2845"/>
        <v>2427634970.8295841</v>
      </c>
      <c r="BB2298">
        <f t="shared" si="2848"/>
        <v>2427634970.8295841</v>
      </c>
      <c r="BC2298">
        <f t="shared" si="2849"/>
        <v>0</v>
      </c>
      <c r="BD2298">
        <f t="shared" si="2864"/>
        <v>21705192899.517914</v>
      </c>
      <c r="BE2298">
        <f t="shared" si="2865"/>
        <v>16782832398.801403</v>
      </c>
      <c r="BF2298">
        <f t="shared" si="2866"/>
        <v>1.2932973638626133</v>
      </c>
      <c r="BG2298">
        <f t="shared" si="2867"/>
        <v>56.394664915338559</v>
      </c>
      <c r="BH2298">
        <f t="shared" si="2888"/>
        <v>223957852</v>
      </c>
      <c r="BI2298">
        <f t="shared" si="2889"/>
        <v>-0.77604950442039322</v>
      </c>
      <c r="BJ2298">
        <f t="shared" si="2850"/>
        <v>750</v>
      </c>
      <c r="BK2298">
        <f t="shared" si="2890"/>
        <v>7.2885049230562351E-3</v>
      </c>
      <c r="BL2298">
        <f t="shared" si="2891"/>
        <v>1.0072885049230562</v>
      </c>
      <c r="BM2298">
        <f t="shared" si="2892"/>
        <v>13.225820597872389</v>
      </c>
      <c r="BN2298">
        <f t="shared" si="2893"/>
        <v>1170.6900025</v>
      </c>
      <c r="BO2298">
        <f t="shared" si="2852"/>
        <v>1167.4279907</v>
      </c>
      <c r="BP2298">
        <f t="shared" si="2894"/>
        <v>1184.3373484558822</v>
      </c>
      <c r="BQ2298">
        <f t="shared" si="2895"/>
        <v>-16.909357755882183</v>
      </c>
      <c r="BR2298">
        <f t="shared" si="2896"/>
        <v>23.400024999999914</v>
      </c>
      <c r="BS2298">
        <f t="shared" si="2897"/>
        <v>22.56005899999991</v>
      </c>
      <c r="BT2298">
        <f t="shared" si="2898"/>
        <v>16.09997599999997</v>
      </c>
      <c r="BU2298">
        <f t="shared" si="2899"/>
        <v>20.619995000000017</v>
      </c>
      <c r="BV2298">
        <f t="shared" si="2900"/>
        <v>1171.3339845333333</v>
      </c>
      <c r="BW2298">
        <f t="shared" si="2901"/>
        <v>1170.6547504285713</v>
      </c>
      <c r="BX2298">
        <f t="shared" si="2902"/>
        <v>1166.7749001818183</v>
      </c>
      <c r="BY2298">
        <f t="shared" si="2903"/>
        <v>1161.9912812619045</v>
      </c>
      <c r="BZ2298">
        <f t="shared" si="2904"/>
        <v>1180.5</v>
      </c>
      <c r="CA2298">
        <f t="shared" si="2905"/>
        <v>1134</v>
      </c>
      <c r="CB2298">
        <f t="shared" si="2906"/>
        <v>1166.69309333</v>
      </c>
      <c r="CC2298">
        <f t="shared" si="2907"/>
        <v>1166.3612380416669</v>
      </c>
      <c r="CD2298">
        <f t="shared" si="2908"/>
        <v>1153.5414710313491</v>
      </c>
      <c r="CE2298">
        <f t="shared" si="2909"/>
        <v>1164.5946039362404</v>
      </c>
      <c r="CF2298">
        <f t="shared" si="2910"/>
        <v>1166.219971</v>
      </c>
      <c r="CG2298">
        <f t="shared" si="2911"/>
        <v>1178.0699460000001</v>
      </c>
      <c r="CH2298">
        <f t="shared" si="2912"/>
        <v>1158</v>
      </c>
    </row>
    <row r="2299" spans="1:86">
      <c r="A2299" s="1">
        <v>42867</v>
      </c>
      <c r="B2299">
        <v>1171.650024</v>
      </c>
      <c r="C2299">
        <v>1184.9499510000001</v>
      </c>
      <c r="D2299">
        <v>1160.030029</v>
      </c>
      <c r="E2299">
        <v>1180.3199460000001</v>
      </c>
      <c r="F2299">
        <v>2314446</v>
      </c>
      <c r="G2299">
        <f t="shared" si="2846"/>
        <v>1454419.507763793</v>
      </c>
      <c r="H2299">
        <f t="shared" si="2874"/>
        <v>55175942.741234437</v>
      </c>
      <c r="I2299">
        <f t="shared" si="2847"/>
        <v>1174.2374875</v>
      </c>
      <c r="J2299">
        <f t="shared" si="2854"/>
        <v>1174.2374875</v>
      </c>
      <c r="K2299">
        <f t="shared" si="2855"/>
        <v>1141.7374877500001</v>
      </c>
      <c r="L2299">
        <f t="shared" si="2856"/>
        <v>1</v>
      </c>
      <c r="M2299">
        <f t="shared" si="2857"/>
        <v>10</v>
      </c>
      <c r="N2299">
        <f t="shared" si="2858"/>
        <v>90</v>
      </c>
      <c r="O2299">
        <f t="shared" si="2859"/>
        <v>0</v>
      </c>
      <c r="P2299">
        <f t="shared" si="2834"/>
        <v>24.919922000000042</v>
      </c>
      <c r="Q2299">
        <f t="shared" si="2835"/>
        <v>4.6300049999999828</v>
      </c>
      <c r="R2299">
        <f t="shared" si="2836"/>
        <v>20.289917000000059</v>
      </c>
      <c r="S2299">
        <f t="shared" si="2837"/>
        <v>24.919922000000042</v>
      </c>
      <c r="T2299">
        <f t="shared" si="2873"/>
        <v>20.700592057539222</v>
      </c>
      <c r="U2299">
        <f t="shared" si="2838"/>
        <v>4.0200199999999313</v>
      </c>
      <c r="V2299">
        <f t="shared" si="2839"/>
        <v>-10.770019999999931</v>
      </c>
      <c r="W2299">
        <f t="shared" si="2840"/>
        <v>4.0200199999999313</v>
      </c>
      <c r="X2299">
        <f t="shared" si="2841"/>
        <v>0</v>
      </c>
      <c r="Y2299">
        <f t="shared" si="2871"/>
        <v>3.3741830291495769</v>
      </c>
      <c r="Z2299">
        <f t="shared" si="2872"/>
        <v>3.6038382396009787</v>
      </c>
      <c r="AA2299">
        <f t="shared" si="2868"/>
        <v>16.299934899304915</v>
      </c>
      <c r="AB2299">
        <f t="shared" si="2869"/>
        <v>17.409348629178215</v>
      </c>
      <c r="AC2299">
        <f t="shared" si="2870"/>
        <v>3.2911222480771065</v>
      </c>
      <c r="AD2299">
        <f t="shared" si="2878"/>
        <v>27.404664693054347</v>
      </c>
      <c r="AE2299">
        <f t="shared" si="2851"/>
        <v>1173.7519776000001</v>
      </c>
      <c r="AF2299">
        <f t="shared" si="2853"/>
        <v>1171.5016480000002</v>
      </c>
      <c r="AG2299">
        <f t="shared" si="2875"/>
        <v>1160.7199950499999</v>
      </c>
      <c r="AH2299">
        <f t="shared" si="2860"/>
        <v>1164.4229858000001</v>
      </c>
      <c r="AI2299">
        <f t="shared" si="2861"/>
        <v>1190.8004357600059</v>
      </c>
      <c r="AJ2299">
        <f t="shared" si="2862"/>
        <v>1138.0455358399943</v>
      </c>
      <c r="AK2299">
        <f t="shared" si="2863"/>
        <v>0.80133618344653001</v>
      </c>
      <c r="AL2299">
        <f t="shared" si="2842"/>
        <v>0.62840935055896441</v>
      </c>
      <c r="AM2299">
        <f t="shared" si="2843"/>
        <v>1454419.507763793</v>
      </c>
      <c r="AN2299">
        <f t="shared" si="2876"/>
        <v>27418.344753102632</v>
      </c>
      <c r="AO2299">
        <f t="shared" si="2877"/>
        <v>48950618</v>
      </c>
      <c r="AP2299">
        <f t="shared" si="2879"/>
        <v>5.6012254540080842E-4</v>
      </c>
      <c r="AQ2299">
        <f t="shared" si="2880"/>
        <v>1173.3230569970365</v>
      </c>
      <c r="AR2299">
        <f t="shared" si="2881"/>
        <v>1174.9738475989932</v>
      </c>
      <c r="AS2299">
        <f t="shared" si="2882"/>
        <v>1169.0204925345354</v>
      </c>
      <c r="AT2299">
        <f t="shared" si="2883"/>
        <v>1172.3260530077609</v>
      </c>
      <c r="AU2299">
        <f t="shared" si="2884"/>
        <v>1168.7080320661619</v>
      </c>
      <c r="AV2299">
        <f t="shared" si="2885"/>
        <v>1176.1010819705693</v>
      </c>
      <c r="AW2299">
        <f t="shared" si="2886"/>
        <v>-7.3930499044074622</v>
      </c>
      <c r="AX2299">
        <f t="shared" si="2913"/>
        <v>-12.125316184138947</v>
      </c>
      <c r="AY2299">
        <f t="shared" si="2887"/>
        <v>4.7322662797314852</v>
      </c>
      <c r="AZ2299">
        <f t="shared" si="2844"/>
        <v>1175.0999753333333</v>
      </c>
      <c r="BA2299">
        <f t="shared" si="2845"/>
        <v>2719705437.5103321</v>
      </c>
      <c r="BB2299">
        <f t="shared" si="2848"/>
        <v>2719705437.5103321</v>
      </c>
      <c r="BC2299">
        <f t="shared" si="2849"/>
        <v>0</v>
      </c>
      <c r="BD2299">
        <f t="shared" si="2864"/>
        <v>24424898337.028244</v>
      </c>
      <c r="BE2299">
        <f t="shared" si="2865"/>
        <v>15438324452.786278</v>
      </c>
      <c r="BF2299">
        <f t="shared" si="2866"/>
        <v>1.5820951562279213</v>
      </c>
      <c r="BG2299">
        <f t="shared" si="2867"/>
        <v>61.271760353678843</v>
      </c>
      <c r="BH2299">
        <f t="shared" si="2888"/>
        <v>226272298</v>
      </c>
      <c r="BI2299">
        <f t="shared" si="2889"/>
        <v>-0.62860667486338262</v>
      </c>
      <c r="BJ2299">
        <f t="shared" si="2850"/>
        <v>459.99750000000859</v>
      </c>
      <c r="BK2299">
        <f t="shared" si="2890"/>
        <v>4.7670722710477231E-3</v>
      </c>
      <c r="BL2299">
        <f t="shared" si="2891"/>
        <v>1.0047670722710478</v>
      </c>
      <c r="BM2299">
        <f t="shared" si="2892"/>
        <v>13.902136790116678</v>
      </c>
      <c r="BN2299">
        <f t="shared" si="2893"/>
        <v>1172.48999</v>
      </c>
      <c r="BO2299">
        <f t="shared" si="2852"/>
        <v>1170.1759887000001</v>
      </c>
      <c r="BP2299">
        <f t="shared" si="2894"/>
        <v>1182.3080838823532</v>
      </c>
      <c r="BQ2299">
        <f t="shared" si="2895"/>
        <v>-12.132095182353169</v>
      </c>
      <c r="BR2299">
        <f t="shared" si="2896"/>
        <v>43.75</v>
      </c>
      <c r="BS2299">
        <f t="shared" si="2897"/>
        <v>26.030029000000013</v>
      </c>
      <c r="BT2299">
        <f t="shared" si="2898"/>
        <v>35.569946000000073</v>
      </c>
      <c r="BU2299">
        <f t="shared" si="2899"/>
        <v>24.65002400000003</v>
      </c>
      <c r="BV2299">
        <f t="shared" si="2900"/>
        <v>1174.8613037333332</v>
      </c>
      <c r="BW2299">
        <f t="shared" si="2901"/>
        <v>1173.9014020952382</v>
      </c>
      <c r="BX2299">
        <f t="shared" si="2902"/>
        <v>1170.1925293090908</v>
      </c>
      <c r="BY2299">
        <f t="shared" si="2903"/>
        <v>1163.7803239761906</v>
      </c>
      <c r="BZ2299">
        <f t="shared" si="2904"/>
        <v>1184.9499510000001</v>
      </c>
      <c r="CA2299">
        <f t="shared" si="2905"/>
        <v>1134</v>
      </c>
      <c r="CB2299">
        <f t="shared" si="2906"/>
        <v>1172.4143848866668</v>
      </c>
      <c r="CC2299">
        <f t="shared" si="2907"/>
        <v>1167.4945191083336</v>
      </c>
      <c r="CD2299">
        <f t="shared" si="2908"/>
        <v>1154.2719844909127</v>
      </c>
      <c r="CE2299">
        <f t="shared" si="2909"/>
        <v>1157.929228043793</v>
      </c>
      <c r="CF2299">
        <f t="shared" si="2910"/>
        <v>1174.719971</v>
      </c>
      <c r="CG2299">
        <f t="shared" si="2911"/>
        <v>1180</v>
      </c>
      <c r="CH2299">
        <f t="shared" si="2912"/>
        <v>1161.380005</v>
      </c>
    </row>
    <row r="2300" spans="1:86">
      <c r="A2300" s="1">
        <v>42870</v>
      </c>
      <c r="B2300">
        <v>1187.5500489999999</v>
      </c>
      <c r="C2300">
        <v>1188.969971</v>
      </c>
      <c r="D2300">
        <v>1170.8000489999999</v>
      </c>
      <c r="E2300">
        <v>1182.5500489999999</v>
      </c>
      <c r="F2300">
        <v>1817604</v>
      </c>
      <c r="G2300">
        <f t="shared" si="2846"/>
        <v>533187.26921953214</v>
      </c>
      <c r="H2300">
        <f t="shared" si="2874"/>
        <v>55709130.010453969</v>
      </c>
      <c r="I2300">
        <f t="shared" si="2847"/>
        <v>1182.4675295</v>
      </c>
      <c r="J2300">
        <f t="shared" si="2854"/>
        <v>1182.4675295</v>
      </c>
      <c r="K2300">
        <f t="shared" si="2855"/>
        <v>1145.7374877500001</v>
      </c>
      <c r="L2300">
        <f t="shared" si="2856"/>
        <v>1</v>
      </c>
      <c r="M2300">
        <f t="shared" si="2857"/>
        <v>10</v>
      </c>
      <c r="N2300">
        <f t="shared" si="2858"/>
        <v>90</v>
      </c>
      <c r="O2300">
        <f t="shared" si="2859"/>
        <v>0</v>
      </c>
      <c r="P2300">
        <f t="shared" si="2834"/>
        <v>18.169922000000042</v>
      </c>
      <c r="Q2300">
        <f t="shared" si="2835"/>
        <v>6.4199220000000423</v>
      </c>
      <c r="R2300">
        <f t="shared" si="2836"/>
        <v>11.75</v>
      </c>
      <c r="S2300">
        <f t="shared" si="2837"/>
        <v>18.169922000000042</v>
      </c>
      <c r="T2300">
        <f t="shared" si="2873"/>
        <v>20.519829910572135</v>
      </c>
      <c r="U2300">
        <f t="shared" si="2838"/>
        <v>28.530029000000013</v>
      </c>
      <c r="V2300">
        <f t="shared" si="2839"/>
        <v>-15.919922000000042</v>
      </c>
      <c r="W2300">
        <f t="shared" si="2840"/>
        <v>28.530029000000013</v>
      </c>
      <c r="X2300">
        <f t="shared" si="2841"/>
        <v>0</v>
      </c>
      <c r="Y2300">
        <f t="shared" si="2871"/>
        <v>5.1710291699246085</v>
      </c>
      <c r="Z2300">
        <f t="shared" si="2872"/>
        <v>3.3464212224866228</v>
      </c>
      <c r="AA2300">
        <f t="shared" si="2868"/>
        <v>25.200156104902284</v>
      </c>
      <c r="AB2300">
        <f t="shared" si="2869"/>
        <v>16.308230804401038</v>
      </c>
      <c r="AC2300">
        <f t="shared" si="2870"/>
        <v>21.421996764004067</v>
      </c>
      <c r="AD2300">
        <f t="shared" si="2878"/>
        <v>25.654396116686115</v>
      </c>
      <c r="AE2300">
        <f t="shared" si="2851"/>
        <v>1176.0179931999999</v>
      </c>
      <c r="AF2300">
        <f t="shared" si="2853"/>
        <v>1175.2183228333333</v>
      </c>
      <c r="AG2300">
        <f t="shared" si="2875"/>
        <v>1161.6315001999999</v>
      </c>
      <c r="AH2300">
        <f t="shared" si="2860"/>
        <v>1169.0209961</v>
      </c>
      <c r="AI2300">
        <f t="shared" si="2861"/>
        <v>1189.813362708453</v>
      </c>
      <c r="AJ2300">
        <f t="shared" si="2862"/>
        <v>1148.2286294915471</v>
      </c>
      <c r="AK2300">
        <f t="shared" si="2863"/>
        <v>0.82533701321185227</v>
      </c>
      <c r="AL2300">
        <f t="shared" si="2842"/>
        <v>0.29334622350057116</v>
      </c>
      <c r="AM2300">
        <f t="shared" si="2843"/>
        <v>533187.26921953214</v>
      </c>
      <c r="AN2300">
        <f t="shared" si="2876"/>
        <v>2630029.736282465</v>
      </c>
      <c r="AO2300">
        <f t="shared" si="2877"/>
        <v>48267750</v>
      </c>
      <c r="AP2300">
        <f t="shared" si="2879"/>
        <v>5.4488343382122953E-2</v>
      </c>
      <c r="AQ2300">
        <f t="shared" si="2880"/>
        <v>1176.460234278044</v>
      </c>
      <c r="AR2300">
        <f t="shared" si="2881"/>
        <v>1186.2587356432803</v>
      </c>
      <c r="AS2300">
        <f t="shared" si="2882"/>
        <v>1171.4558126983191</v>
      </c>
      <c r="AT2300">
        <f t="shared" si="2883"/>
        <v>1173.2462126470625</v>
      </c>
      <c r="AU2300">
        <f t="shared" si="2884"/>
        <v>1170.7843346062375</v>
      </c>
      <c r="AV2300">
        <f t="shared" si="2885"/>
        <v>1176.5525096626295</v>
      </c>
      <c r="AW2300">
        <f t="shared" si="2886"/>
        <v>-5.7681750563920104</v>
      </c>
      <c r="AX2300">
        <f t="shared" si="2913"/>
        <v>-10.85388795858956</v>
      </c>
      <c r="AY2300">
        <f t="shared" si="2887"/>
        <v>5.0857129021975496</v>
      </c>
      <c r="AZ2300">
        <f t="shared" si="2844"/>
        <v>1180.7733563333334</v>
      </c>
      <c r="BA2300">
        <f t="shared" si="2845"/>
        <v>2146178375.5648921</v>
      </c>
      <c r="BB2300">
        <f t="shared" si="2848"/>
        <v>2146178375.5648921</v>
      </c>
      <c r="BC2300">
        <f t="shared" si="2849"/>
        <v>0</v>
      </c>
      <c r="BD2300">
        <f t="shared" si="2864"/>
        <v>24254306881.793171</v>
      </c>
      <c r="BE2300">
        <f t="shared" si="2865"/>
        <v>15438324452.786278</v>
      </c>
      <c r="BF2300">
        <f t="shared" si="2866"/>
        <v>1.5710452877168157</v>
      </c>
      <c r="BG2300">
        <f t="shared" si="2867"/>
        <v>61.105313672322069</v>
      </c>
      <c r="BH2300">
        <f t="shared" si="2888"/>
        <v>228089902</v>
      </c>
      <c r="BI2300">
        <f t="shared" si="2889"/>
        <v>-0.4902607413625768</v>
      </c>
      <c r="BJ2300">
        <f t="shared" si="2850"/>
        <v>123.01029999998718</v>
      </c>
      <c r="BK2300">
        <f t="shared" si="2890"/>
        <v>1.8894055019213168E-3</v>
      </c>
      <c r="BL2300">
        <f t="shared" si="2891"/>
        <v>1.0018894055019214</v>
      </c>
      <c r="BM2300">
        <f t="shared" si="2892"/>
        <v>10.958539404653155</v>
      </c>
      <c r="BN2300">
        <f t="shared" si="2893"/>
        <v>1179.88501</v>
      </c>
      <c r="BO2300">
        <f t="shared" si="2852"/>
        <v>1172.8979979999999</v>
      </c>
      <c r="BP2300">
        <f t="shared" si="2894"/>
        <v>1180.7439664558824</v>
      </c>
      <c r="BQ2300">
        <f t="shared" si="2895"/>
        <v>-7.8459684558824847</v>
      </c>
      <c r="BR2300">
        <f t="shared" si="2896"/>
        <v>37.600097999999889</v>
      </c>
      <c r="BS2300">
        <f t="shared" si="2897"/>
        <v>30.800048999999944</v>
      </c>
      <c r="BT2300">
        <f t="shared" si="2898"/>
        <v>37.969970999999987</v>
      </c>
      <c r="BU2300">
        <f t="shared" si="2899"/>
        <v>40.550048999999944</v>
      </c>
      <c r="BV2300">
        <f t="shared" si="2900"/>
        <v>1177.7939942</v>
      </c>
      <c r="BW2300">
        <f t="shared" si="2901"/>
        <v>1177.0580880952377</v>
      </c>
      <c r="BX2300">
        <f t="shared" si="2902"/>
        <v>1173.4883589818182</v>
      </c>
      <c r="BY2300">
        <f t="shared" si="2903"/>
        <v>1165.8593767333334</v>
      </c>
      <c r="BZ2300">
        <f t="shared" si="2904"/>
        <v>1188.969971</v>
      </c>
      <c r="CA2300">
        <f t="shared" si="2905"/>
        <v>1134.25</v>
      </c>
      <c r="CB2300">
        <f t="shared" si="2906"/>
        <v>1174.0679316899998</v>
      </c>
      <c r="CC2300">
        <f t="shared" si="2907"/>
        <v>1172.8817078777777</v>
      </c>
      <c r="CD2300">
        <f t="shared" si="2908"/>
        <v>1161.4565214635718</v>
      </c>
      <c r="CE2300">
        <f t="shared" si="2909"/>
        <v>1156.7513211839753</v>
      </c>
      <c r="CF2300">
        <f t="shared" si="2910"/>
        <v>1180.3199460000001</v>
      </c>
      <c r="CG2300">
        <f t="shared" si="2911"/>
        <v>1184.9499510000001</v>
      </c>
      <c r="CH2300">
        <f t="shared" si="2912"/>
        <v>1160.030029</v>
      </c>
    </row>
    <row r="2301" spans="1:86">
      <c r="A2301" s="1">
        <v>42871</v>
      </c>
      <c r="B2301">
        <v>1190</v>
      </c>
      <c r="C2301">
        <v>1217.5</v>
      </c>
      <c r="D2301">
        <v>1186.719971</v>
      </c>
      <c r="E2301">
        <v>1214.5699460000001</v>
      </c>
      <c r="F2301">
        <v>3601026</v>
      </c>
      <c r="G2301">
        <f t="shared" si="2846"/>
        <v>2915438.5604687547</v>
      </c>
      <c r="H2301">
        <f t="shared" si="2874"/>
        <v>58624568.570922725</v>
      </c>
      <c r="I2301">
        <f t="shared" si="2847"/>
        <v>1202.19747925</v>
      </c>
      <c r="J2301">
        <f t="shared" si="2854"/>
        <v>1202.19747925</v>
      </c>
      <c r="K2301">
        <f t="shared" si="2855"/>
        <v>1155.7250060000001</v>
      </c>
      <c r="L2301">
        <f t="shared" si="2856"/>
        <v>1</v>
      </c>
      <c r="M2301">
        <f t="shared" si="2857"/>
        <v>10</v>
      </c>
      <c r="N2301">
        <f t="shared" si="2858"/>
        <v>90</v>
      </c>
      <c r="O2301">
        <f t="shared" si="2859"/>
        <v>0</v>
      </c>
      <c r="P2301">
        <f t="shared" si="2834"/>
        <v>30.780029000000013</v>
      </c>
      <c r="Q2301">
        <f t="shared" si="2835"/>
        <v>2.9300539999999273</v>
      </c>
      <c r="R2301">
        <f t="shared" si="2836"/>
        <v>27.849975000000086</v>
      </c>
      <c r="S2301">
        <f t="shared" si="2837"/>
        <v>30.780029000000013</v>
      </c>
      <c r="T2301">
        <f t="shared" si="2873"/>
        <v>21.252701274102698</v>
      </c>
      <c r="U2301">
        <f t="shared" si="2838"/>
        <v>12.880004999999983</v>
      </c>
      <c r="V2301">
        <f t="shared" si="2839"/>
        <v>-24.780029000000013</v>
      </c>
      <c r="W2301">
        <f t="shared" si="2840"/>
        <v>12.880004999999983</v>
      </c>
      <c r="X2301">
        <f t="shared" si="2841"/>
        <v>0</v>
      </c>
      <c r="Y2301">
        <f t="shared" si="2871"/>
        <v>5.721670300644278</v>
      </c>
      <c r="Z2301">
        <f t="shared" si="2872"/>
        <v>3.1073911351661496</v>
      </c>
      <c r="AA2301">
        <f t="shared" si="2868"/>
        <v>26.922084994514893</v>
      </c>
      <c r="AB2301">
        <f t="shared" si="2869"/>
        <v>14.621158482816654</v>
      </c>
      <c r="AC2301">
        <f t="shared" si="2870"/>
        <v>29.609932884538381</v>
      </c>
      <c r="AD2301">
        <f t="shared" si="2878"/>
        <v>24.488980120356043</v>
      </c>
      <c r="AE2301">
        <f t="shared" si="2851"/>
        <v>1183.6759766</v>
      </c>
      <c r="AF2301">
        <f t="shared" si="2853"/>
        <v>1182.4433186666665</v>
      </c>
      <c r="AG2301">
        <f t="shared" si="2875"/>
        <v>1164.4884947999999</v>
      </c>
      <c r="AH2301">
        <f t="shared" si="2860"/>
        <v>1175.9829955999999</v>
      </c>
      <c r="AI2301">
        <f t="shared" si="2861"/>
        <v>1204.906366962005</v>
      </c>
      <c r="AJ2301">
        <f t="shared" si="2862"/>
        <v>1147.0596242379947</v>
      </c>
      <c r="AK2301">
        <f t="shared" si="2863"/>
        <v>1.1670548518885584</v>
      </c>
      <c r="AL2301">
        <f t="shared" si="2842"/>
        <v>0.80961330478279103</v>
      </c>
      <c r="AM2301">
        <f t="shared" si="2843"/>
        <v>2915438.5604687547</v>
      </c>
      <c r="AN2301">
        <f t="shared" si="2876"/>
        <v>5444407.9402470039</v>
      </c>
      <c r="AO2301">
        <f t="shared" si="2877"/>
        <v>49597894</v>
      </c>
      <c r="AP2301">
        <f t="shared" si="2879"/>
        <v>0.10977094995700834</v>
      </c>
      <c r="AQ2301">
        <f t="shared" si="2880"/>
        <v>1189.4175362635092</v>
      </c>
      <c r="AR2301">
        <f t="shared" si="2881"/>
        <v>1198.0638113749453</v>
      </c>
      <c r="AS2301">
        <f t="shared" si="2882"/>
        <v>1179.2163566926217</v>
      </c>
      <c r="AT2301">
        <f t="shared" si="2883"/>
        <v>1176.9653486488269</v>
      </c>
      <c r="AU2301">
        <f t="shared" si="2884"/>
        <v>1177.3521763153019</v>
      </c>
      <c r="AV2301">
        <f t="shared" si="2885"/>
        <v>1179.2137302062454</v>
      </c>
      <c r="AW2301">
        <f t="shared" si="2886"/>
        <v>-1.861553890943469</v>
      </c>
      <c r="AX2301">
        <f t="shared" si="2913"/>
        <v>-9.0554211450603415</v>
      </c>
      <c r="AY2301">
        <f t="shared" si="2887"/>
        <v>7.1938672541168724</v>
      </c>
      <c r="AZ2301">
        <f t="shared" si="2844"/>
        <v>1206.2633056666666</v>
      </c>
      <c r="BA2301">
        <f t="shared" si="2845"/>
        <v>4343785526.5516138</v>
      </c>
      <c r="BB2301">
        <f t="shared" si="2848"/>
        <v>4343785526.5516138</v>
      </c>
      <c r="BC2301">
        <f t="shared" si="2849"/>
        <v>0</v>
      </c>
      <c r="BD2301">
        <f t="shared" si="2864"/>
        <v>24946302571.571995</v>
      </c>
      <c r="BE2301">
        <f t="shared" si="2865"/>
        <v>15438324452.786278</v>
      </c>
      <c r="BF2301">
        <f t="shared" si="2866"/>
        <v>1.6158685256203265</v>
      </c>
      <c r="BG2301">
        <f t="shared" si="2867"/>
        <v>61.771779039894213</v>
      </c>
      <c r="BH2301">
        <f t="shared" si="2888"/>
        <v>231690928</v>
      </c>
      <c r="BI2301">
        <f t="shared" si="2889"/>
        <v>-0.15786399388496619</v>
      </c>
      <c r="BJ2301">
        <f t="shared" si="2850"/>
        <v>3101.9897000000128</v>
      </c>
      <c r="BK2301">
        <f t="shared" si="2890"/>
        <v>2.7076990971398734E-2</v>
      </c>
      <c r="BL2301">
        <f t="shared" si="2891"/>
        <v>1.0270769909713988</v>
      </c>
      <c r="BM2301">
        <f t="shared" si="2892"/>
        <v>15.243955185807886</v>
      </c>
      <c r="BN2301">
        <f t="shared" si="2893"/>
        <v>1202.1099855</v>
      </c>
      <c r="BO2301">
        <f t="shared" si="2852"/>
        <v>1178.6419922</v>
      </c>
      <c r="BP2301">
        <f t="shared" si="2894"/>
        <v>1180.1214653235295</v>
      </c>
      <c r="BQ2301">
        <f t="shared" si="2895"/>
        <v>-1.4794731235294876</v>
      </c>
      <c r="BR2301">
        <f t="shared" si="2896"/>
        <v>45.919922000000042</v>
      </c>
      <c r="BS2301">
        <f t="shared" si="2897"/>
        <v>52.469970999999987</v>
      </c>
      <c r="BT2301">
        <f t="shared" si="2898"/>
        <v>45</v>
      </c>
      <c r="BU2301">
        <f t="shared" si="2899"/>
        <v>42.5</v>
      </c>
      <c r="BV2301">
        <f t="shared" si="2900"/>
        <v>1190.6446451333331</v>
      </c>
      <c r="BW2301">
        <f t="shared" si="2901"/>
        <v>1188.3014090000001</v>
      </c>
      <c r="BX2301">
        <f t="shared" si="2902"/>
        <v>1181.7699862363638</v>
      </c>
      <c r="BY2301">
        <f t="shared" si="2903"/>
        <v>1170.9011334761906</v>
      </c>
      <c r="BZ2301">
        <f t="shared" si="2904"/>
        <v>1217.5</v>
      </c>
      <c r="CA2301">
        <f t="shared" si="2905"/>
        <v>1134.25</v>
      </c>
      <c r="CB2301">
        <f t="shared" si="2906"/>
        <v>1174.0143397700001</v>
      </c>
      <c r="CC2301">
        <f t="shared" si="2907"/>
        <v>1175.4638295194445</v>
      </c>
      <c r="CD2301">
        <f t="shared" si="2908"/>
        <v>1168.960777444405</v>
      </c>
      <c r="CE2301">
        <f t="shared" si="2909"/>
        <v>1156.842795211727</v>
      </c>
      <c r="CF2301">
        <f t="shared" si="2910"/>
        <v>1182.5500489999999</v>
      </c>
      <c r="CG2301">
        <f t="shared" si="2911"/>
        <v>1188.969971</v>
      </c>
      <c r="CH2301">
        <f t="shared" si="2912"/>
        <v>1170.8000489999999</v>
      </c>
    </row>
    <row r="2302" spans="1:86">
      <c r="A2302" s="1">
        <v>42872</v>
      </c>
      <c r="B2302">
        <v>1216.75</v>
      </c>
      <c r="C2302">
        <v>1230.380005</v>
      </c>
      <c r="D2302">
        <v>1211.5</v>
      </c>
      <c r="E2302">
        <v>1227.6800539999999</v>
      </c>
      <c r="F2302">
        <v>2876198</v>
      </c>
      <c r="G2302">
        <f t="shared" si="2846"/>
        <v>2053571.7701554459</v>
      </c>
      <c r="H2302">
        <f t="shared" si="2874"/>
        <v>60678140.34107817</v>
      </c>
      <c r="I2302">
        <f t="shared" si="2847"/>
        <v>1221.5775147499999</v>
      </c>
      <c r="J2302">
        <f t="shared" si="2854"/>
        <v>1221.5775147499999</v>
      </c>
      <c r="K2302">
        <f t="shared" si="2855"/>
        <v>1157.9375</v>
      </c>
      <c r="L2302">
        <f t="shared" si="2856"/>
        <v>1</v>
      </c>
      <c r="M2302">
        <f t="shared" si="2857"/>
        <v>9</v>
      </c>
      <c r="N2302">
        <f t="shared" si="2858"/>
        <v>90</v>
      </c>
      <c r="O2302">
        <f t="shared" si="2859"/>
        <v>10</v>
      </c>
      <c r="P2302">
        <f t="shared" si="2834"/>
        <v>18.880004999999983</v>
      </c>
      <c r="Q2302">
        <f t="shared" si="2835"/>
        <v>2.6999510000000555</v>
      </c>
      <c r="R2302">
        <f t="shared" si="2836"/>
        <v>16.180053999999927</v>
      </c>
      <c r="S2302">
        <f t="shared" si="2837"/>
        <v>18.880004999999983</v>
      </c>
      <c r="T2302">
        <f t="shared" si="2873"/>
        <v>21.083222968809647</v>
      </c>
      <c r="U2302">
        <f t="shared" si="2838"/>
        <v>55.619995000000017</v>
      </c>
      <c r="V2302">
        <f t="shared" si="2839"/>
        <v>-9.6199950000000172</v>
      </c>
      <c r="W2302">
        <f t="shared" si="2840"/>
        <v>55.619995000000017</v>
      </c>
      <c r="X2302">
        <f t="shared" si="2841"/>
        <v>0</v>
      </c>
      <c r="Y2302">
        <f t="shared" si="2871"/>
        <v>9.2858363505982595</v>
      </c>
      <c r="Z2302">
        <f t="shared" si="2872"/>
        <v>2.8854346255114249</v>
      </c>
      <c r="AA2302">
        <f t="shared" si="2868"/>
        <v>44.04372312684665</v>
      </c>
      <c r="AB2302">
        <f t="shared" si="2869"/>
        <v>13.685927572744044</v>
      </c>
      <c r="AC2302">
        <f t="shared" si="2870"/>
        <v>52.586141066531425</v>
      </c>
      <c r="AD2302">
        <f t="shared" si="2878"/>
        <v>24.547423443798611</v>
      </c>
      <c r="AE2302">
        <f t="shared" si="2851"/>
        <v>1195.9679931999999</v>
      </c>
      <c r="AF2302">
        <f t="shared" si="2853"/>
        <v>1191.0099895000001</v>
      </c>
      <c r="AG2302">
        <f t="shared" si="2875"/>
        <v>1168.1524962999999</v>
      </c>
      <c r="AH2302">
        <f t="shared" si="2860"/>
        <v>1181.8859986</v>
      </c>
      <c r="AI2302">
        <f t="shared" si="2861"/>
        <v>1223.6556644253676</v>
      </c>
      <c r="AJ2302">
        <f t="shared" si="2862"/>
        <v>1140.1163327746324</v>
      </c>
      <c r="AK2302">
        <f t="shared" si="2863"/>
        <v>1.0481735907519307</v>
      </c>
      <c r="AL2302">
        <f t="shared" si="2842"/>
        <v>0.71398831727003698</v>
      </c>
      <c r="AM2302">
        <f t="shared" si="2843"/>
        <v>2053571.7701554459</v>
      </c>
      <c r="AN2302">
        <f t="shared" si="2876"/>
        <v>8502750.3038175944</v>
      </c>
      <c r="AO2302">
        <f t="shared" si="2877"/>
        <v>50743472</v>
      </c>
      <c r="AP2302">
        <f t="shared" si="2879"/>
        <v>0.16756343168275112</v>
      </c>
      <c r="AQ2302">
        <f t="shared" si="2880"/>
        <v>1202.4267922939162</v>
      </c>
      <c r="AR2302">
        <f t="shared" si="2881"/>
        <v>1218.0241182930858</v>
      </c>
      <c r="AS2302">
        <f t="shared" si="2882"/>
        <v>1187.9398222079499</v>
      </c>
      <c r="AT2302">
        <f t="shared" si="2883"/>
        <v>1181.5296721304323</v>
      </c>
      <c r="AU2302">
        <f t="shared" si="2884"/>
        <v>1184.9013579680066</v>
      </c>
      <c r="AV2302">
        <f t="shared" si="2885"/>
        <v>1182.6063728718082</v>
      </c>
      <c r="AW2302">
        <f t="shared" si="2886"/>
        <v>2.2949850961983884</v>
      </c>
      <c r="AX2302">
        <f t="shared" si="2913"/>
        <v>-6.7853398968085958</v>
      </c>
      <c r="AY2302">
        <f t="shared" si="2887"/>
        <v>9.0803249930069843</v>
      </c>
      <c r="AZ2302">
        <f t="shared" si="2844"/>
        <v>1223.1866863333332</v>
      </c>
      <c r="BA2302">
        <f t="shared" si="2845"/>
        <v>3518127100.8585606</v>
      </c>
      <c r="BB2302">
        <f t="shared" si="2848"/>
        <v>3518127100.8585606</v>
      </c>
      <c r="BC2302">
        <f t="shared" si="2849"/>
        <v>0</v>
      </c>
      <c r="BD2302">
        <f t="shared" si="2864"/>
        <v>28464429672.430557</v>
      </c>
      <c r="BE2302">
        <f t="shared" si="2865"/>
        <v>12901858806.132393</v>
      </c>
      <c r="BF2302">
        <f t="shared" si="2866"/>
        <v>2.2062270328753795</v>
      </c>
      <c r="BG2302">
        <f t="shared" si="2867"/>
        <v>68.810692762976643</v>
      </c>
      <c r="BH2302">
        <f t="shared" si="2888"/>
        <v>234567126</v>
      </c>
      <c r="BI2302">
        <f t="shared" si="2889"/>
        <v>0.19406162091155579</v>
      </c>
      <c r="BJ2302">
        <f t="shared" si="2850"/>
        <v>1211.0107999999855</v>
      </c>
      <c r="BK2302">
        <f t="shared" si="2890"/>
        <v>1.0794032935835425E-2</v>
      </c>
      <c r="BL2302">
        <f t="shared" si="2891"/>
        <v>1.0107940329358354</v>
      </c>
      <c r="BM2302">
        <f t="shared" si="2892"/>
        <v>22.014546852043082</v>
      </c>
      <c r="BN2302">
        <f t="shared" si="2893"/>
        <v>1220.9400025</v>
      </c>
      <c r="BO2302">
        <f t="shared" si="2852"/>
        <v>1189.2229981</v>
      </c>
      <c r="BP2302">
        <f t="shared" si="2894"/>
        <v>1180.3991124558825</v>
      </c>
      <c r="BQ2302">
        <f t="shared" si="2895"/>
        <v>8.8238856441175813</v>
      </c>
      <c r="BR2302">
        <f t="shared" si="2896"/>
        <v>62.630004999999983</v>
      </c>
      <c r="BS2302">
        <f t="shared" si="2897"/>
        <v>57.09997599999997</v>
      </c>
      <c r="BT2302">
        <f t="shared" si="2898"/>
        <v>55.380004999999983</v>
      </c>
      <c r="BU2302">
        <f t="shared" si="2899"/>
        <v>41.780029000000013</v>
      </c>
      <c r="BV2302">
        <f t="shared" si="2900"/>
        <v>1205.3126709333333</v>
      </c>
      <c r="BW2302">
        <f t="shared" si="2901"/>
        <v>1201.2261905238095</v>
      </c>
      <c r="BX2302">
        <f t="shared" si="2902"/>
        <v>1191.1694514000001</v>
      </c>
      <c r="BY2302">
        <f t="shared" si="2903"/>
        <v>1176.9193772095236</v>
      </c>
      <c r="BZ2302">
        <f t="shared" si="2904"/>
        <v>1230.380005</v>
      </c>
      <c r="CA2302">
        <f t="shared" si="2905"/>
        <v>1151.25</v>
      </c>
      <c r="CB2302">
        <f t="shared" si="2906"/>
        <v>1183.0889112066666</v>
      </c>
      <c r="CC2302">
        <f t="shared" si="2907"/>
        <v>1176.8469480583335</v>
      </c>
      <c r="CD2302">
        <f t="shared" si="2908"/>
        <v>1169.9507436322222</v>
      </c>
      <c r="CE2302">
        <f t="shared" si="2909"/>
        <v>1157.66713404539</v>
      </c>
      <c r="CF2302">
        <f t="shared" si="2910"/>
        <v>1214.5699460000001</v>
      </c>
      <c r="CG2302">
        <f t="shared" si="2911"/>
        <v>1217.5</v>
      </c>
      <c r="CH2302">
        <f t="shared" si="2912"/>
        <v>1186.719971</v>
      </c>
    </row>
    <row r="2303" spans="1:86">
      <c r="A2303" s="1">
        <v>42873</v>
      </c>
      <c r="B2303">
        <v>1225</v>
      </c>
      <c r="C2303">
        <v>1286</v>
      </c>
      <c r="D2303">
        <v>1221.119995</v>
      </c>
      <c r="E2303">
        <v>1268.099976</v>
      </c>
      <c r="F2303">
        <v>5138594</v>
      </c>
      <c r="G2303">
        <f t="shared" si="2846"/>
        <v>2303176.3416241668</v>
      </c>
      <c r="H2303">
        <f t="shared" si="2874"/>
        <v>62981316.682702333</v>
      </c>
      <c r="I2303">
        <f t="shared" si="2847"/>
        <v>1250.0549927500001</v>
      </c>
      <c r="J2303">
        <f t="shared" si="2854"/>
        <v>1250.0549927500001</v>
      </c>
      <c r="K2303">
        <f t="shared" si="2855"/>
        <v>1157.9375</v>
      </c>
      <c r="L2303">
        <f t="shared" si="2856"/>
        <v>1</v>
      </c>
      <c r="M2303">
        <f t="shared" si="2857"/>
        <v>10</v>
      </c>
      <c r="N2303">
        <f t="shared" si="2858"/>
        <v>90</v>
      </c>
      <c r="O2303">
        <f t="shared" si="2859"/>
        <v>0</v>
      </c>
      <c r="P2303">
        <f t="shared" si="2834"/>
        <v>64.880004999999983</v>
      </c>
      <c r="Q2303">
        <f t="shared" si="2835"/>
        <v>17.90002400000003</v>
      </c>
      <c r="R2303">
        <f t="shared" si="2836"/>
        <v>46.979980999999952</v>
      </c>
      <c r="S2303">
        <f t="shared" si="2837"/>
        <v>64.880004999999983</v>
      </c>
      <c r="T2303">
        <f t="shared" si="2873"/>
        <v>24.2115645424661</v>
      </c>
      <c r="U2303">
        <f t="shared" si="2838"/>
        <v>-15.719970999999987</v>
      </c>
      <c r="V2303">
        <f t="shared" si="2839"/>
        <v>-21.880004999999983</v>
      </c>
      <c r="W2303">
        <f t="shared" si="2840"/>
        <v>0</v>
      </c>
      <c r="X2303">
        <f t="shared" si="2841"/>
        <v>0</v>
      </c>
      <c r="Y2303">
        <f t="shared" si="2871"/>
        <v>8.6225623255555259</v>
      </c>
      <c r="Z2303">
        <f t="shared" si="2872"/>
        <v>2.6793321522606091</v>
      </c>
      <c r="AA2303">
        <f t="shared" si="2868"/>
        <v>35.613404125255528</v>
      </c>
      <c r="AB2303">
        <f t="shared" si="2869"/>
        <v>11.066332155285419</v>
      </c>
      <c r="AC2303">
        <f t="shared" si="2870"/>
        <v>52.586141066531411</v>
      </c>
      <c r="AD2303">
        <f t="shared" si="2878"/>
        <v>24.460280959631231</v>
      </c>
      <c r="AE2303">
        <f t="shared" si="2851"/>
        <v>1214.6439942000002</v>
      </c>
      <c r="AF2303">
        <f t="shared" si="2853"/>
        <v>1207.9899903333333</v>
      </c>
      <c r="AG2303">
        <f t="shared" si="2875"/>
        <v>1174.0789978</v>
      </c>
      <c r="AH2303">
        <f t="shared" si="2860"/>
        <v>1192.1909913</v>
      </c>
      <c r="AI2303">
        <f t="shared" si="2861"/>
        <v>1256.8415424581406</v>
      </c>
      <c r="AJ2303">
        <f t="shared" si="2862"/>
        <v>1127.5404401418593</v>
      </c>
      <c r="AK2303">
        <f t="shared" si="2863"/>
        <v>1.0870714428583936</v>
      </c>
      <c r="AL2303">
        <f t="shared" si="2842"/>
        <v>0.44821138654351106</v>
      </c>
      <c r="AM2303">
        <f t="shared" si="2843"/>
        <v>2303176.3416241668</v>
      </c>
      <c r="AN2303">
        <f t="shared" si="2876"/>
        <v>10994868.962124271</v>
      </c>
      <c r="AO2303">
        <f t="shared" si="2877"/>
        <v>50255254</v>
      </c>
      <c r="AP2303">
        <f t="shared" si="2879"/>
        <v>0.21878048735211389</v>
      </c>
      <c r="AQ2303">
        <f t="shared" si="2880"/>
        <v>1224.7556747539847</v>
      </c>
      <c r="AR2303">
        <f t="shared" si="2881"/>
        <v>1228.1546791895564</v>
      </c>
      <c r="AS2303">
        <f t="shared" si="2882"/>
        <v>1202.3686498905188</v>
      </c>
      <c r="AT2303">
        <f t="shared" si="2883"/>
        <v>1189.3209994786935</v>
      </c>
      <c r="AU2303">
        <f t="shared" si="2884"/>
        <v>1197.3811506728055</v>
      </c>
      <c r="AV2303">
        <f t="shared" si="2885"/>
        <v>1188.5909250907816</v>
      </c>
      <c r="AW2303">
        <f t="shared" si="2886"/>
        <v>8.7902255820238224</v>
      </c>
      <c r="AX2303">
        <f t="shared" si="2913"/>
        <v>-3.6702268010421122</v>
      </c>
      <c r="AY2303">
        <f t="shared" si="2887"/>
        <v>12.460452383065935</v>
      </c>
      <c r="AZ2303">
        <f t="shared" si="2844"/>
        <v>1258.406657</v>
      </c>
      <c r="BA2303">
        <f t="shared" si="2845"/>
        <v>6466440897.2202578</v>
      </c>
      <c r="BB2303">
        <f t="shared" si="2848"/>
        <v>6466440897.2202578</v>
      </c>
      <c r="BC2303">
        <f t="shared" si="2849"/>
        <v>0</v>
      </c>
      <c r="BD2303">
        <f t="shared" si="2864"/>
        <v>34930870569.650818</v>
      </c>
      <c r="BE2303">
        <f t="shared" si="2865"/>
        <v>6254920510.6349354</v>
      </c>
      <c r="BF2303">
        <f t="shared" si="2866"/>
        <v>5.5845426828781548</v>
      </c>
      <c r="BG2303">
        <f t="shared" si="2867"/>
        <v>84.812916429256219</v>
      </c>
      <c r="BH2303">
        <f t="shared" si="2888"/>
        <v>239705720</v>
      </c>
      <c r="BI2303">
        <f t="shared" si="2889"/>
        <v>0.73955011740918741</v>
      </c>
      <c r="BJ2303">
        <f t="shared" si="2850"/>
        <v>3941.9922000000042</v>
      </c>
      <c r="BK2303">
        <f t="shared" si="2890"/>
        <v>3.2923823978653677E-2</v>
      </c>
      <c r="BL2303">
        <f t="shared" si="2891"/>
        <v>1.0329238239786538</v>
      </c>
      <c r="BM2303">
        <f t="shared" si="2892"/>
        <v>34.073832274158377</v>
      </c>
      <c r="BN2303">
        <f t="shared" si="2893"/>
        <v>1253.5599975</v>
      </c>
      <c r="BO2303">
        <f t="shared" si="2852"/>
        <v>1205.7969971000002</v>
      </c>
      <c r="BP2303">
        <f t="shared" si="2894"/>
        <v>1181.5817601617648</v>
      </c>
      <c r="BQ2303">
        <f t="shared" si="2895"/>
        <v>24.215236938235421</v>
      </c>
      <c r="BR2303">
        <f t="shared" si="2896"/>
        <v>107.84997599999997</v>
      </c>
      <c r="BS2303">
        <f t="shared" si="2897"/>
        <v>69.869995000000017</v>
      </c>
      <c r="BT2303">
        <f t="shared" si="2898"/>
        <v>119.75</v>
      </c>
      <c r="BU2303">
        <f t="shared" si="2899"/>
        <v>71</v>
      </c>
      <c r="BV2303">
        <f t="shared" si="2900"/>
        <v>1229.3566652</v>
      </c>
      <c r="BW2303">
        <f t="shared" si="2901"/>
        <v>1223.2519009523808</v>
      </c>
      <c r="BX2303">
        <f t="shared" si="2902"/>
        <v>1206.8447200181818</v>
      </c>
      <c r="BY2303">
        <f t="shared" si="2903"/>
        <v>1186.4381848</v>
      </c>
      <c r="BZ2303">
        <f t="shared" si="2904"/>
        <v>1286</v>
      </c>
      <c r="CA2303">
        <f t="shared" si="2905"/>
        <v>1151.25</v>
      </c>
      <c r="CB2303">
        <f t="shared" si="2906"/>
        <v>1194.0317833566667</v>
      </c>
      <c r="CC2303">
        <f t="shared" si="2907"/>
        <v>1187.2390910611111</v>
      </c>
      <c r="CD2303">
        <f t="shared" si="2908"/>
        <v>1173.2260991991666</v>
      </c>
      <c r="CE2303">
        <f t="shared" si="2909"/>
        <v>1160.1831382873643</v>
      </c>
      <c r="CF2303">
        <f t="shared" si="2910"/>
        <v>1227.6800539999999</v>
      </c>
      <c r="CG2303">
        <f t="shared" si="2911"/>
        <v>1230.380005</v>
      </c>
      <c r="CH2303">
        <f t="shared" si="2912"/>
        <v>1211.5</v>
      </c>
    </row>
    <row r="2304" spans="1:86">
      <c r="A2304" s="1">
        <v>42874</v>
      </c>
      <c r="B2304">
        <v>1268.099976</v>
      </c>
      <c r="C2304">
        <v>1270.280029</v>
      </c>
      <c r="D2304">
        <v>1243</v>
      </c>
      <c r="E2304">
        <v>1253.5699460000001</v>
      </c>
      <c r="F2304">
        <v>1786044</v>
      </c>
      <c r="G2304">
        <f t="shared" si="2846"/>
        <v>-401999.38379932655</v>
      </c>
      <c r="H2304">
        <f t="shared" si="2874"/>
        <v>62579317.298903003</v>
      </c>
      <c r="I2304">
        <f t="shared" si="2847"/>
        <v>1258.7374877500001</v>
      </c>
      <c r="J2304">
        <f t="shared" si="2854"/>
        <v>1258.7374877500001</v>
      </c>
      <c r="K2304">
        <f t="shared" si="2855"/>
        <v>1166.0674745000001</v>
      </c>
      <c r="L2304">
        <f t="shared" si="2856"/>
        <v>1</v>
      </c>
      <c r="M2304">
        <f t="shared" si="2857"/>
        <v>10</v>
      </c>
      <c r="N2304">
        <f t="shared" si="2858"/>
        <v>90</v>
      </c>
      <c r="O2304">
        <f t="shared" si="2859"/>
        <v>0</v>
      </c>
      <c r="P2304">
        <f t="shared" si="2834"/>
        <v>27.280029000000013</v>
      </c>
      <c r="Q2304">
        <f t="shared" si="2835"/>
        <v>16.710082999999941</v>
      </c>
      <c r="R2304">
        <f t="shared" si="2836"/>
        <v>10.569946000000073</v>
      </c>
      <c r="S2304">
        <f t="shared" si="2837"/>
        <v>27.280029000000013</v>
      </c>
      <c r="T2304">
        <f t="shared" si="2873"/>
        <v>24.430740575147095</v>
      </c>
      <c r="U2304">
        <f t="shared" si="2838"/>
        <v>6.5999759999999696</v>
      </c>
      <c r="V2304">
        <f t="shared" si="2839"/>
        <v>-12</v>
      </c>
      <c r="W2304">
        <f t="shared" si="2840"/>
        <v>6.5999759999999696</v>
      </c>
      <c r="X2304">
        <f t="shared" si="2841"/>
        <v>0</v>
      </c>
      <c r="Y2304">
        <f t="shared" si="2871"/>
        <v>8.4780918737301292</v>
      </c>
      <c r="Z2304">
        <f t="shared" si="2872"/>
        <v>2.4879512842419942</v>
      </c>
      <c r="AA2304">
        <f t="shared" si="2868"/>
        <v>34.702557819122042</v>
      </c>
      <c r="AB2304">
        <f t="shared" si="2869"/>
        <v>10.183691634681502</v>
      </c>
      <c r="AC2304">
        <f t="shared" si="2870"/>
        <v>54.624448428633144</v>
      </c>
      <c r="AD2304">
        <f t="shared" si="2878"/>
        <v>24.684240436868443</v>
      </c>
      <c r="AE2304">
        <f t="shared" si="2851"/>
        <v>1229.2939942</v>
      </c>
      <c r="AF2304">
        <f t="shared" si="2853"/>
        <v>1221.1316528333334</v>
      </c>
      <c r="AG2304">
        <f t="shared" si="2875"/>
        <v>1178.6199951000003</v>
      </c>
      <c r="AH2304">
        <f t="shared" si="2860"/>
        <v>1201.5229858999999</v>
      </c>
      <c r="AI2304">
        <f t="shared" si="2861"/>
        <v>1271.738432449376</v>
      </c>
      <c r="AJ2304">
        <f t="shared" si="2862"/>
        <v>1131.3075393506238</v>
      </c>
      <c r="AK2304">
        <f t="shared" si="2863"/>
        <v>0.87062329343302214</v>
      </c>
      <c r="AL2304">
        <f t="shared" si="2842"/>
        <v>-0.22507809650788366</v>
      </c>
      <c r="AM2304">
        <f t="shared" si="2843"/>
        <v>-401999.38379932655</v>
      </c>
      <c r="AN2304">
        <f t="shared" si="2876"/>
        <v>9725754.8725240901</v>
      </c>
      <c r="AO2304">
        <f t="shared" si="2877"/>
        <v>50772456</v>
      </c>
      <c r="AP2304">
        <f t="shared" si="2879"/>
        <v>0.19155572999116077</v>
      </c>
      <c r="AQ2304">
        <f t="shared" si="2880"/>
        <v>1234.5525269776299</v>
      </c>
      <c r="AR2304">
        <f t="shared" si="2881"/>
        <v>1238.8494110105328</v>
      </c>
      <c r="AS2304">
        <f t="shared" si="2882"/>
        <v>1211.5848831902254</v>
      </c>
      <c r="AT2304">
        <f t="shared" si="2883"/>
        <v>1195.1034046656112</v>
      </c>
      <c r="AU2304">
        <f t="shared" si="2884"/>
        <v>1205.8094699718847</v>
      </c>
      <c r="AV2304">
        <f t="shared" si="2885"/>
        <v>1193.1394565544269</v>
      </c>
      <c r="AW2304">
        <f t="shared" si="2886"/>
        <v>12.670013417457767</v>
      </c>
      <c r="AX2304">
        <f t="shared" si="2913"/>
        <v>-0.40217875734213626</v>
      </c>
      <c r="AY2304">
        <f t="shared" si="2887"/>
        <v>13.072192174799904</v>
      </c>
      <c r="AZ2304">
        <f t="shared" si="2844"/>
        <v>1255.6166583333334</v>
      </c>
      <c r="BA2304">
        <f t="shared" si="2845"/>
        <v>2242586598.9162998</v>
      </c>
      <c r="BB2304">
        <f t="shared" si="2848"/>
        <v>0</v>
      </c>
      <c r="BC2304">
        <f t="shared" si="2849"/>
        <v>2242586598.9162998</v>
      </c>
      <c r="BD2304">
        <f t="shared" si="2864"/>
        <v>34930870569.650818</v>
      </c>
      <c r="BE2304">
        <f t="shared" si="2865"/>
        <v>5601368092.8795652</v>
      </c>
      <c r="BF2304">
        <f t="shared" si="2866"/>
        <v>6.2361319574863838</v>
      </c>
      <c r="BG2304">
        <f t="shared" si="2867"/>
        <v>86.180462077319959</v>
      </c>
      <c r="BH2304">
        <f t="shared" si="2888"/>
        <v>237919676</v>
      </c>
      <c r="BI2304">
        <f t="shared" si="2889"/>
        <v>1.0619054920911337</v>
      </c>
      <c r="BJ2304">
        <f t="shared" si="2850"/>
        <v>-1553.0029999999897</v>
      </c>
      <c r="BK2304">
        <f t="shared" si="2890"/>
        <v>-1.1458110775959748E-2</v>
      </c>
      <c r="BL2304">
        <f t="shared" si="2891"/>
        <v>0.98854188922404029</v>
      </c>
      <c r="BM2304">
        <f t="shared" si="2892"/>
        <v>37.006789670306468</v>
      </c>
      <c r="BN2304">
        <f t="shared" si="2893"/>
        <v>1256.6400145</v>
      </c>
      <c r="BO2304">
        <f t="shared" si="2852"/>
        <v>1222.6270019999999</v>
      </c>
      <c r="BP2304">
        <f t="shared" si="2894"/>
        <v>1182.6858771617649</v>
      </c>
      <c r="BQ2304">
        <f t="shared" si="2895"/>
        <v>39.941124838235055</v>
      </c>
      <c r="BR2304">
        <f t="shared" si="2896"/>
        <v>82.349975000000086</v>
      </c>
      <c r="BS2304">
        <f t="shared" si="2897"/>
        <v>84.15002400000003</v>
      </c>
      <c r="BT2304">
        <f t="shared" si="2898"/>
        <v>96.580077999999958</v>
      </c>
      <c r="BU2304">
        <f t="shared" si="2899"/>
        <v>107.59997599999997</v>
      </c>
      <c r="BV2304">
        <f t="shared" si="2900"/>
        <v>1242.3319824666667</v>
      </c>
      <c r="BW2304">
        <f t="shared" si="2901"/>
        <v>1236.2747454285714</v>
      </c>
      <c r="BX2304">
        <f t="shared" si="2902"/>
        <v>1218.0045299636365</v>
      </c>
      <c r="BY2304">
        <f t="shared" si="2903"/>
        <v>1194.0087512952377</v>
      </c>
      <c r="BZ2304">
        <f t="shared" si="2904"/>
        <v>1286</v>
      </c>
      <c r="CA2304">
        <f t="shared" si="2905"/>
        <v>1158</v>
      </c>
      <c r="CB2304">
        <f t="shared" si="2906"/>
        <v>1208.3791459899999</v>
      </c>
      <c r="CC2304">
        <f t="shared" si="2907"/>
        <v>1198.5484282694445</v>
      </c>
      <c r="CD2304">
        <f t="shared" si="2908"/>
        <v>1180.2088198910715</v>
      </c>
      <c r="CE2304">
        <f t="shared" si="2909"/>
        <v>1160.3228641353714</v>
      </c>
      <c r="CF2304">
        <f t="shared" si="2910"/>
        <v>1268.099976</v>
      </c>
      <c r="CG2304">
        <f t="shared" si="2911"/>
        <v>1286</v>
      </c>
      <c r="CH2304">
        <f t="shared" si="2912"/>
        <v>1221.119995</v>
      </c>
    </row>
    <row r="2305" spans="1:86">
      <c r="A2305" s="1">
        <v>42877</v>
      </c>
      <c r="B2305">
        <v>1255</v>
      </c>
      <c r="C2305">
        <v>1276.880005</v>
      </c>
      <c r="D2305">
        <v>1255</v>
      </c>
      <c r="E2305">
        <v>1265.6800539999999</v>
      </c>
      <c r="F2305">
        <v>1663940</v>
      </c>
      <c r="G2305">
        <f t="shared" si="2846"/>
        <v>-39537.349931145538</v>
      </c>
      <c r="H2305">
        <f t="shared" si="2874"/>
        <v>62539779.94897186</v>
      </c>
      <c r="I2305">
        <f t="shared" si="2847"/>
        <v>1263.1400147499999</v>
      </c>
      <c r="J2305">
        <f t="shared" si="2854"/>
        <v>1263.1400147499999</v>
      </c>
      <c r="K2305">
        <f t="shared" si="2855"/>
        <v>1169.94747925</v>
      </c>
      <c r="L2305">
        <f t="shared" si="2856"/>
        <v>1</v>
      </c>
      <c r="M2305">
        <f t="shared" si="2857"/>
        <v>9</v>
      </c>
      <c r="N2305">
        <f t="shared" si="2858"/>
        <v>90</v>
      </c>
      <c r="O2305">
        <f t="shared" si="2859"/>
        <v>10</v>
      </c>
      <c r="P2305">
        <f t="shared" si="2834"/>
        <v>21.880004999999983</v>
      </c>
      <c r="Q2305">
        <f t="shared" si="2835"/>
        <v>11.199951000000056</v>
      </c>
      <c r="R2305">
        <f t="shared" si="2836"/>
        <v>10.680053999999927</v>
      </c>
      <c r="S2305">
        <f t="shared" si="2837"/>
        <v>21.880004999999983</v>
      </c>
      <c r="T2305">
        <f t="shared" si="2873"/>
        <v>24.248545176922303</v>
      </c>
      <c r="U2305">
        <f t="shared" si="2838"/>
        <v>5.1899410000000898</v>
      </c>
      <c r="V2305">
        <f t="shared" si="2839"/>
        <v>-2</v>
      </c>
      <c r="W2305">
        <f t="shared" si="2840"/>
        <v>5.1899410000000898</v>
      </c>
      <c r="X2305">
        <f t="shared" si="2841"/>
        <v>0</v>
      </c>
      <c r="Y2305">
        <f t="shared" si="2871"/>
        <v>8.2432239541779833</v>
      </c>
      <c r="Z2305">
        <f t="shared" si="2872"/>
        <v>2.310240478224709</v>
      </c>
      <c r="AA2305">
        <f t="shared" si="2868"/>
        <v>33.99471553461764</v>
      </c>
      <c r="AB2305">
        <f t="shared" si="2869"/>
        <v>9.5273364293351452</v>
      </c>
      <c r="AC2305">
        <f t="shared" si="2870"/>
        <v>56.21834909242709</v>
      </c>
      <c r="AD2305">
        <f t="shared" si="2878"/>
        <v>26.939159017194246</v>
      </c>
      <c r="AE2305">
        <f t="shared" si="2851"/>
        <v>1245.9199951999999</v>
      </c>
      <c r="AF2305">
        <f t="shared" si="2853"/>
        <v>1235.3583375000001</v>
      </c>
      <c r="AG2305">
        <f t="shared" si="2875"/>
        <v>1184.1339966</v>
      </c>
      <c r="AH2305">
        <f t="shared" si="2860"/>
        <v>1210.9689942</v>
      </c>
      <c r="AI2305">
        <f t="shared" si="2861"/>
        <v>1287.4702576730797</v>
      </c>
      <c r="AJ2305">
        <f t="shared" si="2862"/>
        <v>1134.4677307269203</v>
      </c>
      <c r="AK2305">
        <f t="shared" si="2863"/>
        <v>0.85758272031188354</v>
      </c>
      <c r="AL2305">
        <f t="shared" si="2842"/>
        <v>-2.3761283418359758E-2</v>
      </c>
      <c r="AM2305">
        <f t="shared" si="2843"/>
        <v>-39537.349931145538</v>
      </c>
      <c r="AN2305">
        <f t="shared" si="2876"/>
        <v>10190362.260820882</v>
      </c>
      <c r="AO2305">
        <f t="shared" si="2877"/>
        <v>51275242</v>
      </c>
      <c r="AP2305">
        <f t="shared" si="2879"/>
        <v>0.19873845277650531</v>
      </c>
      <c r="AQ2305">
        <f t="shared" si="2880"/>
        <v>1245.1358861652357</v>
      </c>
      <c r="AR2305">
        <f t="shared" si="2881"/>
        <v>1245.1195720325309</v>
      </c>
      <c r="AS2305">
        <f t="shared" si="2882"/>
        <v>1221.3220139359848</v>
      </c>
      <c r="AT2305">
        <f t="shared" si="2883"/>
        <v>1201.4553031057062</v>
      </c>
      <c r="AU2305">
        <f t="shared" si="2884"/>
        <v>1214.7900575761021</v>
      </c>
      <c r="AV2305">
        <f t="shared" si="2885"/>
        <v>1198.217298375617</v>
      </c>
      <c r="AW2305">
        <f t="shared" si="2886"/>
        <v>16.572759200485052</v>
      </c>
      <c r="AX2305">
        <f t="shared" si="2913"/>
        <v>2.9928088342233012</v>
      </c>
      <c r="AY2305">
        <f t="shared" si="2887"/>
        <v>13.579950366261752</v>
      </c>
      <c r="AZ2305">
        <f t="shared" si="2844"/>
        <v>1265.853353</v>
      </c>
      <c r="BA2305">
        <f t="shared" si="2845"/>
        <v>2106304028.19082</v>
      </c>
      <c r="BB2305">
        <f t="shared" si="2848"/>
        <v>2106304028.19082</v>
      </c>
      <c r="BC2305">
        <f t="shared" si="2849"/>
        <v>0</v>
      </c>
      <c r="BD2305">
        <f t="shared" si="2864"/>
        <v>34308233196.358997</v>
      </c>
      <c r="BE2305">
        <f t="shared" si="2865"/>
        <v>5601368092.8795652</v>
      </c>
      <c r="BF2305">
        <f t="shared" si="2866"/>
        <v>6.1249738684325132</v>
      </c>
      <c r="BG2305">
        <f t="shared" si="2867"/>
        <v>85.96486080558779</v>
      </c>
      <c r="BH2305">
        <f t="shared" si="2888"/>
        <v>239583616</v>
      </c>
      <c r="BI2305">
        <f t="shared" si="2889"/>
        <v>1.3831180056365557</v>
      </c>
      <c r="BJ2305">
        <f t="shared" si="2850"/>
        <v>1111.0107999999855</v>
      </c>
      <c r="BK2305">
        <f t="shared" si="2890"/>
        <v>9.6604964395021111E-3</v>
      </c>
      <c r="BL2305">
        <f t="shared" si="2891"/>
        <v>1.0096604964395022</v>
      </c>
      <c r="BM2305">
        <f t="shared" si="2892"/>
        <v>40.319706075928146</v>
      </c>
      <c r="BN2305">
        <f t="shared" si="2893"/>
        <v>1265.9400025</v>
      </c>
      <c r="BO2305">
        <f t="shared" si="2852"/>
        <v>1239.8380004999999</v>
      </c>
      <c r="BP2305">
        <f t="shared" si="2894"/>
        <v>1183.889994882353</v>
      </c>
      <c r="BQ2305">
        <f t="shared" si="2895"/>
        <v>55.948005617646913</v>
      </c>
      <c r="BR2305">
        <f t="shared" si="2896"/>
        <v>89.400024999999914</v>
      </c>
      <c r="BS2305">
        <f t="shared" si="2897"/>
        <v>88.719970999999987</v>
      </c>
      <c r="BT2305">
        <f t="shared" si="2898"/>
        <v>96.380004999999983</v>
      </c>
      <c r="BU2305">
        <f t="shared" si="2899"/>
        <v>83.030029000000013</v>
      </c>
      <c r="BV2305">
        <f t="shared" si="2900"/>
        <v>1254.4606690666667</v>
      </c>
      <c r="BW2305">
        <f t="shared" si="2901"/>
        <v>1249.0028600476192</v>
      </c>
      <c r="BX2305">
        <f t="shared" si="2902"/>
        <v>1229.6694514363637</v>
      </c>
      <c r="BY2305">
        <f t="shared" si="2903"/>
        <v>1202.3001854761908</v>
      </c>
      <c r="BZ2305">
        <f t="shared" si="2904"/>
        <v>1286</v>
      </c>
      <c r="CA2305">
        <f t="shared" si="2905"/>
        <v>1158</v>
      </c>
      <c r="CB2305">
        <f t="shared" si="2906"/>
        <v>1231.8756494066668</v>
      </c>
      <c r="CC2305">
        <f t="shared" si="2907"/>
        <v>1212.8756779083333</v>
      </c>
      <c r="CD2305">
        <f t="shared" si="2908"/>
        <v>1185.6352661050792</v>
      </c>
      <c r="CE2305">
        <f t="shared" si="2909"/>
        <v>1162.3334537279038</v>
      </c>
      <c r="CF2305">
        <f t="shared" si="2910"/>
        <v>1253.5699460000001</v>
      </c>
      <c r="CG2305">
        <f t="shared" si="2911"/>
        <v>1270.280029</v>
      </c>
      <c r="CH2305">
        <f t="shared" si="2912"/>
        <v>1243</v>
      </c>
    </row>
    <row r="2306" spans="1:86">
      <c r="A2306" s="1">
        <v>42878</v>
      </c>
      <c r="B2306">
        <v>1266.599976</v>
      </c>
      <c r="C2306">
        <v>1282.0699460000001</v>
      </c>
      <c r="D2306">
        <v>1257</v>
      </c>
      <c r="E2306">
        <v>1260.849976</v>
      </c>
      <c r="F2306">
        <v>2748596</v>
      </c>
      <c r="G2306">
        <f t="shared" si="2846"/>
        <v>-1904395.6468204691</v>
      </c>
      <c r="H2306">
        <f t="shared" si="2874"/>
        <v>60635384.302151389</v>
      </c>
      <c r="I2306">
        <f t="shared" si="2847"/>
        <v>1266.6299745000001</v>
      </c>
      <c r="J2306">
        <f t="shared" si="2854"/>
        <v>1266.6299745000001</v>
      </c>
      <c r="K2306">
        <f t="shared" si="2855"/>
        <v>1169.94747925</v>
      </c>
      <c r="L2306">
        <f t="shared" si="2856"/>
        <v>1</v>
      </c>
      <c r="M2306">
        <f t="shared" si="2857"/>
        <v>10</v>
      </c>
      <c r="N2306">
        <f t="shared" si="2858"/>
        <v>90</v>
      </c>
      <c r="O2306">
        <f t="shared" si="2859"/>
        <v>0</v>
      </c>
      <c r="P2306">
        <f t="shared" si="2834"/>
        <v>25.069946000000073</v>
      </c>
      <c r="Q2306">
        <f t="shared" si="2835"/>
        <v>21.219970000000103</v>
      </c>
      <c r="R2306">
        <f t="shared" si="2836"/>
        <v>3.8499759999999696</v>
      </c>
      <c r="S2306">
        <f t="shared" si="2837"/>
        <v>25.069946000000073</v>
      </c>
      <c r="T2306">
        <f t="shared" si="2873"/>
        <v>24.307216664285001</v>
      </c>
      <c r="U2306">
        <f t="shared" si="2838"/>
        <v>2.9300539999999273</v>
      </c>
      <c r="V2306">
        <f t="shared" si="2839"/>
        <v>-7.8199460000000727</v>
      </c>
      <c r="W2306">
        <f t="shared" si="2840"/>
        <v>2.9300539999999273</v>
      </c>
      <c r="X2306">
        <f t="shared" si="2841"/>
        <v>0</v>
      </c>
      <c r="Y2306">
        <f t="shared" si="2871"/>
        <v>7.8637118145938363</v>
      </c>
      <c r="Z2306">
        <f t="shared" si="2872"/>
        <v>2.1452233012086586</v>
      </c>
      <c r="AA2306">
        <f t="shared" si="2868"/>
        <v>32.35134619978156</v>
      </c>
      <c r="AB2306">
        <f t="shared" si="2869"/>
        <v>8.8254584259359934</v>
      </c>
      <c r="AC2306">
        <f t="shared" si="2870"/>
        <v>57.133835390306473</v>
      </c>
      <c r="AD2306">
        <f t="shared" si="2878"/>
        <v>29.452716342380931</v>
      </c>
      <c r="AE2306">
        <f t="shared" si="2851"/>
        <v>1255.1760012</v>
      </c>
      <c r="AF2306">
        <f t="shared" si="2853"/>
        <v>1248.4083253333331</v>
      </c>
      <c r="AG2306">
        <f t="shared" si="2875"/>
        <v>1188.9739929500001</v>
      </c>
      <c r="AH2306">
        <f t="shared" si="2860"/>
        <v>1219.4259889</v>
      </c>
      <c r="AI2306">
        <f t="shared" si="2861"/>
        <v>1297.4021101874109</v>
      </c>
      <c r="AJ2306">
        <f t="shared" si="2862"/>
        <v>1141.4498676125891</v>
      </c>
      <c r="AK2306">
        <f t="shared" si="2863"/>
        <v>0.76561969495325355</v>
      </c>
      <c r="AL2306">
        <f t="shared" si="2842"/>
        <v>-0.69286124509402947</v>
      </c>
      <c r="AM2306">
        <f t="shared" si="2843"/>
        <v>-1904395.6468204691</v>
      </c>
      <c r="AN2306">
        <f t="shared" si="2876"/>
        <v>7093782.1904442906</v>
      </c>
      <c r="AO2306">
        <f t="shared" si="2877"/>
        <v>52023818</v>
      </c>
      <c r="AP2306">
        <f t="shared" si="2879"/>
        <v>0.13635643178753798</v>
      </c>
      <c r="AQ2306">
        <f t="shared" si="2880"/>
        <v>1250.4786767090554</v>
      </c>
      <c r="AR2306">
        <f t="shared" si="2881"/>
        <v>1254.9379286132596</v>
      </c>
      <c r="AS2306">
        <f t="shared" si="2882"/>
        <v>1228.4370471075076</v>
      </c>
      <c r="AT2306">
        <f t="shared" si="2883"/>
        <v>1206.8008236661926</v>
      </c>
      <c r="AU2306">
        <f t="shared" si="2884"/>
        <v>1221.6990453396868</v>
      </c>
      <c r="AV2306">
        <f t="shared" si="2885"/>
        <v>1202.6015858093238</v>
      </c>
      <c r="AW2306">
        <f t="shared" si="2886"/>
        <v>19.097459530363039</v>
      </c>
      <c r="AX2306">
        <f t="shared" si="2913"/>
        <v>6.2137389734512496</v>
      </c>
      <c r="AY2306">
        <f t="shared" si="2887"/>
        <v>12.88372055691179</v>
      </c>
      <c r="AZ2306">
        <f t="shared" si="2844"/>
        <v>1266.6399739999999</v>
      </c>
      <c r="BA2306">
        <f t="shared" si="2845"/>
        <v>3481481565.9765038</v>
      </c>
      <c r="BB2306">
        <f t="shared" si="2848"/>
        <v>3481481565.9765038</v>
      </c>
      <c r="BC2306">
        <f t="shared" si="2849"/>
        <v>0</v>
      </c>
      <c r="BD2306">
        <f t="shared" si="2864"/>
        <v>33718392530.086922</v>
      </c>
      <c r="BE2306">
        <f t="shared" si="2865"/>
        <v>5601368092.8795652</v>
      </c>
      <c r="BF2306">
        <f t="shared" si="2866"/>
        <v>6.0196709037832372</v>
      </c>
      <c r="BG2306">
        <f t="shared" si="2867"/>
        <v>85.754317920216863</v>
      </c>
      <c r="BH2306">
        <f t="shared" si="2888"/>
        <v>236835020</v>
      </c>
      <c r="BI2306">
        <f t="shared" si="2889"/>
        <v>1.5880121692597702</v>
      </c>
      <c r="BJ2306">
        <f t="shared" si="2850"/>
        <v>-583.00779999999577</v>
      </c>
      <c r="BK2306">
        <f t="shared" si="2890"/>
        <v>-3.8161919236502071E-3</v>
      </c>
      <c r="BL2306">
        <f t="shared" si="2891"/>
        <v>0.99618380807634976</v>
      </c>
      <c r="BM2306">
        <f t="shared" si="2892"/>
        <v>41.097024395626612</v>
      </c>
      <c r="BN2306">
        <f t="shared" si="2893"/>
        <v>1269.534973</v>
      </c>
      <c r="BO2306">
        <f t="shared" si="2852"/>
        <v>1253.3229980000001</v>
      </c>
      <c r="BP2306">
        <f t="shared" si="2894"/>
        <v>1185.5244050588235</v>
      </c>
      <c r="BQ2306">
        <f t="shared" si="2895"/>
        <v>67.798592941176594</v>
      </c>
      <c r="BR2306">
        <f t="shared" si="2896"/>
        <v>94.630004999999983</v>
      </c>
      <c r="BS2306">
        <f t="shared" si="2897"/>
        <v>99</v>
      </c>
      <c r="BT2306">
        <f t="shared" si="2898"/>
        <v>104</v>
      </c>
      <c r="BU2306">
        <f t="shared" si="2899"/>
        <v>89.09997599999997</v>
      </c>
      <c r="BV2306">
        <f t="shared" si="2900"/>
        <v>1259.4373293333333</v>
      </c>
      <c r="BW2306">
        <f t="shared" si="2901"/>
        <v>1256.2861853333332</v>
      </c>
      <c r="BX2306">
        <f t="shared" si="2902"/>
        <v>1238.7387208545456</v>
      </c>
      <c r="BY2306">
        <f t="shared" si="2903"/>
        <v>1209.6064692285715</v>
      </c>
      <c r="BZ2306">
        <f t="shared" si="2904"/>
        <v>1286</v>
      </c>
      <c r="CA2306">
        <f t="shared" si="2905"/>
        <v>1158</v>
      </c>
      <c r="CB2306">
        <f t="shared" si="2906"/>
        <v>1246.8573806066665</v>
      </c>
      <c r="CC2306">
        <f t="shared" si="2907"/>
        <v>1234.6310953944442</v>
      </c>
      <c r="CD2306">
        <f t="shared" si="2908"/>
        <v>1190.5820078005954</v>
      </c>
      <c r="CE2306">
        <f t="shared" si="2909"/>
        <v>1162.6870946725942</v>
      </c>
      <c r="CF2306">
        <f t="shared" si="2910"/>
        <v>1265.6800539999999</v>
      </c>
      <c r="CG2306">
        <f t="shared" si="2911"/>
        <v>1276.880005</v>
      </c>
      <c r="CH2306">
        <f t="shared" si="2912"/>
        <v>1255</v>
      </c>
    </row>
    <row r="2307" spans="1:86">
      <c r="A2307" s="1">
        <v>42879</v>
      </c>
      <c r="B2307">
        <v>1267.400024</v>
      </c>
      <c r="C2307">
        <v>1285</v>
      </c>
      <c r="D2307">
        <v>1264.8199460000001</v>
      </c>
      <c r="E2307">
        <v>1279.5699460000001</v>
      </c>
      <c r="F2307">
        <v>2534548</v>
      </c>
      <c r="G2307">
        <f t="shared" si="2846"/>
        <v>1170554.3748499518</v>
      </c>
      <c r="H2307">
        <f t="shared" si="2874"/>
        <v>61805938.677001342</v>
      </c>
      <c r="I2307">
        <f t="shared" si="2847"/>
        <v>1274.1974789999999</v>
      </c>
      <c r="J2307">
        <f t="shared" si="2854"/>
        <v>1274.1974789999999</v>
      </c>
      <c r="K2307">
        <f t="shared" si="2855"/>
        <v>1172.4375</v>
      </c>
      <c r="L2307">
        <f t="shared" si="2856"/>
        <v>1</v>
      </c>
      <c r="M2307">
        <f t="shared" si="2857"/>
        <v>10</v>
      </c>
      <c r="N2307">
        <f t="shared" si="2858"/>
        <v>90</v>
      </c>
      <c r="O2307">
        <f t="shared" si="2859"/>
        <v>0</v>
      </c>
      <c r="P2307">
        <f t="shared" ref="P2307:P2370" si="2914">(C2307-D2307)</f>
        <v>20.180053999999927</v>
      </c>
      <c r="Q2307">
        <f t="shared" ref="Q2307:Q2370" si="2915">(C2307-E2307)</f>
        <v>5.4300539999999273</v>
      </c>
      <c r="R2307">
        <f t="shared" ref="R2307:R2370" si="2916">(E2307-D2307)</f>
        <v>14.75</v>
      </c>
      <c r="S2307">
        <f t="shared" ref="S2307:S2370" si="2917">MAX(P2307:R2307)</f>
        <v>20.180053999999927</v>
      </c>
      <c r="T2307">
        <f t="shared" si="2873"/>
        <v>24.01241933112178</v>
      </c>
      <c r="U2307">
        <f t="shared" ref="U2307:U2370" si="2918">(C2308-C2307)</f>
        <v>33.780029000000013</v>
      </c>
      <c r="V2307">
        <f t="shared" ref="V2307:V2370" si="2919">D2307-D2308</f>
        <v>-19.180053999999927</v>
      </c>
      <c r="W2307">
        <f t="shared" ref="W2307:W2370" si="2920">IF(AND(U2307&gt;V2307,U2307&gt;0),U2307,)</f>
        <v>33.780029000000013</v>
      </c>
      <c r="X2307">
        <f t="shared" ref="X2307:X2370" si="2921">IF(AND(V2307&gt;U2307,V2307&gt;0),V2307,)</f>
        <v>0</v>
      </c>
      <c r="Y2307">
        <f t="shared" si="2871"/>
        <v>9.7148773278371348</v>
      </c>
      <c r="Z2307">
        <f t="shared" si="2872"/>
        <v>1.9919930654080402</v>
      </c>
      <c r="AA2307">
        <f t="shared" si="2868"/>
        <v>40.457719790216942</v>
      </c>
      <c r="AB2307">
        <f t="shared" si="2869"/>
        <v>8.2956783235343448</v>
      </c>
      <c r="AC2307">
        <f t="shared" si="2870"/>
        <v>65.968820043358235</v>
      </c>
      <c r="AD2307">
        <f t="shared" si="2878"/>
        <v>32.437836656430775</v>
      </c>
      <c r="AE2307">
        <f t="shared" si="2851"/>
        <v>1265.5539796</v>
      </c>
      <c r="AF2307">
        <f t="shared" si="2853"/>
        <v>1259.2416586666666</v>
      </c>
      <c r="AG2307">
        <f t="shared" si="2875"/>
        <v>1195.1649902500001</v>
      </c>
      <c r="AH2307">
        <f t="shared" si="2860"/>
        <v>1230.7609863999999</v>
      </c>
      <c r="AI2307">
        <f t="shared" si="2861"/>
        <v>1307.4480968663524</v>
      </c>
      <c r="AJ2307">
        <f t="shared" si="2862"/>
        <v>1154.0738759336473</v>
      </c>
      <c r="AK2307">
        <f t="shared" si="2863"/>
        <v>0.8182344418976103</v>
      </c>
      <c r="AL2307">
        <f t="shared" ref="AL2307:AL2370" si="2922">(R2307-Q2307)/P2307</f>
        <v>0.46183949755536363</v>
      </c>
      <c r="AM2307">
        <f t="shared" ref="AM2307:AM2370" si="2923">AL2307*F2307</f>
        <v>1170554.3748499518</v>
      </c>
      <c r="AN2307">
        <f t="shared" si="2876"/>
        <v>10085360.615293767</v>
      </c>
      <c r="AO2307">
        <f t="shared" si="2877"/>
        <v>51409656</v>
      </c>
      <c r="AP2307">
        <f t="shared" si="2879"/>
        <v>0.19617638786172323</v>
      </c>
      <c r="AQ2307">
        <f t="shared" si="2880"/>
        <v>1260.3697082679766</v>
      </c>
      <c r="AR2307">
        <f t="shared" si="2881"/>
        <v>1271.2861329234806</v>
      </c>
      <c r="AS2307">
        <f t="shared" si="2882"/>
        <v>1237.6409689081563</v>
      </c>
      <c r="AT2307">
        <f t="shared" si="2883"/>
        <v>1213.3500446762353</v>
      </c>
      <c r="AU2307">
        <f t="shared" si="2884"/>
        <v>1230.3796804387339</v>
      </c>
      <c r="AV2307">
        <f t="shared" si="2885"/>
        <v>1207.9893710226711</v>
      </c>
      <c r="AW2307">
        <f t="shared" si="2886"/>
        <v>22.390309416062792</v>
      </c>
      <c r="AX2307">
        <f t="shared" si="2913"/>
        <v>9.449053061973558</v>
      </c>
      <c r="AY2307">
        <f t="shared" si="2887"/>
        <v>12.941256354089234</v>
      </c>
      <c r="AZ2307">
        <f t="shared" ref="AZ2307:AZ2370" si="2924">AVERAGE(C2307:E2307)</f>
        <v>1276.4632973333335</v>
      </c>
      <c r="BA2307">
        <f t="shared" ref="BA2307:BA2370" si="2925">AZ2307*F2307</f>
        <v>3235257497.3296056</v>
      </c>
      <c r="BB2307">
        <f t="shared" si="2848"/>
        <v>3235257497.3296056</v>
      </c>
      <c r="BC2307">
        <f t="shared" si="2849"/>
        <v>0</v>
      </c>
      <c r="BD2307">
        <f t="shared" si="2864"/>
        <v>33799084146.316803</v>
      </c>
      <c r="BE2307">
        <f t="shared" si="2865"/>
        <v>5601368092.8795652</v>
      </c>
      <c r="BF2307">
        <f t="shared" si="2866"/>
        <v>6.0340766016220311</v>
      </c>
      <c r="BG2307">
        <f t="shared" si="2867"/>
        <v>85.783492892735865</v>
      </c>
      <c r="BH2307">
        <f t="shared" si="2888"/>
        <v>239369568</v>
      </c>
      <c r="BI2307">
        <f t="shared" si="2889"/>
        <v>1.8535187438865781</v>
      </c>
      <c r="BJ2307">
        <f t="shared" si="2850"/>
        <v>1771.9970000000103</v>
      </c>
      <c r="BK2307">
        <f t="shared" si="2890"/>
        <v>1.4847103427315371E-2</v>
      </c>
      <c r="BL2307">
        <f t="shared" si="2891"/>
        <v>1.0148471034273154</v>
      </c>
      <c r="BM2307">
        <f t="shared" si="2892"/>
        <v>40.417656041769568</v>
      </c>
      <c r="BN2307">
        <f t="shared" si="2893"/>
        <v>1274.909973</v>
      </c>
      <c r="BO2307">
        <f t="shared" si="2852"/>
        <v>1264.1169921000001</v>
      </c>
      <c r="BP2307">
        <f t="shared" si="2894"/>
        <v>1187.4099928529413</v>
      </c>
      <c r="BQ2307">
        <f t="shared" si="2895"/>
        <v>76.706999247058775</v>
      </c>
      <c r="BR2307">
        <f t="shared" si="2896"/>
        <v>104.84997500000009</v>
      </c>
      <c r="BS2307">
        <f t="shared" si="2897"/>
        <v>103.43994100000009</v>
      </c>
      <c r="BT2307">
        <f t="shared" si="2898"/>
        <v>105</v>
      </c>
      <c r="BU2307">
        <f t="shared" si="2899"/>
        <v>93.75</v>
      </c>
      <c r="BV2307">
        <f t="shared" si="2900"/>
        <v>1267.5686442666668</v>
      </c>
      <c r="BW2307">
        <f t="shared" si="2901"/>
        <v>1265.1895055238097</v>
      </c>
      <c r="BX2307">
        <f t="shared" si="2902"/>
        <v>1249.6739857818181</v>
      </c>
      <c r="BY2307">
        <f t="shared" si="2903"/>
        <v>1218.2346552333333</v>
      </c>
      <c r="BZ2307">
        <f t="shared" si="2904"/>
        <v>1286</v>
      </c>
      <c r="CA2307">
        <f t="shared" si="2905"/>
        <v>1160.030029</v>
      </c>
      <c r="CB2307">
        <f t="shared" si="2906"/>
        <v>1263.79777932</v>
      </c>
      <c r="CC2307">
        <f t="shared" si="2907"/>
        <v>1248.9214269499998</v>
      </c>
      <c r="CD2307">
        <f t="shared" si="2908"/>
        <v>1201.4933456754761</v>
      </c>
      <c r="CE2307">
        <f t="shared" si="2909"/>
        <v>1164.8667207580004</v>
      </c>
      <c r="CF2307">
        <f t="shared" si="2910"/>
        <v>1260.849976</v>
      </c>
      <c r="CG2307">
        <f t="shared" si="2911"/>
        <v>1282.0699460000001</v>
      </c>
      <c r="CH2307">
        <f t="shared" si="2912"/>
        <v>1257</v>
      </c>
    </row>
    <row r="2308" spans="1:86">
      <c r="A2308" s="1">
        <v>42880</v>
      </c>
      <c r="B2308">
        <v>1288.5</v>
      </c>
      <c r="C2308">
        <v>1318.780029</v>
      </c>
      <c r="D2308">
        <v>1284</v>
      </c>
      <c r="E2308">
        <v>1312.3000489999999</v>
      </c>
      <c r="F2308">
        <v>4094094</v>
      </c>
      <c r="G2308">
        <f t="shared" ref="G2308:G2371" si="2926">(((E2308-D2308)-(C2308-E2308))/(C2308-D2308))*F2308</f>
        <v>2568526.1381606511</v>
      </c>
      <c r="H2308">
        <f t="shared" si="2874"/>
        <v>64374464.815161996</v>
      </c>
      <c r="I2308">
        <f t="shared" ref="I2308:I2371" si="2927">AVERAGE(B2308:E2308)</f>
        <v>1300.8950195</v>
      </c>
      <c r="J2308">
        <f t="shared" si="2854"/>
        <v>1300.8950195</v>
      </c>
      <c r="K2308">
        <f t="shared" si="2855"/>
        <v>1174.2374875</v>
      </c>
      <c r="L2308">
        <f t="shared" si="2856"/>
        <v>1</v>
      </c>
      <c r="M2308">
        <f t="shared" si="2857"/>
        <v>10</v>
      </c>
      <c r="N2308">
        <f t="shared" si="2858"/>
        <v>90</v>
      </c>
      <c r="O2308">
        <f t="shared" si="2859"/>
        <v>0</v>
      </c>
      <c r="P2308">
        <f t="shared" si="2914"/>
        <v>34.780029000000013</v>
      </c>
      <c r="Q2308">
        <f t="shared" si="2915"/>
        <v>6.4799800000000687</v>
      </c>
      <c r="R2308">
        <f t="shared" si="2916"/>
        <v>28.300048999999944</v>
      </c>
      <c r="S2308">
        <f t="shared" si="2917"/>
        <v>34.780029000000013</v>
      </c>
      <c r="T2308">
        <f t="shared" si="2873"/>
        <v>24.781534307470224</v>
      </c>
      <c r="U2308">
        <f t="shared" si="2918"/>
        <v>-5.3499750000000859</v>
      </c>
      <c r="V2308">
        <f t="shared" si="2919"/>
        <v>1.6800539999999273</v>
      </c>
      <c r="W2308">
        <f t="shared" si="2920"/>
        <v>0</v>
      </c>
      <c r="X2308">
        <f t="shared" si="2921"/>
        <v>1.6800539999999273</v>
      </c>
      <c r="Y2308">
        <f t="shared" si="2871"/>
        <v>9.0209575187059112</v>
      </c>
      <c r="Z2308">
        <f t="shared" si="2872"/>
        <v>1.969711703593175</v>
      </c>
      <c r="AA2308">
        <f t="shared" si="2868"/>
        <v>36.40193301504582</v>
      </c>
      <c r="AB2308">
        <f t="shared" si="2869"/>
        <v>7.9483040846240858</v>
      </c>
      <c r="AC2308">
        <f t="shared" si="2870"/>
        <v>64.156655727627481</v>
      </c>
      <c r="AD2308">
        <f t="shared" si="2878"/>
        <v>35.895930355720409</v>
      </c>
      <c r="AE2308">
        <f t="shared" si="2851"/>
        <v>1274.3939942000002</v>
      </c>
      <c r="AF2308">
        <f t="shared" si="2853"/>
        <v>1273.3449911666667</v>
      </c>
      <c r="AG2308">
        <f t="shared" si="2875"/>
        <v>1203.0209900000002</v>
      </c>
      <c r="AH2308">
        <f t="shared" si="2860"/>
        <v>1244.5189942</v>
      </c>
      <c r="AI2308">
        <f t="shared" si="2861"/>
        <v>1325.3087901288707</v>
      </c>
      <c r="AJ2308">
        <f t="shared" si="2862"/>
        <v>1163.7291982711292</v>
      </c>
      <c r="AK2308">
        <f t="shared" si="2863"/>
        <v>0.91949019687879929</v>
      </c>
      <c r="AL2308">
        <f t="shared" si="2922"/>
        <v>0.62737351369085592</v>
      </c>
      <c r="AM2308">
        <f t="shared" si="2923"/>
        <v>2568526.1381606511</v>
      </c>
      <c r="AN2308">
        <f t="shared" si="2876"/>
        <v>14060089.328622995</v>
      </c>
      <c r="AO2308">
        <f t="shared" si="2877"/>
        <v>53316312</v>
      </c>
      <c r="AP2308">
        <f t="shared" si="2879"/>
        <v>0.26371083822570091</v>
      </c>
      <c r="AQ2308">
        <f t="shared" si="2880"/>
        <v>1278.0260241168646</v>
      </c>
      <c r="AR2308">
        <f t="shared" si="2881"/>
        <v>1276.3687836152887</v>
      </c>
      <c r="AS2308">
        <f t="shared" si="2882"/>
        <v>1251.0796033246882</v>
      </c>
      <c r="AT2308">
        <f t="shared" si="2883"/>
        <v>1222.255545065374</v>
      </c>
      <c r="AU2308">
        <f t="shared" si="2884"/>
        <v>1242.6677357229237</v>
      </c>
      <c r="AV2308">
        <f t="shared" si="2885"/>
        <v>1215.2911184810841</v>
      </c>
      <c r="AW2308">
        <f t="shared" si="2886"/>
        <v>27.37661724183954</v>
      </c>
      <c r="AX2308">
        <f t="shared" si="2913"/>
        <v>13.034565897946754</v>
      </c>
      <c r="AY2308">
        <f t="shared" si="2887"/>
        <v>14.342051343892786</v>
      </c>
      <c r="AZ2308">
        <f t="shared" si="2924"/>
        <v>1305.0266926666666</v>
      </c>
      <c r="BA2308">
        <f t="shared" si="2925"/>
        <v>5342901952.2864437</v>
      </c>
      <c r="BB2308">
        <f t="shared" ref="BB2308:BB2371" si="2928">IF(AZ2308&gt;AZ2307,BA2308,0)</f>
        <v>5342901952.2864437</v>
      </c>
      <c r="BC2308">
        <f t="shared" ref="BC2308:BC2371" si="2929">IF(AZ2308&lt;AZ2307,BA2308,0)</f>
        <v>0</v>
      </c>
      <c r="BD2308">
        <f t="shared" si="2864"/>
        <v>39141986098.603249</v>
      </c>
      <c r="BE2308">
        <f t="shared" si="2865"/>
        <v>3650960108.3795652</v>
      </c>
      <c r="BF2308">
        <f t="shared" si="2866"/>
        <v>10.721011716552539</v>
      </c>
      <c r="BG2308">
        <f t="shared" si="2867"/>
        <v>91.468313280603681</v>
      </c>
      <c r="BH2308">
        <f t="shared" si="2888"/>
        <v>243463662</v>
      </c>
      <c r="BI2308">
        <f t="shared" si="2889"/>
        <v>2.2526797756948844</v>
      </c>
      <c r="BJ2308">
        <f t="shared" ref="BJ2308:BJ2371" si="2930">((E2308-E2307)-1)*100</f>
        <v>3173.0102999999872</v>
      </c>
      <c r="BK2308">
        <f t="shared" si="2890"/>
        <v>2.5578986988804963E-2</v>
      </c>
      <c r="BL2308">
        <f t="shared" si="2891"/>
        <v>1.025578986988805</v>
      </c>
      <c r="BM2308">
        <f t="shared" si="2892"/>
        <v>42.579961139236886</v>
      </c>
      <c r="BN2308">
        <f t="shared" si="2893"/>
        <v>1301.3900145</v>
      </c>
      <c r="BO2308">
        <f t="shared" si="2852"/>
        <v>1273.6829954999998</v>
      </c>
      <c r="BP2308">
        <f t="shared" si="2894"/>
        <v>1190.282494</v>
      </c>
      <c r="BQ2308">
        <f t="shared" si="2895"/>
        <v>83.400501499999791</v>
      </c>
      <c r="BR2308">
        <f t="shared" si="2896"/>
        <v>131.98010299999987</v>
      </c>
      <c r="BS2308">
        <f t="shared" si="2897"/>
        <v>123.96997099999999</v>
      </c>
      <c r="BT2308">
        <f t="shared" si="2898"/>
        <v>133.83007799999996</v>
      </c>
      <c r="BU2308">
        <f t="shared" si="2899"/>
        <v>116.84997599999997</v>
      </c>
      <c r="BV2308">
        <f t="shared" si="2900"/>
        <v>1283.1506674</v>
      </c>
      <c r="BW2308">
        <f t="shared" si="2901"/>
        <v>1280.3490456190477</v>
      </c>
      <c r="BX2308">
        <f t="shared" si="2902"/>
        <v>1264.4992698909091</v>
      </c>
      <c r="BY2308">
        <f t="shared" si="2903"/>
        <v>1229.3903751142857</v>
      </c>
      <c r="BZ2308">
        <f t="shared" si="2904"/>
        <v>1318.780029</v>
      </c>
      <c r="CA2308">
        <f t="shared" si="2905"/>
        <v>1160.030029</v>
      </c>
      <c r="CB2308">
        <f t="shared" si="2906"/>
        <v>1262.5079492066666</v>
      </c>
      <c r="CC2308">
        <f t="shared" si="2907"/>
        <v>1265.3889812944444</v>
      </c>
      <c r="CD2308">
        <f t="shared" si="2908"/>
        <v>1213.1958033223414</v>
      </c>
      <c r="CE2308">
        <f t="shared" si="2909"/>
        <v>1167.4909658403476</v>
      </c>
      <c r="CF2308">
        <f t="shared" si="2910"/>
        <v>1279.5699460000001</v>
      </c>
      <c r="CG2308">
        <f t="shared" si="2911"/>
        <v>1285</v>
      </c>
      <c r="CH2308">
        <f t="shared" si="2912"/>
        <v>1264.8199460000001</v>
      </c>
    </row>
    <row r="2309" spans="1:86">
      <c r="A2309" s="1">
        <v>42881</v>
      </c>
      <c r="B2309">
        <v>1312.5</v>
      </c>
      <c r="C2309">
        <v>1313.4300539999999</v>
      </c>
      <c r="D2309">
        <v>1282.3199460000001</v>
      </c>
      <c r="E2309">
        <v>1289.119995</v>
      </c>
      <c r="F2309">
        <v>1362550</v>
      </c>
      <c r="G2309">
        <f t="shared" si="2926"/>
        <v>-766897.50242911617</v>
      </c>
      <c r="H2309">
        <f t="shared" si="2874"/>
        <v>63607567.312732883</v>
      </c>
      <c r="I2309">
        <f t="shared" si="2927"/>
        <v>1299.34249875</v>
      </c>
      <c r="J2309">
        <f t="shared" si="2854"/>
        <v>1300.8950195</v>
      </c>
      <c r="K2309">
        <f t="shared" si="2855"/>
        <v>1182.4675295</v>
      </c>
      <c r="L2309">
        <f t="shared" si="2856"/>
        <v>2</v>
      </c>
      <c r="M2309">
        <f t="shared" si="2857"/>
        <v>10</v>
      </c>
      <c r="N2309">
        <f t="shared" si="2858"/>
        <v>80</v>
      </c>
      <c r="O2309">
        <f t="shared" si="2859"/>
        <v>0</v>
      </c>
      <c r="P2309">
        <f t="shared" si="2914"/>
        <v>31.110107999999855</v>
      </c>
      <c r="Q2309">
        <f t="shared" si="2915"/>
        <v>24.31005899999991</v>
      </c>
      <c r="R2309">
        <f t="shared" si="2916"/>
        <v>6.8000489999999445</v>
      </c>
      <c r="S2309">
        <f t="shared" si="2917"/>
        <v>31.110107999999855</v>
      </c>
      <c r="T2309">
        <f t="shared" si="2873"/>
        <v>25.233575285508056</v>
      </c>
      <c r="U2309">
        <f t="shared" si="2918"/>
        <v>-15.180053999999927</v>
      </c>
      <c r="V2309">
        <f t="shared" si="2919"/>
        <v>0.31994600000007267</v>
      </c>
      <c r="W2309">
        <f t="shared" si="2920"/>
        <v>0</v>
      </c>
      <c r="X2309">
        <f t="shared" si="2921"/>
        <v>0.31994600000007267</v>
      </c>
      <c r="Y2309">
        <f t="shared" si="2871"/>
        <v>8.3766034102269167</v>
      </c>
      <c r="Z2309">
        <f t="shared" si="2872"/>
        <v>1.8518712961936679</v>
      </c>
      <c r="AA2309">
        <f t="shared" si="2868"/>
        <v>33.196260599019041</v>
      </c>
      <c r="AB2309">
        <f t="shared" si="2869"/>
        <v>7.3389175938822255</v>
      </c>
      <c r="AC2309">
        <f t="shared" si="2870"/>
        <v>63.789883646459678</v>
      </c>
      <c r="AD2309">
        <f t="shared" si="2878"/>
        <v>39.845224704006981</v>
      </c>
      <c r="AE2309">
        <f t="shared" si="2851"/>
        <v>1281.5040039999999</v>
      </c>
      <c r="AF2309">
        <f t="shared" si="2853"/>
        <v>1276.8483276666668</v>
      </c>
      <c r="AG2309">
        <f t="shared" si="2875"/>
        <v>1209.9109924500003</v>
      </c>
      <c r="AH2309">
        <f t="shared" si="2860"/>
        <v>1255.3989990999999</v>
      </c>
      <c r="AI2309">
        <f t="shared" si="2861"/>
        <v>1327.5140855435516</v>
      </c>
      <c r="AJ2309">
        <f t="shared" si="2862"/>
        <v>1183.2839126564481</v>
      </c>
      <c r="AK2309">
        <f t="shared" si="2863"/>
        <v>0.7337998715871703</v>
      </c>
      <c r="AL2309">
        <f t="shared" si="2922"/>
        <v>-0.56283989756641306</v>
      </c>
      <c r="AM2309">
        <f t="shared" si="2923"/>
        <v>-766897.50242911617</v>
      </c>
      <c r="AN2309">
        <f t="shared" si="2876"/>
        <v>13311624.990098225</v>
      </c>
      <c r="AO2309">
        <f t="shared" si="2877"/>
        <v>48905676</v>
      </c>
      <c r="AP2309">
        <f t="shared" si="2879"/>
        <v>0.27218977588814486</v>
      </c>
      <c r="AQ2309">
        <f t="shared" si="2880"/>
        <v>1281.7979742171306</v>
      </c>
      <c r="AR2309">
        <f t="shared" si="2881"/>
        <v>1279.2362456749315</v>
      </c>
      <c r="AS2309">
        <f t="shared" si="2882"/>
        <v>1257.9268738262442</v>
      </c>
      <c r="AT2309">
        <f t="shared" si="2883"/>
        <v>1228.2733455594903</v>
      </c>
      <c r="AU2309">
        <f t="shared" si="2884"/>
        <v>1249.6355746144852</v>
      </c>
      <c r="AV2309">
        <f t="shared" si="2885"/>
        <v>1220.4591398374082</v>
      </c>
      <c r="AW2309">
        <f t="shared" si="2886"/>
        <v>29.17643477707702</v>
      </c>
      <c r="AX2309">
        <f t="shared" si="2913"/>
        <v>16.262939673772806</v>
      </c>
      <c r="AY2309">
        <f t="shared" si="2887"/>
        <v>12.913495103304214</v>
      </c>
      <c r="AZ2309">
        <f t="shared" si="2924"/>
        <v>1294.9566649999999</v>
      </c>
      <c r="BA2309">
        <f t="shared" si="2925"/>
        <v>1764443203.8957498</v>
      </c>
      <c r="BB2309">
        <f t="shared" si="2928"/>
        <v>0</v>
      </c>
      <c r="BC2309">
        <f t="shared" si="2929"/>
        <v>1764443203.8957498</v>
      </c>
      <c r="BD2309">
        <f t="shared" si="2864"/>
        <v>37890226928.997169</v>
      </c>
      <c r="BE2309">
        <f t="shared" si="2865"/>
        <v>5415403312.2753153</v>
      </c>
      <c r="BF2309">
        <f t="shared" si="2866"/>
        <v>6.996750702410262</v>
      </c>
      <c r="BG2309">
        <f t="shared" si="2867"/>
        <v>87.494920909581509</v>
      </c>
      <c r="BH2309">
        <f t="shared" si="2888"/>
        <v>242101112</v>
      </c>
      <c r="BI2309">
        <f t="shared" si="2889"/>
        <v>2.3906113547532577</v>
      </c>
      <c r="BJ2309">
        <f t="shared" si="2930"/>
        <v>-2418.0053999999927</v>
      </c>
      <c r="BK2309">
        <f t="shared" si="2890"/>
        <v>-1.7663684473427865E-2</v>
      </c>
      <c r="BL2309">
        <f t="shared" si="2891"/>
        <v>0.98233631552657208</v>
      </c>
      <c r="BM2309">
        <f t="shared" si="2892"/>
        <v>38.007987803595817</v>
      </c>
      <c r="BN2309">
        <f t="shared" si="2893"/>
        <v>1297.875</v>
      </c>
      <c r="BO2309">
        <f t="shared" si="2852"/>
        <v>1281.9299925999999</v>
      </c>
      <c r="BP2309">
        <f t="shared" si="2894"/>
        <v>1193.1423465147061</v>
      </c>
      <c r="BQ2309">
        <f t="shared" si="2895"/>
        <v>88.787646085293773</v>
      </c>
      <c r="BR2309">
        <f t="shared" si="2896"/>
        <v>106.56994600000007</v>
      </c>
      <c r="BS2309">
        <f t="shared" si="2897"/>
        <v>111.51989700000013</v>
      </c>
      <c r="BT2309">
        <f t="shared" si="2898"/>
        <v>124.46008299999994</v>
      </c>
      <c r="BU2309">
        <f t="shared" si="2899"/>
        <v>124.94995100000006</v>
      </c>
      <c r="BV2309">
        <f t="shared" si="2900"/>
        <v>1288.0593343333335</v>
      </c>
      <c r="BW2309">
        <f t="shared" si="2901"/>
        <v>1284.8561895714286</v>
      </c>
      <c r="BX2309">
        <f t="shared" si="2902"/>
        <v>1272.6085427636365</v>
      </c>
      <c r="BY2309">
        <f t="shared" si="2903"/>
        <v>1237.5902803523809</v>
      </c>
      <c r="BZ2309">
        <f t="shared" si="2904"/>
        <v>1318.780029</v>
      </c>
      <c r="CA2309">
        <f t="shared" si="2905"/>
        <v>1170.8000489999999</v>
      </c>
      <c r="CB2309">
        <f t="shared" si="2906"/>
        <v>1271.7498142500001</v>
      </c>
      <c r="CC2309">
        <f t="shared" si="2907"/>
        <v>1264.8980122833334</v>
      </c>
      <c r="CD2309">
        <f t="shared" si="2908"/>
        <v>1226.7376531845634</v>
      </c>
      <c r="CE2309">
        <f t="shared" si="2909"/>
        <v>1171.1172212996157</v>
      </c>
      <c r="CF2309">
        <f t="shared" si="2910"/>
        <v>1312.3000489999999</v>
      </c>
      <c r="CG2309">
        <f t="shared" si="2911"/>
        <v>1318.780029</v>
      </c>
      <c r="CH2309">
        <f t="shared" si="2912"/>
        <v>1284</v>
      </c>
    </row>
    <row r="2310" spans="1:86">
      <c r="A2310" s="1">
        <v>42884</v>
      </c>
      <c r="B2310">
        <v>1289.5</v>
      </c>
      <c r="C2310">
        <v>1298.25</v>
      </c>
      <c r="D2310">
        <v>1282</v>
      </c>
      <c r="E2310">
        <v>1286.4300539999999</v>
      </c>
      <c r="F2310">
        <v>1749290</v>
      </c>
      <c r="G2310">
        <f t="shared" si="2926"/>
        <v>-795511.64164186176</v>
      </c>
      <c r="H2310">
        <f t="shared" si="2874"/>
        <v>62812055.67109102</v>
      </c>
      <c r="I2310">
        <f t="shared" si="2927"/>
        <v>1289.0450135000001</v>
      </c>
      <c r="J2310">
        <f t="shared" si="2854"/>
        <v>1300.8950195</v>
      </c>
      <c r="K2310">
        <f t="shared" si="2855"/>
        <v>1202.19747925</v>
      </c>
      <c r="L2310">
        <f t="shared" si="2856"/>
        <v>3</v>
      </c>
      <c r="M2310">
        <f t="shared" si="2857"/>
        <v>10</v>
      </c>
      <c r="N2310">
        <f t="shared" si="2858"/>
        <v>70</v>
      </c>
      <c r="O2310">
        <f t="shared" si="2859"/>
        <v>0</v>
      </c>
      <c r="P2310">
        <f t="shared" si="2914"/>
        <v>16.25</v>
      </c>
      <c r="Q2310">
        <f t="shared" si="2915"/>
        <v>11.819946000000073</v>
      </c>
      <c r="R2310">
        <f t="shared" si="2916"/>
        <v>4.4300539999999273</v>
      </c>
      <c r="S2310">
        <f t="shared" si="2917"/>
        <v>16.25</v>
      </c>
      <c r="T2310">
        <f t="shared" si="2873"/>
        <v>24.591891336543195</v>
      </c>
      <c r="U2310">
        <f t="shared" si="2918"/>
        <v>-10.280029000000013</v>
      </c>
      <c r="V2310">
        <f t="shared" si="2919"/>
        <v>19.5</v>
      </c>
      <c r="W2310">
        <f t="shared" si="2920"/>
        <v>0</v>
      </c>
      <c r="X2310">
        <f t="shared" si="2921"/>
        <v>19.5</v>
      </c>
      <c r="Y2310">
        <f t="shared" si="2871"/>
        <v>7.7782745952107089</v>
      </c>
      <c r="Z2310">
        <f t="shared" si="2872"/>
        <v>3.1124519178941199</v>
      </c>
      <c r="AA2310">
        <f t="shared" si="2868"/>
        <v>31.629428126385324</v>
      </c>
      <c r="AB2310">
        <f t="shared" si="2869"/>
        <v>12.65641538220796</v>
      </c>
      <c r="AC2310">
        <f t="shared" si="2870"/>
        <v>42.842161831005463</v>
      </c>
      <c r="AD2310">
        <f t="shared" si="2878"/>
        <v>41.80257212110719</v>
      </c>
      <c r="AE2310">
        <f t="shared" si="2851"/>
        <v>1285.654004</v>
      </c>
      <c r="AF2310">
        <f t="shared" si="2853"/>
        <v>1282.3250123333335</v>
      </c>
      <c r="AG2310">
        <f t="shared" si="2875"/>
        <v>1217.4039978500002</v>
      </c>
      <c r="AH2310">
        <f t="shared" si="2860"/>
        <v>1265.7869995999997</v>
      </c>
      <c r="AI2310">
        <f t="shared" si="2861"/>
        <v>1320.8444805651204</v>
      </c>
      <c r="AJ2310">
        <f t="shared" si="2862"/>
        <v>1210.729518634879</v>
      </c>
      <c r="AK2310">
        <f t="shared" si="2863"/>
        <v>0.68746820630131744</v>
      </c>
      <c r="AL2310">
        <f t="shared" si="2922"/>
        <v>-0.45476258461539354</v>
      </c>
      <c r="AM2310">
        <f t="shared" si="2923"/>
        <v>-795511.64164186176</v>
      </c>
      <c r="AN2310">
        <f t="shared" si="2876"/>
        <v>14207602.361472264</v>
      </c>
      <c r="AO2310">
        <f t="shared" si="2877"/>
        <v>48114456</v>
      </c>
      <c r="AP2310">
        <f t="shared" si="2879"/>
        <v>0.29528760257566383</v>
      </c>
      <c r="AQ2310">
        <f t="shared" si="2880"/>
        <v>1283.3728813433061</v>
      </c>
      <c r="AR2310">
        <f t="shared" si="2881"/>
        <v>1278.1856796225761</v>
      </c>
      <c r="AS2310">
        <f t="shared" si="2882"/>
        <v>1263.0574462575203</v>
      </c>
      <c r="AT2310">
        <f t="shared" si="2883"/>
        <v>1233.5074493191362</v>
      </c>
      <c r="AU2310">
        <f t="shared" si="2884"/>
        <v>1255.1547465223125</v>
      </c>
      <c r="AV2310">
        <f t="shared" si="2885"/>
        <v>1225.0771038287896</v>
      </c>
      <c r="AW2310">
        <f t="shared" si="2886"/>
        <v>30.077642693522876</v>
      </c>
      <c r="AX2310">
        <f t="shared" si="2913"/>
        <v>19.02588027772282</v>
      </c>
      <c r="AY2310">
        <f t="shared" si="2887"/>
        <v>11.051762415800056</v>
      </c>
      <c r="AZ2310">
        <f t="shared" si="2924"/>
        <v>1288.8933513333334</v>
      </c>
      <c r="BA2310">
        <f t="shared" si="2925"/>
        <v>2254648250.5538869</v>
      </c>
      <c r="BB2310">
        <f t="shared" si="2928"/>
        <v>0</v>
      </c>
      <c r="BC2310">
        <f t="shared" si="2929"/>
        <v>2254648250.5538869</v>
      </c>
      <c r="BD2310">
        <f t="shared" si="2864"/>
        <v>35787817352.318611</v>
      </c>
      <c r="BE2310">
        <f t="shared" si="2865"/>
        <v>7670051562.8292027</v>
      </c>
      <c r="BF2310">
        <f t="shared" si="2866"/>
        <v>4.6659161361775503</v>
      </c>
      <c r="BG2310">
        <f t="shared" si="2867"/>
        <v>82.350603574682637</v>
      </c>
      <c r="BH2310">
        <f t="shared" si="2888"/>
        <v>240351822</v>
      </c>
      <c r="BI2310">
        <f t="shared" si="2889"/>
        <v>2.4551632382582156</v>
      </c>
      <c r="BJ2310">
        <f t="shared" si="2930"/>
        <v>-368.99410000000898</v>
      </c>
      <c r="BK2310">
        <f t="shared" si="2890"/>
        <v>-2.0866490399911062E-3</v>
      </c>
      <c r="BL2310">
        <f t="shared" si="2891"/>
        <v>0.99791335096000888</v>
      </c>
      <c r="BM2310">
        <f t="shared" si="2892"/>
        <v>29.017840346857831</v>
      </c>
      <c r="BN2310">
        <f t="shared" si="2893"/>
        <v>1290.125</v>
      </c>
      <c r="BO2310">
        <f t="shared" si="2852"/>
        <v>1286.7669921000002</v>
      </c>
      <c r="BP2310">
        <f t="shared" si="2894"/>
        <v>1195.606465029412</v>
      </c>
      <c r="BQ2310">
        <f t="shared" si="2895"/>
        <v>91.160527070588159</v>
      </c>
      <c r="BR2310">
        <f t="shared" si="2896"/>
        <v>71.860107999999855</v>
      </c>
      <c r="BS2310">
        <f t="shared" si="2897"/>
        <v>95.280029000000013</v>
      </c>
      <c r="BT2310">
        <f t="shared" si="2898"/>
        <v>80.75</v>
      </c>
      <c r="BU2310">
        <f t="shared" si="2899"/>
        <v>99.5</v>
      </c>
      <c r="BV2310">
        <f t="shared" si="2900"/>
        <v>1289.7013510000002</v>
      </c>
      <c r="BW2310">
        <f t="shared" si="2901"/>
        <v>1287.5938256666664</v>
      </c>
      <c r="BX2310">
        <f t="shared" si="2902"/>
        <v>1278.2505527454546</v>
      </c>
      <c r="BY2310">
        <f t="shared" si="2903"/>
        <v>1244.8778100238096</v>
      </c>
      <c r="BZ2310">
        <f t="shared" si="2904"/>
        <v>1318.780029</v>
      </c>
      <c r="CA2310">
        <f t="shared" si="2905"/>
        <v>1186.719971</v>
      </c>
      <c r="CB2310">
        <f t="shared" si="2906"/>
        <v>1277.2827845666666</v>
      </c>
      <c r="CC2310">
        <f t="shared" si="2907"/>
        <v>1273.5123472638888</v>
      </c>
      <c r="CD2310">
        <f t="shared" si="2908"/>
        <v>1245.0216877659125</v>
      </c>
      <c r="CE2310">
        <f t="shared" si="2909"/>
        <v>1178.8709698621963</v>
      </c>
      <c r="CF2310">
        <f t="shared" si="2910"/>
        <v>1289.119995</v>
      </c>
      <c r="CG2310">
        <f t="shared" si="2911"/>
        <v>1313.4300539999999</v>
      </c>
      <c r="CH2310">
        <f t="shared" si="2912"/>
        <v>1282.3199460000001</v>
      </c>
    </row>
    <row r="2311" spans="1:86">
      <c r="A2311" s="1">
        <v>42885</v>
      </c>
      <c r="B2311">
        <v>1280</v>
      </c>
      <c r="C2311">
        <v>1287.969971</v>
      </c>
      <c r="D2311">
        <v>1262.5</v>
      </c>
      <c r="E2311">
        <v>1275.5500489999999</v>
      </c>
      <c r="F2311">
        <v>927634</v>
      </c>
      <c r="G2311">
        <f t="shared" si="2926"/>
        <v>22949.662153832433</v>
      </c>
      <c r="H2311">
        <f t="shared" si="2874"/>
        <v>62835005.333244853</v>
      </c>
      <c r="I2311">
        <f t="shared" si="2927"/>
        <v>1276.505005</v>
      </c>
      <c r="J2311">
        <f t="shared" si="2854"/>
        <v>1300.8950195</v>
      </c>
      <c r="K2311">
        <f t="shared" si="2855"/>
        <v>1221.5775147499999</v>
      </c>
      <c r="L2311">
        <f t="shared" si="2856"/>
        <v>4</v>
      </c>
      <c r="M2311">
        <f t="shared" si="2857"/>
        <v>10</v>
      </c>
      <c r="N2311">
        <f t="shared" si="2858"/>
        <v>60</v>
      </c>
      <c r="O2311">
        <f t="shared" si="2859"/>
        <v>0</v>
      </c>
      <c r="P2311">
        <f t="shared" si="2914"/>
        <v>25.469970999999987</v>
      </c>
      <c r="Q2311">
        <f t="shared" si="2915"/>
        <v>12.419922000000042</v>
      </c>
      <c r="R2311">
        <f t="shared" si="2916"/>
        <v>13.050048999999944</v>
      </c>
      <c r="S2311">
        <f t="shared" si="2917"/>
        <v>25.469970999999987</v>
      </c>
      <c r="T2311">
        <f t="shared" si="2873"/>
        <v>24.654611312504393</v>
      </c>
      <c r="U2311">
        <f t="shared" si="2918"/>
        <v>-1.7199709999999868</v>
      </c>
      <c r="V2311">
        <f t="shared" si="2919"/>
        <v>-1.5</v>
      </c>
      <c r="W2311">
        <f t="shared" si="2920"/>
        <v>0</v>
      </c>
      <c r="X2311">
        <f t="shared" si="2921"/>
        <v>0</v>
      </c>
      <c r="Y2311">
        <f t="shared" si="2871"/>
        <v>7.2226835526956581</v>
      </c>
      <c r="Z2311">
        <f t="shared" si="2872"/>
        <v>2.8901339237588255</v>
      </c>
      <c r="AA2311">
        <f t="shared" si="2868"/>
        <v>29.295467128424928</v>
      </c>
      <c r="AB2311">
        <f t="shared" si="2869"/>
        <v>11.722488288805428</v>
      </c>
      <c r="AC2311">
        <f t="shared" si="2870"/>
        <v>42.842161831005463</v>
      </c>
      <c r="AD2311">
        <f t="shared" si="2878"/>
        <v>43.913970899926703</v>
      </c>
      <c r="AE2311">
        <f t="shared" ref="AE2311:AE2374" si="2931">AVERAGE(E2307:E2311)</f>
        <v>1288.5940186</v>
      </c>
      <c r="AF2311">
        <f t="shared" si="2853"/>
        <v>1283.9700114999998</v>
      </c>
      <c r="AG2311">
        <f t="shared" si="2875"/>
        <v>1223.9340027500002</v>
      </c>
      <c r="AH2311">
        <f t="shared" si="2860"/>
        <v>1271.8850098999997</v>
      </c>
      <c r="AI2311">
        <f t="shared" si="2861"/>
        <v>1315.1451013631329</v>
      </c>
      <c r="AJ2311">
        <f t="shared" si="2862"/>
        <v>1228.6249184368664</v>
      </c>
      <c r="AK2311">
        <f t="shared" si="2863"/>
        <v>0.54236051029993404</v>
      </c>
      <c r="AL2311">
        <f t="shared" si="2922"/>
        <v>2.4739996759317179E-2</v>
      </c>
      <c r="AM2311">
        <f t="shared" si="2923"/>
        <v>22949.662153832433</v>
      </c>
      <c r="AN2311">
        <f t="shared" si="2876"/>
        <v>14468842.851281345</v>
      </c>
      <c r="AO2311">
        <f t="shared" si="2877"/>
        <v>46659394</v>
      </c>
      <c r="AP2311">
        <f t="shared" si="2879"/>
        <v>0.31009495861179304</v>
      </c>
      <c r="AQ2311">
        <f t="shared" si="2880"/>
        <v>1280.713118346582</v>
      </c>
      <c r="AR2311">
        <f t="shared" si="2881"/>
        <v>1276.7932748951418</v>
      </c>
      <c r="AS2311">
        <f t="shared" si="2882"/>
        <v>1265.3061147511667</v>
      </c>
      <c r="AT2311">
        <f t="shared" si="2883"/>
        <v>1237.291283290414</v>
      </c>
      <c r="AU2311">
        <f t="shared" si="2884"/>
        <v>1258.2140418939657</v>
      </c>
      <c r="AV2311">
        <f t="shared" si="2885"/>
        <v>1228.6102099907744</v>
      </c>
      <c r="AW2311">
        <f t="shared" si="2886"/>
        <v>29.603831903191349</v>
      </c>
      <c r="AX2311">
        <f t="shared" si="2913"/>
        <v>21.141470602816526</v>
      </c>
      <c r="AY2311">
        <f t="shared" si="2887"/>
        <v>8.4623613003748233</v>
      </c>
      <c r="AZ2311">
        <f t="shared" si="2924"/>
        <v>1275.3400066666666</v>
      </c>
      <c r="BA2311">
        <f t="shared" si="2925"/>
        <v>1183048751.7442267</v>
      </c>
      <c r="BB2311">
        <f t="shared" si="2928"/>
        <v>0</v>
      </c>
      <c r="BC2311">
        <f t="shared" si="2929"/>
        <v>1183048751.7442267</v>
      </c>
      <c r="BD2311">
        <f t="shared" si="2864"/>
        <v>35787817352.318611</v>
      </c>
      <c r="BE2311">
        <f t="shared" si="2865"/>
        <v>7444726805.1101627</v>
      </c>
      <c r="BF2311">
        <f t="shared" si="2866"/>
        <v>4.8071364187270591</v>
      </c>
      <c r="BG2311">
        <f t="shared" si="2867"/>
        <v>82.779808706143626</v>
      </c>
      <c r="BH2311">
        <f t="shared" si="2888"/>
        <v>239424188</v>
      </c>
      <c r="BI2311">
        <f t="shared" si="2889"/>
        <v>2.4095381645423282</v>
      </c>
      <c r="BJ2311">
        <f t="shared" si="2930"/>
        <v>-1188.0004999999983</v>
      </c>
      <c r="BK2311">
        <f t="shared" si="2890"/>
        <v>-8.4575177376880403E-3</v>
      </c>
      <c r="BL2311">
        <f t="shared" si="2891"/>
        <v>0.99154248226231201</v>
      </c>
      <c r="BM2311">
        <f t="shared" si="2892"/>
        <v>22.800070135118712</v>
      </c>
      <c r="BN2311">
        <f t="shared" si="2893"/>
        <v>1275.2349855</v>
      </c>
      <c r="BO2311">
        <f t="shared" ref="BO2311:BO2374" si="2932">AVERAGE(BN2307:BN2311)</f>
        <v>1287.9069946000002</v>
      </c>
      <c r="BP2311">
        <f t="shared" si="2894"/>
        <v>1197.4221998970588</v>
      </c>
      <c r="BQ2311">
        <f t="shared" si="2895"/>
        <v>90.484794702941372</v>
      </c>
      <c r="BR2311">
        <f t="shared" si="2896"/>
        <v>47.869995000000017</v>
      </c>
      <c r="BS2311">
        <f t="shared" si="2897"/>
        <v>51</v>
      </c>
      <c r="BT2311">
        <f t="shared" si="2898"/>
        <v>57.589966000000004</v>
      </c>
      <c r="BU2311">
        <f t="shared" si="2899"/>
        <v>63.25</v>
      </c>
      <c r="BV2311">
        <f t="shared" si="2900"/>
        <v>1286.3333659999998</v>
      </c>
      <c r="BW2311">
        <f t="shared" si="2901"/>
        <v>1285.6581218571428</v>
      </c>
      <c r="BX2311">
        <f t="shared" si="2902"/>
        <v>1280.0256526363632</v>
      </c>
      <c r="BY2311">
        <f t="shared" si="2903"/>
        <v>1250.415529180952</v>
      </c>
      <c r="BZ2311">
        <f t="shared" si="2904"/>
        <v>1318.780029</v>
      </c>
      <c r="CA2311">
        <f t="shared" si="2905"/>
        <v>1211.5</v>
      </c>
      <c r="CB2311">
        <f t="shared" si="2906"/>
        <v>1289.92346062</v>
      </c>
      <c r="CC2311">
        <f t="shared" si="2907"/>
        <v>1278.3973223888888</v>
      </c>
      <c r="CD2311">
        <f t="shared" si="2908"/>
        <v>1257.3321533147621</v>
      </c>
      <c r="CE2311">
        <f t="shared" si="2909"/>
        <v>1186.7597327519313</v>
      </c>
      <c r="CF2311">
        <f t="shared" si="2910"/>
        <v>1286.4300539999999</v>
      </c>
      <c r="CG2311">
        <f t="shared" si="2911"/>
        <v>1298.25</v>
      </c>
      <c r="CH2311">
        <f t="shared" si="2912"/>
        <v>1282</v>
      </c>
    </row>
    <row r="2312" spans="1:86">
      <c r="A2312" s="1">
        <v>42886</v>
      </c>
      <c r="B2312">
        <v>1266.5</v>
      </c>
      <c r="C2312">
        <v>1286.25</v>
      </c>
      <c r="D2312">
        <v>1264</v>
      </c>
      <c r="E2312">
        <v>1273.3000489999999</v>
      </c>
      <c r="F2312">
        <v>2502730</v>
      </c>
      <c r="G2312">
        <f t="shared" si="2926"/>
        <v>-410549.17898697878</v>
      </c>
      <c r="H2312">
        <f t="shared" si="2874"/>
        <v>62424456.154257871</v>
      </c>
      <c r="I2312">
        <f t="shared" si="2927"/>
        <v>1272.5125122499999</v>
      </c>
      <c r="J2312">
        <f t="shared" si="2854"/>
        <v>1300.8950195</v>
      </c>
      <c r="K2312">
        <f t="shared" si="2855"/>
        <v>1250.0549927500001</v>
      </c>
      <c r="L2312">
        <f t="shared" si="2856"/>
        <v>5</v>
      </c>
      <c r="M2312">
        <f t="shared" si="2857"/>
        <v>10</v>
      </c>
      <c r="N2312">
        <f t="shared" si="2858"/>
        <v>50</v>
      </c>
      <c r="O2312">
        <f t="shared" si="2859"/>
        <v>0</v>
      </c>
      <c r="P2312">
        <f t="shared" si="2914"/>
        <v>22.25</v>
      </c>
      <c r="Q2312">
        <f t="shared" si="2915"/>
        <v>12.949951000000056</v>
      </c>
      <c r="R2312">
        <f t="shared" si="2916"/>
        <v>9.3000489999999445</v>
      </c>
      <c r="S2312">
        <f t="shared" si="2917"/>
        <v>22.25</v>
      </c>
      <c r="T2312">
        <f t="shared" si="2873"/>
        <v>24.482853361611223</v>
      </c>
      <c r="U2312">
        <f t="shared" si="2918"/>
        <v>-4.25</v>
      </c>
      <c r="V2312">
        <f t="shared" si="2919"/>
        <v>-1</v>
      </c>
      <c r="W2312">
        <f t="shared" si="2920"/>
        <v>0</v>
      </c>
      <c r="X2312">
        <f t="shared" si="2921"/>
        <v>0</v>
      </c>
      <c r="Y2312">
        <f t="shared" si="2871"/>
        <v>6.7067775846459687</v>
      </c>
      <c r="Z2312">
        <f t="shared" si="2872"/>
        <v>2.6836957863474811</v>
      </c>
      <c r="AA2312">
        <f t="shared" si="2868"/>
        <v>27.393774269636822</v>
      </c>
      <c r="AB2312">
        <f t="shared" si="2869"/>
        <v>10.961531920766552</v>
      </c>
      <c r="AC2312">
        <f t="shared" si="2870"/>
        <v>42.842161831005463</v>
      </c>
      <c r="AD2312">
        <f t="shared" si="2878"/>
        <v>46.422415132250777</v>
      </c>
      <c r="AE2312">
        <f t="shared" si="2931"/>
        <v>1287.3400391999999</v>
      </c>
      <c r="AF2312">
        <f t="shared" ref="AF2312:AF2375" si="2933">AVERAGE(E2307:E2312)</f>
        <v>1286.0450236666666</v>
      </c>
      <c r="AG2312">
        <f t="shared" si="2875"/>
        <v>1229.1665040000003</v>
      </c>
      <c r="AH2312">
        <f t="shared" si="2860"/>
        <v>1276.4470094000001</v>
      </c>
      <c r="AI2312">
        <f t="shared" si="2861"/>
        <v>1308.1859104436217</v>
      </c>
      <c r="AJ2312">
        <f t="shared" si="2862"/>
        <v>1244.7081083563785</v>
      </c>
      <c r="AK2312">
        <f t="shared" si="2863"/>
        <v>0.45042423813485255</v>
      </c>
      <c r="AL2312">
        <f t="shared" si="2922"/>
        <v>-0.1640405393258477</v>
      </c>
      <c r="AM2312">
        <f t="shared" si="2923"/>
        <v>-410549.17898697878</v>
      </c>
      <c r="AN2312">
        <f t="shared" si="2876"/>
        <v>11251358.456830623</v>
      </c>
      <c r="AO2312">
        <f t="shared" si="2877"/>
        <v>45647718</v>
      </c>
      <c r="AP2312">
        <f t="shared" si="2879"/>
        <v>0.24648238619136717</v>
      </c>
      <c r="AQ2312">
        <f t="shared" si="2880"/>
        <v>1278.1926747687442</v>
      </c>
      <c r="AR2312">
        <f t="shared" si="2881"/>
        <v>1276.7952055150265</v>
      </c>
      <c r="AS2312">
        <f t="shared" si="2882"/>
        <v>1266.7450229159567</v>
      </c>
      <c r="AT2312">
        <f t="shared" si="2883"/>
        <v>1240.5320722042768</v>
      </c>
      <c r="AU2312">
        <f t="shared" si="2884"/>
        <v>1260.4769429598709</v>
      </c>
      <c r="AV2312">
        <f t="shared" si="2885"/>
        <v>1231.7384987214202</v>
      </c>
      <c r="AW2312">
        <f t="shared" si="2886"/>
        <v>28.738444238450711</v>
      </c>
      <c r="AX2312">
        <f t="shared" si="2913"/>
        <v>22.660865329943363</v>
      </c>
      <c r="AY2312">
        <f t="shared" si="2887"/>
        <v>6.0775789085073484</v>
      </c>
      <c r="AZ2312">
        <f t="shared" si="2924"/>
        <v>1274.5166830000001</v>
      </c>
      <c r="BA2312">
        <f t="shared" si="2925"/>
        <v>3189771138.04459</v>
      </c>
      <c r="BB2312">
        <f t="shared" si="2928"/>
        <v>0</v>
      </c>
      <c r="BC2312">
        <f t="shared" si="2929"/>
        <v>3189771138.04459</v>
      </c>
      <c r="BD2312">
        <f t="shared" si="2864"/>
        <v>33360182381.489029</v>
      </c>
      <c r="BE2312">
        <f t="shared" si="2865"/>
        <v>10634497943.154753</v>
      </c>
      <c r="BF2312">
        <f t="shared" si="2866"/>
        <v>3.1369776513956089</v>
      </c>
      <c r="BG2312">
        <f t="shared" si="2867"/>
        <v>75.827764028102735</v>
      </c>
      <c r="BH2312">
        <f t="shared" si="2888"/>
        <v>236921458</v>
      </c>
      <c r="BI2312">
        <f t="shared" si="2889"/>
        <v>2.3331611594735442</v>
      </c>
      <c r="BJ2312">
        <f t="shared" si="2930"/>
        <v>-325</v>
      </c>
      <c r="BK2312">
        <f t="shared" si="2890"/>
        <v>-1.7639448971555017E-3</v>
      </c>
      <c r="BL2312">
        <f t="shared" si="2891"/>
        <v>0.99823605510284452</v>
      </c>
      <c r="BM2312">
        <f t="shared" si="2892"/>
        <v>16.727869621424414</v>
      </c>
      <c r="BN2312">
        <f t="shared" si="2893"/>
        <v>1275.125</v>
      </c>
      <c r="BO2312">
        <f t="shared" si="2932"/>
        <v>1287.95</v>
      </c>
      <c r="BP2312">
        <f t="shared" si="2894"/>
        <v>1199.2707285882354</v>
      </c>
      <c r="BQ2312">
        <f t="shared" si="2895"/>
        <v>88.679271411764603</v>
      </c>
      <c r="BR2312">
        <f t="shared" si="2896"/>
        <v>5.2000729999999749</v>
      </c>
      <c r="BS2312">
        <f t="shared" si="2897"/>
        <v>42.880004999999983</v>
      </c>
      <c r="BT2312">
        <f t="shared" si="2898"/>
        <v>0.25</v>
      </c>
      <c r="BU2312">
        <f t="shared" si="2899"/>
        <v>41.5</v>
      </c>
      <c r="BV2312">
        <f t="shared" si="2900"/>
        <v>1281.2353761333334</v>
      </c>
      <c r="BW2312">
        <f t="shared" si="2901"/>
        <v>1282.6095611428568</v>
      </c>
      <c r="BX2312">
        <f t="shared" si="2902"/>
        <v>1280.2829324727275</v>
      </c>
      <c r="BY2312">
        <f t="shared" si="2903"/>
        <v>1255.1170573952384</v>
      </c>
      <c r="BZ2312">
        <f t="shared" si="2904"/>
        <v>1318.780029</v>
      </c>
      <c r="CA2312">
        <f t="shared" si="2905"/>
        <v>1221.119995</v>
      </c>
      <c r="CB2312">
        <f t="shared" si="2906"/>
        <v>1297.4300359233334</v>
      </c>
      <c r="CC2312">
        <f t="shared" si="2907"/>
        <v>1289.277054461111</v>
      </c>
      <c r="CD2312">
        <f t="shared" si="2908"/>
        <v>1269.8128631476191</v>
      </c>
      <c r="CE2312">
        <f t="shared" si="2909"/>
        <v>1190.8061425698106</v>
      </c>
      <c r="CF2312">
        <f t="shared" si="2910"/>
        <v>1275.5500489999999</v>
      </c>
      <c r="CG2312">
        <f t="shared" si="2911"/>
        <v>1287.969971</v>
      </c>
      <c r="CH2312">
        <f t="shared" si="2912"/>
        <v>1262.5</v>
      </c>
    </row>
    <row r="2313" spans="1:86">
      <c r="A2313" s="1">
        <v>42887</v>
      </c>
      <c r="B2313">
        <v>1265</v>
      </c>
      <c r="C2313">
        <v>1282</v>
      </c>
      <c r="D2313">
        <v>1265</v>
      </c>
      <c r="E2313">
        <v>1276.8000489999999</v>
      </c>
      <c r="F2313">
        <v>1080064</v>
      </c>
      <c r="G2313">
        <f t="shared" si="2926"/>
        <v>419325.1909571694</v>
      </c>
      <c r="H2313">
        <f t="shared" si="2874"/>
        <v>62843781.345215037</v>
      </c>
      <c r="I2313">
        <f t="shared" si="2927"/>
        <v>1272.2000122499999</v>
      </c>
      <c r="J2313">
        <f t="shared" si="2854"/>
        <v>1300.8950195</v>
      </c>
      <c r="K2313">
        <f t="shared" si="2855"/>
        <v>1258.7374877500001</v>
      </c>
      <c r="L2313">
        <f t="shared" si="2856"/>
        <v>6</v>
      </c>
      <c r="M2313">
        <f t="shared" si="2857"/>
        <v>10</v>
      </c>
      <c r="N2313">
        <f t="shared" si="2858"/>
        <v>40</v>
      </c>
      <c r="O2313">
        <f t="shared" si="2859"/>
        <v>0</v>
      </c>
      <c r="P2313">
        <f t="shared" si="2914"/>
        <v>17</v>
      </c>
      <c r="Q2313">
        <f t="shared" si="2915"/>
        <v>5.1999510000000555</v>
      </c>
      <c r="R2313">
        <f t="shared" si="2916"/>
        <v>11.800048999999944</v>
      </c>
      <c r="S2313">
        <f t="shared" si="2917"/>
        <v>17</v>
      </c>
      <c r="T2313">
        <f t="shared" si="2873"/>
        <v>23.948363835781851</v>
      </c>
      <c r="U2313">
        <f t="shared" si="2918"/>
        <v>13.930053999999927</v>
      </c>
      <c r="V2313">
        <f t="shared" si="2919"/>
        <v>-11.25</v>
      </c>
      <c r="W2313">
        <f t="shared" si="2920"/>
        <v>13.930053999999927</v>
      </c>
      <c r="X2313">
        <f t="shared" si="2921"/>
        <v>0</v>
      </c>
      <c r="Y2313">
        <f t="shared" si="2871"/>
        <v>7.2227259000283945</v>
      </c>
      <c r="Z2313">
        <f t="shared" si="2872"/>
        <v>2.4920032301798041</v>
      </c>
      <c r="AA2313">
        <f t="shared" si="2868"/>
        <v>30.159579792406273</v>
      </c>
      <c r="AB2313">
        <f t="shared" si="2869"/>
        <v>10.405734802042883</v>
      </c>
      <c r="AC2313">
        <f t="shared" si="2870"/>
        <v>48.696392935324241</v>
      </c>
      <c r="AD2313">
        <f t="shared" si="2878"/>
        <v>49.665648752768433</v>
      </c>
      <c r="AE2313">
        <f t="shared" si="2931"/>
        <v>1280.2400392</v>
      </c>
      <c r="AF2313">
        <f t="shared" si="2933"/>
        <v>1285.5833741666665</v>
      </c>
      <c r="AG2313">
        <f t="shared" si="2875"/>
        <v>1234.7540040000004</v>
      </c>
      <c r="AH2313">
        <f t="shared" si="2860"/>
        <v>1277.3170166999998</v>
      </c>
      <c r="AI2313">
        <f t="shared" si="2861"/>
        <v>1308.5661903979149</v>
      </c>
      <c r="AJ2313">
        <f t="shared" si="2862"/>
        <v>1246.0678430020848</v>
      </c>
      <c r="AK2313">
        <f t="shared" si="2863"/>
        <v>0.49172829808241636</v>
      </c>
      <c r="AL2313">
        <f t="shared" si="2922"/>
        <v>0.38824105882352289</v>
      </c>
      <c r="AM2313">
        <f t="shared" si="2923"/>
        <v>419325.1909571694</v>
      </c>
      <c r="AN2313">
        <f t="shared" si="2876"/>
        <v>11578647.32660996</v>
      </c>
      <c r="AO2313">
        <f t="shared" si="2877"/>
        <v>44019574</v>
      </c>
      <c r="AP2313">
        <f t="shared" si="2879"/>
        <v>0.2630340613157674</v>
      </c>
      <c r="AQ2313">
        <f t="shared" si="2880"/>
        <v>1277.719182007371</v>
      </c>
      <c r="AR2313">
        <f t="shared" si="2881"/>
        <v>1278.4068079782439</v>
      </c>
      <c r="AS2313">
        <f t="shared" si="2882"/>
        <v>1268.5549276110844</v>
      </c>
      <c r="AT2313">
        <f t="shared" si="2883"/>
        <v>1243.7961901158919</v>
      </c>
      <c r="AU2313">
        <f t="shared" si="2884"/>
        <v>1262.9254088658904</v>
      </c>
      <c r="AV2313">
        <f t="shared" si="2885"/>
        <v>1234.8928072409208</v>
      </c>
      <c r="AW2313">
        <f t="shared" si="2886"/>
        <v>28.032601624969629</v>
      </c>
      <c r="AX2313">
        <f t="shared" si="2913"/>
        <v>23.735212588948617</v>
      </c>
      <c r="AY2313">
        <f t="shared" si="2887"/>
        <v>4.2973890360210127</v>
      </c>
      <c r="AZ2313">
        <f t="shared" si="2924"/>
        <v>1274.6000163333333</v>
      </c>
      <c r="BA2313">
        <f t="shared" si="2925"/>
        <v>1376649592.0410454</v>
      </c>
      <c r="BB2313">
        <f t="shared" si="2928"/>
        <v>1376649592.0410454</v>
      </c>
      <c r="BC2313">
        <f t="shared" si="2929"/>
        <v>0</v>
      </c>
      <c r="BD2313">
        <f t="shared" si="2864"/>
        <v>32017126536.019745</v>
      </c>
      <c r="BE2313">
        <f t="shared" si="2865"/>
        <v>10634497943.154753</v>
      </c>
      <c r="BF2313">
        <f t="shared" si="2866"/>
        <v>3.0106852911310806</v>
      </c>
      <c r="BG2313">
        <f t="shared" si="2867"/>
        <v>75.066605145726029</v>
      </c>
      <c r="BH2313">
        <f t="shared" si="2888"/>
        <v>238001522</v>
      </c>
      <c r="BI2313">
        <f t="shared" si="2889"/>
        <v>2.2700433155491386</v>
      </c>
      <c r="BJ2313">
        <f t="shared" si="2930"/>
        <v>250</v>
      </c>
      <c r="BK2313">
        <f t="shared" si="2890"/>
        <v>2.7487629508447463E-3</v>
      </c>
      <c r="BL2313">
        <f t="shared" si="2891"/>
        <v>1.0027487629508447</v>
      </c>
      <c r="BM2313">
        <f t="shared" si="2892"/>
        <v>16.469760647269222</v>
      </c>
      <c r="BN2313">
        <f t="shared" si="2893"/>
        <v>1273.5</v>
      </c>
      <c r="BO2313">
        <f t="shared" si="2932"/>
        <v>1282.3719971</v>
      </c>
      <c r="BP2313">
        <f t="shared" si="2894"/>
        <v>1201.3516109411767</v>
      </c>
      <c r="BQ2313">
        <f t="shared" si="2895"/>
        <v>81.020386158823385</v>
      </c>
      <c r="BR2313">
        <f t="shared" si="2896"/>
        <v>23.230102999999872</v>
      </c>
      <c r="BS2313">
        <f t="shared" si="2897"/>
        <v>22</v>
      </c>
      <c r="BT2313">
        <f t="shared" si="2898"/>
        <v>11.719970999999987</v>
      </c>
      <c r="BU2313">
        <f t="shared" si="2899"/>
        <v>-3.0999759999999696</v>
      </c>
      <c r="BV2313">
        <f t="shared" si="2900"/>
        <v>1277.7220460666665</v>
      </c>
      <c r="BW2313">
        <f t="shared" si="2901"/>
        <v>1279.968139809524</v>
      </c>
      <c r="BX2313">
        <f t="shared" si="2902"/>
        <v>1280.3471214909089</v>
      </c>
      <c r="BY2313">
        <f t="shared" si="2903"/>
        <v>1259.6535854904762</v>
      </c>
      <c r="BZ2313">
        <f t="shared" si="2904"/>
        <v>1318.780029</v>
      </c>
      <c r="CA2313">
        <f t="shared" si="2905"/>
        <v>1243</v>
      </c>
      <c r="CB2313">
        <f t="shared" si="2906"/>
        <v>1284.3870256233333</v>
      </c>
      <c r="CC2313">
        <f t="shared" si="2907"/>
        <v>1295.4555922972222</v>
      </c>
      <c r="CD2313">
        <f t="shared" si="2908"/>
        <v>1270.0180452294842</v>
      </c>
      <c r="CE2313">
        <f t="shared" si="2909"/>
        <v>1196.1496758935862</v>
      </c>
      <c r="CF2313">
        <f t="shared" si="2910"/>
        <v>1273.3000489999999</v>
      </c>
      <c r="CG2313">
        <f t="shared" si="2911"/>
        <v>1286.25</v>
      </c>
      <c r="CH2313">
        <f t="shared" si="2912"/>
        <v>1264</v>
      </c>
    </row>
    <row r="2314" spans="1:86">
      <c r="A2314" s="1">
        <v>42888</v>
      </c>
      <c r="B2314">
        <v>1278.119995</v>
      </c>
      <c r="C2314">
        <v>1295.9300539999999</v>
      </c>
      <c r="D2314">
        <v>1276.25</v>
      </c>
      <c r="E2314">
        <v>1282.4499510000001</v>
      </c>
      <c r="F2314">
        <v>1355648</v>
      </c>
      <c r="G2314">
        <f t="shared" si="2926"/>
        <v>-501488.63913156884</v>
      </c>
      <c r="H2314">
        <f t="shared" si="2874"/>
        <v>62342292.706083469</v>
      </c>
      <c r="I2314">
        <f t="shared" si="2927"/>
        <v>1283.1875</v>
      </c>
      <c r="J2314">
        <f t="shared" si="2854"/>
        <v>1300.8950195</v>
      </c>
      <c r="K2314">
        <f t="shared" si="2855"/>
        <v>1263.1400147499999</v>
      </c>
      <c r="L2314">
        <f t="shared" si="2856"/>
        <v>7</v>
      </c>
      <c r="M2314">
        <f t="shared" si="2857"/>
        <v>10</v>
      </c>
      <c r="N2314">
        <f t="shared" si="2858"/>
        <v>30</v>
      </c>
      <c r="O2314">
        <f t="shared" si="2859"/>
        <v>0</v>
      </c>
      <c r="P2314">
        <f t="shared" si="2914"/>
        <v>19.680053999999927</v>
      </c>
      <c r="Q2314">
        <f t="shared" si="2915"/>
        <v>13.480102999999872</v>
      </c>
      <c r="R2314">
        <f t="shared" si="2916"/>
        <v>6.1999510000000555</v>
      </c>
      <c r="S2314">
        <f t="shared" si="2917"/>
        <v>19.680053999999927</v>
      </c>
      <c r="T2314">
        <f t="shared" si="2873"/>
        <v>23.643484561797429</v>
      </c>
      <c r="U2314">
        <f t="shared" si="2918"/>
        <v>14.019897000000128</v>
      </c>
      <c r="V2314">
        <f t="shared" si="2919"/>
        <v>-3.8199460000000727</v>
      </c>
      <c r="W2314">
        <f t="shared" si="2920"/>
        <v>14.019897000000128</v>
      </c>
      <c r="X2314">
        <f t="shared" si="2921"/>
        <v>0</v>
      </c>
      <c r="Y2314">
        <f t="shared" si="2871"/>
        <v>7.7082381214549471</v>
      </c>
      <c r="Z2314">
        <f t="shared" si="2872"/>
        <v>2.3140029994526752</v>
      </c>
      <c r="AA2314">
        <f t="shared" si="2868"/>
        <v>32.601954679344232</v>
      </c>
      <c r="AB2314">
        <f t="shared" si="2869"/>
        <v>9.7870641419394886</v>
      </c>
      <c r="AC2314">
        <f t="shared" si="2870"/>
        <v>53.822643627573854</v>
      </c>
      <c r="AD2314">
        <f t="shared" si="2878"/>
        <v>51.979980671594845</v>
      </c>
      <c r="AE2314">
        <f t="shared" si="2931"/>
        <v>1278.9060304</v>
      </c>
      <c r="AF2314">
        <f t="shared" si="2933"/>
        <v>1280.6083578333335</v>
      </c>
      <c r="AG2314">
        <f t="shared" si="2875"/>
        <v>1240.86400155</v>
      </c>
      <c r="AH2314">
        <f t="shared" si="2860"/>
        <v>1280.2050171999999</v>
      </c>
      <c r="AI2314">
        <f t="shared" si="2861"/>
        <v>1307.1886813012356</v>
      </c>
      <c r="AJ2314">
        <f t="shared" si="2862"/>
        <v>1253.2213530987642</v>
      </c>
      <c r="AK2314">
        <f t="shared" si="2863"/>
        <v>0.54159801633272853</v>
      </c>
      <c r="AL2314">
        <f t="shared" si="2922"/>
        <v>-0.36992540772499116</v>
      </c>
      <c r="AM2314">
        <f t="shared" si="2923"/>
        <v>-501488.63913156884</v>
      </c>
      <c r="AN2314">
        <f t="shared" si="2876"/>
        <v>10740663.887478391</v>
      </c>
      <c r="AO2314">
        <f t="shared" si="2877"/>
        <v>43692748</v>
      </c>
      <c r="AP2314">
        <f t="shared" si="2879"/>
        <v>0.24582257649435074</v>
      </c>
      <c r="AQ2314">
        <f t="shared" si="2880"/>
        <v>1279.3276434648649</v>
      </c>
      <c r="AR2314">
        <f t="shared" si="2881"/>
        <v>1285.1223094394445</v>
      </c>
      <c r="AS2314">
        <f t="shared" si="2882"/>
        <v>1271.0560318210892</v>
      </c>
      <c r="AT2314">
        <f t="shared" si="2883"/>
        <v>1247.2750285954617</v>
      </c>
      <c r="AU2314">
        <f t="shared" si="2884"/>
        <v>1265.8540901860069</v>
      </c>
      <c r="AV2314">
        <f t="shared" si="2885"/>
        <v>1238.2218073040563</v>
      </c>
      <c r="AW2314">
        <f t="shared" si="2886"/>
        <v>27.632282881950687</v>
      </c>
      <c r="AX2314">
        <f t="shared" si="2913"/>
        <v>24.514626647549029</v>
      </c>
      <c r="AY2314">
        <f t="shared" si="2887"/>
        <v>3.1176562344016574</v>
      </c>
      <c r="AZ2314">
        <f t="shared" si="2924"/>
        <v>1284.8766683333333</v>
      </c>
      <c r="BA2314">
        <f t="shared" si="2925"/>
        <v>1741840485.6727467</v>
      </c>
      <c r="BB2314">
        <f t="shared" si="2928"/>
        <v>1741840485.6727467</v>
      </c>
      <c r="BC2314">
        <f t="shared" si="2929"/>
        <v>0</v>
      </c>
      <c r="BD2314">
        <f t="shared" si="2864"/>
        <v>31612788646.127594</v>
      </c>
      <c r="BE2314">
        <f t="shared" si="2865"/>
        <v>10634497943.154753</v>
      </c>
      <c r="BF2314">
        <f t="shared" si="2866"/>
        <v>2.9726639485107254</v>
      </c>
      <c r="BG2314">
        <f t="shared" si="2867"/>
        <v>74.827974050639739</v>
      </c>
      <c r="BH2314">
        <f t="shared" si="2888"/>
        <v>239357170</v>
      </c>
      <c r="BI2314">
        <f t="shared" si="2889"/>
        <v>2.2316100975570472</v>
      </c>
      <c r="BJ2314">
        <f t="shared" si="2930"/>
        <v>464.9902000000111</v>
      </c>
      <c r="BK2314">
        <f t="shared" si="2890"/>
        <v>4.4250483890763944E-3</v>
      </c>
      <c r="BL2314">
        <f t="shared" si="2891"/>
        <v>1.0044250483890764</v>
      </c>
      <c r="BM2314">
        <f t="shared" si="2892"/>
        <v>14.221639696141956</v>
      </c>
      <c r="BN2314">
        <f t="shared" si="2893"/>
        <v>1286.090027</v>
      </c>
      <c r="BO2314">
        <f t="shared" si="2932"/>
        <v>1280.0150025</v>
      </c>
      <c r="BP2314">
        <f t="shared" si="2894"/>
        <v>1204.3979348382354</v>
      </c>
      <c r="BQ2314">
        <f t="shared" si="2895"/>
        <v>75.617067661764622</v>
      </c>
      <c r="BR2314">
        <f t="shared" si="2896"/>
        <v>16.769897000000128</v>
      </c>
      <c r="BS2314">
        <f t="shared" si="2897"/>
        <v>21.25</v>
      </c>
      <c r="BT2314">
        <f t="shared" si="2898"/>
        <v>19.050048999999944</v>
      </c>
      <c r="BU2314">
        <f t="shared" si="2899"/>
        <v>23.119995000000017</v>
      </c>
      <c r="BV2314">
        <f t="shared" si="2900"/>
        <v>1278.4586833333335</v>
      </c>
      <c r="BW2314">
        <f t="shared" si="2901"/>
        <v>1279.072876047619</v>
      </c>
      <c r="BX2314">
        <f t="shared" si="2902"/>
        <v>1281.2803822727271</v>
      </c>
      <c r="BY2314">
        <f t="shared" si="2903"/>
        <v>1264.1960566333332</v>
      </c>
      <c r="BZ2314">
        <f t="shared" si="2904"/>
        <v>1318.780029</v>
      </c>
      <c r="CA2314">
        <f t="shared" si="2905"/>
        <v>1255</v>
      </c>
      <c r="CB2314">
        <f t="shared" si="2906"/>
        <v>1280.5545806966668</v>
      </c>
      <c r="CC2314">
        <f t="shared" si="2907"/>
        <v>1283.7572476583334</v>
      </c>
      <c r="CD2314">
        <f t="shared" si="2908"/>
        <v>1276.2941862823016</v>
      </c>
      <c r="CE2314">
        <f t="shared" si="2909"/>
        <v>1203.630624639482</v>
      </c>
      <c r="CF2314">
        <f t="shared" si="2910"/>
        <v>1276.8000489999999</v>
      </c>
      <c r="CG2314">
        <f t="shared" si="2911"/>
        <v>1282</v>
      </c>
      <c r="CH2314">
        <f t="shared" si="2912"/>
        <v>1265</v>
      </c>
    </row>
    <row r="2315" spans="1:86">
      <c r="A2315" s="1">
        <v>42891</v>
      </c>
      <c r="B2315">
        <v>1282.5</v>
      </c>
      <c r="C2315">
        <v>1309.9499510000001</v>
      </c>
      <c r="D2315">
        <v>1280.0699460000001</v>
      </c>
      <c r="E2315">
        <v>1301.969971</v>
      </c>
      <c r="F2315">
        <v>1500188</v>
      </c>
      <c r="G2315">
        <f t="shared" si="2926"/>
        <v>698884.90542286658</v>
      </c>
      <c r="H2315">
        <f t="shared" si="2874"/>
        <v>63041177.611506335</v>
      </c>
      <c r="I2315">
        <f t="shared" si="2927"/>
        <v>1293.6224670000001</v>
      </c>
      <c r="J2315">
        <f t="shared" si="2854"/>
        <v>1300.8950195</v>
      </c>
      <c r="K2315">
        <f t="shared" si="2855"/>
        <v>1266.6299745000001</v>
      </c>
      <c r="L2315">
        <f t="shared" si="2856"/>
        <v>8</v>
      </c>
      <c r="M2315">
        <f t="shared" si="2857"/>
        <v>10</v>
      </c>
      <c r="N2315">
        <f t="shared" si="2858"/>
        <v>20</v>
      </c>
      <c r="O2315">
        <f t="shared" si="2859"/>
        <v>0</v>
      </c>
      <c r="P2315">
        <f t="shared" si="2914"/>
        <v>29.880004999999983</v>
      </c>
      <c r="Q2315">
        <f t="shared" si="2915"/>
        <v>7.9799800000000687</v>
      </c>
      <c r="R2315">
        <f t="shared" si="2916"/>
        <v>21.900024999999914</v>
      </c>
      <c r="S2315">
        <f t="shared" si="2917"/>
        <v>29.880004999999983</v>
      </c>
      <c r="T2315">
        <f t="shared" si="2873"/>
        <v>24.088950307383325</v>
      </c>
      <c r="U2315">
        <f t="shared" si="2918"/>
        <v>44.520019999999931</v>
      </c>
      <c r="V2315">
        <f t="shared" si="2919"/>
        <v>-34.930053999999927</v>
      </c>
      <c r="W2315">
        <f t="shared" si="2920"/>
        <v>44.520019999999931</v>
      </c>
      <c r="X2315">
        <f t="shared" si="2921"/>
        <v>0</v>
      </c>
      <c r="Y2315">
        <f t="shared" si="2871"/>
        <v>10.337651112779588</v>
      </c>
      <c r="Z2315">
        <f t="shared" si="2872"/>
        <v>2.1487170709203411</v>
      </c>
      <c r="AA2315">
        <f t="shared" si="2868"/>
        <v>42.914493910558946</v>
      </c>
      <c r="AB2315">
        <f t="shared" si="2869"/>
        <v>8.9199281973766773</v>
      </c>
      <c r="AC2315">
        <f t="shared" si="2870"/>
        <v>65.582993560524045</v>
      </c>
      <c r="AD2315">
        <f t="shared" si="2878"/>
        <v>54.549485005593816</v>
      </c>
      <c r="AE2315">
        <f t="shared" si="2931"/>
        <v>1282.0140137999999</v>
      </c>
      <c r="AF2315">
        <f t="shared" si="2933"/>
        <v>1282.7500204999999</v>
      </c>
      <c r="AG2315">
        <f t="shared" si="2875"/>
        <v>1247.4015015499999</v>
      </c>
      <c r="AH2315">
        <f t="shared" si="2860"/>
        <v>1283.8340088999998</v>
      </c>
      <c r="AI2315">
        <f t="shared" si="2861"/>
        <v>1311.7720701869971</v>
      </c>
      <c r="AJ2315">
        <f t="shared" si="2862"/>
        <v>1255.8959476130026</v>
      </c>
      <c r="AK2315">
        <f t="shared" si="2863"/>
        <v>0.82457445621756265</v>
      </c>
      <c r="AL2315">
        <f t="shared" si="2922"/>
        <v>0.46586488188338165</v>
      </c>
      <c r="AM2315">
        <f t="shared" si="2923"/>
        <v>698884.90542286658</v>
      </c>
      <c r="AN2315">
        <f t="shared" si="2876"/>
        <v>10725746.913993726</v>
      </c>
      <c r="AO2315">
        <f t="shared" si="2877"/>
        <v>44121154</v>
      </c>
      <c r="AP2315">
        <f t="shared" si="2879"/>
        <v>0.2430976060597537</v>
      </c>
      <c r="AQ2315">
        <f t="shared" si="2880"/>
        <v>1287.0260348268109</v>
      </c>
      <c r="AR2315">
        <f t="shared" si="2881"/>
        <v>1303.0424512492027</v>
      </c>
      <c r="AS2315">
        <f t="shared" si="2882"/>
        <v>1276.6205408732931</v>
      </c>
      <c r="AT2315">
        <f t="shared" si="2883"/>
        <v>1252.1975734118701</v>
      </c>
      <c r="AU2315">
        <f t="shared" si="2884"/>
        <v>1271.2714723081058</v>
      </c>
      <c r="AV2315">
        <f t="shared" si="2885"/>
        <v>1242.6841787627723</v>
      </c>
      <c r="AW2315">
        <f t="shared" si="2886"/>
        <v>28.587293545333523</v>
      </c>
      <c r="AX2315">
        <f t="shared" si="2913"/>
        <v>25.329160027105928</v>
      </c>
      <c r="AY2315">
        <f t="shared" si="2887"/>
        <v>3.258133518227595</v>
      </c>
      <c r="AZ2315">
        <f t="shared" si="2924"/>
        <v>1297.329956</v>
      </c>
      <c r="BA2315">
        <f t="shared" si="2925"/>
        <v>1946238832.031728</v>
      </c>
      <c r="BB2315">
        <f t="shared" si="2928"/>
        <v>1946238832.031728</v>
      </c>
      <c r="BC2315">
        <f t="shared" si="2929"/>
        <v>0</v>
      </c>
      <c r="BD2315">
        <f t="shared" si="2864"/>
        <v>29215241951.607708</v>
      </c>
      <c r="BE2315">
        <f t="shared" si="2865"/>
        <v>10634497943.154753</v>
      </c>
      <c r="BF2315">
        <f t="shared" si="2866"/>
        <v>2.7472140300156873</v>
      </c>
      <c r="BG2315">
        <f t="shared" si="2867"/>
        <v>73.313507261932045</v>
      </c>
      <c r="BH2315">
        <f t="shared" si="2888"/>
        <v>240857358</v>
      </c>
      <c r="BI2315">
        <f t="shared" si="2889"/>
        <v>2.3004472120820991</v>
      </c>
      <c r="BJ2315">
        <f t="shared" si="2930"/>
        <v>1852.0019999999931</v>
      </c>
      <c r="BK2315">
        <f t="shared" si="2890"/>
        <v>1.5220882487288527E-2</v>
      </c>
      <c r="BL2315">
        <f t="shared" si="2891"/>
        <v>1.0152208824872886</v>
      </c>
      <c r="BM2315">
        <f t="shared" si="2892"/>
        <v>14.72465117937962</v>
      </c>
      <c r="BN2315">
        <f t="shared" si="2893"/>
        <v>1295.0099485000001</v>
      </c>
      <c r="BO2315">
        <f t="shared" si="2932"/>
        <v>1280.9919922000001</v>
      </c>
      <c r="BP2315">
        <f t="shared" si="2894"/>
        <v>1208.4567583676471</v>
      </c>
      <c r="BQ2315">
        <f t="shared" si="2895"/>
        <v>72.535233832353015</v>
      </c>
      <c r="BR2315">
        <f t="shared" si="2896"/>
        <v>41.119995000000017</v>
      </c>
      <c r="BS2315">
        <f t="shared" si="2897"/>
        <v>23.069946000000073</v>
      </c>
      <c r="BT2315">
        <f t="shared" si="2898"/>
        <v>27.880004999999983</v>
      </c>
      <c r="BU2315">
        <f t="shared" si="2899"/>
        <v>15.90002400000003</v>
      </c>
      <c r="BV2315">
        <f t="shared" si="2900"/>
        <v>1286.1466635333336</v>
      </c>
      <c r="BW2315">
        <f t="shared" si="2901"/>
        <v>1285.1761940952381</v>
      </c>
      <c r="BX2315">
        <f t="shared" si="2902"/>
        <v>1285.2376466000001</v>
      </c>
      <c r="BY2315">
        <f t="shared" si="2903"/>
        <v>1270.0156727714289</v>
      </c>
      <c r="BZ2315">
        <f t="shared" si="2904"/>
        <v>1318.780029</v>
      </c>
      <c r="CA2315">
        <f t="shared" si="2905"/>
        <v>1257</v>
      </c>
      <c r="CB2315">
        <f t="shared" si="2906"/>
        <v>1276.8461703933331</v>
      </c>
      <c r="CC2315">
        <f t="shared" si="2907"/>
        <v>1280.9204873305555</v>
      </c>
      <c r="CD2315">
        <f t="shared" si="2908"/>
        <v>1280.0222597251191</v>
      </c>
      <c r="CE2315">
        <f t="shared" si="2909"/>
        <v>1210.0895663835981</v>
      </c>
      <c r="CF2315">
        <f t="shared" si="2910"/>
        <v>1282.4499510000001</v>
      </c>
      <c r="CG2315">
        <f t="shared" si="2911"/>
        <v>1295.9300539999999</v>
      </c>
      <c r="CH2315">
        <f t="shared" si="2912"/>
        <v>1276.25</v>
      </c>
    </row>
    <row r="2316" spans="1:86">
      <c r="A2316" s="1">
        <v>42892</v>
      </c>
      <c r="B2316">
        <v>1315.5</v>
      </c>
      <c r="C2316">
        <v>1354.469971</v>
      </c>
      <c r="D2316">
        <v>1315</v>
      </c>
      <c r="E2316">
        <v>1348</v>
      </c>
      <c r="F2316">
        <v>5946720</v>
      </c>
      <c r="G2316">
        <f t="shared" si="2926"/>
        <v>3997131.2381982785</v>
      </c>
      <c r="H2316">
        <f t="shared" si="2874"/>
        <v>67038308.849704616</v>
      </c>
      <c r="I2316">
        <f t="shared" si="2927"/>
        <v>1333.2424927500001</v>
      </c>
      <c r="J2316">
        <f t="shared" ref="J2316:J2379" si="2934">MAX(I2307:I2316)</f>
        <v>1333.2424927500001</v>
      </c>
      <c r="K2316">
        <f t="shared" ref="K2316:K2379" si="2935">MIN(I2307:I2316)</f>
        <v>1272.2000122499999</v>
      </c>
      <c r="L2316">
        <f t="shared" ref="L2316:L2379" si="2936">10-MATCH(J2316,I2307:I2316,0)+1</f>
        <v>1</v>
      </c>
      <c r="M2316">
        <f t="shared" ref="M2316:M2379" si="2937">10-MATCH(K2316,I2307:I2316,0)+1</f>
        <v>4</v>
      </c>
      <c r="N2316">
        <f t="shared" ref="N2316:N2379" si="2938">(100*(10-L2316)/10)</f>
        <v>90</v>
      </c>
      <c r="O2316">
        <f t="shared" ref="O2316:O2379" si="2939">100*(10-M2316)/10</f>
        <v>60</v>
      </c>
      <c r="P2316">
        <f t="shared" si="2914"/>
        <v>39.469970999999987</v>
      </c>
      <c r="Q2316">
        <f t="shared" si="2915"/>
        <v>6.4699709999999868</v>
      </c>
      <c r="R2316">
        <f t="shared" si="2916"/>
        <v>33</v>
      </c>
      <c r="S2316">
        <f t="shared" si="2917"/>
        <v>39.469970999999987</v>
      </c>
      <c r="T2316">
        <f t="shared" si="2873"/>
        <v>25.187594642570229</v>
      </c>
      <c r="U2316">
        <f t="shared" si="2918"/>
        <v>-4.4699709999999868</v>
      </c>
      <c r="V2316">
        <f t="shared" si="2919"/>
        <v>26.719970999999987</v>
      </c>
      <c r="W2316">
        <f t="shared" si="2920"/>
        <v>0</v>
      </c>
      <c r="X2316">
        <f t="shared" si="2921"/>
        <v>26.719970999999987</v>
      </c>
      <c r="Y2316">
        <f t="shared" si="2871"/>
        <v>9.5992474618667583</v>
      </c>
      <c r="Z2316">
        <f t="shared" si="2872"/>
        <v>3.9038066372831728</v>
      </c>
      <c r="AA2316">
        <f t="shared" si="2868"/>
        <v>38.111012973199166</v>
      </c>
      <c r="AB2316">
        <f t="shared" si="2869"/>
        <v>15.4989259303278</v>
      </c>
      <c r="AC2316">
        <f t="shared" si="2870"/>
        <v>42.178908436293199</v>
      </c>
      <c r="AD2316">
        <f t="shared" si="2878"/>
        <v>53.806111246291096</v>
      </c>
      <c r="AE2316">
        <f t="shared" si="2931"/>
        <v>1296.5040039999999</v>
      </c>
      <c r="AF2316">
        <f t="shared" si="2933"/>
        <v>1293.0116781666666</v>
      </c>
      <c r="AG2316">
        <f t="shared" si="2875"/>
        <v>1255.9875001</v>
      </c>
      <c r="AH2316">
        <f t="shared" ref="AH2316:AH2379" si="2940">AVERAGE(E2307:E2316)</f>
        <v>1292.5490113000001</v>
      </c>
      <c r="AI2316">
        <f t="shared" ref="AI2316:AI2379" si="2941">AH2316+(STDEVPA(E2307:E2316)*2)</f>
        <v>1336.2792486575186</v>
      </c>
      <c r="AJ2316">
        <f t="shared" ref="AJ2316:AJ2379" si="2942">AH2316-(STDEVPA(E2307:E2316)*2)</f>
        <v>1248.8187739424816</v>
      </c>
      <c r="AK2316">
        <f t="shared" ref="AK2316:AK2379" si="2943">(E2316-AJ2316)/(AI2316-AJ2316)</f>
        <v>1.1340119794760992</v>
      </c>
      <c r="AL2316">
        <f t="shared" si="2922"/>
        <v>0.67215729649256706</v>
      </c>
      <c r="AM2316">
        <f t="shared" si="2923"/>
        <v>3997131.2381982785</v>
      </c>
      <c r="AN2316">
        <f t="shared" si="2876"/>
        <v>13995182.398253404</v>
      </c>
      <c r="AO2316">
        <f t="shared" si="2877"/>
        <v>48277604</v>
      </c>
      <c r="AP2316">
        <f t="shared" si="2879"/>
        <v>0.28988974677064344</v>
      </c>
      <c r="AQ2316">
        <f t="shared" si="2880"/>
        <v>1307.7571829856952</v>
      </c>
      <c r="AR2316">
        <f t="shared" si="2881"/>
        <v>1304.34705121818</v>
      </c>
      <c r="AS2316">
        <f t="shared" si="2882"/>
        <v>1289.4688435161004</v>
      </c>
      <c r="AT2316">
        <f t="shared" si="2883"/>
        <v>1260.8197918048018</v>
      </c>
      <c r="AU2316">
        <f t="shared" si="2884"/>
        <v>1282.7807514618898</v>
      </c>
      <c r="AV2316">
        <f t="shared" si="2885"/>
        <v>1250.0562862493782</v>
      </c>
      <c r="AW2316">
        <f t="shared" si="2886"/>
        <v>32.724465212511632</v>
      </c>
      <c r="AX2316">
        <f t="shared" si="2913"/>
        <v>26.80822106418707</v>
      </c>
      <c r="AY2316">
        <f t="shared" si="2887"/>
        <v>5.9162441483245622</v>
      </c>
      <c r="AZ2316">
        <f t="shared" si="2924"/>
        <v>1339.156657</v>
      </c>
      <c r="BA2316">
        <f t="shared" si="2925"/>
        <v>7963589675.3150396</v>
      </c>
      <c r="BB2316">
        <f t="shared" si="2928"/>
        <v>7963589675.3150396</v>
      </c>
      <c r="BC2316">
        <f t="shared" si="2929"/>
        <v>0</v>
      </c>
      <c r="BD2316">
        <f t="shared" si="2864"/>
        <v>33660704526.06419</v>
      </c>
      <c r="BE2316">
        <f t="shared" si="2865"/>
        <v>10634497943.154753</v>
      </c>
      <c r="BF2316">
        <f t="shared" si="2866"/>
        <v>3.1652368269750824</v>
      </c>
      <c r="BG2316">
        <f t="shared" si="2867"/>
        <v>75.991761296170296</v>
      </c>
      <c r="BH2316">
        <f t="shared" si="2888"/>
        <v>246804078</v>
      </c>
      <c r="BI2316">
        <f t="shared" si="2889"/>
        <v>2.6178393383146679</v>
      </c>
      <c r="BJ2316">
        <f t="shared" si="2930"/>
        <v>4503.0029000000013</v>
      </c>
      <c r="BK2316">
        <f t="shared" si="2890"/>
        <v>3.5354140283777723E-2</v>
      </c>
      <c r="BL2316">
        <f t="shared" si="2891"/>
        <v>1.0353541402837778</v>
      </c>
      <c r="BM2316">
        <f t="shared" si="2892"/>
        <v>23.047858778261428</v>
      </c>
      <c r="BN2316">
        <f t="shared" si="2893"/>
        <v>1334.7349855</v>
      </c>
      <c r="BO2316">
        <f t="shared" si="2932"/>
        <v>1292.8919922</v>
      </c>
      <c r="BP2316">
        <f t="shared" si="2894"/>
        <v>1213.6235225735295</v>
      </c>
      <c r="BQ2316">
        <f t="shared" si="2895"/>
        <v>79.268469626470505</v>
      </c>
      <c r="BR2316">
        <f t="shared" si="2896"/>
        <v>68.430053999999927</v>
      </c>
      <c r="BS2316">
        <f t="shared" si="2897"/>
        <v>50.180053999999927</v>
      </c>
      <c r="BT2316">
        <f t="shared" si="2898"/>
        <v>69.469970999999987</v>
      </c>
      <c r="BU2316">
        <f t="shared" si="2899"/>
        <v>48.09997599999997</v>
      </c>
      <c r="BV2316">
        <f t="shared" si="2900"/>
        <v>1308.1419922666669</v>
      </c>
      <c r="BW2316">
        <f t="shared" si="2901"/>
        <v>1303.8190453809525</v>
      </c>
      <c r="BX2316">
        <f t="shared" si="2902"/>
        <v>1296.9041904363639</v>
      </c>
      <c r="BY2316">
        <f t="shared" si="2903"/>
        <v>1279.5964821476193</v>
      </c>
      <c r="BZ2316">
        <f t="shared" si="2904"/>
        <v>1354.469971</v>
      </c>
      <c r="CA2316">
        <f t="shared" si="2905"/>
        <v>1262.5</v>
      </c>
      <c r="CB2316">
        <f t="shared" si="2906"/>
        <v>1281.2001580000001</v>
      </c>
      <c r="CC2316">
        <f t="shared" si="2907"/>
        <v>1279.5404216888885</v>
      </c>
      <c r="CD2316">
        <f t="shared" si="2908"/>
        <v>1288.376345915</v>
      </c>
      <c r="CE2316">
        <f t="shared" si="2909"/>
        <v>1216.4112938826524</v>
      </c>
      <c r="CF2316">
        <f t="shared" si="2910"/>
        <v>1301.969971</v>
      </c>
      <c r="CG2316">
        <f t="shared" si="2911"/>
        <v>1309.9499510000001</v>
      </c>
      <c r="CH2316">
        <f t="shared" si="2912"/>
        <v>1280.0699460000001</v>
      </c>
    </row>
    <row r="2317" spans="1:86">
      <c r="A2317" s="1">
        <v>42893</v>
      </c>
      <c r="B2317">
        <v>1348.5</v>
      </c>
      <c r="C2317">
        <v>1350</v>
      </c>
      <c r="D2317">
        <v>1288.280029</v>
      </c>
      <c r="E2317">
        <v>1307.619995</v>
      </c>
      <c r="F2317">
        <v>4927776</v>
      </c>
      <c r="G2317">
        <f t="shared" si="2926"/>
        <v>-1839536.6910211919</v>
      </c>
      <c r="H2317">
        <f t="shared" si="2874"/>
        <v>65198772.158683427</v>
      </c>
      <c r="I2317">
        <f t="shared" si="2927"/>
        <v>1323.6000060000001</v>
      </c>
      <c r="J2317">
        <f t="shared" si="2934"/>
        <v>1333.2424927500001</v>
      </c>
      <c r="K2317">
        <f t="shared" si="2935"/>
        <v>1272.2000122499999</v>
      </c>
      <c r="L2317">
        <f t="shared" si="2936"/>
        <v>2</v>
      </c>
      <c r="M2317">
        <f t="shared" si="2937"/>
        <v>5</v>
      </c>
      <c r="N2317">
        <f t="shared" si="2938"/>
        <v>80</v>
      </c>
      <c r="O2317">
        <f t="shared" si="2939"/>
        <v>50</v>
      </c>
      <c r="P2317">
        <f t="shared" si="2914"/>
        <v>61.719970999999987</v>
      </c>
      <c r="Q2317">
        <f t="shared" si="2915"/>
        <v>42.380004999999983</v>
      </c>
      <c r="R2317">
        <f t="shared" si="2916"/>
        <v>19.339966000000004</v>
      </c>
      <c r="S2317">
        <f t="shared" si="2917"/>
        <v>61.719970999999987</v>
      </c>
      <c r="T2317">
        <f t="shared" si="2873"/>
        <v>27.797050096672354</v>
      </c>
      <c r="U2317">
        <f t="shared" si="2918"/>
        <v>-47.530029000000013</v>
      </c>
      <c r="V2317">
        <f t="shared" si="2919"/>
        <v>30.530029000000013</v>
      </c>
      <c r="W2317">
        <f t="shared" si="2920"/>
        <v>0</v>
      </c>
      <c r="X2317">
        <f t="shared" si="2921"/>
        <v>30.530029000000013</v>
      </c>
      <c r="Y2317">
        <f t="shared" si="2871"/>
        <v>8.9135869288762759</v>
      </c>
      <c r="Z2317">
        <f t="shared" si="2872"/>
        <v>5.8056796631915182</v>
      </c>
      <c r="AA2317">
        <f t="shared" si="2868"/>
        <v>32.066664980192776</v>
      </c>
      <c r="AB2317">
        <f t="shared" si="2869"/>
        <v>20.885956038502549</v>
      </c>
      <c r="AC2317">
        <f t="shared" si="2870"/>
        <v>21.11455245575624</v>
      </c>
      <c r="AD2317">
        <f t="shared" si="2878"/>
        <v>51.558140631235709</v>
      </c>
      <c r="AE2317">
        <f t="shared" si="2931"/>
        <v>1303.3679932</v>
      </c>
      <c r="AF2317">
        <f t="shared" si="2933"/>
        <v>1298.3566691666667</v>
      </c>
      <c r="AG2317">
        <f t="shared" si="2875"/>
        <v>1263.0575013</v>
      </c>
      <c r="AH2317">
        <f t="shared" si="2940"/>
        <v>1295.3540162000002</v>
      </c>
      <c r="AI2317">
        <f t="shared" si="2941"/>
        <v>1338.9926781276727</v>
      </c>
      <c r="AJ2317">
        <f t="shared" si="2942"/>
        <v>1251.7153542723277</v>
      </c>
      <c r="AK2317">
        <f t="shared" si="2943"/>
        <v>0.64054027160972205</v>
      </c>
      <c r="AL2317">
        <f t="shared" si="2922"/>
        <v>-0.37329957591846541</v>
      </c>
      <c r="AM2317">
        <f t="shared" si="2923"/>
        <v>-1839536.6910211919</v>
      </c>
      <c r="AN2317">
        <f t="shared" si="2876"/>
        <v>12373842.271665026</v>
      </c>
      <c r="AO2317">
        <f t="shared" si="2877"/>
        <v>51998992</v>
      </c>
      <c r="AP2317">
        <f t="shared" si="2879"/>
        <v>0.23796311804784651</v>
      </c>
      <c r="AQ2317">
        <f t="shared" si="2880"/>
        <v>1307.7105390705588</v>
      </c>
      <c r="AR2317">
        <f t="shared" si="2881"/>
        <v>1291.9361555859987</v>
      </c>
      <c r="AS2317">
        <f t="shared" si="2882"/>
        <v>1292.7360507832022</v>
      </c>
      <c r="AT2317">
        <f t="shared" si="2883"/>
        <v>1265.0318100923696</v>
      </c>
      <c r="AU2317">
        <f t="shared" si="2884"/>
        <v>1286.5066379926063</v>
      </c>
      <c r="AV2317">
        <f t="shared" si="2885"/>
        <v>1254.0857458619219</v>
      </c>
      <c r="AW2317">
        <f t="shared" si="2886"/>
        <v>32.420892130684479</v>
      </c>
      <c r="AX2317">
        <f t="shared" si="2913"/>
        <v>27.930755277486551</v>
      </c>
      <c r="AY2317">
        <f t="shared" si="2887"/>
        <v>4.490136853197928</v>
      </c>
      <c r="AZ2317">
        <f t="shared" si="2924"/>
        <v>1315.3000079999999</v>
      </c>
      <c r="BA2317">
        <f t="shared" si="2925"/>
        <v>6481503812.222208</v>
      </c>
      <c r="BB2317">
        <f t="shared" si="2928"/>
        <v>0</v>
      </c>
      <c r="BC2317">
        <f t="shared" si="2929"/>
        <v>6481503812.222208</v>
      </c>
      <c r="BD2317">
        <f t="shared" si="2864"/>
        <v>27194263628.843933</v>
      </c>
      <c r="BE2317">
        <f t="shared" si="2865"/>
        <v>17116001755.376961</v>
      </c>
      <c r="BF2317">
        <f t="shared" si="2866"/>
        <v>1.5888210352806784</v>
      </c>
      <c r="BG2317">
        <f t="shared" si="2867"/>
        <v>61.372378145421678</v>
      </c>
      <c r="BH2317">
        <f t="shared" si="2888"/>
        <v>241876302</v>
      </c>
      <c r="BI2317">
        <f t="shared" si="2889"/>
        <v>2.585221324591477</v>
      </c>
      <c r="BJ2317">
        <f t="shared" si="2930"/>
        <v>-4138.0004999999983</v>
      </c>
      <c r="BK2317">
        <f t="shared" si="2890"/>
        <v>-2.9955493323442123E-2</v>
      </c>
      <c r="BL2317">
        <f t="shared" si="2891"/>
        <v>0.97004450667655784</v>
      </c>
      <c r="BM2317">
        <f t="shared" si="2892"/>
        <v>22.99959428892166</v>
      </c>
      <c r="BN2317">
        <f t="shared" si="2893"/>
        <v>1319.1400145</v>
      </c>
      <c r="BO2317">
        <f t="shared" si="2932"/>
        <v>1301.6949951000001</v>
      </c>
      <c r="BP2317">
        <f t="shared" si="2894"/>
        <v>1218.5871994705883</v>
      </c>
      <c r="BQ2317">
        <f t="shared" si="2895"/>
        <v>83.107795629411839</v>
      </c>
      <c r="BR2317">
        <f t="shared" si="2896"/>
        <v>-4.6800539999999273</v>
      </c>
      <c r="BS2317">
        <f t="shared" si="2897"/>
        <v>4.2800290000000132</v>
      </c>
      <c r="BT2317">
        <f t="shared" si="2898"/>
        <v>31.219970999999987</v>
      </c>
      <c r="BU2317">
        <f t="shared" si="2899"/>
        <v>60</v>
      </c>
      <c r="BV2317">
        <f t="shared" si="2900"/>
        <v>1311.8473226000001</v>
      </c>
      <c r="BW2317">
        <f t="shared" si="2901"/>
        <v>1307.9928501904762</v>
      </c>
      <c r="BX2317">
        <f t="shared" si="2902"/>
        <v>1299.644369290909</v>
      </c>
      <c r="BY2317">
        <f t="shared" si="2903"/>
        <v>1284.5138626142857</v>
      </c>
      <c r="BZ2317">
        <f t="shared" si="2904"/>
        <v>1354.469971</v>
      </c>
      <c r="CA2317">
        <f t="shared" si="2905"/>
        <v>1262.5</v>
      </c>
      <c r="CB2317">
        <f t="shared" si="2906"/>
        <v>1289.8342717233331</v>
      </c>
      <c r="CC2317">
        <f t="shared" si="2907"/>
        <v>1284.0595765277776</v>
      </c>
      <c r="CD2317">
        <f t="shared" si="2908"/>
        <v>1293.4454462810713</v>
      </c>
      <c r="CE2317">
        <f t="shared" si="2909"/>
        <v>1226.1491587554726</v>
      </c>
      <c r="CF2317">
        <f t="shared" si="2910"/>
        <v>1348</v>
      </c>
      <c r="CG2317">
        <f t="shared" si="2911"/>
        <v>1354.469971</v>
      </c>
      <c r="CH2317">
        <f t="shared" si="2912"/>
        <v>1315</v>
      </c>
    </row>
    <row r="2318" spans="1:86">
      <c r="A2318" s="1">
        <v>42894</v>
      </c>
      <c r="B2318">
        <v>1299</v>
      </c>
      <c r="C2318">
        <v>1302.469971</v>
      </c>
      <c r="D2318">
        <v>1257.75</v>
      </c>
      <c r="E2318">
        <v>1260.8000489999999</v>
      </c>
      <c r="F2318">
        <v>3330714</v>
      </c>
      <c r="G2318">
        <f t="shared" si="2926"/>
        <v>-2876382.7167804372</v>
      </c>
      <c r="H2318">
        <f t="shared" si="2874"/>
        <v>62322389.441902988</v>
      </c>
      <c r="I2318">
        <f t="shared" si="2927"/>
        <v>1280.005005</v>
      </c>
      <c r="J2318">
        <f t="shared" si="2934"/>
        <v>1333.2424927500001</v>
      </c>
      <c r="K2318">
        <f t="shared" si="2935"/>
        <v>1272.2000122499999</v>
      </c>
      <c r="L2318">
        <f t="shared" si="2936"/>
        <v>3</v>
      </c>
      <c r="M2318">
        <f t="shared" si="2937"/>
        <v>6</v>
      </c>
      <c r="N2318">
        <f t="shared" si="2938"/>
        <v>70</v>
      </c>
      <c r="O2318">
        <f t="shared" si="2939"/>
        <v>40</v>
      </c>
      <c r="P2318">
        <f t="shared" si="2914"/>
        <v>44.719970999999987</v>
      </c>
      <c r="Q2318">
        <f t="shared" si="2915"/>
        <v>41.669922000000042</v>
      </c>
      <c r="R2318">
        <f t="shared" si="2916"/>
        <v>3.0500489999999445</v>
      </c>
      <c r="S2318">
        <f t="shared" si="2917"/>
        <v>44.719970999999987</v>
      </c>
      <c r="T2318">
        <f t="shared" si="2873"/>
        <v>29.005830161195757</v>
      </c>
      <c r="U2318">
        <f t="shared" si="2918"/>
        <v>-28.770019999999931</v>
      </c>
      <c r="V2318">
        <f t="shared" si="2919"/>
        <v>14.75</v>
      </c>
      <c r="W2318">
        <f t="shared" si="2920"/>
        <v>0</v>
      </c>
      <c r="X2318">
        <f t="shared" si="2921"/>
        <v>14.75</v>
      </c>
      <c r="Y2318">
        <f t="shared" si="2871"/>
        <v>8.2769021482422556</v>
      </c>
      <c r="Z2318">
        <f t="shared" si="2872"/>
        <v>6.4445596872492672</v>
      </c>
      <c r="AA2318">
        <f t="shared" si="2868"/>
        <v>28.53530515156627</v>
      </c>
      <c r="AB2318">
        <f t="shared" si="2869"/>
        <v>22.218152872834693</v>
      </c>
      <c r="AC2318">
        <f t="shared" si="2870"/>
        <v>12.446742595734959</v>
      </c>
      <c r="AD2318">
        <f t="shared" si="2878"/>
        <v>48.54544735745727</v>
      </c>
      <c r="AE2318">
        <f t="shared" si="2931"/>
        <v>1300.1679932</v>
      </c>
      <c r="AF2318">
        <f t="shared" si="2933"/>
        <v>1296.2733358333335</v>
      </c>
      <c r="AG2318">
        <f t="shared" si="2875"/>
        <v>1267.3615052</v>
      </c>
      <c r="AH2318">
        <f t="shared" si="2940"/>
        <v>1290.2040161999998</v>
      </c>
      <c r="AI2318">
        <f t="shared" si="2941"/>
        <v>1336.6902105320701</v>
      </c>
      <c r="AJ2318">
        <f t="shared" si="2942"/>
        <v>1243.7178218679296</v>
      </c>
      <c r="AK2318">
        <f t="shared" si="2943"/>
        <v>0.18373441166257742</v>
      </c>
      <c r="AL2318">
        <f t="shared" si="2922"/>
        <v>-0.86359342674887041</v>
      </c>
      <c r="AM2318">
        <f t="shared" si="2923"/>
        <v>-2876382.7167804372</v>
      </c>
      <c r="AN2318">
        <f t="shared" si="2876"/>
        <v>8600866.2084323447</v>
      </c>
      <c r="AO2318">
        <f t="shared" si="2877"/>
        <v>53258404</v>
      </c>
      <c r="AP2318">
        <f t="shared" si="2879"/>
        <v>0.16149312713975328</v>
      </c>
      <c r="AQ2318">
        <f t="shared" si="2880"/>
        <v>1291.7609724465688</v>
      </c>
      <c r="AR2318">
        <f t="shared" si="2881"/>
        <v>1280.981851243989</v>
      </c>
      <c r="AS2318">
        <f t="shared" si="2882"/>
        <v>1286.9875704622259</v>
      </c>
      <c r="AT2318">
        <f t="shared" si="2883"/>
        <v>1264.6509515940563</v>
      </c>
      <c r="AU2318">
        <f t="shared" si="2884"/>
        <v>1282.6506496437153</v>
      </c>
      <c r="AV2318">
        <f t="shared" si="2885"/>
        <v>1254.5557470815872</v>
      </c>
      <c r="AW2318">
        <f t="shared" si="2886"/>
        <v>28.094902562128027</v>
      </c>
      <c r="AX2318">
        <f t="shared" si="2913"/>
        <v>27.963584734414844</v>
      </c>
      <c r="AY2318">
        <f t="shared" si="2887"/>
        <v>0.13131782771318257</v>
      </c>
      <c r="AZ2318">
        <f t="shared" si="2924"/>
        <v>1273.6733400000001</v>
      </c>
      <c r="BA2318">
        <f t="shared" si="2925"/>
        <v>4242241624.9647603</v>
      </c>
      <c r="BB2318">
        <f t="shared" si="2928"/>
        <v>0</v>
      </c>
      <c r="BC2318">
        <f t="shared" si="2929"/>
        <v>4242241624.9647603</v>
      </c>
      <c r="BD2318">
        <f t="shared" si="2864"/>
        <v>27194263628.843933</v>
      </c>
      <c r="BE2318">
        <f t="shared" si="2865"/>
        <v>19115656781.425423</v>
      </c>
      <c r="BF2318">
        <f t="shared" si="2866"/>
        <v>1.4226172785895825</v>
      </c>
      <c r="BG2318">
        <f t="shared" si="2867"/>
        <v>58.722328580840156</v>
      </c>
      <c r="BH2318">
        <f t="shared" si="2888"/>
        <v>238545588</v>
      </c>
      <c r="BI2318">
        <f t="shared" si="2889"/>
        <v>2.2394303822276411</v>
      </c>
      <c r="BJ2318">
        <f t="shared" si="2930"/>
        <v>-4781.9946000000073</v>
      </c>
      <c r="BK2318">
        <f t="shared" si="2890"/>
        <v>-3.5805468086315149E-2</v>
      </c>
      <c r="BL2318">
        <f t="shared" si="2891"/>
        <v>0.96419453191368487</v>
      </c>
      <c r="BM2318">
        <f t="shared" si="2892"/>
        <v>24.500375640421023</v>
      </c>
      <c r="BN2318">
        <f t="shared" si="2893"/>
        <v>1280.1099855</v>
      </c>
      <c r="BO2318">
        <f t="shared" si="2932"/>
        <v>1303.0169922</v>
      </c>
      <c r="BP2318">
        <f t="shared" si="2894"/>
        <v>1222.2452877058824</v>
      </c>
      <c r="BQ2318">
        <f t="shared" si="2895"/>
        <v>80.771704494117557</v>
      </c>
      <c r="BR2318">
        <f t="shared" si="2896"/>
        <v>-28.319946000000073</v>
      </c>
      <c r="BS2318">
        <f t="shared" si="2897"/>
        <v>-24.569946000000073</v>
      </c>
      <c r="BT2318">
        <f t="shared" si="2898"/>
        <v>-10.960082999999941</v>
      </c>
      <c r="BU2318">
        <f t="shared" si="2899"/>
        <v>-13.5</v>
      </c>
      <c r="BV2318">
        <f t="shared" si="2900"/>
        <v>1297.6580078666666</v>
      </c>
      <c r="BW2318">
        <f t="shared" si="2901"/>
        <v>1297.2623872857143</v>
      </c>
      <c r="BX2318">
        <f t="shared" si="2902"/>
        <v>1293.3618297999997</v>
      </c>
      <c r="BY2318">
        <f t="shared" si="2903"/>
        <v>1284.2988671571429</v>
      </c>
      <c r="BZ2318">
        <f t="shared" si="2904"/>
        <v>1354.469971</v>
      </c>
      <c r="CA2318">
        <f t="shared" si="2905"/>
        <v>1257.75</v>
      </c>
      <c r="CB2318">
        <f t="shared" si="2906"/>
        <v>1299.1289050233336</v>
      </c>
      <c r="CC2318">
        <f t="shared" si="2907"/>
        <v>1290.9074490749999</v>
      </c>
      <c r="CD2318">
        <f t="shared" si="2908"/>
        <v>1286.1581157423811</v>
      </c>
      <c r="CE2318">
        <f t="shared" si="2909"/>
        <v>1235.8231844008146</v>
      </c>
      <c r="CF2318">
        <f t="shared" si="2910"/>
        <v>1307.619995</v>
      </c>
      <c r="CG2318">
        <f t="shared" si="2911"/>
        <v>1350</v>
      </c>
      <c r="CH2318">
        <f t="shared" si="2912"/>
        <v>1288.280029</v>
      </c>
    </row>
    <row r="2319" spans="1:86">
      <c r="A2319" s="1">
        <v>42895</v>
      </c>
      <c r="B2319">
        <v>1260</v>
      </c>
      <c r="C2319">
        <v>1273.6999510000001</v>
      </c>
      <c r="D2319">
        <v>1243</v>
      </c>
      <c r="E2319">
        <v>1253.5</v>
      </c>
      <c r="F2319">
        <v>3148034</v>
      </c>
      <c r="G2319">
        <f t="shared" si="2926"/>
        <v>-994652.2568174171</v>
      </c>
      <c r="H2319">
        <f t="shared" si="2874"/>
        <v>61327737.185085572</v>
      </c>
      <c r="I2319">
        <f t="shared" si="2927"/>
        <v>1257.5499877500001</v>
      </c>
      <c r="J2319">
        <f t="shared" si="2934"/>
        <v>1333.2424927500001</v>
      </c>
      <c r="K2319">
        <f t="shared" si="2935"/>
        <v>1257.5499877500001</v>
      </c>
      <c r="L2319">
        <f t="shared" si="2936"/>
        <v>4</v>
      </c>
      <c r="M2319">
        <f t="shared" si="2937"/>
        <v>1</v>
      </c>
      <c r="N2319">
        <f t="shared" si="2938"/>
        <v>60</v>
      </c>
      <c r="O2319">
        <f t="shared" si="2939"/>
        <v>90</v>
      </c>
      <c r="P2319">
        <f t="shared" si="2914"/>
        <v>30.699951000000056</v>
      </c>
      <c r="Q2319">
        <f t="shared" si="2915"/>
        <v>20.199951000000056</v>
      </c>
      <c r="R2319">
        <f t="shared" si="2916"/>
        <v>10.5</v>
      </c>
      <c r="S2319">
        <f t="shared" si="2917"/>
        <v>30.699951000000056</v>
      </c>
      <c r="T2319">
        <f t="shared" si="2873"/>
        <v>29.126838792538923</v>
      </c>
      <c r="U2319">
        <f t="shared" si="2918"/>
        <v>-17.25</v>
      </c>
      <c r="V2319">
        <f t="shared" si="2919"/>
        <v>7.8000489999999445</v>
      </c>
      <c r="W2319">
        <f t="shared" si="2920"/>
        <v>0</v>
      </c>
      <c r="X2319">
        <f t="shared" si="2921"/>
        <v>7.8000489999999445</v>
      </c>
      <c r="Y2319">
        <f t="shared" si="2871"/>
        <v>7.6856948519392372</v>
      </c>
      <c r="Z2319">
        <f t="shared" si="2872"/>
        <v>6.5413803524457439</v>
      </c>
      <c r="AA2319">
        <f t="shared" si="2868"/>
        <v>26.386985922784007</v>
      </c>
      <c r="AB2319">
        <f t="shared" si="2869"/>
        <v>22.458257138846704</v>
      </c>
      <c r="AC2319">
        <f t="shared" si="2870"/>
        <v>8.0432167754395465</v>
      </c>
      <c r="AD2319">
        <f t="shared" si="2878"/>
        <v>45.10436647767245</v>
      </c>
      <c r="AE2319">
        <f t="shared" si="2931"/>
        <v>1294.378003</v>
      </c>
      <c r="AF2319">
        <f t="shared" si="2933"/>
        <v>1292.3899943333333</v>
      </c>
      <c r="AG2319">
        <f t="shared" si="2875"/>
        <v>1271.0205079</v>
      </c>
      <c r="AH2319">
        <f t="shared" si="2940"/>
        <v>1286.6420166999999</v>
      </c>
      <c r="AI2319">
        <f t="shared" si="2941"/>
        <v>1338.1067500911963</v>
      </c>
      <c r="AJ2319">
        <f t="shared" si="2942"/>
        <v>1235.1772833088035</v>
      </c>
      <c r="AK2319">
        <f t="shared" si="2943"/>
        <v>0.17801235412919514</v>
      </c>
      <c r="AL2319">
        <f t="shared" si="2922"/>
        <v>-0.31595982026160363</v>
      </c>
      <c r="AM2319">
        <f t="shared" si="2923"/>
        <v>-994652.2568174171</v>
      </c>
      <c r="AN2319">
        <f t="shared" si="2876"/>
        <v>6151794.4438511357</v>
      </c>
      <c r="AO2319">
        <f t="shared" si="2877"/>
        <v>54091992</v>
      </c>
      <c r="AP2319">
        <f t="shared" si="2879"/>
        <v>0.11372837672258651</v>
      </c>
      <c r="AQ2319">
        <f t="shared" si="2880"/>
        <v>1278.7522418147353</v>
      </c>
      <c r="AR2319">
        <f t="shared" si="2881"/>
        <v>1270.3280167994521</v>
      </c>
      <c r="AS2319">
        <f t="shared" si="2882"/>
        <v>1280.9598077790251</v>
      </c>
      <c r="AT2319">
        <f t="shared" si="2883"/>
        <v>1263.6473659505912</v>
      </c>
      <c r="AU2319">
        <f t="shared" si="2884"/>
        <v>1278.2780521971579</v>
      </c>
      <c r="AV2319">
        <f t="shared" si="2885"/>
        <v>1254.4818447858761</v>
      </c>
      <c r="AW2319">
        <f t="shared" si="2886"/>
        <v>23.796207411281785</v>
      </c>
      <c r="AX2319">
        <f t="shared" si="2913"/>
        <v>27.130109269788232</v>
      </c>
      <c r="AY2319">
        <f t="shared" si="2887"/>
        <v>-3.3339018585064473</v>
      </c>
      <c r="AZ2319">
        <f t="shared" si="2924"/>
        <v>1256.7333169999999</v>
      </c>
      <c r="BA2319">
        <f t="shared" si="2925"/>
        <v>3956239210.8487778</v>
      </c>
      <c r="BB2319">
        <f t="shared" si="2928"/>
        <v>0</v>
      </c>
      <c r="BC2319">
        <f t="shared" si="2929"/>
        <v>3956239210.8487778</v>
      </c>
      <c r="BD2319">
        <f t="shared" si="2864"/>
        <v>25087959600.653114</v>
      </c>
      <c r="BE2319">
        <f t="shared" si="2865"/>
        <v>23071895992.2742</v>
      </c>
      <c r="BF2319">
        <f t="shared" si="2866"/>
        <v>1.0873817916418316</v>
      </c>
      <c r="BG2319">
        <f t="shared" si="2867"/>
        <v>52.093095570530522</v>
      </c>
      <c r="BH2319">
        <f t="shared" si="2888"/>
        <v>235397554</v>
      </c>
      <c r="BI2319">
        <f t="shared" si="2889"/>
        <v>1.8968953205810237</v>
      </c>
      <c r="BJ2319">
        <f t="shared" si="2930"/>
        <v>-830.00489999999445</v>
      </c>
      <c r="BK2319">
        <f t="shared" si="2890"/>
        <v>-5.7900132584781843E-3</v>
      </c>
      <c r="BL2319">
        <f t="shared" si="2891"/>
        <v>0.99420998674152183</v>
      </c>
      <c r="BM2319">
        <f t="shared" si="2892"/>
        <v>27.124296114917041</v>
      </c>
      <c r="BN2319">
        <f t="shared" si="2893"/>
        <v>1258.3499755</v>
      </c>
      <c r="BO2319">
        <f t="shared" si="2932"/>
        <v>1297.4689819</v>
      </c>
      <c r="BP2319">
        <f t="shared" si="2894"/>
        <v>1225.1626407205883</v>
      </c>
      <c r="BQ2319">
        <f t="shared" si="2895"/>
        <v>72.306341179411675</v>
      </c>
      <c r="BR2319">
        <f t="shared" si="2896"/>
        <v>-32.930053999999927</v>
      </c>
      <c r="BS2319">
        <f t="shared" si="2897"/>
        <v>-39</v>
      </c>
      <c r="BT2319">
        <f t="shared" si="2898"/>
        <v>-24.550048999999944</v>
      </c>
      <c r="BU2319">
        <f t="shared" si="2899"/>
        <v>-29.5</v>
      </c>
      <c r="BV2319">
        <f t="shared" si="2900"/>
        <v>1282.1020101333334</v>
      </c>
      <c r="BW2319">
        <f t="shared" si="2901"/>
        <v>1285.0414341904761</v>
      </c>
      <c r="BX2319">
        <f t="shared" si="2902"/>
        <v>1286.6883723090907</v>
      </c>
      <c r="BY2319">
        <f t="shared" si="2903"/>
        <v>1282.978723804762</v>
      </c>
      <c r="BZ2319">
        <f t="shared" si="2904"/>
        <v>1354.469971</v>
      </c>
      <c r="CA2319">
        <f t="shared" si="2905"/>
        <v>1243</v>
      </c>
      <c r="CB2319">
        <f t="shared" si="2906"/>
        <v>1309.0254237166669</v>
      </c>
      <c r="CC2319">
        <f t="shared" si="2907"/>
        <v>1298.0057532416668</v>
      </c>
      <c r="CD2319">
        <f t="shared" si="2908"/>
        <v>1284.8575864576189</v>
      </c>
      <c r="CE2319">
        <f t="shared" si="2909"/>
        <v>1246.1375251121801</v>
      </c>
      <c r="CF2319">
        <f t="shared" si="2910"/>
        <v>1260.8000489999999</v>
      </c>
      <c r="CG2319">
        <f t="shared" si="2911"/>
        <v>1302.469971</v>
      </c>
      <c r="CH2319">
        <f t="shared" si="2912"/>
        <v>1257.75</v>
      </c>
    </row>
    <row r="2320" spans="1:86">
      <c r="A2320" s="1">
        <v>42898</v>
      </c>
      <c r="B2320">
        <v>1248.5</v>
      </c>
      <c r="C2320">
        <v>1256.4499510000001</v>
      </c>
      <c r="D2320">
        <v>1235.1999510000001</v>
      </c>
      <c r="E2320">
        <v>1243.599976</v>
      </c>
      <c r="F2320">
        <v>1626506</v>
      </c>
      <c r="G2320">
        <f t="shared" si="2926"/>
        <v>-340605.6646917779</v>
      </c>
      <c r="H2320">
        <f t="shared" si="2874"/>
        <v>60987131.520393796</v>
      </c>
      <c r="I2320">
        <f t="shared" si="2927"/>
        <v>1245.9374695000001</v>
      </c>
      <c r="J2320">
        <f t="shared" si="2934"/>
        <v>1333.2424927500001</v>
      </c>
      <c r="K2320">
        <f t="shared" si="2935"/>
        <v>1245.9374695000001</v>
      </c>
      <c r="L2320">
        <f t="shared" si="2936"/>
        <v>5</v>
      </c>
      <c r="M2320">
        <f t="shared" si="2937"/>
        <v>1</v>
      </c>
      <c r="N2320">
        <f t="shared" si="2938"/>
        <v>50</v>
      </c>
      <c r="O2320">
        <f t="shared" si="2939"/>
        <v>90</v>
      </c>
      <c r="P2320">
        <f t="shared" si="2914"/>
        <v>21.25</v>
      </c>
      <c r="Q2320">
        <f t="shared" si="2915"/>
        <v>12.849975000000086</v>
      </c>
      <c r="R2320">
        <f t="shared" si="2916"/>
        <v>8.4000249999999141</v>
      </c>
      <c r="S2320">
        <f t="shared" si="2917"/>
        <v>21.25</v>
      </c>
      <c r="T2320">
        <f t="shared" si="2873"/>
        <v>28.564207450214717</v>
      </c>
      <c r="U2320">
        <f t="shared" si="2918"/>
        <v>-15.899902000000111</v>
      </c>
      <c r="V2320">
        <f t="shared" si="2919"/>
        <v>11.699951000000056</v>
      </c>
      <c r="W2320">
        <f t="shared" si="2920"/>
        <v>0</v>
      </c>
      <c r="X2320">
        <f t="shared" si="2921"/>
        <v>11.699951000000056</v>
      </c>
      <c r="Y2320">
        <f t="shared" si="2871"/>
        <v>7.1367166482292914</v>
      </c>
      <c r="Z2320">
        <f t="shared" si="2872"/>
        <v>6.909849684413909</v>
      </c>
      <c r="AA2320">
        <f t="shared" si="2868"/>
        <v>24.984822914019428</v>
      </c>
      <c r="AB2320">
        <f t="shared" si="2869"/>
        <v>24.190587806286107</v>
      </c>
      <c r="AC2320">
        <f t="shared" si="2870"/>
        <v>1.6151062006389414</v>
      </c>
      <c r="AD2320">
        <f t="shared" si="2878"/>
        <v>41.138742964124773</v>
      </c>
      <c r="AE2320">
        <f t="shared" si="2931"/>
        <v>1282.7040039999999</v>
      </c>
      <c r="AF2320">
        <f t="shared" si="2933"/>
        <v>1285.9149985000001</v>
      </c>
      <c r="AG2320">
        <f t="shared" si="2875"/>
        <v>1274.0730042499999</v>
      </c>
      <c r="AH2320">
        <f t="shared" si="2940"/>
        <v>1282.3590088999997</v>
      </c>
      <c r="AI2320">
        <f t="shared" si="2941"/>
        <v>1339.94608293179</v>
      </c>
      <c r="AJ2320">
        <f t="shared" si="2942"/>
        <v>1224.7719348682094</v>
      </c>
      <c r="AK2320">
        <f t="shared" si="2943"/>
        <v>0.16347454223318186</v>
      </c>
      <c r="AL2320">
        <f t="shared" si="2922"/>
        <v>-0.20940941176471398</v>
      </c>
      <c r="AM2320">
        <f t="shared" si="2923"/>
        <v>-340605.6646917779</v>
      </c>
      <c r="AN2320">
        <f t="shared" si="2876"/>
        <v>5278001.5099398252</v>
      </c>
      <c r="AO2320">
        <f t="shared" si="2877"/>
        <v>53900894</v>
      </c>
      <c r="AP2320">
        <f t="shared" si="2879"/>
        <v>9.7920481800168754E-2</v>
      </c>
      <c r="AQ2320">
        <f t="shared" si="2880"/>
        <v>1266.8004714377253</v>
      </c>
      <c r="AR2320">
        <f t="shared" si="2881"/>
        <v>1257.6318402766083</v>
      </c>
      <c r="AS2320">
        <f t="shared" si="2882"/>
        <v>1274.2350380588007</v>
      </c>
      <c r="AT2320">
        <f t="shared" si="2883"/>
        <v>1261.8431008550378</v>
      </c>
      <c r="AU2320">
        <f t="shared" si="2884"/>
        <v>1273.0763407675843</v>
      </c>
      <c r="AV2320">
        <f t="shared" si="2885"/>
        <v>1253.7201139708648</v>
      </c>
      <c r="AW2320">
        <f t="shared" si="2886"/>
        <v>19.356226796719511</v>
      </c>
      <c r="AX2320">
        <f t="shared" si="2913"/>
        <v>25.575332775174488</v>
      </c>
      <c r="AY2320">
        <f t="shared" si="2887"/>
        <v>-6.2191059784549765</v>
      </c>
      <c r="AZ2320">
        <f t="shared" si="2924"/>
        <v>1245.0832926666667</v>
      </c>
      <c r="BA2320">
        <f t="shared" si="2925"/>
        <v>2025135446.0220895</v>
      </c>
      <c r="BB2320">
        <f t="shared" si="2928"/>
        <v>0</v>
      </c>
      <c r="BC2320">
        <f t="shared" si="2929"/>
        <v>2025135446.0220895</v>
      </c>
      <c r="BD2320">
        <f t="shared" ref="BD2320:BD2383" si="2944">SUM(BB2307:BB2320)</f>
        <v>21606478034.676609</v>
      </c>
      <c r="BE2320">
        <f t="shared" ref="BE2320:BE2383" si="2945">SUM(BC2307:BC2320)</f>
        <v>25097031438.296291</v>
      </c>
      <c r="BF2320">
        <f t="shared" ref="BF2320:BF2383" si="2946">BD2320/BE2320</f>
        <v>0.86091767816438458</v>
      </c>
      <c r="BG2320">
        <f t="shared" ref="BG2320:BG2383" si="2947">100-(100/(1+BF2320))</f>
        <v>46.263071616021008</v>
      </c>
      <c r="BH2320">
        <f t="shared" si="2888"/>
        <v>233771048</v>
      </c>
      <c r="BI2320">
        <f t="shared" si="2889"/>
        <v>1.5439033466100498</v>
      </c>
      <c r="BJ2320">
        <f t="shared" si="2930"/>
        <v>-1090.002400000003</v>
      </c>
      <c r="BK2320">
        <f t="shared" si="2890"/>
        <v>-7.8979050658157402E-3</v>
      </c>
      <c r="BL2320">
        <f t="shared" si="2891"/>
        <v>0.99210209493418422</v>
      </c>
      <c r="BM2320">
        <f t="shared" si="2892"/>
        <v>30.351052954197531</v>
      </c>
      <c r="BN2320">
        <f t="shared" si="2893"/>
        <v>1245.8249510000001</v>
      </c>
      <c r="BO2320">
        <f t="shared" si="2932"/>
        <v>1287.6319824000002</v>
      </c>
      <c r="BP2320">
        <f t="shared" si="2894"/>
        <v>1227.8182283088238</v>
      </c>
      <c r="BQ2320">
        <f t="shared" si="2895"/>
        <v>59.813754091176406</v>
      </c>
      <c r="BR2320">
        <f t="shared" si="2896"/>
        <v>-31.950072999999975</v>
      </c>
      <c r="BS2320">
        <f t="shared" si="2897"/>
        <v>-27.300048999999944</v>
      </c>
      <c r="BT2320">
        <f t="shared" si="2898"/>
        <v>-31.520019999999931</v>
      </c>
      <c r="BU2320">
        <f t="shared" si="2899"/>
        <v>-31.5</v>
      </c>
      <c r="BV2320">
        <f t="shared" si="2900"/>
        <v>1265.1760011333331</v>
      </c>
      <c r="BW2320">
        <f t="shared" si="2901"/>
        <v>1271.1014289523807</v>
      </c>
      <c r="BX2320">
        <f t="shared" si="2902"/>
        <v>1278.8625467272727</v>
      </c>
      <c r="BY2320">
        <f t="shared" si="2903"/>
        <v>1280.3672445761904</v>
      </c>
      <c r="BZ2320">
        <f t="shared" si="2904"/>
        <v>1354.469971</v>
      </c>
      <c r="CA2320">
        <f t="shared" si="2905"/>
        <v>1235.1999510000001</v>
      </c>
      <c r="CB2320">
        <f t="shared" si="2906"/>
        <v>1311.2934720999999</v>
      </c>
      <c r="CC2320">
        <f t="shared" si="2907"/>
        <v>1305.1736861805557</v>
      </c>
      <c r="CD2320">
        <f t="shared" si="2908"/>
        <v>1283.217695184087</v>
      </c>
      <c r="CE2320">
        <f t="shared" si="2909"/>
        <v>1258.6393266517414</v>
      </c>
      <c r="CF2320">
        <f t="shared" si="2910"/>
        <v>1253.5</v>
      </c>
      <c r="CG2320">
        <f t="shared" si="2911"/>
        <v>1273.6999510000001</v>
      </c>
      <c r="CH2320">
        <f t="shared" si="2912"/>
        <v>1243</v>
      </c>
    </row>
    <row r="2321" spans="1:86">
      <c r="A2321" s="1">
        <v>42899</v>
      </c>
      <c r="B2321">
        <v>1232.5</v>
      </c>
      <c r="C2321">
        <v>1240.5500489999999</v>
      </c>
      <c r="D2321">
        <v>1223.5</v>
      </c>
      <c r="E2321">
        <v>1225.780029</v>
      </c>
      <c r="F2321">
        <v>1175414</v>
      </c>
      <c r="G2321">
        <f t="shared" si="2926"/>
        <v>-861047.98181365652</v>
      </c>
      <c r="H2321">
        <f t="shared" si="2874"/>
        <v>60126083.538580142</v>
      </c>
      <c r="I2321">
        <f t="shared" si="2927"/>
        <v>1230.5825195</v>
      </c>
      <c r="J2321">
        <f t="shared" si="2934"/>
        <v>1333.2424927500001</v>
      </c>
      <c r="K2321">
        <f t="shared" si="2935"/>
        <v>1230.5825195</v>
      </c>
      <c r="L2321">
        <f t="shared" si="2936"/>
        <v>6</v>
      </c>
      <c r="M2321">
        <f t="shared" si="2937"/>
        <v>1</v>
      </c>
      <c r="N2321">
        <f t="shared" si="2938"/>
        <v>40</v>
      </c>
      <c r="O2321">
        <f t="shared" si="2939"/>
        <v>90</v>
      </c>
      <c r="P2321">
        <f t="shared" si="2914"/>
        <v>17.050048999999944</v>
      </c>
      <c r="Q2321">
        <f t="shared" si="2915"/>
        <v>14.770019999999931</v>
      </c>
      <c r="R2321">
        <f t="shared" si="2916"/>
        <v>2.2800290000000132</v>
      </c>
      <c r="S2321">
        <f t="shared" si="2917"/>
        <v>17.050048999999944</v>
      </c>
      <c r="T2321">
        <f t="shared" si="2873"/>
        <v>27.741767560913662</v>
      </c>
      <c r="U2321">
        <f t="shared" si="2918"/>
        <v>-2.5500489999999445</v>
      </c>
      <c r="V2321">
        <f t="shared" si="2919"/>
        <v>-4</v>
      </c>
      <c r="W2321">
        <f t="shared" si="2920"/>
        <v>0</v>
      </c>
      <c r="X2321">
        <f t="shared" si="2921"/>
        <v>0</v>
      </c>
      <c r="Y2321">
        <f t="shared" si="2871"/>
        <v>6.6269511733557707</v>
      </c>
      <c r="Z2321">
        <f t="shared" si="2872"/>
        <v>6.4162889926700588</v>
      </c>
      <c r="AA2321">
        <f t="shared" ref="AA2321:AA2384" si="2948">(Y2321/T2321)*100</f>
        <v>23.887991847688582</v>
      </c>
      <c r="AB2321">
        <f t="shared" ref="AB2321:AB2384" si="2949">(Z2321/T2321)*100</f>
        <v>23.12862357663969</v>
      </c>
      <c r="AC2321">
        <f t="shared" ref="AC2321:AC2384" si="2950">(ABS(AA2321-AB2321)/SUM(AA2321,AB2321))*100</f>
        <v>1.6151062006389438</v>
      </c>
      <c r="AD2321">
        <f t="shared" si="2878"/>
        <v>36.542049118216248</v>
      </c>
      <c r="AE2321">
        <f t="shared" si="2931"/>
        <v>1258.2600097999998</v>
      </c>
      <c r="AF2321">
        <f t="shared" si="2933"/>
        <v>1273.2166748333332</v>
      </c>
      <c r="AG2321">
        <f t="shared" si="2875"/>
        <v>1274.6335084</v>
      </c>
      <c r="AH2321">
        <f t="shared" si="2940"/>
        <v>1277.3820068999999</v>
      </c>
      <c r="AI2321">
        <f t="shared" si="2941"/>
        <v>1344.308208888086</v>
      </c>
      <c r="AJ2321">
        <f t="shared" si="2942"/>
        <v>1210.4558049119137</v>
      </c>
      <c r="AK2321">
        <f t="shared" si="2943"/>
        <v>0.11448598331348812</v>
      </c>
      <c r="AL2321">
        <f t="shared" si="2922"/>
        <v>-0.73254868651696892</v>
      </c>
      <c r="AM2321">
        <f t="shared" si="2923"/>
        <v>-861047.98181365652</v>
      </c>
      <c r="AN2321">
        <f t="shared" si="2876"/>
        <v>1501514.9676574138</v>
      </c>
      <c r="AO2321">
        <f t="shared" si="2877"/>
        <v>51475282</v>
      </c>
      <c r="AP2321">
        <f t="shared" si="2879"/>
        <v>2.9169630729898942E-2</v>
      </c>
      <c r="AQ2321">
        <f t="shared" si="2880"/>
        <v>1252.8535210088987</v>
      </c>
      <c r="AR2321">
        <f t="shared" si="2881"/>
        <v>1251.2102589577748</v>
      </c>
      <c r="AS2321">
        <f t="shared" si="2882"/>
        <v>1265.5131364282165</v>
      </c>
      <c r="AT2321">
        <f t="shared" si="2883"/>
        <v>1258.5974243880844</v>
      </c>
      <c r="AU2321">
        <f t="shared" si="2884"/>
        <v>1265.9818940024466</v>
      </c>
      <c r="AV2321">
        <f t="shared" si="2885"/>
        <v>1251.7643080229043</v>
      </c>
      <c r="AW2321">
        <f t="shared" si="2886"/>
        <v>14.217585979542264</v>
      </c>
      <c r="AX2321">
        <f t="shared" si="2913"/>
        <v>23.303783416048041</v>
      </c>
      <c r="AY2321">
        <f t="shared" si="2887"/>
        <v>-9.0861974365057776</v>
      </c>
      <c r="AZ2321">
        <f t="shared" si="2924"/>
        <v>1229.9433593333333</v>
      </c>
      <c r="BA2321">
        <f t="shared" si="2925"/>
        <v>1445692643.7674305</v>
      </c>
      <c r="BB2321">
        <f t="shared" si="2928"/>
        <v>0</v>
      </c>
      <c r="BC2321">
        <f t="shared" si="2929"/>
        <v>1445692643.7674305</v>
      </c>
      <c r="BD2321">
        <f t="shared" si="2944"/>
        <v>18371220537.347004</v>
      </c>
      <c r="BE2321">
        <f t="shared" si="2945"/>
        <v>26542724082.063721</v>
      </c>
      <c r="BF2321">
        <f t="shared" si="2946"/>
        <v>0.69213772032394294</v>
      </c>
      <c r="BG2321">
        <f t="shared" si="2947"/>
        <v>40.903155340774511</v>
      </c>
      <c r="BH2321">
        <f t="shared" si="2888"/>
        <v>232595634</v>
      </c>
      <c r="BI2321">
        <f t="shared" si="2889"/>
        <v>1.1358037522253843</v>
      </c>
      <c r="BJ2321">
        <f t="shared" si="2930"/>
        <v>-1881.9946999999956</v>
      </c>
      <c r="BK2321">
        <f t="shared" si="2890"/>
        <v>-1.4329324014075051E-2</v>
      </c>
      <c r="BL2321">
        <f t="shared" si="2891"/>
        <v>0.98567067598592495</v>
      </c>
      <c r="BM2321">
        <f t="shared" si="2892"/>
        <v>35.273205571141439</v>
      </c>
      <c r="BN2321">
        <f t="shared" si="2893"/>
        <v>1232.0250245</v>
      </c>
      <c r="BO2321">
        <f t="shared" si="2932"/>
        <v>1267.0899901999999</v>
      </c>
      <c r="BP2321">
        <f t="shared" si="2894"/>
        <v>1229.884112161765</v>
      </c>
      <c r="BQ2321">
        <f t="shared" si="2895"/>
        <v>37.205878038234914</v>
      </c>
      <c r="BR2321">
        <f t="shared" si="2896"/>
        <v>-47.520019999999931</v>
      </c>
      <c r="BS2321">
        <f t="shared" si="2897"/>
        <v>-40.5</v>
      </c>
      <c r="BT2321">
        <f t="shared" si="2898"/>
        <v>-45.699951000000056</v>
      </c>
      <c r="BU2321">
        <f t="shared" si="2899"/>
        <v>-34</v>
      </c>
      <c r="BV2321">
        <f t="shared" si="2900"/>
        <v>1246.2013428</v>
      </c>
      <c r="BW2321">
        <f t="shared" si="2901"/>
        <v>1253.9200090952381</v>
      </c>
      <c r="BX2321">
        <f t="shared" si="2902"/>
        <v>1268.5754594727271</v>
      </c>
      <c r="BY2321">
        <f t="shared" si="2903"/>
        <v>1275.7679135999999</v>
      </c>
      <c r="BZ2321">
        <f t="shared" si="2904"/>
        <v>1354.469971</v>
      </c>
      <c r="CA2321">
        <f t="shared" si="2905"/>
        <v>1223.5</v>
      </c>
      <c r="CB2321">
        <f t="shared" si="2906"/>
        <v>1278.08867596</v>
      </c>
      <c r="CC2321">
        <f t="shared" si="2907"/>
        <v>1304.9473392222224</v>
      </c>
      <c r="CD2321">
        <f t="shared" si="2908"/>
        <v>1284.5901471780949</v>
      </c>
      <c r="CE2321">
        <f t="shared" si="2909"/>
        <v>1266.9781046275186</v>
      </c>
      <c r="CF2321">
        <f t="shared" si="2910"/>
        <v>1243.599976</v>
      </c>
      <c r="CG2321">
        <f t="shared" si="2911"/>
        <v>1256.4499510000001</v>
      </c>
      <c r="CH2321">
        <f t="shared" si="2912"/>
        <v>1235.1999510000001</v>
      </c>
    </row>
    <row r="2322" spans="1:86">
      <c r="A2322" s="1">
        <v>42900</v>
      </c>
      <c r="B2322">
        <v>1227.5</v>
      </c>
      <c r="C2322">
        <v>1238</v>
      </c>
      <c r="D2322">
        <v>1227.5</v>
      </c>
      <c r="E2322">
        <v>1235.099976</v>
      </c>
      <c r="F2322">
        <v>1489142</v>
      </c>
      <c r="G2322">
        <f t="shared" si="2926"/>
        <v>666561.51630322949</v>
      </c>
      <c r="H2322">
        <f t="shared" si="2874"/>
        <v>60792645.054883368</v>
      </c>
      <c r="I2322">
        <f t="shared" si="2927"/>
        <v>1232.0249939999999</v>
      </c>
      <c r="J2322">
        <f t="shared" si="2934"/>
        <v>1333.2424927500001</v>
      </c>
      <c r="K2322">
        <f t="shared" si="2935"/>
        <v>1230.5825195</v>
      </c>
      <c r="L2322">
        <f t="shared" si="2936"/>
        <v>7</v>
      </c>
      <c r="M2322">
        <f t="shared" si="2937"/>
        <v>2</v>
      </c>
      <c r="N2322">
        <f t="shared" si="2938"/>
        <v>30</v>
      </c>
      <c r="O2322">
        <f t="shared" si="2939"/>
        <v>80</v>
      </c>
      <c r="P2322">
        <f t="shared" si="2914"/>
        <v>10.5</v>
      </c>
      <c r="Q2322">
        <f t="shared" si="2915"/>
        <v>2.9000240000000304</v>
      </c>
      <c r="R2322">
        <f t="shared" si="2916"/>
        <v>7.5999759999999696</v>
      </c>
      <c r="S2322">
        <f t="shared" si="2917"/>
        <v>10.5</v>
      </c>
      <c r="T2322">
        <f t="shared" si="2873"/>
        <v>26.510212735134115</v>
      </c>
      <c r="U2322">
        <f t="shared" si="2918"/>
        <v>-3.1500240000000304</v>
      </c>
      <c r="V2322">
        <f t="shared" si="2919"/>
        <v>25</v>
      </c>
      <c r="W2322">
        <f t="shared" si="2920"/>
        <v>0</v>
      </c>
      <c r="X2322">
        <f t="shared" si="2921"/>
        <v>25</v>
      </c>
      <c r="Y2322">
        <f t="shared" ref="Y2322:Y2385" si="2951">((Y2321*13)+W2322)/14</f>
        <v>6.1535975181160723</v>
      </c>
      <c r="Z2322">
        <f t="shared" ref="Z2322:Z2385" si="2952">((Z2321*13)+X2322)/14</f>
        <v>7.7436969217650553</v>
      </c>
      <c r="AA2322">
        <f t="shared" si="2948"/>
        <v>23.212177056431837</v>
      </c>
      <c r="AB2322">
        <f t="shared" si="2949"/>
        <v>29.210240593438531</v>
      </c>
      <c r="AC2322">
        <f t="shared" si="2950"/>
        <v>11.441791138035247</v>
      </c>
      <c r="AD2322">
        <f t="shared" si="2878"/>
        <v>32.776701647531091</v>
      </c>
      <c r="AE2322">
        <f t="shared" si="2931"/>
        <v>1243.7560060000001</v>
      </c>
      <c r="AF2322">
        <f t="shared" si="2933"/>
        <v>1254.4000041666666</v>
      </c>
      <c r="AG2322">
        <f t="shared" si="2875"/>
        <v>1275.0045045000002</v>
      </c>
      <c r="AH2322">
        <f t="shared" si="2940"/>
        <v>1273.5619996</v>
      </c>
      <c r="AI2322">
        <f t="shared" si="2941"/>
        <v>1345.1803617158444</v>
      </c>
      <c r="AJ2322">
        <f t="shared" si="2942"/>
        <v>1201.9436374841557</v>
      </c>
      <c r="AK2322">
        <f t="shared" si="2943"/>
        <v>0.23147931296036292</v>
      </c>
      <c r="AL2322">
        <f t="shared" si="2922"/>
        <v>0.4476144761904704</v>
      </c>
      <c r="AM2322">
        <f t="shared" si="2923"/>
        <v>666561.51630322949</v>
      </c>
      <c r="AN2322">
        <f t="shared" si="2876"/>
        <v>114504.71380519972</v>
      </c>
      <c r="AO2322">
        <f t="shared" si="2877"/>
        <v>50088226</v>
      </c>
      <c r="AP2322">
        <f t="shared" si="2879"/>
        <v>2.2860604766716977E-3</v>
      </c>
      <c r="AQ2322">
        <f t="shared" si="2880"/>
        <v>1246.8173157058732</v>
      </c>
      <c r="AR2322">
        <f t="shared" si="2881"/>
        <v>1238.211328314809</v>
      </c>
      <c r="AS2322">
        <f t="shared" si="2882"/>
        <v>1260.0387675511374</v>
      </c>
      <c r="AT2322">
        <f t="shared" si="2883"/>
        <v>1256.4826540331569</v>
      </c>
      <c r="AU2322">
        <f t="shared" si="2884"/>
        <v>1261.3496063020796</v>
      </c>
      <c r="AV2322">
        <f t="shared" si="2885"/>
        <v>1250.597804781301</v>
      </c>
      <c r="AW2322">
        <f t="shared" si="2886"/>
        <v>10.751801520778599</v>
      </c>
      <c r="AX2322">
        <f t="shared" si="2913"/>
        <v>20.793387036994154</v>
      </c>
      <c r="AY2322">
        <f t="shared" si="2887"/>
        <v>-10.041585516215555</v>
      </c>
      <c r="AZ2322">
        <f t="shared" si="2924"/>
        <v>1233.5333253333333</v>
      </c>
      <c r="BA2322">
        <f t="shared" si="2925"/>
        <v>1836906283.1535306</v>
      </c>
      <c r="BB2322">
        <f t="shared" si="2928"/>
        <v>1836906283.1535306</v>
      </c>
      <c r="BC2322">
        <f t="shared" si="2929"/>
        <v>0</v>
      </c>
      <c r="BD2322">
        <f t="shared" si="2944"/>
        <v>14865224868.214088</v>
      </c>
      <c r="BE2322">
        <f t="shared" si="2945"/>
        <v>26542724082.063721</v>
      </c>
      <c r="BF2322">
        <f t="shared" si="2946"/>
        <v>0.56004895436709468</v>
      </c>
      <c r="BG2322">
        <f t="shared" si="2947"/>
        <v>35.899447437167396</v>
      </c>
      <c r="BH2322">
        <f t="shared" si="2888"/>
        <v>234084776</v>
      </c>
      <c r="BI2322">
        <f t="shared" si="2889"/>
        <v>0.85973295968313546</v>
      </c>
      <c r="BJ2322">
        <f t="shared" si="2930"/>
        <v>831.99469999999565</v>
      </c>
      <c r="BK2322">
        <f t="shared" si="2890"/>
        <v>7.6032785487647686E-3</v>
      </c>
      <c r="BL2322">
        <f t="shared" si="2891"/>
        <v>1.0076032785487647</v>
      </c>
      <c r="BM2322">
        <f t="shared" si="2892"/>
        <v>37.746191096127959</v>
      </c>
      <c r="BN2322">
        <f t="shared" si="2893"/>
        <v>1232.75</v>
      </c>
      <c r="BO2322">
        <f t="shared" si="2932"/>
        <v>1249.8119873000001</v>
      </c>
      <c r="BP2322">
        <f t="shared" si="2894"/>
        <v>1231.9723474558825</v>
      </c>
      <c r="BQ2322">
        <f t="shared" si="2895"/>
        <v>17.839639844117528</v>
      </c>
      <c r="BR2322">
        <f t="shared" si="2896"/>
        <v>-41.700072999999975</v>
      </c>
      <c r="BS2322">
        <f t="shared" si="2897"/>
        <v>-37.5</v>
      </c>
      <c r="BT2322">
        <f t="shared" si="2898"/>
        <v>-44</v>
      </c>
      <c r="BU2322">
        <f t="shared" si="2899"/>
        <v>-37.5</v>
      </c>
      <c r="BV2322">
        <f t="shared" si="2900"/>
        <v>1238.4813315333336</v>
      </c>
      <c r="BW2322">
        <f t="shared" si="2901"/>
        <v>1243.0295237142857</v>
      </c>
      <c r="BX2322">
        <f t="shared" si="2902"/>
        <v>1260.8878174909091</v>
      </c>
      <c r="BY2322">
        <f t="shared" si="2903"/>
        <v>1272.0028152761904</v>
      </c>
      <c r="BZ2322">
        <f t="shared" si="2904"/>
        <v>1354.469971</v>
      </c>
      <c r="CA2322">
        <f t="shared" si="2905"/>
        <v>1223.5</v>
      </c>
      <c r="CB2322">
        <f t="shared" si="2906"/>
        <v>1252.0518869333332</v>
      </c>
      <c r="CC2322">
        <f t="shared" si="2907"/>
        <v>1274.1405639944444</v>
      </c>
      <c r="CD2322">
        <f t="shared" si="2908"/>
        <v>1287.1347609988493</v>
      </c>
      <c r="CE2322">
        <f t="shared" si="2909"/>
        <v>1274.8890639123047</v>
      </c>
      <c r="CF2322">
        <f t="shared" si="2910"/>
        <v>1225.780029</v>
      </c>
      <c r="CG2322">
        <f t="shared" si="2911"/>
        <v>1240.5500489999999</v>
      </c>
      <c r="CH2322">
        <f t="shared" si="2912"/>
        <v>1223.5</v>
      </c>
    </row>
    <row r="2323" spans="1:86">
      <c r="A2323" s="1">
        <v>42901</v>
      </c>
      <c r="B2323">
        <v>1234.5</v>
      </c>
      <c r="C2323">
        <v>1234.849976</v>
      </c>
      <c r="D2323">
        <v>1202.5</v>
      </c>
      <c r="E2323">
        <v>1205.599976</v>
      </c>
      <c r="F2323">
        <v>2997198</v>
      </c>
      <c r="G2323">
        <f t="shared" si="2926"/>
        <v>-2422777.6747887591</v>
      </c>
      <c r="H2323">
        <f t="shared" si="2874"/>
        <v>58369867.38009461</v>
      </c>
      <c r="I2323">
        <f t="shared" si="2927"/>
        <v>1219.362488</v>
      </c>
      <c r="J2323">
        <f t="shared" si="2934"/>
        <v>1333.2424927500001</v>
      </c>
      <c r="K2323">
        <f t="shared" si="2935"/>
        <v>1219.362488</v>
      </c>
      <c r="L2323">
        <f t="shared" si="2936"/>
        <v>8</v>
      </c>
      <c r="M2323">
        <f t="shared" si="2937"/>
        <v>1</v>
      </c>
      <c r="N2323">
        <f t="shared" si="2938"/>
        <v>20</v>
      </c>
      <c r="O2323">
        <f t="shared" si="2939"/>
        <v>90</v>
      </c>
      <c r="P2323">
        <f t="shared" si="2914"/>
        <v>32.34997599999997</v>
      </c>
      <c r="Q2323">
        <f t="shared" si="2915"/>
        <v>29.25</v>
      </c>
      <c r="R2323">
        <f t="shared" si="2916"/>
        <v>3.0999759999999696</v>
      </c>
      <c r="S2323">
        <f t="shared" si="2917"/>
        <v>32.34997599999997</v>
      </c>
      <c r="T2323">
        <f t="shared" ref="T2323:T2386" si="2953">((T2322*13)+S2323)/14</f>
        <v>26.927338682624534</v>
      </c>
      <c r="U2323">
        <f t="shared" si="2918"/>
        <v>-17.34997599999997</v>
      </c>
      <c r="V2323">
        <f t="shared" si="2919"/>
        <v>9.25</v>
      </c>
      <c r="W2323">
        <f t="shared" si="2920"/>
        <v>0</v>
      </c>
      <c r="X2323">
        <f t="shared" si="2921"/>
        <v>9.25</v>
      </c>
      <c r="Y2323">
        <f t="shared" si="2951"/>
        <v>5.7140548382506386</v>
      </c>
      <c r="Z2323">
        <f t="shared" si="2952"/>
        <v>7.8512899987818372</v>
      </c>
      <c r="AA2323">
        <f t="shared" si="2948"/>
        <v>21.220273216000212</v>
      </c>
      <c r="AB2323">
        <f t="shared" si="2949"/>
        <v>29.157318854714958</v>
      </c>
      <c r="AC2323">
        <f t="shared" si="2950"/>
        <v>15.755111176360897</v>
      </c>
      <c r="AD2323">
        <f t="shared" si="2878"/>
        <v>29.345646471095467</v>
      </c>
      <c r="AE2323">
        <f t="shared" si="2931"/>
        <v>1232.7159913999999</v>
      </c>
      <c r="AF2323">
        <f t="shared" si="2933"/>
        <v>1237.3966676666666</v>
      </c>
      <c r="AG2323">
        <f t="shared" si="2875"/>
        <v>1271.8795045000002</v>
      </c>
      <c r="AH2323">
        <f t="shared" si="2940"/>
        <v>1266.4419922999998</v>
      </c>
      <c r="AI2323">
        <f t="shared" si="2941"/>
        <v>1348.7204977039294</v>
      </c>
      <c r="AJ2323">
        <f t="shared" si="2942"/>
        <v>1184.1634868960703</v>
      </c>
      <c r="AK2323">
        <f t="shared" si="2943"/>
        <v>0.13026785670626637</v>
      </c>
      <c r="AL2323">
        <f t="shared" si="2922"/>
        <v>-0.80834755487917687</v>
      </c>
      <c r="AM2323">
        <f t="shared" si="2923"/>
        <v>-2422777.6747887591</v>
      </c>
      <c r="AN2323">
        <f t="shared" si="2876"/>
        <v>-4611449.3026077272</v>
      </c>
      <c r="AO2323">
        <f t="shared" si="2877"/>
        <v>47946830</v>
      </c>
      <c r="AP2323">
        <f t="shared" si="2879"/>
        <v>-9.6178398084038663E-2</v>
      </c>
      <c r="AQ2323">
        <f t="shared" si="2880"/>
        <v>1232.8034202058764</v>
      </c>
      <c r="AR2323">
        <f t="shared" si="2881"/>
        <v>1227.2783429050885</v>
      </c>
      <c r="AS2323">
        <f t="shared" si="2882"/>
        <v>1250.2397850719326</v>
      </c>
      <c r="AT2323">
        <f t="shared" si="2883"/>
        <v>1251.9032130101727</v>
      </c>
      <c r="AU2323">
        <f t="shared" si="2884"/>
        <v>1252.9871617567676</v>
      </c>
      <c r="AV2323">
        <f t="shared" si="2885"/>
        <v>1247.4479567666099</v>
      </c>
      <c r="AW2323">
        <f t="shared" si="2886"/>
        <v>5.5392049901577138</v>
      </c>
      <c r="AX2323">
        <f t="shared" si="2913"/>
        <v>17.742550627626866</v>
      </c>
      <c r="AY2323">
        <f t="shared" si="2887"/>
        <v>-12.203345637469152</v>
      </c>
      <c r="AZ2323">
        <f t="shared" si="2924"/>
        <v>1214.3166506666666</v>
      </c>
      <c r="BA2323">
        <f t="shared" si="2925"/>
        <v>3639547436.744832</v>
      </c>
      <c r="BB2323">
        <f t="shared" si="2928"/>
        <v>0</v>
      </c>
      <c r="BC2323">
        <f t="shared" si="2929"/>
        <v>3639547436.744832</v>
      </c>
      <c r="BD2323">
        <f t="shared" si="2944"/>
        <v>14865224868.214088</v>
      </c>
      <c r="BE2323">
        <f t="shared" si="2945"/>
        <v>28417828314.9128</v>
      </c>
      <c r="BF2323">
        <f t="shared" si="2946"/>
        <v>0.52309503398657942</v>
      </c>
      <c r="BG2323">
        <f t="shared" si="2947"/>
        <v>34.34421505645777</v>
      </c>
      <c r="BH2323">
        <f t="shared" si="2888"/>
        <v>231087578</v>
      </c>
      <c r="BI2323">
        <f t="shared" si="2889"/>
        <v>0.44404297270367538</v>
      </c>
      <c r="BJ2323">
        <f t="shared" si="2930"/>
        <v>-3050</v>
      </c>
      <c r="BK2323">
        <f t="shared" si="2890"/>
        <v>-2.3884706155965468E-2</v>
      </c>
      <c r="BL2323">
        <f t="shared" si="2891"/>
        <v>0.9761152938440345</v>
      </c>
      <c r="BM2323">
        <f t="shared" si="2892"/>
        <v>43.364579925149251</v>
      </c>
      <c r="BN2323">
        <f t="shared" si="2893"/>
        <v>1218.674988</v>
      </c>
      <c r="BO2323">
        <f t="shared" si="2932"/>
        <v>1237.5249878</v>
      </c>
      <c r="BP2323">
        <f t="shared" si="2894"/>
        <v>1233.952200485294</v>
      </c>
      <c r="BQ2323">
        <f t="shared" si="2895"/>
        <v>3.5727873147059199</v>
      </c>
      <c r="BR2323">
        <f t="shared" si="2896"/>
        <v>-76.849975000000086</v>
      </c>
      <c r="BS2323">
        <f t="shared" si="2897"/>
        <v>-73.75</v>
      </c>
      <c r="BT2323">
        <f t="shared" si="2898"/>
        <v>-61.080077999999958</v>
      </c>
      <c r="BU2323">
        <f t="shared" si="2899"/>
        <v>-43.619995000000017</v>
      </c>
      <c r="BV2323">
        <f t="shared" si="2900"/>
        <v>1225.7626548666667</v>
      </c>
      <c r="BW2323">
        <f t="shared" si="2901"/>
        <v>1229.0866585238098</v>
      </c>
      <c r="BX2323">
        <f t="shared" si="2902"/>
        <v>1248.5310859272727</v>
      </c>
      <c r="BY2323">
        <f t="shared" si="2903"/>
        <v>1265.3928601809525</v>
      </c>
      <c r="BZ2323">
        <f t="shared" si="2904"/>
        <v>1354.469971</v>
      </c>
      <c r="CA2323">
        <f t="shared" si="2905"/>
        <v>1202.5</v>
      </c>
      <c r="CB2323">
        <f t="shared" si="2906"/>
        <v>1243.0441952633332</v>
      </c>
      <c r="CC2323">
        <f t="shared" si="2907"/>
        <v>1249.6093503888887</v>
      </c>
      <c r="CD2323">
        <f t="shared" si="2908"/>
        <v>1289.1063716172621</v>
      </c>
      <c r="CE2323">
        <f t="shared" si="2909"/>
        <v>1275.1437934489843</v>
      </c>
      <c r="CF2323">
        <f t="shared" si="2910"/>
        <v>1235.099976</v>
      </c>
      <c r="CG2323">
        <f t="shared" si="2911"/>
        <v>1238</v>
      </c>
      <c r="CH2323">
        <f t="shared" si="2912"/>
        <v>1227.5</v>
      </c>
    </row>
    <row r="2324" spans="1:86">
      <c r="A2324" s="1">
        <v>42902</v>
      </c>
      <c r="B2324">
        <v>1207.469971</v>
      </c>
      <c r="C2324">
        <v>1217.5</v>
      </c>
      <c r="D2324">
        <v>1193.25</v>
      </c>
      <c r="E2324">
        <v>1199.849976</v>
      </c>
      <c r="F2324">
        <v>2450426</v>
      </c>
      <c r="G2324">
        <f t="shared" si="2926"/>
        <v>-1116590.7183689957</v>
      </c>
      <c r="H2324">
        <f t="shared" si="2874"/>
        <v>57253276.661725618</v>
      </c>
      <c r="I2324">
        <f t="shared" si="2927"/>
        <v>1204.51748675</v>
      </c>
      <c r="J2324">
        <f t="shared" si="2934"/>
        <v>1333.2424927500001</v>
      </c>
      <c r="K2324">
        <f t="shared" si="2935"/>
        <v>1204.51748675</v>
      </c>
      <c r="L2324">
        <f t="shared" si="2936"/>
        <v>9</v>
      </c>
      <c r="M2324">
        <f t="shared" si="2937"/>
        <v>1</v>
      </c>
      <c r="N2324">
        <f t="shared" si="2938"/>
        <v>10</v>
      </c>
      <c r="O2324">
        <f t="shared" si="2939"/>
        <v>90</v>
      </c>
      <c r="P2324">
        <f t="shared" si="2914"/>
        <v>24.25</v>
      </c>
      <c r="Q2324">
        <f t="shared" si="2915"/>
        <v>17.65002400000003</v>
      </c>
      <c r="R2324">
        <f t="shared" si="2916"/>
        <v>6.5999759999999696</v>
      </c>
      <c r="S2324">
        <f t="shared" si="2917"/>
        <v>24.25</v>
      </c>
      <c r="T2324">
        <f t="shared" si="2953"/>
        <v>26.73610020529421</v>
      </c>
      <c r="U2324">
        <f t="shared" si="2918"/>
        <v>5.6800539999999273</v>
      </c>
      <c r="V2324">
        <f t="shared" si="2919"/>
        <v>-9.3199460000000727</v>
      </c>
      <c r="W2324">
        <f t="shared" si="2920"/>
        <v>5.6800539999999273</v>
      </c>
      <c r="X2324">
        <f t="shared" si="2921"/>
        <v>0</v>
      </c>
      <c r="Y2324">
        <f t="shared" si="2951"/>
        <v>5.7116262069470167</v>
      </c>
      <c r="Z2324">
        <f t="shared" si="2952"/>
        <v>7.29048357029742</v>
      </c>
      <c r="AA2324">
        <f t="shared" si="2948"/>
        <v>21.362974267339169</v>
      </c>
      <c r="AB2324">
        <f t="shared" si="2949"/>
        <v>27.268313307913839</v>
      </c>
      <c r="AC2324">
        <f t="shared" si="2950"/>
        <v>12.143085932973978</v>
      </c>
      <c r="AD2324">
        <f t="shared" si="2878"/>
        <v>27.152855335521782</v>
      </c>
      <c r="AE2324">
        <f t="shared" si="2931"/>
        <v>1221.9859865999999</v>
      </c>
      <c r="AF2324">
        <f t="shared" si="2933"/>
        <v>1227.2383221666666</v>
      </c>
      <c r="AG2324">
        <f t="shared" si="2875"/>
        <v>1269.1935060000003</v>
      </c>
      <c r="AH2324">
        <f t="shared" si="2940"/>
        <v>1258.1819947999998</v>
      </c>
      <c r="AI2324">
        <f t="shared" si="2941"/>
        <v>1348.5597518753334</v>
      </c>
      <c r="AJ2324">
        <f t="shared" si="2942"/>
        <v>1167.8042377246661</v>
      </c>
      <c r="AK2324">
        <f t="shared" si="2943"/>
        <v>0.17728774928892291</v>
      </c>
      <c r="AL2324">
        <f t="shared" si="2922"/>
        <v>-0.4556720824742293</v>
      </c>
      <c r="AM2324">
        <f t="shared" si="2923"/>
        <v>-1116590.7183689957</v>
      </c>
      <c r="AN2324">
        <f t="shared" si="2876"/>
        <v>-5326040.6371773966</v>
      </c>
      <c r="AO2324">
        <f t="shared" si="2877"/>
        <v>48611212</v>
      </c>
      <c r="AP2324">
        <f t="shared" si="2879"/>
        <v>-0.10956403714388764</v>
      </c>
      <c r="AQ2324">
        <f t="shared" si="2880"/>
        <v>1221.5992491758784</v>
      </c>
      <c r="AR2324">
        <f t="shared" si="2881"/>
        <v>1224.0212583371383</v>
      </c>
      <c r="AS2324">
        <f t="shared" si="2882"/>
        <v>1241.1696194389847</v>
      </c>
      <c r="AT2324">
        <f t="shared" si="2883"/>
        <v>1247.2184216792573</v>
      </c>
      <c r="AU2324">
        <f t="shared" si="2884"/>
        <v>1245.0165838932523</v>
      </c>
      <c r="AV2324">
        <f t="shared" si="2885"/>
        <v>1244.1160981129472</v>
      </c>
      <c r="AW2324">
        <f t="shared" si="2886"/>
        <v>0.90048578030518911</v>
      </c>
      <c r="AX2324">
        <f t="shared" si="2913"/>
        <v>14.37413765816253</v>
      </c>
      <c r="AY2324">
        <f t="shared" si="2887"/>
        <v>-13.473651877857341</v>
      </c>
      <c r="AZ2324">
        <f t="shared" si="2924"/>
        <v>1203.5333253333333</v>
      </c>
      <c r="BA2324">
        <f t="shared" si="2925"/>
        <v>2949169352.2632585</v>
      </c>
      <c r="BB2324">
        <f t="shared" si="2928"/>
        <v>0</v>
      </c>
      <c r="BC2324">
        <f t="shared" si="2929"/>
        <v>2949169352.2632585</v>
      </c>
      <c r="BD2324">
        <f t="shared" si="2944"/>
        <v>14865224868.214088</v>
      </c>
      <c r="BE2324">
        <f t="shared" si="2945"/>
        <v>29112349416.622173</v>
      </c>
      <c r="BF2324">
        <f t="shared" si="2946"/>
        <v>0.51061577530141022</v>
      </c>
      <c r="BG2324">
        <f t="shared" si="2947"/>
        <v>33.801829932533835</v>
      </c>
      <c r="BH2324">
        <f t="shared" si="2888"/>
        <v>228637152</v>
      </c>
      <c r="BI2324">
        <f t="shared" si="2889"/>
        <v>7.2379561816701007E-2</v>
      </c>
      <c r="BJ2324">
        <f t="shared" si="2930"/>
        <v>-675</v>
      </c>
      <c r="BK2324">
        <f t="shared" si="2890"/>
        <v>-4.7694095176392072E-3</v>
      </c>
      <c r="BL2324">
        <f t="shared" si="2891"/>
        <v>0.99523059048236084</v>
      </c>
      <c r="BM2324">
        <f t="shared" si="2892"/>
        <v>47.633260362574532</v>
      </c>
      <c r="BN2324">
        <f t="shared" si="2893"/>
        <v>1205.375</v>
      </c>
      <c r="BO2324">
        <f t="shared" si="2932"/>
        <v>1226.9299927</v>
      </c>
      <c r="BP2324">
        <f t="shared" si="2894"/>
        <v>1235.8252886470589</v>
      </c>
      <c r="BQ2324">
        <f t="shared" si="2895"/>
        <v>-8.8952959470589121</v>
      </c>
      <c r="BR2324">
        <f t="shared" si="2896"/>
        <v>-102.11999500000002</v>
      </c>
      <c r="BS2324">
        <f t="shared" si="2897"/>
        <v>-86.819946000000073</v>
      </c>
      <c r="BT2324">
        <f t="shared" si="2898"/>
        <v>-92.449951000000056</v>
      </c>
      <c r="BU2324">
        <f t="shared" si="2899"/>
        <v>-75.030029000000013</v>
      </c>
      <c r="BV2324">
        <f t="shared" si="2900"/>
        <v>1214.8073164000002</v>
      </c>
      <c r="BW2324">
        <f t="shared" si="2901"/>
        <v>1218.3590323333333</v>
      </c>
      <c r="BX2324">
        <f t="shared" si="2902"/>
        <v>1236.4234466</v>
      </c>
      <c r="BY2324">
        <f t="shared" si="2903"/>
        <v>1258.5329050857142</v>
      </c>
      <c r="BZ2324">
        <f t="shared" si="2904"/>
        <v>1354.469971</v>
      </c>
      <c r="CA2324">
        <f t="shared" si="2905"/>
        <v>1193.25</v>
      </c>
      <c r="CB2324">
        <f t="shared" si="2906"/>
        <v>1232.5245229366665</v>
      </c>
      <c r="CC2324">
        <f t="shared" si="2907"/>
        <v>1240.4098830805553</v>
      </c>
      <c r="CD2324">
        <f t="shared" si="2908"/>
        <v>1290.3257980176982</v>
      </c>
      <c r="CE2324">
        <f t="shared" si="2909"/>
        <v>1278.704062727674</v>
      </c>
      <c r="CF2324">
        <f t="shared" si="2910"/>
        <v>1205.599976</v>
      </c>
      <c r="CG2324">
        <f t="shared" si="2911"/>
        <v>1234.849976</v>
      </c>
      <c r="CH2324">
        <f t="shared" si="2912"/>
        <v>1202.5</v>
      </c>
    </row>
    <row r="2325" spans="1:86">
      <c r="A2325" s="1">
        <v>42905</v>
      </c>
      <c r="B2325">
        <v>1208.4499510000001</v>
      </c>
      <c r="C2325">
        <v>1223.1800539999999</v>
      </c>
      <c r="D2325">
        <v>1202.5699460000001</v>
      </c>
      <c r="E2325">
        <v>1215.849976</v>
      </c>
      <c r="F2325">
        <v>1644742</v>
      </c>
      <c r="G2325">
        <f t="shared" si="2926"/>
        <v>474822.15776763367</v>
      </c>
      <c r="H2325">
        <f t="shared" ref="H2325:H2388" si="2954">SUM(H2324,G2325)</f>
        <v>57728098.819493249</v>
      </c>
      <c r="I2325">
        <f t="shared" si="2927"/>
        <v>1212.51248175</v>
      </c>
      <c r="J2325">
        <f t="shared" si="2934"/>
        <v>1333.2424927500001</v>
      </c>
      <c r="K2325">
        <f t="shared" si="2935"/>
        <v>1204.51748675</v>
      </c>
      <c r="L2325">
        <f t="shared" si="2936"/>
        <v>10</v>
      </c>
      <c r="M2325">
        <f t="shared" si="2937"/>
        <v>2</v>
      </c>
      <c r="N2325">
        <f t="shared" si="2938"/>
        <v>0</v>
      </c>
      <c r="O2325">
        <f t="shared" si="2939"/>
        <v>80</v>
      </c>
      <c r="P2325">
        <f t="shared" si="2914"/>
        <v>20.610107999999855</v>
      </c>
      <c r="Q2325">
        <f t="shared" si="2915"/>
        <v>7.3300779999999577</v>
      </c>
      <c r="R2325">
        <f t="shared" si="2916"/>
        <v>13.280029999999897</v>
      </c>
      <c r="S2325">
        <f t="shared" si="2917"/>
        <v>20.610107999999855</v>
      </c>
      <c r="T2325">
        <f t="shared" si="2953"/>
        <v>26.298529333487469</v>
      </c>
      <c r="U2325">
        <f t="shared" si="2918"/>
        <v>1.3199460000000727</v>
      </c>
      <c r="V2325">
        <f t="shared" si="2919"/>
        <v>12.419922000000042</v>
      </c>
      <c r="W2325">
        <f t="shared" si="2920"/>
        <v>0</v>
      </c>
      <c r="X2325">
        <f t="shared" si="2921"/>
        <v>12.419922000000042</v>
      </c>
      <c r="Y2325">
        <f t="shared" si="2951"/>
        <v>5.3036529064508011</v>
      </c>
      <c r="Z2325">
        <f t="shared" si="2952"/>
        <v>7.6568720295618933</v>
      </c>
      <c r="AA2325">
        <f t="shared" si="2948"/>
        <v>20.167108354980698</v>
      </c>
      <c r="AB2325">
        <f t="shared" si="2949"/>
        <v>29.115209951348675</v>
      </c>
      <c r="AC2325">
        <f t="shared" si="2950"/>
        <v>18.156819532612701</v>
      </c>
      <c r="AD2325">
        <f t="shared" si="2878"/>
        <v>25.389616599922302</v>
      </c>
      <c r="AE2325">
        <f t="shared" si="2931"/>
        <v>1216.4359866</v>
      </c>
      <c r="AF2325">
        <f t="shared" si="2933"/>
        <v>1220.9633181666666</v>
      </c>
      <c r="AG2325">
        <f t="shared" si="2875"/>
        <v>1266.7020021000003</v>
      </c>
      <c r="AH2325">
        <f t="shared" si="2940"/>
        <v>1249.5699952999998</v>
      </c>
      <c r="AI2325">
        <f t="shared" si="2941"/>
        <v>1338.00821110523</v>
      </c>
      <c r="AJ2325">
        <f t="shared" si="2942"/>
        <v>1161.1317794947697</v>
      </c>
      <c r="AK2325">
        <f t="shared" si="2943"/>
        <v>0.30935832437946065</v>
      </c>
      <c r="AL2325">
        <f t="shared" si="2922"/>
        <v>0.28869096658785004</v>
      </c>
      <c r="AM2325">
        <f t="shared" si="2923"/>
        <v>474822.15776763367</v>
      </c>
      <c r="AN2325">
        <f t="shared" si="2876"/>
        <v>-4811681.1294786176</v>
      </c>
      <c r="AO2325">
        <f t="shared" si="2877"/>
        <v>48592014</v>
      </c>
      <c r="AP2325">
        <f t="shared" si="2879"/>
        <v>-9.9022055959207975E-2</v>
      </c>
      <c r="AQ2325">
        <f t="shared" si="2880"/>
        <v>1219.6444962960798</v>
      </c>
      <c r="AR2325">
        <f t="shared" si="2881"/>
        <v>1223.5876997110538</v>
      </c>
      <c r="AS2325">
        <f t="shared" si="2882"/>
        <v>1236.6120836199675</v>
      </c>
      <c r="AT2325">
        <f t="shared" si="2883"/>
        <v>1244.3952615681242</v>
      </c>
      <c r="AU2325">
        <f t="shared" si="2884"/>
        <v>1240.6415927092644</v>
      </c>
      <c r="AV2325">
        <f t="shared" si="2885"/>
        <v>1242.1374695650409</v>
      </c>
      <c r="AW2325">
        <f t="shared" si="2886"/>
        <v>-1.495876855776487</v>
      </c>
      <c r="AX2325">
        <f t="shared" si="2913"/>
        <v>11.200134755374727</v>
      </c>
      <c r="AY2325">
        <f t="shared" si="2887"/>
        <v>-12.696011611151214</v>
      </c>
      <c r="AZ2325">
        <f t="shared" si="2924"/>
        <v>1213.8666586666666</v>
      </c>
      <c r="BA2325">
        <f t="shared" si="2925"/>
        <v>1996497475.9087305</v>
      </c>
      <c r="BB2325">
        <f t="shared" si="2928"/>
        <v>1996497475.9087305</v>
      </c>
      <c r="BC2325">
        <f t="shared" si="2929"/>
        <v>0</v>
      </c>
      <c r="BD2325">
        <f t="shared" si="2944"/>
        <v>16861722344.122818</v>
      </c>
      <c r="BE2325">
        <f t="shared" si="2945"/>
        <v>27929300664.877949</v>
      </c>
      <c r="BF2325">
        <f t="shared" si="2946"/>
        <v>0.60372877024189187</v>
      </c>
      <c r="BG2325">
        <f t="shared" si="2947"/>
        <v>37.645316430335718</v>
      </c>
      <c r="BH2325">
        <f t="shared" si="2888"/>
        <v>230281894</v>
      </c>
      <c r="BI2325">
        <f t="shared" si="2889"/>
        <v>-0.12042764125779878</v>
      </c>
      <c r="BJ2325">
        <f t="shared" si="2930"/>
        <v>1500</v>
      </c>
      <c r="BK2325">
        <f t="shared" si="2890"/>
        <v>1.333500047509273E-2</v>
      </c>
      <c r="BL2325">
        <f t="shared" si="2891"/>
        <v>1.0133350004750927</v>
      </c>
      <c r="BM2325">
        <f t="shared" si="2892"/>
        <v>46.61103235767159</v>
      </c>
      <c r="BN2325">
        <f t="shared" si="2893"/>
        <v>1212.875</v>
      </c>
      <c r="BO2325">
        <f t="shared" si="2932"/>
        <v>1220.3400024999999</v>
      </c>
      <c r="BP2325">
        <f t="shared" si="2894"/>
        <v>1237.8069062941177</v>
      </c>
      <c r="BQ2325">
        <f t="shared" si="2895"/>
        <v>-17.466903794117798</v>
      </c>
      <c r="BR2325">
        <f t="shared" si="2896"/>
        <v>-132.15002400000003</v>
      </c>
      <c r="BS2325">
        <f t="shared" si="2897"/>
        <v>-112.43005399999993</v>
      </c>
      <c r="BT2325">
        <f t="shared" si="2898"/>
        <v>-131.28991700000006</v>
      </c>
      <c r="BU2325">
        <f t="shared" si="2899"/>
        <v>-107.05004899999994</v>
      </c>
      <c r="BV2325">
        <f t="shared" si="2900"/>
        <v>1212.7619795333335</v>
      </c>
      <c r="BW2325">
        <f t="shared" si="2901"/>
        <v>1215.1052191428573</v>
      </c>
      <c r="BX2325">
        <f t="shared" si="2902"/>
        <v>1228.7267159090909</v>
      </c>
      <c r="BY2325">
        <f t="shared" si="2903"/>
        <v>1253.4525688952383</v>
      </c>
      <c r="BZ2325">
        <f t="shared" si="2904"/>
        <v>1354.469971</v>
      </c>
      <c r="CA2325">
        <f t="shared" si="2905"/>
        <v>1193.25</v>
      </c>
      <c r="CB2325">
        <f t="shared" si="2906"/>
        <v>1222.2797002033335</v>
      </c>
      <c r="CC2325">
        <f t="shared" si="2907"/>
        <v>1230.5976554749998</v>
      </c>
      <c r="CD2325">
        <f t="shared" si="2908"/>
        <v>1286.0342127012302</v>
      </c>
      <c r="CE2325">
        <f t="shared" si="2909"/>
        <v>1280.301830741188</v>
      </c>
      <c r="CF2325">
        <f t="shared" si="2910"/>
        <v>1199.849976</v>
      </c>
      <c r="CG2325">
        <f t="shared" si="2911"/>
        <v>1217.5</v>
      </c>
      <c r="CH2325">
        <f t="shared" si="2912"/>
        <v>1193.25</v>
      </c>
    </row>
    <row r="2326" spans="1:86">
      <c r="A2326" s="1">
        <v>42906</v>
      </c>
      <c r="B2326">
        <v>1215.5</v>
      </c>
      <c r="C2326">
        <v>1224.5</v>
      </c>
      <c r="D2326">
        <v>1190.150024</v>
      </c>
      <c r="E2326">
        <v>1222.5</v>
      </c>
      <c r="F2326">
        <v>1670958</v>
      </c>
      <c r="G2326">
        <f t="shared" si="2926"/>
        <v>1476377.6020398964</v>
      </c>
      <c r="H2326">
        <f t="shared" si="2954"/>
        <v>59204476.421533145</v>
      </c>
      <c r="I2326">
        <f t="shared" si="2927"/>
        <v>1213.1625060000001</v>
      </c>
      <c r="J2326">
        <f t="shared" si="2934"/>
        <v>1323.6000060000001</v>
      </c>
      <c r="K2326">
        <f t="shared" si="2935"/>
        <v>1204.51748675</v>
      </c>
      <c r="L2326">
        <f t="shared" si="2936"/>
        <v>10</v>
      </c>
      <c r="M2326">
        <f t="shared" si="2937"/>
        <v>3</v>
      </c>
      <c r="N2326">
        <f t="shared" si="2938"/>
        <v>0</v>
      </c>
      <c r="O2326">
        <f t="shared" si="2939"/>
        <v>70</v>
      </c>
      <c r="P2326">
        <f t="shared" si="2914"/>
        <v>34.34997599999997</v>
      </c>
      <c r="Q2326">
        <f t="shared" si="2915"/>
        <v>2</v>
      </c>
      <c r="R2326">
        <f t="shared" si="2916"/>
        <v>32.34997599999997</v>
      </c>
      <c r="S2326">
        <f t="shared" si="2917"/>
        <v>34.34997599999997</v>
      </c>
      <c r="T2326">
        <f t="shared" si="2953"/>
        <v>26.87363266680979</v>
      </c>
      <c r="U2326">
        <f t="shared" si="2918"/>
        <v>-3.4300539999999273</v>
      </c>
      <c r="V2326">
        <f t="shared" si="2919"/>
        <v>-8.4499519999999393</v>
      </c>
      <c r="W2326">
        <f t="shared" si="2920"/>
        <v>0</v>
      </c>
      <c r="X2326">
        <f t="shared" si="2921"/>
        <v>0</v>
      </c>
      <c r="Y2326">
        <f t="shared" si="2951"/>
        <v>4.9248205559900295</v>
      </c>
      <c r="Z2326">
        <f t="shared" si="2952"/>
        <v>7.109952598878901</v>
      </c>
      <c r="AA2326">
        <f t="shared" si="2948"/>
        <v>18.325846070198079</v>
      </c>
      <c r="AB2326">
        <f t="shared" si="2949"/>
        <v>26.456983642780941</v>
      </c>
      <c r="AC2326">
        <f t="shared" si="2950"/>
        <v>18.156819532612705</v>
      </c>
      <c r="AD2326">
        <f t="shared" si="2878"/>
        <v>23.626377864322819</v>
      </c>
      <c r="AE2326">
        <f t="shared" si="2931"/>
        <v>1215.7799808</v>
      </c>
      <c r="AF2326">
        <f t="shared" si="2933"/>
        <v>1217.4466554999999</v>
      </c>
      <c r="AG2326">
        <f t="shared" ref="AG2326:AG2389" si="2955">AVERAGE(E2307:E2326)</f>
        <v>1264.7845033000003</v>
      </c>
      <c r="AH2326">
        <f t="shared" si="2940"/>
        <v>1237.0199952999997</v>
      </c>
      <c r="AI2326">
        <f t="shared" si="2941"/>
        <v>1297.0952443043338</v>
      </c>
      <c r="AJ2326">
        <f t="shared" si="2942"/>
        <v>1176.9447462956655</v>
      </c>
      <c r="AK2326">
        <f t="shared" si="2943"/>
        <v>0.37915160119476071</v>
      </c>
      <c r="AL2326">
        <f t="shared" si="2922"/>
        <v>0.88355159258335425</v>
      </c>
      <c r="AM2326">
        <f t="shared" si="2923"/>
        <v>1476377.6020398964</v>
      </c>
      <c r="AN2326">
        <f t="shared" ref="AN2326:AN2389" si="2956">SUM(AM2307:AM2326)</f>
        <v>-1430907.8806182514</v>
      </c>
      <c r="AO2326">
        <f t="shared" ref="AO2326:AO2389" si="2957">SUM(F2307:F2326)</f>
        <v>47514376</v>
      </c>
      <c r="AP2326">
        <f t="shared" si="2879"/>
        <v>-3.0115261970782303E-2</v>
      </c>
      <c r="AQ2326">
        <f t="shared" si="2880"/>
        <v>1220.6153675554126</v>
      </c>
      <c r="AR2326">
        <f t="shared" si="2881"/>
        <v>1217.7629621334036</v>
      </c>
      <c r="AS2326">
        <f t="shared" si="2882"/>
        <v>1234.0719085683734</v>
      </c>
      <c r="AT2326">
        <f t="shared" si="2883"/>
        <v>1242.424688026993</v>
      </c>
      <c r="AU2326">
        <f t="shared" si="2884"/>
        <v>1237.9203538028746</v>
      </c>
      <c r="AV2326">
        <f t="shared" si="2885"/>
        <v>1240.762846695488</v>
      </c>
      <c r="AW2326">
        <f t="shared" si="2886"/>
        <v>-2.8424928926133362</v>
      </c>
      <c r="AX2326">
        <f t="shared" si="2913"/>
        <v>8.3916092257771133</v>
      </c>
      <c r="AY2326">
        <f t="shared" si="2887"/>
        <v>-11.234102118390449</v>
      </c>
      <c r="AZ2326">
        <f t="shared" si="2924"/>
        <v>1212.3833413333334</v>
      </c>
      <c r="BA2326">
        <f t="shared" si="2925"/>
        <v>2025841643.2676642</v>
      </c>
      <c r="BB2326">
        <f t="shared" si="2928"/>
        <v>0</v>
      </c>
      <c r="BC2326">
        <f t="shared" si="2929"/>
        <v>2025841643.2676642</v>
      </c>
      <c r="BD2326">
        <f t="shared" si="2944"/>
        <v>16861722344.122818</v>
      </c>
      <c r="BE2326">
        <f t="shared" si="2945"/>
        <v>26765371170.101021</v>
      </c>
      <c r="BF2326">
        <f t="shared" si="2946"/>
        <v>0.62998275783145719</v>
      </c>
      <c r="BG2326">
        <f t="shared" si="2947"/>
        <v>38.649657783471987</v>
      </c>
      <c r="BH2326">
        <f t="shared" si="2888"/>
        <v>231952852</v>
      </c>
      <c r="BI2326">
        <f t="shared" si="2889"/>
        <v>-0.22909236041228354</v>
      </c>
      <c r="BJ2326">
        <f t="shared" si="2930"/>
        <v>565.00240000000304</v>
      </c>
      <c r="BK2326">
        <f t="shared" si="2890"/>
        <v>5.4694445295609649E-3</v>
      </c>
      <c r="BL2326">
        <f t="shared" si="2891"/>
        <v>1.0054694445295609</v>
      </c>
      <c r="BM2326">
        <f t="shared" si="2892"/>
        <v>31.662436309240466</v>
      </c>
      <c r="BN2326">
        <f t="shared" si="2893"/>
        <v>1207.325012</v>
      </c>
      <c r="BO2326">
        <f t="shared" si="2932"/>
        <v>1215.4000000000001</v>
      </c>
      <c r="BP2326">
        <f t="shared" si="2894"/>
        <v>1239.3936713529413</v>
      </c>
      <c r="BQ2326">
        <f t="shared" si="2895"/>
        <v>-23.993671352941192</v>
      </c>
      <c r="BR2326">
        <f t="shared" si="2896"/>
        <v>-85.119995000000017</v>
      </c>
      <c r="BS2326">
        <f t="shared" si="2897"/>
        <v>-98.130004999999983</v>
      </c>
      <c r="BT2326">
        <f t="shared" si="2898"/>
        <v>-125.5</v>
      </c>
      <c r="BU2326">
        <f t="shared" si="2899"/>
        <v>-133</v>
      </c>
      <c r="BV2326">
        <f t="shared" si="2900"/>
        <v>1214.7833173333336</v>
      </c>
      <c r="BW2326">
        <f t="shared" si="2901"/>
        <v>1215.5442710952382</v>
      </c>
      <c r="BX2326">
        <f t="shared" si="2902"/>
        <v>1223.8048985818182</v>
      </c>
      <c r="BY2326">
        <f t="shared" si="2903"/>
        <v>1249.2428544095235</v>
      </c>
      <c r="BZ2326">
        <f t="shared" si="2904"/>
        <v>1350</v>
      </c>
      <c r="CA2326">
        <f t="shared" si="2905"/>
        <v>1190.150024</v>
      </c>
      <c r="CB2326">
        <f t="shared" si="2906"/>
        <v>1219.7693102933331</v>
      </c>
      <c r="CC2326">
        <f t="shared" si="2907"/>
        <v>1221.4741927527775</v>
      </c>
      <c r="CD2326">
        <f t="shared" si="2908"/>
        <v>1260.9406526074206</v>
      </c>
      <c r="CE2326">
        <f t="shared" si="2909"/>
        <v>1283.8577715106883</v>
      </c>
      <c r="CF2326">
        <f t="shared" si="2910"/>
        <v>1215.849976</v>
      </c>
      <c r="CG2326">
        <f t="shared" si="2911"/>
        <v>1223.1800539999999</v>
      </c>
      <c r="CH2326">
        <f t="shared" si="2912"/>
        <v>1202.5699460000001</v>
      </c>
    </row>
    <row r="2327" spans="1:86">
      <c r="A2327" s="1">
        <v>42907</v>
      </c>
      <c r="B2327">
        <v>1220</v>
      </c>
      <c r="C2327">
        <v>1221.0699460000001</v>
      </c>
      <c r="D2327">
        <v>1198.599976</v>
      </c>
      <c r="E2327">
        <v>1203.150024</v>
      </c>
      <c r="F2327">
        <v>1657818</v>
      </c>
      <c r="G2327">
        <f t="shared" si="2926"/>
        <v>-986419.55351662089</v>
      </c>
      <c r="H2327">
        <f t="shared" si="2954"/>
        <v>58218056.868016526</v>
      </c>
      <c r="I2327">
        <f t="shared" si="2927"/>
        <v>1210.7049864999999</v>
      </c>
      <c r="J2327">
        <f t="shared" si="2934"/>
        <v>1280.005005</v>
      </c>
      <c r="K2327">
        <f t="shared" si="2935"/>
        <v>1204.51748675</v>
      </c>
      <c r="L2327">
        <f t="shared" si="2936"/>
        <v>10</v>
      </c>
      <c r="M2327">
        <f t="shared" si="2937"/>
        <v>4</v>
      </c>
      <c r="N2327">
        <f t="shared" si="2938"/>
        <v>0</v>
      </c>
      <c r="O2327">
        <f t="shared" si="2939"/>
        <v>60</v>
      </c>
      <c r="P2327">
        <f t="shared" si="2914"/>
        <v>22.469970000000103</v>
      </c>
      <c r="Q2327">
        <f t="shared" si="2915"/>
        <v>17.919922000000042</v>
      </c>
      <c r="R2327">
        <f t="shared" si="2916"/>
        <v>4.5500480000000607</v>
      </c>
      <c r="S2327">
        <f t="shared" si="2917"/>
        <v>22.469970000000103</v>
      </c>
      <c r="T2327">
        <f t="shared" si="2953"/>
        <v>26.559085333466243</v>
      </c>
      <c r="U2327">
        <f t="shared" si="2918"/>
        <v>-5.5699460000000727</v>
      </c>
      <c r="V2327">
        <f t="shared" si="2919"/>
        <v>6.0999759999999696</v>
      </c>
      <c r="W2327">
        <f t="shared" si="2920"/>
        <v>0</v>
      </c>
      <c r="X2327">
        <f t="shared" si="2921"/>
        <v>6.0999759999999696</v>
      </c>
      <c r="Y2327">
        <f t="shared" si="2951"/>
        <v>4.5730476591335991</v>
      </c>
      <c r="Z2327">
        <f t="shared" si="2952"/>
        <v>7.0378114132446914</v>
      </c>
      <c r="AA2327">
        <f t="shared" si="2948"/>
        <v>17.218392884077414</v>
      </c>
      <c r="AB2327">
        <f t="shared" si="2949"/>
        <v>26.498696490788308</v>
      </c>
      <c r="AC2327">
        <f t="shared" si="2950"/>
        <v>21.228091209673313</v>
      </c>
      <c r="AD2327">
        <f t="shared" si="2878"/>
        <v>21.664356312490611</v>
      </c>
      <c r="AE2327">
        <f t="shared" si="2931"/>
        <v>1209.3899904000002</v>
      </c>
      <c r="AF2327">
        <f t="shared" si="2933"/>
        <v>1213.674988</v>
      </c>
      <c r="AG2327">
        <f t="shared" si="2955"/>
        <v>1260.9635072000003</v>
      </c>
      <c r="AH2327">
        <f t="shared" si="2940"/>
        <v>1226.5729981999998</v>
      </c>
      <c r="AI2327">
        <f t="shared" si="2941"/>
        <v>1267.0403004153798</v>
      </c>
      <c r="AJ2327">
        <f t="shared" si="2942"/>
        <v>1186.1056959846198</v>
      </c>
      <c r="AK2327">
        <f t="shared" si="2943"/>
        <v>0.21059382615456806</v>
      </c>
      <c r="AL2327">
        <f t="shared" si="2922"/>
        <v>-0.59501076325424196</v>
      </c>
      <c r="AM2327">
        <f t="shared" si="2923"/>
        <v>-986419.55351662089</v>
      </c>
      <c r="AN2327">
        <f t="shared" si="2956"/>
        <v>-3587881.808984824</v>
      </c>
      <c r="AO2327">
        <f t="shared" si="2957"/>
        <v>46637646</v>
      </c>
      <c r="AP2327">
        <f t="shared" si="2879"/>
        <v>-7.6931022826169745E-2</v>
      </c>
      <c r="AQ2327">
        <f t="shared" si="2880"/>
        <v>1214.6771507465724</v>
      </c>
      <c r="AR2327">
        <f t="shared" si="2881"/>
        <v>1211.9680833153836</v>
      </c>
      <c r="AS2327">
        <f t="shared" si="2882"/>
        <v>1228.5059693460662</v>
      </c>
      <c r="AT2327">
        <f t="shared" si="2883"/>
        <v>1238.8899682645635</v>
      </c>
      <c r="AU2327">
        <f t="shared" si="2884"/>
        <v>1232.7048043324435</v>
      </c>
      <c r="AV2327">
        <f t="shared" si="2885"/>
        <v>1238.1299491068039</v>
      </c>
      <c r="AW2327">
        <f t="shared" si="2886"/>
        <v>-5.4251447743604331</v>
      </c>
      <c r="AX2327">
        <f t="shared" si="2913"/>
        <v>5.6282584257496033</v>
      </c>
      <c r="AY2327">
        <f t="shared" si="2887"/>
        <v>-11.053403200110036</v>
      </c>
      <c r="AZ2327">
        <f t="shared" si="2924"/>
        <v>1207.6066486666666</v>
      </c>
      <c r="BA2327">
        <f t="shared" si="2925"/>
        <v>2001992039.0792758</v>
      </c>
      <c r="BB2327">
        <f t="shared" si="2928"/>
        <v>0</v>
      </c>
      <c r="BC2327">
        <f t="shared" si="2929"/>
        <v>2001992039.0792758</v>
      </c>
      <c r="BD2327">
        <f t="shared" si="2944"/>
        <v>15485072752.081776</v>
      </c>
      <c r="BE2327">
        <f t="shared" si="2945"/>
        <v>28767363209.180298</v>
      </c>
      <c r="BF2327">
        <f t="shared" si="2946"/>
        <v>0.5382861348634187</v>
      </c>
      <c r="BG2327">
        <f t="shared" si="2947"/>
        <v>34.992588352960226</v>
      </c>
      <c r="BH2327">
        <f t="shared" si="2888"/>
        <v>230295034</v>
      </c>
      <c r="BI2327">
        <f t="shared" si="2889"/>
        <v>-0.43817248571316547</v>
      </c>
      <c r="BJ2327">
        <f t="shared" si="2930"/>
        <v>-2034.997599999997</v>
      </c>
      <c r="BK2327">
        <f t="shared" si="2890"/>
        <v>-1.582820122699384E-2</v>
      </c>
      <c r="BL2327">
        <f t="shared" si="2891"/>
        <v>0.9841717987730062</v>
      </c>
      <c r="BM2327">
        <f t="shared" si="2892"/>
        <v>21.328140960492536</v>
      </c>
      <c r="BN2327">
        <f t="shared" si="2893"/>
        <v>1209.834961</v>
      </c>
      <c r="BO2327">
        <f t="shared" si="2932"/>
        <v>1210.8169922000002</v>
      </c>
      <c r="BP2327">
        <f t="shared" si="2894"/>
        <v>1240.7211698529411</v>
      </c>
      <c r="BQ2327">
        <f t="shared" si="2895"/>
        <v>-29.904177652940916</v>
      </c>
      <c r="BR2327">
        <f t="shared" si="2896"/>
        <v>-57.650024999999914</v>
      </c>
      <c r="BS2327">
        <f t="shared" si="2897"/>
        <v>-59.15002400000003</v>
      </c>
      <c r="BT2327">
        <f t="shared" si="2898"/>
        <v>-81.400024999999914</v>
      </c>
      <c r="BU2327">
        <f t="shared" si="2899"/>
        <v>-79</v>
      </c>
      <c r="BV2327">
        <f t="shared" si="2900"/>
        <v>1210.5733317333334</v>
      </c>
      <c r="BW2327">
        <f t="shared" si="2901"/>
        <v>1211.4595192380953</v>
      </c>
      <c r="BX2327">
        <f t="shared" si="2902"/>
        <v>1217.6467219818182</v>
      </c>
      <c r="BY2327">
        <f t="shared" si="2903"/>
        <v>1243.3729039999998</v>
      </c>
      <c r="BZ2327">
        <f t="shared" si="2904"/>
        <v>1302.469971</v>
      </c>
      <c r="CA2327">
        <f t="shared" si="2905"/>
        <v>1190.150024</v>
      </c>
      <c r="CB2327">
        <f t="shared" si="2906"/>
        <v>1207.1529800799999</v>
      </c>
      <c r="CC2327">
        <f t="shared" si="2907"/>
        <v>1218.753589911111</v>
      </c>
      <c r="CD2327">
        <f t="shared" si="2908"/>
        <v>1241.5447500743653</v>
      </c>
      <c r="CE2327">
        <f t="shared" si="2909"/>
        <v>1284.7358326405267</v>
      </c>
      <c r="CF2327">
        <f t="shared" si="2910"/>
        <v>1222.5</v>
      </c>
      <c r="CG2327">
        <f t="shared" si="2911"/>
        <v>1224.5</v>
      </c>
      <c r="CH2327">
        <f t="shared" si="2912"/>
        <v>1190.150024</v>
      </c>
    </row>
    <row r="2328" spans="1:86">
      <c r="A2328" s="1">
        <v>42908</v>
      </c>
      <c r="B2328">
        <v>1204.5</v>
      </c>
      <c r="C2328">
        <v>1215.5</v>
      </c>
      <c r="D2328">
        <v>1192.5</v>
      </c>
      <c r="E2328">
        <v>1197.4300539999999</v>
      </c>
      <c r="F2328">
        <v>5775882</v>
      </c>
      <c r="G2328">
        <f t="shared" si="2926"/>
        <v>-3299759.3775976016</v>
      </c>
      <c r="H2328">
        <f t="shared" si="2954"/>
        <v>54918297.490418926</v>
      </c>
      <c r="I2328">
        <f t="shared" si="2927"/>
        <v>1202.4825135000001</v>
      </c>
      <c r="J2328">
        <f t="shared" si="2934"/>
        <v>1257.5499877500001</v>
      </c>
      <c r="K2328">
        <f t="shared" si="2935"/>
        <v>1202.4825135000001</v>
      </c>
      <c r="L2328">
        <f t="shared" si="2936"/>
        <v>10</v>
      </c>
      <c r="M2328">
        <f t="shared" si="2937"/>
        <v>1</v>
      </c>
      <c r="N2328">
        <f t="shared" si="2938"/>
        <v>0</v>
      </c>
      <c r="O2328">
        <f t="shared" si="2939"/>
        <v>90</v>
      </c>
      <c r="P2328">
        <f t="shared" si="2914"/>
        <v>23</v>
      </c>
      <c r="Q2328">
        <f t="shared" si="2915"/>
        <v>18.069946000000073</v>
      </c>
      <c r="R2328">
        <f t="shared" si="2916"/>
        <v>4.9300539999999273</v>
      </c>
      <c r="S2328">
        <f t="shared" si="2917"/>
        <v>23</v>
      </c>
      <c r="T2328">
        <f t="shared" si="2953"/>
        <v>26.304864952504367</v>
      </c>
      <c r="U2328">
        <f t="shared" si="2918"/>
        <v>-8.5300290000000132</v>
      </c>
      <c r="V2328">
        <f t="shared" si="2919"/>
        <v>15.5</v>
      </c>
      <c r="W2328">
        <f t="shared" si="2920"/>
        <v>0</v>
      </c>
      <c r="X2328">
        <f t="shared" si="2921"/>
        <v>15.5</v>
      </c>
      <c r="Y2328">
        <f t="shared" si="2951"/>
        <v>4.2464013977669133</v>
      </c>
      <c r="Z2328">
        <f t="shared" si="2952"/>
        <v>7.6422534551557844</v>
      </c>
      <c r="AA2328">
        <f t="shared" si="2948"/>
        <v>16.143026795363312</v>
      </c>
      <c r="AB2328">
        <f t="shared" si="2949"/>
        <v>29.052623797744303</v>
      </c>
      <c r="AC2328">
        <f t="shared" si="2950"/>
        <v>28.563803890345408</v>
      </c>
      <c r="AD2328">
        <f t="shared" si="2878"/>
        <v>19.860153474117148</v>
      </c>
      <c r="AE2328">
        <f t="shared" si="2931"/>
        <v>1207.7560060000001</v>
      </c>
      <c r="AF2328">
        <f t="shared" si="2933"/>
        <v>1207.3966676666669</v>
      </c>
      <c r="AG2328">
        <f t="shared" si="2955"/>
        <v>1255.2200074500001</v>
      </c>
      <c r="AH2328">
        <f t="shared" si="2940"/>
        <v>1220.2359987</v>
      </c>
      <c r="AI2328">
        <f t="shared" si="2941"/>
        <v>1256.9524851060876</v>
      </c>
      <c r="AJ2328">
        <f t="shared" si="2942"/>
        <v>1183.5195122939124</v>
      </c>
      <c r="AK2328">
        <f t="shared" si="2943"/>
        <v>0.18943182024875307</v>
      </c>
      <c r="AL2328">
        <f t="shared" si="2922"/>
        <v>-0.57129965217391931</v>
      </c>
      <c r="AM2328">
        <f t="shared" si="2923"/>
        <v>-3299759.3775976016</v>
      </c>
      <c r="AN2328">
        <f t="shared" si="2956"/>
        <v>-9456167.3247430772</v>
      </c>
      <c r="AO2328">
        <f t="shared" si="2957"/>
        <v>48319434</v>
      </c>
      <c r="AP2328">
        <f t="shared" si="2879"/>
        <v>-0.19570111944488169</v>
      </c>
      <c r="AQ2328">
        <f t="shared" si="2880"/>
        <v>1208.8131378527378</v>
      </c>
      <c r="AR2328">
        <f t="shared" si="2881"/>
        <v>1203.0994227304993</v>
      </c>
      <c r="AS2328">
        <f t="shared" si="2882"/>
        <v>1222.9123045837744</v>
      </c>
      <c r="AT2328">
        <f t="shared" si="2883"/>
        <v>1235.1585759807529</v>
      </c>
      <c r="AU2328">
        <f t="shared" si="2884"/>
        <v>1227.413591782577</v>
      </c>
      <c r="AV2328">
        <f t="shared" si="2885"/>
        <v>1235.2809564493277</v>
      </c>
      <c r="AW2328">
        <f t="shared" si="2886"/>
        <v>-7.8673646667507455</v>
      </c>
      <c r="AX2328">
        <f t="shared" si="2913"/>
        <v>2.9291338072495332</v>
      </c>
      <c r="AY2328">
        <f t="shared" si="2887"/>
        <v>-10.796498474000279</v>
      </c>
      <c r="AZ2328">
        <f t="shared" si="2924"/>
        <v>1201.8100179999999</v>
      </c>
      <c r="BA2328">
        <f t="shared" si="2925"/>
        <v>6941512850.3858757</v>
      </c>
      <c r="BB2328">
        <f t="shared" si="2928"/>
        <v>0</v>
      </c>
      <c r="BC2328">
        <f t="shared" si="2929"/>
        <v>6941512850.3858757</v>
      </c>
      <c r="BD2328">
        <f t="shared" si="2944"/>
        <v>13743232266.409027</v>
      </c>
      <c r="BE2328">
        <f t="shared" si="2945"/>
        <v>35708876059.566177</v>
      </c>
      <c r="BF2328">
        <f t="shared" si="2946"/>
        <v>0.38486879966437093</v>
      </c>
      <c r="BG2328">
        <f t="shared" si="2947"/>
        <v>27.790993613087792</v>
      </c>
      <c r="BH2328">
        <f t="shared" si="2888"/>
        <v>224519152</v>
      </c>
      <c r="BI2328">
        <f t="shared" si="2889"/>
        <v>-0.63688868719911107</v>
      </c>
      <c r="BJ2328">
        <f t="shared" si="2930"/>
        <v>-671.9970000000103</v>
      </c>
      <c r="BK2328">
        <f t="shared" si="2890"/>
        <v>-4.7541618966049264E-3</v>
      </c>
      <c r="BL2328">
        <f t="shared" si="2891"/>
        <v>0.99524583810339506</v>
      </c>
      <c r="BM2328">
        <f t="shared" si="2892"/>
        <v>19.351287453637937</v>
      </c>
      <c r="BN2328">
        <f t="shared" si="2893"/>
        <v>1204</v>
      </c>
      <c r="BO2328">
        <f t="shared" si="2932"/>
        <v>1207.8819945999999</v>
      </c>
      <c r="BP2328">
        <f t="shared" si="2894"/>
        <v>1242.0520522058821</v>
      </c>
      <c r="BQ2328">
        <f t="shared" si="2895"/>
        <v>-34.170057605882221</v>
      </c>
      <c r="BR2328">
        <f t="shared" si="2896"/>
        <v>-56.069946000000073</v>
      </c>
      <c r="BS2328">
        <f t="shared" si="2897"/>
        <v>-50.5</v>
      </c>
      <c r="BT2328">
        <f t="shared" si="2898"/>
        <v>-58.199951000000056</v>
      </c>
      <c r="BU2328">
        <f t="shared" si="2899"/>
        <v>-55.5</v>
      </c>
      <c r="BV2328">
        <f t="shared" si="2900"/>
        <v>1206.5866862666667</v>
      </c>
      <c r="BW2328">
        <f t="shared" si="2901"/>
        <v>1206.8181095238094</v>
      </c>
      <c r="BX2328">
        <f t="shared" si="2902"/>
        <v>1212.3480048545457</v>
      </c>
      <c r="BY2328">
        <f t="shared" si="2903"/>
        <v>1237.3220989333333</v>
      </c>
      <c r="BZ2328">
        <f t="shared" si="2904"/>
        <v>1273.6999510000001</v>
      </c>
      <c r="CA2328">
        <f t="shared" si="2905"/>
        <v>1190.150024</v>
      </c>
      <c r="CB2328">
        <f t="shared" si="2906"/>
        <v>1207.7053538666667</v>
      </c>
      <c r="CC2328">
        <f t="shared" si="2907"/>
        <v>1207.1935946777776</v>
      </c>
      <c r="CD2328">
        <f t="shared" si="2908"/>
        <v>1233.6299193935317</v>
      </c>
      <c r="CE2328">
        <f t="shared" si="2909"/>
        <v>1278.1155537135248</v>
      </c>
      <c r="CF2328">
        <f t="shared" si="2910"/>
        <v>1203.150024</v>
      </c>
      <c r="CG2328">
        <f t="shared" si="2911"/>
        <v>1221.0699460000001</v>
      </c>
      <c r="CH2328">
        <f t="shared" si="2912"/>
        <v>1198.599976</v>
      </c>
    </row>
    <row r="2329" spans="1:86">
      <c r="A2329" s="1">
        <v>42909</v>
      </c>
      <c r="B2329">
        <v>1199.6999510000001</v>
      </c>
      <c r="C2329">
        <v>1206.969971</v>
      </c>
      <c r="D2329">
        <v>1177</v>
      </c>
      <c r="E2329">
        <v>1180.849976</v>
      </c>
      <c r="F2329">
        <v>1424756</v>
      </c>
      <c r="G2329">
        <f t="shared" si="2926"/>
        <v>-1058704.5009274143</v>
      </c>
      <c r="H2329">
        <f t="shared" si="2954"/>
        <v>53859592.989491515</v>
      </c>
      <c r="I2329">
        <f t="shared" si="2927"/>
        <v>1191.1299745000001</v>
      </c>
      <c r="J2329">
        <f t="shared" si="2934"/>
        <v>1245.9374695000001</v>
      </c>
      <c r="K2329">
        <f t="shared" si="2935"/>
        <v>1191.1299745000001</v>
      </c>
      <c r="L2329">
        <f t="shared" si="2936"/>
        <v>10</v>
      </c>
      <c r="M2329">
        <f t="shared" si="2937"/>
        <v>1</v>
      </c>
      <c r="N2329">
        <f t="shared" si="2938"/>
        <v>0</v>
      </c>
      <c r="O2329">
        <f t="shared" si="2939"/>
        <v>90</v>
      </c>
      <c r="P2329">
        <f t="shared" si="2914"/>
        <v>29.969970999999987</v>
      </c>
      <c r="Q2329">
        <f t="shared" si="2915"/>
        <v>26.119995000000017</v>
      </c>
      <c r="R2329">
        <f t="shared" si="2916"/>
        <v>3.8499759999999696</v>
      </c>
      <c r="S2329">
        <f t="shared" si="2917"/>
        <v>29.969970999999987</v>
      </c>
      <c r="T2329">
        <f t="shared" si="2953"/>
        <v>26.566658241611197</v>
      </c>
      <c r="U2329">
        <f t="shared" si="2918"/>
        <v>-14.619995000000017</v>
      </c>
      <c r="V2329">
        <f t="shared" si="2919"/>
        <v>11.199951000000056</v>
      </c>
      <c r="W2329">
        <f t="shared" si="2920"/>
        <v>0</v>
      </c>
      <c r="X2329">
        <f t="shared" si="2921"/>
        <v>11.199951000000056</v>
      </c>
      <c r="Y2329">
        <f t="shared" si="2951"/>
        <v>3.9430870122121342</v>
      </c>
      <c r="Z2329">
        <f t="shared" si="2952"/>
        <v>7.8963747083589464</v>
      </c>
      <c r="AA2329">
        <f t="shared" si="2948"/>
        <v>14.842239382731625</v>
      </c>
      <c r="AB2329">
        <f t="shared" si="2949"/>
        <v>29.722875329464294</v>
      </c>
      <c r="AC2329">
        <f t="shared" si="2950"/>
        <v>33.390772228081708</v>
      </c>
      <c r="AD2329">
        <f t="shared" si="2878"/>
        <v>17.560709093228414</v>
      </c>
      <c r="AE2329">
        <f t="shared" si="2931"/>
        <v>1203.9560059999999</v>
      </c>
      <c r="AF2329">
        <f t="shared" si="2933"/>
        <v>1203.2716676666666</v>
      </c>
      <c r="AG2329">
        <f t="shared" si="2955"/>
        <v>1249.8065065000001</v>
      </c>
      <c r="AH2329">
        <f t="shared" si="2940"/>
        <v>1212.9709963</v>
      </c>
      <c r="AI2329">
        <f t="shared" si="2941"/>
        <v>1249.2323439745694</v>
      </c>
      <c r="AJ2329">
        <f t="shared" si="2942"/>
        <v>1176.7096486254306</v>
      </c>
      <c r="AK2329">
        <f t="shared" si="2943"/>
        <v>5.7090092344706168E-2</v>
      </c>
      <c r="AL2329">
        <f t="shared" si="2922"/>
        <v>-0.74307776273791049</v>
      </c>
      <c r="AM2329">
        <f t="shared" si="2923"/>
        <v>-1058704.5009274143</v>
      </c>
      <c r="AN2329">
        <f t="shared" si="2956"/>
        <v>-9747974.3232413754</v>
      </c>
      <c r="AO2329">
        <f t="shared" si="2957"/>
        <v>48381640</v>
      </c>
      <c r="AP2329">
        <f t="shared" si="2879"/>
        <v>-0.2014808576815787</v>
      </c>
      <c r="AQ2329">
        <f t="shared" si="2880"/>
        <v>1199.3056628228069</v>
      </c>
      <c r="AR2329">
        <f t="shared" si="2881"/>
        <v>1194.073652642307</v>
      </c>
      <c r="AS2329">
        <f t="shared" si="2882"/>
        <v>1215.341085438695</v>
      </c>
      <c r="AT2329">
        <f t="shared" si="2883"/>
        <v>1230.2708019824852</v>
      </c>
      <c r="AU2329">
        <f t="shared" si="2884"/>
        <v>1220.4290494151905</v>
      </c>
      <c r="AV2329">
        <f t="shared" si="2885"/>
        <v>1231.4707878178747</v>
      </c>
      <c r="AW2329">
        <f t="shared" si="2886"/>
        <v>-11.041738402684132</v>
      </c>
      <c r="AX2329">
        <f t="shared" si="2913"/>
        <v>0.13495936526279984</v>
      </c>
      <c r="AY2329">
        <f t="shared" si="2887"/>
        <v>-11.176697767946932</v>
      </c>
      <c r="AZ2329">
        <f t="shared" si="2924"/>
        <v>1188.2733156666666</v>
      </c>
      <c r="BA2329">
        <f t="shared" si="2925"/>
        <v>1692999536.1359773</v>
      </c>
      <c r="BB2329">
        <f t="shared" si="2928"/>
        <v>0</v>
      </c>
      <c r="BC2329">
        <f t="shared" si="2929"/>
        <v>1692999536.1359773</v>
      </c>
      <c r="BD2329">
        <f t="shared" si="2944"/>
        <v>11796993434.3773</v>
      </c>
      <c r="BE2329">
        <f t="shared" si="2945"/>
        <v>37401875595.702156</v>
      </c>
      <c r="BF2329">
        <f t="shared" si="2946"/>
        <v>0.31541181415332259</v>
      </c>
      <c r="BG2329">
        <f t="shared" si="2947"/>
        <v>23.978180122727608</v>
      </c>
      <c r="BH2329">
        <f t="shared" si="2888"/>
        <v>223094396</v>
      </c>
      <c r="BI2329">
        <f t="shared" si="2889"/>
        <v>-0.89663015249023692</v>
      </c>
      <c r="BJ2329">
        <f t="shared" si="2930"/>
        <v>-1758.0077999999958</v>
      </c>
      <c r="BK2329">
        <f t="shared" si="2890"/>
        <v>-1.3846385385613478E-2</v>
      </c>
      <c r="BL2329">
        <f t="shared" si="2891"/>
        <v>0.98615361461438655</v>
      </c>
      <c r="BM2329">
        <f t="shared" si="2892"/>
        <v>19.11140827981809</v>
      </c>
      <c r="BN2329">
        <f t="shared" si="2893"/>
        <v>1191.9849855</v>
      </c>
      <c r="BO2329">
        <f t="shared" si="2932"/>
        <v>1205.2039917</v>
      </c>
      <c r="BP2329">
        <f t="shared" si="2894"/>
        <v>1242.8082293235293</v>
      </c>
      <c r="BQ2329">
        <f t="shared" si="2895"/>
        <v>-37.604237623529343</v>
      </c>
      <c r="BR2329">
        <f t="shared" si="2896"/>
        <v>-62.75</v>
      </c>
      <c r="BS2329">
        <f t="shared" si="2897"/>
        <v>-58.199951000000056</v>
      </c>
      <c r="BT2329">
        <f t="shared" si="2898"/>
        <v>-49.479980000000069</v>
      </c>
      <c r="BU2329">
        <f t="shared" si="2899"/>
        <v>-48.800048999999944</v>
      </c>
      <c r="BV2329">
        <f t="shared" si="2900"/>
        <v>1197.6180095999998</v>
      </c>
      <c r="BW2329">
        <f t="shared" si="2901"/>
        <v>1199.2333404761905</v>
      </c>
      <c r="BX2329">
        <f t="shared" si="2902"/>
        <v>1205.1869098181817</v>
      </c>
      <c r="BY2329">
        <f t="shared" si="2903"/>
        <v>1230.2392387952377</v>
      </c>
      <c r="BZ2329">
        <f t="shared" si="2904"/>
        <v>1256.4499510000001</v>
      </c>
      <c r="CA2329">
        <f t="shared" si="2905"/>
        <v>1177</v>
      </c>
      <c r="CB2329">
        <f t="shared" si="2906"/>
        <v>1212.5093633666668</v>
      </c>
      <c r="CC2329">
        <f t="shared" si="2907"/>
        <v>1206.9664061666665</v>
      </c>
      <c r="CD2329">
        <f t="shared" si="2908"/>
        <v>1225.3208513473412</v>
      </c>
      <c r="CE2329">
        <f t="shared" si="2909"/>
        <v>1275.015161740821</v>
      </c>
      <c r="CF2329">
        <f t="shared" si="2910"/>
        <v>1197.4300539999999</v>
      </c>
      <c r="CG2329">
        <f t="shared" si="2911"/>
        <v>1215.5</v>
      </c>
      <c r="CH2329">
        <f t="shared" si="2912"/>
        <v>1192.5</v>
      </c>
    </row>
    <row r="2330" spans="1:86">
      <c r="A2330" s="1">
        <v>42913</v>
      </c>
      <c r="B2330">
        <v>1175.3000489999999</v>
      </c>
      <c r="C2330">
        <v>1192.349976</v>
      </c>
      <c r="D2330">
        <v>1165.8000489999999</v>
      </c>
      <c r="E2330">
        <v>1171.4300539999999</v>
      </c>
      <c r="F2330">
        <v>1974330</v>
      </c>
      <c r="G2330">
        <f t="shared" si="2926"/>
        <v>-1137002.8185241371</v>
      </c>
      <c r="H2330">
        <f t="shared" si="2954"/>
        <v>52722590.170967378</v>
      </c>
      <c r="I2330">
        <f t="shared" si="2927"/>
        <v>1176.2200319999999</v>
      </c>
      <c r="J2330">
        <f t="shared" si="2934"/>
        <v>1232.0249939999999</v>
      </c>
      <c r="K2330">
        <f t="shared" si="2935"/>
        <v>1176.2200319999999</v>
      </c>
      <c r="L2330">
        <f t="shared" si="2936"/>
        <v>9</v>
      </c>
      <c r="M2330">
        <f t="shared" si="2937"/>
        <v>1</v>
      </c>
      <c r="N2330">
        <f t="shared" si="2938"/>
        <v>10</v>
      </c>
      <c r="O2330">
        <f t="shared" si="2939"/>
        <v>90</v>
      </c>
      <c r="P2330">
        <f t="shared" si="2914"/>
        <v>26.549927000000025</v>
      </c>
      <c r="Q2330">
        <f t="shared" si="2915"/>
        <v>20.919922000000042</v>
      </c>
      <c r="R2330">
        <f t="shared" si="2916"/>
        <v>5.6300049999999828</v>
      </c>
      <c r="S2330">
        <f t="shared" si="2917"/>
        <v>26.549927000000025</v>
      </c>
      <c r="T2330">
        <f t="shared" si="2953"/>
        <v>26.565463152924686</v>
      </c>
      <c r="U2330">
        <f t="shared" si="2918"/>
        <v>-13.34997599999997</v>
      </c>
      <c r="V2330">
        <f t="shared" si="2919"/>
        <v>-1.6999510000000555</v>
      </c>
      <c r="W2330">
        <f t="shared" si="2920"/>
        <v>0</v>
      </c>
      <c r="X2330">
        <f t="shared" si="2921"/>
        <v>0</v>
      </c>
      <c r="Y2330">
        <f t="shared" si="2951"/>
        <v>3.6614379399112673</v>
      </c>
      <c r="Z2330">
        <f t="shared" si="2952"/>
        <v>7.3323479434761643</v>
      </c>
      <c r="AA2330">
        <f t="shared" si="2948"/>
        <v>13.782699435105339</v>
      </c>
      <c r="AB2330">
        <f t="shared" si="2949"/>
        <v>27.601054426445863</v>
      </c>
      <c r="AC2330">
        <f t="shared" si="2950"/>
        <v>33.390772228081694</v>
      </c>
      <c r="AD2330">
        <f t="shared" si="2878"/>
        <v>16.932985078356161</v>
      </c>
      <c r="AE2330">
        <f t="shared" si="2931"/>
        <v>1195.0720216000002</v>
      </c>
      <c r="AF2330">
        <f t="shared" si="2933"/>
        <v>1198.535014</v>
      </c>
      <c r="AG2330">
        <f t="shared" si="2955"/>
        <v>1244.0565065000001</v>
      </c>
      <c r="AH2330">
        <f t="shared" si="2940"/>
        <v>1205.7540041</v>
      </c>
      <c r="AI2330">
        <f t="shared" si="2941"/>
        <v>1243.4574737732223</v>
      </c>
      <c r="AJ2330">
        <f t="shared" si="2942"/>
        <v>1168.0505344267776</v>
      </c>
      <c r="AK2330">
        <f t="shared" si="2943"/>
        <v>4.4817089813122553E-2</v>
      </c>
      <c r="AL2330">
        <f t="shared" si="2922"/>
        <v>-0.57589299586398279</v>
      </c>
      <c r="AM2330">
        <f t="shared" si="2923"/>
        <v>-1137002.8185241371</v>
      </c>
      <c r="AN2330">
        <f t="shared" si="2956"/>
        <v>-10089465.500123652</v>
      </c>
      <c r="AO2330">
        <f t="shared" si="2957"/>
        <v>48606680</v>
      </c>
      <c r="AP2330">
        <f t="shared" si="2879"/>
        <v>-0.20757364008658175</v>
      </c>
      <c r="AQ2330">
        <f t="shared" si="2880"/>
        <v>1189.8279558230524</v>
      </c>
      <c r="AR2330">
        <f t="shared" si="2881"/>
        <v>1188.6462199042496</v>
      </c>
      <c r="AS2330">
        <f t="shared" si="2882"/>
        <v>1207.4370997797298</v>
      </c>
      <c r="AT2330">
        <f t="shared" si="2883"/>
        <v>1224.9751346640614</v>
      </c>
      <c r="AU2330">
        <f t="shared" si="2884"/>
        <v>1213.079200102912</v>
      </c>
      <c r="AV2330">
        <f t="shared" si="2885"/>
        <v>1227.2679364506234</v>
      </c>
      <c r="AW2330">
        <f t="shared" si="2886"/>
        <v>-14.188736347711483</v>
      </c>
      <c r="AX2330">
        <f t="shared" si="2913"/>
        <v>-2.7297797773320571</v>
      </c>
      <c r="AY2330">
        <f t="shared" si="2887"/>
        <v>-11.458956570379426</v>
      </c>
      <c r="AZ2330">
        <f t="shared" si="2924"/>
        <v>1176.526693</v>
      </c>
      <c r="BA2330">
        <f t="shared" si="2925"/>
        <v>2322851945.7906899</v>
      </c>
      <c r="BB2330">
        <f t="shared" si="2928"/>
        <v>0</v>
      </c>
      <c r="BC2330">
        <f t="shared" si="2929"/>
        <v>2322851945.7906899</v>
      </c>
      <c r="BD2330">
        <f t="shared" si="2944"/>
        <v>3833403759.0622611</v>
      </c>
      <c r="BE2330">
        <f t="shared" si="2945"/>
        <v>39724727541.492844</v>
      </c>
      <c r="BF2330">
        <f t="shared" si="2946"/>
        <v>9.6499183161375637E-2</v>
      </c>
      <c r="BG2330">
        <f t="shared" si="2947"/>
        <v>8.8006616551371906</v>
      </c>
      <c r="BH2330">
        <f t="shared" si="2888"/>
        <v>221120066</v>
      </c>
      <c r="BI2330">
        <f t="shared" si="2889"/>
        <v>-1.1561237710443792</v>
      </c>
      <c r="BJ2330">
        <f t="shared" si="2930"/>
        <v>-1041.9922000000042</v>
      </c>
      <c r="BK2330">
        <f t="shared" si="2890"/>
        <v>-7.9772385920766978E-3</v>
      </c>
      <c r="BL2330">
        <f t="shared" si="2891"/>
        <v>0.99202276140792334</v>
      </c>
      <c r="BM2330">
        <f t="shared" si="2892"/>
        <v>19.871473309742367</v>
      </c>
      <c r="BN2330">
        <f t="shared" si="2893"/>
        <v>1179.0750125</v>
      </c>
      <c r="BO2330">
        <f t="shared" si="2932"/>
        <v>1198.4439942000001</v>
      </c>
      <c r="BP2330">
        <f t="shared" si="2894"/>
        <v>1242.9754351470588</v>
      </c>
      <c r="BQ2330">
        <f t="shared" si="2895"/>
        <v>-44.531440947058627</v>
      </c>
      <c r="BR2330">
        <f t="shared" si="2896"/>
        <v>-54.349975000000086</v>
      </c>
      <c r="BS2330">
        <f t="shared" si="2897"/>
        <v>-57.699951000000056</v>
      </c>
      <c r="BT2330">
        <f t="shared" si="2898"/>
        <v>-48.200072999999975</v>
      </c>
      <c r="BU2330">
        <f t="shared" si="2899"/>
        <v>-57.199951000000056</v>
      </c>
      <c r="BV2330">
        <f t="shared" si="2900"/>
        <v>1186.7760255999999</v>
      </c>
      <c r="BW2330">
        <f t="shared" si="2901"/>
        <v>1190.1357365714287</v>
      </c>
      <c r="BX2330">
        <f t="shared" si="2902"/>
        <v>1197.6340112181817</v>
      </c>
      <c r="BY2330">
        <f t="shared" si="2903"/>
        <v>1222.7748147476193</v>
      </c>
      <c r="BZ2330">
        <f t="shared" si="2904"/>
        <v>1240.5500489999999</v>
      </c>
      <c r="CA2330">
        <f t="shared" si="2905"/>
        <v>1165.8000489999999</v>
      </c>
      <c r="CB2330">
        <f t="shared" si="2906"/>
        <v>1207.8145812866667</v>
      </c>
      <c r="CC2330">
        <f t="shared" si="2907"/>
        <v>1210.1803051388888</v>
      </c>
      <c r="CD2330">
        <f t="shared" si="2908"/>
        <v>1217.2728717896427</v>
      </c>
      <c r="CE2330">
        <f t="shared" si="2909"/>
        <v>1271.5930052246954</v>
      </c>
      <c r="CF2330">
        <f t="shared" si="2910"/>
        <v>1180.849976</v>
      </c>
      <c r="CG2330">
        <f t="shared" si="2911"/>
        <v>1206.969971</v>
      </c>
      <c r="CH2330">
        <f t="shared" si="2912"/>
        <v>1177</v>
      </c>
    </row>
    <row r="2331" spans="1:86">
      <c r="A2331" s="1">
        <v>42914</v>
      </c>
      <c r="B2331">
        <v>1174.9499510000001</v>
      </c>
      <c r="C2331">
        <v>1179</v>
      </c>
      <c r="D2331">
        <v>1167.5</v>
      </c>
      <c r="E2331">
        <v>1175.030029</v>
      </c>
      <c r="F2331">
        <v>1789726</v>
      </c>
      <c r="G2331">
        <f t="shared" si="2926"/>
        <v>554045.94470504764</v>
      </c>
      <c r="H2331">
        <f t="shared" si="2954"/>
        <v>53276636.115672424</v>
      </c>
      <c r="I2331">
        <f t="shared" si="2927"/>
        <v>1174.119995</v>
      </c>
      <c r="J2331">
        <f t="shared" si="2934"/>
        <v>1232.0249939999999</v>
      </c>
      <c r="K2331">
        <f t="shared" si="2935"/>
        <v>1174.119995</v>
      </c>
      <c r="L2331">
        <f t="shared" si="2936"/>
        <v>10</v>
      </c>
      <c r="M2331">
        <f t="shared" si="2937"/>
        <v>1</v>
      </c>
      <c r="N2331">
        <f t="shared" si="2938"/>
        <v>0</v>
      </c>
      <c r="O2331">
        <f t="shared" si="2939"/>
        <v>90</v>
      </c>
      <c r="P2331">
        <f t="shared" si="2914"/>
        <v>11.5</v>
      </c>
      <c r="Q2331">
        <f t="shared" si="2915"/>
        <v>3.9699709999999868</v>
      </c>
      <c r="R2331">
        <f t="shared" si="2916"/>
        <v>7.5300290000000132</v>
      </c>
      <c r="S2331">
        <f t="shared" si="2917"/>
        <v>11.5</v>
      </c>
      <c r="T2331">
        <f t="shared" si="2953"/>
        <v>25.489358642001495</v>
      </c>
      <c r="U2331">
        <f t="shared" si="2918"/>
        <v>7.0300290000000132</v>
      </c>
      <c r="V2331">
        <f t="shared" si="2919"/>
        <v>5.9499510000000555</v>
      </c>
      <c r="W2331">
        <f t="shared" si="2920"/>
        <v>7.0300290000000132</v>
      </c>
      <c r="X2331">
        <f t="shared" si="2921"/>
        <v>0</v>
      </c>
      <c r="Y2331">
        <f t="shared" si="2951"/>
        <v>3.9020515870604635</v>
      </c>
      <c r="Z2331">
        <f t="shared" si="2952"/>
        <v>6.8086088046564379</v>
      </c>
      <c r="AA2331">
        <f t="shared" si="2948"/>
        <v>15.308551469908871</v>
      </c>
      <c r="AB2331">
        <f t="shared" si="2949"/>
        <v>26.711573642489295</v>
      </c>
      <c r="AC2331">
        <f t="shared" si="2950"/>
        <v>27.137049549659547</v>
      </c>
      <c r="AD2331">
        <f t="shared" si="2878"/>
        <v>17.363163442206396</v>
      </c>
      <c r="AE2331">
        <f t="shared" si="2931"/>
        <v>1185.5780274000001</v>
      </c>
      <c r="AF2331">
        <f t="shared" si="2933"/>
        <v>1191.7316895000001</v>
      </c>
      <c r="AG2331">
        <f t="shared" si="2955"/>
        <v>1239.0305055000001</v>
      </c>
      <c r="AH2331">
        <f t="shared" si="2940"/>
        <v>1200.6790040999999</v>
      </c>
      <c r="AI2331">
        <f t="shared" si="2941"/>
        <v>1239.866980756894</v>
      </c>
      <c r="AJ2331">
        <f t="shared" si="2942"/>
        <v>1161.4910274431058</v>
      </c>
      <c r="AK2331">
        <f t="shared" si="2943"/>
        <v>0.17274433017342752</v>
      </c>
      <c r="AL2331">
        <f t="shared" si="2922"/>
        <v>0.30957026086956752</v>
      </c>
      <c r="AM2331">
        <f t="shared" si="2923"/>
        <v>554045.94470504764</v>
      </c>
      <c r="AN2331">
        <f t="shared" si="2956"/>
        <v>-9558369.2175724357</v>
      </c>
      <c r="AO2331">
        <f t="shared" si="2957"/>
        <v>49468772</v>
      </c>
      <c r="AP2331">
        <f t="shared" si="2879"/>
        <v>-0.19322026464640027</v>
      </c>
      <c r="AQ2331">
        <f t="shared" si="2880"/>
        <v>1184.7966607032147</v>
      </c>
      <c r="AR2331">
        <f t="shared" si="2881"/>
        <v>1182.3687458065385</v>
      </c>
      <c r="AS2331">
        <f t="shared" si="2882"/>
        <v>1201.6038270393785</v>
      </c>
      <c r="AT2331">
        <f t="shared" si="2883"/>
        <v>1220.4800751542959</v>
      </c>
      <c r="AU2331">
        <f t="shared" si="2884"/>
        <v>1207.3718244374752</v>
      </c>
      <c r="AV2331">
        <f t="shared" si="2885"/>
        <v>1223.6112829290798</v>
      </c>
      <c r="AW2331">
        <f t="shared" si="2886"/>
        <v>-16.239458491604637</v>
      </c>
      <c r="AX2331">
        <f t="shared" si="2913"/>
        <v>-5.4317155201865734</v>
      </c>
      <c r="AY2331">
        <f t="shared" si="2887"/>
        <v>-10.807742971418064</v>
      </c>
      <c r="AZ2331">
        <f t="shared" si="2924"/>
        <v>1173.843343</v>
      </c>
      <c r="BA2331">
        <f t="shared" si="2925"/>
        <v>2100857950.8940179</v>
      </c>
      <c r="BB2331">
        <f t="shared" si="2928"/>
        <v>0</v>
      </c>
      <c r="BC2331">
        <f t="shared" si="2929"/>
        <v>2100857950.8940179</v>
      </c>
      <c r="BD2331">
        <f t="shared" si="2944"/>
        <v>3833403759.0622611</v>
      </c>
      <c r="BE2331">
        <f t="shared" si="2945"/>
        <v>35344081680.164658</v>
      </c>
      <c r="BF2331">
        <f t="shared" si="2946"/>
        <v>0.10845956598197865</v>
      </c>
      <c r="BG2331">
        <f t="shared" si="2947"/>
        <v>9.7847110810843958</v>
      </c>
      <c r="BH2331">
        <f t="shared" si="2888"/>
        <v>222909792</v>
      </c>
      <c r="BI2331">
        <f t="shared" si="2889"/>
        <v>-1.3271746279366297</v>
      </c>
      <c r="BJ2331">
        <f t="shared" si="2930"/>
        <v>259.99750000000859</v>
      </c>
      <c r="BK2331">
        <f t="shared" si="2890"/>
        <v>3.0731455008410481E-3</v>
      </c>
      <c r="BL2331">
        <f t="shared" si="2891"/>
        <v>1.003073145500841</v>
      </c>
      <c r="BM2331">
        <f t="shared" si="2892"/>
        <v>20.653877188214032</v>
      </c>
      <c r="BN2331">
        <f t="shared" si="2893"/>
        <v>1173.25</v>
      </c>
      <c r="BO2331">
        <f t="shared" si="2932"/>
        <v>1191.6289917999998</v>
      </c>
      <c r="BP2331">
        <f t="shared" si="2894"/>
        <v>1243.1288182941175</v>
      </c>
      <c r="BQ2331">
        <f t="shared" si="2895"/>
        <v>-51.499826494117769</v>
      </c>
      <c r="BR2331">
        <f t="shared" si="2896"/>
        <v>-60.069946999999956</v>
      </c>
      <c r="BS2331">
        <f t="shared" si="2897"/>
        <v>-60</v>
      </c>
      <c r="BT2331">
        <f t="shared" si="2898"/>
        <v>-59</v>
      </c>
      <c r="BU2331">
        <f t="shared" si="2899"/>
        <v>-52.550048999999944</v>
      </c>
      <c r="BV2331">
        <f t="shared" si="2900"/>
        <v>1180.0953613999998</v>
      </c>
      <c r="BW2331">
        <f t="shared" si="2901"/>
        <v>1183.4200265714285</v>
      </c>
      <c r="BX2331">
        <f t="shared" si="2902"/>
        <v>1192.0478339272729</v>
      </c>
      <c r="BY2331">
        <f t="shared" si="2903"/>
        <v>1216.2008645095239</v>
      </c>
      <c r="BZ2331">
        <f t="shared" si="2904"/>
        <v>1238</v>
      </c>
      <c r="CA2331">
        <f t="shared" si="2905"/>
        <v>1165.8000489999999</v>
      </c>
      <c r="CB2331">
        <f t="shared" si="2906"/>
        <v>1194.2086270800003</v>
      </c>
      <c r="CC2331">
        <f t="shared" si="2907"/>
        <v>1205.1340993222223</v>
      </c>
      <c r="CD2331">
        <f t="shared" si="2908"/>
        <v>1213.5624961681747</v>
      </c>
      <c r="CE2331">
        <f t="shared" si="2909"/>
        <v>1269.8783358815224</v>
      </c>
      <c r="CF2331">
        <f t="shared" si="2910"/>
        <v>1171.4300539999999</v>
      </c>
      <c r="CG2331">
        <f t="shared" si="2911"/>
        <v>1192.349976</v>
      </c>
      <c r="CH2331">
        <f t="shared" si="2912"/>
        <v>1165.8000489999999</v>
      </c>
    </row>
    <row r="2332" spans="1:86">
      <c r="A2332" s="1">
        <v>42915</v>
      </c>
      <c r="B2332">
        <v>1179.5</v>
      </c>
      <c r="C2332">
        <v>1186.030029</v>
      </c>
      <c r="D2332">
        <v>1161.5500489999999</v>
      </c>
      <c r="E2332">
        <v>1166.619995</v>
      </c>
      <c r="F2332">
        <v>2471826</v>
      </c>
      <c r="G2332">
        <f t="shared" si="2926"/>
        <v>-1447966.9656873785</v>
      </c>
      <c r="H2332">
        <f t="shared" si="2954"/>
        <v>51828669.149985045</v>
      </c>
      <c r="I2332">
        <f t="shared" si="2927"/>
        <v>1173.42501825</v>
      </c>
      <c r="J2332">
        <f t="shared" si="2934"/>
        <v>1219.362488</v>
      </c>
      <c r="K2332">
        <f t="shared" si="2935"/>
        <v>1173.42501825</v>
      </c>
      <c r="L2332">
        <f t="shared" si="2936"/>
        <v>10</v>
      </c>
      <c r="M2332">
        <f t="shared" si="2937"/>
        <v>1</v>
      </c>
      <c r="N2332">
        <f t="shared" si="2938"/>
        <v>0</v>
      </c>
      <c r="O2332">
        <f t="shared" si="2939"/>
        <v>90</v>
      </c>
      <c r="P2332">
        <f t="shared" si="2914"/>
        <v>24.479980000000069</v>
      </c>
      <c r="Q2332">
        <f t="shared" si="2915"/>
        <v>19.410033999999996</v>
      </c>
      <c r="R2332">
        <f t="shared" si="2916"/>
        <v>5.0699460000000727</v>
      </c>
      <c r="S2332">
        <f t="shared" si="2917"/>
        <v>24.479980000000069</v>
      </c>
      <c r="T2332">
        <f t="shared" si="2953"/>
        <v>25.417260167572824</v>
      </c>
      <c r="U2332">
        <f t="shared" si="2918"/>
        <v>2.4699709999999868</v>
      </c>
      <c r="V2332">
        <f t="shared" si="2919"/>
        <v>0</v>
      </c>
      <c r="W2332">
        <f t="shared" si="2920"/>
        <v>2.4699709999999868</v>
      </c>
      <c r="X2332">
        <f t="shared" si="2921"/>
        <v>0</v>
      </c>
      <c r="Y2332">
        <f t="shared" si="2951"/>
        <v>3.7997601165561439</v>
      </c>
      <c r="Z2332">
        <f t="shared" si="2952"/>
        <v>6.3222796043238345</v>
      </c>
      <c r="AA2332">
        <f t="shared" si="2948"/>
        <v>14.949526784180511</v>
      </c>
      <c r="AB2332">
        <f t="shared" si="2949"/>
        <v>24.873961877251265</v>
      </c>
      <c r="AC2332">
        <f t="shared" si="2950"/>
        <v>24.921058969608467</v>
      </c>
      <c r="AD2332">
        <f t="shared" si="2878"/>
        <v>18.254186040340219</v>
      </c>
      <c r="AE2332">
        <f t="shared" si="2931"/>
        <v>1178.2720216</v>
      </c>
      <c r="AF2332">
        <f t="shared" si="2933"/>
        <v>1182.4183553333335</v>
      </c>
      <c r="AG2332">
        <f t="shared" si="2955"/>
        <v>1233.6965028</v>
      </c>
      <c r="AH2332">
        <f t="shared" si="2940"/>
        <v>1193.8310059999999</v>
      </c>
      <c r="AI2332">
        <f t="shared" si="2941"/>
        <v>1230.4124537608864</v>
      </c>
      <c r="AJ2332">
        <f t="shared" si="2942"/>
        <v>1157.2495582391134</v>
      </c>
      <c r="AK2332">
        <f t="shared" si="2943"/>
        <v>0.12807635200957848</v>
      </c>
      <c r="AL2332">
        <f t="shared" si="2922"/>
        <v>-0.58578838708201086</v>
      </c>
      <c r="AM2332">
        <f t="shared" si="2923"/>
        <v>-1447966.9656873785</v>
      </c>
      <c r="AN2332">
        <f t="shared" si="2956"/>
        <v>-10595787.004272837</v>
      </c>
      <c r="AO2332">
        <f t="shared" si="2957"/>
        <v>49437868</v>
      </c>
      <c r="AP2332">
        <f t="shared" si="2879"/>
        <v>-0.21432532252954026</v>
      </c>
      <c r="AQ2332">
        <f t="shared" si="2880"/>
        <v>1178.6165943641217</v>
      </c>
      <c r="AR2332">
        <f t="shared" si="2881"/>
        <v>1182.0299686416749</v>
      </c>
      <c r="AS2332">
        <f t="shared" si="2882"/>
        <v>1195.3067372722903</v>
      </c>
      <c r="AT2332">
        <f t="shared" si="2883"/>
        <v>1215.6326679404094</v>
      </c>
      <c r="AU2332">
        <f t="shared" si="2884"/>
        <v>1201.2590500218539</v>
      </c>
      <c r="AV2332">
        <f t="shared" si="2885"/>
        <v>1219.6218927740442</v>
      </c>
      <c r="AW2332">
        <f t="shared" si="2886"/>
        <v>-18.362842752190318</v>
      </c>
      <c r="AX2332">
        <f t="shared" si="2913"/>
        <v>-8.0179409665873216</v>
      </c>
      <c r="AY2332">
        <f t="shared" si="2887"/>
        <v>-10.344901785602996</v>
      </c>
      <c r="AZ2332">
        <f t="shared" si="2924"/>
        <v>1171.4000243333332</v>
      </c>
      <c r="BA2332">
        <f t="shared" si="2925"/>
        <v>2895497036.5477657</v>
      </c>
      <c r="BB2332">
        <f t="shared" si="2928"/>
        <v>0</v>
      </c>
      <c r="BC2332">
        <f t="shared" si="2929"/>
        <v>2895497036.5477657</v>
      </c>
      <c r="BD2332">
        <f t="shared" si="2944"/>
        <v>3833403759.0622611</v>
      </c>
      <c r="BE2332">
        <f t="shared" si="2945"/>
        <v>33997337091.747658</v>
      </c>
      <c r="BF2332">
        <f t="shared" si="2946"/>
        <v>0.11275600052784022</v>
      </c>
      <c r="BG2332">
        <f t="shared" si="2947"/>
        <v>10.133039091620631</v>
      </c>
      <c r="BH2332">
        <f t="shared" si="2888"/>
        <v>220437966</v>
      </c>
      <c r="BI2332">
        <f t="shared" si="2889"/>
        <v>-1.505617672246258</v>
      </c>
      <c r="BJ2332">
        <f t="shared" si="2930"/>
        <v>-941.0033999999996</v>
      </c>
      <c r="BK2332">
        <f t="shared" si="2890"/>
        <v>-7.1572928286413994E-3</v>
      </c>
      <c r="BL2332">
        <f t="shared" si="2891"/>
        <v>0.99284270717135858</v>
      </c>
      <c r="BM2332">
        <f t="shared" si="2892"/>
        <v>19.280115838481152</v>
      </c>
      <c r="BN2332">
        <f t="shared" si="2893"/>
        <v>1173.790039</v>
      </c>
      <c r="BO2332">
        <f t="shared" si="2932"/>
        <v>1184.4200074</v>
      </c>
      <c r="BP2332">
        <f t="shared" si="2894"/>
        <v>1243.2199958382353</v>
      </c>
      <c r="BQ2332">
        <f t="shared" si="2895"/>
        <v>-58.799988438235232</v>
      </c>
      <c r="BR2332">
        <f t="shared" si="2896"/>
        <v>-38.979980999999952</v>
      </c>
      <c r="BS2332">
        <f t="shared" si="2897"/>
        <v>-40.949951000000056</v>
      </c>
      <c r="BT2332">
        <f t="shared" si="2898"/>
        <v>-48.819946999999956</v>
      </c>
      <c r="BU2332">
        <f t="shared" si="2899"/>
        <v>-55</v>
      </c>
      <c r="BV2332">
        <f t="shared" si="2900"/>
        <v>1173.7760172666667</v>
      </c>
      <c r="BW2332">
        <f t="shared" si="2901"/>
        <v>1176.2452567142857</v>
      </c>
      <c r="BX2332">
        <f t="shared" si="2902"/>
        <v>1185.8552868181819</v>
      </c>
      <c r="BY2332">
        <f t="shared" si="2903"/>
        <v>1209.3046254142857</v>
      </c>
      <c r="BZ2332">
        <f t="shared" si="2904"/>
        <v>1234.849976</v>
      </c>
      <c r="CA2332">
        <f t="shared" si="2905"/>
        <v>1161.5500489999999</v>
      </c>
      <c r="CB2332">
        <f t="shared" si="2906"/>
        <v>1185.8527627033334</v>
      </c>
      <c r="CC2332">
        <f t="shared" si="2907"/>
        <v>1192.2435817888891</v>
      </c>
      <c r="CD2332">
        <f t="shared" si="2908"/>
        <v>1203.7033813376188</v>
      </c>
      <c r="CE2332">
        <f t="shared" si="2909"/>
        <v>1268.5833658612851</v>
      </c>
      <c r="CF2332">
        <f t="shared" si="2910"/>
        <v>1175.030029</v>
      </c>
      <c r="CG2332">
        <f t="shared" si="2911"/>
        <v>1179</v>
      </c>
      <c r="CH2332">
        <f t="shared" si="2912"/>
        <v>1167.5</v>
      </c>
    </row>
    <row r="2333" spans="1:86">
      <c r="A2333" s="1">
        <v>42916</v>
      </c>
      <c r="B2333">
        <v>1162.1999510000001</v>
      </c>
      <c r="C2333">
        <v>1188.5</v>
      </c>
      <c r="D2333">
        <v>1161.5500489999999</v>
      </c>
      <c r="E2333">
        <v>1181.1800539999999</v>
      </c>
      <c r="F2333">
        <v>1753848</v>
      </c>
      <c r="G2333">
        <f t="shared" si="2926"/>
        <v>801113.60339882621</v>
      </c>
      <c r="H2333">
        <f t="shared" si="2954"/>
        <v>52629782.753383875</v>
      </c>
      <c r="I2333">
        <f t="shared" si="2927"/>
        <v>1173.3575135000001</v>
      </c>
      <c r="J2333">
        <f t="shared" si="2934"/>
        <v>1213.1625060000001</v>
      </c>
      <c r="K2333">
        <f t="shared" si="2935"/>
        <v>1173.3575135000001</v>
      </c>
      <c r="L2333">
        <f t="shared" si="2936"/>
        <v>8</v>
      </c>
      <c r="M2333">
        <f t="shared" si="2937"/>
        <v>1</v>
      </c>
      <c r="N2333">
        <f t="shared" si="2938"/>
        <v>20</v>
      </c>
      <c r="O2333">
        <f t="shared" si="2939"/>
        <v>90</v>
      </c>
      <c r="P2333">
        <f t="shared" si="2914"/>
        <v>26.949951000000056</v>
      </c>
      <c r="Q2333">
        <f t="shared" si="2915"/>
        <v>7.3199460000000727</v>
      </c>
      <c r="R2333">
        <f t="shared" si="2916"/>
        <v>19.630004999999983</v>
      </c>
      <c r="S2333">
        <f t="shared" si="2917"/>
        <v>26.949951000000056</v>
      </c>
      <c r="T2333">
        <f t="shared" si="2953"/>
        <v>25.52673808417477</v>
      </c>
      <c r="U2333">
        <f t="shared" si="2918"/>
        <v>3.0300290000000132</v>
      </c>
      <c r="V2333">
        <f t="shared" si="2919"/>
        <v>-10</v>
      </c>
      <c r="W2333">
        <f t="shared" si="2920"/>
        <v>3.0300290000000132</v>
      </c>
      <c r="X2333">
        <f t="shared" si="2921"/>
        <v>0</v>
      </c>
      <c r="Y2333">
        <f t="shared" si="2951"/>
        <v>3.7447793225164205</v>
      </c>
      <c r="Z2333">
        <f t="shared" si="2952"/>
        <v>5.8706882040149893</v>
      </c>
      <c r="AA2333">
        <f t="shared" si="2948"/>
        <v>14.670026817245349</v>
      </c>
      <c r="AB2333">
        <f t="shared" si="2949"/>
        <v>22.998191874952116</v>
      </c>
      <c r="AC2333">
        <f t="shared" si="2950"/>
        <v>22.109261724743707</v>
      </c>
      <c r="AD2333">
        <f t="shared" si="2878"/>
        <v>19.258903536719089</v>
      </c>
      <c r="AE2333">
        <f t="shared" si="2931"/>
        <v>1175.0220216000002</v>
      </c>
      <c r="AF2333">
        <f t="shared" si="2933"/>
        <v>1178.7566936666665</v>
      </c>
      <c r="AG2333">
        <f t="shared" si="2955"/>
        <v>1228.9155030500001</v>
      </c>
      <c r="AH2333">
        <f t="shared" si="2940"/>
        <v>1191.3890137999999</v>
      </c>
      <c r="AI2333">
        <f t="shared" si="2941"/>
        <v>1227.7615884864747</v>
      </c>
      <c r="AJ2333">
        <f t="shared" si="2942"/>
        <v>1155.0164391135252</v>
      </c>
      <c r="AK2333">
        <f t="shared" si="2943"/>
        <v>0.35966129854705842</v>
      </c>
      <c r="AL2333">
        <f t="shared" si="2922"/>
        <v>0.4567748193679419</v>
      </c>
      <c r="AM2333">
        <f t="shared" si="2923"/>
        <v>801113.60339882621</v>
      </c>
      <c r="AN2333">
        <f t="shared" si="2956"/>
        <v>-10213998.591831181</v>
      </c>
      <c r="AO2333">
        <f t="shared" si="2957"/>
        <v>50111652</v>
      </c>
      <c r="AP2333">
        <f t="shared" si="2879"/>
        <v>-0.20382482285419729</v>
      </c>
      <c r="AQ2333">
        <f t="shared" si="2880"/>
        <v>1179.4881706403203</v>
      </c>
      <c r="AR2333">
        <f t="shared" si="2881"/>
        <v>1183.3894415437976</v>
      </c>
      <c r="AS2333">
        <f t="shared" si="2882"/>
        <v>1192.7639342832781</v>
      </c>
      <c r="AT2333">
        <f t="shared" si="2883"/>
        <v>1212.5319326857725</v>
      </c>
      <c r="AU2333">
        <f t="shared" si="2884"/>
        <v>1198.2472006185758</v>
      </c>
      <c r="AV2333">
        <f t="shared" si="2885"/>
        <v>1216.930964059861</v>
      </c>
      <c r="AW2333">
        <f t="shared" si="2886"/>
        <v>-18.683763441285237</v>
      </c>
      <c r="AX2333">
        <f t="shared" si="2913"/>
        <v>-10.151105461526905</v>
      </c>
      <c r="AY2333">
        <f t="shared" si="2887"/>
        <v>-8.5326579797583317</v>
      </c>
      <c r="AZ2333">
        <f t="shared" si="2924"/>
        <v>1177.076701</v>
      </c>
      <c r="BA2333">
        <f t="shared" si="2925"/>
        <v>2064413617.895448</v>
      </c>
      <c r="BB2333">
        <f t="shared" si="2928"/>
        <v>2064413617.895448</v>
      </c>
      <c r="BC2333">
        <f t="shared" si="2929"/>
        <v>0</v>
      </c>
      <c r="BD2333">
        <f t="shared" si="2944"/>
        <v>5897817376.9577093</v>
      </c>
      <c r="BE2333">
        <f t="shared" si="2945"/>
        <v>30041097880.89888</v>
      </c>
      <c r="BF2333">
        <f t="shared" si="2946"/>
        <v>0.19632496123611168</v>
      </c>
      <c r="BG2333">
        <f t="shared" si="2947"/>
        <v>16.410671648383683</v>
      </c>
      <c r="BH2333">
        <f t="shared" si="2888"/>
        <v>222191814</v>
      </c>
      <c r="BI2333">
        <f t="shared" si="2889"/>
        <v>-1.5353182713794584</v>
      </c>
      <c r="BJ2333">
        <f t="shared" si="2930"/>
        <v>1356.005899999991</v>
      </c>
      <c r="BK2333">
        <f t="shared" si="2890"/>
        <v>1.2480549846910442E-2</v>
      </c>
      <c r="BL2333">
        <f t="shared" si="2891"/>
        <v>1.0124805498469105</v>
      </c>
      <c r="BM2333">
        <f t="shared" si="2892"/>
        <v>19.170030062306441</v>
      </c>
      <c r="BN2333">
        <f t="shared" si="2893"/>
        <v>1175.0250245</v>
      </c>
      <c r="BO2333">
        <f t="shared" si="2932"/>
        <v>1178.6250123</v>
      </c>
      <c r="BP2333">
        <f t="shared" si="2894"/>
        <v>1243.2945556764703</v>
      </c>
      <c r="BQ2333">
        <f t="shared" si="2895"/>
        <v>-64.669543376470301</v>
      </c>
      <c r="BR2333">
        <f t="shared" si="2896"/>
        <v>-18.669922000000042</v>
      </c>
      <c r="BS2333">
        <f t="shared" si="2897"/>
        <v>-31.699951000000056</v>
      </c>
      <c r="BT2333">
        <f t="shared" si="2898"/>
        <v>-29</v>
      </c>
      <c r="BU2333">
        <f t="shared" si="2899"/>
        <v>-45.270019999999931</v>
      </c>
      <c r="BV2333">
        <f t="shared" si="2900"/>
        <v>1174.7453614000001</v>
      </c>
      <c r="BW2333">
        <f t="shared" si="2901"/>
        <v>1175.8914563333333</v>
      </c>
      <c r="BX2333">
        <f t="shared" si="2902"/>
        <v>1183.5551137272728</v>
      </c>
      <c r="BY2333">
        <f t="shared" si="2903"/>
        <v>1204.3030588619049</v>
      </c>
      <c r="BZ2333">
        <f t="shared" si="2904"/>
        <v>1224.5</v>
      </c>
      <c r="CA2333">
        <f t="shared" si="2905"/>
        <v>1161.5500489999999</v>
      </c>
      <c r="CB2333">
        <f t="shared" si="2906"/>
        <v>1176.2529091533336</v>
      </c>
      <c r="CC2333">
        <f t="shared" si="2907"/>
        <v>1184.6700845305556</v>
      </c>
      <c r="CD2333">
        <f t="shared" si="2908"/>
        <v>1202.0194920305951</v>
      </c>
      <c r="CE2333">
        <f t="shared" si="2909"/>
        <v>1266.8075429518699</v>
      </c>
      <c r="CF2333">
        <f t="shared" si="2910"/>
        <v>1166.619995</v>
      </c>
      <c r="CG2333">
        <f t="shared" si="2911"/>
        <v>1186.030029</v>
      </c>
      <c r="CH2333">
        <f t="shared" si="2912"/>
        <v>1161.5500489999999</v>
      </c>
    </row>
    <row r="2334" spans="1:86">
      <c r="A2334" s="1">
        <v>42919</v>
      </c>
      <c r="B2334">
        <v>1178.6999510000001</v>
      </c>
      <c r="C2334">
        <v>1191.530029</v>
      </c>
      <c r="D2334">
        <v>1171.5500489999999</v>
      </c>
      <c r="E2334">
        <v>1186.8000489999999</v>
      </c>
      <c r="F2334">
        <v>1475956</v>
      </c>
      <c r="G2334">
        <f t="shared" si="2926"/>
        <v>777132.2413295632</v>
      </c>
      <c r="H2334">
        <f t="shared" si="2954"/>
        <v>53406914.994713441</v>
      </c>
      <c r="I2334">
        <f t="shared" si="2927"/>
        <v>1182.1450195</v>
      </c>
      <c r="J2334">
        <f t="shared" si="2934"/>
        <v>1213.1625060000001</v>
      </c>
      <c r="K2334">
        <f t="shared" si="2935"/>
        <v>1173.3575135000001</v>
      </c>
      <c r="L2334">
        <f t="shared" si="2936"/>
        <v>9</v>
      </c>
      <c r="M2334">
        <f t="shared" si="2937"/>
        <v>2</v>
      </c>
      <c r="N2334">
        <f t="shared" si="2938"/>
        <v>10</v>
      </c>
      <c r="O2334">
        <f t="shared" si="2939"/>
        <v>80</v>
      </c>
      <c r="P2334">
        <f t="shared" si="2914"/>
        <v>19.979980000000069</v>
      </c>
      <c r="Q2334">
        <f t="shared" si="2915"/>
        <v>4.7299800000000687</v>
      </c>
      <c r="R2334">
        <f t="shared" si="2916"/>
        <v>15.25</v>
      </c>
      <c r="S2334">
        <f t="shared" si="2917"/>
        <v>19.979980000000069</v>
      </c>
      <c r="T2334">
        <f t="shared" si="2953"/>
        <v>25.130541078162292</v>
      </c>
      <c r="U2334">
        <f t="shared" si="2918"/>
        <v>-1.3100580000000264</v>
      </c>
      <c r="V2334">
        <f t="shared" si="2919"/>
        <v>-3.4799800000000687</v>
      </c>
      <c r="W2334">
        <f t="shared" si="2920"/>
        <v>0</v>
      </c>
      <c r="X2334">
        <f t="shared" si="2921"/>
        <v>0</v>
      </c>
      <c r="Y2334">
        <f t="shared" si="2951"/>
        <v>3.4772950851938194</v>
      </c>
      <c r="Z2334">
        <f t="shared" si="2952"/>
        <v>5.4513533322996324</v>
      </c>
      <c r="AA2334">
        <f t="shared" si="2948"/>
        <v>13.836928836424805</v>
      </c>
      <c r="AB2334">
        <f t="shared" si="2949"/>
        <v>21.69214469097404</v>
      </c>
      <c r="AC2334">
        <f t="shared" si="2950"/>
        <v>22.109261724743686</v>
      </c>
      <c r="AD2334">
        <f t="shared" ref="AD2334:AD2397" si="2958">AVERAGE(AC2321:AC2334)</f>
        <v>20.722771788440859</v>
      </c>
      <c r="AE2334">
        <f t="shared" si="2931"/>
        <v>1176.2120361999998</v>
      </c>
      <c r="AF2334">
        <f t="shared" si="2933"/>
        <v>1176.9850261666668</v>
      </c>
      <c r="AG2334">
        <f t="shared" si="2955"/>
        <v>1224.1330079500001</v>
      </c>
      <c r="AH2334">
        <f t="shared" si="2940"/>
        <v>1190.0840211</v>
      </c>
      <c r="AI2334">
        <f t="shared" si="2941"/>
        <v>1226.0831940372771</v>
      </c>
      <c r="AJ2334">
        <f t="shared" si="2942"/>
        <v>1154.0848481627229</v>
      </c>
      <c r="AK2334">
        <f t="shared" si="2943"/>
        <v>0.45438822850566823</v>
      </c>
      <c r="AL2334">
        <f t="shared" si="2922"/>
        <v>0.52652805458263197</v>
      </c>
      <c r="AM2334">
        <f t="shared" si="2923"/>
        <v>777132.2413295632</v>
      </c>
      <c r="AN2334">
        <f t="shared" si="2956"/>
        <v>-8935377.7113700453</v>
      </c>
      <c r="AO2334">
        <f t="shared" si="2957"/>
        <v>50231960</v>
      </c>
      <c r="AP2334">
        <f t="shared" ref="AP2334:AP2397" si="2959">AN2334/AO2334</f>
        <v>-0.17788232255659633</v>
      </c>
      <c r="AQ2334">
        <f t="shared" ref="AQ2334:AQ2397" si="2960">((E2334-AQ2333)*0.34)+AQ2333</f>
        <v>1181.9742092826114</v>
      </c>
      <c r="AR2334">
        <f t="shared" ref="AR2334:AR2397" si="2961">((E2335-AR2333)*0.285)+AR2333</f>
        <v>1183.4010160938153</v>
      </c>
      <c r="AS2334">
        <f t="shared" ref="AS2334:AS2397" si="2962">((E2334-AS2333)*0.18)+AS2333</f>
        <v>1191.6904349322881</v>
      </c>
      <c r="AT2334">
        <f t="shared" ref="AT2334:AT2397" si="2963">((E2334-AT2333)*0.09)+AT2333</f>
        <v>1210.216063154053</v>
      </c>
      <c r="AU2334">
        <f t="shared" ref="AU2334:AU2397" si="2964">((E2334-AU2333)*0.15)+AU2333</f>
        <v>1196.5301278757895</v>
      </c>
      <c r="AV2334">
        <f t="shared" ref="AV2334:AV2397" si="2965">((E2334-AV2333)*0.07)+AV2333</f>
        <v>1214.8218000056706</v>
      </c>
      <c r="AW2334">
        <f t="shared" ref="AW2334:AW2397" si="2966">AU2334-AV2334</f>
        <v>-18.291672129881135</v>
      </c>
      <c r="AX2334">
        <f t="shared" si="2913"/>
        <v>-11.779218795197751</v>
      </c>
      <c r="AY2334">
        <f t="shared" si="2887"/>
        <v>-6.5124533346833839</v>
      </c>
      <c r="AZ2334">
        <f t="shared" si="2924"/>
        <v>1183.2933756666666</v>
      </c>
      <c r="BA2334">
        <f t="shared" si="2925"/>
        <v>1746488957.5754707</v>
      </c>
      <c r="BB2334">
        <f t="shared" si="2928"/>
        <v>1746488957.5754707</v>
      </c>
      <c r="BC2334">
        <f t="shared" si="2929"/>
        <v>0</v>
      </c>
      <c r="BD2334">
        <f t="shared" si="2944"/>
        <v>7644306334.5331802</v>
      </c>
      <c r="BE2334">
        <f t="shared" si="2945"/>
        <v>28015962434.876785</v>
      </c>
      <c r="BF2334">
        <f t="shared" si="2946"/>
        <v>0.27285538921971358</v>
      </c>
      <c r="BG2334">
        <f t="shared" si="2947"/>
        <v>21.436479864926341</v>
      </c>
      <c r="BH2334">
        <f t="shared" si="2888"/>
        <v>223667770</v>
      </c>
      <c r="BI2334">
        <f t="shared" si="2889"/>
        <v>-1.5057082553009629</v>
      </c>
      <c r="BJ2334">
        <f t="shared" si="2930"/>
        <v>461.99950000000172</v>
      </c>
      <c r="BK2334">
        <f t="shared" si="2890"/>
        <v>4.7579494599220666E-3</v>
      </c>
      <c r="BL2334">
        <f t="shared" si="2891"/>
        <v>1.0047579494599221</v>
      </c>
      <c r="BM2334">
        <f t="shared" si="2892"/>
        <v>18.973230060682699</v>
      </c>
      <c r="BN2334">
        <f t="shared" si="2893"/>
        <v>1181.540039</v>
      </c>
      <c r="BO2334">
        <f t="shared" si="2932"/>
        <v>1176.5360229999999</v>
      </c>
      <c r="BP2334">
        <f t="shared" si="2894"/>
        <v>1243.3432329999996</v>
      </c>
      <c r="BQ2334">
        <f t="shared" si="2895"/>
        <v>-66.807209999999714</v>
      </c>
      <c r="BR2334">
        <f t="shared" si="2896"/>
        <v>-29.049927000000025</v>
      </c>
      <c r="BS2334">
        <f t="shared" si="2897"/>
        <v>-31.019897000000128</v>
      </c>
      <c r="BT2334">
        <f t="shared" si="2898"/>
        <v>-31.650024999999914</v>
      </c>
      <c r="BU2334">
        <f t="shared" si="2899"/>
        <v>-29.75</v>
      </c>
      <c r="BV2334">
        <f t="shared" si="2900"/>
        <v>1178.6713705333334</v>
      </c>
      <c r="BW2334">
        <f t="shared" si="2901"/>
        <v>1178.189557857143</v>
      </c>
      <c r="BX2334">
        <f t="shared" si="2902"/>
        <v>1182.7207564909093</v>
      </c>
      <c r="BY2334">
        <f t="shared" si="2903"/>
        <v>1200.2920632380951</v>
      </c>
      <c r="BZ2334">
        <f t="shared" si="2904"/>
        <v>1224.5</v>
      </c>
      <c r="CA2334">
        <f t="shared" si="2905"/>
        <v>1161.5500489999999</v>
      </c>
      <c r="CB2334">
        <f t="shared" si="2906"/>
        <v>1173.092771473333</v>
      </c>
      <c r="CC2334">
        <f t="shared" si="2907"/>
        <v>1176.3749286555555</v>
      </c>
      <c r="CD2334">
        <f t="shared" si="2908"/>
        <v>1202.8399431322223</v>
      </c>
      <c r="CE2334">
        <f t="shared" si="2909"/>
        <v>1264.4271762517385</v>
      </c>
      <c r="CF2334">
        <f t="shared" si="2910"/>
        <v>1181.1800539999999</v>
      </c>
      <c r="CG2334">
        <f t="shared" si="2911"/>
        <v>1188.5</v>
      </c>
      <c r="CH2334">
        <f t="shared" si="2912"/>
        <v>1161.5500489999999</v>
      </c>
    </row>
    <row r="2335" spans="1:86">
      <c r="A2335" s="1">
        <v>42920</v>
      </c>
      <c r="B2335">
        <v>1186.650024</v>
      </c>
      <c r="C2335">
        <v>1190.219971</v>
      </c>
      <c r="D2335">
        <v>1175.030029</v>
      </c>
      <c r="E2335">
        <v>1183.4300539999999</v>
      </c>
      <c r="F2335">
        <v>1215134</v>
      </c>
      <c r="G2335">
        <f t="shared" si="2926"/>
        <v>128802.13594441813</v>
      </c>
      <c r="H2335">
        <f t="shared" si="2954"/>
        <v>53535717.130657859</v>
      </c>
      <c r="I2335">
        <f t="shared" si="2927"/>
        <v>1183.8325195</v>
      </c>
      <c r="J2335">
        <f t="shared" si="2934"/>
        <v>1213.1625060000001</v>
      </c>
      <c r="K2335">
        <f t="shared" si="2935"/>
        <v>1173.3575135000001</v>
      </c>
      <c r="L2335">
        <f t="shared" si="2936"/>
        <v>10</v>
      </c>
      <c r="M2335">
        <f t="shared" si="2937"/>
        <v>3</v>
      </c>
      <c r="N2335">
        <f t="shared" si="2938"/>
        <v>0</v>
      </c>
      <c r="O2335">
        <f t="shared" si="2939"/>
        <v>70</v>
      </c>
      <c r="P2335">
        <f t="shared" si="2914"/>
        <v>15.189941999999974</v>
      </c>
      <c r="Q2335">
        <f t="shared" si="2915"/>
        <v>6.7899170000000595</v>
      </c>
      <c r="R2335">
        <f t="shared" si="2916"/>
        <v>8.4000249999999141</v>
      </c>
      <c r="S2335">
        <f t="shared" si="2917"/>
        <v>15.189941999999974</v>
      </c>
      <c r="T2335">
        <f t="shared" si="2953"/>
        <v>24.420498286864984</v>
      </c>
      <c r="U2335">
        <f t="shared" si="2918"/>
        <v>-7.7199709999999868</v>
      </c>
      <c r="V2335">
        <f t="shared" si="2919"/>
        <v>2.5300290000000132</v>
      </c>
      <c r="W2335">
        <f t="shared" si="2920"/>
        <v>0</v>
      </c>
      <c r="X2335">
        <f t="shared" si="2921"/>
        <v>2.5300290000000132</v>
      </c>
      <c r="Y2335">
        <f t="shared" si="2951"/>
        <v>3.2289168648228324</v>
      </c>
      <c r="Z2335">
        <f t="shared" si="2952"/>
        <v>5.2426873085639452</v>
      </c>
      <c r="AA2335">
        <f t="shared" si="2948"/>
        <v>13.222157987495139</v>
      </c>
      <c r="AB2335">
        <f t="shared" si="2949"/>
        <v>21.468387937783486</v>
      </c>
      <c r="AC2335">
        <f t="shared" si="2950"/>
        <v>23.77082784471088</v>
      </c>
      <c r="AD2335">
        <f t="shared" si="2958"/>
        <v>22.305323334445998</v>
      </c>
      <c r="AE2335">
        <f t="shared" si="2931"/>
        <v>1178.6120362000001</v>
      </c>
      <c r="AF2335">
        <f t="shared" si="2933"/>
        <v>1177.4150391666665</v>
      </c>
      <c r="AG2335">
        <f t="shared" si="2955"/>
        <v>1218.2060121000002</v>
      </c>
      <c r="AH2335">
        <f t="shared" si="2940"/>
        <v>1186.8420289000001</v>
      </c>
      <c r="AI2335">
        <f t="shared" si="2941"/>
        <v>1218.5603948253288</v>
      </c>
      <c r="AJ2335">
        <f t="shared" si="2942"/>
        <v>1155.1236629746713</v>
      </c>
      <c r="AK2335">
        <f t="shared" si="2943"/>
        <v>0.44621452271481149</v>
      </c>
      <c r="AL2335">
        <f t="shared" si="2922"/>
        <v>0.10599829808434143</v>
      </c>
      <c r="AM2335">
        <f t="shared" si="2923"/>
        <v>128802.13594441813</v>
      </c>
      <c r="AN2335">
        <f t="shared" si="2956"/>
        <v>-9505460.4808484968</v>
      </c>
      <c r="AO2335">
        <f t="shared" si="2957"/>
        <v>49946906</v>
      </c>
      <c r="AP2335">
        <f t="shared" si="2959"/>
        <v>-0.19031129737742908</v>
      </c>
      <c r="AQ2335">
        <f t="shared" si="2960"/>
        <v>1182.4691964865235</v>
      </c>
      <c r="AR2335">
        <f t="shared" si="2961"/>
        <v>1181.8617265070779</v>
      </c>
      <c r="AS2335">
        <f t="shared" si="2962"/>
        <v>1190.2035663644763</v>
      </c>
      <c r="AT2335">
        <f t="shared" si="2963"/>
        <v>1207.8053223301883</v>
      </c>
      <c r="AU2335">
        <f t="shared" si="2964"/>
        <v>1194.5651167944211</v>
      </c>
      <c r="AV2335">
        <f t="shared" si="2965"/>
        <v>1212.6243777852737</v>
      </c>
      <c r="AW2335">
        <f t="shared" si="2966"/>
        <v>-18.059260990852636</v>
      </c>
      <c r="AX2335">
        <f t="shared" si="2913"/>
        <v>-13.035227234328728</v>
      </c>
      <c r="AY2335">
        <f t="shared" si="2887"/>
        <v>-5.0240337565239077</v>
      </c>
      <c r="AZ2335">
        <f t="shared" si="2924"/>
        <v>1182.8933513333334</v>
      </c>
      <c r="BA2335">
        <f t="shared" si="2925"/>
        <v>1437373929.5790787</v>
      </c>
      <c r="BB2335">
        <f t="shared" si="2928"/>
        <v>0</v>
      </c>
      <c r="BC2335">
        <f t="shared" si="2929"/>
        <v>1437373929.5790787</v>
      </c>
      <c r="BD2335">
        <f t="shared" si="2944"/>
        <v>7644306334.5331802</v>
      </c>
      <c r="BE2335">
        <f t="shared" si="2945"/>
        <v>28007643720.688438</v>
      </c>
      <c r="BF2335">
        <f t="shared" si="2946"/>
        <v>0.27293643159587011</v>
      </c>
      <c r="BG2335">
        <f t="shared" si="2947"/>
        <v>21.441481665639188</v>
      </c>
      <c r="BH2335">
        <f t="shared" si="2888"/>
        <v>222452636</v>
      </c>
      <c r="BI2335">
        <f t="shared" si="2889"/>
        <v>-1.489270818044736</v>
      </c>
      <c r="BJ2335">
        <f t="shared" si="2930"/>
        <v>-436.99950000000172</v>
      </c>
      <c r="BK2335">
        <f t="shared" si="2890"/>
        <v>-2.8395642575508666E-3</v>
      </c>
      <c r="BL2335">
        <f t="shared" si="2891"/>
        <v>0.99716043574244917</v>
      </c>
      <c r="BM2335">
        <f t="shared" si="2892"/>
        <v>16.717046663787912</v>
      </c>
      <c r="BN2335">
        <f t="shared" si="2893"/>
        <v>1182.625</v>
      </c>
      <c r="BO2335">
        <f t="shared" si="2932"/>
        <v>1177.2460205</v>
      </c>
      <c r="BP2335">
        <f t="shared" si="2894"/>
        <v>1242.7701451911762</v>
      </c>
      <c r="BQ2335">
        <f t="shared" si="2895"/>
        <v>-65.524124691176212</v>
      </c>
      <c r="BR2335">
        <f t="shared" si="2896"/>
        <v>-39.069946000000073</v>
      </c>
      <c r="BS2335">
        <f t="shared" si="2897"/>
        <v>-15.119995000000017</v>
      </c>
      <c r="BT2335">
        <f t="shared" si="2898"/>
        <v>-34.280029000000013</v>
      </c>
      <c r="BU2335">
        <f t="shared" si="2899"/>
        <v>-28.84997599999997</v>
      </c>
      <c r="BV2335">
        <f t="shared" si="2900"/>
        <v>1181.0773764666667</v>
      </c>
      <c r="BW2335">
        <f t="shared" si="2901"/>
        <v>1180.0309943809523</v>
      </c>
      <c r="BX2335">
        <f t="shared" si="2902"/>
        <v>1181.510944290909</v>
      </c>
      <c r="BY2335">
        <f t="shared" si="2903"/>
        <v>1196.4155914333335</v>
      </c>
      <c r="BZ2335">
        <f t="shared" si="2904"/>
        <v>1224.5</v>
      </c>
      <c r="CA2335">
        <f t="shared" si="2905"/>
        <v>1161.5500489999999</v>
      </c>
      <c r="CB2335">
        <f t="shared" si="2906"/>
        <v>1175.2302603233334</v>
      </c>
      <c r="CC2335">
        <f t="shared" si="2907"/>
        <v>1173.8131494222223</v>
      </c>
      <c r="CD2335">
        <f t="shared" si="2908"/>
        <v>1198.0285839876983</v>
      </c>
      <c r="CE2335">
        <f t="shared" si="2909"/>
        <v>1258.5088940369183</v>
      </c>
      <c r="CF2335">
        <f t="shared" si="2910"/>
        <v>1186.8000489999999</v>
      </c>
      <c r="CG2335">
        <f t="shared" si="2911"/>
        <v>1191.530029</v>
      </c>
      <c r="CH2335">
        <f t="shared" si="2912"/>
        <v>1171.5500489999999</v>
      </c>
    </row>
    <row r="2336" spans="1:86">
      <c r="A2336" s="1">
        <v>42921</v>
      </c>
      <c r="B2336">
        <v>1180.400024</v>
      </c>
      <c r="C2336">
        <v>1182.5</v>
      </c>
      <c r="D2336">
        <v>1172.5</v>
      </c>
      <c r="E2336">
        <v>1178</v>
      </c>
      <c r="F2336">
        <v>815856</v>
      </c>
      <c r="G2336">
        <f t="shared" si="2926"/>
        <v>81585.600000000006</v>
      </c>
      <c r="H2336">
        <f t="shared" si="2954"/>
        <v>53617302.730657861</v>
      </c>
      <c r="I2336">
        <f t="shared" si="2927"/>
        <v>1178.3500060000001</v>
      </c>
      <c r="J2336">
        <f t="shared" si="2934"/>
        <v>1210.7049864999999</v>
      </c>
      <c r="K2336">
        <f t="shared" si="2935"/>
        <v>1173.3575135000001</v>
      </c>
      <c r="L2336">
        <f t="shared" si="2936"/>
        <v>10</v>
      </c>
      <c r="M2336">
        <f t="shared" si="2937"/>
        <v>4</v>
      </c>
      <c r="N2336">
        <f t="shared" si="2938"/>
        <v>0</v>
      </c>
      <c r="O2336">
        <f t="shared" si="2939"/>
        <v>60</v>
      </c>
      <c r="P2336">
        <f t="shared" si="2914"/>
        <v>10</v>
      </c>
      <c r="Q2336">
        <f t="shared" si="2915"/>
        <v>4.5</v>
      </c>
      <c r="R2336">
        <f t="shared" si="2916"/>
        <v>5.5</v>
      </c>
      <c r="S2336">
        <f t="shared" si="2917"/>
        <v>10</v>
      </c>
      <c r="T2336">
        <f t="shared" si="2953"/>
        <v>23.390462694946056</v>
      </c>
      <c r="U2336">
        <f t="shared" si="2918"/>
        <v>-1.5500489999999445</v>
      </c>
      <c r="V2336">
        <f t="shared" si="2919"/>
        <v>2.4499510000000555</v>
      </c>
      <c r="W2336">
        <f t="shared" si="2920"/>
        <v>0</v>
      </c>
      <c r="X2336">
        <f t="shared" si="2921"/>
        <v>2.4499510000000555</v>
      </c>
      <c r="Y2336">
        <f t="shared" si="2951"/>
        <v>2.9982799459069156</v>
      </c>
      <c r="Z2336">
        <f t="shared" si="2952"/>
        <v>5.0432061436665245</v>
      </c>
      <c r="AA2336">
        <f t="shared" si="2948"/>
        <v>12.818386643350795</v>
      </c>
      <c r="AB2336">
        <f t="shared" si="2949"/>
        <v>21.560950757747101</v>
      </c>
      <c r="AC2336">
        <f t="shared" si="2950"/>
        <v>25.429705094075238</v>
      </c>
      <c r="AD2336">
        <f t="shared" si="2958"/>
        <v>23.304460045591707</v>
      </c>
      <c r="AE2336">
        <f t="shared" si="2931"/>
        <v>1179.2060303999999</v>
      </c>
      <c r="AF2336">
        <f t="shared" si="2933"/>
        <v>1178.5100301666669</v>
      </c>
      <c r="AG2336">
        <f t="shared" si="2955"/>
        <v>1209.7060121</v>
      </c>
      <c r="AH2336">
        <f t="shared" si="2940"/>
        <v>1182.3920289</v>
      </c>
      <c r="AI2336">
        <f t="shared" si="2941"/>
        <v>1203.5939383850489</v>
      </c>
      <c r="AJ2336">
        <f t="shared" si="2942"/>
        <v>1161.1901194149511</v>
      </c>
      <c r="AK2336">
        <f t="shared" si="2943"/>
        <v>0.39642374185454432</v>
      </c>
      <c r="AL2336">
        <f t="shared" si="2922"/>
        <v>0.1</v>
      </c>
      <c r="AM2336">
        <f t="shared" si="2923"/>
        <v>81585.600000000006</v>
      </c>
      <c r="AN2336">
        <f t="shared" si="2956"/>
        <v>-13421006.119046774</v>
      </c>
      <c r="AO2336">
        <f t="shared" si="2957"/>
        <v>44816042</v>
      </c>
      <c r="AP2336">
        <f t="shared" si="2959"/>
        <v>-0.29946879554974476</v>
      </c>
      <c r="AQ2336">
        <f t="shared" si="2960"/>
        <v>1180.9496696811054</v>
      </c>
      <c r="AR2336">
        <f t="shared" si="2961"/>
        <v>1179.5584427175606</v>
      </c>
      <c r="AS2336">
        <f t="shared" si="2962"/>
        <v>1188.0069244188705</v>
      </c>
      <c r="AT2336">
        <f t="shared" si="2963"/>
        <v>1205.1228433204715</v>
      </c>
      <c r="AU2336">
        <f t="shared" si="2964"/>
        <v>1192.080349275258</v>
      </c>
      <c r="AV2336">
        <f t="shared" si="2965"/>
        <v>1210.2006713403046</v>
      </c>
      <c r="AW2336">
        <f t="shared" si="2966"/>
        <v>-18.120322065046594</v>
      </c>
      <c r="AX2336">
        <f t="shared" si="2913"/>
        <v>-14.0522462004723</v>
      </c>
      <c r="AY2336">
        <f t="shared" si="2887"/>
        <v>-4.0680758645742934</v>
      </c>
      <c r="AZ2336">
        <f t="shared" si="2924"/>
        <v>1177.6666666666667</v>
      </c>
      <c r="BA2336">
        <f t="shared" si="2925"/>
        <v>960806416.00000012</v>
      </c>
      <c r="BB2336">
        <f t="shared" si="2928"/>
        <v>0</v>
      </c>
      <c r="BC2336">
        <f t="shared" si="2929"/>
        <v>960806416.00000012</v>
      </c>
      <c r="BD2336">
        <f t="shared" si="2944"/>
        <v>5807400051.3796492</v>
      </c>
      <c r="BE2336">
        <f t="shared" si="2945"/>
        <v>28968450136.688438</v>
      </c>
      <c r="BF2336">
        <f t="shared" si="2946"/>
        <v>0.20047327433733148</v>
      </c>
      <c r="BG2336">
        <f t="shared" si="2947"/>
        <v>16.699519982899574</v>
      </c>
      <c r="BH2336">
        <f t="shared" si="2888"/>
        <v>221636780</v>
      </c>
      <c r="BI2336">
        <f t="shared" si="2889"/>
        <v>-1.4972989599301929</v>
      </c>
      <c r="BJ2336">
        <f t="shared" si="2930"/>
        <v>-643.00539999999273</v>
      </c>
      <c r="BK2336">
        <f t="shared" si="2890"/>
        <v>-4.588402991496046E-3</v>
      </c>
      <c r="BL2336">
        <f t="shared" si="2891"/>
        <v>0.9954115970085039</v>
      </c>
      <c r="BM2336">
        <f t="shared" si="2892"/>
        <v>11.17438745291555</v>
      </c>
      <c r="BN2336">
        <f t="shared" si="2893"/>
        <v>1177.5</v>
      </c>
      <c r="BO2336">
        <f t="shared" si="2932"/>
        <v>1178.0960204999999</v>
      </c>
      <c r="BP2336">
        <f t="shared" si="2894"/>
        <v>1241.4924980588235</v>
      </c>
      <c r="BQ2336">
        <f t="shared" si="2895"/>
        <v>-63.396477558823563</v>
      </c>
      <c r="BR2336">
        <f t="shared" si="2896"/>
        <v>-25.15002400000003</v>
      </c>
      <c r="BS2336">
        <f t="shared" si="2897"/>
        <v>-26.09997599999997</v>
      </c>
      <c r="BT2336">
        <f t="shared" si="2898"/>
        <v>-38.569946000000073</v>
      </c>
      <c r="BU2336">
        <f t="shared" si="2899"/>
        <v>-39.59997599999997</v>
      </c>
      <c r="BV2336">
        <f t="shared" si="2900"/>
        <v>1180.8733643999999</v>
      </c>
      <c r="BW2336">
        <f t="shared" si="2901"/>
        <v>1180.1981260476193</v>
      </c>
      <c r="BX2336">
        <f t="shared" si="2902"/>
        <v>1179.9033026727272</v>
      </c>
      <c r="BY2336">
        <f t="shared" si="2903"/>
        <v>1192.5864474238094</v>
      </c>
      <c r="BZ2336">
        <f t="shared" si="2904"/>
        <v>1221.0699460000001</v>
      </c>
      <c r="CA2336">
        <f t="shared" si="2905"/>
        <v>1161.5500489999999</v>
      </c>
      <c r="CB2336">
        <f t="shared" si="2906"/>
        <v>1175.4867241133331</v>
      </c>
      <c r="CC2336">
        <f t="shared" si="2907"/>
        <v>1175.7768886305557</v>
      </c>
      <c r="CD2336">
        <f t="shared" si="2908"/>
        <v>1188.37862862623</v>
      </c>
      <c r="CE2336">
        <f t="shared" si="2909"/>
        <v>1240.4629561429479</v>
      </c>
      <c r="CF2336">
        <f t="shared" si="2910"/>
        <v>1183.4300539999999</v>
      </c>
      <c r="CG2336">
        <f t="shared" si="2911"/>
        <v>1190.219971</v>
      </c>
      <c r="CH2336">
        <f t="shared" si="2912"/>
        <v>1175.030029</v>
      </c>
    </row>
    <row r="2337" spans="1:86">
      <c r="A2337" s="1">
        <v>42922</v>
      </c>
      <c r="B2337">
        <v>1179.5</v>
      </c>
      <c r="C2337">
        <v>1180.9499510000001</v>
      </c>
      <c r="D2337">
        <v>1170.0500489999999</v>
      </c>
      <c r="E2337">
        <v>1173.780029</v>
      </c>
      <c r="F2337">
        <v>1026788</v>
      </c>
      <c r="G2337">
        <f t="shared" si="2926"/>
        <v>-324047.97458692174</v>
      </c>
      <c r="H2337">
        <f t="shared" si="2954"/>
        <v>53293254.756070942</v>
      </c>
      <c r="I2337">
        <f t="shared" si="2927"/>
        <v>1176.0700072499999</v>
      </c>
      <c r="J2337">
        <f t="shared" si="2934"/>
        <v>1202.4825135000001</v>
      </c>
      <c r="K2337">
        <f t="shared" si="2935"/>
        <v>1173.3575135000001</v>
      </c>
      <c r="L2337">
        <f t="shared" si="2936"/>
        <v>10</v>
      </c>
      <c r="M2337">
        <f t="shared" si="2937"/>
        <v>5</v>
      </c>
      <c r="N2337">
        <f t="shared" si="2938"/>
        <v>0</v>
      </c>
      <c r="O2337">
        <f t="shared" si="2939"/>
        <v>50</v>
      </c>
      <c r="P2337">
        <f t="shared" si="2914"/>
        <v>10.899902000000111</v>
      </c>
      <c r="Q2337">
        <f t="shared" si="2915"/>
        <v>7.1699220000000423</v>
      </c>
      <c r="R2337">
        <f t="shared" si="2916"/>
        <v>3.7299800000000687</v>
      </c>
      <c r="S2337">
        <f t="shared" si="2917"/>
        <v>10.899902000000111</v>
      </c>
      <c r="T2337">
        <f t="shared" si="2953"/>
        <v>22.498279788164204</v>
      </c>
      <c r="U2337">
        <f t="shared" si="2918"/>
        <v>-2.7299800000000687</v>
      </c>
      <c r="V2337">
        <f t="shared" si="2919"/>
        <v>7.3000489999999445</v>
      </c>
      <c r="W2337">
        <f t="shared" si="2920"/>
        <v>0</v>
      </c>
      <c r="X2337">
        <f t="shared" si="2921"/>
        <v>7.3000489999999445</v>
      </c>
      <c r="Y2337">
        <f t="shared" si="2951"/>
        <v>2.78411709262785</v>
      </c>
      <c r="Z2337">
        <f t="shared" si="2952"/>
        <v>5.2044092048331976</v>
      </c>
      <c r="AA2337">
        <f t="shared" si="2948"/>
        <v>12.374799846219824</v>
      </c>
      <c r="AB2337">
        <f t="shared" si="2949"/>
        <v>23.132476144114406</v>
      </c>
      <c r="AC2337">
        <f t="shared" si="2950"/>
        <v>30.297103897305526</v>
      </c>
      <c r="AD2337">
        <f t="shared" si="2958"/>
        <v>24.343173811373472</v>
      </c>
      <c r="AE2337">
        <f t="shared" si="2931"/>
        <v>1180.6380371999999</v>
      </c>
      <c r="AF2337">
        <f t="shared" si="2933"/>
        <v>1178.3016968333332</v>
      </c>
      <c r="AG2337">
        <f t="shared" si="2955"/>
        <v>1203.0140138000002</v>
      </c>
      <c r="AH2337">
        <f t="shared" si="2940"/>
        <v>1179.4550293999998</v>
      </c>
      <c r="AI2337">
        <f t="shared" si="2941"/>
        <v>1195.95733148922</v>
      </c>
      <c r="AJ2337">
        <f t="shared" si="2942"/>
        <v>1162.9527273107797</v>
      </c>
      <c r="AK2337">
        <f t="shared" si="2943"/>
        <v>0.32805428087191213</v>
      </c>
      <c r="AL2337">
        <f t="shared" si="2922"/>
        <v>-0.31559384662356954</v>
      </c>
      <c r="AM2337">
        <f t="shared" si="2923"/>
        <v>-324047.97458692174</v>
      </c>
      <c r="AN2337">
        <f t="shared" si="2956"/>
        <v>-11905517.402612504</v>
      </c>
      <c r="AO2337">
        <f t="shared" si="2957"/>
        <v>40915054</v>
      </c>
      <c r="AP2337">
        <f t="shared" si="2959"/>
        <v>-0.29098134399657649</v>
      </c>
      <c r="AQ2337">
        <f t="shared" si="2960"/>
        <v>1178.5119918495295</v>
      </c>
      <c r="AR2337">
        <f t="shared" si="2961"/>
        <v>1175.6857282780559</v>
      </c>
      <c r="AS2337">
        <f t="shared" si="2962"/>
        <v>1185.4460832434738</v>
      </c>
      <c r="AT2337">
        <f t="shared" si="2963"/>
        <v>1202.301990031629</v>
      </c>
      <c r="AU2337">
        <f t="shared" si="2964"/>
        <v>1189.3353012339692</v>
      </c>
      <c r="AV2337">
        <f t="shared" si="2965"/>
        <v>1207.6512263764832</v>
      </c>
      <c r="AW2337">
        <f t="shared" si="2966"/>
        <v>-18.315925142514061</v>
      </c>
      <c r="AX2337">
        <f t="shared" si="2913"/>
        <v>-14.904981988880653</v>
      </c>
      <c r="AY2337">
        <f t="shared" si="2887"/>
        <v>-3.4109431536334078</v>
      </c>
      <c r="AZ2337">
        <f t="shared" si="2924"/>
        <v>1174.9266763333333</v>
      </c>
      <c r="BA2337">
        <f t="shared" si="2925"/>
        <v>1206400612.1389506</v>
      </c>
      <c r="BB2337">
        <f t="shared" si="2928"/>
        <v>0</v>
      </c>
      <c r="BC2337">
        <f t="shared" si="2929"/>
        <v>1206400612.1389506</v>
      </c>
      <c r="BD2337">
        <f t="shared" si="2944"/>
        <v>5807400051.3796492</v>
      </c>
      <c r="BE2337">
        <f t="shared" si="2945"/>
        <v>26535303312.082554</v>
      </c>
      <c r="BF2337">
        <f t="shared" si="2946"/>
        <v>0.21885561220381131</v>
      </c>
      <c r="BG2337">
        <f t="shared" si="2947"/>
        <v>17.955827582243202</v>
      </c>
      <c r="BH2337">
        <f t="shared" si="2888"/>
        <v>220609992</v>
      </c>
      <c r="BI2337">
        <f t="shared" si="2889"/>
        <v>-1.5166568577477768</v>
      </c>
      <c r="BJ2337">
        <f t="shared" si="2930"/>
        <v>-521.99709999999868</v>
      </c>
      <c r="BK2337">
        <f t="shared" si="2890"/>
        <v>-3.5823183361629769E-3</v>
      </c>
      <c r="BL2337">
        <f t="shared" si="2891"/>
        <v>0.99641768166383704</v>
      </c>
      <c r="BM2337">
        <f t="shared" si="2892"/>
        <v>8.6974768730151357</v>
      </c>
      <c r="BN2337">
        <f t="shared" si="2893"/>
        <v>1175.5</v>
      </c>
      <c r="BO2337">
        <f t="shared" si="2932"/>
        <v>1178.4380126999999</v>
      </c>
      <c r="BP2337">
        <f t="shared" si="2894"/>
        <v>1239.1966157794116</v>
      </c>
      <c r="BQ2337">
        <f t="shared" si="2895"/>
        <v>-60.758603079411614</v>
      </c>
      <c r="BR2337">
        <f t="shared" si="2896"/>
        <v>-23.650024999999914</v>
      </c>
      <c r="BS2337">
        <f t="shared" si="2897"/>
        <v>-22.449951000000056</v>
      </c>
      <c r="BT2337">
        <f t="shared" si="2898"/>
        <v>-34.550048999999944</v>
      </c>
      <c r="BU2337">
        <f t="shared" si="2899"/>
        <v>-25</v>
      </c>
      <c r="BV2337">
        <f t="shared" si="2900"/>
        <v>1179.0646972666666</v>
      </c>
      <c r="BW2337">
        <f t="shared" si="2901"/>
        <v>1178.8466971428575</v>
      </c>
      <c r="BX2337">
        <f t="shared" si="2902"/>
        <v>1178.3374845090909</v>
      </c>
      <c r="BY2337">
        <f t="shared" si="2903"/>
        <v>1189.1649252238094</v>
      </c>
      <c r="BZ2337">
        <f t="shared" si="2904"/>
        <v>1215.5</v>
      </c>
      <c r="CA2337">
        <f t="shared" si="2905"/>
        <v>1161.5500489999999</v>
      </c>
      <c r="CB2337">
        <f t="shared" si="2906"/>
        <v>1182.3928135233334</v>
      </c>
      <c r="CC2337">
        <f t="shared" si="2907"/>
        <v>1175.9558862333331</v>
      </c>
      <c r="CD2337">
        <f t="shared" si="2908"/>
        <v>1182.7813149136903</v>
      </c>
      <c r="CE2337">
        <f t="shared" si="2909"/>
        <v>1226.4974352161855</v>
      </c>
      <c r="CF2337">
        <f t="shared" si="2910"/>
        <v>1178</v>
      </c>
      <c r="CG2337">
        <f t="shared" si="2911"/>
        <v>1182.5</v>
      </c>
      <c r="CH2337">
        <f t="shared" si="2912"/>
        <v>1172.5</v>
      </c>
    </row>
    <row r="2338" spans="1:86">
      <c r="A2338" s="1">
        <v>42923</v>
      </c>
      <c r="B2338">
        <v>1175</v>
      </c>
      <c r="C2338">
        <v>1178.219971</v>
      </c>
      <c r="D2338">
        <v>1162.75</v>
      </c>
      <c r="E2338">
        <v>1165.969971</v>
      </c>
      <c r="F2338">
        <v>1232090</v>
      </c>
      <c r="G2338">
        <f t="shared" si="2926"/>
        <v>-719187.41351292946</v>
      </c>
      <c r="H2338">
        <f t="shared" si="2954"/>
        <v>52574067.342558011</v>
      </c>
      <c r="I2338">
        <f t="shared" si="2927"/>
        <v>1170.4849855</v>
      </c>
      <c r="J2338">
        <f t="shared" si="2934"/>
        <v>1191.1299745000001</v>
      </c>
      <c r="K2338">
        <f t="shared" si="2935"/>
        <v>1170.4849855</v>
      </c>
      <c r="L2338">
        <f t="shared" si="2936"/>
        <v>10</v>
      </c>
      <c r="M2338">
        <f t="shared" si="2937"/>
        <v>1</v>
      </c>
      <c r="N2338">
        <f t="shared" si="2938"/>
        <v>0</v>
      </c>
      <c r="O2338">
        <f t="shared" si="2939"/>
        <v>90</v>
      </c>
      <c r="P2338">
        <f t="shared" si="2914"/>
        <v>15.469970999999987</v>
      </c>
      <c r="Q2338">
        <f t="shared" si="2915"/>
        <v>12.25</v>
      </c>
      <c r="R2338">
        <f t="shared" si="2916"/>
        <v>3.2199709999999868</v>
      </c>
      <c r="S2338">
        <f t="shared" si="2917"/>
        <v>15.469970999999987</v>
      </c>
      <c r="T2338">
        <f t="shared" si="2953"/>
        <v>21.996257731866759</v>
      </c>
      <c r="U2338">
        <f t="shared" si="2918"/>
        <v>44.229980000000069</v>
      </c>
      <c r="V2338">
        <f t="shared" si="2919"/>
        <v>-26.719970999999987</v>
      </c>
      <c r="W2338">
        <f t="shared" si="2920"/>
        <v>44.229980000000069</v>
      </c>
      <c r="X2338">
        <f t="shared" si="2921"/>
        <v>0</v>
      </c>
      <c r="Y2338">
        <f t="shared" si="2951"/>
        <v>5.7445358717258657</v>
      </c>
      <c r="Z2338">
        <f t="shared" si="2952"/>
        <v>4.8326656902022549</v>
      </c>
      <c r="AA2338">
        <f t="shared" si="2948"/>
        <v>26.115969096886658</v>
      </c>
      <c r="AB2338">
        <f t="shared" si="2949"/>
        <v>21.970399461181984</v>
      </c>
      <c r="AC2338">
        <f t="shared" si="2950"/>
        <v>8.6210910909159715</v>
      </c>
      <c r="AD2338">
        <f t="shared" si="2958"/>
        <v>24.091602751226464</v>
      </c>
      <c r="AE2338">
        <f t="shared" si="2931"/>
        <v>1177.5960206</v>
      </c>
      <c r="AF2338">
        <f t="shared" si="2933"/>
        <v>1178.1933595</v>
      </c>
      <c r="AG2338">
        <f t="shared" si="2955"/>
        <v>1198.2725099000002</v>
      </c>
      <c r="AH2338">
        <f t="shared" si="2940"/>
        <v>1176.3090211000001</v>
      </c>
      <c r="AI2338">
        <f t="shared" si="2941"/>
        <v>1189.5843598007457</v>
      </c>
      <c r="AJ2338">
        <f t="shared" si="2942"/>
        <v>1163.0336823992545</v>
      </c>
      <c r="AK2338">
        <f t="shared" si="2943"/>
        <v>0.11059185256721722</v>
      </c>
      <c r="AL2338">
        <f t="shared" si="2922"/>
        <v>-0.58371337606256801</v>
      </c>
      <c r="AM2338">
        <f t="shared" si="2923"/>
        <v>-719187.41351292946</v>
      </c>
      <c r="AN2338">
        <f t="shared" si="2956"/>
        <v>-9748322.0993449986</v>
      </c>
      <c r="AO2338">
        <f t="shared" si="2957"/>
        <v>38816430</v>
      </c>
      <c r="AP2338">
        <f t="shared" si="2959"/>
        <v>-0.25113906918655321</v>
      </c>
      <c r="AQ2338">
        <f t="shared" si="2960"/>
        <v>1174.2477047606894</v>
      </c>
      <c r="AR2338">
        <f t="shared" si="2961"/>
        <v>1187.5942374538099</v>
      </c>
      <c r="AS2338">
        <f t="shared" si="2962"/>
        <v>1181.9403830396486</v>
      </c>
      <c r="AT2338">
        <f t="shared" si="2963"/>
        <v>1199.0321083187823</v>
      </c>
      <c r="AU2338">
        <f t="shared" si="2964"/>
        <v>1185.8305016988738</v>
      </c>
      <c r="AV2338">
        <f t="shared" si="2965"/>
        <v>1204.7335385001295</v>
      </c>
      <c r="AW2338">
        <f t="shared" si="2966"/>
        <v>-18.903036801255666</v>
      </c>
      <c r="AX2338">
        <f t="shared" si="2913"/>
        <v>-15.704592951355655</v>
      </c>
      <c r="AY2338">
        <f t="shared" si="2887"/>
        <v>-3.198443849900011</v>
      </c>
      <c r="AZ2338">
        <f t="shared" si="2924"/>
        <v>1168.9799806666667</v>
      </c>
      <c r="BA2338">
        <f t="shared" si="2925"/>
        <v>1440288544.3795934</v>
      </c>
      <c r="BB2338">
        <f t="shared" si="2928"/>
        <v>0</v>
      </c>
      <c r="BC2338">
        <f t="shared" si="2929"/>
        <v>1440288544.3795934</v>
      </c>
      <c r="BD2338">
        <f t="shared" si="2944"/>
        <v>5807400051.3796492</v>
      </c>
      <c r="BE2338">
        <f t="shared" si="2945"/>
        <v>25026422504.198887</v>
      </c>
      <c r="BF2338">
        <f t="shared" si="2946"/>
        <v>0.23205074758109331</v>
      </c>
      <c r="BG2338">
        <f t="shared" si="2947"/>
        <v>18.83451213650757</v>
      </c>
      <c r="BH2338">
        <f t="shared" si="2888"/>
        <v>219377902</v>
      </c>
      <c r="BI2338">
        <f t="shared" si="2889"/>
        <v>-1.5690637138557288</v>
      </c>
      <c r="BJ2338">
        <f t="shared" si="2930"/>
        <v>-881.00580000000264</v>
      </c>
      <c r="BK2338">
        <f t="shared" si="2890"/>
        <v>-6.6537662995116665E-3</v>
      </c>
      <c r="BL2338">
        <f t="shared" si="2891"/>
        <v>0.99334623370048836</v>
      </c>
      <c r="BM2338">
        <f t="shared" si="2892"/>
        <v>6.9967178340835172</v>
      </c>
      <c r="BN2338">
        <f t="shared" si="2893"/>
        <v>1170.4849855</v>
      </c>
      <c r="BO2338">
        <f t="shared" si="2932"/>
        <v>1177.5300049</v>
      </c>
      <c r="BP2338">
        <f t="shared" si="2894"/>
        <v>1236.6626443382352</v>
      </c>
      <c r="BQ2338">
        <f t="shared" si="2895"/>
        <v>-59.132639438235174</v>
      </c>
      <c r="BR2338">
        <f t="shared" si="2896"/>
        <v>-14.880004999999983</v>
      </c>
      <c r="BS2338">
        <f t="shared" si="2897"/>
        <v>-14.25</v>
      </c>
      <c r="BT2338">
        <f t="shared" si="2898"/>
        <v>-28.75</v>
      </c>
      <c r="BU2338">
        <f t="shared" si="2899"/>
        <v>-24.699951000000056</v>
      </c>
      <c r="BV2338">
        <f t="shared" si="2900"/>
        <v>1174.1753418666667</v>
      </c>
      <c r="BW2338">
        <f t="shared" si="2901"/>
        <v>1175.3233469047618</v>
      </c>
      <c r="BX2338">
        <f t="shared" si="2902"/>
        <v>1175.8856557090908</v>
      </c>
      <c r="BY2338">
        <f t="shared" si="2903"/>
        <v>1185.6369211476188</v>
      </c>
      <c r="BZ2338">
        <f t="shared" si="2904"/>
        <v>1206.969971</v>
      </c>
      <c r="CA2338">
        <f t="shared" si="2905"/>
        <v>1161.5500489999999</v>
      </c>
      <c r="CB2338">
        <f t="shared" si="2906"/>
        <v>1182.5514043533335</v>
      </c>
      <c r="CC2338">
        <f t="shared" si="2907"/>
        <v>1181.6929045194445</v>
      </c>
      <c r="CD2338">
        <f t="shared" si="2908"/>
        <v>1176.7839668281349</v>
      </c>
      <c r="CE2338">
        <f t="shared" si="2909"/>
        <v>1219.7177092699535</v>
      </c>
      <c r="CF2338">
        <f t="shared" si="2910"/>
        <v>1173.780029</v>
      </c>
      <c r="CG2338">
        <f t="shared" si="2911"/>
        <v>1180.9499510000001</v>
      </c>
      <c r="CH2338">
        <f t="shared" si="2912"/>
        <v>1170.0500489999999</v>
      </c>
    </row>
    <row r="2339" spans="1:86">
      <c r="A2339" s="1">
        <v>42926</v>
      </c>
      <c r="B2339">
        <v>1203</v>
      </c>
      <c r="C2339">
        <v>1222.4499510000001</v>
      </c>
      <c r="D2339">
        <v>1189.469971</v>
      </c>
      <c r="E2339">
        <v>1217.469971</v>
      </c>
      <c r="F2339">
        <v>783608</v>
      </c>
      <c r="G2339">
        <f t="shared" si="2926"/>
        <v>546958.2404889242</v>
      </c>
      <c r="H2339">
        <f t="shared" si="2954"/>
        <v>53121025.583046935</v>
      </c>
      <c r="I2339">
        <f t="shared" si="2927"/>
        <v>1208.0974732499999</v>
      </c>
      <c r="J2339">
        <f t="shared" si="2934"/>
        <v>1208.0974732499999</v>
      </c>
      <c r="K2339">
        <f t="shared" si="2935"/>
        <v>1170.4849855</v>
      </c>
      <c r="L2339">
        <f t="shared" si="2936"/>
        <v>1</v>
      </c>
      <c r="M2339">
        <f t="shared" si="2937"/>
        <v>2</v>
      </c>
      <c r="N2339">
        <f t="shared" si="2938"/>
        <v>90</v>
      </c>
      <c r="O2339">
        <f t="shared" si="2939"/>
        <v>80</v>
      </c>
      <c r="P2339">
        <f t="shared" si="2914"/>
        <v>32.979980000000069</v>
      </c>
      <c r="Q2339">
        <f t="shared" si="2915"/>
        <v>4.9799800000000687</v>
      </c>
      <c r="R2339">
        <f t="shared" si="2916"/>
        <v>28</v>
      </c>
      <c r="S2339">
        <f t="shared" si="2917"/>
        <v>32.979980000000069</v>
      </c>
      <c r="T2339">
        <f t="shared" si="2953"/>
        <v>22.780809322447709</v>
      </c>
      <c r="U2339">
        <f t="shared" si="2918"/>
        <v>34.950072999999975</v>
      </c>
      <c r="V2339">
        <f t="shared" si="2919"/>
        <v>-23.530029000000013</v>
      </c>
      <c r="W2339">
        <f t="shared" si="2920"/>
        <v>34.950072999999975</v>
      </c>
      <c r="X2339">
        <f t="shared" si="2921"/>
        <v>0</v>
      </c>
      <c r="Y2339">
        <f t="shared" si="2951"/>
        <v>7.8306456666025879</v>
      </c>
      <c r="Z2339">
        <f t="shared" si="2952"/>
        <v>4.4874752837592364</v>
      </c>
      <c r="AA2339">
        <f t="shared" si="2948"/>
        <v>34.373869495876257</v>
      </c>
      <c r="AB2339">
        <f t="shared" si="2949"/>
        <v>19.698489286495089</v>
      </c>
      <c r="AC2339">
        <f t="shared" si="2950"/>
        <v>27.140262677361932</v>
      </c>
      <c r="AD2339">
        <f t="shared" si="2958"/>
        <v>24.733277261565693</v>
      </c>
      <c r="AE2339">
        <f t="shared" si="2931"/>
        <v>1183.7300050000001</v>
      </c>
      <c r="AF2339">
        <f t="shared" si="2933"/>
        <v>1184.241679</v>
      </c>
      <c r="AG2339">
        <f t="shared" si="2955"/>
        <v>1196.47100845</v>
      </c>
      <c r="AH2339">
        <f t="shared" si="2940"/>
        <v>1179.9710206</v>
      </c>
      <c r="AI2339">
        <f t="shared" si="2941"/>
        <v>1208.1141381667467</v>
      </c>
      <c r="AJ2339">
        <f t="shared" si="2942"/>
        <v>1151.8279030332533</v>
      </c>
      <c r="AK2339">
        <f t="shared" si="2943"/>
        <v>1.1662188421567761</v>
      </c>
      <c r="AL2339">
        <f t="shared" si="2922"/>
        <v>0.6979998168585877</v>
      </c>
      <c r="AM2339">
        <f t="shared" si="2923"/>
        <v>546958.2404889242</v>
      </c>
      <c r="AN2339">
        <f t="shared" si="2956"/>
        <v>-8206711.6020386554</v>
      </c>
      <c r="AO2339">
        <f t="shared" si="2957"/>
        <v>36452004</v>
      </c>
      <c r="AP2339">
        <f t="shared" si="2959"/>
        <v>-0.2251374602625045</v>
      </c>
      <c r="AQ2339">
        <f t="shared" si="2960"/>
        <v>1188.9432752820551</v>
      </c>
      <c r="AR2339">
        <f t="shared" si="2961"/>
        <v>1201.9313866194741</v>
      </c>
      <c r="AS2339">
        <f t="shared" si="2962"/>
        <v>1188.3357088725118</v>
      </c>
      <c r="AT2339">
        <f t="shared" si="2963"/>
        <v>1200.6915159600919</v>
      </c>
      <c r="AU2339">
        <f t="shared" si="2964"/>
        <v>1190.5764220940428</v>
      </c>
      <c r="AV2339">
        <f t="shared" si="2965"/>
        <v>1205.6250887751205</v>
      </c>
      <c r="AW2339">
        <f t="shared" si="2966"/>
        <v>-15.048666681077748</v>
      </c>
      <c r="AX2339">
        <f t="shared" si="2913"/>
        <v>-15.573407697300073</v>
      </c>
      <c r="AY2339">
        <f t="shared" si="2887"/>
        <v>0.52474101622232538</v>
      </c>
      <c r="AZ2339">
        <f t="shared" si="2924"/>
        <v>1209.7966309999999</v>
      </c>
      <c r="BA2339">
        <f t="shared" si="2925"/>
        <v>948006318.42464793</v>
      </c>
      <c r="BB2339">
        <f t="shared" si="2928"/>
        <v>948006318.42464793</v>
      </c>
      <c r="BC2339">
        <f t="shared" si="2929"/>
        <v>0</v>
      </c>
      <c r="BD2339">
        <f t="shared" si="2944"/>
        <v>4758908893.8955669</v>
      </c>
      <c r="BE2339">
        <f t="shared" si="2945"/>
        <v>25026422504.198887</v>
      </c>
      <c r="BF2339">
        <f t="shared" si="2946"/>
        <v>0.19015538050223224</v>
      </c>
      <c r="BG2339">
        <f t="shared" si="2947"/>
        <v>15.977357546540588</v>
      </c>
      <c r="BH2339">
        <f t="shared" si="2888"/>
        <v>220161510</v>
      </c>
      <c r="BI2339">
        <f t="shared" si="2889"/>
        <v>-1.2482045057943136</v>
      </c>
      <c r="BJ2339">
        <f t="shared" si="2930"/>
        <v>5050</v>
      </c>
      <c r="BK2339">
        <f t="shared" si="2890"/>
        <v>4.4169233583117723E-2</v>
      </c>
      <c r="BL2339">
        <f t="shared" si="2891"/>
        <v>1.0441692335831176</v>
      </c>
      <c r="BM2339">
        <f t="shared" si="2892"/>
        <v>14.832725328137343</v>
      </c>
      <c r="BN2339">
        <f t="shared" si="2893"/>
        <v>1205.959961</v>
      </c>
      <c r="BO2339">
        <f t="shared" si="2932"/>
        <v>1182.4139892999999</v>
      </c>
      <c r="BP2339">
        <f t="shared" si="2894"/>
        <v>1234.8985254705883</v>
      </c>
      <c r="BQ2339">
        <f t="shared" si="2895"/>
        <v>-52.484536170588399</v>
      </c>
      <c r="BR2339">
        <f t="shared" si="2896"/>
        <v>46.039917000000059</v>
      </c>
      <c r="BS2339">
        <f t="shared" si="2897"/>
        <v>23.669922000000042</v>
      </c>
      <c r="BT2339">
        <f t="shared" si="2898"/>
        <v>30.099975000000086</v>
      </c>
      <c r="BU2339">
        <f t="shared" si="2899"/>
        <v>27.699951000000056</v>
      </c>
      <c r="BV2339">
        <f t="shared" si="2900"/>
        <v>1187.4666586666667</v>
      </c>
      <c r="BW2339">
        <f t="shared" si="2901"/>
        <v>1186.545235904762</v>
      </c>
      <c r="BX2339">
        <f t="shared" si="2902"/>
        <v>1183.3694647818181</v>
      </c>
      <c r="BY2339">
        <f t="shared" si="2903"/>
        <v>1187.46525077619</v>
      </c>
      <c r="BZ2339">
        <f t="shared" si="2904"/>
        <v>1222.4499510000001</v>
      </c>
      <c r="CA2339">
        <f t="shared" si="2905"/>
        <v>1161.5500489999999</v>
      </c>
      <c r="CB2339">
        <f t="shared" si="2906"/>
        <v>1180.3146921</v>
      </c>
      <c r="CC2339">
        <f t="shared" si="2907"/>
        <v>1182.8331167944443</v>
      </c>
      <c r="CD2339">
        <f t="shared" si="2908"/>
        <v>1175.3186775688887</v>
      </c>
      <c r="CE2339">
        <f t="shared" si="2909"/>
        <v>1213.0655102457067</v>
      </c>
      <c r="CF2339">
        <f t="shared" si="2910"/>
        <v>1165.969971</v>
      </c>
      <c r="CG2339">
        <f t="shared" si="2911"/>
        <v>1178.219971</v>
      </c>
      <c r="CH2339">
        <f t="shared" si="2912"/>
        <v>1162.75</v>
      </c>
    </row>
    <row r="2340" spans="1:86">
      <c r="A2340" s="1">
        <v>42927</v>
      </c>
      <c r="B2340">
        <v>1213</v>
      </c>
      <c r="C2340">
        <v>1257.400024</v>
      </c>
      <c r="D2340">
        <v>1213</v>
      </c>
      <c r="E2340">
        <v>1237.900024</v>
      </c>
      <c r="F2340">
        <v>3537504</v>
      </c>
      <c r="G2340">
        <f t="shared" si="2926"/>
        <v>430238.65257586556</v>
      </c>
      <c r="H2340">
        <f t="shared" si="2954"/>
        <v>53551264.235622801</v>
      </c>
      <c r="I2340">
        <f t="shared" si="2927"/>
        <v>1230.325012</v>
      </c>
      <c r="J2340">
        <f t="shared" si="2934"/>
        <v>1230.325012</v>
      </c>
      <c r="K2340">
        <f t="shared" si="2935"/>
        <v>1170.4849855</v>
      </c>
      <c r="L2340">
        <f t="shared" si="2936"/>
        <v>1</v>
      </c>
      <c r="M2340">
        <f t="shared" si="2937"/>
        <v>3</v>
      </c>
      <c r="N2340">
        <f t="shared" si="2938"/>
        <v>90</v>
      </c>
      <c r="O2340">
        <f t="shared" si="2939"/>
        <v>70</v>
      </c>
      <c r="P2340">
        <f t="shared" si="2914"/>
        <v>44.40002400000003</v>
      </c>
      <c r="Q2340">
        <f t="shared" si="2915"/>
        <v>19.5</v>
      </c>
      <c r="R2340">
        <f t="shared" si="2916"/>
        <v>24.90002400000003</v>
      </c>
      <c r="S2340">
        <f t="shared" si="2917"/>
        <v>44.40002400000003</v>
      </c>
      <c r="T2340">
        <f t="shared" si="2953"/>
        <v>24.325038942272872</v>
      </c>
      <c r="U2340">
        <f t="shared" si="2918"/>
        <v>-15.75</v>
      </c>
      <c r="V2340">
        <f t="shared" si="2919"/>
        <v>-2.0500489999999445</v>
      </c>
      <c r="W2340">
        <f t="shared" si="2920"/>
        <v>0</v>
      </c>
      <c r="X2340">
        <f t="shared" si="2921"/>
        <v>0</v>
      </c>
      <c r="Y2340">
        <f t="shared" si="2951"/>
        <v>7.2713138332738314</v>
      </c>
      <c r="Z2340">
        <f t="shared" si="2952"/>
        <v>4.166941334919291</v>
      </c>
      <c r="AA2340">
        <f t="shared" si="2948"/>
        <v>29.89230089427523</v>
      </c>
      <c r="AB2340">
        <f t="shared" si="2949"/>
        <v>17.130255556046983</v>
      </c>
      <c r="AC2340">
        <f t="shared" si="2950"/>
        <v>27.140262677361939</v>
      </c>
      <c r="AD2340">
        <f t="shared" si="2958"/>
        <v>25.374951771904925</v>
      </c>
      <c r="AE2340">
        <f t="shared" si="2931"/>
        <v>1194.6239990000001</v>
      </c>
      <c r="AF2340">
        <f t="shared" si="2933"/>
        <v>1192.7583415000001</v>
      </c>
      <c r="AG2340">
        <f t="shared" si="2955"/>
        <v>1196.18601085</v>
      </c>
      <c r="AH2340">
        <f t="shared" si="2940"/>
        <v>1186.6180176000003</v>
      </c>
      <c r="AI2340">
        <f t="shared" si="2941"/>
        <v>1230.531948415666</v>
      </c>
      <c r="AJ2340">
        <f t="shared" si="2942"/>
        <v>1142.7040867843345</v>
      </c>
      <c r="AK2340">
        <f t="shared" si="2943"/>
        <v>1.0838922347359714</v>
      </c>
      <c r="AL2340">
        <f t="shared" si="2922"/>
        <v>0.12162209642048902</v>
      </c>
      <c r="AM2340">
        <f t="shared" si="2923"/>
        <v>430238.65257586556</v>
      </c>
      <c r="AN2340">
        <f t="shared" si="2956"/>
        <v>-7435867.2847710121</v>
      </c>
      <c r="AO2340">
        <f t="shared" si="2957"/>
        <v>38363002</v>
      </c>
      <c r="AP2340">
        <f t="shared" si="2959"/>
        <v>-0.1938291295548511</v>
      </c>
      <c r="AQ2340">
        <f t="shared" si="2960"/>
        <v>1205.5885698461564</v>
      </c>
      <c r="AR2340">
        <f t="shared" si="2961"/>
        <v>1207.0011331679241</v>
      </c>
      <c r="AS2340">
        <f t="shared" si="2962"/>
        <v>1197.2572855954597</v>
      </c>
      <c r="AT2340">
        <f t="shared" si="2963"/>
        <v>1204.0402816836836</v>
      </c>
      <c r="AU2340">
        <f t="shared" si="2964"/>
        <v>1197.6749623799365</v>
      </c>
      <c r="AV2340">
        <f t="shared" si="2965"/>
        <v>1207.884334240862</v>
      </c>
      <c r="AW2340">
        <f t="shared" si="2966"/>
        <v>-10.209371860925557</v>
      </c>
      <c r="AX2340">
        <f t="shared" si="2913"/>
        <v>-14.500600530025171</v>
      </c>
      <c r="AY2340">
        <f t="shared" ref="AY2340:AY2403" si="2967">AW2340-AX2340</f>
        <v>4.2912286690996133</v>
      </c>
      <c r="AZ2340">
        <f t="shared" si="2924"/>
        <v>1236.1000160000001</v>
      </c>
      <c r="BA2340">
        <f t="shared" si="2925"/>
        <v>4372708751.0000639</v>
      </c>
      <c r="BB2340">
        <f t="shared" si="2928"/>
        <v>4372708751.0000639</v>
      </c>
      <c r="BC2340">
        <f t="shared" si="2929"/>
        <v>0</v>
      </c>
      <c r="BD2340">
        <f t="shared" si="2944"/>
        <v>9131617644.8956299</v>
      </c>
      <c r="BE2340">
        <f t="shared" si="2945"/>
        <v>23000580860.931225</v>
      </c>
      <c r="BF2340">
        <f t="shared" si="2946"/>
        <v>0.39701682753615108</v>
      </c>
      <c r="BG2340">
        <f t="shared" si="2947"/>
        <v>28.418900882987202</v>
      </c>
      <c r="BH2340">
        <f t="shared" ref="BH2340:BH2403" si="2968">(IF(E2340&gt;E2339,BH2339+F2340,IF(E2340&lt;E2339,BH2339-F2340,IF(E2340=E2339,BH2339))))</f>
        <v>223699014</v>
      </c>
      <c r="BI2340">
        <f t="shared" ref="BI2340:BI2403" si="2969">((AU2340-AV2340)/AV2340)*100</f>
        <v>-0.84522760760383575</v>
      </c>
      <c r="BJ2340">
        <f t="shared" si="2930"/>
        <v>1943.0053000000044</v>
      </c>
      <c r="BK2340">
        <f t="shared" ref="BK2340:BK2403" si="2970">((E2340-E2339)/E2339)</f>
        <v>1.6780744894446389E-2</v>
      </c>
      <c r="BL2340">
        <f t="shared" ref="BL2340:BL2403" si="2971">E2340/E2339</f>
        <v>1.0167807448944464</v>
      </c>
      <c r="BM2340">
        <f t="shared" ref="BM2340:BM2403" si="2972">STDEV(E2331:E2340)</f>
        <v>23.144673731423897</v>
      </c>
      <c r="BN2340">
        <f t="shared" ref="BN2340:BN2403" si="2973">(C2340+D2340)/2</f>
        <v>1235.200012</v>
      </c>
      <c r="BO2340">
        <f t="shared" si="2932"/>
        <v>1192.9289917000001</v>
      </c>
      <c r="BP2340">
        <f t="shared" ref="BP2340:BP2403" si="2974">AVERAGE(BN2307:BN2340)</f>
        <v>1233.8886736764707</v>
      </c>
      <c r="BQ2340">
        <f t="shared" ref="BQ2340:BQ2403" si="2975">BO2340-BP2340</f>
        <v>-40.95968197647062</v>
      </c>
      <c r="BR2340">
        <f t="shared" ref="BR2340:BR2403" si="2976">(E2340-E2331)</f>
        <v>62.869995000000017</v>
      </c>
      <c r="BS2340">
        <f t="shared" ref="BS2340:BS2403" si="2977">(D2340-D2331)</f>
        <v>45.5</v>
      </c>
      <c r="BT2340">
        <f t="shared" ref="BT2340:BT2403" si="2978">C2340-C2331</f>
        <v>78.40002400000003</v>
      </c>
      <c r="BU2340">
        <f t="shared" ref="BU2340:BU2403" si="2979">B2340-B2331</f>
        <v>38.050048999999944</v>
      </c>
      <c r="BV2340">
        <f t="shared" ref="BV2340:BV2403" si="2980">(E2340*5+E2339*4+E2338*3+E2337*2+E2336)/15</f>
        <v>1205.5233316666668</v>
      </c>
      <c r="BW2340">
        <f t="shared" ref="BW2340:BW2403" si="2981">(E2340*6+E2339*5+E2338*4+E2337*3+E2336*2+E2335)/21</f>
        <v>1201.8761916190476</v>
      </c>
      <c r="BX2340">
        <f t="shared" ref="BX2340:BX2403" si="2982">(E2340*10+E2339*9+E2338*8+E2337*7+E2336*6+E2335*5+E2334*4+E2333*3+E2332*2+E2331)/55</f>
        <v>1193.9020108545453</v>
      </c>
      <c r="BY2340">
        <f t="shared" ref="BY2340:BY2403" si="2983">(E2340*20+E2339*19+E2338*18+E2337*17+E2336*16+E2335*15+E2334*14+E2333*13+E2332*12+E2331*11+E2330*10+E2329*9+E2328*8+E2327*7+E2326*6+E2325*5+E2324*4+E2323*3+E2322*2+E2321)/210</f>
        <v>1191.4108713047617</v>
      </c>
      <c r="BZ2340">
        <f t="shared" ref="BZ2340:BZ2403" si="2984">MAX(C2331:C2340)</f>
        <v>1257.400024</v>
      </c>
      <c r="CA2340">
        <f t="shared" ref="CA2340:CA2403" si="2985">MIN(D2331:D2340)</f>
        <v>1161.5500489999999</v>
      </c>
      <c r="CB2340">
        <f t="shared" ref="CB2340:CB2403" si="2986">(AVERAGE(E2336:E2340)+AVERAGE(E2336:E2339)+AVERAGE(E2336:E2338)+AVERAGE(E2336:E2337)+E2336)/5</f>
        <v>1180.9804679166666</v>
      </c>
      <c r="CC2340">
        <f t="shared" ref="CC2340:CC2403" si="2987">(AVERAGE(E2335:E2340)+AVERAGE(E2335:E2339)+AVERAGE(E2335:E2338)+AVERAGE(E2335:E2337)+AVERAGE(E2335:E2336)+E2335)/6</f>
        <v>1182.3886336666667</v>
      </c>
      <c r="CD2340">
        <f t="shared" ref="CD2340:CD2403" si="2988">(AVERAGE(E2331:E2340)+AVERAGE(E2331:E2339)+AVERAGE(E2331:E2338)+AVERAGE(E2331:E2337)+AVERAGE(E2331:E2336)+AVERAGE(E2331:E2335)+AVERAGE(E2331:E2334)+AVERAGE(E2331:E2333)+AVERAGE(E2331:E2332)+E2331)/10</f>
        <v>1177.6384954611508</v>
      </c>
      <c r="CE2340">
        <f t="shared" ref="CE2340:CE2403" si="2989">(AVERAGE(E2321:E2340)+AVERAGE(E2321:E2339)+AVERAGE(E2321:E2338)+AVERAGE(E2321:E2337)+AVERAGE(E2321:E2336)+AVERAGE(E2321:E2335)+AVERAGE(E2321:E2334)+AVERAGE(E2321:E2333)+AVERAGE(E2321:E2332)+AVERAGE(E2321:E2331)+AVERAGE(E2321:E2330)+AVERAGE(E2321:E2329)+AVERAGE(E2321:E2328)+AVERAGE(E2321:E2327)+AVERAGE(E2321:E2326)+AVERAGE(E2321:E2325)+AVERAGE(E2321:E2324)+AVERAGE(E2321:E2323)+AVERAGE(E2321:E2322)+E2321)/20</f>
        <v>1207.0565843927407</v>
      </c>
      <c r="CF2340">
        <f t="shared" ref="CF2340:CF2403" si="2990">E2339</f>
        <v>1217.469971</v>
      </c>
      <c r="CG2340">
        <f t="shared" ref="CG2340:CG2403" si="2991">C2339</f>
        <v>1222.4499510000001</v>
      </c>
      <c r="CH2340">
        <f t="shared" ref="CH2340:CH2403" si="2992">D2339</f>
        <v>1189.469971</v>
      </c>
    </row>
    <row r="2341" spans="1:86">
      <c r="A2341" s="1">
        <v>42928</v>
      </c>
      <c r="B2341">
        <v>1241.25</v>
      </c>
      <c r="C2341">
        <v>1241.650024</v>
      </c>
      <c r="D2341">
        <v>1215.0500489999999</v>
      </c>
      <c r="E2341">
        <v>1219.719971</v>
      </c>
      <c r="F2341">
        <v>2646450</v>
      </c>
      <c r="G2341">
        <f t="shared" si="2926"/>
        <v>-1717222.4291545332</v>
      </c>
      <c r="H2341">
        <f t="shared" si="2954"/>
        <v>51834041.806468271</v>
      </c>
      <c r="I2341">
        <f t="shared" si="2927"/>
        <v>1229.4175110000001</v>
      </c>
      <c r="J2341">
        <f t="shared" si="2934"/>
        <v>1230.325012</v>
      </c>
      <c r="K2341">
        <f t="shared" si="2935"/>
        <v>1170.4849855</v>
      </c>
      <c r="L2341">
        <f t="shared" si="2936"/>
        <v>2</v>
      </c>
      <c r="M2341">
        <f t="shared" si="2937"/>
        <v>4</v>
      </c>
      <c r="N2341">
        <f t="shared" si="2938"/>
        <v>80</v>
      </c>
      <c r="O2341">
        <f t="shared" si="2939"/>
        <v>60</v>
      </c>
      <c r="P2341">
        <f t="shared" si="2914"/>
        <v>26.599975000000086</v>
      </c>
      <c r="Q2341">
        <f t="shared" si="2915"/>
        <v>21.930053000000044</v>
      </c>
      <c r="R2341">
        <f t="shared" si="2916"/>
        <v>4.6699220000000423</v>
      </c>
      <c r="S2341">
        <f t="shared" si="2917"/>
        <v>26.599975000000086</v>
      </c>
      <c r="T2341">
        <f t="shared" si="2953"/>
        <v>24.487534374967673</v>
      </c>
      <c r="U2341">
        <f t="shared" si="2918"/>
        <v>-5.6500240000000304</v>
      </c>
      <c r="V2341">
        <f t="shared" si="2919"/>
        <v>1.75</v>
      </c>
      <c r="W2341">
        <f t="shared" si="2920"/>
        <v>0</v>
      </c>
      <c r="X2341">
        <f t="shared" si="2921"/>
        <v>1.75</v>
      </c>
      <c r="Y2341">
        <f t="shared" si="2951"/>
        <v>6.751934273754272</v>
      </c>
      <c r="Z2341">
        <f t="shared" si="2952"/>
        <v>3.9943026681393414</v>
      </c>
      <c r="AA2341">
        <f t="shared" si="2948"/>
        <v>27.572944545435419</v>
      </c>
      <c r="AB2341">
        <f t="shared" si="2949"/>
        <v>16.311575542789267</v>
      </c>
      <c r="AC2341">
        <f t="shared" si="2950"/>
        <v>25.661369840678418</v>
      </c>
      <c r="AD2341">
        <f t="shared" si="2958"/>
        <v>25.691614531262434</v>
      </c>
      <c r="AE2341">
        <f t="shared" si="2931"/>
        <v>1202.9679931999999</v>
      </c>
      <c r="AF2341">
        <f t="shared" si="2933"/>
        <v>1198.8066610000003</v>
      </c>
      <c r="AG2341">
        <f t="shared" si="2955"/>
        <v>1195.8830079499999</v>
      </c>
      <c r="AH2341">
        <f t="shared" si="2940"/>
        <v>1191.0870118</v>
      </c>
      <c r="AI2341">
        <f t="shared" si="2941"/>
        <v>1238.3430042103389</v>
      </c>
      <c r="AJ2341">
        <f t="shared" si="2942"/>
        <v>1143.8310193896612</v>
      </c>
      <c r="AK2341">
        <f t="shared" si="2943"/>
        <v>0.80295585532699032</v>
      </c>
      <c r="AL2341">
        <f t="shared" si="2922"/>
        <v>-0.64887771511063241</v>
      </c>
      <c r="AM2341">
        <f t="shared" si="2923"/>
        <v>-1717222.4291545332</v>
      </c>
      <c r="AN2341">
        <f t="shared" si="2956"/>
        <v>-8292041.7321118871</v>
      </c>
      <c r="AO2341">
        <f t="shared" si="2957"/>
        <v>39834038</v>
      </c>
      <c r="AP2341">
        <f t="shared" si="2959"/>
        <v>-0.20816472917236981</v>
      </c>
      <c r="AQ2341">
        <f t="shared" si="2960"/>
        <v>1210.3932462384632</v>
      </c>
      <c r="AR2341">
        <f t="shared" si="2961"/>
        <v>1211.6177962500658</v>
      </c>
      <c r="AS2341">
        <f t="shared" si="2962"/>
        <v>1201.300568968277</v>
      </c>
      <c r="AT2341">
        <f t="shared" si="2963"/>
        <v>1205.4514537221521</v>
      </c>
      <c r="AU2341">
        <f t="shared" si="2964"/>
        <v>1200.9817136729459</v>
      </c>
      <c r="AV2341">
        <f t="shared" si="2965"/>
        <v>1208.7128288140016</v>
      </c>
      <c r="AW2341">
        <f t="shared" si="2966"/>
        <v>-7.7311151410556249</v>
      </c>
      <c r="AX2341">
        <f t="shared" ref="AX2341:AX2404" si="2993">((AW2341-AX2340)*0.2)+AX2340</f>
        <v>-13.146703452231261</v>
      </c>
      <c r="AY2341">
        <f t="shared" si="2967"/>
        <v>5.415588311175636</v>
      </c>
      <c r="AZ2341">
        <f t="shared" si="2924"/>
        <v>1225.473348</v>
      </c>
      <c r="BA2341">
        <f t="shared" si="2925"/>
        <v>3243153941.8146</v>
      </c>
      <c r="BB2341">
        <f t="shared" si="2928"/>
        <v>0</v>
      </c>
      <c r="BC2341">
        <f t="shared" si="2929"/>
        <v>3243153941.8146</v>
      </c>
      <c r="BD2341">
        <f t="shared" si="2944"/>
        <v>9131617644.8956299</v>
      </c>
      <c r="BE2341">
        <f t="shared" si="2945"/>
        <v>24241742763.66655</v>
      </c>
      <c r="BF2341">
        <f t="shared" si="2946"/>
        <v>0.37668981697892079</v>
      </c>
      <c r="BG2341">
        <f t="shared" si="2947"/>
        <v>27.361996314140569</v>
      </c>
      <c r="BH2341">
        <f t="shared" si="2968"/>
        <v>221052564</v>
      </c>
      <c r="BI2341">
        <f t="shared" si="2969"/>
        <v>-0.63961554446654256</v>
      </c>
      <c r="BJ2341">
        <f t="shared" si="2930"/>
        <v>-1918.0053000000044</v>
      </c>
      <c r="BK2341">
        <f t="shared" si="2970"/>
        <v>-1.4686204578343269E-2</v>
      </c>
      <c r="BL2341">
        <f t="shared" si="2971"/>
        <v>0.98531379542165676</v>
      </c>
      <c r="BM2341">
        <f t="shared" si="2972"/>
        <v>24.906094851385198</v>
      </c>
      <c r="BN2341">
        <f t="shared" si="2973"/>
        <v>1228.3500365</v>
      </c>
      <c r="BO2341">
        <f t="shared" si="2932"/>
        <v>1203.098999</v>
      </c>
      <c r="BP2341">
        <f t="shared" si="2974"/>
        <v>1232.5192637794116</v>
      </c>
      <c r="BQ2341">
        <f t="shared" si="2975"/>
        <v>-29.420264779411582</v>
      </c>
      <c r="BR2341">
        <f t="shared" si="2976"/>
        <v>53.09997599999997</v>
      </c>
      <c r="BS2341">
        <f t="shared" si="2977"/>
        <v>53.5</v>
      </c>
      <c r="BT2341">
        <f t="shared" si="2978"/>
        <v>55.619995000000017</v>
      </c>
      <c r="BU2341">
        <f t="shared" si="2979"/>
        <v>61.75</v>
      </c>
      <c r="BV2341">
        <f t="shared" si="2980"/>
        <v>1213.8886556666666</v>
      </c>
      <c r="BW2341">
        <f t="shared" si="2981"/>
        <v>1209.5795143333332</v>
      </c>
      <c r="BX2341">
        <f t="shared" si="2982"/>
        <v>1199.9205478363635</v>
      </c>
      <c r="BY2341">
        <f t="shared" si="2983"/>
        <v>1193.6522008428572</v>
      </c>
      <c r="BZ2341">
        <f t="shared" si="2984"/>
        <v>1257.400024</v>
      </c>
      <c r="CA2341">
        <f t="shared" si="2985"/>
        <v>1161.5500489999999</v>
      </c>
      <c r="CB2341">
        <f t="shared" si="2986"/>
        <v>1186.2286022566666</v>
      </c>
      <c r="CC2341">
        <f t="shared" si="2987"/>
        <v>1183.9515000972222</v>
      </c>
      <c r="CD2341">
        <f t="shared" si="2988"/>
        <v>1179.2924188178174</v>
      </c>
      <c r="CE2341">
        <f t="shared" si="2989"/>
        <v>1203.9414635822836</v>
      </c>
      <c r="CF2341">
        <f t="shared" si="2990"/>
        <v>1237.900024</v>
      </c>
      <c r="CG2341">
        <f t="shared" si="2991"/>
        <v>1257.400024</v>
      </c>
      <c r="CH2341">
        <f t="shared" si="2992"/>
        <v>1213</v>
      </c>
    </row>
    <row r="2342" spans="1:86">
      <c r="A2342" s="1">
        <v>42929</v>
      </c>
      <c r="B2342">
        <v>1222.5</v>
      </c>
      <c r="C2342">
        <v>1236</v>
      </c>
      <c r="D2342">
        <v>1213.3000489999999</v>
      </c>
      <c r="E2342">
        <v>1223.1999510000001</v>
      </c>
      <c r="F2342">
        <v>3131960</v>
      </c>
      <c r="G2342">
        <f t="shared" si="2926"/>
        <v>-400139.38347794034</v>
      </c>
      <c r="H2342">
        <f t="shared" si="2954"/>
        <v>51433902.42299033</v>
      </c>
      <c r="I2342">
        <f t="shared" si="2927"/>
        <v>1223.75</v>
      </c>
      <c r="J2342">
        <f t="shared" si="2934"/>
        <v>1230.325012</v>
      </c>
      <c r="K2342">
        <f t="shared" si="2935"/>
        <v>1170.4849855</v>
      </c>
      <c r="L2342">
        <f t="shared" si="2936"/>
        <v>3</v>
      </c>
      <c r="M2342">
        <f t="shared" si="2937"/>
        <v>5</v>
      </c>
      <c r="N2342">
        <f t="shared" si="2938"/>
        <v>70</v>
      </c>
      <c r="O2342">
        <f t="shared" si="2939"/>
        <v>50</v>
      </c>
      <c r="P2342">
        <f t="shared" si="2914"/>
        <v>22.699951000000056</v>
      </c>
      <c r="Q2342">
        <f t="shared" si="2915"/>
        <v>12.800048999999944</v>
      </c>
      <c r="R2342">
        <f t="shared" si="2916"/>
        <v>9.899902000000111</v>
      </c>
      <c r="S2342">
        <f t="shared" si="2917"/>
        <v>22.699951000000056</v>
      </c>
      <c r="T2342">
        <f t="shared" si="2953"/>
        <v>24.359849848184272</v>
      </c>
      <c r="U2342">
        <f t="shared" si="2918"/>
        <v>-23.5</v>
      </c>
      <c r="V2342">
        <f t="shared" si="2919"/>
        <v>25.800048999999944</v>
      </c>
      <c r="W2342">
        <f t="shared" si="2920"/>
        <v>0</v>
      </c>
      <c r="X2342">
        <f t="shared" si="2921"/>
        <v>25.800048999999944</v>
      </c>
      <c r="Y2342">
        <f t="shared" si="2951"/>
        <v>6.2696532542003949</v>
      </c>
      <c r="Z2342">
        <f t="shared" si="2952"/>
        <v>5.5518559775579561</v>
      </c>
      <c r="AA2342">
        <f t="shared" si="2948"/>
        <v>25.73765147681204</v>
      </c>
      <c r="AB2342">
        <f t="shared" si="2949"/>
        <v>22.79101066779268</v>
      </c>
      <c r="AC2342">
        <f t="shared" si="2950"/>
        <v>6.0719597013390141</v>
      </c>
      <c r="AD2342">
        <f t="shared" si="2958"/>
        <v>24.0850542320477</v>
      </c>
      <c r="AE2342">
        <f t="shared" si="2931"/>
        <v>1212.8519776000001</v>
      </c>
      <c r="AF2342">
        <f t="shared" si="2933"/>
        <v>1206.3399861666667</v>
      </c>
      <c r="AG2342">
        <f t="shared" si="2955"/>
        <v>1195.2880066999999</v>
      </c>
      <c r="AH2342">
        <f t="shared" si="2940"/>
        <v>1196.7450074000003</v>
      </c>
      <c r="AI2342">
        <f t="shared" si="2941"/>
        <v>1244.4746579647701</v>
      </c>
      <c r="AJ2342">
        <f t="shared" si="2942"/>
        <v>1149.0153568352305</v>
      </c>
      <c r="AK2342">
        <f t="shared" si="2943"/>
        <v>0.77713322103730897</v>
      </c>
      <c r="AL2342">
        <f t="shared" si="2922"/>
        <v>-0.1277600555172928</v>
      </c>
      <c r="AM2342">
        <f t="shared" si="2923"/>
        <v>-400139.38347794034</v>
      </c>
      <c r="AN2342">
        <f t="shared" si="2956"/>
        <v>-9358742.6318930592</v>
      </c>
      <c r="AO2342">
        <f t="shared" si="2957"/>
        <v>41476856</v>
      </c>
      <c r="AP2342">
        <f t="shared" si="2959"/>
        <v>-0.2256377058061744</v>
      </c>
      <c r="AQ2342">
        <f t="shared" si="2960"/>
        <v>1214.7475258573857</v>
      </c>
      <c r="AR2342">
        <f t="shared" si="2961"/>
        <v>1207.9419160537971</v>
      </c>
      <c r="AS2342">
        <f t="shared" si="2962"/>
        <v>1205.2424577339873</v>
      </c>
      <c r="AT2342">
        <f t="shared" si="2963"/>
        <v>1207.0488184771584</v>
      </c>
      <c r="AU2342">
        <f t="shared" si="2964"/>
        <v>1204.3144492720041</v>
      </c>
      <c r="AV2342">
        <f t="shared" si="2965"/>
        <v>1209.7269273670215</v>
      </c>
      <c r="AW2342">
        <f t="shared" si="2966"/>
        <v>-5.4124780950173772</v>
      </c>
      <c r="AX2342">
        <f t="shared" si="2993"/>
        <v>-11.599858380788485</v>
      </c>
      <c r="AY2342">
        <f t="shared" si="2967"/>
        <v>6.1873802857711073</v>
      </c>
      <c r="AZ2342">
        <f t="shared" si="2924"/>
        <v>1224.1666666666667</v>
      </c>
      <c r="BA2342">
        <f t="shared" si="2925"/>
        <v>3834041033.3333335</v>
      </c>
      <c r="BB2342">
        <f t="shared" si="2928"/>
        <v>0</v>
      </c>
      <c r="BC2342">
        <f t="shared" si="2929"/>
        <v>3834041033.3333335</v>
      </c>
      <c r="BD2342">
        <f t="shared" si="2944"/>
        <v>9131617644.8956299</v>
      </c>
      <c r="BE2342">
        <f t="shared" si="2945"/>
        <v>21134270946.614002</v>
      </c>
      <c r="BF2342">
        <f t="shared" si="2946"/>
        <v>0.43207630241717138</v>
      </c>
      <c r="BG2342">
        <f t="shared" si="2947"/>
        <v>30.171318503621549</v>
      </c>
      <c r="BH2342">
        <f t="shared" si="2968"/>
        <v>224184524</v>
      </c>
      <c r="BI2342">
        <f t="shared" si="2969"/>
        <v>-0.44741321140942703</v>
      </c>
      <c r="BJ2342">
        <f t="shared" si="2930"/>
        <v>247.99800000000687</v>
      </c>
      <c r="BK2342">
        <f t="shared" si="2970"/>
        <v>2.8530975000327094E-3</v>
      </c>
      <c r="BL2342">
        <f t="shared" si="2971"/>
        <v>1.0028530975000327</v>
      </c>
      <c r="BM2342">
        <f t="shared" si="2972"/>
        <v>25.155734618104081</v>
      </c>
      <c r="BN2342">
        <f t="shared" si="2973"/>
        <v>1224.6500245</v>
      </c>
      <c r="BO2342">
        <f t="shared" si="2932"/>
        <v>1212.9290039</v>
      </c>
      <c r="BP2342">
        <f t="shared" si="2974"/>
        <v>1230.2622052499999</v>
      </c>
      <c r="BQ2342">
        <f t="shared" si="2975"/>
        <v>-17.333201349999854</v>
      </c>
      <c r="BR2342">
        <f t="shared" si="2976"/>
        <v>42.019897000000128</v>
      </c>
      <c r="BS2342">
        <f t="shared" si="2977"/>
        <v>51.75</v>
      </c>
      <c r="BT2342">
        <f t="shared" si="2978"/>
        <v>47.5</v>
      </c>
      <c r="BU2342">
        <f t="shared" si="2979"/>
        <v>60.300048999999944</v>
      </c>
      <c r="BV2342">
        <f t="shared" si="2980"/>
        <v>1220.6326415999999</v>
      </c>
      <c r="BW2342">
        <f t="shared" si="2981"/>
        <v>1216.5490257619049</v>
      </c>
      <c r="BX2342">
        <f t="shared" si="2982"/>
        <v>1205.7592640545454</v>
      </c>
      <c r="BY2342">
        <f t="shared" si="2983"/>
        <v>1196.2538144666669</v>
      </c>
      <c r="BZ2342">
        <f t="shared" si="2984"/>
        <v>1257.400024</v>
      </c>
      <c r="CA2342">
        <f t="shared" si="2985"/>
        <v>1161.5500489999999</v>
      </c>
      <c r="CB2342">
        <f t="shared" si="2986"/>
        <v>1197.5840451700001</v>
      </c>
      <c r="CC2342">
        <f t="shared" si="2987"/>
        <v>1189.5804995750002</v>
      </c>
      <c r="CD2342">
        <f t="shared" si="2988"/>
        <v>1185.5078576738888</v>
      </c>
      <c r="CE2342">
        <f t="shared" si="2989"/>
        <v>1197.6281770680839</v>
      </c>
      <c r="CF2342">
        <f t="shared" si="2990"/>
        <v>1219.719971</v>
      </c>
      <c r="CG2342">
        <f t="shared" si="2991"/>
        <v>1241.650024</v>
      </c>
      <c r="CH2342">
        <f t="shared" si="2992"/>
        <v>1215.0500489999999</v>
      </c>
    </row>
    <row r="2343" spans="1:86">
      <c r="A2343" s="1">
        <v>42930</v>
      </c>
      <c r="B2343">
        <v>1191.5</v>
      </c>
      <c r="C2343">
        <v>1212.5</v>
      </c>
      <c r="D2343">
        <v>1187.5</v>
      </c>
      <c r="E2343">
        <v>1198.719971</v>
      </c>
      <c r="F2343">
        <v>4508432</v>
      </c>
      <c r="G2343">
        <f t="shared" si="2926"/>
        <v>-461673.89636224479</v>
      </c>
      <c r="H2343">
        <f t="shared" si="2954"/>
        <v>50972228.526628084</v>
      </c>
      <c r="I2343">
        <f t="shared" si="2927"/>
        <v>1197.5549927500001</v>
      </c>
      <c r="J2343">
        <f t="shared" si="2934"/>
        <v>1230.325012</v>
      </c>
      <c r="K2343">
        <f t="shared" si="2935"/>
        <v>1170.4849855</v>
      </c>
      <c r="L2343">
        <f t="shared" si="2936"/>
        <v>4</v>
      </c>
      <c r="M2343">
        <f t="shared" si="2937"/>
        <v>6</v>
      </c>
      <c r="N2343">
        <f t="shared" si="2938"/>
        <v>60</v>
      </c>
      <c r="O2343">
        <f t="shared" si="2939"/>
        <v>40</v>
      </c>
      <c r="P2343">
        <f t="shared" si="2914"/>
        <v>25</v>
      </c>
      <c r="Q2343">
        <f t="shared" si="2915"/>
        <v>13.780029000000013</v>
      </c>
      <c r="R2343">
        <f t="shared" si="2916"/>
        <v>11.219970999999987</v>
      </c>
      <c r="S2343">
        <f t="shared" si="2917"/>
        <v>25</v>
      </c>
      <c r="T2343">
        <f t="shared" si="2953"/>
        <v>24.405574859028253</v>
      </c>
      <c r="U2343">
        <f t="shared" si="2918"/>
        <v>-1.4499510000000555</v>
      </c>
      <c r="V2343">
        <f t="shared" si="2919"/>
        <v>-3.5999759999999696</v>
      </c>
      <c r="W2343">
        <f t="shared" si="2920"/>
        <v>0</v>
      </c>
      <c r="X2343">
        <f t="shared" si="2921"/>
        <v>0</v>
      </c>
      <c r="Y2343">
        <f t="shared" si="2951"/>
        <v>5.8218208789003665</v>
      </c>
      <c r="Z2343">
        <f t="shared" si="2952"/>
        <v>5.155294836303816</v>
      </c>
      <c r="AA2343">
        <f t="shared" si="2948"/>
        <v>23.854471416995633</v>
      </c>
      <c r="AB2343">
        <f t="shared" si="2949"/>
        <v>21.123431290112553</v>
      </c>
      <c r="AC2343">
        <f t="shared" si="2950"/>
        <v>6.0719597013390176</v>
      </c>
      <c r="AD2343">
        <f t="shared" si="2958"/>
        <v>22.133710480137502</v>
      </c>
      <c r="AE2343">
        <f t="shared" si="2931"/>
        <v>1219.4019776</v>
      </c>
      <c r="AF2343">
        <f t="shared" si="2933"/>
        <v>1210.4966431666669</v>
      </c>
      <c r="AG2343">
        <f t="shared" si="2955"/>
        <v>1194.9440064499995</v>
      </c>
      <c r="AH2343">
        <f t="shared" si="2940"/>
        <v>1198.4989991000002</v>
      </c>
      <c r="AI2343">
        <f t="shared" si="2941"/>
        <v>1245.0872667030249</v>
      </c>
      <c r="AJ2343">
        <f t="shared" si="2942"/>
        <v>1151.9107314969756</v>
      </c>
      <c r="AK2343">
        <f t="shared" si="2943"/>
        <v>0.50237154021139674</v>
      </c>
      <c r="AL2343">
        <f t="shared" si="2922"/>
        <v>-0.10240232000000106</v>
      </c>
      <c r="AM2343">
        <f t="shared" si="2923"/>
        <v>-461673.89636224479</v>
      </c>
      <c r="AN2343">
        <f t="shared" si="2956"/>
        <v>-7397638.8534665443</v>
      </c>
      <c r="AO2343">
        <f t="shared" si="2957"/>
        <v>42988090</v>
      </c>
      <c r="AP2343">
        <f t="shared" si="2959"/>
        <v>-0.17208577662944655</v>
      </c>
      <c r="AQ2343">
        <f t="shared" si="2960"/>
        <v>1209.2981572058745</v>
      </c>
      <c r="AR2343">
        <f t="shared" si="2961"/>
        <v>1205.028661713465</v>
      </c>
      <c r="AS2343">
        <f t="shared" si="2962"/>
        <v>1204.0684101218696</v>
      </c>
      <c r="AT2343">
        <f t="shared" si="2963"/>
        <v>1206.2992222042142</v>
      </c>
      <c r="AU2343">
        <f t="shared" si="2964"/>
        <v>1203.4752775312036</v>
      </c>
      <c r="AV2343">
        <f t="shared" si="2965"/>
        <v>1208.9564404213299</v>
      </c>
      <c r="AW2343">
        <f t="shared" si="2966"/>
        <v>-5.4811628901263703</v>
      </c>
      <c r="AX2343">
        <f t="shared" si="2993"/>
        <v>-10.376119282656061</v>
      </c>
      <c r="AY2343">
        <f t="shared" si="2967"/>
        <v>4.8949563925296911</v>
      </c>
      <c r="AZ2343">
        <f t="shared" si="2924"/>
        <v>1199.5733236666667</v>
      </c>
      <c r="BA2343">
        <f t="shared" si="2925"/>
        <v>5408194758.7651577</v>
      </c>
      <c r="BB2343">
        <f t="shared" si="2928"/>
        <v>0</v>
      </c>
      <c r="BC2343">
        <f t="shared" si="2929"/>
        <v>5408194758.7651577</v>
      </c>
      <c r="BD2343">
        <f t="shared" si="2944"/>
        <v>9131617644.8956299</v>
      </c>
      <c r="BE2343">
        <f t="shared" si="2945"/>
        <v>24849466169.243187</v>
      </c>
      <c r="BF2343">
        <f t="shared" si="2946"/>
        <v>0.36747741712850412</v>
      </c>
      <c r="BG2343">
        <f t="shared" si="2947"/>
        <v>26.872649780217301</v>
      </c>
      <c r="BH2343">
        <f t="shared" si="2968"/>
        <v>219676092</v>
      </c>
      <c r="BI2343">
        <f t="shared" si="2969"/>
        <v>-0.45337968407001877</v>
      </c>
      <c r="BJ2343">
        <f t="shared" si="2930"/>
        <v>-2547.9980000000069</v>
      </c>
      <c r="BK2343">
        <f t="shared" si="2970"/>
        <v>-2.0013064895879864E-2</v>
      </c>
      <c r="BL2343">
        <f t="shared" si="2971"/>
        <v>0.97998693510412016</v>
      </c>
      <c r="BM2343">
        <f t="shared" si="2972"/>
        <v>24.554172977833488</v>
      </c>
      <c r="BN2343">
        <f t="shared" si="2973"/>
        <v>1200</v>
      </c>
      <c r="BO2343">
        <f t="shared" si="2932"/>
        <v>1218.8320067999998</v>
      </c>
      <c r="BP2343">
        <f t="shared" si="2974"/>
        <v>1227.3835287794118</v>
      </c>
      <c r="BQ2343">
        <f t="shared" si="2975"/>
        <v>-8.551521979411973</v>
      </c>
      <c r="BR2343">
        <f t="shared" si="2976"/>
        <v>11.919922000000042</v>
      </c>
      <c r="BS2343">
        <f t="shared" si="2977"/>
        <v>15.949951000000056</v>
      </c>
      <c r="BT2343">
        <f t="shared" si="2978"/>
        <v>20.969970999999987</v>
      </c>
      <c r="BU2343">
        <f t="shared" si="2979"/>
        <v>12.800048999999944</v>
      </c>
      <c r="BV2343">
        <f t="shared" si="2980"/>
        <v>1215.9219727333332</v>
      </c>
      <c r="BW2343">
        <f t="shared" si="2981"/>
        <v>1214.3718785714284</v>
      </c>
      <c r="BX2343">
        <f t="shared" si="2982"/>
        <v>1206.1183483454545</v>
      </c>
      <c r="BY2343">
        <f t="shared" si="2983"/>
        <v>1196.5806682095235</v>
      </c>
      <c r="BZ2343">
        <f t="shared" si="2984"/>
        <v>1257.400024</v>
      </c>
      <c r="CA2343">
        <f t="shared" si="2985"/>
        <v>1162.75</v>
      </c>
      <c r="CB2343">
        <f t="shared" si="2986"/>
        <v>1222.8318828033334</v>
      </c>
      <c r="CC2343">
        <f t="shared" si="2987"/>
        <v>1199.7361448361114</v>
      </c>
      <c r="CD2343">
        <f t="shared" si="2988"/>
        <v>1188.1263062015475</v>
      </c>
      <c r="CE2343">
        <f t="shared" si="2989"/>
        <v>1196.4569388826344</v>
      </c>
      <c r="CF2343">
        <f t="shared" si="2990"/>
        <v>1223.1999510000001</v>
      </c>
      <c r="CG2343">
        <f t="shared" si="2991"/>
        <v>1236</v>
      </c>
      <c r="CH2343">
        <f t="shared" si="2992"/>
        <v>1213.3000489999999</v>
      </c>
    </row>
    <row r="2344" spans="1:86">
      <c r="A2344" s="1">
        <v>42933</v>
      </c>
      <c r="B2344">
        <v>1198.849976</v>
      </c>
      <c r="C2344">
        <v>1211.0500489999999</v>
      </c>
      <c r="D2344">
        <v>1191.099976</v>
      </c>
      <c r="E2344">
        <v>1197.719971</v>
      </c>
      <c r="F2344">
        <v>2211822</v>
      </c>
      <c r="G2344">
        <f t="shared" si="2926"/>
        <v>-743932.57614776073</v>
      </c>
      <c r="H2344">
        <f t="shared" si="2954"/>
        <v>50228295.950480327</v>
      </c>
      <c r="I2344">
        <f t="shared" si="2927"/>
        <v>1199.679993</v>
      </c>
      <c r="J2344">
        <f t="shared" si="2934"/>
        <v>1230.325012</v>
      </c>
      <c r="K2344">
        <f t="shared" si="2935"/>
        <v>1170.4849855</v>
      </c>
      <c r="L2344">
        <f t="shared" si="2936"/>
        <v>5</v>
      </c>
      <c r="M2344">
        <f t="shared" si="2937"/>
        <v>7</v>
      </c>
      <c r="N2344">
        <f t="shared" si="2938"/>
        <v>50</v>
      </c>
      <c r="O2344">
        <f t="shared" si="2939"/>
        <v>30</v>
      </c>
      <c r="P2344">
        <f t="shared" si="2914"/>
        <v>19.950072999999975</v>
      </c>
      <c r="Q2344">
        <f t="shared" si="2915"/>
        <v>13.330077999999958</v>
      </c>
      <c r="R2344">
        <f t="shared" si="2916"/>
        <v>6.6199950000000172</v>
      </c>
      <c r="S2344">
        <f t="shared" si="2917"/>
        <v>19.950072999999975</v>
      </c>
      <c r="T2344">
        <f t="shared" si="2953"/>
        <v>24.087324726240521</v>
      </c>
      <c r="U2344">
        <f t="shared" si="2918"/>
        <v>10.449951000000056</v>
      </c>
      <c r="V2344">
        <f t="shared" si="2919"/>
        <v>-6.969970000000103</v>
      </c>
      <c r="W2344">
        <f t="shared" si="2920"/>
        <v>10.449951000000056</v>
      </c>
      <c r="X2344">
        <f t="shared" si="2921"/>
        <v>0</v>
      </c>
      <c r="Y2344">
        <f t="shared" si="2951"/>
        <v>6.1524016018360586</v>
      </c>
      <c r="Z2344">
        <f t="shared" si="2952"/>
        <v>4.7870594908535438</v>
      </c>
      <c r="AA2344">
        <f t="shared" si="2948"/>
        <v>25.542071075803975</v>
      </c>
      <c r="AB2344">
        <f t="shared" si="2949"/>
        <v>19.873769898732519</v>
      </c>
      <c r="AC2344">
        <f t="shared" si="2950"/>
        <v>12.480890049464302</v>
      </c>
      <c r="AD2344">
        <f t="shared" si="2958"/>
        <v>20.640147467379116</v>
      </c>
      <c r="AE2344">
        <f t="shared" si="2931"/>
        <v>1215.4519776000002</v>
      </c>
      <c r="AF2344">
        <f t="shared" si="2933"/>
        <v>1215.7883098333334</v>
      </c>
      <c r="AG2344">
        <f t="shared" si="2955"/>
        <v>1194.8375061999996</v>
      </c>
      <c r="AH2344">
        <f t="shared" si="2940"/>
        <v>1199.5909913000003</v>
      </c>
      <c r="AI2344">
        <f t="shared" si="2941"/>
        <v>1245.5387167162544</v>
      </c>
      <c r="AJ2344">
        <f t="shared" si="2942"/>
        <v>1153.6432658837462</v>
      </c>
      <c r="AK2344">
        <f t="shared" si="2943"/>
        <v>0.47963968528311085</v>
      </c>
      <c r="AL2344">
        <f t="shared" si="2922"/>
        <v>-0.3363437817996931</v>
      </c>
      <c r="AM2344">
        <f t="shared" si="2923"/>
        <v>-743932.57614776073</v>
      </c>
      <c r="AN2344">
        <f t="shared" si="2956"/>
        <v>-7024980.7112453077</v>
      </c>
      <c r="AO2344">
        <f t="shared" si="2957"/>
        <v>42749486</v>
      </c>
      <c r="AP2344">
        <f t="shared" si="2959"/>
        <v>-0.16432900997324992</v>
      </c>
      <c r="AQ2344">
        <f t="shared" si="2960"/>
        <v>1205.3615738958772</v>
      </c>
      <c r="AR2344">
        <f t="shared" si="2961"/>
        <v>1204.7868085151274</v>
      </c>
      <c r="AS2344">
        <f t="shared" si="2962"/>
        <v>1202.9256910799331</v>
      </c>
      <c r="AT2344">
        <f t="shared" si="2963"/>
        <v>1205.5270895958349</v>
      </c>
      <c r="AU2344">
        <f t="shared" si="2964"/>
        <v>1202.6119815515231</v>
      </c>
      <c r="AV2344">
        <f t="shared" si="2965"/>
        <v>1208.169887561837</v>
      </c>
      <c r="AW2344">
        <f t="shared" si="2966"/>
        <v>-5.5579060103139</v>
      </c>
      <c r="AX2344">
        <f t="shared" si="2993"/>
        <v>-9.4124766281876298</v>
      </c>
      <c r="AY2344">
        <f t="shared" si="2967"/>
        <v>3.8545706178737298</v>
      </c>
      <c r="AZ2344">
        <f t="shared" si="2924"/>
        <v>1199.9566653333334</v>
      </c>
      <c r="BA2344">
        <f t="shared" si="2925"/>
        <v>2654090551.4309039</v>
      </c>
      <c r="BB2344">
        <f t="shared" si="2928"/>
        <v>2654090551.4309039</v>
      </c>
      <c r="BC2344">
        <f t="shared" si="2929"/>
        <v>0</v>
      </c>
      <c r="BD2344">
        <f t="shared" si="2944"/>
        <v>11785708196.326534</v>
      </c>
      <c r="BE2344">
        <f t="shared" si="2945"/>
        <v>22526614223.452499</v>
      </c>
      <c r="BF2344">
        <f t="shared" si="2946"/>
        <v>0.52319039512189147</v>
      </c>
      <c r="BG2344">
        <f t="shared" si="2947"/>
        <v>34.348325514488536</v>
      </c>
      <c r="BH2344">
        <f t="shared" si="2968"/>
        <v>217464270</v>
      </c>
      <c r="BI2344">
        <f t="shared" si="2969"/>
        <v>-0.46002686108409013</v>
      </c>
      <c r="BJ2344">
        <f t="shared" si="2930"/>
        <v>-200</v>
      </c>
      <c r="BK2344">
        <f t="shared" si="2970"/>
        <v>-8.342231915647295E-4</v>
      </c>
      <c r="BL2344">
        <f t="shared" si="2971"/>
        <v>0.99916577680843532</v>
      </c>
      <c r="BM2344">
        <f t="shared" si="2972"/>
        <v>24.216577603227641</v>
      </c>
      <c r="BN2344">
        <f t="shared" si="2973"/>
        <v>1201.0750125</v>
      </c>
      <c r="BO2344">
        <f t="shared" si="2932"/>
        <v>1217.8550170999999</v>
      </c>
      <c r="BP2344">
        <f t="shared" si="2974"/>
        <v>1224.7644114999998</v>
      </c>
      <c r="BQ2344">
        <f t="shared" si="2975"/>
        <v>-6.9093943999998828</v>
      </c>
      <c r="BR2344">
        <f t="shared" si="2976"/>
        <v>14.289917000000059</v>
      </c>
      <c r="BS2344">
        <f t="shared" si="2977"/>
        <v>16.069946999999956</v>
      </c>
      <c r="BT2344">
        <f t="shared" si="2978"/>
        <v>20.830077999999958</v>
      </c>
      <c r="BU2344">
        <f t="shared" si="2979"/>
        <v>12.199951999999939</v>
      </c>
      <c r="BV2344">
        <f t="shared" si="2980"/>
        <v>1208.6946371999998</v>
      </c>
      <c r="BW2344">
        <f t="shared" si="2981"/>
        <v>1210.7214008095239</v>
      </c>
      <c r="BX2344">
        <f t="shared" si="2982"/>
        <v>1205.9767068727272</v>
      </c>
      <c r="BY2344">
        <f t="shared" si="2983"/>
        <v>1196.8450457857143</v>
      </c>
      <c r="BZ2344">
        <f t="shared" si="2984"/>
        <v>1257.400024</v>
      </c>
      <c r="CA2344">
        <f t="shared" si="2985"/>
        <v>1162.75</v>
      </c>
      <c r="CB2344">
        <f t="shared" si="2986"/>
        <v>1225.7973920700001</v>
      </c>
      <c r="CC2344">
        <f t="shared" si="2987"/>
        <v>1221.6579539750001</v>
      </c>
      <c r="CD2344">
        <f t="shared" si="2988"/>
        <v>1189.026542497659</v>
      </c>
      <c r="CE2344">
        <f t="shared" si="2989"/>
        <v>1196.7728610231395</v>
      </c>
      <c r="CF2344">
        <f t="shared" si="2990"/>
        <v>1198.719971</v>
      </c>
      <c r="CG2344">
        <f t="shared" si="2991"/>
        <v>1212.5</v>
      </c>
      <c r="CH2344">
        <f t="shared" si="2992"/>
        <v>1187.5</v>
      </c>
    </row>
    <row r="2345" spans="1:86">
      <c r="A2345" s="1">
        <v>42934</v>
      </c>
      <c r="B2345">
        <v>1198.0699460000001</v>
      </c>
      <c r="C2345">
        <v>1221.5</v>
      </c>
      <c r="D2345">
        <v>1198.0699460000001</v>
      </c>
      <c r="E2345">
        <v>1204.1800539999999</v>
      </c>
      <c r="F2345">
        <v>1908002</v>
      </c>
      <c r="G2345">
        <f t="shared" si="2926"/>
        <v>-912861.46091154905</v>
      </c>
      <c r="H2345">
        <f t="shared" si="2954"/>
        <v>49315434.489568777</v>
      </c>
      <c r="I2345">
        <f t="shared" si="2927"/>
        <v>1205.4549864999999</v>
      </c>
      <c r="J2345">
        <f t="shared" si="2934"/>
        <v>1230.325012</v>
      </c>
      <c r="K2345">
        <f t="shared" si="2935"/>
        <v>1170.4849855</v>
      </c>
      <c r="L2345">
        <f t="shared" si="2936"/>
        <v>6</v>
      </c>
      <c r="M2345">
        <f t="shared" si="2937"/>
        <v>8</v>
      </c>
      <c r="N2345">
        <f t="shared" si="2938"/>
        <v>40</v>
      </c>
      <c r="O2345">
        <f t="shared" si="2939"/>
        <v>20</v>
      </c>
      <c r="P2345">
        <f t="shared" si="2914"/>
        <v>23.430053999999927</v>
      </c>
      <c r="Q2345">
        <f t="shared" si="2915"/>
        <v>17.319946000000073</v>
      </c>
      <c r="R2345">
        <f t="shared" si="2916"/>
        <v>6.1101079999998547</v>
      </c>
      <c r="S2345">
        <f t="shared" si="2917"/>
        <v>23.430053999999927</v>
      </c>
      <c r="T2345">
        <f t="shared" si="2953"/>
        <v>24.040376817223336</v>
      </c>
      <c r="U2345">
        <f t="shared" si="2918"/>
        <v>8.5</v>
      </c>
      <c r="V2345">
        <f t="shared" si="2919"/>
        <v>-9.4801029999998718</v>
      </c>
      <c r="W2345">
        <f t="shared" si="2920"/>
        <v>8.5</v>
      </c>
      <c r="X2345">
        <f t="shared" si="2921"/>
        <v>0</v>
      </c>
      <c r="Y2345">
        <f t="shared" si="2951"/>
        <v>6.3200872017049123</v>
      </c>
      <c r="Z2345">
        <f t="shared" si="2952"/>
        <v>4.4451266700782908</v>
      </c>
      <c r="AA2345">
        <f t="shared" si="2948"/>
        <v>26.289468130037747</v>
      </c>
      <c r="AB2345">
        <f t="shared" si="2949"/>
        <v>18.490253725530842</v>
      </c>
      <c r="AC2345">
        <f t="shared" si="2950"/>
        <v>17.416844235125666</v>
      </c>
      <c r="AD2345">
        <f t="shared" si="2958"/>
        <v>19.945847087769554</v>
      </c>
      <c r="AE2345">
        <f t="shared" si="2931"/>
        <v>1208.7079836</v>
      </c>
      <c r="AF2345">
        <f t="shared" si="2933"/>
        <v>1213.5733236666667</v>
      </c>
      <c r="AG2345">
        <f t="shared" si="2955"/>
        <v>1194.2540100999997</v>
      </c>
      <c r="AH2345">
        <f t="shared" si="2940"/>
        <v>1201.6659913000003</v>
      </c>
      <c r="AI2345">
        <f t="shared" si="2941"/>
        <v>1246.3641390440339</v>
      </c>
      <c r="AJ2345">
        <f t="shared" si="2942"/>
        <v>1156.9678435559667</v>
      </c>
      <c r="AK2345">
        <f t="shared" si="2943"/>
        <v>0.52812267204444951</v>
      </c>
      <c r="AL2345">
        <f t="shared" si="2922"/>
        <v>-0.47843841930540376</v>
      </c>
      <c r="AM2345">
        <f t="shared" si="2923"/>
        <v>-912861.46091154905</v>
      </c>
      <c r="AN2345">
        <f t="shared" si="2956"/>
        <v>-8412664.3299244903</v>
      </c>
      <c r="AO2345">
        <f t="shared" si="2957"/>
        <v>43012746</v>
      </c>
      <c r="AP2345">
        <f t="shared" si="2959"/>
        <v>-0.19558538136403777</v>
      </c>
      <c r="AQ2345">
        <f t="shared" si="2960"/>
        <v>1204.959857131279</v>
      </c>
      <c r="AR2345">
        <f t="shared" si="2961"/>
        <v>1210.4905820533161</v>
      </c>
      <c r="AS2345">
        <f t="shared" si="2962"/>
        <v>1203.1514764055451</v>
      </c>
      <c r="AT2345">
        <f t="shared" si="2963"/>
        <v>1205.4058563922097</v>
      </c>
      <c r="AU2345">
        <f t="shared" si="2964"/>
        <v>1202.8471924187945</v>
      </c>
      <c r="AV2345">
        <f t="shared" si="2965"/>
        <v>1207.8905992125083</v>
      </c>
      <c r="AW2345">
        <f t="shared" si="2966"/>
        <v>-5.043406793713757</v>
      </c>
      <c r="AX2345">
        <f t="shared" si="2993"/>
        <v>-8.5386626612928556</v>
      </c>
      <c r="AY2345">
        <f t="shared" si="2967"/>
        <v>3.4952558675790986</v>
      </c>
      <c r="AZ2345">
        <f t="shared" si="2924"/>
        <v>1207.9166666666667</v>
      </c>
      <c r="BA2345">
        <f t="shared" si="2925"/>
        <v>2304707415.8333335</v>
      </c>
      <c r="BB2345">
        <f t="shared" si="2928"/>
        <v>2304707415.8333335</v>
      </c>
      <c r="BC2345">
        <f t="shared" si="2929"/>
        <v>0</v>
      </c>
      <c r="BD2345">
        <f t="shared" si="2944"/>
        <v>14090415612.159868</v>
      </c>
      <c r="BE2345">
        <f t="shared" si="2945"/>
        <v>20425756272.558479</v>
      </c>
      <c r="BF2345">
        <f t="shared" si="2946"/>
        <v>0.68983568706780318</v>
      </c>
      <c r="BG2345">
        <f t="shared" si="2947"/>
        <v>40.822648754968803</v>
      </c>
      <c r="BH2345">
        <f t="shared" si="2968"/>
        <v>219372272</v>
      </c>
      <c r="BI2345">
        <f t="shared" si="2969"/>
        <v>-0.41753837615772799</v>
      </c>
      <c r="BJ2345">
        <f t="shared" si="2930"/>
        <v>546.00829999999405</v>
      </c>
      <c r="BK2345">
        <f t="shared" si="2970"/>
        <v>5.3936505664227089E-3</v>
      </c>
      <c r="BL2345">
        <f t="shared" si="2971"/>
        <v>1.0053936505664227</v>
      </c>
      <c r="BM2345">
        <f t="shared" si="2972"/>
        <v>23.557992343640333</v>
      </c>
      <c r="BN2345">
        <f t="shared" si="2973"/>
        <v>1209.784973</v>
      </c>
      <c r="BO2345">
        <f t="shared" si="2932"/>
        <v>1212.7720093</v>
      </c>
      <c r="BP2345">
        <f t="shared" si="2974"/>
        <v>1222.839411132353</v>
      </c>
      <c r="BQ2345">
        <f t="shared" si="2975"/>
        <v>-10.067401832352971</v>
      </c>
      <c r="BR2345">
        <f t="shared" si="2976"/>
        <v>26.180053999999927</v>
      </c>
      <c r="BS2345">
        <f t="shared" si="2977"/>
        <v>25.569946000000073</v>
      </c>
      <c r="BT2345">
        <f t="shared" si="2978"/>
        <v>39</v>
      </c>
      <c r="BU2345">
        <f t="shared" si="2979"/>
        <v>17.669922000000042</v>
      </c>
      <c r="BV2345">
        <f t="shared" si="2980"/>
        <v>1204.9373293333333</v>
      </c>
      <c r="BW2345">
        <f t="shared" si="2981"/>
        <v>1207.404756285714</v>
      </c>
      <c r="BX2345">
        <f t="shared" si="2982"/>
        <v>1206.8110819090909</v>
      </c>
      <c r="BY2345">
        <f t="shared" si="2983"/>
        <v>1197.7348122428571</v>
      </c>
      <c r="BZ2345">
        <f t="shared" si="2984"/>
        <v>1257.400024</v>
      </c>
      <c r="CA2345">
        <f t="shared" si="2985"/>
        <v>1162.75</v>
      </c>
      <c r="CB2345">
        <f t="shared" si="2986"/>
        <v>1214.7215691866666</v>
      </c>
      <c r="CC2345">
        <f t="shared" si="2987"/>
        <v>1223.7600473361115</v>
      </c>
      <c r="CD2345">
        <f t="shared" si="2988"/>
        <v>1191.0898045597623</v>
      </c>
      <c r="CE2345">
        <f t="shared" si="2989"/>
        <v>1193.8165269591502</v>
      </c>
      <c r="CF2345">
        <f t="shared" si="2990"/>
        <v>1197.719971</v>
      </c>
      <c r="CG2345">
        <f t="shared" si="2991"/>
        <v>1211.0500489999999</v>
      </c>
      <c r="CH2345">
        <f t="shared" si="2992"/>
        <v>1191.099976</v>
      </c>
    </row>
    <row r="2346" spans="1:86">
      <c r="A2346" s="1">
        <v>42935</v>
      </c>
      <c r="B2346">
        <v>1207.75</v>
      </c>
      <c r="C2346">
        <v>1230</v>
      </c>
      <c r="D2346">
        <v>1207.5500489999999</v>
      </c>
      <c r="E2346">
        <v>1224.8000489999999</v>
      </c>
      <c r="F2346">
        <v>3915576</v>
      </c>
      <c r="G2346">
        <f t="shared" si="2926"/>
        <v>2101692.0109635727</v>
      </c>
      <c r="H2346">
        <f t="shared" si="2954"/>
        <v>51417126.500532351</v>
      </c>
      <c r="I2346">
        <f t="shared" si="2927"/>
        <v>1217.5250245</v>
      </c>
      <c r="J2346">
        <f t="shared" si="2934"/>
        <v>1230.325012</v>
      </c>
      <c r="K2346">
        <f t="shared" si="2935"/>
        <v>1170.4849855</v>
      </c>
      <c r="L2346">
        <f t="shared" si="2936"/>
        <v>7</v>
      </c>
      <c r="M2346">
        <f t="shared" si="2937"/>
        <v>9</v>
      </c>
      <c r="N2346">
        <f t="shared" si="2938"/>
        <v>30</v>
      </c>
      <c r="O2346">
        <f t="shared" si="2939"/>
        <v>10</v>
      </c>
      <c r="P2346">
        <f t="shared" si="2914"/>
        <v>22.449951000000056</v>
      </c>
      <c r="Q2346">
        <f t="shared" si="2915"/>
        <v>5.1999510000000555</v>
      </c>
      <c r="R2346">
        <f t="shared" si="2916"/>
        <v>17.25</v>
      </c>
      <c r="S2346">
        <f t="shared" si="2917"/>
        <v>22.449951000000056</v>
      </c>
      <c r="T2346">
        <f t="shared" si="2953"/>
        <v>23.926774973135959</v>
      </c>
      <c r="U2346">
        <f t="shared" si="2918"/>
        <v>-1.5500489999999445</v>
      </c>
      <c r="V2346">
        <f t="shared" si="2919"/>
        <v>-7.6999510000000555</v>
      </c>
      <c r="W2346">
        <f t="shared" si="2920"/>
        <v>0</v>
      </c>
      <c r="X2346">
        <f t="shared" si="2921"/>
        <v>0</v>
      </c>
      <c r="Y2346">
        <f t="shared" si="2951"/>
        <v>5.8686524015831329</v>
      </c>
      <c r="Z2346">
        <f t="shared" si="2952"/>
        <v>4.1276176222155554</v>
      </c>
      <c r="AA2346">
        <f t="shared" si="2948"/>
        <v>24.52755295342655</v>
      </c>
      <c r="AB2346">
        <f t="shared" si="2949"/>
        <v>17.251040421661013</v>
      </c>
      <c r="AC2346">
        <f t="shared" si="2950"/>
        <v>17.416844235125676</v>
      </c>
      <c r="AD2346">
        <f t="shared" si="2958"/>
        <v>19.409831749592211</v>
      </c>
      <c r="AE2346">
        <f t="shared" si="2931"/>
        <v>1209.7239992</v>
      </c>
      <c r="AF2346">
        <f t="shared" si="2933"/>
        <v>1211.3899945000001</v>
      </c>
      <c r="AG2346">
        <f t="shared" si="2955"/>
        <v>1194.3690125499998</v>
      </c>
      <c r="AH2346">
        <f t="shared" si="2940"/>
        <v>1206.3459962000002</v>
      </c>
      <c r="AI2346">
        <f t="shared" si="2941"/>
        <v>1249.9390784593934</v>
      </c>
      <c r="AJ2346">
        <f t="shared" si="2942"/>
        <v>1162.752913940607</v>
      </c>
      <c r="AK2346">
        <f t="shared" si="2943"/>
        <v>0.71166262906339217</v>
      </c>
      <c r="AL2346">
        <f t="shared" si="2922"/>
        <v>0.53675168377872695</v>
      </c>
      <c r="AM2346">
        <f t="shared" si="2923"/>
        <v>2101692.0109635727</v>
      </c>
      <c r="AN2346">
        <f t="shared" si="2956"/>
        <v>-7787349.9210008178</v>
      </c>
      <c r="AO2346">
        <f t="shared" si="2957"/>
        <v>45257364</v>
      </c>
      <c r="AP2346">
        <f t="shared" si="2959"/>
        <v>-0.1720681284265875</v>
      </c>
      <c r="AQ2346">
        <f t="shared" si="2960"/>
        <v>1211.7055223666441</v>
      </c>
      <c r="AR2346">
        <f t="shared" si="2961"/>
        <v>1213.870509328121</v>
      </c>
      <c r="AS2346">
        <f t="shared" si="2962"/>
        <v>1207.0482194725469</v>
      </c>
      <c r="AT2346">
        <f t="shared" si="2963"/>
        <v>1207.1513337269107</v>
      </c>
      <c r="AU2346">
        <f t="shared" si="2964"/>
        <v>1206.1401209059754</v>
      </c>
      <c r="AV2346">
        <f t="shared" si="2965"/>
        <v>1209.0742606976328</v>
      </c>
      <c r="AW2346">
        <f t="shared" si="2966"/>
        <v>-2.9341397916573442</v>
      </c>
      <c r="AX2346">
        <f t="shared" si="2993"/>
        <v>-7.4177580873657529</v>
      </c>
      <c r="AY2346">
        <f t="shared" si="2967"/>
        <v>4.4836182957084088</v>
      </c>
      <c r="AZ2346">
        <f t="shared" si="2924"/>
        <v>1220.7833659999999</v>
      </c>
      <c r="BA2346">
        <f t="shared" si="2925"/>
        <v>4780070049.1088152</v>
      </c>
      <c r="BB2346">
        <f t="shared" si="2928"/>
        <v>4780070049.1088152</v>
      </c>
      <c r="BC2346">
        <f t="shared" si="2929"/>
        <v>0</v>
      </c>
      <c r="BD2346">
        <f t="shared" si="2944"/>
        <v>18870485661.268684</v>
      </c>
      <c r="BE2346">
        <f t="shared" si="2945"/>
        <v>17530259236.010712</v>
      </c>
      <c r="BF2346">
        <f t="shared" si="2946"/>
        <v>1.0764521737650563</v>
      </c>
      <c r="BG2346">
        <f t="shared" si="2947"/>
        <v>51.840932691130369</v>
      </c>
      <c r="BH2346">
        <f t="shared" si="2968"/>
        <v>223287848</v>
      </c>
      <c r="BI2346">
        <f t="shared" si="2969"/>
        <v>-0.24267655734928584</v>
      </c>
      <c r="BJ2346">
        <f t="shared" si="2930"/>
        <v>1961.9995000000017</v>
      </c>
      <c r="BK2346">
        <f t="shared" si="2970"/>
        <v>1.7123680907606211E-2</v>
      </c>
      <c r="BL2346">
        <f t="shared" si="2971"/>
        <v>1.0171236809076063</v>
      </c>
      <c r="BM2346">
        <f t="shared" si="2972"/>
        <v>22.975571694462921</v>
      </c>
      <c r="BN2346">
        <f t="shared" si="2973"/>
        <v>1218.7750245</v>
      </c>
      <c r="BO2346">
        <f t="shared" si="2932"/>
        <v>1210.8570069</v>
      </c>
      <c r="BP2346">
        <f t="shared" si="2974"/>
        <v>1221.1820589117647</v>
      </c>
      <c r="BQ2346">
        <f t="shared" si="2975"/>
        <v>-10.325052011764683</v>
      </c>
      <c r="BR2346">
        <f t="shared" si="2976"/>
        <v>51.020019999999931</v>
      </c>
      <c r="BS2346">
        <f t="shared" si="2977"/>
        <v>37.5</v>
      </c>
      <c r="BT2346">
        <f t="shared" si="2978"/>
        <v>49.050048999999944</v>
      </c>
      <c r="BU2346">
        <f t="shared" si="2979"/>
        <v>28.25</v>
      </c>
      <c r="BV2346">
        <f t="shared" si="2980"/>
        <v>1210.3013511333331</v>
      </c>
      <c r="BW2346">
        <f t="shared" si="2981"/>
        <v>1210.6123920952382</v>
      </c>
      <c r="BX2346">
        <f t="shared" si="2982"/>
        <v>1211.0172742181817</v>
      </c>
      <c r="BY2346">
        <f t="shared" si="2983"/>
        <v>1200.643958804762</v>
      </c>
      <c r="BZ2346">
        <f t="shared" si="2984"/>
        <v>1257.400024</v>
      </c>
      <c r="CA2346">
        <f t="shared" si="2985"/>
        <v>1162.75</v>
      </c>
      <c r="CB2346">
        <f t="shared" si="2986"/>
        <v>1211.2771057900002</v>
      </c>
      <c r="CC2346">
        <f t="shared" si="2987"/>
        <v>1214.166306738889</v>
      </c>
      <c r="CD2346">
        <f t="shared" si="2988"/>
        <v>1195.7685934485319</v>
      </c>
      <c r="CE2346">
        <f t="shared" si="2989"/>
        <v>1188.3818925437865</v>
      </c>
      <c r="CF2346">
        <f t="shared" si="2990"/>
        <v>1204.1800539999999</v>
      </c>
      <c r="CG2346">
        <f t="shared" si="2991"/>
        <v>1221.5</v>
      </c>
      <c r="CH2346">
        <f t="shared" si="2992"/>
        <v>1198.0699460000001</v>
      </c>
    </row>
    <row r="2347" spans="1:86">
      <c r="A2347" s="1">
        <v>42936</v>
      </c>
      <c r="B2347">
        <v>1224.619995</v>
      </c>
      <c r="C2347">
        <v>1228.4499510000001</v>
      </c>
      <c r="D2347">
        <v>1215.25</v>
      </c>
      <c r="E2347">
        <v>1222.349976</v>
      </c>
      <c r="F2347">
        <v>1182504</v>
      </c>
      <c r="G2347">
        <f t="shared" si="2926"/>
        <v>89584.058494145749</v>
      </c>
      <c r="H2347">
        <f t="shared" si="2954"/>
        <v>51506710.559026495</v>
      </c>
      <c r="I2347">
        <f t="shared" si="2927"/>
        <v>1222.6674805</v>
      </c>
      <c r="J2347">
        <f t="shared" si="2934"/>
        <v>1230.325012</v>
      </c>
      <c r="K2347">
        <f t="shared" si="2935"/>
        <v>1170.4849855</v>
      </c>
      <c r="L2347">
        <f t="shared" si="2936"/>
        <v>8</v>
      </c>
      <c r="M2347">
        <f t="shared" si="2937"/>
        <v>10</v>
      </c>
      <c r="N2347">
        <f t="shared" si="2938"/>
        <v>20</v>
      </c>
      <c r="O2347">
        <f t="shared" si="2939"/>
        <v>0</v>
      </c>
      <c r="P2347">
        <f t="shared" si="2914"/>
        <v>13.199951000000056</v>
      </c>
      <c r="Q2347">
        <f t="shared" si="2915"/>
        <v>6.0999750000000859</v>
      </c>
      <c r="R2347">
        <f t="shared" si="2916"/>
        <v>7.0999759999999696</v>
      </c>
      <c r="S2347">
        <f t="shared" si="2917"/>
        <v>13.199951000000056</v>
      </c>
      <c r="T2347">
        <f t="shared" si="2953"/>
        <v>23.160573260769109</v>
      </c>
      <c r="U2347">
        <f t="shared" si="2918"/>
        <v>21.550048999999944</v>
      </c>
      <c r="V2347">
        <f t="shared" si="2919"/>
        <v>-2.0300290000000132</v>
      </c>
      <c r="W2347">
        <f t="shared" si="2920"/>
        <v>21.550048999999944</v>
      </c>
      <c r="X2347">
        <f t="shared" si="2921"/>
        <v>0</v>
      </c>
      <c r="Y2347">
        <f t="shared" si="2951"/>
        <v>6.9887521586129049</v>
      </c>
      <c r="Z2347">
        <f t="shared" si="2952"/>
        <v>3.8327877920573017</v>
      </c>
      <c r="AA2347">
        <f t="shared" si="2948"/>
        <v>30.17521233142752</v>
      </c>
      <c r="AB2347">
        <f t="shared" si="2949"/>
        <v>16.548760468505016</v>
      </c>
      <c r="AC2347">
        <f t="shared" si="2950"/>
        <v>29.163726982869441</v>
      </c>
      <c r="AD2347">
        <f t="shared" si="2958"/>
        <v>19.913722125172622</v>
      </c>
      <c r="AE2347">
        <f t="shared" si="2931"/>
        <v>1209.5540042</v>
      </c>
      <c r="AF2347">
        <f t="shared" si="2933"/>
        <v>1211.8283286666665</v>
      </c>
      <c r="AG2347">
        <f t="shared" si="2955"/>
        <v>1195.3290101499999</v>
      </c>
      <c r="AH2347">
        <f t="shared" si="2940"/>
        <v>1211.2029909</v>
      </c>
      <c r="AI2347">
        <f t="shared" si="2941"/>
        <v>1249.7286873988025</v>
      </c>
      <c r="AJ2347">
        <f t="shared" si="2942"/>
        <v>1172.6772944011975</v>
      </c>
      <c r="AK2347">
        <f t="shared" si="2943"/>
        <v>0.64466948183982109</v>
      </c>
      <c r="AL2347">
        <f t="shared" si="2922"/>
        <v>7.5757932737771497E-2</v>
      </c>
      <c r="AM2347">
        <f t="shared" si="2923"/>
        <v>89584.058494145749</v>
      </c>
      <c r="AN2347">
        <f t="shared" si="2956"/>
        <v>-6711346.3089900492</v>
      </c>
      <c r="AO2347">
        <f t="shared" si="2957"/>
        <v>44782050</v>
      </c>
      <c r="AP2347">
        <f t="shared" si="2959"/>
        <v>-0.14986688436527693</v>
      </c>
      <c r="AQ2347">
        <f t="shared" si="2960"/>
        <v>1215.324636601985</v>
      </c>
      <c r="AR2347">
        <f t="shared" si="2961"/>
        <v>1222.9134073296066</v>
      </c>
      <c r="AS2347">
        <f t="shared" si="2962"/>
        <v>1209.8025356474884</v>
      </c>
      <c r="AT2347">
        <f t="shared" si="2963"/>
        <v>1208.5192115314887</v>
      </c>
      <c r="AU2347">
        <f t="shared" si="2964"/>
        <v>1208.571599170079</v>
      </c>
      <c r="AV2347">
        <f t="shared" si="2965"/>
        <v>1210.0035607687985</v>
      </c>
      <c r="AW2347">
        <f t="shared" si="2966"/>
        <v>-1.4319615987194538</v>
      </c>
      <c r="AX2347">
        <f t="shared" si="2993"/>
        <v>-6.2205987896364929</v>
      </c>
      <c r="AY2347">
        <f t="shared" si="2967"/>
        <v>4.7886371909170391</v>
      </c>
      <c r="AZ2347">
        <f t="shared" si="2924"/>
        <v>1222.0166423333333</v>
      </c>
      <c r="BA2347">
        <f t="shared" si="2925"/>
        <v>1445039567.625736</v>
      </c>
      <c r="BB2347">
        <f t="shared" si="2928"/>
        <v>1445039567.625736</v>
      </c>
      <c r="BC2347">
        <f t="shared" si="2929"/>
        <v>0</v>
      </c>
      <c r="BD2347">
        <f t="shared" si="2944"/>
        <v>18251111610.998974</v>
      </c>
      <c r="BE2347">
        <f t="shared" si="2945"/>
        <v>17530259236.010712</v>
      </c>
      <c r="BF2347">
        <f t="shared" si="2946"/>
        <v>1.0411204629254702</v>
      </c>
      <c r="BG2347">
        <f t="shared" si="2947"/>
        <v>51.007301226761832</v>
      </c>
      <c r="BH2347">
        <f t="shared" si="2968"/>
        <v>222105344</v>
      </c>
      <c r="BI2347">
        <f t="shared" si="2969"/>
        <v>-0.11834358551884179</v>
      </c>
      <c r="BJ2347">
        <f t="shared" si="2930"/>
        <v>-345.00729999999749</v>
      </c>
      <c r="BK2347">
        <f t="shared" si="2970"/>
        <v>-2.0003861054711429E-3</v>
      </c>
      <c r="BL2347">
        <f t="shared" si="2971"/>
        <v>0.99799961389452885</v>
      </c>
      <c r="BM2347">
        <f t="shared" si="2972"/>
        <v>20.30482489676503</v>
      </c>
      <c r="BN2347">
        <f t="shared" si="2973"/>
        <v>1221.8499755</v>
      </c>
      <c r="BO2347">
        <f t="shared" si="2932"/>
        <v>1210.2969971</v>
      </c>
      <c r="BP2347">
        <f t="shared" si="2974"/>
        <v>1219.6629405441176</v>
      </c>
      <c r="BQ2347">
        <f t="shared" si="2975"/>
        <v>-9.3659434441176472</v>
      </c>
      <c r="BR2347">
        <f t="shared" si="2976"/>
        <v>56.380004999999983</v>
      </c>
      <c r="BS2347">
        <f t="shared" si="2977"/>
        <v>52.5</v>
      </c>
      <c r="BT2347">
        <f t="shared" si="2978"/>
        <v>50.229980000000069</v>
      </c>
      <c r="BU2347">
        <f t="shared" si="2979"/>
        <v>49.619995000000017</v>
      </c>
      <c r="BV2347">
        <f t="shared" si="2980"/>
        <v>1214.5100100666666</v>
      </c>
      <c r="BW2347">
        <f t="shared" si="2981"/>
        <v>1213.7438153809521</v>
      </c>
      <c r="BX2347">
        <f t="shared" si="2982"/>
        <v>1213.9270887272726</v>
      </c>
      <c r="BY2347">
        <f t="shared" si="2983"/>
        <v>1203.3088124666667</v>
      </c>
      <c r="BZ2347">
        <f t="shared" si="2984"/>
        <v>1257.400024</v>
      </c>
      <c r="CA2347">
        <f t="shared" si="2985"/>
        <v>1162.75</v>
      </c>
      <c r="CB2347">
        <f t="shared" si="2986"/>
        <v>1202.6111245566667</v>
      </c>
      <c r="CC2347">
        <f t="shared" si="2987"/>
        <v>1211.3689762694446</v>
      </c>
      <c r="CD2347">
        <f t="shared" si="2988"/>
        <v>1203.6365686702381</v>
      </c>
      <c r="CE2347">
        <f t="shared" si="2989"/>
        <v>1185.8115873754396</v>
      </c>
      <c r="CF2347">
        <f t="shared" si="2990"/>
        <v>1224.8000489999999</v>
      </c>
      <c r="CG2347">
        <f t="shared" si="2991"/>
        <v>1230</v>
      </c>
      <c r="CH2347">
        <f t="shared" si="2992"/>
        <v>1207.5500489999999</v>
      </c>
    </row>
    <row r="2348" spans="1:86">
      <c r="A2348" s="1">
        <v>42937</v>
      </c>
      <c r="B2348">
        <v>1217.4499510000001</v>
      </c>
      <c r="C2348">
        <v>1250</v>
      </c>
      <c r="D2348">
        <v>1217.280029</v>
      </c>
      <c r="E2348">
        <v>1245.599976</v>
      </c>
      <c r="F2348">
        <v>2148416</v>
      </c>
      <c r="G2348">
        <f t="shared" si="2926"/>
        <v>1570598.7420333549</v>
      </c>
      <c r="H2348">
        <f t="shared" si="2954"/>
        <v>53077309.30105985</v>
      </c>
      <c r="I2348">
        <f t="shared" si="2927"/>
        <v>1232.5824889999999</v>
      </c>
      <c r="J2348">
        <f t="shared" si="2934"/>
        <v>1232.5824889999999</v>
      </c>
      <c r="K2348">
        <f t="shared" si="2935"/>
        <v>1197.5549927500001</v>
      </c>
      <c r="L2348">
        <f t="shared" si="2936"/>
        <v>1</v>
      </c>
      <c r="M2348">
        <f t="shared" si="2937"/>
        <v>6</v>
      </c>
      <c r="N2348">
        <f t="shared" si="2938"/>
        <v>90</v>
      </c>
      <c r="O2348">
        <f t="shared" si="2939"/>
        <v>40</v>
      </c>
      <c r="P2348">
        <f t="shared" si="2914"/>
        <v>32.719970999999987</v>
      </c>
      <c r="Q2348">
        <f t="shared" si="2915"/>
        <v>4.4000240000000304</v>
      </c>
      <c r="R2348">
        <f t="shared" si="2916"/>
        <v>28.319946999999956</v>
      </c>
      <c r="S2348">
        <f t="shared" si="2917"/>
        <v>32.719970999999987</v>
      </c>
      <c r="T2348">
        <f t="shared" si="2953"/>
        <v>23.843387384999886</v>
      </c>
      <c r="U2348">
        <f t="shared" si="2918"/>
        <v>20</v>
      </c>
      <c r="V2348">
        <f t="shared" si="2919"/>
        <v>-23.719970999999987</v>
      </c>
      <c r="W2348">
        <f t="shared" si="2920"/>
        <v>20</v>
      </c>
      <c r="X2348">
        <f t="shared" si="2921"/>
        <v>0</v>
      </c>
      <c r="Y2348">
        <f t="shared" si="2951"/>
        <v>7.9181270044262684</v>
      </c>
      <c r="Z2348">
        <f t="shared" si="2952"/>
        <v>3.5590172354817802</v>
      </c>
      <c r="AA2348">
        <f t="shared" si="2948"/>
        <v>33.208901388766769</v>
      </c>
      <c r="AB2348">
        <f t="shared" si="2949"/>
        <v>14.926642670415166</v>
      </c>
      <c r="AC2348">
        <f t="shared" si="2950"/>
        <v>37.98078753586713</v>
      </c>
      <c r="AD2348">
        <f t="shared" si="2958"/>
        <v>21.047402540252868</v>
      </c>
      <c r="AE2348">
        <f t="shared" si="2931"/>
        <v>1218.9300051999999</v>
      </c>
      <c r="AF2348">
        <f t="shared" si="2933"/>
        <v>1215.5616661666666</v>
      </c>
      <c r="AG2348">
        <f t="shared" si="2955"/>
        <v>1197.73750625</v>
      </c>
      <c r="AH2348">
        <f t="shared" si="2940"/>
        <v>1219.1659913999999</v>
      </c>
      <c r="AI2348">
        <f t="shared" si="2941"/>
        <v>1248.9223752654061</v>
      </c>
      <c r="AJ2348">
        <f t="shared" si="2942"/>
        <v>1189.4096075345938</v>
      </c>
      <c r="AK2348">
        <f t="shared" si="2943"/>
        <v>0.94417333637659073</v>
      </c>
      <c r="AL2348">
        <f t="shared" si="2922"/>
        <v>0.73104963937773459</v>
      </c>
      <c r="AM2348">
        <f t="shared" si="2923"/>
        <v>1570598.7420333549</v>
      </c>
      <c r="AN2348">
        <f t="shared" si="2956"/>
        <v>-1840988.1893590912</v>
      </c>
      <c r="AO2348">
        <f t="shared" si="2957"/>
        <v>41154584</v>
      </c>
      <c r="AP2348">
        <f t="shared" si="2959"/>
        <v>-4.4733490426220594E-2</v>
      </c>
      <c r="AQ2348">
        <f t="shared" si="2960"/>
        <v>1225.6182519973102</v>
      </c>
      <c r="AR2348">
        <f t="shared" si="2961"/>
        <v>1235.0078294006687</v>
      </c>
      <c r="AS2348">
        <f t="shared" si="2962"/>
        <v>1216.2460749109405</v>
      </c>
      <c r="AT2348">
        <f t="shared" si="2963"/>
        <v>1211.8564803336546</v>
      </c>
      <c r="AU2348">
        <f t="shared" si="2964"/>
        <v>1214.1258556945672</v>
      </c>
      <c r="AV2348">
        <f t="shared" si="2965"/>
        <v>1212.4953098349827</v>
      </c>
      <c r="AW2348">
        <f t="shared" si="2966"/>
        <v>1.6305458595845721</v>
      </c>
      <c r="AX2348">
        <f t="shared" si="2993"/>
        <v>-4.6503698597922796</v>
      </c>
      <c r="AY2348">
        <f t="shared" si="2967"/>
        <v>6.2809157193768517</v>
      </c>
      <c r="AZ2348">
        <f t="shared" si="2924"/>
        <v>1237.6266683333333</v>
      </c>
      <c r="BA2348">
        <f t="shared" si="2925"/>
        <v>2658936936.2740269</v>
      </c>
      <c r="BB2348">
        <f t="shared" si="2928"/>
        <v>2658936936.2740269</v>
      </c>
      <c r="BC2348">
        <f t="shared" si="2929"/>
        <v>0</v>
      </c>
      <c r="BD2348">
        <f t="shared" si="2944"/>
        <v>19163559589.697525</v>
      </c>
      <c r="BE2348">
        <f t="shared" si="2945"/>
        <v>17530259236.010712</v>
      </c>
      <c r="BF2348">
        <f t="shared" si="2946"/>
        <v>1.0931703480078425</v>
      </c>
      <c r="BG2348">
        <f t="shared" si="2947"/>
        <v>52.225579683385945</v>
      </c>
      <c r="BH2348">
        <f t="shared" si="2968"/>
        <v>224253760</v>
      </c>
      <c r="BI2348">
        <f t="shared" si="2969"/>
        <v>0.13447852922470149</v>
      </c>
      <c r="BJ2348">
        <f t="shared" si="2930"/>
        <v>2225</v>
      </c>
      <c r="BK2348">
        <f t="shared" si="2970"/>
        <v>1.9020739114408918E-2</v>
      </c>
      <c r="BL2348">
        <f t="shared" si="2971"/>
        <v>1.0190207391144088</v>
      </c>
      <c r="BM2348">
        <f t="shared" si="2972"/>
        <v>15.682991324164151</v>
      </c>
      <c r="BN2348">
        <f t="shared" si="2973"/>
        <v>1233.6400145</v>
      </c>
      <c r="BO2348">
        <f t="shared" si="2932"/>
        <v>1217.0250000000001</v>
      </c>
      <c r="BP2348">
        <f t="shared" si="2974"/>
        <v>1218.120293117647</v>
      </c>
      <c r="BQ2348">
        <f t="shared" si="2975"/>
        <v>-1.095293117646861</v>
      </c>
      <c r="BR2348">
        <f t="shared" si="2976"/>
        <v>28.130004999999983</v>
      </c>
      <c r="BS2348">
        <f t="shared" si="2977"/>
        <v>27.810058000000026</v>
      </c>
      <c r="BT2348">
        <f t="shared" si="2978"/>
        <v>27.550048999999944</v>
      </c>
      <c r="BU2348">
        <f t="shared" si="2979"/>
        <v>14.449951000000056</v>
      </c>
      <c r="BV2348">
        <f t="shared" si="2980"/>
        <v>1226.5253339999997</v>
      </c>
      <c r="BW2348">
        <f t="shared" si="2981"/>
        <v>1223.3928574761906</v>
      </c>
      <c r="BX2348">
        <f t="shared" si="2982"/>
        <v>1220.1810860181818</v>
      </c>
      <c r="BY2348">
        <f t="shared" si="2983"/>
        <v>1208.0965234999999</v>
      </c>
      <c r="BZ2348">
        <f t="shared" si="2984"/>
        <v>1257.400024</v>
      </c>
      <c r="CA2348">
        <f t="shared" si="2985"/>
        <v>1187.5</v>
      </c>
      <c r="CB2348">
        <f t="shared" si="2986"/>
        <v>1207.7525051733332</v>
      </c>
      <c r="CC2348">
        <f t="shared" si="2987"/>
        <v>1204.7695481583332</v>
      </c>
      <c r="CD2348">
        <f t="shared" si="2988"/>
        <v>1219.493633007143</v>
      </c>
      <c r="CE2348">
        <f t="shared" si="2989"/>
        <v>1183.5374845020376</v>
      </c>
      <c r="CF2348">
        <f t="shared" si="2990"/>
        <v>1222.349976</v>
      </c>
      <c r="CG2348">
        <f t="shared" si="2991"/>
        <v>1228.4499510000001</v>
      </c>
      <c r="CH2348">
        <f t="shared" si="2992"/>
        <v>1215.25</v>
      </c>
    </row>
    <row r="2349" spans="1:86">
      <c r="A2349" s="1">
        <v>42940</v>
      </c>
      <c r="B2349">
        <v>1241</v>
      </c>
      <c r="C2349">
        <v>1270</v>
      </c>
      <c r="D2349">
        <v>1241</v>
      </c>
      <c r="E2349">
        <v>1265.349976</v>
      </c>
      <c r="F2349">
        <v>2271402</v>
      </c>
      <c r="G2349">
        <f t="shared" si="2926"/>
        <v>1542983.1163001333</v>
      </c>
      <c r="H2349">
        <f t="shared" si="2954"/>
        <v>54620292.417359985</v>
      </c>
      <c r="I2349">
        <f t="shared" si="2927"/>
        <v>1254.3374939999999</v>
      </c>
      <c r="J2349">
        <f t="shared" si="2934"/>
        <v>1254.3374939999999</v>
      </c>
      <c r="K2349">
        <f t="shared" si="2935"/>
        <v>1197.5549927500001</v>
      </c>
      <c r="L2349">
        <f t="shared" si="2936"/>
        <v>1</v>
      </c>
      <c r="M2349">
        <f t="shared" si="2937"/>
        <v>7</v>
      </c>
      <c r="N2349">
        <f t="shared" si="2938"/>
        <v>90</v>
      </c>
      <c r="O2349">
        <f t="shared" si="2939"/>
        <v>30</v>
      </c>
      <c r="P2349">
        <f t="shared" si="2914"/>
        <v>29</v>
      </c>
      <c r="Q2349">
        <f t="shared" si="2915"/>
        <v>4.6500240000000304</v>
      </c>
      <c r="R2349">
        <f t="shared" si="2916"/>
        <v>24.34997599999997</v>
      </c>
      <c r="S2349">
        <f t="shared" si="2917"/>
        <v>29</v>
      </c>
      <c r="T2349">
        <f t="shared" si="2953"/>
        <v>24.211716857499898</v>
      </c>
      <c r="U2349">
        <f t="shared" si="2918"/>
        <v>20</v>
      </c>
      <c r="V2349">
        <f t="shared" si="2919"/>
        <v>-18.199951000000056</v>
      </c>
      <c r="W2349">
        <f t="shared" si="2920"/>
        <v>20</v>
      </c>
      <c r="X2349">
        <f t="shared" si="2921"/>
        <v>0</v>
      </c>
      <c r="Y2349">
        <f t="shared" si="2951"/>
        <v>8.7811179326815356</v>
      </c>
      <c r="Z2349">
        <f t="shared" si="2952"/>
        <v>3.3048017186616532</v>
      </c>
      <c r="AA2349">
        <f t="shared" si="2948"/>
        <v>36.268051474265725</v>
      </c>
      <c r="AB2349">
        <f t="shared" si="2949"/>
        <v>13.649596755621843</v>
      </c>
      <c r="AC2349">
        <f t="shared" si="2950"/>
        <v>45.311539146392249</v>
      </c>
      <c r="AD2349">
        <f t="shared" si="2958"/>
        <v>22.58602477608725</v>
      </c>
      <c r="AE2349">
        <f t="shared" si="2931"/>
        <v>1232.4560062</v>
      </c>
      <c r="AF2349">
        <f t="shared" si="2933"/>
        <v>1226.6666669999997</v>
      </c>
      <c r="AG2349">
        <f t="shared" si="2955"/>
        <v>1201.9625062500004</v>
      </c>
      <c r="AH2349">
        <f t="shared" si="2940"/>
        <v>1223.9539918999999</v>
      </c>
      <c r="AI2349">
        <f t="shared" si="2941"/>
        <v>1264.5221587914023</v>
      </c>
      <c r="AJ2349">
        <f t="shared" si="2942"/>
        <v>1183.3858250085975</v>
      </c>
      <c r="AK2349">
        <f t="shared" si="2943"/>
        <v>1.0102027928796204</v>
      </c>
      <c r="AL2349">
        <f t="shared" si="2922"/>
        <v>0.67930868965517033</v>
      </c>
      <c r="AM2349">
        <f t="shared" si="2923"/>
        <v>1542983.1163001333</v>
      </c>
      <c r="AN2349">
        <f t="shared" si="2956"/>
        <v>760699.42786845681</v>
      </c>
      <c r="AO2349">
        <f t="shared" si="2957"/>
        <v>42001230</v>
      </c>
      <c r="AP2349">
        <f t="shared" si="2959"/>
        <v>1.8111360735589336E-2</v>
      </c>
      <c r="AQ2349">
        <f t="shared" si="2960"/>
        <v>1239.1270381582247</v>
      </c>
      <c r="AR2349">
        <f t="shared" si="2961"/>
        <v>1249.469348021478</v>
      </c>
      <c r="AS2349">
        <f t="shared" si="2962"/>
        <v>1225.0847771069712</v>
      </c>
      <c r="AT2349">
        <f t="shared" si="2963"/>
        <v>1216.6708949436256</v>
      </c>
      <c r="AU2349">
        <f t="shared" si="2964"/>
        <v>1221.8094737403821</v>
      </c>
      <c r="AV2349">
        <f t="shared" si="2965"/>
        <v>1216.1951364665338</v>
      </c>
      <c r="AW2349">
        <f t="shared" si="2966"/>
        <v>5.6143372738483777</v>
      </c>
      <c r="AX2349">
        <f t="shared" si="2993"/>
        <v>-2.5974284330641479</v>
      </c>
      <c r="AY2349">
        <f t="shared" si="2967"/>
        <v>8.2117657069125265</v>
      </c>
      <c r="AZ2349">
        <f t="shared" si="2924"/>
        <v>1258.7833253333333</v>
      </c>
      <c r="BA2349">
        <f t="shared" si="2925"/>
        <v>2859202962.7287841</v>
      </c>
      <c r="BB2349">
        <f t="shared" si="2928"/>
        <v>2859202962.7287841</v>
      </c>
      <c r="BC2349">
        <f t="shared" si="2929"/>
        <v>0</v>
      </c>
      <c r="BD2349">
        <f t="shared" si="2944"/>
        <v>22022762552.426308</v>
      </c>
      <c r="BE2349">
        <f t="shared" si="2945"/>
        <v>16092885306.431635</v>
      </c>
      <c r="BF2349">
        <f t="shared" si="2946"/>
        <v>1.3684781897764944</v>
      </c>
      <c r="BG2349">
        <f t="shared" si="2947"/>
        <v>57.77879634625782</v>
      </c>
      <c r="BH2349">
        <f t="shared" si="2968"/>
        <v>226525162</v>
      </c>
      <c r="BI2349">
        <f t="shared" si="2969"/>
        <v>0.46163128806450943</v>
      </c>
      <c r="BJ2349">
        <f t="shared" si="2930"/>
        <v>1875</v>
      </c>
      <c r="BK2349">
        <f t="shared" si="2970"/>
        <v>1.5855812765365691E-2</v>
      </c>
      <c r="BL2349">
        <f t="shared" si="2971"/>
        <v>1.0158558127653656</v>
      </c>
      <c r="BM2349">
        <f t="shared" si="2972"/>
        <v>21.381301312444997</v>
      </c>
      <c r="BN2349">
        <f t="shared" si="2973"/>
        <v>1255.5</v>
      </c>
      <c r="BO2349">
        <f t="shared" si="2932"/>
        <v>1227.9099974999999</v>
      </c>
      <c r="BP2349">
        <f t="shared" si="2974"/>
        <v>1216.9582358088237</v>
      </c>
      <c r="BQ2349">
        <f t="shared" si="2975"/>
        <v>10.951761691176216</v>
      </c>
      <c r="BR2349">
        <f t="shared" si="2976"/>
        <v>27.449951999999939</v>
      </c>
      <c r="BS2349">
        <f t="shared" si="2977"/>
        <v>28</v>
      </c>
      <c r="BT2349">
        <f t="shared" si="2978"/>
        <v>12.59997599999997</v>
      </c>
      <c r="BU2349">
        <f t="shared" si="2979"/>
        <v>28</v>
      </c>
      <c r="BV2349">
        <f t="shared" si="2980"/>
        <v>1241.9986576000001</v>
      </c>
      <c r="BW2349">
        <f t="shared" si="2981"/>
        <v>1237.618088857143</v>
      </c>
      <c r="BX2349">
        <f t="shared" si="2982"/>
        <v>1228.5781741272726</v>
      </c>
      <c r="BY2349">
        <f t="shared" si="2983"/>
        <v>1214.5358063333333</v>
      </c>
      <c r="BZ2349">
        <f t="shared" si="2984"/>
        <v>1270</v>
      </c>
      <c r="CA2349">
        <f t="shared" si="2985"/>
        <v>1187.5</v>
      </c>
      <c r="CB2349">
        <f t="shared" si="2986"/>
        <v>1218.4937303566669</v>
      </c>
      <c r="CC2349">
        <f t="shared" si="2987"/>
        <v>1210.9048654777778</v>
      </c>
      <c r="CD2349">
        <f t="shared" si="2988"/>
        <v>1221.7119601474208</v>
      </c>
      <c r="CE2349">
        <f t="shared" si="2989"/>
        <v>1184.2081497604845</v>
      </c>
      <c r="CF2349">
        <f t="shared" si="2990"/>
        <v>1245.599976</v>
      </c>
      <c r="CG2349">
        <f t="shared" si="2991"/>
        <v>1250</v>
      </c>
      <c r="CH2349">
        <f t="shared" si="2992"/>
        <v>1217.280029</v>
      </c>
    </row>
    <row r="2350" spans="1:86">
      <c r="A2350" s="1">
        <v>42941</v>
      </c>
      <c r="B2350">
        <v>1262.880005</v>
      </c>
      <c r="C2350">
        <v>1290</v>
      </c>
      <c r="D2350">
        <v>1259.1999510000001</v>
      </c>
      <c r="E2350">
        <v>1285.75</v>
      </c>
      <c r="F2350">
        <v>2678832</v>
      </c>
      <c r="G2350">
        <f t="shared" si="2926"/>
        <v>1939545.1241901582</v>
      </c>
      <c r="H2350">
        <f t="shared" si="2954"/>
        <v>56559837.541550145</v>
      </c>
      <c r="I2350">
        <f t="shared" si="2927"/>
        <v>1274.4574889999999</v>
      </c>
      <c r="J2350">
        <f t="shared" si="2934"/>
        <v>1274.4574889999999</v>
      </c>
      <c r="K2350">
        <f t="shared" si="2935"/>
        <v>1197.5549927500001</v>
      </c>
      <c r="L2350">
        <f t="shared" si="2936"/>
        <v>1</v>
      </c>
      <c r="M2350">
        <f t="shared" si="2937"/>
        <v>8</v>
      </c>
      <c r="N2350">
        <f t="shared" si="2938"/>
        <v>90</v>
      </c>
      <c r="O2350">
        <f t="shared" si="2939"/>
        <v>20</v>
      </c>
      <c r="P2350">
        <f t="shared" si="2914"/>
        <v>30.800048999999944</v>
      </c>
      <c r="Q2350">
        <f t="shared" si="2915"/>
        <v>4.25</v>
      </c>
      <c r="R2350">
        <f t="shared" si="2916"/>
        <v>26.550048999999944</v>
      </c>
      <c r="S2350">
        <f t="shared" si="2917"/>
        <v>30.800048999999944</v>
      </c>
      <c r="T2350">
        <f t="shared" si="2953"/>
        <v>24.682312010535615</v>
      </c>
      <c r="U2350">
        <f t="shared" si="2918"/>
        <v>-2.5</v>
      </c>
      <c r="V2350">
        <f t="shared" si="2919"/>
        <v>-14.300048999999944</v>
      </c>
      <c r="W2350">
        <f t="shared" si="2920"/>
        <v>0</v>
      </c>
      <c r="X2350">
        <f t="shared" si="2921"/>
        <v>0</v>
      </c>
      <c r="Y2350">
        <f t="shared" si="2951"/>
        <v>8.1538952232042838</v>
      </c>
      <c r="Z2350">
        <f t="shared" si="2952"/>
        <v>3.0687444530429637</v>
      </c>
      <c r="AA2350">
        <f t="shared" si="2948"/>
        <v>33.035378613331702</v>
      </c>
      <c r="AB2350">
        <f t="shared" si="2949"/>
        <v>12.432970022148144</v>
      </c>
      <c r="AC2350">
        <f t="shared" si="2950"/>
        <v>45.311539146392256</v>
      </c>
      <c r="AD2350">
        <f t="shared" si="2958"/>
        <v>24.00615577982418</v>
      </c>
      <c r="AE2350">
        <f t="shared" si="2931"/>
        <v>1248.7699954</v>
      </c>
      <c r="AF2350">
        <f t="shared" si="2933"/>
        <v>1241.3383385</v>
      </c>
      <c r="AG2350">
        <f t="shared" si="2955"/>
        <v>1207.6785035500004</v>
      </c>
      <c r="AH2350">
        <f t="shared" si="2940"/>
        <v>1228.7389894999999</v>
      </c>
      <c r="AI2350">
        <f t="shared" si="2941"/>
        <v>1283.5467743403547</v>
      </c>
      <c r="AJ2350">
        <f t="shared" si="2942"/>
        <v>1173.9312046596451</v>
      </c>
      <c r="AK2350">
        <f t="shared" si="2943"/>
        <v>1.0200995685746372</v>
      </c>
      <c r="AL2350">
        <f t="shared" si="2922"/>
        <v>0.72402641307486182</v>
      </c>
      <c r="AM2350">
        <f t="shared" si="2923"/>
        <v>1939545.1241901582</v>
      </c>
      <c r="AN2350">
        <f t="shared" si="2956"/>
        <v>3837247.3705827519</v>
      </c>
      <c r="AO2350">
        <f t="shared" si="2957"/>
        <v>42705732</v>
      </c>
      <c r="AP2350">
        <f t="shared" si="2959"/>
        <v>8.9853216204858685E-2</v>
      </c>
      <c r="AQ2350">
        <f t="shared" si="2960"/>
        <v>1254.9788451844283</v>
      </c>
      <c r="AR2350">
        <f t="shared" si="2961"/>
        <v>1257.6005838353567</v>
      </c>
      <c r="AS2350">
        <f t="shared" si="2962"/>
        <v>1236.0045172277164</v>
      </c>
      <c r="AT2350">
        <f t="shared" si="2963"/>
        <v>1222.8880143986994</v>
      </c>
      <c r="AU2350">
        <f t="shared" si="2964"/>
        <v>1231.4005526793248</v>
      </c>
      <c r="AV2350">
        <f t="shared" si="2965"/>
        <v>1221.0639769138763</v>
      </c>
      <c r="AW2350">
        <f t="shared" si="2966"/>
        <v>10.336575765448515</v>
      </c>
      <c r="AX2350">
        <f t="shared" si="2993"/>
        <v>-1.0627593361614895E-2</v>
      </c>
      <c r="AY2350">
        <f t="shared" si="2967"/>
        <v>10.34720335881013</v>
      </c>
      <c r="AZ2350">
        <f t="shared" si="2924"/>
        <v>1278.3166503333334</v>
      </c>
      <c r="BA2350">
        <f t="shared" si="2925"/>
        <v>3424395549.0457444</v>
      </c>
      <c r="BB2350">
        <f t="shared" si="2928"/>
        <v>3424395549.0457444</v>
      </c>
      <c r="BC2350">
        <f t="shared" si="2929"/>
        <v>0</v>
      </c>
      <c r="BD2350">
        <f t="shared" si="2944"/>
        <v>25447158101.472054</v>
      </c>
      <c r="BE2350">
        <f t="shared" si="2945"/>
        <v>15132078890.431635</v>
      </c>
      <c r="BF2350">
        <f t="shared" si="2946"/>
        <v>1.6816696691664015</v>
      </c>
      <c r="BG2350">
        <f t="shared" si="2947"/>
        <v>62.709799365003427</v>
      </c>
      <c r="BH2350">
        <f t="shared" si="2968"/>
        <v>229203994</v>
      </c>
      <c r="BI2350">
        <f t="shared" si="2969"/>
        <v>0.84652204641834028</v>
      </c>
      <c r="BJ2350">
        <f t="shared" si="2930"/>
        <v>1940.002400000003</v>
      </c>
      <c r="BK2350">
        <f t="shared" si="2970"/>
        <v>1.6122040847930622E-2</v>
      </c>
      <c r="BL2350">
        <f t="shared" si="2971"/>
        <v>1.0161220408479306</v>
      </c>
      <c r="BM2350">
        <f t="shared" si="2972"/>
        <v>28.886238933992669</v>
      </c>
      <c r="BN2350">
        <f t="shared" si="2973"/>
        <v>1274.5999755</v>
      </c>
      <c r="BO2350">
        <f t="shared" si="2932"/>
        <v>1240.8729980000001</v>
      </c>
      <c r="BP2350">
        <f t="shared" si="2974"/>
        <v>1215.1895590441177</v>
      </c>
      <c r="BQ2350">
        <f t="shared" si="2975"/>
        <v>25.683438955882366</v>
      </c>
      <c r="BR2350">
        <f t="shared" si="2976"/>
        <v>66.030029000000013</v>
      </c>
      <c r="BS2350">
        <f t="shared" si="2977"/>
        <v>44.149902000000111</v>
      </c>
      <c r="BT2350">
        <f t="shared" si="2978"/>
        <v>48.34997599999997</v>
      </c>
      <c r="BU2350">
        <f t="shared" si="2979"/>
        <v>21.630004999999983</v>
      </c>
      <c r="BV2350">
        <f t="shared" si="2980"/>
        <v>1259.7633222000002</v>
      </c>
      <c r="BW2350">
        <f t="shared" si="2981"/>
        <v>1254.4990411428571</v>
      </c>
      <c r="BX2350">
        <f t="shared" si="2982"/>
        <v>1239.8138119636365</v>
      </c>
      <c r="BY2350">
        <f t="shared" si="2983"/>
        <v>1222.5155676428569</v>
      </c>
      <c r="BZ2350">
        <f t="shared" si="2984"/>
        <v>1290</v>
      </c>
      <c r="CA2350">
        <f t="shared" si="2985"/>
        <v>1187.5</v>
      </c>
      <c r="CB2350">
        <f t="shared" si="2986"/>
        <v>1233.5173436299999</v>
      </c>
      <c r="CC2350">
        <f t="shared" si="2987"/>
        <v>1222.301165047222</v>
      </c>
      <c r="CD2350">
        <f t="shared" si="2988"/>
        <v>1216.6133208728968</v>
      </c>
      <c r="CE2350">
        <f t="shared" si="2989"/>
        <v>1187.1668175065518</v>
      </c>
      <c r="CF2350">
        <f t="shared" si="2990"/>
        <v>1265.349976</v>
      </c>
      <c r="CG2350">
        <f t="shared" si="2991"/>
        <v>1270</v>
      </c>
      <c r="CH2350">
        <f t="shared" si="2992"/>
        <v>1241</v>
      </c>
    </row>
    <row r="2351" spans="1:86">
      <c r="A2351" s="1">
        <v>42942</v>
      </c>
      <c r="B2351">
        <v>1280</v>
      </c>
      <c r="C2351">
        <v>1287.5</v>
      </c>
      <c r="D2351">
        <v>1273.5</v>
      </c>
      <c r="E2351">
        <v>1278</v>
      </c>
      <c r="F2351">
        <v>1459826</v>
      </c>
      <c r="G2351">
        <f t="shared" si="2926"/>
        <v>-521366.42857142858</v>
      </c>
      <c r="H2351">
        <f t="shared" si="2954"/>
        <v>56038471.112978719</v>
      </c>
      <c r="I2351">
        <f t="shared" si="2927"/>
        <v>1279.75</v>
      </c>
      <c r="J2351">
        <f t="shared" si="2934"/>
        <v>1279.75</v>
      </c>
      <c r="K2351">
        <f t="shared" si="2935"/>
        <v>1197.5549927500001</v>
      </c>
      <c r="L2351">
        <f t="shared" si="2936"/>
        <v>1</v>
      </c>
      <c r="M2351">
        <f t="shared" si="2937"/>
        <v>9</v>
      </c>
      <c r="N2351">
        <f t="shared" si="2938"/>
        <v>90</v>
      </c>
      <c r="O2351">
        <f t="shared" si="2939"/>
        <v>10</v>
      </c>
      <c r="P2351">
        <f t="shared" si="2914"/>
        <v>14</v>
      </c>
      <c r="Q2351">
        <f t="shared" si="2915"/>
        <v>9.5</v>
      </c>
      <c r="R2351">
        <f t="shared" si="2916"/>
        <v>4.5</v>
      </c>
      <c r="S2351">
        <f t="shared" si="2917"/>
        <v>14</v>
      </c>
      <c r="T2351">
        <f t="shared" si="2953"/>
        <v>23.919289724068786</v>
      </c>
      <c r="U2351">
        <f t="shared" si="2918"/>
        <v>4.9000240000000304</v>
      </c>
      <c r="V2351">
        <f t="shared" si="2919"/>
        <v>40.25</v>
      </c>
      <c r="W2351">
        <f t="shared" si="2920"/>
        <v>0</v>
      </c>
      <c r="X2351">
        <f t="shared" si="2921"/>
        <v>40.25</v>
      </c>
      <c r="Y2351">
        <f t="shared" si="2951"/>
        <v>7.5714741358325499</v>
      </c>
      <c r="Z2351">
        <f t="shared" si="2952"/>
        <v>5.7245484206827522</v>
      </c>
      <c r="AA2351">
        <f t="shared" si="2948"/>
        <v>31.654259901429072</v>
      </c>
      <c r="AB2351">
        <f t="shared" si="2949"/>
        <v>23.932769269993937</v>
      </c>
      <c r="AC2351">
        <f t="shared" si="2950"/>
        <v>13.890813642195345</v>
      </c>
      <c r="AD2351">
        <f t="shared" si="2958"/>
        <v>22.834277904459164</v>
      </c>
      <c r="AE2351">
        <f t="shared" si="2931"/>
        <v>1259.4099856</v>
      </c>
      <c r="AF2351">
        <f t="shared" si="2933"/>
        <v>1253.6416628333334</v>
      </c>
      <c r="AG2351">
        <f t="shared" si="2955"/>
        <v>1212.8270021000003</v>
      </c>
      <c r="AH2351">
        <f t="shared" si="2940"/>
        <v>1234.5669923999999</v>
      </c>
      <c r="AI2351">
        <f t="shared" si="2941"/>
        <v>1296.2610163586232</v>
      </c>
      <c r="AJ2351">
        <f t="shared" si="2942"/>
        <v>1172.8729684413765</v>
      </c>
      <c r="AK2351">
        <f t="shared" si="2943"/>
        <v>0.85200336120990872</v>
      </c>
      <c r="AL2351">
        <f t="shared" si="2922"/>
        <v>-0.35714285714285715</v>
      </c>
      <c r="AM2351">
        <f t="shared" si="2923"/>
        <v>-521366.42857142858</v>
      </c>
      <c r="AN2351">
        <f t="shared" si="2956"/>
        <v>2761834.9973062756</v>
      </c>
      <c r="AO2351">
        <f t="shared" si="2957"/>
        <v>42375832</v>
      </c>
      <c r="AP2351">
        <f t="shared" si="2959"/>
        <v>6.5174767478459794E-2</v>
      </c>
      <c r="AQ2351">
        <f t="shared" si="2960"/>
        <v>1262.8060378217226</v>
      </c>
      <c r="AR2351">
        <f t="shared" si="2961"/>
        <v>1252.8266606022801</v>
      </c>
      <c r="AS2351">
        <f t="shared" si="2962"/>
        <v>1243.5637041267275</v>
      </c>
      <c r="AT2351">
        <f t="shared" si="2963"/>
        <v>1227.8480931028164</v>
      </c>
      <c r="AU2351">
        <f t="shared" si="2964"/>
        <v>1238.390469777426</v>
      </c>
      <c r="AV2351">
        <f t="shared" si="2965"/>
        <v>1225.0494985299049</v>
      </c>
      <c r="AW2351">
        <f t="shared" si="2966"/>
        <v>13.340971247521111</v>
      </c>
      <c r="AX2351">
        <f t="shared" si="2993"/>
        <v>2.6596921748149307</v>
      </c>
      <c r="AY2351">
        <f t="shared" si="2967"/>
        <v>10.681279072706181</v>
      </c>
      <c r="AZ2351">
        <f t="shared" si="2924"/>
        <v>1279.6666666666667</v>
      </c>
      <c r="BA2351">
        <f t="shared" si="2925"/>
        <v>1868090671.3333335</v>
      </c>
      <c r="BB2351">
        <f t="shared" si="2928"/>
        <v>1868090671.3333335</v>
      </c>
      <c r="BC2351">
        <f t="shared" si="2929"/>
        <v>0</v>
      </c>
      <c r="BD2351">
        <f t="shared" si="2944"/>
        <v>27315248772.805386</v>
      </c>
      <c r="BE2351">
        <f t="shared" si="2945"/>
        <v>13925678278.292685</v>
      </c>
      <c r="BF2351">
        <f t="shared" si="2946"/>
        <v>1.9615022138910341</v>
      </c>
      <c r="BG2351">
        <f t="shared" si="2947"/>
        <v>66.233352948059149</v>
      </c>
      <c r="BH2351">
        <f t="shared" si="2968"/>
        <v>227744168</v>
      </c>
      <c r="BI2351">
        <f t="shared" si="2969"/>
        <v>1.0890148735647551</v>
      </c>
      <c r="BJ2351">
        <f t="shared" si="2930"/>
        <v>-875</v>
      </c>
      <c r="BK2351">
        <f t="shared" si="2970"/>
        <v>-6.0276103441571065E-3</v>
      </c>
      <c r="BL2351">
        <f t="shared" si="2971"/>
        <v>0.99397238965584289</v>
      </c>
      <c r="BM2351">
        <f t="shared" si="2972"/>
        <v>32.515605621709177</v>
      </c>
      <c r="BN2351">
        <f t="shared" si="2973"/>
        <v>1280.5</v>
      </c>
      <c r="BO2351">
        <f t="shared" si="2932"/>
        <v>1253.2179931000001</v>
      </c>
      <c r="BP2351">
        <f t="shared" si="2974"/>
        <v>1214.0530880294118</v>
      </c>
      <c r="BQ2351">
        <f t="shared" si="2975"/>
        <v>39.164905070588247</v>
      </c>
      <c r="BR2351">
        <f t="shared" si="2976"/>
        <v>54.800048999999944</v>
      </c>
      <c r="BS2351">
        <f t="shared" si="2977"/>
        <v>60.199951000000056</v>
      </c>
      <c r="BT2351">
        <f t="shared" si="2978"/>
        <v>51.5</v>
      </c>
      <c r="BU2351">
        <f t="shared" si="2979"/>
        <v>57.5</v>
      </c>
      <c r="BV2351">
        <f t="shared" si="2980"/>
        <v>1269.5066570666668</v>
      </c>
      <c r="BW2351">
        <f t="shared" si="2981"/>
        <v>1264.9738015714286</v>
      </c>
      <c r="BX2351">
        <f t="shared" si="2982"/>
        <v>1248.7703593272729</v>
      </c>
      <c r="BY2351">
        <f t="shared" si="2983"/>
        <v>1229.2128530190475</v>
      </c>
      <c r="BZ2351">
        <f t="shared" si="2984"/>
        <v>1290</v>
      </c>
      <c r="CA2351">
        <f t="shared" si="2985"/>
        <v>1187.5</v>
      </c>
      <c r="CB2351">
        <f t="shared" si="2986"/>
        <v>1242.9861457866668</v>
      </c>
      <c r="CC2351">
        <f t="shared" si="2987"/>
        <v>1236.8713968305556</v>
      </c>
      <c r="CD2351">
        <f t="shared" si="2988"/>
        <v>1217.1914792897619</v>
      </c>
      <c r="CE2351">
        <f t="shared" si="2989"/>
        <v>1189.8238332898884</v>
      </c>
      <c r="CF2351">
        <f t="shared" si="2990"/>
        <v>1285.75</v>
      </c>
      <c r="CG2351">
        <f t="shared" si="2991"/>
        <v>1290</v>
      </c>
      <c r="CH2351">
        <f t="shared" si="2992"/>
        <v>1259.1999510000001</v>
      </c>
    </row>
    <row r="2352" spans="1:86">
      <c r="A2352" s="1">
        <v>42943</v>
      </c>
      <c r="B2352">
        <v>1271.099976</v>
      </c>
      <c r="C2352">
        <v>1292.400024</v>
      </c>
      <c r="D2352">
        <v>1233.25</v>
      </c>
      <c r="E2352">
        <v>1240.849976</v>
      </c>
      <c r="F2352">
        <v>4255304</v>
      </c>
      <c r="G2352">
        <f t="shared" si="2926"/>
        <v>-3161806.2772364775</v>
      </c>
      <c r="H2352">
        <f t="shared" si="2954"/>
        <v>52876664.835742243</v>
      </c>
      <c r="I2352">
        <f t="shared" si="2927"/>
        <v>1259.3999939999999</v>
      </c>
      <c r="J2352">
        <f t="shared" si="2934"/>
        <v>1279.75</v>
      </c>
      <c r="K2352">
        <f t="shared" si="2935"/>
        <v>1197.5549927500001</v>
      </c>
      <c r="L2352">
        <f t="shared" si="2936"/>
        <v>2</v>
      </c>
      <c r="M2352">
        <f t="shared" si="2937"/>
        <v>10</v>
      </c>
      <c r="N2352">
        <f t="shared" si="2938"/>
        <v>80</v>
      </c>
      <c r="O2352">
        <f t="shared" si="2939"/>
        <v>0</v>
      </c>
      <c r="P2352">
        <f t="shared" si="2914"/>
        <v>59.15002400000003</v>
      </c>
      <c r="Q2352">
        <f t="shared" si="2915"/>
        <v>51.550048000000061</v>
      </c>
      <c r="R2352">
        <f t="shared" si="2916"/>
        <v>7.5999759999999696</v>
      </c>
      <c r="S2352">
        <f t="shared" si="2917"/>
        <v>59.15002400000003</v>
      </c>
      <c r="T2352">
        <f t="shared" si="2953"/>
        <v>26.435770743778161</v>
      </c>
      <c r="U2352">
        <f t="shared" si="2918"/>
        <v>-45.869995000000017</v>
      </c>
      <c r="V2352">
        <f t="shared" si="2919"/>
        <v>12.25</v>
      </c>
      <c r="W2352">
        <f t="shared" si="2920"/>
        <v>0</v>
      </c>
      <c r="X2352">
        <f t="shared" si="2921"/>
        <v>12.25</v>
      </c>
      <c r="Y2352">
        <f t="shared" si="2951"/>
        <v>7.0306545547016537</v>
      </c>
      <c r="Z2352">
        <f t="shared" si="2952"/>
        <v>6.1906521049196988</v>
      </c>
      <c r="AA2352">
        <f t="shared" si="2948"/>
        <v>26.595231978838243</v>
      </c>
      <c r="AB2352">
        <f t="shared" si="2949"/>
        <v>23.417709908748211</v>
      </c>
      <c r="AC2352">
        <f t="shared" si="2950"/>
        <v>6.35339964050128</v>
      </c>
      <c r="AD2352">
        <f t="shared" si="2958"/>
        <v>22.672299943715256</v>
      </c>
      <c r="AE2352">
        <f t="shared" si="2931"/>
        <v>1263.1099856000001</v>
      </c>
      <c r="AF2352">
        <f t="shared" si="2933"/>
        <v>1256.3166506666666</v>
      </c>
      <c r="AG2352">
        <f t="shared" si="2955"/>
        <v>1216.5385011500005</v>
      </c>
      <c r="AH2352">
        <f t="shared" si="2940"/>
        <v>1236.3319948999999</v>
      </c>
      <c r="AI2352">
        <f t="shared" si="2941"/>
        <v>1297.6328770959221</v>
      </c>
      <c r="AJ2352">
        <f t="shared" si="2942"/>
        <v>1175.0311127040777</v>
      </c>
      <c r="AK2352">
        <f t="shared" si="2943"/>
        <v>0.5368508652580255</v>
      </c>
      <c r="AL2352">
        <f t="shared" si="2922"/>
        <v>-0.74302712032712059</v>
      </c>
      <c r="AM2352">
        <f t="shared" si="2923"/>
        <v>-3161806.2772364775</v>
      </c>
      <c r="AN2352">
        <f t="shared" si="2956"/>
        <v>1047995.685757177</v>
      </c>
      <c r="AO2352">
        <f t="shared" si="2957"/>
        <v>44159310</v>
      </c>
      <c r="AP2352">
        <f t="shared" si="2959"/>
        <v>2.3732157177210805E-2</v>
      </c>
      <c r="AQ2352">
        <f t="shared" si="2960"/>
        <v>1255.3409768023369</v>
      </c>
      <c r="AR2352">
        <f t="shared" si="2961"/>
        <v>1249.7838191706303</v>
      </c>
      <c r="AS2352">
        <f t="shared" si="2962"/>
        <v>1243.0752330639166</v>
      </c>
      <c r="AT2352">
        <f t="shared" si="2963"/>
        <v>1229.018262563563</v>
      </c>
      <c r="AU2352">
        <f t="shared" si="2964"/>
        <v>1238.759395710812</v>
      </c>
      <c r="AV2352">
        <f t="shared" si="2965"/>
        <v>1226.1555319528115</v>
      </c>
      <c r="AW2352">
        <f t="shared" si="2966"/>
        <v>12.603863758000443</v>
      </c>
      <c r="AX2352">
        <f t="shared" si="2993"/>
        <v>4.6485264914520332</v>
      </c>
      <c r="AY2352">
        <f t="shared" si="2967"/>
        <v>7.9553372665484101</v>
      </c>
      <c r="AZ2352">
        <f t="shared" si="2924"/>
        <v>1255.5</v>
      </c>
      <c r="BA2352">
        <f t="shared" si="2925"/>
        <v>5342534172</v>
      </c>
      <c r="BB2352">
        <f t="shared" si="2928"/>
        <v>0</v>
      </c>
      <c r="BC2352">
        <f t="shared" si="2929"/>
        <v>5342534172</v>
      </c>
      <c r="BD2352">
        <f t="shared" si="2944"/>
        <v>27315248772.805386</v>
      </c>
      <c r="BE2352">
        <f t="shared" si="2945"/>
        <v>17827923905.913094</v>
      </c>
      <c r="BF2352">
        <f t="shared" si="2946"/>
        <v>1.5321609468921715</v>
      </c>
      <c r="BG2352">
        <f t="shared" si="2947"/>
        <v>60.508039537244173</v>
      </c>
      <c r="BH2352">
        <f t="shared" si="2968"/>
        <v>223488864</v>
      </c>
      <c r="BI2352">
        <f t="shared" si="2969"/>
        <v>1.0279172119320914</v>
      </c>
      <c r="BJ2352">
        <f t="shared" si="2930"/>
        <v>-3815.002400000003</v>
      </c>
      <c r="BK2352">
        <f t="shared" si="2970"/>
        <v>-2.9068876369327097E-2</v>
      </c>
      <c r="BL2352">
        <f t="shared" si="2971"/>
        <v>0.97093112363067291</v>
      </c>
      <c r="BM2352">
        <f t="shared" si="2972"/>
        <v>32.308401719462381</v>
      </c>
      <c r="BN2352">
        <f t="shared" si="2973"/>
        <v>1262.825012</v>
      </c>
      <c r="BO2352">
        <f t="shared" si="2932"/>
        <v>1261.4130004000001</v>
      </c>
      <c r="BP2352">
        <f t="shared" si="2974"/>
        <v>1213.5447064558825</v>
      </c>
      <c r="BQ2352">
        <f t="shared" si="2975"/>
        <v>47.868293944117568</v>
      </c>
      <c r="BR2352">
        <f t="shared" si="2976"/>
        <v>42.130004999999983</v>
      </c>
      <c r="BS2352">
        <f t="shared" si="2977"/>
        <v>45.75</v>
      </c>
      <c r="BT2352">
        <f t="shared" si="2978"/>
        <v>79.90002400000003</v>
      </c>
      <c r="BU2352">
        <f t="shared" si="2979"/>
        <v>79.59997599999997</v>
      </c>
      <c r="BV2352">
        <f t="shared" si="2980"/>
        <v>1263.3199872</v>
      </c>
      <c r="BW2352">
        <f t="shared" si="2981"/>
        <v>1261.3190339047619</v>
      </c>
      <c r="BX2352">
        <f t="shared" si="2982"/>
        <v>1249.9127199818179</v>
      </c>
      <c r="BY2352">
        <f t="shared" si="2983"/>
        <v>1231.8817076761902</v>
      </c>
      <c r="BZ2352">
        <f t="shared" si="2984"/>
        <v>1292.400024</v>
      </c>
      <c r="CA2352">
        <f t="shared" si="2985"/>
        <v>1187.5</v>
      </c>
      <c r="CB2352">
        <f t="shared" si="2986"/>
        <v>1259.6853152533331</v>
      </c>
      <c r="CC2352">
        <f t="shared" si="2987"/>
        <v>1245.2078965999999</v>
      </c>
      <c r="CD2352">
        <f t="shared" si="2988"/>
        <v>1215.4012309332143</v>
      </c>
      <c r="CE2352">
        <f t="shared" si="2989"/>
        <v>1195.0918508559914</v>
      </c>
      <c r="CF2352">
        <f t="shared" si="2990"/>
        <v>1278</v>
      </c>
      <c r="CG2352">
        <f t="shared" si="2991"/>
        <v>1287.5</v>
      </c>
      <c r="CH2352">
        <f t="shared" si="2992"/>
        <v>1273.5</v>
      </c>
    </row>
    <row r="2353" spans="1:86">
      <c r="A2353" s="1">
        <v>42944</v>
      </c>
      <c r="B2353">
        <v>1240.5</v>
      </c>
      <c r="C2353">
        <v>1246.530029</v>
      </c>
      <c r="D2353">
        <v>1221</v>
      </c>
      <c r="E2353">
        <v>1242.150024</v>
      </c>
      <c r="F2353">
        <v>1382752</v>
      </c>
      <c r="G2353">
        <f t="shared" si="2926"/>
        <v>908294.20179225237</v>
      </c>
      <c r="H2353">
        <f t="shared" si="2954"/>
        <v>53784959.037534498</v>
      </c>
      <c r="I2353">
        <f t="shared" si="2927"/>
        <v>1237.54501325</v>
      </c>
      <c r="J2353">
        <f t="shared" si="2934"/>
        <v>1279.75</v>
      </c>
      <c r="K2353">
        <f t="shared" si="2935"/>
        <v>1199.679993</v>
      </c>
      <c r="L2353">
        <f t="shared" si="2936"/>
        <v>3</v>
      </c>
      <c r="M2353">
        <f t="shared" si="2937"/>
        <v>10</v>
      </c>
      <c r="N2353">
        <f t="shared" si="2938"/>
        <v>70</v>
      </c>
      <c r="O2353">
        <f t="shared" si="2939"/>
        <v>0</v>
      </c>
      <c r="P2353">
        <f t="shared" si="2914"/>
        <v>25.530029000000013</v>
      </c>
      <c r="Q2353">
        <f t="shared" si="2915"/>
        <v>4.3800049999999828</v>
      </c>
      <c r="R2353">
        <f t="shared" si="2916"/>
        <v>21.15002400000003</v>
      </c>
      <c r="S2353">
        <f t="shared" si="2917"/>
        <v>25.530029000000013</v>
      </c>
      <c r="T2353">
        <f t="shared" si="2953"/>
        <v>26.371074904936865</v>
      </c>
      <c r="U2353">
        <f t="shared" si="2918"/>
        <v>12.969970999999987</v>
      </c>
      <c r="V2353">
        <f t="shared" si="2919"/>
        <v>-10.5</v>
      </c>
      <c r="W2353">
        <f t="shared" si="2920"/>
        <v>12.969970999999987</v>
      </c>
      <c r="X2353">
        <f t="shared" si="2921"/>
        <v>0</v>
      </c>
      <c r="Y2353">
        <f t="shared" si="2951"/>
        <v>7.4548914436515341</v>
      </c>
      <c r="Z2353">
        <f t="shared" si="2952"/>
        <v>5.7484626688540059</v>
      </c>
      <c r="AA2353">
        <f t="shared" si="2948"/>
        <v>28.269198242866928</v>
      </c>
      <c r="AB2353">
        <f t="shared" si="2949"/>
        <v>21.798363129209612</v>
      </c>
      <c r="AC2353">
        <f t="shared" si="2950"/>
        <v>12.924206684582407</v>
      </c>
      <c r="AD2353">
        <f t="shared" si="2958"/>
        <v>21.656867372802441</v>
      </c>
      <c r="AE2353">
        <f t="shared" si="2931"/>
        <v>1262.4199951999999</v>
      </c>
      <c r="AF2353">
        <f t="shared" si="2933"/>
        <v>1259.6166586666668</v>
      </c>
      <c r="AG2353">
        <f t="shared" si="2955"/>
        <v>1219.5869996500003</v>
      </c>
      <c r="AH2353">
        <f t="shared" si="2940"/>
        <v>1240.6750001999999</v>
      </c>
      <c r="AI2353">
        <f t="shared" si="2941"/>
        <v>1296.6216303590768</v>
      </c>
      <c r="AJ2353">
        <f t="shared" si="2942"/>
        <v>1184.728370040923</v>
      </c>
      <c r="AK2353">
        <f t="shared" si="2943"/>
        <v>0.51318241863545766</v>
      </c>
      <c r="AL2353">
        <f t="shared" si="2922"/>
        <v>0.65687426363675649</v>
      </c>
      <c r="AM2353">
        <f t="shared" si="2923"/>
        <v>908294.20179225237</v>
      </c>
      <c r="AN2353">
        <f t="shared" si="2956"/>
        <v>1155176.2841506028</v>
      </c>
      <c r="AO2353">
        <f t="shared" si="2957"/>
        <v>43788214</v>
      </c>
      <c r="AP2353">
        <f t="shared" si="2959"/>
        <v>2.6380986540136184E-2</v>
      </c>
      <c r="AQ2353">
        <f t="shared" si="2960"/>
        <v>1250.8560528495423</v>
      </c>
      <c r="AR2353">
        <f t="shared" si="2961"/>
        <v>1248.6769375470008</v>
      </c>
      <c r="AS2353">
        <f t="shared" si="2962"/>
        <v>1242.9086954324116</v>
      </c>
      <c r="AT2353">
        <f t="shared" si="2963"/>
        <v>1230.2001210928422</v>
      </c>
      <c r="AU2353">
        <f t="shared" si="2964"/>
        <v>1239.2679899541902</v>
      </c>
      <c r="AV2353">
        <f t="shared" si="2965"/>
        <v>1227.2751463961147</v>
      </c>
      <c r="AW2353">
        <f t="shared" si="2966"/>
        <v>11.992843558075492</v>
      </c>
      <c r="AX2353">
        <f t="shared" si="2993"/>
        <v>6.1173899047767248</v>
      </c>
      <c r="AY2353">
        <f t="shared" si="2967"/>
        <v>5.8754536532987673</v>
      </c>
      <c r="AZ2353">
        <f t="shared" si="2924"/>
        <v>1236.5600176666667</v>
      </c>
      <c r="BA2353">
        <f t="shared" si="2925"/>
        <v>1709855837.5486188</v>
      </c>
      <c r="BB2353">
        <f t="shared" si="2928"/>
        <v>0</v>
      </c>
      <c r="BC2353">
        <f t="shared" si="2929"/>
        <v>1709855837.5486188</v>
      </c>
      <c r="BD2353">
        <f t="shared" si="2944"/>
        <v>26367242454.380741</v>
      </c>
      <c r="BE2353">
        <f t="shared" si="2945"/>
        <v>19537779743.461712</v>
      </c>
      <c r="BF2353">
        <f t="shared" si="2946"/>
        <v>1.3495516276973334</v>
      </c>
      <c r="BG2353">
        <f t="shared" si="2947"/>
        <v>57.438687951707401</v>
      </c>
      <c r="BH2353">
        <f t="shared" si="2968"/>
        <v>224871616</v>
      </c>
      <c r="BI2353">
        <f t="shared" si="2969"/>
        <v>0.97719273410631657</v>
      </c>
      <c r="BJ2353">
        <f t="shared" si="2930"/>
        <v>30.004800000006071</v>
      </c>
      <c r="BK2353">
        <f t="shared" si="2970"/>
        <v>1.0477076400411363E-3</v>
      </c>
      <c r="BL2353">
        <f t="shared" si="2971"/>
        <v>1.001047707640041</v>
      </c>
      <c r="BM2353">
        <f t="shared" si="2972"/>
        <v>29.486463118956401</v>
      </c>
      <c r="BN2353">
        <f t="shared" si="2973"/>
        <v>1233.7650145</v>
      </c>
      <c r="BO2353">
        <f t="shared" si="2932"/>
        <v>1261.4380004</v>
      </c>
      <c r="BP2353">
        <f t="shared" si="2974"/>
        <v>1212.8216193676471</v>
      </c>
      <c r="BQ2353">
        <f t="shared" si="2975"/>
        <v>48.61638103235282</v>
      </c>
      <c r="BR2353">
        <f t="shared" si="2976"/>
        <v>44.430053000000044</v>
      </c>
      <c r="BS2353">
        <f t="shared" si="2977"/>
        <v>29.90002400000003</v>
      </c>
      <c r="BT2353">
        <f t="shared" si="2978"/>
        <v>35.479980000000069</v>
      </c>
      <c r="BU2353">
        <f t="shared" si="2979"/>
        <v>41.65002400000003</v>
      </c>
      <c r="BV2353">
        <f t="shared" si="2980"/>
        <v>1256.3333333333335</v>
      </c>
      <c r="BW2353">
        <f t="shared" si="2981"/>
        <v>1257.2714262857141</v>
      </c>
      <c r="BX2353">
        <f t="shared" si="2982"/>
        <v>1250.9705434545453</v>
      </c>
      <c r="BY2353">
        <f t="shared" si="2983"/>
        <v>1234.3209003285713</v>
      </c>
      <c r="BZ2353">
        <f t="shared" si="2984"/>
        <v>1292.400024</v>
      </c>
      <c r="CA2353">
        <f t="shared" si="2985"/>
        <v>1191.099976</v>
      </c>
      <c r="CB2353">
        <f t="shared" si="2986"/>
        <v>1269.4348211733334</v>
      </c>
      <c r="CC2353">
        <f t="shared" si="2987"/>
        <v>1259.6738724888889</v>
      </c>
      <c r="CD2353">
        <f t="shared" si="2988"/>
        <v>1222.219119512619</v>
      </c>
      <c r="CE2353">
        <f t="shared" si="2989"/>
        <v>1198.2506126155758</v>
      </c>
      <c r="CF2353">
        <f t="shared" si="2990"/>
        <v>1240.849976</v>
      </c>
      <c r="CG2353">
        <f t="shared" si="2991"/>
        <v>1292.400024</v>
      </c>
      <c r="CH2353">
        <f t="shared" si="2992"/>
        <v>1233.25</v>
      </c>
    </row>
    <row r="2354" spans="1:86">
      <c r="A2354" s="1">
        <v>42947</v>
      </c>
      <c r="B2354">
        <v>1235.5</v>
      </c>
      <c r="C2354">
        <v>1259.5</v>
      </c>
      <c r="D2354">
        <v>1231.5</v>
      </c>
      <c r="E2354">
        <v>1245.900024</v>
      </c>
      <c r="F2354">
        <v>2019662</v>
      </c>
      <c r="G2354">
        <f t="shared" si="2926"/>
        <v>57708.090849147236</v>
      </c>
      <c r="H2354">
        <f t="shared" si="2954"/>
        <v>53842667.128383644</v>
      </c>
      <c r="I2354">
        <f t="shared" si="2927"/>
        <v>1243.1000060000001</v>
      </c>
      <c r="J2354">
        <f t="shared" si="2934"/>
        <v>1279.75</v>
      </c>
      <c r="K2354">
        <f t="shared" si="2935"/>
        <v>1205.4549864999999</v>
      </c>
      <c r="L2354">
        <f t="shared" si="2936"/>
        <v>4</v>
      </c>
      <c r="M2354">
        <f t="shared" si="2937"/>
        <v>10</v>
      </c>
      <c r="N2354">
        <f t="shared" si="2938"/>
        <v>60</v>
      </c>
      <c r="O2354">
        <f t="shared" si="2939"/>
        <v>0</v>
      </c>
      <c r="P2354">
        <f t="shared" si="2914"/>
        <v>28</v>
      </c>
      <c r="Q2354">
        <f t="shared" si="2915"/>
        <v>13.59997599999997</v>
      </c>
      <c r="R2354">
        <f t="shared" si="2916"/>
        <v>14.40002400000003</v>
      </c>
      <c r="S2354">
        <f t="shared" si="2917"/>
        <v>28</v>
      </c>
      <c r="T2354">
        <f t="shared" si="2953"/>
        <v>26.487426697441375</v>
      </c>
      <c r="U2354">
        <f t="shared" si="2918"/>
        <v>0.88000499999998283</v>
      </c>
      <c r="V2354">
        <f t="shared" si="2919"/>
        <v>-14</v>
      </c>
      <c r="W2354">
        <f t="shared" si="2920"/>
        <v>0.88000499999998283</v>
      </c>
      <c r="X2354">
        <f t="shared" si="2921"/>
        <v>0</v>
      </c>
      <c r="Y2354">
        <f t="shared" si="2951"/>
        <v>6.9852566976764239</v>
      </c>
      <c r="Z2354">
        <f t="shared" si="2952"/>
        <v>5.3378581925072908</v>
      </c>
      <c r="AA2354">
        <f t="shared" si="2948"/>
        <v>26.371971794267139</v>
      </c>
      <c r="AB2354">
        <f t="shared" si="2949"/>
        <v>20.152422707876397</v>
      </c>
      <c r="AC2354">
        <f t="shared" si="2950"/>
        <v>13.368361163957088</v>
      </c>
      <c r="AD2354">
        <f t="shared" si="2958"/>
        <v>20.673160121844951</v>
      </c>
      <c r="AE2354">
        <f t="shared" si="2931"/>
        <v>1258.5300048000001</v>
      </c>
      <c r="AF2354">
        <f t="shared" si="2933"/>
        <v>1259.6666666666667</v>
      </c>
      <c r="AG2354">
        <f t="shared" si="2955"/>
        <v>1222.5419984000002</v>
      </c>
      <c r="AH2354">
        <f t="shared" si="2940"/>
        <v>1245.4930055</v>
      </c>
      <c r="AI2354">
        <f t="shared" si="2941"/>
        <v>1293.5558733079702</v>
      </c>
      <c r="AJ2354">
        <f t="shared" si="2942"/>
        <v>1197.4301376920298</v>
      </c>
      <c r="AK2354">
        <f t="shared" si="2943"/>
        <v>0.5042342302755034</v>
      </c>
      <c r="AL2354">
        <f t="shared" si="2922"/>
        <v>2.8573142857145024E-2</v>
      </c>
      <c r="AM2354">
        <f t="shared" si="2923"/>
        <v>57708.090849147236</v>
      </c>
      <c r="AN2354">
        <f t="shared" si="2956"/>
        <v>435752.1336701868</v>
      </c>
      <c r="AO2354">
        <f t="shared" si="2957"/>
        <v>44331920</v>
      </c>
      <c r="AP2354">
        <f t="shared" si="2959"/>
        <v>9.829308851730013E-3</v>
      </c>
      <c r="AQ2354">
        <f t="shared" si="2960"/>
        <v>1249.171003040698</v>
      </c>
      <c r="AR2354">
        <f t="shared" si="2961"/>
        <v>1249.2876949561055</v>
      </c>
      <c r="AS2354">
        <f t="shared" si="2962"/>
        <v>1243.4471345745776</v>
      </c>
      <c r="AT2354">
        <f t="shared" si="2963"/>
        <v>1231.6131123544865</v>
      </c>
      <c r="AU2354">
        <f t="shared" si="2964"/>
        <v>1240.2627950610618</v>
      </c>
      <c r="AV2354">
        <f t="shared" si="2965"/>
        <v>1228.5788878283865</v>
      </c>
      <c r="AW2354">
        <f t="shared" si="2966"/>
        <v>11.68390723267521</v>
      </c>
      <c r="AX2354">
        <f t="shared" si="2993"/>
        <v>7.2306933703564216</v>
      </c>
      <c r="AY2354">
        <f t="shared" si="2967"/>
        <v>4.4532138623187887</v>
      </c>
      <c r="AZ2354">
        <f t="shared" si="2924"/>
        <v>1245.6333413333334</v>
      </c>
      <c r="BA2354">
        <f t="shared" si="2925"/>
        <v>2515758325.4239631</v>
      </c>
      <c r="BB2354">
        <f t="shared" si="2928"/>
        <v>2515758325.4239631</v>
      </c>
      <c r="BC2354">
        <f t="shared" si="2929"/>
        <v>0</v>
      </c>
      <c r="BD2354">
        <f t="shared" si="2944"/>
        <v>24510292028.804638</v>
      </c>
      <c r="BE2354">
        <f t="shared" si="2945"/>
        <v>19537779743.461712</v>
      </c>
      <c r="BF2354">
        <f t="shared" si="2946"/>
        <v>1.2545075413191189</v>
      </c>
      <c r="BG2354">
        <f t="shared" si="2947"/>
        <v>55.644415391270009</v>
      </c>
      <c r="BH2354">
        <f t="shared" si="2968"/>
        <v>226891278</v>
      </c>
      <c r="BI2354">
        <f t="shared" si="2969"/>
        <v>0.95100993093959718</v>
      </c>
      <c r="BJ2354">
        <f t="shared" si="2930"/>
        <v>275</v>
      </c>
      <c r="BK2354">
        <f t="shared" si="2970"/>
        <v>3.0189590045847795E-3</v>
      </c>
      <c r="BL2354">
        <f t="shared" si="2971"/>
        <v>1.0030189590045848</v>
      </c>
      <c r="BM2354">
        <f t="shared" si="2972"/>
        <v>25.331355525463291</v>
      </c>
      <c r="BN2354">
        <f t="shared" si="2973"/>
        <v>1245.5</v>
      </c>
      <c r="BO2354">
        <f t="shared" si="2932"/>
        <v>1259.4380004</v>
      </c>
      <c r="BP2354">
        <f t="shared" si="2974"/>
        <v>1212.8120619852943</v>
      </c>
      <c r="BQ2354">
        <f t="shared" si="2975"/>
        <v>46.625938414705615</v>
      </c>
      <c r="BR2354">
        <f t="shared" si="2976"/>
        <v>41.719970000000103</v>
      </c>
      <c r="BS2354">
        <f t="shared" si="2977"/>
        <v>33.430053999999927</v>
      </c>
      <c r="BT2354">
        <f t="shared" si="2978"/>
        <v>38</v>
      </c>
      <c r="BU2354">
        <f t="shared" si="2979"/>
        <v>37.430053999999927</v>
      </c>
      <c r="BV2354">
        <f t="shared" si="2980"/>
        <v>1250.8266762666667</v>
      </c>
      <c r="BW2354">
        <f t="shared" si="2981"/>
        <v>1253.3523878095239</v>
      </c>
      <c r="BX2354">
        <f t="shared" si="2982"/>
        <v>1251.920547781818</v>
      </c>
      <c r="BY2354">
        <f t="shared" si="2983"/>
        <v>1236.8269026476189</v>
      </c>
      <c r="BZ2354">
        <f t="shared" si="2984"/>
        <v>1292.400024</v>
      </c>
      <c r="CA2354">
        <f t="shared" si="2985"/>
        <v>1198.0699460000001</v>
      </c>
      <c r="CB2354">
        <f t="shared" si="2986"/>
        <v>1271.2084993599999</v>
      </c>
      <c r="CC2354">
        <f t="shared" si="2987"/>
        <v>1267.8067954222222</v>
      </c>
      <c r="CD2354">
        <f t="shared" si="2988"/>
        <v>1231.7183496594839</v>
      </c>
      <c r="CE2354">
        <f t="shared" si="2989"/>
        <v>1200.5676276368727</v>
      </c>
      <c r="CF2354">
        <f t="shared" si="2990"/>
        <v>1242.150024</v>
      </c>
      <c r="CG2354">
        <f t="shared" si="2991"/>
        <v>1246.530029</v>
      </c>
      <c r="CH2354">
        <f t="shared" si="2992"/>
        <v>1221</v>
      </c>
    </row>
    <row r="2355" spans="1:86">
      <c r="A2355" s="1">
        <v>42948</v>
      </c>
      <c r="B2355">
        <v>1250</v>
      </c>
      <c r="C2355">
        <v>1260.380005</v>
      </c>
      <c r="D2355">
        <v>1245.5</v>
      </c>
      <c r="E2355">
        <v>1250.8199460000001</v>
      </c>
      <c r="F2355">
        <v>1747460</v>
      </c>
      <c r="G2355">
        <f t="shared" si="2926"/>
        <v>-497945.2535788613</v>
      </c>
      <c r="H2355">
        <f t="shared" si="2954"/>
        <v>53344721.87480478</v>
      </c>
      <c r="I2355">
        <f t="shared" si="2927"/>
        <v>1251.6749877500001</v>
      </c>
      <c r="J2355">
        <f t="shared" si="2934"/>
        <v>1279.75</v>
      </c>
      <c r="K2355">
        <f t="shared" si="2935"/>
        <v>1217.5250245</v>
      </c>
      <c r="L2355">
        <f t="shared" si="2936"/>
        <v>5</v>
      </c>
      <c r="M2355">
        <f t="shared" si="2937"/>
        <v>10</v>
      </c>
      <c r="N2355">
        <f t="shared" si="2938"/>
        <v>50</v>
      </c>
      <c r="O2355">
        <f t="shared" si="2939"/>
        <v>0</v>
      </c>
      <c r="P2355">
        <f t="shared" si="2914"/>
        <v>14.880004999999983</v>
      </c>
      <c r="Q2355">
        <f t="shared" si="2915"/>
        <v>9.5600589999999102</v>
      </c>
      <c r="R2355">
        <f t="shared" si="2916"/>
        <v>5.3199460000000727</v>
      </c>
      <c r="S2355">
        <f t="shared" si="2917"/>
        <v>14.880004999999983</v>
      </c>
      <c r="T2355">
        <f t="shared" si="2953"/>
        <v>25.658325147624133</v>
      </c>
      <c r="U2355">
        <f t="shared" si="2918"/>
        <v>-6.3800049999999828</v>
      </c>
      <c r="V2355">
        <f t="shared" si="2919"/>
        <v>14.5</v>
      </c>
      <c r="W2355">
        <f t="shared" si="2920"/>
        <v>0</v>
      </c>
      <c r="X2355">
        <f t="shared" si="2921"/>
        <v>14.5</v>
      </c>
      <c r="Y2355">
        <f t="shared" si="2951"/>
        <v>6.4863097906995364</v>
      </c>
      <c r="Z2355">
        <f t="shared" si="2952"/>
        <v>5.9922968930424849</v>
      </c>
      <c r="AA2355">
        <f t="shared" si="2948"/>
        <v>25.279552556064424</v>
      </c>
      <c r="AB2355">
        <f t="shared" si="2949"/>
        <v>23.354201252677438</v>
      </c>
      <c r="AC2355">
        <f t="shared" si="2950"/>
        <v>3.9588786647205221</v>
      </c>
      <c r="AD2355">
        <f t="shared" si="2958"/>
        <v>19.122982180705101</v>
      </c>
      <c r="AE2355">
        <f t="shared" si="2931"/>
        <v>1251.5439940000001</v>
      </c>
      <c r="AF2355">
        <f t="shared" si="2933"/>
        <v>1257.244995</v>
      </c>
      <c r="AG2355">
        <f t="shared" si="2955"/>
        <v>1225.9114930000001</v>
      </c>
      <c r="AH2355">
        <f t="shared" si="2940"/>
        <v>1250.1569947</v>
      </c>
      <c r="AI2355">
        <f t="shared" si="2941"/>
        <v>1289.548295951379</v>
      </c>
      <c r="AJ2355">
        <f t="shared" si="2942"/>
        <v>1210.7656934486211</v>
      </c>
      <c r="AK2355">
        <f t="shared" si="2943"/>
        <v>0.50841494541865162</v>
      </c>
      <c r="AL2355">
        <f t="shared" si="2922"/>
        <v>-0.28495373489456771</v>
      </c>
      <c r="AM2355">
        <f t="shared" si="2923"/>
        <v>-497945.2535788613</v>
      </c>
      <c r="AN2355">
        <f t="shared" si="2956"/>
        <v>-190995.25585309218</v>
      </c>
      <c r="AO2355">
        <f t="shared" si="2957"/>
        <v>44864246</v>
      </c>
      <c r="AP2355">
        <f t="shared" si="2959"/>
        <v>-4.2571818960936555E-3</v>
      </c>
      <c r="AQ2355">
        <f t="shared" si="2960"/>
        <v>1249.7316436468607</v>
      </c>
      <c r="AR2355">
        <f t="shared" si="2961"/>
        <v>1245.7572087336155</v>
      </c>
      <c r="AS2355">
        <f t="shared" si="2962"/>
        <v>1244.7742406311536</v>
      </c>
      <c r="AT2355">
        <f t="shared" si="2963"/>
        <v>1233.3417273825828</v>
      </c>
      <c r="AU2355">
        <f t="shared" si="2964"/>
        <v>1241.8463677019024</v>
      </c>
      <c r="AV2355">
        <f t="shared" si="2965"/>
        <v>1230.1357619003995</v>
      </c>
      <c r="AW2355">
        <f t="shared" si="2966"/>
        <v>11.710605801502879</v>
      </c>
      <c r="AX2355">
        <f t="shared" si="2993"/>
        <v>8.1266758565857131</v>
      </c>
      <c r="AY2355">
        <f t="shared" si="2967"/>
        <v>3.5839299449171662</v>
      </c>
      <c r="AZ2355">
        <f t="shared" si="2924"/>
        <v>1252.2333169999999</v>
      </c>
      <c r="BA2355">
        <f t="shared" si="2925"/>
        <v>2188227632.1248198</v>
      </c>
      <c r="BB2355">
        <f t="shared" si="2928"/>
        <v>2188227632.1248198</v>
      </c>
      <c r="BC2355">
        <f t="shared" si="2929"/>
        <v>0</v>
      </c>
      <c r="BD2355">
        <f t="shared" si="2944"/>
        <v>26698519660.929459</v>
      </c>
      <c r="BE2355">
        <f t="shared" si="2945"/>
        <v>16294625801.64711</v>
      </c>
      <c r="BF2355">
        <f t="shared" si="2946"/>
        <v>1.6384862092525434</v>
      </c>
      <c r="BG2355">
        <f t="shared" si="2947"/>
        <v>62.099479751183168</v>
      </c>
      <c r="BH2355">
        <f t="shared" si="2968"/>
        <v>228638738</v>
      </c>
      <c r="BI2355">
        <f t="shared" si="2969"/>
        <v>0.95197669754853065</v>
      </c>
      <c r="BJ2355">
        <f t="shared" si="2930"/>
        <v>391.99220000000423</v>
      </c>
      <c r="BK2355">
        <f t="shared" si="2970"/>
        <v>3.9488898829975801E-3</v>
      </c>
      <c r="BL2355">
        <f t="shared" si="2971"/>
        <v>1.0039488898829976</v>
      </c>
      <c r="BM2355">
        <f t="shared" si="2972"/>
        <v>20.761038658698716</v>
      </c>
      <c r="BN2355">
        <f t="shared" si="2973"/>
        <v>1252.9400025</v>
      </c>
      <c r="BO2355">
        <f t="shared" si="2932"/>
        <v>1255.1060057999998</v>
      </c>
      <c r="BP2355">
        <f t="shared" si="2974"/>
        <v>1213.4272083970591</v>
      </c>
      <c r="BQ2355">
        <f t="shared" si="2975"/>
        <v>41.678797402940745</v>
      </c>
      <c r="BR2355">
        <f t="shared" si="2976"/>
        <v>26.019897000000128</v>
      </c>
      <c r="BS2355">
        <f t="shared" si="2977"/>
        <v>37.949951000000056</v>
      </c>
      <c r="BT2355">
        <f t="shared" si="2978"/>
        <v>30.380004999999983</v>
      </c>
      <c r="BU2355">
        <f t="shared" si="2979"/>
        <v>42.25</v>
      </c>
      <c r="BV2355">
        <f t="shared" si="2980"/>
        <v>1248.2566566666667</v>
      </c>
      <c r="BW2355">
        <f t="shared" si="2981"/>
        <v>1250.8247533333335</v>
      </c>
      <c r="BX2355">
        <f t="shared" si="2982"/>
        <v>1252.8890824181817</v>
      </c>
      <c r="BY2355">
        <f t="shared" si="2983"/>
        <v>1239.5200405142857</v>
      </c>
      <c r="BZ2355">
        <f t="shared" si="2984"/>
        <v>1292.400024</v>
      </c>
      <c r="CA2355">
        <f t="shared" si="2985"/>
        <v>1207.5500489999999</v>
      </c>
      <c r="CB2355">
        <f t="shared" si="2986"/>
        <v>1258.8721309333334</v>
      </c>
      <c r="CC2355">
        <f t="shared" si="2987"/>
        <v>1268.8812486333334</v>
      </c>
      <c r="CD2355">
        <f t="shared" si="2988"/>
        <v>1242.3889235252777</v>
      </c>
      <c r="CE2355">
        <f t="shared" si="2989"/>
        <v>1203.7826167831431</v>
      </c>
      <c r="CF2355">
        <f t="shared" si="2990"/>
        <v>1245.900024</v>
      </c>
      <c r="CG2355">
        <f t="shared" si="2991"/>
        <v>1259.5</v>
      </c>
      <c r="CH2355">
        <f t="shared" si="2992"/>
        <v>1231.5</v>
      </c>
    </row>
    <row r="2356" spans="1:86">
      <c r="A2356" s="1">
        <v>42949</v>
      </c>
      <c r="B2356">
        <v>1250</v>
      </c>
      <c r="C2356">
        <v>1254</v>
      </c>
      <c r="D2356">
        <v>1231</v>
      </c>
      <c r="E2356">
        <v>1236.900024</v>
      </c>
      <c r="F2356">
        <v>1251024</v>
      </c>
      <c r="G2356">
        <f t="shared" si="2926"/>
        <v>-609191.68481947505</v>
      </c>
      <c r="H2356">
        <f t="shared" si="2954"/>
        <v>52735530.189985305</v>
      </c>
      <c r="I2356">
        <f t="shared" si="2927"/>
        <v>1242.9750060000001</v>
      </c>
      <c r="J2356">
        <f t="shared" si="2934"/>
        <v>1279.75</v>
      </c>
      <c r="K2356">
        <f t="shared" si="2935"/>
        <v>1222.6674805</v>
      </c>
      <c r="L2356">
        <f t="shared" si="2936"/>
        <v>6</v>
      </c>
      <c r="M2356">
        <f t="shared" si="2937"/>
        <v>10</v>
      </c>
      <c r="N2356">
        <f t="shared" si="2938"/>
        <v>40</v>
      </c>
      <c r="O2356">
        <f t="shared" si="2939"/>
        <v>0</v>
      </c>
      <c r="P2356">
        <f t="shared" si="2914"/>
        <v>23</v>
      </c>
      <c r="Q2356">
        <f t="shared" si="2915"/>
        <v>17.09997599999997</v>
      </c>
      <c r="R2356">
        <f t="shared" si="2916"/>
        <v>5.9000240000000304</v>
      </c>
      <c r="S2356">
        <f t="shared" si="2917"/>
        <v>23</v>
      </c>
      <c r="T2356">
        <f t="shared" si="2953"/>
        <v>25.468444779936696</v>
      </c>
      <c r="U2356">
        <f t="shared" si="2918"/>
        <v>-3</v>
      </c>
      <c r="V2356">
        <f t="shared" si="2919"/>
        <v>-2.2199709999999868</v>
      </c>
      <c r="W2356">
        <f t="shared" si="2920"/>
        <v>0</v>
      </c>
      <c r="X2356">
        <f t="shared" si="2921"/>
        <v>0</v>
      </c>
      <c r="Y2356">
        <f t="shared" si="2951"/>
        <v>6.0230019485067121</v>
      </c>
      <c r="Z2356">
        <f t="shared" si="2952"/>
        <v>5.5642756863965932</v>
      </c>
      <c r="AA2356">
        <f t="shared" si="2948"/>
        <v>23.648880018191999</v>
      </c>
      <c r="AB2356">
        <f t="shared" si="2949"/>
        <v>21.847724643084483</v>
      </c>
      <c r="AC2356">
        <f t="shared" si="2950"/>
        <v>3.9588786647205199</v>
      </c>
      <c r="AD2356">
        <f t="shared" si="2958"/>
        <v>18.972047820946639</v>
      </c>
      <c r="AE2356">
        <f t="shared" si="2931"/>
        <v>1243.3239988</v>
      </c>
      <c r="AF2356">
        <f t="shared" si="2933"/>
        <v>1249.1033323333334</v>
      </c>
      <c r="AG2356">
        <f t="shared" si="2955"/>
        <v>1228.8564941999998</v>
      </c>
      <c r="AH2356">
        <f t="shared" si="2940"/>
        <v>1251.3669922000001</v>
      </c>
      <c r="AI2356">
        <f t="shared" si="2941"/>
        <v>1288.2306229115759</v>
      </c>
      <c r="AJ2356">
        <f t="shared" si="2942"/>
        <v>1214.5033614884244</v>
      </c>
      <c r="AK2356">
        <f t="shared" si="2943"/>
        <v>0.30377721997609342</v>
      </c>
      <c r="AL2356">
        <f t="shared" si="2922"/>
        <v>-0.48695443478260608</v>
      </c>
      <c r="AM2356">
        <f t="shared" si="2923"/>
        <v>-609191.68481947505</v>
      </c>
      <c r="AN2356">
        <f t="shared" si="2956"/>
        <v>-881772.54067256732</v>
      </c>
      <c r="AO2356">
        <f t="shared" si="2957"/>
        <v>45299414</v>
      </c>
      <c r="AP2356">
        <f t="shared" si="2959"/>
        <v>-1.946542930274037E-2</v>
      </c>
      <c r="AQ2356">
        <f t="shared" si="2960"/>
        <v>1245.3688929669281</v>
      </c>
      <c r="AR2356">
        <f t="shared" si="2961"/>
        <v>1245.4615959795351</v>
      </c>
      <c r="AS2356">
        <f t="shared" si="2962"/>
        <v>1243.3568816375459</v>
      </c>
      <c r="AT2356">
        <f t="shared" si="2963"/>
        <v>1233.6619740781503</v>
      </c>
      <c r="AU2356">
        <f t="shared" si="2964"/>
        <v>1241.104416146617</v>
      </c>
      <c r="AV2356">
        <f t="shared" si="2965"/>
        <v>1230.6092602473716</v>
      </c>
      <c r="AW2356">
        <f t="shared" si="2966"/>
        <v>10.495155899245447</v>
      </c>
      <c r="AX2356">
        <f t="shared" si="2993"/>
        <v>8.6003718651176602</v>
      </c>
      <c r="AY2356">
        <f t="shared" si="2967"/>
        <v>1.8947840341277864</v>
      </c>
      <c r="AZ2356">
        <f t="shared" si="2924"/>
        <v>1240.6333413333334</v>
      </c>
      <c r="BA2356">
        <f t="shared" si="2925"/>
        <v>1552062085.2081921</v>
      </c>
      <c r="BB2356">
        <f t="shared" si="2928"/>
        <v>0</v>
      </c>
      <c r="BC2356">
        <f t="shared" si="2929"/>
        <v>1552062085.2081921</v>
      </c>
      <c r="BD2356">
        <f t="shared" si="2944"/>
        <v>26698519660.929459</v>
      </c>
      <c r="BE2356">
        <f t="shared" si="2945"/>
        <v>14012646853.521969</v>
      </c>
      <c r="BF2356">
        <f t="shared" si="2946"/>
        <v>1.9053159577927274</v>
      </c>
      <c r="BG2356">
        <f t="shared" si="2947"/>
        <v>65.580335683705272</v>
      </c>
      <c r="BH2356">
        <f t="shared" si="2968"/>
        <v>227387714</v>
      </c>
      <c r="BI2356">
        <f t="shared" si="2969"/>
        <v>0.85284226588184109</v>
      </c>
      <c r="BJ2356">
        <f t="shared" si="2930"/>
        <v>-1491.9922000000042</v>
      </c>
      <c r="BK2356">
        <f t="shared" si="2970"/>
        <v>-1.1128637694429636E-2</v>
      </c>
      <c r="BL2356">
        <f t="shared" si="2971"/>
        <v>0.98887136230557038</v>
      </c>
      <c r="BM2356">
        <f t="shared" si="2972"/>
        <v>19.428839311982262</v>
      </c>
      <c r="BN2356">
        <f t="shared" si="2973"/>
        <v>1242.5</v>
      </c>
      <c r="BO2356">
        <f t="shared" si="2932"/>
        <v>1247.5060057999999</v>
      </c>
      <c r="BP2356">
        <f t="shared" si="2974"/>
        <v>1213.7139731029413</v>
      </c>
      <c r="BQ2356">
        <f t="shared" si="2975"/>
        <v>33.79203269705863</v>
      </c>
      <c r="BR2356">
        <f t="shared" si="2976"/>
        <v>14.550048000000061</v>
      </c>
      <c r="BS2356">
        <f t="shared" si="2977"/>
        <v>15.75</v>
      </c>
      <c r="BT2356">
        <f t="shared" si="2978"/>
        <v>25.550048999999944</v>
      </c>
      <c r="BU2356">
        <f t="shared" si="2979"/>
        <v>25.380004999999983</v>
      </c>
      <c r="BV2356">
        <f t="shared" si="2980"/>
        <v>1243.3753333333334</v>
      </c>
      <c r="BW2356">
        <f t="shared" si="2981"/>
        <v>1245.0119044761905</v>
      </c>
      <c r="BX2356">
        <f t="shared" si="2982"/>
        <v>1250.478724109091</v>
      </c>
      <c r="BY2356">
        <f t="shared" si="2983"/>
        <v>1240.5665672761907</v>
      </c>
      <c r="BZ2356">
        <f t="shared" si="2984"/>
        <v>1292.400024</v>
      </c>
      <c r="CA2356">
        <f t="shared" si="2985"/>
        <v>1215.25</v>
      </c>
      <c r="CB2356">
        <f t="shared" si="2986"/>
        <v>1242.7141283933331</v>
      </c>
      <c r="CC2356">
        <f t="shared" si="2987"/>
        <v>1257.2439978333334</v>
      </c>
      <c r="CD2356">
        <f t="shared" si="2988"/>
        <v>1248.3125395768252</v>
      </c>
      <c r="CE2356">
        <f t="shared" si="2989"/>
        <v>1208.5719601930496</v>
      </c>
      <c r="CF2356">
        <f t="shared" si="2990"/>
        <v>1250.8199460000001</v>
      </c>
      <c r="CG2356">
        <f t="shared" si="2991"/>
        <v>1260.380005</v>
      </c>
      <c r="CH2356">
        <f t="shared" si="2992"/>
        <v>1245.5</v>
      </c>
    </row>
    <row r="2357" spans="1:86">
      <c r="A2357" s="1">
        <v>42950</v>
      </c>
      <c r="B2357">
        <v>1240</v>
      </c>
      <c r="C2357">
        <v>1251</v>
      </c>
      <c r="D2357">
        <v>1233.219971</v>
      </c>
      <c r="E2357">
        <v>1244.719971</v>
      </c>
      <c r="F2357">
        <v>1882548</v>
      </c>
      <c r="G2357">
        <f t="shared" si="2926"/>
        <v>552690.09775563178</v>
      </c>
      <c r="H2357">
        <f t="shared" si="2954"/>
        <v>53288220.287740938</v>
      </c>
      <c r="I2357">
        <f t="shared" si="2927"/>
        <v>1242.2349855</v>
      </c>
      <c r="J2357">
        <f t="shared" si="2934"/>
        <v>1279.75</v>
      </c>
      <c r="K2357">
        <f t="shared" si="2935"/>
        <v>1232.5824889999999</v>
      </c>
      <c r="L2357">
        <f t="shared" si="2936"/>
        <v>7</v>
      </c>
      <c r="M2357">
        <f t="shared" si="2937"/>
        <v>10</v>
      </c>
      <c r="N2357">
        <f t="shared" si="2938"/>
        <v>30</v>
      </c>
      <c r="O2357">
        <f t="shared" si="2939"/>
        <v>0</v>
      </c>
      <c r="P2357">
        <f t="shared" si="2914"/>
        <v>17.780029000000013</v>
      </c>
      <c r="Q2357">
        <f t="shared" si="2915"/>
        <v>6.2800290000000132</v>
      </c>
      <c r="R2357">
        <f t="shared" si="2916"/>
        <v>11.5</v>
      </c>
      <c r="S2357">
        <f t="shared" si="2917"/>
        <v>17.780029000000013</v>
      </c>
      <c r="T2357">
        <f t="shared" si="2953"/>
        <v>24.919272224226933</v>
      </c>
      <c r="U2357">
        <f t="shared" si="2918"/>
        <v>13.15002400000003</v>
      </c>
      <c r="V2357">
        <f t="shared" si="2919"/>
        <v>-10.780029000000013</v>
      </c>
      <c r="W2357">
        <f t="shared" si="2920"/>
        <v>13.15002400000003</v>
      </c>
      <c r="X2357">
        <f t="shared" si="2921"/>
        <v>0</v>
      </c>
      <c r="Y2357">
        <f t="shared" si="2951"/>
        <v>6.5320749521848063</v>
      </c>
      <c r="Z2357">
        <f t="shared" si="2952"/>
        <v>5.1668274230825508</v>
      </c>
      <c r="AA2357">
        <f t="shared" si="2948"/>
        <v>26.212944316384224</v>
      </c>
      <c r="AB2357">
        <f t="shared" si="2949"/>
        <v>20.734262929473818</v>
      </c>
      <c r="AC2357">
        <f t="shared" si="2950"/>
        <v>11.669877098799669</v>
      </c>
      <c r="AD2357">
        <f t="shared" si="2958"/>
        <v>19.37189906362239</v>
      </c>
      <c r="AE2357">
        <f t="shared" si="2931"/>
        <v>1244.0979978</v>
      </c>
      <c r="AF2357">
        <f t="shared" si="2933"/>
        <v>1243.5566608333336</v>
      </c>
      <c r="AG2357">
        <f t="shared" si="2955"/>
        <v>1232.4034912999998</v>
      </c>
      <c r="AH2357">
        <f t="shared" si="2940"/>
        <v>1253.6039917000003</v>
      </c>
      <c r="AI2357">
        <f t="shared" si="2941"/>
        <v>1285.5381249567286</v>
      </c>
      <c r="AJ2357">
        <f t="shared" si="2942"/>
        <v>1221.669858443272</v>
      </c>
      <c r="AK2357">
        <f t="shared" si="2943"/>
        <v>0.36090086384091075</v>
      </c>
      <c r="AL2357">
        <f t="shared" si="2922"/>
        <v>0.29358619156357862</v>
      </c>
      <c r="AM2357">
        <f t="shared" si="2923"/>
        <v>552690.09775563178</v>
      </c>
      <c r="AN2357">
        <f t="shared" si="2956"/>
        <v>-5034.4683300136821</v>
      </c>
      <c r="AO2357">
        <f t="shared" si="2957"/>
        <v>46155174</v>
      </c>
      <c r="AP2357">
        <f t="shared" si="2959"/>
        <v>-1.0907700900474737E-4</v>
      </c>
      <c r="AQ2357">
        <f t="shared" si="2960"/>
        <v>1245.1482594981726</v>
      </c>
      <c r="AR2357">
        <f t="shared" si="2961"/>
        <v>1250.0040479653676</v>
      </c>
      <c r="AS2357">
        <f t="shared" si="2962"/>
        <v>1243.6022377227878</v>
      </c>
      <c r="AT2357">
        <f t="shared" si="2963"/>
        <v>1234.6571938011168</v>
      </c>
      <c r="AU2357">
        <f t="shared" si="2964"/>
        <v>1241.6467493746245</v>
      </c>
      <c r="AV2357">
        <f t="shared" si="2965"/>
        <v>1231.5970100000557</v>
      </c>
      <c r="AW2357">
        <f t="shared" si="2966"/>
        <v>10.049739374568844</v>
      </c>
      <c r="AX2357">
        <f t="shared" si="2993"/>
        <v>8.8902453670078962</v>
      </c>
      <c r="AY2357">
        <f t="shared" si="2967"/>
        <v>1.1594940075609479</v>
      </c>
      <c r="AZ2357">
        <f t="shared" si="2924"/>
        <v>1242.9799806666667</v>
      </c>
      <c r="BA2357">
        <f t="shared" si="2925"/>
        <v>2339969476.6440721</v>
      </c>
      <c r="BB2357">
        <f t="shared" si="2928"/>
        <v>2339969476.6440721</v>
      </c>
      <c r="BC2357">
        <f t="shared" si="2929"/>
        <v>0</v>
      </c>
      <c r="BD2357">
        <f t="shared" si="2944"/>
        <v>29038489137.573532</v>
      </c>
      <c r="BE2357">
        <f t="shared" si="2945"/>
        <v>8604452094.7568111</v>
      </c>
      <c r="BF2357">
        <f t="shared" si="2946"/>
        <v>3.3748214084739176</v>
      </c>
      <c r="BG2357">
        <f t="shared" si="2947"/>
        <v>77.141924055161994</v>
      </c>
      <c r="BH2357">
        <f t="shared" si="2968"/>
        <v>229270262</v>
      </c>
      <c r="BI2357">
        <f t="shared" si="2969"/>
        <v>0.81599251159016617</v>
      </c>
      <c r="BJ2357">
        <f t="shared" si="2930"/>
        <v>681.99469999999565</v>
      </c>
      <c r="BK2357">
        <f t="shared" si="2970"/>
        <v>6.3222142843130519E-3</v>
      </c>
      <c r="BL2357">
        <f t="shared" si="2971"/>
        <v>1.0063222142843131</v>
      </c>
      <c r="BM2357">
        <f t="shared" si="2972"/>
        <v>16.830766032435704</v>
      </c>
      <c r="BN2357">
        <f t="shared" si="2973"/>
        <v>1242.1099855</v>
      </c>
      <c r="BO2357">
        <f t="shared" si="2932"/>
        <v>1243.3630005</v>
      </c>
      <c r="BP2357">
        <f t="shared" si="2974"/>
        <v>1214.4032377352942</v>
      </c>
      <c r="BQ2357">
        <f t="shared" si="2975"/>
        <v>28.959762764705829</v>
      </c>
      <c r="BR2357">
        <f t="shared" si="2976"/>
        <v>-0.88000499999998283</v>
      </c>
      <c r="BS2357">
        <f t="shared" si="2977"/>
        <v>15.939941999999974</v>
      </c>
      <c r="BT2357">
        <f t="shared" si="2978"/>
        <v>1</v>
      </c>
      <c r="BU2357">
        <f t="shared" si="2979"/>
        <v>22.550048999999944</v>
      </c>
      <c r="BV2357">
        <f t="shared" si="2980"/>
        <v>1243.8406574000001</v>
      </c>
      <c r="BW2357">
        <f t="shared" si="2981"/>
        <v>1243.7595155238098</v>
      </c>
      <c r="BX2357">
        <f t="shared" si="2982"/>
        <v>1249.2701747999999</v>
      </c>
      <c r="BY2357">
        <f t="shared" si="2983"/>
        <v>1242.0773745904762</v>
      </c>
      <c r="BZ2357">
        <f t="shared" si="2984"/>
        <v>1292.400024</v>
      </c>
      <c r="CA2357">
        <f t="shared" si="2985"/>
        <v>1217.280029</v>
      </c>
      <c r="CB2357">
        <f t="shared" si="2986"/>
        <v>1244.1011096600002</v>
      </c>
      <c r="CC2357">
        <f t="shared" si="2987"/>
        <v>1242.8545504666665</v>
      </c>
      <c r="CD2357">
        <f t="shared" si="2988"/>
        <v>1258.0697961423016</v>
      </c>
      <c r="CE2357">
        <f t="shared" si="2989"/>
        <v>1215.2236067022118</v>
      </c>
      <c r="CF2357">
        <f t="shared" si="2990"/>
        <v>1236.900024</v>
      </c>
      <c r="CG2357">
        <f t="shared" si="2991"/>
        <v>1254</v>
      </c>
      <c r="CH2357">
        <f t="shared" si="2992"/>
        <v>1231</v>
      </c>
    </row>
    <row r="2358" spans="1:86">
      <c r="A2358" s="1">
        <v>42951</v>
      </c>
      <c r="B2358">
        <v>1245.400024</v>
      </c>
      <c r="C2358">
        <v>1264.150024</v>
      </c>
      <c r="D2358">
        <v>1244</v>
      </c>
      <c r="E2358">
        <v>1261.400024</v>
      </c>
      <c r="F2358">
        <v>1387890</v>
      </c>
      <c r="G2358">
        <f t="shared" si="2926"/>
        <v>1009061.9152294812</v>
      </c>
      <c r="H2358">
        <f t="shared" si="2954"/>
        <v>54297282.202970423</v>
      </c>
      <c r="I2358">
        <f t="shared" si="2927"/>
        <v>1253.7375179999999</v>
      </c>
      <c r="J2358">
        <f t="shared" si="2934"/>
        <v>1279.75</v>
      </c>
      <c r="K2358">
        <f t="shared" si="2935"/>
        <v>1237.54501325</v>
      </c>
      <c r="L2358">
        <f t="shared" si="2936"/>
        <v>8</v>
      </c>
      <c r="M2358">
        <f t="shared" si="2937"/>
        <v>6</v>
      </c>
      <c r="N2358">
        <f t="shared" si="2938"/>
        <v>20</v>
      </c>
      <c r="O2358">
        <f t="shared" si="2939"/>
        <v>40</v>
      </c>
      <c r="P2358">
        <f t="shared" si="2914"/>
        <v>20.15002400000003</v>
      </c>
      <c r="Q2358">
        <f t="shared" si="2915"/>
        <v>2.75</v>
      </c>
      <c r="R2358">
        <f t="shared" si="2916"/>
        <v>17.40002400000003</v>
      </c>
      <c r="S2358">
        <f t="shared" si="2917"/>
        <v>20.15002400000003</v>
      </c>
      <c r="T2358">
        <f t="shared" si="2953"/>
        <v>24.578611636782153</v>
      </c>
      <c r="U2358">
        <f t="shared" si="2918"/>
        <v>-4.1500240000000304</v>
      </c>
      <c r="V2358">
        <f t="shared" si="2919"/>
        <v>3.4000240000000304</v>
      </c>
      <c r="W2358">
        <f t="shared" si="2920"/>
        <v>0</v>
      </c>
      <c r="X2358">
        <f t="shared" si="2921"/>
        <v>3.4000240000000304</v>
      </c>
      <c r="Y2358">
        <f t="shared" si="2951"/>
        <v>6.0654981698858919</v>
      </c>
      <c r="Z2358">
        <f t="shared" si="2952"/>
        <v>5.0406271785766563</v>
      </c>
      <c r="AA2358">
        <f t="shared" si="2948"/>
        <v>24.677952764462944</v>
      </c>
      <c r="AB2358">
        <f t="shared" si="2949"/>
        <v>20.508185137004663</v>
      </c>
      <c r="AC2358">
        <f t="shared" si="2950"/>
        <v>9.2279796882637566</v>
      </c>
      <c r="AD2358">
        <f t="shared" si="2958"/>
        <v>19.139548323536641</v>
      </c>
      <c r="AE2358">
        <f t="shared" si="2931"/>
        <v>1247.9479977999999</v>
      </c>
      <c r="AF2358">
        <f t="shared" si="2933"/>
        <v>1246.9816688333333</v>
      </c>
      <c r="AG2358">
        <f t="shared" si="2955"/>
        <v>1237.1749939499996</v>
      </c>
      <c r="AH2358">
        <f t="shared" si="2940"/>
        <v>1255.1839965000001</v>
      </c>
      <c r="AI2358">
        <f t="shared" si="2941"/>
        <v>1286.9407083434137</v>
      </c>
      <c r="AJ2358">
        <f t="shared" si="2942"/>
        <v>1223.4272846565866</v>
      </c>
      <c r="AK2358">
        <f t="shared" si="2943"/>
        <v>0.59786950756504575</v>
      </c>
      <c r="AL2358">
        <f t="shared" si="2922"/>
        <v>0.7270474715067341</v>
      </c>
      <c r="AM2358">
        <f t="shared" si="2923"/>
        <v>1009061.9152294812</v>
      </c>
      <c r="AN2358">
        <f t="shared" si="2956"/>
        <v>1723214.8604123965</v>
      </c>
      <c r="AO2358">
        <f t="shared" si="2957"/>
        <v>46310974</v>
      </c>
      <c r="AP2358">
        <f t="shared" si="2959"/>
        <v>3.7209644098878086E-2</v>
      </c>
      <c r="AQ2358">
        <f t="shared" si="2960"/>
        <v>1250.673859428794</v>
      </c>
      <c r="AR2358">
        <f t="shared" si="2961"/>
        <v>1250.4930860302379</v>
      </c>
      <c r="AS2358">
        <f t="shared" si="2962"/>
        <v>1246.8058392526859</v>
      </c>
      <c r="AT2358">
        <f t="shared" si="2963"/>
        <v>1237.0640485190163</v>
      </c>
      <c r="AU2358">
        <f t="shared" si="2964"/>
        <v>1244.6097405684309</v>
      </c>
      <c r="AV2358">
        <f t="shared" si="2965"/>
        <v>1233.6832209800518</v>
      </c>
      <c r="AW2358">
        <f t="shared" si="2966"/>
        <v>10.926519588379051</v>
      </c>
      <c r="AX2358">
        <f t="shared" si="2993"/>
        <v>9.2975002112821272</v>
      </c>
      <c r="AY2358">
        <f t="shared" si="2967"/>
        <v>1.6290193770969239</v>
      </c>
      <c r="AZ2358">
        <f t="shared" si="2924"/>
        <v>1256.5166826666666</v>
      </c>
      <c r="BA2358">
        <f t="shared" si="2925"/>
        <v>1743906938.7062399</v>
      </c>
      <c r="BB2358">
        <f t="shared" si="2928"/>
        <v>1743906938.7062399</v>
      </c>
      <c r="BC2358">
        <f t="shared" si="2929"/>
        <v>0</v>
      </c>
      <c r="BD2358">
        <f t="shared" si="2944"/>
        <v>28128305524.848869</v>
      </c>
      <c r="BE2358">
        <f t="shared" si="2945"/>
        <v>8604452094.7568111</v>
      </c>
      <c r="BF2358">
        <f t="shared" si="2946"/>
        <v>3.2690408657152115</v>
      </c>
      <c r="BG2358">
        <f t="shared" si="2947"/>
        <v>76.575534611743166</v>
      </c>
      <c r="BH2358">
        <f t="shared" si="2968"/>
        <v>230658152</v>
      </c>
      <c r="BI2358">
        <f t="shared" si="2969"/>
        <v>0.88568275895808179</v>
      </c>
      <c r="BJ2358">
        <f t="shared" si="2930"/>
        <v>1568.0053000000044</v>
      </c>
      <c r="BK2358">
        <f t="shared" si="2970"/>
        <v>1.340064704400894E-2</v>
      </c>
      <c r="BL2358">
        <f t="shared" si="2971"/>
        <v>1.0134006470440089</v>
      </c>
      <c r="BM2358">
        <f t="shared" si="2972"/>
        <v>16.737256737139749</v>
      </c>
      <c r="BN2358">
        <f t="shared" si="2973"/>
        <v>1254.075012</v>
      </c>
      <c r="BO2358">
        <f t="shared" si="2932"/>
        <v>1247.425</v>
      </c>
      <c r="BP2358">
        <f t="shared" si="2974"/>
        <v>1215.8355910294119</v>
      </c>
      <c r="BQ2358">
        <f t="shared" si="2975"/>
        <v>31.589408970588011</v>
      </c>
      <c r="BR2358">
        <f t="shared" si="2976"/>
        <v>-3.9499519999999393</v>
      </c>
      <c r="BS2358">
        <f t="shared" si="2977"/>
        <v>3</v>
      </c>
      <c r="BT2358">
        <f t="shared" si="2978"/>
        <v>-5.8499759999999696</v>
      </c>
      <c r="BU2358">
        <f t="shared" si="2979"/>
        <v>4.4000240000000304</v>
      </c>
      <c r="BV2358">
        <f t="shared" si="2980"/>
        <v>1249.6079994666666</v>
      </c>
      <c r="BW2358">
        <f t="shared" si="2981"/>
        <v>1248.8576192857142</v>
      </c>
      <c r="BX2358">
        <f t="shared" si="2982"/>
        <v>1250.6876352181816</v>
      </c>
      <c r="BY2358">
        <f t="shared" si="2983"/>
        <v>1244.8389491333337</v>
      </c>
      <c r="BZ2358">
        <f t="shared" si="2984"/>
        <v>1292.400024</v>
      </c>
      <c r="CA2358">
        <f t="shared" si="2985"/>
        <v>1221</v>
      </c>
      <c r="CB2358">
        <f t="shared" si="2986"/>
        <v>1246.2665992099999</v>
      </c>
      <c r="CC2358">
        <f t="shared" si="2987"/>
        <v>1244.5812028555556</v>
      </c>
      <c r="CD2358">
        <f t="shared" si="2988"/>
        <v>1263.0635941489681</v>
      </c>
      <c r="CE2358">
        <f t="shared" si="2989"/>
        <v>1226.1973765117245</v>
      </c>
      <c r="CF2358">
        <f t="shared" si="2990"/>
        <v>1244.719971</v>
      </c>
      <c r="CG2358">
        <f t="shared" si="2991"/>
        <v>1251</v>
      </c>
      <c r="CH2358">
        <f t="shared" si="2992"/>
        <v>1233.219971</v>
      </c>
    </row>
    <row r="2359" spans="1:86">
      <c r="A2359" s="1">
        <v>42954</v>
      </c>
      <c r="B2359">
        <v>1258.25</v>
      </c>
      <c r="C2359">
        <v>1260</v>
      </c>
      <c r="D2359">
        <v>1240.599976</v>
      </c>
      <c r="E2359">
        <v>1251.719971</v>
      </c>
      <c r="F2359">
        <v>1885520</v>
      </c>
      <c r="G2359">
        <f t="shared" si="2926"/>
        <v>276020.93133080658</v>
      </c>
      <c r="H2359">
        <f t="shared" si="2954"/>
        <v>54573303.13430123</v>
      </c>
      <c r="I2359">
        <f t="shared" si="2927"/>
        <v>1252.64248675</v>
      </c>
      <c r="J2359">
        <f t="shared" si="2934"/>
        <v>1279.75</v>
      </c>
      <c r="K2359">
        <f t="shared" si="2935"/>
        <v>1237.54501325</v>
      </c>
      <c r="L2359">
        <f t="shared" si="2936"/>
        <v>9</v>
      </c>
      <c r="M2359">
        <f t="shared" si="2937"/>
        <v>7</v>
      </c>
      <c r="N2359">
        <f t="shared" si="2938"/>
        <v>10</v>
      </c>
      <c r="O2359">
        <f t="shared" si="2939"/>
        <v>30</v>
      </c>
      <c r="P2359">
        <f t="shared" si="2914"/>
        <v>19.40002400000003</v>
      </c>
      <c r="Q2359">
        <f t="shared" si="2915"/>
        <v>8.2800290000000132</v>
      </c>
      <c r="R2359">
        <f t="shared" si="2916"/>
        <v>11.119995000000017</v>
      </c>
      <c r="S2359">
        <f t="shared" si="2917"/>
        <v>19.40002400000003</v>
      </c>
      <c r="T2359">
        <f t="shared" si="2953"/>
        <v>24.208712519869145</v>
      </c>
      <c r="U2359">
        <f t="shared" si="2918"/>
        <v>4.3000489999999445</v>
      </c>
      <c r="V2359">
        <f t="shared" si="2919"/>
        <v>-7.5500480000000607</v>
      </c>
      <c r="W2359">
        <f t="shared" si="2920"/>
        <v>4.3000489999999445</v>
      </c>
      <c r="X2359">
        <f t="shared" si="2921"/>
        <v>0</v>
      </c>
      <c r="Y2359">
        <f t="shared" si="2951"/>
        <v>5.9393946577511816</v>
      </c>
      <c r="Z2359">
        <f t="shared" si="2952"/>
        <v>4.6805823801068955</v>
      </c>
      <c r="AA2359">
        <f t="shared" si="2948"/>
        <v>24.534120320840945</v>
      </c>
      <c r="AB2359">
        <f t="shared" si="2949"/>
        <v>19.334288745282667</v>
      </c>
      <c r="AC2359">
        <f t="shared" si="2950"/>
        <v>11.853248581959019</v>
      </c>
      <c r="AD2359">
        <f t="shared" si="2958"/>
        <v>18.742148634024741</v>
      </c>
      <c r="AE2359">
        <f t="shared" si="2931"/>
        <v>1249.1119871999999</v>
      </c>
      <c r="AF2359">
        <f t="shared" si="2933"/>
        <v>1248.5766599999999</v>
      </c>
      <c r="AG2359">
        <f t="shared" si="2955"/>
        <v>1238.8874939499997</v>
      </c>
      <c r="AH2359">
        <f t="shared" si="2940"/>
        <v>1253.8209960000002</v>
      </c>
      <c r="AI2359">
        <f t="shared" si="2941"/>
        <v>1284.8776957448299</v>
      </c>
      <c r="AJ2359">
        <f t="shared" si="2942"/>
        <v>1222.7642962551704</v>
      </c>
      <c r="AK2359">
        <f t="shared" si="2943"/>
        <v>0.46617436789384009</v>
      </c>
      <c r="AL2359">
        <f t="shared" si="2922"/>
        <v>0.14638981889919309</v>
      </c>
      <c r="AM2359">
        <f t="shared" si="2923"/>
        <v>276020.93133080658</v>
      </c>
      <c r="AN2359">
        <f t="shared" si="2956"/>
        <v>1452277.5512542792</v>
      </c>
      <c r="AO2359">
        <f t="shared" si="2957"/>
        <v>47412886</v>
      </c>
      <c r="AP2359">
        <f t="shared" si="2959"/>
        <v>3.063043981870834E-2</v>
      </c>
      <c r="AQ2359">
        <f t="shared" si="2960"/>
        <v>1251.029537363004</v>
      </c>
      <c r="AR2359">
        <f t="shared" si="2961"/>
        <v>1250.7886147766201</v>
      </c>
      <c r="AS2359">
        <f t="shared" si="2962"/>
        <v>1247.6903829672024</v>
      </c>
      <c r="AT2359">
        <f t="shared" si="2963"/>
        <v>1238.3830815423048</v>
      </c>
      <c r="AU2359">
        <f t="shared" si="2964"/>
        <v>1245.6762751331662</v>
      </c>
      <c r="AV2359">
        <f t="shared" si="2965"/>
        <v>1234.9457934814482</v>
      </c>
      <c r="AW2359">
        <f t="shared" si="2966"/>
        <v>10.730481651718037</v>
      </c>
      <c r="AX2359">
        <f t="shared" si="2993"/>
        <v>9.5840964993693092</v>
      </c>
      <c r="AY2359">
        <f t="shared" si="2967"/>
        <v>1.1463851523487278</v>
      </c>
      <c r="AZ2359">
        <f t="shared" si="2924"/>
        <v>1250.7733156666666</v>
      </c>
      <c r="BA2359">
        <f t="shared" si="2925"/>
        <v>2358358102.1558132</v>
      </c>
      <c r="BB2359">
        <f t="shared" si="2928"/>
        <v>0</v>
      </c>
      <c r="BC2359">
        <f t="shared" si="2929"/>
        <v>2358358102.1558132</v>
      </c>
      <c r="BD2359">
        <f t="shared" si="2944"/>
        <v>25823598109.015541</v>
      </c>
      <c r="BE2359">
        <f t="shared" si="2945"/>
        <v>10962810196.912624</v>
      </c>
      <c r="BF2359">
        <f t="shared" si="2946"/>
        <v>2.355563732763343</v>
      </c>
      <c r="BG2359">
        <f t="shared" si="2947"/>
        <v>70.19874811984306</v>
      </c>
      <c r="BH2359">
        <f t="shared" si="2968"/>
        <v>228772632</v>
      </c>
      <c r="BI2359">
        <f t="shared" si="2969"/>
        <v>0.86890304889153291</v>
      </c>
      <c r="BJ2359">
        <f t="shared" si="2930"/>
        <v>-1068.0053000000044</v>
      </c>
      <c r="BK2359">
        <f t="shared" si="2970"/>
        <v>-7.6740548722235031E-3</v>
      </c>
      <c r="BL2359">
        <f t="shared" si="2971"/>
        <v>0.9923259451277765</v>
      </c>
      <c r="BM2359">
        <f t="shared" si="2972"/>
        <v>16.368317966941216</v>
      </c>
      <c r="BN2359">
        <f t="shared" si="2973"/>
        <v>1250.299988</v>
      </c>
      <c r="BO2359">
        <f t="shared" si="2932"/>
        <v>1248.3849975999999</v>
      </c>
      <c r="BP2359">
        <f t="shared" si="2974"/>
        <v>1216.9363259705883</v>
      </c>
      <c r="BQ2359">
        <f t="shared" si="2975"/>
        <v>31.448671629411592</v>
      </c>
      <c r="BR2359">
        <f t="shared" si="2976"/>
        <v>-34.030029000000013</v>
      </c>
      <c r="BS2359">
        <f t="shared" si="2977"/>
        <v>-18.599975000000086</v>
      </c>
      <c r="BT2359">
        <f t="shared" si="2978"/>
        <v>-30</v>
      </c>
      <c r="BU2359">
        <f t="shared" si="2979"/>
        <v>-4.6300049999999828</v>
      </c>
      <c r="BV2359">
        <f t="shared" si="2980"/>
        <v>1250.8653238666666</v>
      </c>
      <c r="BW2359">
        <f t="shared" si="2981"/>
        <v>1250.2114199047617</v>
      </c>
      <c r="BX2359">
        <f t="shared" si="2982"/>
        <v>1250.0578124000001</v>
      </c>
      <c r="BY2359">
        <f t="shared" si="2983"/>
        <v>1246.2241850428572</v>
      </c>
      <c r="BZ2359">
        <f t="shared" si="2984"/>
        <v>1292.400024</v>
      </c>
      <c r="CA2359">
        <f t="shared" si="2985"/>
        <v>1221</v>
      </c>
      <c r="CB2359">
        <f t="shared" si="2986"/>
        <v>1247.27971129</v>
      </c>
      <c r="CC2359">
        <f t="shared" si="2987"/>
        <v>1246.6516093416667</v>
      </c>
      <c r="CD2359">
        <f t="shared" si="2988"/>
        <v>1262.863774721865</v>
      </c>
      <c r="CE2359">
        <f t="shared" si="2989"/>
        <v>1228.5802360237849</v>
      </c>
      <c r="CF2359">
        <f t="shared" si="2990"/>
        <v>1261.400024</v>
      </c>
      <c r="CG2359">
        <f t="shared" si="2991"/>
        <v>1264.150024</v>
      </c>
      <c r="CH2359">
        <f t="shared" si="2992"/>
        <v>1244</v>
      </c>
    </row>
    <row r="2360" spans="1:86">
      <c r="A2360" s="1">
        <v>42955</v>
      </c>
      <c r="B2360">
        <v>1256</v>
      </c>
      <c r="C2360">
        <v>1264.3000489999999</v>
      </c>
      <c r="D2360">
        <v>1248.150024</v>
      </c>
      <c r="E2360">
        <v>1251.530029</v>
      </c>
      <c r="F2360">
        <v>1073958</v>
      </c>
      <c r="G2360">
        <f t="shared" si="2926"/>
        <v>-624425.14667128981</v>
      </c>
      <c r="H2360">
        <f t="shared" si="2954"/>
        <v>53948877.987629943</v>
      </c>
      <c r="I2360">
        <f t="shared" si="2927"/>
        <v>1254.9950254999999</v>
      </c>
      <c r="J2360">
        <f t="shared" si="2934"/>
        <v>1279.75</v>
      </c>
      <c r="K2360">
        <f t="shared" si="2935"/>
        <v>1237.54501325</v>
      </c>
      <c r="L2360">
        <f t="shared" si="2936"/>
        <v>10</v>
      </c>
      <c r="M2360">
        <f t="shared" si="2937"/>
        <v>8</v>
      </c>
      <c r="N2360">
        <f t="shared" si="2938"/>
        <v>0</v>
      </c>
      <c r="O2360">
        <f t="shared" si="2939"/>
        <v>20</v>
      </c>
      <c r="P2360">
        <f t="shared" si="2914"/>
        <v>16.150024999999914</v>
      </c>
      <c r="Q2360">
        <f t="shared" si="2915"/>
        <v>12.770019999999931</v>
      </c>
      <c r="R2360">
        <f t="shared" si="2916"/>
        <v>3.3800049999999828</v>
      </c>
      <c r="S2360">
        <f t="shared" si="2917"/>
        <v>16.150024999999914</v>
      </c>
      <c r="T2360">
        <f t="shared" si="2953"/>
        <v>23.633091982735628</v>
      </c>
      <c r="U2360">
        <f t="shared" si="2918"/>
        <v>-2.8699950000000172</v>
      </c>
      <c r="V2360">
        <f t="shared" si="2919"/>
        <v>1.5</v>
      </c>
      <c r="W2360">
        <f t="shared" si="2920"/>
        <v>0</v>
      </c>
      <c r="X2360">
        <f t="shared" si="2921"/>
        <v>1.5</v>
      </c>
      <c r="Y2360">
        <f t="shared" si="2951"/>
        <v>5.515152182197526</v>
      </c>
      <c r="Z2360">
        <f t="shared" si="2952"/>
        <v>4.4533979243849746</v>
      </c>
      <c r="AA2360">
        <f t="shared" si="2948"/>
        <v>23.336566312298185</v>
      </c>
      <c r="AB2360">
        <f t="shared" si="2949"/>
        <v>18.8439072112877</v>
      </c>
      <c r="AC2360">
        <f t="shared" si="2950"/>
        <v>10.651039985358018</v>
      </c>
      <c r="AD2360">
        <f t="shared" si="2958"/>
        <v>18.258876901898478</v>
      </c>
      <c r="AE2360">
        <f t="shared" si="2931"/>
        <v>1249.2540038</v>
      </c>
      <c r="AF2360">
        <f t="shared" si="2933"/>
        <v>1249.5149941666666</v>
      </c>
      <c r="AG2360">
        <f t="shared" si="2955"/>
        <v>1239.5689941999997</v>
      </c>
      <c r="AH2360">
        <f t="shared" si="2940"/>
        <v>1250.3989989000002</v>
      </c>
      <c r="AI2360">
        <f t="shared" si="2941"/>
        <v>1273.0262664278398</v>
      </c>
      <c r="AJ2360">
        <f t="shared" si="2942"/>
        <v>1227.7717313721605</v>
      </c>
      <c r="AK2360">
        <f t="shared" si="2943"/>
        <v>0.52499263551394992</v>
      </c>
      <c r="AL2360">
        <f t="shared" si="2922"/>
        <v>-0.5814241773619544</v>
      </c>
      <c r="AM2360">
        <f t="shared" si="2923"/>
        <v>-624425.14667128981</v>
      </c>
      <c r="AN2360">
        <f t="shared" si="2956"/>
        <v>397613.75200712355</v>
      </c>
      <c r="AO2360">
        <f t="shared" si="2957"/>
        <v>44949340</v>
      </c>
      <c r="AP2360">
        <f t="shared" si="2959"/>
        <v>8.8458195828264342E-3</v>
      </c>
      <c r="AQ2360">
        <f t="shared" si="2960"/>
        <v>1251.1997045195826</v>
      </c>
      <c r="AR2360">
        <f t="shared" si="2961"/>
        <v>1252.2738595652834</v>
      </c>
      <c r="AS2360">
        <f t="shared" si="2962"/>
        <v>1248.381519253106</v>
      </c>
      <c r="AT2360">
        <f t="shared" si="2963"/>
        <v>1239.5663068134975</v>
      </c>
      <c r="AU2360">
        <f t="shared" si="2964"/>
        <v>1246.5543382131914</v>
      </c>
      <c r="AV2360">
        <f t="shared" si="2965"/>
        <v>1236.1066899677469</v>
      </c>
      <c r="AW2360">
        <f t="shared" si="2966"/>
        <v>10.447648245444498</v>
      </c>
      <c r="AX2360">
        <f t="shared" si="2993"/>
        <v>9.7568068485843469</v>
      </c>
      <c r="AY2360">
        <f t="shared" si="2967"/>
        <v>0.69084139686015078</v>
      </c>
      <c r="AZ2360">
        <f t="shared" si="2924"/>
        <v>1254.660034</v>
      </c>
      <c r="BA2360">
        <f t="shared" si="2925"/>
        <v>1347452180.7945719</v>
      </c>
      <c r="BB2360">
        <f t="shared" si="2928"/>
        <v>1347452180.7945719</v>
      </c>
      <c r="BC2360">
        <f t="shared" si="2929"/>
        <v>0</v>
      </c>
      <c r="BD2360">
        <f t="shared" si="2944"/>
        <v>22390980240.701294</v>
      </c>
      <c r="BE2360">
        <f t="shared" si="2945"/>
        <v>10962810196.912624</v>
      </c>
      <c r="BF2360">
        <f t="shared" si="2946"/>
        <v>2.0424489559262007</v>
      </c>
      <c r="BG2360">
        <f t="shared" si="2947"/>
        <v>67.131741091262654</v>
      </c>
      <c r="BH2360">
        <f t="shared" si="2968"/>
        <v>227698674</v>
      </c>
      <c r="BI2360">
        <f t="shared" si="2969"/>
        <v>0.84520602713646853</v>
      </c>
      <c r="BJ2360">
        <f t="shared" si="2930"/>
        <v>-118.99419999999736</v>
      </c>
      <c r="BK2360">
        <f t="shared" si="2970"/>
        <v>-1.5174480267198169E-4</v>
      </c>
      <c r="BL2360">
        <f t="shared" si="2971"/>
        <v>0.99984825519732801</v>
      </c>
      <c r="BM2360">
        <f t="shared" si="2972"/>
        <v>11.925617102325162</v>
      </c>
      <c r="BN2360">
        <f t="shared" si="2973"/>
        <v>1256.2250365</v>
      </c>
      <c r="BO2360">
        <f t="shared" si="2932"/>
        <v>1249.0420044</v>
      </c>
      <c r="BP2360">
        <f t="shared" si="2974"/>
        <v>1218.3745619852943</v>
      </c>
      <c r="BQ2360">
        <f t="shared" si="2975"/>
        <v>30.667442414705647</v>
      </c>
      <c r="BR2360">
        <f t="shared" si="2976"/>
        <v>-26.469970999999987</v>
      </c>
      <c r="BS2360">
        <f t="shared" si="2977"/>
        <v>-25.34997599999997</v>
      </c>
      <c r="BT2360">
        <f t="shared" si="2978"/>
        <v>-23.199951000000056</v>
      </c>
      <c r="BU2360">
        <f t="shared" si="2979"/>
        <v>-24</v>
      </c>
      <c r="BV2360">
        <f t="shared" si="2980"/>
        <v>1251.6713377999997</v>
      </c>
      <c r="BW2360">
        <f t="shared" si="2981"/>
        <v>1251.0552396190478</v>
      </c>
      <c r="BX2360">
        <f t="shared" si="2982"/>
        <v>1249.6412729454546</v>
      </c>
      <c r="BY2360">
        <f t="shared" si="2983"/>
        <v>1247.4282360000002</v>
      </c>
      <c r="BZ2360">
        <f t="shared" si="2984"/>
        <v>1292.400024</v>
      </c>
      <c r="CA2360">
        <f t="shared" si="2985"/>
        <v>1221</v>
      </c>
      <c r="CB2360">
        <f t="shared" si="2986"/>
        <v>1244.6644724933335</v>
      </c>
      <c r="CC2360">
        <f t="shared" si="2987"/>
        <v>1247.6522584361112</v>
      </c>
      <c r="CD2360">
        <f t="shared" si="2988"/>
        <v>1254.2705951271032</v>
      </c>
      <c r="CE2360">
        <f t="shared" si="2989"/>
        <v>1226.4661191999594</v>
      </c>
      <c r="CF2360">
        <f t="shared" si="2990"/>
        <v>1251.719971</v>
      </c>
      <c r="CG2360">
        <f t="shared" si="2991"/>
        <v>1260</v>
      </c>
      <c r="CH2360">
        <f t="shared" si="2992"/>
        <v>1240.599976</v>
      </c>
    </row>
    <row r="2361" spans="1:86">
      <c r="A2361" s="1">
        <v>42956</v>
      </c>
      <c r="B2361">
        <v>1250</v>
      </c>
      <c r="C2361">
        <v>1261.4300539999999</v>
      </c>
      <c r="D2361">
        <v>1246.650024</v>
      </c>
      <c r="E2361">
        <v>1256</v>
      </c>
      <c r="F2361">
        <v>992946</v>
      </c>
      <c r="G2361">
        <f t="shared" si="2926"/>
        <v>263346.61500768736</v>
      </c>
      <c r="H2361">
        <f t="shared" si="2954"/>
        <v>54212224.602637634</v>
      </c>
      <c r="I2361">
        <f t="shared" si="2927"/>
        <v>1253.5200195</v>
      </c>
      <c r="J2361">
        <f t="shared" si="2934"/>
        <v>1259.3999939999999</v>
      </c>
      <c r="K2361">
        <f t="shared" si="2935"/>
        <v>1237.54501325</v>
      </c>
      <c r="L2361">
        <f t="shared" si="2936"/>
        <v>10</v>
      </c>
      <c r="M2361">
        <f t="shared" si="2937"/>
        <v>9</v>
      </c>
      <c r="N2361">
        <f t="shared" si="2938"/>
        <v>0</v>
      </c>
      <c r="O2361">
        <f t="shared" si="2939"/>
        <v>10</v>
      </c>
      <c r="P2361">
        <f t="shared" si="2914"/>
        <v>14.780029999999897</v>
      </c>
      <c r="Q2361">
        <f t="shared" si="2915"/>
        <v>5.4300539999999273</v>
      </c>
      <c r="R2361">
        <f t="shared" si="2916"/>
        <v>9.3499759999999696</v>
      </c>
      <c r="S2361">
        <f t="shared" si="2917"/>
        <v>14.780029999999897</v>
      </c>
      <c r="T2361">
        <f t="shared" si="2953"/>
        <v>23.000730412540218</v>
      </c>
      <c r="U2361">
        <f t="shared" si="2918"/>
        <v>-1.1300049999999828</v>
      </c>
      <c r="V2361">
        <f t="shared" si="2919"/>
        <v>3.469970000000103</v>
      </c>
      <c r="W2361">
        <f t="shared" si="2920"/>
        <v>0</v>
      </c>
      <c r="X2361">
        <f t="shared" si="2921"/>
        <v>3.469970000000103</v>
      </c>
      <c r="Y2361">
        <f t="shared" si="2951"/>
        <v>5.1212127406119885</v>
      </c>
      <c r="Z2361">
        <f t="shared" si="2952"/>
        <v>4.3831530726431982</v>
      </c>
      <c r="AA2361">
        <f t="shared" si="2948"/>
        <v>22.265435265568151</v>
      </c>
      <c r="AB2361">
        <f t="shared" si="2949"/>
        <v>19.056582091208117</v>
      </c>
      <c r="AC2361">
        <f t="shared" si="2950"/>
        <v>7.7654804378369091</v>
      </c>
      <c r="AD2361">
        <f t="shared" si="2958"/>
        <v>16.730430720110441</v>
      </c>
      <c r="AE2361">
        <f t="shared" si="2931"/>
        <v>1253.073999</v>
      </c>
      <c r="AF2361">
        <f t="shared" si="2933"/>
        <v>1250.3783364999999</v>
      </c>
      <c r="AG2361">
        <f t="shared" si="2955"/>
        <v>1241.3829956499999</v>
      </c>
      <c r="AH2361">
        <f t="shared" si="2940"/>
        <v>1248.1989989000001</v>
      </c>
      <c r="AI2361">
        <f t="shared" si="2941"/>
        <v>1262.3572338329616</v>
      </c>
      <c r="AJ2361">
        <f t="shared" si="2942"/>
        <v>1234.0407639670386</v>
      </c>
      <c r="AK2361">
        <f t="shared" si="2943"/>
        <v>0.77549341909274838</v>
      </c>
      <c r="AL2361">
        <f t="shared" si="2922"/>
        <v>0.26521745896321386</v>
      </c>
      <c r="AM2361">
        <f t="shared" si="2923"/>
        <v>263346.61500768736</v>
      </c>
      <c r="AN2361">
        <f t="shared" si="2956"/>
        <v>2378182.7961693443</v>
      </c>
      <c r="AO2361">
        <f t="shared" si="2957"/>
        <v>43295836</v>
      </c>
      <c r="AP2361">
        <f t="shared" si="2959"/>
        <v>5.4928672497959026E-2</v>
      </c>
      <c r="AQ2361">
        <f t="shared" si="2960"/>
        <v>1252.8318049829245</v>
      </c>
      <c r="AR2361">
        <f t="shared" si="2961"/>
        <v>1253.2560013241775</v>
      </c>
      <c r="AS2361">
        <f t="shared" si="2962"/>
        <v>1249.7528457875469</v>
      </c>
      <c r="AT2361">
        <f t="shared" si="2963"/>
        <v>1241.0453392002828</v>
      </c>
      <c r="AU2361">
        <f t="shared" si="2964"/>
        <v>1247.9711874812126</v>
      </c>
      <c r="AV2361">
        <f t="shared" si="2965"/>
        <v>1237.4992216700045</v>
      </c>
      <c r="AW2361">
        <f t="shared" si="2966"/>
        <v>10.471965811208065</v>
      </c>
      <c r="AX2361">
        <f t="shared" si="2993"/>
        <v>9.8998386411090902</v>
      </c>
      <c r="AY2361">
        <f t="shared" si="2967"/>
        <v>0.57212717009897496</v>
      </c>
      <c r="AZ2361">
        <f t="shared" si="2924"/>
        <v>1254.6933593333333</v>
      </c>
      <c r="BA2361">
        <f t="shared" si="2925"/>
        <v>1245842752.376596</v>
      </c>
      <c r="BB2361">
        <f t="shared" si="2928"/>
        <v>1245842752.376596</v>
      </c>
      <c r="BC2361">
        <f t="shared" si="2929"/>
        <v>0</v>
      </c>
      <c r="BD2361">
        <f t="shared" si="2944"/>
        <v>22191783425.452152</v>
      </c>
      <c r="BE2361">
        <f t="shared" si="2945"/>
        <v>10962810196.912624</v>
      </c>
      <c r="BF2361">
        <f t="shared" si="2946"/>
        <v>2.0242787229593615</v>
      </c>
      <c r="BG2361">
        <f t="shared" si="2947"/>
        <v>66.934264609663188</v>
      </c>
      <c r="BH2361">
        <f t="shared" si="2968"/>
        <v>228691620</v>
      </c>
      <c r="BI2361">
        <f t="shared" si="2969"/>
        <v>0.84621999172461315</v>
      </c>
      <c r="BJ2361">
        <f t="shared" si="2930"/>
        <v>346.99709999999868</v>
      </c>
      <c r="BK2361">
        <f t="shared" si="2970"/>
        <v>3.5716050725299749E-3</v>
      </c>
      <c r="BL2361">
        <f t="shared" si="2971"/>
        <v>1.0035716050725301</v>
      </c>
      <c r="BM2361">
        <f t="shared" si="2972"/>
        <v>7.4620450059838408</v>
      </c>
      <c r="BN2361">
        <f t="shared" si="2973"/>
        <v>1254.040039</v>
      </c>
      <c r="BO2361">
        <f t="shared" si="2932"/>
        <v>1251.3500122</v>
      </c>
      <c r="BP2361">
        <f t="shared" si="2974"/>
        <v>1219.6747113382353</v>
      </c>
      <c r="BQ2361">
        <f t="shared" si="2975"/>
        <v>31.675300861764754</v>
      </c>
      <c r="BR2361">
        <f t="shared" si="2976"/>
        <v>15.15002400000003</v>
      </c>
      <c r="BS2361">
        <f t="shared" si="2977"/>
        <v>13.40002400000003</v>
      </c>
      <c r="BT2361">
        <f t="shared" si="2978"/>
        <v>-30.969970000000103</v>
      </c>
      <c r="BU2361">
        <f t="shared" si="2979"/>
        <v>-21.09997599999997</v>
      </c>
      <c r="BV2361">
        <f t="shared" si="2980"/>
        <v>1253.9200031999999</v>
      </c>
      <c r="BW2361">
        <f t="shared" si="2981"/>
        <v>1252.9080984285715</v>
      </c>
      <c r="BX2361">
        <f t="shared" si="2982"/>
        <v>1250.6596367818181</v>
      </c>
      <c r="BY2361">
        <f t="shared" si="2983"/>
        <v>1248.9930936952383</v>
      </c>
      <c r="BZ2361">
        <f t="shared" si="2984"/>
        <v>1292.400024</v>
      </c>
      <c r="CA2361">
        <f t="shared" si="2985"/>
        <v>1221</v>
      </c>
      <c r="CB2361">
        <f t="shared" si="2986"/>
        <v>1251.1619576500002</v>
      </c>
      <c r="CC2361">
        <f t="shared" si="2987"/>
        <v>1245.616783161111</v>
      </c>
      <c r="CD2361">
        <f t="shared" si="2988"/>
        <v>1244.5571730414285</v>
      </c>
      <c r="CE2361">
        <f t="shared" si="2989"/>
        <v>1227.6777461655015</v>
      </c>
      <c r="CF2361">
        <f t="shared" si="2990"/>
        <v>1251.530029</v>
      </c>
      <c r="CG2361">
        <f t="shared" si="2991"/>
        <v>1264.3000489999999</v>
      </c>
      <c r="CH2361">
        <f t="shared" si="2992"/>
        <v>1248.150024</v>
      </c>
    </row>
    <row r="2362" spans="1:86">
      <c r="A2362" s="1">
        <v>42957</v>
      </c>
      <c r="B2362">
        <v>1254.5</v>
      </c>
      <c r="C2362">
        <v>1260.3000489999999</v>
      </c>
      <c r="D2362">
        <v>1243.1800539999999</v>
      </c>
      <c r="E2362">
        <v>1255.719971</v>
      </c>
      <c r="F2362">
        <v>1526172</v>
      </c>
      <c r="G2362">
        <f t="shared" si="2926"/>
        <v>709584.51835459901</v>
      </c>
      <c r="H2362">
        <f t="shared" si="2954"/>
        <v>54921809.120992236</v>
      </c>
      <c r="I2362">
        <f t="shared" si="2927"/>
        <v>1253.4250185000001</v>
      </c>
      <c r="J2362">
        <f t="shared" si="2934"/>
        <v>1254.9950254999999</v>
      </c>
      <c r="K2362">
        <f t="shared" si="2935"/>
        <v>1237.54501325</v>
      </c>
      <c r="L2362">
        <f t="shared" si="2936"/>
        <v>3</v>
      </c>
      <c r="M2362">
        <f t="shared" si="2937"/>
        <v>10</v>
      </c>
      <c r="N2362">
        <f t="shared" si="2938"/>
        <v>70</v>
      </c>
      <c r="O2362">
        <f t="shared" si="2939"/>
        <v>0</v>
      </c>
      <c r="P2362">
        <f t="shared" si="2914"/>
        <v>17.119995000000017</v>
      </c>
      <c r="Q2362">
        <f t="shared" si="2915"/>
        <v>4.5800779999999577</v>
      </c>
      <c r="R2362">
        <f t="shared" si="2916"/>
        <v>12.539917000000059</v>
      </c>
      <c r="S2362">
        <f t="shared" si="2917"/>
        <v>17.119995000000017</v>
      </c>
      <c r="T2362">
        <f t="shared" si="2953"/>
        <v>22.580677883073061</v>
      </c>
      <c r="U2362">
        <f t="shared" si="2918"/>
        <v>7.1999510000000555</v>
      </c>
      <c r="V2362">
        <f t="shared" si="2919"/>
        <v>1.6800539999999273</v>
      </c>
      <c r="W2362">
        <f t="shared" si="2920"/>
        <v>7.1999510000000555</v>
      </c>
      <c r="X2362">
        <f t="shared" si="2921"/>
        <v>0</v>
      </c>
      <c r="Y2362">
        <f t="shared" si="2951"/>
        <v>5.2696940448539928</v>
      </c>
      <c r="Z2362">
        <f t="shared" si="2952"/>
        <v>4.0700707103115414</v>
      </c>
      <c r="AA2362">
        <f t="shared" si="2948"/>
        <v>23.337182666266472</v>
      </c>
      <c r="AB2362">
        <f t="shared" si="2949"/>
        <v>18.024572740407187</v>
      </c>
      <c r="AC2362">
        <f t="shared" si="2950"/>
        <v>12.844256423899511</v>
      </c>
      <c r="AD2362">
        <f t="shared" si="2958"/>
        <v>14.934964212112749</v>
      </c>
      <c r="AE2362">
        <f t="shared" si="2931"/>
        <v>1255.2739990000002</v>
      </c>
      <c r="AF2362">
        <f t="shared" si="2933"/>
        <v>1253.5149943333333</v>
      </c>
      <c r="AG2362">
        <f t="shared" si="2955"/>
        <v>1243.0089966499997</v>
      </c>
      <c r="AH2362">
        <f t="shared" si="2940"/>
        <v>1249.6859984</v>
      </c>
      <c r="AI2362">
        <f t="shared" si="2941"/>
        <v>1263.5652526977985</v>
      </c>
      <c r="AJ2362">
        <f t="shared" si="2942"/>
        <v>1235.8067441022015</v>
      </c>
      <c r="AK2362">
        <f t="shared" si="2943"/>
        <v>0.71737380375533055</v>
      </c>
      <c r="AL2362">
        <f t="shared" si="2922"/>
        <v>0.46494400261215579</v>
      </c>
      <c r="AM2362">
        <f t="shared" si="2923"/>
        <v>709584.51835459901</v>
      </c>
      <c r="AN2362">
        <f t="shared" si="2956"/>
        <v>3487906.6980018835</v>
      </c>
      <c r="AO2362">
        <f t="shared" si="2957"/>
        <v>41690048</v>
      </c>
      <c r="AP2362">
        <f t="shared" si="2959"/>
        <v>8.3662813197094024E-2</v>
      </c>
      <c r="AQ2362">
        <f t="shared" si="2960"/>
        <v>1253.8137814287302</v>
      </c>
      <c r="AR2362">
        <f t="shared" si="2961"/>
        <v>1251.766599211787</v>
      </c>
      <c r="AS2362">
        <f t="shared" si="2962"/>
        <v>1250.8269283257885</v>
      </c>
      <c r="AT2362">
        <f t="shared" si="2963"/>
        <v>1242.3660560622573</v>
      </c>
      <c r="AU2362">
        <f t="shared" si="2964"/>
        <v>1249.1335050090306</v>
      </c>
      <c r="AV2362">
        <f t="shared" si="2965"/>
        <v>1238.7746741231042</v>
      </c>
      <c r="AW2362">
        <f t="shared" si="2966"/>
        <v>10.358830885926409</v>
      </c>
      <c r="AX2362">
        <f t="shared" si="2993"/>
        <v>9.9916370900725546</v>
      </c>
      <c r="AY2362">
        <f t="shared" si="2967"/>
        <v>0.36719379585385425</v>
      </c>
      <c r="AZ2362">
        <f t="shared" si="2924"/>
        <v>1253.0666913333332</v>
      </c>
      <c r="BA2362">
        <f t="shared" si="2925"/>
        <v>1912395298.4455757</v>
      </c>
      <c r="BB2362">
        <f t="shared" si="2928"/>
        <v>0</v>
      </c>
      <c r="BC2362">
        <f t="shared" si="2929"/>
        <v>1912395298.4455757</v>
      </c>
      <c r="BD2362">
        <f t="shared" si="2944"/>
        <v>19532846489.178123</v>
      </c>
      <c r="BE2362">
        <f t="shared" si="2945"/>
        <v>12875205495.3582</v>
      </c>
      <c r="BF2362">
        <f t="shared" si="2946"/>
        <v>1.5170900764434518</v>
      </c>
      <c r="BG2362">
        <f t="shared" si="2947"/>
        <v>60.271584662041171</v>
      </c>
      <c r="BH2362">
        <f t="shared" si="2968"/>
        <v>227165448</v>
      </c>
      <c r="BI2362">
        <f t="shared" si="2969"/>
        <v>0.83621590772826793</v>
      </c>
      <c r="BJ2362">
        <f t="shared" si="2930"/>
        <v>-128.00290000000132</v>
      </c>
      <c r="BK2362">
        <f t="shared" si="2970"/>
        <v>-2.229530254777175E-4</v>
      </c>
      <c r="BL2362">
        <f t="shared" si="2971"/>
        <v>0.9997770469745223</v>
      </c>
      <c r="BM2362">
        <f t="shared" si="2972"/>
        <v>7.3150093009624939</v>
      </c>
      <c r="BN2362">
        <f t="shared" si="2973"/>
        <v>1251.7400514999999</v>
      </c>
      <c r="BO2362">
        <f t="shared" si="2932"/>
        <v>1253.2760254</v>
      </c>
      <c r="BP2362">
        <f t="shared" si="2974"/>
        <v>1221.0788305000001</v>
      </c>
      <c r="BQ2362">
        <f t="shared" si="2975"/>
        <v>32.197194899999886</v>
      </c>
      <c r="BR2362">
        <f t="shared" si="2976"/>
        <v>13.569946999999956</v>
      </c>
      <c r="BS2362">
        <f t="shared" si="2977"/>
        <v>22.180053999999927</v>
      </c>
      <c r="BT2362">
        <f t="shared" si="2978"/>
        <v>13.770019999999931</v>
      </c>
      <c r="BU2362">
        <f t="shared" si="2979"/>
        <v>14</v>
      </c>
      <c r="BV2362">
        <f t="shared" si="2980"/>
        <v>1254.8019938666666</v>
      </c>
      <c r="BW2362">
        <f t="shared" si="2981"/>
        <v>1254.4342797142856</v>
      </c>
      <c r="BX2362">
        <f t="shared" si="2982"/>
        <v>1252.0270862545456</v>
      </c>
      <c r="BY2362">
        <f t="shared" si="2983"/>
        <v>1250.3585199190475</v>
      </c>
      <c r="BZ2362">
        <f t="shared" si="2984"/>
        <v>1264.3000489999999</v>
      </c>
      <c r="CA2362">
        <f t="shared" si="2985"/>
        <v>1221</v>
      </c>
      <c r="CB2362">
        <f t="shared" si="2986"/>
        <v>1256.6559735666669</v>
      </c>
      <c r="CC2362">
        <f t="shared" si="2987"/>
        <v>1251.5541304305555</v>
      </c>
      <c r="CD2362">
        <f t="shared" si="2988"/>
        <v>1246.1989843301194</v>
      </c>
      <c r="CE2362">
        <f t="shared" si="2989"/>
        <v>1227.6398035717471</v>
      </c>
      <c r="CF2362">
        <f t="shared" si="2990"/>
        <v>1256</v>
      </c>
      <c r="CG2362">
        <f t="shared" si="2991"/>
        <v>1261.4300539999999</v>
      </c>
      <c r="CH2362">
        <f t="shared" si="2992"/>
        <v>1246.650024</v>
      </c>
    </row>
    <row r="2363" spans="1:86">
      <c r="A2363" s="1">
        <v>42958</v>
      </c>
      <c r="B2363">
        <v>1249.9499510000001</v>
      </c>
      <c r="C2363">
        <v>1267.5</v>
      </c>
      <c r="D2363">
        <v>1241.5</v>
      </c>
      <c r="E2363">
        <v>1248.030029</v>
      </c>
      <c r="F2363">
        <v>1394736</v>
      </c>
      <c r="G2363">
        <f t="shared" si="2926"/>
        <v>-694146.26712738327</v>
      </c>
      <c r="H2363">
        <f t="shared" si="2954"/>
        <v>54227662.853864856</v>
      </c>
      <c r="I2363">
        <f t="shared" si="2927"/>
        <v>1251.744995</v>
      </c>
      <c r="J2363">
        <f t="shared" si="2934"/>
        <v>1254.9950254999999</v>
      </c>
      <c r="K2363">
        <f t="shared" si="2935"/>
        <v>1242.2349855</v>
      </c>
      <c r="L2363">
        <f t="shared" si="2936"/>
        <v>4</v>
      </c>
      <c r="M2363">
        <f t="shared" si="2937"/>
        <v>7</v>
      </c>
      <c r="N2363">
        <f t="shared" si="2938"/>
        <v>60</v>
      </c>
      <c r="O2363">
        <f t="shared" si="2939"/>
        <v>30</v>
      </c>
      <c r="P2363">
        <f t="shared" si="2914"/>
        <v>26</v>
      </c>
      <c r="Q2363">
        <f t="shared" si="2915"/>
        <v>19.469970999999987</v>
      </c>
      <c r="R2363">
        <f t="shared" si="2916"/>
        <v>6.5300290000000132</v>
      </c>
      <c r="S2363">
        <f t="shared" si="2917"/>
        <v>26</v>
      </c>
      <c r="T2363">
        <f t="shared" si="2953"/>
        <v>22.824915177139271</v>
      </c>
      <c r="U2363">
        <f t="shared" si="2918"/>
        <v>-12.550048999999944</v>
      </c>
      <c r="V2363">
        <f t="shared" si="2919"/>
        <v>10</v>
      </c>
      <c r="W2363">
        <f t="shared" si="2920"/>
        <v>0</v>
      </c>
      <c r="X2363">
        <f t="shared" si="2921"/>
        <v>10</v>
      </c>
      <c r="Y2363">
        <f t="shared" si="2951"/>
        <v>4.8932873273644217</v>
      </c>
      <c r="Z2363">
        <f t="shared" si="2952"/>
        <v>4.4936370881464311</v>
      </c>
      <c r="AA2363">
        <f t="shared" si="2948"/>
        <v>21.438359307750623</v>
      </c>
      <c r="AB2363">
        <f t="shared" si="2949"/>
        <v>19.687420756100419</v>
      </c>
      <c r="AC2363">
        <f t="shared" si="2950"/>
        <v>4.2575205842460209</v>
      </c>
      <c r="AD2363">
        <f t="shared" si="2958"/>
        <v>12.002534314816591</v>
      </c>
      <c r="AE2363">
        <f t="shared" si="2931"/>
        <v>1252.5999999999999</v>
      </c>
      <c r="AF2363">
        <f t="shared" si="2933"/>
        <v>1254.0666706666668</v>
      </c>
      <c r="AG2363">
        <f t="shared" si="2955"/>
        <v>1245.47449955</v>
      </c>
      <c r="AH2363">
        <f t="shared" si="2940"/>
        <v>1250.2739988999999</v>
      </c>
      <c r="AI2363">
        <f t="shared" si="2941"/>
        <v>1263.298255167108</v>
      </c>
      <c r="AJ2363">
        <f t="shared" si="2942"/>
        <v>1237.2497426328919</v>
      </c>
      <c r="AK2363">
        <f t="shared" si="2943"/>
        <v>0.41385420196057887</v>
      </c>
      <c r="AL2363">
        <f t="shared" si="2922"/>
        <v>-0.49769007692307593</v>
      </c>
      <c r="AM2363">
        <f t="shared" si="2923"/>
        <v>-694146.26712738327</v>
      </c>
      <c r="AN2363">
        <f t="shared" si="2956"/>
        <v>3255434.3272367446</v>
      </c>
      <c r="AO2363">
        <f t="shared" si="2957"/>
        <v>38576352</v>
      </c>
      <c r="AP2363">
        <f t="shared" si="2959"/>
        <v>8.438937738946245E-2</v>
      </c>
      <c r="AQ2363">
        <f t="shared" si="2960"/>
        <v>1251.847305602962</v>
      </c>
      <c r="AR2363">
        <f t="shared" si="2961"/>
        <v>1246.9026044714278</v>
      </c>
      <c r="AS2363">
        <f t="shared" si="2962"/>
        <v>1250.3234864471465</v>
      </c>
      <c r="AT2363">
        <f t="shared" si="2963"/>
        <v>1242.875813626654</v>
      </c>
      <c r="AU2363">
        <f t="shared" si="2964"/>
        <v>1248.9679836076759</v>
      </c>
      <c r="AV2363">
        <f t="shared" si="2965"/>
        <v>1239.4225489644869</v>
      </c>
      <c r="AW2363">
        <f t="shared" si="2966"/>
        <v>9.5454346431890826</v>
      </c>
      <c r="AX2363">
        <f t="shared" si="2993"/>
        <v>9.9023966006958606</v>
      </c>
      <c r="AY2363">
        <f t="shared" si="2967"/>
        <v>-0.35696195750677795</v>
      </c>
      <c r="AZ2363">
        <f t="shared" si="2924"/>
        <v>1252.343343</v>
      </c>
      <c r="BA2363">
        <f t="shared" si="2925"/>
        <v>1746688344.842448</v>
      </c>
      <c r="BB2363">
        <f t="shared" si="2928"/>
        <v>0</v>
      </c>
      <c r="BC2363">
        <f t="shared" si="2929"/>
        <v>1746688344.842448</v>
      </c>
      <c r="BD2363">
        <f t="shared" si="2944"/>
        <v>16673643526.449339</v>
      </c>
      <c r="BE2363">
        <f t="shared" si="2945"/>
        <v>14621893840.200647</v>
      </c>
      <c r="BF2363">
        <f t="shared" si="2946"/>
        <v>1.1403203790611391</v>
      </c>
      <c r="BG2363">
        <f t="shared" si="2947"/>
        <v>53.278022777194948</v>
      </c>
      <c r="BH2363">
        <f t="shared" si="2968"/>
        <v>225770712</v>
      </c>
      <c r="BI2363">
        <f t="shared" si="2969"/>
        <v>0.77015176552694686</v>
      </c>
      <c r="BJ2363">
        <f t="shared" si="2930"/>
        <v>-868.99419999999736</v>
      </c>
      <c r="BK2363">
        <f t="shared" si="2970"/>
        <v>-6.1239306354871808E-3</v>
      </c>
      <c r="BL2363">
        <f t="shared" si="2971"/>
        <v>0.99387606936451278</v>
      </c>
      <c r="BM2363">
        <f t="shared" si="2972"/>
        <v>6.8643857722972763</v>
      </c>
      <c r="BN2363">
        <f t="shared" si="2973"/>
        <v>1254.5</v>
      </c>
      <c r="BO2363">
        <f t="shared" si="2932"/>
        <v>1253.3610229999999</v>
      </c>
      <c r="BP2363">
        <f t="shared" si="2974"/>
        <v>1222.9175073970589</v>
      </c>
      <c r="BQ2363">
        <f t="shared" si="2975"/>
        <v>30.443515602941034</v>
      </c>
      <c r="BR2363">
        <f t="shared" si="2976"/>
        <v>2.1300049999999828</v>
      </c>
      <c r="BS2363">
        <f t="shared" si="2977"/>
        <v>10</v>
      </c>
      <c r="BT2363">
        <f t="shared" si="2978"/>
        <v>8</v>
      </c>
      <c r="BU2363">
        <f t="shared" si="2979"/>
        <v>14.449951000000056</v>
      </c>
      <c r="BV2363">
        <f t="shared" si="2980"/>
        <v>1252.3873372</v>
      </c>
      <c r="BW2363">
        <f t="shared" si="2981"/>
        <v>1252.8671467619049</v>
      </c>
      <c r="BX2363">
        <f t="shared" si="2982"/>
        <v>1251.726000909091</v>
      </c>
      <c r="BY2363">
        <f t="shared" si="2983"/>
        <v>1250.8367134761904</v>
      </c>
      <c r="BZ2363">
        <f t="shared" si="2984"/>
        <v>1267.5</v>
      </c>
      <c r="CA2363">
        <f t="shared" si="2985"/>
        <v>1231</v>
      </c>
      <c r="CB2363">
        <f t="shared" si="2986"/>
        <v>1252.5541594166666</v>
      </c>
      <c r="CC2363">
        <f t="shared" si="2987"/>
        <v>1256.2244230833337</v>
      </c>
      <c r="CD2363">
        <f t="shared" si="2988"/>
        <v>1247.9579302321033</v>
      </c>
      <c r="CE2363">
        <f t="shared" si="2989"/>
        <v>1232.7536864956242</v>
      </c>
      <c r="CF2363">
        <f t="shared" si="2990"/>
        <v>1255.719971</v>
      </c>
      <c r="CG2363">
        <f t="shared" si="2991"/>
        <v>1260.3000489999999</v>
      </c>
      <c r="CH2363">
        <f t="shared" si="2992"/>
        <v>1243.1800539999999</v>
      </c>
    </row>
    <row r="2364" spans="1:86">
      <c r="A2364" s="1">
        <v>42961</v>
      </c>
      <c r="B2364">
        <v>1251.5</v>
      </c>
      <c r="C2364">
        <v>1254.9499510000001</v>
      </c>
      <c r="D2364">
        <v>1231.5</v>
      </c>
      <c r="E2364">
        <v>1234.6999510000001</v>
      </c>
      <c r="F2364">
        <v>786504</v>
      </c>
      <c r="G2364">
        <f t="shared" si="2926"/>
        <v>-571853.29464850156</v>
      </c>
      <c r="H2364">
        <f t="shared" si="2954"/>
        <v>53655809.559216358</v>
      </c>
      <c r="I2364">
        <f t="shared" si="2927"/>
        <v>1243.1624755</v>
      </c>
      <c r="J2364">
        <f t="shared" si="2934"/>
        <v>1254.9950254999999</v>
      </c>
      <c r="K2364">
        <f t="shared" si="2935"/>
        <v>1242.2349855</v>
      </c>
      <c r="L2364">
        <f t="shared" si="2936"/>
        <v>5</v>
      </c>
      <c r="M2364">
        <f t="shared" si="2937"/>
        <v>8</v>
      </c>
      <c r="N2364">
        <f t="shared" si="2938"/>
        <v>50</v>
      </c>
      <c r="O2364">
        <f t="shared" si="2939"/>
        <v>20</v>
      </c>
      <c r="P2364">
        <f t="shared" si="2914"/>
        <v>23.449951000000056</v>
      </c>
      <c r="Q2364">
        <f t="shared" si="2915"/>
        <v>20.25</v>
      </c>
      <c r="R2364">
        <f t="shared" si="2916"/>
        <v>3.1999510000000555</v>
      </c>
      <c r="S2364">
        <f t="shared" si="2917"/>
        <v>23.449951000000056</v>
      </c>
      <c r="T2364">
        <f t="shared" si="2953"/>
        <v>22.869560593057901</v>
      </c>
      <c r="U2364">
        <f t="shared" si="2918"/>
        <v>16.950072999999975</v>
      </c>
      <c r="V2364">
        <f t="shared" si="2919"/>
        <v>-1.0999759999999696</v>
      </c>
      <c r="W2364">
        <f t="shared" si="2920"/>
        <v>16.950072999999975</v>
      </c>
      <c r="X2364">
        <f t="shared" si="2921"/>
        <v>0</v>
      </c>
      <c r="Y2364">
        <f t="shared" si="2951"/>
        <v>5.7544863039812464</v>
      </c>
      <c r="Z2364">
        <f t="shared" si="2952"/>
        <v>4.1726630104216857</v>
      </c>
      <c r="AA2364">
        <f t="shared" si="2948"/>
        <v>25.162207557796417</v>
      </c>
      <c r="AB2364">
        <f t="shared" si="2949"/>
        <v>18.245488335653924</v>
      </c>
      <c r="AC2364">
        <f t="shared" si="2950"/>
        <v>15.934315516585936</v>
      </c>
      <c r="AD2364">
        <f t="shared" si="2958"/>
        <v>9.9041611984018569</v>
      </c>
      <c r="AE2364">
        <f t="shared" si="2931"/>
        <v>1249.1959959999999</v>
      </c>
      <c r="AF2364">
        <f t="shared" si="2933"/>
        <v>1249.6166585000001</v>
      </c>
      <c r="AG2364">
        <f t="shared" si="2955"/>
        <v>1247.3234985499998</v>
      </c>
      <c r="AH2364">
        <f t="shared" si="2940"/>
        <v>1249.1539915999999</v>
      </c>
      <c r="AI2364">
        <f t="shared" si="2941"/>
        <v>1265.0907826988914</v>
      </c>
      <c r="AJ2364">
        <f t="shared" si="2942"/>
        <v>1233.2172005011084</v>
      </c>
      <c r="AK2364">
        <f t="shared" si="2943"/>
        <v>4.6519731911236324E-2</v>
      </c>
      <c r="AL2364">
        <f t="shared" si="2922"/>
        <v>-0.7270825000870963</v>
      </c>
      <c r="AM2364">
        <f t="shared" si="2923"/>
        <v>-571853.29464850156</v>
      </c>
      <c r="AN2364">
        <f t="shared" si="2956"/>
        <v>3427513.6087360051</v>
      </c>
      <c r="AO2364">
        <f t="shared" si="2957"/>
        <v>37151034</v>
      </c>
      <c r="AP2364">
        <f t="shared" si="2959"/>
        <v>9.2258902100436968E-2</v>
      </c>
      <c r="AQ2364">
        <f t="shared" si="2960"/>
        <v>1246.0172050379549</v>
      </c>
      <c r="AR2364">
        <f t="shared" si="2961"/>
        <v>1246.6966775870708</v>
      </c>
      <c r="AS2364">
        <f t="shared" si="2962"/>
        <v>1247.5112500666601</v>
      </c>
      <c r="AT2364">
        <f t="shared" si="2963"/>
        <v>1242.1399859902551</v>
      </c>
      <c r="AU2364">
        <f t="shared" si="2964"/>
        <v>1246.8277787165246</v>
      </c>
      <c r="AV2364">
        <f t="shared" si="2965"/>
        <v>1239.0919671069728</v>
      </c>
      <c r="AW2364">
        <f t="shared" si="2966"/>
        <v>7.7358116095517744</v>
      </c>
      <c r="AX2364">
        <f t="shared" si="2993"/>
        <v>9.4690796024670441</v>
      </c>
      <c r="AY2364">
        <f t="shared" si="2967"/>
        <v>-1.7332679929152697</v>
      </c>
      <c r="AZ2364">
        <f t="shared" si="2924"/>
        <v>1240.3833006666666</v>
      </c>
      <c r="BA2364">
        <f t="shared" si="2925"/>
        <v>975566427.50753593</v>
      </c>
      <c r="BB2364">
        <f t="shared" si="2928"/>
        <v>0</v>
      </c>
      <c r="BC2364">
        <f t="shared" si="2929"/>
        <v>975566427.50753593</v>
      </c>
      <c r="BD2364">
        <f t="shared" si="2944"/>
        <v>13249247977.403597</v>
      </c>
      <c r="BE2364">
        <f t="shared" si="2945"/>
        <v>15597460267.708183</v>
      </c>
      <c r="BF2364">
        <f t="shared" si="2946"/>
        <v>0.84944906093678918</v>
      </c>
      <c r="BG2364">
        <f t="shared" si="2947"/>
        <v>45.929843588475123</v>
      </c>
      <c r="BH2364">
        <f t="shared" si="2968"/>
        <v>224984208</v>
      </c>
      <c r="BI2364">
        <f t="shared" si="2969"/>
        <v>0.62431294971698648</v>
      </c>
      <c r="BJ2364">
        <f t="shared" si="2930"/>
        <v>-1433.0077999999958</v>
      </c>
      <c r="BK2364">
        <f t="shared" si="2970"/>
        <v>-1.0680895243106331E-2</v>
      </c>
      <c r="BL2364">
        <f t="shared" si="2971"/>
        <v>0.98931910475689366</v>
      </c>
      <c r="BM2364">
        <f t="shared" si="2972"/>
        <v>8.3994264111251109</v>
      </c>
      <c r="BN2364">
        <f t="shared" si="2973"/>
        <v>1243.2249755</v>
      </c>
      <c r="BO2364">
        <f t="shared" si="2932"/>
        <v>1251.9460205</v>
      </c>
      <c r="BP2364">
        <f t="shared" si="2974"/>
        <v>1224.804271014706</v>
      </c>
      <c r="BQ2364">
        <f t="shared" si="2975"/>
        <v>27.141749485293985</v>
      </c>
      <c r="BR2364">
        <f t="shared" si="2976"/>
        <v>-16.119995000000017</v>
      </c>
      <c r="BS2364">
        <f t="shared" si="2977"/>
        <v>-14</v>
      </c>
      <c r="BT2364">
        <f t="shared" si="2978"/>
        <v>-5.4300539999999273</v>
      </c>
      <c r="BU2364">
        <f t="shared" si="2979"/>
        <v>1.5</v>
      </c>
      <c r="BV2364">
        <f t="shared" si="2980"/>
        <v>1246.4206541999999</v>
      </c>
      <c r="BW2364">
        <f t="shared" si="2981"/>
        <v>1247.3337982857142</v>
      </c>
      <c r="BX2364">
        <f t="shared" si="2982"/>
        <v>1248.8943558363637</v>
      </c>
      <c r="BY2364">
        <f t="shared" si="2983"/>
        <v>1249.810565995238</v>
      </c>
      <c r="BZ2364">
        <f t="shared" si="2984"/>
        <v>1267.5</v>
      </c>
      <c r="CA2364">
        <f t="shared" si="2985"/>
        <v>1231</v>
      </c>
      <c r="CB2364">
        <f t="shared" si="2986"/>
        <v>1252.3455426833334</v>
      </c>
      <c r="CC2364">
        <f t="shared" si="2987"/>
        <v>1252.0645759305555</v>
      </c>
      <c r="CD2364">
        <f t="shared" si="2988"/>
        <v>1248.7370203899204</v>
      </c>
      <c r="CE2364">
        <f t="shared" si="2989"/>
        <v>1239.2216375359362</v>
      </c>
      <c r="CF2364">
        <f t="shared" si="2990"/>
        <v>1248.030029</v>
      </c>
      <c r="CG2364">
        <f t="shared" si="2991"/>
        <v>1267.5</v>
      </c>
      <c r="CH2364">
        <f t="shared" si="2992"/>
        <v>1241.5</v>
      </c>
    </row>
    <row r="2365" spans="1:86">
      <c r="A2365" s="1">
        <v>42963</v>
      </c>
      <c r="B2365">
        <v>1242</v>
      </c>
      <c r="C2365">
        <v>1271.900024</v>
      </c>
      <c r="D2365">
        <v>1232.599976</v>
      </c>
      <c r="E2365">
        <v>1246.1800539999999</v>
      </c>
      <c r="F2365">
        <v>1373340</v>
      </c>
      <c r="G2365">
        <f t="shared" si="2926"/>
        <v>-424228.47115301678</v>
      </c>
      <c r="H2365">
        <f t="shared" si="2954"/>
        <v>53231581.088063344</v>
      </c>
      <c r="I2365">
        <f t="shared" si="2927"/>
        <v>1248.1700135000001</v>
      </c>
      <c r="J2365">
        <f t="shared" si="2934"/>
        <v>1254.9950254999999</v>
      </c>
      <c r="K2365">
        <f t="shared" si="2935"/>
        <v>1242.2349855</v>
      </c>
      <c r="L2365">
        <f t="shared" si="2936"/>
        <v>6</v>
      </c>
      <c r="M2365">
        <f t="shared" si="2937"/>
        <v>9</v>
      </c>
      <c r="N2365">
        <f t="shared" si="2938"/>
        <v>40</v>
      </c>
      <c r="O2365">
        <f t="shared" si="2939"/>
        <v>10</v>
      </c>
      <c r="P2365">
        <f t="shared" si="2914"/>
        <v>39.300048000000061</v>
      </c>
      <c r="Q2365">
        <f t="shared" si="2915"/>
        <v>25.719970000000103</v>
      </c>
      <c r="R2365">
        <f t="shared" si="2916"/>
        <v>13.580077999999958</v>
      </c>
      <c r="S2365">
        <f t="shared" si="2917"/>
        <v>39.300048000000061</v>
      </c>
      <c r="T2365">
        <f t="shared" si="2953"/>
        <v>24.043166836410911</v>
      </c>
      <c r="U2365">
        <f t="shared" si="2918"/>
        <v>-19.40002400000003</v>
      </c>
      <c r="V2365">
        <f t="shared" si="2919"/>
        <v>1.5499270000000251</v>
      </c>
      <c r="W2365">
        <f t="shared" si="2920"/>
        <v>0</v>
      </c>
      <c r="X2365">
        <f t="shared" si="2921"/>
        <v>1.5499270000000251</v>
      </c>
      <c r="Y2365">
        <f t="shared" si="2951"/>
        <v>5.3434515679825854</v>
      </c>
      <c r="Z2365">
        <f t="shared" si="2952"/>
        <v>3.9853247239629956</v>
      </c>
      <c r="AA2365">
        <f t="shared" si="2948"/>
        <v>22.224408308353439</v>
      </c>
      <c r="AB2365">
        <f t="shared" si="2949"/>
        <v>16.575706316389361</v>
      </c>
      <c r="AC2365">
        <f t="shared" si="2950"/>
        <v>14.558467279274234</v>
      </c>
      <c r="AD2365">
        <f t="shared" si="2958"/>
        <v>9.9518507439074941</v>
      </c>
      <c r="AE2365">
        <f t="shared" si="2931"/>
        <v>1248.1260010000001</v>
      </c>
      <c r="AF2365">
        <f t="shared" si="2933"/>
        <v>1248.6933390000002</v>
      </c>
      <c r="AG2365">
        <f t="shared" si="2955"/>
        <v>1249.4234985500002</v>
      </c>
      <c r="AH2365">
        <f t="shared" si="2940"/>
        <v>1248.6900024000001</v>
      </c>
      <c r="AI2365">
        <f t="shared" si="2941"/>
        <v>1264.6758626186925</v>
      </c>
      <c r="AJ2365">
        <f t="shared" si="2942"/>
        <v>1232.7041421813078</v>
      </c>
      <c r="AK2365">
        <f t="shared" si="2943"/>
        <v>0.4214947345446784</v>
      </c>
      <c r="AL2365">
        <f t="shared" si="2922"/>
        <v>-0.30890272703992949</v>
      </c>
      <c r="AM2365">
        <f t="shared" si="2923"/>
        <v>-424228.47115301678</v>
      </c>
      <c r="AN2365">
        <f t="shared" si="2956"/>
        <v>3916146.5984945376</v>
      </c>
      <c r="AO2365">
        <f t="shared" si="2957"/>
        <v>36616372</v>
      </c>
      <c r="AP2365">
        <f t="shared" si="2959"/>
        <v>0.10695069949842485</v>
      </c>
      <c r="AQ2365">
        <f t="shared" si="2960"/>
        <v>1246.0725736850502</v>
      </c>
      <c r="AR2365">
        <f t="shared" si="2961"/>
        <v>1245.5918090847556</v>
      </c>
      <c r="AS2365">
        <f t="shared" si="2962"/>
        <v>1247.2716347746612</v>
      </c>
      <c r="AT2365">
        <f t="shared" si="2963"/>
        <v>1242.5035921111321</v>
      </c>
      <c r="AU2365">
        <f t="shared" si="2964"/>
        <v>1246.7306200090459</v>
      </c>
      <c r="AV2365">
        <f t="shared" si="2965"/>
        <v>1239.5881331894848</v>
      </c>
      <c r="AW2365">
        <f t="shared" si="2966"/>
        <v>7.1424868195610998</v>
      </c>
      <c r="AX2365">
        <f t="shared" si="2993"/>
        <v>9.0037610458858559</v>
      </c>
      <c r="AY2365">
        <f t="shared" si="2967"/>
        <v>-1.8612742263247561</v>
      </c>
      <c r="AZ2365">
        <f t="shared" si="2924"/>
        <v>1250.2266846666666</v>
      </c>
      <c r="BA2365">
        <f t="shared" si="2925"/>
        <v>1716986315.12012</v>
      </c>
      <c r="BB2365">
        <f t="shared" si="2928"/>
        <v>1716986315.12012</v>
      </c>
      <c r="BC2365">
        <f t="shared" si="2929"/>
        <v>0</v>
      </c>
      <c r="BD2365">
        <f t="shared" si="2944"/>
        <v>13098143621.19038</v>
      </c>
      <c r="BE2365">
        <f t="shared" si="2945"/>
        <v>15597460267.708183</v>
      </c>
      <c r="BF2365">
        <f t="shared" si="2946"/>
        <v>0.83976130705764951</v>
      </c>
      <c r="BG2365">
        <f t="shared" si="2947"/>
        <v>45.645122757836937</v>
      </c>
      <c r="BH2365">
        <f t="shared" si="2968"/>
        <v>226357548</v>
      </c>
      <c r="BI2365">
        <f t="shared" si="2969"/>
        <v>0.57619838624812736</v>
      </c>
      <c r="BJ2365">
        <f t="shared" si="2930"/>
        <v>1048.0102999999872</v>
      </c>
      <c r="BK2365">
        <f t="shared" si="2970"/>
        <v>9.297888924918141E-3</v>
      </c>
      <c r="BL2365">
        <f t="shared" si="2971"/>
        <v>1.0092978889249182</v>
      </c>
      <c r="BM2365">
        <f t="shared" si="2972"/>
        <v>8.4252881080217694</v>
      </c>
      <c r="BN2365">
        <f t="shared" si="2973"/>
        <v>1252.25</v>
      </c>
      <c r="BO2365">
        <f t="shared" si="2932"/>
        <v>1251.1510131999999</v>
      </c>
      <c r="BP2365">
        <f t="shared" si="2974"/>
        <v>1227.1278004264705</v>
      </c>
      <c r="BQ2365">
        <f t="shared" si="2975"/>
        <v>24.023212773529394</v>
      </c>
      <c r="BR2365">
        <f t="shared" si="2976"/>
        <v>9.280029999999897</v>
      </c>
      <c r="BS2365">
        <f t="shared" si="2977"/>
        <v>1.5999759999999696</v>
      </c>
      <c r="BT2365">
        <f t="shared" si="2978"/>
        <v>17.90002400000003</v>
      </c>
      <c r="BU2365">
        <f t="shared" si="2979"/>
        <v>-8</v>
      </c>
      <c r="BV2365">
        <f t="shared" si="2980"/>
        <v>1245.4153402000002</v>
      </c>
      <c r="BW2365">
        <f t="shared" si="2981"/>
        <v>1246.3519112857143</v>
      </c>
      <c r="BX2365">
        <f t="shared" si="2982"/>
        <v>1248.3536399090908</v>
      </c>
      <c r="BY2365">
        <f t="shared" si="2983"/>
        <v>1249.7016665142858</v>
      </c>
      <c r="BZ2365">
        <f t="shared" si="2984"/>
        <v>1271.900024</v>
      </c>
      <c r="CA2365">
        <f t="shared" si="2985"/>
        <v>1231</v>
      </c>
      <c r="CB2365">
        <f t="shared" si="2986"/>
        <v>1252.3696948500001</v>
      </c>
      <c r="CC2365">
        <f t="shared" si="2987"/>
        <v>1251.7368420694445</v>
      </c>
      <c r="CD2365">
        <f t="shared" si="2988"/>
        <v>1247.3253516440079</v>
      </c>
      <c r="CE2365">
        <f t="shared" si="2989"/>
        <v>1246.042909728538</v>
      </c>
      <c r="CF2365">
        <f t="shared" si="2990"/>
        <v>1234.6999510000001</v>
      </c>
      <c r="CG2365">
        <f t="shared" si="2991"/>
        <v>1254.9499510000001</v>
      </c>
      <c r="CH2365">
        <f t="shared" si="2992"/>
        <v>1231.5</v>
      </c>
    </row>
    <row r="2366" spans="1:86">
      <c r="A2366" s="1">
        <v>42964</v>
      </c>
      <c r="B2366">
        <v>1250.349976</v>
      </c>
      <c r="C2366">
        <v>1252.5</v>
      </c>
      <c r="D2366">
        <v>1231.0500489999999</v>
      </c>
      <c r="E2366">
        <v>1242.8199460000001</v>
      </c>
      <c r="F2366">
        <v>1752374</v>
      </c>
      <c r="G2366">
        <f t="shared" si="2926"/>
        <v>170731.69711587418</v>
      </c>
      <c r="H2366">
        <f t="shared" si="2954"/>
        <v>53402312.78517922</v>
      </c>
      <c r="I2366">
        <f t="shared" si="2927"/>
        <v>1244.1799927500001</v>
      </c>
      <c r="J2366">
        <f t="shared" si="2934"/>
        <v>1254.9950254999999</v>
      </c>
      <c r="K2366">
        <f t="shared" si="2935"/>
        <v>1242.2349855</v>
      </c>
      <c r="L2366">
        <f t="shared" si="2936"/>
        <v>7</v>
      </c>
      <c r="M2366">
        <f t="shared" si="2937"/>
        <v>10</v>
      </c>
      <c r="N2366">
        <f t="shared" si="2938"/>
        <v>30</v>
      </c>
      <c r="O2366">
        <f t="shared" si="2939"/>
        <v>0</v>
      </c>
      <c r="P2366">
        <f t="shared" si="2914"/>
        <v>21.449951000000056</v>
      </c>
      <c r="Q2366">
        <f t="shared" si="2915"/>
        <v>9.6800539999999273</v>
      </c>
      <c r="R2366">
        <f t="shared" si="2916"/>
        <v>11.769897000000128</v>
      </c>
      <c r="S2366">
        <f t="shared" si="2917"/>
        <v>21.449951000000056</v>
      </c>
      <c r="T2366">
        <f t="shared" si="2953"/>
        <v>23.857937133810136</v>
      </c>
      <c r="U2366">
        <f t="shared" si="2918"/>
        <v>22.449951000000056</v>
      </c>
      <c r="V2366">
        <f t="shared" si="2919"/>
        <v>-4.649902000000111</v>
      </c>
      <c r="W2366">
        <f t="shared" si="2920"/>
        <v>22.449951000000056</v>
      </c>
      <c r="X2366">
        <f t="shared" si="2921"/>
        <v>0</v>
      </c>
      <c r="Y2366">
        <f t="shared" si="2951"/>
        <v>6.5653443845552619</v>
      </c>
      <c r="Z2366">
        <f t="shared" si="2952"/>
        <v>3.700658672251353</v>
      </c>
      <c r="AA2366">
        <f t="shared" si="2948"/>
        <v>27.518491425862727</v>
      </c>
      <c r="AB2366">
        <f t="shared" si="2949"/>
        <v>15.511226521789204</v>
      </c>
      <c r="AC2366">
        <f t="shared" si="2950"/>
        <v>27.904586589856422</v>
      </c>
      <c r="AD2366">
        <f t="shared" si="2958"/>
        <v>11.491221240290002</v>
      </c>
      <c r="AE2366">
        <f t="shared" si="2931"/>
        <v>1245.4899902000002</v>
      </c>
      <c r="AF2366">
        <f t="shared" si="2933"/>
        <v>1247.2416585000001</v>
      </c>
      <c r="AG2366">
        <f t="shared" si="2955"/>
        <v>1250.3244933999999</v>
      </c>
      <c r="AH2366">
        <f t="shared" si="2940"/>
        <v>1249.2819946</v>
      </c>
      <c r="AI2366">
        <f t="shared" si="2941"/>
        <v>1263.8534563132487</v>
      </c>
      <c r="AJ2366">
        <f t="shared" si="2942"/>
        <v>1234.7105328867513</v>
      </c>
      <c r="AK2366">
        <f t="shared" si="2943"/>
        <v>0.27826354256126395</v>
      </c>
      <c r="AL2366">
        <f t="shared" si="2922"/>
        <v>9.7428800653213396E-2</v>
      </c>
      <c r="AM2366">
        <f t="shared" si="2923"/>
        <v>170731.69711587418</v>
      </c>
      <c r="AN2366">
        <f t="shared" si="2956"/>
        <v>1985186.2846468382</v>
      </c>
      <c r="AO2366">
        <f t="shared" si="2957"/>
        <v>34453170</v>
      </c>
      <c r="AP2366">
        <f t="shared" si="2959"/>
        <v>5.761984411439755E-2</v>
      </c>
      <c r="AQ2366">
        <f t="shared" si="2960"/>
        <v>1244.9666802721331</v>
      </c>
      <c r="AR2366">
        <f t="shared" si="2961"/>
        <v>1248.8146503356002</v>
      </c>
      <c r="AS2366">
        <f t="shared" si="2962"/>
        <v>1246.4703307952223</v>
      </c>
      <c r="AT2366">
        <f t="shared" si="2963"/>
        <v>1242.5320639611302</v>
      </c>
      <c r="AU2366">
        <f t="shared" si="2964"/>
        <v>1246.1440189076891</v>
      </c>
      <c r="AV2366">
        <f t="shared" si="2965"/>
        <v>1239.8143600862209</v>
      </c>
      <c r="AW2366">
        <f t="shared" si="2966"/>
        <v>6.3296588214682288</v>
      </c>
      <c r="AX2366">
        <f t="shared" si="2993"/>
        <v>8.4689406010023305</v>
      </c>
      <c r="AY2366">
        <f t="shared" si="2967"/>
        <v>-2.1392817795341017</v>
      </c>
      <c r="AZ2366">
        <f t="shared" si="2924"/>
        <v>1242.1233316666667</v>
      </c>
      <c r="BA2366">
        <f t="shared" si="2925"/>
        <v>2176664631.2060432</v>
      </c>
      <c r="BB2366">
        <f t="shared" si="2928"/>
        <v>0</v>
      </c>
      <c r="BC2366">
        <f t="shared" si="2929"/>
        <v>2176664631.2060432</v>
      </c>
      <c r="BD2366">
        <f t="shared" si="2944"/>
        <v>13098143621.19038</v>
      </c>
      <c r="BE2366">
        <f t="shared" si="2945"/>
        <v>12431590726.914227</v>
      </c>
      <c r="BF2366">
        <f t="shared" si="2946"/>
        <v>1.0536176671930708</v>
      </c>
      <c r="BG2366">
        <f t="shared" si="2947"/>
        <v>51.305444242363684</v>
      </c>
      <c r="BH2366">
        <f t="shared" si="2968"/>
        <v>224605174</v>
      </c>
      <c r="BI2366">
        <f t="shared" si="2969"/>
        <v>0.51053278823355808</v>
      </c>
      <c r="BJ2366">
        <f t="shared" si="2930"/>
        <v>-436.01079999998547</v>
      </c>
      <c r="BK2366">
        <f t="shared" si="2970"/>
        <v>-2.6963262565586326E-3</v>
      </c>
      <c r="BL2366">
        <f t="shared" si="2971"/>
        <v>0.99730367374344142</v>
      </c>
      <c r="BM2366">
        <f t="shared" si="2972"/>
        <v>7.6798346419568198</v>
      </c>
      <c r="BN2366">
        <f t="shared" si="2973"/>
        <v>1241.7750245</v>
      </c>
      <c r="BO2366">
        <f t="shared" si="2932"/>
        <v>1248.6980103000001</v>
      </c>
      <c r="BP2366">
        <f t="shared" si="2974"/>
        <v>1229.1273588235294</v>
      </c>
      <c r="BQ2366">
        <f t="shared" si="2975"/>
        <v>19.57065147647063</v>
      </c>
      <c r="BR2366">
        <f t="shared" si="2976"/>
        <v>-1.9000249999999141</v>
      </c>
      <c r="BS2366">
        <f t="shared" si="2977"/>
        <v>-2.1699220000000423</v>
      </c>
      <c r="BT2366">
        <f t="shared" si="2978"/>
        <v>1.5</v>
      </c>
      <c r="BU2366">
        <f t="shared" si="2979"/>
        <v>10.34997599999997</v>
      </c>
      <c r="BV2366">
        <f t="shared" si="2980"/>
        <v>1243.6466551999997</v>
      </c>
      <c r="BW2366">
        <f t="shared" si="2981"/>
        <v>1244.6737989999999</v>
      </c>
      <c r="BX2366">
        <f t="shared" si="2982"/>
        <v>1247.2863569272727</v>
      </c>
      <c r="BY2366">
        <f t="shared" si="2983"/>
        <v>1249.0727567476188</v>
      </c>
      <c r="BZ2366">
        <f t="shared" si="2984"/>
        <v>1271.900024</v>
      </c>
      <c r="CA2366">
        <f t="shared" si="2985"/>
        <v>1231.0500489999999</v>
      </c>
      <c r="CB2366">
        <f t="shared" si="2986"/>
        <v>1249.0784892233337</v>
      </c>
      <c r="CC2366">
        <f t="shared" si="2987"/>
        <v>1251.5150221250001</v>
      </c>
      <c r="CD2366">
        <f t="shared" si="2988"/>
        <v>1251.1815698290477</v>
      </c>
      <c r="CE2366">
        <f t="shared" si="2989"/>
        <v>1249.8445258308045</v>
      </c>
      <c r="CF2366">
        <f t="shared" si="2990"/>
        <v>1246.1800539999999</v>
      </c>
      <c r="CG2366">
        <f t="shared" si="2991"/>
        <v>1271.900024</v>
      </c>
      <c r="CH2366">
        <f t="shared" si="2992"/>
        <v>1232.599976</v>
      </c>
    </row>
    <row r="2367" spans="1:86">
      <c r="A2367" s="1">
        <v>42965</v>
      </c>
      <c r="B2367">
        <v>1237</v>
      </c>
      <c r="C2367">
        <v>1274.9499510000001</v>
      </c>
      <c r="D2367">
        <v>1235.6999510000001</v>
      </c>
      <c r="E2367">
        <v>1256.900024</v>
      </c>
      <c r="F2367">
        <v>2837356</v>
      </c>
      <c r="G2367">
        <f t="shared" si="2926"/>
        <v>227721.92748983073</v>
      </c>
      <c r="H2367">
        <f t="shared" si="2954"/>
        <v>53630034.712669052</v>
      </c>
      <c r="I2367">
        <f t="shared" si="2927"/>
        <v>1251.1374814999999</v>
      </c>
      <c r="J2367">
        <f t="shared" si="2934"/>
        <v>1254.9950254999999</v>
      </c>
      <c r="K2367">
        <f t="shared" si="2935"/>
        <v>1243.1624755</v>
      </c>
      <c r="L2367">
        <f t="shared" si="2936"/>
        <v>8</v>
      </c>
      <c r="M2367">
        <f t="shared" si="2937"/>
        <v>4</v>
      </c>
      <c r="N2367">
        <f t="shared" si="2938"/>
        <v>20</v>
      </c>
      <c r="O2367">
        <f t="shared" si="2939"/>
        <v>60</v>
      </c>
      <c r="P2367">
        <f t="shared" si="2914"/>
        <v>39.25</v>
      </c>
      <c r="Q2367">
        <f t="shared" si="2915"/>
        <v>18.049927000000025</v>
      </c>
      <c r="R2367">
        <f t="shared" si="2916"/>
        <v>21.200072999999975</v>
      </c>
      <c r="S2367">
        <f t="shared" si="2917"/>
        <v>39.25</v>
      </c>
      <c r="T2367">
        <f t="shared" si="2953"/>
        <v>24.957370195680841</v>
      </c>
      <c r="U2367">
        <f t="shared" si="2918"/>
        <v>-0.4499510000000555</v>
      </c>
      <c r="V2367">
        <f t="shared" si="2919"/>
        <v>-11.450072999999975</v>
      </c>
      <c r="W2367">
        <f t="shared" si="2920"/>
        <v>0</v>
      </c>
      <c r="X2367">
        <f t="shared" si="2921"/>
        <v>0</v>
      </c>
      <c r="Y2367">
        <f t="shared" si="2951"/>
        <v>6.0963912142298868</v>
      </c>
      <c r="Z2367">
        <f t="shared" si="2952"/>
        <v>3.4363259099476848</v>
      </c>
      <c r="AA2367">
        <f t="shared" si="2948"/>
        <v>24.427217957783618</v>
      </c>
      <c r="AB2367">
        <f t="shared" si="2949"/>
        <v>13.768782059186591</v>
      </c>
      <c r="AC2367">
        <f t="shared" si="2950"/>
        <v>27.904586589856422</v>
      </c>
      <c r="AD2367">
        <f t="shared" si="2958"/>
        <v>12.561248376381004</v>
      </c>
      <c r="AE2367">
        <f t="shared" si="2931"/>
        <v>1245.7260008000001</v>
      </c>
      <c r="AF2367">
        <f t="shared" si="2933"/>
        <v>1247.3916625000002</v>
      </c>
      <c r="AG2367">
        <f t="shared" si="2955"/>
        <v>1252.0519958</v>
      </c>
      <c r="AH2367">
        <f t="shared" si="2940"/>
        <v>1250.4999999000001</v>
      </c>
      <c r="AI2367">
        <f t="shared" si="2941"/>
        <v>1265.3755595150189</v>
      </c>
      <c r="AJ2367">
        <f t="shared" si="2942"/>
        <v>1235.6244402849813</v>
      </c>
      <c r="AK2367">
        <f t="shared" si="2943"/>
        <v>0.71511876748281222</v>
      </c>
      <c r="AL2367">
        <f t="shared" si="2922"/>
        <v>8.0258496815285338E-2</v>
      </c>
      <c r="AM2367">
        <f t="shared" si="2923"/>
        <v>227721.92748983073</v>
      </c>
      <c r="AN2367">
        <f t="shared" si="2956"/>
        <v>2123324.1536425231</v>
      </c>
      <c r="AO2367">
        <f t="shared" si="2957"/>
        <v>36108022</v>
      </c>
      <c r="AP2367">
        <f t="shared" si="2959"/>
        <v>5.8804776225142519E-2</v>
      </c>
      <c r="AQ2367">
        <f t="shared" si="2960"/>
        <v>1249.0240171396078</v>
      </c>
      <c r="AR2367">
        <f t="shared" si="2961"/>
        <v>1253.2564818299541</v>
      </c>
      <c r="AS2367">
        <f t="shared" si="2962"/>
        <v>1248.3476755720822</v>
      </c>
      <c r="AT2367">
        <f t="shared" si="2963"/>
        <v>1243.8251803646285</v>
      </c>
      <c r="AU2367">
        <f t="shared" si="2964"/>
        <v>1247.7574196715357</v>
      </c>
      <c r="AV2367">
        <f t="shared" si="2965"/>
        <v>1241.0103565601853</v>
      </c>
      <c r="AW2367">
        <f t="shared" si="2966"/>
        <v>6.7470631113503714</v>
      </c>
      <c r="AX2367">
        <f t="shared" si="2993"/>
        <v>8.124565103071939</v>
      </c>
      <c r="AY2367">
        <f t="shared" si="2967"/>
        <v>-1.3775019917215676</v>
      </c>
      <c r="AZ2367">
        <f t="shared" si="2924"/>
        <v>1255.8499753333333</v>
      </c>
      <c r="BA2367">
        <f t="shared" si="2925"/>
        <v>3563293462.6118851</v>
      </c>
      <c r="BB2367">
        <f t="shared" si="2928"/>
        <v>3563293462.6118851</v>
      </c>
      <c r="BC2367">
        <f t="shared" si="2929"/>
        <v>0</v>
      </c>
      <c r="BD2367">
        <f t="shared" si="2944"/>
        <v>16661437083.802265</v>
      </c>
      <c r="BE2367">
        <f t="shared" si="2945"/>
        <v>10721734889.365608</v>
      </c>
      <c r="BF2367">
        <f t="shared" si="2946"/>
        <v>1.5539870418105537</v>
      </c>
      <c r="BG2367">
        <f t="shared" si="2947"/>
        <v>60.845533527410247</v>
      </c>
      <c r="BH2367">
        <f t="shared" si="2968"/>
        <v>227442530</v>
      </c>
      <c r="BI2367">
        <f t="shared" si="2969"/>
        <v>0.54367500445780204</v>
      </c>
      <c r="BJ2367">
        <f t="shared" si="2930"/>
        <v>1308.0077999999958</v>
      </c>
      <c r="BK2367">
        <f t="shared" si="2970"/>
        <v>1.1329137454959995E-2</v>
      </c>
      <c r="BL2367">
        <f t="shared" si="2971"/>
        <v>1.01132913745496</v>
      </c>
      <c r="BM2367">
        <f t="shared" si="2972"/>
        <v>7.8401083088382189</v>
      </c>
      <c r="BN2367">
        <f t="shared" si="2973"/>
        <v>1255.3249510000001</v>
      </c>
      <c r="BO2367">
        <f t="shared" si="2932"/>
        <v>1249.4149902000001</v>
      </c>
      <c r="BP2367">
        <f t="shared" si="2974"/>
        <v>1231.4891213676472</v>
      </c>
      <c r="BQ2367">
        <f t="shared" si="2975"/>
        <v>17.92586883235299</v>
      </c>
      <c r="BR2367">
        <f t="shared" si="2976"/>
        <v>-4.5</v>
      </c>
      <c r="BS2367">
        <f t="shared" si="2977"/>
        <v>-8.3000489999999445</v>
      </c>
      <c r="BT2367">
        <f t="shared" si="2978"/>
        <v>10.799927000000025</v>
      </c>
      <c r="BU2367">
        <f t="shared" si="2979"/>
        <v>-8.4000240000000304</v>
      </c>
      <c r="BV2367">
        <f t="shared" si="2980"/>
        <v>1247.4499998000001</v>
      </c>
      <c r="BW2367">
        <f t="shared" si="2981"/>
        <v>1247.4333320000001</v>
      </c>
      <c r="BX2367">
        <f t="shared" si="2982"/>
        <v>1248.6714531818182</v>
      </c>
      <c r="BY2367">
        <f t="shared" si="2983"/>
        <v>1249.6989977571429</v>
      </c>
      <c r="BZ2367">
        <f t="shared" si="2984"/>
        <v>1274.9499510000001</v>
      </c>
      <c r="CA2367">
        <f t="shared" si="2985"/>
        <v>1231.0500489999999</v>
      </c>
      <c r="CB2367">
        <f t="shared" si="2986"/>
        <v>1244.2047052266666</v>
      </c>
      <c r="CC2367">
        <f t="shared" si="2987"/>
        <v>1248.7973514361113</v>
      </c>
      <c r="CD2367">
        <f t="shared" si="2988"/>
        <v>1253.9595424564686</v>
      </c>
      <c r="CE2367">
        <f t="shared" si="2989"/>
        <v>1255.6896840025015</v>
      </c>
      <c r="CF2367">
        <f t="shared" si="2990"/>
        <v>1242.8199460000001</v>
      </c>
      <c r="CG2367">
        <f t="shared" si="2991"/>
        <v>1252.5</v>
      </c>
      <c r="CH2367">
        <f t="shared" si="2992"/>
        <v>1231.0500489999999</v>
      </c>
    </row>
    <row r="2368" spans="1:86">
      <c r="A2368" s="1">
        <v>42968</v>
      </c>
      <c r="B2368">
        <v>1252.75</v>
      </c>
      <c r="C2368">
        <v>1274.5</v>
      </c>
      <c r="D2368">
        <v>1247.150024</v>
      </c>
      <c r="E2368">
        <v>1264.400024</v>
      </c>
      <c r="F2368">
        <v>2304834</v>
      </c>
      <c r="G2368">
        <f t="shared" si="2926"/>
        <v>602545.99185081874</v>
      </c>
      <c r="H2368">
        <f t="shared" si="2954"/>
        <v>54232580.704519868</v>
      </c>
      <c r="I2368">
        <f t="shared" si="2927"/>
        <v>1259.700012</v>
      </c>
      <c r="J2368">
        <f t="shared" si="2934"/>
        <v>1259.700012</v>
      </c>
      <c r="K2368">
        <f t="shared" si="2935"/>
        <v>1243.1624755</v>
      </c>
      <c r="L2368">
        <f t="shared" si="2936"/>
        <v>1</v>
      </c>
      <c r="M2368">
        <f t="shared" si="2937"/>
        <v>5</v>
      </c>
      <c r="N2368">
        <f t="shared" si="2938"/>
        <v>90</v>
      </c>
      <c r="O2368">
        <f t="shared" si="2939"/>
        <v>50</v>
      </c>
      <c r="P2368">
        <f t="shared" si="2914"/>
        <v>27.34997599999997</v>
      </c>
      <c r="Q2368">
        <f t="shared" si="2915"/>
        <v>10.09997599999997</v>
      </c>
      <c r="R2368">
        <f t="shared" si="2916"/>
        <v>17.25</v>
      </c>
      <c r="S2368">
        <f t="shared" si="2917"/>
        <v>27.34997599999997</v>
      </c>
      <c r="T2368">
        <f t="shared" si="2953"/>
        <v>25.128270610275063</v>
      </c>
      <c r="U2368">
        <f t="shared" si="2918"/>
        <v>-4.75</v>
      </c>
      <c r="V2368">
        <f t="shared" si="2919"/>
        <v>1.1500240000000304</v>
      </c>
      <c r="W2368">
        <f t="shared" si="2920"/>
        <v>0</v>
      </c>
      <c r="X2368">
        <f t="shared" si="2921"/>
        <v>1.1500240000000304</v>
      </c>
      <c r="Y2368">
        <f t="shared" si="2951"/>
        <v>5.6609346989277523</v>
      </c>
      <c r="Z2368">
        <f t="shared" si="2952"/>
        <v>3.2730186306657094</v>
      </c>
      <c r="AA2368">
        <f t="shared" si="2948"/>
        <v>22.528150809602355</v>
      </c>
      <c r="AB2368">
        <f t="shared" si="2949"/>
        <v>13.025244281344841</v>
      </c>
      <c r="AC2368">
        <f t="shared" si="2950"/>
        <v>26.72854871932384</v>
      </c>
      <c r="AD2368">
        <f t="shared" si="2958"/>
        <v>13.51554748747863</v>
      </c>
      <c r="AE2368">
        <f t="shared" si="2931"/>
        <v>1248.9999997999998</v>
      </c>
      <c r="AF2368">
        <f t="shared" si="2933"/>
        <v>1248.8383380000002</v>
      </c>
      <c r="AG2368">
        <f t="shared" si="2955"/>
        <v>1252.9919981999999</v>
      </c>
      <c r="AH2368">
        <f t="shared" si="2940"/>
        <v>1250.7999999000001</v>
      </c>
      <c r="AI2368">
        <f t="shared" si="2941"/>
        <v>1266.6329507210039</v>
      </c>
      <c r="AJ2368">
        <f t="shared" si="2942"/>
        <v>1234.9670490789963</v>
      </c>
      <c r="AK2368">
        <f t="shared" si="2943"/>
        <v>0.92948482104669639</v>
      </c>
      <c r="AL2368">
        <f t="shared" si="2922"/>
        <v>0.26142706670016963</v>
      </c>
      <c r="AM2368">
        <f t="shared" si="2923"/>
        <v>602545.99185081874</v>
      </c>
      <c r="AN2368">
        <f t="shared" si="2956"/>
        <v>1155271.4034599864</v>
      </c>
      <c r="AO2368">
        <f t="shared" si="2957"/>
        <v>36264440</v>
      </c>
      <c r="AP2368">
        <f t="shared" si="2959"/>
        <v>3.1856865939746661E-2</v>
      </c>
      <c r="AQ2368">
        <f t="shared" si="2960"/>
        <v>1254.2518594721412</v>
      </c>
      <c r="AR2368">
        <f t="shared" si="2961"/>
        <v>1251.9806927734171</v>
      </c>
      <c r="AS2368">
        <f t="shared" si="2962"/>
        <v>1251.2370982891073</v>
      </c>
      <c r="AT2368">
        <f t="shared" si="2963"/>
        <v>1245.6769162918119</v>
      </c>
      <c r="AU2368">
        <f t="shared" si="2964"/>
        <v>1250.2538103208053</v>
      </c>
      <c r="AV2368">
        <f t="shared" si="2965"/>
        <v>1242.6476332809723</v>
      </c>
      <c r="AW2368">
        <f t="shared" si="2966"/>
        <v>7.6061770398330282</v>
      </c>
      <c r="AX2368">
        <f t="shared" si="2993"/>
        <v>8.0208874904241565</v>
      </c>
      <c r="AY2368">
        <f t="shared" si="2967"/>
        <v>-0.41471045059112832</v>
      </c>
      <c r="AZ2368">
        <f t="shared" si="2924"/>
        <v>1262.0166826666666</v>
      </c>
      <c r="BA2368">
        <f t="shared" si="2925"/>
        <v>2908738958.7773437</v>
      </c>
      <c r="BB2368">
        <f t="shared" si="2928"/>
        <v>2908738958.7773437</v>
      </c>
      <c r="BC2368">
        <f t="shared" si="2929"/>
        <v>0</v>
      </c>
      <c r="BD2368">
        <f t="shared" si="2944"/>
        <v>17054417717.155647</v>
      </c>
      <c r="BE2368">
        <f t="shared" si="2945"/>
        <v>10721734889.365608</v>
      </c>
      <c r="BF2368">
        <f t="shared" si="2946"/>
        <v>1.5906397512282395</v>
      </c>
      <c r="BG2368">
        <f t="shared" si="2947"/>
        <v>61.399496030820444</v>
      </c>
      <c r="BH2368">
        <f t="shared" si="2968"/>
        <v>229747364</v>
      </c>
      <c r="BI2368">
        <f t="shared" si="2969"/>
        <v>0.61209443740301339</v>
      </c>
      <c r="BJ2368">
        <f t="shared" si="2930"/>
        <v>650</v>
      </c>
      <c r="BK2368">
        <f t="shared" si="2970"/>
        <v>5.9670617048217991E-3</v>
      </c>
      <c r="BL2368">
        <f t="shared" si="2971"/>
        <v>1.0059670617048218</v>
      </c>
      <c r="BM2368">
        <f t="shared" si="2972"/>
        <v>8.3446977792933819</v>
      </c>
      <c r="BN2368">
        <f t="shared" si="2973"/>
        <v>1260.825012</v>
      </c>
      <c r="BO2368">
        <f t="shared" si="2932"/>
        <v>1250.6799926000001</v>
      </c>
      <c r="BP2368">
        <f t="shared" si="2974"/>
        <v>1233.8210323382355</v>
      </c>
      <c r="BQ2368">
        <f t="shared" si="2975"/>
        <v>16.858960261764651</v>
      </c>
      <c r="BR2368">
        <f t="shared" si="2976"/>
        <v>12.680053000000044</v>
      </c>
      <c r="BS2368">
        <f t="shared" si="2977"/>
        <v>6.5500480000000607</v>
      </c>
      <c r="BT2368">
        <f t="shared" si="2978"/>
        <v>14.5</v>
      </c>
      <c r="BU2368">
        <f t="shared" si="2979"/>
        <v>-5.5</v>
      </c>
      <c r="BV2368">
        <f t="shared" si="2980"/>
        <v>1253.6746742</v>
      </c>
      <c r="BW2368">
        <f t="shared" si="2981"/>
        <v>1252.2928638571432</v>
      </c>
      <c r="BX2368">
        <f t="shared" si="2982"/>
        <v>1251.198730290909</v>
      </c>
      <c r="BY2368">
        <f t="shared" si="2983"/>
        <v>1250.8750004428573</v>
      </c>
      <c r="BZ2368">
        <f t="shared" si="2984"/>
        <v>1274.9499510000001</v>
      </c>
      <c r="CA2368">
        <f t="shared" si="2985"/>
        <v>1231.0500489999999</v>
      </c>
      <c r="CB2368">
        <f t="shared" si="2986"/>
        <v>1242.1046528100001</v>
      </c>
      <c r="CC2368">
        <f t="shared" si="2987"/>
        <v>1244.9769773555556</v>
      </c>
      <c r="CD2368">
        <f t="shared" si="2988"/>
        <v>1250.9939550469446</v>
      </c>
      <c r="CE2368">
        <f t="shared" si="2989"/>
        <v>1258.3600111438575</v>
      </c>
      <c r="CF2368">
        <f t="shared" si="2990"/>
        <v>1256.900024</v>
      </c>
      <c r="CG2368">
        <f t="shared" si="2991"/>
        <v>1274.9499510000001</v>
      </c>
      <c r="CH2368">
        <f t="shared" si="2992"/>
        <v>1235.6999510000001</v>
      </c>
    </row>
    <row r="2369" spans="1:86">
      <c r="A2369" s="1">
        <v>42969</v>
      </c>
      <c r="B2369">
        <v>1261.5</v>
      </c>
      <c r="C2369">
        <v>1269.75</v>
      </c>
      <c r="D2369">
        <v>1246</v>
      </c>
      <c r="E2369">
        <v>1248.780029</v>
      </c>
      <c r="F2369">
        <v>1131326</v>
      </c>
      <c r="G2369">
        <f t="shared" si="2926"/>
        <v>-866473.86623545131</v>
      </c>
      <c r="H2369">
        <f t="shared" si="2954"/>
        <v>53366106.838284418</v>
      </c>
      <c r="I2369">
        <f t="shared" si="2927"/>
        <v>1256.5075072499999</v>
      </c>
      <c r="J2369">
        <f t="shared" si="2934"/>
        <v>1259.700012</v>
      </c>
      <c r="K2369">
        <f t="shared" si="2935"/>
        <v>1243.1624755</v>
      </c>
      <c r="L2369">
        <f t="shared" si="2936"/>
        <v>2</v>
      </c>
      <c r="M2369">
        <f t="shared" si="2937"/>
        <v>6</v>
      </c>
      <c r="N2369">
        <f t="shared" si="2938"/>
        <v>80</v>
      </c>
      <c r="O2369">
        <f t="shared" si="2939"/>
        <v>40</v>
      </c>
      <c r="P2369">
        <f t="shared" si="2914"/>
        <v>23.75</v>
      </c>
      <c r="Q2369">
        <f t="shared" si="2915"/>
        <v>20.969970999999987</v>
      </c>
      <c r="R2369">
        <f t="shared" si="2916"/>
        <v>2.7800290000000132</v>
      </c>
      <c r="S2369">
        <f t="shared" si="2917"/>
        <v>23.75</v>
      </c>
      <c r="T2369">
        <f t="shared" si="2953"/>
        <v>25.029822709541129</v>
      </c>
      <c r="U2369">
        <f t="shared" si="2918"/>
        <v>-11.34997599999997</v>
      </c>
      <c r="V2369">
        <f t="shared" si="2919"/>
        <v>9.4300539999999273</v>
      </c>
      <c r="W2369">
        <f t="shared" si="2920"/>
        <v>0</v>
      </c>
      <c r="X2369">
        <f t="shared" si="2921"/>
        <v>9.4300539999999273</v>
      </c>
      <c r="Y2369">
        <f t="shared" si="2951"/>
        <v>5.2565822204329127</v>
      </c>
      <c r="Z2369">
        <f t="shared" si="2952"/>
        <v>3.7128068713324391</v>
      </c>
      <c r="AA2369">
        <f t="shared" si="2948"/>
        <v>21.001276283228144</v>
      </c>
      <c r="AB2369">
        <f t="shared" si="2949"/>
        <v>14.833532440152494</v>
      </c>
      <c r="AC2369">
        <f t="shared" si="2950"/>
        <v>17.21159973445447</v>
      </c>
      <c r="AD2369">
        <f t="shared" si="2958"/>
        <v>14.462170421031052</v>
      </c>
      <c r="AE2369">
        <f t="shared" si="2931"/>
        <v>1251.8160154000002</v>
      </c>
      <c r="AF2369">
        <f t="shared" si="2933"/>
        <v>1248.9633379999998</v>
      </c>
      <c r="AG2369">
        <f t="shared" si="2955"/>
        <v>1252.16350085</v>
      </c>
      <c r="AH2369">
        <f t="shared" si="2940"/>
        <v>1250.5060057000001</v>
      </c>
      <c r="AI2369">
        <f t="shared" si="2941"/>
        <v>1266.3688609154692</v>
      </c>
      <c r="AJ2369">
        <f t="shared" si="2942"/>
        <v>1234.6431504845309</v>
      </c>
      <c r="AK2369">
        <f t="shared" si="2943"/>
        <v>0.44559690936607343</v>
      </c>
      <c r="AL2369">
        <f t="shared" si="2922"/>
        <v>-0.76589229473684095</v>
      </c>
      <c r="AM2369">
        <f t="shared" si="2923"/>
        <v>-866473.86623545131</v>
      </c>
      <c r="AN2369">
        <f t="shared" si="2956"/>
        <v>-1254185.5790755977</v>
      </c>
      <c r="AO2369">
        <f t="shared" si="2957"/>
        <v>35124364</v>
      </c>
      <c r="AP2369">
        <f t="shared" si="2959"/>
        <v>-3.5706997543801723E-2</v>
      </c>
      <c r="AQ2369">
        <f t="shared" si="2960"/>
        <v>1252.3914371116132</v>
      </c>
      <c r="AR2369">
        <f t="shared" si="2961"/>
        <v>1249.9113870679932</v>
      </c>
      <c r="AS2369">
        <f t="shared" si="2962"/>
        <v>1250.7948258170679</v>
      </c>
      <c r="AT2369">
        <f t="shared" si="2963"/>
        <v>1245.9561964355489</v>
      </c>
      <c r="AU2369">
        <f t="shared" si="2964"/>
        <v>1250.0327431226845</v>
      </c>
      <c r="AV2369">
        <f t="shared" si="2965"/>
        <v>1243.0769009813043</v>
      </c>
      <c r="AW2369">
        <f t="shared" si="2966"/>
        <v>6.955842141380117</v>
      </c>
      <c r="AX2369">
        <f t="shared" si="2993"/>
        <v>7.8078784206153484</v>
      </c>
      <c r="AY2369">
        <f t="shared" si="2967"/>
        <v>-0.8520362792352314</v>
      </c>
      <c r="AZ2369">
        <f t="shared" si="2924"/>
        <v>1254.843343</v>
      </c>
      <c r="BA2369">
        <f t="shared" si="2925"/>
        <v>1419636899.862818</v>
      </c>
      <c r="BB2369">
        <f t="shared" si="2928"/>
        <v>0</v>
      </c>
      <c r="BC2369">
        <f t="shared" si="2929"/>
        <v>1419636899.862818</v>
      </c>
      <c r="BD2369">
        <f t="shared" si="2944"/>
        <v>14866190085.03083</v>
      </c>
      <c r="BE2369">
        <f t="shared" si="2945"/>
        <v>12141371789.228426</v>
      </c>
      <c r="BF2369">
        <f t="shared" si="2946"/>
        <v>1.2244242531325666</v>
      </c>
      <c r="BG2369">
        <f t="shared" si="2947"/>
        <v>55.044546983708678</v>
      </c>
      <c r="BH2369">
        <f t="shared" si="2968"/>
        <v>228616038</v>
      </c>
      <c r="BI2369">
        <f t="shared" si="2969"/>
        <v>0.55956651884441466</v>
      </c>
      <c r="BJ2369">
        <f t="shared" si="2930"/>
        <v>-1661.9995000000017</v>
      </c>
      <c r="BK2369">
        <f t="shared" si="2970"/>
        <v>-1.2353681353615678E-2</v>
      </c>
      <c r="BL2369">
        <f t="shared" si="2971"/>
        <v>0.9876463186463843</v>
      </c>
      <c r="BM2369">
        <f t="shared" si="2972"/>
        <v>8.3604587790581508</v>
      </c>
      <c r="BN2369">
        <f t="shared" si="2973"/>
        <v>1257.875</v>
      </c>
      <c r="BO2369">
        <f t="shared" si="2932"/>
        <v>1253.6099975</v>
      </c>
      <c r="BP2369">
        <f t="shared" si="2974"/>
        <v>1236.034267632353</v>
      </c>
      <c r="BQ2369">
        <f t="shared" si="2975"/>
        <v>17.575729867646942</v>
      </c>
      <c r="BR2369">
        <f t="shared" si="2976"/>
        <v>-2.75</v>
      </c>
      <c r="BS2369">
        <f t="shared" si="2977"/>
        <v>-2.1500240000000304</v>
      </c>
      <c r="BT2369">
        <f t="shared" si="2978"/>
        <v>5.4499510000000555</v>
      </c>
      <c r="BU2369">
        <f t="shared" si="2979"/>
        <v>5.5</v>
      </c>
      <c r="BV2369">
        <f t="shared" si="2980"/>
        <v>1253.6013506000002</v>
      </c>
      <c r="BW2369">
        <f t="shared" si="2981"/>
        <v>1252.2762041428571</v>
      </c>
      <c r="BX2369">
        <f t="shared" si="2982"/>
        <v>1250.8314628545454</v>
      </c>
      <c r="BY2369">
        <f t="shared" si="2983"/>
        <v>1250.4738605190473</v>
      </c>
      <c r="BZ2369">
        <f t="shared" si="2984"/>
        <v>1274.9499510000001</v>
      </c>
      <c r="CA2369">
        <f t="shared" si="2985"/>
        <v>1231.0500489999999</v>
      </c>
      <c r="CB2369">
        <f t="shared" si="2986"/>
        <v>1248.7408845466666</v>
      </c>
      <c r="CC2369">
        <f t="shared" si="2987"/>
        <v>1243.2477670083335</v>
      </c>
      <c r="CD2369">
        <f t="shared" si="2988"/>
        <v>1250.8464122362698</v>
      </c>
      <c r="CE2369">
        <f t="shared" si="2989"/>
        <v>1257.7636954412822</v>
      </c>
      <c r="CF2369">
        <f t="shared" si="2990"/>
        <v>1264.400024</v>
      </c>
      <c r="CG2369">
        <f t="shared" si="2991"/>
        <v>1274.5</v>
      </c>
      <c r="CH2369">
        <f t="shared" si="2992"/>
        <v>1247.150024</v>
      </c>
    </row>
    <row r="2370" spans="1:86">
      <c r="A2370" s="1">
        <v>42970</v>
      </c>
      <c r="B2370">
        <v>1252.5</v>
      </c>
      <c r="C2370">
        <v>1258.400024</v>
      </c>
      <c r="D2370">
        <v>1236.5699460000001</v>
      </c>
      <c r="E2370">
        <v>1244.719971</v>
      </c>
      <c r="F2370">
        <v>1562272</v>
      </c>
      <c r="G2370">
        <f t="shared" si="2926"/>
        <v>-395757.07899972779</v>
      </c>
      <c r="H2370">
        <f t="shared" si="2954"/>
        <v>52970349.75928469</v>
      </c>
      <c r="I2370">
        <f t="shared" si="2927"/>
        <v>1248.0474852500001</v>
      </c>
      <c r="J2370">
        <f t="shared" si="2934"/>
        <v>1259.700012</v>
      </c>
      <c r="K2370">
        <f t="shared" si="2935"/>
        <v>1243.1624755</v>
      </c>
      <c r="L2370">
        <f t="shared" si="2936"/>
        <v>3</v>
      </c>
      <c r="M2370">
        <f t="shared" si="2937"/>
        <v>7</v>
      </c>
      <c r="N2370">
        <f t="shared" si="2938"/>
        <v>70</v>
      </c>
      <c r="O2370">
        <f t="shared" si="2939"/>
        <v>30</v>
      </c>
      <c r="P2370">
        <f t="shared" si="2914"/>
        <v>21.830077999999958</v>
      </c>
      <c r="Q2370">
        <f t="shared" si="2915"/>
        <v>13.680053000000044</v>
      </c>
      <c r="R2370">
        <f t="shared" si="2916"/>
        <v>8.1500249999999141</v>
      </c>
      <c r="S2370">
        <f t="shared" si="2917"/>
        <v>21.830077999999958</v>
      </c>
      <c r="T2370">
        <f t="shared" si="2953"/>
        <v>24.801269516002474</v>
      </c>
      <c r="U2370">
        <f t="shared" si="2918"/>
        <v>0.56994699999995646</v>
      </c>
      <c r="V2370">
        <f t="shared" si="2919"/>
        <v>-6.5</v>
      </c>
      <c r="W2370">
        <f t="shared" si="2920"/>
        <v>0.56994699999995646</v>
      </c>
      <c r="X2370">
        <f t="shared" si="2921"/>
        <v>0</v>
      </c>
      <c r="Y2370">
        <f t="shared" si="2951"/>
        <v>4.9218225618305587</v>
      </c>
      <c r="Z2370">
        <f t="shared" si="2952"/>
        <v>3.4476063805229793</v>
      </c>
      <c r="AA2370">
        <f t="shared" si="2948"/>
        <v>19.845042846112619</v>
      </c>
      <c r="AB2370">
        <f t="shared" si="2949"/>
        <v>13.900927040442374</v>
      </c>
      <c r="AC2370">
        <f t="shared" si="2950"/>
        <v>17.614298316666513</v>
      </c>
      <c r="AD2370">
        <f t="shared" si="2958"/>
        <v>15.437557539027196</v>
      </c>
      <c r="AE2370">
        <f t="shared" si="2931"/>
        <v>1251.5239988000001</v>
      </c>
      <c r="AF2370">
        <f t="shared" si="2933"/>
        <v>1250.6333413333334</v>
      </c>
      <c r="AG2370">
        <f t="shared" si="2955"/>
        <v>1250.1119993999998</v>
      </c>
      <c r="AH2370">
        <f t="shared" si="2940"/>
        <v>1249.8249999000002</v>
      </c>
      <c r="AI2370">
        <f t="shared" si="2941"/>
        <v>1266.0344702652023</v>
      </c>
      <c r="AJ2370">
        <f t="shared" si="2942"/>
        <v>1233.615529534798</v>
      </c>
      <c r="AK2370">
        <f t="shared" si="2943"/>
        <v>0.34252943541698067</v>
      </c>
      <c r="AL2370">
        <f t="shared" si="2922"/>
        <v>-0.2533214952324101</v>
      </c>
      <c r="AM2370">
        <f t="shared" si="2923"/>
        <v>-395757.07899972779</v>
      </c>
      <c r="AN2370">
        <f t="shared" si="2956"/>
        <v>-3589487.7822654839</v>
      </c>
      <c r="AO2370">
        <f t="shared" si="2957"/>
        <v>34007804</v>
      </c>
      <c r="AP2370">
        <f t="shared" si="2959"/>
        <v>-0.10554894347972259</v>
      </c>
      <c r="AQ2370">
        <f t="shared" si="2960"/>
        <v>1249.7831386336647</v>
      </c>
      <c r="AR2370">
        <f t="shared" si="2961"/>
        <v>1249.4521557186151</v>
      </c>
      <c r="AS2370">
        <f t="shared" si="2962"/>
        <v>1249.7013519499958</v>
      </c>
      <c r="AT2370">
        <f t="shared" si="2963"/>
        <v>1245.8449361463495</v>
      </c>
      <c r="AU2370">
        <f t="shared" si="2964"/>
        <v>1249.2358273042819</v>
      </c>
      <c r="AV2370">
        <f t="shared" si="2965"/>
        <v>1243.1919158826131</v>
      </c>
      <c r="AW2370">
        <f t="shared" si="2966"/>
        <v>6.0439114216687813</v>
      </c>
      <c r="AX2370">
        <f t="shared" si="2993"/>
        <v>7.4550850208260346</v>
      </c>
      <c r="AY2370">
        <f t="shared" si="2967"/>
        <v>-1.4111735991572534</v>
      </c>
      <c r="AZ2370">
        <f t="shared" si="2924"/>
        <v>1246.5633136666668</v>
      </c>
      <c r="BA2370">
        <f t="shared" si="2925"/>
        <v>1947470961.1686509</v>
      </c>
      <c r="BB2370">
        <f t="shared" si="2928"/>
        <v>0</v>
      </c>
      <c r="BC2370">
        <f t="shared" si="2929"/>
        <v>1947470961.1686509</v>
      </c>
      <c r="BD2370">
        <f t="shared" si="2944"/>
        <v>14866190085.03083</v>
      </c>
      <c r="BE2370">
        <f t="shared" si="2945"/>
        <v>12536780665.188887</v>
      </c>
      <c r="BF2370">
        <f t="shared" si="2946"/>
        <v>1.185806028042754</v>
      </c>
      <c r="BG2370">
        <f t="shared" si="2947"/>
        <v>54.250286293910797</v>
      </c>
      <c r="BH2370">
        <f t="shared" si="2968"/>
        <v>227053766</v>
      </c>
      <c r="BI2370">
        <f t="shared" si="2969"/>
        <v>0.4861607724803988</v>
      </c>
      <c r="BJ2370">
        <f t="shared" si="2930"/>
        <v>-506.00580000000264</v>
      </c>
      <c r="BK2370">
        <f t="shared" si="2970"/>
        <v>-3.2512195148181908E-3</v>
      </c>
      <c r="BL2370">
        <f t="shared" si="2971"/>
        <v>0.99674878048518178</v>
      </c>
      <c r="BM2370">
        <f t="shared" si="2972"/>
        <v>8.5431410031733872</v>
      </c>
      <c r="BN2370">
        <f t="shared" si="2973"/>
        <v>1247.4849850000001</v>
      </c>
      <c r="BO2370">
        <f t="shared" si="2932"/>
        <v>1252.6569945000001</v>
      </c>
      <c r="BP2370">
        <f t="shared" si="2974"/>
        <v>1238.0926495441181</v>
      </c>
      <c r="BQ2370">
        <f t="shared" si="2975"/>
        <v>14.564344955882007</v>
      </c>
      <c r="BR2370">
        <f t="shared" si="2976"/>
        <v>-11.280029000000013</v>
      </c>
      <c r="BS2370">
        <f t="shared" si="2977"/>
        <v>-10.080077999999958</v>
      </c>
      <c r="BT2370">
        <f t="shared" si="2978"/>
        <v>-3.030029999999897</v>
      </c>
      <c r="BU2370">
        <f t="shared" si="2979"/>
        <v>2.5</v>
      </c>
      <c r="BV2370">
        <f t="shared" si="2980"/>
        <v>1251.2360024666666</v>
      </c>
      <c r="BW2370">
        <f t="shared" si="2981"/>
        <v>1251.0638135714285</v>
      </c>
      <c r="BX2370">
        <f t="shared" si="2982"/>
        <v>1249.7794565454547</v>
      </c>
      <c r="BY2370">
        <f t="shared" si="2983"/>
        <v>1249.7649529142859</v>
      </c>
      <c r="BZ2370">
        <f t="shared" si="2984"/>
        <v>1274.9499510000001</v>
      </c>
      <c r="CA2370">
        <f t="shared" si="2985"/>
        <v>1231.0500489999999</v>
      </c>
      <c r="CB2370">
        <f t="shared" si="2986"/>
        <v>1250.4271200433334</v>
      </c>
      <c r="CC2370">
        <f t="shared" si="2987"/>
        <v>1249.0562940111113</v>
      </c>
      <c r="CD2370">
        <f t="shared" si="2988"/>
        <v>1250.8522532858335</v>
      </c>
      <c r="CE2370">
        <f t="shared" si="2989"/>
        <v>1252.2692757671348</v>
      </c>
      <c r="CF2370">
        <f t="shared" si="2990"/>
        <v>1248.780029</v>
      </c>
      <c r="CG2370">
        <f t="shared" si="2991"/>
        <v>1269.75</v>
      </c>
      <c r="CH2370">
        <f t="shared" si="2992"/>
        <v>1246</v>
      </c>
    </row>
    <row r="2371" spans="1:86">
      <c r="A2371" s="1">
        <v>42971</v>
      </c>
      <c r="B2371">
        <v>1248.849976</v>
      </c>
      <c r="C2371">
        <v>1258.969971</v>
      </c>
      <c r="D2371">
        <v>1243.0699460000001</v>
      </c>
      <c r="E2371">
        <v>1248.3000489999999</v>
      </c>
      <c r="F2371">
        <v>1623908</v>
      </c>
      <c r="G2371">
        <f t="shared" si="2926"/>
        <v>-555581.86811985041</v>
      </c>
      <c r="H2371">
        <f t="shared" si="2954"/>
        <v>52414767.891164839</v>
      </c>
      <c r="I2371">
        <f t="shared" si="2927"/>
        <v>1249.7974855</v>
      </c>
      <c r="J2371">
        <f t="shared" si="2934"/>
        <v>1259.700012</v>
      </c>
      <c r="K2371">
        <f t="shared" si="2935"/>
        <v>1243.1624755</v>
      </c>
      <c r="L2371">
        <f t="shared" si="2936"/>
        <v>4</v>
      </c>
      <c r="M2371">
        <f t="shared" si="2937"/>
        <v>8</v>
      </c>
      <c r="N2371">
        <f t="shared" si="2938"/>
        <v>60</v>
      </c>
      <c r="O2371">
        <f t="shared" si="2939"/>
        <v>20</v>
      </c>
      <c r="P2371">
        <f t="shared" ref="P2371:P2434" si="2994">(C2371-D2371)</f>
        <v>15.900024999999914</v>
      </c>
      <c r="Q2371">
        <f t="shared" ref="Q2371:Q2434" si="2995">(C2371-E2371)</f>
        <v>10.669922000000042</v>
      </c>
      <c r="R2371">
        <f t="shared" ref="R2371:R2434" si="2996">(E2371-D2371)</f>
        <v>5.2301029999998718</v>
      </c>
      <c r="S2371">
        <f t="shared" ref="S2371:S2434" si="2997">MAX(P2371:R2371)</f>
        <v>15.900024999999914</v>
      </c>
      <c r="T2371">
        <f t="shared" si="2953"/>
        <v>24.165466336288006</v>
      </c>
      <c r="U2371">
        <f t="shared" ref="U2371:U2434" si="2998">(C2372-C2371)</f>
        <v>-6.2700199999999313</v>
      </c>
      <c r="V2371">
        <f t="shared" ref="V2371:V2434" si="2999">D2371-D2372</f>
        <v>12.569946000000073</v>
      </c>
      <c r="W2371">
        <f t="shared" ref="W2371:W2434" si="3000">IF(AND(U2371&gt;V2371,U2371&gt;0),U2371,)</f>
        <v>0</v>
      </c>
      <c r="X2371">
        <f t="shared" ref="X2371:X2434" si="3001">IF(AND(V2371&gt;U2371,V2371&gt;0),V2371,)</f>
        <v>12.569946000000073</v>
      </c>
      <c r="Y2371">
        <f t="shared" si="2951"/>
        <v>4.57026380741409</v>
      </c>
      <c r="Z2371">
        <f t="shared" si="2952"/>
        <v>4.0992020676284859</v>
      </c>
      <c r="AA2371">
        <f t="shared" si="2948"/>
        <v>18.912375800301302</v>
      </c>
      <c r="AB2371">
        <f t="shared" si="2949"/>
        <v>16.96305798772412</v>
      </c>
      <c r="AC2371">
        <f t="shared" si="2950"/>
        <v>5.4335728010843702</v>
      </c>
      <c r="AD2371">
        <f t="shared" si="2958"/>
        <v>14.992107232047532</v>
      </c>
      <c r="AE2371">
        <f t="shared" si="2931"/>
        <v>1252.6200194</v>
      </c>
      <c r="AF2371">
        <f t="shared" si="2933"/>
        <v>1250.9866738333333</v>
      </c>
      <c r="AG2371">
        <f t="shared" si="2955"/>
        <v>1248.6270018499999</v>
      </c>
      <c r="AH2371">
        <f t="shared" si="2940"/>
        <v>1249.0550048</v>
      </c>
      <c r="AI2371">
        <f t="shared" si="2941"/>
        <v>1264.7410909692842</v>
      </c>
      <c r="AJ2371">
        <f t="shared" si="2942"/>
        <v>1233.3689186307158</v>
      </c>
      <c r="AK2371">
        <f t="shared" si="2943"/>
        <v>0.47593549493950937</v>
      </c>
      <c r="AL2371">
        <f t="shared" ref="AL2371:AL2434" si="3002">(R2371-Q2371)/P2371</f>
        <v>-0.34212644319742891</v>
      </c>
      <c r="AM2371">
        <f t="shared" ref="AM2371:AM2434" si="3003">AL2371*F2371</f>
        <v>-555581.86811985041</v>
      </c>
      <c r="AN2371">
        <f t="shared" si="2956"/>
        <v>-3623703.2218139055</v>
      </c>
      <c r="AO2371">
        <f t="shared" si="2957"/>
        <v>34171886</v>
      </c>
      <c r="AP2371">
        <f t="shared" si="2959"/>
        <v>-0.10604340719777379</v>
      </c>
      <c r="AQ2371">
        <f t="shared" si="2960"/>
        <v>1249.2788881582187</v>
      </c>
      <c r="AR2371">
        <f t="shared" si="2961"/>
        <v>1247.7985481788098</v>
      </c>
      <c r="AS2371">
        <f t="shared" si="2962"/>
        <v>1249.4491174189966</v>
      </c>
      <c r="AT2371">
        <f t="shared" si="2963"/>
        <v>1246.0658963031781</v>
      </c>
      <c r="AU2371">
        <f t="shared" si="2964"/>
        <v>1249.0954605586396</v>
      </c>
      <c r="AV2371">
        <f t="shared" si="2965"/>
        <v>1243.5494852008301</v>
      </c>
      <c r="AW2371">
        <f t="shared" si="2966"/>
        <v>5.5459753578095388</v>
      </c>
      <c r="AX2371">
        <f t="shared" si="2993"/>
        <v>7.0732630882227356</v>
      </c>
      <c r="AY2371">
        <f t="shared" si="2967"/>
        <v>-1.5272877304131969</v>
      </c>
      <c r="AZ2371">
        <f t="shared" ref="AZ2371:AZ2434" si="3004">AVERAGE(C2371:E2371)</f>
        <v>1250.1133219999999</v>
      </c>
      <c r="BA2371">
        <f t="shared" ref="BA2371:BA2434" si="3005">AZ2371*F2371</f>
        <v>2030069024.5023758</v>
      </c>
      <c r="BB2371">
        <f t="shared" si="2928"/>
        <v>2030069024.5023758</v>
      </c>
      <c r="BC2371">
        <f t="shared" si="2929"/>
        <v>0</v>
      </c>
      <c r="BD2371">
        <f t="shared" si="2944"/>
        <v>14556289632.889133</v>
      </c>
      <c r="BE2371">
        <f t="shared" si="2945"/>
        <v>12536780665.188887</v>
      </c>
      <c r="BF2371">
        <f t="shared" si="2946"/>
        <v>1.1610867272574892</v>
      </c>
      <c r="BG2371">
        <f t="shared" si="2947"/>
        <v>53.726984327508106</v>
      </c>
      <c r="BH2371">
        <f t="shared" si="2968"/>
        <v>228677674</v>
      </c>
      <c r="BI2371">
        <f t="shared" si="2969"/>
        <v>0.44597946634298014</v>
      </c>
      <c r="BJ2371">
        <f t="shared" si="2930"/>
        <v>258.00779999999577</v>
      </c>
      <c r="BK2371">
        <f t="shared" si="2970"/>
        <v>2.8762115844608374E-3</v>
      </c>
      <c r="BL2371">
        <f t="shared" si="2971"/>
        <v>1.0028762115844609</v>
      </c>
      <c r="BM2371">
        <f t="shared" si="2972"/>
        <v>8.2672933114314038</v>
      </c>
      <c r="BN2371">
        <f t="shared" si="2973"/>
        <v>1251.0199585</v>
      </c>
      <c r="BO2371">
        <f t="shared" si="2932"/>
        <v>1254.5059813</v>
      </c>
      <c r="BP2371">
        <f t="shared" si="2974"/>
        <v>1240.3138247941179</v>
      </c>
      <c r="BQ2371">
        <f t="shared" si="2975"/>
        <v>14.192156505882167</v>
      </c>
      <c r="BR2371">
        <f t="shared" si="2976"/>
        <v>-7.4199220000000423</v>
      </c>
      <c r="BS2371">
        <f t="shared" si="2977"/>
        <v>-0.11010799999985466</v>
      </c>
      <c r="BT2371">
        <f t="shared" si="2978"/>
        <v>-1.3300779999999577</v>
      </c>
      <c r="BU2371">
        <f t="shared" si="2979"/>
        <v>-5.6500240000000304</v>
      </c>
      <c r="BV2371">
        <f t="shared" si="2980"/>
        <v>1250.1613525333332</v>
      </c>
      <c r="BW2371">
        <f t="shared" si="2981"/>
        <v>1250.3971586190476</v>
      </c>
      <c r="BX2371">
        <f t="shared" si="2982"/>
        <v>1249.5021927454545</v>
      </c>
      <c r="BY2371">
        <f t="shared" si="2983"/>
        <v>1249.5923862095237</v>
      </c>
      <c r="BZ2371">
        <f t="shared" si="2984"/>
        <v>1274.9499510000001</v>
      </c>
      <c r="CA2371">
        <f t="shared" si="2985"/>
        <v>1231.0500489999999</v>
      </c>
      <c r="CB2371">
        <f t="shared" si="2986"/>
        <v>1256.1126876800001</v>
      </c>
      <c r="CC2371">
        <f t="shared" si="2987"/>
        <v>1250.5203790083333</v>
      </c>
      <c r="CD2371">
        <f t="shared" si="2988"/>
        <v>1249.0490684123017</v>
      </c>
      <c r="CE2371">
        <f t="shared" si="2989"/>
        <v>1246.4400359833805</v>
      </c>
      <c r="CF2371">
        <f t="shared" si="2990"/>
        <v>1244.719971</v>
      </c>
      <c r="CG2371">
        <f t="shared" si="2991"/>
        <v>1258.400024</v>
      </c>
      <c r="CH2371">
        <f t="shared" si="2992"/>
        <v>1236.5699460000001</v>
      </c>
    </row>
    <row r="2372" spans="1:86">
      <c r="A2372" s="1">
        <v>42975</v>
      </c>
      <c r="B2372">
        <v>1252.3000489999999</v>
      </c>
      <c r="C2372">
        <v>1252.6999510000001</v>
      </c>
      <c r="D2372">
        <v>1230.5</v>
      </c>
      <c r="E2372">
        <v>1243.650024</v>
      </c>
      <c r="F2372">
        <v>2036796</v>
      </c>
      <c r="G2372">
        <f t="shared" ref="G2372:G2435" si="3006">(((E2372-D2372)-(C2372-E2372))/(C2372-D2372))*F2372</f>
        <v>376174.7568367151</v>
      </c>
      <c r="H2372">
        <f t="shared" si="2954"/>
        <v>52790942.648001552</v>
      </c>
      <c r="I2372">
        <f t="shared" ref="I2372:I2435" si="3007">AVERAGE(B2372:E2372)</f>
        <v>1244.7875060000001</v>
      </c>
      <c r="J2372">
        <f t="shared" si="2934"/>
        <v>1259.700012</v>
      </c>
      <c r="K2372">
        <f t="shared" si="2935"/>
        <v>1243.1624755</v>
      </c>
      <c r="L2372">
        <f t="shared" si="2936"/>
        <v>5</v>
      </c>
      <c r="M2372">
        <f t="shared" si="2937"/>
        <v>9</v>
      </c>
      <c r="N2372">
        <f t="shared" si="2938"/>
        <v>50</v>
      </c>
      <c r="O2372">
        <f t="shared" si="2939"/>
        <v>10</v>
      </c>
      <c r="P2372">
        <f t="shared" si="2994"/>
        <v>22.199951000000056</v>
      </c>
      <c r="Q2372">
        <f t="shared" si="2995"/>
        <v>9.0499270000000251</v>
      </c>
      <c r="R2372">
        <f t="shared" si="2996"/>
        <v>13.15002400000003</v>
      </c>
      <c r="S2372">
        <f t="shared" si="2997"/>
        <v>22.199951000000056</v>
      </c>
      <c r="T2372">
        <f t="shared" si="2953"/>
        <v>24.025072383696006</v>
      </c>
      <c r="U2372">
        <f t="shared" si="2998"/>
        <v>-4.6999510000000555</v>
      </c>
      <c r="V2372">
        <f t="shared" si="2999"/>
        <v>-1.4699709999999868</v>
      </c>
      <c r="W2372">
        <f t="shared" si="3000"/>
        <v>0</v>
      </c>
      <c r="X2372">
        <f t="shared" si="3001"/>
        <v>0</v>
      </c>
      <c r="Y2372">
        <f t="shared" si="2951"/>
        <v>4.2438163925987977</v>
      </c>
      <c r="Z2372">
        <f t="shared" si="2952"/>
        <v>3.8064019199407366</v>
      </c>
      <c r="AA2372">
        <f t="shared" si="2948"/>
        <v>17.66411490805228</v>
      </c>
      <c r="AB2372">
        <f t="shared" si="2949"/>
        <v>15.843456615447504</v>
      </c>
      <c r="AC2372">
        <f t="shared" si="2950"/>
        <v>5.4335728010843694</v>
      </c>
      <c r="AD2372">
        <f t="shared" si="2958"/>
        <v>14.721078168677577</v>
      </c>
      <c r="AE2372">
        <f t="shared" si="2931"/>
        <v>1249.9700194000002</v>
      </c>
      <c r="AF2372">
        <f t="shared" si="2933"/>
        <v>1251.1250201666669</v>
      </c>
      <c r="AG2372">
        <f t="shared" si="2955"/>
        <v>1248.7670042499999</v>
      </c>
      <c r="AH2372">
        <f t="shared" si="2940"/>
        <v>1247.8480101</v>
      </c>
      <c r="AI2372">
        <f t="shared" si="2941"/>
        <v>1263.1497345677296</v>
      </c>
      <c r="AJ2372">
        <f t="shared" si="2942"/>
        <v>1232.5462856322704</v>
      </c>
      <c r="AK2372">
        <f t="shared" si="2943"/>
        <v>0.36282637264664946</v>
      </c>
      <c r="AL2372">
        <f t="shared" si="3002"/>
        <v>0.18468946170196479</v>
      </c>
      <c r="AM2372">
        <f t="shared" si="3003"/>
        <v>376174.7568367151</v>
      </c>
      <c r="AN2372">
        <f t="shared" si="2956"/>
        <v>-85722.187740713125</v>
      </c>
      <c r="AO2372">
        <f t="shared" si="2957"/>
        <v>31953378</v>
      </c>
      <c r="AP2372">
        <f t="shared" si="2959"/>
        <v>-2.6827269323673113E-3</v>
      </c>
      <c r="AQ2372">
        <f t="shared" si="2960"/>
        <v>1247.3650743444243</v>
      </c>
      <c r="AR2372">
        <f t="shared" si="2961"/>
        <v>1244.2735273378489</v>
      </c>
      <c r="AS2372">
        <f t="shared" si="2962"/>
        <v>1248.4052806035772</v>
      </c>
      <c r="AT2372">
        <f t="shared" si="2963"/>
        <v>1245.848467795892</v>
      </c>
      <c r="AU2372">
        <f t="shared" si="2964"/>
        <v>1248.2786450748438</v>
      </c>
      <c r="AV2372">
        <f t="shared" si="2965"/>
        <v>1243.5565229167719</v>
      </c>
      <c r="AW2372">
        <f t="shared" si="2966"/>
        <v>4.7221221580718975</v>
      </c>
      <c r="AX2372">
        <f t="shared" si="2993"/>
        <v>6.6030349021925678</v>
      </c>
      <c r="AY2372">
        <f t="shared" si="2967"/>
        <v>-1.8809127441206703</v>
      </c>
      <c r="AZ2372">
        <f t="shared" si="3004"/>
        <v>1242.2833250000001</v>
      </c>
      <c r="BA2372">
        <f t="shared" si="3005"/>
        <v>2530277707.2267003</v>
      </c>
      <c r="BB2372">
        <f t="shared" ref="BB2372:BB2435" si="3008">IF(AZ2372&gt;AZ2371,BA2372,0)</f>
        <v>0</v>
      </c>
      <c r="BC2372">
        <f t="shared" ref="BC2372:BC2435" si="3009">IF(AZ2372&lt;AZ2371,BA2372,0)</f>
        <v>2530277707.2267003</v>
      </c>
      <c r="BD2372">
        <f t="shared" si="2944"/>
        <v>12812382694.182894</v>
      </c>
      <c r="BE2372">
        <f t="shared" si="2945"/>
        <v>15067058372.415586</v>
      </c>
      <c r="BF2372">
        <f t="shared" si="2946"/>
        <v>0.85035727462498589</v>
      </c>
      <c r="BG2372">
        <f t="shared" si="2947"/>
        <v>45.956382925958387</v>
      </c>
      <c r="BH2372">
        <f t="shared" si="2968"/>
        <v>226640878</v>
      </c>
      <c r="BI2372">
        <f t="shared" si="2969"/>
        <v>0.37972718336888472</v>
      </c>
      <c r="BJ2372">
        <f t="shared" ref="BJ2372:BJ2435" si="3010">((E2372-E2371)-1)*100</f>
        <v>-565.00249999999141</v>
      </c>
      <c r="BK2372">
        <f t="shared" si="2970"/>
        <v>-3.7250859708969812E-3</v>
      </c>
      <c r="BL2372">
        <f t="shared" si="2971"/>
        <v>0.99627491402910306</v>
      </c>
      <c r="BM2372">
        <f t="shared" si="2972"/>
        <v>8.0647169077306806</v>
      </c>
      <c r="BN2372">
        <f t="shared" si="2973"/>
        <v>1241.5999755</v>
      </c>
      <c r="BO2372">
        <f t="shared" si="2932"/>
        <v>1251.7609862000002</v>
      </c>
      <c r="BP2372">
        <f t="shared" si="2974"/>
        <v>1242.4054421470591</v>
      </c>
      <c r="BQ2372">
        <f t="shared" si="2975"/>
        <v>9.3555440529410134</v>
      </c>
      <c r="BR2372">
        <f t="shared" si="2976"/>
        <v>-4.3800049999999828</v>
      </c>
      <c r="BS2372">
        <f t="shared" si="2977"/>
        <v>-11</v>
      </c>
      <c r="BT2372">
        <f t="shared" si="2978"/>
        <v>-14.800048999999944</v>
      </c>
      <c r="BU2372">
        <f t="shared" si="2979"/>
        <v>2.350097999999889</v>
      </c>
      <c r="BV2372">
        <f t="shared" si="2980"/>
        <v>1247.1713540666667</v>
      </c>
      <c r="BW2372">
        <f t="shared" si="2981"/>
        <v>1248.3009729523808</v>
      </c>
      <c r="BX2372">
        <f t="shared" si="2982"/>
        <v>1248.5194689636364</v>
      </c>
      <c r="BY2372">
        <f t="shared" si="2983"/>
        <v>1249.1183883190479</v>
      </c>
      <c r="BZ2372">
        <f t="shared" si="2984"/>
        <v>1274.9499510000001</v>
      </c>
      <c r="CA2372">
        <f t="shared" si="2985"/>
        <v>1230.5</v>
      </c>
      <c r="CB2372">
        <f t="shared" si="2986"/>
        <v>1255.028685896667</v>
      </c>
      <c r="CC2372">
        <f t="shared" si="2987"/>
        <v>1255.281409761111</v>
      </c>
      <c r="CD2372">
        <f t="shared" si="2988"/>
        <v>1246.3170588876192</v>
      </c>
      <c r="CE2372">
        <f t="shared" si="2989"/>
        <v>1247.4832623419156</v>
      </c>
      <c r="CF2372">
        <f t="shared" si="2990"/>
        <v>1248.3000489999999</v>
      </c>
      <c r="CG2372">
        <f t="shared" si="2991"/>
        <v>1258.969971</v>
      </c>
      <c r="CH2372">
        <f t="shared" si="2992"/>
        <v>1243.0699460000001</v>
      </c>
    </row>
    <row r="2373" spans="1:86">
      <c r="A2373" s="1">
        <v>42976</v>
      </c>
      <c r="B2373">
        <v>1241</v>
      </c>
      <c r="C2373">
        <v>1248</v>
      </c>
      <c r="D2373">
        <v>1231.969971</v>
      </c>
      <c r="E2373">
        <v>1235.4300539999999</v>
      </c>
      <c r="F2373">
        <v>1312602</v>
      </c>
      <c r="G2373">
        <f t="shared" si="3006"/>
        <v>-745951.5134705099</v>
      </c>
      <c r="H2373">
        <f t="shared" si="2954"/>
        <v>52044991.134531043</v>
      </c>
      <c r="I2373">
        <f t="shared" si="3007"/>
        <v>1239.10000625</v>
      </c>
      <c r="J2373">
        <f t="shared" si="2934"/>
        <v>1259.700012</v>
      </c>
      <c r="K2373">
        <f t="shared" si="2935"/>
        <v>1239.10000625</v>
      </c>
      <c r="L2373">
        <f t="shared" si="2936"/>
        <v>6</v>
      </c>
      <c r="M2373">
        <f t="shared" si="2937"/>
        <v>1</v>
      </c>
      <c r="N2373">
        <f t="shared" si="2938"/>
        <v>40</v>
      </c>
      <c r="O2373">
        <f t="shared" si="2939"/>
        <v>90</v>
      </c>
      <c r="P2373">
        <f t="shared" si="2994"/>
        <v>16.030029000000013</v>
      </c>
      <c r="Q2373">
        <f t="shared" si="2995"/>
        <v>12.569946000000073</v>
      </c>
      <c r="R2373">
        <f t="shared" si="2996"/>
        <v>3.4600829999999405</v>
      </c>
      <c r="S2373">
        <f t="shared" si="2997"/>
        <v>16.030029000000013</v>
      </c>
      <c r="T2373">
        <f t="shared" si="2953"/>
        <v>23.453997856289153</v>
      </c>
      <c r="U2373">
        <f t="shared" si="2998"/>
        <v>-3</v>
      </c>
      <c r="V2373">
        <f t="shared" si="2999"/>
        <v>1.9199220000000423</v>
      </c>
      <c r="W2373">
        <f t="shared" si="3000"/>
        <v>0</v>
      </c>
      <c r="X2373">
        <f t="shared" si="3001"/>
        <v>1.9199220000000423</v>
      </c>
      <c r="Y2373">
        <f t="shared" si="2951"/>
        <v>3.9406866502703122</v>
      </c>
      <c r="Z2373">
        <f t="shared" si="2952"/>
        <v>3.6716533542306871</v>
      </c>
      <c r="AA2373">
        <f t="shared" si="2948"/>
        <v>16.801769465556692</v>
      </c>
      <c r="AB2373">
        <f t="shared" si="2949"/>
        <v>15.654701500052107</v>
      </c>
      <c r="AC2373">
        <f t="shared" si="2950"/>
        <v>3.5341734063448524</v>
      </c>
      <c r="AD2373">
        <f t="shared" si="2958"/>
        <v>14.126858513276565</v>
      </c>
      <c r="AE2373">
        <f t="shared" si="2931"/>
        <v>1244.1760254000001</v>
      </c>
      <c r="AF2373">
        <f t="shared" si="2933"/>
        <v>1247.5466918333334</v>
      </c>
      <c r="AG2373">
        <f t="shared" si="2955"/>
        <v>1248.4310057499999</v>
      </c>
      <c r="AH2373">
        <f t="shared" si="2940"/>
        <v>1246.5880126</v>
      </c>
      <c r="AI2373">
        <f t="shared" si="2941"/>
        <v>1263.6015777177586</v>
      </c>
      <c r="AJ2373">
        <f t="shared" si="2942"/>
        <v>1229.5744474822413</v>
      </c>
      <c r="AK2373">
        <f t="shared" si="2943"/>
        <v>0.17208640508997597</v>
      </c>
      <c r="AL2373">
        <f t="shared" si="3002"/>
        <v>-0.56829984524670074</v>
      </c>
      <c r="AM2373">
        <f t="shared" si="3003"/>
        <v>-745951.5134705099</v>
      </c>
      <c r="AN2373">
        <f t="shared" si="2956"/>
        <v>-1739967.9030034752</v>
      </c>
      <c r="AO2373">
        <f t="shared" si="2957"/>
        <v>31883228</v>
      </c>
      <c r="AP2373">
        <f t="shared" si="2959"/>
        <v>-5.4573141182676838E-2</v>
      </c>
      <c r="AQ2373">
        <f t="shared" si="2960"/>
        <v>1243.3071674273201</v>
      </c>
      <c r="AR2373">
        <f t="shared" si="2961"/>
        <v>1243.7053803115621</v>
      </c>
      <c r="AS2373">
        <f t="shared" si="2962"/>
        <v>1246.0697398149334</v>
      </c>
      <c r="AT2373">
        <f t="shared" si="2963"/>
        <v>1244.9108105542618</v>
      </c>
      <c r="AU2373">
        <f t="shared" si="2964"/>
        <v>1246.3513564136172</v>
      </c>
      <c r="AV2373">
        <f t="shared" si="2965"/>
        <v>1242.9876700925979</v>
      </c>
      <c r="AW2373">
        <f t="shared" si="2966"/>
        <v>3.3636863210192587</v>
      </c>
      <c r="AX2373">
        <f t="shared" si="2993"/>
        <v>5.955165185957906</v>
      </c>
      <c r="AY2373">
        <f t="shared" si="2967"/>
        <v>-2.5914788649386473</v>
      </c>
      <c r="AZ2373">
        <f t="shared" si="3004"/>
        <v>1238.4666749999999</v>
      </c>
      <c r="BA2373">
        <f t="shared" si="3005"/>
        <v>1625613834.5383499</v>
      </c>
      <c r="BB2373">
        <f t="shared" si="3008"/>
        <v>0</v>
      </c>
      <c r="BC2373">
        <f t="shared" si="3009"/>
        <v>1625613834.5383499</v>
      </c>
      <c r="BD2373">
        <f t="shared" si="2944"/>
        <v>12812382694.182894</v>
      </c>
      <c r="BE2373">
        <f t="shared" si="2945"/>
        <v>14334314104.79812</v>
      </c>
      <c r="BF2373">
        <f t="shared" si="2946"/>
        <v>0.89382600384724431</v>
      </c>
      <c r="BG2373">
        <f t="shared" si="2947"/>
        <v>47.196838676386669</v>
      </c>
      <c r="BH2373">
        <f t="shared" si="2968"/>
        <v>225328276</v>
      </c>
      <c r="BI2373">
        <f t="shared" si="2969"/>
        <v>0.27061300783206294</v>
      </c>
      <c r="BJ2373">
        <f t="shared" si="3010"/>
        <v>-921.9970000000103</v>
      </c>
      <c r="BK2373">
        <f t="shared" si="2970"/>
        <v>-6.6095523992850446E-3</v>
      </c>
      <c r="BL2373">
        <f t="shared" si="2971"/>
        <v>0.99339044760071493</v>
      </c>
      <c r="BM2373">
        <f t="shared" si="2972"/>
        <v>8.9669361486249617</v>
      </c>
      <c r="BN2373">
        <f t="shared" si="2973"/>
        <v>1239.9849855</v>
      </c>
      <c r="BO2373">
        <f t="shared" si="2932"/>
        <v>1247.5929809000002</v>
      </c>
      <c r="BP2373">
        <f t="shared" si="2974"/>
        <v>1243.406178161765</v>
      </c>
      <c r="BQ2373">
        <f t="shared" si="2975"/>
        <v>4.1868027382352011</v>
      </c>
      <c r="BR2373">
        <f t="shared" si="2976"/>
        <v>0.73010299999987183</v>
      </c>
      <c r="BS2373">
        <f t="shared" si="2977"/>
        <v>0.46997099999998682</v>
      </c>
      <c r="BT2373">
        <f t="shared" si="2978"/>
        <v>-6.9499510000000555</v>
      </c>
      <c r="BU2373">
        <f t="shared" si="2979"/>
        <v>-10.5</v>
      </c>
      <c r="BV2373">
        <f t="shared" si="2980"/>
        <v>1242.3246989333336</v>
      </c>
      <c r="BW2373">
        <f t="shared" si="2981"/>
        <v>1243.8166969047616</v>
      </c>
      <c r="BX2373">
        <f t="shared" si="2982"/>
        <v>1246.2616587636362</v>
      </c>
      <c r="BY2373">
        <f t="shared" si="2983"/>
        <v>1247.8482025809524</v>
      </c>
      <c r="BZ2373">
        <f t="shared" si="2984"/>
        <v>1274.9499510000001</v>
      </c>
      <c r="CA2373">
        <f t="shared" si="2985"/>
        <v>1230.5</v>
      </c>
      <c r="CB2373">
        <f t="shared" si="2986"/>
        <v>1246.6670511299999</v>
      </c>
      <c r="CC2373">
        <f t="shared" si="2987"/>
        <v>1253.7816868861112</v>
      </c>
      <c r="CD2373">
        <f t="shared" si="2988"/>
        <v>1245.0609549142061</v>
      </c>
      <c r="CE2373">
        <f t="shared" si="2989"/>
        <v>1248.5075932570358</v>
      </c>
      <c r="CF2373">
        <f t="shared" si="2990"/>
        <v>1243.650024</v>
      </c>
      <c r="CG2373">
        <f t="shared" si="2991"/>
        <v>1252.6999510000001</v>
      </c>
      <c r="CH2373">
        <f t="shared" si="2992"/>
        <v>1230.5</v>
      </c>
    </row>
    <row r="2374" spans="1:86">
      <c r="A2374" s="1">
        <v>42977</v>
      </c>
      <c r="B2374">
        <v>1240.5</v>
      </c>
      <c r="C2374">
        <v>1245</v>
      </c>
      <c r="D2374">
        <v>1230.0500489999999</v>
      </c>
      <c r="E2374">
        <v>1242.280029</v>
      </c>
      <c r="F2374">
        <v>970782</v>
      </c>
      <c r="G2374">
        <f t="shared" si="3006"/>
        <v>617536.84390256833</v>
      </c>
      <c r="H2374">
        <f t="shared" si="2954"/>
        <v>52662527.978433609</v>
      </c>
      <c r="I2374">
        <f t="shared" si="3007"/>
        <v>1239.4575195</v>
      </c>
      <c r="J2374">
        <f t="shared" si="2934"/>
        <v>1259.700012</v>
      </c>
      <c r="K2374">
        <f t="shared" si="2935"/>
        <v>1239.10000625</v>
      </c>
      <c r="L2374">
        <f t="shared" si="2936"/>
        <v>7</v>
      </c>
      <c r="M2374">
        <f t="shared" si="2937"/>
        <v>2</v>
      </c>
      <c r="N2374">
        <f t="shared" si="2938"/>
        <v>30</v>
      </c>
      <c r="O2374">
        <f t="shared" si="2939"/>
        <v>80</v>
      </c>
      <c r="P2374">
        <f t="shared" si="2994"/>
        <v>14.949951000000056</v>
      </c>
      <c r="Q2374">
        <f t="shared" si="2995"/>
        <v>2.7199709999999868</v>
      </c>
      <c r="R2374">
        <f t="shared" si="2996"/>
        <v>12.229980000000069</v>
      </c>
      <c r="S2374">
        <f t="shared" si="2997"/>
        <v>14.949951000000056</v>
      </c>
      <c r="T2374">
        <f t="shared" si="2953"/>
        <v>22.846565937982792</v>
      </c>
      <c r="U2374">
        <f t="shared" si="2998"/>
        <v>7.1999510000000555</v>
      </c>
      <c r="V2374">
        <f t="shared" si="2999"/>
        <v>-3.2698970000001282</v>
      </c>
      <c r="W2374">
        <f t="shared" si="3000"/>
        <v>7.1999510000000555</v>
      </c>
      <c r="X2374">
        <f t="shared" si="3001"/>
        <v>0</v>
      </c>
      <c r="Y2374">
        <f t="shared" si="2951"/>
        <v>4.1734912466795793</v>
      </c>
      <c r="Z2374">
        <f t="shared" si="2952"/>
        <v>3.4093924003570666</v>
      </c>
      <c r="AA2374">
        <f t="shared" si="2948"/>
        <v>18.267477300564813</v>
      </c>
      <c r="AB2374">
        <f t="shared" si="2949"/>
        <v>14.922997222479268</v>
      </c>
      <c r="AC2374">
        <f t="shared" si="2950"/>
        <v>10.076626279517276</v>
      </c>
      <c r="AD2374">
        <f t="shared" si="2958"/>
        <v>14.085828962859368</v>
      </c>
      <c r="AE2374">
        <f t="shared" si="2931"/>
        <v>1242.8760254000001</v>
      </c>
      <c r="AF2374">
        <f t="shared" si="2933"/>
        <v>1243.8600260000001</v>
      </c>
      <c r="AG2374">
        <f t="shared" si="2955"/>
        <v>1248.250006</v>
      </c>
      <c r="AH2374">
        <f t="shared" si="2940"/>
        <v>1247.3460204</v>
      </c>
      <c r="AI2374">
        <f t="shared" si="2941"/>
        <v>1262.7750897288081</v>
      </c>
      <c r="AJ2374">
        <f t="shared" si="2942"/>
        <v>1231.916951071192</v>
      </c>
      <c r="AK2374">
        <f t="shared" si="2943"/>
        <v>0.33582965077027771</v>
      </c>
      <c r="AL2374">
        <f t="shared" si="3002"/>
        <v>0.63612308829641295</v>
      </c>
      <c r="AM2374">
        <f t="shared" si="3003"/>
        <v>617536.84390256833</v>
      </c>
      <c r="AN2374">
        <f t="shared" si="2956"/>
        <v>-1180139.149950054</v>
      </c>
      <c r="AO2374">
        <f t="shared" si="2957"/>
        <v>30834348</v>
      </c>
      <c r="AP2374">
        <f t="shared" si="2959"/>
        <v>-3.8273523732366713E-2</v>
      </c>
      <c r="AQ2374">
        <f t="shared" si="2960"/>
        <v>1242.9579403620312</v>
      </c>
      <c r="AR2374">
        <f t="shared" si="2961"/>
        <v>1244.9806623127668</v>
      </c>
      <c r="AS2374">
        <f t="shared" si="2962"/>
        <v>1245.3875918682454</v>
      </c>
      <c r="AT2374">
        <f t="shared" si="2963"/>
        <v>1244.6740402143782</v>
      </c>
      <c r="AU2374">
        <f t="shared" si="2964"/>
        <v>1245.7406573015746</v>
      </c>
      <c r="AV2374">
        <f t="shared" si="2965"/>
        <v>1242.9381352161161</v>
      </c>
      <c r="AW2374">
        <f t="shared" si="2966"/>
        <v>2.8025220854585768</v>
      </c>
      <c r="AX2374">
        <f t="shared" si="2993"/>
        <v>5.3246365658580403</v>
      </c>
      <c r="AY2374">
        <f t="shared" si="2967"/>
        <v>-2.5221144803994635</v>
      </c>
      <c r="AZ2374">
        <f t="shared" si="3004"/>
        <v>1239.1100260000001</v>
      </c>
      <c r="BA2374">
        <f t="shared" si="3005"/>
        <v>1202905709.2603321</v>
      </c>
      <c r="BB2374">
        <f t="shared" si="3008"/>
        <v>1202905709.2603321</v>
      </c>
      <c r="BC2374">
        <f t="shared" si="3009"/>
        <v>0</v>
      </c>
      <c r="BD2374">
        <f t="shared" si="2944"/>
        <v>12667836222.648653</v>
      </c>
      <c r="BE2374">
        <f t="shared" si="2945"/>
        <v>14334314104.79812</v>
      </c>
      <c r="BF2374">
        <f t="shared" si="2946"/>
        <v>0.883742056301693</v>
      </c>
      <c r="BG2374">
        <f t="shared" si="2947"/>
        <v>46.914175608348586</v>
      </c>
      <c r="BH2374">
        <f t="shared" si="2968"/>
        <v>226299058</v>
      </c>
      <c r="BI2374">
        <f t="shared" si="2969"/>
        <v>0.22547558933585118</v>
      </c>
      <c r="BJ2374">
        <f t="shared" si="3010"/>
        <v>584.99750000000859</v>
      </c>
      <c r="BK2374">
        <f t="shared" si="2970"/>
        <v>5.5446077079164911E-3</v>
      </c>
      <c r="BL2374">
        <f t="shared" si="2971"/>
        <v>1.0055446077079164</v>
      </c>
      <c r="BM2374">
        <f t="shared" si="2972"/>
        <v>8.1318335426054915</v>
      </c>
      <c r="BN2374">
        <f t="shared" si="2973"/>
        <v>1237.5250245</v>
      </c>
      <c r="BO2374">
        <f t="shared" si="2932"/>
        <v>1243.5229858</v>
      </c>
      <c r="BP2374">
        <f t="shared" si="2974"/>
        <v>1243.474560882353</v>
      </c>
      <c r="BQ2374">
        <f t="shared" si="2975"/>
        <v>4.8424917647025723E-2</v>
      </c>
      <c r="BR2374">
        <f t="shared" si="2976"/>
        <v>-3.9000249999999141</v>
      </c>
      <c r="BS2374">
        <f t="shared" si="2977"/>
        <v>-2.5499270000000251</v>
      </c>
      <c r="BT2374">
        <f t="shared" si="2978"/>
        <v>-26.90002400000003</v>
      </c>
      <c r="BU2374">
        <f t="shared" si="2979"/>
        <v>-1.5</v>
      </c>
      <c r="BV2374">
        <f t="shared" si="2980"/>
        <v>1241.6927001333331</v>
      </c>
      <c r="BW2374">
        <f t="shared" si="2981"/>
        <v>1242.3119360952383</v>
      </c>
      <c r="BX2374">
        <f t="shared" si="2982"/>
        <v>1245.4783890181818</v>
      </c>
      <c r="BY2374">
        <f t="shared" si="2983"/>
        <v>1247.2623952714287</v>
      </c>
      <c r="BZ2374">
        <f t="shared" si="2984"/>
        <v>1274.9499510000001</v>
      </c>
      <c r="CA2374">
        <f t="shared" si="2985"/>
        <v>1230.0500489999999</v>
      </c>
      <c r="CB2374">
        <f t="shared" si="2986"/>
        <v>1244.5375424466667</v>
      </c>
      <c r="CC2374">
        <f t="shared" si="2987"/>
        <v>1246.1992136083334</v>
      </c>
      <c r="CD2374">
        <f t="shared" si="2988"/>
        <v>1248.9361471782145</v>
      </c>
      <c r="CE2374">
        <f t="shared" si="2989"/>
        <v>1248.9640753700955</v>
      </c>
      <c r="CF2374">
        <f t="shared" si="2990"/>
        <v>1235.4300539999999</v>
      </c>
      <c r="CG2374">
        <f t="shared" si="2991"/>
        <v>1248</v>
      </c>
      <c r="CH2374">
        <f t="shared" si="2992"/>
        <v>1231.969971</v>
      </c>
    </row>
    <row r="2375" spans="1:86">
      <c r="A2375" s="1">
        <v>42978</v>
      </c>
      <c r="B2375">
        <v>1242.5</v>
      </c>
      <c r="C2375">
        <v>1252.1999510000001</v>
      </c>
      <c r="D2375">
        <v>1233.3199460000001</v>
      </c>
      <c r="E2375">
        <v>1248.1800539999999</v>
      </c>
      <c r="F2375">
        <v>1784664</v>
      </c>
      <c r="G2375">
        <f t="shared" si="3006"/>
        <v>1024689.0466450369</v>
      </c>
      <c r="H2375">
        <f t="shared" si="2954"/>
        <v>53687217.025078647</v>
      </c>
      <c r="I2375">
        <f t="shared" si="3007"/>
        <v>1244.0499877500001</v>
      </c>
      <c r="J2375">
        <f t="shared" si="2934"/>
        <v>1259.700012</v>
      </c>
      <c r="K2375">
        <f t="shared" si="2935"/>
        <v>1239.10000625</v>
      </c>
      <c r="L2375">
        <f t="shared" si="2936"/>
        <v>8</v>
      </c>
      <c r="M2375">
        <f t="shared" si="2937"/>
        <v>3</v>
      </c>
      <c r="N2375">
        <f t="shared" si="2938"/>
        <v>20</v>
      </c>
      <c r="O2375">
        <f t="shared" si="2939"/>
        <v>70</v>
      </c>
      <c r="P2375">
        <f t="shared" si="2994"/>
        <v>18.880004999999983</v>
      </c>
      <c r="Q2375">
        <f t="shared" si="2995"/>
        <v>4.0198970000001282</v>
      </c>
      <c r="R2375">
        <f t="shared" si="2996"/>
        <v>14.860107999999855</v>
      </c>
      <c r="S2375">
        <f t="shared" si="2997"/>
        <v>18.880004999999983</v>
      </c>
      <c r="T2375">
        <f t="shared" si="2953"/>
        <v>22.563240156698306</v>
      </c>
      <c r="U2375">
        <f t="shared" si="2998"/>
        <v>-3.1699220000000423</v>
      </c>
      <c r="V2375">
        <f t="shared" si="2999"/>
        <v>15.039917000000059</v>
      </c>
      <c r="W2375">
        <f t="shared" si="3000"/>
        <v>0</v>
      </c>
      <c r="X2375">
        <f t="shared" si="3001"/>
        <v>15.039917000000059</v>
      </c>
      <c r="Y2375">
        <f t="shared" si="2951"/>
        <v>3.8753847290596091</v>
      </c>
      <c r="Z2375">
        <f t="shared" si="2952"/>
        <v>4.2401441574744236</v>
      </c>
      <c r="AA2375">
        <f t="shared" si="2948"/>
        <v>17.175656963032107</v>
      </c>
      <c r="AB2375">
        <f t="shared" si="2949"/>
        <v>18.792266217206663</v>
      </c>
      <c r="AC2375">
        <f t="shared" si="2950"/>
        <v>4.4945860401045925</v>
      </c>
      <c r="AD2375">
        <f t="shared" si="2958"/>
        <v>13.852193648735634</v>
      </c>
      <c r="AE2375">
        <f t="shared" ref="AE2375:AE2438" si="3011">AVERAGE(E2371:E2375)</f>
        <v>1243.5680420000001</v>
      </c>
      <c r="AF2375">
        <f t="shared" si="2933"/>
        <v>1243.7600301666669</v>
      </c>
      <c r="AG2375">
        <f t="shared" si="2955"/>
        <v>1248.1180114000001</v>
      </c>
      <c r="AH2375">
        <f t="shared" si="2940"/>
        <v>1247.5460204000001</v>
      </c>
      <c r="AI2375">
        <f t="shared" si="2941"/>
        <v>1262.9612931550814</v>
      </c>
      <c r="AJ2375">
        <f t="shared" si="2942"/>
        <v>1232.1307476449188</v>
      </c>
      <c r="AK2375">
        <f t="shared" si="2943"/>
        <v>0.52056511130465866</v>
      </c>
      <c r="AL2375">
        <f t="shared" si="3002"/>
        <v>0.57416356616429587</v>
      </c>
      <c r="AM2375">
        <f t="shared" si="3003"/>
        <v>1024689.0466450369</v>
      </c>
      <c r="AN2375">
        <f t="shared" si="2956"/>
        <v>342495.15027384413</v>
      </c>
      <c r="AO2375">
        <f t="shared" si="2957"/>
        <v>30871552</v>
      </c>
      <c r="AP2375">
        <f t="shared" si="2959"/>
        <v>1.1094199289813617E-2</v>
      </c>
      <c r="AQ2375">
        <f t="shared" si="2960"/>
        <v>1244.7334589989405</v>
      </c>
      <c r="AR2375">
        <f t="shared" si="2961"/>
        <v>1240.2038652886283</v>
      </c>
      <c r="AS2375">
        <f t="shared" si="2962"/>
        <v>1245.8902350519613</v>
      </c>
      <c r="AT2375">
        <f t="shared" si="2963"/>
        <v>1244.9895814550841</v>
      </c>
      <c r="AU2375">
        <f t="shared" si="2964"/>
        <v>1246.1065668063384</v>
      </c>
      <c r="AV2375">
        <f t="shared" si="2965"/>
        <v>1243.305069530988</v>
      </c>
      <c r="AW2375">
        <f t="shared" si="2966"/>
        <v>2.8014972753503571</v>
      </c>
      <c r="AX2375">
        <f t="shared" si="2993"/>
        <v>4.8200087077565037</v>
      </c>
      <c r="AY2375">
        <f t="shared" si="2967"/>
        <v>-2.0185114324061466</v>
      </c>
      <c r="AZ2375">
        <f t="shared" si="3004"/>
        <v>1244.5666503333334</v>
      </c>
      <c r="BA2375">
        <f t="shared" si="3005"/>
        <v>2221133296.4504881</v>
      </c>
      <c r="BB2375">
        <f t="shared" si="3008"/>
        <v>2221133296.4504881</v>
      </c>
      <c r="BC2375">
        <f t="shared" si="3009"/>
        <v>0</v>
      </c>
      <c r="BD2375">
        <f t="shared" si="2944"/>
        <v>13643126766.722546</v>
      </c>
      <c r="BE2375">
        <f t="shared" si="2945"/>
        <v>14334314104.79812</v>
      </c>
      <c r="BF2375">
        <f t="shared" si="2946"/>
        <v>0.95178092701036776</v>
      </c>
      <c r="BG2375">
        <f t="shared" si="2947"/>
        <v>48.764741669458481</v>
      </c>
      <c r="BH2375">
        <f t="shared" si="2968"/>
        <v>228083722</v>
      </c>
      <c r="BI2375">
        <f t="shared" si="2969"/>
        <v>0.22532661886492314</v>
      </c>
      <c r="BJ2375">
        <f t="shared" si="3010"/>
        <v>490.00249999999141</v>
      </c>
      <c r="BK2375">
        <f t="shared" si="2970"/>
        <v>4.7493518870695087E-3</v>
      </c>
      <c r="BL2375">
        <f t="shared" si="2971"/>
        <v>1.0047493518870696</v>
      </c>
      <c r="BM2375">
        <f t="shared" si="2972"/>
        <v>8.1245621097967344</v>
      </c>
      <c r="BN2375">
        <f t="shared" si="2973"/>
        <v>1242.7599485000001</v>
      </c>
      <c r="BO2375">
        <f t="shared" ref="BO2375:BO2438" si="3012">AVERAGE(BN2371:BN2375)</f>
        <v>1242.5779785</v>
      </c>
      <c r="BP2375">
        <f t="shared" si="2974"/>
        <v>1243.8983818235297</v>
      </c>
      <c r="BQ2375">
        <f t="shared" si="2975"/>
        <v>-1.3204033235297175</v>
      </c>
      <c r="BR2375">
        <f t="shared" si="2976"/>
        <v>5.3601079999998547</v>
      </c>
      <c r="BS2375">
        <f t="shared" si="2977"/>
        <v>2.2698970000001282</v>
      </c>
      <c r="BT2375">
        <f t="shared" si="2978"/>
        <v>-0.3000489999999445</v>
      </c>
      <c r="BU2375">
        <f t="shared" si="2979"/>
        <v>-7.8499759999999696</v>
      </c>
      <c r="BV2375">
        <f t="shared" si="2980"/>
        <v>1243.4607096666666</v>
      </c>
      <c r="BW2375">
        <f t="shared" si="2981"/>
        <v>1243.5462298095235</v>
      </c>
      <c r="BX2375">
        <f t="shared" si="2982"/>
        <v>1245.630031490909</v>
      </c>
      <c r="BY2375">
        <f t="shared" si="2983"/>
        <v>1247.2557331761905</v>
      </c>
      <c r="BZ2375">
        <f t="shared" si="2984"/>
        <v>1274.9499510000001</v>
      </c>
      <c r="CA2375">
        <f t="shared" si="2985"/>
        <v>1230.0500489999999</v>
      </c>
      <c r="CB2375">
        <f t="shared" si="2986"/>
        <v>1244.5436417666667</v>
      </c>
      <c r="CC2375">
        <f t="shared" si="2987"/>
        <v>1244.4079570666665</v>
      </c>
      <c r="CD2375">
        <f t="shared" si="2988"/>
        <v>1249.6207462797222</v>
      </c>
      <c r="CE2375">
        <f t="shared" si="2989"/>
        <v>1248.1710378406858</v>
      </c>
      <c r="CF2375">
        <f t="shared" si="2990"/>
        <v>1242.280029</v>
      </c>
      <c r="CG2375">
        <f t="shared" si="2991"/>
        <v>1245</v>
      </c>
      <c r="CH2375">
        <f t="shared" si="2992"/>
        <v>1230.0500489999999</v>
      </c>
    </row>
    <row r="2376" spans="1:86">
      <c r="A2376" s="1">
        <v>42979</v>
      </c>
      <c r="B2376">
        <v>1240</v>
      </c>
      <c r="C2376">
        <v>1249.030029</v>
      </c>
      <c r="D2376">
        <v>1218.280029</v>
      </c>
      <c r="E2376">
        <v>1228.219971</v>
      </c>
      <c r="F2376">
        <v>1702330</v>
      </c>
      <c r="G2376">
        <f t="shared" si="3006"/>
        <v>-601773.15675707604</v>
      </c>
      <c r="H2376">
        <f t="shared" si="2954"/>
        <v>53085443.868321568</v>
      </c>
      <c r="I2376">
        <f t="shared" si="3007"/>
        <v>1233.8825072499999</v>
      </c>
      <c r="J2376">
        <f t="shared" si="2934"/>
        <v>1259.700012</v>
      </c>
      <c r="K2376">
        <f t="shared" si="2935"/>
        <v>1233.8825072499999</v>
      </c>
      <c r="L2376">
        <f t="shared" si="2936"/>
        <v>9</v>
      </c>
      <c r="M2376">
        <f t="shared" si="2937"/>
        <v>1</v>
      </c>
      <c r="N2376">
        <f t="shared" si="2938"/>
        <v>10</v>
      </c>
      <c r="O2376">
        <f t="shared" si="2939"/>
        <v>90</v>
      </c>
      <c r="P2376">
        <f t="shared" si="2994"/>
        <v>30.75</v>
      </c>
      <c r="Q2376">
        <f t="shared" si="2995"/>
        <v>20.810058000000026</v>
      </c>
      <c r="R2376">
        <f t="shared" si="2996"/>
        <v>9.9399419999999736</v>
      </c>
      <c r="S2376">
        <f t="shared" si="2997"/>
        <v>30.75</v>
      </c>
      <c r="T2376">
        <f t="shared" si="2953"/>
        <v>23.14800871693414</v>
      </c>
      <c r="U2376">
        <f t="shared" si="2998"/>
        <v>-18.530029000000013</v>
      </c>
      <c r="V2376">
        <f t="shared" si="2999"/>
        <v>-0.71997099999998682</v>
      </c>
      <c r="W2376">
        <f t="shared" si="3000"/>
        <v>0</v>
      </c>
      <c r="X2376">
        <f t="shared" si="3001"/>
        <v>0</v>
      </c>
      <c r="Y2376">
        <f t="shared" si="2951"/>
        <v>3.5985715341267799</v>
      </c>
      <c r="Z2376">
        <f t="shared" si="2952"/>
        <v>3.937276717654822</v>
      </c>
      <c r="AA2376">
        <f t="shared" si="2948"/>
        <v>15.54592266718049</v>
      </c>
      <c r="AB2376">
        <f t="shared" si="2949"/>
        <v>17.009137873593726</v>
      </c>
      <c r="AC2376">
        <f t="shared" si="2950"/>
        <v>4.4945860401045934</v>
      </c>
      <c r="AD2376">
        <f t="shared" si="2958"/>
        <v>13.255788621321711</v>
      </c>
      <c r="AE2376">
        <f t="shared" si="3011"/>
        <v>1239.5520263999999</v>
      </c>
      <c r="AF2376">
        <f t="shared" ref="AF2376:AF2439" si="3013">AVERAGE(E2371:E2376)</f>
        <v>1241.0100301666669</v>
      </c>
      <c r="AG2376">
        <f t="shared" si="2955"/>
        <v>1247.68400875</v>
      </c>
      <c r="AH2376">
        <f t="shared" si="2940"/>
        <v>1246.0860229000002</v>
      </c>
      <c r="AI2376">
        <f t="shared" si="2941"/>
        <v>1265.3101854508561</v>
      </c>
      <c r="AJ2376">
        <f t="shared" si="2942"/>
        <v>1226.8618603491443</v>
      </c>
      <c r="AK2376">
        <f t="shared" si="2943"/>
        <v>3.5323012049625332E-2</v>
      </c>
      <c r="AL2376">
        <f t="shared" si="3002"/>
        <v>-0.35349970731707486</v>
      </c>
      <c r="AM2376">
        <f t="shared" si="3003"/>
        <v>-601773.15675707604</v>
      </c>
      <c r="AN2376">
        <f t="shared" si="2956"/>
        <v>349913.67833624326</v>
      </c>
      <c r="AO2376">
        <f t="shared" si="2957"/>
        <v>31322858</v>
      </c>
      <c r="AP2376">
        <f t="shared" si="2959"/>
        <v>1.1171192562832014E-2</v>
      </c>
      <c r="AQ2376">
        <f t="shared" si="2960"/>
        <v>1239.1188730793008</v>
      </c>
      <c r="AR2376">
        <f t="shared" si="2961"/>
        <v>1236.7542568413692</v>
      </c>
      <c r="AS2376">
        <f t="shared" si="2962"/>
        <v>1242.7095875226082</v>
      </c>
      <c r="AT2376">
        <f t="shared" si="2963"/>
        <v>1243.4803165141266</v>
      </c>
      <c r="AU2376">
        <f t="shared" si="2964"/>
        <v>1243.4235774353876</v>
      </c>
      <c r="AV2376">
        <f t="shared" si="2965"/>
        <v>1242.2491126338189</v>
      </c>
      <c r="AW2376">
        <f t="shared" si="2966"/>
        <v>1.1744648015687744</v>
      </c>
      <c r="AX2376">
        <f t="shared" si="2993"/>
        <v>4.0908999265189578</v>
      </c>
      <c r="AY2376">
        <f t="shared" si="2967"/>
        <v>-2.9164351249501834</v>
      </c>
      <c r="AZ2376">
        <f t="shared" si="3004"/>
        <v>1231.843343</v>
      </c>
      <c r="BA2376">
        <f t="shared" si="3005"/>
        <v>2097003878.08919</v>
      </c>
      <c r="BB2376">
        <f t="shared" si="3008"/>
        <v>0</v>
      </c>
      <c r="BC2376">
        <f t="shared" si="3009"/>
        <v>2097003878.08919</v>
      </c>
      <c r="BD2376">
        <f t="shared" si="2944"/>
        <v>13643126766.722546</v>
      </c>
      <c r="BE2376">
        <f t="shared" si="2945"/>
        <v>14518922684.441734</v>
      </c>
      <c r="BF2376">
        <f t="shared" si="2946"/>
        <v>0.9396790012073224</v>
      </c>
      <c r="BG2376">
        <f t="shared" si="2947"/>
        <v>48.445077800111982</v>
      </c>
      <c r="BH2376">
        <f t="shared" si="2968"/>
        <v>226381392</v>
      </c>
      <c r="BI2376">
        <f t="shared" si="2969"/>
        <v>9.4543420447986623E-2</v>
      </c>
      <c r="BJ2376">
        <f t="shared" si="3010"/>
        <v>-2096.0082999999941</v>
      </c>
      <c r="BK2376">
        <f t="shared" si="2970"/>
        <v>-1.5991349113482902E-2</v>
      </c>
      <c r="BL2376">
        <f t="shared" si="2971"/>
        <v>0.98400865088651712</v>
      </c>
      <c r="BM2376">
        <f t="shared" si="2972"/>
        <v>10.132023295006899</v>
      </c>
      <c r="BN2376">
        <f t="shared" si="2973"/>
        <v>1233.655029</v>
      </c>
      <c r="BO2376">
        <f t="shared" si="3012"/>
        <v>1239.1049926000001</v>
      </c>
      <c r="BP2376">
        <f t="shared" si="2974"/>
        <v>1244.1632348970591</v>
      </c>
      <c r="BQ2376">
        <f t="shared" si="2975"/>
        <v>-5.058242297058996</v>
      </c>
      <c r="BR2376">
        <f t="shared" si="2976"/>
        <v>-28.680053000000044</v>
      </c>
      <c r="BS2376">
        <f t="shared" si="2977"/>
        <v>-17.419922000000042</v>
      </c>
      <c r="BT2376">
        <f t="shared" si="2978"/>
        <v>-25.919922000000042</v>
      </c>
      <c r="BU2376">
        <f t="shared" si="2979"/>
        <v>3</v>
      </c>
      <c r="BV2376">
        <f t="shared" si="2980"/>
        <v>1238.3446859999999</v>
      </c>
      <c r="BW2376">
        <f t="shared" si="2981"/>
        <v>1239.1062129047623</v>
      </c>
      <c r="BX2376">
        <f t="shared" si="2982"/>
        <v>1242.1162043272727</v>
      </c>
      <c r="BY2376">
        <f t="shared" si="2983"/>
        <v>1245.3606817095238</v>
      </c>
      <c r="BZ2376">
        <f t="shared" si="2984"/>
        <v>1274.9499510000001</v>
      </c>
      <c r="CA2376">
        <f t="shared" si="2985"/>
        <v>1218.280029</v>
      </c>
      <c r="CB2376">
        <f t="shared" si="2986"/>
        <v>1241.1160997300001</v>
      </c>
      <c r="CC2376">
        <f t="shared" si="2987"/>
        <v>1243.9547064999999</v>
      </c>
      <c r="CD2376">
        <f t="shared" si="2988"/>
        <v>1252.2786028887303</v>
      </c>
      <c r="CE2376">
        <f t="shared" si="2989"/>
        <v>1250.4559590739777</v>
      </c>
      <c r="CF2376">
        <f t="shared" si="2990"/>
        <v>1248.1800539999999</v>
      </c>
      <c r="CG2376">
        <f t="shared" si="2991"/>
        <v>1252.1999510000001</v>
      </c>
      <c r="CH2376">
        <f t="shared" si="2992"/>
        <v>1233.3199460000001</v>
      </c>
    </row>
    <row r="2377" spans="1:86">
      <c r="A2377" s="1">
        <v>42982</v>
      </c>
      <c r="B2377">
        <v>1226.5500489999999</v>
      </c>
      <c r="C2377">
        <v>1230.5</v>
      </c>
      <c r="D2377">
        <v>1219</v>
      </c>
      <c r="E2377">
        <v>1228.099976</v>
      </c>
      <c r="F2377">
        <v>1062544</v>
      </c>
      <c r="G2377">
        <f t="shared" si="3006"/>
        <v>619042.93894677702</v>
      </c>
      <c r="H2377">
        <f t="shared" si="2954"/>
        <v>53704486.807268344</v>
      </c>
      <c r="I2377">
        <f t="shared" si="3007"/>
        <v>1226.03750625</v>
      </c>
      <c r="J2377">
        <f t="shared" si="2934"/>
        <v>1259.700012</v>
      </c>
      <c r="K2377">
        <f t="shared" si="2935"/>
        <v>1226.03750625</v>
      </c>
      <c r="L2377">
        <f t="shared" si="2936"/>
        <v>10</v>
      </c>
      <c r="M2377">
        <f t="shared" si="2937"/>
        <v>1</v>
      </c>
      <c r="N2377">
        <f t="shared" si="2938"/>
        <v>0</v>
      </c>
      <c r="O2377">
        <f t="shared" si="2939"/>
        <v>90</v>
      </c>
      <c r="P2377">
        <f t="shared" si="2994"/>
        <v>11.5</v>
      </c>
      <c r="Q2377">
        <f t="shared" si="2995"/>
        <v>2.4000240000000304</v>
      </c>
      <c r="R2377">
        <f t="shared" si="2996"/>
        <v>9.0999759999999696</v>
      </c>
      <c r="S2377">
        <f t="shared" si="2997"/>
        <v>11.5</v>
      </c>
      <c r="T2377">
        <f t="shared" si="2953"/>
        <v>22.316008094295988</v>
      </c>
      <c r="U2377">
        <f t="shared" si="2998"/>
        <v>14.5</v>
      </c>
      <c r="V2377">
        <f t="shared" si="2999"/>
        <v>0.46997099999998682</v>
      </c>
      <c r="W2377">
        <f t="shared" si="3000"/>
        <v>14.5</v>
      </c>
      <c r="X2377">
        <f t="shared" si="3001"/>
        <v>0</v>
      </c>
      <c r="Y2377">
        <f t="shared" si="2951"/>
        <v>4.3772449959748672</v>
      </c>
      <c r="Z2377">
        <f t="shared" si="2952"/>
        <v>3.6560426663937631</v>
      </c>
      <c r="AA2377">
        <f t="shared" si="2948"/>
        <v>19.614820793570598</v>
      </c>
      <c r="AB2377">
        <f t="shared" si="2949"/>
        <v>16.38304956220308</v>
      </c>
      <c r="AC2377">
        <f t="shared" si="2950"/>
        <v>8.9776733996409188</v>
      </c>
      <c r="AD2377">
        <f t="shared" si="2958"/>
        <v>13.592942393849915</v>
      </c>
      <c r="AE2377">
        <f t="shared" si="3011"/>
        <v>1236.4420168000001</v>
      </c>
      <c r="AF2377">
        <f t="shared" si="3013"/>
        <v>1237.6433513333332</v>
      </c>
      <c r="AG2377">
        <f t="shared" si="2955"/>
        <v>1246.8530090000002</v>
      </c>
      <c r="AH2377">
        <f t="shared" si="2940"/>
        <v>1243.2060181000002</v>
      </c>
      <c r="AI2377">
        <f t="shared" si="2941"/>
        <v>1263.6758207495341</v>
      </c>
      <c r="AJ2377">
        <f t="shared" si="2942"/>
        <v>1222.7362154504663</v>
      </c>
      <c r="AK2377">
        <f t="shared" si="2943"/>
        <v>0.13101642066040731</v>
      </c>
      <c r="AL2377">
        <f t="shared" si="3002"/>
        <v>0.58260452173912514</v>
      </c>
      <c r="AM2377">
        <f t="shared" si="3003"/>
        <v>619042.93894677702</v>
      </c>
      <c r="AN2377">
        <f t="shared" si="2956"/>
        <v>416266.51952738827</v>
      </c>
      <c r="AO2377">
        <f t="shared" si="2957"/>
        <v>30502854</v>
      </c>
      <c r="AP2377">
        <f t="shared" si="2959"/>
        <v>1.364680562439791E-2</v>
      </c>
      <c r="AQ2377">
        <f t="shared" si="2960"/>
        <v>1235.3724480723386</v>
      </c>
      <c r="AR2377">
        <f t="shared" si="2961"/>
        <v>1238.3006090315789</v>
      </c>
      <c r="AS2377">
        <f t="shared" si="2962"/>
        <v>1240.0798574485386</v>
      </c>
      <c r="AT2377">
        <f t="shared" si="2963"/>
        <v>1242.0960858678552</v>
      </c>
      <c r="AU2377">
        <f t="shared" si="2964"/>
        <v>1241.1250372200795</v>
      </c>
      <c r="AV2377">
        <f t="shared" si="2965"/>
        <v>1241.2586730694516</v>
      </c>
      <c r="AW2377">
        <f t="shared" si="2966"/>
        <v>-0.13363584937201267</v>
      </c>
      <c r="AX2377">
        <f t="shared" si="2993"/>
        <v>3.2459927713407639</v>
      </c>
      <c r="AY2377">
        <f t="shared" si="2967"/>
        <v>-3.3796286207127766</v>
      </c>
      <c r="AZ2377">
        <f t="shared" si="3004"/>
        <v>1225.8666586666666</v>
      </c>
      <c r="BA2377">
        <f t="shared" si="3005"/>
        <v>1302537262.9663146</v>
      </c>
      <c r="BB2377">
        <f t="shared" si="3008"/>
        <v>0</v>
      </c>
      <c r="BC2377">
        <f t="shared" si="3009"/>
        <v>1302537262.9663146</v>
      </c>
      <c r="BD2377">
        <f t="shared" si="2944"/>
        <v>13643126766.722546</v>
      </c>
      <c r="BE2377">
        <f t="shared" si="2945"/>
        <v>14074771602.565601</v>
      </c>
      <c r="BF2377">
        <f t="shared" si="2946"/>
        <v>0.96933201844892647</v>
      </c>
      <c r="BG2377">
        <f t="shared" si="2947"/>
        <v>49.221360815145125</v>
      </c>
      <c r="BH2377">
        <f t="shared" si="2968"/>
        <v>225318848</v>
      </c>
      <c r="BI2377">
        <f t="shared" si="2969"/>
        <v>-1.0766156343669344E-2</v>
      </c>
      <c r="BJ2377">
        <f t="shared" si="3010"/>
        <v>-111.99950000000172</v>
      </c>
      <c r="BK2377">
        <f t="shared" si="2970"/>
        <v>-9.7698297400520916E-5</v>
      </c>
      <c r="BL2377">
        <f t="shared" si="2971"/>
        <v>0.99990230170259953</v>
      </c>
      <c r="BM2377">
        <f t="shared" si="2972"/>
        <v>10.788533271108912</v>
      </c>
      <c r="BN2377">
        <f t="shared" si="2973"/>
        <v>1224.75</v>
      </c>
      <c r="BO2377">
        <f t="shared" si="3012"/>
        <v>1235.7349975000002</v>
      </c>
      <c r="BP2377">
        <f t="shared" si="2974"/>
        <v>1244.8911760735296</v>
      </c>
      <c r="BQ2377">
        <f t="shared" si="2975"/>
        <v>-9.1561785735293597</v>
      </c>
      <c r="BR2377">
        <f t="shared" si="2976"/>
        <v>-36.300048000000061</v>
      </c>
      <c r="BS2377">
        <f t="shared" si="2977"/>
        <v>-28.15002400000003</v>
      </c>
      <c r="BT2377">
        <f t="shared" si="2978"/>
        <v>-44</v>
      </c>
      <c r="BU2377">
        <f t="shared" si="2979"/>
        <v>-26.199951000000056</v>
      </c>
      <c r="BV2377">
        <f t="shared" si="2980"/>
        <v>1234.5273358666666</v>
      </c>
      <c r="BW2377">
        <f t="shared" si="2981"/>
        <v>1235.4176260000002</v>
      </c>
      <c r="BX2377">
        <f t="shared" si="2982"/>
        <v>1238.8460139818183</v>
      </c>
      <c r="BY2377">
        <f t="shared" si="2983"/>
        <v>1243.4955357333333</v>
      </c>
      <c r="BZ2377">
        <f t="shared" si="2984"/>
        <v>1274.5</v>
      </c>
      <c r="CA2377">
        <f t="shared" si="2985"/>
        <v>1218.280029</v>
      </c>
      <c r="CB2377">
        <f t="shared" si="2986"/>
        <v>1238.24360366</v>
      </c>
      <c r="CC2377">
        <f t="shared" si="2987"/>
        <v>1240.5373083305556</v>
      </c>
      <c r="CD2377">
        <f t="shared" si="2988"/>
        <v>1250.4542447317463</v>
      </c>
      <c r="CE2377">
        <f t="shared" si="2989"/>
        <v>1251.8489695961525</v>
      </c>
      <c r="CF2377">
        <f t="shared" si="2990"/>
        <v>1228.219971</v>
      </c>
      <c r="CG2377">
        <f t="shared" si="2991"/>
        <v>1249.030029</v>
      </c>
      <c r="CH2377">
        <f t="shared" si="2992"/>
        <v>1218.280029</v>
      </c>
    </row>
    <row r="2378" spans="1:86">
      <c r="A2378" s="1">
        <v>42983</v>
      </c>
      <c r="B2378">
        <v>1230</v>
      </c>
      <c r="C2378">
        <v>1245</v>
      </c>
      <c r="D2378">
        <v>1218.530029</v>
      </c>
      <c r="E2378">
        <v>1242.1800539999999</v>
      </c>
      <c r="F2378">
        <v>1165994</v>
      </c>
      <c r="G2378">
        <f t="shared" si="3006"/>
        <v>917558.50935861724</v>
      </c>
      <c r="H2378">
        <f t="shared" si="2954"/>
        <v>54622045.316626959</v>
      </c>
      <c r="I2378">
        <f t="shared" si="3007"/>
        <v>1233.92752075</v>
      </c>
      <c r="J2378">
        <f t="shared" si="2934"/>
        <v>1256.5075072499999</v>
      </c>
      <c r="K2378">
        <f t="shared" si="2935"/>
        <v>1226.03750625</v>
      </c>
      <c r="L2378">
        <f t="shared" si="2936"/>
        <v>10</v>
      </c>
      <c r="M2378">
        <f t="shared" si="2937"/>
        <v>2</v>
      </c>
      <c r="N2378">
        <f t="shared" si="2938"/>
        <v>0</v>
      </c>
      <c r="O2378">
        <f t="shared" si="2939"/>
        <v>80</v>
      </c>
      <c r="P2378">
        <f t="shared" si="2994"/>
        <v>26.469970999999987</v>
      </c>
      <c r="Q2378">
        <f t="shared" si="2995"/>
        <v>2.8199460000000727</v>
      </c>
      <c r="R2378">
        <f t="shared" si="2996"/>
        <v>23.650024999999914</v>
      </c>
      <c r="S2378">
        <f t="shared" si="2997"/>
        <v>26.469970999999987</v>
      </c>
      <c r="T2378">
        <f t="shared" si="2953"/>
        <v>22.612719730417702</v>
      </c>
      <c r="U2378">
        <f t="shared" si="2998"/>
        <v>-7.5699460000000727</v>
      </c>
      <c r="V2378">
        <f t="shared" si="2999"/>
        <v>-6.4699709999999868</v>
      </c>
      <c r="W2378">
        <f t="shared" si="3000"/>
        <v>0</v>
      </c>
      <c r="X2378">
        <f t="shared" si="3001"/>
        <v>0</v>
      </c>
      <c r="Y2378">
        <f t="shared" si="2951"/>
        <v>4.0645846391195191</v>
      </c>
      <c r="Z2378">
        <f t="shared" si="2952"/>
        <v>3.3948967616513515</v>
      </c>
      <c r="AA2378">
        <f t="shared" si="2948"/>
        <v>17.974771224232736</v>
      </c>
      <c r="AB2378">
        <f t="shared" si="2949"/>
        <v>15.013217349015633</v>
      </c>
      <c r="AC2378">
        <f t="shared" si="2950"/>
        <v>8.9776733996409117</v>
      </c>
      <c r="AD2378">
        <f t="shared" si="2958"/>
        <v>13.096039385496699</v>
      </c>
      <c r="AE2378">
        <f t="shared" si="3011"/>
        <v>1237.7920168000001</v>
      </c>
      <c r="AF2378">
        <f t="shared" si="3013"/>
        <v>1237.3983563333334</v>
      </c>
      <c r="AG2378">
        <f t="shared" si="2955"/>
        <v>1245.8920105000002</v>
      </c>
      <c r="AH2378">
        <f t="shared" si="2940"/>
        <v>1240.9840211000001</v>
      </c>
      <c r="AI2378">
        <f t="shared" si="2941"/>
        <v>1255.8167694743704</v>
      </c>
      <c r="AJ2378">
        <f t="shared" si="2942"/>
        <v>1226.1512727256297</v>
      </c>
      <c r="AK2378">
        <f t="shared" si="2943"/>
        <v>0.54031730566084779</v>
      </c>
      <c r="AL2378">
        <f t="shared" si="3002"/>
        <v>0.78693244507143023</v>
      </c>
      <c r="AM2378">
        <f t="shared" si="3003"/>
        <v>917558.50935861724</v>
      </c>
      <c r="AN2378">
        <f t="shared" si="2956"/>
        <v>324763.1136565241</v>
      </c>
      <c r="AO2378">
        <f t="shared" si="2957"/>
        <v>30280958</v>
      </c>
      <c r="AP2378">
        <f t="shared" si="2959"/>
        <v>1.0724994686645123E-2</v>
      </c>
      <c r="AQ2378">
        <f t="shared" si="2960"/>
        <v>1237.6870340877433</v>
      </c>
      <c r="AR2378">
        <f t="shared" si="2961"/>
        <v>1234.9659286175788</v>
      </c>
      <c r="AS2378">
        <f t="shared" si="2962"/>
        <v>1240.4578928278017</v>
      </c>
      <c r="AT2378">
        <f t="shared" si="2963"/>
        <v>1242.1036429997482</v>
      </c>
      <c r="AU2378">
        <f t="shared" si="2964"/>
        <v>1241.2832897370677</v>
      </c>
      <c r="AV2378">
        <f t="shared" si="2965"/>
        <v>1241.32316973459</v>
      </c>
      <c r="AW2378">
        <f t="shared" si="2966"/>
        <v>-3.9879997522348276E-2</v>
      </c>
      <c r="AX2378">
        <f t="shared" si="2993"/>
        <v>2.5888182175681416</v>
      </c>
      <c r="AY2378">
        <f t="shared" si="2967"/>
        <v>-2.6286982150904898</v>
      </c>
      <c r="AZ2378">
        <f t="shared" si="3004"/>
        <v>1235.2366943333334</v>
      </c>
      <c r="BA2378">
        <f t="shared" si="3005"/>
        <v>1440278574.1725008</v>
      </c>
      <c r="BB2378">
        <f t="shared" si="3008"/>
        <v>1440278574.1725008</v>
      </c>
      <c r="BC2378">
        <f t="shared" si="3009"/>
        <v>0</v>
      </c>
      <c r="BD2378">
        <f t="shared" si="2944"/>
        <v>15083405340.895046</v>
      </c>
      <c r="BE2378">
        <f t="shared" si="2945"/>
        <v>13099205175.058065</v>
      </c>
      <c r="BF2378">
        <f t="shared" si="2946"/>
        <v>1.1514748520478981</v>
      </c>
      <c r="BG2378">
        <f t="shared" si="2947"/>
        <v>53.520256160645239</v>
      </c>
      <c r="BH2378">
        <f t="shared" si="2968"/>
        <v>226484842</v>
      </c>
      <c r="BI2378">
        <f t="shared" si="2969"/>
        <v>-3.2127006483633996E-3</v>
      </c>
      <c r="BJ2378">
        <f t="shared" si="3010"/>
        <v>1308.0077999999958</v>
      </c>
      <c r="BK2378">
        <f t="shared" si="2970"/>
        <v>1.1464928161516353E-2</v>
      </c>
      <c r="BL2378">
        <f t="shared" si="2971"/>
        <v>1.0114649281615165</v>
      </c>
      <c r="BM2378">
        <f t="shared" si="2972"/>
        <v>7.817544803851125</v>
      </c>
      <c r="BN2378">
        <f t="shared" si="2973"/>
        <v>1231.7650145</v>
      </c>
      <c r="BO2378">
        <f t="shared" si="3012"/>
        <v>1234.0910032999998</v>
      </c>
      <c r="BP2378">
        <f t="shared" si="2974"/>
        <v>1245.7938231911764</v>
      </c>
      <c r="BQ2378">
        <f t="shared" si="2975"/>
        <v>-11.702819891176659</v>
      </c>
      <c r="BR2378">
        <f t="shared" si="2976"/>
        <v>-6.5999750000000859</v>
      </c>
      <c r="BS2378">
        <f t="shared" si="2977"/>
        <v>-27.469970999999987</v>
      </c>
      <c r="BT2378">
        <f t="shared" si="2978"/>
        <v>-24.75</v>
      </c>
      <c r="BU2378">
        <f t="shared" si="2979"/>
        <v>-31.5</v>
      </c>
      <c r="BV2378">
        <f t="shared" si="2980"/>
        <v>1236.4400149333335</v>
      </c>
      <c r="BW2378">
        <f t="shared" si="2981"/>
        <v>1236.7138267619048</v>
      </c>
      <c r="BX2378">
        <f t="shared" si="2982"/>
        <v>1238.6594750545453</v>
      </c>
      <c r="BY2378">
        <f t="shared" si="2983"/>
        <v>1243.0504923999999</v>
      </c>
      <c r="BZ2378">
        <f t="shared" si="2984"/>
        <v>1269.75</v>
      </c>
      <c r="CA2378">
        <f t="shared" si="2985"/>
        <v>1218.280029</v>
      </c>
      <c r="CB2378">
        <f t="shared" si="2986"/>
        <v>1240.3114225599998</v>
      </c>
      <c r="CC2378">
        <f t="shared" si="2987"/>
        <v>1238.1027291055555</v>
      </c>
      <c r="CD2378">
        <f t="shared" si="2988"/>
        <v>1244.5952626787698</v>
      </c>
      <c r="CE2378">
        <f t="shared" si="2989"/>
        <v>1249.7124874206474</v>
      </c>
      <c r="CF2378">
        <f t="shared" si="2990"/>
        <v>1228.099976</v>
      </c>
      <c r="CG2378">
        <f t="shared" si="2991"/>
        <v>1230.5</v>
      </c>
      <c r="CH2378">
        <f t="shared" si="2992"/>
        <v>1219</v>
      </c>
    </row>
    <row r="2379" spans="1:86">
      <c r="A2379" s="1">
        <v>42984</v>
      </c>
      <c r="B2379">
        <v>1234.0699460000001</v>
      </c>
      <c r="C2379">
        <v>1237.4300539999999</v>
      </c>
      <c r="D2379">
        <v>1225</v>
      </c>
      <c r="E2379">
        <v>1226.599976</v>
      </c>
      <c r="F2379">
        <v>1228764</v>
      </c>
      <c r="G2379">
        <f t="shared" si="3006"/>
        <v>-912435.05892476824</v>
      </c>
      <c r="H2379">
        <f t="shared" si="2954"/>
        <v>53709610.257702187</v>
      </c>
      <c r="I2379">
        <f t="shared" si="3007"/>
        <v>1230.7749939999999</v>
      </c>
      <c r="J2379">
        <f t="shared" si="2934"/>
        <v>1249.7974855</v>
      </c>
      <c r="K2379">
        <f t="shared" si="2935"/>
        <v>1226.03750625</v>
      </c>
      <c r="L2379">
        <f t="shared" si="2936"/>
        <v>9</v>
      </c>
      <c r="M2379">
        <f t="shared" si="2937"/>
        <v>3</v>
      </c>
      <c r="N2379">
        <f t="shared" si="2938"/>
        <v>10</v>
      </c>
      <c r="O2379">
        <f t="shared" si="2939"/>
        <v>70</v>
      </c>
      <c r="P2379">
        <f t="shared" si="2994"/>
        <v>12.430053999999927</v>
      </c>
      <c r="Q2379">
        <f t="shared" si="2995"/>
        <v>10.830077999999958</v>
      </c>
      <c r="R2379">
        <f t="shared" si="2996"/>
        <v>1.5999759999999696</v>
      </c>
      <c r="S2379">
        <f t="shared" si="2997"/>
        <v>12.430053999999927</v>
      </c>
      <c r="T2379">
        <f t="shared" si="2953"/>
        <v>21.885386463959289</v>
      </c>
      <c r="U2379">
        <f t="shared" si="2998"/>
        <v>-3.2301029999998718</v>
      </c>
      <c r="V2379">
        <f t="shared" si="2999"/>
        <v>-0.53002900000001318</v>
      </c>
      <c r="W2379">
        <f t="shared" si="3000"/>
        <v>0</v>
      </c>
      <c r="X2379">
        <f t="shared" si="3001"/>
        <v>0</v>
      </c>
      <c r="Y2379">
        <f t="shared" si="2951"/>
        <v>3.7742571648966963</v>
      </c>
      <c r="Z2379">
        <f t="shared" si="2952"/>
        <v>3.1524041358191122</v>
      </c>
      <c r="AA2379">
        <f t="shared" si="2948"/>
        <v>17.245558679587944</v>
      </c>
      <c r="AB2379">
        <f t="shared" si="2949"/>
        <v>14.404151103342272</v>
      </c>
      <c r="AC2379">
        <f t="shared" si="2950"/>
        <v>8.9776733996409064</v>
      </c>
      <c r="AD2379">
        <f t="shared" si="2958"/>
        <v>12.697411251237174</v>
      </c>
      <c r="AE2379">
        <f t="shared" si="3011"/>
        <v>1234.6560062000001</v>
      </c>
      <c r="AF2379">
        <f t="shared" si="3013"/>
        <v>1235.9266766666667</v>
      </c>
      <c r="AG2379">
        <f t="shared" si="2955"/>
        <v>1244.6360107500002</v>
      </c>
      <c r="AH2379">
        <f t="shared" si="2940"/>
        <v>1238.7660158000001</v>
      </c>
      <c r="AI2379">
        <f t="shared" si="2941"/>
        <v>1254.8527009774427</v>
      </c>
      <c r="AJ2379">
        <f t="shared" si="2942"/>
        <v>1222.6793306225575</v>
      </c>
      <c r="AK2379">
        <f t="shared" si="2943"/>
        <v>0.12185995232069863</v>
      </c>
      <c r="AL2379">
        <f t="shared" si="3002"/>
        <v>-0.7425633066437235</v>
      </c>
      <c r="AM2379">
        <f t="shared" si="3003"/>
        <v>-912435.05892476824</v>
      </c>
      <c r="AN2379">
        <f t="shared" si="2956"/>
        <v>-863692.87659905071</v>
      </c>
      <c r="AO2379">
        <f t="shared" si="2957"/>
        <v>29624202</v>
      </c>
      <c r="AP2379">
        <f t="shared" si="2959"/>
        <v>-2.9154975266474713E-2</v>
      </c>
      <c r="AQ2379">
        <f t="shared" si="2960"/>
        <v>1233.9174343379107</v>
      </c>
      <c r="AR2379">
        <f t="shared" si="2961"/>
        <v>1233.5649029265689</v>
      </c>
      <c r="AS2379">
        <f t="shared" si="2962"/>
        <v>1237.9634677987974</v>
      </c>
      <c r="AT2379">
        <f t="shared" si="2963"/>
        <v>1240.708312969771</v>
      </c>
      <c r="AU2379">
        <f t="shared" si="2964"/>
        <v>1239.0807926765076</v>
      </c>
      <c r="AV2379">
        <f t="shared" si="2965"/>
        <v>1240.2925461731686</v>
      </c>
      <c r="AW2379">
        <f t="shared" si="2966"/>
        <v>-1.2117534966610037</v>
      </c>
      <c r="AX2379">
        <f t="shared" si="2993"/>
        <v>1.8287038747223123</v>
      </c>
      <c r="AY2379">
        <f t="shared" si="2967"/>
        <v>-3.0404573713833161</v>
      </c>
      <c r="AZ2379">
        <f t="shared" si="3004"/>
        <v>1229.6766766666667</v>
      </c>
      <c r="BA2379">
        <f t="shared" si="3005"/>
        <v>1510982431.92764</v>
      </c>
      <c r="BB2379">
        <f t="shared" si="3008"/>
        <v>0</v>
      </c>
      <c r="BC2379">
        <f t="shared" si="3009"/>
        <v>1510982431.92764</v>
      </c>
      <c r="BD2379">
        <f t="shared" si="2944"/>
        <v>13366419025.774925</v>
      </c>
      <c r="BE2379">
        <f t="shared" si="2945"/>
        <v>14610187606.985706</v>
      </c>
      <c r="BF2379">
        <f t="shared" si="2946"/>
        <v>0.91486977343014497</v>
      </c>
      <c r="BG2379">
        <f t="shared" si="2947"/>
        <v>47.777127516683301</v>
      </c>
      <c r="BH2379">
        <f t="shared" si="2968"/>
        <v>225256078</v>
      </c>
      <c r="BI2379">
        <f t="shared" si="2969"/>
        <v>-9.7699006609350353E-2</v>
      </c>
      <c r="BJ2379">
        <f t="shared" si="3010"/>
        <v>-1658.0077999999958</v>
      </c>
      <c r="BK2379">
        <f t="shared" si="2970"/>
        <v>-1.2542527912785146E-2</v>
      </c>
      <c r="BL2379">
        <f t="shared" si="2971"/>
        <v>0.9874574720872149</v>
      </c>
      <c r="BM2379">
        <f t="shared" si="2972"/>
        <v>8.4784275271289555</v>
      </c>
      <c r="BN2379">
        <f t="shared" si="2973"/>
        <v>1231.215027</v>
      </c>
      <c r="BO2379">
        <f t="shared" si="3012"/>
        <v>1232.8290038</v>
      </c>
      <c r="BP2379">
        <f t="shared" si="2974"/>
        <v>1246.4241188970589</v>
      </c>
      <c r="BQ2379">
        <f t="shared" si="2975"/>
        <v>-13.595115097058851</v>
      </c>
      <c r="BR2379">
        <f t="shared" si="2976"/>
        <v>-18.119995000000017</v>
      </c>
      <c r="BS2379">
        <f t="shared" si="2977"/>
        <v>-11.569946000000073</v>
      </c>
      <c r="BT2379">
        <f t="shared" si="2978"/>
        <v>-20.969970000000103</v>
      </c>
      <c r="BU2379">
        <f t="shared" si="2979"/>
        <v>-18.430053999999927</v>
      </c>
      <c r="BV2379">
        <f t="shared" si="2980"/>
        <v>1232.7093346666666</v>
      </c>
      <c r="BW2379">
        <f t="shared" si="2981"/>
        <v>1233.6285752380952</v>
      </c>
      <c r="BX2379">
        <f t="shared" si="2982"/>
        <v>1236.0441941272727</v>
      </c>
      <c r="BY2379">
        <f t="shared" si="2983"/>
        <v>1241.2131557809525</v>
      </c>
      <c r="BZ2379">
        <f t="shared" si="2984"/>
        <v>1258.969971</v>
      </c>
      <c r="CA2379">
        <f t="shared" si="2985"/>
        <v>1218.280029</v>
      </c>
      <c r="CB2379">
        <f t="shared" si="2986"/>
        <v>1238.5078840233334</v>
      </c>
      <c r="CC2379">
        <f t="shared" si="2987"/>
        <v>1239.5806315777779</v>
      </c>
      <c r="CD2379">
        <f t="shared" si="2988"/>
        <v>1242.6731593914287</v>
      </c>
      <c r="CE2379">
        <f t="shared" si="2989"/>
        <v>1249.2382691353237</v>
      </c>
      <c r="CF2379">
        <f t="shared" si="2990"/>
        <v>1242.1800539999999</v>
      </c>
      <c r="CG2379">
        <f t="shared" si="2991"/>
        <v>1245</v>
      </c>
      <c r="CH2379">
        <f t="shared" si="2992"/>
        <v>1218.530029</v>
      </c>
    </row>
    <row r="2380" spans="1:86">
      <c r="A2380" s="1">
        <v>42985</v>
      </c>
      <c r="B2380">
        <v>1229</v>
      </c>
      <c r="C2380">
        <v>1234.1999510000001</v>
      </c>
      <c r="D2380">
        <v>1225.530029</v>
      </c>
      <c r="E2380">
        <v>1230.0500489999999</v>
      </c>
      <c r="F2380">
        <v>870636</v>
      </c>
      <c r="G2380">
        <f t="shared" si="3006"/>
        <v>37167.353414233949</v>
      </c>
      <c r="H2380">
        <f t="shared" si="2954"/>
        <v>53746777.611116424</v>
      </c>
      <c r="I2380">
        <f t="shared" si="3007"/>
        <v>1229.6950072499999</v>
      </c>
      <c r="J2380">
        <f t="shared" ref="J2380:J2443" si="3014">MAX(I2371:I2380)</f>
        <v>1249.7974855</v>
      </c>
      <c r="K2380">
        <f t="shared" ref="K2380:K2443" si="3015">MIN(I2371:I2380)</f>
        <v>1226.03750625</v>
      </c>
      <c r="L2380">
        <f t="shared" ref="L2380:L2443" si="3016">10-MATCH(J2380,I2371:I2380,0)+1</f>
        <v>10</v>
      </c>
      <c r="M2380">
        <f t="shared" ref="M2380:M2443" si="3017">10-MATCH(K2380,I2371:I2380,0)+1</f>
        <v>4</v>
      </c>
      <c r="N2380">
        <f t="shared" ref="N2380:N2443" si="3018">(100*(10-L2380)/10)</f>
        <v>0</v>
      </c>
      <c r="O2380">
        <f t="shared" ref="O2380:O2443" si="3019">100*(10-M2380)/10</f>
        <v>60</v>
      </c>
      <c r="P2380">
        <f t="shared" si="2994"/>
        <v>8.6699220000000423</v>
      </c>
      <c r="Q2380">
        <f t="shared" si="2995"/>
        <v>4.149902000000111</v>
      </c>
      <c r="R2380">
        <f t="shared" si="2996"/>
        <v>4.5200199999999313</v>
      </c>
      <c r="S2380">
        <f t="shared" si="2997"/>
        <v>8.6699220000000423</v>
      </c>
      <c r="T2380">
        <f t="shared" si="2953"/>
        <v>20.941424716533628</v>
      </c>
      <c r="U2380">
        <f t="shared" si="2998"/>
        <v>2.8000489999999445</v>
      </c>
      <c r="V2380">
        <f t="shared" si="2999"/>
        <v>-0.75</v>
      </c>
      <c r="W2380">
        <f t="shared" si="3000"/>
        <v>2.8000489999999445</v>
      </c>
      <c r="X2380">
        <f t="shared" si="3001"/>
        <v>0</v>
      </c>
      <c r="Y2380">
        <f t="shared" si="2951"/>
        <v>3.7046708674040714</v>
      </c>
      <c r="Z2380">
        <f t="shared" si="2952"/>
        <v>2.927232411832033</v>
      </c>
      <c r="AA2380">
        <f t="shared" si="2948"/>
        <v>17.690634317154018</v>
      </c>
      <c r="AB2380">
        <f t="shared" si="2949"/>
        <v>13.978191319146166</v>
      </c>
      <c r="AC2380">
        <f t="shared" si="2950"/>
        <v>11.722704973791288</v>
      </c>
      <c r="AD2380">
        <f t="shared" si="2958"/>
        <v>11.541562564375379</v>
      </c>
      <c r="AE2380">
        <f t="shared" si="3011"/>
        <v>1231.0300051999998</v>
      </c>
      <c r="AF2380">
        <f t="shared" si="3013"/>
        <v>1233.8883466666666</v>
      </c>
      <c r="AG2380">
        <f t="shared" si="2955"/>
        <v>1243.5620117500002</v>
      </c>
      <c r="AH2380">
        <f t="shared" ref="AH2380:AH2443" si="3020">AVERAGE(E2371:E2380)</f>
        <v>1237.2990236000001</v>
      </c>
      <c r="AI2380">
        <f t="shared" ref="AI2380:AI2443" si="3021">AH2380+(STDEVPA(E2371:E2380)*2)</f>
        <v>1253.6201930873142</v>
      </c>
      <c r="AJ2380">
        <f t="shared" ref="AJ2380:AJ2443" si="3022">AH2380-(STDEVPA(E2371:E2380)*2)</f>
        <v>1220.9778541126859</v>
      </c>
      <c r="AK2380">
        <f t="shared" ref="AK2380:AK2443" si="3023">(E2380-AJ2380)/(AI2380-AJ2380)</f>
        <v>0.27792723108370143</v>
      </c>
      <c r="AL2380">
        <f t="shared" si="3002"/>
        <v>4.2689888098164958E-2</v>
      </c>
      <c r="AM2380">
        <f t="shared" si="3003"/>
        <v>37167.353414233949</v>
      </c>
      <c r="AN2380">
        <f t="shared" si="2956"/>
        <v>-202100.37651352672</v>
      </c>
      <c r="AO2380">
        <f t="shared" si="2957"/>
        <v>29420880</v>
      </c>
      <c r="AP2380">
        <f t="shared" si="2959"/>
        <v>-6.8692838730019879E-3</v>
      </c>
      <c r="AQ2380">
        <f t="shared" si="2960"/>
        <v>1232.6025233230209</v>
      </c>
      <c r="AR2380">
        <f t="shared" si="2961"/>
        <v>1234.0594195574968</v>
      </c>
      <c r="AS2380">
        <f t="shared" si="2962"/>
        <v>1236.5390524150139</v>
      </c>
      <c r="AT2380">
        <f t="shared" si="2963"/>
        <v>1239.7490692124916</v>
      </c>
      <c r="AU2380">
        <f t="shared" si="2964"/>
        <v>1237.7261811250314</v>
      </c>
      <c r="AV2380">
        <f t="shared" si="2965"/>
        <v>1239.5755713710469</v>
      </c>
      <c r="AW2380">
        <f t="shared" si="2966"/>
        <v>-1.8493902460154459</v>
      </c>
      <c r="AX2380">
        <f t="shared" si="2993"/>
        <v>1.0930850505747607</v>
      </c>
      <c r="AY2380">
        <f t="shared" si="2967"/>
        <v>-2.9424752965902066</v>
      </c>
      <c r="AZ2380">
        <f t="shared" si="3004"/>
        <v>1229.9266763333333</v>
      </c>
      <c r="BA2380">
        <f t="shared" si="3005"/>
        <v>1070818441.776148</v>
      </c>
      <c r="BB2380">
        <f t="shared" si="3008"/>
        <v>1070818441.776148</v>
      </c>
      <c r="BC2380">
        <f t="shared" si="3009"/>
        <v>0</v>
      </c>
      <c r="BD2380">
        <f t="shared" si="2944"/>
        <v>14437237467.551073</v>
      </c>
      <c r="BE2380">
        <f t="shared" si="2945"/>
        <v>12433522975.779663</v>
      </c>
      <c r="BF2380">
        <f t="shared" si="2946"/>
        <v>1.1611542034928168</v>
      </c>
      <c r="BG2380">
        <f t="shared" si="2947"/>
        <v>53.728429078137104</v>
      </c>
      <c r="BH2380">
        <f t="shared" si="2968"/>
        <v>226126714</v>
      </c>
      <c r="BI2380">
        <f t="shared" si="2969"/>
        <v>-0.14919544146630015</v>
      </c>
      <c r="BJ2380">
        <f t="shared" si="3010"/>
        <v>245.00729999999749</v>
      </c>
      <c r="BK2380">
        <f t="shared" si="2970"/>
        <v>2.8127124307068918E-3</v>
      </c>
      <c r="BL2380">
        <f t="shared" si="2971"/>
        <v>1.0028127124307069</v>
      </c>
      <c r="BM2380">
        <f t="shared" si="2972"/>
        <v>8.6020116095926067</v>
      </c>
      <c r="BN2380">
        <f t="shared" si="2973"/>
        <v>1229.86499</v>
      </c>
      <c r="BO2380">
        <f t="shared" si="3012"/>
        <v>1230.2500121</v>
      </c>
      <c r="BP2380">
        <f t="shared" si="2974"/>
        <v>1246.7502943529414</v>
      </c>
      <c r="BQ2380">
        <f t="shared" si="2975"/>
        <v>-16.500282252941361</v>
      </c>
      <c r="BR2380">
        <f t="shared" si="2976"/>
        <v>-18.25</v>
      </c>
      <c r="BS2380">
        <f t="shared" si="2977"/>
        <v>-17.539917000000059</v>
      </c>
      <c r="BT2380">
        <f t="shared" si="2978"/>
        <v>-24.770019999999931</v>
      </c>
      <c r="BU2380">
        <f t="shared" si="2979"/>
        <v>-19.84997599999997</v>
      </c>
      <c r="BV2380">
        <f t="shared" si="2980"/>
        <v>1231.1740155999998</v>
      </c>
      <c r="BW2380">
        <f t="shared" si="2981"/>
        <v>1231.9495387619047</v>
      </c>
      <c r="BX2380">
        <f t="shared" si="2982"/>
        <v>1234.459472890909</v>
      </c>
      <c r="BY2380">
        <f t="shared" si="2983"/>
        <v>1239.8240165666664</v>
      </c>
      <c r="BZ2380">
        <f t="shared" si="2984"/>
        <v>1258.969971</v>
      </c>
      <c r="CA2380">
        <f t="shared" si="2985"/>
        <v>1218.280029</v>
      </c>
      <c r="CB2380">
        <f t="shared" si="2986"/>
        <v>1230.3036555233332</v>
      </c>
      <c r="CC2380">
        <f t="shared" si="2987"/>
        <v>1237.7379611305557</v>
      </c>
      <c r="CD2380">
        <f t="shared" si="2988"/>
        <v>1241.7839990911509</v>
      </c>
      <c r="CE2380">
        <f t="shared" si="2989"/>
        <v>1248.8005159430299</v>
      </c>
      <c r="CF2380">
        <f t="shared" si="2990"/>
        <v>1226.599976</v>
      </c>
      <c r="CG2380">
        <f t="shared" si="2991"/>
        <v>1237.4300539999999</v>
      </c>
      <c r="CH2380">
        <f t="shared" si="2992"/>
        <v>1225</v>
      </c>
    </row>
    <row r="2381" spans="1:86">
      <c r="A2381" s="1">
        <v>42986</v>
      </c>
      <c r="B2381">
        <v>1226.880005</v>
      </c>
      <c r="C2381">
        <v>1237</v>
      </c>
      <c r="D2381">
        <v>1226.280029</v>
      </c>
      <c r="E2381">
        <v>1235.3000489999999</v>
      </c>
      <c r="F2381">
        <v>1021134</v>
      </c>
      <c r="G2381">
        <f t="shared" si="3006"/>
        <v>697275.33201777155</v>
      </c>
      <c r="H2381">
        <f t="shared" si="2954"/>
        <v>54444052.943134196</v>
      </c>
      <c r="I2381">
        <f t="shared" si="3007"/>
        <v>1231.36502075</v>
      </c>
      <c r="J2381">
        <f t="shared" si="3014"/>
        <v>1244.7875060000001</v>
      </c>
      <c r="K2381">
        <f t="shared" si="3015"/>
        <v>1226.03750625</v>
      </c>
      <c r="L2381">
        <f t="shared" si="3016"/>
        <v>10</v>
      </c>
      <c r="M2381">
        <f t="shared" si="3017"/>
        <v>5</v>
      </c>
      <c r="N2381">
        <f t="shared" si="3018"/>
        <v>0</v>
      </c>
      <c r="O2381">
        <f t="shared" si="3019"/>
        <v>50</v>
      </c>
      <c r="P2381">
        <f t="shared" si="2994"/>
        <v>10.719970999999987</v>
      </c>
      <c r="Q2381">
        <f t="shared" si="2995"/>
        <v>1.6999510000000555</v>
      </c>
      <c r="R2381">
        <f t="shared" si="2996"/>
        <v>9.0200199999999313</v>
      </c>
      <c r="S2381">
        <f t="shared" si="2997"/>
        <v>10.719970999999987</v>
      </c>
      <c r="T2381">
        <f t="shared" si="2953"/>
        <v>20.211320879638368</v>
      </c>
      <c r="U2381">
        <f t="shared" si="2998"/>
        <v>4.4699709999999868</v>
      </c>
      <c r="V2381">
        <f t="shared" si="2999"/>
        <v>1.2800290000000132</v>
      </c>
      <c r="W2381">
        <f t="shared" si="3000"/>
        <v>4.4699709999999868</v>
      </c>
      <c r="X2381">
        <f t="shared" si="3001"/>
        <v>0</v>
      </c>
      <c r="Y2381">
        <f t="shared" si="2951"/>
        <v>3.759335162589494</v>
      </c>
      <c r="Z2381">
        <f t="shared" si="2952"/>
        <v>2.7181443824154594</v>
      </c>
      <c r="AA2381">
        <f t="shared" si="2948"/>
        <v>18.60014585378627</v>
      </c>
      <c r="AB2381">
        <f t="shared" si="2949"/>
        <v>13.448623168185996</v>
      </c>
      <c r="AC2381">
        <f t="shared" si="2950"/>
        <v>16.074011086255606</v>
      </c>
      <c r="AD2381">
        <f t="shared" si="2958"/>
        <v>10.69652145697532</v>
      </c>
      <c r="AE2381">
        <f t="shared" si="3011"/>
        <v>1232.4460208</v>
      </c>
      <c r="AF2381">
        <f t="shared" si="3013"/>
        <v>1231.7416791666665</v>
      </c>
      <c r="AG2381">
        <f t="shared" si="2955"/>
        <v>1242.5270142000004</v>
      </c>
      <c r="AH2381">
        <f t="shared" si="3020"/>
        <v>1235.9990235999999</v>
      </c>
      <c r="AI2381">
        <f t="shared" si="3021"/>
        <v>1250.587029264784</v>
      </c>
      <c r="AJ2381">
        <f t="shared" si="3022"/>
        <v>1221.4110179352158</v>
      </c>
      <c r="AK2381">
        <f t="shared" si="3023"/>
        <v>0.47604283217111454</v>
      </c>
      <c r="AL2381">
        <f t="shared" si="3002"/>
        <v>0.68284410470885459</v>
      </c>
      <c r="AM2381">
        <f t="shared" si="3003"/>
        <v>697275.33201777155</v>
      </c>
      <c r="AN2381">
        <f t="shared" si="2956"/>
        <v>231828.34049655747</v>
      </c>
      <c r="AO2381">
        <f t="shared" si="2957"/>
        <v>29449068</v>
      </c>
      <c r="AP2381">
        <f t="shared" si="2959"/>
        <v>7.8721791975405637E-3</v>
      </c>
      <c r="AQ2381">
        <f t="shared" si="2960"/>
        <v>1233.5196820531937</v>
      </c>
      <c r="AR2381">
        <f t="shared" si="2961"/>
        <v>1232.1101767186101</v>
      </c>
      <c r="AS2381">
        <f t="shared" si="2962"/>
        <v>1236.3160318003113</v>
      </c>
      <c r="AT2381">
        <f t="shared" si="2963"/>
        <v>1239.3486573933674</v>
      </c>
      <c r="AU2381">
        <f t="shared" si="2964"/>
        <v>1237.3622613062767</v>
      </c>
      <c r="AV2381">
        <f t="shared" si="2965"/>
        <v>1239.2762848050736</v>
      </c>
      <c r="AW2381">
        <f t="shared" si="2966"/>
        <v>-1.9140234987969507</v>
      </c>
      <c r="AX2381">
        <f t="shared" si="2993"/>
        <v>0.49166334070041839</v>
      </c>
      <c r="AY2381">
        <f t="shared" si="2967"/>
        <v>-2.4056868394973692</v>
      </c>
      <c r="AZ2381">
        <f t="shared" si="3004"/>
        <v>1232.8600260000001</v>
      </c>
      <c r="BA2381">
        <f t="shared" si="3005"/>
        <v>1258915289.789484</v>
      </c>
      <c r="BB2381">
        <f t="shared" si="3008"/>
        <v>1258915289.789484</v>
      </c>
      <c r="BC2381">
        <f t="shared" si="3009"/>
        <v>0</v>
      </c>
      <c r="BD2381">
        <f t="shared" si="2944"/>
        <v>12132859294.728672</v>
      </c>
      <c r="BE2381">
        <f t="shared" si="2945"/>
        <v>12433522975.779663</v>
      </c>
      <c r="BF2381">
        <f t="shared" si="2946"/>
        <v>0.97581830333714104</v>
      </c>
      <c r="BG2381">
        <f t="shared" si="2947"/>
        <v>49.388058693908839</v>
      </c>
      <c r="BH2381">
        <f t="shared" si="2968"/>
        <v>227147848</v>
      </c>
      <c r="BI2381">
        <f t="shared" si="2969"/>
        <v>-0.15444687534692947</v>
      </c>
      <c r="BJ2381">
        <f t="shared" si="3010"/>
        <v>425</v>
      </c>
      <c r="BK2381">
        <f t="shared" si="2970"/>
        <v>4.2681190121232216E-3</v>
      </c>
      <c r="BL2381">
        <f t="shared" si="2971"/>
        <v>1.0042681190121232</v>
      </c>
      <c r="BM2381">
        <f t="shared" si="2972"/>
        <v>7.6885540700287294</v>
      </c>
      <c r="BN2381">
        <f t="shared" si="2973"/>
        <v>1231.6400145</v>
      </c>
      <c r="BO2381">
        <f t="shared" si="3012"/>
        <v>1229.8470092</v>
      </c>
      <c r="BP2381">
        <f t="shared" si="2974"/>
        <v>1247.0382366764707</v>
      </c>
      <c r="BQ2381">
        <f t="shared" si="2975"/>
        <v>-17.191227476470658</v>
      </c>
      <c r="BR2381">
        <f t="shared" si="2976"/>
        <v>-8.3499750000000859</v>
      </c>
      <c r="BS2381">
        <f t="shared" si="2977"/>
        <v>-4.2199709999999868</v>
      </c>
      <c r="BT2381">
        <f t="shared" si="2978"/>
        <v>-15.699951000000056</v>
      </c>
      <c r="BU2381">
        <f t="shared" si="2979"/>
        <v>-25.420043999999962</v>
      </c>
      <c r="BV2381">
        <f t="shared" si="2980"/>
        <v>1232.5973635333332</v>
      </c>
      <c r="BW2381">
        <f t="shared" si="2981"/>
        <v>1232.3528822857143</v>
      </c>
      <c r="BX2381">
        <f t="shared" si="2982"/>
        <v>1234.0960229636364</v>
      </c>
      <c r="BY2381">
        <f t="shared" si="2983"/>
        <v>1239.0371629714286</v>
      </c>
      <c r="BZ2381">
        <f t="shared" si="2984"/>
        <v>1252.6999510000001</v>
      </c>
      <c r="CA2381">
        <f t="shared" si="2985"/>
        <v>1218.280029</v>
      </c>
      <c r="CB2381">
        <f t="shared" si="2986"/>
        <v>1231.9423721766666</v>
      </c>
      <c r="CC2381">
        <f t="shared" si="2987"/>
        <v>1230.5433261305554</v>
      </c>
      <c r="CD2381">
        <f t="shared" si="2988"/>
        <v>1239.0421029992062</v>
      </c>
      <c r="CE2381">
        <f t="shared" si="2989"/>
        <v>1247.2542411183463</v>
      </c>
      <c r="CF2381">
        <f t="shared" si="2990"/>
        <v>1230.0500489999999</v>
      </c>
      <c r="CG2381">
        <f t="shared" si="2991"/>
        <v>1234.1999510000001</v>
      </c>
      <c r="CH2381">
        <f t="shared" si="2992"/>
        <v>1225.530029</v>
      </c>
    </row>
    <row r="2382" spans="1:86">
      <c r="A2382" s="1">
        <v>42989</v>
      </c>
      <c r="B2382">
        <v>1235.599976</v>
      </c>
      <c r="C2382">
        <v>1241.469971</v>
      </c>
      <c r="D2382">
        <v>1225</v>
      </c>
      <c r="E2382">
        <v>1227.219971</v>
      </c>
      <c r="F2382">
        <v>732764</v>
      </c>
      <c r="G2382">
        <f t="shared" si="3006"/>
        <v>-535226.93938902603</v>
      </c>
      <c r="H2382">
        <f t="shared" si="2954"/>
        <v>53908826.003745168</v>
      </c>
      <c r="I2382">
        <f t="shared" si="3007"/>
        <v>1232.3224795000001</v>
      </c>
      <c r="J2382">
        <f t="shared" si="3014"/>
        <v>1244.0499877500001</v>
      </c>
      <c r="K2382">
        <f t="shared" si="3015"/>
        <v>1226.03750625</v>
      </c>
      <c r="L2382">
        <f t="shared" si="3016"/>
        <v>8</v>
      </c>
      <c r="M2382">
        <f t="shared" si="3017"/>
        <v>6</v>
      </c>
      <c r="N2382">
        <f t="shared" si="3018"/>
        <v>20</v>
      </c>
      <c r="O2382">
        <f t="shared" si="3019"/>
        <v>40</v>
      </c>
      <c r="P2382">
        <f t="shared" si="2994"/>
        <v>16.469970999999987</v>
      </c>
      <c r="Q2382">
        <f t="shared" si="2995"/>
        <v>14.25</v>
      </c>
      <c r="R2382">
        <f t="shared" si="2996"/>
        <v>2.2199709999999868</v>
      </c>
      <c r="S2382">
        <f t="shared" si="2997"/>
        <v>16.469970999999987</v>
      </c>
      <c r="T2382">
        <f t="shared" si="2953"/>
        <v>19.944081602521344</v>
      </c>
      <c r="U2382">
        <f t="shared" si="2998"/>
        <v>7.0300290000000132</v>
      </c>
      <c r="V2382">
        <f t="shared" si="2999"/>
        <v>-3.5</v>
      </c>
      <c r="W2382">
        <f t="shared" si="3000"/>
        <v>7.0300290000000132</v>
      </c>
      <c r="X2382">
        <f t="shared" si="3001"/>
        <v>0</v>
      </c>
      <c r="Y2382">
        <f t="shared" si="2951"/>
        <v>3.9929561509759597</v>
      </c>
      <c r="Z2382">
        <f t="shared" si="2952"/>
        <v>2.5239912122429264</v>
      </c>
      <c r="AA2382">
        <f t="shared" si="2948"/>
        <v>20.020757187792331</v>
      </c>
      <c r="AB2382">
        <f t="shared" si="2949"/>
        <v>12.655339376087598</v>
      </c>
      <c r="AC2382">
        <f t="shared" si="2950"/>
        <v>22.54069055434989</v>
      </c>
      <c r="AD2382">
        <f t="shared" si="2958"/>
        <v>10.397388730905755</v>
      </c>
      <c r="AE2382">
        <f t="shared" si="3011"/>
        <v>1232.2700197999998</v>
      </c>
      <c r="AF2382">
        <f t="shared" si="3013"/>
        <v>1231.5750125000002</v>
      </c>
      <c r="AG2382">
        <f t="shared" si="2955"/>
        <v>1241.1020142000002</v>
      </c>
      <c r="AH2382">
        <f t="shared" si="3020"/>
        <v>1234.3560183</v>
      </c>
      <c r="AI2382">
        <f t="shared" si="3021"/>
        <v>1248.827563711016</v>
      </c>
      <c r="AJ2382">
        <f t="shared" si="3022"/>
        <v>1219.884472888984</v>
      </c>
      <c r="AK2382">
        <f t="shared" si="3023"/>
        <v>0.25344556862020112</v>
      </c>
      <c r="AL2382">
        <f t="shared" si="3002"/>
        <v>-0.73042199042123523</v>
      </c>
      <c r="AM2382">
        <f t="shared" si="3003"/>
        <v>-535226.93938902603</v>
      </c>
      <c r="AN2382">
        <f t="shared" si="2956"/>
        <v>-1012983.1172470677</v>
      </c>
      <c r="AO2382">
        <f t="shared" si="2957"/>
        <v>28655660</v>
      </c>
      <c r="AP2382">
        <f t="shared" si="2959"/>
        <v>-3.5350193199077173E-2</v>
      </c>
      <c r="AQ2382">
        <f t="shared" si="2960"/>
        <v>1231.3777802951079</v>
      </c>
      <c r="AR2382">
        <f t="shared" si="2961"/>
        <v>1235.5614680888061</v>
      </c>
      <c r="AS2382">
        <f t="shared" si="2962"/>
        <v>1234.6787408562552</v>
      </c>
      <c r="AT2382">
        <f t="shared" si="2963"/>
        <v>1238.2570756179643</v>
      </c>
      <c r="AU2382">
        <f t="shared" si="2964"/>
        <v>1235.8409177603351</v>
      </c>
      <c r="AV2382">
        <f t="shared" si="2965"/>
        <v>1238.4323428387183</v>
      </c>
      <c r="AW2382">
        <f t="shared" si="2966"/>
        <v>-2.5914250783832813</v>
      </c>
      <c r="AX2382">
        <f t="shared" si="2993"/>
        <v>-0.12495434311632159</v>
      </c>
      <c r="AY2382">
        <f t="shared" si="2967"/>
        <v>-2.4664707352669595</v>
      </c>
      <c r="AZ2382">
        <f t="shared" si="3004"/>
        <v>1231.2299806666667</v>
      </c>
      <c r="BA2382">
        <f t="shared" si="3005"/>
        <v>902201005.55322933</v>
      </c>
      <c r="BB2382">
        <f t="shared" si="3008"/>
        <v>0</v>
      </c>
      <c r="BC2382">
        <f t="shared" si="3009"/>
        <v>902201005.55322933</v>
      </c>
      <c r="BD2382">
        <f t="shared" si="2944"/>
        <v>9224120335.9513283</v>
      </c>
      <c r="BE2382">
        <f t="shared" si="2945"/>
        <v>13335723981.332893</v>
      </c>
      <c r="BF2382">
        <f t="shared" si="2946"/>
        <v>0.69168500704296865</v>
      </c>
      <c r="BG2382">
        <f t="shared" si="2947"/>
        <v>40.887340383303396</v>
      </c>
      <c r="BH2382">
        <f t="shared" si="2968"/>
        <v>226415084</v>
      </c>
      <c r="BI2382">
        <f t="shared" si="2969"/>
        <v>-0.20925043611532712</v>
      </c>
      <c r="BJ2382">
        <f t="shared" si="3010"/>
        <v>-908.00779999999577</v>
      </c>
      <c r="BK2382">
        <f t="shared" si="2970"/>
        <v>-6.5409841168070394E-3</v>
      </c>
      <c r="BL2382">
        <f t="shared" si="2971"/>
        <v>0.99345901588319296</v>
      </c>
      <c r="BM2382">
        <f t="shared" si="2972"/>
        <v>7.6271741268865672</v>
      </c>
      <c r="BN2382">
        <f t="shared" si="2973"/>
        <v>1233.2349855</v>
      </c>
      <c r="BO2382">
        <f t="shared" si="3012"/>
        <v>1231.5440063000001</v>
      </c>
      <c r="BP2382">
        <f t="shared" si="2974"/>
        <v>1247.0263240588235</v>
      </c>
      <c r="BQ2382">
        <f t="shared" si="2975"/>
        <v>-15.482317758823456</v>
      </c>
      <c r="BR2382">
        <f t="shared" si="2976"/>
        <v>-8.2100829999999405</v>
      </c>
      <c r="BS2382">
        <f t="shared" si="2977"/>
        <v>-6.9699709999999868</v>
      </c>
      <c r="BT2382">
        <f t="shared" si="2978"/>
        <v>-6.5300290000000132</v>
      </c>
      <c r="BU2382">
        <f t="shared" si="2979"/>
        <v>-5.4000240000000304</v>
      </c>
      <c r="BV2382">
        <f t="shared" si="2980"/>
        <v>1230.8553469333335</v>
      </c>
      <c r="BW2382">
        <f t="shared" si="2981"/>
        <v>1231.0609656666668</v>
      </c>
      <c r="BX2382">
        <f t="shared" si="2982"/>
        <v>1232.4998315818182</v>
      </c>
      <c r="BY2382">
        <f t="shared" si="2983"/>
        <v>1237.5793493333333</v>
      </c>
      <c r="BZ2382">
        <f t="shared" si="2984"/>
        <v>1252.1999510000001</v>
      </c>
      <c r="CA2382">
        <f t="shared" si="2985"/>
        <v>1218.280029</v>
      </c>
      <c r="CB2382">
        <f t="shared" si="2986"/>
        <v>1235.0631960933333</v>
      </c>
      <c r="CC2382">
        <f t="shared" si="2987"/>
        <v>1231.881145563889</v>
      </c>
      <c r="CD2382">
        <f t="shared" si="2988"/>
        <v>1236.9107056324206</v>
      </c>
      <c r="CE2382">
        <f t="shared" si="2989"/>
        <v>1245.1964778252604</v>
      </c>
      <c r="CF2382">
        <f t="shared" si="2990"/>
        <v>1235.3000489999999</v>
      </c>
      <c r="CG2382">
        <f t="shared" si="2991"/>
        <v>1237</v>
      </c>
      <c r="CH2382">
        <f t="shared" si="2992"/>
        <v>1226.280029</v>
      </c>
    </row>
    <row r="2383" spans="1:86">
      <c r="A2383" s="1">
        <v>42990</v>
      </c>
      <c r="B2383">
        <v>1236.9499510000001</v>
      </c>
      <c r="C2383">
        <v>1248.5</v>
      </c>
      <c r="D2383">
        <v>1228.5</v>
      </c>
      <c r="E2383">
        <v>1244.219971</v>
      </c>
      <c r="F2383">
        <v>1396460</v>
      </c>
      <c r="G2383">
        <f t="shared" si="3006"/>
        <v>798771.07026599813</v>
      </c>
      <c r="H2383">
        <f t="shared" si="2954"/>
        <v>54707597.074011169</v>
      </c>
      <c r="I2383">
        <f t="shared" si="3007"/>
        <v>1239.5424805</v>
      </c>
      <c r="J2383">
        <f t="shared" si="3014"/>
        <v>1244.0499877500001</v>
      </c>
      <c r="K2383">
        <f t="shared" si="3015"/>
        <v>1226.03750625</v>
      </c>
      <c r="L2383">
        <f t="shared" si="3016"/>
        <v>9</v>
      </c>
      <c r="M2383">
        <f t="shared" si="3017"/>
        <v>7</v>
      </c>
      <c r="N2383">
        <f t="shared" si="3018"/>
        <v>10</v>
      </c>
      <c r="O2383">
        <f t="shared" si="3019"/>
        <v>30</v>
      </c>
      <c r="P2383">
        <f t="shared" si="2994"/>
        <v>20</v>
      </c>
      <c r="Q2383">
        <f t="shared" si="2995"/>
        <v>4.2800290000000132</v>
      </c>
      <c r="R2383">
        <f t="shared" si="2996"/>
        <v>15.719970999999987</v>
      </c>
      <c r="S2383">
        <f t="shared" si="2997"/>
        <v>20</v>
      </c>
      <c r="T2383">
        <f t="shared" si="2953"/>
        <v>19.948075773769819</v>
      </c>
      <c r="U2383">
        <f t="shared" si="2998"/>
        <v>17.319946000000073</v>
      </c>
      <c r="V2383">
        <f t="shared" si="2999"/>
        <v>-9.0999759999999696</v>
      </c>
      <c r="W2383">
        <f t="shared" si="3000"/>
        <v>17.319946000000073</v>
      </c>
      <c r="X2383">
        <f t="shared" si="3001"/>
        <v>0</v>
      </c>
      <c r="Y2383">
        <f t="shared" si="2951"/>
        <v>4.9448839973348253</v>
      </c>
      <c r="Z2383">
        <f t="shared" si="2952"/>
        <v>2.3437061256541463</v>
      </c>
      <c r="AA2383">
        <f t="shared" si="2948"/>
        <v>24.788776889633468</v>
      </c>
      <c r="AB2383">
        <f t="shared" si="2949"/>
        <v>11.749033602208083</v>
      </c>
      <c r="AC2383">
        <f t="shared" si="2950"/>
        <v>35.68835437015855</v>
      </c>
      <c r="AD2383">
        <f t="shared" si="2958"/>
        <v>11.717156919170332</v>
      </c>
      <c r="AE2383">
        <f t="shared" si="3011"/>
        <v>1232.6780031999999</v>
      </c>
      <c r="AF2383">
        <f t="shared" si="3013"/>
        <v>1234.2616783333333</v>
      </c>
      <c r="AG2383">
        <f t="shared" si="2955"/>
        <v>1240.9115113000003</v>
      </c>
      <c r="AH2383">
        <f t="shared" si="3020"/>
        <v>1235.2350099999999</v>
      </c>
      <c r="AI2383">
        <f t="shared" si="3021"/>
        <v>1250.8808632851947</v>
      </c>
      <c r="AJ2383">
        <f t="shared" si="3022"/>
        <v>1219.5891567148051</v>
      </c>
      <c r="AK2383">
        <f t="shared" si="3023"/>
        <v>0.78713553796718505</v>
      </c>
      <c r="AL2383">
        <f t="shared" si="3002"/>
        <v>0.5719970999999987</v>
      </c>
      <c r="AM2383">
        <f t="shared" si="3003"/>
        <v>798771.07026599813</v>
      </c>
      <c r="AN2383">
        <f t="shared" si="2956"/>
        <v>479934.22014631372</v>
      </c>
      <c r="AO2383">
        <f t="shared" si="2957"/>
        <v>28657384</v>
      </c>
      <c r="AP2383">
        <f t="shared" si="2959"/>
        <v>1.674731441454369E-2</v>
      </c>
      <c r="AQ2383">
        <f t="shared" si="2960"/>
        <v>1235.7441251347711</v>
      </c>
      <c r="AR2383">
        <f t="shared" si="2961"/>
        <v>1238.1374428434963</v>
      </c>
      <c r="AS2383">
        <f t="shared" si="2962"/>
        <v>1236.3961622821294</v>
      </c>
      <c r="AT2383">
        <f t="shared" si="2963"/>
        <v>1238.7937362023476</v>
      </c>
      <c r="AU2383">
        <f t="shared" si="2964"/>
        <v>1237.0977757462847</v>
      </c>
      <c r="AV2383">
        <f t="shared" si="2965"/>
        <v>1238.837476810008</v>
      </c>
      <c r="AW2383">
        <f t="shared" si="2966"/>
        <v>-1.7397010637232597</v>
      </c>
      <c r="AX2383">
        <f t="shared" si="2993"/>
        <v>-0.44790368723770924</v>
      </c>
      <c r="AY2383">
        <f t="shared" si="2967"/>
        <v>-1.2917973764855506</v>
      </c>
      <c r="AZ2383">
        <f t="shared" si="3004"/>
        <v>1240.406657</v>
      </c>
      <c r="BA2383">
        <f t="shared" si="3005"/>
        <v>1732178280.23422</v>
      </c>
      <c r="BB2383">
        <f t="shared" si="3008"/>
        <v>1732178280.23422</v>
      </c>
      <c r="BC2383">
        <f t="shared" si="3009"/>
        <v>0</v>
      </c>
      <c r="BD2383">
        <f t="shared" si="2944"/>
        <v>10956298616.185549</v>
      </c>
      <c r="BE2383">
        <f t="shared" si="2945"/>
        <v>11916087081.470078</v>
      </c>
      <c r="BF2383">
        <f t="shared" si="2946"/>
        <v>0.91945439314747601</v>
      </c>
      <c r="BG2383">
        <f t="shared" si="2947"/>
        <v>47.901861926491328</v>
      </c>
      <c r="BH2383">
        <f t="shared" si="2968"/>
        <v>227811544</v>
      </c>
      <c r="BI2383">
        <f t="shared" si="2969"/>
        <v>-0.14043012875288288</v>
      </c>
      <c r="BJ2383">
        <f t="shared" si="3010"/>
        <v>1600</v>
      </c>
      <c r="BK2383">
        <f t="shared" si="2970"/>
        <v>1.3852447321361266E-2</v>
      </c>
      <c r="BL2383">
        <f t="shared" si="2971"/>
        <v>1.0138524473213613</v>
      </c>
      <c r="BM2383">
        <f t="shared" si="2972"/>
        <v>8.2460887196663677</v>
      </c>
      <c r="BN2383">
        <f t="shared" si="2973"/>
        <v>1238.5</v>
      </c>
      <c r="BO2383">
        <f t="shared" si="3012"/>
        <v>1232.8910034</v>
      </c>
      <c r="BP2383">
        <f t="shared" si="2974"/>
        <v>1246.5263240588233</v>
      </c>
      <c r="BQ2383">
        <f t="shared" si="2975"/>
        <v>-13.635320658823275</v>
      </c>
      <c r="BR2383">
        <f t="shared" si="2976"/>
        <v>1.9399419999999736</v>
      </c>
      <c r="BS2383">
        <f t="shared" si="2977"/>
        <v>-1.5500489999999445</v>
      </c>
      <c r="BT2383">
        <f t="shared" si="2978"/>
        <v>3.5</v>
      </c>
      <c r="BU2383">
        <f t="shared" si="2979"/>
        <v>-3.5500489999999445</v>
      </c>
      <c r="BV2383">
        <f t="shared" si="2980"/>
        <v>1234.8386640000001</v>
      </c>
      <c r="BW2383">
        <f t="shared" si="2981"/>
        <v>1234.6738109523808</v>
      </c>
      <c r="BX2383">
        <f t="shared" si="2982"/>
        <v>1234.2932775272725</v>
      </c>
      <c r="BY2383">
        <f t="shared" si="2983"/>
        <v>1237.8762976</v>
      </c>
      <c r="BZ2383">
        <f t="shared" si="2984"/>
        <v>1252.1999510000001</v>
      </c>
      <c r="CA2383">
        <f t="shared" si="2985"/>
        <v>1218.280029</v>
      </c>
      <c r="CB2383">
        <f t="shared" si="2986"/>
        <v>1229.6091055233333</v>
      </c>
      <c r="CC2383">
        <f t="shared" si="2987"/>
        <v>1234.9296097999998</v>
      </c>
      <c r="CD2383">
        <f t="shared" si="2988"/>
        <v>1237.7156408645237</v>
      </c>
      <c r="CE2383">
        <f t="shared" si="2989"/>
        <v>1244.1565426501093</v>
      </c>
      <c r="CF2383">
        <f t="shared" si="2990"/>
        <v>1227.219971</v>
      </c>
      <c r="CG2383">
        <f t="shared" si="2991"/>
        <v>1241.469971</v>
      </c>
      <c r="CH2383">
        <f t="shared" si="2992"/>
        <v>1225</v>
      </c>
    </row>
    <row r="2384" spans="1:86">
      <c r="A2384" s="1">
        <v>42991</v>
      </c>
      <c r="B2384">
        <v>1250</v>
      </c>
      <c r="C2384">
        <v>1265.8199460000001</v>
      </c>
      <c r="D2384">
        <v>1237.599976</v>
      </c>
      <c r="E2384">
        <v>1244.599976</v>
      </c>
      <c r="F2384">
        <v>1278980</v>
      </c>
      <c r="G2384">
        <f t="shared" si="3006"/>
        <v>-644474.71881083027</v>
      </c>
      <c r="H2384">
        <f t="shared" si="2954"/>
        <v>54063122.355200335</v>
      </c>
      <c r="I2384">
        <f t="shared" si="3007"/>
        <v>1249.5049745000001</v>
      </c>
      <c r="J2384">
        <f t="shared" si="3014"/>
        <v>1249.5049745000001</v>
      </c>
      <c r="K2384">
        <f t="shared" si="3015"/>
        <v>1226.03750625</v>
      </c>
      <c r="L2384">
        <f t="shared" si="3016"/>
        <v>1</v>
      </c>
      <c r="M2384">
        <f t="shared" si="3017"/>
        <v>8</v>
      </c>
      <c r="N2384">
        <f t="shared" si="3018"/>
        <v>90</v>
      </c>
      <c r="O2384">
        <f t="shared" si="3019"/>
        <v>20</v>
      </c>
      <c r="P2384">
        <f t="shared" si="2994"/>
        <v>28.219970000000103</v>
      </c>
      <c r="Q2384">
        <f t="shared" si="2995"/>
        <v>21.219970000000103</v>
      </c>
      <c r="R2384">
        <f t="shared" si="2996"/>
        <v>7</v>
      </c>
      <c r="S2384">
        <f t="shared" si="2997"/>
        <v>28.219970000000103</v>
      </c>
      <c r="T2384">
        <f t="shared" si="2953"/>
        <v>20.538925361357695</v>
      </c>
      <c r="U2384">
        <f t="shared" si="2998"/>
        <v>-17.019897000000128</v>
      </c>
      <c r="V2384">
        <f t="shared" si="2999"/>
        <v>1.6500249999999141</v>
      </c>
      <c r="W2384">
        <f t="shared" si="3000"/>
        <v>0</v>
      </c>
      <c r="X2384">
        <f t="shared" si="3001"/>
        <v>1.6500249999999141</v>
      </c>
      <c r="Y2384">
        <f t="shared" si="2951"/>
        <v>4.5916779975251947</v>
      </c>
      <c r="Z2384">
        <f t="shared" si="2952"/>
        <v>2.2941574738217012</v>
      </c>
      <c r="AA2384">
        <f t="shared" si="2948"/>
        <v>22.355979763985413</v>
      </c>
      <c r="AB2384">
        <f t="shared" si="2949"/>
        <v>11.169802866794436</v>
      </c>
      <c r="AC2384">
        <f t="shared" si="2950"/>
        <v>33.365893409214571</v>
      </c>
      <c r="AD2384">
        <f t="shared" si="2958"/>
        <v>12.842270854352337</v>
      </c>
      <c r="AE2384">
        <f t="shared" si="3011"/>
        <v>1236.2780031999998</v>
      </c>
      <c r="AF2384">
        <f t="shared" si="3013"/>
        <v>1234.6649986666664</v>
      </c>
      <c r="AG2384">
        <f t="shared" si="2955"/>
        <v>1241.4065125500001</v>
      </c>
      <c r="AH2384">
        <f t="shared" si="3020"/>
        <v>1235.4670047</v>
      </c>
      <c r="AI2384">
        <f t="shared" si="3021"/>
        <v>1251.5854896488386</v>
      </c>
      <c r="AJ2384">
        <f t="shared" si="3022"/>
        <v>1219.3485197511613</v>
      </c>
      <c r="AK2384">
        <f t="shared" si="3023"/>
        <v>0.78330737438998777</v>
      </c>
      <c r="AL2384">
        <f t="shared" si="3002"/>
        <v>-0.50389741732539228</v>
      </c>
      <c r="AM2384">
        <f t="shared" si="3003"/>
        <v>-644474.71881083027</v>
      </c>
      <c r="AN2384">
        <f t="shared" si="2956"/>
        <v>407312.79598398507</v>
      </c>
      <c r="AO2384">
        <f t="shared" si="2957"/>
        <v>29149860</v>
      </c>
      <c r="AP2384">
        <f t="shared" si="2959"/>
        <v>1.3973061825476522E-2</v>
      </c>
      <c r="AQ2384">
        <f t="shared" si="2960"/>
        <v>1238.7551144289489</v>
      </c>
      <c r="AR2384">
        <f t="shared" si="2961"/>
        <v>1239.6572133680997</v>
      </c>
      <c r="AS2384">
        <f t="shared" si="2962"/>
        <v>1237.8728487513461</v>
      </c>
      <c r="AT2384">
        <f t="shared" si="2963"/>
        <v>1239.3162977841364</v>
      </c>
      <c r="AU2384">
        <f t="shared" si="2964"/>
        <v>1238.2231057843419</v>
      </c>
      <c r="AV2384">
        <f t="shared" si="2965"/>
        <v>1239.2408517533074</v>
      </c>
      <c r="AW2384">
        <f t="shared" si="2966"/>
        <v>-1.0177459689655279</v>
      </c>
      <c r="AX2384">
        <f t="shared" si="2993"/>
        <v>-0.56187214358327298</v>
      </c>
      <c r="AY2384">
        <f t="shared" si="2967"/>
        <v>-0.45587382538225496</v>
      </c>
      <c r="AZ2384">
        <f t="shared" si="3004"/>
        <v>1249.339966</v>
      </c>
      <c r="BA2384">
        <f t="shared" si="3005"/>
        <v>1597880829.71468</v>
      </c>
      <c r="BB2384">
        <f t="shared" si="3008"/>
        <v>1597880829.71468</v>
      </c>
      <c r="BC2384">
        <f t="shared" si="3009"/>
        <v>0</v>
      </c>
      <c r="BD2384">
        <f t="shared" ref="BD2384:BD2447" si="3024">SUM(BB2371:BB2384)</f>
        <v>12554179445.900229</v>
      </c>
      <c r="BE2384">
        <f t="shared" ref="BE2384:BE2447" si="3025">SUM(BC2371:BC2384)</f>
        <v>9968616120.3014259</v>
      </c>
      <c r="BF2384">
        <f t="shared" ref="BF2384:BF2447" si="3026">BD2384/BE2384</f>
        <v>1.2593703373062199</v>
      </c>
      <c r="BG2384">
        <f t="shared" ref="BG2384:BG2447" si="3027">100-(100/(1+BF2384))</f>
        <v>55.73988099745214</v>
      </c>
      <c r="BH2384">
        <f t="shared" si="2968"/>
        <v>229090524</v>
      </c>
      <c r="BI2384">
        <f t="shared" si="2969"/>
        <v>-8.2126567045106416E-2</v>
      </c>
      <c r="BJ2384">
        <f t="shared" si="3010"/>
        <v>-61.999500000001717</v>
      </c>
      <c r="BK2384">
        <f t="shared" si="2970"/>
        <v>3.0541625183412428E-4</v>
      </c>
      <c r="BL2384">
        <f t="shared" si="2971"/>
        <v>1.0003054162518341</v>
      </c>
      <c r="BM2384">
        <f t="shared" si="2972"/>
        <v>8.4951874782356853</v>
      </c>
      <c r="BN2384">
        <f t="shared" si="2973"/>
        <v>1251.709961</v>
      </c>
      <c r="BO2384">
        <f t="shared" si="3012"/>
        <v>1236.9899902000002</v>
      </c>
      <c r="BP2384">
        <f t="shared" si="2974"/>
        <v>1245.8530883382352</v>
      </c>
      <c r="BQ2384">
        <f t="shared" si="2975"/>
        <v>-8.8630981382350456</v>
      </c>
      <c r="BR2384">
        <f t="shared" si="2976"/>
        <v>-3.5800779999999577</v>
      </c>
      <c r="BS2384">
        <f t="shared" si="2977"/>
        <v>4.280029999999897</v>
      </c>
      <c r="BT2384">
        <f t="shared" si="2978"/>
        <v>13.619995000000017</v>
      </c>
      <c r="BU2384">
        <f t="shared" si="2979"/>
        <v>7.5</v>
      </c>
      <c r="BV2384">
        <f t="shared" si="2980"/>
        <v>1238.8126549333333</v>
      </c>
      <c r="BW2384">
        <f t="shared" si="2981"/>
        <v>1237.6276102857144</v>
      </c>
      <c r="BX2384">
        <f t="shared" si="2982"/>
        <v>1235.9959986181818</v>
      </c>
      <c r="BY2384">
        <f t="shared" si="2983"/>
        <v>1238.2275799523809</v>
      </c>
      <c r="BZ2384">
        <f t="shared" si="2984"/>
        <v>1265.8199460000001</v>
      </c>
      <c r="CA2384">
        <f t="shared" si="2985"/>
        <v>1218.280029</v>
      </c>
      <c r="CB2384">
        <f t="shared" si="2986"/>
        <v>1232.8114601733334</v>
      </c>
      <c r="CC2384">
        <f t="shared" si="2987"/>
        <v>1230.4517543805553</v>
      </c>
      <c r="CD2384">
        <f t="shared" si="2988"/>
        <v>1236.3668282523017</v>
      </c>
      <c r="CE2384">
        <f t="shared" si="2989"/>
        <v>1246.1190013534313</v>
      </c>
      <c r="CF2384">
        <f t="shared" si="2990"/>
        <v>1244.219971</v>
      </c>
      <c r="CG2384">
        <f t="shared" si="2991"/>
        <v>1248.5</v>
      </c>
      <c r="CH2384">
        <f t="shared" si="2992"/>
        <v>1228.5</v>
      </c>
    </row>
    <row r="2385" spans="1:86">
      <c r="A2385" s="1">
        <v>42992</v>
      </c>
      <c r="B2385">
        <v>1241</v>
      </c>
      <c r="C2385">
        <v>1248.8000489999999</v>
      </c>
      <c r="D2385">
        <v>1235.9499510000001</v>
      </c>
      <c r="E2385">
        <v>1243.469971</v>
      </c>
      <c r="F2385">
        <v>1081510</v>
      </c>
      <c r="G2385">
        <f t="shared" si="3006"/>
        <v>184313.31593113078</v>
      </c>
      <c r="H2385">
        <f t="shared" si="2954"/>
        <v>54247435.671131469</v>
      </c>
      <c r="I2385">
        <f t="shared" si="3007"/>
        <v>1242.3049927500001</v>
      </c>
      <c r="J2385">
        <f t="shared" si="3014"/>
        <v>1249.5049745000001</v>
      </c>
      <c r="K2385">
        <f t="shared" si="3015"/>
        <v>1226.03750625</v>
      </c>
      <c r="L2385">
        <f t="shared" si="3016"/>
        <v>2</v>
      </c>
      <c r="M2385">
        <f t="shared" si="3017"/>
        <v>9</v>
      </c>
      <c r="N2385">
        <f t="shared" si="3018"/>
        <v>80</v>
      </c>
      <c r="O2385">
        <f t="shared" si="3019"/>
        <v>10</v>
      </c>
      <c r="P2385">
        <f t="shared" si="2994"/>
        <v>12.850097999999889</v>
      </c>
      <c r="Q2385">
        <f t="shared" si="2995"/>
        <v>5.3300779999999577</v>
      </c>
      <c r="R2385">
        <f t="shared" si="2996"/>
        <v>7.5200199999999313</v>
      </c>
      <c r="S2385">
        <f t="shared" si="2997"/>
        <v>12.850097999999889</v>
      </c>
      <c r="T2385">
        <f t="shared" si="2953"/>
        <v>19.989723406974996</v>
      </c>
      <c r="U2385">
        <f t="shared" si="2998"/>
        <v>9.6999510000000555</v>
      </c>
      <c r="V2385">
        <f t="shared" si="2999"/>
        <v>-6.5500489999999445</v>
      </c>
      <c r="W2385">
        <f t="shared" si="3000"/>
        <v>9.6999510000000555</v>
      </c>
      <c r="X2385">
        <f t="shared" si="3001"/>
        <v>0</v>
      </c>
      <c r="Y2385">
        <f t="shared" si="2951"/>
        <v>4.956554640559113</v>
      </c>
      <c r="Z2385">
        <f t="shared" si="2952"/>
        <v>2.130289082834437</v>
      </c>
      <c r="AA2385">
        <f t="shared" ref="AA2385:AA2448" si="3028">(Y2385/T2385)*100</f>
        <v>24.795513873041518</v>
      </c>
      <c r="AB2385">
        <f t="shared" ref="AB2385:AB2448" si="3029">(Z2385/T2385)*100</f>
        <v>10.656921256304713</v>
      </c>
      <c r="AC2385">
        <f t="shared" ref="AC2385:AC2448" si="3030">(ABS(AA2385-AB2385)/SUM(AA2385,AB2385))*100</f>
        <v>39.880455503699366</v>
      </c>
      <c r="AD2385">
        <f t="shared" si="2958"/>
        <v>15.302762475967695</v>
      </c>
      <c r="AE2385">
        <f t="shared" si="3011"/>
        <v>1238.9619876000002</v>
      </c>
      <c r="AF2385">
        <f t="shared" si="3013"/>
        <v>1237.4766645</v>
      </c>
      <c r="AG2385">
        <f t="shared" si="2955"/>
        <v>1241.2710084</v>
      </c>
      <c r="AH2385">
        <f t="shared" si="3020"/>
        <v>1234.9959964</v>
      </c>
      <c r="AI2385">
        <f t="shared" si="3021"/>
        <v>1249.8246342541054</v>
      </c>
      <c r="AJ2385">
        <f t="shared" si="3022"/>
        <v>1220.1673585458946</v>
      </c>
      <c r="AK2385">
        <f t="shared" si="3023"/>
        <v>0.78573004086325915</v>
      </c>
      <c r="AL2385">
        <f t="shared" si="3002"/>
        <v>0.17042220222756219</v>
      </c>
      <c r="AM2385">
        <f t="shared" si="3003"/>
        <v>184313.31593113078</v>
      </c>
      <c r="AN2385">
        <f t="shared" si="2956"/>
        <v>1015854.5830681327</v>
      </c>
      <c r="AO2385">
        <f t="shared" si="2957"/>
        <v>28858030</v>
      </c>
      <c r="AP2385">
        <f t="shared" si="2959"/>
        <v>3.5201799397537974E-2</v>
      </c>
      <c r="AQ2385">
        <f t="shared" si="2960"/>
        <v>1240.3581656631063</v>
      </c>
      <c r="AR2385">
        <f t="shared" si="2961"/>
        <v>1243.4684658231913</v>
      </c>
      <c r="AS2385">
        <f t="shared" si="2962"/>
        <v>1238.8803307561038</v>
      </c>
      <c r="AT2385">
        <f t="shared" si="2963"/>
        <v>1239.6901283735642</v>
      </c>
      <c r="AU2385">
        <f t="shared" si="2964"/>
        <v>1239.0101355666907</v>
      </c>
      <c r="AV2385">
        <f t="shared" si="2965"/>
        <v>1239.5368901005759</v>
      </c>
      <c r="AW2385">
        <f t="shared" si="2966"/>
        <v>-0.526754533885196</v>
      </c>
      <c r="AX2385">
        <f t="shared" si="2993"/>
        <v>-0.55484862164365756</v>
      </c>
      <c r="AY2385">
        <f t="shared" si="2967"/>
        <v>2.8094087758461561E-2</v>
      </c>
      <c r="AZ2385">
        <f t="shared" si="3004"/>
        <v>1242.7399903333333</v>
      </c>
      <c r="BA2385">
        <f t="shared" si="3005"/>
        <v>1344035726.9454033</v>
      </c>
      <c r="BB2385">
        <f t="shared" si="3008"/>
        <v>0</v>
      </c>
      <c r="BC2385">
        <f t="shared" si="3009"/>
        <v>1344035726.9454033</v>
      </c>
      <c r="BD2385">
        <f t="shared" si="3024"/>
        <v>10524110421.397852</v>
      </c>
      <c r="BE2385">
        <f t="shared" si="3025"/>
        <v>11312651847.24683</v>
      </c>
      <c r="BF2385">
        <f t="shared" si="3026"/>
        <v>0.93029561622716372</v>
      </c>
      <c r="BG2385">
        <f t="shared" si="3027"/>
        <v>48.194463501163717</v>
      </c>
      <c r="BH2385">
        <f t="shared" si="2968"/>
        <v>228009014</v>
      </c>
      <c r="BI2385">
        <f t="shared" si="2969"/>
        <v>-4.2496075598238564E-2</v>
      </c>
      <c r="BJ2385">
        <f t="shared" si="3010"/>
        <v>-213.00049999999828</v>
      </c>
      <c r="BK2385">
        <f t="shared" si="2970"/>
        <v>-9.07926258870491E-4</v>
      </c>
      <c r="BL2385">
        <f t="shared" si="2971"/>
        <v>0.99909207374112952</v>
      </c>
      <c r="BM2385">
        <f t="shared" si="2972"/>
        <v>7.8153783694660444</v>
      </c>
      <c r="BN2385">
        <f t="shared" si="2973"/>
        <v>1242.375</v>
      </c>
      <c r="BO2385">
        <f t="shared" si="3012"/>
        <v>1239.4919922000001</v>
      </c>
      <c r="BP2385">
        <f t="shared" si="2974"/>
        <v>1244.7317648088233</v>
      </c>
      <c r="BQ2385">
        <f t="shared" si="2975"/>
        <v>-5.2397726088231593</v>
      </c>
      <c r="BR2385">
        <f t="shared" si="2976"/>
        <v>15.25</v>
      </c>
      <c r="BS2385">
        <f t="shared" si="2977"/>
        <v>17.669922000000042</v>
      </c>
      <c r="BT2385">
        <f t="shared" si="2978"/>
        <v>-0.22998000000006869</v>
      </c>
      <c r="BU2385">
        <f t="shared" si="2979"/>
        <v>1</v>
      </c>
      <c r="BV2385">
        <f t="shared" si="2980"/>
        <v>1241.2099775333334</v>
      </c>
      <c r="BW2385">
        <f t="shared" si="2981"/>
        <v>1240.1433166666666</v>
      </c>
      <c r="BX2385">
        <f t="shared" si="2982"/>
        <v>1237.4510833999996</v>
      </c>
      <c r="BY2385">
        <f t="shared" si="2983"/>
        <v>1238.4240998047619</v>
      </c>
      <c r="BZ2385">
        <f t="shared" si="2984"/>
        <v>1265.8199460000001</v>
      </c>
      <c r="CA2385">
        <f t="shared" si="2985"/>
        <v>1218.280029</v>
      </c>
      <c r="CB2385">
        <f t="shared" si="2986"/>
        <v>1235.78740707</v>
      </c>
      <c r="CC2385">
        <f t="shared" si="2987"/>
        <v>1233.5889942277774</v>
      </c>
      <c r="CD2385">
        <f t="shared" si="2988"/>
        <v>1231.6142369832144</v>
      </c>
      <c r="CE2385">
        <f t="shared" si="2989"/>
        <v>1246.0591074080996</v>
      </c>
      <c r="CF2385">
        <f t="shared" si="2990"/>
        <v>1244.599976</v>
      </c>
      <c r="CG2385">
        <f t="shared" si="2991"/>
        <v>1265.8199460000001</v>
      </c>
      <c r="CH2385">
        <f t="shared" si="2992"/>
        <v>1237.599976</v>
      </c>
    </row>
    <row r="2386" spans="1:86">
      <c r="A2386" s="1">
        <v>42993</v>
      </c>
      <c r="B2386">
        <v>1249.5</v>
      </c>
      <c r="C2386">
        <v>1258.5</v>
      </c>
      <c r="D2386">
        <v>1242.5</v>
      </c>
      <c r="E2386">
        <v>1253.030029</v>
      </c>
      <c r="F2386">
        <v>2944072</v>
      </c>
      <c r="G2386">
        <f t="shared" si="3006"/>
        <v>931073.44226100482</v>
      </c>
      <c r="H2386">
        <f t="shared" si="2954"/>
        <v>55178509.113392472</v>
      </c>
      <c r="I2386">
        <f t="shared" si="3007"/>
        <v>1250.8825072499999</v>
      </c>
      <c r="J2386">
        <f t="shared" si="3014"/>
        <v>1250.8825072499999</v>
      </c>
      <c r="K2386">
        <f t="shared" si="3015"/>
        <v>1226.03750625</v>
      </c>
      <c r="L2386">
        <f t="shared" si="3016"/>
        <v>1</v>
      </c>
      <c r="M2386">
        <f t="shared" si="3017"/>
        <v>10</v>
      </c>
      <c r="N2386">
        <f t="shared" si="3018"/>
        <v>90</v>
      </c>
      <c r="O2386">
        <f t="shared" si="3019"/>
        <v>0</v>
      </c>
      <c r="P2386">
        <f t="shared" si="2994"/>
        <v>16</v>
      </c>
      <c r="Q2386">
        <f t="shared" si="2995"/>
        <v>5.4699709999999868</v>
      </c>
      <c r="R2386">
        <f t="shared" si="2996"/>
        <v>10.530029000000013</v>
      </c>
      <c r="S2386">
        <f t="shared" si="2997"/>
        <v>16</v>
      </c>
      <c r="T2386">
        <f t="shared" si="2953"/>
        <v>19.704743163619639</v>
      </c>
      <c r="U2386">
        <f t="shared" si="2998"/>
        <v>0.96997099999998682</v>
      </c>
      <c r="V2386">
        <f t="shared" si="2999"/>
        <v>-2.1199950000000172</v>
      </c>
      <c r="W2386">
        <f t="shared" si="3000"/>
        <v>0.96997099999998682</v>
      </c>
      <c r="X2386">
        <f t="shared" si="3001"/>
        <v>0</v>
      </c>
      <c r="Y2386">
        <f t="shared" ref="Y2386:Y2449" si="3031">((Y2385*13)+W2386)/14</f>
        <v>4.6717986662334612</v>
      </c>
      <c r="Z2386">
        <f t="shared" ref="Z2386:Z2449" si="3032">((Z2385*13)+X2386)/14</f>
        <v>1.9781255769176913</v>
      </c>
      <c r="AA2386">
        <f t="shared" si="3028"/>
        <v>23.709005630983725</v>
      </c>
      <c r="AB2386">
        <f t="shared" si="3029"/>
        <v>10.038829537092642</v>
      </c>
      <c r="AC2386">
        <f t="shared" si="3030"/>
        <v>40.506823699383048</v>
      </c>
      <c r="AD2386">
        <f t="shared" si="2958"/>
        <v>17.80799468298903</v>
      </c>
      <c r="AE2386">
        <f t="shared" si="3011"/>
        <v>1242.5079836</v>
      </c>
      <c r="AF2386">
        <f t="shared" si="3013"/>
        <v>1241.3066611666666</v>
      </c>
      <c r="AG2386">
        <f t="shared" si="2955"/>
        <v>1241.7815125500001</v>
      </c>
      <c r="AH2386">
        <f t="shared" si="3020"/>
        <v>1237.4770022</v>
      </c>
      <c r="AI2386">
        <f t="shared" si="3021"/>
        <v>1254.9981798467063</v>
      </c>
      <c r="AJ2386">
        <f t="shared" si="3022"/>
        <v>1219.9558245532937</v>
      </c>
      <c r="AK2386">
        <f t="shared" si="3023"/>
        <v>0.94383508670502303</v>
      </c>
      <c r="AL2386">
        <f t="shared" si="3002"/>
        <v>0.31625362500000165</v>
      </c>
      <c r="AM2386">
        <f t="shared" si="3003"/>
        <v>931073.44226100482</v>
      </c>
      <c r="AN2386">
        <f t="shared" si="2956"/>
        <v>1776196.3282132633</v>
      </c>
      <c r="AO2386">
        <f t="shared" si="2957"/>
        <v>30049728</v>
      </c>
      <c r="AP2386">
        <f t="shared" si="2959"/>
        <v>5.9108565914914882E-2</v>
      </c>
      <c r="AQ2386">
        <f t="shared" si="2960"/>
        <v>1244.6665991976502</v>
      </c>
      <c r="AR2386">
        <f t="shared" si="2961"/>
        <v>1245.1960113285818</v>
      </c>
      <c r="AS2386">
        <f t="shared" si="2962"/>
        <v>1241.4272764400052</v>
      </c>
      <c r="AT2386">
        <f t="shared" si="2963"/>
        <v>1240.8907194299434</v>
      </c>
      <c r="AU2386">
        <f t="shared" si="2964"/>
        <v>1241.113119581687</v>
      </c>
      <c r="AV2386">
        <f t="shared" si="2965"/>
        <v>1240.4814098235356</v>
      </c>
      <c r="AW2386">
        <f t="shared" si="2966"/>
        <v>0.63170975815137353</v>
      </c>
      <c r="AX2386">
        <f t="shared" si="2993"/>
        <v>-0.31753694568465129</v>
      </c>
      <c r="AY2386">
        <f t="shared" si="2967"/>
        <v>0.94924670383602483</v>
      </c>
      <c r="AZ2386">
        <f t="shared" si="3004"/>
        <v>1251.343343</v>
      </c>
      <c r="BA2386">
        <f t="shared" si="3005"/>
        <v>3684044898.5126958</v>
      </c>
      <c r="BB2386">
        <f t="shared" si="3008"/>
        <v>3684044898.5126958</v>
      </c>
      <c r="BC2386">
        <f t="shared" si="3009"/>
        <v>0</v>
      </c>
      <c r="BD2386">
        <f t="shared" si="3024"/>
        <v>14208155319.910547</v>
      </c>
      <c r="BE2386">
        <f t="shared" si="3025"/>
        <v>8782374140.0201263</v>
      </c>
      <c r="BF2386">
        <f t="shared" si="3026"/>
        <v>1.6178034655988804</v>
      </c>
      <c r="BG2386">
        <f t="shared" si="3027"/>
        <v>61.800035291372502</v>
      </c>
      <c r="BH2386">
        <f t="shared" si="2968"/>
        <v>230953086</v>
      </c>
      <c r="BI2386">
        <f t="shared" si="2969"/>
        <v>5.0924564701153988E-2</v>
      </c>
      <c r="BJ2386">
        <f t="shared" si="3010"/>
        <v>856.00580000000264</v>
      </c>
      <c r="BK2386">
        <f t="shared" si="2970"/>
        <v>7.6882097862900674E-3</v>
      </c>
      <c r="BL2386">
        <f t="shared" si="2971"/>
        <v>1.00768820978629</v>
      </c>
      <c r="BM2386">
        <f t="shared" si="2972"/>
        <v>9.2344714420080098</v>
      </c>
      <c r="BN2386">
        <f t="shared" si="2973"/>
        <v>1250.5</v>
      </c>
      <c r="BO2386">
        <f t="shared" si="3012"/>
        <v>1243.2639893</v>
      </c>
      <c r="BP2386">
        <f t="shared" si="2974"/>
        <v>1244.3692644558823</v>
      </c>
      <c r="BQ2386">
        <f t="shared" si="2975"/>
        <v>-1.105275155882282</v>
      </c>
      <c r="BR2386">
        <f t="shared" si="2976"/>
        <v>24.930053000000044</v>
      </c>
      <c r="BS2386">
        <f t="shared" si="2977"/>
        <v>23.5</v>
      </c>
      <c r="BT2386">
        <f t="shared" si="2978"/>
        <v>28</v>
      </c>
      <c r="BU2386">
        <f t="shared" si="2979"/>
        <v>22.949951000000056</v>
      </c>
      <c r="BV2386">
        <f t="shared" si="2980"/>
        <v>1245.8993246666664</v>
      </c>
      <c r="BW2386">
        <f t="shared" si="2981"/>
        <v>1244.5871350952382</v>
      </c>
      <c r="BX2386">
        <f t="shared" si="2982"/>
        <v>1240.7299984181816</v>
      </c>
      <c r="BY2386">
        <f t="shared" si="2983"/>
        <v>1239.5440065285716</v>
      </c>
      <c r="BZ2386">
        <f t="shared" si="2984"/>
        <v>1265.8199460000001</v>
      </c>
      <c r="CA2386">
        <f t="shared" si="2985"/>
        <v>1218.530029</v>
      </c>
      <c r="CB2386">
        <f t="shared" si="2986"/>
        <v>1236.8010741033333</v>
      </c>
      <c r="CC2386">
        <f t="shared" si="2987"/>
        <v>1236.7072827527779</v>
      </c>
      <c r="CD2386">
        <f t="shared" si="2988"/>
        <v>1233.2677951587305</v>
      </c>
      <c r="CE2386">
        <f t="shared" si="2989"/>
        <v>1247.1729510691544</v>
      </c>
      <c r="CF2386">
        <f t="shared" si="2990"/>
        <v>1243.469971</v>
      </c>
      <c r="CG2386">
        <f t="shared" si="2991"/>
        <v>1248.8000489999999</v>
      </c>
      <c r="CH2386">
        <f t="shared" si="2992"/>
        <v>1235.9499510000001</v>
      </c>
    </row>
    <row r="2387" spans="1:86">
      <c r="A2387" s="1">
        <v>42996</v>
      </c>
      <c r="B2387">
        <v>1252.469971</v>
      </c>
      <c r="C2387">
        <v>1259.469971</v>
      </c>
      <c r="D2387">
        <v>1244.619995</v>
      </c>
      <c r="E2387">
        <v>1249.530029</v>
      </c>
      <c r="F2387">
        <v>726600</v>
      </c>
      <c r="G2387">
        <f t="shared" si="3006"/>
        <v>-246110.23969331608</v>
      </c>
      <c r="H2387">
        <f t="shared" si="2954"/>
        <v>54932398.873699158</v>
      </c>
      <c r="I2387">
        <f t="shared" si="3007"/>
        <v>1251.5224914999999</v>
      </c>
      <c r="J2387">
        <f t="shared" si="3014"/>
        <v>1251.5224914999999</v>
      </c>
      <c r="K2387">
        <f t="shared" si="3015"/>
        <v>1229.6950072499999</v>
      </c>
      <c r="L2387">
        <f t="shared" si="3016"/>
        <v>1</v>
      </c>
      <c r="M2387">
        <f t="shared" si="3017"/>
        <v>8</v>
      </c>
      <c r="N2387">
        <f t="shared" si="3018"/>
        <v>90</v>
      </c>
      <c r="O2387">
        <f t="shared" si="3019"/>
        <v>20</v>
      </c>
      <c r="P2387">
        <f t="shared" si="2994"/>
        <v>14.84997599999997</v>
      </c>
      <c r="Q2387">
        <f t="shared" si="2995"/>
        <v>9.9399419999999736</v>
      </c>
      <c r="R2387">
        <f t="shared" si="2996"/>
        <v>4.910033999999996</v>
      </c>
      <c r="S2387">
        <f t="shared" si="2997"/>
        <v>14.84997599999997</v>
      </c>
      <c r="T2387">
        <f t="shared" ref="T2387:T2450" si="3033">((T2386*13)+S2387)/14</f>
        <v>19.357974080503947</v>
      </c>
      <c r="U2387">
        <f t="shared" si="2998"/>
        <v>-6.9699709999999868</v>
      </c>
      <c r="V2387">
        <f t="shared" si="2999"/>
        <v>-1.1300049999999828</v>
      </c>
      <c r="W2387">
        <f t="shared" si="3000"/>
        <v>0</v>
      </c>
      <c r="X2387">
        <f t="shared" si="3001"/>
        <v>0</v>
      </c>
      <c r="Y2387">
        <f t="shared" si="3031"/>
        <v>4.3380987615024997</v>
      </c>
      <c r="Z2387">
        <f t="shared" si="3032"/>
        <v>1.836830892852142</v>
      </c>
      <c r="AA2387">
        <f t="shared" si="3028"/>
        <v>22.409879998091029</v>
      </c>
      <c r="AB2387">
        <f t="shared" si="3029"/>
        <v>9.4887558233796518</v>
      </c>
      <c r="AC2387">
        <f t="shared" si="3030"/>
        <v>40.506823699383048</v>
      </c>
      <c r="AD2387">
        <f t="shared" si="2958"/>
        <v>20.448898275348903</v>
      </c>
      <c r="AE2387">
        <f t="shared" si="3011"/>
        <v>1246.9699951999999</v>
      </c>
      <c r="AF2387">
        <f t="shared" si="3013"/>
        <v>1243.6783244999999</v>
      </c>
      <c r="AG2387">
        <f t="shared" si="2955"/>
        <v>1241.4130128000002</v>
      </c>
      <c r="AH2387">
        <f t="shared" si="3020"/>
        <v>1239.6200074999999</v>
      </c>
      <c r="AI2387">
        <f t="shared" si="3021"/>
        <v>1257.2710843266741</v>
      </c>
      <c r="AJ2387">
        <f t="shared" si="3022"/>
        <v>1221.9689306733258</v>
      </c>
      <c r="AK2387">
        <f t="shared" si="3023"/>
        <v>0.78072002624293546</v>
      </c>
      <c r="AL2387">
        <f t="shared" si="3002"/>
        <v>-0.33871489085234802</v>
      </c>
      <c r="AM2387">
        <f t="shared" si="3003"/>
        <v>-246110.23969331608</v>
      </c>
      <c r="AN2387">
        <f t="shared" si="2956"/>
        <v>1302364.1610301165</v>
      </c>
      <c r="AO2387">
        <f t="shared" si="2957"/>
        <v>27938972</v>
      </c>
      <c r="AP2387">
        <f t="shared" si="2959"/>
        <v>4.6614605613625175E-2</v>
      </c>
      <c r="AQ2387">
        <f t="shared" si="2960"/>
        <v>1246.3201653304491</v>
      </c>
      <c r="AR2387">
        <f t="shared" si="2961"/>
        <v>1246.3143466749359</v>
      </c>
      <c r="AS2387">
        <f t="shared" si="2962"/>
        <v>1242.8857719008042</v>
      </c>
      <c r="AT2387">
        <f t="shared" si="2963"/>
        <v>1241.6682572912484</v>
      </c>
      <c r="AU2387">
        <f t="shared" si="2964"/>
        <v>1242.3756559944341</v>
      </c>
      <c r="AV2387">
        <f t="shared" si="2965"/>
        <v>1241.1148131658881</v>
      </c>
      <c r="AW2387">
        <f t="shared" si="2966"/>
        <v>1.2608428285459468</v>
      </c>
      <c r="AX2387">
        <f t="shared" si="2993"/>
        <v>-1.8609908385316398E-3</v>
      </c>
      <c r="AY2387">
        <f t="shared" si="2967"/>
        <v>1.2627038193844784</v>
      </c>
      <c r="AZ2387">
        <f t="shared" si="3004"/>
        <v>1251.2066649999999</v>
      </c>
      <c r="BA2387">
        <f t="shared" si="3005"/>
        <v>909126762.78899992</v>
      </c>
      <c r="BB2387">
        <f t="shared" si="3008"/>
        <v>0</v>
      </c>
      <c r="BC2387">
        <f t="shared" si="3009"/>
        <v>909126762.78899992</v>
      </c>
      <c r="BD2387">
        <f t="shared" si="3024"/>
        <v>14208155319.910547</v>
      </c>
      <c r="BE2387">
        <f t="shared" si="3025"/>
        <v>8065887068.2707767</v>
      </c>
      <c r="BF2387">
        <f t="shared" si="3026"/>
        <v>1.7615118088873261</v>
      </c>
      <c r="BG2387">
        <f t="shared" si="3027"/>
        <v>63.787951339490306</v>
      </c>
      <c r="BH2387">
        <f t="shared" si="2968"/>
        <v>230226486</v>
      </c>
      <c r="BI2387">
        <f t="shared" si="2969"/>
        <v>0.1015895399177241</v>
      </c>
      <c r="BJ2387">
        <f t="shared" si="3010"/>
        <v>-450</v>
      </c>
      <c r="BK2387">
        <f t="shared" si="2970"/>
        <v>-2.793229147742955E-3</v>
      </c>
      <c r="BL2387">
        <f t="shared" si="2971"/>
        <v>0.99720677085225706</v>
      </c>
      <c r="BM2387">
        <f t="shared" si="2972"/>
        <v>9.3029343211490456</v>
      </c>
      <c r="BN2387">
        <f t="shared" si="2973"/>
        <v>1252.044983</v>
      </c>
      <c r="BO2387">
        <f t="shared" si="3012"/>
        <v>1247.0259888000001</v>
      </c>
      <c r="BP2387">
        <f t="shared" si="2974"/>
        <v>1244.9069105882354</v>
      </c>
      <c r="BQ2387">
        <f t="shared" si="2975"/>
        <v>2.1190782117646449</v>
      </c>
      <c r="BR2387">
        <f t="shared" si="2976"/>
        <v>7.3499750000000859</v>
      </c>
      <c r="BS2387">
        <f t="shared" si="2977"/>
        <v>26.089966000000004</v>
      </c>
      <c r="BT2387">
        <f t="shared" si="2978"/>
        <v>14.469970999999987</v>
      </c>
      <c r="BU2387">
        <f t="shared" si="2979"/>
        <v>22.469970999999987</v>
      </c>
      <c r="BV2387">
        <f t="shared" si="2980"/>
        <v>1248.2400064666665</v>
      </c>
      <c r="BW2387">
        <f t="shared" si="2981"/>
        <v>1246.9366687619049</v>
      </c>
      <c r="BX2387">
        <f t="shared" si="2982"/>
        <v>1242.9214578363635</v>
      </c>
      <c r="BY2387">
        <f t="shared" si="2983"/>
        <v>1240.2819604761905</v>
      </c>
      <c r="BZ2387">
        <f t="shared" si="2984"/>
        <v>1265.8199460000001</v>
      </c>
      <c r="CA2387">
        <f t="shared" si="2985"/>
        <v>1218.530029</v>
      </c>
      <c r="CB2387">
        <f t="shared" si="2986"/>
        <v>1245.2053131566668</v>
      </c>
      <c r="CC2387">
        <f t="shared" si="2987"/>
        <v>1237.9472825027779</v>
      </c>
      <c r="CD2387">
        <f t="shared" si="2988"/>
        <v>1236.0160140424996</v>
      </c>
      <c r="CE2387">
        <f t="shared" si="2989"/>
        <v>1245.6465507586086</v>
      </c>
      <c r="CF2387">
        <f t="shared" si="2990"/>
        <v>1253.030029</v>
      </c>
      <c r="CG2387">
        <f t="shared" si="2991"/>
        <v>1258.5</v>
      </c>
      <c r="CH2387">
        <f t="shared" si="2992"/>
        <v>1242.5</v>
      </c>
    </row>
    <row r="2388" spans="1:86">
      <c r="A2388" s="1">
        <v>42997</v>
      </c>
      <c r="B2388">
        <v>1252.5</v>
      </c>
      <c r="C2388">
        <v>1252.5</v>
      </c>
      <c r="D2388">
        <v>1245.75</v>
      </c>
      <c r="E2388">
        <v>1249.119995</v>
      </c>
      <c r="F2388">
        <v>782754</v>
      </c>
      <c r="G2388">
        <f t="shared" si="3006"/>
        <v>-1160.7951911071286</v>
      </c>
      <c r="H2388">
        <f t="shared" si="2954"/>
        <v>54931238.078508049</v>
      </c>
      <c r="I2388">
        <f t="shared" si="3007"/>
        <v>1249.96749875</v>
      </c>
      <c r="J2388">
        <f t="shared" si="3014"/>
        <v>1251.5224914999999</v>
      </c>
      <c r="K2388">
        <f t="shared" si="3015"/>
        <v>1229.6950072499999</v>
      </c>
      <c r="L2388">
        <f t="shared" si="3016"/>
        <v>2</v>
      </c>
      <c r="M2388">
        <f t="shared" si="3017"/>
        <v>9</v>
      </c>
      <c r="N2388">
        <f t="shared" si="3018"/>
        <v>80</v>
      </c>
      <c r="O2388">
        <f t="shared" si="3019"/>
        <v>10</v>
      </c>
      <c r="P2388">
        <f t="shared" si="2994"/>
        <v>6.75</v>
      </c>
      <c r="Q2388">
        <f t="shared" si="2995"/>
        <v>3.3800049999999828</v>
      </c>
      <c r="R2388">
        <f t="shared" si="2996"/>
        <v>3.3699950000000172</v>
      </c>
      <c r="S2388">
        <f t="shared" si="2997"/>
        <v>6.75</v>
      </c>
      <c r="T2388">
        <f t="shared" si="3033"/>
        <v>18.45740450332509</v>
      </c>
      <c r="U2388">
        <f t="shared" si="2998"/>
        <v>4.5</v>
      </c>
      <c r="V2388">
        <f t="shared" si="2999"/>
        <v>8.5999759999999696</v>
      </c>
      <c r="W2388">
        <f t="shared" si="3000"/>
        <v>0</v>
      </c>
      <c r="X2388">
        <f t="shared" si="3001"/>
        <v>8.5999759999999696</v>
      </c>
      <c r="Y2388">
        <f t="shared" si="3031"/>
        <v>4.0282345642523207</v>
      </c>
      <c r="Z2388">
        <f t="shared" si="3032"/>
        <v>2.319912686219844</v>
      </c>
      <c r="AA2388">
        <f t="shared" si="3028"/>
        <v>21.824490889424006</v>
      </c>
      <c r="AB2388">
        <f t="shared" si="3029"/>
        <v>12.569008203736951</v>
      </c>
      <c r="AC2388">
        <f t="shared" si="3030"/>
        <v>26.910558476812497</v>
      </c>
      <c r="AD2388">
        <f t="shared" si="2958"/>
        <v>21.651322003727127</v>
      </c>
      <c r="AE2388">
        <f t="shared" si="3011"/>
        <v>1247.95</v>
      </c>
      <c r="AF2388">
        <f t="shared" si="3013"/>
        <v>1247.3283285</v>
      </c>
      <c r="AG2388">
        <f t="shared" si="2955"/>
        <v>1240.6490113499999</v>
      </c>
      <c r="AH2388">
        <f t="shared" si="3020"/>
        <v>1240.3140015999998</v>
      </c>
      <c r="AI2388">
        <f t="shared" si="3021"/>
        <v>1258.8372942788524</v>
      </c>
      <c r="AJ2388">
        <f t="shared" si="3022"/>
        <v>1221.7907089211471</v>
      </c>
      <c r="AK2388">
        <f t="shared" si="3023"/>
        <v>0.7377005414931912</v>
      </c>
      <c r="AL2388">
        <f t="shared" si="3002"/>
        <v>-1.4829629629578751E-3</v>
      </c>
      <c r="AM2388">
        <f t="shared" si="3003"/>
        <v>-1160.7951911071286</v>
      </c>
      <c r="AN2388">
        <f t="shared" si="2956"/>
        <v>698657.37398819055</v>
      </c>
      <c r="AO2388">
        <f t="shared" si="2957"/>
        <v>26416892</v>
      </c>
      <c r="AP2388">
        <f t="shared" si="2959"/>
        <v>2.6447372158245965E-2</v>
      </c>
      <c r="AQ2388">
        <f t="shared" si="2960"/>
        <v>1247.2721074180963</v>
      </c>
      <c r="AR2388">
        <f t="shared" si="2961"/>
        <v>1246.4470661375792</v>
      </c>
      <c r="AS2388">
        <f t="shared" si="2962"/>
        <v>1244.0079320586594</v>
      </c>
      <c r="AT2388">
        <f t="shared" si="2963"/>
        <v>1242.338913685036</v>
      </c>
      <c r="AU2388">
        <f t="shared" si="2964"/>
        <v>1243.387306845269</v>
      </c>
      <c r="AV2388">
        <f t="shared" si="2965"/>
        <v>1241.675175894276</v>
      </c>
      <c r="AW2388">
        <f t="shared" si="2966"/>
        <v>1.7121309509930143</v>
      </c>
      <c r="AX2388">
        <f t="shared" si="2993"/>
        <v>0.34093739752777757</v>
      </c>
      <c r="AY2388">
        <f t="shared" si="2967"/>
        <v>1.3711935534652366</v>
      </c>
      <c r="AZ2388">
        <f t="shared" si="3004"/>
        <v>1249.1233316666667</v>
      </c>
      <c r="BA2388">
        <f t="shared" si="3005"/>
        <v>977756284.35540998</v>
      </c>
      <c r="BB2388">
        <f t="shared" si="3008"/>
        <v>0</v>
      </c>
      <c r="BC2388">
        <f t="shared" si="3009"/>
        <v>977756284.35540998</v>
      </c>
      <c r="BD2388">
        <f t="shared" si="3024"/>
        <v>13005249610.650215</v>
      </c>
      <c r="BE2388">
        <f t="shared" si="3025"/>
        <v>9043643352.6261864</v>
      </c>
      <c r="BF2388">
        <f t="shared" si="3026"/>
        <v>1.4380542336262758</v>
      </c>
      <c r="BG2388">
        <f t="shared" si="3027"/>
        <v>58.983685177805285</v>
      </c>
      <c r="BH2388">
        <f t="shared" si="2968"/>
        <v>229443732</v>
      </c>
      <c r="BI2388">
        <f t="shared" si="2969"/>
        <v>0.13788879605810817</v>
      </c>
      <c r="BJ2388">
        <f t="shared" si="3010"/>
        <v>-141.0033999999996</v>
      </c>
      <c r="BK2388">
        <f t="shared" si="2970"/>
        <v>-3.2815057700385689E-4</v>
      </c>
      <c r="BL2388">
        <f t="shared" si="2971"/>
        <v>0.99967184942299614</v>
      </c>
      <c r="BM2388">
        <f t="shared" si="2972"/>
        <v>9.7626324385096108</v>
      </c>
      <c r="BN2388">
        <f t="shared" si="2973"/>
        <v>1249.125</v>
      </c>
      <c r="BO2388">
        <f t="shared" si="3012"/>
        <v>1249.1509888000001</v>
      </c>
      <c r="BP2388">
        <f t="shared" si="2974"/>
        <v>1245.0135282352942</v>
      </c>
      <c r="BQ2388">
        <f t="shared" si="2975"/>
        <v>4.1374605647058615</v>
      </c>
      <c r="BR2388">
        <f t="shared" si="2976"/>
        <v>22.520019000000048</v>
      </c>
      <c r="BS2388">
        <f t="shared" si="2977"/>
        <v>20.75</v>
      </c>
      <c r="BT2388">
        <f t="shared" si="2978"/>
        <v>15.069946000000073</v>
      </c>
      <c r="BU2388">
        <f t="shared" si="2979"/>
        <v>18.430053999999927</v>
      </c>
      <c r="BV2388">
        <f t="shared" si="2980"/>
        <v>1248.9566730666668</v>
      </c>
      <c r="BW2388">
        <f t="shared" si="2981"/>
        <v>1248.4914317619046</v>
      </c>
      <c r="BX2388">
        <f t="shared" si="2982"/>
        <v>1244.648728290909</v>
      </c>
      <c r="BY2388">
        <f t="shared" si="2983"/>
        <v>1241.0159587809526</v>
      </c>
      <c r="BZ2388">
        <f t="shared" si="2984"/>
        <v>1265.8199460000001</v>
      </c>
      <c r="CA2388">
        <f t="shared" si="2985"/>
        <v>1225</v>
      </c>
      <c r="CB2388">
        <f t="shared" si="2986"/>
        <v>1246.2551552166667</v>
      </c>
      <c r="CC2388">
        <f t="shared" si="2987"/>
        <v>1245.5591490472223</v>
      </c>
      <c r="CD2388">
        <f t="shared" si="2988"/>
        <v>1233.6344186629362</v>
      </c>
      <c r="CE2388">
        <f t="shared" si="2989"/>
        <v>1241.8577916214674</v>
      </c>
      <c r="CF2388">
        <f t="shared" si="2990"/>
        <v>1249.530029</v>
      </c>
      <c r="CG2388">
        <f t="shared" si="2991"/>
        <v>1259.469971</v>
      </c>
      <c r="CH2388">
        <f t="shared" si="2992"/>
        <v>1244.619995</v>
      </c>
    </row>
    <row r="2389" spans="1:86">
      <c r="A2389" s="1">
        <v>42998</v>
      </c>
      <c r="B2389">
        <v>1257</v>
      </c>
      <c r="C2389">
        <v>1257</v>
      </c>
      <c r="D2389">
        <v>1237.150024</v>
      </c>
      <c r="E2389">
        <v>1246.780029</v>
      </c>
      <c r="F2389">
        <v>1334642</v>
      </c>
      <c r="G2389">
        <f t="shared" si="3006"/>
        <v>-39667.221873316448</v>
      </c>
      <c r="H2389">
        <f t="shared" ref="H2389:H2452" si="3034">SUM(H2388,G2389)</f>
        <v>54891570.856634736</v>
      </c>
      <c r="I2389">
        <f t="shared" si="3007"/>
        <v>1249.48251325</v>
      </c>
      <c r="J2389">
        <f t="shared" si="3014"/>
        <v>1251.5224914999999</v>
      </c>
      <c r="K2389">
        <f t="shared" si="3015"/>
        <v>1229.6950072499999</v>
      </c>
      <c r="L2389">
        <f t="shared" si="3016"/>
        <v>3</v>
      </c>
      <c r="M2389">
        <f t="shared" si="3017"/>
        <v>10</v>
      </c>
      <c r="N2389">
        <f t="shared" si="3018"/>
        <v>70</v>
      </c>
      <c r="O2389">
        <f t="shared" si="3019"/>
        <v>0</v>
      </c>
      <c r="P2389">
        <f t="shared" si="2994"/>
        <v>19.84997599999997</v>
      </c>
      <c r="Q2389">
        <f t="shared" si="2995"/>
        <v>10.219970999999987</v>
      </c>
      <c r="R2389">
        <f t="shared" si="2996"/>
        <v>9.6300049999999828</v>
      </c>
      <c r="S2389">
        <f t="shared" si="2997"/>
        <v>19.84997599999997</v>
      </c>
      <c r="T2389">
        <f t="shared" si="3033"/>
        <v>18.556873895944726</v>
      </c>
      <c r="U2389">
        <f t="shared" si="2998"/>
        <v>13.5</v>
      </c>
      <c r="V2389">
        <f t="shared" si="2999"/>
        <v>-2.8499759999999696</v>
      </c>
      <c r="W2389">
        <f t="shared" si="3000"/>
        <v>13.5</v>
      </c>
      <c r="X2389">
        <f t="shared" si="3001"/>
        <v>0</v>
      </c>
      <c r="Y2389">
        <f t="shared" si="3031"/>
        <v>4.704789238234298</v>
      </c>
      <c r="Z2389">
        <f t="shared" si="3032"/>
        <v>2.154204637204141</v>
      </c>
      <c r="AA2389">
        <f t="shared" si="3028"/>
        <v>25.353350271256875</v>
      </c>
      <c r="AB2389">
        <f t="shared" si="3029"/>
        <v>11.608661293295224</v>
      </c>
      <c r="AC2389">
        <f t="shared" si="3030"/>
        <v>37.18598743998907</v>
      </c>
      <c r="AD2389">
        <f t="shared" si="2958"/>
        <v>23.986422103718876</v>
      </c>
      <c r="AE2389">
        <f t="shared" si="3011"/>
        <v>1248.3860106</v>
      </c>
      <c r="AF2389">
        <f t="shared" si="3013"/>
        <v>1247.7550048333333</v>
      </c>
      <c r="AG2389">
        <f t="shared" si="2955"/>
        <v>1240.5490113500002</v>
      </c>
      <c r="AH2389">
        <f t="shared" si="3020"/>
        <v>1242.3320068999999</v>
      </c>
      <c r="AI2389">
        <f t="shared" si="3021"/>
        <v>1258.7123913574726</v>
      </c>
      <c r="AJ2389">
        <f t="shared" si="3022"/>
        <v>1225.9516224425272</v>
      </c>
      <c r="AK2389">
        <f t="shared" si="3023"/>
        <v>0.63577282363390852</v>
      </c>
      <c r="AL2389">
        <f t="shared" si="3002"/>
        <v>-2.9721245003016875E-2</v>
      </c>
      <c r="AM2389">
        <f t="shared" si="3003"/>
        <v>-39667.221873316448</v>
      </c>
      <c r="AN2389">
        <f t="shared" si="2956"/>
        <v>1525464.0183503253</v>
      </c>
      <c r="AO2389">
        <f t="shared" si="2957"/>
        <v>26620208</v>
      </c>
      <c r="AP2389">
        <f t="shared" si="2959"/>
        <v>5.7304737000940235E-2</v>
      </c>
      <c r="AQ2389">
        <f t="shared" si="2960"/>
        <v>1247.1048007559436</v>
      </c>
      <c r="AR2389">
        <f t="shared" si="2961"/>
        <v>1251.0078883233691</v>
      </c>
      <c r="AS2389">
        <f t="shared" si="2962"/>
        <v>1244.5069095081008</v>
      </c>
      <c r="AT2389">
        <f t="shared" si="2963"/>
        <v>1242.7386140633828</v>
      </c>
      <c r="AU2389">
        <f t="shared" si="2964"/>
        <v>1243.8962151684786</v>
      </c>
      <c r="AV2389">
        <f t="shared" si="2965"/>
        <v>1242.0325156116767</v>
      </c>
      <c r="AW2389">
        <f t="shared" si="2966"/>
        <v>1.8636995568019756</v>
      </c>
      <c r="AX2389">
        <f t="shared" si="2993"/>
        <v>0.64548982938261723</v>
      </c>
      <c r="AY2389">
        <f t="shared" si="2967"/>
        <v>1.2182097274193584</v>
      </c>
      <c r="AZ2389">
        <f t="shared" si="3004"/>
        <v>1246.9766843333334</v>
      </c>
      <c r="BA2389">
        <f t="shared" si="3005"/>
        <v>1664267455.9320087</v>
      </c>
      <c r="BB2389">
        <f t="shared" si="3008"/>
        <v>0</v>
      </c>
      <c r="BC2389">
        <f t="shared" si="3009"/>
        <v>1664267455.9320087</v>
      </c>
      <c r="BD2389">
        <f t="shared" si="3024"/>
        <v>10784116314.199728</v>
      </c>
      <c r="BE2389">
        <f t="shared" si="3025"/>
        <v>10707910808.558195</v>
      </c>
      <c r="BF2389">
        <f t="shared" si="3026"/>
        <v>1.0071167482624739</v>
      </c>
      <c r="BG2389">
        <f t="shared" si="3027"/>
        <v>50.177287850062406</v>
      </c>
      <c r="BH2389">
        <f t="shared" si="2968"/>
        <v>228109090</v>
      </c>
      <c r="BI2389">
        <f t="shared" si="2969"/>
        <v>0.15005239664632614</v>
      </c>
      <c r="BJ2389">
        <f t="shared" si="3010"/>
        <v>-333.9966000000004</v>
      </c>
      <c r="BK2389">
        <f t="shared" si="2970"/>
        <v>-1.8732916047829369E-3</v>
      </c>
      <c r="BL2389">
        <f t="shared" si="2971"/>
        <v>0.99812670839521711</v>
      </c>
      <c r="BM2389">
        <f t="shared" si="2972"/>
        <v>8.63322063912962</v>
      </c>
      <c r="BN2389">
        <f t="shared" si="2973"/>
        <v>1247.075012</v>
      </c>
      <c r="BO2389">
        <f t="shared" si="3012"/>
        <v>1248.223999</v>
      </c>
      <c r="BP2389">
        <f t="shared" si="2974"/>
        <v>1244.8410285147058</v>
      </c>
      <c r="BQ2389">
        <f t="shared" si="2975"/>
        <v>3.3829704852942086</v>
      </c>
      <c r="BR2389">
        <f t="shared" si="2976"/>
        <v>16.729980000000069</v>
      </c>
      <c r="BS2389">
        <f t="shared" si="2977"/>
        <v>11.619995000000017</v>
      </c>
      <c r="BT2389">
        <f t="shared" si="2978"/>
        <v>22.800048999999944</v>
      </c>
      <c r="BU2389">
        <f t="shared" si="2979"/>
        <v>28</v>
      </c>
      <c r="BV2389">
        <f t="shared" si="2980"/>
        <v>1248.5666827333332</v>
      </c>
      <c r="BW2389">
        <f t="shared" si="2981"/>
        <v>1248.334774761905</v>
      </c>
      <c r="BX2389">
        <f t="shared" si="2982"/>
        <v>1245.8243696363638</v>
      </c>
      <c r="BY2389">
        <f t="shared" si="2983"/>
        <v>1241.5998652238097</v>
      </c>
      <c r="BZ2389">
        <f t="shared" si="2984"/>
        <v>1265.8199460000001</v>
      </c>
      <c r="CA2389">
        <f t="shared" si="2985"/>
        <v>1225</v>
      </c>
      <c r="CB2389">
        <f t="shared" si="2986"/>
        <v>1247.5140327866666</v>
      </c>
      <c r="CC2389">
        <f t="shared" si="2987"/>
        <v>1246.5051301527776</v>
      </c>
      <c r="CD2389">
        <f t="shared" si="2988"/>
        <v>1236.6329833828174</v>
      </c>
      <c r="CE2389">
        <f t="shared" si="2989"/>
        <v>1240.6361784397595</v>
      </c>
      <c r="CF2389">
        <f t="shared" si="2990"/>
        <v>1249.119995</v>
      </c>
      <c r="CG2389">
        <f t="shared" si="2991"/>
        <v>1252.5</v>
      </c>
      <c r="CH2389">
        <f t="shared" si="2992"/>
        <v>1245.75</v>
      </c>
    </row>
    <row r="2390" spans="1:86">
      <c r="A2390" s="1">
        <v>42999</v>
      </c>
      <c r="B2390">
        <v>1245.530029</v>
      </c>
      <c r="C2390">
        <v>1270.5</v>
      </c>
      <c r="D2390">
        <v>1240</v>
      </c>
      <c r="E2390">
        <v>1262.4499510000001</v>
      </c>
      <c r="F2390">
        <v>2438740</v>
      </c>
      <c r="G2390">
        <f t="shared" si="3006"/>
        <v>1151397.2788026319</v>
      </c>
      <c r="H2390">
        <f t="shared" si="3034"/>
        <v>56042968.135437369</v>
      </c>
      <c r="I2390">
        <f t="shared" si="3007"/>
        <v>1254.619995</v>
      </c>
      <c r="J2390">
        <f t="shared" si="3014"/>
        <v>1254.619995</v>
      </c>
      <c r="K2390">
        <f t="shared" si="3015"/>
        <v>1231.36502075</v>
      </c>
      <c r="L2390">
        <f t="shared" si="3016"/>
        <v>1</v>
      </c>
      <c r="M2390">
        <f t="shared" si="3017"/>
        <v>10</v>
      </c>
      <c r="N2390">
        <f t="shared" si="3018"/>
        <v>90</v>
      </c>
      <c r="O2390">
        <f t="shared" si="3019"/>
        <v>0</v>
      </c>
      <c r="P2390">
        <f t="shared" si="2994"/>
        <v>30.5</v>
      </c>
      <c r="Q2390">
        <f t="shared" si="2995"/>
        <v>8.0500489999999445</v>
      </c>
      <c r="R2390">
        <f t="shared" si="2996"/>
        <v>22.449951000000056</v>
      </c>
      <c r="S2390">
        <f t="shared" si="2997"/>
        <v>30.5</v>
      </c>
      <c r="T2390">
        <f t="shared" si="3033"/>
        <v>19.409954331948676</v>
      </c>
      <c r="U2390">
        <f t="shared" si="2998"/>
        <v>-7.0500489999999445</v>
      </c>
      <c r="V2390">
        <f t="shared" si="2999"/>
        <v>-6</v>
      </c>
      <c r="W2390">
        <f t="shared" si="3000"/>
        <v>0</v>
      </c>
      <c r="X2390">
        <f t="shared" si="3001"/>
        <v>0</v>
      </c>
      <c r="Y2390">
        <f t="shared" si="3031"/>
        <v>4.3687328640747056</v>
      </c>
      <c r="Z2390">
        <f t="shared" si="3032"/>
        <v>2.0003328774038454</v>
      </c>
      <c r="AA2390">
        <f t="shared" si="3028"/>
        <v>22.507692647600905</v>
      </c>
      <c r="AB2390">
        <f t="shared" si="3029"/>
        <v>10.305706253575819</v>
      </c>
      <c r="AC2390">
        <f t="shared" si="3030"/>
        <v>37.185987439989063</v>
      </c>
      <c r="AD2390">
        <f t="shared" si="2958"/>
        <v>26.321522203710622</v>
      </c>
      <c r="AE2390">
        <f t="shared" si="3011"/>
        <v>1252.1820066</v>
      </c>
      <c r="AF2390">
        <f t="shared" si="3013"/>
        <v>1250.7300006666667</v>
      </c>
      <c r="AG2390">
        <f t="shared" ref="AG2390:AG2453" si="3035">AVERAGE(E2371:E2390)</f>
        <v>1241.4355103500002</v>
      </c>
      <c r="AH2390">
        <f t="shared" si="3020"/>
        <v>1245.5719970999999</v>
      </c>
      <c r="AI2390">
        <f t="shared" si="3021"/>
        <v>1263.6794796133688</v>
      </c>
      <c r="AJ2390">
        <f t="shared" si="3022"/>
        <v>1227.4645145866309</v>
      </c>
      <c r="AK2390">
        <f t="shared" si="3023"/>
        <v>0.9660491564064474</v>
      </c>
      <c r="AL2390">
        <f t="shared" si="3002"/>
        <v>0.47212793442623313</v>
      </c>
      <c r="AM2390">
        <f t="shared" si="3003"/>
        <v>1151397.2788026319</v>
      </c>
      <c r="AN2390">
        <f t="shared" ref="AN2390:AN2453" si="3036">SUM(AM2371:AM2390)</f>
        <v>3072618.3761526849</v>
      </c>
      <c r="AO2390">
        <f t="shared" ref="AO2390:AO2453" si="3037">SUM(F2371:F2390)</f>
        <v>27496676</v>
      </c>
      <c r="AP2390">
        <f t="shared" si="2959"/>
        <v>0.11174508424773544</v>
      </c>
      <c r="AQ2390">
        <f t="shared" si="2960"/>
        <v>1252.3221518389228</v>
      </c>
      <c r="AR2390">
        <f t="shared" si="2961"/>
        <v>1251.233654116209</v>
      </c>
      <c r="AS2390">
        <f t="shared" si="2962"/>
        <v>1247.7366569766427</v>
      </c>
      <c r="AT2390">
        <f t="shared" si="2963"/>
        <v>1244.5126343876784</v>
      </c>
      <c r="AU2390">
        <f t="shared" si="2964"/>
        <v>1246.6792755432068</v>
      </c>
      <c r="AV2390">
        <f t="shared" si="2965"/>
        <v>1243.4617360888592</v>
      </c>
      <c r="AW2390">
        <f t="shared" si="2966"/>
        <v>3.2175394543476159</v>
      </c>
      <c r="AX2390">
        <f t="shared" si="2993"/>
        <v>1.1598997543756169</v>
      </c>
      <c r="AY2390">
        <f t="shared" si="2967"/>
        <v>2.057639699971999</v>
      </c>
      <c r="AZ2390">
        <f t="shared" si="3004"/>
        <v>1257.6499836666667</v>
      </c>
      <c r="BA2390">
        <f t="shared" si="3005"/>
        <v>3067081321.1672468</v>
      </c>
      <c r="BB2390">
        <f t="shared" si="3008"/>
        <v>3067081321.1672468</v>
      </c>
      <c r="BC2390">
        <f t="shared" si="3009"/>
        <v>0</v>
      </c>
      <c r="BD2390">
        <f t="shared" si="3024"/>
        <v>13851197635.366974</v>
      </c>
      <c r="BE2390">
        <f t="shared" si="3025"/>
        <v>8610906930.4690056</v>
      </c>
      <c r="BF2390">
        <f t="shared" si="3026"/>
        <v>1.6085643181620763</v>
      </c>
      <c r="BG2390">
        <f t="shared" si="3027"/>
        <v>61.66473668916192</v>
      </c>
      <c r="BH2390">
        <f t="shared" si="2968"/>
        <v>230547830</v>
      </c>
      <c r="BI2390">
        <f t="shared" si="2969"/>
        <v>0.25875661155991431</v>
      </c>
      <c r="BJ2390">
        <f t="shared" si="3010"/>
        <v>1466.9922000000042</v>
      </c>
      <c r="BK2390">
        <f t="shared" si="2970"/>
        <v>1.256831328343329E-2</v>
      </c>
      <c r="BL2390">
        <f t="shared" si="2971"/>
        <v>1.0125683132834333</v>
      </c>
      <c r="BM2390">
        <f t="shared" si="2972"/>
        <v>9.5434812389817196</v>
      </c>
      <c r="BN2390">
        <f t="shared" si="2973"/>
        <v>1255.25</v>
      </c>
      <c r="BO2390">
        <f t="shared" si="3012"/>
        <v>1250.7989990000001</v>
      </c>
      <c r="BP2390">
        <f t="shared" si="2974"/>
        <v>1245.2160285147058</v>
      </c>
      <c r="BQ2390">
        <f t="shared" si="2975"/>
        <v>5.5829704852942541</v>
      </c>
      <c r="BR2390">
        <f t="shared" si="2976"/>
        <v>27.149902000000111</v>
      </c>
      <c r="BS2390">
        <f t="shared" si="2977"/>
        <v>13.719970999999987</v>
      </c>
      <c r="BT2390">
        <f t="shared" si="2978"/>
        <v>33.5</v>
      </c>
      <c r="BU2390">
        <f t="shared" si="2979"/>
        <v>18.65002400000003</v>
      </c>
      <c r="BV2390">
        <f t="shared" si="2980"/>
        <v>1253.2546628666669</v>
      </c>
      <c r="BW2390">
        <f t="shared" si="2981"/>
        <v>1252.5333308095237</v>
      </c>
      <c r="BX2390">
        <f t="shared" si="2982"/>
        <v>1249.4821776545455</v>
      </c>
      <c r="BY2390">
        <f t="shared" si="2983"/>
        <v>1243.6856690000002</v>
      </c>
      <c r="BZ2390">
        <f t="shared" si="2984"/>
        <v>1270.5</v>
      </c>
      <c r="CA2390">
        <f t="shared" si="2985"/>
        <v>1225</v>
      </c>
      <c r="CB2390">
        <f t="shared" si="2986"/>
        <v>1251.3334205533333</v>
      </c>
      <c r="CC2390">
        <f t="shared" si="2987"/>
        <v>1248.0500274333333</v>
      </c>
      <c r="CD2390">
        <f t="shared" si="2988"/>
        <v>1239.5305039380555</v>
      </c>
      <c r="CE2390">
        <f t="shared" si="2989"/>
        <v>1240.1714301033339</v>
      </c>
      <c r="CF2390">
        <f t="shared" si="2990"/>
        <v>1246.780029</v>
      </c>
      <c r="CG2390">
        <f t="shared" si="2991"/>
        <v>1257</v>
      </c>
      <c r="CH2390">
        <f t="shared" si="2992"/>
        <v>1237.150024</v>
      </c>
    </row>
    <row r="2391" spans="1:86">
      <c r="A2391" s="1">
        <v>43000</v>
      </c>
      <c r="B2391">
        <v>1259.9499510000001</v>
      </c>
      <c r="C2391">
        <v>1263.4499510000001</v>
      </c>
      <c r="D2391">
        <v>1246</v>
      </c>
      <c r="E2391">
        <v>1251.8000489999999</v>
      </c>
      <c r="F2391">
        <v>2435396</v>
      </c>
      <c r="G2391">
        <f t="shared" si="3006"/>
        <v>-816432.58464097464</v>
      </c>
      <c r="H2391">
        <f t="shared" si="3034"/>
        <v>55226535.550796397</v>
      </c>
      <c r="I2391">
        <f t="shared" si="3007"/>
        <v>1255.2999877500001</v>
      </c>
      <c r="J2391">
        <f t="shared" si="3014"/>
        <v>1255.2999877500001</v>
      </c>
      <c r="K2391">
        <f t="shared" si="3015"/>
        <v>1232.3224795000001</v>
      </c>
      <c r="L2391">
        <f t="shared" si="3016"/>
        <v>1</v>
      </c>
      <c r="M2391">
        <f t="shared" si="3017"/>
        <v>10</v>
      </c>
      <c r="N2391">
        <f t="shared" si="3018"/>
        <v>90</v>
      </c>
      <c r="O2391">
        <f t="shared" si="3019"/>
        <v>0</v>
      </c>
      <c r="P2391">
        <f t="shared" si="2994"/>
        <v>17.449951000000056</v>
      </c>
      <c r="Q2391">
        <f t="shared" si="2995"/>
        <v>11.649902000000111</v>
      </c>
      <c r="R2391">
        <f t="shared" si="2996"/>
        <v>5.8000489999999445</v>
      </c>
      <c r="S2391">
        <f t="shared" si="2997"/>
        <v>17.449951000000056</v>
      </c>
      <c r="T2391">
        <f t="shared" si="3033"/>
        <v>19.269954093952347</v>
      </c>
      <c r="U2391">
        <f t="shared" si="2998"/>
        <v>3.5500489999999445</v>
      </c>
      <c r="V2391">
        <f t="shared" si="2999"/>
        <v>-0.38000499999998283</v>
      </c>
      <c r="W2391">
        <f t="shared" si="3000"/>
        <v>3.5500489999999445</v>
      </c>
      <c r="X2391">
        <f t="shared" si="3001"/>
        <v>0</v>
      </c>
      <c r="Y2391">
        <f t="shared" si="3031"/>
        <v>4.3102554452122224</v>
      </c>
      <c r="Z2391">
        <f t="shared" si="3032"/>
        <v>1.8574519575892849</v>
      </c>
      <c r="AA2391">
        <f t="shared" si="3028"/>
        <v>22.36775149643427</v>
      </c>
      <c r="AB2391">
        <f t="shared" si="3029"/>
        <v>9.6391094059337945</v>
      </c>
      <c r="AC2391">
        <f t="shared" si="3030"/>
        <v>39.768480043473218</v>
      </c>
      <c r="AD2391">
        <f t="shared" si="2958"/>
        <v>28.520865535412934</v>
      </c>
      <c r="AE2391">
        <f t="shared" si="3011"/>
        <v>1251.9360105999999</v>
      </c>
      <c r="AF2391">
        <f t="shared" si="3013"/>
        <v>1252.1183469999999</v>
      </c>
      <c r="AG2391">
        <f t="shared" si="3035"/>
        <v>1241.6105103500001</v>
      </c>
      <c r="AH2391">
        <f t="shared" si="3020"/>
        <v>1247.2219971</v>
      </c>
      <c r="AI2391">
        <f t="shared" si="3021"/>
        <v>1264.2602249435599</v>
      </c>
      <c r="AJ2391">
        <f t="shared" si="3022"/>
        <v>1230.18376925644</v>
      </c>
      <c r="AK2391">
        <f t="shared" si="3023"/>
        <v>0.63434648080875322</v>
      </c>
      <c r="AL2391">
        <f t="shared" si="3002"/>
        <v>-0.33523607029040642</v>
      </c>
      <c r="AM2391">
        <f t="shared" si="3003"/>
        <v>-816432.58464097464</v>
      </c>
      <c r="AN2391">
        <f t="shared" si="3036"/>
        <v>2811767.659631561</v>
      </c>
      <c r="AO2391">
        <f t="shared" si="3037"/>
        <v>28308164</v>
      </c>
      <c r="AP2391">
        <f t="shared" si="2959"/>
        <v>9.9327093753998355E-2</v>
      </c>
      <c r="AQ2391">
        <f t="shared" si="2960"/>
        <v>1252.144636873689</v>
      </c>
      <c r="AR2391">
        <f t="shared" si="2961"/>
        <v>1252.4153641180894</v>
      </c>
      <c r="AS2391">
        <f t="shared" si="2962"/>
        <v>1248.468067540847</v>
      </c>
      <c r="AT2391">
        <f t="shared" si="2963"/>
        <v>1245.1685017027874</v>
      </c>
      <c r="AU2391">
        <f t="shared" si="2964"/>
        <v>1247.4473915617257</v>
      </c>
      <c r="AV2391">
        <f t="shared" si="2965"/>
        <v>1244.0454179926392</v>
      </c>
      <c r="AW2391">
        <f t="shared" si="2966"/>
        <v>3.4019735690865218</v>
      </c>
      <c r="AX2391">
        <f t="shared" si="2993"/>
        <v>1.608314517317798</v>
      </c>
      <c r="AY2391">
        <f t="shared" si="2967"/>
        <v>1.7936590517687239</v>
      </c>
      <c r="AZ2391">
        <f t="shared" si="3004"/>
        <v>1253.75</v>
      </c>
      <c r="BA2391">
        <f t="shared" si="3005"/>
        <v>3053377735</v>
      </c>
      <c r="BB2391">
        <f t="shared" si="3008"/>
        <v>0</v>
      </c>
      <c r="BC2391">
        <f t="shared" si="3009"/>
        <v>3053377735</v>
      </c>
      <c r="BD2391">
        <f t="shared" si="3024"/>
        <v>13851197635.366974</v>
      </c>
      <c r="BE2391">
        <f t="shared" si="3025"/>
        <v>10361747402.502689</v>
      </c>
      <c r="BF2391">
        <f t="shared" si="3026"/>
        <v>1.3367627193866425</v>
      </c>
      <c r="BG2391">
        <f t="shared" si="3027"/>
        <v>57.205753425299349</v>
      </c>
      <c r="BH2391">
        <f t="shared" si="2968"/>
        <v>228112434</v>
      </c>
      <c r="BI2391">
        <f t="shared" si="2969"/>
        <v>0.27346056019207576</v>
      </c>
      <c r="BJ2391">
        <f t="shared" si="3010"/>
        <v>-1164.9902000000111</v>
      </c>
      <c r="BK2391">
        <f t="shared" si="2970"/>
        <v>-8.4359003630711943E-3</v>
      </c>
      <c r="BL2391">
        <f t="shared" si="2971"/>
        <v>0.99156409963692882</v>
      </c>
      <c r="BM2391">
        <f t="shared" si="2972"/>
        <v>8.9799345464247082</v>
      </c>
      <c r="BN2391">
        <f t="shared" si="2973"/>
        <v>1254.7249755</v>
      </c>
      <c r="BO2391">
        <f t="shared" si="3012"/>
        <v>1251.6439941000001</v>
      </c>
      <c r="BP2391">
        <f t="shared" si="2974"/>
        <v>1245.587057632353</v>
      </c>
      <c r="BQ2391">
        <f t="shared" si="2975"/>
        <v>6.0569364676471196</v>
      </c>
      <c r="BR2391">
        <f t="shared" si="2976"/>
        <v>24.580077999999958</v>
      </c>
      <c r="BS2391">
        <f t="shared" si="2977"/>
        <v>21</v>
      </c>
      <c r="BT2391">
        <f t="shared" si="2978"/>
        <v>21.979980000000069</v>
      </c>
      <c r="BU2391">
        <f t="shared" si="2979"/>
        <v>24.349975000000086</v>
      </c>
      <c r="BV2391">
        <f t="shared" si="2980"/>
        <v>1253.1273436666668</v>
      </c>
      <c r="BW2391">
        <f t="shared" si="2981"/>
        <v>1252.8390589047619</v>
      </c>
      <c r="BX2391">
        <f t="shared" si="2982"/>
        <v>1250.6145507272727</v>
      </c>
      <c r="BY2391">
        <f t="shared" si="2983"/>
        <v>1244.6727679190476</v>
      </c>
      <c r="BZ2391">
        <f t="shared" si="2984"/>
        <v>1270.5</v>
      </c>
      <c r="CA2391">
        <f t="shared" si="2985"/>
        <v>1225</v>
      </c>
      <c r="CB2391">
        <f t="shared" si="2986"/>
        <v>1250.2475473866666</v>
      </c>
      <c r="CC2391">
        <f t="shared" si="2987"/>
        <v>1251.4642416277775</v>
      </c>
      <c r="CD2391">
        <f t="shared" si="2988"/>
        <v>1241.0820969158335</v>
      </c>
      <c r="CE2391">
        <f t="shared" si="2989"/>
        <v>1238.7199680672416</v>
      </c>
      <c r="CF2391">
        <f t="shared" si="2990"/>
        <v>1262.4499510000001</v>
      </c>
      <c r="CG2391">
        <f t="shared" si="2991"/>
        <v>1270.5</v>
      </c>
      <c r="CH2391">
        <f t="shared" si="2992"/>
        <v>1240</v>
      </c>
    </row>
    <row r="2392" spans="1:86">
      <c r="A2392" s="1">
        <v>43003</v>
      </c>
      <c r="B2392">
        <v>1248.280029</v>
      </c>
      <c r="C2392">
        <v>1267</v>
      </c>
      <c r="D2392">
        <v>1246.380005</v>
      </c>
      <c r="E2392">
        <v>1255.380005</v>
      </c>
      <c r="F2392">
        <v>1599558</v>
      </c>
      <c r="G2392">
        <f t="shared" si="3006"/>
        <v>-203241.26956432455</v>
      </c>
      <c r="H2392">
        <f t="shared" si="3034"/>
        <v>55023294.281232074</v>
      </c>
      <c r="I2392">
        <f t="shared" si="3007"/>
        <v>1254.2600097499999</v>
      </c>
      <c r="J2392">
        <f t="shared" si="3014"/>
        <v>1255.2999877500001</v>
      </c>
      <c r="K2392">
        <f t="shared" si="3015"/>
        <v>1239.5424805</v>
      </c>
      <c r="L2392">
        <f t="shared" si="3016"/>
        <v>2</v>
      </c>
      <c r="M2392">
        <f t="shared" si="3017"/>
        <v>10</v>
      </c>
      <c r="N2392">
        <f t="shared" si="3018"/>
        <v>80</v>
      </c>
      <c r="O2392">
        <f t="shared" si="3019"/>
        <v>0</v>
      </c>
      <c r="P2392">
        <f t="shared" si="2994"/>
        <v>20.619995000000017</v>
      </c>
      <c r="Q2392">
        <f t="shared" si="2995"/>
        <v>11.619995000000017</v>
      </c>
      <c r="R2392">
        <f t="shared" si="2996"/>
        <v>9</v>
      </c>
      <c r="S2392">
        <f t="shared" si="2997"/>
        <v>20.619995000000017</v>
      </c>
      <c r="T2392">
        <f t="shared" si="3033"/>
        <v>19.366385587241464</v>
      </c>
      <c r="U2392">
        <f t="shared" si="2998"/>
        <v>-3.8000489999999445</v>
      </c>
      <c r="V2392">
        <f t="shared" si="2999"/>
        <v>13.380004999999983</v>
      </c>
      <c r="W2392">
        <f t="shared" si="3000"/>
        <v>0</v>
      </c>
      <c r="X2392">
        <f t="shared" si="3001"/>
        <v>13.380004999999983</v>
      </c>
      <c r="Y2392">
        <f t="shared" si="3031"/>
        <v>4.0023800562684917</v>
      </c>
      <c r="Z2392">
        <f t="shared" si="3032"/>
        <v>2.680491460618621</v>
      </c>
      <c r="AA2392">
        <f t="shared" si="3028"/>
        <v>20.666634144190805</v>
      </c>
      <c r="AB2392">
        <f t="shared" si="3029"/>
        <v>13.840948526732442</v>
      </c>
      <c r="AC2392">
        <f t="shared" si="3030"/>
        <v>19.780248540010938</v>
      </c>
      <c r="AD2392">
        <f t="shared" si="2958"/>
        <v>29.292478045439363</v>
      </c>
      <c r="AE2392">
        <f t="shared" si="3011"/>
        <v>1253.1060058</v>
      </c>
      <c r="AF2392">
        <f t="shared" si="3013"/>
        <v>1252.5100096666667</v>
      </c>
      <c r="AG2392">
        <f t="shared" si="3035"/>
        <v>1242.1970094000003</v>
      </c>
      <c r="AH2392">
        <f t="shared" si="3020"/>
        <v>1250.0380005</v>
      </c>
      <c r="AI2392">
        <f t="shared" si="3021"/>
        <v>1261.2259639148501</v>
      </c>
      <c r="AJ2392">
        <f t="shared" si="3022"/>
        <v>1238.8500370851498</v>
      </c>
      <c r="AK2392">
        <f t="shared" si="3023"/>
        <v>0.73873891529308189</v>
      </c>
      <c r="AL2392">
        <f t="shared" si="3002"/>
        <v>-0.12706089404968407</v>
      </c>
      <c r="AM2392">
        <f t="shared" si="3003"/>
        <v>-203241.26956432455</v>
      </c>
      <c r="AN2392">
        <f t="shared" si="3036"/>
        <v>2232351.6332305209</v>
      </c>
      <c r="AO2392">
        <f t="shared" si="3037"/>
        <v>27870926</v>
      </c>
      <c r="AP2392">
        <f t="shared" si="2959"/>
        <v>8.0096069762106967E-2</v>
      </c>
      <c r="AQ2392">
        <f t="shared" si="2960"/>
        <v>1253.2446620366347</v>
      </c>
      <c r="AR2392">
        <f t="shared" si="2961"/>
        <v>1248.1131699544339</v>
      </c>
      <c r="AS2392">
        <f t="shared" si="2962"/>
        <v>1249.7122162834944</v>
      </c>
      <c r="AT2392">
        <f t="shared" si="2963"/>
        <v>1246.0875369995365</v>
      </c>
      <c r="AU2392">
        <f t="shared" si="2964"/>
        <v>1248.6372835774669</v>
      </c>
      <c r="AV2392">
        <f t="shared" si="2965"/>
        <v>1244.8388390831544</v>
      </c>
      <c r="AW2392">
        <f t="shared" si="2966"/>
        <v>3.7984444943124345</v>
      </c>
      <c r="AX2392">
        <f t="shared" si="2993"/>
        <v>2.0463405127167253</v>
      </c>
      <c r="AY2392">
        <f t="shared" si="2967"/>
        <v>1.7521039815957091</v>
      </c>
      <c r="AZ2392">
        <f t="shared" si="3004"/>
        <v>1256.2533366666667</v>
      </c>
      <c r="BA2392">
        <f t="shared" si="3005"/>
        <v>2009450074.69186</v>
      </c>
      <c r="BB2392">
        <f t="shared" si="3008"/>
        <v>2009450074.69186</v>
      </c>
      <c r="BC2392">
        <f t="shared" si="3009"/>
        <v>0</v>
      </c>
      <c r="BD2392">
        <f t="shared" si="3024"/>
        <v>14420369135.886333</v>
      </c>
      <c r="BE2392">
        <f t="shared" si="3025"/>
        <v>10361747402.502689</v>
      </c>
      <c r="BF2392">
        <f t="shared" si="3026"/>
        <v>1.391692788457993</v>
      </c>
      <c r="BG2392">
        <f t="shared" si="3027"/>
        <v>58.188609974246127</v>
      </c>
      <c r="BH2392">
        <f t="shared" si="2968"/>
        <v>229711992</v>
      </c>
      <c r="BI2392">
        <f t="shared" si="2969"/>
        <v>0.3051354420392326</v>
      </c>
      <c r="BJ2392">
        <f t="shared" si="3010"/>
        <v>257.99560000000383</v>
      </c>
      <c r="BK2392">
        <f t="shared" si="2970"/>
        <v>2.8598465089212013E-3</v>
      </c>
      <c r="BL2392">
        <f t="shared" si="2971"/>
        <v>1.0028598465089211</v>
      </c>
      <c r="BM2392">
        <f t="shared" si="2972"/>
        <v>5.8965744615936959</v>
      </c>
      <c r="BN2392">
        <f t="shared" si="2973"/>
        <v>1256.6900025</v>
      </c>
      <c r="BO2392">
        <f t="shared" si="3012"/>
        <v>1252.5729980000001</v>
      </c>
      <c r="BP2392">
        <f t="shared" si="2974"/>
        <v>1245.6639691176472</v>
      </c>
      <c r="BQ2392">
        <f t="shared" si="2975"/>
        <v>6.9090288823529136</v>
      </c>
      <c r="BR2392">
        <f t="shared" si="2976"/>
        <v>11.160033999999996</v>
      </c>
      <c r="BS2392">
        <f t="shared" si="2977"/>
        <v>17.880004999999983</v>
      </c>
      <c r="BT2392">
        <f t="shared" si="2978"/>
        <v>18.5</v>
      </c>
      <c r="BU2392">
        <f t="shared" si="2979"/>
        <v>11.330077999999958</v>
      </c>
      <c r="BV2392">
        <f t="shared" si="2980"/>
        <v>1254.2753418</v>
      </c>
      <c r="BW2392">
        <f t="shared" si="2981"/>
        <v>1253.7709611904761</v>
      </c>
      <c r="BX2392">
        <f t="shared" si="2982"/>
        <v>1252.0978248909091</v>
      </c>
      <c r="BY2392">
        <f t="shared" si="2983"/>
        <v>1245.9841483619048</v>
      </c>
      <c r="BZ2392">
        <f t="shared" si="2984"/>
        <v>1270.5</v>
      </c>
      <c r="CA2392">
        <f t="shared" si="2985"/>
        <v>1228.5</v>
      </c>
      <c r="CB2392">
        <f t="shared" si="2986"/>
        <v>1251.0993687600001</v>
      </c>
      <c r="CC2392">
        <f t="shared" si="2987"/>
        <v>1250.6246244333333</v>
      </c>
      <c r="CD2392">
        <f t="shared" si="2988"/>
        <v>1246.9237333102778</v>
      </c>
      <c r="CE2392">
        <f t="shared" si="2989"/>
        <v>1237.8425196709379</v>
      </c>
      <c r="CF2392">
        <f t="shared" si="2990"/>
        <v>1251.8000489999999</v>
      </c>
      <c r="CG2392">
        <f t="shared" si="2991"/>
        <v>1263.4499510000001</v>
      </c>
      <c r="CH2392">
        <f t="shared" si="2992"/>
        <v>1246</v>
      </c>
    </row>
    <row r="2393" spans="1:86">
      <c r="A2393" s="1">
        <v>43004</v>
      </c>
      <c r="B2393">
        <v>1255</v>
      </c>
      <c r="C2393">
        <v>1263.1999510000001</v>
      </c>
      <c r="D2393">
        <v>1233</v>
      </c>
      <c r="E2393">
        <v>1237.3199460000001</v>
      </c>
      <c r="F2393">
        <v>1449230</v>
      </c>
      <c r="G2393">
        <f t="shared" si="3006"/>
        <v>-1034620.3642704524</v>
      </c>
      <c r="H2393">
        <f t="shared" si="3034"/>
        <v>53988673.916961625</v>
      </c>
      <c r="I2393">
        <f t="shared" si="3007"/>
        <v>1247.12997425</v>
      </c>
      <c r="J2393">
        <f t="shared" si="3014"/>
        <v>1255.2999877500001</v>
      </c>
      <c r="K2393">
        <f t="shared" si="3015"/>
        <v>1242.3049927500001</v>
      </c>
      <c r="L2393">
        <f t="shared" si="3016"/>
        <v>3</v>
      </c>
      <c r="M2393">
        <f t="shared" si="3017"/>
        <v>9</v>
      </c>
      <c r="N2393">
        <f t="shared" si="3018"/>
        <v>70</v>
      </c>
      <c r="O2393">
        <f t="shared" si="3019"/>
        <v>10</v>
      </c>
      <c r="P2393">
        <f t="shared" si="2994"/>
        <v>30.199951000000056</v>
      </c>
      <c r="Q2393">
        <f t="shared" si="2995"/>
        <v>25.880004999999983</v>
      </c>
      <c r="R2393">
        <f t="shared" si="2996"/>
        <v>4.3199460000000727</v>
      </c>
      <c r="S2393">
        <f t="shared" si="2997"/>
        <v>30.199951000000056</v>
      </c>
      <c r="T2393">
        <f t="shared" si="3033"/>
        <v>20.140211688152792</v>
      </c>
      <c r="U2393">
        <f t="shared" si="2998"/>
        <v>-7.0999750000000859</v>
      </c>
      <c r="V2393">
        <f t="shared" si="2999"/>
        <v>-3.8800049999999828</v>
      </c>
      <c r="W2393">
        <f t="shared" si="3000"/>
        <v>0</v>
      </c>
      <c r="X2393">
        <f t="shared" si="3001"/>
        <v>0</v>
      </c>
      <c r="Y2393">
        <f t="shared" si="3031"/>
        <v>3.716495766535028</v>
      </c>
      <c r="Z2393">
        <f t="shared" si="3032"/>
        <v>2.4890277848601481</v>
      </c>
      <c r="AA2393">
        <f t="shared" si="3028"/>
        <v>18.453111735271417</v>
      </c>
      <c r="AB2393">
        <f t="shared" si="3029"/>
        <v>12.358498626527769</v>
      </c>
      <c r="AC2393">
        <f t="shared" si="3030"/>
        <v>19.780248540010955</v>
      </c>
      <c r="AD2393">
        <f t="shared" si="2958"/>
        <v>30.064090555465793</v>
      </c>
      <c r="AE2393">
        <f t="shared" si="3011"/>
        <v>1250.7459960000001</v>
      </c>
      <c r="AF2393">
        <f t="shared" si="3013"/>
        <v>1250.4749958333334</v>
      </c>
      <c r="AG2393">
        <f t="shared" si="3035"/>
        <v>1242.291504</v>
      </c>
      <c r="AH2393">
        <f t="shared" si="3020"/>
        <v>1249.347998</v>
      </c>
      <c r="AI2393">
        <f t="shared" si="3021"/>
        <v>1262.5550373644148</v>
      </c>
      <c r="AJ2393">
        <f t="shared" si="3022"/>
        <v>1236.1409586355851</v>
      </c>
      <c r="AK2393">
        <f t="shared" si="3023"/>
        <v>4.463480920605304E-2</v>
      </c>
      <c r="AL2393">
        <f t="shared" si="3002"/>
        <v>-0.71391039674203016</v>
      </c>
      <c r="AM2393">
        <f t="shared" si="3003"/>
        <v>-1034620.3642704524</v>
      </c>
      <c r="AN2393">
        <f t="shared" si="3036"/>
        <v>1943682.782430579</v>
      </c>
      <c r="AO2393">
        <f t="shared" si="3037"/>
        <v>28007554</v>
      </c>
      <c r="AP2393">
        <f t="shared" si="2959"/>
        <v>6.9398519500509723E-2</v>
      </c>
      <c r="AQ2393">
        <f t="shared" si="2960"/>
        <v>1247.8302585841789</v>
      </c>
      <c r="AR2393">
        <f t="shared" si="2961"/>
        <v>1247.9384165174204</v>
      </c>
      <c r="AS2393">
        <f t="shared" si="2962"/>
        <v>1247.4816076324655</v>
      </c>
      <c r="AT2393">
        <f t="shared" si="2963"/>
        <v>1245.2984538095782</v>
      </c>
      <c r="AU2393">
        <f t="shared" si="2964"/>
        <v>1246.9396829408468</v>
      </c>
      <c r="AV2393">
        <f t="shared" si="2965"/>
        <v>1244.3125165673337</v>
      </c>
      <c r="AW2393">
        <f t="shared" si="2966"/>
        <v>2.6271663735130915</v>
      </c>
      <c r="AX2393">
        <f t="shared" si="2993"/>
        <v>2.1625056848759985</v>
      </c>
      <c r="AY2393">
        <f t="shared" si="2967"/>
        <v>0.46466068863709298</v>
      </c>
      <c r="AZ2393">
        <f t="shared" si="3004"/>
        <v>1244.5066323333333</v>
      </c>
      <c r="BA2393">
        <f t="shared" si="3005"/>
        <v>1803576346.7764366</v>
      </c>
      <c r="BB2393">
        <f t="shared" si="3008"/>
        <v>0</v>
      </c>
      <c r="BC2393">
        <f t="shared" si="3009"/>
        <v>1803576346.7764366</v>
      </c>
      <c r="BD2393">
        <f t="shared" si="3024"/>
        <v>14420369135.886333</v>
      </c>
      <c r="BE2393">
        <f t="shared" si="3025"/>
        <v>10654341317.351486</v>
      </c>
      <c r="BF2393">
        <f t="shared" si="3026"/>
        <v>1.3534735472010415</v>
      </c>
      <c r="BG2393">
        <f t="shared" si="3027"/>
        <v>57.509613771130411</v>
      </c>
      <c r="BH2393">
        <f t="shared" si="2968"/>
        <v>228262762</v>
      </c>
      <c r="BI2393">
        <f t="shared" si="2969"/>
        <v>0.21113396663087633</v>
      </c>
      <c r="BJ2393">
        <f t="shared" si="3010"/>
        <v>-1906.005899999991</v>
      </c>
      <c r="BK2393">
        <f t="shared" si="2970"/>
        <v>-1.4386129242196996E-2</v>
      </c>
      <c r="BL2393">
        <f t="shared" si="2971"/>
        <v>0.98561387075780305</v>
      </c>
      <c r="BM2393">
        <f t="shared" si="2972"/>
        <v>6.9607209231725955</v>
      </c>
      <c r="BN2393">
        <f t="shared" si="2973"/>
        <v>1248.0999755</v>
      </c>
      <c r="BO2393">
        <f t="shared" si="3012"/>
        <v>1252.3679931000001</v>
      </c>
      <c r="BP2393">
        <f t="shared" si="2974"/>
        <v>1245.5992628676472</v>
      </c>
      <c r="BQ2393">
        <f t="shared" si="2975"/>
        <v>6.7687302323529366</v>
      </c>
      <c r="BR2393">
        <f t="shared" si="2976"/>
        <v>-7.280029999999897</v>
      </c>
      <c r="BS2393">
        <f t="shared" si="2977"/>
        <v>-4.5999759999999696</v>
      </c>
      <c r="BT2393">
        <f t="shared" si="2978"/>
        <v>-2.6199950000000172</v>
      </c>
      <c r="BU2393">
        <f t="shared" si="2979"/>
        <v>5</v>
      </c>
      <c r="BV2393">
        <f t="shared" si="2980"/>
        <v>1249.0133218666667</v>
      </c>
      <c r="BW2393">
        <f t="shared" si="2981"/>
        <v>1249.4309429999998</v>
      </c>
      <c r="BX2393">
        <f t="shared" si="2982"/>
        <v>1249.7854513454545</v>
      </c>
      <c r="BY2393">
        <f t="shared" si="2983"/>
        <v>1245.5196661333332</v>
      </c>
      <c r="BZ2393">
        <f t="shared" si="2984"/>
        <v>1270.5</v>
      </c>
      <c r="CA2393">
        <f t="shared" si="2985"/>
        <v>1233</v>
      </c>
      <c r="CB2393">
        <f t="shared" si="2986"/>
        <v>1251.9840399666668</v>
      </c>
      <c r="CC2393">
        <f t="shared" si="2987"/>
        <v>1250.9953066055557</v>
      </c>
      <c r="CD2393">
        <f t="shared" si="2988"/>
        <v>1247.9015013621033</v>
      </c>
      <c r="CE2393">
        <f t="shared" si="2989"/>
        <v>1238.7014865731239</v>
      </c>
      <c r="CF2393">
        <f t="shared" si="2990"/>
        <v>1255.380005</v>
      </c>
      <c r="CG2393">
        <f t="shared" si="2991"/>
        <v>1267</v>
      </c>
      <c r="CH2393">
        <f t="shared" si="2992"/>
        <v>1246.380005</v>
      </c>
    </row>
    <row r="2394" spans="1:86">
      <c r="A2394" s="1">
        <v>43005</v>
      </c>
      <c r="B2394">
        <v>1245</v>
      </c>
      <c r="C2394">
        <v>1256.099976</v>
      </c>
      <c r="D2394">
        <v>1236.880005</v>
      </c>
      <c r="E2394">
        <v>1247.5</v>
      </c>
      <c r="F2394">
        <v>2010356</v>
      </c>
      <c r="G2394">
        <f t="shared" si="3006"/>
        <v>211288.4206102131</v>
      </c>
      <c r="H2394">
        <f t="shared" si="3034"/>
        <v>54199962.337571837</v>
      </c>
      <c r="I2394">
        <f t="shared" si="3007"/>
        <v>1246.3699952500001</v>
      </c>
      <c r="J2394">
        <f t="shared" si="3014"/>
        <v>1255.2999877500001</v>
      </c>
      <c r="K2394">
        <f t="shared" si="3015"/>
        <v>1242.3049927500001</v>
      </c>
      <c r="L2394">
        <f t="shared" si="3016"/>
        <v>4</v>
      </c>
      <c r="M2394">
        <f t="shared" si="3017"/>
        <v>10</v>
      </c>
      <c r="N2394">
        <f t="shared" si="3018"/>
        <v>60</v>
      </c>
      <c r="O2394">
        <f t="shared" si="3019"/>
        <v>0</v>
      </c>
      <c r="P2394">
        <f t="shared" si="2994"/>
        <v>19.219970999999987</v>
      </c>
      <c r="Q2394">
        <f t="shared" si="2995"/>
        <v>8.5999759999999696</v>
      </c>
      <c r="R2394">
        <f t="shared" si="2996"/>
        <v>10.619995000000017</v>
      </c>
      <c r="S2394">
        <f t="shared" si="2997"/>
        <v>19.219970999999987</v>
      </c>
      <c r="T2394">
        <f t="shared" si="3033"/>
        <v>20.074480210427591</v>
      </c>
      <c r="U2394">
        <f t="shared" si="2998"/>
        <v>0.90002400000003036</v>
      </c>
      <c r="V2394">
        <f t="shared" si="2999"/>
        <v>10.880004999999983</v>
      </c>
      <c r="W2394">
        <f t="shared" si="3000"/>
        <v>0</v>
      </c>
      <c r="X2394">
        <f t="shared" si="3001"/>
        <v>10.880004999999983</v>
      </c>
      <c r="Y2394">
        <f t="shared" si="3031"/>
        <v>3.4510317832110973</v>
      </c>
      <c r="Z2394">
        <f t="shared" si="3032"/>
        <v>3.0883833002272789</v>
      </c>
      <c r="AA2394">
        <f t="shared" si="3028"/>
        <v>17.191138933791549</v>
      </c>
      <c r="AB2394">
        <f t="shared" si="3029"/>
        <v>15.384623999494806</v>
      </c>
      <c r="AC2394">
        <f t="shared" si="3030"/>
        <v>5.5455798164924071</v>
      </c>
      <c r="AD2394">
        <f t="shared" si="2958"/>
        <v>29.622867329944448</v>
      </c>
      <c r="AE2394">
        <f t="shared" si="3011"/>
        <v>1250.8899902000001</v>
      </c>
      <c r="AF2394">
        <f t="shared" si="3013"/>
        <v>1250.2049966666666</v>
      </c>
      <c r="AG2394">
        <f t="shared" si="3035"/>
        <v>1242.5525025499999</v>
      </c>
      <c r="AH2394">
        <f t="shared" si="3020"/>
        <v>1249.6380003999998</v>
      </c>
      <c r="AI2394">
        <f t="shared" si="3021"/>
        <v>1262.5390870474027</v>
      </c>
      <c r="AJ2394">
        <f t="shared" si="3022"/>
        <v>1236.7369137525968</v>
      </c>
      <c r="AK2394">
        <f t="shared" si="3023"/>
        <v>0.41713874736163525</v>
      </c>
      <c r="AL2394">
        <f t="shared" si="3002"/>
        <v>0.10510000249220193</v>
      </c>
      <c r="AM2394">
        <f t="shared" si="3003"/>
        <v>211288.4206102131</v>
      </c>
      <c r="AN2394">
        <f t="shared" si="3036"/>
        <v>1537434.3591382233</v>
      </c>
      <c r="AO2394">
        <f t="shared" si="3037"/>
        <v>29047128</v>
      </c>
      <c r="AP2394">
        <f t="shared" si="2959"/>
        <v>5.2928962861258547E-2</v>
      </c>
      <c r="AQ2394">
        <f t="shared" si="2960"/>
        <v>1247.7179706655581</v>
      </c>
      <c r="AR2394">
        <f t="shared" si="2961"/>
        <v>1245.1686595449555</v>
      </c>
      <c r="AS2394">
        <f t="shared" si="2962"/>
        <v>1247.4849182586217</v>
      </c>
      <c r="AT2394">
        <f t="shared" si="2963"/>
        <v>1245.4965929667162</v>
      </c>
      <c r="AU2394">
        <f t="shared" si="2964"/>
        <v>1247.0237304997197</v>
      </c>
      <c r="AV2394">
        <f t="shared" si="2965"/>
        <v>1244.5356404076203</v>
      </c>
      <c r="AW2394">
        <f t="shared" si="2966"/>
        <v>2.4880900920993554</v>
      </c>
      <c r="AX2394">
        <f t="shared" si="2993"/>
        <v>2.2276225663206697</v>
      </c>
      <c r="AY2394">
        <f t="shared" si="2967"/>
        <v>0.2604675257786857</v>
      </c>
      <c r="AZ2394">
        <f t="shared" si="3004"/>
        <v>1246.8266603333334</v>
      </c>
      <c r="BA2394">
        <f t="shared" si="3005"/>
        <v>2506565457.561079</v>
      </c>
      <c r="BB2394">
        <f t="shared" si="3008"/>
        <v>2506565457.561079</v>
      </c>
      <c r="BC2394">
        <f t="shared" si="3009"/>
        <v>0</v>
      </c>
      <c r="BD2394">
        <f t="shared" si="3024"/>
        <v>15856116151.671267</v>
      </c>
      <c r="BE2394">
        <f t="shared" si="3025"/>
        <v>10654341317.351486</v>
      </c>
      <c r="BF2394">
        <f t="shared" si="3026"/>
        <v>1.4882305418400905</v>
      </c>
      <c r="BG2394">
        <f t="shared" si="3027"/>
        <v>59.810797947183694</v>
      </c>
      <c r="BH2394">
        <f t="shared" si="2968"/>
        <v>230273118</v>
      </c>
      <c r="BI2394">
        <f t="shared" si="2969"/>
        <v>0.19992116025575901</v>
      </c>
      <c r="BJ2394">
        <f t="shared" si="3010"/>
        <v>918.00539999999273</v>
      </c>
      <c r="BK2394">
        <f t="shared" si="2970"/>
        <v>8.2275033494044452E-3</v>
      </c>
      <c r="BL2394">
        <f t="shared" si="2971"/>
        <v>1.0082275033494044</v>
      </c>
      <c r="BM2394">
        <f t="shared" si="2972"/>
        <v>6.7994696828480654</v>
      </c>
      <c r="BN2394">
        <f t="shared" si="2973"/>
        <v>1246.4899905</v>
      </c>
      <c r="BO2394">
        <f t="shared" si="3012"/>
        <v>1252.2509888</v>
      </c>
      <c r="BP2394">
        <f t="shared" si="2974"/>
        <v>1245.3129379852942</v>
      </c>
      <c r="BQ2394">
        <f t="shared" si="2975"/>
        <v>6.9380508147057753</v>
      </c>
      <c r="BR2394">
        <f t="shared" si="2976"/>
        <v>4.0300290000000132</v>
      </c>
      <c r="BS2394">
        <f t="shared" si="2977"/>
        <v>0.93005399999992733</v>
      </c>
      <c r="BT2394">
        <f t="shared" si="2978"/>
        <v>7.2999270000000251</v>
      </c>
      <c r="BU2394">
        <f t="shared" si="2979"/>
        <v>4</v>
      </c>
      <c r="BV2394">
        <f t="shared" si="2980"/>
        <v>1247.9313231999997</v>
      </c>
      <c r="BW2394">
        <f t="shared" si="2981"/>
        <v>1248.5809441904762</v>
      </c>
      <c r="BX2394">
        <f t="shared" si="2982"/>
        <v>1249.4494517090907</v>
      </c>
      <c r="BY2394">
        <f t="shared" si="2983"/>
        <v>1246.0157133714283</v>
      </c>
      <c r="BZ2394">
        <f t="shared" si="2984"/>
        <v>1270.5</v>
      </c>
      <c r="CA2394">
        <f t="shared" si="2985"/>
        <v>1233</v>
      </c>
      <c r="CB2394">
        <f t="shared" si="2986"/>
        <v>1255.7491527900002</v>
      </c>
      <c r="CC2394">
        <f t="shared" si="2987"/>
        <v>1251.6875327500002</v>
      </c>
      <c r="CD2394">
        <f t="shared" si="2988"/>
        <v>1249.0141592964285</v>
      </c>
      <c r="CE2394">
        <f t="shared" si="2989"/>
        <v>1238.2720107911327</v>
      </c>
      <c r="CF2394">
        <f t="shared" si="2990"/>
        <v>1237.3199460000001</v>
      </c>
      <c r="CG2394">
        <f t="shared" si="2991"/>
        <v>1263.1999510000001</v>
      </c>
      <c r="CH2394">
        <f t="shared" si="2992"/>
        <v>1233</v>
      </c>
    </row>
    <row r="2395" spans="1:86">
      <c r="A2395" s="1">
        <v>43006</v>
      </c>
      <c r="B2395">
        <v>1247.349976</v>
      </c>
      <c r="C2395">
        <v>1257</v>
      </c>
      <c r="D2395">
        <v>1226</v>
      </c>
      <c r="E2395">
        <v>1238.219971</v>
      </c>
      <c r="F2395">
        <v>4332866</v>
      </c>
      <c r="G2395">
        <f t="shared" si="3006"/>
        <v>-916898.46020090696</v>
      </c>
      <c r="H2395">
        <f t="shared" si="3034"/>
        <v>53283063.877370931</v>
      </c>
      <c r="I2395">
        <f t="shared" si="3007"/>
        <v>1242.14248675</v>
      </c>
      <c r="J2395">
        <f t="shared" si="3014"/>
        <v>1255.2999877500001</v>
      </c>
      <c r="K2395">
        <f t="shared" si="3015"/>
        <v>1242.14248675</v>
      </c>
      <c r="L2395">
        <f t="shared" si="3016"/>
        <v>5</v>
      </c>
      <c r="M2395">
        <f t="shared" si="3017"/>
        <v>1</v>
      </c>
      <c r="N2395">
        <f t="shared" si="3018"/>
        <v>50</v>
      </c>
      <c r="O2395">
        <f t="shared" si="3019"/>
        <v>90</v>
      </c>
      <c r="P2395">
        <f t="shared" si="2994"/>
        <v>31</v>
      </c>
      <c r="Q2395">
        <f t="shared" si="2995"/>
        <v>18.780029000000013</v>
      </c>
      <c r="R2395">
        <f t="shared" si="2996"/>
        <v>12.219970999999987</v>
      </c>
      <c r="S2395">
        <f t="shared" si="2997"/>
        <v>31</v>
      </c>
      <c r="T2395">
        <f t="shared" si="3033"/>
        <v>20.854874481111334</v>
      </c>
      <c r="U2395">
        <f t="shared" si="2998"/>
        <v>-15</v>
      </c>
      <c r="V2395">
        <f t="shared" si="2999"/>
        <v>15.25</v>
      </c>
      <c r="W2395">
        <f t="shared" si="3000"/>
        <v>0</v>
      </c>
      <c r="X2395">
        <f t="shared" si="3001"/>
        <v>15.25</v>
      </c>
      <c r="Y2395">
        <f t="shared" si="3031"/>
        <v>3.2045295129817331</v>
      </c>
      <c r="Z2395">
        <f t="shared" si="3032"/>
        <v>3.9570702073539019</v>
      </c>
      <c r="AA2395">
        <f t="shared" si="3028"/>
        <v>15.365853752244529</v>
      </c>
      <c r="AB2395">
        <f t="shared" si="3029"/>
        <v>18.974318023049708</v>
      </c>
      <c r="AC2395">
        <f t="shared" si="3030"/>
        <v>10.507997148113452</v>
      </c>
      <c r="AD2395">
        <f t="shared" si="2958"/>
        <v>29.225294905791436</v>
      </c>
      <c r="AE2395">
        <f t="shared" si="3011"/>
        <v>1246.0439942</v>
      </c>
      <c r="AF2395">
        <f t="shared" si="3013"/>
        <v>1248.7783203333336</v>
      </c>
      <c r="AG2395">
        <f t="shared" si="3035"/>
        <v>1242.0544983999998</v>
      </c>
      <c r="AH2395">
        <f t="shared" si="3020"/>
        <v>1249.1130004000001</v>
      </c>
      <c r="AI2395">
        <f t="shared" si="3021"/>
        <v>1263.3350347187111</v>
      </c>
      <c r="AJ2395">
        <f t="shared" si="3022"/>
        <v>1234.8909660812892</v>
      </c>
      <c r="AK2395">
        <f t="shared" si="3023"/>
        <v>0.11703687546060271</v>
      </c>
      <c r="AL2395">
        <f t="shared" si="3002"/>
        <v>-0.21161477419354924</v>
      </c>
      <c r="AM2395">
        <f t="shared" si="3003"/>
        <v>-916898.46020090696</v>
      </c>
      <c r="AN2395">
        <f t="shared" si="3036"/>
        <v>-404153.14770772017</v>
      </c>
      <c r="AO2395">
        <f t="shared" si="3037"/>
        <v>31595330</v>
      </c>
      <c r="AP2395">
        <f t="shared" si="2959"/>
        <v>-1.2791546969369212E-2</v>
      </c>
      <c r="AQ2395">
        <f t="shared" si="2960"/>
        <v>1244.4886507792683</v>
      </c>
      <c r="AR2395">
        <f t="shared" si="2961"/>
        <v>1237.4170333096431</v>
      </c>
      <c r="AS2395">
        <f t="shared" si="2962"/>
        <v>1245.8172277520698</v>
      </c>
      <c r="AT2395">
        <f t="shared" si="2963"/>
        <v>1244.8416969897116</v>
      </c>
      <c r="AU2395">
        <f t="shared" si="2964"/>
        <v>1245.7031665747618</v>
      </c>
      <c r="AV2395">
        <f t="shared" si="2965"/>
        <v>1244.0935435490869</v>
      </c>
      <c r="AW2395">
        <f t="shared" si="2966"/>
        <v>1.609623025674864</v>
      </c>
      <c r="AX2395">
        <f t="shared" si="2993"/>
        <v>2.1040226581915085</v>
      </c>
      <c r="AY2395">
        <f t="shared" si="2967"/>
        <v>-0.49439963251664443</v>
      </c>
      <c r="AZ2395">
        <f t="shared" si="3004"/>
        <v>1240.406657</v>
      </c>
      <c r="BA2395">
        <f t="shared" si="3005"/>
        <v>5374515830.2889624</v>
      </c>
      <c r="BB2395">
        <f t="shared" si="3008"/>
        <v>0</v>
      </c>
      <c r="BC2395">
        <f t="shared" si="3009"/>
        <v>5374515830.2889624</v>
      </c>
      <c r="BD2395">
        <f t="shared" si="3024"/>
        <v>14597200861.881781</v>
      </c>
      <c r="BE2395">
        <f t="shared" si="3025"/>
        <v>16028857147.64045</v>
      </c>
      <c r="BF2395">
        <f t="shared" si="3026"/>
        <v>0.91068257252704898</v>
      </c>
      <c r="BG2395">
        <f t="shared" si="3027"/>
        <v>47.662682730318181</v>
      </c>
      <c r="BH2395">
        <f t="shared" si="2968"/>
        <v>225940252</v>
      </c>
      <c r="BI2395">
        <f t="shared" si="2969"/>
        <v>0.12938118954327285</v>
      </c>
      <c r="BJ2395">
        <f t="shared" si="3010"/>
        <v>-1028.0029000000013</v>
      </c>
      <c r="BK2395">
        <f t="shared" si="2970"/>
        <v>-7.4389010020040188E-3</v>
      </c>
      <c r="BL2395">
        <f t="shared" si="2971"/>
        <v>0.99256109899799594</v>
      </c>
      <c r="BM2395">
        <f t="shared" si="2972"/>
        <v>7.4956702347040345</v>
      </c>
      <c r="BN2395">
        <f t="shared" si="2973"/>
        <v>1241.5</v>
      </c>
      <c r="BO2395">
        <f t="shared" si="3012"/>
        <v>1249.5009888</v>
      </c>
      <c r="BP2395">
        <f t="shared" si="2974"/>
        <v>1244.9441133088237</v>
      </c>
      <c r="BQ2395">
        <f t="shared" si="2975"/>
        <v>4.5568754911762426</v>
      </c>
      <c r="BR2395">
        <f t="shared" si="2976"/>
        <v>-14.810058000000026</v>
      </c>
      <c r="BS2395">
        <f t="shared" si="2977"/>
        <v>-16.5</v>
      </c>
      <c r="BT2395">
        <f t="shared" si="2978"/>
        <v>-1.5</v>
      </c>
      <c r="BU2395">
        <f t="shared" si="2979"/>
        <v>-2.1500240000000304</v>
      </c>
      <c r="BV2395">
        <f t="shared" si="2980"/>
        <v>1243.7079834666667</v>
      </c>
      <c r="BW2395">
        <f t="shared" si="2981"/>
        <v>1245.1566511428568</v>
      </c>
      <c r="BX2395">
        <f t="shared" si="2982"/>
        <v>1247.3734463636363</v>
      </c>
      <c r="BY2395">
        <f t="shared" si="2983"/>
        <v>1245.6030913190475</v>
      </c>
      <c r="BZ2395">
        <f t="shared" si="2984"/>
        <v>1270.5</v>
      </c>
      <c r="CA2395">
        <f t="shared" si="2985"/>
        <v>1226</v>
      </c>
      <c r="CB2395">
        <f t="shared" si="2986"/>
        <v>1249.5201473733334</v>
      </c>
      <c r="CC2395">
        <f t="shared" si="2987"/>
        <v>1254.5873473805557</v>
      </c>
      <c r="CD2395">
        <f t="shared" si="2988"/>
        <v>1251.1482339434522</v>
      </c>
      <c r="CE2395">
        <f t="shared" si="2989"/>
        <v>1235.9451988059609</v>
      </c>
      <c r="CF2395">
        <f t="shared" si="2990"/>
        <v>1247.5</v>
      </c>
      <c r="CG2395">
        <f t="shared" si="2991"/>
        <v>1256.099976</v>
      </c>
      <c r="CH2395">
        <f t="shared" si="2992"/>
        <v>1236.880005</v>
      </c>
    </row>
    <row r="2396" spans="1:86">
      <c r="A2396" s="1">
        <v>43007</v>
      </c>
      <c r="B2396">
        <v>1239.5</v>
      </c>
      <c r="C2396">
        <v>1242</v>
      </c>
      <c r="D2396">
        <v>1210.75</v>
      </c>
      <c r="E2396">
        <v>1217.969971</v>
      </c>
      <c r="F2396">
        <v>1985014</v>
      </c>
      <c r="G2396">
        <f t="shared" si="3006"/>
        <v>-1067782.4150659856</v>
      </c>
      <c r="H2396">
        <f t="shared" si="3034"/>
        <v>52215281.462304942</v>
      </c>
      <c r="I2396">
        <f t="shared" si="3007"/>
        <v>1227.5549927500001</v>
      </c>
      <c r="J2396">
        <f t="shared" si="3014"/>
        <v>1255.2999877500001</v>
      </c>
      <c r="K2396">
        <f t="shared" si="3015"/>
        <v>1227.5549927500001</v>
      </c>
      <c r="L2396">
        <f t="shared" si="3016"/>
        <v>6</v>
      </c>
      <c r="M2396">
        <f t="shared" si="3017"/>
        <v>1</v>
      </c>
      <c r="N2396">
        <f t="shared" si="3018"/>
        <v>40</v>
      </c>
      <c r="O2396">
        <f t="shared" si="3019"/>
        <v>90</v>
      </c>
      <c r="P2396">
        <f t="shared" si="2994"/>
        <v>31.25</v>
      </c>
      <c r="Q2396">
        <f t="shared" si="2995"/>
        <v>24.030029000000013</v>
      </c>
      <c r="R2396">
        <f t="shared" si="2996"/>
        <v>7.2199709999999868</v>
      </c>
      <c r="S2396">
        <f t="shared" si="2997"/>
        <v>31.25</v>
      </c>
      <c r="T2396">
        <f t="shared" si="3033"/>
        <v>21.597383446746239</v>
      </c>
      <c r="U2396">
        <f t="shared" si="2998"/>
        <v>-14.84997599999997</v>
      </c>
      <c r="V2396">
        <f t="shared" si="2999"/>
        <v>-2.7800290000000132</v>
      </c>
      <c r="W2396">
        <f t="shared" si="3000"/>
        <v>0</v>
      </c>
      <c r="X2396">
        <f t="shared" si="3001"/>
        <v>0</v>
      </c>
      <c r="Y2396">
        <f t="shared" si="3031"/>
        <v>2.975634547768752</v>
      </c>
      <c r="Z2396">
        <f t="shared" si="3032"/>
        <v>3.674422335400052</v>
      </c>
      <c r="AA2396">
        <f t="shared" si="3028"/>
        <v>13.777754861397561</v>
      </c>
      <c r="AB2396">
        <f t="shared" si="3029"/>
        <v>17.013275448205388</v>
      </c>
      <c r="AC2396">
        <f t="shared" si="3030"/>
        <v>10.507997148113452</v>
      </c>
      <c r="AD2396">
        <f t="shared" si="2958"/>
        <v>28.365816805345979</v>
      </c>
      <c r="AE2396">
        <f t="shared" si="3011"/>
        <v>1239.2779785999999</v>
      </c>
      <c r="AF2396">
        <f t="shared" si="3013"/>
        <v>1241.3649903333335</v>
      </c>
      <c r="AG2396">
        <f t="shared" si="3035"/>
        <v>1241.5419983999998</v>
      </c>
      <c r="AH2396">
        <f t="shared" si="3020"/>
        <v>1245.6069946000002</v>
      </c>
      <c r="AI2396">
        <f t="shared" si="3021"/>
        <v>1268.7352461626604</v>
      </c>
      <c r="AJ2396">
        <f t="shared" si="3022"/>
        <v>1222.4787430373401</v>
      </c>
      <c r="AK2396">
        <f t="shared" si="3023"/>
        <v>-9.7473257438521657E-2</v>
      </c>
      <c r="AL2396">
        <f t="shared" si="3002"/>
        <v>-0.53792185600000086</v>
      </c>
      <c r="AM2396">
        <f t="shared" si="3003"/>
        <v>-1067782.4150659856</v>
      </c>
      <c r="AN2396">
        <f t="shared" si="3036"/>
        <v>-870162.40601662942</v>
      </c>
      <c r="AO2396">
        <f t="shared" si="3037"/>
        <v>31878014</v>
      </c>
      <c r="AP2396">
        <f t="shared" si="2959"/>
        <v>-2.7296631653923906E-2</v>
      </c>
      <c r="AQ2396">
        <f t="shared" si="2960"/>
        <v>1235.4722996543171</v>
      </c>
      <c r="AR2396">
        <f t="shared" si="2961"/>
        <v>1233.6558705513949</v>
      </c>
      <c r="AS2396">
        <f t="shared" si="2962"/>
        <v>1240.8047215366973</v>
      </c>
      <c r="AT2396">
        <f t="shared" si="2963"/>
        <v>1242.4232416506377</v>
      </c>
      <c r="AU2396">
        <f t="shared" si="2964"/>
        <v>1241.5431872385475</v>
      </c>
      <c r="AV2396">
        <f t="shared" si="2965"/>
        <v>1242.2648934706508</v>
      </c>
      <c r="AW2396">
        <f t="shared" si="2966"/>
        <v>-0.72170623210331541</v>
      </c>
      <c r="AX2396">
        <f t="shared" si="2993"/>
        <v>1.5388768801325436</v>
      </c>
      <c r="AY2396">
        <f t="shared" si="2967"/>
        <v>-2.2605831122358593</v>
      </c>
      <c r="AZ2396">
        <f t="shared" si="3004"/>
        <v>1223.5733236666667</v>
      </c>
      <c r="BA2396">
        <f t="shared" si="3005"/>
        <v>2428810177.5048647</v>
      </c>
      <c r="BB2396">
        <f t="shared" si="3008"/>
        <v>0</v>
      </c>
      <c r="BC2396">
        <f t="shared" si="3009"/>
        <v>2428810177.5048647</v>
      </c>
      <c r="BD2396">
        <f t="shared" si="3024"/>
        <v>14597200861.881781</v>
      </c>
      <c r="BE2396">
        <f t="shared" si="3025"/>
        <v>17555466319.592083</v>
      </c>
      <c r="BF2396">
        <f t="shared" si="3026"/>
        <v>0.83149035156025175</v>
      </c>
      <c r="BG2396">
        <f t="shared" si="3027"/>
        <v>45.399657762428433</v>
      </c>
      <c r="BH2396">
        <f t="shared" si="2968"/>
        <v>223955238</v>
      </c>
      <c r="BI2396">
        <f t="shared" si="2969"/>
        <v>-5.8096001577168141E-2</v>
      </c>
      <c r="BJ2396">
        <f t="shared" si="3010"/>
        <v>-2125</v>
      </c>
      <c r="BK2396">
        <f t="shared" si="2970"/>
        <v>-1.6354121621577365E-2</v>
      </c>
      <c r="BL2396">
        <f t="shared" si="2971"/>
        <v>0.98364587837842266</v>
      </c>
      <c r="BM2396">
        <f t="shared" si="2972"/>
        <v>12.189658872559056</v>
      </c>
      <c r="BN2396">
        <f t="shared" si="2973"/>
        <v>1226.375</v>
      </c>
      <c r="BO2396">
        <f t="shared" si="3012"/>
        <v>1243.8309936999999</v>
      </c>
      <c r="BP2396">
        <f t="shared" si="2974"/>
        <v>1244.1980823823528</v>
      </c>
      <c r="BQ2396">
        <f t="shared" si="2975"/>
        <v>-0.36708868235291447</v>
      </c>
      <c r="BR2396">
        <f t="shared" si="2976"/>
        <v>-31.560058000000026</v>
      </c>
      <c r="BS2396">
        <f t="shared" si="2977"/>
        <v>-33.869995000000017</v>
      </c>
      <c r="BT2396">
        <f t="shared" si="2978"/>
        <v>-17.469970999999987</v>
      </c>
      <c r="BU2396">
        <f t="shared" si="2979"/>
        <v>-12.969970999999987</v>
      </c>
      <c r="BV2396">
        <f t="shared" si="2980"/>
        <v>1234.3499757333334</v>
      </c>
      <c r="BW2396">
        <f t="shared" si="2981"/>
        <v>1236.3542656190477</v>
      </c>
      <c r="BX2396">
        <f t="shared" si="2982"/>
        <v>1241.7110773818183</v>
      </c>
      <c r="BY2396">
        <f t="shared" si="2983"/>
        <v>1243.3093268047617</v>
      </c>
      <c r="BZ2396">
        <f t="shared" si="2984"/>
        <v>1270.5</v>
      </c>
      <c r="CA2396">
        <f t="shared" si="2985"/>
        <v>1210.75</v>
      </c>
      <c r="CB2396">
        <f t="shared" si="2986"/>
        <v>1246.46925132</v>
      </c>
      <c r="CC2396">
        <f t="shared" si="2987"/>
        <v>1248.1609545333333</v>
      </c>
      <c r="CD2396">
        <f t="shared" si="2988"/>
        <v>1249.8357517271427</v>
      </c>
      <c r="CE2396">
        <f t="shared" si="2989"/>
        <v>1237.3940464182729</v>
      </c>
      <c r="CF2396">
        <f t="shared" si="2990"/>
        <v>1238.219971</v>
      </c>
      <c r="CG2396">
        <f t="shared" si="2991"/>
        <v>1257</v>
      </c>
      <c r="CH2396">
        <f t="shared" si="2992"/>
        <v>1226</v>
      </c>
    </row>
    <row r="2397" spans="1:86">
      <c r="A2397" s="1">
        <v>43011</v>
      </c>
      <c r="B2397">
        <v>1220</v>
      </c>
      <c r="C2397">
        <v>1227.150024</v>
      </c>
      <c r="D2397">
        <v>1213.530029</v>
      </c>
      <c r="E2397">
        <v>1224.219971</v>
      </c>
      <c r="F2397">
        <v>1923006</v>
      </c>
      <c r="G2397">
        <f t="shared" si="3006"/>
        <v>1095618.1045832869</v>
      </c>
      <c r="H2397">
        <f t="shared" si="3034"/>
        <v>53310899.566888228</v>
      </c>
      <c r="I2397">
        <f t="shared" si="3007"/>
        <v>1221.2250060000001</v>
      </c>
      <c r="J2397">
        <f t="shared" si="3014"/>
        <v>1255.2999877500001</v>
      </c>
      <c r="K2397">
        <f t="shared" si="3015"/>
        <v>1221.2250060000001</v>
      </c>
      <c r="L2397">
        <f t="shared" si="3016"/>
        <v>7</v>
      </c>
      <c r="M2397">
        <f t="shared" si="3017"/>
        <v>1</v>
      </c>
      <c r="N2397">
        <f t="shared" si="3018"/>
        <v>30</v>
      </c>
      <c r="O2397">
        <f t="shared" si="3019"/>
        <v>90</v>
      </c>
      <c r="P2397">
        <f t="shared" si="2994"/>
        <v>13.619995000000017</v>
      </c>
      <c r="Q2397">
        <f t="shared" si="2995"/>
        <v>2.9300530000000435</v>
      </c>
      <c r="R2397">
        <f t="shared" si="2996"/>
        <v>10.689941999999974</v>
      </c>
      <c r="S2397">
        <f t="shared" si="2997"/>
        <v>13.619995000000017</v>
      </c>
      <c r="T2397">
        <f t="shared" si="3033"/>
        <v>21.027569986264364</v>
      </c>
      <c r="U2397">
        <f t="shared" si="2998"/>
        <v>-0.15002400000003036</v>
      </c>
      <c r="V2397">
        <f t="shared" si="2999"/>
        <v>1.0300290000000132</v>
      </c>
      <c r="W2397">
        <f t="shared" si="3000"/>
        <v>0</v>
      </c>
      <c r="X2397">
        <f t="shared" si="3001"/>
        <v>1.0300290000000132</v>
      </c>
      <c r="Y2397">
        <f t="shared" si="3031"/>
        <v>2.763089222928127</v>
      </c>
      <c r="Z2397">
        <f t="shared" si="3032"/>
        <v>3.485537097157192</v>
      </c>
      <c r="AA2397">
        <f t="shared" si="3028"/>
        <v>13.140316378606908</v>
      </c>
      <c r="AB2397">
        <f t="shared" si="3029"/>
        <v>16.576033747285184</v>
      </c>
      <c r="AC2397">
        <f t="shared" si="3030"/>
        <v>11.561707121241339</v>
      </c>
      <c r="AD2397">
        <f t="shared" si="2958"/>
        <v>26.642484858994749</v>
      </c>
      <c r="AE2397">
        <f t="shared" si="3011"/>
        <v>1233.0459718000002</v>
      </c>
      <c r="AF2397">
        <f t="shared" si="3013"/>
        <v>1236.7683106666666</v>
      </c>
      <c r="AG2397">
        <f t="shared" si="3035"/>
        <v>1241.3479981499997</v>
      </c>
      <c r="AH2397">
        <f t="shared" si="3020"/>
        <v>1243.0759888000002</v>
      </c>
      <c r="AI2397">
        <f t="shared" si="3021"/>
        <v>1269.2694591835193</v>
      </c>
      <c r="AJ2397">
        <f t="shared" si="3022"/>
        <v>1216.8825184164812</v>
      </c>
      <c r="AK2397">
        <f t="shared" si="3023"/>
        <v>0.14006262774816486</v>
      </c>
      <c r="AL2397">
        <f t="shared" si="3002"/>
        <v>0.56974242648399798</v>
      </c>
      <c r="AM2397">
        <f t="shared" si="3003"/>
        <v>1095618.1045832869</v>
      </c>
      <c r="AN2397">
        <f t="shared" si="3036"/>
        <v>-393587.24038011977</v>
      </c>
      <c r="AO2397">
        <f t="shared" si="3037"/>
        <v>32738476</v>
      </c>
      <c r="AP2397">
        <f t="shared" si="2959"/>
        <v>-1.2022161336407955E-2</v>
      </c>
      <c r="AQ2397">
        <f t="shared" si="2960"/>
        <v>1231.6465079118493</v>
      </c>
      <c r="AR2397">
        <f t="shared" si="2961"/>
        <v>1230.0917042842473</v>
      </c>
      <c r="AS2397">
        <f t="shared" si="2962"/>
        <v>1237.8194664400919</v>
      </c>
      <c r="AT2397">
        <f t="shared" si="2963"/>
        <v>1240.7849472920802</v>
      </c>
      <c r="AU2397">
        <f t="shared" si="2964"/>
        <v>1238.9447048027653</v>
      </c>
      <c r="AV2397">
        <f t="shared" si="2965"/>
        <v>1241.0017488977053</v>
      </c>
      <c r="AW2397">
        <f t="shared" si="2966"/>
        <v>-2.0570440949400108</v>
      </c>
      <c r="AX2397">
        <f t="shared" si="2993"/>
        <v>0.81969268511803262</v>
      </c>
      <c r="AY2397">
        <f t="shared" si="2967"/>
        <v>-2.8767367800580432</v>
      </c>
      <c r="AZ2397">
        <f t="shared" si="3004"/>
        <v>1221.6333413333334</v>
      </c>
      <c r="BA2397">
        <f t="shared" si="3005"/>
        <v>2349208245.1840482</v>
      </c>
      <c r="BB2397">
        <f t="shared" si="3008"/>
        <v>0</v>
      </c>
      <c r="BC2397">
        <f t="shared" si="3009"/>
        <v>2349208245.1840482</v>
      </c>
      <c r="BD2397">
        <f t="shared" si="3024"/>
        <v>12865022581.647562</v>
      </c>
      <c r="BE2397">
        <f t="shared" si="3025"/>
        <v>19904674564.776131</v>
      </c>
      <c r="BF2397">
        <f t="shared" si="3026"/>
        <v>0.64633172171595643</v>
      </c>
      <c r="BG2397">
        <f t="shared" si="3027"/>
        <v>39.258899843240023</v>
      </c>
      <c r="BH2397">
        <f t="shared" si="2968"/>
        <v>225878244</v>
      </c>
      <c r="BI2397">
        <f t="shared" si="2969"/>
        <v>-0.16575674424046047</v>
      </c>
      <c r="BJ2397">
        <f t="shared" si="3010"/>
        <v>525</v>
      </c>
      <c r="BK2397">
        <f t="shared" si="2970"/>
        <v>5.1314894035265181E-3</v>
      </c>
      <c r="BL2397">
        <f t="shared" si="2971"/>
        <v>1.0051314894035266</v>
      </c>
      <c r="BM2397">
        <f t="shared" si="2972"/>
        <v>13.805171039348879</v>
      </c>
      <c r="BN2397">
        <f t="shared" si="2973"/>
        <v>1220.3400265</v>
      </c>
      <c r="BO2397">
        <f t="shared" si="3012"/>
        <v>1236.5609984999999</v>
      </c>
      <c r="BP2397">
        <f t="shared" si="2974"/>
        <v>1243.1933772794118</v>
      </c>
      <c r="BQ2397">
        <f t="shared" si="2975"/>
        <v>-6.6323787794119653</v>
      </c>
      <c r="BR2397">
        <f t="shared" si="2976"/>
        <v>-24.90002400000003</v>
      </c>
      <c r="BS2397">
        <f t="shared" si="2977"/>
        <v>-32.219970999999987</v>
      </c>
      <c r="BT2397">
        <f t="shared" si="2978"/>
        <v>-25.34997599999997</v>
      </c>
      <c r="BU2397">
        <f t="shared" si="2979"/>
        <v>-32.5</v>
      </c>
      <c r="BV2397">
        <f t="shared" si="2980"/>
        <v>1229.3306398666666</v>
      </c>
      <c r="BW2397">
        <f t="shared" si="2981"/>
        <v>1231.4556886666667</v>
      </c>
      <c r="BX2397">
        <f t="shared" si="2982"/>
        <v>1237.8225276363637</v>
      </c>
      <c r="BY2397">
        <f t="shared" si="2983"/>
        <v>1241.6596099095239</v>
      </c>
      <c r="BZ2397">
        <f t="shared" si="2984"/>
        <v>1270.5</v>
      </c>
      <c r="CA2397">
        <f t="shared" si="2985"/>
        <v>1210.75</v>
      </c>
      <c r="CB2397">
        <f t="shared" si="2986"/>
        <v>1237.8083336933335</v>
      </c>
      <c r="CC2397">
        <f t="shared" si="2987"/>
        <v>1244.8524278777779</v>
      </c>
      <c r="CD2397">
        <f t="shared" si="2988"/>
        <v>1249.2840170000795</v>
      </c>
      <c r="CE2397">
        <f t="shared" si="2989"/>
        <v>1239.3268512687475</v>
      </c>
      <c r="CF2397">
        <f t="shared" si="2990"/>
        <v>1217.969971</v>
      </c>
      <c r="CG2397">
        <f t="shared" si="2991"/>
        <v>1242</v>
      </c>
      <c r="CH2397">
        <f t="shared" si="2992"/>
        <v>1210.75</v>
      </c>
    </row>
    <row r="2398" spans="1:86">
      <c r="A2398" s="1">
        <v>43012</v>
      </c>
      <c r="B2398">
        <v>1224.8000489999999</v>
      </c>
      <c r="C2398">
        <v>1227</v>
      </c>
      <c r="D2398">
        <v>1212.5</v>
      </c>
      <c r="E2398">
        <v>1221.150024</v>
      </c>
      <c r="F2398">
        <v>1300778</v>
      </c>
      <c r="G2398">
        <f t="shared" si="3006"/>
        <v>251189.0232651089</v>
      </c>
      <c r="H2398">
        <f t="shared" si="3034"/>
        <v>53562088.590153337</v>
      </c>
      <c r="I2398">
        <f t="shared" si="3007"/>
        <v>1221.36251825</v>
      </c>
      <c r="J2398">
        <f t="shared" si="3014"/>
        <v>1255.2999877500001</v>
      </c>
      <c r="K2398">
        <f t="shared" si="3015"/>
        <v>1221.2250060000001</v>
      </c>
      <c r="L2398">
        <f t="shared" si="3016"/>
        <v>8</v>
      </c>
      <c r="M2398">
        <f t="shared" si="3017"/>
        <v>2</v>
      </c>
      <c r="N2398">
        <f t="shared" si="3018"/>
        <v>20</v>
      </c>
      <c r="O2398">
        <f t="shared" si="3019"/>
        <v>80</v>
      </c>
      <c r="P2398">
        <f t="shared" si="2994"/>
        <v>14.5</v>
      </c>
      <c r="Q2398">
        <f t="shared" si="2995"/>
        <v>5.8499759999999696</v>
      </c>
      <c r="R2398">
        <f t="shared" si="2996"/>
        <v>8.6500240000000304</v>
      </c>
      <c r="S2398">
        <f t="shared" si="2997"/>
        <v>14.5</v>
      </c>
      <c r="T2398">
        <f t="shared" si="3033"/>
        <v>20.561314987245481</v>
      </c>
      <c r="U2398">
        <f t="shared" si="2998"/>
        <v>-5.2800290000000132</v>
      </c>
      <c r="V2398">
        <f t="shared" si="2999"/>
        <v>0.3000489999999445</v>
      </c>
      <c r="W2398">
        <f t="shared" si="3000"/>
        <v>0</v>
      </c>
      <c r="X2398">
        <f t="shared" si="3001"/>
        <v>0.3000489999999445</v>
      </c>
      <c r="Y2398">
        <f t="shared" si="3031"/>
        <v>2.565725707004689</v>
      </c>
      <c r="Z2398">
        <f t="shared" si="3032"/>
        <v>3.2580022330745315</v>
      </c>
      <c r="AA2398">
        <f t="shared" si="3028"/>
        <v>12.478412536339482</v>
      </c>
      <c r="AB2398">
        <f t="shared" si="3029"/>
        <v>15.845300921149855</v>
      </c>
      <c r="AC2398">
        <f t="shared" si="3030"/>
        <v>11.887171468048102</v>
      </c>
      <c r="AD2398">
        <f t="shared" ref="AD2398:AD2461" si="3038">AVERAGE(AC2385:AC2398)</f>
        <v>25.108290434625719</v>
      </c>
      <c r="AE2398">
        <f t="shared" si="3011"/>
        <v>1229.8119873999999</v>
      </c>
      <c r="AF2398">
        <f t="shared" si="3013"/>
        <v>1231.0633138333335</v>
      </c>
      <c r="AG2398">
        <f t="shared" si="3035"/>
        <v>1240.2964966499997</v>
      </c>
      <c r="AH2398">
        <f t="shared" si="3020"/>
        <v>1240.2789917000002</v>
      </c>
      <c r="AI2398">
        <f t="shared" si="3021"/>
        <v>1269.131934153206</v>
      </c>
      <c r="AJ2398">
        <f t="shared" si="3022"/>
        <v>1211.4260492467945</v>
      </c>
      <c r="AK2398">
        <f t="shared" si="3023"/>
        <v>0.16850923903127157</v>
      </c>
      <c r="AL2398">
        <f t="shared" si="3002"/>
        <v>0.19310675862069385</v>
      </c>
      <c r="AM2398">
        <f t="shared" si="3003"/>
        <v>251189.0232651089</v>
      </c>
      <c r="AN2398">
        <f t="shared" si="3036"/>
        <v>-1059956.7264736283</v>
      </c>
      <c r="AO2398">
        <f t="shared" si="3037"/>
        <v>32873260</v>
      </c>
      <c r="AP2398">
        <f t="shared" ref="AP2398:AP2461" si="3039">AN2398/AO2398</f>
        <v>-3.224373629124791E-2</v>
      </c>
      <c r="AQ2398">
        <f t="shared" ref="AQ2398:AQ2461" si="3040">((E2398-AQ2397)*0.34)+AQ2397</f>
        <v>1228.0777033818206</v>
      </c>
      <c r="AR2398">
        <f t="shared" ref="AR2398:AR2461" si="3041">((E2399-AR2397)*0.285)+AR2397</f>
        <v>1225.7335825282369</v>
      </c>
      <c r="AS2398">
        <f t="shared" ref="AS2398:AS2461" si="3042">((E2398-AS2397)*0.18)+AS2397</f>
        <v>1234.8189668008754</v>
      </c>
      <c r="AT2398">
        <f t="shared" ref="AT2398:AT2461" si="3043">((E2398-AT2397)*0.09)+AT2397</f>
        <v>1239.0178041957929</v>
      </c>
      <c r="AU2398">
        <f t="shared" ref="AU2398:AU2461" si="3044">((E2398-AU2397)*0.15)+AU2397</f>
        <v>1236.2755026823504</v>
      </c>
      <c r="AV2398">
        <f t="shared" ref="AV2398:AV2461" si="3045">((E2398-AV2397)*0.07)+AV2397</f>
        <v>1239.612128154866</v>
      </c>
      <c r="AW2398">
        <f t="shared" ref="AW2398:AW2461" si="3046">AU2398-AV2398</f>
        <v>-3.3366254725156068</v>
      </c>
      <c r="AX2398">
        <f t="shared" si="2993"/>
        <v>-1.1570946408695271E-2</v>
      </c>
      <c r="AY2398">
        <f t="shared" si="2967"/>
        <v>-3.3250545261069115</v>
      </c>
      <c r="AZ2398">
        <f t="shared" si="3004"/>
        <v>1220.2166746666667</v>
      </c>
      <c r="BA2398">
        <f t="shared" si="3005"/>
        <v>1587231005.6395574</v>
      </c>
      <c r="BB2398">
        <f t="shared" si="3008"/>
        <v>0</v>
      </c>
      <c r="BC2398">
        <f t="shared" si="3009"/>
        <v>1587231005.6395574</v>
      </c>
      <c r="BD2398">
        <f t="shared" si="3024"/>
        <v>11267141751.932882</v>
      </c>
      <c r="BE2398">
        <f t="shared" si="3025"/>
        <v>21491905570.415688</v>
      </c>
      <c r="BF2398">
        <f t="shared" si="3026"/>
        <v>0.5242504772328086</v>
      </c>
      <c r="BG2398">
        <f t="shared" si="3027"/>
        <v>34.393984785529213</v>
      </c>
      <c r="BH2398">
        <f t="shared" si="2968"/>
        <v>224577466</v>
      </c>
      <c r="BI2398">
        <f t="shared" si="2969"/>
        <v>-0.2691668947674864</v>
      </c>
      <c r="BJ2398">
        <f t="shared" si="3010"/>
        <v>-406.99469999999565</v>
      </c>
      <c r="BK2398">
        <f t="shared" si="2970"/>
        <v>-2.5076759673282249E-3</v>
      </c>
      <c r="BL2398">
        <f t="shared" si="2971"/>
        <v>0.99749232403267174</v>
      </c>
      <c r="BM2398">
        <f t="shared" si="2972"/>
        <v>15.206835891649444</v>
      </c>
      <c r="BN2398">
        <f t="shared" si="2973"/>
        <v>1219.75</v>
      </c>
      <c r="BO2398">
        <f t="shared" si="3012"/>
        <v>1230.8910034</v>
      </c>
      <c r="BP2398">
        <f t="shared" si="2974"/>
        <v>1242.5029368235294</v>
      </c>
      <c r="BQ2398">
        <f t="shared" si="2975"/>
        <v>-11.611933423529308</v>
      </c>
      <c r="BR2398">
        <f t="shared" si="2976"/>
        <v>-25.630004999999983</v>
      </c>
      <c r="BS2398">
        <f t="shared" si="2977"/>
        <v>-24.65002400000003</v>
      </c>
      <c r="BT2398">
        <f t="shared" si="2978"/>
        <v>-30</v>
      </c>
      <c r="BU2398">
        <f t="shared" si="2979"/>
        <v>-32.199951000000056</v>
      </c>
      <c r="BV2398">
        <f t="shared" si="2980"/>
        <v>1225.3653239333332</v>
      </c>
      <c r="BW2398">
        <f t="shared" si="2981"/>
        <v>1226.993321047619</v>
      </c>
      <c r="BX2398">
        <f t="shared" si="2982"/>
        <v>1233.8359885818181</v>
      </c>
      <c r="BY2398">
        <f t="shared" si="2983"/>
        <v>1239.7359933238095</v>
      </c>
      <c r="BZ2398">
        <f t="shared" si="2984"/>
        <v>1270.5</v>
      </c>
      <c r="CA2398">
        <f t="shared" si="2985"/>
        <v>1210.75</v>
      </c>
      <c r="CB2398">
        <f t="shared" si="2986"/>
        <v>1237.3425530299999</v>
      </c>
      <c r="CC2398">
        <f t="shared" si="2987"/>
        <v>1236.6841637166665</v>
      </c>
      <c r="CD2398">
        <f t="shared" si="2988"/>
        <v>1248.5978961148412</v>
      </c>
      <c r="CE2398">
        <f t="shared" si="2989"/>
        <v>1238.1472516097547</v>
      </c>
      <c r="CF2398">
        <f t="shared" si="2990"/>
        <v>1224.219971</v>
      </c>
      <c r="CG2398">
        <f t="shared" si="2991"/>
        <v>1227.150024</v>
      </c>
      <c r="CH2398">
        <f t="shared" si="2992"/>
        <v>1213.530029</v>
      </c>
    </row>
    <row r="2399" spans="1:86">
      <c r="A2399" s="1">
        <v>43013</v>
      </c>
      <c r="B2399">
        <v>1220.5</v>
      </c>
      <c r="C2399">
        <v>1221.719971</v>
      </c>
      <c r="D2399">
        <v>1212.1999510000001</v>
      </c>
      <c r="E2399">
        <v>1214.8000489999999</v>
      </c>
      <c r="F2399">
        <v>1684686</v>
      </c>
      <c r="G2399">
        <f t="shared" si="3006"/>
        <v>-764446.60990883538</v>
      </c>
      <c r="H2399">
        <f t="shared" si="3034"/>
        <v>52797641.980244502</v>
      </c>
      <c r="I2399">
        <f t="shared" si="3007"/>
        <v>1217.3049927500001</v>
      </c>
      <c r="J2399">
        <f t="shared" si="3014"/>
        <v>1255.2999877500001</v>
      </c>
      <c r="K2399">
        <f t="shared" si="3015"/>
        <v>1217.3049927500001</v>
      </c>
      <c r="L2399">
        <f t="shared" si="3016"/>
        <v>9</v>
      </c>
      <c r="M2399">
        <f t="shared" si="3017"/>
        <v>1</v>
      </c>
      <c r="N2399">
        <f t="shared" si="3018"/>
        <v>10</v>
      </c>
      <c r="O2399">
        <f t="shared" si="3019"/>
        <v>90</v>
      </c>
      <c r="P2399">
        <f t="shared" si="2994"/>
        <v>9.5200199999999313</v>
      </c>
      <c r="Q2399">
        <f t="shared" si="2995"/>
        <v>6.9199220000000423</v>
      </c>
      <c r="R2399">
        <f t="shared" si="2996"/>
        <v>2.600097999999889</v>
      </c>
      <c r="S2399">
        <f t="shared" si="2997"/>
        <v>9.5200199999999313</v>
      </c>
      <c r="T2399">
        <f t="shared" si="3033"/>
        <v>19.772651059585087</v>
      </c>
      <c r="U2399">
        <f t="shared" si="2998"/>
        <v>5.7800290000000132</v>
      </c>
      <c r="V2399">
        <f t="shared" si="2999"/>
        <v>-1.8300779999999577</v>
      </c>
      <c r="W2399">
        <f t="shared" si="3000"/>
        <v>5.7800290000000132</v>
      </c>
      <c r="X2399">
        <f t="shared" si="3001"/>
        <v>0</v>
      </c>
      <c r="Y2399">
        <f t="shared" si="3031"/>
        <v>2.7953187993614983</v>
      </c>
      <c r="Z2399">
        <f t="shared" si="3032"/>
        <v>3.0252877878549223</v>
      </c>
      <c r="AA2399">
        <f t="shared" si="3028"/>
        <v>14.137298994139815</v>
      </c>
      <c r="AB2399">
        <f t="shared" si="3029"/>
        <v>15.300365028129947</v>
      </c>
      <c r="AC2399">
        <f t="shared" si="3030"/>
        <v>3.9509454048740622</v>
      </c>
      <c r="AD2399">
        <f t="shared" si="3038"/>
        <v>22.541896856138198</v>
      </c>
      <c r="AE2399">
        <f t="shared" si="3011"/>
        <v>1223.2719972</v>
      </c>
      <c r="AF2399">
        <f t="shared" si="3013"/>
        <v>1227.3099976666665</v>
      </c>
      <c r="AG2399">
        <f t="shared" si="3035"/>
        <v>1239.7065002999998</v>
      </c>
      <c r="AH2399">
        <f t="shared" si="3020"/>
        <v>1237.0809937000001</v>
      </c>
      <c r="AI2399">
        <f t="shared" si="3021"/>
        <v>1269.2422862335625</v>
      </c>
      <c r="AJ2399">
        <f t="shared" si="3022"/>
        <v>1204.9197011664378</v>
      </c>
      <c r="AK2399">
        <f t="shared" si="3023"/>
        <v>0.15360619949044937</v>
      </c>
      <c r="AL2399">
        <f t="shared" si="3002"/>
        <v>-0.4537620719284397</v>
      </c>
      <c r="AM2399">
        <f t="shared" si="3003"/>
        <v>-764446.60990883538</v>
      </c>
      <c r="AN2399">
        <f t="shared" si="3036"/>
        <v>-911968.27745769557</v>
      </c>
      <c r="AO2399">
        <f t="shared" si="3037"/>
        <v>33329182</v>
      </c>
      <c r="AP2399">
        <f t="shared" si="3039"/>
        <v>-2.7362456044006587E-2</v>
      </c>
      <c r="AQ2399">
        <f t="shared" si="3040"/>
        <v>1223.5633008920015</v>
      </c>
      <c r="AR2399">
        <f t="shared" si="3041"/>
        <v>1225.0456961176894</v>
      </c>
      <c r="AS2399">
        <f t="shared" si="3042"/>
        <v>1231.2155615967179</v>
      </c>
      <c r="AT2399">
        <f t="shared" si="3043"/>
        <v>1236.8382062281714</v>
      </c>
      <c r="AU2399">
        <f t="shared" si="3044"/>
        <v>1233.0541846299977</v>
      </c>
      <c r="AV2399">
        <f t="shared" si="3045"/>
        <v>1237.8752826140253</v>
      </c>
      <c r="AW2399">
        <f t="shared" si="3046"/>
        <v>-4.8210979840275741</v>
      </c>
      <c r="AX2399">
        <f t="shared" si="2993"/>
        <v>-0.97347635393247112</v>
      </c>
      <c r="AY2399">
        <f t="shared" si="2967"/>
        <v>-3.8476216300951029</v>
      </c>
      <c r="AZ2399">
        <f t="shared" si="3004"/>
        <v>1216.2399903333333</v>
      </c>
      <c r="BA2399">
        <f t="shared" si="3005"/>
        <v>2048982484.3547018</v>
      </c>
      <c r="BB2399">
        <f t="shared" si="3008"/>
        <v>0</v>
      </c>
      <c r="BC2399">
        <f t="shared" si="3009"/>
        <v>2048982484.3547018</v>
      </c>
      <c r="BD2399">
        <f t="shared" si="3024"/>
        <v>11267141751.932882</v>
      </c>
      <c r="BE2399">
        <f t="shared" si="3025"/>
        <v>22196852327.824989</v>
      </c>
      <c r="BF2399">
        <f t="shared" si="3026"/>
        <v>0.50760087896827122</v>
      </c>
      <c r="BG2399">
        <f t="shared" si="3027"/>
        <v>33.669447003483342</v>
      </c>
      <c r="BH2399">
        <f t="shared" si="2968"/>
        <v>222892780</v>
      </c>
      <c r="BI2399">
        <f t="shared" si="2969"/>
        <v>-0.38946556666410254</v>
      </c>
      <c r="BJ2399">
        <f t="shared" si="3010"/>
        <v>-734.99750000000859</v>
      </c>
      <c r="BK2399">
        <f t="shared" si="2970"/>
        <v>-5.1999958033003202E-3</v>
      </c>
      <c r="BL2399">
        <f t="shared" si="2971"/>
        <v>0.99480000419669967</v>
      </c>
      <c r="BM2399">
        <f t="shared" si="2972"/>
        <v>16.950489483507774</v>
      </c>
      <c r="BN2399">
        <f t="shared" si="2973"/>
        <v>1216.959961</v>
      </c>
      <c r="BO2399">
        <f t="shared" si="3012"/>
        <v>1224.9849975000002</v>
      </c>
      <c r="BP2399">
        <f t="shared" si="2974"/>
        <v>1241.4649945000001</v>
      </c>
      <c r="BQ2399">
        <f t="shared" si="2975"/>
        <v>-16.479996999999912</v>
      </c>
      <c r="BR2399">
        <f t="shared" si="2976"/>
        <v>-47.649902000000111</v>
      </c>
      <c r="BS2399">
        <f t="shared" si="2977"/>
        <v>-27.800048999999944</v>
      </c>
      <c r="BT2399">
        <f t="shared" si="2978"/>
        <v>-48.780029000000013</v>
      </c>
      <c r="BU2399">
        <f t="shared" si="2979"/>
        <v>-25.030029000000013</v>
      </c>
      <c r="BV2399">
        <f t="shared" si="2980"/>
        <v>1220.3613444666664</v>
      </c>
      <c r="BW2399">
        <f t="shared" si="2981"/>
        <v>1222.346673952381</v>
      </c>
      <c r="BX2399">
        <f t="shared" si="2982"/>
        <v>1229.2034535454543</v>
      </c>
      <c r="BY2399">
        <f t="shared" si="2983"/>
        <v>1237.307760214286</v>
      </c>
      <c r="BZ2399">
        <f t="shared" si="2984"/>
        <v>1270.5</v>
      </c>
      <c r="CA2399">
        <f t="shared" si="2985"/>
        <v>1210.75</v>
      </c>
      <c r="CB2399">
        <f t="shared" si="2986"/>
        <v>1228.3560455566669</v>
      </c>
      <c r="CC2399">
        <f t="shared" si="2987"/>
        <v>1235.6704604694444</v>
      </c>
      <c r="CD2399">
        <f t="shared" si="2988"/>
        <v>1249.0396342776987</v>
      </c>
      <c r="CE2399">
        <f t="shared" si="2989"/>
        <v>1240.093610674001</v>
      </c>
      <c r="CF2399">
        <f t="shared" si="2990"/>
        <v>1221.150024</v>
      </c>
      <c r="CG2399">
        <f t="shared" si="2991"/>
        <v>1227</v>
      </c>
      <c r="CH2399">
        <f t="shared" si="2992"/>
        <v>1212.5</v>
      </c>
    </row>
    <row r="2400" spans="1:86">
      <c r="A2400" s="1">
        <v>43014</v>
      </c>
      <c r="B2400">
        <v>1215</v>
      </c>
      <c r="C2400">
        <v>1227.5</v>
      </c>
      <c r="D2400">
        <v>1214.030029</v>
      </c>
      <c r="E2400">
        <v>1223.3199460000001</v>
      </c>
      <c r="F2400">
        <v>1389188</v>
      </c>
      <c r="G2400">
        <f t="shared" si="3006"/>
        <v>526991.51031907869</v>
      </c>
      <c r="H2400">
        <f t="shared" si="3034"/>
        <v>53324633.490563579</v>
      </c>
      <c r="I2400">
        <f t="shared" si="3007"/>
        <v>1219.96249375</v>
      </c>
      <c r="J2400">
        <f t="shared" si="3014"/>
        <v>1255.2999877500001</v>
      </c>
      <c r="K2400">
        <f t="shared" si="3015"/>
        <v>1217.3049927500001</v>
      </c>
      <c r="L2400">
        <f t="shared" si="3016"/>
        <v>10</v>
      </c>
      <c r="M2400">
        <f t="shared" si="3017"/>
        <v>2</v>
      </c>
      <c r="N2400">
        <f t="shared" si="3018"/>
        <v>0</v>
      </c>
      <c r="O2400">
        <f t="shared" si="3019"/>
        <v>80</v>
      </c>
      <c r="P2400">
        <f t="shared" si="2994"/>
        <v>13.469970999999987</v>
      </c>
      <c r="Q2400">
        <f t="shared" si="2995"/>
        <v>4.1800539999999273</v>
      </c>
      <c r="R2400">
        <f t="shared" si="2996"/>
        <v>9.2899170000000595</v>
      </c>
      <c r="S2400">
        <f t="shared" si="2997"/>
        <v>13.469970999999987</v>
      </c>
      <c r="T2400">
        <f t="shared" si="3033"/>
        <v>19.322459626757581</v>
      </c>
      <c r="U2400">
        <f t="shared" si="2998"/>
        <v>6.4699709999999868</v>
      </c>
      <c r="V2400">
        <f t="shared" si="2999"/>
        <v>-6.5</v>
      </c>
      <c r="W2400">
        <f t="shared" si="3000"/>
        <v>6.4699709999999868</v>
      </c>
      <c r="X2400">
        <f t="shared" si="3001"/>
        <v>0</v>
      </c>
      <c r="Y2400">
        <f t="shared" si="3031"/>
        <v>3.0577939565499617</v>
      </c>
      <c r="Z2400">
        <f t="shared" si="3032"/>
        <v>2.8091958030081421</v>
      </c>
      <c r="AA2400">
        <f t="shared" si="3028"/>
        <v>15.825076183963423</v>
      </c>
      <c r="AB2400">
        <f t="shared" si="3029"/>
        <v>14.538500052643355</v>
      </c>
      <c r="AC2400">
        <f t="shared" si="3030"/>
        <v>4.2372351705032445</v>
      </c>
      <c r="AD2400">
        <f t="shared" si="3038"/>
        <v>19.951211961218206</v>
      </c>
      <c r="AE2400">
        <f t="shared" si="3011"/>
        <v>1220.2919922000001</v>
      </c>
      <c r="AF2400">
        <f t="shared" si="3013"/>
        <v>1223.2799886666664</v>
      </c>
      <c r="AG2400">
        <f t="shared" si="3035"/>
        <v>1239.3699951499998</v>
      </c>
      <c r="AH2400">
        <f t="shared" si="3020"/>
        <v>1233.1679932000002</v>
      </c>
      <c r="AI2400">
        <f t="shared" si="3021"/>
        <v>1261.3000997955571</v>
      </c>
      <c r="AJ2400">
        <f t="shared" si="3022"/>
        <v>1205.0358866044432</v>
      </c>
      <c r="AK2400">
        <f t="shared" si="3023"/>
        <v>0.32496783227823633</v>
      </c>
      <c r="AL2400">
        <f t="shared" si="3002"/>
        <v>0.37935219014206767</v>
      </c>
      <c r="AM2400">
        <f t="shared" si="3003"/>
        <v>526991.51031907869</v>
      </c>
      <c r="AN2400">
        <f t="shared" si="3036"/>
        <v>-422144.12055285065</v>
      </c>
      <c r="AO2400">
        <f t="shared" si="3037"/>
        <v>33847734</v>
      </c>
      <c r="AP2400">
        <f t="shared" si="3039"/>
        <v>-1.2471857659743209E-2</v>
      </c>
      <c r="AQ2400">
        <f t="shared" si="3040"/>
        <v>1223.4805602287211</v>
      </c>
      <c r="AR2400">
        <f t="shared" si="3041"/>
        <v>1225.6169366891479</v>
      </c>
      <c r="AS2400">
        <f t="shared" si="3042"/>
        <v>1229.7943507893087</v>
      </c>
      <c r="AT2400">
        <f t="shared" si="3043"/>
        <v>1235.6215628076361</v>
      </c>
      <c r="AU2400">
        <f t="shared" si="3044"/>
        <v>1231.5940488354981</v>
      </c>
      <c r="AV2400">
        <f t="shared" si="3045"/>
        <v>1236.8564090510436</v>
      </c>
      <c r="AW2400">
        <f t="shared" si="3046"/>
        <v>-5.2623602155454137</v>
      </c>
      <c r="AX2400">
        <f t="shared" si="2993"/>
        <v>-1.8312531262550598</v>
      </c>
      <c r="AY2400">
        <f t="shared" si="2967"/>
        <v>-3.4311070892903537</v>
      </c>
      <c r="AZ2400">
        <f t="shared" si="3004"/>
        <v>1221.6166583333334</v>
      </c>
      <c r="BA2400">
        <f t="shared" si="3005"/>
        <v>1697055202.3567667</v>
      </c>
      <c r="BB2400">
        <f t="shared" si="3008"/>
        <v>1697055202.3567667</v>
      </c>
      <c r="BC2400">
        <f t="shared" si="3009"/>
        <v>0</v>
      </c>
      <c r="BD2400">
        <f t="shared" si="3024"/>
        <v>9280152055.7769527</v>
      </c>
      <c r="BE2400">
        <f t="shared" si="3025"/>
        <v>22196852327.824989</v>
      </c>
      <c r="BF2400">
        <f t="shared" si="3026"/>
        <v>0.41808414628878554</v>
      </c>
      <c r="BG2400">
        <f t="shared" si="3027"/>
        <v>29.482322849665707</v>
      </c>
      <c r="BH2400">
        <f t="shared" si="2968"/>
        <v>224281968</v>
      </c>
      <c r="BI2400">
        <f t="shared" si="2969"/>
        <v>-0.42546250130869012</v>
      </c>
      <c r="BJ2400">
        <f t="shared" si="3010"/>
        <v>751.98970000001282</v>
      </c>
      <c r="BK2400">
        <f t="shared" si="2970"/>
        <v>7.0134150941247855E-3</v>
      </c>
      <c r="BL2400">
        <f t="shared" si="2971"/>
        <v>1.0070134150941248</v>
      </c>
      <c r="BM2400">
        <f t="shared" si="2972"/>
        <v>14.826922036767575</v>
      </c>
      <c r="BN2400">
        <f t="shared" si="2973"/>
        <v>1220.7650145</v>
      </c>
      <c r="BO2400">
        <f t="shared" si="3012"/>
        <v>1220.8380004000001</v>
      </c>
      <c r="BP2400">
        <f t="shared" si="2974"/>
        <v>1240.8470530294121</v>
      </c>
      <c r="BQ2400">
        <f t="shared" si="2975"/>
        <v>-20.009052629412054</v>
      </c>
      <c r="BR2400">
        <f t="shared" si="2976"/>
        <v>-28.480102999999872</v>
      </c>
      <c r="BS2400">
        <f t="shared" si="2977"/>
        <v>-31.969970999999987</v>
      </c>
      <c r="BT2400">
        <f t="shared" si="2978"/>
        <v>-35.949951000000056</v>
      </c>
      <c r="BU2400">
        <f t="shared" si="2979"/>
        <v>-44.949951000000056</v>
      </c>
      <c r="BV2400">
        <f t="shared" si="2980"/>
        <v>1220.3773274</v>
      </c>
      <c r="BW2400">
        <f t="shared" si="2981"/>
        <v>1221.2066591904763</v>
      </c>
      <c r="BX2400">
        <f t="shared" si="2982"/>
        <v>1226.7014448727273</v>
      </c>
      <c r="BY2400">
        <f t="shared" si="2983"/>
        <v>1235.7471359952383</v>
      </c>
      <c r="BZ2400">
        <f t="shared" si="2984"/>
        <v>1267</v>
      </c>
      <c r="CA2400">
        <f t="shared" si="2985"/>
        <v>1210.75</v>
      </c>
      <c r="CB2400">
        <f t="shared" si="2986"/>
        <v>1220.0010519900002</v>
      </c>
      <c r="CC2400">
        <f t="shared" si="2987"/>
        <v>1227.510036075</v>
      </c>
      <c r="CD2400">
        <f t="shared" si="2988"/>
        <v>1243.200663504881</v>
      </c>
      <c r="CE2400">
        <f t="shared" si="2989"/>
        <v>1241.7277148804299</v>
      </c>
      <c r="CF2400">
        <f t="shared" si="2990"/>
        <v>1214.8000489999999</v>
      </c>
      <c r="CG2400">
        <f t="shared" si="2991"/>
        <v>1221.719971</v>
      </c>
      <c r="CH2400">
        <f t="shared" si="2992"/>
        <v>1212.1999510000001</v>
      </c>
    </row>
    <row r="2401" spans="1:86">
      <c r="A2401" s="1">
        <v>43017</v>
      </c>
      <c r="B2401">
        <v>1220.530029</v>
      </c>
      <c r="C2401">
        <v>1233.969971</v>
      </c>
      <c r="D2401">
        <v>1220.530029</v>
      </c>
      <c r="E2401">
        <v>1227.0500489999999</v>
      </c>
      <c r="F2401">
        <v>1773616</v>
      </c>
      <c r="G2401">
        <f t="shared" si="3006"/>
        <v>-52773.485602259163</v>
      </c>
      <c r="H2401">
        <f t="shared" si="3034"/>
        <v>53271860.004961319</v>
      </c>
      <c r="I2401">
        <f t="shared" si="3007"/>
        <v>1225.5200195</v>
      </c>
      <c r="J2401">
        <f t="shared" si="3014"/>
        <v>1254.2600097499999</v>
      </c>
      <c r="K2401">
        <f t="shared" si="3015"/>
        <v>1217.3049927500001</v>
      </c>
      <c r="L2401">
        <f t="shared" si="3016"/>
        <v>10</v>
      </c>
      <c r="M2401">
        <f t="shared" si="3017"/>
        <v>3</v>
      </c>
      <c r="N2401">
        <f t="shared" si="3018"/>
        <v>0</v>
      </c>
      <c r="O2401">
        <f t="shared" si="3019"/>
        <v>70</v>
      </c>
      <c r="P2401">
        <f t="shared" si="2994"/>
        <v>13.439941999999974</v>
      </c>
      <c r="Q2401">
        <f t="shared" si="2995"/>
        <v>6.9199220000000423</v>
      </c>
      <c r="R2401">
        <f t="shared" si="2996"/>
        <v>6.5200199999999313</v>
      </c>
      <c r="S2401">
        <f t="shared" si="2997"/>
        <v>13.439941999999974</v>
      </c>
      <c r="T2401">
        <f t="shared" si="3033"/>
        <v>18.902279796274893</v>
      </c>
      <c r="U2401">
        <f t="shared" si="2998"/>
        <v>1</v>
      </c>
      <c r="V2401">
        <f t="shared" si="2999"/>
        <v>-5.089966000000004</v>
      </c>
      <c r="W2401">
        <f t="shared" si="3000"/>
        <v>1</v>
      </c>
      <c r="X2401">
        <f t="shared" si="3001"/>
        <v>0</v>
      </c>
      <c r="Y2401">
        <f t="shared" si="3031"/>
        <v>2.91080867393925</v>
      </c>
      <c r="Z2401">
        <f t="shared" si="3032"/>
        <v>2.6085389599361322</v>
      </c>
      <c r="AA2401">
        <f t="shared" si="3028"/>
        <v>15.399246574018486</v>
      </c>
      <c r="AB2401">
        <f t="shared" si="3029"/>
        <v>13.800128810124807</v>
      </c>
      <c r="AC2401">
        <f t="shared" si="3030"/>
        <v>5.4765478468490763</v>
      </c>
      <c r="AD2401">
        <f t="shared" si="3038"/>
        <v>17.449049400322924</v>
      </c>
      <c r="AE2401">
        <f t="shared" si="3011"/>
        <v>1222.1080078</v>
      </c>
      <c r="AF2401">
        <f t="shared" si="3013"/>
        <v>1221.4183350000001</v>
      </c>
      <c r="AG2401">
        <f t="shared" si="3035"/>
        <v>1238.9574951499999</v>
      </c>
      <c r="AH2401">
        <f t="shared" si="3020"/>
        <v>1230.6929931999998</v>
      </c>
      <c r="AI2401">
        <f t="shared" si="3021"/>
        <v>1256.0508956500209</v>
      </c>
      <c r="AJ2401">
        <f t="shared" si="3022"/>
        <v>1205.3350907499787</v>
      </c>
      <c r="AK2401">
        <f t="shared" si="3023"/>
        <v>0.4281694492046435</v>
      </c>
      <c r="AL2401">
        <f t="shared" si="3002"/>
        <v>-2.9754741501124914E-2</v>
      </c>
      <c r="AM2401">
        <f t="shared" si="3003"/>
        <v>-52773.485602259163</v>
      </c>
      <c r="AN2401">
        <f t="shared" si="3036"/>
        <v>-1172192.938172881</v>
      </c>
      <c r="AO2401">
        <f t="shared" si="3037"/>
        <v>34600216</v>
      </c>
      <c r="AP2401">
        <f t="shared" si="3039"/>
        <v>-3.3878197123765962E-2</v>
      </c>
      <c r="AQ2401">
        <f t="shared" si="3040"/>
        <v>1224.6941864109558</v>
      </c>
      <c r="AR2401">
        <f t="shared" si="3041"/>
        <v>1226.7578083077408</v>
      </c>
      <c r="AS2401">
        <f t="shared" si="3042"/>
        <v>1229.3003764672333</v>
      </c>
      <c r="AT2401">
        <f t="shared" si="3043"/>
        <v>1234.8501265649488</v>
      </c>
      <c r="AU2401">
        <f t="shared" si="3044"/>
        <v>1230.9124488601733</v>
      </c>
      <c r="AV2401">
        <f t="shared" si="3045"/>
        <v>1236.1699638474704</v>
      </c>
      <c r="AW2401">
        <f t="shared" si="3046"/>
        <v>-5.2575149872970997</v>
      </c>
      <c r="AX2401">
        <f t="shared" si="2993"/>
        <v>-2.5165054984634678</v>
      </c>
      <c r="AY2401">
        <f t="shared" si="2967"/>
        <v>-2.7410094888336318</v>
      </c>
      <c r="AZ2401">
        <f t="shared" si="3004"/>
        <v>1227.1833496666666</v>
      </c>
      <c r="BA2401">
        <f t="shared" si="3005"/>
        <v>2176552023.9023943</v>
      </c>
      <c r="BB2401">
        <f t="shared" si="3008"/>
        <v>2176552023.9023943</v>
      </c>
      <c r="BC2401">
        <f t="shared" si="3009"/>
        <v>0</v>
      </c>
      <c r="BD2401">
        <f t="shared" si="3024"/>
        <v>11456704079.679348</v>
      </c>
      <c r="BE2401">
        <f t="shared" si="3025"/>
        <v>21287725565.035988</v>
      </c>
      <c r="BF2401">
        <f t="shared" si="3026"/>
        <v>0.53818356708320236</v>
      </c>
      <c r="BG2401">
        <f t="shared" si="3027"/>
        <v>34.988253586906978</v>
      </c>
      <c r="BH2401">
        <f t="shared" si="2968"/>
        <v>226055584</v>
      </c>
      <c r="BI2401">
        <f t="shared" si="2969"/>
        <v>-0.42530680578369223</v>
      </c>
      <c r="BJ2401">
        <f t="shared" si="3010"/>
        <v>273.01029999998718</v>
      </c>
      <c r="BK2401">
        <f t="shared" si="2970"/>
        <v>3.0491638857001613E-3</v>
      </c>
      <c r="BL2401">
        <f t="shared" si="2971"/>
        <v>1.0030491638857002</v>
      </c>
      <c r="BM2401">
        <f t="shared" si="2972"/>
        <v>13.364788071079584</v>
      </c>
      <c r="BN2401">
        <f t="shared" si="2973"/>
        <v>1227.25</v>
      </c>
      <c r="BO2401">
        <f t="shared" si="3012"/>
        <v>1221.0130004</v>
      </c>
      <c r="BP2401">
        <f t="shared" si="2974"/>
        <v>1240.0213191764708</v>
      </c>
      <c r="BQ2401">
        <f t="shared" si="2975"/>
        <v>-19.008318776470787</v>
      </c>
      <c r="BR2401">
        <f t="shared" si="2976"/>
        <v>-28.329956000000038</v>
      </c>
      <c r="BS2401">
        <f t="shared" si="2977"/>
        <v>-25.84997599999997</v>
      </c>
      <c r="BT2401">
        <f t="shared" si="2978"/>
        <v>-33.030029000000013</v>
      </c>
      <c r="BU2401">
        <f t="shared" si="2979"/>
        <v>-27.75</v>
      </c>
      <c r="BV2401">
        <f t="shared" si="2980"/>
        <v>1222.6300129999997</v>
      </c>
      <c r="BW2401">
        <f t="shared" si="2981"/>
        <v>1222.2838192857143</v>
      </c>
      <c r="BX2401">
        <f t="shared" si="2982"/>
        <v>1225.5890913818182</v>
      </c>
      <c r="BY2401">
        <f t="shared" si="2983"/>
        <v>1234.5738077904764</v>
      </c>
      <c r="BZ2401">
        <f t="shared" si="2984"/>
        <v>1267</v>
      </c>
      <c r="CA2401">
        <f t="shared" si="2985"/>
        <v>1210.75</v>
      </c>
      <c r="CB2401">
        <f t="shared" si="2986"/>
        <v>1221.9884310266668</v>
      </c>
      <c r="CC2401">
        <f t="shared" si="2987"/>
        <v>1220.2372658250003</v>
      </c>
      <c r="CD2401">
        <f t="shared" si="2988"/>
        <v>1239.7512444226584</v>
      </c>
      <c r="CE2401">
        <f t="shared" si="2989"/>
        <v>1242.4174453931187</v>
      </c>
      <c r="CF2401">
        <f t="shared" si="2990"/>
        <v>1223.3199460000001</v>
      </c>
      <c r="CG2401">
        <f t="shared" si="2991"/>
        <v>1227.5</v>
      </c>
      <c r="CH2401">
        <f t="shared" si="2992"/>
        <v>1214.030029</v>
      </c>
    </row>
    <row r="2402" spans="1:86">
      <c r="A2402" s="1">
        <v>43018</v>
      </c>
      <c r="B2402">
        <v>1227.5</v>
      </c>
      <c r="C2402">
        <v>1234.969971</v>
      </c>
      <c r="D2402">
        <v>1225.619995</v>
      </c>
      <c r="E2402">
        <v>1229.619995</v>
      </c>
      <c r="F2402">
        <v>1222010</v>
      </c>
      <c r="G2402">
        <f t="shared" si="3006"/>
        <v>-176437.26270099176</v>
      </c>
      <c r="H2402">
        <f t="shared" si="3034"/>
        <v>53095422.742260329</v>
      </c>
      <c r="I2402">
        <f t="shared" si="3007"/>
        <v>1229.4274902500001</v>
      </c>
      <c r="J2402">
        <f t="shared" si="3014"/>
        <v>1247.12997425</v>
      </c>
      <c r="K2402">
        <f t="shared" si="3015"/>
        <v>1217.3049927500001</v>
      </c>
      <c r="L2402">
        <f t="shared" si="3016"/>
        <v>10</v>
      </c>
      <c r="M2402">
        <f t="shared" si="3017"/>
        <v>4</v>
      </c>
      <c r="N2402">
        <f t="shared" si="3018"/>
        <v>0</v>
      </c>
      <c r="O2402">
        <f t="shared" si="3019"/>
        <v>60</v>
      </c>
      <c r="P2402">
        <f t="shared" si="2994"/>
        <v>9.3499759999999696</v>
      </c>
      <c r="Q2402">
        <f t="shared" si="2995"/>
        <v>5.3499759999999696</v>
      </c>
      <c r="R2402">
        <f t="shared" si="2996"/>
        <v>4</v>
      </c>
      <c r="S2402">
        <f t="shared" si="2997"/>
        <v>9.3499759999999696</v>
      </c>
      <c r="T2402">
        <f t="shared" si="3033"/>
        <v>18.219972382255257</v>
      </c>
      <c r="U2402">
        <f t="shared" si="2998"/>
        <v>22.25</v>
      </c>
      <c r="V2402">
        <f t="shared" si="2999"/>
        <v>-2.7600099999999657</v>
      </c>
      <c r="W2402">
        <f t="shared" si="3000"/>
        <v>22.25</v>
      </c>
      <c r="X2402">
        <f t="shared" si="3001"/>
        <v>0</v>
      </c>
      <c r="Y2402">
        <f t="shared" si="3031"/>
        <v>4.2921794829435891</v>
      </c>
      <c r="Z2402">
        <f t="shared" si="3032"/>
        <v>2.4222147485121228</v>
      </c>
      <c r="AA2402">
        <f t="shared" si="3028"/>
        <v>23.557552080176674</v>
      </c>
      <c r="AB2402">
        <f t="shared" si="3029"/>
        <v>13.294283315550793</v>
      </c>
      <c r="AC2402">
        <f t="shared" si="3030"/>
        <v>27.850088481117513</v>
      </c>
      <c r="AD2402">
        <f t="shared" si="3038"/>
        <v>17.516158686344706</v>
      </c>
      <c r="AE2402">
        <f t="shared" si="3011"/>
        <v>1223.1880126000001</v>
      </c>
      <c r="AF2402">
        <f t="shared" si="3013"/>
        <v>1223.3600056666667</v>
      </c>
      <c r="AG2402">
        <f t="shared" si="3035"/>
        <v>1239.07749635</v>
      </c>
      <c r="AH2402">
        <f t="shared" si="3020"/>
        <v>1228.1169922000001</v>
      </c>
      <c r="AI2402">
        <f t="shared" si="3021"/>
        <v>1247.4343730127587</v>
      </c>
      <c r="AJ2402">
        <f t="shared" si="3022"/>
        <v>1208.7996113872416</v>
      </c>
      <c r="AK2402">
        <f t="shared" si="3023"/>
        <v>0.5389028620020575</v>
      </c>
      <c r="AL2402">
        <f t="shared" si="3002"/>
        <v>-0.14438283050138032</v>
      </c>
      <c r="AM2402">
        <f t="shared" si="3003"/>
        <v>-176437.26270099176</v>
      </c>
      <c r="AN2402">
        <f t="shared" si="3036"/>
        <v>-813403.26148484717</v>
      </c>
      <c r="AO2402">
        <f t="shared" si="3037"/>
        <v>35089462</v>
      </c>
      <c r="AP2402">
        <f t="shared" si="3039"/>
        <v>-2.3180841629456935E-2</v>
      </c>
      <c r="AQ2402">
        <f t="shared" si="3040"/>
        <v>1226.3689613312308</v>
      </c>
      <c r="AR2402">
        <f t="shared" si="3041"/>
        <v>1233.4331483300346</v>
      </c>
      <c r="AS2402">
        <f t="shared" si="3042"/>
        <v>1229.3579078031312</v>
      </c>
      <c r="AT2402">
        <f t="shared" si="3043"/>
        <v>1234.3794147241035</v>
      </c>
      <c r="AU2402">
        <f t="shared" si="3044"/>
        <v>1230.7185807811472</v>
      </c>
      <c r="AV2402">
        <f t="shared" si="3045"/>
        <v>1235.7114660281475</v>
      </c>
      <c r="AW2402">
        <f t="shared" si="3046"/>
        <v>-4.9928852470002312</v>
      </c>
      <c r="AX2402">
        <f t="shared" si="2993"/>
        <v>-3.0117814481708205</v>
      </c>
      <c r="AY2402">
        <f t="shared" si="2967"/>
        <v>-1.9811037988294107</v>
      </c>
      <c r="AZ2402">
        <f t="shared" si="3004"/>
        <v>1230.0699870000001</v>
      </c>
      <c r="BA2402">
        <f t="shared" si="3005"/>
        <v>1503157824.8138702</v>
      </c>
      <c r="BB2402">
        <f t="shared" si="3008"/>
        <v>1503157824.8138702</v>
      </c>
      <c r="BC2402">
        <f t="shared" si="3009"/>
        <v>0</v>
      </c>
      <c r="BD2402">
        <f t="shared" si="3024"/>
        <v>12959861904.493217</v>
      </c>
      <c r="BE2402">
        <f t="shared" si="3025"/>
        <v>20309969280.68058</v>
      </c>
      <c r="BF2402">
        <f t="shared" si="3026"/>
        <v>0.63810347152129898</v>
      </c>
      <c r="BG2402">
        <f t="shared" si="3027"/>
        <v>38.953795203711721</v>
      </c>
      <c r="BH2402">
        <f t="shared" si="2968"/>
        <v>227277594</v>
      </c>
      <c r="BI2402">
        <f t="shared" si="2969"/>
        <v>-0.40404943906917684</v>
      </c>
      <c r="BJ2402">
        <f t="shared" si="3010"/>
        <v>156.99460000000727</v>
      </c>
      <c r="BK2402">
        <f t="shared" si="2970"/>
        <v>2.0944100870983078E-3</v>
      </c>
      <c r="BL2402">
        <f t="shared" si="2971"/>
        <v>1.0020944100870983</v>
      </c>
      <c r="BM2402">
        <f t="shared" si="2972"/>
        <v>10.181153632848414</v>
      </c>
      <c r="BN2402">
        <f t="shared" si="2973"/>
        <v>1230.294983</v>
      </c>
      <c r="BO2402">
        <f t="shared" si="3012"/>
        <v>1223.0039916999999</v>
      </c>
      <c r="BP2402">
        <f t="shared" si="2974"/>
        <v>1239.123377147059</v>
      </c>
      <c r="BQ2402">
        <f t="shared" si="2975"/>
        <v>-16.11938544705913</v>
      </c>
      <c r="BR2402">
        <f t="shared" si="2976"/>
        <v>-7.6999510000000555</v>
      </c>
      <c r="BS2402">
        <f t="shared" si="2977"/>
        <v>-7.3800049999999828</v>
      </c>
      <c r="BT2402">
        <f t="shared" si="2978"/>
        <v>-28.229980000000069</v>
      </c>
      <c r="BU2402">
        <f t="shared" si="2979"/>
        <v>-27.5</v>
      </c>
      <c r="BV2402">
        <f t="shared" si="2980"/>
        <v>1225.1340087333333</v>
      </c>
      <c r="BW2402">
        <f t="shared" si="2981"/>
        <v>1224.6271507142858</v>
      </c>
      <c r="BX2402">
        <f t="shared" si="2982"/>
        <v>1225.3940008</v>
      </c>
      <c r="BY2402">
        <f t="shared" si="2983"/>
        <v>1233.6845220619048</v>
      </c>
      <c r="BZ2402">
        <f t="shared" si="2984"/>
        <v>1263.1999510000001</v>
      </c>
      <c r="CA2402">
        <f t="shared" si="2985"/>
        <v>1210.75</v>
      </c>
      <c r="CB2402">
        <f t="shared" si="2986"/>
        <v>1220.7299526199999</v>
      </c>
      <c r="CC2402">
        <f t="shared" si="2987"/>
        <v>1222.2170268</v>
      </c>
      <c r="CD2402">
        <f t="shared" si="2988"/>
        <v>1233.2974441424603</v>
      </c>
      <c r="CE2402">
        <f t="shared" si="2989"/>
        <v>1245.4071663938053</v>
      </c>
      <c r="CF2402">
        <f t="shared" si="2990"/>
        <v>1227.0500489999999</v>
      </c>
      <c r="CG2402">
        <f t="shared" si="2991"/>
        <v>1233.969971</v>
      </c>
      <c r="CH2402">
        <f t="shared" si="2992"/>
        <v>1220.530029</v>
      </c>
    </row>
    <row r="2403" spans="1:86">
      <c r="A2403" s="1">
        <v>43019</v>
      </c>
      <c r="B2403">
        <v>1230</v>
      </c>
      <c r="C2403">
        <v>1257.219971</v>
      </c>
      <c r="D2403">
        <v>1228.380005</v>
      </c>
      <c r="E2403">
        <v>1250.1800539999999</v>
      </c>
      <c r="F2403">
        <v>1527746</v>
      </c>
      <c r="G2403">
        <f t="shared" si="3006"/>
        <v>781891.78941722133</v>
      </c>
      <c r="H2403">
        <f t="shared" si="3034"/>
        <v>53877314.531677552</v>
      </c>
      <c r="I2403">
        <f t="shared" si="3007"/>
        <v>1241.4450075</v>
      </c>
      <c r="J2403">
        <f t="shared" si="3014"/>
        <v>1246.3699952500001</v>
      </c>
      <c r="K2403">
        <f t="shared" si="3015"/>
        <v>1217.3049927500001</v>
      </c>
      <c r="L2403">
        <f t="shared" si="3016"/>
        <v>10</v>
      </c>
      <c r="M2403">
        <f t="shared" si="3017"/>
        <v>5</v>
      </c>
      <c r="N2403">
        <f t="shared" si="3018"/>
        <v>0</v>
      </c>
      <c r="O2403">
        <f t="shared" si="3019"/>
        <v>50</v>
      </c>
      <c r="P2403">
        <f t="shared" si="2994"/>
        <v>28.839966000000004</v>
      </c>
      <c r="Q2403">
        <f t="shared" si="2995"/>
        <v>7.0399170000000595</v>
      </c>
      <c r="R2403">
        <f t="shared" si="2996"/>
        <v>21.800048999999944</v>
      </c>
      <c r="S2403">
        <f t="shared" si="2997"/>
        <v>28.839966000000004</v>
      </c>
      <c r="T2403">
        <f t="shared" si="3033"/>
        <v>18.978543354951309</v>
      </c>
      <c r="U2403">
        <f t="shared" si="2998"/>
        <v>20.280029000000013</v>
      </c>
      <c r="V2403">
        <f t="shared" si="2999"/>
        <v>-25.119995000000017</v>
      </c>
      <c r="W2403">
        <f t="shared" si="3000"/>
        <v>20.280029000000013</v>
      </c>
      <c r="X2403">
        <f t="shared" si="3001"/>
        <v>0</v>
      </c>
      <c r="Y2403">
        <f t="shared" si="3031"/>
        <v>5.4341687341619052</v>
      </c>
      <c r="Z2403">
        <f t="shared" si="3032"/>
        <v>2.2491994093326855</v>
      </c>
      <c r="AA2403">
        <f t="shared" si="3028"/>
        <v>28.633223491012473</v>
      </c>
      <c r="AB2403">
        <f t="shared" si="3029"/>
        <v>11.851275238918124</v>
      </c>
      <c r="AC2403">
        <f t="shared" si="3030"/>
        <v>41.452775206741755</v>
      </c>
      <c r="AD2403">
        <f t="shared" si="3038"/>
        <v>17.820929241112758</v>
      </c>
      <c r="AE2403">
        <f t="shared" si="3011"/>
        <v>1228.9940185999999</v>
      </c>
      <c r="AF2403">
        <f t="shared" si="3013"/>
        <v>1227.6866861666667</v>
      </c>
      <c r="AG2403">
        <f t="shared" si="3035"/>
        <v>1239.3755005</v>
      </c>
      <c r="AH2403">
        <f t="shared" si="3020"/>
        <v>1229.4030029999999</v>
      </c>
      <c r="AI2403">
        <f t="shared" si="3021"/>
        <v>1252.367750795142</v>
      </c>
      <c r="AJ2403">
        <f t="shared" si="3022"/>
        <v>1206.4382552048578</v>
      </c>
      <c r="AK2403">
        <f t="shared" si="3023"/>
        <v>0.95236836880035636</v>
      </c>
      <c r="AL2403">
        <f t="shared" si="3002"/>
        <v>0.5117943620321842</v>
      </c>
      <c r="AM2403">
        <f t="shared" si="3003"/>
        <v>781891.78941722133</v>
      </c>
      <c r="AN2403">
        <f t="shared" si="3036"/>
        <v>-830282.54233362374</v>
      </c>
      <c r="AO2403">
        <f t="shared" si="3037"/>
        <v>35220748</v>
      </c>
      <c r="AP2403">
        <f t="shared" si="3039"/>
        <v>-2.3573677150003282E-2</v>
      </c>
      <c r="AQ2403">
        <f t="shared" si="3040"/>
        <v>1234.4647328386122</v>
      </c>
      <c r="AR2403">
        <f t="shared" si="3041"/>
        <v>1245.0231942159746</v>
      </c>
      <c r="AS2403">
        <f t="shared" si="3042"/>
        <v>1233.1058941185674</v>
      </c>
      <c r="AT2403">
        <f t="shared" si="3043"/>
        <v>1235.8014722589342</v>
      </c>
      <c r="AU2403">
        <f t="shared" si="3044"/>
        <v>1233.6378017639752</v>
      </c>
      <c r="AV2403">
        <f t="shared" si="3045"/>
        <v>1236.724267186177</v>
      </c>
      <c r="AW2403">
        <f t="shared" si="3046"/>
        <v>-3.0864654222018544</v>
      </c>
      <c r="AX2403">
        <f t="shared" si="2993"/>
        <v>-3.0267182429770272</v>
      </c>
      <c r="AY2403">
        <f t="shared" si="2967"/>
        <v>-5.9747179224827196E-2</v>
      </c>
      <c r="AZ2403">
        <f t="shared" si="3004"/>
        <v>1245.26001</v>
      </c>
      <c r="BA2403">
        <f t="shared" si="3005"/>
        <v>1902440999.2374599</v>
      </c>
      <c r="BB2403">
        <f t="shared" si="3008"/>
        <v>1902440999.2374599</v>
      </c>
      <c r="BC2403">
        <f t="shared" si="3009"/>
        <v>0</v>
      </c>
      <c r="BD2403">
        <f t="shared" si="3024"/>
        <v>14862302903.730677</v>
      </c>
      <c r="BE2403">
        <f t="shared" si="3025"/>
        <v>18645701824.748569</v>
      </c>
      <c r="BF2403">
        <f t="shared" si="3026"/>
        <v>0.79709002339637536</v>
      </c>
      <c r="BG2403">
        <f t="shared" si="3027"/>
        <v>44.354484918342074</v>
      </c>
      <c r="BH2403">
        <f t="shared" si="2968"/>
        <v>228805340</v>
      </c>
      <c r="BI2403">
        <f t="shared" si="2969"/>
        <v>-0.24956779001549392</v>
      </c>
      <c r="BJ2403">
        <f t="shared" si="3010"/>
        <v>1956.005899999991</v>
      </c>
      <c r="BK2403">
        <f t="shared" si="2970"/>
        <v>1.6720660922564055E-2</v>
      </c>
      <c r="BL2403">
        <f t="shared" si="2971"/>
        <v>1.0167206609225641</v>
      </c>
      <c r="BM2403">
        <f t="shared" si="2972"/>
        <v>12.103484820671648</v>
      </c>
      <c r="BN2403">
        <f t="shared" si="2973"/>
        <v>1242.799988</v>
      </c>
      <c r="BO2403">
        <f t="shared" si="3012"/>
        <v>1227.6139893</v>
      </c>
      <c r="BP2403">
        <f t="shared" si="2974"/>
        <v>1238.6799944411766</v>
      </c>
      <c r="BQ2403">
        <f t="shared" si="2975"/>
        <v>-11.066005141176674</v>
      </c>
      <c r="BR2403">
        <f t="shared" si="2976"/>
        <v>2.6800539999999273</v>
      </c>
      <c r="BS2403">
        <f t="shared" si="2977"/>
        <v>-8.5</v>
      </c>
      <c r="BT2403">
        <f t="shared" si="2978"/>
        <v>1.1199950000000172</v>
      </c>
      <c r="BU2403">
        <f t="shared" si="2979"/>
        <v>-15</v>
      </c>
      <c r="BV2403">
        <f t="shared" si="2980"/>
        <v>1234.1313558666668</v>
      </c>
      <c r="BW2403">
        <f t="shared" si="2981"/>
        <v>1232.2900216666665</v>
      </c>
      <c r="BX2403">
        <f t="shared" si="2982"/>
        <v>1229.4054665818182</v>
      </c>
      <c r="BY2403">
        <f t="shared" si="2983"/>
        <v>1234.741908504762</v>
      </c>
      <c r="BZ2403">
        <f t="shared" si="2984"/>
        <v>1257.219971</v>
      </c>
      <c r="CA2403">
        <f t="shared" si="2985"/>
        <v>1210.75</v>
      </c>
      <c r="CB2403">
        <f t="shared" si="2986"/>
        <v>1221.6549845699999</v>
      </c>
      <c r="CC2403">
        <f t="shared" si="2987"/>
        <v>1221.889408211111</v>
      </c>
      <c r="CD2403">
        <f t="shared" si="2988"/>
        <v>1232.4038945505156</v>
      </c>
      <c r="CE2403">
        <f t="shared" si="2989"/>
        <v>1245.412046781456</v>
      </c>
      <c r="CF2403">
        <f t="shared" si="2990"/>
        <v>1229.619995</v>
      </c>
      <c r="CG2403">
        <f t="shared" si="2991"/>
        <v>1234.969971</v>
      </c>
      <c r="CH2403">
        <f t="shared" si="2992"/>
        <v>1225.619995</v>
      </c>
    </row>
    <row r="2404" spans="1:86">
      <c r="A2404" s="1">
        <v>43020</v>
      </c>
      <c r="B2404">
        <v>1256.5</v>
      </c>
      <c r="C2404">
        <v>1277.5</v>
      </c>
      <c r="D2404">
        <v>1253.5</v>
      </c>
      <c r="E2404">
        <v>1274.099976</v>
      </c>
      <c r="F2404">
        <v>5006356</v>
      </c>
      <c r="G2404">
        <f t="shared" si="3006"/>
        <v>3587878.4539546543</v>
      </c>
      <c r="H2404">
        <f t="shared" si="3034"/>
        <v>57465192.985632204</v>
      </c>
      <c r="I2404">
        <f t="shared" si="3007"/>
        <v>1265.3999939999999</v>
      </c>
      <c r="J2404">
        <f t="shared" si="3014"/>
        <v>1265.3999939999999</v>
      </c>
      <c r="K2404">
        <f t="shared" si="3015"/>
        <v>1217.3049927500001</v>
      </c>
      <c r="L2404">
        <f t="shared" si="3016"/>
        <v>1</v>
      </c>
      <c r="M2404">
        <f t="shared" si="3017"/>
        <v>6</v>
      </c>
      <c r="N2404">
        <f t="shared" si="3018"/>
        <v>90</v>
      </c>
      <c r="O2404">
        <f t="shared" si="3019"/>
        <v>40</v>
      </c>
      <c r="P2404">
        <f t="shared" si="2994"/>
        <v>24</v>
      </c>
      <c r="Q2404">
        <f t="shared" si="2995"/>
        <v>3.4000240000000304</v>
      </c>
      <c r="R2404">
        <f t="shared" si="2996"/>
        <v>20.59997599999997</v>
      </c>
      <c r="S2404">
        <f t="shared" si="2997"/>
        <v>24</v>
      </c>
      <c r="T2404">
        <f t="shared" si="3033"/>
        <v>19.337218829597646</v>
      </c>
      <c r="U2404">
        <f t="shared" si="2998"/>
        <v>26.969970999999987</v>
      </c>
      <c r="V2404">
        <f t="shared" si="2999"/>
        <v>-8</v>
      </c>
      <c r="W2404">
        <f t="shared" si="3000"/>
        <v>26.969970999999987</v>
      </c>
      <c r="X2404">
        <f t="shared" si="3001"/>
        <v>0</v>
      </c>
      <c r="Y2404">
        <f t="shared" si="3031"/>
        <v>6.9724403245789111</v>
      </c>
      <c r="Z2404">
        <f t="shared" si="3032"/>
        <v>2.0885423086660651</v>
      </c>
      <c r="AA2404">
        <f t="shared" si="3028"/>
        <v>36.057099968827252</v>
      </c>
      <c r="AB2404">
        <f t="shared" si="3029"/>
        <v>10.800634398724037</v>
      </c>
      <c r="AC2404">
        <f t="shared" si="3030"/>
        <v>53.900313173470835</v>
      </c>
      <c r="AD2404">
        <f t="shared" si="3038"/>
        <v>19.014809650647173</v>
      </c>
      <c r="AE2404">
        <f t="shared" si="3011"/>
        <v>1240.854004</v>
      </c>
      <c r="AF2404">
        <f t="shared" si="3013"/>
        <v>1236.5116781666666</v>
      </c>
      <c r="AG2404">
        <f t="shared" si="3035"/>
        <v>1240.8505005000002</v>
      </c>
      <c r="AH2404">
        <f t="shared" si="3020"/>
        <v>1232.0630005999997</v>
      </c>
      <c r="AI2404">
        <f t="shared" si="3021"/>
        <v>1266.22737576398</v>
      </c>
      <c r="AJ2404">
        <f t="shared" si="3022"/>
        <v>1197.8986254360193</v>
      </c>
      <c r="AK2404">
        <f t="shared" si="3023"/>
        <v>1.1152165113255172</v>
      </c>
      <c r="AL2404">
        <f t="shared" si="3002"/>
        <v>0.71666466666666417</v>
      </c>
      <c r="AM2404">
        <f t="shared" si="3003"/>
        <v>3587878.4539546543</v>
      </c>
      <c r="AN2404">
        <f t="shared" si="3036"/>
        <v>3402070.6304318607</v>
      </c>
      <c r="AO2404">
        <f t="shared" si="3037"/>
        <v>38948124</v>
      </c>
      <c r="AP2404">
        <f t="shared" si="3039"/>
        <v>8.7348767566619148E-2</v>
      </c>
      <c r="AQ2404">
        <f t="shared" si="3040"/>
        <v>1247.9407155134841</v>
      </c>
      <c r="AR2404">
        <f t="shared" si="3041"/>
        <v>1254.7920978294219</v>
      </c>
      <c r="AS2404">
        <f t="shared" si="3042"/>
        <v>1240.4848288572252</v>
      </c>
      <c r="AT2404">
        <f t="shared" si="3043"/>
        <v>1239.2483375956301</v>
      </c>
      <c r="AU2404">
        <f t="shared" si="3044"/>
        <v>1239.707127899379</v>
      </c>
      <c r="AV2404">
        <f t="shared" si="3045"/>
        <v>1239.3405668031446</v>
      </c>
      <c r="AW2404">
        <f t="shared" si="3046"/>
        <v>0.3665610962343635</v>
      </c>
      <c r="AX2404">
        <f t="shared" si="2993"/>
        <v>-2.3480623751347491</v>
      </c>
      <c r="AY2404">
        <f t="shared" ref="AY2404:AY2467" si="3047">AW2404-AX2404</f>
        <v>2.7146234713691126</v>
      </c>
      <c r="AZ2404">
        <f t="shared" si="3004"/>
        <v>1268.3666586666666</v>
      </c>
      <c r="BA2404">
        <f t="shared" si="3005"/>
        <v>6349895031.8158178</v>
      </c>
      <c r="BB2404">
        <f t="shared" si="3008"/>
        <v>6349895031.8158178</v>
      </c>
      <c r="BC2404">
        <f t="shared" si="3009"/>
        <v>0</v>
      </c>
      <c r="BD2404">
        <f t="shared" si="3024"/>
        <v>18145116614.379246</v>
      </c>
      <c r="BE2404">
        <f t="shared" si="3025"/>
        <v>18645701824.748569</v>
      </c>
      <c r="BF2404">
        <f t="shared" si="3026"/>
        <v>0.97315278260510996</v>
      </c>
      <c r="BG2404">
        <f t="shared" si="3027"/>
        <v>49.319687313836781</v>
      </c>
      <c r="BH2404">
        <f t="shared" ref="BH2404:BH2467" si="3048">(IF(E2404&gt;E2403,BH2403+F2404,IF(E2404&lt;E2403,BH2403-F2404,IF(E2404=E2403,BH2403))))</f>
        <v>233811696</v>
      </c>
      <c r="BI2404">
        <f t="shared" ref="BI2404:BI2467" si="3049">((AU2404-AV2404)/AV2404)*100</f>
        <v>2.9577107863087294E-2</v>
      </c>
      <c r="BJ2404">
        <f t="shared" si="3010"/>
        <v>2291.9922000000042</v>
      </c>
      <c r="BK2404">
        <f t="shared" ref="BK2404:BK2467" si="3050">((E2404-E2403)/E2403)</f>
        <v>1.9133181595296866E-2</v>
      </c>
      <c r="BL2404">
        <f t="shared" ref="BL2404:BL2467" si="3051">E2404/E2403</f>
        <v>1.0191331815952969</v>
      </c>
      <c r="BM2404">
        <f t="shared" ref="BM2404:BM2467" si="3052">STDEV(E2395:E2404)</f>
        <v>18.006206725781226</v>
      </c>
      <c r="BN2404">
        <f t="shared" ref="BN2404:BN2467" si="3053">(C2404+D2404)/2</f>
        <v>1265.5</v>
      </c>
      <c r="BO2404">
        <f t="shared" si="3012"/>
        <v>1237.3219970999999</v>
      </c>
      <c r="BP2404">
        <f t="shared" ref="BP2404:BP2467" si="3054">AVERAGE(BN2371:BN2404)</f>
        <v>1239.2098478235293</v>
      </c>
      <c r="BQ2404">
        <f t="shared" ref="BQ2404:BQ2467" si="3055">BO2404-BP2404</f>
        <v>-1.8878507235294819</v>
      </c>
      <c r="BR2404">
        <f t="shared" ref="BR2404:BR2467" si="3056">(E2404-E2395)</f>
        <v>35.880004999999983</v>
      </c>
      <c r="BS2404">
        <f t="shared" ref="BS2404:BS2467" si="3057">(D2404-D2395)</f>
        <v>27.5</v>
      </c>
      <c r="BT2404">
        <f t="shared" ref="BT2404:BT2467" si="3058">C2404-C2395</f>
        <v>20.5</v>
      </c>
      <c r="BU2404">
        <f t="shared" ref="BU2404:BU2467" si="3059">B2404-B2395</f>
        <v>9.1500240000000304</v>
      </c>
      <c r="BV2404">
        <f t="shared" ref="BV2404:BV2467" si="3060">(E2404*5+E2403*4+E2402*3+E2401*2+E2400)/15</f>
        <v>1249.1666749999999</v>
      </c>
      <c r="BW2404">
        <f t="shared" ref="BW2404:BW2467" si="3061">(E2404*6+E2403*5+E2402*4+E2401*3+E2400*2+E2399)/21</f>
        <v>1245.5509616190477</v>
      </c>
      <c r="BX2404">
        <f t="shared" ref="BX2404:BX2467" si="3062">(E2404*10+E2403*9+E2402*8+E2401*7+E2400*6+E2399*5+E2398*4+E2397*3+E2396*2+E2395)/55</f>
        <v>1237.5321889454544</v>
      </c>
      <c r="BY2404">
        <f t="shared" ref="BY2404:BY2467" si="3063">(E2404*20+E2403*19+E2402*18+E2401*17+E2400*16+E2399*15+E2398*14+E2397*13+E2396*12+E2395*11+E2394*10+E2393*9+E2392*8+E2391*7+E2390*6+E2389*5+E2388*4+E2387*3+E2386*2+E2385)/210</f>
        <v>1238.0490014095237</v>
      </c>
      <c r="BZ2404">
        <f t="shared" ref="BZ2404:BZ2467" si="3064">MAX(C2395:C2404)</f>
        <v>1277.5</v>
      </c>
      <c r="CA2404">
        <f t="shared" ref="CA2404:CA2467" si="3065">MIN(D2395:D2404)</f>
        <v>1210.75</v>
      </c>
      <c r="CB2404">
        <f t="shared" ref="CB2404:CB2467" si="3066">(AVERAGE(E2400:E2404)+AVERAGE(E2400:E2403)+AVERAGE(E2400:E2402)+AVERAGE(E2400:E2401)+E2400)/5</f>
        <v>1229.7129577000001</v>
      </c>
      <c r="CC2404">
        <f t="shared" ref="CC2404:CC2467" si="3067">(AVERAGE(E2399:E2404)+AVERAGE(E2399:E2403)+AVERAGE(E2399:E2402)+AVERAGE(E2399:E2401)+AVERAGE(E2399:E2400)+E2399)/6</f>
        <v>1224.1311001694442</v>
      </c>
      <c r="CD2404">
        <f t="shared" ref="CD2404:CD2467" si="3068">(AVERAGE(E2395:E2404)+AVERAGE(E2395:E2403)+AVERAGE(E2395:E2402)+AVERAGE(E2395:E2401)+AVERAGE(E2395:E2400)+AVERAGE(E2395:E2399)+AVERAGE(E2395:E2398)+AVERAGE(E2395:E2397)+AVERAGE(E2395:E2396)+E2395)/10</f>
        <v>1227.2877758319839</v>
      </c>
      <c r="CE2404">
        <f t="shared" ref="CE2404:CE2467" si="3069">(AVERAGE(E2385:E2404)+AVERAGE(E2385:E2403)+AVERAGE(E2385:E2402)+AVERAGE(E2385:E2401)+AVERAGE(E2385:E2400)+AVERAGE(E2385:E2399)+AVERAGE(E2385:E2398)+AVERAGE(E2385:E2397)+AVERAGE(E2385:E2396)+AVERAGE(E2385:E2395)+AVERAGE(E2385:E2394)+AVERAGE(E2385:E2393)+AVERAGE(E2385:E2392)+AVERAGE(E2385:E2391)+AVERAGE(E2385:E2390)+AVERAGE(E2385:E2389)+AVERAGE(E2385:E2388)+AVERAGE(E2385:E2387)+AVERAGE(E2385:E2386)+E2385)/20</f>
        <v>1245.4956556498912</v>
      </c>
      <c r="CF2404">
        <f t="shared" ref="CF2404:CF2467" si="3070">E2403</f>
        <v>1250.1800539999999</v>
      </c>
      <c r="CG2404">
        <f t="shared" ref="CG2404:CG2467" si="3071">C2403</f>
        <v>1257.219971</v>
      </c>
      <c r="CH2404">
        <f t="shared" ref="CH2404:CH2467" si="3072">D2403</f>
        <v>1228.380005</v>
      </c>
    </row>
    <row r="2405" spans="1:86">
      <c r="A2405" s="1">
        <v>43021</v>
      </c>
      <c r="B2405">
        <v>1274.099976</v>
      </c>
      <c r="C2405">
        <v>1304.469971</v>
      </c>
      <c r="D2405">
        <v>1261.5</v>
      </c>
      <c r="E2405">
        <v>1279.3000489999999</v>
      </c>
      <c r="F2405">
        <v>4066320</v>
      </c>
      <c r="G2405">
        <f t="shared" si="3006"/>
        <v>-697423.36985427351</v>
      </c>
      <c r="H2405">
        <f t="shared" si="3034"/>
        <v>56767769.615777932</v>
      </c>
      <c r="I2405">
        <f t="shared" si="3007"/>
        <v>1279.8424989999999</v>
      </c>
      <c r="J2405">
        <f t="shared" si="3014"/>
        <v>1279.8424989999999</v>
      </c>
      <c r="K2405">
        <f t="shared" si="3015"/>
        <v>1217.3049927500001</v>
      </c>
      <c r="L2405">
        <f t="shared" si="3016"/>
        <v>1</v>
      </c>
      <c r="M2405">
        <f t="shared" si="3017"/>
        <v>7</v>
      </c>
      <c r="N2405">
        <f t="shared" si="3018"/>
        <v>90</v>
      </c>
      <c r="O2405">
        <f t="shared" si="3019"/>
        <v>30</v>
      </c>
      <c r="P2405">
        <f t="shared" si="2994"/>
        <v>42.969970999999987</v>
      </c>
      <c r="Q2405">
        <f t="shared" si="2995"/>
        <v>25.169922000000042</v>
      </c>
      <c r="R2405">
        <f t="shared" si="2996"/>
        <v>17.800048999999944</v>
      </c>
      <c r="S2405">
        <f t="shared" si="2997"/>
        <v>42.969970999999987</v>
      </c>
      <c r="T2405">
        <f t="shared" si="3033"/>
        <v>21.025272556054954</v>
      </c>
      <c r="U2405">
        <f t="shared" si="2998"/>
        <v>-9.4699709999999868</v>
      </c>
      <c r="V2405">
        <f t="shared" si="2999"/>
        <v>-16.030029000000013</v>
      </c>
      <c r="W2405">
        <f t="shared" si="3000"/>
        <v>0</v>
      </c>
      <c r="X2405">
        <f t="shared" si="3001"/>
        <v>0</v>
      </c>
      <c r="Y2405">
        <f t="shared" si="3031"/>
        <v>6.4744088728232745</v>
      </c>
      <c r="Z2405">
        <f t="shared" si="3032"/>
        <v>1.9393607151899175</v>
      </c>
      <c r="AA2405">
        <f t="shared" si="3028"/>
        <v>30.793459897188086</v>
      </c>
      <c r="AB2405">
        <f t="shared" si="3029"/>
        <v>9.2239504150038307</v>
      </c>
      <c r="AC2405">
        <f t="shared" si="3030"/>
        <v>53.900313173470835</v>
      </c>
      <c r="AD2405">
        <f t="shared" si="3038"/>
        <v>20.024226302789856</v>
      </c>
      <c r="AE2405">
        <f t="shared" si="3011"/>
        <v>1252.0500245999999</v>
      </c>
      <c r="AF2405">
        <f t="shared" si="3013"/>
        <v>1247.2616781666666</v>
      </c>
      <c r="AG2405">
        <f t="shared" si="3035"/>
        <v>1242.6420044000004</v>
      </c>
      <c r="AH2405">
        <f t="shared" si="3020"/>
        <v>1236.1710083999999</v>
      </c>
      <c r="AI2405">
        <f t="shared" si="3021"/>
        <v>1280.6353064470995</v>
      </c>
      <c r="AJ2405">
        <f t="shared" si="3022"/>
        <v>1191.7067103529002</v>
      </c>
      <c r="AK2405">
        <f t="shared" si="3023"/>
        <v>0.98498506098437455</v>
      </c>
      <c r="AL2405">
        <f t="shared" si="3002"/>
        <v>-0.17151217067379682</v>
      </c>
      <c r="AM2405">
        <f t="shared" si="3003"/>
        <v>-697423.36985427351</v>
      </c>
      <c r="AN2405">
        <f t="shared" si="3036"/>
        <v>2520333.9446464563</v>
      </c>
      <c r="AO2405">
        <f t="shared" si="3037"/>
        <v>41932934</v>
      </c>
      <c r="AP2405">
        <f t="shared" si="3039"/>
        <v>6.0103925583801419E-2</v>
      </c>
      <c r="AQ2405">
        <f t="shared" si="3040"/>
        <v>1258.6028888988994</v>
      </c>
      <c r="AR2405">
        <f t="shared" si="3041"/>
        <v>1265.4533359830366</v>
      </c>
      <c r="AS2405">
        <f t="shared" si="3042"/>
        <v>1247.4715684829248</v>
      </c>
      <c r="AT2405">
        <f t="shared" si="3043"/>
        <v>1242.8529916220234</v>
      </c>
      <c r="AU2405">
        <f t="shared" si="3044"/>
        <v>1245.6460660644721</v>
      </c>
      <c r="AV2405">
        <f t="shared" si="3045"/>
        <v>1242.1377305569245</v>
      </c>
      <c r="AW2405">
        <f t="shared" si="3046"/>
        <v>3.5083355075475993</v>
      </c>
      <c r="AX2405">
        <f t="shared" ref="AX2405:AX2468" si="3073">((AW2405-AX2404)*0.2)+AX2404</f>
        <v>-1.1767827985982795</v>
      </c>
      <c r="AY2405">
        <f t="shared" si="3047"/>
        <v>4.6851183061458785</v>
      </c>
      <c r="AZ2405">
        <f t="shared" si="3004"/>
        <v>1281.7566733333333</v>
      </c>
      <c r="BA2405">
        <f t="shared" si="3005"/>
        <v>5212032795.9088001</v>
      </c>
      <c r="BB2405">
        <f t="shared" si="3008"/>
        <v>5212032795.9088001</v>
      </c>
      <c r="BC2405">
        <f t="shared" si="3009"/>
        <v>0</v>
      </c>
      <c r="BD2405">
        <f t="shared" si="3024"/>
        <v>23357149410.288048</v>
      </c>
      <c r="BE2405">
        <f t="shared" si="3025"/>
        <v>15592324089.748569</v>
      </c>
      <c r="BF2405">
        <f t="shared" si="3026"/>
        <v>1.4979902467294526</v>
      </c>
      <c r="BG2405">
        <f t="shared" si="3027"/>
        <v>59.967818076580905</v>
      </c>
      <c r="BH2405">
        <f t="shared" si="3048"/>
        <v>237878016</v>
      </c>
      <c r="BI2405">
        <f t="shared" si="3049"/>
        <v>0.28244335722533792</v>
      </c>
      <c r="BJ2405">
        <f t="shared" si="3010"/>
        <v>420.00729999999749</v>
      </c>
      <c r="BK2405">
        <f t="shared" si="3050"/>
        <v>4.0813696711034042E-3</v>
      </c>
      <c r="BL2405">
        <f t="shared" si="3051"/>
        <v>1.0040813696711035</v>
      </c>
      <c r="BM2405">
        <f t="shared" si="3052"/>
        <v>23.43474273156594</v>
      </c>
      <c r="BN2405">
        <f t="shared" si="3053"/>
        <v>1282.9849855</v>
      </c>
      <c r="BO2405">
        <f t="shared" si="3012"/>
        <v>1249.7659913</v>
      </c>
      <c r="BP2405">
        <f t="shared" si="3054"/>
        <v>1240.1499956764706</v>
      </c>
      <c r="BQ2405">
        <f t="shared" si="3055"/>
        <v>9.615995623529443</v>
      </c>
      <c r="BR2405">
        <f t="shared" si="3056"/>
        <v>61.330077999999958</v>
      </c>
      <c r="BS2405">
        <f t="shared" si="3057"/>
        <v>50.75</v>
      </c>
      <c r="BT2405">
        <f t="shared" si="3058"/>
        <v>62.469970999999987</v>
      </c>
      <c r="BU2405">
        <f t="shared" si="3059"/>
        <v>34.59997599999997</v>
      </c>
      <c r="BV2405">
        <f t="shared" si="3060"/>
        <v>1261.9820233333335</v>
      </c>
      <c r="BW2405">
        <f t="shared" si="3061"/>
        <v>1257.7762104285712</v>
      </c>
      <c r="BX2405">
        <f t="shared" si="3062"/>
        <v>1246.1207432000001</v>
      </c>
      <c r="BY2405">
        <f t="shared" si="3063"/>
        <v>1241.7108631714284</v>
      </c>
      <c r="BZ2405">
        <f t="shared" si="3064"/>
        <v>1304.469971</v>
      </c>
      <c r="CA2405">
        <f t="shared" si="3065"/>
        <v>1210.75</v>
      </c>
      <c r="CB2405">
        <f t="shared" si="3066"/>
        <v>1237.6578626866667</v>
      </c>
      <c r="CC2405">
        <f t="shared" si="3067"/>
        <v>1232.6377444444443</v>
      </c>
      <c r="CD2405">
        <f t="shared" si="3068"/>
        <v>1223.7602254217063</v>
      </c>
      <c r="CE2405">
        <f t="shared" si="3069"/>
        <v>1246.2079423815701</v>
      </c>
      <c r="CF2405">
        <f t="shared" si="3070"/>
        <v>1274.099976</v>
      </c>
      <c r="CG2405">
        <f t="shared" si="3071"/>
        <v>1277.5</v>
      </c>
      <c r="CH2405">
        <f t="shared" si="3072"/>
        <v>1253.5</v>
      </c>
    </row>
    <row r="2406" spans="1:86">
      <c r="A2406" s="1">
        <v>43024</v>
      </c>
      <c r="B2406">
        <v>1277.530029</v>
      </c>
      <c r="C2406">
        <v>1295</v>
      </c>
      <c r="D2406">
        <v>1277.530029</v>
      </c>
      <c r="E2406">
        <v>1292.1999510000001</v>
      </c>
      <c r="F2406">
        <v>1218590</v>
      </c>
      <c r="G2406">
        <f t="shared" si="3006"/>
        <v>827964.08414588263</v>
      </c>
      <c r="H2406">
        <f t="shared" si="3034"/>
        <v>57595733.699923813</v>
      </c>
      <c r="I2406">
        <f t="shared" si="3007"/>
        <v>1285.5650022499999</v>
      </c>
      <c r="J2406">
        <f t="shared" si="3014"/>
        <v>1285.5650022499999</v>
      </c>
      <c r="K2406">
        <f t="shared" si="3015"/>
        <v>1217.3049927500001</v>
      </c>
      <c r="L2406">
        <f t="shared" si="3016"/>
        <v>1</v>
      </c>
      <c r="M2406">
        <f t="shared" si="3017"/>
        <v>8</v>
      </c>
      <c r="N2406">
        <f t="shared" si="3018"/>
        <v>90</v>
      </c>
      <c r="O2406">
        <f t="shared" si="3019"/>
        <v>20</v>
      </c>
      <c r="P2406">
        <f t="shared" si="2994"/>
        <v>17.469970999999987</v>
      </c>
      <c r="Q2406">
        <f t="shared" si="2995"/>
        <v>2.8000489999999445</v>
      </c>
      <c r="R2406">
        <f t="shared" si="2996"/>
        <v>14.669922000000042</v>
      </c>
      <c r="S2406">
        <f t="shared" si="2997"/>
        <v>17.469970999999987</v>
      </c>
      <c r="T2406">
        <f t="shared" si="3033"/>
        <v>20.771322444908172</v>
      </c>
      <c r="U2406">
        <f t="shared" si="2998"/>
        <v>12.469970999999987</v>
      </c>
      <c r="V2406">
        <f t="shared" si="2999"/>
        <v>-11.25</v>
      </c>
      <c r="W2406">
        <f t="shared" si="3000"/>
        <v>12.469970999999987</v>
      </c>
      <c r="X2406">
        <f t="shared" si="3001"/>
        <v>0</v>
      </c>
      <c r="Y2406">
        <f t="shared" si="3031"/>
        <v>6.9026633104787534</v>
      </c>
      <c r="Z2406">
        <f t="shared" si="3032"/>
        <v>1.8008349498192089</v>
      </c>
      <c r="AA2406">
        <f t="shared" si="3028"/>
        <v>33.231698794271303</v>
      </c>
      <c r="AB2406">
        <f t="shared" si="3029"/>
        <v>8.6698136558014909</v>
      </c>
      <c r="AC2406">
        <f t="shared" si="3030"/>
        <v>58.618135008220072</v>
      </c>
      <c r="AD2406">
        <f t="shared" si="3038"/>
        <v>22.798361050519077</v>
      </c>
      <c r="AE2406">
        <f t="shared" si="3011"/>
        <v>1265.0800050000003</v>
      </c>
      <c r="AF2406">
        <f t="shared" si="3013"/>
        <v>1258.741679</v>
      </c>
      <c r="AG2406">
        <f t="shared" si="3035"/>
        <v>1244.6005005000002</v>
      </c>
      <c r="AH2406">
        <f t="shared" si="3020"/>
        <v>1243.5940063999999</v>
      </c>
      <c r="AI2406">
        <f t="shared" si="3021"/>
        <v>1297.2582967816224</v>
      </c>
      <c r="AJ2406">
        <f t="shared" si="3022"/>
        <v>1189.9297160183773</v>
      </c>
      <c r="AK2406">
        <f t="shared" si="3023"/>
        <v>0.95287046799975361</v>
      </c>
      <c r="AL2406">
        <f t="shared" si="3002"/>
        <v>0.67944434481317151</v>
      </c>
      <c r="AM2406">
        <f t="shared" si="3003"/>
        <v>827964.08414588263</v>
      </c>
      <c r="AN2406">
        <f t="shared" si="3036"/>
        <v>2417224.5865313346</v>
      </c>
      <c r="AO2406">
        <f t="shared" si="3037"/>
        <v>40207452</v>
      </c>
      <c r="AP2406">
        <f t="shared" si="3039"/>
        <v>6.0118820424913635E-2</v>
      </c>
      <c r="AQ2406">
        <f t="shared" si="3040"/>
        <v>1270.0258900132737</v>
      </c>
      <c r="AR2406">
        <f t="shared" si="3041"/>
        <v>1274.5239434928712</v>
      </c>
      <c r="AS2406">
        <f t="shared" si="3042"/>
        <v>1255.5226773359984</v>
      </c>
      <c r="AT2406">
        <f t="shared" si="3043"/>
        <v>1247.2942179660413</v>
      </c>
      <c r="AU2406">
        <f t="shared" si="3044"/>
        <v>1252.6291488048012</v>
      </c>
      <c r="AV2406">
        <f t="shared" si="3045"/>
        <v>1245.6420859879397</v>
      </c>
      <c r="AW2406">
        <f t="shared" si="3046"/>
        <v>6.987062816861453</v>
      </c>
      <c r="AX2406">
        <f t="shared" si="3073"/>
        <v>0.45598632449366727</v>
      </c>
      <c r="AY2406">
        <f t="shared" si="3047"/>
        <v>6.5310764923677862</v>
      </c>
      <c r="AZ2406">
        <f t="shared" si="3004"/>
        <v>1288.2433266666667</v>
      </c>
      <c r="BA2406">
        <f t="shared" si="3005"/>
        <v>1569840435.4427333</v>
      </c>
      <c r="BB2406">
        <f t="shared" si="3008"/>
        <v>1569840435.4427333</v>
      </c>
      <c r="BC2406">
        <f t="shared" si="3009"/>
        <v>0</v>
      </c>
      <c r="BD2406">
        <f t="shared" si="3024"/>
        <v>22917539771.038925</v>
      </c>
      <c r="BE2406">
        <f t="shared" si="3025"/>
        <v>15592324089.748569</v>
      </c>
      <c r="BF2406">
        <f t="shared" si="3026"/>
        <v>1.4697962689286608</v>
      </c>
      <c r="BG2406">
        <f t="shared" si="3027"/>
        <v>59.510830404089305</v>
      </c>
      <c r="BH2406">
        <f t="shared" si="3048"/>
        <v>239096606</v>
      </c>
      <c r="BI2406">
        <f t="shared" si="3049"/>
        <v>0.56092058027405967</v>
      </c>
      <c r="BJ2406">
        <f t="shared" si="3010"/>
        <v>1189.9902000000111</v>
      </c>
      <c r="BK2406">
        <f t="shared" si="3050"/>
        <v>1.0083562499730751E-2</v>
      </c>
      <c r="BL2406">
        <f t="shared" si="3051"/>
        <v>1.0100835624997309</v>
      </c>
      <c r="BM2406">
        <f t="shared" si="3052"/>
        <v>28.283564437100473</v>
      </c>
      <c r="BN2406">
        <f t="shared" si="3053"/>
        <v>1286.2650145</v>
      </c>
      <c r="BO2406">
        <f t="shared" si="3012"/>
        <v>1261.5689941999999</v>
      </c>
      <c r="BP2406">
        <f t="shared" si="3054"/>
        <v>1241.4636732941176</v>
      </c>
      <c r="BQ2406">
        <f t="shared" si="3055"/>
        <v>20.105320905882309</v>
      </c>
      <c r="BR2406">
        <f t="shared" si="3056"/>
        <v>67.979980000000069</v>
      </c>
      <c r="BS2406">
        <f t="shared" si="3057"/>
        <v>64</v>
      </c>
      <c r="BT2406">
        <f t="shared" si="3058"/>
        <v>67.84997599999997</v>
      </c>
      <c r="BU2406">
        <f t="shared" si="3059"/>
        <v>57.530029000000013</v>
      </c>
      <c r="BV2406">
        <f t="shared" si="3060"/>
        <v>1275.3653321333334</v>
      </c>
      <c r="BW2406">
        <f t="shared" si="3061"/>
        <v>1270.615716952381</v>
      </c>
      <c r="BX2406">
        <f t="shared" si="3062"/>
        <v>1256.3078236727272</v>
      </c>
      <c r="BY2406">
        <f t="shared" si="3063"/>
        <v>1246.4306676095237</v>
      </c>
      <c r="BZ2406">
        <f t="shared" si="3064"/>
        <v>1304.469971</v>
      </c>
      <c r="CA2406">
        <f t="shared" si="3065"/>
        <v>1212.1999510000001</v>
      </c>
      <c r="CB2406">
        <f t="shared" si="3066"/>
        <v>1248.8400102666667</v>
      </c>
      <c r="CC2406">
        <f t="shared" si="3067"/>
        <v>1241.1718320722223</v>
      </c>
      <c r="CD2406">
        <f t="shared" si="3068"/>
        <v>1227.5335962231748</v>
      </c>
      <c r="CE2406">
        <f t="shared" si="3069"/>
        <v>1245.0922127843965</v>
      </c>
      <c r="CF2406">
        <f t="shared" si="3070"/>
        <v>1279.3000489999999</v>
      </c>
      <c r="CG2406">
        <f t="shared" si="3071"/>
        <v>1304.469971</v>
      </c>
      <c r="CH2406">
        <f t="shared" si="3072"/>
        <v>1261.5</v>
      </c>
    </row>
    <row r="2407" spans="1:86">
      <c r="A2407" s="1">
        <v>43025</v>
      </c>
      <c r="B2407">
        <v>1292.5</v>
      </c>
      <c r="C2407">
        <v>1307.469971</v>
      </c>
      <c r="D2407">
        <v>1288.780029</v>
      </c>
      <c r="E2407">
        <v>1297.280029</v>
      </c>
      <c r="F2407">
        <v>1443016</v>
      </c>
      <c r="G2407">
        <f t="shared" si="3006"/>
        <v>-130477.30940374055</v>
      </c>
      <c r="H2407">
        <f t="shared" si="3034"/>
        <v>57465256.390520073</v>
      </c>
      <c r="I2407">
        <f t="shared" si="3007"/>
        <v>1296.5075072499999</v>
      </c>
      <c r="J2407">
        <f t="shared" si="3014"/>
        <v>1296.5075072499999</v>
      </c>
      <c r="K2407">
        <f t="shared" si="3015"/>
        <v>1217.3049927500001</v>
      </c>
      <c r="L2407">
        <f t="shared" si="3016"/>
        <v>1</v>
      </c>
      <c r="M2407">
        <f t="shared" si="3017"/>
        <v>9</v>
      </c>
      <c r="N2407">
        <f t="shared" si="3018"/>
        <v>90</v>
      </c>
      <c r="O2407">
        <f t="shared" si="3019"/>
        <v>10</v>
      </c>
      <c r="P2407">
        <f t="shared" si="2994"/>
        <v>18.689941999999974</v>
      </c>
      <c r="Q2407">
        <f t="shared" si="2995"/>
        <v>10.189941999999974</v>
      </c>
      <c r="R2407">
        <f t="shared" si="2996"/>
        <v>8.5</v>
      </c>
      <c r="S2407">
        <f t="shared" si="2997"/>
        <v>18.689941999999974</v>
      </c>
      <c r="T2407">
        <f t="shared" si="3033"/>
        <v>20.622652413129014</v>
      </c>
      <c r="U2407">
        <f t="shared" si="2998"/>
        <v>-0.65002499999991414</v>
      </c>
      <c r="V2407">
        <f t="shared" si="2999"/>
        <v>-1.2199709999999868</v>
      </c>
      <c r="W2407">
        <f t="shared" si="3000"/>
        <v>0</v>
      </c>
      <c r="X2407">
        <f t="shared" si="3001"/>
        <v>0</v>
      </c>
      <c r="Y2407">
        <f t="shared" si="3031"/>
        <v>6.4096159311588421</v>
      </c>
      <c r="Z2407">
        <f t="shared" si="3032"/>
        <v>1.6722038819749796</v>
      </c>
      <c r="AA2407">
        <f t="shared" si="3028"/>
        <v>31.080463379571309</v>
      </c>
      <c r="AB2407">
        <f t="shared" si="3029"/>
        <v>8.1085781231050724</v>
      </c>
      <c r="AC2407">
        <f t="shared" si="3030"/>
        <v>58.618135008220072</v>
      </c>
      <c r="AD2407">
        <f t="shared" si="3038"/>
        <v>25.572495798248301</v>
      </c>
      <c r="AE2407">
        <f t="shared" si="3011"/>
        <v>1278.6120117999999</v>
      </c>
      <c r="AF2407">
        <f t="shared" si="3013"/>
        <v>1270.4466756666668</v>
      </c>
      <c r="AG2407">
        <f t="shared" si="3035"/>
        <v>1246.9880005000002</v>
      </c>
      <c r="AH2407">
        <f t="shared" si="3020"/>
        <v>1250.9000122</v>
      </c>
      <c r="AI2407">
        <f t="shared" si="3021"/>
        <v>1311.4729392312618</v>
      </c>
      <c r="AJ2407">
        <f t="shared" si="3022"/>
        <v>1190.3270851687382</v>
      </c>
      <c r="AK2407">
        <f t="shared" si="3023"/>
        <v>0.88284444118131544</v>
      </c>
      <c r="AL2407">
        <f t="shared" si="3002"/>
        <v>-9.0419863261211625E-2</v>
      </c>
      <c r="AM2407">
        <f t="shared" si="3003"/>
        <v>-130477.30940374055</v>
      </c>
      <c r="AN2407">
        <f t="shared" si="3036"/>
        <v>2532857.5168209099</v>
      </c>
      <c r="AO2407">
        <f t="shared" si="3037"/>
        <v>40923868</v>
      </c>
      <c r="AP2407">
        <f t="shared" si="3039"/>
        <v>6.1891938387175667E-2</v>
      </c>
      <c r="AQ2407">
        <f t="shared" si="3040"/>
        <v>1279.2922972687606</v>
      </c>
      <c r="AR2407">
        <f t="shared" si="3041"/>
        <v>1279.8751335624029</v>
      </c>
      <c r="AS2407">
        <f t="shared" si="3042"/>
        <v>1263.0390006355187</v>
      </c>
      <c r="AT2407">
        <f t="shared" si="3043"/>
        <v>1251.7929409590977</v>
      </c>
      <c r="AU2407">
        <f t="shared" si="3044"/>
        <v>1259.3267808340811</v>
      </c>
      <c r="AV2407">
        <f t="shared" si="3045"/>
        <v>1249.256741998784</v>
      </c>
      <c r="AW2407">
        <f t="shared" si="3046"/>
        <v>10.070038835297055</v>
      </c>
      <c r="AX2407">
        <f t="shared" si="3073"/>
        <v>2.3787968266543449</v>
      </c>
      <c r="AY2407">
        <f t="shared" si="3047"/>
        <v>7.6912420086427105</v>
      </c>
      <c r="AZ2407">
        <f t="shared" si="3004"/>
        <v>1297.843343</v>
      </c>
      <c r="BA2407">
        <f t="shared" si="3005"/>
        <v>1872808709.442488</v>
      </c>
      <c r="BB2407">
        <f t="shared" si="3008"/>
        <v>1872808709.442488</v>
      </c>
      <c r="BC2407">
        <f t="shared" si="3009"/>
        <v>0</v>
      </c>
      <c r="BD2407">
        <f t="shared" si="3024"/>
        <v>24790348480.481415</v>
      </c>
      <c r="BE2407">
        <f t="shared" si="3025"/>
        <v>13788747742.972134</v>
      </c>
      <c r="BF2407">
        <f t="shared" si="3026"/>
        <v>1.7978680111191816</v>
      </c>
      <c r="BG2407">
        <f t="shared" si="3027"/>
        <v>64.258499828232146</v>
      </c>
      <c r="BH2407">
        <f t="shared" si="3048"/>
        <v>240539622</v>
      </c>
      <c r="BI2407">
        <f t="shared" si="3049"/>
        <v>0.80608240858361968</v>
      </c>
      <c r="BJ2407">
        <f t="shared" si="3010"/>
        <v>408.00779999999577</v>
      </c>
      <c r="BK2407">
        <f t="shared" si="3050"/>
        <v>3.931340498866771E-3</v>
      </c>
      <c r="BL2407">
        <f t="shared" si="3051"/>
        <v>1.0039313404988668</v>
      </c>
      <c r="BM2407">
        <f t="shared" si="3052"/>
        <v>31.924735660329961</v>
      </c>
      <c r="BN2407">
        <f t="shared" si="3053"/>
        <v>1298.125</v>
      </c>
      <c r="BO2407">
        <f t="shared" si="3012"/>
        <v>1275.1349975999999</v>
      </c>
      <c r="BP2407">
        <f t="shared" si="3054"/>
        <v>1243.1736737205883</v>
      </c>
      <c r="BQ2407">
        <f t="shared" si="3055"/>
        <v>31.961323879411566</v>
      </c>
      <c r="BR2407">
        <f t="shared" si="3056"/>
        <v>76.130004999999983</v>
      </c>
      <c r="BS2407">
        <f t="shared" si="3057"/>
        <v>76.280029000000013</v>
      </c>
      <c r="BT2407">
        <f t="shared" si="3058"/>
        <v>80.469970999999987</v>
      </c>
      <c r="BU2407">
        <f t="shared" si="3059"/>
        <v>67.699951000000056</v>
      </c>
      <c r="BV2407">
        <f t="shared" si="3060"/>
        <v>1286.0986734666667</v>
      </c>
      <c r="BW2407">
        <f t="shared" si="3061"/>
        <v>1281.6266740952383</v>
      </c>
      <c r="BX2407">
        <f t="shared" si="3062"/>
        <v>1266.068918690909</v>
      </c>
      <c r="BY2407">
        <f t="shared" si="3063"/>
        <v>1251.4477655619048</v>
      </c>
      <c r="BZ2407">
        <f t="shared" si="3064"/>
        <v>1307.469971</v>
      </c>
      <c r="CA2407">
        <f t="shared" si="3065"/>
        <v>1212.1999510000001</v>
      </c>
      <c r="CB2407">
        <f t="shared" si="3066"/>
        <v>1266.5474229266667</v>
      </c>
      <c r="CC2407">
        <f t="shared" si="3067"/>
        <v>1252.4411211666668</v>
      </c>
      <c r="CD2407">
        <f t="shared" si="3068"/>
        <v>1230.2240312359525</v>
      </c>
      <c r="CE2407">
        <f t="shared" si="3069"/>
        <v>1244.6838313602875</v>
      </c>
      <c r="CF2407">
        <f t="shared" si="3070"/>
        <v>1292.1999510000001</v>
      </c>
      <c r="CG2407">
        <f t="shared" si="3071"/>
        <v>1295</v>
      </c>
      <c r="CH2407">
        <f t="shared" si="3072"/>
        <v>1277.530029</v>
      </c>
    </row>
    <row r="2408" spans="1:86">
      <c r="A2408" s="1">
        <v>43026</v>
      </c>
      <c r="B2408">
        <v>1297.5</v>
      </c>
      <c r="C2408">
        <v>1306.8199460000001</v>
      </c>
      <c r="D2408">
        <v>1290</v>
      </c>
      <c r="E2408">
        <v>1293.3000489999999</v>
      </c>
      <c r="F2408">
        <v>1514144</v>
      </c>
      <c r="G2408">
        <f t="shared" si="3006"/>
        <v>-919998.28834838176</v>
      </c>
      <c r="H2408">
        <f t="shared" si="3034"/>
        <v>56545258.102171689</v>
      </c>
      <c r="I2408">
        <f t="shared" si="3007"/>
        <v>1296.90499875</v>
      </c>
      <c r="J2408">
        <f t="shared" si="3014"/>
        <v>1296.90499875</v>
      </c>
      <c r="K2408">
        <f t="shared" si="3015"/>
        <v>1217.3049927500001</v>
      </c>
      <c r="L2408">
        <f t="shared" si="3016"/>
        <v>1</v>
      </c>
      <c r="M2408">
        <f t="shared" si="3017"/>
        <v>10</v>
      </c>
      <c r="N2408">
        <f t="shared" si="3018"/>
        <v>90</v>
      </c>
      <c r="O2408">
        <f t="shared" si="3019"/>
        <v>0</v>
      </c>
      <c r="P2408">
        <f t="shared" si="2994"/>
        <v>16.819946000000073</v>
      </c>
      <c r="Q2408">
        <f t="shared" si="2995"/>
        <v>13.519897000000128</v>
      </c>
      <c r="R2408">
        <f t="shared" si="2996"/>
        <v>3.3000489999999445</v>
      </c>
      <c r="S2408">
        <f t="shared" si="2997"/>
        <v>16.819946000000073</v>
      </c>
      <c r="T2408">
        <f t="shared" si="3033"/>
        <v>20.351030526476944</v>
      </c>
      <c r="U2408">
        <f t="shared" si="2998"/>
        <v>-8.9199220000000423</v>
      </c>
      <c r="V2408">
        <f t="shared" si="2999"/>
        <v>4.5</v>
      </c>
      <c r="W2408">
        <f t="shared" si="3000"/>
        <v>0</v>
      </c>
      <c r="X2408">
        <f t="shared" si="3001"/>
        <v>4.5</v>
      </c>
      <c r="Y2408">
        <f t="shared" si="3031"/>
        <v>5.9517862217903525</v>
      </c>
      <c r="Z2408">
        <f t="shared" si="3032"/>
        <v>1.8741893189767667</v>
      </c>
      <c r="AA2408">
        <f t="shared" si="3028"/>
        <v>29.24562573893742</v>
      </c>
      <c r="AB2408">
        <f t="shared" si="3029"/>
        <v>9.2093091626904258</v>
      </c>
      <c r="AC2408">
        <f t="shared" si="3030"/>
        <v>52.103368858905121</v>
      </c>
      <c r="AD2408">
        <f t="shared" si="3038"/>
        <v>28.898052158420636</v>
      </c>
      <c r="AE2408">
        <f t="shared" si="3011"/>
        <v>1287.2360108</v>
      </c>
      <c r="AF2408">
        <f t="shared" si="3013"/>
        <v>1281.0600179999999</v>
      </c>
      <c r="AG2408">
        <f t="shared" si="3035"/>
        <v>1249.1970032000004</v>
      </c>
      <c r="AH2408">
        <f t="shared" si="3020"/>
        <v>1258.1150146999998</v>
      </c>
      <c r="AI2408">
        <f t="shared" si="3021"/>
        <v>1319.9691574386532</v>
      </c>
      <c r="AJ2408">
        <f t="shared" si="3022"/>
        <v>1196.2608719613465</v>
      </c>
      <c r="AK2408">
        <f t="shared" si="3023"/>
        <v>0.78441938358651442</v>
      </c>
      <c r="AL2408">
        <f t="shared" si="3002"/>
        <v>-0.60760290193560307</v>
      </c>
      <c r="AM2408">
        <f t="shared" si="3003"/>
        <v>-919998.28834838176</v>
      </c>
      <c r="AN2408">
        <f t="shared" si="3036"/>
        <v>1614020.0236636354</v>
      </c>
      <c r="AO2408">
        <f t="shared" si="3037"/>
        <v>41655258</v>
      </c>
      <c r="AP2408">
        <f t="shared" si="3039"/>
        <v>3.8747089831099722E-2</v>
      </c>
      <c r="AQ2408">
        <f t="shared" si="3040"/>
        <v>1284.054932857382</v>
      </c>
      <c r="AR2408">
        <f t="shared" si="3041"/>
        <v>1283.3164565321181</v>
      </c>
      <c r="AS2408">
        <f t="shared" si="3042"/>
        <v>1268.4859893411253</v>
      </c>
      <c r="AT2408">
        <f t="shared" si="3043"/>
        <v>1255.528580682779</v>
      </c>
      <c r="AU2408">
        <f t="shared" si="3044"/>
        <v>1264.4227710589689</v>
      </c>
      <c r="AV2408">
        <f t="shared" si="3045"/>
        <v>1252.3397734888692</v>
      </c>
      <c r="AW2408">
        <f t="shared" si="3046"/>
        <v>12.082997570099678</v>
      </c>
      <c r="AX2408">
        <f t="shared" si="3073"/>
        <v>4.3196369753434123</v>
      </c>
      <c r="AY2408">
        <f t="shared" si="3047"/>
        <v>7.7633605947562661</v>
      </c>
      <c r="AZ2408">
        <f t="shared" si="3004"/>
        <v>1296.7066649999999</v>
      </c>
      <c r="BA2408">
        <f t="shared" si="3005"/>
        <v>1963400616.5697598</v>
      </c>
      <c r="BB2408">
        <f t="shared" si="3008"/>
        <v>0</v>
      </c>
      <c r="BC2408">
        <f t="shared" si="3009"/>
        <v>1963400616.5697598</v>
      </c>
      <c r="BD2408">
        <f t="shared" si="3024"/>
        <v>22283783022.920334</v>
      </c>
      <c r="BE2408">
        <f t="shared" si="3025"/>
        <v>15752148359.541893</v>
      </c>
      <c r="BF2408">
        <f t="shared" si="3026"/>
        <v>1.4146504028716751</v>
      </c>
      <c r="BG2408">
        <f t="shared" si="3027"/>
        <v>58.586137404788353</v>
      </c>
      <c r="BH2408">
        <f t="shared" si="3048"/>
        <v>239025478</v>
      </c>
      <c r="BI2408">
        <f t="shared" si="3049"/>
        <v>0.9648338115492322</v>
      </c>
      <c r="BJ2408">
        <f t="shared" si="3010"/>
        <v>-497.99800000000687</v>
      </c>
      <c r="BK2408">
        <f t="shared" si="3050"/>
        <v>-3.0679420873132618E-3</v>
      </c>
      <c r="BL2408">
        <f t="shared" si="3051"/>
        <v>0.99693205791268669</v>
      </c>
      <c r="BM2408">
        <f t="shared" si="3052"/>
        <v>32.599995628547774</v>
      </c>
      <c r="BN2408">
        <f t="shared" si="3053"/>
        <v>1298.409973</v>
      </c>
      <c r="BO2408">
        <f t="shared" si="3012"/>
        <v>1286.2569945999999</v>
      </c>
      <c r="BP2408">
        <f t="shared" si="3054"/>
        <v>1244.9644075000001</v>
      </c>
      <c r="BQ2408">
        <f t="shared" si="3055"/>
        <v>41.292587099999764</v>
      </c>
      <c r="BR2408">
        <f t="shared" si="3056"/>
        <v>78.5</v>
      </c>
      <c r="BS2408">
        <f t="shared" si="3057"/>
        <v>77.800048999999944</v>
      </c>
      <c r="BT2408">
        <f t="shared" si="3058"/>
        <v>85.099975000000086</v>
      </c>
      <c r="BU2408">
        <f t="shared" si="3059"/>
        <v>77</v>
      </c>
      <c r="BV2408">
        <f t="shared" si="3060"/>
        <v>1290.9946858666667</v>
      </c>
      <c r="BW2408">
        <f t="shared" si="3061"/>
        <v>1288.1562093333334</v>
      </c>
      <c r="BX2408">
        <f t="shared" si="3062"/>
        <v>1273.7780162909089</v>
      </c>
      <c r="BY2408">
        <f t="shared" si="3063"/>
        <v>1255.858436847619</v>
      </c>
      <c r="BZ2408">
        <f t="shared" si="3064"/>
        <v>1307.469971</v>
      </c>
      <c r="CA2408">
        <f t="shared" si="3065"/>
        <v>1212.1999510000001</v>
      </c>
      <c r="CB2408">
        <f t="shared" si="3066"/>
        <v>1281.1245318433332</v>
      </c>
      <c r="CC2408">
        <f t="shared" si="3067"/>
        <v>1268.9661887722223</v>
      </c>
      <c r="CD2408">
        <f t="shared" si="3068"/>
        <v>1234.8552743357538</v>
      </c>
      <c r="CE2408">
        <f t="shared" si="3069"/>
        <v>1244.4499581404755</v>
      </c>
      <c r="CF2408">
        <f t="shared" si="3070"/>
        <v>1297.280029</v>
      </c>
      <c r="CG2408">
        <f t="shared" si="3071"/>
        <v>1307.469971</v>
      </c>
      <c r="CH2408">
        <f t="shared" si="3072"/>
        <v>1288.780029</v>
      </c>
    </row>
    <row r="2409" spans="1:86">
      <c r="A2409" s="1">
        <v>43027</v>
      </c>
      <c r="B2409">
        <v>1296</v>
      </c>
      <c r="C2409">
        <v>1297.900024</v>
      </c>
      <c r="D2409">
        <v>1285.5</v>
      </c>
      <c r="E2409">
        <v>1291.9499510000001</v>
      </c>
      <c r="F2409">
        <v>86822</v>
      </c>
      <c r="G2409">
        <f t="shared" si="3006"/>
        <v>3500.0261060790604</v>
      </c>
      <c r="H2409">
        <f t="shared" si="3034"/>
        <v>56548758.128277771</v>
      </c>
      <c r="I2409">
        <f t="shared" si="3007"/>
        <v>1292.83749375</v>
      </c>
      <c r="J2409">
        <f t="shared" si="3014"/>
        <v>1296.90499875</v>
      </c>
      <c r="K2409">
        <f t="shared" si="3015"/>
        <v>1219.96249375</v>
      </c>
      <c r="L2409">
        <f t="shared" si="3016"/>
        <v>2</v>
      </c>
      <c r="M2409">
        <f t="shared" si="3017"/>
        <v>10</v>
      </c>
      <c r="N2409">
        <f t="shared" si="3018"/>
        <v>80</v>
      </c>
      <c r="O2409">
        <f t="shared" si="3019"/>
        <v>0</v>
      </c>
      <c r="P2409">
        <f t="shared" si="2994"/>
        <v>12.40002400000003</v>
      </c>
      <c r="Q2409">
        <f t="shared" si="2995"/>
        <v>5.9500729999999749</v>
      </c>
      <c r="R2409">
        <f t="shared" si="2996"/>
        <v>6.4499510000000555</v>
      </c>
      <c r="S2409">
        <f t="shared" si="2997"/>
        <v>12.40002400000003</v>
      </c>
      <c r="T2409">
        <f t="shared" si="3033"/>
        <v>19.783101488871448</v>
      </c>
      <c r="U2409">
        <f t="shared" si="2998"/>
        <v>16.59997599999997</v>
      </c>
      <c r="V2409">
        <f t="shared" si="2999"/>
        <v>11.780029000000013</v>
      </c>
      <c r="W2409">
        <f t="shared" si="3000"/>
        <v>16.59997599999997</v>
      </c>
      <c r="X2409">
        <f t="shared" si="3001"/>
        <v>0</v>
      </c>
      <c r="Y2409">
        <f t="shared" si="3031"/>
        <v>6.7123712059481822</v>
      </c>
      <c r="Z2409">
        <f t="shared" si="3032"/>
        <v>1.740318653335569</v>
      </c>
      <c r="AA2409">
        <f t="shared" si="3028"/>
        <v>33.929822428116637</v>
      </c>
      <c r="AB2409">
        <f t="shared" si="3029"/>
        <v>8.796996033784426</v>
      </c>
      <c r="AC2409">
        <f t="shared" si="3030"/>
        <v>58.822133964275437</v>
      </c>
      <c r="AD2409">
        <f t="shared" si="3038"/>
        <v>32.349061931003639</v>
      </c>
      <c r="AE2409">
        <f t="shared" si="3011"/>
        <v>1290.8060057999999</v>
      </c>
      <c r="AF2409">
        <f t="shared" si="3013"/>
        <v>1288.0216675000001</v>
      </c>
      <c r="AG2409">
        <f t="shared" si="3035"/>
        <v>1251.4554993000002</v>
      </c>
      <c r="AH2409">
        <f t="shared" si="3020"/>
        <v>1265.8300048999999</v>
      </c>
      <c r="AI2409">
        <f t="shared" si="3021"/>
        <v>1323.2346853983652</v>
      </c>
      <c r="AJ2409">
        <f t="shared" si="3022"/>
        <v>1208.4253244016347</v>
      </c>
      <c r="AK2409">
        <f t="shared" si="3023"/>
        <v>0.72750711155638215</v>
      </c>
      <c r="AL2409">
        <f t="shared" si="3002"/>
        <v>4.0312663910979478E-2</v>
      </c>
      <c r="AM2409">
        <f t="shared" si="3003"/>
        <v>3500.0261060790604</v>
      </c>
      <c r="AN2409">
        <f t="shared" si="3036"/>
        <v>1657187.2716430305</v>
      </c>
      <c r="AO2409">
        <f t="shared" si="3037"/>
        <v>40407438</v>
      </c>
      <c r="AP2409">
        <f t="shared" si="3039"/>
        <v>4.1011936258939022E-2</v>
      </c>
      <c r="AQ2409">
        <f t="shared" si="3040"/>
        <v>1286.7392390258722</v>
      </c>
      <c r="AR2409">
        <f t="shared" si="3041"/>
        <v>1286.3470024554645</v>
      </c>
      <c r="AS2409">
        <f t="shared" si="3042"/>
        <v>1272.7095024397229</v>
      </c>
      <c r="AT2409">
        <f t="shared" si="3043"/>
        <v>1258.8065040113288</v>
      </c>
      <c r="AU2409">
        <f t="shared" si="3044"/>
        <v>1268.5518480501237</v>
      </c>
      <c r="AV2409">
        <f t="shared" si="3045"/>
        <v>1255.1124859146485</v>
      </c>
      <c r="AW2409">
        <f t="shared" si="3046"/>
        <v>13.439362135475221</v>
      </c>
      <c r="AX2409">
        <f t="shared" si="3073"/>
        <v>6.1435820073697744</v>
      </c>
      <c r="AY2409">
        <f t="shared" si="3047"/>
        <v>7.2957801281054468</v>
      </c>
      <c r="AZ2409">
        <f t="shared" si="3004"/>
        <v>1291.7833250000001</v>
      </c>
      <c r="BA2409">
        <f t="shared" si="3005"/>
        <v>112155211.84315</v>
      </c>
      <c r="BB2409">
        <f t="shared" si="3008"/>
        <v>0</v>
      </c>
      <c r="BC2409">
        <f t="shared" si="3009"/>
        <v>112155211.84315</v>
      </c>
      <c r="BD2409">
        <f t="shared" si="3024"/>
        <v>22283783022.920334</v>
      </c>
      <c r="BE2409">
        <f t="shared" si="3025"/>
        <v>10489787741.096081</v>
      </c>
      <c r="BF2409">
        <f t="shared" si="3026"/>
        <v>2.1243311659795219</v>
      </c>
      <c r="BG2409">
        <f t="shared" si="3027"/>
        <v>67.993149673476239</v>
      </c>
      <c r="BH2409">
        <f t="shared" si="3048"/>
        <v>238938656</v>
      </c>
      <c r="BI2409">
        <f t="shared" si="3049"/>
        <v>1.0707695355035405</v>
      </c>
      <c r="BJ2409">
        <f t="shared" si="3010"/>
        <v>-235.0097999999889</v>
      </c>
      <c r="BK2409">
        <f t="shared" si="3050"/>
        <v>-1.0439170717141827E-3</v>
      </c>
      <c r="BL2409">
        <f t="shared" si="3051"/>
        <v>0.99895608292828586</v>
      </c>
      <c r="BM2409">
        <f t="shared" si="3052"/>
        <v>30.254923121513233</v>
      </c>
      <c r="BN2409">
        <f t="shared" si="3053"/>
        <v>1291.700012</v>
      </c>
      <c r="BO2409">
        <f t="shared" si="3012"/>
        <v>1291.496997</v>
      </c>
      <c r="BP2409">
        <f t="shared" si="3054"/>
        <v>1246.403821132353</v>
      </c>
      <c r="BQ2409">
        <f t="shared" si="3055"/>
        <v>45.093175867647005</v>
      </c>
      <c r="BR2409">
        <f t="shared" si="3056"/>
        <v>68.630004999999983</v>
      </c>
      <c r="BS2409">
        <f t="shared" si="3057"/>
        <v>71.469970999999987</v>
      </c>
      <c r="BT2409">
        <f t="shared" si="3058"/>
        <v>70.40002400000003</v>
      </c>
      <c r="BU2409">
        <f t="shared" si="3059"/>
        <v>81</v>
      </c>
      <c r="BV2409">
        <f t="shared" si="3060"/>
        <v>1292.5659992666667</v>
      </c>
      <c r="BW2409">
        <f t="shared" si="3061"/>
        <v>1291.2676187619047</v>
      </c>
      <c r="BX2409">
        <f t="shared" si="3062"/>
        <v>1279.9298228909092</v>
      </c>
      <c r="BY2409">
        <f t="shared" si="3063"/>
        <v>1259.9301461619048</v>
      </c>
      <c r="BZ2409">
        <f t="shared" si="3064"/>
        <v>1307.469971</v>
      </c>
      <c r="CA2409">
        <f t="shared" si="3065"/>
        <v>1214.030029</v>
      </c>
      <c r="CB2409">
        <f t="shared" si="3066"/>
        <v>1287.1938834599998</v>
      </c>
      <c r="CC2409">
        <f t="shared" si="3067"/>
        <v>1282.2740544527778</v>
      </c>
      <c r="CD2409">
        <f t="shared" si="3068"/>
        <v>1243.7396947786904</v>
      </c>
      <c r="CE2409">
        <f t="shared" si="3069"/>
        <v>1245.1300282930774</v>
      </c>
      <c r="CF2409">
        <f t="shared" si="3070"/>
        <v>1293.3000489999999</v>
      </c>
      <c r="CG2409">
        <f t="shared" si="3071"/>
        <v>1306.8199460000001</v>
      </c>
      <c r="CH2409">
        <f t="shared" si="3072"/>
        <v>1290</v>
      </c>
    </row>
    <row r="2410" spans="1:86">
      <c r="A2410" s="1">
        <v>43031</v>
      </c>
      <c r="B2410">
        <v>1292</v>
      </c>
      <c r="C2410">
        <v>1314.5</v>
      </c>
      <c r="D2410">
        <v>1273.719971</v>
      </c>
      <c r="E2410">
        <v>1293.9499510000001</v>
      </c>
      <c r="F2410">
        <v>1886088</v>
      </c>
      <c r="G2410">
        <f t="shared" si="3006"/>
        <v>-14803.282755678412</v>
      </c>
      <c r="H2410">
        <f t="shared" si="3034"/>
        <v>56533954.845522091</v>
      </c>
      <c r="I2410">
        <f t="shared" si="3007"/>
        <v>1293.5424805</v>
      </c>
      <c r="J2410">
        <f t="shared" si="3014"/>
        <v>1296.90499875</v>
      </c>
      <c r="K2410">
        <f t="shared" si="3015"/>
        <v>1225.5200195</v>
      </c>
      <c r="L2410">
        <f t="shared" si="3016"/>
        <v>3</v>
      </c>
      <c r="M2410">
        <f t="shared" si="3017"/>
        <v>10</v>
      </c>
      <c r="N2410">
        <f t="shared" si="3018"/>
        <v>70</v>
      </c>
      <c r="O2410">
        <f t="shared" si="3019"/>
        <v>0</v>
      </c>
      <c r="P2410">
        <f t="shared" si="2994"/>
        <v>40.780029000000013</v>
      </c>
      <c r="Q2410">
        <f t="shared" si="2995"/>
        <v>20.550048999999944</v>
      </c>
      <c r="R2410">
        <f t="shared" si="2996"/>
        <v>20.229980000000069</v>
      </c>
      <c r="S2410">
        <f t="shared" si="2997"/>
        <v>40.780029000000013</v>
      </c>
      <c r="T2410">
        <f t="shared" si="3033"/>
        <v>21.282882025380633</v>
      </c>
      <c r="U2410">
        <f t="shared" si="2998"/>
        <v>-4.0500489999999445</v>
      </c>
      <c r="V2410">
        <f t="shared" si="2999"/>
        <v>-10.810058000000026</v>
      </c>
      <c r="W2410">
        <f t="shared" si="3000"/>
        <v>0</v>
      </c>
      <c r="X2410">
        <f t="shared" si="3001"/>
        <v>0</v>
      </c>
      <c r="Y2410">
        <f t="shared" si="3031"/>
        <v>6.2329161198090262</v>
      </c>
      <c r="Z2410">
        <f t="shared" si="3032"/>
        <v>1.6160101780973142</v>
      </c>
      <c r="AA2410">
        <f t="shared" si="3028"/>
        <v>29.286053046650544</v>
      </c>
      <c r="AB2410">
        <f t="shared" si="3029"/>
        <v>7.5930044444646239</v>
      </c>
      <c r="AC2410">
        <f t="shared" si="3030"/>
        <v>58.822133964275423</v>
      </c>
      <c r="AD2410">
        <f t="shared" si="3038"/>
        <v>35.800071703586639</v>
      </c>
      <c r="AE2410">
        <f t="shared" si="3011"/>
        <v>1293.7359862000001</v>
      </c>
      <c r="AF2410">
        <f t="shared" si="3013"/>
        <v>1291.3299966666666</v>
      </c>
      <c r="AG2410">
        <f t="shared" si="3035"/>
        <v>1253.0304993000002</v>
      </c>
      <c r="AH2410">
        <f t="shared" si="3020"/>
        <v>1272.8930054</v>
      </c>
      <c r="AI2410">
        <f t="shared" si="3021"/>
        <v>1324.750540467345</v>
      </c>
      <c r="AJ2410">
        <f t="shared" si="3022"/>
        <v>1221.035470332655</v>
      </c>
      <c r="AK2410">
        <f t="shared" si="3023"/>
        <v>0.70302686555246385</v>
      </c>
      <c r="AL2410">
        <f t="shared" si="3002"/>
        <v>-7.8486702400303761E-3</v>
      </c>
      <c r="AM2410">
        <f t="shared" si="3003"/>
        <v>-14803.282755678412</v>
      </c>
      <c r="AN2410">
        <f t="shared" si="3036"/>
        <v>490986.71008472022</v>
      </c>
      <c r="AO2410">
        <f t="shared" si="3037"/>
        <v>39854786</v>
      </c>
      <c r="AP2410">
        <f t="shared" si="3039"/>
        <v>1.2319391454886253E-2</v>
      </c>
      <c r="AQ2410">
        <f t="shared" si="3040"/>
        <v>1289.1908810970756</v>
      </c>
      <c r="AR2410">
        <f t="shared" si="3041"/>
        <v>1287.160092790657</v>
      </c>
      <c r="AS2410">
        <f t="shared" si="3042"/>
        <v>1276.5327831805728</v>
      </c>
      <c r="AT2410">
        <f t="shared" si="3043"/>
        <v>1261.9694142403091</v>
      </c>
      <c r="AU2410">
        <f t="shared" si="3044"/>
        <v>1272.3615634926052</v>
      </c>
      <c r="AV2410">
        <f t="shared" si="3045"/>
        <v>1257.8311084706231</v>
      </c>
      <c r="AW2410">
        <f t="shared" si="3046"/>
        <v>14.530455021982107</v>
      </c>
      <c r="AX2410">
        <f t="shared" si="3073"/>
        <v>7.8209566102922405</v>
      </c>
      <c r="AY2410">
        <f t="shared" si="3047"/>
        <v>6.7094984116898662</v>
      </c>
      <c r="AZ2410">
        <f t="shared" si="3004"/>
        <v>1294.0566406666667</v>
      </c>
      <c r="BA2410">
        <f t="shared" si="3005"/>
        <v>2440704701.2817121</v>
      </c>
      <c r="BB2410">
        <f t="shared" si="3008"/>
        <v>2440704701.2817121</v>
      </c>
      <c r="BC2410">
        <f t="shared" si="3009"/>
        <v>0</v>
      </c>
      <c r="BD2410">
        <f t="shared" si="3024"/>
        <v>24724487724.202045</v>
      </c>
      <c r="BE2410">
        <f t="shared" si="3025"/>
        <v>8060977563.591218</v>
      </c>
      <c r="BF2410">
        <f t="shared" si="3026"/>
        <v>3.0671823025378977</v>
      </c>
      <c r="BG2410">
        <f t="shared" si="3027"/>
        <v>75.412953597481831</v>
      </c>
      <c r="BH2410">
        <f t="shared" si="3048"/>
        <v>240824744</v>
      </c>
      <c r="BI2410">
        <f t="shared" si="3049"/>
        <v>1.1551992095067085</v>
      </c>
      <c r="BJ2410">
        <f t="shared" si="3010"/>
        <v>100</v>
      </c>
      <c r="BK2410">
        <f t="shared" si="3050"/>
        <v>1.5480475837720744E-3</v>
      </c>
      <c r="BL2410">
        <f t="shared" si="3051"/>
        <v>1.0015480475837721</v>
      </c>
      <c r="BM2410">
        <f t="shared" si="3052"/>
        <v>27.331320775809772</v>
      </c>
      <c r="BN2410">
        <f t="shared" si="3053"/>
        <v>1294.1099855</v>
      </c>
      <c r="BO2410">
        <f t="shared" si="3012"/>
        <v>1293.7219970000001</v>
      </c>
      <c r="BP2410">
        <f t="shared" si="3054"/>
        <v>1248.1819080882356</v>
      </c>
      <c r="BQ2410">
        <f t="shared" si="3055"/>
        <v>45.540088911764542</v>
      </c>
      <c r="BR2410">
        <f t="shared" si="3056"/>
        <v>66.899902000000111</v>
      </c>
      <c r="BS2410">
        <f t="shared" si="3057"/>
        <v>53.189941999999974</v>
      </c>
      <c r="BT2410">
        <f t="shared" si="3058"/>
        <v>80.530029000000013</v>
      </c>
      <c r="BU2410">
        <f t="shared" si="3059"/>
        <v>71.469970999999987</v>
      </c>
      <c r="BV2410">
        <f t="shared" si="3060"/>
        <v>1293.613981</v>
      </c>
      <c r="BW2410">
        <f t="shared" si="3061"/>
        <v>1292.9614140476192</v>
      </c>
      <c r="BX2410">
        <f t="shared" si="3062"/>
        <v>1285.0425403636361</v>
      </c>
      <c r="BY2410">
        <f t="shared" si="3063"/>
        <v>1263.9772368000004</v>
      </c>
      <c r="BZ2410">
        <f t="shared" si="3064"/>
        <v>1314.5</v>
      </c>
      <c r="CA2410">
        <f t="shared" si="3065"/>
        <v>1220.530029</v>
      </c>
      <c r="CB2410">
        <f t="shared" si="3066"/>
        <v>1293.7236863733335</v>
      </c>
      <c r="CC2410">
        <f t="shared" si="3067"/>
        <v>1287.883235661111</v>
      </c>
      <c r="CD2410">
        <f t="shared" si="3068"/>
        <v>1252.2603269182539</v>
      </c>
      <c r="CE2410">
        <f t="shared" si="3069"/>
        <v>1242.400911543315</v>
      </c>
      <c r="CF2410">
        <f t="shared" si="3070"/>
        <v>1291.9499510000001</v>
      </c>
      <c r="CG2410">
        <f t="shared" si="3071"/>
        <v>1297.900024</v>
      </c>
      <c r="CH2410">
        <f t="shared" si="3072"/>
        <v>1285.5</v>
      </c>
    </row>
    <row r="2411" spans="1:86">
      <c r="A2411" s="1">
        <v>43032</v>
      </c>
      <c r="B2411">
        <v>1310</v>
      </c>
      <c r="C2411">
        <v>1310.4499510000001</v>
      </c>
      <c r="D2411">
        <v>1284.530029</v>
      </c>
      <c r="E2411">
        <v>1289.1999510000001</v>
      </c>
      <c r="F2411">
        <v>1339020</v>
      </c>
      <c r="G2411">
        <f t="shared" si="3006"/>
        <v>-856524.80140796362</v>
      </c>
      <c r="H2411">
        <f t="shared" si="3034"/>
        <v>55677430.044114128</v>
      </c>
      <c r="I2411">
        <f t="shared" si="3007"/>
        <v>1298.5449827500001</v>
      </c>
      <c r="J2411">
        <f t="shared" si="3014"/>
        <v>1298.5449827500001</v>
      </c>
      <c r="K2411">
        <f t="shared" si="3015"/>
        <v>1229.4274902500001</v>
      </c>
      <c r="L2411">
        <f t="shared" si="3016"/>
        <v>1</v>
      </c>
      <c r="M2411">
        <f t="shared" si="3017"/>
        <v>10</v>
      </c>
      <c r="N2411">
        <f t="shared" si="3018"/>
        <v>90</v>
      </c>
      <c r="O2411">
        <f t="shared" si="3019"/>
        <v>0</v>
      </c>
      <c r="P2411">
        <f t="shared" si="2994"/>
        <v>25.919922000000042</v>
      </c>
      <c r="Q2411">
        <f t="shared" si="2995"/>
        <v>21.25</v>
      </c>
      <c r="R2411">
        <f t="shared" si="2996"/>
        <v>4.6699220000000423</v>
      </c>
      <c r="S2411">
        <f t="shared" si="2997"/>
        <v>25.919922000000042</v>
      </c>
      <c r="T2411">
        <f t="shared" si="3033"/>
        <v>21.614099166424875</v>
      </c>
      <c r="U2411">
        <f t="shared" si="2998"/>
        <v>-3.4499510000000555</v>
      </c>
      <c r="V2411">
        <f t="shared" si="2999"/>
        <v>7.0300290000000132</v>
      </c>
      <c r="W2411">
        <f t="shared" si="3000"/>
        <v>0</v>
      </c>
      <c r="X2411">
        <f t="shared" si="3001"/>
        <v>7.0300290000000132</v>
      </c>
      <c r="Y2411">
        <f t="shared" si="3031"/>
        <v>5.7877078255369536</v>
      </c>
      <c r="Z2411">
        <f t="shared" si="3032"/>
        <v>2.0027258082332211</v>
      </c>
      <c r="AA2411">
        <f t="shared" si="3028"/>
        <v>26.777464936070622</v>
      </c>
      <c r="AB2411">
        <f t="shared" si="3029"/>
        <v>9.265830571112744</v>
      </c>
      <c r="AC2411">
        <f t="shared" si="3030"/>
        <v>48.584997899173345</v>
      </c>
      <c r="AD2411">
        <f t="shared" si="3038"/>
        <v>38.444592473438924</v>
      </c>
      <c r="AE2411">
        <f t="shared" si="3011"/>
        <v>1293.1359862000002</v>
      </c>
      <c r="AF2411">
        <f t="shared" si="3013"/>
        <v>1292.9799803333335</v>
      </c>
      <c r="AG2411">
        <f t="shared" si="3035"/>
        <v>1254.9004943999998</v>
      </c>
      <c r="AH2411">
        <f t="shared" si="3020"/>
        <v>1279.1079956000001</v>
      </c>
      <c r="AI2411">
        <f t="shared" si="3021"/>
        <v>1321.5395341042813</v>
      </c>
      <c r="AJ2411">
        <f t="shared" si="3022"/>
        <v>1236.6764570957189</v>
      </c>
      <c r="AK2411">
        <f t="shared" si="3023"/>
        <v>0.61892045110480398</v>
      </c>
      <c r="AL2411">
        <f t="shared" si="3002"/>
        <v>-0.63966542800552917</v>
      </c>
      <c r="AM2411">
        <f t="shared" si="3003"/>
        <v>-856524.80140796362</v>
      </c>
      <c r="AN2411">
        <f t="shared" si="3036"/>
        <v>450894.49331773107</v>
      </c>
      <c r="AO2411">
        <f t="shared" si="3037"/>
        <v>38758410</v>
      </c>
      <c r="AP2411">
        <f t="shared" si="3039"/>
        <v>1.1633462087782525E-2</v>
      </c>
      <c r="AQ2411">
        <f t="shared" si="3040"/>
        <v>1289.1939648640698</v>
      </c>
      <c r="AR2411">
        <f t="shared" si="3041"/>
        <v>1285.1052023803197</v>
      </c>
      <c r="AS2411">
        <f t="shared" si="3042"/>
        <v>1278.8128733880696</v>
      </c>
      <c r="AT2411">
        <f t="shared" si="3043"/>
        <v>1264.4201625486812</v>
      </c>
      <c r="AU2411">
        <f t="shared" si="3044"/>
        <v>1274.8873216187144</v>
      </c>
      <c r="AV2411">
        <f t="shared" si="3045"/>
        <v>1260.0269274476796</v>
      </c>
      <c r="AW2411">
        <f t="shared" si="3046"/>
        <v>14.860394171034841</v>
      </c>
      <c r="AX2411">
        <f t="shared" si="3073"/>
        <v>9.2288441224407602</v>
      </c>
      <c r="AY2411">
        <f t="shared" si="3047"/>
        <v>5.6315500485940806</v>
      </c>
      <c r="AZ2411">
        <f t="shared" si="3004"/>
        <v>1294.7266436666666</v>
      </c>
      <c r="BA2411">
        <f t="shared" si="3005"/>
        <v>1733664870.40254</v>
      </c>
      <c r="BB2411">
        <f t="shared" si="3008"/>
        <v>1733664870.40254</v>
      </c>
      <c r="BC2411">
        <f t="shared" si="3009"/>
        <v>0</v>
      </c>
      <c r="BD2411">
        <f t="shared" si="3024"/>
        <v>26458152594.604584</v>
      </c>
      <c r="BE2411">
        <f t="shared" si="3025"/>
        <v>5711769318.4071684</v>
      </c>
      <c r="BF2411">
        <f t="shared" si="3026"/>
        <v>4.6322165899345045</v>
      </c>
      <c r="BG2411">
        <f t="shared" si="3027"/>
        <v>82.245000986163632</v>
      </c>
      <c r="BH2411">
        <f t="shared" si="3048"/>
        <v>239485724</v>
      </c>
      <c r="BI2411">
        <f t="shared" si="3049"/>
        <v>1.1793711584510476</v>
      </c>
      <c r="BJ2411">
        <f t="shared" si="3010"/>
        <v>-575</v>
      </c>
      <c r="BK2411">
        <f t="shared" si="3050"/>
        <v>-3.6709302367754406E-3</v>
      </c>
      <c r="BL2411">
        <f t="shared" si="3051"/>
        <v>0.99632906976322455</v>
      </c>
      <c r="BM2411">
        <f t="shared" si="3052"/>
        <v>22.363384383110471</v>
      </c>
      <c r="BN2411">
        <f t="shared" si="3053"/>
        <v>1297.48999</v>
      </c>
      <c r="BO2411">
        <f t="shared" si="3012"/>
        <v>1295.9669921</v>
      </c>
      <c r="BP2411">
        <f t="shared" si="3054"/>
        <v>1250.3213195588235</v>
      </c>
      <c r="BQ2411">
        <f t="shared" si="3055"/>
        <v>45.645672541176509</v>
      </c>
      <c r="BR2411">
        <f t="shared" si="3056"/>
        <v>59.579956000000038</v>
      </c>
      <c r="BS2411">
        <f t="shared" si="3057"/>
        <v>58.910033999999996</v>
      </c>
      <c r="BT2411">
        <f t="shared" si="3058"/>
        <v>75.479980000000069</v>
      </c>
      <c r="BU2411">
        <f t="shared" si="3059"/>
        <v>82.5</v>
      </c>
      <c r="BV2411">
        <f t="shared" si="3060"/>
        <v>1292.1019692666669</v>
      </c>
      <c r="BW2411">
        <f t="shared" si="3061"/>
        <v>1292.3528295714284</v>
      </c>
      <c r="BX2411">
        <f t="shared" si="3062"/>
        <v>1288.0074395636364</v>
      </c>
      <c r="BY2411">
        <f t="shared" si="3063"/>
        <v>1267.421946485714</v>
      </c>
      <c r="BZ2411">
        <f t="shared" si="3064"/>
        <v>1314.5</v>
      </c>
      <c r="CA2411">
        <f t="shared" si="3065"/>
        <v>1225.619995</v>
      </c>
      <c r="CB2411">
        <f t="shared" si="3066"/>
        <v>1294.8005451066667</v>
      </c>
      <c r="CC2411">
        <f t="shared" si="3067"/>
        <v>1293.5997353666669</v>
      </c>
      <c r="CD2411">
        <f t="shared" si="3068"/>
        <v>1262.1444089857937</v>
      </c>
      <c r="CE2411">
        <f t="shared" si="3069"/>
        <v>1241.4674149878003</v>
      </c>
      <c r="CF2411">
        <f t="shared" si="3070"/>
        <v>1293.9499510000001</v>
      </c>
      <c r="CG2411">
        <f t="shared" si="3071"/>
        <v>1314.5</v>
      </c>
      <c r="CH2411">
        <f t="shared" si="3072"/>
        <v>1273.719971</v>
      </c>
    </row>
    <row r="2412" spans="1:86">
      <c r="A2412" s="1">
        <v>43033</v>
      </c>
      <c r="B2412">
        <v>1289.25</v>
      </c>
      <c r="C2412">
        <v>1307</v>
      </c>
      <c r="D2412">
        <v>1277.5</v>
      </c>
      <c r="E2412">
        <v>1279.9499510000001</v>
      </c>
      <c r="F2412">
        <v>1105106</v>
      </c>
      <c r="G2412">
        <f t="shared" si="3006"/>
        <v>-921549.69153857219</v>
      </c>
      <c r="H2412">
        <f t="shared" si="3034"/>
        <v>54755880.352575555</v>
      </c>
      <c r="I2412">
        <f t="shared" si="3007"/>
        <v>1288.4249877500001</v>
      </c>
      <c r="J2412">
        <f t="shared" si="3014"/>
        <v>1298.5449827500001</v>
      </c>
      <c r="K2412">
        <f t="shared" si="3015"/>
        <v>1241.4450075</v>
      </c>
      <c r="L2412">
        <f t="shared" si="3016"/>
        <v>2</v>
      </c>
      <c r="M2412">
        <f t="shared" si="3017"/>
        <v>10</v>
      </c>
      <c r="N2412">
        <f t="shared" si="3018"/>
        <v>80</v>
      </c>
      <c r="O2412">
        <f t="shared" si="3019"/>
        <v>0</v>
      </c>
      <c r="P2412">
        <f t="shared" si="2994"/>
        <v>29.5</v>
      </c>
      <c r="Q2412">
        <f t="shared" si="2995"/>
        <v>27.050048999999944</v>
      </c>
      <c r="R2412">
        <f t="shared" si="2996"/>
        <v>2.4499510000000555</v>
      </c>
      <c r="S2412">
        <f t="shared" si="2997"/>
        <v>29.5</v>
      </c>
      <c r="T2412">
        <f t="shared" si="3033"/>
        <v>22.177377797394524</v>
      </c>
      <c r="U2412">
        <f t="shared" si="2998"/>
        <v>-22.430053999999927</v>
      </c>
      <c r="V2412">
        <f t="shared" si="2999"/>
        <v>18.550048999999944</v>
      </c>
      <c r="W2412">
        <f t="shared" si="3000"/>
        <v>0</v>
      </c>
      <c r="X2412">
        <f t="shared" si="3001"/>
        <v>18.550048999999944</v>
      </c>
      <c r="Y2412">
        <f t="shared" si="3031"/>
        <v>5.3743001237128851</v>
      </c>
      <c r="Z2412">
        <f t="shared" si="3032"/>
        <v>3.1846774647879874</v>
      </c>
      <c r="AA2412">
        <f t="shared" si="3028"/>
        <v>24.23325324035503</v>
      </c>
      <c r="AB2412">
        <f t="shared" si="3029"/>
        <v>14.360027113584792</v>
      </c>
      <c r="AC2412">
        <f t="shared" si="3030"/>
        <v>25.582759579446641</v>
      </c>
      <c r="AD2412">
        <f t="shared" si="3038"/>
        <v>39.422848767110239</v>
      </c>
      <c r="AE2412">
        <f t="shared" si="3011"/>
        <v>1289.6699705999999</v>
      </c>
      <c r="AF2412">
        <f t="shared" si="3013"/>
        <v>1290.9383136666668</v>
      </c>
      <c r="AG2412">
        <f t="shared" si="3035"/>
        <v>1256.1289916999999</v>
      </c>
      <c r="AH2412">
        <f t="shared" si="3020"/>
        <v>1284.1409912000001</v>
      </c>
      <c r="AI2412">
        <f t="shared" si="3021"/>
        <v>1310.9695199558957</v>
      </c>
      <c r="AJ2412">
        <f t="shared" si="3022"/>
        <v>1257.3124624441045</v>
      </c>
      <c r="AK2412">
        <f t="shared" si="3023"/>
        <v>0.4218920978087719</v>
      </c>
      <c r="AL2412">
        <f t="shared" si="3002"/>
        <v>-0.83390162711864035</v>
      </c>
      <c r="AM2412">
        <f t="shared" si="3003"/>
        <v>-921549.69153857219</v>
      </c>
      <c r="AN2412">
        <f t="shared" si="3036"/>
        <v>-267413.92865651613</v>
      </c>
      <c r="AO2412">
        <f t="shared" si="3037"/>
        <v>38263958</v>
      </c>
      <c r="AP2412">
        <f t="shared" si="3039"/>
        <v>-6.9886635526966688E-3</v>
      </c>
      <c r="AQ2412">
        <f t="shared" si="3040"/>
        <v>1286.0510001502862</v>
      </c>
      <c r="AR2412">
        <f t="shared" si="3041"/>
        <v>1280.6377850919287</v>
      </c>
      <c r="AS2412">
        <f t="shared" si="3042"/>
        <v>1279.0175473582171</v>
      </c>
      <c r="AT2412">
        <f t="shared" si="3043"/>
        <v>1265.8178435093</v>
      </c>
      <c r="AU2412">
        <f t="shared" si="3044"/>
        <v>1275.6467160259072</v>
      </c>
      <c r="AV2412">
        <f t="shared" si="3045"/>
        <v>1261.421539096342</v>
      </c>
      <c r="AW2412">
        <f t="shared" si="3046"/>
        <v>14.225176929565123</v>
      </c>
      <c r="AX2412">
        <f t="shared" si="3073"/>
        <v>10.228110683865633</v>
      </c>
      <c r="AY2412">
        <f t="shared" si="3047"/>
        <v>3.9970662456994894</v>
      </c>
      <c r="AZ2412">
        <f t="shared" si="3004"/>
        <v>1288.1499836666667</v>
      </c>
      <c r="BA2412">
        <f t="shared" si="3005"/>
        <v>1423542275.8499353</v>
      </c>
      <c r="BB2412">
        <f t="shared" si="3008"/>
        <v>0</v>
      </c>
      <c r="BC2412">
        <f t="shared" si="3009"/>
        <v>1423542275.8499353</v>
      </c>
      <c r="BD2412">
        <f t="shared" si="3024"/>
        <v>26458152594.604584</v>
      </c>
      <c r="BE2412">
        <f t="shared" si="3025"/>
        <v>5548080588.617547</v>
      </c>
      <c r="BF2412">
        <f t="shared" si="3026"/>
        <v>4.7688839720328113</v>
      </c>
      <c r="BG2412">
        <f t="shared" si="3027"/>
        <v>82.665624671115978</v>
      </c>
      <c r="BH2412">
        <f t="shared" si="3048"/>
        <v>238380618</v>
      </c>
      <c r="BI2412">
        <f t="shared" si="3049"/>
        <v>1.1277100072158086</v>
      </c>
      <c r="BJ2412">
        <f t="shared" si="3010"/>
        <v>-1025</v>
      </c>
      <c r="BK2412">
        <f t="shared" si="3050"/>
        <v>-7.1749925159592248E-3</v>
      </c>
      <c r="BL2412">
        <f t="shared" si="3051"/>
        <v>0.99282500748404079</v>
      </c>
      <c r="BM2412">
        <f t="shared" si="3052"/>
        <v>14.13987618999959</v>
      </c>
      <c r="BN2412">
        <f t="shared" si="3053"/>
        <v>1292.25</v>
      </c>
      <c r="BO2412">
        <f t="shared" si="3012"/>
        <v>1294.7919921</v>
      </c>
      <c r="BP2412">
        <f t="shared" si="3054"/>
        <v>1252.1002897205883</v>
      </c>
      <c r="BQ2412">
        <f t="shared" si="3055"/>
        <v>42.691702379411709</v>
      </c>
      <c r="BR2412">
        <f t="shared" si="3056"/>
        <v>29.769897000000128</v>
      </c>
      <c r="BS2412">
        <f t="shared" si="3057"/>
        <v>49.119995000000017</v>
      </c>
      <c r="BT2412">
        <f t="shared" si="3058"/>
        <v>49.780029000000013</v>
      </c>
      <c r="BU2412">
        <f t="shared" si="3059"/>
        <v>59.25</v>
      </c>
      <c r="BV2412">
        <f t="shared" si="3060"/>
        <v>1287.7066242000001</v>
      </c>
      <c r="BW2412">
        <f t="shared" si="3061"/>
        <v>1288.6299640476191</v>
      </c>
      <c r="BX2412">
        <f t="shared" si="3062"/>
        <v>1288.1605223636363</v>
      </c>
      <c r="BY2412">
        <f t="shared" si="3063"/>
        <v>1269.8076090190477</v>
      </c>
      <c r="BZ2412">
        <f t="shared" si="3064"/>
        <v>1314.5</v>
      </c>
      <c r="CA2412">
        <f t="shared" si="3065"/>
        <v>1228.380005</v>
      </c>
      <c r="CB2412">
        <f t="shared" si="3066"/>
        <v>1292.1523290866667</v>
      </c>
      <c r="CC2412">
        <f t="shared" si="3067"/>
        <v>1294.1568398666666</v>
      </c>
      <c r="CD2412">
        <f t="shared" si="3068"/>
        <v>1274.9193010130953</v>
      </c>
      <c r="CE2412">
        <f t="shared" si="3069"/>
        <v>1239.1416675729886</v>
      </c>
      <c r="CF2412">
        <f t="shared" si="3070"/>
        <v>1289.1999510000001</v>
      </c>
      <c r="CG2412">
        <f t="shared" si="3071"/>
        <v>1310.4499510000001</v>
      </c>
      <c r="CH2412">
        <f t="shared" si="3072"/>
        <v>1284.530029</v>
      </c>
    </row>
    <row r="2413" spans="1:86">
      <c r="A2413" s="1">
        <v>43034</v>
      </c>
      <c r="B2413">
        <v>1267.5500489999999</v>
      </c>
      <c r="C2413">
        <v>1284.5699460000001</v>
      </c>
      <c r="D2413">
        <v>1258.9499510000001</v>
      </c>
      <c r="E2413">
        <v>1269.4300539999999</v>
      </c>
      <c r="F2413">
        <v>3007552</v>
      </c>
      <c r="G2413">
        <f t="shared" si="3006"/>
        <v>-547016.41146022128</v>
      </c>
      <c r="H2413">
        <f t="shared" si="3034"/>
        <v>54208863.941115335</v>
      </c>
      <c r="I2413">
        <f t="shared" si="3007"/>
        <v>1270.125</v>
      </c>
      <c r="J2413">
        <f t="shared" si="3014"/>
        <v>1298.5449827500001</v>
      </c>
      <c r="K2413">
        <f t="shared" si="3015"/>
        <v>1265.3999939999999</v>
      </c>
      <c r="L2413">
        <f t="shared" si="3016"/>
        <v>3</v>
      </c>
      <c r="M2413">
        <f t="shared" si="3017"/>
        <v>10</v>
      </c>
      <c r="N2413">
        <f t="shared" si="3018"/>
        <v>70</v>
      </c>
      <c r="O2413">
        <f t="shared" si="3019"/>
        <v>0</v>
      </c>
      <c r="P2413">
        <f t="shared" si="2994"/>
        <v>25.619995000000017</v>
      </c>
      <c r="Q2413">
        <f t="shared" si="2995"/>
        <v>15.139892000000145</v>
      </c>
      <c r="R2413">
        <f t="shared" si="2996"/>
        <v>10.480102999999872</v>
      </c>
      <c r="S2413">
        <f t="shared" si="2997"/>
        <v>25.619995000000017</v>
      </c>
      <c r="T2413">
        <f t="shared" si="3033"/>
        <v>22.423279026152056</v>
      </c>
      <c r="U2413">
        <f t="shared" si="2998"/>
        <v>12</v>
      </c>
      <c r="V2413">
        <f t="shared" si="2999"/>
        <v>-6.2000729999999749</v>
      </c>
      <c r="W2413">
        <f t="shared" si="3000"/>
        <v>12</v>
      </c>
      <c r="X2413">
        <f t="shared" si="3001"/>
        <v>0</v>
      </c>
      <c r="Y2413">
        <f t="shared" si="3031"/>
        <v>5.8475644005905361</v>
      </c>
      <c r="Z2413">
        <f t="shared" si="3032"/>
        <v>2.9572005030174169</v>
      </c>
      <c r="AA2413">
        <f t="shared" si="3028"/>
        <v>26.078096757260958</v>
      </c>
      <c r="AB2413">
        <f t="shared" si="3029"/>
        <v>13.18808234767298</v>
      </c>
      <c r="AC2413">
        <f t="shared" si="3030"/>
        <v>32.827269429859804</v>
      </c>
      <c r="AD2413">
        <f t="shared" si="3038"/>
        <v>41.485443340323513</v>
      </c>
      <c r="AE2413">
        <f t="shared" si="3011"/>
        <v>1284.8959716000002</v>
      </c>
      <c r="AF2413">
        <f t="shared" si="3013"/>
        <v>1286.2966511666666</v>
      </c>
      <c r="AG2413">
        <f t="shared" si="3035"/>
        <v>1257.7344970999998</v>
      </c>
      <c r="AH2413">
        <f t="shared" si="3020"/>
        <v>1286.0659912000003</v>
      </c>
      <c r="AI2413">
        <f t="shared" si="3021"/>
        <v>1304.2366825000829</v>
      </c>
      <c r="AJ2413">
        <f t="shared" si="3022"/>
        <v>1267.8952998999177</v>
      </c>
      <c r="AK2413">
        <f t="shared" si="3023"/>
        <v>4.2231582572623612E-2</v>
      </c>
      <c r="AL2413">
        <f t="shared" si="3002"/>
        <v>-0.18188094884484834</v>
      </c>
      <c r="AM2413">
        <f t="shared" si="3003"/>
        <v>-547016.41146022128</v>
      </c>
      <c r="AN2413">
        <f t="shared" si="3036"/>
        <v>220190.02415371465</v>
      </c>
      <c r="AO2413">
        <f t="shared" si="3037"/>
        <v>39822280</v>
      </c>
      <c r="AP2413">
        <f t="shared" si="3039"/>
        <v>5.5293173608772436E-3</v>
      </c>
      <c r="AQ2413">
        <f t="shared" si="3040"/>
        <v>1280.3998784591888</v>
      </c>
      <c r="AR2413">
        <f t="shared" si="3041"/>
        <v>1283.918773180729</v>
      </c>
      <c r="AS2413">
        <f t="shared" si="3042"/>
        <v>1277.2917985537381</v>
      </c>
      <c r="AT2413">
        <f t="shared" si="3043"/>
        <v>1266.1429424534631</v>
      </c>
      <c r="AU2413">
        <f t="shared" si="3044"/>
        <v>1274.7142167220211</v>
      </c>
      <c r="AV2413">
        <f t="shared" si="3045"/>
        <v>1261.9821351395981</v>
      </c>
      <c r="AW2413">
        <f t="shared" si="3046"/>
        <v>12.732081582423007</v>
      </c>
      <c r="AX2413">
        <f t="shared" si="3073"/>
        <v>10.728904863577108</v>
      </c>
      <c r="AY2413">
        <f t="shared" si="3047"/>
        <v>2.0031767188458982</v>
      </c>
      <c r="AZ2413">
        <f t="shared" si="3004"/>
        <v>1270.9833169999999</v>
      </c>
      <c r="BA2413">
        <f t="shared" si="3005"/>
        <v>3822548417.009984</v>
      </c>
      <c r="BB2413">
        <f t="shared" si="3008"/>
        <v>0</v>
      </c>
      <c r="BC2413">
        <f t="shared" si="3009"/>
        <v>3822548417.009984</v>
      </c>
      <c r="BD2413">
        <f t="shared" si="3024"/>
        <v>26458152594.604584</v>
      </c>
      <c r="BE2413">
        <f t="shared" si="3025"/>
        <v>7321646521.2728291</v>
      </c>
      <c r="BF2413">
        <f t="shared" si="3026"/>
        <v>3.6136888769119349</v>
      </c>
      <c r="BG2413">
        <f t="shared" si="3027"/>
        <v>78.325369857420327</v>
      </c>
      <c r="BH2413">
        <f t="shared" si="3048"/>
        <v>235373066</v>
      </c>
      <c r="BI2413">
        <f t="shared" si="3049"/>
        <v>1.0088955483521649</v>
      </c>
      <c r="BJ2413">
        <f t="shared" si="3010"/>
        <v>-1151.9897000000128</v>
      </c>
      <c r="BK2413">
        <f t="shared" si="3050"/>
        <v>-8.2189909002153855E-3</v>
      </c>
      <c r="BL2413">
        <f t="shared" si="3051"/>
        <v>0.99178100909978462</v>
      </c>
      <c r="BM2413">
        <f t="shared" si="3052"/>
        <v>9.5767951946777927</v>
      </c>
      <c r="BN2413">
        <f t="shared" si="3053"/>
        <v>1271.7599485000001</v>
      </c>
      <c r="BO2413">
        <f t="shared" si="3012"/>
        <v>1289.4619872000001</v>
      </c>
      <c r="BP2413">
        <f t="shared" si="3054"/>
        <v>1253.2927874117649</v>
      </c>
      <c r="BQ2413">
        <f t="shared" si="3055"/>
        <v>36.169199788235119</v>
      </c>
      <c r="BR2413">
        <f t="shared" si="3056"/>
        <v>-4.6699220000000423</v>
      </c>
      <c r="BS2413">
        <f t="shared" si="3057"/>
        <v>5.4499510000000555</v>
      </c>
      <c r="BT2413">
        <f t="shared" si="3058"/>
        <v>7.0699460000000727</v>
      </c>
      <c r="BU2413">
        <f t="shared" si="3059"/>
        <v>11.050048999999944</v>
      </c>
      <c r="BV2413">
        <f t="shared" si="3060"/>
        <v>1280.9599853333334</v>
      </c>
      <c r="BW2413">
        <f t="shared" si="3061"/>
        <v>1282.4847470000002</v>
      </c>
      <c r="BX2413">
        <f t="shared" si="3062"/>
        <v>1285.4858065090909</v>
      </c>
      <c r="BY2413">
        <f t="shared" si="3063"/>
        <v>1271.0743768571431</v>
      </c>
      <c r="BZ2413">
        <f t="shared" si="3064"/>
        <v>1314.5</v>
      </c>
      <c r="CA2413">
        <f t="shared" si="3065"/>
        <v>1253.5</v>
      </c>
      <c r="CB2413">
        <f t="shared" si="3066"/>
        <v>1290.0516551200003</v>
      </c>
      <c r="CC2413">
        <f t="shared" si="3067"/>
        <v>1291.1763827666666</v>
      </c>
      <c r="CD2413">
        <f t="shared" si="3068"/>
        <v>1284.5403300101191</v>
      </c>
      <c r="CE2413">
        <f t="shared" si="3069"/>
        <v>1240.322660489152</v>
      </c>
      <c r="CF2413">
        <f t="shared" si="3070"/>
        <v>1279.9499510000001</v>
      </c>
      <c r="CG2413">
        <f t="shared" si="3071"/>
        <v>1307</v>
      </c>
      <c r="CH2413">
        <f t="shared" si="3072"/>
        <v>1277.5</v>
      </c>
    </row>
    <row r="2414" spans="1:86">
      <c r="A2414" s="1">
        <v>43035</v>
      </c>
      <c r="B2414">
        <v>1269</v>
      </c>
      <c r="C2414">
        <v>1296.5699460000001</v>
      </c>
      <c r="D2414">
        <v>1265.150024</v>
      </c>
      <c r="E2414">
        <v>1292.150024</v>
      </c>
      <c r="F2414">
        <v>1409270</v>
      </c>
      <c r="G2414">
        <f t="shared" si="3006"/>
        <v>1012778.6607191417</v>
      </c>
      <c r="H2414">
        <f t="shared" si="3034"/>
        <v>55221642.601834476</v>
      </c>
      <c r="I2414">
        <f t="shared" si="3007"/>
        <v>1280.7174985000001</v>
      </c>
      <c r="J2414">
        <f t="shared" si="3014"/>
        <v>1298.5449827500001</v>
      </c>
      <c r="K2414">
        <f t="shared" si="3015"/>
        <v>1270.125</v>
      </c>
      <c r="L2414">
        <f t="shared" si="3016"/>
        <v>4</v>
      </c>
      <c r="M2414">
        <f t="shared" si="3017"/>
        <v>2</v>
      </c>
      <c r="N2414">
        <f t="shared" si="3018"/>
        <v>60</v>
      </c>
      <c r="O2414">
        <f t="shared" si="3019"/>
        <v>80</v>
      </c>
      <c r="P2414">
        <f t="shared" si="2994"/>
        <v>31.419922000000042</v>
      </c>
      <c r="Q2414">
        <f t="shared" si="2995"/>
        <v>4.4199220000000423</v>
      </c>
      <c r="R2414">
        <f t="shared" si="2996"/>
        <v>27</v>
      </c>
      <c r="S2414">
        <f t="shared" si="2997"/>
        <v>31.419922000000042</v>
      </c>
      <c r="T2414">
        <f t="shared" si="3033"/>
        <v>23.06589638142691</v>
      </c>
      <c r="U2414">
        <f t="shared" si="2998"/>
        <v>13.430053999999927</v>
      </c>
      <c r="V2414">
        <f t="shared" si="2999"/>
        <v>-25.699951999999939</v>
      </c>
      <c r="W2414">
        <f t="shared" si="3000"/>
        <v>13.430053999999927</v>
      </c>
      <c r="X2414">
        <f t="shared" si="3001"/>
        <v>0</v>
      </c>
      <c r="Y2414">
        <f t="shared" si="3031"/>
        <v>6.3891708005483494</v>
      </c>
      <c r="Z2414">
        <f t="shared" si="3032"/>
        <v>2.74597189565903</v>
      </c>
      <c r="AA2414">
        <f t="shared" si="3028"/>
        <v>27.699642341639187</v>
      </c>
      <c r="AB2414">
        <f t="shared" si="3029"/>
        <v>11.904899988496167</v>
      </c>
      <c r="AC2414">
        <f t="shared" si="3030"/>
        <v>39.881138434781754</v>
      </c>
      <c r="AD2414">
        <f t="shared" si="3038"/>
        <v>44.031436430629121</v>
      </c>
      <c r="AE2414">
        <f t="shared" si="3011"/>
        <v>1284.9359862000001</v>
      </c>
      <c r="AF2414">
        <f t="shared" si="3013"/>
        <v>1286.1049803333335</v>
      </c>
      <c r="AG2414">
        <f t="shared" si="3035"/>
        <v>1259.9669982999997</v>
      </c>
      <c r="AH2414">
        <f t="shared" si="3020"/>
        <v>1287.8709960000001</v>
      </c>
      <c r="AI2414">
        <f t="shared" si="3021"/>
        <v>1304.4442825524936</v>
      </c>
      <c r="AJ2414">
        <f t="shared" si="3022"/>
        <v>1271.2977094475066</v>
      </c>
      <c r="AK2414">
        <f t="shared" si="3023"/>
        <v>0.62909412947295373</v>
      </c>
      <c r="AL2414">
        <f t="shared" si="3002"/>
        <v>0.71865480760900446</v>
      </c>
      <c r="AM2414">
        <f t="shared" si="3003"/>
        <v>1012778.6607191417</v>
      </c>
      <c r="AN2414">
        <f t="shared" si="3036"/>
        <v>1021680.2642626436</v>
      </c>
      <c r="AO2414">
        <f t="shared" si="3037"/>
        <v>39221194</v>
      </c>
      <c r="AP2414">
        <f t="shared" si="3039"/>
        <v>2.6049188208361114E-2</v>
      </c>
      <c r="AQ2414">
        <f t="shared" si="3040"/>
        <v>1284.3949279430647</v>
      </c>
      <c r="AR2414">
        <f t="shared" si="3041"/>
        <v>1290.8104159842212</v>
      </c>
      <c r="AS2414">
        <f t="shared" si="3042"/>
        <v>1279.9662791340652</v>
      </c>
      <c r="AT2414">
        <f t="shared" si="3043"/>
        <v>1268.4835797926514</v>
      </c>
      <c r="AU2414">
        <f t="shared" si="3044"/>
        <v>1277.329587813718</v>
      </c>
      <c r="AV2414">
        <f t="shared" si="3045"/>
        <v>1264.0938873598261</v>
      </c>
      <c r="AW2414">
        <f t="shared" si="3046"/>
        <v>13.235700453891923</v>
      </c>
      <c r="AX2414">
        <f t="shared" si="3073"/>
        <v>11.230263981640071</v>
      </c>
      <c r="AY2414">
        <f t="shared" si="3047"/>
        <v>2.0054364722518514</v>
      </c>
      <c r="AZ2414">
        <f t="shared" si="3004"/>
        <v>1284.6233313333335</v>
      </c>
      <c r="BA2414">
        <f t="shared" si="3005"/>
        <v>1810381122.1481268</v>
      </c>
      <c r="BB2414">
        <f t="shared" si="3008"/>
        <v>1810381122.1481268</v>
      </c>
      <c r="BC2414">
        <f t="shared" si="3009"/>
        <v>0</v>
      </c>
      <c r="BD2414">
        <f t="shared" si="3024"/>
        <v>26571478514.395943</v>
      </c>
      <c r="BE2414">
        <f t="shared" si="3025"/>
        <v>7321646521.2728291</v>
      </c>
      <c r="BF2414">
        <f t="shared" si="3026"/>
        <v>3.6291670783604877</v>
      </c>
      <c r="BG2414">
        <f t="shared" si="3027"/>
        <v>78.397841705161142</v>
      </c>
      <c r="BH2414">
        <f t="shared" si="3048"/>
        <v>236782336</v>
      </c>
      <c r="BI2414">
        <f t="shared" si="3049"/>
        <v>1.0470504276811174</v>
      </c>
      <c r="BJ2414">
        <f t="shared" si="3010"/>
        <v>2171.9970000000103</v>
      </c>
      <c r="BK2414">
        <f t="shared" si="3050"/>
        <v>1.7897772254886368E-2</v>
      </c>
      <c r="BL2414">
        <f t="shared" si="3051"/>
        <v>1.0178977722548863</v>
      </c>
      <c r="BM2414">
        <f t="shared" si="3052"/>
        <v>8.7348889700888765</v>
      </c>
      <c r="BN2414">
        <f t="shared" si="3053"/>
        <v>1280.8599850000001</v>
      </c>
      <c r="BO2414">
        <f t="shared" si="3012"/>
        <v>1287.2939818</v>
      </c>
      <c r="BP2414">
        <f t="shared" si="3054"/>
        <v>1254.7926402058824</v>
      </c>
      <c r="BQ2414">
        <f t="shared" si="3055"/>
        <v>32.501341594117548</v>
      </c>
      <c r="BR2414">
        <f t="shared" si="3056"/>
        <v>12.849975000000086</v>
      </c>
      <c r="BS2414">
        <f t="shared" si="3057"/>
        <v>3.6500240000000304</v>
      </c>
      <c r="BT2414">
        <f t="shared" si="3058"/>
        <v>-7.9000249999999141</v>
      </c>
      <c r="BU2414">
        <f t="shared" si="3059"/>
        <v>-5.0999759999999696</v>
      </c>
      <c r="BV2414">
        <f t="shared" si="3060"/>
        <v>1283.3780027999999</v>
      </c>
      <c r="BW2414">
        <f t="shared" si="3061"/>
        <v>1284.1571392380952</v>
      </c>
      <c r="BX2414">
        <f t="shared" si="3062"/>
        <v>1286.591994290909</v>
      </c>
      <c r="BY2414">
        <f t="shared" si="3063"/>
        <v>1274.3520460857142</v>
      </c>
      <c r="BZ2414">
        <f t="shared" si="3064"/>
        <v>1314.5</v>
      </c>
      <c r="CA2414">
        <f t="shared" si="3065"/>
        <v>1258.9499510000001</v>
      </c>
      <c r="CB2414">
        <f t="shared" si="3066"/>
        <v>1288.2586631900001</v>
      </c>
      <c r="CC2414">
        <f t="shared" si="3067"/>
        <v>1289.393875988889</v>
      </c>
      <c r="CD2414">
        <f t="shared" si="3068"/>
        <v>1288.3232898089684</v>
      </c>
      <c r="CE2414">
        <f t="shared" si="3069"/>
        <v>1239.1258738526765</v>
      </c>
      <c r="CF2414">
        <f t="shared" si="3070"/>
        <v>1269.4300539999999</v>
      </c>
      <c r="CG2414">
        <f t="shared" si="3071"/>
        <v>1284.5699460000001</v>
      </c>
      <c r="CH2414">
        <f t="shared" si="3072"/>
        <v>1258.9499510000001</v>
      </c>
    </row>
    <row r="2415" spans="1:86">
      <c r="A2415" s="1">
        <v>43038</v>
      </c>
      <c r="B2415">
        <v>1293</v>
      </c>
      <c r="C2415">
        <v>1310</v>
      </c>
      <c r="D2415">
        <v>1290.849976</v>
      </c>
      <c r="E2415">
        <v>1308.099976</v>
      </c>
      <c r="F2415">
        <v>1137252</v>
      </c>
      <c r="G2415">
        <f t="shared" si="3006"/>
        <v>911580.62809487537</v>
      </c>
      <c r="H2415">
        <f t="shared" si="3034"/>
        <v>56133223.22992935</v>
      </c>
      <c r="I2415">
        <f t="shared" si="3007"/>
        <v>1300.487488</v>
      </c>
      <c r="J2415">
        <f t="shared" si="3014"/>
        <v>1300.487488</v>
      </c>
      <c r="K2415">
        <f t="shared" si="3015"/>
        <v>1270.125</v>
      </c>
      <c r="L2415">
        <f t="shared" si="3016"/>
        <v>1</v>
      </c>
      <c r="M2415">
        <f t="shared" si="3017"/>
        <v>3</v>
      </c>
      <c r="N2415">
        <f t="shared" si="3018"/>
        <v>90</v>
      </c>
      <c r="O2415">
        <f t="shared" si="3019"/>
        <v>70</v>
      </c>
      <c r="P2415">
        <f t="shared" si="2994"/>
        <v>19.15002400000003</v>
      </c>
      <c r="Q2415">
        <f t="shared" si="2995"/>
        <v>1.9000240000000304</v>
      </c>
      <c r="R2415">
        <f t="shared" si="2996"/>
        <v>17.25</v>
      </c>
      <c r="S2415">
        <f t="shared" si="2997"/>
        <v>19.15002400000003</v>
      </c>
      <c r="T2415">
        <f t="shared" si="3033"/>
        <v>22.78619121132499</v>
      </c>
      <c r="U2415">
        <f t="shared" si="2998"/>
        <v>10</v>
      </c>
      <c r="V2415">
        <f t="shared" si="2999"/>
        <v>-9.8000480000000607</v>
      </c>
      <c r="W2415">
        <f t="shared" si="3000"/>
        <v>10</v>
      </c>
      <c r="X2415">
        <f t="shared" si="3001"/>
        <v>0</v>
      </c>
      <c r="Y2415">
        <f t="shared" si="3031"/>
        <v>6.6470871719377538</v>
      </c>
      <c r="Z2415">
        <f t="shared" si="3032"/>
        <v>2.5498310459690994</v>
      </c>
      <c r="AA2415">
        <f t="shared" si="3028"/>
        <v>29.171558819510292</v>
      </c>
      <c r="AB2415">
        <f t="shared" si="3029"/>
        <v>11.190246857499401</v>
      </c>
      <c r="AC2415">
        <f t="shared" si="3030"/>
        <v>44.550315974225967</v>
      </c>
      <c r="AD2415">
        <f t="shared" si="3038"/>
        <v>46.822419868298894</v>
      </c>
      <c r="AE2415">
        <f t="shared" si="3011"/>
        <v>1287.7659911999999</v>
      </c>
      <c r="AF2415">
        <f t="shared" si="3013"/>
        <v>1288.7966511666666</v>
      </c>
      <c r="AG2415">
        <f t="shared" si="3035"/>
        <v>1263.4609985499997</v>
      </c>
      <c r="AH2415">
        <f t="shared" si="3020"/>
        <v>1290.7509887000001</v>
      </c>
      <c r="AI2415">
        <f t="shared" si="3021"/>
        <v>1310.1364625164188</v>
      </c>
      <c r="AJ2415">
        <f t="shared" si="3022"/>
        <v>1271.3655148835815</v>
      </c>
      <c r="AK2415">
        <f t="shared" si="3023"/>
        <v>0.94747390402462139</v>
      </c>
      <c r="AL2415">
        <f t="shared" si="3002"/>
        <v>0.8015643217992805</v>
      </c>
      <c r="AM2415">
        <f t="shared" si="3003"/>
        <v>911580.62809487537</v>
      </c>
      <c r="AN2415">
        <f t="shared" si="3036"/>
        <v>2850159.3525584261</v>
      </c>
      <c r="AO2415">
        <f t="shared" si="3037"/>
        <v>36025580</v>
      </c>
      <c r="AP2415">
        <f t="shared" si="3039"/>
        <v>7.9114877610809486E-2</v>
      </c>
      <c r="AQ2415">
        <f t="shared" si="3040"/>
        <v>1292.4546442824226</v>
      </c>
      <c r="AR2415">
        <f t="shared" si="3041"/>
        <v>1296.8494474287181</v>
      </c>
      <c r="AS2415">
        <f t="shared" si="3042"/>
        <v>1285.0303445699335</v>
      </c>
      <c r="AT2415">
        <f t="shared" si="3043"/>
        <v>1272.0490554513128</v>
      </c>
      <c r="AU2415">
        <f t="shared" si="3044"/>
        <v>1281.9451460416603</v>
      </c>
      <c r="AV2415">
        <f t="shared" si="3045"/>
        <v>1267.1743135646384</v>
      </c>
      <c r="AW2415">
        <f t="shared" si="3046"/>
        <v>14.770832477021941</v>
      </c>
      <c r="AX2415">
        <f t="shared" si="3073"/>
        <v>11.938377680716446</v>
      </c>
      <c r="AY2415">
        <f t="shared" si="3047"/>
        <v>2.8324547963054947</v>
      </c>
      <c r="AZ2415">
        <f t="shared" si="3004"/>
        <v>1302.9833173333334</v>
      </c>
      <c r="BA2415">
        <f t="shared" si="3005"/>
        <v>1481820383.6039681</v>
      </c>
      <c r="BB2415">
        <f t="shared" si="3008"/>
        <v>1481820383.6039681</v>
      </c>
      <c r="BC2415">
        <f t="shared" si="3009"/>
        <v>0</v>
      </c>
      <c r="BD2415">
        <f t="shared" si="3024"/>
        <v>25876746874.097519</v>
      </c>
      <c r="BE2415">
        <f t="shared" si="3025"/>
        <v>7321646521.2728291</v>
      </c>
      <c r="BF2415">
        <f t="shared" si="3026"/>
        <v>3.5342797277789075</v>
      </c>
      <c r="BG2415">
        <f t="shared" si="3027"/>
        <v>77.945780586195895</v>
      </c>
      <c r="BH2415">
        <f t="shared" si="3048"/>
        <v>237919588</v>
      </c>
      <c r="BI2415">
        <f t="shared" si="3049"/>
        <v>1.1656511909139549</v>
      </c>
      <c r="BJ2415">
        <f t="shared" si="3010"/>
        <v>1494.9951999999939</v>
      </c>
      <c r="BK2415">
        <f t="shared" si="3050"/>
        <v>1.2343730761715282E-2</v>
      </c>
      <c r="BL2415">
        <f t="shared" si="3051"/>
        <v>1.0123437307617154</v>
      </c>
      <c r="BM2415">
        <f t="shared" si="3052"/>
        <v>10.217041796914705</v>
      </c>
      <c r="BN2415">
        <f t="shared" si="3053"/>
        <v>1300.424988</v>
      </c>
      <c r="BO2415">
        <f t="shared" si="3012"/>
        <v>1288.5569823000001</v>
      </c>
      <c r="BP2415">
        <f t="shared" si="3054"/>
        <v>1256.8157276617649</v>
      </c>
      <c r="BQ2415">
        <f t="shared" si="3055"/>
        <v>31.741254638235205</v>
      </c>
      <c r="BR2415">
        <f t="shared" si="3056"/>
        <v>15.900024999999914</v>
      </c>
      <c r="BS2415">
        <f t="shared" si="3057"/>
        <v>13.319946999999956</v>
      </c>
      <c r="BT2415">
        <f t="shared" si="3058"/>
        <v>15</v>
      </c>
      <c r="BU2415">
        <f t="shared" si="3059"/>
        <v>15.469970999999987</v>
      </c>
      <c r="BV2415">
        <f t="shared" si="3060"/>
        <v>1291.0993327333333</v>
      </c>
      <c r="BW2415">
        <f t="shared" si="3061"/>
        <v>1290.4414237142857</v>
      </c>
      <c r="BX2415">
        <f t="shared" si="3062"/>
        <v>1290.2699906545456</v>
      </c>
      <c r="BY2415">
        <f t="shared" si="3063"/>
        <v>1278.9361392000001</v>
      </c>
      <c r="BZ2415">
        <f t="shared" si="3064"/>
        <v>1314.5</v>
      </c>
      <c r="CA2415">
        <f t="shared" si="3065"/>
        <v>1258.9499510000001</v>
      </c>
      <c r="CB2415">
        <f t="shared" si="3066"/>
        <v>1284.75000804</v>
      </c>
      <c r="CC2415">
        <f t="shared" si="3067"/>
        <v>1288.3483278527781</v>
      </c>
      <c r="CD2415">
        <f t="shared" si="3068"/>
        <v>1292.0698757790874</v>
      </c>
      <c r="CE2415">
        <f t="shared" si="3069"/>
        <v>1239.1284151599521</v>
      </c>
      <c r="CF2415">
        <f t="shared" si="3070"/>
        <v>1292.150024</v>
      </c>
      <c r="CG2415">
        <f t="shared" si="3071"/>
        <v>1296.5699460000001</v>
      </c>
      <c r="CH2415">
        <f t="shared" si="3072"/>
        <v>1265.150024</v>
      </c>
    </row>
    <row r="2416" spans="1:86">
      <c r="A2416" s="1">
        <v>43039</v>
      </c>
      <c r="B2416">
        <v>1300.650024</v>
      </c>
      <c r="C2416">
        <v>1320</v>
      </c>
      <c r="D2416">
        <v>1300.650024</v>
      </c>
      <c r="E2416">
        <v>1312</v>
      </c>
      <c r="F2416">
        <v>1592634</v>
      </c>
      <c r="G2416">
        <f t="shared" si="3006"/>
        <v>275725.69995869556</v>
      </c>
      <c r="H2416">
        <f t="shared" si="3034"/>
        <v>56408948.929888047</v>
      </c>
      <c r="I2416">
        <f t="shared" si="3007"/>
        <v>1308.325012</v>
      </c>
      <c r="J2416">
        <f t="shared" si="3014"/>
        <v>1308.325012</v>
      </c>
      <c r="K2416">
        <f t="shared" si="3015"/>
        <v>1270.125</v>
      </c>
      <c r="L2416">
        <f t="shared" si="3016"/>
        <v>1</v>
      </c>
      <c r="M2416">
        <f t="shared" si="3017"/>
        <v>4</v>
      </c>
      <c r="N2416">
        <f t="shared" si="3018"/>
        <v>90</v>
      </c>
      <c r="O2416">
        <f t="shared" si="3019"/>
        <v>60</v>
      </c>
      <c r="P2416">
        <f t="shared" si="2994"/>
        <v>19.34997599999997</v>
      </c>
      <c r="Q2416">
        <f t="shared" si="2995"/>
        <v>8</v>
      </c>
      <c r="R2416">
        <f t="shared" si="2996"/>
        <v>11.34997599999997</v>
      </c>
      <c r="S2416">
        <f t="shared" si="2997"/>
        <v>19.34997599999997</v>
      </c>
      <c r="T2416">
        <f t="shared" si="3033"/>
        <v>22.540747267658919</v>
      </c>
      <c r="U2416">
        <f t="shared" si="2998"/>
        <v>-6.5699460000000727</v>
      </c>
      <c r="V2416">
        <f t="shared" si="2999"/>
        <v>11.219970000000103</v>
      </c>
      <c r="W2416">
        <f t="shared" si="3000"/>
        <v>0</v>
      </c>
      <c r="X2416">
        <f t="shared" si="3001"/>
        <v>11.219970000000103</v>
      </c>
      <c r="Y2416">
        <f t="shared" si="3031"/>
        <v>6.172295231085057</v>
      </c>
      <c r="Z2416">
        <f t="shared" si="3032"/>
        <v>3.1691266855427425</v>
      </c>
      <c r="AA2416">
        <f t="shared" si="3028"/>
        <v>27.382833221066104</v>
      </c>
      <c r="AB2416">
        <f t="shared" si="3029"/>
        <v>14.059545799041684</v>
      </c>
      <c r="AC2416">
        <f t="shared" si="3030"/>
        <v>32.148944479176691</v>
      </c>
      <c r="AD2416">
        <f t="shared" si="3038"/>
        <v>47.129481011017411</v>
      </c>
      <c r="AE2416">
        <f t="shared" si="3011"/>
        <v>1292.3260009999999</v>
      </c>
      <c r="AF2416">
        <f t="shared" si="3013"/>
        <v>1291.8049926666665</v>
      </c>
      <c r="AG2416">
        <f t="shared" si="3035"/>
        <v>1268.1624999999999</v>
      </c>
      <c r="AH2416">
        <f t="shared" si="3020"/>
        <v>1292.7309936000001</v>
      </c>
      <c r="AI2416">
        <f t="shared" si="3021"/>
        <v>1315.9663828428093</v>
      </c>
      <c r="AJ2416">
        <f t="shared" si="3022"/>
        <v>1269.495604357191</v>
      </c>
      <c r="AK2416">
        <f t="shared" si="3023"/>
        <v>0.91464780724435746</v>
      </c>
      <c r="AL2416">
        <f t="shared" si="3002"/>
        <v>0.17312558940641451</v>
      </c>
      <c r="AM2416">
        <f t="shared" si="3003"/>
        <v>275725.69995869556</v>
      </c>
      <c r="AN2416">
        <f t="shared" si="3036"/>
        <v>4193667.4675831068</v>
      </c>
      <c r="AO2416">
        <f t="shared" si="3037"/>
        <v>35633200</v>
      </c>
      <c r="AP2416">
        <f t="shared" si="3039"/>
        <v>0.11768989222363152</v>
      </c>
      <c r="AQ2416">
        <f t="shared" si="3040"/>
        <v>1299.100065226399</v>
      </c>
      <c r="AR2416">
        <f t="shared" si="3041"/>
        <v>1298.1549203015334</v>
      </c>
      <c r="AS2416">
        <f t="shared" si="3042"/>
        <v>1289.8848825473456</v>
      </c>
      <c r="AT2416">
        <f t="shared" si="3043"/>
        <v>1275.6446404606947</v>
      </c>
      <c r="AU2416">
        <f t="shared" si="3044"/>
        <v>1286.4533741354112</v>
      </c>
      <c r="AV2416">
        <f t="shared" si="3045"/>
        <v>1270.3121116151137</v>
      </c>
      <c r="AW2416">
        <f t="shared" si="3046"/>
        <v>16.14126252029746</v>
      </c>
      <c r="AX2416">
        <f t="shared" si="3073"/>
        <v>12.778954648632649</v>
      </c>
      <c r="AY2416">
        <f t="shared" si="3047"/>
        <v>3.3623078716648109</v>
      </c>
      <c r="AZ2416">
        <f t="shared" si="3004"/>
        <v>1310.8833413333334</v>
      </c>
      <c r="BA2416">
        <f t="shared" si="3005"/>
        <v>2087757379.4410722</v>
      </c>
      <c r="BB2416">
        <f t="shared" si="3008"/>
        <v>2087757379.4410722</v>
      </c>
      <c r="BC2416">
        <f t="shared" si="3009"/>
        <v>0</v>
      </c>
      <c r="BD2416">
        <f t="shared" si="3024"/>
        <v>26461346428.72472</v>
      </c>
      <c r="BE2416">
        <f t="shared" si="3025"/>
        <v>7321646521.2728291</v>
      </c>
      <c r="BF2416">
        <f t="shared" si="3026"/>
        <v>3.6141250949280406</v>
      </c>
      <c r="BG2416">
        <f t="shared" si="3027"/>
        <v>78.32741897051676</v>
      </c>
      <c r="BH2416">
        <f t="shared" si="3048"/>
        <v>239512222</v>
      </c>
      <c r="BI2416">
        <f t="shared" si="3049"/>
        <v>1.2706532806158137</v>
      </c>
      <c r="BJ2416">
        <f t="shared" si="3010"/>
        <v>290.00240000000304</v>
      </c>
      <c r="BK2416">
        <f t="shared" si="3050"/>
        <v>2.9814418404973892E-3</v>
      </c>
      <c r="BL2416">
        <f t="shared" si="3051"/>
        <v>1.0029814418404974</v>
      </c>
      <c r="BM2416">
        <f t="shared" si="3052"/>
        <v>12.246125387982051</v>
      </c>
      <c r="BN2416">
        <f t="shared" si="3053"/>
        <v>1310.325012</v>
      </c>
      <c r="BO2416">
        <f t="shared" si="3012"/>
        <v>1291.1239866999999</v>
      </c>
      <c r="BP2416">
        <f t="shared" si="3054"/>
        <v>1259.0830813823532</v>
      </c>
      <c r="BQ2416">
        <f t="shared" si="3055"/>
        <v>32.040905317646775</v>
      </c>
      <c r="BR2416">
        <f t="shared" si="3056"/>
        <v>14.719970999999987</v>
      </c>
      <c r="BS2416">
        <f t="shared" si="3057"/>
        <v>11.869995000000017</v>
      </c>
      <c r="BT2416">
        <f t="shared" si="3058"/>
        <v>12.530029000000013</v>
      </c>
      <c r="BU2416">
        <f t="shared" si="3059"/>
        <v>8.1500240000000304</v>
      </c>
      <c r="BV2416">
        <f t="shared" si="3060"/>
        <v>1299.1773356666665</v>
      </c>
      <c r="BW2416">
        <f t="shared" si="3061"/>
        <v>1297.0709519523809</v>
      </c>
      <c r="BX2416">
        <f t="shared" si="3062"/>
        <v>1294.1334472545454</v>
      </c>
      <c r="BY2416">
        <f t="shared" si="3063"/>
        <v>1283.5589012428572</v>
      </c>
      <c r="BZ2416">
        <f t="shared" si="3064"/>
        <v>1320</v>
      </c>
      <c r="CA2416">
        <f t="shared" si="3065"/>
        <v>1258.9499510000001</v>
      </c>
      <c r="CB2416">
        <f t="shared" si="3066"/>
        <v>1282.9766930833334</v>
      </c>
      <c r="CC2416">
        <f t="shared" si="3067"/>
        <v>1285.9258388111111</v>
      </c>
      <c r="CD2416">
        <f t="shared" si="3068"/>
        <v>1292.4528975831745</v>
      </c>
      <c r="CE2416">
        <f t="shared" si="3069"/>
        <v>1243.5061604937894</v>
      </c>
      <c r="CF2416">
        <f t="shared" si="3070"/>
        <v>1308.099976</v>
      </c>
      <c r="CG2416">
        <f t="shared" si="3071"/>
        <v>1310</v>
      </c>
      <c r="CH2416">
        <f t="shared" si="3072"/>
        <v>1290.849976</v>
      </c>
    </row>
    <row r="2417" spans="1:86">
      <c r="A2417" s="1">
        <v>43040</v>
      </c>
      <c r="B2417">
        <v>1312</v>
      </c>
      <c r="C2417">
        <v>1313.4300539999999</v>
      </c>
      <c r="D2417">
        <v>1289.4300539999999</v>
      </c>
      <c r="E2417">
        <v>1301.4300539999999</v>
      </c>
      <c r="F2417">
        <v>741882</v>
      </c>
      <c r="G2417">
        <f t="shared" si="3006"/>
        <v>0</v>
      </c>
      <c r="H2417">
        <f t="shared" si="3034"/>
        <v>56408948.929888047</v>
      </c>
      <c r="I2417">
        <f t="shared" si="3007"/>
        <v>1304.0725404999998</v>
      </c>
      <c r="J2417">
        <f t="shared" si="3014"/>
        <v>1308.325012</v>
      </c>
      <c r="K2417">
        <f t="shared" si="3015"/>
        <v>1270.125</v>
      </c>
      <c r="L2417">
        <f t="shared" si="3016"/>
        <v>2</v>
      </c>
      <c r="M2417">
        <f t="shared" si="3017"/>
        <v>5</v>
      </c>
      <c r="N2417">
        <f t="shared" si="3018"/>
        <v>80</v>
      </c>
      <c r="O2417">
        <f t="shared" si="3019"/>
        <v>50</v>
      </c>
      <c r="P2417">
        <f t="shared" si="2994"/>
        <v>24</v>
      </c>
      <c r="Q2417">
        <f t="shared" si="2995"/>
        <v>12</v>
      </c>
      <c r="R2417">
        <f t="shared" si="2996"/>
        <v>12</v>
      </c>
      <c r="S2417">
        <f t="shared" si="2997"/>
        <v>24</v>
      </c>
      <c r="T2417">
        <f t="shared" si="3033"/>
        <v>22.644979605683282</v>
      </c>
      <c r="U2417">
        <f t="shared" si="2998"/>
        <v>23.569946000000073</v>
      </c>
      <c r="V2417">
        <f t="shared" si="2999"/>
        <v>-13.949951000000056</v>
      </c>
      <c r="W2417">
        <f t="shared" si="3000"/>
        <v>23.569946000000073</v>
      </c>
      <c r="X2417">
        <f t="shared" si="3001"/>
        <v>0</v>
      </c>
      <c r="Y2417">
        <f t="shared" si="3031"/>
        <v>7.4149845717218437</v>
      </c>
      <c r="Z2417">
        <f t="shared" si="3032"/>
        <v>2.9427604937182608</v>
      </c>
      <c r="AA2417">
        <f t="shared" si="3028"/>
        <v>32.744496576454772</v>
      </c>
      <c r="AB2417">
        <f t="shared" si="3029"/>
        <v>12.995200459265183</v>
      </c>
      <c r="AC2417">
        <f t="shared" si="3030"/>
        <v>43.177584018028305</v>
      </c>
      <c r="AD2417">
        <f t="shared" si="3038"/>
        <v>47.252681640395018</v>
      </c>
      <c r="AE2417">
        <f t="shared" si="3011"/>
        <v>1296.6220216000002</v>
      </c>
      <c r="AF2417">
        <f t="shared" si="3013"/>
        <v>1293.8433431666665</v>
      </c>
      <c r="AG2417">
        <f t="shared" si="3035"/>
        <v>1272.0230041499999</v>
      </c>
      <c r="AH2417">
        <f t="shared" si="3020"/>
        <v>1293.1459961</v>
      </c>
      <c r="AI2417">
        <f t="shared" si="3021"/>
        <v>1316.8353687483818</v>
      </c>
      <c r="AJ2417">
        <f t="shared" si="3022"/>
        <v>1269.4566234516183</v>
      </c>
      <c r="AK2417">
        <f t="shared" si="3023"/>
        <v>0.67484755765716242</v>
      </c>
      <c r="AL2417">
        <f t="shared" si="3002"/>
        <v>0</v>
      </c>
      <c r="AM2417">
        <f t="shared" si="3003"/>
        <v>0</v>
      </c>
      <c r="AN2417">
        <f t="shared" si="3036"/>
        <v>3098049.3629998192</v>
      </c>
      <c r="AO2417">
        <f t="shared" si="3037"/>
        <v>34452076</v>
      </c>
      <c r="AP2417">
        <f t="shared" si="3039"/>
        <v>8.9923445048705308E-2</v>
      </c>
      <c r="AQ2417">
        <f t="shared" si="3040"/>
        <v>1299.8922614094233</v>
      </c>
      <c r="AR2417">
        <f t="shared" si="3041"/>
        <v>1302.4057026255964</v>
      </c>
      <c r="AS2417">
        <f t="shared" si="3042"/>
        <v>1291.9630134088234</v>
      </c>
      <c r="AT2417">
        <f t="shared" si="3043"/>
        <v>1277.9653276792321</v>
      </c>
      <c r="AU2417">
        <f t="shared" si="3044"/>
        <v>1288.6998761150994</v>
      </c>
      <c r="AV2417">
        <f t="shared" si="3045"/>
        <v>1272.4903675820558</v>
      </c>
      <c r="AW2417">
        <f t="shared" si="3046"/>
        <v>16.209508533043618</v>
      </c>
      <c r="AX2417">
        <f t="shared" si="3073"/>
        <v>13.465065425514842</v>
      </c>
      <c r="AY2417">
        <f t="shared" si="3047"/>
        <v>2.7444431075287756</v>
      </c>
      <c r="AZ2417">
        <f t="shared" si="3004"/>
        <v>1301.4300539999999</v>
      </c>
      <c r="BA2417">
        <f t="shared" si="3005"/>
        <v>965507531.32162797</v>
      </c>
      <c r="BB2417">
        <f t="shared" si="3008"/>
        <v>0</v>
      </c>
      <c r="BC2417">
        <f t="shared" si="3009"/>
        <v>965507531.32162797</v>
      </c>
      <c r="BD2417">
        <f t="shared" si="3024"/>
        <v>24558905429.487259</v>
      </c>
      <c r="BE2417">
        <f t="shared" si="3025"/>
        <v>8287154052.5944567</v>
      </c>
      <c r="BF2417">
        <f t="shared" si="3026"/>
        <v>2.9634908767984842</v>
      </c>
      <c r="BG2417">
        <f t="shared" si="3027"/>
        <v>74.769716114301957</v>
      </c>
      <c r="BH2417">
        <f t="shared" si="3048"/>
        <v>238770340</v>
      </c>
      <c r="BI2417">
        <f t="shared" si="3049"/>
        <v>1.2738413544021077</v>
      </c>
      <c r="BJ2417">
        <f t="shared" si="3010"/>
        <v>-1156.9946000000073</v>
      </c>
      <c r="BK2417">
        <f t="shared" si="3050"/>
        <v>-8.0563612804878601E-3</v>
      </c>
      <c r="BL2417">
        <f t="shared" si="3051"/>
        <v>0.99194363871951219</v>
      </c>
      <c r="BM2417">
        <f t="shared" si="3052"/>
        <v>12.485395651565302</v>
      </c>
      <c r="BN2417">
        <f t="shared" si="3053"/>
        <v>1301.4300539999999</v>
      </c>
      <c r="BO2417">
        <f t="shared" si="3012"/>
        <v>1292.9599975000001</v>
      </c>
      <c r="BP2417">
        <f t="shared" si="3054"/>
        <v>1260.9339653235297</v>
      </c>
      <c r="BQ2417">
        <f t="shared" si="3055"/>
        <v>32.02603217647038</v>
      </c>
      <c r="BR2417">
        <f t="shared" si="3056"/>
        <v>8.1300049999999828</v>
      </c>
      <c r="BS2417">
        <f t="shared" si="3057"/>
        <v>-0.56994600000007267</v>
      </c>
      <c r="BT2417">
        <f t="shared" si="3058"/>
        <v>6.6101079999998547</v>
      </c>
      <c r="BU2417">
        <f t="shared" si="3059"/>
        <v>14.5</v>
      </c>
      <c r="BV2417">
        <f t="shared" si="3060"/>
        <v>1302.2120199999999</v>
      </c>
      <c r="BW2417">
        <f t="shared" si="3061"/>
        <v>1299.8209694761904</v>
      </c>
      <c r="BX2417">
        <f t="shared" si="3062"/>
        <v>1295.7150946000002</v>
      </c>
      <c r="BY2417">
        <f t="shared" si="3063"/>
        <v>1286.7272397190477</v>
      </c>
      <c r="BZ2417">
        <f t="shared" si="3064"/>
        <v>1320</v>
      </c>
      <c r="CA2417">
        <f t="shared" si="3065"/>
        <v>1258.9499510000001</v>
      </c>
      <c r="CB2417">
        <f t="shared" si="3066"/>
        <v>1286.4310958866668</v>
      </c>
      <c r="CC2417">
        <f t="shared" si="3067"/>
        <v>1284.7878014305554</v>
      </c>
      <c r="CD2417">
        <f t="shared" si="3068"/>
        <v>1290.9316423582936</v>
      </c>
      <c r="CE2417">
        <f t="shared" si="3069"/>
        <v>1247.1317178732447</v>
      </c>
      <c r="CF2417">
        <f t="shared" si="3070"/>
        <v>1312</v>
      </c>
      <c r="CG2417">
        <f t="shared" si="3071"/>
        <v>1320</v>
      </c>
      <c r="CH2417">
        <f t="shared" si="3072"/>
        <v>1300.650024</v>
      </c>
    </row>
    <row r="2418" spans="1:86">
      <c r="A2418" s="1">
        <v>43041</v>
      </c>
      <c r="B2418">
        <v>1304.25</v>
      </c>
      <c r="C2418">
        <v>1337</v>
      </c>
      <c r="D2418">
        <v>1303.380005</v>
      </c>
      <c r="E2418">
        <v>1313.0699460000001</v>
      </c>
      <c r="F2418">
        <v>1468422</v>
      </c>
      <c r="G2418">
        <f t="shared" si="3006"/>
        <v>-621966.04168697086</v>
      </c>
      <c r="H2418">
        <f t="shared" si="3034"/>
        <v>55786982.888201073</v>
      </c>
      <c r="I2418">
        <f t="shared" si="3007"/>
        <v>1314.4249877500001</v>
      </c>
      <c r="J2418">
        <f t="shared" si="3014"/>
        <v>1314.4249877500001</v>
      </c>
      <c r="K2418">
        <f t="shared" si="3015"/>
        <v>1270.125</v>
      </c>
      <c r="L2418">
        <f t="shared" si="3016"/>
        <v>1</v>
      </c>
      <c r="M2418">
        <f t="shared" si="3017"/>
        <v>6</v>
      </c>
      <c r="N2418">
        <f t="shared" si="3018"/>
        <v>90</v>
      </c>
      <c r="O2418">
        <f t="shared" si="3019"/>
        <v>40</v>
      </c>
      <c r="P2418">
        <f t="shared" si="2994"/>
        <v>33.619995000000017</v>
      </c>
      <c r="Q2418">
        <f t="shared" si="2995"/>
        <v>23.930053999999927</v>
      </c>
      <c r="R2418">
        <f t="shared" si="2996"/>
        <v>9.6899410000000898</v>
      </c>
      <c r="S2418">
        <f t="shared" si="2997"/>
        <v>33.619995000000017</v>
      </c>
      <c r="T2418">
        <f t="shared" si="3033"/>
        <v>23.428909276705905</v>
      </c>
      <c r="U2418">
        <f t="shared" si="2998"/>
        <v>-18.65002400000003</v>
      </c>
      <c r="V2418">
        <f t="shared" si="2999"/>
        <v>1.9799809999999525</v>
      </c>
      <c r="W2418">
        <f t="shared" si="3000"/>
        <v>0</v>
      </c>
      <c r="X2418">
        <f t="shared" si="3001"/>
        <v>1.9799809999999525</v>
      </c>
      <c r="Y2418">
        <f t="shared" si="3031"/>
        <v>6.8853428165988548</v>
      </c>
      <c r="Z2418">
        <f t="shared" si="3032"/>
        <v>2.8739905298812389</v>
      </c>
      <c r="AA2418">
        <f t="shared" si="3028"/>
        <v>29.388234574985432</v>
      </c>
      <c r="AB2418">
        <f t="shared" si="3029"/>
        <v>12.266855857172541</v>
      </c>
      <c r="AC2418">
        <f t="shared" si="3030"/>
        <v>41.102728478522486</v>
      </c>
      <c r="AD2418">
        <f t="shared" si="3038"/>
        <v>46.338568447898702</v>
      </c>
      <c r="AE2418">
        <f t="shared" si="3011"/>
        <v>1305.3499999999999</v>
      </c>
      <c r="AF2418">
        <f t="shared" si="3013"/>
        <v>1299.3633423333333</v>
      </c>
      <c r="AG2418">
        <f t="shared" si="3035"/>
        <v>1276.61900025</v>
      </c>
      <c r="AH2418">
        <f t="shared" si="3020"/>
        <v>1295.1229858000002</v>
      </c>
      <c r="AI2418">
        <f t="shared" si="3021"/>
        <v>1321.662172718738</v>
      </c>
      <c r="AJ2418">
        <f t="shared" si="3022"/>
        <v>1268.5837988812623</v>
      </c>
      <c r="AK2418">
        <f t="shared" si="3023"/>
        <v>0.83812189225979172</v>
      </c>
      <c r="AL2418">
        <f t="shared" si="3002"/>
        <v>-0.42356083039274189</v>
      </c>
      <c r="AM2418">
        <f t="shared" si="3003"/>
        <v>-621966.04168697086</v>
      </c>
      <c r="AN2418">
        <f t="shared" si="3036"/>
        <v>2224894.2980477405</v>
      </c>
      <c r="AO2418">
        <f t="shared" si="3037"/>
        <v>34619720</v>
      </c>
      <c r="AP2418">
        <f t="shared" si="3039"/>
        <v>6.4266675121801689E-2</v>
      </c>
      <c r="AQ2418">
        <f t="shared" si="3040"/>
        <v>1304.3726741702194</v>
      </c>
      <c r="AR2418">
        <f t="shared" si="3041"/>
        <v>1304.5843413423015</v>
      </c>
      <c r="AS2418">
        <f t="shared" si="3042"/>
        <v>1295.7622612752352</v>
      </c>
      <c r="AT2418">
        <f t="shared" si="3043"/>
        <v>1281.1247433281012</v>
      </c>
      <c r="AU2418">
        <f t="shared" si="3044"/>
        <v>1292.3553865978345</v>
      </c>
      <c r="AV2418">
        <f t="shared" si="3045"/>
        <v>1275.3309380713119</v>
      </c>
      <c r="AW2418">
        <f t="shared" si="3046"/>
        <v>17.024448526522519</v>
      </c>
      <c r="AX2418">
        <f t="shared" si="3073"/>
        <v>14.176942045716377</v>
      </c>
      <c r="AY2418">
        <f t="shared" si="3047"/>
        <v>2.8475064808061425</v>
      </c>
      <c r="AZ2418">
        <f t="shared" si="3004"/>
        <v>1317.8166503333334</v>
      </c>
      <c r="BA2418">
        <f t="shared" si="3005"/>
        <v>1935110961.3157742</v>
      </c>
      <c r="BB2418">
        <f t="shared" si="3008"/>
        <v>1935110961.3157742</v>
      </c>
      <c r="BC2418">
        <f t="shared" si="3009"/>
        <v>0</v>
      </c>
      <c r="BD2418">
        <f t="shared" si="3024"/>
        <v>20144121358.987213</v>
      </c>
      <c r="BE2418">
        <f t="shared" si="3025"/>
        <v>8287154052.5944567</v>
      </c>
      <c r="BF2418">
        <f t="shared" si="3026"/>
        <v>2.4307646788200707</v>
      </c>
      <c r="BG2418">
        <f t="shared" si="3027"/>
        <v>70.851979263587211</v>
      </c>
      <c r="BH2418">
        <f t="shared" si="3048"/>
        <v>240238762</v>
      </c>
      <c r="BI2418">
        <f t="shared" si="3049"/>
        <v>1.3349043780172587</v>
      </c>
      <c r="BJ2418">
        <f t="shared" si="3010"/>
        <v>1063.9892000000145</v>
      </c>
      <c r="BK2418">
        <f t="shared" si="3050"/>
        <v>8.9439243885788937E-3</v>
      </c>
      <c r="BL2418">
        <f t="shared" si="3051"/>
        <v>1.0089439243885789</v>
      </c>
      <c r="BM2418">
        <f t="shared" si="3052"/>
        <v>13.987379652024829</v>
      </c>
      <c r="BN2418">
        <f t="shared" si="3053"/>
        <v>1320.1900025</v>
      </c>
      <c r="BO2418">
        <f t="shared" si="3012"/>
        <v>1302.6460082999997</v>
      </c>
      <c r="BP2418">
        <f t="shared" si="3054"/>
        <v>1262.9480841911766</v>
      </c>
      <c r="BQ2418">
        <f t="shared" si="3055"/>
        <v>39.697924108823145</v>
      </c>
      <c r="BR2418">
        <f t="shared" si="3056"/>
        <v>21.119995000000017</v>
      </c>
      <c r="BS2418">
        <f t="shared" si="3057"/>
        <v>17.880004999999983</v>
      </c>
      <c r="BT2418">
        <f t="shared" si="3058"/>
        <v>39.09997599999997</v>
      </c>
      <c r="BU2418">
        <f t="shared" si="3059"/>
        <v>8.25</v>
      </c>
      <c r="BV2418">
        <f t="shared" si="3060"/>
        <v>1307.6946614666665</v>
      </c>
      <c r="BW2418">
        <f t="shared" si="3061"/>
        <v>1305.3142845714287</v>
      </c>
      <c r="BX2418">
        <f t="shared" si="3062"/>
        <v>1299.3376309454547</v>
      </c>
      <c r="BY2418">
        <f t="shared" si="3063"/>
        <v>1290.6364722761905</v>
      </c>
      <c r="BZ2418">
        <f t="shared" si="3064"/>
        <v>1337</v>
      </c>
      <c r="CA2418">
        <f t="shared" si="3065"/>
        <v>1258.9499510000001</v>
      </c>
      <c r="CB2418">
        <f t="shared" si="3066"/>
        <v>1301.0256741666667</v>
      </c>
      <c r="CC2418">
        <f t="shared" si="3067"/>
        <v>1288.5864702944446</v>
      </c>
      <c r="CD2418">
        <f t="shared" si="3068"/>
        <v>1290.5953475665876</v>
      </c>
      <c r="CE2418">
        <f t="shared" si="3069"/>
        <v>1251.8761882026208</v>
      </c>
      <c r="CF2418">
        <f t="shared" si="3070"/>
        <v>1301.4300539999999</v>
      </c>
      <c r="CG2418">
        <f t="shared" si="3071"/>
        <v>1313.4300539999999</v>
      </c>
      <c r="CH2418">
        <f t="shared" si="3072"/>
        <v>1289.4300539999999</v>
      </c>
    </row>
    <row r="2419" spans="1:86">
      <c r="A2419" s="1">
        <v>43042</v>
      </c>
      <c r="B2419">
        <v>1316.1999510000001</v>
      </c>
      <c r="C2419">
        <v>1318.349976</v>
      </c>
      <c r="D2419">
        <v>1301.400024</v>
      </c>
      <c r="E2419">
        <v>1310.0500489999999</v>
      </c>
      <c r="F2419">
        <v>666886</v>
      </c>
      <c r="G2419">
        <f t="shared" si="3006"/>
        <v>13774.402123848306</v>
      </c>
      <c r="H2419">
        <f t="shared" si="3034"/>
        <v>55800757.290324919</v>
      </c>
      <c r="I2419">
        <f t="shared" si="3007"/>
        <v>1311.5</v>
      </c>
      <c r="J2419">
        <f t="shared" si="3014"/>
        <v>1314.4249877500001</v>
      </c>
      <c r="K2419">
        <f t="shared" si="3015"/>
        <v>1270.125</v>
      </c>
      <c r="L2419">
        <f t="shared" si="3016"/>
        <v>2</v>
      </c>
      <c r="M2419">
        <f t="shared" si="3017"/>
        <v>7</v>
      </c>
      <c r="N2419">
        <f t="shared" si="3018"/>
        <v>80</v>
      </c>
      <c r="O2419">
        <f t="shared" si="3019"/>
        <v>30</v>
      </c>
      <c r="P2419">
        <f t="shared" si="2994"/>
        <v>16.949951999999939</v>
      </c>
      <c r="Q2419">
        <f t="shared" si="2995"/>
        <v>8.2999270000000251</v>
      </c>
      <c r="R2419">
        <f t="shared" si="2996"/>
        <v>8.6500249999999141</v>
      </c>
      <c r="S2419">
        <f t="shared" si="2997"/>
        <v>16.949951999999939</v>
      </c>
      <c r="T2419">
        <f t="shared" si="3033"/>
        <v>22.96612661408405</v>
      </c>
      <c r="U2419">
        <f t="shared" si="2998"/>
        <v>17.550048000000061</v>
      </c>
      <c r="V2419">
        <f t="shared" si="2999"/>
        <v>-4.4799809999999525</v>
      </c>
      <c r="W2419">
        <f t="shared" si="3000"/>
        <v>17.550048000000061</v>
      </c>
      <c r="X2419">
        <f t="shared" si="3001"/>
        <v>0</v>
      </c>
      <c r="Y2419">
        <f t="shared" si="3031"/>
        <v>7.6471074725560841</v>
      </c>
      <c r="Z2419">
        <f t="shared" si="3032"/>
        <v>2.6687054920325792</v>
      </c>
      <c r="AA2419">
        <f t="shared" si="3028"/>
        <v>33.297332201706453</v>
      </c>
      <c r="AB2419">
        <f t="shared" si="3029"/>
        <v>11.620181046968483</v>
      </c>
      <c r="AC2419">
        <f t="shared" si="3030"/>
        <v>48.25990930247557</v>
      </c>
      <c r="AD2419">
        <f t="shared" si="3038"/>
        <v>45.935682457113337</v>
      </c>
      <c r="AE2419">
        <f t="shared" si="3011"/>
        <v>1308.9300049999997</v>
      </c>
      <c r="AF2419">
        <f t="shared" si="3013"/>
        <v>1306.1333414999999</v>
      </c>
      <c r="AG2419">
        <f t="shared" si="3035"/>
        <v>1281.38150025</v>
      </c>
      <c r="AH2419">
        <f t="shared" si="3020"/>
        <v>1296.9329955999999</v>
      </c>
      <c r="AI2419">
        <f t="shared" si="3021"/>
        <v>1324.7955785164888</v>
      </c>
      <c r="AJ2419">
        <f t="shared" si="3022"/>
        <v>1269.070412683511</v>
      </c>
      <c r="AK2419">
        <f t="shared" si="3023"/>
        <v>0.73538832417861433</v>
      </c>
      <c r="AL2419">
        <f t="shared" si="3002"/>
        <v>2.0654807754021384E-2</v>
      </c>
      <c r="AM2419">
        <f t="shared" si="3003"/>
        <v>13774.402123848306</v>
      </c>
      <c r="AN2419">
        <f t="shared" si="3036"/>
        <v>3003115.310080424</v>
      </c>
      <c r="AO2419">
        <f t="shared" si="3037"/>
        <v>33601920</v>
      </c>
      <c r="AP2419">
        <f t="shared" si="3039"/>
        <v>8.9373324800500212E-2</v>
      </c>
      <c r="AQ2419">
        <f t="shared" si="3040"/>
        <v>1306.3029816123449</v>
      </c>
      <c r="AR2419">
        <f t="shared" si="3041"/>
        <v>1312.6201123247456</v>
      </c>
      <c r="AS2419">
        <f t="shared" si="3042"/>
        <v>1298.3340630656928</v>
      </c>
      <c r="AT2419">
        <f t="shared" si="3043"/>
        <v>1283.7280208385721</v>
      </c>
      <c r="AU2419">
        <f t="shared" si="3044"/>
        <v>1295.0095859581593</v>
      </c>
      <c r="AV2419">
        <f t="shared" si="3045"/>
        <v>1277.76127583632</v>
      </c>
      <c r="AW2419">
        <f t="shared" si="3046"/>
        <v>17.248310121839268</v>
      </c>
      <c r="AX2419">
        <f t="shared" si="3073"/>
        <v>14.791215660940955</v>
      </c>
      <c r="AY2419">
        <f t="shared" si="3047"/>
        <v>2.457094460898313</v>
      </c>
      <c r="AZ2419">
        <f t="shared" si="3004"/>
        <v>1309.9333496666666</v>
      </c>
      <c r="BA2419">
        <f t="shared" si="3005"/>
        <v>873576211.82580459</v>
      </c>
      <c r="BB2419">
        <f t="shared" si="3008"/>
        <v>0</v>
      </c>
      <c r="BC2419">
        <f t="shared" si="3009"/>
        <v>873576211.82580459</v>
      </c>
      <c r="BD2419">
        <f t="shared" si="3024"/>
        <v>14932088563.078415</v>
      </c>
      <c r="BE2419">
        <f t="shared" si="3025"/>
        <v>9160730264.4202614</v>
      </c>
      <c r="BF2419">
        <f t="shared" si="3026"/>
        <v>1.6300107231705938</v>
      </c>
      <c r="BG2419">
        <f t="shared" si="3027"/>
        <v>61.977341339716823</v>
      </c>
      <c r="BH2419">
        <f t="shared" si="3048"/>
        <v>239571876</v>
      </c>
      <c r="BI2419">
        <f t="shared" si="3049"/>
        <v>1.3498851818427435</v>
      </c>
      <c r="BJ2419">
        <f t="shared" si="3010"/>
        <v>-401.98970000001282</v>
      </c>
      <c r="BK2419">
        <f t="shared" si="3050"/>
        <v>-2.2998751964429837E-3</v>
      </c>
      <c r="BL2419">
        <f t="shared" si="3051"/>
        <v>0.99770012480355696</v>
      </c>
      <c r="BM2419">
        <f t="shared" si="3052"/>
        <v>14.684870585225225</v>
      </c>
      <c r="BN2419">
        <f t="shared" si="3053"/>
        <v>1309.875</v>
      </c>
      <c r="BO2419">
        <f t="shared" si="3012"/>
        <v>1308.4490112999999</v>
      </c>
      <c r="BP2419">
        <f t="shared" si="3054"/>
        <v>1264.9333783088236</v>
      </c>
      <c r="BQ2419">
        <f t="shared" si="3055"/>
        <v>43.51563299117629</v>
      </c>
      <c r="BR2419">
        <f t="shared" si="3056"/>
        <v>16.100097999999889</v>
      </c>
      <c r="BS2419">
        <f t="shared" si="3057"/>
        <v>27.680053000000044</v>
      </c>
      <c r="BT2419">
        <f t="shared" si="3058"/>
        <v>3.8499759999999696</v>
      </c>
      <c r="BU2419">
        <f t="shared" si="3059"/>
        <v>24.199951000000056</v>
      </c>
      <c r="BV2419">
        <f t="shared" si="3060"/>
        <v>1309.2613444666667</v>
      </c>
      <c r="BW2419">
        <f t="shared" si="3061"/>
        <v>1308.3676293333331</v>
      </c>
      <c r="BX2419">
        <f t="shared" si="3062"/>
        <v>1302.0516424363639</v>
      </c>
      <c r="BY2419">
        <f t="shared" si="3063"/>
        <v>1293.8203816809526</v>
      </c>
      <c r="BZ2419">
        <f t="shared" si="3064"/>
        <v>1337</v>
      </c>
      <c r="CA2419">
        <f t="shared" si="3065"/>
        <v>1258.9499510000001</v>
      </c>
      <c r="CB2419">
        <f t="shared" si="3066"/>
        <v>1308.5813279333331</v>
      </c>
      <c r="CC2419">
        <f t="shared" si="3067"/>
        <v>1301.8769520555554</v>
      </c>
      <c r="CD2419">
        <f t="shared" si="3068"/>
        <v>1290.7886168349605</v>
      </c>
      <c r="CE2419">
        <f t="shared" si="3069"/>
        <v>1259.0065006300235</v>
      </c>
      <c r="CF2419">
        <f t="shared" si="3070"/>
        <v>1313.0699460000001</v>
      </c>
      <c r="CG2419">
        <f t="shared" si="3071"/>
        <v>1337</v>
      </c>
      <c r="CH2419">
        <f t="shared" si="3072"/>
        <v>1303.380005</v>
      </c>
    </row>
    <row r="2420" spans="1:86">
      <c r="A2420" s="1">
        <v>43045</v>
      </c>
      <c r="B2420">
        <v>1310</v>
      </c>
      <c r="C2420">
        <v>1335.900024</v>
      </c>
      <c r="D2420">
        <v>1305.880005</v>
      </c>
      <c r="E2420">
        <v>1332.780029</v>
      </c>
      <c r="F2420">
        <v>1377000</v>
      </c>
      <c r="G2420">
        <f t="shared" si="3006"/>
        <v>1090775.4566377844</v>
      </c>
      <c r="H2420">
        <f t="shared" si="3034"/>
        <v>56891532.746962704</v>
      </c>
      <c r="I2420">
        <f t="shared" si="3007"/>
        <v>1321.1400145</v>
      </c>
      <c r="J2420">
        <f t="shared" si="3014"/>
        <v>1321.1400145</v>
      </c>
      <c r="K2420">
        <f t="shared" si="3015"/>
        <v>1270.125</v>
      </c>
      <c r="L2420">
        <f t="shared" si="3016"/>
        <v>1</v>
      </c>
      <c r="M2420">
        <f t="shared" si="3017"/>
        <v>8</v>
      </c>
      <c r="N2420">
        <f t="shared" si="3018"/>
        <v>90</v>
      </c>
      <c r="O2420">
        <f t="shared" si="3019"/>
        <v>20</v>
      </c>
      <c r="P2420">
        <f t="shared" si="2994"/>
        <v>30.020019000000048</v>
      </c>
      <c r="Q2420">
        <f t="shared" si="2995"/>
        <v>3.1199950000000172</v>
      </c>
      <c r="R2420">
        <f t="shared" si="2996"/>
        <v>26.90002400000003</v>
      </c>
      <c r="S2420">
        <f t="shared" si="2997"/>
        <v>30.020019000000048</v>
      </c>
      <c r="T2420">
        <f t="shared" si="3033"/>
        <v>23.469976070220905</v>
      </c>
      <c r="U2420">
        <f t="shared" si="2998"/>
        <v>48.09997599999997</v>
      </c>
      <c r="V2420">
        <f t="shared" si="2999"/>
        <v>-27.15002400000003</v>
      </c>
      <c r="W2420">
        <f t="shared" si="3000"/>
        <v>48.09997599999997</v>
      </c>
      <c r="X2420">
        <f t="shared" si="3001"/>
        <v>0</v>
      </c>
      <c r="Y2420">
        <f t="shared" si="3031"/>
        <v>10.53659808165922</v>
      </c>
      <c r="Z2420">
        <f t="shared" si="3032"/>
        <v>2.4780836711731093</v>
      </c>
      <c r="AA2420">
        <f t="shared" si="3028"/>
        <v>44.893944715300456</v>
      </c>
      <c r="AB2420">
        <f t="shared" si="3029"/>
        <v>10.558526620388603</v>
      </c>
      <c r="AC2420">
        <f t="shared" si="3030"/>
        <v>61.918643602117818</v>
      </c>
      <c r="AD2420">
        <f t="shared" si="3038"/>
        <v>46.171433070963182</v>
      </c>
      <c r="AE2420">
        <f t="shared" si="3011"/>
        <v>1313.8660155999999</v>
      </c>
      <c r="AF2420">
        <f t="shared" si="3013"/>
        <v>1312.9050089999998</v>
      </c>
      <c r="AG2420">
        <f t="shared" si="3035"/>
        <v>1286.8545044000002</v>
      </c>
      <c r="AH2420">
        <f t="shared" si="3020"/>
        <v>1300.8160033999998</v>
      </c>
      <c r="AI2420">
        <f t="shared" si="3021"/>
        <v>1335.8368118983421</v>
      </c>
      <c r="AJ2420">
        <f t="shared" si="3022"/>
        <v>1265.7951949016574</v>
      </c>
      <c r="AK2420">
        <f t="shared" si="3023"/>
        <v>0.95635761952087972</v>
      </c>
      <c r="AL2420">
        <f t="shared" si="3002"/>
        <v>0.79213903895263937</v>
      </c>
      <c r="AM2420">
        <f t="shared" si="3003"/>
        <v>1090775.4566377844</v>
      </c>
      <c r="AN2420">
        <f t="shared" si="3036"/>
        <v>3566899.2563991304</v>
      </c>
      <c r="AO2420">
        <f t="shared" si="3037"/>
        <v>33589732</v>
      </c>
      <c r="AP2420">
        <f t="shared" si="3039"/>
        <v>0.10619016717368066</v>
      </c>
      <c r="AQ2420">
        <f t="shared" si="3040"/>
        <v>1315.3051777241476</v>
      </c>
      <c r="AR2420">
        <f t="shared" si="3041"/>
        <v>1324.7069385771931</v>
      </c>
      <c r="AS2420">
        <f t="shared" si="3042"/>
        <v>1304.5343369338682</v>
      </c>
      <c r="AT2420">
        <f t="shared" si="3043"/>
        <v>1288.1427015731006</v>
      </c>
      <c r="AU2420">
        <f t="shared" si="3044"/>
        <v>1300.6751524144354</v>
      </c>
      <c r="AV2420">
        <f t="shared" si="3045"/>
        <v>1281.6125885577776</v>
      </c>
      <c r="AW2420">
        <f t="shared" si="3046"/>
        <v>19.062563856657789</v>
      </c>
      <c r="AX2420">
        <f t="shared" si="3073"/>
        <v>15.645485300084321</v>
      </c>
      <c r="AY2420">
        <f t="shared" si="3047"/>
        <v>3.4170785565734683</v>
      </c>
      <c r="AZ2420">
        <f t="shared" si="3004"/>
        <v>1324.8533526666668</v>
      </c>
      <c r="BA2420">
        <f t="shared" si="3005"/>
        <v>1824323066.6220002</v>
      </c>
      <c r="BB2420">
        <f t="shared" si="3008"/>
        <v>1824323066.6220002</v>
      </c>
      <c r="BC2420">
        <f t="shared" si="3009"/>
        <v>0</v>
      </c>
      <c r="BD2420">
        <f t="shared" si="3024"/>
        <v>15186571194.257683</v>
      </c>
      <c r="BE2420">
        <f t="shared" si="3025"/>
        <v>9160730264.4202614</v>
      </c>
      <c r="BF2420">
        <f t="shared" si="3026"/>
        <v>1.6577904551170373</v>
      </c>
      <c r="BG2420">
        <f t="shared" si="3027"/>
        <v>62.374761408496198</v>
      </c>
      <c r="BH2420">
        <f t="shared" si="3048"/>
        <v>240948876</v>
      </c>
      <c r="BI2420">
        <f t="shared" si="3049"/>
        <v>1.4873889369414859</v>
      </c>
      <c r="BJ2420">
        <f t="shared" si="3010"/>
        <v>2172.9980000000069</v>
      </c>
      <c r="BK2420">
        <f t="shared" si="3050"/>
        <v>1.7350466890444786E-2</v>
      </c>
      <c r="BL2420">
        <f t="shared" si="3051"/>
        <v>1.0173504668904447</v>
      </c>
      <c r="BM2420">
        <f t="shared" si="3052"/>
        <v>18.457586725892742</v>
      </c>
      <c r="BN2420">
        <f t="shared" si="3053"/>
        <v>1320.8900145</v>
      </c>
      <c r="BO2420">
        <f t="shared" si="3012"/>
        <v>1312.5420165999999</v>
      </c>
      <c r="BP2420">
        <f t="shared" si="3054"/>
        <v>1267.0036728529412</v>
      </c>
      <c r="BQ2420">
        <f t="shared" si="3055"/>
        <v>45.538343747058661</v>
      </c>
      <c r="BR2420">
        <f t="shared" si="3056"/>
        <v>43.580077999999958</v>
      </c>
      <c r="BS2420">
        <f t="shared" si="3057"/>
        <v>21.34997599999997</v>
      </c>
      <c r="BT2420">
        <f t="shared" si="3058"/>
        <v>25.450072999999975</v>
      </c>
      <c r="BU2420">
        <f t="shared" si="3059"/>
        <v>0</v>
      </c>
      <c r="BV2420">
        <f t="shared" si="3060"/>
        <v>1317.2113524666668</v>
      </c>
      <c r="BW2420">
        <f t="shared" si="3061"/>
        <v>1315.9809686190479</v>
      </c>
      <c r="BX2420">
        <f t="shared" si="3062"/>
        <v>1308.5692848727274</v>
      </c>
      <c r="BY2420">
        <f t="shared" si="3063"/>
        <v>1298.7154796571429</v>
      </c>
      <c r="BZ2420">
        <f t="shared" si="3064"/>
        <v>1337</v>
      </c>
      <c r="CA2420">
        <f t="shared" si="3065"/>
        <v>1258.9499510000001</v>
      </c>
      <c r="CB2420">
        <f t="shared" si="3066"/>
        <v>1310.1103776366667</v>
      </c>
      <c r="CC2420">
        <f t="shared" si="3067"/>
        <v>1309.3019414444443</v>
      </c>
      <c r="CD2420">
        <f t="shared" si="3068"/>
        <v>1290.2481727195238</v>
      </c>
      <c r="CE2420">
        <f t="shared" si="3069"/>
        <v>1265.7660516552555</v>
      </c>
      <c r="CF2420">
        <f t="shared" si="3070"/>
        <v>1310.0500489999999</v>
      </c>
      <c r="CG2420">
        <f t="shared" si="3071"/>
        <v>1318.349976</v>
      </c>
      <c r="CH2420">
        <f t="shared" si="3072"/>
        <v>1301.400024</v>
      </c>
    </row>
    <row r="2421" spans="1:86">
      <c r="A2421" s="1">
        <v>43046</v>
      </c>
      <c r="B2421">
        <v>1335</v>
      </c>
      <c r="C2421">
        <v>1384</v>
      </c>
      <c r="D2421">
        <v>1333.030029</v>
      </c>
      <c r="E2421">
        <v>1355.030029</v>
      </c>
      <c r="F2421">
        <v>2696892</v>
      </c>
      <c r="G2421">
        <f t="shared" si="3006"/>
        <v>-368790.85197305627</v>
      </c>
      <c r="H2421">
        <f t="shared" si="3034"/>
        <v>56522741.894989647</v>
      </c>
      <c r="I2421">
        <f t="shared" si="3007"/>
        <v>1351.7650145</v>
      </c>
      <c r="J2421">
        <f t="shared" si="3014"/>
        <v>1351.7650145</v>
      </c>
      <c r="K2421">
        <f t="shared" si="3015"/>
        <v>1270.125</v>
      </c>
      <c r="L2421">
        <f t="shared" si="3016"/>
        <v>1</v>
      </c>
      <c r="M2421">
        <f t="shared" si="3017"/>
        <v>9</v>
      </c>
      <c r="N2421">
        <f t="shared" si="3018"/>
        <v>90</v>
      </c>
      <c r="O2421">
        <f t="shared" si="3019"/>
        <v>10</v>
      </c>
      <c r="P2421">
        <f t="shared" si="2994"/>
        <v>50.969970999999987</v>
      </c>
      <c r="Q2421">
        <f t="shared" si="2995"/>
        <v>28.969970999999987</v>
      </c>
      <c r="R2421">
        <f t="shared" si="2996"/>
        <v>22</v>
      </c>
      <c r="S2421">
        <f t="shared" si="2997"/>
        <v>50.969970999999987</v>
      </c>
      <c r="T2421">
        <f t="shared" si="3033"/>
        <v>25.434261422347983</v>
      </c>
      <c r="U2421">
        <f t="shared" si="2998"/>
        <v>-4.5</v>
      </c>
      <c r="V2421">
        <f t="shared" si="2999"/>
        <v>-26.089966000000004</v>
      </c>
      <c r="W2421">
        <f t="shared" si="3000"/>
        <v>0</v>
      </c>
      <c r="X2421">
        <f t="shared" si="3001"/>
        <v>0</v>
      </c>
      <c r="Y2421">
        <f t="shared" si="3031"/>
        <v>9.7839839329692762</v>
      </c>
      <c r="Z2421">
        <f t="shared" si="3032"/>
        <v>2.3010776946607443</v>
      </c>
      <c r="AA2421">
        <f t="shared" si="3028"/>
        <v>38.467733623169075</v>
      </c>
      <c r="AB2421">
        <f t="shared" si="3029"/>
        <v>9.0471575189475999</v>
      </c>
      <c r="AC2421">
        <f t="shared" si="3030"/>
        <v>61.918643602117825</v>
      </c>
      <c r="AD2421">
        <f t="shared" si="3038"/>
        <v>46.407183684813013</v>
      </c>
      <c r="AE2421">
        <f t="shared" si="3011"/>
        <v>1322.4720214000001</v>
      </c>
      <c r="AF2421">
        <f t="shared" si="3013"/>
        <v>1320.7266844999997</v>
      </c>
      <c r="AG2421">
        <f t="shared" si="3035"/>
        <v>1293.2535034000005</v>
      </c>
      <c r="AH2421">
        <f t="shared" si="3020"/>
        <v>1307.3990111999997</v>
      </c>
      <c r="AI2421">
        <f t="shared" si="3021"/>
        <v>1354.0338074411873</v>
      </c>
      <c r="AJ2421">
        <f t="shared" si="3022"/>
        <v>1260.7642149588121</v>
      </c>
      <c r="AK2421">
        <f t="shared" si="3023"/>
        <v>1.010681096939509</v>
      </c>
      <c r="AL2421">
        <f t="shared" si="3002"/>
        <v>-0.13674661498237833</v>
      </c>
      <c r="AM2421">
        <f t="shared" si="3003"/>
        <v>-368790.85197305627</v>
      </c>
      <c r="AN2421">
        <f t="shared" si="3036"/>
        <v>3250881.8900283319</v>
      </c>
      <c r="AO2421">
        <f t="shared" si="3037"/>
        <v>34513008</v>
      </c>
      <c r="AP2421">
        <f t="shared" si="3039"/>
        <v>9.4192945744640169E-2</v>
      </c>
      <c r="AQ2421">
        <f t="shared" si="3040"/>
        <v>1328.8116271579374</v>
      </c>
      <c r="AR2421">
        <f t="shared" si="3041"/>
        <v>1336.9029610826931</v>
      </c>
      <c r="AS2421">
        <f t="shared" si="3042"/>
        <v>1313.6235615057719</v>
      </c>
      <c r="AT2421">
        <f t="shared" si="3043"/>
        <v>1294.1625610415215</v>
      </c>
      <c r="AU2421">
        <f t="shared" si="3044"/>
        <v>1308.8283839022702</v>
      </c>
      <c r="AV2421">
        <f t="shared" si="3045"/>
        <v>1286.7518093887331</v>
      </c>
      <c r="AW2421">
        <f t="shared" si="3046"/>
        <v>22.076574513537025</v>
      </c>
      <c r="AX2421">
        <f t="shared" si="3073"/>
        <v>16.931703142774861</v>
      </c>
      <c r="AY2421">
        <f t="shared" si="3047"/>
        <v>5.1448713707621643</v>
      </c>
      <c r="AZ2421">
        <f t="shared" si="3004"/>
        <v>1357.3533526666668</v>
      </c>
      <c r="BA2421">
        <f t="shared" si="3005"/>
        <v>3660635397.9799123</v>
      </c>
      <c r="BB2421">
        <f t="shared" si="3008"/>
        <v>3660635397.9799123</v>
      </c>
      <c r="BC2421">
        <f t="shared" si="3009"/>
        <v>0</v>
      </c>
      <c r="BD2421">
        <f t="shared" si="3024"/>
        <v>16974397882.795105</v>
      </c>
      <c r="BE2421">
        <f t="shared" si="3025"/>
        <v>9160730264.4202614</v>
      </c>
      <c r="BF2421">
        <f t="shared" si="3026"/>
        <v>1.8529524822625407</v>
      </c>
      <c r="BG2421">
        <f t="shared" si="3027"/>
        <v>64.948592511889728</v>
      </c>
      <c r="BH2421">
        <f t="shared" si="3048"/>
        <v>243645768</v>
      </c>
      <c r="BI2421">
        <f t="shared" si="3049"/>
        <v>1.7156824146238754</v>
      </c>
      <c r="BJ2421">
        <f t="shared" si="3010"/>
        <v>2125</v>
      </c>
      <c r="BK2421">
        <f t="shared" si="3050"/>
        <v>1.6694427824443338E-2</v>
      </c>
      <c r="BL2421">
        <f t="shared" si="3051"/>
        <v>1.0166944278244434</v>
      </c>
      <c r="BM2421">
        <f t="shared" si="3052"/>
        <v>24.578695723336946</v>
      </c>
      <c r="BN2421">
        <f t="shared" si="3053"/>
        <v>1358.5150145</v>
      </c>
      <c r="BO2421">
        <f t="shared" si="3012"/>
        <v>1322.1800171</v>
      </c>
      <c r="BP2421">
        <f t="shared" si="3054"/>
        <v>1270.1351443676469</v>
      </c>
      <c r="BQ2421">
        <f t="shared" si="3055"/>
        <v>52.044872732353042</v>
      </c>
      <c r="BR2421">
        <f t="shared" si="3056"/>
        <v>75.080077999999958</v>
      </c>
      <c r="BS2421">
        <f t="shared" si="3057"/>
        <v>55.530029000000013</v>
      </c>
      <c r="BT2421">
        <f t="shared" si="3058"/>
        <v>77</v>
      </c>
      <c r="BU2421">
        <f t="shared" si="3059"/>
        <v>45.75</v>
      </c>
      <c r="BV2421">
        <f t="shared" si="3060"/>
        <v>1330.9326902666667</v>
      </c>
      <c r="BW2421">
        <f t="shared" si="3061"/>
        <v>1328.0166886190475</v>
      </c>
      <c r="BX2421">
        <f t="shared" si="3062"/>
        <v>1318.4263804363634</v>
      </c>
      <c r="BY2421">
        <f t="shared" si="3063"/>
        <v>1305.2083867619049</v>
      </c>
      <c r="BZ2421">
        <f t="shared" si="3064"/>
        <v>1384</v>
      </c>
      <c r="CA2421">
        <f t="shared" si="3065"/>
        <v>1258.9499510000001</v>
      </c>
      <c r="CB2421">
        <f t="shared" si="3066"/>
        <v>1310.7335889133333</v>
      </c>
      <c r="CC2421">
        <f t="shared" si="3067"/>
        <v>1311.8797621138888</v>
      </c>
      <c r="CD2421">
        <f t="shared" si="3068"/>
        <v>1291.3095003136507</v>
      </c>
      <c r="CE2421">
        <f t="shared" si="3069"/>
        <v>1273.2623246984695</v>
      </c>
      <c r="CF2421">
        <f t="shared" si="3070"/>
        <v>1332.780029</v>
      </c>
      <c r="CG2421">
        <f t="shared" si="3071"/>
        <v>1335.900024</v>
      </c>
      <c r="CH2421">
        <f t="shared" si="3072"/>
        <v>1305.880005</v>
      </c>
    </row>
    <row r="2422" spans="1:86">
      <c r="A2422" s="1">
        <v>43047</v>
      </c>
      <c r="B2422">
        <v>1361.5</v>
      </c>
      <c r="C2422">
        <v>1379.5</v>
      </c>
      <c r="D2422">
        <v>1359.119995</v>
      </c>
      <c r="E2422">
        <v>1367.5</v>
      </c>
      <c r="F2422">
        <v>1402252</v>
      </c>
      <c r="G2422">
        <f t="shared" si="3006"/>
        <v>-249074.77837910384</v>
      </c>
      <c r="H2422">
        <f t="shared" si="3034"/>
        <v>56273667.116610542</v>
      </c>
      <c r="I2422">
        <f t="shared" si="3007"/>
        <v>1366.90499875</v>
      </c>
      <c r="J2422">
        <f t="shared" si="3014"/>
        <v>1366.90499875</v>
      </c>
      <c r="K2422">
        <f t="shared" si="3015"/>
        <v>1270.125</v>
      </c>
      <c r="L2422">
        <f t="shared" si="3016"/>
        <v>1</v>
      </c>
      <c r="M2422">
        <f t="shared" si="3017"/>
        <v>10</v>
      </c>
      <c r="N2422">
        <f t="shared" si="3018"/>
        <v>90</v>
      </c>
      <c r="O2422">
        <f t="shared" si="3019"/>
        <v>0</v>
      </c>
      <c r="P2422">
        <f t="shared" si="2994"/>
        <v>20.380004999999983</v>
      </c>
      <c r="Q2422">
        <f t="shared" si="2995"/>
        <v>12</v>
      </c>
      <c r="R2422">
        <f t="shared" si="2996"/>
        <v>8.3800049999999828</v>
      </c>
      <c r="S2422">
        <f t="shared" si="2997"/>
        <v>20.380004999999983</v>
      </c>
      <c r="T2422">
        <f t="shared" si="3033"/>
        <v>25.073243106465984</v>
      </c>
      <c r="U2422">
        <f t="shared" si="2998"/>
        <v>-4.5</v>
      </c>
      <c r="V2422">
        <f t="shared" si="2999"/>
        <v>-0.53002900000001318</v>
      </c>
      <c r="W2422">
        <f t="shared" si="3000"/>
        <v>0</v>
      </c>
      <c r="X2422">
        <f t="shared" si="3001"/>
        <v>0</v>
      </c>
      <c r="Y2422">
        <f t="shared" si="3031"/>
        <v>9.0851279377571839</v>
      </c>
      <c r="Z2422">
        <f t="shared" si="3032"/>
        <v>2.1367150021849768</v>
      </c>
      <c r="AA2422">
        <f t="shared" si="3028"/>
        <v>36.234355081948998</v>
      </c>
      <c r="AB2422">
        <f t="shared" si="3029"/>
        <v>8.5218932114687327</v>
      </c>
      <c r="AC2422">
        <f t="shared" si="3030"/>
        <v>61.918643602117825</v>
      </c>
      <c r="AD2422">
        <f t="shared" si="3038"/>
        <v>47.108274737899642</v>
      </c>
      <c r="AE2422">
        <f t="shared" si="3011"/>
        <v>1335.6860105999999</v>
      </c>
      <c r="AF2422">
        <f t="shared" si="3013"/>
        <v>1329.9766845000001</v>
      </c>
      <c r="AG2422">
        <f t="shared" si="3035"/>
        <v>1300.1475036500003</v>
      </c>
      <c r="AH2422">
        <f t="shared" si="3020"/>
        <v>1316.1540160999998</v>
      </c>
      <c r="AI2422">
        <f t="shared" si="3021"/>
        <v>1371.0327456480723</v>
      </c>
      <c r="AJ2422">
        <f t="shared" si="3022"/>
        <v>1261.2752865519274</v>
      </c>
      <c r="AK2422">
        <f t="shared" si="3023"/>
        <v>0.96781316115401639</v>
      </c>
      <c r="AL2422">
        <f t="shared" si="3002"/>
        <v>-0.17762483375249516</v>
      </c>
      <c r="AM2422">
        <f t="shared" si="3003"/>
        <v>-249074.77837910384</v>
      </c>
      <c r="AN2422">
        <f t="shared" si="3036"/>
        <v>3178244.3743502214</v>
      </c>
      <c r="AO2422">
        <f t="shared" si="3037"/>
        <v>34693250</v>
      </c>
      <c r="AP2422">
        <f t="shared" si="3039"/>
        <v>9.160987726287452E-2</v>
      </c>
      <c r="AQ2422">
        <f t="shared" si="3040"/>
        <v>1341.9656739242387</v>
      </c>
      <c r="AR2422">
        <f t="shared" si="3041"/>
        <v>1345.8226032091256</v>
      </c>
      <c r="AS2422">
        <f t="shared" si="3042"/>
        <v>1323.321320434733</v>
      </c>
      <c r="AT2422">
        <f t="shared" si="3043"/>
        <v>1300.7629305477847</v>
      </c>
      <c r="AU2422">
        <f t="shared" si="3044"/>
        <v>1317.6291263169296</v>
      </c>
      <c r="AV2422">
        <f t="shared" si="3045"/>
        <v>1292.4041827315218</v>
      </c>
      <c r="AW2422">
        <f t="shared" si="3046"/>
        <v>25.2249435854078</v>
      </c>
      <c r="AX2422">
        <f t="shared" si="3073"/>
        <v>18.590351231301447</v>
      </c>
      <c r="AY2422">
        <f t="shared" si="3047"/>
        <v>6.6345923541063527</v>
      </c>
      <c r="AZ2422">
        <f t="shared" si="3004"/>
        <v>1368.7066649999999</v>
      </c>
      <c r="BA2422">
        <f t="shared" si="3005"/>
        <v>1919271658.40958</v>
      </c>
      <c r="BB2422">
        <f t="shared" si="3008"/>
        <v>1919271658.40958</v>
      </c>
      <c r="BC2422">
        <f t="shared" si="3009"/>
        <v>0</v>
      </c>
      <c r="BD2422">
        <f t="shared" si="3024"/>
        <v>18893669541.204685</v>
      </c>
      <c r="BE2422">
        <f t="shared" si="3025"/>
        <v>7197329647.850502</v>
      </c>
      <c r="BF2422">
        <f t="shared" si="3026"/>
        <v>2.6250943704999425</v>
      </c>
      <c r="BG2422">
        <f t="shared" si="3027"/>
        <v>72.414511243135209</v>
      </c>
      <c r="BH2422">
        <f t="shared" si="3048"/>
        <v>245048020</v>
      </c>
      <c r="BI2422">
        <f t="shared" si="3049"/>
        <v>1.951784428002576</v>
      </c>
      <c r="BJ2422">
        <f t="shared" si="3010"/>
        <v>1146.9970999999987</v>
      </c>
      <c r="BK2422">
        <f t="shared" si="3050"/>
        <v>9.202726679941339E-3</v>
      </c>
      <c r="BL2422">
        <f t="shared" si="3051"/>
        <v>1.0092027266799413</v>
      </c>
      <c r="BM2422">
        <f t="shared" si="3052"/>
        <v>28.923630078048614</v>
      </c>
      <c r="BN2422">
        <f t="shared" si="3053"/>
        <v>1369.3099975</v>
      </c>
      <c r="BO2422">
        <f t="shared" si="3012"/>
        <v>1335.7560057999999</v>
      </c>
      <c r="BP2422">
        <f t="shared" si="3054"/>
        <v>1273.6699972352942</v>
      </c>
      <c r="BQ2422">
        <f t="shared" si="3055"/>
        <v>62.086008564705708</v>
      </c>
      <c r="BR2422">
        <f t="shared" si="3056"/>
        <v>98.069946000000073</v>
      </c>
      <c r="BS2422">
        <f t="shared" si="3057"/>
        <v>100.17004399999996</v>
      </c>
      <c r="BT2422">
        <f t="shared" si="3058"/>
        <v>94.930053999999927</v>
      </c>
      <c r="BU2422">
        <f t="shared" si="3059"/>
        <v>93.949951000000056</v>
      </c>
      <c r="BV2422">
        <f t="shared" si="3060"/>
        <v>1345.9420164666667</v>
      </c>
      <c r="BW2422">
        <f t="shared" si="3061"/>
        <v>1341.380493047619</v>
      </c>
      <c r="BX2422">
        <f t="shared" si="3062"/>
        <v>1329.3538329454543</v>
      </c>
      <c r="BY2422">
        <f t="shared" si="3063"/>
        <v>1312.2794816761905</v>
      </c>
      <c r="BZ2422">
        <f t="shared" si="3064"/>
        <v>1384</v>
      </c>
      <c r="CA2422">
        <f t="shared" si="3065"/>
        <v>1258.9499510000001</v>
      </c>
      <c r="CB2422">
        <f t="shared" si="3066"/>
        <v>1321.3363617366667</v>
      </c>
      <c r="CC2422">
        <f t="shared" si="3067"/>
        <v>1313.9407715111111</v>
      </c>
      <c r="CD2422">
        <f t="shared" si="3068"/>
        <v>1296.388802585873</v>
      </c>
      <c r="CE2422">
        <f t="shared" si="3069"/>
        <v>1282.3853167079217</v>
      </c>
      <c r="CF2422">
        <f t="shared" si="3070"/>
        <v>1355.030029</v>
      </c>
      <c r="CG2422">
        <f t="shared" si="3071"/>
        <v>1384</v>
      </c>
      <c r="CH2422">
        <f t="shared" si="3072"/>
        <v>1333.030029</v>
      </c>
    </row>
    <row r="2423" spans="1:86">
      <c r="A2423" s="1">
        <v>43048</v>
      </c>
      <c r="B2423">
        <v>1375</v>
      </c>
      <c r="C2423">
        <v>1375</v>
      </c>
      <c r="D2423">
        <v>1359.650024</v>
      </c>
      <c r="E2423">
        <v>1368.1999510000001</v>
      </c>
      <c r="F2423">
        <v>1152432</v>
      </c>
      <c r="G2423">
        <f t="shared" si="3006"/>
        <v>131375.80171435428</v>
      </c>
      <c r="H2423">
        <f t="shared" si="3034"/>
        <v>56405042.918324895</v>
      </c>
      <c r="I2423">
        <f t="shared" si="3007"/>
        <v>1369.4624937500002</v>
      </c>
      <c r="J2423">
        <f t="shared" si="3014"/>
        <v>1369.4624937500002</v>
      </c>
      <c r="K2423">
        <f t="shared" si="3015"/>
        <v>1280.7174985000001</v>
      </c>
      <c r="L2423">
        <f t="shared" si="3016"/>
        <v>1</v>
      </c>
      <c r="M2423">
        <f t="shared" si="3017"/>
        <v>10</v>
      </c>
      <c r="N2423">
        <f t="shared" si="3018"/>
        <v>90</v>
      </c>
      <c r="O2423">
        <f t="shared" si="3019"/>
        <v>0</v>
      </c>
      <c r="P2423">
        <f t="shared" si="2994"/>
        <v>15.34997599999997</v>
      </c>
      <c r="Q2423">
        <f t="shared" si="2995"/>
        <v>6.8000489999999445</v>
      </c>
      <c r="R2423">
        <f t="shared" si="2996"/>
        <v>8.5499270000000251</v>
      </c>
      <c r="S2423">
        <f t="shared" si="2997"/>
        <v>15.34997599999997</v>
      </c>
      <c r="T2423">
        <f t="shared" si="3033"/>
        <v>24.378724027432696</v>
      </c>
      <c r="U2423">
        <f t="shared" si="2998"/>
        <v>-12</v>
      </c>
      <c r="V2423">
        <f t="shared" si="2999"/>
        <v>12.969970000000103</v>
      </c>
      <c r="W2423">
        <f t="shared" si="3000"/>
        <v>0</v>
      </c>
      <c r="X2423">
        <f t="shared" si="3001"/>
        <v>12.969970000000103</v>
      </c>
      <c r="Y2423">
        <f t="shared" si="3031"/>
        <v>8.4361902279173844</v>
      </c>
      <c r="Z2423">
        <f t="shared" si="3032"/>
        <v>2.9105189306003427</v>
      </c>
      <c r="AA2423">
        <f t="shared" si="3028"/>
        <v>34.604724260483756</v>
      </c>
      <c r="AB2423">
        <f t="shared" si="3029"/>
        <v>11.938766472458596</v>
      </c>
      <c r="AC2423">
        <f t="shared" si="3030"/>
        <v>48.698448335295886</v>
      </c>
      <c r="AD2423">
        <f t="shared" si="3038"/>
        <v>46.385154335829668</v>
      </c>
      <c r="AE2423">
        <f t="shared" si="3011"/>
        <v>1346.7120116000001</v>
      </c>
      <c r="AF2423">
        <f t="shared" si="3013"/>
        <v>1341.1050006666667</v>
      </c>
      <c r="AG2423">
        <f t="shared" si="3035"/>
        <v>1306.0484985000003</v>
      </c>
      <c r="AH2423">
        <f t="shared" si="3020"/>
        <v>1326.0310058</v>
      </c>
      <c r="AI2423">
        <f t="shared" si="3021"/>
        <v>1379.2448718199789</v>
      </c>
      <c r="AJ2423">
        <f t="shared" si="3022"/>
        <v>1272.8171397800211</v>
      </c>
      <c r="AK2423">
        <f t="shared" si="3023"/>
        <v>0.89622140199480993</v>
      </c>
      <c r="AL2423">
        <f t="shared" si="3002"/>
        <v>0.11399874501432994</v>
      </c>
      <c r="AM2423">
        <f t="shared" si="3003"/>
        <v>131375.80171435428</v>
      </c>
      <c r="AN2423">
        <f t="shared" si="3036"/>
        <v>2527728.3866473529</v>
      </c>
      <c r="AO2423">
        <f t="shared" si="3037"/>
        <v>34317936</v>
      </c>
      <c r="AP2423">
        <f t="shared" si="3039"/>
        <v>7.3656189190613119E-2</v>
      </c>
      <c r="AQ2423">
        <f t="shared" si="3040"/>
        <v>1350.8853281299976</v>
      </c>
      <c r="AR2423">
        <f t="shared" si="3041"/>
        <v>1348.2614627195248</v>
      </c>
      <c r="AS2423">
        <f t="shared" si="3042"/>
        <v>1331.3994739364812</v>
      </c>
      <c r="AT2423">
        <f t="shared" si="3043"/>
        <v>1306.832262388484</v>
      </c>
      <c r="AU2423">
        <f t="shared" si="3044"/>
        <v>1325.2147500193901</v>
      </c>
      <c r="AV2423">
        <f t="shared" si="3045"/>
        <v>1297.7098865103153</v>
      </c>
      <c r="AW2423">
        <f t="shared" si="3046"/>
        <v>27.504863509074767</v>
      </c>
      <c r="AX2423">
        <f t="shared" si="3073"/>
        <v>20.37325368685611</v>
      </c>
      <c r="AY2423">
        <f t="shared" si="3047"/>
        <v>7.1316098222186568</v>
      </c>
      <c r="AZ2423">
        <f t="shared" si="3004"/>
        <v>1367.6166583333334</v>
      </c>
      <c r="BA2423">
        <f t="shared" si="3005"/>
        <v>1576085200.7964001</v>
      </c>
      <c r="BB2423">
        <f t="shared" si="3008"/>
        <v>0</v>
      </c>
      <c r="BC2423">
        <f t="shared" si="3009"/>
        <v>1576085200.7964001</v>
      </c>
      <c r="BD2423">
        <f t="shared" si="3024"/>
        <v>18893669541.204685</v>
      </c>
      <c r="BE2423">
        <f t="shared" si="3025"/>
        <v>8661259636.8037529</v>
      </c>
      <c r="BF2423">
        <f t="shared" si="3026"/>
        <v>2.1813997424717519</v>
      </c>
      <c r="BG2423">
        <f t="shared" si="3027"/>
        <v>68.567294871814454</v>
      </c>
      <c r="BH2423">
        <f t="shared" si="3048"/>
        <v>246200452</v>
      </c>
      <c r="BI2423">
        <f t="shared" si="3049"/>
        <v>2.1194924840280267</v>
      </c>
      <c r="BJ2423">
        <f t="shared" si="3010"/>
        <v>-30.00489999999445</v>
      </c>
      <c r="BK2423">
        <f t="shared" si="3050"/>
        <v>5.1184716636201505E-4</v>
      </c>
      <c r="BL2423">
        <f t="shared" si="3051"/>
        <v>1.0005118471663621</v>
      </c>
      <c r="BM2423">
        <f t="shared" si="3052"/>
        <v>28.046169954363624</v>
      </c>
      <c r="BN2423">
        <f t="shared" si="3053"/>
        <v>1367.325012</v>
      </c>
      <c r="BO2423">
        <f t="shared" si="3012"/>
        <v>1345.1830077</v>
      </c>
      <c r="BP2423">
        <f t="shared" si="3054"/>
        <v>1277.2067619411766</v>
      </c>
      <c r="BQ2423">
        <f t="shared" si="3055"/>
        <v>67.976245758823325</v>
      </c>
      <c r="BR2423">
        <f t="shared" si="3056"/>
        <v>76.049927000000025</v>
      </c>
      <c r="BS2423">
        <f t="shared" si="3057"/>
        <v>94.5</v>
      </c>
      <c r="BT2423">
        <f t="shared" si="3058"/>
        <v>78.430053999999927</v>
      </c>
      <c r="BU2423">
        <f t="shared" si="3059"/>
        <v>106</v>
      </c>
      <c r="BV2423">
        <f t="shared" si="3060"/>
        <v>1356.7799966</v>
      </c>
      <c r="BW2423">
        <f t="shared" si="3061"/>
        <v>1352.3014263333332</v>
      </c>
      <c r="BX2423">
        <f t="shared" si="3062"/>
        <v>1338.8167301999999</v>
      </c>
      <c r="BY2423">
        <f t="shared" si="3063"/>
        <v>1318.7606671380954</v>
      </c>
      <c r="BZ2423">
        <f t="shared" si="3064"/>
        <v>1384</v>
      </c>
      <c r="CA2423">
        <f t="shared" si="3065"/>
        <v>1265.150024</v>
      </c>
      <c r="CB2423">
        <f t="shared" si="3066"/>
        <v>1330.4274324033333</v>
      </c>
      <c r="CC2423">
        <f t="shared" si="3067"/>
        <v>1324.6311348916668</v>
      </c>
      <c r="CD2423">
        <f t="shared" si="3068"/>
        <v>1308.4154560095635</v>
      </c>
      <c r="CE2423">
        <f t="shared" si="3069"/>
        <v>1289.5834457267438</v>
      </c>
      <c r="CF2423">
        <f t="shared" si="3070"/>
        <v>1367.5</v>
      </c>
      <c r="CG2423">
        <f t="shared" si="3071"/>
        <v>1379.5</v>
      </c>
      <c r="CH2423">
        <f t="shared" si="3072"/>
        <v>1359.119995</v>
      </c>
    </row>
    <row r="2424" spans="1:86">
      <c r="A2424" s="1">
        <v>43049</v>
      </c>
      <c r="B2424">
        <v>1361.099976</v>
      </c>
      <c r="C2424">
        <v>1363</v>
      </c>
      <c r="D2424">
        <v>1346.6800539999999</v>
      </c>
      <c r="E2424">
        <v>1354.380005</v>
      </c>
      <c r="F2424">
        <v>1356566</v>
      </c>
      <c r="G2424">
        <f t="shared" si="3006"/>
        <v>-76476.993790539651</v>
      </c>
      <c r="H2424">
        <f t="shared" si="3034"/>
        <v>56328565.924534358</v>
      </c>
      <c r="I2424">
        <f t="shared" si="3007"/>
        <v>1356.29000875</v>
      </c>
      <c r="J2424">
        <f t="shared" si="3014"/>
        <v>1369.4624937500002</v>
      </c>
      <c r="K2424">
        <f t="shared" si="3015"/>
        <v>1300.487488</v>
      </c>
      <c r="L2424">
        <f t="shared" si="3016"/>
        <v>2</v>
      </c>
      <c r="M2424">
        <f t="shared" si="3017"/>
        <v>10</v>
      </c>
      <c r="N2424">
        <f t="shared" si="3018"/>
        <v>80</v>
      </c>
      <c r="O2424">
        <f t="shared" si="3019"/>
        <v>0</v>
      </c>
      <c r="P2424">
        <f t="shared" si="2994"/>
        <v>16.319946000000073</v>
      </c>
      <c r="Q2424">
        <f t="shared" si="2995"/>
        <v>8.6199950000000172</v>
      </c>
      <c r="R2424">
        <f t="shared" si="2996"/>
        <v>7.6999510000000555</v>
      </c>
      <c r="S2424">
        <f t="shared" si="2997"/>
        <v>16.319946000000073</v>
      </c>
      <c r="T2424">
        <f t="shared" si="3033"/>
        <v>23.803097025473221</v>
      </c>
      <c r="U2424">
        <f t="shared" si="2998"/>
        <v>25.699951000000056</v>
      </c>
      <c r="V2424">
        <f t="shared" si="2999"/>
        <v>-4.3499750000000859</v>
      </c>
      <c r="W2424">
        <f t="shared" si="3000"/>
        <v>25.699951000000056</v>
      </c>
      <c r="X2424">
        <f t="shared" si="3001"/>
        <v>0</v>
      </c>
      <c r="Y2424">
        <f t="shared" si="3031"/>
        <v>9.6693159973518608</v>
      </c>
      <c r="Z2424">
        <f t="shared" si="3032"/>
        <v>2.7026247212717469</v>
      </c>
      <c r="AA2424">
        <f t="shared" si="3028"/>
        <v>40.622092104250576</v>
      </c>
      <c r="AB2424">
        <f t="shared" si="3029"/>
        <v>11.354088580908169</v>
      </c>
      <c r="AC2424">
        <f t="shared" si="3030"/>
        <v>56.310415920382503</v>
      </c>
      <c r="AD2424">
        <f t="shared" si="3038"/>
        <v>46.205745904123035</v>
      </c>
      <c r="AE2424">
        <f t="shared" si="3011"/>
        <v>1355.5780027999999</v>
      </c>
      <c r="AF2424">
        <f t="shared" si="3013"/>
        <v>1347.9900105000002</v>
      </c>
      <c r="AG2424">
        <f t="shared" si="3035"/>
        <v>1310.0624999500001</v>
      </c>
      <c r="AH2424">
        <f t="shared" si="3020"/>
        <v>1332.2540039</v>
      </c>
      <c r="AI2424">
        <f t="shared" si="3021"/>
        <v>1382.6435925721125</v>
      </c>
      <c r="AJ2424">
        <f t="shared" si="3022"/>
        <v>1281.8644152278875</v>
      </c>
      <c r="AK2424">
        <f t="shared" si="3023"/>
        <v>0.71954933234298557</v>
      </c>
      <c r="AL2424">
        <f t="shared" si="3002"/>
        <v>-5.6375431634391286E-2</v>
      </c>
      <c r="AM2424">
        <f t="shared" si="3003"/>
        <v>-76476.993790539651</v>
      </c>
      <c r="AN2424">
        <f t="shared" si="3036"/>
        <v>-1136627.061097841</v>
      </c>
      <c r="AO2424">
        <f t="shared" si="3037"/>
        <v>30668146</v>
      </c>
      <c r="AP2424">
        <f t="shared" si="3039"/>
        <v>-3.7062138060052312E-2</v>
      </c>
      <c r="AQ2424">
        <f t="shared" si="3040"/>
        <v>1352.0735182657984</v>
      </c>
      <c r="AR2424">
        <f t="shared" si="3041"/>
        <v>1357.1558875794603</v>
      </c>
      <c r="AS2424">
        <f t="shared" si="3042"/>
        <v>1335.5359695279146</v>
      </c>
      <c r="AT2424">
        <f t="shared" si="3043"/>
        <v>1311.1115592235203</v>
      </c>
      <c r="AU2424">
        <f t="shared" si="3044"/>
        <v>1329.5895382664817</v>
      </c>
      <c r="AV2424">
        <f t="shared" si="3045"/>
        <v>1301.6767948045933</v>
      </c>
      <c r="AW2424">
        <f t="shared" si="3046"/>
        <v>27.91274346188834</v>
      </c>
      <c r="AX2424">
        <f t="shared" si="3073"/>
        <v>21.881151641862555</v>
      </c>
      <c r="AY2424">
        <f t="shared" si="3047"/>
        <v>6.0315918200257848</v>
      </c>
      <c r="AZ2424">
        <f t="shared" si="3004"/>
        <v>1354.6866863333332</v>
      </c>
      <c r="BA2424">
        <f t="shared" si="3005"/>
        <v>1837721899.3324645</v>
      </c>
      <c r="BB2424">
        <f t="shared" si="3008"/>
        <v>0</v>
      </c>
      <c r="BC2424">
        <f t="shared" si="3009"/>
        <v>1837721899.3324645</v>
      </c>
      <c r="BD2424">
        <f t="shared" si="3024"/>
        <v>16452964839.922974</v>
      </c>
      <c r="BE2424">
        <f t="shared" si="3025"/>
        <v>10498981536.136217</v>
      </c>
      <c r="BF2424">
        <f t="shared" si="3026"/>
        <v>1.5671010357808393</v>
      </c>
      <c r="BG2424">
        <f t="shared" si="3027"/>
        <v>61.045553483802465</v>
      </c>
      <c r="BH2424">
        <f t="shared" si="3048"/>
        <v>244843886</v>
      </c>
      <c r="BI2424">
        <f t="shared" si="3049"/>
        <v>2.144368215927102</v>
      </c>
      <c r="BJ2424">
        <f t="shared" si="3010"/>
        <v>-1481.9946000000073</v>
      </c>
      <c r="BK2424">
        <f t="shared" si="3050"/>
        <v>-1.0100823340842287E-2</v>
      </c>
      <c r="BL2424">
        <f t="shared" si="3051"/>
        <v>0.98989917665915772</v>
      </c>
      <c r="BM2424">
        <f t="shared" si="3052"/>
        <v>26.557645093822099</v>
      </c>
      <c r="BN2424">
        <f t="shared" si="3053"/>
        <v>1354.840027</v>
      </c>
      <c r="BO2424">
        <f t="shared" si="3012"/>
        <v>1354.1760131000001</v>
      </c>
      <c r="BP2424">
        <f t="shared" si="3054"/>
        <v>1280.135880382353</v>
      </c>
      <c r="BQ2424">
        <f t="shared" si="3055"/>
        <v>74.040132717647111</v>
      </c>
      <c r="BR2424">
        <f t="shared" si="3056"/>
        <v>46.280029000000013</v>
      </c>
      <c r="BS2424">
        <f t="shared" si="3057"/>
        <v>55.830077999999958</v>
      </c>
      <c r="BT2424">
        <f t="shared" si="3058"/>
        <v>53</v>
      </c>
      <c r="BU2424">
        <f t="shared" si="3059"/>
        <v>68.09997599999997</v>
      </c>
      <c r="BV2424">
        <f t="shared" si="3060"/>
        <v>1359.3359944000001</v>
      </c>
      <c r="BW2424">
        <f t="shared" si="3061"/>
        <v>1356.0942847142858</v>
      </c>
      <c r="BX2424">
        <f t="shared" si="3062"/>
        <v>1343.9710936909091</v>
      </c>
      <c r="BY2424">
        <f t="shared" si="3063"/>
        <v>1323.3636677571426</v>
      </c>
      <c r="BZ2424">
        <f t="shared" si="3064"/>
        <v>1384</v>
      </c>
      <c r="CA2424">
        <f t="shared" si="3065"/>
        <v>1289.4300539999999</v>
      </c>
      <c r="CB2424">
        <f t="shared" si="3066"/>
        <v>1347.9821164766665</v>
      </c>
      <c r="CC2424">
        <f t="shared" si="3067"/>
        <v>1333.3545287527777</v>
      </c>
      <c r="CD2424">
        <f t="shared" si="3068"/>
        <v>1316.1779091274998</v>
      </c>
      <c r="CE2424">
        <f t="shared" si="3069"/>
        <v>1293.2806964029894</v>
      </c>
      <c r="CF2424">
        <f t="shared" si="3070"/>
        <v>1368.1999510000001</v>
      </c>
      <c r="CG2424">
        <f t="shared" si="3071"/>
        <v>1375</v>
      </c>
      <c r="CH2424">
        <f t="shared" si="3072"/>
        <v>1359.650024</v>
      </c>
    </row>
    <row r="2425" spans="1:86">
      <c r="A2425" s="1">
        <v>43052</v>
      </c>
      <c r="B2425">
        <v>1351.030029</v>
      </c>
      <c r="C2425">
        <v>1388.6999510000001</v>
      </c>
      <c r="D2425">
        <v>1351.030029</v>
      </c>
      <c r="E2425">
        <v>1379.469971</v>
      </c>
      <c r="F2425">
        <v>1496996</v>
      </c>
      <c r="G2425">
        <f t="shared" si="3006"/>
        <v>763400.47303925466</v>
      </c>
      <c r="H2425">
        <f t="shared" si="3034"/>
        <v>57091966.397573613</v>
      </c>
      <c r="I2425">
        <f t="shared" si="3007"/>
        <v>1367.557495</v>
      </c>
      <c r="J2425">
        <f t="shared" si="3014"/>
        <v>1369.4624937500002</v>
      </c>
      <c r="K2425">
        <f t="shared" si="3015"/>
        <v>1304.0725404999998</v>
      </c>
      <c r="L2425">
        <f t="shared" si="3016"/>
        <v>3</v>
      </c>
      <c r="M2425">
        <f t="shared" si="3017"/>
        <v>9</v>
      </c>
      <c r="N2425">
        <f t="shared" si="3018"/>
        <v>70</v>
      </c>
      <c r="O2425">
        <f t="shared" si="3019"/>
        <v>10</v>
      </c>
      <c r="P2425">
        <f t="shared" si="2994"/>
        <v>37.669922000000042</v>
      </c>
      <c r="Q2425">
        <f t="shared" si="2995"/>
        <v>9.2299800000000687</v>
      </c>
      <c r="R2425">
        <f t="shared" si="2996"/>
        <v>28.439941999999974</v>
      </c>
      <c r="S2425">
        <f t="shared" si="2997"/>
        <v>37.669922000000042</v>
      </c>
      <c r="T2425">
        <f t="shared" si="3033"/>
        <v>24.79358452365371</v>
      </c>
      <c r="U2425">
        <f t="shared" si="2998"/>
        <v>-10.419922000000042</v>
      </c>
      <c r="V2425">
        <f t="shared" si="2999"/>
        <v>-2.7199709999999868</v>
      </c>
      <c r="W2425">
        <f t="shared" si="3000"/>
        <v>0</v>
      </c>
      <c r="X2425">
        <f t="shared" si="3001"/>
        <v>0</v>
      </c>
      <c r="Y2425">
        <f t="shared" si="3031"/>
        <v>8.9786505689695861</v>
      </c>
      <c r="Z2425">
        <f t="shared" si="3032"/>
        <v>2.5095800983237653</v>
      </c>
      <c r="AA2425">
        <f t="shared" si="3028"/>
        <v>36.213604210410658</v>
      </c>
      <c r="AB2425">
        <f t="shared" si="3029"/>
        <v>10.121893007965678</v>
      </c>
      <c r="AC2425">
        <f t="shared" si="3030"/>
        <v>56.310415920382503</v>
      </c>
      <c r="AD2425">
        <f t="shared" si="3038"/>
        <v>46.757561477066538</v>
      </c>
      <c r="AE2425">
        <f t="shared" si="3011"/>
        <v>1364.9159912</v>
      </c>
      <c r="AF2425">
        <f t="shared" si="3013"/>
        <v>1359.5599974999998</v>
      </c>
      <c r="AG2425">
        <f t="shared" si="3035"/>
        <v>1315.0709960500003</v>
      </c>
      <c r="AH2425">
        <f t="shared" si="3020"/>
        <v>1339.3910033999998</v>
      </c>
      <c r="AI2425">
        <f t="shared" si="3021"/>
        <v>1394.1060451458561</v>
      </c>
      <c r="AJ2425">
        <f t="shared" si="3022"/>
        <v>1284.6759616541435</v>
      </c>
      <c r="AK2425">
        <f t="shared" si="3023"/>
        <v>0.86625182327522798</v>
      </c>
      <c r="AL2425">
        <f t="shared" si="3002"/>
        <v>0.50995491840943774</v>
      </c>
      <c r="AM2425">
        <f t="shared" si="3003"/>
        <v>763400.47303925466</v>
      </c>
      <c r="AN2425">
        <f t="shared" si="3036"/>
        <v>324196.78179568774</v>
      </c>
      <c r="AO2425">
        <f t="shared" si="3037"/>
        <v>28098822</v>
      </c>
      <c r="AP2425">
        <f t="shared" si="3039"/>
        <v>1.1537735702788101E-2</v>
      </c>
      <c r="AQ2425">
        <f t="shared" si="3040"/>
        <v>1361.388312195427</v>
      </c>
      <c r="AR2425">
        <f t="shared" si="3041"/>
        <v>1357.196973584314</v>
      </c>
      <c r="AS2425">
        <f t="shared" si="3042"/>
        <v>1343.4440897928901</v>
      </c>
      <c r="AT2425">
        <f t="shared" si="3043"/>
        <v>1317.2638162834035</v>
      </c>
      <c r="AU2425">
        <f t="shared" si="3044"/>
        <v>1337.0716031765094</v>
      </c>
      <c r="AV2425">
        <f t="shared" si="3045"/>
        <v>1307.1223171382717</v>
      </c>
      <c r="AW2425">
        <f t="shared" si="3046"/>
        <v>29.949286038237688</v>
      </c>
      <c r="AX2425">
        <f t="shared" si="3073"/>
        <v>23.494778521137583</v>
      </c>
      <c r="AY2425">
        <f t="shared" si="3047"/>
        <v>6.4545075171001045</v>
      </c>
      <c r="AZ2425">
        <f t="shared" si="3004"/>
        <v>1373.0666503333334</v>
      </c>
      <c r="BA2425">
        <f t="shared" si="3005"/>
        <v>2055475283.2823987</v>
      </c>
      <c r="BB2425">
        <f t="shared" si="3008"/>
        <v>2055475283.2823987</v>
      </c>
      <c r="BC2425">
        <f t="shared" si="3009"/>
        <v>0</v>
      </c>
      <c r="BD2425">
        <f t="shared" si="3024"/>
        <v>16774775252.802832</v>
      </c>
      <c r="BE2425">
        <f t="shared" si="3025"/>
        <v>10498981536.136217</v>
      </c>
      <c r="BF2425">
        <f t="shared" si="3026"/>
        <v>1.5977526196294465</v>
      </c>
      <c r="BG2425">
        <f t="shared" si="3027"/>
        <v>61.505187505396727</v>
      </c>
      <c r="BH2425">
        <f t="shared" si="3048"/>
        <v>246340882</v>
      </c>
      <c r="BI2425">
        <f t="shared" si="3049"/>
        <v>2.2912382143246321</v>
      </c>
      <c r="BJ2425">
        <f t="shared" si="3010"/>
        <v>2408.9966000000004</v>
      </c>
      <c r="BK2425">
        <f t="shared" si="3050"/>
        <v>1.8525056415019951E-2</v>
      </c>
      <c r="BL2425">
        <f t="shared" si="3051"/>
        <v>1.0185250564150199</v>
      </c>
      <c r="BM2425">
        <f t="shared" si="3052"/>
        <v>28.837359031350282</v>
      </c>
      <c r="BN2425">
        <f t="shared" si="3053"/>
        <v>1369.86499</v>
      </c>
      <c r="BO2425">
        <f t="shared" si="3012"/>
        <v>1363.9710082000001</v>
      </c>
      <c r="BP2425">
        <f t="shared" si="3054"/>
        <v>1283.5223513970589</v>
      </c>
      <c r="BQ2425">
        <f t="shared" si="3055"/>
        <v>80.448656802941287</v>
      </c>
      <c r="BR2425">
        <f t="shared" si="3056"/>
        <v>67.469970999999987</v>
      </c>
      <c r="BS2425">
        <f t="shared" si="3057"/>
        <v>50.380004999999983</v>
      </c>
      <c r="BT2425">
        <f t="shared" si="3058"/>
        <v>68.699951000000056</v>
      </c>
      <c r="BU2425">
        <f t="shared" si="3059"/>
        <v>50.380004999999983</v>
      </c>
      <c r="BV2425">
        <f t="shared" si="3060"/>
        <v>1367.2999838000001</v>
      </c>
      <c r="BW2425">
        <f t="shared" si="3061"/>
        <v>1365.0885591428571</v>
      </c>
      <c r="BX2425">
        <f t="shared" si="3062"/>
        <v>1352.555814981818</v>
      </c>
      <c r="BY2425">
        <f t="shared" si="3063"/>
        <v>1329.973903095238</v>
      </c>
      <c r="BZ2425">
        <f t="shared" si="3064"/>
        <v>1388.6999510000001</v>
      </c>
      <c r="CA2425">
        <f t="shared" si="3065"/>
        <v>1289.4300539999999</v>
      </c>
      <c r="CB2425">
        <f t="shared" si="3066"/>
        <v>1361.2130381899999</v>
      </c>
      <c r="CC2425">
        <f t="shared" si="3067"/>
        <v>1349.9117633138887</v>
      </c>
      <c r="CD2425">
        <f t="shared" si="3068"/>
        <v>1320.5523454825395</v>
      </c>
      <c r="CE2425">
        <f t="shared" si="3069"/>
        <v>1297.0038217478163</v>
      </c>
      <c r="CF2425">
        <f t="shared" si="3070"/>
        <v>1354.380005</v>
      </c>
      <c r="CG2425">
        <f t="shared" si="3071"/>
        <v>1363</v>
      </c>
      <c r="CH2425">
        <f t="shared" si="3072"/>
        <v>1346.6800539999999</v>
      </c>
    </row>
    <row r="2426" spans="1:86">
      <c r="A2426" s="1">
        <v>43053</v>
      </c>
      <c r="B2426">
        <v>1378.280029</v>
      </c>
      <c r="C2426">
        <v>1378.280029</v>
      </c>
      <c r="D2426">
        <v>1353.75</v>
      </c>
      <c r="E2426">
        <v>1357.3000489999999</v>
      </c>
      <c r="F2426">
        <v>1657252</v>
      </c>
      <c r="G2426">
        <f t="shared" si="3006"/>
        <v>-1177568.4410977333</v>
      </c>
      <c r="H2426">
        <f t="shared" si="3034"/>
        <v>55914397.956475876</v>
      </c>
      <c r="I2426">
        <f t="shared" si="3007"/>
        <v>1366.9025267500001</v>
      </c>
      <c r="J2426">
        <f t="shared" si="3014"/>
        <v>1369.4624937500002</v>
      </c>
      <c r="K2426">
        <f t="shared" si="3015"/>
        <v>1304.0725404999998</v>
      </c>
      <c r="L2426">
        <f t="shared" si="3016"/>
        <v>4</v>
      </c>
      <c r="M2426">
        <f t="shared" si="3017"/>
        <v>10</v>
      </c>
      <c r="N2426">
        <f t="shared" si="3018"/>
        <v>60</v>
      </c>
      <c r="O2426">
        <f t="shared" si="3019"/>
        <v>0</v>
      </c>
      <c r="P2426">
        <f t="shared" si="2994"/>
        <v>24.530029000000013</v>
      </c>
      <c r="Q2426">
        <f t="shared" si="2995"/>
        <v>20.979980000000069</v>
      </c>
      <c r="R2426">
        <f t="shared" si="2996"/>
        <v>3.5500489999999445</v>
      </c>
      <c r="S2426">
        <f t="shared" si="2997"/>
        <v>24.530029000000013</v>
      </c>
      <c r="T2426">
        <f t="shared" si="3033"/>
        <v>24.774759129107018</v>
      </c>
      <c r="U2426">
        <f t="shared" si="2998"/>
        <v>-0.78002900000001318</v>
      </c>
      <c r="V2426">
        <f t="shared" si="2999"/>
        <v>3.0699460000000727</v>
      </c>
      <c r="W2426">
        <f t="shared" si="3000"/>
        <v>0</v>
      </c>
      <c r="X2426">
        <f t="shared" si="3001"/>
        <v>3.0699460000000727</v>
      </c>
      <c r="Y2426">
        <f t="shared" si="3031"/>
        <v>8.3373183854717592</v>
      </c>
      <c r="Z2426">
        <f t="shared" si="3032"/>
        <v>2.5496062341577876</v>
      </c>
      <c r="AA2426">
        <f t="shared" si="3028"/>
        <v>33.652470007978927</v>
      </c>
      <c r="AB2426">
        <f t="shared" si="3029"/>
        <v>10.291144389623318</v>
      </c>
      <c r="AC2426">
        <f t="shared" si="3030"/>
        <v>53.16204854471485</v>
      </c>
      <c r="AD2426">
        <f t="shared" si="3038"/>
        <v>48.727510688871412</v>
      </c>
      <c r="AE2426">
        <f t="shared" si="3011"/>
        <v>1365.3699951999999</v>
      </c>
      <c r="AF2426">
        <f t="shared" si="3013"/>
        <v>1363.6466674999999</v>
      </c>
      <c r="AG2426">
        <f t="shared" si="3035"/>
        <v>1318.3260009500002</v>
      </c>
      <c r="AH2426">
        <f t="shared" si="3020"/>
        <v>1343.9210083000003</v>
      </c>
      <c r="AI2426">
        <f t="shared" si="3021"/>
        <v>1396.2644773719812</v>
      </c>
      <c r="AJ2426">
        <f t="shared" si="3022"/>
        <v>1291.5775392280193</v>
      </c>
      <c r="AK2426">
        <f t="shared" si="3023"/>
        <v>0.62780047766418834</v>
      </c>
      <c r="AL2426">
        <f t="shared" si="3002"/>
        <v>-0.71055484687768267</v>
      </c>
      <c r="AM2426">
        <f t="shared" si="3003"/>
        <v>-1177568.4410977333</v>
      </c>
      <c r="AN2426">
        <f t="shared" si="3036"/>
        <v>-1681335.7434479287</v>
      </c>
      <c r="AO2426">
        <f t="shared" si="3037"/>
        <v>28537484</v>
      </c>
      <c r="AP2426">
        <f t="shared" si="3039"/>
        <v>-5.8916747651892809E-2</v>
      </c>
      <c r="AQ2426">
        <f t="shared" si="3040"/>
        <v>1359.9983027089818</v>
      </c>
      <c r="AR2426">
        <f t="shared" si="3041"/>
        <v>1355.9010929527844</v>
      </c>
      <c r="AS2426">
        <f t="shared" si="3042"/>
        <v>1345.9381624501698</v>
      </c>
      <c r="AT2426">
        <f t="shared" si="3043"/>
        <v>1320.8670772278972</v>
      </c>
      <c r="AU2426">
        <f t="shared" si="3044"/>
        <v>1340.105870050033</v>
      </c>
      <c r="AV2426">
        <f t="shared" si="3045"/>
        <v>1310.6347583685927</v>
      </c>
      <c r="AW2426">
        <f t="shared" si="3046"/>
        <v>29.471111681440334</v>
      </c>
      <c r="AX2426">
        <f t="shared" si="3073"/>
        <v>24.690045153198135</v>
      </c>
      <c r="AY2426">
        <f t="shared" si="3047"/>
        <v>4.7810665282421994</v>
      </c>
      <c r="AZ2426">
        <f t="shared" si="3004"/>
        <v>1363.1100260000001</v>
      </c>
      <c r="BA2426">
        <f t="shared" si="3005"/>
        <v>2259016816.8085523</v>
      </c>
      <c r="BB2426">
        <f t="shared" si="3008"/>
        <v>0</v>
      </c>
      <c r="BC2426">
        <f t="shared" si="3009"/>
        <v>2259016816.8085523</v>
      </c>
      <c r="BD2426">
        <f t="shared" si="3024"/>
        <v>16774775252.802832</v>
      </c>
      <c r="BE2426">
        <f t="shared" si="3025"/>
        <v>11334456077.094833</v>
      </c>
      <c r="BF2426">
        <f t="shared" si="3026"/>
        <v>1.4799806129825703</v>
      </c>
      <c r="BG2426">
        <f t="shared" si="3027"/>
        <v>59.677104136820596</v>
      </c>
      <c r="BH2426">
        <f t="shared" si="3048"/>
        <v>244683630</v>
      </c>
      <c r="BI2426">
        <f t="shared" si="3049"/>
        <v>2.2486136197184625</v>
      </c>
      <c r="BJ2426">
        <f t="shared" si="3010"/>
        <v>-2316.9922000000042</v>
      </c>
      <c r="BK2426">
        <f t="shared" si="3050"/>
        <v>-1.6071333531043602E-2</v>
      </c>
      <c r="BL2426">
        <f t="shared" si="3051"/>
        <v>0.98392866646895638</v>
      </c>
      <c r="BM2426">
        <f t="shared" si="3052"/>
        <v>27.587430483668786</v>
      </c>
      <c r="BN2426">
        <f t="shared" si="3053"/>
        <v>1366.0150145</v>
      </c>
      <c r="BO2426">
        <f t="shared" si="3012"/>
        <v>1365.4710081999999</v>
      </c>
      <c r="BP2426">
        <f t="shared" si="3054"/>
        <v>1286.737792926471</v>
      </c>
      <c r="BQ2426">
        <f t="shared" si="3055"/>
        <v>78.733215273528913</v>
      </c>
      <c r="BR2426">
        <f t="shared" si="3056"/>
        <v>55.869995000000017</v>
      </c>
      <c r="BS2426">
        <f t="shared" si="3057"/>
        <v>64.319946000000073</v>
      </c>
      <c r="BT2426">
        <f t="shared" si="3058"/>
        <v>64.849975000000086</v>
      </c>
      <c r="BU2426">
        <f t="shared" si="3059"/>
        <v>66.280029000000013</v>
      </c>
      <c r="BV2426">
        <f t="shared" si="3060"/>
        <v>1364.7613363999999</v>
      </c>
      <c r="BW2426">
        <f t="shared" si="3061"/>
        <v>1364.4428595714287</v>
      </c>
      <c r="BX2426">
        <f t="shared" si="3062"/>
        <v>1355.812005090909</v>
      </c>
      <c r="BY2426">
        <f t="shared" si="3063"/>
        <v>1333.9957176619052</v>
      </c>
      <c r="BZ2426">
        <f t="shared" si="3064"/>
        <v>1388.6999510000001</v>
      </c>
      <c r="CA2426">
        <f t="shared" si="3065"/>
        <v>1289.4300539999999</v>
      </c>
      <c r="CB2426">
        <f t="shared" si="3066"/>
        <v>1366.2934875566666</v>
      </c>
      <c r="CC2426">
        <f t="shared" si="3067"/>
        <v>1361.6186430749997</v>
      </c>
      <c r="CD2426">
        <f t="shared" si="3068"/>
        <v>1324.3242244606747</v>
      </c>
      <c r="CE2426">
        <f t="shared" si="3069"/>
        <v>1298.7712352718868</v>
      </c>
      <c r="CF2426">
        <f t="shared" si="3070"/>
        <v>1379.469971</v>
      </c>
      <c r="CG2426">
        <f t="shared" si="3071"/>
        <v>1388.6999510000001</v>
      </c>
      <c r="CH2426">
        <f t="shared" si="3072"/>
        <v>1351.030029</v>
      </c>
    </row>
    <row r="2427" spans="1:86">
      <c r="A2427" s="1">
        <v>43054</v>
      </c>
      <c r="B2427">
        <v>1353</v>
      </c>
      <c r="C2427">
        <v>1377.5</v>
      </c>
      <c r="D2427">
        <v>1350.6800539999999</v>
      </c>
      <c r="E2427">
        <v>1352.650024</v>
      </c>
      <c r="F2427">
        <v>6670834</v>
      </c>
      <c r="G2427">
        <f t="shared" si="3006"/>
        <v>-5690866.1167700598</v>
      </c>
      <c r="H2427">
        <f t="shared" si="3034"/>
        <v>50223531.839705817</v>
      </c>
      <c r="I2427">
        <f t="shared" si="3007"/>
        <v>1358.4575195</v>
      </c>
      <c r="J2427">
        <f t="shared" si="3014"/>
        <v>1369.4624937500002</v>
      </c>
      <c r="K2427">
        <f t="shared" si="3015"/>
        <v>1311.5</v>
      </c>
      <c r="L2427">
        <f t="shared" si="3016"/>
        <v>5</v>
      </c>
      <c r="M2427">
        <f t="shared" si="3017"/>
        <v>9</v>
      </c>
      <c r="N2427">
        <f t="shared" si="3018"/>
        <v>50</v>
      </c>
      <c r="O2427">
        <f t="shared" si="3019"/>
        <v>10</v>
      </c>
      <c r="P2427">
        <f t="shared" si="2994"/>
        <v>26.819946000000073</v>
      </c>
      <c r="Q2427">
        <f t="shared" si="2995"/>
        <v>24.84997599999997</v>
      </c>
      <c r="R2427">
        <f t="shared" si="2996"/>
        <v>1.969970000000103</v>
      </c>
      <c r="S2427">
        <f t="shared" si="2997"/>
        <v>26.819946000000073</v>
      </c>
      <c r="T2427">
        <f t="shared" si="3033"/>
        <v>24.92084390559938</v>
      </c>
      <c r="U2427">
        <f t="shared" si="2998"/>
        <v>4</v>
      </c>
      <c r="V2427">
        <f t="shared" si="2999"/>
        <v>7.2100829999999405</v>
      </c>
      <c r="W2427">
        <f t="shared" si="3000"/>
        <v>0</v>
      </c>
      <c r="X2427">
        <f t="shared" si="3001"/>
        <v>7.2100829999999405</v>
      </c>
      <c r="Y2427">
        <f t="shared" si="3031"/>
        <v>7.7417956436523472</v>
      </c>
      <c r="Z2427">
        <f t="shared" si="3032"/>
        <v>2.8824974317179413</v>
      </c>
      <c r="AA2427">
        <f t="shared" si="3028"/>
        <v>31.065543658868105</v>
      </c>
      <c r="AB2427">
        <f t="shared" si="3029"/>
        <v>11.566612441524434</v>
      </c>
      <c r="AC2427">
        <f t="shared" si="3030"/>
        <v>45.737614516672629</v>
      </c>
      <c r="AD2427">
        <f t="shared" si="3038"/>
        <v>49.649678195072326</v>
      </c>
      <c r="AE2427">
        <f t="shared" si="3011"/>
        <v>1362.4</v>
      </c>
      <c r="AF2427">
        <f t="shared" si="3013"/>
        <v>1363.25</v>
      </c>
      <c r="AG2427">
        <f t="shared" si="3035"/>
        <v>1321.0945006999998</v>
      </c>
      <c r="AH2427">
        <f t="shared" si="3020"/>
        <v>1349.0430053000002</v>
      </c>
      <c r="AI2427">
        <f t="shared" si="3021"/>
        <v>1393.1245790981898</v>
      </c>
      <c r="AJ2427">
        <f t="shared" si="3022"/>
        <v>1304.9614315018107</v>
      </c>
      <c r="AK2427">
        <f t="shared" si="3023"/>
        <v>0.54091299821228189</v>
      </c>
      <c r="AL2427">
        <f t="shared" si="3002"/>
        <v>-0.85309664680159325</v>
      </c>
      <c r="AM2427">
        <f t="shared" si="3003"/>
        <v>-5690866.1167700598</v>
      </c>
      <c r="AN2427">
        <f t="shared" si="3036"/>
        <v>-7241724.5508142486</v>
      </c>
      <c r="AO2427">
        <f t="shared" si="3037"/>
        <v>33765302</v>
      </c>
      <c r="AP2427">
        <f t="shared" si="3039"/>
        <v>-0.21447237613376741</v>
      </c>
      <c r="AQ2427">
        <f t="shared" si="3040"/>
        <v>1357.4998879479281</v>
      </c>
      <c r="AR2427">
        <f t="shared" si="3041"/>
        <v>1360.8654660712409</v>
      </c>
      <c r="AS2427">
        <f t="shared" si="3042"/>
        <v>1347.1462975291392</v>
      </c>
      <c r="AT2427">
        <f t="shared" si="3043"/>
        <v>1323.7275424373865</v>
      </c>
      <c r="AU2427">
        <f t="shared" si="3044"/>
        <v>1341.9874931425281</v>
      </c>
      <c r="AV2427">
        <f t="shared" si="3045"/>
        <v>1313.5758269627911</v>
      </c>
      <c r="AW2427">
        <f t="shared" si="3046"/>
        <v>28.41166617973704</v>
      </c>
      <c r="AX2427">
        <f t="shared" si="3073"/>
        <v>25.434369358505915</v>
      </c>
      <c r="AY2427">
        <f t="shared" si="3047"/>
        <v>2.9772968212311248</v>
      </c>
      <c r="AZ2427">
        <f t="shared" si="3004"/>
        <v>1360.2766926666666</v>
      </c>
      <c r="BA2427">
        <f t="shared" si="3005"/>
        <v>9074180010.8483505</v>
      </c>
      <c r="BB2427">
        <f t="shared" si="3008"/>
        <v>0</v>
      </c>
      <c r="BC2427">
        <f t="shared" si="3009"/>
        <v>9074180010.8483505</v>
      </c>
      <c r="BD2427">
        <f t="shared" si="3024"/>
        <v>16774775252.802832</v>
      </c>
      <c r="BE2427">
        <f t="shared" si="3025"/>
        <v>16586087670.933199</v>
      </c>
      <c r="BF2427">
        <f t="shared" si="3026"/>
        <v>1.011376256149924</v>
      </c>
      <c r="BG2427">
        <f t="shared" si="3027"/>
        <v>50.282797813565217</v>
      </c>
      <c r="BH2427">
        <f t="shared" si="3048"/>
        <v>238012796</v>
      </c>
      <c r="BI2427">
        <f t="shared" si="3049"/>
        <v>2.1629254738517534</v>
      </c>
      <c r="BJ2427">
        <f t="shared" si="3010"/>
        <v>-565.00249999999141</v>
      </c>
      <c r="BK2427">
        <f t="shared" si="3050"/>
        <v>-3.4259373993435361E-3</v>
      </c>
      <c r="BL2427">
        <f t="shared" si="3051"/>
        <v>0.99657406260065651</v>
      </c>
      <c r="BM2427">
        <f t="shared" si="3052"/>
        <v>23.233029341179805</v>
      </c>
      <c r="BN2427">
        <f t="shared" si="3053"/>
        <v>1364.090027</v>
      </c>
      <c r="BO2427">
        <f t="shared" si="3012"/>
        <v>1364.4270141000002</v>
      </c>
      <c r="BP2427">
        <f t="shared" si="3054"/>
        <v>1290.1492650294119</v>
      </c>
      <c r="BQ2427">
        <f t="shared" si="3055"/>
        <v>74.277749070588243</v>
      </c>
      <c r="BR2427">
        <f t="shared" si="3056"/>
        <v>39.580077999999958</v>
      </c>
      <c r="BS2427">
        <f t="shared" si="3057"/>
        <v>47.300048999999944</v>
      </c>
      <c r="BT2427">
        <f t="shared" si="3058"/>
        <v>40.5</v>
      </c>
      <c r="BU2427">
        <f t="shared" si="3059"/>
        <v>48.75</v>
      </c>
      <c r="BV2427">
        <f t="shared" si="3060"/>
        <v>1360.521346</v>
      </c>
      <c r="BW2427">
        <f t="shared" si="3061"/>
        <v>1361.3009614285713</v>
      </c>
      <c r="BX2427">
        <f t="shared" si="3062"/>
        <v>1357.3990988545456</v>
      </c>
      <c r="BY2427">
        <f t="shared" si="3063"/>
        <v>1337.2646722380953</v>
      </c>
      <c r="BZ2427">
        <f t="shared" si="3064"/>
        <v>1388.6999510000001</v>
      </c>
      <c r="CA2427">
        <f t="shared" si="3065"/>
        <v>1301.400024</v>
      </c>
      <c r="CB2427">
        <f t="shared" si="3066"/>
        <v>1364.8154797333332</v>
      </c>
      <c r="CC2427">
        <f t="shared" si="3067"/>
        <v>1365.7862396305554</v>
      </c>
      <c r="CD2427">
        <f t="shared" si="3068"/>
        <v>1333.6033467451591</v>
      </c>
      <c r="CE2427">
        <f t="shared" si="3069"/>
        <v>1299.6266871227808</v>
      </c>
      <c r="CF2427">
        <f t="shared" si="3070"/>
        <v>1357.3000489999999</v>
      </c>
      <c r="CG2427">
        <f t="shared" si="3071"/>
        <v>1378.280029</v>
      </c>
      <c r="CH2427">
        <f t="shared" si="3072"/>
        <v>1353.75</v>
      </c>
    </row>
    <row r="2428" spans="1:86">
      <c r="A2428" s="1">
        <v>43055</v>
      </c>
      <c r="B2428">
        <v>1355</v>
      </c>
      <c r="C2428">
        <v>1381.5</v>
      </c>
      <c r="D2428">
        <v>1343.469971</v>
      </c>
      <c r="E2428">
        <v>1373.3199460000001</v>
      </c>
      <c r="F2428">
        <v>1653482</v>
      </c>
      <c r="G2428">
        <f t="shared" si="3006"/>
        <v>942171.89040066861</v>
      </c>
      <c r="H2428">
        <f t="shared" si="3034"/>
        <v>51165703.730106488</v>
      </c>
      <c r="I2428">
        <f t="shared" si="3007"/>
        <v>1363.32247925</v>
      </c>
      <c r="J2428">
        <f t="shared" si="3014"/>
        <v>1369.4624937500002</v>
      </c>
      <c r="K2428">
        <f t="shared" si="3015"/>
        <v>1311.5</v>
      </c>
      <c r="L2428">
        <f t="shared" si="3016"/>
        <v>6</v>
      </c>
      <c r="M2428">
        <f t="shared" si="3017"/>
        <v>10</v>
      </c>
      <c r="N2428">
        <f t="shared" si="3018"/>
        <v>40</v>
      </c>
      <c r="O2428">
        <f t="shared" si="3019"/>
        <v>0</v>
      </c>
      <c r="P2428">
        <f t="shared" si="2994"/>
        <v>38.030029000000013</v>
      </c>
      <c r="Q2428">
        <f t="shared" si="2995"/>
        <v>8.1800539999999273</v>
      </c>
      <c r="R2428">
        <f t="shared" si="2996"/>
        <v>29.849975000000086</v>
      </c>
      <c r="S2428">
        <f t="shared" si="2997"/>
        <v>38.030029000000013</v>
      </c>
      <c r="T2428">
        <f t="shared" si="3033"/>
        <v>25.857214269485137</v>
      </c>
      <c r="U2428">
        <f t="shared" si="2998"/>
        <v>-7.4499510000000555</v>
      </c>
      <c r="V2428">
        <f t="shared" si="2999"/>
        <v>-8.3300779999999577</v>
      </c>
      <c r="W2428">
        <f t="shared" si="3000"/>
        <v>0</v>
      </c>
      <c r="X2428">
        <f t="shared" si="3001"/>
        <v>0</v>
      </c>
      <c r="Y2428">
        <f t="shared" si="3031"/>
        <v>7.1888102405343224</v>
      </c>
      <c r="Z2428">
        <f t="shared" si="3032"/>
        <v>2.6766047580238026</v>
      </c>
      <c r="AA2428">
        <f t="shared" si="3028"/>
        <v>27.801951771030687</v>
      </c>
      <c r="AB2428">
        <f t="shared" si="3029"/>
        <v>10.351481525148449</v>
      </c>
      <c r="AC2428">
        <f t="shared" si="3030"/>
        <v>45.737614516672629</v>
      </c>
      <c r="AD2428">
        <f t="shared" si="3038"/>
        <v>50.067997915207386</v>
      </c>
      <c r="AE2428">
        <f t="shared" si="3011"/>
        <v>1363.4239989999999</v>
      </c>
      <c r="AF2428">
        <f t="shared" si="3013"/>
        <v>1364.2199909999999</v>
      </c>
      <c r="AG2428">
        <f t="shared" si="3035"/>
        <v>1325.0954955499997</v>
      </c>
      <c r="AH2428">
        <f t="shared" si="3020"/>
        <v>1355.0680053000001</v>
      </c>
      <c r="AI2428">
        <f t="shared" si="3021"/>
        <v>1394.005213600871</v>
      </c>
      <c r="AJ2428">
        <f t="shared" si="3022"/>
        <v>1316.1307969991292</v>
      </c>
      <c r="AK2428">
        <f t="shared" si="3023"/>
        <v>0.7343765962747737</v>
      </c>
      <c r="AL2428">
        <f t="shared" si="3002"/>
        <v>0.5698107934653468</v>
      </c>
      <c r="AM2428">
        <f t="shared" si="3003"/>
        <v>942171.89040066861</v>
      </c>
      <c r="AN2428">
        <f t="shared" si="3036"/>
        <v>-5379554.3720651977</v>
      </c>
      <c r="AO2428">
        <f t="shared" si="3037"/>
        <v>33904640</v>
      </c>
      <c r="AP2428">
        <f t="shared" si="3039"/>
        <v>-0.158667202249167</v>
      </c>
      <c r="AQ2428">
        <f t="shared" si="3040"/>
        <v>1362.8787076856327</v>
      </c>
      <c r="AR2428">
        <f t="shared" si="3041"/>
        <v>1358.8090650809372</v>
      </c>
      <c r="AS2428">
        <f t="shared" si="3042"/>
        <v>1351.8575542538942</v>
      </c>
      <c r="AT2428">
        <f t="shared" si="3043"/>
        <v>1328.1908587580217</v>
      </c>
      <c r="AU2428">
        <f t="shared" si="3044"/>
        <v>1346.6873610711489</v>
      </c>
      <c r="AV2428">
        <f t="shared" si="3045"/>
        <v>1317.7579152953958</v>
      </c>
      <c r="AW2428">
        <f t="shared" si="3046"/>
        <v>28.929445775753038</v>
      </c>
      <c r="AX2428">
        <f t="shared" si="3073"/>
        <v>26.133384641955338</v>
      </c>
      <c r="AY2428">
        <f t="shared" si="3047"/>
        <v>2.7960611337976999</v>
      </c>
      <c r="AZ2428">
        <f t="shared" si="3004"/>
        <v>1366.0966390000001</v>
      </c>
      <c r="BA2428">
        <f t="shared" si="3005"/>
        <v>2258816202.8469982</v>
      </c>
      <c r="BB2428">
        <f t="shared" si="3008"/>
        <v>2258816202.8469982</v>
      </c>
      <c r="BC2428">
        <f t="shared" si="3009"/>
        <v>0</v>
      </c>
      <c r="BD2428">
        <f t="shared" si="3024"/>
        <v>17223210333.501701</v>
      </c>
      <c r="BE2428">
        <f t="shared" si="3025"/>
        <v>16586087670.933199</v>
      </c>
      <c r="BF2428">
        <f t="shared" si="3026"/>
        <v>1.0384130769840947</v>
      </c>
      <c r="BG2428">
        <f t="shared" si="3027"/>
        <v>50.942229948821961</v>
      </c>
      <c r="BH2428">
        <f t="shared" si="3048"/>
        <v>239666278</v>
      </c>
      <c r="BI2428">
        <f t="shared" si="3049"/>
        <v>2.1953535956767944</v>
      </c>
      <c r="BJ2428">
        <f t="shared" si="3010"/>
        <v>1966.9922000000042</v>
      </c>
      <c r="BK2428">
        <f t="shared" si="3050"/>
        <v>1.5281056912915149E-2</v>
      </c>
      <c r="BL2428">
        <f t="shared" si="3051"/>
        <v>1.0152810569129151</v>
      </c>
      <c r="BM2428">
        <f t="shared" si="3052"/>
        <v>20.521710659863203</v>
      </c>
      <c r="BN2428">
        <f t="shared" si="3053"/>
        <v>1362.4849855</v>
      </c>
      <c r="BO2428">
        <f t="shared" si="3012"/>
        <v>1363.4590088</v>
      </c>
      <c r="BP2428">
        <f t="shared" si="3054"/>
        <v>1293.5608825294116</v>
      </c>
      <c r="BQ2428">
        <f t="shared" si="3055"/>
        <v>69.898126270588364</v>
      </c>
      <c r="BR2428">
        <f t="shared" si="3056"/>
        <v>63.269897000000128</v>
      </c>
      <c r="BS2428">
        <f t="shared" si="3057"/>
        <v>42.069946999999956</v>
      </c>
      <c r="BT2428">
        <f t="shared" si="3058"/>
        <v>63.15002400000003</v>
      </c>
      <c r="BU2428">
        <f t="shared" si="3059"/>
        <v>38.800048999999944</v>
      </c>
      <c r="BV2428">
        <f t="shared" si="3060"/>
        <v>1364.1613279999999</v>
      </c>
      <c r="BW2428">
        <f t="shared" si="3061"/>
        <v>1364.1780888571429</v>
      </c>
      <c r="BX2428">
        <f t="shared" si="3062"/>
        <v>1361.8130880727274</v>
      </c>
      <c r="BY2428">
        <f t="shared" si="3063"/>
        <v>1342.2385241714285</v>
      </c>
      <c r="BZ2428">
        <f t="shared" si="3064"/>
        <v>1388.6999510000001</v>
      </c>
      <c r="CA2428">
        <f t="shared" si="3065"/>
        <v>1301.400024</v>
      </c>
      <c r="CB2428">
        <f t="shared" si="3066"/>
        <v>1361.8791358499998</v>
      </c>
      <c r="CC2428">
        <f t="shared" si="3067"/>
        <v>1364.716231611111</v>
      </c>
      <c r="CD2428">
        <f t="shared" si="3068"/>
        <v>1341.3811097794842</v>
      </c>
      <c r="CE2428">
        <f t="shared" si="3069"/>
        <v>1301.4295926468035</v>
      </c>
      <c r="CF2428">
        <f t="shared" si="3070"/>
        <v>1352.650024</v>
      </c>
      <c r="CG2428">
        <f t="shared" si="3071"/>
        <v>1377.5</v>
      </c>
      <c r="CH2428">
        <f t="shared" si="3072"/>
        <v>1350.6800539999999</v>
      </c>
    </row>
    <row r="2429" spans="1:86">
      <c r="A2429" s="1">
        <v>43056</v>
      </c>
      <c r="B2429">
        <v>1374.0500489999999</v>
      </c>
      <c r="C2429">
        <v>1374.0500489999999</v>
      </c>
      <c r="D2429">
        <v>1351.8000489999999</v>
      </c>
      <c r="E2429">
        <v>1353.650024</v>
      </c>
      <c r="F2429">
        <v>1325464</v>
      </c>
      <c r="G2429">
        <f t="shared" si="3006"/>
        <v>-1105052.740368529</v>
      </c>
      <c r="H2429">
        <f t="shared" si="3034"/>
        <v>50060650.989737958</v>
      </c>
      <c r="I2429">
        <f t="shared" si="3007"/>
        <v>1363.3875427500002</v>
      </c>
      <c r="J2429">
        <f t="shared" si="3014"/>
        <v>1369.4624937500002</v>
      </c>
      <c r="K2429">
        <f t="shared" si="3015"/>
        <v>1321.1400145</v>
      </c>
      <c r="L2429">
        <f t="shared" si="3016"/>
        <v>7</v>
      </c>
      <c r="M2429">
        <f t="shared" si="3017"/>
        <v>10</v>
      </c>
      <c r="N2429">
        <f t="shared" si="3018"/>
        <v>30</v>
      </c>
      <c r="O2429">
        <f t="shared" si="3019"/>
        <v>0</v>
      </c>
      <c r="P2429">
        <f t="shared" si="2994"/>
        <v>22.25</v>
      </c>
      <c r="Q2429">
        <f t="shared" si="2995"/>
        <v>20.400024999999914</v>
      </c>
      <c r="R2429">
        <f t="shared" si="2996"/>
        <v>1.8499750000000859</v>
      </c>
      <c r="S2429">
        <f t="shared" si="2997"/>
        <v>22.25</v>
      </c>
      <c r="T2429">
        <f t="shared" si="3033"/>
        <v>25.599556107379055</v>
      </c>
      <c r="U2429">
        <f t="shared" si="2998"/>
        <v>-10.600097999999889</v>
      </c>
      <c r="V2429">
        <f t="shared" si="2999"/>
        <v>4.1500249999999141</v>
      </c>
      <c r="W2429">
        <f t="shared" si="3000"/>
        <v>0</v>
      </c>
      <c r="X2429">
        <f t="shared" si="3001"/>
        <v>4.1500249999999141</v>
      </c>
      <c r="Y2429">
        <f t="shared" si="3031"/>
        <v>6.6753237947818702</v>
      </c>
      <c r="Z2429">
        <f t="shared" si="3032"/>
        <v>2.7818490610220965</v>
      </c>
      <c r="AA2429">
        <f t="shared" si="3028"/>
        <v>26.075935718501437</v>
      </c>
      <c r="AB2429">
        <f t="shared" si="3029"/>
        <v>10.866786319862126</v>
      </c>
      <c r="AC2429">
        <f t="shared" si="3030"/>
        <v>41.169541818941248</v>
      </c>
      <c r="AD2429">
        <f t="shared" si="3038"/>
        <v>49.826514046972768</v>
      </c>
      <c r="AE2429">
        <f t="shared" si="3011"/>
        <v>1363.2780028000002</v>
      </c>
      <c r="AF2429">
        <f t="shared" si="3013"/>
        <v>1361.7950031666667</v>
      </c>
      <c r="AG2429">
        <f t="shared" si="3035"/>
        <v>1328.1804991999995</v>
      </c>
      <c r="AH2429">
        <f t="shared" si="3020"/>
        <v>1359.4280027999998</v>
      </c>
      <c r="AI2429">
        <f t="shared" si="3021"/>
        <v>1384.532297055812</v>
      </c>
      <c r="AJ2429">
        <f t="shared" si="3022"/>
        <v>1334.3237085441876</v>
      </c>
      <c r="AK2429">
        <f t="shared" si="3023"/>
        <v>0.3849205091941178</v>
      </c>
      <c r="AL2429">
        <f t="shared" si="3002"/>
        <v>-0.83371011235954284</v>
      </c>
      <c r="AM2429">
        <f t="shared" si="3003"/>
        <v>-1105052.740368529</v>
      </c>
      <c r="AN2429">
        <f t="shared" si="3036"/>
        <v>-6488107.1385398051</v>
      </c>
      <c r="AO2429">
        <f t="shared" si="3037"/>
        <v>35143282</v>
      </c>
      <c r="AP2429">
        <f t="shared" si="3039"/>
        <v>-0.184618702901448</v>
      </c>
      <c r="AQ2429">
        <f t="shared" si="3040"/>
        <v>1359.7409552325175</v>
      </c>
      <c r="AR2429">
        <f t="shared" si="3041"/>
        <v>1356.7886732678701</v>
      </c>
      <c r="AS2429">
        <f t="shared" si="3042"/>
        <v>1352.1801988081934</v>
      </c>
      <c r="AT2429">
        <f t="shared" si="3043"/>
        <v>1330.4821836297997</v>
      </c>
      <c r="AU2429">
        <f t="shared" si="3044"/>
        <v>1347.7317605104765</v>
      </c>
      <c r="AV2429">
        <f t="shared" si="3045"/>
        <v>1320.2703629047182</v>
      </c>
      <c r="AW2429">
        <f t="shared" si="3046"/>
        <v>27.461397605758293</v>
      </c>
      <c r="AX2429">
        <f t="shared" si="3073"/>
        <v>26.398987234715928</v>
      </c>
      <c r="AY2429">
        <f t="shared" si="3047"/>
        <v>1.0624103710423647</v>
      </c>
      <c r="AZ2429">
        <f t="shared" si="3004"/>
        <v>1359.833374</v>
      </c>
      <c r="BA2429">
        <f t="shared" si="3005"/>
        <v>1802410183.2355361</v>
      </c>
      <c r="BB2429">
        <f t="shared" si="3008"/>
        <v>0</v>
      </c>
      <c r="BC2429">
        <f t="shared" si="3009"/>
        <v>1802410183.2355361</v>
      </c>
      <c r="BD2429">
        <f t="shared" si="3024"/>
        <v>15741389949.897736</v>
      </c>
      <c r="BE2429">
        <f t="shared" si="3025"/>
        <v>18388497854.168736</v>
      </c>
      <c r="BF2429">
        <f t="shared" si="3026"/>
        <v>0.85604545160436307</v>
      </c>
      <c r="BG2429">
        <f t="shared" si="3027"/>
        <v>46.122009073883326</v>
      </c>
      <c r="BH2429">
        <f t="shared" si="3048"/>
        <v>238340814</v>
      </c>
      <c r="BI2429">
        <f t="shared" si="3049"/>
        <v>2.0799828866369956</v>
      </c>
      <c r="BJ2429">
        <f t="shared" si="3010"/>
        <v>-2066.9922000000042</v>
      </c>
      <c r="BK2429">
        <f t="shared" si="3050"/>
        <v>-1.4322898358311648E-2</v>
      </c>
      <c r="BL2429">
        <f t="shared" si="3051"/>
        <v>0.98567710164168831</v>
      </c>
      <c r="BM2429">
        <f t="shared" si="3052"/>
        <v>13.231124816565346</v>
      </c>
      <c r="BN2429">
        <f t="shared" si="3053"/>
        <v>1362.9250489999999</v>
      </c>
      <c r="BO2429">
        <f t="shared" si="3012"/>
        <v>1365.0760132</v>
      </c>
      <c r="BP2429">
        <f t="shared" si="3054"/>
        <v>1297.1322074999998</v>
      </c>
      <c r="BQ2429">
        <f t="shared" si="3055"/>
        <v>67.943805700000212</v>
      </c>
      <c r="BR2429">
        <f t="shared" si="3056"/>
        <v>20.869995000000017</v>
      </c>
      <c r="BS2429">
        <f t="shared" si="3057"/>
        <v>45.920043999999962</v>
      </c>
      <c r="BT2429">
        <f t="shared" si="3058"/>
        <v>38.150024999999914</v>
      </c>
      <c r="BU2429">
        <f t="shared" si="3059"/>
        <v>64.050048999999944</v>
      </c>
      <c r="BV2429">
        <f t="shared" si="3060"/>
        <v>1360.9033363333333</v>
      </c>
      <c r="BW2429">
        <f t="shared" si="3061"/>
        <v>1361.1580982857145</v>
      </c>
      <c r="BX2429">
        <f t="shared" si="3062"/>
        <v>1361.5552732909091</v>
      </c>
      <c r="BY2429">
        <f t="shared" si="3063"/>
        <v>1344.9580030714283</v>
      </c>
      <c r="BZ2429">
        <f t="shared" si="3064"/>
        <v>1388.6999510000001</v>
      </c>
      <c r="CA2429">
        <f t="shared" si="3065"/>
        <v>1305.880005</v>
      </c>
      <c r="CB2429">
        <f t="shared" si="3066"/>
        <v>1367.9915991933333</v>
      </c>
      <c r="CC2429">
        <f t="shared" si="3067"/>
        <v>1361.865113736111</v>
      </c>
      <c r="CD2429">
        <f t="shared" si="3068"/>
        <v>1353.661948809206</v>
      </c>
      <c r="CE2429">
        <f t="shared" si="3069"/>
        <v>1303.7483502183363</v>
      </c>
      <c r="CF2429">
        <f t="shared" si="3070"/>
        <v>1373.3199460000001</v>
      </c>
      <c r="CG2429">
        <f t="shared" si="3071"/>
        <v>1381.5</v>
      </c>
      <c r="CH2429">
        <f t="shared" si="3072"/>
        <v>1343.469971</v>
      </c>
    </row>
    <row r="2430" spans="1:86">
      <c r="A2430" s="1">
        <v>43059</v>
      </c>
      <c r="B2430">
        <v>1357.5</v>
      </c>
      <c r="C2430">
        <v>1363.4499510000001</v>
      </c>
      <c r="D2430">
        <v>1347.650024</v>
      </c>
      <c r="E2430">
        <v>1351.719971</v>
      </c>
      <c r="F2430">
        <v>1014498</v>
      </c>
      <c r="G2430">
        <f t="shared" si="3006"/>
        <v>-491843.29512624338</v>
      </c>
      <c r="H2430">
        <f t="shared" si="3034"/>
        <v>49568807.694611713</v>
      </c>
      <c r="I2430">
        <f t="shared" si="3007"/>
        <v>1355.0799864999999</v>
      </c>
      <c r="J2430">
        <f t="shared" si="3014"/>
        <v>1369.4624937500002</v>
      </c>
      <c r="K2430">
        <f t="shared" si="3015"/>
        <v>1351.7650145</v>
      </c>
      <c r="L2430">
        <f t="shared" si="3016"/>
        <v>8</v>
      </c>
      <c r="M2430">
        <f t="shared" si="3017"/>
        <v>10</v>
      </c>
      <c r="N2430">
        <f t="shared" si="3018"/>
        <v>20</v>
      </c>
      <c r="O2430">
        <f t="shared" si="3019"/>
        <v>0</v>
      </c>
      <c r="P2430">
        <f t="shared" si="2994"/>
        <v>15.799927000000025</v>
      </c>
      <c r="Q2430">
        <f t="shared" si="2995"/>
        <v>11.729980000000069</v>
      </c>
      <c r="R2430">
        <f t="shared" si="2996"/>
        <v>4.0699469999999565</v>
      </c>
      <c r="S2430">
        <f t="shared" si="2997"/>
        <v>15.799927000000025</v>
      </c>
      <c r="T2430">
        <f t="shared" si="3033"/>
        <v>24.899582599709124</v>
      </c>
      <c r="U2430">
        <f t="shared" si="2998"/>
        <v>-12.949951000000056</v>
      </c>
      <c r="V2430">
        <f t="shared" si="2999"/>
        <v>14.65002400000003</v>
      </c>
      <c r="W2430">
        <f t="shared" si="3000"/>
        <v>0</v>
      </c>
      <c r="X2430">
        <f t="shared" si="3001"/>
        <v>14.65002400000003</v>
      </c>
      <c r="Y2430">
        <f t="shared" si="3031"/>
        <v>6.198514952297451</v>
      </c>
      <c r="Z2430">
        <f t="shared" si="3032"/>
        <v>3.6295758423776632</v>
      </c>
      <c r="AA2430">
        <f t="shared" si="3028"/>
        <v>24.894051647154367</v>
      </c>
      <c r="AB2430">
        <f t="shared" si="3029"/>
        <v>14.576854161483269</v>
      </c>
      <c r="AC2430">
        <f t="shared" si="3030"/>
        <v>26.138740103130161</v>
      </c>
      <c r="AD2430">
        <f t="shared" si="3038"/>
        <v>49.397213734398015</v>
      </c>
      <c r="AE2430">
        <f t="shared" si="3011"/>
        <v>1357.7280028</v>
      </c>
      <c r="AF2430">
        <f t="shared" si="3013"/>
        <v>1361.3516641666668</v>
      </c>
      <c r="AG2430">
        <f t="shared" si="3035"/>
        <v>1331.0690001999997</v>
      </c>
      <c r="AH2430">
        <f t="shared" si="3020"/>
        <v>1361.321997</v>
      </c>
      <c r="AI2430">
        <f t="shared" si="3021"/>
        <v>1380.1792617167198</v>
      </c>
      <c r="AJ2430">
        <f t="shared" si="3022"/>
        <v>1342.4647322832802</v>
      </c>
      <c r="AK2430">
        <f t="shared" si="3023"/>
        <v>0.24540247103053095</v>
      </c>
      <c r="AL2430">
        <f t="shared" si="3002"/>
        <v>-0.48481445515540039</v>
      </c>
      <c r="AM2430">
        <f t="shared" si="3003"/>
        <v>-491843.29512624338</v>
      </c>
      <c r="AN2430">
        <f t="shared" si="3036"/>
        <v>-6965147.1509103701</v>
      </c>
      <c r="AO2430">
        <f t="shared" si="3037"/>
        <v>34271692</v>
      </c>
      <c r="AP2430">
        <f t="shared" si="3039"/>
        <v>-0.20323324424456107</v>
      </c>
      <c r="AQ2430">
        <f t="shared" si="3040"/>
        <v>1357.0138205934616</v>
      </c>
      <c r="AR2430">
        <f t="shared" si="3041"/>
        <v>1350.997843121527</v>
      </c>
      <c r="AS2430">
        <f t="shared" si="3042"/>
        <v>1352.0973578027185</v>
      </c>
      <c r="AT2430">
        <f t="shared" si="3043"/>
        <v>1332.3935844931177</v>
      </c>
      <c r="AU2430">
        <f t="shared" si="3044"/>
        <v>1348.3299920839052</v>
      </c>
      <c r="AV2430">
        <f t="shared" si="3045"/>
        <v>1322.471835471388</v>
      </c>
      <c r="AW2430">
        <f t="shared" si="3046"/>
        <v>25.858156612517178</v>
      </c>
      <c r="AX2430">
        <f t="shared" si="3073"/>
        <v>26.290821110276177</v>
      </c>
      <c r="AY2430">
        <f t="shared" si="3047"/>
        <v>-0.43266449775899929</v>
      </c>
      <c r="AZ2430">
        <f t="shared" si="3004"/>
        <v>1354.2733153333334</v>
      </c>
      <c r="BA2430">
        <f t="shared" si="3005"/>
        <v>1373907569.859036</v>
      </c>
      <c r="BB2430">
        <f t="shared" si="3008"/>
        <v>0</v>
      </c>
      <c r="BC2430">
        <f t="shared" si="3009"/>
        <v>1373907569.859036</v>
      </c>
      <c r="BD2430">
        <f t="shared" si="3024"/>
        <v>13653632570.456663</v>
      </c>
      <c r="BE2430">
        <f t="shared" si="3025"/>
        <v>19762405424.027771</v>
      </c>
      <c r="BF2430">
        <f t="shared" si="3026"/>
        <v>0.69088920490701677</v>
      </c>
      <c r="BG2430">
        <f t="shared" si="3027"/>
        <v>40.859519529844611</v>
      </c>
      <c r="BH2430">
        <f t="shared" si="3048"/>
        <v>237326316</v>
      </c>
      <c r="BI2430">
        <f t="shared" si="3049"/>
        <v>1.9552897777441272</v>
      </c>
      <c r="BJ2430">
        <f t="shared" si="3010"/>
        <v>-293.00530000000435</v>
      </c>
      <c r="BK2430">
        <f t="shared" si="3050"/>
        <v>-1.4258138852587525E-3</v>
      </c>
      <c r="BL2430">
        <f t="shared" si="3051"/>
        <v>0.99857418611474125</v>
      </c>
      <c r="BM2430">
        <f t="shared" si="3052"/>
        <v>9.9386511575940659</v>
      </c>
      <c r="BN2430">
        <f t="shared" si="3053"/>
        <v>1355.5499875</v>
      </c>
      <c r="BO2430">
        <f t="shared" si="3012"/>
        <v>1362.2130127</v>
      </c>
      <c r="BP2430">
        <f t="shared" si="3054"/>
        <v>1300.9314718382352</v>
      </c>
      <c r="BQ2430">
        <f t="shared" si="3055"/>
        <v>61.281540861764825</v>
      </c>
      <c r="BR2430">
        <f t="shared" si="3056"/>
        <v>-3.3100580000000264</v>
      </c>
      <c r="BS2430">
        <f t="shared" si="3057"/>
        <v>14.619995000000017</v>
      </c>
      <c r="BT2430">
        <f t="shared" si="3058"/>
        <v>-20.550048999999944</v>
      </c>
      <c r="BU2430">
        <f t="shared" si="3059"/>
        <v>22.5</v>
      </c>
      <c r="BV2430">
        <f t="shared" si="3060"/>
        <v>1357.0506590666669</v>
      </c>
      <c r="BW2430">
        <f t="shared" si="3061"/>
        <v>1358.2795176666666</v>
      </c>
      <c r="BX2430">
        <f t="shared" si="3062"/>
        <v>1360.1538129636365</v>
      </c>
      <c r="BY2430">
        <f t="shared" si="3063"/>
        <v>1347.1998575285711</v>
      </c>
      <c r="BZ2430">
        <f t="shared" si="3064"/>
        <v>1388.6999510000001</v>
      </c>
      <c r="CA2430">
        <f t="shared" si="3065"/>
        <v>1333.030029</v>
      </c>
      <c r="CB2430">
        <f t="shared" si="3066"/>
        <v>1358.0646210766668</v>
      </c>
      <c r="CC2430">
        <f t="shared" si="3067"/>
        <v>1366.8849433555558</v>
      </c>
      <c r="CD2430">
        <f t="shared" si="3068"/>
        <v>1361.897970953135</v>
      </c>
      <c r="CE2430">
        <f t="shared" si="3069"/>
        <v>1305.7413077375149</v>
      </c>
      <c r="CF2430">
        <f t="shared" si="3070"/>
        <v>1353.650024</v>
      </c>
      <c r="CG2430">
        <f t="shared" si="3071"/>
        <v>1374.0500489999999</v>
      </c>
      <c r="CH2430">
        <f t="shared" si="3072"/>
        <v>1351.8000489999999</v>
      </c>
    </row>
    <row r="2431" spans="1:86">
      <c r="A2431" s="1">
        <v>43060</v>
      </c>
      <c r="B2431">
        <v>1350.5</v>
      </c>
      <c r="C2431">
        <v>1350.5</v>
      </c>
      <c r="D2431">
        <v>1333</v>
      </c>
      <c r="E2431">
        <v>1336.469971</v>
      </c>
      <c r="F2431">
        <v>1527740</v>
      </c>
      <c r="G2431">
        <f t="shared" si="3006"/>
        <v>-921887.02908114507</v>
      </c>
      <c r="H2431">
        <f t="shared" si="3034"/>
        <v>48646920.66553057</v>
      </c>
      <c r="I2431">
        <f t="shared" si="3007"/>
        <v>1342.6174927500001</v>
      </c>
      <c r="J2431">
        <f t="shared" si="3014"/>
        <v>1369.4624937500002</v>
      </c>
      <c r="K2431">
        <f t="shared" si="3015"/>
        <v>1342.6174927500001</v>
      </c>
      <c r="L2431">
        <f t="shared" si="3016"/>
        <v>9</v>
      </c>
      <c r="M2431">
        <f t="shared" si="3017"/>
        <v>1</v>
      </c>
      <c r="N2431">
        <f t="shared" si="3018"/>
        <v>10</v>
      </c>
      <c r="O2431">
        <f t="shared" si="3019"/>
        <v>90</v>
      </c>
      <c r="P2431">
        <f t="shared" si="2994"/>
        <v>17.5</v>
      </c>
      <c r="Q2431">
        <f t="shared" si="2995"/>
        <v>14.030029000000013</v>
      </c>
      <c r="R2431">
        <f t="shared" si="2996"/>
        <v>3.4699709999999868</v>
      </c>
      <c r="S2431">
        <f t="shared" si="2997"/>
        <v>17.5</v>
      </c>
      <c r="T2431">
        <f t="shared" si="3033"/>
        <v>24.371040985444186</v>
      </c>
      <c r="U2431">
        <f t="shared" si="2998"/>
        <v>4.3499759999999696</v>
      </c>
      <c r="V2431">
        <f t="shared" si="2999"/>
        <v>-3.1999510000000555</v>
      </c>
      <c r="W2431">
        <f t="shared" si="3000"/>
        <v>4.3499759999999696</v>
      </c>
      <c r="X2431">
        <f t="shared" si="3001"/>
        <v>0</v>
      </c>
      <c r="Y2431">
        <f t="shared" si="3031"/>
        <v>6.0664764557047732</v>
      </c>
      <c r="Z2431">
        <f t="shared" si="3032"/>
        <v>3.3703204250649725</v>
      </c>
      <c r="AA2431">
        <f t="shared" si="3028"/>
        <v>24.892151547108835</v>
      </c>
      <c r="AB2431">
        <f t="shared" si="3029"/>
        <v>13.829201744307621</v>
      </c>
      <c r="AC2431">
        <f t="shared" si="3030"/>
        <v>28.570669314012818</v>
      </c>
      <c r="AD2431">
        <f t="shared" si="3038"/>
        <v>48.353862684111199</v>
      </c>
      <c r="AE2431">
        <f t="shared" si="3011"/>
        <v>1353.5619872</v>
      </c>
      <c r="AF2431">
        <f t="shared" si="3013"/>
        <v>1354.1849975000002</v>
      </c>
      <c r="AG2431">
        <f t="shared" si="3035"/>
        <v>1333.4325011999995</v>
      </c>
      <c r="AH2431">
        <f t="shared" si="3020"/>
        <v>1359.4659912000002</v>
      </c>
      <c r="AI2431">
        <f t="shared" si="3021"/>
        <v>1383.4040599707307</v>
      </c>
      <c r="AJ2431">
        <f t="shared" si="3022"/>
        <v>1335.5279224292697</v>
      </c>
      <c r="AK2431">
        <f t="shared" si="3023"/>
        <v>1.9676787207708667E-2</v>
      </c>
      <c r="AL2431">
        <f t="shared" si="3002"/>
        <v>-0.60343188571428719</v>
      </c>
      <c r="AM2431">
        <f t="shared" si="3003"/>
        <v>-921887.02908114507</v>
      </c>
      <c r="AN2431">
        <f t="shared" si="3036"/>
        <v>-7030509.3785835523</v>
      </c>
      <c r="AO2431">
        <f t="shared" si="3037"/>
        <v>34460412</v>
      </c>
      <c r="AP2431">
        <f t="shared" si="3039"/>
        <v>-0.20401698559447148</v>
      </c>
      <c r="AQ2431">
        <f t="shared" si="3040"/>
        <v>1350.0289117316847</v>
      </c>
      <c r="AR2431">
        <f t="shared" si="3041"/>
        <v>1347.9546424418918</v>
      </c>
      <c r="AS2431">
        <f t="shared" si="3042"/>
        <v>1349.2844281782293</v>
      </c>
      <c r="AT2431">
        <f t="shared" si="3043"/>
        <v>1332.760459278737</v>
      </c>
      <c r="AU2431">
        <f t="shared" si="3044"/>
        <v>1346.5509889213195</v>
      </c>
      <c r="AV2431">
        <f t="shared" si="3045"/>
        <v>1323.4517049583908</v>
      </c>
      <c r="AW2431">
        <f t="shared" si="3046"/>
        <v>23.099283962928666</v>
      </c>
      <c r="AX2431">
        <f t="shared" si="3073"/>
        <v>25.652513680806674</v>
      </c>
      <c r="AY2431">
        <f t="shared" si="3047"/>
        <v>-2.5532297178780077</v>
      </c>
      <c r="AZ2431">
        <f t="shared" si="3004"/>
        <v>1339.9899903333333</v>
      </c>
      <c r="BA2431">
        <f t="shared" si="3005"/>
        <v>2047156307.8318465</v>
      </c>
      <c r="BB2431">
        <f t="shared" si="3008"/>
        <v>0</v>
      </c>
      <c r="BC2431">
        <f t="shared" si="3009"/>
        <v>2047156307.8318465</v>
      </c>
      <c r="BD2431">
        <f t="shared" si="3024"/>
        <v>13653632570.456663</v>
      </c>
      <c r="BE2431">
        <f t="shared" si="3025"/>
        <v>20844054200.537991</v>
      </c>
      <c r="BF2431">
        <f t="shared" si="3026"/>
        <v>0.65503728013258855</v>
      </c>
      <c r="BG2431">
        <f t="shared" si="3027"/>
        <v>39.578400317370019</v>
      </c>
      <c r="BH2431">
        <f t="shared" si="3048"/>
        <v>235798576</v>
      </c>
      <c r="BI2431">
        <f t="shared" si="3049"/>
        <v>1.7453817072724167</v>
      </c>
      <c r="BJ2431">
        <f t="shared" si="3010"/>
        <v>-1625</v>
      </c>
      <c r="BK2431">
        <f t="shared" si="3050"/>
        <v>-1.128192253364288E-2</v>
      </c>
      <c r="BL2431">
        <f t="shared" si="3051"/>
        <v>0.98871807746635709</v>
      </c>
      <c r="BM2431">
        <f t="shared" si="3052"/>
        <v>12.616470016879207</v>
      </c>
      <c r="BN2431">
        <f t="shared" si="3053"/>
        <v>1341.75</v>
      </c>
      <c r="BO2431">
        <f t="shared" si="3012"/>
        <v>1357.3600097999999</v>
      </c>
      <c r="BP2431">
        <f t="shared" si="3054"/>
        <v>1304.5023534117645</v>
      </c>
      <c r="BQ2431">
        <f t="shared" si="3055"/>
        <v>52.857656388235455</v>
      </c>
      <c r="BR2431">
        <f t="shared" si="3056"/>
        <v>-31.030029000000013</v>
      </c>
      <c r="BS2431">
        <f t="shared" si="3057"/>
        <v>-26.119995000000017</v>
      </c>
      <c r="BT2431">
        <f t="shared" si="3058"/>
        <v>-29</v>
      </c>
      <c r="BU2431">
        <f t="shared" si="3059"/>
        <v>-11</v>
      </c>
      <c r="BV2431">
        <f t="shared" si="3060"/>
        <v>1349.9646484666666</v>
      </c>
      <c r="BW2431">
        <f t="shared" si="3061"/>
        <v>1351.1704624761908</v>
      </c>
      <c r="BX2431">
        <f t="shared" si="3062"/>
        <v>1355.6352627818183</v>
      </c>
      <c r="BY2431">
        <f t="shared" si="3063"/>
        <v>1347.7142357</v>
      </c>
      <c r="BZ2431">
        <f t="shared" si="3064"/>
        <v>1388.6999510000001</v>
      </c>
      <c r="CA2431">
        <f t="shared" si="3065"/>
        <v>1333</v>
      </c>
      <c r="CB2431">
        <f t="shared" si="3066"/>
        <v>1357.3810637566669</v>
      </c>
      <c r="CC2431">
        <f t="shared" si="3067"/>
        <v>1357.4180171472224</v>
      </c>
      <c r="CD2431">
        <f t="shared" si="3068"/>
        <v>1364.4201843503174</v>
      </c>
      <c r="CE2431">
        <f t="shared" si="3069"/>
        <v>1308.6645559126057</v>
      </c>
      <c r="CF2431">
        <f t="shared" si="3070"/>
        <v>1351.719971</v>
      </c>
      <c r="CG2431">
        <f t="shared" si="3071"/>
        <v>1363.4499510000001</v>
      </c>
      <c r="CH2431">
        <f t="shared" si="3072"/>
        <v>1347.650024</v>
      </c>
    </row>
    <row r="2432" spans="1:86">
      <c r="A2432" s="1">
        <v>43061</v>
      </c>
      <c r="B2432">
        <v>1336.5</v>
      </c>
      <c r="C2432">
        <v>1354.849976</v>
      </c>
      <c r="D2432">
        <v>1336.1999510000001</v>
      </c>
      <c r="E2432">
        <v>1340.3199460000001</v>
      </c>
      <c r="F2432">
        <v>1822624</v>
      </c>
      <c r="G2432">
        <f t="shared" si="3006"/>
        <v>-1017348.7505694962</v>
      </c>
      <c r="H2432">
        <f t="shared" si="3034"/>
        <v>47629571.914961077</v>
      </c>
      <c r="I2432">
        <f t="shared" si="3007"/>
        <v>1341.9674682499999</v>
      </c>
      <c r="J2432">
        <f t="shared" si="3014"/>
        <v>1369.4624937500002</v>
      </c>
      <c r="K2432">
        <f t="shared" si="3015"/>
        <v>1341.9674682499999</v>
      </c>
      <c r="L2432">
        <f t="shared" si="3016"/>
        <v>10</v>
      </c>
      <c r="M2432">
        <f t="shared" si="3017"/>
        <v>1</v>
      </c>
      <c r="N2432">
        <f t="shared" si="3018"/>
        <v>0</v>
      </c>
      <c r="O2432">
        <f t="shared" si="3019"/>
        <v>90</v>
      </c>
      <c r="P2432">
        <f t="shared" si="2994"/>
        <v>18.650024999999914</v>
      </c>
      <c r="Q2432">
        <f t="shared" si="2995"/>
        <v>14.530029999999897</v>
      </c>
      <c r="R2432">
        <f t="shared" si="2996"/>
        <v>4.1199950000000172</v>
      </c>
      <c r="S2432">
        <f t="shared" si="2997"/>
        <v>18.650024999999914</v>
      </c>
      <c r="T2432">
        <f t="shared" si="3033"/>
        <v>23.962396986483878</v>
      </c>
      <c r="U2432">
        <f t="shared" si="2998"/>
        <v>-8.3499759999999696</v>
      </c>
      <c r="V2432">
        <f t="shared" si="2999"/>
        <v>1.6999510000000555</v>
      </c>
      <c r="W2432">
        <f t="shared" si="3000"/>
        <v>0</v>
      </c>
      <c r="X2432">
        <f t="shared" si="3001"/>
        <v>1.6999510000000555</v>
      </c>
      <c r="Y2432">
        <f t="shared" si="3031"/>
        <v>5.633156708868718</v>
      </c>
      <c r="Z2432">
        <f t="shared" si="3032"/>
        <v>3.2510083232746214</v>
      </c>
      <c r="AA2432">
        <f t="shared" si="3028"/>
        <v>23.508318938402244</v>
      </c>
      <c r="AB2432">
        <f t="shared" si="3029"/>
        <v>13.567124879486684</v>
      </c>
      <c r="AC2432">
        <f t="shared" si="3030"/>
        <v>26.813418897278119</v>
      </c>
      <c r="AD2432">
        <f t="shared" si="3038"/>
        <v>47.333197714022319</v>
      </c>
      <c r="AE2432">
        <f t="shared" si="3011"/>
        <v>1351.0959716000002</v>
      </c>
      <c r="AF2432">
        <f t="shared" si="3013"/>
        <v>1351.3549803333333</v>
      </c>
      <c r="AG2432">
        <f t="shared" si="3035"/>
        <v>1336.4510009499995</v>
      </c>
      <c r="AH2432">
        <f t="shared" si="3020"/>
        <v>1356.7479858000002</v>
      </c>
      <c r="AI2432">
        <f t="shared" si="3021"/>
        <v>1382.5218334525473</v>
      </c>
      <c r="AJ2432">
        <f t="shared" si="3022"/>
        <v>1330.974138147453</v>
      </c>
      <c r="AK2432">
        <f t="shared" si="3023"/>
        <v>0.18130408735506459</v>
      </c>
      <c r="AL2432">
        <f t="shared" si="3002"/>
        <v>-0.55817807214735249</v>
      </c>
      <c r="AM2432">
        <f t="shared" si="3003"/>
        <v>-1017348.7505694962</v>
      </c>
      <c r="AN2432">
        <f t="shared" si="3036"/>
        <v>-7126308.4376144772</v>
      </c>
      <c r="AO2432">
        <f t="shared" si="3037"/>
        <v>35177930</v>
      </c>
      <c r="AP2432">
        <f t="shared" si="3039"/>
        <v>-0.20257895895564285</v>
      </c>
      <c r="AQ2432">
        <f t="shared" si="3040"/>
        <v>1346.7278633829119</v>
      </c>
      <c r="AR2432">
        <f t="shared" si="3041"/>
        <v>1345.8642679209527</v>
      </c>
      <c r="AS2432">
        <f t="shared" si="3042"/>
        <v>1347.670821386148</v>
      </c>
      <c r="AT2432">
        <f t="shared" si="3043"/>
        <v>1333.4408130836507</v>
      </c>
      <c r="AU2432">
        <f t="shared" si="3044"/>
        <v>1345.6163324831216</v>
      </c>
      <c r="AV2432">
        <f t="shared" si="3045"/>
        <v>1324.6324818313035</v>
      </c>
      <c r="AW2432">
        <f t="shared" si="3046"/>
        <v>20.983850651818102</v>
      </c>
      <c r="AX2432">
        <f t="shared" si="3073"/>
        <v>24.718781075008959</v>
      </c>
      <c r="AY2432">
        <f t="shared" si="3047"/>
        <v>-3.7349304231908569</v>
      </c>
      <c r="AZ2432">
        <f t="shared" si="3004"/>
        <v>1343.7899576666666</v>
      </c>
      <c r="BA2432">
        <f t="shared" si="3005"/>
        <v>2449223827.8022504</v>
      </c>
      <c r="BB2432">
        <f t="shared" si="3008"/>
        <v>2449223827.8022504</v>
      </c>
      <c r="BC2432">
        <f t="shared" si="3009"/>
        <v>0</v>
      </c>
      <c r="BD2432">
        <f t="shared" si="3024"/>
        <v>14167745436.94314</v>
      </c>
      <c r="BE2432">
        <f t="shared" si="3025"/>
        <v>20844054200.537991</v>
      </c>
      <c r="BF2432">
        <f t="shared" si="3026"/>
        <v>0.67970200521631086</v>
      </c>
      <c r="BG2432">
        <f t="shared" si="3027"/>
        <v>40.465630397862107</v>
      </c>
      <c r="BH2432">
        <f t="shared" si="3048"/>
        <v>237621200</v>
      </c>
      <c r="BI2432">
        <f t="shared" si="3049"/>
        <v>1.5841262342297344</v>
      </c>
      <c r="BJ2432">
        <f t="shared" si="3010"/>
        <v>284.99750000000859</v>
      </c>
      <c r="BK2432">
        <f t="shared" si="3050"/>
        <v>2.8807044554240015E-3</v>
      </c>
      <c r="BL2432">
        <f t="shared" si="3051"/>
        <v>1.002880704455424</v>
      </c>
      <c r="BM2432">
        <f t="shared" si="3052"/>
        <v>13.584010441372133</v>
      </c>
      <c r="BN2432">
        <f t="shared" si="3053"/>
        <v>1345.5249635</v>
      </c>
      <c r="BO2432">
        <f t="shared" si="3012"/>
        <v>1353.6469970999999</v>
      </c>
      <c r="BP2432">
        <f t="shared" si="3054"/>
        <v>1308.2016170441177</v>
      </c>
      <c r="BQ2432">
        <f t="shared" si="3055"/>
        <v>45.445380055882197</v>
      </c>
      <c r="BR2432">
        <f t="shared" si="3056"/>
        <v>-27.880004999999983</v>
      </c>
      <c r="BS2432">
        <f t="shared" si="3057"/>
        <v>-23.450072999999975</v>
      </c>
      <c r="BT2432">
        <f t="shared" si="3058"/>
        <v>-20.15002400000003</v>
      </c>
      <c r="BU2432">
        <f t="shared" si="3059"/>
        <v>-38.5</v>
      </c>
      <c r="BV2432">
        <f t="shared" si="3060"/>
        <v>1345.5506347333333</v>
      </c>
      <c r="BW2432">
        <f t="shared" si="3061"/>
        <v>1347.2090191904761</v>
      </c>
      <c r="BX2432">
        <f t="shared" si="3062"/>
        <v>1352.1541636545455</v>
      </c>
      <c r="BY2432">
        <f t="shared" si="3063"/>
        <v>1348.3701828238097</v>
      </c>
      <c r="BZ2432">
        <f t="shared" si="3064"/>
        <v>1388.6999510000001</v>
      </c>
      <c r="CA2432">
        <f t="shared" si="3065"/>
        <v>1333</v>
      </c>
      <c r="CB2432">
        <f t="shared" si="3066"/>
        <v>1360.2508388533333</v>
      </c>
      <c r="CC2432">
        <f t="shared" si="3067"/>
        <v>1356.3767165194442</v>
      </c>
      <c r="CD2432">
        <f t="shared" si="3068"/>
        <v>1362.766493736151</v>
      </c>
      <c r="CE2432">
        <f t="shared" si="3069"/>
        <v>1313.8243910755787</v>
      </c>
      <c r="CF2432">
        <f t="shared" si="3070"/>
        <v>1336.469971</v>
      </c>
      <c r="CG2432">
        <f t="shared" si="3071"/>
        <v>1350.5</v>
      </c>
      <c r="CH2432">
        <f t="shared" si="3072"/>
        <v>1333</v>
      </c>
    </row>
    <row r="2433" spans="1:86">
      <c r="A2433" s="1">
        <v>43062</v>
      </c>
      <c r="B2433">
        <v>1340.5</v>
      </c>
      <c r="C2433">
        <v>1346.5</v>
      </c>
      <c r="D2433">
        <v>1334.5</v>
      </c>
      <c r="E2433">
        <v>1340.619995</v>
      </c>
      <c r="F2433">
        <v>793470</v>
      </c>
      <c r="G2433">
        <f t="shared" si="3006"/>
        <v>15868.73877500227</v>
      </c>
      <c r="H2433">
        <f t="shared" si="3034"/>
        <v>47645440.653736077</v>
      </c>
      <c r="I2433">
        <f t="shared" si="3007"/>
        <v>1340.52999875</v>
      </c>
      <c r="J2433">
        <f t="shared" si="3014"/>
        <v>1367.557495</v>
      </c>
      <c r="K2433">
        <f t="shared" si="3015"/>
        <v>1340.52999875</v>
      </c>
      <c r="L2433">
        <f t="shared" si="3016"/>
        <v>9</v>
      </c>
      <c r="M2433">
        <f t="shared" si="3017"/>
        <v>1</v>
      </c>
      <c r="N2433">
        <f t="shared" si="3018"/>
        <v>10</v>
      </c>
      <c r="O2433">
        <f t="shared" si="3019"/>
        <v>90</v>
      </c>
      <c r="P2433">
        <f t="shared" si="2994"/>
        <v>12</v>
      </c>
      <c r="Q2433">
        <f t="shared" si="2995"/>
        <v>5.8800049999999828</v>
      </c>
      <c r="R2433">
        <f t="shared" si="2996"/>
        <v>6.1199950000000172</v>
      </c>
      <c r="S2433">
        <f t="shared" si="2997"/>
        <v>12</v>
      </c>
      <c r="T2433">
        <f t="shared" si="3033"/>
        <v>23.107940058877887</v>
      </c>
      <c r="U2433">
        <f t="shared" si="2998"/>
        <v>4.9499510000000555</v>
      </c>
      <c r="V2433">
        <f t="shared" si="2999"/>
        <v>-2.0500489999999445</v>
      </c>
      <c r="W2433">
        <f t="shared" si="3000"/>
        <v>4.9499510000000555</v>
      </c>
      <c r="X2433">
        <f t="shared" si="3001"/>
        <v>0</v>
      </c>
      <c r="Y2433">
        <f t="shared" si="3031"/>
        <v>5.5843563010923845</v>
      </c>
      <c r="Z2433">
        <f t="shared" si="3032"/>
        <v>3.0187934430407202</v>
      </c>
      <c r="AA2433">
        <f t="shared" si="3028"/>
        <v>24.166395995764749</v>
      </c>
      <c r="AB2433">
        <f t="shared" si="3029"/>
        <v>13.063879494879179</v>
      </c>
      <c r="AC2433">
        <f t="shared" si="3030"/>
        <v>29.82120426069816</v>
      </c>
      <c r="AD2433">
        <f t="shared" si="3038"/>
        <v>46.016147353895363</v>
      </c>
      <c r="AE2433">
        <f t="shared" si="3011"/>
        <v>1344.5559814000001</v>
      </c>
      <c r="AF2433">
        <f t="shared" si="3013"/>
        <v>1349.3499755</v>
      </c>
      <c r="AG2433">
        <f t="shared" si="3035"/>
        <v>1340.0104979999996</v>
      </c>
      <c r="AH2433">
        <f t="shared" si="3020"/>
        <v>1353.9899902000002</v>
      </c>
      <c r="AI2433">
        <f t="shared" si="3021"/>
        <v>1380.1711073652612</v>
      </c>
      <c r="AJ2433">
        <f t="shared" si="3022"/>
        <v>1327.8088730347392</v>
      </c>
      <c r="AK2433">
        <f t="shared" si="3023"/>
        <v>0.24466339393376851</v>
      </c>
      <c r="AL2433">
        <f t="shared" si="3002"/>
        <v>1.9999166666669527E-2</v>
      </c>
      <c r="AM2433">
        <f t="shared" si="3003"/>
        <v>15868.73877500227</v>
      </c>
      <c r="AN2433">
        <f t="shared" si="3036"/>
        <v>-6563423.2873792527</v>
      </c>
      <c r="AO2433">
        <f t="shared" si="3037"/>
        <v>32963848</v>
      </c>
      <c r="AP2433">
        <f t="shared" si="3039"/>
        <v>-0.19910974250880092</v>
      </c>
      <c r="AQ2433">
        <f t="shared" si="3040"/>
        <v>1344.6511881327219</v>
      </c>
      <c r="AR2433">
        <f t="shared" si="3041"/>
        <v>1345.3415098284811</v>
      </c>
      <c r="AS2433">
        <f t="shared" si="3042"/>
        <v>1346.4016726366413</v>
      </c>
      <c r="AT2433">
        <f t="shared" si="3043"/>
        <v>1334.0869394561221</v>
      </c>
      <c r="AU2433">
        <f t="shared" si="3044"/>
        <v>1344.8668818606534</v>
      </c>
      <c r="AV2433">
        <f t="shared" si="3045"/>
        <v>1325.7516077531122</v>
      </c>
      <c r="AW2433">
        <f t="shared" si="3046"/>
        <v>19.115274107541154</v>
      </c>
      <c r="AX2433">
        <f t="shared" si="3073"/>
        <v>23.598079681515397</v>
      </c>
      <c r="AY2433">
        <f t="shared" si="3047"/>
        <v>-4.4828055739742432</v>
      </c>
      <c r="AZ2433">
        <f t="shared" si="3004"/>
        <v>1340.5399983333334</v>
      </c>
      <c r="BA2433">
        <f t="shared" si="3005"/>
        <v>1063678272.47755</v>
      </c>
      <c r="BB2433">
        <f t="shared" si="3008"/>
        <v>0</v>
      </c>
      <c r="BC2433">
        <f t="shared" si="3009"/>
        <v>1063678272.47755</v>
      </c>
      <c r="BD2433">
        <f t="shared" si="3024"/>
        <v>14167745436.94314</v>
      </c>
      <c r="BE2433">
        <f t="shared" si="3025"/>
        <v>21034156261.189739</v>
      </c>
      <c r="BF2433">
        <f t="shared" si="3026"/>
        <v>0.67355900854859296</v>
      </c>
      <c r="BG2433">
        <f t="shared" si="3027"/>
        <v>40.247102439055453</v>
      </c>
      <c r="BH2433">
        <f t="shared" si="3048"/>
        <v>238414670</v>
      </c>
      <c r="BI2433">
        <f t="shared" si="3049"/>
        <v>1.441844308975629</v>
      </c>
      <c r="BJ2433">
        <f t="shared" si="3010"/>
        <v>-69.99510000000555</v>
      </c>
      <c r="BK2433">
        <f t="shared" si="3050"/>
        <v>2.2386371320922243E-4</v>
      </c>
      <c r="BL2433">
        <f t="shared" si="3051"/>
        <v>1.0002238637132093</v>
      </c>
      <c r="BM2433">
        <f t="shared" si="3052"/>
        <v>13.798660321665325</v>
      </c>
      <c r="BN2433">
        <f t="shared" si="3053"/>
        <v>1340.5</v>
      </c>
      <c r="BO2433">
        <f t="shared" si="3012"/>
        <v>1349.25</v>
      </c>
      <c r="BP2433">
        <f t="shared" si="3054"/>
        <v>1311.8351476029409</v>
      </c>
      <c r="BQ2433">
        <f t="shared" si="3055"/>
        <v>37.414852397059121</v>
      </c>
      <c r="BR2433">
        <f t="shared" si="3056"/>
        <v>-13.760009999999966</v>
      </c>
      <c r="BS2433">
        <f t="shared" si="3057"/>
        <v>-12.180053999999927</v>
      </c>
      <c r="BT2433">
        <f t="shared" si="3058"/>
        <v>-16.5</v>
      </c>
      <c r="BU2433">
        <f t="shared" si="3059"/>
        <v>-20.59997599999997</v>
      </c>
      <c r="BV2433">
        <f t="shared" si="3060"/>
        <v>1342.0586425333333</v>
      </c>
      <c r="BW2433">
        <f t="shared" si="3061"/>
        <v>1344.1418805238095</v>
      </c>
      <c r="BX2433">
        <f t="shared" si="3062"/>
        <v>1349.2218016909089</v>
      </c>
      <c r="BY2433">
        <f t="shared" si="3063"/>
        <v>1348.7672298761902</v>
      </c>
      <c r="BZ2433">
        <f t="shared" si="3064"/>
        <v>1388.6999510000001</v>
      </c>
      <c r="CA2433">
        <f t="shared" si="3065"/>
        <v>1333</v>
      </c>
      <c r="CB2433">
        <f t="shared" si="3066"/>
        <v>1348.7421939133335</v>
      </c>
      <c r="CC2433">
        <f t="shared" si="3067"/>
        <v>1358.4340282944443</v>
      </c>
      <c r="CD2433">
        <f t="shared" si="3068"/>
        <v>1359.8381925821031</v>
      </c>
      <c r="CE2433">
        <f t="shared" si="3069"/>
        <v>1322.7197946857341</v>
      </c>
      <c r="CF2433">
        <f t="shared" si="3070"/>
        <v>1340.3199460000001</v>
      </c>
      <c r="CG2433">
        <f t="shared" si="3071"/>
        <v>1354.849976</v>
      </c>
      <c r="CH2433">
        <f t="shared" si="3072"/>
        <v>1336.1999510000001</v>
      </c>
    </row>
    <row r="2434" spans="1:86">
      <c r="A2434" s="1">
        <v>43063</v>
      </c>
      <c r="B2434">
        <v>1341</v>
      </c>
      <c r="C2434">
        <v>1351.4499510000001</v>
      </c>
      <c r="D2434">
        <v>1336.5500489999999</v>
      </c>
      <c r="E2434">
        <v>1344.030029</v>
      </c>
      <c r="F2434">
        <v>2287512</v>
      </c>
      <c r="G2434">
        <f t="shared" si="3006"/>
        <v>9220.4227716436853</v>
      </c>
      <c r="H2434">
        <f t="shared" si="3034"/>
        <v>47654661.076507717</v>
      </c>
      <c r="I2434">
        <f t="shared" si="3007"/>
        <v>1343.2575072499999</v>
      </c>
      <c r="J2434">
        <f t="shared" si="3014"/>
        <v>1367.557495</v>
      </c>
      <c r="K2434">
        <f t="shared" si="3015"/>
        <v>1340.52999875</v>
      </c>
      <c r="L2434">
        <f t="shared" si="3016"/>
        <v>10</v>
      </c>
      <c r="M2434">
        <f t="shared" si="3017"/>
        <v>2</v>
      </c>
      <c r="N2434">
        <f t="shared" si="3018"/>
        <v>0</v>
      </c>
      <c r="O2434">
        <f t="shared" si="3019"/>
        <v>80</v>
      </c>
      <c r="P2434">
        <f t="shared" si="2994"/>
        <v>14.899902000000111</v>
      </c>
      <c r="Q2434">
        <f t="shared" si="2995"/>
        <v>7.4199220000000423</v>
      </c>
      <c r="R2434">
        <f t="shared" si="2996"/>
        <v>7.4799800000000687</v>
      </c>
      <c r="S2434">
        <f t="shared" si="2997"/>
        <v>14.899902000000111</v>
      </c>
      <c r="T2434">
        <f t="shared" si="3033"/>
        <v>22.521651626100901</v>
      </c>
      <c r="U2434">
        <f t="shared" si="2998"/>
        <v>-3.5</v>
      </c>
      <c r="V2434">
        <f t="shared" si="2999"/>
        <v>5.4500729999999749</v>
      </c>
      <c r="W2434">
        <f t="shared" si="3000"/>
        <v>0</v>
      </c>
      <c r="X2434">
        <f t="shared" si="3001"/>
        <v>5.4500729999999749</v>
      </c>
      <c r="Y2434">
        <f t="shared" si="3031"/>
        <v>5.1854737081572138</v>
      </c>
      <c r="Z2434">
        <f t="shared" si="3032"/>
        <v>3.1924562685378097</v>
      </c>
      <c r="AA2434">
        <f t="shared" si="3028"/>
        <v>23.02439356688938</v>
      </c>
      <c r="AB2434">
        <f t="shared" si="3029"/>
        <v>14.175053950474897</v>
      </c>
      <c r="AC2434">
        <f t="shared" si="3030"/>
        <v>23.788900661182431</v>
      </c>
      <c r="AD2434">
        <f t="shared" si="3038"/>
        <v>43.292594286685684</v>
      </c>
      <c r="AE2434">
        <f t="shared" si="3011"/>
        <v>1342.6319823999997</v>
      </c>
      <c r="AF2434">
        <f t="shared" si="3013"/>
        <v>1344.4683226666666</v>
      </c>
      <c r="AG2434">
        <f t="shared" si="3035"/>
        <v>1342.6044982499998</v>
      </c>
      <c r="AH2434">
        <f t="shared" si="3020"/>
        <v>1352.9549926000002</v>
      </c>
      <c r="AI2434">
        <f t="shared" si="3021"/>
        <v>1379.8024413077544</v>
      </c>
      <c r="AJ2434">
        <f t="shared" si="3022"/>
        <v>1326.107543892246</v>
      </c>
      <c r="AK2434">
        <f t="shared" si="3023"/>
        <v>0.33378376662244202</v>
      </c>
      <c r="AL2434">
        <f t="shared" si="3002"/>
        <v>4.0307647661055705E-3</v>
      </c>
      <c r="AM2434">
        <f t="shared" si="3003"/>
        <v>9220.4227716436853</v>
      </c>
      <c r="AN2434">
        <f t="shared" si="3036"/>
        <v>-7566981.5253267512</v>
      </c>
      <c r="AO2434">
        <f t="shared" si="3037"/>
        <v>33842090</v>
      </c>
      <c r="AP2434">
        <f t="shared" si="3039"/>
        <v>-0.2235967555587362</v>
      </c>
      <c r="AQ2434">
        <f t="shared" si="3040"/>
        <v>1344.4399940275964</v>
      </c>
      <c r="AR2434">
        <f t="shared" si="3041"/>
        <v>1344.6542449173639</v>
      </c>
      <c r="AS2434">
        <f t="shared" si="3042"/>
        <v>1345.9747767820459</v>
      </c>
      <c r="AT2434">
        <f t="shared" si="3043"/>
        <v>1334.981817515071</v>
      </c>
      <c r="AU2434">
        <f t="shared" si="3044"/>
        <v>1344.7413539315553</v>
      </c>
      <c r="AV2434">
        <f t="shared" si="3045"/>
        <v>1327.0310972403943</v>
      </c>
      <c r="AW2434">
        <f t="shared" si="3046"/>
        <v>17.710256691161021</v>
      </c>
      <c r="AX2434">
        <f t="shared" si="3073"/>
        <v>22.420515083444521</v>
      </c>
      <c r="AY2434">
        <f t="shared" si="3047"/>
        <v>-4.7102583922834995</v>
      </c>
      <c r="AZ2434">
        <f t="shared" si="3004"/>
        <v>1344.0100096666667</v>
      </c>
      <c r="BA2434">
        <f t="shared" si="3005"/>
        <v>3074439025.2326159</v>
      </c>
      <c r="BB2434">
        <f t="shared" si="3008"/>
        <v>3074439025.2326159</v>
      </c>
      <c r="BC2434">
        <f t="shared" si="3009"/>
        <v>0</v>
      </c>
      <c r="BD2434">
        <f t="shared" si="3024"/>
        <v>15417861395.553755</v>
      </c>
      <c r="BE2434">
        <f t="shared" si="3025"/>
        <v>21034156261.189739</v>
      </c>
      <c r="BF2434">
        <f t="shared" si="3026"/>
        <v>0.73299167335755477</v>
      </c>
      <c r="BG2434">
        <f t="shared" si="3027"/>
        <v>42.296318247013424</v>
      </c>
      <c r="BH2434">
        <f t="shared" si="3048"/>
        <v>240702182</v>
      </c>
      <c r="BI2434">
        <f t="shared" si="3049"/>
        <v>1.3345773680805291</v>
      </c>
      <c r="BJ2434">
        <f t="shared" si="3010"/>
        <v>241.0033999999996</v>
      </c>
      <c r="BK2434">
        <f t="shared" si="3050"/>
        <v>2.5436246010936128E-3</v>
      </c>
      <c r="BL2434">
        <f t="shared" si="3051"/>
        <v>1.0025436246010937</v>
      </c>
      <c r="BM2434">
        <f t="shared" si="3052"/>
        <v>14.149847880183319</v>
      </c>
      <c r="BN2434">
        <f t="shared" si="3053"/>
        <v>1344</v>
      </c>
      <c r="BO2434">
        <f t="shared" si="3012"/>
        <v>1345.4649902000001</v>
      </c>
      <c r="BP2434">
        <f t="shared" si="3054"/>
        <v>1315.4597059999999</v>
      </c>
      <c r="BQ2434">
        <f t="shared" si="3055"/>
        <v>30.005284200000233</v>
      </c>
      <c r="BR2434">
        <f t="shared" si="3056"/>
        <v>-35.439941999999974</v>
      </c>
      <c r="BS2434">
        <f t="shared" si="3057"/>
        <v>-14.479980000000069</v>
      </c>
      <c r="BT2434">
        <f t="shared" si="3058"/>
        <v>-37.25</v>
      </c>
      <c r="BU2434">
        <f t="shared" si="3059"/>
        <v>-10.030029000000013</v>
      </c>
      <c r="BV2434">
        <f t="shared" si="3060"/>
        <v>1341.8833250666664</v>
      </c>
      <c r="BW2434">
        <f t="shared" si="3061"/>
        <v>1342.6218958095237</v>
      </c>
      <c r="BX2434">
        <f t="shared" si="3062"/>
        <v>1347.4108996545453</v>
      </c>
      <c r="BY2434">
        <f t="shared" si="3063"/>
        <v>1349.150042352381</v>
      </c>
      <c r="BZ2434">
        <f t="shared" si="3064"/>
        <v>1388.6999510000001</v>
      </c>
      <c r="CA2434">
        <f t="shared" si="3065"/>
        <v>1333</v>
      </c>
      <c r="CB2434">
        <f t="shared" si="3066"/>
        <v>1344.7132048966664</v>
      </c>
      <c r="CC2434">
        <f t="shared" si="3067"/>
        <v>1348.0298820388889</v>
      </c>
      <c r="CD2434">
        <f t="shared" si="3068"/>
        <v>1362.1620932276987</v>
      </c>
      <c r="CE2434">
        <f t="shared" si="3069"/>
        <v>1328.7045401947871</v>
      </c>
      <c r="CF2434">
        <f t="shared" si="3070"/>
        <v>1340.619995</v>
      </c>
      <c r="CG2434">
        <f t="shared" si="3071"/>
        <v>1346.5</v>
      </c>
      <c r="CH2434">
        <f t="shared" si="3072"/>
        <v>1334.5</v>
      </c>
    </row>
    <row r="2435" spans="1:86">
      <c r="A2435" s="1">
        <v>43066</v>
      </c>
      <c r="B2435">
        <v>1344</v>
      </c>
      <c r="C2435">
        <v>1347.9499510000001</v>
      </c>
      <c r="D2435">
        <v>1331.099976</v>
      </c>
      <c r="E2435">
        <v>1342.9300539999999</v>
      </c>
      <c r="F2435">
        <v>1856786</v>
      </c>
      <c r="G2435">
        <f t="shared" si="3006"/>
        <v>750449.10976221738</v>
      </c>
      <c r="H2435">
        <f t="shared" si="3034"/>
        <v>48405110.186269931</v>
      </c>
      <c r="I2435">
        <f t="shared" si="3007"/>
        <v>1341.4949952500001</v>
      </c>
      <c r="J2435">
        <f t="shared" si="3014"/>
        <v>1366.9025267500001</v>
      </c>
      <c r="K2435">
        <f t="shared" si="3015"/>
        <v>1340.52999875</v>
      </c>
      <c r="L2435">
        <f t="shared" si="3016"/>
        <v>10</v>
      </c>
      <c r="M2435">
        <f t="shared" si="3017"/>
        <v>3</v>
      </c>
      <c r="N2435">
        <f t="shared" si="3018"/>
        <v>0</v>
      </c>
      <c r="O2435">
        <f t="shared" si="3019"/>
        <v>70</v>
      </c>
      <c r="P2435">
        <f t="shared" ref="P2435:P2498" si="3074">(C2435-D2435)</f>
        <v>16.849975000000086</v>
      </c>
      <c r="Q2435">
        <f t="shared" ref="Q2435:Q2498" si="3075">(C2435-E2435)</f>
        <v>5.0198970000001282</v>
      </c>
      <c r="R2435">
        <f t="shared" ref="R2435:R2498" si="3076">(E2435-D2435)</f>
        <v>11.830077999999958</v>
      </c>
      <c r="S2435">
        <f t="shared" ref="S2435:S2498" si="3077">MAX(P2435:R2435)</f>
        <v>16.849975000000086</v>
      </c>
      <c r="T2435">
        <f t="shared" si="3033"/>
        <v>22.116531867093698</v>
      </c>
      <c r="U2435">
        <f t="shared" ref="U2435:U2498" si="3078">(C2436-C2435)</f>
        <v>3.25</v>
      </c>
      <c r="V2435">
        <f t="shared" ref="V2435:V2498" si="3079">D2435-D2436</f>
        <v>-3.9000240000000304</v>
      </c>
      <c r="W2435">
        <f t="shared" ref="W2435:W2498" si="3080">IF(AND(U2435&gt;V2435,U2435&gt;0),U2435,)</f>
        <v>3.25</v>
      </c>
      <c r="X2435">
        <f t="shared" ref="X2435:X2498" si="3081">IF(AND(V2435&gt;U2435,V2435&gt;0),V2435,)</f>
        <v>0</v>
      </c>
      <c r="Y2435">
        <f t="shared" si="3031"/>
        <v>5.0472255861459843</v>
      </c>
      <c r="Z2435">
        <f t="shared" si="3032"/>
        <v>2.9644236779279658</v>
      </c>
      <c r="AA2435">
        <f t="shared" si="3028"/>
        <v>22.821053574206854</v>
      </c>
      <c r="AB2435">
        <f t="shared" si="3029"/>
        <v>13.403655219282429</v>
      </c>
      <c r="AC2435">
        <f t="shared" si="3030"/>
        <v>25.997167868515831</v>
      </c>
      <c r="AD2435">
        <f t="shared" si="3038"/>
        <v>40.726774591428395</v>
      </c>
      <c r="AE2435">
        <f t="shared" si="3011"/>
        <v>1340.8739990000001</v>
      </c>
      <c r="AF2435">
        <f t="shared" si="3013"/>
        <v>1342.6816609999998</v>
      </c>
      <c r="AG2435">
        <f t="shared" si="3035"/>
        <v>1344.34600215</v>
      </c>
      <c r="AH2435">
        <f t="shared" si="3020"/>
        <v>1349.3010009</v>
      </c>
      <c r="AI2435">
        <f t="shared" si="3021"/>
        <v>1369.9495118994585</v>
      </c>
      <c r="AJ2435">
        <f t="shared" si="3022"/>
        <v>1328.6524899005415</v>
      </c>
      <c r="AK2435">
        <f t="shared" si="3023"/>
        <v>0.3457286605274561</v>
      </c>
      <c r="AL2435">
        <f t="shared" ref="AL2435:AL2498" si="3082">(R2435-Q2435)/P2435</f>
        <v>0.40416564416266459</v>
      </c>
      <c r="AM2435">
        <f t="shared" ref="AM2435:AM2498" si="3083">AL2435*F2435</f>
        <v>750449.10976221738</v>
      </c>
      <c r="AN2435">
        <f t="shared" si="3036"/>
        <v>-7728113.0436594076</v>
      </c>
      <c r="AO2435">
        <f t="shared" si="3037"/>
        <v>34561624</v>
      </c>
      <c r="AP2435">
        <f t="shared" si="3039"/>
        <v>-0.22360387473862361</v>
      </c>
      <c r="AQ2435">
        <f t="shared" si="3040"/>
        <v>1343.9266144182136</v>
      </c>
      <c r="AR2435">
        <f t="shared" si="3041"/>
        <v>1344.0830419559152</v>
      </c>
      <c r="AS2435">
        <f t="shared" si="3042"/>
        <v>1345.4267266812776</v>
      </c>
      <c r="AT2435">
        <f t="shared" si="3043"/>
        <v>1335.6971587987146</v>
      </c>
      <c r="AU2435">
        <f t="shared" si="3044"/>
        <v>1344.469658941822</v>
      </c>
      <c r="AV2435">
        <f t="shared" si="3045"/>
        <v>1328.1440242135666</v>
      </c>
      <c r="AW2435">
        <f t="shared" si="3046"/>
        <v>16.325634728255409</v>
      </c>
      <c r="AX2435">
        <f t="shared" si="3073"/>
        <v>21.201539012406698</v>
      </c>
      <c r="AY2435">
        <f t="shared" si="3047"/>
        <v>-4.8759042841512894</v>
      </c>
      <c r="AZ2435">
        <f t="shared" ref="AZ2435:AZ2498" si="3084">AVERAGE(C2435:E2435)</f>
        <v>1340.6599936666667</v>
      </c>
      <c r="BA2435">
        <f t="shared" ref="BA2435:BA2498" si="3085">AZ2435*F2435</f>
        <v>2489318707.0003552</v>
      </c>
      <c r="BB2435">
        <f t="shared" si="3008"/>
        <v>0</v>
      </c>
      <c r="BC2435">
        <f t="shared" si="3009"/>
        <v>2489318707.0003552</v>
      </c>
      <c r="BD2435">
        <f t="shared" si="3024"/>
        <v>11757225997.573843</v>
      </c>
      <c r="BE2435">
        <f t="shared" si="3025"/>
        <v>23523474968.190094</v>
      </c>
      <c r="BF2435">
        <f t="shared" si="3026"/>
        <v>0.4998082134324412</v>
      </c>
      <c r="BG2435">
        <f t="shared" si="3027"/>
        <v>33.324808395907283</v>
      </c>
      <c r="BH2435">
        <f t="shared" si="3048"/>
        <v>238845396</v>
      </c>
      <c r="BI2435">
        <f t="shared" si="3049"/>
        <v>1.2292066545962363</v>
      </c>
      <c r="BJ2435">
        <f t="shared" si="3010"/>
        <v>-209.99750000000859</v>
      </c>
      <c r="BK2435">
        <f t="shared" si="3050"/>
        <v>-8.1841549389971688E-4</v>
      </c>
      <c r="BL2435">
        <f t="shared" si="3051"/>
        <v>0.99918158450610028</v>
      </c>
      <c r="BM2435">
        <f t="shared" si="3052"/>
        <v>10.882720841562408</v>
      </c>
      <c r="BN2435">
        <f t="shared" si="3053"/>
        <v>1339.5249635</v>
      </c>
      <c r="BO2435">
        <f t="shared" si="3012"/>
        <v>1342.2599854</v>
      </c>
      <c r="BP2435">
        <f t="shared" si="3054"/>
        <v>1318.7619108088236</v>
      </c>
      <c r="BQ2435">
        <f t="shared" si="3055"/>
        <v>23.498074591176419</v>
      </c>
      <c r="BR2435">
        <f t="shared" si="3056"/>
        <v>-14.369995000000017</v>
      </c>
      <c r="BS2435">
        <f t="shared" si="3057"/>
        <v>-22.65002400000003</v>
      </c>
      <c r="BT2435">
        <f t="shared" si="3058"/>
        <v>-30.330077999999958</v>
      </c>
      <c r="BU2435">
        <f t="shared" si="3059"/>
        <v>-34.280029000000013</v>
      </c>
      <c r="BV2435">
        <f t="shared" si="3060"/>
        <v>1341.9826822666664</v>
      </c>
      <c r="BW2435">
        <f t="shared" si="3061"/>
        <v>1342.1823904761902</v>
      </c>
      <c r="BX2435">
        <f t="shared" si="3062"/>
        <v>1345.5881835454545</v>
      </c>
      <c r="BY2435">
        <f t="shared" si="3063"/>
        <v>1349.1810476619046</v>
      </c>
      <c r="BZ2435">
        <f t="shared" si="3064"/>
        <v>1381.5</v>
      </c>
      <c r="CA2435">
        <f t="shared" si="3065"/>
        <v>1331.099976</v>
      </c>
      <c r="CB2435">
        <f t="shared" si="3066"/>
        <v>1339.0471102166666</v>
      </c>
      <c r="CC2435">
        <f t="shared" si="3067"/>
        <v>1344.3746142472221</v>
      </c>
      <c r="CD2435">
        <f t="shared" si="3068"/>
        <v>1354.6778504279366</v>
      </c>
      <c r="CE2435">
        <f t="shared" si="3069"/>
        <v>1332.3153272365994</v>
      </c>
      <c r="CF2435">
        <f t="shared" si="3070"/>
        <v>1344.030029</v>
      </c>
      <c r="CG2435">
        <f t="shared" si="3071"/>
        <v>1351.4499510000001</v>
      </c>
      <c r="CH2435">
        <f t="shared" si="3072"/>
        <v>1336.5500489999999</v>
      </c>
    </row>
    <row r="2436" spans="1:86">
      <c r="A2436" s="1">
        <v>43067</v>
      </c>
      <c r="B2436">
        <v>1343</v>
      </c>
      <c r="C2436">
        <v>1351.1999510000001</v>
      </c>
      <c r="D2436">
        <v>1335</v>
      </c>
      <c r="E2436">
        <v>1342.650024</v>
      </c>
      <c r="F2436">
        <v>911716</v>
      </c>
      <c r="G2436">
        <f t="shared" ref="G2436:G2499" si="3086">(((E2436-D2436)-(C2436-E2436))/(C2436-D2436))*F2436</f>
        <v>-50645.583035898839</v>
      </c>
      <c r="H2436">
        <f t="shared" si="3034"/>
        <v>48354464.60323403</v>
      </c>
      <c r="I2436">
        <f t="shared" ref="I2436:I2499" si="3087">AVERAGE(B2436:E2436)</f>
        <v>1342.96249375</v>
      </c>
      <c r="J2436">
        <f t="shared" si="3014"/>
        <v>1363.3875427500002</v>
      </c>
      <c r="K2436">
        <f t="shared" si="3015"/>
        <v>1340.52999875</v>
      </c>
      <c r="L2436">
        <f t="shared" si="3016"/>
        <v>8</v>
      </c>
      <c r="M2436">
        <f t="shared" si="3017"/>
        <v>4</v>
      </c>
      <c r="N2436">
        <f t="shared" si="3018"/>
        <v>20</v>
      </c>
      <c r="O2436">
        <f t="shared" si="3019"/>
        <v>60</v>
      </c>
      <c r="P2436">
        <f t="shared" si="3074"/>
        <v>16.199951000000056</v>
      </c>
      <c r="Q2436">
        <f t="shared" si="3075"/>
        <v>8.5499270000000251</v>
      </c>
      <c r="R2436">
        <f t="shared" si="3076"/>
        <v>7.6500240000000304</v>
      </c>
      <c r="S2436">
        <f t="shared" si="3077"/>
        <v>16.199951000000056</v>
      </c>
      <c r="T2436">
        <f t="shared" si="3033"/>
        <v>21.693918948015583</v>
      </c>
      <c r="U2436">
        <f t="shared" si="3078"/>
        <v>-4.6999510000000555</v>
      </c>
      <c r="V2436">
        <f t="shared" si="3079"/>
        <v>10</v>
      </c>
      <c r="W2436">
        <f t="shared" si="3080"/>
        <v>0</v>
      </c>
      <c r="X2436">
        <f t="shared" si="3081"/>
        <v>10</v>
      </c>
      <c r="Y2436">
        <f t="shared" si="3031"/>
        <v>4.6867094728498424</v>
      </c>
      <c r="Z2436">
        <f t="shared" si="3032"/>
        <v>3.466964843790254</v>
      </c>
      <c r="AA2436">
        <f t="shared" si="3028"/>
        <v>21.603793598014487</v>
      </c>
      <c r="AB2436">
        <f t="shared" si="3029"/>
        <v>15.981274992766528</v>
      </c>
      <c r="AC2436">
        <f t="shared" si="3030"/>
        <v>14.959447504180076</v>
      </c>
      <c r="AD2436">
        <f t="shared" si="3038"/>
        <v>37.372546298718554</v>
      </c>
      <c r="AE2436">
        <f t="shared" si="3011"/>
        <v>1342.1100096000002</v>
      </c>
      <c r="AF2436">
        <f t="shared" si="3013"/>
        <v>1341.1700031666669</v>
      </c>
      <c r="AG2436">
        <f t="shared" si="3035"/>
        <v>1345.8785033500001</v>
      </c>
      <c r="AH2436">
        <f t="shared" si="3020"/>
        <v>1347.8359983999999</v>
      </c>
      <c r="AI2436">
        <f t="shared" si="3021"/>
        <v>1368.0814019890363</v>
      </c>
      <c r="AJ2436">
        <f t="shared" si="3022"/>
        <v>1327.5905948109635</v>
      </c>
      <c r="AK2436">
        <f t="shared" si="3023"/>
        <v>0.37192217786144222</v>
      </c>
      <c r="AL2436">
        <f t="shared" si="3082"/>
        <v>-5.5549735922040239E-2</v>
      </c>
      <c r="AM2436">
        <f t="shared" si="3083"/>
        <v>-50645.583035898839</v>
      </c>
      <c r="AN2436">
        <f t="shared" si="3036"/>
        <v>-8054484.326654003</v>
      </c>
      <c r="AO2436">
        <f t="shared" si="3037"/>
        <v>33880706</v>
      </c>
      <c r="AP2436">
        <f t="shared" si="3039"/>
        <v>-0.2377307110027165</v>
      </c>
      <c r="AQ2436">
        <f t="shared" si="3040"/>
        <v>1343.492573676021</v>
      </c>
      <c r="AR2436">
        <f t="shared" si="3041"/>
        <v>1339.8043096084793</v>
      </c>
      <c r="AS2436">
        <f t="shared" si="3042"/>
        <v>1344.9269201986476</v>
      </c>
      <c r="AT2436">
        <f t="shared" si="3043"/>
        <v>1336.3229166668302</v>
      </c>
      <c r="AU2436">
        <f t="shared" si="3044"/>
        <v>1344.1967137005488</v>
      </c>
      <c r="AV2436">
        <f t="shared" si="3045"/>
        <v>1329.1594441986169</v>
      </c>
      <c r="AW2436">
        <f t="shared" si="3046"/>
        <v>15.03726950193186</v>
      </c>
      <c r="AX2436">
        <f t="shared" si="3073"/>
        <v>19.968685110311732</v>
      </c>
      <c r="AY2436">
        <f t="shared" si="3047"/>
        <v>-4.9314156083798721</v>
      </c>
      <c r="AZ2436">
        <f t="shared" si="3084"/>
        <v>1342.9499916666666</v>
      </c>
      <c r="BA2436">
        <f t="shared" si="3085"/>
        <v>1224388994.6023667</v>
      </c>
      <c r="BB2436">
        <f t="shared" ref="BB2436:BB2499" si="3088">IF(AZ2436&gt;AZ2435,BA2436,0)</f>
        <v>1224388994.6023667</v>
      </c>
      <c r="BC2436">
        <f t="shared" ref="BC2436:BC2499" si="3089">IF(AZ2436&lt;AZ2435,BA2436,0)</f>
        <v>0</v>
      </c>
      <c r="BD2436">
        <f t="shared" si="3024"/>
        <v>11062343333.76663</v>
      </c>
      <c r="BE2436">
        <f t="shared" si="3025"/>
        <v>23523474968.190094</v>
      </c>
      <c r="BF2436">
        <f t="shared" si="3026"/>
        <v>0.47026824687788771</v>
      </c>
      <c r="BG2436">
        <f t="shared" si="3027"/>
        <v>31.98520051538226</v>
      </c>
      <c r="BH2436">
        <f t="shared" si="3048"/>
        <v>237933680</v>
      </c>
      <c r="BI2436">
        <f t="shared" si="3049"/>
        <v>1.1313367683286637</v>
      </c>
      <c r="BJ2436">
        <f t="shared" ref="BJ2436:BJ2499" si="3090">((E2436-E2435)-1)*100</f>
        <v>-128.0029999999897</v>
      </c>
      <c r="BK2436">
        <f t="shared" si="3050"/>
        <v>-2.0852165692904882E-4</v>
      </c>
      <c r="BL2436">
        <f t="shared" si="3051"/>
        <v>0.99979147834307092</v>
      </c>
      <c r="BM2436">
        <f t="shared" si="3052"/>
        <v>10.670264581779945</v>
      </c>
      <c r="BN2436">
        <f t="shared" si="3053"/>
        <v>1343.0999755</v>
      </c>
      <c r="BO2436">
        <f t="shared" si="3012"/>
        <v>1342.5299805</v>
      </c>
      <c r="BP2436">
        <f t="shared" si="3054"/>
        <v>1322.0797047058822</v>
      </c>
      <c r="BQ2436">
        <f t="shared" si="3055"/>
        <v>20.450275794117715</v>
      </c>
      <c r="BR2436">
        <f t="shared" si="3056"/>
        <v>-10</v>
      </c>
      <c r="BS2436">
        <f t="shared" si="3057"/>
        <v>-15.680053999999927</v>
      </c>
      <c r="BT2436">
        <f t="shared" si="3058"/>
        <v>-26.300048999999944</v>
      </c>
      <c r="BU2436">
        <f t="shared" si="3059"/>
        <v>-10</v>
      </c>
      <c r="BV2436">
        <f t="shared" si="3060"/>
        <v>1342.5746905999999</v>
      </c>
      <c r="BW2436">
        <f t="shared" si="3061"/>
        <v>1342.1733513333334</v>
      </c>
      <c r="BX2436">
        <f t="shared" si="3062"/>
        <v>1344.3789150181822</v>
      </c>
      <c r="BY2436">
        <f t="shared" si="3063"/>
        <v>1349.0195259333334</v>
      </c>
      <c r="BZ2436">
        <f t="shared" si="3064"/>
        <v>1381.5</v>
      </c>
      <c r="CA2436">
        <f t="shared" si="3065"/>
        <v>1331.099976</v>
      </c>
      <c r="CB2436">
        <f t="shared" si="3066"/>
        <v>1341.3063177533336</v>
      </c>
      <c r="CC2436">
        <f t="shared" si="3067"/>
        <v>1339.4009257083335</v>
      </c>
      <c r="CD2436">
        <f t="shared" si="3068"/>
        <v>1353.3427414544444</v>
      </c>
      <c r="CE2436">
        <f t="shared" si="3069"/>
        <v>1335.4448238751743</v>
      </c>
      <c r="CF2436">
        <f t="shared" si="3070"/>
        <v>1342.9300539999999</v>
      </c>
      <c r="CG2436">
        <f t="shared" si="3071"/>
        <v>1347.9499510000001</v>
      </c>
      <c r="CH2436">
        <f t="shared" si="3072"/>
        <v>1331.099976</v>
      </c>
    </row>
    <row r="2437" spans="1:86">
      <c r="A2437" s="1">
        <v>43068</v>
      </c>
      <c r="B2437">
        <v>1338.75</v>
      </c>
      <c r="C2437">
        <v>1346.5</v>
      </c>
      <c r="D2437">
        <v>1325</v>
      </c>
      <c r="E2437">
        <v>1329.0699460000001</v>
      </c>
      <c r="F2437">
        <v>1447532</v>
      </c>
      <c r="G2437">
        <f t="shared" si="3086"/>
        <v>-899496.92341654829</v>
      </c>
      <c r="H2437">
        <f t="shared" si="3034"/>
        <v>47454967.679817483</v>
      </c>
      <c r="I2437">
        <f t="shared" si="3087"/>
        <v>1334.8299864999999</v>
      </c>
      <c r="J2437">
        <f t="shared" si="3014"/>
        <v>1363.3875427500002</v>
      </c>
      <c r="K2437">
        <f t="shared" si="3015"/>
        <v>1334.8299864999999</v>
      </c>
      <c r="L2437">
        <f t="shared" si="3016"/>
        <v>9</v>
      </c>
      <c r="M2437">
        <f t="shared" si="3017"/>
        <v>1</v>
      </c>
      <c r="N2437">
        <f t="shared" si="3018"/>
        <v>10</v>
      </c>
      <c r="O2437">
        <f t="shared" si="3019"/>
        <v>90</v>
      </c>
      <c r="P2437">
        <f t="shared" si="3074"/>
        <v>21.5</v>
      </c>
      <c r="Q2437">
        <f t="shared" si="3075"/>
        <v>17.430053999999927</v>
      </c>
      <c r="R2437">
        <f t="shared" si="3076"/>
        <v>4.0699460000000727</v>
      </c>
      <c r="S2437">
        <f t="shared" si="3077"/>
        <v>21.5</v>
      </c>
      <c r="T2437">
        <f t="shared" si="3033"/>
        <v>21.680067594585896</v>
      </c>
      <c r="U2437">
        <f t="shared" si="3078"/>
        <v>-13.030029000000013</v>
      </c>
      <c r="V2437">
        <f t="shared" si="3079"/>
        <v>13.5</v>
      </c>
      <c r="W2437">
        <f t="shared" si="3080"/>
        <v>0</v>
      </c>
      <c r="X2437">
        <f t="shared" si="3081"/>
        <v>13.5</v>
      </c>
      <c r="Y2437">
        <f t="shared" si="3031"/>
        <v>4.3519445105034249</v>
      </c>
      <c r="Z2437">
        <f t="shared" si="3032"/>
        <v>4.18361021209095</v>
      </c>
      <c r="AA2437">
        <f t="shared" si="3028"/>
        <v>20.073482204410766</v>
      </c>
      <c r="AB2437">
        <f t="shared" si="3029"/>
        <v>19.297034909317865</v>
      </c>
      <c r="AC2437">
        <f t="shared" si="3030"/>
        <v>1.9721541702131991</v>
      </c>
      <c r="AD2437">
        <f t="shared" si="3038"/>
        <v>34.034953858355507</v>
      </c>
      <c r="AE2437">
        <f t="shared" si="3011"/>
        <v>1339.8600095999998</v>
      </c>
      <c r="AF2437">
        <f t="shared" si="3013"/>
        <v>1339.9366656666668</v>
      </c>
      <c r="AG2437">
        <f t="shared" si="3035"/>
        <v>1347.2604979499999</v>
      </c>
      <c r="AH2437">
        <f t="shared" si="3020"/>
        <v>1345.4779906000001</v>
      </c>
      <c r="AI2437">
        <f t="shared" si="3021"/>
        <v>1368.2646427327877</v>
      </c>
      <c r="AJ2437">
        <f t="shared" si="3022"/>
        <v>1322.6913384672125</v>
      </c>
      <c r="AK2437">
        <f t="shared" si="3023"/>
        <v>0.1399636834673359</v>
      </c>
      <c r="AL2437">
        <f t="shared" si="3082"/>
        <v>-0.62140037209301646</v>
      </c>
      <c r="AM2437">
        <f t="shared" si="3083"/>
        <v>-899496.92341654829</v>
      </c>
      <c r="AN2437">
        <f t="shared" si="3036"/>
        <v>-8953981.2500705514</v>
      </c>
      <c r="AO2437">
        <f t="shared" si="3037"/>
        <v>34586356</v>
      </c>
      <c r="AP2437">
        <f t="shared" si="3039"/>
        <v>-0.25888767380034344</v>
      </c>
      <c r="AQ2437">
        <f t="shared" si="3040"/>
        <v>1338.5888802661739</v>
      </c>
      <c r="AR2437">
        <f t="shared" si="3041"/>
        <v>1333.7325813700627</v>
      </c>
      <c r="AS2437">
        <f t="shared" si="3042"/>
        <v>1342.0726648428911</v>
      </c>
      <c r="AT2437">
        <f t="shared" si="3043"/>
        <v>1335.6701493068156</v>
      </c>
      <c r="AU2437">
        <f t="shared" si="3044"/>
        <v>1341.9276985454665</v>
      </c>
      <c r="AV2437">
        <f t="shared" si="3045"/>
        <v>1329.1531793247138</v>
      </c>
      <c r="AW2437">
        <f t="shared" si="3046"/>
        <v>12.774519220752609</v>
      </c>
      <c r="AX2437">
        <f t="shared" si="3073"/>
        <v>18.529851932399907</v>
      </c>
      <c r="AY2437">
        <f t="shared" si="3047"/>
        <v>-5.7553327116472985</v>
      </c>
      <c r="AZ2437">
        <f t="shared" si="3084"/>
        <v>1333.5233153333334</v>
      </c>
      <c r="BA2437">
        <f t="shared" si="3085"/>
        <v>1930317671.6910906</v>
      </c>
      <c r="BB2437">
        <f t="shared" si="3088"/>
        <v>0</v>
      </c>
      <c r="BC2437">
        <f t="shared" si="3089"/>
        <v>1930317671.6910906</v>
      </c>
      <c r="BD2437">
        <f t="shared" si="3024"/>
        <v>11062343333.76663</v>
      </c>
      <c r="BE2437">
        <f t="shared" si="3025"/>
        <v>23877707439.084782</v>
      </c>
      <c r="BF2437">
        <f t="shared" si="3026"/>
        <v>0.46329168585334857</v>
      </c>
      <c r="BG2437">
        <f t="shared" si="3027"/>
        <v>31.660925182061064</v>
      </c>
      <c r="BH2437">
        <f t="shared" si="3048"/>
        <v>236486148</v>
      </c>
      <c r="BI2437">
        <f t="shared" si="3049"/>
        <v>0.96110210767752124</v>
      </c>
      <c r="BJ2437">
        <f t="shared" si="3090"/>
        <v>-1458.0077999999958</v>
      </c>
      <c r="BK2437">
        <f t="shared" si="3050"/>
        <v>-1.0114384059326511E-2</v>
      </c>
      <c r="BL2437">
        <f t="shared" si="3051"/>
        <v>0.98988561594067348</v>
      </c>
      <c r="BM2437">
        <f t="shared" si="3052"/>
        <v>12.009620164927195</v>
      </c>
      <c r="BN2437">
        <f t="shared" si="3053"/>
        <v>1335.75</v>
      </c>
      <c r="BO2437">
        <f t="shared" si="3012"/>
        <v>1340.5749878000001</v>
      </c>
      <c r="BP2437">
        <f t="shared" si="3054"/>
        <v>1324.8135285882354</v>
      </c>
      <c r="BQ2437">
        <f t="shared" si="3055"/>
        <v>15.761459211764759</v>
      </c>
      <c r="BR2437">
        <f t="shared" si="3056"/>
        <v>-44.25</v>
      </c>
      <c r="BS2437">
        <f t="shared" si="3057"/>
        <v>-18.469970999999987</v>
      </c>
      <c r="BT2437">
        <f t="shared" si="3058"/>
        <v>-35</v>
      </c>
      <c r="BU2437">
        <f t="shared" si="3059"/>
        <v>-16.25</v>
      </c>
      <c r="BV2437">
        <f t="shared" si="3060"/>
        <v>1338.2280027333334</v>
      </c>
      <c r="BW2437">
        <f t="shared" si="3061"/>
        <v>1338.7161921428572</v>
      </c>
      <c r="BX2437">
        <f t="shared" si="3062"/>
        <v>1340.9669054909091</v>
      </c>
      <c r="BY2437">
        <f t="shared" si="3063"/>
        <v>1347.418710947619</v>
      </c>
      <c r="BZ2437">
        <f t="shared" si="3064"/>
        <v>1381.5</v>
      </c>
      <c r="CA2437">
        <f t="shared" si="3065"/>
        <v>1325</v>
      </c>
      <c r="CB2437">
        <f t="shared" si="3066"/>
        <v>1341.5778469533332</v>
      </c>
      <c r="CC2437">
        <f t="shared" si="3067"/>
        <v>1341.0780424055556</v>
      </c>
      <c r="CD2437">
        <f t="shared" si="3068"/>
        <v>1353.9855742176194</v>
      </c>
      <c r="CE2437">
        <f t="shared" si="3069"/>
        <v>1341.6175524766363</v>
      </c>
      <c r="CF2437">
        <f t="shared" si="3070"/>
        <v>1342.650024</v>
      </c>
      <c r="CG2437">
        <f t="shared" si="3071"/>
        <v>1351.1999510000001</v>
      </c>
      <c r="CH2437">
        <f t="shared" si="3072"/>
        <v>1335</v>
      </c>
    </row>
    <row r="2438" spans="1:86">
      <c r="A2438" s="1">
        <v>43069</v>
      </c>
      <c r="B2438">
        <v>1326.8199460000001</v>
      </c>
      <c r="C2438">
        <v>1333.469971</v>
      </c>
      <c r="D2438">
        <v>1311.5</v>
      </c>
      <c r="E2438">
        <v>1318.5</v>
      </c>
      <c r="F2438">
        <v>4299962</v>
      </c>
      <c r="G2438">
        <f t="shared" si="3086"/>
        <v>-1559882.4614334702</v>
      </c>
      <c r="H2438">
        <f t="shared" si="3034"/>
        <v>45895085.218384013</v>
      </c>
      <c r="I2438">
        <f t="shared" si="3087"/>
        <v>1322.57247925</v>
      </c>
      <c r="J2438">
        <f t="shared" si="3014"/>
        <v>1363.3875427500002</v>
      </c>
      <c r="K2438">
        <f t="shared" si="3015"/>
        <v>1322.57247925</v>
      </c>
      <c r="L2438">
        <f t="shared" si="3016"/>
        <v>10</v>
      </c>
      <c r="M2438">
        <f t="shared" si="3017"/>
        <v>1</v>
      </c>
      <c r="N2438">
        <f t="shared" si="3018"/>
        <v>0</v>
      </c>
      <c r="O2438">
        <f t="shared" si="3019"/>
        <v>90</v>
      </c>
      <c r="P2438">
        <f t="shared" si="3074"/>
        <v>21.969970999999987</v>
      </c>
      <c r="Q2438">
        <f t="shared" si="3075"/>
        <v>14.969970999999987</v>
      </c>
      <c r="R2438">
        <f t="shared" si="3076"/>
        <v>7</v>
      </c>
      <c r="S2438">
        <f t="shared" si="3077"/>
        <v>21.969970999999987</v>
      </c>
      <c r="T2438">
        <f t="shared" si="3033"/>
        <v>21.700774980686901</v>
      </c>
      <c r="U2438">
        <f t="shared" si="3078"/>
        <v>0.53002900000001318</v>
      </c>
      <c r="V2438">
        <f t="shared" si="3079"/>
        <v>0.75</v>
      </c>
      <c r="W2438">
        <f t="shared" si="3080"/>
        <v>0</v>
      </c>
      <c r="X2438">
        <f t="shared" si="3081"/>
        <v>0.75</v>
      </c>
      <c r="Y2438">
        <f t="shared" si="3031"/>
        <v>4.041091331181752</v>
      </c>
      <c r="Z2438">
        <f t="shared" si="3032"/>
        <v>3.9383523397987394</v>
      </c>
      <c r="AA2438">
        <f t="shared" si="3028"/>
        <v>18.62187564627629</v>
      </c>
      <c r="AB2438">
        <f t="shared" si="3029"/>
        <v>18.148440981042224</v>
      </c>
      <c r="AC2438">
        <f t="shared" si="3030"/>
        <v>1.2875457941592152</v>
      </c>
      <c r="AD2438">
        <f t="shared" si="3038"/>
        <v>30.104748849339554</v>
      </c>
      <c r="AE2438">
        <f t="shared" si="3011"/>
        <v>1335.4360105999999</v>
      </c>
      <c r="AF2438">
        <f t="shared" si="3013"/>
        <v>1336.3000079999999</v>
      </c>
      <c r="AG2438">
        <f t="shared" si="3035"/>
        <v>1347.5320006500001</v>
      </c>
      <c r="AH2438">
        <f t="shared" si="3020"/>
        <v>1339.9959960000001</v>
      </c>
      <c r="AI2438">
        <f t="shared" si="3021"/>
        <v>1359.4915712613765</v>
      </c>
      <c r="AJ2438">
        <f t="shared" si="3022"/>
        <v>1320.5004207386237</v>
      </c>
      <c r="AK2438">
        <f t="shared" si="3023"/>
        <v>-5.1304480934882039E-2</v>
      </c>
      <c r="AL2438">
        <f t="shared" si="3082"/>
        <v>-0.36276656896816073</v>
      </c>
      <c r="AM2438">
        <f t="shared" si="3083"/>
        <v>-1559882.4614334702</v>
      </c>
      <c r="AN2438">
        <f t="shared" si="3036"/>
        <v>-9891897.6698170509</v>
      </c>
      <c r="AO2438">
        <f t="shared" si="3037"/>
        <v>37417896</v>
      </c>
      <c r="AP2438">
        <f t="shared" si="3039"/>
        <v>-0.26436274422851169</v>
      </c>
      <c r="AQ2438">
        <f t="shared" si="3040"/>
        <v>1331.7586609756747</v>
      </c>
      <c r="AR2438">
        <f t="shared" si="3041"/>
        <v>1328.3852374145947</v>
      </c>
      <c r="AS2438">
        <f t="shared" si="3042"/>
        <v>1337.8295851711707</v>
      </c>
      <c r="AT2438">
        <f t="shared" si="3043"/>
        <v>1334.1248358692021</v>
      </c>
      <c r="AU2438">
        <f t="shared" si="3044"/>
        <v>1338.4135437636464</v>
      </c>
      <c r="AV2438">
        <f t="shared" si="3045"/>
        <v>1328.4074567719838</v>
      </c>
      <c r="AW2438">
        <f t="shared" si="3046"/>
        <v>10.006086991662642</v>
      </c>
      <c r="AX2438">
        <f t="shared" si="3073"/>
        <v>16.825098944252453</v>
      </c>
      <c r="AY2438">
        <f t="shared" si="3047"/>
        <v>-6.8190119525898112</v>
      </c>
      <c r="AZ2438">
        <f t="shared" si="3084"/>
        <v>1321.156657</v>
      </c>
      <c r="BA2438">
        <f t="shared" si="3085"/>
        <v>5680923421.1470337</v>
      </c>
      <c r="BB2438">
        <f t="shared" si="3088"/>
        <v>0</v>
      </c>
      <c r="BC2438">
        <f t="shared" si="3089"/>
        <v>5680923421.1470337</v>
      </c>
      <c r="BD2438">
        <f t="shared" si="3024"/>
        <v>11062343333.76663</v>
      </c>
      <c r="BE2438">
        <f t="shared" si="3025"/>
        <v>27720908960.899349</v>
      </c>
      <c r="BF2438">
        <f t="shared" si="3026"/>
        <v>0.39906134930027687</v>
      </c>
      <c r="BG2438">
        <f t="shared" si="3027"/>
        <v>28.523506099275949</v>
      </c>
      <c r="BH2438">
        <f t="shared" si="3048"/>
        <v>232186186</v>
      </c>
      <c r="BI2438">
        <f t="shared" si="3049"/>
        <v>0.75323929722416105</v>
      </c>
      <c r="BJ2438">
        <f t="shared" si="3090"/>
        <v>-1156.9946000000073</v>
      </c>
      <c r="BK2438">
        <f t="shared" si="3050"/>
        <v>-7.9528891852619406E-3</v>
      </c>
      <c r="BL2438">
        <f t="shared" si="3051"/>
        <v>0.99204711081473806</v>
      </c>
      <c r="BM2438">
        <f t="shared" si="3052"/>
        <v>10.275070353538428</v>
      </c>
      <c r="BN2438">
        <f t="shared" si="3053"/>
        <v>1322.4849855</v>
      </c>
      <c r="BO2438">
        <f t="shared" si="3012"/>
        <v>1336.9719849000001</v>
      </c>
      <c r="BP2438">
        <f t="shared" si="3054"/>
        <v>1326.4895575735295</v>
      </c>
      <c r="BQ2438">
        <f t="shared" si="3055"/>
        <v>10.482427326470543</v>
      </c>
      <c r="BR2438">
        <f t="shared" si="3056"/>
        <v>-35.15002400000003</v>
      </c>
      <c r="BS2438">
        <f t="shared" si="3057"/>
        <v>-40.300048999999944</v>
      </c>
      <c r="BT2438">
        <f t="shared" si="3058"/>
        <v>-40.580077999999958</v>
      </c>
      <c r="BU2438">
        <f t="shared" si="3059"/>
        <v>-47.230102999999872</v>
      </c>
      <c r="BV2438">
        <f t="shared" si="3060"/>
        <v>1331.1079995333334</v>
      </c>
      <c r="BW2438">
        <f t="shared" si="3061"/>
        <v>1332.5914305238095</v>
      </c>
      <c r="BX2438">
        <f t="shared" si="3062"/>
        <v>1336.0618162909091</v>
      </c>
      <c r="BY2438">
        <f t="shared" si="3063"/>
        <v>1344.6796159047619</v>
      </c>
      <c r="BZ2438">
        <f t="shared" si="3064"/>
        <v>1374.0500489999999</v>
      </c>
      <c r="CA2438">
        <f t="shared" si="3065"/>
        <v>1311.5</v>
      </c>
      <c r="CB2438">
        <f t="shared" si="3066"/>
        <v>1341.1638926700002</v>
      </c>
      <c r="CC2438">
        <f t="shared" si="3067"/>
        <v>1340.6982071277778</v>
      </c>
      <c r="CD2438">
        <f t="shared" si="3068"/>
        <v>1345.8857049983335</v>
      </c>
      <c r="CE2438">
        <f t="shared" si="3069"/>
        <v>1346.4535070739498</v>
      </c>
      <c r="CF2438">
        <f t="shared" si="3070"/>
        <v>1329.0699460000001</v>
      </c>
      <c r="CG2438">
        <f t="shared" si="3071"/>
        <v>1346.5</v>
      </c>
      <c r="CH2438">
        <f t="shared" si="3072"/>
        <v>1325</v>
      </c>
    </row>
    <row r="2439" spans="1:86">
      <c r="A2439" s="1">
        <v>43070</v>
      </c>
      <c r="B2439">
        <v>1317.5</v>
      </c>
      <c r="C2439">
        <v>1334</v>
      </c>
      <c r="D2439">
        <v>1310.75</v>
      </c>
      <c r="E2439">
        <v>1314.969971</v>
      </c>
      <c r="F2439">
        <v>1031144</v>
      </c>
      <c r="G2439">
        <f t="shared" si="3086"/>
        <v>-656830.21274632378</v>
      </c>
      <c r="H2439">
        <f t="shared" si="3034"/>
        <v>45238255.00563769</v>
      </c>
      <c r="I2439">
        <f t="shared" si="3087"/>
        <v>1319.3049927500001</v>
      </c>
      <c r="J2439">
        <f t="shared" si="3014"/>
        <v>1355.0799864999999</v>
      </c>
      <c r="K2439">
        <f t="shared" si="3015"/>
        <v>1319.3049927500001</v>
      </c>
      <c r="L2439">
        <f t="shared" si="3016"/>
        <v>10</v>
      </c>
      <c r="M2439">
        <f t="shared" si="3017"/>
        <v>1</v>
      </c>
      <c r="N2439">
        <f t="shared" si="3018"/>
        <v>0</v>
      </c>
      <c r="O2439">
        <f t="shared" si="3019"/>
        <v>90</v>
      </c>
      <c r="P2439">
        <f t="shared" si="3074"/>
        <v>23.25</v>
      </c>
      <c r="Q2439">
        <f t="shared" si="3075"/>
        <v>19.030029000000013</v>
      </c>
      <c r="R2439">
        <f t="shared" si="3076"/>
        <v>4.2199709999999868</v>
      </c>
      <c r="S2439">
        <f t="shared" si="3077"/>
        <v>23.25</v>
      </c>
      <c r="T2439">
        <f t="shared" si="3033"/>
        <v>21.811433910637838</v>
      </c>
      <c r="U2439">
        <f t="shared" si="3078"/>
        <v>-4.75</v>
      </c>
      <c r="V2439">
        <f t="shared" si="3079"/>
        <v>9.2800290000000132</v>
      </c>
      <c r="W2439">
        <f t="shared" si="3080"/>
        <v>0</v>
      </c>
      <c r="X2439">
        <f t="shared" si="3081"/>
        <v>9.2800290000000132</v>
      </c>
      <c r="Y2439">
        <f t="shared" si="3031"/>
        <v>3.7524419503830555</v>
      </c>
      <c r="Z2439">
        <f t="shared" si="3032"/>
        <v>4.3199006726702587</v>
      </c>
      <c r="AA2439">
        <f t="shared" si="3028"/>
        <v>17.204013114208507</v>
      </c>
      <c r="AB2439">
        <f t="shared" si="3029"/>
        <v>19.805670229518306</v>
      </c>
      <c r="AC2439">
        <f t="shared" si="3030"/>
        <v>7.0296659691652899</v>
      </c>
      <c r="AD2439">
        <f t="shared" si="3038"/>
        <v>26.584695281395476</v>
      </c>
      <c r="AE2439">
        <f t="shared" ref="AE2439:AE2502" si="3091">AVERAGE(E2435:E2439)</f>
        <v>1329.6239990000001</v>
      </c>
      <c r="AF2439">
        <f t="shared" si="3013"/>
        <v>1332.0250040000001</v>
      </c>
      <c r="AG2439">
        <f t="shared" si="3035"/>
        <v>1347.7779967500001</v>
      </c>
      <c r="AH2439">
        <f t="shared" si="3020"/>
        <v>1336.1279907000001</v>
      </c>
      <c r="AI2439">
        <f t="shared" si="3021"/>
        <v>1358.4030748398984</v>
      </c>
      <c r="AJ2439">
        <f t="shared" si="3022"/>
        <v>1313.8529065601017</v>
      </c>
      <c r="AK2439">
        <f t="shared" si="3023"/>
        <v>2.5074303488206336E-2</v>
      </c>
      <c r="AL2439">
        <f t="shared" si="3082"/>
        <v>-0.63699174193548502</v>
      </c>
      <c r="AM2439">
        <f t="shared" si="3083"/>
        <v>-656830.21274632378</v>
      </c>
      <c r="AN2439">
        <f t="shared" si="3036"/>
        <v>-10562502.284687223</v>
      </c>
      <c r="AO2439">
        <f t="shared" si="3037"/>
        <v>37782154</v>
      </c>
      <c r="AP2439">
        <f t="shared" si="3039"/>
        <v>-0.27956326377493518</v>
      </c>
      <c r="AQ2439">
        <f t="shared" si="3040"/>
        <v>1326.0505063839453</v>
      </c>
      <c r="AR2439">
        <f t="shared" si="3041"/>
        <v>1324.9067601414351</v>
      </c>
      <c r="AS2439">
        <f t="shared" si="3042"/>
        <v>1333.71485462036</v>
      </c>
      <c r="AT2439">
        <f t="shared" si="3043"/>
        <v>1332.4008980309738</v>
      </c>
      <c r="AU2439">
        <f t="shared" si="3044"/>
        <v>1334.8970078490995</v>
      </c>
      <c r="AV2439">
        <f t="shared" si="3045"/>
        <v>1327.4668327679449</v>
      </c>
      <c r="AW2439">
        <f t="shared" si="3046"/>
        <v>7.4301750811546299</v>
      </c>
      <c r="AX2439">
        <f t="shared" si="3073"/>
        <v>14.946114171632889</v>
      </c>
      <c r="AY2439">
        <f t="shared" si="3047"/>
        <v>-7.515939090478259</v>
      </c>
      <c r="AZ2439">
        <f t="shared" si="3084"/>
        <v>1319.906657</v>
      </c>
      <c r="BA2439">
        <f t="shared" si="3085"/>
        <v>1361013829.9256079</v>
      </c>
      <c r="BB2439">
        <f t="shared" si="3088"/>
        <v>0</v>
      </c>
      <c r="BC2439">
        <f t="shared" si="3089"/>
        <v>1361013829.9256079</v>
      </c>
      <c r="BD2439">
        <f t="shared" si="3024"/>
        <v>9006868050.4842319</v>
      </c>
      <c r="BE2439">
        <f t="shared" si="3025"/>
        <v>29081922790.824959</v>
      </c>
      <c r="BF2439">
        <f t="shared" si="3026"/>
        <v>0.30970675891230287</v>
      </c>
      <c r="BG2439">
        <f t="shared" si="3027"/>
        <v>23.647030665819486</v>
      </c>
      <c r="BH2439">
        <f t="shared" si="3048"/>
        <v>231155042</v>
      </c>
      <c r="BI2439">
        <f t="shared" si="3049"/>
        <v>0.55972585512074358</v>
      </c>
      <c r="BJ2439">
        <f t="shared" si="3090"/>
        <v>-453.00290000000132</v>
      </c>
      <c r="BK2439">
        <f t="shared" si="3050"/>
        <v>-2.6773067880166957E-3</v>
      </c>
      <c r="BL2439">
        <f t="shared" si="3051"/>
        <v>0.9973226932119833</v>
      </c>
      <c r="BM2439">
        <f t="shared" si="3052"/>
        <v>11.7400001590023</v>
      </c>
      <c r="BN2439">
        <f t="shared" si="3053"/>
        <v>1322.375</v>
      </c>
      <c r="BO2439">
        <f t="shared" ref="BO2439:BO2502" si="3092">AVERAGE(BN2435:BN2439)</f>
        <v>1332.6469849</v>
      </c>
      <c r="BP2439">
        <f t="shared" si="3054"/>
        <v>1327.6480874117647</v>
      </c>
      <c r="BQ2439">
        <f t="shared" si="3055"/>
        <v>4.9988974882353432</v>
      </c>
      <c r="BR2439">
        <f t="shared" si="3056"/>
        <v>-36.75</v>
      </c>
      <c r="BS2439">
        <f t="shared" si="3057"/>
        <v>-36.90002400000003</v>
      </c>
      <c r="BT2439">
        <f t="shared" si="3058"/>
        <v>-29.449951000000056</v>
      </c>
      <c r="BU2439">
        <f t="shared" si="3059"/>
        <v>-40</v>
      </c>
      <c r="BV2439">
        <f t="shared" si="3060"/>
        <v>1324.2859863333333</v>
      </c>
      <c r="BW2439">
        <f t="shared" si="3061"/>
        <v>1326.4971342380952</v>
      </c>
      <c r="BX2439">
        <f t="shared" si="3062"/>
        <v>1331.5116299272727</v>
      </c>
      <c r="BY2439">
        <f t="shared" si="3063"/>
        <v>1341.5784702238095</v>
      </c>
      <c r="BZ2439">
        <f t="shared" si="3064"/>
        <v>1363.4499510000001</v>
      </c>
      <c r="CA2439">
        <f t="shared" si="3065"/>
        <v>1310.75</v>
      </c>
      <c r="CB2439">
        <f t="shared" si="3066"/>
        <v>1337.3696545333332</v>
      </c>
      <c r="CC2439">
        <f t="shared" si="3067"/>
        <v>1339.6407445583334</v>
      </c>
      <c r="CD2439">
        <f t="shared" si="3068"/>
        <v>1342.4507941389681</v>
      </c>
      <c r="CE2439">
        <f t="shared" si="3069"/>
        <v>1353.5182878532655</v>
      </c>
      <c r="CF2439">
        <f t="shared" si="3070"/>
        <v>1318.5</v>
      </c>
      <c r="CG2439">
        <f t="shared" si="3071"/>
        <v>1333.469971</v>
      </c>
      <c r="CH2439">
        <f t="shared" si="3072"/>
        <v>1311.5</v>
      </c>
    </row>
    <row r="2440" spans="1:86">
      <c r="A2440" s="1">
        <v>43073</v>
      </c>
      <c r="B2440">
        <v>1311</v>
      </c>
      <c r="C2440">
        <v>1329.25</v>
      </c>
      <c r="D2440">
        <v>1301.469971</v>
      </c>
      <c r="E2440">
        <v>1316.1800539999999</v>
      </c>
      <c r="F2440">
        <v>1259104</v>
      </c>
      <c r="G2440">
        <f t="shared" si="3086"/>
        <v>74337.685437543376</v>
      </c>
      <c r="H2440">
        <f t="shared" si="3034"/>
        <v>45312592.691075236</v>
      </c>
      <c r="I2440">
        <f t="shared" si="3087"/>
        <v>1314.47500625</v>
      </c>
      <c r="J2440">
        <f t="shared" si="3014"/>
        <v>1343.2575072499999</v>
      </c>
      <c r="K2440">
        <f t="shared" si="3015"/>
        <v>1314.47500625</v>
      </c>
      <c r="L2440">
        <f t="shared" si="3016"/>
        <v>7</v>
      </c>
      <c r="M2440">
        <f t="shared" si="3017"/>
        <v>1</v>
      </c>
      <c r="N2440">
        <f t="shared" si="3018"/>
        <v>30</v>
      </c>
      <c r="O2440">
        <f t="shared" si="3019"/>
        <v>90</v>
      </c>
      <c r="P2440">
        <f t="shared" si="3074"/>
        <v>27.780029000000013</v>
      </c>
      <c r="Q2440">
        <f t="shared" si="3075"/>
        <v>13.069946000000073</v>
      </c>
      <c r="R2440">
        <f t="shared" si="3076"/>
        <v>14.710082999999941</v>
      </c>
      <c r="S2440">
        <f t="shared" si="3077"/>
        <v>27.780029000000013</v>
      </c>
      <c r="T2440">
        <f t="shared" si="3033"/>
        <v>22.237762131306564</v>
      </c>
      <c r="U2440">
        <f t="shared" si="3078"/>
        <v>-3.4000240000000304</v>
      </c>
      <c r="V2440">
        <f t="shared" si="3079"/>
        <v>-12.599975000000086</v>
      </c>
      <c r="W2440">
        <f t="shared" si="3080"/>
        <v>0</v>
      </c>
      <c r="X2440">
        <f t="shared" si="3081"/>
        <v>0</v>
      </c>
      <c r="Y2440">
        <f t="shared" si="3031"/>
        <v>3.4844103824985515</v>
      </c>
      <c r="Z2440">
        <f t="shared" si="3032"/>
        <v>4.0113363389080972</v>
      </c>
      <c r="AA2440">
        <f t="shared" si="3028"/>
        <v>15.668889530899158</v>
      </c>
      <c r="AB2440">
        <f t="shared" si="3029"/>
        <v>18.038399346222405</v>
      </c>
      <c r="AC2440">
        <f t="shared" si="3030"/>
        <v>7.0296659691652792</v>
      </c>
      <c r="AD2440">
        <f t="shared" si="3038"/>
        <v>23.289525097427649</v>
      </c>
      <c r="AE2440">
        <f t="shared" si="3091"/>
        <v>1324.2739990000002</v>
      </c>
      <c r="AF2440">
        <f t="shared" ref="AF2440:AF2503" si="3093">AVERAGE(E2435:E2440)</f>
        <v>1327.3833415000001</v>
      </c>
      <c r="AG2440">
        <f t="shared" si="3035"/>
        <v>1346.9479980000001</v>
      </c>
      <c r="AH2440">
        <f t="shared" si="3020"/>
        <v>1332.5739990000002</v>
      </c>
      <c r="AI2440">
        <f t="shared" si="3021"/>
        <v>1355.1035368778116</v>
      </c>
      <c r="AJ2440">
        <f t="shared" si="3022"/>
        <v>1310.0444611221887</v>
      </c>
      <c r="AK2440">
        <f t="shared" si="3023"/>
        <v>0.13616774811555082</v>
      </c>
      <c r="AL2440">
        <f t="shared" si="3082"/>
        <v>5.9040147150309565E-2</v>
      </c>
      <c r="AM2440">
        <f t="shared" si="3083"/>
        <v>74337.685437543376</v>
      </c>
      <c r="AN2440">
        <f t="shared" si="3036"/>
        <v>-11578940.055887463</v>
      </c>
      <c r="AO2440">
        <f t="shared" si="3037"/>
        <v>37664258</v>
      </c>
      <c r="AP2440">
        <f t="shared" si="3039"/>
        <v>-0.30742514709535662</v>
      </c>
      <c r="AQ2440">
        <f t="shared" si="3040"/>
        <v>1322.6945525734038</v>
      </c>
      <c r="AR2440">
        <f t="shared" si="3041"/>
        <v>1322.8756417661261</v>
      </c>
      <c r="AS2440">
        <f t="shared" si="3042"/>
        <v>1330.5585905086953</v>
      </c>
      <c r="AT2440">
        <f t="shared" si="3043"/>
        <v>1330.9410220681862</v>
      </c>
      <c r="AU2440">
        <f t="shared" si="3044"/>
        <v>1332.0894647717346</v>
      </c>
      <c r="AV2440">
        <f t="shared" si="3045"/>
        <v>1326.6767582541888</v>
      </c>
      <c r="AW2440">
        <f t="shared" si="3046"/>
        <v>5.4127065175457574</v>
      </c>
      <c r="AX2440">
        <f t="shared" si="3073"/>
        <v>13.039432640815463</v>
      </c>
      <c r="AY2440">
        <f t="shared" si="3047"/>
        <v>-7.6267261232697052</v>
      </c>
      <c r="AZ2440">
        <f t="shared" si="3084"/>
        <v>1315.6333416666666</v>
      </c>
      <c r="BA2440">
        <f t="shared" si="3085"/>
        <v>1656519203.0258667</v>
      </c>
      <c r="BB2440">
        <f t="shared" si="3088"/>
        <v>0</v>
      </c>
      <c r="BC2440">
        <f t="shared" si="3089"/>
        <v>1656519203.0258667</v>
      </c>
      <c r="BD2440">
        <f t="shared" si="3024"/>
        <v>9006868050.4842319</v>
      </c>
      <c r="BE2440">
        <f t="shared" si="3025"/>
        <v>28479425177.042274</v>
      </c>
      <c r="BF2440">
        <f t="shared" si="3026"/>
        <v>0.31625877258733487</v>
      </c>
      <c r="BG2440">
        <f t="shared" si="3027"/>
        <v>24.027097040019981</v>
      </c>
      <c r="BH2440">
        <f t="shared" si="3048"/>
        <v>232414146</v>
      </c>
      <c r="BI2440">
        <f t="shared" si="3049"/>
        <v>0.40798985011755917</v>
      </c>
      <c r="BJ2440">
        <f t="shared" si="3090"/>
        <v>21.008299999994051</v>
      </c>
      <c r="BK2440">
        <f t="shared" si="3050"/>
        <v>9.2023622340189589E-4</v>
      </c>
      <c r="BL2440">
        <f t="shared" si="3051"/>
        <v>1.000920236223402</v>
      </c>
      <c r="BM2440">
        <f t="shared" si="3052"/>
        <v>11.874109054156927</v>
      </c>
      <c r="BN2440">
        <f t="shared" si="3053"/>
        <v>1315.3599855</v>
      </c>
      <c r="BO2440">
        <f t="shared" si="3092"/>
        <v>1327.8139893000002</v>
      </c>
      <c r="BP2440">
        <f t="shared" si="3054"/>
        <v>1328.5038218529412</v>
      </c>
      <c r="BQ2440">
        <f t="shared" si="3055"/>
        <v>-0.68983255294097034</v>
      </c>
      <c r="BR2440">
        <f t="shared" si="3056"/>
        <v>-20.289917000000059</v>
      </c>
      <c r="BS2440">
        <f t="shared" si="3057"/>
        <v>-31.530029000000013</v>
      </c>
      <c r="BT2440">
        <f t="shared" si="3058"/>
        <v>-21.25</v>
      </c>
      <c r="BU2440">
        <f t="shared" si="3059"/>
        <v>-39.5</v>
      </c>
      <c r="BV2440">
        <f t="shared" si="3060"/>
        <v>1319.8046713333331</v>
      </c>
      <c r="BW2440">
        <f t="shared" si="3061"/>
        <v>1321.9700056666666</v>
      </c>
      <c r="BX2440">
        <f t="shared" si="3062"/>
        <v>1327.8847323454545</v>
      </c>
      <c r="BY2440">
        <f t="shared" si="3063"/>
        <v>1338.5691423428568</v>
      </c>
      <c r="BZ2440">
        <f t="shared" si="3064"/>
        <v>1354.849976</v>
      </c>
      <c r="CA2440">
        <f t="shared" si="3065"/>
        <v>1301.469971</v>
      </c>
      <c r="CB2440">
        <f t="shared" si="3066"/>
        <v>1331.8309633166668</v>
      </c>
      <c r="CC2440">
        <f t="shared" si="3067"/>
        <v>1335.7052690277778</v>
      </c>
      <c r="CD2440">
        <f t="shared" si="3068"/>
        <v>1337.9640270890873</v>
      </c>
      <c r="CE2440">
        <f t="shared" si="3069"/>
        <v>1357.6805498803244</v>
      </c>
      <c r="CF2440">
        <f t="shared" si="3070"/>
        <v>1314.969971</v>
      </c>
      <c r="CG2440">
        <f t="shared" si="3071"/>
        <v>1334</v>
      </c>
      <c r="CH2440">
        <f t="shared" si="3072"/>
        <v>1310.75</v>
      </c>
    </row>
    <row r="2441" spans="1:86">
      <c r="A2441" s="1">
        <v>43074</v>
      </c>
      <c r="B2441">
        <v>1315.5</v>
      </c>
      <c r="C2441">
        <v>1325.849976</v>
      </c>
      <c r="D2441">
        <v>1314.0699460000001</v>
      </c>
      <c r="E2441">
        <v>1317.780029</v>
      </c>
      <c r="F2441">
        <v>1167914</v>
      </c>
      <c r="G2441">
        <f t="shared" si="3086"/>
        <v>-432252.39695451228</v>
      </c>
      <c r="H2441">
        <f t="shared" si="3034"/>
        <v>44880340.294120722</v>
      </c>
      <c r="I2441">
        <f t="shared" si="3087"/>
        <v>1318.2999877500001</v>
      </c>
      <c r="J2441">
        <f t="shared" si="3014"/>
        <v>1343.2575072499999</v>
      </c>
      <c r="K2441">
        <f t="shared" si="3015"/>
        <v>1314.47500625</v>
      </c>
      <c r="L2441">
        <f t="shared" si="3016"/>
        <v>8</v>
      </c>
      <c r="M2441">
        <f t="shared" si="3017"/>
        <v>2</v>
      </c>
      <c r="N2441">
        <f t="shared" si="3018"/>
        <v>20</v>
      </c>
      <c r="O2441">
        <f t="shared" si="3019"/>
        <v>80</v>
      </c>
      <c r="P2441">
        <f t="shared" si="3074"/>
        <v>11.780029999999897</v>
      </c>
      <c r="Q2441">
        <f t="shared" si="3075"/>
        <v>8.0699469999999565</v>
      </c>
      <c r="R2441">
        <f t="shared" si="3076"/>
        <v>3.7100829999999405</v>
      </c>
      <c r="S2441">
        <f t="shared" si="3077"/>
        <v>11.780029999999897</v>
      </c>
      <c r="T2441">
        <f t="shared" si="3033"/>
        <v>21.490781264784658</v>
      </c>
      <c r="U2441">
        <f t="shared" si="3078"/>
        <v>-3.3499759999999696</v>
      </c>
      <c r="V2441">
        <f t="shared" si="3079"/>
        <v>7.6398920000001453</v>
      </c>
      <c r="W2441">
        <f t="shared" si="3080"/>
        <v>0</v>
      </c>
      <c r="X2441">
        <f t="shared" si="3081"/>
        <v>7.6398920000001453</v>
      </c>
      <c r="Y2441">
        <f t="shared" si="3031"/>
        <v>3.2355239266057976</v>
      </c>
      <c r="Z2441">
        <f t="shared" si="3032"/>
        <v>4.2705188861289578</v>
      </c>
      <c r="AA2441">
        <f t="shared" si="3028"/>
        <v>15.055403927578984</v>
      </c>
      <c r="AB2441">
        <f t="shared" si="3029"/>
        <v>19.871398966433755</v>
      </c>
      <c r="AC2441">
        <f t="shared" si="3030"/>
        <v>13.788823023593563</v>
      </c>
      <c r="AD2441">
        <f t="shared" si="3038"/>
        <v>21.007468562207713</v>
      </c>
      <c r="AE2441">
        <f t="shared" si="3091"/>
        <v>1319.3</v>
      </c>
      <c r="AF2441">
        <f t="shared" si="3093"/>
        <v>1323.1916706666668</v>
      </c>
      <c r="AG2441">
        <f t="shared" si="3035"/>
        <v>1345.0854979999999</v>
      </c>
      <c r="AH2441">
        <f t="shared" si="3020"/>
        <v>1330.7050048000001</v>
      </c>
      <c r="AI2441">
        <f t="shared" si="3021"/>
        <v>1354.6858450672682</v>
      </c>
      <c r="AJ2441">
        <f t="shared" si="3022"/>
        <v>1306.7241645327319</v>
      </c>
      <c r="AK2441">
        <f t="shared" si="3023"/>
        <v>0.23051453460449425</v>
      </c>
      <c r="AL2441">
        <f t="shared" si="3082"/>
        <v>-0.37010635796343933</v>
      </c>
      <c r="AM2441">
        <f t="shared" si="3083"/>
        <v>-432252.39695451228</v>
      </c>
      <c r="AN2441">
        <f t="shared" si="3036"/>
        <v>-11642401.60086892</v>
      </c>
      <c r="AO2441">
        <f t="shared" si="3037"/>
        <v>36135280</v>
      </c>
      <c r="AP2441">
        <f t="shared" si="3039"/>
        <v>-0.32218932856944571</v>
      </c>
      <c r="AQ2441">
        <f t="shared" si="3040"/>
        <v>1321.0236145584465</v>
      </c>
      <c r="AR2441">
        <f t="shared" si="3041"/>
        <v>1321.1013407027801</v>
      </c>
      <c r="AS2441">
        <f t="shared" si="3042"/>
        <v>1328.2584494371301</v>
      </c>
      <c r="AT2441">
        <f t="shared" si="3043"/>
        <v>1329.7565326920494</v>
      </c>
      <c r="AU2441">
        <f t="shared" si="3044"/>
        <v>1329.9430494059743</v>
      </c>
      <c r="AV2441">
        <f t="shared" si="3045"/>
        <v>1326.0539872063955</v>
      </c>
      <c r="AW2441">
        <f t="shared" si="3046"/>
        <v>3.8890621995788024</v>
      </c>
      <c r="AX2441">
        <f t="shared" si="3073"/>
        <v>11.20935855256813</v>
      </c>
      <c r="AY2441">
        <f t="shared" si="3047"/>
        <v>-7.3202963529893275</v>
      </c>
      <c r="AZ2441">
        <f t="shared" si="3084"/>
        <v>1319.2333169999999</v>
      </c>
      <c r="BA2441">
        <f t="shared" si="3085"/>
        <v>1540751060.190738</v>
      </c>
      <c r="BB2441">
        <f t="shared" si="3088"/>
        <v>1540751060.190738</v>
      </c>
      <c r="BC2441">
        <f t="shared" si="3089"/>
        <v>0</v>
      </c>
      <c r="BD2441">
        <f t="shared" si="3024"/>
        <v>10547619110.674971</v>
      </c>
      <c r="BE2441">
        <f t="shared" si="3025"/>
        <v>19405245166.193924</v>
      </c>
      <c r="BF2441">
        <f t="shared" si="3026"/>
        <v>0.54354474887285043</v>
      </c>
      <c r="BG2441">
        <f t="shared" si="3027"/>
        <v>35.214058372442096</v>
      </c>
      <c r="BH2441">
        <f t="shared" si="3048"/>
        <v>233582060</v>
      </c>
      <c r="BI2441">
        <f t="shared" si="3049"/>
        <v>0.29328083449844367</v>
      </c>
      <c r="BJ2441">
        <f t="shared" si="3090"/>
        <v>59.997500000008586</v>
      </c>
      <c r="BK2441">
        <f t="shared" si="3050"/>
        <v>1.2156201540492924E-3</v>
      </c>
      <c r="BL2441">
        <f t="shared" si="3051"/>
        <v>1.0012156201540492</v>
      </c>
      <c r="BM2441">
        <f t="shared" si="3052"/>
        <v>12.639012574868191</v>
      </c>
      <c r="BN2441">
        <f t="shared" si="3053"/>
        <v>1319.959961</v>
      </c>
      <c r="BO2441">
        <f t="shared" si="3092"/>
        <v>1323.1859864000003</v>
      </c>
      <c r="BP2441">
        <f t="shared" si="3054"/>
        <v>1329.1460265882354</v>
      </c>
      <c r="BQ2441">
        <f t="shared" si="3055"/>
        <v>-5.960040188235098</v>
      </c>
      <c r="BR2441">
        <f t="shared" si="3056"/>
        <v>-22.539917000000059</v>
      </c>
      <c r="BS2441">
        <f t="shared" si="3057"/>
        <v>-22.130004999999983</v>
      </c>
      <c r="BT2441">
        <f t="shared" si="3058"/>
        <v>-29</v>
      </c>
      <c r="BU2441">
        <f t="shared" si="3059"/>
        <v>-21</v>
      </c>
      <c r="BV2441">
        <f t="shared" si="3060"/>
        <v>1317.6400146666665</v>
      </c>
      <c r="BW2441">
        <f t="shared" si="3061"/>
        <v>1319.226202095238</v>
      </c>
      <c r="BX2441">
        <f t="shared" si="3062"/>
        <v>1325.194919618182</v>
      </c>
      <c r="BY2441">
        <f t="shared" si="3063"/>
        <v>1335.7912405333332</v>
      </c>
      <c r="BZ2441">
        <f t="shared" si="3064"/>
        <v>1354.849976</v>
      </c>
      <c r="CA2441">
        <f t="shared" si="3065"/>
        <v>1301.469971</v>
      </c>
      <c r="CB2441">
        <f t="shared" si="3066"/>
        <v>1322.53631015</v>
      </c>
      <c r="CC2441">
        <f t="shared" si="3067"/>
        <v>1330.3910812083334</v>
      </c>
      <c r="CD2441">
        <f t="shared" si="3068"/>
        <v>1338.0324902937698</v>
      </c>
      <c r="CE2441">
        <f t="shared" si="3069"/>
        <v>1358.1927559485316</v>
      </c>
      <c r="CF2441">
        <f t="shared" si="3070"/>
        <v>1316.1800539999999</v>
      </c>
      <c r="CG2441">
        <f t="shared" si="3071"/>
        <v>1329.25</v>
      </c>
      <c r="CH2441">
        <f t="shared" si="3072"/>
        <v>1301.469971</v>
      </c>
    </row>
    <row r="2442" spans="1:86">
      <c r="A2442" s="1">
        <v>43075</v>
      </c>
      <c r="B2442">
        <v>1318</v>
      </c>
      <c r="C2442">
        <v>1322.5</v>
      </c>
      <c r="D2442">
        <v>1306.4300539999999</v>
      </c>
      <c r="E2442">
        <v>1316.650024</v>
      </c>
      <c r="F2442">
        <v>1407518</v>
      </c>
      <c r="G2442">
        <f t="shared" si="3086"/>
        <v>382754.56649898883</v>
      </c>
      <c r="H2442">
        <f t="shared" si="3034"/>
        <v>45263094.860619709</v>
      </c>
      <c r="I2442">
        <f t="shared" si="3087"/>
        <v>1315.8950195</v>
      </c>
      <c r="J2442">
        <f t="shared" si="3014"/>
        <v>1343.2575072499999</v>
      </c>
      <c r="K2442">
        <f t="shared" si="3015"/>
        <v>1314.47500625</v>
      </c>
      <c r="L2442">
        <f t="shared" si="3016"/>
        <v>9</v>
      </c>
      <c r="M2442">
        <f t="shared" si="3017"/>
        <v>3</v>
      </c>
      <c r="N2442">
        <f t="shared" si="3018"/>
        <v>10</v>
      </c>
      <c r="O2442">
        <f t="shared" si="3019"/>
        <v>70</v>
      </c>
      <c r="P2442">
        <f t="shared" si="3074"/>
        <v>16.069946000000073</v>
      </c>
      <c r="Q2442">
        <f t="shared" si="3075"/>
        <v>5.8499759999999696</v>
      </c>
      <c r="R2442">
        <f t="shared" si="3076"/>
        <v>10.219970000000103</v>
      </c>
      <c r="S2442">
        <f t="shared" si="3077"/>
        <v>16.069946000000073</v>
      </c>
      <c r="T2442">
        <f t="shared" si="3033"/>
        <v>21.103578745871477</v>
      </c>
      <c r="U2442">
        <f t="shared" si="3078"/>
        <v>0.46997099999998682</v>
      </c>
      <c r="V2442">
        <f t="shared" si="3079"/>
        <v>-1.0699460000000727</v>
      </c>
      <c r="W2442">
        <f t="shared" si="3080"/>
        <v>0.46997099999998682</v>
      </c>
      <c r="X2442">
        <f t="shared" si="3081"/>
        <v>0</v>
      </c>
      <c r="Y2442">
        <f t="shared" si="3031"/>
        <v>3.0379844318482396</v>
      </c>
      <c r="Z2442">
        <f t="shared" si="3032"/>
        <v>3.9654818228340321</v>
      </c>
      <c r="AA2442">
        <f t="shared" si="3028"/>
        <v>14.395588864009925</v>
      </c>
      <c r="AB2442">
        <f t="shared" si="3029"/>
        <v>18.790565669388208</v>
      </c>
      <c r="AC2442">
        <f t="shared" si="3030"/>
        <v>13.243404869206021</v>
      </c>
      <c r="AD2442">
        <f t="shared" si="3038"/>
        <v>18.686453587388673</v>
      </c>
      <c r="AE2442">
        <f t="shared" si="3091"/>
        <v>1316.8160156000001</v>
      </c>
      <c r="AF2442">
        <f t="shared" si="3093"/>
        <v>1318.8583373333333</v>
      </c>
      <c r="AG2442">
        <f t="shared" si="3035"/>
        <v>1342.5429991999997</v>
      </c>
      <c r="AH2442">
        <f t="shared" si="3020"/>
        <v>1328.3380126</v>
      </c>
      <c r="AI2442">
        <f t="shared" si="3021"/>
        <v>1352.7246533696907</v>
      </c>
      <c r="AJ2442">
        <f t="shared" si="3022"/>
        <v>1303.9513718303092</v>
      </c>
      <c r="AK2442">
        <f t="shared" si="3023"/>
        <v>0.26036083217893441</v>
      </c>
      <c r="AL2442">
        <f t="shared" si="3082"/>
        <v>0.27193582355535689</v>
      </c>
      <c r="AM2442">
        <f t="shared" si="3083"/>
        <v>382754.56649898883</v>
      </c>
      <c r="AN2442">
        <f t="shared" si="3036"/>
        <v>-11010572.255990826</v>
      </c>
      <c r="AO2442">
        <f t="shared" si="3037"/>
        <v>36140546</v>
      </c>
      <c r="AP2442">
        <f t="shared" si="3039"/>
        <v>-0.30465982046842416</v>
      </c>
      <c r="AQ2442">
        <f t="shared" si="3040"/>
        <v>1319.5365937685747</v>
      </c>
      <c r="AR2442">
        <f t="shared" si="3041"/>
        <v>1317.5441571774877</v>
      </c>
      <c r="AS2442">
        <f t="shared" si="3042"/>
        <v>1326.1689328584466</v>
      </c>
      <c r="AT2442">
        <f t="shared" si="3043"/>
        <v>1328.576946909765</v>
      </c>
      <c r="AU2442">
        <f t="shared" si="3044"/>
        <v>1327.9490955950782</v>
      </c>
      <c r="AV2442">
        <f t="shared" si="3045"/>
        <v>1325.3957097819477</v>
      </c>
      <c r="AW2442">
        <f t="shared" si="3046"/>
        <v>2.5533858131304896</v>
      </c>
      <c r="AX2442">
        <f t="shared" si="3073"/>
        <v>9.4781640046806022</v>
      </c>
      <c r="AY2442">
        <f t="shared" si="3047"/>
        <v>-6.9247781915501125</v>
      </c>
      <c r="AZ2442">
        <f t="shared" si="3084"/>
        <v>1315.1933593333333</v>
      </c>
      <c r="BA2442">
        <f t="shared" si="3085"/>
        <v>1851158326.7421346</v>
      </c>
      <c r="BB2442">
        <f t="shared" si="3088"/>
        <v>0</v>
      </c>
      <c r="BC2442">
        <f t="shared" si="3089"/>
        <v>1851158326.7421346</v>
      </c>
      <c r="BD2442">
        <f t="shared" si="3024"/>
        <v>8288802907.8279705</v>
      </c>
      <c r="BE2442">
        <f t="shared" si="3025"/>
        <v>21256403492.936058</v>
      </c>
      <c r="BF2442">
        <f t="shared" si="3026"/>
        <v>0.38994380731352368</v>
      </c>
      <c r="BG2442">
        <f t="shared" si="3027"/>
        <v>28.054645465646928</v>
      </c>
      <c r="BH2442">
        <f t="shared" si="3048"/>
        <v>232174542</v>
      </c>
      <c r="BI2442">
        <f t="shared" si="3049"/>
        <v>0.19265082829871005</v>
      </c>
      <c r="BJ2442">
        <f t="shared" si="3090"/>
        <v>-213.00049999999828</v>
      </c>
      <c r="BK2442">
        <f t="shared" si="3050"/>
        <v>-8.5750654519896568E-4</v>
      </c>
      <c r="BL2442">
        <f t="shared" si="3051"/>
        <v>0.999142493454801</v>
      </c>
      <c r="BM2442">
        <f t="shared" si="3052"/>
        <v>12.852888218770339</v>
      </c>
      <c r="BN2442">
        <f t="shared" si="3053"/>
        <v>1314.465027</v>
      </c>
      <c r="BO2442">
        <f t="shared" si="3092"/>
        <v>1318.9289918000002</v>
      </c>
      <c r="BP2442">
        <f t="shared" si="3054"/>
        <v>1329.6182340588234</v>
      </c>
      <c r="BQ2442">
        <f t="shared" si="3055"/>
        <v>-10.689242258823242</v>
      </c>
      <c r="BR2442">
        <f t="shared" si="3056"/>
        <v>-23.969970999999987</v>
      </c>
      <c r="BS2442">
        <f t="shared" si="3057"/>
        <v>-28.069946000000073</v>
      </c>
      <c r="BT2442">
        <f t="shared" si="3058"/>
        <v>-24</v>
      </c>
      <c r="BU2442">
        <f t="shared" si="3059"/>
        <v>-22.5</v>
      </c>
      <c r="BV2442">
        <f t="shared" si="3060"/>
        <v>1316.7566893333335</v>
      </c>
      <c r="BW2442">
        <f t="shared" si="3061"/>
        <v>1317.3571601904762</v>
      </c>
      <c r="BX2442">
        <f t="shared" si="3062"/>
        <v>1322.6394685636365</v>
      </c>
      <c r="BY2442">
        <f t="shared" si="3063"/>
        <v>1333.0831001523807</v>
      </c>
      <c r="BZ2442">
        <f t="shared" si="3064"/>
        <v>1351.4499510000001</v>
      </c>
      <c r="CA2442">
        <f t="shared" si="3065"/>
        <v>1301.469971</v>
      </c>
      <c r="CB2442">
        <f t="shared" si="3066"/>
        <v>1317.0917045866668</v>
      </c>
      <c r="CC2442">
        <f t="shared" si="3067"/>
        <v>1321.9233146805554</v>
      </c>
      <c r="CD2442">
        <f t="shared" si="3068"/>
        <v>1336.6535552348807</v>
      </c>
      <c r="CE2442">
        <f t="shared" si="3069"/>
        <v>1356.1264399083152</v>
      </c>
      <c r="CF2442">
        <f t="shared" si="3070"/>
        <v>1317.780029</v>
      </c>
      <c r="CG2442">
        <f t="shared" si="3071"/>
        <v>1325.849976</v>
      </c>
      <c r="CH2442">
        <f t="shared" si="3072"/>
        <v>1314.0699460000001</v>
      </c>
    </row>
    <row r="2443" spans="1:86">
      <c r="A2443" s="1">
        <v>43076</v>
      </c>
      <c r="B2443">
        <v>1316.150024</v>
      </c>
      <c r="C2443">
        <v>1322.969971</v>
      </c>
      <c r="D2443">
        <v>1307.5</v>
      </c>
      <c r="E2443">
        <v>1308.619995</v>
      </c>
      <c r="F2443">
        <v>1326300</v>
      </c>
      <c r="G2443">
        <f t="shared" si="3086"/>
        <v>-1134257.058419822</v>
      </c>
      <c r="H2443">
        <f t="shared" si="3034"/>
        <v>44128837.802199885</v>
      </c>
      <c r="I2443">
        <f t="shared" si="3087"/>
        <v>1313.8099975</v>
      </c>
      <c r="J2443">
        <f t="shared" si="3014"/>
        <v>1343.2575072499999</v>
      </c>
      <c r="K2443">
        <f t="shared" si="3015"/>
        <v>1313.8099975</v>
      </c>
      <c r="L2443">
        <f t="shared" si="3016"/>
        <v>10</v>
      </c>
      <c r="M2443">
        <f t="shared" si="3017"/>
        <v>1</v>
      </c>
      <c r="N2443">
        <f t="shared" si="3018"/>
        <v>0</v>
      </c>
      <c r="O2443">
        <f t="shared" si="3019"/>
        <v>90</v>
      </c>
      <c r="P2443">
        <f t="shared" si="3074"/>
        <v>15.469970999999987</v>
      </c>
      <c r="Q2443">
        <f t="shared" si="3075"/>
        <v>14.34997599999997</v>
      </c>
      <c r="R2443">
        <f t="shared" si="3076"/>
        <v>1.1199950000000172</v>
      </c>
      <c r="S2443">
        <f t="shared" si="3077"/>
        <v>15.469970999999987</v>
      </c>
      <c r="T2443">
        <f t="shared" si="3033"/>
        <v>20.701178192594941</v>
      </c>
      <c r="U2443">
        <f t="shared" si="3078"/>
        <v>-0.46997099999998682</v>
      </c>
      <c r="V2443">
        <f t="shared" si="3079"/>
        <v>9</v>
      </c>
      <c r="W2443">
        <f t="shared" si="3080"/>
        <v>0</v>
      </c>
      <c r="X2443">
        <f t="shared" si="3081"/>
        <v>9</v>
      </c>
      <c r="Y2443">
        <f t="shared" si="3031"/>
        <v>2.8209855438590798</v>
      </c>
      <c r="Z2443">
        <f t="shared" si="3032"/>
        <v>4.3250902640601732</v>
      </c>
      <c r="AA2443">
        <f t="shared" si="3028"/>
        <v>13.62717386234654</v>
      </c>
      <c r="AB2443">
        <f t="shared" si="3029"/>
        <v>20.892966689245299</v>
      </c>
      <c r="AC2443">
        <f t="shared" si="3030"/>
        <v>21.047981586400898</v>
      </c>
      <c r="AD2443">
        <f t="shared" si="3038"/>
        <v>17.249199285064361</v>
      </c>
      <c r="AE2443">
        <f t="shared" si="3091"/>
        <v>1314.8400145999999</v>
      </c>
      <c r="AF2443">
        <f t="shared" si="3093"/>
        <v>1315.4500121666667</v>
      </c>
      <c r="AG2443">
        <f t="shared" si="3035"/>
        <v>1339.5640014000001</v>
      </c>
      <c r="AH2443">
        <f t="shared" si="3020"/>
        <v>1325.1380125999999</v>
      </c>
      <c r="AI2443">
        <f t="shared" si="3021"/>
        <v>1350.6121072569299</v>
      </c>
      <c r="AJ2443">
        <f t="shared" si="3022"/>
        <v>1299.6639179430699</v>
      </c>
      <c r="AK2443">
        <f t="shared" si="3023"/>
        <v>0.17578793628478726</v>
      </c>
      <c r="AL2443">
        <f t="shared" si="3082"/>
        <v>-0.85520399488790011</v>
      </c>
      <c r="AM2443">
        <f t="shared" si="3083"/>
        <v>-1134257.058419822</v>
      </c>
      <c r="AN2443">
        <f t="shared" si="3036"/>
        <v>-12276205.116125003</v>
      </c>
      <c r="AO2443">
        <f t="shared" si="3037"/>
        <v>36314414</v>
      </c>
      <c r="AP2443">
        <f t="shared" si="3039"/>
        <v>-0.33805323462262127</v>
      </c>
      <c r="AQ2443">
        <f t="shared" si="3040"/>
        <v>1315.8249501872592</v>
      </c>
      <c r="AR2443">
        <f t="shared" si="3041"/>
        <v>1312.7578223819037</v>
      </c>
      <c r="AS2443">
        <f t="shared" si="3042"/>
        <v>1323.0101240439262</v>
      </c>
      <c r="AT2443">
        <f t="shared" si="3043"/>
        <v>1326.7808212378861</v>
      </c>
      <c r="AU2443">
        <f t="shared" si="3044"/>
        <v>1325.0497305058166</v>
      </c>
      <c r="AV2443">
        <f t="shared" si="3045"/>
        <v>1324.2214097472115</v>
      </c>
      <c r="AW2443">
        <f t="shared" si="3046"/>
        <v>0.82832075860505938</v>
      </c>
      <c r="AX2443">
        <f t="shared" si="3073"/>
        <v>7.7481953554654934</v>
      </c>
      <c r="AY2443">
        <f t="shared" si="3047"/>
        <v>-6.919874596860434</v>
      </c>
      <c r="AZ2443">
        <f t="shared" si="3084"/>
        <v>1313.0299886666667</v>
      </c>
      <c r="BA2443">
        <f t="shared" si="3085"/>
        <v>1741471673.9686</v>
      </c>
      <c r="BB2443">
        <f t="shared" si="3088"/>
        <v>0</v>
      </c>
      <c r="BC2443">
        <f t="shared" si="3089"/>
        <v>1741471673.9686</v>
      </c>
      <c r="BD2443">
        <f t="shared" si="3024"/>
        <v>8288802907.8279705</v>
      </c>
      <c r="BE2443">
        <f t="shared" si="3025"/>
        <v>21195464983.669121</v>
      </c>
      <c r="BF2443">
        <f t="shared" si="3026"/>
        <v>0.39106492422857458</v>
      </c>
      <c r="BG2443">
        <f t="shared" si="3027"/>
        <v>28.112629210706515</v>
      </c>
      <c r="BH2443">
        <f t="shared" si="3048"/>
        <v>230848242</v>
      </c>
      <c r="BI2443">
        <f t="shared" si="3049"/>
        <v>6.2551530469755992E-2</v>
      </c>
      <c r="BJ2443">
        <f t="shared" si="3090"/>
        <v>-903.00290000000132</v>
      </c>
      <c r="BK2443">
        <f t="shared" si="3050"/>
        <v>-6.0988332917844635E-3</v>
      </c>
      <c r="BL2443">
        <f t="shared" si="3051"/>
        <v>0.99390116670821549</v>
      </c>
      <c r="BM2443">
        <f t="shared" si="3052"/>
        <v>13.426026741107167</v>
      </c>
      <c r="BN2443">
        <f t="shared" si="3053"/>
        <v>1315.2349855</v>
      </c>
      <c r="BO2443">
        <f t="shared" si="3092"/>
        <v>1317.4789918000001</v>
      </c>
      <c r="BP2443">
        <f t="shared" si="3054"/>
        <v>1330.3104391617646</v>
      </c>
      <c r="BQ2443">
        <f t="shared" si="3055"/>
        <v>-12.831447361764504</v>
      </c>
      <c r="BR2443">
        <f t="shared" si="3056"/>
        <v>-35.410033999999996</v>
      </c>
      <c r="BS2443">
        <f t="shared" si="3057"/>
        <v>-29.050048999999944</v>
      </c>
      <c r="BT2443">
        <f t="shared" si="3058"/>
        <v>-28.479980000000069</v>
      </c>
      <c r="BU2443">
        <f t="shared" si="3059"/>
        <v>-24.84997599999997</v>
      </c>
      <c r="BV2443">
        <f t="shared" si="3060"/>
        <v>1314.0246824666667</v>
      </c>
      <c r="BW2443">
        <f t="shared" si="3061"/>
        <v>1314.4319195238097</v>
      </c>
      <c r="BX2443">
        <f t="shared" si="3062"/>
        <v>1319.0543744545453</v>
      </c>
      <c r="BY2443">
        <f t="shared" si="3063"/>
        <v>1329.8523378476191</v>
      </c>
      <c r="BZ2443">
        <f t="shared" si="3064"/>
        <v>1351.4499510000001</v>
      </c>
      <c r="CA2443">
        <f t="shared" si="3065"/>
        <v>1301.469971</v>
      </c>
      <c r="CB2443">
        <f t="shared" si="3066"/>
        <v>1315.6180071200001</v>
      </c>
      <c r="CC2443">
        <f t="shared" si="3067"/>
        <v>1316.8180891833333</v>
      </c>
      <c r="CD2443">
        <f t="shared" si="3068"/>
        <v>1334.7981030928177</v>
      </c>
      <c r="CE2443">
        <f t="shared" si="3069"/>
        <v>1353.2994430247034</v>
      </c>
      <c r="CF2443">
        <f t="shared" si="3070"/>
        <v>1316.650024</v>
      </c>
      <c r="CG2443">
        <f t="shared" si="3071"/>
        <v>1322.5</v>
      </c>
      <c r="CH2443">
        <f t="shared" si="3072"/>
        <v>1306.4300539999999</v>
      </c>
    </row>
    <row r="2444" spans="1:86">
      <c r="A2444" s="1">
        <v>43077</v>
      </c>
      <c r="B2444">
        <v>1309</v>
      </c>
      <c r="C2444">
        <v>1322.5</v>
      </c>
      <c r="D2444">
        <v>1298.5</v>
      </c>
      <c r="E2444">
        <v>1300.75</v>
      </c>
      <c r="F2444">
        <v>1385548</v>
      </c>
      <c r="G2444">
        <f t="shared" si="3086"/>
        <v>-1125757.75</v>
      </c>
      <c r="H2444">
        <f t="shared" si="3034"/>
        <v>43003080.052199885</v>
      </c>
      <c r="I2444">
        <f t="shared" si="3087"/>
        <v>1307.6875</v>
      </c>
      <c r="J2444">
        <f t="shared" ref="J2444:J2507" si="3094">MAX(I2435:I2444)</f>
        <v>1342.96249375</v>
      </c>
      <c r="K2444">
        <f t="shared" ref="K2444:K2507" si="3095">MIN(I2435:I2444)</f>
        <v>1307.6875</v>
      </c>
      <c r="L2444">
        <f t="shared" ref="L2444:L2507" si="3096">10-MATCH(J2444,I2435:I2444,0)+1</f>
        <v>9</v>
      </c>
      <c r="M2444">
        <f t="shared" ref="M2444:M2507" si="3097">10-MATCH(K2444,I2435:I2444,0)+1</f>
        <v>1</v>
      </c>
      <c r="N2444">
        <f t="shared" ref="N2444:N2507" si="3098">(100*(10-L2444)/10)</f>
        <v>10</v>
      </c>
      <c r="O2444">
        <f t="shared" ref="O2444:O2507" si="3099">100*(10-M2444)/10</f>
        <v>90</v>
      </c>
      <c r="P2444">
        <f t="shared" si="3074"/>
        <v>24</v>
      </c>
      <c r="Q2444">
        <f t="shared" si="3075"/>
        <v>21.75</v>
      </c>
      <c r="R2444">
        <f t="shared" si="3076"/>
        <v>2.25</v>
      </c>
      <c r="S2444">
        <f t="shared" si="3077"/>
        <v>24</v>
      </c>
      <c r="T2444">
        <f t="shared" si="3033"/>
        <v>20.936808321695302</v>
      </c>
      <c r="U2444">
        <f t="shared" si="3078"/>
        <v>13.819946000000073</v>
      </c>
      <c r="V2444">
        <f t="shared" si="3079"/>
        <v>-5.6800539999999273</v>
      </c>
      <c r="W2444">
        <f t="shared" si="3080"/>
        <v>13.819946000000073</v>
      </c>
      <c r="X2444">
        <f t="shared" si="3081"/>
        <v>0</v>
      </c>
      <c r="Y2444">
        <f t="shared" si="3031"/>
        <v>3.606625576440579</v>
      </c>
      <c r="Z2444">
        <f t="shared" si="3032"/>
        <v>4.0161552451987328</v>
      </c>
      <c r="AA2444">
        <f t="shared" si="3028"/>
        <v>17.226243470468674</v>
      </c>
      <c r="AB2444">
        <f t="shared" si="3029"/>
        <v>19.182270685628243</v>
      </c>
      <c r="AC2444">
        <f t="shared" si="3030"/>
        <v>5.3724444968376046</v>
      </c>
      <c r="AD2444">
        <f t="shared" si="3038"/>
        <v>15.765892456043465</v>
      </c>
      <c r="AE2444">
        <f t="shared" si="3091"/>
        <v>1311.9960203999999</v>
      </c>
      <c r="AF2444">
        <f t="shared" si="3093"/>
        <v>1312.4916788333333</v>
      </c>
      <c r="AG2444">
        <f t="shared" si="3035"/>
        <v>1336.8825011500001</v>
      </c>
      <c r="AH2444">
        <f t="shared" ref="AH2444:AH2507" si="3100">AVERAGE(E2435:E2444)</f>
        <v>1320.8100097000001</v>
      </c>
      <c r="AI2444">
        <f t="shared" ref="AI2444:AI2507" si="3101">AH2444+(STDEVPA(E2435:E2444)*2)</f>
        <v>1346.6779398867243</v>
      </c>
      <c r="AJ2444">
        <f t="shared" ref="AJ2444:AJ2507" si="3102">AH2444-(STDEVPA(E2435:E2444)*2)</f>
        <v>1294.942079513276</v>
      </c>
      <c r="AK2444">
        <f t="shared" ref="AK2444:AK2507" si="3103">(E2444-AJ2444)/(AI2444-AJ2444)</f>
        <v>0.11226102059191298</v>
      </c>
      <c r="AL2444">
        <f t="shared" si="3082"/>
        <v>-0.8125</v>
      </c>
      <c r="AM2444">
        <f t="shared" si="3083"/>
        <v>-1125757.75</v>
      </c>
      <c r="AN2444">
        <f t="shared" si="3036"/>
        <v>-13325485.872334464</v>
      </c>
      <c r="AO2444">
        <f t="shared" si="3037"/>
        <v>36343396</v>
      </c>
      <c r="AP2444">
        <f t="shared" si="3039"/>
        <v>-0.36665494529830023</v>
      </c>
      <c r="AQ2444">
        <f t="shared" si="3040"/>
        <v>1310.6994671235911</v>
      </c>
      <c r="AR2444">
        <f t="shared" si="3041"/>
        <v>1317.8286069680612</v>
      </c>
      <c r="AS2444">
        <f t="shared" si="3042"/>
        <v>1319.0033017160195</v>
      </c>
      <c r="AT2444">
        <f t="shared" si="3043"/>
        <v>1324.4380473264764</v>
      </c>
      <c r="AU2444">
        <f t="shared" si="3044"/>
        <v>1321.4047709299441</v>
      </c>
      <c r="AV2444">
        <f t="shared" si="3045"/>
        <v>1322.5784110649067</v>
      </c>
      <c r="AW2444">
        <f t="shared" si="3046"/>
        <v>-1.1736401349626249</v>
      </c>
      <c r="AX2444">
        <f t="shared" si="3073"/>
        <v>5.9638282573798698</v>
      </c>
      <c r="AY2444">
        <f t="shared" si="3047"/>
        <v>-7.1374683923424946</v>
      </c>
      <c r="AZ2444">
        <f t="shared" si="3084"/>
        <v>1307.25</v>
      </c>
      <c r="BA2444">
        <f t="shared" si="3085"/>
        <v>1811257623</v>
      </c>
      <c r="BB2444">
        <f t="shared" si="3088"/>
        <v>0</v>
      </c>
      <c r="BC2444">
        <f t="shared" si="3089"/>
        <v>1811257623</v>
      </c>
      <c r="BD2444">
        <f t="shared" si="3024"/>
        <v>8288802907.8279705</v>
      </c>
      <c r="BE2444">
        <f t="shared" si="3025"/>
        <v>21632815036.810089</v>
      </c>
      <c r="BF2444">
        <f t="shared" si="3026"/>
        <v>0.38315877493168882</v>
      </c>
      <c r="BG2444">
        <f t="shared" si="3027"/>
        <v>27.701720285193744</v>
      </c>
      <c r="BH2444">
        <f t="shared" si="3048"/>
        <v>229462694</v>
      </c>
      <c r="BI2444">
        <f t="shared" si="3049"/>
        <v>-8.8738794247944786E-2</v>
      </c>
      <c r="BJ2444">
        <f t="shared" si="3090"/>
        <v>-886.99950000000172</v>
      </c>
      <c r="BK2444">
        <f t="shared" si="3050"/>
        <v>-6.0139651159770158E-3</v>
      </c>
      <c r="BL2444">
        <f t="shared" si="3051"/>
        <v>0.99398603488402293</v>
      </c>
      <c r="BM2444">
        <f t="shared" si="3052"/>
        <v>13.633596290715195</v>
      </c>
      <c r="BN2444">
        <f t="shared" si="3053"/>
        <v>1310.5</v>
      </c>
      <c r="BO2444">
        <f t="shared" si="3092"/>
        <v>1315.1039918000001</v>
      </c>
      <c r="BP2444">
        <f t="shared" si="3054"/>
        <v>1330.7924984117647</v>
      </c>
      <c r="BQ2444">
        <f t="shared" si="3055"/>
        <v>-15.688506611764524</v>
      </c>
      <c r="BR2444">
        <f t="shared" si="3056"/>
        <v>-42.180053999999927</v>
      </c>
      <c r="BS2444">
        <f t="shared" si="3057"/>
        <v>-32.59997599999997</v>
      </c>
      <c r="BT2444">
        <f t="shared" si="3058"/>
        <v>-25.449951000000056</v>
      </c>
      <c r="BU2444">
        <f t="shared" si="3059"/>
        <v>-35</v>
      </c>
      <c r="BV2444">
        <f t="shared" si="3060"/>
        <v>1309.3280109333332</v>
      </c>
      <c r="BW2444">
        <f t="shared" si="3061"/>
        <v>1310.2319160476191</v>
      </c>
      <c r="BX2444">
        <f t="shared" si="3062"/>
        <v>1314.6201903454546</v>
      </c>
      <c r="BY2444">
        <f t="shared" si="3063"/>
        <v>1326.1557662857142</v>
      </c>
      <c r="BZ2444">
        <f t="shared" si="3064"/>
        <v>1351.1999510000001</v>
      </c>
      <c r="CA2444">
        <f t="shared" si="3065"/>
        <v>1298.5</v>
      </c>
      <c r="CB2444">
        <f t="shared" si="3066"/>
        <v>1315.3667354133333</v>
      </c>
      <c r="CC2444">
        <f t="shared" si="3067"/>
        <v>1315.0969524055556</v>
      </c>
      <c r="CD2444">
        <f t="shared" si="3068"/>
        <v>1330.8933225997621</v>
      </c>
      <c r="CE2444">
        <f t="shared" si="3069"/>
        <v>1353.4172937297456</v>
      </c>
      <c r="CF2444">
        <f t="shared" si="3070"/>
        <v>1308.619995</v>
      </c>
      <c r="CG2444">
        <f t="shared" si="3071"/>
        <v>1322.969971</v>
      </c>
      <c r="CH2444">
        <f t="shared" si="3072"/>
        <v>1307.5</v>
      </c>
    </row>
    <row r="2445" spans="1:86">
      <c r="A2445" s="1">
        <v>43080</v>
      </c>
      <c r="B2445">
        <v>1304.1800539999999</v>
      </c>
      <c r="C2445">
        <v>1336.3199460000001</v>
      </c>
      <c r="D2445">
        <v>1304.1800539999999</v>
      </c>
      <c r="E2445">
        <v>1330.5500489999999</v>
      </c>
      <c r="F2445">
        <v>1008002</v>
      </c>
      <c r="G2445">
        <f t="shared" si="3086"/>
        <v>646079.95522187173</v>
      </c>
      <c r="H2445">
        <f t="shared" si="3034"/>
        <v>43649160.007421754</v>
      </c>
      <c r="I2445">
        <f t="shared" si="3087"/>
        <v>1318.80752575</v>
      </c>
      <c r="J2445">
        <f t="shared" si="3094"/>
        <v>1342.96249375</v>
      </c>
      <c r="K2445">
        <f t="shared" si="3095"/>
        <v>1307.6875</v>
      </c>
      <c r="L2445">
        <f t="shared" si="3096"/>
        <v>10</v>
      </c>
      <c r="M2445">
        <f t="shared" si="3097"/>
        <v>2</v>
      </c>
      <c r="N2445">
        <f t="shared" si="3098"/>
        <v>0</v>
      </c>
      <c r="O2445">
        <f t="shared" si="3099"/>
        <v>80</v>
      </c>
      <c r="P2445">
        <f t="shared" si="3074"/>
        <v>32.139892000000145</v>
      </c>
      <c r="Q2445">
        <f t="shared" si="3075"/>
        <v>5.7698970000001282</v>
      </c>
      <c r="R2445">
        <f t="shared" si="3076"/>
        <v>26.369995000000017</v>
      </c>
      <c r="S2445">
        <f t="shared" si="3077"/>
        <v>32.139892000000145</v>
      </c>
      <c r="T2445">
        <f t="shared" si="3033"/>
        <v>21.737028584431361</v>
      </c>
      <c r="U2445">
        <f t="shared" si="3078"/>
        <v>-5.3199460000000727</v>
      </c>
      <c r="V2445">
        <f t="shared" si="3079"/>
        <v>0.48010299999987183</v>
      </c>
      <c r="W2445">
        <f t="shared" si="3080"/>
        <v>0</v>
      </c>
      <c r="X2445">
        <f t="shared" si="3081"/>
        <v>0.48010299999987183</v>
      </c>
      <c r="Y2445">
        <f t="shared" si="3031"/>
        <v>3.3490094638376808</v>
      </c>
      <c r="Z2445">
        <f t="shared" si="3032"/>
        <v>3.7635800848273857</v>
      </c>
      <c r="AA2445">
        <f t="shared" si="3028"/>
        <v>15.406933154775029</v>
      </c>
      <c r="AB2445">
        <f t="shared" si="3029"/>
        <v>17.314142410076059</v>
      </c>
      <c r="AC2445">
        <f t="shared" si="3030"/>
        <v>5.8286875427461498</v>
      </c>
      <c r="AD2445">
        <f t="shared" si="3038"/>
        <v>14.141465186667272</v>
      </c>
      <c r="AE2445">
        <f t="shared" si="3091"/>
        <v>1314.8700194</v>
      </c>
      <c r="AF2445">
        <f t="shared" si="3093"/>
        <v>1315.0883584999999</v>
      </c>
      <c r="AG2445">
        <f t="shared" si="3035"/>
        <v>1334.4365050500001</v>
      </c>
      <c r="AH2445">
        <f t="shared" si="3100"/>
        <v>1319.5720092000001</v>
      </c>
      <c r="AI2445">
        <f t="shared" si="3101"/>
        <v>1342.0497322494507</v>
      </c>
      <c r="AJ2445">
        <f t="shared" si="3102"/>
        <v>1297.0942861505496</v>
      </c>
      <c r="AK2445">
        <f t="shared" si="3103"/>
        <v>0.74419821740503533</v>
      </c>
      <c r="AL2445">
        <f t="shared" si="3082"/>
        <v>0.64095106480133146</v>
      </c>
      <c r="AM2445">
        <f t="shared" si="3083"/>
        <v>646079.95522187173</v>
      </c>
      <c r="AN2445">
        <f t="shared" si="3036"/>
        <v>-13442806.390151847</v>
      </c>
      <c r="AO2445">
        <f t="shared" si="3037"/>
        <v>35854402</v>
      </c>
      <c r="AP2445">
        <f t="shared" si="3039"/>
        <v>-0.37492764180397842</v>
      </c>
      <c r="AQ2445">
        <f t="shared" si="3040"/>
        <v>1317.4486649615701</v>
      </c>
      <c r="AR2445">
        <f t="shared" si="3041"/>
        <v>1314.4773885921638</v>
      </c>
      <c r="AS2445">
        <f t="shared" si="3042"/>
        <v>1321.081716227136</v>
      </c>
      <c r="AT2445">
        <f t="shared" si="3043"/>
        <v>1324.9881274770935</v>
      </c>
      <c r="AU2445">
        <f t="shared" si="3044"/>
        <v>1322.7765626404525</v>
      </c>
      <c r="AV2445">
        <f t="shared" si="3045"/>
        <v>1323.1364257203631</v>
      </c>
      <c r="AW2445">
        <f t="shared" si="3046"/>
        <v>-0.3598630799106104</v>
      </c>
      <c r="AX2445">
        <f t="shared" si="3073"/>
        <v>4.6990899899217737</v>
      </c>
      <c r="AY2445">
        <f t="shared" si="3047"/>
        <v>-5.0589530698323841</v>
      </c>
      <c r="AZ2445">
        <f t="shared" si="3084"/>
        <v>1323.6833496666666</v>
      </c>
      <c r="BA2445">
        <f t="shared" si="3085"/>
        <v>1334275463.8306992</v>
      </c>
      <c r="BB2445">
        <f t="shared" si="3088"/>
        <v>1334275463.8306992</v>
      </c>
      <c r="BC2445">
        <f t="shared" si="3089"/>
        <v>0</v>
      </c>
      <c r="BD2445">
        <f t="shared" si="3024"/>
        <v>9623078371.6586704</v>
      </c>
      <c r="BE2445">
        <f t="shared" si="3025"/>
        <v>19585658728.978237</v>
      </c>
      <c r="BF2445">
        <f t="shared" si="3026"/>
        <v>0.49133289335940022</v>
      </c>
      <c r="BG2445">
        <f t="shared" si="3027"/>
        <v>32.945889918153412</v>
      </c>
      <c r="BH2445">
        <f t="shared" si="3048"/>
        <v>230470696</v>
      </c>
      <c r="BI2445">
        <f t="shared" si="3049"/>
        <v>-2.7197730552591205E-2</v>
      </c>
      <c r="BJ2445">
        <f t="shared" si="3090"/>
        <v>2880.0048999999944</v>
      </c>
      <c r="BK2445">
        <f t="shared" si="3050"/>
        <v>2.2909897366903666E-2</v>
      </c>
      <c r="BL2445">
        <f t="shared" si="3051"/>
        <v>1.0229098973669037</v>
      </c>
      <c r="BM2445">
        <f t="shared" si="3052"/>
        <v>11.846800241788179</v>
      </c>
      <c r="BN2445">
        <f t="shared" si="3053"/>
        <v>1320.25</v>
      </c>
      <c r="BO2445">
        <f t="shared" si="3092"/>
        <v>1316.0819947</v>
      </c>
      <c r="BP2445">
        <f t="shared" si="3054"/>
        <v>1331.461910470588</v>
      </c>
      <c r="BQ2445">
        <f t="shared" si="3055"/>
        <v>-15.379915770588013</v>
      </c>
      <c r="BR2445">
        <f t="shared" si="3056"/>
        <v>-12.099975000000086</v>
      </c>
      <c r="BS2445">
        <f t="shared" si="3057"/>
        <v>-30.819946000000073</v>
      </c>
      <c r="BT2445">
        <f t="shared" si="3058"/>
        <v>-14.880004999999983</v>
      </c>
      <c r="BU2445">
        <f t="shared" si="3059"/>
        <v>-38.819946000000073</v>
      </c>
      <c r="BV2445">
        <f t="shared" si="3060"/>
        <v>1315.5126871333334</v>
      </c>
      <c r="BW2445">
        <f t="shared" si="3061"/>
        <v>1315.3914503809524</v>
      </c>
      <c r="BX2445">
        <f t="shared" si="3062"/>
        <v>1316.3911065818183</v>
      </c>
      <c r="BY2445">
        <f t="shared" si="3063"/>
        <v>1325.552675604762</v>
      </c>
      <c r="BZ2445">
        <f t="shared" si="3064"/>
        <v>1351.1999510000001</v>
      </c>
      <c r="CA2445">
        <f t="shared" si="3065"/>
        <v>1298.5</v>
      </c>
      <c r="CB2445">
        <f t="shared" si="3066"/>
        <v>1315.0330205800001</v>
      </c>
      <c r="CC2445">
        <f t="shared" si="3067"/>
        <v>1315.320339261111</v>
      </c>
      <c r="CD2445">
        <f t="shared" si="3068"/>
        <v>1326.3080378539287</v>
      </c>
      <c r="CE2445">
        <f t="shared" si="3069"/>
        <v>1347.7181766778644</v>
      </c>
      <c r="CF2445">
        <f t="shared" si="3070"/>
        <v>1300.75</v>
      </c>
      <c r="CG2445">
        <f t="shared" si="3071"/>
        <v>1322.5</v>
      </c>
      <c r="CH2445">
        <f t="shared" si="3072"/>
        <v>1298.5</v>
      </c>
    </row>
    <row r="2446" spans="1:86">
      <c r="A2446" s="1">
        <v>43081</v>
      </c>
      <c r="B2446">
        <v>1330.5</v>
      </c>
      <c r="C2446">
        <v>1331</v>
      </c>
      <c r="D2446">
        <v>1303.6999510000001</v>
      </c>
      <c r="E2446">
        <v>1306.0699460000001</v>
      </c>
      <c r="F2446">
        <v>1882246</v>
      </c>
      <c r="G2446">
        <f t="shared" si="3086"/>
        <v>-1555439.7287900075</v>
      </c>
      <c r="H2446">
        <f t="shared" si="3034"/>
        <v>42093720.278631747</v>
      </c>
      <c r="I2446">
        <f t="shared" si="3087"/>
        <v>1317.81747425</v>
      </c>
      <c r="J2446">
        <f t="shared" si="3094"/>
        <v>1334.8299864999999</v>
      </c>
      <c r="K2446">
        <f t="shared" si="3095"/>
        <v>1307.6875</v>
      </c>
      <c r="L2446">
        <f t="shared" si="3096"/>
        <v>10</v>
      </c>
      <c r="M2446">
        <f t="shared" si="3097"/>
        <v>3</v>
      </c>
      <c r="N2446">
        <f t="shared" si="3098"/>
        <v>0</v>
      </c>
      <c r="O2446">
        <f t="shared" si="3099"/>
        <v>70</v>
      </c>
      <c r="P2446">
        <f t="shared" si="3074"/>
        <v>27.300048999999944</v>
      </c>
      <c r="Q2446">
        <f t="shared" si="3075"/>
        <v>24.930053999999927</v>
      </c>
      <c r="R2446">
        <f t="shared" si="3076"/>
        <v>2.3699950000000172</v>
      </c>
      <c r="S2446">
        <f t="shared" si="3077"/>
        <v>27.300048999999944</v>
      </c>
      <c r="T2446">
        <f t="shared" si="3033"/>
        <v>22.134387185543403</v>
      </c>
      <c r="U2446">
        <f t="shared" si="3078"/>
        <v>-5.2800290000000132</v>
      </c>
      <c r="V2446">
        <f t="shared" si="3079"/>
        <v>3.1999510000000555</v>
      </c>
      <c r="W2446">
        <f t="shared" si="3080"/>
        <v>0</v>
      </c>
      <c r="X2446">
        <f t="shared" si="3081"/>
        <v>3.1999510000000555</v>
      </c>
      <c r="Y2446">
        <f t="shared" si="3031"/>
        <v>3.1097945021349891</v>
      </c>
      <c r="Z2446">
        <f t="shared" si="3032"/>
        <v>3.7233208644825764</v>
      </c>
      <c r="AA2446">
        <f t="shared" si="3028"/>
        <v>14.049607409804796</v>
      </c>
      <c r="AB2446">
        <f t="shared" si="3029"/>
        <v>16.821431889085154</v>
      </c>
      <c r="AC2446">
        <f t="shared" si="3030"/>
        <v>8.9787209703044457</v>
      </c>
      <c r="AD2446">
        <f t="shared" si="3038"/>
        <v>12.867558191883441</v>
      </c>
      <c r="AE2446">
        <f t="shared" si="3091"/>
        <v>1312.5280028000002</v>
      </c>
      <c r="AF2446">
        <f t="shared" si="3093"/>
        <v>1313.4033405</v>
      </c>
      <c r="AG2446">
        <f t="shared" si="3035"/>
        <v>1331.8749998999999</v>
      </c>
      <c r="AH2446">
        <f t="shared" si="3100"/>
        <v>1315.9140014</v>
      </c>
      <c r="AI2446">
        <f t="shared" si="3101"/>
        <v>1333.5664325824421</v>
      </c>
      <c r="AJ2446">
        <f t="shared" si="3102"/>
        <v>1298.2615702175578</v>
      </c>
      <c r="AK2446">
        <f t="shared" si="3103"/>
        <v>0.22116998224609369</v>
      </c>
      <c r="AL2446">
        <f t="shared" si="3082"/>
        <v>-0.82637430430985515</v>
      </c>
      <c r="AM2446">
        <f t="shared" si="3083"/>
        <v>-1555439.7287900075</v>
      </c>
      <c r="AN2446">
        <f t="shared" si="3036"/>
        <v>-13820677.677844122</v>
      </c>
      <c r="AO2446">
        <f t="shared" si="3037"/>
        <v>36079396</v>
      </c>
      <c r="AP2446">
        <f t="shared" si="3039"/>
        <v>-0.38306288935225308</v>
      </c>
      <c r="AQ2446">
        <f t="shared" si="3040"/>
        <v>1313.5799005146364</v>
      </c>
      <c r="AR2446">
        <f t="shared" si="3041"/>
        <v>1314.398318878397</v>
      </c>
      <c r="AS2446">
        <f t="shared" si="3042"/>
        <v>1318.3795975862515</v>
      </c>
      <c r="AT2446">
        <f t="shared" si="3043"/>
        <v>1323.285491144155</v>
      </c>
      <c r="AU2446">
        <f t="shared" si="3044"/>
        <v>1320.2705701443847</v>
      </c>
      <c r="AV2446">
        <f t="shared" si="3045"/>
        <v>1321.9417721399377</v>
      </c>
      <c r="AW2446">
        <f t="shared" si="3046"/>
        <v>-1.6712019955530195</v>
      </c>
      <c r="AX2446">
        <f t="shared" si="3073"/>
        <v>3.4250315928268149</v>
      </c>
      <c r="AY2446">
        <f t="shared" si="3047"/>
        <v>-5.0962335883798344</v>
      </c>
      <c r="AZ2446">
        <f t="shared" si="3084"/>
        <v>1313.5899656666668</v>
      </c>
      <c r="BA2446">
        <f t="shared" si="3085"/>
        <v>2472499458.516221</v>
      </c>
      <c r="BB2446">
        <f t="shared" si="3088"/>
        <v>0</v>
      </c>
      <c r="BC2446">
        <f t="shared" si="3089"/>
        <v>2472499458.516221</v>
      </c>
      <c r="BD2446">
        <f t="shared" si="3024"/>
        <v>7173854543.8564196</v>
      </c>
      <c r="BE2446">
        <f t="shared" si="3025"/>
        <v>22058158187.494457</v>
      </c>
      <c r="BF2446">
        <f t="shared" si="3026"/>
        <v>0.32522454879861767</v>
      </c>
      <c r="BG2446">
        <f t="shared" si="3027"/>
        <v>24.541089967994481</v>
      </c>
      <c r="BH2446">
        <f t="shared" si="3048"/>
        <v>228588450</v>
      </c>
      <c r="BI2446">
        <f t="shared" si="3049"/>
        <v>-0.12642024261384108</v>
      </c>
      <c r="BJ2446">
        <f t="shared" si="3090"/>
        <v>-2548.0102999999872</v>
      </c>
      <c r="BK2446">
        <f t="shared" si="3050"/>
        <v>-1.8398483407969776E-2</v>
      </c>
      <c r="BL2446">
        <f t="shared" si="3051"/>
        <v>0.98160151659203021</v>
      </c>
      <c r="BM2446">
        <f t="shared" si="3052"/>
        <v>9.3036481293205622</v>
      </c>
      <c r="BN2446">
        <f t="shared" si="3053"/>
        <v>1317.3499755</v>
      </c>
      <c r="BO2446">
        <f t="shared" si="3092"/>
        <v>1315.5599975999999</v>
      </c>
      <c r="BP2446">
        <f t="shared" si="3054"/>
        <v>1332.2001450441176</v>
      </c>
      <c r="BQ2446">
        <f t="shared" si="3055"/>
        <v>-16.640147444117702</v>
      </c>
      <c r="BR2446">
        <f t="shared" si="3056"/>
        <v>-23</v>
      </c>
      <c r="BS2446">
        <f t="shared" si="3057"/>
        <v>-21.300048999999944</v>
      </c>
      <c r="BT2446">
        <f t="shared" si="3058"/>
        <v>-15.5</v>
      </c>
      <c r="BU2446">
        <f t="shared" si="3059"/>
        <v>-8.25</v>
      </c>
      <c r="BV2446">
        <f t="shared" si="3060"/>
        <v>1312.5793293333334</v>
      </c>
      <c r="BW2446">
        <f t="shared" si="3061"/>
        <v>1312.8147610952383</v>
      </c>
      <c r="BX2446">
        <f t="shared" si="3062"/>
        <v>1313.9361859999999</v>
      </c>
      <c r="BY2446">
        <f t="shared" si="3063"/>
        <v>1322.8510985523808</v>
      </c>
      <c r="BZ2446">
        <f t="shared" si="3064"/>
        <v>1346.5</v>
      </c>
      <c r="CA2446">
        <f t="shared" si="3065"/>
        <v>1298.5</v>
      </c>
      <c r="CB2446">
        <f t="shared" si="3066"/>
        <v>1312.9257785933332</v>
      </c>
      <c r="CC2446">
        <f t="shared" si="3067"/>
        <v>1314.7614072333336</v>
      </c>
      <c r="CD2446">
        <f t="shared" si="3068"/>
        <v>1319.7172394191666</v>
      </c>
      <c r="CE2446">
        <f t="shared" si="3069"/>
        <v>1345.6934767316538</v>
      </c>
      <c r="CF2446">
        <f t="shared" si="3070"/>
        <v>1330.5500489999999</v>
      </c>
      <c r="CG2446">
        <f t="shared" si="3071"/>
        <v>1336.3199460000001</v>
      </c>
      <c r="CH2446">
        <f t="shared" si="3072"/>
        <v>1304.1800539999999</v>
      </c>
    </row>
    <row r="2447" spans="1:86">
      <c r="A2447" s="1">
        <v>43082</v>
      </c>
      <c r="B2447">
        <v>1305.6999510000001</v>
      </c>
      <c r="C2447">
        <v>1325.719971</v>
      </c>
      <c r="D2447">
        <v>1300.5</v>
      </c>
      <c r="E2447">
        <v>1314.1999510000001</v>
      </c>
      <c r="F2447">
        <v>2961458</v>
      </c>
      <c r="G2447">
        <f t="shared" si="3086"/>
        <v>255978.64880171241</v>
      </c>
      <c r="H2447">
        <f t="shared" si="3034"/>
        <v>42349698.927433461</v>
      </c>
      <c r="I2447">
        <f t="shared" si="3087"/>
        <v>1311.5299682499999</v>
      </c>
      <c r="J2447">
        <f t="shared" si="3094"/>
        <v>1322.57247925</v>
      </c>
      <c r="K2447">
        <f t="shared" si="3095"/>
        <v>1307.6875</v>
      </c>
      <c r="L2447">
        <f t="shared" si="3096"/>
        <v>10</v>
      </c>
      <c r="M2447">
        <f t="shared" si="3097"/>
        <v>4</v>
      </c>
      <c r="N2447">
        <f t="shared" si="3098"/>
        <v>0</v>
      </c>
      <c r="O2447">
        <f t="shared" si="3099"/>
        <v>60</v>
      </c>
      <c r="P2447">
        <f t="shared" si="3074"/>
        <v>25.219970999999987</v>
      </c>
      <c r="Q2447">
        <f t="shared" si="3075"/>
        <v>11.520019999999931</v>
      </c>
      <c r="R2447">
        <f t="shared" si="3076"/>
        <v>13.699951000000056</v>
      </c>
      <c r="S2447">
        <f t="shared" si="3077"/>
        <v>25.219970999999987</v>
      </c>
      <c r="T2447">
        <f t="shared" si="3033"/>
        <v>22.354786029433161</v>
      </c>
      <c r="U2447">
        <f t="shared" si="3078"/>
        <v>-9.7199709999999868</v>
      </c>
      <c r="V2447">
        <f t="shared" si="3079"/>
        <v>34.949951000000056</v>
      </c>
      <c r="W2447">
        <f t="shared" si="3080"/>
        <v>0</v>
      </c>
      <c r="X2447">
        <f t="shared" si="3081"/>
        <v>34.949951000000056</v>
      </c>
      <c r="Y2447">
        <f t="shared" si="3031"/>
        <v>2.8876663234110613</v>
      </c>
      <c r="Z2447">
        <f t="shared" si="3032"/>
        <v>5.9537944455909679</v>
      </c>
      <c r="AA2447">
        <f t="shared" si="3028"/>
        <v>12.917441122491846</v>
      </c>
      <c r="AB2447">
        <f t="shared" si="3029"/>
        <v>26.633198088999716</v>
      </c>
      <c r="AC2447">
        <f t="shared" si="3030"/>
        <v>34.678976724408322</v>
      </c>
      <c r="AD2447">
        <f t="shared" si="3038"/>
        <v>13.214541939291308</v>
      </c>
      <c r="AE2447">
        <f t="shared" si="3091"/>
        <v>1312.0379882000002</v>
      </c>
      <c r="AF2447">
        <f t="shared" si="3093"/>
        <v>1312.8066608333336</v>
      </c>
      <c r="AG2447">
        <f t="shared" si="3035"/>
        <v>1329.9524962500002</v>
      </c>
      <c r="AH2447">
        <f t="shared" si="3100"/>
        <v>1314.4270019000001</v>
      </c>
      <c r="AI2447">
        <f t="shared" si="3101"/>
        <v>1329.74716158515</v>
      </c>
      <c r="AJ2447">
        <f t="shared" si="3102"/>
        <v>1299.1068422148501</v>
      </c>
      <c r="AK2447">
        <f t="shared" si="3103"/>
        <v>0.49258979982368989</v>
      </c>
      <c r="AL2447">
        <f t="shared" si="3082"/>
        <v>8.6436697330069312E-2</v>
      </c>
      <c r="AM2447">
        <f t="shared" si="3083"/>
        <v>255978.64880171241</v>
      </c>
      <c r="AN2447">
        <f t="shared" si="3036"/>
        <v>-7873832.9122723481</v>
      </c>
      <c r="AO2447">
        <f t="shared" si="3037"/>
        <v>32370020</v>
      </c>
      <c r="AP2447">
        <f t="shared" si="3039"/>
        <v>-0.24324461066976011</v>
      </c>
      <c r="AQ2447">
        <f t="shared" si="3040"/>
        <v>1313.79071767966</v>
      </c>
      <c r="AR2447">
        <f t="shared" si="3041"/>
        <v>1304.281304838054</v>
      </c>
      <c r="AS2447">
        <f t="shared" si="3042"/>
        <v>1317.6272612007263</v>
      </c>
      <c r="AT2447">
        <f t="shared" si="3043"/>
        <v>1322.467792531181</v>
      </c>
      <c r="AU2447">
        <f t="shared" si="3044"/>
        <v>1319.3599772727271</v>
      </c>
      <c r="AV2447">
        <f t="shared" si="3045"/>
        <v>1321.399844660142</v>
      </c>
      <c r="AW2447">
        <f t="shared" si="3046"/>
        <v>-2.0398673874149154</v>
      </c>
      <c r="AX2447">
        <f t="shared" si="3073"/>
        <v>2.3320517967784689</v>
      </c>
      <c r="AY2447">
        <f t="shared" si="3047"/>
        <v>-4.3719191841933842</v>
      </c>
      <c r="AZ2447">
        <f t="shared" si="3084"/>
        <v>1313.4733073333334</v>
      </c>
      <c r="BA2447">
        <f t="shared" si="3085"/>
        <v>3889796033.7887588</v>
      </c>
      <c r="BB2447">
        <f t="shared" si="3088"/>
        <v>0</v>
      </c>
      <c r="BC2447">
        <f t="shared" si="3089"/>
        <v>3889796033.7887588</v>
      </c>
      <c r="BD2447">
        <f t="shared" si="3024"/>
        <v>7173854543.8564196</v>
      </c>
      <c r="BE2447">
        <f t="shared" si="3025"/>
        <v>24884275948.805664</v>
      </c>
      <c r="BF2447">
        <f t="shared" si="3026"/>
        <v>0.28828865901564371</v>
      </c>
      <c r="BG2447">
        <f t="shared" si="3027"/>
        <v>22.377644714804788</v>
      </c>
      <c r="BH2447">
        <f t="shared" si="3048"/>
        <v>231549908</v>
      </c>
      <c r="BI2447">
        <f t="shared" si="3049"/>
        <v>-0.15437169874494422</v>
      </c>
      <c r="BJ2447">
        <f t="shared" si="3090"/>
        <v>713.00049999999828</v>
      </c>
      <c r="BK2447">
        <f t="shared" si="3050"/>
        <v>6.2247852995156372E-3</v>
      </c>
      <c r="BL2447">
        <f t="shared" si="3051"/>
        <v>1.0062247852995156</v>
      </c>
      <c r="BM2447">
        <f t="shared" si="3052"/>
        <v>8.0744331204320812</v>
      </c>
      <c r="BN2447">
        <f t="shared" si="3053"/>
        <v>1313.1099855</v>
      </c>
      <c r="BO2447">
        <f t="shared" si="3092"/>
        <v>1315.2889893000001</v>
      </c>
      <c r="BP2447">
        <f t="shared" si="3054"/>
        <v>1333.4163226029411</v>
      </c>
      <c r="BQ2447">
        <f t="shared" si="3055"/>
        <v>-18.127333302940997</v>
      </c>
      <c r="BR2447">
        <f t="shared" si="3056"/>
        <v>-4.3000489999999445</v>
      </c>
      <c r="BS2447">
        <f t="shared" si="3057"/>
        <v>-11</v>
      </c>
      <c r="BT2447">
        <f t="shared" si="3058"/>
        <v>-7.75</v>
      </c>
      <c r="BU2447">
        <f t="shared" si="3059"/>
        <v>-21.119995000000017</v>
      </c>
      <c r="BV2447">
        <f t="shared" si="3060"/>
        <v>1313.1366454000004</v>
      </c>
      <c r="BW2447">
        <f t="shared" si="3061"/>
        <v>1313.0423640952381</v>
      </c>
      <c r="BX2447">
        <f t="shared" si="3062"/>
        <v>1313.6245404727272</v>
      </c>
      <c r="BY2447">
        <f t="shared" si="3063"/>
        <v>1321.1677605619047</v>
      </c>
      <c r="BZ2447">
        <f t="shared" si="3064"/>
        <v>1336.3199460000001</v>
      </c>
      <c r="CA2447">
        <f t="shared" si="3065"/>
        <v>1298.5</v>
      </c>
      <c r="CB2447">
        <f t="shared" si="3066"/>
        <v>1310.0294319066668</v>
      </c>
      <c r="CC2447">
        <f t="shared" si="3067"/>
        <v>1312.9059256333333</v>
      </c>
      <c r="CD2447">
        <f t="shared" si="3068"/>
        <v>1315.863779245635</v>
      </c>
      <c r="CE2447">
        <f t="shared" si="3069"/>
        <v>1344.7475265741639</v>
      </c>
      <c r="CF2447">
        <f t="shared" si="3070"/>
        <v>1306.0699460000001</v>
      </c>
      <c r="CG2447">
        <f t="shared" si="3071"/>
        <v>1331</v>
      </c>
      <c r="CH2447">
        <f t="shared" si="3072"/>
        <v>1303.6999510000001</v>
      </c>
    </row>
    <row r="2448" spans="1:86">
      <c r="A2448" s="1">
        <v>43083</v>
      </c>
      <c r="B2448">
        <v>1316</v>
      </c>
      <c r="C2448">
        <v>1316</v>
      </c>
      <c r="D2448">
        <v>1265.5500489999999</v>
      </c>
      <c r="E2448">
        <v>1278.900024</v>
      </c>
      <c r="F2448">
        <v>5504150</v>
      </c>
      <c r="G2448">
        <f t="shared" si="3086"/>
        <v>-2591153.517753649</v>
      </c>
      <c r="H2448">
        <f t="shared" si="3034"/>
        <v>39758545.409679815</v>
      </c>
      <c r="I2448">
        <f t="shared" si="3087"/>
        <v>1294.11251825</v>
      </c>
      <c r="J2448">
        <f t="shared" si="3094"/>
        <v>1319.3049927500001</v>
      </c>
      <c r="K2448">
        <f t="shared" si="3095"/>
        <v>1294.11251825</v>
      </c>
      <c r="L2448">
        <f t="shared" si="3096"/>
        <v>10</v>
      </c>
      <c r="M2448">
        <f t="shared" si="3097"/>
        <v>1</v>
      </c>
      <c r="N2448">
        <f t="shared" si="3098"/>
        <v>0</v>
      </c>
      <c r="O2448">
        <f t="shared" si="3099"/>
        <v>90</v>
      </c>
      <c r="P2448">
        <f t="shared" si="3074"/>
        <v>50.449951000000056</v>
      </c>
      <c r="Q2448">
        <f t="shared" si="3075"/>
        <v>37.09997599999997</v>
      </c>
      <c r="R2448">
        <f t="shared" si="3076"/>
        <v>13.349975000000086</v>
      </c>
      <c r="S2448">
        <f t="shared" si="3077"/>
        <v>50.449951000000056</v>
      </c>
      <c r="T2448">
        <f t="shared" si="3033"/>
        <v>24.361583527330797</v>
      </c>
      <c r="U2448">
        <f t="shared" si="3078"/>
        <v>-23.780029000000013</v>
      </c>
      <c r="V2448">
        <f t="shared" si="3079"/>
        <v>-2.8800049999999828</v>
      </c>
      <c r="W2448">
        <f t="shared" si="3080"/>
        <v>0</v>
      </c>
      <c r="X2448">
        <f t="shared" si="3081"/>
        <v>0</v>
      </c>
      <c r="Y2448">
        <f t="shared" si="3031"/>
        <v>2.681404443167414</v>
      </c>
      <c r="Z2448">
        <f t="shared" si="3032"/>
        <v>5.5285234137630415</v>
      </c>
      <c r="AA2448">
        <f t="shared" si="3028"/>
        <v>11.006691909658489</v>
      </c>
      <c r="AB2448">
        <f t="shared" si="3029"/>
        <v>22.693612701985057</v>
      </c>
      <c r="AC2448">
        <f t="shared" si="3030"/>
        <v>34.678976724408315</v>
      </c>
      <c r="AD2448">
        <f t="shared" si="3038"/>
        <v>13.992404515236014</v>
      </c>
      <c r="AE2448">
        <f t="shared" si="3091"/>
        <v>1306.0939940000001</v>
      </c>
      <c r="AF2448">
        <f t="shared" si="3093"/>
        <v>1306.5149941666668</v>
      </c>
      <c r="AG2448">
        <f t="shared" si="3035"/>
        <v>1325.2315001499999</v>
      </c>
      <c r="AH2448">
        <f t="shared" si="3100"/>
        <v>1310.4670043000001</v>
      </c>
      <c r="AI2448">
        <f t="shared" si="3101"/>
        <v>1336.3554516633301</v>
      </c>
      <c r="AJ2448">
        <f t="shared" si="3102"/>
        <v>1284.5785569366701</v>
      </c>
      <c r="AK2448">
        <f t="shared" si="3103"/>
        <v>-0.1096731074091664</v>
      </c>
      <c r="AL2448">
        <f t="shared" si="3082"/>
        <v>-0.4707636088685172</v>
      </c>
      <c r="AM2448">
        <f t="shared" si="3083"/>
        <v>-2591153.517753649</v>
      </c>
      <c r="AN2448">
        <f t="shared" si="3036"/>
        <v>-11407158.320426667</v>
      </c>
      <c r="AO2448">
        <f t="shared" si="3037"/>
        <v>36220688</v>
      </c>
      <c r="AP2448">
        <f t="shared" si="3039"/>
        <v>-0.31493488805145464</v>
      </c>
      <c r="AQ2448">
        <f t="shared" si="3040"/>
        <v>1301.9278818285757</v>
      </c>
      <c r="AR2448">
        <f t="shared" si="3041"/>
        <v>1295.3091469242086</v>
      </c>
      <c r="AS2448">
        <f t="shared" si="3042"/>
        <v>1310.6563585045956</v>
      </c>
      <c r="AT2448">
        <f t="shared" si="3043"/>
        <v>1318.5466933633747</v>
      </c>
      <c r="AU2448">
        <f t="shared" si="3044"/>
        <v>1313.2909842818181</v>
      </c>
      <c r="AV2448">
        <f t="shared" si="3045"/>
        <v>1318.424857213932</v>
      </c>
      <c r="AW2448">
        <f t="shared" si="3046"/>
        <v>-5.1338729321139454</v>
      </c>
      <c r="AX2448">
        <f t="shared" si="3073"/>
        <v>0.83886685099998592</v>
      </c>
      <c r="AY2448">
        <f t="shared" si="3047"/>
        <v>-5.9727397831139317</v>
      </c>
      <c r="AZ2448">
        <f t="shared" si="3084"/>
        <v>1286.816691</v>
      </c>
      <c r="BA2448">
        <f t="shared" si="3085"/>
        <v>7082832089.7676497</v>
      </c>
      <c r="BB2448">
        <f t="shared" si="3088"/>
        <v>0</v>
      </c>
      <c r="BC2448">
        <f t="shared" si="3089"/>
        <v>7082832089.7676497</v>
      </c>
      <c r="BD2448">
        <f t="shared" ref="BD2448:BD2511" si="3104">SUM(BB2435:BB2448)</f>
        <v>4099415518.6238041</v>
      </c>
      <c r="BE2448">
        <f t="shared" ref="BE2448:BE2511" si="3105">SUM(BC2435:BC2448)</f>
        <v>31967108038.573315</v>
      </c>
      <c r="BF2448">
        <f t="shared" ref="BF2448:BF2511" si="3106">BD2448/BE2448</f>
        <v>0.1282385479999385</v>
      </c>
      <c r="BG2448">
        <f t="shared" ref="BG2448:BG2511" si="3107">100-(100/(1+BF2448))</f>
        <v>11.366261880279723</v>
      </c>
      <c r="BH2448">
        <f t="shared" si="3048"/>
        <v>226045758</v>
      </c>
      <c r="BI2448">
        <f t="shared" si="3049"/>
        <v>-0.38939442805733648</v>
      </c>
      <c r="BJ2448">
        <f t="shared" si="3090"/>
        <v>-3629.9927000000025</v>
      </c>
      <c r="BK2448">
        <f t="shared" si="3050"/>
        <v>-2.6860392874873896E-2</v>
      </c>
      <c r="BL2448">
        <f t="shared" si="3051"/>
        <v>0.97313960712512615</v>
      </c>
      <c r="BM2448">
        <f t="shared" si="3052"/>
        <v>13.644409792253599</v>
      </c>
      <c r="BN2448">
        <f t="shared" si="3053"/>
        <v>1290.7750245</v>
      </c>
      <c r="BO2448">
        <f t="shared" si="3092"/>
        <v>1310.3969971000001</v>
      </c>
      <c r="BP2448">
        <f t="shared" si="3054"/>
        <v>1333.7079414117645</v>
      </c>
      <c r="BQ2448">
        <f t="shared" si="3055"/>
        <v>-23.310944311764388</v>
      </c>
      <c r="BR2448">
        <f t="shared" si="3056"/>
        <v>-36.069946999999956</v>
      </c>
      <c r="BS2448">
        <f t="shared" si="3057"/>
        <v>-45.199951000000056</v>
      </c>
      <c r="BT2448">
        <f t="shared" si="3058"/>
        <v>-18</v>
      </c>
      <c r="BU2448">
        <f t="shared" si="3059"/>
        <v>-1.5</v>
      </c>
      <c r="BV2448">
        <f t="shared" si="3060"/>
        <v>1302.0906573333334</v>
      </c>
      <c r="BW2448">
        <f t="shared" si="3061"/>
        <v>1303.3547535714288</v>
      </c>
      <c r="BX2448">
        <f t="shared" si="3062"/>
        <v>1307.1650899454544</v>
      </c>
      <c r="BY2448">
        <f t="shared" si="3063"/>
        <v>1316.3056203476192</v>
      </c>
      <c r="BZ2448">
        <f t="shared" si="3064"/>
        <v>1336.3199460000001</v>
      </c>
      <c r="CA2448">
        <f t="shared" si="3065"/>
        <v>1265.5500489999999</v>
      </c>
      <c r="CB2448">
        <f t="shared" si="3066"/>
        <v>1309.5686339999997</v>
      </c>
      <c r="CC2448">
        <f t="shared" si="3067"/>
        <v>1309.4436922833333</v>
      </c>
      <c r="CD2448">
        <f t="shared" si="3068"/>
        <v>1314.4040869788889</v>
      </c>
      <c r="CE2448">
        <f t="shared" si="3069"/>
        <v>1338.6315985840854</v>
      </c>
      <c r="CF2448">
        <f t="shared" si="3070"/>
        <v>1314.1999510000001</v>
      </c>
      <c r="CG2448">
        <f t="shared" si="3071"/>
        <v>1325.719971</v>
      </c>
      <c r="CH2448">
        <f t="shared" si="3072"/>
        <v>1300.5</v>
      </c>
    </row>
    <row r="2449" spans="1:86">
      <c r="A2449" s="1">
        <v>43084</v>
      </c>
      <c r="B2449">
        <v>1281.880005</v>
      </c>
      <c r="C2449">
        <v>1292.219971</v>
      </c>
      <c r="D2449">
        <v>1268.4300539999999</v>
      </c>
      <c r="E2449">
        <v>1272.8000489999999</v>
      </c>
      <c r="F2449">
        <v>2718138</v>
      </c>
      <c r="G2449">
        <f t="shared" si="3086"/>
        <v>-1719542.7153413761</v>
      </c>
      <c r="H2449">
        <f t="shared" si="3034"/>
        <v>38039002.694338441</v>
      </c>
      <c r="I2449">
        <f t="shared" si="3087"/>
        <v>1278.8325197499998</v>
      </c>
      <c r="J2449">
        <f t="shared" si="3094"/>
        <v>1318.80752575</v>
      </c>
      <c r="K2449">
        <f t="shared" si="3095"/>
        <v>1278.8325197499998</v>
      </c>
      <c r="L2449">
        <f t="shared" si="3096"/>
        <v>5</v>
      </c>
      <c r="M2449">
        <f t="shared" si="3097"/>
        <v>1</v>
      </c>
      <c r="N2449">
        <f t="shared" si="3098"/>
        <v>50</v>
      </c>
      <c r="O2449">
        <f t="shared" si="3099"/>
        <v>90</v>
      </c>
      <c r="P2449">
        <f t="shared" si="3074"/>
        <v>23.789917000000059</v>
      </c>
      <c r="Q2449">
        <f t="shared" si="3075"/>
        <v>19.419922000000042</v>
      </c>
      <c r="R2449">
        <f t="shared" si="3076"/>
        <v>4.3699950000000172</v>
      </c>
      <c r="S2449">
        <f t="shared" si="3077"/>
        <v>23.789917000000059</v>
      </c>
      <c r="T2449">
        <f t="shared" si="3033"/>
        <v>24.320750203950031</v>
      </c>
      <c r="U2449">
        <f t="shared" si="3078"/>
        <v>2.25</v>
      </c>
      <c r="V2449">
        <f t="shared" si="3079"/>
        <v>21.25</v>
      </c>
      <c r="W2449">
        <f t="shared" si="3080"/>
        <v>0</v>
      </c>
      <c r="X2449">
        <f t="shared" si="3081"/>
        <v>21.25</v>
      </c>
      <c r="Y2449">
        <f t="shared" si="3031"/>
        <v>2.4898755543697417</v>
      </c>
      <c r="Z2449">
        <f t="shared" si="3032"/>
        <v>6.6514860270656815</v>
      </c>
      <c r="AA2449">
        <f t="shared" ref="AA2449:AA2512" si="3108">(Y2449/T2449)*100</f>
        <v>10.237659338178439</v>
      </c>
      <c r="AB2449">
        <f t="shared" ref="AB2449:AB2512" si="3109">(Z2449/T2449)*100</f>
        <v>27.349016668019505</v>
      </c>
      <c r="AC2449">
        <f t="shared" ref="AC2449:AC2512" si="3110">(ABS(AA2449-AB2449)/SUM(AA2449,AB2449))*100</f>
        <v>45.52506139946891</v>
      </c>
      <c r="AD2449">
        <f t="shared" si="3038"/>
        <v>15.387254053161234</v>
      </c>
      <c r="AE2449">
        <f t="shared" si="3091"/>
        <v>1300.5040038</v>
      </c>
      <c r="AF2449">
        <f t="shared" si="3093"/>
        <v>1300.5450031666667</v>
      </c>
      <c r="AG2449">
        <f t="shared" si="3035"/>
        <v>1321.1890014000001</v>
      </c>
      <c r="AH2449">
        <f t="shared" si="3100"/>
        <v>1306.2500120999998</v>
      </c>
      <c r="AI2449">
        <f t="shared" si="3101"/>
        <v>1340.2865915258715</v>
      </c>
      <c r="AJ2449">
        <f t="shared" si="3102"/>
        <v>1272.2134326741282</v>
      </c>
      <c r="AK2449">
        <f t="shared" si="3103"/>
        <v>8.6174394690477999E-3</v>
      </c>
      <c r="AL2449">
        <f t="shared" si="3082"/>
        <v>-0.63261788597244739</v>
      </c>
      <c r="AM2449">
        <f t="shared" si="3083"/>
        <v>-1719542.7153413761</v>
      </c>
      <c r="AN2449">
        <f t="shared" si="3036"/>
        <v>-12021648.295399513</v>
      </c>
      <c r="AO2449">
        <f t="shared" si="3037"/>
        <v>37613362</v>
      </c>
      <c r="AP2449">
        <f t="shared" si="3039"/>
        <v>-0.3196111077600432</v>
      </c>
      <c r="AQ2449">
        <f t="shared" si="3040"/>
        <v>1292.0244186668599</v>
      </c>
      <c r="AR2449">
        <f t="shared" si="3041"/>
        <v>1293.8672900508091</v>
      </c>
      <c r="AS2449">
        <f t="shared" si="3042"/>
        <v>1303.8422227937683</v>
      </c>
      <c r="AT2449">
        <f t="shared" si="3043"/>
        <v>1314.429495370671</v>
      </c>
      <c r="AU2449">
        <f t="shared" si="3044"/>
        <v>1307.2173439895453</v>
      </c>
      <c r="AV2449">
        <f t="shared" si="3045"/>
        <v>1315.2311206389568</v>
      </c>
      <c r="AW2449">
        <f t="shared" si="3046"/>
        <v>-8.0137766494115112</v>
      </c>
      <c r="AX2449">
        <f t="shared" si="3073"/>
        <v>-0.93166184908231364</v>
      </c>
      <c r="AY2449">
        <f t="shared" si="3047"/>
        <v>-7.0821148003291974</v>
      </c>
      <c r="AZ2449">
        <f t="shared" si="3084"/>
        <v>1277.8166913333332</v>
      </c>
      <c r="BA2449">
        <f t="shared" si="3085"/>
        <v>3473282105.7474036</v>
      </c>
      <c r="BB2449">
        <f t="shared" si="3088"/>
        <v>0</v>
      </c>
      <c r="BC2449">
        <f t="shared" si="3089"/>
        <v>3473282105.7474036</v>
      </c>
      <c r="BD2449">
        <f t="shared" si="3104"/>
        <v>4099415518.6238041</v>
      </c>
      <c r="BE2449">
        <f t="shared" si="3105"/>
        <v>32951071437.320366</v>
      </c>
      <c r="BF2449">
        <f t="shared" si="3106"/>
        <v>0.12440917213941663</v>
      </c>
      <c r="BG2449">
        <f t="shared" si="3107"/>
        <v>11.06440388623858</v>
      </c>
      <c r="BH2449">
        <f t="shared" si="3048"/>
        <v>223327620</v>
      </c>
      <c r="BI2449">
        <f t="shared" si="3049"/>
        <v>-0.60930558315243577</v>
      </c>
      <c r="BJ2449">
        <f t="shared" si="3090"/>
        <v>-709.99750000000859</v>
      </c>
      <c r="BK2449">
        <f t="shared" si="3050"/>
        <v>-4.769704343988726E-3</v>
      </c>
      <c r="BL2449">
        <f t="shared" si="3051"/>
        <v>0.99523029565601129</v>
      </c>
      <c r="BM2449">
        <f t="shared" si="3052"/>
        <v>17.938852457830119</v>
      </c>
      <c r="BN2449">
        <f t="shared" si="3053"/>
        <v>1280.3250125</v>
      </c>
      <c r="BO2449">
        <f t="shared" si="3092"/>
        <v>1304.3619996000002</v>
      </c>
      <c r="BP2449">
        <f t="shared" si="3054"/>
        <v>1333.1167656617645</v>
      </c>
      <c r="BQ2449">
        <f t="shared" si="3055"/>
        <v>-28.754766061764258</v>
      </c>
      <c r="BR2449">
        <f t="shared" si="3056"/>
        <v>-43.380004999999983</v>
      </c>
      <c r="BS2449">
        <f t="shared" si="3057"/>
        <v>-33.039917000000059</v>
      </c>
      <c r="BT2449">
        <f t="shared" si="3058"/>
        <v>-37.030029000000013</v>
      </c>
      <c r="BU2449">
        <f t="shared" si="3059"/>
        <v>-29.119995000000017</v>
      </c>
      <c r="BV2449">
        <f t="shared" si="3060"/>
        <v>1290.9926756666669</v>
      </c>
      <c r="BW2449">
        <f t="shared" si="3061"/>
        <v>1293.7219120952379</v>
      </c>
      <c r="BX2449">
        <f t="shared" si="3062"/>
        <v>1300.316552618182</v>
      </c>
      <c r="BY2449">
        <f t="shared" si="3063"/>
        <v>1311.3121488095237</v>
      </c>
      <c r="BZ2449">
        <f t="shared" si="3064"/>
        <v>1336.3199460000001</v>
      </c>
      <c r="CA2449">
        <f t="shared" si="3065"/>
        <v>1265.5500489999999</v>
      </c>
      <c r="CB2449">
        <f t="shared" si="3066"/>
        <v>1314.74680496</v>
      </c>
      <c r="CC2449">
        <f t="shared" si="3067"/>
        <v>1308.0646955277778</v>
      </c>
      <c r="CD2449">
        <f t="shared" si="3068"/>
        <v>1313.5788742190475</v>
      </c>
      <c r="CE2449">
        <f t="shared" si="3069"/>
        <v>1335.3943563309799</v>
      </c>
      <c r="CF2449">
        <f t="shared" si="3070"/>
        <v>1278.900024</v>
      </c>
      <c r="CG2449">
        <f t="shared" si="3071"/>
        <v>1316</v>
      </c>
      <c r="CH2449">
        <f t="shared" si="3072"/>
        <v>1265.5500489999999</v>
      </c>
    </row>
    <row r="2450" spans="1:86">
      <c r="A2450" s="1">
        <v>43087</v>
      </c>
      <c r="B2450">
        <v>1268.5</v>
      </c>
      <c r="C2450">
        <v>1294.469971</v>
      </c>
      <c r="D2450">
        <v>1247.1800539999999</v>
      </c>
      <c r="E2450">
        <v>1290.25</v>
      </c>
      <c r="F2450">
        <v>2180664</v>
      </c>
      <c r="G2450">
        <f t="shared" si="3086"/>
        <v>1791475.7998708282</v>
      </c>
      <c r="H2450">
        <f t="shared" si="3034"/>
        <v>39830478.494209267</v>
      </c>
      <c r="I2450">
        <f t="shared" si="3087"/>
        <v>1275.10000625</v>
      </c>
      <c r="J2450">
        <f t="shared" si="3094"/>
        <v>1318.80752575</v>
      </c>
      <c r="K2450">
        <f t="shared" si="3095"/>
        <v>1275.10000625</v>
      </c>
      <c r="L2450">
        <f t="shared" si="3096"/>
        <v>6</v>
      </c>
      <c r="M2450">
        <f t="shared" si="3097"/>
        <v>1</v>
      </c>
      <c r="N2450">
        <f t="shared" si="3098"/>
        <v>40</v>
      </c>
      <c r="O2450">
        <f t="shared" si="3099"/>
        <v>90</v>
      </c>
      <c r="P2450">
        <f t="shared" si="3074"/>
        <v>47.289917000000059</v>
      </c>
      <c r="Q2450">
        <f t="shared" si="3075"/>
        <v>4.2199709999999868</v>
      </c>
      <c r="R2450">
        <f t="shared" si="3076"/>
        <v>43.069946000000073</v>
      </c>
      <c r="S2450">
        <f t="shared" si="3077"/>
        <v>47.289917000000059</v>
      </c>
      <c r="T2450">
        <f t="shared" si="3033"/>
        <v>25.96140497509646</v>
      </c>
      <c r="U2450">
        <f t="shared" si="3078"/>
        <v>4.4300530000000435</v>
      </c>
      <c r="V2450">
        <f t="shared" si="3079"/>
        <v>-35.169922000000042</v>
      </c>
      <c r="W2450">
        <f t="shared" si="3080"/>
        <v>4.4300530000000435</v>
      </c>
      <c r="X2450">
        <f t="shared" si="3081"/>
        <v>0</v>
      </c>
      <c r="Y2450">
        <f t="shared" ref="Y2450:Y2513" si="3111">((Y2449*13)+W2450)/14</f>
        <v>2.6284596576290489</v>
      </c>
      <c r="Z2450">
        <f t="shared" ref="Z2450:Z2513" si="3112">((Z2449*13)+X2450)/14</f>
        <v>6.1763798822752758</v>
      </c>
      <c r="AA2450">
        <f t="shared" si="3108"/>
        <v>10.124489256842628</v>
      </c>
      <c r="AB2450">
        <f t="shared" si="3109"/>
        <v>23.790622611526544</v>
      </c>
      <c r="AC2450">
        <f t="shared" si="3110"/>
        <v>40.295115073553966</v>
      </c>
      <c r="AD2450">
        <f t="shared" si="3038"/>
        <v>17.1969445938308</v>
      </c>
      <c r="AE2450">
        <f t="shared" si="3091"/>
        <v>1292.443994</v>
      </c>
      <c r="AF2450">
        <f t="shared" si="3093"/>
        <v>1298.7950031666667</v>
      </c>
      <c r="AG2450">
        <f t="shared" si="3035"/>
        <v>1318.1155028500002</v>
      </c>
      <c r="AH2450">
        <f t="shared" si="3100"/>
        <v>1303.6570067</v>
      </c>
      <c r="AI2450">
        <f t="shared" si="3101"/>
        <v>1338.2192967430638</v>
      </c>
      <c r="AJ2450">
        <f t="shared" si="3102"/>
        <v>1269.0947166569363</v>
      </c>
      <c r="AK2450">
        <f t="shared" si="3103"/>
        <v>0.30604574113440952</v>
      </c>
      <c r="AL2450">
        <f t="shared" si="3082"/>
        <v>0.82152766307456271</v>
      </c>
      <c r="AM2450">
        <f t="shared" si="3083"/>
        <v>1791475.7998708282</v>
      </c>
      <c r="AN2450">
        <f t="shared" si="3036"/>
        <v>-9738329.2004024405</v>
      </c>
      <c r="AO2450">
        <f t="shared" si="3037"/>
        <v>38779528</v>
      </c>
      <c r="AP2450">
        <f t="shared" si="3039"/>
        <v>-0.25112036434281615</v>
      </c>
      <c r="AQ2450">
        <f t="shared" si="3040"/>
        <v>1291.4211163201276</v>
      </c>
      <c r="AR2450">
        <f t="shared" si="3041"/>
        <v>1292.0953692263286</v>
      </c>
      <c r="AS2450">
        <f t="shared" si="3042"/>
        <v>1301.3956226908899</v>
      </c>
      <c r="AT2450">
        <f t="shared" si="3043"/>
        <v>1312.2533407873107</v>
      </c>
      <c r="AU2450">
        <f t="shared" si="3044"/>
        <v>1304.6722423911135</v>
      </c>
      <c r="AV2450">
        <f t="shared" si="3045"/>
        <v>1313.4824421942299</v>
      </c>
      <c r="AW2450">
        <f t="shared" si="3046"/>
        <v>-8.8101998031163475</v>
      </c>
      <c r="AX2450">
        <f t="shared" si="3073"/>
        <v>-2.5073694398891204</v>
      </c>
      <c r="AY2450">
        <f t="shared" si="3047"/>
        <v>-6.3028303632272271</v>
      </c>
      <c r="AZ2450">
        <f t="shared" si="3084"/>
        <v>1277.3000083333334</v>
      </c>
      <c r="BA2450">
        <f t="shared" si="3085"/>
        <v>2785362145.3722</v>
      </c>
      <c r="BB2450">
        <f t="shared" si="3088"/>
        <v>0</v>
      </c>
      <c r="BC2450">
        <f t="shared" si="3089"/>
        <v>2785362145.3722</v>
      </c>
      <c r="BD2450">
        <f t="shared" si="3104"/>
        <v>2875026524.0214372</v>
      </c>
      <c r="BE2450">
        <f t="shared" si="3105"/>
        <v>35736433582.692566</v>
      </c>
      <c r="BF2450">
        <f t="shared" si="3106"/>
        <v>8.045085185595674E-2</v>
      </c>
      <c r="BG2450">
        <f t="shared" si="3107"/>
        <v>7.4460445579510974</v>
      </c>
      <c r="BH2450">
        <f t="shared" si="3048"/>
        <v>225508284</v>
      </c>
      <c r="BI2450">
        <f t="shared" si="3049"/>
        <v>-0.67075124265829722</v>
      </c>
      <c r="BJ2450">
        <f t="shared" si="3090"/>
        <v>1644.9951000000056</v>
      </c>
      <c r="BK2450">
        <f t="shared" si="3050"/>
        <v>1.3709891835492895E-2</v>
      </c>
      <c r="BL2450">
        <f t="shared" si="3051"/>
        <v>1.013709891835493</v>
      </c>
      <c r="BM2450">
        <f t="shared" si="3052"/>
        <v>18.215926281231031</v>
      </c>
      <c r="BN2450">
        <f t="shared" si="3053"/>
        <v>1270.8250125</v>
      </c>
      <c r="BO2450">
        <f t="shared" si="3092"/>
        <v>1294.4770020999999</v>
      </c>
      <c r="BP2450">
        <f t="shared" si="3054"/>
        <v>1331.9550009705879</v>
      </c>
      <c r="BQ2450">
        <f t="shared" si="3055"/>
        <v>-37.477998870587953</v>
      </c>
      <c r="BR2450">
        <f t="shared" si="3056"/>
        <v>-27.530029000000013</v>
      </c>
      <c r="BS2450">
        <f t="shared" si="3057"/>
        <v>-66.889892000000145</v>
      </c>
      <c r="BT2450">
        <f t="shared" si="3058"/>
        <v>-31.380004999999983</v>
      </c>
      <c r="BU2450">
        <f t="shared" si="3059"/>
        <v>-47</v>
      </c>
      <c r="BV2450">
        <f t="shared" si="3060"/>
        <v>1287.5746743999998</v>
      </c>
      <c r="BW2450">
        <f t="shared" si="3061"/>
        <v>1290.7804826190475</v>
      </c>
      <c r="BX2450">
        <f t="shared" si="3062"/>
        <v>1297.407459509091</v>
      </c>
      <c r="BY2450">
        <f t="shared" si="3063"/>
        <v>1308.3655772476191</v>
      </c>
      <c r="BZ2450">
        <f t="shared" si="3064"/>
        <v>1336.3199460000001</v>
      </c>
      <c r="CA2450">
        <f t="shared" si="3065"/>
        <v>1247.1800539999999</v>
      </c>
      <c r="CB2450">
        <f t="shared" si="3066"/>
        <v>1300.2729376</v>
      </c>
      <c r="CC2450">
        <f t="shared" si="3067"/>
        <v>1312.0881713277777</v>
      </c>
      <c r="CD2450">
        <f t="shared" si="3068"/>
        <v>1312.0079268461111</v>
      </c>
      <c r="CE2450">
        <f t="shared" si="3069"/>
        <v>1331.6155585159504</v>
      </c>
      <c r="CF2450">
        <f t="shared" si="3070"/>
        <v>1272.8000489999999</v>
      </c>
      <c r="CG2450">
        <f t="shared" si="3071"/>
        <v>1292.219971</v>
      </c>
      <c r="CH2450">
        <f t="shared" si="3072"/>
        <v>1268.4300539999999</v>
      </c>
    </row>
    <row r="2451" spans="1:86">
      <c r="A2451" s="1">
        <v>43088</v>
      </c>
      <c r="B2451">
        <v>1288</v>
      </c>
      <c r="C2451">
        <v>1298.900024</v>
      </c>
      <c r="D2451">
        <v>1282.349976</v>
      </c>
      <c r="E2451">
        <v>1287.650024</v>
      </c>
      <c r="F2451">
        <v>1801952</v>
      </c>
      <c r="G2451">
        <f t="shared" si="3086"/>
        <v>-647824.58070839744</v>
      </c>
      <c r="H2451">
        <f t="shared" si="3034"/>
        <v>39182653.913500868</v>
      </c>
      <c r="I2451">
        <f t="shared" si="3087"/>
        <v>1289.2250060000001</v>
      </c>
      <c r="J2451">
        <f t="shared" si="3094"/>
        <v>1318.80752575</v>
      </c>
      <c r="K2451">
        <f t="shared" si="3095"/>
        <v>1275.10000625</v>
      </c>
      <c r="L2451">
        <f t="shared" si="3096"/>
        <v>7</v>
      </c>
      <c r="M2451">
        <f t="shared" si="3097"/>
        <v>2</v>
      </c>
      <c r="N2451">
        <f t="shared" si="3098"/>
        <v>30</v>
      </c>
      <c r="O2451">
        <f t="shared" si="3099"/>
        <v>80</v>
      </c>
      <c r="P2451">
        <f t="shared" si="3074"/>
        <v>16.550048000000061</v>
      </c>
      <c r="Q2451">
        <f t="shared" si="3075"/>
        <v>11.25</v>
      </c>
      <c r="R2451">
        <f t="shared" si="3076"/>
        <v>5.3000480000000607</v>
      </c>
      <c r="S2451">
        <f t="shared" si="3077"/>
        <v>16.550048000000061</v>
      </c>
      <c r="T2451">
        <f t="shared" ref="T2451:T2514" si="3113">((T2450*13)+S2451)/14</f>
        <v>25.289165191161004</v>
      </c>
      <c r="U2451">
        <f t="shared" si="3078"/>
        <v>-2.5200190000000475</v>
      </c>
      <c r="V2451">
        <f t="shared" si="3079"/>
        <v>7.030029999999897</v>
      </c>
      <c r="W2451">
        <f t="shared" si="3080"/>
        <v>0</v>
      </c>
      <c r="X2451">
        <f t="shared" si="3081"/>
        <v>7.030029999999897</v>
      </c>
      <c r="Y2451">
        <f t="shared" si="3111"/>
        <v>2.4407125392269742</v>
      </c>
      <c r="Z2451">
        <f t="shared" si="3112"/>
        <v>6.2373548906841778</v>
      </c>
      <c r="AA2451">
        <f t="shared" si="3108"/>
        <v>9.6512183015042545</v>
      </c>
      <c r="AB2451">
        <f t="shared" si="3109"/>
        <v>24.664139142340058</v>
      </c>
      <c r="AC2451">
        <f t="shared" si="3110"/>
        <v>43.749860001906839</v>
      </c>
      <c r="AD2451">
        <f t="shared" si="3038"/>
        <v>20.181066438951774</v>
      </c>
      <c r="AE2451">
        <f t="shared" si="3091"/>
        <v>1288.7600096000001</v>
      </c>
      <c r="AF2451">
        <f t="shared" si="3093"/>
        <v>1291.6449990000001</v>
      </c>
      <c r="AG2451">
        <f t="shared" si="3035"/>
        <v>1315.6745054999999</v>
      </c>
      <c r="AH2451">
        <f t="shared" si="3100"/>
        <v>1300.6440062000001</v>
      </c>
      <c r="AI2451">
        <f t="shared" si="3101"/>
        <v>1335.0088821560655</v>
      </c>
      <c r="AJ2451">
        <f t="shared" si="3102"/>
        <v>1266.2791302439348</v>
      </c>
      <c r="AK2451">
        <f t="shared" si="3103"/>
        <v>0.31094094131734096</v>
      </c>
      <c r="AL2451">
        <f t="shared" si="3082"/>
        <v>-0.35951267331671288</v>
      </c>
      <c r="AM2451">
        <f t="shared" si="3083"/>
        <v>-647824.58070839744</v>
      </c>
      <c r="AN2451">
        <f t="shared" si="3036"/>
        <v>-9464266.7520296946</v>
      </c>
      <c r="AO2451">
        <f t="shared" si="3037"/>
        <v>39053740</v>
      </c>
      <c r="AP2451">
        <f t="shared" si="3039"/>
        <v>-0.24233957495568145</v>
      </c>
      <c r="AQ2451">
        <f t="shared" si="3040"/>
        <v>1290.1389449312842</v>
      </c>
      <c r="AR2451">
        <f t="shared" si="3041"/>
        <v>1292.772130731825</v>
      </c>
      <c r="AS2451">
        <f t="shared" si="3042"/>
        <v>1298.9214149265297</v>
      </c>
      <c r="AT2451">
        <f t="shared" si="3043"/>
        <v>1310.0390422764526</v>
      </c>
      <c r="AU2451">
        <f t="shared" si="3044"/>
        <v>1302.1189096324465</v>
      </c>
      <c r="AV2451">
        <f t="shared" si="3045"/>
        <v>1311.6741729206337</v>
      </c>
      <c r="AW2451">
        <f t="shared" si="3046"/>
        <v>-9.5552632881872341</v>
      </c>
      <c r="AX2451">
        <f t="shared" si="3073"/>
        <v>-3.9169482095487433</v>
      </c>
      <c r="AY2451">
        <f t="shared" si="3047"/>
        <v>-5.6383150786384908</v>
      </c>
      <c r="AZ2451">
        <f t="shared" si="3084"/>
        <v>1289.6333413333334</v>
      </c>
      <c r="BA2451">
        <f t="shared" si="3085"/>
        <v>2323857378.6822829</v>
      </c>
      <c r="BB2451">
        <f t="shared" si="3088"/>
        <v>2323857378.6822829</v>
      </c>
      <c r="BC2451">
        <f t="shared" si="3089"/>
        <v>0</v>
      </c>
      <c r="BD2451">
        <f t="shared" si="3104"/>
        <v>5198883902.7037201</v>
      </c>
      <c r="BE2451">
        <f t="shared" si="3105"/>
        <v>33806115911.001472</v>
      </c>
      <c r="BF2451">
        <f t="shared" si="3106"/>
        <v>0.15378530667026008</v>
      </c>
      <c r="BG2451">
        <f t="shared" si="3107"/>
        <v>13.328762793320124</v>
      </c>
      <c r="BH2451">
        <f t="shared" si="3048"/>
        <v>223706332</v>
      </c>
      <c r="BI2451">
        <f t="shared" si="3049"/>
        <v>-0.72847841982822981</v>
      </c>
      <c r="BJ2451">
        <f t="shared" si="3090"/>
        <v>-359.99759999999696</v>
      </c>
      <c r="BK2451">
        <f t="shared" si="3050"/>
        <v>-2.0150947490796124E-3</v>
      </c>
      <c r="BL2451">
        <f t="shared" si="3051"/>
        <v>0.99798490525092043</v>
      </c>
      <c r="BM2451">
        <f t="shared" si="3052"/>
        <v>18.111879921715971</v>
      </c>
      <c r="BN2451">
        <f t="shared" si="3053"/>
        <v>1290.625</v>
      </c>
      <c r="BO2451">
        <f t="shared" si="3092"/>
        <v>1289.1320069999999</v>
      </c>
      <c r="BP2451">
        <f t="shared" si="3054"/>
        <v>1331.6372052647057</v>
      </c>
      <c r="BQ2451">
        <f t="shared" si="3055"/>
        <v>-42.505198264705768</v>
      </c>
      <c r="BR2451">
        <f t="shared" si="3056"/>
        <v>-29</v>
      </c>
      <c r="BS2451">
        <f t="shared" si="3057"/>
        <v>-24.080077999999958</v>
      </c>
      <c r="BT2451">
        <f t="shared" si="3058"/>
        <v>-23.59997599999997</v>
      </c>
      <c r="BU2451">
        <f t="shared" si="3059"/>
        <v>-30</v>
      </c>
      <c r="BV2451">
        <f t="shared" si="3060"/>
        <v>1285.9766844000001</v>
      </c>
      <c r="BW2451">
        <f t="shared" si="3061"/>
        <v>1287.5962028571428</v>
      </c>
      <c r="BX2451">
        <f t="shared" si="3062"/>
        <v>1294.4970990181821</v>
      </c>
      <c r="BY2451">
        <f t="shared" si="3063"/>
        <v>1305.4641030714286</v>
      </c>
      <c r="BZ2451">
        <f t="shared" si="3064"/>
        <v>1336.3199460000001</v>
      </c>
      <c r="CA2451">
        <f t="shared" si="3065"/>
        <v>1247.1800539999999</v>
      </c>
      <c r="CB2451">
        <f t="shared" si="3066"/>
        <v>1295.436159086667</v>
      </c>
      <c r="CC2451">
        <f t="shared" si="3067"/>
        <v>1298.8349478333332</v>
      </c>
      <c r="CD2451">
        <f t="shared" si="3068"/>
        <v>1309.169770232143</v>
      </c>
      <c r="CE2451">
        <f t="shared" si="3069"/>
        <v>1330.5243379337535</v>
      </c>
      <c r="CF2451">
        <f t="shared" si="3070"/>
        <v>1290.25</v>
      </c>
      <c r="CG2451">
        <f t="shared" si="3071"/>
        <v>1294.469971</v>
      </c>
      <c r="CH2451">
        <f t="shared" si="3072"/>
        <v>1247.1800539999999</v>
      </c>
    </row>
    <row r="2452" spans="1:86">
      <c r="A2452" s="1">
        <v>43089</v>
      </c>
      <c r="B2452">
        <v>1291</v>
      </c>
      <c r="C2452">
        <v>1296.380005</v>
      </c>
      <c r="D2452">
        <v>1275.3199460000001</v>
      </c>
      <c r="E2452">
        <v>1294.469971</v>
      </c>
      <c r="F2452">
        <v>1577570</v>
      </c>
      <c r="G2452">
        <f t="shared" si="3086"/>
        <v>1291415.783871735</v>
      </c>
      <c r="H2452">
        <f t="shared" si="3034"/>
        <v>40474069.6973726</v>
      </c>
      <c r="I2452">
        <f t="shared" si="3087"/>
        <v>1289.2924805</v>
      </c>
      <c r="J2452">
        <f t="shared" si="3094"/>
        <v>1318.80752575</v>
      </c>
      <c r="K2452">
        <f t="shared" si="3095"/>
        <v>1275.10000625</v>
      </c>
      <c r="L2452">
        <f t="shared" si="3096"/>
        <v>8</v>
      </c>
      <c r="M2452">
        <f t="shared" si="3097"/>
        <v>3</v>
      </c>
      <c r="N2452">
        <f t="shared" si="3098"/>
        <v>20</v>
      </c>
      <c r="O2452">
        <f t="shared" si="3099"/>
        <v>70</v>
      </c>
      <c r="P2452">
        <f t="shared" si="3074"/>
        <v>21.06005899999991</v>
      </c>
      <c r="Q2452">
        <f t="shared" si="3075"/>
        <v>1.910033999999996</v>
      </c>
      <c r="R2452">
        <f t="shared" si="3076"/>
        <v>19.150024999999914</v>
      </c>
      <c r="S2452">
        <f t="shared" si="3077"/>
        <v>21.06005899999991</v>
      </c>
      <c r="T2452">
        <f t="shared" si="3113"/>
        <v>24.987086177506644</v>
      </c>
      <c r="U2452">
        <f t="shared" si="3078"/>
        <v>7.6199950000000172</v>
      </c>
      <c r="V2452">
        <f t="shared" si="3079"/>
        <v>-14.710082999999941</v>
      </c>
      <c r="W2452">
        <f t="shared" si="3080"/>
        <v>7.6199950000000172</v>
      </c>
      <c r="X2452">
        <f t="shared" si="3081"/>
        <v>0</v>
      </c>
      <c r="Y2452">
        <f t="shared" si="3111"/>
        <v>2.8106612864250486</v>
      </c>
      <c r="Z2452">
        <f t="shared" si="3112"/>
        <v>5.7918295413495935</v>
      </c>
      <c r="AA2452">
        <f t="shared" si="3108"/>
        <v>11.248455568041399</v>
      </c>
      <c r="AB2452">
        <f t="shared" si="3109"/>
        <v>23.179291495634232</v>
      </c>
      <c r="AC2452">
        <f t="shared" si="3110"/>
        <v>34.65471006722057</v>
      </c>
      <c r="AD2452">
        <f t="shared" si="3038"/>
        <v>22.564435315599013</v>
      </c>
      <c r="AE2452">
        <f t="shared" si="3091"/>
        <v>1284.8140136000002</v>
      </c>
      <c r="AF2452">
        <f t="shared" si="3093"/>
        <v>1289.7116698333336</v>
      </c>
      <c r="AG2452">
        <f t="shared" si="3035"/>
        <v>1313.3820067499998</v>
      </c>
      <c r="AH2452">
        <f t="shared" si="3100"/>
        <v>1298.4260009000002</v>
      </c>
      <c r="AI2452">
        <f t="shared" si="3101"/>
        <v>1331.1985038768717</v>
      </c>
      <c r="AJ2452">
        <f t="shared" si="3102"/>
        <v>1265.6534979231287</v>
      </c>
      <c r="AK2452">
        <f t="shared" si="3103"/>
        <v>0.43964406833997249</v>
      </c>
      <c r="AL2452">
        <f t="shared" si="3082"/>
        <v>0.81861076457573034</v>
      </c>
      <c r="AM2452">
        <f t="shared" si="3083"/>
        <v>1291415.783871735</v>
      </c>
      <c r="AN2452">
        <f t="shared" si="3036"/>
        <v>-7155502.2175884638</v>
      </c>
      <c r="AO2452">
        <f t="shared" si="3037"/>
        <v>38808686</v>
      </c>
      <c r="AP2452">
        <f t="shared" si="3039"/>
        <v>-0.18437888408766182</v>
      </c>
      <c r="AQ2452">
        <f t="shared" si="3040"/>
        <v>1291.6114937946475</v>
      </c>
      <c r="AR2452">
        <f t="shared" si="3041"/>
        <v>1294.2193166332549</v>
      </c>
      <c r="AS2452">
        <f t="shared" si="3042"/>
        <v>1298.1201550197543</v>
      </c>
      <c r="AT2452">
        <f t="shared" si="3043"/>
        <v>1308.6378258615719</v>
      </c>
      <c r="AU2452">
        <f t="shared" si="3044"/>
        <v>1300.9715688375795</v>
      </c>
      <c r="AV2452">
        <f t="shared" si="3045"/>
        <v>1310.4698787861894</v>
      </c>
      <c r="AW2452">
        <f t="shared" si="3046"/>
        <v>-9.4983099486098581</v>
      </c>
      <c r="AX2452">
        <f t="shared" si="3073"/>
        <v>-5.0332205573609663</v>
      </c>
      <c r="AY2452">
        <f t="shared" si="3047"/>
        <v>-4.4650893912488918</v>
      </c>
      <c r="AZ2452">
        <f t="shared" si="3084"/>
        <v>1288.7233073333334</v>
      </c>
      <c r="BA2452">
        <f t="shared" si="3085"/>
        <v>2033051227.9498467</v>
      </c>
      <c r="BB2452">
        <f t="shared" si="3088"/>
        <v>0</v>
      </c>
      <c r="BC2452">
        <f t="shared" si="3089"/>
        <v>2033051227.9498467</v>
      </c>
      <c r="BD2452">
        <f t="shared" si="3104"/>
        <v>5198883902.7037201</v>
      </c>
      <c r="BE2452">
        <f t="shared" si="3105"/>
        <v>30158243717.804291</v>
      </c>
      <c r="BF2452">
        <f t="shared" si="3106"/>
        <v>0.17238682568356906</v>
      </c>
      <c r="BG2452">
        <f t="shared" si="3107"/>
        <v>14.703920404688745</v>
      </c>
      <c r="BH2452">
        <f t="shared" si="3048"/>
        <v>225283902</v>
      </c>
      <c r="BI2452">
        <f t="shared" si="3049"/>
        <v>-0.72480185179132695</v>
      </c>
      <c r="BJ2452">
        <f t="shared" si="3090"/>
        <v>581.99469999999565</v>
      </c>
      <c r="BK2452">
        <f t="shared" si="3050"/>
        <v>5.2964290551668998E-3</v>
      </c>
      <c r="BL2452">
        <f t="shared" si="3051"/>
        <v>1.0052964290551669</v>
      </c>
      <c r="BM2452">
        <f t="shared" si="3052"/>
        <v>17.272625671927042</v>
      </c>
      <c r="BN2452">
        <f t="shared" si="3053"/>
        <v>1285.8499755</v>
      </c>
      <c r="BO2452">
        <f t="shared" si="3092"/>
        <v>1283.6800049999999</v>
      </c>
      <c r="BP2452">
        <f t="shared" si="3054"/>
        <v>1330.6272044705881</v>
      </c>
      <c r="BQ2452">
        <f t="shared" si="3055"/>
        <v>-46.947199470588203</v>
      </c>
      <c r="BR2452">
        <f t="shared" si="3056"/>
        <v>-14.15002400000003</v>
      </c>
      <c r="BS2452">
        <f t="shared" si="3057"/>
        <v>-32.180053999999927</v>
      </c>
      <c r="BT2452">
        <f t="shared" si="3058"/>
        <v>-26.589966000000004</v>
      </c>
      <c r="BU2452">
        <f t="shared" si="3059"/>
        <v>-25.15002400000003</v>
      </c>
      <c r="BV2452">
        <f t="shared" si="3060"/>
        <v>1287.8800048666667</v>
      </c>
      <c r="BW2452">
        <f t="shared" si="3061"/>
        <v>1288.4033377142857</v>
      </c>
      <c r="BX2452">
        <f t="shared" si="3062"/>
        <v>1293.3745471636362</v>
      </c>
      <c r="BY2452">
        <f t="shared" si="3063"/>
        <v>1303.4446235952378</v>
      </c>
      <c r="BZ2452">
        <f t="shared" si="3064"/>
        <v>1336.3199460000001</v>
      </c>
      <c r="CA2452">
        <f t="shared" si="3065"/>
        <v>1247.1800539999999</v>
      </c>
      <c r="CB2452">
        <f t="shared" si="3066"/>
        <v>1280.5228245366666</v>
      </c>
      <c r="CC2452">
        <f t="shared" si="3067"/>
        <v>1294.4820775444448</v>
      </c>
      <c r="CD2452">
        <f t="shared" si="3068"/>
        <v>1305.5919789556351</v>
      </c>
      <c r="CE2452">
        <f t="shared" si="3069"/>
        <v>1328.49610197012</v>
      </c>
      <c r="CF2452">
        <f t="shared" si="3070"/>
        <v>1287.650024</v>
      </c>
      <c r="CG2452">
        <f t="shared" si="3071"/>
        <v>1298.900024</v>
      </c>
      <c r="CH2452">
        <f t="shared" si="3072"/>
        <v>1282.349976</v>
      </c>
    </row>
    <row r="2453" spans="1:86">
      <c r="A2453" s="1">
        <v>43090</v>
      </c>
      <c r="B2453">
        <v>1293.5</v>
      </c>
      <c r="C2453">
        <v>1304</v>
      </c>
      <c r="D2453">
        <v>1290.030029</v>
      </c>
      <c r="E2453">
        <v>1297.849976</v>
      </c>
      <c r="F2453">
        <v>1293648</v>
      </c>
      <c r="G2453">
        <f t="shared" si="3086"/>
        <v>154638.29875551685</v>
      </c>
      <c r="H2453">
        <f t="shared" ref="H2453:H2516" si="3114">SUM(H2452,G2453)</f>
        <v>40628707.99612812</v>
      </c>
      <c r="I2453">
        <f t="shared" si="3087"/>
        <v>1296.34500125</v>
      </c>
      <c r="J2453">
        <f t="shared" si="3094"/>
        <v>1318.80752575</v>
      </c>
      <c r="K2453">
        <f t="shared" si="3095"/>
        <v>1275.10000625</v>
      </c>
      <c r="L2453">
        <f t="shared" si="3096"/>
        <v>9</v>
      </c>
      <c r="M2453">
        <f t="shared" si="3097"/>
        <v>4</v>
      </c>
      <c r="N2453">
        <f t="shared" si="3098"/>
        <v>10</v>
      </c>
      <c r="O2453">
        <f t="shared" si="3099"/>
        <v>60</v>
      </c>
      <c r="P2453">
        <f t="shared" si="3074"/>
        <v>13.969970999999987</v>
      </c>
      <c r="Q2453">
        <f t="shared" si="3075"/>
        <v>6.1500240000000304</v>
      </c>
      <c r="R2453">
        <f t="shared" si="3076"/>
        <v>7.8199469999999565</v>
      </c>
      <c r="S2453">
        <f t="shared" si="3077"/>
        <v>13.969970999999987</v>
      </c>
      <c r="T2453">
        <f t="shared" si="3113"/>
        <v>24.200149379113309</v>
      </c>
      <c r="U2453">
        <f t="shared" si="3078"/>
        <v>27.949951000000056</v>
      </c>
      <c r="V2453">
        <f t="shared" si="3079"/>
        <v>-5.0699469999999565</v>
      </c>
      <c r="W2453">
        <f t="shared" si="3080"/>
        <v>27.949951000000056</v>
      </c>
      <c r="X2453">
        <f t="shared" si="3081"/>
        <v>0</v>
      </c>
      <c r="Y2453">
        <f t="shared" si="3111"/>
        <v>4.6063248373946921</v>
      </c>
      <c r="Z2453">
        <f t="shared" si="3112"/>
        <v>5.3781274312531933</v>
      </c>
      <c r="AA2453">
        <f t="shared" si="3108"/>
        <v>19.034282661785237</v>
      </c>
      <c r="AB2453">
        <f t="shared" si="3109"/>
        <v>22.223529892319398</v>
      </c>
      <c r="AC2453">
        <f t="shared" si="3110"/>
        <v>7.7300444039582779</v>
      </c>
      <c r="AD2453">
        <f t="shared" si="3038"/>
        <v>22.614462346655653</v>
      </c>
      <c r="AE2453">
        <f t="shared" si="3091"/>
        <v>1288.604004</v>
      </c>
      <c r="AF2453">
        <f t="shared" si="3093"/>
        <v>1286.986674</v>
      </c>
      <c r="AG2453">
        <f t="shared" si="3035"/>
        <v>1311.2435057999999</v>
      </c>
      <c r="AH2453">
        <f t="shared" si="3100"/>
        <v>1297.348999</v>
      </c>
      <c r="AI2453">
        <f t="shared" si="3101"/>
        <v>1329.4108600593365</v>
      </c>
      <c r="AJ2453">
        <f t="shared" si="3102"/>
        <v>1265.2871379406636</v>
      </c>
      <c r="AK2453">
        <f t="shared" si="3103"/>
        <v>0.50781266251314561</v>
      </c>
      <c r="AL2453">
        <f t="shared" si="3082"/>
        <v>0.11953661177964706</v>
      </c>
      <c r="AM2453">
        <f t="shared" si="3083"/>
        <v>154638.29875551685</v>
      </c>
      <c r="AN2453">
        <f t="shared" si="3036"/>
        <v>-7016732.6576079484</v>
      </c>
      <c r="AO2453">
        <f t="shared" si="3037"/>
        <v>39308864</v>
      </c>
      <c r="AP2453">
        <f t="shared" si="3039"/>
        <v>-0.17850255498627354</v>
      </c>
      <c r="AQ2453">
        <f t="shared" si="3040"/>
        <v>1293.7325777444673</v>
      </c>
      <c r="AR2453">
        <f t="shared" si="3041"/>
        <v>1302.5301128177773</v>
      </c>
      <c r="AS2453">
        <f t="shared" si="3042"/>
        <v>1298.0715227961985</v>
      </c>
      <c r="AT2453">
        <f t="shared" si="3043"/>
        <v>1307.6669193740304</v>
      </c>
      <c r="AU2453">
        <f t="shared" si="3044"/>
        <v>1300.5033299119425</v>
      </c>
      <c r="AV2453">
        <f t="shared" si="3045"/>
        <v>1309.5864855911561</v>
      </c>
      <c r="AW2453">
        <f t="shared" si="3046"/>
        <v>-9.0831556792136325</v>
      </c>
      <c r="AX2453">
        <f t="shared" si="3073"/>
        <v>-5.8432075817314999</v>
      </c>
      <c r="AY2453">
        <f t="shared" si="3047"/>
        <v>-3.2399480974821326</v>
      </c>
      <c r="AZ2453">
        <f t="shared" si="3084"/>
        <v>1297.2933350000001</v>
      </c>
      <c r="BA2453">
        <f t="shared" si="3085"/>
        <v>1678240928.2360802</v>
      </c>
      <c r="BB2453">
        <f t="shared" si="3088"/>
        <v>1678240928.2360802</v>
      </c>
      <c r="BC2453">
        <f t="shared" si="3089"/>
        <v>0</v>
      </c>
      <c r="BD2453">
        <f t="shared" si="3104"/>
        <v>6877124830.9398003</v>
      </c>
      <c r="BE2453">
        <f t="shared" si="3105"/>
        <v>28797229887.878681</v>
      </c>
      <c r="BF2453">
        <f t="shared" si="3106"/>
        <v>0.23881202663296849</v>
      </c>
      <c r="BG2453">
        <f t="shared" si="3107"/>
        <v>19.277503083502353</v>
      </c>
      <c r="BH2453">
        <f t="shared" si="3048"/>
        <v>226577550</v>
      </c>
      <c r="BI2453">
        <f t="shared" si="3049"/>
        <v>-0.69358960092761146</v>
      </c>
      <c r="BJ2453">
        <f t="shared" si="3090"/>
        <v>238.00049999999828</v>
      </c>
      <c r="BK2453">
        <f t="shared" si="3050"/>
        <v>2.6111111696077985E-3</v>
      </c>
      <c r="BL2453">
        <f t="shared" si="3051"/>
        <v>1.0026111111696079</v>
      </c>
      <c r="BM2453">
        <f t="shared" si="3052"/>
        <v>16.898084495224566</v>
      </c>
      <c r="BN2453">
        <f t="shared" si="3053"/>
        <v>1297.0150145</v>
      </c>
      <c r="BO2453">
        <f t="shared" si="3092"/>
        <v>1284.928003</v>
      </c>
      <c r="BP2453">
        <f t="shared" si="3054"/>
        <v>1330.2489696029411</v>
      </c>
      <c r="BQ2453">
        <f t="shared" si="3055"/>
        <v>-45.320966602941098</v>
      </c>
      <c r="BR2453">
        <f t="shared" si="3056"/>
        <v>-2.9000240000000304</v>
      </c>
      <c r="BS2453">
        <f t="shared" si="3057"/>
        <v>-8.4699709999999868</v>
      </c>
      <c r="BT2453">
        <f t="shared" si="3058"/>
        <v>-18.5</v>
      </c>
      <c r="BU2453">
        <f t="shared" si="3059"/>
        <v>-15.5</v>
      </c>
      <c r="BV2453">
        <f t="shared" si="3060"/>
        <v>1292.2253256666665</v>
      </c>
      <c r="BW2453">
        <f t="shared" si="3061"/>
        <v>1290.7285680476191</v>
      </c>
      <c r="BX2453">
        <f t="shared" si="3062"/>
        <v>1293.2698153636363</v>
      </c>
      <c r="BY2453">
        <f t="shared" si="3063"/>
        <v>1301.9653825714286</v>
      </c>
      <c r="BZ2453">
        <f t="shared" si="3064"/>
        <v>1336.3199460000001</v>
      </c>
      <c r="CA2453">
        <f t="shared" si="3065"/>
        <v>1247.1800539999999</v>
      </c>
      <c r="CB2453">
        <f t="shared" si="3066"/>
        <v>1282.5576559000001</v>
      </c>
      <c r="CC2453">
        <f t="shared" si="3067"/>
        <v>1281.6001327805554</v>
      </c>
      <c r="CD2453">
        <f t="shared" si="3068"/>
        <v>1303.9751050859127</v>
      </c>
      <c r="CE2453">
        <f t="shared" si="3069"/>
        <v>1326.1766195374619</v>
      </c>
      <c r="CF2453">
        <f t="shared" si="3070"/>
        <v>1294.469971</v>
      </c>
      <c r="CG2453">
        <f t="shared" si="3071"/>
        <v>1296.380005</v>
      </c>
      <c r="CH2453">
        <f t="shared" si="3072"/>
        <v>1275.3199460000001</v>
      </c>
    </row>
    <row r="2454" spans="1:86">
      <c r="A2454" s="1">
        <v>43091</v>
      </c>
      <c r="B2454">
        <v>1302</v>
      </c>
      <c r="C2454">
        <v>1331.9499510000001</v>
      </c>
      <c r="D2454">
        <v>1295.099976</v>
      </c>
      <c r="E2454">
        <v>1323.380005</v>
      </c>
      <c r="F2454">
        <v>3665664</v>
      </c>
      <c r="G2454">
        <f t="shared" si="3086"/>
        <v>1960667.3190446293</v>
      </c>
      <c r="H2454">
        <f t="shared" si="3114"/>
        <v>42589375.315172747</v>
      </c>
      <c r="I2454">
        <f t="shared" si="3087"/>
        <v>1313.107483</v>
      </c>
      <c r="J2454">
        <f t="shared" si="3094"/>
        <v>1318.80752575</v>
      </c>
      <c r="K2454">
        <f t="shared" si="3095"/>
        <v>1275.10000625</v>
      </c>
      <c r="L2454">
        <f t="shared" si="3096"/>
        <v>10</v>
      </c>
      <c r="M2454">
        <f t="shared" si="3097"/>
        <v>5</v>
      </c>
      <c r="N2454">
        <f t="shared" si="3098"/>
        <v>0</v>
      </c>
      <c r="O2454">
        <f t="shared" si="3099"/>
        <v>50</v>
      </c>
      <c r="P2454">
        <f t="shared" si="3074"/>
        <v>36.849975000000086</v>
      </c>
      <c r="Q2454">
        <f t="shared" si="3075"/>
        <v>8.5699460000000727</v>
      </c>
      <c r="R2454">
        <f t="shared" si="3076"/>
        <v>28.280029000000013</v>
      </c>
      <c r="S2454">
        <f t="shared" si="3077"/>
        <v>36.849975000000086</v>
      </c>
      <c r="T2454">
        <f t="shared" si="3113"/>
        <v>25.103708352033795</v>
      </c>
      <c r="U2454">
        <f t="shared" si="3078"/>
        <v>12.930053999999927</v>
      </c>
      <c r="V2454">
        <f t="shared" si="3079"/>
        <v>-20.700072999999975</v>
      </c>
      <c r="W2454">
        <f t="shared" si="3080"/>
        <v>12.930053999999927</v>
      </c>
      <c r="X2454">
        <f t="shared" si="3081"/>
        <v>0</v>
      </c>
      <c r="Y2454">
        <f t="shared" si="3111"/>
        <v>5.2008769204379224</v>
      </c>
      <c r="Z2454">
        <f t="shared" si="3112"/>
        <v>4.993975471877965</v>
      </c>
      <c r="AA2454">
        <f t="shared" si="3108"/>
        <v>20.717564303668183</v>
      </c>
      <c r="AB2454">
        <f t="shared" si="3109"/>
        <v>19.893377511587346</v>
      </c>
      <c r="AC2454">
        <f t="shared" si="3110"/>
        <v>2.0294697813957892</v>
      </c>
      <c r="AD2454">
        <f t="shared" si="3038"/>
        <v>22.257305476100694</v>
      </c>
      <c r="AE2454">
        <f t="shared" si="3091"/>
        <v>1298.7199952000001</v>
      </c>
      <c r="AF2454">
        <f t="shared" si="3093"/>
        <v>1294.4000041666666</v>
      </c>
      <c r="AG2454">
        <f t="shared" ref="AG2454:AG2517" si="3115">AVERAGE(E2435:E2454)</f>
        <v>1310.2110046</v>
      </c>
      <c r="AH2454">
        <f t="shared" si="3100"/>
        <v>1299.6119995000001</v>
      </c>
      <c r="AI2454">
        <f t="shared" si="3101"/>
        <v>1335.3036909107957</v>
      </c>
      <c r="AJ2454">
        <f t="shared" si="3102"/>
        <v>1263.9203080892046</v>
      </c>
      <c r="AK2454">
        <f t="shared" si="3103"/>
        <v>0.83296272270261207</v>
      </c>
      <c r="AL2454">
        <f t="shared" si="3082"/>
        <v>0.53487371429695396</v>
      </c>
      <c r="AM2454">
        <f t="shared" si="3083"/>
        <v>1960667.3190446293</v>
      </c>
      <c r="AN2454">
        <f t="shared" ref="AN2454:AN2517" si="3116">SUM(AM2435:AM2454)</f>
        <v>-5065285.7613349631</v>
      </c>
      <c r="AO2454">
        <f t="shared" ref="AO2454:AO2517" si="3117">SUM(F2435:F2454)</f>
        <v>40687016</v>
      </c>
      <c r="AP2454">
        <f t="shared" si="3039"/>
        <v>-0.12449391130907617</v>
      </c>
      <c r="AQ2454">
        <f t="shared" si="3040"/>
        <v>1303.8127030113485</v>
      </c>
      <c r="AR2454">
        <f t="shared" si="3041"/>
        <v>1308.8542223997108</v>
      </c>
      <c r="AS2454">
        <f t="shared" si="3042"/>
        <v>1302.6270495928827</v>
      </c>
      <c r="AT2454">
        <f t="shared" si="3043"/>
        <v>1309.0810970803677</v>
      </c>
      <c r="AU2454">
        <f t="shared" si="3044"/>
        <v>1303.9348311751512</v>
      </c>
      <c r="AV2454">
        <f t="shared" si="3045"/>
        <v>1310.5520319497753</v>
      </c>
      <c r="AW2454">
        <f t="shared" si="3046"/>
        <v>-6.6172007746240524</v>
      </c>
      <c r="AX2454">
        <f t="shared" si="3073"/>
        <v>-5.9980062203100104</v>
      </c>
      <c r="AY2454">
        <f t="shared" si="3047"/>
        <v>-0.61919455431404202</v>
      </c>
      <c r="AZ2454">
        <f t="shared" si="3084"/>
        <v>1316.8099773333333</v>
      </c>
      <c r="BA2454">
        <f t="shared" si="3085"/>
        <v>4826982928.7516165</v>
      </c>
      <c r="BB2454">
        <f t="shared" si="3088"/>
        <v>4826982928.7516165</v>
      </c>
      <c r="BC2454">
        <f t="shared" si="3089"/>
        <v>0</v>
      </c>
      <c r="BD2454">
        <f t="shared" si="3104"/>
        <v>11704107759.691418</v>
      </c>
      <c r="BE2454">
        <f t="shared" si="3105"/>
        <v>27140710684.852814</v>
      </c>
      <c r="BF2454">
        <f t="shared" si="3106"/>
        <v>0.4312380724143477</v>
      </c>
      <c r="BG2454">
        <f t="shared" si="3107"/>
        <v>30.130422095807901</v>
      </c>
      <c r="BH2454">
        <f t="shared" si="3048"/>
        <v>230243214</v>
      </c>
      <c r="BI2454">
        <f t="shared" si="3049"/>
        <v>-0.50491705886559157</v>
      </c>
      <c r="BJ2454">
        <f t="shared" si="3090"/>
        <v>2453.0029000000013</v>
      </c>
      <c r="BK2454">
        <f t="shared" si="3050"/>
        <v>1.9671017045193528E-2</v>
      </c>
      <c r="BL2454">
        <f t="shared" si="3051"/>
        <v>1.0196710170451935</v>
      </c>
      <c r="BM2454">
        <f t="shared" si="3052"/>
        <v>18.811173066999249</v>
      </c>
      <c r="BN2454">
        <f t="shared" si="3053"/>
        <v>1313.5249635</v>
      </c>
      <c r="BO2454">
        <f t="shared" si="3092"/>
        <v>1291.5679931999998</v>
      </c>
      <c r="BP2454">
        <f t="shared" si="3054"/>
        <v>1330.0323504558821</v>
      </c>
      <c r="BQ2454">
        <f t="shared" si="3055"/>
        <v>-38.464357255882305</v>
      </c>
      <c r="BR2454">
        <f t="shared" si="3056"/>
        <v>-7.1700439999999617</v>
      </c>
      <c r="BS2454">
        <f t="shared" si="3057"/>
        <v>-9.0800779999999577</v>
      </c>
      <c r="BT2454">
        <f t="shared" si="3058"/>
        <v>-4.3699950000000172</v>
      </c>
      <c r="BU2454">
        <f t="shared" si="3059"/>
        <v>-2.1800539999999273</v>
      </c>
      <c r="BV2454">
        <f t="shared" si="3060"/>
        <v>1303.8173260000001</v>
      </c>
      <c r="BW2454">
        <f t="shared" si="3061"/>
        <v>1301.1266626190477</v>
      </c>
      <c r="BX2454">
        <f t="shared" si="3062"/>
        <v>1298.0027255454547</v>
      </c>
      <c r="BY2454">
        <f t="shared" si="3063"/>
        <v>1303.1212396380952</v>
      </c>
      <c r="BZ2454">
        <f t="shared" si="3064"/>
        <v>1336.3199460000001</v>
      </c>
      <c r="CA2454">
        <f t="shared" si="3065"/>
        <v>1247.1800539999999</v>
      </c>
      <c r="CB2454">
        <f t="shared" si="3066"/>
        <v>1292.2529996566668</v>
      </c>
      <c r="CC2454">
        <f t="shared" si="3067"/>
        <v>1284.531380611111</v>
      </c>
      <c r="CD2454">
        <f t="shared" si="3068"/>
        <v>1306.3176252502381</v>
      </c>
      <c r="CE2454">
        <f t="shared" si="3069"/>
        <v>1322.7753136676756</v>
      </c>
      <c r="CF2454">
        <f t="shared" si="3070"/>
        <v>1297.849976</v>
      </c>
      <c r="CG2454">
        <f t="shared" si="3071"/>
        <v>1304</v>
      </c>
      <c r="CH2454">
        <f t="shared" si="3072"/>
        <v>1290.030029</v>
      </c>
    </row>
    <row r="2455" spans="1:86">
      <c r="A2455" s="1">
        <v>43095</v>
      </c>
      <c r="B2455">
        <v>1343</v>
      </c>
      <c r="C2455">
        <v>1344.880005</v>
      </c>
      <c r="D2455">
        <v>1315.8000489999999</v>
      </c>
      <c r="E2455">
        <v>1324.719971</v>
      </c>
      <c r="F2455">
        <v>2175786</v>
      </c>
      <c r="G2455">
        <f t="shared" si="3086"/>
        <v>-840994.33740655822</v>
      </c>
      <c r="H2455">
        <f t="shared" si="3114"/>
        <v>41748380.977766186</v>
      </c>
      <c r="I2455">
        <f t="shared" si="3087"/>
        <v>1332.10000625</v>
      </c>
      <c r="J2455">
        <f t="shared" si="3094"/>
        <v>1332.10000625</v>
      </c>
      <c r="K2455">
        <f t="shared" si="3095"/>
        <v>1275.10000625</v>
      </c>
      <c r="L2455">
        <f t="shared" si="3096"/>
        <v>1</v>
      </c>
      <c r="M2455">
        <f t="shared" si="3097"/>
        <v>6</v>
      </c>
      <c r="N2455">
        <f t="shared" si="3098"/>
        <v>90</v>
      </c>
      <c r="O2455">
        <f t="shared" si="3099"/>
        <v>40</v>
      </c>
      <c r="P2455">
        <f t="shared" si="3074"/>
        <v>29.079956000000038</v>
      </c>
      <c r="Q2455">
        <f t="shared" si="3075"/>
        <v>20.160033999999996</v>
      </c>
      <c r="R2455">
        <f t="shared" si="3076"/>
        <v>8.9199220000000423</v>
      </c>
      <c r="S2455">
        <f t="shared" si="3077"/>
        <v>29.079956000000038</v>
      </c>
      <c r="T2455">
        <f t="shared" si="3113"/>
        <v>25.38772604117424</v>
      </c>
      <c r="U2455">
        <f t="shared" si="3078"/>
        <v>-15.630004999999983</v>
      </c>
      <c r="V2455">
        <f t="shared" si="3079"/>
        <v>10.550048999999944</v>
      </c>
      <c r="W2455">
        <f t="shared" si="3080"/>
        <v>0</v>
      </c>
      <c r="X2455">
        <f t="shared" si="3081"/>
        <v>10.550048999999944</v>
      </c>
      <c r="Y2455">
        <f t="shared" si="3111"/>
        <v>4.8293857118352141</v>
      </c>
      <c r="Z2455">
        <f t="shared" si="3112"/>
        <v>5.390837866743821</v>
      </c>
      <c r="AA2455">
        <f t="shared" si="3108"/>
        <v>19.022521765056215</v>
      </c>
      <c r="AB2455">
        <f t="shared" si="3109"/>
        <v>21.234031980654233</v>
      </c>
      <c r="AC2455">
        <f t="shared" si="3110"/>
        <v>5.4935408270849972</v>
      </c>
      <c r="AD2455">
        <f t="shared" si="3038"/>
        <v>21.664785319207219</v>
      </c>
      <c r="AE2455">
        <f t="shared" si="3091"/>
        <v>1305.6139894</v>
      </c>
      <c r="AF2455">
        <f t="shared" si="3093"/>
        <v>1303.0533244999999</v>
      </c>
      <c r="AG2455">
        <f t="shared" si="3115"/>
        <v>1309.3005004499998</v>
      </c>
      <c r="AH2455">
        <f t="shared" si="3100"/>
        <v>1299.0289917</v>
      </c>
      <c r="AI2455">
        <f t="shared" si="3101"/>
        <v>1332.8200581788606</v>
      </c>
      <c r="AJ2455">
        <f t="shared" si="3102"/>
        <v>1265.2379252211394</v>
      </c>
      <c r="AK2455">
        <f t="shared" si="3103"/>
        <v>0.88014454672616016</v>
      </c>
      <c r="AL2455">
        <f t="shared" si="3082"/>
        <v>-0.38652438126109745</v>
      </c>
      <c r="AM2455">
        <f t="shared" si="3083"/>
        <v>-840994.33740655822</v>
      </c>
      <c r="AN2455">
        <f t="shared" si="3116"/>
        <v>-6656729.208503739</v>
      </c>
      <c r="AO2455">
        <f t="shared" si="3117"/>
        <v>41006016</v>
      </c>
      <c r="AP2455">
        <f t="shared" si="3039"/>
        <v>-0.16233542923320662</v>
      </c>
      <c r="AQ2455">
        <f t="shared" si="3040"/>
        <v>1310.9211741274901</v>
      </c>
      <c r="AR2455">
        <f t="shared" si="3041"/>
        <v>1309.1665050507931</v>
      </c>
      <c r="AS2455">
        <f t="shared" si="3042"/>
        <v>1306.6037754461638</v>
      </c>
      <c r="AT2455">
        <f t="shared" si="3043"/>
        <v>1310.4885957331346</v>
      </c>
      <c r="AU2455">
        <f t="shared" si="3044"/>
        <v>1307.0526021488786</v>
      </c>
      <c r="AV2455">
        <f t="shared" si="3045"/>
        <v>1311.5437876832909</v>
      </c>
      <c r="AW2455">
        <f t="shared" si="3046"/>
        <v>-4.4911855344123524</v>
      </c>
      <c r="AX2455">
        <f t="shared" si="3073"/>
        <v>-5.6966420831304792</v>
      </c>
      <c r="AY2455">
        <f t="shared" si="3047"/>
        <v>1.2054565487181268</v>
      </c>
      <c r="AZ2455">
        <f t="shared" si="3084"/>
        <v>1328.4666749999999</v>
      </c>
      <c r="BA2455">
        <f t="shared" si="3085"/>
        <v>2890459192.9315495</v>
      </c>
      <c r="BB2455">
        <f t="shared" si="3088"/>
        <v>2890459192.9315495</v>
      </c>
      <c r="BC2455">
        <f t="shared" si="3089"/>
        <v>0</v>
      </c>
      <c r="BD2455">
        <f t="shared" si="3104"/>
        <v>13053815892.432228</v>
      </c>
      <c r="BE2455">
        <f t="shared" si="3105"/>
        <v>27140710684.852814</v>
      </c>
      <c r="BF2455">
        <f t="shared" si="3106"/>
        <v>0.48096809416702346</v>
      </c>
      <c r="BG2455">
        <f t="shared" si="3107"/>
        <v>32.47660068176863</v>
      </c>
      <c r="BH2455">
        <f t="shared" si="3048"/>
        <v>232419000</v>
      </c>
      <c r="BI2455">
        <f t="shared" si="3049"/>
        <v>-0.34243504308350814</v>
      </c>
      <c r="BJ2455">
        <f t="shared" si="3090"/>
        <v>33.996600000000399</v>
      </c>
      <c r="BK2455">
        <f t="shared" si="3050"/>
        <v>1.0125330554620281E-3</v>
      </c>
      <c r="BL2455">
        <f t="shared" si="3051"/>
        <v>1.001012533055462</v>
      </c>
      <c r="BM2455">
        <f t="shared" si="3052"/>
        <v>17.809455773227544</v>
      </c>
      <c r="BN2455">
        <f t="shared" si="3053"/>
        <v>1330.340027</v>
      </c>
      <c r="BO2455">
        <f t="shared" si="3092"/>
        <v>1303.4709961000001</v>
      </c>
      <c r="BP2455">
        <f t="shared" si="3054"/>
        <v>1329.2036743529409</v>
      </c>
      <c r="BQ2455">
        <f t="shared" si="3055"/>
        <v>-25.732678252940786</v>
      </c>
      <c r="BR2455">
        <f t="shared" si="3056"/>
        <v>18.650024999999914</v>
      </c>
      <c r="BS2455">
        <f t="shared" si="3057"/>
        <v>12.100097999999889</v>
      </c>
      <c r="BT2455">
        <f t="shared" si="3058"/>
        <v>13.880004999999983</v>
      </c>
      <c r="BU2455">
        <f t="shared" si="3059"/>
        <v>12.5</v>
      </c>
      <c r="BV2455">
        <f t="shared" si="3060"/>
        <v>1312.4839846</v>
      </c>
      <c r="BW2455">
        <f t="shared" si="3061"/>
        <v>1309.7895102857142</v>
      </c>
      <c r="BX2455">
        <f t="shared" si="3062"/>
        <v>1302.5678112727276</v>
      </c>
      <c r="BY2455">
        <f t="shared" si="3063"/>
        <v>1304.5030459619049</v>
      </c>
      <c r="BZ2455">
        <f t="shared" si="3064"/>
        <v>1344.880005</v>
      </c>
      <c r="CA2455">
        <f t="shared" si="3065"/>
        <v>1247.1800539999999</v>
      </c>
      <c r="CB2455">
        <f t="shared" si="3066"/>
        <v>1295.6969657133334</v>
      </c>
      <c r="CC2455">
        <f t="shared" si="3067"/>
        <v>1294.0530537972222</v>
      </c>
      <c r="CD2455">
        <f t="shared" si="3068"/>
        <v>1297.3035426198016</v>
      </c>
      <c r="CE2455">
        <f t="shared" si="3069"/>
        <v>1318.9856078636892</v>
      </c>
      <c r="CF2455">
        <f t="shared" si="3070"/>
        <v>1323.380005</v>
      </c>
      <c r="CG2455">
        <f t="shared" si="3071"/>
        <v>1331.9499510000001</v>
      </c>
      <c r="CH2455">
        <f t="shared" si="3072"/>
        <v>1295.099976</v>
      </c>
    </row>
    <row r="2456" spans="1:86">
      <c r="A2456" s="1">
        <v>43096</v>
      </c>
      <c r="B2456">
        <v>1324.719971</v>
      </c>
      <c r="C2456">
        <v>1329.25</v>
      </c>
      <c r="D2456">
        <v>1305.25</v>
      </c>
      <c r="E2456">
        <v>1309.9499510000001</v>
      </c>
      <c r="F2456">
        <v>739284</v>
      </c>
      <c r="G2456">
        <f t="shared" si="3086"/>
        <v>-449734.11874299659</v>
      </c>
      <c r="H2456">
        <f t="shared" si="3114"/>
        <v>41298646.859023191</v>
      </c>
      <c r="I2456">
        <f t="shared" si="3087"/>
        <v>1317.2924805</v>
      </c>
      <c r="J2456">
        <f t="shared" si="3094"/>
        <v>1332.10000625</v>
      </c>
      <c r="K2456">
        <f t="shared" si="3095"/>
        <v>1275.10000625</v>
      </c>
      <c r="L2456">
        <f t="shared" si="3096"/>
        <v>2</v>
      </c>
      <c r="M2456">
        <f t="shared" si="3097"/>
        <v>7</v>
      </c>
      <c r="N2456">
        <f t="shared" si="3098"/>
        <v>80</v>
      </c>
      <c r="O2456">
        <f t="shared" si="3099"/>
        <v>30</v>
      </c>
      <c r="P2456">
        <f t="shared" si="3074"/>
        <v>24</v>
      </c>
      <c r="Q2456">
        <f t="shared" si="3075"/>
        <v>19.300048999999944</v>
      </c>
      <c r="R2456">
        <f t="shared" si="3076"/>
        <v>4.6999510000000555</v>
      </c>
      <c r="S2456">
        <f t="shared" si="3077"/>
        <v>24</v>
      </c>
      <c r="T2456">
        <f t="shared" si="3113"/>
        <v>25.288602752518937</v>
      </c>
      <c r="U2456">
        <f t="shared" si="3078"/>
        <v>-2.5</v>
      </c>
      <c r="V2456">
        <f t="shared" si="3079"/>
        <v>2.4300539999999273</v>
      </c>
      <c r="W2456">
        <f t="shared" si="3080"/>
        <v>0</v>
      </c>
      <c r="X2456">
        <f t="shared" si="3081"/>
        <v>2.4300539999999273</v>
      </c>
      <c r="Y2456">
        <f t="shared" si="3111"/>
        <v>4.4844295895612705</v>
      </c>
      <c r="Z2456">
        <f t="shared" si="3112"/>
        <v>5.1793533048335423</v>
      </c>
      <c r="AA2456">
        <f t="shared" si="3108"/>
        <v>17.733006577892436</v>
      </c>
      <c r="AB2456">
        <f t="shared" si="3109"/>
        <v>20.480978548004749</v>
      </c>
      <c r="AC2456">
        <f t="shared" si="3110"/>
        <v>7.191011251663582</v>
      </c>
      <c r="AD2456">
        <f t="shared" si="3038"/>
        <v>21.23247148938276</v>
      </c>
      <c r="AE2456">
        <f t="shared" si="3091"/>
        <v>1310.0739748000001</v>
      </c>
      <c r="AF2456">
        <f t="shared" si="3093"/>
        <v>1306.3366496666667</v>
      </c>
      <c r="AG2456">
        <f t="shared" si="3115"/>
        <v>1307.6654967999998</v>
      </c>
      <c r="AH2456">
        <f t="shared" si="3100"/>
        <v>1299.4169922000001</v>
      </c>
      <c r="AI2456">
        <f t="shared" si="3101"/>
        <v>1333.6092562674064</v>
      </c>
      <c r="AJ2456">
        <f t="shared" si="3102"/>
        <v>1265.2247281325938</v>
      </c>
      <c r="AK2456">
        <f t="shared" si="3103"/>
        <v>0.65402546580763687</v>
      </c>
      <c r="AL2456">
        <f t="shared" si="3082"/>
        <v>-0.60833741666666208</v>
      </c>
      <c r="AM2456">
        <f t="shared" si="3083"/>
        <v>-449734.11874299659</v>
      </c>
      <c r="AN2456">
        <f t="shared" si="3116"/>
        <v>-7055817.7442108365</v>
      </c>
      <c r="AO2456">
        <f t="shared" si="3117"/>
        <v>40833584</v>
      </c>
      <c r="AP2456">
        <f t="shared" si="3039"/>
        <v>-0.17279447584642182</v>
      </c>
      <c r="AQ2456">
        <f t="shared" si="3040"/>
        <v>1310.5909582641434</v>
      </c>
      <c r="AR2456">
        <f t="shared" si="3041"/>
        <v>1310.3929928463172</v>
      </c>
      <c r="AS2456">
        <f t="shared" si="3042"/>
        <v>1307.2060870458542</v>
      </c>
      <c r="AT2456">
        <f t="shared" si="3043"/>
        <v>1310.4401177071525</v>
      </c>
      <c r="AU2456">
        <f t="shared" si="3044"/>
        <v>1307.4872044765468</v>
      </c>
      <c r="AV2456">
        <f t="shared" si="3045"/>
        <v>1311.4322191154606</v>
      </c>
      <c r="AW2456">
        <f t="shared" si="3046"/>
        <v>-3.9450146389137899</v>
      </c>
      <c r="AX2456">
        <f t="shared" si="3073"/>
        <v>-5.3463165942871411</v>
      </c>
      <c r="AY2456">
        <f t="shared" si="3047"/>
        <v>1.4013019553733512</v>
      </c>
      <c r="AZ2456">
        <f t="shared" si="3084"/>
        <v>1314.8166503333334</v>
      </c>
      <c r="BA2456">
        <f t="shared" si="3085"/>
        <v>972022912.52502811</v>
      </c>
      <c r="BB2456">
        <f t="shared" si="3088"/>
        <v>0</v>
      </c>
      <c r="BC2456">
        <f t="shared" si="3089"/>
        <v>972022912.52502811</v>
      </c>
      <c r="BD2456">
        <f t="shared" si="3104"/>
        <v>13053815892.432228</v>
      </c>
      <c r="BE2456">
        <f t="shared" si="3105"/>
        <v>26261575270.635708</v>
      </c>
      <c r="BF2456">
        <f t="shared" si="3106"/>
        <v>0.49706903557412674</v>
      </c>
      <c r="BG2456">
        <f t="shared" si="3107"/>
        <v>33.202813214522237</v>
      </c>
      <c r="BH2456">
        <f t="shared" si="3048"/>
        <v>231679716</v>
      </c>
      <c r="BI2456">
        <f t="shared" si="3049"/>
        <v>-0.30081727300970518</v>
      </c>
      <c r="BJ2456">
        <f t="shared" si="3090"/>
        <v>-1577.0019999999931</v>
      </c>
      <c r="BK2456">
        <f t="shared" si="3050"/>
        <v>-1.1149541279165884E-2</v>
      </c>
      <c r="BL2456">
        <f t="shared" si="3051"/>
        <v>0.9888504587208341</v>
      </c>
      <c r="BM2456">
        <f t="shared" si="3052"/>
        <v>18.020905468487197</v>
      </c>
      <c r="BN2456">
        <f t="shared" si="3053"/>
        <v>1317.25</v>
      </c>
      <c r="BO2456">
        <f t="shared" si="3092"/>
        <v>1308.7959961000001</v>
      </c>
      <c r="BP2456">
        <f t="shared" si="3054"/>
        <v>1327.6724979558821</v>
      </c>
      <c r="BQ2456">
        <f t="shared" si="3055"/>
        <v>-18.876501855881997</v>
      </c>
      <c r="BR2456">
        <f t="shared" si="3056"/>
        <v>-4.25</v>
      </c>
      <c r="BS2456">
        <f t="shared" si="3057"/>
        <v>4.75</v>
      </c>
      <c r="BT2456">
        <f t="shared" si="3058"/>
        <v>3.5300290000000132</v>
      </c>
      <c r="BU2456">
        <f t="shared" si="3059"/>
        <v>19.020019999999931</v>
      </c>
      <c r="BV2456">
        <f t="shared" si="3060"/>
        <v>1313.9293051333332</v>
      </c>
      <c r="BW2456">
        <f t="shared" si="3061"/>
        <v>1311.7599749999999</v>
      </c>
      <c r="BX2456">
        <f t="shared" si="3062"/>
        <v>1304.5534402363637</v>
      </c>
      <c r="BY2456">
        <f t="shared" si="3063"/>
        <v>1304.5648983952381</v>
      </c>
      <c r="BZ2456">
        <f t="shared" si="3064"/>
        <v>1344.880005</v>
      </c>
      <c r="CA2456">
        <f t="shared" si="3065"/>
        <v>1247.1800539999999</v>
      </c>
      <c r="CB2456">
        <f t="shared" si="3066"/>
        <v>1303.2084434766668</v>
      </c>
      <c r="CC2456">
        <f t="shared" si="3067"/>
        <v>1297.4702463722224</v>
      </c>
      <c r="CD2456">
        <f t="shared" si="3068"/>
        <v>1295.0367905911114</v>
      </c>
      <c r="CE2456">
        <f t="shared" si="3069"/>
        <v>1314.1913452307422</v>
      </c>
      <c r="CF2456">
        <f t="shared" si="3070"/>
        <v>1324.719971</v>
      </c>
      <c r="CG2456">
        <f t="shared" si="3071"/>
        <v>1344.880005</v>
      </c>
      <c r="CH2456">
        <f t="shared" si="3072"/>
        <v>1315.8000489999999</v>
      </c>
    </row>
    <row r="2457" spans="1:86">
      <c r="A2457" s="1">
        <v>43097</v>
      </c>
      <c r="B2457">
        <v>1304.400024</v>
      </c>
      <c r="C2457">
        <v>1326.75</v>
      </c>
      <c r="D2457">
        <v>1302.8199460000001</v>
      </c>
      <c r="E2457">
        <v>1313.469971</v>
      </c>
      <c r="F2457">
        <v>2605088</v>
      </c>
      <c r="G2457">
        <f t="shared" si="3086"/>
        <v>-286309.08481661923</v>
      </c>
      <c r="H2457">
        <f t="shared" si="3114"/>
        <v>41012337.774206571</v>
      </c>
      <c r="I2457">
        <f t="shared" si="3087"/>
        <v>1311.8599852500001</v>
      </c>
      <c r="J2457">
        <f t="shared" si="3094"/>
        <v>1332.10000625</v>
      </c>
      <c r="K2457">
        <f t="shared" si="3095"/>
        <v>1275.10000625</v>
      </c>
      <c r="L2457">
        <f t="shared" si="3096"/>
        <v>3</v>
      </c>
      <c r="M2457">
        <f t="shared" si="3097"/>
        <v>8</v>
      </c>
      <c r="N2457">
        <f t="shared" si="3098"/>
        <v>70</v>
      </c>
      <c r="O2457">
        <f t="shared" si="3099"/>
        <v>20</v>
      </c>
      <c r="P2457">
        <f t="shared" si="3074"/>
        <v>23.930053999999927</v>
      </c>
      <c r="Q2457">
        <f t="shared" si="3075"/>
        <v>13.280029000000013</v>
      </c>
      <c r="R2457">
        <f t="shared" si="3076"/>
        <v>10.650024999999914</v>
      </c>
      <c r="S2457">
        <f t="shared" si="3077"/>
        <v>23.930053999999927</v>
      </c>
      <c r="T2457">
        <f t="shared" si="3113"/>
        <v>25.191563555910438</v>
      </c>
      <c r="U2457">
        <f t="shared" si="3078"/>
        <v>27.699951000000056</v>
      </c>
      <c r="V2457">
        <f t="shared" si="3079"/>
        <v>-6.4600829999999405</v>
      </c>
      <c r="W2457">
        <f t="shared" si="3080"/>
        <v>27.699951000000056</v>
      </c>
      <c r="X2457">
        <f t="shared" si="3081"/>
        <v>0</v>
      </c>
      <c r="Y2457">
        <f t="shared" si="3111"/>
        <v>6.1426811188783272</v>
      </c>
      <c r="Z2457">
        <f t="shared" si="3112"/>
        <v>4.8093994973454324</v>
      </c>
      <c r="AA2457">
        <f t="shared" si="3108"/>
        <v>24.383881950182218</v>
      </c>
      <c r="AB2457">
        <f t="shared" si="3109"/>
        <v>19.091310020004901</v>
      </c>
      <c r="AC2457">
        <f t="shared" si="3110"/>
        <v>12.173774721470283</v>
      </c>
      <c r="AD2457">
        <f t="shared" si="3038"/>
        <v>20.59859957045915</v>
      </c>
      <c r="AE2457">
        <f t="shared" si="3091"/>
        <v>1313.8739748</v>
      </c>
      <c r="AF2457">
        <f t="shared" si="3093"/>
        <v>1310.6399741666667</v>
      </c>
      <c r="AG2457">
        <f t="shared" si="3115"/>
        <v>1306.8854980499996</v>
      </c>
      <c r="AH2457">
        <f t="shared" si="3100"/>
        <v>1299.3439942000002</v>
      </c>
      <c r="AI2457">
        <f t="shared" si="3101"/>
        <v>1333.4125976954529</v>
      </c>
      <c r="AJ2457">
        <f t="shared" si="3102"/>
        <v>1265.2753907045476</v>
      </c>
      <c r="AK2457">
        <f t="shared" si="3103"/>
        <v>0.70731663981890613</v>
      </c>
      <c r="AL2457">
        <f t="shared" si="3082"/>
        <v>-0.10990380548243255</v>
      </c>
      <c r="AM2457">
        <f t="shared" si="3083"/>
        <v>-286309.08481661923</v>
      </c>
      <c r="AN2457">
        <f t="shared" si="3116"/>
        <v>-6442629.9056109078</v>
      </c>
      <c r="AO2457">
        <f t="shared" si="3117"/>
        <v>41991140</v>
      </c>
      <c r="AP2457">
        <f t="shared" si="3039"/>
        <v>-0.1534283162022014</v>
      </c>
      <c r="AQ2457">
        <f t="shared" si="3040"/>
        <v>1311.5698225943347</v>
      </c>
      <c r="AR2457">
        <f t="shared" si="3041"/>
        <v>1321.8519830451169</v>
      </c>
      <c r="AS2457">
        <f t="shared" si="3042"/>
        <v>1308.3335861576004</v>
      </c>
      <c r="AT2457">
        <f t="shared" si="3043"/>
        <v>1310.7128045035088</v>
      </c>
      <c r="AU2457">
        <f t="shared" si="3044"/>
        <v>1308.3846194550647</v>
      </c>
      <c r="AV2457">
        <f t="shared" si="3045"/>
        <v>1311.5748617473785</v>
      </c>
      <c r="AW2457">
        <f t="shared" si="3046"/>
        <v>-3.1902422923137692</v>
      </c>
      <c r="AX2457">
        <f t="shared" si="3073"/>
        <v>-4.9151017338924667</v>
      </c>
      <c r="AY2457">
        <f t="shared" si="3047"/>
        <v>1.7248594415786975</v>
      </c>
      <c r="AZ2457">
        <f t="shared" si="3084"/>
        <v>1314.3466390000001</v>
      </c>
      <c r="BA2457">
        <f t="shared" si="3085"/>
        <v>3423988657.0992322</v>
      </c>
      <c r="BB2457">
        <f t="shared" si="3088"/>
        <v>0</v>
      </c>
      <c r="BC2457">
        <f t="shared" si="3089"/>
        <v>3423988657.0992322</v>
      </c>
      <c r="BD2457">
        <f t="shared" si="3104"/>
        <v>13053815892.432228</v>
      </c>
      <c r="BE2457">
        <f t="shared" si="3105"/>
        <v>27944092253.766338</v>
      </c>
      <c r="BF2457">
        <f t="shared" si="3106"/>
        <v>0.46714045222466721</v>
      </c>
      <c r="BG2457">
        <f t="shared" si="3107"/>
        <v>31.840199860642429</v>
      </c>
      <c r="BH2457">
        <f t="shared" si="3048"/>
        <v>234284804</v>
      </c>
      <c r="BI2457">
        <f t="shared" si="3049"/>
        <v>-0.24323752958054479</v>
      </c>
      <c r="BJ2457">
        <f t="shared" si="3090"/>
        <v>252.00199999999313</v>
      </c>
      <c r="BK2457">
        <f t="shared" si="3050"/>
        <v>2.6871408310773937E-3</v>
      </c>
      <c r="BL2457">
        <f t="shared" si="3051"/>
        <v>1.0026871408310774</v>
      </c>
      <c r="BM2457">
        <f t="shared" si="3052"/>
        <v>17.955730624472025</v>
      </c>
      <c r="BN2457">
        <f t="shared" si="3053"/>
        <v>1314.784973</v>
      </c>
      <c r="BO2457">
        <f t="shared" si="3092"/>
        <v>1314.5829956</v>
      </c>
      <c r="BP2457">
        <f t="shared" si="3054"/>
        <v>1326.1272026911763</v>
      </c>
      <c r="BQ2457">
        <f t="shared" si="3055"/>
        <v>-11.544207091176304</v>
      </c>
      <c r="BR2457">
        <f t="shared" si="3056"/>
        <v>34.569946999999956</v>
      </c>
      <c r="BS2457">
        <f t="shared" si="3057"/>
        <v>37.269897000000128</v>
      </c>
      <c r="BT2457">
        <f t="shared" si="3058"/>
        <v>10.75</v>
      </c>
      <c r="BU2457">
        <f t="shared" si="3059"/>
        <v>-11.59997599999997</v>
      </c>
      <c r="BV2457">
        <f t="shared" si="3060"/>
        <v>1315.0613038666668</v>
      </c>
      <c r="BW2457">
        <f t="shared" si="3061"/>
        <v>1313.7980668095236</v>
      </c>
      <c r="BX2457">
        <f t="shared" si="3062"/>
        <v>1307.108527290909</v>
      </c>
      <c r="BY2457">
        <f t="shared" si="3063"/>
        <v>1305.1177054619047</v>
      </c>
      <c r="BZ2457">
        <f t="shared" si="3064"/>
        <v>1344.880005</v>
      </c>
      <c r="CA2457">
        <f t="shared" si="3065"/>
        <v>1247.1800539999999</v>
      </c>
      <c r="CB2457">
        <f t="shared" si="3066"/>
        <v>1310.3261135433336</v>
      </c>
      <c r="CC2457">
        <f t="shared" si="3067"/>
        <v>1304.4470319250001</v>
      </c>
      <c r="CD2457">
        <f t="shared" si="3068"/>
        <v>1287.5157455891272</v>
      </c>
      <c r="CE2457">
        <f t="shared" si="3069"/>
        <v>1311.1738466077938</v>
      </c>
      <c r="CF2457">
        <f t="shared" si="3070"/>
        <v>1309.9499510000001</v>
      </c>
      <c r="CG2457">
        <f t="shared" si="3071"/>
        <v>1329.25</v>
      </c>
      <c r="CH2457">
        <f t="shared" si="3072"/>
        <v>1305.25</v>
      </c>
    </row>
    <row r="2458" spans="1:86">
      <c r="A2458" s="1">
        <v>43098</v>
      </c>
      <c r="B2458">
        <v>1311.5500489999999</v>
      </c>
      <c r="C2458">
        <v>1354.4499510000001</v>
      </c>
      <c r="D2458">
        <v>1309.280029</v>
      </c>
      <c r="E2458">
        <v>1350.599976</v>
      </c>
      <c r="F2458">
        <v>2609542</v>
      </c>
      <c r="G2458">
        <f t="shared" si="3086"/>
        <v>2164703.0002138056</v>
      </c>
      <c r="H2458">
        <f t="shared" si="3114"/>
        <v>43177040.774420381</v>
      </c>
      <c r="I2458">
        <f t="shared" si="3087"/>
        <v>1331.47000125</v>
      </c>
      <c r="J2458">
        <f t="shared" si="3094"/>
        <v>1332.10000625</v>
      </c>
      <c r="K2458">
        <f t="shared" si="3095"/>
        <v>1275.10000625</v>
      </c>
      <c r="L2458">
        <f t="shared" si="3096"/>
        <v>4</v>
      </c>
      <c r="M2458">
        <f t="shared" si="3097"/>
        <v>9</v>
      </c>
      <c r="N2458">
        <f t="shared" si="3098"/>
        <v>60</v>
      </c>
      <c r="O2458">
        <f t="shared" si="3099"/>
        <v>10</v>
      </c>
      <c r="P2458">
        <f t="shared" si="3074"/>
        <v>45.169922000000042</v>
      </c>
      <c r="Q2458">
        <f t="shared" si="3075"/>
        <v>3.8499750000000859</v>
      </c>
      <c r="R2458">
        <f t="shared" si="3076"/>
        <v>41.319946999999956</v>
      </c>
      <c r="S2458">
        <f t="shared" si="3077"/>
        <v>45.169922000000042</v>
      </c>
      <c r="T2458">
        <f t="shared" si="3113"/>
        <v>26.618589159059695</v>
      </c>
      <c r="U2458">
        <f t="shared" si="3078"/>
        <v>-7.0499270000000251</v>
      </c>
      <c r="V2458">
        <f t="shared" si="3079"/>
        <v>-8.2199709999999868</v>
      </c>
      <c r="W2458">
        <f t="shared" si="3080"/>
        <v>0</v>
      </c>
      <c r="X2458">
        <f t="shared" si="3081"/>
        <v>0</v>
      </c>
      <c r="Y2458">
        <f t="shared" si="3111"/>
        <v>5.7039181818155891</v>
      </c>
      <c r="Z2458">
        <f t="shared" si="3112"/>
        <v>4.4658709618207588</v>
      </c>
      <c r="AA2458">
        <f t="shared" si="3108"/>
        <v>21.428326451607781</v>
      </c>
      <c r="AB2458">
        <f t="shared" si="3109"/>
        <v>16.777263945639245</v>
      </c>
      <c r="AC2458">
        <f t="shared" si="3110"/>
        <v>12.173774721470283</v>
      </c>
      <c r="AD2458">
        <f t="shared" si="3038"/>
        <v>21.084408872218628</v>
      </c>
      <c r="AE2458">
        <f t="shared" si="3091"/>
        <v>1324.4239748</v>
      </c>
      <c r="AF2458">
        <f t="shared" si="3093"/>
        <v>1319.9949749999998</v>
      </c>
      <c r="AG2458">
        <f t="shared" si="3115"/>
        <v>1308.4904968499998</v>
      </c>
      <c r="AH2458">
        <f t="shared" si="3100"/>
        <v>1306.5139893999999</v>
      </c>
      <c r="AI2458">
        <f t="shared" si="3101"/>
        <v>1349.3943149649701</v>
      </c>
      <c r="AJ2458">
        <f t="shared" si="3102"/>
        <v>1263.6336638350297</v>
      </c>
      <c r="AK2458">
        <f t="shared" si="3103"/>
        <v>1.0140584407784297</v>
      </c>
      <c r="AL2458">
        <f t="shared" si="3082"/>
        <v>0.82953368836899555</v>
      </c>
      <c r="AM2458">
        <f t="shared" si="3083"/>
        <v>2164703.0002138056</v>
      </c>
      <c r="AN2458">
        <f t="shared" si="3116"/>
        <v>-2718044.4439636301</v>
      </c>
      <c r="AO2458">
        <f t="shared" si="3117"/>
        <v>40300720</v>
      </c>
      <c r="AP2458">
        <f t="shared" si="3039"/>
        <v>-6.7444066606344263E-2</v>
      </c>
      <c r="AQ2458">
        <f t="shared" si="3040"/>
        <v>1324.840074752261</v>
      </c>
      <c r="AR2458">
        <f t="shared" si="3041"/>
        <v>1322.1221818422584</v>
      </c>
      <c r="AS2458">
        <f t="shared" si="3042"/>
        <v>1315.9415363292323</v>
      </c>
      <c r="AT2458">
        <f t="shared" si="3043"/>
        <v>1314.3026499381931</v>
      </c>
      <c r="AU2458">
        <f t="shared" si="3044"/>
        <v>1314.7169229368051</v>
      </c>
      <c r="AV2458">
        <f t="shared" si="3045"/>
        <v>1314.3066197450619</v>
      </c>
      <c r="AW2458">
        <f t="shared" si="3046"/>
        <v>0.41030319174319629</v>
      </c>
      <c r="AX2458">
        <f t="shared" si="3073"/>
        <v>-3.850020748765334</v>
      </c>
      <c r="AY2458">
        <f t="shared" si="3047"/>
        <v>4.2603239405085302</v>
      </c>
      <c r="AZ2458">
        <f t="shared" si="3084"/>
        <v>1338.1099853333333</v>
      </c>
      <c r="BA2458">
        <f t="shared" si="3085"/>
        <v>3491854207.3467174</v>
      </c>
      <c r="BB2458">
        <f t="shared" si="3088"/>
        <v>3491854207.3467174</v>
      </c>
      <c r="BC2458">
        <f t="shared" si="3089"/>
        <v>0</v>
      </c>
      <c r="BD2458">
        <f t="shared" si="3104"/>
        <v>16545670099.778946</v>
      </c>
      <c r="BE2458">
        <f t="shared" si="3105"/>
        <v>26132834630.766338</v>
      </c>
      <c r="BF2458">
        <f t="shared" si="3106"/>
        <v>0.63313721353058394</v>
      </c>
      <c r="BG2458">
        <f t="shared" si="3107"/>
        <v>38.768157891757397</v>
      </c>
      <c r="BH2458">
        <f t="shared" si="3048"/>
        <v>236894346</v>
      </c>
      <c r="BI2458">
        <f t="shared" si="3049"/>
        <v>3.1218224543583556E-2</v>
      </c>
      <c r="BJ2458">
        <f t="shared" si="3090"/>
        <v>3613.0004999999983</v>
      </c>
      <c r="BK2458">
        <f t="shared" si="3050"/>
        <v>2.826863637524301E-2</v>
      </c>
      <c r="BL2458">
        <f t="shared" si="3051"/>
        <v>1.0282686363752429</v>
      </c>
      <c r="BM2458">
        <f t="shared" si="3052"/>
        <v>22.599915932477188</v>
      </c>
      <c r="BN2458">
        <f t="shared" si="3053"/>
        <v>1331.86499</v>
      </c>
      <c r="BO2458">
        <f t="shared" si="3092"/>
        <v>1321.5529907</v>
      </c>
      <c r="BP2458">
        <f t="shared" si="3054"/>
        <v>1325.4514663088235</v>
      </c>
      <c r="BQ2458">
        <f t="shared" si="3055"/>
        <v>-3.8984756088234462</v>
      </c>
      <c r="BR2458">
        <f t="shared" si="3056"/>
        <v>77.799927000000025</v>
      </c>
      <c r="BS2458">
        <f t="shared" si="3057"/>
        <v>40.849975000000086</v>
      </c>
      <c r="BT2458">
        <f t="shared" si="3058"/>
        <v>62.229980000000069</v>
      </c>
      <c r="BU2458">
        <f t="shared" si="3059"/>
        <v>29.670043999999962</v>
      </c>
      <c r="BV2458">
        <f t="shared" si="3060"/>
        <v>1327.3033042666664</v>
      </c>
      <c r="BW2458">
        <f t="shared" si="3061"/>
        <v>1325.2152101904765</v>
      </c>
      <c r="BX2458">
        <f t="shared" si="3062"/>
        <v>1316.4277967090909</v>
      </c>
      <c r="BY2458">
        <f t="shared" si="3063"/>
        <v>1309.2809890761903</v>
      </c>
      <c r="BZ2458">
        <f t="shared" si="3064"/>
        <v>1354.4499510000001</v>
      </c>
      <c r="CA2458">
        <f t="shared" si="3065"/>
        <v>1247.1800539999999</v>
      </c>
      <c r="CB2458">
        <f t="shared" si="3066"/>
        <v>1321.8167835933332</v>
      </c>
      <c r="CC2458">
        <f t="shared" si="3067"/>
        <v>1311.9375904527778</v>
      </c>
      <c r="CD2458">
        <f t="shared" si="3068"/>
        <v>1291.4182990886111</v>
      </c>
      <c r="CE2458">
        <f t="shared" si="3069"/>
        <v>1309.9220633252112</v>
      </c>
      <c r="CF2458">
        <f t="shared" si="3070"/>
        <v>1313.469971</v>
      </c>
      <c r="CG2458">
        <f t="shared" si="3071"/>
        <v>1326.75</v>
      </c>
      <c r="CH2458">
        <f t="shared" si="3072"/>
        <v>1302.8199460000001</v>
      </c>
    </row>
    <row r="2459" spans="1:86">
      <c r="A2459" s="1">
        <v>43101</v>
      </c>
      <c r="B2459">
        <v>1341.150024</v>
      </c>
      <c r="C2459">
        <v>1347.400024</v>
      </c>
      <c r="D2459">
        <v>1317.5</v>
      </c>
      <c r="E2459">
        <v>1322.8000489999999</v>
      </c>
      <c r="F2459">
        <v>1351760</v>
      </c>
      <c r="G2459">
        <f t="shared" si="3086"/>
        <v>-872536.68992908392</v>
      </c>
      <c r="H2459">
        <f t="shared" si="3114"/>
        <v>42304504.084491298</v>
      </c>
      <c r="I2459">
        <f t="shared" si="3087"/>
        <v>1332.2125242500001</v>
      </c>
      <c r="J2459">
        <f t="shared" si="3094"/>
        <v>1332.2125242500001</v>
      </c>
      <c r="K2459">
        <f t="shared" si="3095"/>
        <v>1275.10000625</v>
      </c>
      <c r="L2459">
        <f t="shared" si="3096"/>
        <v>1</v>
      </c>
      <c r="M2459">
        <f t="shared" si="3097"/>
        <v>10</v>
      </c>
      <c r="N2459">
        <f t="shared" si="3098"/>
        <v>90</v>
      </c>
      <c r="O2459">
        <f t="shared" si="3099"/>
        <v>0</v>
      </c>
      <c r="P2459">
        <f t="shared" si="3074"/>
        <v>29.90002400000003</v>
      </c>
      <c r="Q2459">
        <f t="shared" si="3075"/>
        <v>24.599975000000086</v>
      </c>
      <c r="R2459">
        <f t="shared" si="3076"/>
        <v>5.3000489999999445</v>
      </c>
      <c r="S2459">
        <f t="shared" si="3077"/>
        <v>29.90002400000003</v>
      </c>
      <c r="T2459">
        <f t="shared" si="3113"/>
        <v>26.852977361984006</v>
      </c>
      <c r="U2459">
        <f t="shared" si="3078"/>
        <v>-12.599975000000086</v>
      </c>
      <c r="V2459">
        <f t="shared" si="3079"/>
        <v>7.4000240000000304</v>
      </c>
      <c r="W2459">
        <f t="shared" si="3080"/>
        <v>0</v>
      </c>
      <c r="X2459">
        <f t="shared" si="3081"/>
        <v>7.4000240000000304</v>
      </c>
      <c r="Y2459">
        <f t="shared" si="3111"/>
        <v>5.2964954545430469</v>
      </c>
      <c r="Z2459">
        <f t="shared" si="3112"/>
        <v>4.6754533216907062</v>
      </c>
      <c r="AA2459">
        <f t="shared" si="3108"/>
        <v>19.724052879295765</v>
      </c>
      <c r="AB2459">
        <f t="shared" si="3109"/>
        <v>17.411303255741711</v>
      </c>
      <c r="AC2459">
        <f t="shared" si="3110"/>
        <v>6.2278913258407096</v>
      </c>
      <c r="AD2459">
        <f t="shared" si="3038"/>
        <v>21.112923428153952</v>
      </c>
      <c r="AE2459">
        <f t="shared" si="3091"/>
        <v>1324.3079836000002</v>
      </c>
      <c r="AF2459">
        <f t="shared" si="3093"/>
        <v>1324.1533204999998</v>
      </c>
      <c r="AG2459">
        <f t="shared" si="3115"/>
        <v>1308.8820007499999</v>
      </c>
      <c r="AH2459">
        <f t="shared" si="3100"/>
        <v>1311.5139893999999</v>
      </c>
      <c r="AI2459">
        <f t="shared" si="3101"/>
        <v>1348.7989019593563</v>
      </c>
      <c r="AJ2459">
        <f t="shared" si="3102"/>
        <v>1274.2290768406435</v>
      </c>
      <c r="AK2459">
        <f t="shared" si="3103"/>
        <v>0.65134888115981238</v>
      </c>
      <c r="AL2459">
        <f t="shared" si="3082"/>
        <v>-0.64548195680378462</v>
      </c>
      <c r="AM2459">
        <f t="shared" si="3083"/>
        <v>-872536.68992908392</v>
      </c>
      <c r="AN2459">
        <f t="shared" si="3116"/>
        <v>-2933750.9211463919</v>
      </c>
      <c r="AO2459">
        <f t="shared" si="3117"/>
        <v>40621336</v>
      </c>
      <c r="AP2459">
        <f t="shared" si="3039"/>
        <v>-7.2221921040371298E-2</v>
      </c>
      <c r="AQ2459">
        <f t="shared" si="3040"/>
        <v>1324.1464659964922</v>
      </c>
      <c r="AR2459">
        <f t="shared" si="3041"/>
        <v>1320.2633531772149</v>
      </c>
      <c r="AS2459">
        <f t="shared" si="3042"/>
        <v>1317.1760686099706</v>
      </c>
      <c r="AT2459">
        <f t="shared" si="3043"/>
        <v>1315.0674158537556</v>
      </c>
      <c r="AU2459">
        <f t="shared" si="3044"/>
        <v>1315.9293918462843</v>
      </c>
      <c r="AV2459">
        <f t="shared" si="3045"/>
        <v>1314.9011597929075</v>
      </c>
      <c r="AW2459">
        <f t="shared" si="3046"/>
        <v>1.0282320533767688</v>
      </c>
      <c r="AX2459">
        <f t="shared" si="3073"/>
        <v>-2.8743701883369135</v>
      </c>
      <c r="AY2459">
        <f t="shared" si="3047"/>
        <v>3.9026022417136823</v>
      </c>
      <c r="AZ2459">
        <f t="shared" si="3084"/>
        <v>1329.2333576666667</v>
      </c>
      <c r="BA2459">
        <f t="shared" si="3085"/>
        <v>1796804483.5594935</v>
      </c>
      <c r="BB2459">
        <f t="shared" si="3088"/>
        <v>0</v>
      </c>
      <c r="BC2459">
        <f t="shared" si="3089"/>
        <v>1796804483.5594935</v>
      </c>
      <c r="BD2459">
        <f t="shared" si="3104"/>
        <v>15211394635.948246</v>
      </c>
      <c r="BE2459">
        <f t="shared" si="3105"/>
        <v>27929639114.325832</v>
      </c>
      <c r="BF2459">
        <f t="shared" si="3106"/>
        <v>0.54463269552759563</v>
      </c>
      <c r="BG2459">
        <f t="shared" si="3107"/>
        <v>35.259689705167546</v>
      </c>
      <c r="BH2459">
        <f t="shared" si="3048"/>
        <v>235542586</v>
      </c>
      <c r="BI2459">
        <f t="shared" si="3049"/>
        <v>7.8198429267391623E-2</v>
      </c>
      <c r="BJ2459">
        <f t="shared" si="3090"/>
        <v>-2879.9927000000025</v>
      </c>
      <c r="BK2459">
        <f t="shared" si="3050"/>
        <v>-2.0583390710796241E-2</v>
      </c>
      <c r="BL2459">
        <f t="shared" si="3051"/>
        <v>0.97941660928920371</v>
      </c>
      <c r="BM2459">
        <f t="shared" si="3052"/>
        <v>19.650874341293125</v>
      </c>
      <c r="BN2459">
        <f t="shared" si="3053"/>
        <v>1332.450012</v>
      </c>
      <c r="BO2459">
        <f t="shared" si="3092"/>
        <v>1325.3380004000001</v>
      </c>
      <c r="BP2459">
        <f t="shared" si="3054"/>
        <v>1324.3510257794119</v>
      </c>
      <c r="BQ2459">
        <f t="shared" si="3055"/>
        <v>0.98697462058817109</v>
      </c>
      <c r="BR2459">
        <f t="shared" si="3056"/>
        <v>32.550048999999944</v>
      </c>
      <c r="BS2459">
        <f t="shared" si="3057"/>
        <v>70.319946000000073</v>
      </c>
      <c r="BT2459">
        <f t="shared" si="3058"/>
        <v>52.930053000000044</v>
      </c>
      <c r="BU2459">
        <f t="shared" si="3059"/>
        <v>72.65002400000003</v>
      </c>
      <c r="BV2459">
        <f t="shared" si="3060"/>
        <v>1326.7619956666665</v>
      </c>
      <c r="BW2459">
        <f t="shared" si="3061"/>
        <v>1326.0166599047618</v>
      </c>
      <c r="BX2459">
        <f t="shared" si="3062"/>
        <v>1319.3888984545456</v>
      </c>
      <c r="BY2459">
        <f t="shared" si="3063"/>
        <v>1310.6438035666663</v>
      </c>
      <c r="BZ2459">
        <f t="shared" si="3064"/>
        <v>1354.4499510000001</v>
      </c>
      <c r="CA2459">
        <f t="shared" si="3065"/>
        <v>1247.1800539999999</v>
      </c>
      <c r="CB2459">
        <f t="shared" si="3066"/>
        <v>1321.4189027700002</v>
      </c>
      <c r="CC2459">
        <f t="shared" si="3067"/>
        <v>1322.206206411111</v>
      </c>
      <c r="CD2459">
        <f t="shared" si="3068"/>
        <v>1299.5348335443255</v>
      </c>
      <c r="CE2459">
        <f t="shared" si="3069"/>
        <v>1309.2961804664601</v>
      </c>
      <c r="CF2459">
        <f t="shared" si="3070"/>
        <v>1350.599976</v>
      </c>
      <c r="CG2459">
        <f t="shared" si="3071"/>
        <v>1354.4499510000001</v>
      </c>
      <c r="CH2459">
        <f t="shared" si="3072"/>
        <v>1309.280029</v>
      </c>
    </row>
    <row r="2460" spans="1:86">
      <c r="A2460" s="1">
        <v>43102</v>
      </c>
      <c r="B2460">
        <v>1330</v>
      </c>
      <c r="C2460">
        <v>1334.8000489999999</v>
      </c>
      <c r="D2460">
        <v>1310.099976</v>
      </c>
      <c r="E2460">
        <v>1315.599976</v>
      </c>
      <c r="F2460">
        <v>1920290</v>
      </c>
      <c r="G2460">
        <f t="shared" si="3086"/>
        <v>-1065102.6489342754</v>
      </c>
      <c r="H2460">
        <f t="shared" si="3114"/>
        <v>41239401.435557023</v>
      </c>
      <c r="I2460">
        <f t="shared" si="3087"/>
        <v>1322.6250002500001</v>
      </c>
      <c r="J2460">
        <f t="shared" si="3094"/>
        <v>1332.2125242500001</v>
      </c>
      <c r="K2460">
        <f t="shared" si="3095"/>
        <v>1289.2250060000001</v>
      </c>
      <c r="L2460">
        <f t="shared" si="3096"/>
        <v>2</v>
      </c>
      <c r="M2460">
        <f t="shared" si="3097"/>
        <v>10</v>
      </c>
      <c r="N2460">
        <f t="shared" si="3098"/>
        <v>80</v>
      </c>
      <c r="O2460">
        <f t="shared" si="3099"/>
        <v>0</v>
      </c>
      <c r="P2460">
        <f t="shared" si="3074"/>
        <v>24.700072999999975</v>
      </c>
      <c r="Q2460">
        <f t="shared" si="3075"/>
        <v>19.200072999999975</v>
      </c>
      <c r="R2460">
        <f t="shared" si="3076"/>
        <v>5.5</v>
      </c>
      <c r="S2460">
        <f t="shared" si="3077"/>
        <v>24.700072999999975</v>
      </c>
      <c r="T2460">
        <f t="shared" si="3113"/>
        <v>26.699198478985149</v>
      </c>
      <c r="U2460">
        <f t="shared" si="3078"/>
        <v>-0.3000489999999445</v>
      </c>
      <c r="V2460">
        <f t="shared" si="3079"/>
        <v>-5.5</v>
      </c>
      <c r="W2460">
        <f t="shared" si="3080"/>
        <v>0</v>
      </c>
      <c r="X2460">
        <f t="shared" si="3081"/>
        <v>0</v>
      </c>
      <c r="Y2460">
        <f t="shared" si="3111"/>
        <v>4.9181743506471145</v>
      </c>
      <c r="Z2460">
        <f t="shared" si="3112"/>
        <v>4.3414923701413697</v>
      </c>
      <c r="AA2460">
        <f t="shared" si="3108"/>
        <v>18.420681634013071</v>
      </c>
      <c r="AB2460">
        <f t="shared" si="3109"/>
        <v>16.260759189301297</v>
      </c>
      <c r="AC2460">
        <f t="shared" si="3110"/>
        <v>6.2278913258407114</v>
      </c>
      <c r="AD2460">
        <f t="shared" si="3038"/>
        <v>20.916435596406536</v>
      </c>
      <c r="AE2460">
        <f t="shared" si="3091"/>
        <v>1322.4839846</v>
      </c>
      <c r="AF2460">
        <f t="shared" si="3093"/>
        <v>1322.8566490000001</v>
      </c>
      <c r="AG2460">
        <f t="shared" si="3115"/>
        <v>1308.8529968500002</v>
      </c>
      <c r="AH2460">
        <f t="shared" si="3100"/>
        <v>1314.0489869999999</v>
      </c>
      <c r="AI2460">
        <f t="shared" si="3101"/>
        <v>1348.5493503277703</v>
      </c>
      <c r="AJ2460">
        <f t="shared" si="3102"/>
        <v>1279.5486236722295</v>
      </c>
      <c r="AK2460">
        <f t="shared" si="3103"/>
        <v>0.52247786472949453</v>
      </c>
      <c r="AL2460">
        <f t="shared" si="3082"/>
        <v>-0.55465718664070296</v>
      </c>
      <c r="AM2460">
        <f t="shared" si="3083"/>
        <v>-1065102.6489342754</v>
      </c>
      <c r="AN2460">
        <f t="shared" si="3116"/>
        <v>-4073191.2555182106</v>
      </c>
      <c r="AO2460">
        <f t="shared" si="3117"/>
        <v>41282522</v>
      </c>
      <c r="AP2460">
        <f t="shared" si="3039"/>
        <v>-9.866624077662238E-2</v>
      </c>
      <c r="AQ2460">
        <f t="shared" si="3040"/>
        <v>1321.2406593976848</v>
      </c>
      <c r="AR2460">
        <f t="shared" si="3041"/>
        <v>1319.9944821317085</v>
      </c>
      <c r="AS2460">
        <f t="shared" si="3042"/>
        <v>1316.892371940176</v>
      </c>
      <c r="AT2460">
        <f t="shared" si="3043"/>
        <v>1315.1153462669176</v>
      </c>
      <c r="AU2460">
        <f t="shared" si="3044"/>
        <v>1315.8799794693416</v>
      </c>
      <c r="AV2460">
        <f t="shared" si="3045"/>
        <v>1314.9500769274039</v>
      </c>
      <c r="AW2460">
        <f t="shared" si="3046"/>
        <v>0.9299025419377358</v>
      </c>
      <c r="AX2460">
        <f t="shared" si="3073"/>
        <v>-2.1135156422819836</v>
      </c>
      <c r="AY2460">
        <f t="shared" si="3047"/>
        <v>3.0434181842197194</v>
      </c>
      <c r="AZ2460">
        <f t="shared" si="3084"/>
        <v>1320.166667</v>
      </c>
      <c r="BA2460">
        <f t="shared" si="3085"/>
        <v>2535102848.9734302</v>
      </c>
      <c r="BB2460">
        <f t="shared" si="3088"/>
        <v>0</v>
      </c>
      <c r="BC2460">
        <f t="shared" si="3089"/>
        <v>2535102848.9734302</v>
      </c>
      <c r="BD2460">
        <f t="shared" si="3104"/>
        <v>15211394635.948246</v>
      </c>
      <c r="BE2460">
        <f t="shared" si="3105"/>
        <v>27992242504.783043</v>
      </c>
      <c r="BF2460">
        <f t="shared" si="3106"/>
        <v>0.54341464901745795</v>
      </c>
      <c r="BG2460">
        <f t="shared" si="3107"/>
        <v>35.208597337299935</v>
      </c>
      <c r="BH2460">
        <f t="shared" si="3048"/>
        <v>233622296</v>
      </c>
      <c r="BI2460">
        <f t="shared" si="3049"/>
        <v>7.0717706949803394E-2</v>
      </c>
      <c r="BJ2460">
        <f t="shared" si="3090"/>
        <v>-820.00729999999749</v>
      </c>
      <c r="BK2460">
        <f t="shared" si="3050"/>
        <v>-5.4430546819551678E-3</v>
      </c>
      <c r="BL2460">
        <f t="shared" si="3051"/>
        <v>0.99455694531804484</v>
      </c>
      <c r="BM2460">
        <f t="shared" si="3052"/>
        <v>18.183288036525884</v>
      </c>
      <c r="BN2460">
        <f t="shared" si="3053"/>
        <v>1322.4500125</v>
      </c>
      <c r="BO2460">
        <f t="shared" si="3092"/>
        <v>1323.7599975000001</v>
      </c>
      <c r="BP2460">
        <f t="shared" si="3054"/>
        <v>1323.0697021911765</v>
      </c>
      <c r="BQ2460">
        <f t="shared" si="3055"/>
        <v>0.69029530882357903</v>
      </c>
      <c r="BR2460">
        <f t="shared" si="3056"/>
        <v>27.949951999999939</v>
      </c>
      <c r="BS2460">
        <f t="shared" si="3057"/>
        <v>27.75</v>
      </c>
      <c r="BT2460">
        <f t="shared" si="3058"/>
        <v>35.900024999999914</v>
      </c>
      <c r="BU2460">
        <f t="shared" si="3059"/>
        <v>42</v>
      </c>
      <c r="BV2460">
        <f t="shared" si="3060"/>
        <v>1323.8593264666665</v>
      </c>
      <c r="BW2460">
        <f t="shared" si="3061"/>
        <v>1323.5728471904763</v>
      </c>
      <c r="BX2460">
        <f t="shared" si="3062"/>
        <v>1320.1318051090907</v>
      </c>
      <c r="BY2460">
        <f t="shared" si="3063"/>
        <v>1311.2836107333333</v>
      </c>
      <c r="BZ2460">
        <f t="shared" si="3064"/>
        <v>1354.4499510000001</v>
      </c>
      <c r="CA2460">
        <f t="shared" si="3065"/>
        <v>1275.3199460000001</v>
      </c>
      <c r="CB2460">
        <f t="shared" si="3066"/>
        <v>1318.6044365366665</v>
      </c>
      <c r="CC2460">
        <f t="shared" si="3067"/>
        <v>1321.6585271416668</v>
      </c>
      <c r="CD2460">
        <f t="shared" si="3068"/>
        <v>1303.2864046318653</v>
      </c>
      <c r="CE2460">
        <f t="shared" si="3069"/>
        <v>1308.3583881816844</v>
      </c>
      <c r="CF2460">
        <f t="shared" si="3070"/>
        <v>1322.8000489999999</v>
      </c>
      <c r="CG2460">
        <f t="shared" si="3071"/>
        <v>1347.400024</v>
      </c>
      <c r="CH2460">
        <f t="shared" si="3072"/>
        <v>1317.5</v>
      </c>
    </row>
    <row r="2461" spans="1:86">
      <c r="A2461" s="1">
        <v>43103</v>
      </c>
      <c r="B2461">
        <v>1316</v>
      </c>
      <c r="C2461">
        <v>1334.5</v>
      </c>
      <c r="D2461">
        <v>1315.599976</v>
      </c>
      <c r="E2461">
        <v>1319.3199460000001</v>
      </c>
      <c r="F2461">
        <v>1257120</v>
      </c>
      <c r="G2461">
        <f t="shared" si="3086"/>
        <v>-762258.33353861107</v>
      </c>
      <c r="H2461">
        <f t="shared" si="3114"/>
        <v>40477143.102018408</v>
      </c>
      <c r="I2461">
        <f t="shared" si="3087"/>
        <v>1321.3549805</v>
      </c>
      <c r="J2461">
        <f t="shared" si="3094"/>
        <v>1332.2125242500001</v>
      </c>
      <c r="K2461">
        <f t="shared" si="3095"/>
        <v>1289.2924805</v>
      </c>
      <c r="L2461">
        <f t="shared" si="3096"/>
        <v>3</v>
      </c>
      <c r="M2461">
        <f t="shared" si="3097"/>
        <v>10</v>
      </c>
      <c r="N2461">
        <f t="shared" si="3098"/>
        <v>70</v>
      </c>
      <c r="O2461">
        <f t="shared" si="3099"/>
        <v>0</v>
      </c>
      <c r="P2461">
        <f t="shared" si="3074"/>
        <v>18.90002400000003</v>
      </c>
      <c r="Q2461">
        <f t="shared" si="3075"/>
        <v>15.180053999999927</v>
      </c>
      <c r="R2461">
        <f t="shared" si="3076"/>
        <v>3.719970000000103</v>
      </c>
      <c r="S2461">
        <f t="shared" si="3077"/>
        <v>18.90002400000003</v>
      </c>
      <c r="T2461">
        <f t="shared" si="3113"/>
        <v>26.14211458762907</v>
      </c>
      <c r="U2461">
        <f t="shared" si="3078"/>
        <v>-3.5</v>
      </c>
      <c r="V2461">
        <f t="shared" si="3079"/>
        <v>-4.4000240000000304</v>
      </c>
      <c r="W2461">
        <f t="shared" si="3080"/>
        <v>0</v>
      </c>
      <c r="X2461">
        <f t="shared" si="3081"/>
        <v>0</v>
      </c>
      <c r="Y2461">
        <f t="shared" si="3111"/>
        <v>4.5668761827437496</v>
      </c>
      <c r="Z2461">
        <f t="shared" si="3112"/>
        <v>4.0313857722741293</v>
      </c>
      <c r="AA2461">
        <f t="shared" si="3108"/>
        <v>17.469421486297364</v>
      </c>
      <c r="AB2461">
        <f t="shared" si="3109"/>
        <v>15.421039330084858</v>
      </c>
      <c r="AC2461">
        <f t="shared" si="3110"/>
        <v>6.2278913258407105</v>
      </c>
      <c r="AD2461">
        <f t="shared" si="3038"/>
        <v>18.884215210794569</v>
      </c>
      <c r="AE2461">
        <f t="shared" si="3091"/>
        <v>1324.3579836000001</v>
      </c>
      <c r="AF2461">
        <f t="shared" si="3093"/>
        <v>1321.9566448333333</v>
      </c>
      <c r="AG2461">
        <f t="shared" si="3115"/>
        <v>1308.9299927</v>
      </c>
      <c r="AH2461">
        <f t="shared" si="3100"/>
        <v>1317.2159791999998</v>
      </c>
      <c r="AI2461">
        <f t="shared" si="3101"/>
        <v>1346.9229954737905</v>
      </c>
      <c r="AJ2461">
        <f t="shared" si="3102"/>
        <v>1287.5089629262091</v>
      </c>
      <c r="AK2461">
        <f t="shared" si="3103"/>
        <v>0.53541195084368931</v>
      </c>
      <c r="AL2461">
        <f t="shared" si="3082"/>
        <v>-0.60635288082172834</v>
      </c>
      <c r="AM2461">
        <f t="shared" si="3083"/>
        <v>-762258.33353861107</v>
      </c>
      <c r="AN2461">
        <f t="shared" si="3116"/>
        <v>-4403197.1921023102</v>
      </c>
      <c r="AO2461">
        <f t="shared" si="3117"/>
        <v>41371728</v>
      </c>
      <c r="AP2461">
        <f t="shared" si="3039"/>
        <v>-0.10643010106085755</v>
      </c>
      <c r="AQ2461">
        <f t="shared" si="3040"/>
        <v>1320.587616842472</v>
      </c>
      <c r="AR2461">
        <f t="shared" si="3041"/>
        <v>1322.4328186891717</v>
      </c>
      <c r="AS2461">
        <f t="shared" si="3042"/>
        <v>1317.3293352709443</v>
      </c>
      <c r="AT2461">
        <f t="shared" si="3043"/>
        <v>1315.493760242895</v>
      </c>
      <c r="AU2461">
        <f t="shared" si="3044"/>
        <v>1316.3959744489405</v>
      </c>
      <c r="AV2461">
        <f t="shared" si="3045"/>
        <v>1315.2559677624856</v>
      </c>
      <c r="AW2461">
        <f t="shared" si="3046"/>
        <v>1.1400066864548535</v>
      </c>
      <c r="AX2461">
        <f t="shared" si="3073"/>
        <v>-1.4628111765346161</v>
      </c>
      <c r="AY2461">
        <f t="shared" si="3047"/>
        <v>2.6028178629894696</v>
      </c>
      <c r="AZ2461">
        <f t="shared" si="3084"/>
        <v>1323.1399739999999</v>
      </c>
      <c r="BA2461">
        <f t="shared" si="3085"/>
        <v>1663345724.1148798</v>
      </c>
      <c r="BB2461">
        <f t="shared" si="3088"/>
        <v>1663345724.1148798</v>
      </c>
      <c r="BC2461">
        <f t="shared" si="3089"/>
        <v>0</v>
      </c>
      <c r="BD2461">
        <f t="shared" si="3104"/>
        <v>16874740360.063126</v>
      </c>
      <c r="BE2461">
        <f t="shared" si="3105"/>
        <v>24102446470.994286</v>
      </c>
      <c r="BF2461">
        <f t="shared" si="3106"/>
        <v>0.70012562336237405</v>
      </c>
      <c r="BG2461">
        <f t="shared" si="3107"/>
        <v>41.180817096193216</v>
      </c>
      <c r="BH2461">
        <f t="shared" si="3048"/>
        <v>234879416</v>
      </c>
      <c r="BI2461">
        <f t="shared" si="3049"/>
        <v>8.6675652070542106E-2</v>
      </c>
      <c r="BJ2461">
        <f t="shared" si="3090"/>
        <v>271.9970000000103</v>
      </c>
      <c r="BK2461">
        <f t="shared" si="3050"/>
        <v>2.8275844237322357E-3</v>
      </c>
      <c r="BL2461">
        <f t="shared" si="3051"/>
        <v>1.0028275844237322</v>
      </c>
      <c r="BM2461">
        <f t="shared" si="3052"/>
        <v>15.656972318808496</v>
      </c>
      <c r="BN2461">
        <f t="shared" si="3053"/>
        <v>1325.049988</v>
      </c>
      <c r="BO2461">
        <f t="shared" si="3092"/>
        <v>1325.3199951000001</v>
      </c>
      <c r="BP2461">
        <f t="shared" si="3054"/>
        <v>1321.9214657499999</v>
      </c>
      <c r="BQ2461">
        <f t="shared" si="3055"/>
        <v>3.3985293500002172</v>
      </c>
      <c r="BR2461">
        <f t="shared" si="3056"/>
        <v>24.849975000000086</v>
      </c>
      <c r="BS2461">
        <f t="shared" si="3057"/>
        <v>40.280029999999897</v>
      </c>
      <c r="BT2461">
        <f t="shared" si="3058"/>
        <v>38.119995000000017</v>
      </c>
      <c r="BU2461">
        <f t="shared" si="3059"/>
        <v>25</v>
      </c>
      <c r="BV2461">
        <f t="shared" si="3060"/>
        <v>1322.8046469333333</v>
      </c>
      <c r="BW2461">
        <f t="shared" si="3061"/>
        <v>1322.5623606190475</v>
      </c>
      <c r="BX2461">
        <f t="shared" si="3062"/>
        <v>1321.090161290909</v>
      </c>
      <c r="BY2461">
        <f t="shared" si="3063"/>
        <v>1312.280463033333</v>
      </c>
      <c r="BZ2461">
        <f t="shared" si="3064"/>
        <v>1354.4499510000001</v>
      </c>
      <c r="CA2461">
        <f t="shared" si="3065"/>
        <v>1275.3199460000001</v>
      </c>
      <c r="CB2461">
        <f t="shared" si="3066"/>
        <v>1324.8874172866667</v>
      </c>
      <c r="CC2461">
        <f t="shared" si="3067"/>
        <v>1319.1631379194444</v>
      </c>
      <c r="CD2461">
        <f t="shared" si="3068"/>
        <v>1309.4383905468253</v>
      </c>
      <c r="CE2461">
        <f t="shared" si="3069"/>
        <v>1306.8656544300361</v>
      </c>
      <c r="CF2461">
        <f t="shared" si="3070"/>
        <v>1315.599976</v>
      </c>
      <c r="CG2461">
        <f t="shared" si="3071"/>
        <v>1334.8000489999999</v>
      </c>
      <c r="CH2461">
        <f t="shared" si="3072"/>
        <v>1310.099976</v>
      </c>
    </row>
    <row r="2462" spans="1:86">
      <c r="A2462" s="1">
        <v>43104</v>
      </c>
      <c r="B2462">
        <v>1325</v>
      </c>
      <c r="C2462">
        <v>1331</v>
      </c>
      <c r="D2462">
        <v>1320</v>
      </c>
      <c r="E2462">
        <v>1328.5500489999999</v>
      </c>
      <c r="F2462">
        <v>913082</v>
      </c>
      <c r="G2462">
        <f t="shared" si="3086"/>
        <v>506353.60745780898</v>
      </c>
      <c r="H2462">
        <f t="shared" si="3114"/>
        <v>40983496.709476218</v>
      </c>
      <c r="I2462">
        <f t="shared" si="3087"/>
        <v>1326.1375122499999</v>
      </c>
      <c r="J2462">
        <f t="shared" si="3094"/>
        <v>1332.2125242500001</v>
      </c>
      <c r="K2462">
        <f t="shared" si="3095"/>
        <v>1296.34500125</v>
      </c>
      <c r="L2462">
        <f t="shared" si="3096"/>
        <v>4</v>
      </c>
      <c r="M2462">
        <f t="shared" si="3097"/>
        <v>10</v>
      </c>
      <c r="N2462">
        <f t="shared" si="3098"/>
        <v>60</v>
      </c>
      <c r="O2462">
        <f t="shared" si="3099"/>
        <v>0</v>
      </c>
      <c r="P2462">
        <f t="shared" si="3074"/>
        <v>11</v>
      </c>
      <c r="Q2462">
        <f t="shared" si="3075"/>
        <v>2.4499510000000555</v>
      </c>
      <c r="R2462">
        <f t="shared" si="3076"/>
        <v>8.5500489999999445</v>
      </c>
      <c r="S2462">
        <f t="shared" si="3077"/>
        <v>11</v>
      </c>
      <c r="T2462">
        <f t="shared" si="3113"/>
        <v>25.060534974226993</v>
      </c>
      <c r="U2462">
        <f t="shared" si="3078"/>
        <v>18.75</v>
      </c>
      <c r="V2462">
        <f t="shared" si="3079"/>
        <v>-5</v>
      </c>
      <c r="W2462">
        <f t="shared" si="3080"/>
        <v>18.75</v>
      </c>
      <c r="X2462">
        <f t="shared" si="3081"/>
        <v>0</v>
      </c>
      <c r="Y2462">
        <f t="shared" si="3111"/>
        <v>5.5799564554049104</v>
      </c>
      <c r="Z2462">
        <f t="shared" si="3112"/>
        <v>3.7434296456831198</v>
      </c>
      <c r="AA2462">
        <f t="shared" si="3108"/>
        <v>22.265911167273586</v>
      </c>
      <c r="AB2462">
        <f t="shared" si="3109"/>
        <v>14.937548817425386</v>
      </c>
      <c r="AC2462">
        <f t="shared" si="3110"/>
        <v>19.698066666009577</v>
      </c>
      <c r="AD2462">
        <f t="shared" ref="AD2462:AD2525" si="3118">AVERAGE(AC2449:AC2462)</f>
        <v>17.814150206623232</v>
      </c>
      <c r="AE2462">
        <f t="shared" si="3091"/>
        <v>1327.3739991999998</v>
      </c>
      <c r="AF2462">
        <f t="shared" si="3093"/>
        <v>1325.0566611666666</v>
      </c>
      <c r="AG2462">
        <f t="shared" si="3115"/>
        <v>1309.5249939500002</v>
      </c>
      <c r="AH2462">
        <f t="shared" si="3100"/>
        <v>1320.6239869999997</v>
      </c>
      <c r="AI2462">
        <f t="shared" si="3101"/>
        <v>1346.7100148101449</v>
      </c>
      <c r="AJ2462">
        <f t="shared" si="3102"/>
        <v>1294.5379591898545</v>
      </c>
      <c r="AK2462">
        <f t="shared" si="3103"/>
        <v>0.65192159683502449</v>
      </c>
      <c r="AL2462">
        <f t="shared" si="3082"/>
        <v>0.55455436363635358</v>
      </c>
      <c r="AM2462">
        <f t="shared" si="3083"/>
        <v>506353.60745780898</v>
      </c>
      <c r="AN2462">
        <f t="shared" si="3116"/>
        <v>-4279598.1511434875</v>
      </c>
      <c r="AO2462">
        <f t="shared" si="3117"/>
        <v>40877292</v>
      </c>
      <c r="AP2462">
        <f t="shared" ref="AP2462:AP2525" si="3119">AN2462/AO2462</f>
        <v>-0.10469377842210016</v>
      </c>
      <c r="AQ2462">
        <f t="shared" ref="AQ2462:AQ2525" si="3120">((E2462-AQ2461)*0.34)+AQ2461</f>
        <v>1323.2948437760315</v>
      </c>
      <c r="AR2462">
        <f t="shared" ref="AR2462:AR2525" si="3121">((E2463-AR2461)*0.285)+AR2461</f>
        <v>1328.7504585227578</v>
      </c>
      <c r="AS2462">
        <f t="shared" ref="AS2462:AS2525" si="3122">((E2462-AS2461)*0.18)+AS2461</f>
        <v>1319.3490637421744</v>
      </c>
      <c r="AT2462">
        <f t="shared" ref="AT2462:AT2525" si="3123">((E2462-AT2461)*0.09)+AT2461</f>
        <v>1316.6688262310345</v>
      </c>
      <c r="AU2462">
        <f t="shared" ref="AU2462:AU2525" si="3124">((E2462-AU2461)*0.15)+AU2461</f>
        <v>1318.2190856315995</v>
      </c>
      <c r="AV2462">
        <f t="shared" ref="AV2462:AV2525" si="3125">((E2462-AV2461)*0.07)+AV2461</f>
        <v>1316.1865534491117</v>
      </c>
      <c r="AW2462">
        <f t="shared" ref="AW2462:AW2525" si="3126">AU2462-AV2462</f>
        <v>2.0325321824877847</v>
      </c>
      <c r="AX2462">
        <f t="shared" si="3073"/>
        <v>-0.76374250473013594</v>
      </c>
      <c r="AY2462">
        <f t="shared" si="3047"/>
        <v>2.7962746872179207</v>
      </c>
      <c r="AZ2462">
        <f t="shared" si="3084"/>
        <v>1326.5166830000001</v>
      </c>
      <c r="BA2462">
        <f t="shared" si="3085"/>
        <v>1211218505.947006</v>
      </c>
      <c r="BB2462">
        <f t="shared" si="3088"/>
        <v>1211218505.947006</v>
      </c>
      <c r="BC2462">
        <f t="shared" si="3089"/>
        <v>0</v>
      </c>
      <c r="BD2462">
        <f t="shared" si="3104"/>
        <v>18085958866.010132</v>
      </c>
      <c r="BE2462">
        <f t="shared" si="3105"/>
        <v>17019614381.226635</v>
      </c>
      <c r="BF2462">
        <f t="shared" si="3106"/>
        <v>1.0626538569498802</v>
      </c>
      <c r="BG2462">
        <f t="shared" si="3107"/>
        <v>51.518768084590995</v>
      </c>
      <c r="BH2462">
        <f t="shared" si="3048"/>
        <v>235792498</v>
      </c>
      <c r="BI2462">
        <f t="shared" si="3049"/>
        <v>0.15442584314217958</v>
      </c>
      <c r="BJ2462">
        <f t="shared" si="3090"/>
        <v>823.01029999998718</v>
      </c>
      <c r="BK2462">
        <f t="shared" si="3050"/>
        <v>6.9961066138538247E-3</v>
      </c>
      <c r="BL2462">
        <f t="shared" si="3051"/>
        <v>1.0069961066138537</v>
      </c>
      <c r="BM2462">
        <f t="shared" si="3052"/>
        <v>13.748543831092206</v>
      </c>
      <c r="BN2462">
        <f t="shared" si="3053"/>
        <v>1325.5</v>
      </c>
      <c r="BO2462">
        <f t="shared" si="3092"/>
        <v>1327.4630005000001</v>
      </c>
      <c r="BP2462">
        <f t="shared" si="3054"/>
        <v>1320.8336720588234</v>
      </c>
      <c r="BQ2462">
        <f t="shared" si="3055"/>
        <v>6.6293284411767672</v>
      </c>
      <c r="BR2462">
        <f t="shared" si="3056"/>
        <v>30.700072999999975</v>
      </c>
      <c r="BS2462">
        <f t="shared" si="3057"/>
        <v>29.969970999999987</v>
      </c>
      <c r="BT2462">
        <f t="shared" si="3058"/>
        <v>27</v>
      </c>
      <c r="BU2462">
        <f t="shared" si="3059"/>
        <v>31.5</v>
      </c>
      <c r="BV2462">
        <f t="shared" si="3060"/>
        <v>1324.2020020666669</v>
      </c>
      <c r="BW2462">
        <f t="shared" si="3061"/>
        <v>1324.4461903809522</v>
      </c>
      <c r="BX2462">
        <f t="shared" si="3062"/>
        <v>1323.1509012545453</v>
      </c>
      <c r="BY2462">
        <f t="shared" si="3063"/>
        <v>1314.1490398238097</v>
      </c>
      <c r="BZ2462">
        <f t="shared" si="3064"/>
        <v>1354.4499510000001</v>
      </c>
      <c r="CA2462">
        <f t="shared" si="3065"/>
        <v>1290.030029</v>
      </c>
      <c r="CB2462">
        <f t="shared" si="3066"/>
        <v>1334.2841282900001</v>
      </c>
      <c r="CC2462">
        <f t="shared" si="3067"/>
        <v>1324.9156246</v>
      </c>
      <c r="CD2462">
        <f t="shared" si="3068"/>
        <v>1315.2184777393254</v>
      </c>
      <c r="CE2462">
        <f t="shared" si="3069"/>
        <v>1305.1738961463784</v>
      </c>
      <c r="CF2462">
        <f t="shared" si="3070"/>
        <v>1319.3199460000001</v>
      </c>
      <c r="CG2462">
        <f t="shared" si="3071"/>
        <v>1334.5</v>
      </c>
      <c r="CH2462">
        <f t="shared" si="3072"/>
        <v>1315.599976</v>
      </c>
    </row>
    <row r="2463" spans="1:86">
      <c r="A2463" s="1">
        <v>43105</v>
      </c>
      <c r="B2463">
        <v>1325</v>
      </c>
      <c r="C2463">
        <v>1349.75</v>
      </c>
      <c r="D2463">
        <v>1325</v>
      </c>
      <c r="E2463">
        <v>1344.599976</v>
      </c>
      <c r="F2463">
        <v>1153706</v>
      </c>
      <c r="G2463">
        <f t="shared" si="3086"/>
        <v>673575.6089742193</v>
      </c>
      <c r="H2463">
        <f t="shared" si="3114"/>
        <v>41657072.318450436</v>
      </c>
      <c r="I2463">
        <f t="shared" si="3087"/>
        <v>1336.0874939999999</v>
      </c>
      <c r="J2463">
        <f t="shared" si="3094"/>
        <v>1336.0874939999999</v>
      </c>
      <c r="K2463">
        <f t="shared" si="3095"/>
        <v>1311.8599852500001</v>
      </c>
      <c r="L2463">
        <f t="shared" si="3096"/>
        <v>1</v>
      </c>
      <c r="M2463">
        <f t="shared" si="3097"/>
        <v>7</v>
      </c>
      <c r="N2463">
        <f t="shared" si="3098"/>
        <v>90</v>
      </c>
      <c r="O2463">
        <f t="shared" si="3099"/>
        <v>30</v>
      </c>
      <c r="P2463">
        <f t="shared" si="3074"/>
        <v>24.75</v>
      </c>
      <c r="Q2463">
        <f t="shared" si="3075"/>
        <v>5.1500240000000304</v>
      </c>
      <c r="R2463">
        <f t="shared" si="3076"/>
        <v>19.59997599999997</v>
      </c>
      <c r="S2463">
        <f t="shared" si="3077"/>
        <v>24.75</v>
      </c>
      <c r="T2463">
        <f t="shared" si="3113"/>
        <v>25.038353904639347</v>
      </c>
      <c r="U2463">
        <f t="shared" si="3078"/>
        <v>13.680053999999927</v>
      </c>
      <c r="V2463">
        <f t="shared" si="3079"/>
        <v>-15.930053999999927</v>
      </c>
      <c r="W2463">
        <f t="shared" si="3080"/>
        <v>13.680053999999927</v>
      </c>
      <c r="X2463">
        <f t="shared" si="3081"/>
        <v>0</v>
      </c>
      <c r="Y2463">
        <f t="shared" si="3111"/>
        <v>6.1585348514474116</v>
      </c>
      <c r="Z2463">
        <f t="shared" si="3112"/>
        <v>3.4760418138486111</v>
      </c>
      <c r="AA2463">
        <f t="shared" si="3108"/>
        <v>24.596404679407854</v>
      </c>
      <c r="AB2463">
        <f t="shared" si="3109"/>
        <v>13.882868766402956</v>
      </c>
      <c r="AC2463">
        <f t="shared" si="3110"/>
        <v>27.842354996885387</v>
      </c>
      <c r="AD2463">
        <f t="shared" si="3118"/>
        <v>16.551099749295833</v>
      </c>
      <c r="AE2463">
        <f t="shared" si="3091"/>
        <v>1326.1739991999998</v>
      </c>
      <c r="AF2463">
        <f t="shared" si="3093"/>
        <v>1330.2449953333332</v>
      </c>
      <c r="AG2463">
        <f t="shared" si="3115"/>
        <v>1311.3239930000004</v>
      </c>
      <c r="AH2463">
        <f t="shared" si="3100"/>
        <v>1325.2989869999997</v>
      </c>
      <c r="AI2463">
        <f t="shared" si="3101"/>
        <v>1350.1089715931221</v>
      </c>
      <c r="AJ2463">
        <f t="shared" si="3102"/>
        <v>1300.4890024068773</v>
      </c>
      <c r="AK2463">
        <f t="shared" si="3103"/>
        <v>0.88897623913379498</v>
      </c>
      <c r="AL2463">
        <f t="shared" si="3082"/>
        <v>0.58383644444444194</v>
      </c>
      <c r="AM2463">
        <f t="shared" si="3083"/>
        <v>673575.6089742193</v>
      </c>
      <c r="AN2463">
        <f t="shared" si="3116"/>
        <v>-2471765.4837494469</v>
      </c>
      <c r="AO2463">
        <f t="shared" si="3117"/>
        <v>40704698</v>
      </c>
      <c r="AP2463">
        <f t="shared" si="3119"/>
        <v>-6.0724329259228181E-2</v>
      </c>
      <c r="AQ2463">
        <f t="shared" si="3120"/>
        <v>1330.5385887321809</v>
      </c>
      <c r="AR2463">
        <f t="shared" si="3121"/>
        <v>1336.8585638787717</v>
      </c>
      <c r="AS2463">
        <f t="shared" si="3122"/>
        <v>1323.894227948583</v>
      </c>
      <c r="AT2463">
        <f t="shared" si="3123"/>
        <v>1319.1826297102414</v>
      </c>
      <c r="AU2463">
        <f t="shared" si="3124"/>
        <v>1322.1762191868595</v>
      </c>
      <c r="AV2463">
        <f t="shared" si="3125"/>
        <v>1318.1754930276738</v>
      </c>
      <c r="AW2463">
        <f t="shared" si="3126"/>
        <v>4.0007261591856604</v>
      </c>
      <c r="AX2463">
        <f t="shared" si="3073"/>
        <v>0.18915122805302331</v>
      </c>
      <c r="AY2463">
        <f t="shared" si="3047"/>
        <v>3.811574931132637</v>
      </c>
      <c r="AZ2463">
        <f t="shared" si="3084"/>
        <v>1339.7833253333333</v>
      </c>
      <c r="BA2463">
        <f t="shared" si="3085"/>
        <v>1545716061.1370187</v>
      </c>
      <c r="BB2463">
        <f t="shared" si="3088"/>
        <v>1545716061.1370187</v>
      </c>
      <c r="BC2463">
        <f t="shared" si="3089"/>
        <v>0</v>
      </c>
      <c r="BD2463">
        <f t="shared" si="3104"/>
        <v>19631674927.147152</v>
      </c>
      <c r="BE2463">
        <f t="shared" si="3105"/>
        <v>13546332275.479231</v>
      </c>
      <c r="BF2463">
        <f t="shared" si="3106"/>
        <v>1.4492243751235343</v>
      </c>
      <c r="BG2463">
        <f t="shared" si="3107"/>
        <v>59.170747680087011</v>
      </c>
      <c r="BH2463">
        <f t="shared" si="3048"/>
        <v>236946204</v>
      </c>
      <c r="BI2463">
        <f t="shared" si="3049"/>
        <v>0.30350482013563496</v>
      </c>
      <c r="BJ2463">
        <f t="shared" si="3090"/>
        <v>1504.9927000000025</v>
      </c>
      <c r="BK2463">
        <f t="shared" si="3050"/>
        <v>1.2080784620858515E-2</v>
      </c>
      <c r="BL2463">
        <f t="shared" si="3051"/>
        <v>1.0120807846208586</v>
      </c>
      <c r="BM2463">
        <f t="shared" si="3052"/>
        <v>13.076010004658755</v>
      </c>
      <c r="BN2463">
        <f t="shared" si="3053"/>
        <v>1337.375</v>
      </c>
      <c r="BO2463">
        <f t="shared" si="3092"/>
        <v>1328.5650025</v>
      </c>
      <c r="BP2463">
        <f t="shared" si="3054"/>
        <v>1320.082200029412</v>
      </c>
      <c r="BQ2463">
        <f t="shared" si="3055"/>
        <v>8.4828024705880125</v>
      </c>
      <c r="BR2463">
        <f t="shared" si="3056"/>
        <v>21.219970999999987</v>
      </c>
      <c r="BS2463">
        <f t="shared" si="3057"/>
        <v>29.90002400000003</v>
      </c>
      <c r="BT2463">
        <f t="shared" si="3058"/>
        <v>17.800048999999944</v>
      </c>
      <c r="BU2463">
        <f t="shared" si="3059"/>
        <v>23</v>
      </c>
      <c r="BV2463">
        <f t="shared" si="3060"/>
        <v>1329.9439943333334</v>
      </c>
      <c r="BW2463">
        <f t="shared" si="3061"/>
        <v>1330.0299946190478</v>
      </c>
      <c r="BX2463">
        <f t="shared" si="3062"/>
        <v>1327.5101719818181</v>
      </c>
      <c r="BY2463">
        <f t="shared" si="3063"/>
        <v>1317.489514304762</v>
      </c>
      <c r="BZ2463">
        <f t="shared" si="3064"/>
        <v>1354.4499510000001</v>
      </c>
      <c r="CA2463">
        <f t="shared" si="3065"/>
        <v>1295.099976</v>
      </c>
      <c r="CB2463">
        <f t="shared" si="3066"/>
        <v>1321.7963112066664</v>
      </c>
      <c r="CC2463">
        <f t="shared" si="3067"/>
        <v>1333.6109394638888</v>
      </c>
      <c r="CD2463">
        <f t="shared" si="3068"/>
        <v>1322.7102052901191</v>
      </c>
      <c r="CE2463">
        <f t="shared" si="3069"/>
        <v>1304.8989648014076</v>
      </c>
      <c r="CF2463">
        <f t="shared" si="3070"/>
        <v>1328.5500489999999</v>
      </c>
      <c r="CG2463">
        <f t="shared" si="3071"/>
        <v>1331</v>
      </c>
      <c r="CH2463">
        <f t="shared" si="3072"/>
        <v>1320</v>
      </c>
    </row>
    <row r="2464" spans="1:86">
      <c r="A2464" s="1">
        <v>43108</v>
      </c>
      <c r="B2464">
        <v>1350</v>
      </c>
      <c r="C2464">
        <v>1363.4300539999999</v>
      </c>
      <c r="D2464">
        <v>1340.9300539999999</v>
      </c>
      <c r="E2464">
        <v>1357.1999510000001</v>
      </c>
      <c r="F2464">
        <v>1242220</v>
      </c>
      <c r="G2464">
        <f t="shared" si="3086"/>
        <v>554294.79567468085</v>
      </c>
      <c r="H2464">
        <f t="shared" si="3114"/>
        <v>42211367.114125118</v>
      </c>
      <c r="I2464">
        <f t="shared" si="3087"/>
        <v>1352.8900147499999</v>
      </c>
      <c r="J2464">
        <f t="shared" si="3094"/>
        <v>1352.8900147499999</v>
      </c>
      <c r="K2464">
        <f t="shared" si="3095"/>
        <v>1311.8599852500001</v>
      </c>
      <c r="L2464">
        <f t="shared" si="3096"/>
        <v>1</v>
      </c>
      <c r="M2464">
        <f t="shared" si="3097"/>
        <v>8</v>
      </c>
      <c r="N2464">
        <f t="shared" si="3098"/>
        <v>90</v>
      </c>
      <c r="O2464">
        <f t="shared" si="3099"/>
        <v>20</v>
      </c>
      <c r="P2464">
        <f t="shared" si="3074"/>
        <v>22.5</v>
      </c>
      <c r="Q2464">
        <f t="shared" si="3075"/>
        <v>6.2301029999998718</v>
      </c>
      <c r="R2464">
        <f t="shared" si="3076"/>
        <v>16.269897000000128</v>
      </c>
      <c r="S2464">
        <f t="shared" si="3077"/>
        <v>22.5</v>
      </c>
      <c r="T2464">
        <f t="shared" si="3113"/>
        <v>24.857042911450822</v>
      </c>
      <c r="U2464">
        <f t="shared" si="3078"/>
        <v>-2.9300539999999273</v>
      </c>
      <c r="V2464">
        <f t="shared" si="3079"/>
        <v>2.6500249999999141</v>
      </c>
      <c r="W2464">
        <f t="shared" si="3080"/>
        <v>0</v>
      </c>
      <c r="X2464">
        <f t="shared" si="3081"/>
        <v>2.6500249999999141</v>
      </c>
      <c r="Y2464">
        <f t="shared" si="3111"/>
        <v>5.718639504915453</v>
      </c>
      <c r="Z2464">
        <f t="shared" si="3112"/>
        <v>3.4170406128594188</v>
      </c>
      <c r="AA2464">
        <f t="shared" si="3108"/>
        <v>23.006113499852646</v>
      </c>
      <c r="AB2464">
        <f t="shared" si="3109"/>
        <v>13.74677038226981</v>
      </c>
      <c r="AC2464">
        <f t="shared" si="3110"/>
        <v>25.19351446618538</v>
      </c>
      <c r="AD2464">
        <f t="shared" si="3118"/>
        <v>15.472413991626649</v>
      </c>
      <c r="AE2464">
        <f t="shared" si="3091"/>
        <v>1333.0539796</v>
      </c>
      <c r="AF2464">
        <f t="shared" si="3093"/>
        <v>1331.3449911666667</v>
      </c>
      <c r="AG2464">
        <f t="shared" si="3115"/>
        <v>1314.1464905500002</v>
      </c>
      <c r="AH2464">
        <f t="shared" si="3100"/>
        <v>1328.6809816</v>
      </c>
      <c r="AI2464">
        <f t="shared" si="3101"/>
        <v>1359.9120461111115</v>
      </c>
      <c r="AJ2464">
        <f t="shared" si="3102"/>
        <v>1297.4499170888885</v>
      </c>
      <c r="AK2464">
        <f t="shared" si="3103"/>
        <v>0.95658016859869532</v>
      </c>
      <c r="AL2464">
        <f t="shared" si="3082"/>
        <v>0.44621306666667804</v>
      </c>
      <c r="AM2464">
        <f t="shared" si="3083"/>
        <v>554294.79567468085</v>
      </c>
      <c r="AN2464">
        <f t="shared" si="3116"/>
        <v>-791712.93807476631</v>
      </c>
      <c r="AO2464">
        <f t="shared" si="3117"/>
        <v>40561370</v>
      </c>
      <c r="AP2464">
        <f t="shared" si="3119"/>
        <v>-1.9518890463383419E-2</v>
      </c>
      <c r="AQ2464">
        <f t="shared" si="3120"/>
        <v>1339.6034519032394</v>
      </c>
      <c r="AR2464">
        <f t="shared" si="3121"/>
        <v>1341.8863731733218</v>
      </c>
      <c r="AS2464">
        <f t="shared" si="3122"/>
        <v>1329.8892580978381</v>
      </c>
      <c r="AT2464">
        <f t="shared" si="3123"/>
        <v>1322.6041886263197</v>
      </c>
      <c r="AU2464">
        <f t="shared" si="3124"/>
        <v>1327.4297789588306</v>
      </c>
      <c r="AV2464">
        <f t="shared" si="3125"/>
        <v>1320.9072050857367</v>
      </c>
      <c r="AW2464">
        <f t="shared" si="3126"/>
        <v>6.5225738730939611</v>
      </c>
      <c r="AX2464">
        <f t="shared" si="3073"/>
        <v>1.455835757061211</v>
      </c>
      <c r="AY2464">
        <f t="shared" si="3047"/>
        <v>5.0667381160327505</v>
      </c>
      <c r="AZ2464">
        <f t="shared" si="3084"/>
        <v>1353.853353</v>
      </c>
      <c r="BA2464">
        <f t="shared" si="3085"/>
        <v>1681783712.16366</v>
      </c>
      <c r="BB2464">
        <f t="shared" si="3088"/>
        <v>1681783712.16366</v>
      </c>
      <c r="BC2464">
        <f t="shared" si="3089"/>
        <v>0</v>
      </c>
      <c r="BD2464">
        <f t="shared" si="3104"/>
        <v>21313458639.310814</v>
      </c>
      <c r="BE2464">
        <f t="shared" si="3105"/>
        <v>10760970130.107031</v>
      </c>
      <c r="BF2464">
        <f t="shared" si="3106"/>
        <v>1.9806261314377263</v>
      </c>
      <c r="BG2464">
        <f t="shared" si="3107"/>
        <v>66.450002251116189</v>
      </c>
      <c r="BH2464">
        <f t="shared" si="3048"/>
        <v>238188424</v>
      </c>
      <c r="BI2464">
        <f t="shared" si="3049"/>
        <v>0.49379501057915709</v>
      </c>
      <c r="BJ2464">
        <f t="shared" si="3090"/>
        <v>1159.9975000000086</v>
      </c>
      <c r="BK2464">
        <f t="shared" si="3050"/>
        <v>9.3707981741032592E-3</v>
      </c>
      <c r="BL2464">
        <f t="shared" si="3051"/>
        <v>1.0093707981741034</v>
      </c>
      <c r="BM2464">
        <f t="shared" si="3052"/>
        <v>16.460216267796742</v>
      </c>
      <c r="BN2464">
        <f t="shared" si="3053"/>
        <v>1352.1800539999999</v>
      </c>
      <c r="BO2464">
        <f t="shared" si="3092"/>
        <v>1332.5110109000002</v>
      </c>
      <c r="BP2464">
        <f t="shared" si="3054"/>
        <v>1319.9830843382354</v>
      </c>
      <c r="BQ2464">
        <f t="shared" si="3055"/>
        <v>12.527926561764843</v>
      </c>
      <c r="BR2464">
        <f t="shared" si="3056"/>
        <v>32.479980000000069</v>
      </c>
      <c r="BS2464">
        <f t="shared" si="3057"/>
        <v>25.130004999999983</v>
      </c>
      <c r="BT2464">
        <f t="shared" si="3058"/>
        <v>18.550048999999944</v>
      </c>
      <c r="BU2464">
        <f t="shared" si="3059"/>
        <v>7</v>
      </c>
      <c r="BV2464">
        <f t="shared" si="3060"/>
        <v>1340.2859782666669</v>
      </c>
      <c r="BW2464">
        <f t="shared" si="3061"/>
        <v>1337.7314105238095</v>
      </c>
      <c r="BX2464">
        <f t="shared" si="3062"/>
        <v>1333.3103472545454</v>
      </c>
      <c r="BY2464">
        <f t="shared" si="3063"/>
        <v>1321.8586531619048</v>
      </c>
      <c r="BZ2464">
        <f t="shared" si="3064"/>
        <v>1363.4300539999999</v>
      </c>
      <c r="CA2464">
        <f t="shared" si="3065"/>
        <v>1302.8199460000001</v>
      </c>
      <c r="CB2464">
        <f t="shared" si="3066"/>
        <v>1322.85761207</v>
      </c>
      <c r="CC2464">
        <f t="shared" si="3067"/>
        <v>1323.3877578666663</v>
      </c>
      <c r="CD2464">
        <f t="shared" si="3068"/>
        <v>1322.9621993511507</v>
      </c>
      <c r="CE2464">
        <f t="shared" si="3069"/>
        <v>1306.9527367564158</v>
      </c>
      <c r="CF2464">
        <f t="shared" si="3070"/>
        <v>1344.599976</v>
      </c>
      <c r="CG2464">
        <f t="shared" si="3071"/>
        <v>1349.75</v>
      </c>
      <c r="CH2464">
        <f t="shared" si="3072"/>
        <v>1325</v>
      </c>
    </row>
    <row r="2465" spans="1:86">
      <c r="A2465" s="1">
        <v>43109</v>
      </c>
      <c r="B2465">
        <v>1357.5</v>
      </c>
      <c r="C2465">
        <v>1360.5</v>
      </c>
      <c r="D2465">
        <v>1338.280029</v>
      </c>
      <c r="E2465">
        <v>1354.5</v>
      </c>
      <c r="F2465">
        <v>2149396</v>
      </c>
      <c r="G2465">
        <f t="shared" si="3086"/>
        <v>988604.56602378038</v>
      </c>
      <c r="H2465">
        <f t="shared" si="3114"/>
        <v>43199971.6801489</v>
      </c>
      <c r="I2465">
        <f t="shared" si="3087"/>
        <v>1352.6950072499999</v>
      </c>
      <c r="J2465">
        <f t="shared" si="3094"/>
        <v>1352.8900147499999</v>
      </c>
      <c r="K2465">
        <f t="shared" si="3095"/>
        <v>1311.8599852500001</v>
      </c>
      <c r="L2465">
        <f t="shared" si="3096"/>
        <v>2</v>
      </c>
      <c r="M2465">
        <f t="shared" si="3097"/>
        <v>9</v>
      </c>
      <c r="N2465">
        <f t="shared" si="3098"/>
        <v>80</v>
      </c>
      <c r="O2465">
        <f t="shared" si="3099"/>
        <v>10</v>
      </c>
      <c r="P2465">
        <f t="shared" si="3074"/>
        <v>22.219970999999987</v>
      </c>
      <c r="Q2465">
        <f t="shared" si="3075"/>
        <v>6</v>
      </c>
      <c r="R2465">
        <f t="shared" si="3076"/>
        <v>16.219970999999987</v>
      </c>
      <c r="S2465">
        <f t="shared" si="3077"/>
        <v>22.219970999999987</v>
      </c>
      <c r="T2465">
        <f t="shared" si="3113"/>
        <v>24.668680632061477</v>
      </c>
      <c r="U2465">
        <f t="shared" si="3078"/>
        <v>47.5</v>
      </c>
      <c r="V2465">
        <f t="shared" si="3079"/>
        <v>-9.0399170000000595</v>
      </c>
      <c r="W2465">
        <f t="shared" si="3080"/>
        <v>47.5</v>
      </c>
      <c r="X2465">
        <f t="shared" si="3081"/>
        <v>0</v>
      </c>
      <c r="Y2465">
        <f t="shared" si="3111"/>
        <v>8.703022397421492</v>
      </c>
      <c r="Z2465">
        <f t="shared" si="3112"/>
        <v>3.1729662833694605</v>
      </c>
      <c r="AA2465">
        <f t="shared" si="3108"/>
        <v>35.279642747128996</v>
      </c>
      <c r="AB2465">
        <f t="shared" si="3109"/>
        <v>12.862326650925986</v>
      </c>
      <c r="AC2465">
        <f t="shared" si="3110"/>
        <v>46.565016713065141</v>
      </c>
      <c r="AD2465">
        <f t="shared" si="3118"/>
        <v>15.673496613852246</v>
      </c>
      <c r="AE2465">
        <f t="shared" si="3091"/>
        <v>1340.8339844</v>
      </c>
      <c r="AF2465">
        <f t="shared" si="3093"/>
        <v>1336.6283163333335</v>
      </c>
      <c r="AG2465">
        <f t="shared" si="3115"/>
        <v>1315.3439881000002</v>
      </c>
      <c r="AH2465">
        <f t="shared" si="3100"/>
        <v>1331.6589844999999</v>
      </c>
      <c r="AI2465">
        <f t="shared" si="3101"/>
        <v>1366.304016292077</v>
      </c>
      <c r="AJ2465">
        <f t="shared" si="3102"/>
        <v>1297.0139527079227</v>
      </c>
      <c r="AK2465">
        <f t="shared" si="3103"/>
        <v>0.82964344840381388</v>
      </c>
      <c r="AL2465">
        <f t="shared" si="3082"/>
        <v>0.45994528975757859</v>
      </c>
      <c r="AM2465">
        <f t="shared" si="3083"/>
        <v>988604.56602378038</v>
      </c>
      <c r="AN2465">
        <f t="shared" si="3116"/>
        <v>-449188.32727285859</v>
      </c>
      <c r="AO2465">
        <f t="shared" si="3117"/>
        <v>41702764</v>
      </c>
      <c r="AP2465">
        <f t="shared" si="3119"/>
        <v>-1.0771188386286785E-2</v>
      </c>
      <c r="AQ2465">
        <f t="shared" si="3120"/>
        <v>1344.6682782561379</v>
      </c>
      <c r="AR2465">
        <f t="shared" si="3121"/>
        <v>1359.389270783925</v>
      </c>
      <c r="AS2465">
        <f t="shared" si="3122"/>
        <v>1334.3191916402272</v>
      </c>
      <c r="AT2465">
        <f t="shared" si="3123"/>
        <v>1325.4748116499509</v>
      </c>
      <c r="AU2465">
        <f t="shared" si="3124"/>
        <v>1331.490312115006</v>
      </c>
      <c r="AV2465">
        <f t="shared" si="3125"/>
        <v>1323.2587007297352</v>
      </c>
      <c r="AW2465">
        <f t="shared" si="3126"/>
        <v>8.2316113852707531</v>
      </c>
      <c r="AX2465">
        <f t="shared" si="3073"/>
        <v>2.8109908827031198</v>
      </c>
      <c r="AY2465">
        <f t="shared" si="3047"/>
        <v>5.4206205025676333</v>
      </c>
      <c r="AZ2465">
        <f t="shared" si="3084"/>
        <v>1351.093343</v>
      </c>
      <c r="BA2465">
        <f t="shared" si="3085"/>
        <v>2904034627.070828</v>
      </c>
      <c r="BB2465">
        <f t="shared" si="3088"/>
        <v>0</v>
      </c>
      <c r="BC2465">
        <f t="shared" si="3089"/>
        <v>2904034627.070828</v>
      </c>
      <c r="BD2465">
        <f t="shared" si="3104"/>
        <v>18989601260.628532</v>
      </c>
      <c r="BE2465">
        <f t="shared" si="3105"/>
        <v>13665004757.177858</v>
      </c>
      <c r="BF2465">
        <f t="shared" si="3106"/>
        <v>1.3896520051084364</v>
      </c>
      <c r="BG2465">
        <f t="shared" si="3107"/>
        <v>58.152902687827861</v>
      </c>
      <c r="BH2465">
        <f t="shared" si="3048"/>
        <v>236039028</v>
      </c>
      <c r="BI2465">
        <f t="shared" si="3049"/>
        <v>0.62207120805109994</v>
      </c>
      <c r="BJ2465">
        <f t="shared" si="3090"/>
        <v>-369.99510000000555</v>
      </c>
      <c r="BK2465">
        <f t="shared" si="3050"/>
        <v>-1.9893538885045652E-3</v>
      </c>
      <c r="BL2465">
        <f t="shared" si="3051"/>
        <v>0.99801064611149548</v>
      </c>
      <c r="BM2465">
        <f t="shared" si="3052"/>
        <v>18.259535011989371</v>
      </c>
      <c r="BN2465">
        <f t="shared" si="3053"/>
        <v>1349.3900145</v>
      </c>
      <c r="BO2465">
        <f t="shared" si="3092"/>
        <v>1337.8990112999998</v>
      </c>
      <c r="BP2465">
        <f t="shared" si="3054"/>
        <v>1320.2077906470588</v>
      </c>
      <c r="BQ2465">
        <f t="shared" si="3055"/>
        <v>17.691220652940956</v>
      </c>
      <c r="BR2465">
        <f t="shared" si="3056"/>
        <v>44.550048999999944</v>
      </c>
      <c r="BS2465">
        <f t="shared" si="3057"/>
        <v>33.030029000000013</v>
      </c>
      <c r="BT2465">
        <f t="shared" si="3058"/>
        <v>31.25</v>
      </c>
      <c r="BU2465">
        <f t="shared" si="3059"/>
        <v>32.780029000000013</v>
      </c>
      <c r="BV2465">
        <f t="shared" si="3060"/>
        <v>1347.4346517333333</v>
      </c>
      <c r="BW2465">
        <f t="shared" si="3061"/>
        <v>1344.3471273333334</v>
      </c>
      <c r="BX2465">
        <f t="shared" si="3062"/>
        <v>1338.0047142363635</v>
      </c>
      <c r="BY2465">
        <f t="shared" si="3063"/>
        <v>1325.7018445380952</v>
      </c>
      <c r="BZ2465">
        <f t="shared" si="3064"/>
        <v>1363.4300539999999</v>
      </c>
      <c r="CA2465">
        <f t="shared" si="3065"/>
        <v>1302.8199460000001</v>
      </c>
      <c r="CB2465">
        <f t="shared" si="3066"/>
        <v>1330.4659464133333</v>
      </c>
      <c r="CC2465">
        <f t="shared" si="3067"/>
        <v>1325.1527294472223</v>
      </c>
      <c r="CD2465">
        <f t="shared" si="3068"/>
        <v>1322.4268702369841</v>
      </c>
      <c r="CE2465">
        <f t="shared" si="3069"/>
        <v>1302.408551944927</v>
      </c>
      <c r="CF2465">
        <f t="shared" si="3070"/>
        <v>1357.1999510000001</v>
      </c>
      <c r="CG2465">
        <f t="shared" si="3071"/>
        <v>1363.4300539999999</v>
      </c>
      <c r="CH2465">
        <f t="shared" si="3072"/>
        <v>1340.9300539999999</v>
      </c>
    </row>
    <row r="2466" spans="1:86">
      <c r="A2466" s="1">
        <v>43110</v>
      </c>
      <c r="B2466">
        <v>1355.5</v>
      </c>
      <c r="C2466">
        <v>1408</v>
      </c>
      <c r="D2466">
        <v>1347.3199460000001</v>
      </c>
      <c r="E2466">
        <v>1403.3000489999999</v>
      </c>
      <c r="F2466">
        <v>3365850</v>
      </c>
      <c r="G2466">
        <f t="shared" si="3086"/>
        <v>2844448.6817562752</v>
      </c>
      <c r="H2466">
        <f t="shared" si="3114"/>
        <v>46044420.361905172</v>
      </c>
      <c r="I2466">
        <f t="shared" si="3087"/>
        <v>1378.5299987499998</v>
      </c>
      <c r="J2466">
        <f t="shared" si="3094"/>
        <v>1378.5299987499998</v>
      </c>
      <c r="K2466">
        <f t="shared" si="3095"/>
        <v>1311.8599852500001</v>
      </c>
      <c r="L2466">
        <f t="shared" si="3096"/>
        <v>1</v>
      </c>
      <c r="M2466">
        <f t="shared" si="3097"/>
        <v>10</v>
      </c>
      <c r="N2466">
        <f t="shared" si="3098"/>
        <v>90</v>
      </c>
      <c r="O2466">
        <f t="shared" si="3099"/>
        <v>0</v>
      </c>
      <c r="P2466">
        <f t="shared" si="3074"/>
        <v>60.680053999999927</v>
      </c>
      <c r="Q2466">
        <f t="shared" si="3075"/>
        <v>4.6999510000000555</v>
      </c>
      <c r="R2466">
        <f t="shared" si="3076"/>
        <v>55.980102999999872</v>
      </c>
      <c r="S2466">
        <f t="shared" si="3077"/>
        <v>60.680053999999927</v>
      </c>
      <c r="T2466">
        <f t="shared" si="3113"/>
        <v>27.240921586914222</v>
      </c>
      <c r="U2466">
        <f t="shared" si="3078"/>
        <v>2.9499510000000555</v>
      </c>
      <c r="V2466">
        <f t="shared" si="3079"/>
        <v>-43.780029999999897</v>
      </c>
      <c r="W2466">
        <f t="shared" si="3080"/>
        <v>2.9499510000000555</v>
      </c>
      <c r="X2466">
        <f t="shared" si="3081"/>
        <v>0</v>
      </c>
      <c r="Y2466">
        <f t="shared" si="3111"/>
        <v>8.2920887261771039</v>
      </c>
      <c r="Z2466">
        <f t="shared" si="3112"/>
        <v>2.9463258345573564</v>
      </c>
      <c r="AA2466">
        <f t="shared" si="3108"/>
        <v>30.439824510784508</v>
      </c>
      <c r="AB2466">
        <f t="shared" si="3109"/>
        <v>10.815808213965452</v>
      </c>
      <c r="AC2466">
        <f t="shared" si="3110"/>
        <v>47.56687754069101</v>
      </c>
      <c r="AD2466">
        <f t="shared" si="3118"/>
        <v>16.595794290528705</v>
      </c>
      <c r="AE2466">
        <f t="shared" si="3091"/>
        <v>1357.6300049999998</v>
      </c>
      <c r="AF2466">
        <f t="shared" si="3093"/>
        <v>1351.2449951666667</v>
      </c>
      <c r="AG2466">
        <f t="shared" si="3115"/>
        <v>1320.2054932500002</v>
      </c>
      <c r="AH2466">
        <f t="shared" si="3100"/>
        <v>1340.9939942999999</v>
      </c>
      <c r="AI2466">
        <f t="shared" si="3101"/>
        <v>1393.1109070144457</v>
      </c>
      <c r="AJ2466">
        <f t="shared" si="3102"/>
        <v>1288.8770815855542</v>
      </c>
      <c r="AK2466">
        <f t="shared" si="3103"/>
        <v>1.0977527395126188</v>
      </c>
      <c r="AL2466">
        <f t="shared" si="3082"/>
        <v>0.84509074431607922</v>
      </c>
      <c r="AM2466">
        <f t="shared" si="3083"/>
        <v>2844448.6817562752</v>
      </c>
      <c r="AN2466">
        <f t="shared" si="3116"/>
        <v>3950700.0832734248</v>
      </c>
      <c r="AO2466">
        <f t="shared" si="3117"/>
        <v>43186368</v>
      </c>
      <c r="AP2466">
        <f t="shared" si="3119"/>
        <v>9.1480257920124819E-2</v>
      </c>
      <c r="AQ2466">
        <f t="shared" si="3120"/>
        <v>1364.6030803090509</v>
      </c>
      <c r="AR2466">
        <f t="shared" si="3121"/>
        <v>1369.6095786105063</v>
      </c>
      <c r="AS2466">
        <f t="shared" si="3122"/>
        <v>1346.7357459649863</v>
      </c>
      <c r="AT2466">
        <f t="shared" si="3123"/>
        <v>1332.4790830114553</v>
      </c>
      <c r="AU2466">
        <f t="shared" si="3124"/>
        <v>1342.2617726477552</v>
      </c>
      <c r="AV2466">
        <f t="shared" si="3125"/>
        <v>1328.8615951086538</v>
      </c>
      <c r="AW2466">
        <f t="shared" si="3126"/>
        <v>13.400177539101378</v>
      </c>
      <c r="AX2466">
        <f t="shared" si="3073"/>
        <v>4.9288282139827722</v>
      </c>
      <c r="AY2466">
        <f t="shared" si="3047"/>
        <v>8.4713493251186058</v>
      </c>
      <c r="AZ2466">
        <f t="shared" si="3084"/>
        <v>1386.2066649999999</v>
      </c>
      <c r="BA2466">
        <f t="shared" si="3085"/>
        <v>4665763703.3902502</v>
      </c>
      <c r="BB2466">
        <f t="shared" si="3088"/>
        <v>4665763703.3902502</v>
      </c>
      <c r="BC2466">
        <f t="shared" si="3089"/>
        <v>0</v>
      </c>
      <c r="BD2466">
        <f t="shared" si="3104"/>
        <v>23655364964.018784</v>
      </c>
      <c r="BE2466">
        <f t="shared" si="3105"/>
        <v>11631953529.228012</v>
      </c>
      <c r="BF2466">
        <f t="shared" si="3106"/>
        <v>2.0336536682835886</v>
      </c>
      <c r="BG2466">
        <f t="shared" si="3107"/>
        <v>67.036448146508747</v>
      </c>
      <c r="BH2466">
        <f t="shared" si="3048"/>
        <v>239404878</v>
      </c>
      <c r="BI2466">
        <f t="shared" si="3049"/>
        <v>1.0083952752058967</v>
      </c>
      <c r="BJ2466">
        <f t="shared" si="3090"/>
        <v>4780.0048999999944</v>
      </c>
      <c r="BK2466">
        <f t="shared" si="3050"/>
        <v>3.6028090808416346E-2</v>
      </c>
      <c r="BL2466">
        <f t="shared" si="3051"/>
        <v>1.0360280908084163</v>
      </c>
      <c r="BM2466">
        <f t="shared" si="3052"/>
        <v>27.46802479897741</v>
      </c>
      <c r="BN2466">
        <f t="shared" si="3053"/>
        <v>1377.659973</v>
      </c>
      <c r="BO2466">
        <f t="shared" si="3092"/>
        <v>1348.4210083</v>
      </c>
      <c r="BP2466">
        <f t="shared" si="3054"/>
        <v>1321.1529379852941</v>
      </c>
      <c r="BQ2466">
        <f t="shared" si="3055"/>
        <v>27.268070314705938</v>
      </c>
      <c r="BR2466">
        <f t="shared" si="3056"/>
        <v>89.830077999999958</v>
      </c>
      <c r="BS2466">
        <f t="shared" si="3057"/>
        <v>44.5</v>
      </c>
      <c r="BT2466">
        <f t="shared" si="3058"/>
        <v>81.25</v>
      </c>
      <c r="BU2466">
        <f t="shared" si="3059"/>
        <v>51.09997599999997</v>
      </c>
      <c r="BV2466">
        <f t="shared" si="3060"/>
        <v>1368.2566732666667</v>
      </c>
      <c r="BW2466">
        <f t="shared" si="3061"/>
        <v>1363.396193809524</v>
      </c>
      <c r="BX2466">
        <f t="shared" si="3062"/>
        <v>1351.0303623272725</v>
      </c>
      <c r="BY2466">
        <f t="shared" si="3063"/>
        <v>1334.0786122428569</v>
      </c>
      <c r="BZ2466">
        <f t="shared" si="3064"/>
        <v>1408</v>
      </c>
      <c r="CA2466">
        <f t="shared" si="3065"/>
        <v>1302.8199460000001</v>
      </c>
      <c r="CB2466">
        <f t="shared" si="3066"/>
        <v>1342.4835104999997</v>
      </c>
      <c r="CC2466">
        <f t="shared" si="3067"/>
        <v>1333.9291212055557</v>
      </c>
      <c r="CD2466">
        <f t="shared" si="3068"/>
        <v>1328.3924891269048</v>
      </c>
      <c r="CE2466">
        <f t="shared" si="3069"/>
        <v>1302.3330277368316</v>
      </c>
      <c r="CF2466">
        <f t="shared" si="3070"/>
        <v>1354.5</v>
      </c>
      <c r="CG2466">
        <f t="shared" si="3071"/>
        <v>1360.5</v>
      </c>
      <c r="CH2466">
        <f t="shared" si="3072"/>
        <v>1338.280029</v>
      </c>
    </row>
    <row r="2467" spans="1:86">
      <c r="A2467" s="1">
        <v>43111</v>
      </c>
      <c r="B2467">
        <v>1405</v>
      </c>
      <c r="C2467">
        <v>1410.9499510000001</v>
      </c>
      <c r="D2467">
        <v>1391.099976</v>
      </c>
      <c r="E2467">
        <v>1395.25</v>
      </c>
      <c r="F2467">
        <v>2520744</v>
      </c>
      <c r="G2467">
        <f t="shared" si="3086"/>
        <v>-1466722.7130355549</v>
      </c>
      <c r="H2467">
        <f t="shared" si="3114"/>
        <v>44577697.648869619</v>
      </c>
      <c r="I2467">
        <f t="shared" si="3087"/>
        <v>1400.57498175</v>
      </c>
      <c r="J2467">
        <f t="shared" si="3094"/>
        <v>1400.57498175</v>
      </c>
      <c r="K2467">
        <f t="shared" si="3095"/>
        <v>1321.3549805</v>
      </c>
      <c r="L2467">
        <f t="shared" si="3096"/>
        <v>1</v>
      </c>
      <c r="M2467">
        <f t="shared" si="3097"/>
        <v>7</v>
      </c>
      <c r="N2467">
        <f t="shared" si="3098"/>
        <v>90</v>
      </c>
      <c r="O2467">
        <f t="shared" si="3099"/>
        <v>30</v>
      </c>
      <c r="P2467">
        <f t="shared" si="3074"/>
        <v>19.849975000000086</v>
      </c>
      <c r="Q2467">
        <f t="shared" si="3075"/>
        <v>15.699951000000056</v>
      </c>
      <c r="R2467">
        <f t="shared" si="3076"/>
        <v>4.1500240000000304</v>
      </c>
      <c r="S2467">
        <f t="shared" si="3077"/>
        <v>19.849975000000086</v>
      </c>
      <c r="T2467">
        <f t="shared" si="3113"/>
        <v>26.712996830706068</v>
      </c>
      <c r="U2467">
        <f t="shared" si="3078"/>
        <v>-8.4499510000000555</v>
      </c>
      <c r="V2467">
        <f t="shared" si="3079"/>
        <v>20.819946999999956</v>
      </c>
      <c r="W2467">
        <f t="shared" si="3080"/>
        <v>0</v>
      </c>
      <c r="X2467">
        <f t="shared" si="3081"/>
        <v>20.819946999999956</v>
      </c>
      <c r="Y2467">
        <f t="shared" si="3111"/>
        <v>7.6997966743073105</v>
      </c>
      <c r="Z2467">
        <f t="shared" si="3112"/>
        <v>4.2230130606603993</v>
      </c>
      <c r="AA2467">
        <f t="shared" si="3108"/>
        <v>28.824158978136609</v>
      </c>
      <c r="AB2467">
        <f t="shared" si="3109"/>
        <v>15.808833008979839</v>
      </c>
      <c r="AC2467">
        <f t="shared" si="3110"/>
        <v>29.16077410385957</v>
      </c>
      <c r="AD2467">
        <f t="shared" si="3118"/>
        <v>18.126560697664509</v>
      </c>
      <c r="AE2467">
        <f t="shared" si="3091"/>
        <v>1370.9699951999999</v>
      </c>
      <c r="AF2467">
        <f t="shared" si="3093"/>
        <v>1363.9000041666666</v>
      </c>
      <c r="AG2467">
        <f t="shared" si="3115"/>
        <v>1324.2579957000003</v>
      </c>
      <c r="AH2467">
        <f t="shared" si="3100"/>
        <v>1349.1719971999999</v>
      </c>
      <c r="AI2467">
        <f t="shared" si="3101"/>
        <v>1406.8184245265495</v>
      </c>
      <c r="AJ2467">
        <f t="shared" si="3102"/>
        <v>1291.5255698734502</v>
      </c>
      <c r="AK2467">
        <f t="shared" si="3103"/>
        <v>0.89966052483167891</v>
      </c>
      <c r="AL2467">
        <f t="shared" si="3082"/>
        <v>-0.58186103508946363</v>
      </c>
      <c r="AM2467">
        <f t="shared" si="3083"/>
        <v>-1466722.7130355549</v>
      </c>
      <c r="AN2467">
        <f t="shared" si="3116"/>
        <v>2227998.7214361569</v>
      </c>
      <c r="AO2467">
        <f t="shared" si="3117"/>
        <v>42745654</v>
      </c>
      <c r="AP2467">
        <f t="shared" si="3119"/>
        <v>5.2122227944767362E-2</v>
      </c>
      <c r="AQ2467">
        <f t="shared" si="3120"/>
        <v>1375.0230330039735</v>
      </c>
      <c r="AR2467">
        <f t="shared" si="3121"/>
        <v>1374.902164096512</v>
      </c>
      <c r="AS2467">
        <f t="shared" si="3122"/>
        <v>1355.4683116912888</v>
      </c>
      <c r="AT2467">
        <f t="shared" si="3123"/>
        <v>1338.1284655404243</v>
      </c>
      <c r="AU2467">
        <f t="shared" si="3124"/>
        <v>1350.2100067505919</v>
      </c>
      <c r="AV2467">
        <f t="shared" si="3125"/>
        <v>1333.508783451048</v>
      </c>
      <c r="AW2467">
        <f t="shared" si="3126"/>
        <v>16.701223299543926</v>
      </c>
      <c r="AX2467">
        <f t="shared" si="3073"/>
        <v>7.2833072310950033</v>
      </c>
      <c r="AY2467">
        <f t="shared" si="3047"/>
        <v>9.4179160684489229</v>
      </c>
      <c r="AZ2467">
        <f t="shared" si="3084"/>
        <v>1399.0999756666668</v>
      </c>
      <c r="BA2467">
        <f t="shared" si="3085"/>
        <v>3526772869.0618963</v>
      </c>
      <c r="BB2467">
        <f t="shared" si="3088"/>
        <v>3526772869.0618963</v>
      </c>
      <c r="BC2467">
        <f t="shared" si="3089"/>
        <v>0</v>
      </c>
      <c r="BD2467">
        <f t="shared" si="3104"/>
        <v>25503896904.844597</v>
      </c>
      <c r="BE2467">
        <f t="shared" si="3105"/>
        <v>11631953529.228012</v>
      </c>
      <c r="BF2467">
        <f t="shared" si="3106"/>
        <v>2.1925721110181597</v>
      </c>
      <c r="BG2467">
        <f t="shared" si="3107"/>
        <v>68.677293253649182</v>
      </c>
      <c r="BH2467">
        <f t="shared" si="3048"/>
        <v>236884134</v>
      </c>
      <c r="BI2467">
        <f t="shared" si="3049"/>
        <v>1.2524269436247786</v>
      </c>
      <c r="BJ2467">
        <f t="shared" si="3090"/>
        <v>-905.00489999999445</v>
      </c>
      <c r="BK2467">
        <f t="shared" si="3050"/>
        <v>-5.7365130185354574E-3</v>
      </c>
      <c r="BL2467">
        <f t="shared" si="3051"/>
        <v>0.99426348698146449</v>
      </c>
      <c r="BM2467">
        <f t="shared" si="3052"/>
        <v>30.382334887212675</v>
      </c>
      <c r="BN2467">
        <f t="shared" si="3053"/>
        <v>1401.0249635</v>
      </c>
      <c r="BO2467">
        <f t="shared" si="3092"/>
        <v>1363.526001</v>
      </c>
      <c r="BP2467">
        <f t="shared" si="3054"/>
        <v>1322.9330839705883</v>
      </c>
      <c r="BQ2467">
        <f t="shared" si="3055"/>
        <v>40.592917029411637</v>
      </c>
      <c r="BR2467">
        <f t="shared" si="3056"/>
        <v>44.65002400000003</v>
      </c>
      <c r="BS2467">
        <f t="shared" si="3057"/>
        <v>81.819946999999956</v>
      </c>
      <c r="BT2467">
        <f t="shared" si="3058"/>
        <v>56.5</v>
      </c>
      <c r="BU2467">
        <f t="shared" si="3059"/>
        <v>93.449951000000056</v>
      </c>
      <c r="BV2467">
        <f t="shared" si="3060"/>
        <v>1380.7966716000001</v>
      </c>
      <c r="BW2467">
        <f t="shared" si="3061"/>
        <v>1375.9690523333334</v>
      </c>
      <c r="BX2467">
        <f t="shared" si="3062"/>
        <v>1360.8950906363634</v>
      </c>
      <c r="BY2467">
        <f t="shared" si="3063"/>
        <v>1341.2257081238092</v>
      </c>
      <c r="BZ2467">
        <f t="shared" si="3064"/>
        <v>1410.9499510000001</v>
      </c>
      <c r="CA2467">
        <f t="shared" si="3065"/>
        <v>1309.280029</v>
      </c>
      <c r="CB2467">
        <f t="shared" si="3066"/>
        <v>1356.6939808733332</v>
      </c>
      <c r="CC2467">
        <f t="shared" si="3067"/>
        <v>1346.0529261111108</v>
      </c>
      <c r="CD2467">
        <f t="shared" si="3068"/>
        <v>1336.5631796755156</v>
      </c>
      <c r="CE2467">
        <f t="shared" si="3069"/>
        <v>1299.6158120160851</v>
      </c>
      <c r="CF2467">
        <f t="shared" si="3070"/>
        <v>1403.3000489999999</v>
      </c>
      <c r="CG2467">
        <f t="shared" si="3071"/>
        <v>1408</v>
      </c>
      <c r="CH2467">
        <f t="shared" si="3072"/>
        <v>1347.3199460000001</v>
      </c>
    </row>
    <row r="2468" spans="1:86">
      <c r="A2468" s="1">
        <v>43112</v>
      </c>
      <c r="B2468">
        <v>1402.5</v>
      </c>
      <c r="C2468">
        <v>1402.5</v>
      </c>
      <c r="D2468">
        <v>1370.280029</v>
      </c>
      <c r="E2468">
        <v>1388.1800539999999</v>
      </c>
      <c r="F2468">
        <v>3360314</v>
      </c>
      <c r="G2468">
        <f t="shared" si="3086"/>
        <v>373376.79741566099</v>
      </c>
      <c r="H2468">
        <f t="shared" si="3114"/>
        <v>44951074.446285278</v>
      </c>
      <c r="I2468">
        <f t="shared" si="3087"/>
        <v>1390.86502075</v>
      </c>
      <c r="J2468">
        <f t="shared" si="3094"/>
        <v>1400.57498175</v>
      </c>
      <c r="K2468">
        <f t="shared" si="3095"/>
        <v>1321.3549805</v>
      </c>
      <c r="L2468">
        <f t="shared" si="3096"/>
        <v>2</v>
      </c>
      <c r="M2468">
        <f t="shared" si="3097"/>
        <v>8</v>
      </c>
      <c r="N2468">
        <f t="shared" si="3098"/>
        <v>80</v>
      </c>
      <c r="O2468">
        <f t="shared" si="3099"/>
        <v>20</v>
      </c>
      <c r="P2468">
        <f t="shared" si="3074"/>
        <v>32.219970999999987</v>
      </c>
      <c r="Q2468">
        <f t="shared" si="3075"/>
        <v>14.319946000000073</v>
      </c>
      <c r="R2468">
        <f t="shared" si="3076"/>
        <v>17.900024999999914</v>
      </c>
      <c r="S2468">
        <f t="shared" si="3077"/>
        <v>32.219970999999987</v>
      </c>
      <c r="T2468">
        <f t="shared" si="3113"/>
        <v>27.106352128512778</v>
      </c>
      <c r="U2468">
        <f t="shared" si="3078"/>
        <v>1.5</v>
      </c>
      <c r="V2468">
        <f t="shared" si="3079"/>
        <v>2.75</v>
      </c>
      <c r="W2468">
        <f t="shared" si="3080"/>
        <v>0</v>
      </c>
      <c r="X2468">
        <f t="shared" si="3081"/>
        <v>2.75</v>
      </c>
      <c r="Y2468">
        <f t="shared" si="3111"/>
        <v>7.1498111975710739</v>
      </c>
      <c r="Z2468">
        <f t="shared" si="3112"/>
        <v>4.1177978420417993</v>
      </c>
      <c r="AA2468">
        <f t="shared" si="3108"/>
        <v>26.376884516490477</v>
      </c>
      <c r="AB2468">
        <f t="shared" si="3109"/>
        <v>15.191265215323266</v>
      </c>
      <c r="AC2468">
        <f t="shared" si="3110"/>
        <v>26.909110396622765</v>
      </c>
      <c r="AD2468">
        <f t="shared" si="3118"/>
        <v>19.90367788446644</v>
      </c>
      <c r="AE2468">
        <f t="shared" si="3091"/>
        <v>1379.6860108000001</v>
      </c>
      <c r="AF2468">
        <f t="shared" si="3093"/>
        <v>1373.8383383333332</v>
      </c>
      <c r="AG2468">
        <f t="shared" si="3115"/>
        <v>1329.7219972</v>
      </c>
      <c r="AH2468">
        <f t="shared" si="3100"/>
        <v>1352.9300049999999</v>
      </c>
      <c r="AI2468">
        <f t="shared" si="3101"/>
        <v>1415.1751320523199</v>
      </c>
      <c r="AJ2468">
        <f t="shared" si="3102"/>
        <v>1290.68487794768</v>
      </c>
      <c r="AK2468">
        <f t="shared" si="3103"/>
        <v>0.78315508915557897</v>
      </c>
      <c r="AL2468">
        <f t="shared" si="3082"/>
        <v>0.11111366301353415</v>
      </c>
      <c r="AM2468">
        <f t="shared" si="3083"/>
        <v>373376.79741566099</v>
      </c>
      <c r="AN2468">
        <f t="shared" si="3116"/>
        <v>5192529.036605468</v>
      </c>
      <c r="AO2468">
        <f t="shared" si="3117"/>
        <v>40601818</v>
      </c>
      <c r="AP2468">
        <f t="shared" si="3119"/>
        <v>0.12788907719859904</v>
      </c>
      <c r="AQ2468">
        <f t="shared" si="3120"/>
        <v>1379.4964201426226</v>
      </c>
      <c r="AR2468">
        <f t="shared" si="3121"/>
        <v>1374.374311294006</v>
      </c>
      <c r="AS2468">
        <f t="shared" si="3122"/>
        <v>1361.3564253068569</v>
      </c>
      <c r="AT2468">
        <f t="shared" si="3123"/>
        <v>1342.633108501786</v>
      </c>
      <c r="AU2468">
        <f t="shared" si="3124"/>
        <v>1355.9055138380031</v>
      </c>
      <c r="AV2468">
        <f t="shared" si="3125"/>
        <v>1337.3357723894746</v>
      </c>
      <c r="AW2468">
        <f t="shared" si="3126"/>
        <v>18.569741448528475</v>
      </c>
      <c r="AX2468">
        <f t="shared" si="3073"/>
        <v>9.5405940745816977</v>
      </c>
      <c r="AY2468">
        <f t="shared" ref="AY2468:AY2531" si="3127">AW2468-AX2468</f>
        <v>9.0291473739467776</v>
      </c>
      <c r="AZ2468">
        <f t="shared" si="3084"/>
        <v>1386.9866943333334</v>
      </c>
      <c r="BA2468">
        <f t="shared" si="3085"/>
        <v>4660710806.7820206</v>
      </c>
      <c r="BB2468">
        <f t="shared" si="3088"/>
        <v>0</v>
      </c>
      <c r="BC2468">
        <f t="shared" si="3089"/>
        <v>4660710806.7820206</v>
      </c>
      <c r="BD2468">
        <f t="shared" si="3104"/>
        <v>20676913976.092979</v>
      </c>
      <c r="BE2468">
        <f t="shared" si="3105"/>
        <v>16292664336.010033</v>
      </c>
      <c r="BF2468">
        <f t="shared" si="3106"/>
        <v>1.269093473582027</v>
      </c>
      <c r="BG2468">
        <f t="shared" si="3107"/>
        <v>55.929536987236396</v>
      </c>
      <c r="BH2468">
        <f t="shared" ref="BH2468:BH2531" si="3128">(IF(E2468&gt;E2467,BH2467+F2468,IF(E2468&lt;E2467,BH2467-F2468,IF(E2468=E2467,BH2467))))</f>
        <v>233523820</v>
      </c>
      <c r="BI2468">
        <f t="shared" ref="BI2468:BI2531" si="3129">((AU2468-AV2468)/AV2468)*100</f>
        <v>1.388562381409205</v>
      </c>
      <c r="BJ2468">
        <f t="shared" si="3090"/>
        <v>-806.99460000000727</v>
      </c>
      <c r="BK2468">
        <f t="shared" ref="BK2468:BK2531" si="3130">((E2468-E2467)/E2467)</f>
        <v>-5.0671535567103189E-3</v>
      </c>
      <c r="BL2468">
        <f t="shared" ref="BL2468:BL2531" si="3131">E2468/E2467</f>
        <v>0.99493284644328972</v>
      </c>
      <c r="BM2468">
        <f t="shared" ref="BM2468:BM2531" si="3132">STDEV(E2459:E2468)</f>
        <v>32.806062455313075</v>
      </c>
      <c r="BN2468">
        <f t="shared" ref="BN2468:BN2531" si="3133">(C2468+D2468)/2</f>
        <v>1386.3900145</v>
      </c>
      <c r="BO2468">
        <f t="shared" si="3092"/>
        <v>1373.3290038999999</v>
      </c>
      <c r="BP2468">
        <f t="shared" ref="BP2468:BP2531" si="3134">AVERAGE(BN2435:BN2468)</f>
        <v>1324.1798491029413</v>
      </c>
      <c r="BQ2468">
        <f t="shared" ref="BQ2468:BQ2531" si="3135">BO2468-BP2468</f>
        <v>49.1491547970586</v>
      </c>
      <c r="BR2468">
        <f t="shared" ref="BR2468:BR2531" si="3136">(E2468-E2459)</f>
        <v>65.380004999999983</v>
      </c>
      <c r="BS2468">
        <f t="shared" ref="BS2468:BS2531" si="3137">(D2468-D2459)</f>
        <v>52.780029000000013</v>
      </c>
      <c r="BT2468">
        <f t="shared" ref="BT2468:BT2531" si="3138">C2468-C2459</f>
        <v>55.09997599999997</v>
      </c>
      <c r="BU2468">
        <f t="shared" ref="BU2468:BU2531" si="3139">B2468-B2459</f>
        <v>61.34997599999997</v>
      </c>
      <c r="BV2468">
        <f t="shared" ref="BV2468:BV2531" si="3140">(E2468*5+E2467*4+E2466*3+E2465*2+E2464)/15</f>
        <v>1386.5333578666664</v>
      </c>
      <c r="BW2468">
        <f t="shared" ref="BW2468:BW2531" si="3141">(E2468*6+E2467*5+E2466*4+E2465*3+E2464*2+E2463)/21</f>
        <v>1382.9062094285716</v>
      </c>
      <c r="BX2468">
        <f t="shared" ref="BX2468:BX2531" si="3142">(E2468*10+E2467*9+E2466*8+E2465*7+E2464*6+E2463*5+E2462*4+E2461*3+E2460*2+E2459)/55</f>
        <v>1367.9874645999998</v>
      </c>
      <c r="BY2468">
        <f t="shared" ref="BY2468:BY2531" si="3143">(E2468*20+E2467*19+E2466*18+E2465*17+E2464*16+E2463*15+E2462*14+E2461*13+E2460*12+E2459*11+E2458*10+E2457*9+E2456*8+E2455*7+E2454*6+E2453*5+E2452*4+E2451*3+E2450*2+E2449)/210</f>
        <v>1347.3135232</v>
      </c>
      <c r="BZ2468">
        <f t="shared" ref="BZ2468:BZ2531" si="3144">MAX(C2459:C2468)</f>
        <v>1410.9499510000001</v>
      </c>
      <c r="CA2468">
        <f t="shared" ref="CA2468:CA2531" si="3145">MIN(D2459:D2468)</f>
        <v>1310.099976</v>
      </c>
      <c r="CB2468">
        <f t="shared" ref="CB2468:CB2531" si="3146">(AVERAGE(E2464:E2468)+AVERAGE(E2464:E2467)+AVERAGE(E2464:E2466)+AVERAGE(E2464:E2465)+E2464)/5</f>
        <v>1368.3930207933336</v>
      </c>
      <c r="CC2468">
        <f t="shared" ref="CC2468:CC2531" si="3147">(AVERAGE(E2463:E2468)+AVERAGE(E2463:E2467)+AVERAGE(E2463:E2466)+AVERAGE(E2463:E2465)+AVERAGE(E2463:E2464)+E2463)/6</f>
        <v>1359.5513737833335</v>
      </c>
      <c r="CD2468">
        <f t="shared" ref="CD2468:CD2531" si="3148">(AVERAGE(E2459:E2468)+AVERAGE(E2459:E2467)+AVERAGE(E2459:E2466)+AVERAGE(E2459:E2465)+AVERAGE(E2459:E2464)+AVERAGE(E2459:E2463)+AVERAGE(E2459:E2462)+AVERAGE(E2459:E2461)+AVERAGE(E2459:E2460)+E2459)/10</f>
        <v>1332.0156484160316</v>
      </c>
      <c r="CE2468">
        <f t="shared" ref="CE2468:CE2531" si="3149">(AVERAGE(E2449:E2468)+AVERAGE(E2449:E2467)+AVERAGE(E2449:E2466)+AVERAGE(E2449:E2465)+AVERAGE(E2449:E2464)+AVERAGE(E2449:E2463)+AVERAGE(E2449:E2462)+AVERAGE(E2449:E2461)+AVERAGE(E2449:E2460)+AVERAGE(E2449:E2459)+AVERAGE(E2449:E2458)+AVERAGE(E2449:E2457)+AVERAGE(E2449:E2456)+AVERAGE(E2449:E2455)+AVERAGE(E2449:E2454)+AVERAGE(E2449:E2453)+AVERAGE(E2449:E2452)+AVERAGE(E2449:E2451)+AVERAGE(E2449:E2450)+E2449)/20</f>
        <v>1303.8633133868261</v>
      </c>
      <c r="CF2468">
        <f t="shared" ref="CF2468:CF2531" si="3150">E2467</f>
        <v>1395.25</v>
      </c>
      <c r="CG2468">
        <f t="shared" ref="CG2468:CG2531" si="3151">C2467</f>
        <v>1410.9499510000001</v>
      </c>
      <c r="CH2468">
        <f t="shared" ref="CH2468:CH2531" si="3152">D2467</f>
        <v>1391.099976</v>
      </c>
    </row>
    <row r="2469" spans="1:86">
      <c r="A2469" s="1">
        <v>43115</v>
      </c>
      <c r="B2469">
        <v>1388.5699460000001</v>
      </c>
      <c r="C2469">
        <v>1404</v>
      </c>
      <c r="D2469">
        <v>1367.530029</v>
      </c>
      <c r="E2469">
        <v>1373.0500489999999</v>
      </c>
      <c r="F2469">
        <v>1457214</v>
      </c>
      <c r="G2469">
        <f t="shared" si="3086"/>
        <v>-1016092.156262866</v>
      </c>
      <c r="H2469">
        <f t="shared" si="3114"/>
        <v>43934982.29002241</v>
      </c>
      <c r="I2469">
        <f t="shared" si="3087"/>
        <v>1383.2875060000001</v>
      </c>
      <c r="J2469">
        <f t="shared" si="3094"/>
        <v>1400.57498175</v>
      </c>
      <c r="K2469">
        <f t="shared" si="3095"/>
        <v>1321.3549805</v>
      </c>
      <c r="L2469">
        <f t="shared" si="3096"/>
        <v>3</v>
      </c>
      <c r="M2469">
        <f t="shared" si="3097"/>
        <v>9</v>
      </c>
      <c r="N2469">
        <f t="shared" si="3098"/>
        <v>70</v>
      </c>
      <c r="O2469">
        <f t="shared" si="3099"/>
        <v>10</v>
      </c>
      <c r="P2469">
        <f t="shared" si="3074"/>
        <v>36.469970999999987</v>
      </c>
      <c r="Q2469">
        <f t="shared" si="3075"/>
        <v>30.949951000000056</v>
      </c>
      <c r="R2469">
        <f t="shared" si="3076"/>
        <v>5.5200199999999313</v>
      </c>
      <c r="S2469">
        <f t="shared" si="3077"/>
        <v>36.469970999999987</v>
      </c>
      <c r="T2469">
        <f t="shared" si="3113"/>
        <v>27.775182047904725</v>
      </c>
      <c r="U2469">
        <f t="shared" si="3078"/>
        <v>26.819946000000073</v>
      </c>
      <c r="V2469">
        <f t="shared" si="3079"/>
        <v>-7.75</v>
      </c>
      <c r="W2469">
        <f t="shared" si="3080"/>
        <v>26.819946000000073</v>
      </c>
      <c r="X2469">
        <f t="shared" si="3081"/>
        <v>0</v>
      </c>
      <c r="Y2469">
        <f t="shared" si="3111"/>
        <v>8.5548208263160017</v>
      </c>
      <c r="Z2469">
        <f t="shared" si="3112"/>
        <v>3.8236694247530991</v>
      </c>
      <c r="AA2469">
        <f t="shared" si="3108"/>
        <v>30.80023314180708</v>
      </c>
      <c r="AB2469">
        <f t="shared" si="3109"/>
        <v>13.766496356921431</v>
      </c>
      <c r="AC2469">
        <f t="shared" si="3110"/>
        <v>38.220746679137896</v>
      </c>
      <c r="AD2469">
        <f t="shared" si="3118"/>
        <v>22.241335445327362</v>
      </c>
      <c r="AE2469">
        <f t="shared" si="3091"/>
        <v>1382.8560303999998</v>
      </c>
      <c r="AF2469">
        <f t="shared" si="3093"/>
        <v>1378.5800171666667</v>
      </c>
      <c r="AG2469">
        <f t="shared" si="3115"/>
        <v>1334.7344972000001</v>
      </c>
      <c r="AH2469">
        <f t="shared" si="3100"/>
        <v>1357.955005</v>
      </c>
      <c r="AI2469">
        <f t="shared" si="3101"/>
        <v>1417.723342023538</v>
      </c>
      <c r="AJ2469">
        <f t="shared" si="3102"/>
        <v>1298.1866679764621</v>
      </c>
      <c r="AK2469">
        <f t="shared" si="3103"/>
        <v>0.6262796051532703</v>
      </c>
      <c r="AL2469">
        <f t="shared" si="3082"/>
        <v>-0.69728410258401718</v>
      </c>
      <c r="AM2469">
        <f t="shared" si="3083"/>
        <v>-1016092.156262866</v>
      </c>
      <c r="AN2469">
        <f t="shared" si="3116"/>
        <v>5895979.595683977</v>
      </c>
      <c r="AO2469">
        <f t="shared" si="3117"/>
        <v>39340894</v>
      </c>
      <c r="AP2469">
        <f t="shared" si="3119"/>
        <v>0.14986897846510497</v>
      </c>
      <c r="AQ2469">
        <f t="shared" si="3120"/>
        <v>1377.3046539541308</v>
      </c>
      <c r="AR2469">
        <f t="shared" si="3121"/>
        <v>1388.9251979652142</v>
      </c>
      <c r="AS2469">
        <f t="shared" si="3122"/>
        <v>1363.4612775716225</v>
      </c>
      <c r="AT2469">
        <f t="shared" si="3123"/>
        <v>1345.3706331466253</v>
      </c>
      <c r="AU2469">
        <f t="shared" si="3124"/>
        <v>1358.4771941123026</v>
      </c>
      <c r="AV2469">
        <f t="shared" si="3125"/>
        <v>1339.8357717522115</v>
      </c>
      <c r="AW2469">
        <f t="shared" si="3126"/>
        <v>18.641422360091155</v>
      </c>
      <c r="AX2469">
        <f t="shared" ref="AX2469:AX2532" si="3153">((AW2469-AX2468)*0.2)+AX2468</f>
        <v>11.36075973168359</v>
      </c>
      <c r="AY2469">
        <f t="shared" si="3127"/>
        <v>7.2806626284075655</v>
      </c>
      <c r="AZ2469">
        <f t="shared" si="3084"/>
        <v>1381.5266926666666</v>
      </c>
      <c r="BA2469">
        <f t="shared" si="3085"/>
        <v>2013180037.9275639</v>
      </c>
      <c r="BB2469">
        <f t="shared" si="3088"/>
        <v>0</v>
      </c>
      <c r="BC2469">
        <f t="shared" si="3089"/>
        <v>2013180037.9275639</v>
      </c>
      <c r="BD2469">
        <f t="shared" si="3104"/>
        <v>17786454783.16143</v>
      </c>
      <c r="BE2469">
        <f t="shared" si="3105"/>
        <v>18305844373.937595</v>
      </c>
      <c r="BF2469">
        <f t="shared" si="3106"/>
        <v>0.9716271164461755</v>
      </c>
      <c r="BG2469">
        <f t="shared" si="3107"/>
        <v>49.280470345605565</v>
      </c>
      <c r="BH2469">
        <f t="shared" si="3128"/>
        <v>232066606</v>
      </c>
      <c r="BI2469">
        <f t="shared" si="3129"/>
        <v>1.3913214405159717</v>
      </c>
      <c r="BJ2469">
        <f t="shared" si="3090"/>
        <v>-1613.0004999999983</v>
      </c>
      <c r="BK2469">
        <f t="shared" si="3130"/>
        <v>-1.0899166110623273E-2</v>
      </c>
      <c r="BL2469">
        <f t="shared" si="3131"/>
        <v>0.98910083388937675</v>
      </c>
      <c r="BM2469">
        <f t="shared" si="3132"/>
        <v>31.500679492487542</v>
      </c>
      <c r="BN2469">
        <f t="shared" si="3133"/>
        <v>1385.7650145</v>
      </c>
      <c r="BO2469">
        <f t="shared" si="3092"/>
        <v>1380.0459960000001</v>
      </c>
      <c r="BP2469">
        <f t="shared" si="3134"/>
        <v>1325.5398506029412</v>
      </c>
      <c r="BQ2469">
        <f t="shared" si="3135"/>
        <v>54.506145397058845</v>
      </c>
      <c r="BR2469">
        <f t="shared" si="3136"/>
        <v>57.450072999999975</v>
      </c>
      <c r="BS2469">
        <f t="shared" si="3137"/>
        <v>57.430053000000044</v>
      </c>
      <c r="BT2469">
        <f t="shared" si="3138"/>
        <v>69.199951000000056</v>
      </c>
      <c r="BU2469">
        <f t="shared" si="3139"/>
        <v>58.569946000000073</v>
      </c>
      <c r="BV2469">
        <f t="shared" si="3140"/>
        <v>1384.3213705999997</v>
      </c>
      <c r="BW2469">
        <f t="shared" si="3141"/>
        <v>1382.6809839047619</v>
      </c>
      <c r="BX2469">
        <f t="shared" si="3142"/>
        <v>1371.6456544181819</v>
      </c>
      <c r="BY2469">
        <f t="shared" si="3143"/>
        <v>1351.4400043238095</v>
      </c>
      <c r="BZ2469">
        <f t="shared" si="3144"/>
        <v>1410.9499510000001</v>
      </c>
      <c r="CA2469">
        <f t="shared" si="3145"/>
        <v>1310.099976</v>
      </c>
      <c r="CB2469">
        <f t="shared" si="3146"/>
        <v>1377.1827193966665</v>
      </c>
      <c r="CC2469">
        <f t="shared" si="3147"/>
        <v>1370.0908535222225</v>
      </c>
      <c r="CD2469">
        <f t="shared" si="3148"/>
        <v>1336.3592002518651</v>
      </c>
      <c r="CE2469">
        <f t="shared" si="3149"/>
        <v>1310.5956742570511</v>
      </c>
      <c r="CF2469">
        <f t="shared" si="3150"/>
        <v>1388.1800539999999</v>
      </c>
      <c r="CG2469">
        <f t="shared" si="3151"/>
        <v>1402.5</v>
      </c>
      <c r="CH2469">
        <f t="shared" si="3152"/>
        <v>1370.280029</v>
      </c>
    </row>
    <row r="2470" spans="1:86">
      <c r="A2470" s="1">
        <v>43116</v>
      </c>
      <c r="B2470">
        <v>1378</v>
      </c>
      <c r="C2470">
        <v>1430.8199460000001</v>
      </c>
      <c r="D2470">
        <v>1375.280029</v>
      </c>
      <c r="E2470">
        <v>1425.4300539999999</v>
      </c>
      <c r="F2470">
        <v>4267752</v>
      </c>
      <c r="G2470">
        <f t="shared" si="3086"/>
        <v>3439420.8246838902</v>
      </c>
      <c r="H2470">
        <f t="shared" si="3114"/>
        <v>47374403.1147063</v>
      </c>
      <c r="I2470">
        <f t="shared" si="3087"/>
        <v>1402.3825072499999</v>
      </c>
      <c r="J2470">
        <f t="shared" si="3094"/>
        <v>1402.3825072499999</v>
      </c>
      <c r="K2470">
        <f t="shared" si="3095"/>
        <v>1321.3549805</v>
      </c>
      <c r="L2470">
        <f t="shared" si="3096"/>
        <v>1</v>
      </c>
      <c r="M2470">
        <f t="shared" si="3097"/>
        <v>10</v>
      </c>
      <c r="N2470">
        <f t="shared" si="3098"/>
        <v>90</v>
      </c>
      <c r="O2470">
        <f t="shared" si="3099"/>
        <v>0</v>
      </c>
      <c r="P2470">
        <f t="shared" si="3074"/>
        <v>55.539917000000059</v>
      </c>
      <c r="Q2470">
        <f t="shared" si="3075"/>
        <v>5.3898920000001453</v>
      </c>
      <c r="R2470">
        <f t="shared" si="3076"/>
        <v>50.150024999999914</v>
      </c>
      <c r="S2470">
        <f t="shared" si="3077"/>
        <v>55.539917000000059</v>
      </c>
      <c r="T2470">
        <f t="shared" si="3113"/>
        <v>29.758377401625818</v>
      </c>
      <c r="U2470">
        <f t="shared" si="3078"/>
        <v>31.680053999999927</v>
      </c>
      <c r="V2470">
        <f t="shared" si="3079"/>
        <v>-55.789917000000059</v>
      </c>
      <c r="W2470">
        <f t="shared" si="3080"/>
        <v>31.680053999999927</v>
      </c>
      <c r="X2470">
        <f t="shared" si="3081"/>
        <v>0</v>
      </c>
      <c r="Y2470">
        <f t="shared" si="3111"/>
        <v>10.206623195864852</v>
      </c>
      <c r="Z2470">
        <f t="shared" si="3112"/>
        <v>3.5505501801278778</v>
      </c>
      <c r="AA2470">
        <f t="shared" si="3108"/>
        <v>34.298318951043427</v>
      </c>
      <c r="AB2470">
        <f t="shared" si="3109"/>
        <v>11.931262690195929</v>
      </c>
      <c r="AC2470">
        <f t="shared" si="3110"/>
        <v>48.382562564431339</v>
      </c>
      <c r="AD2470">
        <f t="shared" si="3118"/>
        <v>25.183589110525052</v>
      </c>
      <c r="AE2470">
        <f t="shared" si="3091"/>
        <v>1397.0420411999999</v>
      </c>
      <c r="AF2470">
        <f t="shared" si="3093"/>
        <v>1389.951701</v>
      </c>
      <c r="AG2470">
        <f t="shared" si="3115"/>
        <v>1341.4934999000002</v>
      </c>
      <c r="AH2470">
        <f t="shared" si="3100"/>
        <v>1368.9380128</v>
      </c>
      <c r="AI2470">
        <f t="shared" si="3101"/>
        <v>1433.6938756357513</v>
      </c>
      <c r="AJ2470">
        <f t="shared" si="3102"/>
        <v>1304.1821499642488</v>
      </c>
      <c r="AK2470">
        <f t="shared" si="3103"/>
        <v>0.93619248301337621</v>
      </c>
      <c r="AL2470">
        <f t="shared" si="3082"/>
        <v>0.80590925261915181</v>
      </c>
      <c r="AM2470">
        <f t="shared" si="3083"/>
        <v>3439420.8246838902</v>
      </c>
      <c r="AN2470">
        <f t="shared" si="3116"/>
        <v>7543924.6204970405</v>
      </c>
      <c r="AO2470">
        <f t="shared" si="3117"/>
        <v>41427982</v>
      </c>
      <c r="AP2470">
        <f t="shared" si="3119"/>
        <v>0.18209732302425546</v>
      </c>
      <c r="AQ2470">
        <f t="shared" si="3120"/>
        <v>1393.6672899697262</v>
      </c>
      <c r="AR2470">
        <f t="shared" si="3121"/>
        <v>1404.7554582801281</v>
      </c>
      <c r="AS2470">
        <f t="shared" si="3122"/>
        <v>1374.6156573287305</v>
      </c>
      <c r="AT2470">
        <f t="shared" si="3123"/>
        <v>1352.575981023429</v>
      </c>
      <c r="AU2470">
        <f t="shared" si="3124"/>
        <v>1368.5201230954572</v>
      </c>
      <c r="AV2470">
        <f t="shared" si="3125"/>
        <v>1345.8273715095568</v>
      </c>
      <c r="AW2470">
        <f t="shared" si="3126"/>
        <v>22.692751585900396</v>
      </c>
      <c r="AX2470">
        <f t="shared" si="3153"/>
        <v>13.627158102526952</v>
      </c>
      <c r="AY2470">
        <f t="shared" si="3127"/>
        <v>9.0655934833734442</v>
      </c>
      <c r="AZ2470">
        <f t="shared" si="3084"/>
        <v>1410.5100096666665</v>
      </c>
      <c r="BA2470">
        <f t="shared" si="3085"/>
        <v>6019706914.7749357</v>
      </c>
      <c r="BB2470">
        <f t="shared" si="3088"/>
        <v>6019706914.7749357</v>
      </c>
      <c r="BC2470">
        <f t="shared" si="3089"/>
        <v>0</v>
      </c>
      <c r="BD2470">
        <f t="shared" si="3104"/>
        <v>23806161697.936367</v>
      </c>
      <c r="BE2470">
        <f t="shared" si="3105"/>
        <v>17333821461.412567</v>
      </c>
      <c r="BF2470">
        <f t="shared" si="3106"/>
        <v>1.3733937291861524</v>
      </c>
      <c r="BG2470">
        <f t="shared" si="3107"/>
        <v>57.866240746203346</v>
      </c>
      <c r="BH2470">
        <f t="shared" si="3128"/>
        <v>236334358</v>
      </c>
      <c r="BI2470">
        <f t="shared" si="3129"/>
        <v>1.6861561940478973</v>
      </c>
      <c r="BJ2470">
        <f t="shared" si="3090"/>
        <v>5138.0004999999983</v>
      </c>
      <c r="BK2470">
        <f t="shared" si="3130"/>
        <v>3.8148649452471622E-2</v>
      </c>
      <c r="BL2470">
        <f t="shared" si="3131"/>
        <v>1.0381486494524717</v>
      </c>
      <c r="BM2470">
        <f t="shared" si="3132"/>
        <v>34.129336401736118</v>
      </c>
      <c r="BN2470">
        <f t="shared" si="3133"/>
        <v>1403.0499875</v>
      </c>
      <c r="BO2470">
        <f t="shared" si="3092"/>
        <v>1390.7779906000001</v>
      </c>
      <c r="BP2470">
        <f t="shared" si="3134"/>
        <v>1327.3030862500002</v>
      </c>
      <c r="BQ2470">
        <f t="shared" si="3135"/>
        <v>63.474904349999861</v>
      </c>
      <c r="BR2470">
        <f t="shared" si="3136"/>
        <v>106.11010799999985</v>
      </c>
      <c r="BS2470">
        <f t="shared" si="3137"/>
        <v>59.680053000000044</v>
      </c>
      <c r="BT2470">
        <f t="shared" si="3138"/>
        <v>96.319946000000073</v>
      </c>
      <c r="BU2470">
        <f t="shared" si="3139"/>
        <v>62</v>
      </c>
      <c r="BV2470">
        <f t="shared" si="3140"/>
        <v>1398.5127118000003</v>
      </c>
      <c r="BW2470">
        <f t="shared" si="3141"/>
        <v>1396.0667087142856</v>
      </c>
      <c r="BX2470">
        <f t="shared" si="3142"/>
        <v>1383.9138451454542</v>
      </c>
      <c r="BY2470">
        <f t="shared" si="3143"/>
        <v>1360.0776764000002</v>
      </c>
      <c r="BZ2470">
        <f t="shared" si="3144"/>
        <v>1430.8199460000001</v>
      </c>
      <c r="CA2470">
        <f t="shared" si="3145"/>
        <v>1315.599976</v>
      </c>
      <c r="CB2470">
        <f t="shared" si="3146"/>
        <v>1397.0277707400001</v>
      </c>
      <c r="CC2470">
        <f t="shared" si="3147"/>
        <v>1379.3108829972218</v>
      </c>
      <c r="CD2470">
        <f t="shared" si="3148"/>
        <v>1345.4067786920239</v>
      </c>
      <c r="CE2470">
        <f t="shared" si="3149"/>
        <v>1314.9154693213613</v>
      </c>
      <c r="CF2470">
        <f t="shared" si="3150"/>
        <v>1373.0500489999999</v>
      </c>
      <c r="CG2470">
        <f t="shared" si="3151"/>
        <v>1404</v>
      </c>
      <c r="CH2470">
        <f t="shared" si="3152"/>
        <v>1367.530029</v>
      </c>
    </row>
    <row r="2471" spans="1:86">
      <c r="A2471" s="1">
        <v>43117</v>
      </c>
      <c r="B2471">
        <v>1435</v>
      </c>
      <c r="C2471">
        <v>1462.5</v>
      </c>
      <c r="D2471">
        <v>1431.0699460000001</v>
      </c>
      <c r="E2471">
        <v>1444.469971</v>
      </c>
      <c r="F2471">
        <v>4280806</v>
      </c>
      <c r="G2471">
        <f t="shared" si="3086"/>
        <v>-630611.35380882479</v>
      </c>
      <c r="H2471">
        <f t="shared" si="3114"/>
        <v>46743791.760897473</v>
      </c>
      <c r="I2471">
        <f t="shared" si="3087"/>
        <v>1443.25997925</v>
      </c>
      <c r="J2471">
        <f t="shared" si="3094"/>
        <v>1443.25997925</v>
      </c>
      <c r="K2471">
        <f t="shared" si="3095"/>
        <v>1326.1375122499999</v>
      </c>
      <c r="L2471">
        <f t="shared" si="3096"/>
        <v>1</v>
      </c>
      <c r="M2471">
        <f t="shared" si="3097"/>
        <v>10</v>
      </c>
      <c r="N2471">
        <f t="shared" si="3098"/>
        <v>90</v>
      </c>
      <c r="O2471">
        <f t="shared" si="3099"/>
        <v>0</v>
      </c>
      <c r="P2471">
        <f t="shared" si="3074"/>
        <v>31.430053999999927</v>
      </c>
      <c r="Q2471">
        <f t="shared" si="3075"/>
        <v>18.030029000000013</v>
      </c>
      <c r="R2471">
        <f t="shared" si="3076"/>
        <v>13.400024999999914</v>
      </c>
      <c r="S2471">
        <f t="shared" si="3077"/>
        <v>31.430053999999927</v>
      </c>
      <c r="T2471">
        <f t="shared" si="3113"/>
        <v>29.877782872938251</v>
      </c>
      <c r="U2471">
        <f t="shared" si="3078"/>
        <v>4</v>
      </c>
      <c r="V2471">
        <f t="shared" si="3079"/>
        <v>-2.9600829999999405</v>
      </c>
      <c r="W2471">
        <f t="shared" si="3080"/>
        <v>4</v>
      </c>
      <c r="X2471">
        <f t="shared" si="3081"/>
        <v>0</v>
      </c>
      <c r="Y2471">
        <f t="shared" si="3111"/>
        <v>9.7632929675887912</v>
      </c>
      <c r="Z2471">
        <f t="shared" si="3112"/>
        <v>3.2969394529758866</v>
      </c>
      <c r="AA2471">
        <f t="shared" si="3108"/>
        <v>32.677434631308863</v>
      </c>
      <c r="AB2471">
        <f t="shared" si="3109"/>
        <v>11.03475270235692</v>
      </c>
      <c r="AC2471">
        <f t="shared" si="3110"/>
        <v>49.511779778367249</v>
      </c>
      <c r="AD2471">
        <f t="shared" si="3118"/>
        <v>27.850589471731983</v>
      </c>
      <c r="AE2471">
        <f t="shared" si="3091"/>
        <v>1405.2760256000001</v>
      </c>
      <c r="AF2471">
        <f t="shared" si="3093"/>
        <v>1404.9466961666667</v>
      </c>
      <c r="AG2471">
        <f t="shared" si="3115"/>
        <v>1349.3344972499999</v>
      </c>
      <c r="AH2471">
        <f t="shared" si="3100"/>
        <v>1381.4530153000001</v>
      </c>
      <c r="AI2471">
        <f t="shared" si="3101"/>
        <v>1451.1959022772878</v>
      </c>
      <c r="AJ2471">
        <f t="shared" si="3102"/>
        <v>1311.7101283227123</v>
      </c>
      <c r="AK2471">
        <f t="shared" si="3103"/>
        <v>0.95178052150695902</v>
      </c>
      <c r="AL2471">
        <f t="shared" si="3082"/>
        <v>-0.14731136001230255</v>
      </c>
      <c r="AM2471">
        <f t="shared" si="3083"/>
        <v>-630611.35380882479</v>
      </c>
      <c r="AN2471">
        <f t="shared" si="3116"/>
        <v>7561137.8473966112</v>
      </c>
      <c r="AO2471">
        <f t="shared" si="3117"/>
        <v>43906836</v>
      </c>
      <c r="AP2471">
        <f t="shared" si="3119"/>
        <v>0.17220867036277929</v>
      </c>
      <c r="AQ2471">
        <f t="shared" si="3120"/>
        <v>1410.9402015200194</v>
      </c>
      <c r="AR2471">
        <f t="shared" si="3121"/>
        <v>1420.2436458302916</v>
      </c>
      <c r="AS2471">
        <f t="shared" si="3122"/>
        <v>1387.189433789559</v>
      </c>
      <c r="AT2471">
        <f t="shared" si="3123"/>
        <v>1360.8464401213205</v>
      </c>
      <c r="AU2471">
        <f t="shared" si="3124"/>
        <v>1379.9126002811386</v>
      </c>
      <c r="AV2471">
        <f t="shared" si="3125"/>
        <v>1352.7323534738878</v>
      </c>
      <c r="AW2471">
        <f t="shared" si="3126"/>
        <v>27.180246807250796</v>
      </c>
      <c r="AX2471">
        <f t="shared" si="3153"/>
        <v>16.337775843471722</v>
      </c>
      <c r="AY2471">
        <f t="shared" si="3127"/>
        <v>10.842470963779075</v>
      </c>
      <c r="AZ2471">
        <f t="shared" si="3084"/>
        <v>1446.0133056666666</v>
      </c>
      <c r="BA2471">
        <f t="shared" si="3085"/>
        <v>6190102434.9777002</v>
      </c>
      <c r="BB2471">
        <f t="shared" si="3088"/>
        <v>6190102434.9777002</v>
      </c>
      <c r="BC2471">
        <f t="shared" si="3089"/>
        <v>0</v>
      </c>
      <c r="BD2471">
        <f t="shared" si="3104"/>
        <v>29996264132.914066</v>
      </c>
      <c r="BE2471">
        <f t="shared" si="3105"/>
        <v>13909832804.313337</v>
      </c>
      <c r="BF2471">
        <f t="shared" si="3106"/>
        <v>2.1564791291820882</v>
      </c>
      <c r="BG2471">
        <f t="shared" si="3107"/>
        <v>68.319131567991022</v>
      </c>
      <c r="BH2471">
        <f t="shared" si="3128"/>
        <v>240615164</v>
      </c>
      <c r="BI2471">
        <f t="shared" si="3129"/>
        <v>2.0092848919781132</v>
      </c>
      <c r="BJ2471">
        <f t="shared" si="3090"/>
        <v>1803.9917000000059</v>
      </c>
      <c r="BK2471">
        <f t="shared" si="3130"/>
        <v>1.3357314128862938E-2</v>
      </c>
      <c r="BL2471">
        <f t="shared" si="3131"/>
        <v>1.013357314128863</v>
      </c>
      <c r="BM2471">
        <f t="shared" si="3132"/>
        <v>36.757728907321969</v>
      </c>
      <c r="BN2471">
        <f t="shared" si="3133"/>
        <v>1446.784973</v>
      </c>
      <c r="BO2471">
        <f t="shared" si="3092"/>
        <v>1404.6029905999999</v>
      </c>
      <c r="BP2471">
        <f t="shared" si="3134"/>
        <v>1330.5688207500004</v>
      </c>
      <c r="BQ2471">
        <f t="shared" si="3135"/>
        <v>74.034169849999444</v>
      </c>
      <c r="BR2471">
        <f t="shared" si="3136"/>
        <v>115.91992200000004</v>
      </c>
      <c r="BS2471">
        <f t="shared" si="3137"/>
        <v>111.06994600000007</v>
      </c>
      <c r="BT2471">
        <f t="shared" si="3138"/>
        <v>131.5</v>
      </c>
      <c r="BU2471">
        <f t="shared" si="3139"/>
        <v>110</v>
      </c>
      <c r="BV2471">
        <f t="shared" si="3140"/>
        <v>1414.3220217333335</v>
      </c>
      <c r="BW2471">
        <f t="shared" si="3141"/>
        <v>1411.6433572857143</v>
      </c>
      <c r="BX2471">
        <f t="shared" si="3142"/>
        <v>1397.6469284545453</v>
      </c>
      <c r="BY2471">
        <f t="shared" si="3143"/>
        <v>1369.8849593619047</v>
      </c>
      <c r="BZ2471">
        <f t="shared" si="3144"/>
        <v>1462.5</v>
      </c>
      <c r="CA2471">
        <f t="shared" si="3145"/>
        <v>1320</v>
      </c>
      <c r="CB2471">
        <f t="shared" si="3146"/>
        <v>1394.6423919033334</v>
      </c>
      <c r="CC2471">
        <f t="shared" si="3147"/>
        <v>1398.3475916444443</v>
      </c>
      <c r="CD2471">
        <f t="shared" si="3148"/>
        <v>1356.7669052014285</v>
      </c>
      <c r="CE2471">
        <f t="shared" si="3149"/>
        <v>1320.9301903362091</v>
      </c>
      <c r="CF2471">
        <f t="shared" si="3150"/>
        <v>1425.4300539999999</v>
      </c>
      <c r="CG2471">
        <f t="shared" si="3151"/>
        <v>1430.8199460000001</v>
      </c>
      <c r="CH2471">
        <f t="shared" si="3152"/>
        <v>1375.280029</v>
      </c>
    </row>
    <row r="2472" spans="1:86">
      <c r="A2472" s="1">
        <v>43118</v>
      </c>
      <c r="B2472">
        <v>1448.5</v>
      </c>
      <c r="C2472">
        <v>1466.5</v>
      </c>
      <c r="D2472">
        <v>1434.030029</v>
      </c>
      <c r="E2472">
        <v>1459.099976</v>
      </c>
      <c r="F2472">
        <v>2209478</v>
      </c>
      <c r="G2472">
        <f t="shared" si="3086"/>
        <v>1202381.92175145</v>
      </c>
      <c r="H2472">
        <f t="shared" si="3114"/>
        <v>47946173.68264892</v>
      </c>
      <c r="I2472">
        <f t="shared" si="3087"/>
        <v>1452.0325012499998</v>
      </c>
      <c r="J2472">
        <f t="shared" si="3094"/>
        <v>1452.0325012499998</v>
      </c>
      <c r="K2472">
        <f t="shared" si="3095"/>
        <v>1336.0874939999999</v>
      </c>
      <c r="L2472">
        <f t="shared" si="3096"/>
        <v>1</v>
      </c>
      <c r="M2472">
        <f t="shared" si="3097"/>
        <v>10</v>
      </c>
      <c r="N2472">
        <f t="shared" si="3098"/>
        <v>90</v>
      </c>
      <c r="O2472">
        <f t="shared" si="3099"/>
        <v>0</v>
      </c>
      <c r="P2472">
        <f t="shared" si="3074"/>
        <v>32.469970999999987</v>
      </c>
      <c r="Q2472">
        <f t="shared" si="3075"/>
        <v>7.4000240000000304</v>
      </c>
      <c r="R2472">
        <f t="shared" si="3076"/>
        <v>25.069946999999956</v>
      </c>
      <c r="S2472">
        <f t="shared" si="3077"/>
        <v>32.469970999999987</v>
      </c>
      <c r="T2472">
        <f t="shared" si="3113"/>
        <v>30.062939167728377</v>
      </c>
      <c r="U2472">
        <f t="shared" si="3078"/>
        <v>24.5</v>
      </c>
      <c r="V2472">
        <f t="shared" si="3079"/>
        <v>-17.789917000000059</v>
      </c>
      <c r="W2472">
        <f t="shared" si="3080"/>
        <v>24.5</v>
      </c>
      <c r="X2472">
        <f t="shared" si="3081"/>
        <v>0</v>
      </c>
      <c r="Y2472">
        <f t="shared" si="3111"/>
        <v>10.815914898475304</v>
      </c>
      <c r="Z2472">
        <f t="shared" si="3112"/>
        <v>3.0614437777633232</v>
      </c>
      <c r="AA2472">
        <f t="shared" si="3108"/>
        <v>35.977569718418785</v>
      </c>
      <c r="AB2472">
        <f t="shared" si="3109"/>
        <v>10.183448001151156</v>
      </c>
      <c r="AC2472">
        <f t="shared" si="3110"/>
        <v>55.878581087548731</v>
      </c>
      <c r="AD2472">
        <f t="shared" si="3118"/>
        <v>30.972361355023303</v>
      </c>
      <c r="AE2472">
        <f t="shared" si="3091"/>
        <v>1418.0460208</v>
      </c>
      <c r="AF2472">
        <f t="shared" si="3093"/>
        <v>1414.246684</v>
      </c>
      <c r="AG2472">
        <f t="shared" si="3115"/>
        <v>1357.5659975000001</v>
      </c>
      <c r="AH2472">
        <f t="shared" si="3100"/>
        <v>1394.508008</v>
      </c>
      <c r="AI2472">
        <f t="shared" si="3101"/>
        <v>1468.4976668137917</v>
      </c>
      <c r="AJ2472">
        <f t="shared" si="3102"/>
        <v>1320.5183491862083</v>
      </c>
      <c r="AK2472">
        <f t="shared" si="3103"/>
        <v>0.93649321429199484</v>
      </c>
      <c r="AL2472">
        <f t="shared" si="3082"/>
        <v>0.54419275582352489</v>
      </c>
      <c r="AM2472">
        <f t="shared" si="3083"/>
        <v>1202381.92175145</v>
      </c>
      <c r="AN2472">
        <f t="shared" si="3116"/>
        <v>7472103.9852763265</v>
      </c>
      <c r="AO2472">
        <f t="shared" si="3117"/>
        <v>44538744</v>
      </c>
      <c r="AP2472">
        <f t="shared" si="3119"/>
        <v>0.16776638302320171</v>
      </c>
      <c r="AQ2472">
        <f t="shared" si="3120"/>
        <v>1427.3145248432129</v>
      </c>
      <c r="AR2472">
        <f t="shared" si="3121"/>
        <v>1437.1744636086585</v>
      </c>
      <c r="AS2472">
        <f t="shared" si="3122"/>
        <v>1400.1333313874384</v>
      </c>
      <c r="AT2472">
        <f t="shared" si="3123"/>
        <v>1369.6892583504016</v>
      </c>
      <c r="AU2472">
        <f t="shared" si="3124"/>
        <v>1391.7907066389678</v>
      </c>
      <c r="AV2472">
        <f t="shared" si="3125"/>
        <v>1360.1780870507157</v>
      </c>
      <c r="AW2472">
        <f t="shared" si="3126"/>
        <v>31.612619588252073</v>
      </c>
      <c r="AX2472">
        <f t="shared" si="3153"/>
        <v>19.392744592427793</v>
      </c>
      <c r="AY2472">
        <f t="shared" si="3127"/>
        <v>12.219874995824281</v>
      </c>
      <c r="AZ2472">
        <f t="shared" si="3084"/>
        <v>1453.2100016666666</v>
      </c>
      <c r="BA2472">
        <f t="shared" si="3085"/>
        <v>3210835528.0624633</v>
      </c>
      <c r="BB2472">
        <f t="shared" si="3088"/>
        <v>3210835528.0624633</v>
      </c>
      <c r="BC2472">
        <f t="shared" si="3089"/>
        <v>0</v>
      </c>
      <c r="BD2472">
        <f t="shared" si="3104"/>
        <v>29715245453.62981</v>
      </c>
      <c r="BE2472">
        <f t="shared" si="3105"/>
        <v>13909832804.313337</v>
      </c>
      <c r="BF2472">
        <f t="shared" si="3106"/>
        <v>2.136276249446746</v>
      </c>
      <c r="BG2472">
        <f t="shared" si="3107"/>
        <v>68.115053634819162</v>
      </c>
      <c r="BH2472">
        <f t="shared" si="3128"/>
        <v>242824642</v>
      </c>
      <c r="BI2472">
        <f t="shared" si="3129"/>
        <v>2.3241529832904417</v>
      </c>
      <c r="BJ2472">
        <f t="shared" si="3090"/>
        <v>1363.0004999999983</v>
      </c>
      <c r="BK2472">
        <f t="shared" si="3130"/>
        <v>1.0128286010592312E-2</v>
      </c>
      <c r="BL2472">
        <f t="shared" si="3131"/>
        <v>1.0101282860105922</v>
      </c>
      <c r="BM2472">
        <f t="shared" si="3132"/>
        <v>38.995974191721217</v>
      </c>
      <c r="BN2472">
        <f t="shared" si="3133"/>
        <v>1450.2650145</v>
      </c>
      <c r="BO2472">
        <f t="shared" si="3092"/>
        <v>1414.4510008</v>
      </c>
      <c r="BP2472">
        <f t="shared" si="3134"/>
        <v>1334.327056897059</v>
      </c>
      <c r="BQ2472">
        <f t="shared" si="3135"/>
        <v>80.123943902940937</v>
      </c>
      <c r="BR2472">
        <f t="shared" si="3136"/>
        <v>114.5</v>
      </c>
      <c r="BS2472">
        <f t="shared" si="3137"/>
        <v>109.03002900000001</v>
      </c>
      <c r="BT2472">
        <f t="shared" si="3138"/>
        <v>116.75</v>
      </c>
      <c r="BU2472">
        <f t="shared" si="3139"/>
        <v>123.5</v>
      </c>
      <c r="BV2472">
        <f t="shared" si="3140"/>
        <v>1432.2633385333331</v>
      </c>
      <c r="BW2472">
        <f t="shared" si="3141"/>
        <v>1427.115722952381</v>
      </c>
      <c r="BX2472">
        <f t="shared" si="3142"/>
        <v>1411.7645576727273</v>
      </c>
      <c r="BY2472">
        <f t="shared" si="3143"/>
        <v>1380.3388144809528</v>
      </c>
      <c r="BZ2472">
        <f t="shared" si="3144"/>
        <v>1466.5</v>
      </c>
      <c r="CA2472">
        <f t="shared" si="3145"/>
        <v>1325</v>
      </c>
      <c r="CB2472">
        <f t="shared" si="3146"/>
        <v>1398.0354087933333</v>
      </c>
      <c r="CC2472">
        <f t="shared" si="3147"/>
        <v>1397.9097739194447</v>
      </c>
      <c r="CD2472">
        <f t="shared" si="3148"/>
        <v>1369.3061865563093</v>
      </c>
      <c r="CE2472">
        <f t="shared" si="3149"/>
        <v>1326.9590212639239</v>
      </c>
      <c r="CF2472">
        <f t="shared" si="3150"/>
        <v>1444.469971</v>
      </c>
      <c r="CG2472">
        <f t="shared" si="3151"/>
        <v>1462.5</v>
      </c>
      <c r="CH2472">
        <f t="shared" si="3152"/>
        <v>1431.0699460000001</v>
      </c>
    </row>
    <row r="2473" spans="1:86">
      <c r="A2473" s="1">
        <v>43119</v>
      </c>
      <c r="B2473">
        <v>1465.280029</v>
      </c>
      <c r="C2473">
        <v>1491</v>
      </c>
      <c r="D2473">
        <v>1451.8199460000001</v>
      </c>
      <c r="E2473">
        <v>1479.650024</v>
      </c>
      <c r="F2473">
        <v>1820000</v>
      </c>
      <c r="G2473">
        <f t="shared" si="3086"/>
        <v>765537.11845318112</v>
      </c>
      <c r="H2473">
        <f t="shared" si="3114"/>
        <v>48711710.801102102</v>
      </c>
      <c r="I2473">
        <f t="shared" si="3087"/>
        <v>1471.9374997499999</v>
      </c>
      <c r="J2473">
        <f t="shared" si="3094"/>
        <v>1471.9374997499999</v>
      </c>
      <c r="K2473">
        <f t="shared" si="3095"/>
        <v>1352.6950072499999</v>
      </c>
      <c r="L2473">
        <f t="shared" si="3096"/>
        <v>1</v>
      </c>
      <c r="M2473">
        <f t="shared" si="3097"/>
        <v>9</v>
      </c>
      <c r="N2473">
        <f t="shared" si="3098"/>
        <v>90</v>
      </c>
      <c r="O2473">
        <f t="shared" si="3099"/>
        <v>10</v>
      </c>
      <c r="P2473">
        <f t="shared" si="3074"/>
        <v>39.180053999999927</v>
      </c>
      <c r="Q2473">
        <f t="shared" si="3075"/>
        <v>11.34997599999997</v>
      </c>
      <c r="R2473">
        <f t="shared" si="3076"/>
        <v>27.830077999999958</v>
      </c>
      <c r="S2473">
        <f t="shared" si="3077"/>
        <v>39.180053999999927</v>
      </c>
      <c r="T2473">
        <f t="shared" si="3113"/>
        <v>30.714161655747773</v>
      </c>
      <c r="U2473">
        <f t="shared" si="3078"/>
        <v>76.34997599999997</v>
      </c>
      <c r="V2473">
        <f t="shared" si="3079"/>
        <v>-9.1800539999999273</v>
      </c>
      <c r="W2473">
        <f t="shared" si="3080"/>
        <v>76.34997599999997</v>
      </c>
      <c r="X2473">
        <f t="shared" si="3081"/>
        <v>0</v>
      </c>
      <c r="Y2473">
        <f t="shared" si="3111"/>
        <v>15.496919262869923</v>
      </c>
      <c r="Z2473">
        <f t="shared" si="3112"/>
        <v>2.8427692222088004</v>
      </c>
      <c r="AA2473">
        <f t="shared" si="3108"/>
        <v>50.455289766861888</v>
      </c>
      <c r="AB2473">
        <f t="shared" si="3109"/>
        <v>9.2555650845082127</v>
      </c>
      <c r="AC2473">
        <f t="shared" si="3110"/>
        <v>68.998718549426911</v>
      </c>
      <c r="AD2473">
        <f t="shared" si="3118"/>
        <v>35.455991870993742</v>
      </c>
      <c r="AE2473">
        <f t="shared" si="3091"/>
        <v>1436.3400148000001</v>
      </c>
      <c r="AF2473">
        <f t="shared" si="3093"/>
        <v>1428.3133546666668</v>
      </c>
      <c r="AG2473">
        <f t="shared" si="3115"/>
        <v>1366.6559998999999</v>
      </c>
      <c r="AH2473">
        <f t="shared" si="3100"/>
        <v>1408.0130128000001</v>
      </c>
      <c r="AI2473">
        <f t="shared" si="3101"/>
        <v>1489.5499337926462</v>
      </c>
      <c r="AJ2473">
        <f t="shared" si="3102"/>
        <v>1326.4760918073539</v>
      </c>
      <c r="AK2473">
        <f t="shared" si="3103"/>
        <v>0.93929185900005296</v>
      </c>
      <c r="AL2473">
        <f t="shared" si="3082"/>
        <v>0.42062479035889072</v>
      </c>
      <c r="AM2473">
        <f t="shared" si="3083"/>
        <v>765537.11845318112</v>
      </c>
      <c r="AN2473">
        <f t="shared" si="3116"/>
        <v>8083002.8049739925</v>
      </c>
      <c r="AO2473">
        <f t="shared" si="3117"/>
        <v>45065096</v>
      </c>
      <c r="AP2473">
        <f t="shared" si="3119"/>
        <v>0.17936282228210482</v>
      </c>
      <c r="AQ2473">
        <f t="shared" si="3120"/>
        <v>1445.1085945565205</v>
      </c>
      <c r="AR2473">
        <f t="shared" si="3121"/>
        <v>1471.6667275151908</v>
      </c>
      <c r="AS2473">
        <f t="shared" si="3122"/>
        <v>1414.4463360576995</v>
      </c>
      <c r="AT2473">
        <f t="shared" si="3123"/>
        <v>1379.5857272588655</v>
      </c>
      <c r="AU2473">
        <f t="shared" si="3124"/>
        <v>1404.9696042431226</v>
      </c>
      <c r="AV2473">
        <f t="shared" si="3125"/>
        <v>1368.5411226371657</v>
      </c>
      <c r="AW2473">
        <f t="shared" si="3126"/>
        <v>36.428481605956904</v>
      </c>
      <c r="AX2473">
        <f t="shared" si="3153"/>
        <v>22.799891995133613</v>
      </c>
      <c r="AY2473">
        <f t="shared" si="3127"/>
        <v>13.62858961082329</v>
      </c>
      <c r="AZ2473">
        <f t="shared" si="3084"/>
        <v>1474.1566566666668</v>
      </c>
      <c r="BA2473">
        <f t="shared" si="3085"/>
        <v>2682965115.1333337</v>
      </c>
      <c r="BB2473">
        <f t="shared" si="3088"/>
        <v>2682965115.1333337</v>
      </c>
      <c r="BC2473">
        <f t="shared" si="3089"/>
        <v>0</v>
      </c>
      <c r="BD2473">
        <f t="shared" si="3104"/>
        <v>32398210568.763145</v>
      </c>
      <c r="BE2473">
        <f t="shared" si="3105"/>
        <v>12113028320.753843</v>
      </c>
      <c r="BF2473">
        <f t="shared" si="3106"/>
        <v>2.6746582036181414</v>
      </c>
      <c r="BG2473">
        <f t="shared" si="3107"/>
        <v>72.78658464029715</v>
      </c>
      <c r="BH2473">
        <f t="shared" si="3128"/>
        <v>244644642</v>
      </c>
      <c r="BI2473">
        <f t="shared" si="3129"/>
        <v>2.6618477883777119</v>
      </c>
      <c r="BJ2473">
        <f t="shared" si="3090"/>
        <v>1955.0048000000061</v>
      </c>
      <c r="BK2473">
        <f t="shared" si="3130"/>
        <v>1.4084057527254775E-2</v>
      </c>
      <c r="BL2473">
        <f t="shared" si="3131"/>
        <v>1.0140840575272547</v>
      </c>
      <c r="BM2473">
        <f t="shared" si="3132"/>
        <v>42.973730622326549</v>
      </c>
      <c r="BN2473">
        <f t="shared" si="3133"/>
        <v>1471.409973</v>
      </c>
      <c r="BO2473">
        <f t="shared" si="3092"/>
        <v>1431.4549924999999</v>
      </c>
      <c r="BP2473">
        <f t="shared" si="3134"/>
        <v>1338.7104384558827</v>
      </c>
      <c r="BQ2473">
        <f t="shared" si="3135"/>
        <v>92.744554044117194</v>
      </c>
      <c r="BR2473">
        <f t="shared" si="3136"/>
        <v>122.45007299999997</v>
      </c>
      <c r="BS2473">
        <f t="shared" si="3137"/>
        <v>110.88989200000015</v>
      </c>
      <c r="BT2473">
        <f t="shared" si="3138"/>
        <v>127.56994600000007</v>
      </c>
      <c r="BU2473">
        <f t="shared" si="3139"/>
        <v>115.28002900000001</v>
      </c>
      <c r="BV2473">
        <f t="shared" si="3140"/>
        <v>1452.7980062666668</v>
      </c>
      <c r="BW2473">
        <f t="shared" si="3141"/>
        <v>1445.8023915238093</v>
      </c>
      <c r="BX2473">
        <f t="shared" si="3142"/>
        <v>1427.2449242181819</v>
      </c>
      <c r="BY2473">
        <f t="shared" si="3143"/>
        <v>1391.9658646238097</v>
      </c>
      <c r="BZ2473">
        <f t="shared" si="3144"/>
        <v>1491</v>
      </c>
      <c r="CA2473">
        <f t="shared" si="3145"/>
        <v>1338.280029</v>
      </c>
      <c r="CB2473">
        <f t="shared" si="3146"/>
        <v>1409.6918638266666</v>
      </c>
      <c r="CC2473">
        <f t="shared" si="3147"/>
        <v>1403.0817331055557</v>
      </c>
      <c r="CD2473">
        <f t="shared" si="3148"/>
        <v>1380.655687439365</v>
      </c>
      <c r="CE2473">
        <f t="shared" si="3149"/>
        <v>1334.161589852848</v>
      </c>
      <c r="CF2473">
        <f t="shared" si="3150"/>
        <v>1459.099976</v>
      </c>
      <c r="CG2473">
        <f t="shared" si="3151"/>
        <v>1466.5</v>
      </c>
      <c r="CH2473">
        <f t="shared" si="3152"/>
        <v>1434.030029</v>
      </c>
    </row>
    <row r="2474" spans="1:86">
      <c r="A2474" s="1">
        <v>43122</v>
      </c>
      <c r="B2474">
        <v>1480.5</v>
      </c>
      <c r="C2474">
        <v>1567.349976</v>
      </c>
      <c r="D2474">
        <v>1461</v>
      </c>
      <c r="E2474">
        <v>1558.1999510000001</v>
      </c>
      <c r="F2474">
        <v>4367110</v>
      </c>
      <c r="G2474">
        <f t="shared" si="3086"/>
        <v>3615644.5614417507</v>
      </c>
      <c r="H2474">
        <f t="shared" si="3114"/>
        <v>52327355.362543851</v>
      </c>
      <c r="I2474">
        <f t="shared" si="3087"/>
        <v>1516.76248175</v>
      </c>
      <c r="J2474">
        <f t="shared" si="3094"/>
        <v>1516.76248175</v>
      </c>
      <c r="K2474">
        <f t="shared" si="3095"/>
        <v>1352.6950072499999</v>
      </c>
      <c r="L2474">
        <f t="shared" si="3096"/>
        <v>1</v>
      </c>
      <c r="M2474">
        <f t="shared" si="3097"/>
        <v>10</v>
      </c>
      <c r="N2474">
        <f t="shared" si="3098"/>
        <v>90</v>
      </c>
      <c r="O2474">
        <f t="shared" si="3099"/>
        <v>0</v>
      </c>
      <c r="P2474">
        <f t="shared" si="3074"/>
        <v>106.34997599999997</v>
      </c>
      <c r="Q2474">
        <f t="shared" si="3075"/>
        <v>9.1500249999999141</v>
      </c>
      <c r="R2474">
        <f t="shared" si="3076"/>
        <v>97.199951000000056</v>
      </c>
      <c r="S2474">
        <f t="shared" si="3077"/>
        <v>106.34997599999997</v>
      </c>
      <c r="T2474">
        <f t="shared" si="3113"/>
        <v>36.116719823194359</v>
      </c>
      <c r="U2474">
        <f t="shared" si="3078"/>
        <v>3.8300779999999577</v>
      </c>
      <c r="V2474">
        <f t="shared" si="3079"/>
        <v>-84.030029000000013</v>
      </c>
      <c r="W2474">
        <f t="shared" si="3080"/>
        <v>3.8300779999999577</v>
      </c>
      <c r="X2474">
        <f t="shared" si="3081"/>
        <v>0</v>
      </c>
      <c r="Y2474">
        <f t="shared" si="3111"/>
        <v>14.663573458379213</v>
      </c>
      <c r="Z2474">
        <f t="shared" si="3112"/>
        <v>2.6397142777653144</v>
      </c>
      <c r="AA2474">
        <f t="shared" si="3108"/>
        <v>40.600512810031503</v>
      </c>
      <c r="AB2474">
        <f t="shared" si="3109"/>
        <v>7.30884280379769</v>
      </c>
      <c r="AC2474">
        <f t="shared" si="3110"/>
        <v>69.488870346283818</v>
      </c>
      <c r="AD2474">
        <f t="shared" si="3118"/>
        <v>39.974633229596826</v>
      </c>
      <c r="AE2474">
        <f t="shared" si="3091"/>
        <v>1473.3699952000002</v>
      </c>
      <c r="AF2474">
        <f t="shared" si="3093"/>
        <v>1456.6500041666668</v>
      </c>
      <c r="AG2474">
        <f t="shared" si="3115"/>
        <v>1378.3969972</v>
      </c>
      <c r="AH2474">
        <f t="shared" si="3100"/>
        <v>1428.1130128</v>
      </c>
      <c r="AI2474">
        <f t="shared" si="3101"/>
        <v>1542.2265051991078</v>
      </c>
      <c r="AJ2474">
        <f t="shared" si="3102"/>
        <v>1313.9995204008922</v>
      </c>
      <c r="AK2474">
        <f t="shared" si="3103"/>
        <v>1.0699892951528716</v>
      </c>
      <c r="AL2474">
        <f t="shared" si="3082"/>
        <v>0.82792614828610933</v>
      </c>
      <c r="AM2474">
        <f t="shared" si="3083"/>
        <v>3615644.5614417507</v>
      </c>
      <c r="AN2474">
        <f t="shared" si="3116"/>
        <v>9737980.0473711137</v>
      </c>
      <c r="AO2474">
        <f t="shared" si="3117"/>
        <v>45766542</v>
      </c>
      <c r="AP2474">
        <f t="shared" si="3119"/>
        <v>0.21277508900216044</v>
      </c>
      <c r="AQ2474">
        <f t="shared" si="3120"/>
        <v>1483.5596557473036</v>
      </c>
      <c r="AR2474">
        <f t="shared" si="3121"/>
        <v>1494.2767101733614</v>
      </c>
      <c r="AS2474">
        <f t="shared" si="3122"/>
        <v>1440.3219867473135</v>
      </c>
      <c r="AT2474">
        <f t="shared" si="3123"/>
        <v>1395.6610073955676</v>
      </c>
      <c r="AU2474">
        <f t="shared" si="3124"/>
        <v>1427.9541562566542</v>
      </c>
      <c r="AV2474">
        <f t="shared" si="3125"/>
        <v>1381.8172406225642</v>
      </c>
      <c r="AW2474">
        <f t="shared" si="3126"/>
        <v>46.136915634089974</v>
      </c>
      <c r="AX2474">
        <f t="shared" si="3153"/>
        <v>27.467296722924885</v>
      </c>
      <c r="AY2474">
        <f t="shared" si="3127"/>
        <v>18.669618911165088</v>
      </c>
      <c r="AZ2474">
        <f t="shared" si="3084"/>
        <v>1528.8499756666668</v>
      </c>
      <c r="BA2474">
        <f t="shared" si="3085"/>
        <v>6676656017.2336569</v>
      </c>
      <c r="BB2474">
        <f t="shared" si="3088"/>
        <v>6676656017.2336569</v>
      </c>
      <c r="BC2474">
        <f t="shared" si="3089"/>
        <v>0</v>
      </c>
      <c r="BD2474">
        <f t="shared" si="3104"/>
        <v>39074866585.996803</v>
      </c>
      <c r="BE2474">
        <f t="shared" si="3105"/>
        <v>9577925471.7804127</v>
      </c>
      <c r="BF2474">
        <f t="shared" si="3106"/>
        <v>4.0796795403267314</v>
      </c>
      <c r="BG2474">
        <f t="shared" si="3107"/>
        <v>80.313718767863875</v>
      </c>
      <c r="BH2474">
        <f t="shared" si="3128"/>
        <v>249011752</v>
      </c>
      <c r="BI2474">
        <f t="shared" si="3129"/>
        <v>3.3388580108686035</v>
      </c>
      <c r="BJ2474">
        <f t="shared" si="3090"/>
        <v>7754.9927000000025</v>
      </c>
      <c r="BK2474">
        <f t="shared" si="3130"/>
        <v>5.3086828456672959E-2</v>
      </c>
      <c r="BL2474">
        <f t="shared" si="3131"/>
        <v>1.053086828456673</v>
      </c>
      <c r="BM2474">
        <f t="shared" si="3132"/>
        <v>60.14309128958287</v>
      </c>
      <c r="BN2474">
        <f t="shared" si="3133"/>
        <v>1514.174988</v>
      </c>
      <c r="BO2474">
        <f t="shared" si="3092"/>
        <v>1457.1369872</v>
      </c>
      <c r="BP2474">
        <f t="shared" si="3134"/>
        <v>1344.557938529412</v>
      </c>
      <c r="BQ2474">
        <f t="shared" si="3135"/>
        <v>112.57904867058801</v>
      </c>
      <c r="BR2474">
        <f t="shared" si="3136"/>
        <v>203.69995100000006</v>
      </c>
      <c r="BS2474">
        <f t="shared" si="3137"/>
        <v>122.71997099999999</v>
      </c>
      <c r="BT2474">
        <f t="shared" si="3138"/>
        <v>206.84997599999997</v>
      </c>
      <c r="BU2474">
        <f t="shared" si="3139"/>
        <v>123</v>
      </c>
      <c r="BV2474">
        <f t="shared" si="3140"/>
        <v>1493.417985</v>
      </c>
      <c r="BW2474">
        <f t="shared" si="3141"/>
        <v>1482.9128476190479</v>
      </c>
      <c r="BX2474">
        <f t="shared" si="3142"/>
        <v>1454.5516402545454</v>
      </c>
      <c r="BY2474">
        <f t="shared" si="3143"/>
        <v>1410.2081456809524</v>
      </c>
      <c r="BZ2474">
        <f t="shared" si="3144"/>
        <v>1567.349976</v>
      </c>
      <c r="CA2474">
        <f t="shared" si="3145"/>
        <v>1338.280029</v>
      </c>
      <c r="CB2474">
        <f t="shared" si="3146"/>
        <v>1445.7825136566669</v>
      </c>
      <c r="CC2474">
        <f t="shared" si="3147"/>
        <v>1417.5182205500003</v>
      </c>
      <c r="CD2474">
        <f t="shared" si="3148"/>
        <v>1392.0787263749603</v>
      </c>
      <c r="CE2474">
        <f t="shared" si="3149"/>
        <v>1337.485800245377</v>
      </c>
      <c r="CF2474">
        <f t="shared" si="3150"/>
        <v>1479.650024</v>
      </c>
      <c r="CG2474">
        <f t="shared" si="3151"/>
        <v>1491</v>
      </c>
      <c r="CH2474">
        <f t="shared" si="3152"/>
        <v>1451.8199460000001</v>
      </c>
    </row>
    <row r="2475" spans="1:86">
      <c r="A2475" s="1">
        <v>43123</v>
      </c>
      <c r="B2475">
        <v>1557.469971</v>
      </c>
      <c r="C2475">
        <v>1571.1800539999999</v>
      </c>
      <c r="D2475">
        <v>1545.030029</v>
      </c>
      <c r="E2475">
        <v>1551</v>
      </c>
      <c r="F2475">
        <v>3239610</v>
      </c>
      <c r="G2475">
        <f t="shared" si="3086"/>
        <v>-1760423.8232135517</v>
      </c>
      <c r="H2475">
        <f t="shared" si="3114"/>
        <v>50566931.539330296</v>
      </c>
      <c r="I2475">
        <f t="shared" si="3087"/>
        <v>1556.1700135000001</v>
      </c>
      <c r="J2475">
        <f t="shared" si="3094"/>
        <v>1556.1700135000001</v>
      </c>
      <c r="K2475">
        <f t="shared" si="3095"/>
        <v>1378.5299987499998</v>
      </c>
      <c r="L2475">
        <f t="shared" si="3096"/>
        <v>1</v>
      </c>
      <c r="M2475">
        <f t="shared" si="3097"/>
        <v>10</v>
      </c>
      <c r="N2475">
        <f t="shared" si="3098"/>
        <v>90</v>
      </c>
      <c r="O2475">
        <f t="shared" si="3099"/>
        <v>0</v>
      </c>
      <c r="P2475">
        <f t="shared" si="3074"/>
        <v>26.150024999999914</v>
      </c>
      <c r="Q2475">
        <f t="shared" si="3075"/>
        <v>20.180053999999927</v>
      </c>
      <c r="R2475">
        <f t="shared" si="3076"/>
        <v>5.9699709999999868</v>
      </c>
      <c r="S2475">
        <f t="shared" si="3077"/>
        <v>26.150024999999914</v>
      </c>
      <c r="T2475">
        <f t="shared" si="3113"/>
        <v>35.404813050109041</v>
      </c>
      <c r="U2475">
        <f t="shared" si="3078"/>
        <v>58.349975000000086</v>
      </c>
      <c r="V2475">
        <f t="shared" si="3079"/>
        <v>3.7100829999999405</v>
      </c>
      <c r="W2475">
        <f t="shared" si="3080"/>
        <v>58.349975000000086</v>
      </c>
      <c r="X2475">
        <f t="shared" si="3081"/>
        <v>0</v>
      </c>
      <c r="Y2475">
        <f t="shared" si="3111"/>
        <v>17.784030711352134</v>
      </c>
      <c r="Z2475">
        <f t="shared" si="3112"/>
        <v>2.4511632579249349</v>
      </c>
      <c r="AA2475">
        <f t="shared" si="3108"/>
        <v>50.230545452060682</v>
      </c>
      <c r="AB2475">
        <f t="shared" si="3109"/>
        <v>6.9232486963164055</v>
      </c>
      <c r="AC2475">
        <f t="shared" si="3110"/>
        <v>75.773266501457641</v>
      </c>
      <c r="AD2475">
        <f t="shared" si="3118"/>
        <v>44.942160027855174</v>
      </c>
      <c r="AE2475">
        <f t="shared" si="3091"/>
        <v>1498.4839844000003</v>
      </c>
      <c r="AF2475">
        <f t="shared" si="3093"/>
        <v>1486.3083293333336</v>
      </c>
      <c r="AG2475">
        <f t="shared" si="3115"/>
        <v>1389.7109986499997</v>
      </c>
      <c r="AH2475">
        <f t="shared" si="3100"/>
        <v>1447.7630128000001</v>
      </c>
      <c r="AI2475">
        <f t="shared" si="3101"/>
        <v>1571.6594757654943</v>
      </c>
      <c r="AJ2475">
        <f t="shared" si="3102"/>
        <v>1323.8665498345058</v>
      </c>
      <c r="AK2475">
        <f t="shared" si="3103"/>
        <v>0.91662604697904859</v>
      </c>
      <c r="AL2475">
        <f t="shared" si="3082"/>
        <v>-0.54340609617007962</v>
      </c>
      <c r="AM2475">
        <f t="shared" si="3083"/>
        <v>-1760423.8232135517</v>
      </c>
      <c r="AN2475">
        <f t="shared" si="3116"/>
        <v>8818550.5615641195</v>
      </c>
      <c r="AO2475">
        <f t="shared" si="3117"/>
        <v>46830366</v>
      </c>
      <c r="AP2475">
        <f t="shared" si="3119"/>
        <v>0.18830838438384445</v>
      </c>
      <c r="AQ2475">
        <f t="shared" si="3120"/>
        <v>1506.4893727932204</v>
      </c>
      <c r="AR2475">
        <f t="shared" si="3121"/>
        <v>1520.7883617389534</v>
      </c>
      <c r="AS2475">
        <f t="shared" si="3122"/>
        <v>1460.2440291327971</v>
      </c>
      <c r="AT2475">
        <f t="shared" si="3123"/>
        <v>1409.6415167299665</v>
      </c>
      <c r="AU2475">
        <f t="shared" si="3124"/>
        <v>1446.4110328181559</v>
      </c>
      <c r="AV2475">
        <f t="shared" si="3125"/>
        <v>1393.6600337789848</v>
      </c>
      <c r="AW2475">
        <f t="shared" si="3126"/>
        <v>52.75099903917112</v>
      </c>
      <c r="AX2475">
        <f t="shared" si="3153"/>
        <v>32.524037186174134</v>
      </c>
      <c r="AY2475">
        <f t="shared" si="3127"/>
        <v>20.226961852996986</v>
      </c>
      <c r="AZ2475">
        <f t="shared" si="3084"/>
        <v>1555.7366943333334</v>
      </c>
      <c r="BA2475">
        <f t="shared" si="3085"/>
        <v>5039980152.3292103</v>
      </c>
      <c r="BB2475">
        <f t="shared" si="3088"/>
        <v>5039980152.3292103</v>
      </c>
      <c r="BC2475">
        <f t="shared" si="3089"/>
        <v>0</v>
      </c>
      <c r="BD2475">
        <f t="shared" si="3104"/>
        <v>42451501014.211128</v>
      </c>
      <c r="BE2475">
        <f t="shared" si="3105"/>
        <v>9577925471.7804127</v>
      </c>
      <c r="BF2475">
        <f t="shared" si="3106"/>
        <v>4.432222942148238</v>
      </c>
      <c r="BG2475">
        <f t="shared" si="3107"/>
        <v>81.591329909509611</v>
      </c>
      <c r="BH2475">
        <f t="shared" si="3128"/>
        <v>245772142</v>
      </c>
      <c r="BI2475">
        <f t="shared" si="3129"/>
        <v>3.7850693684695775</v>
      </c>
      <c r="BJ2475">
        <f t="shared" si="3090"/>
        <v>-819.99510000000555</v>
      </c>
      <c r="BK2475">
        <f t="shared" si="3130"/>
        <v>-4.620684909776419E-3</v>
      </c>
      <c r="BL2475">
        <f t="shared" si="3131"/>
        <v>0.99537931509022359</v>
      </c>
      <c r="BM2475">
        <f t="shared" si="3132"/>
        <v>65.299169501609626</v>
      </c>
      <c r="BN2475">
        <f t="shared" si="3133"/>
        <v>1558.1050415</v>
      </c>
      <c r="BO2475">
        <f t="shared" si="3092"/>
        <v>1488.1479979999999</v>
      </c>
      <c r="BP2475">
        <f t="shared" si="3134"/>
        <v>1351.5622056029415</v>
      </c>
      <c r="BQ2475">
        <f t="shared" si="3135"/>
        <v>136.58579239705841</v>
      </c>
      <c r="BR2475">
        <f t="shared" si="3136"/>
        <v>147.69995100000006</v>
      </c>
      <c r="BS2475">
        <f t="shared" si="3137"/>
        <v>197.71008299999994</v>
      </c>
      <c r="BT2475">
        <f t="shared" si="3138"/>
        <v>163.18005399999993</v>
      </c>
      <c r="BU2475">
        <f t="shared" si="3139"/>
        <v>201.96997099999999</v>
      </c>
      <c r="BV2475">
        <f t="shared" si="3140"/>
        <v>1519.2946532666667</v>
      </c>
      <c r="BW2475">
        <f t="shared" si="3141"/>
        <v>1509.8699892857144</v>
      </c>
      <c r="BX2475">
        <f t="shared" si="3142"/>
        <v>1476.8947288363638</v>
      </c>
      <c r="BY2475">
        <f t="shared" si="3143"/>
        <v>1426.6465269000003</v>
      </c>
      <c r="BZ2475">
        <f t="shared" si="3144"/>
        <v>1571.1800539999999</v>
      </c>
      <c r="CA2475">
        <f t="shared" si="3145"/>
        <v>1347.3199460000001</v>
      </c>
      <c r="CB2475">
        <f t="shared" si="3146"/>
        <v>1468.2334466133336</v>
      </c>
      <c r="CC2475">
        <f t="shared" si="3147"/>
        <v>1452.5368162694447</v>
      </c>
      <c r="CD2475">
        <f t="shared" si="3148"/>
        <v>1410.7877450236113</v>
      </c>
      <c r="CE2475">
        <f t="shared" si="3149"/>
        <v>1341.0015143119135</v>
      </c>
      <c r="CF2475">
        <f t="shared" si="3150"/>
        <v>1558.1999510000001</v>
      </c>
      <c r="CG2475">
        <f t="shared" si="3151"/>
        <v>1567.349976</v>
      </c>
      <c r="CH2475">
        <f t="shared" si="3152"/>
        <v>1461</v>
      </c>
    </row>
    <row r="2476" spans="1:86">
      <c r="A2476" s="1">
        <v>43124</v>
      </c>
      <c r="B2476">
        <v>1545</v>
      </c>
      <c r="C2476">
        <v>1629.530029</v>
      </c>
      <c r="D2476">
        <v>1541.3199460000001</v>
      </c>
      <c r="E2476">
        <v>1587.3000489999999</v>
      </c>
      <c r="F2476">
        <v>5621538</v>
      </c>
      <c r="G2476">
        <f t="shared" si="3086"/>
        <v>238991.48750571869</v>
      </c>
      <c r="H2476">
        <f t="shared" si="3114"/>
        <v>50805923.026836015</v>
      </c>
      <c r="I2476">
        <f t="shared" si="3087"/>
        <v>1575.7875060000001</v>
      </c>
      <c r="J2476">
        <f t="shared" si="3094"/>
        <v>1575.7875060000001</v>
      </c>
      <c r="K2476">
        <f t="shared" si="3095"/>
        <v>1383.2875060000001</v>
      </c>
      <c r="L2476">
        <f t="shared" si="3096"/>
        <v>1</v>
      </c>
      <c r="M2476">
        <f t="shared" si="3097"/>
        <v>8</v>
      </c>
      <c r="N2476">
        <f t="shared" si="3098"/>
        <v>90</v>
      </c>
      <c r="O2476">
        <f t="shared" si="3099"/>
        <v>20</v>
      </c>
      <c r="P2476">
        <f t="shared" si="3074"/>
        <v>88.210082999999941</v>
      </c>
      <c r="Q2476">
        <f t="shared" si="3075"/>
        <v>42.229980000000069</v>
      </c>
      <c r="R2476">
        <f t="shared" si="3076"/>
        <v>45.980102999999872</v>
      </c>
      <c r="S2476">
        <f t="shared" si="3077"/>
        <v>88.210082999999941</v>
      </c>
      <c r="T2476">
        <f t="shared" si="3113"/>
        <v>39.176618046529825</v>
      </c>
      <c r="U2476">
        <f t="shared" si="3078"/>
        <v>-39.630004999999983</v>
      </c>
      <c r="V2476">
        <f t="shared" si="3079"/>
        <v>0.81994600000007267</v>
      </c>
      <c r="W2476">
        <f t="shared" si="3080"/>
        <v>0</v>
      </c>
      <c r="X2476">
        <f t="shared" si="3081"/>
        <v>0.81994600000007267</v>
      </c>
      <c r="Y2476">
        <f t="shared" si="3111"/>
        <v>16.513742803398411</v>
      </c>
      <c r="Z2476">
        <f t="shared" si="3112"/>
        <v>2.3346477395017304</v>
      </c>
      <c r="AA2476">
        <f t="shared" si="3108"/>
        <v>42.152037686829274</v>
      </c>
      <c r="AB2476">
        <f t="shared" si="3109"/>
        <v>5.9592886163090544</v>
      </c>
      <c r="AC2476">
        <f t="shared" si="3110"/>
        <v>75.227086533591049</v>
      </c>
      <c r="AD2476">
        <f t="shared" si="3118"/>
        <v>48.908518589825292</v>
      </c>
      <c r="AE2476">
        <f t="shared" si="3091"/>
        <v>1527.05</v>
      </c>
      <c r="AF2476">
        <f t="shared" si="3093"/>
        <v>1513.2866618333335</v>
      </c>
      <c r="AG2476">
        <f t="shared" si="3115"/>
        <v>1403.5785035499998</v>
      </c>
      <c r="AH2476">
        <f t="shared" si="3100"/>
        <v>1466.1630128000002</v>
      </c>
      <c r="AI2476">
        <f t="shared" si="3101"/>
        <v>1611.0545075952423</v>
      </c>
      <c r="AJ2476">
        <f t="shared" si="3102"/>
        <v>1321.271518004758</v>
      </c>
      <c r="AK2476">
        <f t="shared" si="3103"/>
        <v>0.91802673224949582</v>
      </c>
      <c r="AL2476">
        <f t="shared" si="3082"/>
        <v>4.2513541224077592E-2</v>
      </c>
      <c r="AM2476">
        <f t="shared" si="3083"/>
        <v>238991.48750571869</v>
      </c>
      <c r="AN2476">
        <f t="shared" si="3116"/>
        <v>9507276.1678128354</v>
      </c>
      <c r="AO2476">
        <f t="shared" si="3117"/>
        <v>51712620</v>
      </c>
      <c r="AP2476">
        <f t="shared" si="3119"/>
        <v>0.18384827857905547</v>
      </c>
      <c r="AQ2476">
        <f t="shared" si="3120"/>
        <v>1533.9650027035254</v>
      </c>
      <c r="AR2476">
        <f t="shared" si="3121"/>
        <v>1532.1147369083517</v>
      </c>
      <c r="AS2476">
        <f t="shared" si="3122"/>
        <v>1483.1141127088936</v>
      </c>
      <c r="AT2476">
        <f t="shared" si="3123"/>
        <v>1425.6307846342695</v>
      </c>
      <c r="AU2476">
        <f t="shared" si="3124"/>
        <v>1467.5443852454325</v>
      </c>
      <c r="AV2476">
        <f t="shared" si="3125"/>
        <v>1407.2148348444559</v>
      </c>
      <c r="AW2476">
        <f t="shared" si="3126"/>
        <v>60.329550400976586</v>
      </c>
      <c r="AX2476">
        <f t="shared" si="3153"/>
        <v>38.085139829134626</v>
      </c>
      <c r="AY2476">
        <f t="shared" si="3127"/>
        <v>22.244410571841961</v>
      </c>
      <c r="AZ2476">
        <f t="shared" si="3084"/>
        <v>1586.0500080000002</v>
      </c>
      <c r="BA2476">
        <f t="shared" si="3085"/>
        <v>8916040389.8723049</v>
      </c>
      <c r="BB2476">
        <f t="shared" si="3088"/>
        <v>8916040389.8723049</v>
      </c>
      <c r="BC2476">
        <f t="shared" si="3089"/>
        <v>0</v>
      </c>
      <c r="BD2476">
        <f t="shared" si="3104"/>
        <v>50156322898.136429</v>
      </c>
      <c r="BE2476">
        <f t="shared" si="3105"/>
        <v>9577925471.7804127</v>
      </c>
      <c r="BF2476">
        <f t="shared" si="3106"/>
        <v>5.236658297865521</v>
      </c>
      <c r="BG2476">
        <f t="shared" si="3107"/>
        <v>83.965772177349407</v>
      </c>
      <c r="BH2476">
        <f t="shared" si="3128"/>
        <v>251393680</v>
      </c>
      <c r="BI2476">
        <f t="shared" si="3129"/>
        <v>4.2871599209402174</v>
      </c>
      <c r="BJ2476">
        <f t="shared" si="3090"/>
        <v>3530.0048999999944</v>
      </c>
      <c r="BK2476">
        <f t="shared" si="3130"/>
        <v>2.3404286911669854E-2</v>
      </c>
      <c r="BL2476">
        <f t="shared" si="3131"/>
        <v>1.02340428691167</v>
      </c>
      <c r="BM2476">
        <f t="shared" si="3132"/>
        <v>76.364522856566239</v>
      </c>
      <c r="BN2476">
        <f t="shared" si="3133"/>
        <v>1585.4249875</v>
      </c>
      <c r="BO2476">
        <f t="shared" si="3092"/>
        <v>1515.8760009000002</v>
      </c>
      <c r="BP2476">
        <f t="shared" si="3134"/>
        <v>1359.5316162058825</v>
      </c>
      <c r="BQ2476">
        <f t="shared" si="3135"/>
        <v>156.34438469411771</v>
      </c>
      <c r="BR2476">
        <f t="shared" si="3136"/>
        <v>192.05004899999994</v>
      </c>
      <c r="BS2476">
        <f t="shared" si="3137"/>
        <v>150.2199700000001</v>
      </c>
      <c r="BT2476">
        <f t="shared" si="3138"/>
        <v>218.58007799999996</v>
      </c>
      <c r="BU2476">
        <f t="shared" si="3139"/>
        <v>140</v>
      </c>
      <c r="BV2476">
        <f t="shared" si="3140"/>
        <v>1548.9000081333334</v>
      </c>
      <c r="BW2476">
        <f t="shared" si="3141"/>
        <v>1538.7247663333333</v>
      </c>
      <c r="BX2476">
        <f t="shared" si="3142"/>
        <v>1502.2650990545453</v>
      </c>
      <c r="BY2476">
        <f t="shared" si="3143"/>
        <v>1445.4645316952378</v>
      </c>
      <c r="BZ2476">
        <f t="shared" si="3144"/>
        <v>1629.530029</v>
      </c>
      <c r="CA2476">
        <f t="shared" si="3145"/>
        <v>1367.530029</v>
      </c>
      <c r="CB2476">
        <f t="shared" si="3146"/>
        <v>1493.2991561499998</v>
      </c>
      <c r="CC2476">
        <f t="shared" si="3147"/>
        <v>1475.7423158166666</v>
      </c>
      <c r="CD2476">
        <f t="shared" si="3148"/>
        <v>1417.033127658849</v>
      </c>
      <c r="CE2476">
        <f t="shared" si="3149"/>
        <v>1348.78404420783</v>
      </c>
      <c r="CF2476">
        <f t="shared" si="3150"/>
        <v>1551</v>
      </c>
      <c r="CG2476">
        <f t="shared" si="3151"/>
        <v>1571.1800539999999</v>
      </c>
      <c r="CH2476">
        <f t="shared" si="3152"/>
        <v>1545.030029</v>
      </c>
    </row>
    <row r="2477" spans="1:86">
      <c r="A2477" s="1">
        <v>43125</v>
      </c>
      <c r="B2477">
        <v>1587.5</v>
      </c>
      <c r="C2477">
        <v>1589.900024</v>
      </c>
      <c r="D2477">
        <v>1540.5</v>
      </c>
      <c r="E2477">
        <v>1560.530029</v>
      </c>
      <c r="F2477">
        <v>3833844</v>
      </c>
      <c r="G2477">
        <f t="shared" si="3086"/>
        <v>-724857.39297017327</v>
      </c>
      <c r="H2477">
        <f t="shared" si="3114"/>
        <v>50081065.633865841</v>
      </c>
      <c r="I2477">
        <f t="shared" si="3087"/>
        <v>1569.60751325</v>
      </c>
      <c r="J2477">
        <f t="shared" si="3094"/>
        <v>1575.7875060000001</v>
      </c>
      <c r="K2477">
        <f t="shared" si="3095"/>
        <v>1383.2875060000001</v>
      </c>
      <c r="L2477">
        <f t="shared" si="3096"/>
        <v>2</v>
      </c>
      <c r="M2477">
        <f t="shared" si="3097"/>
        <v>9</v>
      </c>
      <c r="N2477">
        <f t="shared" si="3098"/>
        <v>80</v>
      </c>
      <c r="O2477">
        <f t="shared" si="3099"/>
        <v>10</v>
      </c>
      <c r="P2477">
        <f t="shared" si="3074"/>
        <v>49.40002400000003</v>
      </c>
      <c r="Q2477">
        <f t="shared" si="3075"/>
        <v>29.369995000000017</v>
      </c>
      <c r="R2477">
        <f t="shared" si="3076"/>
        <v>20.030029000000013</v>
      </c>
      <c r="S2477">
        <f t="shared" si="3077"/>
        <v>49.40002400000003</v>
      </c>
      <c r="T2477">
        <f t="shared" si="3113"/>
        <v>39.906861328920556</v>
      </c>
      <c r="U2477">
        <f t="shared" si="3078"/>
        <v>22.59997599999997</v>
      </c>
      <c r="V2477">
        <f t="shared" si="3079"/>
        <v>-20.5</v>
      </c>
      <c r="W2477">
        <f t="shared" si="3080"/>
        <v>22.59997599999997</v>
      </c>
      <c r="X2477">
        <f t="shared" si="3081"/>
        <v>0</v>
      </c>
      <c r="Y2477">
        <f t="shared" si="3111"/>
        <v>16.948473746012809</v>
      </c>
      <c r="Z2477">
        <f t="shared" si="3112"/>
        <v>2.1678871866801783</v>
      </c>
      <c r="AA2477">
        <f t="shared" si="3108"/>
        <v>42.47007452257396</v>
      </c>
      <c r="AB2477">
        <f t="shared" si="3109"/>
        <v>5.4323670529035262</v>
      </c>
      <c r="AC2477">
        <f t="shared" si="3110"/>
        <v>77.319038970721294</v>
      </c>
      <c r="AD2477">
        <f t="shared" si="3118"/>
        <v>52.442567445099272</v>
      </c>
      <c r="AE2477">
        <f t="shared" si="3091"/>
        <v>1547.3360106</v>
      </c>
      <c r="AF2477">
        <f t="shared" si="3093"/>
        <v>1532.6300048333333</v>
      </c>
      <c r="AG2477">
        <f t="shared" si="3115"/>
        <v>1415.9315064499999</v>
      </c>
      <c r="AH2477">
        <f t="shared" si="3100"/>
        <v>1482.6910157</v>
      </c>
      <c r="AI2477">
        <f t="shared" si="3101"/>
        <v>1629.1541069189152</v>
      </c>
      <c r="AJ2477">
        <f t="shared" si="3102"/>
        <v>1336.2279244810848</v>
      </c>
      <c r="AK2477">
        <f t="shared" si="3103"/>
        <v>0.76572910844704123</v>
      </c>
      <c r="AL2477">
        <f t="shared" si="3082"/>
        <v>-0.18906804579690079</v>
      </c>
      <c r="AM2477">
        <f t="shared" si="3083"/>
        <v>-724857.39297017327</v>
      </c>
      <c r="AN2477">
        <f t="shared" si="3116"/>
        <v>9068727.8596592825</v>
      </c>
      <c r="AO2477">
        <f t="shared" si="3117"/>
        <v>52941376</v>
      </c>
      <c r="AP2477">
        <f t="shared" si="3119"/>
        <v>0.17129754730325261</v>
      </c>
      <c r="AQ2477">
        <f t="shared" si="3120"/>
        <v>1542.9971116443269</v>
      </c>
      <c r="AR2477">
        <f t="shared" si="3121"/>
        <v>1551.2996022794714</v>
      </c>
      <c r="AS2477">
        <f t="shared" si="3122"/>
        <v>1497.0489776412928</v>
      </c>
      <c r="AT2477">
        <f t="shared" si="3123"/>
        <v>1437.7717166271852</v>
      </c>
      <c r="AU2477">
        <f t="shared" si="3124"/>
        <v>1481.4922318086176</v>
      </c>
      <c r="AV2477">
        <f t="shared" si="3125"/>
        <v>1417.9468984353441</v>
      </c>
      <c r="AW2477">
        <f t="shared" si="3126"/>
        <v>63.545333373273479</v>
      </c>
      <c r="AX2477">
        <f t="shared" si="3153"/>
        <v>43.177178537962398</v>
      </c>
      <c r="AY2477">
        <f t="shared" si="3127"/>
        <v>20.368154835311081</v>
      </c>
      <c r="AZ2477">
        <f t="shared" si="3084"/>
        <v>1563.6433509999999</v>
      </c>
      <c r="BA2477">
        <f t="shared" si="3085"/>
        <v>5994764679.3712435</v>
      </c>
      <c r="BB2477">
        <f t="shared" si="3088"/>
        <v>0</v>
      </c>
      <c r="BC2477">
        <f t="shared" si="3089"/>
        <v>5994764679.3712435</v>
      </c>
      <c r="BD2477">
        <f t="shared" si="3104"/>
        <v>48610606836.999413</v>
      </c>
      <c r="BE2477">
        <f t="shared" si="3105"/>
        <v>15572690151.151657</v>
      </c>
      <c r="BF2477">
        <f t="shared" si="3106"/>
        <v>3.1215291876467779</v>
      </c>
      <c r="BG2477">
        <f t="shared" si="3107"/>
        <v>75.73716078495228</v>
      </c>
      <c r="BH2477">
        <f t="shared" si="3128"/>
        <v>247559836</v>
      </c>
      <c r="BI2477">
        <f t="shared" si="3129"/>
        <v>4.4815030410090513</v>
      </c>
      <c r="BJ2477">
        <f t="shared" si="3090"/>
        <v>-2777.0019999999931</v>
      </c>
      <c r="BK2477">
        <f t="shared" si="3130"/>
        <v>-1.6865128944502372E-2</v>
      </c>
      <c r="BL2477">
        <f t="shared" si="3131"/>
        <v>0.98313487105549768</v>
      </c>
      <c r="BM2477">
        <f t="shared" si="3132"/>
        <v>77.192826900129333</v>
      </c>
      <c r="BN2477">
        <f t="shared" si="3133"/>
        <v>1565.200012</v>
      </c>
      <c r="BO2477">
        <f t="shared" si="3092"/>
        <v>1538.8630004000001</v>
      </c>
      <c r="BP2477">
        <f t="shared" si="3134"/>
        <v>1366.8835287500006</v>
      </c>
      <c r="BQ2477">
        <f t="shared" si="3135"/>
        <v>171.9794716499996</v>
      </c>
      <c r="BR2477">
        <f t="shared" si="3136"/>
        <v>172.34997500000009</v>
      </c>
      <c r="BS2477">
        <f t="shared" si="3137"/>
        <v>170.21997099999999</v>
      </c>
      <c r="BT2477">
        <f t="shared" si="3138"/>
        <v>187.40002400000003</v>
      </c>
      <c r="BU2477">
        <f t="shared" si="3139"/>
        <v>185</v>
      </c>
      <c r="BV2477">
        <f t="shared" si="3140"/>
        <v>1560.0600177999997</v>
      </c>
      <c r="BW2477">
        <f t="shared" si="3141"/>
        <v>1552.2228712380954</v>
      </c>
      <c r="BX2477">
        <f t="shared" si="3142"/>
        <v>1519.4227383636362</v>
      </c>
      <c r="BY2477">
        <f t="shared" si="3143"/>
        <v>1460.4122960238096</v>
      </c>
      <c r="BZ2477">
        <f t="shared" si="3144"/>
        <v>1629.530029</v>
      </c>
      <c r="CA2477">
        <f t="shared" si="3145"/>
        <v>1367.530029</v>
      </c>
      <c r="CB2477">
        <f t="shared" si="3146"/>
        <v>1523.9130372866668</v>
      </c>
      <c r="CC2477">
        <f t="shared" si="3147"/>
        <v>1499.8542975972223</v>
      </c>
      <c r="CD2477">
        <f t="shared" si="3148"/>
        <v>1428.1977243367066</v>
      </c>
      <c r="CE2477">
        <f t="shared" si="3149"/>
        <v>1358.0783052641837</v>
      </c>
      <c r="CF2477">
        <f t="shared" si="3150"/>
        <v>1587.3000489999999</v>
      </c>
      <c r="CG2477">
        <f t="shared" si="3151"/>
        <v>1629.530029</v>
      </c>
      <c r="CH2477">
        <f t="shared" si="3152"/>
        <v>1541.3199460000001</v>
      </c>
    </row>
    <row r="2478" spans="1:86">
      <c r="A2478" s="1">
        <v>43129</v>
      </c>
      <c r="B2478">
        <v>1565.6999510000001</v>
      </c>
      <c r="C2478">
        <v>1612.5</v>
      </c>
      <c r="D2478">
        <v>1561</v>
      </c>
      <c r="E2478">
        <v>1599.4300539999999</v>
      </c>
      <c r="F2478">
        <v>3141060</v>
      </c>
      <c r="G2478">
        <f t="shared" si="3086"/>
        <v>1546749.9191161075</v>
      </c>
      <c r="H2478">
        <f t="shared" si="3114"/>
        <v>51627815.55298195</v>
      </c>
      <c r="I2478">
        <f t="shared" si="3087"/>
        <v>1584.6575012500002</v>
      </c>
      <c r="J2478">
        <f t="shared" si="3094"/>
        <v>1584.6575012500002</v>
      </c>
      <c r="K2478">
        <f t="shared" si="3095"/>
        <v>1383.2875060000001</v>
      </c>
      <c r="L2478">
        <f t="shared" si="3096"/>
        <v>1</v>
      </c>
      <c r="M2478">
        <f t="shared" si="3097"/>
        <v>10</v>
      </c>
      <c r="N2478">
        <f t="shared" si="3098"/>
        <v>90</v>
      </c>
      <c r="O2478">
        <f t="shared" si="3099"/>
        <v>0</v>
      </c>
      <c r="P2478">
        <f t="shared" si="3074"/>
        <v>51.5</v>
      </c>
      <c r="Q2478">
        <f t="shared" si="3075"/>
        <v>13.069946000000073</v>
      </c>
      <c r="R2478">
        <f t="shared" si="3076"/>
        <v>38.430053999999927</v>
      </c>
      <c r="S2478">
        <f t="shared" si="3077"/>
        <v>51.5</v>
      </c>
      <c r="T2478">
        <f t="shared" si="3113"/>
        <v>40.73494266256909</v>
      </c>
      <c r="U2478">
        <f t="shared" si="3078"/>
        <v>-10.59997599999997</v>
      </c>
      <c r="V2478">
        <f t="shared" si="3079"/>
        <v>-10.84997599999997</v>
      </c>
      <c r="W2478">
        <f t="shared" si="3080"/>
        <v>0</v>
      </c>
      <c r="X2478">
        <f t="shared" si="3081"/>
        <v>0</v>
      </c>
      <c r="Y2478">
        <f t="shared" si="3111"/>
        <v>15.737868478440465</v>
      </c>
      <c r="Z2478">
        <f t="shared" si="3112"/>
        <v>2.0130381019173087</v>
      </c>
      <c r="AA2478">
        <f t="shared" si="3108"/>
        <v>38.634811907816498</v>
      </c>
      <c r="AB2478">
        <f t="shared" si="3109"/>
        <v>4.9417968219384978</v>
      </c>
      <c r="AC2478">
        <f t="shared" si="3110"/>
        <v>77.319038970721294</v>
      </c>
      <c r="AD2478">
        <f t="shared" si="3118"/>
        <v>56.165819195423275</v>
      </c>
      <c r="AE2478">
        <f t="shared" si="3091"/>
        <v>1571.2920165999999</v>
      </c>
      <c r="AF2478">
        <f t="shared" si="3093"/>
        <v>1556.0183511666667</v>
      </c>
      <c r="AG2478">
        <f t="shared" si="3115"/>
        <v>1428.37301035</v>
      </c>
      <c r="AH2478">
        <f t="shared" si="3100"/>
        <v>1503.8160157</v>
      </c>
      <c r="AI2478">
        <f t="shared" si="3101"/>
        <v>1650.5969649478468</v>
      </c>
      <c r="AJ2478">
        <f t="shared" si="3102"/>
        <v>1357.0350664521532</v>
      </c>
      <c r="AK2478">
        <f t="shared" si="3103"/>
        <v>0.82570316103676011</v>
      </c>
      <c r="AL2478">
        <f t="shared" si="3082"/>
        <v>0.49242928155339522</v>
      </c>
      <c r="AM2478">
        <f t="shared" si="3083"/>
        <v>1546749.9191161075</v>
      </c>
      <c r="AN2478">
        <f t="shared" si="3116"/>
        <v>8450774.7785615828</v>
      </c>
      <c r="AO2478">
        <f t="shared" si="3117"/>
        <v>53472894</v>
      </c>
      <c r="AP2478">
        <f t="shared" si="3119"/>
        <v>0.1580384779354112</v>
      </c>
      <c r="AQ2478">
        <f t="shared" si="3120"/>
        <v>1562.1843120452556</v>
      </c>
      <c r="AR2478">
        <f t="shared" si="3121"/>
        <v>1558.461781019822</v>
      </c>
      <c r="AS2478">
        <f t="shared" si="3122"/>
        <v>1515.4775713858601</v>
      </c>
      <c r="AT2478">
        <f t="shared" si="3123"/>
        <v>1452.3209669907385</v>
      </c>
      <c r="AU2478">
        <f t="shared" si="3124"/>
        <v>1499.182905137325</v>
      </c>
      <c r="AV2478">
        <f t="shared" si="3125"/>
        <v>1430.6507193248701</v>
      </c>
      <c r="AW2478">
        <f t="shared" si="3126"/>
        <v>68.532185812454827</v>
      </c>
      <c r="AX2478">
        <f t="shared" si="3153"/>
        <v>48.248179992860884</v>
      </c>
      <c r="AY2478">
        <f t="shared" si="3127"/>
        <v>20.284005819593943</v>
      </c>
      <c r="AZ2478">
        <f t="shared" si="3084"/>
        <v>1590.9766846666669</v>
      </c>
      <c r="BA2478">
        <f t="shared" si="3085"/>
        <v>4997353225.139081</v>
      </c>
      <c r="BB2478">
        <f t="shared" si="3088"/>
        <v>4997353225.139081</v>
      </c>
      <c r="BC2478">
        <f t="shared" si="3089"/>
        <v>0</v>
      </c>
      <c r="BD2478">
        <f t="shared" si="3104"/>
        <v>51926176349.974838</v>
      </c>
      <c r="BE2478">
        <f t="shared" si="3105"/>
        <v>15572690151.151657</v>
      </c>
      <c r="BF2478">
        <f t="shared" si="3106"/>
        <v>3.3344384204635773</v>
      </c>
      <c r="BG2478">
        <f t="shared" si="3107"/>
        <v>76.928960502037825</v>
      </c>
      <c r="BH2478">
        <f t="shared" si="3128"/>
        <v>250700896</v>
      </c>
      <c r="BI2478">
        <f t="shared" si="3129"/>
        <v>4.7902807363627824</v>
      </c>
      <c r="BJ2478">
        <f t="shared" si="3090"/>
        <v>3790.0024999999914</v>
      </c>
      <c r="BK2478">
        <f t="shared" si="3130"/>
        <v>2.4927444058815938E-2</v>
      </c>
      <c r="BL2478">
        <f t="shared" si="3131"/>
        <v>1.0249274440588159</v>
      </c>
      <c r="BM2478">
        <f t="shared" si="3132"/>
        <v>77.360352790795773</v>
      </c>
      <c r="BN2478">
        <f t="shared" si="3133"/>
        <v>1586.75</v>
      </c>
      <c r="BO2478">
        <f t="shared" si="3092"/>
        <v>1561.9310058000001</v>
      </c>
      <c r="BP2478">
        <f t="shared" si="3134"/>
        <v>1375.0085287500003</v>
      </c>
      <c r="BQ2478">
        <f t="shared" si="3135"/>
        <v>186.92247704999977</v>
      </c>
      <c r="BR2478">
        <f t="shared" si="3136"/>
        <v>226.38000499999998</v>
      </c>
      <c r="BS2478">
        <f t="shared" si="3137"/>
        <v>193.46997099999999</v>
      </c>
      <c r="BT2478">
        <f t="shared" si="3138"/>
        <v>208.5</v>
      </c>
      <c r="BU2478">
        <f t="shared" si="3139"/>
        <v>177.13000499999998</v>
      </c>
      <c r="BV2478">
        <f t="shared" si="3140"/>
        <v>1577.4246989333333</v>
      </c>
      <c r="BW2478">
        <f t="shared" si="3141"/>
        <v>1571.3085995714287</v>
      </c>
      <c r="BX2478">
        <f t="shared" si="3142"/>
        <v>1540.6480180545454</v>
      </c>
      <c r="BY2478">
        <f t="shared" si="3143"/>
        <v>1477.8883481714283</v>
      </c>
      <c r="BZ2478">
        <f t="shared" si="3144"/>
        <v>1629.530029</v>
      </c>
      <c r="CA2478">
        <f t="shared" si="3145"/>
        <v>1367.530029</v>
      </c>
      <c r="CB2478">
        <f t="shared" si="3146"/>
        <v>1562.7698900700002</v>
      </c>
      <c r="CC2478">
        <f t="shared" si="3147"/>
        <v>1529.2639229333333</v>
      </c>
      <c r="CD2478">
        <f t="shared" si="3148"/>
        <v>1445.7021156916667</v>
      </c>
      <c r="CE2478">
        <f t="shared" si="3149"/>
        <v>1360.4672673442876</v>
      </c>
      <c r="CF2478">
        <f t="shared" si="3150"/>
        <v>1560.530029</v>
      </c>
      <c r="CG2478">
        <f t="shared" si="3151"/>
        <v>1589.900024</v>
      </c>
      <c r="CH2478">
        <f t="shared" si="3152"/>
        <v>1540.5</v>
      </c>
    </row>
    <row r="2479" spans="1:86">
      <c r="A2479" s="1">
        <v>43130</v>
      </c>
      <c r="B2479">
        <v>1590</v>
      </c>
      <c r="C2479">
        <v>1601.900024</v>
      </c>
      <c r="D2479">
        <v>1571.849976</v>
      </c>
      <c r="E2479">
        <v>1576.4300539999999</v>
      </c>
      <c r="F2479">
        <v>1574758</v>
      </c>
      <c r="G2479">
        <f t="shared" si="3086"/>
        <v>-1094724.525769016</v>
      </c>
      <c r="H2479">
        <f t="shared" si="3114"/>
        <v>50533091.027212933</v>
      </c>
      <c r="I2479">
        <f t="shared" si="3087"/>
        <v>1585.0450135000001</v>
      </c>
      <c r="J2479">
        <f t="shared" si="3094"/>
        <v>1585.0450135000001</v>
      </c>
      <c r="K2479">
        <f t="shared" si="3095"/>
        <v>1402.3825072499999</v>
      </c>
      <c r="L2479">
        <f t="shared" si="3096"/>
        <v>1</v>
      </c>
      <c r="M2479">
        <f t="shared" si="3097"/>
        <v>10</v>
      </c>
      <c r="N2479">
        <f t="shared" si="3098"/>
        <v>90</v>
      </c>
      <c r="O2479">
        <f t="shared" si="3099"/>
        <v>0</v>
      </c>
      <c r="P2479">
        <f t="shared" si="3074"/>
        <v>30.050048000000061</v>
      </c>
      <c r="Q2479">
        <f t="shared" si="3075"/>
        <v>25.469970000000103</v>
      </c>
      <c r="R2479">
        <f t="shared" si="3076"/>
        <v>4.5800779999999577</v>
      </c>
      <c r="S2479">
        <f t="shared" si="3077"/>
        <v>30.050048000000061</v>
      </c>
      <c r="T2479">
        <f t="shared" si="3113"/>
        <v>39.971735900957015</v>
      </c>
      <c r="U2479">
        <f t="shared" si="3078"/>
        <v>-26.90002400000003</v>
      </c>
      <c r="V2479">
        <f t="shared" si="3079"/>
        <v>22.549927000000025</v>
      </c>
      <c r="W2479">
        <f t="shared" si="3080"/>
        <v>0</v>
      </c>
      <c r="X2479">
        <f t="shared" si="3081"/>
        <v>22.549927000000025</v>
      </c>
      <c r="Y2479">
        <f t="shared" si="3111"/>
        <v>14.613735015694717</v>
      </c>
      <c r="Z2479">
        <f t="shared" si="3112"/>
        <v>3.4799587374946452</v>
      </c>
      <c r="AA2479">
        <f t="shared" si="3108"/>
        <v>36.560171046624049</v>
      </c>
      <c r="AB2479">
        <f t="shared" si="3109"/>
        <v>8.7060485592053727</v>
      </c>
      <c r="AC2479">
        <f t="shared" si="3110"/>
        <v>61.534015276662515</v>
      </c>
      <c r="AD2479">
        <f t="shared" si="3118"/>
        <v>57.235033378537366</v>
      </c>
      <c r="AE2479">
        <f t="shared" si="3091"/>
        <v>1574.9380372000001</v>
      </c>
      <c r="AF2479">
        <f t="shared" si="3093"/>
        <v>1572.1483561666666</v>
      </c>
      <c r="AG2479">
        <f t="shared" si="3115"/>
        <v>1441.0545106000002</v>
      </c>
      <c r="AH2479">
        <f t="shared" si="3100"/>
        <v>1524.1540162000001</v>
      </c>
      <c r="AI2479">
        <f t="shared" si="3101"/>
        <v>1647.2772642453804</v>
      </c>
      <c r="AJ2479">
        <f t="shared" si="3102"/>
        <v>1401.0307681546199</v>
      </c>
      <c r="AK2479">
        <f t="shared" si="3103"/>
        <v>0.71229149908688294</v>
      </c>
      <c r="AL2479">
        <f t="shared" si="3082"/>
        <v>-0.69517000438735088</v>
      </c>
      <c r="AM2479">
        <f t="shared" si="3083"/>
        <v>-1094724.525769016</v>
      </c>
      <c r="AN2479">
        <f t="shared" si="3116"/>
        <v>8228586.9427216519</v>
      </c>
      <c r="AO2479">
        <f t="shared" si="3117"/>
        <v>53695892</v>
      </c>
      <c r="AP2479">
        <f t="shared" si="3119"/>
        <v>0.15324425456460714</v>
      </c>
      <c r="AQ2479">
        <f t="shared" si="3120"/>
        <v>1567.0278643098686</v>
      </c>
      <c r="AR2479">
        <f t="shared" si="3121"/>
        <v>1557.8114888191726</v>
      </c>
      <c r="AS2479">
        <f t="shared" si="3122"/>
        <v>1526.4490182564052</v>
      </c>
      <c r="AT2479">
        <f t="shared" si="3123"/>
        <v>1463.4907848215721</v>
      </c>
      <c r="AU2479">
        <f t="shared" si="3124"/>
        <v>1510.7699774667262</v>
      </c>
      <c r="AV2479">
        <f t="shared" si="3125"/>
        <v>1440.8552727521292</v>
      </c>
      <c r="AW2479">
        <f t="shared" si="3126"/>
        <v>69.914704714597065</v>
      </c>
      <c r="AX2479">
        <f t="shared" si="3153"/>
        <v>52.581484937208117</v>
      </c>
      <c r="AY2479">
        <f t="shared" si="3127"/>
        <v>17.333219777388948</v>
      </c>
      <c r="AZ2479">
        <f t="shared" si="3084"/>
        <v>1583.3933513333334</v>
      </c>
      <c r="BA2479">
        <f t="shared" si="3085"/>
        <v>2493461347.1589775</v>
      </c>
      <c r="BB2479">
        <f t="shared" si="3088"/>
        <v>0</v>
      </c>
      <c r="BC2479">
        <f t="shared" si="3089"/>
        <v>2493461347.1589775</v>
      </c>
      <c r="BD2479">
        <f t="shared" si="3104"/>
        <v>51926176349.974838</v>
      </c>
      <c r="BE2479">
        <f t="shared" si="3105"/>
        <v>15162116871.239805</v>
      </c>
      <c r="BF2479">
        <f t="shared" si="3106"/>
        <v>3.4247313083617485</v>
      </c>
      <c r="BG2479">
        <f t="shared" si="3107"/>
        <v>77.399757627989189</v>
      </c>
      <c r="BH2479">
        <f t="shared" si="3128"/>
        <v>249126138</v>
      </c>
      <c r="BI2479">
        <f t="shared" si="3129"/>
        <v>4.8523058517220354</v>
      </c>
      <c r="BJ2479">
        <f t="shared" si="3090"/>
        <v>-2400</v>
      </c>
      <c r="BK2479">
        <f t="shared" si="3130"/>
        <v>-1.4380122433287727E-2</v>
      </c>
      <c r="BL2479">
        <f t="shared" si="3131"/>
        <v>0.98561987756671232</v>
      </c>
      <c r="BM2479">
        <f t="shared" si="3132"/>
        <v>64.891649456878753</v>
      </c>
      <c r="BN2479">
        <f t="shared" si="3133"/>
        <v>1586.875</v>
      </c>
      <c r="BO2479">
        <f t="shared" si="3092"/>
        <v>1576.4710081999999</v>
      </c>
      <c r="BP2479">
        <f t="shared" si="3134"/>
        <v>1382.8504405147062</v>
      </c>
      <c r="BQ2479">
        <f t="shared" si="3135"/>
        <v>193.62056768529374</v>
      </c>
      <c r="BR2479">
        <f t="shared" si="3136"/>
        <v>151</v>
      </c>
      <c r="BS2479">
        <f t="shared" si="3137"/>
        <v>196.56994699999996</v>
      </c>
      <c r="BT2479">
        <f t="shared" si="3138"/>
        <v>171.08007799999996</v>
      </c>
      <c r="BU2479">
        <f t="shared" si="3139"/>
        <v>212</v>
      </c>
      <c r="BV2479">
        <f t="shared" si="3140"/>
        <v>1579.1373780666665</v>
      </c>
      <c r="BW2479">
        <f t="shared" si="3141"/>
        <v>1577.1405146666668</v>
      </c>
      <c r="BX2479">
        <f t="shared" si="3142"/>
        <v>1553.8505704727272</v>
      </c>
      <c r="BY2479">
        <f t="shared" si="3143"/>
        <v>1491.9890189952384</v>
      </c>
      <c r="BZ2479">
        <f t="shared" si="3144"/>
        <v>1629.530029</v>
      </c>
      <c r="CA2479">
        <f t="shared" si="3145"/>
        <v>1375.280029</v>
      </c>
      <c r="CB2479">
        <f t="shared" si="3146"/>
        <v>1567.1859574733332</v>
      </c>
      <c r="CC2479">
        <f t="shared" si="3147"/>
        <v>1564.3329677527779</v>
      </c>
      <c r="CD2479">
        <f t="shared" si="3148"/>
        <v>1476.6666205979368</v>
      </c>
      <c r="CE2479">
        <f t="shared" si="3149"/>
        <v>1368.9950523926391</v>
      </c>
      <c r="CF2479">
        <f t="shared" si="3150"/>
        <v>1599.4300539999999</v>
      </c>
      <c r="CG2479">
        <f t="shared" si="3151"/>
        <v>1612.5</v>
      </c>
      <c r="CH2479">
        <f t="shared" si="3152"/>
        <v>1561</v>
      </c>
    </row>
    <row r="2480" spans="1:86">
      <c r="A2480" s="1">
        <v>43131</v>
      </c>
      <c r="B2480">
        <v>1568.5</v>
      </c>
      <c r="C2480">
        <v>1575</v>
      </c>
      <c r="D2480">
        <v>1549.3000489999999</v>
      </c>
      <c r="E2480">
        <v>1556.1800539999999</v>
      </c>
      <c r="F2480">
        <v>3043214</v>
      </c>
      <c r="G2480">
        <f t="shared" si="3086"/>
        <v>-1413846.8828354653</v>
      </c>
      <c r="H2480">
        <f t="shared" si="3114"/>
        <v>49119244.14437747</v>
      </c>
      <c r="I2480">
        <f t="shared" si="3087"/>
        <v>1562.24502575</v>
      </c>
      <c r="J2480">
        <f t="shared" si="3094"/>
        <v>1585.0450135000001</v>
      </c>
      <c r="K2480">
        <f t="shared" si="3095"/>
        <v>1443.25997925</v>
      </c>
      <c r="L2480">
        <f t="shared" si="3096"/>
        <v>2</v>
      </c>
      <c r="M2480">
        <f t="shared" si="3097"/>
        <v>10</v>
      </c>
      <c r="N2480">
        <f t="shared" si="3098"/>
        <v>80</v>
      </c>
      <c r="O2480">
        <f t="shared" si="3099"/>
        <v>0</v>
      </c>
      <c r="P2480">
        <f t="shared" si="3074"/>
        <v>25.699951000000056</v>
      </c>
      <c r="Q2480">
        <f t="shared" si="3075"/>
        <v>18.819946000000073</v>
      </c>
      <c r="R2480">
        <f t="shared" si="3076"/>
        <v>6.8800049999999828</v>
      </c>
      <c r="S2480">
        <f t="shared" si="3077"/>
        <v>25.699951000000056</v>
      </c>
      <c r="T2480">
        <f t="shared" si="3113"/>
        <v>38.952322693745806</v>
      </c>
      <c r="U2480">
        <f t="shared" si="3078"/>
        <v>20</v>
      </c>
      <c r="V2480">
        <f t="shared" si="3079"/>
        <v>4.9000249999999141</v>
      </c>
      <c r="W2480">
        <f t="shared" si="3080"/>
        <v>20</v>
      </c>
      <c r="X2480">
        <f t="shared" si="3081"/>
        <v>0</v>
      </c>
      <c r="Y2480">
        <f t="shared" si="3111"/>
        <v>14.99846822885938</v>
      </c>
      <c r="Z2480">
        <f t="shared" si="3112"/>
        <v>3.2313902562450276</v>
      </c>
      <c r="AA2480">
        <f t="shared" si="3108"/>
        <v>38.504682626454873</v>
      </c>
      <c r="AB2480">
        <f t="shared" si="3109"/>
        <v>8.2957575640639796</v>
      </c>
      <c r="AC2480">
        <f t="shared" si="3110"/>
        <v>64.548378048185157</v>
      </c>
      <c r="AD2480">
        <f t="shared" si="3118"/>
        <v>58.447997700501233</v>
      </c>
      <c r="AE2480">
        <f t="shared" si="3091"/>
        <v>1575.974048</v>
      </c>
      <c r="AF2480">
        <f t="shared" si="3093"/>
        <v>1571.8117066666666</v>
      </c>
      <c r="AG2480">
        <f t="shared" si="3115"/>
        <v>1453.0835145000001</v>
      </c>
      <c r="AH2480">
        <f t="shared" si="3100"/>
        <v>1537.2290162000002</v>
      </c>
      <c r="AI2480">
        <f t="shared" si="3101"/>
        <v>1642.0489106052355</v>
      </c>
      <c r="AJ2480">
        <f t="shared" si="3102"/>
        <v>1432.4091217947648</v>
      </c>
      <c r="AK2480">
        <f t="shared" si="3103"/>
        <v>0.59039809621795059</v>
      </c>
      <c r="AL2480">
        <f t="shared" si="3082"/>
        <v>-0.46459002976309427</v>
      </c>
      <c r="AM2480">
        <f t="shared" si="3083"/>
        <v>-1413846.8828354653</v>
      </c>
      <c r="AN2480">
        <f t="shared" si="3116"/>
        <v>7879842.7088204632</v>
      </c>
      <c r="AO2480">
        <f t="shared" si="3117"/>
        <v>54818816</v>
      </c>
      <c r="AP2480">
        <f t="shared" si="3119"/>
        <v>0.14374339476468195</v>
      </c>
      <c r="AQ2480">
        <f t="shared" si="3120"/>
        <v>1563.3396088045133</v>
      </c>
      <c r="AR2480">
        <f t="shared" si="3121"/>
        <v>1561.0857284707083</v>
      </c>
      <c r="AS2480">
        <f t="shared" si="3122"/>
        <v>1531.8006046902524</v>
      </c>
      <c r="AT2480">
        <f t="shared" si="3123"/>
        <v>1471.8328190476307</v>
      </c>
      <c r="AU2480">
        <f t="shared" si="3124"/>
        <v>1517.5814889467174</v>
      </c>
      <c r="AV2480">
        <f t="shared" si="3125"/>
        <v>1448.9280074394801</v>
      </c>
      <c r="AW2480">
        <f t="shared" si="3126"/>
        <v>68.653481507237302</v>
      </c>
      <c r="AX2480">
        <f t="shared" si="3153"/>
        <v>55.795884251213955</v>
      </c>
      <c r="AY2480">
        <f t="shared" si="3127"/>
        <v>12.857597256023347</v>
      </c>
      <c r="AZ2480">
        <f t="shared" si="3084"/>
        <v>1560.1600343333332</v>
      </c>
      <c r="BA2480">
        <f t="shared" si="3085"/>
        <v>4747900858.7236805</v>
      </c>
      <c r="BB2480">
        <f t="shared" si="3088"/>
        <v>0</v>
      </c>
      <c r="BC2480">
        <f t="shared" si="3089"/>
        <v>4747900858.7236805</v>
      </c>
      <c r="BD2480">
        <f t="shared" si="3104"/>
        <v>47260412646.584587</v>
      </c>
      <c r="BE2480">
        <f t="shared" si="3105"/>
        <v>19910017729.963486</v>
      </c>
      <c r="BF2480">
        <f t="shared" si="3106"/>
        <v>2.373700178853194</v>
      </c>
      <c r="BG2480">
        <f t="shared" si="3107"/>
        <v>70.358954649611888</v>
      </c>
      <c r="BH2480">
        <f t="shared" si="3128"/>
        <v>246082924</v>
      </c>
      <c r="BI2480">
        <f t="shared" si="3129"/>
        <v>4.7382258576504794</v>
      </c>
      <c r="BJ2480">
        <f t="shared" si="3090"/>
        <v>-2125</v>
      </c>
      <c r="BK2480">
        <f t="shared" si="3130"/>
        <v>-1.2845479536892921E-2</v>
      </c>
      <c r="BL2480">
        <f t="shared" si="3131"/>
        <v>0.98715452046310703</v>
      </c>
      <c r="BM2480">
        <f t="shared" si="3132"/>
        <v>55.244935069812577</v>
      </c>
      <c r="BN2480">
        <f t="shared" si="3133"/>
        <v>1562.1500245</v>
      </c>
      <c r="BO2480">
        <f t="shared" si="3092"/>
        <v>1577.2800047999999</v>
      </c>
      <c r="BP2480">
        <f t="shared" si="3134"/>
        <v>1390.0504419558827</v>
      </c>
      <c r="BQ2480">
        <f t="shared" si="3135"/>
        <v>187.22956284411725</v>
      </c>
      <c r="BR2480">
        <f t="shared" si="3136"/>
        <v>111.71008299999994</v>
      </c>
      <c r="BS2480">
        <f t="shared" si="3137"/>
        <v>118.23010299999987</v>
      </c>
      <c r="BT2480">
        <f t="shared" si="3138"/>
        <v>112.5</v>
      </c>
      <c r="BU2480">
        <f t="shared" si="3139"/>
        <v>133.5</v>
      </c>
      <c r="BV2480">
        <f t="shared" si="3140"/>
        <v>1572.8847169999999</v>
      </c>
      <c r="BW2480">
        <f t="shared" si="3141"/>
        <v>1572.5781426190476</v>
      </c>
      <c r="BX2480">
        <f t="shared" si="3142"/>
        <v>1559.6734864363634</v>
      </c>
      <c r="BY2480">
        <f t="shared" si="3143"/>
        <v>1502.9533564619048</v>
      </c>
      <c r="BZ2480">
        <f t="shared" si="3144"/>
        <v>1629.530029</v>
      </c>
      <c r="CA2480">
        <f t="shared" si="3145"/>
        <v>1431.0699460000001</v>
      </c>
      <c r="CB2480">
        <f t="shared" si="3146"/>
        <v>1580.1063452999999</v>
      </c>
      <c r="CC2480">
        <f t="shared" si="3147"/>
        <v>1567.9569156722221</v>
      </c>
      <c r="CD2480">
        <f t="shared" si="3148"/>
        <v>1497.6801977469049</v>
      </c>
      <c r="CE2480">
        <f t="shared" si="3149"/>
        <v>1380.6302951932041</v>
      </c>
      <c r="CF2480">
        <f t="shared" si="3150"/>
        <v>1576.4300539999999</v>
      </c>
      <c r="CG2480">
        <f t="shared" si="3151"/>
        <v>1601.900024</v>
      </c>
      <c r="CH2480">
        <f t="shared" si="3152"/>
        <v>1571.849976</v>
      </c>
    </row>
    <row r="2481" spans="1:86">
      <c r="A2481" s="1">
        <v>43132</v>
      </c>
      <c r="B2481">
        <v>1562</v>
      </c>
      <c r="C2481">
        <v>1595</v>
      </c>
      <c r="D2481">
        <v>1544.400024</v>
      </c>
      <c r="E2481">
        <v>1569.3000489999999</v>
      </c>
      <c r="F2481">
        <v>2400630</v>
      </c>
      <c r="G2481">
        <f t="shared" si="3086"/>
        <v>-37951.131703705563</v>
      </c>
      <c r="H2481">
        <f t="shared" si="3114"/>
        <v>49081293.012673765</v>
      </c>
      <c r="I2481">
        <f t="shared" si="3087"/>
        <v>1567.67501825</v>
      </c>
      <c r="J2481">
        <f t="shared" si="3094"/>
        <v>1585.0450135000001</v>
      </c>
      <c r="K2481">
        <f t="shared" si="3095"/>
        <v>1452.0325012499998</v>
      </c>
      <c r="L2481">
        <f t="shared" si="3096"/>
        <v>3</v>
      </c>
      <c r="M2481">
        <f t="shared" si="3097"/>
        <v>10</v>
      </c>
      <c r="N2481">
        <f t="shared" si="3098"/>
        <v>70</v>
      </c>
      <c r="O2481">
        <f t="shared" si="3099"/>
        <v>0</v>
      </c>
      <c r="P2481">
        <f t="shared" si="3074"/>
        <v>50.59997599999997</v>
      </c>
      <c r="Q2481">
        <f t="shared" si="3075"/>
        <v>25.699951000000056</v>
      </c>
      <c r="R2481">
        <f t="shared" si="3076"/>
        <v>24.900024999999914</v>
      </c>
      <c r="S2481">
        <f t="shared" si="3077"/>
        <v>50.59997599999997</v>
      </c>
      <c r="T2481">
        <f t="shared" si="3113"/>
        <v>39.78429792990682</v>
      </c>
      <c r="U2481">
        <f t="shared" si="3078"/>
        <v>0</v>
      </c>
      <c r="V2481">
        <f t="shared" si="3079"/>
        <v>-7.3199469999999565</v>
      </c>
      <c r="W2481">
        <f t="shared" si="3080"/>
        <v>0</v>
      </c>
      <c r="X2481">
        <f t="shared" si="3081"/>
        <v>0</v>
      </c>
      <c r="Y2481">
        <f t="shared" si="3111"/>
        <v>13.92714906965514</v>
      </c>
      <c r="Z2481">
        <f t="shared" si="3112"/>
        <v>3.0005766665132398</v>
      </c>
      <c r="AA2481">
        <f t="shared" si="3108"/>
        <v>35.006647834259667</v>
      </c>
      <c r="AB2481">
        <f t="shared" si="3109"/>
        <v>7.5421129004205296</v>
      </c>
      <c r="AC2481">
        <f t="shared" si="3110"/>
        <v>64.548378048185157</v>
      </c>
      <c r="AD2481">
        <f t="shared" si="3118"/>
        <v>60.975683696524506</v>
      </c>
      <c r="AE2481">
        <f t="shared" si="3091"/>
        <v>1572.3740480000001</v>
      </c>
      <c r="AF2481">
        <f t="shared" si="3093"/>
        <v>1574.8617148333333</v>
      </c>
      <c r="AG2481">
        <f t="shared" si="3115"/>
        <v>1465.5825196500002</v>
      </c>
      <c r="AH2481">
        <f t="shared" si="3100"/>
        <v>1549.7120239999999</v>
      </c>
      <c r="AI2481">
        <f t="shared" si="3101"/>
        <v>1635.3486551782801</v>
      </c>
      <c r="AJ2481">
        <f t="shared" si="3102"/>
        <v>1464.0753928217198</v>
      </c>
      <c r="AK2481">
        <f t="shared" si="3103"/>
        <v>0.61436709227398989</v>
      </c>
      <c r="AL2481">
        <f t="shared" si="3082"/>
        <v>-1.580882172750718E-2</v>
      </c>
      <c r="AM2481">
        <f t="shared" si="3083"/>
        <v>-37951.131703705563</v>
      </c>
      <c r="AN2481">
        <f t="shared" si="3116"/>
        <v>8604149.9106553681</v>
      </c>
      <c r="AO2481">
        <f t="shared" si="3117"/>
        <v>55962326</v>
      </c>
      <c r="AP2481">
        <f t="shared" si="3119"/>
        <v>0.15374896873756405</v>
      </c>
      <c r="AQ2481">
        <f t="shared" si="3120"/>
        <v>1565.3661584709787</v>
      </c>
      <c r="AR2481">
        <f t="shared" si="3121"/>
        <v>1565.5699804665564</v>
      </c>
      <c r="AS2481">
        <f t="shared" si="3122"/>
        <v>1538.5505046660069</v>
      </c>
      <c r="AT2481">
        <f t="shared" si="3123"/>
        <v>1480.6048697433439</v>
      </c>
      <c r="AU2481">
        <f t="shared" si="3124"/>
        <v>1525.3392729547097</v>
      </c>
      <c r="AV2481">
        <f t="shared" si="3125"/>
        <v>1457.3540503487166</v>
      </c>
      <c r="AW2481">
        <f t="shared" si="3126"/>
        <v>67.985222605993158</v>
      </c>
      <c r="AX2481">
        <f t="shared" si="3153"/>
        <v>58.233751922169795</v>
      </c>
      <c r="AY2481">
        <f t="shared" si="3127"/>
        <v>9.7514706838233636</v>
      </c>
      <c r="AZ2481">
        <f t="shared" si="3084"/>
        <v>1569.566691</v>
      </c>
      <c r="BA2481">
        <f t="shared" si="3085"/>
        <v>3767948885.4153299</v>
      </c>
      <c r="BB2481">
        <f t="shared" si="3088"/>
        <v>3767948885.4153299</v>
      </c>
      <c r="BC2481">
        <f t="shared" si="3089"/>
        <v>0</v>
      </c>
      <c r="BD2481">
        <f t="shared" si="3104"/>
        <v>47501588662.938019</v>
      </c>
      <c r="BE2481">
        <f t="shared" si="3105"/>
        <v>19910017729.963486</v>
      </c>
      <c r="BF2481">
        <f t="shared" si="3106"/>
        <v>2.3858134787821275</v>
      </c>
      <c r="BG2481">
        <f t="shared" si="3107"/>
        <v>70.465000323653427</v>
      </c>
      <c r="BH2481">
        <f t="shared" si="3128"/>
        <v>248483554</v>
      </c>
      <c r="BI2481">
        <f t="shared" si="3129"/>
        <v>4.6649764063664296</v>
      </c>
      <c r="BJ2481">
        <f t="shared" si="3090"/>
        <v>1211.9995000000017</v>
      </c>
      <c r="BK2481">
        <f t="shared" si="3130"/>
        <v>8.4308978040660704E-3</v>
      </c>
      <c r="BL2481">
        <f t="shared" si="3131"/>
        <v>1.0084308978040661</v>
      </c>
      <c r="BM2481">
        <f t="shared" si="3132"/>
        <v>45.134467611189642</v>
      </c>
      <c r="BN2481">
        <f t="shared" si="3133"/>
        <v>1569.700012</v>
      </c>
      <c r="BO2481">
        <f t="shared" si="3092"/>
        <v>1574.1350097</v>
      </c>
      <c r="BP2481">
        <f t="shared" si="3134"/>
        <v>1397.5972074411766</v>
      </c>
      <c r="BQ2481">
        <f t="shared" si="3135"/>
        <v>176.53780225882338</v>
      </c>
      <c r="BR2481">
        <f t="shared" si="3136"/>
        <v>110.20007299999997</v>
      </c>
      <c r="BS2481">
        <f t="shared" si="3137"/>
        <v>110.36999500000002</v>
      </c>
      <c r="BT2481">
        <f t="shared" si="3138"/>
        <v>128.5</v>
      </c>
      <c r="BU2481">
        <f t="shared" si="3139"/>
        <v>113.5</v>
      </c>
      <c r="BV2481">
        <f t="shared" si="3140"/>
        <v>1570.6600506666666</v>
      </c>
      <c r="BW2481">
        <f t="shared" si="3141"/>
        <v>1571.860526142857</v>
      </c>
      <c r="BX2481">
        <f t="shared" si="3142"/>
        <v>1565.5045833090908</v>
      </c>
      <c r="BY2481">
        <f t="shared" si="3143"/>
        <v>1514.0215978428571</v>
      </c>
      <c r="BZ2481">
        <f t="shared" si="3144"/>
        <v>1629.530029</v>
      </c>
      <c r="CA2481">
        <f t="shared" si="3145"/>
        <v>1434.030029</v>
      </c>
      <c r="CB2481">
        <f t="shared" si="3146"/>
        <v>1572.964675716667</v>
      </c>
      <c r="CC2481">
        <f t="shared" si="3147"/>
        <v>1579.2322402222219</v>
      </c>
      <c r="CD2481">
        <f t="shared" si="3148"/>
        <v>1518.5001272486111</v>
      </c>
      <c r="CE2481">
        <f t="shared" si="3149"/>
        <v>1393.7933250804133</v>
      </c>
      <c r="CF2481">
        <f t="shared" si="3150"/>
        <v>1556.1800539999999</v>
      </c>
      <c r="CG2481">
        <f t="shared" si="3151"/>
        <v>1575</v>
      </c>
      <c r="CH2481">
        <f t="shared" si="3152"/>
        <v>1549.3000489999999</v>
      </c>
    </row>
    <row r="2482" spans="1:86">
      <c r="A2482" s="1">
        <v>43133</v>
      </c>
      <c r="B2482">
        <v>1560</v>
      </c>
      <c r="C2482">
        <v>1595</v>
      </c>
      <c r="D2482">
        <v>1551.719971</v>
      </c>
      <c r="E2482">
        <v>1576.8199460000001</v>
      </c>
      <c r="F2482">
        <v>2456490</v>
      </c>
      <c r="G2482">
        <f t="shared" si="3086"/>
        <v>392761.21412234689</v>
      </c>
      <c r="H2482">
        <f t="shared" si="3114"/>
        <v>49474054.226796113</v>
      </c>
      <c r="I2482">
        <f t="shared" si="3087"/>
        <v>1570.88497925</v>
      </c>
      <c r="J2482">
        <f t="shared" si="3094"/>
        <v>1585.0450135000001</v>
      </c>
      <c r="K2482">
        <f t="shared" si="3095"/>
        <v>1471.9374997499999</v>
      </c>
      <c r="L2482">
        <f t="shared" si="3096"/>
        <v>4</v>
      </c>
      <c r="M2482">
        <f t="shared" si="3097"/>
        <v>10</v>
      </c>
      <c r="N2482">
        <f t="shared" si="3098"/>
        <v>60</v>
      </c>
      <c r="O2482">
        <f t="shared" si="3099"/>
        <v>0</v>
      </c>
      <c r="P2482">
        <f t="shared" si="3074"/>
        <v>43.280029000000013</v>
      </c>
      <c r="Q2482">
        <f t="shared" si="3075"/>
        <v>18.180053999999927</v>
      </c>
      <c r="R2482">
        <f t="shared" si="3076"/>
        <v>25.099975000000086</v>
      </c>
      <c r="S2482">
        <f t="shared" si="3077"/>
        <v>43.280029000000013</v>
      </c>
      <c r="T2482">
        <f t="shared" si="3113"/>
        <v>40.033993006342044</v>
      </c>
      <c r="U2482">
        <f t="shared" si="3078"/>
        <v>-1</v>
      </c>
      <c r="V2482">
        <f t="shared" si="3079"/>
        <v>13.289917000000059</v>
      </c>
      <c r="W2482">
        <f t="shared" si="3080"/>
        <v>0</v>
      </c>
      <c r="X2482">
        <f t="shared" si="3081"/>
        <v>13.289917000000059</v>
      </c>
      <c r="Y2482">
        <f t="shared" si="3111"/>
        <v>12.932352707536916</v>
      </c>
      <c r="Z2482">
        <f t="shared" si="3112"/>
        <v>3.7355295474765842</v>
      </c>
      <c r="AA2482">
        <f t="shared" si="3108"/>
        <v>32.303429501744226</v>
      </c>
      <c r="AB2482">
        <f t="shared" si="3109"/>
        <v>9.3308942400145156</v>
      </c>
      <c r="AC2482">
        <f t="shared" si="3110"/>
        <v>55.176914615496742</v>
      </c>
      <c r="AD2482">
        <f t="shared" si="3118"/>
        <v>62.994812569301203</v>
      </c>
      <c r="AE2482">
        <f t="shared" si="3091"/>
        <v>1575.6320313999997</v>
      </c>
      <c r="AF2482">
        <f t="shared" si="3093"/>
        <v>1573.115031</v>
      </c>
      <c r="AG2482">
        <f t="shared" si="3115"/>
        <v>1477.9960145000002</v>
      </c>
      <c r="AH2482">
        <f t="shared" si="3100"/>
        <v>1561.484021</v>
      </c>
      <c r="AI2482">
        <f t="shared" si="3101"/>
        <v>1623.0391298298423</v>
      </c>
      <c r="AJ2482">
        <f t="shared" si="3102"/>
        <v>1499.9289121701577</v>
      </c>
      <c r="AK2482">
        <f t="shared" si="3103"/>
        <v>0.62457069195014669</v>
      </c>
      <c r="AL2482">
        <f t="shared" si="3082"/>
        <v>0.15988716181313456</v>
      </c>
      <c r="AM2482">
        <f t="shared" si="3083"/>
        <v>392761.21412234689</v>
      </c>
      <c r="AN2482">
        <f t="shared" si="3116"/>
        <v>8490557.5173199065</v>
      </c>
      <c r="AO2482">
        <f t="shared" si="3117"/>
        <v>57505734</v>
      </c>
      <c r="AP2482">
        <f t="shared" si="3119"/>
        <v>0.14764714623623285</v>
      </c>
      <c r="AQ2482">
        <f t="shared" si="3120"/>
        <v>1569.2604462308459</v>
      </c>
      <c r="AR2482">
        <f t="shared" si="3121"/>
        <v>1561.5885291935879</v>
      </c>
      <c r="AS2482">
        <f t="shared" si="3122"/>
        <v>1545.4390041061256</v>
      </c>
      <c r="AT2482">
        <f t="shared" si="3123"/>
        <v>1489.2642266064429</v>
      </c>
      <c r="AU2482">
        <f t="shared" si="3124"/>
        <v>1533.0613739115033</v>
      </c>
      <c r="AV2482">
        <f t="shared" si="3125"/>
        <v>1465.7166630443064</v>
      </c>
      <c r="AW2482">
        <f t="shared" si="3126"/>
        <v>67.344710867196909</v>
      </c>
      <c r="AX2482">
        <f t="shared" si="3153"/>
        <v>60.055943711175217</v>
      </c>
      <c r="AY2482">
        <f t="shared" si="3127"/>
        <v>7.2887671560216916</v>
      </c>
      <c r="AZ2482">
        <f t="shared" si="3084"/>
        <v>1574.5133056666666</v>
      </c>
      <c r="BA2482">
        <f t="shared" si="3085"/>
        <v>3867776190.2371097</v>
      </c>
      <c r="BB2482">
        <f t="shared" si="3088"/>
        <v>3867776190.2371097</v>
      </c>
      <c r="BC2482">
        <f t="shared" si="3089"/>
        <v>0</v>
      </c>
      <c r="BD2482">
        <f t="shared" si="3104"/>
        <v>51369364853.175125</v>
      </c>
      <c r="BE2482">
        <f t="shared" si="3105"/>
        <v>15249306923.181465</v>
      </c>
      <c r="BF2482">
        <f t="shared" si="3106"/>
        <v>3.368636037817903</v>
      </c>
      <c r="BG2482">
        <f t="shared" si="3107"/>
        <v>77.109560253055747</v>
      </c>
      <c r="BH2482">
        <f t="shared" si="3128"/>
        <v>250940044</v>
      </c>
      <c r="BI2482">
        <f t="shared" si="3129"/>
        <v>4.5946609303957393</v>
      </c>
      <c r="BJ2482">
        <f t="shared" si="3090"/>
        <v>651.98970000001282</v>
      </c>
      <c r="BK2482">
        <f t="shared" si="3130"/>
        <v>4.7918796694054831E-3</v>
      </c>
      <c r="BL2482">
        <f t="shared" si="3131"/>
        <v>1.0047918796694055</v>
      </c>
      <c r="BM2482">
        <f t="shared" si="3132"/>
        <v>32.442390920311155</v>
      </c>
      <c r="BN2482">
        <f t="shared" si="3133"/>
        <v>1573.3599855</v>
      </c>
      <c r="BO2482">
        <f t="shared" si="3092"/>
        <v>1575.7670044000001</v>
      </c>
      <c r="BP2482">
        <f t="shared" si="3134"/>
        <v>1405.9085298235295</v>
      </c>
      <c r="BQ2482">
        <f t="shared" si="3135"/>
        <v>169.8584745764706</v>
      </c>
      <c r="BR2482">
        <f t="shared" si="3136"/>
        <v>97.169922000000042</v>
      </c>
      <c r="BS2482">
        <f t="shared" si="3137"/>
        <v>99.900024999999914</v>
      </c>
      <c r="BT2482">
        <f t="shared" si="3138"/>
        <v>104</v>
      </c>
      <c r="BU2482">
        <f t="shared" si="3139"/>
        <v>94.719970999999987</v>
      </c>
      <c r="BV2482">
        <f t="shared" si="3140"/>
        <v>1572.1420166666664</v>
      </c>
      <c r="BW2482">
        <f t="shared" si="3141"/>
        <v>1572.4200207619049</v>
      </c>
      <c r="BX2482">
        <f t="shared" si="3142"/>
        <v>1570.4332964000005</v>
      </c>
      <c r="BY2482">
        <f t="shared" si="3143"/>
        <v>1524.6156384476189</v>
      </c>
      <c r="BZ2482">
        <f t="shared" si="3144"/>
        <v>1629.530029</v>
      </c>
      <c r="CA2482">
        <f t="shared" si="3145"/>
        <v>1451.8199460000001</v>
      </c>
      <c r="CB2482">
        <f t="shared" si="3146"/>
        <v>1583.1347825633334</v>
      </c>
      <c r="CC2482">
        <f t="shared" si="3147"/>
        <v>1572.9897349305556</v>
      </c>
      <c r="CD2482">
        <f t="shared" si="3148"/>
        <v>1541.4371923522619</v>
      </c>
      <c r="CE2482">
        <f t="shared" si="3149"/>
        <v>1407.7217006925587</v>
      </c>
      <c r="CF2482">
        <f t="shared" si="3150"/>
        <v>1569.3000489999999</v>
      </c>
      <c r="CG2482">
        <f t="shared" si="3151"/>
        <v>1595</v>
      </c>
      <c r="CH2482">
        <f t="shared" si="3152"/>
        <v>1544.400024</v>
      </c>
    </row>
    <row r="2483" spans="1:86">
      <c r="A2483" s="1">
        <v>43136</v>
      </c>
      <c r="B2483">
        <v>1555</v>
      </c>
      <c r="C2483">
        <v>1594</v>
      </c>
      <c r="D2483">
        <v>1538.4300539999999</v>
      </c>
      <c r="E2483">
        <v>1551.599976</v>
      </c>
      <c r="F2483">
        <v>2757742</v>
      </c>
      <c r="G2483">
        <f t="shared" si="3086"/>
        <v>-1450587.6962645217</v>
      </c>
      <c r="H2483">
        <f t="shared" si="3114"/>
        <v>48023466.530531593</v>
      </c>
      <c r="I2483">
        <f t="shared" si="3087"/>
        <v>1559.7575075</v>
      </c>
      <c r="J2483">
        <f t="shared" si="3094"/>
        <v>1585.0450135000001</v>
      </c>
      <c r="K2483">
        <f t="shared" si="3095"/>
        <v>1516.76248175</v>
      </c>
      <c r="L2483">
        <f t="shared" si="3096"/>
        <v>5</v>
      </c>
      <c r="M2483">
        <f t="shared" si="3097"/>
        <v>10</v>
      </c>
      <c r="N2483">
        <f t="shared" si="3098"/>
        <v>50</v>
      </c>
      <c r="O2483">
        <f t="shared" si="3099"/>
        <v>0</v>
      </c>
      <c r="P2483">
        <f t="shared" si="3074"/>
        <v>55.569946000000073</v>
      </c>
      <c r="Q2483">
        <f t="shared" si="3075"/>
        <v>42.40002400000003</v>
      </c>
      <c r="R2483">
        <f t="shared" si="3076"/>
        <v>13.169922000000042</v>
      </c>
      <c r="S2483">
        <f t="shared" si="3077"/>
        <v>55.569946000000073</v>
      </c>
      <c r="T2483">
        <f t="shared" si="3113"/>
        <v>41.143703934460476</v>
      </c>
      <c r="U2483">
        <f t="shared" si="3078"/>
        <v>-55.430053999999927</v>
      </c>
      <c r="V2483">
        <f t="shared" si="3079"/>
        <v>45.930053999999927</v>
      </c>
      <c r="W2483">
        <f t="shared" si="3080"/>
        <v>0</v>
      </c>
      <c r="X2483">
        <f t="shared" si="3081"/>
        <v>45.930053999999927</v>
      </c>
      <c r="Y2483">
        <f t="shared" si="3111"/>
        <v>12.008613228427137</v>
      </c>
      <c r="Z2483">
        <f t="shared" si="3112"/>
        <v>6.7494241512282525</v>
      </c>
      <c r="AA2483">
        <f t="shared" si="3108"/>
        <v>29.187000877597601</v>
      </c>
      <c r="AB2483">
        <f t="shared" si="3109"/>
        <v>16.404512734146863</v>
      </c>
      <c r="AC2483">
        <f t="shared" si="3110"/>
        <v>28.036990068603352</v>
      </c>
      <c r="AD2483">
        <f t="shared" si="3118"/>
        <v>62.267401382834457</v>
      </c>
      <c r="AE2483">
        <f t="shared" si="3091"/>
        <v>1566.0660157999998</v>
      </c>
      <c r="AF2483">
        <f t="shared" si="3093"/>
        <v>1571.626688833333</v>
      </c>
      <c r="AG2483">
        <f t="shared" si="3115"/>
        <v>1488.3460145000004</v>
      </c>
      <c r="AH2483">
        <f t="shared" si="3100"/>
        <v>1568.6790162</v>
      </c>
      <c r="AI2483">
        <f t="shared" si="3101"/>
        <v>1599.3761840101909</v>
      </c>
      <c r="AJ2483">
        <f t="shared" si="3102"/>
        <v>1537.9818483898091</v>
      </c>
      <c r="AK2483">
        <f t="shared" si="3103"/>
        <v>0.22181407246420154</v>
      </c>
      <c r="AL2483">
        <f t="shared" si="3082"/>
        <v>-0.52600558582511403</v>
      </c>
      <c r="AM2483">
        <f t="shared" si="3083"/>
        <v>-1450587.6962645217</v>
      </c>
      <c r="AN2483">
        <f t="shared" si="3116"/>
        <v>6366394.212081166</v>
      </c>
      <c r="AO2483">
        <f t="shared" si="3117"/>
        <v>59109770</v>
      </c>
      <c r="AP2483">
        <f t="shared" si="3119"/>
        <v>0.10770460132193317</v>
      </c>
      <c r="AQ2483">
        <f t="shared" si="3120"/>
        <v>1563.2558863523582</v>
      </c>
      <c r="AR2483">
        <f t="shared" si="3121"/>
        <v>1543.6424969484153</v>
      </c>
      <c r="AS2483">
        <f t="shared" si="3122"/>
        <v>1546.5479790470231</v>
      </c>
      <c r="AT2483">
        <f t="shared" si="3123"/>
        <v>1494.8744440518631</v>
      </c>
      <c r="AU2483">
        <f t="shared" si="3124"/>
        <v>1535.8421642247779</v>
      </c>
      <c r="AV2483">
        <f t="shared" si="3125"/>
        <v>1471.728494951205</v>
      </c>
      <c r="AW2483">
        <f t="shared" si="3126"/>
        <v>64.113669273572896</v>
      </c>
      <c r="AX2483">
        <f t="shared" si="3153"/>
        <v>60.867488823654753</v>
      </c>
      <c r="AY2483">
        <f t="shared" si="3127"/>
        <v>3.2461804499181426</v>
      </c>
      <c r="AZ2483">
        <f t="shared" si="3084"/>
        <v>1561.3433433333332</v>
      </c>
      <c r="BA2483">
        <f t="shared" si="3085"/>
        <v>4305782114.3307533</v>
      </c>
      <c r="BB2483">
        <f t="shared" si="3088"/>
        <v>0</v>
      </c>
      <c r="BC2483">
        <f t="shared" si="3089"/>
        <v>4305782114.3307533</v>
      </c>
      <c r="BD2483">
        <f t="shared" si="3104"/>
        <v>51369364853.175125</v>
      </c>
      <c r="BE2483">
        <f t="shared" si="3105"/>
        <v>17541908999.584656</v>
      </c>
      <c r="BF2483">
        <f t="shared" si="3106"/>
        <v>2.9283793944200376</v>
      </c>
      <c r="BG2483">
        <f t="shared" si="3107"/>
        <v>74.544210230294368</v>
      </c>
      <c r="BH2483">
        <f t="shared" si="3128"/>
        <v>248182302</v>
      </c>
      <c r="BI2483">
        <f t="shared" si="3129"/>
        <v>4.3563516975798295</v>
      </c>
      <c r="BJ2483">
        <f t="shared" si="3090"/>
        <v>-2621.9970000000103</v>
      </c>
      <c r="BK2483">
        <f t="shared" si="3130"/>
        <v>-1.5994197729409052E-2</v>
      </c>
      <c r="BL2483">
        <f t="shared" si="3131"/>
        <v>0.98400580227059098</v>
      </c>
      <c r="BM2483">
        <f t="shared" si="3132"/>
        <v>16.178827999439545</v>
      </c>
      <c r="BN2483">
        <f t="shared" si="3133"/>
        <v>1566.215027</v>
      </c>
      <c r="BO2483">
        <f t="shared" si="3092"/>
        <v>1571.6600098000001</v>
      </c>
      <c r="BP2483">
        <f t="shared" si="3134"/>
        <v>1414.3170596617649</v>
      </c>
      <c r="BQ2483">
        <f t="shared" si="3135"/>
        <v>157.34295013823521</v>
      </c>
      <c r="BR2483">
        <f t="shared" si="3136"/>
        <v>-6.5999750000000859</v>
      </c>
      <c r="BS2483">
        <f t="shared" si="3137"/>
        <v>77.430053999999927</v>
      </c>
      <c r="BT2483">
        <f t="shared" si="3138"/>
        <v>26.65002400000003</v>
      </c>
      <c r="BU2483">
        <f t="shared" si="3139"/>
        <v>74.5</v>
      </c>
      <c r="BV2483">
        <f t="shared" si="3140"/>
        <v>1564.1313315333334</v>
      </c>
      <c r="BW2483">
        <f t="shared" si="3141"/>
        <v>1566.272862190476</v>
      </c>
      <c r="BX2483">
        <f t="shared" si="3142"/>
        <v>1568.6361973090909</v>
      </c>
      <c r="BY2483">
        <f t="shared" si="3143"/>
        <v>1531.6255395428568</v>
      </c>
      <c r="BZ2483">
        <f t="shared" si="3144"/>
        <v>1629.530029</v>
      </c>
      <c r="CA2483">
        <f t="shared" si="3145"/>
        <v>1461</v>
      </c>
      <c r="CB2483">
        <f t="shared" si="3146"/>
        <v>1569.1574070433333</v>
      </c>
      <c r="CC2483">
        <f t="shared" si="3147"/>
        <v>1581.2167669416665</v>
      </c>
      <c r="CD2483">
        <f t="shared" si="3148"/>
        <v>1566.4916960192857</v>
      </c>
      <c r="CE2483">
        <f t="shared" si="3149"/>
        <v>1420.880969779101</v>
      </c>
      <c r="CF2483">
        <f t="shared" si="3150"/>
        <v>1576.8199460000001</v>
      </c>
      <c r="CG2483">
        <f t="shared" si="3151"/>
        <v>1595</v>
      </c>
      <c r="CH2483">
        <f t="shared" si="3152"/>
        <v>1551.719971</v>
      </c>
    </row>
    <row r="2484" spans="1:86">
      <c r="A2484" s="1">
        <v>43137</v>
      </c>
      <c r="B2484">
        <v>1505</v>
      </c>
      <c r="C2484">
        <v>1538.5699460000001</v>
      </c>
      <c r="D2484">
        <v>1492.5</v>
      </c>
      <c r="E2484">
        <v>1498.619995</v>
      </c>
      <c r="F2484">
        <v>2657306</v>
      </c>
      <c r="G2484">
        <f t="shared" si="3086"/>
        <v>-1951305.6311925342</v>
      </c>
      <c r="H2484">
        <f t="shared" si="3114"/>
        <v>46072160.899339058</v>
      </c>
      <c r="I2484">
        <f t="shared" si="3087"/>
        <v>1508.6724852499999</v>
      </c>
      <c r="J2484">
        <f t="shared" si="3094"/>
        <v>1585.0450135000001</v>
      </c>
      <c r="K2484">
        <f t="shared" si="3095"/>
        <v>1508.6724852499999</v>
      </c>
      <c r="L2484">
        <f t="shared" si="3096"/>
        <v>6</v>
      </c>
      <c r="M2484">
        <f t="shared" si="3097"/>
        <v>1</v>
      </c>
      <c r="N2484">
        <f t="shared" si="3098"/>
        <v>40</v>
      </c>
      <c r="O2484">
        <f t="shared" si="3099"/>
        <v>90</v>
      </c>
      <c r="P2484">
        <f t="shared" si="3074"/>
        <v>46.069946000000073</v>
      </c>
      <c r="Q2484">
        <f t="shared" si="3075"/>
        <v>39.949951000000056</v>
      </c>
      <c r="R2484">
        <f t="shared" si="3076"/>
        <v>6.1199950000000172</v>
      </c>
      <c r="S2484">
        <f t="shared" si="3077"/>
        <v>46.069946000000073</v>
      </c>
      <c r="T2484">
        <f t="shared" si="3113"/>
        <v>41.4955783677133</v>
      </c>
      <c r="U2484">
        <f t="shared" si="3078"/>
        <v>-23.069946000000073</v>
      </c>
      <c r="V2484">
        <f t="shared" si="3079"/>
        <v>18.780029000000013</v>
      </c>
      <c r="W2484">
        <f t="shared" si="3080"/>
        <v>0</v>
      </c>
      <c r="X2484">
        <f t="shared" si="3081"/>
        <v>18.780029000000013</v>
      </c>
      <c r="Y2484">
        <f t="shared" si="3111"/>
        <v>11.15085514068234</v>
      </c>
      <c r="Z2484">
        <f t="shared" si="3112"/>
        <v>7.6087530689976637</v>
      </c>
      <c r="AA2484">
        <f t="shared" si="3108"/>
        <v>26.872393588225172</v>
      </c>
      <c r="AB2484">
        <f t="shared" si="3109"/>
        <v>18.336298392018193</v>
      </c>
      <c r="AC2484">
        <f t="shared" si="3110"/>
        <v>18.881535435569194</v>
      </c>
      <c r="AD2484">
        <f t="shared" si="3118"/>
        <v>60.160185159344302</v>
      </c>
      <c r="AE2484">
        <f t="shared" si="3091"/>
        <v>1550.5040039999999</v>
      </c>
      <c r="AF2484">
        <f t="shared" si="3093"/>
        <v>1554.8250123333335</v>
      </c>
      <c r="AG2484">
        <f t="shared" si="3115"/>
        <v>1495.4170167000004</v>
      </c>
      <c r="AH2484">
        <f t="shared" si="3100"/>
        <v>1562.7210206</v>
      </c>
      <c r="AI2484">
        <f t="shared" si="3101"/>
        <v>1614.8718357701011</v>
      </c>
      <c r="AJ2484">
        <f t="shared" si="3102"/>
        <v>1510.5702054298988</v>
      </c>
      <c r="AK2484">
        <f t="shared" si="3103"/>
        <v>-0.114573572732474</v>
      </c>
      <c r="AL2484">
        <f t="shared" si="3082"/>
        <v>-0.73431724881987026</v>
      </c>
      <c r="AM2484">
        <f t="shared" si="3083"/>
        <v>-1951305.6311925342</v>
      </c>
      <c r="AN2484">
        <f t="shared" si="3116"/>
        <v>3860793.7852139482</v>
      </c>
      <c r="AO2484">
        <f t="shared" si="3117"/>
        <v>60524856</v>
      </c>
      <c r="AP2484">
        <f t="shared" si="3119"/>
        <v>6.3788566224989421E-2</v>
      </c>
      <c r="AQ2484">
        <f t="shared" si="3120"/>
        <v>1541.2796832925565</v>
      </c>
      <c r="AR2484">
        <f t="shared" si="3121"/>
        <v>1524.8004435831169</v>
      </c>
      <c r="AS2484">
        <f t="shared" si="3122"/>
        <v>1537.920941918559</v>
      </c>
      <c r="AT2484">
        <f t="shared" si="3123"/>
        <v>1495.2115436371953</v>
      </c>
      <c r="AU2484">
        <f t="shared" si="3124"/>
        <v>1530.2588388410611</v>
      </c>
      <c r="AV2484">
        <f t="shared" si="3125"/>
        <v>1473.6108999546207</v>
      </c>
      <c r="AW2484">
        <f t="shared" si="3126"/>
        <v>56.647938886440443</v>
      </c>
      <c r="AX2484">
        <f t="shared" si="3153"/>
        <v>60.02357883621189</v>
      </c>
      <c r="AY2484">
        <f t="shared" si="3127"/>
        <v>-3.3756399497714469</v>
      </c>
      <c r="AZ2484">
        <f t="shared" si="3084"/>
        <v>1509.8966470000003</v>
      </c>
      <c r="BA2484">
        <f t="shared" si="3085"/>
        <v>4012257419.4529829</v>
      </c>
      <c r="BB2484">
        <f t="shared" si="3088"/>
        <v>0</v>
      </c>
      <c r="BC2484">
        <f t="shared" si="3089"/>
        <v>4012257419.4529829</v>
      </c>
      <c r="BD2484">
        <f t="shared" si="3104"/>
        <v>45349657938.400192</v>
      </c>
      <c r="BE2484">
        <f t="shared" si="3105"/>
        <v>21554166419.03764</v>
      </c>
      <c r="BF2484">
        <f t="shared" si="3106"/>
        <v>2.1039857008037792</v>
      </c>
      <c r="BG2484">
        <f t="shared" si="3107"/>
        <v>67.783356742234702</v>
      </c>
      <c r="BH2484">
        <f t="shared" si="3128"/>
        <v>245524996</v>
      </c>
      <c r="BI2484">
        <f t="shared" si="3129"/>
        <v>3.8441585148552373</v>
      </c>
      <c r="BJ2484">
        <f t="shared" si="3090"/>
        <v>-5397.9980999999952</v>
      </c>
      <c r="BK2484">
        <f t="shared" si="3130"/>
        <v>-3.4145386581264009E-2</v>
      </c>
      <c r="BL2484">
        <f t="shared" si="3131"/>
        <v>0.96585461341873602</v>
      </c>
      <c r="BM2484">
        <f t="shared" si="3132"/>
        <v>27.485892961998417</v>
      </c>
      <c r="BN2484">
        <f t="shared" si="3133"/>
        <v>1515.534973</v>
      </c>
      <c r="BO2484">
        <f t="shared" si="3092"/>
        <v>1557.3920044000001</v>
      </c>
      <c r="BP2484">
        <f t="shared" si="3134"/>
        <v>1421.5144114411767</v>
      </c>
      <c r="BQ2484">
        <f t="shared" si="3135"/>
        <v>135.87759295882347</v>
      </c>
      <c r="BR2484">
        <f t="shared" si="3136"/>
        <v>-52.380004999999983</v>
      </c>
      <c r="BS2484">
        <f t="shared" si="3137"/>
        <v>-52.530029000000013</v>
      </c>
      <c r="BT2484">
        <f t="shared" si="3138"/>
        <v>-32.610107999999855</v>
      </c>
      <c r="BU2484">
        <f t="shared" si="3139"/>
        <v>-52.469970999999987</v>
      </c>
      <c r="BV2484">
        <f t="shared" si="3140"/>
        <v>1541.6493245999998</v>
      </c>
      <c r="BW2484">
        <f t="shared" si="3141"/>
        <v>1545.413806809524</v>
      </c>
      <c r="BX2484">
        <f t="shared" si="3142"/>
        <v>1555.8981934545452</v>
      </c>
      <c r="BY2484">
        <f t="shared" si="3143"/>
        <v>1532.6040138761903</v>
      </c>
      <c r="BZ2484">
        <f t="shared" si="3144"/>
        <v>1629.530029</v>
      </c>
      <c r="CA2484">
        <f t="shared" si="3145"/>
        <v>1492.5</v>
      </c>
      <c r="CB2484">
        <f t="shared" si="3146"/>
        <v>1560.0664930833332</v>
      </c>
      <c r="CC2484">
        <f t="shared" si="3147"/>
        <v>1566.7686745916669</v>
      </c>
      <c r="CD2484">
        <f t="shared" si="3148"/>
        <v>1568.3882549214682</v>
      </c>
      <c r="CE2484">
        <f t="shared" si="3149"/>
        <v>1433.5308835554674</v>
      </c>
      <c r="CF2484">
        <f t="shared" si="3150"/>
        <v>1551.599976</v>
      </c>
      <c r="CG2484">
        <f t="shared" si="3151"/>
        <v>1594</v>
      </c>
      <c r="CH2484">
        <f t="shared" si="3152"/>
        <v>1538.4300539999999</v>
      </c>
    </row>
    <row r="2485" spans="1:86">
      <c r="A2485" s="1">
        <v>43138</v>
      </c>
      <c r="B2485">
        <v>1513.5</v>
      </c>
      <c r="C2485">
        <v>1515.5</v>
      </c>
      <c r="D2485">
        <v>1473.719971</v>
      </c>
      <c r="E2485">
        <v>1477.530029</v>
      </c>
      <c r="F2485">
        <v>2180324</v>
      </c>
      <c r="G2485">
        <f t="shared" si="3086"/>
        <v>-1782662.1937436159</v>
      </c>
      <c r="H2485">
        <f t="shared" si="3114"/>
        <v>44289498.705595441</v>
      </c>
      <c r="I2485">
        <f t="shared" si="3087"/>
        <v>1495.0625</v>
      </c>
      <c r="J2485">
        <f t="shared" si="3094"/>
        <v>1585.0450135000001</v>
      </c>
      <c r="K2485">
        <f t="shared" si="3095"/>
        <v>1495.0625</v>
      </c>
      <c r="L2485">
        <f t="shared" si="3096"/>
        <v>7</v>
      </c>
      <c r="M2485">
        <f t="shared" si="3097"/>
        <v>1</v>
      </c>
      <c r="N2485">
        <f t="shared" si="3098"/>
        <v>30</v>
      </c>
      <c r="O2485">
        <f t="shared" si="3099"/>
        <v>90</v>
      </c>
      <c r="P2485">
        <f t="shared" si="3074"/>
        <v>41.780029000000013</v>
      </c>
      <c r="Q2485">
        <f t="shared" si="3075"/>
        <v>37.969970999999987</v>
      </c>
      <c r="R2485">
        <f t="shared" si="3076"/>
        <v>3.8100580000000264</v>
      </c>
      <c r="S2485">
        <f t="shared" si="3077"/>
        <v>41.780029000000013</v>
      </c>
      <c r="T2485">
        <f t="shared" si="3113"/>
        <v>41.515896270019489</v>
      </c>
      <c r="U2485">
        <f t="shared" si="3078"/>
        <v>-1.6999510000000555</v>
      </c>
      <c r="V2485">
        <f t="shared" si="3079"/>
        <v>-5.7800290000000132</v>
      </c>
      <c r="W2485">
        <f t="shared" si="3080"/>
        <v>0</v>
      </c>
      <c r="X2485">
        <f t="shared" si="3081"/>
        <v>0</v>
      </c>
      <c r="Y2485">
        <f t="shared" si="3111"/>
        <v>10.354365487776459</v>
      </c>
      <c r="Z2485">
        <f t="shared" si="3112"/>
        <v>7.0652707069264027</v>
      </c>
      <c r="AA2485">
        <f t="shared" si="3108"/>
        <v>24.940724922404762</v>
      </c>
      <c r="AB2485">
        <f t="shared" si="3109"/>
        <v>17.018229983459506</v>
      </c>
      <c r="AC2485">
        <f t="shared" si="3110"/>
        <v>18.881535435569184</v>
      </c>
      <c r="AD2485">
        <f t="shared" si="3118"/>
        <v>57.972310563430149</v>
      </c>
      <c r="AE2485">
        <f t="shared" si="3091"/>
        <v>1534.7739990000002</v>
      </c>
      <c r="AF2485">
        <f t="shared" si="3093"/>
        <v>1538.3416748333332</v>
      </c>
      <c r="AG2485">
        <f t="shared" si="3115"/>
        <v>1501.5685181500003</v>
      </c>
      <c r="AH2485">
        <f t="shared" si="3100"/>
        <v>1555.3740235</v>
      </c>
      <c r="AI2485">
        <f t="shared" si="3101"/>
        <v>1628.5303161050231</v>
      </c>
      <c r="AJ2485">
        <f t="shared" si="3102"/>
        <v>1482.217730894977</v>
      </c>
      <c r="AK2485">
        <f t="shared" si="3103"/>
        <v>-3.2038952002982492E-2</v>
      </c>
      <c r="AL2485">
        <f t="shared" si="3082"/>
        <v>-0.81761343439948186</v>
      </c>
      <c r="AM2485">
        <f t="shared" si="3083"/>
        <v>-1782662.1937436159</v>
      </c>
      <c r="AN2485">
        <f t="shared" si="3116"/>
        <v>1089527.0254465523</v>
      </c>
      <c r="AO2485">
        <f t="shared" si="3117"/>
        <v>60555784</v>
      </c>
      <c r="AP2485">
        <f t="shared" si="3119"/>
        <v>1.799212153617815E-2</v>
      </c>
      <c r="AQ2485">
        <f t="shared" si="3120"/>
        <v>1519.6048008330872</v>
      </c>
      <c r="AR2485">
        <f t="shared" si="3121"/>
        <v>1514.0558103219287</v>
      </c>
      <c r="AS2485">
        <f t="shared" si="3122"/>
        <v>1527.0505775932183</v>
      </c>
      <c r="AT2485">
        <f t="shared" si="3123"/>
        <v>1493.6202073198476</v>
      </c>
      <c r="AU2485">
        <f t="shared" si="3124"/>
        <v>1522.3495173649019</v>
      </c>
      <c r="AV2485">
        <f t="shared" si="3125"/>
        <v>1473.8852389877973</v>
      </c>
      <c r="AW2485">
        <f t="shared" si="3126"/>
        <v>48.46427837710462</v>
      </c>
      <c r="AX2485">
        <f t="shared" si="3153"/>
        <v>57.711718744390438</v>
      </c>
      <c r="AY2485">
        <f t="shared" si="3127"/>
        <v>-9.2474403672858188</v>
      </c>
      <c r="AZ2485">
        <f t="shared" si="3084"/>
        <v>1488.9166666666667</v>
      </c>
      <c r="BA2485">
        <f t="shared" si="3085"/>
        <v>3246320742.3333335</v>
      </c>
      <c r="BB2485">
        <f t="shared" si="3088"/>
        <v>0</v>
      </c>
      <c r="BC2485">
        <f t="shared" si="3089"/>
        <v>3246320742.3333335</v>
      </c>
      <c r="BD2485">
        <f t="shared" si="3104"/>
        <v>39159555503.422493</v>
      </c>
      <c r="BE2485">
        <f t="shared" si="3105"/>
        <v>24800487161.370972</v>
      </c>
      <c r="BF2485">
        <f t="shared" si="3106"/>
        <v>1.5789833178929278</v>
      </c>
      <c r="BG2485">
        <f t="shared" si="3107"/>
        <v>61.225030303142226</v>
      </c>
      <c r="BH2485">
        <f t="shared" si="3128"/>
        <v>243344672</v>
      </c>
      <c r="BI2485">
        <f t="shared" si="3129"/>
        <v>3.288198910953736</v>
      </c>
      <c r="BJ2485">
        <f t="shared" si="3090"/>
        <v>-2208.9966000000004</v>
      </c>
      <c r="BK2485">
        <f t="shared" si="3130"/>
        <v>-1.4072924470756179E-2</v>
      </c>
      <c r="BL2485">
        <f t="shared" si="3131"/>
        <v>0.98592707552924386</v>
      </c>
      <c r="BM2485">
        <f t="shared" si="3132"/>
        <v>38.55675163426654</v>
      </c>
      <c r="BN2485">
        <f t="shared" si="3133"/>
        <v>1494.6099855</v>
      </c>
      <c r="BO2485">
        <f t="shared" si="3092"/>
        <v>1543.8839966</v>
      </c>
      <c r="BP2485">
        <f t="shared" si="3134"/>
        <v>1427.5139698382354</v>
      </c>
      <c r="BQ2485">
        <f t="shared" si="3135"/>
        <v>116.37002676176462</v>
      </c>
      <c r="BR2485">
        <f t="shared" si="3136"/>
        <v>-109.77001999999993</v>
      </c>
      <c r="BS2485">
        <f t="shared" si="3137"/>
        <v>-67.599975000000086</v>
      </c>
      <c r="BT2485">
        <f t="shared" si="3138"/>
        <v>-114.03002900000001</v>
      </c>
      <c r="BU2485">
        <f t="shared" si="3139"/>
        <v>-31.5</v>
      </c>
      <c r="BV2485">
        <f t="shared" si="3140"/>
        <v>1517.3246662666668</v>
      </c>
      <c r="BW2485">
        <f t="shared" si="3141"/>
        <v>1523.3295258571432</v>
      </c>
      <c r="BX2485">
        <f t="shared" si="3142"/>
        <v>1540.4089222545458</v>
      </c>
      <c r="BY2485">
        <f t="shared" si="3143"/>
        <v>1530.9004912380951</v>
      </c>
      <c r="BZ2485">
        <f t="shared" si="3144"/>
        <v>1629.530029</v>
      </c>
      <c r="CA2485">
        <f t="shared" si="3145"/>
        <v>1473.719971</v>
      </c>
      <c r="CB2485">
        <f t="shared" si="3146"/>
        <v>1558.4251388</v>
      </c>
      <c r="CC2485">
        <f t="shared" si="3147"/>
        <v>1556.4456900416665</v>
      </c>
      <c r="CD2485">
        <f t="shared" si="3148"/>
        <v>1574.2131059573412</v>
      </c>
      <c r="CE2485">
        <f t="shared" si="3149"/>
        <v>1449.768416724293</v>
      </c>
      <c r="CF2485">
        <f t="shared" si="3150"/>
        <v>1498.619995</v>
      </c>
      <c r="CG2485">
        <f t="shared" si="3151"/>
        <v>1538.5699460000001</v>
      </c>
      <c r="CH2485">
        <f t="shared" si="3152"/>
        <v>1492.5</v>
      </c>
    </row>
    <row r="2486" spans="1:86">
      <c r="A2486" s="1">
        <v>43139</v>
      </c>
      <c r="B2486">
        <v>1489.880005</v>
      </c>
      <c r="C2486">
        <v>1513.8000489999999</v>
      </c>
      <c r="D2486">
        <v>1479.5</v>
      </c>
      <c r="E2486">
        <v>1487.099976</v>
      </c>
      <c r="F2486">
        <v>2755004</v>
      </c>
      <c r="G2486">
        <f t="shared" si="3086"/>
        <v>-1534133.1913370765</v>
      </c>
      <c r="H2486">
        <f t="shared" si="3114"/>
        <v>42755365.514258362</v>
      </c>
      <c r="I2486">
        <f t="shared" si="3087"/>
        <v>1492.5700075</v>
      </c>
      <c r="J2486">
        <f t="shared" si="3094"/>
        <v>1585.0450135000001</v>
      </c>
      <c r="K2486">
        <f t="shared" si="3095"/>
        <v>1492.5700075</v>
      </c>
      <c r="L2486">
        <f t="shared" si="3096"/>
        <v>8</v>
      </c>
      <c r="M2486">
        <f t="shared" si="3097"/>
        <v>1</v>
      </c>
      <c r="N2486">
        <f t="shared" si="3098"/>
        <v>20</v>
      </c>
      <c r="O2486">
        <f t="shared" si="3099"/>
        <v>90</v>
      </c>
      <c r="P2486">
        <f t="shared" si="3074"/>
        <v>34.300048999999944</v>
      </c>
      <c r="Q2486">
        <f t="shared" si="3075"/>
        <v>26.700072999999975</v>
      </c>
      <c r="R2486">
        <f t="shared" si="3076"/>
        <v>7.5999759999999696</v>
      </c>
      <c r="S2486">
        <f t="shared" si="3077"/>
        <v>34.300048999999944</v>
      </c>
      <c r="T2486">
        <f t="shared" si="3113"/>
        <v>41.00047860787523</v>
      </c>
      <c r="U2486">
        <f t="shared" si="3078"/>
        <v>-16.800048999999944</v>
      </c>
      <c r="V2486">
        <f t="shared" si="3079"/>
        <v>31.180053999999927</v>
      </c>
      <c r="W2486">
        <f t="shared" si="3080"/>
        <v>0</v>
      </c>
      <c r="X2486">
        <f t="shared" si="3081"/>
        <v>31.180053999999927</v>
      </c>
      <c r="Y2486">
        <f t="shared" si="3111"/>
        <v>9.6147679529352832</v>
      </c>
      <c r="Z2486">
        <f t="shared" si="3112"/>
        <v>8.7877552278602256</v>
      </c>
      <c r="AA2486">
        <f t="shared" si="3108"/>
        <v>23.450379798953154</v>
      </c>
      <c r="AB2486">
        <f t="shared" si="3109"/>
        <v>21.433299137567392</v>
      </c>
      <c r="AC2486">
        <f t="shared" si="3110"/>
        <v>4.4940181134406121</v>
      </c>
      <c r="AD2486">
        <f t="shared" si="3118"/>
        <v>54.301984636708134</v>
      </c>
      <c r="AE2486">
        <f t="shared" si="3091"/>
        <v>1518.3339843999997</v>
      </c>
      <c r="AF2486">
        <f t="shared" si="3093"/>
        <v>1526.8283285</v>
      </c>
      <c r="AG2486">
        <f t="shared" si="3115"/>
        <v>1505.7585145000003</v>
      </c>
      <c r="AH2486">
        <f t="shared" si="3100"/>
        <v>1545.3540161999997</v>
      </c>
      <c r="AI2486">
        <f t="shared" si="3101"/>
        <v>1625.3981961612312</v>
      </c>
      <c r="AJ2486">
        <f t="shared" si="3102"/>
        <v>1465.3098362387682</v>
      </c>
      <c r="AK2486">
        <f t="shared" si="3103"/>
        <v>0.13611320505616767</v>
      </c>
      <c r="AL2486">
        <f t="shared" si="3082"/>
        <v>-0.55685334443691425</v>
      </c>
      <c r="AM2486">
        <f t="shared" si="3083"/>
        <v>-1534133.1913370765</v>
      </c>
      <c r="AN2486">
        <f t="shared" si="3116"/>
        <v>-3289054.847646798</v>
      </c>
      <c r="AO2486">
        <f t="shared" si="3117"/>
        <v>59944938</v>
      </c>
      <c r="AP2486">
        <f t="shared" si="3119"/>
        <v>-5.4867933096315789E-2</v>
      </c>
      <c r="AQ2486">
        <f t="shared" si="3120"/>
        <v>1508.5531603898376</v>
      </c>
      <c r="AR2486">
        <f t="shared" si="3121"/>
        <v>1506.0171475401789</v>
      </c>
      <c r="AS2486">
        <f t="shared" si="3122"/>
        <v>1519.859469306439</v>
      </c>
      <c r="AT2486">
        <f t="shared" si="3123"/>
        <v>1493.0333865010614</v>
      </c>
      <c r="AU2486">
        <f t="shared" si="3124"/>
        <v>1517.0620861601667</v>
      </c>
      <c r="AV2486">
        <f t="shared" si="3125"/>
        <v>1474.8102705786514</v>
      </c>
      <c r="AW2486">
        <f t="shared" si="3126"/>
        <v>42.251815581515302</v>
      </c>
      <c r="AX2486">
        <f t="shared" si="3153"/>
        <v>54.619738111815408</v>
      </c>
      <c r="AY2486">
        <f t="shared" si="3127"/>
        <v>-12.367922530300106</v>
      </c>
      <c r="AZ2486">
        <f t="shared" si="3084"/>
        <v>1493.4666749999999</v>
      </c>
      <c r="BA2486">
        <f t="shared" si="3085"/>
        <v>4114506663.4916997</v>
      </c>
      <c r="BB2486">
        <f t="shared" si="3088"/>
        <v>4114506663.4916997</v>
      </c>
      <c r="BC2486">
        <f t="shared" si="3089"/>
        <v>0</v>
      </c>
      <c r="BD2486">
        <f t="shared" si="3104"/>
        <v>40063226638.851723</v>
      </c>
      <c r="BE2486">
        <f t="shared" si="3105"/>
        <v>24800487161.370972</v>
      </c>
      <c r="BF2486">
        <f t="shared" si="3106"/>
        <v>1.6154209543614879</v>
      </c>
      <c r="BG2486">
        <f t="shared" si="3107"/>
        <v>61.765237128180246</v>
      </c>
      <c r="BH2486">
        <f t="shared" si="3128"/>
        <v>246099676</v>
      </c>
      <c r="BI2486">
        <f t="shared" si="3129"/>
        <v>2.8648983821449474</v>
      </c>
      <c r="BJ2486">
        <f t="shared" si="3090"/>
        <v>856.99469999999565</v>
      </c>
      <c r="BK2486">
        <f t="shared" si="3130"/>
        <v>6.4769898493886764E-3</v>
      </c>
      <c r="BL2486">
        <f t="shared" si="3131"/>
        <v>1.0064769898493886</v>
      </c>
      <c r="BM2486">
        <f t="shared" si="3132"/>
        <v>42.186987019646089</v>
      </c>
      <c r="BN2486">
        <f t="shared" si="3133"/>
        <v>1496.6500245</v>
      </c>
      <c r="BO2486">
        <f t="shared" si="3092"/>
        <v>1529.2739991000001</v>
      </c>
      <c r="BP2486">
        <f t="shared" si="3134"/>
        <v>1433.7139712794119</v>
      </c>
      <c r="BQ2486">
        <f t="shared" si="3135"/>
        <v>95.560027820588175</v>
      </c>
      <c r="BR2486">
        <f t="shared" si="3136"/>
        <v>-73.430053000000044</v>
      </c>
      <c r="BS2486">
        <f t="shared" si="3137"/>
        <v>-61</v>
      </c>
      <c r="BT2486">
        <f t="shared" si="3138"/>
        <v>-76.099975000000086</v>
      </c>
      <c r="BU2486">
        <f t="shared" si="3139"/>
        <v>-97.619995000000017</v>
      </c>
      <c r="BV2486">
        <f t="shared" si="3140"/>
        <v>1501.4333252666665</v>
      </c>
      <c r="BW2486">
        <f t="shared" si="3141"/>
        <v>1508.6890404761905</v>
      </c>
      <c r="BX2486">
        <f t="shared" si="3142"/>
        <v>1527.9954590727273</v>
      </c>
      <c r="BY2486">
        <f t="shared" si="3143"/>
        <v>1529.5225348428569</v>
      </c>
      <c r="BZ2486">
        <f t="shared" si="3144"/>
        <v>1612.5</v>
      </c>
      <c r="CA2486">
        <f t="shared" si="3145"/>
        <v>1473.719971</v>
      </c>
      <c r="CB2486">
        <f t="shared" si="3146"/>
        <v>1545.5706033799997</v>
      </c>
      <c r="CC2486">
        <f t="shared" si="3147"/>
        <v>1553.15900375</v>
      </c>
      <c r="CD2486">
        <f t="shared" si="3148"/>
        <v>1566.6274334455952</v>
      </c>
      <c r="CE2486">
        <f t="shared" si="3149"/>
        <v>1457.8362615410747</v>
      </c>
      <c r="CF2486">
        <f t="shared" si="3150"/>
        <v>1477.530029</v>
      </c>
      <c r="CG2486">
        <f t="shared" si="3151"/>
        <v>1515.5</v>
      </c>
      <c r="CH2486">
        <f t="shared" si="3152"/>
        <v>1473.719971</v>
      </c>
    </row>
    <row r="2487" spans="1:86">
      <c r="A2487" s="1">
        <v>43140</v>
      </c>
      <c r="B2487">
        <v>1475</v>
      </c>
      <c r="C2487">
        <v>1497</v>
      </c>
      <c r="D2487">
        <v>1448.3199460000001</v>
      </c>
      <c r="E2487">
        <v>1485.849976</v>
      </c>
      <c r="F2487">
        <v>2102458</v>
      </c>
      <c r="G2487">
        <f t="shared" si="3086"/>
        <v>1139334.2878121664</v>
      </c>
      <c r="H2487">
        <f t="shared" si="3114"/>
        <v>43894699.802070528</v>
      </c>
      <c r="I2487">
        <f t="shared" si="3087"/>
        <v>1476.5424804999998</v>
      </c>
      <c r="J2487">
        <f t="shared" si="3094"/>
        <v>1585.0450135000001</v>
      </c>
      <c r="K2487">
        <f t="shared" si="3095"/>
        <v>1476.5424804999998</v>
      </c>
      <c r="L2487">
        <f t="shared" si="3096"/>
        <v>9</v>
      </c>
      <c r="M2487">
        <f t="shared" si="3097"/>
        <v>1</v>
      </c>
      <c r="N2487">
        <f t="shared" si="3098"/>
        <v>10</v>
      </c>
      <c r="O2487">
        <f t="shared" si="3099"/>
        <v>90</v>
      </c>
      <c r="P2487">
        <f t="shared" si="3074"/>
        <v>48.680053999999927</v>
      </c>
      <c r="Q2487">
        <f t="shared" si="3075"/>
        <v>11.15002400000003</v>
      </c>
      <c r="R2487">
        <f t="shared" si="3076"/>
        <v>37.530029999999897</v>
      </c>
      <c r="S2487">
        <f t="shared" si="3077"/>
        <v>48.680053999999927</v>
      </c>
      <c r="T2487">
        <f t="shared" si="3113"/>
        <v>41.549019707312709</v>
      </c>
      <c r="U2487">
        <f t="shared" si="3078"/>
        <v>14.680053999999927</v>
      </c>
      <c r="V2487">
        <f t="shared" si="3079"/>
        <v>-29.460082999999941</v>
      </c>
      <c r="W2487">
        <f t="shared" si="3080"/>
        <v>14.680053999999927</v>
      </c>
      <c r="X2487">
        <f t="shared" si="3081"/>
        <v>0</v>
      </c>
      <c r="Y2487">
        <f t="shared" si="3111"/>
        <v>9.9765740991541882</v>
      </c>
      <c r="Z2487">
        <f t="shared" si="3112"/>
        <v>8.1600584258702096</v>
      </c>
      <c r="AA2487">
        <f t="shared" si="3108"/>
        <v>24.011575169361439</v>
      </c>
      <c r="AB2487">
        <f t="shared" si="3109"/>
        <v>19.639593144080902</v>
      </c>
      <c r="AC2487">
        <f t="shared" si="3110"/>
        <v>10.015727400208414</v>
      </c>
      <c r="AD2487">
        <f t="shared" si="3118"/>
        <v>50.088913840335387</v>
      </c>
      <c r="AE2487">
        <f t="shared" si="3091"/>
        <v>1500.1399903999998</v>
      </c>
      <c r="AF2487">
        <f t="shared" si="3093"/>
        <v>1512.9199829999998</v>
      </c>
      <c r="AG2487">
        <f t="shared" si="3115"/>
        <v>1510.2885133000004</v>
      </c>
      <c r="AH2487">
        <f t="shared" si="3100"/>
        <v>1537.8860108999995</v>
      </c>
      <c r="AI2487">
        <f t="shared" si="3101"/>
        <v>1624.5356162497658</v>
      </c>
      <c r="AJ2487">
        <f t="shared" si="3102"/>
        <v>1451.2364055502333</v>
      </c>
      <c r="AK2487">
        <f t="shared" si="3103"/>
        <v>0.19973299537861128</v>
      </c>
      <c r="AL2487">
        <f t="shared" si="3082"/>
        <v>0.54190584915949158</v>
      </c>
      <c r="AM2487">
        <f t="shared" si="3083"/>
        <v>1139334.2878121664</v>
      </c>
      <c r="AN2487">
        <f t="shared" si="3116"/>
        <v>-682997.8467990784</v>
      </c>
      <c r="AO2487">
        <f t="shared" si="3117"/>
        <v>59526652</v>
      </c>
      <c r="AP2487">
        <f t="shared" si="3119"/>
        <v>-1.1473815910209068E-2</v>
      </c>
      <c r="AQ2487">
        <f t="shared" si="3120"/>
        <v>1500.8340776972927</v>
      </c>
      <c r="AR2487">
        <f t="shared" si="3121"/>
        <v>1499.642517331228</v>
      </c>
      <c r="AS2487">
        <f t="shared" si="3122"/>
        <v>1513.7377605112799</v>
      </c>
      <c r="AT2487">
        <f t="shared" si="3123"/>
        <v>1492.3868795559658</v>
      </c>
      <c r="AU2487">
        <f t="shared" si="3124"/>
        <v>1512.3802696361417</v>
      </c>
      <c r="AV2487">
        <f t="shared" si="3125"/>
        <v>1475.5830499581457</v>
      </c>
      <c r="AW2487">
        <f t="shared" si="3126"/>
        <v>36.797219677996054</v>
      </c>
      <c r="AX2487">
        <f t="shared" si="3153"/>
        <v>51.055234425051538</v>
      </c>
      <c r="AY2487">
        <f t="shared" si="3127"/>
        <v>-14.258014747055483</v>
      </c>
      <c r="AZ2487">
        <f t="shared" si="3084"/>
        <v>1477.0566406666667</v>
      </c>
      <c r="BA2487">
        <f t="shared" si="3085"/>
        <v>3105449550.6227589</v>
      </c>
      <c r="BB2487">
        <f t="shared" si="3088"/>
        <v>0</v>
      </c>
      <c r="BC2487">
        <f t="shared" si="3089"/>
        <v>3105449550.6227589</v>
      </c>
      <c r="BD2487">
        <f t="shared" si="3104"/>
        <v>37380261523.718391</v>
      </c>
      <c r="BE2487">
        <f t="shared" si="3105"/>
        <v>27905936711.993729</v>
      </c>
      <c r="BF2487">
        <f t="shared" si="3106"/>
        <v>1.339509291858054</v>
      </c>
      <c r="BG2487">
        <f t="shared" si="3107"/>
        <v>57.255993661568517</v>
      </c>
      <c r="BH2487">
        <f t="shared" si="3128"/>
        <v>243997218</v>
      </c>
      <c r="BI2487">
        <f t="shared" si="3129"/>
        <v>2.4937410116658492</v>
      </c>
      <c r="BJ2487">
        <f t="shared" si="3090"/>
        <v>-225</v>
      </c>
      <c r="BK2487">
        <f t="shared" si="3130"/>
        <v>-8.4056218154360328E-4</v>
      </c>
      <c r="BL2487">
        <f t="shared" si="3131"/>
        <v>0.9991594378184564</v>
      </c>
      <c r="BM2487">
        <f t="shared" si="3132"/>
        <v>45.668351876664772</v>
      </c>
      <c r="BN2487">
        <f t="shared" si="3133"/>
        <v>1472.659973</v>
      </c>
      <c r="BO2487">
        <f t="shared" si="3092"/>
        <v>1509.1339966</v>
      </c>
      <c r="BP2487">
        <f t="shared" si="3134"/>
        <v>1438.8799994705882</v>
      </c>
      <c r="BQ2487">
        <f t="shared" si="3135"/>
        <v>70.2539971294118</v>
      </c>
      <c r="BR2487">
        <f t="shared" si="3136"/>
        <v>-113.58007799999996</v>
      </c>
      <c r="BS2487">
        <f t="shared" si="3137"/>
        <v>-112.68005399999993</v>
      </c>
      <c r="BT2487">
        <f t="shared" si="3138"/>
        <v>-115.5</v>
      </c>
      <c r="BU2487">
        <f t="shared" si="3139"/>
        <v>-90.699951000000056</v>
      </c>
      <c r="BV2487">
        <f t="shared" si="3140"/>
        <v>1490.6053224666668</v>
      </c>
      <c r="BW2487">
        <f t="shared" si="3141"/>
        <v>1496.9809397619047</v>
      </c>
      <c r="BX2487">
        <f t="shared" si="3142"/>
        <v>1517.176542672727</v>
      </c>
      <c r="BY2487">
        <f t="shared" si="3143"/>
        <v>1527.6264835571426</v>
      </c>
      <c r="BZ2487">
        <f t="shared" si="3144"/>
        <v>1612.5</v>
      </c>
      <c r="CA2487">
        <f t="shared" si="3145"/>
        <v>1448.3199460000001</v>
      </c>
      <c r="CB2487">
        <f t="shared" si="3146"/>
        <v>1517.9624891799999</v>
      </c>
      <c r="CC2487">
        <f t="shared" si="3147"/>
        <v>1540.1288333166665</v>
      </c>
      <c r="CD2487">
        <f t="shared" si="3148"/>
        <v>1568.079033587341</v>
      </c>
      <c r="CE2487">
        <f t="shared" si="3149"/>
        <v>1468.4367592548876</v>
      </c>
      <c r="CF2487">
        <f t="shared" si="3150"/>
        <v>1487.099976</v>
      </c>
      <c r="CG2487">
        <f t="shared" si="3151"/>
        <v>1513.8000489999999</v>
      </c>
      <c r="CH2487">
        <f t="shared" si="3152"/>
        <v>1479.5</v>
      </c>
    </row>
    <row r="2488" spans="1:86">
      <c r="A2488" s="1">
        <v>43143</v>
      </c>
      <c r="B2488">
        <v>1489.150024</v>
      </c>
      <c r="C2488">
        <v>1511.6800539999999</v>
      </c>
      <c r="D2488">
        <v>1477.780029</v>
      </c>
      <c r="E2488">
        <v>1483.650024</v>
      </c>
      <c r="F2488">
        <v>1974562</v>
      </c>
      <c r="G2488">
        <f t="shared" si="3086"/>
        <v>-1290747.220088182</v>
      </c>
      <c r="H2488">
        <f t="shared" si="3114"/>
        <v>42603952.581982344</v>
      </c>
      <c r="I2488">
        <f t="shared" si="3087"/>
        <v>1490.5650327500002</v>
      </c>
      <c r="J2488">
        <f t="shared" si="3094"/>
        <v>1585.0450135000001</v>
      </c>
      <c r="K2488">
        <f t="shared" si="3095"/>
        <v>1476.5424804999998</v>
      </c>
      <c r="L2488">
        <f t="shared" si="3096"/>
        <v>10</v>
      </c>
      <c r="M2488">
        <f t="shared" si="3097"/>
        <v>2</v>
      </c>
      <c r="N2488">
        <f t="shared" si="3098"/>
        <v>0</v>
      </c>
      <c r="O2488">
        <f t="shared" si="3099"/>
        <v>80</v>
      </c>
      <c r="P2488">
        <f t="shared" si="3074"/>
        <v>33.900024999999914</v>
      </c>
      <c r="Q2488">
        <f t="shared" si="3075"/>
        <v>28.030029999999897</v>
      </c>
      <c r="R2488">
        <f t="shared" si="3076"/>
        <v>5.8699950000000172</v>
      </c>
      <c r="S2488">
        <f t="shared" si="3077"/>
        <v>33.900024999999914</v>
      </c>
      <c r="T2488">
        <f t="shared" si="3113"/>
        <v>41.002662942504649</v>
      </c>
      <c r="U2488">
        <f t="shared" si="3078"/>
        <v>-24.460082999999941</v>
      </c>
      <c r="V2488">
        <f t="shared" si="3079"/>
        <v>31.530029000000013</v>
      </c>
      <c r="W2488">
        <f t="shared" si="3080"/>
        <v>0</v>
      </c>
      <c r="X2488">
        <f t="shared" si="3081"/>
        <v>31.530029000000013</v>
      </c>
      <c r="Y2488">
        <f t="shared" si="3111"/>
        <v>9.2639616635003161</v>
      </c>
      <c r="Z2488">
        <f t="shared" si="3112"/>
        <v>9.8293420383080523</v>
      </c>
      <c r="AA2488">
        <f t="shared" si="3108"/>
        <v>22.593560999905211</v>
      </c>
      <c r="AB2488">
        <f t="shared" si="3109"/>
        <v>23.97244796537019</v>
      </c>
      <c r="AC2488">
        <f t="shared" si="3110"/>
        <v>2.9611448266765237</v>
      </c>
      <c r="AD2488">
        <f t="shared" si="3118"/>
        <v>45.336933446077715</v>
      </c>
      <c r="AE2488">
        <f t="shared" si="3091"/>
        <v>1486.55</v>
      </c>
      <c r="AF2488">
        <f t="shared" si="3093"/>
        <v>1497.3916626666667</v>
      </c>
      <c r="AG2488">
        <f t="shared" si="3115"/>
        <v>1515.0620118000002</v>
      </c>
      <c r="AH2488">
        <f t="shared" si="3100"/>
        <v>1526.3080078999999</v>
      </c>
      <c r="AI2488">
        <f t="shared" si="3101"/>
        <v>1607.7543258460189</v>
      </c>
      <c r="AJ2488">
        <f t="shared" si="3102"/>
        <v>1444.8616899539809</v>
      </c>
      <c r="AK2488">
        <f t="shared" si="3103"/>
        <v>0.23812208473148705</v>
      </c>
      <c r="AL2488">
        <f t="shared" si="3082"/>
        <v>-0.65368786601189632</v>
      </c>
      <c r="AM2488">
        <f t="shared" si="3083"/>
        <v>-1290747.220088182</v>
      </c>
      <c r="AN2488">
        <f t="shared" si="3116"/>
        <v>-2347121.8643029211</v>
      </c>
      <c r="AO2488">
        <f t="shared" si="3117"/>
        <v>58140900</v>
      </c>
      <c r="AP2488">
        <f t="shared" si="3119"/>
        <v>-4.0369548189018764E-2</v>
      </c>
      <c r="AQ2488">
        <f t="shared" si="3120"/>
        <v>1494.9914994402131</v>
      </c>
      <c r="AR2488">
        <f t="shared" si="3121"/>
        <v>1487.175906731828</v>
      </c>
      <c r="AS2488">
        <f t="shared" si="3122"/>
        <v>1508.3219679392496</v>
      </c>
      <c r="AT2488">
        <f t="shared" si="3123"/>
        <v>1491.6005625559289</v>
      </c>
      <c r="AU2488">
        <f t="shared" si="3124"/>
        <v>1508.0707327907205</v>
      </c>
      <c r="AV2488">
        <f t="shared" si="3125"/>
        <v>1476.1477381410755</v>
      </c>
      <c r="AW2488">
        <f t="shared" si="3126"/>
        <v>31.922994649645034</v>
      </c>
      <c r="AX2488">
        <f t="shared" si="3153"/>
        <v>47.228786469970238</v>
      </c>
      <c r="AY2488">
        <f t="shared" si="3127"/>
        <v>-15.305791820325204</v>
      </c>
      <c r="AZ2488">
        <f t="shared" si="3084"/>
        <v>1491.0367023333336</v>
      </c>
      <c r="BA2488">
        <f t="shared" si="3085"/>
        <v>2944144413.032712</v>
      </c>
      <c r="BB2488">
        <f t="shared" si="3088"/>
        <v>2944144413.032712</v>
      </c>
      <c r="BC2488">
        <f t="shared" si="3089"/>
        <v>0</v>
      </c>
      <c r="BD2488">
        <f t="shared" si="3104"/>
        <v>33647749919.517445</v>
      </c>
      <c r="BE2488">
        <f t="shared" si="3105"/>
        <v>27905936711.993729</v>
      </c>
      <c r="BF2488">
        <f t="shared" si="3106"/>
        <v>1.2057559746796076</v>
      </c>
      <c r="BG2488">
        <f t="shared" si="3107"/>
        <v>54.6640693041644</v>
      </c>
      <c r="BH2488">
        <f t="shared" si="3128"/>
        <v>242022656</v>
      </c>
      <c r="BI2488">
        <f t="shared" si="3129"/>
        <v>2.1625880543532801</v>
      </c>
      <c r="BJ2488">
        <f t="shared" si="3090"/>
        <v>-319.99519999999393</v>
      </c>
      <c r="BK2488">
        <f t="shared" si="3130"/>
        <v>-1.4806016997236464E-3</v>
      </c>
      <c r="BL2488">
        <f t="shared" si="3131"/>
        <v>0.99851939830027636</v>
      </c>
      <c r="BM2488">
        <f t="shared" si="3132"/>
        <v>42.925978623945433</v>
      </c>
      <c r="BN2488">
        <f t="shared" si="3133"/>
        <v>1494.7300415</v>
      </c>
      <c r="BO2488">
        <f t="shared" si="3092"/>
        <v>1494.8369994999998</v>
      </c>
      <c r="BP2488">
        <f t="shared" si="3134"/>
        <v>1444.2095605882353</v>
      </c>
      <c r="BQ2488">
        <f t="shared" si="3135"/>
        <v>50.627438911764557</v>
      </c>
      <c r="BR2488">
        <f t="shared" si="3136"/>
        <v>-92.780029999999897</v>
      </c>
      <c r="BS2488">
        <f t="shared" si="3137"/>
        <v>-94.069946999999956</v>
      </c>
      <c r="BT2488">
        <f t="shared" si="3138"/>
        <v>-90.219970000000103</v>
      </c>
      <c r="BU2488">
        <f t="shared" si="3139"/>
        <v>-100.84997599999997</v>
      </c>
      <c r="BV2488">
        <f t="shared" si="3140"/>
        <v>1485.1086670000002</v>
      </c>
      <c r="BW2488">
        <f t="shared" si="3141"/>
        <v>1488.6180943333334</v>
      </c>
      <c r="BX2488">
        <f t="shared" si="3142"/>
        <v>1507.3154541454542</v>
      </c>
      <c r="BY2488">
        <f t="shared" si="3143"/>
        <v>1525.08948457619</v>
      </c>
      <c r="BZ2488">
        <f t="shared" si="3144"/>
        <v>1601.900024</v>
      </c>
      <c r="CA2488">
        <f t="shared" si="3145"/>
        <v>1448.3199460000001</v>
      </c>
      <c r="CB2488">
        <f t="shared" si="3146"/>
        <v>1489.6540001999999</v>
      </c>
      <c r="CC2488">
        <f t="shared" si="3147"/>
        <v>1514.5340180944443</v>
      </c>
      <c r="CD2488">
        <f t="shared" si="3148"/>
        <v>1553.8448221071033</v>
      </c>
      <c r="CE2488">
        <f t="shared" si="3149"/>
        <v>1482.0380965456472</v>
      </c>
      <c r="CF2488">
        <f t="shared" si="3150"/>
        <v>1485.849976</v>
      </c>
      <c r="CG2488">
        <f t="shared" si="3151"/>
        <v>1497</v>
      </c>
      <c r="CH2488">
        <f t="shared" si="3152"/>
        <v>1448.3199460000001</v>
      </c>
    </row>
    <row r="2489" spans="1:86">
      <c r="A2489" s="1">
        <v>43145</v>
      </c>
      <c r="B2489">
        <v>1485</v>
      </c>
      <c r="C2489">
        <v>1487.219971</v>
      </c>
      <c r="D2489">
        <v>1446.25</v>
      </c>
      <c r="E2489">
        <v>1455.900024</v>
      </c>
      <c r="F2489">
        <v>2847532</v>
      </c>
      <c r="G2489">
        <f t="shared" si="3086"/>
        <v>-1506122.5984279024</v>
      </c>
      <c r="H2489">
        <f t="shared" si="3114"/>
        <v>41097829.983554445</v>
      </c>
      <c r="I2489">
        <f t="shared" si="3087"/>
        <v>1468.5924987500002</v>
      </c>
      <c r="J2489">
        <f t="shared" si="3094"/>
        <v>1570.88497925</v>
      </c>
      <c r="K2489">
        <f t="shared" si="3095"/>
        <v>1468.5924987500002</v>
      </c>
      <c r="L2489">
        <f t="shared" si="3096"/>
        <v>8</v>
      </c>
      <c r="M2489">
        <f t="shared" si="3097"/>
        <v>1</v>
      </c>
      <c r="N2489">
        <f t="shared" si="3098"/>
        <v>20</v>
      </c>
      <c r="O2489">
        <f t="shared" si="3099"/>
        <v>90</v>
      </c>
      <c r="P2489">
        <f t="shared" si="3074"/>
        <v>40.969970999999987</v>
      </c>
      <c r="Q2489">
        <f t="shared" si="3075"/>
        <v>31.319946999999956</v>
      </c>
      <c r="R2489">
        <f t="shared" si="3076"/>
        <v>9.6500240000000304</v>
      </c>
      <c r="S2489">
        <f t="shared" si="3077"/>
        <v>40.969970999999987</v>
      </c>
      <c r="T2489">
        <f t="shared" si="3113"/>
        <v>41.000327803754317</v>
      </c>
      <c r="U2489">
        <f t="shared" si="3078"/>
        <v>-15.719970999999987</v>
      </c>
      <c r="V2489">
        <f t="shared" si="3079"/>
        <v>-6.3000489999999445</v>
      </c>
      <c r="W2489">
        <f t="shared" si="3080"/>
        <v>0</v>
      </c>
      <c r="X2489">
        <f t="shared" si="3081"/>
        <v>0</v>
      </c>
      <c r="Y2489">
        <f t="shared" si="3111"/>
        <v>8.6022501161074363</v>
      </c>
      <c r="Z2489">
        <f t="shared" si="3112"/>
        <v>9.1272461784289067</v>
      </c>
      <c r="AA2489">
        <f t="shared" si="3108"/>
        <v>20.980930097148505</v>
      </c>
      <c r="AB2489">
        <f t="shared" si="3109"/>
        <v>22.261398060317809</v>
      </c>
      <c r="AC2489">
        <f t="shared" si="3110"/>
        <v>2.9611448266765339</v>
      </c>
      <c r="AD2489">
        <f t="shared" si="3118"/>
        <v>40.136067612164787</v>
      </c>
      <c r="AE2489">
        <f t="shared" si="3091"/>
        <v>1478.0060058000004</v>
      </c>
      <c r="AF2489">
        <f t="shared" si="3093"/>
        <v>1481.4416706666668</v>
      </c>
      <c r="AG2489">
        <f t="shared" si="3115"/>
        <v>1519.2045105500004</v>
      </c>
      <c r="AH2489">
        <f t="shared" si="3100"/>
        <v>1514.2550048999999</v>
      </c>
      <c r="AI2489">
        <f t="shared" si="3101"/>
        <v>1598.102658763039</v>
      </c>
      <c r="AJ2489">
        <f t="shared" si="3102"/>
        <v>1430.4073510369608</v>
      </c>
      <c r="AK2489">
        <f t="shared" si="3103"/>
        <v>0.1520178072285733</v>
      </c>
      <c r="AL2489">
        <f t="shared" si="3082"/>
        <v>-0.52892209760167841</v>
      </c>
      <c r="AM2489">
        <f t="shared" si="3083"/>
        <v>-1506122.5984279024</v>
      </c>
      <c r="AN2489">
        <f t="shared" si="3116"/>
        <v>-2837152.3064679564</v>
      </c>
      <c r="AO2489">
        <f t="shared" si="3117"/>
        <v>59531218</v>
      </c>
      <c r="AP2489">
        <f t="shared" si="3119"/>
        <v>-4.7658227091338136E-2</v>
      </c>
      <c r="AQ2489">
        <f t="shared" si="3120"/>
        <v>1481.7003977905406</v>
      </c>
      <c r="AR2489">
        <f t="shared" si="3121"/>
        <v>1480.265838703257</v>
      </c>
      <c r="AS2489">
        <f t="shared" si="3122"/>
        <v>1498.8860180301847</v>
      </c>
      <c r="AT2489">
        <f t="shared" si="3123"/>
        <v>1488.3875140858954</v>
      </c>
      <c r="AU2489">
        <f t="shared" si="3124"/>
        <v>1500.2451264721124</v>
      </c>
      <c r="AV2489">
        <f t="shared" si="3125"/>
        <v>1474.7303981512002</v>
      </c>
      <c r="AW2489">
        <f t="shared" si="3126"/>
        <v>25.514728320912127</v>
      </c>
      <c r="AX2489">
        <f t="shared" si="3153"/>
        <v>42.885974840158617</v>
      </c>
      <c r="AY2489">
        <f t="shared" si="3127"/>
        <v>-17.37124651924649</v>
      </c>
      <c r="AZ2489">
        <f t="shared" si="3084"/>
        <v>1463.1233316666667</v>
      </c>
      <c r="BA2489">
        <f t="shared" si="3085"/>
        <v>4166290506.8674469</v>
      </c>
      <c r="BB2489">
        <f t="shared" si="3088"/>
        <v>0</v>
      </c>
      <c r="BC2489">
        <f t="shared" si="3089"/>
        <v>4166290506.8674469</v>
      </c>
      <c r="BD2489">
        <f t="shared" si="3104"/>
        <v>28607769767.188236</v>
      </c>
      <c r="BE2489">
        <f t="shared" si="3105"/>
        <v>32072227218.861176</v>
      </c>
      <c r="BF2489">
        <f t="shared" si="3106"/>
        <v>0.89197951772942208</v>
      </c>
      <c r="BG2489">
        <f t="shared" si="3107"/>
        <v>47.145305188075874</v>
      </c>
      <c r="BH2489">
        <f t="shared" si="3128"/>
        <v>239175124</v>
      </c>
      <c r="BI2489">
        <f t="shared" si="3129"/>
        <v>1.7301283239905227</v>
      </c>
      <c r="BJ2489">
        <f t="shared" si="3090"/>
        <v>-2875</v>
      </c>
      <c r="BK2489">
        <f t="shared" si="3130"/>
        <v>-1.8703871904497068E-2</v>
      </c>
      <c r="BL2489">
        <f t="shared" si="3131"/>
        <v>0.98129612809550293</v>
      </c>
      <c r="BM2489">
        <f t="shared" si="3132"/>
        <v>44.191593778102316</v>
      </c>
      <c r="BN2489">
        <f t="shared" si="3133"/>
        <v>1466.7349855</v>
      </c>
      <c r="BO2489">
        <f t="shared" si="3092"/>
        <v>1485.077002</v>
      </c>
      <c r="BP2489">
        <f t="shared" si="3134"/>
        <v>1448.221177014706</v>
      </c>
      <c r="BQ2489">
        <f t="shared" si="3135"/>
        <v>36.855824985294021</v>
      </c>
      <c r="BR2489">
        <f t="shared" si="3136"/>
        <v>-100.2800299999999</v>
      </c>
      <c r="BS2489">
        <f t="shared" si="3137"/>
        <v>-103.05004899999994</v>
      </c>
      <c r="BT2489">
        <f t="shared" si="3138"/>
        <v>-87.780029000000013</v>
      </c>
      <c r="BU2489">
        <f t="shared" si="3139"/>
        <v>-83.5</v>
      </c>
      <c r="BV2489">
        <f t="shared" si="3140"/>
        <v>1474.8920083333333</v>
      </c>
      <c r="BW2489">
        <f t="shared" si="3141"/>
        <v>1476.7633404285716</v>
      </c>
      <c r="BX2489">
        <f t="shared" si="3142"/>
        <v>1494.5140025272724</v>
      </c>
      <c r="BY2489">
        <f t="shared" si="3143"/>
        <v>1519.4550095476193</v>
      </c>
      <c r="BZ2489">
        <f t="shared" si="3144"/>
        <v>1595</v>
      </c>
      <c r="CA2489">
        <f t="shared" si="3145"/>
        <v>1446.25</v>
      </c>
      <c r="CB2489">
        <f t="shared" si="3146"/>
        <v>1480.9753731100002</v>
      </c>
      <c r="CC2489">
        <f t="shared" si="3147"/>
        <v>1488.2852786111114</v>
      </c>
      <c r="CD2489">
        <f t="shared" si="3148"/>
        <v>1543.0064469084523</v>
      </c>
      <c r="CE2489">
        <f t="shared" si="3149"/>
        <v>1502.4838931493196</v>
      </c>
      <c r="CF2489">
        <f t="shared" si="3150"/>
        <v>1483.650024</v>
      </c>
      <c r="CG2489">
        <f t="shared" si="3151"/>
        <v>1511.6800539999999</v>
      </c>
      <c r="CH2489">
        <f t="shared" si="3152"/>
        <v>1477.780029</v>
      </c>
    </row>
    <row r="2490" spans="1:86">
      <c r="A2490" s="1">
        <v>43146</v>
      </c>
      <c r="B2490">
        <v>1465.969971</v>
      </c>
      <c r="C2490">
        <v>1471.5</v>
      </c>
      <c r="D2490">
        <v>1452.5500489999999</v>
      </c>
      <c r="E2490">
        <v>1462.9300539999999</v>
      </c>
      <c r="F2490">
        <v>2465236</v>
      </c>
      <c r="G2490">
        <f t="shared" si="3086"/>
        <v>235474.09747517368</v>
      </c>
      <c r="H2490">
        <f t="shared" si="3114"/>
        <v>41333304.081029616</v>
      </c>
      <c r="I2490">
        <f t="shared" si="3087"/>
        <v>1463.2375185000001</v>
      </c>
      <c r="J2490">
        <f t="shared" si="3094"/>
        <v>1570.88497925</v>
      </c>
      <c r="K2490">
        <f t="shared" si="3095"/>
        <v>1463.2375185000001</v>
      </c>
      <c r="L2490">
        <f t="shared" si="3096"/>
        <v>9</v>
      </c>
      <c r="M2490">
        <f t="shared" si="3097"/>
        <v>1</v>
      </c>
      <c r="N2490">
        <f t="shared" si="3098"/>
        <v>10</v>
      </c>
      <c r="O2490">
        <f t="shared" si="3099"/>
        <v>90</v>
      </c>
      <c r="P2490">
        <f t="shared" si="3074"/>
        <v>18.949951000000056</v>
      </c>
      <c r="Q2490">
        <f t="shared" si="3075"/>
        <v>8.5699460000000727</v>
      </c>
      <c r="R2490">
        <f t="shared" si="3076"/>
        <v>10.380004999999983</v>
      </c>
      <c r="S2490">
        <f t="shared" si="3077"/>
        <v>18.949951000000056</v>
      </c>
      <c r="T2490">
        <f t="shared" si="3113"/>
        <v>39.425300889200443</v>
      </c>
      <c r="U2490">
        <f t="shared" si="3078"/>
        <v>28.300048999999944</v>
      </c>
      <c r="V2490">
        <f t="shared" si="3079"/>
        <v>-8.9499510000000555</v>
      </c>
      <c r="W2490">
        <f t="shared" si="3080"/>
        <v>28.300048999999944</v>
      </c>
      <c r="X2490">
        <f t="shared" si="3081"/>
        <v>0</v>
      </c>
      <c r="Y2490">
        <f t="shared" si="3111"/>
        <v>10.009235750671186</v>
      </c>
      <c r="Z2490">
        <f t="shared" si="3112"/>
        <v>8.4753000228268416</v>
      </c>
      <c r="AA2490">
        <f t="shared" si="3108"/>
        <v>25.387848728918545</v>
      </c>
      <c r="AB2490">
        <f t="shared" si="3109"/>
        <v>21.49710929701093</v>
      </c>
      <c r="AC2490">
        <f t="shared" si="3110"/>
        <v>8.2984812095936231</v>
      </c>
      <c r="AD2490">
        <f t="shared" si="3118"/>
        <v>35.355452946164966</v>
      </c>
      <c r="AE2490">
        <f t="shared" si="3091"/>
        <v>1475.0860108000002</v>
      </c>
      <c r="AF2490">
        <f t="shared" si="3093"/>
        <v>1475.493347166667</v>
      </c>
      <c r="AG2490">
        <f t="shared" si="3115"/>
        <v>1521.0795105500004</v>
      </c>
      <c r="AH2490">
        <f t="shared" si="3100"/>
        <v>1504.9300049000001</v>
      </c>
      <c r="AI2490">
        <f t="shared" si="3101"/>
        <v>1588.7943173068543</v>
      </c>
      <c r="AJ2490">
        <f t="shared" si="3102"/>
        <v>1421.0656924931459</v>
      </c>
      <c r="AK2490">
        <f t="shared" si="3103"/>
        <v>0.24959580723535796</v>
      </c>
      <c r="AL2490">
        <f t="shared" si="3082"/>
        <v>9.5517872315337635E-2</v>
      </c>
      <c r="AM2490">
        <f t="shared" si="3083"/>
        <v>235474.09747517368</v>
      </c>
      <c r="AN2490">
        <f t="shared" si="3116"/>
        <v>-6041099.0336766755</v>
      </c>
      <c r="AO2490">
        <f t="shared" si="3117"/>
        <v>57728702</v>
      </c>
      <c r="AP2490">
        <f t="shared" si="3119"/>
        <v>-0.1046463686932832</v>
      </c>
      <c r="AQ2490">
        <f t="shared" si="3120"/>
        <v>1475.3184809017569</v>
      </c>
      <c r="AR2490">
        <f t="shared" si="3121"/>
        <v>1476.3511329378289</v>
      </c>
      <c r="AS2490">
        <f t="shared" si="3122"/>
        <v>1492.4139445047515</v>
      </c>
      <c r="AT2490">
        <f t="shared" si="3123"/>
        <v>1486.0963426781648</v>
      </c>
      <c r="AU2490">
        <f t="shared" si="3124"/>
        <v>1494.6478656012955</v>
      </c>
      <c r="AV2490">
        <f t="shared" si="3125"/>
        <v>1473.9043740606162</v>
      </c>
      <c r="AW2490">
        <f t="shared" si="3126"/>
        <v>20.743491540679315</v>
      </c>
      <c r="AX2490">
        <f t="shared" si="3153"/>
        <v>38.457478180262754</v>
      </c>
      <c r="AY2490">
        <f t="shared" si="3127"/>
        <v>-17.713986639583439</v>
      </c>
      <c r="AZ2490">
        <f t="shared" si="3084"/>
        <v>1462.326701</v>
      </c>
      <c r="BA2490">
        <f t="shared" si="3085"/>
        <v>3604980427.0664358</v>
      </c>
      <c r="BB2490">
        <f t="shared" si="3088"/>
        <v>0</v>
      </c>
      <c r="BC2490">
        <f t="shared" si="3089"/>
        <v>3604980427.0664358</v>
      </c>
      <c r="BD2490">
        <f t="shared" si="3104"/>
        <v>19691729377.315933</v>
      </c>
      <c r="BE2490">
        <f t="shared" si="3105"/>
        <v>35677207645.927612</v>
      </c>
      <c r="BF2490">
        <f t="shared" si="3106"/>
        <v>0.55194144039363047</v>
      </c>
      <c r="BG2490">
        <f t="shared" si="3107"/>
        <v>35.564579050974857</v>
      </c>
      <c r="BH2490">
        <f t="shared" si="3128"/>
        <v>241640360</v>
      </c>
      <c r="BI2490">
        <f t="shared" si="3129"/>
        <v>1.4073838103574428</v>
      </c>
      <c r="BJ2490">
        <f t="shared" si="3090"/>
        <v>603.0029999999897</v>
      </c>
      <c r="BK2490">
        <f t="shared" si="3130"/>
        <v>4.8286488660706948E-3</v>
      </c>
      <c r="BL2490">
        <f t="shared" si="3131"/>
        <v>1.0048286488660707</v>
      </c>
      <c r="BM2490">
        <f t="shared" si="3132"/>
        <v>44.200373601597065</v>
      </c>
      <c r="BN2490">
        <f t="shared" si="3133"/>
        <v>1462.0250245</v>
      </c>
      <c r="BO2490">
        <f t="shared" si="3092"/>
        <v>1478.5600098</v>
      </c>
      <c r="BP2490">
        <f t="shared" si="3134"/>
        <v>1452.4792659705881</v>
      </c>
      <c r="BQ2490">
        <f t="shared" si="3135"/>
        <v>26.080743829411858</v>
      </c>
      <c r="BR2490">
        <f t="shared" si="3136"/>
        <v>-106.36999500000002</v>
      </c>
      <c r="BS2490">
        <f t="shared" si="3137"/>
        <v>-91.849975000000086</v>
      </c>
      <c r="BT2490">
        <f t="shared" si="3138"/>
        <v>-123.5</v>
      </c>
      <c r="BU2490">
        <f t="shared" si="3139"/>
        <v>-96.030029000000013</v>
      </c>
      <c r="BV2490">
        <f t="shared" si="3140"/>
        <v>1469.8666910666666</v>
      </c>
      <c r="BW2490">
        <f t="shared" si="3141"/>
        <v>1471.4743070952381</v>
      </c>
      <c r="BX2490">
        <f t="shared" si="3142"/>
        <v>1485.1821932727273</v>
      </c>
      <c r="BY2490">
        <f t="shared" si="3143"/>
        <v>1514.0955374952377</v>
      </c>
      <c r="BZ2490">
        <f t="shared" si="3144"/>
        <v>1595</v>
      </c>
      <c r="CA2490">
        <f t="shared" si="3145"/>
        <v>1446.25</v>
      </c>
      <c r="CB2490">
        <f t="shared" si="3146"/>
        <v>1482.4638576266666</v>
      </c>
      <c r="CC2490">
        <f t="shared" si="3147"/>
        <v>1480.0617021194446</v>
      </c>
      <c r="CD2490">
        <f t="shared" si="3148"/>
        <v>1537.076371802897</v>
      </c>
      <c r="CE2490">
        <f t="shared" si="3149"/>
        <v>1515.9018360533878</v>
      </c>
      <c r="CF2490">
        <f t="shared" si="3150"/>
        <v>1455.900024</v>
      </c>
      <c r="CG2490">
        <f t="shared" si="3151"/>
        <v>1487.219971</v>
      </c>
      <c r="CH2490">
        <f t="shared" si="3152"/>
        <v>1446.25</v>
      </c>
    </row>
    <row r="2491" spans="1:86">
      <c r="A2491" s="1">
        <v>43147</v>
      </c>
      <c r="B2491">
        <v>1461.5</v>
      </c>
      <c r="C2491">
        <v>1499.8000489999999</v>
      </c>
      <c r="D2491">
        <v>1461.5</v>
      </c>
      <c r="E2491">
        <v>1466.530029</v>
      </c>
      <c r="F2491">
        <v>2515756</v>
      </c>
      <c r="G2491">
        <f t="shared" si="3086"/>
        <v>-1854956.5510528695</v>
      </c>
      <c r="H2491">
        <f t="shared" si="3114"/>
        <v>39478347.529976748</v>
      </c>
      <c r="I2491">
        <f t="shared" si="3087"/>
        <v>1472.3325194999998</v>
      </c>
      <c r="J2491">
        <f t="shared" si="3094"/>
        <v>1570.88497925</v>
      </c>
      <c r="K2491">
        <f t="shared" si="3095"/>
        <v>1463.2375185000001</v>
      </c>
      <c r="L2491">
        <f t="shared" si="3096"/>
        <v>10</v>
      </c>
      <c r="M2491">
        <f t="shared" si="3097"/>
        <v>2</v>
      </c>
      <c r="N2491">
        <f t="shared" si="3098"/>
        <v>0</v>
      </c>
      <c r="O2491">
        <f t="shared" si="3099"/>
        <v>80</v>
      </c>
      <c r="P2491">
        <f t="shared" si="3074"/>
        <v>38.300048999999944</v>
      </c>
      <c r="Q2491">
        <f t="shared" si="3075"/>
        <v>33.270019999999931</v>
      </c>
      <c r="R2491">
        <f t="shared" si="3076"/>
        <v>5.0300290000000132</v>
      </c>
      <c r="S2491">
        <f t="shared" si="3077"/>
        <v>38.300048999999944</v>
      </c>
      <c r="T2491">
        <f t="shared" si="3113"/>
        <v>39.344925754257545</v>
      </c>
      <c r="U2491">
        <f t="shared" si="3078"/>
        <v>-23.150024999999914</v>
      </c>
      <c r="V2491">
        <f t="shared" si="3079"/>
        <v>13.90002400000003</v>
      </c>
      <c r="W2491">
        <f t="shared" si="3080"/>
        <v>0</v>
      </c>
      <c r="X2491">
        <f t="shared" si="3081"/>
        <v>13.90002400000003</v>
      </c>
      <c r="Y2491">
        <f t="shared" si="3111"/>
        <v>9.294290339908958</v>
      </c>
      <c r="Z2491">
        <f t="shared" si="3112"/>
        <v>8.8627803069106399</v>
      </c>
      <c r="AA2491">
        <f t="shared" si="3108"/>
        <v>23.622589601413129</v>
      </c>
      <c r="AB2491">
        <f t="shared" si="3109"/>
        <v>22.525853428384195</v>
      </c>
      <c r="AC2491">
        <f t="shared" si="3110"/>
        <v>2.3765399242630747</v>
      </c>
      <c r="AD2491">
        <f t="shared" si="3118"/>
        <v>30.002417299989382</v>
      </c>
      <c r="AE2491">
        <f t="shared" si="3091"/>
        <v>1470.9720214000001</v>
      </c>
      <c r="AF2491">
        <f t="shared" si="3093"/>
        <v>1473.6600138333333</v>
      </c>
      <c r="AG2491">
        <f t="shared" si="3115"/>
        <v>1522.1825134500002</v>
      </c>
      <c r="AH2491">
        <f t="shared" si="3100"/>
        <v>1494.6530029</v>
      </c>
      <c r="AI2491">
        <f t="shared" si="3101"/>
        <v>1569.1055249776191</v>
      </c>
      <c r="AJ2491">
        <f t="shared" si="3102"/>
        <v>1420.200480822381</v>
      </c>
      <c r="AK2491">
        <f t="shared" si="3103"/>
        <v>0.3111348473146352</v>
      </c>
      <c r="AL2491">
        <f t="shared" si="3082"/>
        <v>-0.73733563630688725</v>
      </c>
      <c r="AM2491">
        <f t="shared" si="3083"/>
        <v>-1854956.5510528695</v>
      </c>
      <c r="AN2491">
        <f t="shared" si="3116"/>
        <v>-7265444.2309207181</v>
      </c>
      <c r="AO2491">
        <f t="shared" si="3117"/>
        <v>55963652</v>
      </c>
      <c r="AP2491">
        <f t="shared" si="3119"/>
        <v>-0.1298243408225167</v>
      </c>
      <c r="AQ2491">
        <f t="shared" si="3120"/>
        <v>1472.3304072551596</v>
      </c>
      <c r="AR2491">
        <f t="shared" si="3121"/>
        <v>1472.2040740155476</v>
      </c>
      <c r="AS2491">
        <f t="shared" si="3122"/>
        <v>1487.7548397138962</v>
      </c>
      <c r="AT2491">
        <f t="shared" si="3123"/>
        <v>1484.3353744471299</v>
      </c>
      <c r="AU2491">
        <f t="shared" si="3124"/>
        <v>1490.4301901111012</v>
      </c>
      <c r="AV2491">
        <f t="shared" si="3125"/>
        <v>1473.3881699063732</v>
      </c>
      <c r="AW2491">
        <f t="shared" si="3126"/>
        <v>17.042020204728033</v>
      </c>
      <c r="AX2491">
        <f t="shared" si="3153"/>
        <v>34.174386585155808</v>
      </c>
      <c r="AY2491">
        <f t="shared" si="3127"/>
        <v>-17.132366380427776</v>
      </c>
      <c r="AZ2491">
        <f t="shared" si="3084"/>
        <v>1475.9433593333333</v>
      </c>
      <c r="BA2491">
        <f t="shared" si="3085"/>
        <v>3713113361.9029894</v>
      </c>
      <c r="BB2491">
        <f t="shared" si="3088"/>
        <v>3713113361.9029894</v>
      </c>
      <c r="BC2491">
        <f t="shared" si="3089"/>
        <v>0</v>
      </c>
      <c r="BD2491">
        <f t="shared" si="3104"/>
        <v>23404842739.218922</v>
      </c>
      <c r="BE2491">
        <f t="shared" si="3105"/>
        <v>29682442966.556366</v>
      </c>
      <c r="BF2491">
        <f t="shared" si="3106"/>
        <v>0.78850796632842834</v>
      </c>
      <c r="BG2491">
        <f t="shared" si="3107"/>
        <v>44.087472975987438</v>
      </c>
      <c r="BH2491">
        <f t="shared" si="3128"/>
        <v>244156116</v>
      </c>
      <c r="BI2491">
        <f t="shared" si="3129"/>
        <v>1.1566551539375378</v>
      </c>
      <c r="BJ2491">
        <f t="shared" si="3090"/>
        <v>259.99750000000859</v>
      </c>
      <c r="BK2491">
        <f t="shared" si="3130"/>
        <v>2.4607977600548262E-3</v>
      </c>
      <c r="BL2491">
        <f t="shared" si="3131"/>
        <v>1.0024607977600548</v>
      </c>
      <c r="BM2491">
        <f t="shared" si="3132"/>
        <v>39.239924551542302</v>
      </c>
      <c r="BN2491">
        <f t="shared" si="3133"/>
        <v>1480.6500245</v>
      </c>
      <c r="BO2491">
        <f t="shared" si="3092"/>
        <v>1475.3600097999999</v>
      </c>
      <c r="BP2491">
        <f t="shared" si="3134"/>
        <v>1457.3576498382354</v>
      </c>
      <c r="BQ2491">
        <f t="shared" si="3135"/>
        <v>18.002359961764569</v>
      </c>
      <c r="BR2491">
        <f t="shared" si="3136"/>
        <v>-110.28991700000006</v>
      </c>
      <c r="BS2491">
        <f t="shared" si="3137"/>
        <v>-90.219970999999987</v>
      </c>
      <c r="BT2491">
        <f t="shared" si="3138"/>
        <v>-95.199951000000056</v>
      </c>
      <c r="BU2491">
        <f t="shared" si="3139"/>
        <v>-98.5</v>
      </c>
      <c r="BV2491">
        <f t="shared" si="3140"/>
        <v>1467.0146971333336</v>
      </c>
      <c r="BW2491">
        <f t="shared" si="3141"/>
        <v>1468.913359047619</v>
      </c>
      <c r="BX2491">
        <f t="shared" si="3142"/>
        <v>1478.2003794727275</v>
      </c>
      <c r="BY2491">
        <f t="shared" si="3143"/>
        <v>1508.9003487761902</v>
      </c>
      <c r="BZ2491">
        <f t="shared" si="3144"/>
        <v>1595</v>
      </c>
      <c r="CA2491">
        <f t="shared" si="3145"/>
        <v>1446.25</v>
      </c>
      <c r="CB2491">
        <f t="shared" si="3146"/>
        <v>1477.7575716466667</v>
      </c>
      <c r="CC2491">
        <f t="shared" si="3147"/>
        <v>1480.9965503277779</v>
      </c>
      <c r="CD2491">
        <f t="shared" si="3148"/>
        <v>1524.407608411349</v>
      </c>
      <c r="CE2491">
        <f t="shared" si="3149"/>
        <v>1528.2082350196235</v>
      </c>
      <c r="CF2491">
        <f t="shared" si="3150"/>
        <v>1462.9300539999999</v>
      </c>
      <c r="CG2491">
        <f t="shared" si="3151"/>
        <v>1471.5</v>
      </c>
      <c r="CH2491">
        <f t="shared" si="3152"/>
        <v>1452.5500489999999</v>
      </c>
    </row>
    <row r="2492" spans="1:86">
      <c r="A2492" s="1">
        <v>43150</v>
      </c>
      <c r="B2492">
        <v>1472.5</v>
      </c>
      <c r="C2492">
        <v>1476.650024</v>
      </c>
      <c r="D2492">
        <v>1447.599976</v>
      </c>
      <c r="E2492">
        <v>1461.8000489999999</v>
      </c>
      <c r="F2492">
        <v>1568224</v>
      </c>
      <c r="G2492">
        <f t="shared" si="3086"/>
        <v>-35084.001033257227</v>
      </c>
      <c r="H2492">
        <f t="shared" si="3114"/>
        <v>39443263.528943494</v>
      </c>
      <c r="I2492">
        <f t="shared" si="3087"/>
        <v>1464.6375122499999</v>
      </c>
      <c r="J2492">
        <f t="shared" si="3094"/>
        <v>1559.7575075</v>
      </c>
      <c r="K2492">
        <f t="shared" si="3095"/>
        <v>1463.2375185000001</v>
      </c>
      <c r="L2492">
        <f t="shared" si="3096"/>
        <v>10</v>
      </c>
      <c r="M2492">
        <f t="shared" si="3097"/>
        <v>3</v>
      </c>
      <c r="N2492">
        <f t="shared" si="3098"/>
        <v>0</v>
      </c>
      <c r="O2492">
        <f t="shared" si="3099"/>
        <v>70</v>
      </c>
      <c r="P2492">
        <f t="shared" si="3074"/>
        <v>29.050048000000061</v>
      </c>
      <c r="Q2492">
        <f t="shared" si="3075"/>
        <v>14.849975000000086</v>
      </c>
      <c r="R2492">
        <f t="shared" si="3076"/>
        <v>14.200072999999975</v>
      </c>
      <c r="S2492">
        <f t="shared" si="3077"/>
        <v>29.050048000000061</v>
      </c>
      <c r="T2492">
        <f t="shared" si="3113"/>
        <v>38.609577343239152</v>
      </c>
      <c r="U2492">
        <f t="shared" si="3078"/>
        <v>15.880004999999983</v>
      </c>
      <c r="V2492">
        <f t="shared" si="3079"/>
        <v>-16.349975000000086</v>
      </c>
      <c r="W2492">
        <f t="shared" si="3080"/>
        <v>15.880004999999983</v>
      </c>
      <c r="X2492">
        <f t="shared" si="3081"/>
        <v>0</v>
      </c>
      <c r="Y2492">
        <f t="shared" si="3111"/>
        <v>9.7646985299154601</v>
      </c>
      <c r="Z2492">
        <f t="shared" si="3112"/>
        <v>8.2297245707027376</v>
      </c>
      <c r="AA2492">
        <f t="shared" si="3108"/>
        <v>25.290871337718329</v>
      </c>
      <c r="AB2492">
        <f t="shared" si="3109"/>
        <v>21.315241287260111</v>
      </c>
      <c r="AC2492">
        <f t="shared" si="3110"/>
        <v>8.5302760229083958</v>
      </c>
      <c r="AD2492">
        <f t="shared" si="3118"/>
        <v>25.088934232288459</v>
      </c>
      <c r="AE2492">
        <f t="shared" si="3091"/>
        <v>1466.1620359999997</v>
      </c>
      <c r="AF2492">
        <f t="shared" si="3093"/>
        <v>1469.4433593333333</v>
      </c>
      <c r="AG2492">
        <f t="shared" si="3115"/>
        <v>1522.3175171000003</v>
      </c>
      <c r="AH2492">
        <f t="shared" si="3100"/>
        <v>1483.1510131999999</v>
      </c>
      <c r="AI2492">
        <f t="shared" si="3101"/>
        <v>1535.5452780779856</v>
      </c>
      <c r="AJ2492">
        <f t="shared" si="3102"/>
        <v>1430.7567483220141</v>
      </c>
      <c r="AK2492">
        <f t="shared" si="3103"/>
        <v>0.29624712504582873</v>
      </c>
      <c r="AL2492">
        <f t="shared" si="3082"/>
        <v>-2.2371804686866944E-2</v>
      </c>
      <c r="AM2492">
        <f t="shared" si="3083"/>
        <v>-35084.001033257227</v>
      </c>
      <c r="AN2492">
        <f t="shared" si="3116"/>
        <v>-8502910.1537054274</v>
      </c>
      <c r="AO2492">
        <f t="shared" si="3117"/>
        <v>55322398</v>
      </c>
      <c r="AP2492">
        <f t="shared" si="3119"/>
        <v>-0.15369742565579728</v>
      </c>
      <c r="AQ2492">
        <f t="shared" si="3120"/>
        <v>1468.7500854484053</v>
      </c>
      <c r="AR2492">
        <f t="shared" si="3121"/>
        <v>1472.2542143461164</v>
      </c>
      <c r="AS2492">
        <f t="shared" si="3122"/>
        <v>1483.082977385395</v>
      </c>
      <c r="AT2492">
        <f t="shared" si="3123"/>
        <v>1482.3071951568882</v>
      </c>
      <c r="AU2492">
        <f t="shared" si="3124"/>
        <v>1486.135668944436</v>
      </c>
      <c r="AV2492">
        <f t="shared" si="3125"/>
        <v>1472.577001442927</v>
      </c>
      <c r="AW2492">
        <f t="shared" si="3126"/>
        <v>13.558667501509035</v>
      </c>
      <c r="AX2492">
        <f t="shared" si="3153"/>
        <v>30.051242768426455</v>
      </c>
      <c r="AY2492">
        <f t="shared" si="3127"/>
        <v>-16.49257526691742</v>
      </c>
      <c r="AZ2492">
        <f t="shared" si="3084"/>
        <v>1462.0166829999998</v>
      </c>
      <c r="BA2492">
        <f t="shared" si="3085"/>
        <v>2292769650.6809916</v>
      </c>
      <c r="BB2492">
        <f t="shared" si="3088"/>
        <v>0</v>
      </c>
      <c r="BC2492">
        <f t="shared" si="3089"/>
        <v>2292769650.6809916</v>
      </c>
      <c r="BD2492">
        <f t="shared" si="3104"/>
        <v>18407489514.079838</v>
      </c>
      <c r="BE2492">
        <f t="shared" si="3105"/>
        <v>31975212617.237358</v>
      </c>
      <c r="BF2492">
        <f t="shared" si="3106"/>
        <v>0.57567997230944556</v>
      </c>
      <c r="BG2492">
        <f t="shared" si="3107"/>
        <v>36.535336008979144</v>
      </c>
      <c r="BH2492">
        <f t="shared" si="3128"/>
        <v>242587892</v>
      </c>
      <c r="BI2492">
        <f t="shared" si="3129"/>
        <v>0.9207442115572475</v>
      </c>
      <c r="BJ2492">
        <f t="shared" si="3090"/>
        <v>-572.99800000000687</v>
      </c>
      <c r="BK2492">
        <f t="shared" si="3130"/>
        <v>-3.225286837955412E-3</v>
      </c>
      <c r="BL2492">
        <f t="shared" si="3131"/>
        <v>0.99677471316204458</v>
      </c>
      <c r="BM2492">
        <f t="shared" si="3132"/>
        <v>27.614202224098342</v>
      </c>
      <c r="BN2492">
        <f t="shared" si="3133"/>
        <v>1462.125</v>
      </c>
      <c r="BO2492">
        <f t="shared" si="3092"/>
        <v>1473.2530151999999</v>
      </c>
      <c r="BP2492">
        <f t="shared" si="3134"/>
        <v>1461.1888266029409</v>
      </c>
      <c r="BQ2492">
        <f t="shared" si="3135"/>
        <v>12.064188597059001</v>
      </c>
      <c r="BR2492">
        <f t="shared" si="3136"/>
        <v>-89.799927000000025</v>
      </c>
      <c r="BS2492">
        <f t="shared" si="3137"/>
        <v>-90.830077999999958</v>
      </c>
      <c r="BT2492">
        <f t="shared" si="3138"/>
        <v>-117.34997599999997</v>
      </c>
      <c r="BU2492">
        <f t="shared" si="3139"/>
        <v>-82.5</v>
      </c>
      <c r="BV2492">
        <f t="shared" si="3140"/>
        <v>1463.957373</v>
      </c>
      <c r="BW2492">
        <f t="shared" si="3141"/>
        <v>1465.5247976666669</v>
      </c>
      <c r="BX2492">
        <f t="shared" si="3142"/>
        <v>1472.2271151272728</v>
      </c>
      <c r="BY2492">
        <f t="shared" si="3143"/>
        <v>1503.1496378761899</v>
      </c>
      <c r="BZ2492">
        <f t="shared" si="3144"/>
        <v>1594</v>
      </c>
      <c r="CA2492">
        <f t="shared" si="3145"/>
        <v>1446.25</v>
      </c>
      <c r="CB2492">
        <f t="shared" si="3146"/>
        <v>1470.8665968166667</v>
      </c>
      <c r="CC2492">
        <f t="shared" si="3147"/>
        <v>1476.3718695944444</v>
      </c>
      <c r="CD2492">
        <f t="shared" si="3148"/>
        <v>1503.5240256786506</v>
      </c>
      <c r="CE2492">
        <f t="shared" si="3149"/>
        <v>1540.6261896842127</v>
      </c>
      <c r="CF2492">
        <f t="shared" si="3150"/>
        <v>1466.530029</v>
      </c>
      <c r="CG2492">
        <f t="shared" si="3151"/>
        <v>1499.8000489999999</v>
      </c>
      <c r="CH2492">
        <f t="shared" si="3152"/>
        <v>1461.5</v>
      </c>
    </row>
    <row r="2493" spans="1:86">
      <c r="A2493" s="1">
        <v>43151</v>
      </c>
      <c r="B2493">
        <v>1464</v>
      </c>
      <c r="C2493">
        <v>1492.530029</v>
      </c>
      <c r="D2493">
        <v>1463.9499510000001</v>
      </c>
      <c r="E2493">
        <v>1472.380005</v>
      </c>
      <c r="F2493">
        <v>1889068</v>
      </c>
      <c r="G2493">
        <f t="shared" si="3086"/>
        <v>-774659.1974997489</v>
      </c>
      <c r="H2493">
        <f t="shared" si="3114"/>
        <v>38668604.331443742</v>
      </c>
      <c r="I2493">
        <f t="shared" si="3087"/>
        <v>1473.21499625</v>
      </c>
      <c r="J2493">
        <f t="shared" si="3094"/>
        <v>1508.6724852499999</v>
      </c>
      <c r="K2493">
        <f t="shared" si="3095"/>
        <v>1463.2375185000001</v>
      </c>
      <c r="L2493">
        <f t="shared" si="3096"/>
        <v>10</v>
      </c>
      <c r="M2493">
        <f t="shared" si="3097"/>
        <v>4</v>
      </c>
      <c r="N2493">
        <f t="shared" si="3098"/>
        <v>0</v>
      </c>
      <c r="O2493">
        <f t="shared" si="3099"/>
        <v>60</v>
      </c>
      <c r="P2493">
        <f t="shared" si="3074"/>
        <v>28.580077999999958</v>
      </c>
      <c r="Q2493">
        <f t="shared" si="3075"/>
        <v>20.15002400000003</v>
      </c>
      <c r="R2493">
        <f t="shared" si="3076"/>
        <v>8.4300539999999273</v>
      </c>
      <c r="S2493">
        <f t="shared" si="3077"/>
        <v>28.580077999999958</v>
      </c>
      <c r="T2493">
        <f t="shared" si="3113"/>
        <v>37.893184533007783</v>
      </c>
      <c r="U2493">
        <f t="shared" si="3078"/>
        <v>38.770019999999931</v>
      </c>
      <c r="V2493">
        <f t="shared" si="3079"/>
        <v>-16.080077999999958</v>
      </c>
      <c r="W2493">
        <f t="shared" si="3080"/>
        <v>38.770019999999931</v>
      </c>
      <c r="X2493">
        <f t="shared" si="3081"/>
        <v>0</v>
      </c>
      <c r="Y2493">
        <f t="shared" si="3111"/>
        <v>11.836507206350065</v>
      </c>
      <c r="Z2493">
        <f t="shared" si="3112"/>
        <v>7.6418871013668275</v>
      </c>
      <c r="AA2493">
        <f t="shared" si="3108"/>
        <v>31.236506913372736</v>
      </c>
      <c r="AB2493">
        <f t="shared" si="3109"/>
        <v>20.166917073729117</v>
      </c>
      <c r="AC2493">
        <f t="shared" si="3110"/>
        <v>21.534732477006202</v>
      </c>
      <c r="AD2493">
        <f t="shared" si="3118"/>
        <v>22.23184260374158</v>
      </c>
      <c r="AE2493">
        <f t="shared" si="3091"/>
        <v>1463.9080322</v>
      </c>
      <c r="AF2493">
        <f t="shared" si="3093"/>
        <v>1467.1983641666666</v>
      </c>
      <c r="AG2493">
        <f t="shared" si="3115"/>
        <v>1521.9540161500001</v>
      </c>
      <c r="AH2493">
        <f t="shared" si="3100"/>
        <v>1475.2290161000001</v>
      </c>
      <c r="AI2493">
        <f t="shared" si="3101"/>
        <v>1501.0442922672903</v>
      </c>
      <c r="AJ2493">
        <f t="shared" si="3102"/>
        <v>1449.4137399327099</v>
      </c>
      <c r="AK2493">
        <f t="shared" si="3103"/>
        <v>0.44481927906682639</v>
      </c>
      <c r="AL2493">
        <f t="shared" si="3082"/>
        <v>-0.41007480805336222</v>
      </c>
      <c r="AM2493">
        <f t="shared" si="3083"/>
        <v>-774659.1974997489</v>
      </c>
      <c r="AN2493">
        <f t="shared" si="3116"/>
        <v>-10043106.469658356</v>
      </c>
      <c r="AO2493">
        <f t="shared" si="3117"/>
        <v>55391466</v>
      </c>
      <c r="AP2493">
        <f t="shared" si="3119"/>
        <v>-0.18131144009906427</v>
      </c>
      <c r="AQ2493">
        <f t="shared" si="3120"/>
        <v>1469.9842580959476</v>
      </c>
      <c r="AR2493">
        <f t="shared" si="3121"/>
        <v>1486.1895200974732</v>
      </c>
      <c r="AS2493">
        <f t="shared" si="3122"/>
        <v>1481.1564423560239</v>
      </c>
      <c r="AT2493">
        <f t="shared" si="3123"/>
        <v>1481.4137480427682</v>
      </c>
      <c r="AU2493">
        <f t="shared" si="3124"/>
        <v>1484.0723193527706</v>
      </c>
      <c r="AV2493">
        <f t="shared" si="3125"/>
        <v>1472.5632116919221</v>
      </c>
      <c r="AW2493">
        <f t="shared" si="3126"/>
        <v>11.509107660848485</v>
      </c>
      <c r="AX2493">
        <f t="shared" si="3153"/>
        <v>26.342815746910862</v>
      </c>
      <c r="AY2493">
        <f t="shared" si="3127"/>
        <v>-14.833708086062376</v>
      </c>
      <c r="AZ2493">
        <f t="shared" si="3084"/>
        <v>1476.2866616666668</v>
      </c>
      <c r="BA2493">
        <f t="shared" si="3085"/>
        <v>2788805891.3813267</v>
      </c>
      <c r="BB2493">
        <f t="shared" si="3088"/>
        <v>2788805891.3813267</v>
      </c>
      <c r="BC2493">
        <f t="shared" si="3089"/>
        <v>0</v>
      </c>
      <c r="BD2493">
        <f t="shared" si="3104"/>
        <v>21196295405.461166</v>
      </c>
      <c r="BE2493">
        <f t="shared" si="3105"/>
        <v>29481751270.078384</v>
      </c>
      <c r="BF2493">
        <f t="shared" si="3106"/>
        <v>0.71896323971004084</v>
      </c>
      <c r="BG2493">
        <f t="shared" si="3107"/>
        <v>41.825399351257644</v>
      </c>
      <c r="BH2493">
        <f t="shared" si="3128"/>
        <v>244476960</v>
      </c>
      <c r="BI2493">
        <f t="shared" si="3129"/>
        <v>0.78156968539400995</v>
      </c>
      <c r="BJ2493">
        <f t="shared" si="3090"/>
        <v>957.99560000000383</v>
      </c>
      <c r="BK2493">
        <f t="shared" si="3130"/>
        <v>7.2376218671203769E-3</v>
      </c>
      <c r="BL2493">
        <f t="shared" si="3131"/>
        <v>1.0072376218671204</v>
      </c>
      <c r="BM2493">
        <f t="shared" si="3132"/>
        <v>13.605845185816522</v>
      </c>
      <c r="BN2493">
        <f t="shared" si="3133"/>
        <v>1478.23999</v>
      </c>
      <c r="BO2493">
        <f t="shared" si="3092"/>
        <v>1469.9550048999999</v>
      </c>
      <c r="BP2493">
        <f t="shared" si="3134"/>
        <v>1465.476767132353</v>
      </c>
      <c r="BQ2493">
        <f t="shared" si="3135"/>
        <v>4.4782377676469878</v>
      </c>
      <c r="BR2493">
        <f t="shared" si="3136"/>
        <v>-26.239990000000034</v>
      </c>
      <c r="BS2493">
        <f t="shared" si="3137"/>
        <v>-28.550048999999944</v>
      </c>
      <c r="BT2493">
        <f t="shared" si="3138"/>
        <v>-46.039917000000059</v>
      </c>
      <c r="BU2493">
        <f t="shared" si="3139"/>
        <v>-41</v>
      </c>
      <c r="BV2493">
        <f t="shared" si="3140"/>
        <v>1466.0300293333335</v>
      </c>
      <c r="BW2493">
        <f t="shared" si="3141"/>
        <v>1466.3638392857142</v>
      </c>
      <c r="BX2493">
        <f t="shared" si="3142"/>
        <v>1470.2687500000002</v>
      </c>
      <c r="BY2493">
        <f t="shared" si="3143"/>
        <v>1498.3936843428567</v>
      </c>
      <c r="BZ2493">
        <f t="shared" si="3144"/>
        <v>1538.5699460000001</v>
      </c>
      <c r="CA2493">
        <f t="shared" si="3145"/>
        <v>1446.25</v>
      </c>
      <c r="CB2493">
        <f t="shared" si="3146"/>
        <v>1460.5599673066667</v>
      </c>
      <c r="CC2493">
        <f t="shared" si="3147"/>
        <v>1470.2552247083333</v>
      </c>
      <c r="CD2493">
        <f t="shared" si="3148"/>
        <v>1483.6547178030555</v>
      </c>
      <c r="CE2493">
        <f t="shared" si="3149"/>
        <v>1553.0699767978906</v>
      </c>
      <c r="CF2493">
        <f t="shared" si="3150"/>
        <v>1461.8000489999999</v>
      </c>
      <c r="CG2493">
        <f t="shared" si="3151"/>
        <v>1476.650024</v>
      </c>
      <c r="CH2493">
        <f t="shared" si="3152"/>
        <v>1447.599976</v>
      </c>
    </row>
    <row r="2494" spans="1:86">
      <c r="A2494" s="1">
        <v>43152</v>
      </c>
      <c r="B2494">
        <v>1487</v>
      </c>
      <c r="C2494">
        <v>1531.3000489999999</v>
      </c>
      <c r="D2494">
        <v>1480.030029</v>
      </c>
      <c r="E2494">
        <v>1521.150024</v>
      </c>
      <c r="F2494">
        <v>3089228</v>
      </c>
      <c r="G2494">
        <f t="shared" si="3086"/>
        <v>1866067.1184282831</v>
      </c>
      <c r="H2494">
        <f t="shared" si="3114"/>
        <v>40534671.449872024</v>
      </c>
      <c r="I2494">
        <f t="shared" si="3087"/>
        <v>1504.8700254999999</v>
      </c>
      <c r="J2494">
        <f t="shared" si="3094"/>
        <v>1504.8700254999999</v>
      </c>
      <c r="K2494">
        <f t="shared" si="3095"/>
        <v>1463.2375185000001</v>
      </c>
      <c r="L2494">
        <f t="shared" si="3096"/>
        <v>1</v>
      </c>
      <c r="M2494">
        <f t="shared" si="3097"/>
        <v>5</v>
      </c>
      <c r="N2494">
        <f t="shared" si="3098"/>
        <v>90</v>
      </c>
      <c r="O2494">
        <f t="shared" si="3099"/>
        <v>50</v>
      </c>
      <c r="P2494">
        <f t="shared" si="3074"/>
        <v>51.270019999999931</v>
      </c>
      <c r="Q2494">
        <f t="shared" si="3075"/>
        <v>10.150024999999914</v>
      </c>
      <c r="R2494">
        <f t="shared" si="3076"/>
        <v>41.119995000000017</v>
      </c>
      <c r="S2494">
        <f t="shared" si="3077"/>
        <v>51.270019999999931</v>
      </c>
      <c r="T2494">
        <f t="shared" si="3113"/>
        <v>38.848672780650077</v>
      </c>
      <c r="U2494">
        <f t="shared" si="3078"/>
        <v>8.1999510000000555</v>
      </c>
      <c r="V2494">
        <f t="shared" si="3079"/>
        <v>-31.219970999999987</v>
      </c>
      <c r="W2494">
        <f t="shared" si="3080"/>
        <v>8.1999510000000555</v>
      </c>
      <c r="X2494">
        <f t="shared" si="3081"/>
        <v>0</v>
      </c>
      <c r="Y2494">
        <f t="shared" si="3111"/>
        <v>11.576753191610779</v>
      </c>
      <c r="Z2494">
        <f t="shared" si="3112"/>
        <v>7.0960380226977682</v>
      </c>
      <c r="AA2494">
        <f t="shared" si="3108"/>
        <v>29.799610547768779</v>
      </c>
      <c r="AB2494">
        <f t="shared" si="3109"/>
        <v>18.26584414547154</v>
      </c>
      <c r="AC2494">
        <f t="shared" si="3110"/>
        <v>23.995958169764883</v>
      </c>
      <c r="AD2494">
        <f t="shared" si="3118"/>
        <v>19.335241183854425</v>
      </c>
      <c r="AE2494">
        <f t="shared" si="3091"/>
        <v>1476.9580321999997</v>
      </c>
      <c r="AF2494">
        <f t="shared" si="3093"/>
        <v>1473.4483641666666</v>
      </c>
      <c r="AG2494">
        <f t="shared" si="3115"/>
        <v>1520.1015198</v>
      </c>
      <c r="AH2494">
        <f t="shared" si="3100"/>
        <v>1477.482019</v>
      </c>
      <c r="AI2494">
        <f t="shared" si="3101"/>
        <v>1513.1298074921976</v>
      </c>
      <c r="AJ2494">
        <f t="shared" si="3102"/>
        <v>1441.8342305078024</v>
      </c>
      <c r="AK2494">
        <f t="shared" si="3103"/>
        <v>1.1124924833634182</v>
      </c>
      <c r="AL2494">
        <f t="shared" si="3082"/>
        <v>0.60405613260927427</v>
      </c>
      <c r="AM2494">
        <f t="shared" si="3083"/>
        <v>1866067.1184282831</v>
      </c>
      <c r="AN2494">
        <f t="shared" si="3116"/>
        <v>-11792683.912671827</v>
      </c>
      <c r="AO2494">
        <f t="shared" si="3117"/>
        <v>54113584</v>
      </c>
      <c r="AP2494">
        <f t="shared" si="3119"/>
        <v>-0.21792465109447984</v>
      </c>
      <c r="AQ2494">
        <f t="shared" si="3120"/>
        <v>1487.3806185033254</v>
      </c>
      <c r="AR2494">
        <f t="shared" si="3121"/>
        <v>1497.2790000296934</v>
      </c>
      <c r="AS2494">
        <f t="shared" si="3122"/>
        <v>1488.3552870519397</v>
      </c>
      <c r="AT2494">
        <f t="shared" si="3123"/>
        <v>1484.9900128789191</v>
      </c>
      <c r="AU2494">
        <f t="shared" si="3124"/>
        <v>1489.6339750498551</v>
      </c>
      <c r="AV2494">
        <f t="shared" si="3125"/>
        <v>1475.9642885534874</v>
      </c>
      <c r="AW2494">
        <f t="shared" si="3126"/>
        <v>13.669686496367603</v>
      </c>
      <c r="AX2494">
        <f t="shared" si="3153"/>
        <v>23.808189896802212</v>
      </c>
      <c r="AY2494">
        <f t="shared" si="3127"/>
        <v>-10.138503400434608</v>
      </c>
      <c r="AZ2494">
        <f t="shared" si="3084"/>
        <v>1510.8267006666665</v>
      </c>
      <c r="BA2494">
        <f t="shared" si="3085"/>
        <v>4667288146.847085</v>
      </c>
      <c r="BB2494">
        <f t="shared" si="3088"/>
        <v>4667288146.847085</v>
      </c>
      <c r="BC2494">
        <f t="shared" si="3089"/>
        <v>0</v>
      </c>
      <c r="BD2494">
        <f t="shared" si="3104"/>
        <v>25863583552.30825</v>
      </c>
      <c r="BE2494">
        <f t="shared" si="3105"/>
        <v>24733850411.354706</v>
      </c>
      <c r="BF2494">
        <f t="shared" si="3106"/>
        <v>1.0456755871877883</v>
      </c>
      <c r="BG2494">
        <f t="shared" si="3107"/>
        <v>51.116393710563344</v>
      </c>
      <c r="BH2494">
        <f t="shared" si="3128"/>
        <v>247566188</v>
      </c>
      <c r="BI2494">
        <f t="shared" si="3129"/>
        <v>0.92615292946989403</v>
      </c>
      <c r="BJ2494">
        <f t="shared" si="3090"/>
        <v>4777.0019000000048</v>
      </c>
      <c r="BK2494">
        <f t="shared" si="3130"/>
        <v>3.3123255432961442E-2</v>
      </c>
      <c r="BL2494">
        <f t="shared" si="3131"/>
        <v>1.0331232554329615</v>
      </c>
      <c r="BM2494">
        <f t="shared" si="3132"/>
        <v>18.78803419721395</v>
      </c>
      <c r="BN2494">
        <f t="shared" si="3133"/>
        <v>1505.665039</v>
      </c>
      <c r="BO2494">
        <f t="shared" si="3092"/>
        <v>1477.7410155999999</v>
      </c>
      <c r="BP2494">
        <f t="shared" si="3134"/>
        <v>1470.8654443823527</v>
      </c>
      <c r="BQ2494">
        <f t="shared" si="3135"/>
        <v>6.8755712176471206</v>
      </c>
      <c r="BR2494">
        <f t="shared" si="3136"/>
        <v>43.619995000000017</v>
      </c>
      <c r="BS2494">
        <f t="shared" si="3137"/>
        <v>6.3100580000000264</v>
      </c>
      <c r="BT2494">
        <f t="shared" si="3138"/>
        <v>15.800048999999944</v>
      </c>
      <c r="BU2494">
        <f t="shared" si="3139"/>
        <v>-26.5</v>
      </c>
      <c r="BV2494">
        <f t="shared" si="3140"/>
        <v>1485.1106932666667</v>
      </c>
      <c r="BW2494">
        <f t="shared" si="3141"/>
        <v>1481.7785992380952</v>
      </c>
      <c r="BX2494">
        <f t="shared" si="3142"/>
        <v>1478.6180241636364</v>
      </c>
      <c r="BY2494">
        <f t="shared" si="3143"/>
        <v>1498.3171136619048</v>
      </c>
      <c r="BZ2494">
        <f t="shared" si="3144"/>
        <v>1531.3000489999999</v>
      </c>
      <c r="CA2494">
        <f t="shared" si="3145"/>
        <v>1446.25</v>
      </c>
      <c r="CB2494">
        <f t="shared" si="3146"/>
        <v>1466.8563078566665</v>
      </c>
      <c r="CC2494">
        <f t="shared" si="3147"/>
        <v>1462.7080334500004</v>
      </c>
      <c r="CD2494">
        <f t="shared" si="3148"/>
        <v>1477.7356393428968</v>
      </c>
      <c r="CE2494">
        <f t="shared" si="3149"/>
        <v>1551.3162261269586</v>
      </c>
      <c r="CF2494">
        <f t="shared" si="3150"/>
        <v>1472.380005</v>
      </c>
      <c r="CG2494">
        <f t="shared" si="3151"/>
        <v>1492.530029</v>
      </c>
      <c r="CH2494">
        <f t="shared" si="3152"/>
        <v>1463.9499510000001</v>
      </c>
    </row>
    <row r="2495" spans="1:86">
      <c r="A2495" s="1">
        <v>43153</v>
      </c>
      <c r="B2495">
        <v>1526</v>
      </c>
      <c r="C2495">
        <v>1539.5</v>
      </c>
      <c r="D2495">
        <v>1511.25</v>
      </c>
      <c r="E2495">
        <v>1525.099976</v>
      </c>
      <c r="F2495">
        <v>3463010</v>
      </c>
      <c r="G2495">
        <f t="shared" si="3086"/>
        <v>-67427.317680715409</v>
      </c>
      <c r="H2495">
        <f t="shared" si="3114"/>
        <v>40467244.132191308</v>
      </c>
      <c r="I2495">
        <f t="shared" si="3087"/>
        <v>1525.4624939999999</v>
      </c>
      <c r="J2495">
        <f t="shared" si="3094"/>
        <v>1525.4624939999999</v>
      </c>
      <c r="K2495">
        <f t="shared" si="3095"/>
        <v>1463.2375185000001</v>
      </c>
      <c r="L2495">
        <f t="shared" si="3096"/>
        <v>1</v>
      </c>
      <c r="M2495">
        <f t="shared" si="3097"/>
        <v>6</v>
      </c>
      <c r="N2495">
        <f t="shared" si="3098"/>
        <v>90</v>
      </c>
      <c r="O2495">
        <f t="shared" si="3099"/>
        <v>40</v>
      </c>
      <c r="P2495">
        <f t="shared" si="3074"/>
        <v>28.25</v>
      </c>
      <c r="Q2495">
        <f t="shared" si="3075"/>
        <v>14.40002400000003</v>
      </c>
      <c r="R2495">
        <f t="shared" si="3076"/>
        <v>13.84997599999997</v>
      </c>
      <c r="S2495">
        <f t="shared" si="3077"/>
        <v>28.25</v>
      </c>
      <c r="T2495">
        <f t="shared" si="3113"/>
        <v>38.091624724889357</v>
      </c>
      <c r="U2495">
        <f t="shared" si="3078"/>
        <v>5</v>
      </c>
      <c r="V2495">
        <f t="shared" si="3079"/>
        <v>15.199951000000056</v>
      </c>
      <c r="W2495">
        <f t="shared" si="3080"/>
        <v>0</v>
      </c>
      <c r="X2495">
        <f t="shared" si="3081"/>
        <v>15.199951000000056</v>
      </c>
      <c r="Y2495">
        <f t="shared" si="3111"/>
        <v>10.749842249352866</v>
      </c>
      <c r="Z2495">
        <f t="shared" si="3112"/>
        <v>7.6748889496479311</v>
      </c>
      <c r="AA2495">
        <f t="shared" si="3108"/>
        <v>28.22101269502647</v>
      </c>
      <c r="AB2495">
        <f t="shared" si="3109"/>
        <v>20.148494597115729</v>
      </c>
      <c r="AC2495">
        <f t="shared" si="3110"/>
        <v>16.689270885383095</v>
      </c>
      <c r="AD2495">
        <f t="shared" si="3118"/>
        <v>15.916733529368562</v>
      </c>
      <c r="AE2495">
        <f t="shared" si="3091"/>
        <v>1489.3920166</v>
      </c>
      <c r="AF2495">
        <f t="shared" si="3093"/>
        <v>1484.9816894999997</v>
      </c>
      <c r="AG2495">
        <f t="shared" si="3115"/>
        <v>1518.8065185999999</v>
      </c>
      <c r="AH2495">
        <f t="shared" si="3100"/>
        <v>1482.2390136999998</v>
      </c>
      <c r="AI2495">
        <f t="shared" si="3101"/>
        <v>1527.9252899724329</v>
      </c>
      <c r="AJ2495">
        <f t="shared" si="3102"/>
        <v>1436.5527374275666</v>
      </c>
      <c r="AK2495">
        <f t="shared" si="3103"/>
        <v>0.96907918303972496</v>
      </c>
      <c r="AL2495">
        <f t="shared" si="3082"/>
        <v>-1.9470725663718963E-2</v>
      </c>
      <c r="AM2495">
        <f t="shared" si="3083"/>
        <v>-67427.317680715409</v>
      </c>
      <c r="AN2495">
        <f t="shared" si="3116"/>
        <v>-10099687.40713899</v>
      </c>
      <c r="AO2495">
        <f t="shared" si="3117"/>
        <v>54336984</v>
      </c>
      <c r="AP2495">
        <f t="shared" si="3119"/>
        <v>-0.18587132858052979</v>
      </c>
      <c r="AQ2495">
        <f t="shared" si="3120"/>
        <v>1500.2052000521949</v>
      </c>
      <c r="AR2495">
        <f t="shared" si="3121"/>
        <v>1508.8559918612309</v>
      </c>
      <c r="AS2495">
        <f t="shared" si="3122"/>
        <v>1494.9693310625905</v>
      </c>
      <c r="AT2495">
        <f t="shared" si="3123"/>
        <v>1488.5999095598163</v>
      </c>
      <c r="AU2495">
        <f t="shared" si="3124"/>
        <v>1494.9538751923767</v>
      </c>
      <c r="AV2495">
        <f t="shared" si="3125"/>
        <v>1479.4037866747433</v>
      </c>
      <c r="AW2495">
        <f t="shared" si="3126"/>
        <v>15.550088517633412</v>
      </c>
      <c r="AX2495">
        <f t="shared" si="3153"/>
        <v>22.156569620968451</v>
      </c>
      <c r="AY2495">
        <f t="shared" si="3127"/>
        <v>-6.6064811033350388</v>
      </c>
      <c r="AZ2495">
        <f t="shared" si="3084"/>
        <v>1525.2833253333331</v>
      </c>
      <c r="BA2495">
        <f t="shared" si="3085"/>
        <v>5282071408.4625854</v>
      </c>
      <c r="BB2495">
        <f t="shared" si="3088"/>
        <v>5282071408.4625854</v>
      </c>
      <c r="BC2495">
        <f t="shared" si="3089"/>
        <v>0</v>
      </c>
      <c r="BD2495">
        <f t="shared" si="3104"/>
        <v>27377706075.355507</v>
      </c>
      <c r="BE2495">
        <f t="shared" si="3105"/>
        <v>24733850411.354706</v>
      </c>
      <c r="BF2495">
        <f t="shared" si="3106"/>
        <v>1.1068921991533947</v>
      </c>
      <c r="BG2495">
        <f t="shared" si="3107"/>
        <v>52.53672682438016</v>
      </c>
      <c r="BH2495">
        <f t="shared" si="3128"/>
        <v>251029198</v>
      </c>
      <c r="BI2495">
        <f t="shared" si="3129"/>
        <v>1.0511050909627151</v>
      </c>
      <c r="BJ2495">
        <f t="shared" si="3090"/>
        <v>294.99519999999393</v>
      </c>
      <c r="BK2495">
        <f t="shared" si="3130"/>
        <v>2.5966879911116111E-3</v>
      </c>
      <c r="BL2495">
        <f t="shared" si="3131"/>
        <v>1.0025966879911117</v>
      </c>
      <c r="BM2495">
        <f t="shared" si="3132"/>
        <v>24.078781805432708</v>
      </c>
      <c r="BN2495">
        <f t="shared" si="3133"/>
        <v>1525.375</v>
      </c>
      <c r="BO2495">
        <f t="shared" si="3092"/>
        <v>1490.4110107000001</v>
      </c>
      <c r="BP2495">
        <f t="shared" si="3134"/>
        <v>1476.7573565</v>
      </c>
      <c r="BQ2495">
        <f t="shared" si="3135"/>
        <v>13.653654200000119</v>
      </c>
      <c r="BR2495">
        <f t="shared" si="3136"/>
        <v>38</v>
      </c>
      <c r="BS2495">
        <f t="shared" si="3137"/>
        <v>31.75</v>
      </c>
      <c r="BT2495">
        <f t="shared" si="3138"/>
        <v>25.699951000000056</v>
      </c>
      <c r="BU2495">
        <f t="shared" si="3139"/>
        <v>36.119995000000017</v>
      </c>
      <c r="BV2495">
        <f t="shared" si="3140"/>
        <v>1501.1580078666666</v>
      </c>
      <c r="BW2495">
        <f t="shared" si="3141"/>
        <v>1496.5362026190476</v>
      </c>
      <c r="BX2495">
        <f t="shared" si="3142"/>
        <v>1487.2758345272725</v>
      </c>
      <c r="BY2495">
        <f t="shared" si="3143"/>
        <v>1498.7931571095239</v>
      </c>
      <c r="BZ2495">
        <f t="shared" si="3144"/>
        <v>1539.5</v>
      </c>
      <c r="CA2495">
        <f t="shared" si="3145"/>
        <v>1446.25</v>
      </c>
      <c r="CB2495">
        <f t="shared" si="3146"/>
        <v>1473.4910944699998</v>
      </c>
      <c r="CC2495">
        <f t="shared" si="3147"/>
        <v>1469.8772047972222</v>
      </c>
      <c r="CD2495">
        <f t="shared" si="3148"/>
        <v>1478.9678250490078</v>
      </c>
      <c r="CE2495">
        <f t="shared" si="3149"/>
        <v>1551.8864779698351</v>
      </c>
      <c r="CF2495">
        <f t="shared" si="3150"/>
        <v>1521.150024</v>
      </c>
      <c r="CG2495">
        <f t="shared" si="3151"/>
        <v>1531.3000489999999</v>
      </c>
      <c r="CH2495">
        <f t="shared" si="3152"/>
        <v>1480.030029</v>
      </c>
    </row>
    <row r="2496" spans="1:86">
      <c r="A2496" s="1">
        <v>43154</v>
      </c>
      <c r="B2496">
        <v>1525</v>
      </c>
      <c r="C2496">
        <v>1544.5</v>
      </c>
      <c r="D2496">
        <v>1496.0500489999999</v>
      </c>
      <c r="E2496">
        <v>1537.900024</v>
      </c>
      <c r="F2496">
        <v>3362500</v>
      </c>
      <c r="G2496">
        <f t="shared" si="3086"/>
        <v>2446403.3335658121</v>
      </c>
      <c r="H2496">
        <f t="shared" si="3114"/>
        <v>42913647.465757117</v>
      </c>
      <c r="I2496">
        <f t="shared" si="3087"/>
        <v>1525.86251825</v>
      </c>
      <c r="J2496">
        <f t="shared" si="3094"/>
        <v>1525.86251825</v>
      </c>
      <c r="K2496">
        <f t="shared" si="3095"/>
        <v>1463.2375185000001</v>
      </c>
      <c r="L2496">
        <f t="shared" si="3096"/>
        <v>1</v>
      </c>
      <c r="M2496">
        <f t="shared" si="3097"/>
        <v>7</v>
      </c>
      <c r="N2496">
        <f t="shared" si="3098"/>
        <v>90</v>
      </c>
      <c r="O2496">
        <f t="shared" si="3099"/>
        <v>30</v>
      </c>
      <c r="P2496">
        <f t="shared" si="3074"/>
        <v>48.449951000000056</v>
      </c>
      <c r="Q2496">
        <f t="shared" si="3075"/>
        <v>6.5999759999999696</v>
      </c>
      <c r="R2496">
        <f t="shared" si="3076"/>
        <v>41.849975000000086</v>
      </c>
      <c r="S2496">
        <f t="shared" si="3077"/>
        <v>48.449951000000056</v>
      </c>
      <c r="T2496">
        <f t="shared" si="3113"/>
        <v>38.831505173111552</v>
      </c>
      <c r="U2496">
        <f t="shared" si="3078"/>
        <v>0.46997099999998682</v>
      </c>
      <c r="V2496">
        <f t="shared" si="3079"/>
        <v>-14.549927000000025</v>
      </c>
      <c r="W2496">
        <f t="shared" si="3080"/>
        <v>0.46997099999998682</v>
      </c>
      <c r="X2496">
        <f t="shared" si="3081"/>
        <v>0</v>
      </c>
      <c r="Y2496">
        <f t="shared" si="3111"/>
        <v>10.015565731541946</v>
      </c>
      <c r="Z2496">
        <f t="shared" si="3112"/>
        <v>7.1266825961016504</v>
      </c>
      <c r="AA2496">
        <f t="shared" si="3108"/>
        <v>25.792370619918987</v>
      </c>
      <c r="AB2496">
        <f t="shared" si="3109"/>
        <v>18.352836348554533</v>
      </c>
      <c r="AC2496">
        <f t="shared" si="3110"/>
        <v>16.852416790519136</v>
      </c>
      <c r="AD2496">
        <f t="shared" si="3118"/>
        <v>13.179269399013014</v>
      </c>
      <c r="AE2496">
        <f t="shared" si="3091"/>
        <v>1503.6660156000003</v>
      </c>
      <c r="AF2496">
        <f t="shared" si="3093"/>
        <v>1497.4766845000001</v>
      </c>
      <c r="AG2496">
        <f t="shared" si="3115"/>
        <v>1516.3365173499999</v>
      </c>
      <c r="AH2496">
        <f t="shared" si="3100"/>
        <v>1487.3190185000001</v>
      </c>
      <c r="AI2496">
        <f t="shared" si="3101"/>
        <v>1544.0095617133134</v>
      </c>
      <c r="AJ2496">
        <f t="shared" si="3102"/>
        <v>1430.6284752866868</v>
      </c>
      <c r="AK2496">
        <f t="shared" si="3103"/>
        <v>0.94611501877548987</v>
      </c>
      <c r="AL2496">
        <f t="shared" si="3082"/>
        <v>0.72755489474076196</v>
      </c>
      <c r="AM2496">
        <f t="shared" si="3083"/>
        <v>2446403.3335658121</v>
      </c>
      <c r="AN2496">
        <f t="shared" si="3116"/>
        <v>-7892275.5610788967</v>
      </c>
      <c r="AO2496">
        <f t="shared" si="3117"/>
        <v>52077946</v>
      </c>
      <c r="AP2496">
        <f t="shared" si="3119"/>
        <v>-0.1515473663473382</v>
      </c>
      <c r="AQ2496">
        <f t="shared" si="3120"/>
        <v>1513.0214401944486</v>
      </c>
      <c r="AR2496">
        <f t="shared" si="3121"/>
        <v>1510.8492773407802</v>
      </c>
      <c r="AS2496">
        <f t="shared" si="3122"/>
        <v>1502.6968557913242</v>
      </c>
      <c r="AT2496">
        <f t="shared" si="3123"/>
        <v>1493.0369198594328</v>
      </c>
      <c r="AU2496">
        <f t="shared" si="3124"/>
        <v>1501.3957975135202</v>
      </c>
      <c r="AV2496">
        <f t="shared" si="3125"/>
        <v>1483.4985232875113</v>
      </c>
      <c r="AW2496">
        <f t="shared" si="3126"/>
        <v>17.897274226008903</v>
      </c>
      <c r="AX2496">
        <f t="shared" si="3153"/>
        <v>21.30471054197654</v>
      </c>
      <c r="AY2496">
        <f t="shared" si="3127"/>
        <v>-3.4074363159676366</v>
      </c>
      <c r="AZ2496">
        <f t="shared" si="3084"/>
        <v>1526.1500243333332</v>
      </c>
      <c r="BA2496">
        <f t="shared" si="3085"/>
        <v>5131679456.8208332</v>
      </c>
      <c r="BB2496">
        <f t="shared" si="3088"/>
        <v>5131679456.8208332</v>
      </c>
      <c r="BC2496">
        <f t="shared" si="3089"/>
        <v>0</v>
      </c>
      <c r="BD2496">
        <f t="shared" si="3104"/>
        <v>28641609341.939232</v>
      </c>
      <c r="BE2496">
        <f t="shared" si="3105"/>
        <v>24733850411.354706</v>
      </c>
      <c r="BF2496">
        <f t="shared" si="3106"/>
        <v>1.157992341086957</v>
      </c>
      <c r="BG2496">
        <f t="shared" si="3107"/>
        <v>53.660632572203156</v>
      </c>
      <c r="BH2496">
        <f t="shared" si="3128"/>
        <v>254391698</v>
      </c>
      <c r="BI2496">
        <f t="shared" si="3129"/>
        <v>1.206423460830119</v>
      </c>
      <c r="BJ2496">
        <f t="shared" si="3090"/>
        <v>1180.0048000000061</v>
      </c>
      <c r="BK2496">
        <f t="shared" si="3130"/>
        <v>8.3929238747821357E-3</v>
      </c>
      <c r="BL2496">
        <f t="shared" si="3131"/>
        <v>1.0083929238747822</v>
      </c>
      <c r="BM2496">
        <f t="shared" si="3132"/>
        <v>29.878539724374239</v>
      </c>
      <c r="BN2496">
        <f t="shared" si="3133"/>
        <v>1520.2750245</v>
      </c>
      <c r="BO2496">
        <f t="shared" si="3092"/>
        <v>1498.3360106999999</v>
      </c>
      <c r="BP2496">
        <f t="shared" si="3134"/>
        <v>1482.4860336911763</v>
      </c>
      <c r="BQ2496">
        <f t="shared" si="3135"/>
        <v>15.849977008823544</v>
      </c>
      <c r="BR2496">
        <f t="shared" si="3136"/>
        <v>52.050048000000061</v>
      </c>
      <c r="BS2496">
        <f t="shared" si="3137"/>
        <v>47.730102999999872</v>
      </c>
      <c r="BT2496">
        <f t="shared" si="3138"/>
        <v>47.5</v>
      </c>
      <c r="BU2496">
        <f t="shared" si="3139"/>
        <v>50</v>
      </c>
      <c r="BV2496">
        <f t="shared" si="3140"/>
        <v>1517.3273436666668</v>
      </c>
      <c r="BW2496">
        <f t="shared" si="3141"/>
        <v>1511.6557267619046</v>
      </c>
      <c r="BX2496">
        <f t="shared" si="3142"/>
        <v>1497.3960182181818</v>
      </c>
      <c r="BY2496">
        <f t="shared" si="3143"/>
        <v>1500.6115861952383</v>
      </c>
      <c r="BZ2496">
        <f t="shared" si="3144"/>
        <v>1544.5</v>
      </c>
      <c r="CA2496">
        <f t="shared" si="3145"/>
        <v>1446.25</v>
      </c>
      <c r="CB2496">
        <f t="shared" si="3146"/>
        <v>1482.5547262200002</v>
      </c>
      <c r="CC2496">
        <f t="shared" si="3147"/>
        <v>1477.4886928083333</v>
      </c>
      <c r="CD2496">
        <f t="shared" si="3148"/>
        <v>1477.3385796112302</v>
      </c>
      <c r="CE2496">
        <f t="shared" si="3149"/>
        <v>1544.6473777519104</v>
      </c>
      <c r="CF2496">
        <f t="shared" si="3150"/>
        <v>1525.099976</v>
      </c>
      <c r="CG2496">
        <f t="shared" si="3151"/>
        <v>1539.5</v>
      </c>
      <c r="CH2496">
        <f t="shared" si="3152"/>
        <v>1511.25</v>
      </c>
    </row>
    <row r="2497" spans="1:86">
      <c r="A2497" s="1">
        <v>43157</v>
      </c>
      <c r="B2497">
        <v>1537.5</v>
      </c>
      <c r="C2497">
        <v>1544.969971</v>
      </c>
      <c r="D2497">
        <v>1510.599976</v>
      </c>
      <c r="E2497">
        <v>1515.849976</v>
      </c>
      <c r="F2497">
        <v>1363882</v>
      </c>
      <c r="G2497">
        <f t="shared" si="3086"/>
        <v>-947217.37726729398</v>
      </c>
      <c r="H2497">
        <f t="shared" si="3114"/>
        <v>41966430.088489823</v>
      </c>
      <c r="I2497">
        <f t="shared" si="3087"/>
        <v>1527.2299807499999</v>
      </c>
      <c r="J2497">
        <f t="shared" si="3094"/>
        <v>1527.2299807499999</v>
      </c>
      <c r="K2497">
        <f t="shared" si="3095"/>
        <v>1463.2375185000001</v>
      </c>
      <c r="L2497">
        <f t="shared" si="3096"/>
        <v>1</v>
      </c>
      <c r="M2497">
        <f t="shared" si="3097"/>
        <v>8</v>
      </c>
      <c r="N2497">
        <f t="shared" si="3098"/>
        <v>90</v>
      </c>
      <c r="O2497">
        <f t="shared" si="3099"/>
        <v>20</v>
      </c>
      <c r="P2497">
        <f t="shared" si="3074"/>
        <v>34.369995000000017</v>
      </c>
      <c r="Q2497">
        <f t="shared" si="3075"/>
        <v>29.119995000000017</v>
      </c>
      <c r="R2497">
        <f t="shared" si="3076"/>
        <v>5.25</v>
      </c>
      <c r="S2497">
        <f t="shared" si="3077"/>
        <v>34.369995000000017</v>
      </c>
      <c r="T2497">
        <f t="shared" si="3113"/>
        <v>38.512825875032156</v>
      </c>
      <c r="U2497">
        <f t="shared" si="3078"/>
        <v>-5.6899419999999736</v>
      </c>
      <c r="V2497">
        <f t="shared" si="3079"/>
        <v>-5.4000240000000304</v>
      </c>
      <c r="W2497">
        <f t="shared" si="3080"/>
        <v>0</v>
      </c>
      <c r="X2497">
        <f t="shared" si="3081"/>
        <v>0</v>
      </c>
      <c r="Y2497">
        <f t="shared" si="3111"/>
        <v>9.3001681792889492</v>
      </c>
      <c r="Z2497">
        <f t="shared" si="3112"/>
        <v>6.6176338392372474</v>
      </c>
      <c r="AA2497">
        <f t="shared" si="3108"/>
        <v>24.148236251129635</v>
      </c>
      <c r="AB2497">
        <f t="shared" si="3109"/>
        <v>17.182935006406414</v>
      </c>
      <c r="AC2497">
        <f t="shared" si="3110"/>
        <v>16.852416790519129</v>
      </c>
      <c r="AD2497">
        <f t="shared" si="3118"/>
        <v>12.380371307721285</v>
      </c>
      <c r="AE2497">
        <f t="shared" si="3091"/>
        <v>1514.4760009999998</v>
      </c>
      <c r="AF2497">
        <f t="shared" si="3093"/>
        <v>1505.6966756666668</v>
      </c>
      <c r="AG2497">
        <f t="shared" si="3115"/>
        <v>1514.1025146999998</v>
      </c>
      <c r="AH2497">
        <f t="shared" si="3100"/>
        <v>1490.3190184999999</v>
      </c>
      <c r="AI2497">
        <f t="shared" si="3101"/>
        <v>1549.5014539840511</v>
      </c>
      <c r="AJ2497">
        <f t="shared" si="3102"/>
        <v>1431.1365830159486</v>
      </c>
      <c r="AK2497">
        <f t="shared" si="3103"/>
        <v>0.71569708386604269</v>
      </c>
      <c r="AL2497">
        <f t="shared" si="3082"/>
        <v>-0.69450097388725274</v>
      </c>
      <c r="AM2497">
        <f t="shared" si="3083"/>
        <v>-947217.37726729398</v>
      </c>
      <c r="AN2497">
        <f t="shared" si="3116"/>
        <v>-8114635.5453760158</v>
      </c>
      <c r="AO2497">
        <f t="shared" si="3117"/>
        <v>49607984</v>
      </c>
      <c r="AP2497">
        <f t="shared" si="3119"/>
        <v>-0.16357519276284269</v>
      </c>
      <c r="AQ2497">
        <f t="shared" si="3120"/>
        <v>1513.9831423683361</v>
      </c>
      <c r="AR2497">
        <f t="shared" si="3121"/>
        <v>1513.7935486886579</v>
      </c>
      <c r="AS2497">
        <f t="shared" si="3122"/>
        <v>1505.0644174288859</v>
      </c>
      <c r="AT2497">
        <f t="shared" si="3123"/>
        <v>1495.0900949120839</v>
      </c>
      <c r="AU2497">
        <f t="shared" si="3124"/>
        <v>1503.5639242864922</v>
      </c>
      <c r="AV2497">
        <f t="shared" si="3125"/>
        <v>1485.7631249773854</v>
      </c>
      <c r="AW2497">
        <f t="shared" si="3126"/>
        <v>17.800799309106878</v>
      </c>
      <c r="AX2497">
        <f t="shared" si="3153"/>
        <v>20.603928295402607</v>
      </c>
      <c r="AY2497">
        <f t="shared" si="3127"/>
        <v>-2.8031289862957287</v>
      </c>
      <c r="AZ2497">
        <f t="shared" si="3084"/>
        <v>1523.8066409999999</v>
      </c>
      <c r="BA2497">
        <f t="shared" si="3085"/>
        <v>2078292449.1403618</v>
      </c>
      <c r="BB2497">
        <f t="shared" si="3088"/>
        <v>0</v>
      </c>
      <c r="BC2497">
        <f t="shared" si="3089"/>
        <v>2078292449.1403618</v>
      </c>
      <c r="BD2497">
        <f t="shared" si="3104"/>
        <v>28641609341.939232</v>
      </c>
      <c r="BE2497">
        <f t="shared" si="3105"/>
        <v>22506360746.16431</v>
      </c>
      <c r="BF2497">
        <f t="shared" si="3106"/>
        <v>1.2726006512101489</v>
      </c>
      <c r="BG2497">
        <f t="shared" si="3107"/>
        <v>55.997548470845288</v>
      </c>
      <c r="BH2497">
        <f t="shared" si="3128"/>
        <v>253027816</v>
      </c>
      <c r="BI2497">
        <f t="shared" si="3129"/>
        <v>1.1980913383738623</v>
      </c>
      <c r="BJ2497">
        <f t="shared" si="3090"/>
        <v>-2305.0048000000061</v>
      </c>
      <c r="BK2497">
        <f t="shared" si="3130"/>
        <v>-1.4337764260285921E-2</v>
      </c>
      <c r="BL2497">
        <f t="shared" si="3131"/>
        <v>0.98566223573971412</v>
      </c>
      <c r="BM2497">
        <f t="shared" si="3132"/>
        <v>31.191882267597911</v>
      </c>
      <c r="BN2497">
        <f t="shared" si="3133"/>
        <v>1527.7849735</v>
      </c>
      <c r="BO2497">
        <f t="shared" si="3092"/>
        <v>1511.4680053999998</v>
      </c>
      <c r="BP2497">
        <f t="shared" si="3134"/>
        <v>1488.0863270294117</v>
      </c>
      <c r="BQ2497">
        <f t="shared" si="3135"/>
        <v>23.381678370588133</v>
      </c>
      <c r="BR2497">
        <f t="shared" si="3136"/>
        <v>32.199951999999939</v>
      </c>
      <c r="BS2497">
        <f t="shared" si="3137"/>
        <v>32.819946999999956</v>
      </c>
      <c r="BT2497">
        <f t="shared" si="3138"/>
        <v>33.289917000000059</v>
      </c>
      <c r="BU2497">
        <f t="shared" si="3139"/>
        <v>48.34997599999997</v>
      </c>
      <c r="BV2497">
        <f t="shared" si="3140"/>
        <v>1521.3886637999999</v>
      </c>
      <c r="BW2497">
        <f t="shared" si="3141"/>
        <v>1516.9052386190476</v>
      </c>
      <c r="BX2497">
        <f t="shared" si="3142"/>
        <v>1502.5834650363638</v>
      </c>
      <c r="BY2497">
        <f t="shared" si="3143"/>
        <v>1500.5652489238091</v>
      </c>
      <c r="BZ2497">
        <f t="shared" si="3144"/>
        <v>1544.969971</v>
      </c>
      <c r="CA2497">
        <f t="shared" si="3145"/>
        <v>1446.25</v>
      </c>
      <c r="CB2497">
        <f t="shared" si="3146"/>
        <v>1500.7927058833332</v>
      </c>
      <c r="CC2497">
        <f t="shared" si="3147"/>
        <v>1486.4117177944445</v>
      </c>
      <c r="CD2497">
        <f t="shared" si="3148"/>
        <v>1475.5418379462303</v>
      </c>
      <c r="CE2497">
        <f t="shared" si="3149"/>
        <v>1542.8866042019131</v>
      </c>
      <c r="CF2497">
        <f t="shared" si="3150"/>
        <v>1537.900024</v>
      </c>
      <c r="CG2497">
        <f t="shared" si="3151"/>
        <v>1544.5</v>
      </c>
      <c r="CH2497">
        <f t="shared" si="3152"/>
        <v>1496.0500489999999</v>
      </c>
    </row>
    <row r="2498" spans="1:86">
      <c r="A2498" s="1">
        <v>43158</v>
      </c>
      <c r="B2498">
        <v>1520.5</v>
      </c>
      <c r="C2498">
        <v>1539.280029</v>
      </c>
      <c r="D2498">
        <v>1516</v>
      </c>
      <c r="E2498">
        <v>1521.1800539999999</v>
      </c>
      <c r="F2498">
        <v>1717800</v>
      </c>
      <c r="G2498">
        <f t="shared" si="3086"/>
        <v>-953342.46764899918</v>
      </c>
      <c r="H2498">
        <f t="shared" si="3114"/>
        <v>41013087.620840825</v>
      </c>
      <c r="I2498">
        <f t="shared" si="3087"/>
        <v>1524.24002075</v>
      </c>
      <c r="J2498">
        <f t="shared" si="3094"/>
        <v>1527.2299807499999</v>
      </c>
      <c r="K2498">
        <f t="shared" si="3095"/>
        <v>1463.2375185000001</v>
      </c>
      <c r="L2498">
        <f t="shared" si="3096"/>
        <v>2</v>
      </c>
      <c r="M2498">
        <f t="shared" si="3097"/>
        <v>9</v>
      </c>
      <c r="N2498">
        <f t="shared" si="3098"/>
        <v>80</v>
      </c>
      <c r="O2498">
        <f t="shared" si="3099"/>
        <v>10</v>
      </c>
      <c r="P2498">
        <f t="shared" si="3074"/>
        <v>23.280029000000013</v>
      </c>
      <c r="Q2498">
        <f t="shared" si="3075"/>
        <v>18.099975000000086</v>
      </c>
      <c r="R2498">
        <f t="shared" si="3076"/>
        <v>5.1800539999999273</v>
      </c>
      <c r="S2498">
        <f t="shared" si="3077"/>
        <v>23.280029000000013</v>
      </c>
      <c r="T2498">
        <f t="shared" si="3113"/>
        <v>37.424768955387002</v>
      </c>
      <c r="U2498">
        <f t="shared" si="3078"/>
        <v>-7.3100580000000264</v>
      </c>
      <c r="V2498">
        <f t="shared" si="3079"/>
        <v>5.2800290000000132</v>
      </c>
      <c r="W2498">
        <f t="shared" si="3080"/>
        <v>0</v>
      </c>
      <c r="X2498">
        <f t="shared" si="3081"/>
        <v>5.2800290000000132</v>
      </c>
      <c r="Y2498">
        <f t="shared" si="3111"/>
        <v>8.6358704521968814</v>
      </c>
      <c r="Z2498">
        <f t="shared" si="3112"/>
        <v>6.5220906364345881</v>
      </c>
      <c r="AA2498">
        <f t="shared" si="3108"/>
        <v>23.075280604915573</v>
      </c>
      <c r="AB2498">
        <f t="shared" si="3109"/>
        <v>17.427203476417947</v>
      </c>
      <c r="AC2498">
        <f t="shared" si="3110"/>
        <v>13.945014130875663</v>
      </c>
      <c r="AD2498">
        <f t="shared" si="3118"/>
        <v>12.027762643100321</v>
      </c>
      <c r="AE2498">
        <f t="shared" si="3091"/>
        <v>1524.2360108</v>
      </c>
      <c r="AF2498">
        <f t="shared" si="3093"/>
        <v>1515.5933431666665</v>
      </c>
      <c r="AG2498">
        <f t="shared" si="3115"/>
        <v>1510.1900147000001</v>
      </c>
      <c r="AH2498">
        <f t="shared" si="3100"/>
        <v>1494.0720214999999</v>
      </c>
      <c r="AI2498">
        <f t="shared" si="3101"/>
        <v>1555.7922916999073</v>
      </c>
      <c r="AJ2498">
        <f t="shared" si="3102"/>
        <v>1432.3517513000925</v>
      </c>
      <c r="AK2498">
        <f t="shared" si="3103"/>
        <v>0.71960396813072203</v>
      </c>
      <c r="AL2498">
        <f t="shared" si="3082"/>
        <v>-0.55497873305914491</v>
      </c>
      <c r="AM2498">
        <f t="shared" si="3083"/>
        <v>-953342.46764899918</v>
      </c>
      <c r="AN2498">
        <f t="shared" si="3116"/>
        <v>-10614727.932141123</v>
      </c>
      <c r="AO2498">
        <f t="shared" si="3117"/>
        <v>48184724</v>
      </c>
      <c r="AP2498">
        <f t="shared" si="3119"/>
        <v>-0.22029238835405851</v>
      </c>
      <c r="AQ2498">
        <f t="shared" si="3120"/>
        <v>1516.4300923231017</v>
      </c>
      <c r="AR2498">
        <f t="shared" si="3121"/>
        <v>1514.8584455773903</v>
      </c>
      <c r="AS2498">
        <f t="shared" si="3122"/>
        <v>1507.9652320116863</v>
      </c>
      <c r="AT2498">
        <f t="shared" si="3123"/>
        <v>1497.4381912299964</v>
      </c>
      <c r="AU2498">
        <f t="shared" si="3124"/>
        <v>1506.2063437435183</v>
      </c>
      <c r="AV2498">
        <f t="shared" si="3125"/>
        <v>1488.2423100089684</v>
      </c>
      <c r="AW2498">
        <f t="shared" si="3126"/>
        <v>17.964033734549957</v>
      </c>
      <c r="AX2498">
        <f t="shared" si="3153"/>
        <v>20.075949383232079</v>
      </c>
      <c r="AY2498">
        <f t="shared" si="3127"/>
        <v>-2.1119156486821211</v>
      </c>
      <c r="AZ2498">
        <f t="shared" si="3084"/>
        <v>1525.4866943333334</v>
      </c>
      <c r="BA2498">
        <f t="shared" si="3085"/>
        <v>2620481043.5258002</v>
      </c>
      <c r="BB2498">
        <f t="shared" si="3088"/>
        <v>2620481043.5258002</v>
      </c>
      <c r="BC2498">
        <f t="shared" si="3089"/>
        <v>0</v>
      </c>
      <c r="BD2498">
        <f t="shared" si="3104"/>
        <v>31262090385.465031</v>
      </c>
      <c r="BE2498">
        <f t="shared" si="3105"/>
        <v>18494103326.71133</v>
      </c>
      <c r="BF2498">
        <f t="shared" si="3106"/>
        <v>1.6903815142155441</v>
      </c>
      <c r="BG2498">
        <f t="shared" si="3107"/>
        <v>62.830550436205407</v>
      </c>
      <c r="BH2498">
        <f t="shared" si="3128"/>
        <v>254745616</v>
      </c>
      <c r="BI2498">
        <f t="shared" si="3129"/>
        <v>1.2070637700417013</v>
      </c>
      <c r="BJ2498">
        <f t="shared" si="3090"/>
        <v>433.00779999999577</v>
      </c>
      <c r="BK2498">
        <f t="shared" si="3130"/>
        <v>3.5162305534119412E-3</v>
      </c>
      <c r="BL2498">
        <f t="shared" si="3131"/>
        <v>1.003516230553412</v>
      </c>
      <c r="BM2498">
        <f t="shared" si="3132"/>
        <v>32.529438605455155</v>
      </c>
      <c r="BN2498">
        <f t="shared" si="3133"/>
        <v>1527.6400145</v>
      </c>
      <c r="BO2498">
        <f t="shared" si="3092"/>
        <v>1521.3480102999999</v>
      </c>
      <c r="BP2498">
        <f t="shared" si="3134"/>
        <v>1493.2469141029412</v>
      </c>
      <c r="BQ2498">
        <f t="shared" si="3135"/>
        <v>28.101096197058723</v>
      </c>
      <c r="BR2498">
        <f t="shared" si="3136"/>
        <v>65.280029999999897</v>
      </c>
      <c r="BS2498">
        <f t="shared" si="3137"/>
        <v>69.75</v>
      </c>
      <c r="BT2498">
        <f t="shared" si="3138"/>
        <v>52.060058000000026</v>
      </c>
      <c r="BU2498">
        <f t="shared" si="3139"/>
        <v>35.5</v>
      </c>
      <c r="BV2498">
        <f t="shared" si="3140"/>
        <v>1523.6233481333331</v>
      </c>
      <c r="BW2498">
        <f t="shared" si="3141"/>
        <v>1521.3290609999999</v>
      </c>
      <c r="BX2498">
        <f t="shared" si="3142"/>
        <v>1508.1945623999998</v>
      </c>
      <c r="BY2498">
        <f t="shared" si="3143"/>
        <v>1501.2393002857141</v>
      </c>
      <c r="BZ2498">
        <f t="shared" si="3144"/>
        <v>1544.969971</v>
      </c>
      <c r="CA2498">
        <f t="shared" si="3145"/>
        <v>1446.25</v>
      </c>
      <c r="CB2498">
        <f t="shared" si="3146"/>
        <v>1524.31220856</v>
      </c>
      <c r="CC2498">
        <f t="shared" si="3147"/>
        <v>1503.2594787638889</v>
      </c>
      <c r="CD2498">
        <f t="shared" si="3148"/>
        <v>1473.016867907103</v>
      </c>
      <c r="CE2498">
        <f t="shared" si="3149"/>
        <v>1532.0724171028326</v>
      </c>
      <c r="CF2498">
        <f t="shared" si="3150"/>
        <v>1515.849976</v>
      </c>
      <c r="CG2498">
        <f t="shared" si="3151"/>
        <v>1544.969971</v>
      </c>
      <c r="CH2498">
        <f t="shared" si="3152"/>
        <v>1510.599976</v>
      </c>
    </row>
    <row r="2499" spans="1:86">
      <c r="A2499" s="1">
        <v>43159</v>
      </c>
      <c r="B2499">
        <v>1517.5</v>
      </c>
      <c r="C2499">
        <v>1531.969971</v>
      </c>
      <c r="D2499">
        <v>1510.719971</v>
      </c>
      <c r="E2499">
        <v>1517.530029</v>
      </c>
      <c r="F2499">
        <v>2706864</v>
      </c>
      <c r="G2499">
        <f t="shared" si="3086"/>
        <v>-971908.62700121687</v>
      </c>
      <c r="H2499">
        <f t="shared" si="3114"/>
        <v>40041178.993839607</v>
      </c>
      <c r="I2499">
        <f t="shared" si="3087"/>
        <v>1519.4299927500001</v>
      </c>
      <c r="J2499">
        <f t="shared" si="3094"/>
        <v>1527.2299807499999</v>
      </c>
      <c r="K2499">
        <f t="shared" si="3095"/>
        <v>1463.2375185000001</v>
      </c>
      <c r="L2499">
        <f t="shared" si="3096"/>
        <v>3</v>
      </c>
      <c r="M2499">
        <f t="shared" si="3097"/>
        <v>10</v>
      </c>
      <c r="N2499">
        <f t="shared" si="3098"/>
        <v>70</v>
      </c>
      <c r="O2499">
        <f t="shared" si="3099"/>
        <v>0</v>
      </c>
      <c r="P2499">
        <f t="shared" ref="P2499:P2562" si="3154">(C2499-D2499)</f>
        <v>21.25</v>
      </c>
      <c r="Q2499">
        <f t="shared" ref="Q2499:Q2562" si="3155">(C2499-E2499)</f>
        <v>14.439941999999974</v>
      </c>
      <c r="R2499">
        <f t="shared" ref="R2499:R2562" si="3156">(E2499-D2499)</f>
        <v>6.8100580000000264</v>
      </c>
      <c r="S2499">
        <f t="shared" ref="S2499:S2562" si="3157">MAX(P2499:R2499)</f>
        <v>21.25</v>
      </c>
      <c r="T2499">
        <f t="shared" si="3113"/>
        <v>36.269428315716503</v>
      </c>
      <c r="U2499">
        <f t="shared" ref="U2499:U2562" si="3158">(C2500-C2499)</f>
        <v>-1.3699950000000172</v>
      </c>
      <c r="V2499">
        <f t="shared" ref="V2499:V2562" si="3159">D2499-D2500</f>
        <v>0.71997099999998682</v>
      </c>
      <c r="W2499">
        <f t="shared" ref="W2499:W2562" si="3160">IF(AND(U2499&gt;V2499,U2499&gt;0),U2499,)</f>
        <v>0</v>
      </c>
      <c r="X2499">
        <f t="shared" ref="X2499:X2562" si="3161">IF(AND(V2499&gt;U2499,V2499&gt;0),V2499,)</f>
        <v>0.71997099999998682</v>
      </c>
      <c r="Y2499">
        <f t="shared" si="3111"/>
        <v>8.0190225627542464</v>
      </c>
      <c r="Z2499">
        <f t="shared" si="3112"/>
        <v>6.1076535195464023</v>
      </c>
      <c r="AA2499">
        <f t="shared" si="3108"/>
        <v>22.109591838477893</v>
      </c>
      <c r="AB2499">
        <f t="shared" si="3109"/>
        <v>16.839674081379975</v>
      </c>
      <c r="AC2499">
        <f t="shared" si="3110"/>
        <v>13.530210730906504</v>
      </c>
      <c r="AD2499">
        <f t="shared" si="3118"/>
        <v>11.645525164195842</v>
      </c>
      <c r="AE2499">
        <f t="shared" si="3091"/>
        <v>1523.5120118</v>
      </c>
      <c r="AF2499">
        <f t="shared" si="3093"/>
        <v>1523.1183471666666</v>
      </c>
      <c r="AG2499">
        <f t="shared" si="3115"/>
        <v>1507.24501345</v>
      </c>
      <c r="AH2499">
        <f t="shared" si="3100"/>
        <v>1500.2350219999998</v>
      </c>
      <c r="AI2499">
        <f t="shared" si="3101"/>
        <v>1557.6347793339107</v>
      </c>
      <c r="AJ2499">
        <f t="shared" si="3102"/>
        <v>1442.835264666089</v>
      </c>
      <c r="AK2499">
        <f t="shared" si="3103"/>
        <v>0.65065400798987827</v>
      </c>
      <c r="AL2499">
        <f t="shared" ref="AL2499:AL2562" si="3162">(R2499-Q2499)/P2499</f>
        <v>-0.3590533647058799</v>
      </c>
      <c r="AM2499">
        <f t="shared" ref="AM2499:AM2562" si="3163">AL2499*F2499</f>
        <v>-971908.62700121687</v>
      </c>
      <c r="AN2499">
        <f t="shared" si="3116"/>
        <v>-10491912.033373324</v>
      </c>
      <c r="AO2499">
        <f t="shared" si="3117"/>
        <v>49316830</v>
      </c>
      <c r="AP2499">
        <f t="shared" si="3119"/>
        <v>-0.2127450615413303</v>
      </c>
      <c r="AQ2499">
        <f t="shared" si="3120"/>
        <v>1516.8040707932471</v>
      </c>
      <c r="AR2499">
        <f t="shared" si="3121"/>
        <v>1515.996031747834</v>
      </c>
      <c r="AS2499">
        <f t="shared" si="3122"/>
        <v>1509.6868954695829</v>
      </c>
      <c r="AT2499">
        <f t="shared" si="3123"/>
        <v>1499.2464566292967</v>
      </c>
      <c r="AU2499">
        <f t="shared" si="3124"/>
        <v>1507.9048965319905</v>
      </c>
      <c r="AV2499">
        <f t="shared" si="3125"/>
        <v>1490.2924503383406</v>
      </c>
      <c r="AW2499">
        <f t="shared" si="3126"/>
        <v>17.61244619364993</v>
      </c>
      <c r="AX2499">
        <f t="shared" si="3153"/>
        <v>19.58324874531565</v>
      </c>
      <c r="AY2499">
        <f t="shared" si="3127"/>
        <v>-1.9708025516657202</v>
      </c>
      <c r="AZ2499">
        <f t="shared" ref="AZ2499:AZ2562" si="3164">AVERAGE(C2499:E2499)</f>
        <v>1520.0733236666667</v>
      </c>
      <c r="BA2499">
        <f t="shared" ref="BA2499:BA2562" si="3165">AZ2499*F2499</f>
        <v>4114631757.1936483</v>
      </c>
      <c r="BB2499">
        <f t="shared" si="3088"/>
        <v>0</v>
      </c>
      <c r="BC2499">
        <f t="shared" si="3089"/>
        <v>4114631757.1936483</v>
      </c>
      <c r="BD2499">
        <f t="shared" si="3104"/>
        <v>31262090385.465031</v>
      </c>
      <c r="BE2499">
        <f t="shared" si="3105"/>
        <v>19362414341.571644</v>
      </c>
      <c r="BF2499">
        <f t="shared" si="3106"/>
        <v>1.6145760458366212</v>
      </c>
      <c r="BG2499">
        <f t="shared" si="3107"/>
        <v>61.752881443537568</v>
      </c>
      <c r="BH2499">
        <f t="shared" si="3128"/>
        <v>252038752</v>
      </c>
      <c r="BI2499">
        <f t="shared" si="3129"/>
        <v>1.1818114082005438</v>
      </c>
      <c r="BJ2499">
        <f t="shared" si="3090"/>
        <v>-465.00249999999141</v>
      </c>
      <c r="BK2499">
        <f t="shared" si="3130"/>
        <v>-2.3994694056118054E-3</v>
      </c>
      <c r="BL2499">
        <f t="shared" si="3131"/>
        <v>0.99760053059438825</v>
      </c>
      <c r="BM2499">
        <f t="shared" si="3132"/>
        <v>30.252328386014629</v>
      </c>
      <c r="BN2499">
        <f t="shared" si="3133"/>
        <v>1521.344971</v>
      </c>
      <c r="BO2499">
        <f t="shared" si="3092"/>
        <v>1524.4839967</v>
      </c>
      <c r="BP2499">
        <f t="shared" si="3134"/>
        <v>1498.304412823529</v>
      </c>
      <c r="BQ2499">
        <f t="shared" si="3135"/>
        <v>26.179583876471042</v>
      </c>
      <c r="BR2499">
        <f t="shared" si="3136"/>
        <v>54.599975000000086</v>
      </c>
      <c r="BS2499">
        <f t="shared" si="3137"/>
        <v>58.169922000000042</v>
      </c>
      <c r="BT2499">
        <f t="shared" si="3138"/>
        <v>60.469970999999987</v>
      </c>
      <c r="BU2499">
        <f t="shared" si="3139"/>
        <v>51.530029000000013</v>
      </c>
      <c r="BV2499">
        <f t="shared" si="3140"/>
        <v>1521.3880208666669</v>
      </c>
      <c r="BW2499">
        <f t="shared" si="3141"/>
        <v>1521.8823998095236</v>
      </c>
      <c r="BX2499">
        <f t="shared" si="3142"/>
        <v>1512.4596546727269</v>
      </c>
      <c r="BY2499">
        <f t="shared" si="3143"/>
        <v>1501.9383492666666</v>
      </c>
      <c r="BZ2499">
        <f t="shared" si="3144"/>
        <v>1544.969971</v>
      </c>
      <c r="CA2499">
        <f t="shared" si="3145"/>
        <v>1447.599976</v>
      </c>
      <c r="CB2499">
        <f t="shared" si="3146"/>
        <v>1526.2805641266666</v>
      </c>
      <c r="CC2499">
        <f t="shared" si="3147"/>
        <v>1524.1132316611111</v>
      </c>
      <c r="CD2499">
        <f t="shared" si="3148"/>
        <v>1480.5808074035317</v>
      </c>
      <c r="CE2499">
        <f t="shared" si="3149"/>
        <v>1523.9479920174419</v>
      </c>
      <c r="CF2499">
        <f t="shared" si="3150"/>
        <v>1521.1800539999999</v>
      </c>
      <c r="CG2499">
        <f t="shared" si="3151"/>
        <v>1539.280029</v>
      </c>
      <c r="CH2499">
        <f t="shared" si="3152"/>
        <v>1516</v>
      </c>
    </row>
    <row r="2500" spans="1:86">
      <c r="A2500" s="1">
        <v>43160</v>
      </c>
      <c r="B2500">
        <v>1524.5</v>
      </c>
      <c r="C2500">
        <v>1530.599976</v>
      </c>
      <c r="D2500">
        <v>1510</v>
      </c>
      <c r="E2500">
        <v>1518.849976</v>
      </c>
      <c r="F2500">
        <v>1718124</v>
      </c>
      <c r="G2500">
        <f t="shared" ref="G2500:G2563" si="3166">(((E2500-D2500)-(C2500-E2500))/(C2500-D2500))*F2500</f>
        <v>-241874.10873566355</v>
      </c>
      <c r="H2500">
        <f t="shared" si="3114"/>
        <v>39799304.885103941</v>
      </c>
      <c r="I2500">
        <f t="shared" ref="I2500:I2563" si="3167">AVERAGE(B2500:E2500)</f>
        <v>1520.9874879999998</v>
      </c>
      <c r="J2500">
        <f t="shared" si="3094"/>
        <v>1527.2299807499999</v>
      </c>
      <c r="K2500">
        <f t="shared" si="3095"/>
        <v>1464.6375122499999</v>
      </c>
      <c r="L2500">
        <f t="shared" si="3096"/>
        <v>4</v>
      </c>
      <c r="M2500">
        <f t="shared" si="3097"/>
        <v>9</v>
      </c>
      <c r="N2500">
        <f t="shared" si="3098"/>
        <v>60</v>
      </c>
      <c r="O2500">
        <f t="shared" si="3099"/>
        <v>10</v>
      </c>
      <c r="P2500">
        <f t="shared" si="3154"/>
        <v>20.59997599999997</v>
      </c>
      <c r="Q2500">
        <f t="shared" si="3155"/>
        <v>11.75</v>
      </c>
      <c r="R2500">
        <f t="shared" si="3156"/>
        <v>8.8499759999999696</v>
      </c>
      <c r="S2500">
        <f t="shared" si="3157"/>
        <v>20.59997599999997</v>
      </c>
      <c r="T2500">
        <f t="shared" si="3113"/>
        <v>35.15018172173675</v>
      </c>
      <c r="U2500">
        <f t="shared" si="3158"/>
        <v>26.219970000000103</v>
      </c>
      <c r="V2500">
        <f t="shared" si="3159"/>
        <v>-6.4699709999999868</v>
      </c>
      <c r="W2500">
        <f t="shared" si="3160"/>
        <v>26.219970000000103</v>
      </c>
      <c r="X2500">
        <f t="shared" si="3161"/>
        <v>0</v>
      </c>
      <c r="Y2500">
        <f t="shared" si="3111"/>
        <v>9.3190902368432376</v>
      </c>
      <c r="Z2500">
        <f t="shared" si="3112"/>
        <v>5.671392553864516</v>
      </c>
      <c r="AA2500">
        <f t="shared" si="3108"/>
        <v>26.512210692442434</v>
      </c>
      <c r="AB2500">
        <f t="shared" si="3109"/>
        <v>16.13474604131946</v>
      </c>
      <c r="AC2500">
        <f t="shared" si="3110"/>
        <v>24.333423638896019</v>
      </c>
      <c r="AD2500">
        <f t="shared" si="3118"/>
        <v>13.062625558871231</v>
      </c>
      <c r="AE2500">
        <f t="shared" si="3091"/>
        <v>1522.2620118</v>
      </c>
      <c r="AF2500">
        <f t="shared" si="3093"/>
        <v>1522.7350058333332</v>
      </c>
      <c r="AG2500">
        <f t="shared" si="3115"/>
        <v>1505.3785095500002</v>
      </c>
      <c r="AH2500">
        <f t="shared" si="3100"/>
        <v>1505.8270141999999</v>
      </c>
      <c r="AI2500">
        <f t="shared" si="3101"/>
        <v>1558.2826429247159</v>
      </c>
      <c r="AJ2500">
        <f t="shared" si="3102"/>
        <v>1453.3713854752839</v>
      </c>
      <c r="AK2500">
        <f t="shared" si="3103"/>
        <v>0.62413312085480666</v>
      </c>
      <c r="AL2500">
        <f t="shared" si="3162"/>
        <v>-0.1407780280909082</v>
      </c>
      <c r="AM2500">
        <f t="shared" si="3163"/>
        <v>-241874.10873566355</v>
      </c>
      <c r="AN2500">
        <f t="shared" si="3116"/>
        <v>-9319939.2592735216</v>
      </c>
      <c r="AO2500">
        <f t="shared" si="3117"/>
        <v>47991740</v>
      </c>
      <c r="AP2500">
        <f t="shared" si="3119"/>
        <v>-0.19419881961507379</v>
      </c>
      <c r="AQ2500">
        <f t="shared" si="3120"/>
        <v>1517.4996785635431</v>
      </c>
      <c r="AR2500">
        <f t="shared" si="3121"/>
        <v>1526.5222280897012</v>
      </c>
      <c r="AS2500">
        <f t="shared" si="3122"/>
        <v>1511.336249965058</v>
      </c>
      <c r="AT2500">
        <f t="shared" si="3123"/>
        <v>1501.01077337266</v>
      </c>
      <c r="AU2500">
        <f t="shared" si="3124"/>
        <v>1509.5466584521919</v>
      </c>
      <c r="AV2500">
        <f t="shared" si="3125"/>
        <v>1492.2914771346568</v>
      </c>
      <c r="AW2500">
        <f t="shared" si="3126"/>
        <v>17.255181317535062</v>
      </c>
      <c r="AX2500">
        <f t="shared" si="3153"/>
        <v>19.117635259759531</v>
      </c>
      <c r="AY2500">
        <f t="shared" si="3127"/>
        <v>-1.8624539422244695</v>
      </c>
      <c r="AZ2500">
        <f t="shared" si="3164"/>
        <v>1519.8166506666666</v>
      </c>
      <c r="BA2500">
        <f t="shared" si="3165"/>
        <v>2611233463.1100159</v>
      </c>
      <c r="BB2500">
        <f t="shared" ref="BB2500:BB2563" si="3168">IF(AZ2500&gt;AZ2499,BA2500,0)</f>
        <v>0</v>
      </c>
      <c r="BC2500">
        <f t="shared" ref="BC2500:BC2563" si="3169">IF(AZ2500&lt;AZ2499,BA2500,0)</f>
        <v>2611233463.1100159</v>
      </c>
      <c r="BD2500">
        <f t="shared" si="3104"/>
        <v>27147583721.973331</v>
      </c>
      <c r="BE2500">
        <f t="shared" si="3105"/>
        <v>21973647804.68166</v>
      </c>
      <c r="BF2500">
        <f t="shared" si="3106"/>
        <v>1.2354609468251021</v>
      </c>
      <c r="BG2500">
        <f t="shared" si="3107"/>
        <v>55.266496539774359</v>
      </c>
      <c r="BH2500">
        <f t="shared" si="3128"/>
        <v>253756876</v>
      </c>
      <c r="BI2500">
        <f t="shared" si="3129"/>
        <v>1.1562876007753304</v>
      </c>
      <c r="BJ2500">
        <f t="shared" ref="BJ2500:BJ2563" si="3170">((E2500-E2499)-1)*100</f>
        <v>31.994699999995646</v>
      </c>
      <c r="BK2500">
        <f t="shared" si="3130"/>
        <v>8.6979959195255998E-4</v>
      </c>
      <c r="BL2500">
        <f t="shared" si="3131"/>
        <v>1.0008697995919527</v>
      </c>
      <c r="BM2500">
        <f t="shared" si="3132"/>
        <v>27.646543811045646</v>
      </c>
      <c r="BN2500">
        <f t="shared" si="3133"/>
        <v>1520.299988</v>
      </c>
      <c r="BO2500">
        <f t="shared" si="3092"/>
        <v>1523.4689942999998</v>
      </c>
      <c r="BP2500">
        <f t="shared" si="3134"/>
        <v>1502.4997073823527</v>
      </c>
      <c r="BQ2500">
        <f t="shared" si="3135"/>
        <v>20.969286917647196</v>
      </c>
      <c r="BR2500">
        <f t="shared" si="3136"/>
        <v>52.319946999999956</v>
      </c>
      <c r="BS2500">
        <f t="shared" si="3137"/>
        <v>48.5</v>
      </c>
      <c r="BT2500">
        <f t="shared" si="3138"/>
        <v>30.799927000000025</v>
      </c>
      <c r="BU2500">
        <f t="shared" si="3139"/>
        <v>63</v>
      </c>
      <c r="BV2500">
        <f t="shared" si="3140"/>
        <v>1519.8340089333331</v>
      </c>
      <c r="BW2500">
        <f t="shared" si="3141"/>
        <v>1520.6628651904764</v>
      </c>
      <c r="BX2500">
        <f t="shared" si="3142"/>
        <v>1515.844191763636</v>
      </c>
      <c r="BY2500">
        <f t="shared" si="3143"/>
        <v>1503.0435837952384</v>
      </c>
      <c r="BZ2500">
        <f t="shared" si="3144"/>
        <v>1544.969971</v>
      </c>
      <c r="CA2500">
        <f t="shared" si="3145"/>
        <v>1447.599976</v>
      </c>
      <c r="CB2500">
        <f t="shared" si="3146"/>
        <v>1527.0257482433335</v>
      </c>
      <c r="CC2500">
        <f t="shared" si="3147"/>
        <v>1525.6896377444443</v>
      </c>
      <c r="CD2500">
        <f t="shared" si="3148"/>
        <v>1487.7976897048015</v>
      </c>
      <c r="CE2500">
        <f t="shared" si="3149"/>
        <v>1519.1631879598776</v>
      </c>
      <c r="CF2500">
        <f t="shared" si="3150"/>
        <v>1517.530029</v>
      </c>
      <c r="CG2500">
        <f t="shared" si="3151"/>
        <v>1531.969971</v>
      </c>
      <c r="CH2500">
        <f t="shared" si="3152"/>
        <v>1510.719971</v>
      </c>
    </row>
    <row r="2501" spans="1:86">
      <c r="A2501" s="1">
        <v>43164</v>
      </c>
      <c r="B2501">
        <v>1524.5</v>
      </c>
      <c r="C2501">
        <v>1556.8199460000001</v>
      </c>
      <c r="D2501">
        <v>1516.469971</v>
      </c>
      <c r="E2501">
        <v>1552.9300539999999</v>
      </c>
      <c r="F2501">
        <v>2858168</v>
      </c>
      <c r="G2501">
        <f t="shared" si="3166"/>
        <v>2307091.3345073252</v>
      </c>
      <c r="H2501">
        <f t="shared" si="3114"/>
        <v>42106396.219611265</v>
      </c>
      <c r="I2501">
        <f t="shared" si="3167"/>
        <v>1537.6799927500001</v>
      </c>
      <c r="J2501">
        <f t="shared" si="3094"/>
        <v>1537.6799927500001</v>
      </c>
      <c r="K2501">
        <f t="shared" si="3095"/>
        <v>1464.6375122499999</v>
      </c>
      <c r="L2501">
        <f t="shared" si="3096"/>
        <v>1</v>
      </c>
      <c r="M2501">
        <f t="shared" si="3097"/>
        <v>10</v>
      </c>
      <c r="N2501">
        <f t="shared" si="3098"/>
        <v>90</v>
      </c>
      <c r="O2501">
        <f t="shared" si="3099"/>
        <v>0</v>
      </c>
      <c r="P2501">
        <f t="shared" si="3154"/>
        <v>40.349975000000086</v>
      </c>
      <c r="Q2501">
        <f t="shared" si="3155"/>
        <v>3.8898920000001453</v>
      </c>
      <c r="R2501">
        <f t="shared" si="3156"/>
        <v>36.460082999999941</v>
      </c>
      <c r="S2501">
        <f t="shared" si="3157"/>
        <v>40.349975000000086</v>
      </c>
      <c r="T2501">
        <f t="shared" si="3113"/>
        <v>35.521595527326987</v>
      </c>
      <c r="U2501">
        <f t="shared" si="3158"/>
        <v>6.6800539999999273</v>
      </c>
      <c r="V2501">
        <f t="shared" si="3159"/>
        <v>1.4000249999999141</v>
      </c>
      <c r="W2501">
        <f t="shared" si="3160"/>
        <v>6.6800539999999273</v>
      </c>
      <c r="X2501">
        <f t="shared" si="3161"/>
        <v>0</v>
      </c>
      <c r="Y2501">
        <f t="shared" si="3111"/>
        <v>9.1305876484972863</v>
      </c>
      <c r="Z2501">
        <f t="shared" si="3112"/>
        <v>5.2662930857313359</v>
      </c>
      <c r="AA2501">
        <f t="shared" si="3108"/>
        <v>25.704328628687488</v>
      </c>
      <c r="AB2501">
        <f t="shared" si="3109"/>
        <v>14.825609625783684</v>
      </c>
      <c r="AC2501">
        <f t="shared" si="3110"/>
        <v>26.841193131360587</v>
      </c>
      <c r="AD2501">
        <f t="shared" si="3118"/>
        <v>14.264444539667812</v>
      </c>
      <c r="AE2501">
        <f t="shared" si="3091"/>
        <v>1525.2680177999998</v>
      </c>
      <c r="AF2501">
        <f t="shared" si="3093"/>
        <v>1527.3733521666666</v>
      </c>
      <c r="AG2501">
        <f t="shared" si="3115"/>
        <v>1504.5600098</v>
      </c>
      <c r="AH2501">
        <f t="shared" si="3100"/>
        <v>1514.4670166999999</v>
      </c>
      <c r="AI2501">
        <f t="shared" si="3101"/>
        <v>1566.6472019923158</v>
      </c>
      <c r="AJ2501">
        <f t="shared" si="3102"/>
        <v>1462.2868314076841</v>
      </c>
      <c r="AK2501">
        <f t="shared" si="3103"/>
        <v>0.86855979989845045</v>
      </c>
      <c r="AL2501">
        <f t="shared" si="3162"/>
        <v>0.80719234646365268</v>
      </c>
      <c r="AM2501">
        <f t="shared" si="3163"/>
        <v>2307091.3345073252</v>
      </c>
      <c r="AN2501">
        <f t="shared" si="3116"/>
        <v>-6974896.7930624895</v>
      </c>
      <c r="AO2501">
        <f t="shared" si="3117"/>
        <v>48449278</v>
      </c>
      <c r="AP2501">
        <f t="shared" si="3119"/>
        <v>-0.14396286345201037</v>
      </c>
      <c r="AQ2501">
        <f t="shared" si="3120"/>
        <v>1529.5460062119384</v>
      </c>
      <c r="AR2501">
        <f t="shared" si="3121"/>
        <v>1525.0623999241363</v>
      </c>
      <c r="AS2501">
        <f t="shared" si="3122"/>
        <v>1518.8231346913476</v>
      </c>
      <c r="AT2501">
        <f t="shared" si="3123"/>
        <v>1505.6835086291205</v>
      </c>
      <c r="AU2501">
        <f t="shared" si="3124"/>
        <v>1516.054167784363</v>
      </c>
      <c r="AV2501">
        <f t="shared" si="3125"/>
        <v>1496.5361775152307</v>
      </c>
      <c r="AW2501">
        <f t="shared" si="3126"/>
        <v>19.51799026913227</v>
      </c>
      <c r="AX2501">
        <f t="shared" si="3153"/>
        <v>19.197706261634078</v>
      </c>
      <c r="AY2501">
        <f t="shared" si="3127"/>
        <v>0.32028400749819141</v>
      </c>
      <c r="AZ2501">
        <f t="shared" si="3164"/>
        <v>1542.0733236666667</v>
      </c>
      <c r="BA2501">
        <f t="shared" si="3165"/>
        <v>4407504627.3577099</v>
      </c>
      <c r="BB2501">
        <f t="shared" si="3168"/>
        <v>4407504627.3577099</v>
      </c>
      <c r="BC2501">
        <f t="shared" si="3169"/>
        <v>0</v>
      </c>
      <c r="BD2501">
        <f t="shared" si="3104"/>
        <v>31555088349.331039</v>
      </c>
      <c r="BE2501">
        <f t="shared" si="3105"/>
        <v>18868198254.058899</v>
      </c>
      <c r="BF2501">
        <f t="shared" si="3106"/>
        <v>1.6723954202963156</v>
      </c>
      <c r="BG2501">
        <f t="shared" si="3107"/>
        <v>62.580387901984963</v>
      </c>
      <c r="BH2501">
        <f t="shared" si="3128"/>
        <v>256615044</v>
      </c>
      <c r="BI2501">
        <f t="shared" si="3129"/>
        <v>1.304211054993599</v>
      </c>
      <c r="BJ2501">
        <f t="shared" si="3170"/>
        <v>3308.0077999999958</v>
      </c>
      <c r="BK2501">
        <f t="shared" si="3130"/>
        <v>2.2438080480965131E-2</v>
      </c>
      <c r="BL2501">
        <f t="shared" si="3131"/>
        <v>1.0224380804809652</v>
      </c>
      <c r="BM2501">
        <f t="shared" si="3132"/>
        <v>27.501372375556183</v>
      </c>
      <c r="BN2501">
        <f t="shared" si="3133"/>
        <v>1536.6449585</v>
      </c>
      <c r="BO2501">
        <f t="shared" si="3092"/>
        <v>1526.7429810999997</v>
      </c>
      <c r="BP2501">
        <f t="shared" si="3134"/>
        <v>1506.4885307647057</v>
      </c>
      <c r="BQ2501">
        <f t="shared" si="3135"/>
        <v>20.254450335293996</v>
      </c>
      <c r="BR2501">
        <f t="shared" si="3136"/>
        <v>91.130004999999983</v>
      </c>
      <c r="BS2501">
        <f t="shared" si="3137"/>
        <v>68.869995000000017</v>
      </c>
      <c r="BT2501">
        <f t="shared" si="3138"/>
        <v>80.169922000000042</v>
      </c>
      <c r="BU2501">
        <f t="shared" si="3139"/>
        <v>52</v>
      </c>
      <c r="BV2501">
        <f t="shared" si="3140"/>
        <v>1530.0566896666669</v>
      </c>
      <c r="BW2501">
        <f t="shared" si="3141"/>
        <v>1529.2900218095233</v>
      </c>
      <c r="BX2501">
        <f t="shared" si="3142"/>
        <v>1524.408380818182</v>
      </c>
      <c r="BY2501">
        <f t="shared" si="3143"/>
        <v>1507.5723023142855</v>
      </c>
      <c r="BZ2501">
        <f t="shared" si="3144"/>
        <v>1556.8199460000001</v>
      </c>
      <c r="CA2501">
        <f t="shared" si="3145"/>
        <v>1447.599976</v>
      </c>
      <c r="CB2501">
        <f t="shared" si="3146"/>
        <v>1519.2344407766664</v>
      </c>
      <c r="CC2501">
        <f t="shared" si="3147"/>
        <v>1527.0836822305555</v>
      </c>
      <c r="CD2501">
        <f t="shared" si="3148"/>
        <v>1496.0150523337697</v>
      </c>
      <c r="CE2501">
        <f t="shared" si="3149"/>
        <v>1510.8625650025876</v>
      </c>
      <c r="CF2501">
        <f t="shared" si="3150"/>
        <v>1518.849976</v>
      </c>
      <c r="CG2501">
        <f t="shared" si="3151"/>
        <v>1530.599976</v>
      </c>
      <c r="CH2501">
        <f t="shared" si="3152"/>
        <v>1510</v>
      </c>
    </row>
    <row r="2502" spans="1:86">
      <c r="A2502" s="1">
        <v>43165</v>
      </c>
      <c r="B2502">
        <v>1561</v>
      </c>
      <c r="C2502">
        <v>1563.5</v>
      </c>
      <c r="D2502">
        <v>1515.0699460000001</v>
      </c>
      <c r="E2502">
        <v>1521.400024</v>
      </c>
      <c r="F2502">
        <v>1906764</v>
      </c>
      <c r="G2502">
        <f t="shared" si="3166"/>
        <v>-1408314.6343399107</v>
      </c>
      <c r="H2502">
        <f t="shared" si="3114"/>
        <v>40698081.585271351</v>
      </c>
      <c r="I2502">
        <f t="shared" si="3167"/>
        <v>1540.2424925</v>
      </c>
      <c r="J2502">
        <f t="shared" si="3094"/>
        <v>1540.2424925</v>
      </c>
      <c r="K2502">
        <f t="shared" si="3095"/>
        <v>1473.21499625</v>
      </c>
      <c r="L2502">
        <f t="shared" si="3096"/>
        <v>1</v>
      </c>
      <c r="M2502">
        <f t="shared" si="3097"/>
        <v>10</v>
      </c>
      <c r="N2502">
        <f t="shared" si="3098"/>
        <v>90</v>
      </c>
      <c r="O2502">
        <f t="shared" si="3099"/>
        <v>0</v>
      </c>
      <c r="P2502">
        <f t="shared" si="3154"/>
        <v>48.430053999999927</v>
      </c>
      <c r="Q2502">
        <f t="shared" si="3155"/>
        <v>42.09997599999997</v>
      </c>
      <c r="R2502">
        <f t="shared" si="3156"/>
        <v>6.3300779999999577</v>
      </c>
      <c r="S2502">
        <f t="shared" si="3157"/>
        <v>48.430053999999927</v>
      </c>
      <c r="T2502">
        <f t="shared" si="3113"/>
        <v>36.443628275375055</v>
      </c>
      <c r="U2502">
        <f t="shared" si="3158"/>
        <v>-19</v>
      </c>
      <c r="V2502">
        <f t="shared" si="3159"/>
        <v>5.8199460000000727</v>
      </c>
      <c r="W2502">
        <f t="shared" si="3160"/>
        <v>0</v>
      </c>
      <c r="X2502">
        <f t="shared" si="3161"/>
        <v>5.8199460000000727</v>
      </c>
      <c r="Y2502">
        <f t="shared" si="3111"/>
        <v>8.4784028164617649</v>
      </c>
      <c r="Z2502">
        <f t="shared" si="3112"/>
        <v>5.3058397224648175</v>
      </c>
      <c r="AA2502">
        <f t="shared" si="3108"/>
        <v>23.264431171334877</v>
      </c>
      <c r="AB2502">
        <f t="shared" si="3109"/>
        <v>14.559032603375474</v>
      </c>
      <c r="AC2502">
        <f t="shared" si="3110"/>
        <v>23.015868191796955</v>
      </c>
      <c r="AD2502">
        <f t="shared" si="3118"/>
        <v>15.696924780033559</v>
      </c>
      <c r="AE2502">
        <f t="shared" si="3091"/>
        <v>1526.3780274000001</v>
      </c>
      <c r="AF2502">
        <f t="shared" si="3093"/>
        <v>1524.6233521666666</v>
      </c>
      <c r="AG2502">
        <f t="shared" si="3115"/>
        <v>1501.7890136999999</v>
      </c>
      <c r="AH2502">
        <f t="shared" si="3100"/>
        <v>1520.4270142</v>
      </c>
      <c r="AI2502">
        <f t="shared" si="3101"/>
        <v>1559.0325616996145</v>
      </c>
      <c r="AJ2502">
        <f t="shared" si="3102"/>
        <v>1481.8214667003856</v>
      </c>
      <c r="AK2502">
        <f t="shared" si="3103"/>
        <v>0.51260194276495774</v>
      </c>
      <c r="AL2502">
        <f t="shared" si="3162"/>
        <v>-0.7385888522858155</v>
      </c>
      <c r="AM2502">
        <f t="shared" si="3163"/>
        <v>-1408314.6343399107</v>
      </c>
      <c r="AN2502">
        <f t="shared" si="3116"/>
        <v>-8775972.641524747</v>
      </c>
      <c r="AO2502">
        <f t="shared" si="3117"/>
        <v>47899552</v>
      </c>
      <c r="AP2502">
        <f t="shared" si="3119"/>
        <v>-0.18321617374468863</v>
      </c>
      <c r="AQ2502">
        <f t="shared" si="3120"/>
        <v>1526.7763722598793</v>
      </c>
      <c r="AR2502">
        <f t="shared" si="3121"/>
        <v>1521.8298076807575</v>
      </c>
      <c r="AS2502">
        <f t="shared" si="3122"/>
        <v>1519.2869747669051</v>
      </c>
      <c r="AT2502">
        <f t="shared" si="3123"/>
        <v>1507.0979950124997</v>
      </c>
      <c r="AU2502">
        <f t="shared" si="3124"/>
        <v>1516.8560462167086</v>
      </c>
      <c r="AV2502">
        <f t="shared" si="3125"/>
        <v>1498.2766467691647</v>
      </c>
      <c r="AW2502">
        <f t="shared" si="3126"/>
        <v>18.579399447543892</v>
      </c>
      <c r="AX2502">
        <f t="shared" si="3153"/>
        <v>19.074044898816041</v>
      </c>
      <c r="AY2502">
        <f t="shared" si="3127"/>
        <v>-0.49464545127214876</v>
      </c>
      <c r="AZ2502">
        <f t="shared" si="3164"/>
        <v>1533.3233233333333</v>
      </c>
      <c r="BA2502">
        <f t="shared" si="3165"/>
        <v>2923685713.2923598</v>
      </c>
      <c r="BB2502">
        <f t="shared" si="3168"/>
        <v>0</v>
      </c>
      <c r="BC2502">
        <f t="shared" si="3169"/>
        <v>2923685713.2923598</v>
      </c>
      <c r="BD2502">
        <f t="shared" si="3104"/>
        <v>28610943936.298325</v>
      </c>
      <c r="BE2502">
        <f t="shared" si="3105"/>
        <v>21791883967.351257</v>
      </c>
      <c r="BF2502">
        <f t="shared" si="3106"/>
        <v>1.3129174136189155</v>
      </c>
      <c r="BG2502">
        <f t="shared" si="3107"/>
        <v>56.76456089128812</v>
      </c>
      <c r="BH2502">
        <f t="shared" si="3128"/>
        <v>254708280</v>
      </c>
      <c r="BI2502">
        <f t="shared" si="3129"/>
        <v>1.2400513274773326</v>
      </c>
      <c r="BJ2502">
        <f t="shared" si="3170"/>
        <v>-3253.0029999999897</v>
      </c>
      <c r="BK2502">
        <f t="shared" si="3130"/>
        <v>-2.0303573827285783E-2</v>
      </c>
      <c r="BL2502">
        <f t="shared" si="3131"/>
        <v>0.97969642617271424</v>
      </c>
      <c r="BM2502">
        <f t="shared" si="3132"/>
        <v>20.346910069427246</v>
      </c>
      <c r="BN2502">
        <f t="shared" si="3133"/>
        <v>1539.284973</v>
      </c>
      <c r="BO2502">
        <f t="shared" si="3092"/>
        <v>1529.0429810000001</v>
      </c>
      <c r="BP2502">
        <f t="shared" si="3134"/>
        <v>1510.9854413088233</v>
      </c>
      <c r="BQ2502">
        <f t="shared" si="3135"/>
        <v>18.057539691176771</v>
      </c>
      <c r="BR2502">
        <f t="shared" si="3136"/>
        <v>49.020019000000048</v>
      </c>
      <c r="BS2502">
        <f t="shared" si="3137"/>
        <v>51.119995000000017</v>
      </c>
      <c r="BT2502">
        <f t="shared" si="3138"/>
        <v>70.969970999999987</v>
      </c>
      <c r="BU2502">
        <f t="shared" si="3139"/>
        <v>97</v>
      </c>
      <c r="BV2502">
        <f t="shared" si="3140"/>
        <v>1528.7673583999999</v>
      </c>
      <c r="BW2502">
        <f t="shared" si="3141"/>
        <v>1527.5833566190474</v>
      </c>
      <c r="BX2502">
        <f t="shared" si="3142"/>
        <v>1525.6689276</v>
      </c>
      <c r="BY2502">
        <f t="shared" si="3143"/>
        <v>1509.1761131904761</v>
      </c>
      <c r="BZ2502">
        <f t="shared" si="3144"/>
        <v>1563.5</v>
      </c>
      <c r="CA2502">
        <f t="shared" si="3145"/>
        <v>1463.9499510000001</v>
      </c>
      <c r="CB2502">
        <f t="shared" si="3146"/>
        <v>1522.7444674966669</v>
      </c>
      <c r="CC2502">
        <f t="shared" si="3147"/>
        <v>1520.1325926749998</v>
      </c>
      <c r="CD2502">
        <f t="shared" si="3148"/>
        <v>1509.241530935476</v>
      </c>
      <c r="CE2502">
        <f t="shared" si="3149"/>
        <v>1498.4622302994492</v>
      </c>
      <c r="CF2502">
        <f t="shared" si="3150"/>
        <v>1552.9300539999999</v>
      </c>
      <c r="CG2502">
        <f t="shared" si="3151"/>
        <v>1556.8199460000001</v>
      </c>
      <c r="CH2502">
        <f t="shared" si="3152"/>
        <v>1516.469971</v>
      </c>
    </row>
    <row r="2503" spans="1:86">
      <c r="A2503" s="1">
        <v>43166</v>
      </c>
      <c r="B2503">
        <v>1535</v>
      </c>
      <c r="C2503">
        <v>1544.5</v>
      </c>
      <c r="D2503">
        <v>1509.25</v>
      </c>
      <c r="E2503">
        <v>1513.719971</v>
      </c>
      <c r="F2503">
        <v>1917772</v>
      </c>
      <c r="G2503">
        <f t="shared" si="3166"/>
        <v>-1431395.533355349</v>
      </c>
      <c r="H2503">
        <f t="shared" si="3114"/>
        <v>39266686.051916003</v>
      </c>
      <c r="I2503">
        <f t="shared" si="3167"/>
        <v>1525.6174927500001</v>
      </c>
      <c r="J2503">
        <f t="shared" si="3094"/>
        <v>1540.2424925</v>
      </c>
      <c r="K2503">
        <f t="shared" si="3095"/>
        <v>1504.8700254999999</v>
      </c>
      <c r="L2503">
        <f t="shared" si="3096"/>
        <v>2</v>
      </c>
      <c r="M2503">
        <f t="shared" si="3097"/>
        <v>10</v>
      </c>
      <c r="N2503">
        <f t="shared" si="3098"/>
        <v>80</v>
      </c>
      <c r="O2503">
        <f t="shared" si="3099"/>
        <v>0</v>
      </c>
      <c r="P2503">
        <f t="shared" si="3154"/>
        <v>35.25</v>
      </c>
      <c r="Q2503">
        <f t="shared" si="3155"/>
        <v>30.780029000000013</v>
      </c>
      <c r="R2503">
        <f t="shared" si="3156"/>
        <v>4.4699709999999868</v>
      </c>
      <c r="S2503">
        <f t="shared" si="3157"/>
        <v>35.25</v>
      </c>
      <c r="T2503">
        <f t="shared" si="3113"/>
        <v>36.358369112848266</v>
      </c>
      <c r="U2503">
        <f t="shared" si="3158"/>
        <v>-17.050048999999944</v>
      </c>
      <c r="V2503">
        <f t="shared" si="3159"/>
        <v>15.5</v>
      </c>
      <c r="W2503">
        <f t="shared" si="3160"/>
        <v>0</v>
      </c>
      <c r="X2503">
        <f t="shared" si="3161"/>
        <v>15.5</v>
      </c>
      <c r="Y2503">
        <f t="shared" si="3111"/>
        <v>7.8728026152859245</v>
      </c>
      <c r="Z2503">
        <f t="shared" si="3112"/>
        <v>6.0339940280030442</v>
      </c>
      <c r="AA2503">
        <f t="shared" si="3108"/>
        <v>21.653343665802229</v>
      </c>
      <c r="AB2503">
        <f t="shared" si="3109"/>
        <v>16.595887481297286</v>
      </c>
      <c r="AC2503">
        <f t="shared" si="3110"/>
        <v>13.22237345125944</v>
      </c>
      <c r="AD2503">
        <f t="shared" si="3118"/>
        <v>16.42986968178948</v>
      </c>
      <c r="AE2503">
        <f t="shared" ref="AE2503:AE2566" si="3171">AVERAGE(E2499:E2503)</f>
        <v>1524.8860108000001</v>
      </c>
      <c r="AF2503">
        <f t="shared" si="3093"/>
        <v>1524.2683513333334</v>
      </c>
      <c r="AG2503">
        <f t="shared" si="3115"/>
        <v>1499.8950134500001</v>
      </c>
      <c r="AH2503">
        <f t="shared" si="3100"/>
        <v>1524.5610108000001</v>
      </c>
      <c r="AI2503">
        <f t="shared" si="3101"/>
        <v>1547.2902061301768</v>
      </c>
      <c r="AJ2503">
        <f t="shared" si="3102"/>
        <v>1501.8318154698234</v>
      </c>
      <c r="AK2503">
        <f t="shared" si="3103"/>
        <v>0.26151729873149437</v>
      </c>
      <c r="AL2503">
        <f t="shared" si="3162"/>
        <v>-0.74638462411347595</v>
      </c>
      <c r="AM2503">
        <f t="shared" si="3163"/>
        <v>-1431395.533355349</v>
      </c>
      <c r="AN2503">
        <f t="shared" si="3116"/>
        <v>-8756780.4786155745</v>
      </c>
      <c r="AO2503">
        <f t="shared" si="3117"/>
        <v>47059582</v>
      </c>
      <c r="AP2503">
        <f t="shared" si="3119"/>
        <v>-0.18607858604897032</v>
      </c>
      <c r="AQ2503">
        <f t="shared" si="3120"/>
        <v>1522.3371958315204</v>
      </c>
      <c r="AR2503">
        <f t="shared" si="3121"/>
        <v>1516.1697542267416</v>
      </c>
      <c r="AS2503">
        <f t="shared" si="3122"/>
        <v>1518.2849140888623</v>
      </c>
      <c r="AT2503">
        <f t="shared" si="3123"/>
        <v>1507.6939728513748</v>
      </c>
      <c r="AU2503">
        <f t="shared" si="3124"/>
        <v>1516.3856349342022</v>
      </c>
      <c r="AV2503">
        <f t="shared" si="3125"/>
        <v>1499.3576794653231</v>
      </c>
      <c r="AW2503">
        <f t="shared" si="3126"/>
        <v>17.027955468879099</v>
      </c>
      <c r="AX2503">
        <f t="shared" si="3153"/>
        <v>18.664827012828653</v>
      </c>
      <c r="AY2503">
        <f t="shared" si="3127"/>
        <v>-1.6368715439495531</v>
      </c>
      <c r="AZ2503">
        <f t="shared" si="3164"/>
        <v>1522.4899903333335</v>
      </c>
      <c r="BA2503">
        <f t="shared" si="3165"/>
        <v>2919788673.7415376</v>
      </c>
      <c r="BB2503">
        <f t="shared" si="3168"/>
        <v>0</v>
      </c>
      <c r="BC2503">
        <f t="shared" si="3169"/>
        <v>2919788673.7415376</v>
      </c>
      <c r="BD2503">
        <f t="shared" si="3104"/>
        <v>28610943936.298325</v>
      </c>
      <c r="BE2503">
        <f t="shared" si="3105"/>
        <v>20545382134.225349</v>
      </c>
      <c r="BF2503">
        <f t="shared" si="3106"/>
        <v>1.3925729757363348</v>
      </c>
      <c r="BG2503">
        <f t="shared" si="3107"/>
        <v>58.20399168003469</v>
      </c>
      <c r="BH2503">
        <f t="shared" si="3128"/>
        <v>252790508</v>
      </c>
      <c r="BI2503">
        <f t="shared" si="3129"/>
        <v>1.135683346414802</v>
      </c>
      <c r="BJ2503">
        <f t="shared" si="3170"/>
        <v>-868.00530000000435</v>
      </c>
      <c r="BK2503">
        <f t="shared" si="3130"/>
        <v>-5.0480168784327846E-3</v>
      </c>
      <c r="BL2503">
        <f t="shared" si="3131"/>
        <v>0.99495198312156719</v>
      </c>
      <c r="BM2503">
        <f t="shared" si="3132"/>
        <v>11.979337771029918</v>
      </c>
      <c r="BN2503">
        <f t="shared" si="3133"/>
        <v>1526.875</v>
      </c>
      <c r="BO2503">
        <f t="shared" ref="BO2503:BO2566" si="3172">AVERAGE(BN2499:BN2503)</f>
        <v>1528.8899781</v>
      </c>
      <c r="BP2503">
        <f t="shared" si="3134"/>
        <v>1515.1357349999998</v>
      </c>
      <c r="BQ2503">
        <f t="shared" si="3135"/>
        <v>13.754243100000167</v>
      </c>
      <c r="BR2503">
        <f t="shared" si="3136"/>
        <v>-7.4300530000000435</v>
      </c>
      <c r="BS2503">
        <f t="shared" si="3137"/>
        <v>29.219970999999987</v>
      </c>
      <c r="BT2503">
        <f t="shared" si="3138"/>
        <v>13.199951000000056</v>
      </c>
      <c r="BU2503">
        <f t="shared" si="3139"/>
        <v>48</v>
      </c>
      <c r="BV2503">
        <f t="shared" si="3140"/>
        <v>1524.5480062666668</v>
      </c>
      <c r="BW2503">
        <f t="shared" si="3141"/>
        <v>1524.4681048571426</v>
      </c>
      <c r="BX2503">
        <f t="shared" si="3142"/>
        <v>1524.4494652000001</v>
      </c>
      <c r="BY2503">
        <f t="shared" si="3143"/>
        <v>1510.3123948380953</v>
      </c>
      <c r="BZ2503">
        <f t="shared" si="3144"/>
        <v>1563.5</v>
      </c>
      <c r="CA2503">
        <f t="shared" si="3145"/>
        <v>1480.030029</v>
      </c>
      <c r="CB2503">
        <f t="shared" si="3146"/>
        <v>1523.6107165433332</v>
      </c>
      <c r="CC2503">
        <f t="shared" si="3147"/>
        <v>1522.9984481361109</v>
      </c>
      <c r="CD2503">
        <f t="shared" si="3148"/>
        <v>1524.3825815526586</v>
      </c>
      <c r="CE2503">
        <f t="shared" si="3149"/>
        <v>1487.6237093646819</v>
      </c>
      <c r="CF2503">
        <f t="shared" si="3150"/>
        <v>1521.400024</v>
      </c>
      <c r="CG2503">
        <f t="shared" si="3151"/>
        <v>1563.5</v>
      </c>
      <c r="CH2503">
        <f t="shared" si="3152"/>
        <v>1515.0699460000001</v>
      </c>
    </row>
    <row r="2504" spans="1:86">
      <c r="A2504" s="1">
        <v>43167</v>
      </c>
      <c r="B2504">
        <v>1527.4499510000001</v>
      </c>
      <c r="C2504">
        <v>1527.4499510000001</v>
      </c>
      <c r="D2504">
        <v>1493.75</v>
      </c>
      <c r="E2504">
        <v>1501.969971</v>
      </c>
      <c r="F2504">
        <v>1951826</v>
      </c>
      <c r="G2504">
        <f t="shared" si="3166"/>
        <v>-999661.22581110301</v>
      </c>
      <c r="H2504">
        <f t="shared" si="3114"/>
        <v>38267024.826104902</v>
      </c>
      <c r="I2504">
        <f t="shared" si="3167"/>
        <v>1512.6549682499999</v>
      </c>
      <c r="J2504">
        <f t="shared" si="3094"/>
        <v>1540.2424925</v>
      </c>
      <c r="K2504">
        <f t="shared" si="3095"/>
        <v>1512.6549682499999</v>
      </c>
      <c r="L2504">
        <f t="shared" si="3096"/>
        <v>3</v>
      </c>
      <c r="M2504">
        <f t="shared" si="3097"/>
        <v>1</v>
      </c>
      <c r="N2504">
        <f t="shared" si="3098"/>
        <v>70</v>
      </c>
      <c r="O2504">
        <f t="shared" si="3099"/>
        <v>90</v>
      </c>
      <c r="P2504">
        <f t="shared" si="3154"/>
        <v>33.699951000000056</v>
      </c>
      <c r="Q2504">
        <f t="shared" si="3155"/>
        <v>25.479980000000069</v>
      </c>
      <c r="R2504">
        <f t="shared" si="3156"/>
        <v>8.2199709999999868</v>
      </c>
      <c r="S2504">
        <f t="shared" si="3157"/>
        <v>33.699951000000056</v>
      </c>
      <c r="T2504">
        <f t="shared" si="3113"/>
        <v>36.168482104787678</v>
      </c>
      <c r="U2504">
        <f t="shared" si="3158"/>
        <v>4.1500249999999141</v>
      </c>
      <c r="V2504">
        <f t="shared" si="3159"/>
        <v>5.1500240000000304</v>
      </c>
      <c r="W2504">
        <f t="shared" si="3160"/>
        <v>0</v>
      </c>
      <c r="X2504">
        <f t="shared" si="3161"/>
        <v>5.1500240000000304</v>
      </c>
      <c r="Y2504">
        <f t="shared" si="3111"/>
        <v>7.3104595713369296</v>
      </c>
      <c r="Z2504">
        <f t="shared" si="3112"/>
        <v>5.9708533117171143</v>
      </c>
      <c r="AA2504">
        <f t="shared" si="3108"/>
        <v>20.212237688485228</v>
      </c>
      <c r="AB2504">
        <f t="shared" si="3109"/>
        <v>16.508443164460981</v>
      </c>
      <c r="AC2504">
        <f t="shared" si="3110"/>
        <v>10.086399374937189</v>
      </c>
      <c r="AD2504">
        <f t="shared" si="3118"/>
        <v>16.557578122171165</v>
      </c>
      <c r="AE2504">
        <f t="shared" si="3171"/>
        <v>1521.7739992000002</v>
      </c>
      <c r="AF2504">
        <f t="shared" ref="AF2504:AF2567" si="3173">AVERAGE(E2499:E2504)</f>
        <v>1521.0666708333335</v>
      </c>
      <c r="AG2504">
        <f t="shared" si="3115"/>
        <v>1500.0625122500001</v>
      </c>
      <c r="AH2504">
        <f t="shared" si="3100"/>
        <v>1522.6430055000001</v>
      </c>
      <c r="AI2504">
        <f t="shared" si="3101"/>
        <v>1549.1267635858696</v>
      </c>
      <c r="AJ2504">
        <f t="shared" si="3102"/>
        <v>1496.1592474141305</v>
      </c>
      <c r="AK2504">
        <f t="shared" si="3103"/>
        <v>0.10970353163303131</v>
      </c>
      <c r="AL2504">
        <f t="shared" si="3162"/>
        <v>-0.51216718386326598</v>
      </c>
      <c r="AM2504">
        <f t="shared" si="3163"/>
        <v>-999661.22581110301</v>
      </c>
      <c r="AN2504">
        <f t="shared" si="3116"/>
        <v>-7805136.0732341437</v>
      </c>
      <c r="AO2504">
        <f t="shared" si="3117"/>
        <v>46354102</v>
      </c>
      <c r="AP2504">
        <f t="shared" si="3119"/>
        <v>-0.16838069850288856</v>
      </c>
      <c r="AQ2504">
        <f t="shared" si="3120"/>
        <v>1515.4123393888035</v>
      </c>
      <c r="AR2504">
        <f t="shared" si="3121"/>
        <v>1516.4206382371203</v>
      </c>
      <c r="AS2504">
        <f t="shared" si="3122"/>
        <v>1515.3482243328669</v>
      </c>
      <c r="AT2504">
        <f t="shared" si="3123"/>
        <v>1507.1788126847512</v>
      </c>
      <c r="AU2504">
        <f t="shared" si="3124"/>
        <v>1514.2232853440719</v>
      </c>
      <c r="AV2504">
        <f t="shared" si="3125"/>
        <v>1499.5405398727505</v>
      </c>
      <c r="AW2504">
        <f t="shared" si="3126"/>
        <v>14.682745471321368</v>
      </c>
      <c r="AX2504">
        <f t="shared" si="3153"/>
        <v>17.868410704527196</v>
      </c>
      <c r="AY2504">
        <f t="shared" si="3127"/>
        <v>-3.1856652332058282</v>
      </c>
      <c r="AZ2504">
        <f t="shared" si="3164"/>
        <v>1507.7233073333334</v>
      </c>
      <c r="BA2504">
        <f t="shared" si="3165"/>
        <v>2942813552.0591908</v>
      </c>
      <c r="BB2504">
        <f t="shared" si="3168"/>
        <v>0</v>
      </c>
      <c r="BC2504">
        <f t="shared" si="3169"/>
        <v>2942813552.0591908</v>
      </c>
      <c r="BD2504">
        <f t="shared" si="3104"/>
        <v>28610943936.298325</v>
      </c>
      <c r="BE2504">
        <f t="shared" si="3105"/>
        <v>19883215259.218109</v>
      </c>
      <c r="BF2504">
        <f t="shared" si="3106"/>
        <v>1.4389495644088011</v>
      </c>
      <c r="BG2504">
        <f t="shared" si="3107"/>
        <v>58.998742139122548</v>
      </c>
      <c r="BH2504">
        <f t="shared" si="3128"/>
        <v>250838682</v>
      </c>
      <c r="BI2504">
        <f t="shared" si="3129"/>
        <v>0.9791496182268824</v>
      </c>
      <c r="BJ2504">
        <f t="shared" si="3170"/>
        <v>-1275</v>
      </c>
      <c r="BK2504">
        <f t="shared" si="3130"/>
        <v>-7.7623340017359127E-3</v>
      </c>
      <c r="BL2504">
        <f t="shared" si="3131"/>
        <v>0.99223766599826413</v>
      </c>
      <c r="BM2504">
        <f t="shared" si="3132"/>
        <v>13.95816609204746</v>
      </c>
      <c r="BN2504">
        <f t="shared" si="3133"/>
        <v>1510.5999755</v>
      </c>
      <c r="BO2504">
        <f t="shared" si="3172"/>
        <v>1526.7409789999999</v>
      </c>
      <c r="BP2504">
        <f t="shared" si="3134"/>
        <v>1518.2989699411762</v>
      </c>
      <c r="BQ2504">
        <f t="shared" si="3135"/>
        <v>8.4420090588237144</v>
      </c>
      <c r="BR2504">
        <f t="shared" si="3136"/>
        <v>-23.130004999999983</v>
      </c>
      <c r="BS2504">
        <f t="shared" si="3137"/>
        <v>-17.5</v>
      </c>
      <c r="BT2504">
        <f t="shared" si="3138"/>
        <v>-12.050048999999944</v>
      </c>
      <c r="BU2504">
        <f t="shared" si="3139"/>
        <v>1.4499510000000555</v>
      </c>
      <c r="BV2504">
        <f t="shared" si="3140"/>
        <v>1516.9093263333336</v>
      </c>
      <c r="BW2504">
        <f t="shared" si="3141"/>
        <v>1518.0971390476191</v>
      </c>
      <c r="BX2504">
        <f t="shared" si="3142"/>
        <v>1520.3420034181818</v>
      </c>
      <c r="BY2504">
        <f t="shared" si="3143"/>
        <v>1510.5100098428568</v>
      </c>
      <c r="BZ2504">
        <f t="shared" si="3144"/>
        <v>1563.5</v>
      </c>
      <c r="CA2504">
        <f t="shared" si="3145"/>
        <v>1493.75</v>
      </c>
      <c r="CB2504">
        <f t="shared" si="3146"/>
        <v>1526.8598028900001</v>
      </c>
      <c r="CC2504">
        <f t="shared" si="3147"/>
        <v>1523.1867089249999</v>
      </c>
      <c r="CD2504">
        <f t="shared" si="3148"/>
        <v>1525.5111939567857</v>
      </c>
      <c r="CE2504">
        <f t="shared" si="3149"/>
        <v>1485.4924184513002</v>
      </c>
      <c r="CF2504">
        <f t="shared" si="3150"/>
        <v>1513.719971</v>
      </c>
      <c r="CG2504">
        <f t="shared" si="3151"/>
        <v>1544.5</v>
      </c>
      <c r="CH2504">
        <f t="shared" si="3152"/>
        <v>1509.25</v>
      </c>
    </row>
    <row r="2505" spans="1:86">
      <c r="A2505" s="1">
        <v>43168</v>
      </c>
      <c r="B2505">
        <v>1502.5</v>
      </c>
      <c r="C2505">
        <v>1531.599976</v>
      </c>
      <c r="D2505">
        <v>1488.599976</v>
      </c>
      <c r="E2505">
        <v>1517.0500489999999</v>
      </c>
      <c r="F2505">
        <v>1872436</v>
      </c>
      <c r="G2505">
        <f t="shared" si="3166"/>
        <v>605282.18082920718</v>
      </c>
      <c r="H2505">
        <f t="shared" si="3114"/>
        <v>38872307.006934106</v>
      </c>
      <c r="I2505">
        <f t="shared" si="3167"/>
        <v>1509.9375002500001</v>
      </c>
      <c r="J2505">
        <f t="shared" si="3094"/>
        <v>1540.2424925</v>
      </c>
      <c r="K2505">
        <f t="shared" si="3095"/>
        <v>1509.9375002500001</v>
      </c>
      <c r="L2505">
        <f t="shared" si="3096"/>
        <v>4</v>
      </c>
      <c r="M2505">
        <f t="shared" si="3097"/>
        <v>1</v>
      </c>
      <c r="N2505">
        <f t="shared" si="3098"/>
        <v>60</v>
      </c>
      <c r="O2505">
        <f t="shared" si="3099"/>
        <v>90</v>
      </c>
      <c r="P2505">
        <f t="shared" si="3154"/>
        <v>43</v>
      </c>
      <c r="Q2505">
        <f t="shared" si="3155"/>
        <v>14.549927000000025</v>
      </c>
      <c r="R2505">
        <f t="shared" si="3156"/>
        <v>28.450072999999975</v>
      </c>
      <c r="S2505">
        <f t="shared" si="3157"/>
        <v>43</v>
      </c>
      <c r="T2505">
        <f t="shared" si="3113"/>
        <v>36.656447668731417</v>
      </c>
      <c r="U2505">
        <f t="shared" si="3158"/>
        <v>10.349975000000086</v>
      </c>
      <c r="V2505">
        <f t="shared" si="3159"/>
        <v>-29.15002400000003</v>
      </c>
      <c r="W2505">
        <f t="shared" si="3160"/>
        <v>10.349975000000086</v>
      </c>
      <c r="X2505">
        <f t="shared" si="3161"/>
        <v>0</v>
      </c>
      <c r="Y2505">
        <f t="shared" si="3111"/>
        <v>7.527567816241441</v>
      </c>
      <c r="Z2505">
        <f t="shared" si="3112"/>
        <v>5.5443637894516069</v>
      </c>
      <c r="AA2505">
        <f t="shared" si="3108"/>
        <v>20.53545363770365</v>
      </c>
      <c r="AB2505">
        <f t="shared" si="3109"/>
        <v>15.125207547541617</v>
      </c>
      <c r="AC2505">
        <f t="shared" si="3110"/>
        <v>15.17146881281198</v>
      </c>
      <c r="AD2505">
        <f t="shared" si="3118"/>
        <v>17.471501614210371</v>
      </c>
      <c r="AE2505">
        <f t="shared" si="3171"/>
        <v>1521.4140137999998</v>
      </c>
      <c r="AF2505">
        <f t="shared" si="3173"/>
        <v>1520.9866741666667</v>
      </c>
      <c r="AG2505">
        <f t="shared" si="3115"/>
        <v>1502.0385132500001</v>
      </c>
      <c r="AH2505">
        <f t="shared" si="3100"/>
        <v>1521.8380128000001</v>
      </c>
      <c r="AI2505">
        <f t="shared" si="3101"/>
        <v>1548.463098202898</v>
      </c>
      <c r="AJ2505">
        <f t="shared" si="3102"/>
        <v>1495.2129273971022</v>
      </c>
      <c r="AK2505">
        <f t="shared" si="3103"/>
        <v>0.41008547526613659</v>
      </c>
      <c r="AL2505">
        <f t="shared" si="3162"/>
        <v>0.32325920930232444</v>
      </c>
      <c r="AM2505">
        <f t="shared" si="3163"/>
        <v>605282.18082920718</v>
      </c>
      <c r="AN2505">
        <f t="shared" si="3116"/>
        <v>-5417191.6986613208</v>
      </c>
      <c r="AO2505">
        <f t="shared" si="3117"/>
        <v>46046214</v>
      </c>
      <c r="AP2505">
        <f t="shared" si="3119"/>
        <v>-0.11764684277107605</v>
      </c>
      <c r="AQ2505">
        <f t="shared" si="3120"/>
        <v>1515.9691606566103</v>
      </c>
      <c r="AR2505">
        <f t="shared" si="3121"/>
        <v>1519.170690949541</v>
      </c>
      <c r="AS2505">
        <f t="shared" si="3122"/>
        <v>1515.6545527729509</v>
      </c>
      <c r="AT2505">
        <f t="shared" si="3123"/>
        <v>1508.0672239531236</v>
      </c>
      <c r="AU2505">
        <f t="shared" si="3124"/>
        <v>1514.647299892461</v>
      </c>
      <c r="AV2505">
        <f t="shared" si="3125"/>
        <v>1500.766205511658</v>
      </c>
      <c r="AW2505">
        <f t="shared" si="3126"/>
        <v>13.881094380803006</v>
      </c>
      <c r="AX2505">
        <f t="shared" si="3153"/>
        <v>17.070947439782358</v>
      </c>
      <c r="AY2505">
        <f t="shared" si="3127"/>
        <v>-3.1898530589793523</v>
      </c>
      <c r="AZ2505">
        <f t="shared" si="3164"/>
        <v>1512.4166670000002</v>
      </c>
      <c r="BA2505">
        <f t="shared" si="3165"/>
        <v>2831903414.2908125</v>
      </c>
      <c r="BB2505">
        <f t="shared" si="3168"/>
        <v>2831903414.2908125</v>
      </c>
      <c r="BC2505">
        <f t="shared" si="3169"/>
        <v>0</v>
      </c>
      <c r="BD2505">
        <f t="shared" si="3104"/>
        <v>27729733988.686153</v>
      </c>
      <c r="BE2505">
        <f t="shared" si="3105"/>
        <v>19883215259.218109</v>
      </c>
      <c r="BF2505">
        <f t="shared" si="3106"/>
        <v>1.3946302761989311</v>
      </c>
      <c r="BG2505">
        <f t="shared" si="3107"/>
        <v>58.239899915266662</v>
      </c>
      <c r="BH2505">
        <f t="shared" si="3128"/>
        <v>252711118</v>
      </c>
      <c r="BI2505">
        <f t="shared" si="3129"/>
        <v>0.92493383245330407</v>
      </c>
      <c r="BJ2505">
        <f t="shared" si="3170"/>
        <v>1408.0077999999958</v>
      </c>
      <c r="BK2505">
        <f t="shared" si="3130"/>
        <v>1.0040199398899939E-2</v>
      </c>
      <c r="BL2505">
        <f t="shared" si="3131"/>
        <v>1.0100401993988999</v>
      </c>
      <c r="BM2505">
        <f t="shared" si="3132"/>
        <v>14.032652128267729</v>
      </c>
      <c r="BN2505">
        <f t="shared" si="3133"/>
        <v>1510.099976</v>
      </c>
      <c r="BO2505">
        <f t="shared" si="3172"/>
        <v>1524.7009765999999</v>
      </c>
      <c r="BP2505">
        <f t="shared" si="3134"/>
        <v>1520.1611759117643</v>
      </c>
      <c r="BQ2505">
        <f t="shared" si="3135"/>
        <v>4.539800688235573</v>
      </c>
      <c r="BR2505">
        <f t="shared" si="3136"/>
        <v>-20.849975000000086</v>
      </c>
      <c r="BS2505">
        <f t="shared" si="3137"/>
        <v>-7.4500729999999749</v>
      </c>
      <c r="BT2505">
        <f t="shared" si="3138"/>
        <v>-12.90002400000003</v>
      </c>
      <c r="BU2505">
        <f t="shared" si="3139"/>
        <v>-22.5</v>
      </c>
      <c r="BV2505">
        <f t="shared" si="3140"/>
        <v>1515.3346762666667</v>
      </c>
      <c r="BW2505">
        <f t="shared" si="3141"/>
        <v>1516.949532809524</v>
      </c>
      <c r="BX2505">
        <f t="shared" si="3142"/>
        <v>1519.3251022363638</v>
      </c>
      <c r="BY2505">
        <f t="shared" si="3143"/>
        <v>1512.1278704857141</v>
      </c>
      <c r="BZ2505">
        <f t="shared" si="3144"/>
        <v>1563.5</v>
      </c>
      <c r="CA2505">
        <f t="shared" si="3145"/>
        <v>1488.599976</v>
      </c>
      <c r="CB2505">
        <f t="shared" si="3146"/>
        <v>1532.6728256266665</v>
      </c>
      <c r="CC2505">
        <f t="shared" si="3147"/>
        <v>1525.8809481027781</v>
      </c>
      <c r="CD2505">
        <f t="shared" si="3148"/>
        <v>1525.8150148032539</v>
      </c>
      <c r="CE2505">
        <f t="shared" si="3149"/>
        <v>1487.6193596081259</v>
      </c>
      <c r="CF2505">
        <f t="shared" si="3150"/>
        <v>1501.969971</v>
      </c>
      <c r="CG2505">
        <f t="shared" si="3151"/>
        <v>1527.4499510000001</v>
      </c>
      <c r="CH2505">
        <f t="shared" si="3152"/>
        <v>1493.75</v>
      </c>
    </row>
    <row r="2506" spans="1:86">
      <c r="A2506" s="1">
        <v>43171</v>
      </c>
      <c r="B2506">
        <v>1521.5</v>
      </c>
      <c r="C2506">
        <v>1541.9499510000001</v>
      </c>
      <c r="D2506">
        <v>1517.75</v>
      </c>
      <c r="E2506">
        <v>1526.0699460000001</v>
      </c>
      <c r="F2506">
        <v>2091340</v>
      </c>
      <c r="G2506">
        <f t="shared" si="3166"/>
        <v>-653334.12406743213</v>
      </c>
      <c r="H2506">
        <f t="shared" si="3114"/>
        <v>38218972.882866673</v>
      </c>
      <c r="I2506">
        <f t="shared" si="3167"/>
        <v>1526.81747425</v>
      </c>
      <c r="J2506">
        <f t="shared" si="3094"/>
        <v>1540.2424925</v>
      </c>
      <c r="K2506">
        <f t="shared" si="3095"/>
        <v>1509.9375002500001</v>
      </c>
      <c r="L2506">
        <f t="shared" si="3096"/>
        <v>5</v>
      </c>
      <c r="M2506">
        <f t="shared" si="3097"/>
        <v>2</v>
      </c>
      <c r="N2506">
        <f t="shared" si="3098"/>
        <v>50</v>
      </c>
      <c r="O2506">
        <f t="shared" si="3099"/>
        <v>80</v>
      </c>
      <c r="P2506">
        <f t="shared" si="3154"/>
        <v>24.199951000000056</v>
      </c>
      <c r="Q2506">
        <f t="shared" si="3155"/>
        <v>15.880004999999983</v>
      </c>
      <c r="R2506">
        <f t="shared" si="3156"/>
        <v>8.3199460000000727</v>
      </c>
      <c r="S2506">
        <f t="shared" si="3157"/>
        <v>24.199951000000056</v>
      </c>
      <c r="T2506">
        <f t="shared" si="3113"/>
        <v>35.766697906679177</v>
      </c>
      <c r="U2506">
        <f t="shared" si="3158"/>
        <v>-72.099975000000086</v>
      </c>
      <c r="V2506">
        <f t="shared" si="3159"/>
        <v>81.75</v>
      </c>
      <c r="W2506">
        <f t="shared" si="3160"/>
        <v>0</v>
      </c>
      <c r="X2506">
        <f t="shared" si="3161"/>
        <v>81.75</v>
      </c>
      <c r="Y2506">
        <f t="shared" si="3111"/>
        <v>6.9898844007956242</v>
      </c>
      <c r="Z2506">
        <f t="shared" si="3112"/>
        <v>10.987623518776491</v>
      </c>
      <c r="AA2506">
        <f t="shared" si="3108"/>
        <v>19.542996166527054</v>
      </c>
      <c r="AB2506">
        <f t="shared" si="3109"/>
        <v>30.720262595794818</v>
      </c>
      <c r="AC2506">
        <f t="shared" si="3110"/>
        <v>22.23744879360353</v>
      </c>
      <c r="AD2506">
        <f t="shared" si="3118"/>
        <v>18.450585383545736</v>
      </c>
      <c r="AE2506">
        <f t="shared" si="3171"/>
        <v>1516.0419921999996</v>
      </c>
      <c r="AF2506">
        <f t="shared" si="3173"/>
        <v>1522.1900024999998</v>
      </c>
      <c r="AG2506">
        <f t="shared" si="3115"/>
        <v>1503.98701175</v>
      </c>
      <c r="AH2506">
        <f t="shared" si="3100"/>
        <v>1520.6550050000001</v>
      </c>
      <c r="AI2506">
        <f t="shared" si="3101"/>
        <v>1545.2977638719196</v>
      </c>
      <c r="AJ2506">
        <f t="shared" si="3102"/>
        <v>1496.0122461280805</v>
      </c>
      <c r="AK2506">
        <f t="shared" si="3103"/>
        <v>0.60986880625144468</v>
      </c>
      <c r="AL2506">
        <f t="shared" si="3162"/>
        <v>-0.31239976477637882</v>
      </c>
      <c r="AM2506">
        <f t="shared" si="3163"/>
        <v>-653334.12406743213</v>
      </c>
      <c r="AN2506">
        <f t="shared" si="3116"/>
        <v>-4536392.6313916761</v>
      </c>
      <c r="AO2506">
        <f t="shared" si="3117"/>
        <v>45382550</v>
      </c>
      <c r="AP2506">
        <f t="shared" si="3119"/>
        <v>-9.9958962891941422E-2</v>
      </c>
      <c r="AQ2506">
        <f t="shared" si="3120"/>
        <v>1519.4034276733628</v>
      </c>
      <c r="AR2506">
        <f t="shared" si="3121"/>
        <v>1497.5760508689218</v>
      </c>
      <c r="AS2506">
        <f t="shared" si="3122"/>
        <v>1517.5293235538197</v>
      </c>
      <c r="AT2506">
        <f t="shared" si="3123"/>
        <v>1509.6874689373426</v>
      </c>
      <c r="AU2506">
        <f t="shared" si="3124"/>
        <v>1516.3606968085919</v>
      </c>
      <c r="AV2506">
        <f t="shared" si="3125"/>
        <v>1502.5374673458418</v>
      </c>
      <c r="AW2506">
        <f t="shared" si="3126"/>
        <v>13.823229462750078</v>
      </c>
      <c r="AX2506">
        <f t="shared" si="3153"/>
        <v>16.421403844375902</v>
      </c>
      <c r="AY2506">
        <f t="shared" si="3127"/>
        <v>-2.5981743816258245</v>
      </c>
      <c r="AZ2506">
        <f t="shared" si="3164"/>
        <v>1528.5899656666668</v>
      </c>
      <c r="BA2506">
        <f t="shared" si="3165"/>
        <v>3196801338.797327</v>
      </c>
      <c r="BB2506">
        <f t="shared" si="3168"/>
        <v>3196801338.797327</v>
      </c>
      <c r="BC2506">
        <f t="shared" si="3169"/>
        <v>0</v>
      </c>
      <c r="BD2506">
        <f t="shared" si="3104"/>
        <v>30926535327.483482</v>
      </c>
      <c r="BE2506">
        <f t="shared" si="3105"/>
        <v>17590445608.537117</v>
      </c>
      <c r="BF2506">
        <f t="shared" si="3106"/>
        <v>1.7581439388024374</v>
      </c>
      <c r="BG2506">
        <f t="shared" si="3107"/>
        <v>63.743734112941489</v>
      </c>
      <c r="BH2506">
        <f t="shared" si="3128"/>
        <v>254802458</v>
      </c>
      <c r="BI2506">
        <f t="shared" si="3129"/>
        <v>0.91999233051859464</v>
      </c>
      <c r="BJ2506">
        <f t="shared" si="3170"/>
        <v>801.98970000001282</v>
      </c>
      <c r="BK2506">
        <f t="shared" si="3130"/>
        <v>5.9456818883106789E-3</v>
      </c>
      <c r="BL2506">
        <f t="shared" si="3131"/>
        <v>1.0059456818883106</v>
      </c>
      <c r="BM2506">
        <f t="shared" si="3132"/>
        <v>12.987874310937645</v>
      </c>
      <c r="BN2506">
        <f t="shared" si="3133"/>
        <v>1529.8499755</v>
      </c>
      <c r="BO2506">
        <f t="shared" si="3172"/>
        <v>1523.3419800000001</v>
      </c>
      <c r="BP2506">
        <f t="shared" si="3134"/>
        <v>1522.5019100588233</v>
      </c>
      <c r="BQ2506">
        <f t="shared" si="3135"/>
        <v>0.84006994117680733</v>
      </c>
      <c r="BR2506">
        <f t="shared" si="3136"/>
        <v>10.219970000000103</v>
      </c>
      <c r="BS2506">
        <f t="shared" si="3137"/>
        <v>7.1500240000000304</v>
      </c>
      <c r="BT2506">
        <f t="shared" si="3138"/>
        <v>-3.0200199999999313</v>
      </c>
      <c r="BU2506">
        <f t="shared" si="3139"/>
        <v>-16</v>
      </c>
      <c r="BV2506">
        <f t="shared" si="3140"/>
        <v>1516.8866536666667</v>
      </c>
      <c r="BW2506">
        <f t="shared" si="3141"/>
        <v>1518.4018961904762</v>
      </c>
      <c r="BX2506">
        <f t="shared" si="3142"/>
        <v>1520.0945446363637</v>
      </c>
      <c r="BY2506">
        <f t="shared" si="3143"/>
        <v>1514.416578366667</v>
      </c>
      <c r="BZ2506">
        <f t="shared" si="3144"/>
        <v>1563.5</v>
      </c>
      <c r="CA2506">
        <f t="shared" si="3145"/>
        <v>1488.599976</v>
      </c>
      <c r="CB2506">
        <f t="shared" si="3146"/>
        <v>1516.1800678899999</v>
      </c>
      <c r="CC2506">
        <f t="shared" si="3147"/>
        <v>1530.9256884388888</v>
      </c>
      <c r="CD2506">
        <f t="shared" si="3148"/>
        <v>1520.4998389099603</v>
      </c>
      <c r="CE2506">
        <f t="shared" si="3149"/>
        <v>1487.9303123494665</v>
      </c>
      <c r="CF2506">
        <f t="shared" si="3150"/>
        <v>1517.0500489999999</v>
      </c>
      <c r="CG2506">
        <f t="shared" si="3151"/>
        <v>1531.599976</v>
      </c>
      <c r="CH2506">
        <f t="shared" si="3152"/>
        <v>1488.599976</v>
      </c>
    </row>
    <row r="2507" spans="1:86">
      <c r="A2507" s="1">
        <v>43172</v>
      </c>
      <c r="B2507">
        <v>1462.4499510000001</v>
      </c>
      <c r="C2507">
        <v>1469.849976</v>
      </c>
      <c r="D2507">
        <v>1436</v>
      </c>
      <c r="E2507">
        <v>1443.400024</v>
      </c>
      <c r="F2507">
        <v>88067154</v>
      </c>
      <c r="G2507">
        <f t="shared" si="3166"/>
        <v>-49562012.772620738</v>
      </c>
      <c r="H2507">
        <f t="shared" si="3114"/>
        <v>-11343039.889754064</v>
      </c>
      <c r="I2507">
        <f t="shared" si="3167"/>
        <v>1452.9249877500001</v>
      </c>
      <c r="J2507">
        <f t="shared" si="3094"/>
        <v>1540.2424925</v>
      </c>
      <c r="K2507">
        <f t="shared" si="3095"/>
        <v>1452.9249877500001</v>
      </c>
      <c r="L2507">
        <f t="shared" si="3096"/>
        <v>6</v>
      </c>
      <c r="M2507">
        <f t="shared" si="3097"/>
        <v>1</v>
      </c>
      <c r="N2507">
        <f t="shared" si="3098"/>
        <v>40</v>
      </c>
      <c r="O2507">
        <f t="shared" si="3099"/>
        <v>90</v>
      </c>
      <c r="P2507">
        <f t="shared" si="3154"/>
        <v>33.84997599999997</v>
      </c>
      <c r="Q2507">
        <f t="shared" si="3155"/>
        <v>26.449951999999939</v>
      </c>
      <c r="R2507">
        <f t="shared" si="3156"/>
        <v>7.4000240000000304</v>
      </c>
      <c r="S2507">
        <f t="shared" si="3157"/>
        <v>33.84997599999997</v>
      </c>
      <c r="T2507">
        <f t="shared" si="3113"/>
        <v>35.629789199059232</v>
      </c>
      <c r="U2507">
        <f t="shared" si="3158"/>
        <v>-8.3199469999999565</v>
      </c>
      <c r="V2507">
        <f t="shared" si="3159"/>
        <v>-1.5300290000000132</v>
      </c>
      <c r="W2507">
        <f t="shared" si="3160"/>
        <v>0</v>
      </c>
      <c r="X2507">
        <f t="shared" si="3161"/>
        <v>0</v>
      </c>
      <c r="Y2507">
        <f t="shared" si="3111"/>
        <v>6.490606943595937</v>
      </c>
      <c r="Z2507">
        <f t="shared" si="3112"/>
        <v>10.202793267435313</v>
      </c>
      <c r="AA2507">
        <f t="shared" si="3108"/>
        <v>18.216798610100433</v>
      </c>
      <c r="AB2507">
        <f t="shared" si="3109"/>
        <v>28.635570113630386</v>
      </c>
      <c r="AC2507">
        <f t="shared" si="3110"/>
        <v>22.237448793603523</v>
      </c>
      <c r="AD2507">
        <f t="shared" si="3118"/>
        <v>18.500779406159833</v>
      </c>
      <c r="AE2507">
        <f t="shared" si="3171"/>
        <v>1500.4419922000002</v>
      </c>
      <c r="AF2507">
        <f t="shared" si="3173"/>
        <v>1503.9349974999998</v>
      </c>
      <c r="AG2507">
        <f t="shared" si="3115"/>
        <v>1501.8645141499999</v>
      </c>
      <c r="AH2507">
        <f t="shared" si="3100"/>
        <v>1513.4100098000001</v>
      </c>
      <c r="AI2507">
        <f t="shared" si="3101"/>
        <v>1566.0921059739092</v>
      </c>
      <c r="AJ2507">
        <f t="shared" si="3102"/>
        <v>1460.7279136260911</v>
      </c>
      <c r="AK2507">
        <f t="shared" si="3103"/>
        <v>-0.16445710103191333</v>
      </c>
      <c r="AL2507">
        <f t="shared" si="3162"/>
        <v>-0.56277522914639366</v>
      </c>
      <c r="AM2507">
        <f t="shared" si="3163"/>
        <v>-49562012.772620738</v>
      </c>
      <c r="AN2507">
        <f t="shared" si="3116"/>
        <v>-55237739.691824585</v>
      </c>
      <c r="AO2507">
        <f t="shared" si="3117"/>
        <v>131347246</v>
      </c>
      <c r="AP2507">
        <f t="shared" si="3119"/>
        <v>-0.42054737631746453</v>
      </c>
      <c r="AQ2507">
        <f t="shared" si="3120"/>
        <v>1493.5622704244195</v>
      </c>
      <c r="AR2507">
        <f t="shared" si="3121"/>
        <v>1482.150112406279</v>
      </c>
      <c r="AS2507">
        <f t="shared" si="3122"/>
        <v>1504.1860496341321</v>
      </c>
      <c r="AT2507">
        <f t="shared" si="3123"/>
        <v>1503.7215988929818</v>
      </c>
      <c r="AU2507">
        <f t="shared" si="3124"/>
        <v>1505.4165958873032</v>
      </c>
      <c r="AV2507">
        <f t="shared" si="3125"/>
        <v>1498.397846311633</v>
      </c>
      <c r="AW2507">
        <f t="shared" si="3126"/>
        <v>7.0187495756701992</v>
      </c>
      <c r="AX2507">
        <f t="shared" si="3153"/>
        <v>14.540872990634762</v>
      </c>
      <c r="AY2507">
        <f t="shared" si="3127"/>
        <v>-7.5221234149645628</v>
      </c>
      <c r="AZ2507">
        <f t="shared" si="3164"/>
        <v>1449.75</v>
      </c>
      <c r="BA2507">
        <f t="shared" si="3165"/>
        <v>127675356511.5</v>
      </c>
      <c r="BB2507">
        <f t="shared" si="3168"/>
        <v>0</v>
      </c>
      <c r="BC2507">
        <f t="shared" si="3169"/>
        <v>127675356511.5</v>
      </c>
      <c r="BD2507">
        <f t="shared" si="3104"/>
        <v>28137729436.102158</v>
      </c>
      <c r="BE2507">
        <f t="shared" si="3105"/>
        <v>145265802120.03711</v>
      </c>
      <c r="BF2507">
        <f t="shared" si="3106"/>
        <v>0.19369823472183206</v>
      </c>
      <c r="BG2507">
        <f t="shared" si="3107"/>
        <v>16.226733783096336</v>
      </c>
      <c r="BH2507">
        <f t="shared" si="3128"/>
        <v>166735304</v>
      </c>
      <c r="BI2507">
        <f t="shared" si="3129"/>
        <v>0.46841695568017105</v>
      </c>
      <c r="BJ2507">
        <f t="shared" si="3170"/>
        <v>-8366.9922000000042</v>
      </c>
      <c r="BK2507">
        <f t="shared" si="3130"/>
        <v>-5.4171777785603573E-2</v>
      </c>
      <c r="BL2507">
        <f t="shared" si="3131"/>
        <v>0.94582822221439644</v>
      </c>
      <c r="BM2507">
        <f t="shared" si="3132"/>
        <v>27.765902636928015</v>
      </c>
      <c r="BN2507">
        <f t="shared" si="3133"/>
        <v>1452.924988</v>
      </c>
      <c r="BO2507">
        <f t="shared" si="3172"/>
        <v>1506.0699830000001</v>
      </c>
      <c r="BP2507">
        <f t="shared" si="3134"/>
        <v>1521.9582340294116</v>
      </c>
      <c r="BQ2507">
        <f t="shared" si="3135"/>
        <v>-15.888251029411549</v>
      </c>
      <c r="BR2507">
        <f t="shared" si="3136"/>
        <v>-77.780029999999897</v>
      </c>
      <c r="BS2507">
        <f t="shared" si="3137"/>
        <v>-80</v>
      </c>
      <c r="BT2507">
        <f t="shared" si="3138"/>
        <v>-69.430053000000044</v>
      </c>
      <c r="BU2507">
        <f t="shared" si="3139"/>
        <v>-58.050048999999944</v>
      </c>
      <c r="BV2507">
        <f t="shared" si="3140"/>
        <v>1492.6726642666667</v>
      </c>
      <c r="BW2507">
        <f t="shared" si="3141"/>
        <v>1495.8904737619046</v>
      </c>
      <c r="BX2507">
        <f t="shared" si="3142"/>
        <v>1506.0481844545452</v>
      </c>
      <c r="BY2507">
        <f t="shared" si="3143"/>
        <v>1508.6463890571426</v>
      </c>
      <c r="BZ2507">
        <f t="shared" si="3144"/>
        <v>1563.5</v>
      </c>
      <c r="CA2507">
        <f t="shared" si="3145"/>
        <v>1436</v>
      </c>
      <c r="CB2507">
        <f t="shared" si="3146"/>
        <v>1509.5245497566671</v>
      </c>
      <c r="CC2507">
        <f t="shared" si="3147"/>
        <v>1514.1392228249999</v>
      </c>
      <c r="CD2507">
        <f t="shared" si="3148"/>
        <v>1521.4251230156347</v>
      </c>
      <c r="CE2507">
        <f t="shared" si="3149"/>
        <v>1488.0304174456367</v>
      </c>
      <c r="CF2507">
        <f t="shared" si="3150"/>
        <v>1526.0699460000001</v>
      </c>
      <c r="CG2507">
        <f t="shared" si="3151"/>
        <v>1541.9499510000001</v>
      </c>
      <c r="CH2507">
        <f t="shared" si="3152"/>
        <v>1517.75</v>
      </c>
    </row>
    <row r="2508" spans="1:86">
      <c r="A2508" s="1">
        <v>43173</v>
      </c>
      <c r="B2508">
        <v>1446.469971</v>
      </c>
      <c r="C2508">
        <v>1461.530029</v>
      </c>
      <c r="D2508">
        <v>1437.530029</v>
      </c>
      <c r="E2508">
        <v>1443.4499510000001</v>
      </c>
      <c r="F2508">
        <v>3668668</v>
      </c>
      <c r="G2508">
        <f t="shared" si="3166"/>
        <v>-1858815.6330086538</v>
      </c>
      <c r="H2508">
        <f t="shared" si="3114"/>
        <v>-13201855.522762718</v>
      </c>
      <c r="I2508">
        <f t="shared" si="3167"/>
        <v>1447.244995</v>
      </c>
      <c r="J2508">
        <f t="shared" ref="J2508:J2571" si="3174">MAX(I2499:I2508)</f>
        <v>1540.2424925</v>
      </c>
      <c r="K2508">
        <f t="shared" ref="K2508:K2571" si="3175">MIN(I2499:I2508)</f>
        <v>1447.244995</v>
      </c>
      <c r="L2508">
        <f t="shared" ref="L2508:L2571" si="3176">10-MATCH(J2508,I2499:I2508,0)+1</f>
        <v>7</v>
      </c>
      <c r="M2508">
        <f t="shared" ref="M2508:M2571" si="3177">10-MATCH(K2508,I2499:I2508,0)+1</f>
        <v>1</v>
      </c>
      <c r="N2508">
        <f t="shared" ref="N2508:N2571" si="3178">(100*(10-L2508)/10)</f>
        <v>30</v>
      </c>
      <c r="O2508">
        <f t="shared" ref="O2508:O2571" si="3179">100*(10-M2508)/10</f>
        <v>90</v>
      </c>
      <c r="P2508">
        <f t="shared" si="3154"/>
        <v>24</v>
      </c>
      <c r="Q2508">
        <f t="shared" si="3155"/>
        <v>18.080077999999958</v>
      </c>
      <c r="R2508">
        <f t="shared" si="3156"/>
        <v>5.9199220000000423</v>
      </c>
      <c r="S2508">
        <f t="shared" si="3157"/>
        <v>24</v>
      </c>
      <c r="T2508">
        <f t="shared" si="3113"/>
        <v>34.799089970555002</v>
      </c>
      <c r="U2508">
        <f t="shared" si="3158"/>
        <v>-10.25</v>
      </c>
      <c r="V2508">
        <f t="shared" si="3159"/>
        <v>9.7299800000000687</v>
      </c>
      <c r="W2508">
        <f t="shared" si="3160"/>
        <v>0</v>
      </c>
      <c r="X2508">
        <f t="shared" si="3161"/>
        <v>9.7299800000000687</v>
      </c>
      <c r="Y2508">
        <f t="shared" si="3111"/>
        <v>6.0269921619105133</v>
      </c>
      <c r="Z2508">
        <f t="shared" si="3112"/>
        <v>10.169020891189939</v>
      </c>
      <c r="AA2508">
        <f t="shared" si="3108"/>
        <v>17.31939590089916</v>
      </c>
      <c r="AB2508">
        <f t="shared" si="3109"/>
        <v>29.222088565518185</v>
      </c>
      <c r="AC2508">
        <f t="shared" si="3110"/>
        <v>25.574372629234848</v>
      </c>
      <c r="AD2508">
        <f t="shared" si="3118"/>
        <v>18.613523296121972</v>
      </c>
      <c r="AE2508">
        <f t="shared" si="3171"/>
        <v>1486.3879882000001</v>
      </c>
      <c r="AF2508">
        <f t="shared" si="3173"/>
        <v>1490.9433186666668</v>
      </c>
      <c r="AG2508">
        <f t="shared" si="3115"/>
        <v>1499.8545104999998</v>
      </c>
      <c r="AH2508">
        <f t="shared" ref="AH2508:AH2571" si="3180">AVERAGE(E2499:E2508)</f>
        <v>1505.6369995</v>
      </c>
      <c r="AI2508">
        <f t="shared" ref="AI2508:AI2571" si="3181">AH2508+(STDEVPA(E2499:E2508)*2)</f>
        <v>1572.4751547479689</v>
      </c>
      <c r="AJ2508">
        <f t="shared" ref="AJ2508:AJ2571" si="3182">AH2508-(STDEVPA(E2499:E2508)*2)</f>
        <v>1438.7988442520311</v>
      </c>
      <c r="AK2508">
        <f t="shared" ref="AK2508:AK2571" si="3183">(E2508-AJ2508)/(AI2508-AJ2508)</f>
        <v>3.479379951999996E-2</v>
      </c>
      <c r="AL2508">
        <f t="shared" si="3162"/>
        <v>-0.50667316666666318</v>
      </c>
      <c r="AM2508">
        <f t="shared" si="3163"/>
        <v>-1858815.6330086538</v>
      </c>
      <c r="AN2508">
        <f t="shared" si="3116"/>
        <v>-55805808.104745053</v>
      </c>
      <c r="AO2508">
        <f t="shared" si="3117"/>
        <v>133041352</v>
      </c>
      <c r="AP2508">
        <f t="shared" si="3119"/>
        <v>-0.41946212411269734</v>
      </c>
      <c r="AQ2508">
        <f t="shared" si="3120"/>
        <v>1476.5240818201169</v>
      </c>
      <c r="AR2508">
        <f t="shared" si="3121"/>
        <v>1468.6695735304895</v>
      </c>
      <c r="AS2508">
        <f t="shared" si="3122"/>
        <v>1493.2535518799884</v>
      </c>
      <c r="AT2508">
        <f t="shared" si="3123"/>
        <v>1498.2971505826133</v>
      </c>
      <c r="AU2508">
        <f t="shared" si="3124"/>
        <v>1496.1215991542076</v>
      </c>
      <c r="AV2508">
        <f t="shared" si="3125"/>
        <v>1494.5514936398188</v>
      </c>
      <c r="AW2508">
        <f t="shared" si="3126"/>
        <v>1.5701055143888425</v>
      </c>
      <c r="AX2508">
        <f t="shared" si="3153"/>
        <v>11.946719495385578</v>
      </c>
      <c r="AY2508">
        <f t="shared" si="3127"/>
        <v>-10.376613980996735</v>
      </c>
      <c r="AZ2508">
        <f t="shared" si="3164"/>
        <v>1447.5033363333332</v>
      </c>
      <c r="BA2508">
        <f t="shared" si="3165"/>
        <v>5310409169.8993368</v>
      </c>
      <c r="BB2508">
        <f t="shared" si="3168"/>
        <v>0</v>
      </c>
      <c r="BC2508">
        <f t="shared" si="3169"/>
        <v>5310409169.8993368</v>
      </c>
      <c r="BD2508">
        <f t="shared" si="3104"/>
        <v>23470441289.255074</v>
      </c>
      <c r="BE2508">
        <f t="shared" si="3105"/>
        <v>150576211289.93643</v>
      </c>
      <c r="BF2508">
        <f t="shared" si="3106"/>
        <v>0.15587084499066348</v>
      </c>
      <c r="BG2508">
        <f t="shared" si="3107"/>
        <v>13.485143748211982</v>
      </c>
      <c r="BH2508">
        <f t="shared" si="3128"/>
        <v>170403972</v>
      </c>
      <c r="BI2508">
        <f t="shared" si="3129"/>
        <v>0.10505529726279421</v>
      </c>
      <c r="BJ2508">
        <f t="shared" si="3170"/>
        <v>-95.007299999997485</v>
      </c>
      <c r="BK2508">
        <f t="shared" si="3130"/>
        <v>3.4589856706296646E-5</v>
      </c>
      <c r="BL2508">
        <f t="shared" si="3131"/>
        <v>1.0000345898567062</v>
      </c>
      <c r="BM2508">
        <f t="shared" si="3132"/>
        <v>35.226800864585101</v>
      </c>
      <c r="BN2508">
        <f t="shared" si="3133"/>
        <v>1449.530029</v>
      </c>
      <c r="BO2508">
        <f t="shared" si="3172"/>
        <v>1490.6009888000001</v>
      </c>
      <c r="BP2508">
        <f t="shared" si="3134"/>
        <v>1520.0569117058822</v>
      </c>
      <c r="BQ2508">
        <f t="shared" si="3135"/>
        <v>-29.455922905882062</v>
      </c>
      <c r="BR2508">
        <f t="shared" si="3136"/>
        <v>-74.080077999999958</v>
      </c>
      <c r="BS2508">
        <f t="shared" si="3137"/>
        <v>-73.189941999999974</v>
      </c>
      <c r="BT2508">
        <f t="shared" si="3138"/>
        <v>-70.439941999999974</v>
      </c>
      <c r="BU2508">
        <f t="shared" si="3139"/>
        <v>-71.030029000000013</v>
      </c>
      <c r="BV2508">
        <f t="shared" si="3140"/>
        <v>1473.6753171999999</v>
      </c>
      <c r="BW2508">
        <f t="shared" si="3141"/>
        <v>1478.6090319047621</v>
      </c>
      <c r="BX2508">
        <f t="shared" si="3142"/>
        <v>1493.3281737636362</v>
      </c>
      <c r="BY2508">
        <f t="shared" si="3143"/>
        <v>1503.0830973285713</v>
      </c>
      <c r="BZ2508">
        <f t="shared" si="3144"/>
        <v>1563.5</v>
      </c>
      <c r="CA2508">
        <f t="shared" si="3145"/>
        <v>1436</v>
      </c>
      <c r="CB2508">
        <f t="shared" si="3146"/>
        <v>1502.0040910733333</v>
      </c>
      <c r="CC2508">
        <f t="shared" si="3147"/>
        <v>1506.4276779083336</v>
      </c>
      <c r="CD2508">
        <f t="shared" si="3148"/>
        <v>1519.8986794819841</v>
      </c>
      <c r="CE2508">
        <f t="shared" si="3149"/>
        <v>1487.6370122381084</v>
      </c>
      <c r="CF2508">
        <f t="shared" si="3150"/>
        <v>1443.400024</v>
      </c>
      <c r="CG2508">
        <f t="shared" si="3151"/>
        <v>1469.849976</v>
      </c>
      <c r="CH2508">
        <f t="shared" si="3152"/>
        <v>1436</v>
      </c>
    </row>
    <row r="2509" spans="1:86">
      <c r="A2509" s="1">
        <v>43174</v>
      </c>
      <c r="B2509">
        <v>1447.5</v>
      </c>
      <c r="C2509">
        <v>1451.280029</v>
      </c>
      <c r="D2509">
        <v>1427.8000489999999</v>
      </c>
      <c r="E2509">
        <v>1434.849976</v>
      </c>
      <c r="F2509">
        <v>2348906</v>
      </c>
      <c r="G2509">
        <f t="shared" si="3166"/>
        <v>-938375.34112703591</v>
      </c>
      <c r="H2509">
        <f t="shared" si="3114"/>
        <v>-14140230.863889754</v>
      </c>
      <c r="I2509">
        <f t="shared" si="3167"/>
        <v>1440.3575135000001</v>
      </c>
      <c r="J2509">
        <f t="shared" si="3174"/>
        <v>1540.2424925</v>
      </c>
      <c r="K2509">
        <f t="shared" si="3175"/>
        <v>1440.3575135000001</v>
      </c>
      <c r="L2509">
        <f t="shared" si="3176"/>
        <v>8</v>
      </c>
      <c r="M2509">
        <f t="shared" si="3177"/>
        <v>1</v>
      </c>
      <c r="N2509">
        <f t="shared" si="3178"/>
        <v>20</v>
      </c>
      <c r="O2509">
        <f t="shared" si="3179"/>
        <v>90</v>
      </c>
      <c r="P2509">
        <f t="shared" si="3154"/>
        <v>23.479980000000069</v>
      </c>
      <c r="Q2509">
        <f t="shared" si="3155"/>
        <v>16.430053000000044</v>
      </c>
      <c r="R2509">
        <f t="shared" si="3156"/>
        <v>7.0499270000000251</v>
      </c>
      <c r="S2509">
        <f t="shared" si="3157"/>
        <v>23.479980000000069</v>
      </c>
      <c r="T2509">
        <f t="shared" si="3113"/>
        <v>33.990582115515359</v>
      </c>
      <c r="U2509">
        <f t="shared" si="3158"/>
        <v>-15.280029000000013</v>
      </c>
      <c r="V2509">
        <f t="shared" si="3159"/>
        <v>25.300048999999944</v>
      </c>
      <c r="W2509">
        <f t="shared" si="3160"/>
        <v>0</v>
      </c>
      <c r="X2509">
        <f t="shared" si="3161"/>
        <v>25.300048999999944</v>
      </c>
      <c r="Y2509">
        <f t="shared" si="3111"/>
        <v>5.5964927217740481</v>
      </c>
      <c r="Z2509">
        <f t="shared" si="3112"/>
        <v>11.249808613247797</v>
      </c>
      <c r="AA2509">
        <f t="shared" si="3108"/>
        <v>16.464833414016379</v>
      </c>
      <c r="AB2509">
        <f t="shared" si="3109"/>
        <v>33.096840104167278</v>
      </c>
      <c r="AC2509">
        <f t="shared" si="3110"/>
        <v>33.558202355795736</v>
      </c>
      <c r="AD2509">
        <f t="shared" si="3118"/>
        <v>19.818446972580016</v>
      </c>
      <c r="AE2509">
        <f t="shared" si="3171"/>
        <v>1472.9639892</v>
      </c>
      <c r="AF2509">
        <f t="shared" si="3173"/>
        <v>1477.7983194999999</v>
      </c>
      <c r="AG2509">
        <f t="shared" si="3115"/>
        <v>1498.8020080999997</v>
      </c>
      <c r="AH2509">
        <f t="shared" si="3180"/>
        <v>1497.3689942000001</v>
      </c>
      <c r="AI2509">
        <f t="shared" si="3181"/>
        <v>1575.737628030814</v>
      </c>
      <c r="AJ2509">
        <f t="shared" si="3182"/>
        <v>1419.0003603691862</v>
      </c>
      <c r="AK2509">
        <f t="shared" si="3183"/>
        <v>0.10112218917220583</v>
      </c>
      <c r="AL2509">
        <f t="shared" si="3162"/>
        <v>-0.39949463330036872</v>
      </c>
      <c r="AM2509">
        <f t="shared" si="3163"/>
        <v>-938375.34112703591</v>
      </c>
      <c r="AN2509">
        <f t="shared" si="3116"/>
        <v>-55238060.847444184</v>
      </c>
      <c r="AO2509">
        <f t="shared" si="3117"/>
        <v>132542726</v>
      </c>
      <c r="AP2509">
        <f t="shared" si="3119"/>
        <v>-0.4167566377610506</v>
      </c>
      <c r="AQ2509">
        <f t="shared" si="3120"/>
        <v>1462.3548858412771</v>
      </c>
      <c r="AR2509">
        <f t="shared" si="3121"/>
        <v>1452.7609882342999</v>
      </c>
      <c r="AS2509">
        <f t="shared" si="3122"/>
        <v>1482.7409082215904</v>
      </c>
      <c r="AT2509">
        <f t="shared" si="3123"/>
        <v>1492.5869048701782</v>
      </c>
      <c r="AU2509">
        <f t="shared" si="3124"/>
        <v>1486.9308556810765</v>
      </c>
      <c r="AV2509">
        <f t="shared" si="3125"/>
        <v>1490.3723874050315</v>
      </c>
      <c r="AW2509">
        <f t="shared" si="3126"/>
        <v>-3.441531723954995</v>
      </c>
      <c r="AX2509">
        <f t="shared" si="3153"/>
        <v>8.8690692515174625</v>
      </c>
      <c r="AY2509">
        <f t="shared" si="3127"/>
        <v>-12.310600975472457</v>
      </c>
      <c r="AZ2509">
        <f t="shared" si="3164"/>
        <v>1437.9766846666669</v>
      </c>
      <c r="BA2509">
        <f t="shared" si="3165"/>
        <v>3377672062.4736419</v>
      </c>
      <c r="BB2509">
        <f t="shared" si="3168"/>
        <v>0</v>
      </c>
      <c r="BC2509">
        <f t="shared" si="3169"/>
        <v>3377672062.4736419</v>
      </c>
      <c r="BD2509">
        <f t="shared" si="3104"/>
        <v>18188369880.79248</v>
      </c>
      <c r="BE2509">
        <f t="shared" si="3105"/>
        <v>153953883352.41006</v>
      </c>
      <c r="BF2509">
        <f t="shared" si="3106"/>
        <v>0.11814167648605631</v>
      </c>
      <c r="BG2509">
        <f t="shared" si="3107"/>
        <v>10.565895089192622</v>
      </c>
      <c r="BH2509">
        <f t="shared" si="3128"/>
        <v>168055066</v>
      </c>
      <c r="BI2509">
        <f t="shared" si="3129"/>
        <v>-0.23091757154379608</v>
      </c>
      <c r="BJ2509">
        <f t="shared" si="3170"/>
        <v>-959.99750000000859</v>
      </c>
      <c r="BK2509">
        <f t="shared" si="3130"/>
        <v>-5.9579308545073938E-3</v>
      </c>
      <c r="BL2509">
        <f t="shared" si="3131"/>
        <v>0.99404206914549265</v>
      </c>
      <c r="BM2509">
        <f t="shared" si="3132"/>
        <v>41.303896670183136</v>
      </c>
      <c r="BN2509">
        <f t="shared" si="3133"/>
        <v>1439.540039</v>
      </c>
      <c r="BO2509">
        <f t="shared" si="3172"/>
        <v>1476.3890014999997</v>
      </c>
      <c r="BP2509">
        <f t="shared" si="3134"/>
        <v>1516.5697057499997</v>
      </c>
      <c r="BQ2509">
        <f t="shared" si="3135"/>
        <v>-40.180704249999962</v>
      </c>
      <c r="BR2509">
        <f t="shared" si="3136"/>
        <v>-84</v>
      </c>
      <c r="BS2509">
        <f t="shared" si="3137"/>
        <v>-82.199951000000056</v>
      </c>
      <c r="BT2509">
        <f t="shared" si="3138"/>
        <v>-79.319946999999956</v>
      </c>
      <c r="BU2509">
        <f t="shared" si="3139"/>
        <v>-77</v>
      </c>
      <c r="BV2509">
        <f t="shared" si="3140"/>
        <v>1456.4959797999998</v>
      </c>
      <c r="BW2509">
        <f t="shared" si="3141"/>
        <v>1462.5823625714286</v>
      </c>
      <c r="BX2509">
        <f t="shared" si="3142"/>
        <v>1480.4578058545451</v>
      </c>
      <c r="BY2509">
        <f t="shared" si="3143"/>
        <v>1496.8921892809517</v>
      </c>
      <c r="BZ2509">
        <f t="shared" si="3144"/>
        <v>1563.5</v>
      </c>
      <c r="CA2509">
        <f t="shared" si="3145"/>
        <v>1427.8000489999999</v>
      </c>
      <c r="CB2509">
        <f t="shared" si="3146"/>
        <v>1497.9146402399997</v>
      </c>
      <c r="CC2509">
        <f t="shared" si="3147"/>
        <v>1497.969795811111</v>
      </c>
      <c r="CD2509">
        <f t="shared" si="3148"/>
        <v>1519.0606842326588</v>
      </c>
      <c r="CE2509">
        <f t="shared" si="3149"/>
        <v>1492.9987645605138</v>
      </c>
      <c r="CF2509">
        <f t="shared" si="3150"/>
        <v>1443.4499510000001</v>
      </c>
      <c r="CG2509">
        <f t="shared" si="3151"/>
        <v>1461.530029</v>
      </c>
      <c r="CH2509">
        <f t="shared" si="3152"/>
        <v>1437.530029</v>
      </c>
    </row>
    <row r="2510" spans="1:86">
      <c r="A2510" s="1">
        <v>43175</v>
      </c>
      <c r="B2510">
        <v>1434.400024</v>
      </c>
      <c r="C2510">
        <v>1436</v>
      </c>
      <c r="D2510">
        <v>1402.5</v>
      </c>
      <c r="E2510">
        <v>1412.849976</v>
      </c>
      <c r="F2510">
        <v>7197482</v>
      </c>
      <c r="G2510">
        <f t="shared" si="3166"/>
        <v>-2750092.9874369088</v>
      </c>
      <c r="H2510">
        <f t="shared" si="3114"/>
        <v>-16890323.851326663</v>
      </c>
      <c r="I2510">
        <f t="shared" si="3167"/>
        <v>1421.4375</v>
      </c>
      <c r="J2510">
        <f t="shared" si="3174"/>
        <v>1540.2424925</v>
      </c>
      <c r="K2510">
        <f t="shared" si="3175"/>
        <v>1421.4375</v>
      </c>
      <c r="L2510">
        <f t="shared" si="3176"/>
        <v>9</v>
      </c>
      <c r="M2510">
        <f t="shared" si="3177"/>
        <v>1</v>
      </c>
      <c r="N2510">
        <f t="shared" si="3178"/>
        <v>10</v>
      </c>
      <c r="O2510">
        <f t="shared" si="3179"/>
        <v>90</v>
      </c>
      <c r="P2510">
        <f t="shared" si="3154"/>
        <v>33.5</v>
      </c>
      <c r="Q2510">
        <f t="shared" si="3155"/>
        <v>23.15002400000003</v>
      </c>
      <c r="R2510">
        <f t="shared" si="3156"/>
        <v>10.34997599999997</v>
      </c>
      <c r="S2510">
        <f t="shared" si="3157"/>
        <v>33.5</v>
      </c>
      <c r="T2510">
        <f t="shared" si="3113"/>
        <v>33.955540535835688</v>
      </c>
      <c r="U2510">
        <f t="shared" si="3158"/>
        <v>-12</v>
      </c>
      <c r="V2510">
        <f t="shared" si="3159"/>
        <v>-7.5</v>
      </c>
      <c r="W2510">
        <f t="shared" si="3160"/>
        <v>0</v>
      </c>
      <c r="X2510">
        <f t="shared" si="3161"/>
        <v>0</v>
      </c>
      <c r="Y2510">
        <f t="shared" si="3111"/>
        <v>5.1967432416473303</v>
      </c>
      <c r="Z2510">
        <f t="shared" si="3112"/>
        <v>10.446250855158668</v>
      </c>
      <c r="AA2510">
        <f t="shared" si="3108"/>
        <v>15.304551656784374</v>
      </c>
      <c r="AB2510">
        <f t="shared" si="3109"/>
        <v>30.764495838710033</v>
      </c>
      <c r="AC2510">
        <f t="shared" si="3110"/>
        <v>33.558202355795729</v>
      </c>
      <c r="AD2510">
        <f t="shared" si="3118"/>
        <v>21.011717370099777</v>
      </c>
      <c r="AE2510">
        <f t="shared" si="3171"/>
        <v>1452.1239745999999</v>
      </c>
      <c r="AF2510">
        <f t="shared" si="3173"/>
        <v>1462.9449869999999</v>
      </c>
      <c r="AG2510">
        <f t="shared" si="3115"/>
        <v>1496.2980041999997</v>
      </c>
      <c r="AH2510">
        <f t="shared" si="3180"/>
        <v>1486.7689942</v>
      </c>
      <c r="AI2510">
        <f t="shared" si="3181"/>
        <v>1578.2294529342134</v>
      </c>
      <c r="AJ2510">
        <f t="shared" si="3182"/>
        <v>1395.3085354657865</v>
      </c>
      <c r="AK2510">
        <f t="shared" si="3183"/>
        <v>9.5896307415149734E-2</v>
      </c>
      <c r="AL2510">
        <f t="shared" si="3162"/>
        <v>-0.38209098507462869</v>
      </c>
      <c r="AM2510">
        <f t="shared" si="3163"/>
        <v>-2750092.9874369088</v>
      </c>
      <c r="AN2510">
        <f t="shared" si="3116"/>
        <v>-58223627.932356261</v>
      </c>
      <c r="AO2510">
        <f t="shared" si="3117"/>
        <v>137274972</v>
      </c>
      <c r="AP2510">
        <f t="shared" si="3119"/>
        <v>-0.4241386982934971</v>
      </c>
      <c r="AQ2510">
        <f t="shared" si="3120"/>
        <v>1445.5232164952429</v>
      </c>
      <c r="AR2510">
        <f t="shared" si="3121"/>
        <v>1442.1416065875244</v>
      </c>
      <c r="AS2510">
        <f t="shared" si="3122"/>
        <v>1470.1605404217041</v>
      </c>
      <c r="AT2510">
        <f t="shared" si="3123"/>
        <v>1485.4105812718622</v>
      </c>
      <c r="AU2510">
        <f t="shared" si="3124"/>
        <v>1475.8187237289151</v>
      </c>
      <c r="AV2510">
        <f t="shared" si="3125"/>
        <v>1484.9458186066793</v>
      </c>
      <c r="AW2510">
        <f t="shared" si="3126"/>
        <v>-9.1270948777641934</v>
      </c>
      <c r="AX2510">
        <f t="shared" si="3153"/>
        <v>5.269836425661131</v>
      </c>
      <c r="AY2510">
        <f t="shared" si="3127"/>
        <v>-14.396931303425324</v>
      </c>
      <c r="AZ2510">
        <f t="shared" si="3164"/>
        <v>1417.1166586666666</v>
      </c>
      <c r="BA2510">
        <f t="shared" si="3165"/>
        <v>10199671642.653477</v>
      </c>
      <c r="BB2510">
        <f t="shared" si="3168"/>
        <v>0</v>
      </c>
      <c r="BC2510">
        <f t="shared" si="3169"/>
        <v>10199671642.653477</v>
      </c>
      <c r="BD2510">
        <f t="shared" si="3104"/>
        <v>13056690423.971651</v>
      </c>
      <c r="BE2510">
        <f t="shared" si="3105"/>
        <v>164153554995.06354</v>
      </c>
      <c r="BF2510">
        <f t="shared" si="3106"/>
        <v>7.9539492302583975E-2</v>
      </c>
      <c r="BG2510">
        <f t="shared" si="3107"/>
        <v>7.367909453032766</v>
      </c>
      <c r="BH2510">
        <f t="shared" si="3128"/>
        <v>160857584</v>
      </c>
      <c r="BI2510">
        <f t="shared" si="3129"/>
        <v>-0.61464160937051038</v>
      </c>
      <c r="BJ2510">
        <f t="shared" si="3170"/>
        <v>-2300</v>
      </c>
      <c r="BK2510">
        <f t="shared" si="3130"/>
        <v>-1.5332613421599974E-2</v>
      </c>
      <c r="BL2510">
        <f t="shared" si="3131"/>
        <v>0.98466738657840003</v>
      </c>
      <c r="BM2510">
        <f t="shared" si="3132"/>
        <v>48.203894240660922</v>
      </c>
      <c r="BN2510">
        <f t="shared" si="3133"/>
        <v>1419.25</v>
      </c>
      <c r="BO2510">
        <f t="shared" si="3172"/>
        <v>1458.2190062999998</v>
      </c>
      <c r="BP2510">
        <f t="shared" si="3134"/>
        <v>1511.682206117647</v>
      </c>
      <c r="BQ2510">
        <f t="shared" si="3135"/>
        <v>-53.463199817647137</v>
      </c>
      <c r="BR2510">
        <f t="shared" si="3136"/>
        <v>-140.08007799999996</v>
      </c>
      <c r="BS2510">
        <f t="shared" si="3137"/>
        <v>-113.96997099999999</v>
      </c>
      <c r="BT2510">
        <f t="shared" si="3138"/>
        <v>-120.81994600000007</v>
      </c>
      <c r="BU2510">
        <f t="shared" si="3139"/>
        <v>-90.09997599999997</v>
      </c>
      <c r="BV2510">
        <f t="shared" si="3140"/>
        <v>1436.4579754000001</v>
      </c>
      <c r="BW2510">
        <f t="shared" si="3141"/>
        <v>1444.025693</v>
      </c>
      <c r="BX2510">
        <f t="shared" si="3142"/>
        <v>1465.0907116363637</v>
      </c>
      <c r="BY2510">
        <f t="shared" si="3143"/>
        <v>1488.7062814619051</v>
      </c>
      <c r="BZ2510">
        <f t="shared" si="3144"/>
        <v>1563.5</v>
      </c>
      <c r="CA2510">
        <f t="shared" si="3145"/>
        <v>1402.5</v>
      </c>
      <c r="CB2510">
        <f t="shared" si="3146"/>
        <v>1479.1689373699999</v>
      </c>
      <c r="CC2510">
        <f t="shared" si="3147"/>
        <v>1492.0863646999999</v>
      </c>
      <c r="CD2510">
        <f t="shared" si="3148"/>
        <v>1518.0738383313492</v>
      </c>
      <c r="CE2510">
        <f t="shared" si="3149"/>
        <v>1497.6617599516549</v>
      </c>
      <c r="CF2510">
        <f t="shared" si="3150"/>
        <v>1434.849976</v>
      </c>
      <c r="CG2510">
        <f t="shared" si="3151"/>
        <v>1451.280029</v>
      </c>
      <c r="CH2510">
        <f t="shared" si="3152"/>
        <v>1427.8000489999999</v>
      </c>
    </row>
    <row r="2511" spans="1:86">
      <c r="A2511" s="1">
        <v>43178</v>
      </c>
      <c r="B2511">
        <v>1414.5</v>
      </c>
      <c r="C2511">
        <v>1424</v>
      </c>
      <c r="D2511">
        <v>1410</v>
      </c>
      <c r="E2511">
        <v>1415.5</v>
      </c>
      <c r="F2511">
        <v>3489940</v>
      </c>
      <c r="G2511">
        <f t="shared" si="3166"/>
        <v>-747844.28571428568</v>
      </c>
      <c r="H2511">
        <f t="shared" si="3114"/>
        <v>-17638168.13704095</v>
      </c>
      <c r="I2511">
        <f t="shared" si="3167"/>
        <v>1416</v>
      </c>
      <c r="J2511">
        <f t="shared" si="3174"/>
        <v>1540.2424925</v>
      </c>
      <c r="K2511">
        <f t="shared" si="3175"/>
        <v>1416</v>
      </c>
      <c r="L2511">
        <f t="shared" si="3176"/>
        <v>10</v>
      </c>
      <c r="M2511">
        <f t="shared" si="3177"/>
        <v>1</v>
      </c>
      <c r="N2511">
        <f t="shared" si="3178"/>
        <v>0</v>
      </c>
      <c r="O2511">
        <f t="shared" si="3179"/>
        <v>90</v>
      </c>
      <c r="P2511">
        <f t="shared" si="3154"/>
        <v>14</v>
      </c>
      <c r="Q2511">
        <f t="shared" si="3155"/>
        <v>8.5</v>
      </c>
      <c r="R2511">
        <f t="shared" si="3156"/>
        <v>5.5</v>
      </c>
      <c r="S2511">
        <f t="shared" si="3157"/>
        <v>14</v>
      </c>
      <c r="T2511">
        <f t="shared" si="3113"/>
        <v>32.530144783275993</v>
      </c>
      <c r="U2511">
        <f t="shared" si="3158"/>
        <v>12.59997599999997</v>
      </c>
      <c r="V2511">
        <f t="shared" si="3159"/>
        <v>0.5</v>
      </c>
      <c r="W2511">
        <f t="shared" si="3160"/>
        <v>12.59997599999997</v>
      </c>
      <c r="X2511">
        <f t="shared" si="3161"/>
        <v>0</v>
      </c>
      <c r="Y2511">
        <f t="shared" si="3111"/>
        <v>5.7255455815296612</v>
      </c>
      <c r="Z2511">
        <f t="shared" si="3112"/>
        <v>9.7000900797901917</v>
      </c>
      <c r="AA2511">
        <f t="shared" si="3108"/>
        <v>17.600738083628851</v>
      </c>
      <c r="AB2511">
        <f t="shared" si="3109"/>
        <v>29.818773154606692</v>
      </c>
      <c r="AC2511">
        <f t="shared" si="3110"/>
        <v>25.765839317901136</v>
      </c>
      <c r="AD2511">
        <f t="shared" si="3118"/>
        <v>21.648390407769917</v>
      </c>
      <c r="AE2511">
        <f t="shared" si="3171"/>
        <v>1430.0099854</v>
      </c>
      <c r="AF2511">
        <f t="shared" si="3173"/>
        <v>1446.0199788333332</v>
      </c>
      <c r="AG2511">
        <f t="shared" si="3115"/>
        <v>1493.7465027499998</v>
      </c>
      <c r="AH2511">
        <f t="shared" si="3180"/>
        <v>1473.0259887999998</v>
      </c>
      <c r="AI2511">
        <f t="shared" si="3181"/>
        <v>1561.8535081976672</v>
      </c>
      <c r="AJ2511">
        <f t="shared" si="3182"/>
        <v>1384.1984694023324</v>
      </c>
      <c r="AK2511">
        <f t="shared" si="3183"/>
        <v>0.17619275428336206</v>
      </c>
      <c r="AL2511">
        <f t="shared" si="3162"/>
        <v>-0.21428571428571427</v>
      </c>
      <c r="AM2511">
        <f t="shared" si="3163"/>
        <v>-747844.28571428568</v>
      </c>
      <c r="AN2511">
        <f t="shared" si="3116"/>
        <v>-57116515.667017676</v>
      </c>
      <c r="AO2511">
        <f t="shared" si="3117"/>
        <v>138249156</v>
      </c>
      <c r="AP2511">
        <f t="shared" si="3119"/>
        <v>-0.413141876012738</v>
      </c>
      <c r="AQ2511">
        <f t="shared" si="3120"/>
        <v>1435.3153228868603</v>
      </c>
      <c r="AR2511">
        <f t="shared" si="3121"/>
        <v>1439.3738141000799</v>
      </c>
      <c r="AS2511">
        <f t="shared" si="3122"/>
        <v>1460.3216431457975</v>
      </c>
      <c r="AT2511">
        <f t="shared" si="3123"/>
        <v>1479.1186289573945</v>
      </c>
      <c r="AU2511">
        <f t="shared" si="3124"/>
        <v>1466.7709151695778</v>
      </c>
      <c r="AV2511">
        <f t="shared" si="3125"/>
        <v>1480.0846113042116</v>
      </c>
      <c r="AW2511">
        <f t="shared" si="3126"/>
        <v>-13.313696134633801</v>
      </c>
      <c r="AX2511">
        <f t="shared" si="3153"/>
        <v>1.5531299136021439</v>
      </c>
      <c r="AY2511">
        <f t="shared" si="3127"/>
        <v>-14.866826048235945</v>
      </c>
      <c r="AZ2511">
        <f t="shared" si="3164"/>
        <v>1416.5</v>
      </c>
      <c r="BA2511">
        <f t="shared" si="3165"/>
        <v>4943500010</v>
      </c>
      <c r="BB2511">
        <f t="shared" si="3168"/>
        <v>0</v>
      </c>
      <c r="BC2511">
        <f t="shared" si="3169"/>
        <v>4943500010</v>
      </c>
      <c r="BD2511">
        <f t="shared" si="3104"/>
        <v>13056690423.971651</v>
      </c>
      <c r="BE2511">
        <f t="shared" si="3105"/>
        <v>167018762555.92319</v>
      </c>
      <c r="BF2511">
        <f t="shared" si="3106"/>
        <v>7.8174991983908731E-2</v>
      </c>
      <c r="BG2511">
        <f t="shared" si="3107"/>
        <v>7.2506775398362748</v>
      </c>
      <c r="BH2511">
        <f t="shared" si="3128"/>
        <v>164347524</v>
      </c>
      <c r="BI2511">
        <f t="shared" si="3129"/>
        <v>-0.89952263762151563</v>
      </c>
      <c r="BJ2511">
        <f t="shared" si="3170"/>
        <v>165.00240000000304</v>
      </c>
      <c r="BK2511">
        <f t="shared" si="3130"/>
        <v>1.8756584527839708E-3</v>
      </c>
      <c r="BL2511">
        <f t="shared" si="3131"/>
        <v>1.0018756584527839</v>
      </c>
      <c r="BM2511">
        <f t="shared" si="3132"/>
        <v>46.816213366569521</v>
      </c>
      <c r="BN2511">
        <f t="shared" si="3133"/>
        <v>1417</v>
      </c>
      <c r="BO2511">
        <f t="shared" si="3172"/>
        <v>1435.6490111999999</v>
      </c>
      <c r="BP2511">
        <f t="shared" si="3134"/>
        <v>1507.323382235294</v>
      </c>
      <c r="BQ2511">
        <f t="shared" si="3135"/>
        <v>-71.674371035294143</v>
      </c>
      <c r="BR2511">
        <f t="shared" si="3136"/>
        <v>-105.90002400000003</v>
      </c>
      <c r="BS2511">
        <f t="shared" si="3137"/>
        <v>-105.06994600000007</v>
      </c>
      <c r="BT2511">
        <f t="shared" si="3138"/>
        <v>-139.5</v>
      </c>
      <c r="BU2511">
        <f t="shared" si="3139"/>
        <v>-146.5</v>
      </c>
      <c r="BV2511">
        <f t="shared" si="3140"/>
        <v>1424.2499838666665</v>
      </c>
      <c r="BW2511">
        <f t="shared" si="3141"/>
        <v>1430.4699824285715</v>
      </c>
      <c r="BX2511">
        <f t="shared" si="3142"/>
        <v>1452.1327126909093</v>
      </c>
      <c r="BY2511">
        <f t="shared" si="3143"/>
        <v>1481.0112334428568</v>
      </c>
      <c r="BZ2511">
        <f t="shared" si="3144"/>
        <v>1563.5</v>
      </c>
      <c r="CA2511">
        <f t="shared" si="3145"/>
        <v>1402.5</v>
      </c>
      <c r="CB2511">
        <f t="shared" si="3146"/>
        <v>1438.2078257966666</v>
      </c>
      <c r="CC2511">
        <f t="shared" si="3147"/>
        <v>1473.6441109472223</v>
      </c>
      <c r="CD2511">
        <f t="shared" si="3148"/>
        <v>1502.031210665476</v>
      </c>
      <c r="CE2511">
        <f t="shared" si="3149"/>
        <v>1502.234675229673</v>
      </c>
      <c r="CF2511">
        <f t="shared" si="3150"/>
        <v>1412.849976</v>
      </c>
      <c r="CG2511">
        <f t="shared" si="3151"/>
        <v>1436</v>
      </c>
      <c r="CH2511">
        <f t="shared" si="3152"/>
        <v>1402.5</v>
      </c>
    </row>
    <row r="2512" spans="1:86">
      <c r="A2512" s="1">
        <v>43179</v>
      </c>
      <c r="B2512">
        <v>1410</v>
      </c>
      <c r="C2512">
        <v>1436.599976</v>
      </c>
      <c r="D2512">
        <v>1409.5</v>
      </c>
      <c r="E2512">
        <v>1432.4300539999999</v>
      </c>
      <c r="F2512">
        <v>4024984</v>
      </c>
      <c r="G2512">
        <f t="shared" si="3166"/>
        <v>2786320.9597634929</v>
      </c>
      <c r="H2512">
        <f t="shared" si="3114"/>
        <v>-14851847.177277457</v>
      </c>
      <c r="I2512">
        <f t="shared" si="3167"/>
        <v>1422.1325075</v>
      </c>
      <c r="J2512">
        <f t="shared" si="3174"/>
        <v>1526.81747425</v>
      </c>
      <c r="K2512">
        <f t="shared" si="3175"/>
        <v>1416</v>
      </c>
      <c r="L2512">
        <f t="shared" si="3176"/>
        <v>7</v>
      </c>
      <c r="M2512">
        <f t="shared" si="3177"/>
        <v>2</v>
      </c>
      <c r="N2512">
        <f t="shared" si="3178"/>
        <v>30</v>
      </c>
      <c r="O2512">
        <f t="shared" si="3179"/>
        <v>80</v>
      </c>
      <c r="P2512">
        <f t="shared" si="3154"/>
        <v>27.09997599999997</v>
      </c>
      <c r="Q2512">
        <f t="shared" si="3155"/>
        <v>4.1699220000000423</v>
      </c>
      <c r="R2512">
        <f t="shared" si="3156"/>
        <v>22.930053999999927</v>
      </c>
      <c r="S2512">
        <f t="shared" si="3157"/>
        <v>27.09997599999997</v>
      </c>
      <c r="T2512">
        <f t="shared" si="3113"/>
        <v>32.142275584470561</v>
      </c>
      <c r="U2512">
        <f t="shared" si="3158"/>
        <v>5.5500480000000607</v>
      </c>
      <c r="V2512">
        <f t="shared" si="3159"/>
        <v>-15.5</v>
      </c>
      <c r="W2512">
        <f t="shared" si="3160"/>
        <v>5.5500480000000607</v>
      </c>
      <c r="X2512">
        <f t="shared" si="3161"/>
        <v>0</v>
      </c>
      <c r="Y2512">
        <f t="shared" si="3111"/>
        <v>5.7130100399918318</v>
      </c>
      <c r="Z2512">
        <f t="shared" si="3112"/>
        <v>9.0072265026623217</v>
      </c>
      <c r="AA2512">
        <f t="shared" si="3108"/>
        <v>17.774130599365698</v>
      </c>
      <c r="AB2512">
        <f t="shared" si="3109"/>
        <v>28.022989470646365</v>
      </c>
      <c r="AC2512">
        <f t="shared" si="3110"/>
        <v>22.378828309755697</v>
      </c>
      <c r="AD2512">
        <f t="shared" si="3118"/>
        <v>22.25080570626135</v>
      </c>
      <c r="AE2512">
        <f t="shared" si="3171"/>
        <v>1427.8159914</v>
      </c>
      <c r="AF2512">
        <f t="shared" si="3173"/>
        <v>1430.4133301666668</v>
      </c>
      <c r="AG2512">
        <f t="shared" si="3115"/>
        <v>1492.2780029999999</v>
      </c>
      <c r="AH2512">
        <f t="shared" si="3180"/>
        <v>1464.1289918</v>
      </c>
      <c r="AI2512">
        <f t="shared" si="3181"/>
        <v>1549.5508568941998</v>
      </c>
      <c r="AJ2512">
        <f t="shared" si="3182"/>
        <v>1378.7071267058002</v>
      </c>
      <c r="AK2512">
        <f t="shared" si="3183"/>
        <v>0.31445653425476161</v>
      </c>
      <c r="AL2512">
        <f t="shared" si="3162"/>
        <v>0.69225640642633435</v>
      </c>
      <c r="AM2512">
        <f t="shared" si="3163"/>
        <v>2786320.9597634929</v>
      </c>
      <c r="AN2512">
        <f t="shared" si="3116"/>
        <v>-54295110.706220932</v>
      </c>
      <c r="AO2512">
        <f t="shared" si="3117"/>
        <v>140705916</v>
      </c>
      <c r="AP2512">
        <f t="shared" si="3119"/>
        <v>-0.38587653063728272</v>
      </c>
      <c r="AQ2512">
        <f t="shared" si="3120"/>
        <v>1434.3343314653278</v>
      </c>
      <c r="AR2512">
        <f t="shared" si="3121"/>
        <v>1436.2405785065571</v>
      </c>
      <c r="AS2512">
        <f t="shared" si="3122"/>
        <v>1455.3011570995538</v>
      </c>
      <c r="AT2512">
        <f t="shared" si="3123"/>
        <v>1474.916657211229</v>
      </c>
      <c r="AU2512">
        <f t="shared" si="3124"/>
        <v>1461.6197859941412</v>
      </c>
      <c r="AV2512">
        <f t="shared" si="3125"/>
        <v>1476.7487922929167</v>
      </c>
      <c r="AW2512">
        <f t="shared" si="3126"/>
        <v>-15.129006298775494</v>
      </c>
      <c r="AX2512">
        <f t="shared" si="3153"/>
        <v>-1.7832973288733842</v>
      </c>
      <c r="AY2512">
        <f t="shared" si="3127"/>
        <v>-13.345708969902109</v>
      </c>
      <c r="AZ2512">
        <f t="shared" si="3164"/>
        <v>1426.1766766666667</v>
      </c>
      <c r="BA2512">
        <f t="shared" si="3165"/>
        <v>5740338304.7565069</v>
      </c>
      <c r="BB2512">
        <f t="shared" si="3168"/>
        <v>5740338304.7565069</v>
      </c>
      <c r="BC2512">
        <f t="shared" si="3169"/>
        <v>0</v>
      </c>
      <c r="BD2512">
        <f t="shared" ref="BD2512:BD2575" si="3184">SUM(BB2499:BB2512)</f>
        <v>16176547685.202358</v>
      </c>
      <c r="BE2512">
        <f t="shared" ref="BE2512:BE2575" si="3185">SUM(BC2499:BC2512)</f>
        <v>167018762555.92319</v>
      </c>
      <c r="BF2512">
        <f t="shared" ref="BF2512:BF2575" si="3186">BD2512/BE2512</f>
        <v>9.6854673317232465E-2</v>
      </c>
      <c r="BG2512">
        <f t="shared" ref="BG2512:BG2575" si="3187">100-(100/(1+BF2512))</f>
        <v>8.830219323797337</v>
      </c>
      <c r="BH2512">
        <f t="shared" si="3128"/>
        <v>168372508</v>
      </c>
      <c r="BI2512">
        <f t="shared" si="3129"/>
        <v>-1.0244806955477515</v>
      </c>
      <c r="BJ2512">
        <f t="shared" si="3170"/>
        <v>1593.0053999999927</v>
      </c>
      <c r="BK2512">
        <f t="shared" si="3130"/>
        <v>1.1960476156834989E-2</v>
      </c>
      <c r="BL2512">
        <f t="shared" si="3131"/>
        <v>1.011960476156835</v>
      </c>
      <c r="BM2512">
        <f t="shared" si="3132"/>
        <v>45.021275946216612</v>
      </c>
      <c r="BN2512">
        <f t="shared" si="3133"/>
        <v>1423.049988</v>
      </c>
      <c r="BO2512">
        <f t="shared" si="3172"/>
        <v>1429.6740112</v>
      </c>
      <c r="BP2512">
        <f t="shared" si="3134"/>
        <v>1502.5086759999997</v>
      </c>
      <c r="BQ2512">
        <f t="shared" si="3135"/>
        <v>-72.8346647999997</v>
      </c>
      <c r="BR2512">
        <f t="shared" si="3136"/>
        <v>-81.289917000000059</v>
      </c>
      <c r="BS2512">
        <f t="shared" si="3137"/>
        <v>-99.75</v>
      </c>
      <c r="BT2512">
        <f t="shared" si="3138"/>
        <v>-107.90002400000003</v>
      </c>
      <c r="BU2512">
        <f t="shared" si="3139"/>
        <v>-125</v>
      </c>
      <c r="BV2512">
        <f t="shared" si="3140"/>
        <v>1425.0566733999997</v>
      </c>
      <c r="BW2512">
        <f t="shared" si="3141"/>
        <v>1426.5871467619047</v>
      </c>
      <c r="BX2512">
        <f t="shared" si="3142"/>
        <v>1444.7516336363637</v>
      </c>
      <c r="BY2512">
        <f t="shared" si="3143"/>
        <v>1475.1715716571427</v>
      </c>
      <c r="BZ2512">
        <f t="shared" si="3144"/>
        <v>1544.5</v>
      </c>
      <c r="CA2512">
        <f t="shared" si="3145"/>
        <v>1402.5</v>
      </c>
      <c r="CB2512">
        <f t="shared" si="3146"/>
        <v>1433.4923365300001</v>
      </c>
      <c r="CC2512">
        <f t="shared" si="3147"/>
        <v>1436.9087431916669</v>
      </c>
      <c r="CD2512">
        <f t="shared" si="3148"/>
        <v>1492.7446122249999</v>
      </c>
      <c r="CE2512">
        <f t="shared" si="3149"/>
        <v>1509.1641421571942</v>
      </c>
      <c r="CF2512">
        <f t="shared" si="3150"/>
        <v>1415.5</v>
      </c>
      <c r="CG2512">
        <f t="shared" si="3151"/>
        <v>1424</v>
      </c>
      <c r="CH2512">
        <f t="shared" si="3152"/>
        <v>1410</v>
      </c>
    </row>
    <row r="2513" spans="1:86">
      <c r="A2513" s="1">
        <v>43180</v>
      </c>
      <c r="B2513">
        <v>1436.25</v>
      </c>
      <c r="C2513">
        <v>1442.150024</v>
      </c>
      <c r="D2513">
        <v>1425</v>
      </c>
      <c r="E2513">
        <v>1428.380005</v>
      </c>
      <c r="F2513">
        <v>3907678</v>
      </c>
      <c r="G2513">
        <f t="shared" si="3166"/>
        <v>-2367391.9714335199</v>
      </c>
      <c r="H2513">
        <f t="shared" si="3114"/>
        <v>-17219239.148710977</v>
      </c>
      <c r="I2513">
        <f t="shared" si="3167"/>
        <v>1432.9450072500001</v>
      </c>
      <c r="J2513">
        <f t="shared" si="3174"/>
        <v>1526.81747425</v>
      </c>
      <c r="K2513">
        <f t="shared" si="3175"/>
        <v>1416</v>
      </c>
      <c r="L2513">
        <f t="shared" si="3176"/>
        <v>8</v>
      </c>
      <c r="M2513">
        <f t="shared" si="3177"/>
        <v>3</v>
      </c>
      <c r="N2513">
        <f t="shared" si="3178"/>
        <v>20</v>
      </c>
      <c r="O2513">
        <f t="shared" si="3179"/>
        <v>70</v>
      </c>
      <c r="P2513">
        <f t="shared" si="3154"/>
        <v>17.15002400000003</v>
      </c>
      <c r="Q2513">
        <f t="shared" si="3155"/>
        <v>13.770019000000048</v>
      </c>
      <c r="R2513">
        <f t="shared" si="3156"/>
        <v>3.3800049999999828</v>
      </c>
      <c r="S2513">
        <f t="shared" si="3157"/>
        <v>17.15002400000003</v>
      </c>
      <c r="T2513">
        <f t="shared" si="3113"/>
        <v>31.071400471294094</v>
      </c>
      <c r="U2513">
        <f t="shared" si="3158"/>
        <v>-4.1800530000000435</v>
      </c>
      <c r="V2513">
        <f t="shared" si="3159"/>
        <v>13.719970999999987</v>
      </c>
      <c r="W2513">
        <f t="shared" si="3160"/>
        <v>0</v>
      </c>
      <c r="X2513">
        <f t="shared" si="3161"/>
        <v>13.719970999999987</v>
      </c>
      <c r="Y2513">
        <f t="shared" si="3111"/>
        <v>5.3049378942781287</v>
      </c>
      <c r="Z2513">
        <f t="shared" si="3112"/>
        <v>9.343851109615013</v>
      </c>
      <c r="AA2513">
        <f t="shared" ref="AA2513:AA2576" si="3188">(Y2513/T2513)*100</f>
        <v>17.073378778594794</v>
      </c>
      <c r="AB2513">
        <f t="shared" ref="AB2513:AB2576" si="3189">(Z2513/T2513)*100</f>
        <v>30.072191687167461</v>
      </c>
      <c r="AC2513">
        <f t="shared" ref="AC2513:AC2576" si="3190">(ABS(AA2513-AB2513)/SUM(AA2513,AB2513))*100</f>
        <v>27.571652607348508</v>
      </c>
      <c r="AD2513">
        <f t="shared" si="3118"/>
        <v>23.253765840292917</v>
      </c>
      <c r="AE2513">
        <f t="shared" si="3171"/>
        <v>1424.8020021999998</v>
      </c>
      <c r="AF2513">
        <f t="shared" si="3173"/>
        <v>1427.9099936666669</v>
      </c>
      <c r="AG2513">
        <f t="shared" si="3115"/>
        <v>1490.0780030000001</v>
      </c>
      <c r="AH2513">
        <f t="shared" si="3180"/>
        <v>1455.5949951999999</v>
      </c>
      <c r="AI2513">
        <f t="shared" si="3181"/>
        <v>1536.4223951333302</v>
      </c>
      <c r="AJ2513">
        <f t="shared" si="3182"/>
        <v>1374.7675952666696</v>
      </c>
      <c r="AK2513">
        <f t="shared" si="3183"/>
        <v>0.33164749687328865</v>
      </c>
      <c r="AL2513">
        <f t="shared" si="3162"/>
        <v>-0.60583087230665367</v>
      </c>
      <c r="AM2513">
        <f t="shared" si="3163"/>
        <v>-2367391.9714335199</v>
      </c>
      <c r="AN2513">
        <f t="shared" si="3116"/>
        <v>-55887843.480154701</v>
      </c>
      <c r="AO2513">
        <f t="shared" si="3117"/>
        <v>142724526</v>
      </c>
      <c r="AP2513">
        <f t="shared" si="3119"/>
        <v>-0.39157841365088647</v>
      </c>
      <c r="AQ2513">
        <f t="shared" si="3120"/>
        <v>1432.3098604671163</v>
      </c>
      <c r="AR2513">
        <f t="shared" si="3121"/>
        <v>1430.3808290221882</v>
      </c>
      <c r="AS2513">
        <f t="shared" si="3122"/>
        <v>1450.4553497216341</v>
      </c>
      <c r="AT2513">
        <f t="shared" si="3123"/>
        <v>1470.7283585122184</v>
      </c>
      <c r="AU2513">
        <f t="shared" si="3124"/>
        <v>1456.63381884502</v>
      </c>
      <c r="AV2513">
        <f t="shared" si="3125"/>
        <v>1473.3629771824126</v>
      </c>
      <c r="AW2513">
        <f t="shared" si="3126"/>
        <v>-16.729158337392619</v>
      </c>
      <c r="AX2513">
        <f t="shared" si="3153"/>
        <v>-4.7724695305772311</v>
      </c>
      <c r="AY2513">
        <f t="shared" si="3127"/>
        <v>-11.956688806815388</v>
      </c>
      <c r="AZ2513">
        <f t="shared" si="3164"/>
        <v>1431.8433429999998</v>
      </c>
      <c r="BA2513">
        <f t="shared" si="3165"/>
        <v>5595182730.8875532</v>
      </c>
      <c r="BB2513">
        <f t="shared" si="3168"/>
        <v>5595182730.8875532</v>
      </c>
      <c r="BC2513">
        <f t="shared" si="3169"/>
        <v>0</v>
      </c>
      <c r="BD2513">
        <f t="shared" si="3184"/>
        <v>21771730416.089912</v>
      </c>
      <c r="BE2513">
        <f t="shared" si="3185"/>
        <v>162904130798.72952</v>
      </c>
      <c r="BF2513">
        <f t="shared" si="3186"/>
        <v>0.1336475036534783</v>
      </c>
      <c r="BG2513">
        <f t="shared" si="3187"/>
        <v>11.789158730801589</v>
      </c>
      <c r="BH2513">
        <f t="shared" si="3128"/>
        <v>164464830</v>
      </c>
      <c r="BI2513">
        <f t="shared" si="3129"/>
        <v>-1.1354403902142733</v>
      </c>
      <c r="BJ2513">
        <f t="shared" si="3170"/>
        <v>-505.00489999999445</v>
      </c>
      <c r="BK2513">
        <f t="shared" si="3130"/>
        <v>-2.8273973927664775E-3</v>
      </c>
      <c r="BL2513">
        <f t="shared" si="3131"/>
        <v>0.9971726026072335</v>
      </c>
      <c r="BM2513">
        <f t="shared" si="3132"/>
        <v>42.59978018977661</v>
      </c>
      <c r="BN2513">
        <f t="shared" si="3133"/>
        <v>1433.575012</v>
      </c>
      <c r="BO2513">
        <f t="shared" si="3172"/>
        <v>1426.4830078</v>
      </c>
      <c r="BP2513">
        <f t="shared" si="3134"/>
        <v>1497.9998528235292</v>
      </c>
      <c r="BQ2513">
        <f t="shared" si="3135"/>
        <v>-71.516845023529186</v>
      </c>
      <c r="BR2513">
        <f t="shared" si="3136"/>
        <v>-73.589966000000004</v>
      </c>
      <c r="BS2513">
        <f t="shared" si="3137"/>
        <v>-68.75</v>
      </c>
      <c r="BT2513">
        <f t="shared" si="3138"/>
        <v>-85.299927000000025</v>
      </c>
      <c r="BU2513">
        <f t="shared" si="3139"/>
        <v>-91.199951000000056</v>
      </c>
      <c r="BV2513">
        <f t="shared" si="3140"/>
        <v>1425.2446779333334</v>
      </c>
      <c r="BW2513">
        <f t="shared" si="3141"/>
        <v>1426.0061967142856</v>
      </c>
      <c r="BX2513">
        <f t="shared" si="3142"/>
        <v>1438.2518178545452</v>
      </c>
      <c r="BY2513">
        <f t="shared" si="3143"/>
        <v>1469.0860480380948</v>
      </c>
      <c r="BZ2513">
        <f t="shared" si="3144"/>
        <v>1541.9499510000001</v>
      </c>
      <c r="CA2513">
        <f t="shared" si="3145"/>
        <v>1402.5</v>
      </c>
      <c r="CB2513">
        <f t="shared" si="3146"/>
        <v>1425.6952212733333</v>
      </c>
      <c r="CC2513">
        <f t="shared" si="3147"/>
        <v>1432.5619460527778</v>
      </c>
      <c r="CD2513">
        <f t="shared" si="3148"/>
        <v>1483.2445124405954</v>
      </c>
      <c r="CE2513">
        <f t="shared" si="3149"/>
        <v>1516.3963576970723</v>
      </c>
      <c r="CF2513">
        <f t="shared" si="3150"/>
        <v>1432.4300539999999</v>
      </c>
      <c r="CG2513">
        <f t="shared" si="3151"/>
        <v>1436.599976</v>
      </c>
      <c r="CH2513">
        <f t="shared" si="3152"/>
        <v>1409.5</v>
      </c>
    </row>
    <row r="2514" spans="1:86">
      <c r="A2514" s="1">
        <v>43181</v>
      </c>
      <c r="B2514">
        <v>1429.969971</v>
      </c>
      <c r="C2514">
        <v>1437.969971</v>
      </c>
      <c r="D2514">
        <v>1411.280029</v>
      </c>
      <c r="E2514">
        <v>1415.6800539999999</v>
      </c>
      <c r="F2514">
        <v>2326094</v>
      </c>
      <c r="G2514">
        <f t="shared" si="3166"/>
        <v>-1559148.0281916077</v>
      </c>
      <c r="H2514">
        <f t="shared" si="3114"/>
        <v>-18778387.176902585</v>
      </c>
      <c r="I2514">
        <f t="shared" si="3167"/>
        <v>1423.7250062500002</v>
      </c>
      <c r="J2514">
        <f t="shared" si="3174"/>
        <v>1526.81747425</v>
      </c>
      <c r="K2514">
        <f t="shared" si="3175"/>
        <v>1416</v>
      </c>
      <c r="L2514">
        <f t="shared" si="3176"/>
        <v>9</v>
      </c>
      <c r="M2514">
        <f t="shared" si="3177"/>
        <v>4</v>
      </c>
      <c r="N2514">
        <f t="shared" si="3178"/>
        <v>10</v>
      </c>
      <c r="O2514">
        <f t="shared" si="3179"/>
        <v>60</v>
      </c>
      <c r="P2514">
        <f t="shared" si="3154"/>
        <v>26.689941999999974</v>
      </c>
      <c r="Q2514">
        <f t="shared" si="3155"/>
        <v>22.289917000000059</v>
      </c>
      <c r="R2514">
        <f t="shared" si="3156"/>
        <v>4.4000249999999141</v>
      </c>
      <c r="S2514">
        <f t="shared" si="3157"/>
        <v>26.689941999999974</v>
      </c>
      <c r="T2514">
        <f t="shared" si="3113"/>
        <v>30.758439151915944</v>
      </c>
      <c r="U2514">
        <f t="shared" si="3158"/>
        <v>-20.919922000000042</v>
      </c>
      <c r="V2514">
        <f t="shared" si="3159"/>
        <v>12.25</v>
      </c>
      <c r="W2514">
        <f t="shared" si="3160"/>
        <v>0</v>
      </c>
      <c r="X2514">
        <f t="shared" si="3161"/>
        <v>12.25</v>
      </c>
      <c r="Y2514">
        <f t="shared" ref="Y2514:Y2577" si="3191">((Y2513*13)+W2514)/14</f>
        <v>4.9260137589725472</v>
      </c>
      <c r="Z2514">
        <f t="shared" ref="Z2514:Z2577" si="3192">((Z2513*13)+X2514)/14</f>
        <v>9.5514331732139404</v>
      </c>
      <c r="AA2514">
        <f t="shared" si="3188"/>
        <v>16.015161675281906</v>
      </c>
      <c r="AB2514">
        <f t="shared" si="3189"/>
        <v>31.053048973127044</v>
      </c>
      <c r="AC2514">
        <f t="shared" si="3190"/>
        <v>31.949137412882433</v>
      </c>
      <c r="AD2514">
        <f t="shared" si="3118"/>
        <v>23.79774539557766</v>
      </c>
      <c r="AE2514">
        <f t="shared" si="3171"/>
        <v>1420.9680177999999</v>
      </c>
      <c r="AF2514">
        <f t="shared" si="3173"/>
        <v>1423.2816774999999</v>
      </c>
      <c r="AG2514">
        <f t="shared" si="3115"/>
        <v>1484.8045045000001</v>
      </c>
      <c r="AH2514">
        <f t="shared" si="3180"/>
        <v>1446.9660035000002</v>
      </c>
      <c r="AI2514">
        <f t="shared" si="3181"/>
        <v>1524.5047438119523</v>
      </c>
      <c r="AJ2514">
        <f t="shared" si="3182"/>
        <v>1369.4272631880481</v>
      </c>
      <c r="AK2514">
        <f t="shared" si="3183"/>
        <v>0.29825601129105705</v>
      </c>
      <c r="AL2514">
        <f t="shared" si="3162"/>
        <v>-0.67028590770261554</v>
      </c>
      <c r="AM2514">
        <f t="shared" si="3163"/>
        <v>-1559148.0281916077</v>
      </c>
      <c r="AN2514">
        <f t="shared" si="3116"/>
        <v>-59313058.626774594</v>
      </c>
      <c r="AO2514">
        <f t="shared" si="3117"/>
        <v>141961392</v>
      </c>
      <c r="AP2514">
        <f t="shared" si="3119"/>
        <v>-0.41781119353052409</v>
      </c>
      <c r="AQ2514">
        <f t="shared" si="3120"/>
        <v>1426.6557262682968</v>
      </c>
      <c r="AR2514">
        <f t="shared" si="3121"/>
        <v>1424.3072273608645</v>
      </c>
      <c r="AS2514">
        <f t="shared" si="3122"/>
        <v>1444.1957964917399</v>
      </c>
      <c r="AT2514">
        <f t="shared" si="3123"/>
        <v>1465.7740111061187</v>
      </c>
      <c r="AU2514">
        <f t="shared" si="3124"/>
        <v>1450.490754118267</v>
      </c>
      <c r="AV2514">
        <f t="shared" si="3125"/>
        <v>1469.3251725596438</v>
      </c>
      <c r="AW2514">
        <f t="shared" si="3126"/>
        <v>-18.834418441376783</v>
      </c>
      <c r="AX2514">
        <f t="shared" si="3153"/>
        <v>-7.5848593127371418</v>
      </c>
      <c r="AY2514">
        <f t="shared" si="3127"/>
        <v>-11.249559128639643</v>
      </c>
      <c r="AZ2514">
        <f t="shared" si="3164"/>
        <v>1421.6433513333334</v>
      </c>
      <c r="BA2514">
        <f t="shared" si="3165"/>
        <v>3306876069.6763587</v>
      </c>
      <c r="BB2514">
        <f t="shared" si="3168"/>
        <v>0</v>
      </c>
      <c r="BC2514">
        <f t="shared" si="3169"/>
        <v>3306876069.6763587</v>
      </c>
      <c r="BD2514">
        <f t="shared" si="3184"/>
        <v>21771730416.089912</v>
      </c>
      <c r="BE2514">
        <f t="shared" si="3185"/>
        <v>163599773405.2959</v>
      </c>
      <c r="BF2514">
        <f t="shared" si="3186"/>
        <v>0.13307922109496723</v>
      </c>
      <c r="BG2514">
        <f t="shared" si="3187"/>
        <v>11.744917620708307</v>
      </c>
      <c r="BH2514">
        <f t="shared" si="3128"/>
        <v>162138736</v>
      </c>
      <c r="BI2514">
        <f t="shared" si="3129"/>
        <v>-1.2818414053688476</v>
      </c>
      <c r="BJ2514">
        <f t="shared" si="3170"/>
        <v>-1369.9951000000056</v>
      </c>
      <c r="BK2514">
        <f t="shared" si="3130"/>
        <v>-8.8911570839302363E-3</v>
      </c>
      <c r="BL2514">
        <f t="shared" si="3131"/>
        <v>0.99110884291606971</v>
      </c>
      <c r="BM2514">
        <f t="shared" si="3132"/>
        <v>40.866504381012888</v>
      </c>
      <c r="BN2514">
        <f t="shared" si="3133"/>
        <v>1424.625</v>
      </c>
      <c r="BO2514">
        <f t="shared" si="3172"/>
        <v>1423.5</v>
      </c>
      <c r="BP2514">
        <f t="shared" si="3134"/>
        <v>1493.9549991617646</v>
      </c>
      <c r="BQ2514">
        <f t="shared" si="3135"/>
        <v>-70.45499916176459</v>
      </c>
      <c r="BR2514">
        <f t="shared" si="3136"/>
        <v>-101.36999500000002</v>
      </c>
      <c r="BS2514">
        <f t="shared" si="3137"/>
        <v>-77.319946999999956</v>
      </c>
      <c r="BT2514">
        <f t="shared" si="3138"/>
        <v>-93.630004999999983</v>
      </c>
      <c r="BU2514">
        <f t="shared" si="3139"/>
        <v>-72.530029000000013</v>
      </c>
      <c r="BV2514">
        <f t="shared" si="3140"/>
        <v>1422.2040285333335</v>
      </c>
      <c r="BW2514">
        <f t="shared" si="3141"/>
        <v>1422.5119282380952</v>
      </c>
      <c r="BX2514">
        <f t="shared" si="3142"/>
        <v>1430.9945558181819</v>
      </c>
      <c r="BY2514">
        <f t="shared" si="3143"/>
        <v>1462.0005290857146</v>
      </c>
      <c r="BZ2514">
        <f t="shared" si="3144"/>
        <v>1541.9499510000001</v>
      </c>
      <c r="CA2514">
        <f t="shared" si="3145"/>
        <v>1402.5</v>
      </c>
      <c r="CB2514">
        <f t="shared" si="3146"/>
        <v>1418.10860011</v>
      </c>
      <c r="CC2514">
        <f t="shared" si="3147"/>
        <v>1425.2929639777776</v>
      </c>
      <c r="CD2514">
        <f t="shared" si="3148"/>
        <v>1475.9293540525396</v>
      </c>
      <c r="CE2514">
        <f t="shared" si="3149"/>
        <v>1514.694897845452</v>
      </c>
      <c r="CF2514">
        <f t="shared" si="3150"/>
        <v>1428.380005</v>
      </c>
      <c r="CG2514">
        <f t="shared" si="3151"/>
        <v>1442.150024</v>
      </c>
      <c r="CH2514">
        <f t="shared" si="3152"/>
        <v>1425</v>
      </c>
    </row>
    <row r="2515" spans="1:86">
      <c r="A2515" s="1">
        <v>43182</v>
      </c>
      <c r="B2515">
        <v>1401</v>
      </c>
      <c r="C2515">
        <v>1417.0500489999999</v>
      </c>
      <c r="D2515">
        <v>1399.030029</v>
      </c>
      <c r="E2515">
        <v>1409.0699460000001</v>
      </c>
      <c r="F2515">
        <v>3654122</v>
      </c>
      <c r="G2515">
        <f t="shared" si="3166"/>
        <v>417691.63704084203</v>
      </c>
      <c r="H2515">
        <f t="shared" si="3114"/>
        <v>-18360695.539861742</v>
      </c>
      <c r="I2515">
        <f t="shared" si="3167"/>
        <v>1406.5375060000001</v>
      </c>
      <c r="J2515">
        <f t="shared" si="3174"/>
        <v>1526.81747425</v>
      </c>
      <c r="K2515">
        <f t="shared" si="3175"/>
        <v>1406.5375060000001</v>
      </c>
      <c r="L2515">
        <f t="shared" si="3176"/>
        <v>10</v>
      </c>
      <c r="M2515">
        <f t="shared" si="3177"/>
        <v>1</v>
      </c>
      <c r="N2515">
        <f t="shared" si="3178"/>
        <v>0</v>
      </c>
      <c r="O2515">
        <f t="shared" si="3179"/>
        <v>90</v>
      </c>
      <c r="P2515">
        <f t="shared" si="3154"/>
        <v>18.020019999999931</v>
      </c>
      <c r="Q2515">
        <f t="shared" si="3155"/>
        <v>7.9801029999998718</v>
      </c>
      <c r="R2515">
        <f t="shared" si="3156"/>
        <v>10.039917000000059</v>
      </c>
      <c r="S2515">
        <f t="shared" si="3157"/>
        <v>18.020019999999931</v>
      </c>
      <c r="T2515">
        <f t="shared" ref="T2515:T2578" si="3193">((T2514*13)+S2515)/14</f>
        <v>29.848552069636231</v>
      </c>
      <c r="U2515">
        <f t="shared" si="3158"/>
        <v>-3.350097999999889</v>
      </c>
      <c r="V2515">
        <f t="shared" si="3159"/>
        <v>8.25</v>
      </c>
      <c r="W2515">
        <f t="shared" si="3160"/>
        <v>0</v>
      </c>
      <c r="X2515">
        <f t="shared" si="3161"/>
        <v>8.25</v>
      </c>
      <c r="Y2515">
        <f t="shared" si="3191"/>
        <v>4.5741556333316504</v>
      </c>
      <c r="Z2515">
        <f t="shared" si="3192"/>
        <v>9.4584736608415163</v>
      </c>
      <c r="AA2515">
        <f t="shared" si="3188"/>
        <v>15.324547812772336</v>
      </c>
      <c r="AB2515">
        <f t="shared" si="3189"/>
        <v>31.688216027280109</v>
      </c>
      <c r="AC2515">
        <f t="shared" si="3190"/>
        <v>34.806862813214948</v>
      </c>
      <c r="AD2515">
        <f t="shared" si="3118"/>
        <v>24.366721801424404</v>
      </c>
      <c r="AE2515">
        <f t="shared" si="3171"/>
        <v>1420.2120117999998</v>
      </c>
      <c r="AF2515">
        <f t="shared" si="3173"/>
        <v>1418.9850058333332</v>
      </c>
      <c r="AG2515">
        <f t="shared" si="3115"/>
        <v>1479.003003</v>
      </c>
      <c r="AH2515">
        <f t="shared" si="3180"/>
        <v>1436.1679932</v>
      </c>
      <c r="AI2515">
        <f t="shared" si="3181"/>
        <v>1500.6319617372537</v>
      </c>
      <c r="AJ2515">
        <f t="shared" si="3182"/>
        <v>1371.7040246627462</v>
      </c>
      <c r="AK2515">
        <f t="shared" si="3183"/>
        <v>0.28982020642787526</v>
      </c>
      <c r="AL2515">
        <f t="shared" si="3162"/>
        <v>0.1143069763518684</v>
      </c>
      <c r="AM2515">
        <f t="shared" si="3163"/>
        <v>417691.63704084203</v>
      </c>
      <c r="AN2515">
        <f t="shared" si="3116"/>
        <v>-58827939.672053047</v>
      </c>
      <c r="AO2515">
        <f t="shared" si="3117"/>
        <v>142152504</v>
      </c>
      <c r="AP2515">
        <f t="shared" si="3119"/>
        <v>-0.41383681621291063</v>
      </c>
      <c r="AQ2515">
        <f t="shared" si="3120"/>
        <v>1420.676560977076</v>
      </c>
      <c r="AR2515">
        <f t="shared" si="3121"/>
        <v>1419.8021675630182</v>
      </c>
      <c r="AS2515">
        <f t="shared" si="3122"/>
        <v>1437.8731434032268</v>
      </c>
      <c r="AT2515">
        <f t="shared" si="3123"/>
        <v>1460.670645246568</v>
      </c>
      <c r="AU2515">
        <f t="shared" si="3124"/>
        <v>1444.2776329005269</v>
      </c>
      <c r="AV2515">
        <f t="shared" si="3125"/>
        <v>1465.1073067004686</v>
      </c>
      <c r="AW2515">
        <f t="shared" si="3126"/>
        <v>-20.829673799941702</v>
      </c>
      <c r="AX2515">
        <f t="shared" si="3153"/>
        <v>-10.233822210178054</v>
      </c>
      <c r="AY2515">
        <f t="shared" si="3127"/>
        <v>-10.595851589763647</v>
      </c>
      <c r="AZ2515">
        <f t="shared" si="3164"/>
        <v>1408.3833413333334</v>
      </c>
      <c r="BA2515">
        <f t="shared" si="3165"/>
        <v>5146404551.9996433</v>
      </c>
      <c r="BB2515">
        <f t="shared" si="3168"/>
        <v>0</v>
      </c>
      <c r="BC2515">
        <f t="shared" si="3169"/>
        <v>5146404551.9996433</v>
      </c>
      <c r="BD2515">
        <f t="shared" si="3184"/>
        <v>17364225788.732201</v>
      </c>
      <c r="BE2515">
        <f t="shared" si="3185"/>
        <v>168746177957.29553</v>
      </c>
      <c r="BF2515">
        <f t="shared" si="3186"/>
        <v>0.10290144641454665</v>
      </c>
      <c r="BG2515">
        <f t="shared" si="3187"/>
        <v>9.3300672284973274</v>
      </c>
      <c r="BH2515">
        <f t="shared" si="3128"/>
        <v>158484614</v>
      </c>
      <c r="BI2515">
        <f t="shared" si="3129"/>
        <v>-1.4217166008714877</v>
      </c>
      <c r="BJ2515">
        <f t="shared" si="3170"/>
        <v>-761.01079999998547</v>
      </c>
      <c r="BK2515">
        <f t="shared" si="3130"/>
        <v>-4.6692103779544065E-3</v>
      </c>
      <c r="BL2515">
        <f t="shared" si="3131"/>
        <v>0.99533078962204558</v>
      </c>
      <c r="BM2515">
        <f t="shared" si="3132"/>
        <v>33.975494598525827</v>
      </c>
      <c r="BN2515">
        <f t="shared" si="3133"/>
        <v>1408.040039</v>
      </c>
      <c r="BO2515">
        <f t="shared" si="3172"/>
        <v>1421.2580077999999</v>
      </c>
      <c r="BP2515">
        <f t="shared" si="3134"/>
        <v>1489.2002940735294</v>
      </c>
      <c r="BQ2515">
        <f t="shared" si="3135"/>
        <v>-67.942286273529589</v>
      </c>
      <c r="BR2515">
        <f t="shared" si="3136"/>
        <v>-117</v>
      </c>
      <c r="BS2515">
        <f t="shared" si="3137"/>
        <v>-118.71997099999999</v>
      </c>
      <c r="BT2515">
        <f t="shared" si="3138"/>
        <v>-124.89990200000011</v>
      </c>
      <c r="BU2515">
        <f t="shared" si="3139"/>
        <v>-120.5</v>
      </c>
      <c r="BV2515">
        <f t="shared" si="3140"/>
        <v>1418.2380046000001</v>
      </c>
      <c r="BW2515">
        <f t="shared" si="3141"/>
        <v>1418.4514335238096</v>
      </c>
      <c r="BX2515">
        <f t="shared" si="3142"/>
        <v>1424.1043635454548</v>
      </c>
      <c r="BY2515">
        <f t="shared" si="3143"/>
        <v>1454.787713990476</v>
      </c>
      <c r="BZ2515">
        <f t="shared" si="3144"/>
        <v>1541.9499510000001</v>
      </c>
      <c r="CA2515">
        <f t="shared" si="3145"/>
        <v>1399.030029</v>
      </c>
      <c r="CB2515">
        <f t="shared" si="3146"/>
        <v>1421.6222506766667</v>
      </c>
      <c r="CC2515">
        <f t="shared" si="3147"/>
        <v>1418.2546677305554</v>
      </c>
      <c r="CD2515">
        <f t="shared" si="3148"/>
        <v>1460.3406348716665</v>
      </c>
      <c r="CE2515">
        <f t="shared" si="3149"/>
        <v>1512.0385267602474</v>
      </c>
      <c r="CF2515">
        <f t="shared" si="3150"/>
        <v>1415.6800539999999</v>
      </c>
      <c r="CG2515">
        <f t="shared" si="3151"/>
        <v>1437.969971</v>
      </c>
      <c r="CH2515">
        <f t="shared" si="3152"/>
        <v>1411.280029</v>
      </c>
    </row>
    <row r="2516" spans="1:86">
      <c r="A2516" s="1">
        <v>43185</v>
      </c>
      <c r="B2516">
        <v>1409.5</v>
      </c>
      <c r="C2516">
        <v>1413.6999510000001</v>
      </c>
      <c r="D2516">
        <v>1390.780029</v>
      </c>
      <c r="E2516">
        <v>1408.5</v>
      </c>
      <c r="F2516">
        <v>2964210</v>
      </c>
      <c r="G2516">
        <f t="shared" si="3166"/>
        <v>1619201.3430150296</v>
      </c>
      <c r="H2516">
        <f t="shared" si="3114"/>
        <v>-16741494.196846712</v>
      </c>
      <c r="I2516">
        <f t="shared" si="3167"/>
        <v>1405.619995</v>
      </c>
      <c r="J2516">
        <f t="shared" si="3174"/>
        <v>1452.9249877500001</v>
      </c>
      <c r="K2516">
        <f t="shared" si="3175"/>
        <v>1405.619995</v>
      </c>
      <c r="L2516">
        <f t="shared" si="3176"/>
        <v>10</v>
      </c>
      <c r="M2516">
        <f t="shared" si="3177"/>
        <v>1</v>
      </c>
      <c r="N2516">
        <f t="shared" si="3178"/>
        <v>0</v>
      </c>
      <c r="O2516">
        <f t="shared" si="3179"/>
        <v>90</v>
      </c>
      <c r="P2516">
        <f t="shared" si="3154"/>
        <v>22.919922000000042</v>
      </c>
      <c r="Q2516">
        <f t="shared" si="3155"/>
        <v>5.1999510000000555</v>
      </c>
      <c r="R2516">
        <f t="shared" si="3156"/>
        <v>17.719970999999987</v>
      </c>
      <c r="S2516">
        <f t="shared" si="3157"/>
        <v>22.919922000000042</v>
      </c>
      <c r="T2516">
        <f t="shared" si="3193"/>
        <v>29.353649921805076</v>
      </c>
      <c r="U2516">
        <f t="shared" si="3158"/>
        <v>17.800048999999944</v>
      </c>
      <c r="V2516">
        <f t="shared" si="3159"/>
        <v>-20.75</v>
      </c>
      <c r="W2516">
        <f t="shared" si="3160"/>
        <v>17.800048999999944</v>
      </c>
      <c r="X2516">
        <f t="shared" si="3161"/>
        <v>0</v>
      </c>
      <c r="Y2516">
        <f t="shared" si="3191"/>
        <v>5.518862302379385</v>
      </c>
      <c r="Z2516">
        <f t="shared" si="3192"/>
        <v>8.7828683993528376</v>
      </c>
      <c r="AA2516">
        <f t="shared" si="3188"/>
        <v>18.801281329855172</v>
      </c>
      <c r="AB2516">
        <f t="shared" si="3189"/>
        <v>29.920873290883559</v>
      </c>
      <c r="AC2516">
        <f t="shared" si="3190"/>
        <v>22.822455303106196</v>
      </c>
      <c r="AD2516">
        <f t="shared" si="3118"/>
        <v>24.352906595089348</v>
      </c>
      <c r="AE2516">
        <f t="shared" si="3171"/>
        <v>1418.8120117999999</v>
      </c>
      <c r="AF2516">
        <f t="shared" si="3173"/>
        <v>1418.2600098333332</v>
      </c>
      <c r="AG2516">
        <f t="shared" si="3115"/>
        <v>1472.5330018</v>
      </c>
      <c r="AH2516">
        <f t="shared" si="3180"/>
        <v>1424.4109985999999</v>
      </c>
      <c r="AI2516">
        <f t="shared" si="3181"/>
        <v>1450.4101955810097</v>
      </c>
      <c r="AJ2516">
        <f t="shared" si="3182"/>
        <v>1398.41180161899</v>
      </c>
      <c r="AK2516">
        <f t="shared" si="3183"/>
        <v>0.19400980707939827</v>
      </c>
      <c r="AL2516">
        <f t="shared" si="3162"/>
        <v>0.54625055006731293</v>
      </c>
      <c r="AM2516">
        <f t="shared" si="3163"/>
        <v>1619201.3430150296</v>
      </c>
      <c r="AN2516">
        <f t="shared" si="3116"/>
        <v>-59655141.662603825</v>
      </c>
      <c r="AO2516">
        <f t="shared" si="3117"/>
        <v>141754214</v>
      </c>
      <c r="AP2516">
        <f t="shared" si="3119"/>
        <v>-0.42083504947940259</v>
      </c>
      <c r="AQ2516">
        <f t="shared" si="3120"/>
        <v>1416.5365302448702</v>
      </c>
      <c r="AR2516">
        <f t="shared" si="3121"/>
        <v>1420.955792967558</v>
      </c>
      <c r="AS2516">
        <f t="shared" si="3122"/>
        <v>1432.5859775906461</v>
      </c>
      <c r="AT2516">
        <f t="shared" si="3123"/>
        <v>1455.9752871743769</v>
      </c>
      <c r="AU2516">
        <f t="shared" si="3124"/>
        <v>1438.9109879654479</v>
      </c>
      <c r="AV2516">
        <f t="shared" si="3125"/>
        <v>1461.1447952314359</v>
      </c>
      <c r="AW2516">
        <f t="shared" si="3126"/>
        <v>-22.233807265987934</v>
      </c>
      <c r="AX2516">
        <f t="shared" si="3153"/>
        <v>-12.63381922134003</v>
      </c>
      <c r="AY2516">
        <f t="shared" si="3127"/>
        <v>-9.5999880446479047</v>
      </c>
      <c r="AZ2516">
        <f t="shared" si="3164"/>
        <v>1404.3266599999999</v>
      </c>
      <c r="BA2516">
        <f t="shared" si="3165"/>
        <v>4162719128.8385997</v>
      </c>
      <c r="BB2516">
        <f t="shared" si="3168"/>
        <v>0</v>
      </c>
      <c r="BC2516">
        <f t="shared" si="3169"/>
        <v>4162719128.8385997</v>
      </c>
      <c r="BD2516">
        <f t="shared" si="3184"/>
        <v>17364225788.732201</v>
      </c>
      <c r="BE2516">
        <f t="shared" si="3185"/>
        <v>169985211372.84174</v>
      </c>
      <c r="BF2516">
        <f t="shared" si="3186"/>
        <v>0.10215139098568933</v>
      </c>
      <c r="BG2516">
        <f t="shared" si="3187"/>
        <v>9.2683629328210486</v>
      </c>
      <c r="BH2516">
        <f t="shared" si="3128"/>
        <v>155520404</v>
      </c>
      <c r="BI2516">
        <f t="shared" si="3129"/>
        <v>-1.5216703600183747</v>
      </c>
      <c r="BJ2516">
        <f t="shared" si="3170"/>
        <v>-156.99460000000727</v>
      </c>
      <c r="BK2516">
        <f t="shared" si="3130"/>
        <v>-4.0448382397056151E-4</v>
      </c>
      <c r="BL2516">
        <f t="shared" si="3131"/>
        <v>0.99959551617602949</v>
      </c>
      <c r="BM2516">
        <f t="shared" si="3132"/>
        <v>13.702779965897111</v>
      </c>
      <c r="BN2516">
        <f t="shared" si="3133"/>
        <v>1402.23999</v>
      </c>
      <c r="BO2516">
        <f t="shared" si="3172"/>
        <v>1418.3060057999999</v>
      </c>
      <c r="BP2516">
        <f t="shared" si="3134"/>
        <v>1484.1673530294117</v>
      </c>
      <c r="BQ2516">
        <f t="shared" si="3135"/>
        <v>-65.861347229411876</v>
      </c>
      <c r="BR2516">
        <f t="shared" si="3136"/>
        <v>-34.90002400000003</v>
      </c>
      <c r="BS2516">
        <f t="shared" si="3137"/>
        <v>-45.219970999999987</v>
      </c>
      <c r="BT2516">
        <f t="shared" si="3138"/>
        <v>-56.150024999999914</v>
      </c>
      <c r="BU2516">
        <f t="shared" si="3139"/>
        <v>-52.949951000000056</v>
      </c>
      <c r="BV2516">
        <f t="shared" si="3140"/>
        <v>1414.3340006666667</v>
      </c>
      <c r="BW2516">
        <f t="shared" si="3141"/>
        <v>1415.4557175714285</v>
      </c>
      <c r="BX2516">
        <f t="shared" si="3142"/>
        <v>1419.073819327273</v>
      </c>
      <c r="BY2516">
        <f t="shared" si="3143"/>
        <v>1448.0731422761903</v>
      </c>
      <c r="BZ2516">
        <f t="shared" si="3144"/>
        <v>1469.849976</v>
      </c>
      <c r="CA2516">
        <f t="shared" si="3145"/>
        <v>1390.780029</v>
      </c>
      <c r="CB2516">
        <f t="shared" si="3146"/>
        <v>1425.7067628766665</v>
      </c>
      <c r="CC2516">
        <f t="shared" si="3147"/>
        <v>1421.0618772027781</v>
      </c>
      <c r="CD2516">
        <f t="shared" si="3148"/>
        <v>1433.0482705226193</v>
      </c>
      <c r="CE2516">
        <f t="shared" si="3149"/>
        <v>1505.6531597985645</v>
      </c>
      <c r="CF2516">
        <f t="shared" si="3150"/>
        <v>1409.0699460000001</v>
      </c>
      <c r="CG2516">
        <f t="shared" si="3151"/>
        <v>1417.0500489999999</v>
      </c>
      <c r="CH2516">
        <f t="shared" si="3152"/>
        <v>1399.030029</v>
      </c>
    </row>
    <row r="2517" spans="1:86">
      <c r="A2517" s="1">
        <v>43186</v>
      </c>
      <c r="B2517">
        <v>1412.5</v>
      </c>
      <c r="C2517">
        <v>1431.5</v>
      </c>
      <c r="D2517">
        <v>1411.530029</v>
      </c>
      <c r="E2517">
        <v>1423.849976</v>
      </c>
      <c r="F2517">
        <v>2494574</v>
      </c>
      <c r="G2517">
        <f t="shared" si="3166"/>
        <v>583349.2946886014</v>
      </c>
      <c r="H2517">
        <f t="shared" ref="H2517:H2580" si="3194">SUM(H2516,G2517)</f>
        <v>-16158144.902158111</v>
      </c>
      <c r="I2517">
        <f t="shared" si="3167"/>
        <v>1419.8450012499998</v>
      </c>
      <c r="J2517">
        <f t="shared" si="3174"/>
        <v>1447.244995</v>
      </c>
      <c r="K2517">
        <f t="shared" si="3175"/>
        <v>1405.619995</v>
      </c>
      <c r="L2517">
        <f t="shared" si="3176"/>
        <v>10</v>
      </c>
      <c r="M2517">
        <f t="shared" si="3177"/>
        <v>2</v>
      </c>
      <c r="N2517">
        <f t="shared" si="3178"/>
        <v>0</v>
      </c>
      <c r="O2517">
        <f t="shared" si="3179"/>
        <v>80</v>
      </c>
      <c r="P2517">
        <f t="shared" si="3154"/>
        <v>19.969970999999987</v>
      </c>
      <c r="Q2517">
        <f t="shared" si="3155"/>
        <v>7.6500240000000304</v>
      </c>
      <c r="R2517">
        <f t="shared" si="3156"/>
        <v>12.319946999999956</v>
      </c>
      <c r="S2517">
        <f t="shared" si="3157"/>
        <v>19.969970999999987</v>
      </c>
      <c r="T2517">
        <f t="shared" si="3193"/>
        <v>28.683387141676143</v>
      </c>
      <c r="U2517">
        <f t="shared" si="3158"/>
        <v>6</v>
      </c>
      <c r="V2517">
        <f t="shared" si="3159"/>
        <v>-0.96997099999998682</v>
      </c>
      <c r="W2517">
        <f t="shared" si="3160"/>
        <v>6</v>
      </c>
      <c r="X2517">
        <f t="shared" si="3161"/>
        <v>0</v>
      </c>
      <c r="Y2517">
        <f t="shared" si="3191"/>
        <v>5.5532292807808572</v>
      </c>
      <c r="Z2517">
        <f t="shared" si="3192"/>
        <v>8.1555206565419205</v>
      </c>
      <c r="AA2517">
        <f t="shared" si="3188"/>
        <v>19.360437640616627</v>
      </c>
      <c r="AB2517">
        <f t="shared" si="3189"/>
        <v>28.432906533176418</v>
      </c>
      <c r="AC2517">
        <f t="shared" si="3190"/>
        <v>18.982703657582888</v>
      </c>
      <c r="AD2517">
        <f t="shared" si="3118"/>
        <v>24.764358752683879</v>
      </c>
      <c r="AE2517">
        <f t="shared" si="3171"/>
        <v>1417.0959962000002</v>
      </c>
      <c r="AF2517">
        <f t="shared" si="3173"/>
        <v>1419.6516724999999</v>
      </c>
      <c r="AG2517">
        <f t="shared" si="3115"/>
        <v>1467.9330018000003</v>
      </c>
      <c r="AH2517">
        <f t="shared" si="3180"/>
        <v>1422.4559938</v>
      </c>
      <c r="AI2517">
        <f t="shared" si="3181"/>
        <v>1445.1840102745934</v>
      </c>
      <c r="AJ2517">
        <f t="shared" si="3182"/>
        <v>1399.7279773254065</v>
      </c>
      <c r="AK2517">
        <f t="shared" si="3183"/>
        <v>0.53066660483897143</v>
      </c>
      <c r="AL2517">
        <f t="shared" si="3162"/>
        <v>0.23384725996847613</v>
      </c>
      <c r="AM2517">
        <f t="shared" si="3163"/>
        <v>583349.2946886014</v>
      </c>
      <c r="AN2517">
        <f t="shared" si="3116"/>
        <v>-58124574.990647927</v>
      </c>
      <c r="AO2517">
        <f t="shared" si="3117"/>
        <v>142884906</v>
      </c>
      <c r="AP2517">
        <f t="shared" si="3119"/>
        <v>-0.4067929679755532</v>
      </c>
      <c r="AQ2517">
        <f t="shared" si="3120"/>
        <v>1419.0231018016143</v>
      </c>
      <c r="AR2517">
        <f t="shared" si="3121"/>
        <v>1421.9858265818038</v>
      </c>
      <c r="AS2517">
        <f t="shared" si="3122"/>
        <v>1431.0134973043298</v>
      </c>
      <c r="AT2517">
        <f t="shared" si="3123"/>
        <v>1453.084009168683</v>
      </c>
      <c r="AU2517">
        <f t="shared" si="3124"/>
        <v>1436.6518361706308</v>
      </c>
      <c r="AV2517">
        <f t="shared" si="3125"/>
        <v>1458.5341578852353</v>
      </c>
      <c r="AW2517">
        <f t="shared" si="3126"/>
        <v>-21.882321714604586</v>
      </c>
      <c r="AX2517">
        <f t="shared" si="3153"/>
        <v>-14.483519719992941</v>
      </c>
      <c r="AY2517">
        <f t="shared" si="3127"/>
        <v>-7.3988019946116452</v>
      </c>
      <c r="AZ2517">
        <f t="shared" si="3164"/>
        <v>1422.2933350000001</v>
      </c>
      <c r="BA2517">
        <f t="shared" si="3165"/>
        <v>3548015973.8642902</v>
      </c>
      <c r="BB2517">
        <f t="shared" si="3168"/>
        <v>3548015973.8642902</v>
      </c>
      <c r="BC2517">
        <f t="shared" si="3169"/>
        <v>0</v>
      </c>
      <c r="BD2517">
        <f t="shared" si="3184"/>
        <v>20912241762.596489</v>
      </c>
      <c r="BE2517">
        <f t="shared" si="3185"/>
        <v>167065422699.10022</v>
      </c>
      <c r="BF2517">
        <f t="shared" si="3186"/>
        <v>0.12517396732812455</v>
      </c>
      <c r="BG2517">
        <f t="shared" si="3187"/>
        <v>11.124854552524596</v>
      </c>
      <c r="BH2517">
        <f t="shared" si="3128"/>
        <v>158014978</v>
      </c>
      <c r="BI2517">
        <f t="shared" si="3129"/>
        <v>-1.5002954573468683</v>
      </c>
      <c r="BJ2517">
        <f t="shared" si="3170"/>
        <v>1434.997599999997</v>
      </c>
      <c r="BK2517">
        <f t="shared" si="3130"/>
        <v>1.0898101526446553E-2</v>
      </c>
      <c r="BL2517">
        <f t="shared" si="3131"/>
        <v>1.0108981015264467</v>
      </c>
      <c r="BM2517">
        <f t="shared" si="3132"/>
        <v>11.978716459590906</v>
      </c>
      <c r="BN2517">
        <f t="shared" si="3133"/>
        <v>1421.5150145</v>
      </c>
      <c r="BO2517">
        <f t="shared" si="3172"/>
        <v>1417.9990111000002</v>
      </c>
      <c r="BP2517">
        <f t="shared" si="3134"/>
        <v>1479.9114703088235</v>
      </c>
      <c r="BQ2517">
        <f t="shared" si="3135"/>
        <v>-61.912459208823293</v>
      </c>
      <c r="BR2517">
        <f t="shared" si="3136"/>
        <v>-19.599975000000086</v>
      </c>
      <c r="BS2517">
        <f t="shared" si="3137"/>
        <v>-26</v>
      </c>
      <c r="BT2517">
        <f t="shared" si="3138"/>
        <v>-30.030029000000013</v>
      </c>
      <c r="BU2517">
        <f t="shared" si="3139"/>
        <v>-33.969970999999987</v>
      </c>
      <c r="BV2517">
        <f t="shared" si="3140"/>
        <v>1416.0133220666664</v>
      </c>
      <c r="BW2517">
        <f t="shared" si="3141"/>
        <v>1417.0528507619044</v>
      </c>
      <c r="BX2517">
        <f t="shared" si="3142"/>
        <v>1418.971815218182</v>
      </c>
      <c r="BY2517">
        <f t="shared" si="3143"/>
        <v>1443.4366636285713</v>
      </c>
      <c r="BZ2517">
        <f t="shared" si="3144"/>
        <v>1461.530029</v>
      </c>
      <c r="CA2517">
        <f t="shared" si="3145"/>
        <v>1390.780029</v>
      </c>
      <c r="CB2517">
        <f t="shared" si="3146"/>
        <v>1420.1247067233332</v>
      </c>
      <c r="CC2517">
        <f t="shared" si="3147"/>
        <v>1424.6975811472221</v>
      </c>
      <c r="CD2517">
        <f t="shared" si="3148"/>
        <v>1429.0317881684127</v>
      </c>
      <c r="CE2517">
        <f t="shared" si="3149"/>
        <v>1503.0395255961171</v>
      </c>
      <c r="CF2517">
        <f t="shared" si="3150"/>
        <v>1408.5</v>
      </c>
      <c r="CG2517">
        <f t="shared" si="3151"/>
        <v>1413.6999510000001</v>
      </c>
      <c r="CH2517">
        <f t="shared" si="3152"/>
        <v>1390.780029</v>
      </c>
    </row>
    <row r="2518" spans="1:86">
      <c r="A2518" s="1">
        <v>43187</v>
      </c>
      <c r="B2518">
        <v>1417.9499510000001</v>
      </c>
      <c r="C2518">
        <v>1437.5</v>
      </c>
      <c r="D2518">
        <v>1412.5</v>
      </c>
      <c r="E2518">
        <v>1424.5699460000001</v>
      </c>
      <c r="F2518">
        <v>6865654</v>
      </c>
      <c r="G2518">
        <f t="shared" si="3166"/>
        <v>-236208.15722524008</v>
      </c>
      <c r="H2518">
        <f t="shared" si="3194"/>
        <v>-16394353.059383351</v>
      </c>
      <c r="I2518">
        <f t="shared" si="3167"/>
        <v>1423.12997425</v>
      </c>
      <c r="J2518">
        <f t="shared" si="3174"/>
        <v>1440.3575135000001</v>
      </c>
      <c r="K2518">
        <f t="shared" si="3175"/>
        <v>1405.619995</v>
      </c>
      <c r="L2518">
        <f t="shared" si="3176"/>
        <v>10</v>
      </c>
      <c r="M2518">
        <f t="shared" si="3177"/>
        <v>3</v>
      </c>
      <c r="N2518">
        <f t="shared" si="3178"/>
        <v>0</v>
      </c>
      <c r="O2518">
        <f t="shared" si="3179"/>
        <v>70</v>
      </c>
      <c r="P2518">
        <f t="shared" si="3154"/>
        <v>25</v>
      </c>
      <c r="Q2518">
        <f t="shared" si="3155"/>
        <v>12.930053999999927</v>
      </c>
      <c r="R2518">
        <f t="shared" si="3156"/>
        <v>12.069946000000073</v>
      </c>
      <c r="S2518">
        <f t="shared" si="3157"/>
        <v>25</v>
      </c>
      <c r="T2518">
        <f t="shared" si="3193"/>
        <v>28.420288060127849</v>
      </c>
      <c r="U2518">
        <f t="shared" si="3158"/>
        <v>19.5</v>
      </c>
      <c r="V2518">
        <f t="shared" si="3159"/>
        <v>-7.5</v>
      </c>
      <c r="W2518">
        <f t="shared" si="3160"/>
        <v>19.5</v>
      </c>
      <c r="X2518">
        <f t="shared" si="3161"/>
        <v>0</v>
      </c>
      <c r="Y2518">
        <f t="shared" si="3191"/>
        <v>6.5494271892965097</v>
      </c>
      <c r="Z2518">
        <f t="shared" si="3192"/>
        <v>7.5729834667889264</v>
      </c>
      <c r="AA2518">
        <f t="shared" si="3188"/>
        <v>23.044900795657338</v>
      </c>
      <c r="AB2518">
        <f t="shared" si="3189"/>
        <v>26.646399398792227</v>
      </c>
      <c r="AC2518">
        <f t="shared" si="3190"/>
        <v>7.2477447541957662</v>
      </c>
      <c r="AD2518">
        <f t="shared" si="3118"/>
        <v>24.561597708345207</v>
      </c>
      <c r="AE2518">
        <f t="shared" si="3171"/>
        <v>1416.3339843999997</v>
      </c>
      <c r="AF2518">
        <f t="shared" si="3173"/>
        <v>1418.3416545</v>
      </c>
      <c r="AG2518">
        <f t="shared" ref="AG2518:AG2581" si="3195">AVERAGE(E2499:E2518)</f>
        <v>1463.1024964000003</v>
      </c>
      <c r="AH2518">
        <f t="shared" si="3180"/>
        <v>1420.5679932999997</v>
      </c>
      <c r="AI2518">
        <f t="shared" si="3181"/>
        <v>1438.6730636206585</v>
      </c>
      <c r="AJ2518">
        <f t="shared" si="3182"/>
        <v>1402.4629229793409</v>
      </c>
      <c r="AK2518">
        <f t="shared" si="3183"/>
        <v>0.61052021972634851</v>
      </c>
      <c r="AL2518">
        <f t="shared" si="3162"/>
        <v>-3.4404319999994187E-2</v>
      </c>
      <c r="AM2518">
        <f t="shared" si="3163"/>
        <v>-236208.15722524008</v>
      </c>
      <c r="AN2518">
        <f t="shared" ref="AN2518:AN2581" si="3196">SUM(AM2499:AM2518)</f>
        <v>-57407440.680224173</v>
      </c>
      <c r="AO2518">
        <f t="shared" ref="AO2518:AO2581" si="3197">SUM(F2499:F2518)</f>
        <v>148032760</v>
      </c>
      <c r="AP2518">
        <f t="shared" si="3119"/>
        <v>-0.38780227214722046</v>
      </c>
      <c r="AQ2518">
        <f t="shared" si="3120"/>
        <v>1420.9090288290654</v>
      </c>
      <c r="AR2518">
        <f t="shared" si="3121"/>
        <v>1431.3435506159897</v>
      </c>
      <c r="AS2518">
        <f t="shared" si="3122"/>
        <v>1429.8536580695504</v>
      </c>
      <c r="AT2518">
        <f t="shared" si="3123"/>
        <v>1450.5177434835016</v>
      </c>
      <c r="AU2518">
        <f t="shared" si="3124"/>
        <v>1434.8395526450361</v>
      </c>
      <c r="AV2518">
        <f t="shared" si="3125"/>
        <v>1456.1566630532689</v>
      </c>
      <c r="AW2518">
        <f t="shared" si="3126"/>
        <v>-21.317110408232793</v>
      </c>
      <c r="AX2518">
        <f t="shared" si="3153"/>
        <v>-15.850237857640911</v>
      </c>
      <c r="AY2518">
        <f t="shared" si="3127"/>
        <v>-5.4668725505918818</v>
      </c>
      <c r="AZ2518">
        <f t="shared" si="3164"/>
        <v>1424.8566486666666</v>
      </c>
      <c r="BA2518">
        <f t="shared" si="3165"/>
        <v>9782572749.3448944</v>
      </c>
      <c r="BB2518">
        <f t="shared" si="3168"/>
        <v>9782572749.3448944</v>
      </c>
      <c r="BC2518">
        <f t="shared" si="3169"/>
        <v>0</v>
      </c>
      <c r="BD2518">
        <f t="shared" si="3184"/>
        <v>30694814511.941383</v>
      </c>
      <c r="BE2518">
        <f t="shared" si="3185"/>
        <v>164122609147.04105</v>
      </c>
      <c r="BF2518">
        <f t="shared" si="3186"/>
        <v>0.18702368108492123</v>
      </c>
      <c r="BG2518">
        <f t="shared" si="3187"/>
        <v>15.75568238992372</v>
      </c>
      <c r="BH2518">
        <f t="shared" si="3128"/>
        <v>164880632</v>
      </c>
      <c r="BI2518">
        <f t="shared" si="3129"/>
        <v>-1.4639297370335882</v>
      </c>
      <c r="BJ2518">
        <f t="shared" si="3170"/>
        <v>-28.002999999989697</v>
      </c>
      <c r="BK2518">
        <f t="shared" si="3130"/>
        <v>5.0565018234765419E-4</v>
      </c>
      <c r="BL2518">
        <f t="shared" si="3131"/>
        <v>1.0005056501823477</v>
      </c>
      <c r="BM2518">
        <f t="shared" si="3132"/>
        <v>9.5422099017951947</v>
      </c>
      <c r="BN2518">
        <f t="shared" si="3133"/>
        <v>1425</v>
      </c>
      <c r="BO2518">
        <f t="shared" si="3172"/>
        <v>1416.2840087</v>
      </c>
      <c r="BP2518">
        <f t="shared" si="3134"/>
        <v>1477.2486769852942</v>
      </c>
      <c r="BQ2518">
        <f t="shared" si="3135"/>
        <v>-60.964668285294238</v>
      </c>
      <c r="BR2518">
        <f t="shared" si="3136"/>
        <v>-10.280029999999897</v>
      </c>
      <c r="BS2518">
        <f t="shared" si="3137"/>
        <v>-15.300048999999944</v>
      </c>
      <c r="BT2518">
        <f t="shared" si="3138"/>
        <v>-13.780029000000013</v>
      </c>
      <c r="BU2518">
        <f t="shared" si="3139"/>
        <v>-29.550048999999944</v>
      </c>
      <c r="BV2518">
        <f t="shared" si="3140"/>
        <v>1418.5046386666666</v>
      </c>
      <c r="BW2518">
        <f t="shared" si="3141"/>
        <v>1418.4580717619049</v>
      </c>
      <c r="BX2518">
        <f t="shared" si="3142"/>
        <v>1419.3561701636361</v>
      </c>
      <c r="BY2518">
        <f t="shared" si="3143"/>
        <v>1439.3068487904764</v>
      </c>
      <c r="BZ2518">
        <f t="shared" si="3144"/>
        <v>1451.280029</v>
      </c>
      <c r="CA2518">
        <f t="shared" si="3145"/>
        <v>1390.780029</v>
      </c>
      <c r="CB2518">
        <f t="shared" si="3146"/>
        <v>1413.9494731466664</v>
      </c>
      <c r="CC2518">
        <f t="shared" si="3147"/>
        <v>1419.8275313527777</v>
      </c>
      <c r="CD2518">
        <f t="shared" si="3148"/>
        <v>1423.335804057341</v>
      </c>
      <c r="CE2518">
        <f t="shared" si="3149"/>
        <v>1498.9296792143271</v>
      </c>
      <c r="CF2518">
        <f t="shared" si="3150"/>
        <v>1423.849976</v>
      </c>
      <c r="CG2518">
        <f t="shared" si="3151"/>
        <v>1431.5</v>
      </c>
      <c r="CH2518">
        <f t="shared" si="3152"/>
        <v>1411.530029</v>
      </c>
    </row>
    <row r="2519" spans="1:86">
      <c r="A2519" s="1">
        <v>43192</v>
      </c>
      <c r="B2519">
        <v>1420</v>
      </c>
      <c r="C2519">
        <v>1457</v>
      </c>
      <c r="D2519">
        <v>1420</v>
      </c>
      <c r="E2519">
        <v>1454.8199460000001</v>
      </c>
      <c r="F2519">
        <v>1662988</v>
      </c>
      <c r="G2519">
        <f t="shared" si="3166"/>
        <v>1467020.235602601</v>
      </c>
      <c r="H2519">
        <f t="shared" si="3194"/>
        <v>-14927332.823780751</v>
      </c>
      <c r="I2519">
        <f t="shared" si="3167"/>
        <v>1437.9549864999999</v>
      </c>
      <c r="J2519">
        <f t="shared" si="3174"/>
        <v>1437.9549864999999</v>
      </c>
      <c r="K2519">
        <f t="shared" si="3175"/>
        <v>1405.619995</v>
      </c>
      <c r="L2519">
        <f t="shared" si="3176"/>
        <v>1</v>
      </c>
      <c r="M2519">
        <f t="shared" si="3177"/>
        <v>4</v>
      </c>
      <c r="N2519">
        <f t="shared" si="3178"/>
        <v>90</v>
      </c>
      <c r="O2519">
        <f t="shared" si="3179"/>
        <v>60</v>
      </c>
      <c r="P2519">
        <f t="shared" si="3154"/>
        <v>37</v>
      </c>
      <c r="Q2519">
        <f t="shared" si="3155"/>
        <v>2.1800539999999273</v>
      </c>
      <c r="R2519">
        <f t="shared" si="3156"/>
        <v>34.819946000000073</v>
      </c>
      <c r="S2519">
        <f t="shared" si="3157"/>
        <v>37</v>
      </c>
      <c r="T2519">
        <f t="shared" si="3193"/>
        <v>29.033124627261575</v>
      </c>
      <c r="U2519">
        <f t="shared" si="3158"/>
        <v>7.9499510000000555</v>
      </c>
      <c r="V2519">
        <f t="shared" si="3159"/>
        <v>-26.050048999999944</v>
      </c>
      <c r="W2519">
        <f t="shared" si="3160"/>
        <v>7.9499510000000555</v>
      </c>
      <c r="X2519">
        <f t="shared" si="3161"/>
        <v>0</v>
      </c>
      <c r="Y2519">
        <f t="shared" si="3191"/>
        <v>6.6494646043467629</v>
      </c>
      <c r="Z2519">
        <f t="shared" si="3192"/>
        <v>7.032056076304003</v>
      </c>
      <c r="AA2519">
        <f t="shared" si="3188"/>
        <v>22.903027799160952</v>
      </c>
      <c r="AB2519">
        <f t="shared" si="3189"/>
        <v>24.220803535906814</v>
      </c>
      <c r="AC2519">
        <f t="shared" si="3190"/>
        <v>2.7964104348307166</v>
      </c>
      <c r="AD2519">
        <f t="shared" si="3118"/>
        <v>23.677664967060831</v>
      </c>
      <c r="AE2519">
        <f t="shared" si="3171"/>
        <v>1424.1619628000001</v>
      </c>
      <c r="AF2519">
        <f t="shared" si="3173"/>
        <v>1422.748311333333</v>
      </c>
      <c r="AG2519">
        <f t="shared" si="3195"/>
        <v>1459.9669922500002</v>
      </c>
      <c r="AH2519">
        <f t="shared" si="3180"/>
        <v>1422.5649902999999</v>
      </c>
      <c r="AI2519">
        <f t="shared" si="3181"/>
        <v>1449.0136212062243</v>
      </c>
      <c r="AJ2519">
        <f t="shared" si="3182"/>
        <v>1396.1163593937754</v>
      </c>
      <c r="AK2519">
        <f t="shared" si="3183"/>
        <v>1.1097660747424407</v>
      </c>
      <c r="AL2519">
        <f t="shared" si="3162"/>
        <v>0.88215924324324713</v>
      </c>
      <c r="AM2519">
        <f t="shared" si="3163"/>
        <v>1467020.235602601</v>
      </c>
      <c r="AN2519">
        <f t="shared" si="3196"/>
        <v>-54968511.817620352</v>
      </c>
      <c r="AO2519">
        <f t="shared" si="3197"/>
        <v>146988884</v>
      </c>
      <c r="AP2519">
        <f t="shared" si="3119"/>
        <v>-0.37396373332299299</v>
      </c>
      <c r="AQ2519">
        <f t="shared" si="3120"/>
        <v>1432.4387406671831</v>
      </c>
      <c r="AR2519">
        <f t="shared" si="3121"/>
        <v>1438.2623372654325</v>
      </c>
      <c r="AS2519">
        <f t="shared" si="3122"/>
        <v>1434.3475898970314</v>
      </c>
      <c r="AT2519">
        <f t="shared" si="3123"/>
        <v>1450.9049417099864</v>
      </c>
      <c r="AU2519">
        <f t="shared" si="3124"/>
        <v>1437.8366116482807</v>
      </c>
      <c r="AV2519">
        <f t="shared" si="3125"/>
        <v>1456.0630928595401</v>
      </c>
      <c r="AW2519">
        <f t="shared" si="3126"/>
        <v>-18.226481211259397</v>
      </c>
      <c r="AX2519">
        <f t="shared" si="3153"/>
        <v>-16.325486528364607</v>
      </c>
      <c r="AY2519">
        <f t="shared" si="3127"/>
        <v>-1.9009946828947903</v>
      </c>
      <c r="AZ2519">
        <f t="shared" si="3164"/>
        <v>1443.9399819999999</v>
      </c>
      <c r="BA2519">
        <f t="shared" si="3165"/>
        <v>2401254862.7862158</v>
      </c>
      <c r="BB2519">
        <f t="shared" si="3168"/>
        <v>2401254862.7862158</v>
      </c>
      <c r="BC2519">
        <f t="shared" si="3169"/>
        <v>0</v>
      </c>
      <c r="BD2519">
        <f t="shared" si="3184"/>
        <v>30264165960.43679</v>
      </c>
      <c r="BE2519">
        <f t="shared" si="3185"/>
        <v>164122609147.04105</v>
      </c>
      <c r="BF2519">
        <f t="shared" si="3186"/>
        <v>0.18439973698762283</v>
      </c>
      <c r="BG2519">
        <f t="shared" si="3187"/>
        <v>15.569045756175299</v>
      </c>
      <c r="BH2519">
        <f t="shared" si="3128"/>
        <v>166543620</v>
      </c>
      <c r="BI2519">
        <f t="shared" si="3129"/>
        <v>-1.2517645217876299</v>
      </c>
      <c r="BJ2519">
        <f t="shared" si="3170"/>
        <v>2925</v>
      </c>
      <c r="BK2519">
        <f t="shared" si="3130"/>
        <v>2.1234478577157909E-2</v>
      </c>
      <c r="BL2519">
        <f t="shared" si="3131"/>
        <v>1.0212344785771579</v>
      </c>
      <c r="BM2519">
        <f t="shared" si="3132"/>
        <v>13.939652442798822</v>
      </c>
      <c r="BN2519">
        <f t="shared" si="3133"/>
        <v>1438.5</v>
      </c>
      <c r="BO2519">
        <f t="shared" si="3172"/>
        <v>1419.0590087</v>
      </c>
      <c r="BP2519">
        <f t="shared" si="3134"/>
        <v>1475.5983832941181</v>
      </c>
      <c r="BQ2519">
        <f t="shared" si="3135"/>
        <v>-56.539374594118044</v>
      </c>
      <c r="BR2519">
        <f t="shared" si="3136"/>
        <v>41.969970000000103</v>
      </c>
      <c r="BS2519">
        <f t="shared" si="3137"/>
        <v>17.5</v>
      </c>
      <c r="BT2519">
        <f t="shared" si="3138"/>
        <v>21</v>
      </c>
      <c r="BU2519">
        <f t="shared" si="3139"/>
        <v>-14.40002400000003</v>
      </c>
      <c r="BV2519">
        <f t="shared" si="3140"/>
        <v>1431.3332925333334</v>
      </c>
      <c r="BW2519">
        <f t="shared" si="3141"/>
        <v>1428.8804407619048</v>
      </c>
      <c r="BX2519">
        <f t="shared" si="3142"/>
        <v>1425.5837979272728</v>
      </c>
      <c r="BY2519">
        <f t="shared" si="3143"/>
        <v>1438.5180344666664</v>
      </c>
      <c r="BZ2519">
        <f t="shared" si="3144"/>
        <v>1457</v>
      </c>
      <c r="CA2519">
        <f t="shared" si="3145"/>
        <v>1390.780029</v>
      </c>
      <c r="CB2519">
        <f t="shared" si="3146"/>
        <v>1414.4641978933334</v>
      </c>
      <c r="CC2519">
        <f t="shared" si="3147"/>
        <v>1415.4159461777774</v>
      </c>
      <c r="CD2519">
        <f t="shared" si="3148"/>
        <v>1418.684375224881</v>
      </c>
      <c r="CE2519">
        <f t="shared" si="3149"/>
        <v>1495.3032939008558</v>
      </c>
      <c r="CF2519">
        <f t="shared" si="3150"/>
        <v>1424.5699460000001</v>
      </c>
      <c r="CG2519">
        <f t="shared" si="3151"/>
        <v>1437.5</v>
      </c>
      <c r="CH2519">
        <f t="shared" si="3152"/>
        <v>1412.5</v>
      </c>
    </row>
    <row r="2520" spans="1:86">
      <c r="A2520" s="1">
        <v>43193</v>
      </c>
      <c r="B2520">
        <v>1446.0500489999999</v>
      </c>
      <c r="C2520">
        <v>1464.9499510000001</v>
      </c>
      <c r="D2520">
        <v>1446.0500489999999</v>
      </c>
      <c r="E2520">
        <v>1455.619995</v>
      </c>
      <c r="F2520">
        <v>1937290</v>
      </c>
      <c r="G2520">
        <f t="shared" si="3166"/>
        <v>24599.610468883053</v>
      </c>
      <c r="H2520">
        <f t="shared" si="3194"/>
        <v>-14902733.213311868</v>
      </c>
      <c r="I2520">
        <f t="shared" si="3167"/>
        <v>1453.1675109999999</v>
      </c>
      <c r="J2520">
        <f t="shared" si="3174"/>
        <v>1453.1675109999999</v>
      </c>
      <c r="K2520">
        <f t="shared" si="3175"/>
        <v>1405.619995</v>
      </c>
      <c r="L2520">
        <f t="shared" si="3176"/>
        <v>1</v>
      </c>
      <c r="M2520">
        <f t="shared" si="3177"/>
        <v>5</v>
      </c>
      <c r="N2520">
        <f t="shared" si="3178"/>
        <v>90</v>
      </c>
      <c r="O2520">
        <f t="shared" si="3179"/>
        <v>50</v>
      </c>
      <c r="P2520">
        <f t="shared" si="3154"/>
        <v>18.899902000000111</v>
      </c>
      <c r="Q2520">
        <f t="shared" si="3155"/>
        <v>9.3299560000000383</v>
      </c>
      <c r="R2520">
        <f t="shared" si="3156"/>
        <v>9.5699460000000727</v>
      </c>
      <c r="S2520">
        <f t="shared" si="3157"/>
        <v>18.899902000000111</v>
      </c>
      <c r="T2520">
        <f t="shared" si="3193"/>
        <v>28.309323011028614</v>
      </c>
      <c r="U2520">
        <f t="shared" si="3158"/>
        <v>2.0500489999999445</v>
      </c>
      <c r="V2520">
        <f t="shared" si="3159"/>
        <v>5.0048999999944499E-2</v>
      </c>
      <c r="W2520">
        <f t="shared" si="3160"/>
        <v>2.0500489999999445</v>
      </c>
      <c r="X2520">
        <f t="shared" si="3161"/>
        <v>0</v>
      </c>
      <c r="Y2520">
        <f t="shared" si="3191"/>
        <v>6.3209349183219903</v>
      </c>
      <c r="Z2520">
        <f t="shared" si="3192"/>
        <v>6.5297663565680031</v>
      </c>
      <c r="AA2520">
        <f t="shared" si="3188"/>
        <v>22.328103416176749</v>
      </c>
      <c r="AB2520">
        <f t="shared" si="3189"/>
        <v>23.065780675942577</v>
      </c>
      <c r="AC2520">
        <f t="shared" si="3190"/>
        <v>1.6250586935209927</v>
      </c>
      <c r="AD2520">
        <f t="shared" si="3118"/>
        <v>22.205351388483507</v>
      </c>
      <c r="AE2520">
        <f t="shared" si="3171"/>
        <v>1433.4719726000001</v>
      </c>
      <c r="AF2520">
        <f t="shared" si="3173"/>
        <v>1429.4049681666668</v>
      </c>
      <c r="AG2520">
        <f t="shared" si="3195"/>
        <v>1456.8054932</v>
      </c>
      <c r="AH2520">
        <f t="shared" si="3180"/>
        <v>1426.8419921999998</v>
      </c>
      <c r="AI2520">
        <f t="shared" si="3181"/>
        <v>1458.8679165262231</v>
      </c>
      <c r="AJ2520">
        <f t="shared" si="3182"/>
        <v>1394.8160678737765</v>
      </c>
      <c r="AK2520">
        <f t="shared" si="3183"/>
        <v>0.94929230624011007</v>
      </c>
      <c r="AL2520">
        <f t="shared" si="3162"/>
        <v>1.2697949439104654E-2</v>
      </c>
      <c r="AM2520">
        <f t="shared" si="3163"/>
        <v>24599.610468883053</v>
      </c>
      <c r="AN2520">
        <f t="shared" si="3196"/>
        <v>-54702038.098415807</v>
      </c>
      <c r="AO2520">
        <f t="shared" si="3197"/>
        <v>147208050</v>
      </c>
      <c r="AP2520">
        <f t="shared" si="3119"/>
        <v>-0.37159678494766968</v>
      </c>
      <c r="AQ2520">
        <f t="shared" si="3120"/>
        <v>1440.3203671403407</v>
      </c>
      <c r="AR2520">
        <f t="shared" si="3121"/>
        <v>1443.1608071797843</v>
      </c>
      <c r="AS2520">
        <f t="shared" si="3122"/>
        <v>1438.1766228155657</v>
      </c>
      <c r="AT2520">
        <f t="shared" si="3123"/>
        <v>1451.3292965060875</v>
      </c>
      <c r="AU2520">
        <f t="shared" si="3124"/>
        <v>1440.5041191510386</v>
      </c>
      <c r="AV2520">
        <f t="shared" si="3125"/>
        <v>1456.0320760093723</v>
      </c>
      <c r="AW2520">
        <f t="shared" si="3126"/>
        <v>-15.52795685833371</v>
      </c>
      <c r="AX2520">
        <f t="shared" si="3153"/>
        <v>-16.165980594358427</v>
      </c>
      <c r="AY2520">
        <f t="shared" si="3127"/>
        <v>0.63802373602471718</v>
      </c>
      <c r="AZ2520">
        <f t="shared" si="3164"/>
        <v>1455.5399983333334</v>
      </c>
      <c r="BA2520">
        <f t="shared" si="3165"/>
        <v>2819803083.3711834</v>
      </c>
      <c r="BB2520">
        <f t="shared" si="3168"/>
        <v>2819803083.3711834</v>
      </c>
      <c r="BC2520">
        <f t="shared" si="3169"/>
        <v>0</v>
      </c>
      <c r="BD2520">
        <f t="shared" si="3184"/>
        <v>29887167705.010643</v>
      </c>
      <c r="BE2520">
        <f t="shared" si="3185"/>
        <v>164122609147.04105</v>
      </c>
      <c r="BF2520">
        <f t="shared" si="3186"/>
        <v>0.18210268445241493</v>
      </c>
      <c r="BG2520">
        <f t="shared" si="3187"/>
        <v>15.404980197365035</v>
      </c>
      <c r="BH2520">
        <f t="shared" si="3128"/>
        <v>168480910</v>
      </c>
      <c r="BI2520">
        <f t="shared" si="3129"/>
        <v>-1.0664570591667211</v>
      </c>
      <c r="BJ2520">
        <f t="shared" si="3170"/>
        <v>-19.99510000000555</v>
      </c>
      <c r="BK2520">
        <f t="shared" si="3130"/>
        <v>5.4992990864585279E-4</v>
      </c>
      <c r="BL2520">
        <f t="shared" si="3131"/>
        <v>1.0005499299086458</v>
      </c>
      <c r="BM2520">
        <f t="shared" si="3132"/>
        <v>16.879144173843112</v>
      </c>
      <c r="BN2520">
        <f t="shared" si="3133"/>
        <v>1455.5</v>
      </c>
      <c r="BO2520">
        <f t="shared" si="3172"/>
        <v>1428.5510009</v>
      </c>
      <c r="BP2520">
        <f t="shared" si="3134"/>
        <v>1474.3880884558826</v>
      </c>
      <c r="BQ2520">
        <f t="shared" si="3135"/>
        <v>-45.83708755588259</v>
      </c>
      <c r="BR2520">
        <f t="shared" si="3136"/>
        <v>40.119995000000017</v>
      </c>
      <c r="BS2520">
        <f t="shared" si="3137"/>
        <v>36.050048999999944</v>
      </c>
      <c r="BT2520">
        <f t="shared" si="3138"/>
        <v>40.949951000000056</v>
      </c>
      <c r="BU2520">
        <f t="shared" si="3139"/>
        <v>31.550048999999944</v>
      </c>
      <c r="BV2520">
        <f t="shared" si="3140"/>
        <v>1441.8193032666666</v>
      </c>
      <c r="BW2520">
        <f t="shared" si="3141"/>
        <v>1438.2723503809523</v>
      </c>
      <c r="BX2520">
        <f t="shared" si="3142"/>
        <v>1431.5937987818181</v>
      </c>
      <c r="BY2520">
        <f t="shared" si="3143"/>
        <v>1438.1040347285716</v>
      </c>
      <c r="BZ2520">
        <f t="shared" si="3144"/>
        <v>1464.9499510000001</v>
      </c>
      <c r="CA2520">
        <f t="shared" si="3145"/>
        <v>1390.780029</v>
      </c>
      <c r="CB2520">
        <f t="shared" si="3146"/>
        <v>1421.0110469866668</v>
      </c>
      <c r="CC2520">
        <f t="shared" si="3147"/>
        <v>1416.9543262722225</v>
      </c>
      <c r="CD2520">
        <f t="shared" si="3148"/>
        <v>1421.566376580357</v>
      </c>
      <c r="CE2520">
        <f t="shared" si="3149"/>
        <v>1491.6849370129107</v>
      </c>
      <c r="CF2520">
        <f t="shared" si="3150"/>
        <v>1454.8199460000001</v>
      </c>
      <c r="CG2520">
        <f t="shared" si="3151"/>
        <v>1457</v>
      </c>
      <c r="CH2520">
        <f t="shared" si="3152"/>
        <v>1420</v>
      </c>
    </row>
    <row r="2521" spans="1:86">
      <c r="A2521" s="1">
        <v>43194</v>
      </c>
      <c r="B2521">
        <v>1464.719971</v>
      </c>
      <c r="C2521">
        <v>1467</v>
      </c>
      <c r="D2521">
        <v>1446</v>
      </c>
      <c r="E2521">
        <v>1455.4499510000001</v>
      </c>
      <c r="F2521">
        <v>2841820</v>
      </c>
      <c r="G2521">
        <f t="shared" si="3166"/>
        <v>-284195.26182665164</v>
      </c>
      <c r="H2521">
        <f t="shared" si="3194"/>
        <v>-15186928.475138519</v>
      </c>
      <c r="I2521">
        <f t="shared" si="3167"/>
        <v>1458.2924805000002</v>
      </c>
      <c r="J2521">
        <f t="shared" si="3174"/>
        <v>1458.2924805000002</v>
      </c>
      <c r="K2521">
        <f t="shared" si="3175"/>
        <v>1405.619995</v>
      </c>
      <c r="L2521">
        <f t="shared" si="3176"/>
        <v>1</v>
      </c>
      <c r="M2521">
        <f t="shared" si="3177"/>
        <v>6</v>
      </c>
      <c r="N2521">
        <f t="shared" si="3178"/>
        <v>90</v>
      </c>
      <c r="O2521">
        <f t="shared" si="3179"/>
        <v>40</v>
      </c>
      <c r="P2521">
        <f t="shared" si="3154"/>
        <v>21</v>
      </c>
      <c r="Q2521">
        <f t="shared" si="3155"/>
        <v>11.550048999999944</v>
      </c>
      <c r="R2521">
        <f t="shared" si="3156"/>
        <v>9.4499510000000555</v>
      </c>
      <c r="S2521">
        <f t="shared" si="3157"/>
        <v>21</v>
      </c>
      <c r="T2521">
        <f t="shared" si="3193"/>
        <v>27.787228510240855</v>
      </c>
      <c r="U2521">
        <f t="shared" si="3158"/>
        <v>14.880004999999983</v>
      </c>
      <c r="V2521">
        <f t="shared" si="3159"/>
        <v>-14.180053999999927</v>
      </c>
      <c r="W2521">
        <f t="shared" si="3160"/>
        <v>14.880004999999983</v>
      </c>
      <c r="X2521">
        <f t="shared" si="3161"/>
        <v>0</v>
      </c>
      <c r="Y2521">
        <f t="shared" si="3191"/>
        <v>6.9322970670132751</v>
      </c>
      <c r="Z2521">
        <f t="shared" si="3192"/>
        <v>6.0633544739560028</v>
      </c>
      <c r="AA2521">
        <f t="shared" si="3188"/>
        <v>24.947781548125281</v>
      </c>
      <c r="AB2521">
        <f t="shared" si="3189"/>
        <v>21.820652145000288</v>
      </c>
      <c r="AC2521">
        <f t="shared" si="3190"/>
        <v>6.6864103759468971</v>
      </c>
      <c r="AD2521">
        <f t="shared" si="3118"/>
        <v>21.094562930079462</v>
      </c>
      <c r="AE2521">
        <f t="shared" si="3171"/>
        <v>1442.8619628000001</v>
      </c>
      <c r="AF2521">
        <f t="shared" si="3173"/>
        <v>1437.134969</v>
      </c>
      <c r="AG2521">
        <f t="shared" si="3195"/>
        <v>1451.9314880500001</v>
      </c>
      <c r="AH2521">
        <f t="shared" si="3180"/>
        <v>1430.8369872999997</v>
      </c>
      <c r="AI2521">
        <f t="shared" si="3181"/>
        <v>1466.0183700671228</v>
      </c>
      <c r="AJ2521">
        <f t="shared" si="3182"/>
        <v>1395.6556045328766</v>
      </c>
      <c r="AK2521">
        <f t="shared" si="3183"/>
        <v>0.84980097091296147</v>
      </c>
      <c r="AL2521">
        <f t="shared" si="3162"/>
        <v>-0.10000466666666138</v>
      </c>
      <c r="AM2521">
        <f t="shared" si="3163"/>
        <v>-284195.26182665164</v>
      </c>
      <c r="AN2521">
        <f t="shared" si="3196"/>
        <v>-57293324.694749787</v>
      </c>
      <c r="AO2521">
        <f t="shared" si="3197"/>
        <v>147191702</v>
      </c>
      <c r="AP2521">
        <f t="shared" si="3119"/>
        <v>-0.38924289831739145</v>
      </c>
      <c r="AQ2521">
        <f t="shared" si="3120"/>
        <v>1445.4644256526249</v>
      </c>
      <c r="AR2521">
        <f t="shared" si="3121"/>
        <v>1453.3664188685459</v>
      </c>
      <c r="AS2521">
        <f t="shared" si="3122"/>
        <v>1441.2858218887638</v>
      </c>
      <c r="AT2521">
        <f t="shared" si="3123"/>
        <v>1451.7001554105398</v>
      </c>
      <c r="AU2521">
        <f t="shared" si="3124"/>
        <v>1442.7459939283829</v>
      </c>
      <c r="AV2521">
        <f t="shared" si="3125"/>
        <v>1455.9913272587162</v>
      </c>
      <c r="AW2521">
        <f t="shared" si="3126"/>
        <v>-13.245333330333324</v>
      </c>
      <c r="AX2521">
        <f t="shared" si="3153"/>
        <v>-15.581851141553406</v>
      </c>
      <c r="AY2521">
        <f t="shared" si="3127"/>
        <v>2.336517811220082</v>
      </c>
      <c r="AZ2521">
        <f t="shared" si="3164"/>
        <v>1456.1499836666669</v>
      </c>
      <c r="BA2521">
        <f t="shared" si="3165"/>
        <v>4138116146.5836072</v>
      </c>
      <c r="BB2521">
        <f t="shared" si="3168"/>
        <v>4138116146.5836072</v>
      </c>
      <c r="BC2521">
        <f t="shared" si="3169"/>
        <v>0</v>
      </c>
      <c r="BD2521">
        <f t="shared" si="3184"/>
        <v>34025283851.59425</v>
      </c>
      <c r="BE2521">
        <f t="shared" si="3185"/>
        <v>36447252635.541054</v>
      </c>
      <c r="BF2521">
        <f t="shared" si="3186"/>
        <v>0.93354865980803581</v>
      </c>
      <c r="BG2521">
        <f t="shared" si="3187"/>
        <v>48.281622242737832</v>
      </c>
      <c r="BH2521">
        <f t="shared" si="3128"/>
        <v>165639090</v>
      </c>
      <c r="BI2521">
        <f t="shared" si="3129"/>
        <v>-0.90971237825098328</v>
      </c>
      <c r="BJ2521">
        <f t="shared" si="3170"/>
        <v>-117.00439999999617</v>
      </c>
      <c r="BK2521">
        <f t="shared" si="3130"/>
        <v>-1.1681895040192936E-4</v>
      </c>
      <c r="BL2521">
        <f t="shared" si="3131"/>
        <v>0.99988318104959806</v>
      </c>
      <c r="BM2521">
        <f t="shared" si="3132"/>
        <v>18.542216796384317</v>
      </c>
      <c r="BN2521">
        <f t="shared" si="3133"/>
        <v>1456.5</v>
      </c>
      <c r="BO2521">
        <f t="shared" si="3172"/>
        <v>1439.4030029</v>
      </c>
      <c r="BP2521">
        <f t="shared" si="3134"/>
        <v>1473.912795132353</v>
      </c>
      <c r="BQ2521">
        <f t="shared" si="3135"/>
        <v>-34.509792232352993</v>
      </c>
      <c r="BR2521">
        <f t="shared" si="3136"/>
        <v>23.019897000000128</v>
      </c>
      <c r="BS2521">
        <f t="shared" si="3137"/>
        <v>36.5</v>
      </c>
      <c r="BT2521">
        <f t="shared" si="3138"/>
        <v>30.40002400000003</v>
      </c>
      <c r="BU2521">
        <f t="shared" si="3139"/>
        <v>54.719970999999987</v>
      </c>
      <c r="BV2521">
        <f t="shared" si="3140"/>
        <v>1449.145296066667</v>
      </c>
      <c r="BW2521">
        <f t="shared" si="3141"/>
        <v>1445.7137740476192</v>
      </c>
      <c r="BX2521">
        <f t="shared" si="3142"/>
        <v>1436.7952458363638</v>
      </c>
      <c r="BY2521">
        <f t="shared" si="3143"/>
        <v>1437.9749354714286</v>
      </c>
      <c r="BZ2521">
        <f t="shared" si="3144"/>
        <v>1467</v>
      </c>
      <c r="CA2521">
        <f t="shared" si="3145"/>
        <v>1390.780029</v>
      </c>
      <c r="CB2521">
        <f t="shared" si="3146"/>
        <v>1433.0100309766665</v>
      </c>
      <c r="CC2521">
        <f t="shared" si="3147"/>
        <v>1423.6983673222221</v>
      </c>
      <c r="CD2521">
        <f t="shared" si="3148"/>
        <v>1425.2141461613887</v>
      </c>
      <c r="CE2521">
        <f t="shared" si="3149"/>
        <v>1479.520620729958</v>
      </c>
      <c r="CF2521">
        <f t="shared" si="3150"/>
        <v>1455.619995</v>
      </c>
      <c r="CG2521">
        <f t="shared" si="3151"/>
        <v>1464.9499510000001</v>
      </c>
      <c r="CH2521">
        <f t="shared" si="3152"/>
        <v>1446.0500489999999</v>
      </c>
    </row>
    <row r="2522" spans="1:86">
      <c r="A2522" s="1">
        <v>43195</v>
      </c>
      <c r="B2522">
        <v>1463.280029</v>
      </c>
      <c r="C2522">
        <v>1481.880005</v>
      </c>
      <c r="D2522">
        <v>1460.1800539999999</v>
      </c>
      <c r="E2522">
        <v>1478.969971</v>
      </c>
      <c r="F2522">
        <v>1809424</v>
      </c>
      <c r="G2522">
        <f t="shared" si="3166"/>
        <v>1324124.7142628129</v>
      </c>
      <c r="H2522">
        <f t="shared" si="3194"/>
        <v>-13862803.760875706</v>
      </c>
      <c r="I2522">
        <f t="shared" si="3167"/>
        <v>1471.0775147499999</v>
      </c>
      <c r="J2522">
        <f t="shared" si="3174"/>
        <v>1471.0775147499999</v>
      </c>
      <c r="K2522">
        <f t="shared" si="3175"/>
        <v>1405.619995</v>
      </c>
      <c r="L2522">
        <f t="shared" si="3176"/>
        <v>1</v>
      </c>
      <c r="M2522">
        <f t="shared" si="3177"/>
        <v>7</v>
      </c>
      <c r="N2522">
        <f t="shared" si="3178"/>
        <v>90</v>
      </c>
      <c r="O2522">
        <f t="shared" si="3179"/>
        <v>30</v>
      </c>
      <c r="P2522">
        <f t="shared" si="3154"/>
        <v>21.699951000000056</v>
      </c>
      <c r="Q2522">
        <f t="shared" si="3155"/>
        <v>2.910033999999996</v>
      </c>
      <c r="R2522">
        <f t="shared" si="3156"/>
        <v>18.789917000000059</v>
      </c>
      <c r="S2522">
        <f t="shared" si="3157"/>
        <v>21.699951000000056</v>
      </c>
      <c r="T2522">
        <f t="shared" si="3193"/>
        <v>27.352422973795083</v>
      </c>
      <c r="U2522">
        <f t="shared" si="3158"/>
        <v>-1.8800049999999828</v>
      </c>
      <c r="V2522">
        <f t="shared" si="3159"/>
        <v>-3.0999750000000859</v>
      </c>
      <c r="W2522">
        <f t="shared" si="3160"/>
        <v>0</v>
      </c>
      <c r="X2522">
        <f t="shared" si="3161"/>
        <v>0</v>
      </c>
      <c r="Y2522">
        <f t="shared" si="3191"/>
        <v>6.437132990798041</v>
      </c>
      <c r="Z2522">
        <f t="shared" si="3192"/>
        <v>5.6302577258162883</v>
      </c>
      <c r="AA2522">
        <f t="shared" si="3188"/>
        <v>23.534050336107772</v>
      </c>
      <c r="AB2522">
        <f t="shared" si="3189"/>
        <v>20.584127889548732</v>
      </c>
      <c r="AC2522">
        <f t="shared" si="3190"/>
        <v>6.6864103759468927</v>
      </c>
      <c r="AD2522">
        <f t="shared" si="3118"/>
        <v>19.745422769130322</v>
      </c>
      <c r="AE2522">
        <f t="shared" si="3171"/>
        <v>1453.8859618000001</v>
      </c>
      <c r="AF2522">
        <f t="shared" si="3173"/>
        <v>1448.8799641666667</v>
      </c>
      <c r="AG2522">
        <f t="shared" si="3195"/>
        <v>1449.8099854</v>
      </c>
      <c r="AH2522">
        <f t="shared" si="3180"/>
        <v>1435.4909790000002</v>
      </c>
      <c r="AI2522">
        <f t="shared" si="3181"/>
        <v>1481.0627865324266</v>
      </c>
      <c r="AJ2522">
        <f t="shared" si="3182"/>
        <v>1389.9191714675737</v>
      </c>
      <c r="AK2522">
        <f t="shared" si="3183"/>
        <v>0.97703826503987745</v>
      </c>
      <c r="AL2522">
        <f t="shared" si="3162"/>
        <v>0.73179349575489927</v>
      </c>
      <c r="AM2522">
        <f t="shared" si="3163"/>
        <v>1324124.7142628129</v>
      </c>
      <c r="AN2522">
        <f t="shared" si="3196"/>
        <v>-54560885.34614706</v>
      </c>
      <c r="AO2522">
        <f t="shared" si="3197"/>
        <v>147094362</v>
      </c>
      <c r="AP2522">
        <f t="shared" si="3119"/>
        <v>-0.37092438217412482</v>
      </c>
      <c r="AQ2522">
        <f t="shared" si="3120"/>
        <v>1456.8563110707323</v>
      </c>
      <c r="AR2522">
        <f t="shared" si="3121"/>
        <v>1459.5747463310104</v>
      </c>
      <c r="AS2522">
        <f t="shared" si="3122"/>
        <v>1448.0689687287863</v>
      </c>
      <c r="AT2522">
        <f t="shared" si="3123"/>
        <v>1454.1544388135912</v>
      </c>
      <c r="AU2522">
        <f t="shared" si="3124"/>
        <v>1448.1795904891255</v>
      </c>
      <c r="AV2522">
        <f t="shared" si="3125"/>
        <v>1457.5998323206061</v>
      </c>
      <c r="AW2522">
        <f t="shared" si="3126"/>
        <v>-9.4202418314805527</v>
      </c>
      <c r="AX2522">
        <f t="shared" si="3153"/>
        <v>-14.349529279538835</v>
      </c>
      <c r="AY2522">
        <f t="shared" si="3127"/>
        <v>4.9292874480582825</v>
      </c>
      <c r="AZ2522">
        <f t="shared" si="3164"/>
        <v>1473.6766766666667</v>
      </c>
      <c r="BA2522">
        <f t="shared" si="3165"/>
        <v>2666505947.0009069</v>
      </c>
      <c r="BB2522">
        <f t="shared" si="3168"/>
        <v>2666505947.0009069</v>
      </c>
      <c r="BC2522">
        <f t="shared" si="3169"/>
        <v>0</v>
      </c>
      <c r="BD2522">
        <f t="shared" si="3184"/>
        <v>36691789798.595154</v>
      </c>
      <c r="BE2522">
        <f t="shared" si="3185"/>
        <v>31136843465.641724</v>
      </c>
      <c r="BF2522">
        <f t="shared" si="3186"/>
        <v>1.1784042861982171</v>
      </c>
      <c r="BG2522">
        <f t="shared" si="3187"/>
        <v>54.094838761761046</v>
      </c>
      <c r="BH2522">
        <f t="shared" si="3128"/>
        <v>167448514</v>
      </c>
      <c r="BI2522">
        <f t="shared" si="3129"/>
        <v>-0.6462845029614771</v>
      </c>
      <c r="BJ2522">
        <f t="shared" si="3170"/>
        <v>2252.0019999999931</v>
      </c>
      <c r="BK2522">
        <f t="shared" si="3130"/>
        <v>1.6159964816268649E-2</v>
      </c>
      <c r="BL2522">
        <f t="shared" si="3131"/>
        <v>1.0161599648162687</v>
      </c>
      <c r="BM2522">
        <f t="shared" si="3132"/>
        <v>24.018451482212416</v>
      </c>
      <c r="BN2522">
        <f t="shared" si="3133"/>
        <v>1471.0300295</v>
      </c>
      <c r="BO2522">
        <f t="shared" si="3172"/>
        <v>1449.3060058999999</v>
      </c>
      <c r="BP2522">
        <f t="shared" si="3134"/>
        <v>1473.2157359558823</v>
      </c>
      <c r="BQ2522">
        <f t="shared" si="3135"/>
        <v>-23.909730055882392</v>
      </c>
      <c r="BR2522">
        <f t="shared" si="3136"/>
        <v>50.589966000000004</v>
      </c>
      <c r="BS2522">
        <f t="shared" si="3137"/>
        <v>35.180053999999927</v>
      </c>
      <c r="BT2522">
        <f t="shared" si="3138"/>
        <v>39.729980999999952</v>
      </c>
      <c r="BU2522">
        <f t="shared" si="3139"/>
        <v>27.030029000000013</v>
      </c>
      <c r="BV2522">
        <f t="shared" si="3140"/>
        <v>1461.1812987999999</v>
      </c>
      <c r="BW2522">
        <f t="shared" si="3141"/>
        <v>1457.6666317619049</v>
      </c>
      <c r="BX2522">
        <f t="shared" si="3142"/>
        <v>1445.5466974181816</v>
      </c>
      <c r="BY2522">
        <f t="shared" si="3143"/>
        <v>1440.5500290857142</v>
      </c>
      <c r="BZ2522">
        <f t="shared" si="3144"/>
        <v>1481.880005</v>
      </c>
      <c r="CA2522">
        <f t="shared" si="3145"/>
        <v>1390.780029</v>
      </c>
      <c r="CB2522">
        <f t="shared" si="3146"/>
        <v>1442.1538217933332</v>
      </c>
      <c r="CC2522">
        <f t="shared" si="3147"/>
        <v>1435.6550198416669</v>
      </c>
      <c r="CD2522">
        <f t="shared" si="3148"/>
        <v>1423.6230219505555</v>
      </c>
      <c r="CE2522">
        <f t="shared" si="3149"/>
        <v>1471.8928153953689</v>
      </c>
      <c r="CF2522">
        <f t="shared" si="3150"/>
        <v>1455.4499510000001</v>
      </c>
      <c r="CG2522">
        <f t="shared" si="3151"/>
        <v>1467</v>
      </c>
      <c r="CH2522">
        <f t="shared" si="3152"/>
        <v>1446</v>
      </c>
    </row>
    <row r="2523" spans="1:86">
      <c r="A2523" s="1">
        <v>43196</v>
      </c>
      <c r="B2523">
        <v>1477</v>
      </c>
      <c r="C2523">
        <v>1480</v>
      </c>
      <c r="D2523">
        <v>1463.280029</v>
      </c>
      <c r="E2523">
        <v>1475.150024</v>
      </c>
      <c r="F2523">
        <v>1129018</v>
      </c>
      <c r="G2523">
        <f t="shared" si="3166"/>
        <v>474027.60515206994</v>
      </c>
      <c r="H2523">
        <f t="shared" si="3194"/>
        <v>-13388776.155723635</v>
      </c>
      <c r="I2523">
        <f t="shared" si="3167"/>
        <v>1473.85751325</v>
      </c>
      <c r="J2523">
        <f t="shared" si="3174"/>
        <v>1473.85751325</v>
      </c>
      <c r="K2523">
        <f t="shared" si="3175"/>
        <v>1405.619995</v>
      </c>
      <c r="L2523">
        <f t="shared" si="3176"/>
        <v>1</v>
      </c>
      <c r="M2523">
        <f t="shared" si="3177"/>
        <v>8</v>
      </c>
      <c r="N2523">
        <f t="shared" si="3178"/>
        <v>90</v>
      </c>
      <c r="O2523">
        <f t="shared" si="3179"/>
        <v>20</v>
      </c>
      <c r="P2523">
        <f t="shared" si="3154"/>
        <v>16.719970999999987</v>
      </c>
      <c r="Q2523">
        <f t="shared" si="3155"/>
        <v>4.8499759999999696</v>
      </c>
      <c r="R2523">
        <f t="shared" si="3156"/>
        <v>11.869995000000017</v>
      </c>
      <c r="S2523">
        <f t="shared" si="3157"/>
        <v>16.719970999999987</v>
      </c>
      <c r="T2523">
        <f t="shared" si="3193"/>
        <v>26.592962118524007</v>
      </c>
      <c r="U2523">
        <f t="shared" si="3158"/>
        <v>1.75</v>
      </c>
      <c r="V2523">
        <f t="shared" si="3159"/>
        <v>5.7800290000000132</v>
      </c>
      <c r="W2523">
        <f t="shared" si="3160"/>
        <v>0</v>
      </c>
      <c r="X2523">
        <f t="shared" si="3161"/>
        <v>5.7800290000000132</v>
      </c>
      <c r="Y2523">
        <f t="shared" si="3191"/>
        <v>5.977337777169609</v>
      </c>
      <c r="Z2523">
        <f t="shared" si="3192"/>
        <v>5.640955673972269</v>
      </c>
      <c r="AA2523">
        <f t="shared" si="3188"/>
        <v>22.477141698351616</v>
      </c>
      <c r="AB2523">
        <f t="shared" si="3189"/>
        <v>21.21221264795815</v>
      </c>
      <c r="AC2523">
        <f t="shared" si="3190"/>
        <v>2.8952797982932617</v>
      </c>
      <c r="AD2523">
        <f t="shared" si="3118"/>
        <v>17.555214015023004</v>
      </c>
      <c r="AE2523">
        <f t="shared" si="3171"/>
        <v>1464.0019774</v>
      </c>
      <c r="AF2523">
        <f t="shared" si="3173"/>
        <v>1457.4299721666669</v>
      </c>
      <c r="AG2523">
        <f t="shared" si="3195"/>
        <v>1447.8814880499999</v>
      </c>
      <c r="AH2523">
        <f t="shared" si="3180"/>
        <v>1440.1679809</v>
      </c>
      <c r="AI2523">
        <f t="shared" si="3181"/>
        <v>1491.1405403248289</v>
      </c>
      <c r="AJ2523">
        <f t="shared" si="3182"/>
        <v>1389.1954214751711</v>
      </c>
      <c r="AK2523">
        <f t="shared" si="3183"/>
        <v>0.84314583664951492</v>
      </c>
      <c r="AL2523">
        <f t="shared" si="3162"/>
        <v>0.41985832391695255</v>
      </c>
      <c r="AM2523">
        <f t="shared" si="3163"/>
        <v>474027.60515206994</v>
      </c>
      <c r="AN2523">
        <f t="shared" si="3196"/>
        <v>-52655462.207639642</v>
      </c>
      <c r="AO2523">
        <f t="shared" si="3197"/>
        <v>146305608</v>
      </c>
      <c r="AP2523">
        <f t="shared" si="3119"/>
        <v>-0.35990050502807547</v>
      </c>
      <c r="AQ2523">
        <f t="shared" si="3120"/>
        <v>1463.0761734666833</v>
      </c>
      <c r="AR2523">
        <f t="shared" si="3121"/>
        <v>1460.2516796616724</v>
      </c>
      <c r="AS2523">
        <f t="shared" si="3122"/>
        <v>1452.9435586776049</v>
      </c>
      <c r="AT2523">
        <f t="shared" si="3123"/>
        <v>1456.0440414803679</v>
      </c>
      <c r="AU2523">
        <f t="shared" si="3124"/>
        <v>1452.2251555157568</v>
      </c>
      <c r="AV2523">
        <f t="shared" si="3125"/>
        <v>1458.8283457381638</v>
      </c>
      <c r="AW2523">
        <f t="shared" si="3126"/>
        <v>-6.6031902224069654</v>
      </c>
      <c r="AX2523">
        <f t="shared" si="3153"/>
        <v>-12.800261468112462</v>
      </c>
      <c r="AY2523">
        <f t="shared" si="3127"/>
        <v>6.1970712457054962</v>
      </c>
      <c r="AZ2523">
        <f t="shared" si="3164"/>
        <v>1472.8100176666667</v>
      </c>
      <c r="BA2523">
        <f t="shared" si="3165"/>
        <v>1662829020.5259848</v>
      </c>
      <c r="BB2523">
        <f t="shared" si="3168"/>
        <v>0</v>
      </c>
      <c r="BC2523">
        <f t="shared" si="3169"/>
        <v>1662829020.5259848</v>
      </c>
      <c r="BD2523">
        <f t="shared" si="3184"/>
        <v>36691789798.595154</v>
      </c>
      <c r="BE2523">
        <f t="shared" si="3185"/>
        <v>29422000423.694061</v>
      </c>
      <c r="BF2523">
        <f t="shared" si="3186"/>
        <v>1.2470868489637639</v>
      </c>
      <c r="BG2523">
        <f t="shared" si="3187"/>
        <v>55.497937230991027</v>
      </c>
      <c r="BH2523">
        <f t="shared" si="3128"/>
        <v>166319496</v>
      </c>
      <c r="BI2523">
        <f t="shared" si="3129"/>
        <v>-0.45263654505326778</v>
      </c>
      <c r="BJ2523">
        <f t="shared" si="3170"/>
        <v>-481.99469999999565</v>
      </c>
      <c r="BK2523">
        <f t="shared" si="3130"/>
        <v>-2.5828428398834316E-3</v>
      </c>
      <c r="BL2523">
        <f t="shared" si="3131"/>
        <v>0.99741715716011659</v>
      </c>
      <c r="BM2523">
        <f t="shared" si="3132"/>
        <v>26.864897658456879</v>
      </c>
      <c r="BN2523">
        <f t="shared" si="3133"/>
        <v>1471.6400145</v>
      </c>
      <c r="BO2523">
        <f t="shared" si="3172"/>
        <v>1458.6340087999999</v>
      </c>
      <c r="BP2523">
        <f t="shared" si="3134"/>
        <v>1473.3600015147063</v>
      </c>
      <c r="BQ2523">
        <f t="shared" si="3135"/>
        <v>-14.725992714706308</v>
      </c>
      <c r="BR2523">
        <f t="shared" si="3136"/>
        <v>59.469970000000103</v>
      </c>
      <c r="BS2523">
        <f t="shared" si="3137"/>
        <v>52</v>
      </c>
      <c r="BT2523">
        <f t="shared" si="3138"/>
        <v>42.030029000000013</v>
      </c>
      <c r="BU2523">
        <f t="shared" si="3139"/>
        <v>47.030029000000013</v>
      </c>
      <c r="BV2523">
        <f t="shared" si="3140"/>
        <v>1468.2693195333334</v>
      </c>
      <c r="BW2523">
        <f t="shared" si="3141"/>
        <v>1465.1723631428572</v>
      </c>
      <c r="BX2523">
        <f t="shared" si="3142"/>
        <v>1452.7574328727273</v>
      </c>
      <c r="BY2523">
        <f t="shared" si="3143"/>
        <v>1442.9633660952384</v>
      </c>
      <c r="BZ2523">
        <f t="shared" si="3144"/>
        <v>1481.880005</v>
      </c>
      <c r="CA2523">
        <f t="shared" si="3145"/>
        <v>1390.780029</v>
      </c>
      <c r="CB2523">
        <f t="shared" si="3146"/>
        <v>1458.1106980633333</v>
      </c>
      <c r="CC2523">
        <f t="shared" si="3147"/>
        <v>1444.6998468555557</v>
      </c>
      <c r="CD2523">
        <f t="shared" si="3148"/>
        <v>1422.7333988081746</v>
      </c>
      <c r="CE2523">
        <f t="shared" si="3149"/>
        <v>1464.533586268893</v>
      </c>
      <c r="CF2523">
        <f t="shared" si="3150"/>
        <v>1478.969971</v>
      </c>
      <c r="CG2523">
        <f t="shared" si="3151"/>
        <v>1481.880005</v>
      </c>
      <c r="CH2523">
        <f t="shared" si="3152"/>
        <v>1460.1800539999999</v>
      </c>
    </row>
    <row r="2524" spans="1:86">
      <c r="A2524" s="1">
        <v>43199</v>
      </c>
      <c r="B2524">
        <v>1469.849976</v>
      </c>
      <c r="C2524">
        <v>1481.75</v>
      </c>
      <c r="D2524">
        <v>1457.5</v>
      </c>
      <c r="E2524">
        <v>1461.9499510000001</v>
      </c>
      <c r="F2524">
        <v>1235866</v>
      </c>
      <c r="G2524">
        <f t="shared" si="3166"/>
        <v>-782295.43154094275</v>
      </c>
      <c r="H2524">
        <f t="shared" si="3194"/>
        <v>-14171071.587264579</v>
      </c>
      <c r="I2524">
        <f t="shared" si="3167"/>
        <v>1467.76248175</v>
      </c>
      <c r="J2524">
        <f t="shared" si="3174"/>
        <v>1473.85751325</v>
      </c>
      <c r="K2524">
        <f t="shared" si="3175"/>
        <v>1405.619995</v>
      </c>
      <c r="L2524">
        <f t="shared" si="3176"/>
        <v>2</v>
      </c>
      <c r="M2524">
        <f t="shared" si="3177"/>
        <v>9</v>
      </c>
      <c r="N2524">
        <f t="shared" si="3178"/>
        <v>80</v>
      </c>
      <c r="O2524">
        <f t="shared" si="3179"/>
        <v>10</v>
      </c>
      <c r="P2524">
        <f t="shared" si="3154"/>
        <v>24.25</v>
      </c>
      <c r="Q2524">
        <f t="shared" si="3155"/>
        <v>19.800048999999944</v>
      </c>
      <c r="R2524">
        <f t="shared" si="3156"/>
        <v>4.4499510000000555</v>
      </c>
      <c r="S2524">
        <f t="shared" si="3157"/>
        <v>24.25</v>
      </c>
      <c r="T2524">
        <f t="shared" si="3193"/>
        <v>26.425607681486579</v>
      </c>
      <c r="U2524">
        <f t="shared" si="3158"/>
        <v>-3.1300049999999828</v>
      </c>
      <c r="V2524">
        <f t="shared" si="3159"/>
        <v>-5.3499759999999696</v>
      </c>
      <c r="W2524">
        <f t="shared" si="3160"/>
        <v>0</v>
      </c>
      <c r="X2524">
        <f t="shared" si="3161"/>
        <v>0</v>
      </c>
      <c r="Y2524">
        <f t="shared" si="3191"/>
        <v>5.5503850788003515</v>
      </c>
      <c r="Z2524">
        <f t="shared" si="3192"/>
        <v>5.2380302686885356</v>
      </c>
      <c r="AA2524">
        <f t="shared" si="3188"/>
        <v>21.003812459869657</v>
      </c>
      <c r="AB2524">
        <f t="shared" si="3189"/>
        <v>19.821796841244367</v>
      </c>
      <c r="AC2524">
        <f t="shared" si="3190"/>
        <v>2.8952797982932621</v>
      </c>
      <c r="AD2524">
        <f t="shared" si="3118"/>
        <v>15.365005260915686</v>
      </c>
      <c r="AE2524">
        <f t="shared" si="3171"/>
        <v>1465.4279784000003</v>
      </c>
      <c r="AF2524">
        <f t="shared" si="3173"/>
        <v>1463.659973</v>
      </c>
      <c r="AG2524">
        <f t="shared" si="3195"/>
        <v>1445.8804870499998</v>
      </c>
      <c r="AH2524">
        <f t="shared" si="3180"/>
        <v>1444.7949706000004</v>
      </c>
      <c r="AI2524">
        <f t="shared" si="3181"/>
        <v>1494.4183919109867</v>
      </c>
      <c r="AJ2524">
        <f t="shared" si="3182"/>
        <v>1395.1715492890141</v>
      </c>
      <c r="AK2524">
        <f t="shared" si="3183"/>
        <v>0.67285164894708371</v>
      </c>
      <c r="AL2524">
        <f t="shared" si="3162"/>
        <v>-0.6329937319587583</v>
      </c>
      <c r="AM2524">
        <f t="shared" si="3163"/>
        <v>-782295.43154094275</v>
      </c>
      <c r="AN2524">
        <f t="shared" si="3196"/>
        <v>-52438096.413369484</v>
      </c>
      <c r="AO2524">
        <f t="shared" si="3197"/>
        <v>145589648</v>
      </c>
      <c r="AP2524">
        <f t="shared" si="3119"/>
        <v>-0.36017736929599203</v>
      </c>
      <c r="AQ2524">
        <f t="shared" si="3120"/>
        <v>1462.6932578280109</v>
      </c>
      <c r="AR2524">
        <f t="shared" si="3121"/>
        <v>1462.6879649230957</v>
      </c>
      <c r="AS2524">
        <f t="shared" si="3122"/>
        <v>1454.564709295636</v>
      </c>
      <c r="AT2524">
        <f t="shared" si="3123"/>
        <v>1456.5755733371348</v>
      </c>
      <c r="AU2524">
        <f t="shared" si="3124"/>
        <v>1453.6838748383932</v>
      </c>
      <c r="AV2524">
        <f t="shared" si="3125"/>
        <v>1459.0468581064922</v>
      </c>
      <c r="AW2524">
        <f t="shared" si="3126"/>
        <v>-5.3629832680990148</v>
      </c>
      <c r="AX2524">
        <f t="shared" si="3153"/>
        <v>-11.312805828109772</v>
      </c>
      <c r="AY2524">
        <f t="shared" si="3127"/>
        <v>5.949822560010757</v>
      </c>
      <c r="AZ2524">
        <f t="shared" si="3164"/>
        <v>1467.0666503333334</v>
      </c>
      <c r="BA2524">
        <f t="shared" si="3165"/>
        <v>1813097792.8808556</v>
      </c>
      <c r="BB2524">
        <f t="shared" si="3168"/>
        <v>0</v>
      </c>
      <c r="BC2524">
        <f t="shared" si="3169"/>
        <v>1813097792.8808556</v>
      </c>
      <c r="BD2524">
        <f t="shared" si="3184"/>
        <v>36691789798.595154</v>
      </c>
      <c r="BE2524">
        <f t="shared" si="3185"/>
        <v>21035426573.921444</v>
      </c>
      <c r="BF2524">
        <f t="shared" si="3186"/>
        <v>1.7442855113802922</v>
      </c>
      <c r="BG2524">
        <f t="shared" si="3187"/>
        <v>63.560642802904631</v>
      </c>
      <c r="BH2524">
        <f t="shared" si="3128"/>
        <v>165083630</v>
      </c>
      <c r="BI2524">
        <f t="shared" si="3129"/>
        <v>-0.36756758278887186</v>
      </c>
      <c r="BJ2524">
        <f t="shared" si="3170"/>
        <v>-1420.0072999999975</v>
      </c>
      <c r="BK2524">
        <f t="shared" si="3130"/>
        <v>-8.9482918925132826E-3</v>
      </c>
      <c r="BL2524">
        <f t="shared" si="3131"/>
        <v>0.99105170810748666</v>
      </c>
      <c r="BM2524">
        <f t="shared" si="3132"/>
        <v>26.153839438806035</v>
      </c>
      <c r="BN2524">
        <f t="shared" si="3133"/>
        <v>1469.625</v>
      </c>
      <c r="BO2524">
        <f t="shared" si="3172"/>
        <v>1464.8590087999999</v>
      </c>
      <c r="BP2524">
        <f t="shared" si="3134"/>
        <v>1473.5835302058827</v>
      </c>
      <c r="BQ2524">
        <f t="shared" si="3135"/>
        <v>-8.7245214058827969</v>
      </c>
      <c r="BR2524">
        <f t="shared" si="3136"/>
        <v>52.880004999999983</v>
      </c>
      <c r="BS2524">
        <f t="shared" si="3137"/>
        <v>58.469970999999987</v>
      </c>
      <c r="BT2524">
        <f t="shared" si="3138"/>
        <v>64.699951000000056</v>
      </c>
      <c r="BU2524">
        <f t="shared" si="3139"/>
        <v>68.84997599999997</v>
      </c>
      <c r="BV2524">
        <f t="shared" si="3140"/>
        <v>1467.5853107333337</v>
      </c>
      <c r="BW2524">
        <f t="shared" si="3141"/>
        <v>1466.4637856666666</v>
      </c>
      <c r="BX2524">
        <f t="shared" si="3142"/>
        <v>1456.7177910727273</v>
      </c>
      <c r="BY2524">
        <f t="shared" si="3143"/>
        <v>1444.3032197095238</v>
      </c>
      <c r="BZ2524">
        <f t="shared" si="3144"/>
        <v>1481.880005</v>
      </c>
      <c r="CA2524">
        <f t="shared" si="3145"/>
        <v>1390.780029</v>
      </c>
      <c r="CB2524">
        <f t="shared" si="3146"/>
        <v>1461.24541413</v>
      </c>
      <c r="CC2524">
        <f t="shared" si="3147"/>
        <v>1459.0355772194446</v>
      </c>
      <c r="CD2524">
        <f t="shared" si="3148"/>
        <v>1426.1391686274999</v>
      </c>
      <c r="CE2524">
        <f t="shared" si="3149"/>
        <v>1458.8140340814923</v>
      </c>
      <c r="CF2524">
        <f t="shared" si="3150"/>
        <v>1475.150024</v>
      </c>
      <c r="CG2524">
        <f t="shared" si="3151"/>
        <v>1480</v>
      </c>
      <c r="CH2524">
        <f t="shared" si="3152"/>
        <v>1463.280029</v>
      </c>
    </row>
    <row r="2525" spans="1:86">
      <c r="A2525" s="1">
        <v>43200</v>
      </c>
      <c r="B2525">
        <v>1462.849976</v>
      </c>
      <c r="C2525">
        <v>1478.619995</v>
      </c>
      <c r="D2525">
        <v>1462.849976</v>
      </c>
      <c r="E2525">
        <v>1468.8000489999999</v>
      </c>
      <c r="F2525">
        <v>1184532</v>
      </c>
      <c r="G2525">
        <f t="shared" si="3166"/>
        <v>-290677.41798130376</v>
      </c>
      <c r="H2525">
        <f t="shared" si="3194"/>
        <v>-14461749.005245883</v>
      </c>
      <c r="I2525">
        <f t="shared" si="3167"/>
        <v>1468.2799989999999</v>
      </c>
      <c r="J2525">
        <f t="shared" si="3174"/>
        <v>1473.85751325</v>
      </c>
      <c r="K2525">
        <f t="shared" si="3175"/>
        <v>1405.619995</v>
      </c>
      <c r="L2525">
        <f t="shared" si="3176"/>
        <v>3</v>
      </c>
      <c r="M2525">
        <f t="shared" si="3177"/>
        <v>10</v>
      </c>
      <c r="N2525">
        <f t="shared" si="3178"/>
        <v>70</v>
      </c>
      <c r="O2525">
        <f t="shared" si="3179"/>
        <v>0</v>
      </c>
      <c r="P2525">
        <f t="shared" si="3154"/>
        <v>15.770019000000048</v>
      </c>
      <c r="Q2525">
        <f t="shared" si="3155"/>
        <v>9.8199460000000727</v>
      </c>
      <c r="R2525">
        <f t="shared" si="3156"/>
        <v>5.9500729999999749</v>
      </c>
      <c r="S2525">
        <f t="shared" si="3157"/>
        <v>15.770019000000048</v>
      </c>
      <c r="T2525">
        <f t="shared" si="3193"/>
        <v>25.664494204237542</v>
      </c>
      <c r="U2525">
        <f t="shared" si="3158"/>
        <v>33.880004999999983</v>
      </c>
      <c r="V2525">
        <f t="shared" si="3159"/>
        <v>-9.9500729999999749</v>
      </c>
      <c r="W2525">
        <f t="shared" si="3160"/>
        <v>33.880004999999983</v>
      </c>
      <c r="X2525">
        <f t="shared" si="3161"/>
        <v>0</v>
      </c>
      <c r="Y2525">
        <f t="shared" si="3191"/>
        <v>7.5739293588860397</v>
      </c>
      <c r="Z2525">
        <f t="shared" si="3192"/>
        <v>4.863885249496497</v>
      </c>
      <c r="AA2525">
        <f t="shared" si="3188"/>
        <v>29.511313562670892</v>
      </c>
      <c r="AB2525">
        <f t="shared" si="3189"/>
        <v>18.951806378063772</v>
      </c>
      <c r="AC2525">
        <f t="shared" si="3190"/>
        <v>21.78874822240148</v>
      </c>
      <c r="AD2525">
        <f t="shared" si="3118"/>
        <v>15.080927325522854</v>
      </c>
      <c r="AE2525">
        <f t="shared" si="3171"/>
        <v>1468.0639891999999</v>
      </c>
      <c r="AF2525">
        <f t="shared" si="3173"/>
        <v>1465.9899901666668</v>
      </c>
      <c r="AG2525">
        <f t="shared" si="3195"/>
        <v>1443.4679870499999</v>
      </c>
      <c r="AH2525">
        <f t="shared" si="3180"/>
        <v>1450.7679809000001</v>
      </c>
      <c r="AI2525">
        <f t="shared" si="3181"/>
        <v>1495.9317174256905</v>
      </c>
      <c r="AJ2525">
        <f t="shared" si="3182"/>
        <v>1405.6042443743097</v>
      </c>
      <c r="AK2525">
        <f t="shared" si="3183"/>
        <v>0.69962994082368146</v>
      </c>
      <c r="AL2525">
        <f t="shared" si="3162"/>
        <v>-0.24539431436322848</v>
      </c>
      <c r="AM2525">
        <f t="shared" si="3163"/>
        <v>-290677.41798130376</v>
      </c>
      <c r="AN2525">
        <f t="shared" si="3196"/>
        <v>-53334056.012179993</v>
      </c>
      <c r="AO2525">
        <f t="shared" si="3197"/>
        <v>144901744</v>
      </c>
      <c r="AP2525">
        <f t="shared" si="3119"/>
        <v>-0.36807049066421171</v>
      </c>
      <c r="AQ2525">
        <f t="shared" si="3120"/>
        <v>1464.7695668264871</v>
      </c>
      <c r="AR2525">
        <f t="shared" si="3121"/>
        <v>1475.3368295300133</v>
      </c>
      <c r="AS2525">
        <f t="shared" si="3122"/>
        <v>1457.1270704424214</v>
      </c>
      <c r="AT2525">
        <f t="shared" si="3123"/>
        <v>1457.6757761467927</v>
      </c>
      <c r="AU2525">
        <f t="shared" si="3124"/>
        <v>1455.9513009626341</v>
      </c>
      <c r="AV2525">
        <f t="shared" si="3125"/>
        <v>1459.7295814690378</v>
      </c>
      <c r="AW2525">
        <f t="shared" si="3126"/>
        <v>-3.7782805064036893</v>
      </c>
      <c r="AX2525">
        <f t="shared" si="3153"/>
        <v>-9.8059007637685554</v>
      </c>
      <c r="AY2525">
        <f t="shared" si="3127"/>
        <v>6.0276202573648661</v>
      </c>
      <c r="AZ2525">
        <f t="shared" si="3164"/>
        <v>1470.0900066666666</v>
      </c>
      <c r="BA2525">
        <f t="shared" si="3165"/>
        <v>1741368655.7768798</v>
      </c>
      <c r="BB2525">
        <f t="shared" si="3168"/>
        <v>1741368655.7768798</v>
      </c>
      <c r="BC2525">
        <f t="shared" si="3169"/>
        <v>0</v>
      </c>
      <c r="BD2525">
        <f t="shared" si="3184"/>
        <v>38433158454.372032</v>
      </c>
      <c r="BE2525">
        <f t="shared" si="3185"/>
        <v>16091926563.921444</v>
      </c>
      <c r="BF2525">
        <f t="shared" si="3186"/>
        <v>2.3883503508237642</v>
      </c>
      <c r="BG2525">
        <f t="shared" si="3187"/>
        <v>70.487113301111748</v>
      </c>
      <c r="BH2525">
        <f t="shared" si="3128"/>
        <v>166268162</v>
      </c>
      <c r="BI2525">
        <f t="shared" si="3129"/>
        <v>-0.25883427686663141</v>
      </c>
      <c r="BJ2525">
        <f t="shared" si="3170"/>
        <v>585.0097999999889</v>
      </c>
      <c r="BK2525">
        <f t="shared" si="3130"/>
        <v>4.6855899514988862E-3</v>
      </c>
      <c r="BL2525">
        <f t="shared" si="3131"/>
        <v>1.0046855899514988</v>
      </c>
      <c r="BM2525">
        <f t="shared" si="3132"/>
        <v>23.803379177492083</v>
      </c>
      <c r="BN2525">
        <f t="shared" si="3133"/>
        <v>1470.7349855</v>
      </c>
      <c r="BO2525">
        <f t="shared" si="3172"/>
        <v>1467.9060058999999</v>
      </c>
      <c r="BP2525">
        <f t="shared" si="3134"/>
        <v>1473.2919114117649</v>
      </c>
      <c r="BQ2525">
        <f t="shared" si="3135"/>
        <v>-5.3859055117650314</v>
      </c>
      <c r="BR2525">
        <f t="shared" si="3136"/>
        <v>60.300048999999944</v>
      </c>
      <c r="BS2525">
        <f t="shared" si="3137"/>
        <v>72.069946999999956</v>
      </c>
      <c r="BT2525">
        <f t="shared" si="3138"/>
        <v>64.920043999999962</v>
      </c>
      <c r="BU2525">
        <f t="shared" si="3139"/>
        <v>53.34997599999997</v>
      </c>
      <c r="BV2525">
        <f t="shared" si="3140"/>
        <v>1468.7093342666665</v>
      </c>
      <c r="BW2525">
        <f t="shared" si="3141"/>
        <v>1467.9323788095239</v>
      </c>
      <c r="BX2525">
        <f t="shared" si="3142"/>
        <v>1461.0823507818179</v>
      </c>
      <c r="BY2525">
        <f t="shared" si="3143"/>
        <v>1446.4860351333334</v>
      </c>
      <c r="BZ2525">
        <f t="shared" si="3144"/>
        <v>1481.880005</v>
      </c>
      <c r="CA2525">
        <f t="shared" si="3145"/>
        <v>1390.780029</v>
      </c>
      <c r="CB2525">
        <f t="shared" si="3146"/>
        <v>1465.6921048233332</v>
      </c>
      <c r="CC2525">
        <f t="shared" si="3147"/>
        <v>1462.0361768027778</v>
      </c>
      <c r="CD2525">
        <f t="shared" si="3148"/>
        <v>1433.1950226593256</v>
      </c>
      <c r="CE2525">
        <f t="shared" si="3149"/>
        <v>1448.6687068696592</v>
      </c>
      <c r="CF2525">
        <f t="shared" si="3150"/>
        <v>1461.9499510000001</v>
      </c>
      <c r="CG2525">
        <f t="shared" si="3151"/>
        <v>1481.75</v>
      </c>
      <c r="CH2525">
        <f t="shared" si="3152"/>
        <v>1457.5</v>
      </c>
    </row>
    <row r="2526" spans="1:86">
      <c r="A2526" s="1">
        <v>43201</v>
      </c>
      <c r="B2526">
        <v>1475.3000489999999</v>
      </c>
      <c r="C2526">
        <v>1512.5</v>
      </c>
      <c r="D2526">
        <v>1472.8000489999999</v>
      </c>
      <c r="E2526">
        <v>1507.0699460000001</v>
      </c>
      <c r="F2526">
        <v>3124416</v>
      </c>
      <c r="G2526">
        <f t="shared" si="3166"/>
        <v>2269717.3330689627</v>
      </c>
      <c r="H2526">
        <f t="shared" si="3194"/>
        <v>-12192031.67217692</v>
      </c>
      <c r="I2526">
        <f t="shared" si="3167"/>
        <v>1491.9175110000001</v>
      </c>
      <c r="J2526">
        <f t="shared" si="3174"/>
        <v>1491.9175110000001</v>
      </c>
      <c r="K2526">
        <f t="shared" si="3175"/>
        <v>1419.8450012499998</v>
      </c>
      <c r="L2526">
        <f t="shared" si="3176"/>
        <v>1</v>
      </c>
      <c r="M2526">
        <f t="shared" si="3177"/>
        <v>10</v>
      </c>
      <c r="N2526">
        <f t="shared" si="3178"/>
        <v>90</v>
      </c>
      <c r="O2526">
        <f t="shared" si="3179"/>
        <v>0</v>
      </c>
      <c r="P2526">
        <f t="shared" si="3154"/>
        <v>39.699951000000056</v>
      </c>
      <c r="Q2526">
        <f t="shared" si="3155"/>
        <v>5.4300539999999273</v>
      </c>
      <c r="R2526">
        <f t="shared" si="3156"/>
        <v>34.269897000000128</v>
      </c>
      <c r="S2526">
        <f t="shared" si="3157"/>
        <v>39.699951000000056</v>
      </c>
      <c r="T2526">
        <f t="shared" si="3193"/>
        <v>26.667026832506291</v>
      </c>
      <c r="U2526">
        <f t="shared" si="3158"/>
        <v>62.5</v>
      </c>
      <c r="V2526">
        <f t="shared" si="3159"/>
        <v>-31.169922000000042</v>
      </c>
      <c r="W2526">
        <f t="shared" si="3160"/>
        <v>62.5</v>
      </c>
      <c r="X2526">
        <f t="shared" si="3161"/>
        <v>0</v>
      </c>
      <c r="Y2526">
        <f t="shared" si="3191"/>
        <v>11.497220118965609</v>
      </c>
      <c r="Z2526">
        <f t="shared" si="3192"/>
        <v>4.5164648745324616</v>
      </c>
      <c r="AA2526">
        <f t="shared" si="3188"/>
        <v>43.113993139088343</v>
      </c>
      <c r="AB2526">
        <f t="shared" si="3189"/>
        <v>16.936514531222613</v>
      </c>
      <c r="AC2526">
        <f t="shared" si="3190"/>
        <v>43.592435140740541</v>
      </c>
      <c r="AD2526">
        <f t="shared" ref="AD2526:AD2589" si="3198">AVERAGE(AC2513:AC2526)</f>
        <v>16.596184956307486</v>
      </c>
      <c r="AE2526">
        <f t="shared" si="3171"/>
        <v>1478.3879881999997</v>
      </c>
      <c r="AF2526">
        <f t="shared" si="3173"/>
        <v>1474.5649819999999</v>
      </c>
      <c r="AG2526">
        <f t="shared" si="3195"/>
        <v>1442.5179870499999</v>
      </c>
      <c r="AH2526">
        <f t="shared" si="3180"/>
        <v>1460.6249755000001</v>
      </c>
      <c r="AI2526">
        <f t="shared" si="3181"/>
        <v>1507.5765819974199</v>
      </c>
      <c r="AJ2526">
        <f t="shared" si="3182"/>
        <v>1413.6733690025803</v>
      </c>
      <c r="AK2526">
        <f t="shared" si="3183"/>
        <v>0.99460470008147983</v>
      </c>
      <c r="AL2526">
        <f t="shared" si="3162"/>
        <v>0.72644530468060675</v>
      </c>
      <c r="AM2526">
        <f t="shared" si="3163"/>
        <v>2269717.3330689627</v>
      </c>
      <c r="AN2526">
        <f t="shared" si="3196"/>
        <v>-50411004.5550436</v>
      </c>
      <c r="AO2526">
        <f t="shared" si="3197"/>
        <v>145934820</v>
      </c>
      <c r="AP2526">
        <f t="shared" ref="AP2526:AP2589" si="3199">AN2526/AO2526</f>
        <v>-0.34543506858091577</v>
      </c>
      <c r="AQ2526">
        <f t="shared" ref="AQ2526:AQ2589" si="3200">((E2526-AQ2525)*0.34)+AQ2525</f>
        <v>1479.1516957454814</v>
      </c>
      <c r="AR2526">
        <f t="shared" ref="AR2526:AR2589" si="3201">((E2527-AR2525)*0.285)+AR2525</f>
        <v>1502.2075316889595</v>
      </c>
      <c r="AS2526">
        <f t="shared" ref="AS2526:AS2589" si="3202">((E2526-AS2525)*0.18)+AS2525</f>
        <v>1466.1167880427856</v>
      </c>
      <c r="AT2526">
        <f t="shared" ref="AT2526:AT2589" si="3203">((E2526-AT2525)*0.09)+AT2525</f>
        <v>1462.1212514335814</v>
      </c>
      <c r="AU2526">
        <f t="shared" ref="AU2526:AU2589" si="3204">((E2526-AU2525)*0.15)+AU2525</f>
        <v>1463.6190977182391</v>
      </c>
      <c r="AV2526">
        <f t="shared" ref="AV2526:AV2589" si="3205">((E2526-AV2525)*0.07)+AV2525</f>
        <v>1463.0434069862051</v>
      </c>
      <c r="AW2526">
        <f t="shared" ref="AW2526:AW2589" si="3206">AU2526-AV2526</f>
        <v>0.57569073203399057</v>
      </c>
      <c r="AX2526">
        <f t="shared" si="3153"/>
        <v>-7.729582464608046</v>
      </c>
      <c r="AY2526">
        <f t="shared" si="3127"/>
        <v>8.3052731966420374</v>
      </c>
      <c r="AZ2526">
        <f t="shared" si="3164"/>
        <v>1497.4566649999999</v>
      </c>
      <c r="BA2526">
        <f t="shared" si="3165"/>
        <v>4678677563.4326401</v>
      </c>
      <c r="BB2526">
        <f t="shared" si="3168"/>
        <v>4678677563.4326401</v>
      </c>
      <c r="BC2526">
        <f t="shared" si="3169"/>
        <v>0</v>
      </c>
      <c r="BD2526">
        <f t="shared" si="3184"/>
        <v>37371497713.048172</v>
      </c>
      <c r="BE2526">
        <f t="shared" si="3185"/>
        <v>16091926563.921444</v>
      </c>
      <c r="BF2526">
        <f t="shared" si="3186"/>
        <v>2.3223756064631895</v>
      </c>
      <c r="BG2526">
        <f t="shared" si="3187"/>
        <v>69.901055195124599</v>
      </c>
      <c r="BH2526">
        <f t="shared" si="3128"/>
        <v>169392578</v>
      </c>
      <c r="BI2526">
        <f t="shared" si="3129"/>
        <v>3.9348848385837312E-2</v>
      </c>
      <c r="BJ2526">
        <f t="shared" si="3170"/>
        <v>3726.9897000000128</v>
      </c>
      <c r="BK2526">
        <f t="shared" si="3130"/>
        <v>2.605521222991199E-2</v>
      </c>
      <c r="BL2526">
        <f t="shared" si="3131"/>
        <v>1.026055212229912</v>
      </c>
      <c r="BM2526">
        <f t="shared" si="3132"/>
        <v>24.745669389299508</v>
      </c>
      <c r="BN2526">
        <f t="shared" si="3133"/>
        <v>1492.6500245</v>
      </c>
      <c r="BO2526">
        <f t="shared" si="3172"/>
        <v>1475.1360108000001</v>
      </c>
      <c r="BP2526">
        <f t="shared" si="3134"/>
        <v>1474.1897062500002</v>
      </c>
      <c r="BQ2526">
        <f t="shared" si="3135"/>
        <v>0.94630454999992253</v>
      </c>
      <c r="BR2526">
        <f t="shared" si="3136"/>
        <v>83.219970000000103</v>
      </c>
      <c r="BS2526">
        <f t="shared" si="3137"/>
        <v>61.270019999999931</v>
      </c>
      <c r="BT2526">
        <f t="shared" si="3138"/>
        <v>81</v>
      </c>
      <c r="BU2526">
        <f t="shared" si="3139"/>
        <v>62.800048999999944</v>
      </c>
      <c r="BV2526">
        <f t="shared" si="3140"/>
        <v>1481.7113198666666</v>
      </c>
      <c r="BW2526">
        <f t="shared" si="3141"/>
        <v>1479.6695090476192</v>
      </c>
      <c r="BX2526">
        <f t="shared" si="3142"/>
        <v>1471.3190717090911</v>
      </c>
      <c r="BY2526">
        <f t="shared" si="3143"/>
        <v>1452.5433645571427</v>
      </c>
      <c r="BZ2526">
        <f t="shared" si="3144"/>
        <v>1512.5</v>
      </c>
      <c r="CA2526">
        <f t="shared" si="3145"/>
        <v>1411.530029</v>
      </c>
      <c r="CB2526">
        <f t="shared" si="3146"/>
        <v>1475.5317541566667</v>
      </c>
      <c r="CC2526">
        <f t="shared" si="3147"/>
        <v>1467.1709176861111</v>
      </c>
      <c r="CD2526">
        <f t="shared" si="3148"/>
        <v>1443.6449817629366</v>
      </c>
      <c r="CE2526">
        <f t="shared" si="3149"/>
        <v>1432.7006531376362</v>
      </c>
      <c r="CF2526">
        <f t="shared" si="3150"/>
        <v>1468.8000489999999</v>
      </c>
      <c r="CG2526">
        <f t="shared" si="3151"/>
        <v>1478.619995</v>
      </c>
      <c r="CH2526">
        <f t="shared" si="3152"/>
        <v>1462.849976</v>
      </c>
    </row>
    <row r="2527" spans="1:86">
      <c r="A2527" s="1">
        <v>43202</v>
      </c>
      <c r="B2527">
        <v>1505</v>
      </c>
      <c r="C2527">
        <v>1575</v>
      </c>
      <c r="D2527">
        <v>1503.969971</v>
      </c>
      <c r="E2527">
        <v>1569.619995</v>
      </c>
      <c r="F2527">
        <v>6114360</v>
      </c>
      <c r="G2527">
        <f t="shared" si="3166"/>
        <v>5188123.9323841501</v>
      </c>
      <c r="H2527">
        <f t="shared" si="3194"/>
        <v>-7003907.7397927698</v>
      </c>
      <c r="I2527">
        <f t="shared" si="3167"/>
        <v>1538.3974915000001</v>
      </c>
      <c r="J2527">
        <f t="shared" si="3174"/>
        <v>1538.3974915000001</v>
      </c>
      <c r="K2527">
        <f t="shared" si="3175"/>
        <v>1423.12997425</v>
      </c>
      <c r="L2527">
        <f t="shared" si="3176"/>
        <v>1</v>
      </c>
      <c r="M2527">
        <f t="shared" si="3177"/>
        <v>10</v>
      </c>
      <c r="N2527">
        <f t="shared" si="3178"/>
        <v>90</v>
      </c>
      <c r="O2527">
        <f t="shared" si="3179"/>
        <v>0</v>
      </c>
      <c r="P2527">
        <f t="shared" si="3154"/>
        <v>71.030029000000013</v>
      </c>
      <c r="Q2527">
        <f t="shared" si="3155"/>
        <v>5.3800049999999828</v>
      </c>
      <c r="R2527">
        <f t="shared" si="3156"/>
        <v>65.65002400000003</v>
      </c>
      <c r="S2527">
        <f t="shared" si="3157"/>
        <v>71.030029000000013</v>
      </c>
      <c r="T2527">
        <f t="shared" si="3193"/>
        <v>29.835812701612983</v>
      </c>
      <c r="U2527">
        <f t="shared" si="3158"/>
        <v>45.40002400000003</v>
      </c>
      <c r="V2527">
        <f t="shared" si="3159"/>
        <v>-62.080077999999958</v>
      </c>
      <c r="W2527">
        <f t="shared" si="3160"/>
        <v>45.40002400000003</v>
      </c>
      <c r="X2527">
        <f t="shared" si="3161"/>
        <v>0</v>
      </c>
      <c r="Y2527">
        <f t="shared" si="3191"/>
        <v>13.918848967610925</v>
      </c>
      <c r="Z2527">
        <f t="shared" si="3192"/>
        <v>4.193860240637286</v>
      </c>
      <c r="AA2527">
        <f t="shared" si="3188"/>
        <v>46.651482588434554</v>
      </c>
      <c r="AB2527">
        <f t="shared" si="3189"/>
        <v>14.056463896525795</v>
      </c>
      <c r="AC2527">
        <f t="shared" si="3190"/>
        <v>53.691519116008614</v>
      </c>
      <c r="AD2527">
        <f t="shared" si="3198"/>
        <v>18.461889706926065</v>
      </c>
      <c r="AE2527">
        <f t="shared" si="3171"/>
        <v>1496.5179929999999</v>
      </c>
      <c r="AF2527">
        <f t="shared" si="3173"/>
        <v>1493.5933226666664</v>
      </c>
      <c r="AG2527">
        <f t="shared" si="3195"/>
        <v>1448.8289855999999</v>
      </c>
      <c r="AH2527">
        <f t="shared" si="3180"/>
        <v>1475.2019774</v>
      </c>
      <c r="AI2527">
        <f t="shared" si="3181"/>
        <v>1549.8042755559586</v>
      </c>
      <c r="AJ2527">
        <f t="shared" si="3182"/>
        <v>1400.5996792440415</v>
      </c>
      <c r="AK2527">
        <f t="shared" si="3183"/>
        <v>1.1328090416371355</v>
      </c>
      <c r="AL2527">
        <f t="shared" si="3162"/>
        <v>0.84851463315607034</v>
      </c>
      <c r="AM2527">
        <f t="shared" si="3163"/>
        <v>5188123.9323841501</v>
      </c>
      <c r="AN2527">
        <f t="shared" si="3196"/>
        <v>4339132.1499612965</v>
      </c>
      <c r="AO2527">
        <f t="shared" si="3197"/>
        <v>63982026</v>
      </c>
      <c r="AP2527">
        <f t="shared" si="3199"/>
        <v>6.7817986100679226E-2</v>
      </c>
      <c r="AQ2527">
        <f t="shared" si="3200"/>
        <v>1509.9109174920177</v>
      </c>
      <c r="AR2527">
        <f t="shared" si="3201"/>
        <v>1523.4236419976062</v>
      </c>
      <c r="AS2527">
        <f t="shared" si="3202"/>
        <v>1484.7473652950841</v>
      </c>
      <c r="AT2527">
        <f t="shared" si="3203"/>
        <v>1471.7961383545592</v>
      </c>
      <c r="AU2527">
        <f t="shared" si="3204"/>
        <v>1479.5192323105032</v>
      </c>
      <c r="AV2527">
        <f t="shared" si="3205"/>
        <v>1470.5037681471708</v>
      </c>
      <c r="AW2527">
        <f t="shared" si="3206"/>
        <v>9.0154641633323536</v>
      </c>
      <c r="AX2527">
        <f t="shared" si="3153"/>
        <v>-4.3805731390199654</v>
      </c>
      <c r="AY2527">
        <f t="shared" si="3127"/>
        <v>13.396037302352319</v>
      </c>
      <c r="AZ2527">
        <f t="shared" si="3164"/>
        <v>1549.5299886666664</v>
      </c>
      <c r="BA2527">
        <f t="shared" si="3165"/>
        <v>9474384181.5039177</v>
      </c>
      <c r="BB2527">
        <f t="shared" si="3168"/>
        <v>9474384181.5039177</v>
      </c>
      <c r="BC2527">
        <f t="shared" si="3169"/>
        <v>0</v>
      </c>
      <c r="BD2527">
        <f t="shared" si="3184"/>
        <v>41250699163.664536</v>
      </c>
      <c r="BE2527">
        <f t="shared" si="3185"/>
        <v>16091926563.921444</v>
      </c>
      <c r="BF2527">
        <f t="shared" si="3186"/>
        <v>2.5634406793870022</v>
      </c>
      <c r="BG2527">
        <f t="shared" si="3187"/>
        <v>71.937234544563154</v>
      </c>
      <c r="BH2527">
        <f t="shared" si="3128"/>
        <v>175506938</v>
      </c>
      <c r="BI2527">
        <f t="shared" si="3129"/>
        <v>0.61308677737642281</v>
      </c>
      <c r="BJ2527">
        <f t="shared" si="3170"/>
        <v>6155.0048999999944</v>
      </c>
      <c r="BK2527">
        <f t="shared" si="3130"/>
        <v>4.1504410041496471E-2</v>
      </c>
      <c r="BL2527">
        <f t="shared" si="3131"/>
        <v>1.0415044100414965</v>
      </c>
      <c r="BM2527">
        <f t="shared" si="3132"/>
        <v>39.318863475967049</v>
      </c>
      <c r="BN2527">
        <f t="shared" si="3133"/>
        <v>1539.4849855</v>
      </c>
      <c r="BO2527">
        <f t="shared" si="3172"/>
        <v>1488.827002</v>
      </c>
      <c r="BP2527">
        <f t="shared" si="3134"/>
        <v>1475.9910296470587</v>
      </c>
      <c r="BQ2527">
        <f t="shared" si="3135"/>
        <v>12.835972352941326</v>
      </c>
      <c r="BR2527">
        <f t="shared" si="3136"/>
        <v>145.05004899999994</v>
      </c>
      <c r="BS2527">
        <f t="shared" si="3137"/>
        <v>91.469970999999987</v>
      </c>
      <c r="BT2527">
        <f t="shared" si="3138"/>
        <v>137.5</v>
      </c>
      <c r="BU2527">
        <f t="shared" si="3139"/>
        <v>87.050048999999944</v>
      </c>
      <c r="BV2527">
        <f t="shared" si="3140"/>
        <v>1512.1219888000001</v>
      </c>
      <c r="BW2527">
        <f t="shared" si="3141"/>
        <v>1506.8280841904761</v>
      </c>
      <c r="BX2527">
        <f t="shared" si="3142"/>
        <v>1491.1363479818185</v>
      </c>
      <c r="BY2527">
        <f t="shared" si="3143"/>
        <v>1464.6483176952381</v>
      </c>
      <c r="BZ2527">
        <f t="shared" si="3144"/>
        <v>1575</v>
      </c>
      <c r="CA2527">
        <f t="shared" si="3145"/>
        <v>1412.5</v>
      </c>
      <c r="CB2527">
        <f t="shared" si="3146"/>
        <v>1477.4187676666668</v>
      </c>
      <c r="CC2527">
        <f t="shared" si="3147"/>
        <v>1478.5420155749998</v>
      </c>
      <c r="CD2527">
        <f t="shared" si="3148"/>
        <v>1452.5604057642463</v>
      </c>
      <c r="CE2527">
        <f t="shared" si="3149"/>
        <v>1431.5704408749023</v>
      </c>
      <c r="CF2527">
        <f t="shared" si="3150"/>
        <v>1507.0699460000001</v>
      </c>
      <c r="CG2527">
        <f t="shared" si="3151"/>
        <v>1512.5</v>
      </c>
      <c r="CH2527">
        <f t="shared" si="3152"/>
        <v>1472.8000489999999</v>
      </c>
    </row>
    <row r="2528" spans="1:86">
      <c r="A2528" s="1">
        <v>43203</v>
      </c>
      <c r="B2528">
        <v>1575</v>
      </c>
      <c r="C2528">
        <v>1620.400024</v>
      </c>
      <c r="D2528">
        <v>1566.0500489999999</v>
      </c>
      <c r="E2528">
        <v>1576.650024</v>
      </c>
      <c r="F2528">
        <v>8179118</v>
      </c>
      <c r="G2528">
        <f t="shared" si="3166"/>
        <v>-4988741.322842354</v>
      </c>
      <c r="H2528">
        <f t="shared" si="3194"/>
        <v>-11992649.062635124</v>
      </c>
      <c r="I2528">
        <f t="shared" si="3167"/>
        <v>1584.5250242500001</v>
      </c>
      <c r="J2528">
        <f t="shared" si="3174"/>
        <v>1584.5250242500001</v>
      </c>
      <c r="K2528">
        <f t="shared" si="3175"/>
        <v>1437.9549864999999</v>
      </c>
      <c r="L2528">
        <f t="shared" si="3176"/>
        <v>1</v>
      </c>
      <c r="M2528">
        <f t="shared" si="3177"/>
        <v>10</v>
      </c>
      <c r="N2528">
        <f t="shared" si="3178"/>
        <v>90</v>
      </c>
      <c r="O2528">
        <f t="shared" si="3179"/>
        <v>0</v>
      </c>
      <c r="P2528">
        <f t="shared" si="3154"/>
        <v>54.349975000000086</v>
      </c>
      <c r="Q2528">
        <f t="shared" si="3155"/>
        <v>43.75</v>
      </c>
      <c r="R2528">
        <f t="shared" si="3156"/>
        <v>10.599975000000086</v>
      </c>
      <c r="S2528">
        <f t="shared" si="3157"/>
        <v>54.349975000000086</v>
      </c>
      <c r="T2528">
        <f t="shared" si="3193"/>
        <v>31.586824294354919</v>
      </c>
      <c r="U2528">
        <f t="shared" si="3158"/>
        <v>-20.430053000000044</v>
      </c>
      <c r="V2528">
        <f t="shared" si="3159"/>
        <v>10.670043999999962</v>
      </c>
      <c r="W2528">
        <f t="shared" si="3160"/>
        <v>0</v>
      </c>
      <c r="X2528">
        <f t="shared" si="3161"/>
        <v>10.670043999999962</v>
      </c>
      <c r="Y2528">
        <f t="shared" si="3191"/>
        <v>12.92464546992443</v>
      </c>
      <c r="Z2528">
        <f t="shared" si="3192"/>
        <v>4.6564447948774772</v>
      </c>
      <c r="AA2528">
        <f t="shared" si="3188"/>
        <v>40.917837606847598</v>
      </c>
      <c r="AB2528">
        <f t="shared" si="3189"/>
        <v>14.741731398777116</v>
      </c>
      <c r="AC2528">
        <f t="shared" si="3190"/>
        <v>47.028941610067513</v>
      </c>
      <c r="AD2528">
        <f t="shared" si="3198"/>
        <v>19.53901857815357</v>
      </c>
      <c r="AE2528">
        <f t="shared" si="3171"/>
        <v>1516.8179929999999</v>
      </c>
      <c r="AF2528">
        <f t="shared" si="3173"/>
        <v>1509.8733314999999</v>
      </c>
      <c r="AG2528">
        <f t="shared" si="3195"/>
        <v>1455.4889892499996</v>
      </c>
      <c r="AH2528">
        <f t="shared" si="3180"/>
        <v>1490.4099852000002</v>
      </c>
      <c r="AI2528">
        <f t="shared" si="3181"/>
        <v>1578.3395610392834</v>
      </c>
      <c r="AJ2528">
        <f t="shared" si="3182"/>
        <v>1402.480409360717</v>
      </c>
      <c r="AK2528">
        <f t="shared" si="3183"/>
        <v>0.99039266922900071</v>
      </c>
      <c r="AL2528">
        <f t="shared" si="3162"/>
        <v>-0.60993634311699063</v>
      </c>
      <c r="AM2528">
        <f t="shared" si="3163"/>
        <v>-4988741.322842354</v>
      </c>
      <c r="AN2528">
        <f t="shared" si="3196"/>
        <v>1209206.4601275967</v>
      </c>
      <c r="AO2528">
        <f t="shared" si="3197"/>
        <v>68492476</v>
      </c>
      <c r="AP2528">
        <f t="shared" si="3199"/>
        <v>1.7654588222618742E-2</v>
      </c>
      <c r="AQ2528">
        <f t="shared" si="3200"/>
        <v>1532.6022137047316</v>
      </c>
      <c r="AR2528">
        <f t="shared" si="3201"/>
        <v>1543.4865886382884</v>
      </c>
      <c r="AS2528">
        <f t="shared" si="3202"/>
        <v>1501.2898438619691</v>
      </c>
      <c r="AT2528">
        <f t="shared" si="3203"/>
        <v>1481.2329880626489</v>
      </c>
      <c r="AU2528">
        <f t="shared" si="3204"/>
        <v>1494.0888510639277</v>
      </c>
      <c r="AV2528">
        <f t="shared" si="3205"/>
        <v>1477.9340060568688</v>
      </c>
      <c r="AW2528">
        <f t="shared" si="3206"/>
        <v>16.154845007058839</v>
      </c>
      <c r="AX2528">
        <f t="shared" si="3153"/>
        <v>-0.27348950980420472</v>
      </c>
      <c r="AY2528">
        <f t="shared" si="3127"/>
        <v>16.428334516863043</v>
      </c>
      <c r="AZ2528">
        <f t="shared" si="3164"/>
        <v>1587.7000323333334</v>
      </c>
      <c r="BA2528">
        <f t="shared" si="3165"/>
        <v>12985985913.058149</v>
      </c>
      <c r="BB2528">
        <f t="shared" si="3168"/>
        <v>12985985913.058149</v>
      </c>
      <c r="BC2528">
        <f t="shared" si="3169"/>
        <v>0</v>
      </c>
      <c r="BD2528">
        <f t="shared" si="3184"/>
        <v>54236685076.722687</v>
      </c>
      <c r="BE2528">
        <f t="shared" si="3185"/>
        <v>12785050494.245083</v>
      </c>
      <c r="BF2528">
        <f t="shared" si="3186"/>
        <v>4.2421956097190368</v>
      </c>
      <c r="BG2528">
        <f t="shared" si="3187"/>
        <v>80.924023549483749</v>
      </c>
      <c r="BH2528">
        <f t="shared" si="3128"/>
        <v>183686056</v>
      </c>
      <c r="BI2528">
        <f t="shared" si="3129"/>
        <v>1.0930694429421783</v>
      </c>
      <c r="BJ2528">
        <f t="shared" si="3170"/>
        <v>603.00290000000132</v>
      </c>
      <c r="BK2528">
        <f t="shared" si="3130"/>
        <v>4.4788095350429156E-3</v>
      </c>
      <c r="BL2528">
        <f t="shared" si="3131"/>
        <v>1.004478809535043</v>
      </c>
      <c r="BM2528">
        <f t="shared" si="3132"/>
        <v>46.342955557441073</v>
      </c>
      <c r="BN2528">
        <f t="shared" si="3133"/>
        <v>1593.2250365</v>
      </c>
      <c r="BO2528">
        <f t="shared" si="3172"/>
        <v>1513.1440064000001</v>
      </c>
      <c r="BP2528">
        <f t="shared" si="3134"/>
        <v>1478.5663236911764</v>
      </c>
      <c r="BQ2528">
        <f t="shared" si="3135"/>
        <v>34.577682708823659</v>
      </c>
      <c r="BR2528">
        <f t="shared" si="3136"/>
        <v>121.83007799999996</v>
      </c>
      <c r="BS2528">
        <f t="shared" si="3137"/>
        <v>146.05004899999994</v>
      </c>
      <c r="BT2528">
        <f t="shared" si="3138"/>
        <v>163.40002400000003</v>
      </c>
      <c r="BU2528">
        <f t="shared" si="3139"/>
        <v>155</v>
      </c>
      <c r="BV2528">
        <f t="shared" si="3140"/>
        <v>1538.8326658000001</v>
      </c>
      <c r="BW2528">
        <f t="shared" si="3141"/>
        <v>1530.5585702857145</v>
      </c>
      <c r="BX2528">
        <f t="shared" si="3142"/>
        <v>1509.5814473636365</v>
      </c>
      <c r="BY2528">
        <f t="shared" si="3143"/>
        <v>1476.8217499238099</v>
      </c>
      <c r="BZ2528">
        <f t="shared" si="3144"/>
        <v>1620.400024</v>
      </c>
      <c r="CA2528">
        <f t="shared" si="3145"/>
        <v>1420</v>
      </c>
      <c r="CB2528">
        <f t="shared" si="3146"/>
        <v>1485.0552489166664</v>
      </c>
      <c r="CC2528">
        <f t="shared" si="3147"/>
        <v>1482.8278616388889</v>
      </c>
      <c r="CD2528">
        <f t="shared" si="3148"/>
        <v>1465.957420587976</v>
      </c>
      <c r="CE2528">
        <f t="shared" si="3149"/>
        <v>1430.0776375361042</v>
      </c>
      <c r="CF2528">
        <f t="shared" si="3150"/>
        <v>1569.619995</v>
      </c>
      <c r="CG2528">
        <f t="shared" si="3151"/>
        <v>1575</v>
      </c>
      <c r="CH2528">
        <f t="shared" si="3152"/>
        <v>1503.969971</v>
      </c>
    </row>
    <row r="2529" spans="1:86">
      <c r="A2529" s="1">
        <v>43206</v>
      </c>
      <c r="B2529">
        <v>1558</v>
      </c>
      <c r="C2529">
        <v>1599.969971</v>
      </c>
      <c r="D2529">
        <v>1555.380005</v>
      </c>
      <c r="E2529">
        <v>1593.8199460000001</v>
      </c>
      <c r="F2529">
        <v>6270274</v>
      </c>
      <c r="G2529">
        <f t="shared" si="3166"/>
        <v>4540631.8712372445</v>
      </c>
      <c r="H2529">
        <f t="shared" si="3194"/>
        <v>-7452017.1913978793</v>
      </c>
      <c r="I2529">
        <f t="shared" si="3167"/>
        <v>1576.7924804999998</v>
      </c>
      <c r="J2529">
        <f t="shared" si="3174"/>
        <v>1584.5250242500001</v>
      </c>
      <c r="K2529">
        <f t="shared" si="3175"/>
        <v>1453.1675109999999</v>
      </c>
      <c r="L2529">
        <f t="shared" si="3176"/>
        <v>2</v>
      </c>
      <c r="M2529">
        <f t="shared" si="3177"/>
        <v>10</v>
      </c>
      <c r="N2529">
        <f t="shared" si="3178"/>
        <v>80</v>
      </c>
      <c r="O2529">
        <f t="shared" si="3179"/>
        <v>0</v>
      </c>
      <c r="P2529">
        <f t="shared" si="3154"/>
        <v>44.589966000000004</v>
      </c>
      <c r="Q2529">
        <f t="shared" si="3155"/>
        <v>6.1500249999999141</v>
      </c>
      <c r="R2529">
        <f t="shared" si="3156"/>
        <v>38.43994100000009</v>
      </c>
      <c r="S2529">
        <f t="shared" si="3157"/>
        <v>44.589966000000004</v>
      </c>
      <c r="T2529">
        <f t="shared" si="3193"/>
        <v>32.515620130472421</v>
      </c>
      <c r="U2529">
        <f t="shared" si="3158"/>
        <v>-2.5</v>
      </c>
      <c r="V2529">
        <f t="shared" si="3159"/>
        <v>-18.219970999999987</v>
      </c>
      <c r="W2529">
        <f t="shared" si="3160"/>
        <v>0</v>
      </c>
      <c r="X2529">
        <f t="shared" si="3161"/>
        <v>0</v>
      </c>
      <c r="Y2529">
        <f t="shared" si="3191"/>
        <v>12.001456507786971</v>
      </c>
      <c r="Z2529">
        <f t="shared" si="3192"/>
        <v>4.3238415952433717</v>
      </c>
      <c r="AA2529">
        <f t="shared" si="3188"/>
        <v>36.909818910510815</v>
      </c>
      <c r="AB2529">
        <f t="shared" si="3189"/>
        <v>13.297736835076474</v>
      </c>
      <c r="AC2529">
        <f t="shared" si="3190"/>
        <v>47.028941610067513</v>
      </c>
      <c r="AD2529">
        <f t="shared" si="3198"/>
        <v>20.412024206500181</v>
      </c>
      <c r="AE2529">
        <f t="shared" si="3171"/>
        <v>1543.191992</v>
      </c>
      <c r="AF2529">
        <f t="shared" si="3173"/>
        <v>1529.6516518333331</v>
      </c>
      <c r="AG2529">
        <f t="shared" si="3195"/>
        <v>1463.4374877499997</v>
      </c>
      <c r="AH2529">
        <f t="shared" si="3180"/>
        <v>1504.3099852</v>
      </c>
      <c r="AI2529">
        <f t="shared" si="3181"/>
        <v>1607.8935647299452</v>
      </c>
      <c r="AJ2529">
        <f t="shared" si="3182"/>
        <v>1400.7264056700549</v>
      </c>
      <c r="AK2529">
        <f t="shared" si="3183"/>
        <v>0.93206636228536333</v>
      </c>
      <c r="AL2529">
        <f t="shared" si="3162"/>
        <v>0.72415206596031434</v>
      </c>
      <c r="AM2529">
        <f t="shared" si="3163"/>
        <v>4540631.8712372445</v>
      </c>
      <c r="AN2529">
        <f t="shared" si="3196"/>
        <v>6688213.6724918764</v>
      </c>
      <c r="AO2529">
        <f t="shared" si="3197"/>
        <v>72413844</v>
      </c>
      <c r="AP2529">
        <f t="shared" si="3199"/>
        <v>9.2360981036884005E-2</v>
      </c>
      <c r="AQ2529">
        <f t="shared" si="3200"/>
        <v>1553.4162426851228</v>
      </c>
      <c r="AR2529">
        <f t="shared" si="3201"/>
        <v>1554.8334248413762</v>
      </c>
      <c r="AS2529">
        <f t="shared" si="3202"/>
        <v>1517.9452622468148</v>
      </c>
      <c r="AT2529">
        <f t="shared" si="3203"/>
        <v>1491.3658142770105</v>
      </c>
      <c r="AU2529">
        <f t="shared" si="3204"/>
        <v>1509.0485153043385</v>
      </c>
      <c r="AV2529">
        <f t="shared" si="3205"/>
        <v>1486.0460218528881</v>
      </c>
      <c r="AW2529">
        <f t="shared" si="3206"/>
        <v>23.002493451450391</v>
      </c>
      <c r="AX2529">
        <f t="shared" si="3153"/>
        <v>4.3817070824467148</v>
      </c>
      <c r="AY2529">
        <f t="shared" si="3127"/>
        <v>18.620786369003675</v>
      </c>
      <c r="AZ2529">
        <f t="shared" si="3164"/>
        <v>1583.0566406666667</v>
      </c>
      <c r="BA2529">
        <f t="shared" si="3165"/>
        <v>9926198894.4995422</v>
      </c>
      <c r="BB2529">
        <f t="shared" si="3168"/>
        <v>0</v>
      </c>
      <c r="BC2529">
        <f t="shared" si="3169"/>
        <v>9926198894.4995422</v>
      </c>
      <c r="BD2529">
        <f t="shared" si="3184"/>
        <v>54236685076.722687</v>
      </c>
      <c r="BE2529">
        <f t="shared" si="3185"/>
        <v>17564844836.74498</v>
      </c>
      <c r="BF2529">
        <f t="shared" si="3186"/>
        <v>3.0877975627351759</v>
      </c>
      <c r="BG2529">
        <f t="shared" si="3187"/>
        <v>75.536949062348071</v>
      </c>
      <c r="BH2529">
        <f t="shared" si="3128"/>
        <v>189956330</v>
      </c>
      <c r="BI2529">
        <f t="shared" si="3129"/>
        <v>1.5478991305242049</v>
      </c>
      <c r="BJ2529">
        <f t="shared" si="3170"/>
        <v>1616.9922000000042</v>
      </c>
      <c r="BK2529">
        <f t="shared" si="3130"/>
        <v>1.08901289053607E-2</v>
      </c>
      <c r="BL2529">
        <f t="shared" si="3131"/>
        <v>1.0108901289053607</v>
      </c>
      <c r="BM2529">
        <f t="shared" si="3132"/>
        <v>54.59333991796926</v>
      </c>
      <c r="BN2529">
        <f t="shared" si="3133"/>
        <v>1577.674988</v>
      </c>
      <c r="BO2529">
        <f t="shared" si="3172"/>
        <v>1534.7540039999999</v>
      </c>
      <c r="BP2529">
        <f t="shared" si="3134"/>
        <v>1480.1045586323528</v>
      </c>
      <c r="BQ2529">
        <f t="shared" si="3135"/>
        <v>54.649445367647104</v>
      </c>
      <c r="BR2529">
        <f t="shared" si="3136"/>
        <v>138.19995100000006</v>
      </c>
      <c r="BS2529">
        <f t="shared" si="3137"/>
        <v>109.32995600000004</v>
      </c>
      <c r="BT2529">
        <f t="shared" si="3138"/>
        <v>135.02001999999993</v>
      </c>
      <c r="BU2529">
        <f t="shared" si="3139"/>
        <v>111.94995100000006</v>
      </c>
      <c r="BV2529">
        <f t="shared" si="3140"/>
        <v>1564.4999834666667</v>
      </c>
      <c r="BW2529">
        <f t="shared" si="3141"/>
        <v>1554.5433172857142</v>
      </c>
      <c r="BX2529">
        <f t="shared" si="3142"/>
        <v>1528.3832584181819</v>
      </c>
      <c r="BY2529">
        <f t="shared" si="3143"/>
        <v>1489.9961267571427</v>
      </c>
      <c r="BZ2529">
        <f t="shared" si="3144"/>
        <v>1620.400024</v>
      </c>
      <c r="CA2529">
        <f t="shared" si="3145"/>
        <v>1446</v>
      </c>
      <c r="CB2529">
        <f t="shared" si="3146"/>
        <v>1509.1250744000001</v>
      </c>
      <c r="CC2529">
        <f t="shared" si="3147"/>
        <v>1492.487982736111</v>
      </c>
      <c r="CD2529">
        <f t="shared" si="3148"/>
        <v>1472.6828770552379</v>
      </c>
      <c r="CE2529">
        <f t="shared" si="3149"/>
        <v>1429.7995695721695</v>
      </c>
      <c r="CF2529">
        <f t="shared" si="3150"/>
        <v>1576.650024</v>
      </c>
      <c r="CG2529">
        <f t="shared" si="3151"/>
        <v>1620.400024</v>
      </c>
      <c r="CH2529">
        <f t="shared" si="3152"/>
        <v>1566.0500489999999</v>
      </c>
    </row>
    <row r="2530" spans="1:86">
      <c r="A2530" s="1">
        <v>43207</v>
      </c>
      <c r="B2530">
        <v>1593.8199460000001</v>
      </c>
      <c r="C2530">
        <v>1597.469971</v>
      </c>
      <c r="D2530">
        <v>1573.599976</v>
      </c>
      <c r="E2530">
        <v>1583.3000489999999</v>
      </c>
      <c r="F2530">
        <v>3301724</v>
      </c>
      <c r="G2530">
        <f t="shared" si="3166"/>
        <v>-618274.43699406774</v>
      </c>
      <c r="H2530">
        <f t="shared" si="3194"/>
        <v>-8070291.6283919467</v>
      </c>
      <c r="I2530">
        <f t="shared" si="3167"/>
        <v>1587.0474854999998</v>
      </c>
      <c r="J2530">
        <f t="shared" si="3174"/>
        <v>1587.0474854999998</v>
      </c>
      <c r="K2530">
        <f t="shared" si="3175"/>
        <v>1458.2924805000002</v>
      </c>
      <c r="L2530">
        <f t="shared" si="3176"/>
        <v>1</v>
      </c>
      <c r="M2530">
        <f t="shared" si="3177"/>
        <v>10</v>
      </c>
      <c r="N2530">
        <f t="shared" si="3178"/>
        <v>90</v>
      </c>
      <c r="O2530">
        <f t="shared" si="3179"/>
        <v>0</v>
      </c>
      <c r="P2530">
        <f t="shared" si="3154"/>
        <v>23.869995000000017</v>
      </c>
      <c r="Q2530">
        <f t="shared" si="3155"/>
        <v>14.169922000000042</v>
      </c>
      <c r="R2530">
        <f t="shared" si="3156"/>
        <v>9.7000729999999749</v>
      </c>
      <c r="S2530">
        <f t="shared" si="3157"/>
        <v>23.869995000000017</v>
      </c>
      <c r="T2530">
        <f t="shared" si="3193"/>
        <v>31.898075478295819</v>
      </c>
      <c r="U2530">
        <f t="shared" si="3158"/>
        <v>-0.75</v>
      </c>
      <c r="V2530">
        <f t="shared" si="3159"/>
        <v>0.66992200000004232</v>
      </c>
      <c r="W2530">
        <f t="shared" si="3160"/>
        <v>0</v>
      </c>
      <c r="X2530">
        <f t="shared" si="3161"/>
        <v>0.66992200000004232</v>
      </c>
      <c r="Y2530">
        <f t="shared" si="3191"/>
        <v>11.144209614373617</v>
      </c>
      <c r="Z2530">
        <f t="shared" si="3192"/>
        <v>4.0628473384402763</v>
      </c>
      <c r="AA2530">
        <f t="shared" si="3188"/>
        <v>34.936934116782034</v>
      </c>
      <c r="AB2530">
        <f t="shared" si="3189"/>
        <v>12.736966972207245</v>
      </c>
      <c r="AC2530">
        <f t="shared" si="3190"/>
        <v>46.566290228978282</v>
      </c>
      <c r="AD2530">
        <f t="shared" si="3198"/>
        <v>22.108012415491043</v>
      </c>
      <c r="AE2530">
        <f t="shared" si="3171"/>
        <v>1566.0919920000001</v>
      </c>
      <c r="AF2530">
        <f t="shared" si="3173"/>
        <v>1549.8766681666666</v>
      </c>
      <c r="AG2530">
        <f t="shared" si="3195"/>
        <v>1471.9599913999998</v>
      </c>
      <c r="AH2530">
        <f t="shared" si="3180"/>
        <v>1517.0779906</v>
      </c>
      <c r="AI2530">
        <f t="shared" si="3181"/>
        <v>1624.8970803477725</v>
      </c>
      <c r="AJ2530">
        <f t="shared" si="3182"/>
        <v>1409.2589008522275</v>
      </c>
      <c r="AK2530">
        <f t="shared" si="3183"/>
        <v>0.80709802204283598</v>
      </c>
      <c r="AL2530">
        <f t="shared" si="3162"/>
        <v>-0.18725806184710403</v>
      </c>
      <c r="AM2530">
        <f t="shared" si="3163"/>
        <v>-618274.43699406774</v>
      </c>
      <c r="AN2530">
        <f t="shared" si="3196"/>
        <v>8820032.2229347173</v>
      </c>
      <c r="AO2530">
        <f t="shared" si="3197"/>
        <v>68518086</v>
      </c>
      <c r="AP2530">
        <f t="shared" si="3199"/>
        <v>0.12872560717669079</v>
      </c>
      <c r="AQ2530">
        <f t="shared" si="3200"/>
        <v>1563.576736832181</v>
      </c>
      <c r="AR2530">
        <f t="shared" si="3201"/>
        <v>1561.877662726584</v>
      </c>
      <c r="AS2530">
        <f t="shared" si="3202"/>
        <v>1529.7091238623882</v>
      </c>
      <c r="AT2530">
        <f t="shared" si="3203"/>
        <v>1499.6398954020794</v>
      </c>
      <c r="AU2530">
        <f t="shared" si="3204"/>
        <v>1520.1862453586878</v>
      </c>
      <c r="AV2530">
        <f t="shared" si="3205"/>
        <v>1492.853803753186</v>
      </c>
      <c r="AW2530">
        <f t="shared" si="3206"/>
        <v>27.332441605501799</v>
      </c>
      <c r="AX2530">
        <f t="shared" si="3153"/>
        <v>8.971853987057731</v>
      </c>
      <c r="AY2530">
        <f t="shared" si="3127"/>
        <v>18.360587618444068</v>
      </c>
      <c r="AZ2530">
        <f t="shared" si="3164"/>
        <v>1584.7899986666664</v>
      </c>
      <c r="BA2530">
        <f t="shared" si="3165"/>
        <v>5232539173.5577002</v>
      </c>
      <c r="BB2530">
        <f t="shared" si="3168"/>
        <v>5232539173.5577002</v>
      </c>
      <c r="BC2530">
        <f t="shared" si="3169"/>
        <v>0</v>
      </c>
      <c r="BD2530">
        <f t="shared" si="3184"/>
        <v>59469224250.280388</v>
      </c>
      <c r="BE2530">
        <f t="shared" si="3185"/>
        <v>13402125707.906384</v>
      </c>
      <c r="BF2530">
        <f t="shared" si="3186"/>
        <v>4.4372978993322985</v>
      </c>
      <c r="BG2530">
        <f t="shared" si="3187"/>
        <v>81.608511828590451</v>
      </c>
      <c r="BH2530">
        <f t="shared" si="3128"/>
        <v>186654606</v>
      </c>
      <c r="BI2530">
        <f t="shared" si="3129"/>
        <v>1.8308853510494643</v>
      </c>
      <c r="BJ2530">
        <f t="shared" si="3170"/>
        <v>-1151.9897000000128</v>
      </c>
      <c r="BK2530">
        <f t="shared" si="3130"/>
        <v>-6.6004300086730926E-3</v>
      </c>
      <c r="BL2530">
        <f t="shared" si="3131"/>
        <v>0.99339956999132695</v>
      </c>
      <c r="BM2530">
        <f t="shared" si="3132"/>
        <v>56.825649808179897</v>
      </c>
      <c r="BN2530">
        <f t="shared" si="3133"/>
        <v>1585.5349735</v>
      </c>
      <c r="BO2530">
        <f t="shared" si="3172"/>
        <v>1557.7140015999998</v>
      </c>
      <c r="BP2530">
        <f t="shared" si="3134"/>
        <v>1482.0239688970587</v>
      </c>
      <c r="BQ2530">
        <f t="shared" si="3135"/>
        <v>75.690032702941153</v>
      </c>
      <c r="BR2530">
        <f t="shared" si="3136"/>
        <v>127.85009799999989</v>
      </c>
      <c r="BS2530">
        <f t="shared" si="3137"/>
        <v>127.59997599999997</v>
      </c>
      <c r="BT2530">
        <f t="shared" si="3138"/>
        <v>130.46997099999999</v>
      </c>
      <c r="BU2530">
        <f t="shared" si="3139"/>
        <v>129.09997500000009</v>
      </c>
      <c r="BV2530">
        <f t="shared" si="3140"/>
        <v>1577.8693358000003</v>
      </c>
      <c r="BW2530">
        <f t="shared" si="3141"/>
        <v>1569.871430761905</v>
      </c>
      <c r="BX2530">
        <f t="shared" si="3142"/>
        <v>1542.7450881999998</v>
      </c>
      <c r="BY2530">
        <f t="shared" si="3143"/>
        <v>1501.411608780953</v>
      </c>
      <c r="BZ2530">
        <f t="shared" si="3144"/>
        <v>1620.400024</v>
      </c>
      <c r="CA2530">
        <f t="shared" si="3145"/>
        <v>1446</v>
      </c>
      <c r="CB2530">
        <f t="shared" si="3146"/>
        <v>1544.8820415833336</v>
      </c>
      <c r="CC2530">
        <f t="shared" si="3147"/>
        <v>1515.9170066944444</v>
      </c>
      <c r="CD2530">
        <f t="shared" si="3148"/>
        <v>1481.7175239274206</v>
      </c>
      <c r="CE2530">
        <f t="shared" si="3149"/>
        <v>1434.4240671216271</v>
      </c>
      <c r="CF2530">
        <f t="shared" si="3150"/>
        <v>1593.8199460000001</v>
      </c>
      <c r="CG2530">
        <f t="shared" si="3151"/>
        <v>1599.969971</v>
      </c>
      <c r="CH2530">
        <f t="shared" si="3152"/>
        <v>1555.380005</v>
      </c>
    </row>
    <row r="2531" spans="1:86">
      <c r="A2531" s="1">
        <v>43208</v>
      </c>
      <c r="B2531">
        <v>1583</v>
      </c>
      <c r="C2531">
        <v>1596.719971</v>
      </c>
      <c r="D2531">
        <v>1572.9300539999999</v>
      </c>
      <c r="E2531">
        <v>1579.5500489999999</v>
      </c>
      <c r="F2531">
        <v>2433066</v>
      </c>
      <c r="G2531">
        <f t="shared" si="3166"/>
        <v>-1078972.6036531357</v>
      </c>
      <c r="H2531">
        <f t="shared" si="3194"/>
        <v>-9149264.2320450824</v>
      </c>
      <c r="I2531">
        <f t="shared" si="3167"/>
        <v>1583.0500185000001</v>
      </c>
      <c r="J2531">
        <f t="shared" si="3174"/>
        <v>1587.0474854999998</v>
      </c>
      <c r="K2531">
        <f t="shared" si="3175"/>
        <v>1467.76248175</v>
      </c>
      <c r="L2531">
        <f t="shared" si="3176"/>
        <v>2</v>
      </c>
      <c r="M2531">
        <f t="shared" si="3177"/>
        <v>8</v>
      </c>
      <c r="N2531">
        <f t="shared" si="3178"/>
        <v>80</v>
      </c>
      <c r="O2531">
        <f t="shared" si="3179"/>
        <v>20</v>
      </c>
      <c r="P2531">
        <f t="shared" si="3154"/>
        <v>23.789917000000059</v>
      </c>
      <c r="Q2531">
        <f t="shared" si="3155"/>
        <v>17.169922000000042</v>
      </c>
      <c r="R2531">
        <f t="shared" si="3156"/>
        <v>6.6199950000000172</v>
      </c>
      <c r="S2531">
        <f t="shared" si="3157"/>
        <v>23.789917000000059</v>
      </c>
      <c r="T2531">
        <f t="shared" si="3193"/>
        <v>31.318921301274692</v>
      </c>
      <c r="U2531">
        <f t="shared" si="3158"/>
        <v>11.880004999999983</v>
      </c>
      <c r="V2531">
        <f t="shared" si="3159"/>
        <v>-9.9499510000000555</v>
      </c>
      <c r="W2531">
        <f t="shared" si="3160"/>
        <v>11.880004999999983</v>
      </c>
      <c r="X2531">
        <f t="shared" si="3161"/>
        <v>0</v>
      </c>
      <c r="Y2531">
        <f t="shared" si="3191"/>
        <v>11.196766427632642</v>
      </c>
      <c r="Z2531">
        <f t="shared" si="3192"/>
        <v>3.7726439571231141</v>
      </c>
      <c r="AA2531">
        <f t="shared" si="3188"/>
        <v>35.750804824740015</v>
      </c>
      <c r="AB2531">
        <f t="shared" si="3189"/>
        <v>12.045893665467865</v>
      </c>
      <c r="AC2531">
        <f t="shared" si="3190"/>
        <v>49.595289859044513</v>
      </c>
      <c r="AD2531">
        <f t="shared" si="3198"/>
        <v>24.294625715595441</v>
      </c>
      <c r="AE2531">
        <f t="shared" si="3171"/>
        <v>1580.5880126</v>
      </c>
      <c r="AF2531">
        <f t="shared" si="3173"/>
        <v>1568.3350014999999</v>
      </c>
      <c r="AG2531">
        <f t="shared" si="3195"/>
        <v>1480.1624938499999</v>
      </c>
      <c r="AH2531">
        <f t="shared" si="3180"/>
        <v>1529.4880003999997</v>
      </c>
      <c r="AI2531">
        <f t="shared" si="3181"/>
        <v>1634.6108802474268</v>
      </c>
      <c r="AJ2531">
        <f t="shared" si="3182"/>
        <v>1424.3651205525725</v>
      </c>
      <c r="AK2531">
        <f t="shared" si="3183"/>
        <v>0.73811204883589143</v>
      </c>
      <c r="AL2531">
        <f t="shared" si="3162"/>
        <v>-0.4434621188464003</v>
      </c>
      <c r="AM2531">
        <f t="shared" si="3163"/>
        <v>-1078972.6036531357</v>
      </c>
      <c r="AN2531">
        <f t="shared" si="3196"/>
        <v>8488903.9049958661</v>
      </c>
      <c r="AO2531">
        <f t="shared" si="3197"/>
        <v>67461212</v>
      </c>
      <c r="AP2531">
        <f t="shared" si="3199"/>
        <v>0.12583384812291643</v>
      </c>
      <c r="AQ2531">
        <f t="shared" si="3200"/>
        <v>1569.0076629692394</v>
      </c>
      <c r="AR2531">
        <f t="shared" si="3201"/>
        <v>1571.4799634595076</v>
      </c>
      <c r="AS2531">
        <f t="shared" si="3202"/>
        <v>1538.6804903871582</v>
      </c>
      <c r="AT2531">
        <f t="shared" si="3203"/>
        <v>1506.8318092258924</v>
      </c>
      <c r="AU2531">
        <f t="shared" si="3204"/>
        <v>1529.0908159048845</v>
      </c>
      <c r="AV2531">
        <f t="shared" si="3205"/>
        <v>1498.922540920463</v>
      </c>
      <c r="AW2531">
        <f t="shared" si="3206"/>
        <v>30.168274984421487</v>
      </c>
      <c r="AX2531">
        <f t="shared" si="3153"/>
        <v>13.211138186530484</v>
      </c>
      <c r="AY2531">
        <f t="shared" si="3127"/>
        <v>16.957136797891003</v>
      </c>
      <c r="AZ2531">
        <f t="shared" si="3164"/>
        <v>1583.0666913333334</v>
      </c>
      <c r="BA2531">
        <f t="shared" si="3165"/>
        <v>3851705742.4156284</v>
      </c>
      <c r="BB2531">
        <f t="shared" si="3168"/>
        <v>0</v>
      </c>
      <c r="BC2531">
        <f t="shared" si="3169"/>
        <v>3851705742.4156284</v>
      </c>
      <c r="BD2531">
        <f t="shared" si="3184"/>
        <v>55921208276.4161</v>
      </c>
      <c r="BE2531">
        <f t="shared" si="3185"/>
        <v>17253831450.322014</v>
      </c>
      <c r="BF2531">
        <f t="shared" si="3186"/>
        <v>3.2410892871781489</v>
      </c>
      <c r="BG2531">
        <f t="shared" si="3187"/>
        <v>76.421151919077843</v>
      </c>
      <c r="BH2531">
        <f t="shared" si="3128"/>
        <v>184221540</v>
      </c>
      <c r="BI2531">
        <f t="shared" si="3129"/>
        <v>2.0126640410581631</v>
      </c>
      <c r="BJ2531">
        <f t="shared" si="3170"/>
        <v>-475</v>
      </c>
      <c r="BK2531">
        <f t="shared" si="3130"/>
        <v>-2.3684708418776788E-3</v>
      </c>
      <c r="BL2531">
        <f t="shared" si="3131"/>
        <v>0.99763152915812237</v>
      </c>
      <c r="BM2531">
        <f t="shared" si="3132"/>
        <v>55.404622419015467</v>
      </c>
      <c r="BN2531">
        <f t="shared" si="3133"/>
        <v>1584.8250125</v>
      </c>
      <c r="BO2531">
        <f t="shared" si="3172"/>
        <v>1576.1489991999999</v>
      </c>
      <c r="BP2531">
        <f t="shared" si="3134"/>
        <v>1483.7016171029409</v>
      </c>
      <c r="BQ2531">
        <f t="shared" si="3135"/>
        <v>92.447382097059062</v>
      </c>
      <c r="BR2531">
        <f t="shared" si="3136"/>
        <v>100.58007799999996</v>
      </c>
      <c r="BS2531">
        <f t="shared" si="3137"/>
        <v>112.75</v>
      </c>
      <c r="BT2531">
        <f t="shared" si="3138"/>
        <v>114.839966</v>
      </c>
      <c r="BU2531">
        <f t="shared" si="3139"/>
        <v>119.71997099999999</v>
      </c>
      <c r="BV2531">
        <f t="shared" si="3140"/>
        <v>1582.3553548000002</v>
      </c>
      <c r="BW2531">
        <f t="shared" si="3141"/>
        <v>1578.349539571429</v>
      </c>
      <c r="BX2531">
        <f t="shared" si="3142"/>
        <v>1554.103644272727</v>
      </c>
      <c r="BY2531">
        <f t="shared" si="3143"/>
        <v>1511.6582809333336</v>
      </c>
      <c r="BZ2531">
        <f t="shared" si="3144"/>
        <v>1620.400024</v>
      </c>
      <c r="CA2531">
        <f t="shared" si="3145"/>
        <v>1457.5</v>
      </c>
      <c r="CB2531">
        <f t="shared" si="3146"/>
        <v>1576.8441017866667</v>
      </c>
      <c r="CC2531">
        <f t="shared" si="3147"/>
        <v>1548.7908682361112</v>
      </c>
      <c r="CD2531">
        <f t="shared" si="3148"/>
        <v>1494.6627948369842</v>
      </c>
      <c r="CE2531">
        <f t="shared" si="3149"/>
        <v>1439.7618707012221</v>
      </c>
      <c r="CF2531">
        <f t="shared" si="3150"/>
        <v>1583.3000489999999</v>
      </c>
      <c r="CG2531">
        <f t="shared" si="3151"/>
        <v>1597.469971</v>
      </c>
      <c r="CH2531">
        <f t="shared" si="3152"/>
        <v>1573.599976</v>
      </c>
    </row>
    <row r="2532" spans="1:86">
      <c r="A2532" s="1">
        <v>43209</v>
      </c>
      <c r="B2532">
        <v>1589.9499510000001</v>
      </c>
      <c r="C2532">
        <v>1608.599976</v>
      </c>
      <c r="D2532">
        <v>1582.880005</v>
      </c>
      <c r="E2532">
        <v>1595.5699460000001</v>
      </c>
      <c r="F2532">
        <v>4820952</v>
      </c>
      <c r="G2532">
        <f t="shared" si="3166"/>
        <v>-63746.290566465686</v>
      </c>
      <c r="H2532">
        <f t="shared" si="3194"/>
        <v>-9213010.5226115473</v>
      </c>
      <c r="I2532">
        <f t="shared" si="3167"/>
        <v>1594.2499695000001</v>
      </c>
      <c r="J2532">
        <f t="shared" si="3174"/>
        <v>1594.2499695000001</v>
      </c>
      <c r="K2532">
        <f t="shared" si="3175"/>
        <v>1467.76248175</v>
      </c>
      <c r="L2532">
        <f t="shared" si="3176"/>
        <v>1</v>
      </c>
      <c r="M2532">
        <f t="shared" si="3177"/>
        <v>9</v>
      </c>
      <c r="N2532">
        <f t="shared" si="3178"/>
        <v>90</v>
      </c>
      <c r="O2532">
        <f t="shared" si="3179"/>
        <v>10</v>
      </c>
      <c r="P2532">
        <f t="shared" si="3154"/>
        <v>25.719970999999987</v>
      </c>
      <c r="Q2532">
        <f t="shared" si="3155"/>
        <v>13.030029999999897</v>
      </c>
      <c r="R2532">
        <f t="shared" si="3156"/>
        <v>12.68994100000009</v>
      </c>
      <c r="S2532">
        <f t="shared" si="3157"/>
        <v>25.719970999999987</v>
      </c>
      <c r="T2532">
        <f t="shared" si="3193"/>
        <v>30.918996279755071</v>
      </c>
      <c r="U2532">
        <f t="shared" si="3158"/>
        <v>102.58007799999996</v>
      </c>
      <c r="V2532">
        <f t="shared" si="3159"/>
        <v>-37.119995000000017</v>
      </c>
      <c r="W2532">
        <f t="shared" si="3160"/>
        <v>102.58007799999996</v>
      </c>
      <c r="X2532">
        <f t="shared" si="3161"/>
        <v>0</v>
      </c>
      <c r="Y2532">
        <f t="shared" si="3191"/>
        <v>17.72414582565888</v>
      </c>
      <c r="Z2532">
        <f t="shared" si="3192"/>
        <v>3.5031693887571778</v>
      </c>
      <c r="AA2532">
        <f t="shared" si="3188"/>
        <v>57.324454084119722</v>
      </c>
      <c r="AB2532">
        <f t="shared" si="3189"/>
        <v>11.330152366721423</v>
      </c>
      <c r="AC2532">
        <f t="shared" si="3190"/>
        <v>66.993759188368031</v>
      </c>
      <c r="AD2532">
        <f t="shared" si="3198"/>
        <v>28.562198175179173</v>
      </c>
      <c r="AE2532">
        <f t="shared" si="3171"/>
        <v>1585.7780027999997</v>
      </c>
      <c r="AF2532">
        <f t="shared" si="3173"/>
        <v>1583.0850014999999</v>
      </c>
      <c r="AG2532">
        <f t="shared" si="3195"/>
        <v>1488.3194884500003</v>
      </c>
      <c r="AH2532">
        <f t="shared" si="3180"/>
        <v>1541.1479978999998</v>
      </c>
      <c r="AI2532">
        <f t="shared" si="3181"/>
        <v>1647.133367628782</v>
      </c>
      <c r="AJ2532">
        <f t="shared" si="3182"/>
        <v>1435.1626281712176</v>
      </c>
      <c r="AK2532">
        <f t="shared" si="3183"/>
        <v>0.75674273835750461</v>
      </c>
      <c r="AL2532">
        <f t="shared" si="3162"/>
        <v>-1.3222759854581769E-2</v>
      </c>
      <c r="AM2532">
        <f t="shared" si="3163"/>
        <v>-63746.290566465686</v>
      </c>
      <c r="AN2532">
        <f t="shared" si="3196"/>
        <v>5638836.6546659088</v>
      </c>
      <c r="AO2532">
        <f t="shared" si="3197"/>
        <v>68257180</v>
      </c>
      <c r="AP2532">
        <f t="shared" si="3199"/>
        <v>8.261162642034009E-2</v>
      </c>
      <c r="AQ2532">
        <f t="shared" si="3200"/>
        <v>1578.038839199698</v>
      </c>
      <c r="AR2532">
        <f t="shared" si="3201"/>
        <v>1608.455865608548</v>
      </c>
      <c r="AS2532">
        <f t="shared" si="3202"/>
        <v>1548.9205923974698</v>
      </c>
      <c r="AT2532">
        <f t="shared" si="3203"/>
        <v>1514.818241535562</v>
      </c>
      <c r="AU2532">
        <f t="shared" si="3204"/>
        <v>1539.0626854191519</v>
      </c>
      <c r="AV2532">
        <f t="shared" si="3205"/>
        <v>1505.6878592760306</v>
      </c>
      <c r="AW2532">
        <f t="shared" si="3206"/>
        <v>33.374826143121254</v>
      </c>
      <c r="AX2532">
        <f t="shared" si="3153"/>
        <v>17.243875777848636</v>
      </c>
      <c r="AY2532">
        <f t="shared" ref="AY2532:AY2595" si="3207">AW2532-AX2532</f>
        <v>16.130950365272618</v>
      </c>
      <c r="AZ2532">
        <f t="shared" si="3164"/>
        <v>1595.683309</v>
      </c>
      <c r="BA2532">
        <f t="shared" si="3165"/>
        <v>7692712639.8901682</v>
      </c>
      <c r="BB2532">
        <f t="shared" si="3168"/>
        <v>7692712639.8901682</v>
      </c>
      <c r="BC2532">
        <f t="shared" si="3169"/>
        <v>0</v>
      </c>
      <c r="BD2532">
        <f t="shared" si="3184"/>
        <v>53831348166.961365</v>
      </c>
      <c r="BE2532">
        <f t="shared" si="3185"/>
        <v>17253831450.322014</v>
      </c>
      <c r="BF2532">
        <f t="shared" si="3186"/>
        <v>3.1199648797981445</v>
      </c>
      <c r="BG2532">
        <f t="shared" si="3187"/>
        <v>75.727948437050884</v>
      </c>
      <c r="BH2532">
        <f t="shared" ref="BH2532:BH2595" si="3208">(IF(E2532&gt;E2531,BH2531+F2532,IF(E2532&lt;E2531,BH2531-F2532,IF(E2532=E2531,BH2531))))</f>
        <v>189042492</v>
      </c>
      <c r="BI2532">
        <f t="shared" ref="BI2532:BI2595" si="3209">((AU2532-AV2532)/AV2532)*100</f>
        <v>2.2165833334917528</v>
      </c>
      <c r="BJ2532">
        <f t="shared" si="3170"/>
        <v>1501.9897000000128</v>
      </c>
      <c r="BK2532">
        <f t="shared" ref="BK2532:BK2595" si="3210">((E2532-E2531)/E2531)</f>
        <v>1.014206356433099E-2</v>
      </c>
      <c r="BL2532">
        <f t="shared" ref="BL2532:BL2595" si="3211">E2532/E2531</f>
        <v>1.010142063564331</v>
      </c>
      <c r="BM2532">
        <f t="shared" ref="BM2532:BM2595" si="3212">STDEV(E2523:E2532)</f>
        <v>55.859194499667481</v>
      </c>
      <c r="BN2532">
        <f t="shared" ref="BN2532:BN2595" si="3213">(C2532+D2532)/2</f>
        <v>1595.7399905</v>
      </c>
      <c r="BO2532">
        <f t="shared" si="3172"/>
        <v>1587.4000002</v>
      </c>
      <c r="BP2532">
        <f t="shared" ref="BP2532:BP2595" si="3214">AVERAGE(BN2499:BN2532)</f>
        <v>1485.7045575735292</v>
      </c>
      <c r="BQ2532">
        <f t="shared" ref="BQ2532:BQ2595" si="3215">BO2532-BP2532</f>
        <v>101.69544262647082</v>
      </c>
      <c r="BR2532">
        <f t="shared" ref="BR2532:BR2595" si="3216">(E2532-E2523)</f>
        <v>120.41992200000004</v>
      </c>
      <c r="BS2532">
        <f t="shared" ref="BS2532:BS2595" si="3217">(D2532-D2523)</f>
        <v>119.59997599999997</v>
      </c>
      <c r="BT2532">
        <f t="shared" ref="BT2532:BT2595" si="3218">C2532-C2523</f>
        <v>128.59997599999997</v>
      </c>
      <c r="BU2532">
        <f t="shared" ref="BU2532:BU2595" si="3219">B2532-B2523</f>
        <v>112.94995100000006</v>
      </c>
      <c r="BV2532">
        <f t="shared" ref="BV2532:BV2595" si="3220">(E2532*5+E2531*4+E2530*3+E2529*2+E2528)/15</f>
        <v>1587.3493325999998</v>
      </c>
      <c r="BW2532">
        <f t="shared" ref="BW2532:BW2595" si="3221">(E2532*6+E2531*5+E2530*4+E2529*3+E2528*2+E2527)/21</f>
        <v>1586.1309522857143</v>
      </c>
      <c r="BX2532">
        <f t="shared" ref="BX2532:BX2595" si="3222">(E2532*10+E2531*9+E2530*8+E2529*7+E2528*6+E2527*5+E2526*4+E2525*3+E2524*2+E2523)/55</f>
        <v>1566.1185434727274</v>
      </c>
      <c r="BY2532">
        <f t="shared" ref="BY2532:BY2595" si="3223">(E2532*20+E2531*19+E2530*18+E2529*17+E2528*16+E2527*15+E2526*14+E2525*13+E2524*12+E2523*11+E2522*10+E2521*9+E2520*8+E2519*7+E2518*6+E2517*5+E2516*4+E2515*3+E2514*2+E2513)/210</f>
        <v>1522.6494668523812</v>
      </c>
      <c r="BZ2532">
        <f t="shared" ref="BZ2532:BZ2595" si="3224">MAX(C2523:C2532)</f>
        <v>1620.400024</v>
      </c>
      <c r="CA2532">
        <f t="shared" ref="CA2532:CA2595" si="3225">MIN(D2523:D2532)</f>
        <v>1457.5</v>
      </c>
      <c r="CB2532">
        <f t="shared" ref="CB2532:CB2595" si="3226">(AVERAGE(E2528:E2532)+AVERAGE(E2528:E2531)+AVERAGE(E2528:E2530)+AVERAGE(E2528:E2529)+E2528)/5</f>
        <v>1583.1166070266668</v>
      </c>
      <c r="CC2532">
        <f t="shared" ref="CC2532:CC2595" si="3227">(AVERAGE(E2527:E2532)+AVERAGE(E2527:E2531)+AVERAGE(E2527:E2530)+AVERAGE(E2527:E2529)+AVERAGE(E2527:E2528)+E2527)/6</f>
        <v>1577.8842517388887</v>
      </c>
      <c r="CD2532">
        <f t="shared" ref="CD2532:CD2595" si="3228">(AVERAGE(E2523:E2532)+AVERAGE(E2523:E2531)+AVERAGE(E2523:E2530)+AVERAGE(E2523:E2529)+AVERAGE(E2523:E2528)+AVERAGE(E2523:E2527)+AVERAGE(E2523:E2526)+AVERAGE(E2523:E2525)+AVERAGE(E2523:E2524)+E2523)/10</f>
        <v>1502.4626985511113</v>
      </c>
      <c r="CE2532">
        <f t="shared" ref="CE2532:CE2595" si="3229">(AVERAGE(E2513:E2532)+AVERAGE(E2513:E2531)+AVERAGE(E2513:E2530)+AVERAGE(E2513:E2529)+AVERAGE(E2513:E2528)+AVERAGE(E2513:E2527)+AVERAGE(E2513:E2526)+AVERAGE(E2513:E2525)+AVERAGE(E2513:E2524)+AVERAGE(E2513:E2523)+AVERAGE(E2513:E2522)+AVERAGE(E2513:E2521)+AVERAGE(E2513:E2520)+AVERAGE(E2513:E2519)+AVERAGE(E2513:E2518)+AVERAGE(E2513:E2517)+AVERAGE(E2513:E2516)+AVERAGE(E2513:E2515)+AVERAGE(E2513:E2514)+E2513)/20</f>
        <v>1442.2866997810163</v>
      </c>
      <c r="CF2532">
        <f t="shared" ref="CF2532:CF2595" si="3230">E2531</f>
        <v>1579.5500489999999</v>
      </c>
      <c r="CG2532">
        <f t="shared" ref="CG2532:CG2595" si="3231">C2531</f>
        <v>1596.719971</v>
      </c>
      <c r="CH2532">
        <f t="shared" ref="CH2532:CH2595" si="3232">D2531</f>
        <v>1572.9300539999999</v>
      </c>
    </row>
    <row r="2533" spans="1:86">
      <c r="A2533" s="1">
        <v>43210</v>
      </c>
      <c r="B2533">
        <v>1625</v>
      </c>
      <c r="C2533">
        <v>1711.1800539999999</v>
      </c>
      <c r="D2533">
        <v>1620</v>
      </c>
      <c r="E2533">
        <v>1701.219971</v>
      </c>
      <c r="F2533">
        <v>18465662</v>
      </c>
      <c r="G2533">
        <f t="shared" si="3166"/>
        <v>14431456.752217518</v>
      </c>
      <c r="H2533">
        <f t="shared" si="3194"/>
        <v>5218446.2296059709</v>
      </c>
      <c r="I2533">
        <f t="shared" si="3167"/>
        <v>1664.3500062500002</v>
      </c>
      <c r="J2533">
        <f t="shared" si="3174"/>
        <v>1664.3500062500002</v>
      </c>
      <c r="K2533">
        <f t="shared" si="3175"/>
        <v>1467.76248175</v>
      </c>
      <c r="L2533">
        <f t="shared" si="3176"/>
        <v>1</v>
      </c>
      <c r="M2533">
        <f t="shared" si="3177"/>
        <v>10</v>
      </c>
      <c r="N2533">
        <f t="shared" si="3178"/>
        <v>90</v>
      </c>
      <c r="O2533">
        <f t="shared" si="3179"/>
        <v>0</v>
      </c>
      <c r="P2533">
        <f t="shared" si="3154"/>
        <v>91.180053999999927</v>
      </c>
      <c r="Q2533">
        <f t="shared" si="3155"/>
        <v>9.9600829999999405</v>
      </c>
      <c r="R2533">
        <f t="shared" si="3156"/>
        <v>81.219970999999987</v>
      </c>
      <c r="S2533">
        <f t="shared" si="3157"/>
        <v>91.180053999999927</v>
      </c>
      <c r="T2533">
        <f t="shared" si="3193"/>
        <v>35.223357545486849</v>
      </c>
      <c r="U2533">
        <f t="shared" si="3158"/>
        <v>67.769897000000128</v>
      </c>
      <c r="V2533">
        <f t="shared" si="3159"/>
        <v>-74.780029000000013</v>
      </c>
      <c r="W2533">
        <f t="shared" si="3160"/>
        <v>67.769897000000128</v>
      </c>
      <c r="X2533">
        <f t="shared" si="3161"/>
        <v>0</v>
      </c>
      <c r="Y2533">
        <f t="shared" si="3191"/>
        <v>21.298842338111825</v>
      </c>
      <c r="Z2533">
        <f t="shared" si="3192"/>
        <v>3.2529430038459508</v>
      </c>
      <c r="AA2533">
        <f t="shared" si="3188"/>
        <v>60.467950309980701</v>
      </c>
      <c r="AB2533">
        <f t="shared" si="3189"/>
        <v>9.2351871897650728</v>
      </c>
      <c r="AC2533">
        <f t="shared" si="3190"/>
        <v>73.501373048526659</v>
      </c>
      <c r="AD2533">
        <f t="shared" si="3198"/>
        <v>33.612552647586028</v>
      </c>
      <c r="AE2533">
        <f t="shared" si="3171"/>
        <v>1610.6919922000002</v>
      </c>
      <c r="AF2533">
        <f t="shared" si="3173"/>
        <v>1605.0183308333333</v>
      </c>
      <c r="AG2533">
        <f t="shared" si="3195"/>
        <v>1501.9614867499999</v>
      </c>
      <c r="AH2533">
        <f t="shared" si="3180"/>
        <v>1563.7549925999997</v>
      </c>
      <c r="AI2533">
        <f t="shared" si="3181"/>
        <v>1696.7794841959894</v>
      </c>
      <c r="AJ2533">
        <f t="shared" si="3182"/>
        <v>1430.73050100401</v>
      </c>
      <c r="AK2533">
        <f t="shared" si="3183"/>
        <v>1.0166904859050196</v>
      </c>
      <c r="AL2533">
        <f t="shared" si="3162"/>
        <v>0.78152934631953719</v>
      </c>
      <c r="AM2533">
        <f t="shared" si="3163"/>
        <v>14431456.752217518</v>
      </c>
      <c r="AN2533">
        <f t="shared" si="3196"/>
        <v>22437685.378316946</v>
      </c>
      <c r="AO2533">
        <f t="shared" si="3197"/>
        <v>82815164</v>
      </c>
      <c r="AP2533">
        <f t="shared" si="3199"/>
        <v>0.27093691897195238</v>
      </c>
      <c r="AQ2533">
        <f t="shared" si="3200"/>
        <v>1619.9204240118006</v>
      </c>
      <c r="AR2533">
        <f t="shared" si="3201"/>
        <v>1635.7771285201118</v>
      </c>
      <c r="AS2533">
        <f t="shared" si="3202"/>
        <v>1576.3344805459253</v>
      </c>
      <c r="AT2533">
        <f t="shared" si="3203"/>
        <v>1531.5943971873614</v>
      </c>
      <c r="AU2533">
        <f t="shared" si="3204"/>
        <v>1563.3862782562792</v>
      </c>
      <c r="AV2533">
        <f t="shared" si="3205"/>
        <v>1519.3751070967085</v>
      </c>
      <c r="AW2533">
        <f t="shared" si="3206"/>
        <v>44.011171159570722</v>
      </c>
      <c r="AX2533">
        <f t="shared" ref="AX2533:AX2596" si="3233">((AW2533-AX2532)*0.2)+AX2532</f>
        <v>22.597334854193054</v>
      </c>
      <c r="AY2533">
        <f t="shared" si="3207"/>
        <v>21.413836305377668</v>
      </c>
      <c r="AZ2533">
        <f t="shared" si="3164"/>
        <v>1677.4666749999999</v>
      </c>
      <c r="BA2533">
        <f t="shared" si="3165"/>
        <v>30975532636.813847</v>
      </c>
      <c r="BB2533">
        <f t="shared" si="3168"/>
        <v>30975532636.813847</v>
      </c>
      <c r="BC2533">
        <f t="shared" si="3169"/>
        <v>0</v>
      </c>
      <c r="BD2533">
        <f t="shared" si="3184"/>
        <v>82405625940.988998</v>
      </c>
      <c r="BE2533">
        <f t="shared" si="3185"/>
        <v>17253831450.322014</v>
      </c>
      <c r="BF2533">
        <f t="shared" si="3186"/>
        <v>4.7760769066427295</v>
      </c>
      <c r="BG2533">
        <f t="shared" si="3187"/>
        <v>82.687211126812414</v>
      </c>
      <c r="BH2533">
        <f t="shared" si="3208"/>
        <v>207508154</v>
      </c>
      <c r="BI2533">
        <f t="shared" si="3209"/>
        <v>2.8966626446624679</v>
      </c>
      <c r="BJ2533">
        <f t="shared" si="3170"/>
        <v>10465.002499999991</v>
      </c>
      <c r="BK2533">
        <f t="shared" si="3210"/>
        <v>6.6214599532197452E-2</v>
      </c>
      <c r="BL2533">
        <f t="shared" si="3211"/>
        <v>1.0662145995321974</v>
      </c>
      <c r="BM2533">
        <f t="shared" si="3212"/>
        <v>70.110063004875173</v>
      </c>
      <c r="BN2533">
        <f t="shared" si="3213"/>
        <v>1665.590027</v>
      </c>
      <c r="BO2533">
        <f t="shared" si="3172"/>
        <v>1601.8729983000001</v>
      </c>
      <c r="BP2533">
        <f t="shared" si="3214"/>
        <v>1489.947059220588</v>
      </c>
      <c r="BQ2533">
        <f t="shared" si="3215"/>
        <v>111.92593907941205</v>
      </c>
      <c r="BR2533">
        <f t="shared" si="3216"/>
        <v>239.27001999999993</v>
      </c>
      <c r="BS2533">
        <f t="shared" si="3217"/>
        <v>162.5</v>
      </c>
      <c r="BT2533">
        <f t="shared" si="3218"/>
        <v>229.43005399999993</v>
      </c>
      <c r="BU2533">
        <f t="shared" si="3219"/>
        <v>155.15002400000003</v>
      </c>
      <c r="BV2533">
        <f t="shared" si="3220"/>
        <v>1625.8299886666666</v>
      </c>
      <c r="BW2533">
        <f t="shared" si="3221"/>
        <v>1619.8838007142858</v>
      </c>
      <c r="BX2533">
        <f t="shared" si="3222"/>
        <v>1595.2225385818181</v>
      </c>
      <c r="BY2533">
        <f t="shared" si="3223"/>
        <v>1542.9257032857147</v>
      </c>
      <c r="BZ2533">
        <f t="shared" si="3224"/>
        <v>1711.1800539999999</v>
      </c>
      <c r="CA2533">
        <f t="shared" si="3225"/>
        <v>1457.5</v>
      </c>
      <c r="CB2533">
        <f t="shared" si="3226"/>
        <v>1593.3377229066668</v>
      </c>
      <c r="CC2533">
        <f t="shared" si="3227"/>
        <v>1586.7668943277777</v>
      </c>
      <c r="CD2533">
        <f t="shared" si="3228"/>
        <v>1514.7074704824204</v>
      </c>
      <c r="CE2533">
        <f t="shared" si="3229"/>
        <v>1445.9788485117704</v>
      </c>
      <c r="CF2533">
        <f t="shared" si="3230"/>
        <v>1595.5699460000001</v>
      </c>
      <c r="CG2533">
        <f t="shared" si="3231"/>
        <v>1608.599976</v>
      </c>
      <c r="CH2533">
        <f t="shared" si="3232"/>
        <v>1582.880005</v>
      </c>
    </row>
    <row r="2534" spans="1:86">
      <c r="A2534" s="1">
        <v>43213</v>
      </c>
      <c r="B2534">
        <v>1712</v>
      </c>
      <c r="C2534">
        <v>1778.9499510000001</v>
      </c>
      <c r="D2534">
        <v>1694.780029</v>
      </c>
      <c r="E2534">
        <v>1704.3199460000001</v>
      </c>
      <c r="F2534">
        <v>15185910</v>
      </c>
      <c r="G2534">
        <f t="shared" si="3166"/>
        <v>-11743532.544322405</v>
      </c>
      <c r="H2534">
        <f t="shared" si="3194"/>
        <v>-6525086.3147164341</v>
      </c>
      <c r="I2534">
        <f t="shared" si="3167"/>
        <v>1722.5124814999999</v>
      </c>
      <c r="J2534">
        <f t="shared" si="3174"/>
        <v>1722.5124814999999</v>
      </c>
      <c r="K2534">
        <f t="shared" si="3175"/>
        <v>1468.2799989999999</v>
      </c>
      <c r="L2534">
        <f t="shared" si="3176"/>
        <v>1</v>
      </c>
      <c r="M2534">
        <f t="shared" si="3177"/>
        <v>10</v>
      </c>
      <c r="N2534">
        <f t="shared" si="3178"/>
        <v>90</v>
      </c>
      <c r="O2534">
        <f t="shared" si="3179"/>
        <v>0</v>
      </c>
      <c r="P2534">
        <f t="shared" si="3154"/>
        <v>84.169922000000042</v>
      </c>
      <c r="Q2534">
        <f t="shared" si="3155"/>
        <v>74.630004999999983</v>
      </c>
      <c r="R2534">
        <f t="shared" si="3156"/>
        <v>9.5399170000000595</v>
      </c>
      <c r="S2534">
        <f t="shared" si="3157"/>
        <v>84.169922000000042</v>
      </c>
      <c r="T2534">
        <f t="shared" si="3193"/>
        <v>38.719540720809221</v>
      </c>
      <c r="U2534">
        <f t="shared" si="3158"/>
        <v>-57.380004999999983</v>
      </c>
      <c r="V2534">
        <f t="shared" si="3159"/>
        <v>23.530029000000013</v>
      </c>
      <c r="W2534">
        <f t="shared" si="3160"/>
        <v>0</v>
      </c>
      <c r="X2534">
        <f t="shared" si="3161"/>
        <v>23.530029000000013</v>
      </c>
      <c r="Y2534">
        <f t="shared" si="3191"/>
        <v>19.777496456818124</v>
      </c>
      <c r="Z2534">
        <f t="shared" si="3192"/>
        <v>4.701306289285526</v>
      </c>
      <c r="AA2534">
        <f t="shared" si="3188"/>
        <v>51.078850855761857</v>
      </c>
      <c r="AB2534">
        <f t="shared" si="3189"/>
        <v>12.141947455381054</v>
      </c>
      <c r="AC2534">
        <f t="shared" si="3190"/>
        <v>61.588756296229839</v>
      </c>
      <c r="AD2534">
        <f t="shared" si="3198"/>
        <v>37.895673904922376</v>
      </c>
      <c r="AE2534">
        <f t="shared" si="3171"/>
        <v>1632.7919922000001</v>
      </c>
      <c r="AF2534">
        <f t="shared" si="3173"/>
        <v>1626.2966511666666</v>
      </c>
      <c r="AG2534">
        <f t="shared" si="3195"/>
        <v>1516.3934813500002</v>
      </c>
      <c r="AH2534">
        <f t="shared" si="3180"/>
        <v>1587.9919920999998</v>
      </c>
      <c r="AI2534">
        <f t="shared" si="3181"/>
        <v>1726.2073408749668</v>
      </c>
      <c r="AJ2534">
        <f t="shared" si="3182"/>
        <v>1449.7766433250329</v>
      </c>
      <c r="AK2534">
        <f t="shared" si="3183"/>
        <v>0.92082140272784629</v>
      </c>
      <c r="AL2534">
        <f t="shared" si="3162"/>
        <v>-0.77331767041437782</v>
      </c>
      <c r="AM2534">
        <f t="shared" si="3163"/>
        <v>-11743532.544322405</v>
      </c>
      <c r="AN2534">
        <f t="shared" si="3196"/>
        <v>12253300.862186149</v>
      </c>
      <c r="AO2534">
        <f t="shared" si="3197"/>
        <v>95674980</v>
      </c>
      <c r="AP2534">
        <f t="shared" si="3199"/>
        <v>0.12807215493733209</v>
      </c>
      <c r="AQ2534">
        <f t="shared" si="3200"/>
        <v>1648.6162614877885</v>
      </c>
      <c r="AR2534">
        <f t="shared" si="3201"/>
        <v>1652.0343315018799</v>
      </c>
      <c r="AS2534">
        <f t="shared" si="3202"/>
        <v>1599.3718643276588</v>
      </c>
      <c r="AT2534">
        <f t="shared" si="3203"/>
        <v>1547.1396965804988</v>
      </c>
      <c r="AU2534">
        <f t="shared" si="3204"/>
        <v>1584.5263284178372</v>
      </c>
      <c r="AV2534">
        <f t="shared" si="3205"/>
        <v>1532.3212458199389</v>
      </c>
      <c r="AW2534">
        <f t="shared" si="3206"/>
        <v>52.205082597898354</v>
      </c>
      <c r="AX2534">
        <f t="shared" si="3233"/>
        <v>28.518884402934113</v>
      </c>
      <c r="AY2534">
        <f t="shared" si="3207"/>
        <v>23.686198194964241</v>
      </c>
      <c r="AZ2534">
        <f t="shared" si="3164"/>
        <v>1726.0166419999998</v>
      </c>
      <c r="BA2534">
        <f t="shared" si="3165"/>
        <v>26211133383.914219</v>
      </c>
      <c r="BB2534">
        <f t="shared" si="3168"/>
        <v>26211133383.914219</v>
      </c>
      <c r="BC2534">
        <f t="shared" si="3169"/>
        <v>0</v>
      </c>
      <c r="BD2534">
        <f t="shared" si="3184"/>
        <v>105796956241.53203</v>
      </c>
      <c r="BE2534">
        <f t="shared" si="3185"/>
        <v>17253831450.322014</v>
      </c>
      <c r="BF2534">
        <f t="shared" si="3186"/>
        <v>6.1317949318183187</v>
      </c>
      <c r="BG2534">
        <f t="shared" si="3187"/>
        <v>85.978284435261514</v>
      </c>
      <c r="BH2534">
        <f t="shared" si="3208"/>
        <v>222694064</v>
      </c>
      <c r="BI2534">
        <f t="shared" si="3209"/>
        <v>3.4069280668338981</v>
      </c>
      <c r="BJ2534">
        <f t="shared" si="3170"/>
        <v>209.99750000000859</v>
      </c>
      <c r="BK2534">
        <f t="shared" si="3210"/>
        <v>1.8222070354475552E-3</v>
      </c>
      <c r="BL2534">
        <f t="shared" si="3211"/>
        <v>1.0018222070354477</v>
      </c>
      <c r="BM2534">
        <f t="shared" si="3212"/>
        <v>72.845884953911565</v>
      </c>
      <c r="BN2534">
        <f t="shared" si="3213"/>
        <v>1736.86499</v>
      </c>
      <c r="BO2534">
        <f t="shared" si="3172"/>
        <v>1633.7109986999999</v>
      </c>
      <c r="BP2534">
        <f t="shared" si="3214"/>
        <v>1496.3166181029408</v>
      </c>
      <c r="BQ2534">
        <f t="shared" si="3215"/>
        <v>137.39438059705913</v>
      </c>
      <c r="BR2534">
        <f t="shared" si="3216"/>
        <v>235.51989700000013</v>
      </c>
      <c r="BS2534">
        <f t="shared" si="3217"/>
        <v>231.93005300000004</v>
      </c>
      <c r="BT2534">
        <f t="shared" si="3218"/>
        <v>300.32995600000004</v>
      </c>
      <c r="BU2534">
        <f t="shared" si="3219"/>
        <v>249.15002400000003</v>
      </c>
      <c r="BV2534">
        <f t="shared" si="3220"/>
        <v>1657.0393065999999</v>
      </c>
      <c r="BW2534">
        <f t="shared" si="3221"/>
        <v>1648.2556907619053</v>
      </c>
      <c r="BX2534">
        <f t="shared" si="3222"/>
        <v>1620.7798028363636</v>
      </c>
      <c r="BY2534">
        <f t="shared" si="3223"/>
        <v>1562.1979374999999</v>
      </c>
      <c r="BZ2534">
        <f t="shared" si="3224"/>
        <v>1778.9499510000001</v>
      </c>
      <c r="CA2534">
        <f t="shared" si="3225"/>
        <v>1462.849976</v>
      </c>
      <c r="CB2534">
        <f t="shared" si="3226"/>
        <v>1599.7134217233331</v>
      </c>
      <c r="CC2534">
        <f t="shared" si="3227"/>
        <v>1598.8308776166668</v>
      </c>
      <c r="CD2534">
        <f t="shared" si="3228"/>
        <v>1537.1973919226982</v>
      </c>
      <c r="CE2534">
        <f t="shared" si="3229"/>
        <v>1453.0432460135403</v>
      </c>
      <c r="CF2534">
        <f t="shared" si="3230"/>
        <v>1701.219971</v>
      </c>
      <c r="CG2534">
        <f t="shared" si="3231"/>
        <v>1711.1800539999999</v>
      </c>
      <c r="CH2534">
        <f t="shared" si="3232"/>
        <v>1620</v>
      </c>
    </row>
    <row r="2535" spans="1:86">
      <c r="A2535" s="1">
        <v>43214</v>
      </c>
      <c r="B2535">
        <v>1705</v>
      </c>
      <c r="C2535">
        <v>1721.5699460000001</v>
      </c>
      <c r="D2535">
        <v>1671.25</v>
      </c>
      <c r="E2535">
        <v>1692.8199460000001</v>
      </c>
      <c r="F2535">
        <v>8314336</v>
      </c>
      <c r="G2535">
        <f t="shared" si="3166"/>
        <v>-1186356.2304725708</v>
      </c>
      <c r="H2535">
        <f t="shared" si="3194"/>
        <v>-7711442.5451890044</v>
      </c>
      <c r="I2535">
        <f t="shared" si="3167"/>
        <v>1697.6599729999998</v>
      </c>
      <c r="J2535">
        <f t="shared" si="3174"/>
        <v>1722.5124814999999</v>
      </c>
      <c r="K2535">
        <f t="shared" si="3175"/>
        <v>1491.9175110000001</v>
      </c>
      <c r="L2535">
        <f t="shared" si="3176"/>
        <v>2</v>
      </c>
      <c r="M2535">
        <f t="shared" si="3177"/>
        <v>10</v>
      </c>
      <c r="N2535">
        <f t="shared" si="3178"/>
        <v>80</v>
      </c>
      <c r="O2535">
        <f t="shared" si="3179"/>
        <v>0</v>
      </c>
      <c r="P2535">
        <f t="shared" si="3154"/>
        <v>50.319946000000073</v>
      </c>
      <c r="Q2535">
        <f t="shared" si="3155"/>
        <v>28.75</v>
      </c>
      <c r="R2535">
        <f t="shared" si="3156"/>
        <v>21.569946000000073</v>
      </c>
      <c r="S2535">
        <f t="shared" si="3157"/>
        <v>50.319946000000073</v>
      </c>
      <c r="T2535">
        <f t="shared" si="3193"/>
        <v>39.54814109789428</v>
      </c>
      <c r="U2535">
        <f t="shared" si="3158"/>
        <v>19.930053999999927</v>
      </c>
      <c r="V2535">
        <f t="shared" si="3159"/>
        <v>-11.280029000000013</v>
      </c>
      <c r="W2535">
        <f t="shared" si="3160"/>
        <v>19.930053999999927</v>
      </c>
      <c r="X2535">
        <f t="shared" si="3161"/>
        <v>0</v>
      </c>
      <c r="Y2535">
        <f t="shared" si="3191"/>
        <v>19.788393424188254</v>
      </c>
      <c r="Z2535">
        <f t="shared" si="3192"/>
        <v>4.3654986971937024</v>
      </c>
      <c r="AA2535">
        <f t="shared" si="3188"/>
        <v>50.03621630459358</v>
      </c>
      <c r="AB2535">
        <f t="shared" si="3189"/>
        <v>11.038442202347005</v>
      </c>
      <c r="AC2535">
        <f t="shared" si="3190"/>
        <v>63.852627350859159</v>
      </c>
      <c r="AD2535">
        <f t="shared" si="3198"/>
        <v>41.978975117416105</v>
      </c>
      <c r="AE2535">
        <f t="shared" si="3171"/>
        <v>1654.6959715999997</v>
      </c>
      <c r="AF2535">
        <f t="shared" si="3173"/>
        <v>1642.7966511666666</v>
      </c>
      <c r="AG2535">
        <f t="shared" si="3195"/>
        <v>1530.58098135</v>
      </c>
      <c r="AH2535">
        <f t="shared" si="3180"/>
        <v>1610.3939817999999</v>
      </c>
      <c r="AI2535">
        <f t="shared" si="3181"/>
        <v>1736.1276619118635</v>
      </c>
      <c r="AJ2535">
        <f t="shared" si="3182"/>
        <v>1484.6603016881363</v>
      </c>
      <c r="AK2535">
        <f t="shared" si="3183"/>
        <v>0.82777997162998374</v>
      </c>
      <c r="AL2535">
        <f t="shared" si="3162"/>
        <v>-0.14268803070654959</v>
      </c>
      <c r="AM2535">
        <f t="shared" si="3163"/>
        <v>-1186356.2304725708</v>
      </c>
      <c r="AN2535">
        <f t="shared" si="3196"/>
        <v>10649252.994672736</v>
      </c>
      <c r="AO2535">
        <f t="shared" si="3197"/>
        <v>100335194</v>
      </c>
      <c r="AP2535">
        <f t="shared" si="3199"/>
        <v>0.10613676587571791</v>
      </c>
      <c r="AQ2535">
        <f t="shared" si="3200"/>
        <v>1663.6455142219404</v>
      </c>
      <c r="AR2535">
        <f t="shared" si="3201"/>
        <v>1675.7137455988441</v>
      </c>
      <c r="AS2535">
        <f t="shared" si="3202"/>
        <v>1616.1925190286802</v>
      </c>
      <c r="AT2535">
        <f t="shared" si="3203"/>
        <v>1560.250919028254</v>
      </c>
      <c r="AU2535">
        <f t="shared" si="3204"/>
        <v>1600.7703710551616</v>
      </c>
      <c r="AV2535">
        <f t="shared" si="3205"/>
        <v>1543.5561548325431</v>
      </c>
      <c r="AW2535">
        <f t="shared" si="3206"/>
        <v>57.214216222618461</v>
      </c>
      <c r="AX2535">
        <f t="shared" si="3233"/>
        <v>34.257950766870984</v>
      </c>
      <c r="AY2535">
        <f t="shared" si="3207"/>
        <v>22.956265455747477</v>
      </c>
      <c r="AZ2535">
        <f t="shared" si="3164"/>
        <v>1695.2132973333335</v>
      </c>
      <c r="BA2535">
        <f t="shared" si="3165"/>
        <v>14094572945.697239</v>
      </c>
      <c r="BB2535">
        <f t="shared" si="3168"/>
        <v>0</v>
      </c>
      <c r="BC2535">
        <f t="shared" si="3169"/>
        <v>14094572945.697239</v>
      </c>
      <c r="BD2535">
        <f t="shared" si="3184"/>
        <v>101658840094.94843</v>
      </c>
      <c r="BE2535">
        <f t="shared" si="3185"/>
        <v>31348404396.019253</v>
      </c>
      <c r="BF2535">
        <f t="shared" si="3186"/>
        <v>3.2428712737882592</v>
      </c>
      <c r="BG2535">
        <f t="shared" si="3187"/>
        <v>76.431054927877952</v>
      </c>
      <c r="BH2535">
        <f t="shared" si="3208"/>
        <v>214379728</v>
      </c>
      <c r="BI2535">
        <f t="shared" si="3209"/>
        <v>3.7066494823329252</v>
      </c>
      <c r="BJ2535">
        <f t="shared" si="3170"/>
        <v>-1250</v>
      </c>
      <c r="BK2535">
        <f t="shared" si="3210"/>
        <v>-6.747559357613714E-3</v>
      </c>
      <c r="BL2535">
        <f t="shared" si="3211"/>
        <v>0.99325244064238627</v>
      </c>
      <c r="BM2535">
        <f t="shared" si="3212"/>
        <v>66.267467958083898</v>
      </c>
      <c r="BN2535">
        <f t="shared" si="3213"/>
        <v>1696.409973</v>
      </c>
      <c r="BO2535">
        <f t="shared" si="3172"/>
        <v>1655.8859986</v>
      </c>
      <c r="BP2535">
        <f t="shared" si="3214"/>
        <v>1501.0155891176471</v>
      </c>
      <c r="BQ2535">
        <f t="shared" si="3215"/>
        <v>154.8704094823529</v>
      </c>
      <c r="BR2535">
        <f t="shared" si="3216"/>
        <v>185.75</v>
      </c>
      <c r="BS2535">
        <f t="shared" si="3217"/>
        <v>198.44995100000006</v>
      </c>
      <c r="BT2535">
        <f t="shared" si="3218"/>
        <v>209.06994600000007</v>
      </c>
      <c r="BU2535">
        <f t="shared" si="3219"/>
        <v>229.69995100000006</v>
      </c>
      <c r="BV2535">
        <f t="shared" si="3220"/>
        <v>1677.0486245333334</v>
      </c>
      <c r="BW2535">
        <f t="shared" si="3221"/>
        <v>1667.2623464285716</v>
      </c>
      <c r="BX2535">
        <f t="shared" si="3222"/>
        <v>1639.8394308181819</v>
      </c>
      <c r="BY2535">
        <f t="shared" si="3223"/>
        <v>1579.0004579428576</v>
      </c>
      <c r="BZ2535">
        <f t="shared" si="3224"/>
        <v>1778.9499510000001</v>
      </c>
      <c r="CA2535">
        <f t="shared" si="3225"/>
        <v>1472.8000489999999</v>
      </c>
      <c r="CB2535">
        <f t="shared" si="3226"/>
        <v>1618.4835302866663</v>
      </c>
      <c r="CC2535">
        <f t="shared" si="3227"/>
        <v>1606.8939599638888</v>
      </c>
      <c r="CD2535">
        <f t="shared" si="3228"/>
        <v>1566.4950431157142</v>
      </c>
      <c r="CE2535">
        <f t="shared" si="3229"/>
        <v>1462.9498695775894</v>
      </c>
      <c r="CF2535">
        <f t="shared" si="3230"/>
        <v>1704.3199460000001</v>
      </c>
      <c r="CG2535">
        <f t="shared" si="3231"/>
        <v>1778.9499510000001</v>
      </c>
      <c r="CH2535">
        <f t="shared" si="3232"/>
        <v>1694.780029</v>
      </c>
    </row>
    <row r="2536" spans="1:86">
      <c r="A2536" s="1">
        <v>43215</v>
      </c>
      <c r="B2536">
        <v>1692.5</v>
      </c>
      <c r="C2536">
        <v>1741.5</v>
      </c>
      <c r="D2536">
        <v>1682.530029</v>
      </c>
      <c r="E2536">
        <v>1735.119995</v>
      </c>
      <c r="F2536">
        <v>8196574</v>
      </c>
      <c r="G2536">
        <f t="shared" si="3166"/>
        <v>6422987.1314268457</v>
      </c>
      <c r="H2536">
        <f t="shared" si="3194"/>
        <v>-1288455.4137621587</v>
      </c>
      <c r="I2536">
        <f t="shared" si="3167"/>
        <v>1712.9125059999999</v>
      </c>
      <c r="J2536">
        <f t="shared" si="3174"/>
        <v>1722.5124814999999</v>
      </c>
      <c r="K2536">
        <f t="shared" si="3175"/>
        <v>1538.3974915000001</v>
      </c>
      <c r="L2536">
        <f t="shared" si="3176"/>
        <v>3</v>
      </c>
      <c r="M2536">
        <f t="shared" si="3177"/>
        <v>10</v>
      </c>
      <c r="N2536">
        <f t="shared" si="3178"/>
        <v>70</v>
      </c>
      <c r="O2536">
        <f t="shared" si="3179"/>
        <v>0</v>
      </c>
      <c r="P2536">
        <f t="shared" si="3154"/>
        <v>58.969970999999987</v>
      </c>
      <c r="Q2536">
        <f t="shared" si="3155"/>
        <v>6.3800049999999828</v>
      </c>
      <c r="R2536">
        <f t="shared" si="3156"/>
        <v>52.589966000000004</v>
      </c>
      <c r="S2536">
        <f t="shared" si="3157"/>
        <v>58.969970999999987</v>
      </c>
      <c r="T2536">
        <f t="shared" si="3193"/>
        <v>40.935414662330402</v>
      </c>
      <c r="U2536">
        <f t="shared" si="3158"/>
        <v>38.5</v>
      </c>
      <c r="V2536">
        <f t="shared" si="3159"/>
        <v>-50.969970999999987</v>
      </c>
      <c r="W2536">
        <f t="shared" si="3160"/>
        <v>38.5</v>
      </c>
      <c r="X2536">
        <f t="shared" si="3161"/>
        <v>0</v>
      </c>
      <c r="Y2536">
        <f t="shared" si="3191"/>
        <v>21.124936751031949</v>
      </c>
      <c r="Z2536">
        <f t="shared" si="3192"/>
        <v>4.053677361679866</v>
      </c>
      <c r="AA2536">
        <f t="shared" si="3188"/>
        <v>51.605527695977003</v>
      </c>
      <c r="AB2536">
        <f t="shared" si="3189"/>
        <v>9.9026170740372201</v>
      </c>
      <c r="AC2536">
        <f t="shared" si="3190"/>
        <v>67.80063157143104</v>
      </c>
      <c r="AD2536">
        <f t="shared" si="3198"/>
        <v>46.344276631379266</v>
      </c>
      <c r="AE2536">
        <f t="shared" si="3171"/>
        <v>1685.8099607999998</v>
      </c>
      <c r="AF2536">
        <f t="shared" si="3173"/>
        <v>1668.0999755</v>
      </c>
      <c r="AG2536">
        <f t="shared" si="3195"/>
        <v>1546.9119811</v>
      </c>
      <c r="AH2536">
        <f t="shared" si="3180"/>
        <v>1633.1989867</v>
      </c>
      <c r="AI2536">
        <f t="shared" si="3181"/>
        <v>1758.4226830135215</v>
      </c>
      <c r="AJ2536">
        <f t="shared" si="3182"/>
        <v>1507.9752903864785</v>
      </c>
      <c r="AK2536">
        <f t="shared" si="3183"/>
        <v>0.90695575717882215</v>
      </c>
      <c r="AL2536">
        <f t="shared" si="3162"/>
        <v>0.78361851322599485</v>
      </c>
      <c r="AM2536">
        <f t="shared" si="3163"/>
        <v>6422987.1314268457</v>
      </c>
      <c r="AN2536">
        <f t="shared" si="3196"/>
        <v>15453038.783084553</v>
      </c>
      <c r="AO2536">
        <f t="shared" si="3197"/>
        <v>105567558</v>
      </c>
      <c r="AP2536">
        <f t="shared" si="3199"/>
        <v>0.14638056497512761</v>
      </c>
      <c r="AQ2536">
        <f t="shared" si="3200"/>
        <v>1687.9468376864806</v>
      </c>
      <c r="AR2536">
        <f t="shared" si="3201"/>
        <v>1702.4770266781736</v>
      </c>
      <c r="AS2536">
        <f t="shared" si="3202"/>
        <v>1637.5994647035177</v>
      </c>
      <c r="AT2536">
        <f t="shared" si="3203"/>
        <v>1575.9891358657112</v>
      </c>
      <c r="AU2536">
        <f t="shared" si="3204"/>
        <v>1620.9228146468874</v>
      </c>
      <c r="AV2536">
        <f t="shared" si="3205"/>
        <v>1556.9656236442652</v>
      </c>
      <c r="AW2536">
        <f t="shared" si="3206"/>
        <v>63.957191002622267</v>
      </c>
      <c r="AX2536">
        <f t="shared" si="3233"/>
        <v>40.19779881402124</v>
      </c>
      <c r="AY2536">
        <f t="shared" si="3207"/>
        <v>23.759392188601026</v>
      </c>
      <c r="AZ2536">
        <f t="shared" si="3164"/>
        <v>1719.7166746666669</v>
      </c>
      <c r="BA2536">
        <f t="shared" si="3165"/>
        <v>14095784982.93926</v>
      </c>
      <c r="BB2536">
        <f t="shared" si="3168"/>
        <v>14095784982.93926</v>
      </c>
      <c r="BC2536">
        <f t="shared" si="3169"/>
        <v>0</v>
      </c>
      <c r="BD2536">
        <f t="shared" si="3184"/>
        <v>113088119130.88678</v>
      </c>
      <c r="BE2536">
        <f t="shared" si="3185"/>
        <v>31348404396.019253</v>
      </c>
      <c r="BF2536">
        <f t="shared" si="3186"/>
        <v>3.6074601342468062</v>
      </c>
      <c r="BG2536">
        <f t="shared" si="3187"/>
        <v>78.29606831392644</v>
      </c>
      <c r="BH2536">
        <f t="shared" si="3208"/>
        <v>222576302</v>
      </c>
      <c r="BI2536">
        <f t="shared" si="3209"/>
        <v>4.1078100910746356</v>
      </c>
      <c r="BJ2536">
        <f t="shared" si="3170"/>
        <v>4130.0048999999944</v>
      </c>
      <c r="BK2536">
        <f t="shared" si="3210"/>
        <v>2.4987919772537903E-2</v>
      </c>
      <c r="BL2536">
        <f t="shared" si="3211"/>
        <v>1.024987919772538</v>
      </c>
      <c r="BM2536">
        <f t="shared" si="3212"/>
        <v>65.998682895995003</v>
      </c>
      <c r="BN2536">
        <f t="shared" si="3213"/>
        <v>1712.0150145</v>
      </c>
      <c r="BO2536">
        <f t="shared" si="3172"/>
        <v>1681.3239990000002</v>
      </c>
      <c r="BP2536">
        <f t="shared" si="3214"/>
        <v>1506.0958844558825</v>
      </c>
      <c r="BQ2536">
        <f t="shared" si="3215"/>
        <v>175.22811454411772</v>
      </c>
      <c r="BR2536">
        <f t="shared" si="3216"/>
        <v>165.5</v>
      </c>
      <c r="BS2536">
        <f t="shared" si="3217"/>
        <v>178.56005800000003</v>
      </c>
      <c r="BT2536">
        <f t="shared" si="3218"/>
        <v>166.5</v>
      </c>
      <c r="BU2536">
        <f t="shared" si="3219"/>
        <v>187.5</v>
      </c>
      <c r="BV2536">
        <f t="shared" si="3220"/>
        <v>1703.8566323333334</v>
      </c>
      <c r="BW2536">
        <f t="shared" si="3221"/>
        <v>1693.6404446666666</v>
      </c>
      <c r="BX2536">
        <f t="shared" si="3222"/>
        <v>1662.5168877636365</v>
      </c>
      <c r="BY2536">
        <f t="shared" si="3223"/>
        <v>1598.4803640047624</v>
      </c>
      <c r="BZ2536">
        <f t="shared" si="3224"/>
        <v>1778.9499510000001</v>
      </c>
      <c r="CA2536">
        <f t="shared" si="3225"/>
        <v>1503.969971</v>
      </c>
      <c r="CB2536">
        <f t="shared" si="3226"/>
        <v>1654.0587877099999</v>
      </c>
      <c r="CC2536">
        <f t="shared" si="3227"/>
        <v>1626.7529378222218</v>
      </c>
      <c r="CD2536">
        <f t="shared" si="3228"/>
        <v>1593.5346593819843</v>
      </c>
      <c r="CE2536">
        <f t="shared" si="3229"/>
        <v>1475.3470767017538</v>
      </c>
      <c r="CF2536">
        <f t="shared" si="3230"/>
        <v>1692.8199460000001</v>
      </c>
      <c r="CG2536">
        <f t="shared" si="3231"/>
        <v>1721.5699460000001</v>
      </c>
      <c r="CH2536">
        <f t="shared" si="3232"/>
        <v>1671.25</v>
      </c>
    </row>
    <row r="2537" spans="1:86">
      <c r="A2537" s="1">
        <v>43216</v>
      </c>
      <c r="B2537">
        <v>1733.5</v>
      </c>
      <c r="C2537">
        <v>1780</v>
      </c>
      <c r="D2537">
        <v>1733.5</v>
      </c>
      <c r="E2537">
        <v>1769.619995</v>
      </c>
      <c r="F2537">
        <v>12135034</v>
      </c>
      <c r="G2537">
        <f t="shared" si="3166"/>
        <v>6717325.8883797945</v>
      </c>
      <c r="H2537">
        <f t="shared" si="3194"/>
        <v>5428870.4746176358</v>
      </c>
      <c r="I2537">
        <f t="shared" si="3167"/>
        <v>1754.15499875</v>
      </c>
      <c r="J2537">
        <f t="shared" si="3174"/>
        <v>1754.15499875</v>
      </c>
      <c r="K2537">
        <f t="shared" si="3175"/>
        <v>1576.7924804999998</v>
      </c>
      <c r="L2537">
        <f t="shared" si="3176"/>
        <v>1</v>
      </c>
      <c r="M2537">
        <f t="shared" si="3177"/>
        <v>9</v>
      </c>
      <c r="N2537">
        <f t="shared" si="3178"/>
        <v>90</v>
      </c>
      <c r="O2537">
        <f t="shared" si="3179"/>
        <v>10</v>
      </c>
      <c r="P2537">
        <f t="shared" si="3154"/>
        <v>46.5</v>
      </c>
      <c r="Q2537">
        <f t="shared" si="3155"/>
        <v>10.380004999999983</v>
      </c>
      <c r="R2537">
        <f t="shared" si="3156"/>
        <v>36.119995000000017</v>
      </c>
      <c r="S2537">
        <f t="shared" si="3157"/>
        <v>46.5</v>
      </c>
      <c r="T2537">
        <f t="shared" si="3193"/>
        <v>41.332885043592519</v>
      </c>
      <c r="U2537">
        <f t="shared" si="3158"/>
        <v>-8</v>
      </c>
      <c r="V2537">
        <f t="shared" si="3159"/>
        <v>23.5</v>
      </c>
      <c r="W2537">
        <f t="shared" si="3160"/>
        <v>0</v>
      </c>
      <c r="X2537">
        <f t="shared" si="3161"/>
        <v>23.5</v>
      </c>
      <c r="Y2537">
        <f t="shared" si="3191"/>
        <v>19.616012697386811</v>
      </c>
      <c r="Z2537">
        <f t="shared" si="3192"/>
        <v>5.4427004072741614</v>
      </c>
      <c r="AA2537">
        <f t="shared" si="3188"/>
        <v>47.458609958386418</v>
      </c>
      <c r="AB2537">
        <f t="shared" si="3189"/>
        <v>13.167966382056113</v>
      </c>
      <c r="AC2537">
        <f t="shared" si="3190"/>
        <v>56.560415656286764</v>
      </c>
      <c r="AD2537">
        <f t="shared" si="3198"/>
        <v>50.177500621235936</v>
      </c>
      <c r="AE2537">
        <f t="shared" si="3171"/>
        <v>1720.6199706</v>
      </c>
      <c r="AF2537">
        <f t="shared" si="3173"/>
        <v>1699.7782998333332</v>
      </c>
      <c r="AG2537">
        <f t="shared" si="3195"/>
        <v>1564.2004820500001</v>
      </c>
      <c r="AH2537">
        <f t="shared" si="3180"/>
        <v>1653.1989867</v>
      </c>
      <c r="AI2537">
        <f t="shared" si="3181"/>
        <v>1794.2958876100474</v>
      </c>
      <c r="AJ2537">
        <f t="shared" si="3182"/>
        <v>1512.1020857899525</v>
      </c>
      <c r="AK2537">
        <f t="shared" si="3183"/>
        <v>0.91255692913560571</v>
      </c>
      <c r="AL2537">
        <f t="shared" si="3162"/>
        <v>0.55354817204301154</v>
      </c>
      <c r="AM2537">
        <f t="shared" si="3163"/>
        <v>6717325.8883797945</v>
      </c>
      <c r="AN2537">
        <f t="shared" si="3196"/>
        <v>21587015.376775745</v>
      </c>
      <c r="AO2537">
        <f t="shared" si="3197"/>
        <v>115208018</v>
      </c>
      <c r="AP2537">
        <f t="shared" si="3199"/>
        <v>0.18737424487916932</v>
      </c>
      <c r="AQ2537">
        <f t="shared" si="3200"/>
        <v>1715.7157111730771</v>
      </c>
      <c r="AR2537">
        <f t="shared" si="3201"/>
        <v>1709.1725158098941</v>
      </c>
      <c r="AS2537">
        <f t="shared" si="3202"/>
        <v>1661.3631601568845</v>
      </c>
      <c r="AT2537">
        <f t="shared" si="3203"/>
        <v>1593.4159131877973</v>
      </c>
      <c r="AU2537">
        <f t="shared" si="3204"/>
        <v>1643.2273916998543</v>
      </c>
      <c r="AV2537">
        <f t="shared" si="3205"/>
        <v>1571.8514296391666</v>
      </c>
      <c r="AW2537">
        <f t="shared" si="3206"/>
        <v>71.375962060687698</v>
      </c>
      <c r="AX2537">
        <f t="shared" si="3233"/>
        <v>46.43343146335453</v>
      </c>
      <c r="AY2537">
        <f t="shared" si="3207"/>
        <v>24.942530597333167</v>
      </c>
      <c r="AZ2537">
        <f t="shared" si="3164"/>
        <v>1761.0399983333334</v>
      </c>
      <c r="BA2537">
        <f t="shared" si="3165"/>
        <v>21370280255.134945</v>
      </c>
      <c r="BB2537">
        <f t="shared" si="3168"/>
        <v>21370280255.134945</v>
      </c>
      <c r="BC2537">
        <f t="shared" si="3169"/>
        <v>0</v>
      </c>
      <c r="BD2537">
        <f t="shared" si="3184"/>
        <v>134458399386.02173</v>
      </c>
      <c r="BE2537">
        <f t="shared" si="3185"/>
        <v>29685575375.493263</v>
      </c>
      <c r="BF2537">
        <f t="shared" si="3186"/>
        <v>4.5294186717035307</v>
      </c>
      <c r="BG2537">
        <f t="shared" si="3187"/>
        <v>81.914916207784373</v>
      </c>
      <c r="BH2537">
        <f t="shared" si="3208"/>
        <v>234711336</v>
      </c>
      <c r="BI2537">
        <f t="shared" si="3209"/>
        <v>4.5408847626949527</v>
      </c>
      <c r="BJ2537">
        <f t="shared" si="3170"/>
        <v>3350</v>
      </c>
      <c r="BK2537">
        <f t="shared" si="3210"/>
        <v>1.9883351064719879E-2</v>
      </c>
      <c r="BL2537">
        <f t="shared" si="3211"/>
        <v>1.0198833510647198</v>
      </c>
      <c r="BM2537">
        <f t="shared" si="3212"/>
        <v>74.364596277806811</v>
      </c>
      <c r="BN2537">
        <f t="shared" si="3213"/>
        <v>1756.75</v>
      </c>
      <c r="BO2537">
        <f t="shared" si="3172"/>
        <v>1713.5260008999999</v>
      </c>
      <c r="BP2537">
        <f t="shared" si="3214"/>
        <v>1512.8569138676471</v>
      </c>
      <c r="BQ2537">
        <f t="shared" si="3215"/>
        <v>200.66908703235276</v>
      </c>
      <c r="BR2537">
        <f t="shared" si="3216"/>
        <v>192.96997099999999</v>
      </c>
      <c r="BS2537">
        <f t="shared" si="3217"/>
        <v>167.44995100000006</v>
      </c>
      <c r="BT2537">
        <f t="shared" si="3218"/>
        <v>159.59997599999997</v>
      </c>
      <c r="BU2537">
        <f t="shared" si="3219"/>
        <v>158.5</v>
      </c>
      <c r="BV2537">
        <f t="shared" si="3220"/>
        <v>1731.7933104000001</v>
      </c>
      <c r="BW2537">
        <f t="shared" si="3221"/>
        <v>1722.6461645238098</v>
      </c>
      <c r="BX2537">
        <f t="shared" si="3222"/>
        <v>1687.3207074545455</v>
      </c>
      <c r="BY2537">
        <f t="shared" si="3223"/>
        <v>1619.6906510428566</v>
      </c>
      <c r="BZ2537">
        <f t="shared" si="3224"/>
        <v>1780</v>
      </c>
      <c r="CA2537">
        <f t="shared" si="3225"/>
        <v>1555.380005</v>
      </c>
      <c r="CB2537">
        <f t="shared" si="3226"/>
        <v>1706.4866304533334</v>
      </c>
      <c r="CC2537">
        <f t="shared" si="3227"/>
        <v>1661.6787063972222</v>
      </c>
      <c r="CD2537">
        <f t="shared" si="3228"/>
        <v>1606.1674182259924</v>
      </c>
      <c r="CE2537">
        <f t="shared" si="3229"/>
        <v>1487.0716720771413</v>
      </c>
      <c r="CF2537">
        <f t="shared" si="3230"/>
        <v>1735.119995</v>
      </c>
      <c r="CG2537">
        <f t="shared" si="3231"/>
        <v>1741.5</v>
      </c>
      <c r="CH2537">
        <f t="shared" si="3232"/>
        <v>1682.530029</v>
      </c>
    </row>
    <row r="2538" spans="1:86">
      <c r="A2538" s="1">
        <v>43217</v>
      </c>
      <c r="B2538">
        <v>1762.5</v>
      </c>
      <c r="C2538">
        <v>1772</v>
      </c>
      <c r="D2538">
        <v>1710</v>
      </c>
      <c r="E2538">
        <v>1725.969971</v>
      </c>
      <c r="F2538">
        <v>4501330</v>
      </c>
      <c r="G2538">
        <f t="shared" si="3166"/>
        <v>-2182423.2399538727</v>
      </c>
      <c r="H2538">
        <f t="shared" si="3194"/>
        <v>3246447.2346637631</v>
      </c>
      <c r="I2538">
        <f t="shared" si="3167"/>
        <v>1742.6174927500001</v>
      </c>
      <c r="J2538">
        <f t="shared" si="3174"/>
        <v>1754.15499875</v>
      </c>
      <c r="K2538">
        <f t="shared" si="3175"/>
        <v>1576.7924804999998</v>
      </c>
      <c r="L2538">
        <f t="shared" si="3176"/>
        <v>2</v>
      </c>
      <c r="M2538">
        <f t="shared" si="3177"/>
        <v>10</v>
      </c>
      <c r="N2538">
        <f t="shared" si="3178"/>
        <v>80</v>
      </c>
      <c r="O2538">
        <f t="shared" si="3179"/>
        <v>0</v>
      </c>
      <c r="P2538">
        <f t="shared" si="3154"/>
        <v>62</v>
      </c>
      <c r="Q2538">
        <f t="shared" si="3155"/>
        <v>46.030029000000013</v>
      </c>
      <c r="R2538">
        <f t="shared" si="3156"/>
        <v>15.969970999999987</v>
      </c>
      <c r="S2538">
        <f t="shared" si="3157"/>
        <v>62</v>
      </c>
      <c r="T2538">
        <f t="shared" si="3193"/>
        <v>42.809107540478763</v>
      </c>
      <c r="U2538">
        <f t="shared" si="3158"/>
        <v>2.5</v>
      </c>
      <c r="V2538">
        <f t="shared" si="3159"/>
        <v>-8.8000489999999445</v>
      </c>
      <c r="W2538">
        <f t="shared" si="3160"/>
        <v>2.5</v>
      </c>
      <c r="X2538">
        <f t="shared" si="3161"/>
        <v>0</v>
      </c>
      <c r="Y2538">
        <f t="shared" si="3191"/>
        <v>18.393440361859181</v>
      </c>
      <c r="Z2538">
        <f t="shared" si="3192"/>
        <v>5.0539360924688648</v>
      </c>
      <c r="AA2538">
        <f t="shared" si="3188"/>
        <v>42.966185044775813</v>
      </c>
      <c r="AB2538">
        <f t="shared" si="3189"/>
        <v>11.805749717370407</v>
      </c>
      <c r="AC2538">
        <f t="shared" si="3190"/>
        <v>56.891244508201844</v>
      </c>
      <c r="AD2538">
        <f t="shared" si="3198"/>
        <v>54.034355243372261</v>
      </c>
      <c r="AE2538">
        <f t="shared" si="3171"/>
        <v>1725.5699706</v>
      </c>
      <c r="AF2538">
        <f t="shared" si="3173"/>
        <v>1721.5116373333333</v>
      </c>
      <c r="AG2538">
        <f t="shared" si="3195"/>
        <v>1579.2704833000003</v>
      </c>
      <c r="AH2538">
        <f t="shared" si="3180"/>
        <v>1668.1309814000001</v>
      </c>
      <c r="AI2538">
        <f t="shared" si="3181"/>
        <v>1805.2106172681797</v>
      </c>
      <c r="AJ2538">
        <f t="shared" si="3182"/>
        <v>1531.0513455318205</v>
      </c>
      <c r="AK2538">
        <f t="shared" si="3183"/>
        <v>0.710968570326594</v>
      </c>
      <c r="AL2538">
        <f t="shared" si="3162"/>
        <v>-0.48483964516129074</v>
      </c>
      <c r="AM2538">
        <f t="shared" si="3163"/>
        <v>-2182423.2399538727</v>
      </c>
      <c r="AN2538">
        <f t="shared" si="3196"/>
        <v>19640800.294047114</v>
      </c>
      <c r="AO2538">
        <f t="shared" si="3197"/>
        <v>112843694</v>
      </c>
      <c r="AP2538">
        <f t="shared" si="3199"/>
        <v>0.17405314907581024</v>
      </c>
      <c r="AQ2538">
        <f t="shared" si="3200"/>
        <v>1719.202159514231</v>
      </c>
      <c r="AR2538">
        <f t="shared" si="3201"/>
        <v>1725.3826127690743</v>
      </c>
      <c r="AS2538">
        <f t="shared" si="3202"/>
        <v>1672.9923861086454</v>
      </c>
      <c r="AT2538">
        <f t="shared" si="3203"/>
        <v>1605.3457783908955</v>
      </c>
      <c r="AU2538">
        <f t="shared" si="3204"/>
        <v>1655.6387785948762</v>
      </c>
      <c r="AV2538">
        <f t="shared" si="3205"/>
        <v>1582.639727534425</v>
      </c>
      <c r="AW2538">
        <f t="shared" si="3206"/>
        <v>72.999051060451166</v>
      </c>
      <c r="AX2538">
        <f t="shared" si="3233"/>
        <v>51.746555382773856</v>
      </c>
      <c r="AY2538">
        <f t="shared" si="3207"/>
        <v>21.25249567767731</v>
      </c>
      <c r="AZ2538">
        <f t="shared" si="3164"/>
        <v>1735.9899903333335</v>
      </c>
      <c r="BA2538">
        <f t="shared" si="3165"/>
        <v>7814263823.1871443</v>
      </c>
      <c r="BB2538">
        <f t="shared" si="3168"/>
        <v>0</v>
      </c>
      <c r="BC2538">
        <f t="shared" si="3169"/>
        <v>7814263823.1871443</v>
      </c>
      <c r="BD2538">
        <f t="shared" si="3184"/>
        <v>134458399386.02173</v>
      </c>
      <c r="BE2538">
        <f t="shared" si="3185"/>
        <v>35686741405.799553</v>
      </c>
      <c r="BF2538">
        <f t="shared" si="3186"/>
        <v>3.7677410177935302</v>
      </c>
      <c r="BG2538">
        <f t="shared" si="3187"/>
        <v>79.025706382374111</v>
      </c>
      <c r="BH2538">
        <f t="shared" si="3208"/>
        <v>230210006</v>
      </c>
      <c r="BI2538">
        <f t="shared" si="3209"/>
        <v>4.612486960261986</v>
      </c>
      <c r="BJ2538">
        <f t="shared" si="3170"/>
        <v>-4465.002400000003</v>
      </c>
      <c r="BK2538">
        <f t="shared" si="3210"/>
        <v>-2.4666326173603179E-2</v>
      </c>
      <c r="BL2538">
        <f t="shared" si="3211"/>
        <v>0.9753336738263968</v>
      </c>
      <c r="BM2538">
        <f t="shared" si="3212"/>
        <v>72.247311694995659</v>
      </c>
      <c r="BN2538">
        <f t="shared" si="3213"/>
        <v>1741</v>
      </c>
      <c r="BO2538">
        <f t="shared" si="3172"/>
        <v>1728.6079955</v>
      </c>
      <c r="BP2538">
        <f t="shared" si="3214"/>
        <v>1519.6333851764705</v>
      </c>
      <c r="BQ2538">
        <f t="shared" si="3215"/>
        <v>208.97461032352953</v>
      </c>
      <c r="BR2538">
        <f t="shared" si="3216"/>
        <v>132.15002499999991</v>
      </c>
      <c r="BS2538">
        <f t="shared" si="3217"/>
        <v>154.61999500000002</v>
      </c>
      <c r="BT2538">
        <f t="shared" si="3218"/>
        <v>172.03002900000001</v>
      </c>
      <c r="BU2538">
        <f t="shared" si="3219"/>
        <v>204.5</v>
      </c>
      <c r="BV2538">
        <f t="shared" si="3220"/>
        <v>1733.5766438666665</v>
      </c>
      <c r="BW2538">
        <f t="shared" si="3221"/>
        <v>1730.1294991428572</v>
      </c>
      <c r="BX2538">
        <f t="shared" si="3222"/>
        <v>1700.5517955090909</v>
      </c>
      <c r="BY2538">
        <f t="shared" si="3223"/>
        <v>1635.0972690380954</v>
      </c>
      <c r="BZ2538">
        <f t="shared" si="3224"/>
        <v>1780</v>
      </c>
      <c r="CA2538">
        <f t="shared" si="3225"/>
        <v>1555.380005</v>
      </c>
      <c r="CB2538">
        <f t="shared" si="3226"/>
        <v>1712.9366257533334</v>
      </c>
      <c r="CC2538">
        <f t="shared" si="3227"/>
        <v>1708.9907982666666</v>
      </c>
      <c r="CD2538">
        <f t="shared" si="3228"/>
        <v>1620.6835634100003</v>
      </c>
      <c r="CE2538">
        <f t="shared" si="3229"/>
        <v>1501.5171863254086</v>
      </c>
      <c r="CF2538">
        <f t="shared" si="3230"/>
        <v>1769.619995</v>
      </c>
      <c r="CG2538">
        <f t="shared" si="3231"/>
        <v>1780</v>
      </c>
      <c r="CH2538">
        <f t="shared" si="3232"/>
        <v>1733.5</v>
      </c>
    </row>
    <row r="2539" spans="1:86">
      <c r="A2539" s="1">
        <v>43220</v>
      </c>
      <c r="B2539">
        <v>1725.969971</v>
      </c>
      <c r="C2539">
        <v>1774.5</v>
      </c>
      <c r="D2539">
        <v>1718.8000489999999</v>
      </c>
      <c r="E2539">
        <v>1766.0500489999999</v>
      </c>
      <c r="F2539">
        <v>3458558</v>
      </c>
      <c r="G2539">
        <f t="shared" si="3166"/>
        <v>2409198.1673258864</v>
      </c>
      <c r="H2539">
        <f t="shared" si="3194"/>
        <v>5655645.40198965</v>
      </c>
      <c r="I2539">
        <f t="shared" si="3167"/>
        <v>1746.3300172499999</v>
      </c>
      <c r="J2539">
        <f t="shared" si="3174"/>
        <v>1754.15499875</v>
      </c>
      <c r="K2539">
        <f t="shared" si="3175"/>
        <v>1583.0500185000001</v>
      </c>
      <c r="L2539">
        <f t="shared" si="3176"/>
        <v>3</v>
      </c>
      <c r="M2539">
        <f t="shared" si="3177"/>
        <v>9</v>
      </c>
      <c r="N2539">
        <f t="shared" si="3178"/>
        <v>70</v>
      </c>
      <c r="O2539">
        <f t="shared" si="3179"/>
        <v>10</v>
      </c>
      <c r="P2539">
        <f t="shared" si="3154"/>
        <v>55.699951000000056</v>
      </c>
      <c r="Q2539">
        <f t="shared" si="3155"/>
        <v>8.4499510000000555</v>
      </c>
      <c r="R2539">
        <f t="shared" si="3156"/>
        <v>47.25</v>
      </c>
      <c r="S2539">
        <f t="shared" si="3157"/>
        <v>55.699951000000056</v>
      </c>
      <c r="T2539">
        <f t="shared" si="3193"/>
        <v>43.729882073301717</v>
      </c>
      <c r="U2539">
        <f t="shared" si="3158"/>
        <v>-8.4000240000000304</v>
      </c>
      <c r="V2539">
        <f t="shared" si="3159"/>
        <v>-16.849975000000086</v>
      </c>
      <c r="W2539">
        <f t="shared" si="3160"/>
        <v>0</v>
      </c>
      <c r="X2539">
        <f t="shared" si="3161"/>
        <v>0</v>
      </c>
      <c r="Y2539">
        <f t="shared" si="3191"/>
        <v>17.079623193154955</v>
      </c>
      <c r="Z2539">
        <f t="shared" si="3192"/>
        <v>4.6929406572925174</v>
      </c>
      <c r="AA2539">
        <f t="shared" si="3188"/>
        <v>39.057098678028517</v>
      </c>
      <c r="AB2539">
        <f t="shared" si="3189"/>
        <v>10.731656329248795</v>
      </c>
      <c r="AC2539">
        <f t="shared" si="3190"/>
        <v>56.891244508201844</v>
      </c>
      <c r="AD2539">
        <f t="shared" si="3198"/>
        <v>56.541676406643717</v>
      </c>
      <c r="AE2539">
        <f t="shared" si="3171"/>
        <v>1737.9159912</v>
      </c>
      <c r="AF2539">
        <f t="shared" si="3173"/>
        <v>1732.3166503333332</v>
      </c>
      <c r="AG2539">
        <f t="shared" si="3195"/>
        <v>1594.8319884500002</v>
      </c>
      <c r="AH2539">
        <f t="shared" si="3180"/>
        <v>1685.3539917000003</v>
      </c>
      <c r="AI2539">
        <f t="shared" si="3181"/>
        <v>1824.0288047034846</v>
      </c>
      <c r="AJ2539">
        <f t="shared" si="3182"/>
        <v>1546.6791786965159</v>
      </c>
      <c r="AK2539">
        <f t="shared" si="3183"/>
        <v>0.79095426758560727</v>
      </c>
      <c r="AL2539">
        <f t="shared" si="3162"/>
        <v>0.69659036145291953</v>
      </c>
      <c r="AM2539">
        <f t="shared" si="3163"/>
        <v>2409198.1673258864</v>
      </c>
      <c r="AN2539">
        <f t="shared" si="3196"/>
        <v>20582978.225770403</v>
      </c>
      <c r="AO2539">
        <f t="shared" si="3197"/>
        <v>114639264</v>
      </c>
      <c r="AP2539">
        <f t="shared" si="3199"/>
        <v>0.17954562431393839</v>
      </c>
      <c r="AQ2539">
        <f t="shared" si="3200"/>
        <v>1735.1304419393923</v>
      </c>
      <c r="AR2539">
        <f t="shared" si="3201"/>
        <v>1732.3643695548881</v>
      </c>
      <c r="AS2539">
        <f t="shared" si="3202"/>
        <v>1689.7427654290893</v>
      </c>
      <c r="AT2539">
        <f t="shared" si="3203"/>
        <v>1619.809162745715</v>
      </c>
      <c r="AU2539">
        <f t="shared" si="3204"/>
        <v>1672.2004691556447</v>
      </c>
      <c r="AV2539">
        <f t="shared" si="3205"/>
        <v>1595.4784500370151</v>
      </c>
      <c r="AW2539">
        <f t="shared" si="3206"/>
        <v>76.722019118629532</v>
      </c>
      <c r="AX2539">
        <f t="shared" si="3233"/>
        <v>56.741648129944991</v>
      </c>
      <c r="AY2539">
        <f t="shared" si="3207"/>
        <v>19.980370988684541</v>
      </c>
      <c r="AZ2539">
        <f t="shared" si="3164"/>
        <v>1753.1166993333334</v>
      </c>
      <c r="BA2539">
        <f t="shared" si="3165"/>
        <v>6063255785.4128952</v>
      </c>
      <c r="BB2539">
        <f t="shared" si="3168"/>
        <v>6063255785.4128952</v>
      </c>
      <c r="BC2539">
        <f t="shared" si="3169"/>
        <v>0</v>
      </c>
      <c r="BD2539">
        <f t="shared" si="3184"/>
        <v>138780286515.65775</v>
      </c>
      <c r="BE2539">
        <f t="shared" si="3185"/>
        <v>35686741405.799553</v>
      </c>
      <c r="BF2539">
        <f t="shared" si="3186"/>
        <v>3.8888472594783945</v>
      </c>
      <c r="BG2539">
        <f t="shared" si="3187"/>
        <v>79.545280371334556</v>
      </c>
      <c r="BH2539">
        <f t="shared" si="3208"/>
        <v>233668564</v>
      </c>
      <c r="BI2539">
        <f t="shared" si="3209"/>
        <v>4.808715474461569</v>
      </c>
      <c r="BJ2539">
        <f t="shared" si="3170"/>
        <v>3908.0077999999958</v>
      </c>
      <c r="BK2539">
        <f t="shared" si="3210"/>
        <v>2.3221770177599434E-2</v>
      </c>
      <c r="BL2539">
        <f t="shared" si="3211"/>
        <v>1.0232217701775994</v>
      </c>
      <c r="BM2539">
        <f t="shared" si="3212"/>
        <v>73.088043864823263</v>
      </c>
      <c r="BN2539">
        <f t="shared" si="3213"/>
        <v>1746.6500245</v>
      </c>
      <c r="BO2539">
        <f t="shared" si="3172"/>
        <v>1730.5650024000001</v>
      </c>
      <c r="BP2539">
        <f t="shared" si="3214"/>
        <v>1526.5907395441175</v>
      </c>
      <c r="BQ2539">
        <f t="shared" si="3215"/>
        <v>203.97426285588267</v>
      </c>
      <c r="BR2539">
        <f t="shared" si="3216"/>
        <v>182.75</v>
      </c>
      <c r="BS2539">
        <f t="shared" si="3217"/>
        <v>145.20007299999997</v>
      </c>
      <c r="BT2539">
        <f t="shared" si="3218"/>
        <v>177.03002900000001</v>
      </c>
      <c r="BU2539">
        <f t="shared" si="3219"/>
        <v>132.15002499999991</v>
      </c>
      <c r="BV2539">
        <f t="shared" si="3220"/>
        <v>1747.0700033333335</v>
      </c>
      <c r="BW2539">
        <f t="shared" si="3221"/>
        <v>1742.8547596190479</v>
      </c>
      <c r="BX2539">
        <f t="shared" si="3222"/>
        <v>1718.3552623454543</v>
      </c>
      <c r="BY2539">
        <f t="shared" si="3223"/>
        <v>1652.8857991047621</v>
      </c>
      <c r="BZ2539">
        <f t="shared" si="3224"/>
        <v>1780</v>
      </c>
      <c r="CA2539">
        <f t="shared" si="3225"/>
        <v>1572.9300539999999</v>
      </c>
      <c r="CB2539">
        <f t="shared" si="3226"/>
        <v>1721.6216726233336</v>
      </c>
      <c r="CC2539">
        <f t="shared" si="3227"/>
        <v>1716.1666298499997</v>
      </c>
      <c r="CD2539">
        <f t="shared" si="3228"/>
        <v>1632.9281202005161</v>
      </c>
      <c r="CE2539">
        <f t="shared" si="3229"/>
        <v>1512.1708711437675</v>
      </c>
      <c r="CF2539">
        <f t="shared" si="3230"/>
        <v>1725.969971</v>
      </c>
      <c r="CG2539">
        <f t="shared" si="3231"/>
        <v>1772</v>
      </c>
      <c r="CH2539">
        <f t="shared" si="3232"/>
        <v>1710</v>
      </c>
    </row>
    <row r="2540" spans="1:86">
      <c r="A2540" s="1">
        <v>43222</v>
      </c>
      <c r="B2540">
        <v>1765.25</v>
      </c>
      <c r="C2540">
        <v>1766.099976</v>
      </c>
      <c r="D2540">
        <v>1735.650024</v>
      </c>
      <c r="E2540">
        <v>1749.880005</v>
      </c>
      <c r="F2540">
        <v>3158046</v>
      </c>
      <c r="G2540">
        <f t="shared" si="3166"/>
        <v>-206387.18772167922</v>
      </c>
      <c r="H2540">
        <f t="shared" si="3194"/>
        <v>5449258.214267971</v>
      </c>
      <c r="I2540">
        <f t="shared" si="3167"/>
        <v>1754.22000125</v>
      </c>
      <c r="J2540">
        <f t="shared" si="3174"/>
        <v>1754.22000125</v>
      </c>
      <c r="K2540">
        <f t="shared" si="3175"/>
        <v>1583.0500185000001</v>
      </c>
      <c r="L2540">
        <f t="shared" si="3176"/>
        <v>1</v>
      </c>
      <c r="M2540">
        <f t="shared" si="3177"/>
        <v>10</v>
      </c>
      <c r="N2540">
        <f t="shared" si="3178"/>
        <v>90</v>
      </c>
      <c r="O2540">
        <f t="shared" si="3179"/>
        <v>0</v>
      </c>
      <c r="P2540">
        <f t="shared" si="3154"/>
        <v>30.449951999999939</v>
      </c>
      <c r="Q2540">
        <f t="shared" si="3155"/>
        <v>16.219970999999987</v>
      </c>
      <c r="R2540">
        <f t="shared" si="3156"/>
        <v>14.229980999999952</v>
      </c>
      <c r="S2540">
        <f t="shared" si="3157"/>
        <v>30.449951999999939</v>
      </c>
      <c r="T2540">
        <f t="shared" si="3193"/>
        <v>42.781315639494444</v>
      </c>
      <c r="U2540">
        <f t="shared" si="3158"/>
        <v>-3.0999759999999696</v>
      </c>
      <c r="V2540">
        <f t="shared" si="3159"/>
        <v>0.45007299999997485</v>
      </c>
      <c r="W2540">
        <f t="shared" si="3160"/>
        <v>0</v>
      </c>
      <c r="X2540">
        <f t="shared" si="3161"/>
        <v>0.45007299999997485</v>
      </c>
      <c r="Y2540">
        <f t="shared" si="3191"/>
        <v>15.8596501079296</v>
      </c>
      <c r="Z2540">
        <f t="shared" si="3192"/>
        <v>4.3898786817716218</v>
      </c>
      <c r="AA2540">
        <f t="shared" si="3188"/>
        <v>37.071440816767307</v>
      </c>
      <c r="AB2540">
        <f t="shared" si="3189"/>
        <v>10.261205426134712</v>
      </c>
      <c r="AC2540">
        <f t="shared" si="3190"/>
        <v>56.642164591955492</v>
      </c>
      <c r="AD2540">
        <f t="shared" si="3198"/>
        <v>57.473799938873356</v>
      </c>
      <c r="AE2540">
        <f t="shared" si="3171"/>
        <v>1749.3280030000001</v>
      </c>
      <c r="AF2540">
        <f t="shared" si="3173"/>
        <v>1739.9099935000002</v>
      </c>
      <c r="AG2540">
        <f t="shared" si="3195"/>
        <v>1609.5449889500001</v>
      </c>
      <c r="AH2540">
        <f t="shared" si="3180"/>
        <v>1702.0119872999999</v>
      </c>
      <c r="AI2540">
        <f t="shared" si="3181"/>
        <v>1826.9927384604362</v>
      </c>
      <c r="AJ2540">
        <f t="shared" si="3182"/>
        <v>1577.0312361395636</v>
      </c>
      <c r="AK2540">
        <f t="shared" si="3183"/>
        <v>0.691501560262478</v>
      </c>
      <c r="AL2540">
        <f t="shared" si="3162"/>
        <v>-6.5352812378818806E-2</v>
      </c>
      <c r="AM2540">
        <f t="shared" si="3163"/>
        <v>-206387.18772167922</v>
      </c>
      <c r="AN2540">
        <f t="shared" si="3196"/>
        <v>20351991.427579839</v>
      </c>
      <c r="AO2540">
        <f t="shared" si="3197"/>
        <v>115860020</v>
      </c>
      <c r="AP2540">
        <f t="shared" si="3199"/>
        <v>0.17566017533554576</v>
      </c>
      <c r="AQ2540">
        <f t="shared" si="3200"/>
        <v>1740.145293379999</v>
      </c>
      <c r="AR2540">
        <f t="shared" si="3201"/>
        <v>1734.805589621745</v>
      </c>
      <c r="AS2540">
        <f t="shared" si="3202"/>
        <v>1700.5674685518532</v>
      </c>
      <c r="AT2540">
        <f t="shared" si="3203"/>
        <v>1631.5155385486007</v>
      </c>
      <c r="AU2540">
        <f t="shared" si="3204"/>
        <v>1683.852399532298</v>
      </c>
      <c r="AV2540">
        <f t="shared" si="3205"/>
        <v>1606.286558884424</v>
      </c>
      <c r="AW2540">
        <f t="shared" si="3206"/>
        <v>77.565840647873983</v>
      </c>
      <c r="AX2540">
        <f t="shared" si="3233"/>
        <v>60.90648663353079</v>
      </c>
      <c r="AY2540">
        <f t="shared" si="3207"/>
        <v>16.659354014343194</v>
      </c>
      <c r="AZ2540">
        <f t="shared" si="3164"/>
        <v>1750.5433350000001</v>
      </c>
      <c r="BA2540">
        <f t="shared" si="3165"/>
        <v>5528296376.9234104</v>
      </c>
      <c r="BB2540">
        <f t="shared" si="3168"/>
        <v>0</v>
      </c>
      <c r="BC2540">
        <f t="shared" si="3169"/>
        <v>5528296376.9234104</v>
      </c>
      <c r="BD2540">
        <f t="shared" si="3184"/>
        <v>134101608952.2251</v>
      </c>
      <c r="BE2540">
        <f t="shared" si="3185"/>
        <v>41215037782.722961</v>
      </c>
      <c r="BF2540">
        <f t="shared" si="3186"/>
        <v>3.2537058356995976</v>
      </c>
      <c r="BG2540">
        <f t="shared" si="3187"/>
        <v>76.491087098515067</v>
      </c>
      <c r="BH2540">
        <f t="shared" si="3208"/>
        <v>230510518</v>
      </c>
      <c r="BI2540">
        <f t="shared" si="3209"/>
        <v>4.8288918449111558</v>
      </c>
      <c r="BJ2540">
        <f t="shared" si="3170"/>
        <v>-1717.0043999999962</v>
      </c>
      <c r="BK2540">
        <f t="shared" si="3210"/>
        <v>-9.1560508203921021E-3</v>
      </c>
      <c r="BL2540">
        <f t="shared" si="3211"/>
        <v>0.99084394917960794</v>
      </c>
      <c r="BM2540">
        <f t="shared" si="3212"/>
        <v>65.870639557617835</v>
      </c>
      <c r="BN2540">
        <f t="shared" si="3213"/>
        <v>1750.875</v>
      </c>
      <c r="BO2540">
        <f t="shared" si="3172"/>
        <v>1741.4580077999999</v>
      </c>
      <c r="BP2540">
        <f t="shared" si="3214"/>
        <v>1533.0914755588235</v>
      </c>
      <c r="BQ2540">
        <f t="shared" si="3215"/>
        <v>208.3665322411764</v>
      </c>
      <c r="BR2540">
        <f t="shared" si="3216"/>
        <v>170.32995600000004</v>
      </c>
      <c r="BS2540">
        <f t="shared" si="3217"/>
        <v>162.7199700000001</v>
      </c>
      <c r="BT2540">
        <f t="shared" si="3218"/>
        <v>169.38000499999998</v>
      </c>
      <c r="BU2540">
        <f t="shared" si="3219"/>
        <v>182.25</v>
      </c>
      <c r="BV2540">
        <f t="shared" si="3220"/>
        <v>1751.0580079333333</v>
      </c>
      <c r="BW2540">
        <f t="shared" si="3221"/>
        <v>1747.872860952381</v>
      </c>
      <c r="BX2540">
        <f t="shared" si="3222"/>
        <v>1730.0872647636363</v>
      </c>
      <c r="BY2540">
        <f t="shared" si="3223"/>
        <v>1667.652276871429</v>
      </c>
      <c r="BZ2540">
        <f t="shared" si="3224"/>
        <v>1780</v>
      </c>
      <c r="CA2540">
        <f t="shared" si="3225"/>
        <v>1572.9300539999999</v>
      </c>
      <c r="CB2540">
        <f t="shared" si="3226"/>
        <v>1745.9155964999998</v>
      </c>
      <c r="CC2540">
        <f t="shared" si="3227"/>
        <v>1724.6697261027775</v>
      </c>
      <c r="CD2540">
        <f t="shared" si="3228"/>
        <v>1652.9849495703572</v>
      </c>
      <c r="CE2540">
        <f t="shared" si="3229"/>
        <v>1524.5586439963772</v>
      </c>
      <c r="CF2540">
        <f t="shared" si="3230"/>
        <v>1766.0500489999999</v>
      </c>
      <c r="CG2540">
        <f t="shared" si="3231"/>
        <v>1774.5</v>
      </c>
      <c r="CH2540">
        <f t="shared" si="3232"/>
        <v>1718.8000489999999</v>
      </c>
    </row>
    <row r="2541" spans="1:86">
      <c r="A2541" s="1">
        <v>43223</v>
      </c>
      <c r="B2541">
        <v>1754.900024</v>
      </c>
      <c r="C2541">
        <v>1763</v>
      </c>
      <c r="D2541">
        <v>1735.1999510000001</v>
      </c>
      <c r="E2541">
        <v>1740.9300539999999</v>
      </c>
      <c r="F2541">
        <v>3761550</v>
      </c>
      <c r="G2541">
        <f t="shared" si="3166"/>
        <v>-2210900.2914581508</v>
      </c>
      <c r="H2541">
        <f t="shared" si="3194"/>
        <v>3238357.9228098202</v>
      </c>
      <c r="I2541">
        <f t="shared" si="3167"/>
        <v>1748.5075072499999</v>
      </c>
      <c r="J2541">
        <f t="shared" si="3174"/>
        <v>1754.22000125</v>
      </c>
      <c r="K2541">
        <f t="shared" si="3175"/>
        <v>1594.2499695000001</v>
      </c>
      <c r="L2541">
        <f t="shared" si="3176"/>
        <v>2</v>
      </c>
      <c r="M2541">
        <f t="shared" si="3177"/>
        <v>10</v>
      </c>
      <c r="N2541">
        <f t="shared" si="3178"/>
        <v>80</v>
      </c>
      <c r="O2541">
        <f t="shared" si="3179"/>
        <v>0</v>
      </c>
      <c r="P2541">
        <f t="shared" si="3154"/>
        <v>27.800048999999944</v>
      </c>
      <c r="Q2541">
        <f t="shared" si="3155"/>
        <v>22.069946000000073</v>
      </c>
      <c r="R2541">
        <f t="shared" si="3156"/>
        <v>5.7301029999998718</v>
      </c>
      <c r="S2541">
        <f t="shared" si="3157"/>
        <v>27.800048999999944</v>
      </c>
      <c r="T2541">
        <f t="shared" si="3193"/>
        <v>41.711225165244841</v>
      </c>
      <c r="U2541">
        <f t="shared" si="3158"/>
        <v>-14.5</v>
      </c>
      <c r="V2541">
        <f t="shared" si="3159"/>
        <v>0.1999510000000555</v>
      </c>
      <c r="W2541">
        <f t="shared" si="3160"/>
        <v>0</v>
      </c>
      <c r="X2541">
        <f t="shared" si="3161"/>
        <v>0.1999510000000555</v>
      </c>
      <c r="Y2541">
        <f t="shared" si="3191"/>
        <v>14.726817957363199</v>
      </c>
      <c r="Z2541">
        <f t="shared" si="3192"/>
        <v>4.0905981330736525</v>
      </c>
      <c r="AA2541">
        <f t="shared" si="3188"/>
        <v>35.306606073115461</v>
      </c>
      <c r="AB2541">
        <f t="shared" si="3189"/>
        <v>9.8069479303668903</v>
      </c>
      <c r="AC2541">
        <f t="shared" si="3190"/>
        <v>56.523274891577444</v>
      </c>
      <c r="AD2541">
        <f t="shared" si="3198"/>
        <v>57.676068208556849</v>
      </c>
      <c r="AE2541">
        <f t="shared" si="3171"/>
        <v>1750.4900148000002</v>
      </c>
      <c r="AF2541">
        <f t="shared" si="3173"/>
        <v>1747.9283448333335</v>
      </c>
      <c r="AG2541">
        <f t="shared" si="3195"/>
        <v>1623.8189940999998</v>
      </c>
      <c r="AH2541">
        <f t="shared" si="3180"/>
        <v>1718.1499878</v>
      </c>
      <c r="AI2541">
        <f t="shared" si="3181"/>
        <v>1813.9911259060441</v>
      </c>
      <c r="AJ2541">
        <f t="shared" si="3182"/>
        <v>1622.3088496939558</v>
      </c>
      <c r="AK2541">
        <f t="shared" si="3183"/>
        <v>0.61884284061190298</v>
      </c>
      <c r="AL2541">
        <f t="shared" si="3162"/>
        <v>-0.58776310070533444</v>
      </c>
      <c r="AM2541">
        <f t="shared" si="3163"/>
        <v>-2210900.2914581508</v>
      </c>
      <c r="AN2541">
        <f t="shared" si="3196"/>
        <v>18425286.397948336</v>
      </c>
      <c r="AO2541">
        <f t="shared" si="3197"/>
        <v>116779750</v>
      </c>
      <c r="AP2541">
        <f t="shared" si="3199"/>
        <v>0.15777809421537839</v>
      </c>
      <c r="AQ2541">
        <f t="shared" si="3200"/>
        <v>1740.4121119907993</v>
      </c>
      <c r="AR2541">
        <f t="shared" si="3201"/>
        <v>1736.3942980045476</v>
      </c>
      <c r="AS2541">
        <f t="shared" si="3202"/>
        <v>1707.8327339325197</v>
      </c>
      <c r="AT2541">
        <f t="shared" si="3203"/>
        <v>1641.3628449392265</v>
      </c>
      <c r="AU2541">
        <f t="shared" si="3204"/>
        <v>1692.4140477024532</v>
      </c>
      <c r="AV2541">
        <f t="shared" si="3205"/>
        <v>1615.7116035425142</v>
      </c>
      <c r="AW2541">
        <f t="shared" si="3206"/>
        <v>76.702444159938977</v>
      </c>
      <c r="AX2541">
        <f t="shared" si="3233"/>
        <v>64.06567813881243</v>
      </c>
      <c r="AY2541">
        <f t="shared" si="3207"/>
        <v>12.636766021126547</v>
      </c>
      <c r="AZ2541">
        <f t="shared" si="3164"/>
        <v>1746.3766683333333</v>
      </c>
      <c r="BA2541">
        <f t="shared" si="3165"/>
        <v>6569083156.7692499</v>
      </c>
      <c r="BB2541">
        <f t="shared" si="3168"/>
        <v>0</v>
      </c>
      <c r="BC2541">
        <f t="shared" si="3169"/>
        <v>6569083156.7692499</v>
      </c>
      <c r="BD2541">
        <f t="shared" si="3184"/>
        <v>124627224770.72119</v>
      </c>
      <c r="BE2541">
        <f t="shared" si="3185"/>
        <v>47784120939.49221</v>
      </c>
      <c r="BF2541">
        <f t="shared" si="3186"/>
        <v>2.608130532076407</v>
      </c>
      <c r="BG2541">
        <f t="shared" si="3187"/>
        <v>72.284816441368605</v>
      </c>
      <c r="BH2541">
        <f t="shared" si="3208"/>
        <v>226748968</v>
      </c>
      <c r="BI2541">
        <f t="shared" si="3209"/>
        <v>4.7472855917953254</v>
      </c>
      <c r="BJ2541">
        <f t="shared" si="3170"/>
        <v>-994.99510000000555</v>
      </c>
      <c r="BK2541">
        <f t="shared" si="3210"/>
        <v>-5.1146084156782259E-3</v>
      </c>
      <c r="BL2541">
        <f t="shared" si="3211"/>
        <v>0.99488539158432177</v>
      </c>
      <c r="BM2541">
        <f t="shared" si="3212"/>
        <v>50.512714992978452</v>
      </c>
      <c r="BN2541">
        <f t="shared" si="3213"/>
        <v>1749.0999755</v>
      </c>
      <c r="BO2541">
        <f t="shared" si="3172"/>
        <v>1748.875</v>
      </c>
      <c r="BP2541">
        <f t="shared" si="3214"/>
        <v>1541.8025046029411</v>
      </c>
      <c r="BQ2541">
        <f t="shared" si="3215"/>
        <v>207.0724953970589</v>
      </c>
      <c r="BR2541">
        <f t="shared" si="3216"/>
        <v>145.36010799999985</v>
      </c>
      <c r="BS2541">
        <f t="shared" si="3217"/>
        <v>152.31994600000007</v>
      </c>
      <c r="BT2541">
        <f t="shared" si="3218"/>
        <v>154.40002400000003</v>
      </c>
      <c r="BU2541">
        <f t="shared" si="3219"/>
        <v>164.95007299999997</v>
      </c>
      <c r="BV2541">
        <f t="shared" si="3220"/>
        <v>1748.2586916000002</v>
      </c>
      <c r="BW2541">
        <f t="shared" si="3221"/>
        <v>1748.1643068095236</v>
      </c>
      <c r="BX2541">
        <f t="shared" si="3222"/>
        <v>1737.1632768909089</v>
      </c>
      <c r="BY2541">
        <f t="shared" si="3223"/>
        <v>1680.1651402095238</v>
      </c>
      <c r="BZ2541">
        <f t="shared" si="3224"/>
        <v>1780</v>
      </c>
      <c r="CA2541">
        <f t="shared" si="3225"/>
        <v>1582.880005</v>
      </c>
      <c r="CB2541">
        <f t="shared" si="3226"/>
        <v>1754.93300056</v>
      </c>
      <c r="CC2541">
        <f t="shared" si="3227"/>
        <v>1746.2510545555554</v>
      </c>
      <c r="CD2541">
        <f t="shared" si="3228"/>
        <v>1681.869729003452</v>
      </c>
      <c r="CE2541">
        <f t="shared" si="3229"/>
        <v>1539.5581287641712</v>
      </c>
      <c r="CF2541">
        <f t="shared" si="3230"/>
        <v>1749.880005</v>
      </c>
      <c r="CG2541">
        <f t="shared" si="3231"/>
        <v>1766.099976</v>
      </c>
      <c r="CH2541">
        <f t="shared" si="3232"/>
        <v>1735.650024</v>
      </c>
    </row>
    <row r="2542" spans="1:86">
      <c r="A2542" s="1">
        <v>43224</v>
      </c>
      <c r="B2542">
        <v>1746</v>
      </c>
      <c r="C2542">
        <v>1748.5</v>
      </c>
      <c r="D2542">
        <v>1735</v>
      </c>
      <c r="E2542">
        <v>1740.380005</v>
      </c>
      <c r="F2542">
        <v>2347244</v>
      </c>
      <c r="G2542">
        <f t="shared" si="3166"/>
        <v>-476401.85833778372</v>
      </c>
      <c r="H2542">
        <f t="shared" si="3194"/>
        <v>2761956.0644720364</v>
      </c>
      <c r="I2542">
        <f t="shared" si="3167"/>
        <v>1742.47000125</v>
      </c>
      <c r="J2542">
        <f t="shared" si="3174"/>
        <v>1754.22000125</v>
      </c>
      <c r="K2542">
        <f t="shared" si="3175"/>
        <v>1664.3500062500002</v>
      </c>
      <c r="L2542">
        <f t="shared" si="3176"/>
        <v>3</v>
      </c>
      <c r="M2542">
        <f t="shared" si="3177"/>
        <v>10</v>
      </c>
      <c r="N2542">
        <f t="shared" si="3178"/>
        <v>70</v>
      </c>
      <c r="O2542">
        <f t="shared" si="3179"/>
        <v>0</v>
      </c>
      <c r="P2542">
        <f t="shared" si="3154"/>
        <v>13.5</v>
      </c>
      <c r="Q2542">
        <f t="shared" si="3155"/>
        <v>8.1199950000000172</v>
      </c>
      <c r="R2542">
        <f t="shared" si="3156"/>
        <v>5.3800049999999828</v>
      </c>
      <c r="S2542">
        <f t="shared" si="3157"/>
        <v>13.5</v>
      </c>
      <c r="T2542">
        <f t="shared" si="3193"/>
        <v>39.696137653441632</v>
      </c>
      <c r="U2542">
        <f t="shared" si="3158"/>
        <v>-3.5</v>
      </c>
      <c r="V2542">
        <f t="shared" si="3159"/>
        <v>29.550048999999944</v>
      </c>
      <c r="W2542">
        <f t="shared" si="3160"/>
        <v>0</v>
      </c>
      <c r="X2542">
        <f t="shared" si="3161"/>
        <v>29.550048999999944</v>
      </c>
      <c r="Y2542">
        <f t="shared" si="3191"/>
        <v>13.674902388980113</v>
      </c>
      <c r="Z2542">
        <f t="shared" si="3192"/>
        <v>5.9091303378541022</v>
      </c>
      <c r="AA2542">
        <f t="shared" si="3188"/>
        <v>34.448949437766032</v>
      </c>
      <c r="AB2542">
        <f t="shared" si="3189"/>
        <v>14.885907514334166</v>
      </c>
      <c r="AC2542">
        <f t="shared" si="3190"/>
        <v>39.653590041673496</v>
      </c>
      <c r="AD2542">
        <f t="shared" si="3198"/>
        <v>57.149257382242993</v>
      </c>
      <c r="AE2542">
        <f t="shared" si="3171"/>
        <v>1744.6420167999997</v>
      </c>
      <c r="AF2542">
        <f t="shared" si="3173"/>
        <v>1748.8050131666666</v>
      </c>
      <c r="AG2542">
        <f t="shared" si="3195"/>
        <v>1636.8894957999998</v>
      </c>
      <c r="AH2542">
        <f t="shared" si="3180"/>
        <v>1732.6309936999999</v>
      </c>
      <c r="AI2542">
        <f t="shared" si="3181"/>
        <v>1782.9703265598239</v>
      </c>
      <c r="AJ2542">
        <f t="shared" si="3182"/>
        <v>1682.2916608401758</v>
      </c>
      <c r="AK2542">
        <f t="shared" si="3183"/>
        <v>0.5769677592031085</v>
      </c>
      <c r="AL2542">
        <f t="shared" si="3162"/>
        <v>-0.20296222222222476</v>
      </c>
      <c r="AM2542">
        <f t="shared" si="3163"/>
        <v>-476401.85833778372</v>
      </c>
      <c r="AN2542">
        <f t="shared" si="3196"/>
        <v>16624759.825347738</v>
      </c>
      <c r="AO2542">
        <f t="shared" si="3197"/>
        <v>117317570</v>
      </c>
      <c r="AP2542">
        <f t="shared" si="3199"/>
        <v>0.14170733186297446</v>
      </c>
      <c r="AQ2542">
        <f t="shared" si="3200"/>
        <v>1740.4011956139275</v>
      </c>
      <c r="AR2542">
        <f t="shared" si="3201"/>
        <v>1729.0058648082515</v>
      </c>
      <c r="AS2542">
        <f t="shared" si="3202"/>
        <v>1713.6912427246662</v>
      </c>
      <c r="AT2542">
        <f t="shared" si="3203"/>
        <v>1650.2743893446961</v>
      </c>
      <c r="AU2542">
        <f t="shared" si="3204"/>
        <v>1699.6089412970853</v>
      </c>
      <c r="AV2542">
        <f t="shared" si="3205"/>
        <v>1624.4383916445383</v>
      </c>
      <c r="AW2542">
        <f t="shared" si="3206"/>
        <v>75.170549652546924</v>
      </c>
      <c r="AX2542">
        <f t="shared" si="3233"/>
        <v>66.286652441559326</v>
      </c>
      <c r="AY2542">
        <f t="shared" si="3207"/>
        <v>8.8838972109875982</v>
      </c>
      <c r="AZ2542">
        <f t="shared" si="3164"/>
        <v>1741.2933350000001</v>
      </c>
      <c r="BA2542">
        <f t="shared" si="3165"/>
        <v>4087240332.8187404</v>
      </c>
      <c r="BB2542">
        <f t="shared" si="3168"/>
        <v>0</v>
      </c>
      <c r="BC2542">
        <f t="shared" si="3169"/>
        <v>4087240332.8187404</v>
      </c>
      <c r="BD2542">
        <f t="shared" si="3184"/>
        <v>111641238857.66302</v>
      </c>
      <c r="BE2542">
        <f t="shared" si="3185"/>
        <v>51871361272.310951</v>
      </c>
      <c r="BF2542">
        <f t="shared" si="3186"/>
        <v>2.1522712363682919</v>
      </c>
      <c r="BG2542">
        <f t="shared" si="3187"/>
        <v>68.276841521033177</v>
      </c>
      <c r="BH2542">
        <f t="shared" si="3208"/>
        <v>224401724</v>
      </c>
      <c r="BI2542">
        <f t="shared" si="3209"/>
        <v>4.6274792592439438</v>
      </c>
      <c r="BJ2542">
        <f t="shared" si="3170"/>
        <v>-155.00489999999445</v>
      </c>
      <c r="BK2542">
        <f t="shared" si="3210"/>
        <v>-3.1595123464962858E-4</v>
      </c>
      <c r="BL2542">
        <f t="shared" si="3211"/>
        <v>0.99968404876535033</v>
      </c>
      <c r="BM2542">
        <f t="shared" si="3212"/>
        <v>26.531157955065368</v>
      </c>
      <c r="BN2542">
        <f t="shared" si="3213"/>
        <v>1741.75</v>
      </c>
      <c r="BO2542">
        <f t="shared" si="3172"/>
        <v>1745.875</v>
      </c>
      <c r="BP2542">
        <f t="shared" si="3214"/>
        <v>1550.397209632353</v>
      </c>
      <c r="BQ2542">
        <f t="shared" si="3215"/>
        <v>195.477790367647</v>
      </c>
      <c r="BR2542">
        <f t="shared" si="3216"/>
        <v>39.160033999999996</v>
      </c>
      <c r="BS2542">
        <f t="shared" si="3217"/>
        <v>115</v>
      </c>
      <c r="BT2542">
        <f t="shared" si="3218"/>
        <v>37.319946000000073</v>
      </c>
      <c r="BU2542">
        <f t="shared" si="3219"/>
        <v>121</v>
      </c>
      <c r="BV2542">
        <f t="shared" si="3220"/>
        <v>1744.888688333333</v>
      </c>
      <c r="BW2542">
        <f t="shared" si="3221"/>
        <v>1746.0076382857144</v>
      </c>
      <c r="BX2542">
        <f t="shared" si="3222"/>
        <v>1741.2050982000003</v>
      </c>
      <c r="BY2542">
        <f t="shared" si="3223"/>
        <v>1691.2661888666664</v>
      </c>
      <c r="BZ2542">
        <f t="shared" si="3224"/>
        <v>1780</v>
      </c>
      <c r="CA2542">
        <f t="shared" si="3225"/>
        <v>1620</v>
      </c>
      <c r="CB2542">
        <f t="shared" si="3226"/>
        <v>1741.9259051766664</v>
      </c>
      <c r="CC2542">
        <f t="shared" si="3227"/>
        <v>1753.9116693277781</v>
      </c>
      <c r="CD2542">
        <f t="shared" si="3228"/>
        <v>1717.6845028065873</v>
      </c>
      <c r="CE2542">
        <f t="shared" si="3229"/>
        <v>1551.8250707218781</v>
      </c>
      <c r="CF2542">
        <f t="shared" si="3230"/>
        <v>1740.9300539999999</v>
      </c>
      <c r="CG2542">
        <f t="shared" si="3231"/>
        <v>1763</v>
      </c>
      <c r="CH2542">
        <f t="shared" si="3232"/>
        <v>1735.1999510000001</v>
      </c>
    </row>
    <row r="2543" spans="1:86">
      <c r="A2543" s="1">
        <v>43227</v>
      </c>
      <c r="B2543">
        <v>1745</v>
      </c>
      <c r="C2543">
        <v>1745</v>
      </c>
      <c r="D2543">
        <v>1705.4499510000001</v>
      </c>
      <c r="E2543">
        <v>1710.469971</v>
      </c>
      <c r="F2543">
        <v>3484426</v>
      </c>
      <c r="G2543">
        <f t="shared" si="3166"/>
        <v>-2599881.5480566011</v>
      </c>
      <c r="H2543">
        <f t="shared" si="3194"/>
        <v>162074.51641543536</v>
      </c>
      <c r="I2543">
        <f t="shared" si="3167"/>
        <v>1726.4799805000002</v>
      </c>
      <c r="J2543">
        <f t="shared" si="3174"/>
        <v>1754.22000125</v>
      </c>
      <c r="K2543">
        <f t="shared" si="3175"/>
        <v>1697.6599729999998</v>
      </c>
      <c r="L2543">
        <f t="shared" si="3176"/>
        <v>4</v>
      </c>
      <c r="M2543">
        <f t="shared" si="3177"/>
        <v>9</v>
      </c>
      <c r="N2543">
        <f t="shared" si="3178"/>
        <v>60</v>
      </c>
      <c r="O2543">
        <f t="shared" si="3179"/>
        <v>10</v>
      </c>
      <c r="P2543">
        <f t="shared" si="3154"/>
        <v>39.550048999999944</v>
      </c>
      <c r="Q2543">
        <f t="shared" si="3155"/>
        <v>34.530029000000013</v>
      </c>
      <c r="R2543">
        <f t="shared" si="3156"/>
        <v>5.0200199999999313</v>
      </c>
      <c r="S2543">
        <f t="shared" si="3157"/>
        <v>39.550048999999944</v>
      </c>
      <c r="T2543">
        <f t="shared" si="3193"/>
        <v>39.685702749624362</v>
      </c>
      <c r="U2543">
        <f t="shared" si="3158"/>
        <v>-1.75</v>
      </c>
      <c r="V2543">
        <f t="shared" si="3159"/>
        <v>7.0999750000000859</v>
      </c>
      <c r="W2543">
        <f t="shared" si="3160"/>
        <v>0</v>
      </c>
      <c r="X2543">
        <f t="shared" si="3161"/>
        <v>7.0999750000000859</v>
      </c>
      <c r="Y2543">
        <f t="shared" si="3191"/>
        <v>12.698123646910105</v>
      </c>
      <c r="Z2543">
        <f t="shared" si="3192"/>
        <v>5.9941906708645289</v>
      </c>
      <c r="AA2543">
        <f t="shared" si="3188"/>
        <v>31.996721154270848</v>
      </c>
      <c r="AB2543">
        <f t="shared" si="3189"/>
        <v>15.104156548975981</v>
      </c>
      <c r="AC2543">
        <f t="shared" si="3190"/>
        <v>35.864649299582801</v>
      </c>
      <c r="AD2543">
        <f t="shared" si="3198"/>
        <v>56.351807931494079</v>
      </c>
      <c r="AE2543">
        <f t="shared" si="3171"/>
        <v>1741.5420168000001</v>
      </c>
      <c r="AF2543">
        <f t="shared" si="3173"/>
        <v>1738.9466758333331</v>
      </c>
      <c r="AG2543">
        <f t="shared" si="3195"/>
        <v>1648.65549315</v>
      </c>
      <c r="AH2543">
        <f t="shared" si="3180"/>
        <v>1733.5559936999998</v>
      </c>
      <c r="AI2543">
        <f t="shared" si="3181"/>
        <v>1781.8510179239395</v>
      </c>
      <c r="AJ2543">
        <f t="shared" si="3182"/>
        <v>1685.2609694760602</v>
      </c>
      <c r="AK2543">
        <f t="shared" si="3183"/>
        <v>0.26098963536127417</v>
      </c>
      <c r="AL2543">
        <f t="shared" si="3162"/>
        <v>-0.74614342449993232</v>
      </c>
      <c r="AM2543">
        <f t="shared" si="3163"/>
        <v>-2599881.5480566011</v>
      </c>
      <c r="AN2543">
        <f t="shared" si="3196"/>
        <v>13550850.672139069</v>
      </c>
      <c r="AO2543">
        <f t="shared" si="3197"/>
        <v>119672978</v>
      </c>
      <c r="AP2543">
        <f t="shared" si="3199"/>
        <v>0.11323233447185603</v>
      </c>
      <c r="AQ2543">
        <f t="shared" si="3200"/>
        <v>1730.2245792451922</v>
      </c>
      <c r="AR2543">
        <f t="shared" si="3201"/>
        <v>1726.6101864978998</v>
      </c>
      <c r="AS2543">
        <f t="shared" si="3202"/>
        <v>1713.1114138142264</v>
      </c>
      <c r="AT2543">
        <f t="shared" si="3203"/>
        <v>1655.6919916936736</v>
      </c>
      <c r="AU2543">
        <f t="shared" si="3204"/>
        <v>1701.2380957525224</v>
      </c>
      <c r="AV2543">
        <f t="shared" si="3205"/>
        <v>1630.4606021994207</v>
      </c>
      <c r="AW2543">
        <f t="shared" si="3206"/>
        <v>70.777493553101749</v>
      </c>
      <c r="AX2543">
        <f t="shared" si="3233"/>
        <v>67.184820663867811</v>
      </c>
      <c r="AY2543">
        <f t="shared" si="3207"/>
        <v>3.5926728892339383</v>
      </c>
      <c r="AZ2543">
        <f t="shared" si="3164"/>
        <v>1720.3066406666667</v>
      </c>
      <c r="BA2543">
        <f t="shared" si="3165"/>
        <v>5994281186.7115908</v>
      </c>
      <c r="BB2543">
        <f t="shared" si="3168"/>
        <v>0</v>
      </c>
      <c r="BC2543">
        <f t="shared" si="3169"/>
        <v>5994281186.7115908</v>
      </c>
      <c r="BD2543">
        <f t="shared" si="3184"/>
        <v>111641238857.66302</v>
      </c>
      <c r="BE2543">
        <f t="shared" si="3185"/>
        <v>47939443564.52301</v>
      </c>
      <c r="BF2543">
        <f t="shared" si="3186"/>
        <v>2.3287971356488946</v>
      </c>
      <c r="BG2543">
        <f t="shared" si="3187"/>
        <v>69.959118586988737</v>
      </c>
      <c r="BH2543">
        <f t="shared" si="3208"/>
        <v>220917298</v>
      </c>
      <c r="BI2543">
        <f t="shared" si="3209"/>
        <v>4.3409508612244894</v>
      </c>
      <c r="BJ2543">
        <f t="shared" si="3170"/>
        <v>-3091.0033999999996</v>
      </c>
      <c r="BK2543">
        <f t="shared" si="3210"/>
        <v>-1.7185921416053039E-2</v>
      </c>
      <c r="BL2543">
        <f t="shared" si="3211"/>
        <v>0.98281407858394698</v>
      </c>
      <c r="BM2543">
        <f t="shared" si="3212"/>
        <v>25.453712700102667</v>
      </c>
      <c r="BN2543">
        <f t="shared" si="3213"/>
        <v>1725.2249755</v>
      </c>
      <c r="BO2543">
        <f t="shared" si="3172"/>
        <v>1742.7199950999998</v>
      </c>
      <c r="BP2543">
        <f t="shared" si="3214"/>
        <v>1558.7997077647062</v>
      </c>
      <c r="BQ2543">
        <f t="shared" si="3215"/>
        <v>183.92028733529355</v>
      </c>
      <c r="BR2543">
        <f t="shared" si="3216"/>
        <v>6.1500249999999141</v>
      </c>
      <c r="BS2543">
        <f t="shared" si="3217"/>
        <v>10.669922000000042</v>
      </c>
      <c r="BT2543">
        <f t="shared" si="3218"/>
        <v>-33.949951000000056</v>
      </c>
      <c r="BU2543">
        <f t="shared" si="3219"/>
        <v>33</v>
      </c>
      <c r="BV2543">
        <f t="shared" si="3220"/>
        <v>1733.4980064000001</v>
      </c>
      <c r="BW2543">
        <f t="shared" si="3221"/>
        <v>1735.0547690952378</v>
      </c>
      <c r="BX2543">
        <f t="shared" si="3222"/>
        <v>1737.1758213454548</v>
      </c>
      <c r="BY2543">
        <f t="shared" si="3223"/>
        <v>1698.2738531714288</v>
      </c>
      <c r="BZ2543">
        <f t="shared" si="3224"/>
        <v>1780</v>
      </c>
      <c r="CA2543">
        <f t="shared" si="3225"/>
        <v>1671.25</v>
      </c>
      <c r="CB2543">
        <f t="shared" si="3226"/>
        <v>1753.4307647433332</v>
      </c>
      <c r="CC2543">
        <f t="shared" si="3227"/>
        <v>1741.4293669527779</v>
      </c>
      <c r="CD2543">
        <f t="shared" si="3228"/>
        <v>1723.7091326258335</v>
      </c>
      <c r="CE2543">
        <f t="shared" si="3229"/>
        <v>1566.5253689180347</v>
      </c>
      <c r="CF2543">
        <f t="shared" si="3230"/>
        <v>1740.380005</v>
      </c>
      <c r="CG2543">
        <f t="shared" si="3231"/>
        <v>1748.5</v>
      </c>
      <c r="CH2543">
        <f t="shared" si="3232"/>
        <v>1735</v>
      </c>
    </row>
    <row r="2544" spans="1:86">
      <c r="A2544" s="1">
        <v>43228</v>
      </c>
      <c r="B2544">
        <v>1717.349976</v>
      </c>
      <c r="C2544">
        <v>1743.25</v>
      </c>
      <c r="D2544">
        <v>1698.349976</v>
      </c>
      <c r="E2544">
        <v>1720.599976</v>
      </c>
      <c r="F2544">
        <v>2992820</v>
      </c>
      <c r="G2544">
        <f t="shared" si="3166"/>
        <v>-26663.679014516565</v>
      </c>
      <c r="H2544">
        <f t="shared" si="3194"/>
        <v>135410.8374009188</v>
      </c>
      <c r="I2544">
        <f t="shared" si="3167"/>
        <v>1719.8874820000001</v>
      </c>
      <c r="J2544">
        <f t="shared" si="3174"/>
        <v>1754.22000125</v>
      </c>
      <c r="K2544">
        <f t="shared" si="3175"/>
        <v>1697.6599729999998</v>
      </c>
      <c r="L2544">
        <f t="shared" si="3176"/>
        <v>5</v>
      </c>
      <c r="M2544">
        <f t="shared" si="3177"/>
        <v>10</v>
      </c>
      <c r="N2544">
        <f t="shared" si="3178"/>
        <v>50</v>
      </c>
      <c r="O2544">
        <f t="shared" si="3179"/>
        <v>0</v>
      </c>
      <c r="P2544">
        <f t="shared" si="3154"/>
        <v>44.90002400000003</v>
      </c>
      <c r="Q2544">
        <f t="shared" si="3155"/>
        <v>22.65002400000003</v>
      </c>
      <c r="R2544">
        <f t="shared" si="3156"/>
        <v>22.25</v>
      </c>
      <c r="S2544">
        <f t="shared" si="3157"/>
        <v>44.90002400000003</v>
      </c>
      <c r="T2544">
        <f t="shared" si="3193"/>
        <v>40.058154267508336</v>
      </c>
      <c r="U2544">
        <f t="shared" si="3158"/>
        <v>4.1300049999999828</v>
      </c>
      <c r="V2544">
        <f t="shared" si="3159"/>
        <v>-21.75</v>
      </c>
      <c r="W2544">
        <f t="shared" si="3160"/>
        <v>4.1300049999999828</v>
      </c>
      <c r="X2544">
        <f t="shared" si="3161"/>
        <v>0</v>
      </c>
      <c r="Y2544">
        <f t="shared" si="3191"/>
        <v>12.086115172130812</v>
      </c>
      <c r="Z2544">
        <f t="shared" si="3192"/>
        <v>5.5660341943742049</v>
      </c>
      <c r="AA2544">
        <f t="shared" si="3188"/>
        <v>30.171423005213221</v>
      </c>
      <c r="AB2544">
        <f t="shared" si="3189"/>
        <v>13.894884315448564</v>
      </c>
      <c r="AC2544">
        <f t="shared" si="3190"/>
        <v>36.936470694772559</v>
      </c>
      <c r="AD2544">
        <f t="shared" si="3198"/>
        <v>55.663963679050816</v>
      </c>
      <c r="AE2544">
        <f t="shared" si="3171"/>
        <v>1732.4520022000002</v>
      </c>
      <c r="AF2544">
        <f t="shared" si="3173"/>
        <v>1738.0516766666667</v>
      </c>
      <c r="AG2544">
        <f t="shared" si="3195"/>
        <v>1661.5879944000001</v>
      </c>
      <c r="AH2544">
        <f t="shared" si="3180"/>
        <v>1735.1839967000001</v>
      </c>
      <c r="AI2544">
        <f t="shared" si="3181"/>
        <v>1780.4283615814411</v>
      </c>
      <c r="AJ2544">
        <f t="shared" si="3182"/>
        <v>1689.9396318185591</v>
      </c>
      <c r="AK2544">
        <f t="shared" si="3183"/>
        <v>0.33883052908117633</v>
      </c>
      <c r="AL2544">
        <f t="shared" si="3162"/>
        <v>-8.9092157278140901E-3</v>
      </c>
      <c r="AM2544">
        <f t="shared" si="3163"/>
        <v>-26663.679014516565</v>
      </c>
      <c r="AN2544">
        <f t="shared" si="3196"/>
        <v>14306482.424665496</v>
      </c>
      <c r="AO2544">
        <f t="shared" si="3197"/>
        <v>121429932</v>
      </c>
      <c r="AP2544">
        <f t="shared" si="3199"/>
        <v>0.11781677045380784</v>
      </c>
      <c r="AQ2544">
        <f t="shared" si="3200"/>
        <v>1726.9522141418267</v>
      </c>
      <c r="AR2544">
        <f t="shared" si="3201"/>
        <v>1731.7515401859985</v>
      </c>
      <c r="AS2544">
        <f t="shared" si="3202"/>
        <v>1714.4593550076656</v>
      </c>
      <c r="AT2544">
        <f t="shared" si="3203"/>
        <v>1661.533710281243</v>
      </c>
      <c r="AU2544">
        <f t="shared" si="3204"/>
        <v>1704.1423777896441</v>
      </c>
      <c r="AV2544">
        <f t="shared" si="3205"/>
        <v>1636.7703583654613</v>
      </c>
      <c r="AW2544">
        <f t="shared" si="3206"/>
        <v>67.372019424182781</v>
      </c>
      <c r="AX2544">
        <f t="shared" si="3233"/>
        <v>67.222260415930805</v>
      </c>
      <c r="AY2544">
        <f t="shared" si="3207"/>
        <v>0.14975900825197641</v>
      </c>
      <c r="AZ2544">
        <f t="shared" si="3164"/>
        <v>1720.7333173333334</v>
      </c>
      <c r="BA2544">
        <f t="shared" si="3165"/>
        <v>5149845086.7815466</v>
      </c>
      <c r="BB2544">
        <f t="shared" si="3168"/>
        <v>5149845086.7815466</v>
      </c>
      <c r="BC2544">
        <f t="shared" si="3169"/>
        <v>0</v>
      </c>
      <c r="BD2544">
        <f t="shared" si="3184"/>
        <v>111558544770.88689</v>
      </c>
      <c r="BE2544">
        <f t="shared" si="3185"/>
        <v>47939443564.52301</v>
      </c>
      <c r="BF2544">
        <f t="shared" si="3186"/>
        <v>2.3270721659657392</v>
      </c>
      <c r="BG2544">
        <f t="shared" si="3187"/>
        <v>69.943543448516294</v>
      </c>
      <c r="BH2544">
        <f t="shared" si="3208"/>
        <v>223910118</v>
      </c>
      <c r="BI2544">
        <f t="shared" si="3209"/>
        <v>4.1161558846570845</v>
      </c>
      <c r="BJ2544">
        <f t="shared" si="3170"/>
        <v>913.00049999999828</v>
      </c>
      <c r="BK2544">
        <f t="shared" si="3210"/>
        <v>5.9223518516829795E-3</v>
      </c>
      <c r="BL2544">
        <f t="shared" si="3211"/>
        <v>1.0059223518516829</v>
      </c>
      <c r="BM2544">
        <f t="shared" si="3212"/>
        <v>23.845874052176061</v>
      </c>
      <c r="BN2544">
        <f t="shared" si="3213"/>
        <v>1720.799988</v>
      </c>
      <c r="BO2544">
        <f t="shared" si="3172"/>
        <v>1737.5499878000003</v>
      </c>
      <c r="BP2544">
        <f t="shared" si="3214"/>
        <v>1567.6688250588236</v>
      </c>
      <c r="BQ2544">
        <f t="shared" si="3215"/>
        <v>169.88116274117669</v>
      </c>
      <c r="BR2544">
        <f t="shared" si="3216"/>
        <v>27.780029999999897</v>
      </c>
      <c r="BS2544">
        <f t="shared" si="3217"/>
        <v>27.09997599999997</v>
      </c>
      <c r="BT2544">
        <f t="shared" si="3218"/>
        <v>21.680053999999927</v>
      </c>
      <c r="BU2544">
        <f t="shared" si="3219"/>
        <v>12.34997599999997</v>
      </c>
      <c r="BV2544">
        <f t="shared" si="3220"/>
        <v>1726.5173261333332</v>
      </c>
      <c r="BW2544">
        <f t="shared" si="3221"/>
        <v>1729.8128548571428</v>
      </c>
      <c r="BX2544">
        <f t="shared" si="3222"/>
        <v>1734.8201817636366</v>
      </c>
      <c r="BY2544">
        <f t="shared" si="3223"/>
        <v>1705.1257086809528</v>
      </c>
      <c r="BZ2544">
        <f t="shared" si="3224"/>
        <v>1780</v>
      </c>
      <c r="CA2544">
        <f t="shared" si="3225"/>
        <v>1671.25</v>
      </c>
      <c r="CB2544">
        <f t="shared" si="3226"/>
        <v>1741.3764133566667</v>
      </c>
      <c r="CC2544">
        <f t="shared" si="3227"/>
        <v>1750.867583397222</v>
      </c>
      <c r="CD2544">
        <f t="shared" si="3228"/>
        <v>1730.0158765689685</v>
      </c>
      <c r="CE2544">
        <f t="shared" si="3229"/>
        <v>1586.8922422475439</v>
      </c>
      <c r="CF2544">
        <f t="shared" si="3230"/>
        <v>1710.469971</v>
      </c>
      <c r="CG2544">
        <f t="shared" si="3231"/>
        <v>1745</v>
      </c>
      <c r="CH2544">
        <f t="shared" si="3232"/>
        <v>1705.4499510000001</v>
      </c>
    </row>
    <row r="2545" spans="1:86">
      <c r="A2545" s="1">
        <v>43229</v>
      </c>
      <c r="B2545">
        <v>1720.099976</v>
      </c>
      <c r="C2545">
        <v>1747.380005</v>
      </c>
      <c r="D2545">
        <v>1720.099976</v>
      </c>
      <c r="E2545">
        <v>1744.650024</v>
      </c>
      <c r="F2545">
        <v>2615050</v>
      </c>
      <c r="G2545">
        <f t="shared" si="3166"/>
        <v>2091660.7606373972</v>
      </c>
      <c r="H2545">
        <f t="shared" si="3194"/>
        <v>2227071.5980383158</v>
      </c>
      <c r="I2545">
        <f t="shared" si="3167"/>
        <v>1733.0574952500001</v>
      </c>
      <c r="J2545">
        <f t="shared" si="3174"/>
        <v>1754.22000125</v>
      </c>
      <c r="K2545">
        <f t="shared" si="3175"/>
        <v>1712.9125059999999</v>
      </c>
      <c r="L2545">
        <f t="shared" si="3176"/>
        <v>6</v>
      </c>
      <c r="M2545">
        <f t="shared" si="3177"/>
        <v>10</v>
      </c>
      <c r="N2545">
        <f t="shared" si="3178"/>
        <v>40</v>
      </c>
      <c r="O2545">
        <f t="shared" si="3179"/>
        <v>0</v>
      </c>
      <c r="P2545">
        <f t="shared" si="3154"/>
        <v>27.280029000000013</v>
      </c>
      <c r="Q2545">
        <f t="shared" si="3155"/>
        <v>2.7299809999999525</v>
      </c>
      <c r="R2545">
        <f t="shared" si="3156"/>
        <v>24.550048000000061</v>
      </c>
      <c r="S2545">
        <f t="shared" si="3157"/>
        <v>27.280029000000013</v>
      </c>
      <c r="T2545">
        <f t="shared" si="3193"/>
        <v>39.145431034114885</v>
      </c>
      <c r="U2545">
        <f t="shared" si="3158"/>
        <v>8.1899410000000898</v>
      </c>
      <c r="V2545">
        <f t="shared" si="3159"/>
        <v>0</v>
      </c>
      <c r="W2545">
        <f t="shared" si="3160"/>
        <v>8.1899410000000898</v>
      </c>
      <c r="X2545">
        <f t="shared" si="3161"/>
        <v>0</v>
      </c>
      <c r="Y2545">
        <f t="shared" si="3191"/>
        <v>11.807817016978618</v>
      </c>
      <c r="Z2545">
        <f t="shared" si="3192"/>
        <v>5.1684603233474755</v>
      </c>
      <c r="AA2545">
        <f t="shared" si="3188"/>
        <v>30.163972410185529</v>
      </c>
      <c r="AB2545">
        <f t="shared" si="3189"/>
        <v>13.203227520583971</v>
      </c>
      <c r="AC2545">
        <f t="shared" si="3190"/>
        <v>39.109614908680612</v>
      </c>
      <c r="AD2545">
        <f t="shared" si="3198"/>
        <v>54.914986896881956</v>
      </c>
      <c r="AE2545">
        <f t="shared" si="3171"/>
        <v>1731.4060059999999</v>
      </c>
      <c r="AF2545">
        <f t="shared" si="3173"/>
        <v>1734.4850058333334</v>
      </c>
      <c r="AG2545">
        <f t="shared" si="3195"/>
        <v>1675.3804931499999</v>
      </c>
      <c r="AH2545">
        <f t="shared" si="3180"/>
        <v>1740.3670044999999</v>
      </c>
      <c r="AI2545">
        <f t="shared" si="3181"/>
        <v>1775.8290324532832</v>
      </c>
      <c r="AJ2545">
        <f t="shared" si="3182"/>
        <v>1704.9049765467166</v>
      </c>
      <c r="AK2545">
        <f t="shared" si="3183"/>
        <v>0.56038881230428328</v>
      </c>
      <c r="AL2545">
        <f t="shared" si="3162"/>
        <v>0.79985497816003415</v>
      </c>
      <c r="AM2545">
        <f t="shared" si="3163"/>
        <v>2091660.7606373972</v>
      </c>
      <c r="AN2545">
        <f t="shared" si="3196"/>
        <v>16688820.603284197</v>
      </c>
      <c r="AO2545">
        <f t="shared" si="3197"/>
        <v>122860450</v>
      </c>
      <c r="AP2545">
        <f t="shared" si="3199"/>
        <v>0.13583558096429077</v>
      </c>
      <c r="AQ2545">
        <f t="shared" si="3200"/>
        <v>1732.9694694936056</v>
      </c>
      <c r="AR2545">
        <f t="shared" si="3201"/>
        <v>1730.0040498079888</v>
      </c>
      <c r="AS2545">
        <f t="shared" si="3202"/>
        <v>1719.8936754262859</v>
      </c>
      <c r="AT2545">
        <f t="shared" si="3203"/>
        <v>1669.014178515931</v>
      </c>
      <c r="AU2545">
        <f t="shared" si="3204"/>
        <v>1710.2185247211976</v>
      </c>
      <c r="AV2545">
        <f t="shared" si="3205"/>
        <v>1644.3219349598789</v>
      </c>
      <c r="AW2545">
        <f t="shared" si="3206"/>
        <v>65.896589761318637</v>
      </c>
      <c r="AX2545">
        <f t="shared" si="3233"/>
        <v>66.957126285008371</v>
      </c>
      <c r="AY2545">
        <f t="shared" si="3207"/>
        <v>-1.0605365236897342</v>
      </c>
      <c r="AZ2545">
        <f t="shared" si="3164"/>
        <v>1737.3766683333333</v>
      </c>
      <c r="BA2545">
        <f t="shared" si="3165"/>
        <v>4543326856.5250835</v>
      </c>
      <c r="BB2545">
        <f t="shared" si="3168"/>
        <v>4543326856.5250835</v>
      </c>
      <c r="BC2545">
        <f t="shared" si="3169"/>
        <v>0</v>
      </c>
      <c r="BD2545">
        <f t="shared" si="3184"/>
        <v>116101871627.41197</v>
      </c>
      <c r="BE2545">
        <f t="shared" si="3185"/>
        <v>44087737822.107376</v>
      </c>
      <c r="BF2545">
        <f t="shared" si="3186"/>
        <v>2.6334277366618206</v>
      </c>
      <c r="BG2545">
        <f t="shared" si="3187"/>
        <v>72.477779318139369</v>
      </c>
      <c r="BH2545">
        <f t="shared" si="3208"/>
        <v>226525168</v>
      </c>
      <c r="BI2545">
        <f t="shared" si="3209"/>
        <v>4.0075236095981719</v>
      </c>
      <c r="BJ2545">
        <f t="shared" si="3170"/>
        <v>2305.0048000000061</v>
      </c>
      <c r="BK2545">
        <f t="shared" si="3210"/>
        <v>1.3977710296097354E-2</v>
      </c>
      <c r="BL2545">
        <f t="shared" si="3211"/>
        <v>1.0139777102960974</v>
      </c>
      <c r="BM2545">
        <f t="shared" si="3212"/>
        <v>18.690129796829055</v>
      </c>
      <c r="BN2545">
        <f t="shared" si="3213"/>
        <v>1733.7399905</v>
      </c>
      <c r="BO2545">
        <f t="shared" si="3172"/>
        <v>1734.1229859</v>
      </c>
      <c r="BP2545">
        <f t="shared" si="3214"/>
        <v>1576.9847071323529</v>
      </c>
      <c r="BQ2545">
        <f t="shared" si="3215"/>
        <v>157.13827876764708</v>
      </c>
      <c r="BR2545">
        <f t="shared" si="3216"/>
        <v>9.5300290000000132</v>
      </c>
      <c r="BS2545">
        <f t="shared" si="3217"/>
        <v>37.569946999999956</v>
      </c>
      <c r="BT2545">
        <f t="shared" si="3218"/>
        <v>5.8800049999999828</v>
      </c>
      <c r="BU2545">
        <f t="shared" si="3219"/>
        <v>27.59997599999997</v>
      </c>
      <c r="BV2545">
        <f t="shared" si="3220"/>
        <v>1730.5833333999997</v>
      </c>
      <c r="BW2545">
        <f t="shared" si="3221"/>
        <v>1731.6980969523806</v>
      </c>
      <c r="BX2545">
        <f t="shared" si="3222"/>
        <v>1736.5412776363637</v>
      </c>
      <c r="BY2545">
        <f t="shared" si="3223"/>
        <v>1713.036378166667</v>
      </c>
      <c r="BZ2545">
        <f t="shared" si="3224"/>
        <v>1780</v>
      </c>
      <c r="CA2545">
        <f t="shared" si="3225"/>
        <v>1682.530029</v>
      </c>
      <c r="CB2545">
        <f t="shared" si="3226"/>
        <v>1734.3358868666667</v>
      </c>
      <c r="CC2545">
        <f t="shared" si="3227"/>
        <v>1740.2278454361112</v>
      </c>
      <c r="CD2545">
        <f t="shared" si="3228"/>
        <v>1744.691696147421</v>
      </c>
      <c r="CE2545">
        <f t="shared" si="3229"/>
        <v>1610.6654174142745</v>
      </c>
      <c r="CF2545">
        <f t="shared" si="3230"/>
        <v>1720.599976</v>
      </c>
      <c r="CG2545">
        <f t="shared" si="3231"/>
        <v>1743.25</v>
      </c>
      <c r="CH2545">
        <f t="shared" si="3232"/>
        <v>1698.349976</v>
      </c>
    </row>
    <row r="2546" spans="1:86">
      <c r="A2546" s="1">
        <v>43230</v>
      </c>
      <c r="B2546">
        <v>1751.469971</v>
      </c>
      <c r="C2546">
        <v>1755.5699460000001</v>
      </c>
      <c r="D2546">
        <v>1720.099976</v>
      </c>
      <c r="E2546">
        <v>1725.619995</v>
      </c>
      <c r="F2546">
        <v>3858678</v>
      </c>
      <c r="G2546">
        <f t="shared" si="3166"/>
        <v>-2657663.4023061129</v>
      </c>
      <c r="H2546">
        <f t="shared" si="3194"/>
        <v>-430591.80426779715</v>
      </c>
      <c r="I2546">
        <f t="shared" si="3167"/>
        <v>1738.1899719999999</v>
      </c>
      <c r="J2546">
        <f t="shared" si="3174"/>
        <v>1754.22000125</v>
      </c>
      <c r="K2546">
        <f t="shared" si="3175"/>
        <v>1719.8874820000001</v>
      </c>
      <c r="L2546">
        <f t="shared" si="3176"/>
        <v>7</v>
      </c>
      <c r="M2546">
        <f t="shared" si="3177"/>
        <v>3</v>
      </c>
      <c r="N2546">
        <f t="shared" si="3178"/>
        <v>30</v>
      </c>
      <c r="O2546">
        <f t="shared" si="3179"/>
        <v>70</v>
      </c>
      <c r="P2546">
        <f t="shared" si="3154"/>
        <v>35.469970000000103</v>
      </c>
      <c r="Q2546">
        <f t="shared" si="3155"/>
        <v>29.949951000000056</v>
      </c>
      <c r="R2546">
        <f t="shared" si="3156"/>
        <v>5.5200190000000475</v>
      </c>
      <c r="S2546">
        <f t="shared" si="3157"/>
        <v>35.469970000000103</v>
      </c>
      <c r="T2546">
        <f t="shared" si="3193"/>
        <v>38.88289810310669</v>
      </c>
      <c r="U2546">
        <f t="shared" si="3158"/>
        <v>-13.069946000000073</v>
      </c>
      <c r="V2546">
        <f t="shared" si="3159"/>
        <v>-1.1500240000000304</v>
      </c>
      <c r="W2546">
        <f t="shared" si="3160"/>
        <v>0</v>
      </c>
      <c r="X2546">
        <f t="shared" si="3161"/>
        <v>0</v>
      </c>
      <c r="Y2546">
        <f t="shared" si="3191"/>
        <v>10.964401515765859</v>
      </c>
      <c r="Z2546">
        <f t="shared" si="3192"/>
        <v>4.7992845859655135</v>
      </c>
      <c r="AA2546">
        <f t="shared" si="3188"/>
        <v>28.198519273669621</v>
      </c>
      <c r="AB2546">
        <f t="shared" si="3189"/>
        <v>12.342918918335609</v>
      </c>
      <c r="AC2546">
        <f t="shared" si="3190"/>
        <v>39.109614908680605</v>
      </c>
      <c r="AD2546">
        <f t="shared" si="3198"/>
        <v>52.923262305475717</v>
      </c>
      <c r="AE2546">
        <f t="shared" si="3171"/>
        <v>1728.3439941999998</v>
      </c>
      <c r="AF2546">
        <f t="shared" si="3173"/>
        <v>1730.4416708333331</v>
      </c>
      <c r="AG2546">
        <f t="shared" si="3195"/>
        <v>1686.3079955999997</v>
      </c>
      <c r="AH2546">
        <f t="shared" si="3180"/>
        <v>1739.4170044999998</v>
      </c>
      <c r="AI2546">
        <f t="shared" si="3181"/>
        <v>1775.8851097258</v>
      </c>
      <c r="AJ2546">
        <f t="shared" si="3182"/>
        <v>1702.9488992741997</v>
      </c>
      <c r="AK2546">
        <f t="shared" si="3183"/>
        <v>0.31083457154446797</v>
      </c>
      <c r="AL2546">
        <f t="shared" si="3162"/>
        <v>-0.68874972265270984</v>
      </c>
      <c r="AM2546">
        <f t="shared" si="3163"/>
        <v>-2657663.4023061129</v>
      </c>
      <c r="AN2546">
        <f t="shared" si="3196"/>
        <v>11761439.86790912</v>
      </c>
      <c r="AO2546">
        <f t="shared" si="3197"/>
        <v>123594712</v>
      </c>
      <c r="AP2546">
        <f t="shared" si="3199"/>
        <v>9.5161351789137386E-2</v>
      </c>
      <c r="AQ2546">
        <f t="shared" si="3200"/>
        <v>1730.4706481657797</v>
      </c>
      <c r="AR2546">
        <f t="shared" si="3201"/>
        <v>1729.566837347712</v>
      </c>
      <c r="AS2546">
        <f t="shared" si="3202"/>
        <v>1720.9244129495544</v>
      </c>
      <c r="AT2546">
        <f t="shared" si="3203"/>
        <v>1674.1087019994973</v>
      </c>
      <c r="AU2546">
        <f t="shared" si="3204"/>
        <v>1712.528745263018</v>
      </c>
      <c r="AV2546">
        <f t="shared" si="3205"/>
        <v>1650.0127991626873</v>
      </c>
      <c r="AW2546">
        <f t="shared" si="3206"/>
        <v>62.515946100330666</v>
      </c>
      <c r="AX2546">
        <f t="shared" si="3233"/>
        <v>66.068890248072833</v>
      </c>
      <c r="AY2546">
        <f t="shared" si="3207"/>
        <v>-3.552944147742167</v>
      </c>
      <c r="AZ2546">
        <f t="shared" si="3164"/>
        <v>1733.7633056666666</v>
      </c>
      <c r="BA2546">
        <f t="shared" si="3165"/>
        <v>6690034324.7832422</v>
      </c>
      <c r="BB2546">
        <f t="shared" si="3168"/>
        <v>0</v>
      </c>
      <c r="BC2546">
        <f t="shared" si="3169"/>
        <v>6690034324.7832422</v>
      </c>
      <c r="BD2546">
        <f t="shared" si="3184"/>
        <v>108409158987.5218</v>
      </c>
      <c r="BE2546">
        <f t="shared" si="3185"/>
        <v>50777772146.890617</v>
      </c>
      <c r="BF2546">
        <f t="shared" si="3186"/>
        <v>2.1349727332249699</v>
      </c>
      <c r="BG2546">
        <f t="shared" si="3187"/>
        <v>68.101795929456387</v>
      </c>
      <c r="BH2546">
        <f t="shared" si="3208"/>
        <v>222666490</v>
      </c>
      <c r="BI2546">
        <f t="shared" si="3209"/>
        <v>3.7888158280987216</v>
      </c>
      <c r="BJ2546">
        <f t="shared" si="3170"/>
        <v>-2003.0029000000013</v>
      </c>
      <c r="BK2546">
        <f t="shared" si="3210"/>
        <v>-1.0907648375442898E-2</v>
      </c>
      <c r="BL2546">
        <f t="shared" si="3211"/>
        <v>0.98909235162455711</v>
      </c>
      <c r="BM2546">
        <f t="shared" si="3212"/>
        <v>19.220379077369593</v>
      </c>
      <c r="BN2546">
        <f t="shared" si="3213"/>
        <v>1737.834961</v>
      </c>
      <c r="BO2546">
        <f t="shared" si="3172"/>
        <v>1731.869983</v>
      </c>
      <c r="BP2546">
        <f t="shared" si="3214"/>
        <v>1586.2430886911764</v>
      </c>
      <c r="BQ2546">
        <f t="shared" si="3215"/>
        <v>145.62689430882369</v>
      </c>
      <c r="BR2546">
        <f t="shared" si="3216"/>
        <v>-44</v>
      </c>
      <c r="BS2546">
        <f t="shared" si="3217"/>
        <v>-13.40002400000003</v>
      </c>
      <c r="BT2546">
        <f t="shared" si="3218"/>
        <v>-24.430053999999927</v>
      </c>
      <c r="BU2546">
        <f t="shared" si="3219"/>
        <v>17.969970999999987</v>
      </c>
      <c r="BV2546">
        <f t="shared" si="3220"/>
        <v>1728.6546630666667</v>
      </c>
      <c r="BW2546">
        <f t="shared" si="3221"/>
        <v>1729.1652367142856</v>
      </c>
      <c r="BX2546">
        <f t="shared" si="3222"/>
        <v>1733.8600031818182</v>
      </c>
      <c r="BY2546">
        <f t="shared" si="3223"/>
        <v>1717.8210926285715</v>
      </c>
      <c r="BZ2546">
        <f t="shared" si="3224"/>
        <v>1780</v>
      </c>
      <c r="CA2546">
        <f t="shared" si="3225"/>
        <v>1698.349976</v>
      </c>
      <c r="CB2546">
        <f t="shared" si="3226"/>
        <v>1729.3981263733331</v>
      </c>
      <c r="CC2546">
        <f t="shared" si="3227"/>
        <v>1733.6868508611112</v>
      </c>
      <c r="CD2546">
        <f t="shared" si="3228"/>
        <v>1748.7653107843648</v>
      </c>
      <c r="CE2546">
        <f t="shared" si="3229"/>
        <v>1632.0255622215766</v>
      </c>
      <c r="CF2546">
        <f t="shared" si="3230"/>
        <v>1744.650024</v>
      </c>
      <c r="CG2546">
        <f t="shared" si="3231"/>
        <v>1747.380005</v>
      </c>
      <c r="CH2546">
        <f t="shared" si="3232"/>
        <v>1720.099976</v>
      </c>
    </row>
    <row r="2547" spans="1:86">
      <c r="A2547" s="1">
        <v>43231</v>
      </c>
      <c r="B2547">
        <v>1727.099976</v>
      </c>
      <c r="C2547">
        <v>1742.5</v>
      </c>
      <c r="D2547">
        <v>1721.25</v>
      </c>
      <c r="E2547">
        <v>1728.469971</v>
      </c>
      <c r="F2547">
        <v>2627876</v>
      </c>
      <c r="G2547">
        <f t="shared" si="3166"/>
        <v>-842164.14008508553</v>
      </c>
      <c r="H2547">
        <f t="shared" si="3194"/>
        <v>-1272755.9443528827</v>
      </c>
      <c r="I2547">
        <f t="shared" si="3167"/>
        <v>1729.82998675</v>
      </c>
      <c r="J2547">
        <f t="shared" si="3174"/>
        <v>1754.22000125</v>
      </c>
      <c r="K2547">
        <f t="shared" si="3175"/>
        <v>1719.8874820000001</v>
      </c>
      <c r="L2547">
        <f t="shared" si="3176"/>
        <v>8</v>
      </c>
      <c r="M2547">
        <f t="shared" si="3177"/>
        <v>4</v>
      </c>
      <c r="N2547">
        <f t="shared" si="3178"/>
        <v>20</v>
      </c>
      <c r="O2547">
        <f t="shared" si="3179"/>
        <v>60</v>
      </c>
      <c r="P2547">
        <f t="shared" si="3154"/>
        <v>21.25</v>
      </c>
      <c r="Q2547">
        <f t="shared" si="3155"/>
        <v>14.030029000000013</v>
      </c>
      <c r="R2547">
        <f t="shared" si="3156"/>
        <v>7.2199709999999868</v>
      </c>
      <c r="S2547">
        <f t="shared" si="3157"/>
        <v>21.25</v>
      </c>
      <c r="T2547">
        <f t="shared" si="3193"/>
        <v>37.623405381456209</v>
      </c>
      <c r="U2547">
        <f t="shared" si="3158"/>
        <v>-7</v>
      </c>
      <c r="V2547">
        <f t="shared" si="3159"/>
        <v>15.84997599999997</v>
      </c>
      <c r="W2547">
        <f t="shared" si="3160"/>
        <v>0</v>
      </c>
      <c r="X2547">
        <f t="shared" si="3161"/>
        <v>15.84997599999997</v>
      </c>
      <c r="Y2547">
        <f t="shared" si="3191"/>
        <v>10.18122997892544</v>
      </c>
      <c r="Z2547">
        <f t="shared" si="3192"/>
        <v>5.5886196869679745</v>
      </c>
      <c r="AA2547">
        <f t="shared" si="3188"/>
        <v>27.060894344092407</v>
      </c>
      <c r="AB2547">
        <f t="shared" si="3189"/>
        <v>14.854103796044175</v>
      </c>
      <c r="AC2547">
        <f t="shared" si="3190"/>
        <v>29.122727161377028</v>
      </c>
      <c r="AD2547">
        <f t="shared" si="3198"/>
        <v>49.753359027822178</v>
      </c>
      <c r="AE2547">
        <f t="shared" si="3171"/>
        <v>1725.9619874</v>
      </c>
      <c r="AF2547">
        <f t="shared" si="3173"/>
        <v>1728.3649903333333</v>
      </c>
      <c r="AG2547">
        <f t="shared" si="3195"/>
        <v>1694.2504944</v>
      </c>
      <c r="AH2547">
        <f t="shared" si="3180"/>
        <v>1735.3020020999998</v>
      </c>
      <c r="AI2547">
        <f t="shared" si="3181"/>
        <v>1766.0467005483476</v>
      </c>
      <c r="AJ2547">
        <f t="shared" si="3182"/>
        <v>1704.5573036516519</v>
      </c>
      <c r="AK2547">
        <f t="shared" si="3183"/>
        <v>0.38889090729776055</v>
      </c>
      <c r="AL2547">
        <f t="shared" si="3162"/>
        <v>-0.32047331764706005</v>
      </c>
      <c r="AM2547">
        <f t="shared" si="3163"/>
        <v>-842164.14008508553</v>
      </c>
      <c r="AN2547">
        <f t="shared" si="3196"/>
        <v>5731151.7954398831</v>
      </c>
      <c r="AO2547">
        <f t="shared" si="3197"/>
        <v>120108228</v>
      </c>
      <c r="AP2547">
        <f t="shared" si="3199"/>
        <v>4.7716562727408512E-2</v>
      </c>
      <c r="AQ2547">
        <f t="shared" si="3200"/>
        <v>1729.7904179294146</v>
      </c>
      <c r="AR2547">
        <f t="shared" si="3201"/>
        <v>1725.922596968614</v>
      </c>
      <c r="AS2547">
        <f t="shared" si="3202"/>
        <v>1722.2826133986346</v>
      </c>
      <c r="AT2547">
        <f t="shared" si="3203"/>
        <v>1679.0012162095425</v>
      </c>
      <c r="AU2547">
        <f t="shared" si="3204"/>
        <v>1714.9199291235652</v>
      </c>
      <c r="AV2547">
        <f t="shared" si="3205"/>
        <v>1655.5048011912993</v>
      </c>
      <c r="AW2547">
        <f t="shared" si="3206"/>
        <v>59.415127932265932</v>
      </c>
      <c r="AX2547">
        <f t="shared" si="3233"/>
        <v>64.738137784911459</v>
      </c>
      <c r="AY2547">
        <f t="shared" si="3207"/>
        <v>-5.3230098526455265</v>
      </c>
      <c r="AZ2547">
        <f t="shared" si="3164"/>
        <v>1730.7399903333335</v>
      </c>
      <c r="BA2547">
        <f t="shared" si="3165"/>
        <v>4548170082.8371992</v>
      </c>
      <c r="BB2547">
        <f t="shared" si="3168"/>
        <v>0</v>
      </c>
      <c r="BC2547">
        <f t="shared" si="3169"/>
        <v>4548170082.8371992</v>
      </c>
      <c r="BD2547">
        <f t="shared" si="3184"/>
        <v>77433626350.707947</v>
      </c>
      <c r="BE2547">
        <f t="shared" si="3185"/>
        <v>55325942229.727814</v>
      </c>
      <c r="BF2547">
        <f t="shared" si="3186"/>
        <v>1.3995898348948714</v>
      </c>
      <c r="BG2547">
        <f t="shared" si="3187"/>
        <v>58.326211194180559</v>
      </c>
      <c r="BH2547">
        <f t="shared" si="3208"/>
        <v>225294366</v>
      </c>
      <c r="BI2547">
        <f t="shared" si="3209"/>
        <v>3.5889432570362154</v>
      </c>
      <c r="BJ2547">
        <f t="shared" si="3170"/>
        <v>184.99759999999696</v>
      </c>
      <c r="BK2547">
        <f t="shared" si="3210"/>
        <v>1.6515663983135346E-3</v>
      </c>
      <c r="BL2547">
        <f t="shared" si="3211"/>
        <v>1.0016515663983134</v>
      </c>
      <c r="BM2547">
        <f t="shared" si="3212"/>
        <v>16.203878845303983</v>
      </c>
      <c r="BN2547">
        <f t="shared" si="3213"/>
        <v>1731.875</v>
      </c>
      <c r="BO2547">
        <f t="shared" si="3172"/>
        <v>1729.8949830000001</v>
      </c>
      <c r="BP2547">
        <f t="shared" si="3214"/>
        <v>1595.0166177499998</v>
      </c>
      <c r="BQ2547">
        <f t="shared" si="3215"/>
        <v>134.87836525000034</v>
      </c>
      <c r="BR2547">
        <f t="shared" si="3216"/>
        <v>2.5</v>
      </c>
      <c r="BS2547">
        <f t="shared" si="3217"/>
        <v>11.25</v>
      </c>
      <c r="BT2547">
        <f t="shared" si="3218"/>
        <v>-29.5</v>
      </c>
      <c r="BU2547">
        <f t="shared" si="3219"/>
        <v>-35.40002400000003</v>
      </c>
      <c r="BV2547">
        <f t="shared" si="3220"/>
        <v>1728.6966553333332</v>
      </c>
      <c r="BW2547">
        <f t="shared" si="3221"/>
        <v>1728.6018939047617</v>
      </c>
      <c r="BX2547">
        <f t="shared" si="3222"/>
        <v>1731.8696334545452</v>
      </c>
      <c r="BY2547">
        <f t="shared" si="3223"/>
        <v>1721.8365188571431</v>
      </c>
      <c r="BZ2547">
        <f t="shared" si="3224"/>
        <v>1774.5</v>
      </c>
      <c r="CA2547">
        <f t="shared" si="3225"/>
        <v>1698.349976</v>
      </c>
      <c r="CB2547">
        <f t="shared" si="3226"/>
        <v>1720.5083827466667</v>
      </c>
      <c r="CC2547">
        <f t="shared" si="3227"/>
        <v>1729.2259370333334</v>
      </c>
      <c r="CD2547">
        <f t="shared" si="3228"/>
        <v>1739.3631296072617</v>
      </c>
      <c r="CE2547">
        <f t="shared" si="3229"/>
        <v>1643.9234720378292</v>
      </c>
      <c r="CF2547">
        <f t="shared" si="3230"/>
        <v>1725.619995</v>
      </c>
      <c r="CG2547">
        <f t="shared" si="3231"/>
        <v>1755.5699460000001</v>
      </c>
      <c r="CH2547">
        <f t="shared" si="3232"/>
        <v>1720.099976</v>
      </c>
    </row>
    <row r="2548" spans="1:86">
      <c r="A2548" s="1">
        <v>43234</v>
      </c>
      <c r="B2548">
        <v>1728.5</v>
      </c>
      <c r="C2548">
        <v>1735.5</v>
      </c>
      <c r="D2548">
        <v>1705.400024</v>
      </c>
      <c r="E2548">
        <v>1716.780029</v>
      </c>
      <c r="F2548">
        <v>2433894</v>
      </c>
      <c r="G2548">
        <f t="shared" si="3166"/>
        <v>-593512.07481374824</v>
      </c>
      <c r="H2548">
        <f t="shared" si="3194"/>
        <v>-1866268.0191666309</v>
      </c>
      <c r="I2548">
        <f t="shared" si="3167"/>
        <v>1721.54501325</v>
      </c>
      <c r="J2548">
        <f t="shared" si="3174"/>
        <v>1754.22000125</v>
      </c>
      <c r="K2548">
        <f t="shared" si="3175"/>
        <v>1719.8874820000001</v>
      </c>
      <c r="L2548">
        <f t="shared" si="3176"/>
        <v>9</v>
      </c>
      <c r="M2548">
        <f t="shared" si="3177"/>
        <v>5</v>
      </c>
      <c r="N2548">
        <f t="shared" si="3178"/>
        <v>10</v>
      </c>
      <c r="O2548">
        <f t="shared" si="3179"/>
        <v>50</v>
      </c>
      <c r="P2548">
        <f t="shared" si="3154"/>
        <v>30.09997599999997</v>
      </c>
      <c r="Q2548">
        <f t="shared" si="3155"/>
        <v>18.719970999999987</v>
      </c>
      <c r="R2548">
        <f t="shared" si="3156"/>
        <v>11.380004999999983</v>
      </c>
      <c r="S2548">
        <f t="shared" si="3157"/>
        <v>30.09997599999997</v>
      </c>
      <c r="T2548">
        <f t="shared" si="3193"/>
        <v>37.086017568495045</v>
      </c>
      <c r="U2548">
        <f t="shared" si="3158"/>
        <v>12.40002400000003</v>
      </c>
      <c r="V2548">
        <f t="shared" si="3159"/>
        <v>-11.449951999999939</v>
      </c>
      <c r="W2548">
        <f t="shared" si="3160"/>
        <v>12.40002400000003</v>
      </c>
      <c r="X2548">
        <f t="shared" si="3161"/>
        <v>0</v>
      </c>
      <c r="Y2548">
        <f t="shared" si="3191"/>
        <v>10.339715266145053</v>
      </c>
      <c r="Z2548">
        <f t="shared" si="3192"/>
        <v>5.1894325664702619</v>
      </c>
      <c r="AA2548">
        <f t="shared" si="3188"/>
        <v>27.880360157432349</v>
      </c>
      <c r="AB2548">
        <f t="shared" si="3189"/>
        <v>13.992962595365697</v>
      </c>
      <c r="AC2548">
        <f t="shared" si="3190"/>
        <v>33.165262866889812</v>
      </c>
      <c r="AD2548">
        <f t="shared" si="3198"/>
        <v>47.723109497155043</v>
      </c>
      <c r="AE2548">
        <f t="shared" si="3171"/>
        <v>1727.2239989999998</v>
      </c>
      <c r="AF2548">
        <f t="shared" si="3173"/>
        <v>1724.4316609999998</v>
      </c>
      <c r="AG2548">
        <f t="shared" si="3195"/>
        <v>1701.25699465</v>
      </c>
      <c r="AH2548">
        <f t="shared" si="3180"/>
        <v>1734.3830078999999</v>
      </c>
      <c r="AI2548">
        <f t="shared" si="3181"/>
        <v>1766.6978489879843</v>
      </c>
      <c r="AJ2548">
        <f t="shared" si="3182"/>
        <v>1702.0681668120155</v>
      </c>
      <c r="AK2548">
        <f t="shared" si="3183"/>
        <v>0.22763321267661712</v>
      </c>
      <c r="AL2548">
        <f t="shared" si="3162"/>
        <v>-0.24385288546409509</v>
      </c>
      <c r="AM2548">
        <f t="shared" si="3163"/>
        <v>-593512.07481374824</v>
      </c>
      <c r="AN2548">
        <f t="shared" si="3196"/>
        <v>10126381.04346849</v>
      </c>
      <c r="AO2548">
        <f t="shared" si="3197"/>
        <v>114363004</v>
      </c>
      <c r="AP2548">
        <f t="shared" si="3199"/>
        <v>8.8545951831315042E-2</v>
      </c>
      <c r="AQ2548">
        <f t="shared" si="3200"/>
        <v>1725.3668856934137</v>
      </c>
      <c r="AR2548">
        <f t="shared" si="3201"/>
        <v>1730.2766428675591</v>
      </c>
      <c r="AS2548">
        <f t="shared" si="3202"/>
        <v>1721.2921482068803</v>
      </c>
      <c r="AT2548">
        <f t="shared" si="3203"/>
        <v>1682.4013093606836</v>
      </c>
      <c r="AU2548">
        <f t="shared" si="3204"/>
        <v>1715.1989441050305</v>
      </c>
      <c r="AV2548">
        <f t="shared" si="3205"/>
        <v>1659.7940671379083</v>
      </c>
      <c r="AW2548">
        <f t="shared" si="3206"/>
        <v>55.404876967122163</v>
      </c>
      <c r="AX2548">
        <f t="shared" si="3233"/>
        <v>62.8714856213536</v>
      </c>
      <c r="AY2548">
        <f t="shared" si="3207"/>
        <v>-7.466608654231436</v>
      </c>
      <c r="AZ2548">
        <f t="shared" si="3164"/>
        <v>1719.2266843333334</v>
      </c>
      <c r="BA2548">
        <f t="shared" si="3165"/>
        <v>4184415511.6387944</v>
      </c>
      <c r="BB2548">
        <f t="shared" si="3168"/>
        <v>0</v>
      </c>
      <c r="BC2548">
        <f t="shared" si="3169"/>
        <v>4184415511.6387944</v>
      </c>
      <c r="BD2548">
        <f t="shared" si="3184"/>
        <v>51222492966.793732</v>
      </c>
      <c r="BE2548">
        <f t="shared" si="3185"/>
        <v>59510357741.366608</v>
      </c>
      <c r="BF2548">
        <f t="shared" si="3186"/>
        <v>0.86073239870961404</v>
      </c>
      <c r="BG2548">
        <f t="shared" si="3187"/>
        <v>46.257720847259776</v>
      </c>
      <c r="BH2548">
        <f t="shared" si="3208"/>
        <v>222860472</v>
      </c>
      <c r="BI2548">
        <f t="shared" si="3209"/>
        <v>3.3380572966296005</v>
      </c>
      <c r="BJ2548">
        <f t="shared" si="3170"/>
        <v>-1268.9941999999974</v>
      </c>
      <c r="BK2548">
        <f t="shared" si="3210"/>
        <v>-6.7631733244615183E-3</v>
      </c>
      <c r="BL2548">
        <f t="shared" si="3211"/>
        <v>0.99323682667553848</v>
      </c>
      <c r="BM2548">
        <f t="shared" si="3212"/>
        <v>17.031416677394319</v>
      </c>
      <c r="BN2548">
        <f t="shared" si="3213"/>
        <v>1720.450012</v>
      </c>
      <c r="BO2548">
        <f t="shared" si="3172"/>
        <v>1728.9399902999999</v>
      </c>
      <c r="BP2548">
        <f t="shared" si="3214"/>
        <v>1603.7173533970586</v>
      </c>
      <c r="BQ2548">
        <f t="shared" si="3215"/>
        <v>125.2226369029413</v>
      </c>
      <c r="BR2548">
        <f t="shared" si="3216"/>
        <v>-49.270019999999931</v>
      </c>
      <c r="BS2548">
        <f t="shared" si="3217"/>
        <v>-13.400024999999914</v>
      </c>
      <c r="BT2548">
        <f t="shared" si="3218"/>
        <v>-39</v>
      </c>
      <c r="BU2548">
        <f t="shared" si="3219"/>
        <v>2.5300290000000132</v>
      </c>
      <c r="BV2548">
        <f t="shared" si="3220"/>
        <v>1725.6360025333336</v>
      </c>
      <c r="BW2548">
        <f t="shared" si="3221"/>
        <v>1725.2919049523809</v>
      </c>
      <c r="BX2548">
        <f t="shared" si="3222"/>
        <v>1728.5020019818182</v>
      </c>
      <c r="BY2548">
        <f t="shared" si="3223"/>
        <v>1723.9821888190479</v>
      </c>
      <c r="BZ2548">
        <f t="shared" si="3224"/>
        <v>1774.5</v>
      </c>
      <c r="CA2548">
        <f t="shared" si="3225"/>
        <v>1698.349976</v>
      </c>
      <c r="CB2548">
        <f t="shared" si="3226"/>
        <v>1728.1147929666665</v>
      </c>
      <c r="CC2548">
        <f t="shared" si="3227"/>
        <v>1721.1622624555557</v>
      </c>
      <c r="CD2548">
        <f t="shared" si="3228"/>
        <v>1745.2244210317062</v>
      </c>
      <c r="CE2548">
        <f t="shared" si="3229"/>
        <v>1656.5345260241277</v>
      </c>
      <c r="CF2548">
        <f t="shared" si="3230"/>
        <v>1728.469971</v>
      </c>
      <c r="CG2548">
        <f t="shared" si="3231"/>
        <v>1742.5</v>
      </c>
      <c r="CH2548">
        <f t="shared" si="3232"/>
        <v>1721.25</v>
      </c>
    </row>
    <row r="2549" spans="1:86">
      <c r="A2549" s="1">
        <v>43235</v>
      </c>
      <c r="B2549">
        <v>1725</v>
      </c>
      <c r="C2549">
        <v>1747.900024</v>
      </c>
      <c r="D2549">
        <v>1716.849976</v>
      </c>
      <c r="E2549">
        <v>1741.1999510000001</v>
      </c>
      <c r="F2549">
        <v>1952890</v>
      </c>
      <c r="G2549">
        <f t="shared" si="3166"/>
        <v>1110089.012319084</v>
      </c>
      <c r="H2549">
        <f t="shared" si="3194"/>
        <v>-756179.0068475469</v>
      </c>
      <c r="I2549">
        <f t="shared" si="3167"/>
        <v>1732.7374877500001</v>
      </c>
      <c r="J2549">
        <f t="shared" si="3174"/>
        <v>1754.22000125</v>
      </c>
      <c r="K2549">
        <f t="shared" si="3175"/>
        <v>1719.8874820000001</v>
      </c>
      <c r="L2549">
        <f t="shared" si="3176"/>
        <v>10</v>
      </c>
      <c r="M2549">
        <f t="shared" si="3177"/>
        <v>6</v>
      </c>
      <c r="N2549">
        <f t="shared" si="3178"/>
        <v>0</v>
      </c>
      <c r="O2549">
        <f t="shared" si="3179"/>
        <v>40</v>
      </c>
      <c r="P2549">
        <f t="shared" si="3154"/>
        <v>31.050048000000061</v>
      </c>
      <c r="Q2549">
        <f t="shared" si="3155"/>
        <v>6.7000729999999749</v>
      </c>
      <c r="R2549">
        <f t="shared" si="3156"/>
        <v>24.349975000000086</v>
      </c>
      <c r="S2549">
        <f t="shared" si="3157"/>
        <v>31.050048000000061</v>
      </c>
      <c r="T2549">
        <f t="shared" si="3193"/>
        <v>36.654876885031122</v>
      </c>
      <c r="U2549">
        <f t="shared" si="3158"/>
        <v>6.5999759999999696</v>
      </c>
      <c r="V2549">
        <f t="shared" si="3159"/>
        <v>-20.770019000000048</v>
      </c>
      <c r="W2549">
        <f t="shared" si="3160"/>
        <v>6.5999759999999696</v>
      </c>
      <c r="X2549">
        <f t="shared" si="3161"/>
        <v>0</v>
      </c>
      <c r="Y2549">
        <f t="shared" si="3191"/>
        <v>10.072591032848976</v>
      </c>
      <c r="Z2549">
        <f t="shared" si="3192"/>
        <v>4.8187588117223852</v>
      </c>
      <c r="AA2549">
        <f t="shared" si="3188"/>
        <v>27.47953857393081</v>
      </c>
      <c r="AB2549">
        <f t="shared" si="3189"/>
        <v>13.146296540120799</v>
      </c>
      <c r="AC2549">
        <f t="shared" si="3190"/>
        <v>35.281101283386171</v>
      </c>
      <c r="AD2549">
        <f t="shared" si="3198"/>
        <v>45.682286206621256</v>
      </c>
      <c r="AE2549">
        <f t="shared" si="3171"/>
        <v>1731.3439940000001</v>
      </c>
      <c r="AF2549">
        <f t="shared" si="3173"/>
        <v>1729.5533243333332</v>
      </c>
      <c r="AG2549">
        <f t="shared" si="3195"/>
        <v>1708.6259949</v>
      </c>
      <c r="AH2549">
        <f t="shared" si="3180"/>
        <v>1731.8979981</v>
      </c>
      <c r="AI2549">
        <f t="shared" si="3181"/>
        <v>1757.13716504739</v>
      </c>
      <c r="AJ2549">
        <f t="shared" si="3182"/>
        <v>1706.65883115261</v>
      </c>
      <c r="AK2549">
        <f t="shared" si="3183"/>
        <v>0.68427614745347176</v>
      </c>
      <c r="AL2549">
        <f t="shared" si="3162"/>
        <v>0.56843396828243475</v>
      </c>
      <c r="AM2549">
        <f t="shared" si="3163"/>
        <v>1110089.012319084</v>
      </c>
      <c r="AN2549">
        <f t="shared" si="3196"/>
        <v>6695838.18455033</v>
      </c>
      <c r="AO2549">
        <f t="shared" si="3197"/>
        <v>110045620</v>
      </c>
      <c r="AP2549">
        <f t="shared" si="3199"/>
        <v>6.0846021718541185E-2</v>
      </c>
      <c r="AQ2549">
        <f t="shared" si="3200"/>
        <v>1730.7501278976531</v>
      </c>
      <c r="AR2549">
        <f t="shared" si="3201"/>
        <v>1735.0285356853049</v>
      </c>
      <c r="AS2549">
        <f t="shared" si="3202"/>
        <v>1724.8755527096419</v>
      </c>
      <c r="AT2549">
        <f t="shared" si="3203"/>
        <v>1687.693187108222</v>
      </c>
      <c r="AU2549">
        <f t="shared" si="3204"/>
        <v>1719.099095139276</v>
      </c>
      <c r="AV2549">
        <f t="shared" si="3205"/>
        <v>1665.4924790082548</v>
      </c>
      <c r="AW2549">
        <f t="shared" si="3206"/>
        <v>53.606616131021156</v>
      </c>
      <c r="AX2549">
        <f t="shared" si="3233"/>
        <v>61.018511723287112</v>
      </c>
      <c r="AY2549">
        <f t="shared" si="3207"/>
        <v>-7.4118955922659566</v>
      </c>
      <c r="AZ2549">
        <f t="shared" si="3164"/>
        <v>1735.3166503333334</v>
      </c>
      <c r="BA2549">
        <f t="shared" si="3165"/>
        <v>3388882533.2694635</v>
      </c>
      <c r="BB2549">
        <f t="shared" si="3168"/>
        <v>3388882533.2694635</v>
      </c>
      <c r="BC2549">
        <f t="shared" si="3169"/>
        <v>0</v>
      </c>
      <c r="BD2549">
        <f t="shared" si="3184"/>
        <v>54611375500.063194</v>
      </c>
      <c r="BE2549">
        <f t="shared" si="3185"/>
        <v>45415784795.669365</v>
      </c>
      <c r="BF2549">
        <f t="shared" si="3186"/>
        <v>1.2024756534708321</v>
      </c>
      <c r="BG2549">
        <f t="shared" si="3187"/>
        <v>54.596546916460916</v>
      </c>
      <c r="BH2549">
        <f t="shared" si="3208"/>
        <v>224813362</v>
      </c>
      <c r="BI2549">
        <f t="shared" si="3209"/>
        <v>3.2186645575813166</v>
      </c>
      <c r="BJ2549">
        <f t="shared" si="3170"/>
        <v>2341.9922000000042</v>
      </c>
      <c r="BK2549">
        <f t="shared" si="3210"/>
        <v>1.4224257964035323E-2</v>
      </c>
      <c r="BL2549">
        <f t="shared" si="3211"/>
        <v>1.0142242579640353</v>
      </c>
      <c r="BM2549">
        <f t="shared" si="3212"/>
        <v>13.302208966495472</v>
      </c>
      <c r="BN2549">
        <f t="shared" si="3213"/>
        <v>1732.375</v>
      </c>
      <c r="BO2549">
        <f t="shared" si="3172"/>
        <v>1731.2549927</v>
      </c>
      <c r="BP2549">
        <f t="shared" si="3214"/>
        <v>1613.2566169558822</v>
      </c>
      <c r="BQ2549">
        <f t="shared" si="3215"/>
        <v>117.99837574411777</v>
      </c>
      <c r="BR2549">
        <f t="shared" si="3216"/>
        <v>-8.6800539999999273</v>
      </c>
      <c r="BS2549">
        <f t="shared" si="3217"/>
        <v>-18.800048000000061</v>
      </c>
      <c r="BT2549">
        <f t="shared" si="3218"/>
        <v>-18.199951999999939</v>
      </c>
      <c r="BU2549">
        <f t="shared" si="3219"/>
        <v>-40.25</v>
      </c>
      <c r="BV2549">
        <f t="shared" si="3220"/>
        <v>1730.2946531999999</v>
      </c>
      <c r="BW2549">
        <f t="shared" si="3221"/>
        <v>1730.0828449523808</v>
      </c>
      <c r="BX2549">
        <f t="shared" si="3222"/>
        <v>1729.7414461818178</v>
      </c>
      <c r="BY2549">
        <f t="shared" si="3223"/>
        <v>1727.7862799000004</v>
      </c>
      <c r="BZ2549">
        <f t="shared" si="3224"/>
        <v>1766.099976</v>
      </c>
      <c r="CA2549">
        <f t="shared" si="3225"/>
        <v>1698.349976</v>
      </c>
      <c r="CB2549">
        <f t="shared" si="3226"/>
        <v>1734.5844724499998</v>
      </c>
      <c r="CC2549">
        <f t="shared" si="3227"/>
        <v>1728.3545481944441</v>
      </c>
      <c r="CD2549">
        <f t="shared" si="3228"/>
        <v>1736.9973094333732</v>
      </c>
      <c r="CE2549">
        <f t="shared" si="3229"/>
        <v>1667.3070751962248</v>
      </c>
      <c r="CF2549">
        <f t="shared" si="3230"/>
        <v>1716.780029</v>
      </c>
      <c r="CG2549">
        <f t="shared" si="3231"/>
        <v>1735.5</v>
      </c>
      <c r="CH2549">
        <f t="shared" si="3232"/>
        <v>1705.400024</v>
      </c>
    </row>
    <row r="2550" spans="1:86">
      <c r="A2550" s="1">
        <v>43236</v>
      </c>
      <c r="B2550">
        <v>1739.969971</v>
      </c>
      <c r="C2550">
        <v>1754.5</v>
      </c>
      <c r="D2550">
        <v>1737.619995</v>
      </c>
      <c r="E2550">
        <v>1746.9499510000001</v>
      </c>
      <c r="F2550">
        <v>1648450</v>
      </c>
      <c r="G2550">
        <f t="shared" si="3166"/>
        <v>173820.30954079443</v>
      </c>
      <c r="H2550">
        <f t="shared" si="3194"/>
        <v>-582358.69730675244</v>
      </c>
      <c r="I2550">
        <f t="shared" si="3167"/>
        <v>1744.75997925</v>
      </c>
      <c r="J2550">
        <f t="shared" si="3174"/>
        <v>1748.5075072499999</v>
      </c>
      <c r="K2550">
        <f t="shared" si="3175"/>
        <v>1719.8874820000001</v>
      </c>
      <c r="L2550">
        <f t="shared" si="3176"/>
        <v>10</v>
      </c>
      <c r="M2550">
        <f t="shared" si="3177"/>
        <v>7</v>
      </c>
      <c r="N2550">
        <f t="shared" si="3178"/>
        <v>0</v>
      </c>
      <c r="O2550">
        <f t="shared" si="3179"/>
        <v>30</v>
      </c>
      <c r="P2550">
        <f t="shared" si="3154"/>
        <v>16.880004999999983</v>
      </c>
      <c r="Q2550">
        <f t="shared" si="3155"/>
        <v>7.5500489999999445</v>
      </c>
      <c r="R2550">
        <f t="shared" si="3156"/>
        <v>9.3299560000000383</v>
      </c>
      <c r="S2550">
        <f t="shared" si="3157"/>
        <v>16.880004999999983</v>
      </c>
      <c r="T2550">
        <f t="shared" si="3193"/>
        <v>35.242386036100328</v>
      </c>
      <c r="U2550">
        <f t="shared" si="3158"/>
        <v>12.069946000000073</v>
      </c>
      <c r="V2550">
        <f t="shared" si="3159"/>
        <v>-0.38000499999998283</v>
      </c>
      <c r="W2550">
        <f t="shared" si="3160"/>
        <v>12.069946000000073</v>
      </c>
      <c r="X2550">
        <f t="shared" si="3161"/>
        <v>0</v>
      </c>
      <c r="Y2550">
        <f t="shared" si="3191"/>
        <v>10.21525924478834</v>
      </c>
      <c r="Z2550">
        <f t="shared" si="3192"/>
        <v>4.4745617537422149</v>
      </c>
      <c r="AA2550">
        <f t="shared" si="3188"/>
        <v>28.985719736241471</v>
      </c>
      <c r="AB2550">
        <f t="shared" si="3189"/>
        <v>12.696534647678861</v>
      </c>
      <c r="AC2550">
        <f t="shared" si="3190"/>
        <v>39.079424396120125</v>
      </c>
      <c r="AD2550">
        <f t="shared" si="3198"/>
        <v>43.63077140838476</v>
      </c>
      <c r="AE2550">
        <f t="shared" si="3171"/>
        <v>1731.8039794000001</v>
      </c>
      <c r="AF2550">
        <f t="shared" si="3173"/>
        <v>1733.9449868333334</v>
      </c>
      <c r="AG2550">
        <f t="shared" si="3195"/>
        <v>1716.8084899999999</v>
      </c>
      <c r="AH2550">
        <f t="shared" si="3180"/>
        <v>1731.6049926999999</v>
      </c>
      <c r="AI2550">
        <f t="shared" si="3181"/>
        <v>1756.0581238925324</v>
      </c>
      <c r="AJ2550">
        <f t="shared" si="3182"/>
        <v>1707.1518615074674</v>
      </c>
      <c r="AK2550">
        <f t="shared" si="3183"/>
        <v>0.81376264616545679</v>
      </c>
      <c r="AL2550">
        <f t="shared" si="3162"/>
        <v>0.10544469625453877</v>
      </c>
      <c r="AM2550">
        <f t="shared" si="3163"/>
        <v>173820.30954079443</v>
      </c>
      <c r="AN2550">
        <f t="shared" si="3196"/>
        <v>7487932.9310851926</v>
      </c>
      <c r="AO2550">
        <f t="shared" si="3197"/>
        <v>108392346</v>
      </c>
      <c r="AP2550">
        <f t="shared" si="3199"/>
        <v>6.9081749841314377E-2</v>
      </c>
      <c r="AQ2550">
        <f t="shared" si="3200"/>
        <v>1736.2580677524511</v>
      </c>
      <c r="AR2550">
        <f t="shared" si="3201"/>
        <v>1738.1269098549931</v>
      </c>
      <c r="AS2550">
        <f t="shared" si="3202"/>
        <v>1728.8489444019062</v>
      </c>
      <c r="AT2550">
        <f t="shared" si="3203"/>
        <v>1693.0262958584819</v>
      </c>
      <c r="AU2550">
        <f t="shared" si="3204"/>
        <v>1723.2767235183846</v>
      </c>
      <c r="AV2550">
        <f t="shared" si="3205"/>
        <v>1671.1945020476769</v>
      </c>
      <c r="AW2550">
        <f t="shared" si="3206"/>
        <v>52.082221470707736</v>
      </c>
      <c r="AX2550">
        <f t="shared" si="3233"/>
        <v>59.231253672771238</v>
      </c>
      <c r="AY2550">
        <f t="shared" si="3207"/>
        <v>-7.149032202063502</v>
      </c>
      <c r="AZ2550">
        <f t="shared" si="3164"/>
        <v>1746.3566486666666</v>
      </c>
      <c r="BA2550">
        <f t="shared" si="3165"/>
        <v>2878781617.4945664</v>
      </c>
      <c r="BB2550">
        <f t="shared" si="3168"/>
        <v>2878781617.4945664</v>
      </c>
      <c r="BC2550">
        <f t="shared" si="3169"/>
        <v>0</v>
      </c>
      <c r="BD2550">
        <f t="shared" si="3184"/>
        <v>43394372134.6185</v>
      </c>
      <c r="BE2550">
        <f t="shared" si="3185"/>
        <v>45415784795.669365</v>
      </c>
      <c r="BF2550">
        <f t="shared" si="3186"/>
        <v>0.9554909670691496</v>
      </c>
      <c r="BG2550">
        <f t="shared" si="3187"/>
        <v>48.861947365638827</v>
      </c>
      <c r="BH2550">
        <f t="shared" si="3208"/>
        <v>226461812</v>
      </c>
      <c r="BI2550">
        <f t="shared" si="3209"/>
        <v>3.1164667791147327</v>
      </c>
      <c r="BJ2550">
        <f t="shared" si="3170"/>
        <v>475</v>
      </c>
      <c r="BK2550">
        <f t="shared" si="3210"/>
        <v>3.3023203318479763E-3</v>
      </c>
      <c r="BL2550">
        <f t="shared" si="3211"/>
        <v>1.0033023203318481</v>
      </c>
      <c r="BM2550">
        <f t="shared" si="3212"/>
        <v>12.887931748558474</v>
      </c>
      <c r="BN2550">
        <f t="shared" si="3213"/>
        <v>1746.0599975</v>
      </c>
      <c r="BO2550">
        <f t="shared" si="3172"/>
        <v>1733.7189941000001</v>
      </c>
      <c r="BP2550">
        <f t="shared" si="3214"/>
        <v>1623.368970117647</v>
      </c>
      <c r="BQ2550">
        <f t="shared" si="3215"/>
        <v>110.35002398235315</v>
      </c>
      <c r="BR2550">
        <f t="shared" si="3216"/>
        <v>6.0198970000001282</v>
      </c>
      <c r="BS2550">
        <f t="shared" si="3217"/>
        <v>2.4200439999999617</v>
      </c>
      <c r="BT2550">
        <f t="shared" si="3218"/>
        <v>-8.5</v>
      </c>
      <c r="BU2550">
        <f t="shared" si="3219"/>
        <v>-14.930053000000044</v>
      </c>
      <c r="BV2550">
        <f t="shared" si="3220"/>
        <v>1735.4966388666669</v>
      </c>
      <c r="BW2550">
        <f t="shared" si="3221"/>
        <v>1735.0533097142859</v>
      </c>
      <c r="BX2550">
        <f t="shared" si="3222"/>
        <v>1732.4781648909088</v>
      </c>
      <c r="BY2550">
        <f t="shared" si="3223"/>
        <v>1731.4361804809528</v>
      </c>
      <c r="BZ2550">
        <f t="shared" si="3224"/>
        <v>1763</v>
      </c>
      <c r="CA2550">
        <f t="shared" si="3225"/>
        <v>1698.349976</v>
      </c>
      <c r="CB2550">
        <f t="shared" si="3226"/>
        <v>1727.2219551133335</v>
      </c>
      <c r="CC2550">
        <f t="shared" si="3227"/>
        <v>1734.4778915138893</v>
      </c>
      <c r="CD2550">
        <f t="shared" si="3228"/>
        <v>1732.2273597753569</v>
      </c>
      <c r="CE2550">
        <f t="shared" si="3229"/>
        <v>1682.2909436624882</v>
      </c>
      <c r="CF2550">
        <f t="shared" si="3230"/>
        <v>1741.1999510000001</v>
      </c>
      <c r="CG2550">
        <f t="shared" si="3231"/>
        <v>1747.900024</v>
      </c>
      <c r="CH2550">
        <f t="shared" si="3232"/>
        <v>1716.849976</v>
      </c>
    </row>
    <row r="2551" spans="1:86">
      <c r="A2551" s="1">
        <v>43237</v>
      </c>
      <c r="B2551">
        <v>1756.469971</v>
      </c>
      <c r="C2551">
        <v>1766.5699460000001</v>
      </c>
      <c r="D2551">
        <v>1738</v>
      </c>
      <c r="E2551">
        <v>1745.900024</v>
      </c>
      <c r="F2551">
        <v>2968048</v>
      </c>
      <c r="G2551">
        <f t="shared" si="3166"/>
        <v>-1326627.2963590459</v>
      </c>
      <c r="H2551">
        <f t="shared" si="3194"/>
        <v>-1908985.9936657983</v>
      </c>
      <c r="I2551">
        <f t="shared" si="3167"/>
        <v>1751.7349852500001</v>
      </c>
      <c r="J2551">
        <f t="shared" si="3174"/>
        <v>1751.7349852500001</v>
      </c>
      <c r="K2551">
        <f t="shared" si="3175"/>
        <v>1719.8874820000001</v>
      </c>
      <c r="L2551">
        <f t="shared" si="3176"/>
        <v>1</v>
      </c>
      <c r="M2551">
        <f t="shared" si="3177"/>
        <v>8</v>
      </c>
      <c r="N2551">
        <f t="shared" si="3178"/>
        <v>90</v>
      </c>
      <c r="O2551">
        <f t="shared" si="3179"/>
        <v>20</v>
      </c>
      <c r="P2551">
        <f t="shared" si="3154"/>
        <v>28.569946000000073</v>
      </c>
      <c r="Q2551">
        <f t="shared" si="3155"/>
        <v>20.669922000000042</v>
      </c>
      <c r="R2551">
        <f t="shared" si="3156"/>
        <v>7.9000240000000304</v>
      </c>
      <c r="S2551">
        <f t="shared" si="3157"/>
        <v>28.569946000000073</v>
      </c>
      <c r="T2551">
        <f t="shared" si="3193"/>
        <v>34.765783176378882</v>
      </c>
      <c r="U2551">
        <f t="shared" si="3158"/>
        <v>-7.719970000000103</v>
      </c>
      <c r="V2551">
        <f t="shared" si="3159"/>
        <v>9</v>
      </c>
      <c r="W2551">
        <f t="shared" si="3160"/>
        <v>0</v>
      </c>
      <c r="X2551">
        <f t="shared" si="3161"/>
        <v>9</v>
      </c>
      <c r="Y2551">
        <f t="shared" si="3191"/>
        <v>9.4855978701606016</v>
      </c>
      <c r="Z2551">
        <f t="shared" si="3192"/>
        <v>4.7978073427606285</v>
      </c>
      <c r="AA2551">
        <f t="shared" si="3188"/>
        <v>27.284292207763229</v>
      </c>
      <c r="AB2551">
        <f t="shared" si="3189"/>
        <v>13.800371815067955</v>
      </c>
      <c r="AC2551">
        <f t="shared" si="3190"/>
        <v>32.819838529535296</v>
      </c>
      <c r="AD2551">
        <f t="shared" si="3198"/>
        <v>41.935015899331077</v>
      </c>
      <c r="AE2551">
        <f t="shared" si="3171"/>
        <v>1735.8599852000002</v>
      </c>
      <c r="AF2551">
        <f t="shared" si="3173"/>
        <v>1734.1533201666668</v>
      </c>
      <c r="AG2551">
        <f t="shared" si="3195"/>
        <v>1725.1259887499996</v>
      </c>
      <c r="AH2551">
        <f t="shared" si="3180"/>
        <v>1732.1019896999999</v>
      </c>
      <c r="AI2551">
        <f t="shared" si="3181"/>
        <v>1757.4776485426569</v>
      </c>
      <c r="AJ2551">
        <f t="shared" si="3182"/>
        <v>1706.7263308573429</v>
      </c>
      <c r="AK2551">
        <f t="shared" si="3183"/>
        <v>0.77187539022248708</v>
      </c>
      <c r="AL2551">
        <f t="shared" si="3162"/>
        <v>-0.44696962325374989</v>
      </c>
      <c r="AM2551">
        <f t="shared" si="3163"/>
        <v>-1326627.2963590459</v>
      </c>
      <c r="AN2551">
        <f t="shared" si="3196"/>
        <v>7240278.2383792847</v>
      </c>
      <c r="AO2551">
        <f t="shared" si="3197"/>
        <v>108927328</v>
      </c>
      <c r="AP2551">
        <f t="shared" si="3199"/>
        <v>6.6468886837830865E-2</v>
      </c>
      <c r="AQ2551">
        <f t="shared" si="3200"/>
        <v>1739.5363328766177</v>
      </c>
      <c r="AR2551">
        <f t="shared" si="3201"/>
        <v>1741.80429881132</v>
      </c>
      <c r="AS2551">
        <f t="shared" si="3202"/>
        <v>1731.9181387295632</v>
      </c>
      <c r="AT2551">
        <f t="shared" si="3203"/>
        <v>1697.7849313912186</v>
      </c>
      <c r="AU2551">
        <f t="shared" si="3204"/>
        <v>1726.670218590627</v>
      </c>
      <c r="AV2551">
        <f t="shared" si="3205"/>
        <v>1676.4238885843395</v>
      </c>
      <c r="AW2551">
        <f t="shared" si="3206"/>
        <v>50.246330006287508</v>
      </c>
      <c r="AX2551">
        <f t="shared" si="3233"/>
        <v>57.434268939474492</v>
      </c>
      <c r="AY2551">
        <f t="shared" si="3207"/>
        <v>-7.1879389331869845</v>
      </c>
      <c r="AZ2551">
        <f t="shared" si="3164"/>
        <v>1750.1566566666668</v>
      </c>
      <c r="BA2551">
        <f t="shared" si="3165"/>
        <v>5194548964.5061874</v>
      </c>
      <c r="BB2551">
        <f t="shared" si="3168"/>
        <v>5194548964.5061874</v>
      </c>
      <c r="BC2551">
        <f t="shared" si="3169"/>
        <v>0</v>
      </c>
      <c r="BD2551">
        <f t="shared" si="3184"/>
        <v>27218640843.989746</v>
      </c>
      <c r="BE2551">
        <f t="shared" si="3185"/>
        <v>45415784795.669365</v>
      </c>
      <c r="BF2551">
        <f t="shared" si="3186"/>
        <v>0.59932116039499084</v>
      </c>
      <c r="BG2551">
        <f t="shared" si="3187"/>
        <v>37.473471572587336</v>
      </c>
      <c r="BH2551">
        <f t="shared" si="3208"/>
        <v>223493764</v>
      </c>
      <c r="BI2551">
        <f t="shared" si="3209"/>
        <v>2.9972329998660516</v>
      </c>
      <c r="BJ2551">
        <f t="shared" si="3170"/>
        <v>-204.99270000000251</v>
      </c>
      <c r="BK2551">
        <f t="shared" si="3210"/>
        <v>-6.0100576974115335E-4</v>
      </c>
      <c r="BL2551">
        <f t="shared" si="3211"/>
        <v>0.9993989942302588</v>
      </c>
      <c r="BM2551">
        <f t="shared" si="3212"/>
        <v>13.374146511685661</v>
      </c>
      <c r="BN2551">
        <f t="shared" si="3213"/>
        <v>1752.284973</v>
      </c>
      <c r="BO2551">
        <f t="shared" si="3172"/>
        <v>1736.6089964999999</v>
      </c>
      <c r="BP2551">
        <f t="shared" si="3214"/>
        <v>1633.0974983088236</v>
      </c>
      <c r="BQ2551">
        <f t="shared" si="3215"/>
        <v>103.51149819117632</v>
      </c>
      <c r="BR2551">
        <f t="shared" si="3216"/>
        <v>5.5200190000000475</v>
      </c>
      <c r="BS2551">
        <f t="shared" si="3217"/>
        <v>3</v>
      </c>
      <c r="BT2551">
        <f t="shared" si="3218"/>
        <v>18.069946000000073</v>
      </c>
      <c r="BU2551">
        <f t="shared" si="3219"/>
        <v>10.469970999999987</v>
      </c>
      <c r="BV2551">
        <f t="shared" si="3220"/>
        <v>1740.1953203999997</v>
      </c>
      <c r="BW2551">
        <f t="shared" si="3221"/>
        <v>1738.4690346190478</v>
      </c>
      <c r="BX2551">
        <f t="shared" si="3222"/>
        <v>1735.077261490909</v>
      </c>
      <c r="BY2551">
        <f t="shared" si="3223"/>
        <v>1734.2068027666671</v>
      </c>
      <c r="BZ2551">
        <f t="shared" si="3224"/>
        <v>1766.5699460000001</v>
      </c>
      <c r="CA2551">
        <f t="shared" si="3225"/>
        <v>1698.349976</v>
      </c>
      <c r="CB2551">
        <f t="shared" si="3226"/>
        <v>1729.8243164066669</v>
      </c>
      <c r="CC2551">
        <f t="shared" si="3227"/>
        <v>1728.3771826222226</v>
      </c>
      <c r="CD2551">
        <f t="shared" si="3228"/>
        <v>1729.3257722784922</v>
      </c>
      <c r="CE2551">
        <f t="shared" si="3229"/>
        <v>1701.8033414611043</v>
      </c>
      <c r="CF2551">
        <f t="shared" si="3230"/>
        <v>1746.9499510000001</v>
      </c>
      <c r="CG2551">
        <f t="shared" si="3231"/>
        <v>1754.5</v>
      </c>
      <c r="CH2551">
        <f t="shared" si="3232"/>
        <v>1737.619995</v>
      </c>
    </row>
    <row r="2552" spans="1:86">
      <c r="A2552" s="1">
        <v>43238</v>
      </c>
      <c r="B2552">
        <v>1740.400024</v>
      </c>
      <c r="C2552">
        <v>1758.849976</v>
      </c>
      <c r="D2552">
        <v>1729</v>
      </c>
      <c r="E2552">
        <v>1751.030029</v>
      </c>
      <c r="F2552">
        <v>1874996</v>
      </c>
      <c r="G2552">
        <f t="shared" si="3166"/>
        <v>892591.90391550516</v>
      </c>
      <c r="H2552">
        <f t="shared" si="3194"/>
        <v>-1016394.0897502932</v>
      </c>
      <c r="I2552">
        <f t="shared" si="3167"/>
        <v>1744.8200072499999</v>
      </c>
      <c r="J2552">
        <f t="shared" si="3174"/>
        <v>1751.7349852500001</v>
      </c>
      <c r="K2552">
        <f t="shared" si="3175"/>
        <v>1719.8874820000001</v>
      </c>
      <c r="L2552">
        <f t="shared" si="3176"/>
        <v>2</v>
      </c>
      <c r="M2552">
        <f t="shared" si="3177"/>
        <v>9</v>
      </c>
      <c r="N2552">
        <f t="shared" si="3178"/>
        <v>80</v>
      </c>
      <c r="O2552">
        <f t="shared" si="3179"/>
        <v>10</v>
      </c>
      <c r="P2552">
        <f t="shared" si="3154"/>
        <v>29.84997599999997</v>
      </c>
      <c r="Q2552">
        <f t="shared" si="3155"/>
        <v>7.8199469999999565</v>
      </c>
      <c r="R2552">
        <f t="shared" si="3156"/>
        <v>22.030029000000013</v>
      </c>
      <c r="S2552">
        <f t="shared" si="3157"/>
        <v>29.84997599999997</v>
      </c>
      <c r="T2552">
        <f t="shared" si="3193"/>
        <v>34.414654092351817</v>
      </c>
      <c r="U2552">
        <f t="shared" si="3158"/>
        <v>37.15002400000003</v>
      </c>
      <c r="V2552">
        <f t="shared" si="3159"/>
        <v>-30.030029000000013</v>
      </c>
      <c r="W2552">
        <f t="shared" si="3160"/>
        <v>37.15002400000003</v>
      </c>
      <c r="X2552">
        <f t="shared" si="3161"/>
        <v>0</v>
      </c>
      <c r="Y2552">
        <f t="shared" si="3191"/>
        <v>11.461628308006274</v>
      </c>
      <c r="Z2552">
        <f t="shared" si="3192"/>
        <v>4.4551068182777263</v>
      </c>
      <c r="AA2552">
        <f t="shared" si="3188"/>
        <v>33.304499522932765</v>
      </c>
      <c r="AB2552">
        <f t="shared" si="3189"/>
        <v>12.945377298642709</v>
      </c>
      <c r="AC2552">
        <f t="shared" si="3190"/>
        <v>44.019840966998132</v>
      </c>
      <c r="AD2552">
        <f t="shared" si="3198"/>
        <v>41.015629932102243</v>
      </c>
      <c r="AE2552">
        <f t="shared" si="3171"/>
        <v>1740.3719968</v>
      </c>
      <c r="AF2552">
        <f t="shared" si="3173"/>
        <v>1738.3883258333335</v>
      </c>
      <c r="AG2552">
        <f t="shared" si="3195"/>
        <v>1732.8989928999999</v>
      </c>
      <c r="AH2552">
        <f t="shared" si="3180"/>
        <v>1733.1669921</v>
      </c>
      <c r="AI2552">
        <f t="shared" si="3181"/>
        <v>1760.6494445928477</v>
      </c>
      <c r="AJ2552">
        <f t="shared" si="3182"/>
        <v>1705.6845396071524</v>
      </c>
      <c r="AK2552">
        <f t="shared" si="3183"/>
        <v>0.82498986225208404</v>
      </c>
      <c r="AL2552">
        <f t="shared" si="3162"/>
        <v>0.4760500309950022</v>
      </c>
      <c r="AM2552">
        <f t="shared" si="3163"/>
        <v>892591.90391550516</v>
      </c>
      <c r="AN2552">
        <f t="shared" si="3196"/>
        <v>8196616.4328612527</v>
      </c>
      <c r="AO2552">
        <f t="shared" si="3197"/>
        <v>105981372</v>
      </c>
      <c r="AP2552">
        <f t="shared" si="3199"/>
        <v>7.7340161560290541E-2</v>
      </c>
      <c r="AQ2552">
        <f t="shared" si="3200"/>
        <v>1743.4441895585678</v>
      </c>
      <c r="AR2552">
        <f t="shared" si="3201"/>
        <v>1752.2283750750937</v>
      </c>
      <c r="AS2552">
        <f t="shared" si="3202"/>
        <v>1735.3582789782417</v>
      </c>
      <c r="AT2552">
        <f t="shared" si="3203"/>
        <v>1702.5769901760088</v>
      </c>
      <c r="AU2552">
        <f t="shared" si="3204"/>
        <v>1730.324190152033</v>
      </c>
      <c r="AV2552">
        <f t="shared" si="3205"/>
        <v>1681.6463184134357</v>
      </c>
      <c r="AW2552">
        <f t="shared" si="3206"/>
        <v>48.677871738597332</v>
      </c>
      <c r="AX2552">
        <f t="shared" si="3233"/>
        <v>55.682989499299062</v>
      </c>
      <c r="AY2552">
        <f t="shared" si="3207"/>
        <v>-7.0051177607017294</v>
      </c>
      <c r="AZ2552">
        <f t="shared" si="3164"/>
        <v>1746.2933350000001</v>
      </c>
      <c r="BA2552">
        <f t="shared" si="3165"/>
        <v>3274293017.9516602</v>
      </c>
      <c r="BB2552">
        <f t="shared" si="3168"/>
        <v>0</v>
      </c>
      <c r="BC2552">
        <f t="shared" si="3169"/>
        <v>3274293017.9516602</v>
      </c>
      <c r="BD2552">
        <f t="shared" si="3184"/>
        <v>27218640843.989746</v>
      </c>
      <c r="BE2552">
        <f t="shared" si="3185"/>
        <v>40875813990.433891</v>
      </c>
      <c r="BF2552">
        <f t="shared" si="3186"/>
        <v>0.66588620963877776</v>
      </c>
      <c r="BG2552">
        <f t="shared" si="3187"/>
        <v>39.971890383987585</v>
      </c>
      <c r="BH2552">
        <f t="shared" si="3208"/>
        <v>225368760</v>
      </c>
      <c r="BI2552">
        <f t="shared" si="3209"/>
        <v>2.8946557433386415</v>
      </c>
      <c r="BJ2552">
        <f t="shared" si="3170"/>
        <v>413.00049999999828</v>
      </c>
      <c r="BK2552">
        <f t="shared" si="3210"/>
        <v>2.9383154415948292E-3</v>
      </c>
      <c r="BL2552">
        <f t="shared" si="3211"/>
        <v>1.0029383154415947</v>
      </c>
      <c r="BM2552">
        <f t="shared" si="3212"/>
        <v>14.484524260806594</v>
      </c>
      <c r="BN2552">
        <f t="shared" si="3213"/>
        <v>1743.924988</v>
      </c>
      <c r="BO2552">
        <f t="shared" si="3172"/>
        <v>1739.0189941000001</v>
      </c>
      <c r="BP2552">
        <f t="shared" si="3214"/>
        <v>1642.4776450147058</v>
      </c>
      <c r="BQ2552">
        <f t="shared" si="3215"/>
        <v>96.541349085294314</v>
      </c>
      <c r="BR2552">
        <f t="shared" si="3216"/>
        <v>40.560058000000026</v>
      </c>
      <c r="BS2552">
        <f t="shared" si="3217"/>
        <v>23.550048999999944</v>
      </c>
      <c r="BT2552">
        <f t="shared" si="3218"/>
        <v>13.84997599999997</v>
      </c>
      <c r="BU2552">
        <f t="shared" si="3219"/>
        <v>-4.5999759999999696</v>
      </c>
      <c r="BV2552">
        <f t="shared" si="3220"/>
        <v>1745.252001666667</v>
      </c>
      <c r="BW2552">
        <f t="shared" si="3221"/>
        <v>1743.2909514285716</v>
      </c>
      <c r="BX2552">
        <f t="shared" si="3222"/>
        <v>1738.5187231818186</v>
      </c>
      <c r="BY2552">
        <f t="shared" si="3223"/>
        <v>1736.6738542190478</v>
      </c>
      <c r="BZ2552">
        <f t="shared" si="3224"/>
        <v>1766.5699460000001</v>
      </c>
      <c r="CA2552">
        <f t="shared" si="3225"/>
        <v>1698.349976</v>
      </c>
      <c r="CB2552">
        <f t="shared" si="3226"/>
        <v>1731.7652296433334</v>
      </c>
      <c r="CC2552">
        <f t="shared" si="3227"/>
        <v>1731.2516513111111</v>
      </c>
      <c r="CD2552">
        <f t="shared" si="3228"/>
        <v>1724.7492391555556</v>
      </c>
      <c r="CE2552">
        <f t="shared" si="3229"/>
        <v>1724.2466698646494</v>
      </c>
      <c r="CF2552">
        <f t="shared" si="3230"/>
        <v>1745.900024</v>
      </c>
      <c r="CG2552">
        <f t="shared" si="3231"/>
        <v>1766.5699460000001</v>
      </c>
      <c r="CH2552">
        <f t="shared" si="3232"/>
        <v>1738</v>
      </c>
    </row>
    <row r="2553" spans="1:86">
      <c r="A2553" s="1">
        <v>43241</v>
      </c>
      <c r="B2553">
        <v>1764.349976</v>
      </c>
      <c r="C2553">
        <v>1796</v>
      </c>
      <c r="D2553">
        <v>1759.030029</v>
      </c>
      <c r="E2553">
        <v>1778.380005</v>
      </c>
      <c r="F2553">
        <v>3446178</v>
      </c>
      <c r="G2553">
        <f t="shared" si="3166"/>
        <v>161261.2155583741</v>
      </c>
      <c r="H2553">
        <f t="shared" si="3194"/>
        <v>-855132.87419191911</v>
      </c>
      <c r="I2553">
        <f t="shared" si="3167"/>
        <v>1774.4400025</v>
      </c>
      <c r="J2553">
        <f t="shared" si="3174"/>
        <v>1774.4400025</v>
      </c>
      <c r="K2553">
        <f t="shared" si="3175"/>
        <v>1719.8874820000001</v>
      </c>
      <c r="L2553">
        <f t="shared" si="3176"/>
        <v>1</v>
      </c>
      <c r="M2553">
        <f t="shared" si="3177"/>
        <v>10</v>
      </c>
      <c r="N2553">
        <f t="shared" si="3178"/>
        <v>90</v>
      </c>
      <c r="O2553">
        <f t="shared" si="3179"/>
        <v>0</v>
      </c>
      <c r="P2553">
        <f t="shared" si="3154"/>
        <v>36.969970999999987</v>
      </c>
      <c r="Q2553">
        <f t="shared" si="3155"/>
        <v>17.619995000000017</v>
      </c>
      <c r="R2553">
        <f t="shared" si="3156"/>
        <v>19.34997599999997</v>
      </c>
      <c r="S2553">
        <f t="shared" si="3157"/>
        <v>36.969970999999987</v>
      </c>
      <c r="T2553">
        <f t="shared" si="3193"/>
        <v>34.597176728612403</v>
      </c>
      <c r="U2553">
        <f t="shared" si="3158"/>
        <v>-8.5300290000000132</v>
      </c>
      <c r="V2553">
        <f t="shared" si="3159"/>
        <v>12.180053000000044</v>
      </c>
      <c r="W2553">
        <f t="shared" si="3160"/>
        <v>0</v>
      </c>
      <c r="X2553">
        <f t="shared" si="3161"/>
        <v>12.180053000000044</v>
      </c>
      <c r="Y2553">
        <f t="shared" si="3191"/>
        <v>10.642940571720112</v>
      </c>
      <c r="Z2553">
        <f t="shared" si="3192"/>
        <v>5.0068886884007489</v>
      </c>
      <c r="AA2553">
        <f t="shared" si="3188"/>
        <v>30.762453986363099</v>
      </c>
      <c r="AB2553">
        <f t="shared" si="3189"/>
        <v>14.471957430734438</v>
      </c>
      <c r="AC2553">
        <f t="shared" si="3190"/>
        <v>36.013503979121616</v>
      </c>
      <c r="AD2553">
        <f t="shared" si="3198"/>
        <v>39.524362751453666</v>
      </c>
      <c r="AE2553">
        <f t="shared" si="3171"/>
        <v>1752.691992</v>
      </c>
      <c r="AF2553">
        <f t="shared" si="3173"/>
        <v>1746.7066648333337</v>
      </c>
      <c r="AG2553">
        <f t="shared" si="3195"/>
        <v>1736.7569945999996</v>
      </c>
      <c r="AH2553">
        <f t="shared" si="3180"/>
        <v>1739.9579955000002</v>
      </c>
      <c r="AI2553">
        <f t="shared" si="3181"/>
        <v>1774.3446061759685</v>
      </c>
      <c r="AJ2553">
        <f t="shared" si="3182"/>
        <v>1705.5713848240318</v>
      </c>
      <c r="AK2553">
        <f t="shared" si="3183"/>
        <v>1.0586768911606013</v>
      </c>
      <c r="AL2553">
        <f t="shared" si="3162"/>
        <v>4.6794221180210101E-2</v>
      </c>
      <c r="AM2553">
        <f t="shared" si="3163"/>
        <v>161261.2155583741</v>
      </c>
      <c r="AN2553">
        <f t="shared" si="3196"/>
        <v>-6073579.103797893</v>
      </c>
      <c r="AO2553">
        <f t="shared" si="3197"/>
        <v>90961888</v>
      </c>
      <c r="AP2553">
        <f t="shared" si="3199"/>
        <v>-6.6770591918649411E-2</v>
      </c>
      <c r="AQ2553">
        <f t="shared" si="3200"/>
        <v>1755.3223668086548</v>
      </c>
      <c r="AR2553">
        <f t="shared" si="3201"/>
        <v>1752.8615242136921</v>
      </c>
      <c r="AS2553">
        <f t="shared" si="3202"/>
        <v>1743.1021896621583</v>
      </c>
      <c r="AT2553">
        <f t="shared" si="3203"/>
        <v>1709.3992615101681</v>
      </c>
      <c r="AU2553">
        <f t="shared" si="3204"/>
        <v>1737.532562379228</v>
      </c>
      <c r="AV2553">
        <f t="shared" si="3205"/>
        <v>1688.4176764744952</v>
      </c>
      <c r="AW2553">
        <f t="shared" si="3206"/>
        <v>49.114885904732773</v>
      </c>
      <c r="AX2553">
        <f t="shared" si="3233"/>
        <v>54.369368780385805</v>
      </c>
      <c r="AY2553">
        <f t="shared" si="3207"/>
        <v>-5.2544828756530322</v>
      </c>
      <c r="AZ2553">
        <f t="shared" si="3164"/>
        <v>1777.8033446666668</v>
      </c>
      <c r="BA2553">
        <f t="shared" si="3165"/>
        <v>6126626774.7166843</v>
      </c>
      <c r="BB2553">
        <f t="shared" si="3168"/>
        <v>6126626774.7166843</v>
      </c>
      <c r="BC2553">
        <f t="shared" si="3169"/>
        <v>0</v>
      </c>
      <c r="BD2553">
        <f t="shared" si="3184"/>
        <v>27282011833.293526</v>
      </c>
      <c r="BE2553">
        <f t="shared" si="3185"/>
        <v>40875813990.433891</v>
      </c>
      <c r="BF2553">
        <f t="shared" si="3186"/>
        <v>0.66743653935988401</v>
      </c>
      <c r="BG2553">
        <f t="shared" si="3187"/>
        <v>40.027702620461213</v>
      </c>
      <c r="BH2553">
        <f t="shared" si="3208"/>
        <v>228814938</v>
      </c>
      <c r="BI2553">
        <f t="shared" si="3209"/>
        <v>2.9089298571717892</v>
      </c>
      <c r="BJ2553">
        <f t="shared" si="3170"/>
        <v>2634.997599999997</v>
      </c>
      <c r="BK2553">
        <f t="shared" si="3210"/>
        <v>1.561936434386527E-2</v>
      </c>
      <c r="BL2553">
        <f t="shared" si="3211"/>
        <v>1.0156193643438653</v>
      </c>
      <c r="BM2553">
        <f t="shared" si="3212"/>
        <v>18.123335124918025</v>
      </c>
      <c r="BN2553">
        <f t="shared" si="3213"/>
        <v>1777.5150145</v>
      </c>
      <c r="BO2553">
        <f t="shared" si="3172"/>
        <v>1750.4319946000001</v>
      </c>
      <c r="BP2553">
        <f t="shared" si="3214"/>
        <v>1652.4486748529412</v>
      </c>
      <c r="BQ2553">
        <f t="shared" si="3215"/>
        <v>97.983319747058886</v>
      </c>
      <c r="BR2553">
        <f t="shared" si="3216"/>
        <v>57.780029000000013</v>
      </c>
      <c r="BS2553">
        <f t="shared" si="3217"/>
        <v>60.680053000000044</v>
      </c>
      <c r="BT2553">
        <f t="shared" si="3218"/>
        <v>52.75</v>
      </c>
      <c r="BU2553">
        <f t="shared" si="3219"/>
        <v>47</v>
      </c>
      <c r="BV2553">
        <f t="shared" si="3220"/>
        <v>1757.9213377333333</v>
      </c>
      <c r="BW2553">
        <f t="shared" si="3221"/>
        <v>1754.7171454761906</v>
      </c>
      <c r="BX2553">
        <f t="shared" si="3222"/>
        <v>1746.739270981818</v>
      </c>
      <c r="BY2553">
        <f t="shared" si="3223"/>
        <v>1741.0053791809523</v>
      </c>
      <c r="BZ2553">
        <f t="shared" si="3224"/>
        <v>1796</v>
      </c>
      <c r="CA2553">
        <f t="shared" si="3225"/>
        <v>1698.349976</v>
      </c>
      <c r="CB2553">
        <f t="shared" si="3226"/>
        <v>1745.7840382833335</v>
      </c>
      <c r="CC2553">
        <f t="shared" si="3227"/>
        <v>1734.2554688416667</v>
      </c>
      <c r="CD2553">
        <f t="shared" si="3228"/>
        <v>1731.1583964839288</v>
      </c>
      <c r="CE2553">
        <f t="shared" si="3229"/>
        <v>1728.4785966169925</v>
      </c>
      <c r="CF2553">
        <f t="shared" si="3230"/>
        <v>1751.030029</v>
      </c>
      <c r="CG2553">
        <f t="shared" si="3231"/>
        <v>1758.849976</v>
      </c>
      <c r="CH2553">
        <f t="shared" si="3232"/>
        <v>1729</v>
      </c>
    </row>
    <row r="2554" spans="1:86">
      <c r="A2554" s="1">
        <v>43242</v>
      </c>
      <c r="B2554">
        <v>1779</v>
      </c>
      <c r="C2554">
        <v>1787.469971</v>
      </c>
      <c r="D2554">
        <v>1746.849976</v>
      </c>
      <c r="E2554">
        <v>1754.4499510000001</v>
      </c>
      <c r="F2554">
        <v>1857416</v>
      </c>
      <c r="G2554">
        <f t="shared" si="3166"/>
        <v>-1162373.3164841526</v>
      </c>
      <c r="H2554">
        <f t="shared" si="3194"/>
        <v>-2017506.1906760717</v>
      </c>
      <c r="I2554">
        <f t="shared" si="3167"/>
        <v>1766.9424745000001</v>
      </c>
      <c r="J2554">
        <f t="shared" si="3174"/>
        <v>1774.4400025</v>
      </c>
      <c r="K2554">
        <f t="shared" si="3175"/>
        <v>1721.54501325</v>
      </c>
      <c r="L2554">
        <f t="shared" si="3176"/>
        <v>2</v>
      </c>
      <c r="M2554">
        <f t="shared" si="3177"/>
        <v>7</v>
      </c>
      <c r="N2554">
        <f t="shared" si="3178"/>
        <v>80</v>
      </c>
      <c r="O2554">
        <f t="shared" si="3179"/>
        <v>30</v>
      </c>
      <c r="P2554">
        <f t="shared" si="3154"/>
        <v>40.619995000000017</v>
      </c>
      <c r="Q2554">
        <f t="shared" si="3155"/>
        <v>33.020019999999931</v>
      </c>
      <c r="R2554">
        <f t="shared" si="3156"/>
        <v>7.5999750000000859</v>
      </c>
      <c r="S2554">
        <f t="shared" si="3157"/>
        <v>40.619995000000017</v>
      </c>
      <c r="T2554">
        <f t="shared" si="3193"/>
        <v>35.027378033711521</v>
      </c>
      <c r="U2554">
        <f t="shared" si="3158"/>
        <v>-14.969970999999987</v>
      </c>
      <c r="V2554">
        <f t="shared" si="3159"/>
        <v>6.3499759999999696</v>
      </c>
      <c r="W2554">
        <f t="shared" si="3160"/>
        <v>0</v>
      </c>
      <c r="X2554">
        <f t="shared" si="3161"/>
        <v>6.3499759999999696</v>
      </c>
      <c r="Y2554">
        <f t="shared" si="3191"/>
        <v>9.8827305308829629</v>
      </c>
      <c r="Z2554">
        <f t="shared" si="3192"/>
        <v>5.102823496372122</v>
      </c>
      <c r="AA2554">
        <f t="shared" si="3188"/>
        <v>28.214302884365171</v>
      </c>
      <c r="AB2554">
        <f t="shared" si="3189"/>
        <v>14.5681001057544</v>
      </c>
      <c r="AC2554">
        <f t="shared" si="3190"/>
        <v>31.896765550458461</v>
      </c>
      <c r="AD2554">
        <f t="shared" si="3198"/>
        <v>37.756834248489589</v>
      </c>
      <c r="AE2554">
        <f t="shared" si="3171"/>
        <v>1755.3419920000001</v>
      </c>
      <c r="AF2554">
        <f t="shared" si="3173"/>
        <v>1752.9849851666668</v>
      </c>
      <c r="AG2554">
        <f t="shared" si="3195"/>
        <v>1739.2634948499999</v>
      </c>
      <c r="AH2554">
        <f t="shared" si="3180"/>
        <v>1743.3429929999998</v>
      </c>
      <c r="AI2554">
        <f t="shared" si="3181"/>
        <v>1776.0648466086161</v>
      </c>
      <c r="AJ2554">
        <f t="shared" si="3182"/>
        <v>1710.6211393913834</v>
      </c>
      <c r="AK2554">
        <f t="shared" si="3183"/>
        <v>0.66971773868390527</v>
      </c>
      <c r="AL2554">
        <f t="shared" si="3162"/>
        <v>-0.62580128333348728</v>
      </c>
      <c r="AM2554">
        <f t="shared" si="3163"/>
        <v>-1162373.3164841526</v>
      </c>
      <c r="AN2554">
        <f t="shared" si="3196"/>
        <v>4507580.1240403615</v>
      </c>
      <c r="AO2554">
        <f t="shared" si="3197"/>
        <v>77633394</v>
      </c>
      <c r="AP2554">
        <f t="shared" si="3199"/>
        <v>5.8062386452411983E-2</v>
      </c>
      <c r="AQ2554">
        <f t="shared" si="3200"/>
        <v>1755.0257454337122</v>
      </c>
      <c r="AR2554">
        <f t="shared" si="3201"/>
        <v>1751.3477537777899</v>
      </c>
      <c r="AS2554">
        <f t="shared" si="3202"/>
        <v>1745.1447867029697</v>
      </c>
      <c r="AT2554">
        <f t="shared" si="3203"/>
        <v>1713.4538235642531</v>
      </c>
      <c r="AU2554">
        <f t="shared" si="3204"/>
        <v>1740.0701706723439</v>
      </c>
      <c r="AV2554">
        <f t="shared" si="3205"/>
        <v>1693.0399356912806</v>
      </c>
      <c r="AW2554">
        <f t="shared" si="3206"/>
        <v>47.030234981063359</v>
      </c>
      <c r="AX2554">
        <f t="shared" si="3233"/>
        <v>52.901542020521319</v>
      </c>
      <c r="AY2554">
        <f t="shared" si="3207"/>
        <v>-5.8713070394579603</v>
      </c>
      <c r="AZ2554">
        <f t="shared" si="3164"/>
        <v>1762.9232993333335</v>
      </c>
      <c r="BA2554">
        <f t="shared" si="3165"/>
        <v>3274481942.9545231</v>
      </c>
      <c r="BB2554">
        <f t="shared" si="3168"/>
        <v>0</v>
      </c>
      <c r="BC2554">
        <f t="shared" si="3169"/>
        <v>3274481942.9545231</v>
      </c>
      <c r="BD2554">
        <f t="shared" si="3184"/>
        <v>27282011833.293526</v>
      </c>
      <c r="BE2554">
        <f t="shared" si="3185"/>
        <v>38621999556.464996</v>
      </c>
      <c r="BF2554">
        <f t="shared" si="3186"/>
        <v>0.70638527643830262</v>
      </c>
      <c r="BG2554">
        <f t="shared" si="3187"/>
        <v>41.396587640085812</v>
      </c>
      <c r="BH2554">
        <f t="shared" si="3208"/>
        <v>226957522</v>
      </c>
      <c r="BI2554">
        <f t="shared" si="3209"/>
        <v>2.7778573906976725</v>
      </c>
      <c r="BJ2554">
        <f t="shared" si="3170"/>
        <v>-2493.0053999999927</v>
      </c>
      <c r="BK2554">
        <f t="shared" si="3210"/>
        <v>-1.345609708426739E-2</v>
      </c>
      <c r="BL2554">
        <f t="shared" si="3211"/>
        <v>0.98654390291573257</v>
      </c>
      <c r="BM2554">
        <f t="shared" si="3212"/>
        <v>17.245931110956846</v>
      </c>
      <c r="BN2554">
        <f t="shared" si="3213"/>
        <v>1767.1599735</v>
      </c>
      <c r="BO2554">
        <f t="shared" si="3172"/>
        <v>1757.3889893</v>
      </c>
      <c r="BP2554">
        <f t="shared" si="3214"/>
        <v>1661.6151446617646</v>
      </c>
      <c r="BQ2554">
        <f t="shared" si="3215"/>
        <v>95.77384463823546</v>
      </c>
      <c r="BR2554">
        <f t="shared" si="3216"/>
        <v>9.7999270000000251</v>
      </c>
      <c r="BS2554">
        <f t="shared" si="3217"/>
        <v>26.75</v>
      </c>
      <c r="BT2554">
        <f t="shared" si="3218"/>
        <v>40.089966000000004</v>
      </c>
      <c r="BU2554">
        <f t="shared" si="3219"/>
        <v>58.90002400000003</v>
      </c>
      <c r="BV2554">
        <f t="shared" si="3220"/>
        <v>1758.5073240666668</v>
      </c>
      <c r="BW2554">
        <f t="shared" si="3221"/>
        <v>1756.9295129523809</v>
      </c>
      <c r="BX2554">
        <f t="shared" si="3222"/>
        <v>1749.3741719818181</v>
      </c>
      <c r="BY2554">
        <f t="shared" si="3223"/>
        <v>1742.6904226476186</v>
      </c>
      <c r="BZ2554">
        <f t="shared" si="3224"/>
        <v>1796</v>
      </c>
      <c r="CA2554">
        <f t="shared" si="3225"/>
        <v>1705.400024</v>
      </c>
      <c r="CB2554">
        <f t="shared" si="3226"/>
        <v>1750.4483868166669</v>
      </c>
      <c r="CC2554">
        <f t="shared" si="3227"/>
        <v>1746.9841960972224</v>
      </c>
      <c r="CD2554">
        <f t="shared" si="3228"/>
        <v>1736.5547074674603</v>
      </c>
      <c r="CE2554">
        <f t="shared" si="3229"/>
        <v>1732.8698389349022</v>
      </c>
      <c r="CF2554">
        <f t="shared" si="3230"/>
        <v>1778.380005</v>
      </c>
      <c r="CG2554">
        <f t="shared" si="3231"/>
        <v>1796</v>
      </c>
      <c r="CH2554">
        <f t="shared" si="3232"/>
        <v>1759.030029</v>
      </c>
    </row>
    <row r="2555" spans="1:86">
      <c r="A2555" s="1">
        <v>43243</v>
      </c>
      <c r="B2555">
        <v>1762.5</v>
      </c>
      <c r="C2555">
        <v>1772.5</v>
      </c>
      <c r="D2555">
        <v>1740.5</v>
      </c>
      <c r="E2555">
        <v>1747.5500489999999</v>
      </c>
      <c r="F2555">
        <v>1507298</v>
      </c>
      <c r="G2555">
        <f t="shared" si="3166"/>
        <v>-843140.2026498802</v>
      </c>
      <c r="H2555">
        <f t="shared" si="3194"/>
        <v>-2860646.3933259519</v>
      </c>
      <c r="I2555">
        <f t="shared" si="3167"/>
        <v>1755.7625122499999</v>
      </c>
      <c r="J2555">
        <f t="shared" si="3174"/>
        <v>1774.4400025</v>
      </c>
      <c r="K2555">
        <f t="shared" si="3175"/>
        <v>1721.54501325</v>
      </c>
      <c r="L2555">
        <f t="shared" si="3176"/>
        <v>3</v>
      </c>
      <c r="M2555">
        <f t="shared" si="3177"/>
        <v>8</v>
      </c>
      <c r="N2555">
        <f t="shared" si="3178"/>
        <v>70</v>
      </c>
      <c r="O2555">
        <f t="shared" si="3179"/>
        <v>20</v>
      </c>
      <c r="P2555">
        <f t="shared" si="3154"/>
        <v>32</v>
      </c>
      <c r="Q2555">
        <f t="shared" si="3155"/>
        <v>24.949951000000056</v>
      </c>
      <c r="R2555">
        <f t="shared" si="3156"/>
        <v>7.0500489999999445</v>
      </c>
      <c r="S2555">
        <f t="shared" si="3157"/>
        <v>32</v>
      </c>
      <c r="T2555">
        <f t="shared" si="3193"/>
        <v>34.811136745589273</v>
      </c>
      <c r="U2555">
        <f t="shared" si="3158"/>
        <v>35</v>
      </c>
      <c r="V2555">
        <f t="shared" si="3159"/>
        <v>-10.680053999999927</v>
      </c>
      <c r="W2555">
        <f t="shared" si="3160"/>
        <v>35</v>
      </c>
      <c r="X2555">
        <f t="shared" si="3161"/>
        <v>0</v>
      </c>
      <c r="Y2555">
        <f t="shared" si="3191"/>
        <v>11.676821207248466</v>
      </c>
      <c r="Z2555">
        <f t="shared" si="3192"/>
        <v>4.7383361037741141</v>
      </c>
      <c r="AA2555">
        <f t="shared" si="3188"/>
        <v>33.543349338421045</v>
      </c>
      <c r="AB2555">
        <f t="shared" si="3189"/>
        <v>13.611552355797407</v>
      </c>
      <c r="AC2555">
        <f t="shared" si="3190"/>
        <v>42.268770088576872</v>
      </c>
      <c r="AD2555">
        <f t="shared" si="3198"/>
        <v>36.738655333989541</v>
      </c>
      <c r="AE2555">
        <f t="shared" si="3171"/>
        <v>1755.4620115999999</v>
      </c>
      <c r="AF2555">
        <f t="shared" si="3173"/>
        <v>1754.0433348333333</v>
      </c>
      <c r="AG2555">
        <f t="shared" si="3195"/>
        <v>1741.9999999999995</v>
      </c>
      <c r="AH2555">
        <f t="shared" si="3180"/>
        <v>1743.6329955000001</v>
      </c>
      <c r="AI2555">
        <f t="shared" si="3181"/>
        <v>1776.4473169746541</v>
      </c>
      <c r="AJ2555">
        <f t="shared" si="3182"/>
        <v>1710.8186740253461</v>
      </c>
      <c r="AK2555">
        <f t="shared" si="3183"/>
        <v>0.55968512106863766</v>
      </c>
      <c r="AL2555">
        <f t="shared" si="3162"/>
        <v>-0.55937193750000347</v>
      </c>
      <c r="AM2555">
        <f t="shared" si="3163"/>
        <v>-843140.2026498802</v>
      </c>
      <c r="AN2555">
        <f t="shared" si="3196"/>
        <v>4850796.1518630497</v>
      </c>
      <c r="AO2555">
        <f t="shared" si="3197"/>
        <v>70826356</v>
      </c>
      <c r="AP2555">
        <f t="shared" si="3199"/>
        <v>6.8488574392603932E-2</v>
      </c>
      <c r="AQ2555">
        <f t="shared" si="3200"/>
        <v>1752.48400864625</v>
      </c>
      <c r="AR2555">
        <f t="shared" si="3201"/>
        <v>1765.7408871111197</v>
      </c>
      <c r="AS2555">
        <f t="shared" si="3202"/>
        <v>1745.5777339164351</v>
      </c>
      <c r="AT2555">
        <f t="shared" si="3203"/>
        <v>1716.5224838534702</v>
      </c>
      <c r="AU2555">
        <f t="shared" si="3204"/>
        <v>1741.1921524214922</v>
      </c>
      <c r="AV2555">
        <f t="shared" si="3205"/>
        <v>1696.855643622891</v>
      </c>
      <c r="AW2555">
        <f t="shared" si="3206"/>
        <v>44.336508798601244</v>
      </c>
      <c r="AX2555">
        <f t="shared" si="3233"/>
        <v>51.188535376137303</v>
      </c>
      <c r="AY2555">
        <f t="shared" si="3207"/>
        <v>-6.8520265775360585</v>
      </c>
      <c r="AZ2555">
        <f t="shared" si="3164"/>
        <v>1753.5166829999998</v>
      </c>
      <c r="BA2555">
        <f t="shared" si="3165"/>
        <v>2643072189.2525339</v>
      </c>
      <c r="BB2555">
        <f t="shared" si="3168"/>
        <v>0</v>
      </c>
      <c r="BC2555">
        <f t="shared" si="3169"/>
        <v>2643072189.2525339</v>
      </c>
      <c r="BD2555">
        <f t="shared" si="3184"/>
        <v>27282011833.293526</v>
      </c>
      <c r="BE2555">
        <f t="shared" si="3185"/>
        <v>34695988588.94828</v>
      </c>
      <c r="BF2555">
        <f t="shared" si="3186"/>
        <v>0.78631602507454335</v>
      </c>
      <c r="BG2555">
        <f t="shared" si="3187"/>
        <v>44.018864189595469</v>
      </c>
      <c r="BH2555">
        <f t="shared" si="3208"/>
        <v>225450224</v>
      </c>
      <c r="BI2555">
        <f t="shared" si="3209"/>
        <v>2.6128627361571004</v>
      </c>
      <c r="BJ2555">
        <f t="shared" si="3170"/>
        <v>-789.9902000000111</v>
      </c>
      <c r="BK2555">
        <f t="shared" si="3210"/>
        <v>-3.9328007026175416E-3</v>
      </c>
      <c r="BL2555">
        <f t="shared" si="3211"/>
        <v>0.99606719929738241</v>
      </c>
      <c r="BM2555">
        <f t="shared" si="3212"/>
        <v>17.294665955480273</v>
      </c>
      <c r="BN2555">
        <f t="shared" si="3213"/>
        <v>1756.5</v>
      </c>
      <c r="BO2555">
        <f t="shared" si="3172"/>
        <v>1759.4769898</v>
      </c>
      <c r="BP2555">
        <f t="shared" si="3214"/>
        <v>1670.4386740735295</v>
      </c>
      <c r="BQ2555">
        <f t="shared" si="3215"/>
        <v>89.038315726470501</v>
      </c>
      <c r="BR2555">
        <f t="shared" si="3216"/>
        <v>21.930053999999927</v>
      </c>
      <c r="BS2555">
        <f t="shared" si="3217"/>
        <v>20.40002400000003</v>
      </c>
      <c r="BT2555">
        <f t="shared" si="3218"/>
        <v>16.930053999999927</v>
      </c>
      <c r="BU2555">
        <f t="shared" si="3219"/>
        <v>11.030029000000013</v>
      </c>
      <c r="BV2555">
        <f t="shared" si="3220"/>
        <v>1755.910009733333</v>
      </c>
      <c r="BW2555">
        <f t="shared" si="3221"/>
        <v>1755.3766740476192</v>
      </c>
      <c r="BX2555">
        <f t="shared" si="3222"/>
        <v>1750.1390912545453</v>
      </c>
      <c r="BY2555">
        <f t="shared" si="3223"/>
        <v>1743.4796182809523</v>
      </c>
      <c r="BZ2555">
        <f t="shared" si="3224"/>
        <v>1796</v>
      </c>
      <c r="CA2555">
        <f t="shared" si="3225"/>
        <v>1705.400024</v>
      </c>
      <c r="CB2555">
        <f t="shared" si="3226"/>
        <v>1753.14075007</v>
      </c>
      <c r="CC2555">
        <f t="shared" si="3227"/>
        <v>1751.0475448194447</v>
      </c>
      <c r="CD2555">
        <f t="shared" si="3228"/>
        <v>1733.5449381513095</v>
      </c>
      <c r="CE2555">
        <f t="shared" si="3229"/>
        <v>1741.8245125562673</v>
      </c>
      <c r="CF2555">
        <f t="shared" si="3230"/>
        <v>1754.4499510000001</v>
      </c>
      <c r="CG2555">
        <f t="shared" si="3231"/>
        <v>1787.469971</v>
      </c>
      <c r="CH2555">
        <f t="shared" si="3232"/>
        <v>1746.849976</v>
      </c>
    </row>
    <row r="2556" spans="1:86">
      <c r="A2556" s="1">
        <v>43244</v>
      </c>
      <c r="B2556">
        <v>1755</v>
      </c>
      <c r="C2556">
        <v>1807.5</v>
      </c>
      <c r="D2556">
        <v>1751.1800539999999</v>
      </c>
      <c r="E2556">
        <v>1801.849976</v>
      </c>
      <c r="F2556">
        <v>2962316</v>
      </c>
      <c r="G2556">
        <f t="shared" si="3166"/>
        <v>2367956.1795703401</v>
      </c>
      <c r="H2556">
        <f t="shared" si="3194"/>
        <v>-492690.2137556118</v>
      </c>
      <c r="I2556">
        <f t="shared" si="3167"/>
        <v>1778.8825075</v>
      </c>
      <c r="J2556">
        <f t="shared" si="3174"/>
        <v>1778.8825075</v>
      </c>
      <c r="K2556">
        <f t="shared" si="3175"/>
        <v>1721.54501325</v>
      </c>
      <c r="L2556">
        <f t="shared" si="3176"/>
        <v>1</v>
      </c>
      <c r="M2556">
        <f t="shared" si="3177"/>
        <v>9</v>
      </c>
      <c r="N2556">
        <f t="shared" si="3178"/>
        <v>90</v>
      </c>
      <c r="O2556">
        <f t="shared" si="3179"/>
        <v>10</v>
      </c>
      <c r="P2556">
        <f t="shared" si="3154"/>
        <v>56.319946000000073</v>
      </c>
      <c r="Q2556">
        <f t="shared" si="3155"/>
        <v>5.6500240000000304</v>
      </c>
      <c r="R2556">
        <f t="shared" si="3156"/>
        <v>50.669922000000042</v>
      </c>
      <c r="S2556">
        <f t="shared" si="3157"/>
        <v>56.319946000000073</v>
      </c>
      <c r="T2556">
        <f t="shared" si="3193"/>
        <v>36.347480263761476</v>
      </c>
      <c r="U2556">
        <f t="shared" si="3158"/>
        <v>29.90002400000003</v>
      </c>
      <c r="V2556">
        <f t="shared" si="3159"/>
        <v>-35.099975000000086</v>
      </c>
      <c r="W2556">
        <f t="shared" si="3160"/>
        <v>29.90002400000003</v>
      </c>
      <c r="X2556">
        <f t="shared" si="3161"/>
        <v>0</v>
      </c>
      <c r="Y2556">
        <f t="shared" si="3191"/>
        <v>12.978478549587862</v>
      </c>
      <c r="Z2556">
        <f t="shared" si="3192"/>
        <v>4.3998835249331059</v>
      </c>
      <c r="AA2556">
        <f t="shared" si="3188"/>
        <v>35.706680230396707</v>
      </c>
      <c r="AB2556">
        <f t="shared" si="3189"/>
        <v>12.105057882980132</v>
      </c>
      <c r="AC2556">
        <f t="shared" si="3190"/>
        <v>49.363656873233971</v>
      </c>
      <c r="AD2556">
        <f t="shared" si="3198"/>
        <v>37.432231536243854</v>
      </c>
      <c r="AE2556">
        <f t="shared" si="3171"/>
        <v>1766.652002</v>
      </c>
      <c r="AF2556">
        <f t="shared" si="3173"/>
        <v>1763.1933389999997</v>
      </c>
      <c r="AG2556">
        <f t="shared" si="3195"/>
        <v>1745.3364990499995</v>
      </c>
      <c r="AH2556">
        <f t="shared" si="3180"/>
        <v>1751.2559936000002</v>
      </c>
      <c r="AI2556">
        <f t="shared" si="3181"/>
        <v>1796.7558699330059</v>
      </c>
      <c r="AJ2556">
        <f t="shared" si="3182"/>
        <v>1705.7561172669946</v>
      </c>
      <c r="AK2556">
        <f t="shared" si="3183"/>
        <v>1.0559793396987631</v>
      </c>
      <c r="AL2556">
        <f t="shared" si="3162"/>
        <v>0.7993597508065784</v>
      </c>
      <c r="AM2556">
        <f t="shared" si="3163"/>
        <v>2367956.1795703401</v>
      </c>
      <c r="AN2556">
        <f t="shared" si="3196"/>
        <v>795765.20000654692</v>
      </c>
      <c r="AO2556">
        <f t="shared" si="3197"/>
        <v>65592098</v>
      </c>
      <c r="AP2556">
        <f t="shared" si="3199"/>
        <v>1.2132028464870066E-2</v>
      </c>
      <c r="AQ2556">
        <f t="shared" si="3200"/>
        <v>1769.2684375465251</v>
      </c>
      <c r="AR2556">
        <f t="shared" si="3201"/>
        <v>1773.4812411244507</v>
      </c>
      <c r="AS2556">
        <f t="shared" si="3202"/>
        <v>1755.7067374914768</v>
      </c>
      <c r="AT2556">
        <f t="shared" si="3203"/>
        <v>1724.2019581466579</v>
      </c>
      <c r="AU2556">
        <f t="shared" si="3204"/>
        <v>1750.2908259582684</v>
      </c>
      <c r="AV2556">
        <f t="shared" si="3205"/>
        <v>1704.2052468892887</v>
      </c>
      <c r="AW2556">
        <f t="shared" si="3206"/>
        <v>46.085579068979769</v>
      </c>
      <c r="AX2556">
        <f t="shared" si="3233"/>
        <v>50.167944114705797</v>
      </c>
      <c r="AY2556">
        <f t="shared" si="3207"/>
        <v>-4.0823650457260285</v>
      </c>
      <c r="AZ2556">
        <f t="shared" si="3164"/>
        <v>1786.8433433333332</v>
      </c>
      <c r="BA2556">
        <f t="shared" si="3165"/>
        <v>5293194625.4498262</v>
      </c>
      <c r="BB2556">
        <f t="shared" si="3168"/>
        <v>5293194625.4498262</v>
      </c>
      <c r="BC2556">
        <f t="shared" si="3169"/>
        <v>0</v>
      </c>
      <c r="BD2556">
        <f t="shared" si="3184"/>
        <v>32575206458.743351</v>
      </c>
      <c r="BE2556">
        <f t="shared" si="3185"/>
        <v>30608748256.129539</v>
      </c>
      <c r="BF2556">
        <f t="shared" si="3186"/>
        <v>1.0642449729129324</v>
      </c>
      <c r="BG2556">
        <f t="shared" si="3187"/>
        <v>51.55613732274891</v>
      </c>
      <c r="BH2556">
        <f t="shared" si="3208"/>
        <v>228412540</v>
      </c>
      <c r="BI2556">
        <f t="shared" si="3209"/>
        <v>2.7042270379756466</v>
      </c>
      <c r="BJ2556">
        <f t="shared" si="3170"/>
        <v>5329.9927000000025</v>
      </c>
      <c r="BK2556">
        <f t="shared" si="3210"/>
        <v>3.1072029685829058E-2</v>
      </c>
      <c r="BL2556">
        <f t="shared" si="3211"/>
        <v>1.0310720296858291</v>
      </c>
      <c r="BM2556">
        <f t="shared" si="3212"/>
        <v>23.980540411386521</v>
      </c>
      <c r="BN2556">
        <f t="shared" si="3213"/>
        <v>1779.340027</v>
      </c>
      <c r="BO2556">
        <f t="shared" si="3172"/>
        <v>1764.8880005999999</v>
      </c>
      <c r="BP2556">
        <f t="shared" si="3214"/>
        <v>1679.5066151764706</v>
      </c>
      <c r="BQ2556">
        <f t="shared" si="3215"/>
        <v>85.381385423529309</v>
      </c>
      <c r="BR2556">
        <f t="shared" si="3216"/>
        <v>73.380004999999983</v>
      </c>
      <c r="BS2556">
        <f t="shared" si="3217"/>
        <v>29.930053999999927</v>
      </c>
      <c r="BT2556">
        <f t="shared" si="3218"/>
        <v>65</v>
      </c>
      <c r="BU2556">
        <f t="shared" si="3219"/>
        <v>27.90002400000003</v>
      </c>
      <c r="BV2556">
        <f t="shared" si="3220"/>
        <v>1771.3726645333334</v>
      </c>
      <c r="BW2556">
        <f t="shared" si="3221"/>
        <v>1769.0357143809524</v>
      </c>
      <c r="BX2556">
        <f t="shared" si="3222"/>
        <v>1760.7239967999999</v>
      </c>
      <c r="BY2556">
        <f t="shared" si="3223"/>
        <v>1749.179615995238</v>
      </c>
      <c r="BZ2556">
        <f t="shared" si="3224"/>
        <v>1807.5</v>
      </c>
      <c r="CA2556">
        <f t="shared" si="3225"/>
        <v>1705.400024</v>
      </c>
      <c r="CB2556">
        <f t="shared" si="3226"/>
        <v>1760.3052436333335</v>
      </c>
      <c r="CC2556">
        <f t="shared" si="3227"/>
        <v>1754.8161815583333</v>
      </c>
      <c r="CD2556">
        <f t="shared" si="3228"/>
        <v>1737.3896753198812</v>
      </c>
      <c r="CE2556">
        <f t="shared" si="3229"/>
        <v>1744.286427809855</v>
      </c>
      <c r="CF2556">
        <f t="shared" si="3230"/>
        <v>1747.5500489999999</v>
      </c>
      <c r="CG2556">
        <f t="shared" si="3231"/>
        <v>1772.5</v>
      </c>
      <c r="CH2556">
        <f t="shared" si="3232"/>
        <v>1740.5</v>
      </c>
    </row>
    <row r="2557" spans="1:86">
      <c r="A2557" s="1">
        <v>43245</v>
      </c>
      <c r="B2557">
        <v>1812.5</v>
      </c>
      <c r="C2557">
        <v>1837.400024</v>
      </c>
      <c r="D2557">
        <v>1786.280029</v>
      </c>
      <c r="E2557">
        <v>1792.900024</v>
      </c>
      <c r="F2557">
        <v>3769772</v>
      </c>
      <c r="G2557">
        <f t="shared" si="3166"/>
        <v>-2793407.593425232</v>
      </c>
      <c r="H2557">
        <f t="shared" si="3194"/>
        <v>-3286097.8071808438</v>
      </c>
      <c r="I2557">
        <f t="shared" si="3167"/>
        <v>1807.2700192500001</v>
      </c>
      <c r="J2557">
        <f t="shared" si="3174"/>
        <v>1807.2700192500001</v>
      </c>
      <c r="K2557">
        <f t="shared" si="3175"/>
        <v>1721.54501325</v>
      </c>
      <c r="L2557">
        <f t="shared" si="3176"/>
        <v>1</v>
      </c>
      <c r="M2557">
        <f t="shared" si="3177"/>
        <v>10</v>
      </c>
      <c r="N2557">
        <f t="shared" si="3178"/>
        <v>90</v>
      </c>
      <c r="O2557">
        <f t="shared" si="3179"/>
        <v>0</v>
      </c>
      <c r="P2557">
        <f t="shared" si="3154"/>
        <v>51.119995000000017</v>
      </c>
      <c r="Q2557">
        <f t="shared" si="3155"/>
        <v>44.5</v>
      </c>
      <c r="R2557">
        <f t="shared" si="3156"/>
        <v>6.6199950000000172</v>
      </c>
      <c r="S2557">
        <f t="shared" si="3157"/>
        <v>51.119995000000017</v>
      </c>
      <c r="T2557">
        <f t="shared" si="3193"/>
        <v>37.402659887778512</v>
      </c>
      <c r="U2557">
        <f t="shared" si="3158"/>
        <v>-29.15002400000003</v>
      </c>
      <c r="V2557">
        <f t="shared" si="3159"/>
        <v>43.280029000000013</v>
      </c>
      <c r="W2557">
        <f t="shared" si="3160"/>
        <v>0</v>
      </c>
      <c r="X2557">
        <f t="shared" si="3161"/>
        <v>43.280029000000013</v>
      </c>
      <c r="Y2557">
        <f t="shared" si="3191"/>
        <v>12.051444367474444</v>
      </c>
      <c r="Z2557">
        <f t="shared" si="3192"/>
        <v>7.17703677315217</v>
      </c>
      <c r="AA2557">
        <f t="shared" si="3188"/>
        <v>32.220821737366087</v>
      </c>
      <c r="AB2557">
        <f t="shared" si="3189"/>
        <v>19.1885732049161</v>
      </c>
      <c r="AC2557">
        <f t="shared" si="3190"/>
        <v>25.349935643244613</v>
      </c>
      <c r="AD2557">
        <f t="shared" si="3198"/>
        <v>36.681180560791127</v>
      </c>
      <c r="AE2557">
        <f t="shared" si="3171"/>
        <v>1775.0260010000002</v>
      </c>
      <c r="AF2557">
        <f t="shared" si="3173"/>
        <v>1771.0266723333334</v>
      </c>
      <c r="AG2557">
        <f t="shared" si="3195"/>
        <v>1746.5005004999998</v>
      </c>
      <c r="AH2557">
        <f t="shared" si="3180"/>
        <v>1757.6989989000001</v>
      </c>
      <c r="AI2557">
        <f t="shared" si="3181"/>
        <v>1806.5886547992648</v>
      </c>
      <c r="AJ2557">
        <f t="shared" si="3182"/>
        <v>1708.8093430007355</v>
      </c>
      <c r="AK2557">
        <f t="shared" si="3183"/>
        <v>0.86000483591590771</v>
      </c>
      <c r="AL2557">
        <f t="shared" si="3162"/>
        <v>-0.74100173523099855</v>
      </c>
      <c r="AM2557">
        <f t="shared" si="3163"/>
        <v>-2793407.593425232</v>
      </c>
      <c r="AN2557">
        <f t="shared" si="3196"/>
        <v>-8714968.2817984819</v>
      </c>
      <c r="AO2557">
        <f t="shared" si="3197"/>
        <v>57226836</v>
      </c>
      <c r="AP2557">
        <f t="shared" si="3199"/>
        <v>-0.1522881377156424</v>
      </c>
      <c r="AQ2557">
        <f t="shared" si="3200"/>
        <v>1777.3031769407066</v>
      </c>
      <c r="AR2557">
        <f t="shared" si="3201"/>
        <v>1767.0826456689822</v>
      </c>
      <c r="AS2557">
        <f t="shared" si="3202"/>
        <v>1762.4015290630109</v>
      </c>
      <c r="AT2557">
        <f t="shared" si="3203"/>
        <v>1730.3847840734588</v>
      </c>
      <c r="AU2557">
        <f t="shared" si="3204"/>
        <v>1756.6822056645283</v>
      </c>
      <c r="AV2557">
        <f t="shared" si="3205"/>
        <v>1710.4138812870385</v>
      </c>
      <c r="AW2557">
        <f t="shared" si="3206"/>
        <v>46.268324377489762</v>
      </c>
      <c r="AX2557">
        <f t="shared" si="3233"/>
        <v>49.388020167262589</v>
      </c>
      <c r="AY2557">
        <f t="shared" si="3207"/>
        <v>-3.1196957897728268</v>
      </c>
      <c r="AZ2557">
        <f t="shared" si="3164"/>
        <v>1805.5266923333336</v>
      </c>
      <c r="BA2557">
        <f t="shared" si="3165"/>
        <v>6806423970.0108156</v>
      </c>
      <c r="BB2557">
        <f t="shared" si="3168"/>
        <v>6806423970.0108156</v>
      </c>
      <c r="BC2557">
        <f t="shared" si="3169"/>
        <v>0</v>
      </c>
      <c r="BD2557">
        <f t="shared" si="3184"/>
        <v>39381630428.754166</v>
      </c>
      <c r="BE2557">
        <f t="shared" si="3185"/>
        <v>24614467069.417953</v>
      </c>
      <c r="BF2557">
        <f t="shared" si="3186"/>
        <v>1.5999383743588564</v>
      </c>
      <c r="BG2557">
        <f t="shared" si="3187"/>
        <v>61.537549894943204</v>
      </c>
      <c r="BH2557">
        <f t="shared" si="3208"/>
        <v>224642768</v>
      </c>
      <c r="BI2557">
        <f t="shared" si="3209"/>
        <v>2.7050952335977385</v>
      </c>
      <c r="BJ2557">
        <f t="shared" si="3170"/>
        <v>-994.99519999999393</v>
      </c>
      <c r="BK2557">
        <f t="shared" si="3210"/>
        <v>-4.9670905564892266E-3</v>
      </c>
      <c r="BL2557">
        <f t="shared" si="3211"/>
        <v>0.99503290944351075</v>
      </c>
      <c r="BM2557">
        <f t="shared" si="3212"/>
        <v>25.767111110590729</v>
      </c>
      <c r="BN2557">
        <f t="shared" si="3213"/>
        <v>1811.8400265</v>
      </c>
      <c r="BO2557">
        <f t="shared" si="3172"/>
        <v>1778.4710082999998</v>
      </c>
      <c r="BP2557">
        <f t="shared" si="3214"/>
        <v>1689.512497882353</v>
      </c>
      <c r="BQ2557">
        <f t="shared" si="3215"/>
        <v>88.958510417646721</v>
      </c>
      <c r="BR2557">
        <f t="shared" si="3216"/>
        <v>76.119995000000017</v>
      </c>
      <c r="BS2557">
        <f t="shared" si="3217"/>
        <v>80.880004999999983</v>
      </c>
      <c r="BT2557">
        <f t="shared" si="3218"/>
        <v>101.90002400000003</v>
      </c>
      <c r="BU2557">
        <f t="shared" si="3219"/>
        <v>84</v>
      </c>
      <c r="BV2557">
        <f t="shared" si="3220"/>
        <v>1780.1220052000001</v>
      </c>
      <c r="BW2557">
        <f t="shared" si="3221"/>
        <v>1777.5233386666666</v>
      </c>
      <c r="BX2557">
        <f t="shared" si="3222"/>
        <v>1768.2956386909093</v>
      </c>
      <c r="BY2557">
        <f t="shared" si="3223"/>
        <v>1753.7094755142864</v>
      </c>
      <c r="BZ2557">
        <f t="shared" si="3224"/>
        <v>1837.400024</v>
      </c>
      <c r="CA2557">
        <f t="shared" si="3225"/>
        <v>1705.400024</v>
      </c>
      <c r="CB2557">
        <f t="shared" si="3226"/>
        <v>1770.1010295166666</v>
      </c>
      <c r="CC2557">
        <f t="shared" si="3227"/>
        <v>1762.0921484166665</v>
      </c>
      <c r="CD2557">
        <f t="shared" si="3228"/>
        <v>1741.261243303532</v>
      </c>
      <c r="CE2557">
        <f t="shared" si="3229"/>
        <v>1739.0573331564651</v>
      </c>
      <c r="CF2557">
        <f t="shared" si="3230"/>
        <v>1801.849976</v>
      </c>
      <c r="CG2557">
        <f t="shared" si="3231"/>
        <v>1807.5</v>
      </c>
      <c r="CH2557">
        <f t="shared" si="3232"/>
        <v>1751.1800539999999</v>
      </c>
    </row>
    <row r="2558" spans="1:86">
      <c r="A2558" s="1">
        <v>43248</v>
      </c>
      <c r="B2558">
        <v>1808.25</v>
      </c>
      <c r="C2558">
        <v>1808.25</v>
      </c>
      <c r="D2558">
        <v>1743</v>
      </c>
      <c r="E2558">
        <v>1751.030029</v>
      </c>
      <c r="F2558">
        <v>3716798</v>
      </c>
      <c r="G2558">
        <f t="shared" si="3166"/>
        <v>-2801978.2075971784</v>
      </c>
      <c r="H2558">
        <f t="shared" si="3194"/>
        <v>-6088076.0147780217</v>
      </c>
      <c r="I2558">
        <f t="shared" si="3167"/>
        <v>1777.6325072499999</v>
      </c>
      <c r="J2558">
        <f t="shared" si="3174"/>
        <v>1807.2700192500001</v>
      </c>
      <c r="K2558">
        <f t="shared" si="3175"/>
        <v>1732.7374877500001</v>
      </c>
      <c r="L2558">
        <f t="shared" si="3176"/>
        <v>2</v>
      </c>
      <c r="M2558">
        <f t="shared" si="3177"/>
        <v>10</v>
      </c>
      <c r="N2558">
        <f t="shared" si="3178"/>
        <v>80</v>
      </c>
      <c r="O2558">
        <f t="shared" si="3179"/>
        <v>0</v>
      </c>
      <c r="P2558">
        <f t="shared" si="3154"/>
        <v>65.25</v>
      </c>
      <c r="Q2558">
        <f t="shared" si="3155"/>
        <v>57.219970999999987</v>
      </c>
      <c r="R2558">
        <f t="shared" si="3156"/>
        <v>8.0300290000000132</v>
      </c>
      <c r="S2558">
        <f t="shared" si="3157"/>
        <v>65.25</v>
      </c>
      <c r="T2558">
        <f t="shared" si="3193"/>
        <v>39.391755610080047</v>
      </c>
      <c r="U2558">
        <f t="shared" si="3158"/>
        <v>-36.25</v>
      </c>
      <c r="V2558">
        <f t="shared" si="3159"/>
        <v>-1</v>
      </c>
      <c r="W2558">
        <f t="shared" si="3160"/>
        <v>0</v>
      </c>
      <c r="X2558">
        <f t="shared" si="3161"/>
        <v>0</v>
      </c>
      <c r="Y2558">
        <f t="shared" si="3191"/>
        <v>11.190626912654841</v>
      </c>
      <c r="Z2558">
        <f t="shared" si="3192"/>
        <v>6.6643912893555859</v>
      </c>
      <c r="AA2558">
        <f t="shared" si="3188"/>
        <v>28.408550823236844</v>
      </c>
      <c r="AB2558">
        <f t="shared" si="3189"/>
        <v>16.918238819623006</v>
      </c>
      <c r="AC2558">
        <f t="shared" si="3190"/>
        <v>25.349935643244613</v>
      </c>
      <c r="AD2558">
        <f t="shared" si="3198"/>
        <v>35.853570914253424</v>
      </c>
      <c r="AE2558">
        <f t="shared" si="3171"/>
        <v>1769.5560057999999</v>
      </c>
      <c r="AF2558">
        <f t="shared" si="3173"/>
        <v>1771.0266723333334</v>
      </c>
      <c r="AG2558">
        <f t="shared" si="3195"/>
        <v>1747.7535034</v>
      </c>
      <c r="AH2558">
        <f t="shared" si="3180"/>
        <v>1761.1239989000001</v>
      </c>
      <c r="AI2558">
        <f t="shared" si="3181"/>
        <v>1802.2496743192439</v>
      </c>
      <c r="AJ2558">
        <f t="shared" si="3182"/>
        <v>1719.9983234807562</v>
      </c>
      <c r="AK2558">
        <f t="shared" si="3183"/>
        <v>0.37727897721921916</v>
      </c>
      <c r="AL2558">
        <f t="shared" si="3162"/>
        <v>-0.75386884291187695</v>
      </c>
      <c r="AM2558">
        <f t="shared" si="3163"/>
        <v>-2801978.2075971784</v>
      </c>
      <c r="AN2558">
        <f t="shared" si="3196"/>
        <v>-9334523.2494417839</v>
      </c>
      <c r="AO2558">
        <f t="shared" si="3197"/>
        <v>56442304</v>
      </c>
      <c r="AP2558">
        <f t="shared" si="3199"/>
        <v>-0.16538168338134787</v>
      </c>
      <c r="AQ2558">
        <f t="shared" si="3200"/>
        <v>1768.3703066408664</v>
      </c>
      <c r="AR2558">
        <f t="shared" si="3201"/>
        <v>1765.5628416533223</v>
      </c>
      <c r="AS2558">
        <f t="shared" si="3202"/>
        <v>1760.3546590516689</v>
      </c>
      <c r="AT2558">
        <f t="shared" si="3203"/>
        <v>1732.2428561168476</v>
      </c>
      <c r="AU2558">
        <f t="shared" si="3204"/>
        <v>1755.834379164849</v>
      </c>
      <c r="AV2558">
        <f t="shared" si="3205"/>
        <v>1713.2570116269458</v>
      </c>
      <c r="AW2558">
        <f t="shared" si="3206"/>
        <v>42.577367537903228</v>
      </c>
      <c r="AX2558">
        <f t="shared" si="3233"/>
        <v>48.025889641390719</v>
      </c>
      <c r="AY2558">
        <f t="shared" si="3207"/>
        <v>-5.4485221034874911</v>
      </c>
      <c r="AZ2558">
        <f t="shared" si="3164"/>
        <v>1767.4266763333333</v>
      </c>
      <c r="BA2558">
        <f t="shared" si="3165"/>
        <v>6569167935.7423801</v>
      </c>
      <c r="BB2558">
        <f t="shared" si="3168"/>
        <v>0</v>
      </c>
      <c r="BC2558">
        <f t="shared" si="3169"/>
        <v>6569167935.7423801</v>
      </c>
      <c r="BD2558">
        <f t="shared" si="3184"/>
        <v>34231785341.972626</v>
      </c>
      <c r="BE2558">
        <f t="shared" si="3185"/>
        <v>31183635005.160332</v>
      </c>
      <c r="BF2558">
        <f t="shared" si="3186"/>
        <v>1.0977483970777582</v>
      </c>
      <c r="BG2558">
        <f t="shared" si="3187"/>
        <v>52.329840823950228</v>
      </c>
      <c r="BH2558">
        <f t="shared" si="3208"/>
        <v>220925970</v>
      </c>
      <c r="BI2558">
        <f t="shared" si="3209"/>
        <v>2.4851710659261124</v>
      </c>
      <c r="BJ2558">
        <f t="shared" si="3170"/>
        <v>-4286.9995000000017</v>
      </c>
      <c r="BK2558">
        <f t="shared" si="3210"/>
        <v>-2.3353223514709493E-2</v>
      </c>
      <c r="BL2558">
        <f t="shared" si="3211"/>
        <v>0.97664677648529052</v>
      </c>
      <c r="BM2558">
        <f t="shared" si="3212"/>
        <v>21.67513410626275</v>
      </c>
      <c r="BN2558">
        <f t="shared" si="3213"/>
        <v>1775.625</v>
      </c>
      <c r="BO2558">
        <f t="shared" si="3172"/>
        <v>1778.0930054</v>
      </c>
      <c r="BP2558">
        <f t="shared" si="3214"/>
        <v>1698.512497882353</v>
      </c>
      <c r="BQ2558">
        <f t="shared" si="3215"/>
        <v>79.580507517646993</v>
      </c>
      <c r="BR2558">
        <f t="shared" si="3216"/>
        <v>9.8300779999999577</v>
      </c>
      <c r="BS2558">
        <f t="shared" si="3217"/>
        <v>26.15002400000003</v>
      </c>
      <c r="BT2558">
        <f t="shared" si="3218"/>
        <v>60.34997599999997</v>
      </c>
      <c r="BU2558">
        <f t="shared" si="3219"/>
        <v>83.25</v>
      </c>
      <c r="BV2558">
        <f t="shared" si="3220"/>
        <v>1772.1233478666666</v>
      </c>
      <c r="BW2558">
        <f t="shared" si="3221"/>
        <v>1771.8100119999999</v>
      </c>
      <c r="BX2558">
        <f t="shared" si="3222"/>
        <v>1767.0830987090908</v>
      </c>
      <c r="BY2558">
        <f t="shared" si="3223"/>
        <v>1754.1408591809522</v>
      </c>
      <c r="BZ2558">
        <f t="shared" si="3224"/>
        <v>1837.400024</v>
      </c>
      <c r="CA2558">
        <f t="shared" si="3225"/>
        <v>1716.849976</v>
      </c>
      <c r="CB2558">
        <f t="shared" si="3226"/>
        <v>1763.42868976</v>
      </c>
      <c r="CC2558">
        <f t="shared" si="3227"/>
        <v>1770.2553033194447</v>
      </c>
      <c r="CD2558">
        <f t="shared" si="3228"/>
        <v>1751.5897034308732</v>
      </c>
      <c r="CE2558">
        <f t="shared" si="3229"/>
        <v>1743.0875074145501</v>
      </c>
      <c r="CF2558">
        <f t="shared" si="3230"/>
        <v>1792.900024</v>
      </c>
      <c r="CG2558">
        <f t="shared" si="3231"/>
        <v>1837.400024</v>
      </c>
      <c r="CH2558">
        <f t="shared" si="3232"/>
        <v>1786.280029</v>
      </c>
    </row>
    <row r="2559" spans="1:86">
      <c r="A2559" s="1">
        <v>43249</v>
      </c>
      <c r="B2559">
        <v>1764.9499510000001</v>
      </c>
      <c r="C2559">
        <v>1772</v>
      </c>
      <c r="D2559">
        <v>1744</v>
      </c>
      <c r="E2559">
        <v>1761.75</v>
      </c>
      <c r="F2559">
        <v>3525312</v>
      </c>
      <c r="G2559">
        <f t="shared" si="3166"/>
        <v>944280</v>
      </c>
      <c r="H2559">
        <f t="shared" si="3194"/>
        <v>-5143796.0147780217</v>
      </c>
      <c r="I2559">
        <f t="shared" si="3167"/>
        <v>1760.6749877500001</v>
      </c>
      <c r="J2559">
        <f t="shared" si="3174"/>
        <v>1807.2700192500001</v>
      </c>
      <c r="K2559">
        <f t="shared" si="3175"/>
        <v>1744.75997925</v>
      </c>
      <c r="L2559">
        <f t="shared" si="3176"/>
        <v>3</v>
      </c>
      <c r="M2559">
        <f t="shared" si="3177"/>
        <v>10</v>
      </c>
      <c r="N2559">
        <f t="shared" si="3178"/>
        <v>70</v>
      </c>
      <c r="O2559">
        <f t="shared" si="3179"/>
        <v>0</v>
      </c>
      <c r="P2559">
        <f t="shared" si="3154"/>
        <v>28</v>
      </c>
      <c r="Q2559">
        <f t="shared" si="3155"/>
        <v>10.25</v>
      </c>
      <c r="R2559">
        <f t="shared" si="3156"/>
        <v>17.75</v>
      </c>
      <c r="S2559">
        <f t="shared" si="3157"/>
        <v>28</v>
      </c>
      <c r="T2559">
        <f t="shared" si="3193"/>
        <v>38.578058780788616</v>
      </c>
      <c r="U2559">
        <f t="shared" si="3158"/>
        <v>-5.5</v>
      </c>
      <c r="V2559">
        <f t="shared" si="3159"/>
        <v>2.75</v>
      </c>
      <c r="W2559">
        <f t="shared" si="3160"/>
        <v>0</v>
      </c>
      <c r="X2559">
        <f t="shared" si="3161"/>
        <v>2.75</v>
      </c>
      <c r="Y2559">
        <f t="shared" si="3191"/>
        <v>10.391296418893779</v>
      </c>
      <c r="Z2559">
        <f t="shared" si="3192"/>
        <v>6.3847919115444727</v>
      </c>
      <c r="AA2559">
        <f t="shared" si="3188"/>
        <v>26.935768017618638</v>
      </c>
      <c r="AB2559">
        <f t="shared" si="3189"/>
        <v>16.550319309285769</v>
      </c>
      <c r="AC2559">
        <f t="shared" si="3190"/>
        <v>23.88223302377332</v>
      </c>
      <c r="AD2559">
        <f t="shared" si="3198"/>
        <v>34.765900779617184</v>
      </c>
      <c r="AE2559">
        <f t="shared" si="3171"/>
        <v>1771.0160155999997</v>
      </c>
      <c r="AF2559">
        <f t="shared" si="3173"/>
        <v>1768.2550048333333</v>
      </c>
      <c r="AG2559">
        <f t="shared" si="3195"/>
        <v>1747.5385009499998</v>
      </c>
      <c r="AH2559">
        <f t="shared" si="3180"/>
        <v>1763.1790037999999</v>
      </c>
      <c r="AI2559">
        <f t="shared" si="3181"/>
        <v>1802.11226304192</v>
      </c>
      <c r="AJ2559">
        <f t="shared" si="3182"/>
        <v>1724.2457445580799</v>
      </c>
      <c r="AK2559">
        <f t="shared" si="3183"/>
        <v>0.48164803271259027</v>
      </c>
      <c r="AL2559">
        <f t="shared" si="3162"/>
        <v>0.26785714285714285</v>
      </c>
      <c r="AM2559">
        <f t="shared" si="3163"/>
        <v>944280</v>
      </c>
      <c r="AN2559">
        <f t="shared" si="3196"/>
        <v>-10799441.416767672</v>
      </c>
      <c r="AO2559">
        <f t="shared" si="3197"/>
        <v>56509058</v>
      </c>
      <c r="AP2559">
        <f t="shared" si="3199"/>
        <v>-0.1911099175775974</v>
      </c>
      <c r="AQ2559">
        <f t="shared" si="3200"/>
        <v>1766.1194023829719</v>
      </c>
      <c r="AR2559">
        <f t="shared" si="3201"/>
        <v>1763.1366957471255</v>
      </c>
      <c r="AS2559">
        <f t="shared" si="3202"/>
        <v>1760.6058204223684</v>
      </c>
      <c r="AT2559">
        <f t="shared" si="3203"/>
        <v>1734.8984990663314</v>
      </c>
      <c r="AU2559">
        <f t="shared" si="3204"/>
        <v>1756.7217222901218</v>
      </c>
      <c r="AV2559">
        <f t="shared" si="3205"/>
        <v>1716.6515208130595</v>
      </c>
      <c r="AW2559">
        <f t="shared" si="3206"/>
        <v>40.070201477062255</v>
      </c>
      <c r="AX2559">
        <f t="shared" si="3233"/>
        <v>46.434752008525024</v>
      </c>
      <c r="AY2559">
        <f t="shared" si="3207"/>
        <v>-6.3645505314627684</v>
      </c>
      <c r="AZ2559">
        <f t="shared" si="3164"/>
        <v>1759.25</v>
      </c>
      <c r="BA2559">
        <f t="shared" si="3165"/>
        <v>6201905136</v>
      </c>
      <c r="BB2559">
        <f t="shared" si="3168"/>
        <v>0</v>
      </c>
      <c r="BC2559">
        <f t="shared" si="3169"/>
        <v>6201905136</v>
      </c>
      <c r="BD2559">
        <f t="shared" si="3184"/>
        <v>29688458485.44754</v>
      </c>
      <c r="BE2559">
        <f t="shared" si="3185"/>
        <v>37385540141.160332</v>
      </c>
      <c r="BF2559">
        <f t="shared" si="3186"/>
        <v>0.79411607732160217</v>
      </c>
      <c r="BG2559">
        <f t="shared" si="3187"/>
        <v>44.262246315027802</v>
      </c>
      <c r="BH2559">
        <f t="shared" si="3208"/>
        <v>224451282</v>
      </c>
      <c r="BI2559">
        <f t="shared" si="3209"/>
        <v>2.3342070881155754</v>
      </c>
      <c r="BJ2559">
        <f t="shared" si="3170"/>
        <v>971.99709999999868</v>
      </c>
      <c r="BK2559">
        <f t="shared" si="3210"/>
        <v>6.1220943230323021E-3</v>
      </c>
      <c r="BL2559">
        <f t="shared" si="3211"/>
        <v>1.0061220943230322</v>
      </c>
      <c r="BM2559">
        <f t="shared" si="3212"/>
        <v>20.519629323046676</v>
      </c>
      <c r="BN2559">
        <f t="shared" si="3213"/>
        <v>1758</v>
      </c>
      <c r="BO2559">
        <f t="shared" si="3172"/>
        <v>1776.2610107</v>
      </c>
      <c r="BP2559">
        <f t="shared" si="3214"/>
        <v>1706.9614688970589</v>
      </c>
      <c r="BQ2559">
        <f t="shared" si="3215"/>
        <v>69.299541802941121</v>
      </c>
      <c r="BR2559">
        <f t="shared" si="3216"/>
        <v>14.800048999999944</v>
      </c>
      <c r="BS2559">
        <f t="shared" si="3217"/>
        <v>6.3800049999999828</v>
      </c>
      <c r="BT2559">
        <f t="shared" si="3218"/>
        <v>17.5</v>
      </c>
      <c r="BU2559">
        <f t="shared" si="3219"/>
        <v>24.979980000000069</v>
      </c>
      <c r="BV2559">
        <f t="shared" si="3220"/>
        <v>1769.5213459333331</v>
      </c>
      <c r="BW2559">
        <f t="shared" si="3221"/>
        <v>1769.1595341904765</v>
      </c>
      <c r="BX2559">
        <f t="shared" si="3222"/>
        <v>1767.1969170909092</v>
      </c>
      <c r="BY2559">
        <f t="shared" si="3223"/>
        <v>1755.4738588571427</v>
      </c>
      <c r="BZ2559">
        <f t="shared" si="3224"/>
        <v>1837.400024</v>
      </c>
      <c r="CA2559">
        <f t="shared" si="3225"/>
        <v>1729</v>
      </c>
      <c r="CB2559">
        <f t="shared" si="3226"/>
        <v>1769.4730559199998</v>
      </c>
      <c r="CC2559">
        <f t="shared" si="3227"/>
        <v>1764.2330756055555</v>
      </c>
      <c r="CD2559">
        <f t="shared" si="3228"/>
        <v>1755.8551160841664</v>
      </c>
      <c r="CE2559">
        <f t="shared" si="3229"/>
        <v>1738.8225619826367</v>
      </c>
      <c r="CF2559">
        <f t="shared" si="3230"/>
        <v>1751.030029</v>
      </c>
      <c r="CG2559">
        <f t="shared" si="3231"/>
        <v>1808.25</v>
      </c>
      <c r="CH2559">
        <f t="shared" si="3232"/>
        <v>1743</v>
      </c>
    </row>
    <row r="2560" spans="1:86">
      <c r="A2560" s="1">
        <v>43250</v>
      </c>
      <c r="B2560">
        <v>1754.530029</v>
      </c>
      <c r="C2560">
        <v>1766.5</v>
      </c>
      <c r="D2560">
        <v>1741.25</v>
      </c>
      <c r="E2560">
        <v>1757.0500489999999</v>
      </c>
      <c r="F2560">
        <v>3779106</v>
      </c>
      <c r="G2560">
        <f t="shared" si="3166"/>
        <v>950403.70108465664</v>
      </c>
      <c r="H2560">
        <f t="shared" si="3194"/>
        <v>-4193392.3136933651</v>
      </c>
      <c r="I2560">
        <f t="shared" si="3167"/>
        <v>1754.8325194999998</v>
      </c>
      <c r="J2560">
        <f t="shared" si="3174"/>
        <v>1807.2700192500001</v>
      </c>
      <c r="K2560">
        <f t="shared" si="3175"/>
        <v>1744.8200072499999</v>
      </c>
      <c r="L2560">
        <f t="shared" si="3176"/>
        <v>4</v>
      </c>
      <c r="M2560">
        <f t="shared" si="3177"/>
        <v>9</v>
      </c>
      <c r="N2560">
        <f t="shared" si="3178"/>
        <v>60</v>
      </c>
      <c r="O2560">
        <f t="shared" si="3179"/>
        <v>10</v>
      </c>
      <c r="P2560">
        <f t="shared" si="3154"/>
        <v>25.25</v>
      </c>
      <c r="Q2560">
        <f t="shared" si="3155"/>
        <v>9.4499510000000555</v>
      </c>
      <c r="R2560">
        <f t="shared" si="3156"/>
        <v>15.800048999999944</v>
      </c>
      <c r="S2560">
        <f t="shared" si="3157"/>
        <v>25.25</v>
      </c>
      <c r="T2560">
        <f t="shared" si="3193"/>
        <v>37.626054582160855</v>
      </c>
      <c r="U2560">
        <f t="shared" si="3158"/>
        <v>-7.4499510000000555</v>
      </c>
      <c r="V2560">
        <f t="shared" si="3159"/>
        <v>15.15002400000003</v>
      </c>
      <c r="W2560">
        <f t="shared" si="3160"/>
        <v>0</v>
      </c>
      <c r="X2560">
        <f t="shared" si="3161"/>
        <v>15.15002400000003</v>
      </c>
      <c r="Y2560">
        <f t="shared" si="3191"/>
        <v>9.649060960401366</v>
      </c>
      <c r="Z2560">
        <f t="shared" si="3192"/>
        <v>7.0108799178627264</v>
      </c>
      <c r="AA2560">
        <f t="shared" si="3188"/>
        <v>25.644625958141642</v>
      </c>
      <c r="AB2560">
        <f t="shared" si="3189"/>
        <v>18.633045626810691</v>
      </c>
      <c r="AC2560">
        <f t="shared" si="3190"/>
        <v>15.835476619131484</v>
      </c>
      <c r="AD2560">
        <f t="shared" si="3198"/>
        <v>33.103462330363691</v>
      </c>
      <c r="AE2560">
        <f t="shared" si="3171"/>
        <v>1772.9160155999998</v>
      </c>
      <c r="AF2560">
        <f t="shared" si="3173"/>
        <v>1768.6883544999998</v>
      </c>
      <c r="AG2560">
        <f t="shared" si="3195"/>
        <v>1747.89700315</v>
      </c>
      <c r="AH2560">
        <f t="shared" si="3180"/>
        <v>1764.1890135999997</v>
      </c>
      <c r="AI2560">
        <f t="shared" si="3181"/>
        <v>1801.8903526859776</v>
      </c>
      <c r="AJ2560">
        <f t="shared" si="3182"/>
        <v>1726.4876745140218</v>
      </c>
      <c r="AK2560">
        <f t="shared" si="3183"/>
        <v>0.40532213479580431</v>
      </c>
      <c r="AL2560">
        <f t="shared" si="3162"/>
        <v>0.25148902970296588</v>
      </c>
      <c r="AM2560">
        <f t="shared" si="3163"/>
        <v>950403.70108465664</v>
      </c>
      <c r="AN2560">
        <f t="shared" si="3196"/>
        <v>-9642650.5279613379</v>
      </c>
      <c r="AO2560">
        <f t="shared" si="3197"/>
        <v>57130118</v>
      </c>
      <c r="AP2560">
        <f t="shared" si="3199"/>
        <v>-0.1687840121030616</v>
      </c>
      <c r="AQ2560">
        <f t="shared" si="3200"/>
        <v>1763.0358222327613</v>
      </c>
      <c r="AR2560">
        <f t="shared" si="3201"/>
        <v>1756.8420014241947</v>
      </c>
      <c r="AS2560">
        <f t="shared" si="3202"/>
        <v>1759.965781566342</v>
      </c>
      <c r="AT2560">
        <f t="shared" si="3203"/>
        <v>1736.8921385603617</v>
      </c>
      <c r="AU2560">
        <f t="shared" si="3204"/>
        <v>1756.7709712966034</v>
      </c>
      <c r="AV2560">
        <f t="shared" si="3205"/>
        <v>1719.4794177861454</v>
      </c>
      <c r="AW2560">
        <f t="shared" si="3206"/>
        <v>37.291553510458016</v>
      </c>
      <c r="AX2560">
        <f t="shared" si="3233"/>
        <v>44.606112308911619</v>
      </c>
      <c r="AY2560">
        <f t="shared" si="3207"/>
        <v>-7.3145587984536036</v>
      </c>
      <c r="AZ2560">
        <f t="shared" si="3164"/>
        <v>1754.9333496666666</v>
      </c>
      <c r="BA2560">
        <f t="shared" si="3165"/>
        <v>6632079151.3253975</v>
      </c>
      <c r="BB2560">
        <f t="shared" si="3168"/>
        <v>0</v>
      </c>
      <c r="BC2560">
        <f t="shared" si="3169"/>
        <v>6632079151.3253975</v>
      </c>
      <c r="BD2560">
        <f t="shared" si="3184"/>
        <v>29688458485.44754</v>
      </c>
      <c r="BE2560">
        <f t="shared" si="3185"/>
        <v>37327584967.702484</v>
      </c>
      <c r="BF2560">
        <f t="shared" si="3186"/>
        <v>0.79534902970913701</v>
      </c>
      <c r="BG2560">
        <f t="shared" si="3187"/>
        <v>44.300524106891395</v>
      </c>
      <c r="BH2560">
        <f t="shared" si="3208"/>
        <v>220672176</v>
      </c>
      <c r="BI2560">
        <f t="shared" si="3209"/>
        <v>2.1687699849569255</v>
      </c>
      <c r="BJ2560">
        <f t="shared" si="3170"/>
        <v>-569.99510000000555</v>
      </c>
      <c r="BK2560">
        <f t="shared" si="3210"/>
        <v>-2.6677740882645414E-3</v>
      </c>
      <c r="BL2560">
        <f t="shared" si="3211"/>
        <v>0.99733222591173543</v>
      </c>
      <c r="BM2560">
        <f t="shared" si="3212"/>
        <v>19.870350391668062</v>
      </c>
      <c r="BN2560">
        <f t="shared" si="3213"/>
        <v>1753.875</v>
      </c>
      <c r="BO2560">
        <f t="shared" si="3172"/>
        <v>1775.7360107</v>
      </c>
      <c r="BP2560">
        <f t="shared" si="3214"/>
        <v>1714.6445564117648</v>
      </c>
      <c r="BQ2560">
        <f t="shared" si="3215"/>
        <v>61.091454288235127</v>
      </c>
      <c r="BR2560">
        <f t="shared" si="3216"/>
        <v>11.150024999999914</v>
      </c>
      <c r="BS2560">
        <f t="shared" si="3217"/>
        <v>3.25</v>
      </c>
      <c r="BT2560">
        <f t="shared" si="3218"/>
        <v>-6.9946000000072672E-2</v>
      </c>
      <c r="BU2560">
        <f t="shared" si="3219"/>
        <v>-1.9399419999999736</v>
      </c>
      <c r="BV2560">
        <f t="shared" si="3220"/>
        <v>1764.8660237333336</v>
      </c>
      <c r="BW2560">
        <f t="shared" si="3221"/>
        <v>1765.9581182380953</v>
      </c>
      <c r="BX2560">
        <f t="shared" si="3222"/>
        <v>1766.0825616727273</v>
      </c>
      <c r="BY2560">
        <f t="shared" si="3223"/>
        <v>1756.3797205761903</v>
      </c>
      <c r="BZ2560">
        <f t="shared" si="3224"/>
        <v>1837.400024</v>
      </c>
      <c r="CA2560">
        <f t="shared" si="3225"/>
        <v>1729</v>
      </c>
      <c r="CB2560">
        <f t="shared" si="3226"/>
        <v>1786.1900350366664</v>
      </c>
      <c r="CC2560">
        <f t="shared" si="3227"/>
        <v>1769.3422723499998</v>
      </c>
      <c r="CD2560">
        <f t="shared" si="3228"/>
        <v>1759.0891746856746</v>
      </c>
      <c r="CE2560">
        <f t="shared" si="3229"/>
        <v>1736.8837502749786</v>
      </c>
      <c r="CF2560">
        <f t="shared" si="3230"/>
        <v>1761.75</v>
      </c>
      <c r="CG2560">
        <f t="shared" si="3231"/>
        <v>1772</v>
      </c>
      <c r="CH2560">
        <f t="shared" si="3232"/>
        <v>1744</v>
      </c>
    </row>
    <row r="2561" spans="1:86">
      <c r="A2561" s="1">
        <v>43251</v>
      </c>
      <c r="B2561">
        <v>1734</v>
      </c>
      <c r="C2561">
        <v>1759.0500489999999</v>
      </c>
      <c r="D2561">
        <v>1726.099976</v>
      </c>
      <c r="E2561">
        <v>1741.0500489999999</v>
      </c>
      <c r="F2561">
        <v>5049371</v>
      </c>
      <c r="G2561">
        <f t="shared" si="3166"/>
        <v>-467380.23754657962</v>
      </c>
      <c r="H2561">
        <f t="shared" si="3194"/>
        <v>-4660772.551239945</v>
      </c>
      <c r="I2561">
        <f t="shared" si="3167"/>
        <v>1740.0500185000001</v>
      </c>
      <c r="J2561">
        <f t="shared" si="3174"/>
        <v>1807.2700192500001</v>
      </c>
      <c r="K2561">
        <f t="shared" si="3175"/>
        <v>1740.0500185000001</v>
      </c>
      <c r="L2561">
        <f t="shared" si="3176"/>
        <v>5</v>
      </c>
      <c r="M2561">
        <f t="shared" si="3177"/>
        <v>1</v>
      </c>
      <c r="N2561">
        <f t="shared" si="3178"/>
        <v>50</v>
      </c>
      <c r="O2561">
        <f t="shared" si="3179"/>
        <v>90</v>
      </c>
      <c r="P2561">
        <f t="shared" si="3154"/>
        <v>32.950072999999975</v>
      </c>
      <c r="Q2561">
        <f t="shared" si="3155"/>
        <v>18</v>
      </c>
      <c r="R2561">
        <f t="shared" si="3156"/>
        <v>14.950072999999975</v>
      </c>
      <c r="S2561">
        <f t="shared" si="3157"/>
        <v>32.950072999999975</v>
      </c>
      <c r="T2561">
        <f t="shared" si="3193"/>
        <v>37.292055897720793</v>
      </c>
      <c r="U2561">
        <f t="shared" si="3158"/>
        <v>-1.5500489999999445</v>
      </c>
      <c r="V2561">
        <f t="shared" si="3159"/>
        <v>9.7999270000000251</v>
      </c>
      <c r="W2561">
        <f t="shared" si="3160"/>
        <v>0</v>
      </c>
      <c r="X2561">
        <f t="shared" si="3161"/>
        <v>9.7999270000000251</v>
      </c>
      <c r="Y2561">
        <f t="shared" si="3191"/>
        <v>8.9598423203726973</v>
      </c>
      <c r="Z2561">
        <f t="shared" si="3192"/>
        <v>7.2100975665868186</v>
      </c>
      <c r="AA2561">
        <f t="shared" si="3188"/>
        <v>24.026142042011429</v>
      </c>
      <c r="AB2561">
        <f t="shared" si="3189"/>
        <v>19.33413804366705</v>
      </c>
      <c r="AC2561">
        <f t="shared" si="3190"/>
        <v>10.820972533095114</v>
      </c>
      <c r="AD2561">
        <f t="shared" si="3198"/>
        <v>31.796194142629268</v>
      </c>
      <c r="AE2561">
        <f t="shared" si="3171"/>
        <v>1760.7560301999997</v>
      </c>
      <c r="AF2561">
        <f t="shared" si="3173"/>
        <v>1767.6050211666663</v>
      </c>
      <c r="AG2561">
        <f t="shared" si="3195"/>
        <v>1747.9030028999998</v>
      </c>
      <c r="AH2561">
        <f t="shared" si="3180"/>
        <v>1763.7040161</v>
      </c>
      <c r="AI2561">
        <f t="shared" si="3181"/>
        <v>1802.4444329206688</v>
      </c>
      <c r="AJ2561">
        <f t="shared" si="3182"/>
        <v>1724.9635992793312</v>
      </c>
      <c r="AK2561">
        <f t="shared" si="3183"/>
        <v>0.20761843884041911</v>
      </c>
      <c r="AL2561">
        <f t="shared" si="3162"/>
        <v>-9.2562071106793223E-2</v>
      </c>
      <c r="AM2561">
        <f t="shared" si="3163"/>
        <v>-467380.23754657962</v>
      </c>
      <c r="AN2561">
        <f t="shared" si="3196"/>
        <v>-7899130.4740497656</v>
      </c>
      <c r="AO2561">
        <f t="shared" si="3197"/>
        <v>58417939</v>
      </c>
      <c r="AP2561">
        <f t="shared" si="3199"/>
        <v>-0.13521754805573963</v>
      </c>
      <c r="AQ2561">
        <f t="shared" si="3200"/>
        <v>1755.5606593336224</v>
      </c>
      <c r="AR2561">
        <f t="shared" si="3201"/>
        <v>1749.8902670532991</v>
      </c>
      <c r="AS2561">
        <f t="shared" si="3202"/>
        <v>1756.5609497044004</v>
      </c>
      <c r="AT2561">
        <f t="shared" si="3203"/>
        <v>1737.2663504999291</v>
      </c>
      <c r="AU2561">
        <f t="shared" si="3204"/>
        <v>1754.4128329521129</v>
      </c>
      <c r="AV2561">
        <f t="shared" si="3205"/>
        <v>1720.9893619711152</v>
      </c>
      <c r="AW2561">
        <f t="shared" si="3206"/>
        <v>33.423470980997763</v>
      </c>
      <c r="AX2561">
        <f t="shared" si="3233"/>
        <v>42.36958404332885</v>
      </c>
      <c r="AY2561">
        <f t="shared" si="3207"/>
        <v>-8.9461130623310865</v>
      </c>
      <c r="AZ2561">
        <f t="shared" si="3164"/>
        <v>1742.0666913333334</v>
      </c>
      <c r="BA2561">
        <f t="shared" si="3165"/>
        <v>8796341031.2844849</v>
      </c>
      <c r="BB2561">
        <f t="shared" si="3168"/>
        <v>0</v>
      </c>
      <c r="BC2561">
        <f t="shared" si="3169"/>
        <v>8796341031.2844849</v>
      </c>
      <c r="BD2561">
        <f t="shared" si="3184"/>
        <v>29688458485.44754</v>
      </c>
      <c r="BE2561">
        <f t="shared" si="3185"/>
        <v>41575755916.14978</v>
      </c>
      <c r="BF2561">
        <f t="shared" si="3186"/>
        <v>0.71408102706114085</v>
      </c>
      <c r="BG2561">
        <f t="shared" si="3187"/>
        <v>41.659700783542348</v>
      </c>
      <c r="BH2561">
        <f t="shared" si="3208"/>
        <v>215622805</v>
      </c>
      <c r="BI2561">
        <f t="shared" si="3209"/>
        <v>1.9421079362580473</v>
      </c>
      <c r="BJ2561">
        <f t="shared" si="3170"/>
        <v>-1700</v>
      </c>
      <c r="BK2561">
        <f t="shared" si="3210"/>
        <v>-9.1061720234470109E-3</v>
      </c>
      <c r="BL2561">
        <f t="shared" si="3211"/>
        <v>0.99089382797655301</v>
      </c>
      <c r="BM2561">
        <f t="shared" si="3212"/>
        <v>20.417992442943415</v>
      </c>
      <c r="BN2561">
        <f t="shared" si="3213"/>
        <v>1742.5750125</v>
      </c>
      <c r="BO2561">
        <f t="shared" si="3172"/>
        <v>1768.3830077999999</v>
      </c>
      <c r="BP2561">
        <f t="shared" si="3214"/>
        <v>1720.6177925</v>
      </c>
      <c r="BQ2561">
        <f t="shared" si="3215"/>
        <v>47.765215299999909</v>
      </c>
      <c r="BR2561">
        <f t="shared" si="3216"/>
        <v>-9.9799800000000687</v>
      </c>
      <c r="BS2561">
        <f t="shared" si="3217"/>
        <v>-2.9000240000000304</v>
      </c>
      <c r="BT2561">
        <f t="shared" si="3218"/>
        <v>0.20007299999997485</v>
      </c>
      <c r="BU2561">
        <f t="shared" si="3219"/>
        <v>-6.4000240000000304</v>
      </c>
      <c r="BV2561">
        <f t="shared" si="3220"/>
        <v>1754.2440348666667</v>
      </c>
      <c r="BW2561">
        <f t="shared" si="3221"/>
        <v>1758.0614595238094</v>
      </c>
      <c r="BX2561">
        <f t="shared" si="3222"/>
        <v>1761.8754772000002</v>
      </c>
      <c r="BY2561">
        <f t="shared" si="3223"/>
        <v>1755.7276297047624</v>
      </c>
      <c r="BZ2561">
        <f t="shared" si="3224"/>
        <v>1837.400024</v>
      </c>
      <c r="CA2561">
        <f t="shared" si="3225"/>
        <v>1726.099976</v>
      </c>
      <c r="CB2561">
        <f t="shared" si="3226"/>
        <v>1771.9727247733331</v>
      </c>
      <c r="CC2561">
        <f t="shared" si="3227"/>
        <v>1783.0925327249997</v>
      </c>
      <c r="CD2561">
        <f t="shared" si="3228"/>
        <v>1763.8015547030559</v>
      </c>
      <c r="CE2561">
        <f t="shared" si="3229"/>
        <v>1736.2062819914977</v>
      </c>
      <c r="CF2561">
        <f t="shared" si="3230"/>
        <v>1757.0500489999999</v>
      </c>
      <c r="CG2561">
        <f t="shared" si="3231"/>
        <v>1766.5</v>
      </c>
      <c r="CH2561">
        <f t="shared" si="3232"/>
        <v>1741.25</v>
      </c>
    </row>
    <row r="2562" spans="1:86">
      <c r="A2562" s="1">
        <v>43252</v>
      </c>
      <c r="B2562">
        <v>1754</v>
      </c>
      <c r="C2562">
        <v>1757.5</v>
      </c>
      <c r="D2562">
        <v>1716.3000489999999</v>
      </c>
      <c r="E2562">
        <v>1732.4499510000001</v>
      </c>
      <c r="F2562">
        <v>1603856</v>
      </c>
      <c r="G2562">
        <f t="shared" si="3166"/>
        <v>-346470.17339490802</v>
      </c>
      <c r="H2562">
        <f t="shared" si="3194"/>
        <v>-5007242.7246348532</v>
      </c>
      <c r="I2562">
        <f t="shared" si="3167"/>
        <v>1740.0625</v>
      </c>
      <c r="J2562">
        <f t="shared" si="3174"/>
        <v>1807.2700192500001</v>
      </c>
      <c r="K2562">
        <f t="shared" si="3175"/>
        <v>1740.0500185000001</v>
      </c>
      <c r="L2562">
        <f t="shared" si="3176"/>
        <v>6</v>
      </c>
      <c r="M2562">
        <f t="shared" si="3177"/>
        <v>2</v>
      </c>
      <c r="N2562">
        <f t="shared" si="3178"/>
        <v>40</v>
      </c>
      <c r="O2562">
        <f t="shared" si="3179"/>
        <v>80</v>
      </c>
      <c r="P2562">
        <f t="shared" si="3154"/>
        <v>41.199951000000056</v>
      </c>
      <c r="Q2562">
        <f t="shared" si="3155"/>
        <v>25.050048999999944</v>
      </c>
      <c r="R2562">
        <f t="shared" si="3156"/>
        <v>16.149902000000111</v>
      </c>
      <c r="S2562">
        <f t="shared" si="3157"/>
        <v>41.199951000000056</v>
      </c>
      <c r="T2562">
        <f t="shared" si="3193"/>
        <v>37.571191262169314</v>
      </c>
      <c r="U2562">
        <f t="shared" si="3158"/>
        <v>-8.5</v>
      </c>
      <c r="V2562">
        <f t="shared" si="3159"/>
        <v>3.7000729999999749</v>
      </c>
      <c r="W2562">
        <f t="shared" si="3160"/>
        <v>0</v>
      </c>
      <c r="X2562">
        <f t="shared" si="3161"/>
        <v>3.7000729999999749</v>
      </c>
      <c r="Y2562">
        <f t="shared" si="3191"/>
        <v>8.3198535832032192</v>
      </c>
      <c r="Z2562">
        <f t="shared" si="3192"/>
        <v>6.9593815261163297</v>
      </c>
      <c r="AA2562">
        <f t="shared" si="3188"/>
        <v>22.14423685729799</v>
      </c>
      <c r="AB2562">
        <f t="shared" si="3189"/>
        <v>18.523185697132199</v>
      </c>
      <c r="AC2562">
        <f t="shared" si="3190"/>
        <v>8.904058661006351</v>
      </c>
      <c r="AD2562">
        <f t="shared" si="3198"/>
        <v>30.063250985066158</v>
      </c>
      <c r="AE2562">
        <f t="shared" si="3171"/>
        <v>1748.6660156000003</v>
      </c>
      <c r="AF2562">
        <f t="shared" si="3173"/>
        <v>1756.0383503333333</v>
      </c>
      <c r="AG2562">
        <f t="shared" si="3195"/>
        <v>1747.5065002000003</v>
      </c>
      <c r="AH2562">
        <f t="shared" si="3180"/>
        <v>1761.8460082999998</v>
      </c>
      <c r="AI2562">
        <f t="shared" si="3181"/>
        <v>1804.4310500166623</v>
      </c>
      <c r="AJ2562">
        <f t="shared" si="3182"/>
        <v>1719.2609665833372</v>
      </c>
      <c r="AK2562">
        <f t="shared" si="3183"/>
        <v>0.15485466122606015</v>
      </c>
      <c r="AL2562">
        <f t="shared" si="3162"/>
        <v>-0.21602324235773537</v>
      </c>
      <c r="AM2562">
        <f t="shared" si="3163"/>
        <v>-346470.17339490802</v>
      </c>
      <c r="AN2562">
        <f t="shared" si="3196"/>
        <v>-7769198.7891068878</v>
      </c>
      <c r="AO2562">
        <f t="shared" si="3197"/>
        <v>57674551</v>
      </c>
      <c r="AP2562">
        <f t="shared" si="3199"/>
        <v>-0.13470757300055769</v>
      </c>
      <c r="AQ2562">
        <f t="shared" si="3200"/>
        <v>1747.7030185001909</v>
      </c>
      <c r="AR2562">
        <f t="shared" si="3201"/>
        <v>1748.2827909431089</v>
      </c>
      <c r="AS2562">
        <f t="shared" si="3202"/>
        <v>1752.2209699376083</v>
      </c>
      <c r="AT2562">
        <f t="shared" si="3203"/>
        <v>1736.8328745449355</v>
      </c>
      <c r="AU2562">
        <f t="shared" si="3204"/>
        <v>1751.118400659296</v>
      </c>
      <c r="AV2562">
        <f t="shared" si="3205"/>
        <v>1721.7916032031371</v>
      </c>
      <c r="AW2562">
        <f t="shared" si="3206"/>
        <v>29.326797456158829</v>
      </c>
      <c r="AX2562">
        <f t="shared" si="3233"/>
        <v>39.761026725894844</v>
      </c>
      <c r="AY2562">
        <f t="shared" si="3207"/>
        <v>-10.434229269736015</v>
      </c>
      <c r="AZ2562">
        <f t="shared" si="3164"/>
        <v>1735.4166666666667</v>
      </c>
      <c r="BA2562">
        <f t="shared" si="3165"/>
        <v>2783358433.3333335</v>
      </c>
      <c r="BB2562">
        <f t="shared" si="3168"/>
        <v>0</v>
      </c>
      <c r="BC2562">
        <f t="shared" si="3169"/>
        <v>2783358433.3333335</v>
      </c>
      <c r="BD2562">
        <f t="shared" si="3184"/>
        <v>29688458485.44754</v>
      </c>
      <c r="BE2562">
        <f t="shared" si="3185"/>
        <v>40174698837.844322</v>
      </c>
      <c r="BF2562">
        <f t="shared" si="3186"/>
        <v>0.73898397111271419</v>
      </c>
      <c r="BG2562">
        <f t="shared" si="3187"/>
        <v>42.495157137064609</v>
      </c>
      <c r="BH2562">
        <f t="shared" si="3208"/>
        <v>214018949</v>
      </c>
      <c r="BI2562">
        <f t="shared" si="3209"/>
        <v>1.7032721847174006</v>
      </c>
      <c r="BJ2562">
        <f t="shared" si="3170"/>
        <v>-960.0097999999889</v>
      </c>
      <c r="BK2562">
        <f t="shared" si="3210"/>
        <v>-4.939604122776076E-3</v>
      </c>
      <c r="BL2562">
        <f t="shared" si="3211"/>
        <v>0.99506039587722395</v>
      </c>
      <c r="BM2562">
        <f t="shared" si="3212"/>
        <v>22.444287679656757</v>
      </c>
      <c r="BN2562">
        <f t="shared" si="3213"/>
        <v>1736.9000245</v>
      </c>
      <c r="BO2562">
        <f t="shared" si="3172"/>
        <v>1753.3950073999999</v>
      </c>
      <c r="BP2562">
        <f t="shared" si="3214"/>
        <v>1724.8435274411765</v>
      </c>
      <c r="BQ2562">
        <f t="shared" si="3215"/>
        <v>28.551479958823393</v>
      </c>
      <c r="BR2562">
        <f t="shared" si="3216"/>
        <v>-45.930053999999927</v>
      </c>
      <c r="BS2562">
        <f t="shared" si="3217"/>
        <v>-42.729980000000069</v>
      </c>
      <c r="BT2562">
        <f t="shared" si="3218"/>
        <v>-38.5</v>
      </c>
      <c r="BU2562">
        <f t="shared" si="3219"/>
        <v>-10.34997599999997</v>
      </c>
      <c r="BV2562">
        <f t="shared" si="3220"/>
        <v>1744.8086751333335</v>
      </c>
      <c r="BW2562">
        <f t="shared" si="3221"/>
        <v>1748.0171537619051</v>
      </c>
      <c r="BX2562">
        <f t="shared" si="3222"/>
        <v>1756.1929199090912</v>
      </c>
      <c r="BY2562">
        <f t="shared" si="3223"/>
        <v>1754.2559104761899</v>
      </c>
      <c r="BZ2562">
        <f t="shared" si="3224"/>
        <v>1837.400024</v>
      </c>
      <c r="CA2562">
        <f t="shared" si="3225"/>
        <v>1716.3000489999999</v>
      </c>
      <c r="CB2562">
        <f t="shared" si="3226"/>
        <v>1753.0832233699998</v>
      </c>
      <c r="CC2562">
        <f t="shared" si="3227"/>
        <v>1769.3169957</v>
      </c>
      <c r="CD2562">
        <f t="shared" si="3228"/>
        <v>1768.631150890913</v>
      </c>
      <c r="CE2562">
        <f t="shared" si="3229"/>
        <v>1734.6959249787112</v>
      </c>
      <c r="CF2562">
        <f t="shared" si="3230"/>
        <v>1741.0500489999999</v>
      </c>
      <c r="CG2562">
        <f t="shared" si="3231"/>
        <v>1759.0500489999999</v>
      </c>
      <c r="CH2562">
        <f t="shared" si="3232"/>
        <v>1726.099976</v>
      </c>
    </row>
    <row r="2563" spans="1:86">
      <c r="A2563" s="1">
        <v>43255</v>
      </c>
      <c r="B2563">
        <v>1745</v>
      </c>
      <c r="C2563">
        <v>1749</v>
      </c>
      <c r="D2563">
        <v>1712.599976</v>
      </c>
      <c r="E2563">
        <v>1744.25</v>
      </c>
      <c r="F2563">
        <v>1681483</v>
      </c>
      <c r="G2563">
        <f t="shared" si="3166"/>
        <v>1242634.7041856898</v>
      </c>
      <c r="H2563">
        <f t="shared" si="3194"/>
        <v>-3764608.0204491634</v>
      </c>
      <c r="I2563">
        <f t="shared" si="3167"/>
        <v>1737.7124939999999</v>
      </c>
      <c r="J2563">
        <f t="shared" si="3174"/>
        <v>1807.2700192500001</v>
      </c>
      <c r="K2563">
        <f t="shared" si="3175"/>
        <v>1737.7124939999999</v>
      </c>
      <c r="L2563">
        <f t="shared" si="3176"/>
        <v>7</v>
      </c>
      <c r="M2563">
        <f t="shared" si="3177"/>
        <v>1</v>
      </c>
      <c r="N2563">
        <f t="shared" si="3178"/>
        <v>30</v>
      </c>
      <c r="O2563">
        <f t="shared" si="3179"/>
        <v>90</v>
      </c>
      <c r="P2563">
        <f t="shared" ref="P2563:P2626" si="3234">(C2563-D2563)</f>
        <v>36.40002400000003</v>
      </c>
      <c r="Q2563">
        <f t="shared" ref="Q2563:Q2626" si="3235">(C2563-E2563)</f>
        <v>4.75</v>
      </c>
      <c r="R2563">
        <f t="shared" ref="R2563:R2626" si="3236">(E2563-D2563)</f>
        <v>31.65002400000003</v>
      </c>
      <c r="S2563">
        <f t="shared" ref="S2563:S2626" si="3237">MAX(P2563:R2563)</f>
        <v>36.40002400000003</v>
      </c>
      <c r="T2563">
        <f t="shared" si="3193"/>
        <v>37.487536457728652</v>
      </c>
      <c r="U2563">
        <f t="shared" ref="U2563:U2626" si="3238">(C2564-C2563)</f>
        <v>2.9000240000000304</v>
      </c>
      <c r="V2563">
        <f t="shared" ref="V2563:V2626" si="3239">D2563-D2564</f>
        <v>1.4499519999999393</v>
      </c>
      <c r="W2563">
        <f t="shared" ref="W2563:W2626" si="3240">IF(AND(U2563&gt;V2563,U2563&gt;0),U2563,)</f>
        <v>2.9000240000000304</v>
      </c>
      <c r="X2563">
        <f t="shared" ref="X2563:X2626" si="3241">IF(AND(V2563&gt;U2563,V2563&gt;0),V2563,)</f>
        <v>0</v>
      </c>
      <c r="Y2563">
        <f t="shared" si="3191"/>
        <v>7.9327228986887048</v>
      </c>
      <c r="Z2563">
        <f t="shared" si="3192"/>
        <v>6.4622828456794483</v>
      </c>
      <c r="AA2563">
        <f t="shared" si="3188"/>
        <v>21.160960810624964</v>
      </c>
      <c r="AB2563">
        <f t="shared" si="3189"/>
        <v>17.238483657005276</v>
      </c>
      <c r="AC2563">
        <f t="shared" si="3190"/>
        <v>10.214932033525217</v>
      </c>
      <c r="AD2563">
        <f t="shared" si="3198"/>
        <v>28.272810324361803</v>
      </c>
      <c r="AE2563">
        <f t="shared" si="3171"/>
        <v>1747.3100098</v>
      </c>
      <c r="AF2563">
        <f t="shared" si="3173"/>
        <v>1747.9300130000001</v>
      </c>
      <c r="AG2563">
        <f t="shared" si="3195"/>
        <v>1749.1955016500003</v>
      </c>
      <c r="AH2563">
        <f t="shared" si="3180"/>
        <v>1758.4330077999998</v>
      </c>
      <c r="AI2563">
        <f t="shared" si="3181"/>
        <v>1800.6395247475805</v>
      </c>
      <c r="AJ2563">
        <f t="shared" si="3182"/>
        <v>1716.2264908524191</v>
      </c>
      <c r="AK2563">
        <f t="shared" si="3183"/>
        <v>0.33198083109280591</v>
      </c>
      <c r="AL2563">
        <f t="shared" ref="AL2563:AL2626" si="3242">(R2563-Q2563)/P2563</f>
        <v>0.7390111610915423</v>
      </c>
      <c r="AM2563">
        <f t="shared" ref="AM2563:AM2626" si="3243">AL2563*F2563</f>
        <v>1242634.7041856898</v>
      </c>
      <c r="AN2563">
        <f t="shared" si="3196"/>
        <v>-3926682.5368645992</v>
      </c>
      <c r="AO2563">
        <f t="shared" si="3197"/>
        <v>55871608</v>
      </c>
      <c r="AP2563">
        <f t="shared" si="3199"/>
        <v>-7.0280464039348914E-2</v>
      </c>
      <c r="AQ2563">
        <f t="shared" si="3200"/>
        <v>1746.528992210126</v>
      </c>
      <c r="AR2563">
        <f t="shared" si="3201"/>
        <v>1740.6781886843228</v>
      </c>
      <c r="AS2563">
        <f t="shared" si="3202"/>
        <v>1750.7861953488389</v>
      </c>
      <c r="AT2563">
        <f t="shared" si="3203"/>
        <v>1737.5004158358913</v>
      </c>
      <c r="AU2563">
        <f t="shared" si="3204"/>
        <v>1750.0881405604016</v>
      </c>
      <c r="AV2563">
        <f t="shared" si="3205"/>
        <v>1723.3636909789175</v>
      </c>
      <c r="AW2563">
        <f t="shared" si="3206"/>
        <v>26.724449581484123</v>
      </c>
      <c r="AX2563">
        <f t="shared" si="3233"/>
        <v>37.153711297012698</v>
      </c>
      <c r="AY2563">
        <f t="shared" si="3207"/>
        <v>-10.429261715528575</v>
      </c>
      <c r="AZ2563">
        <f t="shared" ref="AZ2563:AZ2626" si="3244">AVERAGE(C2563:E2563)</f>
        <v>1735.2833253333331</v>
      </c>
      <c r="BA2563">
        <f t="shared" ref="BA2563:BA2626" si="3245">AZ2563*F2563</f>
        <v>2917849411.7314692</v>
      </c>
      <c r="BB2563">
        <f t="shared" si="3168"/>
        <v>0</v>
      </c>
      <c r="BC2563">
        <f t="shared" si="3169"/>
        <v>2917849411.7314692</v>
      </c>
      <c r="BD2563">
        <f t="shared" si="3184"/>
        <v>26299575952.178078</v>
      </c>
      <c r="BE2563">
        <f t="shared" si="3185"/>
        <v>43092548249.57579</v>
      </c>
      <c r="BF2563">
        <f t="shared" si="3186"/>
        <v>0.61030449626373573</v>
      </c>
      <c r="BG2563">
        <f t="shared" si="3187"/>
        <v>37.899943624313146</v>
      </c>
      <c r="BH2563">
        <f t="shared" si="3208"/>
        <v>215700432</v>
      </c>
      <c r="BI2563">
        <f t="shared" si="3209"/>
        <v>1.5507144383611742</v>
      </c>
      <c r="BJ2563">
        <f t="shared" si="3170"/>
        <v>1080.0048999999944</v>
      </c>
      <c r="BK2563">
        <f t="shared" si="3210"/>
        <v>6.8111918576284139E-3</v>
      </c>
      <c r="BL2563">
        <f t="shared" si="3211"/>
        <v>1.0068111918576284</v>
      </c>
      <c r="BM2563">
        <f t="shared" si="3212"/>
        <v>22.244787609466094</v>
      </c>
      <c r="BN2563">
        <f t="shared" si="3213"/>
        <v>1730.799988</v>
      </c>
      <c r="BO2563">
        <f t="shared" si="3172"/>
        <v>1744.4300049999997</v>
      </c>
      <c r="BP2563">
        <f t="shared" si="3214"/>
        <v>1729.3472039117644</v>
      </c>
      <c r="BQ2563">
        <f t="shared" si="3215"/>
        <v>15.082801088235328</v>
      </c>
      <c r="BR2563">
        <f t="shared" si="3216"/>
        <v>-10.199951000000056</v>
      </c>
      <c r="BS2563">
        <f t="shared" si="3217"/>
        <v>-34.25</v>
      </c>
      <c r="BT2563">
        <f t="shared" si="3218"/>
        <v>-38.469970999999987</v>
      </c>
      <c r="BU2563">
        <f t="shared" si="3219"/>
        <v>-34</v>
      </c>
      <c r="BV2563">
        <f t="shared" si="3220"/>
        <v>1743.3366699333335</v>
      </c>
      <c r="BW2563">
        <f t="shared" si="3221"/>
        <v>1744.6490536666668</v>
      </c>
      <c r="BX2563">
        <f t="shared" si="3222"/>
        <v>1752.9936456727273</v>
      </c>
      <c r="BY2563">
        <f t="shared" si="3223"/>
        <v>1753.9457676000004</v>
      </c>
      <c r="BZ2563">
        <f t="shared" si="3224"/>
        <v>1837.400024</v>
      </c>
      <c r="CA2563">
        <f t="shared" si="3225"/>
        <v>1712.599976</v>
      </c>
      <c r="CB2563">
        <f t="shared" si="3226"/>
        <v>1753.9636825099999</v>
      </c>
      <c r="CC2563">
        <f t="shared" si="3227"/>
        <v>1752.2243549750001</v>
      </c>
      <c r="CD2563">
        <f t="shared" si="3228"/>
        <v>1763.3948421721029</v>
      </c>
      <c r="CE2563">
        <f t="shared" si="3229"/>
        <v>1739.5604548716317</v>
      </c>
      <c r="CF2563">
        <f t="shared" si="3230"/>
        <v>1732.4499510000001</v>
      </c>
      <c r="CG2563">
        <f t="shared" si="3231"/>
        <v>1757.5</v>
      </c>
      <c r="CH2563">
        <f t="shared" si="3232"/>
        <v>1716.3000489999999</v>
      </c>
    </row>
    <row r="2564" spans="1:86">
      <c r="A2564" s="1">
        <v>43256</v>
      </c>
      <c r="B2564">
        <v>1744</v>
      </c>
      <c r="C2564">
        <v>1751.900024</v>
      </c>
      <c r="D2564">
        <v>1711.150024</v>
      </c>
      <c r="E2564">
        <v>1721.599976</v>
      </c>
      <c r="F2564">
        <v>2449568</v>
      </c>
      <c r="G2564">
        <f t="shared" ref="G2564:G2627" si="3246">(((E2564-D2564)-(C2564-E2564))/(C2564-D2564))*F2564</f>
        <v>-1193230.9192276883</v>
      </c>
      <c r="H2564">
        <f t="shared" si="3194"/>
        <v>-4957838.939676852</v>
      </c>
      <c r="I2564">
        <f t="shared" ref="I2564:I2627" si="3247">AVERAGE(B2564:E2564)</f>
        <v>1732.1625060000001</v>
      </c>
      <c r="J2564">
        <f t="shared" si="3174"/>
        <v>1807.2700192500001</v>
      </c>
      <c r="K2564">
        <f t="shared" si="3175"/>
        <v>1732.1625060000001</v>
      </c>
      <c r="L2564">
        <f t="shared" si="3176"/>
        <v>8</v>
      </c>
      <c r="M2564">
        <f t="shared" si="3177"/>
        <v>1</v>
      </c>
      <c r="N2564">
        <f t="shared" si="3178"/>
        <v>20</v>
      </c>
      <c r="O2564">
        <f t="shared" si="3179"/>
        <v>90</v>
      </c>
      <c r="P2564">
        <f t="shared" si="3234"/>
        <v>40.75</v>
      </c>
      <c r="Q2564">
        <f t="shared" si="3235"/>
        <v>30.300048000000061</v>
      </c>
      <c r="R2564">
        <f t="shared" si="3236"/>
        <v>10.449951999999939</v>
      </c>
      <c r="S2564">
        <f t="shared" si="3237"/>
        <v>40.75</v>
      </c>
      <c r="T2564">
        <f t="shared" si="3193"/>
        <v>37.720569567890891</v>
      </c>
      <c r="U2564">
        <f t="shared" si="3238"/>
        <v>-17</v>
      </c>
      <c r="V2564">
        <f t="shared" si="3239"/>
        <v>-4.0499270000000251</v>
      </c>
      <c r="W2564">
        <f t="shared" si="3240"/>
        <v>0</v>
      </c>
      <c r="X2564">
        <f t="shared" si="3241"/>
        <v>0</v>
      </c>
      <c r="Y2564">
        <f t="shared" si="3191"/>
        <v>7.3660998344966542</v>
      </c>
      <c r="Z2564">
        <f t="shared" si="3192"/>
        <v>6.0006912138452018</v>
      </c>
      <c r="AA2564">
        <f t="shared" si="3188"/>
        <v>19.528071603581893</v>
      </c>
      <c r="AB2564">
        <f t="shared" si="3189"/>
        <v>15.908273079082047</v>
      </c>
      <c r="AC2564">
        <f t="shared" si="3190"/>
        <v>10.214932033525209</v>
      </c>
      <c r="AD2564">
        <f t="shared" si="3198"/>
        <v>26.211060869890733</v>
      </c>
      <c r="AE2564">
        <f t="shared" si="3171"/>
        <v>1739.2800049999998</v>
      </c>
      <c r="AF2564">
        <f t="shared" si="3173"/>
        <v>1743.0250041666666</v>
      </c>
      <c r="AG2564">
        <f t="shared" si="3195"/>
        <v>1749.2455016500001</v>
      </c>
      <c r="AH2564">
        <f t="shared" si="3180"/>
        <v>1755.1480102999999</v>
      </c>
      <c r="AI2564">
        <f t="shared" si="3181"/>
        <v>1802.8402343474177</v>
      </c>
      <c r="AJ2564">
        <f t="shared" si="3182"/>
        <v>1707.4557862525821</v>
      </c>
      <c r="AK2564">
        <f t="shared" si="3183"/>
        <v>0.14828612032597857</v>
      </c>
      <c r="AL2564">
        <f t="shared" si="3242"/>
        <v>-0.48711892024540177</v>
      </c>
      <c r="AM2564">
        <f t="shared" si="3243"/>
        <v>-1193230.9192276883</v>
      </c>
      <c r="AN2564">
        <f t="shared" si="3196"/>
        <v>-5093249.7770777708</v>
      </c>
      <c r="AO2564">
        <f t="shared" si="3197"/>
        <v>55328356</v>
      </c>
      <c r="AP2564">
        <f t="shared" si="3199"/>
        <v>-9.205496322857977E-2</v>
      </c>
      <c r="AQ2564">
        <f t="shared" si="3200"/>
        <v>1738.0531266986832</v>
      </c>
      <c r="AR2564">
        <f t="shared" si="3201"/>
        <v>1736.4236549092907</v>
      </c>
      <c r="AS2564">
        <f t="shared" si="3202"/>
        <v>1745.5326758660478</v>
      </c>
      <c r="AT2564">
        <f t="shared" si="3203"/>
        <v>1736.0693762506612</v>
      </c>
      <c r="AU2564">
        <f t="shared" si="3204"/>
        <v>1745.8149158763413</v>
      </c>
      <c r="AV2564">
        <f t="shared" si="3205"/>
        <v>1723.2402309303932</v>
      </c>
      <c r="AW2564">
        <f t="shared" si="3206"/>
        <v>22.574684945948093</v>
      </c>
      <c r="AX2564">
        <f t="shared" si="3233"/>
        <v>34.237906026799777</v>
      </c>
      <c r="AY2564">
        <f t="shared" si="3207"/>
        <v>-11.663221080851685</v>
      </c>
      <c r="AZ2564">
        <f t="shared" si="3244"/>
        <v>1728.2166746666669</v>
      </c>
      <c r="BA2564">
        <f t="shared" si="3245"/>
        <v>4233384263.3298779</v>
      </c>
      <c r="BB2564">
        <f t="shared" ref="BB2564:BB2627" si="3248">IF(AZ2564&gt;AZ2563,BA2564,0)</f>
        <v>0</v>
      </c>
      <c r="BC2564">
        <f t="shared" ref="BC2564:BC2627" si="3249">IF(AZ2564&lt;AZ2563,BA2564,0)</f>
        <v>4233384263.3298779</v>
      </c>
      <c r="BD2564">
        <f t="shared" si="3184"/>
        <v>23420794334.683514</v>
      </c>
      <c r="BE2564">
        <f t="shared" si="3185"/>
        <v>47325932512.90567</v>
      </c>
      <c r="BF2564">
        <f t="shared" si="3186"/>
        <v>0.49488289170629057</v>
      </c>
      <c r="BG2564">
        <f t="shared" si="3187"/>
        <v>33.105127796426984</v>
      </c>
      <c r="BH2564">
        <f t="shared" si="3208"/>
        <v>213250864</v>
      </c>
      <c r="BI2564">
        <f t="shared" si="3209"/>
        <v>1.3100138065927009</v>
      </c>
      <c r="BJ2564">
        <f t="shared" ref="BJ2564:BJ2627" si="3250">((E2564-E2563)-1)*100</f>
        <v>-2365.002400000003</v>
      </c>
      <c r="BK2564">
        <f t="shared" si="3210"/>
        <v>-1.2985537623620485E-2</v>
      </c>
      <c r="BL2564">
        <f t="shared" si="3211"/>
        <v>0.98701446237637946</v>
      </c>
      <c r="BM2564">
        <f t="shared" si="3212"/>
        <v>25.136009111475843</v>
      </c>
      <c r="BN2564">
        <f t="shared" si="3213"/>
        <v>1731.525024</v>
      </c>
      <c r="BO2564">
        <f t="shared" si="3172"/>
        <v>1739.1350097999998</v>
      </c>
      <c r="BP2564">
        <f t="shared" si="3214"/>
        <v>1733.6410289264704</v>
      </c>
      <c r="BQ2564">
        <f t="shared" si="3215"/>
        <v>5.4939808735293809</v>
      </c>
      <c r="BR2564">
        <f t="shared" si="3216"/>
        <v>-25.950072999999975</v>
      </c>
      <c r="BS2564">
        <f t="shared" si="3217"/>
        <v>-29.34997599999997</v>
      </c>
      <c r="BT2564">
        <f t="shared" si="3218"/>
        <v>-20.59997599999997</v>
      </c>
      <c r="BU2564">
        <f t="shared" si="3219"/>
        <v>-18.5</v>
      </c>
      <c r="BV2564">
        <f t="shared" si="3220"/>
        <v>1734.7666586666667</v>
      </c>
      <c r="BW2564">
        <f t="shared" si="3221"/>
        <v>1737.1261859523813</v>
      </c>
      <c r="BX2564">
        <f t="shared" si="3222"/>
        <v>1746.2967307999998</v>
      </c>
      <c r="BY2564">
        <f t="shared" si="3223"/>
        <v>1751.3176222999996</v>
      </c>
      <c r="BZ2564">
        <f t="shared" si="3224"/>
        <v>1837.400024</v>
      </c>
      <c r="CA2564">
        <f t="shared" si="3225"/>
        <v>1711.150024</v>
      </c>
      <c r="CB2564">
        <f t="shared" si="3226"/>
        <v>1746.5193596499998</v>
      </c>
      <c r="CC2564">
        <f t="shared" si="3227"/>
        <v>1752.1405694527778</v>
      </c>
      <c r="CD2564">
        <f t="shared" si="3228"/>
        <v>1765.5521005084524</v>
      </c>
      <c r="CE2564">
        <f t="shared" si="3229"/>
        <v>1743.5152822310952</v>
      </c>
      <c r="CF2564">
        <f t="shared" si="3230"/>
        <v>1744.25</v>
      </c>
      <c r="CG2564">
        <f t="shared" si="3231"/>
        <v>1749</v>
      </c>
      <c r="CH2564">
        <f t="shared" si="3232"/>
        <v>1712.599976</v>
      </c>
    </row>
    <row r="2565" spans="1:86">
      <c r="A2565" s="1">
        <v>43257</v>
      </c>
      <c r="B2565">
        <v>1723</v>
      </c>
      <c r="C2565">
        <v>1734.900024</v>
      </c>
      <c r="D2565">
        <v>1715.1999510000001</v>
      </c>
      <c r="E2565">
        <v>1725.75</v>
      </c>
      <c r="F2565">
        <v>2236512</v>
      </c>
      <c r="G2565">
        <f t="shared" si="3246"/>
        <v>158942.18832589156</v>
      </c>
      <c r="H2565">
        <f t="shared" si="3194"/>
        <v>-4798896.7513509607</v>
      </c>
      <c r="I2565">
        <f t="shared" si="3247"/>
        <v>1724.71249375</v>
      </c>
      <c r="J2565">
        <f t="shared" si="3174"/>
        <v>1807.2700192500001</v>
      </c>
      <c r="K2565">
        <f t="shared" si="3175"/>
        <v>1724.71249375</v>
      </c>
      <c r="L2565">
        <f t="shared" si="3176"/>
        <v>9</v>
      </c>
      <c r="M2565">
        <f t="shared" si="3177"/>
        <v>1</v>
      </c>
      <c r="N2565">
        <f t="shared" si="3178"/>
        <v>10</v>
      </c>
      <c r="O2565">
        <f t="shared" si="3179"/>
        <v>90</v>
      </c>
      <c r="P2565">
        <f t="shared" si="3234"/>
        <v>19.700072999999975</v>
      </c>
      <c r="Q2565">
        <f t="shared" si="3235"/>
        <v>9.1500240000000304</v>
      </c>
      <c r="R2565">
        <f t="shared" si="3236"/>
        <v>10.550048999999944</v>
      </c>
      <c r="S2565">
        <f t="shared" si="3237"/>
        <v>19.700072999999975</v>
      </c>
      <c r="T2565">
        <f t="shared" si="3193"/>
        <v>36.433391241612966</v>
      </c>
      <c r="U2565">
        <f t="shared" si="3238"/>
        <v>14.09997599999997</v>
      </c>
      <c r="V2565">
        <f t="shared" si="3239"/>
        <v>-8.600097999999889</v>
      </c>
      <c r="W2565">
        <f t="shared" si="3240"/>
        <v>14.09997599999997</v>
      </c>
      <c r="X2565">
        <f t="shared" si="3241"/>
        <v>0</v>
      </c>
      <c r="Y2565">
        <f t="shared" si="3191"/>
        <v>7.8470909891754621</v>
      </c>
      <c r="Z2565">
        <f t="shared" si="3192"/>
        <v>5.5720704128562586</v>
      </c>
      <c r="AA2565">
        <f t="shared" si="3188"/>
        <v>21.538184401052362</v>
      </c>
      <c r="AB2565">
        <f t="shared" si="3189"/>
        <v>15.293856056122582</v>
      </c>
      <c r="AC2565">
        <f t="shared" si="3190"/>
        <v>16.953522713980878</v>
      </c>
      <c r="AD2565">
        <f t="shared" si="3198"/>
        <v>25.077752597351129</v>
      </c>
      <c r="AE2565">
        <f t="shared" si="3171"/>
        <v>1733.0199951999998</v>
      </c>
      <c r="AF2565">
        <f t="shared" si="3173"/>
        <v>1737.0250041666666</v>
      </c>
      <c r="AG2565">
        <f t="shared" si="3195"/>
        <v>1748.3005004500003</v>
      </c>
      <c r="AH2565">
        <f t="shared" si="3180"/>
        <v>1752.9680053999996</v>
      </c>
      <c r="AI2565">
        <f t="shared" si="3181"/>
        <v>1803.7434339713757</v>
      </c>
      <c r="AJ2565">
        <f t="shared" si="3182"/>
        <v>1702.1925768286235</v>
      </c>
      <c r="AK2565">
        <f t="shared" si="3183"/>
        <v>0.23197660595086209</v>
      </c>
      <c r="AL2565">
        <f t="shared" si="3242"/>
        <v>7.1066995538540179E-2</v>
      </c>
      <c r="AM2565">
        <f t="shared" si="3243"/>
        <v>158942.18832589156</v>
      </c>
      <c r="AN2565">
        <f t="shared" si="3196"/>
        <v>-7025968.3493892774</v>
      </c>
      <c r="AO2565">
        <f t="shared" si="3197"/>
        <v>54949818</v>
      </c>
      <c r="AP2565">
        <f t="shared" si="3199"/>
        <v>-0.12786153994885438</v>
      </c>
      <c r="AQ2565">
        <f t="shared" si="3200"/>
        <v>1733.8700636211308</v>
      </c>
      <c r="AR2565">
        <f t="shared" si="3201"/>
        <v>1736.1746772251429</v>
      </c>
      <c r="AS2565">
        <f t="shared" si="3202"/>
        <v>1741.9717942101593</v>
      </c>
      <c r="AT2565">
        <f t="shared" si="3203"/>
        <v>1735.1406323881017</v>
      </c>
      <c r="AU2565">
        <f t="shared" si="3204"/>
        <v>1742.80517849489</v>
      </c>
      <c r="AV2565">
        <f t="shared" si="3205"/>
        <v>1723.4159147652656</v>
      </c>
      <c r="AW2565">
        <f t="shared" si="3206"/>
        <v>19.389263729624417</v>
      </c>
      <c r="AX2565">
        <f t="shared" si="3233"/>
        <v>31.268177567364706</v>
      </c>
      <c r="AY2565">
        <f t="shared" si="3207"/>
        <v>-11.878913837740289</v>
      </c>
      <c r="AZ2565">
        <f t="shared" si="3244"/>
        <v>1725.2833250000001</v>
      </c>
      <c r="BA2565">
        <f t="shared" si="3245"/>
        <v>3858616859.7624002</v>
      </c>
      <c r="BB2565">
        <f t="shared" si="3248"/>
        <v>0</v>
      </c>
      <c r="BC2565">
        <f t="shared" si="3249"/>
        <v>3858616859.7624002</v>
      </c>
      <c r="BD2565">
        <f t="shared" si="3184"/>
        <v>18226245370.177326</v>
      </c>
      <c r="BE2565">
        <f t="shared" si="3185"/>
        <v>51184549372.668068</v>
      </c>
      <c r="BF2565">
        <f t="shared" si="3186"/>
        <v>0.35608881183019503</v>
      </c>
      <c r="BG2565">
        <f t="shared" si="3187"/>
        <v>26.2585170472436</v>
      </c>
      <c r="BH2565">
        <f t="shared" si="3208"/>
        <v>215487376</v>
      </c>
      <c r="BI2565">
        <f t="shared" si="3209"/>
        <v>1.1250484322158121</v>
      </c>
      <c r="BJ2565">
        <f t="shared" si="3250"/>
        <v>315.00240000000304</v>
      </c>
      <c r="BK2565">
        <f t="shared" si="3210"/>
        <v>2.4105623012625034E-3</v>
      </c>
      <c r="BL2565">
        <f t="shared" si="3211"/>
        <v>1.0024105623012625</v>
      </c>
      <c r="BM2565">
        <f t="shared" si="3212"/>
        <v>26.76100057612765</v>
      </c>
      <c r="BN2565">
        <f t="shared" si="3213"/>
        <v>1725.0499875</v>
      </c>
      <c r="BO2565">
        <f t="shared" si="3172"/>
        <v>1733.3700073</v>
      </c>
      <c r="BP2565">
        <f t="shared" si="3214"/>
        <v>1737.7652928970588</v>
      </c>
      <c r="BQ2565">
        <f t="shared" si="3215"/>
        <v>-4.3952855970587734</v>
      </c>
      <c r="BR2565">
        <f t="shared" si="3216"/>
        <v>-76.09997599999997</v>
      </c>
      <c r="BS2565">
        <f t="shared" si="3217"/>
        <v>-35.980102999999872</v>
      </c>
      <c r="BT2565">
        <f t="shared" si="3218"/>
        <v>-72.59997599999997</v>
      </c>
      <c r="BU2565">
        <f t="shared" si="3219"/>
        <v>-32</v>
      </c>
      <c r="BV2565">
        <f t="shared" si="3220"/>
        <v>1730.2566570000001</v>
      </c>
      <c r="BW2565">
        <f t="shared" si="3221"/>
        <v>1732.1904704761903</v>
      </c>
      <c r="BX2565">
        <f t="shared" si="3222"/>
        <v>1740.9516380181819</v>
      </c>
      <c r="BY2565">
        <f t="shared" si="3223"/>
        <v>1749.0799554761907</v>
      </c>
      <c r="BZ2565">
        <f t="shared" si="3224"/>
        <v>1837.400024</v>
      </c>
      <c r="CA2565">
        <f t="shared" si="3225"/>
        <v>1711.150024</v>
      </c>
      <c r="CB2565">
        <f t="shared" si="3226"/>
        <v>1736.9815076399998</v>
      </c>
      <c r="CC2565">
        <f t="shared" si="3227"/>
        <v>1744.9369670694441</v>
      </c>
      <c r="CD2565">
        <f t="shared" si="3228"/>
        <v>1773.0389558007932</v>
      </c>
      <c r="CE2565">
        <f t="shared" si="3229"/>
        <v>1742.442230513446</v>
      </c>
      <c r="CF2565">
        <f t="shared" si="3230"/>
        <v>1721.599976</v>
      </c>
      <c r="CG2565">
        <f t="shared" si="3231"/>
        <v>1751.900024</v>
      </c>
      <c r="CH2565">
        <f t="shared" si="3232"/>
        <v>1711.150024</v>
      </c>
    </row>
    <row r="2566" spans="1:86">
      <c r="A2566" s="1">
        <v>43258</v>
      </c>
      <c r="B2566">
        <v>1725</v>
      </c>
      <c r="C2566">
        <v>1749</v>
      </c>
      <c r="D2566">
        <v>1723.8000489999999</v>
      </c>
      <c r="E2566">
        <v>1735.5500489999999</v>
      </c>
      <c r="F2566">
        <v>2414762</v>
      </c>
      <c r="G2566">
        <f t="shared" si="3246"/>
        <v>-162896.23248323481</v>
      </c>
      <c r="H2566">
        <f t="shared" si="3194"/>
        <v>-4961792.9838341959</v>
      </c>
      <c r="I2566">
        <f t="shared" si="3247"/>
        <v>1733.3375244999997</v>
      </c>
      <c r="J2566">
        <f t="shared" si="3174"/>
        <v>1807.2700192500001</v>
      </c>
      <c r="K2566">
        <f t="shared" si="3175"/>
        <v>1724.71249375</v>
      </c>
      <c r="L2566">
        <f t="shared" si="3176"/>
        <v>10</v>
      </c>
      <c r="M2566">
        <f t="shared" si="3177"/>
        <v>2</v>
      </c>
      <c r="N2566">
        <f t="shared" si="3178"/>
        <v>0</v>
      </c>
      <c r="O2566">
        <f t="shared" si="3179"/>
        <v>80</v>
      </c>
      <c r="P2566">
        <f t="shared" si="3234"/>
        <v>25.199951000000056</v>
      </c>
      <c r="Q2566">
        <f t="shared" si="3235"/>
        <v>13.449951000000056</v>
      </c>
      <c r="R2566">
        <f t="shared" si="3236"/>
        <v>11.75</v>
      </c>
      <c r="S2566">
        <f t="shared" si="3237"/>
        <v>25.199951000000056</v>
      </c>
      <c r="T2566">
        <f t="shared" si="3193"/>
        <v>35.631002652926334</v>
      </c>
      <c r="U2566">
        <f t="shared" si="3238"/>
        <v>8.3000489999999445</v>
      </c>
      <c r="V2566">
        <f t="shared" si="3239"/>
        <v>-11.199951000000056</v>
      </c>
      <c r="W2566">
        <f t="shared" si="3240"/>
        <v>8.3000489999999445</v>
      </c>
      <c r="X2566">
        <f t="shared" si="3241"/>
        <v>0</v>
      </c>
      <c r="Y2566">
        <f t="shared" si="3191"/>
        <v>7.8794451328057828</v>
      </c>
      <c r="Z2566">
        <f t="shared" si="3192"/>
        <v>5.1740653833665258</v>
      </c>
      <c r="AA2566">
        <f t="shared" si="3188"/>
        <v>22.114014611257797</v>
      </c>
      <c r="AB2566">
        <f t="shared" si="3189"/>
        <v>14.521245539357801</v>
      </c>
      <c r="AC2566">
        <f t="shared" si="3190"/>
        <v>20.725304094155341</v>
      </c>
      <c r="AD2566">
        <f t="shared" si="3198"/>
        <v>23.413857106433788</v>
      </c>
      <c r="AE2566">
        <f t="shared" si="3171"/>
        <v>1731.9199951999999</v>
      </c>
      <c r="AF2566">
        <f t="shared" si="3173"/>
        <v>1733.4416708333331</v>
      </c>
      <c r="AG2566">
        <f t="shared" si="3195"/>
        <v>1748.7970031500001</v>
      </c>
      <c r="AH2566">
        <f t="shared" si="3180"/>
        <v>1746.3380127</v>
      </c>
      <c r="AI2566">
        <f t="shared" si="3181"/>
        <v>1785.934631191471</v>
      </c>
      <c r="AJ2566">
        <f t="shared" si="3182"/>
        <v>1706.7413942085291</v>
      </c>
      <c r="AK2566">
        <f t="shared" si="3183"/>
        <v>0.36377670479205443</v>
      </c>
      <c r="AL2566">
        <f t="shared" si="3242"/>
        <v>-6.745850418518877E-2</v>
      </c>
      <c r="AM2566">
        <f t="shared" si="3243"/>
        <v>-162896.23248323481</v>
      </c>
      <c r="AN2566">
        <f t="shared" si="3196"/>
        <v>-4531201.1795663992</v>
      </c>
      <c r="AO2566">
        <f t="shared" si="3197"/>
        <v>53505902</v>
      </c>
      <c r="AP2566">
        <f t="shared" si="3199"/>
        <v>-8.4686006780455722E-2</v>
      </c>
      <c r="AQ2566">
        <f t="shared" si="3200"/>
        <v>1734.4412586499463</v>
      </c>
      <c r="AR2566">
        <f t="shared" si="3201"/>
        <v>1739.2883873759772</v>
      </c>
      <c r="AS2566">
        <f t="shared" si="3202"/>
        <v>1740.8158800723306</v>
      </c>
      <c r="AT2566">
        <f t="shared" si="3203"/>
        <v>1735.1774798831725</v>
      </c>
      <c r="AU2566">
        <f t="shared" si="3204"/>
        <v>1741.7169090706566</v>
      </c>
      <c r="AV2566">
        <f t="shared" si="3205"/>
        <v>1724.265304161697</v>
      </c>
      <c r="AW2566">
        <f t="shared" si="3206"/>
        <v>17.451604908959553</v>
      </c>
      <c r="AX2566">
        <f t="shared" si="3233"/>
        <v>28.504863035683677</v>
      </c>
      <c r="AY2566">
        <f t="shared" si="3207"/>
        <v>-11.053258126724124</v>
      </c>
      <c r="AZ2566">
        <f t="shared" si="3244"/>
        <v>1736.1166993333334</v>
      </c>
      <c r="BA2566">
        <f t="shared" si="3245"/>
        <v>4192308633.1155586</v>
      </c>
      <c r="BB2566">
        <f t="shared" si="3248"/>
        <v>4192308633.1155586</v>
      </c>
      <c r="BC2566">
        <f t="shared" si="3249"/>
        <v>0</v>
      </c>
      <c r="BD2566">
        <f t="shared" si="3184"/>
        <v>22418554003.292885</v>
      </c>
      <c r="BE2566">
        <f t="shared" si="3185"/>
        <v>47910256354.7164</v>
      </c>
      <c r="BF2566">
        <f t="shared" si="3186"/>
        <v>0.46792807446721058</v>
      </c>
      <c r="BG2566">
        <f t="shared" si="3187"/>
        <v>31.876771253730979</v>
      </c>
      <c r="BH2566">
        <f t="shared" si="3208"/>
        <v>217902138</v>
      </c>
      <c r="BI2566">
        <f t="shared" si="3209"/>
        <v>1.0121183130483606</v>
      </c>
      <c r="BJ2566">
        <f t="shared" si="3250"/>
        <v>880.00489999999445</v>
      </c>
      <c r="BK2566">
        <f t="shared" si="3210"/>
        <v>5.6787188179052263E-3</v>
      </c>
      <c r="BL2566">
        <f t="shared" si="3211"/>
        <v>1.0056787188179053</v>
      </c>
      <c r="BM2566">
        <f t="shared" si="3212"/>
        <v>20.86925034562347</v>
      </c>
      <c r="BN2566">
        <f t="shared" si="3213"/>
        <v>1736.4000245</v>
      </c>
      <c r="BO2566">
        <f t="shared" si="3172"/>
        <v>1732.1350097000002</v>
      </c>
      <c r="BP2566">
        <f t="shared" si="3214"/>
        <v>1741.9023527205882</v>
      </c>
      <c r="BQ2566">
        <f t="shared" si="3215"/>
        <v>-9.7673430205879868</v>
      </c>
      <c r="BR2566">
        <f t="shared" si="3216"/>
        <v>-57.349975000000086</v>
      </c>
      <c r="BS2566">
        <f t="shared" si="3217"/>
        <v>-62.479980000000069</v>
      </c>
      <c r="BT2566">
        <f t="shared" si="3218"/>
        <v>-88.40002400000003</v>
      </c>
      <c r="BU2566">
        <f t="shared" si="3219"/>
        <v>-87.5</v>
      </c>
      <c r="BV2566">
        <f t="shared" si="3220"/>
        <v>1731.1000082666665</v>
      </c>
      <c r="BW2566">
        <f t="shared" si="3221"/>
        <v>1731.7690547142854</v>
      </c>
      <c r="BX2566">
        <f t="shared" si="3222"/>
        <v>1737.7847368545458</v>
      </c>
      <c r="BY2566">
        <f t="shared" si="3223"/>
        <v>1747.8656267666665</v>
      </c>
      <c r="BZ2566">
        <f t="shared" si="3224"/>
        <v>1837.400024</v>
      </c>
      <c r="CA2566">
        <f t="shared" si="3225"/>
        <v>1711.150024</v>
      </c>
      <c r="CB2566">
        <f t="shared" si="3226"/>
        <v>1733.2998091566667</v>
      </c>
      <c r="CC2566">
        <f t="shared" si="3227"/>
        <v>1736.3915348388889</v>
      </c>
      <c r="CD2566">
        <f t="shared" si="3228"/>
        <v>1761.4390972269048</v>
      </c>
      <c r="CE2566">
        <f t="shared" si="3229"/>
        <v>1745.169076095747</v>
      </c>
      <c r="CF2566">
        <f t="shared" si="3230"/>
        <v>1725.75</v>
      </c>
      <c r="CG2566">
        <f t="shared" si="3231"/>
        <v>1734.900024</v>
      </c>
      <c r="CH2566">
        <f t="shared" si="3232"/>
        <v>1715.1999510000001</v>
      </c>
    </row>
    <row r="2567" spans="1:86">
      <c r="A2567" s="1">
        <v>43259</v>
      </c>
      <c r="B2567">
        <v>1735</v>
      </c>
      <c r="C2567">
        <v>1757.3000489999999</v>
      </c>
      <c r="D2567">
        <v>1735</v>
      </c>
      <c r="E2567">
        <v>1747.099976</v>
      </c>
      <c r="F2567">
        <v>2582138</v>
      </c>
      <c r="G2567">
        <f t="shared" si="3246"/>
        <v>219991.07412786395</v>
      </c>
      <c r="H2567">
        <f t="shared" si="3194"/>
        <v>-4741801.9097063318</v>
      </c>
      <c r="I2567">
        <f t="shared" si="3247"/>
        <v>1743.6000062499998</v>
      </c>
      <c r="J2567">
        <f t="shared" si="3174"/>
        <v>1777.6325072499999</v>
      </c>
      <c r="K2567">
        <f t="shared" si="3175"/>
        <v>1724.71249375</v>
      </c>
      <c r="L2567">
        <f t="shared" si="3176"/>
        <v>10</v>
      </c>
      <c r="M2567">
        <f t="shared" si="3177"/>
        <v>3</v>
      </c>
      <c r="N2567">
        <f t="shared" si="3178"/>
        <v>0</v>
      </c>
      <c r="O2567">
        <f t="shared" si="3179"/>
        <v>70</v>
      </c>
      <c r="P2567">
        <f t="shared" si="3234"/>
        <v>22.300048999999944</v>
      </c>
      <c r="Q2567">
        <f t="shared" si="3235"/>
        <v>10.200072999999975</v>
      </c>
      <c r="R2567">
        <f t="shared" si="3236"/>
        <v>12.09997599999997</v>
      </c>
      <c r="S2567">
        <f t="shared" si="3237"/>
        <v>22.300048999999944</v>
      </c>
      <c r="T2567">
        <f t="shared" si="3193"/>
        <v>34.678791677717307</v>
      </c>
      <c r="U2567">
        <f t="shared" si="3238"/>
        <v>5.6999510000000555</v>
      </c>
      <c r="V2567">
        <f t="shared" si="3239"/>
        <v>-8</v>
      </c>
      <c r="W2567">
        <f t="shared" si="3240"/>
        <v>5.6999510000000555</v>
      </c>
      <c r="X2567">
        <f t="shared" si="3241"/>
        <v>0</v>
      </c>
      <c r="Y2567">
        <f t="shared" si="3191"/>
        <v>7.723766980462516</v>
      </c>
      <c r="Z2567">
        <f t="shared" si="3192"/>
        <v>4.8044892845546316</v>
      </c>
      <c r="AA2567">
        <f t="shared" si="3188"/>
        <v>22.272307098362329</v>
      </c>
      <c r="AB2567">
        <f t="shared" si="3189"/>
        <v>13.85425804106587</v>
      </c>
      <c r="AC2567">
        <f t="shared" si="3190"/>
        <v>23.301548389135611</v>
      </c>
      <c r="AD2567">
        <f t="shared" si="3198"/>
        <v>22.505860278577646</v>
      </c>
      <c r="AE2567">
        <f t="shared" ref="AE2567:AE2630" si="3251">AVERAGE(E2563:E2567)</f>
        <v>1734.8500001999996</v>
      </c>
      <c r="AF2567">
        <f t="shared" si="3173"/>
        <v>1734.4499919999998</v>
      </c>
      <c r="AG2567">
        <f t="shared" si="3195"/>
        <v>1749.7285034000001</v>
      </c>
      <c r="AH2567">
        <f t="shared" si="3180"/>
        <v>1741.7580078999999</v>
      </c>
      <c r="AI2567">
        <f t="shared" si="3181"/>
        <v>1766.5976998625699</v>
      </c>
      <c r="AJ2567">
        <f t="shared" si="3182"/>
        <v>1716.91831593743</v>
      </c>
      <c r="AK2567">
        <f t="shared" si="3183"/>
        <v>0.6075288716955437</v>
      </c>
      <c r="AL2567">
        <f t="shared" si="3242"/>
        <v>8.5197256741453772E-2</v>
      </c>
      <c r="AM2567">
        <f t="shared" si="3243"/>
        <v>219991.07412786395</v>
      </c>
      <c r="AN2567">
        <f t="shared" si="3196"/>
        <v>-3469045.9653534479</v>
      </c>
      <c r="AO2567">
        <f t="shared" si="3197"/>
        <v>53460164</v>
      </c>
      <c r="AP2567">
        <f t="shared" si="3199"/>
        <v>-6.4890297855304896E-2</v>
      </c>
      <c r="AQ2567">
        <f t="shared" si="3200"/>
        <v>1738.7452225489646</v>
      </c>
      <c r="AR2567">
        <f t="shared" si="3201"/>
        <v>1742.2556830088238</v>
      </c>
      <c r="AS2567">
        <f t="shared" si="3202"/>
        <v>1741.9470173393111</v>
      </c>
      <c r="AT2567">
        <f t="shared" si="3203"/>
        <v>1736.250504533687</v>
      </c>
      <c r="AU2567">
        <f t="shared" si="3204"/>
        <v>1742.5243691100582</v>
      </c>
      <c r="AV2567">
        <f t="shared" si="3205"/>
        <v>1725.8637311903783</v>
      </c>
      <c r="AW2567">
        <f t="shared" si="3206"/>
        <v>16.660637919679857</v>
      </c>
      <c r="AX2567">
        <f t="shared" si="3233"/>
        <v>26.136018012482914</v>
      </c>
      <c r="AY2567">
        <f t="shared" si="3207"/>
        <v>-9.4753800928030572</v>
      </c>
      <c r="AZ2567">
        <f t="shared" si="3244"/>
        <v>1746.4666749999999</v>
      </c>
      <c r="BA2567">
        <f t="shared" si="3245"/>
        <v>4509617967.2511501</v>
      </c>
      <c r="BB2567">
        <f t="shared" si="3248"/>
        <v>4509617967.2511501</v>
      </c>
      <c r="BC2567">
        <f t="shared" si="3249"/>
        <v>0</v>
      </c>
      <c r="BD2567">
        <f t="shared" si="3184"/>
        <v>20801545195.827351</v>
      </c>
      <c r="BE2567">
        <f t="shared" si="3185"/>
        <v>47910256354.7164</v>
      </c>
      <c r="BF2567">
        <f t="shared" si="3186"/>
        <v>0.43417728850827986</v>
      </c>
      <c r="BG2567">
        <f t="shared" si="3187"/>
        <v>30.273613449832098</v>
      </c>
      <c r="BH2567">
        <f t="shared" si="3208"/>
        <v>220484276</v>
      </c>
      <c r="BI2567">
        <f t="shared" si="3209"/>
        <v>0.96535071793811511</v>
      </c>
      <c r="BJ2567">
        <f t="shared" si="3250"/>
        <v>1054.9927000000025</v>
      </c>
      <c r="BK2567">
        <f t="shared" si="3210"/>
        <v>6.6549086306412972E-3</v>
      </c>
      <c r="BL2567">
        <f t="shared" si="3211"/>
        <v>1.0066549086306413</v>
      </c>
      <c r="BM2567">
        <f t="shared" si="3212"/>
        <v>13.091667163110239</v>
      </c>
      <c r="BN2567">
        <f t="shared" si="3213"/>
        <v>1746.1500245</v>
      </c>
      <c r="BO2567">
        <f t="shared" ref="BO2567:BO2630" si="3252">AVERAGE(BN2563:BN2567)</f>
        <v>1733.9850096999999</v>
      </c>
      <c r="BP2567">
        <f t="shared" si="3214"/>
        <v>1744.2717644117647</v>
      </c>
      <c r="BQ2567">
        <f t="shared" si="3215"/>
        <v>-10.286754711764843</v>
      </c>
      <c r="BR2567">
        <f t="shared" si="3216"/>
        <v>-3.9300530000000435</v>
      </c>
      <c r="BS2567">
        <f t="shared" si="3217"/>
        <v>-8</v>
      </c>
      <c r="BT2567">
        <f t="shared" si="3218"/>
        <v>-50.949951000000056</v>
      </c>
      <c r="BU2567">
        <f t="shared" si="3219"/>
        <v>-73.25</v>
      </c>
      <c r="BV2567">
        <f t="shared" si="3220"/>
        <v>1736.1600018666666</v>
      </c>
      <c r="BW2567">
        <f t="shared" si="3221"/>
        <v>1735.6714276190476</v>
      </c>
      <c r="BX2567">
        <f t="shared" si="3222"/>
        <v>1737.9232756363638</v>
      </c>
      <c r="BY2567">
        <f t="shared" si="3223"/>
        <v>1747.7040051333336</v>
      </c>
      <c r="BZ2567">
        <f t="shared" si="3224"/>
        <v>1808.25</v>
      </c>
      <c r="CA2567">
        <f t="shared" si="3225"/>
        <v>1711.150024</v>
      </c>
      <c r="CB2567">
        <f t="shared" si="3226"/>
        <v>1734.8691639566664</v>
      </c>
      <c r="CC2567">
        <f t="shared" si="3227"/>
        <v>1733.4915062972223</v>
      </c>
      <c r="CD2567">
        <f t="shared" si="3228"/>
        <v>1748.2303429531744</v>
      </c>
      <c r="CE2567">
        <f t="shared" si="3229"/>
        <v>1747.6009494648656</v>
      </c>
      <c r="CF2567">
        <f t="shared" si="3230"/>
        <v>1735.5500489999999</v>
      </c>
      <c r="CG2567">
        <f t="shared" si="3231"/>
        <v>1749</v>
      </c>
      <c r="CH2567">
        <f t="shared" si="3232"/>
        <v>1723.8000489999999</v>
      </c>
    </row>
    <row r="2568" spans="1:86">
      <c r="A2568" s="1">
        <v>43262</v>
      </c>
      <c r="B2568">
        <v>1747.099976</v>
      </c>
      <c r="C2568">
        <v>1763</v>
      </c>
      <c r="D2568">
        <v>1743</v>
      </c>
      <c r="E2568">
        <v>1749.6999510000001</v>
      </c>
      <c r="F2568">
        <v>2179378</v>
      </c>
      <c r="G2568">
        <f t="shared" si="3246"/>
        <v>-719205.41895218787</v>
      </c>
      <c r="H2568">
        <f t="shared" si="3194"/>
        <v>-5461007.3286585193</v>
      </c>
      <c r="I2568">
        <f t="shared" si="3247"/>
        <v>1750.69998175</v>
      </c>
      <c r="J2568">
        <f t="shared" si="3174"/>
        <v>1760.6749877500001</v>
      </c>
      <c r="K2568">
        <f t="shared" si="3175"/>
        <v>1724.71249375</v>
      </c>
      <c r="L2568">
        <f t="shared" si="3176"/>
        <v>10</v>
      </c>
      <c r="M2568">
        <f t="shared" si="3177"/>
        <v>4</v>
      </c>
      <c r="N2568">
        <f t="shared" si="3178"/>
        <v>0</v>
      </c>
      <c r="O2568">
        <f t="shared" si="3179"/>
        <v>60</v>
      </c>
      <c r="P2568">
        <f t="shared" si="3234"/>
        <v>20</v>
      </c>
      <c r="Q2568">
        <f t="shared" si="3235"/>
        <v>13.300048999999944</v>
      </c>
      <c r="R2568">
        <f t="shared" si="3236"/>
        <v>6.6999510000000555</v>
      </c>
      <c r="S2568">
        <f t="shared" si="3237"/>
        <v>20</v>
      </c>
      <c r="T2568">
        <f t="shared" si="3193"/>
        <v>33.63030655788036</v>
      </c>
      <c r="U2568">
        <f t="shared" si="3238"/>
        <v>22</v>
      </c>
      <c r="V2568">
        <f t="shared" si="3239"/>
        <v>-10</v>
      </c>
      <c r="W2568">
        <f t="shared" si="3240"/>
        <v>22</v>
      </c>
      <c r="X2568">
        <f t="shared" si="3241"/>
        <v>0</v>
      </c>
      <c r="Y2568">
        <f t="shared" si="3191"/>
        <v>8.743497910429479</v>
      </c>
      <c r="Z2568">
        <f t="shared" si="3192"/>
        <v>4.4613114785150154</v>
      </c>
      <c r="AA2568">
        <f t="shared" si="3188"/>
        <v>25.998864730481248</v>
      </c>
      <c r="AB2568">
        <f t="shared" si="3189"/>
        <v>13.265747283144009</v>
      </c>
      <c r="AC2568">
        <f t="shared" si="3190"/>
        <v>32.428990875852044</v>
      </c>
      <c r="AD2568">
        <f t="shared" si="3198"/>
        <v>22.543876373248619</v>
      </c>
      <c r="AE2568">
        <f t="shared" si="3251"/>
        <v>1735.9399904000002</v>
      </c>
      <c r="AF2568">
        <f t="shared" ref="AF2568:AF2631" si="3253">AVERAGE(E2563:E2568)</f>
        <v>1737.3249919999998</v>
      </c>
      <c r="AG2568">
        <f t="shared" si="3195"/>
        <v>1751.3744995000004</v>
      </c>
      <c r="AH2568">
        <f t="shared" si="3180"/>
        <v>1741.6250000999996</v>
      </c>
      <c r="AI2568">
        <f t="shared" si="3181"/>
        <v>1766.2782182767419</v>
      </c>
      <c r="AJ2568">
        <f t="shared" si="3182"/>
        <v>1716.9717819232574</v>
      </c>
      <c r="AK2568">
        <f t="shared" si="3183"/>
        <v>0.66377072644451562</v>
      </c>
      <c r="AL2568">
        <f t="shared" si="3242"/>
        <v>-0.33000489999999444</v>
      </c>
      <c r="AM2568">
        <f t="shared" si="3243"/>
        <v>-719205.41895218787</v>
      </c>
      <c r="AN2568">
        <f t="shared" si="3196"/>
        <v>-3594739.3094918872</v>
      </c>
      <c r="AO2568">
        <f t="shared" si="3197"/>
        <v>53205648</v>
      </c>
      <c r="AP2568">
        <f t="shared" si="3199"/>
        <v>-6.7563114906370222E-2</v>
      </c>
      <c r="AQ2568">
        <f t="shared" si="3200"/>
        <v>1742.4698302223167</v>
      </c>
      <c r="AR2568">
        <f t="shared" si="3201"/>
        <v>1753.2978133513091</v>
      </c>
      <c r="AS2568">
        <f t="shared" si="3202"/>
        <v>1743.3425453982352</v>
      </c>
      <c r="AT2568">
        <f t="shared" si="3203"/>
        <v>1737.4609547156551</v>
      </c>
      <c r="AU2568">
        <f t="shared" si="3204"/>
        <v>1743.6007063935494</v>
      </c>
      <c r="AV2568">
        <f t="shared" si="3205"/>
        <v>1727.5322665770518</v>
      </c>
      <c r="AW2568">
        <f t="shared" si="3206"/>
        <v>16.06843981649763</v>
      </c>
      <c r="AX2568">
        <f t="shared" si="3233"/>
        <v>24.122502373285858</v>
      </c>
      <c r="AY2568">
        <f t="shared" si="3207"/>
        <v>-8.054062556788228</v>
      </c>
      <c r="AZ2568">
        <f t="shared" si="3244"/>
        <v>1751.8999836666669</v>
      </c>
      <c r="BA2568">
        <f t="shared" si="3245"/>
        <v>3818052282.6034932</v>
      </c>
      <c r="BB2568">
        <f t="shared" si="3248"/>
        <v>3818052282.6034932</v>
      </c>
      <c r="BC2568">
        <f t="shared" si="3249"/>
        <v>0</v>
      </c>
      <c r="BD2568">
        <f t="shared" si="3184"/>
        <v>24619597478.430843</v>
      </c>
      <c r="BE2568">
        <f t="shared" si="3185"/>
        <v>44635774411.761879</v>
      </c>
      <c r="BF2568">
        <f t="shared" si="3186"/>
        <v>0.55156649129276414</v>
      </c>
      <c r="BG2568">
        <f t="shared" si="3187"/>
        <v>35.549007689203137</v>
      </c>
      <c r="BH2568">
        <f t="shared" si="3208"/>
        <v>222663654</v>
      </c>
      <c r="BI2568">
        <f t="shared" si="3209"/>
        <v>0.93013833242812782</v>
      </c>
      <c r="BJ2568">
        <f t="shared" si="3250"/>
        <v>159.99750000000859</v>
      </c>
      <c r="BK2568">
        <f t="shared" si="3210"/>
        <v>1.4881661242722643E-3</v>
      </c>
      <c r="BL2568">
        <f t="shared" si="3211"/>
        <v>1.0014881661242723</v>
      </c>
      <c r="BM2568">
        <f t="shared" si="3212"/>
        <v>12.993386848594801</v>
      </c>
      <c r="BN2568">
        <f t="shared" si="3213"/>
        <v>1753</v>
      </c>
      <c r="BO2568">
        <f t="shared" si="3252"/>
        <v>1738.4250120999998</v>
      </c>
      <c r="BP2568">
        <f t="shared" si="3214"/>
        <v>1744.7463235294115</v>
      </c>
      <c r="BQ2568">
        <f t="shared" si="3215"/>
        <v>-6.3213114294117076</v>
      </c>
      <c r="BR2568">
        <f t="shared" si="3216"/>
        <v>-12.050048999999944</v>
      </c>
      <c r="BS2568">
        <f t="shared" si="3217"/>
        <v>-1</v>
      </c>
      <c r="BT2568">
        <f t="shared" si="3218"/>
        <v>-9</v>
      </c>
      <c r="BU2568">
        <f t="shared" si="3219"/>
        <v>-17.849975000000086</v>
      </c>
      <c r="BV2568">
        <f t="shared" si="3220"/>
        <v>1741.109985466667</v>
      </c>
      <c r="BW2568">
        <f t="shared" si="3221"/>
        <v>1740.0285587619048</v>
      </c>
      <c r="BX2568">
        <f t="shared" si="3222"/>
        <v>1739.3672652909088</v>
      </c>
      <c r="BY2568">
        <f t="shared" si="3223"/>
        <v>1747.7012858571427</v>
      </c>
      <c r="BZ2568">
        <f t="shared" si="3224"/>
        <v>1772</v>
      </c>
      <c r="CA2568">
        <f t="shared" si="3225"/>
        <v>1711.150024</v>
      </c>
      <c r="CB2568">
        <f t="shared" si="3226"/>
        <v>1728.2696592633333</v>
      </c>
      <c r="CC2568">
        <f t="shared" si="3227"/>
        <v>1735.2784686305552</v>
      </c>
      <c r="CD2568">
        <f t="shared" si="3228"/>
        <v>1747.5684605828569</v>
      </c>
      <c r="CE2568">
        <f t="shared" si="3229"/>
        <v>1753.6339297312159</v>
      </c>
      <c r="CF2568">
        <f t="shared" si="3230"/>
        <v>1747.099976</v>
      </c>
      <c r="CG2568">
        <f t="shared" si="3231"/>
        <v>1757.3000489999999</v>
      </c>
      <c r="CH2568">
        <f t="shared" si="3232"/>
        <v>1735</v>
      </c>
    </row>
    <row r="2569" spans="1:86">
      <c r="A2569" s="1">
        <v>43263</v>
      </c>
      <c r="B2569">
        <v>1757</v>
      </c>
      <c r="C2569">
        <v>1785</v>
      </c>
      <c r="D2569">
        <v>1753</v>
      </c>
      <c r="E2569">
        <v>1781</v>
      </c>
      <c r="F2569">
        <v>4608875</v>
      </c>
      <c r="G2569">
        <f t="shared" si="3246"/>
        <v>3456656.25</v>
      </c>
      <c r="H2569">
        <f t="shared" si="3194"/>
        <v>-2004351.0786585193</v>
      </c>
      <c r="I2569">
        <f t="shared" si="3247"/>
        <v>1769</v>
      </c>
      <c r="J2569">
        <f t="shared" si="3174"/>
        <v>1769</v>
      </c>
      <c r="K2569">
        <f t="shared" si="3175"/>
        <v>1724.71249375</v>
      </c>
      <c r="L2569">
        <f t="shared" si="3176"/>
        <v>1</v>
      </c>
      <c r="M2569">
        <f t="shared" si="3177"/>
        <v>5</v>
      </c>
      <c r="N2569">
        <f t="shared" si="3178"/>
        <v>90</v>
      </c>
      <c r="O2569">
        <f t="shared" si="3179"/>
        <v>50</v>
      </c>
      <c r="P2569">
        <f t="shared" si="3234"/>
        <v>32</v>
      </c>
      <c r="Q2569">
        <f t="shared" si="3235"/>
        <v>4</v>
      </c>
      <c r="R2569">
        <f t="shared" si="3236"/>
        <v>28</v>
      </c>
      <c r="S2569">
        <f t="shared" si="3237"/>
        <v>32</v>
      </c>
      <c r="T2569">
        <f t="shared" si="3193"/>
        <v>33.513856089460333</v>
      </c>
      <c r="U2569">
        <f t="shared" si="3238"/>
        <v>46.65002400000003</v>
      </c>
      <c r="V2569">
        <f t="shared" si="3239"/>
        <v>-45</v>
      </c>
      <c r="W2569">
        <f t="shared" si="3240"/>
        <v>46.65002400000003</v>
      </c>
      <c r="X2569">
        <f t="shared" si="3241"/>
        <v>0</v>
      </c>
      <c r="Y2569">
        <f t="shared" si="3191"/>
        <v>11.451106916827374</v>
      </c>
      <c r="Z2569">
        <f t="shared" si="3192"/>
        <v>4.1426463729068006</v>
      </c>
      <c r="AA2569">
        <f t="shared" si="3188"/>
        <v>34.168276208683118</v>
      </c>
      <c r="AB2569">
        <f t="shared" si="3189"/>
        <v>12.360995887338696</v>
      </c>
      <c r="AC2569">
        <f t="shared" si="3190"/>
        <v>46.867873360109826</v>
      </c>
      <c r="AD2569">
        <f t="shared" si="3198"/>
        <v>22.872383749786689</v>
      </c>
      <c r="AE2569">
        <f t="shared" si="3251"/>
        <v>1747.8199952</v>
      </c>
      <c r="AF2569">
        <f t="shared" si="3253"/>
        <v>1743.4499920000001</v>
      </c>
      <c r="AG2569">
        <f t="shared" si="3195"/>
        <v>1753.3645019500004</v>
      </c>
      <c r="AH2569">
        <f t="shared" si="3180"/>
        <v>1743.5500001</v>
      </c>
      <c r="AI2569">
        <f t="shared" si="3181"/>
        <v>1775.9708061499348</v>
      </c>
      <c r="AJ2569">
        <f t="shared" si="3182"/>
        <v>1711.1291940500653</v>
      </c>
      <c r="AK2569">
        <f t="shared" si="3183"/>
        <v>1.077561209340681</v>
      </c>
      <c r="AL2569">
        <f t="shared" si="3242"/>
        <v>0.75</v>
      </c>
      <c r="AM2569">
        <f t="shared" si="3243"/>
        <v>3456656.25</v>
      </c>
      <c r="AN2569">
        <f t="shared" si="3196"/>
        <v>-1248172.071810971</v>
      </c>
      <c r="AO2569">
        <f t="shared" si="3197"/>
        <v>55861633</v>
      </c>
      <c r="AP2569">
        <f t="shared" si="3199"/>
        <v>-2.2343995418303848E-2</v>
      </c>
      <c r="AQ2569">
        <f t="shared" si="3200"/>
        <v>1755.570087946729</v>
      </c>
      <c r="AR2569">
        <f t="shared" si="3201"/>
        <v>1773.4764297061861</v>
      </c>
      <c r="AS2569">
        <f t="shared" si="3202"/>
        <v>1750.1208872265529</v>
      </c>
      <c r="AT2569">
        <f t="shared" si="3203"/>
        <v>1741.3794687912462</v>
      </c>
      <c r="AU2569">
        <f t="shared" si="3204"/>
        <v>1749.2106004345171</v>
      </c>
      <c r="AV2569">
        <f t="shared" si="3205"/>
        <v>1731.2750079166583</v>
      </c>
      <c r="AW2569">
        <f t="shared" si="3206"/>
        <v>17.935592517858822</v>
      </c>
      <c r="AX2569">
        <f t="shared" si="3233"/>
        <v>22.88512040220045</v>
      </c>
      <c r="AY2569">
        <f t="shared" si="3207"/>
        <v>-4.9495278843416273</v>
      </c>
      <c r="AZ2569">
        <f t="shared" si="3244"/>
        <v>1773</v>
      </c>
      <c r="BA2569">
        <f t="shared" si="3245"/>
        <v>8171535375</v>
      </c>
      <c r="BB2569">
        <f t="shared" si="3248"/>
        <v>8171535375</v>
      </c>
      <c r="BC2569">
        <f t="shared" si="3249"/>
        <v>0</v>
      </c>
      <c r="BD2569">
        <f t="shared" si="3184"/>
        <v>32791132853.430843</v>
      </c>
      <c r="BE2569">
        <f t="shared" si="3185"/>
        <v>41992702222.509338</v>
      </c>
      <c r="BF2569">
        <f t="shared" si="3186"/>
        <v>0.78087694094270077</v>
      </c>
      <c r="BG2569">
        <f t="shared" si="3187"/>
        <v>43.847888811977448</v>
      </c>
      <c r="BH2569">
        <f t="shared" si="3208"/>
        <v>227272529</v>
      </c>
      <c r="BI2569">
        <f t="shared" si="3209"/>
        <v>1.035975938879967</v>
      </c>
      <c r="BJ2569">
        <f t="shared" si="3250"/>
        <v>3030.0048999999944</v>
      </c>
      <c r="BK2569">
        <f t="shared" si="3210"/>
        <v>1.7888809439647716E-2</v>
      </c>
      <c r="BL2569">
        <f t="shared" si="3211"/>
        <v>1.0178888094396477</v>
      </c>
      <c r="BM2569">
        <f t="shared" si="3212"/>
        <v>17.087265116055214</v>
      </c>
      <c r="BN2569">
        <f t="shared" si="3213"/>
        <v>1769</v>
      </c>
      <c r="BO2569">
        <f t="shared" si="3252"/>
        <v>1745.9200073</v>
      </c>
      <c r="BP2569">
        <f t="shared" si="3214"/>
        <v>1746.8813243235293</v>
      </c>
      <c r="BQ2569">
        <f t="shared" si="3215"/>
        <v>-0.96131702352931825</v>
      </c>
      <c r="BR2569">
        <f t="shared" si="3216"/>
        <v>23.949951000000056</v>
      </c>
      <c r="BS2569">
        <f t="shared" si="3217"/>
        <v>11.75</v>
      </c>
      <c r="BT2569">
        <f t="shared" si="3218"/>
        <v>18.5</v>
      </c>
      <c r="BU2569">
        <f t="shared" si="3219"/>
        <v>2.4699709999999868</v>
      </c>
      <c r="BV2569">
        <f t="shared" si="3220"/>
        <v>1756.1299886666668</v>
      </c>
      <c r="BW2569">
        <f t="shared" si="3221"/>
        <v>1752.5071324761905</v>
      </c>
      <c r="BX2569">
        <f t="shared" si="3222"/>
        <v>1746.5263561818181</v>
      </c>
      <c r="BY2569">
        <f t="shared" si="3223"/>
        <v>1750.5227620952382</v>
      </c>
      <c r="BZ2569">
        <f t="shared" si="3224"/>
        <v>1785</v>
      </c>
      <c r="CA2569">
        <f t="shared" si="3225"/>
        <v>1711.150024</v>
      </c>
      <c r="CB2569">
        <f t="shared" si="3226"/>
        <v>1735.9756710733332</v>
      </c>
      <c r="CC2569">
        <f t="shared" si="3227"/>
        <v>1730.7997147194444</v>
      </c>
      <c r="CD2569">
        <f t="shared" si="3228"/>
        <v>1742.7474994052379</v>
      </c>
      <c r="CE2569">
        <f t="shared" si="3229"/>
        <v>1755.8233223483726</v>
      </c>
      <c r="CF2569">
        <f t="shared" si="3230"/>
        <v>1749.6999510000001</v>
      </c>
      <c r="CG2569">
        <f t="shared" si="3231"/>
        <v>1763</v>
      </c>
      <c r="CH2569">
        <f t="shared" si="3232"/>
        <v>1743</v>
      </c>
    </row>
    <row r="2570" spans="1:86">
      <c r="A2570" s="1">
        <v>43264</v>
      </c>
      <c r="B2570">
        <v>1816</v>
      </c>
      <c r="C2570">
        <v>1831.650024</v>
      </c>
      <c r="D2570">
        <v>1798</v>
      </c>
      <c r="E2570">
        <v>1824.099976</v>
      </c>
      <c r="F2570">
        <v>5370983</v>
      </c>
      <c r="G2570">
        <f t="shared" si="3246"/>
        <v>2960810.6056394917</v>
      </c>
      <c r="H2570">
        <f t="shared" si="3194"/>
        <v>956459.52698097238</v>
      </c>
      <c r="I2570">
        <f t="shared" si="3247"/>
        <v>1817.4375</v>
      </c>
      <c r="J2570">
        <f t="shared" si="3174"/>
        <v>1817.4375</v>
      </c>
      <c r="K2570">
        <f t="shared" si="3175"/>
        <v>1724.71249375</v>
      </c>
      <c r="L2570">
        <f t="shared" si="3176"/>
        <v>1</v>
      </c>
      <c r="M2570">
        <f t="shared" si="3177"/>
        <v>6</v>
      </c>
      <c r="N2570">
        <f t="shared" si="3178"/>
        <v>90</v>
      </c>
      <c r="O2570">
        <f t="shared" si="3179"/>
        <v>40</v>
      </c>
      <c r="P2570">
        <f t="shared" si="3234"/>
        <v>33.65002400000003</v>
      </c>
      <c r="Q2570">
        <f t="shared" si="3235"/>
        <v>7.5500480000000607</v>
      </c>
      <c r="R2570">
        <f t="shared" si="3236"/>
        <v>26.09997599999997</v>
      </c>
      <c r="S2570">
        <f t="shared" si="3237"/>
        <v>33.65002400000003</v>
      </c>
      <c r="T2570">
        <f t="shared" si="3193"/>
        <v>33.523582368784595</v>
      </c>
      <c r="U2570">
        <f t="shared" si="3238"/>
        <v>0.65002499999991414</v>
      </c>
      <c r="V2570">
        <f t="shared" si="3239"/>
        <v>14</v>
      </c>
      <c r="W2570">
        <f t="shared" si="3240"/>
        <v>0</v>
      </c>
      <c r="X2570">
        <f t="shared" si="3241"/>
        <v>14</v>
      </c>
      <c r="Y2570">
        <f t="shared" si="3191"/>
        <v>10.633170708482563</v>
      </c>
      <c r="Z2570">
        <f t="shared" si="3192"/>
        <v>4.8467430605563147</v>
      </c>
      <c r="AA2570">
        <f t="shared" si="3188"/>
        <v>31.718479819697361</v>
      </c>
      <c r="AB2570">
        <f t="shared" si="3189"/>
        <v>14.457712207599114</v>
      </c>
      <c r="AC2570">
        <f t="shared" si="3190"/>
        <v>37.38023179108135</v>
      </c>
      <c r="AD2570">
        <f t="shared" si="3198"/>
        <v>22.016424815347214</v>
      </c>
      <c r="AE2570">
        <f t="shared" si="3251"/>
        <v>1767.4899903999999</v>
      </c>
      <c r="AF2570">
        <f t="shared" si="3253"/>
        <v>1760.5333253333331</v>
      </c>
      <c r="AG2570">
        <f t="shared" si="3195"/>
        <v>1757.2220031999998</v>
      </c>
      <c r="AH2570">
        <f t="shared" si="3180"/>
        <v>1750.2549928000001</v>
      </c>
      <c r="AI2570">
        <f t="shared" si="3181"/>
        <v>1808.5104635763269</v>
      </c>
      <c r="AJ2570">
        <f t="shared" si="3182"/>
        <v>1691.9995220236733</v>
      </c>
      <c r="AK2570">
        <f t="shared" si="3183"/>
        <v>1.1338029906541258</v>
      </c>
      <c r="AL2570">
        <f t="shared" si="3242"/>
        <v>0.55126046864037581</v>
      </c>
      <c r="AM2570">
        <f t="shared" si="3243"/>
        <v>2960810.6056394917</v>
      </c>
      <c r="AN2570">
        <f t="shared" si="3196"/>
        <v>1538818.2242877255</v>
      </c>
      <c r="AO2570">
        <f t="shared" si="3197"/>
        <v>59584166</v>
      </c>
      <c r="AP2570">
        <f t="shared" si="3199"/>
        <v>2.5825958934924516E-2</v>
      </c>
      <c r="AQ2570">
        <f t="shared" si="3200"/>
        <v>1778.8702498848411</v>
      </c>
      <c r="AR2570">
        <f t="shared" si="3201"/>
        <v>1777.4874112049231</v>
      </c>
      <c r="AS2570">
        <f t="shared" si="3202"/>
        <v>1763.4371232057733</v>
      </c>
      <c r="AT2570">
        <f t="shared" si="3203"/>
        <v>1748.824314440034</v>
      </c>
      <c r="AU2570">
        <f t="shared" si="3204"/>
        <v>1760.4440067693395</v>
      </c>
      <c r="AV2570">
        <f t="shared" si="3205"/>
        <v>1737.7727556824923</v>
      </c>
      <c r="AW2570">
        <f t="shared" si="3206"/>
        <v>22.671251086847178</v>
      </c>
      <c r="AX2570">
        <f t="shared" si="3233"/>
        <v>22.842346539129796</v>
      </c>
      <c r="AY2570">
        <f t="shared" si="3207"/>
        <v>-0.1710954522826178</v>
      </c>
      <c r="AZ2570">
        <f t="shared" si="3244"/>
        <v>1817.9166666666667</v>
      </c>
      <c r="BA2570">
        <f t="shared" si="3245"/>
        <v>9763999512.083334</v>
      </c>
      <c r="BB2570">
        <f t="shared" si="3248"/>
        <v>9763999512.083334</v>
      </c>
      <c r="BC2570">
        <f t="shared" si="3249"/>
        <v>0</v>
      </c>
      <c r="BD2570">
        <f t="shared" si="3184"/>
        <v>37261937740.064354</v>
      </c>
      <c r="BE2570">
        <f t="shared" si="3185"/>
        <v>41992702222.509338</v>
      </c>
      <c r="BF2570">
        <f t="shared" si="3186"/>
        <v>0.88734317555041375</v>
      </c>
      <c r="BG2570">
        <f t="shared" si="3187"/>
        <v>47.015465287156069</v>
      </c>
      <c r="BH2570">
        <f t="shared" si="3208"/>
        <v>232643512</v>
      </c>
      <c r="BI2570">
        <f t="shared" si="3209"/>
        <v>1.3046154057089749</v>
      </c>
      <c r="BJ2570">
        <f t="shared" si="3250"/>
        <v>4209.997599999997</v>
      </c>
      <c r="BK2570">
        <f t="shared" si="3210"/>
        <v>2.4199874227961802E-2</v>
      </c>
      <c r="BL2570">
        <f t="shared" si="3211"/>
        <v>1.0241998742279619</v>
      </c>
      <c r="BM2570">
        <f t="shared" si="3212"/>
        <v>30.703328969767036</v>
      </c>
      <c r="BN2570">
        <f t="shared" si="3213"/>
        <v>1814.825012</v>
      </c>
      <c r="BO2570">
        <f t="shared" si="3252"/>
        <v>1763.8750121999997</v>
      </c>
      <c r="BP2570">
        <f t="shared" si="3214"/>
        <v>1749.9051477794117</v>
      </c>
      <c r="BQ2570">
        <f t="shared" si="3215"/>
        <v>13.96986442058801</v>
      </c>
      <c r="BR2570">
        <f t="shared" si="3216"/>
        <v>83.049927000000025</v>
      </c>
      <c r="BS2570">
        <f t="shared" si="3217"/>
        <v>71.90002400000003</v>
      </c>
      <c r="BT2570">
        <f t="shared" si="3218"/>
        <v>72.599975000000086</v>
      </c>
      <c r="BU2570">
        <f t="shared" si="3219"/>
        <v>82</v>
      </c>
      <c r="BV2570">
        <f t="shared" si="3220"/>
        <v>1781.5566489333332</v>
      </c>
      <c r="BW2570">
        <f t="shared" si="3221"/>
        <v>1775.5499850476194</v>
      </c>
      <c r="BX2570">
        <f t="shared" si="3222"/>
        <v>1761.1718063454546</v>
      </c>
      <c r="BY2570">
        <f t="shared" si="3223"/>
        <v>1757.2594739095236</v>
      </c>
      <c r="BZ2570">
        <f t="shared" si="3224"/>
        <v>1831.650024</v>
      </c>
      <c r="CA2570">
        <f t="shared" si="3225"/>
        <v>1711.150024</v>
      </c>
      <c r="CB2570">
        <f t="shared" si="3226"/>
        <v>1748.3638409133332</v>
      </c>
      <c r="CC2570">
        <f t="shared" si="3227"/>
        <v>1740.0686134499999</v>
      </c>
      <c r="CD2570">
        <f t="shared" si="3228"/>
        <v>1738.3228297785713</v>
      </c>
      <c r="CE2570">
        <f t="shared" si="3229"/>
        <v>1757.4364665905844</v>
      </c>
      <c r="CF2570">
        <f t="shared" si="3230"/>
        <v>1781</v>
      </c>
      <c r="CG2570">
        <f t="shared" si="3231"/>
        <v>1785</v>
      </c>
      <c r="CH2570">
        <f t="shared" si="3232"/>
        <v>1753</v>
      </c>
    </row>
    <row r="2571" spans="1:86">
      <c r="A2571" s="1">
        <v>43265</v>
      </c>
      <c r="B2571">
        <v>1830</v>
      </c>
      <c r="C2571">
        <v>1832.3000489999999</v>
      </c>
      <c r="D2571">
        <v>1784</v>
      </c>
      <c r="E2571">
        <v>1787.5500489999999</v>
      </c>
      <c r="F2571">
        <v>3819998</v>
      </c>
      <c r="G2571">
        <f t="shared" si="3246"/>
        <v>-3258459.0218552034</v>
      </c>
      <c r="H2571">
        <f t="shared" si="3194"/>
        <v>-2301999.4948742311</v>
      </c>
      <c r="I2571">
        <f t="shared" si="3247"/>
        <v>1808.4625244999997</v>
      </c>
      <c r="J2571">
        <f t="shared" si="3174"/>
        <v>1817.4375</v>
      </c>
      <c r="K2571">
        <f t="shared" si="3175"/>
        <v>1724.71249375</v>
      </c>
      <c r="L2571">
        <f t="shared" si="3176"/>
        <v>2</v>
      </c>
      <c r="M2571">
        <f t="shared" si="3177"/>
        <v>7</v>
      </c>
      <c r="N2571">
        <f t="shared" si="3178"/>
        <v>80</v>
      </c>
      <c r="O2571">
        <f t="shared" si="3179"/>
        <v>30</v>
      </c>
      <c r="P2571">
        <f t="shared" si="3234"/>
        <v>48.300048999999944</v>
      </c>
      <c r="Q2571">
        <f t="shared" si="3235"/>
        <v>44.75</v>
      </c>
      <c r="R2571">
        <f t="shared" si="3236"/>
        <v>3.5500489999999445</v>
      </c>
      <c r="S2571">
        <f t="shared" si="3237"/>
        <v>48.300048999999944</v>
      </c>
      <c r="T2571">
        <f t="shared" si="3193"/>
        <v>34.579044271014261</v>
      </c>
      <c r="U2571">
        <f t="shared" si="3238"/>
        <v>14.799927000000025</v>
      </c>
      <c r="V2571">
        <f t="shared" si="3239"/>
        <v>-4.5999759999999696</v>
      </c>
      <c r="W2571">
        <f t="shared" si="3240"/>
        <v>14.799927000000025</v>
      </c>
      <c r="X2571">
        <f t="shared" si="3241"/>
        <v>0</v>
      </c>
      <c r="Y2571">
        <f t="shared" si="3191"/>
        <v>10.930796157876667</v>
      </c>
      <c r="Z2571">
        <f t="shared" si="3192"/>
        <v>4.5005471276594351</v>
      </c>
      <c r="AA2571">
        <f t="shared" si="3188"/>
        <v>31.611041855888889</v>
      </c>
      <c r="AB2571">
        <f t="shared" si="3189"/>
        <v>13.01524441331075</v>
      </c>
      <c r="AC2571">
        <f t="shared" si="3190"/>
        <v>41.670053677338295</v>
      </c>
      <c r="AD2571">
        <f t="shared" si="3198"/>
        <v>23.182147532068189</v>
      </c>
      <c r="AE2571">
        <f t="shared" si="3251"/>
        <v>1777.8899903999998</v>
      </c>
      <c r="AF2571">
        <f t="shared" si="3253"/>
        <v>1770.8333334999998</v>
      </c>
      <c r="AG2571">
        <f t="shared" si="3195"/>
        <v>1759.30450445</v>
      </c>
      <c r="AH2571">
        <f t="shared" si="3180"/>
        <v>1754.9049927999999</v>
      </c>
      <c r="AI2571">
        <f t="shared" si="3181"/>
        <v>1816.7894493784502</v>
      </c>
      <c r="AJ2571">
        <f t="shared" si="3182"/>
        <v>1693.0205362215497</v>
      </c>
      <c r="AK2571">
        <f t="shared" si="3183"/>
        <v>0.76375812283829492</v>
      </c>
      <c r="AL2571">
        <f t="shared" si="3242"/>
        <v>-0.85300019053811116</v>
      </c>
      <c r="AM2571">
        <f t="shared" si="3243"/>
        <v>-3258459.0218552034</v>
      </c>
      <c r="AN2571">
        <f t="shared" si="3196"/>
        <v>-393013.50120843202</v>
      </c>
      <c r="AO2571">
        <f t="shared" si="3197"/>
        <v>60436116</v>
      </c>
      <c r="AP2571">
        <f t="shared" si="3199"/>
        <v>-6.5029576223665994E-3</v>
      </c>
      <c r="AQ2571">
        <f t="shared" si="3200"/>
        <v>1781.8213815839952</v>
      </c>
      <c r="AR2571">
        <f t="shared" si="3201"/>
        <v>1795.31776297652</v>
      </c>
      <c r="AS2571">
        <f t="shared" si="3202"/>
        <v>1767.777449848734</v>
      </c>
      <c r="AT2571">
        <f t="shared" si="3203"/>
        <v>1752.3096305504309</v>
      </c>
      <c r="AU2571">
        <f t="shared" si="3204"/>
        <v>1764.5099131039385</v>
      </c>
      <c r="AV2571">
        <f t="shared" si="3205"/>
        <v>1741.2571662147179</v>
      </c>
      <c r="AW2571">
        <f t="shared" si="3206"/>
        <v>23.252746889220589</v>
      </c>
      <c r="AX2571">
        <f t="shared" si="3233"/>
        <v>22.924426609147954</v>
      </c>
      <c r="AY2571">
        <f t="shared" si="3207"/>
        <v>0.32832028007263503</v>
      </c>
      <c r="AZ2571">
        <f t="shared" si="3244"/>
        <v>1801.2833659999999</v>
      </c>
      <c r="BA2571">
        <f t="shared" si="3245"/>
        <v>6880898855.5532675</v>
      </c>
      <c r="BB2571">
        <f t="shared" si="3248"/>
        <v>0</v>
      </c>
      <c r="BC2571">
        <f t="shared" si="3249"/>
        <v>6880898855.5532675</v>
      </c>
      <c r="BD2571">
        <f t="shared" si="3184"/>
        <v>30455513770.053535</v>
      </c>
      <c r="BE2571">
        <f t="shared" si="3185"/>
        <v>48873601078.062607</v>
      </c>
      <c r="BF2571">
        <f t="shared" si="3186"/>
        <v>0.62314855255721657</v>
      </c>
      <c r="BG2571">
        <f t="shared" si="3187"/>
        <v>38.39134449988984</v>
      </c>
      <c r="BH2571">
        <f t="shared" si="3208"/>
        <v>228823514</v>
      </c>
      <c r="BI2571">
        <f t="shared" si="3209"/>
        <v>1.3353999248582704</v>
      </c>
      <c r="BJ2571">
        <f t="shared" si="3250"/>
        <v>-3754.9927000000025</v>
      </c>
      <c r="BK2571">
        <f t="shared" si="3210"/>
        <v>-2.0037238901865994E-2</v>
      </c>
      <c r="BL2571">
        <f t="shared" si="3211"/>
        <v>0.97996276109813396</v>
      </c>
      <c r="BM2571">
        <f t="shared" si="3212"/>
        <v>32.615972424950151</v>
      </c>
      <c r="BN2571">
        <f t="shared" si="3213"/>
        <v>1808.1500245</v>
      </c>
      <c r="BO2571">
        <f t="shared" si="3252"/>
        <v>1778.2250122</v>
      </c>
      <c r="BP2571">
        <f t="shared" si="3214"/>
        <v>1751.4169132058823</v>
      </c>
      <c r="BQ2571">
        <f t="shared" si="3215"/>
        <v>26.808098994117699</v>
      </c>
      <c r="BR2571">
        <f t="shared" si="3216"/>
        <v>55.100097999999889</v>
      </c>
      <c r="BS2571">
        <f t="shared" si="3217"/>
        <v>67.699951000000056</v>
      </c>
      <c r="BT2571">
        <f t="shared" si="3218"/>
        <v>74.800048999999944</v>
      </c>
      <c r="BU2571">
        <f t="shared" si="3219"/>
        <v>76</v>
      </c>
      <c r="BV2571">
        <f t="shared" si="3220"/>
        <v>1788.2433351333336</v>
      </c>
      <c r="BW2571">
        <f t="shared" si="3221"/>
        <v>1783.2690489523807</v>
      </c>
      <c r="BX2571">
        <f t="shared" si="3222"/>
        <v>1767.9527256545455</v>
      </c>
      <c r="BY2571">
        <f t="shared" si="3223"/>
        <v>1760.1478592238097</v>
      </c>
      <c r="BZ2571">
        <f t="shared" si="3224"/>
        <v>1832.3000489999999</v>
      </c>
      <c r="CA2571">
        <f t="shared" si="3225"/>
        <v>1711.150024</v>
      </c>
      <c r="CB2571">
        <f t="shared" si="3226"/>
        <v>1761.6263095966665</v>
      </c>
      <c r="CC2571">
        <f t="shared" si="3227"/>
        <v>1752.1087563444444</v>
      </c>
      <c r="CD2571">
        <f t="shared" si="3228"/>
        <v>1738.5935340363096</v>
      </c>
      <c r="CE2571">
        <f t="shared" si="3229"/>
        <v>1759.9470592417317</v>
      </c>
      <c r="CF2571">
        <f t="shared" si="3230"/>
        <v>1824.099976</v>
      </c>
      <c r="CG2571">
        <f t="shared" si="3231"/>
        <v>1831.650024</v>
      </c>
      <c r="CH2571">
        <f t="shared" si="3232"/>
        <v>1798</v>
      </c>
    </row>
    <row r="2572" spans="1:86">
      <c r="A2572" s="1">
        <v>43266</v>
      </c>
      <c r="B2572">
        <v>1800</v>
      </c>
      <c r="C2572">
        <v>1847.099976</v>
      </c>
      <c r="D2572">
        <v>1788.599976</v>
      </c>
      <c r="E2572">
        <v>1840.0500489999999</v>
      </c>
      <c r="F2572">
        <v>9183574</v>
      </c>
      <c r="G2572">
        <f t="shared" si="3246"/>
        <v>6970120.109432539</v>
      </c>
      <c r="H2572">
        <f t="shared" si="3194"/>
        <v>4668120.6145583075</v>
      </c>
      <c r="I2572">
        <f t="shared" si="3247"/>
        <v>1818.9375002500001</v>
      </c>
      <c r="J2572">
        <f t="shared" ref="J2572:J2635" si="3254">MAX(I2563:I2572)</f>
        <v>1818.9375002500001</v>
      </c>
      <c r="K2572">
        <f t="shared" ref="K2572:K2635" si="3255">MIN(I2563:I2572)</f>
        <v>1724.71249375</v>
      </c>
      <c r="L2572">
        <f t="shared" ref="L2572:L2635" si="3256">10-MATCH(J2572,I2563:I2572,0)+1</f>
        <v>1</v>
      </c>
      <c r="M2572">
        <f t="shared" ref="M2572:M2635" si="3257">10-MATCH(K2572,I2563:I2572,0)+1</f>
        <v>8</v>
      </c>
      <c r="N2572">
        <f t="shared" ref="N2572:N2635" si="3258">(100*(10-L2572)/10)</f>
        <v>90</v>
      </c>
      <c r="O2572">
        <f t="shared" ref="O2572:O2635" si="3259">100*(10-M2572)/10</f>
        <v>20</v>
      </c>
      <c r="P2572">
        <f t="shared" si="3234"/>
        <v>58.5</v>
      </c>
      <c r="Q2572">
        <f t="shared" si="3235"/>
        <v>7.0499270000000251</v>
      </c>
      <c r="R2572">
        <f t="shared" si="3236"/>
        <v>51.450072999999975</v>
      </c>
      <c r="S2572">
        <f t="shared" si="3237"/>
        <v>58.5</v>
      </c>
      <c r="T2572">
        <f t="shared" si="3193"/>
        <v>36.287683965941817</v>
      </c>
      <c r="U2572">
        <f t="shared" si="3238"/>
        <v>20.849975000000086</v>
      </c>
      <c r="V2572">
        <f t="shared" si="3239"/>
        <v>-33.550048000000061</v>
      </c>
      <c r="W2572">
        <f t="shared" si="3240"/>
        <v>20.849975000000086</v>
      </c>
      <c r="X2572">
        <f t="shared" si="3241"/>
        <v>0</v>
      </c>
      <c r="Y2572">
        <f t="shared" si="3191"/>
        <v>11.639308932314053</v>
      </c>
      <c r="Z2572">
        <f t="shared" si="3192"/>
        <v>4.1790794756837615</v>
      </c>
      <c r="AA2572">
        <f t="shared" si="3188"/>
        <v>32.075094523084601</v>
      </c>
      <c r="AB2572">
        <f t="shared" si="3189"/>
        <v>11.5165230153737</v>
      </c>
      <c r="AC2572">
        <f t="shared" si="3190"/>
        <v>47.161754182609286</v>
      </c>
      <c r="AD2572">
        <f t="shared" si="3198"/>
        <v>24.74013457059424</v>
      </c>
      <c r="AE2572">
        <f t="shared" si="3251"/>
        <v>1796.4800049999999</v>
      </c>
      <c r="AF2572">
        <f t="shared" si="3253"/>
        <v>1788.2500001666665</v>
      </c>
      <c r="AG2572">
        <f t="shared" si="3195"/>
        <v>1763.7555054500001</v>
      </c>
      <c r="AH2572">
        <f t="shared" ref="AH2572:AH2635" si="3260">AVERAGE(E2563:E2572)</f>
        <v>1765.6650026</v>
      </c>
      <c r="AI2572">
        <f t="shared" ref="AI2572:AI2635" si="3261">AH2572+(STDEVPA(E2563:E2572)*2)</f>
        <v>1843.5415420689178</v>
      </c>
      <c r="AJ2572">
        <f t="shared" ref="AJ2572:AJ2635" si="3262">AH2572-(STDEVPA(E2563:E2572)*2)</f>
        <v>1687.7884631310822</v>
      </c>
      <c r="AK2572">
        <f t="shared" ref="AK2572:AK2635" si="3263">(E2572-AJ2572)/(AI2572-AJ2572)</f>
        <v>0.97758315217440173</v>
      </c>
      <c r="AL2572">
        <f t="shared" si="3242"/>
        <v>0.75897685470085385</v>
      </c>
      <c r="AM2572">
        <f t="shared" si="3243"/>
        <v>6970120.109432539</v>
      </c>
      <c r="AN2572">
        <f t="shared" si="3196"/>
        <v>5684514.704308603</v>
      </c>
      <c r="AO2572">
        <f t="shared" si="3197"/>
        <v>67744694</v>
      </c>
      <c r="AP2572">
        <f t="shared" si="3199"/>
        <v>8.3910847753015216E-2</v>
      </c>
      <c r="AQ2572">
        <f t="shared" si="3200"/>
        <v>1801.6191285054367</v>
      </c>
      <c r="AR2572">
        <f t="shared" si="3201"/>
        <v>1804.9172005282119</v>
      </c>
      <c r="AS2572">
        <f t="shared" si="3202"/>
        <v>1780.7865176959619</v>
      </c>
      <c r="AT2572">
        <f t="shared" si="3203"/>
        <v>1760.2062682108922</v>
      </c>
      <c r="AU2572">
        <f t="shared" si="3204"/>
        <v>1775.8409334883477</v>
      </c>
      <c r="AV2572">
        <f t="shared" si="3205"/>
        <v>1748.1726680096876</v>
      </c>
      <c r="AW2572">
        <f t="shared" si="3206"/>
        <v>27.668265478660032</v>
      </c>
      <c r="AX2572">
        <f t="shared" si="3233"/>
        <v>23.873194383050368</v>
      </c>
      <c r="AY2572">
        <f t="shared" si="3207"/>
        <v>3.7950710956096643</v>
      </c>
      <c r="AZ2572">
        <f t="shared" si="3244"/>
        <v>1825.2500003333334</v>
      </c>
      <c r="BA2572">
        <f t="shared" si="3245"/>
        <v>16762318446.561192</v>
      </c>
      <c r="BB2572">
        <f t="shared" si="3248"/>
        <v>16762318446.561192</v>
      </c>
      <c r="BC2572">
        <f t="shared" si="3249"/>
        <v>0</v>
      </c>
      <c r="BD2572">
        <f t="shared" si="3184"/>
        <v>47217832216.614731</v>
      </c>
      <c r="BE2572">
        <f t="shared" si="3185"/>
        <v>42304433142.320229</v>
      </c>
      <c r="BF2572">
        <f t="shared" si="3186"/>
        <v>1.1161438343297234</v>
      </c>
      <c r="BG2572">
        <f t="shared" si="3187"/>
        <v>52.744232987511253</v>
      </c>
      <c r="BH2572">
        <f t="shared" si="3208"/>
        <v>238007088</v>
      </c>
      <c r="BI2572">
        <f t="shared" si="3209"/>
        <v>1.5826963769065578</v>
      </c>
      <c r="BJ2572">
        <f t="shared" si="3250"/>
        <v>5150</v>
      </c>
      <c r="BK2572">
        <f t="shared" si="3210"/>
        <v>2.9369807032463124E-2</v>
      </c>
      <c r="BL2572">
        <f t="shared" si="3211"/>
        <v>1.0293698070324631</v>
      </c>
      <c r="BM2572">
        <f t="shared" si="3212"/>
        <v>41.044540168961284</v>
      </c>
      <c r="BN2572">
        <f t="shared" si="3213"/>
        <v>1817.849976</v>
      </c>
      <c r="BO2572">
        <f t="shared" si="3252"/>
        <v>1792.5650025</v>
      </c>
      <c r="BP2572">
        <f t="shared" si="3214"/>
        <v>1753.677206617647</v>
      </c>
      <c r="BQ2572">
        <f t="shared" si="3215"/>
        <v>38.887795882352975</v>
      </c>
      <c r="BR2572">
        <f t="shared" si="3216"/>
        <v>95.800048999999944</v>
      </c>
      <c r="BS2572">
        <f t="shared" si="3217"/>
        <v>76</v>
      </c>
      <c r="BT2572">
        <f t="shared" si="3218"/>
        <v>98.09997599999997</v>
      </c>
      <c r="BU2572">
        <f t="shared" si="3219"/>
        <v>55</v>
      </c>
      <c r="BV2572">
        <f t="shared" si="3220"/>
        <v>1808.9633546666666</v>
      </c>
      <c r="BW2572">
        <f t="shared" si="3221"/>
        <v>1803.0452533809523</v>
      </c>
      <c r="BX2572">
        <f t="shared" si="3222"/>
        <v>1783.4336449636364</v>
      </c>
      <c r="BY2572">
        <f t="shared" si="3223"/>
        <v>1767.8379110857136</v>
      </c>
      <c r="BZ2572">
        <f t="shared" si="3224"/>
        <v>1847.099976</v>
      </c>
      <c r="CA2572">
        <f t="shared" si="3225"/>
        <v>1711.150024</v>
      </c>
      <c r="CB2572">
        <f t="shared" si="3226"/>
        <v>1776.4101469000002</v>
      </c>
      <c r="CC2572">
        <f t="shared" si="3227"/>
        <v>1766.063591358333</v>
      </c>
      <c r="CD2572">
        <f t="shared" si="3228"/>
        <v>1743.1931331684923</v>
      </c>
      <c r="CE2572">
        <f t="shared" si="3229"/>
        <v>1762.6484150214667</v>
      </c>
      <c r="CF2572">
        <f t="shared" si="3230"/>
        <v>1787.5500489999999</v>
      </c>
      <c r="CG2572">
        <f t="shared" si="3231"/>
        <v>1832.3000489999999</v>
      </c>
      <c r="CH2572">
        <f t="shared" si="3232"/>
        <v>1784</v>
      </c>
    </row>
    <row r="2573" spans="1:86">
      <c r="A2573" s="1">
        <v>43269</v>
      </c>
      <c r="B2573">
        <v>1867.9499510000001</v>
      </c>
      <c r="C2573">
        <v>1867.9499510000001</v>
      </c>
      <c r="D2573">
        <v>1822.150024</v>
      </c>
      <c r="E2573">
        <v>1829</v>
      </c>
      <c r="F2573">
        <v>4674987</v>
      </c>
      <c r="G2573">
        <f t="shared" si="3246"/>
        <v>-3276576.528720784</v>
      </c>
      <c r="H2573">
        <f t="shared" si="3194"/>
        <v>1391544.0858375235</v>
      </c>
      <c r="I2573">
        <f t="shared" si="3247"/>
        <v>1846.7624814999999</v>
      </c>
      <c r="J2573">
        <f t="shared" si="3254"/>
        <v>1846.7624814999999</v>
      </c>
      <c r="K2573">
        <f t="shared" si="3255"/>
        <v>1724.71249375</v>
      </c>
      <c r="L2573">
        <f t="shared" si="3256"/>
        <v>1</v>
      </c>
      <c r="M2573">
        <f t="shared" si="3257"/>
        <v>9</v>
      </c>
      <c r="N2573">
        <f t="shared" si="3258"/>
        <v>90</v>
      </c>
      <c r="O2573">
        <f t="shared" si="3259"/>
        <v>10</v>
      </c>
      <c r="P2573">
        <f t="shared" si="3234"/>
        <v>45.799927000000025</v>
      </c>
      <c r="Q2573">
        <f t="shared" si="3235"/>
        <v>38.949951000000056</v>
      </c>
      <c r="R2573">
        <f t="shared" si="3236"/>
        <v>6.8499759999999696</v>
      </c>
      <c r="S2573">
        <f t="shared" si="3237"/>
        <v>45.799927000000025</v>
      </c>
      <c r="T2573">
        <f t="shared" si="3193"/>
        <v>36.96712989694597</v>
      </c>
      <c r="U2573">
        <f t="shared" si="3238"/>
        <v>-28.949951000000056</v>
      </c>
      <c r="V2573">
        <f t="shared" si="3239"/>
        <v>1.1500240000000304</v>
      </c>
      <c r="W2573">
        <f t="shared" si="3240"/>
        <v>0</v>
      </c>
      <c r="X2573">
        <f t="shared" si="3241"/>
        <v>1.1500240000000304</v>
      </c>
      <c r="Y2573">
        <f t="shared" si="3191"/>
        <v>10.807929722863049</v>
      </c>
      <c r="Z2573">
        <f t="shared" si="3192"/>
        <v>3.9627183702777806</v>
      </c>
      <c r="AA2573">
        <f t="shared" si="3188"/>
        <v>29.236594112100502</v>
      </c>
      <c r="AB2573">
        <f t="shared" si="3189"/>
        <v>10.719572715882277</v>
      </c>
      <c r="AC2573">
        <f t="shared" si="3190"/>
        <v>46.343337878072113</v>
      </c>
      <c r="AD2573">
        <f t="shared" si="3198"/>
        <v>26.344499203044148</v>
      </c>
      <c r="AE2573">
        <f t="shared" si="3251"/>
        <v>1812.3400148000001</v>
      </c>
      <c r="AF2573">
        <f t="shared" si="3253"/>
        <v>1801.9000041666666</v>
      </c>
      <c r="AG2573">
        <f t="shared" si="3195"/>
        <v>1766.2865052000002</v>
      </c>
      <c r="AH2573">
        <f t="shared" si="3260"/>
        <v>1774.1400025999999</v>
      </c>
      <c r="AI2573">
        <f t="shared" si="3261"/>
        <v>1858.9842170366596</v>
      </c>
      <c r="AJ2573">
        <f t="shared" si="3262"/>
        <v>1689.2957881633401</v>
      </c>
      <c r="AK2573">
        <f t="shared" si="3263"/>
        <v>0.82329839909682778</v>
      </c>
      <c r="AL2573">
        <f t="shared" si="3242"/>
        <v>-0.70087393370736306</v>
      </c>
      <c r="AM2573">
        <f t="shared" si="3243"/>
        <v>-3276576.528720784</v>
      </c>
      <c r="AN2573">
        <f t="shared" si="3196"/>
        <v>2246676.9600294447</v>
      </c>
      <c r="AO2573">
        <f t="shared" si="3197"/>
        <v>68973503</v>
      </c>
      <c r="AP2573">
        <f t="shared" si="3199"/>
        <v>3.2573044173636427E-2</v>
      </c>
      <c r="AQ2573">
        <f t="shared" si="3200"/>
        <v>1810.9286248135882</v>
      </c>
      <c r="AR2573">
        <f t="shared" si="3201"/>
        <v>1810.4982983776715</v>
      </c>
      <c r="AS2573">
        <f t="shared" si="3202"/>
        <v>1789.4649445106888</v>
      </c>
      <c r="AT2573">
        <f t="shared" si="3203"/>
        <v>1766.3977040719119</v>
      </c>
      <c r="AU2573">
        <f t="shared" si="3204"/>
        <v>1783.8147934650956</v>
      </c>
      <c r="AV2573">
        <f t="shared" si="3205"/>
        <v>1753.8305812490096</v>
      </c>
      <c r="AW2573">
        <f t="shared" si="3206"/>
        <v>29.984212216086007</v>
      </c>
      <c r="AX2573">
        <f t="shared" si="3233"/>
        <v>25.095397949657496</v>
      </c>
      <c r="AY2573">
        <f t="shared" si="3207"/>
        <v>4.8888142664285112</v>
      </c>
      <c r="AZ2573">
        <f t="shared" si="3244"/>
        <v>1839.6999916666666</v>
      </c>
      <c r="BA2573">
        <f t="shared" si="3245"/>
        <v>8600573544.9417744</v>
      </c>
      <c r="BB2573">
        <f t="shared" si="3248"/>
        <v>8600573544.9417744</v>
      </c>
      <c r="BC2573">
        <f t="shared" si="3249"/>
        <v>0</v>
      </c>
      <c r="BD2573">
        <f t="shared" si="3184"/>
        <v>55818405761.556503</v>
      </c>
      <c r="BE2573">
        <f t="shared" si="3185"/>
        <v>36102528006.320229</v>
      </c>
      <c r="BF2573">
        <f t="shared" si="3186"/>
        <v>1.5461079554258568</v>
      </c>
      <c r="BG2573">
        <f t="shared" si="3187"/>
        <v>60.724367642426138</v>
      </c>
      <c r="BH2573">
        <f t="shared" si="3208"/>
        <v>233332101</v>
      </c>
      <c r="BI2573">
        <f t="shared" si="3209"/>
        <v>1.709641315225124</v>
      </c>
      <c r="BJ2573">
        <f t="shared" si="3250"/>
        <v>-1205.0048999999944</v>
      </c>
      <c r="BK2573">
        <f t="shared" si="3210"/>
        <v>-6.0052980656723131E-3</v>
      </c>
      <c r="BL2573">
        <f t="shared" si="3211"/>
        <v>0.99399470193432771</v>
      </c>
      <c r="BM2573">
        <f t="shared" si="3212"/>
        <v>44.716827317927951</v>
      </c>
      <c r="BN2573">
        <f t="shared" si="3213"/>
        <v>1845.0499875</v>
      </c>
      <c r="BO2573">
        <f t="shared" si="3252"/>
        <v>1810.9749999999999</v>
      </c>
      <c r="BP2573">
        <f t="shared" si="3214"/>
        <v>1756.5713231764705</v>
      </c>
      <c r="BQ2573">
        <f t="shared" si="3215"/>
        <v>54.403676823529395</v>
      </c>
      <c r="BR2573">
        <f t="shared" si="3216"/>
        <v>107.40002400000003</v>
      </c>
      <c r="BS2573">
        <f t="shared" si="3217"/>
        <v>111</v>
      </c>
      <c r="BT2573">
        <f t="shared" si="3218"/>
        <v>116.04992700000003</v>
      </c>
      <c r="BU2573">
        <f t="shared" si="3219"/>
        <v>123.94995100000006</v>
      </c>
      <c r="BV2573">
        <f t="shared" si="3220"/>
        <v>1819.8033529999998</v>
      </c>
      <c r="BW2573">
        <f t="shared" si="3221"/>
        <v>1814.6881104761906</v>
      </c>
      <c r="BX2573">
        <f t="shared" si="3222"/>
        <v>1794.9490990363638</v>
      </c>
      <c r="BY2573">
        <f t="shared" si="3223"/>
        <v>1774.0516724714289</v>
      </c>
      <c r="BZ2573">
        <f t="shared" si="3224"/>
        <v>1867.9499510000001</v>
      </c>
      <c r="CA2573">
        <f t="shared" si="3225"/>
        <v>1711.150024</v>
      </c>
      <c r="CB2573">
        <f t="shared" si="3226"/>
        <v>1800.3230059266666</v>
      </c>
      <c r="CC2573">
        <f t="shared" si="3227"/>
        <v>1780.6584564444445</v>
      </c>
      <c r="CD2573">
        <f t="shared" si="3228"/>
        <v>1744.0997903660714</v>
      </c>
      <c r="CE2573">
        <f t="shared" si="3229"/>
        <v>1759.6378026731013</v>
      </c>
      <c r="CF2573">
        <f t="shared" si="3230"/>
        <v>1840.0500489999999</v>
      </c>
      <c r="CG2573">
        <f t="shared" si="3231"/>
        <v>1847.099976</v>
      </c>
      <c r="CH2573">
        <f t="shared" si="3232"/>
        <v>1788.599976</v>
      </c>
    </row>
    <row r="2574" spans="1:86">
      <c r="A2574" s="1">
        <v>43270</v>
      </c>
      <c r="B2574">
        <v>1822.150024</v>
      </c>
      <c r="C2574">
        <v>1839</v>
      </c>
      <c r="D2574">
        <v>1821</v>
      </c>
      <c r="E2574">
        <v>1824.5</v>
      </c>
      <c r="F2574">
        <v>3245034</v>
      </c>
      <c r="G2574">
        <f t="shared" si="3246"/>
        <v>-1983076.3333333335</v>
      </c>
      <c r="H2574">
        <f t="shared" si="3194"/>
        <v>-591532.24749581004</v>
      </c>
      <c r="I2574">
        <f t="shared" si="3247"/>
        <v>1826.6625060000001</v>
      </c>
      <c r="J2574">
        <f t="shared" si="3254"/>
        <v>1846.7624814999999</v>
      </c>
      <c r="K2574">
        <f t="shared" si="3255"/>
        <v>1724.71249375</v>
      </c>
      <c r="L2574">
        <f t="shared" si="3256"/>
        <v>2</v>
      </c>
      <c r="M2574">
        <f t="shared" si="3257"/>
        <v>10</v>
      </c>
      <c r="N2574">
        <f t="shared" si="3258"/>
        <v>80</v>
      </c>
      <c r="O2574">
        <f t="shared" si="3259"/>
        <v>0</v>
      </c>
      <c r="P2574">
        <f t="shared" si="3234"/>
        <v>18</v>
      </c>
      <c r="Q2574">
        <f t="shared" si="3235"/>
        <v>14.5</v>
      </c>
      <c r="R2574">
        <f t="shared" si="3236"/>
        <v>3.5</v>
      </c>
      <c r="S2574">
        <f t="shared" si="3237"/>
        <v>18</v>
      </c>
      <c r="T2574">
        <f t="shared" si="3193"/>
        <v>35.612334904306969</v>
      </c>
      <c r="U2574">
        <f t="shared" si="3238"/>
        <v>-2.6999510000000555</v>
      </c>
      <c r="V2574">
        <f t="shared" si="3239"/>
        <v>2.4000240000000304</v>
      </c>
      <c r="W2574">
        <f t="shared" si="3240"/>
        <v>0</v>
      </c>
      <c r="X2574">
        <f t="shared" si="3241"/>
        <v>2.4000240000000304</v>
      </c>
      <c r="Y2574">
        <f t="shared" si="3191"/>
        <v>10.035934742658545</v>
      </c>
      <c r="Z2574">
        <f t="shared" si="3192"/>
        <v>3.8510973438293701</v>
      </c>
      <c r="AA2574">
        <f t="shared" si="3188"/>
        <v>28.181063582676785</v>
      </c>
      <c r="AB2574">
        <f t="shared" si="3189"/>
        <v>10.813942287630281</v>
      </c>
      <c r="AC2574">
        <f t="shared" si="3190"/>
        <v>44.536783384025028</v>
      </c>
      <c r="AD2574">
        <f t="shared" si="3198"/>
        <v>28.394592543393692</v>
      </c>
      <c r="AE2574">
        <f t="shared" si="3251"/>
        <v>1821.0400148000001</v>
      </c>
      <c r="AF2574">
        <f t="shared" si="3253"/>
        <v>1814.366679</v>
      </c>
      <c r="AG2574">
        <f t="shared" si="3195"/>
        <v>1769.78900765</v>
      </c>
      <c r="AH2574">
        <f t="shared" si="3260"/>
        <v>1784.4300049999997</v>
      </c>
      <c r="AI2574">
        <f t="shared" si="3261"/>
        <v>1866.1935305050029</v>
      </c>
      <c r="AJ2574">
        <f t="shared" si="3262"/>
        <v>1702.6664794949966</v>
      </c>
      <c r="AK2574">
        <f t="shared" si="3263"/>
        <v>0.7450358809292561</v>
      </c>
      <c r="AL2574">
        <f t="shared" si="3242"/>
        <v>-0.61111111111111116</v>
      </c>
      <c r="AM2574">
        <f t="shared" si="3243"/>
        <v>-1983076.3333333335</v>
      </c>
      <c r="AN2574">
        <f t="shared" si="3196"/>
        <v>1425973.9431802626</v>
      </c>
      <c r="AO2574">
        <f t="shared" si="3197"/>
        <v>70361121</v>
      </c>
      <c r="AP2574">
        <f t="shared" si="3199"/>
        <v>2.0266504042484805E-2</v>
      </c>
      <c r="AQ2574">
        <f t="shared" si="3200"/>
        <v>1815.5428923769682</v>
      </c>
      <c r="AR2574">
        <f t="shared" si="3201"/>
        <v>1813.9045193750351</v>
      </c>
      <c r="AS2574">
        <f t="shared" si="3202"/>
        <v>1795.7712544987648</v>
      </c>
      <c r="AT2574">
        <f t="shared" si="3203"/>
        <v>1771.6269107054397</v>
      </c>
      <c r="AU2574">
        <f t="shared" si="3204"/>
        <v>1789.9175744453312</v>
      </c>
      <c r="AV2574">
        <f t="shared" si="3205"/>
        <v>1758.7774405615789</v>
      </c>
      <c r="AW2574">
        <f t="shared" si="3206"/>
        <v>31.140133883752242</v>
      </c>
      <c r="AX2574">
        <f t="shared" si="3233"/>
        <v>26.304345136476446</v>
      </c>
      <c r="AY2574">
        <f t="shared" si="3207"/>
        <v>4.8357887472757959</v>
      </c>
      <c r="AZ2574">
        <f t="shared" si="3244"/>
        <v>1828.1666666666667</v>
      </c>
      <c r="BA2574">
        <f t="shared" si="3245"/>
        <v>5932462991</v>
      </c>
      <c r="BB2574">
        <f t="shared" si="3248"/>
        <v>0</v>
      </c>
      <c r="BC2574">
        <f t="shared" si="3249"/>
        <v>5932462991</v>
      </c>
      <c r="BD2574">
        <f t="shared" si="3184"/>
        <v>55818405761.556503</v>
      </c>
      <c r="BE2574">
        <f t="shared" si="3185"/>
        <v>35402911845.994843</v>
      </c>
      <c r="BF2574">
        <f t="shared" si="3186"/>
        <v>1.57666143407555</v>
      </c>
      <c r="BG2574">
        <f t="shared" si="3187"/>
        <v>61.190089362331065</v>
      </c>
      <c r="BH2574">
        <f t="shared" si="3208"/>
        <v>230087067</v>
      </c>
      <c r="BI2574">
        <f t="shared" si="3209"/>
        <v>1.7705556806442306</v>
      </c>
      <c r="BJ2574">
        <f t="shared" si="3250"/>
        <v>-550</v>
      </c>
      <c r="BK2574">
        <f t="shared" si="3210"/>
        <v>-2.4603608529250955E-3</v>
      </c>
      <c r="BL2574">
        <f t="shared" si="3211"/>
        <v>0.99753963914707489</v>
      </c>
      <c r="BM2574">
        <f t="shared" si="3212"/>
        <v>43.093161686849427</v>
      </c>
      <c r="BN2574">
        <f t="shared" si="3213"/>
        <v>1830</v>
      </c>
      <c r="BO2574">
        <f t="shared" si="3252"/>
        <v>1823.175</v>
      </c>
      <c r="BP2574">
        <f t="shared" si="3214"/>
        <v>1758.8985290588234</v>
      </c>
      <c r="BQ2574">
        <f t="shared" si="3215"/>
        <v>64.276470941176512</v>
      </c>
      <c r="BR2574">
        <f t="shared" si="3216"/>
        <v>98.75</v>
      </c>
      <c r="BS2574">
        <f t="shared" si="3217"/>
        <v>105.80004899999994</v>
      </c>
      <c r="BT2574">
        <f t="shared" si="3218"/>
        <v>104.09997599999997</v>
      </c>
      <c r="BU2574">
        <f t="shared" si="3219"/>
        <v>99.15002400000003</v>
      </c>
      <c r="BV2574">
        <f t="shared" si="3220"/>
        <v>1823.8566814000001</v>
      </c>
      <c r="BW2574">
        <f t="shared" si="3221"/>
        <v>1821.1452521428571</v>
      </c>
      <c r="BX2574">
        <f t="shared" si="3222"/>
        <v>1804.1054621999999</v>
      </c>
      <c r="BY2574">
        <f t="shared" si="3223"/>
        <v>1779.5958148333332</v>
      </c>
      <c r="BZ2574">
        <f t="shared" si="3224"/>
        <v>1867.9499510000001</v>
      </c>
      <c r="CA2574">
        <f t="shared" si="3225"/>
        <v>1715.1999510000001</v>
      </c>
      <c r="CB2574">
        <f t="shared" si="3226"/>
        <v>1817.6746759599998</v>
      </c>
      <c r="CC2574">
        <f t="shared" si="3227"/>
        <v>1802.6636181055555</v>
      </c>
      <c r="CD2574">
        <f t="shared" si="3228"/>
        <v>1754.3062332569048</v>
      </c>
      <c r="CE2574">
        <f t="shared" si="3229"/>
        <v>1761.4745917393957</v>
      </c>
      <c r="CF2574">
        <f t="shared" si="3230"/>
        <v>1829</v>
      </c>
      <c r="CG2574">
        <f t="shared" si="3231"/>
        <v>1867.9499510000001</v>
      </c>
      <c r="CH2574">
        <f t="shared" si="3232"/>
        <v>1822.150024</v>
      </c>
    </row>
    <row r="2575" spans="1:86">
      <c r="A2575" s="1">
        <v>43271</v>
      </c>
      <c r="B2575">
        <v>1832</v>
      </c>
      <c r="C2575">
        <v>1836.3000489999999</v>
      </c>
      <c r="D2575">
        <v>1818.599976</v>
      </c>
      <c r="E2575">
        <v>1822.4499510000001</v>
      </c>
      <c r="F2575">
        <v>3107695</v>
      </c>
      <c r="G2575">
        <f t="shared" si="3246"/>
        <v>-1755774.2415234351</v>
      </c>
      <c r="H2575">
        <f t="shared" si="3194"/>
        <v>-2347306.4890192449</v>
      </c>
      <c r="I2575">
        <f t="shared" si="3247"/>
        <v>1827.3374939999999</v>
      </c>
      <c r="J2575">
        <f t="shared" si="3254"/>
        <v>1846.7624814999999</v>
      </c>
      <c r="K2575">
        <f t="shared" si="3255"/>
        <v>1733.3375244999997</v>
      </c>
      <c r="L2575">
        <f t="shared" si="3256"/>
        <v>3</v>
      </c>
      <c r="M2575">
        <f t="shared" si="3257"/>
        <v>10</v>
      </c>
      <c r="N2575">
        <f t="shared" si="3258"/>
        <v>70</v>
      </c>
      <c r="O2575">
        <f t="shared" si="3259"/>
        <v>0</v>
      </c>
      <c r="P2575">
        <f t="shared" si="3234"/>
        <v>17.700072999999975</v>
      </c>
      <c r="Q2575">
        <f t="shared" si="3235"/>
        <v>13.850097999999889</v>
      </c>
      <c r="R2575">
        <f t="shared" si="3236"/>
        <v>3.8499750000000859</v>
      </c>
      <c r="S2575">
        <f t="shared" si="3237"/>
        <v>17.700072999999975</v>
      </c>
      <c r="T2575">
        <f t="shared" si="3193"/>
        <v>34.332887625427894</v>
      </c>
      <c r="U2575">
        <f t="shared" si="3238"/>
        <v>-4.3000489999999445</v>
      </c>
      <c r="V2575">
        <f t="shared" si="3239"/>
        <v>1</v>
      </c>
      <c r="W2575">
        <f t="shared" si="3240"/>
        <v>0</v>
      </c>
      <c r="X2575">
        <f t="shared" si="3241"/>
        <v>1</v>
      </c>
      <c r="Y2575">
        <f t="shared" si="3191"/>
        <v>9.3190822610400783</v>
      </c>
      <c r="Z2575">
        <f t="shared" si="3192"/>
        <v>3.6474475335558436</v>
      </c>
      <c r="AA2575">
        <f t="shared" si="3188"/>
        <v>27.143310410447697</v>
      </c>
      <c r="AB2575">
        <f t="shared" si="3189"/>
        <v>10.623771508384404</v>
      </c>
      <c r="AC2575">
        <f t="shared" si="3190"/>
        <v>43.740575291378342</v>
      </c>
      <c r="AD2575">
        <f t="shared" si="3198"/>
        <v>30.745992740413918</v>
      </c>
      <c r="AE2575">
        <f t="shared" si="3251"/>
        <v>1820.7100097999999</v>
      </c>
      <c r="AF2575">
        <f t="shared" si="3253"/>
        <v>1821.2750041666668</v>
      </c>
      <c r="AG2575">
        <f t="shared" si="3195"/>
        <v>1773.5340027500001</v>
      </c>
      <c r="AH2575">
        <f t="shared" si="3260"/>
        <v>1794.1000000999998</v>
      </c>
      <c r="AI2575">
        <f t="shared" si="3261"/>
        <v>1868.3435735921835</v>
      </c>
      <c r="AJ2575">
        <f t="shared" si="3262"/>
        <v>1719.856426607816</v>
      </c>
      <c r="AK2575">
        <f t="shared" si="3263"/>
        <v>0.69092528529075281</v>
      </c>
      <c r="AL2575">
        <f t="shared" si="3242"/>
        <v>-0.56497637043642801</v>
      </c>
      <c r="AM2575">
        <f t="shared" si="3243"/>
        <v>-1755774.2415234351</v>
      </c>
      <c r="AN2575">
        <f t="shared" si="3196"/>
        <v>513339.90430670767</v>
      </c>
      <c r="AO2575">
        <f t="shared" si="3197"/>
        <v>71961518</v>
      </c>
      <c r="AP2575">
        <f t="shared" si="3199"/>
        <v>7.1335335686874704E-3</v>
      </c>
      <c r="AQ2575">
        <f t="shared" si="3200"/>
        <v>1817.8912923087989</v>
      </c>
      <c r="AR2575">
        <f t="shared" si="3201"/>
        <v>1815.4564745131502</v>
      </c>
      <c r="AS2575">
        <f t="shared" si="3202"/>
        <v>1800.5734198689872</v>
      </c>
      <c r="AT2575">
        <f t="shared" si="3203"/>
        <v>1776.2009843319502</v>
      </c>
      <c r="AU2575">
        <f t="shared" si="3204"/>
        <v>1794.7974309285314</v>
      </c>
      <c r="AV2575">
        <f t="shared" si="3205"/>
        <v>1763.2345162922684</v>
      </c>
      <c r="AW2575">
        <f t="shared" si="3206"/>
        <v>31.562914636263031</v>
      </c>
      <c r="AX2575">
        <f t="shared" si="3233"/>
        <v>27.356059036433763</v>
      </c>
      <c r="AY2575">
        <f t="shared" si="3207"/>
        <v>4.206855599829268</v>
      </c>
      <c r="AZ2575">
        <f t="shared" si="3244"/>
        <v>1825.7833253333331</v>
      </c>
      <c r="BA2575">
        <f t="shared" si="3245"/>
        <v>5673977711.2217722</v>
      </c>
      <c r="BB2575">
        <f t="shared" si="3248"/>
        <v>0</v>
      </c>
      <c r="BC2575">
        <f t="shared" si="3249"/>
        <v>5673977711.2217722</v>
      </c>
      <c r="BD2575">
        <f t="shared" si="3184"/>
        <v>55818405761.556503</v>
      </c>
      <c r="BE2575">
        <f t="shared" si="3185"/>
        <v>32280548525.932117</v>
      </c>
      <c r="BF2575">
        <f t="shared" si="3186"/>
        <v>1.7291653429220877</v>
      </c>
      <c r="BG2575">
        <f t="shared" si="3187"/>
        <v>63.358760853627473</v>
      </c>
      <c r="BH2575">
        <f t="shared" si="3208"/>
        <v>226979372</v>
      </c>
      <c r="BI2575">
        <f t="shared" si="3209"/>
        <v>1.7900576664432344</v>
      </c>
      <c r="BJ2575">
        <f t="shared" si="3250"/>
        <v>-305.00489999999445</v>
      </c>
      <c r="BK2575">
        <f t="shared" si="3210"/>
        <v>-1.1236223622910083E-3</v>
      </c>
      <c r="BL2575">
        <f t="shared" si="3211"/>
        <v>0.99887637763770898</v>
      </c>
      <c r="BM2575">
        <f t="shared" si="3212"/>
        <v>39.129798977572307</v>
      </c>
      <c r="BN2575">
        <f t="shared" si="3213"/>
        <v>1827.4500125</v>
      </c>
      <c r="BO2575">
        <f t="shared" si="3252"/>
        <v>1825.7000001000001</v>
      </c>
      <c r="BP2575">
        <f t="shared" si="3214"/>
        <v>1761.2029419117646</v>
      </c>
      <c r="BQ2575">
        <f t="shared" si="3215"/>
        <v>64.497058188235542</v>
      </c>
      <c r="BR2575">
        <f t="shared" si="3216"/>
        <v>86.899902000000111</v>
      </c>
      <c r="BS2575">
        <f t="shared" si="3217"/>
        <v>94.799927000000025</v>
      </c>
      <c r="BT2575">
        <f t="shared" si="3218"/>
        <v>87.300048999999944</v>
      </c>
      <c r="BU2575">
        <f t="shared" si="3219"/>
        <v>107</v>
      </c>
      <c r="BV2575">
        <f t="shared" si="3220"/>
        <v>1824.3266601333335</v>
      </c>
      <c r="BW2575">
        <f t="shared" si="3221"/>
        <v>1823.4547584285715</v>
      </c>
      <c r="BX2575">
        <f t="shared" si="3222"/>
        <v>1811.0181796545457</v>
      </c>
      <c r="BY2575">
        <f t="shared" si="3223"/>
        <v>1784.6111427714286</v>
      </c>
      <c r="BZ2575">
        <f t="shared" si="3224"/>
        <v>1867.9499510000001</v>
      </c>
      <c r="CA2575">
        <f t="shared" si="3225"/>
        <v>1723.8000489999999</v>
      </c>
      <c r="CB2575">
        <f t="shared" si="3226"/>
        <v>1812.2403663266664</v>
      </c>
      <c r="CC2575">
        <f t="shared" si="3227"/>
        <v>1818.2747306611111</v>
      </c>
      <c r="CD2575">
        <f t="shared" si="3228"/>
        <v>1766.5180235686505</v>
      </c>
      <c r="CE2575">
        <f t="shared" si="3229"/>
        <v>1766.5575563282189</v>
      </c>
      <c r="CF2575">
        <f t="shared" si="3230"/>
        <v>1824.5</v>
      </c>
      <c r="CG2575">
        <f t="shared" si="3231"/>
        <v>1839</v>
      </c>
      <c r="CH2575">
        <f t="shared" si="3232"/>
        <v>1821</v>
      </c>
    </row>
    <row r="2576" spans="1:86">
      <c r="A2576" s="1">
        <v>43272</v>
      </c>
      <c r="B2576">
        <v>1832</v>
      </c>
      <c r="C2576">
        <v>1832</v>
      </c>
      <c r="D2576">
        <v>1817.599976</v>
      </c>
      <c r="E2576">
        <v>1819.349976</v>
      </c>
      <c r="F2576">
        <v>2910659</v>
      </c>
      <c r="G2576">
        <f t="shared" si="3246"/>
        <v>-2203208.338806659</v>
      </c>
      <c r="H2576">
        <f t="shared" si="3194"/>
        <v>-4550514.8278259039</v>
      </c>
      <c r="I2576">
        <f t="shared" si="3247"/>
        <v>1825.2374879999998</v>
      </c>
      <c r="J2576">
        <f t="shared" si="3254"/>
        <v>1846.7624814999999</v>
      </c>
      <c r="K2576">
        <f t="shared" si="3255"/>
        <v>1743.6000062499998</v>
      </c>
      <c r="L2576">
        <f t="shared" si="3256"/>
        <v>4</v>
      </c>
      <c r="M2576">
        <f t="shared" si="3257"/>
        <v>10</v>
      </c>
      <c r="N2576">
        <f t="shared" si="3258"/>
        <v>60</v>
      </c>
      <c r="O2576">
        <f t="shared" si="3259"/>
        <v>0</v>
      </c>
      <c r="P2576">
        <f t="shared" si="3234"/>
        <v>14.40002400000003</v>
      </c>
      <c r="Q2576">
        <f t="shared" si="3235"/>
        <v>12.65002400000003</v>
      </c>
      <c r="R2576">
        <f t="shared" si="3236"/>
        <v>1.75</v>
      </c>
      <c r="S2576">
        <f t="shared" si="3237"/>
        <v>14.40002400000003</v>
      </c>
      <c r="T2576">
        <f t="shared" si="3193"/>
        <v>32.90911165218305</v>
      </c>
      <c r="U2576">
        <f t="shared" si="3238"/>
        <v>-5</v>
      </c>
      <c r="V2576">
        <f t="shared" si="3239"/>
        <v>18.049927000000025</v>
      </c>
      <c r="W2576">
        <f t="shared" si="3240"/>
        <v>0</v>
      </c>
      <c r="X2576">
        <f t="shared" si="3241"/>
        <v>18.049927000000025</v>
      </c>
      <c r="Y2576">
        <f t="shared" si="3191"/>
        <v>8.6534335281086445</v>
      </c>
      <c r="Z2576">
        <f t="shared" si="3192"/>
        <v>4.6761960668732856</v>
      </c>
      <c r="AA2576">
        <f t="shared" si="3188"/>
        <v>26.294947185347716</v>
      </c>
      <c r="AB2576">
        <f t="shared" si="3189"/>
        <v>14.209426605908055</v>
      </c>
      <c r="AC2576">
        <f t="shared" si="3190"/>
        <v>29.837569250481106</v>
      </c>
      <c r="AD2576">
        <f t="shared" si="3198"/>
        <v>32.241243496804977</v>
      </c>
      <c r="AE2576">
        <f t="shared" si="3251"/>
        <v>1827.0699952</v>
      </c>
      <c r="AF2576">
        <f t="shared" si="3253"/>
        <v>1820.4833374999998</v>
      </c>
      <c r="AG2576">
        <f t="shared" si="3195"/>
        <v>1774.4090027500001</v>
      </c>
      <c r="AH2576">
        <f t="shared" si="3260"/>
        <v>1802.4799928</v>
      </c>
      <c r="AI2576">
        <f t="shared" si="3261"/>
        <v>1866.6282343809933</v>
      </c>
      <c r="AJ2576">
        <f t="shared" si="3262"/>
        <v>1738.3317512190067</v>
      </c>
      <c r="AK2576">
        <f t="shared" si="3263"/>
        <v>0.63149217175890948</v>
      </c>
      <c r="AL2576">
        <f t="shared" si="3242"/>
        <v>-0.75694484953636243</v>
      </c>
      <c r="AM2576">
        <f t="shared" si="3243"/>
        <v>-2203208.338806659</v>
      </c>
      <c r="AN2576">
        <f t="shared" si="3196"/>
        <v>-4057824.6140702907</v>
      </c>
      <c r="AO2576">
        <f t="shared" si="3197"/>
        <v>71909861</v>
      </c>
      <c r="AP2576">
        <f t="shared" si="3199"/>
        <v>-5.6429320786342371E-2</v>
      </c>
      <c r="AQ2576">
        <f t="shared" si="3200"/>
        <v>1818.3872447638073</v>
      </c>
      <c r="AR2576">
        <f t="shared" si="3201"/>
        <v>1813.8443932419023</v>
      </c>
      <c r="AS2576">
        <f t="shared" si="3202"/>
        <v>1803.9531999725696</v>
      </c>
      <c r="AT2576">
        <f t="shared" si="3203"/>
        <v>1780.0843935820747</v>
      </c>
      <c r="AU2576">
        <f t="shared" si="3204"/>
        <v>1798.4803126892516</v>
      </c>
      <c r="AV2576">
        <f t="shared" si="3205"/>
        <v>1767.1625984718096</v>
      </c>
      <c r="AW2576">
        <f t="shared" si="3206"/>
        <v>31.317714217442017</v>
      </c>
      <c r="AX2576">
        <f t="shared" si="3233"/>
        <v>28.148390072635415</v>
      </c>
      <c r="AY2576">
        <f t="shared" si="3207"/>
        <v>3.1693241448066019</v>
      </c>
      <c r="AZ2576">
        <f t="shared" si="3244"/>
        <v>1822.9833173333334</v>
      </c>
      <c r="BA2576">
        <f t="shared" si="3245"/>
        <v>5306082799.4461231</v>
      </c>
      <c r="BB2576">
        <f t="shared" si="3248"/>
        <v>0</v>
      </c>
      <c r="BC2576">
        <f t="shared" si="3249"/>
        <v>5306082799.4461231</v>
      </c>
      <c r="BD2576">
        <f t="shared" ref="BD2576:BD2639" si="3264">SUM(BB2563:BB2576)</f>
        <v>55818405761.556503</v>
      </c>
      <c r="BE2576">
        <f t="shared" ref="BE2576:BE2639" si="3265">SUM(BC2563:BC2576)</f>
        <v>34803272892.044907</v>
      </c>
      <c r="BF2576">
        <f t="shared" ref="BF2576:BF2639" si="3266">BD2576/BE2576</f>
        <v>1.6038263393991055</v>
      </c>
      <c r="BG2576">
        <f t="shared" ref="BG2576:BG2639" si="3267">100-(100/(1+BF2576))</f>
        <v>61.594981014333939</v>
      </c>
      <c r="BH2576">
        <f t="shared" si="3208"/>
        <v>224068713</v>
      </c>
      <c r="BI2576">
        <f t="shared" si="3209"/>
        <v>1.7722033187282629</v>
      </c>
      <c r="BJ2576">
        <f t="shared" si="3250"/>
        <v>-409.99750000000859</v>
      </c>
      <c r="BK2576">
        <f t="shared" si="3210"/>
        <v>-1.7009932142713123E-3</v>
      </c>
      <c r="BL2576">
        <f t="shared" si="3211"/>
        <v>0.99829900678572869</v>
      </c>
      <c r="BM2576">
        <f t="shared" si="3212"/>
        <v>33.809091881774144</v>
      </c>
      <c r="BN2576">
        <f t="shared" si="3213"/>
        <v>1824.799988</v>
      </c>
      <c r="BO2576">
        <f t="shared" si="3252"/>
        <v>1829.0299927999999</v>
      </c>
      <c r="BP2576">
        <f t="shared" si="3214"/>
        <v>1763.6455886176468</v>
      </c>
      <c r="BQ2576">
        <f t="shared" si="3215"/>
        <v>65.384404182353137</v>
      </c>
      <c r="BR2576">
        <f t="shared" si="3216"/>
        <v>72.25</v>
      </c>
      <c r="BS2576">
        <f t="shared" si="3217"/>
        <v>82.59997599999997</v>
      </c>
      <c r="BT2576">
        <f t="shared" si="3218"/>
        <v>74.699951000000056</v>
      </c>
      <c r="BU2576">
        <f t="shared" si="3219"/>
        <v>97</v>
      </c>
      <c r="BV2576">
        <f t="shared" si="3220"/>
        <v>1823.8733155333332</v>
      </c>
      <c r="BW2576">
        <f t="shared" si="3221"/>
        <v>1822.9047503809522</v>
      </c>
      <c r="BX2576">
        <f t="shared" si="3222"/>
        <v>1815.6090843636366</v>
      </c>
      <c r="BY2576">
        <f t="shared" si="3223"/>
        <v>1788.9745687952377</v>
      </c>
      <c r="BZ2576">
        <f t="shared" si="3224"/>
        <v>1867.9499510000001</v>
      </c>
      <c r="CA2576">
        <f t="shared" si="3225"/>
        <v>1735</v>
      </c>
      <c r="CB2576">
        <f t="shared" si="3226"/>
        <v>1832.365683673333</v>
      </c>
      <c r="CC2576">
        <f t="shared" si="3227"/>
        <v>1813.6141948555553</v>
      </c>
      <c r="CD2576">
        <f t="shared" si="3228"/>
        <v>1779.1413520011506</v>
      </c>
      <c r="CE2576">
        <f t="shared" si="3229"/>
        <v>1760.6031827148236</v>
      </c>
      <c r="CF2576">
        <f t="shared" si="3230"/>
        <v>1822.4499510000001</v>
      </c>
      <c r="CG2576">
        <f t="shared" si="3231"/>
        <v>1836.3000489999999</v>
      </c>
      <c r="CH2576">
        <f t="shared" si="3232"/>
        <v>1818.599976</v>
      </c>
    </row>
    <row r="2577" spans="1:86">
      <c r="A2577" s="1">
        <v>43273</v>
      </c>
      <c r="B2577">
        <v>1827</v>
      </c>
      <c r="C2577">
        <v>1827</v>
      </c>
      <c r="D2577">
        <v>1799.5500489999999</v>
      </c>
      <c r="E2577">
        <v>1809.8000489999999</v>
      </c>
      <c r="F2577">
        <v>2949458</v>
      </c>
      <c r="G2577">
        <f t="shared" si="3246"/>
        <v>-746762.30119893921</v>
      </c>
      <c r="H2577">
        <f t="shared" si="3194"/>
        <v>-5297277.1290248428</v>
      </c>
      <c r="I2577">
        <f t="shared" si="3247"/>
        <v>1815.8375244999997</v>
      </c>
      <c r="J2577">
        <f t="shared" si="3254"/>
        <v>1846.7624814999999</v>
      </c>
      <c r="K2577">
        <f t="shared" si="3255"/>
        <v>1750.69998175</v>
      </c>
      <c r="L2577">
        <f t="shared" si="3256"/>
        <v>5</v>
      </c>
      <c r="M2577">
        <f t="shared" si="3257"/>
        <v>10</v>
      </c>
      <c r="N2577">
        <f t="shared" si="3258"/>
        <v>50</v>
      </c>
      <c r="O2577">
        <f t="shared" si="3259"/>
        <v>0</v>
      </c>
      <c r="P2577">
        <f t="shared" si="3234"/>
        <v>27.449951000000056</v>
      </c>
      <c r="Q2577">
        <f t="shared" si="3235"/>
        <v>17.199951000000056</v>
      </c>
      <c r="R2577">
        <f t="shared" si="3236"/>
        <v>10.25</v>
      </c>
      <c r="S2577">
        <f t="shared" si="3237"/>
        <v>27.449951000000056</v>
      </c>
      <c r="T2577">
        <f t="shared" si="3193"/>
        <v>32.519171605598551</v>
      </c>
      <c r="U2577">
        <f t="shared" si="3238"/>
        <v>-4.6500240000000304</v>
      </c>
      <c r="V2577">
        <f t="shared" si="3239"/>
        <v>-6.4499510000000555</v>
      </c>
      <c r="W2577">
        <f t="shared" si="3240"/>
        <v>0</v>
      </c>
      <c r="X2577">
        <f t="shared" si="3241"/>
        <v>0</v>
      </c>
      <c r="Y2577">
        <f t="shared" si="3191"/>
        <v>8.0353311332437407</v>
      </c>
      <c r="Z2577">
        <f t="shared" si="3192"/>
        <v>4.3421820620966223</v>
      </c>
      <c r="AA2577">
        <f t="shared" ref="AA2577:AA2640" si="3268">(Y2577/T2577)*100</f>
        <v>24.709519758677882</v>
      </c>
      <c r="AB2577">
        <f t="shared" ref="AB2577:AB2640" si="3269">(Z2577/T2577)*100</f>
        <v>13.352683502396061</v>
      </c>
      <c r="AC2577">
        <f t="shared" ref="AC2577:AC2640" si="3270">(ABS(AA2577-AB2577)/SUM(AA2577,AB2577))*100</f>
        <v>29.837569250481117</v>
      </c>
      <c r="AD2577">
        <f t="shared" si="3198"/>
        <v>33.642860440873257</v>
      </c>
      <c r="AE2577">
        <f t="shared" si="3251"/>
        <v>1821.0199951999998</v>
      </c>
      <c r="AF2577">
        <f t="shared" si="3253"/>
        <v>1824.1916708333331</v>
      </c>
      <c r="AG2577">
        <f t="shared" si="3195"/>
        <v>1775.2540039999999</v>
      </c>
      <c r="AH2577">
        <f t="shared" si="3260"/>
        <v>1808.7500001000001</v>
      </c>
      <c r="AI2577">
        <f t="shared" si="3261"/>
        <v>1861.213317918865</v>
      </c>
      <c r="AJ2577">
        <f t="shared" si="3262"/>
        <v>1756.2866822811352</v>
      </c>
      <c r="AK2577">
        <f t="shared" si="3263"/>
        <v>0.51000745800737646</v>
      </c>
      <c r="AL2577">
        <f t="shared" si="3242"/>
        <v>-0.25318628073325311</v>
      </c>
      <c r="AM2577">
        <f t="shared" si="3243"/>
        <v>-746762.30119893921</v>
      </c>
      <c r="AN2577">
        <f t="shared" si="3196"/>
        <v>-2011179.321843999</v>
      </c>
      <c r="AO2577">
        <f t="shared" si="3197"/>
        <v>71089547</v>
      </c>
      <c r="AP2577">
        <f t="shared" si="3199"/>
        <v>-2.8290788262358726E-2</v>
      </c>
      <c r="AQ2577">
        <f t="shared" si="3200"/>
        <v>1815.4675982041128</v>
      </c>
      <c r="AR2577">
        <f t="shared" si="3201"/>
        <v>1815.3849911679602</v>
      </c>
      <c r="AS2577">
        <f t="shared" si="3202"/>
        <v>1805.0056327975071</v>
      </c>
      <c r="AT2577">
        <f t="shared" si="3203"/>
        <v>1782.758802569688</v>
      </c>
      <c r="AU2577">
        <f t="shared" si="3204"/>
        <v>1800.1782731358639</v>
      </c>
      <c r="AV2577">
        <f t="shared" si="3205"/>
        <v>1770.1472200087828</v>
      </c>
      <c r="AW2577">
        <f t="shared" si="3206"/>
        <v>30.031053127081123</v>
      </c>
      <c r="AX2577">
        <f t="shared" si="3233"/>
        <v>28.524922683524558</v>
      </c>
      <c r="AY2577">
        <f t="shared" si="3207"/>
        <v>1.5061304435565646</v>
      </c>
      <c r="AZ2577">
        <f t="shared" si="3244"/>
        <v>1812.1166993333334</v>
      </c>
      <c r="BA2577">
        <f t="shared" si="3245"/>
        <v>5344762095.7822952</v>
      </c>
      <c r="BB2577">
        <f t="shared" si="3248"/>
        <v>0</v>
      </c>
      <c r="BC2577">
        <f t="shared" si="3249"/>
        <v>5344762095.7822952</v>
      </c>
      <c r="BD2577">
        <f t="shared" si="3264"/>
        <v>55818405761.556503</v>
      </c>
      <c r="BE2577">
        <f t="shared" si="3265"/>
        <v>37230185576.095734</v>
      </c>
      <c r="BF2577">
        <f t="shared" si="3266"/>
        <v>1.4992782039044052</v>
      </c>
      <c r="BG2577">
        <f t="shared" si="3267"/>
        <v>59.988447927174057</v>
      </c>
      <c r="BH2577">
        <f t="shared" si="3208"/>
        <v>221119255</v>
      </c>
      <c r="BI2577">
        <f t="shared" si="3209"/>
        <v>1.6965285591857222</v>
      </c>
      <c r="BJ2577">
        <f t="shared" si="3250"/>
        <v>-1054.9927000000025</v>
      </c>
      <c r="BK2577">
        <f t="shared" si="3210"/>
        <v>-5.2490873806459023E-3</v>
      </c>
      <c r="BL2577">
        <f t="shared" si="3211"/>
        <v>0.99475091261935411</v>
      </c>
      <c r="BM2577">
        <f t="shared" si="3212"/>
        <v>27.650596319486507</v>
      </c>
      <c r="BN2577">
        <f t="shared" si="3213"/>
        <v>1813.2750245</v>
      </c>
      <c r="BO2577">
        <f t="shared" si="3252"/>
        <v>1828.1150024999999</v>
      </c>
      <c r="BP2577">
        <f t="shared" si="3214"/>
        <v>1766.2352959411764</v>
      </c>
      <c r="BQ2577">
        <f t="shared" si="3215"/>
        <v>61.8797065588235</v>
      </c>
      <c r="BR2577">
        <f t="shared" si="3216"/>
        <v>60.100097999999889</v>
      </c>
      <c r="BS2577">
        <f t="shared" si="3217"/>
        <v>56.550048999999944</v>
      </c>
      <c r="BT2577">
        <f t="shared" si="3218"/>
        <v>64</v>
      </c>
      <c r="BU2577">
        <f t="shared" si="3219"/>
        <v>79.90002400000003</v>
      </c>
      <c r="BV2577">
        <f t="shared" si="3220"/>
        <v>1818.1166668000001</v>
      </c>
      <c r="BW2577">
        <f t="shared" si="3221"/>
        <v>1819.8523822380951</v>
      </c>
      <c r="BX2577">
        <f t="shared" si="3222"/>
        <v>1816.9400036727277</v>
      </c>
      <c r="BY2577">
        <f t="shared" si="3223"/>
        <v>1792.3451446285712</v>
      </c>
      <c r="BZ2577">
        <f t="shared" si="3224"/>
        <v>1867.9499510000001</v>
      </c>
      <c r="CA2577">
        <f t="shared" si="3225"/>
        <v>1743</v>
      </c>
      <c r="CB2577">
        <f t="shared" si="3226"/>
        <v>1825.1823254566668</v>
      </c>
      <c r="CC2577">
        <f t="shared" si="3227"/>
        <v>1831.0033481999999</v>
      </c>
      <c r="CD2577">
        <f t="shared" si="3228"/>
        <v>1791.3756388766662</v>
      </c>
      <c r="CE2577">
        <f t="shared" si="3229"/>
        <v>1754.4106095490363</v>
      </c>
      <c r="CF2577">
        <f t="shared" si="3230"/>
        <v>1819.349976</v>
      </c>
      <c r="CG2577">
        <f t="shared" si="3231"/>
        <v>1832</v>
      </c>
      <c r="CH2577">
        <f t="shared" si="3232"/>
        <v>1817.599976</v>
      </c>
    </row>
    <row r="2578" spans="1:86">
      <c r="A2578" s="1">
        <v>43276</v>
      </c>
      <c r="B2578">
        <v>1811.900024</v>
      </c>
      <c r="C2578">
        <v>1822.349976</v>
      </c>
      <c r="D2578">
        <v>1806</v>
      </c>
      <c r="E2578">
        <v>1819.25</v>
      </c>
      <c r="F2578">
        <v>2083217</v>
      </c>
      <c r="G2578">
        <f t="shared" si="3246"/>
        <v>1293255.8767797642</v>
      </c>
      <c r="H2578">
        <f t="shared" si="3194"/>
        <v>-4004021.2522450788</v>
      </c>
      <c r="I2578">
        <f t="shared" si="3247"/>
        <v>1814.875</v>
      </c>
      <c r="J2578">
        <f t="shared" si="3254"/>
        <v>1846.7624814999999</v>
      </c>
      <c r="K2578">
        <f t="shared" si="3255"/>
        <v>1769</v>
      </c>
      <c r="L2578">
        <f t="shared" si="3256"/>
        <v>6</v>
      </c>
      <c r="M2578">
        <f t="shared" si="3257"/>
        <v>10</v>
      </c>
      <c r="N2578">
        <f t="shared" si="3258"/>
        <v>40</v>
      </c>
      <c r="O2578">
        <f t="shared" si="3259"/>
        <v>0</v>
      </c>
      <c r="P2578">
        <f t="shared" si="3234"/>
        <v>16.34997599999997</v>
      </c>
      <c r="Q2578">
        <f t="shared" si="3235"/>
        <v>3.0999759999999696</v>
      </c>
      <c r="R2578">
        <f t="shared" si="3236"/>
        <v>13.25</v>
      </c>
      <c r="S2578">
        <f t="shared" si="3237"/>
        <v>16.34997599999997</v>
      </c>
      <c r="T2578">
        <f t="shared" si="3193"/>
        <v>31.364229062341508</v>
      </c>
      <c r="U2578">
        <f t="shared" si="3238"/>
        <v>38.65002400000003</v>
      </c>
      <c r="V2578">
        <f t="shared" si="3239"/>
        <v>-15</v>
      </c>
      <c r="W2578">
        <f t="shared" si="3240"/>
        <v>38.65002400000003</v>
      </c>
      <c r="X2578">
        <f t="shared" si="3241"/>
        <v>0</v>
      </c>
      <c r="Y2578">
        <f t="shared" ref="Y2578:Y2641" si="3271">((Y2577*13)+W2578)/14</f>
        <v>10.222094909440617</v>
      </c>
      <c r="Z2578">
        <f t="shared" ref="Z2578:Z2641" si="3272">((Z2577*13)+X2578)/14</f>
        <v>4.0320262005182927</v>
      </c>
      <c r="AA2578">
        <f t="shared" si="3268"/>
        <v>32.591570764014449</v>
      </c>
      <c r="AB2578">
        <f t="shared" si="3269"/>
        <v>12.85549277332462</v>
      </c>
      <c r="AC2578">
        <f t="shared" si="3270"/>
        <v>43.426519679263258</v>
      </c>
      <c r="AD2578">
        <f t="shared" si="3198"/>
        <v>36.015116701283119</v>
      </c>
      <c r="AE2578">
        <f t="shared" si="3251"/>
        <v>1819.0699952</v>
      </c>
      <c r="AF2578">
        <f t="shared" si="3253"/>
        <v>1820.7249959999999</v>
      </c>
      <c r="AG2578">
        <f t="shared" si="3195"/>
        <v>1778.6650025499998</v>
      </c>
      <c r="AH2578">
        <f t="shared" si="3260"/>
        <v>1815.7050049999998</v>
      </c>
      <c r="AI2578">
        <f t="shared" si="3261"/>
        <v>1850.4648672495505</v>
      </c>
      <c r="AJ2578">
        <f t="shared" si="3262"/>
        <v>1780.9451427504491</v>
      </c>
      <c r="AK2578">
        <f t="shared" si="3263"/>
        <v>0.55099265029518385</v>
      </c>
      <c r="AL2578">
        <f t="shared" si="3242"/>
        <v>0.62079748618591546</v>
      </c>
      <c r="AM2578">
        <f t="shared" si="3243"/>
        <v>1293255.8767797642</v>
      </c>
      <c r="AN2578">
        <f t="shared" si="3196"/>
        <v>2084054.7625329448</v>
      </c>
      <c r="AO2578">
        <f t="shared" si="3197"/>
        <v>69455966</v>
      </c>
      <c r="AP2578">
        <f t="shared" si="3199"/>
        <v>3.0005410370837614E-2</v>
      </c>
      <c r="AQ2578">
        <f t="shared" si="3200"/>
        <v>1816.7536148147144</v>
      </c>
      <c r="AR2578">
        <f t="shared" si="3201"/>
        <v>1825.8202686850916</v>
      </c>
      <c r="AS2578">
        <f t="shared" si="3202"/>
        <v>1807.5696188939557</v>
      </c>
      <c r="AT2578">
        <f t="shared" si="3203"/>
        <v>1786.043010338416</v>
      </c>
      <c r="AU2578">
        <f t="shared" si="3204"/>
        <v>1803.0390321654843</v>
      </c>
      <c r="AV2578">
        <f t="shared" si="3205"/>
        <v>1773.5844146081681</v>
      </c>
      <c r="AW2578">
        <f t="shared" si="3206"/>
        <v>29.454617557316169</v>
      </c>
      <c r="AX2578">
        <f t="shared" si="3233"/>
        <v>28.71086165828288</v>
      </c>
      <c r="AY2578">
        <f t="shared" si="3207"/>
        <v>0.74375589903328887</v>
      </c>
      <c r="AZ2578">
        <f t="shared" si="3244"/>
        <v>1815.8666586666666</v>
      </c>
      <c r="BA2578">
        <f t="shared" si="3245"/>
        <v>3782844293.0675974</v>
      </c>
      <c r="BB2578">
        <f t="shared" si="3248"/>
        <v>3782844293.0675974</v>
      </c>
      <c r="BC2578">
        <f t="shared" si="3249"/>
        <v>0</v>
      </c>
      <c r="BD2578">
        <f t="shared" si="3264"/>
        <v>59601250054.6241</v>
      </c>
      <c r="BE2578">
        <f t="shared" si="3265"/>
        <v>32996801312.765862</v>
      </c>
      <c r="BF2578">
        <f t="shared" si="3266"/>
        <v>1.8062735684493594</v>
      </c>
      <c r="BG2578">
        <f t="shared" si="3267"/>
        <v>64.365555402620203</v>
      </c>
      <c r="BH2578">
        <f t="shared" si="3208"/>
        <v>223202472</v>
      </c>
      <c r="BI2578">
        <f t="shared" si="3209"/>
        <v>1.660739534848894</v>
      </c>
      <c r="BJ2578">
        <f t="shared" si="3250"/>
        <v>844.99510000000555</v>
      </c>
      <c r="BK2578">
        <f t="shared" si="3210"/>
        <v>5.2215442281712829E-3</v>
      </c>
      <c r="BL2578">
        <f t="shared" si="3211"/>
        <v>1.0052215442281713</v>
      </c>
      <c r="BM2578">
        <f t="shared" si="3212"/>
        <v>18.320055977051844</v>
      </c>
      <c r="BN2578">
        <f t="shared" si="3213"/>
        <v>1814.174988</v>
      </c>
      <c r="BO2578">
        <f t="shared" si="3252"/>
        <v>1821.9400025999998</v>
      </c>
      <c r="BP2578">
        <f t="shared" si="3214"/>
        <v>1768.9816194705882</v>
      </c>
      <c r="BQ2578">
        <f t="shared" si="3215"/>
        <v>52.958383129411686</v>
      </c>
      <c r="BR2578">
        <f t="shared" si="3216"/>
        <v>38.25</v>
      </c>
      <c r="BS2578">
        <f t="shared" si="3217"/>
        <v>53</v>
      </c>
      <c r="BT2578">
        <f t="shared" si="3218"/>
        <v>37.34997599999997</v>
      </c>
      <c r="BU2578">
        <f t="shared" si="3219"/>
        <v>54.90002400000003</v>
      </c>
      <c r="BV2578">
        <f t="shared" si="3220"/>
        <v>1817.5266684000001</v>
      </c>
      <c r="BW2578">
        <f t="shared" si="3221"/>
        <v>1818.4404762857143</v>
      </c>
      <c r="BX2578">
        <f t="shared" si="3222"/>
        <v>1818.8490945636363</v>
      </c>
      <c r="BY2578">
        <f t="shared" si="3223"/>
        <v>1796.5352394857146</v>
      </c>
      <c r="BZ2578">
        <f t="shared" si="3224"/>
        <v>1867.9499510000001</v>
      </c>
      <c r="CA2578">
        <f t="shared" si="3225"/>
        <v>1753</v>
      </c>
      <c r="CB2578">
        <f t="shared" si="3226"/>
        <v>1821.6339880733335</v>
      </c>
      <c r="CC2578">
        <f t="shared" si="3227"/>
        <v>1824.4394372138886</v>
      </c>
      <c r="CD2578">
        <f t="shared" si="3228"/>
        <v>1807.8519262567861</v>
      </c>
      <c r="CE2578">
        <f t="shared" si="3229"/>
        <v>1756.1932815377786</v>
      </c>
      <c r="CF2578">
        <f t="shared" si="3230"/>
        <v>1809.8000489999999</v>
      </c>
      <c r="CG2578">
        <f t="shared" si="3231"/>
        <v>1827</v>
      </c>
      <c r="CH2578">
        <f t="shared" si="3232"/>
        <v>1799.5500489999999</v>
      </c>
    </row>
    <row r="2579" spans="1:86">
      <c r="A2579" s="1">
        <v>43277</v>
      </c>
      <c r="B2579">
        <v>1823</v>
      </c>
      <c r="C2579">
        <v>1861</v>
      </c>
      <c r="D2579">
        <v>1821</v>
      </c>
      <c r="E2579">
        <v>1852</v>
      </c>
      <c r="F2579">
        <v>4679712</v>
      </c>
      <c r="G2579">
        <f t="shared" si="3246"/>
        <v>2573841.6</v>
      </c>
      <c r="H2579">
        <f t="shared" si="3194"/>
        <v>-1430179.6522450787</v>
      </c>
      <c r="I2579">
        <f t="shared" si="3247"/>
        <v>1839.25</v>
      </c>
      <c r="J2579">
        <f t="shared" si="3254"/>
        <v>1846.7624814999999</v>
      </c>
      <c r="K2579">
        <f t="shared" si="3255"/>
        <v>1808.4625244999997</v>
      </c>
      <c r="L2579">
        <f t="shared" si="3256"/>
        <v>7</v>
      </c>
      <c r="M2579">
        <f t="shared" si="3257"/>
        <v>9</v>
      </c>
      <c r="N2579">
        <f t="shared" si="3258"/>
        <v>30</v>
      </c>
      <c r="O2579">
        <f t="shared" si="3259"/>
        <v>10</v>
      </c>
      <c r="P2579">
        <f t="shared" si="3234"/>
        <v>40</v>
      </c>
      <c r="Q2579">
        <f t="shared" si="3235"/>
        <v>9</v>
      </c>
      <c r="R2579">
        <f t="shared" si="3236"/>
        <v>31</v>
      </c>
      <c r="S2579">
        <f t="shared" si="3237"/>
        <v>40</v>
      </c>
      <c r="T2579">
        <f t="shared" ref="T2579:T2642" si="3273">((T2578*13)+S2579)/14</f>
        <v>31.981069843602828</v>
      </c>
      <c r="U2579">
        <f t="shared" si="3238"/>
        <v>24.15002400000003</v>
      </c>
      <c r="V2579">
        <f t="shared" si="3239"/>
        <v>-30.25</v>
      </c>
      <c r="W2579">
        <f t="shared" si="3240"/>
        <v>24.15002400000003</v>
      </c>
      <c r="X2579">
        <f t="shared" si="3241"/>
        <v>0</v>
      </c>
      <c r="Y2579">
        <f t="shared" si="3271"/>
        <v>11.216946987337719</v>
      </c>
      <c r="Z2579">
        <f t="shared" si="3272"/>
        <v>3.7440243290527002</v>
      </c>
      <c r="AA2579">
        <f t="shared" si="3268"/>
        <v>35.07370779711875</v>
      </c>
      <c r="AB2579">
        <f t="shared" si="3269"/>
        <v>11.707001508586547</v>
      </c>
      <c r="AC2579">
        <f t="shared" si="3270"/>
        <v>49.949448469953914</v>
      </c>
      <c r="AD2579">
        <f t="shared" si="3198"/>
        <v>38.371968540995468</v>
      </c>
      <c r="AE2579">
        <f t="shared" si="3251"/>
        <v>1824.5699952</v>
      </c>
      <c r="AF2579">
        <f t="shared" si="3253"/>
        <v>1824.5583293333332</v>
      </c>
      <c r="AG2579">
        <f t="shared" si="3195"/>
        <v>1783.1775025500003</v>
      </c>
      <c r="AH2579">
        <f t="shared" si="3260"/>
        <v>1822.8050049999997</v>
      </c>
      <c r="AI2579">
        <f t="shared" si="3261"/>
        <v>1855.2359121659631</v>
      </c>
      <c r="AJ2579">
        <f t="shared" si="3262"/>
        <v>1790.3740978340363</v>
      </c>
      <c r="AK2579">
        <f t="shared" si="3263"/>
        <v>0.95011067452718023</v>
      </c>
      <c r="AL2579">
        <f t="shared" si="3242"/>
        <v>0.55000000000000004</v>
      </c>
      <c r="AM2579">
        <f t="shared" si="3243"/>
        <v>2573841.6</v>
      </c>
      <c r="AN2579">
        <f t="shared" si="3196"/>
        <v>3713616.3625329449</v>
      </c>
      <c r="AO2579">
        <f t="shared" si="3197"/>
        <v>70610366</v>
      </c>
      <c r="AP2579">
        <f t="shared" si="3199"/>
        <v>5.2593076242275036E-2</v>
      </c>
      <c r="AQ2579">
        <f t="shared" si="3200"/>
        <v>1828.7373857777116</v>
      </c>
      <c r="AR2579">
        <f t="shared" si="3201"/>
        <v>1834.9914921098405</v>
      </c>
      <c r="AS2579">
        <f t="shared" si="3202"/>
        <v>1815.5670874930438</v>
      </c>
      <c r="AT2579">
        <f t="shared" si="3203"/>
        <v>1791.9791394079587</v>
      </c>
      <c r="AU2579">
        <f t="shared" si="3204"/>
        <v>1810.3831773406616</v>
      </c>
      <c r="AV2579">
        <f t="shared" si="3205"/>
        <v>1779.0735055855964</v>
      </c>
      <c r="AW2579">
        <f t="shared" si="3206"/>
        <v>31.30967175506521</v>
      </c>
      <c r="AX2579">
        <f t="shared" si="3233"/>
        <v>29.230623677639347</v>
      </c>
      <c r="AY2579">
        <f t="shared" si="3207"/>
        <v>2.0790480774258633</v>
      </c>
      <c r="AZ2579">
        <f t="shared" si="3244"/>
        <v>1844.6666666666667</v>
      </c>
      <c r="BA2579">
        <f t="shared" si="3245"/>
        <v>8632508736</v>
      </c>
      <c r="BB2579">
        <f t="shared" si="3248"/>
        <v>8632508736</v>
      </c>
      <c r="BC2579">
        <f t="shared" si="3249"/>
        <v>0</v>
      </c>
      <c r="BD2579">
        <f t="shared" si="3264"/>
        <v>68233758790.6241</v>
      </c>
      <c r="BE2579">
        <f t="shared" si="3265"/>
        <v>29138184453.003456</v>
      </c>
      <c r="BF2579">
        <f t="shared" si="3266"/>
        <v>2.3417299351878738</v>
      </c>
      <c r="BG2579">
        <f t="shared" si="3267"/>
        <v>70.075379537102549</v>
      </c>
      <c r="BH2579">
        <f t="shared" si="3208"/>
        <v>227882184</v>
      </c>
      <c r="BI2579">
        <f t="shared" si="3209"/>
        <v>1.7598863485272003</v>
      </c>
      <c r="BJ2579">
        <f t="shared" si="3250"/>
        <v>3175</v>
      </c>
      <c r="BK2579">
        <f t="shared" si="3210"/>
        <v>1.8001923869726537E-2</v>
      </c>
      <c r="BL2579">
        <f t="shared" si="3211"/>
        <v>1.0180019238697264</v>
      </c>
      <c r="BM2579">
        <f t="shared" si="3212"/>
        <v>17.092588871660691</v>
      </c>
      <c r="BN2579">
        <f t="shared" si="3213"/>
        <v>1841</v>
      </c>
      <c r="BO2579">
        <f t="shared" si="3252"/>
        <v>1824.1400025999999</v>
      </c>
      <c r="BP2579">
        <f t="shared" si="3214"/>
        <v>1772.1363256323527</v>
      </c>
      <c r="BQ2579">
        <f t="shared" si="3215"/>
        <v>52.003676967647152</v>
      </c>
      <c r="BR2579">
        <f t="shared" si="3216"/>
        <v>27.90002400000003</v>
      </c>
      <c r="BS2579">
        <f t="shared" si="3217"/>
        <v>23</v>
      </c>
      <c r="BT2579">
        <f t="shared" si="3218"/>
        <v>29.34997599999997</v>
      </c>
      <c r="BU2579">
        <f t="shared" si="3219"/>
        <v>7</v>
      </c>
      <c r="BV2579">
        <f t="shared" si="3220"/>
        <v>1828.5033366666664</v>
      </c>
      <c r="BW2579">
        <f t="shared" si="3221"/>
        <v>1827.3761917142856</v>
      </c>
      <c r="BX2579">
        <f t="shared" si="3222"/>
        <v>1825.448184563636</v>
      </c>
      <c r="BY2579">
        <f t="shared" si="3223"/>
        <v>1803.5195249571434</v>
      </c>
      <c r="BZ2579">
        <f t="shared" si="3224"/>
        <v>1867.9499510000001</v>
      </c>
      <c r="CA2579">
        <f t="shared" si="3225"/>
        <v>1784</v>
      </c>
      <c r="CB2579">
        <f t="shared" si="3226"/>
        <v>1820.56647914</v>
      </c>
      <c r="CC2579">
        <f t="shared" si="3227"/>
        <v>1822.1213782833336</v>
      </c>
      <c r="CD2579">
        <f t="shared" si="3228"/>
        <v>1819.2614512026189</v>
      </c>
      <c r="CE2579">
        <f t="shared" si="3229"/>
        <v>1755.7937215964637</v>
      </c>
      <c r="CF2579">
        <f t="shared" si="3230"/>
        <v>1819.25</v>
      </c>
      <c r="CG2579">
        <f t="shared" si="3231"/>
        <v>1822.349976</v>
      </c>
      <c r="CH2579">
        <f t="shared" si="3232"/>
        <v>1806</v>
      </c>
    </row>
    <row r="2580" spans="1:86">
      <c r="A2580" s="1">
        <v>43278</v>
      </c>
      <c r="B2580">
        <v>1860</v>
      </c>
      <c r="C2580">
        <v>1885.150024</v>
      </c>
      <c r="D2580">
        <v>1851.25</v>
      </c>
      <c r="E2580">
        <v>1858</v>
      </c>
      <c r="F2580">
        <v>4081208</v>
      </c>
      <c r="G2580">
        <f t="shared" si="3246"/>
        <v>-2455949.3276167605</v>
      </c>
      <c r="H2580">
        <f t="shared" si="3194"/>
        <v>-3886128.9798618392</v>
      </c>
      <c r="I2580">
        <f t="shared" si="3247"/>
        <v>1863.6000060000001</v>
      </c>
      <c r="J2580">
        <f t="shared" si="3254"/>
        <v>1863.6000060000001</v>
      </c>
      <c r="K2580">
        <f t="shared" si="3255"/>
        <v>1808.4625244999997</v>
      </c>
      <c r="L2580">
        <f t="shared" si="3256"/>
        <v>1</v>
      </c>
      <c r="M2580">
        <f t="shared" si="3257"/>
        <v>10</v>
      </c>
      <c r="N2580">
        <f t="shared" si="3258"/>
        <v>90</v>
      </c>
      <c r="O2580">
        <f t="shared" si="3259"/>
        <v>0</v>
      </c>
      <c r="P2580">
        <f t="shared" si="3234"/>
        <v>33.90002400000003</v>
      </c>
      <c r="Q2580">
        <f t="shared" si="3235"/>
        <v>27.15002400000003</v>
      </c>
      <c r="R2580">
        <f t="shared" si="3236"/>
        <v>6.75</v>
      </c>
      <c r="S2580">
        <f t="shared" si="3237"/>
        <v>33.90002400000003</v>
      </c>
      <c r="T2580">
        <f t="shared" si="3273"/>
        <v>32.118137997631202</v>
      </c>
      <c r="U2580">
        <f t="shared" si="3238"/>
        <v>-14.15002400000003</v>
      </c>
      <c r="V2580">
        <f t="shared" si="3239"/>
        <v>24.949951000000056</v>
      </c>
      <c r="W2580">
        <f t="shared" si="3240"/>
        <v>0</v>
      </c>
      <c r="X2580">
        <f t="shared" si="3241"/>
        <v>24.949951000000056</v>
      </c>
      <c r="Y2580">
        <f t="shared" si="3271"/>
        <v>10.415736488242169</v>
      </c>
      <c r="Z2580">
        <f t="shared" si="3272"/>
        <v>5.2587333769775109</v>
      </c>
      <c r="AA2580">
        <f t="shared" si="3268"/>
        <v>32.429453067952934</v>
      </c>
      <c r="AB2580">
        <f t="shared" si="3269"/>
        <v>16.373095405983236</v>
      </c>
      <c r="AC2580">
        <f t="shared" si="3270"/>
        <v>32.900654092982187</v>
      </c>
      <c r="AD2580">
        <f t="shared" si="3198"/>
        <v>39.241636398054538</v>
      </c>
      <c r="AE2580">
        <f t="shared" si="3251"/>
        <v>1831.6800049999997</v>
      </c>
      <c r="AF2580">
        <f t="shared" si="3253"/>
        <v>1830.1416626666667</v>
      </c>
      <c r="AG2580">
        <f t="shared" si="3195"/>
        <v>1788.2250001</v>
      </c>
      <c r="AH2580">
        <f t="shared" si="3260"/>
        <v>1826.1950074000001</v>
      </c>
      <c r="AI2580">
        <f t="shared" si="3261"/>
        <v>1864.9325804238724</v>
      </c>
      <c r="AJ2580">
        <f t="shared" si="3262"/>
        <v>1787.4574343761278</v>
      </c>
      <c r="AK2580">
        <f t="shared" si="3263"/>
        <v>0.91051865304519497</v>
      </c>
      <c r="AL2580">
        <f t="shared" si="3242"/>
        <v>-0.60177019343703153</v>
      </c>
      <c r="AM2580">
        <f t="shared" si="3243"/>
        <v>-2455949.3276167605</v>
      </c>
      <c r="AN2580">
        <f t="shared" si="3196"/>
        <v>307263.33383152727</v>
      </c>
      <c r="AO2580">
        <f t="shared" si="3197"/>
        <v>70912468</v>
      </c>
      <c r="AP2580">
        <f t="shared" si="3199"/>
        <v>4.3329945000860392E-3</v>
      </c>
      <c r="AQ2580">
        <f t="shared" si="3200"/>
        <v>1838.6866746132896</v>
      </c>
      <c r="AR2580">
        <f t="shared" si="3201"/>
        <v>1837.188402893536</v>
      </c>
      <c r="AS2580">
        <f t="shared" si="3202"/>
        <v>1823.2050117442959</v>
      </c>
      <c r="AT2580">
        <f t="shared" si="3203"/>
        <v>1797.9210168612424</v>
      </c>
      <c r="AU2580">
        <f t="shared" si="3204"/>
        <v>1817.5257007395624</v>
      </c>
      <c r="AV2580">
        <f t="shared" si="3205"/>
        <v>1784.5983601946048</v>
      </c>
      <c r="AW2580">
        <f t="shared" si="3206"/>
        <v>32.927340544957588</v>
      </c>
      <c r="AX2580">
        <f t="shared" si="3233"/>
        <v>29.969967051102994</v>
      </c>
      <c r="AY2580">
        <f t="shared" si="3207"/>
        <v>2.9573734938545932</v>
      </c>
      <c r="AZ2580">
        <f t="shared" si="3244"/>
        <v>1864.8000080000002</v>
      </c>
      <c r="BA2580">
        <f t="shared" si="3245"/>
        <v>7610636711.0496645</v>
      </c>
      <c r="BB2580">
        <f t="shared" si="3248"/>
        <v>7610636711.0496645</v>
      </c>
      <c r="BC2580">
        <f t="shared" si="3249"/>
        <v>0</v>
      </c>
      <c r="BD2580">
        <f t="shared" si="3264"/>
        <v>71652086868.558197</v>
      </c>
      <c r="BE2580">
        <f t="shared" si="3265"/>
        <v>29138184453.003456</v>
      </c>
      <c r="BF2580">
        <f t="shared" si="3266"/>
        <v>2.459044316372037</v>
      </c>
      <c r="BG2580">
        <f t="shared" si="3267"/>
        <v>71.090280767237061</v>
      </c>
      <c r="BH2580">
        <f t="shared" si="3208"/>
        <v>231963392</v>
      </c>
      <c r="BI2580">
        <f t="shared" si="3209"/>
        <v>1.8450840973185119</v>
      </c>
      <c r="BJ2580">
        <f t="shared" si="3250"/>
        <v>500</v>
      </c>
      <c r="BK2580">
        <f t="shared" si="3210"/>
        <v>3.2397408207343412E-3</v>
      </c>
      <c r="BL2580">
        <f t="shared" si="3211"/>
        <v>1.0032397408207343</v>
      </c>
      <c r="BM2580">
        <f t="shared" si="3212"/>
        <v>20.416493630415967</v>
      </c>
      <c r="BN2580">
        <f t="shared" si="3213"/>
        <v>1868.200012</v>
      </c>
      <c r="BO2580">
        <f t="shared" si="3252"/>
        <v>1832.2900024999999</v>
      </c>
      <c r="BP2580">
        <f t="shared" si="3214"/>
        <v>1775.9705918382351</v>
      </c>
      <c r="BQ2580">
        <f t="shared" si="3215"/>
        <v>56.319410661764778</v>
      </c>
      <c r="BR2580">
        <f t="shared" si="3216"/>
        <v>70.449951000000056</v>
      </c>
      <c r="BS2580">
        <f t="shared" si="3217"/>
        <v>67.25</v>
      </c>
      <c r="BT2580">
        <f t="shared" si="3218"/>
        <v>52.849975000000086</v>
      </c>
      <c r="BU2580">
        <f t="shared" si="3219"/>
        <v>30</v>
      </c>
      <c r="BV2580">
        <f t="shared" si="3220"/>
        <v>1839.6466716</v>
      </c>
      <c r="BW2580">
        <f t="shared" si="3221"/>
        <v>1836.930954761905</v>
      </c>
      <c r="BX2580">
        <f t="shared" si="3222"/>
        <v>1831.8472745636361</v>
      </c>
      <c r="BY2580">
        <f t="shared" si="3223"/>
        <v>1810.6454770952382</v>
      </c>
      <c r="BZ2580">
        <f t="shared" si="3224"/>
        <v>1885.150024</v>
      </c>
      <c r="CA2580">
        <f t="shared" si="3225"/>
        <v>1784</v>
      </c>
      <c r="CB2580">
        <f t="shared" si="3226"/>
        <v>1821.3676682833332</v>
      </c>
      <c r="CC2580">
        <f t="shared" si="3227"/>
        <v>1822.162343061111</v>
      </c>
      <c r="CD2580">
        <f t="shared" si="3228"/>
        <v>1816.8492208545238</v>
      </c>
      <c r="CE2580">
        <f t="shared" si="3229"/>
        <v>1755.8263345583164</v>
      </c>
      <c r="CF2580">
        <f t="shared" si="3230"/>
        <v>1852</v>
      </c>
      <c r="CG2580">
        <f t="shared" si="3231"/>
        <v>1861</v>
      </c>
      <c r="CH2580">
        <f t="shared" si="3232"/>
        <v>1821</v>
      </c>
    </row>
    <row r="2581" spans="1:86">
      <c r="A2581" s="1">
        <v>43279</v>
      </c>
      <c r="B2581">
        <v>1865</v>
      </c>
      <c r="C2581">
        <v>1871</v>
      </c>
      <c r="D2581">
        <v>1826.3000489999999</v>
      </c>
      <c r="E2581">
        <v>1842.6999510000001</v>
      </c>
      <c r="F2581">
        <v>4888125</v>
      </c>
      <c r="G2581">
        <f t="shared" si="3246"/>
        <v>-1301330.4210193455</v>
      </c>
      <c r="H2581">
        <f t="shared" ref="H2581:H2644" si="3274">SUM(H2580,G2581)</f>
        <v>-5187459.4008811843</v>
      </c>
      <c r="I2581">
        <f t="shared" si="3247"/>
        <v>1851.25</v>
      </c>
      <c r="J2581">
        <f t="shared" si="3254"/>
        <v>1863.6000060000001</v>
      </c>
      <c r="K2581">
        <f t="shared" si="3255"/>
        <v>1814.875</v>
      </c>
      <c r="L2581">
        <f t="shared" si="3256"/>
        <v>2</v>
      </c>
      <c r="M2581">
        <f t="shared" si="3257"/>
        <v>4</v>
      </c>
      <c r="N2581">
        <f t="shared" si="3258"/>
        <v>80</v>
      </c>
      <c r="O2581">
        <f t="shared" si="3259"/>
        <v>60</v>
      </c>
      <c r="P2581">
        <f t="shared" si="3234"/>
        <v>44.699951000000056</v>
      </c>
      <c r="Q2581">
        <f t="shared" si="3235"/>
        <v>28.300048999999944</v>
      </c>
      <c r="R2581">
        <f t="shared" si="3236"/>
        <v>16.399902000000111</v>
      </c>
      <c r="S2581">
        <f t="shared" si="3237"/>
        <v>44.699951000000056</v>
      </c>
      <c r="T2581">
        <f t="shared" si="3273"/>
        <v>33.016838926371832</v>
      </c>
      <c r="U2581">
        <f t="shared" si="3238"/>
        <v>-3.5999759999999696</v>
      </c>
      <c r="V2581">
        <f t="shared" si="3239"/>
        <v>-16</v>
      </c>
      <c r="W2581">
        <f t="shared" si="3240"/>
        <v>0</v>
      </c>
      <c r="X2581">
        <f t="shared" si="3241"/>
        <v>0</v>
      </c>
      <c r="Y2581">
        <f t="shared" si="3271"/>
        <v>9.6717553105105871</v>
      </c>
      <c r="Z2581">
        <f t="shared" si="3272"/>
        <v>4.8831095643362596</v>
      </c>
      <c r="AA2581">
        <f t="shared" si="3268"/>
        <v>29.293401867086011</v>
      </c>
      <c r="AB2581">
        <f t="shared" si="3269"/>
        <v>14.789754934522003</v>
      </c>
      <c r="AC2581">
        <f t="shared" si="3270"/>
        <v>32.900654092982201</v>
      </c>
      <c r="AD2581">
        <f t="shared" si="3198"/>
        <v>39.92728680547215</v>
      </c>
      <c r="AE2581">
        <f t="shared" si="3251"/>
        <v>1836.35</v>
      </c>
      <c r="AF2581">
        <f t="shared" si="3253"/>
        <v>1833.5166626666667</v>
      </c>
      <c r="AG2581">
        <f t="shared" si="3195"/>
        <v>1793.3074952000002</v>
      </c>
      <c r="AH2581">
        <f t="shared" si="3260"/>
        <v>1831.7099975999997</v>
      </c>
      <c r="AI2581">
        <f t="shared" si="3261"/>
        <v>1861.5517676138463</v>
      </c>
      <c r="AJ2581">
        <f t="shared" si="3262"/>
        <v>1801.8682275861531</v>
      </c>
      <c r="AK2581">
        <f t="shared" si="3263"/>
        <v>0.6841370903083327</v>
      </c>
      <c r="AL2581">
        <f t="shared" si="3242"/>
        <v>-0.266222819796823</v>
      </c>
      <c r="AM2581">
        <f t="shared" si="3243"/>
        <v>-1301330.4210193455</v>
      </c>
      <c r="AN2581">
        <f t="shared" si="3196"/>
        <v>-526686.84964123787</v>
      </c>
      <c r="AO2581">
        <f t="shared" si="3197"/>
        <v>70751222</v>
      </c>
      <c r="AP2581">
        <f t="shared" si="3199"/>
        <v>-7.4442085204017797E-3</v>
      </c>
      <c r="AQ2581">
        <f t="shared" si="3200"/>
        <v>1840.0511885847711</v>
      </c>
      <c r="AR2581">
        <f t="shared" si="3201"/>
        <v>1840.1984580688782</v>
      </c>
      <c r="AS2581">
        <f t="shared" si="3202"/>
        <v>1826.7141008103226</v>
      </c>
      <c r="AT2581">
        <f t="shared" si="3203"/>
        <v>1801.9511209337306</v>
      </c>
      <c r="AU2581">
        <f t="shared" si="3204"/>
        <v>1821.3018382786281</v>
      </c>
      <c r="AV2581">
        <f t="shared" si="3205"/>
        <v>1788.6654715509824</v>
      </c>
      <c r="AW2581">
        <f t="shared" si="3206"/>
        <v>32.636366727645736</v>
      </c>
      <c r="AX2581">
        <f t="shared" si="3233"/>
        <v>30.503246986411543</v>
      </c>
      <c r="AY2581">
        <f t="shared" si="3207"/>
        <v>2.1331197412341929</v>
      </c>
      <c r="AZ2581">
        <f t="shared" si="3244"/>
        <v>1846.6666666666667</v>
      </c>
      <c r="BA2581">
        <f t="shared" si="3245"/>
        <v>9026737500</v>
      </c>
      <c r="BB2581">
        <f t="shared" si="3248"/>
        <v>0</v>
      </c>
      <c r="BC2581">
        <f t="shared" si="3249"/>
        <v>9026737500</v>
      </c>
      <c r="BD2581">
        <f t="shared" si="3264"/>
        <v>67142468901.307053</v>
      </c>
      <c r="BE2581">
        <f t="shared" si="3265"/>
        <v>38164921953.003456</v>
      </c>
      <c r="BF2581">
        <f t="shared" si="3266"/>
        <v>1.7592717465526786</v>
      </c>
      <c r="BG2581">
        <f t="shared" si="3267"/>
        <v>63.758553275901178</v>
      </c>
      <c r="BH2581">
        <f t="shared" si="3208"/>
        <v>227075267</v>
      </c>
      <c r="BI2581">
        <f t="shared" si="3209"/>
        <v>1.8246210510982908</v>
      </c>
      <c r="BJ2581">
        <f t="shared" si="3250"/>
        <v>-1630.0048999999944</v>
      </c>
      <c r="BK2581">
        <f t="shared" si="3210"/>
        <v>-8.2346872981700452E-3</v>
      </c>
      <c r="BL2581">
        <f t="shared" si="3211"/>
        <v>0.99176531270182999</v>
      </c>
      <c r="BM2581">
        <f t="shared" si="3212"/>
        <v>15.727993775775696</v>
      </c>
      <c r="BN2581">
        <f t="shared" si="3213"/>
        <v>1848.6500245</v>
      </c>
      <c r="BO2581">
        <f t="shared" si="3252"/>
        <v>1837.0600098</v>
      </c>
      <c r="BP2581">
        <f t="shared" si="3214"/>
        <v>1779.4051513823526</v>
      </c>
      <c r="BQ2581">
        <f t="shared" si="3215"/>
        <v>57.654858417647347</v>
      </c>
      <c r="BR2581">
        <f t="shared" si="3216"/>
        <v>2.649902000000111</v>
      </c>
      <c r="BS2581">
        <f t="shared" si="3217"/>
        <v>37.700072999999975</v>
      </c>
      <c r="BT2581">
        <f t="shared" si="3218"/>
        <v>23.90002400000003</v>
      </c>
      <c r="BU2581">
        <f t="shared" si="3219"/>
        <v>65</v>
      </c>
      <c r="BV2581">
        <f t="shared" si="3220"/>
        <v>1843.3199869333334</v>
      </c>
      <c r="BW2581">
        <f t="shared" si="3221"/>
        <v>1840.5190371428571</v>
      </c>
      <c r="BX2581">
        <f t="shared" si="3222"/>
        <v>1834.8481734000002</v>
      </c>
      <c r="BY2581">
        <f t="shared" si="3223"/>
        <v>1815.8335676571426</v>
      </c>
      <c r="BZ2581">
        <f t="shared" si="3224"/>
        <v>1885.150024</v>
      </c>
      <c r="CA2581">
        <f t="shared" si="3225"/>
        <v>1788.599976</v>
      </c>
      <c r="CB2581">
        <f t="shared" si="3226"/>
        <v>1824.49085375</v>
      </c>
      <c r="CC2581">
        <f t="shared" si="3227"/>
        <v>1823.3925006805555</v>
      </c>
      <c r="CD2581">
        <f t="shared" si="3228"/>
        <v>1829.8754699448807</v>
      </c>
      <c r="CE2581">
        <f t="shared" si="3229"/>
        <v>1758.9657455568963</v>
      </c>
      <c r="CF2581">
        <f t="shared" si="3230"/>
        <v>1858</v>
      </c>
      <c r="CG2581">
        <f t="shared" si="3231"/>
        <v>1885.150024</v>
      </c>
      <c r="CH2581">
        <f t="shared" si="3232"/>
        <v>1851.25</v>
      </c>
    </row>
    <row r="2582" spans="1:86">
      <c r="A2582" s="1">
        <v>43280</v>
      </c>
      <c r="B2582">
        <v>1844.900024</v>
      </c>
      <c r="C2582">
        <v>1867.400024</v>
      </c>
      <c r="D2582">
        <v>1842.3000489999999</v>
      </c>
      <c r="E2582">
        <v>1847.75</v>
      </c>
      <c r="F2582">
        <v>3506276</v>
      </c>
      <c r="G2582">
        <f t="shared" si="3246"/>
        <v>-1983642.4202871814</v>
      </c>
      <c r="H2582">
        <f t="shared" si="3274"/>
        <v>-7171101.8211683659</v>
      </c>
      <c r="I2582">
        <f t="shared" si="3247"/>
        <v>1850.5875242500001</v>
      </c>
      <c r="J2582">
        <f t="shared" si="3254"/>
        <v>1863.6000060000001</v>
      </c>
      <c r="K2582">
        <f t="shared" si="3255"/>
        <v>1814.875</v>
      </c>
      <c r="L2582">
        <f t="shared" si="3256"/>
        <v>3</v>
      </c>
      <c r="M2582">
        <f t="shared" si="3257"/>
        <v>5</v>
      </c>
      <c r="N2582">
        <f t="shared" si="3258"/>
        <v>70</v>
      </c>
      <c r="O2582">
        <f t="shared" si="3259"/>
        <v>50</v>
      </c>
      <c r="P2582">
        <f t="shared" si="3234"/>
        <v>25.099975000000086</v>
      </c>
      <c r="Q2582">
        <f t="shared" si="3235"/>
        <v>19.65002400000003</v>
      </c>
      <c r="R2582">
        <f t="shared" si="3236"/>
        <v>5.4499510000000555</v>
      </c>
      <c r="S2582">
        <f t="shared" si="3237"/>
        <v>25.099975000000086</v>
      </c>
      <c r="T2582">
        <f t="shared" si="3273"/>
        <v>32.45134864591671</v>
      </c>
      <c r="U2582">
        <f t="shared" si="3238"/>
        <v>-9.5999750000000859</v>
      </c>
      <c r="V2582">
        <f t="shared" si="3239"/>
        <v>1.2000729999999749</v>
      </c>
      <c r="W2582">
        <f t="shared" si="3240"/>
        <v>0</v>
      </c>
      <c r="X2582">
        <f t="shared" si="3241"/>
        <v>1.2000729999999749</v>
      </c>
      <c r="Y2582">
        <f t="shared" si="3271"/>
        <v>8.9809156454741164</v>
      </c>
      <c r="Z2582">
        <f t="shared" si="3272"/>
        <v>4.6200355240265258</v>
      </c>
      <c r="AA2582">
        <f t="shared" si="3268"/>
        <v>27.675015123305723</v>
      </c>
      <c r="AB2582">
        <f t="shared" si="3269"/>
        <v>14.236805916563519</v>
      </c>
      <c r="AC2582">
        <f t="shared" si="3270"/>
        <v>32.063052554931723</v>
      </c>
      <c r="AD2582">
        <f t="shared" si="3198"/>
        <v>39.901148353977831</v>
      </c>
      <c r="AE2582">
        <f t="shared" si="3251"/>
        <v>1843.9399902</v>
      </c>
      <c r="AF2582">
        <f t="shared" si="3253"/>
        <v>1838.25</v>
      </c>
      <c r="AG2582">
        <f t="shared" ref="AG2582:AG2645" si="3275">AVERAGE(E2563:E2582)</f>
        <v>1799.0724976500001</v>
      </c>
      <c r="AH2582">
        <f t="shared" si="3260"/>
        <v>1832.4799926999999</v>
      </c>
      <c r="AI2582">
        <f t="shared" si="3261"/>
        <v>1863.5162578682628</v>
      </c>
      <c r="AJ2582">
        <f t="shared" si="3262"/>
        <v>1801.4437275317371</v>
      </c>
      <c r="AK2582">
        <f t="shared" si="3263"/>
        <v>0.74600265555816514</v>
      </c>
      <c r="AL2582">
        <f t="shared" si="3242"/>
        <v>-0.56574052364593697</v>
      </c>
      <c r="AM2582">
        <f t="shared" si="3243"/>
        <v>-1983642.4202871814</v>
      </c>
      <c r="AN2582">
        <f t="shared" ref="AN2582:AN2645" si="3276">SUM(AM2563:AM2582)</f>
        <v>-2163859.0965335118</v>
      </c>
      <c r="AO2582">
        <f t="shared" ref="AO2582:AO2645" si="3277">SUM(F2563:F2582)</f>
        <v>72653642</v>
      </c>
      <c r="AP2582">
        <f t="shared" si="3199"/>
        <v>-2.9783215775108861E-2</v>
      </c>
      <c r="AQ2582">
        <f t="shared" si="3200"/>
        <v>1842.6687844659489</v>
      </c>
      <c r="AR2582">
        <f t="shared" si="3201"/>
        <v>1843.3766406792479</v>
      </c>
      <c r="AS2582">
        <f t="shared" si="3202"/>
        <v>1830.5005626644645</v>
      </c>
      <c r="AT2582">
        <f t="shared" si="3203"/>
        <v>1806.0730200496948</v>
      </c>
      <c r="AU2582">
        <f t="shared" si="3204"/>
        <v>1825.2690625368339</v>
      </c>
      <c r="AV2582">
        <f t="shared" si="3205"/>
        <v>1792.8013885424136</v>
      </c>
      <c r="AW2582">
        <f t="shared" si="3206"/>
        <v>32.467673994420238</v>
      </c>
      <c r="AX2582">
        <f t="shared" si="3233"/>
        <v>30.896132388013282</v>
      </c>
      <c r="AY2582">
        <f t="shared" si="3207"/>
        <v>1.5715416064069565</v>
      </c>
      <c r="AZ2582">
        <f t="shared" si="3244"/>
        <v>1852.4833576666667</v>
      </c>
      <c r="BA2582">
        <f t="shared" si="3245"/>
        <v>6495317937.3860493</v>
      </c>
      <c r="BB2582">
        <f t="shared" si="3248"/>
        <v>6495317937.3860493</v>
      </c>
      <c r="BC2582">
        <f t="shared" si="3249"/>
        <v>0</v>
      </c>
      <c r="BD2582">
        <f t="shared" si="3264"/>
        <v>69819734556.089615</v>
      </c>
      <c r="BE2582">
        <f t="shared" si="3265"/>
        <v>38164921953.003456</v>
      </c>
      <c r="BF2582">
        <f t="shared" si="3266"/>
        <v>1.8294216516954001</v>
      </c>
      <c r="BG2582">
        <f t="shared" si="3267"/>
        <v>64.657088157899821</v>
      </c>
      <c r="BH2582">
        <f t="shared" si="3208"/>
        <v>230581543</v>
      </c>
      <c r="BI2582">
        <f t="shared" si="3209"/>
        <v>1.8110022784407345</v>
      </c>
      <c r="BJ2582">
        <f t="shared" si="3250"/>
        <v>405.00489999999445</v>
      </c>
      <c r="BK2582">
        <f t="shared" si="3210"/>
        <v>2.7405704315883734E-3</v>
      </c>
      <c r="BL2582">
        <f t="shared" si="3211"/>
        <v>1.0027405704315884</v>
      </c>
      <c r="BM2582">
        <f t="shared" si="3212"/>
        <v>16.357547999438246</v>
      </c>
      <c r="BN2582">
        <f t="shared" si="3213"/>
        <v>1854.8500365</v>
      </c>
      <c r="BO2582">
        <f t="shared" si="3252"/>
        <v>1845.3750121999997</v>
      </c>
      <c r="BP2582">
        <f t="shared" si="3214"/>
        <v>1783.3580932794116</v>
      </c>
      <c r="BQ2582">
        <f t="shared" si="3215"/>
        <v>62.016918920588068</v>
      </c>
      <c r="BR2582">
        <f t="shared" si="3216"/>
        <v>18.75</v>
      </c>
      <c r="BS2582">
        <f t="shared" si="3217"/>
        <v>20.150024999999914</v>
      </c>
      <c r="BT2582">
        <f t="shared" si="3218"/>
        <v>-0.54992700000002515</v>
      </c>
      <c r="BU2582">
        <f t="shared" si="3219"/>
        <v>-23.049927000000025</v>
      </c>
      <c r="BV2582">
        <f t="shared" si="3220"/>
        <v>1847.1199869333334</v>
      </c>
      <c r="BW2582">
        <f t="shared" si="3221"/>
        <v>1844.5857049523806</v>
      </c>
      <c r="BX2582">
        <f t="shared" si="3222"/>
        <v>1837.7645374727276</v>
      </c>
      <c r="BY2582">
        <f t="shared" si="3223"/>
        <v>1821.0185681142855</v>
      </c>
      <c r="BZ2582">
        <f t="shared" si="3224"/>
        <v>1885.150024</v>
      </c>
      <c r="CA2582">
        <f t="shared" si="3225"/>
        <v>1799.5500489999999</v>
      </c>
      <c r="CB2582">
        <f t="shared" si="3226"/>
        <v>1836.9771622566666</v>
      </c>
      <c r="CC2582">
        <f t="shared" si="3227"/>
        <v>1826.7840447916667</v>
      </c>
      <c r="CD2582">
        <f t="shared" si="3228"/>
        <v>1826.4386541919841</v>
      </c>
      <c r="CE2582">
        <f t="shared" si="3229"/>
        <v>1764.5522953730681</v>
      </c>
      <c r="CF2582">
        <f t="shared" si="3230"/>
        <v>1842.6999510000001</v>
      </c>
      <c r="CG2582">
        <f t="shared" si="3231"/>
        <v>1871</v>
      </c>
      <c r="CH2582">
        <f t="shared" si="3232"/>
        <v>1826.3000489999999</v>
      </c>
    </row>
    <row r="2583" spans="1:86">
      <c r="A2583" s="1">
        <v>43283</v>
      </c>
      <c r="B2583">
        <v>1852</v>
      </c>
      <c r="C2583">
        <v>1857.8000489999999</v>
      </c>
      <c r="D2583">
        <v>1841.099976</v>
      </c>
      <c r="E2583">
        <v>1851.349976</v>
      </c>
      <c r="F2583">
        <v>2650290</v>
      </c>
      <c r="G2583">
        <f t="shared" si="3246"/>
        <v>603045.77883163036</v>
      </c>
      <c r="H2583">
        <f t="shared" si="3274"/>
        <v>-6568056.0423367359</v>
      </c>
      <c r="I2583">
        <f t="shared" si="3247"/>
        <v>1850.5625002500001</v>
      </c>
      <c r="J2583">
        <f t="shared" si="3254"/>
        <v>1863.6000060000001</v>
      </c>
      <c r="K2583">
        <f t="shared" si="3255"/>
        <v>1814.875</v>
      </c>
      <c r="L2583">
        <f t="shared" si="3256"/>
        <v>4</v>
      </c>
      <c r="M2583">
        <f t="shared" si="3257"/>
        <v>6</v>
      </c>
      <c r="N2583">
        <f t="shared" si="3258"/>
        <v>60</v>
      </c>
      <c r="O2583">
        <f t="shared" si="3259"/>
        <v>40</v>
      </c>
      <c r="P2583">
        <f t="shared" si="3234"/>
        <v>16.700072999999975</v>
      </c>
      <c r="Q2583">
        <f t="shared" si="3235"/>
        <v>6.4500729999999749</v>
      </c>
      <c r="R2583">
        <f t="shared" si="3236"/>
        <v>10.25</v>
      </c>
      <c r="S2583">
        <f t="shared" si="3237"/>
        <v>16.700072999999975</v>
      </c>
      <c r="T2583">
        <f t="shared" si="3273"/>
        <v>31.326257528351228</v>
      </c>
      <c r="U2583">
        <f t="shared" si="3238"/>
        <v>22.099975000000086</v>
      </c>
      <c r="V2583">
        <f t="shared" si="3239"/>
        <v>-15.950072999999975</v>
      </c>
      <c r="W2583">
        <f t="shared" si="3240"/>
        <v>22.099975000000086</v>
      </c>
      <c r="X2583">
        <f t="shared" si="3241"/>
        <v>0</v>
      </c>
      <c r="Y2583">
        <f t="shared" si="3271"/>
        <v>9.917991313654543</v>
      </c>
      <c r="Z2583">
        <f t="shared" si="3272"/>
        <v>4.2900329865960591</v>
      </c>
      <c r="AA2583">
        <f t="shared" si="3268"/>
        <v>31.660313411771117</v>
      </c>
      <c r="AB2583">
        <f t="shared" si="3269"/>
        <v>13.694687221138521</v>
      </c>
      <c r="AC2583">
        <f t="shared" si="3270"/>
        <v>39.611125432543197</v>
      </c>
      <c r="AD2583">
        <f t="shared" si="3198"/>
        <v>39.382809216294511</v>
      </c>
      <c r="AE2583">
        <f t="shared" si="3251"/>
        <v>1850.3599853999999</v>
      </c>
      <c r="AF2583">
        <f t="shared" si="3253"/>
        <v>1845.1749878333333</v>
      </c>
      <c r="AG2583">
        <f t="shared" si="3275"/>
        <v>1804.42749645</v>
      </c>
      <c r="AH2583">
        <f t="shared" si="3260"/>
        <v>1834.7149903000002</v>
      </c>
      <c r="AI2583">
        <f t="shared" si="3261"/>
        <v>1867.5913536439898</v>
      </c>
      <c r="AJ2583">
        <f t="shared" si="3262"/>
        <v>1801.8386269560106</v>
      </c>
      <c r="AK2583">
        <f t="shared" si="3263"/>
        <v>0.7529930930307861</v>
      </c>
      <c r="AL2583">
        <f t="shared" si="3242"/>
        <v>0.22753954428822143</v>
      </c>
      <c r="AM2583">
        <f t="shared" si="3243"/>
        <v>603045.77883163036</v>
      </c>
      <c r="AN2583">
        <f t="shared" si="3276"/>
        <v>-2803448.0218875729</v>
      </c>
      <c r="AO2583">
        <f t="shared" si="3277"/>
        <v>73622449</v>
      </c>
      <c r="AP2583">
        <f t="shared" si="3199"/>
        <v>-3.8078711859850969E-2</v>
      </c>
      <c r="AQ2583">
        <f t="shared" si="3200"/>
        <v>1845.6203895875262</v>
      </c>
      <c r="AR2583">
        <f t="shared" si="3201"/>
        <v>1852.1185620506621</v>
      </c>
      <c r="AS2583">
        <f t="shared" si="3202"/>
        <v>1834.2534570648609</v>
      </c>
      <c r="AT2583">
        <f t="shared" si="3203"/>
        <v>1810.1479460852222</v>
      </c>
      <c r="AU2583">
        <f t="shared" si="3204"/>
        <v>1829.1811995563087</v>
      </c>
      <c r="AV2583">
        <f t="shared" si="3205"/>
        <v>1796.8997896644446</v>
      </c>
      <c r="AW2583">
        <f t="shared" si="3206"/>
        <v>32.281409891864087</v>
      </c>
      <c r="AX2583">
        <f t="shared" si="3233"/>
        <v>31.173187888783442</v>
      </c>
      <c r="AY2583">
        <f t="shared" si="3207"/>
        <v>1.1082220030806447</v>
      </c>
      <c r="AZ2583">
        <f t="shared" si="3244"/>
        <v>1850.0833336666667</v>
      </c>
      <c r="BA2583">
        <f t="shared" si="3245"/>
        <v>4903257358.3834305</v>
      </c>
      <c r="BB2583">
        <f t="shared" si="3248"/>
        <v>0</v>
      </c>
      <c r="BC2583">
        <f t="shared" si="3249"/>
        <v>4903257358.3834305</v>
      </c>
      <c r="BD2583">
        <f t="shared" si="3264"/>
        <v>61648199181.089607</v>
      </c>
      <c r="BE2583">
        <f t="shared" si="3265"/>
        <v>43068179311.386887</v>
      </c>
      <c r="BF2583">
        <f t="shared" si="3266"/>
        <v>1.43140945744113</v>
      </c>
      <c r="BG2583">
        <f t="shared" si="3267"/>
        <v>58.871592074317974</v>
      </c>
      <c r="BH2583">
        <f t="shared" si="3208"/>
        <v>233231833</v>
      </c>
      <c r="BI2583">
        <f t="shared" si="3209"/>
        <v>1.7965058528885662</v>
      </c>
      <c r="BJ2583">
        <f t="shared" si="3250"/>
        <v>259.99759999999696</v>
      </c>
      <c r="BK2583">
        <f t="shared" si="3210"/>
        <v>1.9483025301041644E-3</v>
      </c>
      <c r="BL2583">
        <f t="shared" si="3211"/>
        <v>1.0019483025301041</v>
      </c>
      <c r="BM2583">
        <f t="shared" si="3212"/>
        <v>17.327364891712769</v>
      </c>
      <c r="BN2583">
        <f t="shared" si="3213"/>
        <v>1849.4500125</v>
      </c>
      <c r="BO2583">
        <f t="shared" si="3252"/>
        <v>1852.4300171</v>
      </c>
      <c r="BP2583">
        <f t="shared" si="3214"/>
        <v>1786.8014759999994</v>
      </c>
      <c r="BQ2583">
        <f t="shared" si="3215"/>
        <v>65.628541100000575</v>
      </c>
      <c r="BR2583">
        <f t="shared" si="3216"/>
        <v>26.84997599999997</v>
      </c>
      <c r="BS2583">
        <f t="shared" si="3217"/>
        <v>20.09997599999997</v>
      </c>
      <c r="BT2583">
        <f t="shared" si="3218"/>
        <v>18.800048999999944</v>
      </c>
      <c r="BU2583">
        <f t="shared" si="3219"/>
        <v>29.84997599999997</v>
      </c>
      <c r="BV2583">
        <f t="shared" si="3220"/>
        <v>1849.5899821999999</v>
      </c>
      <c r="BW2583">
        <f t="shared" si="3221"/>
        <v>1848.3285552380953</v>
      </c>
      <c r="BX2583">
        <f t="shared" si="3222"/>
        <v>1841.195443527273</v>
      </c>
      <c r="BY2583">
        <f t="shared" si="3223"/>
        <v>1825.9973755761903</v>
      </c>
      <c r="BZ2583">
        <f t="shared" si="3224"/>
        <v>1885.150024</v>
      </c>
      <c r="CA2583">
        <f t="shared" si="3225"/>
        <v>1799.5500489999999</v>
      </c>
      <c r="CB2583">
        <f t="shared" si="3226"/>
        <v>1851.6744913633333</v>
      </c>
      <c r="CC2583">
        <f t="shared" si="3227"/>
        <v>1838.3434665194443</v>
      </c>
      <c r="CD2583">
        <f t="shared" si="3228"/>
        <v>1826.0651870287697</v>
      </c>
      <c r="CE2583">
        <f t="shared" si="3229"/>
        <v>1767.9540512283863</v>
      </c>
      <c r="CF2583">
        <f t="shared" si="3230"/>
        <v>1847.75</v>
      </c>
      <c r="CG2583">
        <f t="shared" si="3231"/>
        <v>1867.400024</v>
      </c>
      <c r="CH2583">
        <f t="shared" si="3232"/>
        <v>1842.3000489999999</v>
      </c>
    </row>
    <row r="2584" spans="1:86">
      <c r="A2584" s="1">
        <v>43284</v>
      </c>
      <c r="B2584">
        <v>1859.9499510000001</v>
      </c>
      <c r="C2584">
        <v>1879.900024</v>
      </c>
      <c r="D2584">
        <v>1857.0500489999999</v>
      </c>
      <c r="E2584">
        <v>1874.0500489999999</v>
      </c>
      <c r="F2584">
        <v>3242233</v>
      </c>
      <c r="G2584">
        <f t="shared" si="3246"/>
        <v>1582101.468637256</v>
      </c>
      <c r="H2584">
        <f t="shared" si="3274"/>
        <v>-4985954.5736994799</v>
      </c>
      <c r="I2584">
        <f t="shared" si="3247"/>
        <v>1867.73751825</v>
      </c>
      <c r="J2584">
        <f t="shared" si="3254"/>
        <v>1867.73751825</v>
      </c>
      <c r="K2584">
        <f t="shared" si="3255"/>
        <v>1814.875</v>
      </c>
      <c r="L2584">
        <f t="shared" si="3256"/>
        <v>1</v>
      </c>
      <c r="M2584">
        <f t="shared" si="3257"/>
        <v>7</v>
      </c>
      <c r="N2584">
        <f t="shared" si="3258"/>
        <v>90</v>
      </c>
      <c r="O2584">
        <f t="shared" si="3259"/>
        <v>30</v>
      </c>
      <c r="P2584">
        <f t="shared" si="3234"/>
        <v>22.849975000000086</v>
      </c>
      <c r="Q2584">
        <f t="shared" si="3235"/>
        <v>5.8499750000000859</v>
      </c>
      <c r="R2584">
        <f t="shared" si="3236"/>
        <v>17</v>
      </c>
      <c r="S2584">
        <f t="shared" si="3237"/>
        <v>22.849975000000086</v>
      </c>
      <c r="T2584">
        <f t="shared" si="3273"/>
        <v>30.720808776326148</v>
      </c>
      <c r="U2584">
        <f t="shared" si="3238"/>
        <v>0</v>
      </c>
      <c r="V2584">
        <f t="shared" si="3239"/>
        <v>-9.9975000000085856E-2</v>
      </c>
      <c r="W2584">
        <f t="shared" si="3240"/>
        <v>0</v>
      </c>
      <c r="X2584">
        <f t="shared" si="3241"/>
        <v>0</v>
      </c>
      <c r="Y2584">
        <f t="shared" si="3271"/>
        <v>9.2095633626792193</v>
      </c>
      <c r="Z2584">
        <f t="shared" si="3272"/>
        <v>3.9836020589820547</v>
      </c>
      <c r="AA2584">
        <f t="shared" si="3268"/>
        <v>29.97825815632897</v>
      </c>
      <c r="AB2584">
        <f t="shared" si="3269"/>
        <v>12.967113229297105</v>
      </c>
      <c r="AC2584">
        <f t="shared" si="3270"/>
        <v>39.611125432543211</v>
      </c>
      <c r="AD2584">
        <f t="shared" si="3198"/>
        <v>39.54215876211321</v>
      </c>
      <c r="AE2584">
        <f t="shared" si="3251"/>
        <v>1854.7699951999998</v>
      </c>
      <c r="AF2584">
        <f t="shared" si="3253"/>
        <v>1854.3083293333332</v>
      </c>
      <c r="AG2584">
        <f t="shared" si="3275"/>
        <v>1812.0500000999996</v>
      </c>
      <c r="AH2584">
        <f t="shared" si="3260"/>
        <v>1839.6699952000004</v>
      </c>
      <c r="AI2584">
        <f t="shared" si="3261"/>
        <v>1879.1643909914249</v>
      </c>
      <c r="AJ2584">
        <f t="shared" si="3262"/>
        <v>1800.1755994085759</v>
      </c>
      <c r="AK2584">
        <f t="shared" si="3263"/>
        <v>0.93525230746110821</v>
      </c>
      <c r="AL2584">
        <f t="shared" si="3242"/>
        <v>0.48796661703130406</v>
      </c>
      <c r="AM2584">
        <f t="shared" si="3243"/>
        <v>1582101.468637256</v>
      </c>
      <c r="AN2584">
        <f t="shared" si="3276"/>
        <v>-28115.63402262656</v>
      </c>
      <c r="AO2584">
        <f t="shared" si="3277"/>
        <v>74415114</v>
      </c>
      <c r="AP2584">
        <f t="shared" si="3199"/>
        <v>-3.7782155413517961E-4</v>
      </c>
      <c r="AQ2584">
        <f t="shared" si="3200"/>
        <v>1855.2864737877674</v>
      </c>
      <c r="AR2584">
        <f t="shared" si="3201"/>
        <v>1856.1175287062235</v>
      </c>
      <c r="AS2584">
        <f t="shared" si="3202"/>
        <v>1841.4168436131858</v>
      </c>
      <c r="AT2584">
        <f t="shared" si="3203"/>
        <v>1815.8991353475521</v>
      </c>
      <c r="AU2584">
        <f t="shared" si="3204"/>
        <v>1835.9115269728625</v>
      </c>
      <c r="AV2584">
        <f t="shared" si="3205"/>
        <v>1802.3003078179336</v>
      </c>
      <c r="AW2584">
        <f t="shared" si="3206"/>
        <v>33.611219154928904</v>
      </c>
      <c r="AX2584">
        <f t="shared" si="3233"/>
        <v>31.660794142012534</v>
      </c>
      <c r="AY2584">
        <f t="shared" si="3207"/>
        <v>1.9504250129163694</v>
      </c>
      <c r="AZ2584">
        <f t="shared" si="3244"/>
        <v>1870.3333739999998</v>
      </c>
      <c r="BA2584">
        <f t="shared" si="3245"/>
        <v>6064056586.1841412</v>
      </c>
      <c r="BB2584">
        <f t="shared" si="3248"/>
        <v>6064056586.1841412</v>
      </c>
      <c r="BC2584">
        <f t="shared" si="3249"/>
        <v>0</v>
      </c>
      <c r="BD2584">
        <f t="shared" si="3264"/>
        <v>57948256255.190422</v>
      </c>
      <c r="BE2584">
        <f t="shared" si="3265"/>
        <v>43068179311.386887</v>
      </c>
      <c r="BF2584">
        <f t="shared" si="3266"/>
        <v>1.3455004874067049</v>
      </c>
      <c r="BG2584">
        <f t="shared" si="3267"/>
        <v>57.365176201449145</v>
      </c>
      <c r="BH2584">
        <f t="shared" si="3208"/>
        <v>236474066</v>
      </c>
      <c r="BI2584">
        <f t="shared" si="3209"/>
        <v>1.8649066977979052</v>
      </c>
      <c r="BJ2584">
        <f t="shared" si="3250"/>
        <v>2170.0072999999975</v>
      </c>
      <c r="BK2584">
        <f t="shared" si="3210"/>
        <v>1.2261362408119843E-2</v>
      </c>
      <c r="BL2584">
        <f t="shared" si="3211"/>
        <v>1.0122613624081198</v>
      </c>
      <c r="BM2584">
        <f t="shared" si="3212"/>
        <v>20.815374252170351</v>
      </c>
      <c r="BN2584">
        <f t="shared" si="3213"/>
        <v>1868.4750365</v>
      </c>
      <c r="BO2584">
        <f t="shared" si="3252"/>
        <v>1857.9250244</v>
      </c>
      <c r="BP2584">
        <f t="shared" si="3214"/>
        <v>1790.4019183235291</v>
      </c>
      <c r="BQ2584">
        <f t="shared" si="3215"/>
        <v>67.523106076470867</v>
      </c>
      <c r="BR2584">
        <f t="shared" si="3216"/>
        <v>51.600097999999889</v>
      </c>
      <c r="BS2584">
        <f t="shared" si="3217"/>
        <v>38.450072999999975</v>
      </c>
      <c r="BT2584">
        <f t="shared" si="3218"/>
        <v>43.599975000000086</v>
      </c>
      <c r="BU2584">
        <f t="shared" si="3219"/>
        <v>27.949951000000056</v>
      </c>
      <c r="BV2584">
        <f t="shared" si="3220"/>
        <v>1857.4866700666669</v>
      </c>
      <c r="BW2584">
        <f t="shared" si="3221"/>
        <v>1856.5785727142854</v>
      </c>
      <c r="BX2584">
        <f t="shared" si="3222"/>
        <v>1848.3472723818181</v>
      </c>
      <c r="BY2584">
        <f t="shared" si="3223"/>
        <v>1832.6280948666667</v>
      </c>
      <c r="BZ2584">
        <f t="shared" si="3224"/>
        <v>1885.150024</v>
      </c>
      <c r="CA2584">
        <f t="shared" si="3225"/>
        <v>1799.5500489999999</v>
      </c>
      <c r="CB2584">
        <f t="shared" si="3226"/>
        <v>1852.51065389</v>
      </c>
      <c r="CC2584">
        <f t="shared" si="3227"/>
        <v>1852.1134643583337</v>
      </c>
      <c r="CD2584">
        <f t="shared" si="3228"/>
        <v>1827.4342237521032</v>
      </c>
      <c r="CE2584">
        <f t="shared" si="3229"/>
        <v>1776.9010369564362</v>
      </c>
      <c r="CF2584">
        <f t="shared" si="3230"/>
        <v>1851.349976</v>
      </c>
      <c r="CG2584">
        <f t="shared" si="3231"/>
        <v>1857.8000489999999</v>
      </c>
      <c r="CH2584">
        <f t="shared" si="3232"/>
        <v>1841.099976</v>
      </c>
    </row>
    <row r="2585" spans="1:86">
      <c r="A2585" s="1">
        <v>43285</v>
      </c>
      <c r="B2585">
        <v>1879.900024</v>
      </c>
      <c r="C2585">
        <v>1879.900024</v>
      </c>
      <c r="D2585">
        <v>1857.150024</v>
      </c>
      <c r="E2585">
        <v>1866.150024</v>
      </c>
      <c r="F2585">
        <v>2700614</v>
      </c>
      <c r="G2585">
        <f t="shared" si="3246"/>
        <v>-563864.4615384615</v>
      </c>
      <c r="H2585">
        <f t="shared" si="3274"/>
        <v>-5549819.0352379419</v>
      </c>
      <c r="I2585">
        <f t="shared" si="3247"/>
        <v>1870.775024</v>
      </c>
      <c r="J2585">
        <f t="shared" si="3254"/>
        <v>1870.775024</v>
      </c>
      <c r="K2585">
        <f t="shared" si="3255"/>
        <v>1814.875</v>
      </c>
      <c r="L2585">
        <f t="shared" si="3256"/>
        <v>1</v>
      </c>
      <c r="M2585">
        <f t="shared" si="3257"/>
        <v>8</v>
      </c>
      <c r="N2585">
        <f t="shared" si="3258"/>
        <v>90</v>
      </c>
      <c r="O2585">
        <f t="shared" si="3259"/>
        <v>20</v>
      </c>
      <c r="P2585">
        <f t="shared" si="3234"/>
        <v>22.75</v>
      </c>
      <c r="Q2585">
        <f t="shared" si="3235"/>
        <v>13.75</v>
      </c>
      <c r="R2585">
        <f t="shared" si="3236"/>
        <v>9</v>
      </c>
      <c r="S2585">
        <f t="shared" si="3237"/>
        <v>22.75</v>
      </c>
      <c r="T2585">
        <f t="shared" si="3273"/>
        <v>30.151465292302852</v>
      </c>
      <c r="U2585">
        <f t="shared" si="3238"/>
        <v>7.5999759999999696</v>
      </c>
      <c r="V2585">
        <f t="shared" si="3239"/>
        <v>-4.9499519999999393</v>
      </c>
      <c r="W2585">
        <f t="shared" si="3240"/>
        <v>7.5999759999999696</v>
      </c>
      <c r="X2585">
        <f t="shared" si="3241"/>
        <v>0</v>
      </c>
      <c r="Y2585">
        <f t="shared" si="3271"/>
        <v>9.0945928367735593</v>
      </c>
      <c r="Z2585">
        <f t="shared" si="3272"/>
        <v>3.6990590547690507</v>
      </c>
      <c r="AA2585">
        <f t="shared" si="3268"/>
        <v>30.163021095678726</v>
      </c>
      <c r="AB2585">
        <f t="shared" si="3269"/>
        <v>12.26825634810311</v>
      </c>
      <c r="AC2585">
        <f t="shared" si="3270"/>
        <v>42.173523461047793</v>
      </c>
      <c r="AD2585">
        <f t="shared" si="3198"/>
        <v>39.578120889521031</v>
      </c>
      <c r="AE2585">
        <f t="shared" si="3251"/>
        <v>1856.4</v>
      </c>
      <c r="AF2585">
        <f t="shared" si="3253"/>
        <v>1856.6666666666667</v>
      </c>
      <c r="AG2585">
        <f t="shared" si="3275"/>
        <v>1819.0700013000001</v>
      </c>
      <c r="AH2585">
        <f t="shared" si="3260"/>
        <v>1844.0400024999999</v>
      </c>
      <c r="AI2585">
        <f t="shared" si="3261"/>
        <v>1884.6021060564722</v>
      </c>
      <c r="AJ2585">
        <f t="shared" si="3262"/>
        <v>1803.4778989435276</v>
      </c>
      <c r="AK2585">
        <f t="shared" si="3263"/>
        <v>0.77254530166584712</v>
      </c>
      <c r="AL2585">
        <f t="shared" si="3242"/>
        <v>-0.2087912087912088</v>
      </c>
      <c r="AM2585">
        <f t="shared" si="3243"/>
        <v>-563864.4615384615</v>
      </c>
      <c r="AN2585">
        <f t="shared" si="3276"/>
        <v>-750922.28388697933</v>
      </c>
      <c r="AO2585">
        <f t="shared" si="3277"/>
        <v>74879216</v>
      </c>
      <c r="AP2585">
        <f t="shared" si="3199"/>
        <v>-1.0028447465141452E-2</v>
      </c>
      <c r="AQ2585">
        <f t="shared" si="3200"/>
        <v>1858.9800808599264</v>
      </c>
      <c r="AR2585">
        <f t="shared" si="3201"/>
        <v>1863.0095469899497</v>
      </c>
      <c r="AS2585">
        <f t="shared" si="3202"/>
        <v>1845.8688160828124</v>
      </c>
      <c r="AT2585">
        <f t="shared" si="3203"/>
        <v>1820.4217153262725</v>
      </c>
      <c r="AU2585">
        <f t="shared" si="3204"/>
        <v>1840.4473015269332</v>
      </c>
      <c r="AV2585">
        <f t="shared" si="3205"/>
        <v>1806.7697879506782</v>
      </c>
      <c r="AW2585">
        <f t="shared" si="3206"/>
        <v>33.677513576255024</v>
      </c>
      <c r="AX2585">
        <f t="shared" si="3233"/>
        <v>32.064138028861031</v>
      </c>
      <c r="AY2585">
        <f t="shared" si="3207"/>
        <v>1.6133755473939928</v>
      </c>
      <c r="AZ2585">
        <f t="shared" si="3244"/>
        <v>1867.7333573333333</v>
      </c>
      <c r="BA2585">
        <f t="shared" si="3245"/>
        <v>5044026853.0814028</v>
      </c>
      <c r="BB2585">
        <f t="shared" si="3248"/>
        <v>0</v>
      </c>
      <c r="BC2585">
        <f t="shared" si="3249"/>
        <v>5044026853.0814028</v>
      </c>
      <c r="BD2585">
        <f t="shared" si="3264"/>
        <v>57948256255.190422</v>
      </c>
      <c r="BE2585">
        <f t="shared" si="3265"/>
        <v>41231307308.915024</v>
      </c>
      <c r="BF2585">
        <f t="shared" si="3266"/>
        <v>1.4054430974266214</v>
      </c>
      <c r="BG2585">
        <f t="shared" si="3267"/>
        <v>58.427617719587097</v>
      </c>
      <c r="BH2585">
        <f t="shared" si="3208"/>
        <v>233773452</v>
      </c>
      <c r="BI2585">
        <f t="shared" si="3209"/>
        <v>1.8639626255015929</v>
      </c>
      <c r="BJ2585">
        <f t="shared" si="3250"/>
        <v>-890.00249999999141</v>
      </c>
      <c r="BK2585">
        <f t="shared" si="3210"/>
        <v>-4.2154824009184794E-3</v>
      </c>
      <c r="BL2585">
        <f t="shared" si="3211"/>
        <v>0.99578451759908149</v>
      </c>
      <c r="BM2585">
        <f t="shared" si="3212"/>
        <v>21.378105654336995</v>
      </c>
      <c r="BN2585">
        <f t="shared" si="3213"/>
        <v>1868.525024</v>
      </c>
      <c r="BO2585">
        <f t="shared" si="3252"/>
        <v>1857.9900268000001</v>
      </c>
      <c r="BP2585">
        <f t="shared" si="3214"/>
        <v>1793.8207433529406</v>
      </c>
      <c r="BQ2585">
        <f t="shared" si="3215"/>
        <v>64.16928344705957</v>
      </c>
      <c r="BR2585">
        <f t="shared" si="3216"/>
        <v>46.800048000000061</v>
      </c>
      <c r="BS2585">
        <f t="shared" si="3217"/>
        <v>39.550048000000061</v>
      </c>
      <c r="BT2585">
        <f t="shared" si="3218"/>
        <v>47.90002400000003</v>
      </c>
      <c r="BU2585">
        <f t="shared" si="3219"/>
        <v>47.90002400000003</v>
      </c>
      <c r="BV2585">
        <f t="shared" si="3220"/>
        <v>1861.2800130000001</v>
      </c>
      <c r="BW2585">
        <f t="shared" si="3221"/>
        <v>1859.9619140476188</v>
      </c>
      <c r="BX2585">
        <f t="shared" si="3222"/>
        <v>1853.1618230727272</v>
      </c>
      <c r="BY2585">
        <f t="shared" si="3223"/>
        <v>1837.7804780952385</v>
      </c>
      <c r="BZ2585">
        <f t="shared" si="3224"/>
        <v>1885.150024</v>
      </c>
      <c r="CA2585">
        <f t="shared" si="3225"/>
        <v>1799.5500489999999</v>
      </c>
      <c r="CB2585">
        <f t="shared" si="3226"/>
        <v>1849.1108125666665</v>
      </c>
      <c r="CC2585">
        <f t="shared" si="3227"/>
        <v>1853.2033226861111</v>
      </c>
      <c r="CD2585">
        <f t="shared" si="3228"/>
        <v>1829.9053330599211</v>
      </c>
      <c r="CE2585">
        <f t="shared" si="3229"/>
        <v>1786.8483809566151</v>
      </c>
      <c r="CF2585">
        <f t="shared" si="3230"/>
        <v>1874.0500489999999</v>
      </c>
      <c r="CG2585">
        <f t="shared" si="3231"/>
        <v>1879.900024</v>
      </c>
      <c r="CH2585">
        <f t="shared" si="3232"/>
        <v>1857.0500489999999</v>
      </c>
    </row>
    <row r="2586" spans="1:86">
      <c r="A2586" s="1">
        <v>43286</v>
      </c>
      <c r="B2586">
        <v>1873</v>
      </c>
      <c r="C2586">
        <v>1887.5</v>
      </c>
      <c r="D2586">
        <v>1862.099976</v>
      </c>
      <c r="E2586">
        <v>1880.3000489999999</v>
      </c>
      <c r="F2586">
        <v>2472571</v>
      </c>
      <c r="G2586">
        <f t="shared" si="3246"/>
        <v>1070809.3289070029</v>
      </c>
      <c r="H2586">
        <f t="shared" si="3274"/>
        <v>-4479009.7063309392</v>
      </c>
      <c r="I2586">
        <f t="shared" si="3247"/>
        <v>1875.7250062499998</v>
      </c>
      <c r="J2586">
        <f t="shared" si="3254"/>
        <v>1875.7250062499998</v>
      </c>
      <c r="K2586">
        <f t="shared" si="3255"/>
        <v>1814.875</v>
      </c>
      <c r="L2586">
        <f t="shared" si="3256"/>
        <v>1</v>
      </c>
      <c r="M2586">
        <f t="shared" si="3257"/>
        <v>9</v>
      </c>
      <c r="N2586">
        <f t="shared" si="3258"/>
        <v>90</v>
      </c>
      <c r="O2586">
        <f t="shared" si="3259"/>
        <v>10</v>
      </c>
      <c r="P2586">
        <f t="shared" si="3234"/>
        <v>25.40002400000003</v>
      </c>
      <c r="Q2586">
        <f t="shared" si="3235"/>
        <v>7.1999510000000555</v>
      </c>
      <c r="R2586">
        <f t="shared" si="3236"/>
        <v>18.200072999999975</v>
      </c>
      <c r="S2586">
        <f t="shared" si="3237"/>
        <v>25.40002400000003</v>
      </c>
      <c r="T2586">
        <f t="shared" si="3273"/>
        <v>29.812076628566935</v>
      </c>
      <c r="U2586">
        <f t="shared" si="3238"/>
        <v>33.5</v>
      </c>
      <c r="V2586">
        <f t="shared" si="3239"/>
        <v>-19.550048000000061</v>
      </c>
      <c r="W2586">
        <f t="shared" si="3240"/>
        <v>33.5</v>
      </c>
      <c r="X2586">
        <f t="shared" si="3241"/>
        <v>0</v>
      </c>
      <c r="Y2586">
        <f t="shared" si="3271"/>
        <v>10.837836205575448</v>
      </c>
      <c r="Z2586">
        <f t="shared" si="3272"/>
        <v>3.4348405508569755</v>
      </c>
      <c r="AA2586">
        <f t="shared" si="3268"/>
        <v>36.353845257429228</v>
      </c>
      <c r="AB2586">
        <f t="shared" si="3269"/>
        <v>11.521641359145024</v>
      </c>
      <c r="AC2586">
        <f t="shared" si="3270"/>
        <v>51.868306002110529</v>
      </c>
      <c r="AD2586">
        <f t="shared" si="3198"/>
        <v>39.914303162342549</v>
      </c>
      <c r="AE2586">
        <f t="shared" si="3251"/>
        <v>1863.9200195999997</v>
      </c>
      <c r="AF2586">
        <f t="shared" si="3253"/>
        <v>1860.3833414999999</v>
      </c>
      <c r="AG2586">
        <f t="shared" si="3275"/>
        <v>1826.3075013000002</v>
      </c>
      <c r="AH2586">
        <f t="shared" si="3260"/>
        <v>1850.1350097999998</v>
      </c>
      <c r="AI2586">
        <f t="shared" si="3261"/>
        <v>1892.3104198681824</v>
      </c>
      <c r="AJ2586">
        <f t="shared" si="3262"/>
        <v>1807.9595997318172</v>
      </c>
      <c r="AK2586">
        <f t="shared" si="3263"/>
        <v>0.85761405936817237</v>
      </c>
      <c r="AL2586">
        <f t="shared" si="3242"/>
        <v>0.43307526008636471</v>
      </c>
      <c r="AM2586">
        <f t="shared" si="3243"/>
        <v>1070809.3289070029</v>
      </c>
      <c r="AN2586">
        <f t="shared" si="3276"/>
        <v>482783.27750325785</v>
      </c>
      <c r="AO2586">
        <f t="shared" si="3277"/>
        <v>74937025</v>
      </c>
      <c r="AP2586">
        <f t="shared" si="3199"/>
        <v>6.442519935949657E-3</v>
      </c>
      <c r="AQ2586">
        <f t="shared" si="3200"/>
        <v>1866.2288700275515</v>
      </c>
      <c r="AR2586">
        <f t="shared" si="3201"/>
        <v>1877.2425621328141</v>
      </c>
      <c r="AS2586">
        <f t="shared" si="3202"/>
        <v>1852.0664380079061</v>
      </c>
      <c r="AT2586">
        <f t="shared" si="3203"/>
        <v>1825.810765356908</v>
      </c>
      <c r="AU2586">
        <f t="shared" si="3204"/>
        <v>1846.4252136478931</v>
      </c>
      <c r="AV2586">
        <f t="shared" si="3205"/>
        <v>1811.9169062241308</v>
      </c>
      <c r="AW2586">
        <f t="shared" si="3206"/>
        <v>34.50830742376229</v>
      </c>
      <c r="AX2586">
        <f t="shared" si="3233"/>
        <v>32.552971907841282</v>
      </c>
      <c r="AY2586">
        <f t="shared" si="3207"/>
        <v>1.9553355159210071</v>
      </c>
      <c r="AZ2586">
        <f t="shared" si="3244"/>
        <v>1876.6333416666666</v>
      </c>
      <c r="BA2586">
        <f t="shared" si="3245"/>
        <v>4640109178.2380915</v>
      </c>
      <c r="BB2586">
        <f t="shared" si="3248"/>
        <v>4640109178.2380915</v>
      </c>
      <c r="BC2586">
        <f t="shared" si="3249"/>
        <v>0</v>
      </c>
      <c r="BD2586">
        <f t="shared" si="3264"/>
        <v>45826046986.867317</v>
      </c>
      <c r="BE2586">
        <f t="shared" si="3265"/>
        <v>41231307308.915024</v>
      </c>
      <c r="BF2586">
        <f t="shared" si="3266"/>
        <v>1.1114381274289311</v>
      </c>
      <c r="BG2586">
        <f t="shared" si="3267"/>
        <v>52.638915296197375</v>
      </c>
      <c r="BH2586">
        <f t="shared" si="3208"/>
        <v>236246023</v>
      </c>
      <c r="BI2586">
        <f t="shared" si="3209"/>
        <v>1.9045193135083909</v>
      </c>
      <c r="BJ2586">
        <f t="shared" si="3250"/>
        <v>1315.0024999999914</v>
      </c>
      <c r="BK2586">
        <f t="shared" si="3210"/>
        <v>7.5824691573671216E-3</v>
      </c>
      <c r="BL2586">
        <f t="shared" si="3211"/>
        <v>1.0075824691573672</v>
      </c>
      <c r="BM2586">
        <f t="shared" si="3212"/>
        <v>22.228392844509106</v>
      </c>
      <c r="BN2586">
        <f t="shared" si="3213"/>
        <v>1874.799988</v>
      </c>
      <c r="BO2586">
        <f t="shared" si="3252"/>
        <v>1863.2200195</v>
      </c>
      <c r="BP2586">
        <f t="shared" si="3214"/>
        <v>1797.6700080588232</v>
      </c>
      <c r="BQ2586">
        <f t="shared" si="3215"/>
        <v>65.550011441176821</v>
      </c>
      <c r="BR2586">
        <f t="shared" si="3216"/>
        <v>70.5</v>
      </c>
      <c r="BS2586">
        <f t="shared" si="3217"/>
        <v>62.549927000000025</v>
      </c>
      <c r="BT2586">
        <f t="shared" si="3218"/>
        <v>60.5</v>
      </c>
      <c r="BU2586">
        <f t="shared" si="3219"/>
        <v>46</v>
      </c>
      <c r="BV2586">
        <f t="shared" si="3220"/>
        <v>1869.2466959999997</v>
      </c>
      <c r="BW2586">
        <f t="shared" si="3221"/>
        <v>1866.7143090000002</v>
      </c>
      <c r="BX2586">
        <f t="shared" si="3222"/>
        <v>1859.7545587999998</v>
      </c>
      <c r="BY2586">
        <f t="shared" si="3223"/>
        <v>1843.6119112095239</v>
      </c>
      <c r="BZ2586">
        <f t="shared" si="3224"/>
        <v>1887.5</v>
      </c>
      <c r="CA2586">
        <f t="shared" si="3225"/>
        <v>1799.5500489999999</v>
      </c>
      <c r="CB2586">
        <f t="shared" si="3226"/>
        <v>1855.75233897</v>
      </c>
      <c r="CC2586">
        <f t="shared" si="3227"/>
        <v>1850.9895673888889</v>
      </c>
      <c r="CD2586">
        <f t="shared" si="3228"/>
        <v>1834.2106545595634</v>
      </c>
      <c r="CE2586">
        <f t="shared" si="3229"/>
        <v>1796.8701612236152</v>
      </c>
      <c r="CF2586">
        <f t="shared" si="3230"/>
        <v>1866.150024</v>
      </c>
      <c r="CG2586">
        <f t="shared" si="3231"/>
        <v>1879.900024</v>
      </c>
      <c r="CH2586">
        <f t="shared" si="3232"/>
        <v>1857.150024</v>
      </c>
    </row>
    <row r="2587" spans="1:86">
      <c r="A2587" s="1">
        <v>43287</v>
      </c>
      <c r="B2587">
        <v>1882.849976</v>
      </c>
      <c r="C2587">
        <v>1921</v>
      </c>
      <c r="D2587">
        <v>1881.650024</v>
      </c>
      <c r="E2587">
        <v>1912.9499510000001</v>
      </c>
      <c r="F2587">
        <v>3713781</v>
      </c>
      <c r="G2587">
        <f t="shared" si="3246"/>
        <v>2194282.2828841973</v>
      </c>
      <c r="H2587">
        <f t="shared" si="3274"/>
        <v>-2284727.4234467419</v>
      </c>
      <c r="I2587">
        <f t="shared" si="3247"/>
        <v>1899.6124877500001</v>
      </c>
      <c r="J2587">
        <f t="shared" si="3254"/>
        <v>1899.6124877500001</v>
      </c>
      <c r="K2587">
        <f t="shared" si="3255"/>
        <v>1814.875</v>
      </c>
      <c r="L2587">
        <f t="shared" si="3256"/>
        <v>1</v>
      </c>
      <c r="M2587">
        <f t="shared" si="3257"/>
        <v>10</v>
      </c>
      <c r="N2587">
        <f t="shared" si="3258"/>
        <v>90</v>
      </c>
      <c r="O2587">
        <f t="shared" si="3259"/>
        <v>0</v>
      </c>
      <c r="P2587">
        <f t="shared" si="3234"/>
        <v>39.34997599999997</v>
      </c>
      <c r="Q2587">
        <f t="shared" si="3235"/>
        <v>8.0500489999999445</v>
      </c>
      <c r="R2587">
        <f t="shared" si="3236"/>
        <v>31.299927000000025</v>
      </c>
      <c r="S2587">
        <f t="shared" si="3237"/>
        <v>39.34997599999997</v>
      </c>
      <c r="T2587">
        <f t="shared" si="3273"/>
        <v>30.493355155097866</v>
      </c>
      <c r="U2587">
        <f t="shared" si="3238"/>
        <v>3.4000240000000304</v>
      </c>
      <c r="V2587">
        <f t="shared" si="3239"/>
        <v>5.1500240000000304</v>
      </c>
      <c r="W2587">
        <f t="shared" si="3240"/>
        <v>0</v>
      </c>
      <c r="X2587">
        <f t="shared" si="3241"/>
        <v>5.1500240000000304</v>
      </c>
      <c r="Y2587">
        <f t="shared" si="3271"/>
        <v>10.063705048034345</v>
      </c>
      <c r="Z2587">
        <f t="shared" si="3272"/>
        <v>3.5573536543671938</v>
      </c>
      <c r="AA2587">
        <f t="shared" si="3268"/>
        <v>33.002944401649088</v>
      </c>
      <c r="AB2587">
        <f t="shared" si="3269"/>
        <v>11.66599620236436</v>
      </c>
      <c r="AC2587">
        <f t="shared" si="3270"/>
        <v>47.766855248336981</v>
      </c>
      <c r="AD2587">
        <f t="shared" si="3198"/>
        <v>40.015982974504333</v>
      </c>
      <c r="AE2587">
        <f t="shared" si="3251"/>
        <v>1876.9600097999999</v>
      </c>
      <c r="AF2587">
        <f t="shared" si="3253"/>
        <v>1872.0916748333332</v>
      </c>
      <c r="AG2587">
        <f t="shared" si="3275"/>
        <v>1834.6000000500001</v>
      </c>
      <c r="AH2587">
        <f t="shared" si="3260"/>
        <v>1860.45</v>
      </c>
      <c r="AI2587">
        <f t="shared" si="3261"/>
        <v>1908.2065936097295</v>
      </c>
      <c r="AJ2587">
        <f t="shared" si="3262"/>
        <v>1812.6934063902706</v>
      </c>
      <c r="AK2587">
        <f t="shared" si="3263"/>
        <v>1.0496618061689418</v>
      </c>
      <c r="AL2587">
        <f t="shared" si="3242"/>
        <v>0.59084859416432933</v>
      </c>
      <c r="AM2587">
        <f t="shared" si="3243"/>
        <v>2194282.2828841973</v>
      </c>
      <c r="AN2587">
        <f t="shared" si="3276"/>
        <v>2457074.4862595908</v>
      </c>
      <c r="AO2587">
        <f t="shared" si="3277"/>
        <v>76068668</v>
      </c>
      <c r="AP2587">
        <f t="shared" si="3199"/>
        <v>3.2300742879572845E-2</v>
      </c>
      <c r="AQ2587">
        <f t="shared" si="3200"/>
        <v>1882.114037558184</v>
      </c>
      <c r="AR2587">
        <f t="shared" si="3201"/>
        <v>1878.883431924962</v>
      </c>
      <c r="AS2587">
        <f t="shared" si="3202"/>
        <v>1863.025470346483</v>
      </c>
      <c r="AT2587">
        <f t="shared" si="3203"/>
        <v>1833.6532920647862</v>
      </c>
      <c r="AU2587">
        <f t="shared" si="3204"/>
        <v>1856.4039242507092</v>
      </c>
      <c r="AV2587">
        <f t="shared" si="3205"/>
        <v>1818.9892193584417</v>
      </c>
      <c r="AW2587">
        <f t="shared" si="3206"/>
        <v>37.414704892267537</v>
      </c>
      <c r="AX2587">
        <f t="shared" si="3233"/>
        <v>33.525318504726535</v>
      </c>
      <c r="AY2587">
        <f t="shared" si="3207"/>
        <v>3.889386387541002</v>
      </c>
      <c r="AZ2587">
        <f t="shared" si="3244"/>
        <v>1905.1999916666666</v>
      </c>
      <c r="BA2587">
        <f t="shared" si="3245"/>
        <v>7075495530.2518244</v>
      </c>
      <c r="BB2587">
        <f t="shared" si="3248"/>
        <v>7075495530.2518244</v>
      </c>
      <c r="BC2587">
        <f t="shared" si="3249"/>
        <v>0</v>
      </c>
      <c r="BD2587">
        <f t="shared" si="3264"/>
        <v>44300968972.177368</v>
      </c>
      <c r="BE2587">
        <f t="shared" si="3265"/>
        <v>41231307308.915024</v>
      </c>
      <c r="BF2587">
        <f t="shared" si="3266"/>
        <v>1.0744497776959554</v>
      </c>
      <c r="BG2587">
        <f t="shared" si="3267"/>
        <v>51.794446375526256</v>
      </c>
      <c r="BH2587">
        <f t="shared" si="3208"/>
        <v>239959804</v>
      </c>
      <c r="BI2587">
        <f t="shared" si="3209"/>
        <v>2.056895362220108</v>
      </c>
      <c r="BJ2587">
        <f t="shared" si="3250"/>
        <v>3164.9902000000111</v>
      </c>
      <c r="BK2587">
        <f t="shared" si="3210"/>
        <v>1.7364197813728884E-2</v>
      </c>
      <c r="BL2587">
        <f t="shared" si="3211"/>
        <v>1.0173641978137289</v>
      </c>
      <c r="BM2587">
        <f t="shared" si="3212"/>
        <v>25.169934849631183</v>
      </c>
      <c r="BN2587">
        <f t="shared" si="3213"/>
        <v>1901.325012</v>
      </c>
      <c r="BO2587">
        <f t="shared" si="3252"/>
        <v>1872.5150146000001</v>
      </c>
      <c r="BP2587">
        <f t="shared" si="3214"/>
        <v>1801.311478573529</v>
      </c>
      <c r="BQ2587">
        <f t="shared" si="3215"/>
        <v>71.203536026471056</v>
      </c>
      <c r="BR2587">
        <f t="shared" si="3216"/>
        <v>93.699951000000056</v>
      </c>
      <c r="BS2587">
        <f t="shared" si="3217"/>
        <v>75.65002400000003</v>
      </c>
      <c r="BT2587">
        <f t="shared" si="3218"/>
        <v>98.65002400000003</v>
      </c>
      <c r="BU2587">
        <f t="shared" si="3219"/>
        <v>70.949951999999939</v>
      </c>
      <c r="BV2587">
        <f t="shared" si="3220"/>
        <v>1885.5900064666669</v>
      </c>
      <c r="BW2587">
        <f t="shared" si="3221"/>
        <v>1881.7333402857143</v>
      </c>
      <c r="BX2587">
        <f t="shared" si="3222"/>
        <v>1871.1754572</v>
      </c>
      <c r="BY2587">
        <f t="shared" si="3223"/>
        <v>1851.8635730857143</v>
      </c>
      <c r="BZ2587">
        <f t="shared" si="3224"/>
        <v>1921</v>
      </c>
      <c r="CA2587">
        <f t="shared" si="3225"/>
        <v>1806</v>
      </c>
      <c r="CB2587">
        <f t="shared" si="3226"/>
        <v>1864.5645078266666</v>
      </c>
      <c r="CC2587">
        <f t="shared" si="3227"/>
        <v>1858.4755616138889</v>
      </c>
      <c r="CD2587">
        <f t="shared" si="3228"/>
        <v>1844.5833717799208</v>
      </c>
      <c r="CE2587">
        <f t="shared" si="3229"/>
        <v>1806.6508197060612</v>
      </c>
      <c r="CF2587">
        <f t="shared" si="3230"/>
        <v>1880.3000489999999</v>
      </c>
      <c r="CG2587">
        <f t="shared" si="3231"/>
        <v>1887.5</v>
      </c>
      <c r="CH2587">
        <f t="shared" si="3232"/>
        <v>1862.099976</v>
      </c>
    </row>
    <row r="2588" spans="1:86">
      <c r="A2588" s="1">
        <v>43290</v>
      </c>
      <c r="B2588">
        <v>1924</v>
      </c>
      <c r="C2588">
        <v>1924.400024</v>
      </c>
      <c r="D2588">
        <v>1876.5</v>
      </c>
      <c r="E2588">
        <v>1883</v>
      </c>
      <c r="F2588">
        <v>6151747</v>
      </c>
      <c r="G2588">
        <f t="shared" si="3246"/>
        <v>-4482171.4064679397</v>
      </c>
      <c r="H2588">
        <f t="shared" si="3274"/>
        <v>-6766898.8299146816</v>
      </c>
      <c r="I2588">
        <f t="shared" si="3247"/>
        <v>1901.9750060000001</v>
      </c>
      <c r="J2588">
        <f t="shared" si="3254"/>
        <v>1901.9750060000001</v>
      </c>
      <c r="K2588">
        <f t="shared" si="3255"/>
        <v>1839.25</v>
      </c>
      <c r="L2588">
        <f t="shared" si="3256"/>
        <v>1</v>
      </c>
      <c r="M2588">
        <f t="shared" si="3257"/>
        <v>10</v>
      </c>
      <c r="N2588">
        <f t="shared" si="3258"/>
        <v>90</v>
      </c>
      <c r="O2588">
        <f t="shared" si="3259"/>
        <v>0</v>
      </c>
      <c r="P2588">
        <f t="shared" si="3234"/>
        <v>47.90002400000003</v>
      </c>
      <c r="Q2588">
        <f t="shared" si="3235"/>
        <v>41.40002400000003</v>
      </c>
      <c r="R2588">
        <f t="shared" si="3236"/>
        <v>6.5</v>
      </c>
      <c r="S2588">
        <f t="shared" si="3237"/>
        <v>47.90002400000003</v>
      </c>
      <c r="T2588">
        <f t="shared" si="3273"/>
        <v>31.736688644019448</v>
      </c>
      <c r="U2588">
        <f t="shared" si="3238"/>
        <v>-25.5</v>
      </c>
      <c r="V2588">
        <f t="shared" si="3239"/>
        <v>5.75</v>
      </c>
      <c r="W2588">
        <f t="shared" si="3240"/>
        <v>0</v>
      </c>
      <c r="X2588">
        <f t="shared" si="3241"/>
        <v>5.75</v>
      </c>
      <c r="Y2588">
        <f t="shared" si="3271"/>
        <v>9.3448689731747496</v>
      </c>
      <c r="Z2588">
        <f t="shared" si="3272"/>
        <v>3.7139712504838229</v>
      </c>
      <c r="AA2588">
        <f t="shared" si="3268"/>
        <v>29.445003157050298</v>
      </c>
      <c r="AB2588">
        <f t="shared" si="3269"/>
        <v>11.702453561372712</v>
      </c>
      <c r="AC2588">
        <f t="shared" si="3270"/>
        <v>43.119431942275284</v>
      </c>
      <c r="AD2588">
        <f t="shared" si="3198"/>
        <v>39.914743585807919</v>
      </c>
      <c r="AE2588">
        <f t="shared" si="3251"/>
        <v>1883.2900145999999</v>
      </c>
      <c r="AF2588">
        <f t="shared" si="3253"/>
        <v>1877.9666748333332</v>
      </c>
      <c r="AG2588">
        <f t="shared" si="3275"/>
        <v>1841.2650024999998</v>
      </c>
      <c r="AH2588">
        <f t="shared" si="3260"/>
        <v>1866.825</v>
      </c>
      <c r="AI2588">
        <f t="shared" si="3261"/>
        <v>1907.3534435082336</v>
      </c>
      <c r="AJ2588">
        <f t="shared" si="3262"/>
        <v>1826.2965564917665</v>
      </c>
      <c r="AK2588">
        <f t="shared" si="3263"/>
        <v>0.69955121144380905</v>
      </c>
      <c r="AL2588">
        <f t="shared" si="3242"/>
        <v>-0.72860138859220636</v>
      </c>
      <c r="AM2588">
        <f t="shared" si="3243"/>
        <v>-4482171.4064679397</v>
      </c>
      <c r="AN2588">
        <f t="shared" si="3276"/>
        <v>-1305891.5012561614</v>
      </c>
      <c r="AO2588">
        <f t="shared" si="3277"/>
        <v>80041037</v>
      </c>
      <c r="AP2588">
        <f t="shared" si="3199"/>
        <v>-1.6315274641633657E-2</v>
      </c>
      <c r="AQ2588">
        <f t="shared" si="3200"/>
        <v>1882.4152647884014</v>
      </c>
      <c r="AR2588">
        <f t="shared" si="3201"/>
        <v>1877.8051469863478</v>
      </c>
      <c r="AS2588">
        <f t="shared" si="3202"/>
        <v>1866.620885684116</v>
      </c>
      <c r="AT2588">
        <f t="shared" si="3203"/>
        <v>1838.0944957789554</v>
      </c>
      <c r="AU2588">
        <f t="shared" si="3204"/>
        <v>1860.3933356131029</v>
      </c>
      <c r="AV2588">
        <f t="shared" si="3205"/>
        <v>1823.4699740033507</v>
      </c>
      <c r="AW2588">
        <f t="shared" si="3206"/>
        <v>36.923361609752192</v>
      </c>
      <c r="AX2588">
        <f t="shared" si="3233"/>
        <v>34.204927125731665</v>
      </c>
      <c r="AY2588">
        <f t="shared" si="3207"/>
        <v>2.718434484020527</v>
      </c>
      <c r="AZ2588">
        <f t="shared" si="3244"/>
        <v>1894.6333413333334</v>
      </c>
      <c r="BA2588">
        <f t="shared" si="3245"/>
        <v>11655304973.64731</v>
      </c>
      <c r="BB2588">
        <f t="shared" si="3248"/>
        <v>0</v>
      </c>
      <c r="BC2588">
        <f t="shared" si="3249"/>
        <v>11655304973.64731</v>
      </c>
      <c r="BD2588">
        <f t="shared" si="3264"/>
        <v>44300968972.177368</v>
      </c>
      <c r="BE2588">
        <f t="shared" si="3265"/>
        <v>46954149291.562332</v>
      </c>
      <c r="BF2588">
        <f t="shared" si="3266"/>
        <v>0.94349423087382522</v>
      </c>
      <c r="BG2588">
        <f t="shared" si="3267"/>
        <v>48.546284104461456</v>
      </c>
      <c r="BH2588">
        <f t="shared" si="3208"/>
        <v>233808057</v>
      </c>
      <c r="BI2588">
        <f t="shared" si="3209"/>
        <v>2.0248955089010061</v>
      </c>
      <c r="BJ2588">
        <f t="shared" si="3250"/>
        <v>-3094.9951000000056</v>
      </c>
      <c r="BK2588">
        <f t="shared" si="3210"/>
        <v>-1.5656421635256913E-2</v>
      </c>
      <c r="BL2588">
        <f t="shared" si="3211"/>
        <v>0.98434357836474307</v>
      </c>
      <c r="BM2588">
        <f t="shared" si="3212"/>
        <v>21.360365251258784</v>
      </c>
      <c r="BN2588">
        <f t="shared" si="3213"/>
        <v>1900.450012</v>
      </c>
      <c r="BO2588">
        <f t="shared" si="3252"/>
        <v>1882.7150145000001</v>
      </c>
      <c r="BP2588">
        <f t="shared" si="3214"/>
        <v>1805.2317738235292</v>
      </c>
      <c r="BQ2588">
        <f t="shared" si="3215"/>
        <v>77.483240676470814</v>
      </c>
      <c r="BR2588">
        <f t="shared" si="3216"/>
        <v>31</v>
      </c>
      <c r="BS2588">
        <f t="shared" si="3217"/>
        <v>55.5</v>
      </c>
      <c r="BT2588">
        <f t="shared" si="3218"/>
        <v>63.40002400000003</v>
      </c>
      <c r="BU2588">
        <f t="shared" si="3219"/>
        <v>101</v>
      </c>
      <c r="BV2588">
        <f t="shared" si="3220"/>
        <v>1887.6033365333337</v>
      </c>
      <c r="BW2588">
        <f t="shared" si="3221"/>
        <v>1884.8500046190477</v>
      </c>
      <c r="BX2588">
        <f t="shared" si="3222"/>
        <v>1875.2754571999999</v>
      </c>
      <c r="BY2588">
        <f t="shared" si="3223"/>
        <v>1856.4730968904757</v>
      </c>
      <c r="BZ2588">
        <f t="shared" si="3224"/>
        <v>1924.400024</v>
      </c>
      <c r="CA2588">
        <f t="shared" si="3225"/>
        <v>1821</v>
      </c>
      <c r="CB2588">
        <f t="shared" si="3226"/>
        <v>1876.8605318033333</v>
      </c>
      <c r="CC2588">
        <f t="shared" si="3227"/>
        <v>1866.7982023277775</v>
      </c>
      <c r="CD2588">
        <f t="shared" si="3228"/>
        <v>1855.9571070052777</v>
      </c>
      <c r="CE2588">
        <f t="shared" si="3229"/>
        <v>1818.7086460004157</v>
      </c>
      <c r="CF2588">
        <f t="shared" si="3230"/>
        <v>1912.9499510000001</v>
      </c>
      <c r="CG2588">
        <f t="shared" si="3231"/>
        <v>1921</v>
      </c>
      <c r="CH2588">
        <f t="shared" si="3232"/>
        <v>1881.650024</v>
      </c>
    </row>
    <row r="2589" spans="1:86">
      <c r="A2589" s="1">
        <v>43291</v>
      </c>
      <c r="B2589">
        <v>1898</v>
      </c>
      <c r="C2589">
        <v>1898.900024</v>
      </c>
      <c r="D2589">
        <v>1870.75</v>
      </c>
      <c r="E2589">
        <v>1875.099976</v>
      </c>
      <c r="F2589">
        <v>5303302</v>
      </c>
      <c r="G2589">
        <f t="shared" si="3246"/>
        <v>-3664281.2715805988</v>
      </c>
      <c r="H2589">
        <f t="shared" si="3274"/>
        <v>-10431180.101495281</v>
      </c>
      <c r="I2589">
        <f t="shared" si="3247"/>
        <v>1885.6875</v>
      </c>
      <c r="J2589">
        <f t="shared" si="3254"/>
        <v>1901.9750060000001</v>
      </c>
      <c r="K2589">
        <f t="shared" si="3255"/>
        <v>1850.5625002500001</v>
      </c>
      <c r="L2589">
        <f t="shared" si="3256"/>
        <v>2</v>
      </c>
      <c r="M2589">
        <f t="shared" si="3257"/>
        <v>7</v>
      </c>
      <c r="N2589">
        <f t="shared" si="3258"/>
        <v>80</v>
      </c>
      <c r="O2589">
        <f t="shared" si="3259"/>
        <v>30</v>
      </c>
      <c r="P2589">
        <f t="shared" si="3234"/>
        <v>28.15002400000003</v>
      </c>
      <c r="Q2589">
        <f t="shared" si="3235"/>
        <v>23.800048000000061</v>
      </c>
      <c r="R2589">
        <f t="shared" si="3236"/>
        <v>4.3499759999999696</v>
      </c>
      <c r="S2589">
        <f t="shared" si="3237"/>
        <v>28.15002400000003</v>
      </c>
      <c r="T2589">
        <f t="shared" si="3273"/>
        <v>31.480498312303776</v>
      </c>
      <c r="U2589">
        <f t="shared" si="3238"/>
        <v>99.09997599999997</v>
      </c>
      <c r="V2589">
        <f t="shared" si="3239"/>
        <v>-23.40002400000003</v>
      </c>
      <c r="W2589">
        <f t="shared" si="3240"/>
        <v>99.09997599999997</v>
      </c>
      <c r="X2589">
        <f t="shared" si="3241"/>
        <v>0</v>
      </c>
      <c r="Y2589">
        <f t="shared" si="3271"/>
        <v>15.755948046519409</v>
      </c>
      <c r="Z2589">
        <f t="shared" si="3272"/>
        <v>3.4486875897349782</v>
      </c>
      <c r="AA2589">
        <f t="shared" si="3268"/>
        <v>50.049868620921366</v>
      </c>
      <c r="AB2589">
        <f t="shared" si="3269"/>
        <v>10.954996822229781</v>
      </c>
      <c r="AC2589">
        <f t="shared" si="3270"/>
        <v>64.084842273970892</v>
      </c>
      <c r="AD2589">
        <f t="shared" si="3198"/>
        <v>41.367905513135959</v>
      </c>
      <c r="AE2589">
        <f t="shared" si="3251"/>
        <v>1883.5</v>
      </c>
      <c r="AF2589">
        <f t="shared" si="3253"/>
        <v>1881.9250081666667</v>
      </c>
      <c r="AG2589">
        <f t="shared" si="3275"/>
        <v>1845.9700012999997</v>
      </c>
      <c r="AH2589">
        <f t="shared" si="3260"/>
        <v>1869.1349976000001</v>
      </c>
      <c r="AI2589">
        <f t="shared" si="3261"/>
        <v>1908.640544282362</v>
      </c>
      <c r="AJ2589">
        <f t="shared" si="3262"/>
        <v>1829.6294509176382</v>
      </c>
      <c r="AK2589">
        <f t="shared" si="3263"/>
        <v>0.57549545444795769</v>
      </c>
      <c r="AL2589">
        <f t="shared" si="3242"/>
        <v>-0.69094335408026897</v>
      </c>
      <c r="AM2589">
        <f t="shared" si="3243"/>
        <v>-3664281.2715805988</v>
      </c>
      <c r="AN2589">
        <f t="shared" si="3276"/>
        <v>-8426829.0228367615</v>
      </c>
      <c r="AO2589">
        <f t="shared" si="3277"/>
        <v>80735464</v>
      </c>
      <c r="AP2589">
        <f t="shared" si="3199"/>
        <v>-0.10437580470011</v>
      </c>
      <c r="AQ2589">
        <f t="shared" si="3200"/>
        <v>1879.9280666003449</v>
      </c>
      <c r="AR2589">
        <f t="shared" si="3201"/>
        <v>1906.9021869352387</v>
      </c>
      <c r="AS2589">
        <f t="shared" si="3202"/>
        <v>1868.1471219409752</v>
      </c>
      <c r="AT2589">
        <f t="shared" si="3203"/>
        <v>1841.4249889988494</v>
      </c>
      <c r="AU2589">
        <f t="shared" si="3204"/>
        <v>1862.5993316711374</v>
      </c>
      <c r="AV2589">
        <f t="shared" si="3205"/>
        <v>1827.0840741431161</v>
      </c>
      <c r="AW2589">
        <f t="shared" si="3206"/>
        <v>35.515257528021266</v>
      </c>
      <c r="AX2589">
        <f t="shared" si="3233"/>
        <v>34.466993206189585</v>
      </c>
      <c r="AY2589">
        <f t="shared" si="3207"/>
        <v>1.0482643218316809</v>
      </c>
      <c r="AZ2589">
        <f t="shared" si="3244"/>
        <v>1881.5833333333333</v>
      </c>
      <c r="BA2589">
        <f t="shared" si="3245"/>
        <v>9978604654.8333321</v>
      </c>
      <c r="BB2589">
        <f t="shared" si="3248"/>
        <v>0</v>
      </c>
      <c r="BC2589">
        <f t="shared" si="3249"/>
        <v>9978604654.8333321</v>
      </c>
      <c r="BD2589">
        <f t="shared" si="3264"/>
        <v>44300968972.177368</v>
      </c>
      <c r="BE2589">
        <f t="shared" si="3265"/>
        <v>51258776235.173889</v>
      </c>
      <c r="BF2589">
        <f t="shared" si="3266"/>
        <v>0.86426115147434879</v>
      </c>
      <c r="BG2589">
        <f t="shared" si="3267"/>
        <v>46.359446518040073</v>
      </c>
      <c r="BH2589">
        <f t="shared" si="3208"/>
        <v>228504755</v>
      </c>
      <c r="BI2589">
        <f t="shared" si="3209"/>
        <v>1.943821744747984</v>
      </c>
      <c r="BJ2589">
        <f t="shared" si="3250"/>
        <v>-890.00240000000304</v>
      </c>
      <c r="BK2589">
        <f t="shared" si="3210"/>
        <v>-4.1954455655868455E-3</v>
      </c>
      <c r="BL2589">
        <f t="shared" si="3211"/>
        <v>0.99580455443441318</v>
      </c>
      <c r="BM2589">
        <f t="shared" si="3212"/>
        <v>20.821251287720727</v>
      </c>
      <c r="BN2589">
        <f t="shared" si="3213"/>
        <v>1884.825012</v>
      </c>
      <c r="BO2589">
        <f t="shared" si="3252"/>
        <v>1885.9850096000002</v>
      </c>
      <c r="BP2589">
        <f t="shared" si="3214"/>
        <v>1809.0060388823529</v>
      </c>
      <c r="BQ2589">
        <f t="shared" si="3215"/>
        <v>76.978970717647371</v>
      </c>
      <c r="BR2589">
        <f t="shared" si="3216"/>
        <v>17.09997599999997</v>
      </c>
      <c r="BS2589">
        <f t="shared" si="3217"/>
        <v>19.5</v>
      </c>
      <c r="BT2589">
        <f t="shared" si="3218"/>
        <v>13.75</v>
      </c>
      <c r="BU2589">
        <f t="shared" si="3219"/>
        <v>38</v>
      </c>
      <c r="BV2589">
        <f t="shared" si="3220"/>
        <v>1884.8733236666665</v>
      </c>
      <c r="BW2589">
        <f t="shared" si="3221"/>
        <v>1884.0309478095237</v>
      </c>
      <c r="BX2589">
        <f t="shared" si="3222"/>
        <v>1876.7799982909091</v>
      </c>
      <c r="BY2589">
        <f t="shared" si="3223"/>
        <v>1859.6954753190478</v>
      </c>
      <c r="BZ2589">
        <f t="shared" si="3224"/>
        <v>1924.400024</v>
      </c>
      <c r="CA2589">
        <f t="shared" si="3225"/>
        <v>1826.3000489999999</v>
      </c>
      <c r="CB2589">
        <f t="shared" si="3226"/>
        <v>1878.9883482333335</v>
      </c>
      <c r="CC2589">
        <f t="shared" si="3227"/>
        <v>1877.7046111972222</v>
      </c>
      <c r="CD2589">
        <f t="shared" si="3228"/>
        <v>1858.3526270081747</v>
      </c>
      <c r="CE2589">
        <f t="shared" si="3229"/>
        <v>1827.2669905429607</v>
      </c>
      <c r="CF2589">
        <f t="shared" si="3230"/>
        <v>1883</v>
      </c>
      <c r="CG2589">
        <f t="shared" si="3231"/>
        <v>1924.400024</v>
      </c>
      <c r="CH2589">
        <f t="shared" si="3232"/>
        <v>1876.5</v>
      </c>
    </row>
    <row r="2590" spans="1:86">
      <c r="A2590" s="1">
        <v>43292</v>
      </c>
      <c r="B2590">
        <v>1900</v>
      </c>
      <c r="C2590">
        <v>1998</v>
      </c>
      <c r="D2590">
        <v>1894.150024</v>
      </c>
      <c r="E2590">
        <v>1979.900024</v>
      </c>
      <c r="F2590">
        <v>22903802</v>
      </c>
      <c r="G2590">
        <f t="shared" si="3246"/>
        <v>14920010.718069393</v>
      </c>
      <c r="H2590">
        <f t="shared" si="3274"/>
        <v>4488830.6165741123</v>
      </c>
      <c r="I2590">
        <f t="shared" si="3247"/>
        <v>1943.0125120000002</v>
      </c>
      <c r="J2590">
        <f t="shared" si="3254"/>
        <v>1943.0125120000002</v>
      </c>
      <c r="K2590">
        <f t="shared" si="3255"/>
        <v>1850.5625002500001</v>
      </c>
      <c r="L2590">
        <f t="shared" si="3256"/>
        <v>1</v>
      </c>
      <c r="M2590">
        <f t="shared" si="3257"/>
        <v>8</v>
      </c>
      <c r="N2590">
        <f t="shared" si="3258"/>
        <v>90</v>
      </c>
      <c r="O2590">
        <f t="shared" si="3259"/>
        <v>20</v>
      </c>
      <c r="P2590">
        <f t="shared" si="3234"/>
        <v>103.84997599999997</v>
      </c>
      <c r="Q2590">
        <f t="shared" si="3235"/>
        <v>18.09997599999997</v>
      </c>
      <c r="R2590">
        <f t="shared" si="3236"/>
        <v>85.75</v>
      </c>
      <c r="S2590">
        <f t="shared" si="3237"/>
        <v>103.84997599999997</v>
      </c>
      <c r="T2590">
        <f t="shared" si="3273"/>
        <v>36.649746718567791</v>
      </c>
      <c r="U2590">
        <f t="shared" si="3238"/>
        <v>-7.0999759999999696</v>
      </c>
      <c r="V2590">
        <f t="shared" si="3239"/>
        <v>-66.34997599999997</v>
      </c>
      <c r="W2590">
        <f t="shared" si="3240"/>
        <v>0</v>
      </c>
      <c r="X2590">
        <f t="shared" si="3241"/>
        <v>0</v>
      </c>
      <c r="Y2590">
        <f t="shared" si="3271"/>
        <v>14.630523186053736</v>
      </c>
      <c r="Z2590">
        <f t="shared" si="3272"/>
        <v>3.2023527618967655</v>
      </c>
      <c r="AA2590">
        <f t="shared" si="3268"/>
        <v>39.9198480098677</v>
      </c>
      <c r="AB2590">
        <f t="shared" si="3269"/>
        <v>8.7377213995161487</v>
      </c>
      <c r="AC2590">
        <f t="shared" si="3270"/>
        <v>64.084842273970892</v>
      </c>
      <c r="AD2590">
        <f t="shared" ref="AD2590:AD2653" si="3278">AVERAGE(AC2577:AC2590)</f>
        <v>43.81413930052809</v>
      </c>
      <c r="AE2590">
        <f t="shared" si="3251"/>
        <v>1906.25</v>
      </c>
      <c r="AF2590">
        <f t="shared" si="3253"/>
        <v>1899.5666706666668</v>
      </c>
      <c r="AG2590">
        <f t="shared" si="3275"/>
        <v>1853.7600037</v>
      </c>
      <c r="AH2590">
        <f t="shared" si="3260"/>
        <v>1881.325</v>
      </c>
      <c r="AI2590">
        <f t="shared" si="3261"/>
        <v>1957.641870647087</v>
      </c>
      <c r="AJ2590">
        <f t="shared" si="3262"/>
        <v>1805.0081293529131</v>
      </c>
      <c r="AK2590">
        <f t="shared" si="3263"/>
        <v>1.1458272146393536</v>
      </c>
      <c r="AL2590">
        <f t="shared" si="3242"/>
        <v>0.65142069941354686</v>
      </c>
      <c r="AM2590">
        <f t="shared" si="3243"/>
        <v>14920010.718069393</v>
      </c>
      <c r="AN2590">
        <f t="shared" si="3276"/>
        <v>3532371.0895931404</v>
      </c>
      <c r="AO2590">
        <f t="shared" si="3277"/>
        <v>98268283</v>
      </c>
      <c r="AP2590">
        <f t="shared" ref="AP2590:AP2653" si="3279">AN2590/AO2590</f>
        <v>3.5946197305524716E-2</v>
      </c>
      <c r="AQ2590">
        <f t="shared" ref="AQ2590:AQ2653" si="3280">((E2590-AQ2589)*0.34)+AQ2589</f>
        <v>1913.9185321162277</v>
      </c>
      <c r="AR2590">
        <f t="shared" ref="AR2590:AR2653" si="3281">((E2591-AR2589)*0.285)+AR2589</f>
        <v>1925.2698068186955</v>
      </c>
      <c r="AS2590">
        <f t="shared" ref="AS2590:AS2653" si="3282">((E2590-AS2589)*0.18)+AS2589</f>
        <v>1888.2626443115996</v>
      </c>
      <c r="AT2590">
        <f t="shared" ref="AT2590:AT2653" si="3283">((E2590-AT2589)*0.09)+AT2589</f>
        <v>1853.8877421489528</v>
      </c>
      <c r="AU2590">
        <f t="shared" ref="AU2590:AU2653" si="3284">((E2590-AU2589)*0.15)+AU2589</f>
        <v>1880.1944355204669</v>
      </c>
      <c r="AV2590">
        <f t="shared" ref="AV2590:AV2653" si="3285">((E2590-AV2589)*0.07)+AV2589</f>
        <v>1837.781190633098</v>
      </c>
      <c r="AW2590">
        <f t="shared" ref="AW2590:AW2653" si="3286">AU2590-AV2590</f>
        <v>42.413244887368819</v>
      </c>
      <c r="AX2590">
        <f t="shared" si="3233"/>
        <v>36.056243542425435</v>
      </c>
      <c r="AY2590">
        <f t="shared" si="3207"/>
        <v>6.3570013449433844</v>
      </c>
      <c r="AZ2590">
        <f t="shared" si="3244"/>
        <v>1957.3500160000001</v>
      </c>
      <c r="BA2590">
        <f t="shared" si="3245"/>
        <v>44830757211.160835</v>
      </c>
      <c r="BB2590">
        <f t="shared" si="3248"/>
        <v>44830757211.160835</v>
      </c>
      <c r="BC2590">
        <f t="shared" si="3249"/>
        <v>0</v>
      </c>
      <c r="BD2590">
        <f t="shared" si="3264"/>
        <v>89131726183.338196</v>
      </c>
      <c r="BE2590">
        <f t="shared" si="3265"/>
        <v>45952693435.727768</v>
      </c>
      <c r="BF2590">
        <f t="shared" si="3266"/>
        <v>1.9396409550618234</v>
      </c>
      <c r="BG2590">
        <f t="shared" si="3267"/>
        <v>65.982240168545715</v>
      </c>
      <c r="BH2590">
        <f t="shared" si="3208"/>
        <v>251408557</v>
      </c>
      <c r="BI2590">
        <f t="shared" si="3209"/>
        <v>2.3078506355132444</v>
      </c>
      <c r="BJ2590">
        <f t="shared" si="3250"/>
        <v>10380.004800000006</v>
      </c>
      <c r="BK2590">
        <f t="shared" si="3210"/>
        <v>5.589037882852603E-2</v>
      </c>
      <c r="BL2590">
        <f t="shared" si="3211"/>
        <v>1.0558903788285261</v>
      </c>
      <c r="BM2590">
        <f t="shared" si="3212"/>
        <v>40.222522523538395</v>
      </c>
      <c r="BN2590">
        <f t="shared" si="3213"/>
        <v>1946.075012</v>
      </c>
      <c r="BO2590">
        <f t="shared" si="3252"/>
        <v>1901.4950071999999</v>
      </c>
      <c r="BP2590">
        <f t="shared" si="3214"/>
        <v>1813.9100090294116</v>
      </c>
      <c r="BQ2590">
        <f t="shared" si="3215"/>
        <v>87.584998170588278</v>
      </c>
      <c r="BR2590">
        <f t="shared" si="3216"/>
        <v>137.20007299999997</v>
      </c>
      <c r="BS2590">
        <f t="shared" si="3217"/>
        <v>67.849975000000086</v>
      </c>
      <c r="BT2590">
        <f t="shared" si="3218"/>
        <v>127</v>
      </c>
      <c r="BU2590">
        <f t="shared" si="3219"/>
        <v>35</v>
      </c>
      <c r="BV2590">
        <f t="shared" si="3220"/>
        <v>1917.0066650000003</v>
      </c>
      <c r="BW2590">
        <f t="shared" si="3221"/>
        <v>1912.0238094761905</v>
      </c>
      <c r="BX2590">
        <f t="shared" si="3222"/>
        <v>1896.9190940000003</v>
      </c>
      <c r="BY2590">
        <f t="shared" si="3223"/>
        <v>1872.4507155761908</v>
      </c>
      <c r="BZ2590">
        <f t="shared" si="3224"/>
        <v>1998</v>
      </c>
      <c r="CA2590">
        <f t="shared" si="3225"/>
        <v>1826.3000489999999</v>
      </c>
      <c r="CB2590">
        <f t="shared" si="3226"/>
        <v>1892.6191752666666</v>
      </c>
      <c r="CC2590">
        <f t="shared" si="3227"/>
        <v>1882.4180686388891</v>
      </c>
      <c r="CD2590">
        <f t="shared" si="3228"/>
        <v>1859.5308731031746</v>
      </c>
      <c r="CE2590">
        <f t="shared" si="3229"/>
        <v>1827.7916006214214</v>
      </c>
      <c r="CF2590">
        <f t="shared" si="3230"/>
        <v>1875.099976</v>
      </c>
      <c r="CG2590">
        <f t="shared" si="3231"/>
        <v>1898.900024</v>
      </c>
      <c r="CH2590">
        <f t="shared" si="3232"/>
        <v>1870.75</v>
      </c>
    </row>
    <row r="2591" spans="1:86">
      <c r="A2591" s="1">
        <v>43293</v>
      </c>
      <c r="B2591">
        <v>1984</v>
      </c>
      <c r="C2591">
        <v>1990.900024</v>
      </c>
      <c r="D2591">
        <v>1960.5</v>
      </c>
      <c r="E2591">
        <v>1971.349976</v>
      </c>
      <c r="F2591">
        <v>6921701</v>
      </c>
      <c r="G2591">
        <f t="shared" si="3246"/>
        <v>-1980896.3658210458</v>
      </c>
      <c r="H2591">
        <f t="shared" si="3274"/>
        <v>2507934.2507530665</v>
      </c>
      <c r="I2591">
        <f t="shared" si="3247"/>
        <v>1976.6875</v>
      </c>
      <c r="J2591">
        <f t="shared" si="3254"/>
        <v>1976.6875</v>
      </c>
      <c r="K2591">
        <f t="shared" si="3255"/>
        <v>1850.5625002500001</v>
      </c>
      <c r="L2591">
        <f t="shared" si="3256"/>
        <v>1</v>
      </c>
      <c r="M2591">
        <f t="shared" si="3257"/>
        <v>9</v>
      </c>
      <c r="N2591">
        <f t="shared" si="3258"/>
        <v>90</v>
      </c>
      <c r="O2591">
        <f t="shared" si="3259"/>
        <v>10</v>
      </c>
      <c r="P2591">
        <f t="shared" si="3234"/>
        <v>30.40002400000003</v>
      </c>
      <c r="Q2591">
        <f t="shared" si="3235"/>
        <v>19.550048000000061</v>
      </c>
      <c r="R2591">
        <f t="shared" si="3236"/>
        <v>10.84997599999997</v>
      </c>
      <c r="S2591">
        <f t="shared" si="3237"/>
        <v>30.40002400000003</v>
      </c>
      <c r="T2591">
        <f t="shared" si="3273"/>
        <v>36.203337952955806</v>
      </c>
      <c r="U2591">
        <f t="shared" si="3238"/>
        <v>7</v>
      </c>
      <c r="V2591">
        <f t="shared" si="3239"/>
        <v>-13.5</v>
      </c>
      <c r="W2591">
        <f t="shared" si="3240"/>
        <v>7</v>
      </c>
      <c r="X2591">
        <f t="shared" si="3241"/>
        <v>0</v>
      </c>
      <c r="Y2591">
        <f t="shared" si="3271"/>
        <v>14.085485815621325</v>
      </c>
      <c r="Z2591">
        <f t="shared" si="3272"/>
        <v>2.9736132789041392</v>
      </c>
      <c r="AA2591">
        <f t="shared" si="3268"/>
        <v>38.906594286760573</v>
      </c>
      <c r="AB2591">
        <f t="shared" si="3269"/>
        <v>8.2136439539585595</v>
      </c>
      <c r="AC2591">
        <f t="shared" si="3270"/>
        <v>65.137510926841173</v>
      </c>
      <c r="AD2591">
        <f t="shared" si="3278"/>
        <v>46.335563705982381</v>
      </c>
      <c r="AE2591">
        <f t="shared" si="3251"/>
        <v>1924.4599854000001</v>
      </c>
      <c r="AF2591">
        <f t="shared" si="3253"/>
        <v>1917.0999959999999</v>
      </c>
      <c r="AG2591">
        <f t="shared" si="3275"/>
        <v>1862.95000005</v>
      </c>
      <c r="AH2591">
        <f t="shared" si="3260"/>
        <v>1894.1900025</v>
      </c>
      <c r="AI2591">
        <f t="shared" si="3261"/>
        <v>1982.5487731200446</v>
      </c>
      <c r="AJ2591">
        <f t="shared" si="3262"/>
        <v>1805.8312318799553</v>
      </c>
      <c r="AK2591">
        <f t="shared" si="3263"/>
        <v>0.93662883128941943</v>
      </c>
      <c r="AL2591">
        <f t="shared" si="3242"/>
        <v>-0.28618635301077666</v>
      </c>
      <c r="AM2591">
        <f t="shared" si="3243"/>
        <v>-1980896.3658210458</v>
      </c>
      <c r="AN2591">
        <f t="shared" si="3276"/>
        <v>4809933.745627298</v>
      </c>
      <c r="AO2591">
        <f t="shared" si="3277"/>
        <v>101369986</v>
      </c>
      <c r="AP2591">
        <f t="shared" si="3279"/>
        <v>4.7449288842037501E-2</v>
      </c>
      <c r="AQ2591">
        <f t="shared" si="3280"/>
        <v>1933.4452230367103</v>
      </c>
      <c r="AR2591">
        <f t="shared" si="3281"/>
        <v>1941.1814050353673</v>
      </c>
      <c r="AS2591">
        <f t="shared" si="3282"/>
        <v>1903.2183640155117</v>
      </c>
      <c r="AT2591">
        <f t="shared" si="3283"/>
        <v>1864.459343195547</v>
      </c>
      <c r="AU2591">
        <f t="shared" si="3284"/>
        <v>1893.8677665923969</v>
      </c>
      <c r="AV2591">
        <f t="shared" si="3285"/>
        <v>1847.1310056087812</v>
      </c>
      <c r="AW2591">
        <f t="shared" si="3286"/>
        <v>46.736760983615795</v>
      </c>
      <c r="AX2591">
        <f t="shared" si="3233"/>
        <v>38.192347030663505</v>
      </c>
      <c r="AY2591">
        <f t="shared" si="3207"/>
        <v>8.54441395295229</v>
      </c>
      <c r="AZ2591">
        <f t="shared" si="3244"/>
        <v>1974.25</v>
      </c>
      <c r="BA2591">
        <f t="shared" si="3245"/>
        <v>13665168199.25</v>
      </c>
      <c r="BB2591">
        <f t="shared" si="3248"/>
        <v>13665168199.25</v>
      </c>
      <c r="BC2591">
        <f t="shared" si="3249"/>
        <v>0</v>
      </c>
      <c r="BD2591">
        <f t="shared" si="3264"/>
        <v>102796894382.5882</v>
      </c>
      <c r="BE2591">
        <f t="shared" si="3265"/>
        <v>40607931339.94548</v>
      </c>
      <c r="BF2591">
        <f t="shared" si="3266"/>
        <v>2.5314486847909996</v>
      </c>
      <c r="BG2591">
        <f t="shared" si="3267"/>
        <v>71.683009176751426</v>
      </c>
      <c r="BH2591">
        <f t="shared" si="3208"/>
        <v>244486856</v>
      </c>
      <c r="BI2591">
        <f t="shared" si="3209"/>
        <v>2.5302353131261635</v>
      </c>
      <c r="BJ2591">
        <f t="shared" si="3250"/>
        <v>-955.00480000000607</v>
      </c>
      <c r="BK2591">
        <f t="shared" si="3210"/>
        <v>-4.3184241104893594E-3</v>
      </c>
      <c r="BL2591">
        <f t="shared" si="3211"/>
        <v>0.99568157588951067</v>
      </c>
      <c r="BM2591">
        <f t="shared" si="3212"/>
        <v>46.569161068620062</v>
      </c>
      <c r="BN2591">
        <f t="shared" si="3213"/>
        <v>1975.700012</v>
      </c>
      <c r="BO2591">
        <f t="shared" si="3252"/>
        <v>1921.6750120000002</v>
      </c>
      <c r="BP2591">
        <f t="shared" si="3214"/>
        <v>1818.7294203676472</v>
      </c>
      <c r="BQ2591">
        <f t="shared" si="3215"/>
        <v>102.94559163235294</v>
      </c>
      <c r="BR2591">
        <f t="shared" si="3216"/>
        <v>123.59997599999997</v>
      </c>
      <c r="BS2591">
        <f t="shared" si="3217"/>
        <v>118.19995100000006</v>
      </c>
      <c r="BT2591">
        <f t="shared" si="3218"/>
        <v>123.5</v>
      </c>
      <c r="BU2591">
        <f t="shared" si="3219"/>
        <v>139.09997599999997</v>
      </c>
      <c r="BV2591">
        <f t="shared" si="3220"/>
        <v>1938.7066569999997</v>
      </c>
      <c r="BW2591">
        <f t="shared" si="3221"/>
        <v>1932.5333252857142</v>
      </c>
      <c r="BX2591">
        <f t="shared" si="3222"/>
        <v>1913.2872714545451</v>
      </c>
      <c r="BY2591">
        <f t="shared" si="3223"/>
        <v>1883.6497605571433</v>
      </c>
      <c r="BZ2591">
        <f t="shared" si="3224"/>
        <v>1998</v>
      </c>
      <c r="CA2591">
        <f t="shared" si="3225"/>
        <v>1841.099976</v>
      </c>
      <c r="CB2591">
        <f t="shared" si="3226"/>
        <v>1907.6944750633334</v>
      </c>
      <c r="CC2591">
        <f t="shared" si="3227"/>
        <v>1896.6993120555553</v>
      </c>
      <c r="CD2591">
        <f t="shared" si="3228"/>
        <v>1867.8141304419441</v>
      </c>
      <c r="CE2591">
        <f t="shared" si="3229"/>
        <v>1837.648255555117</v>
      </c>
      <c r="CF2591">
        <f t="shared" si="3230"/>
        <v>1979.900024</v>
      </c>
      <c r="CG2591">
        <f t="shared" si="3231"/>
        <v>1998</v>
      </c>
      <c r="CH2591">
        <f t="shared" si="3232"/>
        <v>1894.150024</v>
      </c>
    </row>
    <row r="2592" spans="1:86">
      <c r="A2592" s="1">
        <v>43294</v>
      </c>
      <c r="B2592">
        <v>1975</v>
      </c>
      <c r="C2592">
        <v>1997.900024</v>
      </c>
      <c r="D2592">
        <v>1974</v>
      </c>
      <c r="E2592">
        <v>1981.099976</v>
      </c>
      <c r="F2592">
        <v>4148185</v>
      </c>
      <c r="G2592">
        <f t="shared" si="3246"/>
        <v>-1683583.7976279992</v>
      </c>
      <c r="H2592">
        <f t="shared" si="3274"/>
        <v>824350.45312506729</v>
      </c>
      <c r="I2592">
        <f t="shared" si="3247"/>
        <v>1982</v>
      </c>
      <c r="J2592">
        <f t="shared" si="3254"/>
        <v>1982</v>
      </c>
      <c r="K2592">
        <f t="shared" si="3255"/>
        <v>1850.5625002500001</v>
      </c>
      <c r="L2592">
        <f t="shared" si="3256"/>
        <v>1</v>
      </c>
      <c r="M2592">
        <f t="shared" si="3257"/>
        <v>10</v>
      </c>
      <c r="N2592">
        <f t="shared" si="3258"/>
        <v>90</v>
      </c>
      <c r="O2592">
        <f t="shared" si="3259"/>
        <v>0</v>
      </c>
      <c r="P2592">
        <f t="shared" si="3234"/>
        <v>23.90002400000003</v>
      </c>
      <c r="Q2592">
        <f t="shared" si="3235"/>
        <v>16.800048000000061</v>
      </c>
      <c r="R2592">
        <f t="shared" si="3236"/>
        <v>7.0999759999999696</v>
      </c>
      <c r="S2592">
        <f t="shared" si="3237"/>
        <v>23.90002400000003</v>
      </c>
      <c r="T2592">
        <f t="shared" si="3273"/>
        <v>35.324529813458966</v>
      </c>
      <c r="U2592">
        <f t="shared" si="3238"/>
        <v>-1.9000240000000304</v>
      </c>
      <c r="V2592">
        <f t="shared" si="3239"/>
        <v>-3.4499510000000555</v>
      </c>
      <c r="W2592">
        <f t="shared" si="3240"/>
        <v>0</v>
      </c>
      <c r="X2592">
        <f t="shared" si="3241"/>
        <v>0</v>
      </c>
      <c r="Y2592">
        <f t="shared" si="3271"/>
        <v>13.079379685934088</v>
      </c>
      <c r="Z2592">
        <f t="shared" si="3272"/>
        <v>2.7612123304109866</v>
      </c>
      <c r="AA2592">
        <f t="shared" si="3268"/>
        <v>37.026337661119342</v>
      </c>
      <c r="AB2592">
        <f t="shared" si="3269"/>
        <v>7.8166994578338018</v>
      </c>
      <c r="AC2592">
        <f t="shared" si="3270"/>
        <v>65.137510926841159</v>
      </c>
      <c r="AD2592">
        <f t="shared" si="3278"/>
        <v>47.886348795095081</v>
      </c>
      <c r="AE2592">
        <f t="shared" si="3251"/>
        <v>1938.0899903999998</v>
      </c>
      <c r="AF2592">
        <f t="shared" si="3253"/>
        <v>1933.8999838333332</v>
      </c>
      <c r="AG2592">
        <f t="shared" si="3275"/>
        <v>1870.0024963999999</v>
      </c>
      <c r="AH2592">
        <f t="shared" si="3260"/>
        <v>1907.5250000999999</v>
      </c>
      <c r="AI2592">
        <f t="shared" si="3261"/>
        <v>2003.7260997098558</v>
      </c>
      <c r="AJ2592">
        <f t="shared" si="3262"/>
        <v>1811.3239004901441</v>
      </c>
      <c r="AK2592">
        <f t="shared" si="3263"/>
        <v>0.88240194861796684</v>
      </c>
      <c r="AL2592">
        <f t="shared" si="3242"/>
        <v>-0.40586034557957257</v>
      </c>
      <c r="AM2592">
        <f t="shared" si="3243"/>
        <v>-1683583.7976279992</v>
      </c>
      <c r="AN2592">
        <f t="shared" si="3276"/>
        <v>-3843770.1614332385</v>
      </c>
      <c r="AO2592">
        <f t="shared" si="3277"/>
        <v>96334597</v>
      </c>
      <c r="AP2592">
        <f t="shared" si="3279"/>
        <v>-3.9900204922570431E-2</v>
      </c>
      <c r="AQ2592">
        <f t="shared" si="3280"/>
        <v>1949.6478390442287</v>
      </c>
      <c r="AR2592">
        <f t="shared" si="3281"/>
        <v>1954.8666906352876</v>
      </c>
      <c r="AS2592">
        <f t="shared" si="3282"/>
        <v>1917.2370541727196</v>
      </c>
      <c r="AT2592">
        <f t="shared" si="3283"/>
        <v>1874.9570001479478</v>
      </c>
      <c r="AU2592">
        <f t="shared" si="3284"/>
        <v>1906.9525980035373</v>
      </c>
      <c r="AV2592">
        <f t="shared" si="3285"/>
        <v>1856.5088335361665</v>
      </c>
      <c r="AW2592">
        <f t="shared" si="3286"/>
        <v>50.443764467370784</v>
      </c>
      <c r="AX2592">
        <f t="shared" si="3233"/>
        <v>40.642630518004964</v>
      </c>
      <c r="AY2592">
        <f t="shared" si="3207"/>
        <v>9.8011339493658198</v>
      </c>
      <c r="AZ2592">
        <f t="shared" si="3244"/>
        <v>1984.3333333333333</v>
      </c>
      <c r="BA2592">
        <f t="shared" si="3245"/>
        <v>8231381768.333333</v>
      </c>
      <c r="BB2592">
        <f t="shared" si="3248"/>
        <v>8231381768.333333</v>
      </c>
      <c r="BC2592">
        <f t="shared" si="3249"/>
        <v>0</v>
      </c>
      <c r="BD2592">
        <f t="shared" si="3264"/>
        <v>107245431857.85393</v>
      </c>
      <c r="BE2592">
        <f t="shared" si="3265"/>
        <v>40607931339.94548</v>
      </c>
      <c r="BF2592">
        <f t="shared" si="3266"/>
        <v>2.6409971726966064</v>
      </c>
      <c r="BG2592">
        <f t="shared" si="3267"/>
        <v>72.534996525158604</v>
      </c>
      <c r="BH2592">
        <f t="shared" si="3208"/>
        <v>248635041</v>
      </c>
      <c r="BI2592">
        <f t="shared" si="3209"/>
        <v>2.7171303231177486</v>
      </c>
      <c r="BJ2592">
        <f t="shared" si="3250"/>
        <v>875</v>
      </c>
      <c r="BK2592">
        <f t="shared" si="3210"/>
        <v>4.9458493513076743E-3</v>
      </c>
      <c r="BL2592">
        <f t="shared" si="3211"/>
        <v>1.0049458493513077</v>
      </c>
      <c r="BM2592">
        <f t="shared" si="3212"/>
        <v>50.70243136331176</v>
      </c>
      <c r="BN2592">
        <f t="shared" si="3213"/>
        <v>1985.950012</v>
      </c>
      <c r="BO2592">
        <f t="shared" si="3252"/>
        <v>1938.6000120000001</v>
      </c>
      <c r="BP2592">
        <f t="shared" si="3214"/>
        <v>1824.915450132353</v>
      </c>
      <c r="BQ2592">
        <f t="shared" si="3215"/>
        <v>113.68456186764706</v>
      </c>
      <c r="BR2592">
        <f t="shared" si="3216"/>
        <v>129.75</v>
      </c>
      <c r="BS2592">
        <f t="shared" si="3217"/>
        <v>132.90002400000003</v>
      </c>
      <c r="BT2592">
        <f t="shared" si="3218"/>
        <v>140.09997500000009</v>
      </c>
      <c r="BU2592">
        <f t="shared" si="3219"/>
        <v>123</v>
      </c>
      <c r="BV2592">
        <f t="shared" si="3220"/>
        <v>1957.5866538666667</v>
      </c>
      <c r="BW2592">
        <f t="shared" si="3221"/>
        <v>1950.8190338571428</v>
      </c>
      <c r="BX2592">
        <f t="shared" si="3222"/>
        <v>1929.0890848181818</v>
      </c>
      <c r="BY2592">
        <f t="shared" si="3223"/>
        <v>1894.9021392190477</v>
      </c>
      <c r="BZ2592">
        <f t="shared" si="3224"/>
        <v>1998</v>
      </c>
      <c r="CA2592">
        <f t="shared" si="3225"/>
        <v>1841.099976</v>
      </c>
      <c r="CB2592">
        <f t="shared" si="3226"/>
        <v>1908.0288278133332</v>
      </c>
      <c r="CC2592">
        <f t="shared" si="3227"/>
        <v>1912.0620598583334</v>
      </c>
      <c r="CD2592">
        <f t="shared" si="3228"/>
        <v>1877.5571369398017</v>
      </c>
      <c r="CE2592">
        <f t="shared" si="3229"/>
        <v>1837.93394155387</v>
      </c>
      <c r="CF2592">
        <f t="shared" si="3230"/>
        <v>1971.349976</v>
      </c>
      <c r="CG2592">
        <f t="shared" si="3231"/>
        <v>1990.900024</v>
      </c>
      <c r="CH2592">
        <f t="shared" si="3232"/>
        <v>1960.5</v>
      </c>
    </row>
    <row r="2593" spans="1:86">
      <c r="A2593" s="1">
        <v>43297</v>
      </c>
      <c r="B2593">
        <v>1990</v>
      </c>
      <c r="C2593">
        <v>1996</v>
      </c>
      <c r="D2593">
        <v>1977.4499510000001</v>
      </c>
      <c r="E2593">
        <v>1989.1999510000001</v>
      </c>
      <c r="F2593">
        <v>2582159</v>
      </c>
      <c r="G2593">
        <f t="shared" si="3246"/>
        <v>689031.09227415954</v>
      </c>
      <c r="H2593">
        <f t="shared" si="3274"/>
        <v>1513381.5453992267</v>
      </c>
      <c r="I2593">
        <f t="shared" si="3247"/>
        <v>1988.1624755000003</v>
      </c>
      <c r="J2593">
        <f t="shared" si="3254"/>
        <v>1988.1624755000003</v>
      </c>
      <c r="K2593">
        <f t="shared" si="3255"/>
        <v>1867.73751825</v>
      </c>
      <c r="L2593">
        <f t="shared" si="3256"/>
        <v>1</v>
      </c>
      <c r="M2593">
        <f t="shared" si="3257"/>
        <v>10</v>
      </c>
      <c r="N2593">
        <f t="shared" si="3258"/>
        <v>90</v>
      </c>
      <c r="O2593">
        <f t="shared" si="3259"/>
        <v>0</v>
      </c>
      <c r="P2593">
        <f t="shared" si="3234"/>
        <v>18.550048999999944</v>
      </c>
      <c r="Q2593">
        <f t="shared" si="3235"/>
        <v>6.8000489999999445</v>
      </c>
      <c r="R2593">
        <f t="shared" si="3236"/>
        <v>11.75</v>
      </c>
      <c r="S2593">
        <f t="shared" si="3237"/>
        <v>18.550048999999944</v>
      </c>
      <c r="T2593">
        <f t="shared" si="3273"/>
        <v>34.126352612497605</v>
      </c>
      <c r="U2593">
        <f t="shared" si="3238"/>
        <v>13</v>
      </c>
      <c r="V2593">
        <f t="shared" si="3239"/>
        <v>-3.5500489999999445</v>
      </c>
      <c r="W2593">
        <f t="shared" si="3240"/>
        <v>13</v>
      </c>
      <c r="X2593">
        <f t="shared" si="3241"/>
        <v>0</v>
      </c>
      <c r="Y2593">
        <f t="shared" si="3271"/>
        <v>13.073709708367366</v>
      </c>
      <c r="Z2593">
        <f t="shared" si="3272"/>
        <v>2.563982878238773</v>
      </c>
      <c r="AA2593">
        <f t="shared" si="3268"/>
        <v>38.309718758457556</v>
      </c>
      <c r="AB2593">
        <f t="shared" si="3269"/>
        <v>7.5132051390097931</v>
      </c>
      <c r="AC2593">
        <f t="shared" si="3270"/>
        <v>67.207657216195017</v>
      </c>
      <c r="AD2593">
        <f t="shared" si="3278"/>
        <v>49.11907799125516</v>
      </c>
      <c r="AE2593">
        <f t="shared" si="3251"/>
        <v>1959.3299806</v>
      </c>
      <c r="AF2593">
        <f t="shared" si="3253"/>
        <v>1946.6083171666667</v>
      </c>
      <c r="AG2593">
        <f t="shared" si="3275"/>
        <v>1878.0124939500001</v>
      </c>
      <c r="AH2593">
        <f t="shared" si="3260"/>
        <v>1921.3099975999999</v>
      </c>
      <c r="AI2593">
        <f t="shared" si="3261"/>
        <v>2020.8118199481332</v>
      </c>
      <c r="AJ2593">
        <f t="shared" si="3262"/>
        <v>1821.8081752518665</v>
      </c>
      <c r="AK2593">
        <f t="shared" si="3263"/>
        <v>0.84114929655493786</v>
      </c>
      <c r="AL2593">
        <f t="shared" si="3242"/>
        <v>0.26684301480821265</v>
      </c>
      <c r="AM2593">
        <f t="shared" si="3243"/>
        <v>689031.09227415954</v>
      </c>
      <c r="AN2593">
        <f t="shared" si="3276"/>
        <v>121837.45956170431</v>
      </c>
      <c r="AO2593">
        <f t="shared" si="3277"/>
        <v>94241769</v>
      </c>
      <c r="AP2593">
        <f t="shared" si="3279"/>
        <v>1.2928180450613603E-3</v>
      </c>
      <c r="AQ2593">
        <f t="shared" si="3280"/>
        <v>1963.0955571091911</v>
      </c>
      <c r="AR2593">
        <f t="shared" si="3281"/>
        <v>1968.3424406442307</v>
      </c>
      <c r="AS2593">
        <f t="shared" si="3282"/>
        <v>1930.19037560163</v>
      </c>
      <c r="AT2593">
        <f t="shared" si="3283"/>
        <v>1885.2388657246324</v>
      </c>
      <c r="AU2593">
        <f t="shared" si="3284"/>
        <v>1919.2897009530068</v>
      </c>
      <c r="AV2593">
        <f t="shared" si="3285"/>
        <v>1865.7972117586348</v>
      </c>
      <c r="AW2593">
        <f t="shared" si="3286"/>
        <v>53.492489194371956</v>
      </c>
      <c r="AX2593">
        <f t="shared" si="3233"/>
        <v>43.212602253278362</v>
      </c>
      <c r="AY2593">
        <f t="shared" si="3207"/>
        <v>10.279886941093594</v>
      </c>
      <c r="AZ2593">
        <f t="shared" si="3244"/>
        <v>1987.5499673333334</v>
      </c>
      <c r="BA2593">
        <f t="shared" si="3245"/>
        <v>5132170036.099473</v>
      </c>
      <c r="BB2593">
        <f t="shared" si="3248"/>
        <v>5132170036.099473</v>
      </c>
      <c r="BC2593">
        <f t="shared" si="3249"/>
        <v>0</v>
      </c>
      <c r="BD2593">
        <f t="shared" si="3264"/>
        <v>103745093157.9534</v>
      </c>
      <c r="BE2593">
        <f t="shared" si="3265"/>
        <v>40607931339.94548</v>
      </c>
      <c r="BF2593">
        <f t="shared" si="3266"/>
        <v>2.5547987729160861</v>
      </c>
      <c r="BG2593">
        <f t="shared" si="3267"/>
        <v>71.869012456655142</v>
      </c>
      <c r="BH2593">
        <f t="shared" si="3208"/>
        <v>251217200</v>
      </c>
      <c r="BI2593">
        <f t="shared" si="3209"/>
        <v>2.8670044556424124</v>
      </c>
      <c r="BJ2593">
        <f t="shared" si="3250"/>
        <v>709.99750000000859</v>
      </c>
      <c r="BK2593">
        <f t="shared" si="3210"/>
        <v>4.0886250558412433E-3</v>
      </c>
      <c r="BL2593">
        <f t="shared" si="3211"/>
        <v>1.0040886250558412</v>
      </c>
      <c r="BM2593">
        <f t="shared" si="3212"/>
        <v>52.442064992925701</v>
      </c>
      <c r="BN2593">
        <f t="shared" si="3213"/>
        <v>1986.7249755</v>
      </c>
      <c r="BO2593">
        <f t="shared" si="3252"/>
        <v>1955.8550047000001</v>
      </c>
      <c r="BP2593">
        <f t="shared" si="3214"/>
        <v>1831.6426552941177</v>
      </c>
      <c r="BQ2593">
        <f t="shared" si="3215"/>
        <v>124.21234940588238</v>
      </c>
      <c r="BR2593">
        <f t="shared" si="3216"/>
        <v>115.14990200000011</v>
      </c>
      <c r="BS2593">
        <f t="shared" si="3217"/>
        <v>120.39990200000011</v>
      </c>
      <c r="BT2593">
        <f t="shared" si="3218"/>
        <v>116.09997599999997</v>
      </c>
      <c r="BU2593">
        <f t="shared" si="3219"/>
        <v>130.05004899999994</v>
      </c>
      <c r="BV2593">
        <f t="shared" si="3220"/>
        <v>1974.6233074000004</v>
      </c>
      <c r="BW2593">
        <f t="shared" si="3221"/>
        <v>1966.6190244761906</v>
      </c>
      <c r="BX2593">
        <f t="shared" si="3222"/>
        <v>1943.9390758909092</v>
      </c>
      <c r="BY2593">
        <f t="shared" si="3223"/>
        <v>1906.2542777523809</v>
      </c>
      <c r="BZ2593">
        <f t="shared" si="3224"/>
        <v>1998</v>
      </c>
      <c r="CA2593">
        <f t="shared" si="3225"/>
        <v>1857.0500489999999</v>
      </c>
      <c r="CB2593">
        <f t="shared" si="3226"/>
        <v>1931.181820653333</v>
      </c>
      <c r="CC2593">
        <f t="shared" si="3227"/>
        <v>1914.4587427055556</v>
      </c>
      <c r="CD2593">
        <f t="shared" si="3228"/>
        <v>1890.2575779352778</v>
      </c>
      <c r="CE2593">
        <f t="shared" si="3229"/>
        <v>1840.5679674205069</v>
      </c>
      <c r="CF2593">
        <f t="shared" si="3230"/>
        <v>1981.099976</v>
      </c>
      <c r="CG2593">
        <f t="shared" si="3231"/>
        <v>1997.900024</v>
      </c>
      <c r="CH2593">
        <f t="shared" si="3232"/>
        <v>1974</v>
      </c>
    </row>
    <row r="2594" spans="1:86">
      <c r="A2594" s="1">
        <v>43298</v>
      </c>
      <c r="B2594">
        <v>1989</v>
      </c>
      <c r="C2594">
        <v>2009</v>
      </c>
      <c r="D2594">
        <v>1981</v>
      </c>
      <c r="E2594">
        <v>2002.150024</v>
      </c>
      <c r="F2594">
        <v>3315492</v>
      </c>
      <c r="G2594">
        <f t="shared" si="3246"/>
        <v>1693274.8122720071</v>
      </c>
      <c r="H2594">
        <f t="shared" si="3274"/>
        <v>3206656.3576712338</v>
      </c>
      <c r="I2594">
        <f t="shared" si="3247"/>
        <v>1995.2875060000001</v>
      </c>
      <c r="J2594">
        <f t="shared" si="3254"/>
        <v>1995.2875060000001</v>
      </c>
      <c r="K2594">
        <f t="shared" si="3255"/>
        <v>1870.775024</v>
      </c>
      <c r="L2594">
        <f t="shared" si="3256"/>
        <v>1</v>
      </c>
      <c r="M2594">
        <f t="shared" si="3257"/>
        <v>10</v>
      </c>
      <c r="N2594">
        <f t="shared" si="3258"/>
        <v>90</v>
      </c>
      <c r="O2594">
        <f t="shared" si="3259"/>
        <v>0</v>
      </c>
      <c r="P2594">
        <f t="shared" si="3234"/>
        <v>28</v>
      </c>
      <c r="Q2594">
        <f t="shared" si="3235"/>
        <v>6.8499759999999696</v>
      </c>
      <c r="R2594">
        <f t="shared" si="3236"/>
        <v>21.15002400000003</v>
      </c>
      <c r="S2594">
        <f t="shared" si="3237"/>
        <v>28</v>
      </c>
      <c r="T2594">
        <f t="shared" si="3273"/>
        <v>33.688755997319205</v>
      </c>
      <c r="U2594">
        <f t="shared" si="3238"/>
        <v>2.6999510000000555</v>
      </c>
      <c r="V2594">
        <f t="shared" si="3239"/>
        <v>-12.050048999999944</v>
      </c>
      <c r="W2594">
        <f t="shared" si="3240"/>
        <v>2.6999510000000555</v>
      </c>
      <c r="X2594">
        <f t="shared" si="3241"/>
        <v>0</v>
      </c>
      <c r="Y2594">
        <f t="shared" si="3271"/>
        <v>12.332726943483987</v>
      </c>
      <c r="Z2594">
        <f t="shared" si="3272"/>
        <v>2.3808412440788609</v>
      </c>
      <c r="AA2594">
        <f t="shared" si="3268"/>
        <v>36.607843116751972</v>
      </c>
      <c r="AB2594">
        <f t="shared" si="3269"/>
        <v>7.0671687736653652</v>
      </c>
      <c r="AC2594">
        <f t="shared" si="3270"/>
        <v>67.637472926637216</v>
      </c>
      <c r="AD2594">
        <f t="shared" si="3278"/>
        <v>51.60027933651623</v>
      </c>
      <c r="AE2594">
        <f t="shared" si="3251"/>
        <v>1984.7399902000002</v>
      </c>
      <c r="AF2594">
        <f t="shared" si="3253"/>
        <v>1966.4666545</v>
      </c>
      <c r="AG2594">
        <f t="shared" si="3275"/>
        <v>1886.8949951500003</v>
      </c>
      <c r="AH2594">
        <f t="shared" si="3260"/>
        <v>1934.1199950999999</v>
      </c>
      <c r="AI2594">
        <f t="shared" si="3261"/>
        <v>2038.8332767669858</v>
      </c>
      <c r="AJ2594">
        <f t="shared" si="3262"/>
        <v>1829.4067134330139</v>
      </c>
      <c r="AK2594">
        <f t="shared" si="3263"/>
        <v>0.82483954192340392</v>
      </c>
      <c r="AL2594">
        <f t="shared" si="3242"/>
        <v>0.51071600000000217</v>
      </c>
      <c r="AM2594">
        <f t="shared" si="3243"/>
        <v>1693274.8122720071</v>
      </c>
      <c r="AN2594">
        <f t="shared" si="3276"/>
        <v>3798188.6051670434</v>
      </c>
      <c r="AO2594">
        <f t="shared" si="3277"/>
        <v>94312227</v>
      </c>
      <c r="AP2594">
        <f t="shared" si="3279"/>
        <v>4.0272494097367072E-2</v>
      </c>
      <c r="AQ2594">
        <f t="shared" si="3280"/>
        <v>1976.3740758520662</v>
      </c>
      <c r="AR2594">
        <f t="shared" si="3281"/>
        <v>1977.4360950606249</v>
      </c>
      <c r="AS2594">
        <f t="shared" si="3282"/>
        <v>1943.1431123133366</v>
      </c>
      <c r="AT2594">
        <f t="shared" si="3283"/>
        <v>1895.7608699694156</v>
      </c>
      <c r="AU2594">
        <f t="shared" si="3284"/>
        <v>1931.7187494100558</v>
      </c>
      <c r="AV2594">
        <f t="shared" si="3285"/>
        <v>1875.3419086155304</v>
      </c>
      <c r="AW2594">
        <f t="shared" si="3286"/>
        <v>56.376840794525378</v>
      </c>
      <c r="AX2594">
        <f t="shared" si="3233"/>
        <v>45.845449961527763</v>
      </c>
      <c r="AY2594">
        <f t="shared" si="3207"/>
        <v>10.531390832997616</v>
      </c>
      <c r="AZ2594">
        <f t="shared" si="3244"/>
        <v>1997.3833413333334</v>
      </c>
      <c r="BA2594">
        <f t="shared" si="3245"/>
        <v>6622308489.1239367</v>
      </c>
      <c r="BB2594">
        <f t="shared" si="3248"/>
        <v>6622308489.1239367</v>
      </c>
      <c r="BC2594">
        <f t="shared" si="3249"/>
        <v>0</v>
      </c>
      <c r="BD2594">
        <f t="shared" si="3264"/>
        <v>102756764936.02768</v>
      </c>
      <c r="BE2594">
        <f t="shared" si="3265"/>
        <v>40607931339.94548</v>
      </c>
      <c r="BF2594">
        <f t="shared" si="3266"/>
        <v>2.5304604678285401</v>
      </c>
      <c r="BG2594">
        <f t="shared" si="3267"/>
        <v>71.675082921546931</v>
      </c>
      <c r="BH2594">
        <f t="shared" si="3208"/>
        <v>254532692</v>
      </c>
      <c r="BI2594">
        <f t="shared" si="3209"/>
        <v>3.0062166549749603</v>
      </c>
      <c r="BJ2594">
        <f t="shared" si="3250"/>
        <v>1195.0072999999975</v>
      </c>
      <c r="BK2594">
        <f t="shared" si="3210"/>
        <v>6.5101916946507981E-3</v>
      </c>
      <c r="BL2594">
        <f t="shared" si="3211"/>
        <v>1.0065101916946508</v>
      </c>
      <c r="BM2594">
        <f t="shared" si="3212"/>
        <v>55.18874522307452</v>
      </c>
      <c r="BN2594">
        <f t="shared" si="3213"/>
        <v>1995</v>
      </c>
      <c r="BO2594">
        <f t="shared" si="3252"/>
        <v>1977.8900023000001</v>
      </c>
      <c r="BP2594">
        <f t="shared" si="3214"/>
        <v>1838.7345670588238</v>
      </c>
      <c r="BQ2594">
        <f t="shared" si="3215"/>
        <v>139.15543524117629</v>
      </c>
      <c r="BR2594">
        <f t="shared" si="3216"/>
        <v>136</v>
      </c>
      <c r="BS2594">
        <f t="shared" si="3217"/>
        <v>123.84997599999997</v>
      </c>
      <c r="BT2594">
        <f t="shared" si="3218"/>
        <v>129.09997599999997</v>
      </c>
      <c r="BU2594">
        <f t="shared" si="3219"/>
        <v>109.09997599999997</v>
      </c>
      <c r="BV2594">
        <f t="shared" si="3220"/>
        <v>1988.8966551999997</v>
      </c>
      <c r="BW2594">
        <f t="shared" si="3221"/>
        <v>1982.4880835714284</v>
      </c>
      <c r="BX2594">
        <f t="shared" si="3222"/>
        <v>1958.6372625090908</v>
      </c>
      <c r="BY2594">
        <f t="shared" si="3223"/>
        <v>1918.0768996619045</v>
      </c>
      <c r="BZ2594">
        <f t="shared" si="3224"/>
        <v>2009</v>
      </c>
      <c r="CA2594">
        <f t="shared" si="3225"/>
        <v>1857.150024</v>
      </c>
      <c r="CB2594">
        <f t="shared" si="3226"/>
        <v>1979.62049759</v>
      </c>
      <c r="CC2594">
        <f t="shared" si="3227"/>
        <v>1937.0626262944445</v>
      </c>
      <c r="CD2594">
        <f t="shared" si="3228"/>
        <v>1898.3742185504761</v>
      </c>
      <c r="CE2594">
        <f t="shared" si="3229"/>
        <v>1844.622174240711</v>
      </c>
      <c r="CF2594">
        <f t="shared" si="3230"/>
        <v>1989.1999510000001</v>
      </c>
      <c r="CG2594">
        <f t="shared" si="3231"/>
        <v>1996</v>
      </c>
      <c r="CH2594">
        <f t="shared" si="3232"/>
        <v>1977.4499510000001</v>
      </c>
    </row>
    <row r="2595" spans="1:86">
      <c r="A2595" s="1">
        <v>43299</v>
      </c>
      <c r="B2595">
        <v>2005</v>
      </c>
      <c r="C2595">
        <v>2011.6999510000001</v>
      </c>
      <c r="D2595">
        <v>1993.0500489999999</v>
      </c>
      <c r="E2595">
        <v>2000.25</v>
      </c>
      <c r="F2595">
        <v>2013869</v>
      </c>
      <c r="G2595">
        <f t="shared" si="3246"/>
        <v>-458926.98256537487</v>
      </c>
      <c r="H2595">
        <f t="shared" si="3274"/>
        <v>2747729.3751058588</v>
      </c>
      <c r="I2595">
        <f t="shared" si="3247"/>
        <v>2002.5</v>
      </c>
      <c r="J2595">
        <f t="shared" si="3254"/>
        <v>2002.5</v>
      </c>
      <c r="K2595">
        <f t="shared" si="3255"/>
        <v>1875.7250062499998</v>
      </c>
      <c r="L2595">
        <f t="shared" si="3256"/>
        <v>1</v>
      </c>
      <c r="M2595">
        <f t="shared" si="3257"/>
        <v>10</v>
      </c>
      <c r="N2595">
        <f t="shared" si="3258"/>
        <v>90</v>
      </c>
      <c r="O2595">
        <f t="shared" si="3259"/>
        <v>0</v>
      </c>
      <c r="P2595">
        <f t="shared" si="3234"/>
        <v>18.649902000000111</v>
      </c>
      <c r="Q2595">
        <f t="shared" si="3235"/>
        <v>11.449951000000056</v>
      </c>
      <c r="R2595">
        <f t="shared" si="3236"/>
        <v>7.1999510000000555</v>
      </c>
      <c r="S2595">
        <f t="shared" si="3237"/>
        <v>18.649902000000111</v>
      </c>
      <c r="T2595">
        <f t="shared" si="3273"/>
        <v>32.614552140367842</v>
      </c>
      <c r="U2595">
        <f t="shared" si="3238"/>
        <v>-1.25</v>
      </c>
      <c r="V2595">
        <f t="shared" si="3239"/>
        <v>23.050048999999944</v>
      </c>
      <c r="W2595">
        <f t="shared" si="3240"/>
        <v>0</v>
      </c>
      <c r="X2595">
        <f t="shared" si="3241"/>
        <v>23.050048999999944</v>
      </c>
      <c r="Y2595">
        <f t="shared" si="3271"/>
        <v>11.451817876092274</v>
      </c>
      <c r="Z2595">
        <f t="shared" si="3272"/>
        <v>3.8572132266446526</v>
      </c>
      <c r="AA2595">
        <f t="shared" si="3268"/>
        <v>35.112601966157534</v>
      </c>
      <c r="AB2595">
        <f t="shared" si="3269"/>
        <v>11.826663171837593</v>
      </c>
      <c r="AC2595">
        <f t="shared" si="3270"/>
        <v>49.608656475260979</v>
      </c>
      <c r="AD2595">
        <f t="shared" si="3278"/>
        <v>52.793708078107571</v>
      </c>
      <c r="AE2595">
        <f t="shared" si="3251"/>
        <v>1988.8099854</v>
      </c>
      <c r="AF2595">
        <f t="shared" si="3253"/>
        <v>1987.3249918333333</v>
      </c>
      <c r="AG2595">
        <f t="shared" si="3275"/>
        <v>1895.7849976000002</v>
      </c>
      <c r="AH2595">
        <f t="shared" si="3260"/>
        <v>1947.5299927000001</v>
      </c>
      <c r="AI2595">
        <f t="shared" si="3261"/>
        <v>2048.2616334373197</v>
      </c>
      <c r="AJ2595">
        <f t="shared" si="3262"/>
        <v>1846.7983519626803</v>
      </c>
      <c r="AK2595">
        <f t="shared" si="3263"/>
        <v>0.76168543922301057</v>
      </c>
      <c r="AL2595">
        <f t="shared" si="3242"/>
        <v>-0.22788323498965168</v>
      </c>
      <c r="AM2595">
        <f t="shared" si="3243"/>
        <v>-458926.98256537487</v>
      </c>
      <c r="AN2595">
        <f t="shared" si="3276"/>
        <v>5095035.8641251037</v>
      </c>
      <c r="AO2595">
        <f t="shared" si="3277"/>
        <v>93218401</v>
      </c>
      <c r="AP2595">
        <f t="shared" si="3279"/>
        <v>5.4656975548476781E-2</v>
      </c>
      <c r="AQ2595">
        <f t="shared" si="3280"/>
        <v>1984.4918900623636</v>
      </c>
      <c r="AR2595">
        <f t="shared" si="3281"/>
        <v>1978.5658148083469</v>
      </c>
      <c r="AS2595">
        <f t="shared" si="3282"/>
        <v>1953.422352096936</v>
      </c>
      <c r="AT2595">
        <f t="shared" si="3283"/>
        <v>1905.1648916721681</v>
      </c>
      <c r="AU2595">
        <f t="shared" si="3284"/>
        <v>1941.9984369985475</v>
      </c>
      <c r="AV2595">
        <f t="shared" si="3285"/>
        <v>1884.0854750124433</v>
      </c>
      <c r="AW2595">
        <f t="shared" si="3286"/>
        <v>57.912961986104165</v>
      </c>
      <c r="AX2595">
        <f t="shared" si="3233"/>
        <v>48.25895236644304</v>
      </c>
      <c r="AY2595">
        <f t="shared" si="3207"/>
        <v>9.6540096196611245</v>
      </c>
      <c r="AZ2595">
        <f t="shared" si="3244"/>
        <v>2001.6666666666667</v>
      </c>
      <c r="BA2595">
        <f t="shared" si="3245"/>
        <v>4031094448.3333335</v>
      </c>
      <c r="BB2595">
        <f t="shared" si="3248"/>
        <v>4031094448.3333335</v>
      </c>
      <c r="BC2595">
        <f t="shared" si="3249"/>
        <v>0</v>
      </c>
      <c r="BD2595">
        <f t="shared" si="3264"/>
        <v>106787859384.36101</v>
      </c>
      <c r="BE2595">
        <f t="shared" si="3265"/>
        <v>31581193839.945477</v>
      </c>
      <c r="BF2595">
        <f t="shared" si="3266"/>
        <v>3.3813750020206763</v>
      </c>
      <c r="BG2595">
        <f t="shared" si="3267"/>
        <v>77.176114814668836</v>
      </c>
      <c r="BH2595">
        <f t="shared" si="3208"/>
        <v>252518823</v>
      </c>
      <c r="BI2595">
        <f t="shared" si="3209"/>
        <v>3.0737969563573904</v>
      </c>
      <c r="BJ2595">
        <f t="shared" si="3250"/>
        <v>-290.00240000000304</v>
      </c>
      <c r="BK2595">
        <f t="shared" si="3210"/>
        <v>-9.4899182240303006E-4</v>
      </c>
      <c r="BL2595">
        <f t="shared" si="3211"/>
        <v>0.99905100817759696</v>
      </c>
      <c r="BM2595">
        <f t="shared" si="3212"/>
        <v>53.090236195958674</v>
      </c>
      <c r="BN2595">
        <f t="shared" si="3213"/>
        <v>2002.375</v>
      </c>
      <c r="BO2595">
        <f t="shared" si="3252"/>
        <v>1989.1499999</v>
      </c>
      <c r="BP2595">
        <f t="shared" si="3214"/>
        <v>1846.3757431617648</v>
      </c>
      <c r="BQ2595">
        <f t="shared" si="3215"/>
        <v>142.77425673823518</v>
      </c>
      <c r="BR2595">
        <f t="shared" si="3216"/>
        <v>119.94995100000006</v>
      </c>
      <c r="BS2595">
        <f t="shared" si="3217"/>
        <v>130.95007299999997</v>
      </c>
      <c r="BT2595">
        <f t="shared" si="3218"/>
        <v>124.19995100000006</v>
      </c>
      <c r="BU2595">
        <f t="shared" si="3219"/>
        <v>132</v>
      </c>
      <c r="BV2595">
        <f t="shared" si="3220"/>
        <v>1994.0666584666667</v>
      </c>
      <c r="BW2595">
        <f t="shared" si="3221"/>
        <v>1992.1404680000003</v>
      </c>
      <c r="BX2595">
        <f t="shared" si="3222"/>
        <v>1970.6608997636363</v>
      </c>
      <c r="BY2595">
        <f t="shared" si="3223"/>
        <v>1928.872614409524</v>
      </c>
      <c r="BZ2595">
        <f t="shared" si="3224"/>
        <v>2011.6999510000001</v>
      </c>
      <c r="CA2595">
        <f t="shared" si="3225"/>
        <v>1862.099976</v>
      </c>
      <c r="CB2595">
        <f t="shared" si="3226"/>
        <v>1980.5769773633333</v>
      </c>
      <c r="CC2595">
        <f t="shared" si="3227"/>
        <v>1980.9045799638889</v>
      </c>
      <c r="CD2595">
        <f t="shared" si="3228"/>
        <v>1912.9753417305158</v>
      </c>
      <c r="CE2595">
        <f t="shared" si="3229"/>
        <v>1849.7560411975505</v>
      </c>
      <c r="CF2595">
        <f t="shared" si="3230"/>
        <v>2002.150024</v>
      </c>
      <c r="CG2595">
        <f t="shared" si="3231"/>
        <v>2009</v>
      </c>
      <c r="CH2595">
        <f t="shared" si="3232"/>
        <v>1981</v>
      </c>
    </row>
    <row r="2596" spans="1:86">
      <c r="A2596" s="1">
        <v>43300</v>
      </c>
      <c r="B2596">
        <v>2002.099976</v>
      </c>
      <c r="C2596">
        <v>2010.4499510000001</v>
      </c>
      <c r="D2596">
        <v>1970</v>
      </c>
      <c r="E2596">
        <v>1981.400024</v>
      </c>
      <c r="F2596">
        <v>1746318</v>
      </c>
      <c r="G2596">
        <f t="shared" si="3246"/>
        <v>-761987.16055685573</v>
      </c>
      <c r="H2596">
        <f t="shared" si="3274"/>
        <v>1985742.2145490032</v>
      </c>
      <c r="I2596">
        <f t="shared" si="3247"/>
        <v>1990.9874877500001</v>
      </c>
      <c r="J2596">
        <f t="shared" si="3254"/>
        <v>2002.5</v>
      </c>
      <c r="K2596">
        <f t="shared" si="3255"/>
        <v>1885.6875</v>
      </c>
      <c r="L2596">
        <f t="shared" si="3256"/>
        <v>2</v>
      </c>
      <c r="M2596">
        <f t="shared" si="3257"/>
        <v>8</v>
      </c>
      <c r="N2596">
        <f t="shared" si="3258"/>
        <v>80</v>
      </c>
      <c r="O2596">
        <f t="shared" si="3259"/>
        <v>20</v>
      </c>
      <c r="P2596">
        <f t="shared" si="3234"/>
        <v>40.449951000000056</v>
      </c>
      <c r="Q2596">
        <f t="shared" si="3235"/>
        <v>29.049927000000025</v>
      </c>
      <c r="R2596">
        <f t="shared" si="3236"/>
        <v>11.40002400000003</v>
      </c>
      <c r="S2596">
        <f t="shared" si="3237"/>
        <v>40.449951000000056</v>
      </c>
      <c r="T2596">
        <f t="shared" si="3273"/>
        <v>33.174223487484433</v>
      </c>
      <c r="U2596">
        <f t="shared" si="3238"/>
        <v>-10.449951000000056</v>
      </c>
      <c r="V2596">
        <f t="shared" si="3239"/>
        <v>-14</v>
      </c>
      <c r="W2596">
        <f t="shared" si="3240"/>
        <v>0</v>
      </c>
      <c r="X2596">
        <f t="shared" si="3241"/>
        <v>0</v>
      </c>
      <c r="Y2596">
        <f t="shared" si="3271"/>
        <v>10.633830884942826</v>
      </c>
      <c r="Z2596">
        <f t="shared" si="3272"/>
        <v>3.5816979961700346</v>
      </c>
      <c r="AA2596">
        <f t="shared" si="3268"/>
        <v>32.054498243054965</v>
      </c>
      <c r="AB2596">
        <f t="shared" si="3269"/>
        <v>10.796629490125953</v>
      </c>
      <c r="AC2596">
        <f t="shared" si="3270"/>
        <v>49.608656475260993</v>
      </c>
      <c r="AD2596">
        <f t="shared" si="3278"/>
        <v>54.046965500988236</v>
      </c>
      <c r="AE2596">
        <f t="shared" si="3251"/>
        <v>1990.8199950000003</v>
      </c>
      <c r="AF2596">
        <f t="shared" si="3253"/>
        <v>1987.5749918333333</v>
      </c>
      <c r="AG2596">
        <f t="shared" si="3275"/>
        <v>1903.8875</v>
      </c>
      <c r="AH2596">
        <f t="shared" si="3260"/>
        <v>1957.6399902000001</v>
      </c>
      <c r="AI2596">
        <f t="shared" si="3261"/>
        <v>2049.2311509305919</v>
      </c>
      <c r="AJ2596">
        <f t="shared" si="3262"/>
        <v>1866.0488294694082</v>
      </c>
      <c r="AK2596">
        <f t="shared" si="3263"/>
        <v>0.62970702418483504</v>
      </c>
      <c r="AL2596">
        <f t="shared" si="3242"/>
        <v>-0.43633929247528558</v>
      </c>
      <c r="AM2596">
        <f t="shared" si="3243"/>
        <v>-761987.16055685573</v>
      </c>
      <c r="AN2596">
        <f t="shared" si="3276"/>
        <v>6536257.042374908</v>
      </c>
      <c r="AO2596">
        <f t="shared" si="3277"/>
        <v>92054060</v>
      </c>
      <c r="AP2596">
        <f t="shared" si="3279"/>
        <v>7.1004549309122353E-2</v>
      </c>
      <c r="AQ2596">
        <f t="shared" si="3280"/>
        <v>1983.44065560116</v>
      </c>
      <c r="AR2596">
        <f t="shared" si="3281"/>
        <v>1983.7055507479681</v>
      </c>
      <c r="AS2596">
        <f t="shared" si="3282"/>
        <v>1958.4583330394876</v>
      </c>
      <c r="AT2596">
        <f t="shared" si="3283"/>
        <v>1912.0260535816731</v>
      </c>
      <c r="AU2596">
        <f t="shared" si="3284"/>
        <v>1947.9086750487654</v>
      </c>
      <c r="AV2596">
        <f t="shared" si="3285"/>
        <v>1890.8974934415724</v>
      </c>
      <c r="AW2596">
        <f t="shared" si="3286"/>
        <v>57.011181607193066</v>
      </c>
      <c r="AX2596">
        <f t="shared" si="3233"/>
        <v>50.009398214593048</v>
      </c>
      <c r="AY2596">
        <f t="shared" ref="AY2596:AY2659" si="3287">AW2596-AX2596</f>
        <v>7.0017833926000179</v>
      </c>
      <c r="AZ2596">
        <f t="shared" si="3244"/>
        <v>1987.2833250000001</v>
      </c>
      <c r="BA2596">
        <f t="shared" si="3245"/>
        <v>3470428641.5473504</v>
      </c>
      <c r="BB2596">
        <f t="shared" si="3248"/>
        <v>0</v>
      </c>
      <c r="BC2596">
        <f t="shared" si="3249"/>
        <v>3470428641.5473504</v>
      </c>
      <c r="BD2596">
        <f t="shared" si="3264"/>
        <v>100292541446.97496</v>
      </c>
      <c r="BE2596">
        <f t="shared" si="3265"/>
        <v>35051622481.492828</v>
      </c>
      <c r="BF2596">
        <f t="shared" si="3266"/>
        <v>2.8612810006135714</v>
      </c>
      <c r="BG2596">
        <f t="shared" si="3267"/>
        <v>74.101858946782258</v>
      </c>
      <c r="BH2596">
        <f t="shared" ref="BH2596:BH2659" si="3288">(IF(E2596&gt;E2595,BH2595+F2596,IF(E2596&lt;E2595,BH2595-F2596,IF(E2596=E2595,BH2595))))</f>
        <v>250772505</v>
      </c>
      <c r="BI2596">
        <f t="shared" ref="BI2596:BI2659" si="3289">((AU2596-AV2596)/AV2596)*100</f>
        <v>3.015032903948089</v>
      </c>
      <c r="BJ2596">
        <f t="shared" si="3250"/>
        <v>-1984.997599999997</v>
      </c>
      <c r="BK2596">
        <f t="shared" ref="BK2596:BK2659" si="3290">((E2596-E2595)/E2595)</f>
        <v>-9.423810023747016E-3</v>
      </c>
      <c r="BL2596">
        <f t="shared" ref="BL2596:BL2659" si="3291">E2596/E2595</f>
        <v>0.99057618997625296</v>
      </c>
      <c r="BM2596">
        <f t="shared" ref="BM2596:BM2659" si="3292">STDEV(E2587:E2596)</f>
        <v>48.272780241205218</v>
      </c>
      <c r="BN2596">
        <f t="shared" ref="BN2596:BN2659" si="3293">(C2596+D2596)/2</f>
        <v>1990.2249755</v>
      </c>
      <c r="BO2596">
        <f t="shared" si="3252"/>
        <v>1992.0549925999999</v>
      </c>
      <c r="BP2596">
        <f t="shared" ref="BP2596:BP2659" si="3294">AVERAGE(BN2563:BN2596)</f>
        <v>1853.8264770147059</v>
      </c>
      <c r="BQ2596">
        <f t="shared" ref="BQ2596:BQ2659" si="3295">BO2596-BP2596</f>
        <v>138.22851558529396</v>
      </c>
      <c r="BR2596">
        <f t="shared" ref="BR2596:BR2659" si="3296">(E2596-E2587)</f>
        <v>68.450072999999975</v>
      </c>
      <c r="BS2596">
        <f t="shared" ref="BS2596:BS2659" si="3297">(D2596-D2587)</f>
        <v>88.34997599999997</v>
      </c>
      <c r="BT2596">
        <f t="shared" ref="BT2596:BT2659" si="3298">C2596-C2587</f>
        <v>89.449951000000056</v>
      </c>
      <c r="BU2596">
        <f t="shared" ref="BU2596:BU2659" si="3299">B2596-B2587</f>
        <v>119.25</v>
      </c>
      <c r="BV2596">
        <f t="shared" ref="BV2596:BV2659" si="3300">(E2596*5+E2595*4+E2594*3+E2593*2+E2592)/15</f>
        <v>1991.5966713333335</v>
      </c>
      <c r="BW2596">
        <f t="shared" ref="BW2596:BW2659" si="3301">(E2596*6+E2595*5+E2594*4+E2593*3+E2592*2+E2591)/21</f>
        <v>1990.447620047619</v>
      </c>
      <c r="BX2596">
        <f t="shared" ref="BX2596:BX2659" si="3302">(E2596*10+E2595*9+E2594*8+E2593*7+E2592*6+E2591*5+E2590*4+E2589*3+E2588*2+E2587)/55</f>
        <v>1976.8190872727271</v>
      </c>
      <c r="BY2596">
        <f t="shared" ref="BY2596:BY2659" si="3303">(E2596*20+E2595*19+E2594*18+E2593*17+E2592*16+E2591*15+E2590*14+E2589*13+E2588*12+E2587*11+E2586*10+E2585*9+E2584*8+E2583*7+E2582*6+E2581*5+E2580*4+E2579*3+E2578*2+E2577)/210</f>
        <v>1937.0264264476189</v>
      </c>
      <c r="BZ2596">
        <f t="shared" ref="BZ2596:BZ2659" si="3304">MAX(C2587:C2596)</f>
        <v>2011.6999510000001</v>
      </c>
      <c r="CA2596">
        <f t="shared" ref="CA2596:CA2659" si="3305">MIN(D2587:D2596)</f>
        <v>1870.75</v>
      </c>
      <c r="CB2596">
        <f t="shared" ref="CB2596:CB2659" si="3306">(AVERAGE(E2592:E2596)+AVERAGE(E2592:E2595)+AVERAGE(E2592:E2594)+AVERAGE(E2592:E2593)+E2592)/5</f>
        <v>1988.2123145166668</v>
      </c>
      <c r="CC2596">
        <f t="shared" ref="CC2596:CC2659" si="3307">(AVERAGE(E2591:E2596)+AVERAGE(E2591:E2595)+AVERAGE(E2591:E2594)+AVERAGE(E2591:E2593)+AVERAGE(E2591:E2592)+E2591)/6</f>
        <v>1981.7433131083333</v>
      </c>
      <c r="CD2596">
        <f t="shared" ref="CD2596:CD2659" si="3308">(AVERAGE(E2587:E2596)+AVERAGE(E2587:E2595)+AVERAGE(E2587:E2594)+AVERAGE(E2587:E2593)+AVERAGE(E2587:E2592)+AVERAGE(E2587:E2591)+AVERAGE(E2587:E2590)+AVERAGE(E2587:E2589)+AVERAGE(E2587:E2588)+E2587)/10</f>
        <v>1927.6156049687302</v>
      </c>
      <c r="CE2596">
        <f t="shared" ref="CE2596:CE2659" si="3309">(AVERAGE(E2577:E2596)+AVERAGE(E2577:E2595)+AVERAGE(E2577:E2594)+AVERAGE(E2577:E2593)+AVERAGE(E2577:E2592)+AVERAGE(E2577:E2591)+AVERAGE(E2577:E2590)+AVERAGE(E2577:E2589)+AVERAGE(E2577:E2588)+AVERAGE(E2577:E2587)+AVERAGE(E2577:E2586)+AVERAGE(E2577:E2585)+AVERAGE(E2577:E2584)+AVERAGE(E2577:E2583)+AVERAGE(E2577:E2582)+AVERAGE(E2577:E2581)+AVERAGE(E2577:E2580)+AVERAGE(E2577:E2579)+AVERAGE(E2577:E2578)+E2577)/20</f>
        <v>1856.287830810533</v>
      </c>
      <c r="CF2596">
        <f t="shared" ref="CF2596:CF2659" si="3310">E2595</f>
        <v>2000.25</v>
      </c>
      <c r="CG2596">
        <f t="shared" ref="CG2596:CG2659" si="3311">C2595</f>
        <v>2011.6999510000001</v>
      </c>
      <c r="CH2596">
        <f t="shared" ref="CH2596:CH2659" si="3312">D2595</f>
        <v>1993.0500489999999</v>
      </c>
    </row>
    <row r="2597" spans="1:86">
      <c r="A2597" s="1">
        <v>43301</v>
      </c>
      <c r="B2597">
        <v>1984.900024</v>
      </c>
      <c r="C2597">
        <v>2000</v>
      </c>
      <c r="D2597">
        <v>1984</v>
      </c>
      <c r="E2597">
        <v>1996.599976</v>
      </c>
      <c r="F2597">
        <v>1934995</v>
      </c>
      <c r="G2597">
        <f t="shared" si="3246"/>
        <v>1112616.3200149927</v>
      </c>
      <c r="H2597">
        <f t="shared" si="3274"/>
        <v>3098358.5345639959</v>
      </c>
      <c r="I2597">
        <f t="shared" si="3247"/>
        <v>1991.375</v>
      </c>
      <c r="J2597">
        <f t="shared" si="3254"/>
        <v>2002.5</v>
      </c>
      <c r="K2597">
        <f t="shared" si="3255"/>
        <v>1885.6875</v>
      </c>
      <c r="L2597">
        <f t="shared" si="3256"/>
        <v>3</v>
      </c>
      <c r="M2597">
        <f t="shared" si="3257"/>
        <v>9</v>
      </c>
      <c r="N2597">
        <f t="shared" si="3258"/>
        <v>70</v>
      </c>
      <c r="O2597">
        <f t="shared" si="3259"/>
        <v>10</v>
      </c>
      <c r="P2597">
        <f t="shared" si="3234"/>
        <v>16</v>
      </c>
      <c r="Q2597">
        <f t="shared" si="3235"/>
        <v>3.4000240000000304</v>
      </c>
      <c r="R2597">
        <f t="shared" si="3236"/>
        <v>12.59997599999997</v>
      </c>
      <c r="S2597">
        <f t="shared" si="3237"/>
        <v>16</v>
      </c>
      <c r="T2597">
        <f t="shared" si="3273"/>
        <v>31.947493238378403</v>
      </c>
      <c r="U2597">
        <f t="shared" si="3238"/>
        <v>9.9499510000000555</v>
      </c>
      <c r="V2597">
        <f t="shared" si="3239"/>
        <v>-2</v>
      </c>
      <c r="W2597">
        <f t="shared" si="3240"/>
        <v>9.9499510000000555</v>
      </c>
      <c r="X2597">
        <f t="shared" si="3241"/>
        <v>0</v>
      </c>
      <c r="Y2597">
        <f t="shared" si="3271"/>
        <v>10.584982321732628</v>
      </c>
      <c r="Z2597">
        <f t="shared" si="3272"/>
        <v>3.3258624250150319</v>
      </c>
      <c r="AA2597">
        <f t="shared" si="3268"/>
        <v>33.132434656929291</v>
      </c>
      <c r="AB2597">
        <f t="shared" si="3269"/>
        <v>10.410401843421273</v>
      </c>
      <c r="AC2597">
        <f t="shared" si="3270"/>
        <v>52.183170963896863</v>
      </c>
      <c r="AD2597">
        <f t="shared" si="3278"/>
        <v>54.944968753227784</v>
      </c>
      <c r="AE2597">
        <f t="shared" si="3251"/>
        <v>1993.9199949999997</v>
      </c>
      <c r="AF2597">
        <f t="shared" si="3253"/>
        <v>1991.7833251666668</v>
      </c>
      <c r="AG2597">
        <f t="shared" si="3275"/>
        <v>1913.2274963499999</v>
      </c>
      <c r="AH2597">
        <f t="shared" si="3260"/>
        <v>1966.0049927</v>
      </c>
      <c r="AI2597">
        <f t="shared" si="3261"/>
        <v>2054.9843162117709</v>
      </c>
      <c r="AJ2597">
        <f t="shared" si="3262"/>
        <v>1877.0256691882294</v>
      </c>
      <c r="AK2597">
        <f t="shared" si="3263"/>
        <v>0.67192186955631639</v>
      </c>
      <c r="AL2597">
        <f t="shared" si="3242"/>
        <v>0.57499699999999621</v>
      </c>
      <c r="AM2597">
        <f t="shared" si="3243"/>
        <v>1112616.3200149927</v>
      </c>
      <c r="AN2597">
        <f t="shared" si="3276"/>
        <v>8395635.6635888405</v>
      </c>
      <c r="AO2597">
        <f t="shared" si="3277"/>
        <v>91039597</v>
      </c>
      <c r="AP2597">
        <f t="shared" si="3279"/>
        <v>9.2219604877961409E-2</v>
      </c>
      <c r="AQ2597">
        <f t="shared" si="3280"/>
        <v>1987.9148245367655</v>
      </c>
      <c r="AR2597">
        <f t="shared" si="3281"/>
        <v>1989.9597256247971</v>
      </c>
      <c r="AS2597">
        <f t="shared" si="3282"/>
        <v>1965.3238287723798</v>
      </c>
      <c r="AT2597">
        <f t="shared" si="3283"/>
        <v>1919.6377065993224</v>
      </c>
      <c r="AU2597">
        <f t="shared" si="3284"/>
        <v>1955.2123701914506</v>
      </c>
      <c r="AV2597">
        <f t="shared" si="3285"/>
        <v>1898.2966672206624</v>
      </c>
      <c r="AW2597">
        <f t="shared" si="3286"/>
        <v>56.915702970788288</v>
      </c>
      <c r="AX2597">
        <f t="shared" ref="AX2597:AX2660" si="3313">((AW2597-AX2596)*0.2)+AX2596</f>
        <v>51.390659165832098</v>
      </c>
      <c r="AY2597">
        <f t="shared" si="3287"/>
        <v>5.5250438049561907</v>
      </c>
      <c r="AZ2597">
        <f t="shared" si="3244"/>
        <v>1993.5333253333331</v>
      </c>
      <c r="BA2597">
        <f t="shared" si="3245"/>
        <v>3857477016.8533731</v>
      </c>
      <c r="BB2597">
        <f t="shared" si="3248"/>
        <v>3857477016.8533731</v>
      </c>
      <c r="BC2597">
        <f t="shared" si="3249"/>
        <v>0</v>
      </c>
      <c r="BD2597">
        <f t="shared" si="3264"/>
        <v>104150018463.82834</v>
      </c>
      <c r="BE2597">
        <f t="shared" si="3265"/>
        <v>30148365123.109398</v>
      </c>
      <c r="BF2597">
        <f t="shared" si="3266"/>
        <v>3.4545826295567523</v>
      </c>
      <c r="BG2597">
        <f t="shared" si="3267"/>
        <v>77.551207752554276</v>
      </c>
      <c r="BH2597">
        <f t="shared" si="3288"/>
        <v>252707500</v>
      </c>
      <c r="BI2597">
        <f t="shared" si="3289"/>
        <v>2.9982512192954438</v>
      </c>
      <c r="BJ2597">
        <f t="shared" si="3250"/>
        <v>1419.9951999999939</v>
      </c>
      <c r="BK2597">
        <f t="shared" si="3290"/>
        <v>7.6713191762835765E-3</v>
      </c>
      <c r="BL2597">
        <f t="shared" si="3291"/>
        <v>1.0076713191762836</v>
      </c>
      <c r="BM2597">
        <f t="shared" si="3292"/>
        <v>46.896221159691031</v>
      </c>
      <c r="BN2597">
        <f t="shared" si="3293"/>
        <v>1992</v>
      </c>
      <c r="BO2597">
        <f t="shared" si="3252"/>
        <v>1993.2649902000001</v>
      </c>
      <c r="BP2597">
        <f t="shared" si="3294"/>
        <v>1861.5088303088237</v>
      </c>
      <c r="BQ2597">
        <f t="shared" si="3295"/>
        <v>131.75615989117637</v>
      </c>
      <c r="BR2597">
        <f t="shared" si="3296"/>
        <v>113.59997599999997</v>
      </c>
      <c r="BS2597">
        <f t="shared" si="3297"/>
        <v>107.5</v>
      </c>
      <c r="BT2597">
        <f t="shared" si="3298"/>
        <v>75.59997599999997</v>
      </c>
      <c r="BU2597">
        <f t="shared" si="3299"/>
        <v>60.90002400000003</v>
      </c>
      <c r="BV2597">
        <f t="shared" si="3300"/>
        <v>1993.5233316666665</v>
      </c>
      <c r="BW2597">
        <f t="shared" si="3301"/>
        <v>1993.0261869523808</v>
      </c>
      <c r="BX2597">
        <f t="shared" si="3302"/>
        <v>1983.9027210545457</v>
      </c>
      <c r="BY2597">
        <f t="shared" si="3303"/>
        <v>1945.8561860666669</v>
      </c>
      <c r="BZ2597">
        <f t="shared" si="3304"/>
        <v>2011.6999510000001</v>
      </c>
      <c r="CA2597">
        <f t="shared" si="3305"/>
        <v>1870.75</v>
      </c>
      <c r="CB2597">
        <f t="shared" si="3306"/>
        <v>1993.8489849833336</v>
      </c>
      <c r="CC2597">
        <f t="shared" si="3307"/>
        <v>1988.8074829583331</v>
      </c>
      <c r="CD2597">
        <f t="shared" si="3308"/>
        <v>1933.0162086633729</v>
      </c>
      <c r="CE2597">
        <f t="shared" si="3309"/>
        <v>1866.455160209706</v>
      </c>
      <c r="CF2597">
        <f t="shared" si="3310"/>
        <v>1981.400024</v>
      </c>
      <c r="CG2597">
        <f t="shared" si="3311"/>
        <v>2010.4499510000001</v>
      </c>
      <c r="CH2597">
        <f t="shared" si="3312"/>
        <v>1970</v>
      </c>
    </row>
    <row r="2598" spans="1:86">
      <c r="A2598" s="1">
        <v>43304</v>
      </c>
      <c r="B2598">
        <v>2001</v>
      </c>
      <c r="C2598">
        <v>2009.9499510000001</v>
      </c>
      <c r="D2598">
        <v>1986</v>
      </c>
      <c r="E2598">
        <v>2005.650024</v>
      </c>
      <c r="F2598">
        <v>2086201</v>
      </c>
      <c r="G2598">
        <f t="shared" si="3246"/>
        <v>1337096.1682342037</v>
      </c>
      <c r="H2598">
        <f t="shared" si="3274"/>
        <v>4435454.7027981998</v>
      </c>
      <c r="I2598">
        <f t="shared" si="3247"/>
        <v>2000.6499937500002</v>
      </c>
      <c r="J2598">
        <f t="shared" si="3254"/>
        <v>2002.5</v>
      </c>
      <c r="K2598">
        <f t="shared" si="3255"/>
        <v>1885.6875</v>
      </c>
      <c r="L2598">
        <f t="shared" si="3256"/>
        <v>4</v>
      </c>
      <c r="M2598">
        <f t="shared" si="3257"/>
        <v>10</v>
      </c>
      <c r="N2598">
        <f t="shared" si="3258"/>
        <v>60</v>
      </c>
      <c r="O2598">
        <f t="shared" si="3259"/>
        <v>0</v>
      </c>
      <c r="P2598">
        <f t="shared" si="3234"/>
        <v>23.949951000000056</v>
      </c>
      <c r="Q2598">
        <f t="shared" si="3235"/>
        <v>4.2999270000000251</v>
      </c>
      <c r="R2598">
        <f t="shared" si="3236"/>
        <v>19.65002400000003</v>
      </c>
      <c r="S2598">
        <f t="shared" si="3237"/>
        <v>23.949951000000056</v>
      </c>
      <c r="T2598">
        <f t="shared" si="3273"/>
        <v>31.376240221351377</v>
      </c>
      <c r="U2598">
        <f t="shared" si="3238"/>
        <v>5.0500489999999445</v>
      </c>
      <c r="V2598">
        <f t="shared" si="3239"/>
        <v>1.8499759999999696</v>
      </c>
      <c r="W2598">
        <f t="shared" si="3240"/>
        <v>5.0500489999999445</v>
      </c>
      <c r="X2598">
        <f t="shared" si="3241"/>
        <v>0</v>
      </c>
      <c r="Y2598">
        <f t="shared" si="3271"/>
        <v>10.189629941608866</v>
      </c>
      <c r="Z2598">
        <f t="shared" si="3272"/>
        <v>3.0883008232282441</v>
      </c>
      <c r="AA2598">
        <f t="shared" si="3268"/>
        <v>32.475624452527207</v>
      </c>
      <c r="AB2598">
        <f t="shared" si="3269"/>
        <v>9.8428007990793951</v>
      </c>
      <c r="AC2598">
        <f t="shared" si="3270"/>
        <v>53.482197219965244</v>
      </c>
      <c r="AD2598">
        <f t="shared" si="3278"/>
        <v>55.935759595186497</v>
      </c>
      <c r="AE2598">
        <f t="shared" si="3251"/>
        <v>1997.2100096000001</v>
      </c>
      <c r="AF2598">
        <f t="shared" si="3253"/>
        <v>1995.8749998333333</v>
      </c>
      <c r="AG2598">
        <f t="shared" si="3275"/>
        <v>1922.5474975500001</v>
      </c>
      <c r="AH2598">
        <f t="shared" si="3260"/>
        <v>1978.2699951</v>
      </c>
      <c r="AI2598">
        <f t="shared" si="3261"/>
        <v>2050.3002578691107</v>
      </c>
      <c r="AJ2598">
        <f t="shared" si="3262"/>
        <v>1906.239732330889</v>
      </c>
      <c r="AK2598">
        <f t="shared" si="3263"/>
        <v>0.69005920461352044</v>
      </c>
      <c r="AL2598">
        <f t="shared" si="3242"/>
        <v>0.64092394176505707</v>
      </c>
      <c r="AM2598">
        <f t="shared" si="3243"/>
        <v>1337096.1682342037</v>
      </c>
      <c r="AN2598">
        <f t="shared" si="3276"/>
        <v>8439475.9550432786</v>
      </c>
      <c r="AO2598">
        <f t="shared" si="3277"/>
        <v>91042581</v>
      </c>
      <c r="AP2598">
        <f t="shared" si="3279"/>
        <v>9.2698118422667286E-2</v>
      </c>
      <c r="AQ2598">
        <f t="shared" si="3280"/>
        <v>1993.9447923542652</v>
      </c>
      <c r="AR2598">
        <f t="shared" si="3281"/>
        <v>1992.5362038217299</v>
      </c>
      <c r="AS2598">
        <f t="shared" si="3282"/>
        <v>1972.5825439133514</v>
      </c>
      <c r="AT2598">
        <f t="shared" si="3283"/>
        <v>1927.3788151653835</v>
      </c>
      <c r="AU2598">
        <f t="shared" si="3284"/>
        <v>1962.778018262733</v>
      </c>
      <c r="AV2598">
        <f t="shared" si="3285"/>
        <v>1905.811402195216</v>
      </c>
      <c r="AW2598">
        <f t="shared" si="3286"/>
        <v>56.966616067516952</v>
      </c>
      <c r="AX2598">
        <f t="shared" si="3313"/>
        <v>52.505850546169071</v>
      </c>
      <c r="AY2598">
        <f t="shared" si="3287"/>
        <v>4.4607655213478807</v>
      </c>
      <c r="AZ2598">
        <f t="shared" si="3244"/>
        <v>2000.5333250000001</v>
      </c>
      <c r="BA2598">
        <f t="shared" si="3245"/>
        <v>4173514623.1483254</v>
      </c>
      <c r="BB2598">
        <f t="shared" si="3248"/>
        <v>4173514623.1483254</v>
      </c>
      <c r="BC2598">
        <f t="shared" si="3249"/>
        <v>0</v>
      </c>
      <c r="BD2598">
        <f t="shared" si="3264"/>
        <v>102259476500.79253</v>
      </c>
      <c r="BE2598">
        <f t="shared" si="3265"/>
        <v>30148365123.109398</v>
      </c>
      <c r="BF2598">
        <f t="shared" si="3266"/>
        <v>3.3918746865118847</v>
      </c>
      <c r="BG2598">
        <f t="shared" si="3267"/>
        <v>77.230680031214192</v>
      </c>
      <c r="BH2598">
        <f t="shared" si="3288"/>
        <v>254793701</v>
      </c>
      <c r="BI2598">
        <f t="shared" si="3289"/>
        <v>2.9891003906210099</v>
      </c>
      <c r="BJ2598">
        <f t="shared" si="3250"/>
        <v>805.00480000000607</v>
      </c>
      <c r="BK2598">
        <f t="shared" si="3290"/>
        <v>4.5327296948740724E-3</v>
      </c>
      <c r="BL2598">
        <f t="shared" si="3291"/>
        <v>1.0045327296948741</v>
      </c>
      <c r="BM2598">
        <f t="shared" si="3292"/>
        <v>37.963281801802957</v>
      </c>
      <c r="BN2598">
        <f t="shared" si="3293"/>
        <v>1997.9749755</v>
      </c>
      <c r="BO2598">
        <f t="shared" si="3252"/>
        <v>1995.5149902000001</v>
      </c>
      <c r="BP2598">
        <f t="shared" si="3294"/>
        <v>1869.3455935882357</v>
      </c>
      <c r="BQ2598">
        <f t="shared" si="3295"/>
        <v>126.16939661176434</v>
      </c>
      <c r="BR2598">
        <f t="shared" si="3296"/>
        <v>130.55004800000006</v>
      </c>
      <c r="BS2598">
        <f t="shared" si="3297"/>
        <v>115.25</v>
      </c>
      <c r="BT2598">
        <f t="shared" si="3298"/>
        <v>111.04992700000003</v>
      </c>
      <c r="BU2598">
        <f t="shared" si="3299"/>
        <v>103</v>
      </c>
      <c r="BV2598">
        <f t="shared" si="3300"/>
        <v>1997.4333413333334</v>
      </c>
      <c r="BW2598">
        <f t="shared" si="3301"/>
        <v>1996.9881009047617</v>
      </c>
      <c r="BX2598">
        <f t="shared" si="3302"/>
        <v>1991.1109085636367</v>
      </c>
      <c r="BY2598">
        <f t="shared" si="3303"/>
        <v>1954.6583315571431</v>
      </c>
      <c r="BZ2598">
        <f t="shared" si="3304"/>
        <v>2011.6999510000001</v>
      </c>
      <c r="CA2598">
        <f t="shared" si="3305"/>
        <v>1870.75</v>
      </c>
      <c r="CB2598">
        <f t="shared" si="3306"/>
        <v>1998.0520135199999</v>
      </c>
      <c r="CC2598">
        <f t="shared" si="3307"/>
        <v>1994.1866541250001</v>
      </c>
      <c r="CD2598">
        <f t="shared" si="3308"/>
        <v>1951.9722613122619</v>
      </c>
      <c r="CE2598">
        <f t="shared" si="3309"/>
        <v>1877.2818445952555</v>
      </c>
      <c r="CF2598">
        <f t="shared" si="3310"/>
        <v>1996.599976</v>
      </c>
      <c r="CG2598">
        <f t="shared" si="3311"/>
        <v>2000</v>
      </c>
      <c r="CH2598">
        <f t="shared" si="3312"/>
        <v>1984</v>
      </c>
    </row>
    <row r="2599" spans="1:86">
      <c r="A2599" s="1">
        <v>43305</v>
      </c>
      <c r="B2599">
        <v>2015</v>
      </c>
      <c r="C2599">
        <v>2015</v>
      </c>
      <c r="D2599">
        <v>1984.150024</v>
      </c>
      <c r="E2599">
        <v>1999</v>
      </c>
      <c r="F2599">
        <v>2038423</v>
      </c>
      <c r="G2599">
        <f t="shared" si="3246"/>
        <v>-75988.239736460877</v>
      </c>
      <c r="H2599">
        <f t="shared" si="3274"/>
        <v>4359466.4630617388</v>
      </c>
      <c r="I2599">
        <f t="shared" si="3247"/>
        <v>2003.2875060000001</v>
      </c>
      <c r="J2599">
        <f t="shared" si="3254"/>
        <v>2003.2875060000001</v>
      </c>
      <c r="K2599">
        <f t="shared" si="3255"/>
        <v>1943.0125120000002</v>
      </c>
      <c r="L2599">
        <f t="shared" si="3256"/>
        <v>1</v>
      </c>
      <c r="M2599">
        <f t="shared" si="3257"/>
        <v>10</v>
      </c>
      <c r="N2599">
        <f t="shared" si="3258"/>
        <v>90</v>
      </c>
      <c r="O2599">
        <f t="shared" si="3259"/>
        <v>0</v>
      </c>
      <c r="P2599">
        <f t="shared" si="3234"/>
        <v>30.84997599999997</v>
      </c>
      <c r="Q2599">
        <f t="shared" si="3235"/>
        <v>16</v>
      </c>
      <c r="R2599">
        <f t="shared" si="3236"/>
        <v>14.84997599999997</v>
      </c>
      <c r="S2599">
        <f t="shared" si="3237"/>
        <v>30.84997599999997</v>
      </c>
      <c r="T2599">
        <f t="shared" si="3273"/>
        <v>31.338649919826278</v>
      </c>
      <c r="U2599">
        <f t="shared" si="3238"/>
        <v>-13</v>
      </c>
      <c r="V2599">
        <f t="shared" si="3239"/>
        <v>15.75</v>
      </c>
      <c r="W2599">
        <f t="shared" si="3240"/>
        <v>0</v>
      </c>
      <c r="X2599">
        <f t="shared" si="3241"/>
        <v>15.75</v>
      </c>
      <c r="Y2599">
        <f t="shared" si="3271"/>
        <v>9.4617992314939467</v>
      </c>
      <c r="Z2599">
        <f t="shared" si="3272"/>
        <v>3.9927079072833691</v>
      </c>
      <c r="AA2599">
        <f t="shared" si="3268"/>
        <v>30.192108644437727</v>
      </c>
      <c r="AB2599">
        <f t="shared" si="3269"/>
        <v>12.740523020289391</v>
      </c>
      <c r="AC2599">
        <f t="shared" si="3270"/>
        <v>40.648767493296546</v>
      </c>
      <c r="AD2599">
        <f t="shared" si="3278"/>
        <v>55.826848454632838</v>
      </c>
      <c r="AE2599">
        <f t="shared" si="3251"/>
        <v>1996.5800048000001</v>
      </c>
      <c r="AF2599">
        <f t="shared" si="3253"/>
        <v>1997.5083413333334</v>
      </c>
      <c r="AG2599">
        <f t="shared" si="3275"/>
        <v>1929.89749755</v>
      </c>
      <c r="AH2599">
        <f t="shared" si="3260"/>
        <v>1990.6599975000001</v>
      </c>
      <c r="AI2599">
        <f t="shared" si="3261"/>
        <v>2012.7638935711079</v>
      </c>
      <c r="AJ2599">
        <f t="shared" si="3262"/>
        <v>1968.5561014288924</v>
      </c>
      <c r="AK2599">
        <f t="shared" si="3263"/>
        <v>0.68865458092026488</v>
      </c>
      <c r="AL2599">
        <f t="shared" si="3242"/>
        <v>-3.7277954446383738E-2</v>
      </c>
      <c r="AM2599">
        <f t="shared" si="3243"/>
        <v>-75988.239736460877</v>
      </c>
      <c r="AN2599">
        <f t="shared" si="3276"/>
        <v>5789646.1153068189</v>
      </c>
      <c r="AO2599">
        <f t="shared" si="3277"/>
        <v>88401292</v>
      </c>
      <c r="AP2599">
        <f t="shared" si="3279"/>
        <v>6.5492777133922639E-2</v>
      </c>
      <c r="AQ2599">
        <f t="shared" si="3280"/>
        <v>1995.663562953815</v>
      </c>
      <c r="AR2599">
        <f t="shared" si="3281"/>
        <v>1989.3908857325368</v>
      </c>
      <c r="AS2599">
        <f t="shared" si="3282"/>
        <v>1977.3376860089481</v>
      </c>
      <c r="AT2599">
        <f t="shared" si="3283"/>
        <v>1933.824721800499</v>
      </c>
      <c r="AU2599">
        <f t="shared" si="3284"/>
        <v>1968.211315523323</v>
      </c>
      <c r="AV2599">
        <f t="shared" si="3285"/>
        <v>1912.3346040415508</v>
      </c>
      <c r="AW2599">
        <f t="shared" si="3286"/>
        <v>55.87671148177219</v>
      </c>
      <c r="AX2599">
        <f t="shared" si="3313"/>
        <v>53.180022733289697</v>
      </c>
      <c r="AY2599">
        <f t="shared" si="3287"/>
        <v>2.6966887484824937</v>
      </c>
      <c r="AZ2599">
        <f t="shared" si="3244"/>
        <v>1999.3833413333334</v>
      </c>
      <c r="BA2599">
        <f t="shared" si="3245"/>
        <v>4075588988.7907176</v>
      </c>
      <c r="BB2599">
        <f t="shared" si="3248"/>
        <v>0</v>
      </c>
      <c r="BC2599">
        <f t="shared" si="3249"/>
        <v>4075588988.7907176</v>
      </c>
      <c r="BD2599">
        <f t="shared" si="3264"/>
        <v>102259476500.79253</v>
      </c>
      <c r="BE2599">
        <f t="shared" si="3265"/>
        <v>29179927258.818714</v>
      </c>
      <c r="BF2599">
        <f t="shared" si="3266"/>
        <v>3.5044459019303353</v>
      </c>
      <c r="BG2599">
        <f t="shared" si="3267"/>
        <v>77.799711179315977</v>
      </c>
      <c r="BH2599">
        <f t="shared" si="3288"/>
        <v>252755278</v>
      </c>
      <c r="BI2599">
        <f t="shared" si="3289"/>
        <v>2.9219108080605598</v>
      </c>
      <c r="BJ2599">
        <f t="shared" si="3250"/>
        <v>-765.00240000000304</v>
      </c>
      <c r="BK2599">
        <f t="shared" si="3290"/>
        <v>-3.3156452623461443E-3</v>
      </c>
      <c r="BL2599">
        <f t="shared" si="3291"/>
        <v>0.99668435473765382</v>
      </c>
      <c r="BM2599">
        <f t="shared" si="3292"/>
        <v>11.649776124731698</v>
      </c>
      <c r="BN2599">
        <f t="shared" si="3293"/>
        <v>1999.575012</v>
      </c>
      <c r="BO2599">
        <f t="shared" si="3252"/>
        <v>1996.4299925999999</v>
      </c>
      <c r="BP2599">
        <f t="shared" si="3294"/>
        <v>1877.4198590147062</v>
      </c>
      <c r="BQ2599">
        <f t="shared" si="3295"/>
        <v>119.01013358529372</v>
      </c>
      <c r="BR2599">
        <f t="shared" si="3296"/>
        <v>19.09997599999997</v>
      </c>
      <c r="BS2599">
        <f t="shared" si="3297"/>
        <v>90</v>
      </c>
      <c r="BT2599">
        <f t="shared" si="3298"/>
        <v>17</v>
      </c>
      <c r="BU2599">
        <f t="shared" si="3299"/>
        <v>115</v>
      </c>
      <c r="BV2599">
        <f t="shared" si="3300"/>
        <v>1998.0300048000001</v>
      </c>
      <c r="BW2599">
        <f t="shared" si="3301"/>
        <v>1997.8809580952384</v>
      </c>
      <c r="BX2599">
        <f t="shared" si="3302"/>
        <v>1994.8800003636363</v>
      </c>
      <c r="BY2599">
        <f t="shared" si="3303"/>
        <v>1961.9395222666665</v>
      </c>
      <c r="BZ2599">
        <f t="shared" si="3304"/>
        <v>2015</v>
      </c>
      <c r="CA2599">
        <f t="shared" si="3305"/>
        <v>1894.150024</v>
      </c>
      <c r="CB2599">
        <f t="shared" si="3306"/>
        <v>1995.27600456</v>
      </c>
      <c r="CC2599">
        <f t="shared" si="3307"/>
        <v>1997.9614014888891</v>
      </c>
      <c r="CD2599">
        <f t="shared" si="3308"/>
        <v>1984.004311957103</v>
      </c>
      <c r="CE2599">
        <f t="shared" si="3309"/>
        <v>1883.0626765073594</v>
      </c>
      <c r="CF2599">
        <f t="shared" si="3310"/>
        <v>2005.650024</v>
      </c>
      <c r="CG2599">
        <f t="shared" si="3311"/>
        <v>2009.9499510000001</v>
      </c>
      <c r="CH2599">
        <f t="shared" si="3312"/>
        <v>1986</v>
      </c>
    </row>
    <row r="2600" spans="1:86">
      <c r="A2600" s="1">
        <v>43306</v>
      </c>
      <c r="B2600">
        <v>2001.900024</v>
      </c>
      <c r="C2600">
        <v>2002</v>
      </c>
      <c r="D2600">
        <v>1968.400024</v>
      </c>
      <c r="E2600">
        <v>1981.5</v>
      </c>
      <c r="F2600">
        <v>1535492</v>
      </c>
      <c r="G2600">
        <f t="shared" si="3246"/>
        <v>-338175.17166702903</v>
      </c>
      <c r="H2600">
        <f t="shared" si="3274"/>
        <v>4021291.2913947096</v>
      </c>
      <c r="I2600">
        <f t="shared" si="3247"/>
        <v>1988.450012</v>
      </c>
      <c r="J2600">
        <f t="shared" si="3254"/>
        <v>2003.2875060000001</v>
      </c>
      <c r="K2600">
        <f t="shared" si="3255"/>
        <v>1976.6875</v>
      </c>
      <c r="L2600">
        <f t="shared" si="3256"/>
        <v>2</v>
      </c>
      <c r="M2600">
        <f t="shared" si="3257"/>
        <v>10</v>
      </c>
      <c r="N2600">
        <f t="shared" si="3258"/>
        <v>80</v>
      </c>
      <c r="O2600">
        <f t="shared" si="3259"/>
        <v>0</v>
      </c>
      <c r="P2600">
        <f t="shared" si="3234"/>
        <v>33.59997599999997</v>
      </c>
      <c r="Q2600">
        <f t="shared" si="3235"/>
        <v>20.5</v>
      </c>
      <c r="R2600">
        <f t="shared" si="3236"/>
        <v>13.09997599999997</v>
      </c>
      <c r="S2600">
        <f t="shared" si="3237"/>
        <v>33.59997599999997</v>
      </c>
      <c r="T2600">
        <f t="shared" si="3273"/>
        <v>31.500173211267256</v>
      </c>
      <c r="U2600">
        <f t="shared" si="3238"/>
        <v>-17</v>
      </c>
      <c r="V2600">
        <f t="shared" si="3239"/>
        <v>13.300048000000061</v>
      </c>
      <c r="W2600">
        <f t="shared" si="3240"/>
        <v>0</v>
      </c>
      <c r="X2600">
        <f t="shared" si="3241"/>
        <v>13.300048000000061</v>
      </c>
      <c r="Y2600">
        <f t="shared" si="3271"/>
        <v>8.7859564292443793</v>
      </c>
      <c r="Z2600">
        <f t="shared" si="3272"/>
        <v>4.6575179139059895</v>
      </c>
      <c r="AA2600">
        <f t="shared" si="3268"/>
        <v>27.891771801755493</v>
      </c>
      <c r="AB2600">
        <f t="shared" si="3269"/>
        <v>14.78568985214357</v>
      </c>
      <c r="AC2600">
        <f t="shared" si="3270"/>
        <v>30.709609807392418</v>
      </c>
      <c r="AD2600">
        <f t="shared" si="3278"/>
        <v>54.315513012152969</v>
      </c>
      <c r="AE2600">
        <f t="shared" si="3251"/>
        <v>1992.8300048000001</v>
      </c>
      <c r="AF2600">
        <f t="shared" si="3253"/>
        <v>1994.0666706666668</v>
      </c>
      <c r="AG2600">
        <f t="shared" si="3275"/>
        <v>1936.0724975500002</v>
      </c>
      <c r="AH2600">
        <f t="shared" si="3260"/>
        <v>1990.8199951000001</v>
      </c>
      <c r="AI2600">
        <f t="shared" si="3261"/>
        <v>2012.6312590336011</v>
      </c>
      <c r="AJ2600">
        <f t="shared" si="3262"/>
        <v>1969.0087311663992</v>
      </c>
      <c r="AK2600">
        <f t="shared" si="3263"/>
        <v>0.28634903670936723</v>
      </c>
      <c r="AL2600">
        <f t="shared" si="3242"/>
        <v>-0.22023896683735836</v>
      </c>
      <c r="AM2600">
        <f t="shared" si="3243"/>
        <v>-338175.17166702903</v>
      </c>
      <c r="AN2600">
        <f t="shared" si="3276"/>
        <v>7907420.2712565493</v>
      </c>
      <c r="AO2600">
        <f t="shared" si="3277"/>
        <v>85855576</v>
      </c>
      <c r="AP2600">
        <f t="shared" si="3279"/>
        <v>9.2101417748994538E-2</v>
      </c>
      <c r="AQ2600">
        <f t="shared" si="3280"/>
        <v>1990.8479515495178</v>
      </c>
      <c r="AR2600">
        <f t="shared" si="3281"/>
        <v>1982.3539693337639</v>
      </c>
      <c r="AS2600">
        <f t="shared" si="3282"/>
        <v>1978.0869025273375</v>
      </c>
      <c r="AT2600">
        <f t="shared" si="3283"/>
        <v>1938.1154968384542</v>
      </c>
      <c r="AU2600">
        <f t="shared" si="3284"/>
        <v>1970.2046181948247</v>
      </c>
      <c r="AV2600">
        <f t="shared" si="3285"/>
        <v>1917.1761817586423</v>
      </c>
      <c r="AW2600">
        <f t="shared" si="3286"/>
        <v>53.028436436182346</v>
      </c>
      <c r="AX2600">
        <f t="shared" si="3313"/>
        <v>53.149705473868224</v>
      </c>
      <c r="AY2600">
        <f t="shared" si="3287"/>
        <v>-0.12126903768587738</v>
      </c>
      <c r="AZ2600">
        <f t="shared" si="3244"/>
        <v>1983.9666746666669</v>
      </c>
      <c r="BA2600">
        <f t="shared" si="3245"/>
        <v>3046364957.2172699</v>
      </c>
      <c r="BB2600">
        <f t="shared" si="3248"/>
        <v>0</v>
      </c>
      <c r="BC2600">
        <f t="shared" si="3249"/>
        <v>3046364957.2172699</v>
      </c>
      <c r="BD2600">
        <f t="shared" si="3264"/>
        <v>97619367322.554428</v>
      </c>
      <c r="BE2600">
        <f t="shared" si="3265"/>
        <v>32226292216.035984</v>
      </c>
      <c r="BF2600">
        <f t="shared" si="3266"/>
        <v>3.0291839553908866</v>
      </c>
      <c r="BG2600">
        <f t="shared" si="3267"/>
        <v>75.181078573937029</v>
      </c>
      <c r="BH2600">
        <f t="shared" si="3288"/>
        <v>251219786</v>
      </c>
      <c r="BI2600">
        <f t="shared" si="3289"/>
        <v>2.7659657438232359</v>
      </c>
      <c r="BJ2600">
        <f t="shared" si="3250"/>
        <v>-1850</v>
      </c>
      <c r="BK2600">
        <f t="shared" si="3290"/>
        <v>-8.7543771885942971E-3</v>
      </c>
      <c r="BL2600">
        <f t="shared" si="3291"/>
        <v>0.99124562281140571</v>
      </c>
      <c r="BM2600">
        <f t="shared" si="3292"/>
        <v>11.495545446203195</v>
      </c>
      <c r="BN2600">
        <f t="shared" si="3293"/>
        <v>1985.200012</v>
      </c>
      <c r="BO2600">
        <f t="shared" si="3252"/>
        <v>1992.9949950000002</v>
      </c>
      <c r="BP2600">
        <f t="shared" si="3294"/>
        <v>1884.7375057058828</v>
      </c>
      <c r="BQ2600">
        <f t="shared" si="3295"/>
        <v>108.25748929411748</v>
      </c>
      <c r="BR2600">
        <f t="shared" si="3296"/>
        <v>10.15002400000003</v>
      </c>
      <c r="BS2600">
        <f t="shared" si="3297"/>
        <v>7.9000240000000304</v>
      </c>
      <c r="BT2600">
        <f t="shared" si="3298"/>
        <v>11.09997599999997</v>
      </c>
      <c r="BU2600">
        <f t="shared" si="3299"/>
        <v>17.90002400000003</v>
      </c>
      <c r="BV2600">
        <f t="shared" si="3300"/>
        <v>1993.0033365333331</v>
      </c>
      <c r="BW2600">
        <f t="shared" si="3301"/>
        <v>1993.3071462857142</v>
      </c>
      <c r="BX2600">
        <f t="shared" si="3302"/>
        <v>1993.2145462727269</v>
      </c>
      <c r="BY2600">
        <f t="shared" si="3303"/>
        <v>1966.8540463095237</v>
      </c>
      <c r="BZ2600">
        <f t="shared" si="3304"/>
        <v>2015</v>
      </c>
      <c r="CA2600">
        <f t="shared" si="3305"/>
        <v>1960.5</v>
      </c>
      <c r="CB2600">
        <f t="shared" si="3306"/>
        <v>1990.6885085600002</v>
      </c>
      <c r="CC2600">
        <f t="shared" si="3307"/>
        <v>1995.0744489111112</v>
      </c>
      <c r="CD2600">
        <f t="shared" si="3308"/>
        <v>1985.2962193021826</v>
      </c>
      <c r="CE2600">
        <f t="shared" si="3309"/>
        <v>1888.0567603126387</v>
      </c>
      <c r="CF2600">
        <f t="shared" si="3310"/>
        <v>1999</v>
      </c>
      <c r="CG2600">
        <f t="shared" si="3311"/>
        <v>2015</v>
      </c>
      <c r="CH2600">
        <f t="shared" si="3312"/>
        <v>1984.150024</v>
      </c>
    </row>
    <row r="2601" spans="1:86">
      <c r="A2601" s="1">
        <v>43307</v>
      </c>
      <c r="B2601">
        <v>1974.9499510000001</v>
      </c>
      <c r="C2601">
        <v>1985</v>
      </c>
      <c r="D2601">
        <v>1955.099976</v>
      </c>
      <c r="E2601">
        <v>1964.6999510000001</v>
      </c>
      <c r="F2601">
        <v>3503036</v>
      </c>
      <c r="G2601">
        <f t="shared" si="3246"/>
        <v>-1253602.4862275517</v>
      </c>
      <c r="H2601">
        <f t="shared" si="3274"/>
        <v>2767688.8051671581</v>
      </c>
      <c r="I2601">
        <f t="shared" si="3247"/>
        <v>1969.9374695000001</v>
      </c>
      <c r="J2601">
        <f t="shared" si="3254"/>
        <v>2003.2875060000001</v>
      </c>
      <c r="K2601">
        <f t="shared" si="3255"/>
        <v>1969.9374695000001</v>
      </c>
      <c r="L2601">
        <f t="shared" si="3256"/>
        <v>3</v>
      </c>
      <c r="M2601">
        <f t="shared" si="3257"/>
        <v>1</v>
      </c>
      <c r="N2601">
        <f t="shared" si="3258"/>
        <v>70</v>
      </c>
      <c r="O2601">
        <f t="shared" si="3259"/>
        <v>90</v>
      </c>
      <c r="P2601">
        <f t="shared" si="3234"/>
        <v>29.90002400000003</v>
      </c>
      <c r="Q2601">
        <f t="shared" si="3235"/>
        <v>20.300048999999944</v>
      </c>
      <c r="R2601">
        <f t="shared" si="3236"/>
        <v>9.5999750000000859</v>
      </c>
      <c r="S2601">
        <f t="shared" si="3237"/>
        <v>29.90002400000003</v>
      </c>
      <c r="T2601">
        <f t="shared" si="3273"/>
        <v>31.38587683903388</v>
      </c>
      <c r="U2601">
        <f t="shared" si="3238"/>
        <v>-20.34997599999997</v>
      </c>
      <c r="V2601">
        <f t="shared" si="3239"/>
        <v>14.799927000000025</v>
      </c>
      <c r="W2601">
        <f t="shared" si="3240"/>
        <v>0</v>
      </c>
      <c r="X2601">
        <f t="shared" si="3241"/>
        <v>14.799927000000025</v>
      </c>
      <c r="Y2601">
        <f t="shared" si="3271"/>
        <v>8.1583881128697815</v>
      </c>
      <c r="Z2601">
        <f t="shared" si="3272"/>
        <v>5.3819757057698485</v>
      </c>
      <c r="AA2601">
        <f t="shared" si="3268"/>
        <v>25.993819305132128</v>
      </c>
      <c r="AB2601">
        <f t="shared" si="3269"/>
        <v>17.147762776779942</v>
      </c>
      <c r="AC2601">
        <f t="shared" si="3270"/>
        <v>20.504710540184533</v>
      </c>
      <c r="AD2601">
        <f t="shared" si="3278"/>
        <v>52.368216961570646</v>
      </c>
      <c r="AE2601">
        <f t="shared" si="3251"/>
        <v>1989.4899902000002</v>
      </c>
      <c r="AF2601">
        <f t="shared" si="3253"/>
        <v>1988.1416625000002</v>
      </c>
      <c r="AG2601">
        <f t="shared" si="3275"/>
        <v>1942.1724975500001</v>
      </c>
      <c r="AH2601">
        <f t="shared" si="3260"/>
        <v>1990.1549926</v>
      </c>
      <c r="AI2601">
        <f t="shared" si="3261"/>
        <v>2014.5523765806536</v>
      </c>
      <c r="AJ2601">
        <f t="shared" si="3262"/>
        <v>1965.7576086193465</v>
      </c>
      <c r="AK2601">
        <f t="shared" si="3263"/>
        <v>-2.1675635801467353E-2</v>
      </c>
      <c r="AL2601">
        <f t="shared" si="3242"/>
        <v>-0.357861719442093</v>
      </c>
      <c r="AM2601">
        <f t="shared" si="3243"/>
        <v>-1253602.4862275517</v>
      </c>
      <c r="AN2601">
        <f t="shared" si="3276"/>
        <v>7955148.2060483452</v>
      </c>
      <c r="AO2601">
        <f t="shared" si="3277"/>
        <v>84470487</v>
      </c>
      <c r="AP2601">
        <f t="shared" si="3279"/>
        <v>9.4176658482486852E-2</v>
      </c>
      <c r="AQ2601">
        <f t="shared" si="3280"/>
        <v>1981.9576313626817</v>
      </c>
      <c r="AR2601">
        <f t="shared" si="3281"/>
        <v>1971.3518380736411</v>
      </c>
      <c r="AS2601">
        <f t="shared" si="3282"/>
        <v>1975.6772512524167</v>
      </c>
      <c r="AT2601">
        <f t="shared" si="3283"/>
        <v>1940.5080977129933</v>
      </c>
      <c r="AU2601">
        <f t="shared" si="3284"/>
        <v>1969.378918115601</v>
      </c>
      <c r="AV2601">
        <f t="shared" si="3285"/>
        <v>1920.5028456055375</v>
      </c>
      <c r="AW2601">
        <f t="shared" si="3286"/>
        <v>48.876072510063523</v>
      </c>
      <c r="AX2601">
        <f t="shared" si="3313"/>
        <v>52.294978881107284</v>
      </c>
      <c r="AY2601">
        <f t="shared" si="3287"/>
        <v>-3.4189063710437608</v>
      </c>
      <c r="AZ2601">
        <f t="shared" si="3244"/>
        <v>1968.2666423333333</v>
      </c>
      <c r="BA2601">
        <f t="shared" si="3245"/>
        <v>6894908905.69279</v>
      </c>
      <c r="BB2601">
        <f t="shared" si="3248"/>
        <v>0</v>
      </c>
      <c r="BC2601">
        <f t="shared" si="3249"/>
        <v>6894908905.69279</v>
      </c>
      <c r="BD2601">
        <f t="shared" si="3264"/>
        <v>90543871792.302612</v>
      </c>
      <c r="BE2601">
        <f t="shared" si="3265"/>
        <v>39121201121.728775</v>
      </c>
      <c r="BF2601">
        <f t="shared" si="3266"/>
        <v>2.3144450884973611</v>
      </c>
      <c r="BG2601">
        <f t="shared" si="3267"/>
        <v>69.829037039398941</v>
      </c>
      <c r="BH2601">
        <f t="shared" si="3288"/>
        <v>247716750</v>
      </c>
      <c r="BI2601">
        <f t="shared" si="3289"/>
        <v>2.5449622541253158</v>
      </c>
      <c r="BJ2601">
        <f t="shared" si="3250"/>
        <v>-1780.0048999999944</v>
      </c>
      <c r="BK2601">
        <f t="shared" si="3290"/>
        <v>-8.47845016401713E-3</v>
      </c>
      <c r="BL2601">
        <f t="shared" si="3291"/>
        <v>0.99152154983598284</v>
      </c>
      <c r="BM2601">
        <f t="shared" si="3292"/>
        <v>12.858550388082211</v>
      </c>
      <c r="BN2601">
        <f t="shared" si="3293"/>
        <v>1970.049988</v>
      </c>
      <c r="BO2601">
        <f t="shared" si="3252"/>
        <v>1988.9599975000001</v>
      </c>
      <c r="BP2601">
        <f t="shared" si="3294"/>
        <v>1891.3227987500004</v>
      </c>
      <c r="BQ2601">
        <f t="shared" si="3295"/>
        <v>97.637198749999698</v>
      </c>
      <c r="BR2601">
        <f t="shared" si="3296"/>
        <v>-16.400024999999914</v>
      </c>
      <c r="BS2601">
        <f t="shared" si="3297"/>
        <v>-18.90002400000003</v>
      </c>
      <c r="BT2601">
        <f t="shared" si="3298"/>
        <v>-12.90002400000003</v>
      </c>
      <c r="BU2601">
        <f t="shared" si="3299"/>
        <v>-5.0048999999944499E-2</v>
      </c>
      <c r="BV2601">
        <f t="shared" si="3300"/>
        <v>1983.6266519333335</v>
      </c>
      <c r="BW2601">
        <f t="shared" si="3301"/>
        <v>1984.9166549523811</v>
      </c>
      <c r="BX2601">
        <f t="shared" si="3302"/>
        <v>1988.4654473454543</v>
      </c>
      <c r="BY2601">
        <f t="shared" si="3303"/>
        <v>1969.5804704476186</v>
      </c>
      <c r="BZ2601">
        <f t="shared" si="3304"/>
        <v>2015</v>
      </c>
      <c r="CA2601">
        <f t="shared" si="3305"/>
        <v>1955.099976</v>
      </c>
      <c r="CB2601">
        <f t="shared" si="3306"/>
        <v>1996.6638265733334</v>
      </c>
      <c r="CC2601">
        <f t="shared" si="3307"/>
        <v>1990.2640342166669</v>
      </c>
      <c r="CD2601">
        <f t="shared" si="3308"/>
        <v>1990.4166249923414</v>
      </c>
      <c r="CE2601">
        <f t="shared" si="3309"/>
        <v>1897.1408110943837</v>
      </c>
      <c r="CF2601">
        <f t="shared" si="3310"/>
        <v>1981.5</v>
      </c>
      <c r="CG2601">
        <f t="shared" si="3311"/>
        <v>2002</v>
      </c>
      <c r="CH2601">
        <f t="shared" si="3312"/>
        <v>1968.400024</v>
      </c>
    </row>
    <row r="2602" spans="1:86">
      <c r="A2602" s="1">
        <v>43308</v>
      </c>
      <c r="B2602">
        <v>1960.849976</v>
      </c>
      <c r="C2602">
        <v>1964.650024</v>
      </c>
      <c r="D2602">
        <v>1940.3000489999999</v>
      </c>
      <c r="E2602">
        <v>1943.75</v>
      </c>
      <c r="F2602">
        <v>2033977</v>
      </c>
      <c r="G2602">
        <f t="shared" si="3246"/>
        <v>-1457621.5018833005</v>
      </c>
      <c r="H2602">
        <f t="shared" si="3274"/>
        <v>1310067.3032838576</v>
      </c>
      <c r="I2602">
        <f t="shared" si="3247"/>
        <v>1952.3875122499999</v>
      </c>
      <c r="J2602">
        <f t="shared" si="3254"/>
        <v>2003.2875060000001</v>
      </c>
      <c r="K2602">
        <f t="shared" si="3255"/>
        <v>1952.3875122499999</v>
      </c>
      <c r="L2602">
        <f t="shared" si="3256"/>
        <v>4</v>
      </c>
      <c r="M2602">
        <f t="shared" si="3257"/>
        <v>1</v>
      </c>
      <c r="N2602">
        <f t="shared" si="3258"/>
        <v>60</v>
      </c>
      <c r="O2602">
        <f t="shared" si="3259"/>
        <v>90</v>
      </c>
      <c r="P2602">
        <f t="shared" si="3234"/>
        <v>24.349975000000086</v>
      </c>
      <c r="Q2602">
        <f t="shared" si="3235"/>
        <v>20.90002400000003</v>
      </c>
      <c r="R2602">
        <f t="shared" si="3236"/>
        <v>3.4499510000000555</v>
      </c>
      <c r="S2602">
        <f t="shared" si="3237"/>
        <v>24.349975000000086</v>
      </c>
      <c r="T2602">
        <f t="shared" si="3273"/>
        <v>30.883312421960035</v>
      </c>
      <c r="U2602">
        <f t="shared" si="3238"/>
        <v>-9.9500729999999749</v>
      </c>
      <c r="V2602">
        <f t="shared" si="3239"/>
        <v>8.75</v>
      </c>
      <c r="W2602">
        <f t="shared" si="3240"/>
        <v>0</v>
      </c>
      <c r="X2602">
        <f t="shared" si="3241"/>
        <v>8.75</v>
      </c>
      <c r="Y2602">
        <f t="shared" si="3271"/>
        <v>7.575646104807654</v>
      </c>
      <c r="Z2602">
        <f t="shared" si="3272"/>
        <v>5.6225488696434311</v>
      </c>
      <c r="AA2602">
        <f t="shared" si="3268"/>
        <v>24.529901460378582</v>
      </c>
      <c r="AB2602">
        <f t="shared" si="3269"/>
        <v>18.205783087067548</v>
      </c>
      <c r="AC2602">
        <f t="shared" si="3270"/>
        <v>14.798214747887926</v>
      </c>
      <c r="AD2602">
        <f t="shared" si="3278"/>
        <v>50.345272876257276</v>
      </c>
      <c r="AE2602">
        <f t="shared" si="3251"/>
        <v>1978.9199950000002</v>
      </c>
      <c r="AF2602">
        <f t="shared" si="3253"/>
        <v>1981.8666585000001</v>
      </c>
      <c r="AG2602">
        <f t="shared" si="3275"/>
        <v>1946.9724975500001</v>
      </c>
      <c r="AH2602">
        <f t="shared" si="3260"/>
        <v>1986.4199949999997</v>
      </c>
      <c r="AI2602">
        <f t="shared" si="3261"/>
        <v>2023.4065266276793</v>
      </c>
      <c r="AJ2602">
        <f t="shared" si="3262"/>
        <v>1949.4334633723201</v>
      </c>
      <c r="AK2602">
        <f t="shared" si="3263"/>
        <v>-7.6831526534199501E-2</v>
      </c>
      <c r="AL2602">
        <f t="shared" si="3242"/>
        <v>-0.71663617724453155</v>
      </c>
      <c r="AM2602">
        <f t="shared" si="3243"/>
        <v>-1457621.5018833005</v>
      </c>
      <c r="AN2602">
        <f t="shared" si="3276"/>
        <v>8481169.1244522259</v>
      </c>
      <c r="AO2602">
        <f t="shared" si="3277"/>
        <v>82998188</v>
      </c>
      <c r="AP2602">
        <f t="shared" si="3279"/>
        <v>0.10218499136935646</v>
      </c>
      <c r="AQ2602">
        <f t="shared" si="3280"/>
        <v>1968.9670366993698</v>
      </c>
      <c r="AR2602">
        <f t="shared" si="3281"/>
        <v>1963.7275573826535</v>
      </c>
      <c r="AS2602">
        <f t="shared" si="3282"/>
        <v>1969.9303460269816</v>
      </c>
      <c r="AT2602">
        <f t="shared" si="3283"/>
        <v>1940.7998689188239</v>
      </c>
      <c r="AU2602">
        <f t="shared" si="3284"/>
        <v>1965.5345803982609</v>
      </c>
      <c r="AV2602">
        <f t="shared" si="3285"/>
        <v>1922.1301464131498</v>
      </c>
      <c r="AW2602">
        <f t="shared" si="3286"/>
        <v>43.404433985111154</v>
      </c>
      <c r="AX2602">
        <f t="shared" si="3313"/>
        <v>50.516869901908059</v>
      </c>
      <c r="AY2602">
        <f t="shared" si="3287"/>
        <v>-7.1124359167969047</v>
      </c>
      <c r="AZ2602">
        <f t="shared" si="3244"/>
        <v>1949.566691</v>
      </c>
      <c r="BA2602">
        <f t="shared" si="3245"/>
        <v>3965373809.4601068</v>
      </c>
      <c r="BB2602">
        <f t="shared" si="3248"/>
        <v>0</v>
      </c>
      <c r="BC2602">
        <f t="shared" si="3249"/>
        <v>3965373809.4601068</v>
      </c>
      <c r="BD2602">
        <f t="shared" si="3264"/>
        <v>90543871792.302612</v>
      </c>
      <c r="BE2602">
        <f t="shared" si="3265"/>
        <v>31431269957.541565</v>
      </c>
      <c r="BF2602">
        <f t="shared" si="3266"/>
        <v>2.8806940322364438</v>
      </c>
      <c r="BG2602">
        <f t="shared" si="3267"/>
        <v>74.231413461274599</v>
      </c>
      <c r="BH2602">
        <f t="shared" si="3288"/>
        <v>245682773</v>
      </c>
      <c r="BI2602">
        <f t="shared" si="3289"/>
        <v>2.2581423045732536</v>
      </c>
      <c r="BJ2602">
        <f t="shared" si="3250"/>
        <v>-2194.9951000000056</v>
      </c>
      <c r="BK2602">
        <f t="shared" si="3290"/>
        <v>-1.0663180904207217E-2</v>
      </c>
      <c r="BL2602">
        <f t="shared" si="3291"/>
        <v>0.98933681909579274</v>
      </c>
      <c r="BM2602">
        <f t="shared" si="3292"/>
        <v>19.493613782216134</v>
      </c>
      <c r="BN2602">
        <f t="shared" si="3293"/>
        <v>1952.4750365</v>
      </c>
      <c r="BO2602">
        <f t="shared" si="3252"/>
        <v>1981.0550047999998</v>
      </c>
      <c r="BP2602">
        <f t="shared" si="3294"/>
        <v>1897.1897115882357</v>
      </c>
      <c r="BQ2602">
        <f t="shared" si="3295"/>
        <v>83.865293211764083</v>
      </c>
      <c r="BR2602">
        <f t="shared" si="3296"/>
        <v>-45.449951000000056</v>
      </c>
      <c r="BS2602">
        <f t="shared" si="3297"/>
        <v>-37.149902000000111</v>
      </c>
      <c r="BT2602">
        <f t="shared" si="3298"/>
        <v>-31.34997599999997</v>
      </c>
      <c r="BU2602">
        <f t="shared" si="3299"/>
        <v>-29.15002400000003</v>
      </c>
      <c r="BV2602">
        <f t="shared" si="3300"/>
        <v>1968.3799885333333</v>
      </c>
      <c r="BW2602">
        <f t="shared" si="3301"/>
        <v>1972.2333228095235</v>
      </c>
      <c r="BX2602">
        <f t="shared" si="3302"/>
        <v>1980.0281759636366</v>
      </c>
      <c r="BY2602">
        <f t="shared" si="3303"/>
        <v>1969.7307087761908</v>
      </c>
      <c r="BZ2602">
        <f t="shared" si="3304"/>
        <v>2015</v>
      </c>
      <c r="CA2602">
        <f t="shared" si="3305"/>
        <v>1940.3000489999999</v>
      </c>
      <c r="CB2602">
        <f t="shared" si="3306"/>
        <v>1993.9981732166666</v>
      </c>
      <c r="CC2602">
        <f t="shared" si="3307"/>
        <v>1994.1976318944444</v>
      </c>
      <c r="CD2602">
        <f t="shared" si="3308"/>
        <v>1993.3491203609124</v>
      </c>
      <c r="CE2602">
        <f t="shared" si="3309"/>
        <v>1906.7162099847651</v>
      </c>
      <c r="CF2602">
        <f t="shared" si="3310"/>
        <v>1964.6999510000001</v>
      </c>
      <c r="CG2602">
        <f t="shared" si="3311"/>
        <v>1985</v>
      </c>
      <c r="CH2602">
        <f t="shared" si="3312"/>
        <v>1955.099976</v>
      </c>
    </row>
    <row r="2603" spans="1:86">
      <c r="A2603" s="1">
        <v>43311</v>
      </c>
      <c r="B2603">
        <v>1943</v>
      </c>
      <c r="C2603">
        <v>1954.6999510000001</v>
      </c>
      <c r="D2603">
        <v>1931.5500489999999</v>
      </c>
      <c r="E2603">
        <v>1944.599976</v>
      </c>
      <c r="F2603">
        <v>1579251</v>
      </c>
      <c r="G2603">
        <f t="shared" si="3246"/>
        <v>201241.22538194252</v>
      </c>
      <c r="H2603">
        <f t="shared" si="3274"/>
        <v>1511308.5286658001</v>
      </c>
      <c r="I2603">
        <f t="shared" si="3247"/>
        <v>1943.4624939999999</v>
      </c>
      <c r="J2603">
        <f t="shared" si="3254"/>
        <v>2003.2875060000001</v>
      </c>
      <c r="K2603">
        <f t="shared" si="3255"/>
        <v>1943.4624939999999</v>
      </c>
      <c r="L2603">
        <f t="shared" si="3256"/>
        <v>5</v>
      </c>
      <c r="M2603">
        <f t="shared" si="3257"/>
        <v>1</v>
      </c>
      <c r="N2603">
        <f t="shared" si="3258"/>
        <v>50</v>
      </c>
      <c r="O2603">
        <f t="shared" si="3259"/>
        <v>90</v>
      </c>
      <c r="P2603">
        <f t="shared" si="3234"/>
        <v>23.149902000000111</v>
      </c>
      <c r="Q2603">
        <f t="shared" si="3235"/>
        <v>10.099975000000086</v>
      </c>
      <c r="R2603">
        <f t="shared" si="3236"/>
        <v>13.049927000000025</v>
      </c>
      <c r="S2603">
        <f t="shared" si="3237"/>
        <v>23.149902000000111</v>
      </c>
      <c r="T2603">
        <f t="shared" si="3273"/>
        <v>30.33092596324861</v>
      </c>
      <c r="U2603">
        <f t="shared" si="3238"/>
        <v>-7.6999510000000555</v>
      </c>
      <c r="V2603">
        <f t="shared" si="3239"/>
        <v>3.5500489999999445</v>
      </c>
      <c r="W2603">
        <f t="shared" si="3240"/>
        <v>0</v>
      </c>
      <c r="X2603">
        <f t="shared" si="3241"/>
        <v>3.5500489999999445</v>
      </c>
      <c r="Y2603">
        <f t="shared" si="3271"/>
        <v>7.0345285258928216</v>
      </c>
      <c r="Z2603">
        <f t="shared" si="3272"/>
        <v>5.4745131646688963</v>
      </c>
      <c r="AA2603">
        <f t="shared" si="3268"/>
        <v>23.192594035593974</v>
      </c>
      <c r="AB2603">
        <f t="shared" si="3269"/>
        <v>18.049278057986943</v>
      </c>
      <c r="AC2603">
        <f t="shared" si="3270"/>
        <v>12.47110210209774</v>
      </c>
      <c r="AD2603">
        <f t="shared" si="3278"/>
        <v>46.658577149694899</v>
      </c>
      <c r="AE2603">
        <f t="shared" si="3251"/>
        <v>1966.7099854000001</v>
      </c>
      <c r="AF2603">
        <f t="shared" si="3253"/>
        <v>1973.1999918333333</v>
      </c>
      <c r="AG2603">
        <f t="shared" si="3275"/>
        <v>1951.6349975499998</v>
      </c>
      <c r="AH2603">
        <f t="shared" si="3260"/>
        <v>1981.9599975000001</v>
      </c>
      <c r="AI2603">
        <f t="shared" si="3261"/>
        <v>2026.5123436173105</v>
      </c>
      <c r="AJ2603">
        <f t="shared" si="3262"/>
        <v>1937.4076513826897</v>
      </c>
      <c r="AK2603">
        <f t="shared" si="3263"/>
        <v>8.0717686543063882E-2</v>
      </c>
      <c r="AL2603">
        <f t="shared" si="3242"/>
        <v>0.12742827161859802</v>
      </c>
      <c r="AM2603">
        <f t="shared" si="3243"/>
        <v>201241.22538194252</v>
      </c>
      <c r="AN2603">
        <f t="shared" si="3276"/>
        <v>8079364.5710025374</v>
      </c>
      <c r="AO2603">
        <f t="shared" si="3277"/>
        <v>81927149</v>
      </c>
      <c r="AP2603">
        <f t="shared" si="3279"/>
        <v>9.8616449731486908E-2</v>
      </c>
      <c r="AQ2603">
        <f t="shared" si="3280"/>
        <v>1960.682236061584</v>
      </c>
      <c r="AR2603">
        <f t="shared" si="3281"/>
        <v>1957.0221895635973</v>
      </c>
      <c r="AS2603">
        <f t="shared" si="3282"/>
        <v>1965.370879422125</v>
      </c>
      <c r="AT2603">
        <f t="shared" si="3283"/>
        <v>1941.1418785561298</v>
      </c>
      <c r="AU2603">
        <f t="shared" si="3284"/>
        <v>1962.3943897385218</v>
      </c>
      <c r="AV2603">
        <f t="shared" si="3285"/>
        <v>1923.7030344842292</v>
      </c>
      <c r="AW2603">
        <f t="shared" si="3286"/>
        <v>38.691355254292603</v>
      </c>
      <c r="AX2603">
        <f t="shared" si="3313"/>
        <v>48.151766972384969</v>
      </c>
      <c r="AY2603">
        <f t="shared" si="3287"/>
        <v>-9.4604117180923666</v>
      </c>
      <c r="AZ2603">
        <f t="shared" si="3244"/>
        <v>1943.6166586666666</v>
      </c>
      <c r="BA2603">
        <f t="shared" si="3245"/>
        <v>3069458551.8159919</v>
      </c>
      <c r="BB2603">
        <f t="shared" si="3248"/>
        <v>0</v>
      </c>
      <c r="BC2603">
        <f t="shared" si="3249"/>
        <v>3069458551.8159919</v>
      </c>
      <c r="BD2603">
        <f t="shared" si="3264"/>
        <v>90543871792.302612</v>
      </c>
      <c r="BE2603">
        <f t="shared" si="3265"/>
        <v>24522123854.524223</v>
      </c>
      <c r="BF2603">
        <f t="shared" si="3266"/>
        <v>3.6923340053841898</v>
      </c>
      <c r="BG2603">
        <f t="shared" si="3267"/>
        <v>78.688644097957308</v>
      </c>
      <c r="BH2603">
        <f t="shared" si="3288"/>
        <v>247262024</v>
      </c>
      <c r="BI2603">
        <f t="shared" si="3289"/>
        <v>2.0112956397485893</v>
      </c>
      <c r="BJ2603">
        <f t="shared" si="3250"/>
        <v>-15.002400000003036</v>
      </c>
      <c r="BK2603">
        <f t="shared" si="3290"/>
        <v>4.3728668810287828E-4</v>
      </c>
      <c r="BL2603">
        <f t="shared" si="3291"/>
        <v>1.0004372866881028</v>
      </c>
      <c r="BM2603">
        <f t="shared" si="3292"/>
        <v>23.481148139153898</v>
      </c>
      <c r="BN2603">
        <f t="shared" si="3293"/>
        <v>1943.125</v>
      </c>
      <c r="BO2603">
        <f t="shared" si="3252"/>
        <v>1970.0850097000002</v>
      </c>
      <c r="BP2603">
        <f t="shared" si="3294"/>
        <v>1902.3110351176474</v>
      </c>
      <c r="BQ2603">
        <f t="shared" si="3295"/>
        <v>67.773974582352821</v>
      </c>
      <c r="BR2603">
        <f t="shared" si="3296"/>
        <v>-57.550048000000061</v>
      </c>
      <c r="BS2603">
        <f t="shared" si="3297"/>
        <v>-49.449951000000056</v>
      </c>
      <c r="BT2603">
        <f t="shared" si="3298"/>
        <v>-54.300048999999944</v>
      </c>
      <c r="BU2603">
        <f t="shared" si="3299"/>
        <v>-46</v>
      </c>
      <c r="BV2603">
        <f t="shared" si="3300"/>
        <v>1956.9399822</v>
      </c>
      <c r="BW2603">
        <f t="shared" si="3301"/>
        <v>1961.5856992380955</v>
      </c>
      <c r="BX2603">
        <f t="shared" si="3302"/>
        <v>1972.4245361454546</v>
      </c>
      <c r="BY2603">
        <f t="shared" si="3303"/>
        <v>1969.504754342857</v>
      </c>
      <c r="BZ2603">
        <f t="shared" si="3304"/>
        <v>2015</v>
      </c>
      <c r="CA2603">
        <f t="shared" si="3305"/>
        <v>1931.5500489999999</v>
      </c>
      <c r="CB2603">
        <f t="shared" si="3306"/>
        <v>1981.9861580299998</v>
      </c>
      <c r="CC2603">
        <f t="shared" si="3307"/>
        <v>1990.5318096527778</v>
      </c>
      <c r="CD2603">
        <f t="shared" si="3308"/>
        <v>1994.2467202736905</v>
      </c>
      <c r="CE2603">
        <f t="shared" si="3309"/>
        <v>1917.5409225112442</v>
      </c>
      <c r="CF2603">
        <f t="shared" si="3310"/>
        <v>1943.75</v>
      </c>
      <c r="CG2603">
        <f t="shared" si="3311"/>
        <v>1964.650024</v>
      </c>
      <c r="CH2603">
        <f t="shared" si="3312"/>
        <v>1940.3000489999999</v>
      </c>
    </row>
    <row r="2604" spans="1:86">
      <c r="A2604" s="1">
        <v>43312</v>
      </c>
      <c r="B2604">
        <v>1942</v>
      </c>
      <c r="C2604">
        <v>1947</v>
      </c>
      <c r="D2604">
        <v>1928</v>
      </c>
      <c r="E2604">
        <v>1940.1999510000001</v>
      </c>
      <c r="F2604">
        <v>2204803</v>
      </c>
      <c r="G2604">
        <f t="shared" si="3246"/>
        <v>626616.84891085501</v>
      </c>
      <c r="H2604">
        <f t="shared" si="3274"/>
        <v>2137925.3775766552</v>
      </c>
      <c r="I2604">
        <f t="shared" si="3247"/>
        <v>1939.2999877500001</v>
      </c>
      <c r="J2604">
        <f t="shared" si="3254"/>
        <v>2003.2875060000001</v>
      </c>
      <c r="K2604">
        <f t="shared" si="3255"/>
        <v>1939.2999877500001</v>
      </c>
      <c r="L2604">
        <f t="shared" si="3256"/>
        <v>6</v>
      </c>
      <c r="M2604">
        <f t="shared" si="3257"/>
        <v>1</v>
      </c>
      <c r="N2604">
        <f t="shared" si="3258"/>
        <v>40</v>
      </c>
      <c r="O2604">
        <f t="shared" si="3259"/>
        <v>90</v>
      </c>
      <c r="P2604">
        <f t="shared" si="3234"/>
        <v>19</v>
      </c>
      <c r="Q2604">
        <f t="shared" si="3235"/>
        <v>6.8000489999999445</v>
      </c>
      <c r="R2604">
        <f t="shared" si="3236"/>
        <v>12.199951000000056</v>
      </c>
      <c r="S2604">
        <f t="shared" si="3237"/>
        <v>19</v>
      </c>
      <c r="T2604">
        <f t="shared" si="3273"/>
        <v>29.521574108730853</v>
      </c>
      <c r="U2604">
        <f t="shared" si="3238"/>
        <v>34.550048999999944</v>
      </c>
      <c r="V2604">
        <f t="shared" si="3239"/>
        <v>-21.800048999999944</v>
      </c>
      <c r="W2604">
        <f t="shared" si="3240"/>
        <v>34.550048999999944</v>
      </c>
      <c r="X2604">
        <f t="shared" si="3241"/>
        <v>0</v>
      </c>
      <c r="Y2604">
        <f t="shared" si="3271"/>
        <v>8.999922845471902</v>
      </c>
      <c r="Z2604">
        <f t="shared" si="3272"/>
        <v>5.0834765100496897</v>
      </c>
      <c r="AA2604">
        <f t="shared" si="3268"/>
        <v>30.485917899649607</v>
      </c>
      <c r="AB2604">
        <f t="shared" si="3269"/>
        <v>17.219530677215069</v>
      </c>
      <c r="AC2604">
        <f t="shared" si="3270"/>
        <v>27.808956037923583</v>
      </c>
      <c r="AD2604">
        <f t="shared" si="3278"/>
        <v>44.06744241854868</v>
      </c>
      <c r="AE2604">
        <f t="shared" si="3251"/>
        <v>1954.9499756</v>
      </c>
      <c r="AF2604">
        <f t="shared" si="3253"/>
        <v>1962.2916463333333</v>
      </c>
      <c r="AG2604">
        <f t="shared" si="3275"/>
        <v>1954.9424926500001</v>
      </c>
      <c r="AH2604">
        <f t="shared" si="3260"/>
        <v>1975.7649902000001</v>
      </c>
      <c r="AI2604">
        <f t="shared" si="3261"/>
        <v>2024.4055577153824</v>
      </c>
      <c r="AJ2604">
        <f t="shared" si="3262"/>
        <v>1927.1244226846177</v>
      </c>
      <c r="AK2604">
        <f t="shared" si="3263"/>
        <v>0.13440970144157233</v>
      </c>
      <c r="AL2604">
        <f t="shared" si="3242"/>
        <v>0.28420536842105848</v>
      </c>
      <c r="AM2604">
        <f t="shared" si="3243"/>
        <v>626616.84891085501</v>
      </c>
      <c r="AN2604">
        <f t="shared" si="3276"/>
        <v>7123879.9512761384</v>
      </c>
      <c r="AO2604">
        <f t="shared" si="3277"/>
        <v>80889719</v>
      </c>
      <c r="AP2604">
        <f t="shared" si="3279"/>
        <v>8.8069040656157282E-2</v>
      </c>
      <c r="AQ2604">
        <f t="shared" si="3280"/>
        <v>1953.7182591406454</v>
      </c>
      <c r="AR2604">
        <f t="shared" si="3281"/>
        <v>1962.573365537972</v>
      </c>
      <c r="AS2604">
        <f t="shared" si="3282"/>
        <v>1960.8401123061426</v>
      </c>
      <c r="AT2604">
        <f t="shared" si="3283"/>
        <v>1941.0571050760782</v>
      </c>
      <c r="AU2604">
        <f t="shared" si="3284"/>
        <v>1959.0652239277435</v>
      </c>
      <c r="AV2604">
        <f t="shared" si="3285"/>
        <v>1924.8578186403331</v>
      </c>
      <c r="AW2604">
        <f t="shared" si="3286"/>
        <v>34.207405287410438</v>
      </c>
      <c r="AX2604">
        <f t="shared" si="3313"/>
        <v>45.362894635390063</v>
      </c>
      <c r="AY2604">
        <f t="shared" si="3287"/>
        <v>-11.155489347979625</v>
      </c>
      <c r="AZ2604">
        <f t="shared" si="3244"/>
        <v>1938.3999836666669</v>
      </c>
      <c r="BA2604">
        <f t="shared" si="3245"/>
        <v>4273790099.1882181</v>
      </c>
      <c r="BB2604">
        <f t="shared" si="3248"/>
        <v>0</v>
      </c>
      <c r="BC2604">
        <f t="shared" si="3249"/>
        <v>4273790099.1882181</v>
      </c>
      <c r="BD2604">
        <f t="shared" si="3264"/>
        <v>45713114581.141769</v>
      </c>
      <c r="BE2604">
        <f t="shared" si="3265"/>
        <v>28795913953.71244</v>
      </c>
      <c r="BF2604">
        <f t="shared" si="3266"/>
        <v>1.5874861501052764</v>
      </c>
      <c r="BG2604">
        <f t="shared" si="3267"/>
        <v>61.352450139324873</v>
      </c>
      <c r="BH2604">
        <f t="shared" si="3288"/>
        <v>245057221</v>
      </c>
      <c r="BI2604">
        <f t="shared" si="3289"/>
        <v>1.7771393271828053</v>
      </c>
      <c r="BJ2604">
        <f t="shared" si="3250"/>
        <v>-540.00249999999141</v>
      </c>
      <c r="BK2604">
        <f t="shared" si="3290"/>
        <v>-2.2626890128069786E-3</v>
      </c>
      <c r="BL2604">
        <f t="shared" si="3291"/>
        <v>0.99773731098719298</v>
      </c>
      <c r="BM2604">
        <f t="shared" si="3292"/>
        <v>25.635830005294494</v>
      </c>
      <c r="BN2604">
        <f t="shared" si="3293"/>
        <v>1937.5</v>
      </c>
      <c r="BO2604">
        <f t="shared" si="3252"/>
        <v>1957.6700073</v>
      </c>
      <c r="BP2604">
        <f t="shared" si="3294"/>
        <v>1905.9191230000004</v>
      </c>
      <c r="BQ2604">
        <f t="shared" si="3295"/>
        <v>51.750884299999598</v>
      </c>
      <c r="BR2604">
        <f t="shared" si="3296"/>
        <v>-60.050048999999944</v>
      </c>
      <c r="BS2604">
        <f t="shared" si="3297"/>
        <v>-65.050048999999944</v>
      </c>
      <c r="BT2604">
        <f t="shared" si="3298"/>
        <v>-64.699951000000056</v>
      </c>
      <c r="BU2604">
        <f t="shared" si="3299"/>
        <v>-63</v>
      </c>
      <c r="BV2604">
        <f t="shared" si="3300"/>
        <v>1948.1033040666669</v>
      </c>
      <c r="BW2604">
        <f t="shared" si="3301"/>
        <v>1952.1571161428569</v>
      </c>
      <c r="BX2604">
        <f t="shared" si="3302"/>
        <v>1964.831800418182</v>
      </c>
      <c r="BY2604">
        <f t="shared" si="3303"/>
        <v>1968.4157022904765</v>
      </c>
      <c r="BZ2604">
        <f t="shared" si="3304"/>
        <v>2015</v>
      </c>
      <c r="CA2604">
        <f t="shared" si="3305"/>
        <v>1928</v>
      </c>
      <c r="CB2604">
        <f t="shared" si="3306"/>
        <v>1966.3008166366667</v>
      </c>
      <c r="CC2604">
        <f t="shared" si="3307"/>
        <v>1978.703739413889</v>
      </c>
      <c r="CD2604">
        <f t="shared" si="3308"/>
        <v>1989.9906016763889</v>
      </c>
      <c r="CE2604">
        <f t="shared" si="3309"/>
        <v>1925.1250580310407</v>
      </c>
      <c r="CF2604">
        <f t="shared" si="3310"/>
        <v>1944.599976</v>
      </c>
      <c r="CG2604">
        <f t="shared" si="3311"/>
        <v>1954.6999510000001</v>
      </c>
      <c r="CH2604">
        <f t="shared" si="3312"/>
        <v>1931.5500489999999</v>
      </c>
    </row>
    <row r="2605" spans="1:86">
      <c r="A2605" s="1">
        <v>43313</v>
      </c>
      <c r="B2605">
        <v>1949.9499510000001</v>
      </c>
      <c r="C2605">
        <v>1981.5500489999999</v>
      </c>
      <c r="D2605">
        <v>1949.8000489999999</v>
      </c>
      <c r="E2605">
        <v>1976.5</v>
      </c>
      <c r="F2605">
        <v>2425180</v>
      </c>
      <c r="G2605">
        <f t="shared" si="3246"/>
        <v>1653697.9317278825</v>
      </c>
      <c r="H2605">
        <f t="shared" si="3274"/>
        <v>3791623.3093045377</v>
      </c>
      <c r="I2605">
        <f t="shared" si="3247"/>
        <v>1964.4500122499999</v>
      </c>
      <c r="J2605">
        <f t="shared" si="3254"/>
        <v>2003.2875060000001</v>
      </c>
      <c r="K2605">
        <f t="shared" si="3255"/>
        <v>1939.2999877500001</v>
      </c>
      <c r="L2605">
        <f t="shared" si="3256"/>
        <v>7</v>
      </c>
      <c r="M2605">
        <f t="shared" si="3257"/>
        <v>2</v>
      </c>
      <c r="N2605">
        <f t="shared" si="3258"/>
        <v>30</v>
      </c>
      <c r="O2605">
        <f t="shared" si="3259"/>
        <v>80</v>
      </c>
      <c r="P2605">
        <f t="shared" si="3234"/>
        <v>31.75</v>
      </c>
      <c r="Q2605">
        <f t="shared" si="3235"/>
        <v>5.0500489999999445</v>
      </c>
      <c r="R2605">
        <f t="shared" si="3236"/>
        <v>26.699951000000056</v>
      </c>
      <c r="S2605">
        <f t="shared" si="3237"/>
        <v>31.75</v>
      </c>
      <c r="T2605">
        <f t="shared" si="3273"/>
        <v>29.68074738667865</v>
      </c>
      <c r="U2605">
        <f t="shared" si="3238"/>
        <v>3.4499510000000555</v>
      </c>
      <c r="V2605">
        <f t="shared" si="3239"/>
        <v>4.8000489999999445</v>
      </c>
      <c r="W2605">
        <f t="shared" si="3240"/>
        <v>0</v>
      </c>
      <c r="X2605">
        <f t="shared" si="3241"/>
        <v>4.8000489999999445</v>
      </c>
      <c r="Y2605">
        <f t="shared" si="3271"/>
        <v>8.3570712136524801</v>
      </c>
      <c r="Z2605">
        <f t="shared" si="3272"/>
        <v>5.0632316879032802</v>
      </c>
      <c r="AA2605">
        <f t="shared" si="3268"/>
        <v>28.156539000777691</v>
      </c>
      <c r="AB2605">
        <f t="shared" si="3269"/>
        <v>17.058976386072295</v>
      </c>
      <c r="AC2605">
        <f t="shared" si="3270"/>
        <v>24.543704787522771</v>
      </c>
      <c r="AD2605">
        <f t="shared" si="3278"/>
        <v>41.167884837168785</v>
      </c>
      <c r="AE2605">
        <f t="shared" si="3251"/>
        <v>1953.9499756</v>
      </c>
      <c r="AF2605">
        <f t="shared" si="3253"/>
        <v>1958.5416463333333</v>
      </c>
      <c r="AG2605">
        <f t="shared" si="3275"/>
        <v>1960.45999145</v>
      </c>
      <c r="AH2605">
        <f t="shared" si="3260"/>
        <v>1973.3899902000001</v>
      </c>
      <c r="AI2605">
        <f t="shared" si="3261"/>
        <v>2019.2566678867297</v>
      </c>
      <c r="AJ2605">
        <f t="shared" si="3262"/>
        <v>1927.5233125132704</v>
      </c>
      <c r="AK2605">
        <f t="shared" si="3263"/>
        <v>0.5339027149648965</v>
      </c>
      <c r="AL2605">
        <f t="shared" si="3242"/>
        <v>0.68188667716535778</v>
      </c>
      <c r="AM2605">
        <f t="shared" si="3243"/>
        <v>1653697.9317278825</v>
      </c>
      <c r="AN2605">
        <f t="shared" si="3276"/>
        <v>9341442.344542481</v>
      </c>
      <c r="AO2605">
        <f t="shared" si="3277"/>
        <v>80614285</v>
      </c>
      <c r="AP2605">
        <f t="shared" si="3279"/>
        <v>0.11587825091474149</v>
      </c>
      <c r="AQ2605">
        <f t="shared" si="3280"/>
        <v>1961.4640510328259</v>
      </c>
      <c r="AR2605">
        <f t="shared" si="3281"/>
        <v>1958.5339631996501</v>
      </c>
      <c r="AS2605">
        <f t="shared" si="3282"/>
        <v>1963.6588920910369</v>
      </c>
      <c r="AT2605">
        <f t="shared" si="3283"/>
        <v>1944.2469656192311</v>
      </c>
      <c r="AU2605">
        <f t="shared" si="3284"/>
        <v>1961.680440338582</v>
      </c>
      <c r="AV2605">
        <f t="shared" si="3285"/>
        <v>1928.4727713355098</v>
      </c>
      <c r="AW2605">
        <f t="shared" si="3286"/>
        <v>33.207669003072169</v>
      </c>
      <c r="AX2605">
        <f t="shared" si="3313"/>
        <v>42.931849508926483</v>
      </c>
      <c r="AY2605">
        <f t="shared" si="3287"/>
        <v>-9.7241805058543136</v>
      </c>
      <c r="AZ2605">
        <f t="shared" si="3244"/>
        <v>1969.2833659999999</v>
      </c>
      <c r="BA2605">
        <f t="shared" si="3245"/>
        <v>4775866633.5558796</v>
      </c>
      <c r="BB2605">
        <f t="shared" si="3248"/>
        <v>4775866633.5558796</v>
      </c>
      <c r="BC2605">
        <f t="shared" si="3249"/>
        <v>0</v>
      </c>
      <c r="BD2605">
        <f t="shared" si="3264"/>
        <v>36823813015.447655</v>
      </c>
      <c r="BE2605">
        <f t="shared" si="3265"/>
        <v>28795913953.71244</v>
      </c>
      <c r="BF2605">
        <f t="shared" si="3266"/>
        <v>1.2787860484178255</v>
      </c>
      <c r="BG2605">
        <f t="shared" si="3267"/>
        <v>56.116986028841723</v>
      </c>
      <c r="BH2605">
        <f t="shared" si="3288"/>
        <v>247482401</v>
      </c>
      <c r="BI2605">
        <f t="shared" si="3289"/>
        <v>1.721967221765601</v>
      </c>
      <c r="BJ2605">
        <f t="shared" si="3250"/>
        <v>3530.0048999999944</v>
      </c>
      <c r="BK2605">
        <f t="shared" si="3290"/>
        <v>1.8709437128524051E-2</v>
      </c>
      <c r="BL2605">
        <f t="shared" si="3291"/>
        <v>1.0187094371285241</v>
      </c>
      <c r="BM2605">
        <f t="shared" si="3292"/>
        <v>24.173861699144648</v>
      </c>
      <c r="BN2605">
        <f t="shared" si="3293"/>
        <v>1965.6750489999999</v>
      </c>
      <c r="BO2605">
        <f t="shared" si="3252"/>
        <v>1953.7650146999999</v>
      </c>
      <c r="BP2605">
        <f t="shared" si="3294"/>
        <v>1910.5522119558827</v>
      </c>
      <c r="BQ2605">
        <f t="shared" si="3295"/>
        <v>43.212802744117198</v>
      </c>
      <c r="BR2605">
        <f t="shared" si="3296"/>
        <v>-4.9000240000000304</v>
      </c>
      <c r="BS2605">
        <f t="shared" si="3297"/>
        <v>-20.199951000000056</v>
      </c>
      <c r="BT2605">
        <f t="shared" si="3298"/>
        <v>-28.899902000000111</v>
      </c>
      <c r="BU2605">
        <f t="shared" si="3299"/>
        <v>-52.150024999999914</v>
      </c>
      <c r="BV2605">
        <f t="shared" si="3300"/>
        <v>1955.2866455333335</v>
      </c>
      <c r="BW2605">
        <f t="shared" si="3301"/>
        <v>1956.2166457619048</v>
      </c>
      <c r="BX2605">
        <f t="shared" si="3302"/>
        <v>1964.9654385636366</v>
      </c>
      <c r="BY2605">
        <f t="shared" si="3303"/>
        <v>1970.4687982285714</v>
      </c>
      <c r="BZ2605">
        <f t="shared" si="3304"/>
        <v>2015</v>
      </c>
      <c r="CA2605">
        <f t="shared" si="3305"/>
        <v>1928</v>
      </c>
      <c r="CB2605">
        <f t="shared" si="3306"/>
        <v>1954.4408027866666</v>
      </c>
      <c r="CC2605">
        <f t="shared" si="3307"/>
        <v>1965.0076215861111</v>
      </c>
      <c r="CD2605">
        <f t="shared" si="3308"/>
        <v>1984.6968619359129</v>
      </c>
      <c r="CE2605">
        <f t="shared" si="3309"/>
        <v>1936.1133907533142</v>
      </c>
      <c r="CF2605">
        <f t="shared" si="3310"/>
        <v>1940.1999510000001</v>
      </c>
      <c r="CG2605">
        <f t="shared" si="3311"/>
        <v>1947</v>
      </c>
      <c r="CH2605">
        <f t="shared" si="3312"/>
        <v>1928</v>
      </c>
    </row>
    <row r="2606" spans="1:86">
      <c r="A2606" s="1">
        <v>43314</v>
      </c>
      <c r="B2606">
        <v>1980</v>
      </c>
      <c r="C2606">
        <v>1985</v>
      </c>
      <c r="D2606">
        <v>1945</v>
      </c>
      <c r="E2606">
        <v>1948.400024</v>
      </c>
      <c r="F2606">
        <v>1509287</v>
      </c>
      <c r="G2606">
        <f t="shared" si="3246"/>
        <v>-1252706.3988555977</v>
      </c>
      <c r="H2606">
        <f t="shared" si="3274"/>
        <v>2538916.91044894</v>
      </c>
      <c r="I2606">
        <f t="shared" si="3247"/>
        <v>1964.6000060000001</v>
      </c>
      <c r="J2606">
        <f t="shared" si="3254"/>
        <v>2003.2875060000001</v>
      </c>
      <c r="K2606">
        <f t="shared" si="3255"/>
        <v>1939.2999877500001</v>
      </c>
      <c r="L2606">
        <f t="shared" si="3256"/>
        <v>8</v>
      </c>
      <c r="M2606">
        <f t="shared" si="3257"/>
        <v>3</v>
      </c>
      <c r="N2606">
        <f t="shared" si="3258"/>
        <v>20</v>
      </c>
      <c r="O2606">
        <f t="shared" si="3259"/>
        <v>70</v>
      </c>
      <c r="P2606">
        <f t="shared" si="3234"/>
        <v>40</v>
      </c>
      <c r="Q2606">
        <f t="shared" si="3235"/>
        <v>36.59997599999997</v>
      </c>
      <c r="R2606">
        <f t="shared" si="3236"/>
        <v>3.4000240000000304</v>
      </c>
      <c r="S2606">
        <f t="shared" si="3237"/>
        <v>40</v>
      </c>
      <c r="T2606">
        <f t="shared" si="3273"/>
        <v>30.417836859058749</v>
      </c>
      <c r="U2606">
        <f t="shared" si="3238"/>
        <v>-2.9499510000000555</v>
      </c>
      <c r="V2606">
        <f t="shared" si="3239"/>
        <v>-11.5</v>
      </c>
      <c r="W2606">
        <f t="shared" si="3240"/>
        <v>0</v>
      </c>
      <c r="X2606">
        <f t="shared" si="3241"/>
        <v>0</v>
      </c>
      <c r="Y2606">
        <f t="shared" si="3271"/>
        <v>7.7601375555344463</v>
      </c>
      <c r="Z2606">
        <f t="shared" si="3272"/>
        <v>4.7015722816244745</v>
      </c>
      <c r="AA2606">
        <f t="shared" si="3268"/>
        <v>25.511799512539618</v>
      </c>
      <c r="AB2606">
        <f t="shared" si="3269"/>
        <v>15.456629290929666</v>
      </c>
      <c r="AC2606">
        <f t="shared" si="3270"/>
        <v>24.543704787522781</v>
      </c>
      <c r="AD2606">
        <f t="shared" si="3278"/>
        <v>38.268327255788904</v>
      </c>
      <c r="AE2606">
        <f t="shared" si="3251"/>
        <v>1950.6899902</v>
      </c>
      <c r="AF2606">
        <f t="shared" si="3253"/>
        <v>1953.0249836666669</v>
      </c>
      <c r="AG2606">
        <f t="shared" si="3275"/>
        <v>1963.8649902000002</v>
      </c>
      <c r="AH2606">
        <f t="shared" si="3260"/>
        <v>1970.0899902000001</v>
      </c>
      <c r="AI2606">
        <f t="shared" si="3261"/>
        <v>2017.8846261929159</v>
      </c>
      <c r="AJ2606">
        <f t="shared" si="3262"/>
        <v>1922.2953542070843</v>
      </c>
      <c r="AK2606">
        <f t="shared" si="3263"/>
        <v>0.27309204527454717</v>
      </c>
      <c r="AL2606">
        <f t="shared" si="3242"/>
        <v>-0.82999879999999848</v>
      </c>
      <c r="AM2606">
        <f t="shared" si="3243"/>
        <v>-1252706.3988555977</v>
      </c>
      <c r="AN2606">
        <f t="shared" si="3276"/>
        <v>7017926.6167798815</v>
      </c>
      <c r="AO2606">
        <f t="shared" si="3277"/>
        <v>79651001</v>
      </c>
      <c r="AP2606">
        <f t="shared" si="3279"/>
        <v>8.8108454742205702E-2</v>
      </c>
      <c r="AQ2606">
        <f t="shared" si="3280"/>
        <v>1957.0222818416651</v>
      </c>
      <c r="AR2606">
        <f t="shared" si="3281"/>
        <v>1964.4950197227499</v>
      </c>
      <c r="AS2606">
        <f t="shared" si="3282"/>
        <v>1960.9122958346502</v>
      </c>
      <c r="AT2606">
        <f t="shared" si="3283"/>
        <v>1944.6207408735004</v>
      </c>
      <c r="AU2606">
        <f t="shared" si="3284"/>
        <v>1959.6883778877948</v>
      </c>
      <c r="AV2606">
        <f t="shared" si="3285"/>
        <v>1929.867679022024</v>
      </c>
      <c r="AW2606">
        <f t="shared" si="3286"/>
        <v>29.820698865770737</v>
      </c>
      <c r="AX2606">
        <f t="shared" si="3313"/>
        <v>40.309619380295331</v>
      </c>
      <c r="AY2606">
        <f t="shared" si="3287"/>
        <v>-10.488920514524594</v>
      </c>
      <c r="AZ2606">
        <f t="shared" si="3244"/>
        <v>1959.4666746666669</v>
      </c>
      <c r="BA2606">
        <f t="shared" si="3245"/>
        <v>2957397579.0076299</v>
      </c>
      <c r="BB2606">
        <f t="shared" si="3248"/>
        <v>0</v>
      </c>
      <c r="BC2606">
        <f t="shared" si="3249"/>
        <v>2957397579.0076299</v>
      </c>
      <c r="BD2606">
        <f t="shared" si="3264"/>
        <v>28592431247.114326</v>
      </c>
      <c r="BE2606">
        <f t="shared" si="3265"/>
        <v>31753311532.72007</v>
      </c>
      <c r="BF2606">
        <f t="shared" si="3266"/>
        <v>0.90045509797147838</v>
      </c>
      <c r="BG2606">
        <f t="shared" si="3267"/>
        <v>47.381024625765313</v>
      </c>
      <c r="BH2606">
        <f t="shared" si="3288"/>
        <v>245973114</v>
      </c>
      <c r="BI2606">
        <f t="shared" si="3289"/>
        <v>1.5452198712858187</v>
      </c>
      <c r="BJ2606">
        <f t="shared" si="3250"/>
        <v>-2909.997599999997</v>
      </c>
      <c r="BK2606">
        <f t="shared" si="3290"/>
        <v>-1.4217038198836312E-2</v>
      </c>
      <c r="BL2606">
        <f t="shared" si="3291"/>
        <v>0.98578296180116365</v>
      </c>
      <c r="BM2606">
        <f t="shared" si="3292"/>
        <v>25.189984946052757</v>
      </c>
      <c r="BN2606">
        <f t="shared" si="3293"/>
        <v>1965</v>
      </c>
      <c r="BO2606">
        <f t="shared" si="3252"/>
        <v>1952.7550170999998</v>
      </c>
      <c r="BP2606">
        <f t="shared" si="3294"/>
        <v>1914.8801538382354</v>
      </c>
      <c r="BQ2606">
        <f t="shared" si="3295"/>
        <v>37.874863261764403</v>
      </c>
      <c r="BR2606">
        <f t="shared" si="3296"/>
        <v>-48.199951999999939</v>
      </c>
      <c r="BS2606">
        <f t="shared" si="3297"/>
        <v>-39</v>
      </c>
      <c r="BT2606">
        <f t="shared" si="3298"/>
        <v>-15</v>
      </c>
      <c r="BU2606">
        <f t="shared" si="3299"/>
        <v>-4.9000240000000304</v>
      </c>
      <c r="BV2606">
        <f t="shared" si="3300"/>
        <v>1953.4366616666666</v>
      </c>
      <c r="BW2606">
        <f t="shared" si="3301"/>
        <v>1953.3190393809525</v>
      </c>
      <c r="BX2606">
        <f t="shared" si="3302"/>
        <v>1960.4218083454546</v>
      </c>
      <c r="BY2606">
        <f t="shared" si="3303"/>
        <v>1969.3202299</v>
      </c>
      <c r="BZ2606">
        <f t="shared" si="3304"/>
        <v>2015</v>
      </c>
      <c r="CA2606">
        <f t="shared" si="3305"/>
        <v>1928</v>
      </c>
      <c r="CB2606">
        <f t="shared" si="3306"/>
        <v>1946.5454871233335</v>
      </c>
      <c r="CC2606">
        <f t="shared" si="3307"/>
        <v>1954.2048329333336</v>
      </c>
      <c r="CD2606">
        <f t="shared" si="3308"/>
        <v>1985.6318599475399</v>
      </c>
      <c r="CE2606">
        <f t="shared" si="3309"/>
        <v>1946.560944492096</v>
      </c>
      <c r="CF2606">
        <f t="shared" si="3310"/>
        <v>1976.5</v>
      </c>
      <c r="CG2606">
        <f t="shared" si="3311"/>
        <v>1981.5500489999999</v>
      </c>
      <c r="CH2606">
        <f t="shared" si="3312"/>
        <v>1949.8000489999999</v>
      </c>
    </row>
    <row r="2607" spans="1:86">
      <c r="A2607" s="1">
        <v>43315</v>
      </c>
      <c r="B2607">
        <v>1956.5</v>
      </c>
      <c r="C2607">
        <v>1982.0500489999999</v>
      </c>
      <c r="D2607">
        <v>1956.5</v>
      </c>
      <c r="E2607">
        <v>1979.4499510000001</v>
      </c>
      <c r="F2607">
        <v>1505131</v>
      </c>
      <c r="G2607">
        <f t="shared" si="3246"/>
        <v>1198792.0099778797</v>
      </c>
      <c r="H2607">
        <f t="shared" si="3274"/>
        <v>3737708.9204268195</v>
      </c>
      <c r="I2607">
        <f t="shared" si="3247"/>
        <v>1968.625</v>
      </c>
      <c r="J2607">
        <f t="shared" si="3254"/>
        <v>2003.2875060000001</v>
      </c>
      <c r="K2607">
        <f t="shared" si="3255"/>
        <v>1939.2999877500001</v>
      </c>
      <c r="L2607">
        <f t="shared" si="3256"/>
        <v>9</v>
      </c>
      <c r="M2607">
        <f t="shared" si="3257"/>
        <v>4</v>
      </c>
      <c r="N2607">
        <f t="shared" si="3258"/>
        <v>10</v>
      </c>
      <c r="O2607">
        <f t="shared" si="3259"/>
        <v>60</v>
      </c>
      <c r="P2607">
        <f t="shared" si="3234"/>
        <v>25.550048999999944</v>
      </c>
      <c r="Q2607">
        <f t="shared" si="3235"/>
        <v>2.600097999999889</v>
      </c>
      <c r="R2607">
        <f t="shared" si="3236"/>
        <v>22.949951000000056</v>
      </c>
      <c r="S2607">
        <f t="shared" si="3237"/>
        <v>25.550048999999944</v>
      </c>
      <c r="T2607">
        <f t="shared" si="3273"/>
        <v>30.070137726268833</v>
      </c>
      <c r="U2607">
        <f t="shared" si="3238"/>
        <v>16.899902000000111</v>
      </c>
      <c r="V2607">
        <f t="shared" si="3239"/>
        <v>-15.75</v>
      </c>
      <c r="W2607">
        <f t="shared" si="3240"/>
        <v>16.899902000000111</v>
      </c>
      <c r="X2607">
        <f t="shared" si="3241"/>
        <v>0</v>
      </c>
      <c r="Y2607">
        <f t="shared" si="3271"/>
        <v>8.4129778729962794</v>
      </c>
      <c r="Z2607">
        <f t="shared" si="3272"/>
        <v>4.3657456900798692</v>
      </c>
      <c r="AA2607">
        <f t="shared" si="3268"/>
        <v>27.97784948502855</v>
      </c>
      <c r="AB2607">
        <f t="shared" si="3269"/>
        <v>14.518542381886125</v>
      </c>
      <c r="AC2607">
        <f t="shared" si="3270"/>
        <v>31.671646725427276</v>
      </c>
      <c r="AD2607">
        <f t="shared" si="3278"/>
        <v>35.730040792162626</v>
      </c>
      <c r="AE2607">
        <f t="shared" si="3251"/>
        <v>1957.8299804000003</v>
      </c>
      <c r="AF2607">
        <f t="shared" si="3253"/>
        <v>1955.4833170000002</v>
      </c>
      <c r="AG2607">
        <f t="shared" si="3275"/>
        <v>1967.1899902</v>
      </c>
      <c r="AH2607">
        <f t="shared" si="3260"/>
        <v>1968.3749876999998</v>
      </c>
      <c r="AI2607">
        <f t="shared" si="3261"/>
        <v>2013.39158578364</v>
      </c>
      <c r="AJ2607">
        <f t="shared" si="3262"/>
        <v>1923.3583896163595</v>
      </c>
      <c r="AK2607">
        <f t="shared" si="3263"/>
        <v>0.62300977607662766</v>
      </c>
      <c r="AL2607">
        <f t="shared" si="3242"/>
        <v>0.79647021420585962</v>
      </c>
      <c r="AM2607">
        <f t="shared" si="3243"/>
        <v>1198792.0099778797</v>
      </c>
      <c r="AN2607">
        <f t="shared" si="3276"/>
        <v>6022436.3438735623</v>
      </c>
      <c r="AO2607">
        <f t="shared" si="3277"/>
        <v>77442351</v>
      </c>
      <c r="AP2607">
        <f t="shared" si="3279"/>
        <v>7.7766703439485746E-2</v>
      </c>
      <c r="AQ2607">
        <f t="shared" si="3280"/>
        <v>1964.6476893554989</v>
      </c>
      <c r="AR2607">
        <f t="shared" si="3281"/>
        <v>1967.6457030667661</v>
      </c>
      <c r="AS2607">
        <f t="shared" si="3282"/>
        <v>1964.2490737644132</v>
      </c>
      <c r="AT2607">
        <f t="shared" si="3283"/>
        <v>1947.7553697848853</v>
      </c>
      <c r="AU2607">
        <f t="shared" si="3284"/>
        <v>1962.6526138546255</v>
      </c>
      <c r="AV2607">
        <f t="shared" si="3285"/>
        <v>1933.3384380604823</v>
      </c>
      <c r="AW2607">
        <f t="shared" si="3286"/>
        <v>29.314175794143239</v>
      </c>
      <c r="AX2607">
        <f t="shared" si="3313"/>
        <v>38.110530663064914</v>
      </c>
      <c r="AY2607">
        <f t="shared" si="3287"/>
        <v>-8.7963548689216751</v>
      </c>
      <c r="AZ2607">
        <f t="shared" si="3244"/>
        <v>1972.6666666666667</v>
      </c>
      <c r="BA2607">
        <f t="shared" si="3245"/>
        <v>2969121752.666667</v>
      </c>
      <c r="BB2607">
        <f t="shared" si="3248"/>
        <v>2969121752.666667</v>
      </c>
      <c r="BC2607">
        <f t="shared" si="3249"/>
        <v>0</v>
      </c>
      <c r="BD2607">
        <f t="shared" si="3264"/>
        <v>26429382963.681515</v>
      </c>
      <c r="BE2607">
        <f t="shared" si="3265"/>
        <v>31753311532.72007</v>
      </c>
      <c r="BF2607">
        <f t="shared" si="3266"/>
        <v>0.83233469795575388</v>
      </c>
      <c r="BG2607">
        <f t="shared" si="3267"/>
        <v>45.424817795807122</v>
      </c>
      <c r="BH2607">
        <f t="shared" si="3288"/>
        <v>247478245</v>
      </c>
      <c r="BI2607">
        <f t="shared" si="3289"/>
        <v>1.5162464686499022</v>
      </c>
      <c r="BJ2607">
        <f t="shared" si="3250"/>
        <v>3004.9927000000025</v>
      </c>
      <c r="BK2607">
        <f t="shared" si="3290"/>
        <v>1.5936115077773181E-2</v>
      </c>
      <c r="BL2607">
        <f t="shared" si="3291"/>
        <v>1.0159361150777733</v>
      </c>
      <c r="BM2607">
        <f t="shared" si="3292"/>
        <v>23.725830409442235</v>
      </c>
      <c r="BN2607">
        <f t="shared" si="3293"/>
        <v>1969.2750245</v>
      </c>
      <c r="BO2607">
        <f t="shared" si="3252"/>
        <v>1956.1150147000001</v>
      </c>
      <c r="BP2607">
        <f t="shared" si="3294"/>
        <v>1918.533831397059</v>
      </c>
      <c r="BQ2607">
        <f t="shared" si="3295"/>
        <v>37.581183302941099</v>
      </c>
      <c r="BR2607">
        <f t="shared" si="3296"/>
        <v>-26.200072999999975</v>
      </c>
      <c r="BS2607">
        <f t="shared" si="3297"/>
        <v>-29.5</v>
      </c>
      <c r="BT2607">
        <f t="shared" si="3298"/>
        <v>-27.899902000000111</v>
      </c>
      <c r="BU2607">
        <f t="shared" si="3299"/>
        <v>-44.5</v>
      </c>
      <c r="BV2607">
        <f t="shared" si="3300"/>
        <v>1963.0233152666667</v>
      </c>
      <c r="BW2607">
        <f t="shared" si="3301"/>
        <v>1960.8690300476194</v>
      </c>
      <c r="BX2607">
        <f t="shared" si="3302"/>
        <v>1962.1236194000001</v>
      </c>
      <c r="BY2607">
        <f t="shared" si="3303"/>
        <v>1970.8045118809521</v>
      </c>
      <c r="BZ2607">
        <f t="shared" si="3304"/>
        <v>2015</v>
      </c>
      <c r="CA2607">
        <f t="shared" si="3305"/>
        <v>1928</v>
      </c>
      <c r="CB2607">
        <f t="shared" si="3306"/>
        <v>1950.2043099966668</v>
      </c>
      <c r="CC2607">
        <f t="shared" si="3307"/>
        <v>1948.0351254361112</v>
      </c>
      <c r="CD2607">
        <f t="shared" si="3308"/>
        <v>1981.6683469874606</v>
      </c>
      <c r="CE2607">
        <f t="shared" si="3309"/>
        <v>1951.2074154382456</v>
      </c>
      <c r="CF2607">
        <f t="shared" si="3310"/>
        <v>1948.400024</v>
      </c>
      <c r="CG2607">
        <f t="shared" si="3311"/>
        <v>1985</v>
      </c>
      <c r="CH2607">
        <f t="shared" si="3312"/>
        <v>1945</v>
      </c>
    </row>
    <row r="2608" spans="1:86">
      <c r="A2608" s="1">
        <v>43318</v>
      </c>
      <c r="B2608">
        <v>1997</v>
      </c>
      <c r="C2608">
        <v>1998.9499510000001</v>
      </c>
      <c r="D2608">
        <v>1972.25</v>
      </c>
      <c r="E2608">
        <v>1975.5500489999999</v>
      </c>
      <c r="F2608">
        <v>1532249</v>
      </c>
      <c r="G2608">
        <f t="shared" si="3246"/>
        <v>-1153484.5011287546</v>
      </c>
      <c r="H2608">
        <f t="shared" si="3274"/>
        <v>2584224.4192980649</v>
      </c>
      <c r="I2608">
        <f t="shared" si="3247"/>
        <v>1985.9375</v>
      </c>
      <c r="J2608">
        <f t="shared" si="3254"/>
        <v>2003.2875060000001</v>
      </c>
      <c r="K2608">
        <f t="shared" si="3255"/>
        <v>1939.2999877500001</v>
      </c>
      <c r="L2608">
        <f t="shared" si="3256"/>
        <v>10</v>
      </c>
      <c r="M2608">
        <f t="shared" si="3257"/>
        <v>5</v>
      </c>
      <c r="N2608">
        <f t="shared" si="3258"/>
        <v>0</v>
      </c>
      <c r="O2608">
        <f t="shared" si="3259"/>
        <v>50</v>
      </c>
      <c r="P2608">
        <f t="shared" si="3234"/>
        <v>26.699951000000056</v>
      </c>
      <c r="Q2608">
        <f t="shared" si="3235"/>
        <v>23.399902000000111</v>
      </c>
      <c r="R2608">
        <f t="shared" si="3236"/>
        <v>3.3000489999999445</v>
      </c>
      <c r="S2608">
        <f t="shared" si="3237"/>
        <v>26.699951000000056</v>
      </c>
      <c r="T2608">
        <f t="shared" si="3273"/>
        <v>29.829410102963919</v>
      </c>
      <c r="U2608">
        <f t="shared" si="3238"/>
        <v>-19.799927000000025</v>
      </c>
      <c r="V2608">
        <f t="shared" si="3239"/>
        <v>11.75</v>
      </c>
      <c r="W2608">
        <f t="shared" si="3240"/>
        <v>0</v>
      </c>
      <c r="X2608">
        <f t="shared" si="3241"/>
        <v>11.75</v>
      </c>
      <c r="Y2608">
        <f t="shared" si="3271"/>
        <v>7.8120508820679735</v>
      </c>
      <c r="Z2608">
        <f t="shared" si="3272"/>
        <v>4.8931924265027362</v>
      </c>
      <c r="AA2608">
        <f t="shared" si="3268"/>
        <v>26.189089409085398</v>
      </c>
      <c r="AB2608">
        <f t="shared" si="3269"/>
        <v>16.403919519737794</v>
      </c>
      <c r="AC2608">
        <f t="shared" si="3270"/>
        <v>22.973652567489456</v>
      </c>
      <c r="AD2608">
        <f t="shared" si="3278"/>
        <v>32.539767909366361</v>
      </c>
      <c r="AE2608">
        <f t="shared" si="3251"/>
        <v>1964.0199949999999</v>
      </c>
      <c r="AF2608">
        <f t="shared" si="3253"/>
        <v>1960.7833251666668</v>
      </c>
      <c r="AG2608">
        <f t="shared" si="3275"/>
        <v>1971.8174926500001</v>
      </c>
      <c r="AH2608">
        <f t="shared" si="3260"/>
        <v>1965.3649902000002</v>
      </c>
      <c r="AI2608">
        <f t="shared" si="3261"/>
        <v>2003.5104359650984</v>
      </c>
      <c r="AJ2608">
        <f t="shared" si="3262"/>
        <v>1927.219544434902</v>
      </c>
      <c r="AK2608">
        <f t="shared" si="3263"/>
        <v>0.63350294636376669</v>
      </c>
      <c r="AL2608">
        <f t="shared" si="3242"/>
        <v>-0.75280486469807095</v>
      </c>
      <c r="AM2608">
        <f t="shared" si="3243"/>
        <v>-1153484.5011287546</v>
      </c>
      <c r="AN2608">
        <f t="shared" si="3276"/>
        <v>9351123.2492127493</v>
      </c>
      <c r="AO2608">
        <f t="shared" si="3277"/>
        <v>72822853</v>
      </c>
      <c r="AP2608">
        <f t="shared" si="3279"/>
        <v>0.12840918563315212</v>
      </c>
      <c r="AQ2608">
        <f t="shared" si="3280"/>
        <v>1968.3544916346293</v>
      </c>
      <c r="AR2608">
        <f t="shared" si="3281"/>
        <v>1967.5614208527377</v>
      </c>
      <c r="AS2608">
        <f t="shared" si="3282"/>
        <v>1966.2832493068188</v>
      </c>
      <c r="AT2608">
        <f t="shared" si="3283"/>
        <v>1950.2568909142456</v>
      </c>
      <c r="AU2608">
        <f t="shared" si="3284"/>
        <v>1964.5872291264318</v>
      </c>
      <c r="AV2608">
        <f t="shared" si="3285"/>
        <v>1936.2932508262486</v>
      </c>
      <c r="AW2608">
        <f t="shared" si="3286"/>
        <v>28.293978300183198</v>
      </c>
      <c r="AX2608">
        <f t="shared" si="3313"/>
        <v>36.147220190488568</v>
      </c>
      <c r="AY2608">
        <f t="shared" si="3287"/>
        <v>-7.8532418903053696</v>
      </c>
      <c r="AZ2608">
        <f t="shared" si="3244"/>
        <v>1982.25</v>
      </c>
      <c r="BA2608">
        <f t="shared" si="3245"/>
        <v>3037300580.25</v>
      </c>
      <c r="BB2608">
        <f t="shared" si="3248"/>
        <v>3037300580.25</v>
      </c>
      <c r="BC2608">
        <f t="shared" si="3249"/>
        <v>0</v>
      </c>
      <c r="BD2608">
        <f t="shared" si="3264"/>
        <v>22844375054.807579</v>
      </c>
      <c r="BE2608">
        <f t="shared" si="3265"/>
        <v>31753311532.72007</v>
      </c>
      <c r="BF2608">
        <f t="shared" si="3266"/>
        <v>0.71943283872196084</v>
      </c>
      <c r="BG2608">
        <f t="shared" si="3267"/>
        <v>41.841287575774629</v>
      </c>
      <c r="BH2608">
        <f t="shared" si="3288"/>
        <v>245945996</v>
      </c>
      <c r="BI2608">
        <f t="shared" si="3289"/>
        <v>1.4612444828855178</v>
      </c>
      <c r="BJ2608">
        <f t="shared" si="3250"/>
        <v>-489.9902000000111</v>
      </c>
      <c r="BK2608">
        <f t="shared" si="3290"/>
        <v>-1.9701947998381651E-3</v>
      </c>
      <c r="BL2608">
        <f t="shared" si="3291"/>
        <v>0.99802980520016182</v>
      </c>
      <c r="BM2608">
        <f t="shared" si="3292"/>
        <v>20.10441516335986</v>
      </c>
      <c r="BN2608">
        <f t="shared" si="3293"/>
        <v>1985.5999755</v>
      </c>
      <c r="BO2608">
        <f t="shared" si="3252"/>
        <v>1964.6100097999999</v>
      </c>
      <c r="BP2608">
        <f t="shared" si="3294"/>
        <v>1923.1103012647059</v>
      </c>
      <c r="BQ2608">
        <f t="shared" si="3295"/>
        <v>41.499708535294076</v>
      </c>
      <c r="BR2608">
        <f t="shared" si="3296"/>
        <v>-23.449951000000056</v>
      </c>
      <c r="BS2608">
        <f t="shared" si="3297"/>
        <v>-11.90002400000003</v>
      </c>
      <c r="BT2608">
        <f t="shared" si="3298"/>
        <v>-16.050048999999944</v>
      </c>
      <c r="BU2608">
        <f t="shared" si="3299"/>
        <v>-18</v>
      </c>
      <c r="BV2608">
        <f t="shared" si="3300"/>
        <v>1968.9300047999998</v>
      </c>
      <c r="BW2608">
        <f t="shared" si="3301"/>
        <v>1966.6023820476189</v>
      </c>
      <c r="BX2608">
        <f t="shared" si="3302"/>
        <v>1963.4281759999999</v>
      </c>
      <c r="BY2608">
        <f t="shared" si="3303"/>
        <v>1971.6007079571432</v>
      </c>
      <c r="BZ2608">
        <f t="shared" si="3304"/>
        <v>2015</v>
      </c>
      <c r="CA2608">
        <f t="shared" si="3305"/>
        <v>1928</v>
      </c>
      <c r="CB2608">
        <f t="shared" si="3306"/>
        <v>1955.7481456</v>
      </c>
      <c r="CC2608">
        <f t="shared" si="3307"/>
        <v>1951.9674791916668</v>
      </c>
      <c r="CD2608">
        <f t="shared" si="3308"/>
        <v>1972.8473392576191</v>
      </c>
      <c r="CE2608">
        <f t="shared" si="3309"/>
        <v>1963.4802666396813</v>
      </c>
      <c r="CF2608">
        <f t="shared" si="3310"/>
        <v>1979.4499510000001</v>
      </c>
      <c r="CG2608">
        <f t="shared" si="3311"/>
        <v>1982.0500489999999</v>
      </c>
      <c r="CH2608">
        <f t="shared" si="3312"/>
        <v>1956.5</v>
      </c>
    </row>
    <row r="2609" spans="1:86">
      <c r="A2609" s="1">
        <v>43319</v>
      </c>
      <c r="B2609">
        <v>1978.1999510000001</v>
      </c>
      <c r="C2609">
        <v>1979.150024</v>
      </c>
      <c r="D2609">
        <v>1960.5</v>
      </c>
      <c r="E2609">
        <v>1967.349976</v>
      </c>
      <c r="F2609">
        <v>1353560</v>
      </c>
      <c r="G2609">
        <f t="shared" si="3246"/>
        <v>-359260.63453431008</v>
      </c>
      <c r="H2609">
        <f t="shared" si="3274"/>
        <v>2224963.7847637548</v>
      </c>
      <c r="I2609">
        <f t="shared" si="3247"/>
        <v>1971.2999877500001</v>
      </c>
      <c r="J2609">
        <f t="shared" si="3254"/>
        <v>1988.450012</v>
      </c>
      <c r="K2609">
        <f t="shared" si="3255"/>
        <v>1939.2999877500001</v>
      </c>
      <c r="L2609">
        <f t="shared" si="3256"/>
        <v>10</v>
      </c>
      <c r="M2609">
        <f t="shared" si="3257"/>
        <v>6</v>
      </c>
      <c r="N2609">
        <f t="shared" si="3258"/>
        <v>0</v>
      </c>
      <c r="O2609">
        <f t="shared" si="3259"/>
        <v>40</v>
      </c>
      <c r="P2609">
        <f t="shared" si="3234"/>
        <v>18.65002400000003</v>
      </c>
      <c r="Q2609">
        <f t="shared" si="3235"/>
        <v>11.800048000000061</v>
      </c>
      <c r="R2609">
        <f t="shared" si="3236"/>
        <v>6.8499759999999696</v>
      </c>
      <c r="S2609">
        <f t="shared" si="3237"/>
        <v>18.65002400000003</v>
      </c>
      <c r="T2609">
        <f t="shared" si="3273"/>
        <v>29.030882524180786</v>
      </c>
      <c r="U2609">
        <f t="shared" si="3238"/>
        <v>-0.84997500000008586</v>
      </c>
      <c r="V2609">
        <f t="shared" si="3239"/>
        <v>-1.5</v>
      </c>
      <c r="W2609">
        <f t="shared" si="3240"/>
        <v>0</v>
      </c>
      <c r="X2609">
        <f t="shared" si="3241"/>
        <v>0</v>
      </c>
      <c r="Y2609">
        <f t="shared" si="3271"/>
        <v>7.2540472476345466</v>
      </c>
      <c r="Z2609">
        <f t="shared" si="3272"/>
        <v>4.5436786817525405</v>
      </c>
      <c r="AA2609">
        <f t="shared" si="3268"/>
        <v>24.987346635405967</v>
      </c>
      <c r="AB2609">
        <f t="shared" si="3269"/>
        <v>15.651190341760914</v>
      </c>
      <c r="AC2609">
        <f t="shared" si="3270"/>
        <v>22.973652567489459</v>
      </c>
      <c r="AD2609">
        <f t="shared" si="3278"/>
        <v>30.637267630239823</v>
      </c>
      <c r="AE2609">
        <f t="shared" si="3251"/>
        <v>1969.45</v>
      </c>
      <c r="AF2609">
        <f t="shared" si="3253"/>
        <v>1964.5749918333331</v>
      </c>
      <c r="AG2609">
        <f t="shared" si="3275"/>
        <v>1976.42999265</v>
      </c>
      <c r="AH2609">
        <f t="shared" si="3260"/>
        <v>1962.1999878000001</v>
      </c>
      <c r="AI2609">
        <f t="shared" si="3261"/>
        <v>1993.2492484288844</v>
      </c>
      <c r="AJ2609">
        <f t="shared" si="3262"/>
        <v>1931.1507271711159</v>
      </c>
      <c r="AK2609">
        <f t="shared" si="3263"/>
        <v>0.58293254164012109</v>
      </c>
      <c r="AL2609">
        <f t="shared" si="3242"/>
        <v>-0.26541906862962122</v>
      </c>
      <c r="AM2609">
        <f t="shared" si="3243"/>
        <v>-359260.63453431008</v>
      </c>
      <c r="AN2609">
        <f t="shared" si="3276"/>
        <v>12656143.886259038</v>
      </c>
      <c r="AO2609">
        <f t="shared" si="3277"/>
        <v>68873111</v>
      </c>
      <c r="AP2609">
        <f t="shared" si="3279"/>
        <v>0.18376030503775323</v>
      </c>
      <c r="AQ2609">
        <f t="shared" si="3280"/>
        <v>1968.0129563188552</v>
      </c>
      <c r="AR2609">
        <f t="shared" si="3281"/>
        <v>1969.3964159097075</v>
      </c>
      <c r="AS2609">
        <f t="shared" si="3282"/>
        <v>1966.4752601115913</v>
      </c>
      <c r="AT2609">
        <f t="shared" si="3283"/>
        <v>1951.7952685719636</v>
      </c>
      <c r="AU2609">
        <f t="shared" si="3284"/>
        <v>1965.001641157467</v>
      </c>
      <c r="AV2609">
        <f t="shared" si="3285"/>
        <v>1938.4672215884111</v>
      </c>
      <c r="AW2609">
        <f t="shared" si="3286"/>
        <v>26.534419569055899</v>
      </c>
      <c r="AX2609">
        <f t="shared" si="3313"/>
        <v>34.224660066202034</v>
      </c>
      <c r="AY2609">
        <f t="shared" si="3287"/>
        <v>-7.6902404971461351</v>
      </c>
      <c r="AZ2609">
        <f t="shared" si="3244"/>
        <v>1969</v>
      </c>
      <c r="BA2609">
        <f t="shared" si="3245"/>
        <v>2665159640</v>
      </c>
      <c r="BB2609">
        <f t="shared" si="3248"/>
        <v>0</v>
      </c>
      <c r="BC2609">
        <f t="shared" si="3249"/>
        <v>2665159640</v>
      </c>
      <c r="BD2609">
        <f t="shared" si="3264"/>
        <v>18813280606.474247</v>
      </c>
      <c r="BE2609">
        <f t="shared" si="3265"/>
        <v>34418471172.72007</v>
      </c>
      <c r="BF2609">
        <f t="shared" si="3266"/>
        <v>0.54660419145477823</v>
      </c>
      <c r="BG2609">
        <f t="shared" si="3267"/>
        <v>35.342215834849597</v>
      </c>
      <c r="BH2609">
        <f t="shared" si="3288"/>
        <v>244592436</v>
      </c>
      <c r="BI2609">
        <f t="shared" si="3289"/>
        <v>1.3688350916407639</v>
      </c>
      <c r="BJ2609">
        <f t="shared" si="3250"/>
        <v>-920.00729999999749</v>
      </c>
      <c r="BK2609">
        <f t="shared" si="3290"/>
        <v>-4.1507796798925722E-3</v>
      </c>
      <c r="BL2609">
        <f t="shared" si="3291"/>
        <v>0.99584922032010748</v>
      </c>
      <c r="BM2609">
        <f t="shared" si="3292"/>
        <v>16.364397208582723</v>
      </c>
      <c r="BN2609">
        <f t="shared" si="3293"/>
        <v>1969.825012</v>
      </c>
      <c r="BO2609">
        <f t="shared" si="3252"/>
        <v>1971.0750122000002</v>
      </c>
      <c r="BP2609">
        <f t="shared" si="3294"/>
        <v>1927.2978012500002</v>
      </c>
      <c r="BQ2609">
        <f t="shared" si="3295"/>
        <v>43.777210949999926</v>
      </c>
      <c r="BR2609">
        <f t="shared" si="3296"/>
        <v>-14.15002400000003</v>
      </c>
      <c r="BS2609">
        <f t="shared" si="3297"/>
        <v>-7.9000240000000304</v>
      </c>
      <c r="BT2609">
        <f t="shared" si="3298"/>
        <v>-22.84997599999997</v>
      </c>
      <c r="BU2609">
        <f t="shared" si="3299"/>
        <v>-23.700072999999975</v>
      </c>
      <c r="BV2609">
        <f t="shared" si="3300"/>
        <v>1970.0399984666667</v>
      </c>
      <c r="BW2609">
        <f t="shared" si="3301"/>
        <v>1968.478568</v>
      </c>
      <c r="BX2609">
        <f t="shared" si="3302"/>
        <v>1963.789082509091</v>
      </c>
      <c r="BY2609">
        <f t="shared" si="3303"/>
        <v>1971.1752301809522</v>
      </c>
      <c r="BZ2609">
        <f t="shared" si="3304"/>
        <v>2002</v>
      </c>
      <c r="CA2609">
        <f t="shared" si="3305"/>
        <v>1928</v>
      </c>
      <c r="CB2609">
        <f t="shared" si="3306"/>
        <v>1969.298335266667</v>
      </c>
      <c r="CC2609">
        <f t="shared" si="3307"/>
        <v>1957.2192866388889</v>
      </c>
      <c r="CD2609">
        <f t="shared" si="3308"/>
        <v>1963.0853808973413</v>
      </c>
      <c r="CE2609">
        <f t="shared" si="3309"/>
        <v>1982.3998062107289</v>
      </c>
      <c r="CF2609">
        <f t="shared" si="3310"/>
        <v>1975.5500489999999</v>
      </c>
      <c r="CG2609">
        <f t="shared" si="3311"/>
        <v>1998.9499510000001</v>
      </c>
      <c r="CH2609">
        <f t="shared" si="3312"/>
        <v>1972.25</v>
      </c>
    </row>
    <row r="2610" spans="1:86">
      <c r="A2610" s="1">
        <v>43320</v>
      </c>
      <c r="B2610">
        <v>1972</v>
      </c>
      <c r="C2610">
        <v>1978.3000489999999</v>
      </c>
      <c r="D2610">
        <v>1962</v>
      </c>
      <c r="E2610">
        <v>1974</v>
      </c>
      <c r="F2610">
        <v>1315062</v>
      </c>
      <c r="G2610">
        <f t="shared" si="3246"/>
        <v>621219.78663758049</v>
      </c>
      <c r="H2610">
        <f t="shared" si="3274"/>
        <v>2846183.5714013353</v>
      </c>
      <c r="I2610">
        <f t="shared" si="3247"/>
        <v>1971.5750122499999</v>
      </c>
      <c r="J2610">
        <f t="shared" si="3254"/>
        <v>1985.9375</v>
      </c>
      <c r="K2610">
        <f t="shared" si="3255"/>
        <v>1939.2999877500001</v>
      </c>
      <c r="L2610">
        <f t="shared" si="3256"/>
        <v>3</v>
      </c>
      <c r="M2610">
        <f t="shared" si="3257"/>
        <v>7</v>
      </c>
      <c r="N2610">
        <f t="shared" si="3258"/>
        <v>70</v>
      </c>
      <c r="O2610">
        <f t="shared" si="3259"/>
        <v>30</v>
      </c>
      <c r="P2610">
        <f t="shared" si="3234"/>
        <v>16.300048999999944</v>
      </c>
      <c r="Q2610">
        <f t="shared" si="3235"/>
        <v>4.3000489999999445</v>
      </c>
      <c r="R2610">
        <f t="shared" si="3236"/>
        <v>12</v>
      </c>
      <c r="S2610">
        <f t="shared" si="3237"/>
        <v>16.300048999999944</v>
      </c>
      <c r="T2610">
        <f t="shared" si="3273"/>
        <v>28.121537272453583</v>
      </c>
      <c r="U2610">
        <f t="shared" si="3238"/>
        <v>2.5</v>
      </c>
      <c r="V2610">
        <f t="shared" si="3239"/>
        <v>-4</v>
      </c>
      <c r="W2610">
        <f t="shared" si="3240"/>
        <v>2.5</v>
      </c>
      <c r="X2610">
        <f t="shared" si="3241"/>
        <v>0</v>
      </c>
      <c r="Y2610">
        <f t="shared" si="3271"/>
        <v>6.9144724442320795</v>
      </c>
      <c r="Z2610">
        <f t="shared" si="3272"/>
        <v>4.219130204484502</v>
      </c>
      <c r="AA2610">
        <f t="shared" si="3268"/>
        <v>24.587818145365553</v>
      </c>
      <c r="AB2610">
        <f t="shared" si="3269"/>
        <v>15.003199020052667</v>
      </c>
      <c r="AC2610">
        <f t="shared" si="3270"/>
        <v>24.209075218418015</v>
      </c>
      <c r="AD2610">
        <f t="shared" si="3278"/>
        <v>28.823011826179616</v>
      </c>
      <c r="AE2610">
        <f t="shared" si="3251"/>
        <v>1968.95</v>
      </c>
      <c r="AF2610">
        <f t="shared" si="3253"/>
        <v>1970.2083333333333</v>
      </c>
      <c r="AG2610">
        <f t="shared" si="3275"/>
        <v>1976.1349914499999</v>
      </c>
      <c r="AH2610">
        <f t="shared" si="3260"/>
        <v>1961.4499878000001</v>
      </c>
      <c r="AI2610">
        <f t="shared" si="3261"/>
        <v>1990.9204223472052</v>
      </c>
      <c r="AJ2610">
        <f t="shared" si="3262"/>
        <v>1931.9795532527951</v>
      </c>
      <c r="AK2610">
        <f t="shared" si="3263"/>
        <v>0.71292546908152199</v>
      </c>
      <c r="AL2610">
        <f t="shared" si="3242"/>
        <v>0.47238821183912277</v>
      </c>
      <c r="AM2610">
        <f t="shared" si="3243"/>
        <v>621219.78663758049</v>
      </c>
      <c r="AN2610">
        <f t="shared" si="3276"/>
        <v>-1642647.0451727766</v>
      </c>
      <c r="AO2610">
        <f t="shared" si="3277"/>
        <v>47284371</v>
      </c>
      <c r="AP2610">
        <f t="shared" si="3279"/>
        <v>-3.4739746145143316E-2</v>
      </c>
      <c r="AQ2610">
        <f t="shared" si="3280"/>
        <v>1970.0485511704444</v>
      </c>
      <c r="AR2610">
        <f t="shared" si="3281"/>
        <v>1970.8081805354409</v>
      </c>
      <c r="AS2610">
        <f t="shared" si="3282"/>
        <v>1967.829713291505</v>
      </c>
      <c r="AT2610">
        <f t="shared" si="3283"/>
        <v>1953.7936944004869</v>
      </c>
      <c r="AU2610">
        <f t="shared" si="3284"/>
        <v>1966.3513949838471</v>
      </c>
      <c r="AV2610">
        <f t="shared" si="3285"/>
        <v>1940.9545160772223</v>
      </c>
      <c r="AW2610">
        <f t="shared" si="3286"/>
        <v>25.396878906624806</v>
      </c>
      <c r="AX2610">
        <f t="shared" si="3313"/>
        <v>32.459103834286587</v>
      </c>
      <c r="AY2610">
        <f t="shared" si="3287"/>
        <v>-7.0622249276617808</v>
      </c>
      <c r="AZ2610">
        <f t="shared" si="3244"/>
        <v>1971.4333496666666</v>
      </c>
      <c r="BA2610">
        <f t="shared" si="3245"/>
        <v>2592557083.6793461</v>
      </c>
      <c r="BB2610">
        <f t="shared" si="3248"/>
        <v>2592557083.6793461</v>
      </c>
      <c r="BC2610">
        <f t="shared" si="3249"/>
        <v>0</v>
      </c>
      <c r="BD2610">
        <f t="shared" si="3264"/>
        <v>21405837690.153595</v>
      </c>
      <c r="BE2610">
        <f t="shared" si="3265"/>
        <v>30948042531.172722</v>
      </c>
      <c r="BF2610">
        <f t="shared" si="3266"/>
        <v>0.69167016520002367</v>
      </c>
      <c r="BG2610">
        <f t="shared" si="3267"/>
        <v>40.886821759266553</v>
      </c>
      <c r="BH2610">
        <f t="shared" si="3288"/>
        <v>245907498</v>
      </c>
      <c r="BI2610">
        <f t="shared" si="3289"/>
        <v>1.308473676032003</v>
      </c>
      <c r="BJ2610">
        <f t="shared" si="3250"/>
        <v>565.00240000000304</v>
      </c>
      <c r="BK2610">
        <f t="shared" si="3290"/>
        <v>3.3801937027598951E-3</v>
      </c>
      <c r="BL2610">
        <f t="shared" si="3291"/>
        <v>1.00338019370276</v>
      </c>
      <c r="BM2610">
        <f t="shared" si="3292"/>
        <v>15.532282800674892</v>
      </c>
      <c r="BN2610">
        <f t="shared" si="3293"/>
        <v>1970.1500245</v>
      </c>
      <c r="BO2610">
        <f t="shared" si="3252"/>
        <v>1971.9700072999999</v>
      </c>
      <c r="BP2610">
        <f t="shared" si="3294"/>
        <v>1931.5728023235297</v>
      </c>
      <c r="BQ2610">
        <f t="shared" si="3295"/>
        <v>40.397204976470221</v>
      </c>
      <c r="BR2610">
        <f t="shared" si="3296"/>
        <v>9.3000489999999445</v>
      </c>
      <c r="BS2610">
        <f t="shared" si="3297"/>
        <v>6.9000240000000304</v>
      </c>
      <c r="BT2610">
        <f t="shared" si="3298"/>
        <v>-6.6999510000000555</v>
      </c>
      <c r="BU2610">
        <f t="shared" si="3299"/>
        <v>-2.9499510000000555</v>
      </c>
      <c r="BV2610">
        <f t="shared" si="3300"/>
        <v>1971.5566651333331</v>
      </c>
      <c r="BW2610">
        <f t="shared" si="3301"/>
        <v>1971.1714274761903</v>
      </c>
      <c r="BX2610">
        <f t="shared" si="3302"/>
        <v>1965.9345392727275</v>
      </c>
      <c r="BY2610">
        <f t="shared" si="3303"/>
        <v>1970.943802309524</v>
      </c>
      <c r="BZ2610">
        <f t="shared" si="3304"/>
        <v>1998.9499510000001</v>
      </c>
      <c r="CA2610">
        <f t="shared" si="3305"/>
        <v>1928</v>
      </c>
      <c r="CB2610">
        <f t="shared" si="3306"/>
        <v>1963.3525039000001</v>
      </c>
      <c r="CC2610">
        <f t="shared" si="3307"/>
        <v>1969.4500016111112</v>
      </c>
      <c r="CD2610">
        <f t="shared" si="3308"/>
        <v>1956.2678244150004</v>
      </c>
      <c r="CE2610">
        <f t="shared" si="3309"/>
        <v>1982.3775337285292</v>
      </c>
      <c r="CF2610">
        <f t="shared" si="3310"/>
        <v>1967.349976</v>
      </c>
      <c r="CG2610">
        <f t="shared" si="3311"/>
        <v>1979.150024</v>
      </c>
      <c r="CH2610">
        <f t="shared" si="3312"/>
        <v>1960.5</v>
      </c>
    </row>
    <row r="2611" spans="1:86">
      <c r="A2611" s="1">
        <v>43321</v>
      </c>
      <c r="B2611">
        <v>1980</v>
      </c>
      <c r="C2611">
        <v>1980.8000489999999</v>
      </c>
      <c r="D2611">
        <v>1966</v>
      </c>
      <c r="E2611">
        <v>1974.349976</v>
      </c>
      <c r="F2611">
        <v>2060297</v>
      </c>
      <c r="G2611">
        <f t="shared" si="3246"/>
        <v>264483.20888606546</v>
      </c>
      <c r="H2611">
        <f t="shared" si="3274"/>
        <v>3110666.7802874008</v>
      </c>
      <c r="I2611">
        <f t="shared" si="3247"/>
        <v>1975.2875062499998</v>
      </c>
      <c r="J2611">
        <f t="shared" si="3254"/>
        <v>1985.9375</v>
      </c>
      <c r="K2611">
        <f t="shared" si="3255"/>
        <v>1939.2999877500001</v>
      </c>
      <c r="L2611">
        <f t="shared" si="3256"/>
        <v>4</v>
      </c>
      <c r="M2611">
        <f t="shared" si="3257"/>
        <v>8</v>
      </c>
      <c r="N2611">
        <f t="shared" si="3258"/>
        <v>60</v>
      </c>
      <c r="O2611">
        <f t="shared" si="3259"/>
        <v>20</v>
      </c>
      <c r="P2611">
        <f t="shared" si="3234"/>
        <v>14.800048999999944</v>
      </c>
      <c r="Q2611">
        <f t="shared" si="3235"/>
        <v>6.4500729999999749</v>
      </c>
      <c r="R2611">
        <f t="shared" si="3236"/>
        <v>8.3499759999999696</v>
      </c>
      <c r="S2611">
        <f t="shared" si="3237"/>
        <v>14.800048999999944</v>
      </c>
      <c r="T2611">
        <f t="shared" si="3273"/>
        <v>27.170002395849753</v>
      </c>
      <c r="U2611">
        <f t="shared" si="3238"/>
        <v>15.699951000000056</v>
      </c>
      <c r="V2611">
        <f t="shared" si="3239"/>
        <v>-6.0500489999999445</v>
      </c>
      <c r="W2611">
        <f t="shared" si="3240"/>
        <v>15.699951000000056</v>
      </c>
      <c r="X2611">
        <f t="shared" si="3241"/>
        <v>0</v>
      </c>
      <c r="Y2611">
        <f t="shared" si="3271"/>
        <v>7.542006626786935</v>
      </c>
      <c r="Z2611">
        <f t="shared" si="3272"/>
        <v>3.9177637613070373</v>
      </c>
      <c r="AA2611">
        <f t="shared" si="3268"/>
        <v>27.758579174578891</v>
      </c>
      <c r="AB2611">
        <f t="shared" si="3269"/>
        <v>14.419445770477665</v>
      </c>
      <c r="AC2611">
        <f t="shared" si="3270"/>
        <v>31.625789546754557</v>
      </c>
      <c r="AD2611">
        <f t="shared" si="3278"/>
        <v>27.354627439240883</v>
      </c>
      <c r="AE2611">
        <f t="shared" si="3251"/>
        <v>1974.1399903999998</v>
      </c>
      <c r="AF2611">
        <f t="shared" si="3253"/>
        <v>1969.8499959999999</v>
      </c>
      <c r="AG2611">
        <f t="shared" si="3275"/>
        <v>1976.2849914499996</v>
      </c>
      <c r="AH2611">
        <f t="shared" si="3260"/>
        <v>1962.4149903000002</v>
      </c>
      <c r="AI2611">
        <f t="shared" si="3261"/>
        <v>1992.8636449008966</v>
      </c>
      <c r="AJ2611">
        <f t="shared" si="3262"/>
        <v>1931.9663356991039</v>
      </c>
      <c r="AK2611">
        <f t="shared" si="3263"/>
        <v>0.69598543607979968</v>
      </c>
      <c r="AL2611">
        <f t="shared" si="3242"/>
        <v>0.12837139931090782</v>
      </c>
      <c r="AM2611">
        <f t="shared" si="3243"/>
        <v>264483.20888606546</v>
      </c>
      <c r="AN2611">
        <f t="shared" si="3276"/>
        <v>602732.52953433455</v>
      </c>
      <c r="AO2611">
        <f t="shared" si="3277"/>
        <v>42422967</v>
      </c>
      <c r="AP2611">
        <f t="shared" si="3279"/>
        <v>1.4207693901615475E-2</v>
      </c>
      <c r="AQ2611">
        <f t="shared" si="3280"/>
        <v>1971.5110356124933</v>
      </c>
      <c r="AR2611">
        <f t="shared" si="3281"/>
        <v>1977.1613422428402</v>
      </c>
      <c r="AS2611">
        <f t="shared" si="3282"/>
        <v>1969.0033605790341</v>
      </c>
      <c r="AT2611">
        <f t="shared" si="3283"/>
        <v>1955.6437597444431</v>
      </c>
      <c r="AU2611">
        <f t="shared" si="3284"/>
        <v>1967.55118213627</v>
      </c>
      <c r="AV2611">
        <f t="shared" si="3285"/>
        <v>1943.2921982718167</v>
      </c>
      <c r="AW2611">
        <f t="shared" si="3286"/>
        <v>24.258983864453285</v>
      </c>
      <c r="AX2611">
        <f t="shared" si="3313"/>
        <v>30.819079840319926</v>
      </c>
      <c r="AY2611">
        <f t="shared" si="3287"/>
        <v>-6.5600959758666413</v>
      </c>
      <c r="AZ2611">
        <f t="shared" si="3244"/>
        <v>1973.7166749999999</v>
      </c>
      <c r="BA2611">
        <f t="shared" si="3245"/>
        <v>4066442544.3524747</v>
      </c>
      <c r="BB2611">
        <f t="shared" si="3248"/>
        <v>4066442544.3524747</v>
      </c>
      <c r="BC2611">
        <f t="shared" si="3249"/>
        <v>0</v>
      </c>
      <c r="BD2611">
        <f t="shared" si="3264"/>
        <v>21614803217.652691</v>
      </c>
      <c r="BE2611">
        <f t="shared" si="3265"/>
        <v>30948042531.172722</v>
      </c>
      <c r="BF2611">
        <f t="shared" si="3266"/>
        <v>0.69842230557493146</v>
      </c>
      <c r="BG2611">
        <f t="shared" si="3267"/>
        <v>41.121828374628485</v>
      </c>
      <c r="BH2611">
        <f t="shared" si="3288"/>
        <v>247967795</v>
      </c>
      <c r="BI2611">
        <f t="shared" si="3289"/>
        <v>1.2483446331965398</v>
      </c>
      <c r="BJ2611">
        <f t="shared" si="3250"/>
        <v>-65.002400000003036</v>
      </c>
      <c r="BK2611">
        <f t="shared" si="3290"/>
        <v>1.7729280648428046E-4</v>
      </c>
      <c r="BL2611">
        <f t="shared" si="3291"/>
        <v>1.0001772928064843</v>
      </c>
      <c r="BM2611">
        <f t="shared" si="3292"/>
        <v>16.047850037750752</v>
      </c>
      <c r="BN2611">
        <f t="shared" si="3293"/>
        <v>1973.4000245</v>
      </c>
      <c r="BO2611">
        <f t="shared" si="3252"/>
        <v>1973.6500122000002</v>
      </c>
      <c r="BP2611">
        <f t="shared" si="3294"/>
        <v>1936.282361147059</v>
      </c>
      <c r="BQ2611">
        <f t="shared" si="3295"/>
        <v>37.367651052941255</v>
      </c>
      <c r="BR2611">
        <f t="shared" si="3296"/>
        <v>30.59997599999997</v>
      </c>
      <c r="BS2611">
        <f t="shared" si="3297"/>
        <v>25.699951000000056</v>
      </c>
      <c r="BT2611">
        <f t="shared" si="3298"/>
        <v>16.150024999999914</v>
      </c>
      <c r="BU2611">
        <f t="shared" si="3299"/>
        <v>19.15002400000003</v>
      </c>
      <c r="BV2611">
        <f t="shared" si="3300"/>
        <v>1973.3566571333331</v>
      </c>
      <c r="BW2611">
        <f t="shared" si="3301"/>
        <v>1972.3547539523809</v>
      </c>
      <c r="BX2611">
        <f t="shared" si="3302"/>
        <v>1968.2799916727272</v>
      </c>
      <c r="BY2611">
        <f t="shared" si="3303"/>
        <v>1970.7738008380948</v>
      </c>
      <c r="BZ2611">
        <f t="shared" si="3304"/>
        <v>1998.9499510000001</v>
      </c>
      <c r="CA2611">
        <f t="shared" si="3305"/>
        <v>1928</v>
      </c>
      <c r="CB2611">
        <f t="shared" si="3306"/>
        <v>1975.8588188133333</v>
      </c>
      <c r="CC2611">
        <f t="shared" si="3307"/>
        <v>1964.4354192500002</v>
      </c>
      <c r="CD2611">
        <f t="shared" si="3308"/>
        <v>1952.9539607569445</v>
      </c>
      <c r="CE2611">
        <f t="shared" si="3309"/>
        <v>1984.5639373323218</v>
      </c>
      <c r="CF2611">
        <f t="shared" si="3310"/>
        <v>1974</v>
      </c>
      <c r="CG2611">
        <f t="shared" si="3311"/>
        <v>1978.3000489999999</v>
      </c>
      <c r="CH2611">
        <f t="shared" si="3312"/>
        <v>1962</v>
      </c>
    </row>
    <row r="2612" spans="1:86">
      <c r="A2612" s="1">
        <v>43322</v>
      </c>
      <c r="B2612">
        <v>1980.9499510000001</v>
      </c>
      <c r="C2612">
        <v>1996.5</v>
      </c>
      <c r="D2612">
        <v>1972.0500489999999</v>
      </c>
      <c r="E2612">
        <v>1993.099976</v>
      </c>
      <c r="F2612">
        <v>2784105</v>
      </c>
      <c r="G2612">
        <f t="shared" si="3246"/>
        <v>2009786.5714256391</v>
      </c>
      <c r="H2612">
        <f t="shared" si="3274"/>
        <v>5120453.3517130399</v>
      </c>
      <c r="I2612">
        <f t="shared" si="3247"/>
        <v>1985.6499939999999</v>
      </c>
      <c r="J2612">
        <f t="shared" si="3254"/>
        <v>1985.9375</v>
      </c>
      <c r="K2612">
        <f t="shared" si="3255"/>
        <v>1939.2999877500001</v>
      </c>
      <c r="L2612">
        <f t="shared" si="3256"/>
        <v>5</v>
      </c>
      <c r="M2612">
        <f t="shared" si="3257"/>
        <v>9</v>
      </c>
      <c r="N2612">
        <f t="shared" si="3258"/>
        <v>50</v>
      </c>
      <c r="O2612">
        <f t="shared" si="3259"/>
        <v>10</v>
      </c>
      <c r="P2612">
        <f t="shared" si="3234"/>
        <v>24.449951000000056</v>
      </c>
      <c r="Q2612">
        <f t="shared" si="3235"/>
        <v>3.4000240000000304</v>
      </c>
      <c r="R2612">
        <f t="shared" si="3236"/>
        <v>21.049927000000025</v>
      </c>
      <c r="S2612">
        <f t="shared" si="3237"/>
        <v>24.449951000000056</v>
      </c>
      <c r="T2612">
        <f t="shared" si="3273"/>
        <v>26.975713010431917</v>
      </c>
      <c r="U2612">
        <f t="shared" si="3238"/>
        <v>7.75</v>
      </c>
      <c r="V2612">
        <f t="shared" si="3239"/>
        <v>-17.949951000000056</v>
      </c>
      <c r="W2612">
        <f t="shared" si="3240"/>
        <v>7.75</v>
      </c>
      <c r="X2612">
        <f t="shared" si="3241"/>
        <v>0</v>
      </c>
      <c r="Y2612">
        <f t="shared" si="3271"/>
        <v>7.5568632963021543</v>
      </c>
      <c r="Z2612">
        <f t="shared" si="3272"/>
        <v>3.6379234926422486</v>
      </c>
      <c r="AA2612">
        <f t="shared" si="3268"/>
        <v>28.01358130322561</v>
      </c>
      <c r="AB2612">
        <f t="shared" si="3269"/>
        <v>13.485921544447809</v>
      </c>
      <c r="AC2612">
        <f t="shared" si="3270"/>
        <v>35.006828424192229</v>
      </c>
      <c r="AD2612">
        <f t="shared" si="3278"/>
        <v>26.034958239542814</v>
      </c>
      <c r="AE2612">
        <f t="shared" si="3251"/>
        <v>1976.8699953999999</v>
      </c>
      <c r="AF2612">
        <f t="shared" si="3253"/>
        <v>1977.2999879999998</v>
      </c>
      <c r="AG2612">
        <f t="shared" si="3275"/>
        <v>1976.8849914499995</v>
      </c>
      <c r="AH2612">
        <f t="shared" si="3260"/>
        <v>1967.3499879000003</v>
      </c>
      <c r="AI2612">
        <f t="shared" si="3261"/>
        <v>2000.0146225307124</v>
      </c>
      <c r="AJ2612">
        <f t="shared" si="3262"/>
        <v>1934.6853532692883</v>
      </c>
      <c r="AK2612">
        <f t="shared" si="3263"/>
        <v>0.89415698952574418</v>
      </c>
      <c r="AL2612">
        <f t="shared" si="3242"/>
        <v>0.72187887002309148</v>
      </c>
      <c r="AM2612">
        <f t="shared" si="3243"/>
        <v>2009786.5714256391</v>
      </c>
      <c r="AN2612">
        <f t="shared" si="3276"/>
        <v>4296102.8985879729</v>
      </c>
      <c r="AO2612">
        <f t="shared" si="3277"/>
        <v>41058887</v>
      </c>
      <c r="AP2612">
        <f t="shared" si="3279"/>
        <v>0.10463271687291409</v>
      </c>
      <c r="AQ2612">
        <f t="shared" si="3280"/>
        <v>1978.8512753442456</v>
      </c>
      <c r="AR2612">
        <f t="shared" si="3281"/>
        <v>1983.7131165436308</v>
      </c>
      <c r="AS2612">
        <f t="shared" si="3282"/>
        <v>1973.3407513548079</v>
      </c>
      <c r="AT2612">
        <f t="shared" si="3283"/>
        <v>1959.0148192074432</v>
      </c>
      <c r="AU2612">
        <f t="shared" si="3284"/>
        <v>1971.3835012158295</v>
      </c>
      <c r="AV2612">
        <f t="shared" si="3285"/>
        <v>1946.7787427127896</v>
      </c>
      <c r="AW2612">
        <f t="shared" si="3286"/>
        <v>24.604758503039875</v>
      </c>
      <c r="AX2612">
        <f t="shared" si="3313"/>
        <v>29.576215572863916</v>
      </c>
      <c r="AY2612">
        <f t="shared" si="3287"/>
        <v>-4.9714570698240408</v>
      </c>
      <c r="AZ2612">
        <f t="shared" si="3244"/>
        <v>1987.2166749999999</v>
      </c>
      <c r="BA2612">
        <f t="shared" si="3245"/>
        <v>5532619880.9508743</v>
      </c>
      <c r="BB2612">
        <f t="shared" si="3248"/>
        <v>5532619880.9508743</v>
      </c>
      <c r="BC2612">
        <f t="shared" si="3249"/>
        <v>0</v>
      </c>
      <c r="BD2612">
        <f t="shared" si="3264"/>
        <v>22973908475.455242</v>
      </c>
      <c r="BE2612">
        <f t="shared" si="3265"/>
        <v>30948042531.172722</v>
      </c>
      <c r="BF2612">
        <f t="shared" si="3266"/>
        <v>0.74233801547592371</v>
      </c>
      <c r="BG2612">
        <f t="shared" si="3267"/>
        <v>42.605855401321335</v>
      </c>
      <c r="BH2612">
        <f t="shared" si="3288"/>
        <v>250751900</v>
      </c>
      <c r="BI2612">
        <f t="shared" si="3289"/>
        <v>1.2638703085874943</v>
      </c>
      <c r="BJ2612">
        <f t="shared" si="3250"/>
        <v>1775</v>
      </c>
      <c r="BK2612">
        <f t="shared" si="3290"/>
        <v>9.4967965294517776E-3</v>
      </c>
      <c r="BL2612">
        <f t="shared" si="3291"/>
        <v>1.0094967965294517</v>
      </c>
      <c r="BM2612">
        <f t="shared" si="3292"/>
        <v>17.215774061700948</v>
      </c>
      <c r="BN2612">
        <f t="shared" si="3293"/>
        <v>1984.2750245</v>
      </c>
      <c r="BO2612">
        <f t="shared" si="3252"/>
        <v>1976.6500122000002</v>
      </c>
      <c r="BP2612">
        <f t="shared" si="3294"/>
        <v>1941.2853033970591</v>
      </c>
      <c r="BQ2612">
        <f t="shared" si="3295"/>
        <v>35.364708802941095</v>
      </c>
      <c r="BR2612">
        <f t="shared" si="3296"/>
        <v>48.5</v>
      </c>
      <c r="BS2612">
        <f t="shared" si="3297"/>
        <v>40.5</v>
      </c>
      <c r="BT2612">
        <f t="shared" si="3298"/>
        <v>41.800048999999944</v>
      </c>
      <c r="BU2612">
        <f t="shared" si="3299"/>
        <v>37.949951000000056</v>
      </c>
      <c r="BV2612">
        <f t="shared" si="3300"/>
        <v>1979.6766523333333</v>
      </c>
      <c r="BW2612">
        <f t="shared" si="3301"/>
        <v>1978.9976053809526</v>
      </c>
      <c r="BX2612">
        <f t="shared" si="3302"/>
        <v>1973.859079981818</v>
      </c>
      <c r="BY2612">
        <f t="shared" si="3303"/>
        <v>1972.3752279380953</v>
      </c>
      <c r="BZ2612">
        <f t="shared" si="3304"/>
        <v>1998.9499510000001</v>
      </c>
      <c r="CA2612">
        <f t="shared" si="3305"/>
        <v>1928</v>
      </c>
      <c r="CB2612">
        <f t="shared" si="3306"/>
        <v>1973.7965130966666</v>
      </c>
      <c r="CC2612">
        <f t="shared" si="3307"/>
        <v>1976.099013677778</v>
      </c>
      <c r="CD2612">
        <f t="shared" si="3308"/>
        <v>1956.862140017897</v>
      </c>
      <c r="CE2612">
        <f t="shared" si="3309"/>
        <v>1985.488611301495</v>
      </c>
      <c r="CF2612">
        <f t="shared" si="3310"/>
        <v>1974.349976</v>
      </c>
      <c r="CG2612">
        <f t="shared" si="3311"/>
        <v>1980.8000489999999</v>
      </c>
      <c r="CH2612">
        <f t="shared" si="3312"/>
        <v>1966</v>
      </c>
    </row>
    <row r="2613" spans="1:86">
      <c r="A2613" s="1">
        <v>43325</v>
      </c>
      <c r="B2613">
        <v>1997.8000489999999</v>
      </c>
      <c r="C2613">
        <v>2004.25</v>
      </c>
      <c r="D2613">
        <v>1990</v>
      </c>
      <c r="E2613">
        <v>2000.150024</v>
      </c>
      <c r="F2613">
        <v>3559575</v>
      </c>
      <c r="G2613">
        <f t="shared" si="3246"/>
        <v>1511270.1480421205</v>
      </c>
      <c r="H2613">
        <f t="shared" si="3274"/>
        <v>6631723.4997551609</v>
      </c>
      <c r="I2613">
        <f t="shared" si="3247"/>
        <v>1998.05001825</v>
      </c>
      <c r="J2613">
        <f t="shared" si="3254"/>
        <v>1998.05001825</v>
      </c>
      <c r="K2613">
        <f t="shared" si="3255"/>
        <v>1939.2999877500001</v>
      </c>
      <c r="L2613">
        <f t="shared" si="3256"/>
        <v>1</v>
      </c>
      <c r="M2613">
        <f t="shared" si="3257"/>
        <v>10</v>
      </c>
      <c r="N2613">
        <f t="shared" si="3258"/>
        <v>90</v>
      </c>
      <c r="O2613">
        <f t="shared" si="3259"/>
        <v>0</v>
      </c>
      <c r="P2613">
        <f t="shared" si="3234"/>
        <v>14.25</v>
      </c>
      <c r="Q2613">
        <f t="shared" si="3235"/>
        <v>4.0999759999999696</v>
      </c>
      <c r="R2613">
        <f t="shared" si="3236"/>
        <v>10.15002400000003</v>
      </c>
      <c r="S2613">
        <f t="shared" si="3237"/>
        <v>14.25</v>
      </c>
      <c r="T2613">
        <f t="shared" si="3273"/>
        <v>26.066733509686781</v>
      </c>
      <c r="U2613">
        <f t="shared" si="3238"/>
        <v>20.34997599999997</v>
      </c>
      <c r="V2613">
        <f t="shared" si="3239"/>
        <v>7.5999759999999696</v>
      </c>
      <c r="W2613">
        <f t="shared" si="3240"/>
        <v>20.34997599999997</v>
      </c>
      <c r="X2613">
        <f t="shared" si="3241"/>
        <v>0</v>
      </c>
      <c r="Y2613">
        <f t="shared" si="3271"/>
        <v>8.4706570608519982</v>
      </c>
      <c r="Z2613">
        <f t="shared" si="3272"/>
        <v>3.3780718145963737</v>
      </c>
      <c r="AA2613">
        <f t="shared" si="3268"/>
        <v>32.496043501976104</v>
      </c>
      <c r="AB2613">
        <f t="shared" si="3269"/>
        <v>12.959321555733222</v>
      </c>
      <c r="AC2613">
        <f t="shared" si="3270"/>
        <v>42.980013297526938</v>
      </c>
      <c r="AD2613">
        <f t="shared" si="3278"/>
        <v>26.201475796987836</v>
      </c>
      <c r="AE2613">
        <f t="shared" si="3251"/>
        <v>1981.7899904000001</v>
      </c>
      <c r="AF2613">
        <f t="shared" si="3253"/>
        <v>1980.7500001666667</v>
      </c>
      <c r="AG2613">
        <f t="shared" si="3275"/>
        <v>1977.4324950999999</v>
      </c>
      <c r="AH2613">
        <f t="shared" si="3260"/>
        <v>1972.9049926999996</v>
      </c>
      <c r="AI2613">
        <f t="shared" si="3261"/>
        <v>2007.0642926480605</v>
      </c>
      <c r="AJ2613">
        <f t="shared" si="3262"/>
        <v>1938.7456927519388</v>
      </c>
      <c r="AK2613">
        <f t="shared" si="3263"/>
        <v>0.89879375955342211</v>
      </c>
      <c r="AL2613">
        <f t="shared" si="3242"/>
        <v>0.42456477192982883</v>
      </c>
      <c r="AM2613">
        <f t="shared" si="3243"/>
        <v>1511270.1480421205</v>
      </c>
      <c r="AN2613">
        <f t="shared" si="3276"/>
        <v>5118341.9543559328</v>
      </c>
      <c r="AO2613">
        <f t="shared" si="3277"/>
        <v>42036303</v>
      </c>
      <c r="AP2613">
        <f t="shared" si="3279"/>
        <v>0.12176004046683013</v>
      </c>
      <c r="AQ2613">
        <f t="shared" si="3280"/>
        <v>1986.092849887202</v>
      </c>
      <c r="AR2613">
        <f t="shared" si="3281"/>
        <v>1989.366642293696</v>
      </c>
      <c r="AS2613">
        <f t="shared" si="3282"/>
        <v>1978.1664204309425</v>
      </c>
      <c r="AT2613">
        <f t="shared" si="3283"/>
        <v>1962.7169876387734</v>
      </c>
      <c r="AU2613">
        <f t="shared" si="3284"/>
        <v>1975.698479633455</v>
      </c>
      <c r="AV2613">
        <f t="shared" si="3285"/>
        <v>1950.5147324028944</v>
      </c>
      <c r="AW2613">
        <f t="shared" si="3286"/>
        <v>25.183747230560584</v>
      </c>
      <c r="AX2613">
        <f t="shared" si="3313"/>
        <v>28.697721904403249</v>
      </c>
      <c r="AY2613">
        <f t="shared" si="3287"/>
        <v>-3.5139746738426645</v>
      </c>
      <c r="AZ2613">
        <f t="shared" si="3244"/>
        <v>1998.1333413333334</v>
      </c>
      <c r="BA2613">
        <f t="shared" si="3245"/>
        <v>7112505488.4766006</v>
      </c>
      <c r="BB2613">
        <f t="shared" si="3248"/>
        <v>7112505488.4766006</v>
      </c>
      <c r="BC2613">
        <f t="shared" si="3249"/>
        <v>0</v>
      </c>
      <c r="BD2613">
        <f t="shared" si="3264"/>
        <v>30086413963.931843</v>
      </c>
      <c r="BE2613">
        <f t="shared" si="3265"/>
        <v>26872453542.382008</v>
      </c>
      <c r="BF2613">
        <f t="shared" si="3266"/>
        <v>1.1196005573693122</v>
      </c>
      <c r="BG2613">
        <f t="shared" si="3267"/>
        <v>52.821299441385108</v>
      </c>
      <c r="BH2613">
        <f t="shared" si="3288"/>
        <v>254311475</v>
      </c>
      <c r="BI2613">
        <f t="shared" si="3289"/>
        <v>1.291133402490942</v>
      </c>
      <c r="BJ2613">
        <f t="shared" si="3250"/>
        <v>605.00480000000607</v>
      </c>
      <c r="BK2613">
        <f t="shared" si="3290"/>
        <v>3.5372274772432493E-3</v>
      </c>
      <c r="BL2613">
        <f t="shared" si="3291"/>
        <v>1.0035372274772432</v>
      </c>
      <c r="BM2613">
        <f t="shared" si="3292"/>
        <v>18.003531852114751</v>
      </c>
      <c r="BN2613">
        <f t="shared" si="3293"/>
        <v>1997.125</v>
      </c>
      <c r="BO2613">
        <f t="shared" si="3252"/>
        <v>1978.9550170999998</v>
      </c>
      <c r="BP2613">
        <f t="shared" si="3294"/>
        <v>1945.8772151617648</v>
      </c>
      <c r="BQ2613">
        <f t="shared" si="3295"/>
        <v>33.077801938235098</v>
      </c>
      <c r="BR2613">
        <f t="shared" si="3296"/>
        <v>59.950072999999975</v>
      </c>
      <c r="BS2613">
        <f t="shared" si="3297"/>
        <v>62</v>
      </c>
      <c r="BT2613">
        <f t="shared" si="3298"/>
        <v>57.25</v>
      </c>
      <c r="BU2613">
        <f t="shared" si="3299"/>
        <v>55.800048999999944</v>
      </c>
      <c r="BV2613">
        <f t="shared" si="3300"/>
        <v>1987.436661866667</v>
      </c>
      <c r="BW2613">
        <f t="shared" si="3301"/>
        <v>1985.5261870952381</v>
      </c>
      <c r="BX2613">
        <f t="shared" si="3302"/>
        <v>1979.8227229090908</v>
      </c>
      <c r="BY2613">
        <f t="shared" si="3303"/>
        <v>1974.5909453238091</v>
      </c>
      <c r="BZ2613">
        <f t="shared" si="3304"/>
        <v>2004.25</v>
      </c>
      <c r="CA2613">
        <f t="shared" si="3305"/>
        <v>1928</v>
      </c>
      <c r="CB2613">
        <f t="shared" si="3306"/>
        <v>1973.78298408</v>
      </c>
      <c r="CC2613">
        <f t="shared" si="3307"/>
        <v>1974.9554276083334</v>
      </c>
      <c r="CD2613">
        <f t="shared" si="3308"/>
        <v>1961.899489197976</v>
      </c>
      <c r="CE2613">
        <f t="shared" si="3309"/>
        <v>1985.3079251901158</v>
      </c>
      <c r="CF2613">
        <f t="shared" si="3310"/>
        <v>1993.099976</v>
      </c>
      <c r="CG2613">
        <f t="shared" si="3311"/>
        <v>1996.5</v>
      </c>
      <c r="CH2613">
        <f t="shared" si="3312"/>
        <v>1972.0500489999999</v>
      </c>
    </row>
    <row r="2614" spans="1:86">
      <c r="A2614" s="1">
        <v>43326</v>
      </c>
      <c r="B2614">
        <v>1992</v>
      </c>
      <c r="C2614">
        <v>2024.599976</v>
      </c>
      <c r="D2614">
        <v>1982.400024</v>
      </c>
      <c r="E2614">
        <v>2003.5500489999999</v>
      </c>
      <c r="F2614">
        <v>3311765</v>
      </c>
      <c r="G2614">
        <f t="shared" si="3246"/>
        <v>7855.4841240016785</v>
      </c>
      <c r="H2614">
        <f t="shared" si="3274"/>
        <v>6639578.9838791629</v>
      </c>
      <c r="I2614">
        <f t="shared" si="3247"/>
        <v>2000.6375122499999</v>
      </c>
      <c r="J2614">
        <f t="shared" si="3254"/>
        <v>2000.6375122499999</v>
      </c>
      <c r="K2614">
        <f t="shared" si="3255"/>
        <v>1964.4500122499999</v>
      </c>
      <c r="L2614">
        <f t="shared" si="3256"/>
        <v>1</v>
      </c>
      <c r="M2614">
        <f t="shared" si="3257"/>
        <v>10</v>
      </c>
      <c r="N2614">
        <f t="shared" si="3258"/>
        <v>90</v>
      </c>
      <c r="O2614">
        <f t="shared" si="3259"/>
        <v>0</v>
      </c>
      <c r="P2614">
        <f t="shared" si="3234"/>
        <v>42.199951999999939</v>
      </c>
      <c r="Q2614">
        <f t="shared" si="3235"/>
        <v>21.049927000000025</v>
      </c>
      <c r="R2614">
        <f t="shared" si="3236"/>
        <v>21.150024999999914</v>
      </c>
      <c r="S2614">
        <f t="shared" si="3237"/>
        <v>42.199951999999939</v>
      </c>
      <c r="T2614">
        <f t="shared" si="3273"/>
        <v>27.219106258994863</v>
      </c>
      <c r="U2614">
        <f t="shared" si="3238"/>
        <v>-4.5499270000000251</v>
      </c>
      <c r="V2614">
        <f t="shared" si="3239"/>
        <v>-12.59997599999997</v>
      </c>
      <c r="W2614">
        <f t="shared" si="3240"/>
        <v>0</v>
      </c>
      <c r="X2614">
        <f t="shared" si="3241"/>
        <v>0</v>
      </c>
      <c r="Y2614">
        <f t="shared" si="3271"/>
        <v>7.8656101279339987</v>
      </c>
      <c r="Z2614">
        <f t="shared" si="3272"/>
        <v>3.1367809706966328</v>
      </c>
      <c r="AA2614">
        <f t="shared" si="3268"/>
        <v>28.897385730050264</v>
      </c>
      <c r="AB2614">
        <f t="shared" si="3269"/>
        <v>11.524187976084072</v>
      </c>
      <c r="AC2614">
        <f t="shared" si="3270"/>
        <v>42.980013297526945</v>
      </c>
      <c r="AD2614">
        <f t="shared" si="3278"/>
        <v>27.077933189140303</v>
      </c>
      <c r="AE2614">
        <f t="shared" si="3251"/>
        <v>1989.0300049999998</v>
      </c>
      <c r="AF2614">
        <f t="shared" si="3253"/>
        <v>1985.4166668333335</v>
      </c>
      <c r="AG2614">
        <f t="shared" si="3275"/>
        <v>1977.50249635</v>
      </c>
      <c r="AH2614">
        <f t="shared" si="3260"/>
        <v>1979.2400024999999</v>
      </c>
      <c r="AI2614">
        <f t="shared" si="3261"/>
        <v>2010.1289692273892</v>
      </c>
      <c r="AJ2614">
        <f t="shared" si="3262"/>
        <v>1948.3510357726107</v>
      </c>
      <c r="AK2614">
        <f t="shared" si="3263"/>
        <v>0.89350695532402269</v>
      </c>
      <c r="AL2614">
        <f t="shared" si="3242"/>
        <v>2.3719932193261534E-3</v>
      </c>
      <c r="AM2614">
        <f t="shared" si="3243"/>
        <v>7855.4841240016785</v>
      </c>
      <c r="AN2614">
        <f t="shared" si="3276"/>
        <v>3432922.6262079286</v>
      </c>
      <c r="AO2614">
        <f t="shared" si="3277"/>
        <v>42032576</v>
      </c>
      <c r="AP2614">
        <f t="shared" si="3279"/>
        <v>8.1672905943426563E-2</v>
      </c>
      <c r="AQ2614">
        <f t="shared" si="3280"/>
        <v>1992.0282975855532</v>
      </c>
      <c r="AR2614">
        <f t="shared" si="3281"/>
        <v>1994.8196492399927</v>
      </c>
      <c r="AS2614">
        <f t="shared" si="3282"/>
        <v>1982.7354735733729</v>
      </c>
      <c r="AT2614">
        <f t="shared" si="3283"/>
        <v>1966.3919631612837</v>
      </c>
      <c r="AU2614">
        <f t="shared" si="3284"/>
        <v>1979.8762150384368</v>
      </c>
      <c r="AV2614">
        <f t="shared" si="3285"/>
        <v>1954.2272045646919</v>
      </c>
      <c r="AW2614">
        <f t="shared" si="3286"/>
        <v>25.649010473744966</v>
      </c>
      <c r="AX2614">
        <f t="shared" si="3313"/>
        <v>28.087979618271593</v>
      </c>
      <c r="AY2614">
        <f t="shared" si="3287"/>
        <v>-2.4389691445266273</v>
      </c>
      <c r="AZ2614">
        <f t="shared" si="3244"/>
        <v>2003.5166829999998</v>
      </c>
      <c r="BA2614">
        <f t="shared" si="3245"/>
        <v>6635176427.6754942</v>
      </c>
      <c r="BB2614">
        <f t="shared" si="3248"/>
        <v>6635176427.6754942</v>
      </c>
      <c r="BC2614">
        <f t="shared" si="3249"/>
        <v>0</v>
      </c>
      <c r="BD2614">
        <f t="shared" si="3264"/>
        <v>36721590391.607338</v>
      </c>
      <c r="BE2614">
        <f t="shared" si="3265"/>
        <v>23826088585.164738</v>
      </c>
      <c r="BF2614">
        <f t="shared" si="3266"/>
        <v>1.5412345278726092</v>
      </c>
      <c r="BG2614">
        <f t="shared" si="3267"/>
        <v>60.64904718427745</v>
      </c>
      <c r="BH2614">
        <f t="shared" si="3288"/>
        <v>257623240</v>
      </c>
      <c r="BI2614">
        <f t="shared" si="3289"/>
        <v>1.3124886611870872</v>
      </c>
      <c r="BJ2614">
        <f t="shared" si="3250"/>
        <v>240.00249999999141</v>
      </c>
      <c r="BK2614">
        <f t="shared" si="3290"/>
        <v>1.6998849882272201E-3</v>
      </c>
      <c r="BL2614">
        <f t="shared" si="3291"/>
        <v>1.0016998849882273</v>
      </c>
      <c r="BM2614">
        <f t="shared" si="3292"/>
        <v>16.279914904612841</v>
      </c>
      <c r="BN2614">
        <f t="shared" si="3293"/>
        <v>2003.5</v>
      </c>
      <c r="BO2614">
        <f t="shared" si="3252"/>
        <v>1985.6900147000001</v>
      </c>
      <c r="BP2614">
        <f t="shared" si="3294"/>
        <v>1949.8566265735299</v>
      </c>
      <c r="BQ2614">
        <f t="shared" si="3295"/>
        <v>35.833388126470254</v>
      </c>
      <c r="BR2614">
        <f t="shared" si="3296"/>
        <v>27.050048999999944</v>
      </c>
      <c r="BS2614">
        <f t="shared" si="3297"/>
        <v>32.599975000000086</v>
      </c>
      <c r="BT2614">
        <f t="shared" si="3298"/>
        <v>43.049927000000025</v>
      </c>
      <c r="BU2614">
        <f t="shared" si="3299"/>
        <v>42.050048999999944</v>
      </c>
      <c r="BV2614">
        <f t="shared" si="3300"/>
        <v>1994.6900147333331</v>
      </c>
      <c r="BW2614">
        <f t="shared" si="3301"/>
        <v>1992.0404867619047</v>
      </c>
      <c r="BX2614">
        <f t="shared" si="3302"/>
        <v>1985.3945513272727</v>
      </c>
      <c r="BY2614">
        <f t="shared" si="3303"/>
        <v>1977.0783314095238</v>
      </c>
      <c r="BZ2614">
        <f t="shared" si="3304"/>
        <v>2024.599976</v>
      </c>
      <c r="CA2614">
        <f t="shared" si="3305"/>
        <v>1945</v>
      </c>
      <c r="CB2614">
        <f t="shared" si="3306"/>
        <v>1980.6176608666669</v>
      </c>
      <c r="CC2614">
        <f t="shared" si="3307"/>
        <v>1975.7219312055556</v>
      </c>
      <c r="CD2614">
        <f t="shared" si="3308"/>
        <v>1971.686638896032</v>
      </c>
      <c r="CE2614">
        <f t="shared" si="3309"/>
        <v>1982.344372706483</v>
      </c>
      <c r="CF2614">
        <f t="shared" si="3310"/>
        <v>2000.150024</v>
      </c>
      <c r="CG2614">
        <f t="shared" si="3311"/>
        <v>2004.25</v>
      </c>
      <c r="CH2614">
        <f t="shared" si="3312"/>
        <v>1990</v>
      </c>
    </row>
    <row r="2615" spans="1:86">
      <c r="A2615" s="1">
        <v>43328</v>
      </c>
      <c r="B2615">
        <v>2000.3000489999999</v>
      </c>
      <c r="C2615">
        <v>2020.0500489999999</v>
      </c>
      <c r="D2615">
        <v>1995</v>
      </c>
      <c r="E2615">
        <v>2008.5</v>
      </c>
      <c r="F2615">
        <v>2152065</v>
      </c>
      <c r="G2615">
        <f t="shared" si="3246"/>
        <v>167521.48064920466</v>
      </c>
      <c r="H2615">
        <f t="shared" si="3274"/>
        <v>6807100.4645283679</v>
      </c>
      <c r="I2615">
        <f t="shared" si="3247"/>
        <v>2005.9625245</v>
      </c>
      <c r="J2615">
        <f t="shared" si="3254"/>
        <v>2005.9625245</v>
      </c>
      <c r="K2615">
        <f t="shared" si="3255"/>
        <v>1964.6000060000001</v>
      </c>
      <c r="L2615">
        <f t="shared" si="3256"/>
        <v>1</v>
      </c>
      <c r="M2615">
        <f t="shared" si="3257"/>
        <v>10</v>
      </c>
      <c r="N2615">
        <f t="shared" si="3258"/>
        <v>90</v>
      </c>
      <c r="O2615">
        <f t="shared" si="3259"/>
        <v>0</v>
      </c>
      <c r="P2615">
        <f t="shared" si="3234"/>
        <v>25.050048999999944</v>
      </c>
      <c r="Q2615">
        <f t="shared" si="3235"/>
        <v>11.550048999999944</v>
      </c>
      <c r="R2615">
        <f t="shared" si="3236"/>
        <v>13.5</v>
      </c>
      <c r="S2615">
        <f t="shared" si="3237"/>
        <v>25.050048999999944</v>
      </c>
      <c r="T2615">
        <f t="shared" si="3273"/>
        <v>27.064173597638082</v>
      </c>
      <c r="U2615">
        <f t="shared" si="3238"/>
        <v>1.8499750000000859</v>
      </c>
      <c r="V2615">
        <f t="shared" si="3239"/>
        <v>-9</v>
      </c>
      <c r="W2615">
        <f t="shared" si="3240"/>
        <v>1.8499750000000859</v>
      </c>
      <c r="X2615">
        <f t="shared" si="3241"/>
        <v>0</v>
      </c>
      <c r="Y2615">
        <f t="shared" si="3271"/>
        <v>7.4359219045101472</v>
      </c>
      <c r="Z2615">
        <f t="shared" si="3272"/>
        <v>2.9127251870754449</v>
      </c>
      <c r="AA2615">
        <f t="shared" si="3268"/>
        <v>27.47514856747404</v>
      </c>
      <c r="AB2615">
        <f t="shared" si="3269"/>
        <v>10.762291250340049</v>
      </c>
      <c r="AC2615">
        <f t="shared" si="3270"/>
        <v>43.708097081718819</v>
      </c>
      <c r="AD2615">
        <f t="shared" si="3278"/>
        <v>28.735317942107038</v>
      </c>
      <c r="AE2615">
        <f t="shared" si="3251"/>
        <v>1995.9300049999997</v>
      </c>
      <c r="AF2615">
        <f t="shared" si="3253"/>
        <v>1992.2750041666666</v>
      </c>
      <c r="AG2615">
        <f t="shared" si="3275"/>
        <v>1977.9149963499999</v>
      </c>
      <c r="AH2615">
        <f t="shared" si="3260"/>
        <v>1982.4400025</v>
      </c>
      <c r="AI2615">
        <f t="shared" si="3261"/>
        <v>2017.8324339152241</v>
      </c>
      <c r="AJ2615">
        <f t="shared" si="3262"/>
        <v>1947.0475710847759</v>
      </c>
      <c r="AK2615">
        <f t="shared" si="3263"/>
        <v>0.86815777354011148</v>
      </c>
      <c r="AL2615">
        <f t="shared" si="3242"/>
        <v>7.7842203023237994E-2</v>
      </c>
      <c r="AM2615">
        <f t="shared" si="3243"/>
        <v>167521.48064920466</v>
      </c>
      <c r="AN2615">
        <f t="shared" si="3276"/>
        <v>4059371.0894225077</v>
      </c>
      <c r="AO2615">
        <f t="shared" si="3277"/>
        <v>42170772</v>
      </c>
      <c r="AP2615">
        <f t="shared" si="3279"/>
        <v>9.6260298232683714E-2</v>
      </c>
      <c r="AQ2615">
        <f t="shared" si="3280"/>
        <v>1997.628676406465</v>
      </c>
      <c r="AR2615">
        <f t="shared" si="3281"/>
        <v>1999.9297992065947</v>
      </c>
      <c r="AS2615">
        <f t="shared" si="3282"/>
        <v>1987.3730883301657</v>
      </c>
      <c r="AT2615">
        <f t="shared" si="3283"/>
        <v>1970.1816864767682</v>
      </c>
      <c r="AU2615">
        <f t="shared" si="3284"/>
        <v>1984.1697827826713</v>
      </c>
      <c r="AV2615">
        <f t="shared" si="3285"/>
        <v>1958.0263002451634</v>
      </c>
      <c r="AW2615">
        <f t="shared" si="3286"/>
        <v>26.143482537507907</v>
      </c>
      <c r="AX2615">
        <f t="shared" si="3313"/>
        <v>27.699080202118857</v>
      </c>
      <c r="AY2615">
        <f t="shared" si="3287"/>
        <v>-1.5555976646109499</v>
      </c>
      <c r="AZ2615">
        <f t="shared" si="3244"/>
        <v>2007.8500163333331</v>
      </c>
      <c r="BA2615">
        <f t="shared" si="3245"/>
        <v>4321023745.4003944</v>
      </c>
      <c r="BB2615">
        <f t="shared" si="3248"/>
        <v>4321023745.4003944</v>
      </c>
      <c r="BC2615">
        <f t="shared" si="3249"/>
        <v>0</v>
      </c>
      <c r="BD2615">
        <f t="shared" si="3264"/>
        <v>41042614137.007736</v>
      </c>
      <c r="BE2615">
        <f t="shared" si="3265"/>
        <v>16931179679.471947</v>
      </c>
      <c r="BF2615">
        <f t="shared" si="3266"/>
        <v>2.424084730892643</v>
      </c>
      <c r="BG2615">
        <f t="shared" si="3267"/>
        <v>70.795115232463758</v>
      </c>
      <c r="BH2615">
        <f t="shared" si="3288"/>
        <v>259775305</v>
      </c>
      <c r="BI2615">
        <f t="shared" si="3289"/>
        <v>1.3351956781292722</v>
      </c>
      <c r="BJ2615">
        <f t="shared" si="3250"/>
        <v>394.99510000000555</v>
      </c>
      <c r="BK2615">
        <f t="shared" si="3290"/>
        <v>2.4705901419685753E-3</v>
      </c>
      <c r="BL2615">
        <f t="shared" si="3291"/>
        <v>1.0024705901419686</v>
      </c>
      <c r="BM2615">
        <f t="shared" si="3292"/>
        <v>18.653449200576333</v>
      </c>
      <c r="BN2615">
        <f t="shared" si="3293"/>
        <v>2007.5250245</v>
      </c>
      <c r="BO2615">
        <f t="shared" si="3252"/>
        <v>1993.1650147</v>
      </c>
      <c r="BP2615">
        <f t="shared" si="3294"/>
        <v>1954.5294206911765</v>
      </c>
      <c r="BQ2615">
        <f t="shared" si="3295"/>
        <v>38.635594008823546</v>
      </c>
      <c r="BR2615">
        <f t="shared" si="3296"/>
        <v>60.09997599999997</v>
      </c>
      <c r="BS2615">
        <f t="shared" si="3297"/>
        <v>50</v>
      </c>
      <c r="BT2615">
        <f t="shared" si="3298"/>
        <v>35.050048999999944</v>
      </c>
      <c r="BU2615">
        <f t="shared" si="3299"/>
        <v>20.300048999999944</v>
      </c>
      <c r="BV2615">
        <f t="shared" si="3300"/>
        <v>2001.1800130666666</v>
      </c>
      <c r="BW2615">
        <f t="shared" si="3301"/>
        <v>1998.6357248095239</v>
      </c>
      <c r="BX2615">
        <f t="shared" si="3302"/>
        <v>1990.7145508727276</v>
      </c>
      <c r="BY2615">
        <f t="shared" si="3303"/>
        <v>1980.0304746142851</v>
      </c>
      <c r="BZ2615">
        <f t="shared" si="3304"/>
        <v>2024.599976</v>
      </c>
      <c r="CA2615">
        <f t="shared" si="3305"/>
        <v>1945</v>
      </c>
      <c r="CB2615">
        <f t="shared" si="3306"/>
        <v>1987.1984910499996</v>
      </c>
      <c r="CC2615">
        <f t="shared" si="3307"/>
        <v>1982.5605514166666</v>
      </c>
      <c r="CD2615">
        <f t="shared" si="3308"/>
        <v>1969.8312133936506</v>
      </c>
      <c r="CE2615">
        <f t="shared" si="3309"/>
        <v>1979.0022189300776</v>
      </c>
      <c r="CF2615">
        <f t="shared" si="3310"/>
        <v>2003.5500489999999</v>
      </c>
      <c r="CG2615">
        <f t="shared" si="3311"/>
        <v>2024.599976</v>
      </c>
      <c r="CH2615">
        <f t="shared" si="3312"/>
        <v>1982.400024</v>
      </c>
    </row>
    <row r="2616" spans="1:86">
      <c r="A2616" s="1">
        <v>43329</v>
      </c>
      <c r="B2616">
        <v>2013.849976</v>
      </c>
      <c r="C2616">
        <v>2021.900024</v>
      </c>
      <c r="D2616">
        <v>2004</v>
      </c>
      <c r="E2616">
        <v>2012.75</v>
      </c>
      <c r="F2616">
        <v>1213731</v>
      </c>
      <c r="G2616">
        <f t="shared" si="3246"/>
        <v>-27124.071428286134</v>
      </c>
      <c r="H2616">
        <f t="shared" si="3274"/>
        <v>6779976.3931000819</v>
      </c>
      <c r="I2616">
        <f t="shared" si="3247"/>
        <v>2013.125</v>
      </c>
      <c r="J2616">
        <f t="shared" si="3254"/>
        <v>2013.125</v>
      </c>
      <c r="K2616">
        <f t="shared" si="3255"/>
        <v>1968.625</v>
      </c>
      <c r="L2616">
        <f t="shared" si="3256"/>
        <v>1</v>
      </c>
      <c r="M2616">
        <f t="shared" si="3257"/>
        <v>10</v>
      </c>
      <c r="N2616">
        <f t="shared" si="3258"/>
        <v>90</v>
      </c>
      <c r="O2616">
        <f t="shared" si="3259"/>
        <v>0</v>
      </c>
      <c r="P2616">
        <f t="shared" si="3234"/>
        <v>17.90002400000003</v>
      </c>
      <c r="Q2616">
        <f t="shared" si="3235"/>
        <v>9.1500240000000304</v>
      </c>
      <c r="R2616">
        <f t="shared" si="3236"/>
        <v>8.75</v>
      </c>
      <c r="S2616">
        <f t="shared" si="3237"/>
        <v>17.90002400000003</v>
      </c>
      <c r="T2616">
        <f t="shared" si="3273"/>
        <v>26.409591483521076</v>
      </c>
      <c r="U2616">
        <f t="shared" si="3238"/>
        <v>2.0999759999999696</v>
      </c>
      <c r="V2616">
        <f t="shared" si="3239"/>
        <v>0.3000489999999445</v>
      </c>
      <c r="W2616">
        <f t="shared" si="3240"/>
        <v>2.0999759999999696</v>
      </c>
      <c r="X2616">
        <f t="shared" si="3241"/>
        <v>0</v>
      </c>
      <c r="Y2616">
        <f t="shared" si="3271"/>
        <v>7.0547829113308484</v>
      </c>
      <c r="Z2616">
        <f t="shared" si="3272"/>
        <v>2.7046733879986276</v>
      </c>
      <c r="AA2616">
        <f t="shared" si="3268"/>
        <v>26.712957357681415</v>
      </c>
      <c r="AB2616">
        <f t="shared" si="3269"/>
        <v>10.241254165882408</v>
      </c>
      <c r="AC2616">
        <f t="shared" si="3270"/>
        <v>44.573277341598377</v>
      </c>
      <c r="AD2616">
        <f t="shared" si="3278"/>
        <v>30.862108127372075</v>
      </c>
      <c r="AE2616">
        <f t="shared" si="3251"/>
        <v>2003.6100097999999</v>
      </c>
      <c r="AF2616">
        <f t="shared" si="3253"/>
        <v>1998.7333374999998</v>
      </c>
      <c r="AG2616">
        <f t="shared" si="3275"/>
        <v>1979.4824951500002</v>
      </c>
      <c r="AH2616">
        <f t="shared" si="3260"/>
        <v>1988.8750001000001</v>
      </c>
      <c r="AI2616">
        <f t="shared" si="3261"/>
        <v>2020.3547991765638</v>
      </c>
      <c r="AJ2616">
        <f t="shared" si="3262"/>
        <v>1957.3952010234364</v>
      </c>
      <c r="AK2616">
        <f t="shared" si="3263"/>
        <v>0.87921144035786636</v>
      </c>
      <c r="AL2616">
        <f t="shared" si="3242"/>
        <v>-2.2347679533839156E-2</v>
      </c>
      <c r="AM2616">
        <f t="shared" si="3243"/>
        <v>-27124.071428286134</v>
      </c>
      <c r="AN2616">
        <f t="shared" si="3276"/>
        <v>4794234.1785510788</v>
      </c>
      <c r="AO2616">
        <f t="shared" si="3277"/>
        <v>41638185</v>
      </c>
      <c r="AP2616">
        <f t="shared" si="3279"/>
        <v>0.11514032560619726</v>
      </c>
      <c r="AQ2616">
        <f t="shared" si="3280"/>
        <v>2002.7699264282669</v>
      </c>
      <c r="AR2616">
        <f t="shared" si="3281"/>
        <v>2002.7855424677152</v>
      </c>
      <c r="AS2616">
        <f t="shared" si="3282"/>
        <v>1991.940932430736</v>
      </c>
      <c r="AT2616">
        <f t="shared" si="3283"/>
        <v>1974.0128346938591</v>
      </c>
      <c r="AU2616">
        <f t="shared" si="3284"/>
        <v>1988.4568153652706</v>
      </c>
      <c r="AV2616">
        <f t="shared" si="3285"/>
        <v>1961.8569592280019</v>
      </c>
      <c r="AW2616">
        <f t="shared" si="3286"/>
        <v>26.599856137268716</v>
      </c>
      <c r="AX2616">
        <f t="shared" si="3313"/>
        <v>27.47923538914883</v>
      </c>
      <c r="AY2616">
        <f t="shared" si="3287"/>
        <v>-0.87937925188011334</v>
      </c>
      <c r="AZ2616">
        <f t="shared" si="3244"/>
        <v>2012.8833413333334</v>
      </c>
      <c r="BA2616">
        <f t="shared" si="3245"/>
        <v>2443098910.7598481</v>
      </c>
      <c r="BB2616">
        <f t="shared" si="3248"/>
        <v>2443098910.7598481</v>
      </c>
      <c r="BC2616">
        <f t="shared" si="3249"/>
        <v>0</v>
      </c>
      <c r="BD2616">
        <f t="shared" si="3264"/>
        <v>43485713047.767586</v>
      </c>
      <c r="BE2616">
        <f t="shared" si="3265"/>
        <v>12965805870.011839</v>
      </c>
      <c r="BF2616">
        <f t="shared" si="3266"/>
        <v>3.3538766108124585</v>
      </c>
      <c r="BG2616">
        <f t="shared" si="3267"/>
        <v>77.031962791122965</v>
      </c>
      <c r="BH2616">
        <f t="shared" si="3288"/>
        <v>260989036</v>
      </c>
      <c r="BI2616">
        <f t="shared" si="3289"/>
        <v>1.3558509458169601</v>
      </c>
      <c r="BJ2616">
        <f t="shared" si="3250"/>
        <v>325</v>
      </c>
      <c r="BK2616">
        <f t="shared" si="3290"/>
        <v>2.1160069703759026E-3</v>
      </c>
      <c r="BL2616">
        <f t="shared" si="3291"/>
        <v>1.0021160069703758</v>
      </c>
      <c r="BM2616">
        <f t="shared" si="3292"/>
        <v>16.591310894386101</v>
      </c>
      <c r="BN2616">
        <f t="shared" si="3293"/>
        <v>2012.950012</v>
      </c>
      <c r="BO2616">
        <f t="shared" si="3252"/>
        <v>2001.0750121999997</v>
      </c>
      <c r="BP2616">
        <f t="shared" si="3294"/>
        <v>1959.179419970588</v>
      </c>
      <c r="BQ2616">
        <f t="shared" si="3295"/>
        <v>41.895592229411704</v>
      </c>
      <c r="BR2616">
        <f t="shared" si="3296"/>
        <v>33.300048999999944</v>
      </c>
      <c r="BS2616">
        <f t="shared" si="3297"/>
        <v>47.5</v>
      </c>
      <c r="BT2616">
        <f t="shared" si="3298"/>
        <v>39.849975000000086</v>
      </c>
      <c r="BU2616">
        <f t="shared" si="3299"/>
        <v>57.34997599999997</v>
      </c>
      <c r="BV2616">
        <f t="shared" si="3300"/>
        <v>2006.7866780666668</v>
      </c>
      <c r="BW2616">
        <f t="shared" si="3301"/>
        <v>2004.4857236190476</v>
      </c>
      <c r="BX2616">
        <f t="shared" si="3302"/>
        <v>1996.2254595090908</v>
      </c>
      <c r="BY2616">
        <f t="shared" si="3303"/>
        <v>1983.3480940095244</v>
      </c>
      <c r="BZ2616">
        <f t="shared" si="3304"/>
        <v>2024.599976</v>
      </c>
      <c r="CA2616">
        <f t="shared" si="3305"/>
        <v>1956.5</v>
      </c>
      <c r="CB2616">
        <f t="shared" si="3306"/>
        <v>1998.7186695433334</v>
      </c>
      <c r="CC2616">
        <f t="shared" si="3307"/>
        <v>1989.1209654583329</v>
      </c>
      <c r="CD2616">
        <f t="shared" si="3308"/>
        <v>1979.569308348214</v>
      </c>
      <c r="CE2616">
        <f t="shared" si="3309"/>
        <v>1979.6354395309402</v>
      </c>
      <c r="CF2616">
        <f t="shared" si="3310"/>
        <v>2008.5</v>
      </c>
      <c r="CG2616">
        <f t="shared" si="3311"/>
        <v>2020.0500489999999</v>
      </c>
      <c r="CH2616">
        <f t="shared" si="3312"/>
        <v>1995</v>
      </c>
    </row>
    <row r="2617" spans="1:86">
      <c r="A2617" s="1">
        <v>43332</v>
      </c>
      <c r="B2617">
        <v>2024</v>
      </c>
      <c r="C2617">
        <v>2024</v>
      </c>
      <c r="D2617">
        <v>2003.6999510000001</v>
      </c>
      <c r="E2617">
        <v>2009.9499510000001</v>
      </c>
      <c r="F2617">
        <v>1587032</v>
      </c>
      <c r="G2617">
        <f t="shared" si="3246"/>
        <v>-609797.90563894436</v>
      </c>
      <c r="H2617">
        <f t="shared" si="3274"/>
        <v>6170178.4874611376</v>
      </c>
      <c r="I2617">
        <f t="shared" si="3247"/>
        <v>2015.4124755000003</v>
      </c>
      <c r="J2617">
        <f t="shared" si="3254"/>
        <v>2015.4124755000003</v>
      </c>
      <c r="K2617">
        <f t="shared" si="3255"/>
        <v>1971.2999877500001</v>
      </c>
      <c r="L2617">
        <f t="shared" si="3256"/>
        <v>1</v>
      </c>
      <c r="M2617">
        <f t="shared" si="3257"/>
        <v>9</v>
      </c>
      <c r="N2617">
        <f t="shared" si="3258"/>
        <v>90</v>
      </c>
      <c r="O2617">
        <f t="shared" si="3259"/>
        <v>10</v>
      </c>
      <c r="P2617">
        <f t="shared" si="3234"/>
        <v>20.300048999999944</v>
      </c>
      <c r="Q2617">
        <f t="shared" si="3235"/>
        <v>14.050048999999944</v>
      </c>
      <c r="R2617">
        <f t="shared" si="3236"/>
        <v>6.25</v>
      </c>
      <c r="S2617">
        <f t="shared" si="3237"/>
        <v>20.300048999999944</v>
      </c>
      <c r="T2617">
        <f t="shared" si="3273"/>
        <v>25.973195591840998</v>
      </c>
      <c r="U2617">
        <f t="shared" si="3238"/>
        <v>0</v>
      </c>
      <c r="V2617">
        <f t="shared" si="3239"/>
        <v>-0.3000489999999445</v>
      </c>
      <c r="W2617">
        <f t="shared" si="3240"/>
        <v>0</v>
      </c>
      <c r="X2617">
        <f t="shared" si="3241"/>
        <v>0</v>
      </c>
      <c r="Y2617">
        <f t="shared" si="3271"/>
        <v>6.5508698462357886</v>
      </c>
      <c r="Z2617">
        <f t="shared" si="3272"/>
        <v>2.5114824317130116</v>
      </c>
      <c r="AA2617">
        <f t="shared" si="3268"/>
        <v>25.221655237115392</v>
      </c>
      <c r="AB2617">
        <f t="shared" si="3269"/>
        <v>9.6695164937730951</v>
      </c>
      <c r="AC2617">
        <f t="shared" si="3270"/>
        <v>44.573277341598377</v>
      </c>
      <c r="AD2617">
        <f t="shared" si="3278"/>
        <v>33.155120644479261</v>
      </c>
      <c r="AE2617">
        <f t="shared" si="3251"/>
        <v>2006.9800048000002</v>
      </c>
      <c r="AF2617">
        <f t="shared" si="3253"/>
        <v>2004.6666666666667</v>
      </c>
      <c r="AG2617">
        <f t="shared" si="3275"/>
        <v>1980.1499939</v>
      </c>
      <c r="AH2617">
        <f t="shared" si="3260"/>
        <v>1991.9250000999996</v>
      </c>
      <c r="AI2617">
        <f t="shared" si="3261"/>
        <v>2025.0293283950868</v>
      </c>
      <c r="AJ2617">
        <f t="shared" si="3262"/>
        <v>1958.8206718049123</v>
      </c>
      <c r="AK2617">
        <f t="shared" si="3263"/>
        <v>0.77224462522436088</v>
      </c>
      <c r="AL2617">
        <f t="shared" si="3242"/>
        <v>-0.38423793952418372</v>
      </c>
      <c r="AM2617">
        <f t="shared" si="3243"/>
        <v>-609797.90563894436</v>
      </c>
      <c r="AN2617">
        <f t="shared" si="3276"/>
        <v>3071819.9528971403</v>
      </c>
      <c r="AO2617">
        <f t="shared" si="3277"/>
        <v>41290222</v>
      </c>
      <c r="AP2617">
        <f t="shared" si="3279"/>
        <v>7.4395820707797128E-2</v>
      </c>
      <c r="AQ2617">
        <f t="shared" si="3280"/>
        <v>2005.2111347826562</v>
      </c>
      <c r="AR2617">
        <f t="shared" si="3281"/>
        <v>2007.0219197044164</v>
      </c>
      <c r="AS2617">
        <f t="shared" si="3282"/>
        <v>1995.1825557732036</v>
      </c>
      <c r="AT2617">
        <f t="shared" si="3283"/>
        <v>1977.2471751614119</v>
      </c>
      <c r="AU2617">
        <f t="shared" si="3284"/>
        <v>1991.68078571048</v>
      </c>
      <c r="AV2617">
        <f t="shared" si="3285"/>
        <v>1965.2234686520417</v>
      </c>
      <c r="AW2617">
        <f t="shared" si="3286"/>
        <v>26.457317058438321</v>
      </c>
      <c r="AX2617">
        <f t="shared" si="3313"/>
        <v>27.274851723006726</v>
      </c>
      <c r="AY2617">
        <f t="shared" si="3287"/>
        <v>-0.81753466456840584</v>
      </c>
      <c r="AZ2617">
        <f t="shared" si="3244"/>
        <v>2012.5499673333334</v>
      </c>
      <c r="BA2617">
        <f t="shared" si="3245"/>
        <v>3193981199.7569547</v>
      </c>
      <c r="BB2617">
        <f t="shared" si="3248"/>
        <v>0</v>
      </c>
      <c r="BC2617">
        <f t="shared" si="3249"/>
        <v>3193981199.7569547</v>
      </c>
      <c r="BD2617">
        <f t="shared" si="3264"/>
        <v>43485713047.767586</v>
      </c>
      <c r="BE2617">
        <f t="shared" si="3265"/>
        <v>13090328517.952803</v>
      </c>
      <c r="BF2617">
        <f t="shared" si="3266"/>
        <v>3.3219726294973322</v>
      </c>
      <c r="BG2617">
        <f t="shared" si="3267"/>
        <v>76.862417101509848</v>
      </c>
      <c r="BH2617">
        <f t="shared" si="3288"/>
        <v>259402004</v>
      </c>
      <c r="BI2617">
        <f t="shared" si="3289"/>
        <v>1.3462752445443544</v>
      </c>
      <c r="BJ2617">
        <f t="shared" si="3250"/>
        <v>-380.00489999999445</v>
      </c>
      <c r="BK2617">
        <f t="shared" si="3290"/>
        <v>-1.3911558812569592E-3</v>
      </c>
      <c r="BL2617">
        <f t="shared" si="3291"/>
        <v>0.99860884411874307</v>
      </c>
      <c r="BM2617">
        <f t="shared" si="3292"/>
        <v>17.447512970400997</v>
      </c>
      <c r="BN2617">
        <f t="shared" si="3293"/>
        <v>2013.8499755</v>
      </c>
      <c r="BO2617">
        <f t="shared" si="3252"/>
        <v>2006.9900023999999</v>
      </c>
      <c r="BP2617">
        <f t="shared" si="3294"/>
        <v>1964.0147129999998</v>
      </c>
      <c r="BQ2617">
        <f t="shared" si="3295"/>
        <v>42.975289400000065</v>
      </c>
      <c r="BR2617">
        <f t="shared" si="3296"/>
        <v>34.399902000000111</v>
      </c>
      <c r="BS2617">
        <f t="shared" si="3297"/>
        <v>31.449951000000056</v>
      </c>
      <c r="BT2617">
        <f t="shared" si="3298"/>
        <v>25.050048999999944</v>
      </c>
      <c r="BU2617">
        <f t="shared" si="3299"/>
        <v>27</v>
      </c>
      <c r="BV2617">
        <f t="shared" si="3300"/>
        <v>2008.8999918</v>
      </c>
      <c r="BW2617">
        <f t="shared" si="3301"/>
        <v>2007.690470333333</v>
      </c>
      <c r="BX2617">
        <f t="shared" si="3302"/>
        <v>2000.0572687636366</v>
      </c>
      <c r="BY2617">
        <f t="shared" si="3303"/>
        <v>1986.2497564714283</v>
      </c>
      <c r="BZ2617">
        <f t="shared" si="3304"/>
        <v>2024.599976</v>
      </c>
      <c r="CA2617">
        <f t="shared" si="3305"/>
        <v>1960.5</v>
      </c>
      <c r="CB2617">
        <f t="shared" si="3306"/>
        <v>2003.85685491</v>
      </c>
      <c r="CC2617">
        <f t="shared" si="3307"/>
        <v>1999.7100023972218</v>
      </c>
      <c r="CD2617">
        <f t="shared" si="3308"/>
        <v>1980.2655699777781</v>
      </c>
      <c r="CE2617">
        <f t="shared" si="3309"/>
        <v>1977.3985385415981</v>
      </c>
      <c r="CF2617">
        <f t="shared" si="3310"/>
        <v>2012.75</v>
      </c>
      <c r="CG2617">
        <f t="shared" si="3311"/>
        <v>2021.900024</v>
      </c>
      <c r="CH2617">
        <f t="shared" si="3312"/>
        <v>2004</v>
      </c>
    </row>
    <row r="2618" spans="1:86">
      <c r="A2618" s="1">
        <v>43333</v>
      </c>
      <c r="B2618">
        <v>2010.150024</v>
      </c>
      <c r="C2618">
        <v>2024</v>
      </c>
      <c r="D2618">
        <v>2004</v>
      </c>
      <c r="E2618">
        <v>2017.650024</v>
      </c>
      <c r="F2618">
        <v>1376866</v>
      </c>
      <c r="G2618">
        <f t="shared" si="3246"/>
        <v>502559.3944784042</v>
      </c>
      <c r="H2618">
        <f t="shared" si="3274"/>
        <v>6672737.8819395415</v>
      </c>
      <c r="I2618">
        <f t="shared" si="3247"/>
        <v>2013.9500120000002</v>
      </c>
      <c r="J2618">
        <f t="shared" si="3254"/>
        <v>2015.4124755000003</v>
      </c>
      <c r="K2618">
        <f t="shared" si="3255"/>
        <v>1971.2999877500001</v>
      </c>
      <c r="L2618">
        <f t="shared" si="3256"/>
        <v>2</v>
      </c>
      <c r="M2618">
        <f t="shared" si="3257"/>
        <v>10</v>
      </c>
      <c r="N2618">
        <f t="shared" si="3258"/>
        <v>80</v>
      </c>
      <c r="O2618">
        <f t="shared" si="3259"/>
        <v>0</v>
      </c>
      <c r="P2618">
        <f t="shared" si="3234"/>
        <v>20</v>
      </c>
      <c r="Q2618">
        <f t="shared" si="3235"/>
        <v>6.3499759999999696</v>
      </c>
      <c r="R2618">
        <f t="shared" si="3236"/>
        <v>13.65002400000003</v>
      </c>
      <c r="S2618">
        <f t="shared" si="3237"/>
        <v>20</v>
      </c>
      <c r="T2618">
        <f t="shared" si="3273"/>
        <v>25.546538763852357</v>
      </c>
      <c r="U2618">
        <f t="shared" si="3238"/>
        <v>14</v>
      </c>
      <c r="V2618">
        <f t="shared" si="3239"/>
        <v>-16.300048999999944</v>
      </c>
      <c r="W2618">
        <f t="shared" si="3240"/>
        <v>14</v>
      </c>
      <c r="X2618">
        <f t="shared" si="3241"/>
        <v>0</v>
      </c>
      <c r="Y2618">
        <f t="shared" si="3271"/>
        <v>7.0829505715046608</v>
      </c>
      <c r="Z2618">
        <f t="shared" si="3272"/>
        <v>2.3320908294477967</v>
      </c>
      <c r="AA2618">
        <f t="shared" si="3268"/>
        <v>27.725676018102458</v>
      </c>
      <c r="AB2618">
        <f t="shared" si="3269"/>
        <v>9.1287937321185773</v>
      </c>
      <c r="AC2618">
        <f t="shared" si="3270"/>
        <v>50.460317057939342</v>
      </c>
      <c r="AD2618">
        <f t="shared" si="3278"/>
        <v>34.773075003051808</v>
      </c>
      <c r="AE2618">
        <f t="shared" si="3251"/>
        <v>2010.4800048000002</v>
      </c>
      <c r="AF2618">
        <f t="shared" si="3253"/>
        <v>2008.7583413333334</v>
      </c>
      <c r="AG2618">
        <f t="shared" si="3275"/>
        <v>1980.7499939000004</v>
      </c>
      <c r="AH2618">
        <f t="shared" si="3260"/>
        <v>1996.1349975999997</v>
      </c>
      <c r="AI2618">
        <f t="shared" si="3261"/>
        <v>2030.5218463727331</v>
      </c>
      <c r="AJ2618">
        <f t="shared" si="3262"/>
        <v>1961.7481488272663</v>
      </c>
      <c r="AK2618">
        <f t="shared" si="3263"/>
        <v>0.81283800592190947</v>
      </c>
      <c r="AL2618">
        <f t="shared" si="3242"/>
        <v>0.36500240000000306</v>
      </c>
      <c r="AM2618">
        <f t="shared" si="3243"/>
        <v>502559.3944784042</v>
      </c>
      <c r="AN2618">
        <f t="shared" si="3276"/>
        <v>2237283.1791413408</v>
      </c>
      <c r="AO2618">
        <f t="shared" si="3277"/>
        <v>40580887</v>
      </c>
      <c r="AP2618">
        <f t="shared" si="3279"/>
        <v>5.5131450900551798E-2</v>
      </c>
      <c r="AQ2618">
        <f t="shared" si="3280"/>
        <v>2009.4403571165531</v>
      </c>
      <c r="AR2618">
        <f t="shared" si="3281"/>
        <v>2015.0241657486577</v>
      </c>
      <c r="AS2618">
        <f t="shared" si="3282"/>
        <v>1999.2267000540269</v>
      </c>
      <c r="AT2618">
        <f t="shared" si="3283"/>
        <v>1980.8834315568847</v>
      </c>
      <c r="AU2618">
        <f t="shared" si="3284"/>
        <v>1995.576171453908</v>
      </c>
      <c r="AV2618">
        <f t="shared" si="3285"/>
        <v>1968.8933275263987</v>
      </c>
      <c r="AW2618">
        <f t="shared" si="3286"/>
        <v>26.682843927509339</v>
      </c>
      <c r="AX2618">
        <f t="shared" si="3313"/>
        <v>27.156450163907248</v>
      </c>
      <c r="AY2618">
        <f t="shared" si="3287"/>
        <v>-0.47360623639790944</v>
      </c>
      <c r="AZ2618">
        <f t="shared" si="3244"/>
        <v>2015.2166746666669</v>
      </c>
      <c r="BA2618">
        <f t="shared" si="3245"/>
        <v>2774683321.981595</v>
      </c>
      <c r="BB2618">
        <f t="shared" si="3248"/>
        <v>2774683321.981595</v>
      </c>
      <c r="BC2618">
        <f t="shared" si="3249"/>
        <v>0</v>
      </c>
      <c r="BD2618">
        <f t="shared" si="3264"/>
        <v>46260396369.749184</v>
      </c>
      <c r="BE2618">
        <f t="shared" si="3265"/>
        <v>8816538418.7645836</v>
      </c>
      <c r="BF2618">
        <f t="shared" si="3266"/>
        <v>5.2470021875355721</v>
      </c>
      <c r="BG2618">
        <f t="shared" si="3267"/>
        <v>83.992321917298739</v>
      </c>
      <c r="BH2618">
        <f t="shared" si="3288"/>
        <v>260778870</v>
      </c>
      <c r="BI2618">
        <f t="shared" si="3289"/>
        <v>1.3552203948515631</v>
      </c>
      <c r="BJ2618">
        <f t="shared" si="3250"/>
        <v>670.00729999999749</v>
      </c>
      <c r="BK2618">
        <f t="shared" si="3290"/>
        <v>3.8309774808915004E-3</v>
      </c>
      <c r="BL2618">
        <f t="shared" si="3291"/>
        <v>1.0038309774808916</v>
      </c>
      <c r="BM2618">
        <f t="shared" si="3292"/>
        <v>18.123460612933826</v>
      </c>
      <c r="BN2618">
        <f t="shared" si="3293"/>
        <v>2014</v>
      </c>
      <c r="BO2618">
        <f t="shared" si="3252"/>
        <v>2010.3650024000003</v>
      </c>
      <c r="BP2618">
        <f t="shared" si="3294"/>
        <v>1968.2948589852942</v>
      </c>
      <c r="BQ2618">
        <f t="shared" si="3295"/>
        <v>42.070143414706081</v>
      </c>
      <c r="BR2618">
        <f t="shared" si="3296"/>
        <v>50.300048000000061</v>
      </c>
      <c r="BS2618">
        <f t="shared" si="3297"/>
        <v>43.5</v>
      </c>
      <c r="BT2618">
        <f t="shared" si="3298"/>
        <v>44.84997599999997</v>
      </c>
      <c r="BU2618">
        <f t="shared" si="3299"/>
        <v>31.950072999999975</v>
      </c>
      <c r="BV2618">
        <f t="shared" si="3300"/>
        <v>2012.4566648666666</v>
      </c>
      <c r="BW2618">
        <f t="shared" si="3301"/>
        <v>2011.400001</v>
      </c>
      <c r="BX2618">
        <f t="shared" si="3302"/>
        <v>2004.7345458363638</v>
      </c>
      <c r="BY2618">
        <f t="shared" si="3303"/>
        <v>1989.821187909524</v>
      </c>
      <c r="BZ2618">
        <f t="shared" si="3304"/>
        <v>2024.599976</v>
      </c>
      <c r="CA2618">
        <f t="shared" si="3305"/>
        <v>1960.5</v>
      </c>
      <c r="CB2618">
        <f t="shared" si="3306"/>
        <v>2007.4018522599999</v>
      </c>
      <c r="CC2618">
        <f t="shared" si="3307"/>
        <v>2004.6737693138891</v>
      </c>
      <c r="CD2618">
        <f t="shared" si="3308"/>
        <v>1982.4644059926588</v>
      </c>
      <c r="CE2618">
        <f t="shared" si="3309"/>
        <v>1972.561386329473</v>
      </c>
      <c r="CF2618">
        <f t="shared" si="3310"/>
        <v>2009.9499510000001</v>
      </c>
      <c r="CG2618">
        <f t="shared" si="3311"/>
        <v>2024</v>
      </c>
      <c r="CH2618">
        <f t="shared" si="3312"/>
        <v>2003.6999510000001</v>
      </c>
    </row>
    <row r="2619" spans="1:86">
      <c r="A2619" s="1">
        <v>43335</v>
      </c>
      <c r="B2619">
        <v>2022.8000489999999</v>
      </c>
      <c r="C2619">
        <v>2038</v>
      </c>
      <c r="D2619">
        <v>2020.3000489999999</v>
      </c>
      <c r="E2619">
        <v>2035.099976</v>
      </c>
      <c r="F2619">
        <v>3046791</v>
      </c>
      <c r="G2619">
        <f t="shared" si="3246"/>
        <v>2048396.4820734742</v>
      </c>
      <c r="H2619">
        <f t="shared" si="3274"/>
        <v>8721134.3640130162</v>
      </c>
      <c r="I2619">
        <f t="shared" si="3247"/>
        <v>2029.0500185000001</v>
      </c>
      <c r="J2619">
        <f t="shared" si="3254"/>
        <v>2029.0500185000001</v>
      </c>
      <c r="K2619">
        <f t="shared" si="3255"/>
        <v>1971.5750122499999</v>
      </c>
      <c r="L2619">
        <f t="shared" si="3256"/>
        <v>1</v>
      </c>
      <c r="M2619">
        <f t="shared" si="3257"/>
        <v>10</v>
      </c>
      <c r="N2619">
        <f t="shared" si="3258"/>
        <v>90</v>
      </c>
      <c r="O2619">
        <f t="shared" si="3259"/>
        <v>0</v>
      </c>
      <c r="P2619">
        <f t="shared" si="3234"/>
        <v>17.699951000000056</v>
      </c>
      <c r="Q2619">
        <f t="shared" si="3235"/>
        <v>2.9000240000000304</v>
      </c>
      <c r="R2619">
        <f t="shared" si="3236"/>
        <v>14.799927000000025</v>
      </c>
      <c r="S2619">
        <f t="shared" si="3237"/>
        <v>17.699951000000056</v>
      </c>
      <c r="T2619">
        <f t="shared" si="3273"/>
        <v>24.986068209291481</v>
      </c>
      <c r="U2619">
        <f t="shared" si="3238"/>
        <v>8</v>
      </c>
      <c r="V2619">
        <f t="shared" si="3239"/>
        <v>-10.699951000000056</v>
      </c>
      <c r="W2619">
        <f t="shared" si="3240"/>
        <v>8</v>
      </c>
      <c r="X2619">
        <f t="shared" si="3241"/>
        <v>0</v>
      </c>
      <c r="Y2619">
        <f t="shared" si="3271"/>
        <v>7.1484541021114705</v>
      </c>
      <c r="Z2619">
        <f t="shared" si="3272"/>
        <v>2.1655129130586683</v>
      </c>
      <c r="AA2619">
        <f t="shared" si="3268"/>
        <v>28.609759815884917</v>
      </c>
      <c r="AB2619">
        <f t="shared" si="3269"/>
        <v>8.6668814593781764</v>
      </c>
      <c r="AC2619">
        <f t="shared" si="3270"/>
        <v>53.499665405050592</v>
      </c>
      <c r="AD2619">
        <f t="shared" si="3278"/>
        <v>36.841357904303798</v>
      </c>
      <c r="AE2619">
        <f t="shared" si="3251"/>
        <v>2016.7899902000001</v>
      </c>
      <c r="AF2619">
        <f t="shared" si="3253"/>
        <v>2014.5833333333333</v>
      </c>
      <c r="AG2619">
        <f t="shared" si="3275"/>
        <v>1982.5549927000004</v>
      </c>
      <c r="AH2619">
        <f t="shared" si="3260"/>
        <v>2002.9099976000002</v>
      </c>
      <c r="AI2619">
        <f t="shared" si="3261"/>
        <v>2038.6133545540758</v>
      </c>
      <c r="AJ2619">
        <f t="shared" si="3262"/>
        <v>1967.2066406459246</v>
      </c>
      <c r="AK2619">
        <f t="shared" si="3263"/>
        <v>0.95079764406194289</v>
      </c>
      <c r="AL2619">
        <f t="shared" si="3242"/>
        <v>0.67231276515963001</v>
      </c>
      <c r="AM2619">
        <f t="shared" si="3243"/>
        <v>2048396.4820734742</v>
      </c>
      <c r="AN2619">
        <f t="shared" si="3276"/>
        <v>4361667.9009512756</v>
      </c>
      <c r="AO2619">
        <f t="shared" si="3277"/>
        <v>41589255</v>
      </c>
      <c r="AP2619">
        <f t="shared" si="3279"/>
        <v>0.10487487455476843</v>
      </c>
      <c r="AQ2619">
        <f t="shared" si="3280"/>
        <v>2018.1646275369251</v>
      </c>
      <c r="AR2619">
        <f t="shared" si="3281"/>
        <v>2022.9972785102902</v>
      </c>
      <c r="AS2619">
        <f t="shared" si="3282"/>
        <v>2005.6838897243019</v>
      </c>
      <c r="AT2619">
        <f t="shared" si="3283"/>
        <v>1985.762920556765</v>
      </c>
      <c r="AU2619">
        <f t="shared" si="3284"/>
        <v>2001.5047421358217</v>
      </c>
      <c r="AV2619">
        <f t="shared" si="3285"/>
        <v>1973.5277929195508</v>
      </c>
      <c r="AW2619">
        <f t="shared" si="3286"/>
        <v>27.976949216270896</v>
      </c>
      <c r="AX2619">
        <f t="shared" si="3313"/>
        <v>27.320549974379979</v>
      </c>
      <c r="AY2619">
        <f t="shared" si="3287"/>
        <v>0.65639924189091658</v>
      </c>
      <c r="AZ2619">
        <f t="shared" si="3244"/>
        <v>2031.1333416666666</v>
      </c>
      <c r="BA2619">
        <f t="shared" si="3245"/>
        <v>6188438785.1899252</v>
      </c>
      <c r="BB2619">
        <f t="shared" si="3248"/>
        <v>6188438785.1899252</v>
      </c>
      <c r="BC2619">
        <f t="shared" si="3249"/>
        <v>0</v>
      </c>
      <c r="BD2619">
        <f t="shared" si="3264"/>
        <v>47672968521.383224</v>
      </c>
      <c r="BE2619">
        <f t="shared" si="3265"/>
        <v>8816538418.7645836</v>
      </c>
      <c r="BF2619">
        <f t="shared" si="3266"/>
        <v>5.4072206411440327</v>
      </c>
      <c r="BG2619">
        <f t="shared" si="3267"/>
        <v>84.392608651893624</v>
      </c>
      <c r="BH2619">
        <f t="shared" si="3288"/>
        <v>263825661</v>
      </c>
      <c r="BI2619">
        <f t="shared" si="3289"/>
        <v>1.4176111082217402</v>
      </c>
      <c r="BJ2619">
        <f t="shared" si="3250"/>
        <v>1644.9951999999939</v>
      </c>
      <c r="BK2619">
        <f t="shared" si="3290"/>
        <v>8.6486515463198785E-3</v>
      </c>
      <c r="BL2619">
        <f t="shared" si="3291"/>
        <v>1.0086486515463198</v>
      </c>
      <c r="BM2619">
        <f t="shared" si="3292"/>
        <v>18.817321348152891</v>
      </c>
      <c r="BN2619">
        <f t="shared" si="3293"/>
        <v>2029.1500245</v>
      </c>
      <c r="BO2619">
        <f t="shared" si="3252"/>
        <v>2015.4950073</v>
      </c>
      <c r="BP2619">
        <f t="shared" si="3294"/>
        <v>1973.0191237058825</v>
      </c>
      <c r="BQ2619">
        <f t="shared" si="3295"/>
        <v>42.475883594117477</v>
      </c>
      <c r="BR2619">
        <f t="shared" si="3296"/>
        <v>61.09997599999997</v>
      </c>
      <c r="BS2619">
        <f t="shared" si="3297"/>
        <v>58.300048999999944</v>
      </c>
      <c r="BT2619">
        <f t="shared" si="3298"/>
        <v>59.699951000000056</v>
      </c>
      <c r="BU2619">
        <f t="shared" si="3299"/>
        <v>50.800048999999944</v>
      </c>
      <c r="BV2619">
        <f t="shared" si="3300"/>
        <v>2020.6633219333332</v>
      </c>
      <c r="BW2619">
        <f t="shared" si="3301"/>
        <v>2018.9261823333331</v>
      </c>
      <c r="BX2619">
        <f t="shared" si="3302"/>
        <v>2011.8190873636361</v>
      </c>
      <c r="BY2619">
        <f t="shared" si="3303"/>
        <v>1994.9973766809521</v>
      </c>
      <c r="BZ2619">
        <f t="shared" si="3304"/>
        <v>2038</v>
      </c>
      <c r="CA2619">
        <f t="shared" si="3305"/>
        <v>1962</v>
      </c>
      <c r="CB2619">
        <f t="shared" si="3306"/>
        <v>2011.7054935233332</v>
      </c>
      <c r="CC2619">
        <f t="shared" si="3307"/>
        <v>2008.5987657722224</v>
      </c>
      <c r="CD2619">
        <f t="shared" si="3308"/>
        <v>1988.9850390004763</v>
      </c>
      <c r="CE2619">
        <f t="shared" si="3309"/>
        <v>1967.7005181684885</v>
      </c>
      <c r="CF2619">
        <f t="shared" si="3310"/>
        <v>2017.650024</v>
      </c>
      <c r="CG2619">
        <f t="shared" si="3311"/>
        <v>2024</v>
      </c>
      <c r="CH2619">
        <f t="shared" si="3312"/>
        <v>2004</v>
      </c>
    </row>
    <row r="2620" spans="1:86">
      <c r="A2620" s="1">
        <v>43336</v>
      </c>
      <c r="B2620">
        <v>2035.099976</v>
      </c>
      <c r="C2620">
        <v>2046</v>
      </c>
      <c r="D2620">
        <v>2031</v>
      </c>
      <c r="E2620">
        <v>2043</v>
      </c>
      <c r="F2620">
        <v>1570533</v>
      </c>
      <c r="G2620">
        <f t="shared" si="3246"/>
        <v>942319.79999999993</v>
      </c>
      <c r="H2620">
        <f t="shared" si="3274"/>
        <v>9663454.164013017</v>
      </c>
      <c r="I2620">
        <f t="shared" si="3247"/>
        <v>2038.7749939999999</v>
      </c>
      <c r="J2620">
        <f t="shared" si="3254"/>
        <v>2038.7749939999999</v>
      </c>
      <c r="K2620">
        <f t="shared" si="3255"/>
        <v>1975.2875062499998</v>
      </c>
      <c r="L2620">
        <f t="shared" si="3256"/>
        <v>1</v>
      </c>
      <c r="M2620">
        <f t="shared" si="3257"/>
        <v>10</v>
      </c>
      <c r="N2620">
        <f t="shared" si="3258"/>
        <v>90</v>
      </c>
      <c r="O2620">
        <f t="shared" si="3259"/>
        <v>0</v>
      </c>
      <c r="P2620">
        <f t="shared" si="3234"/>
        <v>15</v>
      </c>
      <c r="Q2620">
        <f t="shared" si="3235"/>
        <v>3</v>
      </c>
      <c r="R2620">
        <f t="shared" si="3236"/>
        <v>12</v>
      </c>
      <c r="S2620">
        <f t="shared" si="3237"/>
        <v>15</v>
      </c>
      <c r="T2620">
        <f t="shared" si="3273"/>
        <v>24.272777622913516</v>
      </c>
      <c r="U2620">
        <f t="shared" si="3238"/>
        <v>13</v>
      </c>
      <c r="V2620">
        <f t="shared" si="3239"/>
        <v>-4</v>
      </c>
      <c r="W2620">
        <f t="shared" si="3240"/>
        <v>13</v>
      </c>
      <c r="X2620">
        <f t="shared" si="3241"/>
        <v>0</v>
      </c>
      <c r="Y2620">
        <f t="shared" si="3271"/>
        <v>7.5664216662463648</v>
      </c>
      <c r="Z2620">
        <f t="shared" si="3272"/>
        <v>2.0108334192687636</v>
      </c>
      <c r="AA2620">
        <f t="shared" si="3268"/>
        <v>31.172459055957646</v>
      </c>
      <c r="AB2620">
        <f t="shared" si="3269"/>
        <v>8.2843152543470584</v>
      </c>
      <c r="AC2620">
        <f t="shared" si="3270"/>
        <v>58.008147401023159</v>
      </c>
      <c r="AD2620">
        <f t="shared" si="3278"/>
        <v>39.231675233839539</v>
      </c>
      <c r="AE2620">
        <f t="shared" si="3251"/>
        <v>2023.6899902</v>
      </c>
      <c r="AF2620">
        <f t="shared" si="3253"/>
        <v>2021.1583251666668</v>
      </c>
      <c r="AG2620">
        <f t="shared" si="3275"/>
        <v>1985.6299927000005</v>
      </c>
      <c r="AH2620">
        <f t="shared" si="3260"/>
        <v>2009.8099976000001</v>
      </c>
      <c r="AI2620">
        <f t="shared" si="3261"/>
        <v>2047.1310081740633</v>
      </c>
      <c r="AJ2620">
        <f t="shared" si="3262"/>
        <v>1972.4889870259369</v>
      </c>
      <c r="AK2620">
        <f t="shared" si="3263"/>
        <v>0.94465572996924463</v>
      </c>
      <c r="AL2620">
        <f t="shared" si="3242"/>
        <v>0.6</v>
      </c>
      <c r="AM2620">
        <f t="shared" si="3243"/>
        <v>942319.79999999993</v>
      </c>
      <c r="AN2620">
        <f t="shared" si="3276"/>
        <v>5642162.8726183036</v>
      </c>
      <c r="AO2620">
        <f t="shared" si="3277"/>
        <v>41624296</v>
      </c>
      <c r="AP2620">
        <f t="shared" si="3279"/>
        <v>0.13554974894033772</v>
      </c>
      <c r="AQ2620">
        <f t="shared" si="3280"/>
        <v>2026.6086541743705</v>
      </c>
      <c r="AR2620">
        <f t="shared" si="3281"/>
        <v>2030.9495262048576</v>
      </c>
      <c r="AS2620">
        <f t="shared" si="3282"/>
        <v>2012.4007895739276</v>
      </c>
      <c r="AT2620">
        <f t="shared" si="3283"/>
        <v>1990.9142577066561</v>
      </c>
      <c r="AU2620">
        <f t="shared" si="3284"/>
        <v>2007.7290308154484</v>
      </c>
      <c r="AV2620">
        <f t="shared" si="3285"/>
        <v>1978.3908474151822</v>
      </c>
      <c r="AW2620">
        <f t="shared" si="3286"/>
        <v>29.338183400266189</v>
      </c>
      <c r="AX2620">
        <f t="shared" si="3313"/>
        <v>27.72407665955722</v>
      </c>
      <c r="AY2620">
        <f t="shared" si="3287"/>
        <v>1.6141067407089693</v>
      </c>
      <c r="AZ2620">
        <f t="shared" si="3244"/>
        <v>2040</v>
      </c>
      <c r="BA2620">
        <f t="shared" si="3245"/>
        <v>3203887320</v>
      </c>
      <c r="BB2620">
        <f t="shared" si="3248"/>
        <v>3203887320</v>
      </c>
      <c r="BC2620">
        <f t="shared" si="3249"/>
        <v>0</v>
      </c>
      <c r="BD2620">
        <f t="shared" si="3264"/>
        <v>50876855841.383224</v>
      </c>
      <c r="BE2620">
        <f t="shared" si="3265"/>
        <v>5859140839.7569542</v>
      </c>
      <c r="BF2620">
        <f t="shared" si="3266"/>
        <v>8.6833304118857253</v>
      </c>
      <c r="BG2620">
        <f t="shared" si="3267"/>
        <v>89.672974509136253</v>
      </c>
      <c r="BH2620">
        <f t="shared" si="3288"/>
        <v>265396194</v>
      </c>
      <c r="BI2620">
        <f t="shared" si="3289"/>
        <v>1.4829316178144105</v>
      </c>
      <c r="BJ2620">
        <f t="shared" si="3250"/>
        <v>690.00240000000304</v>
      </c>
      <c r="BK2620">
        <f t="shared" si="3290"/>
        <v>3.8818849654391773E-3</v>
      </c>
      <c r="BL2620">
        <f t="shared" si="3291"/>
        <v>1.0038818849654392</v>
      </c>
      <c r="BM2620">
        <f t="shared" si="3292"/>
        <v>19.669899665557274</v>
      </c>
      <c r="BN2620">
        <f t="shared" si="3293"/>
        <v>2038.5</v>
      </c>
      <c r="BO2620">
        <f t="shared" si="3252"/>
        <v>2021.6900024000001</v>
      </c>
      <c r="BP2620">
        <f t="shared" si="3294"/>
        <v>1977.8338299411766</v>
      </c>
      <c r="BQ2620">
        <f t="shared" si="3295"/>
        <v>43.856172458823494</v>
      </c>
      <c r="BR2620">
        <f t="shared" si="3296"/>
        <v>68.65002400000003</v>
      </c>
      <c r="BS2620">
        <f t="shared" si="3297"/>
        <v>65</v>
      </c>
      <c r="BT2620">
        <f t="shared" si="3298"/>
        <v>65.199951000000056</v>
      </c>
      <c r="BU2620">
        <f t="shared" si="3299"/>
        <v>55.09997599999997</v>
      </c>
      <c r="BV2620">
        <f t="shared" si="3300"/>
        <v>2029.3999918666666</v>
      </c>
      <c r="BW2620">
        <f t="shared" si="3301"/>
        <v>2027.0452299523809</v>
      </c>
      <c r="BX2620">
        <f t="shared" si="3302"/>
        <v>2019.1081787090907</v>
      </c>
      <c r="BY2620">
        <f t="shared" si="3303"/>
        <v>2000.7540440428572</v>
      </c>
      <c r="BZ2620">
        <f t="shared" si="3304"/>
        <v>2046</v>
      </c>
      <c r="CA2620">
        <f t="shared" si="3305"/>
        <v>1966</v>
      </c>
      <c r="CB2620">
        <f t="shared" si="3306"/>
        <v>2016.0204890233333</v>
      </c>
      <c r="CC2620">
        <f t="shared" si="3307"/>
        <v>2013.2809654638888</v>
      </c>
      <c r="CD2620">
        <f t="shared" si="3308"/>
        <v>1995.3493720762701</v>
      </c>
      <c r="CE2620">
        <f t="shared" si="3309"/>
        <v>1965.124605966324</v>
      </c>
      <c r="CF2620">
        <f t="shared" si="3310"/>
        <v>2035.099976</v>
      </c>
      <c r="CG2620">
        <f t="shared" si="3311"/>
        <v>2038</v>
      </c>
      <c r="CH2620">
        <f t="shared" si="3312"/>
        <v>2020.3000489999999</v>
      </c>
    </row>
    <row r="2621" spans="1:86">
      <c r="A2621" s="1">
        <v>43339</v>
      </c>
      <c r="B2621">
        <v>2043</v>
      </c>
      <c r="C2621">
        <v>2059</v>
      </c>
      <c r="D2621">
        <v>2035</v>
      </c>
      <c r="E2621">
        <v>2050.8999020000001</v>
      </c>
      <c r="F2621">
        <v>1532702</v>
      </c>
      <c r="G2621">
        <f t="shared" si="3246"/>
        <v>498115.63293368084</v>
      </c>
      <c r="H2621">
        <f t="shared" si="3274"/>
        <v>10161569.796946697</v>
      </c>
      <c r="I2621">
        <f t="shared" si="3247"/>
        <v>2046.9749755</v>
      </c>
      <c r="J2621">
        <f t="shared" si="3254"/>
        <v>2046.9749755</v>
      </c>
      <c r="K2621">
        <f t="shared" si="3255"/>
        <v>1985.6499939999999</v>
      </c>
      <c r="L2621">
        <f t="shared" si="3256"/>
        <v>1</v>
      </c>
      <c r="M2621">
        <f t="shared" si="3257"/>
        <v>10</v>
      </c>
      <c r="N2621">
        <f t="shared" si="3258"/>
        <v>90</v>
      </c>
      <c r="O2621">
        <f t="shared" si="3259"/>
        <v>0</v>
      </c>
      <c r="P2621">
        <f t="shared" si="3234"/>
        <v>24</v>
      </c>
      <c r="Q2621">
        <f t="shared" si="3235"/>
        <v>8.100097999999889</v>
      </c>
      <c r="R2621">
        <f t="shared" si="3236"/>
        <v>15.899902000000111</v>
      </c>
      <c r="S2621">
        <f t="shared" si="3237"/>
        <v>24</v>
      </c>
      <c r="T2621">
        <f t="shared" si="3273"/>
        <v>24.253293506991124</v>
      </c>
      <c r="U2621">
        <f t="shared" si="3238"/>
        <v>13</v>
      </c>
      <c r="V2621">
        <f t="shared" si="3239"/>
        <v>-17</v>
      </c>
      <c r="W2621">
        <f t="shared" si="3240"/>
        <v>13</v>
      </c>
      <c r="X2621">
        <f t="shared" si="3241"/>
        <v>0</v>
      </c>
      <c r="Y2621">
        <f t="shared" si="3271"/>
        <v>7.954534404371624</v>
      </c>
      <c r="Z2621">
        <f t="shared" si="3272"/>
        <v>1.8672024607495661</v>
      </c>
      <c r="AA2621">
        <f t="shared" si="3268"/>
        <v>32.797749312185964</v>
      </c>
      <c r="AB2621">
        <f t="shared" si="3269"/>
        <v>7.6987583571333786</v>
      </c>
      <c r="AC2621">
        <f t="shared" si="3270"/>
        <v>61.978161573838364</v>
      </c>
      <c r="AD2621">
        <f t="shared" si="3278"/>
        <v>41.396426294440339</v>
      </c>
      <c r="AE2621">
        <f t="shared" si="3251"/>
        <v>2031.3199706</v>
      </c>
      <c r="AF2621">
        <f t="shared" si="3253"/>
        <v>2028.2249755</v>
      </c>
      <c r="AG2621">
        <f t="shared" si="3275"/>
        <v>1989.9399902499997</v>
      </c>
      <c r="AH2621">
        <f t="shared" si="3260"/>
        <v>2017.4649902000001</v>
      </c>
      <c r="AI2621">
        <f t="shared" si="3261"/>
        <v>2053.9457937566531</v>
      </c>
      <c r="AJ2621">
        <f t="shared" si="3262"/>
        <v>1980.9841866433469</v>
      </c>
      <c r="AK2621">
        <f t="shared" si="3263"/>
        <v>0.95825349965327888</v>
      </c>
      <c r="AL2621">
        <f t="shared" si="3242"/>
        <v>0.32499183333334258</v>
      </c>
      <c r="AM2621">
        <f t="shared" si="3243"/>
        <v>498115.63293368084</v>
      </c>
      <c r="AN2621">
        <f t="shared" si="3276"/>
        <v>7393880.9917795379</v>
      </c>
      <c r="AO2621">
        <f t="shared" si="3277"/>
        <v>39653962</v>
      </c>
      <c r="AP2621">
        <f t="shared" si="3279"/>
        <v>0.18646008163773239</v>
      </c>
      <c r="AQ2621">
        <f t="shared" si="3280"/>
        <v>2034.8676784350846</v>
      </c>
      <c r="AR2621">
        <f t="shared" si="3281"/>
        <v>2041.8508972714733</v>
      </c>
      <c r="AS2621">
        <f t="shared" si="3282"/>
        <v>2019.3306298106206</v>
      </c>
      <c r="AT2621">
        <f t="shared" si="3283"/>
        <v>1996.3129656930571</v>
      </c>
      <c r="AU2621">
        <f t="shared" si="3284"/>
        <v>2014.2046614931312</v>
      </c>
      <c r="AV2621">
        <f t="shared" si="3285"/>
        <v>1983.4664812361195</v>
      </c>
      <c r="AW2621">
        <f t="shared" si="3286"/>
        <v>30.738180257011663</v>
      </c>
      <c r="AX2621">
        <f t="shared" si="3313"/>
        <v>28.326897379048109</v>
      </c>
      <c r="AY2621">
        <f t="shared" si="3287"/>
        <v>2.4112828779635542</v>
      </c>
      <c r="AZ2621">
        <f t="shared" si="3244"/>
        <v>2048.2999673333334</v>
      </c>
      <c r="BA2621">
        <f t="shared" si="3245"/>
        <v>3139433456.5317349</v>
      </c>
      <c r="BB2621">
        <f t="shared" si="3248"/>
        <v>3139433456.5317349</v>
      </c>
      <c r="BC2621">
        <f t="shared" si="3249"/>
        <v>0</v>
      </c>
      <c r="BD2621">
        <f t="shared" si="3264"/>
        <v>51047167545.248299</v>
      </c>
      <c r="BE2621">
        <f t="shared" si="3265"/>
        <v>5859140839.7569542</v>
      </c>
      <c r="BF2621">
        <f t="shared" si="3266"/>
        <v>8.7123981043210108</v>
      </c>
      <c r="BG2621">
        <f t="shared" si="3267"/>
        <v>89.703881685460317</v>
      </c>
      <c r="BH2621">
        <f t="shared" si="3288"/>
        <v>266928896</v>
      </c>
      <c r="BI2621">
        <f t="shared" si="3289"/>
        <v>1.5497201766603723</v>
      </c>
      <c r="BJ2621">
        <f t="shared" si="3250"/>
        <v>689.9902000000111</v>
      </c>
      <c r="BK2621">
        <f t="shared" si="3290"/>
        <v>3.866814488497362E-3</v>
      </c>
      <c r="BL2621">
        <f t="shared" si="3291"/>
        <v>1.0038668144884975</v>
      </c>
      <c r="BM2621">
        <f t="shared" si="3292"/>
        <v>19.227071685352964</v>
      </c>
      <c r="BN2621">
        <f t="shared" si="3293"/>
        <v>2047</v>
      </c>
      <c r="BO2621">
        <f t="shared" si="3252"/>
        <v>2028.5</v>
      </c>
      <c r="BP2621">
        <f t="shared" si="3294"/>
        <v>1982.1183884117645</v>
      </c>
      <c r="BQ2621">
        <f t="shared" si="3295"/>
        <v>46.381611588235501</v>
      </c>
      <c r="BR2621">
        <f t="shared" si="3296"/>
        <v>57.799926000000141</v>
      </c>
      <c r="BS2621">
        <f t="shared" si="3297"/>
        <v>62.949951000000056</v>
      </c>
      <c r="BT2621">
        <f t="shared" si="3298"/>
        <v>62.5</v>
      </c>
      <c r="BU2621">
        <f t="shared" si="3299"/>
        <v>62.050048999999944</v>
      </c>
      <c r="BV2621">
        <f t="shared" si="3300"/>
        <v>2038.4699624666669</v>
      </c>
      <c r="BW2621">
        <f t="shared" si="3301"/>
        <v>2035.542823333333</v>
      </c>
      <c r="BX2621">
        <f t="shared" si="3302"/>
        <v>2026.579070418182</v>
      </c>
      <c r="BY2621">
        <f t="shared" si="3303"/>
        <v>2006.9702258809525</v>
      </c>
      <c r="BZ2621">
        <f t="shared" si="3304"/>
        <v>2059</v>
      </c>
      <c r="CA2621">
        <f t="shared" si="3305"/>
        <v>1972.0500489999999</v>
      </c>
      <c r="CB2621">
        <f t="shared" si="3306"/>
        <v>2020.4789761033335</v>
      </c>
      <c r="CC2621">
        <f t="shared" si="3307"/>
        <v>2018.0545701027777</v>
      </c>
      <c r="CD2621">
        <f t="shared" si="3308"/>
        <v>2004.6090186583333</v>
      </c>
      <c r="CE2621">
        <f t="shared" si="3309"/>
        <v>1965.1247428496474</v>
      </c>
      <c r="CF2621">
        <f t="shared" si="3310"/>
        <v>2043</v>
      </c>
      <c r="CG2621">
        <f t="shared" si="3311"/>
        <v>2046</v>
      </c>
      <c r="CH2621">
        <f t="shared" si="3312"/>
        <v>2031</v>
      </c>
    </row>
    <row r="2622" spans="1:86">
      <c r="A2622" s="1">
        <v>43340</v>
      </c>
      <c r="B2622">
        <v>2055</v>
      </c>
      <c r="C2622">
        <v>2072</v>
      </c>
      <c r="D2622">
        <v>2052</v>
      </c>
      <c r="E2622">
        <v>2069.1999510000001</v>
      </c>
      <c r="F2622">
        <v>1987983</v>
      </c>
      <c r="G2622">
        <f t="shared" si="3246"/>
        <v>1431338.018883311</v>
      </c>
      <c r="H2622">
        <f t="shared" si="3274"/>
        <v>11592907.815830007</v>
      </c>
      <c r="I2622">
        <f t="shared" si="3247"/>
        <v>2062.0499877500001</v>
      </c>
      <c r="J2622">
        <f t="shared" si="3254"/>
        <v>2062.0499877500001</v>
      </c>
      <c r="K2622">
        <f t="shared" si="3255"/>
        <v>1998.05001825</v>
      </c>
      <c r="L2622">
        <f t="shared" si="3256"/>
        <v>1</v>
      </c>
      <c r="M2622">
        <f t="shared" si="3257"/>
        <v>10</v>
      </c>
      <c r="N2622">
        <f t="shared" si="3258"/>
        <v>90</v>
      </c>
      <c r="O2622">
        <f t="shared" si="3259"/>
        <v>0</v>
      </c>
      <c r="P2622">
        <f t="shared" si="3234"/>
        <v>20</v>
      </c>
      <c r="Q2622">
        <f t="shared" si="3235"/>
        <v>2.8000489999999445</v>
      </c>
      <c r="R2622">
        <f t="shared" si="3236"/>
        <v>17.199951000000056</v>
      </c>
      <c r="S2622">
        <f t="shared" si="3237"/>
        <v>20</v>
      </c>
      <c r="T2622">
        <f t="shared" si="3273"/>
        <v>23.949486827920332</v>
      </c>
      <c r="U2622">
        <f t="shared" si="3238"/>
        <v>4.600097999999889</v>
      </c>
      <c r="V2622">
        <f t="shared" si="3239"/>
        <v>6.4000240000000304</v>
      </c>
      <c r="W2622">
        <f t="shared" si="3240"/>
        <v>0</v>
      </c>
      <c r="X2622">
        <f t="shared" si="3241"/>
        <v>6.4000240000000304</v>
      </c>
      <c r="Y2622">
        <f t="shared" si="3271"/>
        <v>7.3863533754879365</v>
      </c>
      <c r="Z2622">
        <f t="shared" si="3272"/>
        <v>2.1909754278388851</v>
      </c>
      <c r="AA2622">
        <f t="shared" si="3268"/>
        <v>30.841384738469301</v>
      </c>
      <c r="AB2622">
        <f t="shared" si="3269"/>
        <v>9.1483188912617717</v>
      </c>
      <c r="AC2622">
        <f t="shared" si="3270"/>
        <v>54.246628202264105</v>
      </c>
      <c r="AD2622">
        <f t="shared" si="3278"/>
        <v>43.630210268352812</v>
      </c>
      <c r="AE2622">
        <f t="shared" si="3251"/>
        <v>2043.1699705999999</v>
      </c>
      <c r="AF2622">
        <f t="shared" si="3253"/>
        <v>2037.6333006666666</v>
      </c>
      <c r="AG2622">
        <f t="shared" si="3275"/>
        <v>1996.2124878</v>
      </c>
      <c r="AH2622">
        <f t="shared" si="3260"/>
        <v>2025.0749876999998</v>
      </c>
      <c r="AI2622">
        <f t="shared" si="3261"/>
        <v>2069.0333962375184</v>
      </c>
      <c r="AJ2622">
        <f t="shared" si="3262"/>
        <v>1981.1165791624812</v>
      </c>
      <c r="AK2622">
        <f t="shared" si="3263"/>
        <v>1.0018944585122942</v>
      </c>
      <c r="AL2622">
        <f t="shared" si="3242"/>
        <v>0.71999510000000555</v>
      </c>
      <c r="AM2622">
        <f t="shared" si="3243"/>
        <v>1431338.018883311</v>
      </c>
      <c r="AN2622">
        <f t="shared" si="3276"/>
        <v>10282840.51254615</v>
      </c>
      <c r="AO2622">
        <f t="shared" si="3277"/>
        <v>39607968</v>
      </c>
      <c r="AP2622">
        <f t="shared" si="3279"/>
        <v>0.25961545193497809</v>
      </c>
      <c r="AQ2622">
        <f t="shared" si="3280"/>
        <v>2046.5406511071558</v>
      </c>
      <c r="AR2622">
        <f t="shared" si="3281"/>
        <v>2050.4433915491036</v>
      </c>
      <c r="AS2622">
        <f t="shared" si="3282"/>
        <v>2028.3071076247088</v>
      </c>
      <c r="AT2622">
        <f t="shared" si="3283"/>
        <v>2002.872794370682</v>
      </c>
      <c r="AU2622">
        <f t="shared" si="3284"/>
        <v>2022.4539549191616</v>
      </c>
      <c r="AV2622">
        <f t="shared" si="3285"/>
        <v>1989.4678241195911</v>
      </c>
      <c r="AW2622">
        <f t="shared" si="3286"/>
        <v>32.986130799570446</v>
      </c>
      <c r="AX2622">
        <f t="shared" si="3313"/>
        <v>29.258744063152577</v>
      </c>
      <c r="AY2622">
        <f t="shared" si="3287"/>
        <v>3.7273867364178699</v>
      </c>
      <c r="AZ2622">
        <f t="shared" si="3244"/>
        <v>2064.3999836666667</v>
      </c>
      <c r="BA2622">
        <f t="shared" si="3245"/>
        <v>4103992072.7296109</v>
      </c>
      <c r="BB2622">
        <f t="shared" si="3248"/>
        <v>4103992072.7296109</v>
      </c>
      <c r="BC2622">
        <f t="shared" si="3249"/>
        <v>0</v>
      </c>
      <c r="BD2622">
        <f t="shared" si="3264"/>
        <v>52113859037.727913</v>
      </c>
      <c r="BE2622">
        <f t="shared" si="3265"/>
        <v>5859140839.7569542</v>
      </c>
      <c r="BF2622">
        <f t="shared" si="3266"/>
        <v>8.8944540612697871</v>
      </c>
      <c r="BG2622">
        <f t="shared" si="3267"/>
        <v>89.893328183569665</v>
      </c>
      <c r="BH2622">
        <f t="shared" si="3288"/>
        <v>268916879</v>
      </c>
      <c r="BI2622">
        <f t="shared" si="3289"/>
        <v>1.6580379134388847</v>
      </c>
      <c r="BJ2622">
        <f t="shared" si="3250"/>
        <v>1730.0048999999944</v>
      </c>
      <c r="BK2622">
        <f t="shared" si="3290"/>
        <v>8.9229362106624851E-3</v>
      </c>
      <c r="BL2622">
        <f t="shared" si="3291"/>
        <v>1.0089229362106624</v>
      </c>
      <c r="BM2622">
        <f t="shared" si="3292"/>
        <v>23.168115549114297</v>
      </c>
      <c r="BN2622">
        <f t="shared" si="3293"/>
        <v>2062</v>
      </c>
      <c r="BO2622">
        <f t="shared" si="3252"/>
        <v>2038.1300048999997</v>
      </c>
      <c r="BP2622">
        <f t="shared" si="3294"/>
        <v>1986.8698586470589</v>
      </c>
      <c r="BQ2622">
        <f t="shared" si="3295"/>
        <v>51.260146252940785</v>
      </c>
      <c r="BR2622">
        <f t="shared" si="3296"/>
        <v>69.049927000000025</v>
      </c>
      <c r="BS2622">
        <f t="shared" si="3297"/>
        <v>62</v>
      </c>
      <c r="BT2622">
        <f t="shared" si="3298"/>
        <v>67.75</v>
      </c>
      <c r="BU2622">
        <f t="shared" si="3299"/>
        <v>57.199951000000056</v>
      </c>
      <c r="BV2622">
        <f t="shared" si="3300"/>
        <v>2051.0966226</v>
      </c>
      <c r="BW2622">
        <f t="shared" si="3301"/>
        <v>2047.2499591904761</v>
      </c>
      <c r="BX2622">
        <f t="shared" si="3302"/>
        <v>2035.9854269272728</v>
      </c>
      <c r="BY2622">
        <f t="shared" si="3303"/>
        <v>2014.5187935714289</v>
      </c>
      <c r="BZ2622">
        <f t="shared" si="3304"/>
        <v>2072</v>
      </c>
      <c r="CA2622">
        <f t="shared" si="3305"/>
        <v>1982.400024</v>
      </c>
      <c r="CB2622">
        <f t="shared" si="3306"/>
        <v>2031.1548273533335</v>
      </c>
      <c r="CC2622">
        <f t="shared" si="3307"/>
        <v>2023.3380301972222</v>
      </c>
      <c r="CD2622">
        <f t="shared" si="3308"/>
        <v>2010.2142502583333</v>
      </c>
      <c r="CE2622">
        <f t="shared" si="3309"/>
        <v>1969.6714033559724</v>
      </c>
      <c r="CF2622">
        <f t="shared" si="3310"/>
        <v>2050.8999020000001</v>
      </c>
      <c r="CG2622">
        <f t="shared" si="3311"/>
        <v>2059</v>
      </c>
      <c r="CH2622">
        <f t="shared" si="3312"/>
        <v>2035</v>
      </c>
    </row>
    <row r="2623" spans="1:86">
      <c r="A2623" s="1">
        <v>43341</v>
      </c>
      <c r="B2623">
        <v>2072.5</v>
      </c>
      <c r="C2623">
        <v>2076.6000979999999</v>
      </c>
      <c r="D2623">
        <v>2045.599976</v>
      </c>
      <c r="E2623">
        <v>2072</v>
      </c>
      <c r="F2623">
        <v>1525867</v>
      </c>
      <c r="G2623">
        <f t="shared" si="3246"/>
        <v>1073021.1863631471</v>
      </c>
      <c r="H2623">
        <f t="shared" si="3274"/>
        <v>12665929.002193155</v>
      </c>
      <c r="I2623">
        <f t="shared" si="3247"/>
        <v>2066.6750185000001</v>
      </c>
      <c r="J2623">
        <f t="shared" si="3254"/>
        <v>2066.6750185000001</v>
      </c>
      <c r="K2623">
        <f t="shared" si="3255"/>
        <v>2000.6375122499999</v>
      </c>
      <c r="L2623">
        <f t="shared" si="3256"/>
        <v>1</v>
      </c>
      <c r="M2623">
        <f t="shared" si="3257"/>
        <v>10</v>
      </c>
      <c r="N2623">
        <f t="shared" si="3258"/>
        <v>90</v>
      </c>
      <c r="O2623">
        <f t="shared" si="3259"/>
        <v>0</v>
      </c>
      <c r="P2623">
        <f t="shared" si="3234"/>
        <v>31.000121999999919</v>
      </c>
      <c r="Q2623">
        <f t="shared" si="3235"/>
        <v>4.600097999999889</v>
      </c>
      <c r="R2623">
        <f t="shared" si="3236"/>
        <v>26.40002400000003</v>
      </c>
      <c r="S2623">
        <f t="shared" si="3237"/>
        <v>31.000121999999919</v>
      </c>
      <c r="T2623">
        <f t="shared" si="3273"/>
        <v>24.453103625926015</v>
      </c>
      <c r="U2623">
        <f t="shared" si="3238"/>
        <v>8.399902000000111</v>
      </c>
      <c r="V2623">
        <f t="shared" si="3239"/>
        <v>-19.90002400000003</v>
      </c>
      <c r="W2623">
        <f t="shared" si="3240"/>
        <v>8.399902000000111</v>
      </c>
      <c r="X2623">
        <f t="shared" si="3241"/>
        <v>0</v>
      </c>
      <c r="Y2623">
        <f t="shared" si="3271"/>
        <v>7.4587497058102343</v>
      </c>
      <c r="Z2623">
        <f t="shared" si="3272"/>
        <v>2.0344771829932506</v>
      </c>
      <c r="AA2623">
        <f t="shared" si="3268"/>
        <v>30.502261880173826</v>
      </c>
      <c r="AB2623">
        <f t="shared" si="3269"/>
        <v>8.3199139631348409</v>
      </c>
      <c r="AC2623">
        <f t="shared" si="3270"/>
        <v>57.138342803272579</v>
      </c>
      <c r="AD2623">
        <f t="shared" si="3278"/>
        <v>46.070545285194463</v>
      </c>
      <c r="AE2623">
        <f t="shared" si="3251"/>
        <v>2054.0399658000001</v>
      </c>
      <c r="AF2623">
        <f t="shared" si="3253"/>
        <v>2047.9749755</v>
      </c>
      <c r="AG2623">
        <f t="shared" si="3275"/>
        <v>2002.5824889999999</v>
      </c>
      <c r="AH2623">
        <f t="shared" si="3260"/>
        <v>2032.2599852999999</v>
      </c>
      <c r="AI2623">
        <f t="shared" si="3261"/>
        <v>2080.8205259133911</v>
      </c>
      <c r="AJ2623">
        <f t="shared" si="3262"/>
        <v>1983.6994446866088</v>
      </c>
      <c r="AK2623">
        <f t="shared" si="3263"/>
        <v>0.90918011000315446</v>
      </c>
      <c r="AL2623">
        <f t="shared" si="3242"/>
        <v>0.70322065184131199</v>
      </c>
      <c r="AM2623">
        <f t="shared" si="3243"/>
        <v>1073021.1863631471</v>
      </c>
      <c r="AN2623">
        <f t="shared" si="3276"/>
        <v>11154620.473527355</v>
      </c>
      <c r="AO2623">
        <f t="shared" si="3277"/>
        <v>39554584</v>
      </c>
      <c r="AP2623">
        <f t="shared" si="3279"/>
        <v>0.28200575876432815</v>
      </c>
      <c r="AQ2623">
        <f t="shared" si="3280"/>
        <v>2055.196829730723</v>
      </c>
      <c r="AR2623">
        <f t="shared" si="3281"/>
        <v>2059.5509970276089</v>
      </c>
      <c r="AS2623">
        <f t="shared" si="3282"/>
        <v>2036.1718282522613</v>
      </c>
      <c r="AT2623">
        <f t="shared" si="3283"/>
        <v>2009.0942428773205</v>
      </c>
      <c r="AU2623">
        <f t="shared" si="3284"/>
        <v>2029.8858616812872</v>
      </c>
      <c r="AV2623">
        <f t="shared" si="3285"/>
        <v>1995.2450764312198</v>
      </c>
      <c r="AW2623">
        <f t="shared" si="3286"/>
        <v>34.640785250067438</v>
      </c>
      <c r="AX2623">
        <f t="shared" si="3313"/>
        <v>30.335152300535547</v>
      </c>
      <c r="AY2623">
        <f t="shared" si="3287"/>
        <v>4.3056329495318906</v>
      </c>
      <c r="AZ2623">
        <f t="shared" si="3244"/>
        <v>2064.733358</v>
      </c>
      <c r="BA2623">
        <f t="shared" si="3245"/>
        <v>3150508494.7713861</v>
      </c>
      <c r="BB2623">
        <f t="shared" si="3248"/>
        <v>3150508494.7713861</v>
      </c>
      <c r="BC2623">
        <f t="shared" si="3249"/>
        <v>0</v>
      </c>
      <c r="BD2623">
        <f t="shared" si="3264"/>
        <v>55264367532.499298</v>
      </c>
      <c r="BE2623">
        <f t="shared" si="3265"/>
        <v>3193981199.7569547</v>
      </c>
      <c r="BF2623">
        <f t="shared" si="3266"/>
        <v>17.302658993955454</v>
      </c>
      <c r="BG2623">
        <f t="shared" si="3267"/>
        <v>94.536313000585025</v>
      </c>
      <c r="BH2623">
        <f t="shared" si="3288"/>
        <v>270442746</v>
      </c>
      <c r="BI2623">
        <f t="shared" si="3289"/>
        <v>1.7361669330379914</v>
      </c>
      <c r="BJ2623">
        <f t="shared" si="3250"/>
        <v>180.00489999999445</v>
      </c>
      <c r="BK2623">
        <f t="shared" si="3290"/>
        <v>1.3532036856306422E-3</v>
      </c>
      <c r="BL2623">
        <f t="shared" si="3291"/>
        <v>1.0013532036856307</v>
      </c>
      <c r="BM2623">
        <f t="shared" si="3292"/>
        <v>25.593652124570973</v>
      </c>
      <c r="BN2623">
        <f t="shared" si="3293"/>
        <v>2061.1000370000002</v>
      </c>
      <c r="BO2623">
        <f t="shared" si="3252"/>
        <v>2047.5500122999997</v>
      </c>
      <c r="BP2623">
        <f t="shared" si="3294"/>
        <v>1992.0544182058823</v>
      </c>
      <c r="BQ2623">
        <f t="shared" si="3295"/>
        <v>55.49559409411745</v>
      </c>
      <c r="BR2623">
        <f t="shared" si="3296"/>
        <v>68.449951000000056</v>
      </c>
      <c r="BS2623">
        <f t="shared" si="3297"/>
        <v>63.199951999999939</v>
      </c>
      <c r="BT2623">
        <f t="shared" si="3298"/>
        <v>52.000121999999919</v>
      </c>
      <c r="BU2623">
        <f t="shared" si="3299"/>
        <v>80.5</v>
      </c>
      <c r="BV2623">
        <f t="shared" si="3300"/>
        <v>2060.7066324000002</v>
      </c>
      <c r="BW2623">
        <f t="shared" si="3301"/>
        <v>2057.0690161428574</v>
      </c>
      <c r="BX2623">
        <f t="shared" si="3302"/>
        <v>2044.5172473454543</v>
      </c>
      <c r="BY2623">
        <f t="shared" si="3303"/>
        <v>2021.7366518761905</v>
      </c>
      <c r="BZ2623">
        <f t="shared" si="3304"/>
        <v>2076.6000979999999</v>
      </c>
      <c r="CA2623">
        <f t="shared" si="3305"/>
        <v>1982.400024</v>
      </c>
      <c r="CB2623">
        <f t="shared" si="3306"/>
        <v>2044.1479692766666</v>
      </c>
      <c r="CC2623">
        <f t="shared" si="3307"/>
        <v>2033.9581853777779</v>
      </c>
      <c r="CD2623">
        <f t="shared" si="3308"/>
        <v>2015.3014852937304</v>
      </c>
      <c r="CE2623">
        <f t="shared" si="3309"/>
        <v>1974.9771879666332</v>
      </c>
      <c r="CF2623">
        <f t="shared" si="3310"/>
        <v>2069.1999510000001</v>
      </c>
      <c r="CG2623">
        <f t="shared" si="3311"/>
        <v>2072</v>
      </c>
      <c r="CH2623">
        <f t="shared" si="3312"/>
        <v>2052</v>
      </c>
    </row>
    <row r="2624" spans="1:86">
      <c r="A2624" s="1">
        <v>43342</v>
      </c>
      <c r="B2624">
        <v>2068</v>
      </c>
      <c r="C2624">
        <v>2085</v>
      </c>
      <c r="D2624">
        <v>2065.5</v>
      </c>
      <c r="E2624">
        <v>2082.3999020000001</v>
      </c>
      <c r="F2624">
        <v>2408020</v>
      </c>
      <c r="G2624">
        <f t="shared" si="3246"/>
        <v>1765857.1296451557</v>
      </c>
      <c r="H2624">
        <f t="shared" si="3274"/>
        <v>14431786.131838311</v>
      </c>
      <c r="I2624">
        <f t="shared" si="3247"/>
        <v>2075.2249755000003</v>
      </c>
      <c r="J2624">
        <f t="shared" si="3254"/>
        <v>2075.2249755000003</v>
      </c>
      <c r="K2624">
        <f t="shared" si="3255"/>
        <v>2005.9625245</v>
      </c>
      <c r="L2624">
        <f t="shared" si="3256"/>
        <v>1</v>
      </c>
      <c r="M2624">
        <f t="shared" si="3257"/>
        <v>10</v>
      </c>
      <c r="N2624">
        <f t="shared" si="3258"/>
        <v>90</v>
      </c>
      <c r="O2624">
        <f t="shared" si="3259"/>
        <v>0</v>
      </c>
      <c r="P2624">
        <f t="shared" si="3234"/>
        <v>19.5</v>
      </c>
      <c r="Q2624">
        <f t="shared" si="3235"/>
        <v>2.600097999999889</v>
      </c>
      <c r="R2624">
        <f t="shared" si="3236"/>
        <v>16.899902000000111</v>
      </c>
      <c r="S2624">
        <f t="shared" si="3237"/>
        <v>19.5</v>
      </c>
      <c r="T2624">
        <f t="shared" si="3273"/>
        <v>24.099310509788442</v>
      </c>
      <c r="U2624">
        <f t="shared" si="3238"/>
        <v>7</v>
      </c>
      <c r="V2624">
        <f t="shared" si="3239"/>
        <v>-8.5</v>
      </c>
      <c r="W2624">
        <f t="shared" si="3240"/>
        <v>7</v>
      </c>
      <c r="X2624">
        <f t="shared" si="3241"/>
        <v>0</v>
      </c>
      <c r="Y2624">
        <f t="shared" si="3271"/>
        <v>7.4259818696809319</v>
      </c>
      <c r="Z2624">
        <f t="shared" si="3272"/>
        <v>1.8891573842080185</v>
      </c>
      <c r="AA2624">
        <f t="shared" si="3268"/>
        <v>30.814084355918453</v>
      </c>
      <c r="AB2624">
        <f t="shared" si="3269"/>
        <v>7.8390515921220967</v>
      </c>
      <c r="AC2624">
        <f t="shared" si="3270"/>
        <v>59.43898780859729</v>
      </c>
      <c r="AD2624">
        <f t="shared" si="3278"/>
        <v>48.586967613064402</v>
      </c>
      <c r="AE2624">
        <f t="shared" si="3251"/>
        <v>2063.4999510000002</v>
      </c>
      <c r="AF2624">
        <f t="shared" si="3253"/>
        <v>2058.7666218333338</v>
      </c>
      <c r="AG2624">
        <f t="shared" si="3275"/>
        <v>2009.6924865499998</v>
      </c>
      <c r="AH2624">
        <f t="shared" si="3260"/>
        <v>2040.1449706000003</v>
      </c>
      <c r="AI2624">
        <f t="shared" si="3261"/>
        <v>2092.9212385020019</v>
      </c>
      <c r="AJ2624">
        <f t="shared" si="3262"/>
        <v>1987.368702697999</v>
      </c>
      <c r="AK2624">
        <f t="shared" si="3263"/>
        <v>0.90032132888272354</v>
      </c>
      <c r="AL2624">
        <f t="shared" si="3242"/>
        <v>0.73332328205129349</v>
      </c>
      <c r="AM2624">
        <f t="shared" si="3243"/>
        <v>1765857.1296451557</v>
      </c>
      <c r="AN2624">
        <f t="shared" si="3276"/>
        <v>12293860.754261656</v>
      </c>
      <c r="AO2624">
        <f t="shared" si="3277"/>
        <v>39757801</v>
      </c>
      <c r="AP2624">
        <f t="shared" si="3279"/>
        <v>0.30921883114867582</v>
      </c>
      <c r="AQ2624">
        <f t="shared" si="3280"/>
        <v>2064.4458743022774</v>
      </c>
      <c r="AR2624">
        <f t="shared" si="3281"/>
        <v>2064.9229349447405</v>
      </c>
      <c r="AS2624">
        <f t="shared" si="3282"/>
        <v>2044.4928815268543</v>
      </c>
      <c r="AT2624">
        <f t="shared" si="3283"/>
        <v>2015.6917521983617</v>
      </c>
      <c r="AU2624">
        <f t="shared" si="3284"/>
        <v>2037.7629677290943</v>
      </c>
      <c r="AV2624">
        <f t="shared" si="3285"/>
        <v>2001.3459142210345</v>
      </c>
      <c r="AW2624">
        <f t="shared" si="3286"/>
        <v>36.41705350805978</v>
      </c>
      <c r="AX2624">
        <f t="shared" si="3313"/>
        <v>31.551532542040395</v>
      </c>
      <c r="AY2624">
        <f t="shared" si="3287"/>
        <v>4.8655209660193854</v>
      </c>
      <c r="AZ2624">
        <f t="shared" si="3244"/>
        <v>2077.6333006666669</v>
      </c>
      <c r="BA2624">
        <f t="shared" si="3245"/>
        <v>5002982540.6713467</v>
      </c>
      <c r="BB2624">
        <f t="shared" si="3248"/>
        <v>5002982540.6713467</v>
      </c>
      <c r="BC2624">
        <f t="shared" si="3249"/>
        <v>0</v>
      </c>
      <c r="BD2624">
        <f t="shared" si="3264"/>
        <v>57674792989.491295</v>
      </c>
      <c r="BE2624">
        <f t="shared" si="3265"/>
        <v>3193981199.7569547</v>
      </c>
      <c r="BF2624">
        <f t="shared" si="3266"/>
        <v>18.057336403194874</v>
      </c>
      <c r="BG2624">
        <f t="shared" si="3267"/>
        <v>94.752676980439119</v>
      </c>
      <c r="BH2624">
        <f t="shared" si="3288"/>
        <v>272850766</v>
      </c>
      <c r="BI2624">
        <f t="shared" si="3289"/>
        <v>1.8196281437051856</v>
      </c>
      <c r="BJ2624">
        <f t="shared" si="3250"/>
        <v>939.9902000000111</v>
      </c>
      <c r="BK2624">
        <f t="shared" si="3290"/>
        <v>5.0192577220077757E-3</v>
      </c>
      <c r="BL2624">
        <f t="shared" si="3291"/>
        <v>1.0050192577220078</v>
      </c>
      <c r="BM2624">
        <f t="shared" si="3292"/>
        <v>27.81553549559046</v>
      </c>
      <c r="BN2624">
        <f t="shared" si="3293"/>
        <v>2075.25</v>
      </c>
      <c r="BO2624">
        <f t="shared" si="3252"/>
        <v>2056.7700073999999</v>
      </c>
      <c r="BP2624">
        <f t="shared" si="3294"/>
        <v>1995.8536825588235</v>
      </c>
      <c r="BQ2624">
        <f t="shared" si="3295"/>
        <v>60.916324841176447</v>
      </c>
      <c r="BR2624">
        <f t="shared" si="3296"/>
        <v>73.899902000000111</v>
      </c>
      <c r="BS2624">
        <f t="shared" si="3297"/>
        <v>70.5</v>
      </c>
      <c r="BT2624">
        <f t="shared" si="3298"/>
        <v>64.949951000000056</v>
      </c>
      <c r="BU2624">
        <f t="shared" si="3299"/>
        <v>67.699951000000056</v>
      </c>
      <c r="BV2624">
        <f t="shared" si="3300"/>
        <v>2070.1599444666667</v>
      </c>
      <c r="BW2624">
        <f t="shared" si="3301"/>
        <v>2066.9047094285716</v>
      </c>
      <c r="BX2624">
        <f t="shared" si="3302"/>
        <v>2053.6335958363638</v>
      </c>
      <c r="BY2624">
        <f t="shared" si="3303"/>
        <v>2029.3383102571431</v>
      </c>
      <c r="BZ2624">
        <f t="shared" si="3304"/>
        <v>2085</v>
      </c>
      <c r="CA2624">
        <f t="shared" si="3305"/>
        <v>1995</v>
      </c>
      <c r="CB2624">
        <f t="shared" si="3306"/>
        <v>2053.3182965833334</v>
      </c>
      <c r="CC2624">
        <f t="shared" si="3307"/>
        <v>2046.5844113694448</v>
      </c>
      <c r="CD2624">
        <f t="shared" si="3308"/>
        <v>2021.1569088962701</v>
      </c>
      <c r="CE2624">
        <f t="shared" si="3309"/>
        <v>1983.0522331950292</v>
      </c>
      <c r="CF2624">
        <f t="shared" si="3310"/>
        <v>2072</v>
      </c>
      <c r="CG2624">
        <f t="shared" si="3311"/>
        <v>2076.6000979999999</v>
      </c>
      <c r="CH2624">
        <f t="shared" si="3312"/>
        <v>2045.599976</v>
      </c>
    </row>
    <row r="2625" spans="1:86">
      <c r="A2625" s="1">
        <v>43343</v>
      </c>
      <c r="B2625">
        <v>2082.3000489999999</v>
      </c>
      <c r="C2625">
        <v>2092</v>
      </c>
      <c r="D2625">
        <v>2074</v>
      </c>
      <c r="E2625">
        <v>2078.3999020000001</v>
      </c>
      <c r="F2625">
        <v>2504554</v>
      </c>
      <c r="G2625">
        <f t="shared" si="3246"/>
        <v>-1280132.6495879691</v>
      </c>
      <c r="H2625">
        <f t="shared" si="3274"/>
        <v>13151653.482250342</v>
      </c>
      <c r="I2625">
        <f t="shared" si="3247"/>
        <v>2081.6749877499997</v>
      </c>
      <c r="J2625">
        <f t="shared" si="3254"/>
        <v>2081.6749877499997</v>
      </c>
      <c r="K2625">
        <f t="shared" si="3255"/>
        <v>2013.125</v>
      </c>
      <c r="L2625">
        <f t="shared" si="3256"/>
        <v>1</v>
      </c>
      <c r="M2625">
        <f t="shared" si="3257"/>
        <v>10</v>
      </c>
      <c r="N2625">
        <f t="shared" si="3258"/>
        <v>90</v>
      </c>
      <c r="O2625">
        <f t="shared" si="3259"/>
        <v>0</v>
      </c>
      <c r="P2625">
        <f t="shared" si="3234"/>
        <v>18</v>
      </c>
      <c r="Q2625">
        <f t="shared" si="3235"/>
        <v>13.600097999999889</v>
      </c>
      <c r="R2625">
        <f t="shared" si="3236"/>
        <v>4.399902000000111</v>
      </c>
      <c r="S2625">
        <f t="shared" si="3237"/>
        <v>18</v>
      </c>
      <c r="T2625">
        <f t="shared" si="3273"/>
        <v>23.663645473374981</v>
      </c>
      <c r="U2625">
        <f t="shared" si="3238"/>
        <v>-2</v>
      </c>
      <c r="V2625">
        <f t="shared" si="3239"/>
        <v>25.600097999999889</v>
      </c>
      <c r="W2625">
        <f t="shared" si="3240"/>
        <v>0</v>
      </c>
      <c r="X2625">
        <f t="shared" si="3241"/>
        <v>25.600097999999889</v>
      </c>
      <c r="Y2625">
        <f t="shared" si="3271"/>
        <v>6.8955545932751505</v>
      </c>
      <c r="Z2625">
        <f t="shared" si="3272"/>
        <v>3.5827959996217236</v>
      </c>
      <c r="AA2625">
        <f t="shared" si="3268"/>
        <v>29.139866049099012</v>
      </c>
      <c r="AB2625">
        <f t="shared" si="3269"/>
        <v>15.140507423731</v>
      </c>
      <c r="AC2625">
        <f t="shared" si="3270"/>
        <v>31.615267730200774</v>
      </c>
      <c r="AD2625">
        <f t="shared" si="3278"/>
        <v>48.586216054739133</v>
      </c>
      <c r="AE2625">
        <f t="shared" si="3251"/>
        <v>2070.5799314000005</v>
      </c>
      <c r="AF2625">
        <f t="shared" si="3253"/>
        <v>2065.9832761666671</v>
      </c>
      <c r="AG2625">
        <f t="shared" si="3275"/>
        <v>2014.7874816499996</v>
      </c>
      <c r="AH2625">
        <f t="shared" si="3260"/>
        <v>2047.1349608</v>
      </c>
      <c r="AI2625">
        <f t="shared" si="3261"/>
        <v>2099.8104659854544</v>
      </c>
      <c r="AJ2625">
        <f t="shared" si="3262"/>
        <v>1994.4594556145457</v>
      </c>
      <c r="AK2625">
        <f t="shared" si="3263"/>
        <v>0.79676925821523481</v>
      </c>
      <c r="AL2625">
        <f t="shared" si="3242"/>
        <v>-0.51112199999998764</v>
      </c>
      <c r="AM2625">
        <f t="shared" si="3243"/>
        <v>-1280132.6495879691</v>
      </c>
      <c r="AN2625">
        <f t="shared" si="3276"/>
        <v>9360030.172945803</v>
      </c>
      <c r="AO2625">
        <f t="shared" si="3277"/>
        <v>39837175</v>
      </c>
      <c r="AP2625">
        <f t="shared" si="3279"/>
        <v>0.23495717688178952</v>
      </c>
      <c r="AQ2625">
        <f t="shared" si="3280"/>
        <v>2069.1902437195031</v>
      </c>
      <c r="AR2625">
        <f t="shared" si="3281"/>
        <v>2061.4963705554896</v>
      </c>
      <c r="AS2625">
        <f t="shared" si="3282"/>
        <v>2050.5961452120205</v>
      </c>
      <c r="AT2625">
        <f t="shared" si="3283"/>
        <v>2021.335485680509</v>
      </c>
      <c r="AU2625">
        <f t="shared" si="3284"/>
        <v>2043.8585078697301</v>
      </c>
      <c r="AV2625">
        <f t="shared" si="3285"/>
        <v>2006.7396933655621</v>
      </c>
      <c r="AW2625">
        <f t="shared" si="3286"/>
        <v>37.118814504168085</v>
      </c>
      <c r="AX2625">
        <f t="shared" si="3313"/>
        <v>32.664988934465931</v>
      </c>
      <c r="AY2625">
        <f t="shared" si="3287"/>
        <v>4.453825569702154</v>
      </c>
      <c r="AZ2625">
        <f t="shared" si="3244"/>
        <v>2081.4666339999999</v>
      </c>
      <c r="BA2625">
        <f t="shared" si="3245"/>
        <v>5213145584.0512362</v>
      </c>
      <c r="BB2625">
        <f t="shared" si="3248"/>
        <v>5213145584.0512362</v>
      </c>
      <c r="BC2625">
        <f t="shared" si="3249"/>
        <v>0</v>
      </c>
      <c r="BD2625">
        <f t="shared" si="3264"/>
        <v>58821496029.190056</v>
      </c>
      <c r="BE2625">
        <f t="shared" si="3265"/>
        <v>3193981199.7569547</v>
      </c>
      <c r="BF2625">
        <f t="shared" si="3266"/>
        <v>18.416356374817131</v>
      </c>
      <c r="BG2625">
        <f t="shared" si="3267"/>
        <v>94.849703102395708</v>
      </c>
      <c r="BH2625">
        <f t="shared" si="3288"/>
        <v>270346212</v>
      </c>
      <c r="BI2625">
        <f t="shared" si="3289"/>
        <v>1.8497074945438008</v>
      </c>
      <c r="BJ2625">
        <f t="shared" si="3250"/>
        <v>-500</v>
      </c>
      <c r="BK2625">
        <f t="shared" si="3290"/>
        <v>-1.9208606359221773E-3</v>
      </c>
      <c r="BL2625">
        <f t="shared" si="3291"/>
        <v>0.99807913936407777</v>
      </c>
      <c r="BM2625">
        <f t="shared" si="3292"/>
        <v>27.762428881004706</v>
      </c>
      <c r="BN2625">
        <f t="shared" si="3293"/>
        <v>2083</v>
      </c>
      <c r="BO2625">
        <f t="shared" si="3252"/>
        <v>2065.6700074</v>
      </c>
      <c r="BP2625">
        <f t="shared" si="3294"/>
        <v>1999.0095645588235</v>
      </c>
      <c r="BQ2625">
        <f t="shared" si="3295"/>
        <v>66.660442841176518</v>
      </c>
      <c r="BR2625">
        <f t="shared" si="3296"/>
        <v>65.649902000000111</v>
      </c>
      <c r="BS2625">
        <f t="shared" si="3297"/>
        <v>70</v>
      </c>
      <c r="BT2625">
        <f t="shared" si="3298"/>
        <v>70.09997599999997</v>
      </c>
      <c r="BU2625">
        <f t="shared" si="3299"/>
        <v>68.450072999999975</v>
      </c>
      <c r="BV2625">
        <f t="shared" si="3300"/>
        <v>2075.1265948000005</v>
      </c>
      <c r="BW2625">
        <f t="shared" si="3301"/>
        <v>2072.5142180476191</v>
      </c>
      <c r="BX2625">
        <f t="shared" si="3302"/>
        <v>2060.5890379090911</v>
      </c>
      <c r="BY2625">
        <f t="shared" si="3303"/>
        <v>2035.881873633333</v>
      </c>
      <c r="BZ2625">
        <f t="shared" si="3304"/>
        <v>2092</v>
      </c>
      <c r="CA2625">
        <f t="shared" si="3305"/>
        <v>2003.6999510000001</v>
      </c>
      <c r="CB2625">
        <f t="shared" si="3306"/>
        <v>2062.837596596667</v>
      </c>
      <c r="CC2625">
        <f t="shared" si="3307"/>
        <v>2055.4291265138891</v>
      </c>
      <c r="CD2625">
        <f t="shared" si="3308"/>
        <v>2027.2020728789685</v>
      </c>
      <c r="CE2625">
        <f t="shared" si="3309"/>
        <v>1984.3217476791256</v>
      </c>
      <c r="CF2625">
        <f t="shared" si="3310"/>
        <v>2082.3999020000001</v>
      </c>
      <c r="CG2625">
        <f t="shared" si="3311"/>
        <v>2085</v>
      </c>
      <c r="CH2625">
        <f t="shared" si="3312"/>
        <v>2065.5</v>
      </c>
    </row>
    <row r="2626" spans="1:86">
      <c r="A2626" s="1">
        <v>43346</v>
      </c>
      <c r="B2626">
        <v>2084.8000489999999</v>
      </c>
      <c r="C2626">
        <v>2090</v>
      </c>
      <c r="D2626">
        <v>2048.3999020000001</v>
      </c>
      <c r="E2626">
        <v>2052.8999020000001</v>
      </c>
      <c r="F2626">
        <v>1439711</v>
      </c>
      <c r="G2626">
        <f t="shared" si="3246"/>
        <v>-1128235.7962637004</v>
      </c>
      <c r="H2626">
        <f t="shared" si="3274"/>
        <v>12023417.685986642</v>
      </c>
      <c r="I2626">
        <f t="shared" si="3247"/>
        <v>2069.0249632499999</v>
      </c>
      <c r="J2626">
        <f t="shared" si="3254"/>
        <v>2081.6749877499997</v>
      </c>
      <c r="K2626">
        <f t="shared" si="3255"/>
        <v>2013.9500120000002</v>
      </c>
      <c r="L2626">
        <f t="shared" si="3256"/>
        <v>2</v>
      </c>
      <c r="M2626">
        <f t="shared" si="3257"/>
        <v>9</v>
      </c>
      <c r="N2626">
        <f t="shared" si="3258"/>
        <v>80</v>
      </c>
      <c r="O2626">
        <f t="shared" si="3259"/>
        <v>10</v>
      </c>
      <c r="P2626">
        <f t="shared" si="3234"/>
        <v>41.600097999999889</v>
      </c>
      <c r="Q2626">
        <f t="shared" si="3235"/>
        <v>37.100097999999889</v>
      </c>
      <c r="R2626">
        <f t="shared" si="3236"/>
        <v>4.5</v>
      </c>
      <c r="S2626">
        <f t="shared" si="3237"/>
        <v>41.600097999999889</v>
      </c>
      <c r="T2626">
        <f t="shared" si="3273"/>
        <v>24.944820653848186</v>
      </c>
      <c r="U2626">
        <f t="shared" si="3238"/>
        <v>14.75</v>
      </c>
      <c r="V2626">
        <f t="shared" si="3239"/>
        <v>-8.5500489999999445</v>
      </c>
      <c r="W2626">
        <f t="shared" si="3240"/>
        <v>14.75</v>
      </c>
      <c r="X2626">
        <f t="shared" si="3241"/>
        <v>0</v>
      </c>
      <c r="Y2626">
        <f t="shared" si="3271"/>
        <v>7.4565864080412112</v>
      </c>
      <c r="Z2626">
        <f t="shared" si="3272"/>
        <v>3.3268819996487435</v>
      </c>
      <c r="AA2626">
        <f t="shared" si="3268"/>
        <v>29.892323186099549</v>
      </c>
      <c r="AB2626">
        <f t="shared" si="3269"/>
        <v>13.336964998926589</v>
      </c>
      <c r="AC2626">
        <f t="shared" si="3270"/>
        <v>38.296624539164739</v>
      </c>
      <c r="AD2626">
        <f t="shared" si="3278"/>
        <v>48.821201491522892</v>
      </c>
      <c r="AE2626">
        <f t="shared" si="3251"/>
        <v>2070.9799314000002</v>
      </c>
      <c r="AF2626">
        <f t="shared" si="3253"/>
        <v>2067.6332598333338</v>
      </c>
      <c r="AG2626">
        <f t="shared" si="3275"/>
        <v>2020.0124755499996</v>
      </c>
      <c r="AH2626">
        <f t="shared" si="3260"/>
        <v>2051.1499510000003</v>
      </c>
      <c r="AI2626">
        <f t="shared" si="3261"/>
        <v>2098.5903543334825</v>
      </c>
      <c r="AJ2626">
        <f t="shared" si="3262"/>
        <v>2003.7095476665179</v>
      </c>
      <c r="AK2626">
        <f t="shared" si="3263"/>
        <v>0.5184436775094281</v>
      </c>
      <c r="AL2626">
        <f t="shared" si="3242"/>
        <v>-0.78365435581425735</v>
      </c>
      <c r="AM2626">
        <f t="shared" si="3243"/>
        <v>-1128235.7962637004</v>
      </c>
      <c r="AN2626">
        <f t="shared" si="3276"/>
        <v>9484500.7755377013</v>
      </c>
      <c r="AO2626">
        <f t="shared" si="3277"/>
        <v>39767599</v>
      </c>
      <c r="AP2626">
        <f t="shared" si="3279"/>
        <v>0.23849819989227164</v>
      </c>
      <c r="AQ2626">
        <f t="shared" si="3280"/>
        <v>2063.651527534872</v>
      </c>
      <c r="AR2626">
        <f t="shared" si="3281"/>
        <v>2072.1563770171751</v>
      </c>
      <c r="AS2626">
        <f t="shared" si="3282"/>
        <v>2051.010821433857</v>
      </c>
      <c r="AT2626">
        <f t="shared" si="3283"/>
        <v>2024.1762831492631</v>
      </c>
      <c r="AU2626">
        <f t="shared" si="3284"/>
        <v>2045.2147169892705</v>
      </c>
      <c r="AV2626">
        <f t="shared" si="3285"/>
        <v>2009.9709079699728</v>
      </c>
      <c r="AW2626">
        <f t="shared" si="3286"/>
        <v>35.243809019297714</v>
      </c>
      <c r="AX2626">
        <f t="shared" si="3313"/>
        <v>33.180752951432289</v>
      </c>
      <c r="AY2626">
        <f t="shared" si="3287"/>
        <v>2.0630560678654248</v>
      </c>
      <c r="AZ2626">
        <f t="shared" si="3244"/>
        <v>2063.7666013333333</v>
      </c>
      <c r="BA2626">
        <f t="shared" si="3245"/>
        <v>2971227477.3722143</v>
      </c>
      <c r="BB2626">
        <f t="shared" si="3248"/>
        <v>0</v>
      </c>
      <c r="BC2626">
        <f t="shared" si="3249"/>
        <v>2971227477.3722143</v>
      </c>
      <c r="BD2626">
        <f t="shared" si="3264"/>
        <v>53288876148.239182</v>
      </c>
      <c r="BE2626">
        <f t="shared" si="3265"/>
        <v>6165208677.1291695</v>
      </c>
      <c r="BF2626">
        <f t="shared" si="3266"/>
        <v>8.6434829604264358</v>
      </c>
      <c r="BG2626">
        <f t="shared" si="3267"/>
        <v>89.630302618839494</v>
      </c>
      <c r="BH2626">
        <f t="shared" si="3288"/>
        <v>268906501</v>
      </c>
      <c r="BI2626">
        <f t="shared" si="3289"/>
        <v>1.7534487130907384</v>
      </c>
      <c r="BJ2626">
        <f t="shared" si="3250"/>
        <v>-2650</v>
      </c>
      <c r="BK2626">
        <f t="shared" si="3290"/>
        <v>-1.2269053696289098E-2</v>
      </c>
      <c r="BL2626">
        <f t="shared" si="3291"/>
        <v>0.98773094630371094</v>
      </c>
      <c r="BM2626">
        <f t="shared" si="3292"/>
        <v>25.003287941801535</v>
      </c>
      <c r="BN2626">
        <f t="shared" si="3293"/>
        <v>2069.1999510000001</v>
      </c>
      <c r="BO2626">
        <f t="shared" si="3252"/>
        <v>2070.1099976</v>
      </c>
      <c r="BP2626">
        <f t="shared" si="3294"/>
        <v>2001.4580921764705</v>
      </c>
      <c r="BQ2626">
        <f t="shared" si="3295"/>
        <v>68.65190542352957</v>
      </c>
      <c r="BR2626">
        <f t="shared" si="3296"/>
        <v>42.949951000000056</v>
      </c>
      <c r="BS2626">
        <f t="shared" si="3297"/>
        <v>44.699951000000056</v>
      </c>
      <c r="BT2626">
        <f t="shared" si="3298"/>
        <v>66</v>
      </c>
      <c r="BU2626">
        <f t="shared" si="3299"/>
        <v>60.800048999999944</v>
      </c>
      <c r="BV2626">
        <f t="shared" si="3300"/>
        <v>2069.2332516666665</v>
      </c>
      <c r="BW2626">
        <f t="shared" si="3301"/>
        <v>2068.7761111428567</v>
      </c>
      <c r="BX2626">
        <f t="shared" si="3302"/>
        <v>2061.6372090363639</v>
      </c>
      <c r="BY2626">
        <f t="shared" si="3303"/>
        <v>2039.5116279523811</v>
      </c>
      <c r="BZ2626">
        <f t="shared" si="3304"/>
        <v>2092</v>
      </c>
      <c r="CA2626">
        <f t="shared" si="3305"/>
        <v>2003.6999510000001</v>
      </c>
      <c r="CB2626">
        <f t="shared" si="3306"/>
        <v>2072.1626161966669</v>
      </c>
      <c r="CC2626">
        <f t="shared" si="3307"/>
        <v>2063.6368738027777</v>
      </c>
      <c r="CD2626">
        <f t="shared" si="3308"/>
        <v>2033.220143657619</v>
      </c>
      <c r="CE2626">
        <f t="shared" si="3309"/>
        <v>1992.4886995230074</v>
      </c>
      <c r="CF2626">
        <f t="shared" si="3310"/>
        <v>2078.3999020000001</v>
      </c>
      <c r="CG2626">
        <f t="shared" si="3311"/>
        <v>2092</v>
      </c>
      <c r="CH2626">
        <f t="shared" si="3312"/>
        <v>2074</v>
      </c>
    </row>
    <row r="2627" spans="1:86">
      <c r="A2627" s="1">
        <v>43347</v>
      </c>
      <c r="B2627">
        <v>2059.8000489999999</v>
      </c>
      <c r="C2627">
        <v>2104.75</v>
      </c>
      <c r="D2627">
        <v>2056.9499510000001</v>
      </c>
      <c r="E2627">
        <v>2098.8999020000001</v>
      </c>
      <c r="F2627">
        <v>4420803</v>
      </c>
      <c r="G2627">
        <f t="shared" si="3246"/>
        <v>3338706.5867225346</v>
      </c>
      <c r="H2627">
        <f t="shared" si="3274"/>
        <v>15362124.272709176</v>
      </c>
      <c r="I2627">
        <f t="shared" si="3247"/>
        <v>2080.0999755000003</v>
      </c>
      <c r="J2627">
        <f t="shared" si="3254"/>
        <v>2081.6749877499997</v>
      </c>
      <c r="K2627">
        <f t="shared" si="3255"/>
        <v>2013.9500120000002</v>
      </c>
      <c r="L2627">
        <f t="shared" si="3256"/>
        <v>3</v>
      </c>
      <c r="M2627">
        <f t="shared" si="3257"/>
        <v>10</v>
      </c>
      <c r="N2627">
        <f t="shared" si="3258"/>
        <v>70</v>
      </c>
      <c r="O2627">
        <f t="shared" si="3259"/>
        <v>0</v>
      </c>
      <c r="P2627">
        <f t="shared" ref="P2627:P2690" si="3314">(C2627-D2627)</f>
        <v>47.800048999999944</v>
      </c>
      <c r="Q2627">
        <f t="shared" ref="Q2627:Q2690" si="3315">(C2627-E2627)</f>
        <v>5.850097999999889</v>
      </c>
      <c r="R2627">
        <f t="shared" ref="R2627:R2690" si="3316">(E2627-D2627)</f>
        <v>41.949951000000056</v>
      </c>
      <c r="S2627">
        <f t="shared" ref="S2627:S2690" si="3317">MAX(P2627:R2627)</f>
        <v>47.800048999999944</v>
      </c>
      <c r="T2627">
        <f t="shared" si="3273"/>
        <v>26.5773369642876</v>
      </c>
      <c r="U2627">
        <f t="shared" ref="U2627:U2690" si="3318">(C2628-C2627)</f>
        <v>2.5</v>
      </c>
      <c r="V2627">
        <f t="shared" ref="V2627:V2690" si="3319">D2627-D2628</f>
        <v>-18.100097999999889</v>
      </c>
      <c r="W2627">
        <f t="shared" ref="W2627:W2690" si="3320">IF(AND(U2627&gt;V2627,U2627&gt;0),U2627,)</f>
        <v>2.5</v>
      </c>
      <c r="X2627">
        <f t="shared" ref="X2627:X2690" si="3321">IF(AND(V2627&gt;U2627,V2627&gt;0),V2627,)</f>
        <v>0</v>
      </c>
      <c r="Y2627">
        <f t="shared" si="3271"/>
        <v>7.1025445217525531</v>
      </c>
      <c r="Z2627">
        <f t="shared" si="3272"/>
        <v>3.0892475711024048</v>
      </c>
      <c r="AA2627">
        <f t="shared" si="3268"/>
        <v>26.724063931974669</v>
      </c>
      <c r="AB2627">
        <f t="shared" si="3269"/>
        <v>11.62361592229303</v>
      </c>
      <c r="AC2627">
        <f t="shared" si="3270"/>
        <v>39.377735672843109</v>
      </c>
      <c r="AD2627">
        <f t="shared" si="3278"/>
        <v>48.563895946902612</v>
      </c>
      <c r="AE2627">
        <f t="shared" si="3251"/>
        <v>2076.9199216000002</v>
      </c>
      <c r="AF2627">
        <f t="shared" si="3253"/>
        <v>2075.6332598333338</v>
      </c>
      <c r="AG2627">
        <f t="shared" si="3275"/>
        <v>2025.9849730999995</v>
      </c>
      <c r="AH2627">
        <f t="shared" si="3260"/>
        <v>2060.0449461000003</v>
      </c>
      <c r="AI2627">
        <f t="shared" si="3261"/>
        <v>2106.5976607934053</v>
      </c>
      <c r="AJ2627">
        <f t="shared" si="3262"/>
        <v>2013.4922314065952</v>
      </c>
      <c r="AK2627">
        <f t="shared" si="3263"/>
        <v>0.91732212778457212</v>
      </c>
      <c r="AL2627">
        <f t="shared" ref="AL2627:AL2690" si="3322">(R2627-Q2627)/P2627</f>
        <v>0.75522627602327785</v>
      </c>
      <c r="AM2627">
        <f t="shared" ref="AM2627:AM2690" si="3323">AL2627*F2627</f>
        <v>3338706.5867225346</v>
      </c>
      <c r="AN2627">
        <f t="shared" si="3276"/>
        <v>11624415.352282355</v>
      </c>
      <c r="AO2627">
        <f t="shared" si="3277"/>
        <v>42683271</v>
      </c>
      <c r="AP2627">
        <f t="shared" si="3279"/>
        <v>0.2723412493921179</v>
      </c>
      <c r="AQ2627">
        <f t="shared" si="3280"/>
        <v>2075.6359748530153</v>
      </c>
      <c r="AR2627">
        <f t="shared" si="3281"/>
        <v>2074.1780595672803</v>
      </c>
      <c r="AS2627">
        <f t="shared" si="3282"/>
        <v>2059.6308559357626</v>
      </c>
      <c r="AT2627">
        <f t="shared" si="3283"/>
        <v>2030.9014088458293</v>
      </c>
      <c r="AU2627">
        <f t="shared" si="3284"/>
        <v>2053.26749474088</v>
      </c>
      <c r="AV2627">
        <f t="shared" si="3285"/>
        <v>2016.1959375520748</v>
      </c>
      <c r="AW2627">
        <f t="shared" si="3286"/>
        <v>37.071557188805173</v>
      </c>
      <c r="AX2627">
        <f t="shared" si="3313"/>
        <v>33.958913798906863</v>
      </c>
      <c r="AY2627">
        <f t="shared" si="3287"/>
        <v>3.1126433898983095</v>
      </c>
      <c r="AZ2627">
        <f t="shared" ref="AZ2627:AZ2690" si="3324">AVERAGE(C2627:E2627)</f>
        <v>2086.866617666667</v>
      </c>
      <c r="BA2627">
        <f t="shared" ref="BA2627:BA2690" si="3325">AZ2627*F2627</f>
        <v>9225626203.9806538</v>
      </c>
      <c r="BB2627">
        <f t="shared" si="3248"/>
        <v>9225626203.9806538</v>
      </c>
      <c r="BC2627">
        <f t="shared" si="3249"/>
        <v>0</v>
      </c>
      <c r="BD2627">
        <f t="shared" si="3264"/>
        <v>55401996863.743233</v>
      </c>
      <c r="BE2627">
        <f t="shared" si="3265"/>
        <v>6165208677.1291695</v>
      </c>
      <c r="BF2627">
        <f t="shared" si="3266"/>
        <v>8.9862322210221084</v>
      </c>
      <c r="BG2627">
        <f t="shared" si="3267"/>
        <v>89.986213239715269</v>
      </c>
      <c r="BH2627">
        <f t="shared" si="3288"/>
        <v>273327304</v>
      </c>
      <c r="BI2627">
        <f t="shared" si="3289"/>
        <v>1.8386882196486758</v>
      </c>
      <c r="BJ2627">
        <f t="shared" si="3250"/>
        <v>4500</v>
      </c>
      <c r="BK2627">
        <f t="shared" si="3290"/>
        <v>2.2407327291109197E-2</v>
      </c>
      <c r="BL2627">
        <f t="shared" si="3291"/>
        <v>1.0224073272911092</v>
      </c>
      <c r="BM2627">
        <f t="shared" si="3292"/>
        <v>24.535434949187771</v>
      </c>
      <c r="BN2627">
        <f t="shared" si="3293"/>
        <v>2080.8499755000003</v>
      </c>
      <c r="BO2627">
        <f t="shared" si="3252"/>
        <v>2073.8799927</v>
      </c>
      <c r="BP2627">
        <f t="shared" si="3294"/>
        <v>2004.2264745294117</v>
      </c>
      <c r="BQ2627">
        <f t="shared" si="3295"/>
        <v>69.653518170588313</v>
      </c>
      <c r="BR2627">
        <f t="shared" si="3296"/>
        <v>81.249878000000081</v>
      </c>
      <c r="BS2627">
        <f t="shared" si="3297"/>
        <v>52.949951000000056</v>
      </c>
      <c r="BT2627">
        <f t="shared" si="3298"/>
        <v>80.75</v>
      </c>
      <c r="BU2627">
        <f t="shared" si="3299"/>
        <v>49.650024999999914</v>
      </c>
      <c r="BV2627">
        <f t="shared" si="3300"/>
        <v>2078.5399085333333</v>
      </c>
      <c r="BW2627">
        <f t="shared" si="3301"/>
        <v>2077.7094374761909</v>
      </c>
      <c r="BX2627">
        <f t="shared" si="3302"/>
        <v>2070.319018309091</v>
      </c>
      <c r="BY2627">
        <f t="shared" si="3303"/>
        <v>2047.0247161857146</v>
      </c>
      <c r="BZ2627">
        <f t="shared" si="3304"/>
        <v>2104.75</v>
      </c>
      <c r="CA2627">
        <f t="shared" si="3305"/>
        <v>2004</v>
      </c>
      <c r="CB2627">
        <f t="shared" si="3306"/>
        <v>2075.0289467533335</v>
      </c>
      <c r="CC2627">
        <f t="shared" si="3307"/>
        <v>2072.7410568027781</v>
      </c>
      <c r="CD2627">
        <f t="shared" si="3308"/>
        <v>2042.8495816412301</v>
      </c>
      <c r="CE2627">
        <f t="shared" si="3309"/>
        <v>1995.3998985397807</v>
      </c>
      <c r="CF2627">
        <f t="shared" si="3310"/>
        <v>2052.8999020000001</v>
      </c>
      <c r="CG2627">
        <f t="shared" si="3311"/>
        <v>2090</v>
      </c>
      <c r="CH2627">
        <f t="shared" si="3312"/>
        <v>2048.3999020000001</v>
      </c>
    </row>
    <row r="2628" spans="1:86">
      <c r="A2628" s="1">
        <v>43348</v>
      </c>
      <c r="B2628">
        <v>2100</v>
      </c>
      <c r="C2628">
        <v>2107.25</v>
      </c>
      <c r="D2628">
        <v>2075.0500489999999</v>
      </c>
      <c r="E2628">
        <v>2079.25</v>
      </c>
      <c r="F2628">
        <v>1681106</v>
      </c>
      <c r="G2628">
        <f t="shared" ref="G2628:G2691" si="3326">(((E2628-D2628)-(C2628-E2628))/(C2628-D2628))*F2628</f>
        <v>-1242561.0577542132</v>
      </c>
      <c r="H2628">
        <f t="shared" si="3274"/>
        <v>14119563.214954963</v>
      </c>
      <c r="I2628">
        <f t="shared" ref="I2628:I2691" si="3327">AVERAGE(B2628:E2628)</f>
        <v>2090.3875122499999</v>
      </c>
      <c r="J2628">
        <f t="shared" si="3254"/>
        <v>2090.3875122499999</v>
      </c>
      <c r="K2628">
        <f t="shared" si="3255"/>
        <v>2029.0500185000001</v>
      </c>
      <c r="L2628">
        <f t="shared" si="3256"/>
        <v>1</v>
      </c>
      <c r="M2628">
        <f t="shared" si="3257"/>
        <v>10</v>
      </c>
      <c r="N2628">
        <f t="shared" si="3258"/>
        <v>90</v>
      </c>
      <c r="O2628">
        <f t="shared" si="3259"/>
        <v>0</v>
      </c>
      <c r="P2628">
        <f t="shared" si="3314"/>
        <v>32.199951000000056</v>
      </c>
      <c r="Q2628">
        <f t="shared" si="3315"/>
        <v>28</v>
      </c>
      <c r="R2628">
        <f t="shared" si="3316"/>
        <v>4.1999510000000555</v>
      </c>
      <c r="S2628">
        <f t="shared" si="3317"/>
        <v>32.199951000000056</v>
      </c>
      <c r="T2628">
        <f t="shared" si="3273"/>
        <v>26.978952252552777</v>
      </c>
      <c r="U2628">
        <f t="shared" si="3318"/>
        <v>-25.75</v>
      </c>
      <c r="V2628">
        <f t="shared" si="3319"/>
        <v>14.75</v>
      </c>
      <c r="W2628">
        <f t="shared" si="3320"/>
        <v>0</v>
      </c>
      <c r="X2628">
        <f t="shared" si="3321"/>
        <v>14.75</v>
      </c>
      <c r="Y2628">
        <f t="shared" si="3271"/>
        <v>6.5952199130559421</v>
      </c>
      <c r="Z2628">
        <f t="shared" si="3272"/>
        <v>3.9221584588808045</v>
      </c>
      <c r="AA2628">
        <f t="shared" si="3268"/>
        <v>24.445797046962397</v>
      </c>
      <c r="AB2628">
        <f t="shared" si="3269"/>
        <v>14.537845733092492</v>
      </c>
      <c r="AC2628">
        <f t="shared" si="3270"/>
        <v>25.415663102010278</v>
      </c>
      <c r="AD2628">
        <f t="shared" si="3278"/>
        <v>47.309299504365704</v>
      </c>
      <c r="AE2628">
        <f t="shared" si="3251"/>
        <v>2078.3699216</v>
      </c>
      <c r="AF2628">
        <f t="shared" si="3253"/>
        <v>2077.3082680000002</v>
      </c>
      <c r="AG2628">
        <f t="shared" si="3275"/>
        <v>2031.1699706499996</v>
      </c>
      <c r="AH2628">
        <f t="shared" si="3260"/>
        <v>2066.2049437000005</v>
      </c>
      <c r="AI2628">
        <f t="shared" si="3261"/>
        <v>2104.2046125640127</v>
      </c>
      <c r="AJ2628">
        <f t="shared" si="3262"/>
        <v>2028.2052748359886</v>
      </c>
      <c r="AK2628">
        <f t="shared" si="3263"/>
        <v>0.67164697338131041</v>
      </c>
      <c r="AL2628">
        <f t="shared" si="3322"/>
        <v>-0.73913308128946853</v>
      </c>
      <c r="AM2628">
        <f t="shared" si="3323"/>
        <v>-1242561.0577542132</v>
      </c>
      <c r="AN2628">
        <f t="shared" si="3276"/>
        <v>11535338.795656897</v>
      </c>
      <c r="AO2628">
        <f t="shared" si="3277"/>
        <v>42832128</v>
      </c>
      <c r="AP2628">
        <f t="shared" si="3279"/>
        <v>0.26931509906901885</v>
      </c>
      <c r="AQ2628">
        <f t="shared" si="3280"/>
        <v>2076.8647434029899</v>
      </c>
      <c r="AR2628">
        <f t="shared" si="3281"/>
        <v>2074.4978265556056</v>
      </c>
      <c r="AS2628">
        <f t="shared" si="3282"/>
        <v>2063.1623018673254</v>
      </c>
      <c r="AT2628">
        <f t="shared" si="3283"/>
        <v>2035.2527820497046</v>
      </c>
      <c r="AU2628">
        <f t="shared" si="3284"/>
        <v>2057.164870529748</v>
      </c>
      <c r="AV2628">
        <f t="shared" si="3285"/>
        <v>2020.6097219234296</v>
      </c>
      <c r="AW2628">
        <f t="shared" si="3286"/>
        <v>36.555148606318426</v>
      </c>
      <c r="AX2628">
        <f t="shared" si="3313"/>
        <v>34.478160760389173</v>
      </c>
      <c r="AY2628">
        <f t="shared" si="3287"/>
        <v>2.0769878459292528</v>
      </c>
      <c r="AZ2628">
        <f t="shared" si="3324"/>
        <v>2087.1833496666663</v>
      </c>
      <c r="BA2628">
        <f t="shared" si="3325"/>
        <v>3508776452.224731</v>
      </c>
      <c r="BB2628">
        <f t="shared" ref="BB2628:BB2691" si="3328">IF(AZ2628&gt;AZ2627,BA2628,0)</f>
        <v>3508776452.224731</v>
      </c>
      <c r="BC2628">
        <f t="shared" ref="BC2628:BC2691" si="3329">IF(AZ2628&lt;AZ2627,BA2628,0)</f>
        <v>0</v>
      </c>
      <c r="BD2628">
        <f t="shared" si="3264"/>
        <v>52275596888.292465</v>
      </c>
      <c r="BE2628">
        <f t="shared" si="3265"/>
        <v>6165208677.1291695</v>
      </c>
      <c r="BF2628">
        <f t="shared" si="3266"/>
        <v>8.4791285463243398</v>
      </c>
      <c r="BG2628">
        <f t="shared" si="3267"/>
        <v>89.450507025904159</v>
      </c>
      <c r="BH2628">
        <f t="shared" si="3288"/>
        <v>271646198</v>
      </c>
      <c r="BI2628">
        <f t="shared" si="3289"/>
        <v>1.8091147543089805</v>
      </c>
      <c r="BJ2628">
        <f t="shared" ref="BJ2628:BJ2691" si="3330">((E2628-E2627)-1)*100</f>
        <v>-2064.9902000000111</v>
      </c>
      <c r="BK2628">
        <f t="shared" si="3290"/>
        <v>-9.3620005324103871E-3</v>
      </c>
      <c r="BL2628">
        <f t="shared" si="3291"/>
        <v>0.99063799946758957</v>
      </c>
      <c r="BM2628">
        <f t="shared" si="3292"/>
        <v>20.027583990410207</v>
      </c>
      <c r="BN2628">
        <f t="shared" si="3293"/>
        <v>2091.1500244999997</v>
      </c>
      <c r="BO2628">
        <f t="shared" si="3252"/>
        <v>2079.8899901999998</v>
      </c>
      <c r="BP2628">
        <f t="shared" si="3294"/>
        <v>2007.0544164264707</v>
      </c>
      <c r="BQ2628">
        <f t="shared" si="3295"/>
        <v>72.835573773529177</v>
      </c>
      <c r="BR2628">
        <f t="shared" si="3296"/>
        <v>44.15002400000003</v>
      </c>
      <c r="BS2628">
        <f t="shared" si="3297"/>
        <v>54.75</v>
      </c>
      <c r="BT2628">
        <f t="shared" si="3298"/>
        <v>69.25</v>
      </c>
      <c r="BU2628">
        <f t="shared" si="3299"/>
        <v>77.199951000000056</v>
      </c>
      <c r="BV2628">
        <f t="shared" si="3300"/>
        <v>2079.3166013333334</v>
      </c>
      <c r="BW2628">
        <f t="shared" si="3301"/>
        <v>2078.7427918095241</v>
      </c>
      <c r="BX2628">
        <f t="shared" si="3302"/>
        <v>2073.810846290909</v>
      </c>
      <c r="BY2628">
        <f t="shared" si="3303"/>
        <v>2052.0975758904765</v>
      </c>
      <c r="BZ2628">
        <f t="shared" si="3304"/>
        <v>2107.25</v>
      </c>
      <c r="CA2628">
        <f t="shared" si="3305"/>
        <v>2020.3000489999999</v>
      </c>
      <c r="CB2628">
        <f t="shared" si="3306"/>
        <v>2078.1105725866669</v>
      </c>
      <c r="CC2628">
        <f t="shared" si="3307"/>
        <v>2075.4088336277778</v>
      </c>
      <c r="CD2628">
        <f t="shared" si="3308"/>
        <v>2053.2525722934529</v>
      </c>
      <c r="CE2628">
        <f t="shared" si="3309"/>
        <v>1999.431931210255</v>
      </c>
      <c r="CF2628">
        <f t="shared" si="3310"/>
        <v>2098.8999020000001</v>
      </c>
      <c r="CG2628">
        <f t="shared" si="3311"/>
        <v>2104.75</v>
      </c>
      <c r="CH2628">
        <f t="shared" si="3312"/>
        <v>2056.9499510000001</v>
      </c>
    </row>
    <row r="2629" spans="1:86">
      <c r="A2629" s="1">
        <v>43349</v>
      </c>
      <c r="B2629">
        <v>2075</v>
      </c>
      <c r="C2629">
        <v>2081.5</v>
      </c>
      <c r="D2629">
        <v>2060.3000489999999</v>
      </c>
      <c r="E2629">
        <v>2075.3000489999999</v>
      </c>
      <c r="F2629">
        <v>2238097</v>
      </c>
      <c r="G2629">
        <f t="shared" si="3326"/>
        <v>929028.71646980813</v>
      </c>
      <c r="H2629">
        <f t="shared" si="3274"/>
        <v>15048591.931424771</v>
      </c>
      <c r="I2629">
        <f t="shared" si="3327"/>
        <v>2073.0250244999997</v>
      </c>
      <c r="J2629">
        <f t="shared" si="3254"/>
        <v>2090.3875122499999</v>
      </c>
      <c r="K2629">
        <f t="shared" si="3255"/>
        <v>2038.7749939999999</v>
      </c>
      <c r="L2629">
        <f t="shared" si="3256"/>
        <v>2</v>
      </c>
      <c r="M2629">
        <f t="shared" si="3257"/>
        <v>10</v>
      </c>
      <c r="N2629">
        <f t="shared" si="3258"/>
        <v>80</v>
      </c>
      <c r="O2629">
        <f t="shared" si="3259"/>
        <v>0</v>
      </c>
      <c r="P2629">
        <f t="shared" si="3314"/>
        <v>21.199951000000056</v>
      </c>
      <c r="Q2629">
        <f t="shared" si="3315"/>
        <v>6.1999510000000555</v>
      </c>
      <c r="R2629">
        <f t="shared" si="3316"/>
        <v>15</v>
      </c>
      <c r="S2629">
        <f t="shared" si="3317"/>
        <v>21.199951000000056</v>
      </c>
      <c r="T2629">
        <f t="shared" si="3273"/>
        <v>26.566166448799009</v>
      </c>
      <c r="U2629">
        <f t="shared" si="3318"/>
        <v>2.5</v>
      </c>
      <c r="V2629">
        <f t="shared" si="3319"/>
        <v>-5.0998530000001665</v>
      </c>
      <c r="W2629">
        <f t="shared" si="3320"/>
        <v>2.5</v>
      </c>
      <c r="X2629">
        <f t="shared" si="3321"/>
        <v>0</v>
      </c>
      <c r="Y2629">
        <f t="shared" si="3271"/>
        <v>6.3027042049805173</v>
      </c>
      <c r="Z2629">
        <f t="shared" si="3272"/>
        <v>3.6420042832464614</v>
      </c>
      <c r="AA2629">
        <f t="shared" si="3268"/>
        <v>23.724552871140528</v>
      </c>
      <c r="AB2629">
        <f t="shared" si="3269"/>
        <v>13.709182656314747</v>
      </c>
      <c r="AC2629">
        <f t="shared" si="3270"/>
        <v>26.754931277110028</v>
      </c>
      <c r="AD2629">
        <f t="shared" si="3278"/>
        <v>46.098359089750794</v>
      </c>
      <c r="AE2629">
        <f t="shared" si="3251"/>
        <v>2076.9499509999996</v>
      </c>
      <c r="AF2629">
        <f t="shared" si="3253"/>
        <v>2077.8582761666667</v>
      </c>
      <c r="AG2629">
        <f t="shared" si="3275"/>
        <v>2036.5674743</v>
      </c>
      <c r="AH2629">
        <f t="shared" si="3260"/>
        <v>2070.2249510000006</v>
      </c>
      <c r="AI2629">
        <f t="shared" si="3261"/>
        <v>2102.2470335201251</v>
      </c>
      <c r="AJ2629">
        <f t="shared" si="3262"/>
        <v>2038.2028684798761</v>
      </c>
      <c r="AK2629">
        <f t="shared" si="3263"/>
        <v>0.5792437218411679</v>
      </c>
      <c r="AL2629">
        <f t="shared" si="3322"/>
        <v>0.41509761036711462</v>
      </c>
      <c r="AM2629">
        <f t="shared" si="3323"/>
        <v>929028.71646980813</v>
      </c>
      <c r="AN2629">
        <f t="shared" si="3276"/>
        <v>12823628.146661015</v>
      </c>
      <c r="AO2629">
        <f t="shared" si="3277"/>
        <v>43716665</v>
      </c>
      <c r="AP2629">
        <f t="shared" si="3279"/>
        <v>0.29333500500692389</v>
      </c>
      <c r="AQ2629">
        <f t="shared" si="3280"/>
        <v>2076.3327473059735</v>
      </c>
      <c r="AR2629">
        <f t="shared" si="3281"/>
        <v>2076.0232239172578</v>
      </c>
      <c r="AS2629">
        <f t="shared" si="3282"/>
        <v>2065.3470963512068</v>
      </c>
      <c r="AT2629">
        <f t="shared" si="3283"/>
        <v>2038.8570360752312</v>
      </c>
      <c r="AU2629">
        <f t="shared" si="3284"/>
        <v>2059.885147300286</v>
      </c>
      <c r="AV2629">
        <f t="shared" si="3285"/>
        <v>2024.4380448187894</v>
      </c>
      <c r="AW2629">
        <f t="shared" si="3286"/>
        <v>35.447102481496586</v>
      </c>
      <c r="AX2629">
        <f t="shared" si="3313"/>
        <v>34.671949104610654</v>
      </c>
      <c r="AY2629">
        <f t="shared" si="3287"/>
        <v>0.77515337688593178</v>
      </c>
      <c r="AZ2629">
        <f t="shared" si="3324"/>
        <v>2072.3666993333331</v>
      </c>
      <c r="BA2629">
        <f t="shared" si="3325"/>
        <v>4638157692.6778345</v>
      </c>
      <c r="BB2629">
        <f t="shared" si="3328"/>
        <v>0</v>
      </c>
      <c r="BC2629">
        <f t="shared" si="3329"/>
        <v>4638157692.6778345</v>
      </c>
      <c r="BD2629">
        <f t="shared" si="3264"/>
        <v>47954573142.892067</v>
      </c>
      <c r="BE2629">
        <f t="shared" si="3265"/>
        <v>10803366369.807003</v>
      </c>
      <c r="BF2629">
        <f t="shared" si="3266"/>
        <v>4.4388546589435673</v>
      </c>
      <c r="BG2629">
        <f t="shared" si="3267"/>
        <v>81.613776011542882</v>
      </c>
      <c r="BH2629">
        <f t="shared" si="3288"/>
        <v>269408101</v>
      </c>
      <c r="BI2629">
        <f t="shared" si="3289"/>
        <v>1.7509601033342321</v>
      </c>
      <c r="BJ2629">
        <f t="shared" si="3330"/>
        <v>-494.99510000000555</v>
      </c>
      <c r="BK2629">
        <f t="shared" si="3290"/>
        <v>-1.899699891787931E-3</v>
      </c>
      <c r="BL2629">
        <f t="shared" si="3291"/>
        <v>0.99810030010821205</v>
      </c>
      <c r="BM2629">
        <f t="shared" si="3292"/>
        <v>16.877119364247946</v>
      </c>
      <c r="BN2629">
        <f t="shared" si="3293"/>
        <v>2070.9000244999997</v>
      </c>
      <c r="BO2629">
        <f t="shared" si="3252"/>
        <v>2079.0199951000004</v>
      </c>
      <c r="BP2629">
        <f t="shared" si="3294"/>
        <v>2009.0698583235298</v>
      </c>
      <c r="BQ2629">
        <f t="shared" si="3295"/>
        <v>69.950136776470572</v>
      </c>
      <c r="BR2629">
        <f t="shared" si="3296"/>
        <v>32.300048999999944</v>
      </c>
      <c r="BS2629">
        <f t="shared" si="3297"/>
        <v>29.300048999999944</v>
      </c>
      <c r="BT2629">
        <f t="shared" si="3298"/>
        <v>35.5</v>
      </c>
      <c r="BU2629">
        <f t="shared" si="3299"/>
        <v>39.90002400000003</v>
      </c>
      <c r="BV2629">
        <f t="shared" si="3300"/>
        <v>2078.2933104666668</v>
      </c>
      <c r="BW2629">
        <f t="shared" si="3301"/>
        <v>2078.1690149523811</v>
      </c>
      <c r="BX2629">
        <f t="shared" si="3302"/>
        <v>2075.4645018000001</v>
      </c>
      <c r="BY2629">
        <f t="shared" si="3303"/>
        <v>2056.300440495238</v>
      </c>
      <c r="BZ2629">
        <f t="shared" si="3304"/>
        <v>2107.25</v>
      </c>
      <c r="CA2629">
        <f t="shared" si="3305"/>
        <v>2031</v>
      </c>
      <c r="CB2629">
        <f t="shared" si="3306"/>
        <v>2075.0190833666666</v>
      </c>
      <c r="CC2629">
        <f t="shared" si="3307"/>
        <v>2078.0685231833336</v>
      </c>
      <c r="CD2629">
        <f t="shared" si="3308"/>
        <v>2060.5037416644841</v>
      </c>
      <c r="CE2629">
        <f t="shared" si="3309"/>
        <v>2006.061630502551</v>
      </c>
      <c r="CF2629">
        <f t="shared" si="3310"/>
        <v>2079.25</v>
      </c>
      <c r="CG2629">
        <f t="shared" si="3311"/>
        <v>2107.25</v>
      </c>
      <c r="CH2629">
        <f t="shared" si="3312"/>
        <v>2075.0500489999999</v>
      </c>
    </row>
    <row r="2630" spans="1:86">
      <c r="A2630" s="1">
        <v>43350</v>
      </c>
      <c r="B2630">
        <v>2079.3000489999999</v>
      </c>
      <c r="C2630">
        <v>2084</v>
      </c>
      <c r="D2630">
        <v>2065.3999020000001</v>
      </c>
      <c r="E2630">
        <v>2079.8500979999999</v>
      </c>
      <c r="F2630">
        <v>1312182</v>
      </c>
      <c r="G2630">
        <f t="shared" si="3326"/>
        <v>726655.3316819967</v>
      </c>
      <c r="H2630">
        <f t="shared" si="3274"/>
        <v>15775247.263106767</v>
      </c>
      <c r="I2630">
        <f t="shared" si="3327"/>
        <v>2077.1375122499999</v>
      </c>
      <c r="J2630">
        <f t="shared" si="3254"/>
        <v>2090.3875122499999</v>
      </c>
      <c r="K2630">
        <f t="shared" si="3255"/>
        <v>2046.9749755</v>
      </c>
      <c r="L2630">
        <f t="shared" si="3256"/>
        <v>3</v>
      </c>
      <c r="M2630">
        <f t="shared" si="3257"/>
        <v>10</v>
      </c>
      <c r="N2630">
        <f t="shared" si="3258"/>
        <v>70</v>
      </c>
      <c r="O2630">
        <f t="shared" si="3259"/>
        <v>0</v>
      </c>
      <c r="P2630">
        <f t="shared" si="3314"/>
        <v>18.600097999999889</v>
      </c>
      <c r="Q2630">
        <f t="shared" si="3315"/>
        <v>4.149902000000111</v>
      </c>
      <c r="R2630">
        <f t="shared" si="3316"/>
        <v>14.450195999999778</v>
      </c>
      <c r="S2630">
        <f t="shared" si="3317"/>
        <v>18.600097999999889</v>
      </c>
      <c r="T2630">
        <f t="shared" si="3273"/>
        <v>25.997161559599071</v>
      </c>
      <c r="U2630">
        <f t="shared" si="3318"/>
        <v>9.399902000000111</v>
      </c>
      <c r="V2630">
        <f t="shared" si="3319"/>
        <v>-8.850097999999889</v>
      </c>
      <c r="W2630">
        <f t="shared" si="3320"/>
        <v>9.399902000000111</v>
      </c>
      <c r="X2630">
        <f t="shared" si="3321"/>
        <v>0</v>
      </c>
      <c r="Y2630">
        <f t="shared" si="3271"/>
        <v>6.5239326189104876</v>
      </c>
      <c r="Z2630">
        <f t="shared" si="3272"/>
        <v>3.3818611201574282</v>
      </c>
      <c r="AA2630">
        <f t="shared" si="3268"/>
        <v>25.094788151984311</v>
      </c>
      <c r="AB2630">
        <f t="shared" si="3269"/>
        <v>13.008578311153071</v>
      </c>
      <c r="AC2630">
        <f t="shared" si="3270"/>
        <v>31.71953284632708</v>
      </c>
      <c r="AD2630">
        <f t="shared" si="3278"/>
        <v>45.1802344829457</v>
      </c>
      <c r="AE2630">
        <f t="shared" si="3251"/>
        <v>2077.2399901999997</v>
      </c>
      <c r="AF2630">
        <f t="shared" si="3253"/>
        <v>2077.4333088333333</v>
      </c>
      <c r="AG2630">
        <f t="shared" si="3275"/>
        <v>2041.8599792</v>
      </c>
      <c r="AH2630">
        <f t="shared" si="3260"/>
        <v>2073.9099608000006</v>
      </c>
      <c r="AI2630">
        <f t="shared" si="3261"/>
        <v>2100.5871941489231</v>
      </c>
      <c r="AJ2630">
        <f t="shared" si="3262"/>
        <v>2047.2327274510781</v>
      </c>
      <c r="AK2630">
        <f t="shared" si="3263"/>
        <v>0.61133345655274285</v>
      </c>
      <c r="AL2630">
        <f t="shared" si="3322"/>
        <v>0.55377632956556078</v>
      </c>
      <c r="AM2630">
        <f t="shared" si="3323"/>
        <v>726655.3316819967</v>
      </c>
      <c r="AN2630">
        <f t="shared" si="3276"/>
        <v>12929063.69170543</v>
      </c>
      <c r="AO2630">
        <f t="shared" si="3277"/>
        <v>43713785</v>
      </c>
      <c r="AP2630">
        <f t="shared" si="3279"/>
        <v>0.29576628268875438</v>
      </c>
      <c r="AQ2630">
        <f t="shared" si="3280"/>
        <v>2077.5286465419426</v>
      </c>
      <c r="AR2630">
        <f t="shared" si="3281"/>
        <v>2077.3703551008393</v>
      </c>
      <c r="AS2630">
        <f t="shared" si="3282"/>
        <v>2067.9576366479896</v>
      </c>
      <c r="AT2630">
        <f t="shared" si="3283"/>
        <v>2042.5464116484604</v>
      </c>
      <c r="AU2630">
        <f t="shared" si="3284"/>
        <v>2062.8798899052431</v>
      </c>
      <c r="AV2630">
        <f t="shared" si="3285"/>
        <v>2028.3168885414741</v>
      </c>
      <c r="AW2630">
        <f t="shared" si="3286"/>
        <v>34.56300136376899</v>
      </c>
      <c r="AX2630">
        <f t="shared" si="3313"/>
        <v>34.650159556442318</v>
      </c>
      <c r="AY2630">
        <f t="shared" si="3287"/>
        <v>-8.7158192673328472E-2</v>
      </c>
      <c r="AZ2630">
        <f t="shared" si="3324"/>
        <v>2076.4166666666665</v>
      </c>
      <c r="BA2630">
        <f t="shared" si="3325"/>
        <v>2724636574.5</v>
      </c>
      <c r="BB2630">
        <f t="shared" si="3328"/>
        <v>2724636574.5</v>
      </c>
      <c r="BC2630">
        <f t="shared" si="3329"/>
        <v>0</v>
      </c>
      <c r="BD2630">
        <f t="shared" si="3264"/>
        <v>48236110806.632217</v>
      </c>
      <c r="BE2630">
        <f t="shared" si="3265"/>
        <v>10803366369.807003</v>
      </c>
      <c r="BF2630">
        <f t="shared" si="3266"/>
        <v>4.4649148381602028</v>
      </c>
      <c r="BG2630">
        <f t="shared" si="3267"/>
        <v>81.701453186109376</v>
      </c>
      <c r="BH2630">
        <f t="shared" si="3288"/>
        <v>270720283</v>
      </c>
      <c r="BI2630">
        <f t="shared" si="3289"/>
        <v>1.7040237429873504</v>
      </c>
      <c r="BJ2630">
        <f t="shared" si="3330"/>
        <v>355.00489999999445</v>
      </c>
      <c r="BK2630">
        <f t="shared" si="3290"/>
        <v>2.1924776622987228E-3</v>
      </c>
      <c r="BL2630">
        <f t="shared" si="3291"/>
        <v>1.0021924776622988</v>
      </c>
      <c r="BM2630">
        <f t="shared" si="3292"/>
        <v>14.060136509066156</v>
      </c>
      <c r="BN2630">
        <f t="shared" si="3293"/>
        <v>2074.6999510000001</v>
      </c>
      <c r="BO2630">
        <f t="shared" si="3252"/>
        <v>2077.3599853000001</v>
      </c>
      <c r="BP2630">
        <f t="shared" si="3294"/>
        <v>2011.5544164264707</v>
      </c>
      <c r="BQ2630">
        <f t="shared" si="3295"/>
        <v>65.80556887352941</v>
      </c>
      <c r="BR2630">
        <f t="shared" si="3296"/>
        <v>28.950195999999778</v>
      </c>
      <c r="BS2630">
        <f t="shared" si="3297"/>
        <v>30.399902000000111</v>
      </c>
      <c r="BT2630">
        <f t="shared" si="3298"/>
        <v>25</v>
      </c>
      <c r="BU2630">
        <f t="shared" si="3299"/>
        <v>36.300048999999944</v>
      </c>
      <c r="BV2630">
        <f t="shared" si="3300"/>
        <v>2079.2600261333332</v>
      </c>
      <c r="BW2630">
        <f t="shared" si="3301"/>
        <v>2078.7381069047615</v>
      </c>
      <c r="BX2630">
        <f t="shared" si="3302"/>
        <v>2077.2145285272732</v>
      </c>
      <c r="BY2630">
        <f t="shared" si="3303"/>
        <v>2060.4225951333333</v>
      </c>
      <c r="BZ2630">
        <f t="shared" si="3304"/>
        <v>2107.25</v>
      </c>
      <c r="CA2630">
        <f t="shared" si="3305"/>
        <v>2035</v>
      </c>
      <c r="CB2630">
        <f t="shared" si="3306"/>
        <v>2071.9287717566667</v>
      </c>
      <c r="CC2630">
        <f t="shared" si="3307"/>
        <v>2075.4214542777777</v>
      </c>
      <c r="CD2630">
        <f t="shared" si="3308"/>
        <v>2067.407475479723</v>
      </c>
      <c r="CE2630">
        <f t="shared" si="3309"/>
        <v>2012.5395540485558</v>
      </c>
      <c r="CF2630">
        <f t="shared" si="3310"/>
        <v>2075.3000489999999</v>
      </c>
      <c r="CG2630">
        <f t="shared" si="3311"/>
        <v>2081.5</v>
      </c>
      <c r="CH2630">
        <f t="shared" si="3312"/>
        <v>2060.3000489999999</v>
      </c>
    </row>
    <row r="2631" spans="1:86">
      <c r="A2631" s="1">
        <v>43353</v>
      </c>
      <c r="B2631">
        <v>2084.3999020000001</v>
      </c>
      <c r="C2631">
        <v>2093.3999020000001</v>
      </c>
      <c r="D2631">
        <v>2074.25</v>
      </c>
      <c r="E2631">
        <v>2080.75</v>
      </c>
      <c r="F2631">
        <v>1530539</v>
      </c>
      <c r="G2631">
        <f t="shared" si="3326"/>
        <v>-491525.48442170175</v>
      </c>
      <c r="H2631">
        <f t="shared" si="3274"/>
        <v>15283721.778685065</v>
      </c>
      <c r="I2631">
        <f t="shared" si="3327"/>
        <v>2083.1999510000001</v>
      </c>
      <c r="J2631">
        <f t="shared" si="3254"/>
        <v>2090.3875122499999</v>
      </c>
      <c r="K2631">
        <f t="shared" si="3255"/>
        <v>2062.0499877500001</v>
      </c>
      <c r="L2631">
        <f t="shared" si="3256"/>
        <v>4</v>
      </c>
      <c r="M2631">
        <f t="shared" si="3257"/>
        <v>10</v>
      </c>
      <c r="N2631">
        <f t="shared" si="3258"/>
        <v>60</v>
      </c>
      <c r="O2631">
        <f t="shared" si="3259"/>
        <v>0</v>
      </c>
      <c r="P2631">
        <f t="shared" si="3314"/>
        <v>19.149902000000111</v>
      </c>
      <c r="Q2631">
        <f t="shared" si="3315"/>
        <v>12.649902000000111</v>
      </c>
      <c r="R2631">
        <f t="shared" si="3316"/>
        <v>6.5</v>
      </c>
      <c r="S2631">
        <f t="shared" si="3317"/>
        <v>19.149902000000111</v>
      </c>
      <c r="T2631">
        <f t="shared" si="3273"/>
        <v>25.508071591056286</v>
      </c>
      <c r="U2631">
        <f t="shared" si="3318"/>
        <v>-4.399902000000111</v>
      </c>
      <c r="V2631">
        <f t="shared" si="3319"/>
        <v>32.050048999999944</v>
      </c>
      <c r="W2631">
        <f t="shared" si="3320"/>
        <v>0</v>
      </c>
      <c r="X2631">
        <f t="shared" si="3321"/>
        <v>32.050048999999944</v>
      </c>
      <c r="Y2631">
        <f t="shared" si="3271"/>
        <v>6.0579374318454526</v>
      </c>
      <c r="Z2631">
        <f t="shared" si="3272"/>
        <v>5.4295888258604652</v>
      </c>
      <c r="AA2631">
        <f t="shared" si="3268"/>
        <v>23.749100006327033</v>
      </c>
      <c r="AB2631">
        <f t="shared" si="3269"/>
        <v>21.285767551962664</v>
      </c>
      <c r="AC2631">
        <f t="shared" si="3270"/>
        <v>5.469833904087805</v>
      </c>
      <c r="AD2631">
        <f t="shared" si="3278"/>
        <v>42.387131380266375</v>
      </c>
      <c r="AE2631">
        <f t="shared" ref="AE2631:AE2694" si="3331">AVERAGE(E2627:E2631)</f>
        <v>2082.8100098000004</v>
      </c>
      <c r="AF2631">
        <f t="shared" si="3253"/>
        <v>2077.8249918333331</v>
      </c>
      <c r="AG2631">
        <f t="shared" si="3275"/>
        <v>2047.1799804000002</v>
      </c>
      <c r="AH2631">
        <f t="shared" si="3260"/>
        <v>2076.8949706000003</v>
      </c>
      <c r="AI2631">
        <f t="shared" si="3261"/>
        <v>2098.8713892626333</v>
      </c>
      <c r="AJ2631">
        <f t="shared" si="3262"/>
        <v>2054.9185519373673</v>
      </c>
      <c r="AK2631">
        <f t="shared" si="3263"/>
        <v>0.58770831724630557</v>
      </c>
      <c r="AL2631">
        <f t="shared" si="3322"/>
        <v>-0.32114535103104314</v>
      </c>
      <c r="AM2631">
        <f t="shared" si="3323"/>
        <v>-491525.48442170175</v>
      </c>
      <c r="AN2631">
        <f t="shared" si="3276"/>
        <v>12173054.998397663</v>
      </c>
      <c r="AO2631">
        <f t="shared" si="3277"/>
        <v>43184027</v>
      </c>
      <c r="AP2631">
        <f t="shared" si="3279"/>
        <v>0.28188790726713986</v>
      </c>
      <c r="AQ2631">
        <f t="shared" si="3280"/>
        <v>2078.6239067176821</v>
      </c>
      <c r="AR2631">
        <f t="shared" si="3281"/>
        <v>2068.5010538971001</v>
      </c>
      <c r="AS2631">
        <f t="shared" si="3282"/>
        <v>2070.2602620513517</v>
      </c>
      <c r="AT2631">
        <f t="shared" si="3283"/>
        <v>2045.984734600099</v>
      </c>
      <c r="AU2631">
        <f t="shared" si="3284"/>
        <v>2065.5604064194567</v>
      </c>
      <c r="AV2631">
        <f t="shared" si="3285"/>
        <v>2031.987206343571</v>
      </c>
      <c r="AW2631">
        <f t="shared" si="3286"/>
        <v>33.573200075885779</v>
      </c>
      <c r="AX2631">
        <f t="shared" si="3313"/>
        <v>34.434767660331012</v>
      </c>
      <c r="AY2631">
        <f t="shared" si="3287"/>
        <v>-0.86156758444523263</v>
      </c>
      <c r="AZ2631">
        <f t="shared" si="3324"/>
        <v>2082.7999673333334</v>
      </c>
      <c r="BA2631">
        <f t="shared" si="3325"/>
        <v>3187806579.2023926</v>
      </c>
      <c r="BB2631">
        <f t="shared" si="3328"/>
        <v>3187806579.2023926</v>
      </c>
      <c r="BC2631">
        <f t="shared" si="3329"/>
        <v>0</v>
      </c>
      <c r="BD2631">
        <f t="shared" si="3264"/>
        <v>51423917385.83461</v>
      </c>
      <c r="BE2631">
        <f t="shared" si="3265"/>
        <v>7609385170.0500488</v>
      </c>
      <c r="BF2631">
        <f t="shared" si="3266"/>
        <v>6.7579595771068561</v>
      </c>
      <c r="BG2631">
        <f t="shared" si="3267"/>
        <v>87.11001275450154</v>
      </c>
      <c r="BH2631">
        <f t="shared" si="3288"/>
        <v>272250822</v>
      </c>
      <c r="BI2631">
        <f t="shared" si="3289"/>
        <v>1.6522348158037163</v>
      </c>
      <c r="BJ2631">
        <f t="shared" si="3330"/>
        <v>-10.0097999999889</v>
      </c>
      <c r="BK2631">
        <f t="shared" si="3290"/>
        <v>4.3267637454519624E-4</v>
      </c>
      <c r="BL2631">
        <f t="shared" si="3291"/>
        <v>1.0004326763745452</v>
      </c>
      <c r="BM2631">
        <f t="shared" si="3292"/>
        <v>11.582589631239511</v>
      </c>
      <c r="BN2631">
        <f t="shared" si="3293"/>
        <v>2083.8249510000001</v>
      </c>
      <c r="BO2631">
        <f t="shared" ref="BO2631:BO2694" si="3332">AVERAGE(BN2627:BN2631)</f>
        <v>2080.2849852999998</v>
      </c>
      <c r="BP2631">
        <f t="shared" si="3294"/>
        <v>2014.2551502794115</v>
      </c>
      <c r="BQ2631">
        <f t="shared" si="3295"/>
        <v>66.02983502058828</v>
      </c>
      <c r="BR2631">
        <f t="shared" si="3296"/>
        <v>11.550048999999944</v>
      </c>
      <c r="BS2631">
        <f t="shared" si="3297"/>
        <v>22.25</v>
      </c>
      <c r="BT2631">
        <f t="shared" si="3298"/>
        <v>21.399902000000111</v>
      </c>
      <c r="BU2631">
        <f t="shared" si="3299"/>
        <v>29.399902000000111</v>
      </c>
      <c r="BV2631">
        <f t="shared" si="3300"/>
        <v>2080.4300294</v>
      </c>
      <c r="BW2631">
        <f t="shared" si="3301"/>
        <v>2079.6857329523809</v>
      </c>
      <c r="BX2631">
        <f t="shared" si="3302"/>
        <v>2078.4581720181818</v>
      </c>
      <c r="BY2631">
        <f t="shared" si="3303"/>
        <v>2064.126406638095</v>
      </c>
      <c r="BZ2631">
        <f t="shared" si="3304"/>
        <v>2107.25</v>
      </c>
      <c r="CA2631">
        <f t="shared" si="3305"/>
        <v>2045.599976</v>
      </c>
      <c r="CB2631">
        <f t="shared" si="3306"/>
        <v>2087.71863841</v>
      </c>
      <c r="CC2631">
        <f t="shared" si="3307"/>
        <v>2072.9114751027778</v>
      </c>
      <c r="CD2631">
        <f t="shared" si="3308"/>
        <v>2074.2001583416668</v>
      </c>
      <c r="CE2631">
        <f t="shared" si="3309"/>
        <v>2020.5782021238349</v>
      </c>
      <c r="CF2631">
        <f t="shared" si="3310"/>
        <v>2079.8500979999999</v>
      </c>
      <c r="CG2631">
        <f t="shared" si="3311"/>
        <v>2084</v>
      </c>
      <c r="CH2631">
        <f t="shared" si="3312"/>
        <v>2065.3999020000001</v>
      </c>
    </row>
    <row r="2632" spans="1:86">
      <c r="A2632" s="1">
        <v>43354</v>
      </c>
      <c r="B2632">
        <v>2089</v>
      </c>
      <c r="C2632">
        <v>2089</v>
      </c>
      <c r="D2632">
        <v>2042.1999510000001</v>
      </c>
      <c r="E2632">
        <v>2046.25</v>
      </c>
      <c r="F2632">
        <v>3679745</v>
      </c>
      <c r="G2632">
        <f t="shared" si="3326"/>
        <v>-3042859.0190684497</v>
      </c>
      <c r="H2632">
        <f t="shared" si="3274"/>
        <v>12240862.759616615</v>
      </c>
      <c r="I2632">
        <f t="shared" si="3327"/>
        <v>2066.6124877500001</v>
      </c>
      <c r="J2632">
        <f t="shared" si="3254"/>
        <v>2090.3875122499999</v>
      </c>
      <c r="K2632">
        <f t="shared" si="3255"/>
        <v>2066.6124877500001</v>
      </c>
      <c r="L2632">
        <f t="shared" si="3256"/>
        <v>5</v>
      </c>
      <c r="M2632">
        <f t="shared" si="3257"/>
        <v>1</v>
      </c>
      <c r="N2632">
        <f t="shared" si="3258"/>
        <v>50</v>
      </c>
      <c r="O2632">
        <f t="shared" si="3259"/>
        <v>90</v>
      </c>
      <c r="P2632">
        <f t="shared" si="3314"/>
        <v>46.800048999999944</v>
      </c>
      <c r="Q2632">
        <f t="shared" si="3315"/>
        <v>42.75</v>
      </c>
      <c r="R2632">
        <f t="shared" si="3316"/>
        <v>4.0500489999999445</v>
      </c>
      <c r="S2632">
        <f t="shared" si="3317"/>
        <v>46.800048999999944</v>
      </c>
      <c r="T2632">
        <f t="shared" si="3273"/>
        <v>27.028927120266548</v>
      </c>
      <c r="U2632">
        <f t="shared" si="3318"/>
        <v>-20.100097999999889</v>
      </c>
      <c r="V2632">
        <f t="shared" si="3319"/>
        <v>2.1999510000000555</v>
      </c>
      <c r="W2632">
        <f t="shared" si="3320"/>
        <v>0</v>
      </c>
      <c r="X2632">
        <f t="shared" si="3321"/>
        <v>2.1999510000000555</v>
      </c>
      <c r="Y2632">
        <f t="shared" si="3271"/>
        <v>5.6252276152850635</v>
      </c>
      <c r="Z2632">
        <f t="shared" si="3272"/>
        <v>5.1989004097275791</v>
      </c>
      <c r="AA2632">
        <f t="shared" si="3268"/>
        <v>20.811879029660833</v>
      </c>
      <c r="AB2632">
        <f t="shared" si="3269"/>
        <v>19.234579258713506</v>
      </c>
      <c r="AC2632">
        <f t="shared" si="3270"/>
        <v>3.9386748250973902</v>
      </c>
      <c r="AD2632">
        <f t="shared" si="3278"/>
        <v>39.064156935063373</v>
      </c>
      <c r="AE2632">
        <f t="shared" si="3331"/>
        <v>2072.2800293999999</v>
      </c>
      <c r="AF2632">
        <f t="shared" ref="AF2632:AF2695" si="3333">AVERAGE(E2627:E2632)</f>
        <v>2076.7166748333334</v>
      </c>
      <c r="AG2632">
        <f t="shared" si="3275"/>
        <v>2049.8374816000005</v>
      </c>
      <c r="AH2632">
        <f t="shared" si="3260"/>
        <v>2074.5999755000003</v>
      </c>
      <c r="AI2632">
        <f t="shared" si="3261"/>
        <v>2103.1281252082713</v>
      </c>
      <c r="AJ2632">
        <f t="shared" si="3262"/>
        <v>2046.0718257917292</v>
      </c>
      <c r="AK2632">
        <f t="shared" si="3263"/>
        <v>3.1227789059715626E-3</v>
      </c>
      <c r="AL2632">
        <f t="shared" si="3322"/>
        <v>-0.82692116412100558</v>
      </c>
      <c r="AM2632">
        <f t="shared" si="3323"/>
        <v>-3042859.0190684497</v>
      </c>
      <c r="AN2632">
        <f t="shared" si="3276"/>
        <v>7120409.4079035744</v>
      </c>
      <c r="AO2632">
        <f t="shared" si="3277"/>
        <v>44079667</v>
      </c>
      <c r="AP2632">
        <f t="shared" si="3279"/>
        <v>0.16153500905312135</v>
      </c>
      <c r="AQ2632">
        <f t="shared" si="3280"/>
        <v>2067.6167784336703</v>
      </c>
      <c r="AR2632">
        <f t="shared" si="3281"/>
        <v>2061.5039895714267</v>
      </c>
      <c r="AS2632">
        <f t="shared" si="3282"/>
        <v>2065.9384148821082</v>
      </c>
      <c r="AT2632">
        <f t="shared" si="3283"/>
        <v>2046.0086084860902</v>
      </c>
      <c r="AU2632">
        <f t="shared" si="3284"/>
        <v>2062.6638454565382</v>
      </c>
      <c r="AV2632">
        <f t="shared" si="3285"/>
        <v>2032.985601899521</v>
      </c>
      <c r="AW2632">
        <f t="shared" si="3286"/>
        <v>29.67824355701714</v>
      </c>
      <c r="AX2632">
        <f t="shared" si="3313"/>
        <v>33.483462839668235</v>
      </c>
      <c r="AY2632">
        <f t="shared" si="3287"/>
        <v>-3.8052192826510947</v>
      </c>
      <c r="AZ2632">
        <f t="shared" si="3324"/>
        <v>2059.1499836666667</v>
      </c>
      <c r="BA2632">
        <f t="shared" si="3325"/>
        <v>7577146856.6474981</v>
      </c>
      <c r="BB2632">
        <f t="shared" si="3328"/>
        <v>0</v>
      </c>
      <c r="BC2632">
        <f t="shared" si="3329"/>
        <v>7577146856.6474981</v>
      </c>
      <c r="BD2632">
        <f t="shared" si="3264"/>
        <v>48649234063.85302</v>
      </c>
      <c r="BE2632">
        <f t="shared" si="3265"/>
        <v>15186532026.697548</v>
      </c>
      <c r="BF2632">
        <f t="shared" si="3266"/>
        <v>3.2034459202620367</v>
      </c>
      <c r="BG2632">
        <f t="shared" si="3267"/>
        <v>76.209994871596649</v>
      </c>
      <c r="BH2632">
        <f t="shared" si="3288"/>
        <v>268571077</v>
      </c>
      <c r="BI2632">
        <f t="shared" si="3289"/>
        <v>1.4598354031276592</v>
      </c>
      <c r="BJ2632">
        <f t="shared" si="3330"/>
        <v>-3550</v>
      </c>
      <c r="BK2632">
        <f t="shared" si="3290"/>
        <v>-1.6580559894268893E-2</v>
      </c>
      <c r="BL2632">
        <f t="shared" si="3291"/>
        <v>0.98341944010573112</v>
      </c>
      <c r="BM2632">
        <f t="shared" si="3292"/>
        <v>15.035655084723137</v>
      </c>
      <c r="BN2632">
        <f t="shared" si="3293"/>
        <v>2065.5999755000003</v>
      </c>
      <c r="BO2632">
        <f t="shared" si="3332"/>
        <v>2077.2349853000001</v>
      </c>
      <c r="BP2632">
        <f t="shared" si="3294"/>
        <v>2016.2441208676469</v>
      </c>
      <c r="BQ2632">
        <f t="shared" si="3295"/>
        <v>60.990864432353192</v>
      </c>
      <c r="BR2632">
        <f t="shared" si="3296"/>
        <v>-25.75</v>
      </c>
      <c r="BS2632">
        <f t="shared" si="3297"/>
        <v>-3.4000249999999141</v>
      </c>
      <c r="BT2632">
        <f t="shared" si="3298"/>
        <v>12.399902000000111</v>
      </c>
      <c r="BU2632">
        <f t="shared" si="3299"/>
        <v>16.5</v>
      </c>
      <c r="BV2632">
        <f t="shared" si="3300"/>
        <v>2068.2433594666668</v>
      </c>
      <c r="BW2632">
        <f t="shared" si="3301"/>
        <v>2070.6643067142859</v>
      </c>
      <c r="BX2632">
        <f t="shared" si="3302"/>
        <v>2072.8863591818185</v>
      </c>
      <c r="BY2632">
        <f t="shared" si="3303"/>
        <v>2064.037837076191</v>
      </c>
      <c r="BZ2632">
        <f t="shared" si="3304"/>
        <v>2107.25</v>
      </c>
      <c r="CA2632">
        <f t="shared" si="3305"/>
        <v>2042.1999510000001</v>
      </c>
      <c r="CB2632">
        <f t="shared" si="3306"/>
        <v>2077.1451945966664</v>
      </c>
      <c r="CC2632">
        <f t="shared" si="3307"/>
        <v>2085.8849778138888</v>
      </c>
      <c r="CD2632">
        <f t="shared" si="3308"/>
        <v>2075.919929899087</v>
      </c>
      <c r="CE2632">
        <f t="shared" si="3309"/>
        <v>2026.1213409689033</v>
      </c>
      <c r="CF2632">
        <f t="shared" si="3310"/>
        <v>2080.75</v>
      </c>
      <c r="CG2632">
        <f t="shared" si="3311"/>
        <v>2093.3999020000001</v>
      </c>
      <c r="CH2632">
        <f t="shared" si="3312"/>
        <v>2074.25</v>
      </c>
    </row>
    <row r="2633" spans="1:86">
      <c r="A2633" s="1">
        <v>43355</v>
      </c>
      <c r="B2633">
        <v>2052.3500979999999</v>
      </c>
      <c r="C2633">
        <v>2068.8999020000001</v>
      </c>
      <c r="D2633">
        <v>2040</v>
      </c>
      <c r="E2633">
        <v>2043.9499510000001</v>
      </c>
      <c r="F2633">
        <v>2307661</v>
      </c>
      <c r="G2633">
        <f t="shared" si="3326"/>
        <v>-1676852.779639177</v>
      </c>
      <c r="H2633">
        <f t="shared" si="3274"/>
        <v>10564009.979977438</v>
      </c>
      <c r="I2633">
        <f t="shared" si="3327"/>
        <v>2051.2999877500001</v>
      </c>
      <c r="J2633">
        <f t="shared" si="3254"/>
        <v>2090.3875122499999</v>
      </c>
      <c r="K2633">
        <f t="shared" si="3255"/>
        <v>2051.2999877500001</v>
      </c>
      <c r="L2633">
        <f t="shared" si="3256"/>
        <v>6</v>
      </c>
      <c r="M2633">
        <f t="shared" si="3257"/>
        <v>1</v>
      </c>
      <c r="N2633">
        <f t="shared" si="3258"/>
        <v>40</v>
      </c>
      <c r="O2633">
        <f t="shared" si="3259"/>
        <v>90</v>
      </c>
      <c r="P2633">
        <f t="shared" si="3314"/>
        <v>28.899902000000111</v>
      </c>
      <c r="Q2633">
        <f t="shared" si="3315"/>
        <v>24.949951000000056</v>
      </c>
      <c r="R2633">
        <f t="shared" si="3316"/>
        <v>3.9499510000000555</v>
      </c>
      <c r="S2633">
        <f t="shared" si="3317"/>
        <v>28.899902000000111</v>
      </c>
      <c r="T2633">
        <f t="shared" si="3273"/>
        <v>27.162568183104661</v>
      </c>
      <c r="U2633">
        <f t="shared" si="3318"/>
        <v>2.6501469999998335</v>
      </c>
      <c r="V2633">
        <f t="shared" si="3319"/>
        <v>21.84997599999997</v>
      </c>
      <c r="W2633">
        <f t="shared" si="3320"/>
        <v>0</v>
      </c>
      <c r="X2633">
        <f t="shared" si="3321"/>
        <v>21.84997599999997</v>
      </c>
      <c r="Y2633">
        <f t="shared" si="3271"/>
        <v>5.2234256427647017</v>
      </c>
      <c r="Z2633">
        <f t="shared" si="3272"/>
        <v>6.3882629518898923</v>
      </c>
      <c r="AA2633">
        <f t="shared" si="3268"/>
        <v>19.230234812677676</v>
      </c>
      <c r="AB2633">
        <f t="shared" si="3269"/>
        <v>23.518626474588821</v>
      </c>
      <c r="AC2633">
        <f t="shared" si="3270"/>
        <v>10.0315927320116</v>
      </c>
      <c r="AD2633">
        <f t="shared" si="3278"/>
        <v>35.959294601274877</v>
      </c>
      <c r="AE2633">
        <f t="shared" si="3331"/>
        <v>2065.2200196000003</v>
      </c>
      <c r="AF2633">
        <f t="shared" si="3333"/>
        <v>2067.5583496666668</v>
      </c>
      <c r="AG2633">
        <f t="shared" si="3275"/>
        <v>2052.0274779500005</v>
      </c>
      <c r="AH2633">
        <f t="shared" si="3260"/>
        <v>2071.7949705999999</v>
      </c>
      <c r="AI2633">
        <f t="shared" si="3261"/>
        <v>2105.7868632734562</v>
      </c>
      <c r="AJ2633">
        <f t="shared" si="3262"/>
        <v>2037.8030779265437</v>
      </c>
      <c r="AK2633">
        <f t="shared" si="3263"/>
        <v>9.0416752201862308E-2</v>
      </c>
      <c r="AL2633">
        <f t="shared" si="3322"/>
        <v>-0.72664606267522702</v>
      </c>
      <c r="AM2633">
        <f t="shared" si="3323"/>
        <v>-1676852.779639177</v>
      </c>
      <c r="AN2633">
        <f t="shared" si="3276"/>
        <v>3932286.4802222773</v>
      </c>
      <c r="AO2633">
        <f t="shared" si="3277"/>
        <v>42827753</v>
      </c>
      <c r="AP2633">
        <f t="shared" si="3279"/>
        <v>9.1816315467736012E-2</v>
      </c>
      <c r="AQ2633">
        <f t="shared" si="3280"/>
        <v>2059.5700571062225</v>
      </c>
      <c r="AR2633">
        <f t="shared" si="3281"/>
        <v>2062.6143246135703</v>
      </c>
      <c r="AS2633">
        <f t="shared" si="3282"/>
        <v>2061.9804913833286</v>
      </c>
      <c r="AT2633">
        <f t="shared" si="3283"/>
        <v>2045.8233293123421</v>
      </c>
      <c r="AU2633">
        <f t="shared" si="3284"/>
        <v>2059.8567612880574</v>
      </c>
      <c r="AV2633">
        <f t="shared" si="3285"/>
        <v>2033.7531063365545</v>
      </c>
      <c r="AW2633">
        <f t="shared" si="3286"/>
        <v>26.103654951502904</v>
      </c>
      <c r="AX2633">
        <f t="shared" si="3313"/>
        <v>32.00750126203517</v>
      </c>
      <c r="AY2633">
        <f t="shared" si="3287"/>
        <v>-5.9038463105322663</v>
      </c>
      <c r="AZ2633">
        <f t="shared" si="3324"/>
        <v>2050.9499510000001</v>
      </c>
      <c r="BA2633">
        <f t="shared" si="3325"/>
        <v>4732897214.8746109</v>
      </c>
      <c r="BB2633">
        <f t="shared" si="3328"/>
        <v>0</v>
      </c>
      <c r="BC2633">
        <f t="shared" si="3329"/>
        <v>4732897214.8746109</v>
      </c>
      <c r="BD2633">
        <f t="shared" si="3264"/>
        <v>42460795278.663094</v>
      </c>
      <c r="BE2633">
        <f t="shared" si="3265"/>
        <v>19919429241.572159</v>
      </c>
      <c r="BF2633">
        <f t="shared" si="3266"/>
        <v>2.1316271045581341</v>
      </c>
      <c r="BG2633">
        <f t="shared" si="3267"/>
        <v>68.067717943030829</v>
      </c>
      <c r="BH2633">
        <f t="shared" si="3288"/>
        <v>266263416</v>
      </c>
      <c r="BI2633">
        <f t="shared" si="3289"/>
        <v>1.2835213315801155</v>
      </c>
      <c r="BJ2633">
        <f t="shared" si="3330"/>
        <v>-330.00489999999445</v>
      </c>
      <c r="BK2633">
        <f t="shared" si="3290"/>
        <v>-1.1240312767256907E-3</v>
      </c>
      <c r="BL2633">
        <f t="shared" si="3291"/>
        <v>0.99887596872327433</v>
      </c>
      <c r="BM2633">
        <f t="shared" si="3292"/>
        <v>17.915300471361203</v>
      </c>
      <c r="BN2633">
        <f t="shared" si="3293"/>
        <v>2054.4499510000001</v>
      </c>
      <c r="BO2633">
        <f t="shared" si="3332"/>
        <v>2069.8949706000003</v>
      </c>
      <c r="BP2633">
        <f t="shared" si="3294"/>
        <v>2017.858089661765</v>
      </c>
      <c r="BQ2633">
        <f t="shared" si="3295"/>
        <v>52.036880938235299</v>
      </c>
      <c r="BR2633">
        <f t="shared" si="3296"/>
        <v>-38.449951000000056</v>
      </c>
      <c r="BS2633">
        <f t="shared" si="3297"/>
        <v>-25.5</v>
      </c>
      <c r="BT2633">
        <f t="shared" si="3298"/>
        <v>-16.100097999999889</v>
      </c>
      <c r="BU2633">
        <f t="shared" si="3299"/>
        <v>-15.649902000000111</v>
      </c>
      <c r="BV2633">
        <f t="shared" si="3300"/>
        <v>2058.8000000000002</v>
      </c>
      <c r="BW2633">
        <f t="shared" si="3301"/>
        <v>2061.3023856190475</v>
      </c>
      <c r="BX2633">
        <f t="shared" si="3302"/>
        <v>2067.3136274545454</v>
      </c>
      <c r="BY2633">
        <f t="shared" si="3303"/>
        <v>2063.4771198761905</v>
      </c>
      <c r="BZ2633">
        <f t="shared" si="3304"/>
        <v>2107.25</v>
      </c>
      <c r="CA2633">
        <f t="shared" si="3305"/>
        <v>2040</v>
      </c>
      <c r="CB2633">
        <f t="shared" si="3306"/>
        <v>2073.4532122366663</v>
      </c>
      <c r="CC2633">
        <f t="shared" si="3307"/>
        <v>2075.5473871083336</v>
      </c>
      <c r="CD2633">
        <f t="shared" si="3308"/>
        <v>2077.1706512884525</v>
      </c>
      <c r="CE2633">
        <f t="shared" si="3309"/>
        <v>2031.1080517718042</v>
      </c>
      <c r="CF2633">
        <f t="shared" si="3310"/>
        <v>2046.25</v>
      </c>
      <c r="CG2633">
        <f t="shared" si="3311"/>
        <v>2089</v>
      </c>
      <c r="CH2633">
        <f t="shared" si="3312"/>
        <v>2042.1999510000001</v>
      </c>
    </row>
    <row r="2634" spans="1:86">
      <c r="A2634" s="1">
        <v>43357</v>
      </c>
      <c r="B2634">
        <v>2044</v>
      </c>
      <c r="C2634">
        <v>2071.5500489999999</v>
      </c>
      <c r="D2634">
        <v>2018.150024</v>
      </c>
      <c r="E2634">
        <v>2065.3999020000001</v>
      </c>
      <c r="F2634">
        <v>3642038</v>
      </c>
      <c r="G2634">
        <f t="shared" si="3326"/>
        <v>2803121.9478226677</v>
      </c>
      <c r="H2634">
        <f t="shared" si="3274"/>
        <v>13367131.927800106</v>
      </c>
      <c r="I2634">
        <f t="shared" si="3327"/>
        <v>2049.7749937500002</v>
      </c>
      <c r="J2634">
        <f t="shared" si="3254"/>
        <v>2090.3875122499999</v>
      </c>
      <c r="K2634">
        <f t="shared" si="3255"/>
        <v>2049.7749937500002</v>
      </c>
      <c r="L2634">
        <f t="shared" si="3256"/>
        <v>7</v>
      </c>
      <c r="M2634">
        <f t="shared" si="3257"/>
        <v>1</v>
      </c>
      <c r="N2634">
        <f t="shared" si="3258"/>
        <v>30</v>
      </c>
      <c r="O2634">
        <f t="shared" si="3259"/>
        <v>90</v>
      </c>
      <c r="P2634">
        <f t="shared" si="3314"/>
        <v>53.400024999999914</v>
      </c>
      <c r="Q2634">
        <f t="shared" si="3315"/>
        <v>6.1501469999998335</v>
      </c>
      <c r="R2634">
        <f t="shared" si="3316"/>
        <v>47.249878000000081</v>
      </c>
      <c r="S2634">
        <f t="shared" si="3317"/>
        <v>53.400024999999914</v>
      </c>
      <c r="T2634">
        <f t="shared" si="3273"/>
        <v>29.036672241454319</v>
      </c>
      <c r="U2634">
        <f t="shared" si="3318"/>
        <v>6.25</v>
      </c>
      <c r="V2634">
        <f t="shared" si="3319"/>
        <v>-36.400024999999914</v>
      </c>
      <c r="W2634">
        <f t="shared" si="3320"/>
        <v>6.25</v>
      </c>
      <c r="X2634">
        <f t="shared" si="3321"/>
        <v>0</v>
      </c>
      <c r="Y2634">
        <f t="shared" si="3271"/>
        <v>5.2967523825672229</v>
      </c>
      <c r="Z2634">
        <f t="shared" si="3272"/>
        <v>5.9319584553263285</v>
      </c>
      <c r="AA2634">
        <f t="shared" si="3268"/>
        <v>18.241595794869681</v>
      </c>
      <c r="AB2634">
        <f t="shared" si="3269"/>
        <v>20.429195212175674</v>
      </c>
      <c r="AC2634">
        <f t="shared" si="3270"/>
        <v>5.6569813038151677</v>
      </c>
      <c r="AD2634">
        <f t="shared" si="3278"/>
        <v>32.21992559433145</v>
      </c>
      <c r="AE2634">
        <f t="shared" si="3331"/>
        <v>2063.2399901999997</v>
      </c>
      <c r="AF2634">
        <f t="shared" si="3333"/>
        <v>2065.25</v>
      </c>
      <c r="AG2634">
        <f t="shared" si="3275"/>
        <v>2055.1199706000002</v>
      </c>
      <c r="AH2634">
        <f t="shared" si="3260"/>
        <v>2070.0949706000001</v>
      </c>
      <c r="AI2634">
        <f t="shared" si="3261"/>
        <v>2103.4905047397974</v>
      </c>
      <c r="AJ2634">
        <f t="shared" si="3262"/>
        <v>2036.6994364602028</v>
      </c>
      <c r="AK2634">
        <f t="shared" si="3263"/>
        <v>0.42970514290404893</v>
      </c>
      <c r="AL2634">
        <f t="shared" si="3322"/>
        <v>0.76965752356858097</v>
      </c>
      <c r="AM2634">
        <f t="shared" si="3323"/>
        <v>2803121.9478226677</v>
      </c>
      <c r="AN2634">
        <f t="shared" si="3276"/>
        <v>6727552.943920942</v>
      </c>
      <c r="AO2634">
        <f t="shared" si="3277"/>
        <v>43158026</v>
      </c>
      <c r="AP2634">
        <f t="shared" si="3279"/>
        <v>0.1558818502014189</v>
      </c>
      <c r="AQ2634">
        <f t="shared" si="3280"/>
        <v>2061.5522043701071</v>
      </c>
      <c r="AR2634">
        <f t="shared" si="3281"/>
        <v>2065.9019641687028</v>
      </c>
      <c r="AS2634">
        <f t="shared" si="3282"/>
        <v>2062.5959852943297</v>
      </c>
      <c r="AT2634">
        <f t="shared" si="3283"/>
        <v>2047.5852208542315</v>
      </c>
      <c r="AU2634">
        <f t="shared" si="3284"/>
        <v>2060.6882323948489</v>
      </c>
      <c r="AV2634">
        <f t="shared" si="3285"/>
        <v>2035.9683820329958</v>
      </c>
      <c r="AW2634">
        <f t="shared" si="3286"/>
        <v>24.719850361853105</v>
      </c>
      <c r="AX2634">
        <f t="shared" si="3313"/>
        <v>30.549971081998756</v>
      </c>
      <c r="AY2634">
        <f t="shared" si="3287"/>
        <v>-5.8301207201456506</v>
      </c>
      <c r="AZ2634">
        <f t="shared" si="3324"/>
        <v>2051.6999916666668</v>
      </c>
      <c r="BA2634">
        <f t="shared" si="3325"/>
        <v>7472369334.2496843</v>
      </c>
      <c r="BB2634">
        <f t="shared" si="3328"/>
        <v>7472369334.2496843</v>
      </c>
      <c r="BC2634">
        <f t="shared" si="3329"/>
        <v>0</v>
      </c>
      <c r="BD2634">
        <f t="shared" si="3264"/>
        <v>46729277292.912781</v>
      </c>
      <c r="BE2634">
        <f t="shared" si="3265"/>
        <v>19919429241.572159</v>
      </c>
      <c r="BF2634">
        <f t="shared" si="3266"/>
        <v>2.3459144700485721</v>
      </c>
      <c r="BG2634">
        <f t="shared" si="3267"/>
        <v>70.112804467907296</v>
      </c>
      <c r="BH2634">
        <f t="shared" si="3288"/>
        <v>269905454</v>
      </c>
      <c r="BI2634">
        <f t="shared" si="3289"/>
        <v>1.2141568886825909</v>
      </c>
      <c r="BJ2634">
        <f t="shared" si="3330"/>
        <v>2044.9951000000056</v>
      </c>
      <c r="BK2634">
        <f t="shared" si="3290"/>
        <v>1.0494362148890041E-2</v>
      </c>
      <c r="BL2634">
        <f t="shared" si="3291"/>
        <v>1.01049436214889</v>
      </c>
      <c r="BM2634">
        <f t="shared" si="3292"/>
        <v>17.600991926626026</v>
      </c>
      <c r="BN2634">
        <f t="shared" si="3293"/>
        <v>2044.8500365</v>
      </c>
      <c r="BO2634">
        <f t="shared" si="3332"/>
        <v>2064.6849730000004</v>
      </c>
      <c r="BP2634">
        <f t="shared" si="3294"/>
        <v>2019.6125021470593</v>
      </c>
      <c r="BQ2634">
        <f t="shared" si="3295"/>
        <v>45.072470852941024</v>
      </c>
      <c r="BR2634">
        <f t="shared" si="3296"/>
        <v>-13</v>
      </c>
      <c r="BS2634">
        <f t="shared" si="3297"/>
        <v>-55.84997599999997</v>
      </c>
      <c r="BT2634">
        <f t="shared" si="3298"/>
        <v>-20.449951000000056</v>
      </c>
      <c r="BU2634">
        <f t="shared" si="3299"/>
        <v>-38.300048999999944</v>
      </c>
      <c r="BV2634">
        <f t="shared" si="3300"/>
        <v>2058.8599608</v>
      </c>
      <c r="BW2634">
        <f t="shared" si="3301"/>
        <v>2060.6856862857144</v>
      </c>
      <c r="BX2634">
        <f t="shared" si="3302"/>
        <v>2066.150887709091</v>
      </c>
      <c r="BY2634">
        <f t="shared" si="3303"/>
        <v>2064.7506840714291</v>
      </c>
      <c r="BZ2634">
        <f t="shared" si="3304"/>
        <v>2107.25</v>
      </c>
      <c r="CA2634">
        <f t="shared" si="3305"/>
        <v>2018.150024</v>
      </c>
      <c r="CB2634">
        <f t="shared" si="3306"/>
        <v>2071.0080364233336</v>
      </c>
      <c r="CC2634">
        <f t="shared" si="3307"/>
        <v>2072.0860101972221</v>
      </c>
      <c r="CD2634">
        <f t="shared" si="3308"/>
        <v>2074.5097444637699</v>
      </c>
      <c r="CE2634">
        <f t="shared" si="3309"/>
        <v>2036.3029158751051</v>
      </c>
      <c r="CF2634">
        <f t="shared" si="3310"/>
        <v>2043.9499510000001</v>
      </c>
      <c r="CG2634">
        <f t="shared" si="3311"/>
        <v>2068.8999020000001</v>
      </c>
      <c r="CH2634">
        <f t="shared" si="3312"/>
        <v>2040</v>
      </c>
    </row>
    <row r="2635" spans="1:86">
      <c r="A2635" s="1">
        <v>43360</v>
      </c>
      <c r="B2635">
        <v>2070</v>
      </c>
      <c r="C2635">
        <v>2077.8000489999999</v>
      </c>
      <c r="D2635">
        <v>2054.5500489999999</v>
      </c>
      <c r="E2635">
        <v>2074.1499020000001</v>
      </c>
      <c r="F2635">
        <v>1033857</v>
      </c>
      <c r="G2635">
        <f t="shared" si="3326"/>
        <v>709235.06219536974</v>
      </c>
      <c r="H2635">
        <f t="shared" si="3274"/>
        <v>14076366.989995476</v>
      </c>
      <c r="I2635">
        <f t="shared" si="3327"/>
        <v>2069.125</v>
      </c>
      <c r="J2635">
        <f t="shared" si="3254"/>
        <v>2090.3875122499999</v>
      </c>
      <c r="K2635">
        <f t="shared" si="3255"/>
        <v>2049.7749937500002</v>
      </c>
      <c r="L2635">
        <f t="shared" si="3256"/>
        <v>8</v>
      </c>
      <c r="M2635">
        <f t="shared" si="3257"/>
        <v>2</v>
      </c>
      <c r="N2635">
        <f t="shared" si="3258"/>
        <v>20</v>
      </c>
      <c r="O2635">
        <f t="shared" si="3259"/>
        <v>80</v>
      </c>
      <c r="P2635">
        <f t="shared" si="3314"/>
        <v>23.25</v>
      </c>
      <c r="Q2635">
        <f t="shared" si="3315"/>
        <v>3.6501469999998335</v>
      </c>
      <c r="R2635">
        <f t="shared" si="3316"/>
        <v>19.599853000000167</v>
      </c>
      <c r="S2635">
        <f t="shared" si="3317"/>
        <v>23.25</v>
      </c>
      <c r="T2635">
        <f t="shared" si="3273"/>
        <v>28.623338509921869</v>
      </c>
      <c r="U2635">
        <f t="shared" si="3318"/>
        <v>1</v>
      </c>
      <c r="V2635">
        <f t="shared" si="3319"/>
        <v>-3.0500489999999445</v>
      </c>
      <c r="W2635">
        <f t="shared" si="3320"/>
        <v>1</v>
      </c>
      <c r="X2635">
        <f t="shared" si="3321"/>
        <v>0</v>
      </c>
      <c r="Y2635">
        <f t="shared" si="3271"/>
        <v>4.9898414980981354</v>
      </c>
      <c r="Z2635">
        <f t="shared" si="3272"/>
        <v>5.5082471370887331</v>
      </c>
      <c r="AA2635">
        <f t="shared" si="3268"/>
        <v>17.43277254806765</v>
      </c>
      <c r="AB2635">
        <f t="shared" si="3269"/>
        <v>19.243901738364233</v>
      </c>
      <c r="AC2635">
        <f t="shared" si="3270"/>
        <v>4.9380954667598909</v>
      </c>
      <c r="AD2635">
        <f t="shared" si="3278"/>
        <v>28.145635158111556</v>
      </c>
      <c r="AE2635">
        <f t="shared" si="3331"/>
        <v>2062.0999510000001</v>
      </c>
      <c r="AF2635">
        <f t="shared" si="3333"/>
        <v>2065.0583088333333</v>
      </c>
      <c r="AG2635">
        <f t="shared" si="3275"/>
        <v>2058.4024657</v>
      </c>
      <c r="AH2635">
        <f t="shared" si="3260"/>
        <v>2069.6699705999999</v>
      </c>
      <c r="AI2635">
        <f t="shared" si="3261"/>
        <v>2102.7384969312357</v>
      </c>
      <c r="AJ2635">
        <f t="shared" si="3262"/>
        <v>2036.6014442687642</v>
      </c>
      <c r="AK2635">
        <f t="shared" si="3263"/>
        <v>0.56773708866137973</v>
      </c>
      <c r="AL2635">
        <f t="shared" si="3322"/>
        <v>0.68600886021506813</v>
      </c>
      <c r="AM2635">
        <f t="shared" si="3323"/>
        <v>709235.06219536974</v>
      </c>
      <c r="AN2635">
        <f t="shared" si="3276"/>
        <v>7269266.5254671089</v>
      </c>
      <c r="AO2635">
        <f t="shared" si="3277"/>
        <v>42039818</v>
      </c>
      <c r="AP2635">
        <f t="shared" si="3279"/>
        <v>0.17291384385791367</v>
      </c>
      <c r="AQ2635">
        <f t="shared" si="3280"/>
        <v>2065.8354215642707</v>
      </c>
      <c r="AR2635">
        <f t="shared" si="3281"/>
        <v>2067.2836543806225</v>
      </c>
      <c r="AS2635">
        <f t="shared" si="3282"/>
        <v>2064.6756903013502</v>
      </c>
      <c r="AT2635">
        <f t="shared" si="3283"/>
        <v>2049.9760421573505</v>
      </c>
      <c r="AU2635">
        <f t="shared" si="3284"/>
        <v>2062.7074828356217</v>
      </c>
      <c r="AV2635">
        <f t="shared" si="3285"/>
        <v>2038.6410884306861</v>
      </c>
      <c r="AW2635">
        <f t="shared" si="3286"/>
        <v>24.066394404935636</v>
      </c>
      <c r="AX2635">
        <f t="shared" si="3313"/>
        <v>29.253255746586131</v>
      </c>
      <c r="AY2635">
        <f t="shared" si="3287"/>
        <v>-5.1868613416504949</v>
      </c>
      <c r="AZ2635">
        <f t="shared" si="3324"/>
        <v>2068.8333333333335</v>
      </c>
      <c r="BA2635">
        <f t="shared" si="3325"/>
        <v>2138877823.5000002</v>
      </c>
      <c r="BB2635">
        <f t="shared" si="3328"/>
        <v>2138877823.5000002</v>
      </c>
      <c r="BC2635">
        <f t="shared" si="3329"/>
        <v>0</v>
      </c>
      <c r="BD2635">
        <f t="shared" si="3264"/>
        <v>45728721659.881042</v>
      </c>
      <c r="BE2635">
        <f t="shared" si="3265"/>
        <v>19919429241.572159</v>
      </c>
      <c r="BF2635">
        <f t="shared" si="3266"/>
        <v>2.2956843343906908</v>
      </c>
      <c r="BG2635">
        <f t="shared" si="3267"/>
        <v>69.657288182459354</v>
      </c>
      <c r="BH2635">
        <f t="shared" si="3288"/>
        <v>270939311</v>
      </c>
      <c r="BI2635">
        <f t="shared" si="3289"/>
        <v>1.180511593802005</v>
      </c>
      <c r="BJ2635">
        <f t="shared" si="3330"/>
        <v>775</v>
      </c>
      <c r="BK2635">
        <f t="shared" si="3290"/>
        <v>4.2364677133600445E-3</v>
      </c>
      <c r="BL2635">
        <f t="shared" si="3291"/>
        <v>1.0042364677133599</v>
      </c>
      <c r="BM2635">
        <f t="shared" si="3292"/>
        <v>17.428643678664212</v>
      </c>
      <c r="BN2635">
        <f t="shared" si="3293"/>
        <v>2066.1750489999999</v>
      </c>
      <c r="BO2635">
        <f t="shared" si="3332"/>
        <v>2062.9799926000001</v>
      </c>
      <c r="BP2635">
        <f t="shared" si="3294"/>
        <v>2022.4397098235295</v>
      </c>
      <c r="BQ2635">
        <f t="shared" si="3295"/>
        <v>40.540282776470576</v>
      </c>
      <c r="BR2635">
        <f t="shared" si="3296"/>
        <v>21.25</v>
      </c>
      <c r="BS2635">
        <f t="shared" si="3297"/>
        <v>6.1501469999998335</v>
      </c>
      <c r="BT2635">
        <f t="shared" si="3298"/>
        <v>-12.199951000000056</v>
      </c>
      <c r="BU2635">
        <f t="shared" si="3299"/>
        <v>-14.800048999999944</v>
      </c>
      <c r="BV2635">
        <f t="shared" si="3300"/>
        <v>2062.4965980666666</v>
      </c>
      <c r="BW2635">
        <f t="shared" si="3301"/>
        <v>2063.2285154285719</v>
      </c>
      <c r="BX2635">
        <f t="shared" si="3302"/>
        <v>2066.8881479636366</v>
      </c>
      <c r="BY2635">
        <f t="shared" si="3303"/>
        <v>2066.5630584904757</v>
      </c>
      <c r="BZ2635">
        <f t="shared" si="3304"/>
        <v>2107.25</v>
      </c>
      <c r="CA2635">
        <f t="shared" si="3305"/>
        <v>2018.150024</v>
      </c>
      <c r="CB2635">
        <f t="shared" si="3306"/>
        <v>2064.4841462499999</v>
      </c>
      <c r="CC2635">
        <f t="shared" si="3307"/>
        <v>2070.0164151583335</v>
      </c>
      <c r="CD2635">
        <f t="shared" si="3308"/>
        <v>2071.9269038125394</v>
      </c>
      <c r="CE2635">
        <f t="shared" si="3309"/>
        <v>2041.4016465964244</v>
      </c>
      <c r="CF2635">
        <f t="shared" si="3310"/>
        <v>2065.3999020000001</v>
      </c>
      <c r="CG2635">
        <f t="shared" si="3311"/>
        <v>2071.5500489999999</v>
      </c>
      <c r="CH2635">
        <f t="shared" si="3312"/>
        <v>2018.150024</v>
      </c>
    </row>
    <row r="2636" spans="1:86">
      <c r="A2636" s="1">
        <v>43361</v>
      </c>
      <c r="B2636">
        <v>2073</v>
      </c>
      <c r="C2636">
        <v>2078.8000489999999</v>
      </c>
      <c r="D2636">
        <v>2057.6000979999999</v>
      </c>
      <c r="E2636">
        <v>2070.75</v>
      </c>
      <c r="F2636">
        <v>1456507</v>
      </c>
      <c r="G2636">
        <f t="shared" si="3326"/>
        <v>350376.82839319878</v>
      </c>
      <c r="H2636">
        <f t="shared" si="3274"/>
        <v>14426743.818388674</v>
      </c>
      <c r="I2636">
        <f t="shared" si="3327"/>
        <v>2070.0375367500001</v>
      </c>
      <c r="J2636">
        <f t="shared" ref="J2636:J2699" si="3334">MAX(I2627:I2636)</f>
        <v>2090.3875122499999</v>
      </c>
      <c r="K2636">
        <f t="shared" ref="K2636:K2699" si="3335">MIN(I2627:I2636)</f>
        <v>2049.7749937500002</v>
      </c>
      <c r="L2636">
        <f t="shared" ref="L2636:L2699" si="3336">10-MATCH(J2636,I2627:I2636,0)+1</f>
        <v>9</v>
      </c>
      <c r="M2636">
        <f t="shared" ref="M2636:M2699" si="3337">10-MATCH(K2636,I2627:I2636,0)+1</f>
        <v>3</v>
      </c>
      <c r="N2636">
        <f t="shared" ref="N2636:N2699" si="3338">(100*(10-L2636)/10)</f>
        <v>10</v>
      </c>
      <c r="O2636">
        <f t="shared" ref="O2636:O2699" si="3339">100*(10-M2636)/10</f>
        <v>70</v>
      </c>
      <c r="P2636">
        <f t="shared" si="3314"/>
        <v>21.199951000000056</v>
      </c>
      <c r="Q2636">
        <f t="shared" si="3315"/>
        <v>8.0500489999999445</v>
      </c>
      <c r="R2636">
        <f t="shared" si="3316"/>
        <v>13.149902000000111</v>
      </c>
      <c r="S2636">
        <f t="shared" si="3317"/>
        <v>21.199951000000056</v>
      </c>
      <c r="T2636">
        <f t="shared" si="3273"/>
        <v>28.093096544927452</v>
      </c>
      <c r="U2636">
        <f t="shared" si="3318"/>
        <v>10.199951000000056</v>
      </c>
      <c r="V2636">
        <f t="shared" si="3319"/>
        <v>-9.25</v>
      </c>
      <c r="W2636">
        <f t="shared" si="3320"/>
        <v>10.199951000000056</v>
      </c>
      <c r="X2636">
        <f t="shared" si="3321"/>
        <v>0</v>
      </c>
      <c r="Y2636">
        <f t="shared" si="3271"/>
        <v>5.3619921768054155</v>
      </c>
      <c r="Z2636">
        <f t="shared" si="3272"/>
        <v>5.1148009130109662</v>
      </c>
      <c r="AA2636">
        <f t="shared" si="3268"/>
        <v>19.086511763594064</v>
      </c>
      <c r="AB2636">
        <f t="shared" si="3269"/>
        <v>18.20661138166524</v>
      </c>
      <c r="AC2636">
        <f t="shared" si="3270"/>
        <v>2.3594172536892413</v>
      </c>
      <c r="AD2636">
        <f t="shared" si="3278"/>
        <v>24.439405804641922</v>
      </c>
      <c r="AE2636">
        <f t="shared" si="3331"/>
        <v>2060.0999510000001</v>
      </c>
      <c r="AF2636">
        <f t="shared" si="3333"/>
        <v>2063.5416258333335</v>
      </c>
      <c r="AG2636">
        <f t="shared" si="3275"/>
        <v>2061.3024657000001</v>
      </c>
      <c r="AH2636">
        <f t="shared" ref="AH2636:AH2699" si="3340">AVERAGE(E2627:E2636)</f>
        <v>2071.4549804000003</v>
      </c>
      <c r="AI2636">
        <f t="shared" ref="AI2636:AI2699" si="3341">AH2636+(STDEVPA(E2627:E2636)*2)</f>
        <v>2102.5798080916393</v>
      </c>
      <c r="AJ2636">
        <f t="shared" ref="AJ2636:AJ2699" si="3342">AH2636-(STDEVPA(E2627:E2636)*2)</f>
        <v>2040.3301527083611</v>
      </c>
      <c r="AK2636">
        <f t="shared" ref="AK2636:AK2699" si="3343">(E2636-AJ2636)/(AI2636-AJ2636)</f>
        <v>0.48867495095901275</v>
      </c>
      <c r="AL2636">
        <f t="shared" si="3322"/>
        <v>0.24055965978412652</v>
      </c>
      <c r="AM2636">
        <f t="shared" si="3323"/>
        <v>350376.82839319878</v>
      </c>
      <c r="AN2636">
        <f t="shared" si="3276"/>
        <v>7646767.4252885953</v>
      </c>
      <c r="AO2636">
        <f t="shared" si="3277"/>
        <v>42282594</v>
      </c>
      <c r="AP2636">
        <f t="shared" si="3279"/>
        <v>0.18084906108855561</v>
      </c>
      <c r="AQ2636">
        <f t="shared" si="3280"/>
        <v>2067.5063782324187</v>
      </c>
      <c r="AR2636">
        <f t="shared" si="3281"/>
        <v>2070.3092849521449</v>
      </c>
      <c r="AS2636">
        <f t="shared" si="3282"/>
        <v>2065.7690660471071</v>
      </c>
      <c r="AT2636">
        <f t="shared" si="3283"/>
        <v>2051.8456983631891</v>
      </c>
      <c r="AU2636">
        <f t="shared" si="3284"/>
        <v>2063.9138604102786</v>
      </c>
      <c r="AV2636">
        <f t="shared" si="3285"/>
        <v>2040.8887122405381</v>
      </c>
      <c r="AW2636">
        <f t="shared" si="3286"/>
        <v>23.025148169740532</v>
      </c>
      <c r="AX2636">
        <f t="shared" si="3313"/>
        <v>28.007634231217011</v>
      </c>
      <c r="AY2636">
        <f t="shared" si="3287"/>
        <v>-4.9824860614764788</v>
      </c>
      <c r="AZ2636">
        <f t="shared" si="3324"/>
        <v>2069.0500489999999</v>
      </c>
      <c r="BA2636">
        <f t="shared" si="3325"/>
        <v>3013585879.718843</v>
      </c>
      <c r="BB2636">
        <f t="shared" si="3328"/>
        <v>3013585879.718843</v>
      </c>
      <c r="BC2636">
        <f t="shared" si="3329"/>
        <v>0</v>
      </c>
      <c r="BD2636">
        <f t="shared" si="3264"/>
        <v>44638315466.870277</v>
      </c>
      <c r="BE2636">
        <f t="shared" si="3265"/>
        <v>19919429241.572159</v>
      </c>
      <c r="BF2636">
        <f t="shared" si="3266"/>
        <v>2.2409434992097776</v>
      </c>
      <c r="BG2636">
        <f t="shared" si="3267"/>
        <v>69.144787613735787</v>
      </c>
      <c r="BH2636">
        <f t="shared" si="3288"/>
        <v>269482804</v>
      </c>
      <c r="BI2636">
        <f t="shared" si="3289"/>
        <v>1.1281922444689774</v>
      </c>
      <c r="BJ2636">
        <f t="shared" si="3330"/>
        <v>-439.9902000000111</v>
      </c>
      <c r="BK2636">
        <f t="shared" si="3290"/>
        <v>-1.6391785360941144E-3</v>
      </c>
      <c r="BL2636">
        <f t="shared" si="3291"/>
        <v>0.99836082146390592</v>
      </c>
      <c r="BM2636">
        <f t="shared" si="3292"/>
        <v>16.404224547643448</v>
      </c>
      <c r="BN2636">
        <f t="shared" si="3293"/>
        <v>2068.2000735000001</v>
      </c>
      <c r="BO2636">
        <f t="shared" si="3332"/>
        <v>2059.8550170999997</v>
      </c>
      <c r="BP2636">
        <f t="shared" si="3294"/>
        <v>2025.8433873823537</v>
      </c>
      <c r="BQ2636">
        <f t="shared" si="3295"/>
        <v>34.011629717645974</v>
      </c>
      <c r="BR2636">
        <f t="shared" si="3296"/>
        <v>-28.149902000000111</v>
      </c>
      <c r="BS2636">
        <f t="shared" si="3297"/>
        <v>0.6501469999998335</v>
      </c>
      <c r="BT2636">
        <f t="shared" si="3298"/>
        <v>-25.949951000000056</v>
      </c>
      <c r="BU2636">
        <f t="shared" si="3299"/>
        <v>13.199951000000056</v>
      </c>
      <c r="BV2636">
        <f t="shared" si="3300"/>
        <v>2065.3799477333332</v>
      </c>
      <c r="BW2636">
        <f t="shared" si="3301"/>
        <v>2064.854712904762</v>
      </c>
      <c r="BX2636">
        <f t="shared" si="3302"/>
        <v>2067.0845169454542</v>
      </c>
      <c r="BY2636">
        <f t="shared" si="3303"/>
        <v>2067.7390141380952</v>
      </c>
      <c r="BZ2636">
        <f t="shared" si="3304"/>
        <v>2107.25</v>
      </c>
      <c r="CA2636">
        <f t="shared" si="3305"/>
        <v>2018.150024</v>
      </c>
      <c r="CB2636">
        <f t="shared" si="3306"/>
        <v>2052.1507965833334</v>
      </c>
      <c r="CC2636">
        <f t="shared" si="3307"/>
        <v>2064.3270595138888</v>
      </c>
      <c r="CD2636">
        <f t="shared" si="3308"/>
        <v>2080.1540110874603</v>
      </c>
      <c r="CE2636">
        <f t="shared" si="3309"/>
        <v>2046.4355232470839</v>
      </c>
      <c r="CF2636">
        <f t="shared" si="3310"/>
        <v>2074.1499020000001</v>
      </c>
      <c r="CG2636">
        <f t="shared" si="3311"/>
        <v>2077.8000489999999</v>
      </c>
      <c r="CH2636">
        <f t="shared" si="3312"/>
        <v>2054.5500489999999</v>
      </c>
    </row>
    <row r="2637" spans="1:86">
      <c r="A2637" s="1">
        <v>43362</v>
      </c>
      <c r="B2637">
        <v>2071.8999020000001</v>
      </c>
      <c r="C2637">
        <v>2089</v>
      </c>
      <c r="D2637">
        <v>2066.8500979999999</v>
      </c>
      <c r="E2637">
        <v>2077.8999020000001</v>
      </c>
      <c r="F2637">
        <v>1301268</v>
      </c>
      <c r="G2637">
        <f t="shared" si="3326"/>
        <v>-2954.6845305034008</v>
      </c>
      <c r="H2637">
        <f t="shared" si="3274"/>
        <v>14423789.13385817</v>
      </c>
      <c r="I2637">
        <f t="shared" si="3327"/>
        <v>2076.4124755000003</v>
      </c>
      <c r="J2637">
        <f t="shared" si="3334"/>
        <v>2090.3875122499999</v>
      </c>
      <c r="K2637">
        <f t="shared" si="3335"/>
        <v>2049.7749937500002</v>
      </c>
      <c r="L2637">
        <f t="shared" si="3336"/>
        <v>10</v>
      </c>
      <c r="M2637">
        <f t="shared" si="3337"/>
        <v>4</v>
      </c>
      <c r="N2637">
        <f t="shared" si="3338"/>
        <v>0</v>
      </c>
      <c r="O2637">
        <f t="shared" si="3339"/>
        <v>60</v>
      </c>
      <c r="P2637">
        <f t="shared" si="3314"/>
        <v>22.149902000000111</v>
      </c>
      <c r="Q2637">
        <f t="shared" si="3315"/>
        <v>11.100097999999889</v>
      </c>
      <c r="R2637">
        <f t="shared" si="3316"/>
        <v>11.049804000000222</v>
      </c>
      <c r="S2637">
        <f t="shared" si="3317"/>
        <v>22.149902000000111</v>
      </c>
      <c r="T2637">
        <f t="shared" si="3273"/>
        <v>27.668582648861214</v>
      </c>
      <c r="U2637">
        <f t="shared" si="3318"/>
        <v>32</v>
      </c>
      <c r="V2637">
        <f t="shared" si="3319"/>
        <v>16.700195999999778</v>
      </c>
      <c r="W2637">
        <f t="shared" si="3320"/>
        <v>32</v>
      </c>
      <c r="X2637">
        <f t="shared" si="3321"/>
        <v>0</v>
      </c>
      <c r="Y2637">
        <f t="shared" si="3271"/>
        <v>7.2647070213193148</v>
      </c>
      <c r="Z2637">
        <f t="shared" si="3272"/>
        <v>4.7494579906530401</v>
      </c>
      <c r="AA2637">
        <f t="shared" si="3268"/>
        <v>26.256158884301641</v>
      </c>
      <c r="AB2637">
        <f t="shared" si="3269"/>
        <v>17.165526875474114</v>
      </c>
      <c r="AC2637">
        <f t="shared" si="3270"/>
        <v>20.935695723837494</v>
      </c>
      <c r="AD2637">
        <f t="shared" si="3278"/>
        <v>21.853502441825128</v>
      </c>
      <c r="AE2637">
        <f t="shared" si="3331"/>
        <v>2066.4299314000004</v>
      </c>
      <c r="AF2637">
        <f t="shared" si="3333"/>
        <v>2063.0666095000001</v>
      </c>
      <c r="AG2637">
        <f t="shared" si="3275"/>
        <v>2064.6999632500001</v>
      </c>
      <c r="AH2637">
        <f t="shared" si="3340"/>
        <v>2069.3549804000004</v>
      </c>
      <c r="AI2637">
        <f t="shared" si="3341"/>
        <v>2095.170483803041</v>
      </c>
      <c r="AJ2637">
        <f t="shared" si="3342"/>
        <v>2043.5394769969598</v>
      </c>
      <c r="AK2637">
        <f t="shared" si="3343"/>
        <v>0.66549980580648482</v>
      </c>
      <c r="AL2637">
        <f t="shared" si="3322"/>
        <v>-2.2706195268794751E-3</v>
      </c>
      <c r="AM2637">
        <f t="shared" si="3323"/>
        <v>-2954.6845305034008</v>
      </c>
      <c r="AN2637">
        <f t="shared" si="3276"/>
        <v>8253610.6463970346</v>
      </c>
      <c r="AO2637">
        <f t="shared" si="3277"/>
        <v>41996830</v>
      </c>
      <c r="AP2637">
        <f t="shared" si="3279"/>
        <v>0.19652937248828148</v>
      </c>
      <c r="AQ2637">
        <f t="shared" si="3280"/>
        <v>2071.0401763133964</v>
      </c>
      <c r="AR2637">
        <f t="shared" si="3281"/>
        <v>2079.6688608107838</v>
      </c>
      <c r="AS2637">
        <f t="shared" si="3282"/>
        <v>2067.952616518628</v>
      </c>
      <c r="AT2637">
        <f t="shared" si="3283"/>
        <v>2054.190576690502</v>
      </c>
      <c r="AU2637">
        <f t="shared" si="3284"/>
        <v>2066.0117666487367</v>
      </c>
      <c r="AV2637">
        <f t="shared" si="3285"/>
        <v>2043.4794955237005</v>
      </c>
      <c r="AW2637">
        <f t="shared" si="3286"/>
        <v>22.532271125036232</v>
      </c>
      <c r="AX2637">
        <f t="shared" si="3313"/>
        <v>26.912561609980855</v>
      </c>
      <c r="AY2637">
        <f t="shared" si="3287"/>
        <v>-4.3802904849446236</v>
      </c>
      <c r="AZ2637">
        <f t="shared" si="3324"/>
        <v>2077.9166666666665</v>
      </c>
      <c r="BA2637">
        <f t="shared" si="3325"/>
        <v>2703926465</v>
      </c>
      <c r="BB2637">
        <f t="shared" si="3328"/>
        <v>2703926465</v>
      </c>
      <c r="BC2637">
        <f t="shared" si="3329"/>
        <v>0</v>
      </c>
      <c r="BD2637">
        <f t="shared" si="3264"/>
        <v>44191733437.098892</v>
      </c>
      <c r="BE2637">
        <f t="shared" si="3265"/>
        <v>19919429241.572159</v>
      </c>
      <c r="BF2637">
        <f t="shared" si="3266"/>
        <v>2.2185240802417199</v>
      </c>
      <c r="BG2637">
        <f t="shared" si="3267"/>
        <v>68.929858063236949</v>
      </c>
      <c r="BH2637">
        <f t="shared" si="3288"/>
        <v>270784072</v>
      </c>
      <c r="BI2637">
        <f t="shared" si="3289"/>
        <v>1.1026423888467589</v>
      </c>
      <c r="BJ2637">
        <f t="shared" si="3330"/>
        <v>614.9902000000111</v>
      </c>
      <c r="BK2637">
        <f t="shared" si="3290"/>
        <v>3.452807919835862E-3</v>
      </c>
      <c r="BL2637">
        <f t="shared" si="3291"/>
        <v>1.0034528079198359</v>
      </c>
      <c r="BM2637">
        <f t="shared" si="3292"/>
        <v>13.605964949590884</v>
      </c>
      <c r="BN2637">
        <f t="shared" si="3293"/>
        <v>2077.9250489999999</v>
      </c>
      <c r="BO2637">
        <f t="shared" si="3332"/>
        <v>2062.3200317999999</v>
      </c>
      <c r="BP2637">
        <f t="shared" si="3294"/>
        <v>2029.8080947058822</v>
      </c>
      <c r="BQ2637">
        <f t="shared" si="3295"/>
        <v>32.511937094117684</v>
      </c>
      <c r="BR2637">
        <f t="shared" si="3296"/>
        <v>-1.350097999999889</v>
      </c>
      <c r="BS2637">
        <f t="shared" si="3297"/>
        <v>-8.1999510000000555</v>
      </c>
      <c r="BT2637">
        <f t="shared" si="3298"/>
        <v>-18.25</v>
      </c>
      <c r="BU2637">
        <f t="shared" si="3299"/>
        <v>-28.100097999999889</v>
      </c>
      <c r="BV2637">
        <f t="shared" si="3300"/>
        <v>2071.3132647333337</v>
      </c>
      <c r="BW2637">
        <f t="shared" si="3301"/>
        <v>2068.9570775238094</v>
      </c>
      <c r="BX2637">
        <f t="shared" si="3302"/>
        <v>2068.256320872727</v>
      </c>
      <c r="BY2637">
        <f t="shared" si="3303"/>
        <v>2069.3197223571424</v>
      </c>
      <c r="BZ2637">
        <f t="shared" si="3304"/>
        <v>2107.25</v>
      </c>
      <c r="CA2637">
        <f t="shared" si="3305"/>
        <v>2018.150024</v>
      </c>
      <c r="CB2637">
        <f t="shared" si="3306"/>
        <v>2057.9567665300001</v>
      </c>
      <c r="CC2637">
        <f t="shared" si="3307"/>
        <v>2053.9700987361111</v>
      </c>
      <c r="CD2637">
        <f t="shared" si="3308"/>
        <v>2072.6407335466665</v>
      </c>
      <c r="CE2637">
        <f t="shared" si="3309"/>
        <v>2053.2577850318839</v>
      </c>
      <c r="CF2637">
        <f t="shared" si="3310"/>
        <v>2070.75</v>
      </c>
      <c r="CG2637">
        <f t="shared" si="3311"/>
        <v>2078.8000489999999</v>
      </c>
      <c r="CH2637">
        <f t="shared" si="3312"/>
        <v>2057.6000979999999</v>
      </c>
    </row>
    <row r="2638" spans="1:86">
      <c r="A2638" s="1">
        <v>43364</v>
      </c>
      <c r="B2638">
        <v>2077</v>
      </c>
      <c r="C2638">
        <v>2121</v>
      </c>
      <c r="D2638">
        <v>2050.1499020000001</v>
      </c>
      <c r="E2638">
        <v>2103.1499020000001</v>
      </c>
      <c r="F2638">
        <v>4508530</v>
      </c>
      <c r="G2638">
        <f t="shared" si="3326"/>
        <v>2236756.0827376801</v>
      </c>
      <c r="H2638">
        <f t="shared" si="3274"/>
        <v>16660545.216595851</v>
      </c>
      <c r="I2638">
        <f t="shared" si="3327"/>
        <v>2087.8249510000001</v>
      </c>
      <c r="J2638">
        <f t="shared" si="3334"/>
        <v>2087.8249510000001</v>
      </c>
      <c r="K2638">
        <f t="shared" si="3335"/>
        <v>2049.7749937500002</v>
      </c>
      <c r="L2638">
        <f t="shared" si="3336"/>
        <v>1</v>
      </c>
      <c r="M2638">
        <f t="shared" si="3337"/>
        <v>5</v>
      </c>
      <c r="N2638">
        <f t="shared" si="3338"/>
        <v>90</v>
      </c>
      <c r="O2638">
        <f t="shared" si="3339"/>
        <v>50</v>
      </c>
      <c r="P2638">
        <f t="shared" si="3314"/>
        <v>70.850097999999889</v>
      </c>
      <c r="Q2638">
        <f t="shared" si="3315"/>
        <v>17.850097999999889</v>
      </c>
      <c r="R2638">
        <f t="shared" si="3316"/>
        <v>53</v>
      </c>
      <c r="S2638">
        <f t="shared" si="3317"/>
        <v>70.850097999999889</v>
      </c>
      <c r="T2638">
        <f t="shared" si="3273"/>
        <v>30.752976602513975</v>
      </c>
      <c r="U2638">
        <f t="shared" si="3318"/>
        <v>89.5</v>
      </c>
      <c r="V2638">
        <f t="shared" si="3319"/>
        <v>-48</v>
      </c>
      <c r="W2638">
        <f t="shared" si="3320"/>
        <v>89.5</v>
      </c>
      <c r="X2638">
        <f t="shared" si="3321"/>
        <v>0</v>
      </c>
      <c r="Y2638">
        <f t="shared" si="3271"/>
        <v>13.138656519796507</v>
      </c>
      <c r="Z2638">
        <f t="shared" si="3272"/>
        <v>4.41021099132068</v>
      </c>
      <c r="AA2638">
        <f t="shared" si="3268"/>
        <v>42.72320266625006</v>
      </c>
      <c r="AB2638">
        <f t="shared" si="3269"/>
        <v>14.340761378396641</v>
      </c>
      <c r="AC2638">
        <f t="shared" si="3270"/>
        <v>49.73794190962105</v>
      </c>
      <c r="AD2638">
        <f t="shared" si="3278"/>
        <v>21.16057059189826</v>
      </c>
      <c r="AE2638">
        <f t="shared" si="3331"/>
        <v>2078.2699216000001</v>
      </c>
      <c r="AF2638">
        <f t="shared" si="3333"/>
        <v>2072.5499265000003</v>
      </c>
      <c r="AG2638">
        <f t="shared" si="3275"/>
        <v>2068.9749571499997</v>
      </c>
      <c r="AH2638">
        <f t="shared" si="3340"/>
        <v>2071.7449706000002</v>
      </c>
      <c r="AI2638">
        <f t="shared" si="3341"/>
        <v>2104.3220504039718</v>
      </c>
      <c r="AJ2638">
        <f t="shared" si="3342"/>
        <v>2039.1678907960284</v>
      </c>
      <c r="AK2638">
        <f t="shared" si="3343"/>
        <v>0.98200961517998264</v>
      </c>
      <c r="AL2638">
        <f t="shared" si="3322"/>
        <v>0.49611649090450327</v>
      </c>
      <c r="AM2638">
        <f t="shared" si="3323"/>
        <v>2236756.0827376801</v>
      </c>
      <c r="AN2638">
        <f t="shared" si="3276"/>
        <v>9987807.3346563112</v>
      </c>
      <c r="AO2638">
        <f t="shared" si="3277"/>
        <v>45128494</v>
      </c>
      <c r="AP2638">
        <f t="shared" si="3279"/>
        <v>0.22131931401602525</v>
      </c>
      <c r="AQ2638">
        <f t="shared" si="3280"/>
        <v>2081.9574830468418</v>
      </c>
      <c r="AR2638">
        <f t="shared" si="3281"/>
        <v>2113.5214715147104</v>
      </c>
      <c r="AS2638">
        <f t="shared" si="3282"/>
        <v>2074.2881279052749</v>
      </c>
      <c r="AT2638">
        <f t="shared" si="3283"/>
        <v>2058.5969159683568</v>
      </c>
      <c r="AU2638">
        <f t="shared" si="3284"/>
        <v>2071.5824869514263</v>
      </c>
      <c r="AV2638">
        <f t="shared" si="3285"/>
        <v>2047.6564239770414</v>
      </c>
      <c r="AW2638">
        <f t="shared" si="3286"/>
        <v>23.926062974384877</v>
      </c>
      <c r="AX2638">
        <f t="shared" si="3313"/>
        <v>26.315261882861659</v>
      </c>
      <c r="AY2638">
        <f t="shared" si="3287"/>
        <v>-2.3891989084767822</v>
      </c>
      <c r="AZ2638">
        <f t="shared" si="3324"/>
        <v>2091.4332680000002</v>
      </c>
      <c r="BA2638">
        <f t="shared" si="3325"/>
        <v>9429289631.776041</v>
      </c>
      <c r="BB2638">
        <f t="shared" si="3328"/>
        <v>9429289631.776041</v>
      </c>
      <c r="BC2638">
        <f t="shared" si="3329"/>
        <v>0</v>
      </c>
      <c r="BD2638">
        <f t="shared" si="3264"/>
        <v>48618040528.203583</v>
      </c>
      <c r="BE2638">
        <f t="shared" si="3265"/>
        <v>19919429241.572159</v>
      </c>
      <c r="BF2638">
        <f t="shared" si="3266"/>
        <v>2.4407346183763625</v>
      </c>
      <c r="BG2638">
        <f t="shared" si="3267"/>
        <v>70.936439135434199</v>
      </c>
      <c r="BH2638">
        <f t="shared" si="3288"/>
        <v>275292602</v>
      </c>
      <c r="BI2638">
        <f t="shared" si="3289"/>
        <v>1.1684608166791333</v>
      </c>
      <c r="BJ2638">
        <f t="shared" si="3330"/>
        <v>2425</v>
      </c>
      <c r="BK2638">
        <f t="shared" si="3290"/>
        <v>1.2151692184833645E-2</v>
      </c>
      <c r="BL2638">
        <f t="shared" si="3291"/>
        <v>1.0121516921848337</v>
      </c>
      <c r="BM2638">
        <f t="shared" si="3292"/>
        <v>17.169628616251106</v>
      </c>
      <c r="BN2638">
        <f t="shared" si="3293"/>
        <v>2085.5749510000001</v>
      </c>
      <c r="BO2638">
        <f t="shared" si="3332"/>
        <v>2068.5450317999998</v>
      </c>
      <c r="BP2638">
        <f t="shared" si="3294"/>
        <v>2034.1632403235296</v>
      </c>
      <c r="BQ2638">
        <f t="shared" si="3295"/>
        <v>34.381791476470198</v>
      </c>
      <c r="BR2638">
        <f t="shared" si="3296"/>
        <v>27.849853000000167</v>
      </c>
      <c r="BS2638">
        <f t="shared" si="3297"/>
        <v>-10.150146999999833</v>
      </c>
      <c r="BT2638">
        <f t="shared" si="3298"/>
        <v>39.5</v>
      </c>
      <c r="BU2638">
        <f t="shared" si="3299"/>
        <v>2</v>
      </c>
      <c r="BV2638">
        <f t="shared" si="3300"/>
        <v>2083.5532549333334</v>
      </c>
      <c r="BW2638">
        <f t="shared" si="3301"/>
        <v>2080.4094468095241</v>
      </c>
      <c r="BX2638">
        <f t="shared" si="3302"/>
        <v>2074.4008520727275</v>
      </c>
      <c r="BY2638">
        <f t="shared" si="3303"/>
        <v>2072.9816212857145</v>
      </c>
      <c r="BZ2638">
        <f t="shared" si="3304"/>
        <v>2121</v>
      </c>
      <c r="CA2638">
        <f t="shared" si="3305"/>
        <v>2018.150024</v>
      </c>
      <c r="CB2638">
        <f t="shared" si="3306"/>
        <v>2071.1189173533335</v>
      </c>
      <c r="CC2638">
        <f t="shared" si="3307"/>
        <v>2060.3889598583332</v>
      </c>
      <c r="CD2638">
        <f t="shared" si="3308"/>
        <v>2070.6087967882545</v>
      </c>
      <c r="CE2638">
        <f t="shared" si="3309"/>
        <v>2060.2481907306974</v>
      </c>
      <c r="CF2638">
        <f t="shared" si="3310"/>
        <v>2077.8999020000001</v>
      </c>
      <c r="CG2638">
        <f t="shared" si="3311"/>
        <v>2089</v>
      </c>
      <c r="CH2638">
        <f t="shared" si="3312"/>
        <v>2066.8500979999999</v>
      </c>
    </row>
    <row r="2639" spans="1:86">
      <c r="A2639" s="1">
        <v>43367</v>
      </c>
      <c r="B2639">
        <v>2115</v>
      </c>
      <c r="C2639">
        <v>2210.5</v>
      </c>
      <c r="D2639">
        <v>2098.1499020000001</v>
      </c>
      <c r="E2639">
        <v>2198.4499510000001</v>
      </c>
      <c r="F2639">
        <v>3032226</v>
      </c>
      <c r="G2639">
        <f t="shared" si="3326"/>
        <v>2381786.4805066772</v>
      </c>
      <c r="H2639">
        <f t="shared" si="3274"/>
        <v>19042331.697102528</v>
      </c>
      <c r="I2639">
        <f t="shared" si="3327"/>
        <v>2155.5249632499999</v>
      </c>
      <c r="J2639">
        <f t="shared" si="3334"/>
        <v>2155.5249632499999</v>
      </c>
      <c r="K2639">
        <f t="shared" si="3335"/>
        <v>2049.7749937500002</v>
      </c>
      <c r="L2639">
        <f t="shared" si="3336"/>
        <v>1</v>
      </c>
      <c r="M2639">
        <f t="shared" si="3337"/>
        <v>6</v>
      </c>
      <c r="N2639">
        <f t="shared" si="3338"/>
        <v>90</v>
      </c>
      <c r="O2639">
        <f t="shared" si="3339"/>
        <v>40</v>
      </c>
      <c r="P2639">
        <f t="shared" si="3314"/>
        <v>112.35009799999989</v>
      </c>
      <c r="Q2639">
        <f t="shared" si="3315"/>
        <v>12.050048999999944</v>
      </c>
      <c r="R2639">
        <f t="shared" si="3316"/>
        <v>100.30004899999994</v>
      </c>
      <c r="S2639">
        <f t="shared" si="3317"/>
        <v>112.35009799999989</v>
      </c>
      <c r="T2639">
        <f t="shared" si="3273"/>
        <v>36.58134241662011</v>
      </c>
      <c r="U2639">
        <f t="shared" si="3318"/>
        <v>1.399902000000111</v>
      </c>
      <c r="V2639">
        <f t="shared" si="3319"/>
        <v>-55.650146999999833</v>
      </c>
      <c r="W2639">
        <f t="shared" si="3320"/>
        <v>1.399902000000111</v>
      </c>
      <c r="X2639">
        <f t="shared" si="3321"/>
        <v>0</v>
      </c>
      <c r="Y2639">
        <f t="shared" si="3271"/>
        <v>12.300174054096766</v>
      </c>
      <c r="Z2639">
        <f t="shared" si="3272"/>
        <v>4.0951959205120598</v>
      </c>
      <c r="AA2639">
        <f t="shared" si="3268"/>
        <v>33.624173530899157</v>
      </c>
      <c r="AB2639">
        <f t="shared" si="3269"/>
        <v>11.194766648726038</v>
      </c>
      <c r="AC2639">
        <f t="shared" si="3270"/>
        <v>50.044482962516781</v>
      </c>
      <c r="AD2639">
        <f t="shared" si="3278"/>
        <v>22.476943108492261</v>
      </c>
      <c r="AE2639">
        <f t="shared" si="3331"/>
        <v>2104.8799313999998</v>
      </c>
      <c r="AF2639">
        <f t="shared" si="3333"/>
        <v>2098.2999265000003</v>
      </c>
      <c r="AG2639">
        <f t="shared" si="3275"/>
        <v>2077.1424558999997</v>
      </c>
      <c r="AH2639">
        <f t="shared" si="3340"/>
        <v>2084.0599608000002</v>
      </c>
      <c r="AI2639">
        <f t="shared" si="3341"/>
        <v>2166.9528771701562</v>
      </c>
      <c r="AJ2639">
        <f t="shared" si="3342"/>
        <v>2001.1670444298445</v>
      </c>
      <c r="AK2639">
        <f t="shared" si="3343"/>
        <v>1.1899865224260819</v>
      </c>
      <c r="AL2639">
        <f t="shared" si="3322"/>
        <v>0.78549108163661852</v>
      </c>
      <c r="AM2639">
        <f t="shared" si="3323"/>
        <v>2381786.4805066772</v>
      </c>
      <c r="AN2639">
        <f t="shared" si="3276"/>
        <v>10321197.333089514</v>
      </c>
      <c r="AO2639">
        <f t="shared" si="3277"/>
        <v>45113929</v>
      </c>
      <c r="AP2639">
        <f t="shared" si="3279"/>
        <v>0.22878072386666906</v>
      </c>
      <c r="AQ2639">
        <f t="shared" si="3280"/>
        <v>2121.5649221509157</v>
      </c>
      <c r="AR2639">
        <f t="shared" si="3281"/>
        <v>2133.3798381680181</v>
      </c>
      <c r="AS2639">
        <f t="shared" si="3282"/>
        <v>2096.6372560623254</v>
      </c>
      <c r="AT2639">
        <f t="shared" si="3283"/>
        <v>2071.1836891212047</v>
      </c>
      <c r="AU2639">
        <f t="shared" si="3284"/>
        <v>2090.6126065587123</v>
      </c>
      <c r="AV2639">
        <f t="shared" si="3285"/>
        <v>2058.2119708686487</v>
      </c>
      <c r="AW2639">
        <f t="shared" si="3286"/>
        <v>32.400635690063609</v>
      </c>
      <c r="AX2639">
        <f t="shared" si="3313"/>
        <v>27.532336644302049</v>
      </c>
      <c r="AY2639">
        <f t="shared" si="3287"/>
        <v>4.8682990457615603</v>
      </c>
      <c r="AZ2639">
        <f t="shared" si="3324"/>
        <v>2169.0332843333331</v>
      </c>
      <c r="BA2639">
        <f t="shared" si="3325"/>
        <v>6576999119.6209249</v>
      </c>
      <c r="BB2639">
        <f t="shared" si="3328"/>
        <v>6576999119.6209249</v>
      </c>
      <c r="BC2639">
        <f t="shared" si="3329"/>
        <v>0</v>
      </c>
      <c r="BD2639">
        <f t="shared" si="3264"/>
        <v>49981894063.77327</v>
      </c>
      <c r="BE2639">
        <f t="shared" si="3265"/>
        <v>19919429241.572159</v>
      </c>
      <c r="BF2639">
        <f t="shared" si="3266"/>
        <v>2.5092031231226386</v>
      </c>
      <c r="BG2639">
        <f t="shared" si="3267"/>
        <v>71.503501937210245</v>
      </c>
      <c r="BH2639">
        <f t="shared" si="3288"/>
        <v>278324828</v>
      </c>
      <c r="BI2639">
        <f t="shared" si="3289"/>
        <v>1.5742127705335049</v>
      </c>
      <c r="BJ2639">
        <f t="shared" si="3330"/>
        <v>9430.0048999999944</v>
      </c>
      <c r="BK2639">
        <f t="shared" si="3290"/>
        <v>4.5313008316418116E-2</v>
      </c>
      <c r="BL2639">
        <f t="shared" si="3291"/>
        <v>1.0453130083164182</v>
      </c>
      <c r="BM2639">
        <f t="shared" si="3292"/>
        <v>43.688402937254416</v>
      </c>
      <c r="BN2639">
        <f t="shared" si="3293"/>
        <v>2154.3249510000001</v>
      </c>
      <c r="BO2639">
        <f t="shared" si="3332"/>
        <v>2090.4400147000001</v>
      </c>
      <c r="BP2639">
        <f t="shared" si="3294"/>
        <v>2039.7117668529411</v>
      </c>
      <c r="BQ2639">
        <f t="shared" si="3295"/>
        <v>50.728247847059038</v>
      </c>
      <c r="BR2639">
        <f t="shared" si="3296"/>
        <v>118.59985300000017</v>
      </c>
      <c r="BS2639">
        <f t="shared" si="3297"/>
        <v>32.75</v>
      </c>
      <c r="BT2639">
        <f t="shared" si="3298"/>
        <v>126.5</v>
      </c>
      <c r="BU2639">
        <f t="shared" si="3299"/>
        <v>35.699951000000056</v>
      </c>
      <c r="BV2639">
        <f t="shared" si="3300"/>
        <v>2123.6132647333334</v>
      </c>
      <c r="BW2639">
        <f t="shared" si="3301"/>
        <v>2116.3808823809522</v>
      </c>
      <c r="BX2639">
        <f t="shared" si="3302"/>
        <v>2097.4381212363637</v>
      </c>
      <c r="BY2639">
        <f t="shared" si="3303"/>
        <v>2085.3125730809525</v>
      </c>
      <c r="BZ2639">
        <f t="shared" si="3304"/>
        <v>2210.5</v>
      </c>
      <c r="CA2639">
        <f t="shared" si="3305"/>
        <v>2018.150024</v>
      </c>
      <c r="CB2639">
        <f t="shared" si="3306"/>
        <v>2081.446762446667</v>
      </c>
      <c r="CC2639">
        <f t="shared" si="3307"/>
        <v>2075.6490855444445</v>
      </c>
      <c r="CD2639">
        <f t="shared" si="3308"/>
        <v>2070.8754790585317</v>
      </c>
      <c r="CE2639">
        <f t="shared" si="3309"/>
        <v>2065.3761114135777</v>
      </c>
      <c r="CF2639">
        <f t="shared" si="3310"/>
        <v>2103.1499020000001</v>
      </c>
      <c r="CG2639">
        <f t="shared" si="3311"/>
        <v>2121</v>
      </c>
      <c r="CH2639">
        <f t="shared" si="3312"/>
        <v>2050.1499020000001</v>
      </c>
    </row>
    <row r="2640" spans="1:86">
      <c r="A2640" s="1">
        <v>43368</v>
      </c>
      <c r="B2640">
        <v>2204.8999020000001</v>
      </c>
      <c r="C2640">
        <v>2211.8999020000001</v>
      </c>
      <c r="D2640">
        <v>2153.8000489999999</v>
      </c>
      <c r="E2640">
        <v>2183.1999510000001</v>
      </c>
      <c r="F2640">
        <v>2868778</v>
      </c>
      <c r="G2640">
        <f t="shared" si="3326"/>
        <v>34561.258354270765</v>
      </c>
      <c r="H2640">
        <f t="shared" si="3274"/>
        <v>19076892.955456797</v>
      </c>
      <c r="I2640">
        <f t="shared" si="3327"/>
        <v>2188.4499510000001</v>
      </c>
      <c r="J2640">
        <f t="shared" si="3334"/>
        <v>2188.4499510000001</v>
      </c>
      <c r="K2640">
        <f t="shared" si="3335"/>
        <v>2049.7749937500002</v>
      </c>
      <c r="L2640">
        <f t="shared" si="3336"/>
        <v>1</v>
      </c>
      <c r="M2640">
        <f t="shared" si="3337"/>
        <v>7</v>
      </c>
      <c r="N2640">
        <f t="shared" si="3338"/>
        <v>90</v>
      </c>
      <c r="O2640">
        <f t="shared" si="3339"/>
        <v>30</v>
      </c>
      <c r="P2640">
        <f t="shared" si="3314"/>
        <v>58.099853000000167</v>
      </c>
      <c r="Q2640">
        <f t="shared" si="3315"/>
        <v>28.699951000000056</v>
      </c>
      <c r="R2640">
        <f t="shared" si="3316"/>
        <v>29.399902000000111</v>
      </c>
      <c r="S2640">
        <f t="shared" si="3317"/>
        <v>58.099853000000167</v>
      </c>
      <c r="T2640">
        <f t="shared" si="3273"/>
        <v>38.118378886861542</v>
      </c>
      <c r="U2640">
        <f t="shared" si="3318"/>
        <v>-12.899902000000111</v>
      </c>
      <c r="V2640">
        <f t="shared" si="3319"/>
        <v>18.699951000000056</v>
      </c>
      <c r="W2640">
        <f t="shared" si="3320"/>
        <v>0</v>
      </c>
      <c r="X2640">
        <f t="shared" si="3321"/>
        <v>18.699951000000056</v>
      </c>
      <c r="Y2640">
        <f t="shared" si="3271"/>
        <v>11.421590193089855</v>
      </c>
      <c r="Z2640">
        <f t="shared" si="3272"/>
        <v>5.1383927119040598</v>
      </c>
      <c r="AA2640">
        <f t="shared" si="3268"/>
        <v>29.963473071585934</v>
      </c>
      <c r="AB2640">
        <f t="shared" si="3269"/>
        <v>13.480092443477801</v>
      </c>
      <c r="AC2640">
        <f t="shared" si="3270"/>
        <v>37.942052943128346</v>
      </c>
      <c r="AD2640">
        <f t="shared" si="3278"/>
        <v>22.451616565918236</v>
      </c>
      <c r="AE2640">
        <f t="shared" si="3331"/>
        <v>2126.6899412000002</v>
      </c>
      <c r="AF2640">
        <f t="shared" si="3333"/>
        <v>2117.9332680000002</v>
      </c>
      <c r="AG2640">
        <f t="shared" si="3275"/>
        <v>2084.1524534499999</v>
      </c>
      <c r="AH2640">
        <f t="shared" si="3340"/>
        <v>2094.3949461000002</v>
      </c>
      <c r="AI2640">
        <f t="shared" si="3341"/>
        <v>2196.2202562373659</v>
      </c>
      <c r="AJ2640">
        <f t="shared" si="3342"/>
        <v>1992.5696359626345</v>
      </c>
      <c r="AK2640">
        <f t="shared" si="3343"/>
        <v>0.93606547714020694</v>
      </c>
      <c r="AL2640">
        <f t="shared" si="3322"/>
        <v>1.2047379878913867E-2</v>
      </c>
      <c r="AM2640">
        <f t="shared" si="3323"/>
        <v>34561.258354270765</v>
      </c>
      <c r="AN2640">
        <f t="shared" si="3276"/>
        <v>9413438.7914437838</v>
      </c>
      <c r="AO2640">
        <f t="shared" si="3277"/>
        <v>46412174</v>
      </c>
      <c r="AP2640">
        <f t="shared" si="3279"/>
        <v>0.20282262131146417</v>
      </c>
      <c r="AQ2640">
        <f t="shared" si="3280"/>
        <v>2142.5208319596045</v>
      </c>
      <c r="AR2640">
        <f t="shared" si="3281"/>
        <v>2135.8793063601329</v>
      </c>
      <c r="AS2640">
        <f t="shared" si="3282"/>
        <v>2112.2185411511068</v>
      </c>
      <c r="AT2640">
        <f t="shared" si="3283"/>
        <v>2081.2651526902964</v>
      </c>
      <c r="AU2640">
        <f t="shared" si="3284"/>
        <v>2104.5007082249053</v>
      </c>
      <c r="AV2640">
        <f t="shared" si="3285"/>
        <v>2066.9611294778433</v>
      </c>
      <c r="AW2640">
        <f t="shared" si="3286"/>
        <v>37.539578747062023</v>
      </c>
      <c r="AX2640">
        <f t="shared" si="3313"/>
        <v>29.533785064854044</v>
      </c>
      <c r="AY2640">
        <f t="shared" si="3287"/>
        <v>8.0057936822079796</v>
      </c>
      <c r="AZ2640">
        <f t="shared" si="3324"/>
        <v>2182.9666340000003</v>
      </c>
      <c r="BA2640">
        <f t="shared" si="3325"/>
        <v>6262446654.3532534</v>
      </c>
      <c r="BB2640">
        <f t="shared" si="3328"/>
        <v>6262446654.3532534</v>
      </c>
      <c r="BC2640">
        <f t="shared" si="3329"/>
        <v>0</v>
      </c>
      <c r="BD2640">
        <f t="shared" ref="BD2640:BD2703" si="3344">SUM(BB2627:BB2640)</f>
        <v>56244340718.126526</v>
      </c>
      <c r="BE2640">
        <f t="shared" ref="BE2640:BE2703" si="3345">SUM(BC2627:BC2640)</f>
        <v>16948201764.199944</v>
      </c>
      <c r="BF2640">
        <f t="shared" ref="BF2640:BF2703" si="3346">BD2640/BE2640</f>
        <v>3.318602262390614</v>
      </c>
      <c r="BG2640">
        <f t="shared" ref="BG2640:BG2703" si="3347">100-(100/(1+BF2640))</f>
        <v>76.84435983585027</v>
      </c>
      <c r="BH2640">
        <f t="shared" si="3288"/>
        <v>275456050</v>
      </c>
      <c r="BI2640">
        <f t="shared" si="3289"/>
        <v>1.8161724578025951</v>
      </c>
      <c r="BJ2640">
        <f t="shared" si="3330"/>
        <v>-1625</v>
      </c>
      <c r="BK2640">
        <f t="shared" si="3290"/>
        <v>-6.936705560689837E-3</v>
      </c>
      <c r="BL2640">
        <f t="shared" si="3291"/>
        <v>0.99306329443931018</v>
      </c>
      <c r="BM2640">
        <f t="shared" si="3292"/>
        <v>53.66665058118469</v>
      </c>
      <c r="BN2640">
        <f t="shared" si="3293"/>
        <v>2182.8499755000003</v>
      </c>
      <c r="BO2640">
        <f t="shared" si="3332"/>
        <v>2113.7750000000001</v>
      </c>
      <c r="BP2640">
        <f t="shared" si="3294"/>
        <v>2046.1191190735296</v>
      </c>
      <c r="BQ2640">
        <f t="shared" si="3295"/>
        <v>67.655880926470445</v>
      </c>
      <c r="BR2640">
        <f t="shared" si="3296"/>
        <v>102.44995100000006</v>
      </c>
      <c r="BS2640">
        <f t="shared" si="3297"/>
        <v>79.550048999999944</v>
      </c>
      <c r="BT2640">
        <f t="shared" si="3298"/>
        <v>118.5</v>
      </c>
      <c r="BU2640">
        <f t="shared" si="3299"/>
        <v>120.5</v>
      </c>
      <c r="BV2640">
        <f t="shared" si="3300"/>
        <v>2149.7199379333333</v>
      </c>
      <c r="BW2640">
        <f t="shared" si="3301"/>
        <v>2140.6380322380951</v>
      </c>
      <c r="BX2640">
        <f t="shared" si="3302"/>
        <v>2115.4635740000003</v>
      </c>
      <c r="BY2640">
        <f t="shared" si="3303"/>
        <v>2095.4132869</v>
      </c>
      <c r="BZ2640">
        <f t="shared" si="3304"/>
        <v>2211.8999020000001</v>
      </c>
      <c r="CA2640">
        <f t="shared" si="3305"/>
        <v>2018.150024</v>
      </c>
      <c r="CB2640">
        <f t="shared" si="3306"/>
        <v>2093.6521197900001</v>
      </c>
      <c r="CC2640">
        <f t="shared" si="3307"/>
        <v>2087.5278467055555</v>
      </c>
      <c r="CD2640">
        <f t="shared" si="3308"/>
        <v>2070.0765279534526</v>
      </c>
      <c r="CE2640">
        <f t="shared" si="3309"/>
        <v>2070.3166244889344</v>
      </c>
      <c r="CF2640">
        <f t="shared" si="3310"/>
        <v>2198.4499510000001</v>
      </c>
      <c r="CG2640">
        <f t="shared" si="3311"/>
        <v>2210.5</v>
      </c>
      <c r="CH2640">
        <f t="shared" si="3312"/>
        <v>2098.1499020000001</v>
      </c>
    </row>
    <row r="2641" spans="1:86">
      <c r="A2641" s="1">
        <v>43369</v>
      </c>
      <c r="B2641">
        <v>2187</v>
      </c>
      <c r="C2641">
        <v>2199</v>
      </c>
      <c r="D2641">
        <v>2135.1000979999999</v>
      </c>
      <c r="E2641">
        <v>2142.1499020000001</v>
      </c>
      <c r="F2641">
        <v>1970951</v>
      </c>
      <c r="G2641">
        <f t="shared" si="3326"/>
        <v>-1536057.7432433804</v>
      </c>
      <c r="H2641">
        <f t="shared" si="3274"/>
        <v>17540835.212213416</v>
      </c>
      <c r="I2641">
        <f t="shared" si="3327"/>
        <v>2165.8125</v>
      </c>
      <c r="J2641">
        <f t="shared" si="3334"/>
        <v>2188.4499510000001</v>
      </c>
      <c r="K2641">
        <f t="shared" si="3335"/>
        <v>2049.7749937500002</v>
      </c>
      <c r="L2641">
        <f t="shared" si="3336"/>
        <v>2</v>
      </c>
      <c r="M2641">
        <f t="shared" si="3337"/>
        <v>8</v>
      </c>
      <c r="N2641">
        <f t="shared" si="3338"/>
        <v>80</v>
      </c>
      <c r="O2641">
        <f t="shared" si="3339"/>
        <v>20</v>
      </c>
      <c r="P2641">
        <f t="shared" si="3314"/>
        <v>63.899902000000111</v>
      </c>
      <c r="Q2641">
        <f t="shared" si="3315"/>
        <v>56.850097999999889</v>
      </c>
      <c r="R2641">
        <f t="shared" si="3316"/>
        <v>7.049804000000222</v>
      </c>
      <c r="S2641">
        <f t="shared" si="3317"/>
        <v>63.899902000000111</v>
      </c>
      <c r="T2641">
        <f t="shared" si="3273"/>
        <v>39.959916252085726</v>
      </c>
      <c r="U2641">
        <f t="shared" si="3318"/>
        <v>10.699951000000056</v>
      </c>
      <c r="V2641">
        <f t="shared" si="3319"/>
        <v>-0.6999510000000555</v>
      </c>
      <c r="W2641">
        <f t="shared" si="3320"/>
        <v>10.699951000000056</v>
      </c>
      <c r="X2641">
        <f t="shared" si="3321"/>
        <v>0</v>
      </c>
      <c r="Y2641">
        <f t="shared" si="3271"/>
        <v>11.370044536440584</v>
      </c>
      <c r="Z2641">
        <f t="shared" si="3272"/>
        <v>4.7713646610537692</v>
      </c>
      <c r="AA2641">
        <f t="shared" ref="AA2641:AA2704" si="3348">(Y2641/T2641)*100</f>
        <v>28.453624538933109</v>
      </c>
      <c r="AB2641">
        <f t="shared" ref="AB2641:AB2704" si="3349">(Z2641/T2641)*100</f>
        <v>11.940377029205425</v>
      </c>
      <c r="AC2641">
        <f t="shared" ref="AC2641:AC2704" si="3350">(ABS(AA2641-AB2641)/SUM(AA2641,AB2641))*100</f>
        <v>40.880444790477981</v>
      </c>
      <c r="AD2641">
        <f t="shared" si="3278"/>
        <v>22.55895293146358</v>
      </c>
      <c r="AE2641">
        <f t="shared" si="3331"/>
        <v>2140.9699215999999</v>
      </c>
      <c r="AF2641">
        <f t="shared" si="3333"/>
        <v>2129.2666013333333</v>
      </c>
      <c r="AG2641">
        <f t="shared" si="3275"/>
        <v>2088.7149534499999</v>
      </c>
      <c r="AH2641">
        <f t="shared" si="3340"/>
        <v>2100.5349363</v>
      </c>
      <c r="AI2641">
        <f t="shared" si="3341"/>
        <v>2205.6792959657437</v>
      </c>
      <c r="AJ2641">
        <f t="shared" si="3342"/>
        <v>1995.3905766342566</v>
      </c>
      <c r="AK2641">
        <f t="shared" si="3343"/>
        <v>0.69789442739627194</v>
      </c>
      <c r="AL2641">
        <f t="shared" si="3322"/>
        <v>-0.77934851918864567</v>
      </c>
      <c r="AM2641">
        <f t="shared" si="3323"/>
        <v>-1536057.7432433804</v>
      </c>
      <c r="AN2641">
        <f t="shared" si="3276"/>
        <v>7379265.4152667234</v>
      </c>
      <c r="AO2641">
        <f t="shared" si="3277"/>
        <v>46850423</v>
      </c>
      <c r="AP2641">
        <f t="shared" si="3279"/>
        <v>0.15750691120263147</v>
      </c>
      <c r="AQ2641">
        <f t="shared" si="3280"/>
        <v>2142.3947157733392</v>
      </c>
      <c r="AR2641">
        <f t="shared" si="3281"/>
        <v>2150.9759819774949</v>
      </c>
      <c r="AS2641">
        <f t="shared" si="3282"/>
        <v>2117.6061861039075</v>
      </c>
      <c r="AT2641">
        <f t="shared" si="3283"/>
        <v>2086.7447801281696</v>
      </c>
      <c r="AU2641">
        <f t="shared" si="3284"/>
        <v>2110.1480872911698</v>
      </c>
      <c r="AV2641">
        <f t="shared" si="3285"/>
        <v>2072.2243435543942</v>
      </c>
      <c r="AW2641">
        <f t="shared" si="3286"/>
        <v>37.923743736775577</v>
      </c>
      <c r="AX2641">
        <f t="shared" si="3313"/>
        <v>31.211776799238351</v>
      </c>
      <c r="AY2641">
        <f t="shared" si="3287"/>
        <v>6.7119669375372268</v>
      </c>
      <c r="AZ2641">
        <f t="shared" si="3324"/>
        <v>2158.75</v>
      </c>
      <c r="BA2641">
        <f t="shared" si="3325"/>
        <v>4254790471.25</v>
      </c>
      <c r="BB2641">
        <f t="shared" si="3328"/>
        <v>0</v>
      </c>
      <c r="BC2641">
        <f t="shared" si="3329"/>
        <v>4254790471.25</v>
      </c>
      <c r="BD2641">
        <f t="shared" si="3344"/>
        <v>47018714514.145874</v>
      </c>
      <c r="BE2641">
        <f t="shared" si="3345"/>
        <v>21202992235.449944</v>
      </c>
      <c r="BF2641">
        <f t="shared" si="3346"/>
        <v>2.2175508999873057</v>
      </c>
      <c r="BG2641">
        <f t="shared" si="3347"/>
        <v>68.920460589949158</v>
      </c>
      <c r="BH2641">
        <f t="shared" si="3288"/>
        <v>273485099</v>
      </c>
      <c r="BI2641">
        <f t="shared" si="3289"/>
        <v>1.8300983604760992</v>
      </c>
      <c r="BJ2641">
        <f t="shared" si="3330"/>
        <v>-4205.0048999999944</v>
      </c>
      <c r="BK2641">
        <f t="shared" si="3290"/>
        <v>-1.8802697838646087E-2</v>
      </c>
      <c r="BL2641">
        <f t="shared" si="3291"/>
        <v>0.98119730216135392</v>
      </c>
      <c r="BM2641">
        <f t="shared" si="3292"/>
        <v>55.415943277284647</v>
      </c>
      <c r="BN2641">
        <f t="shared" si="3293"/>
        <v>2167.0500489999999</v>
      </c>
      <c r="BO2641">
        <f t="shared" si="3332"/>
        <v>2133.5449951000001</v>
      </c>
      <c r="BP2641">
        <f t="shared" si="3294"/>
        <v>2051.9360315588237</v>
      </c>
      <c r="BQ2641">
        <f t="shared" si="3295"/>
        <v>81.608963541176308</v>
      </c>
      <c r="BR2641">
        <f t="shared" si="3296"/>
        <v>95.899902000000111</v>
      </c>
      <c r="BS2641">
        <f t="shared" si="3297"/>
        <v>92.900146999999833</v>
      </c>
      <c r="BT2641">
        <f t="shared" si="3298"/>
        <v>110</v>
      </c>
      <c r="BU2641">
        <f t="shared" si="3299"/>
        <v>98</v>
      </c>
      <c r="BV2641">
        <f t="shared" si="3300"/>
        <v>2154.8732582000002</v>
      </c>
      <c r="BW2641">
        <f t="shared" si="3301"/>
        <v>2147.5570705238097</v>
      </c>
      <c r="BX2641">
        <f t="shared" si="3302"/>
        <v>2124.1462932545455</v>
      </c>
      <c r="BY2641">
        <f t="shared" si="3303"/>
        <v>2100.9368534285709</v>
      </c>
      <c r="BZ2641">
        <f t="shared" si="3304"/>
        <v>2211.8999020000001</v>
      </c>
      <c r="CA2641">
        <f t="shared" si="3305"/>
        <v>2018.150024</v>
      </c>
      <c r="CB2641">
        <f t="shared" si="3306"/>
        <v>2115.313914086667</v>
      </c>
      <c r="CC2641">
        <f t="shared" si="3307"/>
        <v>2099.5878667138891</v>
      </c>
      <c r="CD2641">
        <f t="shared" si="3308"/>
        <v>2067.4059312831751</v>
      </c>
      <c r="CE2641">
        <f t="shared" si="3309"/>
        <v>2075.0920395524404</v>
      </c>
      <c r="CF2641">
        <f t="shared" si="3310"/>
        <v>2183.1999510000001</v>
      </c>
      <c r="CG2641">
        <f t="shared" si="3311"/>
        <v>2211.8999020000001</v>
      </c>
      <c r="CH2641">
        <f t="shared" si="3312"/>
        <v>2153.8000489999999</v>
      </c>
    </row>
    <row r="2642" spans="1:86">
      <c r="A2642" s="1">
        <v>43370</v>
      </c>
      <c r="B2642">
        <v>2141.8999020000001</v>
      </c>
      <c r="C2642">
        <v>2209.6999510000001</v>
      </c>
      <c r="D2642">
        <v>2135.8000489999999</v>
      </c>
      <c r="E2642">
        <v>2188.8500979999999</v>
      </c>
      <c r="F2642">
        <v>3311802</v>
      </c>
      <c r="G2642">
        <f t="shared" si="3326"/>
        <v>1443042.1506268182</v>
      </c>
      <c r="H2642">
        <f t="shared" si="3274"/>
        <v>18983877.362840235</v>
      </c>
      <c r="I2642">
        <f t="shared" si="3327"/>
        <v>2169.0625</v>
      </c>
      <c r="J2642">
        <f t="shared" si="3334"/>
        <v>2188.4499510000001</v>
      </c>
      <c r="K2642">
        <f t="shared" si="3335"/>
        <v>2049.7749937500002</v>
      </c>
      <c r="L2642">
        <f t="shared" si="3336"/>
        <v>3</v>
      </c>
      <c r="M2642">
        <f t="shared" si="3337"/>
        <v>9</v>
      </c>
      <c r="N2642">
        <f t="shared" si="3338"/>
        <v>70</v>
      </c>
      <c r="O2642">
        <f t="shared" si="3339"/>
        <v>10</v>
      </c>
      <c r="P2642">
        <f t="shared" si="3314"/>
        <v>73.899902000000111</v>
      </c>
      <c r="Q2642">
        <f t="shared" si="3315"/>
        <v>20.849853000000167</v>
      </c>
      <c r="R2642">
        <f t="shared" si="3316"/>
        <v>53.050048999999944</v>
      </c>
      <c r="S2642">
        <f t="shared" si="3317"/>
        <v>73.899902000000111</v>
      </c>
      <c r="T2642">
        <f t="shared" si="3273"/>
        <v>42.384200948365326</v>
      </c>
      <c r="U2642">
        <f t="shared" si="3318"/>
        <v>-19.699951000000056</v>
      </c>
      <c r="V2642">
        <f t="shared" si="3319"/>
        <v>-23.050048999999944</v>
      </c>
      <c r="W2642">
        <f t="shared" si="3320"/>
        <v>0</v>
      </c>
      <c r="X2642">
        <f t="shared" si="3321"/>
        <v>0</v>
      </c>
      <c r="Y2642">
        <f t="shared" ref="Y2642:Y2705" si="3351">((Y2641*13)+W2642)/14</f>
        <v>10.557898498123398</v>
      </c>
      <c r="Z2642">
        <f t="shared" ref="Z2642:Z2705" si="3352">((Z2641*13)+X2642)/14</f>
        <v>4.4305528995499284</v>
      </c>
      <c r="AA2642">
        <f t="shared" si="3348"/>
        <v>24.909985942605331</v>
      </c>
      <c r="AB2642">
        <f t="shared" si="3349"/>
        <v>10.45331232019087</v>
      </c>
      <c r="AC2642">
        <f t="shared" si="3350"/>
        <v>40.880444790477988</v>
      </c>
      <c r="AD2642">
        <f t="shared" si="3278"/>
        <v>23.663580194925562</v>
      </c>
      <c r="AE2642">
        <f t="shared" si="3331"/>
        <v>2163.1599607999997</v>
      </c>
      <c r="AF2642">
        <f t="shared" si="3333"/>
        <v>2148.9499510000001</v>
      </c>
      <c r="AG2642">
        <f t="shared" si="3275"/>
        <v>2094.6974608000005</v>
      </c>
      <c r="AH2642">
        <f t="shared" si="3340"/>
        <v>2114.7949461000003</v>
      </c>
      <c r="AI2642">
        <f t="shared" si="3341"/>
        <v>2225.1717110568216</v>
      </c>
      <c r="AJ2642">
        <f t="shared" si="3342"/>
        <v>2004.4181811431788</v>
      </c>
      <c r="AK2642">
        <f t="shared" si="3343"/>
        <v>0.8354653125092476</v>
      </c>
      <c r="AL2642">
        <f t="shared" si="3322"/>
        <v>0.43572718134321381</v>
      </c>
      <c r="AM2642">
        <f t="shared" si="3323"/>
        <v>1443042.1506268182</v>
      </c>
      <c r="AN2642">
        <f t="shared" si="3276"/>
        <v>7390969.5470102299</v>
      </c>
      <c r="AO2642">
        <f t="shared" si="3277"/>
        <v>48174242</v>
      </c>
      <c r="AP2642">
        <f t="shared" si="3279"/>
        <v>0.15342160540917757</v>
      </c>
      <c r="AQ2642">
        <f t="shared" si="3280"/>
        <v>2158.189545730404</v>
      </c>
      <c r="AR2642">
        <f t="shared" si="3281"/>
        <v>2160.302313148909</v>
      </c>
      <c r="AS2642">
        <f t="shared" si="3282"/>
        <v>2130.4300902452042</v>
      </c>
      <c r="AT2642">
        <f t="shared" si="3283"/>
        <v>2095.9342587366345</v>
      </c>
      <c r="AU2642">
        <f t="shared" si="3284"/>
        <v>2121.9533888974943</v>
      </c>
      <c r="AV2642">
        <f t="shared" si="3285"/>
        <v>2080.3881463655866</v>
      </c>
      <c r="AW2642">
        <f t="shared" si="3286"/>
        <v>41.565242531907643</v>
      </c>
      <c r="AX2642">
        <f t="shared" si="3313"/>
        <v>33.282469945772206</v>
      </c>
      <c r="AY2642">
        <f t="shared" si="3287"/>
        <v>8.2827725861354367</v>
      </c>
      <c r="AZ2642">
        <f t="shared" si="3324"/>
        <v>2178.1166993333331</v>
      </c>
      <c r="BA2642">
        <f t="shared" si="3325"/>
        <v>7213491241.0855312</v>
      </c>
      <c r="BB2642">
        <f t="shared" si="3328"/>
        <v>7213491241.0855312</v>
      </c>
      <c r="BC2642">
        <f t="shared" si="3329"/>
        <v>0</v>
      </c>
      <c r="BD2642">
        <f t="shared" si="3344"/>
        <v>50723429303.006676</v>
      </c>
      <c r="BE2642">
        <f t="shared" si="3345"/>
        <v>21202992235.449944</v>
      </c>
      <c r="BF2642">
        <f t="shared" si="3346"/>
        <v>2.3922769361864216</v>
      </c>
      <c r="BG2642">
        <f t="shared" si="3347"/>
        <v>70.521274683304767</v>
      </c>
      <c r="BH2642">
        <f t="shared" si="3288"/>
        <v>276796901</v>
      </c>
      <c r="BI2642">
        <f t="shared" si="3289"/>
        <v>1.9979561316248426</v>
      </c>
      <c r="BJ2642">
        <f t="shared" si="3330"/>
        <v>4570.0195999999778</v>
      </c>
      <c r="BK2642">
        <f t="shared" si="3290"/>
        <v>2.1800620001615451E-2</v>
      </c>
      <c r="BL2642">
        <f t="shared" si="3291"/>
        <v>1.0218006200016154</v>
      </c>
      <c r="BM2642">
        <f t="shared" si="3292"/>
        <v>58.173663004100675</v>
      </c>
      <c r="BN2642">
        <f t="shared" si="3293"/>
        <v>2172.75</v>
      </c>
      <c r="BO2642">
        <f t="shared" si="3332"/>
        <v>2152.5099853000002</v>
      </c>
      <c r="BP2642">
        <f t="shared" si="3294"/>
        <v>2057.4404440441176</v>
      </c>
      <c r="BQ2642">
        <f t="shared" si="3295"/>
        <v>95.069541255882541</v>
      </c>
      <c r="BR2642">
        <f t="shared" si="3296"/>
        <v>144.90014699999983</v>
      </c>
      <c r="BS2642">
        <f t="shared" si="3297"/>
        <v>95.800048999999944</v>
      </c>
      <c r="BT2642">
        <f t="shared" si="3298"/>
        <v>140.80004899999994</v>
      </c>
      <c r="BU2642">
        <f t="shared" si="3299"/>
        <v>89.549804000000222</v>
      </c>
      <c r="BV2642">
        <f t="shared" si="3300"/>
        <v>2170.8333170000001</v>
      </c>
      <c r="BW2642">
        <f t="shared" si="3301"/>
        <v>2164.5809267142859</v>
      </c>
      <c r="BX2642">
        <f t="shared" si="3302"/>
        <v>2140.2035953818181</v>
      </c>
      <c r="BY2642">
        <f t="shared" si="3303"/>
        <v>2110.4735338619053</v>
      </c>
      <c r="BZ2642">
        <f t="shared" si="3304"/>
        <v>2211.8999020000001</v>
      </c>
      <c r="CA2642">
        <f t="shared" si="3305"/>
        <v>2018.150024</v>
      </c>
      <c r="CB2642">
        <f t="shared" si="3306"/>
        <v>2147.0894300933332</v>
      </c>
      <c r="CC2642">
        <f t="shared" si="3307"/>
        <v>2120.9199202388886</v>
      </c>
      <c r="CD2642">
        <f t="shared" si="3308"/>
        <v>2077.6349628049602</v>
      </c>
      <c r="CE2642">
        <f t="shared" si="3309"/>
        <v>2077.1688993105358</v>
      </c>
      <c r="CF2642">
        <f t="shared" si="3310"/>
        <v>2142.1499020000001</v>
      </c>
      <c r="CG2642">
        <f t="shared" si="3311"/>
        <v>2199</v>
      </c>
      <c r="CH2642">
        <f t="shared" si="3312"/>
        <v>2135.1000979999999</v>
      </c>
    </row>
    <row r="2643" spans="1:86">
      <c r="A2643" s="1">
        <v>43371</v>
      </c>
      <c r="B2643">
        <v>2178</v>
      </c>
      <c r="C2643">
        <v>2190</v>
      </c>
      <c r="D2643">
        <v>2158.8500979999999</v>
      </c>
      <c r="E2643">
        <v>2183.6999510000001</v>
      </c>
      <c r="F2643">
        <v>2904371</v>
      </c>
      <c r="G2643">
        <f t="shared" si="3326"/>
        <v>1729556.4137981704</v>
      </c>
      <c r="H2643">
        <f t="shared" si="3274"/>
        <v>20713433.776638407</v>
      </c>
      <c r="I2643">
        <f t="shared" si="3327"/>
        <v>2177.6375122499999</v>
      </c>
      <c r="J2643">
        <f t="shared" si="3334"/>
        <v>2188.4499510000001</v>
      </c>
      <c r="K2643">
        <f t="shared" si="3335"/>
        <v>2049.7749937500002</v>
      </c>
      <c r="L2643">
        <f t="shared" si="3336"/>
        <v>4</v>
      </c>
      <c r="M2643">
        <f t="shared" si="3337"/>
        <v>10</v>
      </c>
      <c r="N2643">
        <f t="shared" si="3338"/>
        <v>60</v>
      </c>
      <c r="O2643">
        <f t="shared" si="3339"/>
        <v>0</v>
      </c>
      <c r="P2643">
        <f t="shared" si="3314"/>
        <v>31.149902000000111</v>
      </c>
      <c r="Q2643">
        <f t="shared" si="3315"/>
        <v>6.3000489999999445</v>
      </c>
      <c r="R2643">
        <f t="shared" si="3316"/>
        <v>24.849853000000167</v>
      </c>
      <c r="S2643">
        <f t="shared" si="3317"/>
        <v>31.149902000000111</v>
      </c>
      <c r="T2643">
        <f t="shared" ref="T2643:T2706" si="3353">((T2642*13)+S2643)/14</f>
        <v>41.581751023482092</v>
      </c>
      <c r="U2643">
        <f t="shared" si="3318"/>
        <v>85.949951000000056</v>
      </c>
      <c r="V2643">
        <f t="shared" si="3319"/>
        <v>-31.5</v>
      </c>
      <c r="W2643">
        <f t="shared" si="3320"/>
        <v>85.949951000000056</v>
      </c>
      <c r="X2643">
        <f t="shared" si="3321"/>
        <v>0</v>
      </c>
      <c r="Y2643">
        <f t="shared" si="3351"/>
        <v>15.943045105400302</v>
      </c>
      <c r="Z2643">
        <f t="shared" si="3352"/>
        <v>4.1140848352963619</v>
      </c>
      <c r="AA2643">
        <f t="shared" si="3348"/>
        <v>38.341447180511778</v>
      </c>
      <c r="AB2643">
        <f t="shared" si="3349"/>
        <v>9.8939672669701935</v>
      </c>
      <c r="AC2643">
        <f t="shared" si="3350"/>
        <v>58.976335622688168</v>
      </c>
      <c r="AD2643">
        <f t="shared" si="3278"/>
        <v>25.965109076752572</v>
      </c>
      <c r="AE2643">
        <f t="shared" si="3331"/>
        <v>2179.2699706000003</v>
      </c>
      <c r="AF2643">
        <f t="shared" si="3333"/>
        <v>2166.5832925</v>
      </c>
      <c r="AG2643">
        <f t="shared" si="3275"/>
        <v>2100.2824583500005</v>
      </c>
      <c r="AH2643">
        <f t="shared" si="3340"/>
        <v>2128.7699461000002</v>
      </c>
      <c r="AI2643">
        <f t="shared" si="3341"/>
        <v>2235.0402725799649</v>
      </c>
      <c r="AJ2643">
        <f t="shared" si="3342"/>
        <v>2022.4996196200357</v>
      </c>
      <c r="AK2643">
        <f t="shared" si="3343"/>
        <v>0.75844469815549032</v>
      </c>
      <c r="AL2643">
        <f t="shared" si="3322"/>
        <v>0.59550119932962087</v>
      </c>
      <c r="AM2643">
        <f t="shared" si="3323"/>
        <v>1729556.4137981704</v>
      </c>
      <c r="AN2643">
        <f t="shared" si="3276"/>
        <v>8047504.7744452525</v>
      </c>
      <c r="AO2643">
        <f t="shared" si="3277"/>
        <v>49552746</v>
      </c>
      <c r="AP2643">
        <f t="shared" si="3279"/>
        <v>0.16240280154091263</v>
      </c>
      <c r="AQ2643">
        <f t="shared" si="3280"/>
        <v>2166.8630835220665</v>
      </c>
      <c r="AR2643">
        <f t="shared" si="3281"/>
        <v>2187.4479178664701</v>
      </c>
      <c r="AS2643">
        <f t="shared" si="3282"/>
        <v>2140.0186651810673</v>
      </c>
      <c r="AT2643">
        <f t="shared" si="3283"/>
        <v>2103.8331710403372</v>
      </c>
      <c r="AU2643">
        <f t="shared" si="3284"/>
        <v>2131.21537321287</v>
      </c>
      <c r="AV2643">
        <f t="shared" si="3285"/>
        <v>2087.6199726899954</v>
      </c>
      <c r="AW2643">
        <f t="shared" si="3286"/>
        <v>43.59540052287457</v>
      </c>
      <c r="AX2643">
        <f t="shared" si="3313"/>
        <v>35.345056061192679</v>
      </c>
      <c r="AY2643">
        <f t="shared" si="3287"/>
        <v>8.2503444616818911</v>
      </c>
      <c r="AZ2643">
        <f t="shared" si="3324"/>
        <v>2177.5166829999998</v>
      </c>
      <c r="BA2643">
        <f t="shared" si="3325"/>
        <v>6324316306.1213923</v>
      </c>
      <c r="BB2643">
        <f t="shared" si="3328"/>
        <v>0</v>
      </c>
      <c r="BC2643">
        <f t="shared" si="3329"/>
        <v>6324316306.1213923</v>
      </c>
      <c r="BD2643">
        <f t="shared" si="3344"/>
        <v>50723429303.006676</v>
      </c>
      <c r="BE2643">
        <f t="shared" si="3345"/>
        <v>22889150848.893501</v>
      </c>
      <c r="BF2643">
        <f t="shared" si="3346"/>
        <v>2.2160467916816025</v>
      </c>
      <c r="BG2643">
        <f t="shared" si="3347"/>
        <v>68.905925044793236</v>
      </c>
      <c r="BH2643">
        <f t="shared" si="3288"/>
        <v>273892530</v>
      </c>
      <c r="BI2643">
        <f t="shared" si="3289"/>
        <v>2.0882824026012679</v>
      </c>
      <c r="BJ2643">
        <f t="shared" si="3330"/>
        <v>-615.01469999998335</v>
      </c>
      <c r="BK2643">
        <f t="shared" si="3290"/>
        <v>-2.3529007329947515E-3</v>
      </c>
      <c r="BL2643">
        <f t="shared" si="3291"/>
        <v>0.99764709926700523</v>
      </c>
      <c r="BM2643">
        <f t="shared" si="3292"/>
        <v>56.009379894397242</v>
      </c>
      <c r="BN2643">
        <f t="shared" si="3293"/>
        <v>2174.4250489999999</v>
      </c>
      <c r="BO2643">
        <f t="shared" si="3332"/>
        <v>2170.2800048999998</v>
      </c>
      <c r="BP2643">
        <f t="shared" si="3294"/>
        <v>2063.4580921911765</v>
      </c>
      <c r="BQ2643">
        <f t="shared" si="3295"/>
        <v>106.82191270882322</v>
      </c>
      <c r="BR2643">
        <f t="shared" si="3296"/>
        <v>118.30004899999994</v>
      </c>
      <c r="BS2643">
        <f t="shared" si="3297"/>
        <v>140.70007399999986</v>
      </c>
      <c r="BT2643">
        <f t="shared" si="3298"/>
        <v>118.44995100000006</v>
      </c>
      <c r="BU2643">
        <f t="shared" si="3299"/>
        <v>134</v>
      </c>
      <c r="BV2643">
        <f t="shared" si="3300"/>
        <v>2177.6799803999997</v>
      </c>
      <c r="BW2643">
        <f t="shared" si="3301"/>
        <v>2174.509498142857</v>
      </c>
      <c r="BX2643">
        <f t="shared" si="3302"/>
        <v>2152.7317780909093</v>
      </c>
      <c r="BY2643">
        <f t="shared" si="3303"/>
        <v>2118.9499615</v>
      </c>
      <c r="BZ2643">
        <f t="shared" si="3304"/>
        <v>2211.8999020000001</v>
      </c>
      <c r="CA2643">
        <f t="shared" si="3305"/>
        <v>2018.150024</v>
      </c>
      <c r="CB2643">
        <f t="shared" si="3306"/>
        <v>2184.2614565533336</v>
      </c>
      <c r="CC2643">
        <f t="shared" si="3307"/>
        <v>2150.3384071611108</v>
      </c>
      <c r="CD2643">
        <f t="shared" si="3308"/>
        <v>2093.0153249517462</v>
      </c>
      <c r="CE2643">
        <f t="shared" si="3309"/>
        <v>2079.3971396282641</v>
      </c>
      <c r="CF2643">
        <f t="shared" si="3310"/>
        <v>2188.8500979999999</v>
      </c>
      <c r="CG2643">
        <f t="shared" si="3311"/>
        <v>2209.6999510000001</v>
      </c>
      <c r="CH2643">
        <f t="shared" si="3312"/>
        <v>2135.8000489999999</v>
      </c>
    </row>
    <row r="2644" spans="1:86">
      <c r="A2644" s="1">
        <v>43374</v>
      </c>
      <c r="B2644">
        <v>2190.8999020000001</v>
      </c>
      <c r="C2644">
        <v>2275.9499510000001</v>
      </c>
      <c r="D2644">
        <v>2190.3500979999999</v>
      </c>
      <c r="E2644">
        <v>2255.5500489999999</v>
      </c>
      <c r="F2644">
        <v>3772208</v>
      </c>
      <c r="G2644">
        <f t="shared" si="3326"/>
        <v>1974245.250610319</v>
      </c>
      <c r="H2644">
        <f t="shared" si="3274"/>
        <v>22687679.027248725</v>
      </c>
      <c r="I2644">
        <f t="shared" si="3327"/>
        <v>2228.1875</v>
      </c>
      <c r="J2644">
        <f t="shared" si="3334"/>
        <v>2228.1875</v>
      </c>
      <c r="K2644">
        <f t="shared" si="3335"/>
        <v>2069.125</v>
      </c>
      <c r="L2644">
        <f t="shared" si="3336"/>
        <v>1</v>
      </c>
      <c r="M2644">
        <f t="shared" si="3337"/>
        <v>10</v>
      </c>
      <c r="N2644">
        <f t="shared" si="3338"/>
        <v>90</v>
      </c>
      <c r="O2644">
        <f t="shared" si="3339"/>
        <v>0</v>
      </c>
      <c r="P2644">
        <f t="shared" si="3314"/>
        <v>85.599853000000167</v>
      </c>
      <c r="Q2644">
        <f t="shared" si="3315"/>
        <v>20.399902000000111</v>
      </c>
      <c r="R2644">
        <f t="shared" si="3316"/>
        <v>65.199951000000056</v>
      </c>
      <c r="S2644">
        <f t="shared" si="3317"/>
        <v>85.599853000000167</v>
      </c>
      <c r="T2644">
        <f t="shared" si="3353"/>
        <v>44.725901164661948</v>
      </c>
      <c r="U2644">
        <f t="shared" si="3318"/>
        <v>-20.949951000000056</v>
      </c>
      <c r="V2644">
        <f t="shared" si="3319"/>
        <v>34.75</v>
      </c>
      <c r="W2644">
        <f t="shared" si="3320"/>
        <v>0</v>
      </c>
      <c r="X2644">
        <f t="shared" si="3321"/>
        <v>34.75</v>
      </c>
      <c r="Y2644">
        <f t="shared" si="3351"/>
        <v>14.804256169300279</v>
      </c>
      <c r="Z2644">
        <f t="shared" si="3352"/>
        <v>6.30236448991805</v>
      </c>
      <c r="AA2644">
        <f t="shared" si="3348"/>
        <v>33.099961730893327</v>
      </c>
      <c r="AB2644">
        <f t="shared" si="3349"/>
        <v>14.091084418210817</v>
      </c>
      <c r="AC2644">
        <f t="shared" si="3350"/>
        <v>40.28068640949882</v>
      </c>
      <c r="AD2644">
        <f t="shared" si="3278"/>
        <v>26.576620045550552</v>
      </c>
      <c r="AE2644">
        <f t="shared" si="3331"/>
        <v>2190.6899901999996</v>
      </c>
      <c r="AF2644">
        <f t="shared" si="3333"/>
        <v>2191.9833170000002</v>
      </c>
      <c r="AG2644">
        <f t="shared" si="3275"/>
        <v>2108.9399657000004</v>
      </c>
      <c r="AH2644">
        <f t="shared" si="3340"/>
        <v>2147.7849608000001</v>
      </c>
      <c r="AI2644">
        <f t="shared" si="3341"/>
        <v>2268.905033268747</v>
      </c>
      <c r="AJ2644">
        <f t="shared" si="3342"/>
        <v>2026.6648883312535</v>
      </c>
      <c r="AK2644">
        <f t="shared" si="3343"/>
        <v>0.94486882315813858</v>
      </c>
      <c r="AL2644">
        <f t="shared" si="3322"/>
        <v>0.52336595718219114</v>
      </c>
      <c r="AM2644">
        <f t="shared" si="3323"/>
        <v>1974245.250610319</v>
      </c>
      <c r="AN2644">
        <f t="shared" si="3276"/>
        <v>8255892.8954104157</v>
      </c>
      <c r="AO2644">
        <f t="shared" si="3277"/>
        <v>50916934</v>
      </c>
      <c r="AP2644">
        <f t="shared" si="3279"/>
        <v>0.16214434465772068</v>
      </c>
      <c r="AQ2644">
        <f t="shared" si="3280"/>
        <v>2197.0166517845637</v>
      </c>
      <c r="AR2644">
        <f t="shared" si="3281"/>
        <v>2180.4375392045263</v>
      </c>
      <c r="AS2644">
        <f t="shared" si="3282"/>
        <v>2160.8143142684753</v>
      </c>
      <c r="AT2644">
        <f t="shared" si="3283"/>
        <v>2117.4876900567069</v>
      </c>
      <c r="AU2644">
        <f t="shared" si="3284"/>
        <v>2149.8655745809397</v>
      </c>
      <c r="AV2644">
        <f t="shared" si="3285"/>
        <v>2099.3750780316959</v>
      </c>
      <c r="AW2644">
        <f t="shared" si="3286"/>
        <v>50.490496549243744</v>
      </c>
      <c r="AX2644">
        <f t="shared" si="3313"/>
        <v>38.374144158802892</v>
      </c>
      <c r="AY2644">
        <f t="shared" si="3287"/>
        <v>12.116352390440852</v>
      </c>
      <c r="AZ2644">
        <f t="shared" si="3324"/>
        <v>2240.6166993333331</v>
      </c>
      <c r="BA2644">
        <f t="shared" si="3325"/>
        <v>8452072238.1587944</v>
      </c>
      <c r="BB2644">
        <f t="shared" si="3328"/>
        <v>8452072238.1587944</v>
      </c>
      <c r="BC2644">
        <f t="shared" si="3329"/>
        <v>0</v>
      </c>
      <c r="BD2644">
        <f t="shared" si="3344"/>
        <v>56450864966.665466</v>
      </c>
      <c r="BE2644">
        <f t="shared" si="3345"/>
        <v>22889150848.893501</v>
      </c>
      <c r="BF2644">
        <f t="shared" si="3346"/>
        <v>2.4662716996071699</v>
      </c>
      <c r="BG2644">
        <f t="shared" si="3347"/>
        <v>71.150559256121511</v>
      </c>
      <c r="BH2644">
        <f t="shared" si="3288"/>
        <v>277664738</v>
      </c>
      <c r="BI2644">
        <f t="shared" si="3289"/>
        <v>2.4050250513872893</v>
      </c>
      <c r="BJ2644">
        <f t="shared" si="3330"/>
        <v>7085.0097999999889</v>
      </c>
      <c r="BK2644">
        <f t="shared" si="3290"/>
        <v>3.290291688979384E-2</v>
      </c>
      <c r="BL2644">
        <f t="shared" si="3291"/>
        <v>1.0329029168897939</v>
      </c>
      <c r="BM2644">
        <f t="shared" si="3292"/>
        <v>63.835883227648829</v>
      </c>
      <c r="BN2644">
        <f t="shared" si="3293"/>
        <v>2233.1500244999997</v>
      </c>
      <c r="BO2644">
        <f t="shared" si="3332"/>
        <v>2186.0450195999997</v>
      </c>
      <c r="BP2644">
        <f t="shared" si="3294"/>
        <v>2071.1933863088234</v>
      </c>
      <c r="BQ2644">
        <f t="shared" si="3295"/>
        <v>114.85163329117631</v>
      </c>
      <c r="BR2644">
        <f t="shared" si="3296"/>
        <v>181.40014699999983</v>
      </c>
      <c r="BS2644">
        <f t="shared" si="3297"/>
        <v>135.80004899999994</v>
      </c>
      <c r="BT2644">
        <f t="shared" si="3298"/>
        <v>198.14990200000011</v>
      </c>
      <c r="BU2644">
        <f t="shared" si="3299"/>
        <v>120.89990200000011</v>
      </c>
      <c r="BV2644">
        <f t="shared" si="3300"/>
        <v>2203.1066732000004</v>
      </c>
      <c r="BW2644">
        <f t="shared" si="3301"/>
        <v>2199.9285714285716</v>
      </c>
      <c r="BX2644">
        <f t="shared" si="3302"/>
        <v>2175.7827058909093</v>
      </c>
      <c r="BY2644">
        <f t="shared" si="3303"/>
        <v>2133.7373510857142</v>
      </c>
      <c r="BZ2644">
        <f t="shared" si="3304"/>
        <v>2275.9499510000001</v>
      </c>
      <c r="CA2644">
        <f t="shared" si="3305"/>
        <v>2050.1499020000001</v>
      </c>
      <c r="CB2644">
        <f t="shared" si="3306"/>
        <v>2176.4879653733333</v>
      </c>
      <c r="CC2644">
        <f t="shared" si="3307"/>
        <v>2185.5484332944447</v>
      </c>
      <c r="CD2644">
        <f t="shared" si="3308"/>
        <v>2105.9980841287302</v>
      </c>
      <c r="CE2644">
        <f t="shared" si="3309"/>
        <v>2079.9101627847531</v>
      </c>
      <c r="CF2644">
        <f t="shared" si="3310"/>
        <v>2183.6999510000001</v>
      </c>
      <c r="CG2644">
        <f t="shared" si="3311"/>
        <v>2190</v>
      </c>
      <c r="CH2644">
        <f t="shared" si="3312"/>
        <v>2158.8500979999999</v>
      </c>
    </row>
    <row r="2645" spans="1:86">
      <c r="A2645" s="1">
        <v>43376</v>
      </c>
      <c r="B2645">
        <v>2250.3000489999999</v>
      </c>
      <c r="C2645">
        <v>2255</v>
      </c>
      <c r="D2645">
        <v>2155.6000979999999</v>
      </c>
      <c r="E2645">
        <v>2162.8500979999999</v>
      </c>
      <c r="F2645">
        <v>3902322</v>
      </c>
      <c r="G2645">
        <f t="shared" si="3326"/>
        <v>-3333069.2355455649</v>
      </c>
      <c r="H2645">
        <f t="shared" ref="H2645:H2708" si="3354">SUM(H2644,G2645)</f>
        <v>19354609.791703161</v>
      </c>
      <c r="I2645">
        <f t="shared" si="3327"/>
        <v>2205.9375612499998</v>
      </c>
      <c r="J2645">
        <f t="shared" si="3334"/>
        <v>2228.1875</v>
      </c>
      <c r="K2645">
        <f t="shared" si="3335"/>
        <v>2070.0375367500001</v>
      </c>
      <c r="L2645">
        <f t="shared" si="3336"/>
        <v>2</v>
      </c>
      <c r="M2645">
        <f t="shared" si="3337"/>
        <v>10</v>
      </c>
      <c r="N2645">
        <f t="shared" si="3338"/>
        <v>80</v>
      </c>
      <c r="O2645">
        <f t="shared" si="3339"/>
        <v>0</v>
      </c>
      <c r="P2645">
        <f t="shared" si="3314"/>
        <v>99.399902000000111</v>
      </c>
      <c r="Q2645">
        <f t="shared" si="3315"/>
        <v>92.149902000000111</v>
      </c>
      <c r="R2645">
        <f t="shared" si="3316"/>
        <v>7.25</v>
      </c>
      <c r="S2645">
        <f t="shared" si="3317"/>
        <v>99.399902000000111</v>
      </c>
      <c r="T2645">
        <f t="shared" si="3353"/>
        <v>48.631186938614675</v>
      </c>
      <c r="U2645">
        <f t="shared" si="3318"/>
        <v>-98.350097999999889</v>
      </c>
      <c r="V2645">
        <f t="shared" si="3319"/>
        <v>99.25</v>
      </c>
      <c r="W2645">
        <f t="shared" si="3320"/>
        <v>0</v>
      </c>
      <c r="X2645">
        <f t="shared" si="3321"/>
        <v>99.25</v>
      </c>
      <c r="Y2645">
        <f t="shared" si="3351"/>
        <v>13.746809300064545</v>
      </c>
      <c r="Z2645">
        <f t="shared" si="3352"/>
        <v>12.941481312066761</v>
      </c>
      <c r="AA2645">
        <f t="shared" si="3348"/>
        <v>28.267476418818703</v>
      </c>
      <c r="AB2645">
        <f t="shared" si="3349"/>
        <v>26.611485605733431</v>
      </c>
      <c r="AC2645">
        <f t="shared" si="3350"/>
        <v>3.0175330436177026</v>
      </c>
      <c r="AD2645">
        <f t="shared" si="3278"/>
        <v>26.401455698374114</v>
      </c>
      <c r="AE2645">
        <f t="shared" si="3331"/>
        <v>2186.6200196</v>
      </c>
      <c r="AF2645">
        <f t="shared" si="3333"/>
        <v>2186.0500081666664</v>
      </c>
      <c r="AG2645">
        <f t="shared" si="3275"/>
        <v>2113.1624755000003</v>
      </c>
      <c r="AH2645">
        <f t="shared" si="3340"/>
        <v>2156.6549803999997</v>
      </c>
      <c r="AI2645">
        <f t="shared" si="3341"/>
        <v>2267.4579476606759</v>
      </c>
      <c r="AJ2645">
        <f t="shared" si="3342"/>
        <v>2045.8520131393232</v>
      </c>
      <c r="AK2645">
        <f t="shared" si="3343"/>
        <v>0.52795555820010509</v>
      </c>
      <c r="AL2645">
        <f t="shared" si="3322"/>
        <v>-0.85412460467013351</v>
      </c>
      <c r="AM2645">
        <f t="shared" si="3323"/>
        <v>-3333069.2355455649</v>
      </c>
      <c r="AN2645">
        <f t="shared" si="3276"/>
        <v>6202956.3094528206</v>
      </c>
      <c r="AO2645">
        <f t="shared" si="3277"/>
        <v>52314702</v>
      </c>
      <c r="AP2645">
        <f t="shared" si="3279"/>
        <v>0.11857004001385348</v>
      </c>
      <c r="AQ2645">
        <f t="shared" si="3280"/>
        <v>2185.4000234978121</v>
      </c>
      <c r="AR2645">
        <f t="shared" si="3281"/>
        <v>2147.4808544962361</v>
      </c>
      <c r="AS2645">
        <f t="shared" si="3282"/>
        <v>2161.1807553401495</v>
      </c>
      <c r="AT2645">
        <f t="shared" si="3283"/>
        <v>2121.5703067716031</v>
      </c>
      <c r="AU2645">
        <f t="shared" si="3284"/>
        <v>2151.8132530937987</v>
      </c>
      <c r="AV2645">
        <f t="shared" si="3285"/>
        <v>2103.8183294294772</v>
      </c>
      <c r="AW2645">
        <f t="shared" si="3286"/>
        <v>47.994923664321504</v>
      </c>
      <c r="AX2645">
        <f t="shared" si="3313"/>
        <v>40.298300059906616</v>
      </c>
      <c r="AY2645">
        <f t="shared" si="3287"/>
        <v>7.6966236044148886</v>
      </c>
      <c r="AZ2645">
        <f t="shared" si="3324"/>
        <v>2191.1500653333333</v>
      </c>
      <c r="BA2645">
        <f t="shared" si="3325"/>
        <v>8550573105.2517033</v>
      </c>
      <c r="BB2645">
        <f t="shared" si="3328"/>
        <v>0</v>
      </c>
      <c r="BC2645">
        <f t="shared" si="3329"/>
        <v>8550573105.2517033</v>
      </c>
      <c r="BD2645">
        <f t="shared" si="3344"/>
        <v>53263058387.463074</v>
      </c>
      <c r="BE2645">
        <f t="shared" si="3345"/>
        <v>31439723954.145203</v>
      </c>
      <c r="BF2645">
        <f t="shared" si="3346"/>
        <v>1.6941325078155005</v>
      </c>
      <c r="BG2645">
        <f t="shared" si="3347"/>
        <v>62.882300811149193</v>
      </c>
      <c r="BH2645">
        <f t="shared" si="3288"/>
        <v>273762416</v>
      </c>
      <c r="BI2645">
        <f t="shared" si="3289"/>
        <v>2.2813245323010842</v>
      </c>
      <c r="BJ2645">
        <f t="shared" si="3330"/>
        <v>-9369.9951000000056</v>
      </c>
      <c r="BK2645">
        <f t="shared" si="3290"/>
        <v>-4.1098600778598844E-2</v>
      </c>
      <c r="BL2645">
        <f t="shared" si="3291"/>
        <v>0.95890139922140116</v>
      </c>
      <c r="BM2645">
        <f t="shared" si="3292"/>
        <v>58.398291341463334</v>
      </c>
      <c r="BN2645">
        <f t="shared" si="3293"/>
        <v>2205.3000489999999</v>
      </c>
      <c r="BO2645">
        <f t="shared" si="3332"/>
        <v>2190.5350342999996</v>
      </c>
      <c r="BP2645">
        <f t="shared" si="3294"/>
        <v>2078.013975264706</v>
      </c>
      <c r="BQ2645">
        <f t="shared" si="3295"/>
        <v>112.52105903529355</v>
      </c>
      <c r="BR2645">
        <f t="shared" si="3296"/>
        <v>92.100097999999889</v>
      </c>
      <c r="BS2645">
        <f t="shared" si="3297"/>
        <v>98</v>
      </c>
      <c r="BT2645">
        <f t="shared" si="3298"/>
        <v>176.19995100000006</v>
      </c>
      <c r="BU2645">
        <f t="shared" si="3299"/>
        <v>177.30004899999994</v>
      </c>
      <c r="BV2645">
        <f t="shared" si="3300"/>
        <v>2193.8267091333328</v>
      </c>
      <c r="BW2645">
        <f t="shared" si="3301"/>
        <v>2191.6047945714286</v>
      </c>
      <c r="BX2645">
        <f t="shared" si="3302"/>
        <v>2178.521821745454</v>
      </c>
      <c r="BY2645">
        <f t="shared" si="3303"/>
        <v>2138.8716494</v>
      </c>
      <c r="BZ2645">
        <f t="shared" si="3304"/>
        <v>2275.9499510000001</v>
      </c>
      <c r="CA2645">
        <f t="shared" si="3305"/>
        <v>2050.1499020000001</v>
      </c>
      <c r="CB2645">
        <f t="shared" si="3306"/>
        <v>2171.6798143866667</v>
      </c>
      <c r="CC2645">
        <f t="shared" si="3307"/>
        <v>2178.0816391722219</v>
      </c>
      <c r="CD2645">
        <f t="shared" si="3308"/>
        <v>2119.1446051236903</v>
      </c>
      <c r="CE2645">
        <f t="shared" si="3309"/>
        <v>2080.9490453144726</v>
      </c>
      <c r="CF2645">
        <f t="shared" si="3310"/>
        <v>2255.5500489999999</v>
      </c>
      <c r="CG2645">
        <f t="shared" si="3311"/>
        <v>2275.9499510000001</v>
      </c>
      <c r="CH2645">
        <f t="shared" si="3312"/>
        <v>2190.3500979999999</v>
      </c>
    </row>
    <row r="2646" spans="1:86">
      <c r="A2646" s="1">
        <v>43377</v>
      </c>
      <c r="B2646">
        <v>2156.6000979999999</v>
      </c>
      <c r="C2646">
        <v>2156.6499020000001</v>
      </c>
      <c r="D2646">
        <v>2056.3500979999999</v>
      </c>
      <c r="E2646">
        <v>2064.8000489999999</v>
      </c>
      <c r="F2646">
        <v>4762419</v>
      </c>
      <c r="G2646">
        <f t="shared" si="3326"/>
        <v>-3959980.5985955633</v>
      </c>
      <c r="H2646">
        <f t="shared" si="3354"/>
        <v>15394629.193107598</v>
      </c>
      <c r="I2646">
        <f t="shared" si="3327"/>
        <v>2108.6000367500001</v>
      </c>
      <c r="J2646">
        <f t="shared" si="3334"/>
        <v>2228.1875</v>
      </c>
      <c r="K2646">
        <f t="shared" si="3335"/>
        <v>2076.4124755000003</v>
      </c>
      <c r="L2646">
        <f t="shared" si="3336"/>
        <v>3</v>
      </c>
      <c r="M2646">
        <f t="shared" si="3337"/>
        <v>10</v>
      </c>
      <c r="N2646">
        <f t="shared" si="3338"/>
        <v>70</v>
      </c>
      <c r="O2646">
        <f t="shared" si="3339"/>
        <v>0</v>
      </c>
      <c r="P2646">
        <f t="shared" si="3314"/>
        <v>100.29980400000022</v>
      </c>
      <c r="Q2646">
        <f t="shared" si="3315"/>
        <v>91.849853000000167</v>
      </c>
      <c r="R2646">
        <f t="shared" si="3316"/>
        <v>8.4499510000000555</v>
      </c>
      <c r="S2646">
        <f t="shared" si="3317"/>
        <v>100.29980400000022</v>
      </c>
      <c r="T2646">
        <f t="shared" si="3353"/>
        <v>52.321802442999356</v>
      </c>
      <c r="U2646">
        <f t="shared" si="3318"/>
        <v>-36.649902000000111</v>
      </c>
      <c r="V2646">
        <f t="shared" si="3319"/>
        <v>35.450073999999859</v>
      </c>
      <c r="W2646">
        <f t="shared" si="3320"/>
        <v>0</v>
      </c>
      <c r="X2646">
        <f t="shared" si="3321"/>
        <v>35.450073999999859</v>
      </c>
      <c r="Y2646">
        <f t="shared" si="3351"/>
        <v>12.764894350059935</v>
      </c>
      <c r="Z2646">
        <f t="shared" si="3352"/>
        <v>14.549237932633412</v>
      </c>
      <c r="AA2646">
        <f t="shared" si="3348"/>
        <v>24.396893367666987</v>
      </c>
      <c r="AB2646">
        <f t="shared" si="3349"/>
        <v>27.807218507970372</v>
      </c>
      <c r="AC2646">
        <f t="shared" si="3350"/>
        <v>6.5326753349000413</v>
      </c>
      <c r="AD2646">
        <f t="shared" si="3278"/>
        <v>26.586741449074303</v>
      </c>
      <c r="AE2646">
        <f t="shared" si="3331"/>
        <v>2171.1500489999994</v>
      </c>
      <c r="AF2646">
        <f t="shared" si="3333"/>
        <v>2166.3166911666663</v>
      </c>
      <c r="AG2646">
        <f t="shared" ref="AG2646:AG2709" si="3355">AVERAGE(E2627:E2646)</f>
        <v>2113.7574828500001</v>
      </c>
      <c r="AH2646">
        <f t="shared" si="3340"/>
        <v>2156.0599852999999</v>
      </c>
      <c r="AI2646">
        <f t="shared" si="3341"/>
        <v>2268.7495881171199</v>
      </c>
      <c r="AJ2646">
        <f t="shared" si="3342"/>
        <v>2043.3703824828797</v>
      </c>
      <c r="AK2646">
        <f t="shared" si="3343"/>
        <v>9.5082713850263997E-2</v>
      </c>
      <c r="AL2646">
        <f t="shared" si="3322"/>
        <v>-0.83150613135794293</v>
      </c>
      <c r="AM2646">
        <f t="shared" si="3323"/>
        <v>-3959980.5985955633</v>
      </c>
      <c r="AN2646">
        <f t="shared" ref="AN2646:AN2709" si="3356">SUM(AM2627:AM2646)</f>
        <v>3371211.5071209595</v>
      </c>
      <c r="AO2646">
        <f t="shared" ref="AO2646:AO2709" si="3357">SUM(F2627:F2646)</f>
        <v>55637410</v>
      </c>
      <c r="AP2646">
        <f t="shared" si="3279"/>
        <v>6.0592531304403986E-2</v>
      </c>
      <c r="AQ2646">
        <f t="shared" si="3280"/>
        <v>2144.3960321685558</v>
      </c>
      <c r="AR2646">
        <f t="shared" si="3281"/>
        <v>2134.7040330348091</v>
      </c>
      <c r="AS2646">
        <f t="shared" si="3282"/>
        <v>2143.8322281989226</v>
      </c>
      <c r="AT2646">
        <f t="shared" si="3283"/>
        <v>2116.460983572159</v>
      </c>
      <c r="AU2646">
        <f t="shared" si="3284"/>
        <v>2138.7612724797291</v>
      </c>
      <c r="AV2646">
        <f t="shared" si="3285"/>
        <v>2101.0870497994138</v>
      </c>
      <c r="AW2646">
        <f t="shared" si="3286"/>
        <v>37.674222680315324</v>
      </c>
      <c r="AX2646">
        <f t="shared" si="3313"/>
        <v>39.773484583988356</v>
      </c>
      <c r="AY2646">
        <f t="shared" si="3287"/>
        <v>-2.0992619036730318</v>
      </c>
      <c r="AZ2646">
        <f t="shared" si="3324"/>
        <v>2092.6000163333333</v>
      </c>
      <c r="BA2646">
        <f t="shared" si="3325"/>
        <v>9965838077.1861763</v>
      </c>
      <c r="BB2646">
        <f t="shared" si="3328"/>
        <v>0</v>
      </c>
      <c r="BC2646">
        <f t="shared" si="3329"/>
        <v>9965838077.1861763</v>
      </c>
      <c r="BD2646">
        <f t="shared" si="3344"/>
        <v>53263058387.463074</v>
      </c>
      <c r="BE2646">
        <f t="shared" si="3345"/>
        <v>33828415174.68388</v>
      </c>
      <c r="BF2646">
        <f t="shared" si="3346"/>
        <v>1.574506464829114</v>
      </c>
      <c r="BG2646">
        <f t="shared" si="3347"/>
        <v>61.157603849078853</v>
      </c>
      <c r="BH2646">
        <f t="shared" si="3288"/>
        <v>268999997</v>
      </c>
      <c r="BI2646">
        <f t="shared" si="3289"/>
        <v>1.79308242768485</v>
      </c>
      <c r="BJ2646">
        <f t="shared" si="3330"/>
        <v>-9905.0048999999944</v>
      </c>
      <c r="BK2646">
        <f t="shared" si="3290"/>
        <v>-4.5333723816859704E-2</v>
      </c>
      <c r="BL2646">
        <f t="shared" si="3291"/>
        <v>0.95466627618314026</v>
      </c>
      <c r="BM2646">
        <f t="shared" si="3292"/>
        <v>59.392635586971117</v>
      </c>
      <c r="BN2646">
        <f t="shared" si="3293"/>
        <v>2106.5</v>
      </c>
      <c r="BO2646">
        <f t="shared" si="3332"/>
        <v>2178.4250244999998</v>
      </c>
      <c r="BP2646">
        <f t="shared" si="3294"/>
        <v>2081.6088274852941</v>
      </c>
      <c r="BQ2646">
        <f t="shared" si="3295"/>
        <v>96.816197014705722</v>
      </c>
      <c r="BR2646">
        <f t="shared" si="3296"/>
        <v>-13.099853000000167</v>
      </c>
      <c r="BS2646">
        <f t="shared" si="3297"/>
        <v>-10.5</v>
      </c>
      <c r="BT2646">
        <f t="shared" si="3298"/>
        <v>67.649902000000111</v>
      </c>
      <c r="BU2646">
        <f t="shared" si="3299"/>
        <v>84.700195999999778</v>
      </c>
      <c r="BV2646">
        <f t="shared" si="3300"/>
        <v>2153.2200522666667</v>
      </c>
      <c r="BW2646">
        <f t="shared" si="3301"/>
        <v>2156.9619490952377</v>
      </c>
      <c r="BX2646">
        <f t="shared" si="3302"/>
        <v>2161.8209251272729</v>
      </c>
      <c r="BY2646">
        <f t="shared" si="3303"/>
        <v>2134.2657040190475</v>
      </c>
      <c r="BZ2646">
        <f t="shared" si="3304"/>
        <v>2275.9499510000001</v>
      </c>
      <c r="CA2646">
        <f t="shared" si="3305"/>
        <v>2050.1499020000001</v>
      </c>
      <c r="CB2646">
        <f t="shared" si="3306"/>
        <v>2190.6758839666663</v>
      </c>
      <c r="CC2646">
        <f t="shared" si="3307"/>
        <v>2170.7859605166668</v>
      </c>
      <c r="CD2646">
        <f t="shared" si="3308"/>
        <v>2136.8312434919844</v>
      </c>
      <c r="CE2646">
        <f t="shared" si="3309"/>
        <v>2088.3998359667189</v>
      </c>
      <c r="CF2646">
        <f t="shared" si="3310"/>
        <v>2162.8500979999999</v>
      </c>
      <c r="CG2646">
        <f t="shared" si="3311"/>
        <v>2255</v>
      </c>
      <c r="CH2646">
        <f t="shared" si="3312"/>
        <v>2155.6000979999999</v>
      </c>
    </row>
    <row r="2647" spans="1:86">
      <c r="A2647" s="1">
        <v>43378</v>
      </c>
      <c r="B2647">
        <v>2050</v>
      </c>
      <c r="C2647">
        <v>2120</v>
      </c>
      <c r="D2647">
        <v>2020.900024</v>
      </c>
      <c r="E2647">
        <v>2102.6499020000001</v>
      </c>
      <c r="F2647">
        <v>3417624</v>
      </c>
      <c r="G2647">
        <f t="shared" si="3326"/>
        <v>2220931.2515143366</v>
      </c>
      <c r="H2647">
        <f t="shared" si="3354"/>
        <v>17615560.444621935</v>
      </c>
      <c r="I2647">
        <f t="shared" si="3327"/>
        <v>2073.3874814999999</v>
      </c>
      <c r="J2647">
        <f t="shared" si="3334"/>
        <v>2228.1875</v>
      </c>
      <c r="K2647">
        <f t="shared" si="3335"/>
        <v>2073.3874814999999</v>
      </c>
      <c r="L2647">
        <f t="shared" si="3336"/>
        <v>4</v>
      </c>
      <c r="M2647">
        <f t="shared" si="3337"/>
        <v>1</v>
      </c>
      <c r="N2647">
        <f t="shared" si="3338"/>
        <v>60</v>
      </c>
      <c r="O2647">
        <f t="shared" si="3339"/>
        <v>90</v>
      </c>
      <c r="P2647">
        <f t="shared" si="3314"/>
        <v>99.09997599999997</v>
      </c>
      <c r="Q2647">
        <f t="shared" si="3315"/>
        <v>17.350097999999889</v>
      </c>
      <c r="R2647">
        <f t="shared" si="3316"/>
        <v>81.749878000000081</v>
      </c>
      <c r="S2647">
        <f t="shared" si="3317"/>
        <v>99.09997599999997</v>
      </c>
      <c r="T2647">
        <f t="shared" si="3353"/>
        <v>55.663100554213692</v>
      </c>
      <c r="U2647">
        <f t="shared" si="3318"/>
        <v>2.1999510000000555</v>
      </c>
      <c r="V2647">
        <f t="shared" si="3319"/>
        <v>-27.249878000000081</v>
      </c>
      <c r="W2647">
        <f t="shared" si="3320"/>
        <v>2.1999510000000555</v>
      </c>
      <c r="X2647">
        <f t="shared" si="3321"/>
        <v>0</v>
      </c>
      <c r="Y2647">
        <f t="shared" si="3351"/>
        <v>12.010255539341372</v>
      </c>
      <c r="Z2647">
        <f t="shared" si="3352"/>
        <v>13.510006651731027</v>
      </c>
      <c r="AA2647">
        <f t="shared" si="3348"/>
        <v>21.576691595977216</v>
      </c>
      <c r="AB2647">
        <f t="shared" si="3349"/>
        <v>24.271027875230931</v>
      </c>
      <c r="AC2647">
        <f t="shared" si="3350"/>
        <v>5.8767073048109362</v>
      </c>
      <c r="AD2647">
        <f t="shared" si="3278"/>
        <v>26.28996391855997</v>
      </c>
      <c r="AE2647">
        <f t="shared" si="3331"/>
        <v>2153.9100098000004</v>
      </c>
      <c r="AF2647">
        <f t="shared" si="3333"/>
        <v>2159.7333578333328</v>
      </c>
      <c r="AG2647">
        <f t="shared" si="3355"/>
        <v>2113.9449828499996</v>
      </c>
      <c r="AH2647">
        <f t="shared" si="3340"/>
        <v>2158.5349852999998</v>
      </c>
      <c r="AI2647">
        <f t="shared" si="3341"/>
        <v>2265.1740936690289</v>
      </c>
      <c r="AJ2647">
        <f t="shared" si="3342"/>
        <v>2051.8958769309706</v>
      </c>
      <c r="AK2647">
        <f t="shared" si="3343"/>
        <v>0.23797097446366963</v>
      </c>
      <c r="AL2647">
        <f t="shared" si="3322"/>
        <v>0.64984657513943511</v>
      </c>
      <c r="AM2647">
        <f t="shared" si="3323"/>
        <v>2220931.2515143366</v>
      </c>
      <c r="AN2647">
        <f t="shared" si="3356"/>
        <v>2253436.1719127595</v>
      </c>
      <c r="AO2647">
        <f t="shared" si="3357"/>
        <v>54634231</v>
      </c>
      <c r="AP2647">
        <f t="shared" si="3279"/>
        <v>4.1245866019652765E-2</v>
      </c>
      <c r="AQ2647">
        <f t="shared" si="3280"/>
        <v>2130.2023479112468</v>
      </c>
      <c r="AR2647">
        <f t="shared" si="3281"/>
        <v>2118.4151475848885</v>
      </c>
      <c r="AS2647">
        <f t="shared" si="3282"/>
        <v>2136.4194094831164</v>
      </c>
      <c r="AT2647">
        <f t="shared" si="3283"/>
        <v>2115.2179862306648</v>
      </c>
      <c r="AU2647">
        <f t="shared" si="3284"/>
        <v>2133.3445669077696</v>
      </c>
      <c r="AV2647">
        <f t="shared" si="3285"/>
        <v>2101.196449453455</v>
      </c>
      <c r="AW2647">
        <f t="shared" si="3286"/>
        <v>32.148117454314615</v>
      </c>
      <c r="AX2647">
        <f t="shared" si="3313"/>
        <v>38.248411158053607</v>
      </c>
      <c r="AY2647">
        <f t="shared" si="3287"/>
        <v>-6.1002937037389913</v>
      </c>
      <c r="AZ2647">
        <f t="shared" si="3324"/>
        <v>2081.183308666667</v>
      </c>
      <c r="BA2647">
        <f t="shared" si="3325"/>
        <v>7112702024.098609</v>
      </c>
      <c r="BB2647">
        <f t="shared" si="3328"/>
        <v>0</v>
      </c>
      <c r="BC2647">
        <f t="shared" si="3329"/>
        <v>7112702024.098609</v>
      </c>
      <c r="BD2647">
        <f t="shared" si="3344"/>
        <v>53263058387.463074</v>
      </c>
      <c r="BE2647">
        <f t="shared" si="3345"/>
        <v>36208219983.907875</v>
      </c>
      <c r="BF2647">
        <f t="shared" si="3346"/>
        <v>1.47102117726679</v>
      </c>
      <c r="BG2647">
        <f t="shared" si="3347"/>
        <v>59.530901264629975</v>
      </c>
      <c r="BH2647">
        <f t="shared" si="3288"/>
        <v>272417621</v>
      </c>
      <c r="BI2647">
        <f t="shared" si="3289"/>
        <v>1.5299910421358605</v>
      </c>
      <c r="BJ2647">
        <f t="shared" si="3330"/>
        <v>3684.9853000000167</v>
      </c>
      <c r="BK2647">
        <f t="shared" si="3290"/>
        <v>1.833100159908034E-2</v>
      </c>
      <c r="BL2647">
        <f t="shared" si="3291"/>
        <v>1.0183310015990803</v>
      </c>
      <c r="BM2647">
        <f t="shared" si="3292"/>
        <v>56.203745015941216</v>
      </c>
      <c r="BN2647">
        <f t="shared" si="3293"/>
        <v>2070.4500120000002</v>
      </c>
      <c r="BO2647">
        <f t="shared" si="3332"/>
        <v>2157.9650268999999</v>
      </c>
      <c r="BP2647">
        <f t="shared" si="3294"/>
        <v>2083.7654454852941</v>
      </c>
      <c r="BQ2647">
        <f t="shared" si="3295"/>
        <v>74.19958141470579</v>
      </c>
      <c r="BR2647">
        <f t="shared" si="3296"/>
        <v>-0.5</v>
      </c>
      <c r="BS2647">
        <f t="shared" si="3297"/>
        <v>-29.249878000000081</v>
      </c>
      <c r="BT2647">
        <f t="shared" si="3298"/>
        <v>-1</v>
      </c>
      <c r="BU2647">
        <f t="shared" si="3299"/>
        <v>-27</v>
      </c>
      <c r="BV2647">
        <f t="shared" si="3300"/>
        <v>2130.386669933333</v>
      </c>
      <c r="BW2647">
        <f t="shared" si="3301"/>
        <v>2138.771437904762</v>
      </c>
      <c r="BX2647">
        <f t="shared" si="3302"/>
        <v>2152.1100008909093</v>
      </c>
      <c r="BY2647">
        <f t="shared" si="3303"/>
        <v>2133.2078391761906</v>
      </c>
      <c r="BZ2647">
        <f t="shared" si="3304"/>
        <v>2275.9499510000001</v>
      </c>
      <c r="CA2647">
        <f t="shared" si="3305"/>
        <v>2020.900024</v>
      </c>
      <c r="CB2647">
        <f t="shared" si="3306"/>
        <v>2184.9320060433338</v>
      </c>
      <c r="CC2647">
        <f t="shared" si="3307"/>
        <v>2185.5187962777777</v>
      </c>
      <c r="CD2647">
        <f t="shared" si="3308"/>
        <v>2158.1840184159528</v>
      </c>
      <c r="CE2647">
        <f t="shared" si="3309"/>
        <v>2086.6788503367125</v>
      </c>
      <c r="CF2647">
        <f t="shared" si="3310"/>
        <v>2064.8000489999999</v>
      </c>
      <c r="CG2647">
        <f t="shared" si="3311"/>
        <v>2156.6499020000001</v>
      </c>
      <c r="CH2647">
        <f t="shared" si="3312"/>
        <v>2056.3500979999999</v>
      </c>
    </row>
    <row r="2648" spans="1:86">
      <c r="A2648" s="1">
        <v>43381</v>
      </c>
      <c r="B2648">
        <v>2102.6499020000001</v>
      </c>
      <c r="C2648">
        <v>2122.1999510000001</v>
      </c>
      <c r="D2648">
        <v>2048.1499020000001</v>
      </c>
      <c r="E2648">
        <v>2077.5500489999999</v>
      </c>
      <c r="F2648">
        <v>2010154</v>
      </c>
      <c r="G2648">
        <f t="shared" si="3326"/>
        <v>-413968.0719491567</v>
      </c>
      <c r="H2648">
        <f t="shared" si="3354"/>
        <v>17201592.372672778</v>
      </c>
      <c r="I2648">
        <f t="shared" si="3327"/>
        <v>2087.6374510000001</v>
      </c>
      <c r="J2648">
        <f t="shared" si="3334"/>
        <v>2228.1875</v>
      </c>
      <c r="K2648">
        <f t="shared" si="3335"/>
        <v>2073.3874814999999</v>
      </c>
      <c r="L2648">
        <f t="shared" si="3336"/>
        <v>5</v>
      </c>
      <c r="M2648">
        <f t="shared" si="3337"/>
        <v>2</v>
      </c>
      <c r="N2648">
        <f t="shared" si="3338"/>
        <v>50</v>
      </c>
      <c r="O2648">
        <f t="shared" si="3339"/>
        <v>80</v>
      </c>
      <c r="P2648">
        <f t="shared" si="3314"/>
        <v>74.050048999999944</v>
      </c>
      <c r="Q2648">
        <f t="shared" si="3315"/>
        <v>44.649902000000111</v>
      </c>
      <c r="R2648">
        <f t="shared" si="3316"/>
        <v>29.400146999999833</v>
      </c>
      <c r="S2648">
        <f t="shared" si="3317"/>
        <v>74.050048999999944</v>
      </c>
      <c r="T2648">
        <f t="shared" si="3353"/>
        <v>56.976454014626995</v>
      </c>
      <c r="U2648">
        <f t="shared" si="3318"/>
        <v>-14.550048999999944</v>
      </c>
      <c r="V2648">
        <f t="shared" si="3319"/>
        <v>-5.0500489999999445</v>
      </c>
      <c r="W2648">
        <f t="shared" si="3320"/>
        <v>0</v>
      </c>
      <c r="X2648">
        <f t="shared" si="3321"/>
        <v>0</v>
      </c>
      <c r="Y2648">
        <f t="shared" si="3351"/>
        <v>11.152380143674131</v>
      </c>
      <c r="Z2648">
        <f t="shared" si="3352"/>
        <v>12.545006176607384</v>
      </c>
      <c r="AA2648">
        <f t="shared" si="3348"/>
        <v>19.573664834970412</v>
      </c>
      <c r="AB2648">
        <f t="shared" si="3349"/>
        <v>22.017878075365712</v>
      </c>
      <c r="AC2648">
        <f t="shared" si="3350"/>
        <v>5.8767073048109397</v>
      </c>
      <c r="AD2648">
        <f t="shared" si="3278"/>
        <v>26.305658632916813</v>
      </c>
      <c r="AE2648">
        <f t="shared" si="3331"/>
        <v>2132.6800293999995</v>
      </c>
      <c r="AF2648">
        <f t="shared" si="3333"/>
        <v>2141.1833496666668</v>
      </c>
      <c r="AG2648">
        <f t="shared" si="3355"/>
        <v>2113.8599852999996</v>
      </c>
      <c r="AH2648">
        <f t="shared" si="3340"/>
        <v>2155.9750000000004</v>
      </c>
      <c r="AI2648">
        <f t="shared" si="3341"/>
        <v>2268.8559386784859</v>
      </c>
      <c r="AJ2648">
        <f t="shared" si="3342"/>
        <v>2043.0940613215148</v>
      </c>
      <c r="AK2648">
        <f t="shared" si="3343"/>
        <v>0.15262092998989318</v>
      </c>
      <c r="AL2648">
        <f t="shared" si="3322"/>
        <v>-0.20593848627973613</v>
      </c>
      <c r="AM2648">
        <f t="shared" si="3323"/>
        <v>-413968.0719491567</v>
      </c>
      <c r="AN2648">
        <f t="shared" si="3356"/>
        <v>3082029.1577178165</v>
      </c>
      <c r="AO2648">
        <f t="shared" si="3357"/>
        <v>54963279</v>
      </c>
      <c r="AP2648">
        <f t="shared" si="3279"/>
        <v>5.607433205937034E-2</v>
      </c>
      <c r="AQ2648">
        <f t="shared" si="3280"/>
        <v>2112.300566281423</v>
      </c>
      <c r="AR2648">
        <f t="shared" si="3281"/>
        <v>2110.8298444881952</v>
      </c>
      <c r="AS2648">
        <f t="shared" si="3282"/>
        <v>2125.8229245961556</v>
      </c>
      <c r="AT2648">
        <f t="shared" si="3283"/>
        <v>2111.8278718799052</v>
      </c>
      <c r="AU2648">
        <f t="shared" si="3284"/>
        <v>2124.975389221604</v>
      </c>
      <c r="AV2648">
        <f t="shared" si="3285"/>
        <v>2099.5412014217131</v>
      </c>
      <c r="AW2648">
        <f t="shared" si="3286"/>
        <v>25.434187799890879</v>
      </c>
      <c r="AX2648">
        <f t="shared" si="3313"/>
        <v>35.68556648642106</v>
      </c>
      <c r="AY2648">
        <f t="shared" si="3287"/>
        <v>-10.251378686530181</v>
      </c>
      <c r="AZ2648">
        <f t="shared" si="3324"/>
        <v>2082.6333006666664</v>
      </c>
      <c r="BA2648">
        <f t="shared" si="3325"/>
        <v>4186413659.8683023</v>
      </c>
      <c r="BB2648">
        <f t="shared" si="3328"/>
        <v>4186413659.8683023</v>
      </c>
      <c r="BC2648">
        <f t="shared" si="3329"/>
        <v>0</v>
      </c>
      <c r="BD2648">
        <f t="shared" si="3344"/>
        <v>49977102713.081696</v>
      </c>
      <c r="BE2648">
        <f t="shared" si="3345"/>
        <v>36208219983.907875</v>
      </c>
      <c r="BF2648">
        <f t="shared" si="3346"/>
        <v>1.3802695281704862</v>
      </c>
      <c r="BG2648">
        <f t="shared" si="3347"/>
        <v>57.987951021302358</v>
      </c>
      <c r="BH2648">
        <f t="shared" si="3288"/>
        <v>270407467</v>
      </c>
      <c r="BI2648">
        <f t="shared" si="3289"/>
        <v>1.2114164648289831</v>
      </c>
      <c r="BJ2648">
        <f t="shared" si="3330"/>
        <v>-2609.9853000000167</v>
      </c>
      <c r="BK2648">
        <f t="shared" si="3290"/>
        <v>-1.1937247839559819E-2</v>
      </c>
      <c r="BL2648">
        <f t="shared" si="3291"/>
        <v>0.98806275216044015</v>
      </c>
      <c r="BM2648">
        <f t="shared" si="3292"/>
        <v>59.493478440301935</v>
      </c>
      <c r="BN2648">
        <f t="shared" si="3293"/>
        <v>2085.1749264999999</v>
      </c>
      <c r="BO2648">
        <f t="shared" si="3332"/>
        <v>2140.1150024000003</v>
      </c>
      <c r="BP2648">
        <f t="shared" si="3294"/>
        <v>2086.1676492058823</v>
      </c>
      <c r="BQ2648">
        <f t="shared" si="3295"/>
        <v>53.947353194118023</v>
      </c>
      <c r="BR2648">
        <f t="shared" si="3296"/>
        <v>-120.89990200000011</v>
      </c>
      <c r="BS2648">
        <f t="shared" si="3297"/>
        <v>-50</v>
      </c>
      <c r="BT2648">
        <f t="shared" si="3298"/>
        <v>-88.300048999999944</v>
      </c>
      <c r="BU2648">
        <f t="shared" si="3299"/>
        <v>-12.350097999999889</v>
      </c>
      <c r="BV2648">
        <f t="shared" si="3300"/>
        <v>2104.9333496666668</v>
      </c>
      <c r="BW2648">
        <f t="shared" si="3301"/>
        <v>2115.2904925238099</v>
      </c>
      <c r="BX2648">
        <f t="shared" si="3302"/>
        <v>2137.3854670181818</v>
      </c>
      <c r="BY2648">
        <f t="shared" si="3303"/>
        <v>2129.7416550000003</v>
      </c>
      <c r="BZ2648">
        <f t="shared" si="3304"/>
        <v>2275.9499510000001</v>
      </c>
      <c r="CA2648">
        <f t="shared" si="3305"/>
        <v>2020.900024</v>
      </c>
      <c r="CB2648">
        <f t="shared" si="3306"/>
        <v>2180.9918816799996</v>
      </c>
      <c r="CC2648">
        <f t="shared" si="3307"/>
        <v>2177.6405633138888</v>
      </c>
      <c r="CD2648">
        <f t="shared" si="3308"/>
        <v>2179.4219667907541</v>
      </c>
      <c r="CE2648">
        <f t="shared" si="3309"/>
        <v>2088.4333531906896</v>
      </c>
      <c r="CF2648">
        <f t="shared" si="3310"/>
        <v>2102.6499020000001</v>
      </c>
      <c r="CG2648">
        <f t="shared" si="3311"/>
        <v>2120</v>
      </c>
      <c r="CH2648">
        <f t="shared" si="3312"/>
        <v>2020.900024</v>
      </c>
    </row>
    <row r="2649" spans="1:86">
      <c r="A2649" s="1">
        <v>43382</v>
      </c>
      <c r="B2649">
        <v>2080.3500979999999</v>
      </c>
      <c r="C2649">
        <v>2107.6499020000001</v>
      </c>
      <c r="D2649">
        <v>2053.1999510000001</v>
      </c>
      <c r="E2649">
        <v>2091.8000489999999</v>
      </c>
      <c r="F2649">
        <v>1867130</v>
      </c>
      <c r="G2649">
        <f t="shared" si="3326"/>
        <v>780123.10693997575</v>
      </c>
      <c r="H2649">
        <f t="shared" si="3354"/>
        <v>17981715.479612753</v>
      </c>
      <c r="I2649">
        <f t="shared" si="3327"/>
        <v>2083.25</v>
      </c>
      <c r="J2649">
        <f t="shared" si="3334"/>
        <v>2228.1875</v>
      </c>
      <c r="K2649">
        <f t="shared" si="3335"/>
        <v>2073.3874814999999</v>
      </c>
      <c r="L2649">
        <f t="shared" si="3336"/>
        <v>6</v>
      </c>
      <c r="M2649">
        <f t="shared" si="3337"/>
        <v>3</v>
      </c>
      <c r="N2649">
        <f t="shared" si="3338"/>
        <v>40</v>
      </c>
      <c r="O2649">
        <f t="shared" si="3339"/>
        <v>70</v>
      </c>
      <c r="P2649">
        <f t="shared" si="3314"/>
        <v>54.449951000000056</v>
      </c>
      <c r="Q2649">
        <f t="shared" si="3315"/>
        <v>15.849853000000167</v>
      </c>
      <c r="R2649">
        <f t="shared" si="3316"/>
        <v>38.600097999999889</v>
      </c>
      <c r="S2649">
        <f t="shared" si="3317"/>
        <v>54.449951000000056</v>
      </c>
      <c r="T2649">
        <f t="shared" si="3353"/>
        <v>56.795989513582221</v>
      </c>
      <c r="U2649">
        <f t="shared" si="3318"/>
        <v>-1.6999510000000555</v>
      </c>
      <c r="V2649">
        <f t="shared" si="3319"/>
        <v>24.199951000000056</v>
      </c>
      <c r="W2649">
        <f t="shared" si="3320"/>
        <v>0</v>
      </c>
      <c r="X2649">
        <f t="shared" si="3321"/>
        <v>24.199951000000056</v>
      </c>
      <c r="Y2649">
        <f t="shared" si="3351"/>
        <v>10.355781561983122</v>
      </c>
      <c r="Z2649">
        <f t="shared" si="3352"/>
        <v>13.377502235421145</v>
      </c>
      <c r="AA2649">
        <f t="shared" si="3348"/>
        <v>18.23329719346933</v>
      </c>
      <c r="AB2649">
        <f t="shared" si="3349"/>
        <v>23.553603608265409</v>
      </c>
      <c r="AC2649">
        <f t="shared" si="3350"/>
        <v>12.731995703723525</v>
      </c>
      <c r="AD2649">
        <f t="shared" si="3278"/>
        <v>26.862365792699926</v>
      </c>
      <c r="AE2649">
        <f t="shared" si="3331"/>
        <v>2099.9300294</v>
      </c>
      <c r="AF2649">
        <f t="shared" si="3333"/>
        <v>2125.8666993333331</v>
      </c>
      <c r="AG2649">
        <f t="shared" si="3355"/>
        <v>2114.6849852999994</v>
      </c>
      <c r="AH2649">
        <f t="shared" si="3340"/>
        <v>2145.3100098</v>
      </c>
      <c r="AI2649">
        <f t="shared" si="3341"/>
        <v>2260.2572124733997</v>
      </c>
      <c r="AJ2649">
        <f t="shared" si="3342"/>
        <v>2030.3628071266005</v>
      </c>
      <c r="AK2649">
        <f t="shared" si="3343"/>
        <v>0.26724113525390247</v>
      </c>
      <c r="AL2649">
        <f t="shared" si="3322"/>
        <v>0.41781938426353588</v>
      </c>
      <c r="AM2649">
        <f t="shared" si="3323"/>
        <v>780123.10693997575</v>
      </c>
      <c r="AN2649">
        <f t="shared" si="3356"/>
        <v>2933123.5481879828</v>
      </c>
      <c r="AO2649">
        <f t="shared" si="3357"/>
        <v>54592312</v>
      </c>
      <c r="AP2649">
        <f t="shared" si="3279"/>
        <v>5.3727776691120589E-2</v>
      </c>
      <c r="AQ2649">
        <f t="shared" si="3280"/>
        <v>2105.3303904057393</v>
      </c>
      <c r="AR2649">
        <f t="shared" si="3281"/>
        <v>2091.6693319690594</v>
      </c>
      <c r="AS2649">
        <f t="shared" si="3282"/>
        <v>2119.6988069888475</v>
      </c>
      <c r="AT2649">
        <f t="shared" si="3283"/>
        <v>2110.0253678207137</v>
      </c>
      <c r="AU2649">
        <f t="shared" si="3284"/>
        <v>2119.9990881883632</v>
      </c>
      <c r="AV2649">
        <f t="shared" si="3285"/>
        <v>2098.9993207521934</v>
      </c>
      <c r="AW2649">
        <f t="shared" si="3286"/>
        <v>20.999767436169805</v>
      </c>
      <c r="AX2649">
        <f t="shared" si="3313"/>
        <v>32.748406676370806</v>
      </c>
      <c r="AY2649">
        <f t="shared" si="3287"/>
        <v>-11.748639240201001</v>
      </c>
      <c r="AZ2649">
        <f t="shared" si="3324"/>
        <v>2084.2166339999999</v>
      </c>
      <c r="BA2649">
        <f t="shared" si="3325"/>
        <v>3891503403.8404198</v>
      </c>
      <c r="BB2649">
        <f t="shared" si="3328"/>
        <v>3891503403.8404198</v>
      </c>
      <c r="BC2649">
        <f t="shared" si="3329"/>
        <v>0</v>
      </c>
      <c r="BD2649">
        <f t="shared" si="3344"/>
        <v>51729728293.422119</v>
      </c>
      <c r="BE2649">
        <f t="shared" si="3345"/>
        <v>36208219983.907875</v>
      </c>
      <c r="BF2649">
        <f t="shared" si="3346"/>
        <v>1.4286736082694071</v>
      </c>
      <c r="BG2649">
        <f t="shared" si="3347"/>
        <v>58.825261797423366</v>
      </c>
      <c r="BH2649">
        <f t="shared" si="3288"/>
        <v>272274597</v>
      </c>
      <c r="BI2649">
        <f t="shared" si="3289"/>
        <v>1.0004656613535428</v>
      </c>
      <c r="BJ2649">
        <f t="shared" si="3330"/>
        <v>1325</v>
      </c>
      <c r="BK2649">
        <f t="shared" si="3290"/>
        <v>6.8590405352010851E-3</v>
      </c>
      <c r="BL2649">
        <f t="shared" si="3291"/>
        <v>1.0068590405352011</v>
      </c>
      <c r="BM2649">
        <f t="shared" si="3292"/>
        <v>60.582495185488369</v>
      </c>
      <c r="BN2649">
        <f t="shared" si="3293"/>
        <v>2080.4249264999999</v>
      </c>
      <c r="BO2649">
        <f t="shared" si="3332"/>
        <v>2109.5699827999997</v>
      </c>
      <c r="BP2649">
        <f t="shared" si="3294"/>
        <v>2088.3117639705879</v>
      </c>
      <c r="BQ2649">
        <f t="shared" si="3295"/>
        <v>21.258218829411817</v>
      </c>
      <c r="BR2649">
        <f t="shared" si="3296"/>
        <v>-91.399902000000111</v>
      </c>
      <c r="BS2649">
        <f t="shared" si="3297"/>
        <v>-100.60009799999989</v>
      </c>
      <c r="BT2649">
        <f t="shared" si="3298"/>
        <v>-104.25</v>
      </c>
      <c r="BU2649">
        <f t="shared" si="3299"/>
        <v>-124.54980400000022</v>
      </c>
      <c r="BV2649">
        <f t="shared" si="3300"/>
        <v>2091.3066895333332</v>
      </c>
      <c r="BW2649">
        <f t="shared" si="3301"/>
        <v>2101.1809780476187</v>
      </c>
      <c r="BX2649">
        <f t="shared" si="3302"/>
        <v>2125.7172941090907</v>
      </c>
      <c r="BY2649">
        <f t="shared" si="3303"/>
        <v>2127.6407086857143</v>
      </c>
      <c r="BZ2649">
        <f t="shared" si="3304"/>
        <v>2275.9499510000001</v>
      </c>
      <c r="CA2649">
        <f t="shared" si="3305"/>
        <v>2020.900024</v>
      </c>
      <c r="CB2649">
        <f t="shared" si="3306"/>
        <v>2117.7335483466668</v>
      </c>
      <c r="CC2649">
        <f t="shared" si="3307"/>
        <v>2171.8043512888885</v>
      </c>
      <c r="CD2649">
        <f t="shared" si="3308"/>
        <v>2169.4252741261903</v>
      </c>
      <c r="CE2649">
        <f t="shared" si="3309"/>
        <v>2091.1262506948683</v>
      </c>
      <c r="CF2649">
        <f t="shared" si="3310"/>
        <v>2077.5500489999999</v>
      </c>
      <c r="CG2649">
        <f t="shared" si="3311"/>
        <v>2122.1999510000001</v>
      </c>
      <c r="CH2649">
        <f t="shared" si="3312"/>
        <v>2048.1499020000001</v>
      </c>
    </row>
    <row r="2650" spans="1:86">
      <c r="A2650" s="1">
        <v>43383</v>
      </c>
      <c r="B2650">
        <v>2100</v>
      </c>
      <c r="C2650">
        <v>2105.9499510000001</v>
      </c>
      <c r="D2650">
        <v>2029</v>
      </c>
      <c r="E2650">
        <v>2043.599976</v>
      </c>
      <c r="F2650">
        <v>2749573</v>
      </c>
      <c r="G2650">
        <f t="shared" si="3326"/>
        <v>-1706201.3203936571</v>
      </c>
      <c r="H2650">
        <f t="shared" si="3354"/>
        <v>16275514.159219095</v>
      </c>
      <c r="I2650">
        <f t="shared" si="3327"/>
        <v>2069.63748175</v>
      </c>
      <c r="J2650">
        <f t="shared" si="3334"/>
        <v>2228.1875</v>
      </c>
      <c r="K2650">
        <f t="shared" si="3335"/>
        <v>2069.63748175</v>
      </c>
      <c r="L2650">
        <f t="shared" si="3336"/>
        <v>7</v>
      </c>
      <c r="M2650">
        <f t="shared" si="3337"/>
        <v>1</v>
      </c>
      <c r="N2650">
        <f t="shared" si="3338"/>
        <v>30</v>
      </c>
      <c r="O2650">
        <f t="shared" si="3339"/>
        <v>90</v>
      </c>
      <c r="P2650">
        <f t="shared" si="3314"/>
        <v>76.949951000000056</v>
      </c>
      <c r="Q2650">
        <f t="shared" si="3315"/>
        <v>62.349975000000086</v>
      </c>
      <c r="R2650">
        <f t="shared" si="3316"/>
        <v>14.59997599999997</v>
      </c>
      <c r="S2650">
        <f t="shared" si="3317"/>
        <v>76.949951000000056</v>
      </c>
      <c r="T2650">
        <f t="shared" si="3353"/>
        <v>58.235558191183493</v>
      </c>
      <c r="U2650">
        <f t="shared" si="3318"/>
        <v>-92.949951000000056</v>
      </c>
      <c r="V2650">
        <f t="shared" si="3319"/>
        <v>88</v>
      </c>
      <c r="W2650">
        <f t="shared" si="3320"/>
        <v>0</v>
      </c>
      <c r="X2650">
        <f t="shared" si="3321"/>
        <v>88</v>
      </c>
      <c r="Y2650">
        <f t="shared" si="3351"/>
        <v>9.6160828789843276</v>
      </c>
      <c r="Z2650">
        <f t="shared" si="3352"/>
        <v>18.707680647176776</v>
      </c>
      <c r="AA2650">
        <f t="shared" si="3348"/>
        <v>16.512390672749046</v>
      </c>
      <c r="AB2650">
        <f t="shared" si="3349"/>
        <v>32.124154431147886</v>
      </c>
      <c r="AC2650">
        <f t="shared" si="3350"/>
        <v>32.098833757720939</v>
      </c>
      <c r="AD2650">
        <f t="shared" si="3278"/>
        <v>28.986609828702189</v>
      </c>
      <c r="AE2650">
        <f t="shared" si="3331"/>
        <v>2076.0800049999998</v>
      </c>
      <c r="AF2650">
        <f t="shared" si="3333"/>
        <v>2090.5416871666666</v>
      </c>
      <c r="AG2650">
        <f t="shared" si="3355"/>
        <v>2112.8724791999994</v>
      </c>
      <c r="AH2650">
        <f t="shared" si="3340"/>
        <v>2131.3500123000003</v>
      </c>
      <c r="AI2650">
        <f t="shared" si="3341"/>
        <v>2257.829443885596</v>
      </c>
      <c r="AJ2650">
        <f t="shared" si="3342"/>
        <v>2004.8705807144047</v>
      </c>
      <c r="AK2650">
        <f t="shared" si="3343"/>
        <v>0.15310550814495455</v>
      </c>
      <c r="AL2650">
        <f t="shared" si="3322"/>
        <v>-0.62053319566116527</v>
      </c>
      <c r="AM2650">
        <f t="shared" si="3323"/>
        <v>-1706201.3203936571</v>
      </c>
      <c r="AN2650">
        <f t="shared" si="3356"/>
        <v>500266.89611232956</v>
      </c>
      <c r="AO2650">
        <f t="shared" si="3357"/>
        <v>56029703</v>
      </c>
      <c r="AP2650">
        <f t="shared" si="3279"/>
        <v>8.9286016046226328E-3</v>
      </c>
      <c r="AQ2650">
        <f t="shared" si="3280"/>
        <v>2084.342049507788</v>
      </c>
      <c r="AR2650">
        <f t="shared" si="3281"/>
        <v>2059.8293083928775</v>
      </c>
      <c r="AS2650">
        <f t="shared" si="3282"/>
        <v>2106.0010174108552</v>
      </c>
      <c r="AT2650">
        <f t="shared" si="3283"/>
        <v>2104.0470825568495</v>
      </c>
      <c r="AU2650">
        <f t="shared" si="3284"/>
        <v>2108.5392213601085</v>
      </c>
      <c r="AV2650">
        <f t="shared" si="3285"/>
        <v>2095.1213666195399</v>
      </c>
      <c r="AW2650">
        <f t="shared" si="3286"/>
        <v>13.4178547405686</v>
      </c>
      <c r="AX2650">
        <f t="shared" si="3313"/>
        <v>28.882296289210366</v>
      </c>
      <c r="AY2650">
        <f t="shared" si="3287"/>
        <v>-15.464441548641766</v>
      </c>
      <c r="AZ2650">
        <f t="shared" si="3324"/>
        <v>2059.5166423333335</v>
      </c>
      <c r="BA2650">
        <f t="shared" si="3325"/>
        <v>5662791352.8103905</v>
      </c>
      <c r="BB2650">
        <f t="shared" si="3328"/>
        <v>0</v>
      </c>
      <c r="BC2650">
        <f t="shared" si="3329"/>
        <v>5662791352.8103905</v>
      </c>
      <c r="BD2650">
        <f t="shared" si="3344"/>
        <v>48716142413.703262</v>
      </c>
      <c r="BE2650">
        <f t="shared" si="3345"/>
        <v>41871011336.718262</v>
      </c>
      <c r="BF2650">
        <f t="shared" si="3346"/>
        <v>1.1634813886375428</v>
      </c>
      <c r="BG2650">
        <f t="shared" si="3347"/>
        <v>53.778201871671641</v>
      </c>
      <c r="BH2650">
        <f t="shared" si="3288"/>
        <v>269525024</v>
      </c>
      <c r="BI2650">
        <f t="shared" si="3289"/>
        <v>0.64043329204446953</v>
      </c>
      <c r="BJ2650">
        <f t="shared" si="3330"/>
        <v>-4920.0072999999975</v>
      </c>
      <c r="BK2650">
        <f t="shared" si="3290"/>
        <v>-2.3042390224171937E-2</v>
      </c>
      <c r="BL2650">
        <f t="shared" si="3291"/>
        <v>0.97695760977582802</v>
      </c>
      <c r="BM2650">
        <f t="shared" si="3292"/>
        <v>66.660513495652779</v>
      </c>
      <c r="BN2650">
        <f t="shared" si="3293"/>
        <v>2067.4749755000003</v>
      </c>
      <c r="BO2650">
        <f t="shared" si="3332"/>
        <v>2082.0049681000005</v>
      </c>
      <c r="BP2650">
        <f t="shared" si="3294"/>
        <v>2089.9154393676467</v>
      </c>
      <c r="BQ2650">
        <f t="shared" si="3295"/>
        <v>-7.9104712676462441</v>
      </c>
      <c r="BR2650">
        <f t="shared" si="3296"/>
        <v>-98.549926000000141</v>
      </c>
      <c r="BS2650">
        <f t="shared" si="3297"/>
        <v>-106.10009799999989</v>
      </c>
      <c r="BT2650">
        <f t="shared" si="3298"/>
        <v>-93.050048999999944</v>
      </c>
      <c r="BU2650">
        <f t="shared" si="3299"/>
        <v>-87</v>
      </c>
      <c r="BV2650">
        <f t="shared" si="3300"/>
        <v>2072.5300050666669</v>
      </c>
      <c r="BW2650">
        <f t="shared" si="3301"/>
        <v>2077.6761999523815</v>
      </c>
      <c r="BX2650">
        <f t="shared" si="3302"/>
        <v>2107.2245606909096</v>
      </c>
      <c r="BY2650">
        <f t="shared" si="3303"/>
        <v>2120.8707078000002</v>
      </c>
      <c r="BZ2650">
        <f t="shared" si="3304"/>
        <v>2275.9499510000001</v>
      </c>
      <c r="CA2650">
        <f t="shared" si="3305"/>
        <v>2020.900024</v>
      </c>
      <c r="CB2650">
        <f t="shared" si="3306"/>
        <v>2078.0943416833329</v>
      </c>
      <c r="CC2650">
        <f t="shared" si="3307"/>
        <v>2113.2015714833337</v>
      </c>
      <c r="CD2650">
        <f t="shared" si="3308"/>
        <v>2160.1649739554764</v>
      </c>
      <c r="CE2650">
        <f t="shared" si="3309"/>
        <v>2092.7221714928805</v>
      </c>
      <c r="CF2650">
        <f t="shared" si="3310"/>
        <v>2091.8000489999999</v>
      </c>
      <c r="CG2650">
        <f t="shared" si="3311"/>
        <v>2107.6499020000001</v>
      </c>
      <c r="CH2650">
        <f t="shared" si="3312"/>
        <v>2053.1999510000001</v>
      </c>
    </row>
    <row r="2651" spans="1:86">
      <c r="A2651" s="1">
        <v>43384</v>
      </c>
      <c r="B2651">
        <v>1985</v>
      </c>
      <c r="C2651">
        <v>2013</v>
      </c>
      <c r="D2651">
        <v>1941</v>
      </c>
      <c r="E2651">
        <v>1979.9499510000001</v>
      </c>
      <c r="F2651">
        <v>4700256</v>
      </c>
      <c r="G2651">
        <f t="shared" si="3326"/>
        <v>385153.46909600723</v>
      </c>
      <c r="H2651">
        <f t="shared" si="3354"/>
        <v>16660667.628315102</v>
      </c>
      <c r="I2651">
        <f t="shared" si="3327"/>
        <v>1979.7374877500001</v>
      </c>
      <c r="J2651">
        <f t="shared" si="3334"/>
        <v>2228.1875</v>
      </c>
      <c r="K2651">
        <f t="shared" si="3335"/>
        <v>1979.7374877500001</v>
      </c>
      <c r="L2651">
        <f t="shared" si="3336"/>
        <v>8</v>
      </c>
      <c r="M2651">
        <f t="shared" si="3337"/>
        <v>1</v>
      </c>
      <c r="N2651">
        <f t="shared" si="3338"/>
        <v>20</v>
      </c>
      <c r="O2651">
        <f t="shared" si="3339"/>
        <v>90</v>
      </c>
      <c r="P2651">
        <f t="shared" si="3314"/>
        <v>72</v>
      </c>
      <c r="Q2651">
        <f t="shared" si="3315"/>
        <v>33.050048999999944</v>
      </c>
      <c r="R2651">
        <f t="shared" si="3316"/>
        <v>38.949951000000056</v>
      </c>
      <c r="S2651">
        <f t="shared" si="3317"/>
        <v>72</v>
      </c>
      <c r="T2651">
        <f t="shared" si="3353"/>
        <v>59.218732606098961</v>
      </c>
      <c r="U2651">
        <f t="shared" si="3318"/>
        <v>-35</v>
      </c>
      <c r="V2651">
        <f t="shared" si="3319"/>
        <v>38</v>
      </c>
      <c r="W2651">
        <f t="shared" si="3320"/>
        <v>0</v>
      </c>
      <c r="X2651">
        <f t="shared" si="3321"/>
        <v>38</v>
      </c>
      <c r="Y2651">
        <f t="shared" si="3351"/>
        <v>8.9292198161997316</v>
      </c>
      <c r="Z2651">
        <f t="shared" si="3352"/>
        <v>20.085703458092723</v>
      </c>
      <c r="AA2651">
        <f t="shared" si="3348"/>
        <v>15.078370345399975</v>
      </c>
      <c r="AB2651">
        <f t="shared" si="3349"/>
        <v>33.917820551303201</v>
      </c>
      <c r="AC2651">
        <f t="shared" si="3350"/>
        <v>38.450846608916457</v>
      </c>
      <c r="AD2651">
        <f t="shared" si="3278"/>
        <v>30.237692034779254</v>
      </c>
      <c r="AE2651">
        <f t="shared" si="3331"/>
        <v>2059.1099853999999</v>
      </c>
      <c r="AF2651">
        <f t="shared" si="3333"/>
        <v>2060.0583293333334</v>
      </c>
      <c r="AG2651">
        <f t="shared" si="3355"/>
        <v>2107.8324767499998</v>
      </c>
      <c r="AH2651">
        <f t="shared" si="3340"/>
        <v>2115.1300171999997</v>
      </c>
      <c r="AI2651">
        <f t="shared" si="3341"/>
        <v>2270.2648940900617</v>
      </c>
      <c r="AJ2651">
        <f t="shared" si="3342"/>
        <v>1959.9951403099376</v>
      </c>
      <c r="AK2651">
        <f t="shared" si="3343"/>
        <v>6.4314392385806454E-2</v>
      </c>
      <c r="AL2651">
        <f t="shared" si="3322"/>
        <v>8.1943083333334873E-2</v>
      </c>
      <c r="AM2651">
        <f t="shared" si="3323"/>
        <v>385153.46909600723</v>
      </c>
      <c r="AN2651">
        <f t="shared" si="3356"/>
        <v>1376945.849630039</v>
      </c>
      <c r="AO2651">
        <f t="shared" si="3357"/>
        <v>59199420</v>
      </c>
      <c r="AP2651">
        <f t="shared" si="3279"/>
        <v>2.3259448312669937E-2</v>
      </c>
      <c r="AQ2651">
        <f t="shared" si="3280"/>
        <v>2048.8487360151403</v>
      </c>
      <c r="AR2651">
        <f t="shared" si="3281"/>
        <v>2019.4934694659073</v>
      </c>
      <c r="AS2651">
        <f t="shared" si="3282"/>
        <v>2083.3118254569013</v>
      </c>
      <c r="AT2651">
        <f t="shared" si="3283"/>
        <v>2092.878340716733</v>
      </c>
      <c r="AU2651">
        <f t="shared" si="3284"/>
        <v>2089.2508308060924</v>
      </c>
      <c r="AV2651">
        <f t="shared" si="3285"/>
        <v>2087.0593675261721</v>
      </c>
      <c r="AW2651">
        <f t="shared" si="3286"/>
        <v>2.1914632799202991</v>
      </c>
      <c r="AX2651">
        <f t="shared" si="3313"/>
        <v>23.544129687352353</v>
      </c>
      <c r="AY2651">
        <f t="shared" si="3287"/>
        <v>-21.352666407432054</v>
      </c>
      <c r="AZ2651">
        <f t="shared" si="3324"/>
        <v>1977.9833170000002</v>
      </c>
      <c r="BA2651">
        <f t="shared" si="3325"/>
        <v>9297027953.6291523</v>
      </c>
      <c r="BB2651">
        <f t="shared" si="3328"/>
        <v>0</v>
      </c>
      <c r="BC2651">
        <f t="shared" si="3329"/>
        <v>9297027953.6291523</v>
      </c>
      <c r="BD2651">
        <f t="shared" si="3344"/>
        <v>46012215948.703262</v>
      </c>
      <c r="BE2651">
        <f t="shared" si="3345"/>
        <v>51168039290.347412</v>
      </c>
      <c r="BF2651">
        <f t="shared" si="3346"/>
        <v>0.89923742607396007</v>
      </c>
      <c r="BG2651">
        <f t="shared" si="3347"/>
        <v>47.347288639569065</v>
      </c>
      <c r="BH2651">
        <f t="shared" si="3288"/>
        <v>264824768</v>
      </c>
      <c r="BI2651">
        <f t="shared" si="3289"/>
        <v>0.10500244094722992</v>
      </c>
      <c r="BJ2651">
        <f t="shared" si="3330"/>
        <v>-6465.0024999999914</v>
      </c>
      <c r="BK2651">
        <f t="shared" si="3290"/>
        <v>-3.1146029432131836E-2</v>
      </c>
      <c r="BL2651">
        <f t="shared" si="3291"/>
        <v>0.96885397056786815</v>
      </c>
      <c r="BM2651">
        <f t="shared" si="3292"/>
        <v>81.763259250405525</v>
      </c>
      <c r="BN2651">
        <f t="shared" si="3293"/>
        <v>1977</v>
      </c>
      <c r="BO2651">
        <f t="shared" si="3332"/>
        <v>2056.1049681</v>
      </c>
      <c r="BP2651">
        <f t="shared" si="3294"/>
        <v>2088.8316165588226</v>
      </c>
      <c r="BQ2651">
        <f t="shared" si="3295"/>
        <v>-32.726648458822638</v>
      </c>
      <c r="BR2651">
        <f t="shared" si="3296"/>
        <v>-208.90014699999983</v>
      </c>
      <c r="BS2651">
        <f t="shared" si="3297"/>
        <v>-194.80004899999994</v>
      </c>
      <c r="BT2651">
        <f t="shared" si="3298"/>
        <v>-196.69995100000006</v>
      </c>
      <c r="BU2651">
        <f t="shared" si="3299"/>
        <v>-156.89990200000011</v>
      </c>
      <c r="BV2651">
        <f t="shared" si="3300"/>
        <v>2040.4866537333335</v>
      </c>
      <c r="BW2651">
        <f t="shared" si="3301"/>
        <v>2046.0785610476191</v>
      </c>
      <c r="BX2651">
        <f t="shared" si="3302"/>
        <v>2079.6972768181818</v>
      </c>
      <c r="BY2651">
        <f t="shared" si="3303"/>
        <v>2108.2114194000001</v>
      </c>
      <c r="BZ2651">
        <f t="shared" si="3304"/>
        <v>2275.9499510000001</v>
      </c>
      <c r="CA2651">
        <f t="shared" si="3305"/>
        <v>1941</v>
      </c>
      <c r="CB2651">
        <f t="shared" si="3306"/>
        <v>2084.2853047133335</v>
      </c>
      <c r="CC2651">
        <f t="shared" si="3307"/>
        <v>2075.0883396249997</v>
      </c>
      <c r="CD2651">
        <f t="shared" si="3308"/>
        <v>2164.7354485190072</v>
      </c>
      <c r="CE2651">
        <f t="shared" si="3309"/>
        <v>2092.9595081920406</v>
      </c>
      <c r="CF2651">
        <f t="shared" si="3310"/>
        <v>2043.599976</v>
      </c>
      <c r="CG2651">
        <f t="shared" si="3311"/>
        <v>2105.9499510000001</v>
      </c>
      <c r="CH2651">
        <f t="shared" si="3312"/>
        <v>2029</v>
      </c>
    </row>
    <row r="2652" spans="1:86">
      <c r="A2652" s="1">
        <v>43385</v>
      </c>
      <c r="B2652">
        <v>1978</v>
      </c>
      <c r="C2652">
        <v>1978</v>
      </c>
      <c r="D2652">
        <v>1903</v>
      </c>
      <c r="E2652">
        <v>1918.3000489999999</v>
      </c>
      <c r="F2652">
        <v>9373289</v>
      </c>
      <c r="G2652">
        <f t="shared" si="3326"/>
        <v>-5548974.8402357204</v>
      </c>
      <c r="H2652">
        <f t="shared" si="3354"/>
        <v>11111692.788079381</v>
      </c>
      <c r="I2652">
        <f t="shared" si="3327"/>
        <v>1944.3250122499999</v>
      </c>
      <c r="J2652">
        <f t="shared" si="3334"/>
        <v>2228.1875</v>
      </c>
      <c r="K2652">
        <f t="shared" si="3335"/>
        <v>1944.3250122499999</v>
      </c>
      <c r="L2652">
        <f t="shared" si="3336"/>
        <v>9</v>
      </c>
      <c r="M2652">
        <f t="shared" si="3337"/>
        <v>1</v>
      </c>
      <c r="N2652">
        <f t="shared" si="3338"/>
        <v>10</v>
      </c>
      <c r="O2652">
        <f t="shared" si="3339"/>
        <v>90</v>
      </c>
      <c r="P2652">
        <f t="shared" si="3314"/>
        <v>75</v>
      </c>
      <c r="Q2652">
        <f t="shared" si="3315"/>
        <v>59.699951000000056</v>
      </c>
      <c r="R2652">
        <f t="shared" si="3316"/>
        <v>15.300048999999944</v>
      </c>
      <c r="S2652">
        <f t="shared" si="3317"/>
        <v>75</v>
      </c>
      <c r="T2652">
        <f t="shared" si="3353"/>
        <v>60.345965991377611</v>
      </c>
      <c r="U2652">
        <f t="shared" si="3318"/>
        <v>-22.449951000000056</v>
      </c>
      <c r="V2652">
        <f t="shared" si="3319"/>
        <v>-17</v>
      </c>
      <c r="W2652">
        <f t="shared" si="3320"/>
        <v>0</v>
      </c>
      <c r="X2652">
        <f t="shared" si="3321"/>
        <v>0</v>
      </c>
      <c r="Y2652">
        <f t="shared" si="3351"/>
        <v>8.2914184007568927</v>
      </c>
      <c r="Z2652">
        <f t="shared" si="3352"/>
        <v>18.651010353943242</v>
      </c>
      <c r="AA2652">
        <f t="shared" si="3348"/>
        <v>13.739805576965313</v>
      </c>
      <c r="AB2652">
        <f t="shared" si="3349"/>
        <v>30.906805529649066</v>
      </c>
      <c r="AC2652">
        <f t="shared" si="3350"/>
        <v>38.450846608916457</v>
      </c>
      <c r="AD2652">
        <f t="shared" si="3278"/>
        <v>29.431470941871787</v>
      </c>
      <c r="AE2652">
        <f t="shared" si="3331"/>
        <v>2022.2400148000002</v>
      </c>
      <c r="AF2652">
        <f t="shared" si="3333"/>
        <v>2035.6416626666667</v>
      </c>
      <c r="AG2652">
        <f t="shared" si="3355"/>
        <v>2101.4349792000003</v>
      </c>
      <c r="AH2652">
        <f t="shared" si="3340"/>
        <v>2088.0750123000003</v>
      </c>
      <c r="AI2652">
        <f t="shared" si="3341"/>
        <v>2273.7141549787748</v>
      </c>
      <c r="AJ2652">
        <f t="shared" si="3342"/>
        <v>1902.4358696212257</v>
      </c>
      <c r="AK2652">
        <f t="shared" si="3343"/>
        <v>4.2728540839647208E-2</v>
      </c>
      <c r="AL2652">
        <f t="shared" si="3322"/>
        <v>-0.59199869333333477</v>
      </c>
      <c r="AM2652">
        <f t="shared" si="3323"/>
        <v>-5548974.8402357204</v>
      </c>
      <c r="AN2652">
        <f t="shared" si="3356"/>
        <v>-1129169.9715372315</v>
      </c>
      <c r="AO2652">
        <f t="shared" si="3357"/>
        <v>64892964</v>
      </c>
      <c r="AP2652">
        <f t="shared" si="3279"/>
        <v>-1.7400499251925546E-2</v>
      </c>
      <c r="AQ2652">
        <f t="shared" si="3280"/>
        <v>2004.4621824299925</v>
      </c>
      <c r="AR2652">
        <f t="shared" si="3281"/>
        <v>1999.5453306681238</v>
      </c>
      <c r="AS2652">
        <f t="shared" si="3282"/>
        <v>2053.6097056946592</v>
      </c>
      <c r="AT2652">
        <f t="shared" si="3283"/>
        <v>2077.1662944622271</v>
      </c>
      <c r="AU2652">
        <f t="shared" si="3284"/>
        <v>2063.6082135351785</v>
      </c>
      <c r="AV2652">
        <f t="shared" si="3285"/>
        <v>2075.2462152293401</v>
      </c>
      <c r="AW2652">
        <f t="shared" si="3286"/>
        <v>-11.63800169416163</v>
      </c>
      <c r="AX2652">
        <f t="shared" si="3313"/>
        <v>16.507703411049555</v>
      </c>
      <c r="AY2652">
        <f t="shared" si="3287"/>
        <v>-28.145705105211185</v>
      </c>
      <c r="AZ2652">
        <f t="shared" si="3324"/>
        <v>1933.1000163333331</v>
      </c>
      <c r="BA2652">
        <f t="shared" si="3325"/>
        <v>18119505118.997051</v>
      </c>
      <c r="BB2652">
        <f t="shared" si="3328"/>
        <v>0</v>
      </c>
      <c r="BC2652">
        <f t="shared" si="3329"/>
        <v>18119505118.997051</v>
      </c>
      <c r="BD2652">
        <f t="shared" si="3344"/>
        <v>36582926316.927223</v>
      </c>
      <c r="BE2652">
        <f t="shared" si="3345"/>
        <v>69287544409.344467</v>
      </c>
      <c r="BF2652">
        <f t="shared" si="3346"/>
        <v>0.52798705205655216</v>
      </c>
      <c r="BG2652">
        <f t="shared" si="3347"/>
        <v>34.554419250210429</v>
      </c>
      <c r="BH2652">
        <f t="shared" si="3288"/>
        <v>255451479</v>
      </c>
      <c r="BI2652">
        <f t="shared" si="3289"/>
        <v>-0.5608010080324608</v>
      </c>
      <c r="BJ2652">
        <f t="shared" si="3330"/>
        <v>-6264.9902000000111</v>
      </c>
      <c r="BK2652">
        <f t="shared" si="3290"/>
        <v>-3.1137101202413225E-2</v>
      </c>
      <c r="BL2652">
        <f t="shared" si="3291"/>
        <v>0.9688628987975868</v>
      </c>
      <c r="BM2652">
        <f t="shared" si="3292"/>
        <v>97.840418957648097</v>
      </c>
      <c r="BN2652">
        <f t="shared" si="3293"/>
        <v>1940.5</v>
      </c>
      <c r="BO2652">
        <f t="shared" si="3332"/>
        <v>2030.1149657000001</v>
      </c>
      <c r="BP2652">
        <f t="shared" si="3294"/>
        <v>2086.6698518529406</v>
      </c>
      <c r="BQ2652">
        <f t="shared" si="3295"/>
        <v>-56.554886152940526</v>
      </c>
      <c r="BR2652">
        <f t="shared" si="3296"/>
        <v>-265.39990200000011</v>
      </c>
      <c r="BS2652">
        <f t="shared" si="3297"/>
        <v>-255.85009799999989</v>
      </c>
      <c r="BT2652">
        <f t="shared" si="3298"/>
        <v>-212</v>
      </c>
      <c r="BU2652">
        <f t="shared" si="3299"/>
        <v>-200</v>
      </c>
      <c r="BV2652">
        <f t="shared" si="3300"/>
        <v>1993.5500082666665</v>
      </c>
      <c r="BW2652">
        <f t="shared" si="3301"/>
        <v>2005.5761952380954</v>
      </c>
      <c r="BX2652">
        <f t="shared" si="3302"/>
        <v>2043.9100098727274</v>
      </c>
      <c r="BY2652">
        <f t="shared" si="3303"/>
        <v>2090.1607119952382</v>
      </c>
      <c r="BZ2652">
        <f t="shared" si="3304"/>
        <v>2275.9499510000001</v>
      </c>
      <c r="CA2652">
        <f t="shared" si="3305"/>
        <v>1903</v>
      </c>
      <c r="CB2652">
        <f t="shared" si="3306"/>
        <v>2060.7346954099999</v>
      </c>
      <c r="CC2652">
        <f t="shared" si="3307"/>
        <v>2076.178031038889</v>
      </c>
      <c r="CD2652">
        <f t="shared" si="3308"/>
        <v>2151.7798397098018</v>
      </c>
      <c r="CE2652">
        <f t="shared" si="3309"/>
        <v>2100.0036652757399</v>
      </c>
      <c r="CF2652">
        <f t="shared" si="3310"/>
        <v>1979.9499510000001</v>
      </c>
      <c r="CG2652">
        <f t="shared" si="3311"/>
        <v>2013</v>
      </c>
      <c r="CH2652">
        <f t="shared" si="3312"/>
        <v>1941</v>
      </c>
    </row>
    <row r="2653" spans="1:86">
      <c r="A2653" s="1">
        <v>43388</v>
      </c>
      <c r="B2653">
        <v>1940</v>
      </c>
      <c r="C2653">
        <v>1955.5500489999999</v>
      </c>
      <c r="D2653">
        <v>1920</v>
      </c>
      <c r="E2653">
        <v>1949.5</v>
      </c>
      <c r="F2653">
        <v>2638151</v>
      </c>
      <c r="G2653">
        <f t="shared" si="3326"/>
        <v>1740208.9004322118</v>
      </c>
      <c r="H2653">
        <f t="shared" si="3354"/>
        <v>12851901.688511593</v>
      </c>
      <c r="I2653">
        <f t="shared" si="3327"/>
        <v>1941.2625122499999</v>
      </c>
      <c r="J2653">
        <f t="shared" si="3334"/>
        <v>2228.1875</v>
      </c>
      <c r="K2653">
        <f t="shared" si="3335"/>
        <v>1941.2625122499999</v>
      </c>
      <c r="L2653">
        <f t="shared" si="3336"/>
        <v>10</v>
      </c>
      <c r="M2653">
        <f t="shared" si="3337"/>
        <v>1</v>
      </c>
      <c r="N2653">
        <f t="shared" si="3338"/>
        <v>0</v>
      </c>
      <c r="O2653">
        <f t="shared" si="3339"/>
        <v>90</v>
      </c>
      <c r="P2653">
        <f t="shared" si="3314"/>
        <v>35.550048999999944</v>
      </c>
      <c r="Q2653">
        <f t="shared" si="3315"/>
        <v>6.0500489999999445</v>
      </c>
      <c r="R2653">
        <f t="shared" si="3316"/>
        <v>29.5</v>
      </c>
      <c r="S2653">
        <f t="shared" si="3317"/>
        <v>35.550048999999944</v>
      </c>
      <c r="T2653">
        <f t="shared" si="3353"/>
        <v>58.574829063422058</v>
      </c>
      <c r="U2653">
        <f t="shared" si="3318"/>
        <v>16.349975000000086</v>
      </c>
      <c r="V2653">
        <f t="shared" si="3319"/>
        <v>-15</v>
      </c>
      <c r="W2653">
        <f t="shared" si="3320"/>
        <v>16.349975000000086</v>
      </c>
      <c r="X2653">
        <f t="shared" si="3321"/>
        <v>0</v>
      </c>
      <c r="Y2653">
        <f t="shared" si="3351"/>
        <v>8.8670295864171216</v>
      </c>
      <c r="Z2653">
        <f t="shared" si="3352"/>
        <v>17.318795328661583</v>
      </c>
      <c r="AA2653">
        <f t="shared" si="3348"/>
        <v>15.137952134382365</v>
      </c>
      <c r="AB2653">
        <f t="shared" si="3349"/>
        <v>29.566958377137748</v>
      </c>
      <c r="AC2653">
        <f t="shared" si="3350"/>
        <v>32.276110337000091</v>
      </c>
      <c r="AD2653">
        <f t="shared" si="3278"/>
        <v>28.162301468620594</v>
      </c>
      <c r="AE2653">
        <f t="shared" si="3331"/>
        <v>1996.6300049999998</v>
      </c>
      <c r="AF2653">
        <f t="shared" si="3333"/>
        <v>2010.116679</v>
      </c>
      <c r="AG2653">
        <f t="shared" si="3355"/>
        <v>2096.71248165</v>
      </c>
      <c r="AH2653">
        <f t="shared" si="3340"/>
        <v>2064.6550171999997</v>
      </c>
      <c r="AI2653">
        <f t="shared" si="3341"/>
        <v>2255.1582157705284</v>
      </c>
      <c r="AJ2653">
        <f t="shared" si="3342"/>
        <v>1874.1518186294713</v>
      </c>
      <c r="AK2653">
        <f t="shared" si="3343"/>
        <v>0.19776093508118472</v>
      </c>
      <c r="AL2653">
        <f t="shared" si="3322"/>
        <v>0.65963203032434903</v>
      </c>
      <c r="AM2653">
        <f t="shared" si="3323"/>
        <v>1740208.9004322118</v>
      </c>
      <c r="AN2653">
        <f t="shared" si="3356"/>
        <v>2287891.7085341574</v>
      </c>
      <c r="AO2653">
        <f t="shared" si="3357"/>
        <v>65223454</v>
      </c>
      <c r="AP2653">
        <f t="shared" si="3279"/>
        <v>3.507774532354814E-2</v>
      </c>
      <c r="AQ2653">
        <f t="shared" si="3280"/>
        <v>1985.7750404037949</v>
      </c>
      <c r="AR2653">
        <f t="shared" si="3281"/>
        <v>1988.9304253927085</v>
      </c>
      <c r="AS2653">
        <f t="shared" si="3282"/>
        <v>2034.8699586696205</v>
      </c>
      <c r="AT2653">
        <f t="shared" si="3283"/>
        <v>2065.6763279606266</v>
      </c>
      <c r="AU2653">
        <f t="shared" si="3284"/>
        <v>2046.4919815049018</v>
      </c>
      <c r="AV2653">
        <f t="shared" si="3285"/>
        <v>2066.4439801632861</v>
      </c>
      <c r="AW2653">
        <f t="shared" si="3286"/>
        <v>-19.951998658384355</v>
      </c>
      <c r="AX2653">
        <f t="shared" si="3313"/>
        <v>9.2157629971627735</v>
      </c>
      <c r="AY2653">
        <f t="shared" si="3287"/>
        <v>-29.167761655547128</v>
      </c>
      <c r="AZ2653">
        <f t="shared" si="3324"/>
        <v>1941.6833496666666</v>
      </c>
      <c r="BA2653">
        <f t="shared" si="3325"/>
        <v>5122453870.6064663</v>
      </c>
      <c r="BB2653">
        <f t="shared" si="3328"/>
        <v>5122453870.6064663</v>
      </c>
      <c r="BC2653">
        <f t="shared" si="3329"/>
        <v>0</v>
      </c>
      <c r="BD2653">
        <f t="shared" si="3344"/>
        <v>35128381067.912766</v>
      </c>
      <c r="BE2653">
        <f t="shared" si="3345"/>
        <v>69287544409.344467</v>
      </c>
      <c r="BF2653">
        <f t="shared" si="3346"/>
        <v>0.50699416998208957</v>
      </c>
      <c r="BG2653">
        <f t="shared" si="3347"/>
        <v>33.642742625083613</v>
      </c>
      <c r="BH2653">
        <f t="shared" si="3288"/>
        <v>258089630</v>
      </c>
      <c r="BI2653">
        <f t="shared" si="3289"/>
        <v>-0.96552332654126871</v>
      </c>
      <c r="BJ2653">
        <f t="shared" si="3330"/>
        <v>3019.9951000000056</v>
      </c>
      <c r="BK2653">
        <f t="shared" si="3290"/>
        <v>1.6264374812618304E-2</v>
      </c>
      <c r="BL2653">
        <f t="shared" si="3291"/>
        <v>1.0162643748126183</v>
      </c>
      <c r="BM2653">
        <f t="shared" si="3292"/>
        <v>100.40400150503466</v>
      </c>
      <c r="BN2653">
        <f t="shared" si="3293"/>
        <v>1937.7750245</v>
      </c>
      <c r="BO2653">
        <f t="shared" si="3332"/>
        <v>2000.6349852999999</v>
      </c>
      <c r="BP2653">
        <f t="shared" si="3294"/>
        <v>2083.9823518529411</v>
      </c>
      <c r="BQ2653">
        <f t="shared" si="3295"/>
        <v>-83.347366552941139</v>
      </c>
      <c r="BR2653">
        <f t="shared" si="3296"/>
        <v>-306.05004899999994</v>
      </c>
      <c r="BS2653">
        <f t="shared" si="3297"/>
        <v>-270.35009799999989</v>
      </c>
      <c r="BT2653">
        <f t="shared" si="3298"/>
        <v>-320.39990200000011</v>
      </c>
      <c r="BU2653">
        <f t="shared" si="3299"/>
        <v>-250.89990200000011</v>
      </c>
      <c r="BV2653">
        <f t="shared" si="3300"/>
        <v>1969.3033366666666</v>
      </c>
      <c r="BW2653">
        <f t="shared" si="3301"/>
        <v>1980.9642916190476</v>
      </c>
      <c r="BX2653">
        <f t="shared" si="3302"/>
        <v>2018.7145530909092</v>
      </c>
      <c r="BY2653">
        <f t="shared" si="3303"/>
        <v>2075.6907139761902</v>
      </c>
      <c r="BZ2653">
        <f t="shared" si="3304"/>
        <v>2275.9499510000001</v>
      </c>
      <c r="CA2653">
        <f t="shared" si="3305"/>
        <v>1903</v>
      </c>
      <c r="CB2653">
        <f t="shared" si="3306"/>
        <v>2040.5985129499998</v>
      </c>
      <c r="CC2653">
        <f t="shared" si="3307"/>
        <v>2052.2983593416666</v>
      </c>
      <c r="CD2653">
        <f t="shared" si="3308"/>
        <v>2138.4389219705158</v>
      </c>
      <c r="CE2653">
        <f t="shared" si="3309"/>
        <v>2108.9568598748911</v>
      </c>
      <c r="CF2653">
        <f t="shared" si="3310"/>
        <v>1918.3000489999999</v>
      </c>
      <c r="CG2653">
        <f t="shared" si="3311"/>
        <v>1978</v>
      </c>
      <c r="CH2653">
        <f t="shared" si="3312"/>
        <v>1903</v>
      </c>
    </row>
    <row r="2654" spans="1:86">
      <c r="A2654" s="1">
        <v>43389</v>
      </c>
      <c r="B2654">
        <v>1958</v>
      </c>
      <c r="C2654">
        <v>1971.900024</v>
      </c>
      <c r="D2654">
        <v>1935</v>
      </c>
      <c r="E2654">
        <v>1962.3000489999999</v>
      </c>
      <c r="F2654">
        <v>2815425</v>
      </c>
      <c r="G2654">
        <f t="shared" si="3326"/>
        <v>1350493.1823743409</v>
      </c>
      <c r="H2654">
        <f t="shared" si="3354"/>
        <v>14202394.870885935</v>
      </c>
      <c r="I2654">
        <f t="shared" si="3327"/>
        <v>1956.80001825</v>
      </c>
      <c r="J2654">
        <f t="shared" si="3334"/>
        <v>2205.9375612499998</v>
      </c>
      <c r="K2654">
        <f t="shared" si="3335"/>
        <v>1941.2625122499999</v>
      </c>
      <c r="L2654">
        <f t="shared" si="3336"/>
        <v>10</v>
      </c>
      <c r="M2654">
        <f t="shared" si="3337"/>
        <v>2</v>
      </c>
      <c r="N2654">
        <f t="shared" si="3338"/>
        <v>0</v>
      </c>
      <c r="O2654">
        <f t="shared" si="3339"/>
        <v>80</v>
      </c>
      <c r="P2654">
        <f t="shared" si="3314"/>
        <v>36.90002400000003</v>
      </c>
      <c r="Q2654">
        <f t="shared" si="3315"/>
        <v>9.5999750000000859</v>
      </c>
      <c r="R2654">
        <f t="shared" si="3316"/>
        <v>27.300048999999944</v>
      </c>
      <c r="S2654">
        <f t="shared" si="3317"/>
        <v>36.90002400000003</v>
      </c>
      <c r="T2654">
        <f t="shared" si="3353"/>
        <v>57.026628701749061</v>
      </c>
      <c r="U2654">
        <f t="shared" si="3318"/>
        <v>17.09997599999997</v>
      </c>
      <c r="V2654">
        <f t="shared" si="3319"/>
        <v>15</v>
      </c>
      <c r="W2654">
        <f t="shared" si="3320"/>
        <v>17.09997599999997</v>
      </c>
      <c r="X2654">
        <f t="shared" si="3321"/>
        <v>0</v>
      </c>
      <c r="Y2654">
        <f t="shared" si="3351"/>
        <v>9.4550971873873255</v>
      </c>
      <c r="Z2654">
        <f t="shared" si="3352"/>
        <v>16.081738519471468</v>
      </c>
      <c r="AA2654">
        <f t="shared" si="3348"/>
        <v>16.580144053119046</v>
      </c>
      <c r="AB2654">
        <f t="shared" si="3349"/>
        <v>28.200401962352416</v>
      </c>
      <c r="AC2654">
        <f t="shared" si="3350"/>
        <v>25.949343952212256</v>
      </c>
      <c r="AD2654">
        <f t="shared" ref="AD2654:AD2717" si="3358">AVERAGE(AC2641:AC2654)</f>
        <v>27.305679397840873</v>
      </c>
      <c r="AE2654">
        <f t="shared" si="3331"/>
        <v>1970.7300049999999</v>
      </c>
      <c r="AF2654">
        <f t="shared" si="3333"/>
        <v>1990.9083456666665</v>
      </c>
      <c r="AG2654">
        <f t="shared" si="3355"/>
        <v>2091.5574889999998</v>
      </c>
      <c r="AH2654">
        <f t="shared" si="3340"/>
        <v>2035.3300172000004</v>
      </c>
      <c r="AI2654">
        <f t="shared" si="3341"/>
        <v>2185.2162964430313</v>
      </c>
      <c r="AJ2654">
        <f t="shared" si="3342"/>
        <v>1885.4437379569692</v>
      </c>
      <c r="AK2654">
        <f t="shared" si="3343"/>
        <v>0.25638207656890694</v>
      </c>
      <c r="AL2654">
        <f t="shared" si="3322"/>
        <v>0.47967649018330838</v>
      </c>
      <c r="AM2654">
        <f t="shared" si="3323"/>
        <v>1350493.1823743409</v>
      </c>
      <c r="AN2654">
        <f t="shared" si="3356"/>
        <v>835262.94308583112</v>
      </c>
      <c r="AO2654">
        <f t="shared" si="3357"/>
        <v>64396841</v>
      </c>
      <c r="AP2654">
        <f t="shared" ref="AP2654:AP2717" si="3359">AN2654/AO2654</f>
        <v>1.2970557718597269E-2</v>
      </c>
      <c r="AQ2654">
        <f t="shared" ref="AQ2654:AQ2717" si="3360">((E2654-AQ2653)*0.34)+AQ2653</f>
        <v>1977.7935433265047</v>
      </c>
      <c r="AR2654">
        <f t="shared" ref="AR2654:AR2717" si="3361">((E2655-AR2653)*0.285)+AR2653</f>
        <v>1971.9642609957866</v>
      </c>
      <c r="AS2654">
        <f t="shared" ref="AS2654:AS2717" si="3362">((E2654-AS2653)*0.18)+AS2653</f>
        <v>2021.8073749290888</v>
      </c>
      <c r="AT2654">
        <f t="shared" ref="AT2654:AT2717" si="3363">((E2654-AT2653)*0.09)+AT2653</f>
        <v>2056.3724628541704</v>
      </c>
      <c r="AU2654">
        <f t="shared" ref="AU2654:AU2717" si="3364">((E2654-AU2653)*0.15)+AU2653</f>
        <v>2033.8631916291665</v>
      </c>
      <c r="AV2654">
        <f t="shared" ref="AV2654:AV2717" si="3365">((E2654-AV2653)*0.07)+AV2653</f>
        <v>2059.1539049818562</v>
      </c>
      <c r="AW2654">
        <f t="shared" ref="AW2654:AW2717" si="3366">AU2654-AV2654</f>
        <v>-25.290713352689636</v>
      </c>
      <c r="AX2654">
        <f t="shared" si="3313"/>
        <v>2.3144677271922918</v>
      </c>
      <c r="AY2654">
        <f t="shared" si="3287"/>
        <v>-27.605181079881927</v>
      </c>
      <c r="AZ2654">
        <f t="shared" si="3324"/>
        <v>1956.4000243333332</v>
      </c>
      <c r="BA2654">
        <f t="shared" si="3325"/>
        <v>5508097538.5086746</v>
      </c>
      <c r="BB2654">
        <f t="shared" si="3328"/>
        <v>5508097538.5086746</v>
      </c>
      <c r="BC2654">
        <f t="shared" si="3329"/>
        <v>0</v>
      </c>
      <c r="BD2654">
        <f t="shared" si="3344"/>
        <v>34374031952.068192</v>
      </c>
      <c r="BE2654">
        <f t="shared" si="3345"/>
        <v>69287544409.344467</v>
      </c>
      <c r="BF2654">
        <f t="shared" si="3346"/>
        <v>0.49610694454676529</v>
      </c>
      <c r="BG2654">
        <f t="shared" si="3347"/>
        <v>33.159858414871366</v>
      </c>
      <c r="BH2654">
        <f t="shared" si="3288"/>
        <v>260905055</v>
      </c>
      <c r="BI2654">
        <f t="shared" si="3289"/>
        <v>-1.2282089887260019</v>
      </c>
      <c r="BJ2654">
        <f t="shared" si="3330"/>
        <v>1180.0048999999944</v>
      </c>
      <c r="BK2654">
        <f t="shared" si="3290"/>
        <v>6.5658112336496252E-3</v>
      </c>
      <c r="BL2654">
        <f t="shared" si="3291"/>
        <v>1.0065658112336495</v>
      </c>
      <c r="BM2654">
        <f t="shared" si="3292"/>
        <v>78.997005402667142</v>
      </c>
      <c r="BN2654">
        <f t="shared" si="3293"/>
        <v>1953.450012</v>
      </c>
      <c r="BO2654">
        <f t="shared" si="3332"/>
        <v>1975.2400023999999</v>
      </c>
      <c r="BP2654">
        <f t="shared" si="3294"/>
        <v>2081.4808816176474</v>
      </c>
      <c r="BQ2654">
        <f t="shared" si="3295"/>
        <v>-106.24087921764749</v>
      </c>
      <c r="BR2654">
        <f t="shared" si="3296"/>
        <v>-200.55004899999994</v>
      </c>
      <c r="BS2654">
        <f t="shared" si="3297"/>
        <v>-220.60009799999989</v>
      </c>
      <c r="BT2654">
        <f t="shared" si="3298"/>
        <v>-283.09997599999997</v>
      </c>
      <c r="BU2654">
        <f t="shared" si="3299"/>
        <v>-292.30004899999994</v>
      </c>
      <c r="BV2654">
        <f t="shared" si="3300"/>
        <v>1957.8600180000001</v>
      </c>
      <c r="BW2654">
        <f t="shared" si="3301"/>
        <v>1967.3023973333334</v>
      </c>
      <c r="BX2654">
        <f t="shared" si="3302"/>
        <v>2000.1045588727272</v>
      </c>
      <c r="BY2654">
        <f t="shared" si="3303"/>
        <v>2062.889529914286</v>
      </c>
      <c r="BZ2654">
        <f t="shared" si="3304"/>
        <v>2255</v>
      </c>
      <c r="CA2654">
        <f t="shared" si="3305"/>
        <v>1903</v>
      </c>
      <c r="CB2654">
        <f t="shared" si="3306"/>
        <v>1995.9118194333332</v>
      </c>
      <c r="CC2654">
        <f t="shared" si="3307"/>
        <v>2032.3168184027775</v>
      </c>
      <c r="CD2654">
        <f t="shared" si="3308"/>
        <v>2088.79142873004</v>
      </c>
      <c r="CE2654">
        <f t="shared" si="3309"/>
        <v>2114.8725503837322</v>
      </c>
      <c r="CF2654">
        <f t="shared" si="3310"/>
        <v>1949.5</v>
      </c>
      <c r="CG2654">
        <f t="shared" si="3311"/>
        <v>1955.5500489999999</v>
      </c>
      <c r="CH2654">
        <f t="shared" si="3312"/>
        <v>1920</v>
      </c>
    </row>
    <row r="2655" spans="1:86">
      <c r="A2655" s="1">
        <v>43390</v>
      </c>
      <c r="B2655">
        <v>1970</v>
      </c>
      <c r="C2655">
        <v>1989</v>
      </c>
      <c r="D2655">
        <v>1920</v>
      </c>
      <c r="E2655">
        <v>1929.400024</v>
      </c>
      <c r="F2655">
        <v>2779207</v>
      </c>
      <c r="G2655">
        <f t="shared" si="3326"/>
        <v>-2021971.8550444033</v>
      </c>
      <c r="H2655">
        <f t="shared" si="3354"/>
        <v>12180423.015841531</v>
      </c>
      <c r="I2655">
        <f t="shared" si="3327"/>
        <v>1952.1000060000001</v>
      </c>
      <c r="J2655">
        <f t="shared" si="3334"/>
        <v>2108.6000367500001</v>
      </c>
      <c r="K2655">
        <f t="shared" si="3335"/>
        <v>1941.2625122499999</v>
      </c>
      <c r="L2655">
        <f t="shared" si="3336"/>
        <v>10</v>
      </c>
      <c r="M2655">
        <f t="shared" si="3337"/>
        <v>3</v>
      </c>
      <c r="N2655">
        <f t="shared" si="3338"/>
        <v>0</v>
      </c>
      <c r="O2655">
        <f t="shared" si="3339"/>
        <v>70</v>
      </c>
      <c r="P2655">
        <f t="shared" si="3314"/>
        <v>69</v>
      </c>
      <c r="Q2655">
        <f t="shared" si="3315"/>
        <v>59.59997599999997</v>
      </c>
      <c r="R2655">
        <f t="shared" si="3316"/>
        <v>9.4000240000000304</v>
      </c>
      <c r="S2655">
        <f t="shared" si="3317"/>
        <v>69</v>
      </c>
      <c r="T2655">
        <f t="shared" si="3353"/>
        <v>57.881869508766989</v>
      </c>
      <c r="U2655">
        <f t="shared" si="3318"/>
        <v>-60</v>
      </c>
      <c r="V2655">
        <f t="shared" si="3319"/>
        <v>49.949951000000056</v>
      </c>
      <c r="W2655">
        <f t="shared" si="3320"/>
        <v>0</v>
      </c>
      <c r="X2655">
        <f t="shared" si="3321"/>
        <v>49.949951000000056</v>
      </c>
      <c r="Y2655">
        <f t="shared" si="3351"/>
        <v>8.779733102573946</v>
      </c>
      <c r="Z2655">
        <f t="shared" si="3352"/>
        <v>18.500896553794941</v>
      </c>
      <c r="AA2655">
        <f t="shared" si="3348"/>
        <v>15.168364769635053</v>
      </c>
      <c r="AB2655">
        <f t="shared" si="3349"/>
        <v>31.963197994136543</v>
      </c>
      <c r="AC2655">
        <f t="shared" si="3350"/>
        <v>35.63394090851385</v>
      </c>
      <c r="AD2655">
        <f t="shared" si="3358"/>
        <v>26.930929120557725</v>
      </c>
      <c r="AE2655">
        <f t="shared" si="3331"/>
        <v>1947.8900146000001</v>
      </c>
      <c r="AF2655">
        <f t="shared" si="3333"/>
        <v>1963.8416748333332</v>
      </c>
      <c r="AG2655">
        <f t="shared" si="3355"/>
        <v>2084.3199951000001</v>
      </c>
      <c r="AH2655">
        <f t="shared" si="3340"/>
        <v>2011.9850097999999</v>
      </c>
      <c r="AI2655">
        <f t="shared" si="3341"/>
        <v>2147.1510417908257</v>
      </c>
      <c r="AJ2655">
        <f t="shared" si="3342"/>
        <v>1876.8189778091742</v>
      </c>
      <c r="AK2655">
        <f t="shared" si="3343"/>
        <v>0.19450539982706136</v>
      </c>
      <c r="AL2655">
        <f t="shared" si="3322"/>
        <v>-0.72753553623188316</v>
      </c>
      <c r="AM2655">
        <f t="shared" si="3323"/>
        <v>-2021971.8550444033</v>
      </c>
      <c r="AN2655">
        <f t="shared" si="3356"/>
        <v>-1895943.9741539431</v>
      </c>
      <c r="AO2655">
        <f t="shared" si="3357"/>
        <v>66142191</v>
      </c>
      <c r="AP2655">
        <f t="shared" si="3359"/>
        <v>-2.8664668428566922E-2</v>
      </c>
      <c r="AQ2655">
        <f t="shared" si="3360"/>
        <v>1961.339746755493</v>
      </c>
      <c r="AR2655">
        <f t="shared" si="3361"/>
        <v>1955.2164326469874</v>
      </c>
      <c r="AS2655">
        <f t="shared" si="3362"/>
        <v>2005.1740517618528</v>
      </c>
      <c r="AT2655">
        <f t="shared" si="3363"/>
        <v>2044.944943357295</v>
      </c>
      <c r="AU2655">
        <f t="shared" si="3364"/>
        <v>2018.1937164847916</v>
      </c>
      <c r="AV2655">
        <f t="shared" si="3365"/>
        <v>2050.0711333131262</v>
      </c>
      <c r="AW2655">
        <f t="shared" si="3366"/>
        <v>-31.877416828334617</v>
      </c>
      <c r="AX2655">
        <f t="shared" si="3313"/>
        <v>-4.5239091839130907</v>
      </c>
      <c r="AY2655">
        <f t="shared" si="3287"/>
        <v>-27.353507644421526</v>
      </c>
      <c r="AZ2655">
        <f t="shared" si="3324"/>
        <v>1946.1333413333334</v>
      </c>
      <c r="BA2655">
        <f t="shared" si="3325"/>
        <v>5408707405.1669893</v>
      </c>
      <c r="BB2655">
        <f t="shared" si="3328"/>
        <v>0</v>
      </c>
      <c r="BC2655">
        <f t="shared" si="3329"/>
        <v>5408707405.1669893</v>
      </c>
      <c r="BD2655">
        <f t="shared" si="3344"/>
        <v>34374031952.068192</v>
      </c>
      <c r="BE2655">
        <f t="shared" si="3345"/>
        <v>70441461343.261475</v>
      </c>
      <c r="BF2655">
        <f t="shared" si="3346"/>
        <v>0.48798010854095458</v>
      </c>
      <c r="BG2655">
        <f t="shared" si="3347"/>
        <v>32.794800531268223</v>
      </c>
      <c r="BH2655">
        <f t="shared" si="3288"/>
        <v>258125848</v>
      </c>
      <c r="BI2655">
        <f t="shared" si="3289"/>
        <v>-1.5549419876381279</v>
      </c>
      <c r="BJ2655">
        <f t="shared" si="3330"/>
        <v>-3390.0024999999914</v>
      </c>
      <c r="BK2655">
        <f t="shared" si="3290"/>
        <v>-1.6766052172686827E-2</v>
      </c>
      <c r="BL2655">
        <f t="shared" si="3291"/>
        <v>0.98323394782731321</v>
      </c>
      <c r="BM2655">
        <f t="shared" si="3292"/>
        <v>71.238753896367825</v>
      </c>
      <c r="BN2655">
        <f t="shared" si="3293"/>
        <v>1954.5</v>
      </c>
      <c r="BO2655">
        <f t="shared" si="3332"/>
        <v>1952.6450073000001</v>
      </c>
      <c r="BP2655">
        <f t="shared" si="3294"/>
        <v>2078.7602933823528</v>
      </c>
      <c r="BQ2655">
        <f t="shared" si="3295"/>
        <v>-126.11528608235267</v>
      </c>
      <c r="BR2655">
        <f t="shared" si="3296"/>
        <v>-135.40002499999991</v>
      </c>
      <c r="BS2655">
        <f t="shared" si="3297"/>
        <v>-136.35009799999989</v>
      </c>
      <c r="BT2655">
        <f t="shared" si="3298"/>
        <v>-167.64990200000011</v>
      </c>
      <c r="BU2655">
        <f t="shared" si="3299"/>
        <v>-186.60009799999989</v>
      </c>
      <c r="BV2655">
        <f t="shared" si="3300"/>
        <v>1944.0833576666666</v>
      </c>
      <c r="BW2655">
        <f t="shared" si="3301"/>
        <v>1949.7285911428567</v>
      </c>
      <c r="BX2655">
        <f t="shared" si="3302"/>
        <v>1980.8445601090912</v>
      </c>
      <c r="BY2655">
        <f t="shared" si="3303"/>
        <v>2047.4459618190479</v>
      </c>
      <c r="BZ2655">
        <f t="shared" si="3304"/>
        <v>2156.6499020000001</v>
      </c>
      <c r="CA2655">
        <f t="shared" si="3305"/>
        <v>1903</v>
      </c>
      <c r="CB2655">
        <f t="shared" si="3306"/>
        <v>1955.74549557</v>
      </c>
      <c r="CC2655">
        <f t="shared" si="3307"/>
        <v>1990.5667953333332</v>
      </c>
      <c r="CD2655">
        <f t="shared" si="3308"/>
        <v>2055.2002066436908</v>
      </c>
      <c r="CE2655">
        <f t="shared" si="3309"/>
        <v>2119.7411192818131</v>
      </c>
      <c r="CF2655">
        <f t="shared" si="3310"/>
        <v>1962.3000489999999</v>
      </c>
      <c r="CG2655">
        <f t="shared" si="3311"/>
        <v>1971.900024</v>
      </c>
      <c r="CH2655">
        <f t="shared" si="3312"/>
        <v>1935</v>
      </c>
    </row>
    <row r="2656" spans="1:86">
      <c r="A2656" s="1">
        <v>43392</v>
      </c>
      <c r="B2656">
        <v>1929</v>
      </c>
      <c r="C2656">
        <v>1929</v>
      </c>
      <c r="D2656">
        <v>1870.0500489999999</v>
      </c>
      <c r="E2656">
        <v>1913.1999510000001</v>
      </c>
      <c r="F2656">
        <v>3428776</v>
      </c>
      <c r="G2656">
        <f t="shared" si="3326"/>
        <v>1590781.9765605654</v>
      </c>
      <c r="H2656">
        <f t="shared" si="3354"/>
        <v>13771204.992402095</v>
      </c>
      <c r="I2656">
        <f t="shared" si="3327"/>
        <v>1910.3125</v>
      </c>
      <c r="J2656">
        <f t="shared" si="3334"/>
        <v>2087.6374510000001</v>
      </c>
      <c r="K2656">
        <f t="shared" si="3335"/>
        <v>1910.3125</v>
      </c>
      <c r="L2656">
        <f t="shared" si="3336"/>
        <v>9</v>
      </c>
      <c r="M2656">
        <f t="shared" si="3337"/>
        <v>1</v>
      </c>
      <c r="N2656">
        <f t="shared" si="3338"/>
        <v>10</v>
      </c>
      <c r="O2656">
        <f t="shared" si="3339"/>
        <v>90</v>
      </c>
      <c r="P2656">
        <f t="shared" si="3314"/>
        <v>58.949951000000056</v>
      </c>
      <c r="Q2656">
        <f t="shared" si="3315"/>
        <v>15.800048999999944</v>
      </c>
      <c r="R2656">
        <f t="shared" si="3316"/>
        <v>43.149902000000111</v>
      </c>
      <c r="S2656">
        <f t="shared" si="3317"/>
        <v>58.949951000000056</v>
      </c>
      <c r="T2656">
        <f t="shared" si="3353"/>
        <v>57.958161043855064</v>
      </c>
      <c r="U2656">
        <f t="shared" si="3318"/>
        <v>-13</v>
      </c>
      <c r="V2656">
        <f t="shared" si="3319"/>
        <v>-16.899902000000111</v>
      </c>
      <c r="W2656">
        <f t="shared" si="3320"/>
        <v>0</v>
      </c>
      <c r="X2656">
        <f t="shared" si="3321"/>
        <v>0</v>
      </c>
      <c r="Y2656">
        <f t="shared" si="3351"/>
        <v>8.1526093095329504</v>
      </c>
      <c r="Z2656">
        <f t="shared" si="3352"/>
        <v>17.179403942809589</v>
      </c>
      <c r="AA2656">
        <f t="shared" si="3348"/>
        <v>14.066369882516</v>
      </c>
      <c r="AB2656">
        <f t="shared" si="3349"/>
        <v>29.641043872683419</v>
      </c>
      <c r="AC2656">
        <f t="shared" si="3350"/>
        <v>35.633940908513864</v>
      </c>
      <c r="AD2656">
        <f t="shared" si="3358"/>
        <v>26.556178843274576</v>
      </c>
      <c r="AE2656">
        <f t="shared" si="3331"/>
        <v>1934.5400145999999</v>
      </c>
      <c r="AF2656">
        <f t="shared" si="3333"/>
        <v>1942.1083373333333</v>
      </c>
      <c r="AG2656">
        <f t="shared" si="3355"/>
        <v>2076.4424926500005</v>
      </c>
      <c r="AH2656">
        <f t="shared" si="3340"/>
        <v>1996.8249999999996</v>
      </c>
      <c r="AI2656">
        <f t="shared" si="3341"/>
        <v>2138.7340427216532</v>
      </c>
      <c r="AJ2656">
        <f t="shared" si="3342"/>
        <v>1854.915957278346</v>
      </c>
      <c r="AK2656">
        <f t="shared" si="3343"/>
        <v>0.20535687016075058</v>
      </c>
      <c r="AL2656">
        <f t="shared" si="3322"/>
        <v>0.46395039412331557</v>
      </c>
      <c r="AM2656">
        <f t="shared" si="3323"/>
        <v>1590781.9765605654</v>
      </c>
      <c r="AN2656">
        <f t="shared" si="3356"/>
        <v>-655538.8259865765</v>
      </c>
      <c r="AO2656">
        <f t="shared" si="3357"/>
        <v>68114460</v>
      </c>
      <c r="AP2656">
        <f t="shared" si="3359"/>
        <v>-9.6240772662159624E-3</v>
      </c>
      <c r="AQ2656">
        <f t="shared" si="3360"/>
        <v>1944.9722161986253</v>
      </c>
      <c r="AR2656">
        <f t="shared" si="3361"/>
        <v>1940.3347493425961</v>
      </c>
      <c r="AS2656">
        <f t="shared" si="3362"/>
        <v>1988.6187136247192</v>
      </c>
      <c r="AT2656">
        <f t="shared" si="3363"/>
        <v>2033.0878940451385</v>
      </c>
      <c r="AU2656">
        <f t="shared" si="3364"/>
        <v>2002.4446516620728</v>
      </c>
      <c r="AV2656">
        <f t="shared" si="3365"/>
        <v>2040.4901505512073</v>
      </c>
      <c r="AW2656">
        <f t="shared" si="3366"/>
        <v>-38.045498889134478</v>
      </c>
      <c r="AX2656">
        <f t="shared" si="3313"/>
        <v>-11.228227124957368</v>
      </c>
      <c r="AY2656">
        <f t="shared" si="3287"/>
        <v>-26.817271764177111</v>
      </c>
      <c r="AZ2656">
        <f t="shared" si="3324"/>
        <v>1904.0833333333333</v>
      </c>
      <c r="BA2656">
        <f t="shared" si="3325"/>
        <v>6528675235.333333</v>
      </c>
      <c r="BB2656">
        <f t="shared" si="3328"/>
        <v>0</v>
      </c>
      <c r="BC2656">
        <f t="shared" si="3329"/>
        <v>6528675235.333333</v>
      </c>
      <c r="BD2656">
        <f t="shared" si="3344"/>
        <v>27160540710.982658</v>
      </c>
      <c r="BE2656">
        <f t="shared" si="3345"/>
        <v>76970136578.594803</v>
      </c>
      <c r="BF2656">
        <f t="shared" si="3346"/>
        <v>0.35287115131007751</v>
      </c>
      <c r="BG2656">
        <f t="shared" si="3347"/>
        <v>26.083130752575244</v>
      </c>
      <c r="BH2656">
        <f t="shared" si="3288"/>
        <v>254697072</v>
      </c>
      <c r="BI2656">
        <f t="shared" si="3289"/>
        <v>-1.864527445959838</v>
      </c>
      <c r="BJ2656">
        <f t="shared" si="3330"/>
        <v>-1720.0072999999975</v>
      </c>
      <c r="BK2656">
        <f t="shared" si="3290"/>
        <v>-8.3964303920833656E-3</v>
      </c>
      <c r="BL2656">
        <f t="shared" si="3291"/>
        <v>0.99160356960791662</v>
      </c>
      <c r="BM2656">
        <f t="shared" si="3292"/>
        <v>74.792632595758647</v>
      </c>
      <c r="BN2656">
        <f t="shared" si="3293"/>
        <v>1899.5250245</v>
      </c>
      <c r="BO2656">
        <f t="shared" si="3332"/>
        <v>1937.1500122000002</v>
      </c>
      <c r="BP2656">
        <f t="shared" si="3294"/>
        <v>2073.9816176323529</v>
      </c>
      <c r="BQ2656">
        <f t="shared" si="3295"/>
        <v>-136.83160543235272</v>
      </c>
      <c r="BR2656">
        <f t="shared" si="3296"/>
        <v>-189.44995100000006</v>
      </c>
      <c r="BS2656">
        <f t="shared" si="3297"/>
        <v>-150.84997500000009</v>
      </c>
      <c r="BT2656">
        <f t="shared" si="3298"/>
        <v>-191</v>
      </c>
      <c r="BU2656">
        <f t="shared" si="3299"/>
        <v>-121</v>
      </c>
      <c r="BV2656">
        <f t="shared" si="3300"/>
        <v>1932.5200031333334</v>
      </c>
      <c r="BW2656">
        <f t="shared" si="3301"/>
        <v>1935.2595271904765</v>
      </c>
      <c r="BX2656">
        <f t="shared" si="3302"/>
        <v>1962.8836403272728</v>
      </c>
      <c r="BY2656">
        <f t="shared" si="3303"/>
        <v>2031.1488147619041</v>
      </c>
      <c r="BZ2656">
        <f t="shared" si="3304"/>
        <v>2122.1999510000001</v>
      </c>
      <c r="CA2656">
        <f t="shared" si="3305"/>
        <v>1870.0500489999999</v>
      </c>
      <c r="CB2656">
        <f t="shared" si="3306"/>
        <v>1933.9963635866666</v>
      </c>
      <c r="CC2656">
        <f t="shared" si="3307"/>
        <v>1953.4726358638891</v>
      </c>
      <c r="CD2656">
        <f t="shared" si="3308"/>
        <v>2049.9051822326587</v>
      </c>
      <c r="CE2656">
        <f t="shared" si="3309"/>
        <v>2126.5389797321241</v>
      </c>
      <c r="CF2656">
        <f t="shared" si="3310"/>
        <v>1929.400024</v>
      </c>
      <c r="CG2656">
        <f t="shared" si="3311"/>
        <v>1989</v>
      </c>
      <c r="CH2656">
        <f t="shared" si="3312"/>
        <v>1920</v>
      </c>
    </row>
    <row r="2657" spans="1:86">
      <c r="A2657" s="1">
        <v>43395</v>
      </c>
      <c r="B2657">
        <v>1914</v>
      </c>
      <c r="C2657">
        <v>1916</v>
      </c>
      <c r="D2657">
        <v>1886.9499510000001</v>
      </c>
      <c r="E2657">
        <v>1903</v>
      </c>
      <c r="F2657">
        <v>1778496</v>
      </c>
      <c r="G2657">
        <f t="shared" si="3326"/>
        <v>186729.45943409292</v>
      </c>
      <c r="H2657">
        <f t="shared" si="3354"/>
        <v>13957934.451836187</v>
      </c>
      <c r="I2657">
        <f t="shared" si="3327"/>
        <v>1904.9874877500001</v>
      </c>
      <c r="J2657">
        <f t="shared" si="3334"/>
        <v>2087.6374510000001</v>
      </c>
      <c r="K2657">
        <f t="shared" si="3335"/>
        <v>1904.9874877500001</v>
      </c>
      <c r="L2657">
        <f t="shared" si="3336"/>
        <v>10</v>
      </c>
      <c r="M2657">
        <f t="shared" si="3337"/>
        <v>1</v>
      </c>
      <c r="N2657">
        <f t="shared" si="3338"/>
        <v>0</v>
      </c>
      <c r="O2657">
        <f t="shared" si="3339"/>
        <v>90</v>
      </c>
      <c r="P2657">
        <f t="shared" si="3314"/>
        <v>29.050048999999944</v>
      </c>
      <c r="Q2657">
        <f t="shared" si="3315"/>
        <v>13</v>
      </c>
      <c r="R2657">
        <f t="shared" si="3316"/>
        <v>16.050048999999944</v>
      </c>
      <c r="S2657">
        <f t="shared" si="3317"/>
        <v>29.050048999999944</v>
      </c>
      <c r="T2657">
        <f t="shared" si="3353"/>
        <v>55.893295897865414</v>
      </c>
      <c r="U2657">
        <f t="shared" si="3318"/>
        <v>-18</v>
      </c>
      <c r="V2657">
        <f t="shared" si="3319"/>
        <v>49.949951000000056</v>
      </c>
      <c r="W2657">
        <f t="shared" si="3320"/>
        <v>0</v>
      </c>
      <c r="X2657">
        <f t="shared" si="3321"/>
        <v>49.949951000000056</v>
      </c>
      <c r="Y2657">
        <f t="shared" si="3351"/>
        <v>7.5702800731377398</v>
      </c>
      <c r="Z2657">
        <f t="shared" si="3352"/>
        <v>19.520157304037479</v>
      </c>
      <c r="AA2657">
        <f t="shared" si="3348"/>
        <v>13.544164736627835</v>
      </c>
      <c r="AB2657">
        <f t="shared" si="3349"/>
        <v>34.92396894916866</v>
      </c>
      <c r="AC2657">
        <f t="shared" si="3350"/>
        <v>44.111053153272415</v>
      </c>
      <c r="AD2657">
        <f t="shared" si="3358"/>
        <v>25.494372952602021</v>
      </c>
      <c r="AE2657">
        <f t="shared" si="3331"/>
        <v>1931.4800048000002</v>
      </c>
      <c r="AF2657">
        <f t="shared" si="3333"/>
        <v>1929.2833455</v>
      </c>
      <c r="AG2657">
        <f t="shared" si="3355"/>
        <v>2067.6974975500002</v>
      </c>
      <c r="AH2657">
        <f t="shared" si="3340"/>
        <v>1976.8600097999999</v>
      </c>
      <c r="AI2657">
        <f t="shared" si="3341"/>
        <v>2109.4701955630303</v>
      </c>
      <c r="AJ2657">
        <f t="shared" si="3342"/>
        <v>1844.2498240369696</v>
      </c>
      <c r="AK2657">
        <f t="shared" si="3343"/>
        <v>0.22151456777239897</v>
      </c>
      <c r="AL2657">
        <f t="shared" si="3322"/>
        <v>0.10499290379854266</v>
      </c>
      <c r="AM2657">
        <f t="shared" si="3323"/>
        <v>186729.45943409292</v>
      </c>
      <c r="AN2657">
        <f t="shared" si="3356"/>
        <v>-465854.68202197953</v>
      </c>
      <c r="AO2657">
        <f t="shared" si="3357"/>
        <v>68591688</v>
      </c>
      <c r="AP2657">
        <f t="shared" si="3359"/>
        <v>-6.7917075028388211E-3</v>
      </c>
      <c r="AQ2657">
        <f t="shared" si="3360"/>
        <v>1930.7016626910927</v>
      </c>
      <c r="AR2657">
        <f t="shared" si="3361"/>
        <v>1912.7796026199562</v>
      </c>
      <c r="AS2657">
        <f t="shared" si="3362"/>
        <v>1973.2073451722697</v>
      </c>
      <c r="AT2657">
        <f t="shared" si="3363"/>
        <v>2021.379983581076</v>
      </c>
      <c r="AU2657">
        <f t="shared" si="3364"/>
        <v>1987.5279539127619</v>
      </c>
      <c r="AV2657">
        <f t="shared" si="3365"/>
        <v>2030.8658400126228</v>
      </c>
      <c r="AW2657">
        <f t="shared" si="3366"/>
        <v>-43.337886099860953</v>
      </c>
      <c r="AX2657">
        <f t="shared" si="3313"/>
        <v>-17.650158919938086</v>
      </c>
      <c r="AY2657">
        <f t="shared" si="3287"/>
        <v>-25.687727179922867</v>
      </c>
      <c r="AZ2657">
        <f t="shared" si="3324"/>
        <v>1901.9833170000002</v>
      </c>
      <c r="BA2657">
        <f t="shared" si="3325"/>
        <v>3382669721.3512325</v>
      </c>
      <c r="BB2657">
        <f t="shared" si="3328"/>
        <v>0</v>
      </c>
      <c r="BC2657">
        <f t="shared" si="3329"/>
        <v>3382669721.3512325</v>
      </c>
      <c r="BD2657">
        <f t="shared" si="3344"/>
        <v>27160540710.982658</v>
      </c>
      <c r="BE2657">
        <f t="shared" si="3345"/>
        <v>74028489993.824631</v>
      </c>
      <c r="BF2657">
        <f t="shared" si="3346"/>
        <v>0.36689308012696675</v>
      </c>
      <c r="BG2657">
        <f t="shared" si="3347"/>
        <v>26.8413883617647</v>
      </c>
      <c r="BH2657">
        <f t="shared" si="3288"/>
        <v>252918576</v>
      </c>
      <c r="BI2657">
        <f t="shared" si="3289"/>
        <v>-2.1339610547386814</v>
      </c>
      <c r="BJ2657">
        <f t="shared" si="3330"/>
        <v>-1119.9951000000056</v>
      </c>
      <c r="BK2657">
        <f t="shared" si="3290"/>
        <v>-5.3313565028415867E-3</v>
      </c>
      <c r="BL2657">
        <f t="shared" si="3291"/>
        <v>0.99466864349715844</v>
      </c>
      <c r="BM2657">
        <f t="shared" si="3292"/>
        <v>69.891704658206351</v>
      </c>
      <c r="BN2657">
        <f t="shared" si="3293"/>
        <v>1901.4749755</v>
      </c>
      <c r="BO2657">
        <f t="shared" si="3332"/>
        <v>1929.3450072999999</v>
      </c>
      <c r="BP2657">
        <f t="shared" si="3294"/>
        <v>2069.2867628823528</v>
      </c>
      <c r="BQ2657">
        <f t="shared" si="3295"/>
        <v>-139.94175558235293</v>
      </c>
      <c r="BR2657">
        <f t="shared" si="3296"/>
        <v>-174.55004899999994</v>
      </c>
      <c r="BS2657">
        <f t="shared" si="3297"/>
        <v>-161.19995100000006</v>
      </c>
      <c r="BT2657">
        <f t="shared" si="3298"/>
        <v>-206.19995100000006</v>
      </c>
      <c r="BU2657">
        <f t="shared" si="3299"/>
        <v>-188.64990200000011</v>
      </c>
      <c r="BV2657">
        <f t="shared" si="3300"/>
        <v>1922.0066649333335</v>
      </c>
      <c r="BW2657">
        <f t="shared" si="3301"/>
        <v>1924.0857165238094</v>
      </c>
      <c r="BX2657">
        <f t="shared" si="3302"/>
        <v>1945.8245494181817</v>
      </c>
      <c r="BY2657">
        <f t="shared" si="3303"/>
        <v>2014.6304821285717</v>
      </c>
      <c r="BZ2657">
        <f t="shared" si="3304"/>
        <v>2122.1999510000001</v>
      </c>
      <c r="CA2657">
        <f t="shared" si="3305"/>
        <v>1870.0500489999999</v>
      </c>
      <c r="CB2657">
        <f t="shared" si="3306"/>
        <v>1944.5093452599999</v>
      </c>
      <c r="CC2657">
        <f t="shared" si="3307"/>
        <v>1933.2108605722224</v>
      </c>
      <c r="CD2657">
        <f t="shared" si="3308"/>
        <v>2027.3052593637701</v>
      </c>
      <c r="CE2657">
        <f t="shared" si="3309"/>
        <v>2134.2335310752937</v>
      </c>
      <c r="CF2657">
        <f t="shared" si="3310"/>
        <v>1913.1999510000001</v>
      </c>
      <c r="CG2657">
        <f t="shared" si="3311"/>
        <v>1929</v>
      </c>
      <c r="CH2657">
        <f t="shared" si="3312"/>
        <v>1870.0500489999999</v>
      </c>
    </row>
    <row r="2658" spans="1:86">
      <c r="A2658" s="1">
        <v>43396</v>
      </c>
      <c r="B2658">
        <v>1888</v>
      </c>
      <c r="C2658">
        <v>1898</v>
      </c>
      <c r="D2658">
        <v>1837</v>
      </c>
      <c r="E2658">
        <v>1843.650024</v>
      </c>
      <c r="F2658">
        <v>2752811</v>
      </c>
      <c r="G2658">
        <f t="shared" si="3326"/>
        <v>-2152605.7797552757</v>
      </c>
      <c r="H2658">
        <f t="shared" si="3354"/>
        <v>11805328.672080912</v>
      </c>
      <c r="I2658">
        <f t="shared" si="3327"/>
        <v>1866.6625060000001</v>
      </c>
      <c r="J2658">
        <f t="shared" si="3334"/>
        <v>2083.25</v>
      </c>
      <c r="K2658">
        <f t="shared" si="3335"/>
        <v>1866.6625060000001</v>
      </c>
      <c r="L2658">
        <f t="shared" si="3336"/>
        <v>10</v>
      </c>
      <c r="M2658">
        <f t="shared" si="3337"/>
        <v>1</v>
      </c>
      <c r="N2658">
        <f t="shared" si="3338"/>
        <v>0</v>
      </c>
      <c r="O2658">
        <f t="shared" si="3339"/>
        <v>90</v>
      </c>
      <c r="P2658">
        <f t="shared" si="3314"/>
        <v>61</v>
      </c>
      <c r="Q2658">
        <f t="shared" si="3315"/>
        <v>54.34997599999997</v>
      </c>
      <c r="R2658">
        <f t="shared" si="3316"/>
        <v>6.6500240000000304</v>
      </c>
      <c r="S2658">
        <f t="shared" si="3317"/>
        <v>61</v>
      </c>
      <c r="T2658">
        <f t="shared" si="3353"/>
        <v>56.258060476589314</v>
      </c>
      <c r="U2658">
        <f t="shared" si="3318"/>
        <v>-24</v>
      </c>
      <c r="V2658">
        <f t="shared" si="3319"/>
        <v>25.90002400000003</v>
      </c>
      <c r="W2658">
        <f t="shared" si="3320"/>
        <v>0</v>
      </c>
      <c r="X2658">
        <f t="shared" si="3321"/>
        <v>25.90002400000003</v>
      </c>
      <c r="Y2658">
        <f t="shared" si="3351"/>
        <v>7.0295457821993299</v>
      </c>
      <c r="Z2658">
        <f t="shared" si="3352"/>
        <v>19.975862068034807</v>
      </c>
      <c r="AA2658">
        <f t="shared" si="3348"/>
        <v>12.495179753174281</v>
      </c>
      <c r="AB2658">
        <f t="shared" si="3349"/>
        <v>35.507555537481373</v>
      </c>
      <c r="AC2658">
        <f t="shared" si="3350"/>
        <v>47.939717695184648</v>
      </c>
      <c r="AD2658">
        <f t="shared" si="3358"/>
        <v>26.04144661586529</v>
      </c>
      <c r="AE2658">
        <f t="shared" si="3331"/>
        <v>1910.3100096000003</v>
      </c>
      <c r="AF2658">
        <f t="shared" si="3333"/>
        <v>1916.8416746666669</v>
      </c>
      <c r="AG2658">
        <f t="shared" si="3355"/>
        <v>2054.7225036500008</v>
      </c>
      <c r="AH2658">
        <f t="shared" si="3340"/>
        <v>1953.4700072999997</v>
      </c>
      <c r="AI2658">
        <f t="shared" si="3341"/>
        <v>2089.262713397944</v>
      </c>
      <c r="AJ2658">
        <f t="shared" si="3342"/>
        <v>1817.6773012020551</v>
      </c>
      <c r="AK2658">
        <f t="shared" si="3343"/>
        <v>9.5633718276485855E-2</v>
      </c>
      <c r="AL2658">
        <f t="shared" si="3322"/>
        <v>-0.78196642622950718</v>
      </c>
      <c r="AM2658">
        <f t="shared" si="3323"/>
        <v>-2152605.7797552757</v>
      </c>
      <c r="AN2658">
        <f t="shared" si="3356"/>
        <v>-4855216.5445149345</v>
      </c>
      <c r="AO2658">
        <f t="shared" si="3357"/>
        <v>66835969</v>
      </c>
      <c r="AP2658">
        <f t="shared" si="3359"/>
        <v>-7.2643766779455748E-2</v>
      </c>
      <c r="AQ2658">
        <f t="shared" si="3360"/>
        <v>1901.1041055361211</v>
      </c>
      <c r="AR2658">
        <f t="shared" si="3361"/>
        <v>1894.4599158732688</v>
      </c>
      <c r="AS2658">
        <f t="shared" si="3362"/>
        <v>1949.8870273612611</v>
      </c>
      <c r="AT2658">
        <f t="shared" si="3363"/>
        <v>2005.384287218779</v>
      </c>
      <c r="AU2658">
        <f t="shared" si="3364"/>
        <v>1965.9462644258476</v>
      </c>
      <c r="AV2658">
        <f t="shared" si="3365"/>
        <v>2017.7607328917393</v>
      </c>
      <c r="AW2658">
        <f t="shared" si="3366"/>
        <v>-51.81446846589165</v>
      </c>
      <c r="AX2658">
        <f t="shared" si="3313"/>
        <v>-24.483020829128797</v>
      </c>
      <c r="AY2658">
        <f t="shared" si="3287"/>
        <v>-27.331447636762853</v>
      </c>
      <c r="AZ2658">
        <f t="shared" si="3324"/>
        <v>1859.5500080000002</v>
      </c>
      <c r="BA2658">
        <f t="shared" si="3325"/>
        <v>5118989717.0724888</v>
      </c>
      <c r="BB2658">
        <f t="shared" si="3328"/>
        <v>0</v>
      </c>
      <c r="BC2658">
        <f t="shared" si="3329"/>
        <v>5118989717.0724888</v>
      </c>
      <c r="BD2658">
        <f t="shared" si="3344"/>
        <v>18708468472.823864</v>
      </c>
      <c r="BE2658">
        <f t="shared" si="3345"/>
        <v>79147479710.897125</v>
      </c>
      <c r="BF2658">
        <f t="shared" si="3346"/>
        <v>0.23637478465720568</v>
      </c>
      <c r="BG2658">
        <f t="shared" si="3347"/>
        <v>19.118376368597851</v>
      </c>
      <c r="BH2658">
        <f t="shared" si="3288"/>
        <v>250165765</v>
      </c>
      <c r="BI2658">
        <f t="shared" si="3289"/>
        <v>-2.5679193583886488</v>
      </c>
      <c r="BJ2658">
        <f t="shared" si="3330"/>
        <v>-6034.997599999997</v>
      </c>
      <c r="BK2658">
        <f t="shared" si="3290"/>
        <v>-3.1187585916973185E-2</v>
      </c>
      <c r="BL2658">
        <f t="shared" si="3291"/>
        <v>0.96881241408302676</v>
      </c>
      <c r="BM2658">
        <f t="shared" si="3292"/>
        <v>71.569040151218758</v>
      </c>
      <c r="BN2658">
        <f t="shared" si="3293"/>
        <v>1867.5</v>
      </c>
      <c r="BO2658">
        <f t="shared" si="3332"/>
        <v>1915.2900024000003</v>
      </c>
      <c r="BP2658">
        <f t="shared" si="3294"/>
        <v>2063.1764687647055</v>
      </c>
      <c r="BQ2658">
        <f t="shared" si="3295"/>
        <v>-147.88646636470526</v>
      </c>
      <c r="BR2658">
        <f t="shared" si="3296"/>
        <v>-248.15002499999991</v>
      </c>
      <c r="BS2658">
        <f t="shared" si="3297"/>
        <v>-216.19995100000006</v>
      </c>
      <c r="BT2658">
        <f t="shared" si="3298"/>
        <v>-209.64990200000011</v>
      </c>
      <c r="BU2658">
        <f t="shared" si="3299"/>
        <v>-192.35009799999989</v>
      </c>
      <c r="BV2658">
        <f t="shared" si="3300"/>
        <v>1892.7300046666669</v>
      </c>
      <c r="BW2658">
        <f t="shared" si="3301"/>
        <v>1899.6190532380954</v>
      </c>
      <c r="BX2658">
        <f t="shared" si="3302"/>
        <v>1921.6045519999998</v>
      </c>
      <c r="BY2658">
        <f t="shared" si="3303"/>
        <v>1993.2926275047614</v>
      </c>
      <c r="BZ2658">
        <f t="shared" si="3304"/>
        <v>2107.6499020000001</v>
      </c>
      <c r="CA2658">
        <f t="shared" si="3305"/>
        <v>1837</v>
      </c>
      <c r="CB2658">
        <f t="shared" si="3306"/>
        <v>1936.0803551533336</v>
      </c>
      <c r="CC2658">
        <f t="shared" si="3307"/>
        <v>1939.8980668277779</v>
      </c>
      <c r="CD2658">
        <f t="shared" si="3308"/>
        <v>2006.8670844079759</v>
      </c>
      <c r="CE2658">
        <f t="shared" si="3309"/>
        <v>2140.2523164185418</v>
      </c>
      <c r="CF2658">
        <f t="shared" si="3310"/>
        <v>1903</v>
      </c>
      <c r="CG2658">
        <f t="shared" si="3311"/>
        <v>1916</v>
      </c>
      <c r="CH2658">
        <f t="shared" si="3312"/>
        <v>1886.9499510000001</v>
      </c>
    </row>
    <row r="2659" spans="1:86">
      <c r="A2659" s="1">
        <v>43397</v>
      </c>
      <c r="B2659">
        <v>1852.0500489999999</v>
      </c>
      <c r="C2659">
        <v>1874</v>
      </c>
      <c r="D2659">
        <v>1811.099976</v>
      </c>
      <c r="E2659">
        <v>1848.5</v>
      </c>
      <c r="F2659">
        <v>2735913</v>
      </c>
      <c r="G2659">
        <f t="shared" si="3326"/>
        <v>517606.00857500575</v>
      </c>
      <c r="H2659">
        <f t="shared" si="3354"/>
        <v>12322934.680655917</v>
      </c>
      <c r="I2659">
        <f t="shared" si="3327"/>
        <v>1846.41250625</v>
      </c>
      <c r="J2659">
        <f t="shared" si="3334"/>
        <v>2069.63748175</v>
      </c>
      <c r="K2659">
        <f t="shared" si="3335"/>
        <v>1846.41250625</v>
      </c>
      <c r="L2659">
        <f t="shared" si="3336"/>
        <v>10</v>
      </c>
      <c r="M2659">
        <f t="shared" si="3337"/>
        <v>1</v>
      </c>
      <c r="N2659">
        <f t="shared" si="3338"/>
        <v>0</v>
      </c>
      <c r="O2659">
        <f t="shared" si="3339"/>
        <v>90</v>
      </c>
      <c r="P2659">
        <f t="shared" si="3314"/>
        <v>62.90002400000003</v>
      </c>
      <c r="Q2659">
        <f t="shared" si="3315"/>
        <v>25.5</v>
      </c>
      <c r="R2659">
        <f t="shared" si="3316"/>
        <v>37.40002400000003</v>
      </c>
      <c r="S2659">
        <f t="shared" si="3317"/>
        <v>62.90002400000003</v>
      </c>
      <c r="T2659">
        <f t="shared" si="3353"/>
        <v>56.73248644254722</v>
      </c>
      <c r="U2659">
        <f t="shared" si="3318"/>
        <v>2.9000240000000304</v>
      </c>
      <c r="V2659">
        <f t="shared" si="3319"/>
        <v>-13.950072999999975</v>
      </c>
      <c r="W2659">
        <f t="shared" si="3320"/>
        <v>2.9000240000000304</v>
      </c>
      <c r="X2659">
        <f t="shared" si="3321"/>
        <v>0</v>
      </c>
      <c r="Y2659">
        <f t="shared" si="3351"/>
        <v>6.7345799406136653</v>
      </c>
      <c r="Z2659">
        <f t="shared" si="3352"/>
        <v>18.54901477746089</v>
      </c>
      <c r="AA2659">
        <f t="shared" si="3348"/>
        <v>11.870764641055791</v>
      </c>
      <c r="AB2659">
        <f t="shared" si="3349"/>
        <v>32.695578742605278</v>
      </c>
      <c r="AC2659">
        <f t="shared" si="3350"/>
        <v>46.727670525431279</v>
      </c>
      <c r="AD2659">
        <f t="shared" si="3358"/>
        <v>29.16359929313769</v>
      </c>
      <c r="AE2659">
        <f t="shared" si="3331"/>
        <v>1887.5499998</v>
      </c>
      <c r="AF2659">
        <f t="shared" si="3333"/>
        <v>1900.0083413333334</v>
      </c>
      <c r="AG2659">
        <f t="shared" si="3355"/>
        <v>2037.2250061000002</v>
      </c>
      <c r="AH2659">
        <f t="shared" si="3340"/>
        <v>1929.1400024</v>
      </c>
      <c r="AI2659">
        <f t="shared" si="3341"/>
        <v>2042.3886813061899</v>
      </c>
      <c r="AJ2659">
        <f t="shared" si="3342"/>
        <v>1815.89132349381</v>
      </c>
      <c r="AK2659">
        <f t="shared" si="3343"/>
        <v>0.1439693461378104</v>
      </c>
      <c r="AL2659">
        <f t="shared" si="3322"/>
        <v>0.18918949856044609</v>
      </c>
      <c r="AM2659">
        <f t="shared" si="3323"/>
        <v>517606.00857500575</v>
      </c>
      <c r="AN2659">
        <f t="shared" si="3356"/>
        <v>-6719397.0164466063</v>
      </c>
      <c r="AO2659">
        <f t="shared" si="3357"/>
        <v>66539656</v>
      </c>
      <c r="AP2659">
        <f t="shared" si="3359"/>
        <v>-0.10098334467564134</v>
      </c>
      <c r="AQ2659">
        <f t="shared" si="3360"/>
        <v>1883.2187096538398</v>
      </c>
      <c r="AR2659">
        <f t="shared" si="3361"/>
        <v>1882.6438398493872</v>
      </c>
      <c r="AS2659">
        <f t="shared" si="3362"/>
        <v>1931.6373624362341</v>
      </c>
      <c r="AT2659">
        <f t="shared" si="3363"/>
        <v>1991.2647013690889</v>
      </c>
      <c r="AU2659">
        <f t="shared" si="3364"/>
        <v>1948.3293247619704</v>
      </c>
      <c r="AV2659">
        <f t="shared" si="3365"/>
        <v>2005.9124815893176</v>
      </c>
      <c r="AW2659">
        <f t="shared" si="3366"/>
        <v>-57.583156827347239</v>
      </c>
      <c r="AX2659">
        <f t="shared" si="3313"/>
        <v>-31.103048028772484</v>
      </c>
      <c r="AY2659">
        <f t="shared" si="3287"/>
        <v>-26.480108798574754</v>
      </c>
      <c r="AZ2659">
        <f t="shared" si="3324"/>
        <v>1844.5333253333331</v>
      </c>
      <c r="BA2659">
        <f t="shared" si="3325"/>
        <v>5046482703.7126951</v>
      </c>
      <c r="BB2659">
        <f t="shared" si="3328"/>
        <v>0</v>
      </c>
      <c r="BC2659">
        <f t="shared" si="3329"/>
        <v>5046482703.7126951</v>
      </c>
      <c r="BD2659">
        <f t="shared" si="3344"/>
        <v>18708468472.823864</v>
      </c>
      <c r="BE2659">
        <f t="shared" si="3345"/>
        <v>75643389309.358124</v>
      </c>
      <c r="BF2659">
        <f t="shared" si="3346"/>
        <v>0.24732456654357463</v>
      </c>
      <c r="BG2659">
        <f t="shared" si="3347"/>
        <v>19.828404985955544</v>
      </c>
      <c r="BH2659">
        <f t="shared" si="3288"/>
        <v>252901678</v>
      </c>
      <c r="BI2659">
        <f t="shared" si="3289"/>
        <v>-2.8706714453326074</v>
      </c>
      <c r="BJ2659">
        <f t="shared" si="3330"/>
        <v>384.99759999999696</v>
      </c>
      <c r="BK2659">
        <f t="shared" si="3290"/>
        <v>2.6306381020609415E-3</v>
      </c>
      <c r="BL2659">
        <f t="shared" si="3291"/>
        <v>1.0026306381020609</v>
      </c>
      <c r="BM2659">
        <f t="shared" si="3292"/>
        <v>59.68729455810162</v>
      </c>
      <c r="BN2659">
        <f t="shared" si="3293"/>
        <v>1842.549988</v>
      </c>
      <c r="BO2659">
        <f t="shared" si="3332"/>
        <v>1893.1099976</v>
      </c>
      <c r="BP2659">
        <f t="shared" si="3294"/>
        <v>2056.1044095882353</v>
      </c>
      <c r="BQ2659">
        <f t="shared" si="3295"/>
        <v>-162.99441198823524</v>
      </c>
      <c r="BR2659">
        <f t="shared" si="3296"/>
        <v>-195.09997599999997</v>
      </c>
      <c r="BS2659">
        <f t="shared" si="3297"/>
        <v>-217.90002400000003</v>
      </c>
      <c r="BT2659">
        <f t="shared" si="3298"/>
        <v>-231.94995100000006</v>
      </c>
      <c r="BU2659">
        <f t="shared" si="3299"/>
        <v>-247.94995100000006</v>
      </c>
      <c r="BV2659">
        <f t="shared" si="3300"/>
        <v>1872.1266681333334</v>
      </c>
      <c r="BW2659">
        <f t="shared" si="3301"/>
        <v>1880.0928604761905</v>
      </c>
      <c r="BX2659">
        <f t="shared" si="3302"/>
        <v>1902.5190961272731</v>
      </c>
      <c r="BY2659">
        <f t="shared" si="3303"/>
        <v>1973.6523890619051</v>
      </c>
      <c r="BZ2659">
        <f t="shared" si="3304"/>
        <v>2105.9499510000001</v>
      </c>
      <c r="CA2659">
        <f t="shared" si="3305"/>
        <v>1811.099976</v>
      </c>
      <c r="CB2659">
        <f t="shared" si="3306"/>
        <v>1910.1525005433334</v>
      </c>
      <c r="CC2659">
        <f t="shared" si="3307"/>
        <v>1930.0683528500003</v>
      </c>
      <c r="CD2659">
        <f t="shared" si="3308"/>
        <v>1971.7154169923811</v>
      </c>
      <c r="CE2659">
        <f t="shared" si="3309"/>
        <v>2126.5769121515673</v>
      </c>
      <c r="CF2659">
        <f t="shared" si="3310"/>
        <v>1843.650024</v>
      </c>
      <c r="CG2659">
        <f t="shared" si="3311"/>
        <v>1898</v>
      </c>
      <c r="CH2659">
        <f t="shared" si="3312"/>
        <v>1837</v>
      </c>
    </row>
    <row r="2660" spans="1:86">
      <c r="A2660" s="1">
        <v>43398</v>
      </c>
      <c r="B2660">
        <v>1844</v>
      </c>
      <c r="C2660">
        <v>1876.900024</v>
      </c>
      <c r="D2660">
        <v>1825.0500489999999</v>
      </c>
      <c r="E2660">
        <v>1853</v>
      </c>
      <c r="F2660">
        <v>2507233</v>
      </c>
      <c r="G2660">
        <f t="shared" si="3326"/>
        <v>195836.36485824815</v>
      </c>
      <c r="H2660">
        <f t="shared" si="3354"/>
        <v>12518771.045514164</v>
      </c>
      <c r="I2660">
        <f t="shared" si="3327"/>
        <v>1849.73751825</v>
      </c>
      <c r="J2660">
        <f t="shared" si="3334"/>
        <v>1979.7374877500001</v>
      </c>
      <c r="K2660">
        <f t="shared" si="3335"/>
        <v>1846.41250625</v>
      </c>
      <c r="L2660">
        <f t="shared" si="3336"/>
        <v>10</v>
      </c>
      <c r="M2660">
        <f t="shared" si="3337"/>
        <v>2</v>
      </c>
      <c r="N2660">
        <f t="shared" si="3338"/>
        <v>0</v>
      </c>
      <c r="O2660">
        <f t="shared" si="3339"/>
        <v>80</v>
      </c>
      <c r="P2660">
        <f t="shared" si="3314"/>
        <v>51.849975000000086</v>
      </c>
      <c r="Q2660">
        <f t="shared" si="3315"/>
        <v>23.90002400000003</v>
      </c>
      <c r="R2660">
        <f t="shared" si="3316"/>
        <v>27.949951000000056</v>
      </c>
      <c r="S2660">
        <f t="shared" si="3317"/>
        <v>51.849975000000086</v>
      </c>
      <c r="T2660">
        <f t="shared" si="3353"/>
        <v>56.383735625222421</v>
      </c>
      <c r="U2660">
        <f t="shared" si="3318"/>
        <v>-23</v>
      </c>
      <c r="V2660">
        <f t="shared" si="3319"/>
        <v>33.950072999999975</v>
      </c>
      <c r="W2660">
        <f t="shared" si="3320"/>
        <v>0</v>
      </c>
      <c r="X2660">
        <f t="shared" si="3321"/>
        <v>33.950072999999975</v>
      </c>
      <c r="Y2660">
        <f t="shared" si="3351"/>
        <v>6.2535385162841175</v>
      </c>
      <c r="Z2660">
        <f t="shared" si="3352"/>
        <v>19.64909036478511</v>
      </c>
      <c r="AA2660">
        <f t="shared" si="3348"/>
        <v>11.091032630137921</v>
      </c>
      <c r="AB2660">
        <f t="shared" si="3349"/>
        <v>34.848862259483539</v>
      </c>
      <c r="AC2660">
        <f t="shared" si="3350"/>
        <v>51.715028269933818</v>
      </c>
      <c r="AD2660">
        <f t="shared" si="3358"/>
        <v>32.390910217068679</v>
      </c>
      <c r="AE2660">
        <f t="shared" si="3331"/>
        <v>1872.2699950000001</v>
      </c>
      <c r="AF2660">
        <f t="shared" si="3333"/>
        <v>1881.7916665</v>
      </c>
      <c r="AG2660">
        <f t="shared" si="3355"/>
        <v>2020.7150085500002</v>
      </c>
      <c r="AH2660">
        <f t="shared" si="3340"/>
        <v>1910.0800048000001</v>
      </c>
      <c r="AI2660">
        <f t="shared" si="3341"/>
        <v>2002.007231471596</v>
      </c>
      <c r="AJ2660">
        <f t="shared" si="3342"/>
        <v>1818.1527781284042</v>
      </c>
      <c r="AK2660">
        <f t="shared" si="3343"/>
        <v>0.18953700189436407</v>
      </c>
      <c r="AL2660">
        <f t="shared" si="3322"/>
        <v>7.810856225099469E-2</v>
      </c>
      <c r="AM2660">
        <f t="shared" si="3323"/>
        <v>195836.36485824815</v>
      </c>
      <c r="AN2660">
        <f t="shared" si="3356"/>
        <v>-6558121.9099426288</v>
      </c>
      <c r="AO2660">
        <f t="shared" si="3357"/>
        <v>66178111</v>
      </c>
      <c r="AP2660">
        <f t="shared" si="3359"/>
        <v>-9.9098052374789442E-2</v>
      </c>
      <c r="AQ2660">
        <f t="shared" si="3360"/>
        <v>1872.9443483715343</v>
      </c>
      <c r="AR2660">
        <f t="shared" si="3361"/>
        <v>1858.8338386523119</v>
      </c>
      <c r="AS2660">
        <f t="shared" si="3362"/>
        <v>1917.4826371977119</v>
      </c>
      <c r="AT2660">
        <f t="shared" si="3363"/>
        <v>1978.820878245871</v>
      </c>
      <c r="AU2660">
        <f t="shared" si="3364"/>
        <v>1934.0299260476747</v>
      </c>
      <c r="AV2660">
        <f t="shared" si="3365"/>
        <v>1995.2086078780653</v>
      </c>
      <c r="AW2660">
        <f t="shared" si="3366"/>
        <v>-61.178681830390587</v>
      </c>
      <c r="AX2660">
        <f t="shared" si="3313"/>
        <v>-37.118174789096102</v>
      </c>
      <c r="AY2660">
        <f t="shared" ref="AY2660:AY2723" si="3367">AW2660-AX2660</f>
        <v>-24.060507041294485</v>
      </c>
      <c r="AZ2660">
        <f t="shared" si="3324"/>
        <v>1851.6500243333332</v>
      </c>
      <c r="BA2660">
        <f t="shared" si="3325"/>
        <v>4642518045.4593363</v>
      </c>
      <c r="BB2660">
        <f t="shared" si="3328"/>
        <v>4642518045.4593363</v>
      </c>
      <c r="BC2660">
        <f t="shared" si="3329"/>
        <v>0</v>
      </c>
      <c r="BD2660">
        <f t="shared" si="3344"/>
        <v>23350986518.283199</v>
      </c>
      <c r="BE2660">
        <f t="shared" si="3345"/>
        <v>65677551232.171944</v>
      </c>
      <c r="BF2660">
        <f t="shared" si="3346"/>
        <v>0.35553984702835251</v>
      </c>
      <c r="BG2660">
        <f t="shared" si="3347"/>
        <v>26.228653315339699</v>
      </c>
      <c r="BH2660">
        <f t="shared" ref="BH2660:BH2723" si="3368">(IF(E2660&gt;E2659,BH2659+F2660,IF(E2660&lt;E2659,BH2659-F2660,IF(E2660=E2659,BH2659))))</f>
        <v>255408911</v>
      </c>
      <c r="BI2660">
        <f t="shared" ref="BI2660:BI2723" si="3369">((AU2660-AV2660)/AV2660)*100</f>
        <v>-3.066279966356753</v>
      </c>
      <c r="BJ2660">
        <f t="shared" si="3330"/>
        <v>350</v>
      </c>
      <c r="BK2660">
        <f t="shared" ref="BK2660:BK2723" si="3370">((E2660-E2659)/E2659)</f>
        <v>2.4344062753583989E-3</v>
      </c>
      <c r="BL2660">
        <f t="shared" ref="BL2660:BL2723" si="3371">E2660/E2659</f>
        <v>1.0024344062753583</v>
      </c>
      <c r="BM2660">
        <f t="shared" ref="BM2660:BM2723" si="3372">STDEV(E2651:E2660)</f>
        <v>48.44990254413198</v>
      </c>
      <c r="BN2660">
        <f t="shared" ref="BN2660:BN2723" si="3373">(C2660+D2660)/2</f>
        <v>1850.9750365</v>
      </c>
      <c r="BO2660">
        <f t="shared" si="3332"/>
        <v>1872.4050048999998</v>
      </c>
      <c r="BP2660">
        <f t="shared" ref="BP2660:BP2723" si="3374">AVERAGE(BN2627:BN2660)</f>
        <v>2049.6860297499993</v>
      </c>
      <c r="BQ2660">
        <f t="shared" ref="BQ2660:BQ2723" si="3375">BO2660-BP2660</f>
        <v>-177.28102484999954</v>
      </c>
      <c r="BR2660">
        <f t="shared" ref="BR2660:BR2723" si="3376">(E2660-E2651)</f>
        <v>-126.94995100000006</v>
      </c>
      <c r="BS2660">
        <f t="shared" ref="BS2660:BS2723" si="3377">(D2660-D2651)</f>
        <v>-115.94995100000006</v>
      </c>
      <c r="BT2660">
        <f t="shared" ref="BT2660:BT2723" si="3378">C2660-C2651</f>
        <v>-136.09997599999997</v>
      </c>
      <c r="BU2660">
        <f t="shared" ref="BU2660:BU2723" si="3379">B2660-B2651</f>
        <v>-141</v>
      </c>
      <c r="BV2660">
        <f t="shared" ref="BV2660:BV2723" si="3380">(E2660*5+E2659*4+E2658*3+E2657*2+E2656)/15</f>
        <v>1860.6100015333332</v>
      </c>
      <c r="BW2660">
        <f t="shared" ref="BW2660:BW2723" si="3381">(E2660*6+E2659*5+E2658*4+E2657*3+E2656*2+E2655)/21</f>
        <v>1866.6619058095239</v>
      </c>
      <c r="BX2660">
        <f t="shared" ref="BX2660:BX2723" si="3382">(E2660*10+E2659*9+E2658*8+E2657*7+E2656*6+E2655*5+E2654*4+E2653*3+E2652*2+E2651)/55</f>
        <v>1888.6754593272728</v>
      </c>
      <c r="BY2660">
        <f t="shared" ref="BY2660:BY2723" si="3383">(E2660*20+E2659*19+E2658*18+E2657*17+E2656*16+E2655*15+E2654*14+E2653*13+E2652*12+E2651*11+E2650*10+E2649*9+E2648*8+E2647*7+E2646*6+E2645*5+E2644*4+E2643*3+E2642*2+E2641)/210</f>
        <v>1956.107150385714</v>
      </c>
      <c r="BZ2660">
        <f t="shared" ref="BZ2660:BZ2723" si="3384">MAX(C2651:C2660)</f>
        <v>2013</v>
      </c>
      <c r="CA2660">
        <f t="shared" ref="CA2660:CA2723" si="3385">MIN(D2651:D2660)</f>
        <v>1811.099976</v>
      </c>
      <c r="CB2660">
        <f t="shared" ref="CB2660:CB2723" si="3386">(AVERAGE(E2656:E2660)+AVERAGE(E2656:E2659)+AVERAGE(E2656:E2658)+AVERAGE(E2656:E2657)+E2656)/5</f>
        <v>1891.4548147166668</v>
      </c>
      <c r="CC2660">
        <f t="shared" ref="CC2660:CC2723" si="3387">(AVERAGE(E2655:E2660)+AVERAGE(E2655:E2659)+AVERAGE(E2655:E2658)+AVERAGE(E2655:E2657)+AVERAGE(E2655:E2656)+E2655)/6</f>
        <v>1905.4256948694444</v>
      </c>
      <c r="CD2660">
        <f t="shared" ref="CD2660:CD2723" si="3388">(AVERAGE(E2651:E2660)+AVERAGE(E2651:E2659)+AVERAGE(E2651:E2658)+AVERAGE(E2651:E2657)+AVERAGE(E2651:E2656)+AVERAGE(E2651:E2655)+AVERAGE(E2651:E2654)+AVERAGE(E2651:E2653)+AVERAGE(E2651:E2652)+E2651)/10</f>
        <v>1940.8771985538885</v>
      </c>
      <c r="CE2660">
        <f t="shared" ref="CE2660:CE2723" si="3389">(AVERAGE(E2641:E2660)+AVERAGE(E2641:E2659)+AVERAGE(E2641:E2658)+AVERAGE(E2641:E2657)+AVERAGE(E2641:E2656)+AVERAGE(E2641:E2655)+AVERAGE(E2641:E2654)+AVERAGE(E2641:E2653)+AVERAGE(E2641:E2652)+AVERAGE(E2641:E2651)+AVERAGE(E2641:E2650)+AVERAGE(E2641:E2649)+AVERAGE(E2641:E2648)+AVERAGE(E2641:E2647)+AVERAGE(E2641:E2646)+AVERAGE(E2641:E2645)+AVERAGE(E2641:E2644)+AVERAGE(E2641:E2643)+AVERAGE(E2641:E2642)+E2641)/20</f>
        <v>2113.0680239278545</v>
      </c>
      <c r="CF2660">
        <f t="shared" ref="CF2660:CF2723" si="3390">E2659</f>
        <v>1848.5</v>
      </c>
      <c r="CG2660">
        <f t="shared" ref="CG2660:CG2723" si="3391">C2659</f>
        <v>1874</v>
      </c>
      <c r="CH2660">
        <f t="shared" ref="CH2660:CH2723" si="3392">D2659</f>
        <v>1811.099976</v>
      </c>
    </row>
    <row r="2661" spans="1:86">
      <c r="A2661" s="1">
        <v>43399</v>
      </c>
      <c r="B2661">
        <v>1853.900024</v>
      </c>
      <c r="C2661">
        <v>1853.900024</v>
      </c>
      <c r="D2661">
        <v>1791.099976</v>
      </c>
      <c r="E2661">
        <v>1799.099976</v>
      </c>
      <c r="F2661">
        <v>2285970</v>
      </c>
      <c r="G2661">
        <f t="shared" si="3326"/>
        <v>-1703557.7063023907</v>
      </c>
      <c r="H2661">
        <f t="shared" si="3354"/>
        <v>10815213.339211773</v>
      </c>
      <c r="I2661">
        <f t="shared" si="3327"/>
        <v>1824.5</v>
      </c>
      <c r="J2661">
        <f t="shared" si="3334"/>
        <v>1956.80001825</v>
      </c>
      <c r="K2661">
        <f t="shared" si="3335"/>
        <v>1824.5</v>
      </c>
      <c r="L2661">
        <f t="shared" si="3336"/>
        <v>8</v>
      </c>
      <c r="M2661">
        <f t="shared" si="3337"/>
        <v>1</v>
      </c>
      <c r="N2661">
        <f t="shared" si="3338"/>
        <v>20</v>
      </c>
      <c r="O2661">
        <f t="shared" si="3339"/>
        <v>90</v>
      </c>
      <c r="P2661">
        <f t="shared" si="3314"/>
        <v>62.800048000000061</v>
      </c>
      <c r="Q2661">
        <f t="shared" si="3315"/>
        <v>54.800048000000061</v>
      </c>
      <c r="R2661">
        <f t="shared" si="3316"/>
        <v>8</v>
      </c>
      <c r="S2661">
        <f t="shared" si="3317"/>
        <v>62.800048000000061</v>
      </c>
      <c r="T2661">
        <f t="shared" si="3353"/>
        <v>56.842043651992249</v>
      </c>
      <c r="U2661">
        <f t="shared" si="3318"/>
        <v>24.049927000000025</v>
      </c>
      <c r="V2661">
        <f t="shared" si="3319"/>
        <v>6.75</v>
      </c>
      <c r="W2661">
        <f t="shared" si="3320"/>
        <v>24.049927000000025</v>
      </c>
      <c r="X2661">
        <f t="shared" si="3321"/>
        <v>0</v>
      </c>
      <c r="Y2661">
        <f t="shared" si="3351"/>
        <v>7.5247091222638245</v>
      </c>
      <c r="Z2661">
        <f t="shared" si="3352"/>
        <v>18.245583910157603</v>
      </c>
      <c r="AA2661">
        <f t="shared" si="3348"/>
        <v>13.237928545167801</v>
      </c>
      <c r="AB2661">
        <f t="shared" si="3349"/>
        <v>32.098747226373021</v>
      </c>
      <c r="AC2661">
        <f t="shared" si="3350"/>
        <v>41.60167978845223</v>
      </c>
      <c r="AD2661">
        <f t="shared" si="3358"/>
        <v>34.942693965900197</v>
      </c>
      <c r="AE2661">
        <f t="shared" si="3331"/>
        <v>1849.45</v>
      </c>
      <c r="AF2661">
        <f t="shared" si="3333"/>
        <v>1860.0749918333333</v>
      </c>
      <c r="AG2661">
        <f t="shared" si="3355"/>
        <v>2003.5625122499998</v>
      </c>
      <c r="AH2661">
        <f t="shared" si="3340"/>
        <v>1891.9950073000005</v>
      </c>
      <c r="AI2661">
        <f t="shared" si="3341"/>
        <v>1992.5745749537336</v>
      </c>
      <c r="AJ2661">
        <f t="shared" si="3342"/>
        <v>1791.4154396462673</v>
      </c>
      <c r="AK2661">
        <f t="shared" si="3343"/>
        <v>3.8201279509315351E-2</v>
      </c>
      <c r="AL2661">
        <f t="shared" si="3322"/>
        <v>-0.74522312467022345</v>
      </c>
      <c r="AM2661">
        <f t="shared" si="3323"/>
        <v>-1703557.7063023907</v>
      </c>
      <c r="AN2661">
        <f t="shared" si="3356"/>
        <v>-6725621.8730016388</v>
      </c>
      <c r="AO2661">
        <f t="shared" si="3357"/>
        <v>66493130</v>
      </c>
      <c r="AP2661">
        <f t="shared" si="3359"/>
        <v>-0.10114762040832848</v>
      </c>
      <c r="AQ2661">
        <f t="shared" si="3360"/>
        <v>1847.8372617652126</v>
      </c>
      <c r="AR2661">
        <f t="shared" si="3361"/>
        <v>1862.3011946364029</v>
      </c>
      <c r="AS2661">
        <f t="shared" si="3362"/>
        <v>1896.1737581821237</v>
      </c>
      <c r="AT2661">
        <f t="shared" si="3363"/>
        <v>1962.6459970437427</v>
      </c>
      <c r="AU2661">
        <f t="shared" si="3364"/>
        <v>1913.7904335405235</v>
      </c>
      <c r="AV2661">
        <f t="shared" si="3365"/>
        <v>1981.4810036466008</v>
      </c>
      <c r="AW2661">
        <f t="shared" si="3366"/>
        <v>-67.690570106077303</v>
      </c>
      <c r="AX2661">
        <f t="shared" ref="AX2661:AX2724" si="3393">((AW2661-AX2660)*0.2)+AX2660</f>
        <v>-43.232653852492341</v>
      </c>
      <c r="AY2661">
        <f t="shared" si="3367"/>
        <v>-24.457916253584962</v>
      </c>
      <c r="AZ2661">
        <f t="shared" si="3324"/>
        <v>1814.6999919999998</v>
      </c>
      <c r="BA2661">
        <f t="shared" si="3325"/>
        <v>4148349740.7122397</v>
      </c>
      <c r="BB2661">
        <f t="shared" si="3328"/>
        <v>0</v>
      </c>
      <c r="BC2661">
        <f t="shared" si="3329"/>
        <v>4148349740.7122397</v>
      </c>
      <c r="BD2661">
        <f t="shared" si="3344"/>
        <v>23350986518.283199</v>
      </c>
      <c r="BE2661">
        <f t="shared" si="3345"/>
        <v>62713198948.785576</v>
      </c>
      <c r="BF2661">
        <f t="shared" si="3346"/>
        <v>0.37234564509063983</v>
      </c>
      <c r="BG2661">
        <f t="shared" si="3347"/>
        <v>27.132060091613965</v>
      </c>
      <c r="BH2661">
        <f t="shared" si="3368"/>
        <v>253122941</v>
      </c>
      <c r="BI2661">
        <f t="shared" si="3369"/>
        <v>-3.4161604366382297</v>
      </c>
      <c r="BJ2661">
        <f t="shared" si="3330"/>
        <v>-5490.002400000003</v>
      </c>
      <c r="BK2661">
        <f t="shared" si="3370"/>
        <v>-2.908797841338372E-2</v>
      </c>
      <c r="BL2661">
        <f t="shared" si="3371"/>
        <v>0.97091202158661627</v>
      </c>
      <c r="BM2661">
        <f t="shared" si="3372"/>
        <v>53.010086643462635</v>
      </c>
      <c r="BN2661">
        <f t="shared" si="3373"/>
        <v>1822.5</v>
      </c>
      <c r="BO2661">
        <f t="shared" si="3332"/>
        <v>1857</v>
      </c>
      <c r="BP2661">
        <f t="shared" si="3374"/>
        <v>2042.0875010588231</v>
      </c>
      <c r="BQ2661">
        <f t="shared" si="3375"/>
        <v>-185.08750105882314</v>
      </c>
      <c r="BR2661">
        <f t="shared" si="3376"/>
        <v>-119.20007299999997</v>
      </c>
      <c r="BS2661">
        <f t="shared" si="3377"/>
        <v>-111.90002400000003</v>
      </c>
      <c r="BT2661">
        <f t="shared" si="3378"/>
        <v>-124.09997599999997</v>
      </c>
      <c r="BU2661">
        <f t="shared" si="3379"/>
        <v>-124.09997599999997</v>
      </c>
      <c r="BV2661">
        <f t="shared" si="3380"/>
        <v>1836.2199952000001</v>
      </c>
      <c r="BW2661">
        <f t="shared" si="3381"/>
        <v>1843.0357085238097</v>
      </c>
      <c r="BX2661">
        <f t="shared" si="3382"/>
        <v>1868.4972722727268</v>
      </c>
      <c r="BY2661">
        <f t="shared" si="3383"/>
        <v>1935.0009568095238</v>
      </c>
      <c r="BZ2661">
        <f t="shared" si="3384"/>
        <v>1989</v>
      </c>
      <c r="CA2661">
        <f t="shared" si="3385"/>
        <v>1791.099976</v>
      </c>
      <c r="CB2661">
        <f t="shared" si="3386"/>
        <v>1870.5725052000003</v>
      </c>
      <c r="CC2661">
        <f t="shared" si="3387"/>
        <v>1886.2248442361113</v>
      </c>
      <c r="CD2661">
        <f t="shared" si="3388"/>
        <v>1921.910812415992</v>
      </c>
      <c r="CE2661">
        <f t="shared" si="3389"/>
        <v>2107.2588122094089</v>
      </c>
      <c r="CF2661">
        <f t="shared" si="3390"/>
        <v>1853</v>
      </c>
      <c r="CG2661">
        <f t="shared" si="3391"/>
        <v>1876.900024</v>
      </c>
      <c r="CH2661">
        <f t="shared" si="3392"/>
        <v>1825.0500489999999</v>
      </c>
    </row>
    <row r="2662" spans="1:86">
      <c r="A2662" s="1">
        <v>43402</v>
      </c>
      <c r="B2662">
        <v>1808.6999510000001</v>
      </c>
      <c r="C2662">
        <v>1877.9499510000001</v>
      </c>
      <c r="D2662">
        <v>1784.349976</v>
      </c>
      <c r="E2662">
        <v>1871</v>
      </c>
      <c r="F2662">
        <v>2609483</v>
      </c>
      <c r="G2662">
        <f t="shared" si="3326"/>
        <v>2221966.2515108441</v>
      </c>
      <c r="H2662">
        <f t="shared" si="3354"/>
        <v>13037179.590722617</v>
      </c>
      <c r="I2662">
        <f t="shared" si="3327"/>
        <v>1835.4999695000001</v>
      </c>
      <c r="J2662">
        <f t="shared" si="3334"/>
        <v>1956.80001825</v>
      </c>
      <c r="K2662">
        <f t="shared" si="3335"/>
        <v>1824.5</v>
      </c>
      <c r="L2662">
        <f t="shared" si="3336"/>
        <v>9</v>
      </c>
      <c r="M2662">
        <f t="shared" si="3337"/>
        <v>2</v>
      </c>
      <c r="N2662">
        <f t="shared" si="3338"/>
        <v>10</v>
      </c>
      <c r="O2662">
        <f t="shared" si="3339"/>
        <v>80</v>
      </c>
      <c r="P2662">
        <f t="shared" si="3314"/>
        <v>93.599975000000086</v>
      </c>
      <c r="Q2662">
        <f t="shared" si="3315"/>
        <v>6.9499510000000555</v>
      </c>
      <c r="R2662">
        <f t="shared" si="3316"/>
        <v>86.65002400000003</v>
      </c>
      <c r="S2662">
        <f t="shared" si="3317"/>
        <v>93.599975000000086</v>
      </c>
      <c r="T2662">
        <f t="shared" si="3353"/>
        <v>59.467610176849952</v>
      </c>
      <c r="U2662">
        <f t="shared" si="3318"/>
        <v>31.450072999999975</v>
      </c>
      <c r="V2662">
        <f t="shared" si="3319"/>
        <v>-60.65002400000003</v>
      </c>
      <c r="W2662">
        <f t="shared" si="3320"/>
        <v>31.450072999999975</v>
      </c>
      <c r="X2662">
        <f t="shared" si="3321"/>
        <v>0</v>
      </c>
      <c r="Y2662">
        <f t="shared" si="3351"/>
        <v>9.2336636849592644</v>
      </c>
      <c r="Z2662">
        <f t="shared" si="3352"/>
        <v>16.942327916574918</v>
      </c>
      <c r="AA2662">
        <f t="shared" si="3348"/>
        <v>15.52721499569159</v>
      </c>
      <c r="AB2662">
        <f t="shared" si="3349"/>
        <v>28.490009714852082</v>
      </c>
      <c r="AC2662">
        <f t="shared" si="3350"/>
        <v>29.449368524261928</v>
      </c>
      <c r="AD2662">
        <f t="shared" si="3358"/>
        <v>36.626455481575263</v>
      </c>
      <c r="AE2662">
        <f t="shared" si="3331"/>
        <v>1843.05</v>
      </c>
      <c r="AF2662">
        <f t="shared" si="3333"/>
        <v>1853.0416666666667</v>
      </c>
      <c r="AG2662">
        <f t="shared" si="3355"/>
        <v>1987.6700073499997</v>
      </c>
      <c r="AH2662">
        <f t="shared" si="3340"/>
        <v>1887.2650024000002</v>
      </c>
      <c r="AI2662">
        <f t="shared" si="3341"/>
        <v>1986.8957792165506</v>
      </c>
      <c r="AJ2662">
        <f t="shared" si="3342"/>
        <v>1787.6342255834497</v>
      </c>
      <c r="AK2662">
        <f t="shared" si="3343"/>
        <v>0.41837360442371718</v>
      </c>
      <c r="AL2662">
        <f t="shared" si="3322"/>
        <v>0.85149673383993851</v>
      </c>
      <c r="AM2662">
        <f t="shared" si="3323"/>
        <v>2221966.2515108441</v>
      </c>
      <c r="AN2662">
        <f t="shared" si="3356"/>
        <v>-5946697.7721176129</v>
      </c>
      <c r="AO2662">
        <f t="shared" si="3357"/>
        <v>65790811</v>
      </c>
      <c r="AP2662">
        <f t="shared" si="3359"/>
        <v>-9.0387968801868293E-2</v>
      </c>
      <c r="AQ2662">
        <f t="shared" si="3360"/>
        <v>1855.7125927650402</v>
      </c>
      <c r="AR2662">
        <f t="shared" si="3361"/>
        <v>1871.563368130028</v>
      </c>
      <c r="AS2662">
        <f t="shared" si="3362"/>
        <v>1891.6424817093414</v>
      </c>
      <c r="AT2662">
        <f t="shared" si="3363"/>
        <v>1954.3978573098059</v>
      </c>
      <c r="AU2662">
        <f t="shared" si="3364"/>
        <v>1907.371868509445</v>
      </c>
      <c r="AV2662">
        <f t="shared" si="3365"/>
        <v>1973.7473333913388</v>
      </c>
      <c r="AW2662">
        <f t="shared" si="3366"/>
        <v>-66.375464881893777</v>
      </c>
      <c r="AX2662">
        <f t="shared" si="3393"/>
        <v>-47.861216058372626</v>
      </c>
      <c r="AY2662">
        <f t="shared" si="3367"/>
        <v>-18.51424882352115</v>
      </c>
      <c r="AZ2662">
        <f t="shared" si="3324"/>
        <v>1844.433309</v>
      </c>
      <c r="BA2662">
        <f t="shared" si="3325"/>
        <v>4813017364.4692469</v>
      </c>
      <c r="BB2662">
        <f t="shared" si="3328"/>
        <v>4813017364.4692469</v>
      </c>
      <c r="BC2662">
        <f t="shared" si="3329"/>
        <v>0</v>
      </c>
      <c r="BD2662">
        <f t="shared" si="3344"/>
        <v>23977590222.884144</v>
      </c>
      <c r="BE2662">
        <f t="shared" si="3345"/>
        <v>62713198948.785576</v>
      </c>
      <c r="BF2662">
        <f t="shared" si="3346"/>
        <v>0.38233722126765252</v>
      </c>
      <c r="BG2662">
        <f t="shared" si="3347"/>
        <v>27.658751814339169</v>
      </c>
      <c r="BH2662">
        <f t="shared" si="3368"/>
        <v>255732424</v>
      </c>
      <c r="BI2662">
        <f t="shared" si="3369"/>
        <v>-3.3629160003902778</v>
      </c>
      <c r="BJ2662">
        <f t="shared" si="3330"/>
        <v>7090.002400000003</v>
      </c>
      <c r="BK2662">
        <f t="shared" si="3370"/>
        <v>3.9964440530902451E-2</v>
      </c>
      <c r="BL2662">
        <f t="shared" si="3371"/>
        <v>1.0399644405309025</v>
      </c>
      <c r="BM2662">
        <f t="shared" si="3372"/>
        <v>52.510029965363337</v>
      </c>
      <c r="BN2662">
        <f t="shared" si="3373"/>
        <v>1831.1499635</v>
      </c>
      <c r="BO2662">
        <f t="shared" si="3332"/>
        <v>1842.9349975999999</v>
      </c>
      <c r="BP2662">
        <f t="shared" si="3374"/>
        <v>2034.4404404411771</v>
      </c>
      <c r="BQ2662">
        <f t="shared" si="3375"/>
        <v>-191.50544284117723</v>
      </c>
      <c r="BR2662">
        <f t="shared" si="3376"/>
        <v>-78.5</v>
      </c>
      <c r="BS2662">
        <f t="shared" si="3377"/>
        <v>-135.65002400000003</v>
      </c>
      <c r="BT2662">
        <f t="shared" si="3378"/>
        <v>-77.600097999999889</v>
      </c>
      <c r="BU2662">
        <f t="shared" si="3379"/>
        <v>-131.30004899999994</v>
      </c>
      <c r="BV2662">
        <f t="shared" si="3380"/>
        <v>1843.403328533333</v>
      </c>
      <c r="BW2662">
        <f t="shared" si="3381"/>
        <v>1846.1571394285716</v>
      </c>
      <c r="BX2662">
        <f t="shared" si="3382"/>
        <v>1864.6799982181815</v>
      </c>
      <c r="BY2662">
        <f t="shared" si="3383"/>
        <v>1922.3759556428574</v>
      </c>
      <c r="BZ2662">
        <f t="shared" si="3384"/>
        <v>1989</v>
      </c>
      <c r="CA2662">
        <f t="shared" si="3385"/>
        <v>1784.349976</v>
      </c>
      <c r="CB2662">
        <f t="shared" si="3386"/>
        <v>1843.4441754666666</v>
      </c>
      <c r="CC2662">
        <f t="shared" si="3387"/>
        <v>1867.6506987777777</v>
      </c>
      <c r="CD2662">
        <f t="shared" si="3388"/>
        <v>1922.312296254127</v>
      </c>
      <c r="CE2662">
        <f t="shared" si="3389"/>
        <v>2090.9809305747553</v>
      </c>
      <c r="CF2662">
        <f t="shared" si="3390"/>
        <v>1799.099976</v>
      </c>
      <c r="CG2662">
        <f t="shared" si="3391"/>
        <v>1853.900024</v>
      </c>
      <c r="CH2662">
        <f t="shared" si="3392"/>
        <v>1791.099976</v>
      </c>
    </row>
    <row r="2663" spans="1:86">
      <c r="A2663" s="1">
        <v>43403</v>
      </c>
      <c r="B2663">
        <v>1867</v>
      </c>
      <c r="C2663">
        <v>1909.400024</v>
      </c>
      <c r="D2663">
        <v>1845</v>
      </c>
      <c r="E2663">
        <v>1894.8000489999999</v>
      </c>
      <c r="F2663">
        <v>2404883</v>
      </c>
      <c r="G2663">
        <f t="shared" si="3326"/>
        <v>1314472.484689472</v>
      </c>
      <c r="H2663">
        <f t="shared" si="3354"/>
        <v>14351652.075412089</v>
      </c>
      <c r="I2663">
        <f t="shared" si="3327"/>
        <v>1879.05001825</v>
      </c>
      <c r="J2663">
        <f t="shared" si="3334"/>
        <v>1956.80001825</v>
      </c>
      <c r="K2663">
        <f t="shared" si="3335"/>
        <v>1824.5</v>
      </c>
      <c r="L2663">
        <f t="shared" si="3336"/>
        <v>10</v>
      </c>
      <c r="M2663">
        <f t="shared" si="3337"/>
        <v>3</v>
      </c>
      <c r="N2663">
        <f t="shared" si="3338"/>
        <v>0</v>
      </c>
      <c r="O2663">
        <f t="shared" si="3339"/>
        <v>70</v>
      </c>
      <c r="P2663">
        <f t="shared" si="3314"/>
        <v>64.40002400000003</v>
      </c>
      <c r="Q2663">
        <f t="shared" si="3315"/>
        <v>14.599975000000086</v>
      </c>
      <c r="R2663">
        <f t="shared" si="3316"/>
        <v>49.800048999999944</v>
      </c>
      <c r="S2663">
        <f t="shared" si="3317"/>
        <v>64.40002400000003</v>
      </c>
      <c r="T2663">
        <f t="shared" si="3353"/>
        <v>59.8199254499321</v>
      </c>
      <c r="U2663">
        <f t="shared" si="3318"/>
        <v>34.5</v>
      </c>
      <c r="V2663">
        <f t="shared" si="3319"/>
        <v>-30.449951000000056</v>
      </c>
      <c r="W2663">
        <f t="shared" si="3320"/>
        <v>34.5</v>
      </c>
      <c r="X2663">
        <f t="shared" si="3321"/>
        <v>0</v>
      </c>
      <c r="Y2663">
        <f t="shared" si="3351"/>
        <v>11.038401993176461</v>
      </c>
      <c r="Z2663">
        <f t="shared" si="3352"/>
        <v>15.732161636819567</v>
      </c>
      <c r="AA2663">
        <f t="shared" si="3348"/>
        <v>18.452717736024844</v>
      </c>
      <c r="AB2663">
        <f t="shared" si="3349"/>
        <v>26.299199670496122</v>
      </c>
      <c r="AC2663">
        <f t="shared" si="3350"/>
        <v>17.53328659238171</v>
      </c>
      <c r="AD2663">
        <f t="shared" si="3358"/>
        <v>36.969404830765136</v>
      </c>
      <c r="AE2663">
        <f t="shared" si="3331"/>
        <v>1853.2800049999998</v>
      </c>
      <c r="AF2663">
        <f t="shared" si="3333"/>
        <v>1851.6750081666667</v>
      </c>
      <c r="AG2663">
        <f t="shared" si="3355"/>
        <v>1973.2250122499995</v>
      </c>
      <c r="AH2663">
        <f t="shared" si="3340"/>
        <v>1881.7950073000004</v>
      </c>
      <c r="AI2663">
        <f t="shared" si="3341"/>
        <v>1972.7897384875255</v>
      </c>
      <c r="AJ2663">
        <f t="shared" si="3342"/>
        <v>1790.8002761124753</v>
      </c>
      <c r="AK2663">
        <f t="shared" si="3343"/>
        <v>0.57146041056596064</v>
      </c>
      <c r="AL2663">
        <f t="shared" si="3322"/>
        <v>0.54658479630380019</v>
      </c>
      <c r="AM2663">
        <f t="shared" si="3323"/>
        <v>1314472.484689472</v>
      </c>
      <c r="AN2663">
        <f t="shared" si="3356"/>
        <v>-6361781.7012263127</v>
      </c>
      <c r="AO2663">
        <f t="shared" si="3357"/>
        <v>65291323</v>
      </c>
      <c r="AP2663">
        <f t="shared" si="3359"/>
        <v>-9.7436863107006E-2</v>
      </c>
      <c r="AQ2663">
        <f t="shared" si="3360"/>
        <v>1869.0023278849264</v>
      </c>
      <c r="AR2663">
        <f t="shared" si="3361"/>
        <v>1890.5405650529701</v>
      </c>
      <c r="AS2663">
        <f t="shared" si="3362"/>
        <v>1892.2108438216599</v>
      </c>
      <c r="AT2663">
        <f t="shared" si="3363"/>
        <v>1949.0340545619233</v>
      </c>
      <c r="AU2663">
        <f t="shared" si="3364"/>
        <v>1905.4860955830281</v>
      </c>
      <c r="AV2663">
        <f t="shared" si="3365"/>
        <v>1968.2210234839451</v>
      </c>
      <c r="AW2663">
        <f t="shared" si="3366"/>
        <v>-62.734927900917</v>
      </c>
      <c r="AX2663">
        <f t="shared" si="3393"/>
        <v>-50.835958426881504</v>
      </c>
      <c r="AY2663">
        <f t="shared" si="3367"/>
        <v>-11.898969474035496</v>
      </c>
      <c r="AZ2663">
        <f t="shared" si="3324"/>
        <v>1883.066691</v>
      </c>
      <c r="BA2663">
        <f t="shared" si="3325"/>
        <v>4528555073.0521526</v>
      </c>
      <c r="BB2663">
        <f t="shared" si="3328"/>
        <v>4528555073.0521526</v>
      </c>
      <c r="BC2663">
        <f t="shared" si="3329"/>
        <v>0</v>
      </c>
      <c r="BD2663">
        <f t="shared" si="3344"/>
        <v>24614641892.095879</v>
      </c>
      <c r="BE2663">
        <f t="shared" si="3345"/>
        <v>62713198948.785576</v>
      </c>
      <c r="BF2663">
        <f t="shared" si="3346"/>
        <v>0.39249539657827542</v>
      </c>
      <c r="BG2663">
        <f t="shared" si="3347"/>
        <v>28.186477136135537</v>
      </c>
      <c r="BH2663">
        <f t="shared" si="3368"/>
        <v>258137307</v>
      </c>
      <c r="BI2663">
        <f t="shared" si="3369"/>
        <v>-3.1873924296301843</v>
      </c>
      <c r="BJ2663">
        <f t="shared" si="3330"/>
        <v>2280.0048999999944</v>
      </c>
      <c r="BK2663">
        <f t="shared" si="3370"/>
        <v>1.2720496525921937E-2</v>
      </c>
      <c r="BL2663">
        <f t="shared" si="3371"/>
        <v>1.012720496525922</v>
      </c>
      <c r="BM2663">
        <f t="shared" si="3372"/>
        <v>47.958434271224611</v>
      </c>
      <c r="BN2663">
        <f t="shared" si="3373"/>
        <v>1877.200012</v>
      </c>
      <c r="BO2663">
        <f t="shared" si="3332"/>
        <v>1844.875</v>
      </c>
      <c r="BP2663">
        <f t="shared" si="3374"/>
        <v>2028.7433812500001</v>
      </c>
      <c r="BQ2663">
        <f t="shared" si="3375"/>
        <v>-183.86838125000008</v>
      </c>
      <c r="BR2663">
        <f t="shared" si="3376"/>
        <v>-67.5</v>
      </c>
      <c r="BS2663">
        <f t="shared" si="3377"/>
        <v>-90</v>
      </c>
      <c r="BT2663">
        <f t="shared" si="3378"/>
        <v>-62.5</v>
      </c>
      <c r="BU2663">
        <f t="shared" si="3379"/>
        <v>-91</v>
      </c>
      <c r="BV2663">
        <f t="shared" si="3380"/>
        <v>1860.6533448666667</v>
      </c>
      <c r="BW2663">
        <f t="shared" si="3381"/>
        <v>1858.0881058095238</v>
      </c>
      <c r="BX2663">
        <f t="shared" si="3382"/>
        <v>1866.050006690909</v>
      </c>
      <c r="BY2663">
        <f t="shared" si="3383"/>
        <v>1913.5311977047622</v>
      </c>
      <c r="BZ2663">
        <f t="shared" si="3384"/>
        <v>1989</v>
      </c>
      <c r="CA2663">
        <f t="shared" si="3385"/>
        <v>1784.349976</v>
      </c>
      <c r="CB2663">
        <f t="shared" si="3386"/>
        <v>1845.7926648666667</v>
      </c>
      <c r="CC2663">
        <f t="shared" si="3387"/>
        <v>1844.8159809166666</v>
      </c>
      <c r="CD2663">
        <f t="shared" si="3388"/>
        <v>1911.7366744066669</v>
      </c>
      <c r="CE2663">
        <f t="shared" si="3389"/>
        <v>2074.4345168996201</v>
      </c>
      <c r="CF2663">
        <f t="shared" si="3390"/>
        <v>1871</v>
      </c>
      <c r="CG2663">
        <f t="shared" si="3391"/>
        <v>1877.9499510000001</v>
      </c>
      <c r="CH2663">
        <f t="shared" si="3392"/>
        <v>1784.349976</v>
      </c>
    </row>
    <row r="2664" spans="1:86">
      <c r="A2664" s="1">
        <v>43404</v>
      </c>
      <c r="B2664">
        <v>1900</v>
      </c>
      <c r="C2664">
        <v>1943.900024</v>
      </c>
      <c r="D2664">
        <v>1875.4499510000001</v>
      </c>
      <c r="E2664">
        <v>1938.150024</v>
      </c>
      <c r="F2664">
        <v>2769190</v>
      </c>
      <c r="G2664">
        <f t="shared" si="3326"/>
        <v>2303950.3939005295</v>
      </c>
      <c r="H2664">
        <f t="shared" si="3354"/>
        <v>16655602.469312619</v>
      </c>
      <c r="I2664">
        <f t="shared" si="3327"/>
        <v>1914.3749997499999</v>
      </c>
      <c r="J2664">
        <f t="shared" si="3334"/>
        <v>1952.1000060000001</v>
      </c>
      <c r="K2664">
        <f t="shared" si="3335"/>
        <v>1824.5</v>
      </c>
      <c r="L2664">
        <f t="shared" si="3336"/>
        <v>10</v>
      </c>
      <c r="M2664">
        <f t="shared" si="3337"/>
        <v>4</v>
      </c>
      <c r="N2664">
        <f t="shared" si="3338"/>
        <v>0</v>
      </c>
      <c r="O2664">
        <f t="shared" si="3339"/>
        <v>60</v>
      </c>
      <c r="P2664">
        <f t="shared" si="3314"/>
        <v>68.450072999999975</v>
      </c>
      <c r="Q2664">
        <f t="shared" si="3315"/>
        <v>5.75</v>
      </c>
      <c r="R2664">
        <f t="shared" si="3316"/>
        <v>62.700072999999975</v>
      </c>
      <c r="S2664">
        <f t="shared" si="3317"/>
        <v>68.450072999999975</v>
      </c>
      <c r="T2664">
        <f t="shared" si="3353"/>
        <v>60.436364560651228</v>
      </c>
      <c r="U2664">
        <f t="shared" si="3318"/>
        <v>0.44995199999993929</v>
      </c>
      <c r="V2664">
        <f t="shared" si="3319"/>
        <v>-25.850097999999889</v>
      </c>
      <c r="W2664">
        <f t="shared" si="3320"/>
        <v>0.44995199999993929</v>
      </c>
      <c r="X2664">
        <f t="shared" si="3321"/>
        <v>0</v>
      </c>
      <c r="Y2664">
        <f t="shared" si="3351"/>
        <v>10.282084136520995</v>
      </c>
      <c r="Z2664">
        <f t="shared" si="3352"/>
        <v>14.60843580561817</v>
      </c>
      <c r="AA2664">
        <f t="shared" si="3348"/>
        <v>17.013075176291181</v>
      </c>
      <c r="AB2664">
        <f t="shared" si="3349"/>
        <v>24.171599188362496</v>
      </c>
      <c r="AC2664">
        <f t="shared" si="3350"/>
        <v>17.381523886018737</v>
      </c>
      <c r="AD2664">
        <f t="shared" si="3358"/>
        <v>35.91816841135784</v>
      </c>
      <c r="AE2664">
        <f t="shared" si="3331"/>
        <v>1871.2100097999999</v>
      </c>
      <c r="AF2664">
        <f t="shared" si="3333"/>
        <v>1867.4250081666667</v>
      </c>
      <c r="AG2664">
        <f t="shared" si="3355"/>
        <v>1957.3550110000001</v>
      </c>
      <c r="AH2664">
        <f t="shared" si="3340"/>
        <v>1879.3800047999998</v>
      </c>
      <c r="AI2664">
        <f t="shared" si="3341"/>
        <v>1962.6545064367692</v>
      </c>
      <c r="AJ2664">
        <f t="shared" si="3342"/>
        <v>1796.1055031632304</v>
      </c>
      <c r="AK2664">
        <f t="shared" si="3343"/>
        <v>0.85286923394838199</v>
      </c>
      <c r="AL2664">
        <f t="shared" si="3322"/>
        <v>0.83199433549179702</v>
      </c>
      <c r="AM2664">
        <f t="shared" si="3323"/>
        <v>2303950.3939005295</v>
      </c>
      <c r="AN2664">
        <f t="shared" si="3356"/>
        <v>-6032076.5579361068</v>
      </c>
      <c r="AO2664">
        <f t="shared" si="3357"/>
        <v>64288305</v>
      </c>
      <c r="AP2664">
        <f t="shared" si="3359"/>
        <v>-9.3828520722954306E-2</v>
      </c>
      <c r="AQ2664">
        <f t="shared" si="3360"/>
        <v>1892.5125445640515</v>
      </c>
      <c r="AR2664">
        <f t="shared" si="3361"/>
        <v>1903.4252540128737</v>
      </c>
      <c r="AS2664">
        <f t="shared" si="3362"/>
        <v>1900.4798962537611</v>
      </c>
      <c r="AT2664">
        <f t="shared" si="3363"/>
        <v>1948.0544918113503</v>
      </c>
      <c r="AU2664">
        <f t="shared" si="3364"/>
        <v>1910.3856848455739</v>
      </c>
      <c r="AV2664">
        <f t="shared" si="3365"/>
        <v>1966.116053520069</v>
      </c>
      <c r="AW2664">
        <f t="shared" si="3366"/>
        <v>-55.730368674495139</v>
      </c>
      <c r="AX2664">
        <f t="shared" si="3393"/>
        <v>-51.814840476404228</v>
      </c>
      <c r="AY2664">
        <f t="shared" si="3367"/>
        <v>-3.9155281980909109</v>
      </c>
      <c r="AZ2664">
        <f t="shared" si="3324"/>
        <v>1919.1666663333333</v>
      </c>
      <c r="BA2664">
        <f t="shared" si="3325"/>
        <v>5314537140.7436037</v>
      </c>
      <c r="BB2664">
        <f t="shared" si="3328"/>
        <v>5314537140.7436037</v>
      </c>
      <c r="BC2664">
        <f t="shared" si="3329"/>
        <v>0</v>
      </c>
      <c r="BD2664">
        <f t="shared" si="3344"/>
        <v>29929179032.839481</v>
      </c>
      <c r="BE2664">
        <f t="shared" si="3345"/>
        <v>57050407595.975182</v>
      </c>
      <c r="BF2664">
        <f t="shared" si="3346"/>
        <v>0.52460938131756552</v>
      </c>
      <c r="BG2664">
        <f t="shared" si="3347"/>
        <v>34.409428916421774</v>
      </c>
      <c r="BH2664">
        <f t="shared" si="3368"/>
        <v>260906497</v>
      </c>
      <c r="BI2664">
        <f t="shared" si="3369"/>
        <v>-2.8345411541051879</v>
      </c>
      <c r="BJ2664">
        <f t="shared" si="3330"/>
        <v>4234.9975000000086</v>
      </c>
      <c r="BK2664">
        <f t="shared" si="3370"/>
        <v>2.2878390267552756E-2</v>
      </c>
      <c r="BL2664">
        <f t="shared" si="3371"/>
        <v>1.0228783902675527</v>
      </c>
      <c r="BM2664">
        <f t="shared" si="3372"/>
        <v>43.889516031268556</v>
      </c>
      <c r="BN2664">
        <f t="shared" si="3373"/>
        <v>1909.6749875</v>
      </c>
      <c r="BO2664">
        <f t="shared" si="3332"/>
        <v>1858.2999998999999</v>
      </c>
      <c r="BP2664">
        <f t="shared" si="3374"/>
        <v>2023.889705852941</v>
      </c>
      <c r="BQ2664">
        <f t="shared" si="3375"/>
        <v>-165.58970595294113</v>
      </c>
      <c r="BR2664">
        <f t="shared" si="3376"/>
        <v>8.75</v>
      </c>
      <c r="BS2664">
        <f t="shared" si="3377"/>
        <v>-44.550048999999944</v>
      </c>
      <c r="BT2664">
        <f t="shared" si="3378"/>
        <v>-45.09997599999997</v>
      </c>
      <c r="BU2664">
        <f t="shared" si="3379"/>
        <v>-70</v>
      </c>
      <c r="BV2664">
        <f t="shared" si="3380"/>
        <v>1888.9433512000001</v>
      </c>
      <c r="BW2664">
        <f t="shared" si="3381"/>
        <v>1882.7952531904759</v>
      </c>
      <c r="BX2664">
        <f t="shared" si="3382"/>
        <v>1876.2963733636363</v>
      </c>
      <c r="BY2664">
        <f t="shared" si="3383"/>
        <v>1910.1907226333333</v>
      </c>
      <c r="BZ2664">
        <f t="shared" si="3384"/>
        <v>1989</v>
      </c>
      <c r="CA2664">
        <f t="shared" si="3385"/>
        <v>1784.349976</v>
      </c>
      <c r="CB2664">
        <f t="shared" si="3386"/>
        <v>1849.1536658766665</v>
      </c>
      <c r="CC2664">
        <f t="shared" si="3387"/>
        <v>1849.3980554166665</v>
      </c>
      <c r="CD2664">
        <f t="shared" si="3388"/>
        <v>1892.4868991415472</v>
      </c>
      <c r="CE2664">
        <f t="shared" si="3389"/>
        <v>2037.1064388164832</v>
      </c>
      <c r="CF2664">
        <f t="shared" si="3390"/>
        <v>1894.8000489999999</v>
      </c>
      <c r="CG2664">
        <f t="shared" si="3391"/>
        <v>1909.400024</v>
      </c>
      <c r="CH2664">
        <f t="shared" si="3392"/>
        <v>1845</v>
      </c>
    </row>
    <row r="2665" spans="1:86">
      <c r="A2665" s="1">
        <v>43405</v>
      </c>
      <c r="B2665">
        <v>1943.650024</v>
      </c>
      <c r="C2665">
        <v>1944.349976</v>
      </c>
      <c r="D2665">
        <v>1901.3000489999999</v>
      </c>
      <c r="E2665">
        <v>1935.75</v>
      </c>
      <c r="F2665">
        <v>2769759</v>
      </c>
      <c r="G2665">
        <f t="shared" si="3326"/>
        <v>1663143.3755050316</v>
      </c>
      <c r="H2665">
        <f t="shared" si="3354"/>
        <v>18318745.84481765</v>
      </c>
      <c r="I2665">
        <f t="shared" si="3327"/>
        <v>1931.2625122499999</v>
      </c>
      <c r="J2665">
        <f t="shared" si="3334"/>
        <v>1931.2625122499999</v>
      </c>
      <c r="K2665">
        <f t="shared" si="3335"/>
        <v>1824.5</v>
      </c>
      <c r="L2665">
        <f t="shared" si="3336"/>
        <v>1</v>
      </c>
      <c r="M2665">
        <f t="shared" si="3337"/>
        <v>5</v>
      </c>
      <c r="N2665">
        <f t="shared" si="3338"/>
        <v>90</v>
      </c>
      <c r="O2665">
        <f t="shared" si="3339"/>
        <v>50</v>
      </c>
      <c r="P2665">
        <f t="shared" si="3314"/>
        <v>43.049927000000025</v>
      </c>
      <c r="Q2665">
        <f t="shared" si="3315"/>
        <v>8.5999759999999696</v>
      </c>
      <c r="R2665">
        <f t="shared" si="3316"/>
        <v>34.449951000000056</v>
      </c>
      <c r="S2665">
        <f t="shared" si="3317"/>
        <v>43.049927000000025</v>
      </c>
      <c r="T2665">
        <f t="shared" si="3353"/>
        <v>59.194476163461857</v>
      </c>
      <c r="U2665">
        <f t="shared" si="3318"/>
        <v>10.25</v>
      </c>
      <c r="V2665">
        <f t="shared" si="3319"/>
        <v>-3.6999510000000555</v>
      </c>
      <c r="W2665">
        <f t="shared" si="3320"/>
        <v>10.25</v>
      </c>
      <c r="X2665">
        <f t="shared" si="3321"/>
        <v>0</v>
      </c>
      <c r="Y2665">
        <f t="shared" si="3351"/>
        <v>10.279792412483781</v>
      </c>
      <c r="Z2665">
        <f t="shared" si="3352"/>
        <v>13.564976105216871</v>
      </c>
      <c r="AA2665">
        <f t="shared" si="3348"/>
        <v>17.36613461042678</v>
      </c>
      <c r="AB2665">
        <f t="shared" si="3349"/>
        <v>22.915949231070201</v>
      </c>
      <c r="AC2665">
        <f t="shared" si="3350"/>
        <v>13.777377164699272</v>
      </c>
      <c r="AD2665">
        <f t="shared" si="3358"/>
        <v>34.155777736770901</v>
      </c>
      <c r="AE2665">
        <f t="shared" si="3331"/>
        <v>1887.7600097999998</v>
      </c>
      <c r="AF2665">
        <f t="shared" si="3333"/>
        <v>1881.9666748333332</v>
      </c>
      <c r="AG2665">
        <f t="shared" si="3355"/>
        <v>1946.0000060999998</v>
      </c>
      <c r="AH2665">
        <f t="shared" si="3340"/>
        <v>1880.0150024</v>
      </c>
      <c r="AI2665">
        <f t="shared" si="3341"/>
        <v>1964.8870198750099</v>
      </c>
      <c r="AJ2665">
        <f t="shared" si="3342"/>
        <v>1795.1429849249901</v>
      </c>
      <c r="AK2665">
        <f t="shared" si="3343"/>
        <v>0.82834731197718325</v>
      </c>
      <c r="AL2665">
        <f t="shared" si="3322"/>
        <v>0.60046501356436843</v>
      </c>
      <c r="AM2665">
        <f t="shared" si="3323"/>
        <v>1663143.3755050316</v>
      </c>
      <c r="AN2665">
        <f t="shared" si="3356"/>
        <v>-1035863.9468855052</v>
      </c>
      <c r="AO2665">
        <f t="shared" si="3357"/>
        <v>63155742</v>
      </c>
      <c r="AP2665">
        <f t="shared" si="3359"/>
        <v>-1.6401738212267463E-2</v>
      </c>
      <c r="AQ2665">
        <f t="shared" si="3360"/>
        <v>1907.213279412274</v>
      </c>
      <c r="AR2665">
        <f t="shared" si="3361"/>
        <v>1906.2822926542046</v>
      </c>
      <c r="AS2665">
        <f t="shared" si="3362"/>
        <v>1906.8285149280841</v>
      </c>
      <c r="AT2665">
        <f t="shared" si="3363"/>
        <v>1946.9470875483287</v>
      </c>
      <c r="AU2665">
        <f t="shared" si="3364"/>
        <v>1914.1903321187378</v>
      </c>
      <c r="AV2665">
        <f t="shared" si="3365"/>
        <v>1963.9904297736641</v>
      </c>
      <c r="AW2665">
        <f t="shared" si="3366"/>
        <v>-49.800097654926276</v>
      </c>
      <c r="AX2665">
        <f t="shared" si="3393"/>
        <v>-51.411891912108636</v>
      </c>
      <c r="AY2665">
        <f t="shared" si="3367"/>
        <v>1.6117942571823605</v>
      </c>
      <c r="AZ2665">
        <f t="shared" si="3324"/>
        <v>1927.1333416666666</v>
      </c>
      <c r="BA2665">
        <f t="shared" si="3325"/>
        <v>5337694917.2813253</v>
      </c>
      <c r="BB2665">
        <f t="shared" si="3328"/>
        <v>5337694917.2813253</v>
      </c>
      <c r="BC2665">
        <f t="shared" si="3329"/>
        <v>0</v>
      </c>
      <c r="BD2665">
        <f t="shared" si="3344"/>
        <v>35266873950.120804</v>
      </c>
      <c r="BE2665">
        <f t="shared" si="3345"/>
        <v>47753379642.346024</v>
      </c>
      <c r="BF2665">
        <f t="shared" si="3346"/>
        <v>0.73852100551323863</v>
      </c>
      <c r="BG2665">
        <f t="shared" si="3347"/>
        <v>42.479843681567466</v>
      </c>
      <c r="BH2665">
        <f t="shared" si="3368"/>
        <v>258136738</v>
      </c>
      <c r="BI2665">
        <f t="shared" si="3369"/>
        <v>-2.5356588759276888</v>
      </c>
      <c r="BJ2665">
        <f t="shared" si="3330"/>
        <v>-340.00240000000304</v>
      </c>
      <c r="BK2665">
        <f t="shared" si="3370"/>
        <v>-1.2383066172797109E-3</v>
      </c>
      <c r="BL2665">
        <f t="shared" si="3371"/>
        <v>0.99876169338272025</v>
      </c>
      <c r="BM2665">
        <f t="shared" si="3372"/>
        <v>44.731480805766587</v>
      </c>
      <c r="BN2665">
        <f t="shared" si="3373"/>
        <v>1922.8250125</v>
      </c>
      <c r="BO2665">
        <f t="shared" si="3332"/>
        <v>1872.6699950999998</v>
      </c>
      <c r="BP2665">
        <f t="shared" si="3374"/>
        <v>2019.1544135441175</v>
      </c>
      <c r="BQ2665">
        <f t="shared" si="3375"/>
        <v>-146.48441844411764</v>
      </c>
      <c r="BR2665">
        <f t="shared" si="3376"/>
        <v>22.550048999999944</v>
      </c>
      <c r="BS2665">
        <f t="shared" si="3377"/>
        <v>31.25</v>
      </c>
      <c r="BT2665">
        <f t="shared" si="3378"/>
        <v>15.34997599999997</v>
      </c>
      <c r="BU2665">
        <f t="shared" si="3379"/>
        <v>14.65002400000003</v>
      </c>
      <c r="BV2665">
        <f t="shared" si="3380"/>
        <v>1910.4566812666669</v>
      </c>
      <c r="BW2665">
        <f t="shared" si="3381"/>
        <v>1902.3166794285717</v>
      </c>
      <c r="BX2665">
        <f t="shared" si="3382"/>
        <v>1886.5454634</v>
      </c>
      <c r="BY2665">
        <f t="shared" si="3383"/>
        <v>1908.1331025380955</v>
      </c>
      <c r="BZ2665">
        <f t="shared" si="3384"/>
        <v>1944.349976</v>
      </c>
      <c r="CA2665">
        <f t="shared" si="3385"/>
        <v>1784.349976</v>
      </c>
      <c r="CB2665">
        <f t="shared" si="3386"/>
        <v>1850.5278322099998</v>
      </c>
      <c r="CC2665">
        <f t="shared" si="3387"/>
        <v>1854.6225007027776</v>
      </c>
      <c r="CD2665">
        <f t="shared" si="3388"/>
        <v>1879.860324999127</v>
      </c>
      <c r="CE2665">
        <f t="shared" si="3389"/>
        <v>2010.8113889913693</v>
      </c>
      <c r="CF2665">
        <f t="shared" si="3390"/>
        <v>1938.150024</v>
      </c>
      <c r="CG2665">
        <f t="shared" si="3391"/>
        <v>1943.900024</v>
      </c>
      <c r="CH2665">
        <f t="shared" si="3392"/>
        <v>1875.4499510000001</v>
      </c>
    </row>
    <row r="2666" spans="1:86">
      <c r="A2666" s="1">
        <v>43406</v>
      </c>
      <c r="B2666">
        <v>1934.1999510000001</v>
      </c>
      <c r="C2666">
        <v>1954.599976</v>
      </c>
      <c r="D2666">
        <v>1905</v>
      </c>
      <c r="E2666">
        <v>1913.4499510000001</v>
      </c>
      <c r="F2666">
        <v>1818635</v>
      </c>
      <c r="G2666">
        <f t="shared" si="3326"/>
        <v>-1198982.4164227375</v>
      </c>
      <c r="H2666">
        <f t="shared" si="3354"/>
        <v>17119763.428394914</v>
      </c>
      <c r="I2666">
        <f t="shared" si="3327"/>
        <v>1926.8124695000001</v>
      </c>
      <c r="J2666">
        <f t="shared" si="3334"/>
        <v>1931.2625122499999</v>
      </c>
      <c r="K2666">
        <f t="shared" si="3335"/>
        <v>1824.5</v>
      </c>
      <c r="L2666">
        <f t="shared" si="3336"/>
        <v>2</v>
      </c>
      <c r="M2666">
        <f t="shared" si="3337"/>
        <v>6</v>
      </c>
      <c r="N2666">
        <f t="shared" si="3338"/>
        <v>80</v>
      </c>
      <c r="O2666">
        <f t="shared" si="3339"/>
        <v>40</v>
      </c>
      <c r="P2666">
        <f t="shared" si="3314"/>
        <v>49.59997599999997</v>
      </c>
      <c r="Q2666">
        <f t="shared" si="3315"/>
        <v>41.150024999999914</v>
      </c>
      <c r="R2666">
        <f t="shared" si="3316"/>
        <v>8.4499510000000555</v>
      </c>
      <c r="S2666">
        <f t="shared" si="3317"/>
        <v>49.59997599999997</v>
      </c>
      <c r="T2666">
        <f t="shared" si="3353"/>
        <v>58.509154723214579</v>
      </c>
      <c r="U2666">
        <f t="shared" si="3318"/>
        <v>-27.25</v>
      </c>
      <c r="V2666">
        <f t="shared" si="3319"/>
        <v>20.25</v>
      </c>
      <c r="W2666">
        <f t="shared" si="3320"/>
        <v>0</v>
      </c>
      <c r="X2666">
        <f t="shared" si="3321"/>
        <v>20.25</v>
      </c>
      <c r="Y2666">
        <f t="shared" si="3351"/>
        <v>9.5455215258777972</v>
      </c>
      <c r="Z2666">
        <f t="shared" si="3352"/>
        <v>14.042477811987096</v>
      </c>
      <c r="AA2666">
        <f t="shared" si="3348"/>
        <v>16.314577728962536</v>
      </c>
      <c r="AB2666">
        <f t="shared" si="3349"/>
        <v>24.000479717092009</v>
      </c>
      <c r="AC2666">
        <f t="shared" si="3350"/>
        <v>19.064593913611446</v>
      </c>
      <c r="AD2666">
        <f t="shared" si="3358"/>
        <v>32.771045401391973</v>
      </c>
      <c r="AE2666">
        <f t="shared" si="3331"/>
        <v>1910.6300048000001</v>
      </c>
      <c r="AF2666">
        <f t="shared" si="3333"/>
        <v>1892.0416666666667</v>
      </c>
      <c r="AG2666">
        <f t="shared" si="3355"/>
        <v>1938.4325012000002</v>
      </c>
      <c r="AH2666">
        <f t="shared" si="3340"/>
        <v>1880.0400023999998</v>
      </c>
      <c r="AI2666">
        <f t="shared" si="3341"/>
        <v>1964.9512433519108</v>
      </c>
      <c r="AJ2666">
        <f t="shared" si="3342"/>
        <v>1795.1287614480889</v>
      </c>
      <c r="AK2666">
        <f t="shared" si="3343"/>
        <v>0.6967345443633417</v>
      </c>
      <c r="AL2666">
        <f t="shared" si="3322"/>
        <v>-0.65927600448838686</v>
      </c>
      <c r="AM2666">
        <f t="shared" si="3323"/>
        <v>-1198982.4164227375</v>
      </c>
      <c r="AN2666">
        <f t="shared" si="3356"/>
        <v>1725134.235287321</v>
      </c>
      <c r="AO2666">
        <f t="shared" si="3357"/>
        <v>60211958</v>
      </c>
      <c r="AP2666">
        <f t="shared" si="3359"/>
        <v>2.8651023693455062E-2</v>
      </c>
      <c r="AQ2666">
        <f t="shared" si="3360"/>
        <v>1909.3337477521009</v>
      </c>
      <c r="AR2666">
        <f t="shared" si="3361"/>
        <v>1901.8840824077563</v>
      </c>
      <c r="AS2666">
        <f t="shared" si="3362"/>
        <v>1908.020373421029</v>
      </c>
      <c r="AT2666">
        <f t="shared" si="3363"/>
        <v>1943.932345258979</v>
      </c>
      <c r="AU2666">
        <f t="shared" si="3364"/>
        <v>1914.0792749509271</v>
      </c>
      <c r="AV2666">
        <f t="shared" si="3365"/>
        <v>1960.4525962595076</v>
      </c>
      <c r="AW2666">
        <f t="shared" si="3366"/>
        <v>-46.373321308580444</v>
      </c>
      <c r="AX2666">
        <f t="shared" si="3393"/>
        <v>-50.404177791403001</v>
      </c>
      <c r="AY2666">
        <f t="shared" si="3367"/>
        <v>4.030856482822557</v>
      </c>
      <c r="AZ2666">
        <f t="shared" si="3324"/>
        <v>1924.3499756666668</v>
      </c>
      <c r="BA2666">
        <f t="shared" si="3325"/>
        <v>3499690217.9965487</v>
      </c>
      <c r="BB2666">
        <f t="shared" si="3328"/>
        <v>0</v>
      </c>
      <c r="BC2666">
        <f t="shared" si="3329"/>
        <v>3499690217.9965487</v>
      </c>
      <c r="BD2666">
        <f t="shared" si="3344"/>
        <v>35266873950.120804</v>
      </c>
      <c r="BE2666">
        <f t="shared" si="3345"/>
        <v>33133564741.345524</v>
      </c>
      <c r="BF2666">
        <f t="shared" si="3346"/>
        <v>1.0643851401269011</v>
      </c>
      <c r="BG2666">
        <f t="shared" si="3347"/>
        <v>51.559426554556168</v>
      </c>
      <c r="BH2666">
        <f t="shared" si="3368"/>
        <v>256318103</v>
      </c>
      <c r="BI2666">
        <f t="shared" si="3369"/>
        <v>-2.3654395621225186</v>
      </c>
      <c r="BJ2666">
        <f t="shared" si="3330"/>
        <v>-2330.0048999999944</v>
      </c>
      <c r="BK2666">
        <f t="shared" si="3370"/>
        <v>-1.1520107968487637E-2</v>
      </c>
      <c r="BL2666">
        <f t="shared" si="3371"/>
        <v>0.98847989203151232</v>
      </c>
      <c r="BM2666">
        <f t="shared" si="3372"/>
        <v>44.752153393235581</v>
      </c>
      <c r="BN2666">
        <f t="shared" si="3373"/>
        <v>1929.799988</v>
      </c>
      <c r="BO2666">
        <f t="shared" si="3332"/>
        <v>1894.1299927</v>
      </c>
      <c r="BP2666">
        <f t="shared" si="3374"/>
        <v>2015.1602962647059</v>
      </c>
      <c r="BQ2666">
        <f t="shared" si="3375"/>
        <v>-121.03030356470595</v>
      </c>
      <c r="BR2666">
        <f t="shared" si="3376"/>
        <v>10.449951000000056</v>
      </c>
      <c r="BS2666">
        <f t="shared" si="3377"/>
        <v>18.050048999999944</v>
      </c>
      <c r="BT2666">
        <f t="shared" si="3378"/>
        <v>38.59997599999997</v>
      </c>
      <c r="BU2666">
        <f t="shared" si="3379"/>
        <v>20.199951000000056</v>
      </c>
      <c r="BV2666">
        <f t="shared" si="3380"/>
        <v>1919.0199949999999</v>
      </c>
      <c r="BW2666">
        <f t="shared" si="3381"/>
        <v>1911.3119011904762</v>
      </c>
      <c r="BX2666">
        <f t="shared" si="3382"/>
        <v>1892.6245449636365</v>
      </c>
      <c r="BY2666">
        <f t="shared" si="3383"/>
        <v>1905.0330972904758</v>
      </c>
      <c r="BZ2666">
        <f t="shared" si="3384"/>
        <v>1954.599976</v>
      </c>
      <c r="CA2666">
        <f t="shared" si="3385"/>
        <v>1784.349976</v>
      </c>
      <c r="CB2666">
        <f t="shared" si="3386"/>
        <v>1895.1543477099999</v>
      </c>
      <c r="CC2666">
        <f t="shared" si="3387"/>
        <v>1857.4468046194443</v>
      </c>
      <c r="CD2666">
        <f t="shared" si="3388"/>
        <v>1869.01791399377</v>
      </c>
      <c r="CE2666">
        <f t="shared" si="3389"/>
        <v>2001.8575332431278</v>
      </c>
      <c r="CF2666">
        <f t="shared" si="3390"/>
        <v>1935.75</v>
      </c>
      <c r="CG2666">
        <f t="shared" si="3391"/>
        <v>1944.349976</v>
      </c>
      <c r="CH2666">
        <f t="shared" si="3392"/>
        <v>1901.3000489999999</v>
      </c>
    </row>
    <row r="2667" spans="1:86">
      <c r="A2667" s="1">
        <v>43409</v>
      </c>
      <c r="B2667">
        <v>1910</v>
      </c>
      <c r="C2667">
        <v>1927.349976</v>
      </c>
      <c r="D2667">
        <v>1884.75</v>
      </c>
      <c r="E2667">
        <v>1890.849976</v>
      </c>
      <c r="F2667">
        <v>1713366</v>
      </c>
      <c r="G2667">
        <f t="shared" si="3326"/>
        <v>-1222685.3724233105</v>
      </c>
      <c r="H2667">
        <f t="shared" si="3354"/>
        <v>15897078.055971604</v>
      </c>
      <c r="I2667">
        <f t="shared" si="3327"/>
        <v>1903.2374879999998</v>
      </c>
      <c r="J2667">
        <f t="shared" si="3334"/>
        <v>1931.2625122499999</v>
      </c>
      <c r="K2667">
        <f t="shared" si="3335"/>
        <v>1824.5</v>
      </c>
      <c r="L2667">
        <f t="shared" si="3336"/>
        <v>3</v>
      </c>
      <c r="M2667">
        <f t="shared" si="3337"/>
        <v>7</v>
      </c>
      <c r="N2667">
        <f t="shared" si="3338"/>
        <v>70</v>
      </c>
      <c r="O2667">
        <f t="shared" si="3339"/>
        <v>30</v>
      </c>
      <c r="P2667">
        <f t="shared" si="3314"/>
        <v>42.59997599999997</v>
      </c>
      <c r="Q2667">
        <f t="shared" si="3315"/>
        <v>36.5</v>
      </c>
      <c r="R2667">
        <f t="shared" si="3316"/>
        <v>6.0999759999999696</v>
      </c>
      <c r="S2667">
        <f t="shared" si="3317"/>
        <v>42.59997599999997</v>
      </c>
      <c r="T2667">
        <f t="shared" si="3353"/>
        <v>57.372784814413535</v>
      </c>
      <c r="U2667">
        <f t="shared" si="3318"/>
        <v>10.15002400000003</v>
      </c>
      <c r="V2667">
        <f t="shared" si="3319"/>
        <v>-6.25</v>
      </c>
      <c r="W2667">
        <f t="shared" si="3320"/>
        <v>10.15002400000003</v>
      </c>
      <c r="X2667">
        <f t="shared" si="3321"/>
        <v>0</v>
      </c>
      <c r="Y2667">
        <f t="shared" si="3351"/>
        <v>9.588700274029387</v>
      </c>
      <c r="Z2667">
        <f t="shared" si="3352"/>
        <v>13.039443682559448</v>
      </c>
      <c r="AA2667">
        <f t="shared" si="3348"/>
        <v>16.712976901934269</v>
      </c>
      <c r="AB2667">
        <f t="shared" si="3349"/>
        <v>22.72757671557822</v>
      </c>
      <c r="AC2667">
        <f t="shared" si="3350"/>
        <v>15.249785466939624</v>
      </c>
      <c r="AD2667">
        <f t="shared" si="3358"/>
        <v>31.554879339244788</v>
      </c>
      <c r="AE2667">
        <f t="shared" si="3331"/>
        <v>1914.6</v>
      </c>
      <c r="AF2667">
        <f t="shared" si="3333"/>
        <v>1907.3333333333333</v>
      </c>
      <c r="AG2667">
        <f t="shared" si="3355"/>
        <v>1927.8425049000002</v>
      </c>
      <c r="AH2667">
        <f t="shared" si="3340"/>
        <v>1878.825</v>
      </c>
      <c r="AI2667">
        <f t="shared" si="3341"/>
        <v>1962.7290614776198</v>
      </c>
      <c r="AJ2667">
        <f t="shared" si="3342"/>
        <v>1794.9209385223803</v>
      </c>
      <c r="AK2667">
        <f t="shared" si="3343"/>
        <v>0.57165908174306568</v>
      </c>
      <c r="AL2667">
        <f t="shared" si="3322"/>
        <v>-0.71361598889163813</v>
      </c>
      <c r="AM2667">
        <f t="shared" si="3323"/>
        <v>-1222685.3724233105</v>
      </c>
      <c r="AN2667">
        <f t="shared" si="3356"/>
        <v>-1718482.3886503261</v>
      </c>
      <c r="AO2667">
        <f t="shared" si="3357"/>
        <v>58507700</v>
      </c>
      <c r="AP2667">
        <f t="shared" si="3359"/>
        <v>-2.9371901282229964E-2</v>
      </c>
      <c r="AQ2667">
        <f t="shared" si="3360"/>
        <v>1903.0492653563865</v>
      </c>
      <c r="AR2667">
        <f t="shared" si="3361"/>
        <v>1910.6666049565458</v>
      </c>
      <c r="AS2667">
        <f t="shared" si="3362"/>
        <v>1904.9297018852437</v>
      </c>
      <c r="AT2667">
        <f t="shared" si="3363"/>
        <v>1939.1549320256709</v>
      </c>
      <c r="AU2667">
        <f t="shared" si="3364"/>
        <v>1910.594880108288</v>
      </c>
      <c r="AV2667">
        <f t="shared" si="3365"/>
        <v>1955.580412841342</v>
      </c>
      <c r="AW2667">
        <f t="shared" si="3366"/>
        <v>-44.985532733054015</v>
      </c>
      <c r="AX2667">
        <f t="shared" si="3393"/>
        <v>-49.320448779733205</v>
      </c>
      <c r="AY2667">
        <f t="shared" si="3367"/>
        <v>4.3349160466791901</v>
      </c>
      <c r="AZ2667">
        <f t="shared" si="3324"/>
        <v>1900.9833173333334</v>
      </c>
      <c r="BA2667">
        <f t="shared" si="3325"/>
        <v>3257080182.4861441</v>
      </c>
      <c r="BB2667">
        <f t="shared" si="3328"/>
        <v>0</v>
      </c>
      <c r="BC2667">
        <f t="shared" si="3329"/>
        <v>3257080182.4861441</v>
      </c>
      <c r="BD2667">
        <f t="shared" si="3344"/>
        <v>30144420079.514339</v>
      </c>
      <c r="BE2667">
        <f t="shared" si="3345"/>
        <v>36390644923.831665</v>
      </c>
      <c r="BF2667">
        <f t="shared" si="3346"/>
        <v>0.82835630263241722</v>
      </c>
      <c r="BG2667">
        <f t="shared" si="3347"/>
        <v>45.306065422793829</v>
      </c>
      <c r="BH2667">
        <f t="shared" si="3368"/>
        <v>254604737</v>
      </c>
      <c r="BI2667">
        <f t="shared" si="3369"/>
        <v>-2.3003673199862291</v>
      </c>
      <c r="BJ2667">
        <f t="shared" si="3330"/>
        <v>-2359.9975000000086</v>
      </c>
      <c r="BK2667">
        <f t="shared" si="3370"/>
        <v>-1.1811113736311196E-2</v>
      </c>
      <c r="BL2667">
        <f t="shared" si="3371"/>
        <v>0.98818888626368884</v>
      </c>
      <c r="BM2667">
        <f t="shared" si="3372"/>
        <v>44.221323201350792</v>
      </c>
      <c r="BN2667">
        <f t="shared" si="3373"/>
        <v>1906.049988</v>
      </c>
      <c r="BO2667">
        <f t="shared" si="3332"/>
        <v>1909.1099975999998</v>
      </c>
      <c r="BP2667">
        <f t="shared" si="3374"/>
        <v>2010.7955914705885</v>
      </c>
      <c r="BQ2667">
        <f t="shared" si="3375"/>
        <v>-101.68559387058872</v>
      </c>
      <c r="BR2667">
        <f t="shared" si="3376"/>
        <v>47.199951999999939</v>
      </c>
      <c r="BS2667">
        <f t="shared" si="3377"/>
        <v>47.75</v>
      </c>
      <c r="BT2667">
        <f t="shared" si="3378"/>
        <v>29.34997599999997</v>
      </c>
      <c r="BU2667">
        <f t="shared" si="3379"/>
        <v>22</v>
      </c>
      <c r="BV2667">
        <f t="shared" si="3380"/>
        <v>1912.4266520666667</v>
      </c>
      <c r="BW2667">
        <f t="shared" si="3381"/>
        <v>1910.9714181428576</v>
      </c>
      <c r="BX2667">
        <f t="shared" si="3382"/>
        <v>1894.5899947090911</v>
      </c>
      <c r="BY2667">
        <f t="shared" si="3383"/>
        <v>1900.5014282238101</v>
      </c>
      <c r="BZ2667">
        <f t="shared" si="3384"/>
        <v>1954.599976</v>
      </c>
      <c r="CA2667">
        <f t="shared" si="3385"/>
        <v>1784.349976</v>
      </c>
      <c r="CB2667">
        <f t="shared" si="3386"/>
        <v>1913.8625231666665</v>
      </c>
      <c r="CC2667">
        <f t="shared" si="3387"/>
        <v>1897.1841786472223</v>
      </c>
      <c r="CD2667">
        <f t="shared" si="3388"/>
        <v>1856.2232118037696</v>
      </c>
      <c r="CE2667">
        <f t="shared" si="3389"/>
        <v>1982.8805173386186</v>
      </c>
      <c r="CF2667">
        <f t="shared" si="3390"/>
        <v>1913.4499510000001</v>
      </c>
      <c r="CG2667">
        <f t="shared" si="3391"/>
        <v>1954.599976</v>
      </c>
      <c r="CH2667">
        <f t="shared" si="3392"/>
        <v>1905</v>
      </c>
    </row>
    <row r="2668" spans="1:86">
      <c r="A2668" s="1">
        <v>43410</v>
      </c>
      <c r="B2668">
        <v>1894</v>
      </c>
      <c r="C2668">
        <v>1937.5</v>
      </c>
      <c r="D2668">
        <v>1891</v>
      </c>
      <c r="E2668">
        <v>1932.6999510000001</v>
      </c>
      <c r="F2668">
        <v>1398710</v>
      </c>
      <c r="G2668">
        <f t="shared" si="3326"/>
        <v>1109941.1166972076</v>
      </c>
      <c r="H2668">
        <f t="shared" si="3354"/>
        <v>17007019.172668811</v>
      </c>
      <c r="I2668">
        <f t="shared" si="3327"/>
        <v>1913.7999877500001</v>
      </c>
      <c r="J2668">
        <f t="shared" si="3334"/>
        <v>1931.2625122499999</v>
      </c>
      <c r="K2668">
        <f t="shared" si="3335"/>
        <v>1824.5</v>
      </c>
      <c r="L2668">
        <f t="shared" si="3336"/>
        <v>4</v>
      </c>
      <c r="M2668">
        <f t="shared" si="3337"/>
        <v>8</v>
      </c>
      <c r="N2668">
        <f t="shared" si="3338"/>
        <v>60</v>
      </c>
      <c r="O2668">
        <f t="shared" si="3339"/>
        <v>20</v>
      </c>
      <c r="P2668">
        <f t="shared" si="3314"/>
        <v>46.5</v>
      </c>
      <c r="Q2668">
        <f t="shared" si="3315"/>
        <v>4.8000489999999445</v>
      </c>
      <c r="R2668">
        <f t="shared" si="3316"/>
        <v>41.699951000000056</v>
      </c>
      <c r="S2668">
        <f t="shared" si="3317"/>
        <v>46.5</v>
      </c>
      <c r="T2668">
        <f t="shared" si="3353"/>
        <v>56.596157327669708</v>
      </c>
      <c r="U2668">
        <f t="shared" si="3318"/>
        <v>11.5</v>
      </c>
      <c r="V2668">
        <f t="shared" si="3319"/>
        <v>-46</v>
      </c>
      <c r="W2668">
        <f t="shared" si="3320"/>
        <v>11.5</v>
      </c>
      <c r="X2668">
        <f t="shared" si="3321"/>
        <v>0</v>
      </c>
      <c r="Y2668">
        <f t="shared" si="3351"/>
        <v>9.7252216830272875</v>
      </c>
      <c r="Z2668">
        <f t="shared" si="3352"/>
        <v>12.108054848090916</v>
      </c>
      <c r="AA2668">
        <f t="shared" si="3348"/>
        <v>17.183537084897903</v>
      </c>
      <c r="AB2668">
        <f t="shared" si="3349"/>
        <v>21.393775513750864</v>
      </c>
      <c r="AC2668">
        <f t="shared" si="3350"/>
        <v>10.913768080880862</v>
      </c>
      <c r="AD2668">
        <f t="shared" si="3358"/>
        <v>30.480909634149693</v>
      </c>
      <c r="AE2668">
        <f t="shared" si="3331"/>
        <v>1922.1799804000002</v>
      </c>
      <c r="AF2668">
        <f t="shared" si="3333"/>
        <v>1917.6166585000001</v>
      </c>
      <c r="AG2668">
        <f t="shared" si="3355"/>
        <v>1920.6</v>
      </c>
      <c r="AH2668">
        <f t="shared" si="3340"/>
        <v>1887.7299926999999</v>
      </c>
      <c r="AI2668">
        <f t="shared" si="3341"/>
        <v>1973.6880552418816</v>
      </c>
      <c r="AJ2668">
        <f t="shared" si="3342"/>
        <v>1801.7719301581183</v>
      </c>
      <c r="AK2668">
        <f t="shared" si="3343"/>
        <v>0.76158080446548726</v>
      </c>
      <c r="AL2668">
        <f t="shared" si="3322"/>
        <v>0.79354627956989487</v>
      </c>
      <c r="AM2668">
        <f t="shared" si="3323"/>
        <v>1109941.1166972076</v>
      </c>
      <c r="AN2668">
        <f t="shared" si="3356"/>
        <v>-194573.2000039625</v>
      </c>
      <c r="AO2668">
        <f t="shared" si="3357"/>
        <v>57896256</v>
      </c>
      <c r="AP2668">
        <f t="shared" si="3359"/>
        <v>-3.3607216329146136E-3</v>
      </c>
      <c r="AQ2668">
        <f t="shared" si="3360"/>
        <v>1913.1304984752151</v>
      </c>
      <c r="AR2668">
        <f t="shared" si="3361"/>
        <v>1919.6393793839302</v>
      </c>
      <c r="AS2668">
        <f t="shared" si="3362"/>
        <v>1909.9283467258999</v>
      </c>
      <c r="AT2668">
        <f t="shared" si="3363"/>
        <v>1938.5739837333606</v>
      </c>
      <c r="AU2668">
        <f t="shared" si="3364"/>
        <v>1913.9106407420447</v>
      </c>
      <c r="AV2668">
        <f t="shared" si="3365"/>
        <v>1953.9787805124481</v>
      </c>
      <c r="AW2668">
        <f t="shared" si="3366"/>
        <v>-40.068139770403377</v>
      </c>
      <c r="AX2668">
        <f t="shared" si="3393"/>
        <v>-47.469986977867237</v>
      </c>
      <c r="AY2668">
        <f t="shared" si="3367"/>
        <v>7.4018472074638595</v>
      </c>
      <c r="AZ2668">
        <f t="shared" si="3324"/>
        <v>1920.3999836666669</v>
      </c>
      <c r="BA2668">
        <f t="shared" si="3325"/>
        <v>2686082661.1544037</v>
      </c>
      <c r="BB2668">
        <f t="shared" si="3328"/>
        <v>2686082661.1544037</v>
      </c>
      <c r="BC2668">
        <f t="shared" si="3329"/>
        <v>0</v>
      </c>
      <c r="BD2668">
        <f t="shared" si="3344"/>
        <v>27322405202.160069</v>
      </c>
      <c r="BE2668">
        <f t="shared" si="3345"/>
        <v>36390644923.831665</v>
      </c>
      <c r="BF2668">
        <f t="shared" si="3346"/>
        <v>0.75080849101047542</v>
      </c>
      <c r="BG2668">
        <f t="shared" si="3347"/>
        <v>42.883530372710723</v>
      </c>
      <c r="BH2668">
        <f t="shared" si="3368"/>
        <v>256003447</v>
      </c>
      <c r="BI2668">
        <f t="shared" si="3369"/>
        <v>-2.0505923692730765</v>
      </c>
      <c r="BJ2668">
        <f t="shared" si="3330"/>
        <v>4084.9975000000086</v>
      </c>
      <c r="BK2668">
        <f t="shared" si="3370"/>
        <v>2.2132890251045537E-2</v>
      </c>
      <c r="BL2668">
        <f t="shared" si="3371"/>
        <v>1.0221328902510456</v>
      </c>
      <c r="BM2668">
        <f t="shared" si="3372"/>
        <v>45.303876814585912</v>
      </c>
      <c r="BN2668">
        <f t="shared" si="3373"/>
        <v>1914.25</v>
      </c>
      <c r="BO2668">
        <f t="shared" si="3332"/>
        <v>1916.5199951999998</v>
      </c>
      <c r="BP2668">
        <f t="shared" si="3374"/>
        <v>2006.9544139264708</v>
      </c>
      <c r="BQ2668">
        <f t="shared" si="3375"/>
        <v>-90.434418726470994</v>
      </c>
      <c r="BR2668">
        <f t="shared" si="3376"/>
        <v>84.199951000000056</v>
      </c>
      <c r="BS2668">
        <f t="shared" si="3377"/>
        <v>79.90002400000003</v>
      </c>
      <c r="BT2668">
        <f t="shared" si="3378"/>
        <v>63.5</v>
      </c>
      <c r="BU2668">
        <f t="shared" si="3379"/>
        <v>41.949951000000056</v>
      </c>
      <c r="BV2668">
        <f t="shared" si="3380"/>
        <v>1918.4599690666666</v>
      </c>
      <c r="BW2668">
        <f t="shared" si="3381"/>
        <v>1918.2190231904758</v>
      </c>
      <c r="BX2668">
        <f t="shared" si="3382"/>
        <v>1904.3854403454545</v>
      </c>
      <c r="BY2668">
        <f t="shared" si="3383"/>
        <v>1900.9640421380955</v>
      </c>
      <c r="BZ2668">
        <f t="shared" si="3384"/>
        <v>1954.599976</v>
      </c>
      <c r="CA2668">
        <f t="shared" si="3385"/>
        <v>1784.349976</v>
      </c>
      <c r="CB2668">
        <f t="shared" si="3386"/>
        <v>1929.1893324966666</v>
      </c>
      <c r="CC2668">
        <f t="shared" si="3387"/>
        <v>1914.488212388889</v>
      </c>
      <c r="CD2668">
        <f t="shared" si="3388"/>
        <v>1862.5756127152381</v>
      </c>
      <c r="CE2668">
        <f t="shared" si="3389"/>
        <v>1966.1049019599591</v>
      </c>
      <c r="CF2668">
        <f t="shared" si="3390"/>
        <v>1890.849976</v>
      </c>
      <c r="CG2668">
        <f t="shared" si="3391"/>
        <v>1927.349976</v>
      </c>
      <c r="CH2668">
        <f t="shared" si="3392"/>
        <v>1884.75</v>
      </c>
    </row>
    <row r="2669" spans="1:86">
      <c r="A2669" s="1">
        <v>43411</v>
      </c>
      <c r="B2669">
        <v>1940</v>
      </c>
      <c r="C2669">
        <v>1949</v>
      </c>
      <c r="D2669">
        <v>1937</v>
      </c>
      <c r="E2669">
        <v>1942.150024</v>
      </c>
      <c r="F2669">
        <v>144530</v>
      </c>
      <c r="G2669">
        <f t="shared" si="3326"/>
        <v>-20474.505213332603</v>
      </c>
      <c r="H2669">
        <f t="shared" si="3354"/>
        <v>16986544.66745548</v>
      </c>
      <c r="I2669">
        <f t="shared" si="3327"/>
        <v>1942.0375060000001</v>
      </c>
      <c r="J2669">
        <f t="shared" si="3334"/>
        <v>1942.0375060000001</v>
      </c>
      <c r="K2669">
        <f t="shared" si="3335"/>
        <v>1824.5</v>
      </c>
      <c r="L2669">
        <f t="shared" si="3336"/>
        <v>1</v>
      </c>
      <c r="M2669">
        <f t="shared" si="3337"/>
        <v>9</v>
      </c>
      <c r="N2669">
        <f t="shared" si="3338"/>
        <v>90</v>
      </c>
      <c r="O2669">
        <f t="shared" si="3339"/>
        <v>10</v>
      </c>
      <c r="P2669">
        <f t="shared" si="3314"/>
        <v>12</v>
      </c>
      <c r="Q2669">
        <f t="shared" si="3315"/>
        <v>6.8499759999999696</v>
      </c>
      <c r="R2669">
        <f t="shared" si="3316"/>
        <v>5.1500240000000304</v>
      </c>
      <c r="S2669">
        <f t="shared" si="3317"/>
        <v>12</v>
      </c>
      <c r="T2669">
        <f t="shared" si="3353"/>
        <v>53.410717518550442</v>
      </c>
      <c r="U2669">
        <f t="shared" si="3318"/>
        <v>12.949951000000056</v>
      </c>
      <c r="V2669">
        <f t="shared" si="3319"/>
        <v>32</v>
      </c>
      <c r="W2669">
        <f t="shared" si="3320"/>
        <v>0</v>
      </c>
      <c r="X2669">
        <f t="shared" si="3321"/>
        <v>32</v>
      </c>
      <c r="Y2669">
        <f t="shared" si="3351"/>
        <v>9.0305629913824816</v>
      </c>
      <c r="Z2669">
        <f t="shared" si="3352"/>
        <v>13.52890807322728</v>
      </c>
      <c r="AA2669">
        <f t="shared" si="3348"/>
        <v>16.907773216575897</v>
      </c>
      <c r="AB2669">
        <f t="shared" si="3349"/>
        <v>25.329950058297683</v>
      </c>
      <c r="AC2669">
        <f t="shared" si="3350"/>
        <v>19.939940386730026</v>
      </c>
      <c r="AD2669">
        <f t="shared" si="3358"/>
        <v>29.359909596879419</v>
      </c>
      <c r="AE2669">
        <f t="shared" si="3331"/>
        <v>1922.9799804000002</v>
      </c>
      <c r="AF2669">
        <f t="shared" si="3333"/>
        <v>1925.5083210000003</v>
      </c>
      <c r="AG2669">
        <f t="shared" si="3355"/>
        <v>1913.1174987500003</v>
      </c>
      <c r="AH2669">
        <f t="shared" si="3340"/>
        <v>1897.0949950999998</v>
      </c>
      <c r="AI2669">
        <f t="shared" si="3341"/>
        <v>1984.3130805406292</v>
      </c>
      <c r="AJ2669">
        <f t="shared" si="3342"/>
        <v>1809.8769096593703</v>
      </c>
      <c r="AK2669">
        <f t="shared" si="3343"/>
        <v>0.75828948590410084</v>
      </c>
      <c r="AL2669">
        <f t="shared" si="3322"/>
        <v>-0.14166266666666161</v>
      </c>
      <c r="AM2669">
        <f t="shared" si="3323"/>
        <v>-20474.505213332603</v>
      </c>
      <c r="AN2669">
        <f t="shared" si="3356"/>
        <v>-995170.81215727027</v>
      </c>
      <c r="AO2669">
        <f t="shared" si="3357"/>
        <v>56173656</v>
      </c>
      <c r="AP2669">
        <f t="shared" si="3359"/>
        <v>-1.771597013655779E-2</v>
      </c>
      <c r="AQ2669">
        <f t="shared" si="3360"/>
        <v>1922.9971371536419</v>
      </c>
      <c r="AR2669">
        <f t="shared" si="3361"/>
        <v>1916.6641422945102</v>
      </c>
      <c r="AS2669">
        <f t="shared" si="3362"/>
        <v>1915.7282486352378</v>
      </c>
      <c r="AT2669">
        <f t="shared" si="3363"/>
        <v>1938.895827357358</v>
      </c>
      <c r="AU2669">
        <f t="shared" si="3364"/>
        <v>1918.1465482307381</v>
      </c>
      <c r="AV2669">
        <f t="shared" si="3365"/>
        <v>1953.1507675565767</v>
      </c>
      <c r="AW2669">
        <f t="shared" si="3366"/>
        <v>-35.004219325838676</v>
      </c>
      <c r="AX2669">
        <f t="shared" si="3393"/>
        <v>-44.976833447461523</v>
      </c>
      <c r="AY2669">
        <f t="shared" si="3367"/>
        <v>9.972614121622847</v>
      </c>
      <c r="AZ2669">
        <f t="shared" si="3324"/>
        <v>1942.7166746666669</v>
      </c>
      <c r="BA2669">
        <f t="shared" si="3325"/>
        <v>280780840.98957336</v>
      </c>
      <c r="BB2669">
        <f t="shared" si="3328"/>
        <v>280780840.98957336</v>
      </c>
      <c r="BC2669">
        <f t="shared" si="3329"/>
        <v>0</v>
      </c>
      <c r="BD2669">
        <f t="shared" si="3344"/>
        <v>27603186043.149643</v>
      </c>
      <c r="BE2669">
        <f t="shared" si="3345"/>
        <v>30981937518.66468</v>
      </c>
      <c r="BF2669">
        <f t="shared" si="3346"/>
        <v>0.89094447455135595</v>
      </c>
      <c r="BG2669">
        <f t="shared" si="3347"/>
        <v>47.116374200397438</v>
      </c>
      <c r="BH2669">
        <f t="shared" si="3368"/>
        <v>256147977</v>
      </c>
      <c r="BI2669">
        <f t="shared" si="3369"/>
        <v>-1.7921923851085764</v>
      </c>
      <c r="BJ2669">
        <f t="shared" si="3330"/>
        <v>845.00729999999749</v>
      </c>
      <c r="BK2669">
        <f t="shared" si="3370"/>
        <v>4.8895706729388611E-3</v>
      </c>
      <c r="BL2669">
        <f t="shared" si="3371"/>
        <v>1.0048895706729388</v>
      </c>
      <c r="BM2669">
        <f t="shared" si="3372"/>
        <v>45.967967191924735</v>
      </c>
      <c r="BN2669">
        <f t="shared" si="3373"/>
        <v>1943</v>
      </c>
      <c r="BO2669">
        <f t="shared" si="3332"/>
        <v>1923.1849976999997</v>
      </c>
      <c r="BP2669">
        <f t="shared" si="3374"/>
        <v>2003.3316183676473</v>
      </c>
      <c r="BQ2669">
        <f t="shared" si="3375"/>
        <v>-80.146620667647539</v>
      </c>
      <c r="BR2669">
        <f t="shared" si="3376"/>
        <v>89.15002400000003</v>
      </c>
      <c r="BS2669">
        <f t="shared" si="3377"/>
        <v>111.94995100000006</v>
      </c>
      <c r="BT2669">
        <f t="shared" si="3378"/>
        <v>72.09997599999997</v>
      </c>
      <c r="BU2669">
        <f t="shared" si="3379"/>
        <v>96</v>
      </c>
      <c r="BV2669">
        <f t="shared" si="3380"/>
        <v>1925.1166502666667</v>
      </c>
      <c r="BW2669">
        <f t="shared" si="3381"/>
        <v>1925.2285561904764</v>
      </c>
      <c r="BX2669">
        <f t="shared" si="3382"/>
        <v>1914.279991490909</v>
      </c>
      <c r="BY2669">
        <f t="shared" si="3383"/>
        <v>1903.0164253761902</v>
      </c>
      <c r="BZ2669">
        <f t="shared" si="3384"/>
        <v>1954.599976</v>
      </c>
      <c r="CA2669">
        <f t="shared" si="3385"/>
        <v>1784.349976</v>
      </c>
      <c r="CB2669">
        <f t="shared" si="3386"/>
        <v>1922.9734802133335</v>
      </c>
      <c r="CC2669">
        <f t="shared" si="3387"/>
        <v>1928.5758305805557</v>
      </c>
      <c r="CD2669">
        <f t="shared" si="3388"/>
        <v>1869.0395662808728</v>
      </c>
      <c r="CE2669">
        <f t="shared" si="3389"/>
        <v>1941.7958410171827</v>
      </c>
      <c r="CF2669">
        <f t="shared" si="3390"/>
        <v>1932.6999510000001</v>
      </c>
      <c r="CG2669">
        <f t="shared" si="3391"/>
        <v>1937.5</v>
      </c>
      <c r="CH2669">
        <f t="shared" si="3392"/>
        <v>1891</v>
      </c>
    </row>
    <row r="2670" spans="1:86">
      <c r="A2670" s="1">
        <v>43413</v>
      </c>
      <c r="B2670">
        <v>1961</v>
      </c>
      <c r="C2670">
        <v>1961.9499510000001</v>
      </c>
      <c r="D2670">
        <v>1905</v>
      </c>
      <c r="E2670">
        <v>1909.1999510000001</v>
      </c>
      <c r="F2670">
        <v>2570479</v>
      </c>
      <c r="G2670">
        <f t="shared" si="3326"/>
        <v>-2191343.0865545562</v>
      </c>
      <c r="H2670">
        <f t="shared" si="3354"/>
        <v>14795201.580900922</v>
      </c>
      <c r="I2670">
        <f t="shared" si="3327"/>
        <v>1934.2874755000003</v>
      </c>
      <c r="J2670">
        <f t="shared" si="3334"/>
        <v>1942.0375060000001</v>
      </c>
      <c r="K2670">
        <f t="shared" si="3335"/>
        <v>1824.5</v>
      </c>
      <c r="L2670">
        <f t="shared" si="3336"/>
        <v>2</v>
      </c>
      <c r="M2670">
        <f t="shared" si="3337"/>
        <v>10</v>
      </c>
      <c r="N2670">
        <f t="shared" si="3338"/>
        <v>80</v>
      </c>
      <c r="O2670">
        <f t="shared" si="3339"/>
        <v>0</v>
      </c>
      <c r="P2670">
        <f t="shared" si="3314"/>
        <v>56.949951000000056</v>
      </c>
      <c r="Q2670">
        <f t="shared" si="3315"/>
        <v>52.75</v>
      </c>
      <c r="R2670">
        <f t="shared" si="3316"/>
        <v>4.1999510000000555</v>
      </c>
      <c r="S2670">
        <f t="shared" si="3317"/>
        <v>56.949951000000056</v>
      </c>
      <c r="T2670">
        <f t="shared" si="3353"/>
        <v>53.663519910082563</v>
      </c>
      <c r="U2670">
        <f t="shared" si="3318"/>
        <v>-15.849975000000086</v>
      </c>
      <c r="V2670">
        <f t="shared" si="3319"/>
        <v>-3.5</v>
      </c>
      <c r="W2670">
        <f t="shared" si="3320"/>
        <v>0</v>
      </c>
      <c r="X2670">
        <f t="shared" si="3321"/>
        <v>0</v>
      </c>
      <c r="Y2670">
        <f t="shared" si="3351"/>
        <v>8.3855227777123051</v>
      </c>
      <c r="Z2670">
        <f t="shared" si="3352"/>
        <v>12.562557496568189</v>
      </c>
      <c r="AA2670">
        <f t="shared" si="3348"/>
        <v>15.626113963010452</v>
      </c>
      <c r="AB2670">
        <f t="shared" si="3349"/>
        <v>23.409864872110028</v>
      </c>
      <c r="AC2670">
        <f t="shared" si="3350"/>
        <v>19.939940386730029</v>
      </c>
      <c r="AD2670">
        <f t="shared" si="3358"/>
        <v>28.238909559609144</v>
      </c>
      <c r="AE2670">
        <f t="shared" si="3331"/>
        <v>1917.6699706000004</v>
      </c>
      <c r="AF2670">
        <f t="shared" si="3333"/>
        <v>1920.6833088333335</v>
      </c>
      <c r="AG2670">
        <f t="shared" si="3355"/>
        <v>1906.3974975000006</v>
      </c>
      <c r="AH2670">
        <f t="shared" si="3340"/>
        <v>1902.7149901999996</v>
      </c>
      <c r="AI2670">
        <f t="shared" si="3341"/>
        <v>1984.9434621183448</v>
      </c>
      <c r="AJ2670">
        <f t="shared" si="3342"/>
        <v>1820.4865182816545</v>
      </c>
      <c r="AK2670">
        <f t="shared" si="3343"/>
        <v>0.53943257516958443</v>
      </c>
      <c r="AL2670">
        <f t="shared" si="3322"/>
        <v>-0.85250378880922828</v>
      </c>
      <c r="AM2670">
        <f t="shared" si="3323"/>
        <v>-2191343.0865545562</v>
      </c>
      <c r="AN2670">
        <f t="shared" si="3356"/>
        <v>-1480312.5783181698</v>
      </c>
      <c r="AO2670">
        <f t="shared" si="3357"/>
        <v>55994562</v>
      </c>
      <c r="AP2670">
        <f t="shared" si="3359"/>
        <v>-2.6436720378635516E-2</v>
      </c>
      <c r="AQ2670">
        <f t="shared" si="3360"/>
        <v>1918.3060938614037</v>
      </c>
      <c r="AR2670">
        <f t="shared" si="3361"/>
        <v>1916.1471049005747</v>
      </c>
      <c r="AS2670">
        <f t="shared" si="3362"/>
        <v>1914.5531550608951</v>
      </c>
      <c r="AT2670">
        <f t="shared" si="3363"/>
        <v>1936.2231984851958</v>
      </c>
      <c r="AU2670">
        <f t="shared" si="3364"/>
        <v>1916.8045586461274</v>
      </c>
      <c r="AV2670">
        <f t="shared" si="3365"/>
        <v>1950.0742103976163</v>
      </c>
      <c r="AW2670">
        <f t="shared" si="3366"/>
        <v>-33.269651751488936</v>
      </c>
      <c r="AX2670">
        <f t="shared" si="3393"/>
        <v>-42.635397108267007</v>
      </c>
      <c r="AY2670">
        <f t="shared" si="3367"/>
        <v>9.3657453567780706</v>
      </c>
      <c r="AZ2670">
        <f t="shared" si="3324"/>
        <v>1925.3833006666666</v>
      </c>
      <c r="BA2670">
        <f t="shared" si="3325"/>
        <v>4949157341.314353</v>
      </c>
      <c r="BB2670">
        <f t="shared" si="3328"/>
        <v>0</v>
      </c>
      <c r="BC2670">
        <f t="shared" si="3329"/>
        <v>4949157341.314353</v>
      </c>
      <c r="BD2670">
        <f t="shared" si="3344"/>
        <v>27603186043.149643</v>
      </c>
      <c r="BE2670">
        <f t="shared" si="3345"/>
        <v>29402419624.645702</v>
      </c>
      <c r="BF2670">
        <f t="shared" si="3346"/>
        <v>0.93880661508592633</v>
      </c>
      <c r="BG2670">
        <f t="shared" si="3347"/>
        <v>48.421880128788352</v>
      </c>
      <c r="BH2670">
        <f t="shared" si="3368"/>
        <v>253577498</v>
      </c>
      <c r="BI2670">
        <f t="shared" si="3369"/>
        <v>-1.7060710599677804</v>
      </c>
      <c r="BJ2670">
        <f t="shared" si="3330"/>
        <v>-3395.0072999999975</v>
      </c>
      <c r="BK2670">
        <f t="shared" si="3370"/>
        <v>-1.69657712292158E-2</v>
      </c>
      <c r="BL2670">
        <f t="shared" si="3371"/>
        <v>0.98303422877078417</v>
      </c>
      <c r="BM2670">
        <f t="shared" si="3372"/>
        <v>43.338209962862912</v>
      </c>
      <c r="BN2670">
        <f t="shared" si="3373"/>
        <v>1933.4749755</v>
      </c>
      <c r="BO2670">
        <f t="shared" si="3332"/>
        <v>1925.3149902999999</v>
      </c>
      <c r="BP2670">
        <f t="shared" si="3374"/>
        <v>1999.3691154852936</v>
      </c>
      <c r="BQ2670">
        <f t="shared" si="3375"/>
        <v>-74.054125185293742</v>
      </c>
      <c r="BR2670">
        <f t="shared" si="3376"/>
        <v>110.09997500000009</v>
      </c>
      <c r="BS2670">
        <f t="shared" si="3377"/>
        <v>113.90002400000003</v>
      </c>
      <c r="BT2670">
        <f t="shared" si="3378"/>
        <v>108.04992700000003</v>
      </c>
      <c r="BU2670">
        <f t="shared" si="3379"/>
        <v>107.09997599999997</v>
      </c>
      <c r="BV2670">
        <f t="shared" si="3380"/>
        <v>1920.523307133333</v>
      </c>
      <c r="BW2670">
        <f t="shared" si="3381"/>
        <v>1920.5690219047617</v>
      </c>
      <c r="BX2670">
        <f t="shared" si="3382"/>
        <v>1916.4808925636362</v>
      </c>
      <c r="BY2670">
        <f t="shared" si="3383"/>
        <v>1902.6433255904763</v>
      </c>
      <c r="BZ2670">
        <f t="shared" si="3384"/>
        <v>1961.9499510000001</v>
      </c>
      <c r="CA2670">
        <f t="shared" si="3385"/>
        <v>1784.349976</v>
      </c>
      <c r="CB2670">
        <f t="shared" si="3386"/>
        <v>1913.0781306533336</v>
      </c>
      <c r="CC2670">
        <f t="shared" si="3387"/>
        <v>1922.5917849833334</v>
      </c>
      <c r="CD2670">
        <f t="shared" si="3388"/>
        <v>1873.8236672934522</v>
      </c>
      <c r="CE2670">
        <f t="shared" si="3389"/>
        <v>1921.4707745125379</v>
      </c>
      <c r="CF2670">
        <f t="shared" si="3390"/>
        <v>1942.150024</v>
      </c>
      <c r="CG2670">
        <f t="shared" si="3391"/>
        <v>1949</v>
      </c>
      <c r="CH2670">
        <f t="shared" si="3392"/>
        <v>1937</v>
      </c>
    </row>
    <row r="2671" spans="1:86">
      <c r="A2671" s="1">
        <v>43416</v>
      </c>
      <c r="B2671">
        <v>1908.5</v>
      </c>
      <c r="C2671">
        <v>1946.099976</v>
      </c>
      <c r="D2671">
        <v>1908.5</v>
      </c>
      <c r="E2671">
        <v>1914.849976</v>
      </c>
      <c r="F2671">
        <v>2552008</v>
      </c>
      <c r="G2671">
        <f t="shared" si="3326"/>
        <v>-1690029.2821514602</v>
      </c>
      <c r="H2671">
        <f t="shared" si="3354"/>
        <v>13105172.298749462</v>
      </c>
      <c r="I2671">
        <f t="shared" si="3327"/>
        <v>1919.4874879999998</v>
      </c>
      <c r="J2671">
        <f t="shared" si="3334"/>
        <v>1942.0375060000001</v>
      </c>
      <c r="K2671">
        <f t="shared" si="3335"/>
        <v>1835.4999695000001</v>
      </c>
      <c r="L2671">
        <f t="shared" si="3336"/>
        <v>3</v>
      </c>
      <c r="M2671">
        <f t="shared" si="3337"/>
        <v>10</v>
      </c>
      <c r="N2671">
        <f t="shared" si="3338"/>
        <v>70</v>
      </c>
      <c r="O2671">
        <f t="shared" si="3339"/>
        <v>0</v>
      </c>
      <c r="P2671">
        <f t="shared" si="3314"/>
        <v>37.59997599999997</v>
      </c>
      <c r="Q2671">
        <f t="shared" si="3315"/>
        <v>31.25</v>
      </c>
      <c r="R2671">
        <f t="shared" si="3316"/>
        <v>6.3499759999999696</v>
      </c>
      <c r="S2671">
        <f t="shared" si="3317"/>
        <v>37.59997599999997</v>
      </c>
      <c r="T2671">
        <f t="shared" si="3353"/>
        <v>52.516123916505236</v>
      </c>
      <c r="U2671">
        <f t="shared" si="3318"/>
        <v>-7.0999759999999696</v>
      </c>
      <c r="V2671">
        <f t="shared" si="3319"/>
        <v>5.5</v>
      </c>
      <c r="W2671">
        <f t="shared" si="3320"/>
        <v>0</v>
      </c>
      <c r="X2671">
        <f t="shared" si="3321"/>
        <v>5.5</v>
      </c>
      <c r="Y2671">
        <f t="shared" si="3351"/>
        <v>7.7865568650185688</v>
      </c>
      <c r="Z2671">
        <f t="shared" si="3352"/>
        <v>12.058089103956176</v>
      </c>
      <c r="AA2671">
        <f t="shared" si="3348"/>
        <v>14.826983189769152</v>
      </c>
      <c r="AB2671">
        <f t="shared" si="3349"/>
        <v>22.960737016934434</v>
      </c>
      <c r="AC2671">
        <f t="shared" si="3350"/>
        <v>21.524859882185606</v>
      </c>
      <c r="AD2671">
        <f t="shared" si="3358"/>
        <v>26.625610040245796</v>
      </c>
      <c r="AE2671">
        <f t="shared" si="3331"/>
        <v>1917.9499756</v>
      </c>
      <c r="AF2671">
        <f t="shared" si="3333"/>
        <v>1917.1999715000002</v>
      </c>
      <c r="AG2671">
        <f t="shared" si="3355"/>
        <v>1903.1424987500002</v>
      </c>
      <c r="AH2671">
        <f t="shared" si="3340"/>
        <v>1914.2899902000001</v>
      </c>
      <c r="AI2671">
        <f t="shared" si="3341"/>
        <v>1958.9002331840838</v>
      </c>
      <c r="AJ2671">
        <f t="shared" si="3342"/>
        <v>1869.6797472159164</v>
      </c>
      <c r="AK2671">
        <f t="shared" si="3343"/>
        <v>0.50627642624811098</v>
      </c>
      <c r="AL2671">
        <f t="shared" si="3322"/>
        <v>-0.6622351035543228</v>
      </c>
      <c r="AM2671">
        <f t="shared" si="3323"/>
        <v>-1690029.2821514602</v>
      </c>
      <c r="AN2671">
        <f t="shared" si="3356"/>
        <v>-3555495.3295656368</v>
      </c>
      <c r="AO2671">
        <f t="shared" si="3357"/>
        <v>53846314</v>
      </c>
      <c r="AP2671">
        <f t="shared" si="3359"/>
        <v>-6.6030431155708016E-2</v>
      </c>
      <c r="AQ2671">
        <f t="shared" si="3360"/>
        <v>1917.1310137885264</v>
      </c>
      <c r="AR2671">
        <f t="shared" si="3361"/>
        <v>1921.505916038911</v>
      </c>
      <c r="AS2671">
        <f t="shared" si="3362"/>
        <v>1914.606582829934</v>
      </c>
      <c r="AT2671">
        <f t="shared" si="3363"/>
        <v>1934.2996084615281</v>
      </c>
      <c r="AU2671">
        <f t="shared" si="3364"/>
        <v>1916.5113712492082</v>
      </c>
      <c r="AV2671">
        <f t="shared" si="3365"/>
        <v>1947.6085139897832</v>
      </c>
      <c r="AW2671">
        <f t="shared" si="3366"/>
        <v>-31.097142740575009</v>
      </c>
      <c r="AX2671">
        <f t="shared" si="3393"/>
        <v>-40.327746234728608</v>
      </c>
      <c r="AY2671">
        <f t="shared" si="3367"/>
        <v>9.2306034941535984</v>
      </c>
      <c r="AZ2671">
        <f t="shared" si="3324"/>
        <v>1923.1499839999999</v>
      </c>
      <c r="BA2671">
        <f t="shared" si="3325"/>
        <v>4907894144.3678713</v>
      </c>
      <c r="BB2671">
        <f t="shared" si="3328"/>
        <v>0</v>
      </c>
      <c r="BC2671">
        <f t="shared" si="3329"/>
        <v>4907894144.3678713</v>
      </c>
      <c r="BD2671">
        <f t="shared" si="3344"/>
        <v>27603186043.149643</v>
      </c>
      <c r="BE2671">
        <f t="shared" si="3345"/>
        <v>30927644047.662342</v>
      </c>
      <c r="BF2671">
        <f t="shared" si="3346"/>
        <v>0.89250852734241881</v>
      </c>
      <c r="BG2671">
        <f t="shared" si="3347"/>
        <v>47.160079568874451</v>
      </c>
      <c r="BH2671">
        <f t="shared" si="3368"/>
        <v>256129506</v>
      </c>
      <c r="BI2671">
        <f t="shared" si="3369"/>
        <v>-1.5966834462471515</v>
      </c>
      <c r="BJ2671">
        <f t="shared" si="3330"/>
        <v>465.00249999999141</v>
      </c>
      <c r="BK2671">
        <f t="shared" si="3370"/>
        <v>2.9593678739833124E-3</v>
      </c>
      <c r="BL2671">
        <f t="shared" si="3371"/>
        <v>1.0029593678739832</v>
      </c>
      <c r="BM2671">
        <f t="shared" si="3372"/>
        <v>23.511662467215544</v>
      </c>
      <c r="BN2671">
        <f t="shared" si="3373"/>
        <v>1927.299988</v>
      </c>
      <c r="BO2671">
        <f t="shared" si="3332"/>
        <v>1924.8149903000001</v>
      </c>
      <c r="BP2671">
        <f t="shared" si="3374"/>
        <v>1994.938966632353</v>
      </c>
      <c r="BQ2671">
        <f t="shared" si="3375"/>
        <v>-70.123976332352868</v>
      </c>
      <c r="BR2671">
        <f t="shared" si="3376"/>
        <v>43.84997599999997</v>
      </c>
      <c r="BS2671">
        <f t="shared" si="3377"/>
        <v>124.15002400000003</v>
      </c>
      <c r="BT2671">
        <f t="shared" si="3378"/>
        <v>68.150024999999914</v>
      </c>
      <c r="BU2671">
        <f t="shared" si="3379"/>
        <v>99.800048999999944</v>
      </c>
      <c r="BV2671">
        <f t="shared" si="3380"/>
        <v>1919.5833089333332</v>
      </c>
      <c r="BW2671">
        <f t="shared" si="3381"/>
        <v>1918.9023553809525</v>
      </c>
      <c r="BX2671">
        <f t="shared" si="3382"/>
        <v>1918.6872536181816</v>
      </c>
      <c r="BY2671">
        <f t="shared" si="3383"/>
        <v>1903.4483235428568</v>
      </c>
      <c r="BZ2671">
        <f t="shared" si="3384"/>
        <v>1961.9499510000001</v>
      </c>
      <c r="CA2671">
        <f t="shared" si="3385"/>
        <v>1784.349976</v>
      </c>
      <c r="CB2671">
        <f t="shared" si="3386"/>
        <v>1912.2399748533335</v>
      </c>
      <c r="CC2671">
        <f t="shared" si="3387"/>
        <v>1913.7651041277784</v>
      </c>
      <c r="CD2671">
        <f t="shared" si="3388"/>
        <v>1903.7436214371032</v>
      </c>
      <c r="CE2671">
        <f t="shared" si="3389"/>
        <v>1909.7259285953733</v>
      </c>
      <c r="CF2671">
        <f t="shared" si="3390"/>
        <v>1909.1999510000001</v>
      </c>
      <c r="CG2671">
        <f t="shared" si="3391"/>
        <v>1961.9499510000001</v>
      </c>
      <c r="CH2671">
        <f t="shared" si="3392"/>
        <v>1905</v>
      </c>
    </row>
    <row r="2672" spans="1:86">
      <c r="A2672" s="1">
        <v>43417</v>
      </c>
      <c r="B2672">
        <v>1915</v>
      </c>
      <c r="C2672">
        <v>1939</v>
      </c>
      <c r="D2672">
        <v>1903</v>
      </c>
      <c r="E2672">
        <v>1934.9499510000001</v>
      </c>
      <c r="F2672">
        <v>1418430</v>
      </c>
      <c r="G2672">
        <f t="shared" si="3326"/>
        <v>1099279.3887183378</v>
      </c>
      <c r="H2672">
        <f t="shared" si="3354"/>
        <v>14204451.687467799</v>
      </c>
      <c r="I2672">
        <f t="shared" si="3327"/>
        <v>1922.9874877500001</v>
      </c>
      <c r="J2672">
        <f t="shared" si="3334"/>
        <v>1942.0375060000001</v>
      </c>
      <c r="K2672">
        <f t="shared" si="3335"/>
        <v>1879.05001825</v>
      </c>
      <c r="L2672">
        <f t="shared" si="3336"/>
        <v>4</v>
      </c>
      <c r="M2672">
        <f t="shared" si="3337"/>
        <v>10</v>
      </c>
      <c r="N2672">
        <f t="shared" si="3338"/>
        <v>60</v>
      </c>
      <c r="O2672">
        <f t="shared" si="3339"/>
        <v>0</v>
      </c>
      <c r="P2672">
        <f t="shared" si="3314"/>
        <v>36</v>
      </c>
      <c r="Q2672">
        <f t="shared" si="3315"/>
        <v>4.0500489999999445</v>
      </c>
      <c r="R2672">
        <f t="shared" si="3316"/>
        <v>31.949951000000056</v>
      </c>
      <c r="S2672">
        <f t="shared" si="3317"/>
        <v>36</v>
      </c>
      <c r="T2672">
        <f t="shared" si="3353"/>
        <v>51.336400779612006</v>
      </c>
      <c r="U2672">
        <f t="shared" si="3318"/>
        <v>-9.0999759999999696</v>
      </c>
      <c r="V2672">
        <f t="shared" si="3319"/>
        <v>33</v>
      </c>
      <c r="W2672">
        <f t="shared" si="3320"/>
        <v>0</v>
      </c>
      <c r="X2672">
        <f t="shared" si="3321"/>
        <v>33</v>
      </c>
      <c r="Y2672">
        <f t="shared" si="3351"/>
        <v>7.2303742318029567</v>
      </c>
      <c r="Z2672">
        <f t="shared" si="3352"/>
        <v>13.55393988224502</v>
      </c>
      <c r="AA2672">
        <f t="shared" si="3348"/>
        <v>14.084302993587471</v>
      </c>
      <c r="AB2672">
        <f t="shared" si="3349"/>
        <v>26.402201316045314</v>
      </c>
      <c r="AC2672">
        <f t="shared" si="3350"/>
        <v>30.424702089004747</v>
      </c>
      <c r="AD2672">
        <f t="shared" si="3358"/>
        <v>25.374537496947234</v>
      </c>
      <c r="AE2672">
        <f t="shared" si="3331"/>
        <v>1926.7699705999999</v>
      </c>
      <c r="AF2672">
        <f t="shared" si="3333"/>
        <v>1920.7833048333334</v>
      </c>
      <c r="AG2672">
        <f t="shared" si="3355"/>
        <v>1903.9749938500001</v>
      </c>
      <c r="AH2672">
        <f t="shared" si="3340"/>
        <v>1920.6849852999999</v>
      </c>
      <c r="AI2672">
        <f t="shared" si="3341"/>
        <v>1956.0065682385432</v>
      </c>
      <c r="AJ2672">
        <f t="shared" si="3342"/>
        <v>1885.3634023614566</v>
      </c>
      <c r="AK2672">
        <f t="shared" si="3343"/>
        <v>0.70192987563468001</v>
      </c>
      <c r="AL2672">
        <f t="shared" si="3322"/>
        <v>0.77499727777778082</v>
      </c>
      <c r="AM2672">
        <f t="shared" si="3323"/>
        <v>1099279.3887183378</v>
      </c>
      <c r="AN2672">
        <f t="shared" si="3356"/>
        <v>3092758.8993884209</v>
      </c>
      <c r="AO2672">
        <f t="shared" si="3357"/>
        <v>45891455</v>
      </c>
      <c r="AP2672">
        <f t="shared" si="3359"/>
        <v>6.7392914419218589E-2</v>
      </c>
      <c r="AQ2672">
        <f t="shared" si="3360"/>
        <v>1923.1894524404274</v>
      </c>
      <c r="AR2672">
        <f t="shared" si="3361"/>
        <v>1909.8619868078213</v>
      </c>
      <c r="AS2672">
        <f t="shared" si="3362"/>
        <v>1918.2683891005458</v>
      </c>
      <c r="AT2672">
        <f t="shared" si="3363"/>
        <v>1934.3581392899905</v>
      </c>
      <c r="AU2672">
        <f t="shared" si="3364"/>
        <v>1919.2771582118269</v>
      </c>
      <c r="AV2672">
        <f t="shared" si="3365"/>
        <v>1946.7224145804985</v>
      </c>
      <c r="AW2672">
        <f t="shared" si="3366"/>
        <v>-27.445256368671608</v>
      </c>
      <c r="AX2672">
        <f t="shared" si="3393"/>
        <v>-37.751248261517205</v>
      </c>
      <c r="AY2672">
        <f t="shared" si="3367"/>
        <v>10.305991892845597</v>
      </c>
      <c r="AZ2672">
        <f t="shared" si="3324"/>
        <v>1925.6499836666669</v>
      </c>
      <c r="BA2672">
        <f t="shared" si="3325"/>
        <v>2731399706.3323102</v>
      </c>
      <c r="BB2672">
        <f t="shared" si="3328"/>
        <v>2731399706.3323102</v>
      </c>
      <c r="BC2672">
        <f t="shared" si="3329"/>
        <v>0</v>
      </c>
      <c r="BD2672">
        <f t="shared" si="3344"/>
        <v>30334585749.481953</v>
      </c>
      <c r="BE2672">
        <f t="shared" si="3345"/>
        <v>25808654330.589851</v>
      </c>
      <c r="BF2672">
        <f t="shared" si="3346"/>
        <v>1.1753648741588094</v>
      </c>
      <c r="BG2672">
        <f t="shared" si="3347"/>
        <v>54.030700234291068</v>
      </c>
      <c r="BH2672">
        <f t="shared" si="3368"/>
        <v>257547936</v>
      </c>
      <c r="BI2672">
        <f t="shared" si="3369"/>
        <v>-1.4098186861728728</v>
      </c>
      <c r="BJ2672">
        <f t="shared" si="3330"/>
        <v>1909.9975000000086</v>
      </c>
      <c r="BK2672">
        <f t="shared" si="3370"/>
        <v>1.0496892838564647E-2</v>
      </c>
      <c r="BL2672">
        <f t="shared" si="3371"/>
        <v>1.0104968928385647</v>
      </c>
      <c r="BM2672">
        <f t="shared" si="3372"/>
        <v>18.616108774718867</v>
      </c>
      <c r="BN2672">
        <f t="shared" si="3373"/>
        <v>1921</v>
      </c>
      <c r="BO2672">
        <f t="shared" si="3332"/>
        <v>1927.8049927</v>
      </c>
      <c r="BP2672">
        <f t="shared" si="3374"/>
        <v>1990.0985268970587</v>
      </c>
      <c r="BQ2672">
        <f t="shared" si="3375"/>
        <v>-62.293534197058761</v>
      </c>
      <c r="BR2672">
        <f t="shared" si="3376"/>
        <v>40.149902000000111</v>
      </c>
      <c r="BS2672">
        <f t="shared" si="3377"/>
        <v>58</v>
      </c>
      <c r="BT2672">
        <f t="shared" si="3378"/>
        <v>29.59997599999997</v>
      </c>
      <c r="BU2672">
        <f t="shared" si="3379"/>
        <v>48</v>
      </c>
      <c r="BV2672">
        <f t="shared" si="3380"/>
        <v>1925.2499674000001</v>
      </c>
      <c r="BW2672">
        <f t="shared" si="3381"/>
        <v>1923.9737780952378</v>
      </c>
      <c r="BX2672">
        <f t="shared" si="3382"/>
        <v>1922.4436101272729</v>
      </c>
      <c r="BY2672">
        <f t="shared" si="3383"/>
        <v>1906.477604709524</v>
      </c>
      <c r="BZ2672">
        <f t="shared" si="3384"/>
        <v>1961.9499510000001</v>
      </c>
      <c r="CA2672">
        <f t="shared" si="3385"/>
        <v>1845</v>
      </c>
      <c r="CB2672">
        <f t="shared" si="3386"/>
        <v>1929.92730532</v>
      </c>
      <c r="CC2672">
        <f t="shared" si="3387"/>
        <v>1913.6638631833337</v>
      </c>
      <c r="CD2672">
        <f t="shared" si="3388"/>
        <v>1916.7466914494446</v>
      </c>
      <c r="CE2672">
        <f t="shared" si="3389"/>
        <v>1909.9832679806084</v>
      </c>
      <c r="CF2672">
        <f t="shared" si="3390"/>
        <v>1914.849976</v>
      </c>
      <c r="CG2672">
        <f t="shared" si="3391"/>
        <v>1946.099976</v>
      </c>
      <c r="CH2672">
        <f t="shared" si="3392"/>
        <v>1908.5</v>
      </c>
    </row>
    <row r="2673" spans="1:86">
      <c r="A2673" s="1">
        <v>43418</v>
      </c>
      <c r="B2673">
        <v>1925</v>
      </c>
      <c r="C2673">
        <v>1929.900024</v>
      </c>
      <c r="D2673">
        <v>1870</v>
      </c>
      <c r="E2673">
        <v>1880.650024</v>
      </c>
      <c r="F2673">
        <v>2422318</v>
      </c>
      <c r="G2673">
        <f t="shared" si="3326"/>
        <v>-1560957.9165505487</v>
      </c>
      <c r="H2673">
        <f t="shared" si="3354"/>
        <v>12643493.77091725</v>
      </c>
      <c r="I2673">
        <f t="shared" si="3327"/>
        <v>1901.3875120000002</v>
      </c>
      <c r="J2673">
        <f t="shared" si="3334"/>
        <v>1942.0375060000001</v>
      </c>
      <c r="K2673">
        <f t="shared" si="3335"/>
        <v>1901.3875120000002</v>
      </c>
      <c r="L2673">
        <f t="shared" si="3336"/>
        <v>5</v>
      </c>
      <c r="M2673">
        <f t="shared" si="3337"/>
        <v>1</v>
      </c>
      <c r="N2673">
        <f t="shared" si="3338"/>
        <v>50</v>
      </c>
      <c r="O2673">
        <f t="shared" si="3339"/>
        <v>90</v>
      </c>
      <c r="P2673">
        <f t="shared" si="3314"/>
        <v>59.90002400000003</v>
      </c>
      <c r="Q2673">
        <f t="shared" si="3315"/>
        <v>49.25</v>
      </c>
      <c r="R2673">
        <f t="shared" si="3316"/>
        <v>10.65002400000003</v>
      </c>
      <c r="S2673">
        <f t="shared" si="3317"/>
        <v>59.90002400000003</v>
      </c>
      <c r="T2673">
        <f t="shared" si="3353"/>
        <v>51.948088152496858</v>
      </c>
      <c r="U2673">
        <f t="shared" si="3318"/>
        <v>-30.90002400000003</v>
      </c>
      <c r="V2673">
        <f t="shared" si="3319"/>
        <v>12.40002400000003</v>
      </c>
      <c r="W2673">
        <f t="shared" si="3320"/>
        <v>0</v>
      </c>
      <c r="X2673">
        <f t="shared" si="3321"/>
        <v>12.40002400000003</v>
      </c>
      <c r="Y2673">
        <f t="shared" si="3351"/>
        <v>6.7139189295313173</v>
      </c>
      <c r="Z2673">
        <f t="shared" si="3352"/>
        <v>13.471517319227519</v>
      </c>
      <c r="AA2673">
        <f t="shared" si="3348"/>
        <v>12.924284931953972</v>
      </c>
      <c r="AB2673">
        <f t="shared" si="3349"/>
        <v>25.932652766124981</v>
      </c>
      <c r="AC2673">
        <f t="shared" si="3350"/>
        <v>33.477593976259563</v>
      </c>
      <c r="AD2673">
        <f t="shared" si="3358"/>
        <v>24.428103457720681</v>
      </c>
      <c r="AE2673">
        <f t="shared" si="3331"/>
        <v>1916.3599852000002</v>
      </c>
      <c r="AF2673">
        <f t="shared" si="3333"/>
        <v>1919.0833128333334</v>
      </c>
      <c r="AG2673">
        <f t="shared" si="3355"/>
        <v>1900.5324950500003</v>
      </c>
      <c r="AH2673">
        <f t="shared" si="3340"/>
        <v>1919.2699828</v>
      </c>
      <c r="AI2673">
        <f t="shared" si="3341"/>
        <v>1959.4285755616504</v>
      </c>
      <c r="AJ2673">
        <f t="shared" si="3342"/>
        <v>1879.1113900383496</v>
      </c>
      <c r="AK2673">
        <f t="shared" si="3343"/>
        <v>1.9156970598827844E-2</v>
      </c>
      <c r="AL2673">
        <f t="shared" si="3322"/>
        <v>-0.64440668671518309</v>
      </c>
      <c r="AM2673">
        <f t="shared" si="3323"/>
        <v>-1560957.9165505487</v>
      </c>
      <c r="AN2673">
        <f t="shared" si="3356"/>
        <v>-208407.9175943411</v>
      </c>
      <c r="AO2673">
        <f t="shared" si="3357"/>
        <v>45675622</v>
      </c>
      <c r="AP2673">
        <f t="shared" si="3359"/>
        <v>-4.5627822560214085E-3</v>
      </c>
      <c r="AQ2673">
        <f t="shared" si="3360"/>
        <v>1908.7260467706822</v>
      </c>
      <c r="AR2673">
        <f t="shared" si="3361"/>
        <v>1899.3135637275923</v>
      </c>
      <c r="AS2673">
        <f t="shared" si="3362"/>
        <v>1911.4970833824475</v>
      </c>
      <c r="AT2673">
        <f t="shared" si="3363"/>
        <v>1929.5244089138914</v>
      </c>
      <c r="AU2673">
        <f t="shared" si="3364"/>
        <v>1913.4830880800528</v>
      </c>
      <c r="AV2673">
        <f t="shared" si="3365"/>
        <v>1942.0973472398637</v>
      </c>
      <c r="AW2673">
        <f t="shared" si="3366"/>
        <v>-28.614259159810899</v>
      </c>
      <c r="AX2673">
        <f t="shared" si="3393"/>
        <v>-35.923850441175944</v>
      </c>
      <c r="AY2673">
        <f t="shared" si="3367"/>
        <v>7.3095912813650443</v>
      </c>
      <c r="AZ2673">
        <f t="shared" si="3324"/>
        <v>1893.5166826666666</v>
      </c>
      <c r="BA2673">
        <f t="shared" si="3325"/>
        <v>4586699543.7237549</v>
      </c>
      <c r="BB2673">
        <f t="shared" si="3328"/>
        <v>0</v>
      </c>
      <c r="BC2673">
        <f t="shared" si="3329"/>
        <v>4586699543.7237549</v>
      </c>
      <c r="BD2673">
        <f t="shared" si="3344"/>
        <v>30334585749.481953</v>
      </c>
      <c r="BE2673">
        <f t="shared" si="3345"/>
        <v>25348871170.60091</v>
      </c>
      <c r="BF2673">
        <f t="shared" si="3346"/>
        <v>1.1966838896030751</v>
      </c>
      <c r="BG2673">
        <f t="shared" si="3347"/>
        <v>54.476836438187156</v>
      </c>
      <c r="BH2673">
        <f t="shared" si="3368"/>
        <v>255125618</v>
      </c>
      <c r="BI2673">
        <f t="shared" si="3369"/>
        <v>-1.4733689431416963</v>
      </c>
      <c r="BJ2673">
        <f t="shared" si="3330"/>
        <v>-5529.9927000000025</v>
      </c>
      <c r="BK2673">
        <f t="shared" si="3370"/>
        <v>-2.8062703622870101E-2</v>
      </c>
      <c r="BL2673">
        <f t="shared" si="3371"/>
        <v>0.97193729637712989</v>
      </c>
      <c r="BM2673">
        <f t="shared" si="3372"/>
        <v>21.165436792323817</v>
      </c>
      <c r="BN2673">
        <f t="shared" si="3373"/>
        <v>1899.950012</v>
      </c>
      <c r="BO2673">
        <f t="shared" si="3332"/>
        <v>1924.9449950999999</v>
      </c>
      <c r="BP2673">
        <f t="shared" si="3374"/>
        <v>1982.6169110441174</v>
      </c>
      <c r="BQ2673">
        <f t="shared" si="3375"/>
        <v>-57.671915944117472</v>
      </c>
      <c r="BR2673">
        <f t="shared" si="3376"/>
        <v>-57.5</v>
      </c>
      <c r="BS2673">
        <f t="shared" si="3377"/>
        <v>-5.4499510000000555</v>
      </c>
      <c r="BT2673">
        <f t="shared" si="3378"/>
        <v>-14</v>
      </c>
      <c r="BU2673">
        <f t="shared" si="3379"/>
        <v>25</v>
      </c>
      <c r="BV2673">
        <f t="shared" si="3380"/>
        <v>1909.8766518666666</v>
      </c>
      <c r="BW2673">
        <f t="shared" si="3381"/>
        <v>1912.5071264285714</v>
      </c>
      <c r="BX2673">
        <f t="shared" si="3382"/>
        <v>1915.1645262545455</v>
      </c>
      <c r="BY2673">
        <f t="shared" si="3383"/>
        <v>1904.2561790095237</v>
      </c>
      <c r="BZ2673">
        <f t="shared" si="3384"/>
        <v>1961.9499510000001</v>
      </c>
      <c r="CA2673">
        <f t="shared" si="3385"/>
        <v>1870</v>
      </c>
      <c r="CB2673">
        <f t="shared" si="3386"/>
        <v>1926.307824506667</v>
      </c>
      <c r="CC2673">
        <f t="shared" si="3387"/>
        <v>1928.1199732388889</v>
      </c>
      <c r="CD2673">
        <f t="shared" si="3388"/>
        <v>1925.9602091098811</v>
      </c>
      <c r="CE2673">
        <f t="shared" si="3389"/>
        <v>1903.7342931806538</v>
      </c>
      <c r="CF2673">
        <f t="shared" si="3390"/>
        <v>1934.9499510000001</v>
      </c>
      <c r="CG2673">
        <f t="shared" si="3391"/>
        <v>1939</v>
      </c>
      <c r="CH2673">
        <f t="shared" si="3392"/>
        <v>1903</v>
      </c>
    </row>
    <row r="2674" spans="1:86">
      <c r="A2674" s="1">
        <v>43419</v>
      </c>
      <c r="B2674">
        <v>1864</v>
      </c>
      <c r="C2674">
        <v>1899</v>
      </c>
      <c r="D2674">
        <v>1857.599976</v>
      </c>
      <c r="E2674">
        <v>1872.849976</v>
      </c>
      <c r="F2674">
        <v>1829123</v>
      </c>
      <c r="G2674">
        <f t="shared" si="3326"/>
        <v>-481581.47442020907</v>
      </c>
      <c r="H2674">
        <f t="shared" si="3354"/>
        <v>12161912.296497041</v>
      </c>
      <c r="I2674">
        <f t="shared" si="3327"/>
        <v>1873.3624879999998</v>
      </c>
      <c r="J2674">
        <f t="shared" si="3334"/>
        <v>1942.0375060000001</v>
      </c>
      <c r="K2674">
        <f t="shared" si="3335"/>
        <v>1873.3624879999998</v>
      </c>
      <c r="L2674">
        <f t="shared" si="3336"/>
        <v>6</v>
      </c>
      <c r="M2674">
        <f t="shared" si="3337"/>
        <v>1</v>
      </c>
      <c r="N2674">
        <f t="shared" si="3338"/>
        <v>40</v>
      </c>
      <c r="O2674">
        <f t="shared" si="3339"/>
        <v>90</v>
      </c>
      <c r="P2674">
        <f t="shared" si="3314"/>
        <v>41.40002400000003</v>
      </c>
      <c r="Q2674">
        <f t="shared" si="3315"/>
        <v>26.15002400000003</v>
      </c>
      <c r="R2674">
        <f t="shared" si="3316"/>
        <v>15.25</v>
      </c>
      <c r="S2674">
        <f t="shared" si="3317"/>
        <v>41.40002400000003</v>
      </c>
      <c r="T2674">
        <f t="shared" si="3353"/>
        <v>51.194654998747083</v>
      </c>
      <c r="U2674">
        <f t="shared" si="3318"/>
        <v>0.8000489999999445</v>
      </c>
      <c r="V2674">
        <f t="shared" si="3319"/>
        <v>-12.65002400000003</v>
      </c>
      <c r="W2674">
        <f t="shared" si="3320"/>
        <v>0.8000489999999445</v>
      </c>
      <c r="X2674">
        <f t="shared" si="3321"/>
        <v>0</v>
      </c>
      <c r="Y2674">
        <f t="shared" si="3351"/>
        <v>6.2914996488505048</v>
      </c>
      <c r="Z2674">
        <f t="shared" si="3352"/>
        <v>12.50926608213984</v>
      </c>
      <c r="AA2674">
        <f t="shared" si="3348"/>
        <v>12.28936819479393</v>
      </c>
      <c r="AB2674">
        <f t="shared" si="3349"/>
        <v>24.43471116749588</v>
      </c>
      <c r="AC2674">
        <f t="shared" si="3350"/>
        <v>33.071878679070217</v>
      </c>
      <c r="AD2674">
        <f t="shared" si="3358"/>
        <v>23.096449915516143</v>
      </c>
      <c r="AE2674">
        <f t="shared" si="3331"/>
        <v>1902.4999756000002</v>
      </c>
      <c r="AF2674">
        <f t="shared" si="3333"/>
        <v>1909.1083170000002</v>
      </c>
      <c r="AG2674">
        <f t="shared" si="3355"/>
        <v>1896.0599913999999</v>
      </c>
      <c r="AH2674">
        <f t="shared" si="3340"/>
        <v>1912.7399780000003</v>
      </c>
      <c r="AI2674">
        <f t="shared" si="3341"/>
        <v>1959.2318391379974</v>
      </c>
      <c r="AJ2674">
        <f t="shared" si="3342"/>
        <v>1866.2481168620031</v>
      </c>
      <c r="AK2674">
        <f t="shared" si="3343"/>
        <v>7.1000159774214963E-2</v>
      </c>
      <c r="AL2674">
        <f t="shared" si="3322"/>
        <v>-0.26328545123548774</v>
      </c>
      <c r="AM2674">
        <f t="shared" si="3323"/>
        <v>-481581.47442020907</v>
      </c>
      <c r="AN2674">
        <f t="shared" si="3356"/>
        <v>-2040482.5743888901</v>
      </c>
      <c r="AO2674">
        <f t="shared" si="3357"/>
        <v>44689320</v>
      </c>
      <c r="AP2674">
        <f t="shared" si="3359"/>
        <v>-4.5659288939480173E-2</v>
      </c>
      <c r="AQ2674">
        <f t="shared" si="3360"/>
        <v>1896.5281827086503</v>
      </c>
      <c r="AR2674">
        <f t="shared" si="3361"/>
        <v>1895.6901912252285</v>
      </c>
      <c r="AS2674">
        <f t="shared" si="3362"/>
        <v>1904.540604053607</v>
      </c>
      <c r="AT2674">
        <f t="shared" si="3363"/>
        <v>1924.4237099516413</v>
      </c>
      <c r="AU2674">
        <f t="shared" si="3364"/>
        <v>1907.3881212680449</v>
      </c>
      <c r="AV2674">
        <f t="shared" si="3365"/>
        <v>1937.2500312530733</v>
      </c>
      <c r="AW2674">
        <f t="shared" si="3366"/>
        <v>-29.861909985028433</v>
      </c>
      <c r="AX2674">
        <f t="shared" si="3393"/>
        <v>-34.711462349946444</v>
      </c>
      <c r="AY2674">
        <f t="shared" si="3367"/>
        <v>4.8495523649180114</v>
      </c>
      <c r="AZ2674">
        <f t="shared" si="3324"/>
        <v>1876.4833173333334</v>
      </c>
      <c r="BA2674">
        <f t="shared" si="3325"/>
        <v>3432318794.8506989</v>
      </c>
      <c r="BB2674">
        <f t="shared" si="3328"/>
        <v>0</v>
      </c>
      <c r="BC2674">
        <f t="shared" si="3329"/>
        <v>3432318794.8506989</v>
      </c>
      <c r="BD2674">
        <f t="shared" si="3344"/>
        <v>25692067704.022617</v>
      </c>
      <c r="BE2674">
        <f t="shared" si="3345"/>
        <v>28781189965.451611</v>
      </c>
      <c r="BF2674">
        <f t="shared" si="3346"/>
        <v>0.89266870948917965</v>
      </c>
      <c r="BG2674">
        <f t="shared" si="3347"/>
        <v>47.164551567511559</v>
      </c>
      <c r="BH2674">
        <f t="shared" si="3368"/>
        <v>253296495</v>
      </c>
      <c r="BI2674">
        <f t="shared" si="3369"/>
        <v>-1.5414587432326856</v>
      </c>
      <c r="BJ2674">
        <f t="shared" si="3330"/>
        <v>-880.00480000000607</v>
      </c>
      <c r="BK2674">
        <f t="shared" si="3370"/>
        <v>-4.147527663552174E-3</v>
      </c>
      <c r="BL2674">
        <f t="shared" si="3371"/>
        <v>0.9958524723364478</v>
      </c>
      <c r="BM2674">
        <f t="shared" si="3372"/>
        <v>24.503362309396586</v>
      </c>
      <c r="BN2674">
        <f t="shared" si="3373"/>
        <v>1878.299988</v>
      </c>
      <c r="BO2674">
        <f t="shared" si="3332"/>
        <v>1912.0049927</v>
      </c>
      <c r="BP2674">
        <f t="shared" si="3374"/>
        <v>1973.6595584705883</v>
      </c>
      <c r="BQ2674">
        <f t="shared" si="3375"/>
        <v>-61.654565770588306</v>
      </c>
      <c r="BR2674">
        <f t="shared" si="3376"/>
        <v>-62.90002400000003</v>
      </c>
      <c r="BS2674">
        <f t="shared" si="3377"/>
        <v>-43.700072999999975</v>
      </c>
      <c r="BT2674">
        <f t="shared" si="3378"/>
        <v>-45.34997599999997</v>
      </c>
      <c r="BU2674">
        <f t="shared" si="3379"/>
        <v>-79.65002400000003</v>
      </c>
      <c r="BV2674">
        <f t="shared" si="3380"/>
        <v>1895.3733154666663</v>
      </c>
      <c r="BW2674">
        <f t="shared" si="3381"/>
        <v>1899.2976016190476</v>
      </c>
      <c r="BX2674">
        <f t="shared" si="3382"/>
        <v>1906.7245250181818</v>
      </c>
      <c r="BY2674">
        <f t="shared" si="3383"/>
        <v>1901.6197486238098</v>
      </c>
      <c r="BZ2674">
        <f t="shared" si="3384"/>
        <v>1961.9499510000001</v>
      </c>
      <c r="CA2674">
        <f t="shared" si="3385"/>
        <v>1857.599976</v>
      </c>
      <c r="CB2674">
        <f t="shared" si="3386"/>
        <v>1910.6607983200004</v>
      </c>
      <c r="CC2674">
        <f t="shared" si="3387"/>
        <v>1923.4412399222222</v>
      </c>
      <c r="CD2674">
        <f t="shared" si="3388"/>
        <v>1920.7050336415873</v>
      </c>
      <c r="CE2674">
        <f t="shared" si="3389"/>
        <v>1892.5175290651227</v>
      </c>
      <c r="CF2674">
        <f t="shared" si="3390"/>
        <v>1880.650024</v>
      </c>
      <c r="CG2674">
        <f t="shared" si="3391"/>
        <v>1929.900024</v>
      </c>
      <c r="CH2674">
        <f t="shared" si="3392"/>
        <v>1870</v>
      </c>
    </row>
    <row r="2675" spans="1:86">
      <c r="A2675" s="1">
        <v>43420</v>
      </c>
      <c r="B2675">
        <v>1889</v>
      </c>
      <c r="C2675">
        <v>1899.8000489999999</v>
      </c>
      <c r="D2675">
        <v>1870.25</v>
      </c>
      <c r="E2675">
        <v>1886.599976</v>
      </c>
      <c r="F2675">
        <v>1829729</v>
      </c>
      <c r="G2675">
        <f t="shared" si="3326"/>
        <v>195040.92417197011</v>
      </c>
      <c r="H2675">
        <f t="shared" si="3354"/>
        <v>12356953.220669011</v>
      </c>
      <c r="I2675">
        <f t="shared" si="3327"/>
        <v>1886.4125062499998</v>
      </c>
      <c r="J2675">
        <f t="shared" si="3334"/>
        <v>1942.0375060000001</v>
      </c>
      <c r="K2675">
        <f t="shared" si="3335"/>
        <v>1873.3624879999998</v>
      </c>
      <c r="L2675">
        <f t="shared" si="3336"/>
        <v>7</v>
      </c>
      <c r="M2675">
        <f t="shared" si="3337"/>
        <v>2</v>
      </c>
      <c r="N2675">
        <f t="shared" si="3338"/>
        <v>30</v>
      </c>
      <c r="O2675">
        <f t="shared" si="3339"/>
        <v>80</v>
      </c>
      <c r="P2675">
        <f t="shared" si="3314"/>
        <v>29.550048999999944</v>
      </c>
      <c r="Q2675">
        <f t="shared" si="3315"/>
        <v>13.200072999999975</v>
      </c>
      <c r="R2675">
        <f t="shared" si="3316"/>
        <v>16.34997599999997</v>
      </c>
      <c r="S2675">
        <f t="shared" si="3317"/>
        <v>29.550048999999944</v>
      </c>
      <c r="T2675">
        <f t="shared" si="3353"/>
        <v>49.648611713122293</v>
      </c>
      <c r="U2675">
        <f t="shared" si="3318"/>
        <v>7.5499270000000251</v>
      </c>
      <c r="V2675">
        <f t="shared" si="3319"/>
        <v>5.9499510000000555</v>
      </c>
      <c r="W2675">
        <f t="shared" si="3320"/>
        <v>7.5499270000000251</v>
      </c>
      <c r="X2675">
        <f t="shared" si="3321"/>
        <v>0</v>
      </c>
      <c r="Y2675">
        <f t="shared" si="3351"/>
        <v>6.3813873167897563</v>
      </c>
      <c r="Z2675">
        <f t="shared" si="3352"/>
        <v>11.61574707627271</v>
      </c>
      <c r="AA2675">
        <f t="shared" si="3348"/>
        <v>12.853103232095279</v>
      </c>
      <c r="AB2675">
        <f t="shared" si="3349"/>
        <v>23.3959151635304</v>
      </c>
      <c r="AC2675">
        <f t="shared" si="3350"/>
        <v>29.084406690326723</v>
      </c>
      <c r="AD2675">
        <f t="shared" si="3358"/>
        <v>22.202358979935749</v>
      </c>
      <c r="AE2675">
        <f t="shared" si="3331"/>
        <v>1897.9799805999999</v>
      </c>
      <c r="AF2675">
        <f t="shared" si="3333"/>
        <v>1899.8499756666668</v>
      </c>
      <c r="AG2675">
        <f t="shared" si="3355"/>
        <v>1893.9199889999995</v>
      </c>
      <c r="AH2675">
        <f t="shared" si="3340"/>
        <v>1907.8249756000005</v>
      </c>
      <c r="AI2675">
        <f t="shared" si="3341"/>
        <v>1953.9378761220335</v>
      </c>
      <c r="AJ2675">
        <f t="shared" si="3342"/>
        <v>1861.7120750779675</v>
      </c>
      <c r="AK2675">
        <f t="shared" si="3343"/>
        <v>0.26985833292075084</v>
      </c>
      <c r="AL2675">
        <f t="shared" si="3322"/>
        <v>0.10659552544227593</v>
      </c>
      <c r="AM2675">
        <f t="shared" si="3323"/>
        <v>195040.92417197011</v>
      </c>
      <c r="AN2675">
        <f t="shared" si="3356"/>
        <v>176530.20482748351</v>
      </c>
      <c r="AO2675">
        <f t="shared" si="3357"/>
        <v>43739842</v>
      </c>
      <c r="AP2675">
        <f t="shared" si="3359"/>
        <v>4.0359131801958386E-3</v>
      </c>
      <c r="AQ2675">
        <f t="shared" si="3360"/>
        <v>1893.1525924277091</v>
      </c>
      <c r="AR2675">
        <f t="shared" si="3361"/>
        <v>1897.6167227610383</v>
      </c>
      <c r="AS2675">
        <f t="shared" si="3362"/>
        <v>1901.3112910039576</v>
      </c>
      <c r="AT2675">
        <f t="shared" si="3363"/>
        <v>1921.0195738959935</v>
      </c>
      <c r="AU2675">
        <f t="shared" si="3364"/>
        <v>1904.2698994778382</v>
      </c>
      <c r="AV2675">
        <f t="shared" si="3365"/>
        <v>1933.7045273853582</v>
      </c>
      <c r="AW2675">
        <f t="shared" si="3366"/>
        <v>-29.434627907520053</v>
      </c>
      <c r="AX2675">
        <f t="shared" si="3393"/>
        <v>-33.656095461461163</v>
      </c>
      <c r="AY2675">
        <f t="shared" si="3367"/>
        <v>4.2214675539411104</v>
      </c>
      <c r="AZ2675">
        <f t="shared" si="3324"/>
        <v>1885.5500083333334</v>
      </c>
      <c r="BA2675">
        <f t="shared" si="3325"/>
        <v>3450045531.197742</v>
      </c>
      <c r="BB2675">
        <f t="shared" si="3328"/>
        <v>3450045531.197742</v>
      </c>
      <c r="BC2675">
        <f t="shared" si="3329"/>
        <v>0</v>
      </c>
      <c r="BD2675">
        <f t="shared" si="3344"/>
        <v>29142113235.22036</v>
      </c>
      <c r="BE2675">
        <f t="shared" si="3345"/>
        <v>24632840224.739372</v>
      </c>
      <c r="BF2675">
        <f t="shared" si="3346"/>
        <v>1.1830594023807377</v>
      </c>
      <c r="BG2675">
        <f t="shared" si="3347"/>
        <v>54.192726093048641</v>
      </c>
      <c r="BH2675">
        <f t="shared" si="3368"/>
        <v>255126224</v>
      </c>
      <c r="BI2675">
        <f t="shared" si="3369"/>
        <v>-1.5221884983286371</v>
      </c>
      <c r="BJ2675">
        <f t="shared" si="3330"/>
        <v>1275</v>
      </c>
      <c r="BK2675">
        <f t="shared" si="3370"/>
        <v>7.3417519695661944E-3</v>
      </c>
      <c r="BL2675">
        <f t="shared" si="3371"/>
        <v>1.0073417519695662</v>
      </c>
      <c r="BM2675">
        <f t="shared" si="3372"/>
        <v>24.303632527728496</v>
      </c>
      <c r="BN2675">
        <f t="shared" si="3373"/>
        <v>1885.0250245</v>
      </c>
      <c r="BO2675">
        <f t="shared" si="3332"/>
        <v>1902.3150025</v>
      </c>
      <c r="BP2675">
        <f t="shared" si="3374"/>
        <v>1965.3647048088233</v>
      </c>
      <c r="BQ2675">
        <f t="shared" si="3375"/>
        <v>-63.049702308823271</v>
      </c>
      <c r="BR2675">
        <f t="shared" si="3376"/>
        <v>-26.849975000000086</v>
      </c>
      <c r="BS2675">
        <f t="shared" si="3377"/>
        <v>-34.75</v>
      </c>
      <c r="BT2675">
        <f t="shared" si="3378"/>
        <v>-54.799927000000025</v>
      </c>
      <c r="BU2675">
        <f t="shared" si="3379"/>
        <v>-45.199951000000056</v>
      </c>
      <c r="BV2675">
        <f t="shared" si="3380"/>
        <v>1890.0733156000001</v>
      </c>
      <c r="BW2675">
        <f t="shared" si="3381"/>
        <v>1892.8666470476192</v>
      </c>
      <c r="BX2675">
        <f t="shared" si="3382"/>
        <v>1901.9717973818181</v>
      </c>
      <c r="BY2675">
        <f t="shared" si="3383"/>
        <v>1900.71879477619</v>
      </c>
      <c r="BZ2675">
        <f t="shared" si="3384"/>
        <v>1961.9499510000001</v>
      </c>
      <c r="CA2675">
        <f t="shared" si="3385"/>
        <v>1857.599976</v>
      </c>
      <c r="CB2675">
        <f t="shared" si="3386"/>
        <v>1909.7409771033333</v>
      </c>
      <c r="CC2675">
        <f t="shared" si="3387"/>
        <v>1908.8589945444446</v>
      </c>
      <c r="CD2675">
        <f t="shared" si="3388"/>
        <v>1913.5184567612698</v>
      </c>
      <c r="CE2675">
        <f t="shared" si="3389"/>
        <v>1885.5416323388858</v>
      </c>
      <c r="CF2675">
        <f t="shared" si="3390"/>
        <v>1872.849976</v>
      </c>
      <c r="CG2675">
        <f t="shared" si="3391"/>
        <v>1899</v>
      </c>
      <c r="CH2675">
        <f t="shared" si="3392"/>
        <v>1857.599976</v>
      </c>
    </row>
    <row r="2676" spans="1:86">
      <c r="A2676" s="1">
        <v>43423</v>
      </c>
      <c r="B2676">
        <v>1899</v>
      </c>
      <c r="C2676">
        <v>1907.349976</v>
      </c>
      <c r="D2676">
        <v>1864.3000489999999</v>
      </c>
      <c r="E2676">
        <v>1902.4499510000001</v>
      </c>
      <c r="F2676">
        <v>1740628</v>
      </c>
      <c r="G2676">
        <f t="shared" si="3326"/>
        <v>1344384.7861288197</v>
      </c>
      <c r="H2676">
        <f t="shared" si="3354"/>
        <v>13701338.00679783</v>
      </c>
      <c r="I2676">
        <f t="shared" si="3327"/>
        <v>1893.2749939999999</v>
      </c>
      <c r="J2676">
        <f t="shared" si="3334"/>
        <v>1942.0375060000001</v>
      </c>
      <c r="K2676">
        <f t="shared" si="3335"/>
        <v>1873.3624879999998</v>
      </c>
      <c r="L2676">
        <f t="shared" si="3336"/>
        <v>8</v>
      </c>
      <c r="M2676">
        <f t="shared" si="3337"/>
        <v>3</v>
      </c>
      <c r="N2676">
        <f t="shared" si="3338"/>
        <v>20</v>
      </c>
      <c r="O2676">
        <f t="shared" si="3339"/>
        <v>70</v>
      </c>
      <c r="P2676">
        <f t="shared" si="3314"/>
        <v>43.049927000000025</v>
      </c>
      <c r="Q2676">
        <f t="shared" si="3315"/>
        <v>4.9000249999999141</v>
      </c>
      <c r="R2676">
        <f t="shared" si="3316"/>
        <v>38.149902000000111</v>
      </c>
      <c r="S2676">
        <f t="shared" si="3317"/>
        <v>43.049927000000025</v>
      </c>
      <c r="T2676">
        <f t="shared" si="3353"/>
        <v>49.177277090756419</v>
      </c>
      <c r="U2676">
        <f t="shared" si="3318"/>
        <v>-5.3499759999999696</v>
      </c>
      <c r="V2676">
        <f t="shared" si="3319"/>
        <v>-9.899902000000111</v>
      </c>
      <c r="W2676">
        <f t="shared" si="3320"/>
        <v>0</v>
      </c>
      <c r="X2676">
        <f t="shared" si="3321"/>
        <v>0</v>
      </c>
      <c r="Y2676">
        <f t="shared" si="3351"/>
        <v>5.9255739370190597</v>
      </c>
      <c r="Z2676">
        <f t="shared" si="3352"/>
        <v>10.786050856538946</v>
      </c>
      <c r="AA2676">
        <f t="shared" si="3348"/>
        <v>12.049414460429443</v>
      </c>
      <c r="AB2676">
        <f t="shared" si="3349"/>
        <v>21.93299730001997</v>
      </c>
      <c r="AC2676">
        <f t="shared" si="3350"/>
        <v>29.084406690326738</v>
      </c>
      <c r="AD2676">
        <f t="shared" si="3358"/>
        <v>22.176290277511807</v>
      </c>
      <c r="AE2676">
        <f t="shared" si="3331"/>
        <v>1895.4999756000002</v>
      </c>
      <c r="AF2676">
        <f t="shared" si="3333"/>
        <v>1898.7249756666668</v>
      </c>
      <c r="AG2676">
        <f t="shared" si="3355"/>
        <v>1893.3824889999996</v>
      </c>
      <c r="AH2676">
        <f t="shared" si="3340"/>
        <v>1906.7249756000001</v>
      </c>
      <c r="AI2676">
        <f t="shared" si="3341"/>
        <v>1952.7734262910249</v>
      </c>
      <c r="AJ2676">
        <f t="shared" si="3342"/>
        <v>1860.6765249089754</v>
      </c>
      <c r="AK2676">
        <f t="shared" si="3343"/>
        <v>0.45358123307248105</v>
      </c>
      <c r="AL2676">
        <f t="shared" si="3322"/>
        <v>0.77235617612081375</v>
      </c>
      <c r="AM2676">
        <f t="shared" si="3323"/>
        <v>1344384.7861288197</v>
      </c>
      <c r="AN2676">
        <f t="shared" si="3356"/>
        <v>-69866.985604262212</v>
      </c>
      <c r="AO2676">
        <f t="shared" si="3357"/>
        <v>42051694</v>
      </c>
      <c r="AP2676">
        <f t="shared" si="3359"/>
        <v>-1.6614547229479558E-3</v>
      </c>
      <c r="AQ2676">
        <f t="shared" si="3360"/>
        <v>1896.313694342288</v>
      </c>
      <c r="AR2676">
        <f t="shared" si="3361"/>
        <v>1892.0972067741425</v>
      </c>
      <c r="AS2676">
        <f t="shared" si="3362"/>
        <v>1901.5162498032453</v>
      </c>
      <c r="AT2676">
        <f t="shared" si="3363"/>
        <v>1919.348307835354</v>
      </c>
      <c r="AU2676">
        <f t="shared" si="3364"/>
        <v>1903.9969072061624</v>
      </c>
      <c r="AV2676">
        <f t="shared" si="3365"/>
        <v>1931.5167070383832</v>
      </c>
      <c r="AW2676">
        <f t="shared" si="3366"/>
        <v>-27.51979983222077</v>
      </c>
      <c r="AX2676">
        <f t="shared" si="3393"/>
        <v>-32.428836335613084</v>
      </c>
      <c r="AY2676">
        <f t="shared" si="3367"/>
        <v>4.9090365033923149</v>
      </c>
      <c r="AZ2676">
        <f t="shared" si="3324"/>
        <v>1891.3666586666666</v>
      </c>
      <c r="BA2676">
        <f t="shared" si="3325"/>
        <v>3292165764.3416424</v>
      </c>
      <c r="BB2676">
        <f t="shared" si="3328"/>
        <v>3292165764.3416424</v>
      </c>
      <c r="BC2676">
        <f t="shared" si="3329"/>
        <v>0</v>
      </c>
      <c r="BD2676">
        <f t="shared" si="3344"/>
        <v>27621261635.092758</v>
      </c>
      <c r="BE2676">
        <f t="shared" si="3345"/>
        <v>24632840224.739372</v>
      </c>
      <c r="BF2676">
        <f t="shared" si="3346"/>
        <v>1.1213185886437911</v>
      </c>
      <c r="BG2676">
        <f t="shared" si="3347"/>
        <v>52.859508922734534</v>
      </c>
      <c r="BH2676">
        <f t="shared" si="3368"/>
        <v>256866852</v>
      </c>
      <c r="BI2676">
        <f t="shared" si="3369"/>
        <v>-1.4247766913917714</v>
      </c>
      <c r="BJ2676">
        <f t="shared" si="3330"/>
        <v>1484.9975000000086</v>
      </c>
      <c r="BK2676">
        <f t="shared" si="3370"/>
        <v>8.4013437939321201E-3</v>
      </c>
      <c r="BL2676">
        <f t="shared" si="3371"/>
        <v>1.0084013437939321</v>
      </c>
      <c r="BM2676">
        <f t="shared" si="3372"/>
        <v>24.269664484265466</v>
      </c>
      <c r="BN2676">
        <f t="shared" si="3373"/>
        <v>1885.8250125</v>
      </c>
      <c r="BO2676">
        <f t="shared" si="3332"/>
        <v>1894.0200073999999</v>
      </c>
      <c r="BP2676">
        <f t="shared" si="3374"/>
        <v>1956.9257345882352</v>
      </c>
      <c r="BQ2676">
        <f t="shared" si="3375"/>
        <v>-62.905727188235232</v>
      </c>
      <c r="BR2676">
        <f t="shared" si="3376"/>
        <v>11.599975000000086</v>
      </c>
      <c r="BS2676">
        <f t="shared" si="3377"/>
        <v>-20.449951000000056</v>
      </c>
      <c r="BT2676">
        <f t="shared" si="3378"/>
        <v>-20</v>
      </c>
      <c r="BU2676">
        <f t="shared" si="3379"/>
        <v>-11</v>
      </c>
      <c r="BV2676">
        <f t="shared" si="3380"/>
        <v>1891.5633057333334</v>
      </c>
      <c r="BW2676">
        <f t="shared" si="3381"/>
        <v>1893.609497142857</v>
      </c>
      <c r="BX2676">
        <f t="shared" si="3382"/>
        <v>1900.994520181818</v>
      </c>
      <c r="BY2676">
        <f t="shared" si="3383"/>
        <v>1901.5311721095241</v>
      </c>
      <c r="BZ2676">
        <f t="shared" si="3384"/>
        <v>1961.9499510000001</v>
      </c>
      <c r="CA2676">
        <f t="shared" si="3385"/>
        <v>1857.599976</v>
      </c>
      <c r="CB2676">
        <f t="shared" si="3386"/>
        <v>1905.6324759033334</v>
      </c>
      <c r="CC2676">
        <f t="shared" si="3387"/>
        <v>1907.904976863889</v>
      </c>
      <c r="CD2676">
        <f t="shared" si="3388"/>
        <v>1912.0733090658337</v>
      </c>
      <c r="CE2676">
        <f t="shared" si="3389"/>
        <v>1879.9659223169044</v>
      </c>
      <c r="CF2676">
        <f t="shared" si="3390"/>
        <v>1886.599976</v>
      </c>
      <c r="CG2676">
        <f t="shared" si="3391"/>
        <v>1899.8000489999999</v>
      </c>
      <c r="CH2676">
        <f t="shared" si="3392"/>
        <v>1870.25</v>
      </c>
    </row>
    <row r="2677" spans="1:86">
      <c r="A2677" s="1">
        <v>43424</v>
      </c>
      <c r="B2677">
        <v>1902</v>
      </c>
      <c r="C2677">
        <v>1902</v>
      </c>
      <c r="D2677">
        <v>1874.1999510000001</v>
      </c>
      <c r="E2677">
        <v>1878.25</v>
      </c>
      <c r="F2677">
        <v>1190182</v>
      </c>
      <c r="G2677">
        <f t="shared" si="3326"/>
        <v>-843398.76814900979</v>
      </c>
      <c r="H2677">
        <f t="shared" si="3354"/>
        <v>12857939.238648821</v>
      </c>
      <c r="I2677">
        <f t="shared" si="3327"/>
        <v>1889.1124877500001</v>
      </c>
      <c r="J2677">
        <f t="shared" si="3334"/>
        <v>1942.0375060000001</v>
      </c>
      <c r="K2677">
        <f t="shared" si="3335"/>
        <v>1873.3624879999998</v>
      </c>
      <c r="L2677">
        <f t="shared" si="3336"/>
        <v>9</v>
      </c>
      <c r="M2677">
        <f t="shared" si="3337"/>
        <v>4</v>
      </c>
      <c r="N2677">
        <f t="shared" si="3338"/>
        <v>10</v>
      </c>
      <c r="O2677">
        <f t="shared" si="3339"/>
        <v>60</v>
      </c>
      <c r="P2677">
        <f t="shared" si="3314"/>
        <v>27.800048999999944</v>
      </c>
      <c r="Q2677">
        <f t="shared" si="3315"/>
        <v>23.75</v>
      </c>
      <c r="R2677">
        <f t="shared" si="3316"/>
        <v>4.0500489999999445</v>
      </c>
      <c r="S2677">
        <f t="shared" si="3317"/>
        <v>27.800048999999944</v>
      </c>
      <c r="T2677">
        <f t="shared" si="3353"/>
        <v>47.650332227130953</v>
      </c>
      <c r="U2677">
        <f t="shared" si="3318"/>
        <v>-30.949951000000056</v>
      </c>
      <c r="V2677">
        <f t="shared" si="3319"/>
        <v>75.649902000000111</v>
      </c>
      <c r="W2677">
        <f t="shared" si="3320"/>
        <v>0</v>
      </c>
      <c r="X2677">
        <f t="shared" si="3321"/>
        <v>75.649902000000111</v>
      </c>
      <c r="Y2677">
        <f t="shared" si="3351"/>
        <v>5.5023186558034132</v>
      </c>
      <c r="Z2677">
        <f t="shared" si="3352"/>
        <v>15.419183081071887</v>
      </c>
      <c r="AA2677">
        <f t="shared" si="3348"/>
        <v>11.547282880580894</v>
      </c>
      <c r="AB2677">
        <f t="shared" si="3349"/>
        <v>32.359025342309316</v>
      </c>
      <c r="AC2677">
        <f t="shared" si="3350"/>
        <v>47.400347020928493</v>
      </c>
      <c r="AD2677">
        <f t="shared" si="3358"/>
        <v>24.30965173669372</v>
      </c>
      <c r="AE2677">
        <f t="shared" si="3331"/>
        <v>1884.1599854000001</v>
      </c>
      <c r="AF2677">
        <f t="shared" si="3333"/>
        <v>1892.6249796666668</v>
      </c>
      <c r="AG2677">
        <f t="shared" si="3355"/>
        <v>1892.1449889999999</v>
      </c>
      <c r="AH2677">
        <f t="shared" si="3340"/>
        <v>1905.464978</v>
      </c>
      <c r="AI2677">
        <f t="shared" si="3341"/>
        <v>1953.814051253614</v>
      </c>
      <c r="AJ2677">
        <f t="shared" si="3342"/>
        <v>1857.1159047463859</v>
      </c>
      <c r="AK2677">
        <f t="shared" si="3343"/>
        <v>0.21855739760259338</v>
      </c>
      <c r="AL2677">
        <f t="shared" si="3322"/>
        <v>-0.70863008191101007</v>
      </c>
      <c r="AM2677">
        <f t="shared" si="3323"/>
        <v>-843398.76814900979</v>
      </c>
      <c r="AN2677">
        <f t="shared" si="3356"/>
        <v>-1099995.2131873653</v>
      </c>
      <c r="AO2677">
        <f t="shared" si="3357"/>
        <v>41463380</v>
      </c>
      <c r="AP2677">
        <f t="shared" si="3359"/>
        <v>-2.6529318477831892E-2</v>
      </c>
      <c r="AQ2677">
        <f t="shared" si="3360"/>
        <v>1890.17203826591</v>
      </c>
      <c r="AR2677">
        <f t="shared" si="3361"/>
        <v>1869.2695028435119</v>
      </c>
      <c r="AS2677">
        <f t="shared" si="3362"/>
        <v>1897.328324838661</v>
      </c>
      <c r="AT2677">
        <f t="shared" si="3363"/>
        <v>1915.6494601301722</v>
      </c>
      <c r="AU2677">
        <f t="shared" si="3364"/>
        <v>1900.1348711252381</v>
      </c>
      <c r="AV2677">
        <f t="shared" si="3365"/>
        <v>1927.7880375456964</v>
      </c>
      <c r="AW2677">
        <f t="shared" si="3366"/>
        <v>-27.653166420458319</v>
      </c>
      <c r="AX2677">
        <f t="shared" si="3393"/>
        <v>-31.47370235258213</v>
      </c>
      <c r="AY2677">
        <f t="shared" si="3367"/>
        <v>3.8205359321238106</v>
      </c>
      <c r="AZ2677">
        <f t="shared" si="3324"/>
        <v>1884.8166503333334</v>
      </c>
      <c r="BA2677">
        <f t="shared" si="3325"/>
        <v>2243274850.5270276</v>
      </c>
      <c r="BB2677">
        <f t="shared" si="3328"/>
        <v>0</v>
      </c>
      <c r="BC2677">
        <f t="shared" si="3329"/>
        <v>2243274850.5270276</v>
      </c>
      <c r="BD2677">
        <f t="shared" si="3344"/>
        <v>23092706562.040596</v>
      </c>
      <c r="BE2677">
        <f t="shared" si="3345"/>
        <v>26876115075.266399</v>
      </c>
      <c r="BF2677">
        <f t="shared" si="3346"/>
        <v>0.8592278496118062</v>
      </c>
      <c r="BG2677">
        <f t="shared" si="3347"/>
        <v>46.214230805073569</v>
      </c>
      <c r="BH2677">
        <f t="shared" si="3368"/>
        <v>255676670</v>
      </c>
      <c r="BI2677">
        <f t="shared" si="3369"/>
        <v>-1.4344505662388116</v>
      </c>
      <c r="BJ2677">
        <f t="shared" si="3330"/>
        <v>-2519.9951000000056</v>
      </c>
      <c r="BK2677">
        <f t="shared" si="3370"/>
        <v>-1.2720414004730922E-2</v>
      </c>
      <c r="BL2677">
        <f t="shared" si="3371"/>
        <v>0.9872795859952691</v>
      </c>
      <c r="BM2677">
        <f t="shared" si="3372"/>
        <v>25.482199039964531</v>
      </c>
      <c r="BN2677">
        <f t="shared" si="3373"/>
        <v>1888.0999755</v>
      </c>
      <c r="BO2677">
        <f t="shared" si="3332"/>
        <v>1887.4400025</v>
      </c>
      <c r="BP2677">
        <f t="shared" si="3374"/>
        <v>1948.5044088970587</v>
      </c>
      <c r="BQ2677">
        <f t="shared" si="3375"/>
        <v>-61.064406397058747</v>
      </c>
      <c r="BR2677">
        <f t="shared" si="3376"/>
        <v>-54.449951000000056</v>
      </c>
      <c r="BS2677">
        <f t="shared" si="3377"/>
        <v>-16.800048999999944</v>
      </c>
      <c r="BT2677">
        <f t="shared" si="3378"/>
        <v>-35.5</v>
      </c>
      <c r="BU2677">
        <f t="shared" si="3379"/>
        <v>8</v>
      </c>
      <c r="BV2677">
        <f t="shared" si="3380"/>
        <v>1885.8133138666667</v>
      </c>
      <c r="BW2677">
        <f t="shared" si="3381"/>
        <v>1887.7595040952383</v>
      </c>
      <c r="BX2677">
        <f t="shared" si="3382"/>
        <v>1895.8172518909091</v>
      </c>
      <c r="BY2677">
        <f t="shared" si="3383"/>
        <v>1900.0899826809523</v>
      </c>
      <c r="BZ2677">
        <f t="shared" si="3384"/>
        <v>1961.9499510000001</v>
      </c>
      <c r="CA2677">
        <f t="shared" si="3385"/>
        <v>1857.599976</v>
      </c>
      <c r="CB2677">
        <f t="shared" si="3386"/>
        <v>1881.4461632966668</v>
      </c>
      <c r="CC2677">
        <f t="shared" si="3387"/>
        <v>1903.464559863889</v>
      </c>
      <c r="CD2677">
        <f t="shared" si="3388"/>
        <v>1920.4395960931349</v>
      </c>
      <c r="CE2677">
        <f t="shared" si="3389"/>
        <v>1873.7719649083185</v>
      </c>
      <c r="CF2677">
        <f t="shared" si="3390"/>
        <v>1902.4499510000001</v>
      </c>
      <c r="CG2677">
        <f t="shared" si="3391"/>
        <v>1907.349976</v>
      </c>
      <c r="CH2677">
        <f t="shared" si="3392"/>
        <v>1864.3000489999999</v>
      </c>
    </row>
    <row r="2678" spans="1:86">
      <c r="A2678" s="1">
        <v>43425</v>
      </c>
      <c r="B2678">
        <v>1871</v>
      </c>
      <c r="C2678">
        <v>1871.0500489999999</v>
      </c>
      <c r="D2678">
        <v>1798.5500489999999</v>
      </c>
      <c r="E2678">
        <v>1812</v>
      </c>
      <c r="F2678">
        <v>3840461</v>
      </c>
      <c r="G2678">
        <f t="shared" si="3326"/>
        <v>-2415522.7305541732</v>
      </c>
      <c r="H2678">
        <f t="shared" si="3354"/>
        <v>10442416.508094648</v>
      </c>
      <c r="I2678">
        <f t="shared" si="3327"/>
        <v>1838.1500245</v>
      </c>
      <c r="J2678">
        <f t="shared" si="3334"/>
        <v>1942.0375060000001</v>
      </c>
      <c r="K2678">
        <f t="shared" si="3335"/>
        <v>1838.1500245</v>
      </c>
      <c r="L2678">
        <f t="shared" si="3336"/>
        <v>10</v>
      </c>
      <c r="M2678">
        <f t="shared" si="3337"/>
        <v>1</v>
      </c>
      <c r="N2678">
        <f t="shared" si="3338"/>
        <v>0</v>
      </c>
      <c r="O2678">
        <f t="shared" si="3339"/>
        <v>90</v>
      </c>
      <c r="P2678">
        <f t="shared" si="3314"/>
        <v>72.5</v>
      </c>
      <c r="Q2678">
        <f t="shared" si="3315"/>
        <v>59.050048999999944</v>
      </c>
      <c r="R2678">
        <f t="shared" si="3316"/>
        <v>13.449951000000056</v>
      </c>
      <c r="S2678">
        <f t="shared" si="3317"/>
        <v>72.5</v>
      </c>
      <c r="T2678">
        <f t="shared" si="3353"/>
        <v>49.425308496621597</v>
      </c>
      <c r="U2678">
        <f t="shared" si="3318"/>
        <v>-23.450072999999975</v>
      </c>
      <c r="V2678">
        <f t="shared" si="3319"/>
        <v>-11.399902000000111</v>
      </c>
      <c r="W2678">
        <f t="shared" si="3320"/>
        <v>0</v>
      </c>
      <c r="X2678">
        <f t="shared" si="3321"/>
        <v>0</v>
      </c>
      <c r="Y2678">
        <f t="shared" si="3351"/>
        <v>5.1092958946745979</v>
      </c>
      <c r="Z2678">
        <f t="shared" si="3352"/>
        <v>14.317812860995323</v>
      </c>
      <c r="AA2678">
        <f t="shared" si="3348"/>
        <v>10.337408202568604</v>
      </c>
      <c r="AB2678">
        <f t="shared" si="3349"/>
        <v>28.968585723595432</v>
      </c>
      <c r="AC2678">
        <f t="shared" si="3350"/>
        <v>47.400347020928493</v>
      </c>
      <c r="AD2678">
        <f t="shared" si="3358"/>
        <v>26.453853389187277</v>
      </c>
      <c r="AE2678">
        <f t="shared" si="3331"/>
        <v>1870.4299805999999</v>
      </c>
      <c r="AF2678">
        <f t="shared" si="3333"/>
        <v>1872.1333211666667</v>
      </c>
      <c r="AG2678">
        <f t="shared" si="3355"/>
        <v>1890.5624877999999</v>
      </c>
      <c r="AH2678">
        <f t="shared" si="3340"/>
        <v>1893.3949829000001</v>
      </c>
      <c r="AI2678">
        <f t="shared" si="3341"/>
        <v>1963.7688210852282</v>
      </c>
      <c r="AJ2678">
        <f t="shared" si="3342"/>
        <v>1823.0211447147719</v>
      </c>
      <c r="AK2678">
        <f t="shared" si="3343"/>
        <v>-7.8304274706202812E-2</v>
      </c>
      <c r="AL2678">
        <f t="shared" si="3322"/>
        <v>-0.62896686896551568</v>
      </c>
      <c r="AM2678">
        <f t="shared" si="3323"/>
        <v>-2415522.7305541732</v>
      </c>
      <c r="AN2678">
        <f t="shared" si="3356"/>
        <v>-1362912.1639862629</v>
      </c>
      <c r="AO2678">
        <f t="shared" si="3357"/>
        <v>42551030</v>
      </c>
      <c r="AP2678">
        <f t="shared" si="3359"/>
        <v>-3.2030062820718158E-2</v>
      </c>
      <c r="AQ2678">
        <f t="shared" si="3360"/>
        <v>1863.5935452555007</v>
      </c>
      <c r="AR2678">
        <f t="shared" si="3361"/>
        <v>1853.1044584981109</v>
      </c>
      <c r="AS2678">
        <f t="shared" si="3362"/>
        <v>1881.969226367702</v>
      </c>
      <c r="AT2678">
        <f t="shared" si="3363"/>
        <v>1906.3210087184566</v>
      </c>
      <c r="AU2678">
        <f t="shared" si="3364"/>
        <v>1886.9146404564524</v>
      </c>
      <c r="AV2678">
        <f t="shared" si="3365"/>
        <v>1919.6828749174977</v>
      </c>
      <c r="AW2678">
        <f t="shared" si="3366"/>
        <v>-32.768234461045267</v>
      </c>
      <c r="AX2678">
        <f t="shared" si="3393"/>
        <v>-31.732608774274759</v>
      </c>
      <c r="AY2678">
        <f t="shared" si="3367"/>
        <v>-1.0356256867705085</v>
      </c>
      <c r="AZ2678">
        <f t="shared" si="3324"/>
        <v>1827.2000326666666</v>
      </c>
      <c r="BA2678">
        <f t="shared" si="3325"/>
        <v>7017290464.6550589</v>
      </c>
      <c r="BB2678">
        <f t="shared" si="3328"/>
        <v>0</v>
      </c>
      <c r="BC2678">
        <f t="shared" si="3329"/>
        <v>7017290464.6550589</v>
      </c>
      <c r="BD2678">
        <f t="shared" si="3344"/>
        <v>17778169421.296997</v>
      </c>
      <c r="BE2678">
        <f t="shared" si="3345"/>
        <v>33893405539.921459</v>
      </c>
      <c r="BF2678">
        <f t="shared" si="3346"/>
        <v>0.52453181195843313</v>
      </c>
      <c r="BG2678">
        <f t="shared" si="3347"/>
        <v>34.406091617374173</v>
      </c>
      <c r="BH2678">
        <f t="shared" si="3368"/>
        <v>251836209</v>
      </c>
      <c r="BI2678">
        <f t="shared" si="3369"/>
        <v>-1.7069608157260636</v>
      </c>
      <c r="BJ2678">
        <f t="shared" si="3330"/>
        <v>-6725</v>
      </c>
      <c r="BK2678">
        <f t="shared" si="3370"/>
        <v>-3.5272194862238787E-2</v>
      </c>
      <c r="BL2678">
        <f t="shared" si="3371"/>
        <v>0.96472780513776124</v>
      </c>
      <c r="BM2678">
        <f t="shared" si="3372"/>
        <v>37.090269392241908</v>
      </c>
      <c r="BN2678">
        <f t="shared" si="3373"/>
        <v>1834.8000489999999</v>
      </c>
      <c r="BO2678">
        <f t="shared" si="3332"/>
        <v>1874.4100099</v>
      </c>
      <c r="BP2678">
        <f t="shared" si="3374"/>
        <v>1936.7882331470589</v>
      </c>
      <c r="BQ2678">
        <f t="shared" si="3375"/>
        <v>-62.378223247058941</v>
      </c>
      <c r="BR2678">
        <f t="shared" si="3376"/>
        <v>-130.15002400000003</v>
      </c>
      <c r="BS2678">
        <f t="shared" si="3377"/>
        <v>-138.44995100000006</v>
      </c>
      <c r="BT2678">
        <f t="shared" si="3378"/>
        <v>-77.949951000000056</v>
      </c>
      <c r="BU2678">
        <f t="shared" si="3379"/>
        <v>-69</v>
      </c>
      <c r="BV2678">
        <f t="shared" si="3380"/>
        <v>1861.7599854</v>
      </c>
      <c r="BW2678">
        <f t="shared" si="3381"/>
        <v>1864.7237956190479</v>
      </c>
      <c r="BX2678">
        <f t="shared" si="3382"/>
        <v>1878.823619527273</v>
      </c>
      <c r="BY2678">
        <f t="shared" si="3383"/>
        <v>1892.4571265857146</v>
      </c>
      <c r="BZ2678">
        <f t="shared" si="3384"/>
        <v>1961.9499510000001</v>
      </c>
      <c r="CA2678">
        <f t="shared" si="3385"/>
        <v>1798.5500489999999</v>
      </c>
      <c r="CB2678">
        <f t="shared" si="3386"/>
        <v>1879.0684752033333</v>
      </c>
      <c r="CC2678">
        <f t="shared" si="3387"/>
        <v>1879.8940229416667</v>
      </c>
      <c r="CD2678">
        <f t="shared" si="3388"/>
        <v>1914.7836610661507</v>
      </c>
      <c r="CE2678">
        <f t="shared" si="3389"/>
        <v>1878.7851016802458</v>
      </c>
      <c r="CF2678">
        <f t="shared" si="3390"/>
        <v>1878.25</v>
      </c>
      <c r="CG2678">
        <f t="shared" si="3391"/>
        <v>1902</v>
      </c>
      <c r="CH2678">
        <f t="shared" si="3392"/>
        <v>1874.1999510000001</v>
      </c>
    </row>
    <row r="2679" spans="1:86">
      <c r="A2679" s="1">
        <v>43426</v>
      </c>
      <c r="B2679">
        <v>1820</v>
      </c>
      <c r="C2679">
        <v>1847.599976</v>
      </c>
      <c r="D2679">
        <v>1809.9499510000001</v>
      </c>
      <c r="E2679">
        <v>1812.5500489999999</v>
      </c>
      <c r="F2679">
        <v>3194219</v>
      </c>
      <c r="G2679">
        <f t="shared" si="3326"/>
        <v>-2753035.6311463714</v>
      </c>
      <c r="H2679">
        <f t="shared" si="3354"/>
        <v>7689380.8769482765</v>
      </c>
      <c r="I2679">
        <f t="shared" si="3327"/>
        <v>1822.5249939999999</v>
      </c>
      <c r="J2679">
        <f t="shared" si="3334"/>
        <v>1934.2874755000003</v>
      </c>
      <c r="K2679">
        <f t="shared" si="3335"/>
        <v>1822.5249939999999</v>
      </c>
      <c r="L2679">
        <f t="shared" si="3336"/>
        <v>10</v>
      </c>
      <c r="M2679">
        <f t="shared" si="3337"/>
        <v>1</v>
      </c>
      <c r="N2679">
        <f t="shared" si="3338"/>
        <v>0</v>
      </c>
      <c r="O2679">
        <f t="shared" si="3339"/>
        <v>90</v>
      </c>
      <c r="P2679">
        <f t="shared" si="3314"/>
        <v>37.650024999999914</v>
      </c>
      <c r="Q2679">
        <f t="shared" si="3315"/>
        <v>35.049927000000025</v>
      </c>
      <c r="R2679">
        <f t="shared" si="3316"/>
        <v>2.600097999999889</v>
      </c>
      <c r="S2679">
        <f t="shared" si="3317"/>
        <v>37.650024999999914</v>
      </c>
      <c r="T2679">
        <f t="shared" si="3353"/>
        <v>48.584216818291473</v>
      </c>
      <c r="U2679">
        <f t="shared" si="3318"/>
        <v>12.40002400000003</v>
      </c>
      <c r="V2679">
        <f t="shared" si="3319"/>
        <v>25.449951000000056</v>
      </c>
      <c r="W2679">
        <f t="shared" si="3320"/>
        <v>0</v>
      </c>
      <c r="X2679">
        <f t="shared" si="3321"/>
        <v>25.449951000000056</v>
      </c>
      <c r="Y2679">
        <f t="shared" si="3351"/>
        <v>4.7443461879121269</v>
      </c>
      <c r="Z2679">
        <f t="shared" si="3352"/>
        <v>15.112965585209947</v>
      </c>
      <c r="AA2679">
        <f t="shared" si="3348"/>
        <v>9.765200508750258</v>
      </c>
      <c r="AB2679">
        <f t="shared" si="3349"/>
        <v>31.106739132450244</v>
      </c>
      <c r="AC2679">
        <f t="shared" si="3350"/>
        <v>52.215624731905031</v>
      </c>
      <c r="AD2679">
        <f t="shared" si="3358"/>
        <v>29.199442501130545</v>
      </c>
      <c r="AE2679">
        <f t="shared" si="3331"/>
        <v>1858.3699951999999</v>
      </c>
      <c r="AF2679">
        <f t="shared" si="3333"/>
        <v>1860.7833253333331</v>
      </c>
      <c r="AG2679">
        <f t="shared" si="3355"/>
        <v>1888.7649902499998</v>
      </c>
      <c r="AH2679">
        <f t="shared" si="3340"/>
        <v>1880.4349854000004</v>
      </c>
      <c r="AI2679">
        <f t="shared" si="3341"/>
        <v>1957.5334333867488</v>
      </c>
      <c r="AJ2679">
        <f t="shared" si="3342"/>
        <v>1803.336537413252</v>
      </c>
      <c r="AK2679">
        <f t="shared" si="3343"/>
        <v>5.9751602187449585E-2</v>
      </c>
      <c r="AL2679">
        <f t="shared" si="3322"/>
        <v>-0.86188067604205332</v>
      </c>
      <c r="AM2679">
        <f t="shared" si="3323"/>
        <v>-2753035.6311463714</v>
      </c>
      <c r="AN2679">
        <f t="shared" si="3356"/>
        <v>-4633553.8037076397</v>
      </c>
      <c r="AO2679">
        <f t="shared" si="3357"/>
        <v>43009336</v>
      </c>
      <c r="AP2679">
        <f t="shared" si="3359"/>
        <v>-0.10773367446797225</v>
      </c>
      <c r="AQ2679">
        <f t="shared" si="3360"/>
        <v>1846.2387565286303</v>
      </c>
      <c r="AR2679">
        <f t="shared" si="3361"/>
        <v>1851.1081809861494</v>
      </c>
      <c r="AS2679">
        <f t="shared" si="3362"/>
        <v>1869.4737744415156</v>
      </c>
      <c r="AT2679">
        <f t="shared" si="3363"/>
        <v>1897.8816223437955</v>
      </c>
      <c r="AU2679">
        <f t="shared" si="3364"/>
        <v>1875.7599517379845</v>
      </c>
      <c r="AV2679">
        <f t="shared" si="3365"/>
        <v>1912.1835771032729</v>
      </c>
      <c r="AW2679">
        <f t="shared" si="3366"/>
        <v>-36.423625365288444</v>
      </c>
      <c r="AX2679">
        <f t="shared" si="3393"/>
        <v>-32.670812092477497</v>
      </c>
      <c r="AY2679">
        <f t="shared" si="3367"/>
        <v>-3.7528132728109469</v>
      </c>
      <c r="AZ2679">
        <f t="shared" si="3324"/>
        <v>1823.3666586666666</v>
      </c>
      <c r="BA2679">
        <f t="shared" si="3325"/>
        <v>5824232425.0795813</v>
      </c>
      <c r="BB2679">
        <f t="shared" si="3328"/>
        <v>0</v>
      </c>
      <c r="BC2679">
        <f t="shared" si="3329"/>
        <v>5824232425.0795813</v>
      </c>
      <c r="BD2679">
        <f t="shared" si="3344"/>
        <v>12440474504.015673</v>
      </c>
      <c r="BE2679">
        <f t="shared" si="3345"/>
        <v>39717637965.001038</v>
      </c>
      <c r="BF2679">
        <f t="shared" si="3346"/>
        <v>0.31322291912167965</v>
      </c>
      <c r="BG2679">
        <f t="shared" si="3347"/>
        <v>23.851466080958446</v>
      </c>
      <c r="BH2679">
        <f t="shared" si="3368"/>
        <v>255030428</v>
      </c>
      <c r="BI2679">
        <f t="shared" si="3369"/>
        <v>-1.9048184390572918</v>
      </c>
      <c r="BJ2679">
        <f t="shared" si="3330"/>
        <v>-44.99510000000555</v>
      </c>
      <c r="BK2679">
        <f t="shared" si="3370"/>
        <v>3.0355905077259632E-4</v>
      </c>
      <c r="BL2679">
        <f t="shared" si="3371"/>
        <v>1.0003035590507725</v>
      </c>
      <c r="BM2679">
        <f t="shared" si="3372"/>
        <v>40.634449950358047</v>
      </c>
      <c r="BN2679">
        <f t="shared" si="3373"/>
        <v>1828.7749635</v>
      </c>
      <c r="BO2679">
        <f t="shared" si="3332"/>
        <v>1864.5050050000002</v>
      </c>
      <c r="BP2679">
        <f t="shared" si="3374"/>
        <v>1925.7139659264703</v>
      </c>
      <c r="BQ2679">
        <f t="shared" si="3375"/>
        <v>-61.208960926470127</v>
      </c>
      <c r="BR2679">
        <f t="shared" si="3376"/>
        <v>-96.649902000000111</v>
      </c>
      <c r="BS2679">
        <f t="shared" si="3377"/>
        <v>-95.050048999999944</v>
      </c>
      <c r="BT2679">
        <f t="shared" si="3378"/>
        <v>-114.34997500000009</v>
      </c>
      <c r="BU2679">
        <f t="shared" si="3379"/>
        <v>-141</v>
      </c>
      <c r="BV2679">
        <f t="shared" si="3380"/>
        <v>1842.4666748666668</v>
      </c>
      <c r="BW2679">
        <f t="shared" si="3381"/>
        <v>1847.7000035714286</v>
      </c>
      <c r="BX2679">
        <f t="shared" si="3382"/>
        <v>1864.1245406363632</v>
      </c>
      <c r="BY2679">
        <f t="shared" si="3383"/>
        <v>1885.0273705095233</v>
      </c>
      <c r="BZ2679">
        <f t="shared" si="3384"/>
        <v>1961.9499510000001</v>
      </c>
      <c r="CA2679">
        <f t="shared" si="3385"/>
        <v>1798.5500489999999</v>
      </c>
      <c r="CB2679">
        <f t="shared" si="3386"/>
        <v>1879.6839784233332</v>
      </c>
      <c r="CC2679">
        <f t="shared" si="3387"/>
        <v>1876.020950225</v>
      </c>
      <c r="CD2679">
        <f t="shared" si="3388"/>
        <v>1901.9263085117066</v>
      </c>
      <c r="CE2679">
        <f t="shared" si="3389"/>
        <v>1883.2723836083501</v>
      </c>
      <c r="CF2679">
        <f t="shared" si="3390"/>
        <v>1812</v>
      </c>
      <c r="CG2679">
        <f t="shared" si="3391"/>
        <v>1871.0500489999999</v>
      </c>
      <c r="CH2679">
        <f t="shared" si="3392"/>
        <v>1798.5500489999999</v>
      </c>
    </row>
    <row r="2680" spans="1:86">
      <c r="A2680" s="1">
        <v>43430</v>
      </c>
      <c r="B2680">
        <v>1819</v>
      </c>
      <c r="C2680">
        <v>1860</v>
      </c>
      <c r="D2680">
        <v>1784.5</v>
      </c>
      <c r="E2680">
        <v>1846.099976</v>
      </c>
      <c r="F2680">
        <v>4333177</v>
      </c>
      <c r="G2680">
        <f t="shared" si="3326"/>
        <v>2737646.8199669369</v>
      </c>
      <c r="H2680">
        <f t="shared" si="3354"/>
        <v>10427027.696915213</v>
      </c>
      <c r="I2680">
        <f t="shared" si="3327"/>
        <v>1827.3999939999999</v>
      </c>
      <c r="J2680">
        <f t="shared" si="3334"/>
        <v>1922.9874877500001</v>
      </c>
      <c r="K2680">
        <f t="shared" si="3335"/>
        <v>1822.5249939999999</v>
      </c>
      <c r="L2680">
        <f t="shared" si="3336"/>
        <v>9</v>
      </c>
      <c r="M2680">
        <f t="shared" si="3337"/>
        <v>2</v>
      </c>
      <c r="N2680">
        <f t="shared" si="3338"/>
        <v>10</v>
      </c>
      <c r="O2680">
        <f t="shared" si="3339"/>
        <v>80</v>
      </c>
      <c r="P2680">
        <f t="shared" si="3314"/>
        <v>75.5</v>
      </c>
      <c r="Q2680">
        <f t="shared" si="3315"/>
        <v>13.90002400000003</v>
      </c>
      <c r="R2680">
        <f t="shared" si="3316"/>
        <v>61.59997599999997</v>
      </c>
      <c r="S2680">
        <f t="shared" si="3317"/>
        <v>75.5</v>
      </c>
      <c r="T2680">
        <f t="shared" si="3353"/>
        <v>50.506772759842079</v>
      </c>
      <c r="U2680">
        <f t="shared" si="3318"/>
        <v>37.90002400000003</v>
      </c>
      <c r="V2680">
        <f t="shared" si="3319"/>
        <v>-50.84997599999997</v>
      </c>
      <c r="W2680">
        <f t="shared" si="3320"/>
        <v>37.90002400000003</v>
      </c>
      <c r="X2680">
        <f t="shared" si="3321"/>
        <v>0</v>
      </c>
      <c r="Y2680">
        <f t="shared" si="3351"/>
        <v>7.1126088887755481</v>
      </c>
      <c r="Z2680">
        <f t="shared" si="3352"/>
        <v>14.033468043409238</v>
      </c>
      <c r="AA2680">
        <f t="shared" si="3348"/>
        <v>14.082485377942779</v>
      </c>
      <c r="AB2680">
        <f t="shared" si="3349"/>
        <v>27.785319228646589</v>
      </c>
      <c r="AC2680">
        <f t="shared" si="3350"/>
        <v>32.728809115888509</v>
      </c>
      <c r="AD2680">
        <f t="shared" si="3358"/>
        <v>30.175457872721761</v>
      </c>
      <c r="AE2680">
        <f t="shared" si="3331"/>
        <v>1850.2699951999998</v>
      </c>
      <c r="AF2680">
        <f t="shared" si="3333"/>
        <v>1856.3249919999998</v>
      </c>
      <c r="AG2680">
        <f t="shared" si="3355"/>
        <v>1888.4199890499997</v>
      </c>
      <c r="AH2680">
        <f t="shared" si="3340"/>
        <v>1874.1249879000002</v>
      </c>
      <c r="AI2680">
        <f t="shared" si="3341"/>
        <v>1951.1022199753158</v>
      </c>
      <c r="AJ2680">
        <f t="shared" si="3342"/>
        <v>1797.1477558246845</v>
      </c>
      <c r="AK2680">
        <f t="shared" si="3343"/>
        <v>0.31796557797388636</v>
      </c>
      <c r="AL2680">
        <f t="shared" si="3322"/>
        <v>0.63178744370860851</v>
      </c>
      <c r="AM2680">
        <f t="shared" si="3323"/>
        <v>2737646.8199669369</v>
      </c>
      <c r="AN2680">
        <f t="shared" si="3356"/>
        <v>-2091743.3485989501</v>
      </c>
      <c r="AO2680">
        <f t="shared" si="3357"/>
        <v>44835280</v>
      </c>
      <c r="AP2680">
        <f t="shared" si="3359"/>
        <v>-4.6653959752207416E-2</v>
      </c>
      <c r="AQ2680">
        <f t="shared" si="3360"/>
        <v>1846.1915711488959</v>
      </c>
      <c r="AR2680">
        <f t="shared" si="3361"/>
        <v>1862.2635994050968</v>
      </c>
      <c r="AS2680">
        <f t="shared" si="3362"/>
        <v>1865.2664907220428</v>
      </c>
      <c r="AT2680">
        <f t="shared" si="3363"/>
        <v>1893.2212741728538</v>
      </c>
      <c r="AU2680">
        <f t="shared" si="3364"/>
        <v>1871.3109553772867</v>
      </c>
      <c r="AV2680">
        <f t="shared" si="3365"/>
        <v>1907.5577250260437</v>
      </c>
      <c r="AW2680">
        <f t="shared" si="3366"/>
        <v>-36.246769648756981</v>
      </c>
      <c r="AX2680">
        <f t="shared" si="3393"/>
        <v>-33.386003603733393</v>
      </c>
      <c r="AY2680">
        <f t="shared" si="3367"/>
        <v>-2.8607660450235883</v>
      </c>
      <c r="AZ2680">
        <f t="shared" si="3324"/>
        <v>1830.1999919999998</v>
      </c>
      <c r="BA2680">
        <f t="shared" si="3325"/>
        <v>7930580510.7345829</v>
      </c>
      <c r="BB2680">
        <f t="shared" si="3328"/>
        <v>7930580510.7345829</v>
      </c>
      <c r="BC2680">
        <f t="shared" si="3329"/>
        <v>0</v>
      </c>
      <c r="BD2680">
        <f t="shared" si="3344"/>
        <v>20371055014.750256</v>
      </c>
      <c r="BE2680">
        <f t="shared" si="3345"/>
        <v>36217947747.004494</v>
      </c>
      <c r="BF2680">
        <f t="shared" si="3346"/>
        <v>0.56245746327344293</v>
      </c>
      <c r="BG2680">
        <f t="shared" si="3347"/>
        <v>35.998257648247304</v>
      </c>
      <c r="BH2680">
        <f t="shared" si="3368"/>
        <v>259363605</v>
      </c>
      <c r="BI2680">
        <f t="shared" si="3369"/>
        <v>-1.9001663317036503</v>
      </c>
      <c r="BJ2680">
        <f t="shared" si="3330"/>
        <v>3254.9927000000025</v>
      </c>
      <c r="BK2680">
        <f t="shared" si="3370"/>
        <v>1.8509793436330114E-2</v>
      </c>
      <c r="BL2680">
        <f t="shared" si="3371"/>
        <v>1.0185097934363301</v>
      </c>
      <c r="BM2680">
        <f t="shared" si="3372"/>
        <v>40.570563555563304</v>
      </c>
      <c r="BN2680">
        <f t="shared" si="3373"/>
        <v>1822.25</v>
      </c>
      <c r="BO2680">
        <f t="shared" si="3332"/>
        <v>1851.9500001000001</v>
      </c>
      <c r="BP2680">
        <f t="shared" si="3374"/>
        <v>1917.3536718088235</v>
      </c>
      <c r="BQ2680">
        <f t="shared" si="3375"/>
        <v>-65.403671708823367</v>
      </c>
      <c r="BR2680">
        <f t="shared" si="3376"/>
        <v>-68.75</v>
      </c>
      <c r="BS2680">
        <f t="shared" si="3377"/>
        <v>-124</v>
      </c>
      <c r="BT2680">
        <f t="shared" si="3378"/>
        <v>-86.09997599999997</v>
      </c>
      <c r="BU2680">
        <f t="shared" si="3379"/>
        <v>-89.5</v>
      </c>
      <c r="BV2680">
        <f t="shared" si="3380"/>
        <v>1838.3766684666666</v>
      </c>
      <c r="BW2680">
        <f t="shared" si="3381"/>
        <v>1843.504760904762</v>
      </c>
      <c r="BX2680">
        <f t="shared" si="3382"/>
        <v>1857.8818116545456</v>
      </c>
      <c r="BY2680">
        <f t="shared" si="3383"/>
        <v>1880.9640358190477</v>
      </c>
      <c r="BZ2680">
        <f t="shared" si="3384"/>
        <v>1946.099976</v>
      </c>
      <c r="CA2680">
        <f t="shared" si="3385"/>
        <v>1784.5</v>
      </c>
      <c r="CB2680">
        <f t="shared" si="3386"/>
        <v>1871.7231477400001</v>
      </c>
      <c r="CC2680">
        <f t="shared" si="3387"/>
        <v>1875.7908140194443</v>
      </c>
      <c r="CD2680">
        <f t="shared" si="3388"/>
        <v>1897.9918688087303</v>
      </c>
      <c r="CE2680">
        <f t="shared" si="3389"/>
        <v>1886.5674770503294</v>
      </c>
      <c r="CF2680">
        <f t="shared" si="3390"/>
        <v>1812.5500489999999</v>
      </c>
      <c r="CG2680">
        <f t="shared" si="3391"/>
        <v>1847.599976</v>
      </c>
      <c r="CH2680">
        <f t="shared" si="3392"/>
        <v>1809.9499510000001</v>
      </c>
    </row>
    <row r="2681" spans="1:86">
      <c r="A2681" s="1">
        <v>43431</v>
      </c>
      <c r="B2681">
        <v>1854</v>
      </c>
      <c r="C2681">
        <v>1897.900024</v>
      </c>
      <c r="D2681">
        <v>1835.349976</v>
      </c>
      <c r="E2681">
        <v>1890.25</v>
      </c>
      <c r="F2681">
        <v>3344839</v>
      </c>
      <c r="G2681">
        <f t="shared" si="3326"/>
        <v>2526675.0035107862</v>
      </c>
      <c r="H2681">
        <f t="shared" si="3354"/>
        <v>12953702.700425999</v>
      </c>
      <c r="I2681">
        <f t="shared" si="3327"/>
        <v>1869.375</v>
      </c>
      <c r="J2681">
        <f t="shared" si="3334"/>
        <v>1922.9874877500001</v>
      </c>
      <c r="K2681">
        <f t="shared" si="3335"/>
        <v>1822.5249939999999</v>
      </c>
      <c r="L2681">
        <f t="shared" si="3336"/>
        <v>10</v>
      </c>
      <c r="M2681">
        <f t="shared" si="3337"/>
        <v>3</v>
      </c>
      <c r="N2681">
        <f t="shared" si="3338"/>
        <v>0</v>
      </c>
      <c r="O2681">
        <f t="shared" si="3339"/>
        <v>70</v>
      </c>
      <c r="P2681">
        <f t="shared" si="3314"/>
        <v>62.550048000000061</v>
      </c>
      <c r="Q2681">
        <f t="shared" si="3315"/>
        <v>7.6500240000000304</v>
      </c>
      <c r="R2681">
        <f t="shared" si="3316"/>
        <v>54.90002400000003</v>
      </c>
      <c r="S2681">
        <f t="shared" si="3317"/>
        <v>62.550048000000061</v>
      </c>
      <c r="T2681">
        <f t="shared" si="3353"/>
        <v>51.367006705567647</v>
      </c>
      <c r="U2681">
        <f t="shared" si="3318"/>
        <v>91.09997599999997</v>
      </c>
      <c r="V2681">
        <f t="shared" si="3319"/>
        <v>-47.15002400000003</v>
      </c>
      <c r="W2681">
        <f t="shared" si="3320"/>
        <v>91.09997599999997</v>
      </c>
      <c r="X2681">
        <f t="shared" si="3321"/>
        <v>0</v>
      </c>
      <c r="Y2681">
        <f t="shared" si="3351"/>
        <v>13.111706539577293</v>
      </c>
      <c r="Z2681">
        <f t="shared" si="3352"/>
        <v>13.031077468880008</v>
      </c>
      <c r="AA2681">
        <f t="shared" si="3348"/>
        <v>25.525541355237507</v>
      </c>
      <c r="AB2681">
        <f t="shared" si="3349"/>
        <v>25.368574703161702</v>
      </c>
      <c r="AC2681">
        <f t="shared" si="3350"/>
        <v>0.30841807311417258</v>
      </c>
      <c r="AD2681">
        <f t="shared" si="3358"/>
        <v>29.108217344591374</v>
      </c>
      <c r="AE2681">
        <f t="shared" si="3331"/>
        <v>1847.8300049999998</v>
      </c>
      <c r="AF2681">
        <f t="shared" si="3333"/>
        <v>1856.9333293333332</v>
      </c>
      <c r="AG2681">
        <f t="shared" si="3355"/>
        <v>1892.9774902499998</v>
      </c>
      <c r="AH2681">
        <f t="shared" si="3340"/>
        <v>1871.6649903000002</v>
      </c>
      <c r="AI2681">
        <f t="shared" si="3341"/>
        <v>1944.7531866726533</v>
      </c>
      <c r="AJ2681">
        <f t="shared" si="3342"/>
        <v>1798.5767939273471</v>
      </c>
      <c r="AK2681">
        <f t="shared" si="3343"/>
        <v>0.62714097913458433</v>
      </c>
      <c r="AL2681">
        <f t="shared" si="3322"/>
        <v>0.75539510377354069</v>
      </c>
      <c r="AM2681">
        <f t="shared" si="3323"/>
        <v>2526675.0035107862</v>
      </c>
      <c r="AN2681">
        <f t="shared" si="3356"/>
        <v>2138489.3612142261</v>
      </c>
      <c r="AO2681">
        <f t="shared" si="3357"/>
        <v>45894149</v>
      </c>
      <c r="AP2681">
        <f t="shared" si="3359"/>
        <v>4.659612189811442E-2</v>
      </c>
      <c r="AQ2681">
        <f t="shared" si="3360"/>
        <v>1861.1714369582712</v>
      </c>
      <c r="AR2681">
        <f t="shared" si="3361"/>
        <v>1896.9299804146442</v>
      </c>
      <c r="AS2681">
        <f t="shared" si="3362"/>
        <v>1869.7635223920752</v>
      </c>
      <c r="AT2681">
        <f t="shared" si="3363"/>
        <v>1892.9538594972969</v>
      </c>
      <c r="AU2681">
        <f t="shared" si="3364"/>
        <v>1874.1518120706937</v>
      </c>
      <c r="AV2681">
        <f t="shared" si="3365"/>
        <v>1906.3461842742206</v>
      </c>
      <c r="AW2681">
        <f t="shared" si="3366"/>
        <v>-32.194372203526882</v>
      </c>
      <c r="AX2681">
        <f t="shared" si="3393"/>
        <v>-33.147677323692093</v>
      </c>
      <c r="AY2681">
        <f t="shared" si="3367"/>
        <v>0.95330512016521141</v>
      </c>
      <c r="AZ2681">
        <f t="shared" si="3324"/>
        <v>1874.5</v>
      </c>
      <c r="BA2681">
        <f t="shared" si="3325"/>
        <v>6269900705.5</v>
      </c>
      <c r="BB2681">
        <f t="shared" si="3328"/>
        <v>6269900705.5</v>
      </c>
      <c r="BC2681">
        <f t="shared" si="3329"/>
        <v>0</v>
      </c>
      <c r="BD2681">
        <f t="shared" si="3344"/>
        <v>26640955720.250256</v>
      </c>
      <c r="BE2681">
        <f t="shared" si="3345"/>
        <v>32960867564.518349</v>
      </c>
      <c r="BF2681">
        <f t="shared" si="3346"/>
        <v>0.80826014873858054</v>
      </c>
      <c r="BG2681">
        <f t="shared" si="3347"/>
        <v>44.698222725442058</v>
      </c>
      <c r="BH2681">
        <f t="shared" si="3368"/>
        <v>262708444</v>
      </c>
      <c r="BI2681">
        <f t="shared" si="3369"/>
        <v>-1.6887998868780407</v>
      </c>
      <c r="BJ2681">
        <f t="shared" si="3330"/>
        <v>4315.002400000003</v>
      </c>
      <c r="BK2681">
        <f t="shared" si="3370"/>
        <v>2.3915294173645574E-2</v>
      </c>
      <c r="BL2681">
        <f t="shared" si="3371"/>
        <v>1.0239152941736456</v>
      </c>
      <c r="BM2681">
        <f t="shared" si="3372"/>
        <v>38.520861768531518</v>
      </c>
      <c r="BN2681">
        <f t="shared" si="3373"/>
        <v>1866.625</v>
      </c>
      <c r="BO2681">
        <f t="shared" si="3332"/>
        <v>1848.1099975999998</v>
      </c>
      <c r="BP2681">
        <f t="shared" si="3374"/>
        <v>1911.3588185147057</v>
      </c>
      <c r="BQ2681">
        <f t="shared" si="3375"/>
        <v>-63.248820914705902</v>
      </c>
      <c r="BR2681">
        <f t="shared" si="3376"/>
        <v>-44.699951000000056</v>
      </c>
      <c r="BS2681">
        <f t="shared" si="3377"/>
        <v>-67.65002400000003</v>
      </c>
      <c r="BT2681">
        <f t="shared" si="3378"/>
        <v>-41.09997599999997</v>
      </c>
      <c r="BU2681">
        <f t="shared" si="3379"/>
        <v>-61</v>
      </c>
      <c r="BV2681">
        <f t="shared" si="3380"/>
        <v>1851.7033367333331</v>
      </c>
      <c r="BW2681">
        <f t="shared" si="3381"/>
        <v>1853.1976203333336</v>
      </c>
      <c r="BX2681">
        <f t="shared" si="3382"/>
        <v>1860.8136320363637</v>
      </c>
      <c r="BY2681">
        <f t="shared" si="3383"/>
        <v>1881.1383225761899</v>
      </c>
      <c r="BZ2681">
        <f t="shared" si="3384"/>
        <v>1939</v>
      </c>
      <c r="CA2681">
        <f t="shared" si="3385"/>
        <v>1784.5</v>
      </c>
      <c r="CB2681">
        <f t="shared" si="3386"/>
        <v>1848.5393388500001</v>
      </c>
      <c r="CC2681">
        <f t="shared" si="3387"/>
        <v>1869.2581780055555</v>
      </c>
      <c r="CD2681">
        <f t="shared" si="3388"/>
        <v>1891.5696955009123</v>
      </c>
      <c r="CE2681">
        <f t="shared" si="3389"/>
        <v>1904.0996052944797</v>
      </c>
      <c r="CF2681">
        <f t="shared" si="3390"/>
        <v>1846.099976</v>
      </c>
      <c r="CG2681">
        <f t="shared" si="3391"/>
        <v>1860</v>
      </c>
      <c r="CH2681">
        <f t="shared" si="3392"/>
        <v>1784.5</v>
      </c>
    </row>
    <row r="2682" spans="1:86">
      <c r="A2682" s="1">
        <v>43432</v>
      </c>
      <c r="B2682">
        <v>1889</v>
      </c>
      <c r="C2682">
        <v>1989</v>
      </c>
      <c r="D2682">
        <v>1882.5</v>
      </c>
      <c r="E2682">
        <v>1983.900024</v>
      </c>
      <c r="F2682">
        <v>5313249</v>
      </c>
      <c r="G2682">
        <f t="shared" si="3326"/>
        <v>4804376.8425911022</v>
      </c>
      <c r="H2682">
        <f t="shared" si="3354"/>
        <v>17758079.543017101</v>
      </c>
      <c r="I2682">
        <f t="shared" si="3327"/>
        <v>1936.1000060000001</v>
      </c>
      <c r="J2682">
        <f t="shared" si="3334"/>
        <v>1936.1000060000001</v>
      </c>
      <c r="K2682">
        <f t="shared" si="3335"/>
        <v>1822.5249939999999</v>
      </c>
      <c r="L2682">
        <f t="shared" si="3336"/>
        <v>1</v>
      </c>
      <c r="M2682">
        <f t="shared" si="3337"/>
        <v>4</v>
      </c>
      <c r="N2682">
        <f t="shared" si="3338"/>
        <v>90</v>
      </c>
      <c r="O2682">
        <f t="shared" si="3339"/>
        <v>60</v>
      </c>
      <c r="P2682">
        <f t="shared" si="3314"/>
        <v>106.5</v>
      </c>
      <c r="Q2682">
        <f t="shared" si="3315"/>
        <v>5.0999759999999696</v>
      </c>
      <c r="R2682">
        <f t="shared" si="3316"/>
        <v>101.40002400000003</v>
      </c>
      <c r="S2682">
        <f t="shared" si="3317"/>
        <v>106.5</v>
      </c>
      <c r="T2682">
        <f t="shared" si="3353"/>
        <v>55.30507765516996</v>
      </c>
      <c r="U2682">
        <f t="shared" si="3318"/>
        <v>8</v>
      </c>
      <c r="V2682">
        <f t="shared" si="3319"/>
        <v>-60.050048999999944</v>
      </c>
      <c r="W2682">
        <f t="shared" si="3320"/>
        <v>8</v>
      </c>
      <c r="X2682">
        <f t="shared" si="3321"/>
        <v>0</v>
      </c>
      <c r="Y2682">
        <f t="shared" si="3351"/>
        <v>12.7465846438932</v>
      </c>
      <c r="Z2682">
        <f t="shared" si="3352"/>
        <v>12.100286221102865</v>
      </c>
      <c r="AA2682">
        <f t="shared" si="3348"/>
        <v>23.047765565702338</v>
      </c>
      <c r="AB2682">
        <f t="shared" si="3349"/>
        <v>21.879159625358056</v>
      </c>
      <c r="AC2682">
        <f t="shared" si="3350"/>
        <v>2.6011260182497695</v>
      </c>
      <c r="AD2682">
        <f t="shared" si="3358"/>
        <v>28.514457197260583</v>
      </c>
      <c r="AE2682">
        <f t="shared" si="3331"/>
        <v>1868.9600097999999</v>
      </c>
      <c r="AF2682">
        <f t="shared" si="3333"/>
        <v>1870.5083414999999</v>
      </c>
      <c r="AG2682">
        <f t="shared" si="3355"/>
        <v>1898.6224914500003</v>
      </c>
      <c r="AH2682">
        <f t="shared" si="3340"/>
        <v>1876.5599975999999</v>
      </c>
      <c r="AI2682">
        <f t="shared" si="3341"/>
        <v>1969.741147403362</v>
      </c>
      <c r="AJ2682">
        <f t="shared" si="3342"/>
        <v>1783.3788477966377</v>
      </c>
      <c r="AK2682">
        <f t="shared" si="3343"/>
        <v>1.0759750047435408</v>
      </c>
      <c r="AL2682">
        <f t="shared" si="3322"/>
        <v>0.90422580281690201</v>
      </c>
      <c r="AM2682">
        <f t="shared" si="3323"/>
        <v>4804376.8425911022</v>
      </c>
      <c r="AN2682">
        <f t="shared" si="3356"/>
        <v>4720899.9522944838</v>
      </c>
      <c r="AO2682">
        <f t="shared" si="3357"/>
        <v>48597915</v>
      </c>
      <c r="AP2682">
        <f t="shared" si="3359"/>
        <v>9.7142026613579693E-2</v>
      </c>
      <c r="AQ2682">
        <f t="shared" si="3360"/>
        <v>1902.8991565524591</v>
      </c>
      <c r="AR2682">
        <f t="shared" si="3361"/>
        <v>1915.0616999614706</v>
      </c>
      <c r="AS2682">
        <f t="shared" si="3362"/>
        <v>1890.3080926815016</v>
      </c>
      <c r="AT2682">
        <f t="shared" si="3363"/>
        <v>1901.1390143025401</v>
      </c>
      <c r="AU2682">
        <f t="shared" si="3364"/>
        <v>1890.6140438600896</v>
      </c>
      <c r="AV2682">
        <f t="shared" si="3365"/>
        <v>1911.7749530550252</v>
      </c>
      <c r="AW2682">
        <f t="shared" si="3366"/>
        <v>-21.160909194935584</v>
      </c>
      <c r="AX2682">
        <f t="shared" si="3393"/>
        <v>-30.750323697940793</v>
      </c>
      <c r="AY2682">
        <f t="shared" si="3367"/>
        <v>9.5894145030052087</v>
      </c>
      <c r="AZ2682">
        <f t="shared" si="3324"/>
        <v>1951.8000080000002</v>
      </c>
      <c r="BA2682">
        <f t="shared" si="3325"/>
        <v>10370399440.705994</v>
      </c>
      <c r="BB2682">
        <f t="shared" si="3328"/>
        <v>10370399440.705994</v>
      </c>
      <c r="BC2682">
        <f t="shared" si="3329"/>
        <v>0</v>
      </c>
      <c r="BD2682">
        <f t="shared" si="3344"/>
        <v>34325272499.801842</v>
      </c>
      <c r="BE2682">
        <f t="shared" si="3345"/>
        <v>32960867564.518349</v>
      </c>
      <c r="BF2682">
        <f t="shared" si="3346"/>
        <v>1.0413946912232446</v>
      </c>
      <c r="BG2682">
        <f t="shared" si="3347"/>
        <v>51.013882601958755</v>
      </c>
      <c r="BH2682">
        <f t="shared" si="3368"/>
        <v>268021693</v>
      </c>
      <c r="BI2682">
        <f t="shared" si="3369"/>
        <v>-1.1068723942177583</v>
      </c>
      <c r="BJ2682">
        <f t="shared" si="3330"/>
        <v>9265.002400000003</v>
      </c>
      <c r="BK2682">
        <f t="shared" si="3370"/>
        <v>4.9543723846052129E-2</v>
      </c>
      <c r="BL2682">
        <f t="shared" si="3371"/>
        <v>1.0495437238460521</v>
      </c>
      <c r="BM2682">
        <f t="shared" si="3372"/>
        <v>49.110778061992477</v>
      </c>
      <c r="BN2682">
        <f t="shared" si="3373"/>
        <v>1935.75</v>
      </c>
      <c r="BO2682">
        <f t="shared" si="3332"/>
        <v>1857.6400024999998</v>
      </c>
      <c r="BP2682">
        <f t="shared" si="3374"/>
        <v>1906.9639677352941</v>
      </c>
      <c r="BQ2682">
        <f t="shared" si="3375"/>
        <v>-49.323965235294281</v>
      </c>
      <c r="BR2682">
        <f t="shared" si="3376"/>
        <v>103.25</v>
      </c>
      <c r="BS2682">
        <f t="shared" si="3377"/>
        <v>12.5</v>
      </c>
      <c r="BT2682">
        <f t="shared" si="3378"/>
        <v>59.09997599999997</v>
      </c>
      <c r="BU2682">
        <f t="shared" si="3379"/>
        <v>-36</v>
      </c>
      <c r="BV2682">
        <f t="shared" si="3380"/>
        <v>1897.0600097333333</v>
      </c>
      <c r="BW2682">
        <f t="shared" si="3381"/>
        <v>1889.4738188095237</v>
      </c>
      <c r="BX2682">
        <f t="shared" si="3382"/>
        <v>1881.2200018000001</v>
      </c>
      <c r="BY2682">
        <f t="shared" si="3383"/>
        <v>1889.797611504762</v>
      </c>
      <c r="BZ2682">
        <f t="shared" si="3384"/>
        <v>1989</v>
      </c>
      <c r="CA2682">
        <f t="shared" si="3385"/>
        <v>1784.5</v>
      </c>
      <c r="CB2682">
        <f t="shared" si="3386"/>
        <v>1831.4020097766668</v>
      </c>
      <c r="CC2682">
        <f t="shared" si="3387"/>
        <v>1852.2008392916666</v>
      </c>
      <c r="CD2682">
        <f t="shared" si="3388"/>
        <v>1874.5610132392856</v>
      </c>
      <c r="CE2682">
        <f t="shared" si="3389"/>
        <v>1910.7566547081835</v>
      </c>
      <c r="CF2682">
        <f t="shared" si="3390"/>
        <v>1890.25</v>
      </c>
      <c r="CG2682">
        <f t="shared" si="3391"/>
        <v>1897.900024</v>
      </c>
      <c r="CH2682">
        <f t="shared" si="3392"/>
        <v>1835.349976</v>
      </c>
    </row>
    <row r="2683" spans="1:86">
      <c r="A2683" s="1">
        <v>43433</v>
      </c>
      <c r="B2683">
        <v>1997</v>
      </c>
      <c r="C2683">
        <v>1997</v>
      </c>
      <c r="D2683">
        <v>1942.5500489999999</v>
      </c>
      <c r="E2683">
        <v>1960.5500489999999</v>
      </c>
      <c r="F2683">
        <v>4035441</v>
      </c>
      <c r="G2683">
        <f t="shared" si="3326"/>
        <v>-1367378.4336994381</v>
      </c>
      <c r="H2683">
        <f t="shared" si="3354"/>
        <v>16390701.109317662</v>
      </c>
      <c r="I2683">
        <f t="shared" si="3327"/>
        <v>1974.2750244999997</v>
      </c>
      <c r="J2683">
        <f t="shared" si="3334"/>
        <v>1974.2750244999997</v>
      </c>
      <c r="K2683">
        <f t="shared" si="3335"/>
        <v>1822.5249939999999</v>
      </c>
      <c r="L2683">
        <f t="shared" si="3336"/>
        <v>1</v>
      </c>
      <c r="M2683">
        <f t="shared" si="3337"/>
        <v>5</v>
      </c>
      <c r="N2683">
        <f t="shared" si="3338"/>
        <v>90</v>
      </c>
      <c r="O2683">
        <f t="shared" si="3339"/>
        <v>50</v>
      </c>
      <c r="P2683">
        <f t="shared" si="3314"/>
        <v>54.449951000000056</v>
      </c>
      <c r="Q2683">
        <f t="shared" si="3315"/>
        <v>36.449951000000056</v>
      </c>
      <c r="R2683">
        <f t="shared" si="3316"/>
        <v>18</v>
      </c>
      <c r="S2683">
        <f t="shared" si="3317"/>
        <v>54.449951000000056</v>
      </c>
      <c r="T2683">
        <f t="shared" si="3353"/>
        <v>55.243997179800679</v>
      </c>
      <c r="U2683">
        <f t="shared" si="3318"/>
        <v>-6</v>
      </c>
      <c r="V2683">
        <f t="shared" si="3319"/>
        <v>-17.299927000000025</v>
      </c>
      <c r="W2683">
        <f t="shared" si="3320"/>
        <v>0</v>
      </c>
      <c r="X2683">
        <f t="shared" si="3321"/>
        <v>0</v>
      </c>
      <c r="Y2683">
        <f t="shared" si="3351"/>
        <v>11.836114312186542</v>
      </c>
      <c r="Z2683">
        <f t="shared" si="3352"/>
        <v>11.23598006245266</v>
      </c>
      <c r="AA2683">
        <f t="shared" si="3348"/>
        <v>21.425159142022181</v>
      </c>
      <c r="AB2683">
        <f t="shared" si="3349"/>
        <v>20.338825277040172</v>
      </c>
      <c r="AC2683">
        <f t="shared" si="3350"/>
        <v>2.601126018249766</v>
      </c>
      <c r="AD2683">
        <f t="shared" si="3358"/>
        <v>27.27597045665485</v>
      </c>
      <c r="AE2683">
        <f t="shared" si="3331"/>
        <v>1898.6700195999997</v>
      </c>
      <c r="AF2683">
        <f t="shared" si="3333"/>
        <v>1884.2250163333331</v>
      </c>
      <c r="AG2683">
        <f t="shared" si="3355"/>
        <v>1901.9099914500002</v>
      </c>
      <c r="AH2683">
        <f t="shared" si="3340"/>
        <v>1884.5500001</v>
      </c>
      <c r="AI2683">
        <f t="shared" si="3341"/>
        <v>1990.5802141248757</v>
      </c>
      <c r="AJ2683">
        <f t="shared" si="3342"/>
        <v>1778.5197860751243</v>
      </c>
      <c r="AK2683">
        <f t="shared" si="3343"/>
        <v>0.85838864232684453</v>
      </c>
      <c r="AL2683">
        <f t="shared" si="3322"/>
        <v>-0.33884238022546681</v>
      </c>
      <c r="AM2683">
        <f t="shared" si="3323"/>
        <v>-1367378.4336994381</v>
      </c>
      <c r="AN2683">
        <f t="shared" si="3356"/>
        <v>2039049.0339055748</v>
      </c>
      <c r="AO2683">
        <f t="shared" si="3357"/>
        <v>50228473</v>
      </c>
      <c r="AP2683">
        <f t="shared" si="3359"/>
        <v>4.0595481250357238E-2</v>
      </c>
      <c r="AQ2683">
        <f t="shared" si="3360"/>
        <v>1922.5004599846229</v>
      </c>
      <c r="AR2683">
        <f t="shared" si="3361"/>
        <v>1930.2203654724515</v>
      </c>
      <c r="AS2683">
        <f t="shared" si="3362"/>
        <v>1902.9516448188313</v>
      </c>
      <c r="AT2683">
        <f t="shared" si="3363"/>
        <v>1906.4860074253115</v>
      </c>
      <c r="AU2683">
        <f t="shared" si="3364"/>
        <v>1901.1044446310761</v>
      </c>
      <c r="AV2683">
        <f t="shared" si="3365"/>
        <v>1915.1892097711734</v>
      </c>
      <c r="AW2683">
        <f t="shared" si="3366"/>
        <v>-14.084765140097261</v>
      </c>
      <c r="AX2683">
        <f t="shared" si="3393"/>
        <v>-27.417211986372088</v>
      </c>
      <c r="AY2683">
        <f t="shared" si="3367"/>
        <v>13.332446846274827</v>
      </c>
      <c r="AZ2683">
        <f t="shared" si="3324"/>
        <v>1966.7000326666666</v>
      </c>
      <c r="BA2683">
        <f t="shared" si="3325"/>
        <v>7936501946.5244055</v>
      </c>
      <c r="BB2683">
        <f t="shared" si="3328"/>
        <v>7936501946.5244055</v>
      </c>
      <c r="BC2683">
        <f t="shared" si="3329"/>
        <v>0</v>
      </c>
      <c r="BD2683">
        <f t="shared" si="3344"/>
        <v>41980993605.336678</v>
      </c>
      <c r="BE2683">
        <f t="shared" si="3345"/>
        <v>32960867564.518349</v>
      </c>
      <c r="BF2683">
        <f t="shared" si="3346"/>
        <v>1.2736616693466012</v>
      </c>
      <c r="BG2683">
        <f t="shared" si="3347"/>
        <v>56.018082484216862</v>
      </c>
      <c r="BH2683">
        <f t="shared" si="3368"/>
        <v>263986252</v>
      </c>
      <c r="BI2683">
        <f t="shared" si="3369"/>
        <v>-0.73542421126005131</v>
      </c>
      <c r="BJ2683">
        <f t="shared" si="3330"/>
        <v>-2434.9975000000086</v>
      </c>
      <c r="BK2683">
        <f t="shared" si="3370"/>
        <v>-1.176973371517036E-2</v>
      </c>
      <c r="BL2683">
        <f t="shared" si="3371"/>
        <v>0.98823026628482968</v>
      </c>
      <c r="BM2683">
        <f t="shared" si="3372"/>
        <v>55.882829518959028</v>
      </c>
      <c r="BN2683">
        <f t="shared" si="3373"/>
        <v>1969.7750245</v>
      </c>
      <c r="BO2683">
        <f t="shared" si="3332"/>
        <v>1884.6349976000001</v>
      </c>
      <c r="BP2683">
        <f t="shared" si="3374"/>
        <v>1903.709558852941</v>
      </c>
      <c r="BQ2683">
        <f t="shared" si="3375"/>
        <v>-19.074561252940839</v>
      </c>
      <c r="BR2683">
        <f t="shared" si="3376"/>
        <v>87.700072999999975</v>
      </c>
      <c r="BS2683">
        <f t="shared" si="3377"/>
        <v>84.950072999999975</v>
      </c>
      <c r="BT2683">
        <f t="shared" si="3378"/>
        <v>98</v>
      </c>
      <c r="BU2683">
        <f t="shared" si="3379"/>
        <v>133</v>
      </c>
      <c r="BV2683">
        <f t="shared" si="3380"/>
        <v>1927.5900227999998</v>
      </c>
      <c r="BW2683">
        <f t="shared" si="3381"/>
        <v>1915.2000209523812</v>
      </c>
      <c r="BX2683">
        <f t="shared" si="3382"/>
        <v>1896.4909202363633</v>
      </c>
      <c r="BY2683">
        <f t="shared" si="3383"/>
        <v>1895.6954741285715</v>
      </c>
      <c r="BZ2683">
        <f t="shared" si="3384"/>
        <v>1997</v>
      </c>
      <c r="CA2683">
        <f t="shared" si="3385"/>
        <v>1784.5</v>
      </c>
      <c r="CB2683">
        <f t="shared" si="3386"/>
        <v>1854.6756870033332</v>
      </c>
      <c r="CC2683">
        <f t="shared" si="3387"/>
        <v>1840.2058442027776</v>
      </c>
      <c r="CD2683">
        <f t="shared" si="3388"/>
        <v>1873.8098196672222</v>
      </c>
      <c r="CE2683">
        <f t="shared" si="3389"/>
        <v>1914.9097315618851</v>
      </c>
      <c r="CF2683">
        <f t="shared" si="3390"/>
        <v>1983.900024</v>
      </c>
      <c r="CG2683">
        <f t="shared" si="3391"/>
        <v>1989</v>
      </c>
      <c r="CH2683">
        <f t="shared" si="3392"/>
        <v>1882.5</v>
      </c>
    </row>
    <row r="2684" spans="1:86">
      <c r="A2684" s="1">
        <v>43434</v>
      </c>
      <c r="B2684">
        <v>1966</v>
      </c>
      <c r="C2684">
        <v>1991</v>
      </c>
      <c r="D2684">
        <v>1959.849976</v>
      </c>
      <c r="E2684">
        <v>1968.25</v>
      </c>
      <c r="F2684">
        <v>5268901</v>
      </c>
      <c r="G2684">
        <f t="shared" si="3326"/>
        <v>-2427240.5984783759</v>
      </c>
      <c r="H2684">
        <f t="shared" si="3354"/>
        <v>13963460.510839287</v>
      </c>
      <c r="I2684">
        <f t="shared" si="3327"/>
        <v>1971.2749939999999</v>
      </c>
      <c r="J2684">
        <f t="shared" si="3334"/>
        <v>1974.2750244999997</v>
      </c>
      <c r="K2684">
        <f t="shared" si="3335"/>
        <v>1822.5249939999999</v>
      </c>
      <c r="L2684">
        <f t="shared" si="3336"/>
        <v>2</v>
      </c>
      <c r="M2684">
        <f t="shared" si="3337"/>
        <v>6</v>
      </c>
      <c r="N2684">
        <f t="shared" si="3338"/>
        <v>80</v>
      </c>
      <c r="O2684">
        <f t="shared" si="3339"/>
        <v>40</v>
      </c>
      <c r="P2684">
        <f t="shared" si="3314"/>
        <v>31.15002400000003</v>
      </c>
      <c r="Q2684">
        <f t="shared" si="3315"/>
        <v>22.75</v>
      </c>
      <c r="R2684">
        <f t="shared" si="3316"/>
        <v>8.4000240000000304</v>
      </c>
      <c r="S2684">
        <f t="shared" si="3317"/>
        <v>31.15002400000003</v>
      </c>
      <c r="T2684">
        <f t="shared" si="3353"/>
        <v>53.522999095529201</v>
      </c>
      <c r="U2684">
        <f t="shared" si="3318"/>
        <v>-1</v>
      </c>
      <c r="V2684">
        <f t="shared" si="3319"/>
        <v>-8.4500729999999749</v>
      </c>
      <c r="W2684">
        <f t="shared" si="3320"/>
        <v>0</v>
      </c>
      <c r="X2684">
        <f t="shared" si="3321"/>
        <v>0</v>
      </c>
      <c r="Y2684">
        <f t="shared" si="3351"/>
        <v>10.99067757560179</v>
      </c>
      <c r="Z2684">
        <f t="shared" si="3352"/>
        <v>10.433410057991754</v>
      </c>
      <c r="AA2684">
        <f t="shared" si="3348"/>
        <v>20.534495004634085</v>
      </c>
      <c r="AB2684">
        <f t="shared" si="3349"/>
        <v>19.493321066276462</v>
      </c>
      <c r="AC2684">
        <f t="shared" si="3350"/>
        <v>2.6011260182497855</v>
      </c>
      <c r="AD2684">
        <f t="shared" si="3358"/>
        <v>26.037483716049117</v>
      </c>
      <c r="AE2684">
        <f t="shared" si="3331"/>
        <v>1929.8100098</v>
      </c>
      <c r="AF2684">
        <f t="shared" si="3333"/>
        <v>1910.2666829999998</v>
      </c>
      <c r="AG2684">
        <f t="shared" si="3355"/>
        <v>1903.4149902500001</v>
      </c>
      <c r="AH2684">
        <f t="shared" si="3340"/>
        <v>1894.0900024999999</v>
      </c>
      <c r="AI2684">
        <f t="shared" si="3341"/>
        <v>2010.8199449771666</v>
      </c>
      <c r="AJ2684">
        <f t="shared" si="3342"/>
        <v>1777.3600600228331</v>
      </c>
      <c r="AK2684">
        <f t="shared" si="3343"/>
        <v>0.81765627535756891</v>
      </c>
      <c r="AL2684">
        <f t="shared" si="3322"/>
        <v>-0.46067303190520675</v>
      </c>
      <c r="AM2684">
        <f t="shared" si="3323"/>
        <v>-2427240.5984783759</v>
      </c>
      <c r="AN2684">
        <f t="shared" si="3356"/>
        <v>-2692141.9584733322</v>
      </c>
      <c r="AO2684">
        <f t="shared" si="3357"/>
        <v>52728184</v>
      </c>
      <c r="AP2684">
        <f t="shared" si="3359"/>
        <v>-5.1056982324165237E-2</v>
      </c>
      <c r="AQ2684">
        <f t="shared" si="3360"/>
        <v>1938.0553035898511</v>
      </c>
      <c r="AR2684">
        <f t="shared" si="3361"/>
        <v>1945.0915681528029</v>
      </c>
      <c r="AS2684">
        <f t="shared" si="3362"/>
        <v>1914.7053487514415</v>
      </c>
      <c r="AT2684">
        <f t="shared" si="3363"/>
        <v>1912.0447667570336</v>
      </c>
      <c r="AU2684">
        <f t="shared" si="3364"/>
        <v>1911.1762779364146</v>
      </c>
      <c r="AV2684">
        <f t="shared" si="3365"/>
        <v>1918.9034650871913</v>
      </c>
      <c r="AW2684">
        <f t="shared" si="3366"/>
        <v>-7.7271871507766718</v>
      </c>
      <c r="AX2684">
        <f t="shared" si="3393"/>
        <v>-23.479207019253003</v>
      </c>
      <c r="AY2684">
        <f t="shared" si="3367"/>
        <v>15.752019868476332</v>
      </c>
      <c r="AZ2684">
        <f t="shared" si="3324"/>
        <v>1973.0333253333331</v>
      </c>
      <c r="BA2684">
        <f t="shared" si="3325"/>
        <v>10395717260.882124</v>
      </c>
      <c r="BB2684">
        <f t="shared" si="3328"/>
        <v>10395717260.882124</v>
      </c>
      <c r="BC2684">
        <f t="shared" si="3329"/>
        <v>0</v>
      </c>
      <c r="BD2684">
        <f t="shared" si="3344"/>
        <v>52376710866.218803</v>
      </c>
      <c r="BE2684">
        <f t="shared" si="3345"/>
        <v>28011710223.203991</v>
      </c>
      <c r="BF2684">
        <f t="shared" si="3346"/>
        <v>1.8698148184765826</v>
      </c>
      <c r="BG2684">
        <f t="shared" si="3347"/>
        <v>65.154546085630642</v>
      </c>
      <c r="BH2684">
        <f t="shared" si="3368"/>
        <v>269255153</v>
      </c>
      <c r="BI2684">
        <f t="shared" si="3369"/>
        <v>-0.40268764382191385</v>
      </c>
      <c r="BJ2684">
        <f t="shared" si="3330"/>
        <v>669.99510000000555</v>
      </c>
      <c r="BK2684">
        <f t="shared" si="3370"/>
        <v>3.9274442414400489E-3</v>
      </c>
      <c r="BL2684">
        <f t="shared" si="3371"/>
        <v>1.0039274442414401</v>
      </c>
      <c r="BM2684">
        <f t="shared" si="3372"/>
        <v>61.522081561383459</v>
      </c>
      <c r="BN2684">
        <f t="shared" si="3373"/>
        <v>1975.424988</v>
      </c>
      <c r="BO2684">
        <f t="shared" si="3332"/>
        <v>1913.9650024999999</v>
      </c>
      <c r="BP2684">
        <f t="shared" si="3374"/>
        <v>1901.0022062794114</v>
      </c>
      <c r="BQ2684">
        <f t="shared" si="3375"/>
        <v>12.962796220588416</v>
      </c>
      <c r="BR2684">
        <f t="shared" si="3376"/>
        <v>81.65002400000003</v>
      </c>
      <c r="BS2684">
        <f t="shared" si="3377"/>
        <v>89.59997599999997</v>
      </c>
      <c r="BT2684">
        <f t="shared" si="3378"/>
        <v>91.199951000000056</v>
      </c>
      <c r="BU2684">
        <f t="shared" si="3379"/>
        <v>77</v>
      </c>
      <c r="BV2684">
        <f t="shared" si="3380"/>
        <v>1950.7833495999998</v>
      </c>
      <c r="BW2684">
        <f t="shared" si="3381"/>
        <v>1939.2071591428571</v>
      </c>
      <c r="BX2684">
        <f t="shared" si="3382"/>
        <v>1911.7091020363637</v>
      </c>
      <c r="BY2684">
        <f t="shared" si="3383"/>
        <v>1902.0135701809522</v>
      </c>
      <c r="BZ2684">
        <f t="shared" si="3384"/>
        <v>1997</v>
      </c>
      <c r="CA2684">
        <f t="shared" si="3385"/>
        <v>1784.5</v>
      </c>
      <c r="CB2684">
        <f t="shared" si="3386"/>
        <v>1894.2069972099998</v>
      </c>
      <c r="CC2684">
        <f t="shared" si="3387"/>
        <v>1863.9408530027777</v>
      </c>
      <c r="CD2684">
        <f t="shared" si="3388"/>
        <v>1877.2368808108731</v>
      </c>
      <c r="CE2684">
        <f t="shared" si="3389"/>
        <v>1910.6322299165604</v>
      </c>
      <c r="CF2684">
        <f t="shared" si="3390"/>
        <v>1960.5500489999999</v>
      </c>
      <c r="CG2684">
        <f t="shared" si="3391"/>
        <v>1997</v>
      </c>
      <c r="CH2684">
        <f t="shared" si="3392"/>
        <v>1942.5500489999999</v>
      </c>
    </row>
    <row r="2685" spans="1:86">
      <c r="A2685" s="1">
        <v>43437</v>
      </c>
      <c r="B2685">
        <v>1984</v>
      </c>
      <c r="C2685">
        <v>1990</v>
      </c>
      <c r="D2685">
        <v>1968.3000489999999</v>
      </c>
      <c r="E2685">
        <v>1982.400024</v>
      </c>
      <c r="F2685">
        <v>1610576</v>
      </c>
      <c r="G2685">
        <f t="shared" si="3326"/>
        <v>482431.61421996576</v>
      </c>
      <c r="H2685">
        <f t="shared" si="3354"/>
        <v>14445892.125059253</v>
      </c>
      <c r="I2685">
        <f t="shared" si="3327"/>
        <v>1981.17501825</v>
      </c>
      <c r="J2685">
        <f t="shared" si="3334"/>
        <v>1981.17501825</v>
      </c>
      <c r="K2685">
        <f t="shared" si="3335"/>
        <v>1822.5249939999999</v>
      </c>
      <c r="L2685">
        <f t="shared" si="3336"/>
        <v>1</v>
      </c>
      <c r="M2685">
        <f t="shared" si="3337"/>
        <v>7</v>
      </c>
      <c r="N2685">
        <f t="shared" si="3338"/>
        <v>90</v>
      </c>
      <c r="O2685">
        <f t="shared" si="3339"/>
        <v>30</v>
      </c>
      <c r="P2685">
        <f t="shared" si="3314"/>
        <v>21.699951000000056</v>
      </c>
      <c r="Q2685">
        <f t="shared" si="3315"/>
        <v>7.5999759999999696</v>
      </c>
      <c r="R2685">
        <f t="shared" si="3316"/>
        <v>14.099975000000086</v>
      </c>
      <c r="S2685">
        <f t="shared" si="3317"/>
        <v>21.699951000000056</v>
      </c>
      <c r="T2685">
        <f t="shared" si="3353"/>
        <v>51.249924231562836</v>
      </c>
      <c r="U2685">
        <f t="shared" si="3318"/>
        <v>29.40002400000003</v>
      </c>
      <c r="V2685">
        <f t="shared" si="3319"/>
        <v>-2.6999510000000555</v>
      </c>
      <c r="W2685">
        <f t="shared" si="3320"/>
        <v>29.40002400000003</v>
      </c>
      <c r="X2685">
        <f t="shared" si="3321"/>
        <v>0</v>
      </c>
      <c r="Y2685">
        <f t="shared" si="3351"/>
        <v>12.305630891630235</v>
      </c>
      <c r="Z2685">
        <f t="shared" si="3352"/>
        <v>9.6881664824209146</v>
      </c>
      <c r="AA2685">
        <f t="shared" si="3348"/>
        <v>24.011022603720601</v>
      </c>
      <c r="AB2685">
        <f t="shared" si="3349"/>
        <v>18.903767425385478</v>
      </c>
      <c r="AC2685">
        <f t="shared" si="3350"/>
        <v>11.900920812780935</v>
      </c>
      <c r="AD2685">
        <f t="shared" si="3358"/>
        <v>25.35005949680593</v>
      </c>
      <c r="AE2685">
        <f t="shared" si="3331"/>
        <v>1957.0700194000001</v>
      </c>
      <c r="AF2685">
        <f t="shared" si="3333"/>
        <v>1938.5750121666667</v>
      </c>
      <c r="AG2685">
        <f t="shared" si="3355"/>
        <v>1905.7474914500003</v>
      </c>
      <c r="AH2685">
        <f t="shared" si="3340"/>
        <v>1903.6700072999997</v>
      </c>
      <c r="AI2685">
        <f t="shared" si="3341"/>
        <v>2031.5597929085557</v>
      </c>
      <c r="AJ2685">
        <f t="shared" si="3342"/>
        <v>1775.7802216914438</v>
      </c>
      <c r="AK2685">
        <f t="shared" si="3343"/>
        <v>0.80780416248791176</v>
      </c>
      <c r="AL2685">
        <f t="shared" si="3322"/>
        <v>0.29953980080416309</v>
      </c>
      <c r="AM2685">
        <f t="shared" si="3323"/>
        <v>482431.61421996576</v>
      </c>
      <c r="AN2685">
        <f t="shared" si="3356"/>
        <v>-3872853.7197583984</v>
      </c>
      <c r="AO2685">
        <f t="shared" si="3357"/>
        <v>51569001</v>
      </c>
      <c r="AP2685">
        <f t="shared" si="3359"/>
        <v>-7.5100421661424041E-2</v>
      </c>
      <c r="AQ2685">
        <f t="shared" si="3360"/>
        <v>1953.1325085293017</v>
      </c>
      <c r="AR2685">
        <f t="shared" si="3361"/>
        <v>1963.8327143892541</v>
      </c>
      <c r="AS2685">
        <f t="shared" si="3362"/>
        <v>1926.890390296182</v>
      </c>
      <c r="AT2685">
        <f t="shared" si="3363"/>
        <v>1918.3767399089006</v>
      </c>
      <c r="AU2685">
        <f t="shared" si="3364"/>
        <v>1921.8598398459524</v>
      </c>
      <c r="AV2685">
        <f t="shared" si="3365"/>
        <v>1923.3482242110879</v>
      </c>
      <c r="AW2685">
        <f t="shared" si="3366"/>
        <v>-1.4883843651355164</v>
      </c>
      <c r="AX2685">
        <f t="shared" si="3393"/>
        <v>-19.081042488429507</v>
      </c>
      <c r="AY2685">
        <f t="shared" si="3367"/>
        <v>17.59265812329399</v>
      </c>
      <c r="AZ2685">
        <f t="shared" si="3324"/>
        <v>1980.2333576666667</v>
      </c>
      <c r="BA2685">
        <f t="shared" si="3325"/>
        <v>3189316320.2573495</v>
      </c>
      <c r="BB2685">
        <f t="shared" si="3328"/>
        <v>3189316320.2573495</v>
      </c>
      <c r="BC2685">
        <f t="shared" si="3329"/>
        <v>0</v>
      </c>
      <c r="BD2685">
        <f t="shared" si="3344"/>
        <v>55566027186.476151</v>
      </c>
      <c r="BE2685">
        <f t="shared" si="3345"/>
        <v>23103816078.836121</v>
      </c>
      <c r="BF2685">
        <f t="shared" si="3346"/>
        <v>2.4050584109945592</v>
      </c>
      <c r="BG2685">
        <f t="shared" si="3347"/>
        <v>70.631928169833742</v>
      </c>
      <c r="BH2685">
        <f t="shared" si="3368"/>
        <v>270865729</v>
      </c>
      <c r="BI2685">
        <f t="shared" si="3369"/>
        <v>-7.7385069765305584E-2</v>
      </c>
      <c r="BJ2685">
        <f t="shared" si="3330"/>
        <v>1315.002400000003</v>
      </c>
      <c r="BK2685">
        <f t="shared" si="3370"/>
        <v>7.1891395910072551E-3</v>
      </c>
      <c r="BL2685">
        <f t="shared" si="3371"/>
        <v>1.0071891395910073</v>
      </c>
      <c r="BM2685">
        <f t="shared" si="3372"/>
        <v>67.403835332276643</v>
      </c>
      <c r="BN2685">
        <f t="shared" si="3373"/>
        <v>1979.1500245</v>
      </c>
      <c r="BO2685">
        <f t="shared" si="3332"/>
        <v>1945.3450074</v>
      </c>
      <c r="BP2685">
        <f t="shared" si="3374"/>
        <v>1901.0654422941172</v>
      </c>
      <c r="BQ2685">
        <f t="shared" si="3375"/>
        <v>44.279565105882739</v>
      </c>
      <c r="BR2685">
        <f t="shared" si="3376"/>
        <v>79.950072999999975</v>
      </c>
      <c r="BS2685">
        <f t="shared" si="3377"/>
        <v>104</v>
      </c>
      <c r="BT2685">
        <f t="shared" si="3378"/>
        <v>82.65002400000003</v>
      </c>
      <c r="BU2685">
        <f t="shared" si="3379"/>
        <v>85</v>
      </c>
      <c r="BV2685">
        <f t="shared" si="3380"/>
        <v>1968.3133543333336</v>
      </c>
      <c r="BW2685">
        <f t="shared" si="3381"/>
        <v>1959.8166851428568</v>
      </c>
      <c r="BX2685">
        <f t="shared" si="3382"/>
        <v>1927.7654695818185</v>
      </c>
      <c r="BY2685">
        <f t="shared" si="3383"/>
        <v>1909.5359543476191</v>
      </c>
      <c r="BZ2685">
        <f t="shared" si="3384"/>
        <v>1997</v>
      </c>
      <c r="CA2685">
        <f t="shared" si="3385"/>
        <v>1784.5</v>
      </c>
      <c r="CB2685">
        <f t="shared" si="3386"/>
        <v>1936.0065147966666</v>
      </c>
      <c r="CC2685">
        <f t="shared" si="3387"/>
        <v>1901.6016663694445</v>
      </c>
      <c r="CD2685">
        <f t="shared" si="3388"/>
        <v>1877.4968987696425</v>
      </c>
      <c r="CE2685">
        <f t="shared" si="3389"/>
        <v>1905.7036701256195</v>
      </c>
      <c r="CF2685">
        <f t="shared" si="3390"/>
        <v>1968.25</v>
      </c>
      <c r="CG2685">
        <f t="shared" si="3391"/>
        <v>1991</v>
      </c>
      <c r="CH2685">
        <f t="shared" si="3392"/>
        <v>1959.849976</v>
      </c>
    </row>
    <row r="2686" spans="1:86">
      <c r="A2686" s="1">
        <v>43438</v>
      </c>
      <c r="B2686">
        <v>1983</v>
      </c>
      <c r="C2686">
        <v>2019.400024</v>
      </c>
      <c r="D2686">
        <v>1971</v>
      </c>
      <c r="E2686">
        <v>2010.849976</v>
      </c>
      <c r="F2686">
        <v>3270615</v>
      </c>
      <c r="G2686">
        <f t="shared" si="3326"/>
        <v>2115081.8854081486</v>
      </c>
      <c r="H2686">
        <f t="shared" si="3354"/>
        <v>16560974.010467401</v>
      </c>
      <c r="I2686">
        <f t="shared" si="3327"/>
        <v>1996.0625</v>
      </c>
      <c r="J2686">
        <f t="shared" si="3334"/>
        <v>1996.0625</v>
      </c>
      <c r="K2686">
        <f t="shared" si="3335"/>
        <v>1822.5249939999999</v>
      </c>
      <c r="L2686">
        <f t="shared" si="3336"/>
        <v>1</v>
      </c>
      <c r="M2686">
        <f t="shared" si="3337"/>
        <v>8</v>
      </c>
      <c r="N2686">
        <f t="shared" si="3338"/>
        <v>90</v>
      </c>
      <c r="O2686">
        <f t="shared" si="3339"/>
        <v>20</v>
      </c>
      <c r="P2686">
        <f t="shared" si="3314"/>
        <v>48.40002400000003</v>
      </c>
      <c r="Q2686">
        <f t="shared" si="3315"/>
        <v>8.5500480000000607</v>
      </c>
      <c r="R2686">
        <f t="shared" si="3316"/>
        <v>39.84997599999997</v>
      </c>
      <c r="S2686">
        <f t="shared" si="3317"/>
        <v>48.40002400000003</v>
      </c>
      <c r="T2686">
        <f t="shared" si="3353"/>
        <v>51.046359929308345</v>
      </c>
      <c r="U2686">
        <f t="shared" si="3318"/>
        <v>-1.4000240000000304</v>
      </c>
      <c r="V2686">
        <f t="shared" si="3319"/>
        <v>-14</v>
      </c>
      <c r="W2686">
        <f t="shared" si="3320"/>
        <v>0</v>
      </c>
      <c r="X2686">
        <f t="shared" si="3321"/>
        <v>0</v>
      </c>
      <c r="Y2686">
        <f t="shared" si="3351"/>
        <v>11.42665725651379</v>
      </c>
      <c r="Z2686">
        <f t="shared" si="3352"/>
        <v>8.9961545908194207</v>
      </c>
      <c r="AA2686">
        <f t="shared" si="3348"/>
        <v>22.38486205938684</v>
      </c>
      <c r="AB2686">
        <f t="shared" si="3349"/>
        <v>17.623498724057431</v>
      </c>
      <c r="AC2686">
        <f t="shared" si="3350"/>
        <v>11.900920812780946</v>
      </c>
      <c r="AD2686">
        <f t="shared" si="3358"/>
        <v>24.026932262789945</v>
      </c>
      <c r="AE2686">
        <f t="shared" si="3331"/>
        <v>1981.1900146</v>
      </c>
      <c r="AF2686">
        <f t="shared" si="3333"/>
        <v>1966.0333455</v>
      </c>
      <c r="AG2686">
        <f t="shared" si="3355"/>
        <v>1910.6174927</v>
      </c>
      <c r="AH2686">
        <f t="shared" si="3340"/>
        <v>1914.5100097999998</v>
      </c>
      <c r="AI2686">
        <f t="shared" si="3341"/>
        <v>2057.6190504209981</v>
      </c>
      <c r="AJ2686">
        <f t="shared" si="3342"/>
        <v>1771.4009691790015</v>
      </c>
      <c r="AK2686">
        <f t="shared" si="3343"/>
        <v>0.83659636659552972</v>
      </c>
      <c r="AL2686">
        <f t="shared" si="3322"/>
        <v>0.64669240659880434</v>
      </c>
      <c r="AM2686">
        <f t="shared" si="3323"/>
        <v>2115081.8854081486</v>
      </c>
      <c r="AN2686">
        <f t="shared" si="3356"/>
        <v>-558789.41792751197</v>
      </c>
      <c r="AO2686">
        <f t="shared" si="3357"/>
        <v>53020981</v>
      </c>
      <c r="AP2686">
        <f t="shared" si="3359"/>
        <v>-1.0539024502913516E-2</v>
      </c>
      <c r="AQ2686">
        <f t="shared" si="3360"/>
        <v>1972.756447469339</v>
      </c>
      <c r="AR2686">
        <f t="shared" si="3361"/>
        <v>1976.0641407883168</v>
      </c>
      <c r="AS2686">
        <f t="shared" si="3362"/>
        <v>1942.0031157228693</v>
      </c>
      <c r="AT2686">
        <f t="shared" si="3363"/>
        <v>1926.6993311570996</v>
      </c>
      <c r="AU2686">
        <f t="shared" si="3364"/>
        <v>1935.2083602690595</v>
      </c>
      <c r="AV2686">
        <f t="shared" si="3365"/>
        <v>1929.4733468363117</v>
      </c>
      <c r="AW2686">
        <f t="shared" si="3366"/>
        <v>5.7350134327477917</v>
      </c>
      <c r="AX2686">
        <f t="shared" si="3393"/>
        <v>-14.117831304194047</v>
      </c>
      <c r="AY2686">
        <f t="shared" si="3367"/>
        <v>19.85284473694184</v>
      </c>
      <c r="AZ2686">
        <f t="shared" si="3324"/>
        <v>2000.4166666666667</v>
      </c>
      <c r="BA2686">
        <f t="shared" si="3325"/>
        <v>6542592756.25</v>
      </c>
      <c r="BB2686">
        <f t="shared" si="3328"/>
        <v>6542592756.25</v>
      </c>
      <c r="BC2686">
        <f t="shared" si="3329"/>
        <v>0</v>
      </c>
      <c r="BD2686">
        <f t="shared" si="3344"/>
        <v>59377220236.393837</v>
      </c>
      <c r="BE2686">
        <f t="shared" si="3345"/>
        <v>23103816078.836121</v>
      </c>
      <c r="BF2686">
        <f t="shared" si="3346"/>
        <v>2.5700178721031883</v>
      </c>
      <c r="BG2686">
        <f t="shared" si="3347"/>
        <v>71.988935746955391</v>
      </c>
      <c r="BH2686">
        <f t="shared" si="3368"/>
        <v>274136344</v>
      </c>
      <c r="BI2686">
        <f t="shared" si="3369"/>
        <v>0.29723206294356375</v>
      </c>
      <c r="BJ2686">
        <f t="shared" si="3330"/>
        <v>2744.9951999999939</v>
      </c>
      <c r="BK2686">
        <f t="shared" si="3370"/>
        <v>1.4351266977183984E-2</v>
      </c>
      <c r="BL2686">
        <f t="shared" si="3371"/>
        <v>1.0143512669771839</v>
      </c>
      <c r="BM2686">
        <f t="shared" si="3372"/>
        <v>75.425087020650835</v>
      </c>
      <c r="BN2686">
        <f t="shared" si="3373"/>
        <v>1995.200012</v>
      </c>
      <c r="BO2686">
        <f t="shared" si="3332"/>
        <v>1971.0600098</v>
      </c>
      <c r="BP2686">
        <f t="shared" si="3374"/>
        <v>1902.6742661764704</v>
      </c>
      <c r="BQ2686">
        <f t="shared" si="3375"/>
        <v>68.385743623529606</v>
      </c>
      <c r="BR2686">
        <f t="shared" si="3376"/>
        <v>132.59997599999997</v>
      </c>
      <c r="BS2686">
        <f t="shared" si="3377"/>
        <v>96.800048999999944</v>
      </c>
      <c r="BT2686">
        <f t="shared" si="3378"/>
        <v>117.40002400000003</v>
      </c>
      <c r="BU2686">
        <f t="shared" si="3379"/>
        <v>81</v>
      </c>
      <c r="BV2686">
        <f t="shared" si="3380"/>
        <v>1986.2400065333329</v>
      </c>
      <c r="BW2686">
        <f t="shared" si="3381"/>
        <v>1980.466674809524</v>
      </c>
      <c r="BX2686">
        <f t="shared" si="3382"/>
        <v>1947.2527366181819</v>
      </c>
      <c r="BY2686">
        <f t="shared" si="3383"/>
        <v>1919.5457147809523</v>
      </c>
      <c r="BZ2686">
        <f t="shared" si="3384"/>
        <v>2019.400024</v>
      </c>
      <c r="CA2686">
        <f t="shared" si="3385"/>
        <v>1784.5</v>
      </c>
      <c r="CB2686">
        <f t="shared" si="3386"/>
        <v>1976.3980247366667</v>
      </c>
      <c r="CC2686">
        <f t="shared" si="3387"/>
        <v>1941.0109865805555</v>
      </c>
      <c r="CD2686">
        <f t="shared" si="3388"/>
        <v>1870.8873319482541</v>
      </c>
      <c r="CE2686">
        <f t="shared" si="3389"/>
        <v>1904.6282991897922</v>
      </c>
      <c r="CF2686">
        <f t="shared" si="3390"/>
        <v>1982.400024</v>
      </c>
      <c r="CG2686">
        <f t="shared" si="3391"/>
        <v>1990</v>
      </c>
      <c r="CH2686">
        <f t="shared" si="3392"/>
        <v>1968.3000489999999</v>
      </c>
    </row>
    <row r="2687" spans="1:86">
      <c r="A2687" s="1">
        <v>43439</v>
      </c>
      <c r="B2687">
        <v>2006</v>
      </c>
      <c r="C2687">
        <v>2018</v>
      </c>
      <c r="D2687">
        <v>1985</v>
      </c>
      <c r="E2687">
        <v>2006.75</v>
      </c>
      <c r="F2687">
        <v>2501539</v>
      </c>
      <c r="G2687">
        <f t="shared" si="3326"/>
        <v>795944.22727272729</v>
      </c>
      <c r="H2687">
        <f t="shared" si="3354"/>
        <v>17356918.237740129</v>
      </c>
      <c r="I2687">
        <f t="shared" si="3327"/>
        <v>2003.9375</v>
      </c>
      <c r="J2687">
        <f t="shared" si="3334"/>
        <v>2003.9375</v>
      </c>
      <c r="K2687">
        <f t="shared" si="3335"/>
        <v>1822.5249939999999</v>
      </c>
      <c r="L2687">
        <f t="shared" si="3336"/>
        <v>1</v>
      </c>
      <c r="M2687">
        <f t="shared" si="3337"/>
        <v>9</v>
      </c>
      <c r="N2687">
        <f t="shared" si="3338"/>
        <v>90</v>
      </c>
      <c r="O2687">
        <f t="shared" si="3339"/>
        <v>10</v>
      </c>
      <c r="P2687">
        <f t="shared" si="3314"/>
        <v>33</v>
      </c>
      <c r="Q2687">
        <f t="shared" si="3315"/>
        <v>11.25</v>
      </c>
      <c r="R2687">
        <f t="shared" si="3316"/>
        <v>21.75</v>
      </c>
      <c r="S2687">
        <f t="shared" si="3317"/>
        <v>33</v>
      </c>
      <c r="T2687">
        <f t="shared" si="3353"/>
        <v>49.757334220072032</v>
      </c>
      <c r="U2687">
        <f t="shared" si="3318"/>
        <v>-1</v>
      </c>
      <c r="V2687">
        <f t="shared" si="3319"/>
        <v>5.4000240000000304</v>
      </c>
      <c r="W2687">
        <f t="shared" si="3320"/>
        <v>0</v>
      </c>
      <c r="X2687">
        <f t="shared" si="3321"/>
        <v>5.4000240000000304</v>
      </c>
      <c r="Y2687">
        <f t="shared" si="3351"/>
        <v>10.610467452477092</v>
      </c>
      <c r="Z2687">
        <f t="shared" si="3352"/>
        <v>8.7392881200466075</v>
      </c>
      <c r="AA2687">
        <f t="shared" si="3348"/>
        <v>21.324429089283576</v>
      </c>
      <c r="AB2687">
        <f t="shared" si="3349"/>
        <v>17.563818996800663</v>
      </c>
      <c r="AC2687">
        <f t="shared" si="3350"/>
        <v>9.6702995829442084</v>
      </c>
      <c r="AD2687">
        <f t="shared" si="3358"/>
        <v>22.326411234695989</v>
      </c>
      <c r="AE2687">
        <f t="shared" si="3331"/>
        <v>1985.7600097999998</v>
      </c>
      <c r="AF2687">
        <f t="shared" si="3333"/>
        <v>1985.4500121666667</v>
      </c>
      <c r="AG2687">
        <f t="shared" si="3355"/>
        <v>1916.4124939000001</v>
      </c>
      <c r="AH2687">
        <f t="shared" si="3340"/>
        <v>1927.3600097999999</v>
      </c>
      <c r="AI2687">
        <f t="shared" si="3341"/>
        <v>2078.015505883011</v>
      </c>
      <c r="AJ2687">
        <f t="shared" si="3342"/>
        <v>1776.7045137169889</v>
      </c>
      <c r="AK2687">
        <f t="shared" si="3343"/>
        <v>0.7634818916803946</v>
      </c>
      <c r="AL2687">
        <f t="shared" si="3322"/>
        <v>0.31818181818181818</v>
      </c>
      <c r="AM2687">
        <f t="shared" si="3323"/>
        <v>795944.22727272729</v>
      </c>
      <c r="AN2687">
        <f t="shared" si="3356"/>
        <v>1459840.181768527</v>
      </c>
      <c r="AO2687">
        <f t="shared" si="3357"/>
        <v>53809154</v>
      </c>
      <c r="AP2687">
        <f t="shared" si="3359"/>
        <v>2.7129959741952588E-2</v>
      </c>
      <c r="AQ2687">
        <f t="shared" si="3360"/>
        <v>1984.3142553297637</v>
      </c>
      <c r="AR2687">
        <f t="shared" si="3361"/>
        <v>1980.8053466986464</v>
      </c>
      <c r="AS2687">
        <f t="shared" si="3362"/>
        <v>1953.6575548927528</v>
      </c>
      <c r="AT2687">
        <f t="shared" si="3363"/>
        <v>1933.9038913529605</v>
      </c>
      <c r="AU2687">
        <f t="shared" si="3364"/>
        <v>1945.9396062287005</v>
      </c>
      <c r="AV2687">
        <f t="shared" si="3365"/>
        <v>1934.88271255777</v>
      </c>
      <c r="AW2687">
        <f t="shared" si="3366"/>
        <v>11.056893670930549</v>
      </c>
      <c r="AX2687">
        <f t="shared" si="3393"/>
        <v>-9.0828863091691261</v>
      </c>
      <c r="AY2687">
        <f t="shared" si="3367"/>
        <v>20.139779980099675</v>
      </c>
      <c r="AZ2687">
        <f t="shared" si="3324"/>
        <v>2003.25</v>
      </c>
      <c r="BA2687">
        <f t="shared" si="3325"/>
        <v>5011208001.75</v>
      </c>
      <c r="BB2687">
        <f t="shared" si="3328"/>
        <v>5011208001.75</v>
      </c>
      <c r="BC2687">
        <f t="shared" si="3329"/>
        <v>0</v>
      </c>
      <c r="BD2687">
        <f t="shared" si="3344"/>
        <v>64388428238.143837</v>
      </c>
      <c r="BE2687">
        <f t="shared" si="3345"/>
        <v>18517116535.112366</v>
      </c>
      <c r="BF2687">
        <f t="shared" si="3346"/>
        <v>3.4772383765069348</v>
      </c>
      <c r="BG2687">
        <f t="shared" si="3347"/>
        <v>77.6648032580257</v>
      </c>
      <c r="BH2687">
        <f t="shared" si="3368"/>
        <v>271634805</v>
      </c>
      <c r="BI2687">
        <f t="shared" si="3369"/>
        <v>0.57145033128722122</v>
      </c>
      <c r="BJ2687">
        <f t="shared" si="3330"/>
        <v>-509.99759999999696</v>
      </c>
      <c r="BK2687">
        <f t="shared" si="3370"/>
        <v>-2.0389268463257898E-3</v>
      </c>
      <c r="BL2687">
        <f t="shared" si="3371"/>
        <v>0.99796107315367422</v>
      </c>
      <c r="BM2687">
        <f t="shared" si="3372"/>
        <v>79.402418274147323</v>
      </c>
      <c r="BN2687">
        <f t="shared" si="3373"/>
        <v>2001.5</v>
      </c>
      <c r="BO2687">
        <f t="shared" si="3332"/>
        <v>1984.2100098000003</v>
      </c>
      <c r="BP2687">
        <f t="shared" si="3374"/>
        <v>1904.5485301617646</v>
      </c>
      <c r="BQ2687">
        <f t="shared" si="3375"/>
        <v>79.661479638235733</v>
      </c>
      <c r="BR2687">
        <f t="shared" si="3376"/>
        <v>194.75</v>
      </c>
      <c r="BS2687">
        <f t="shared" si="3377"/>
        <v>186.44995100000006</v>
      </c>
      <c r="BT2687">
        <f t="shared" si="3378"/>
        <v>146.94995100000006</v>
      </c>
      <c r="BU2687">
        <f t="shared" si="3379"/>
        <v>135</v>
      </c>
      <c r="BV2687">
        <f t="shared" si="3380"/>
        <v>1994.7600016666665</v>
      </c>
      <c r="BW2687">
        <f t="shared" si="3381"/>
        <v>1992.1000046666668</v>
      </c>
      <c r="BX2687">
        <f t="shared" si="3382"/>
        <v>1964.0236439272724</v>
      </c>
      <c r="BY2687">
        <f t="shared" si="3383"/>
        <v>1928.7011916666665</v>
      </c>
      <c r="BZ2687">
        <f t="shared" si="3384"/>
        <v>2019.400024</v>
      </c>
      <c r="CA2687">
        <f t="shared" si="3385"/>
        <v>1784.5</v>
      </c>
      <c r="CB2687">
        <f t="shared" si="3386"/>
        <v>1972.3245239766663</v>
      </c>
      <c r="CC2687">
        <f t="shared" si="3387"/>
        <v>1977.9066893083336</v>
      </c>
      <c r="CD2687">
        <f t="shared" si="3388"/>
        <v>1869.0362575473016</v>
      </c>
      <c r="CE2687">
        <f t="shared" si="3389"/>
        <v>1909.5679977765242</v>
      </c>
      <c r="CF2687">
        <f t="shared" si="3390"/>
        <v>2010.849976</v>
      </c>
      <c r="CG2687">
        <f t="shared" si="3391"/>
        <v>2019.400024</v>
      </c>
      <c r="CH2687">
        <f t="shared" si="3392"/>
        <v>1971</v>
      </c>
    </row>
    <row r="2688" spans="1:86">
      <c r="A2688" s="1">
        <v>43440</v>
      </c>
      <c r="B2688">
        <v>1998</v>
      </c>
      <c r="C2688">
        <v>2017</v>
      </c>
      <c r="D2688">
        <v>1979.599976</v>
      </c>
      <c r="E2688">
        <v>1992.6999510000001</v>
      </c>
      <c r="F2688">
        <v>2321216</v>
      </c>
      <c r="G2688">
        <f t="shared" si="3326"/>
        <v>-695127.65473047958</v>
      </c>
      <c r="H2688">
        <f t="shared" si="3354"/>
        <v>16661790.583009649</v>
      </c>
      <c r="I2688">
        <f t="shared" si="3327"/>
        <v>1996.82498175</v>
      </c>
      <c r="J2688">
        <f t="shared" si="3334"/>
        <v>2003.9375</v>
      </c>
      <c r="K2688">
        <f t="shared" si="3335"/>
        <v>1822.5249939999999</v>
      </c>
      <c r="L2688">
        <f t="shared" si="3336"/>
        <v>2</v>
      </c>
      <c r="M2688">
        <f t="shared" si="3337"/>
        <v>10</v>
      </c>
      <c r="N2688">
        <f t="shared" si="3338"/>
        <v>80</v>
      </c>
      <c r="O2688">
        <f t="shared" si="3339"/>
        <v>0</v>
      </c>
      <c r="P2688">
        <f t="shared" si="3314"/>
        <v>37.40002400000003</v>
      </c>
      <c r="Q2688">
        <f t="shared" si="3315"/>
        <v>24.300048999999944</v>
      </c>
      <c r="R2688">
        <f t="shared" si="3316"/>
        <v>13.099975000000086</v>
      </c>
      <c r="S2688">
        <f t="shared" si="3317"/>
        <v>37.40002400000003</v>
      </c>
      <c r="T2688">
        <f t="shared" si="3353"/>
        <v>48.8746692043526</v>
      </c>
      <c r="U2688">
        <f t="shared" si="3318"/>
        <v>-13.09997599999997</v>
      </c>
      <c r="V2688">
        <f t="shared" si="3319"/>
        <v>6.5999759999999696</v>
      </c>
      <c r="W2688">
        <f t="shared" si="3320"/>
        <v>0</v>
      </c>
      <c r="X2688">
        <f t="shared" si="3321"/>
        <v>6.5999759999999696</v>
      </c>
      <c r="Y2688">
        <f t="shared" si="3351"/>
        <v>9.8525769201573006</v>
      </c>
      <c r="Z2688">
        <f t="shared" si="3352"/>
        <v>8.5864801114718468</v>
      </c>
      <c r="AA2688">
        <f t="shared" si="3348"/>
        <v>20.158861595486492</v>
      </c>
      <c r="AB2688">
        <f t="shared" si="3349"/>
        <v>17.56836465853188</v>
      </c>
      <c r="AC2688">
        <f t="shared" si="3350"/>
        <v>6.8663858814128815</v>
      </c>
      <c r="AD2688">
        <f t="shared" si="3358"/>
        <v>20.454590320577605</v>
      </c>
      <c r="AE2688">
        <f t="shared" si="3331"/>
        <v>1992.1899902</v>
      </c>
      <c r="AF2688">
        <f t="shared" si="3333"/>
        <v>1986.9166666666667</v>
      </c>
      <c r="AG2688">
        <f t="shared" si="3355"/>
        <v>1919.4124939000001</v>
      </c>
      <c r="AH2688">
        <f t="shared" si="3340"/>
        <v>1945.4300048999999</v>
      </c>
      <c r="AI2688">
        <f t="shared" si="3341"/>
        <v>2078.7549089140225</v>
      </c>
      <c r="AJ2688">
        <f t="shared" si="3342"/>
        <v>1812.1051008859774</v>
      </c>
      <c r="AK2688">
        <f t="shared" si="3343"/>
        <v>0.67727350508734829</v>
      </c>
      <c r="AL2688">
        <f t="shared" si="3322"/>
        <v>-0.29946702707997858</v>
      </c>
      <c r="AM2688">
        <f t="shared" si="3323"/>
        <v>-695127.65473047958</v>
      </c>
      <c r="AN2688">
        <f t="shared" si="3356"/>
        <v>-345228.58965916152</v>
      </c>
      <c r="AO2688">
        <f t="shared" si="3357"/>
        <v>54731660</v>
      </c>
      <c r="AP2688">
        <f t="shared" si="3359"/>
        <v>-6.3076579380044661E-3</v>
      </c>
      <c r="AQ2688">
        <f t="shared" si="3360"/>
        <v>1987.165391857644</v>
      </c>
      <c r="AR2688">
        <f t="shared" si="3361"/>
        <v>1984.9078089245322</v>
      </c>
      <c r="AS2688">
        <f t="shared" si="3362"/>
        <v>1960.6851861920572</v>
      </c>
      <c r="AT2688">
        <f t="shared" si="3363"/>
        <v>1939.195536721194</v>
      </c>
      <c r="AU2688">
        <f t="shared" si="3364"/>
        <v>1952.9536579443954</v>
      </c>
      <c r="AV2688">
        <f t="shared" si="3365"/>
        <v>1938.929919248726</v>
      </c>
      <c r="AW2688">
        <f t="shared" si="3366"/>
        <v>14.023738695669408</v>
      </c>
      <c r="AX2688">
        <f t="shared" si="3393"/>
        <v>-4.4615613082014187</v>
      </c>
      <c r="AY2688">
        <f t="shared" si="3367"/>
        <v>18.485300003870826</v>
      </c>
      <c r="AZ2688">
        <f t="shared" si="3324"/>
        <v>1996.433309</v>
      </c>
      <c r="BA2688">
        <f t="shared" si="3325"/>
        <v>4634152939.7837439</v>
      </c>
      <c r="BB2688">
        <f t="shared" si="3328"/>
        <v>0</v>
      </c>
      <c r="BC2688">
        <f t="shared" si="3329"/>
        <v>4634152939.7837439</v>
      </c>
      <c r="BD2688">
        <f t="shared" si="3344"/>
        <v>64388428238.143837</v>
      </c>
      <c r="BE2688">
        <f t="shared" si="3345"/>
        <v>19718950680.045414</v>
      </c>
      <c r="BF2688">
        <f t="shared" si="3346"/>
        <v>3.2653070278887451</v>
      </c>
      <c r="BG2688">
        <f t="shared" si="3347"/>
        <v>76.555028900346642</v>
      </c>
      <c r="BH2688">
        <f t="shared" si="3368"/>
        <v>269313589</v>
      </c>
      <c r="BI2688">
        <f t="shared" si="3369"/>
        <v>0.72327207685273964</v>
      </c>
      <c r="BJ2688">
        <f t="shared" si="3330"/>
        <v>-1505.0048999999944</v>
      </c>
      <c r="BK2688">
        <f t="shared" si="3370"/>
        <v>-7.0013947925750318E-3</v>
      </c>
      <c r="BL2688">
        <f t="shared" si="3371"/>
        <v>0.992998605207425</v>
      </c>
      <c r="BM2688">
        <f t="shared" si="3372"/>
        <v>70.268394251273961</v>
      </c>
      <c r="BN2688">
        <f t="shared" si="3373"/>
        <v>1998.299988</v>
      </c>
      <c r="BO2688">
        <f t="shared" si="3332"/>
        <v>1989.9150024999999</v>
      </c>
      <c r="BP2688">
        <f t="shared" si="3374"/>
        <v>1905.867647102941</v>
      </c>
      <c r="BQ2688">
        <f t="shared" si="3375"/>
        <v>84.047355397058936</v>
      </c>
      <c r="BR2688">
        <f t="shared" si="3376"/>
        <v>180.14990200000011</v>
      </c>
      <c r="BS2688">
        <f t="shared" si="3377"/>
        <v>169.65002499999991</v>
      </c>
      <c r="BT2688">
        <f t="shared" si="3378"/>
        <v>169.40002400000003</v>
      </c>
      <c r="BU2688">
        <f t="shared" si="3379"/>
        <v>178</v>
      </c>
      <c r="BV2688">
        <f t="shared" si="3380"/>
        <v>1997.0733154000002</v>
      </c>
      <c r="BW2688">
        <f t="shared" si="3381"/>
        <v>1994.1714157619044</v>
      </c>
      <c r="BX2688">
        <f t="shared" si="3382"/>
        <v>1975.9036332363635</v>
      </c>
      <c r="BY2688">
        <f t="shared" si="3383"/>
        <v>1935.9666637714288</v>
      </c>
      <c r="BZ2688">
        <f t="shared" si="3384"/>
        <v>2019.400024</v>
      </c>
      <c r="CA2688">
        <f t="shared" si="3385"/>
        <v>1784.5</v>
      </c>
      <c r="CB2688">
        <f t="shared" si="3386"/>
        <v>1982.9988337733332</v>
      </c>
      <c r="CC2688">
        <f t="shared" si="3387"/>
        <v>1974.756547758333</v>
      </c>
      <c r="CD2688">
        <f t="shared" si="3388"/>
        <v>1892.1680619833337</v>
      </c>
      <c r="CE2688">
        <f t="shared" si="3389"/>
        <v>1906.7647056781443</v>
      </c>
      <c r="CF2688">
        <f t="shared" si="3390"/>
        <v>2006.75</v>
      </c>
      <c r="CG2688">
        <f t="shared" si="3391"/>
        <v>2018</v>
      </c>
      <c r="CH2688">
        <f t="shared" si="3392"/>
        <v>1985</v>
      </c>
    </row>
    <row r="2689" spans="1:86">
      <c r="A2689" s="1">
        <v>43441</v>
      </c>
      <c r="B2689">
        <v>1985.0500489999999</v>
      </c>
      <c r="C2689">
        <v>2003.900024</v>
      </c>
      <c r="D2689">
        <v>1973</v>
      </c>
      <c r="E2689">
        <v>1995.1999510000001</v>
      </c>
      <c r="F2689">
        <v>1680420</v>
      </c>
      <c r="G2689">
        <f t="shared" si="3326"/>
        <v>734156.87278301513</v>
      </c>
      <c r="H2689">
        <f t="shared" si="3354"/>
        <v>17395947.455792665</v>
      </c>
      <c r="I2689">
        <f t="shared" si="3327"/>
        <v>1989.2875060000001</v>
      </c>
      <c r="J2689">
        <f t="shared" si="3334"/>
        <v>2003.9375</v>
      </c>
      <c r="K2689">
        <f t="shared" si="3335"/>
        <v>1827.3999939999999</v>
      </c>
      <c r="L2689">
        <f t="shared" si="3336"/>
        <v>3</v>
      </c>
      <c r="M2689">
        <f t="shared" si="3337"/>
        <v>10</v>
      </c>
      <c r="N2689">
        <f t="shared" si="3338"/>
        <v>70</v>
      </c>
      <c r="O2689">
        <f t="shared" si="3339"/>
        <v>0</v>
      </c>
      <c r="P2689">
        <f t="shared" si="3314"/>
        <v>30.90002400000003</v>
      </c>
      <c r="Q2689">
        <f t="shared" si="3315"/>
        <v>8.7000729999999749</v>
      </c>
      <c r="R2689">
        <f t="shared" si="3316"/>
        <v>22.199951000000056</v>
      </c>
      <c r="S2689">
        <f t="shared" si="3317"/>
        <v>30.90002400000003</v>
      </c>
      <c r="T2689">
        <f t="shared" si="3353"/>
        <v>47.590765975470276</v>
      </c>
      <c r="U2689">
        <f t="shared" si="3318"/>
        <v>7.0999759999999696</v>
      </c>
      <c r="V2689">
        <f t="shared" si="3319"/>
        <v>13</v>
      </c>
      <c r="W2689">
        <f t="shared" si="3320"/>
        <v>0</v>
      </c>
      <c r="X2689">
        <f t="shared" si="3321"/>
        <v>13</v>
      </c>
      <c r="Y2689">
        <f t="shared" si="3351"/>
        <v>9.1488214258603495</v>
      </c>
      <c r="Z2689">
        <f t="shared" si="3352"/>
        <v>8.9017315320809995</v>
      </c>
      <c r="AA2689">
        <f t="shared" si="3348"/>
        <v>19.223942372719804</v>
      </c>
      <c r="AB2689">
        <f t="shared" si="3349"/>
        <v>18.704745237068092</v>
      </c>
      <c r="AC2689">
        <f t="shared" si="3350"/>
        <v>1.3688771438475185</v>
      </c>
      <c r="AD2689">
        <f t="shared" si="3358"/>
        <v>18.474909638686231</v>
      </c>
      <c r="AE2689">
        <f t="shared" si="3331"/>
        <v>1997.5799804000003</v>
      </c>
      <c r="AF2689">
        <f t="shared" si="3333"/>
        <v>1992.6916503333334</v>
      </c>
      <c r="AG2689">
        <f t="shared" si="3355"/>
        <v>1922.0649902500004</v>
      </c>
      <c r="AH2689">
        <f t="shared" si="3340"/>
        <v>1963.6949950999999</v>
      </c>
      <c r="AI2689">
        <f t="shared" si="3341"/>
        <v>2065.523657588747</v>
      </c>
      <c r="AJ2689">
        <f t="shared" si="3342"/>
        <v>1861.8663326112528</v>
      </c>
      <c r="AK2689">
        <f t="shared" si="3343"/>
        <v>0.65469591336074795</v>
      </c>
      <c r="AL2689">
        <f t="shared" si="3322"/>
        <v>0.43688891633223548</v>
      </c>
      <c r="AM2689">
        <f t="shared" si="3323"/>
        <v>734156.87278301513</v>
      </c>
      <c r="AN2689">
        <f t="shared" si="3356"/>
        <v>409402.78833718691</v>
      </c>
      <c r="AO2689">
        <f t="shared" si="3357"/>
        <v>56267550</v>
      </c>
      <c r="AP2689">
        <f t="shared" si="3359"/>
        <v>7.276001680136898E-3</v>
      </c>
      <c r="AQ2689">
        <f t="shared" si="3360"/>
        <v>1989.897141966045</v>
      </c>
      <c r="AR2689">
        <f t="shared" si="3361"/>
        <v>1982.3120973460404</v>
      </c>
      <c r="AS2689">
        <f t="shared" si="3362"/>
        <v>1966.897843857487</v>
      </c>
      <c r="AT2689">
        <f t="shared" si="3363"/>
        <v>1944.2359340062865</v>
      </c>
      <c r="AU2689">
        <f t="shared" si="3364"/>
        <v>1959.2906019027362</v>
      </c>
      <c r="AV2689">
        <f t="shared" si="3365"/>
        <v>1942.8688214713152</v>
      </c>
      <c r="AW2689">
        <f t="shared" si="3366"/>
        <v>16.421780431420984</v>
      </c>
      <c r="AX2689">
        <f t="shared" si="3393"/>
        <v>-0.28489296027693811</v>
      </c>
      <c r="AY2689">
        <f t="shared" si="3367"/>
        <v>16.706673391697922</v>
      </c>
      <c r="AZ2689">
        <f t="shared" si="3324"/>
        <v>1990.6999916666666</v>
      </c>
      <c r="BA2689">
        <f t="shared" si="3325"/>
        <v>3345212079.9965</v>
      </c>
      <c r="BB2689">
        <f t="shared" si="3328"/>
        <v>0</v>
      </c>
      <c r="BC2689">
        <f t="shared" si="3329"/>
        <v>3345212079.9965</v>
      </c>
      <c r="BD2689">
        <f t="shared" si="3344"/>
        <v>60938382706.946098</v>
      </c>
      <c r="BE2689">
        <f t="shared" si="3345"/>
        <v>23064162760.041916</v>
      </c>
      <c r="BF2689">
        <f t="shared" si="3346"/>
        <v>2.6421242054587091</v>
      </c>
      <c r="BG2689">
        <f t="shared" si="3347"/>
        <v>72.543495400260397</v>
      </c>
      <c r="BH2689">
        <f t="shared" si="3368"/>
        <v>270994009</v>
      </c>
      <c r="BI2689">
        <f t="shared" si="3369"/>
        <v>0.84523361793334728</v>
      </c>
      <c r="BJ2689">
        <f t="shared" si="3330"/>
        <v>150</v>
      </c>
      <c r="BK2689">
        <f t="shared" si="3370"/>
        <v>1.2545792449813735E-3</v>
      </c>
      <c r="BL2689">
        <f t="shared" si="3371"/>
        <v>1.0012545792449814</v>
      </c>
      <c r="BM2689">
        <f t="shared" si="3372"/>
        <v>53.668417425501595</v>
      </c>
      <c r="BN2689">
        <f t="shared" si="3373"/>
        <v>1988.450012</v>
      </c>
      <c r="BO2689">
        <f t="shared" si="3332"/>
        <v>1992.5200073000001</v>
      </c>
      <c r="BP2689">
        <f t="shared" si="3374"/>
        <v>1906.8661768676468</v>
      </c>
      <c r="BQ2689">
        <f t="shared" si="3375"/>
        <v>85.653830432353288</v>
      </c>
      <c r="BR2689">
        <f t="shared" si="3376"/>
        <v>149.09997500000009</v>
      </c>
      <c r="BS2689">
        <f t="shared" si="3377"/>
        <v>188.5</v>
      </c>
      <c r="BT2689">
        <f t="shared" si="3378"/>
        <v>143.90002400000003</v>
      </c>
      <c r="BU2689">
        <f t="shared" si="3379"/>
        <v>166.05004899999994</v>
      </c>
      <c r="BV2689">
        <f t="shared" si="3380"/>
        <v>1998.0766356666666</v>
      </c>
      <c r="BW2689">
        <f t="shared" si="3381"/>
        <v>1996.5380684285715</v>
      </c>
      <c r="BX2689">
        <f t="shared" si="3382"/>
        <v>1984.9527143454545</v>
      </c>
      <c r="BY2689">
        <f t="shared" si="3383"/>
        <v>1943.1845168285715</v>
      </c>
      <c r="BZ2689">
        <f t="shared" si="3384"/>
        <v>2019.400024</v>
      </c>
      <c r="CA2689">
        <f t="shared" si="3385"/>
        <v>1784.5</v>
      </c>
      <c r="CB2689">
        <f t="shared" si="3386"/>
        <v>1994.9559984300001</v>
      </c>
      <c r="CC2689">
        <f t="shared" si="3387"/>
        <v>1984.6143032</v>
      </c>
      <c r="CD2689">
        <f t="shared" si="3388"/>
        <v>1923.8530700886108</v>
      </c>
      <c r="CE2689">
        <f t="shared" si="3389"/>
        <v>1900.769414643041</v>
      </c>
      <c r="CF2689">
        <f t="shared" si="3390"/>
        <v>1992.6999510000001</v>
      </c>
      <c r="CG2689">
        <f t="shared" si="3391"/>
        <v>2017</v>
      </c>
      <c r="CH2689">
        <f t="shared" si="3392"/>
        <v>1979.599976</v>
      </c>
    </row>
    <row r="2690" spans="1:86">
      <c r="A2690" s="1">
        <v>43444</v>
      </c>
      <c r="B2690">
        <v>1975</v>
      </c>
      <c r="C2690">
        <v>2011</v>
      </c>
      <c r="D2690">
        <v>1960</v>
      </c>
      <c r="E2690">
        <v>1975.8000489999999</v>
      </c>
      <c r="F2690">
        <v>2010786</v>
      </c>
      <c r="G2690">
        <f t="shared" si="3326"/>
        <v>-764883.35966612201</v>
      </c>
      <c r="H2690">
        <f t="shared" si="3354"/>
        <v>16631064.096126543</v>
      </c>
      <c r="I2690">
        <f t="shared" si="3327"/>
        <v>1980.4500122499999</v>
      </c>
      <c r="J2690">
        <f t="shared" si="3334"/>
        <v>2003.9375</v>
      </c>
      <c r="K2690">
        <f t="shared" si="3335"/>
        <v>1869.375</v>
      </c>
      <c r="L2690">
        <f t="shared" si="3336"/>
        <v>4</v>
      </c>
      <c r="M2690">
        <f t="shared" si="3337"/>
        <v>10</v>
      </c>
      <c r="N2690">
        <f t="shared" si="3338"/>
        <v>60</v>
      </c>
      <c r="O2690">
        <f t="shared" si="3339"/>
        <v>0</v>
      </c>
      <c r="P2690">
        <f t="shared" si="3314"/>
        <v>51</v>
      </c>
      <c r="Q2690">
        <f t="shared" si="3315"/>
        <v>35.199951000000056</v>
      </c>
      <c r="R2690">
        <f t="shared" si="3316"/>
        <v>15.800048999999944</v>
      </c>
      <c r="S2690">
        <f t="shared" si="3317"/>
        <v>51</v>
      </c>
      <c r="T2690">
        <f t="shared" si="3353"/>
        <v>47.834282691508115</v>
      </c>
      <c r="U2690">
        <f t="shared" si="3318"/>
        <v>-1</v>
      </c>
      <c r="V2690">
        <f t="shared" si="3319"/>
        <v>-1</v>
      </c>
      <c r="W2690">
        <f t="shared" si="3320"/>
        <v>0</v>
      </c>
      <c r="X2690">
        <f t="shared" si="3321"/>
        <v>0</v>
      </c>
      <c r="Y2690">
        <f t="shared" si="3351"/>
        <v>8.4953341811560392</v>
      </c>
      <c r="Z2690">
        <f t="shared" si="3352"/>
        <v>8.2658935655037844</v>
      </c>
      <c r="AA2690">
        <f t="shared" si="3348"/>
        <v>17.759928033088688</v>
      </c>
      <c r="AB2690">
        <f t="shared" si="3349"/>
        <v>17.280270760642566</v>
      </c>
      <c r="AC2690">
        <f t="shared" si="3350"/>
        <v>1.3688771438475218</v>
      </c>
      <c r="AD2690">
        <f t="shared" si="3358"/>
        <v>16.495228956794858</v>
      </c>
      <c r="AE2690">
        <f t="shared" si="3331"/>
        <v>1996.2599854</v>
      </c>
      <c r="AF2690">
        <f t="shared" si="3333"/>
        <v>1993.9499918333333</v>
      </c>
      <c r="AG2690">
        <f t="shared" si="3355"/>
        <v>1925.3949951500003</v>
      </c>
      <c r="AH2690">
        <f t="shared" si="3340"/>
        <v>1976.6650024000003</v>
      </c>
      <c r="AI2690">
        <f t="shared" si="3341"/>
        <v>2041.6524602046582</v>
      </c>
      <c r="AJ2690">
        <f t="shared" si="3342"/>
        <v>1911.6775445953424</v>
      </c>
      <c r="AK2690">
        <f t="shared" si="3343"/>
        <v>0.49334522822388094</v>
      </c>
      <c r="AL2690">
        <f t="shared" si="3322"/>
        <v>-0.38039023529411981</v>
      </c>
      <c r="AM2690">
        <f t="shared" si="3323"/>
        <v>-764883.35966612201</v>
      </c>
      <c r="AN2690">
        <f t="shared" si="3356"/>
        <v>1835862.5152256219</v>
      </c>
      <c r="AO2690">
        <f t="shared" si="3357"/>
        <v>55707857</v>
      </c>
      <c r="AP2690">
        <f t="shared" si="3359"/>
        <v>3.2955181083803346E-2</v>
      </c>
      <c r="AQ2690">
        <f t="shared" si="3360"/>
        <v>1985.1041303575896</v>
      </c>
      <c r="AR2690">
        <f t="shared" si="3361"/>
        <v>1987.3531496024189</v>
      </c>
      <c r="AS2690">
        <f t="shared" si="3362"/>
        <v>1968.5002407831394</v>
      </c>
      <c r="AT2690">
        <f t="shared" si="3363"/>
        <v>1947.0767043557207</v>
      </c>
      <c r="AU2690">
        <f t="shared" si="3364"/>
        <v>1961.7670189673258</v>
      </c>
      <c r="AV2690">
        <f t="shared" si="3365"/>
        <v>1945.1740073983231</v>
      </c>
      <c r="AW2690">
        <f t="shared" si="3366"/>
        <v>16.593011569002783</v>
      </c>
      <c r="AX2690">
        <f t="shared" si="3393"/>
        <v>3.0906879455790062</v>
      </c>
      <c r="AY2690">
        <f t="shared" si="3367"/>
        <v>13.502323623423777</v>
      </c>
      <c r="AZ2690">
        <f t="shared" si="3324"/>
        <v>1982.2666829999998</v>
      </c>
      <c r="BA2690">
        <f t="shared" si="3325"/>
        <v>3985914094.4428377</v>
      </c>
      <c r="BB2690">
        <f t="shared" si="3328"/>
        <v>0</v>
      </c>
      <c r="BC2690">
        <f t="shared" si="3329"/>
        <v>3985914094.4428377</v>
      </c>
      <c r="BD2690">
        <f t="shared" si="3344"/>
        <v>57646216942.604454</v>
      </c>
      <c r="BE2690">
        <f t="shared" si="3345"/>
        <v>27050076854.484753</v>
      </c>
      <c r="BF2690">
        <f t="shared" si="3346"/>
        <v>2.1310925382101837</v>
      </c>
      <c r="BG2690">
        <f t="shared" si="3347"/>
        <v>68.062266196334562</v>
      </c>
      <c r="BH2690">
        <f t="shared" si="3368"/>
        <v>268983223</v>
      </c>
      <c r="BI2690">
        <f t="shared" si="3369"/>
        <v>0.85303481878189358</v>
      </c>
      <c r="BJ2690">
        <f t="shared" si="3330"/>
        <v>-2039.9902000000111</v>
      </c>
      <c r="BK2690">
        <f t="shared" si="3370"/>
        <v>-9.7232871273261728E-3</v>
      </c>
      <c r="BL2690">
        <f t="shared" si="3371"/>
        <v>0.99027671287267383</v>
      </c>
      <c r="BM2690">
        <f t="shared" si="3372"/>
        <v>34.251397667808071</v>
      </c>
      <c r="BN2690">
        <f t="shared" si="3373"/>
        <v>1985.5</v>
      </c>
      <c r="BO2690">
        <f t="shared" si="3332"/>
        <v>1993.7900024000003</v>
      </c>
      <c r="BP2690">
        <f t="shared" si="3374"/>
        <v>1909.3948526176468</v>
      </c>
      <c r="BQ2690">
        <f t="shared" si="3375"/>
        <v>84.395149782353428</v>
      </c>
      <c r="BR2690">
        <f t="shared" si="3376"/>
        <v>85.550048999999944</v>
      </c>
      <c r="BS2690">
        <f t="shared" si="3377"/>
        <v>124.65002400000003</v>
      </c>
      <c r="BT2690">
        <f t="shared" si="3378"/>
        <v>113.09997599999997</v>
      </c>
      <c r="BU2690">
        <f t="shared" si="3379"/>
        <v>121</v>
      </c>
      <c r="BV2690">
        <f t="shared" si="3380"/>
        <v>1990.8166585333333</v>
      </c>
      <c r="BW2690">
        <f t="shared" si="3381"/>
        <v>1991.7118966190478</v>
      </c>
      <c r="BX2690">
        <f t="shared" si="3382"/>
        <v>1987.1536332363639</v>
      </c>
      <c r="BY2690">
        <f t="shared" si="3383"/>
        <v>1948.3021414714283</v>
      </c>
      <c r="BZ2690">
        <f t="shared" si="3384"/>
        <v>2019.400024</v>
      </c>
      <c r="CA2690">
        <f t="shared" si="3385"/>
        <v>1835.349976</v>
      </c>
      <c r="CB2690">
        <f t="shared" si="3386"/>
        <v>2004.1436455800001</v>
      </c>
      <c r="CC2690">
        <f t="shared" si="3387"/>
        <v>1994.7883306638889</v>
      </c>
      <c r="CD2690">
        <f t="shared" si="3388"/>
        <v>1954.5798293645239</v>
      </c>
      <c r="CE2690">
        <f t="shared" si="3389"/>
        <v>1900.9090313230761</v>
      </c>
      <c r="CF2690">
        <f t="shared" si="3390"/>
        <v>1995.1999510000001</v>
      </c>
      <c r="CG2690">
        <f t="shared" si="3391"/>
        <v>2003.900024</v>
      </c>
      <c r="CH2690">
        <f t="shared" si="3392"/>
        <v>1973</v>
      </c>
    </row>
    <row r="2691" spans="1:86">
      <c r="A2691" s="1">
        <v>43445</v>
      </c>
      <c r="B2691">
        <v>1970</v>
      </c>
      <c r="C2691">
        <v>2010</v>
      </c>
      <c r="D2691">
        <v>1961</v>
      </c>
      <c r="E2691">
        <v>2000</v>
      </c>
      <c r="F2691">
        <v>2942014</v>
      </c>
      <c r="G2691">
        <f t="shared" si="3326"/>
        <v>1741191.9591836734</v>
      </c>
      <c r="H2691">
        <f t="shared" si="3354"/>
        <v>18372256.055310216</v>
      </c>
      <c r="I2691">
        <f t="shared" si="3327"/>
        <v>1985.25</v>
      </c>
      <c r="J2691">
        <f t="shared" si="3334"/>
        <v>2003.9375</v>
      </c>
      <c r="K2691">
        <f t="shared" si="3335"/>
        <v>1936.1000060000001</v>
      </c>
      <c r="L2691">
        <f t="shared" si="3336"/>
        <v>5</v>
      </c>
      <c r="M2691">
        <f t="shared" si="3337"/>
        <v>10</v>
      </c>
      <c r="N2691">
        <f t="shared" si="3338"/>
        <v>50</v>
      </c>
      <c r="O2691">
        <f t="shared" si="3339"/>
        <v>0</v>
      </c>
      <c r="P2691">
        <f t="shared" ref="P2691:P2754" si="3394">(C2691-D2691)</f>
        <v>49</v>
      </c>
      <c r="Q2691">
        <f t="shared" ref="Q2691:Q2754" si="3395">(C2691-E2691)</f>
        <v>10</v>
      </c>
      <c r="R2691">
        <f t="shared" ref="R2691:R2754" si="3396">(E2691-D2691)</f>
        <v>39</v>
      </c>
      <c r="S2691">
        <f t="shared" ref="S2691:S2754" si="3397">MAX(P2691:R2691)</f>
        <v>49</v>
      </c>
      <c r="T2691">
        <f t="shared" si="3353"/>
        <v>47.917548213543249</v>
      </c>
      <c r="U2691">
        <f t="shared" ref="U2691:U2754" si="3398">(C2692-C2691)</f>
        <v>12</v>
      </c>
      <c r="V2691">
        <f t="shared" ref="V2691:V2754" si="3399">D2691-D2692</f>
        <v>-23.949951000000056</v>
      </c>
      <c r="W2691">
        <f t="shared" ref="W2691:W2754" si="3400">IF(AND(U2691&gt;V2691,U2691&gt;0),U2691,)</f>
        <v>12</v>
      </c>
      <c r="X2691">
        <f t="shared" ref="X2691:X2754" si="3401">IF(AND(V2691&gt;U2691,V2691&gt;0),V2691,)</f>
        <v>0</v>
      </c>
      <c r="Y2691">
        <f t="shared" si="3351"/>
        <v>8.7456674539306078</v>
      </c>
      <c r="Z2691">
        <f t="shared" si="3352"/>
        <v>7.6754725965392288</v>
      </c>
      <c r="AA2691">
        <f t="shared" si="3348"/>
        <v>18.251491948118421</v>
      </c>
      <c r="AB2691">
        <f t="shared" si="3349"/>
        <v>16.018082900096836</v>
      </c>
      <c r="AC2691">
        <f t="shared" si="3350"/>
        <v>6.5171775778184182</v>
      </c>
      <c r="AD2691">
        <f t="shared" si="3358"/>
        <v>13.575002568001285</v>
      </c>
      <c r="AE2691">
        <f t="shared" si="3331"/>
        <v>1994.0899902000001</v>
      </c>
      <c r="AF2691">
        <f t="shared" si="3333"/>
        <v>1996.8833211666667</v>
      </c>
      <c r="AG2691">
        <f t="shared" si="3355"/>
        <v>1929.6524963500001</v>
      </c>
      <c r="AH2691">
        <f t="shared" si="3340"/>
        <v>1987.6400024000002</v>
      </c>
      <c r="AI2691">
        <f t="shared" si="3341"/>
        <v>2018.822609109392</v>
      </c>
      <c r="AJ2691">
        <f t="shared" si="3342"/>
        <v>1956.4573956906083</v>
      </c>
      <c r="AK2691">
        <f t="shared" si="3343"/>
        <v>0.69818736956774563</v>
      </c>
      <c r="AL2691">
        <f t="shared" ref="AL2691:AL2754" si="3402">(R2691-Q2691)/P2691</f>
        <v>0.59183673469387754</v>
      </c>
      <c r="AM2691">
        <f t="shared" ref="AM2691:AM2754" si="3403">AL2691*F2691</f>
        <v>1741191.9591836734</v>
      </c>
      <c r="AN2691">
        <f t="shared" si="3356"/>
        <v>5267083.756560755</v>
      </c>
      <c r="AO2691">
        <f t="shared" si="3357"/>
        <v>56097863</v>
      </c>
      <c r="AP2691">
        <f t="shared" si="3359"/>
        <v>9.389098755082266E-2</v>
      </c>
      <c r="AQ2691">
        <f t="shared" si="3360"/>
        <v>1990.168726036009</v>
      </c>
      <c r="AR2691">
        <f t="shared" si="3361"/>
        <v>1995.7455159307294</v>
      </c>
      <c r="AS2691">
        <f t="shared" si="3362"/>
        <v>1974.1701974421742</v>
      </c>
      <c r="AT2691">
        <f t="shared" si="3363"/>
        <v>1951.8398009637058</v>
      </c>
      <c r="AU2691">
        <f t="shared" si="3364"/>
        <v>1967.501966122227</v>
      </c>
      <c r="AV2691">
        <f t="shared" si="3365"/>
        <v>1949.0118268804404</v>
      </c>
      <c r="AW2691">
        <f t="shared" si="3366"/>
        <v>18.490139241786665</v>
      </c>
      <c r="AX2691">
        <f t="shared" si="3393"/>
        <v>6.1705782048205382</v>
      </c>
      <c r="AY2691">
        <f t="shared" si="3367"/>
        <v>12.319561036966126</v>
      </c>
      <c r="AZ2691">
        <f t="shared" ref="AZ2691:AZ2754" si="3404">AVERAGE(C2691:E2691)</f>
        <v>1990.3333333333333</v>
      </c>
      <c r="BA2691">
        <f t="shared" ref="BA2691:BA2754" si="3405">AZ2691*F2691</f>
        <v>5855588531.333333</v>
      </c>
      <c r="BB2691">
        <f t="shared" si="3328"/>
        <v>5855588531.333333</v>
      </c>
      <c r="BC2691">
        <f t="shared" si="3329"/>
        <v>0</v>
      </c>
      <c r="BD2691">
        <f t="shared" si="3344"/>
        <v>63501805473.93779</v>
      </c>
      <c r="BE2691">
        <f t="shared" si="3345"/>
        <v>24806802003.957722</v>
      </c>
      <c r="BF2691">
        <f t="shared" si="3346"/>
        <v>2.5598545698799304</v>
      </c>
      <c r="BG2691">
        <f t="shared" si="3347"/>
        <v>71.908964808252577</v>
      </c>
      <c r="BH2691">
        <f t="shared" si="3368"/>
        <v>271925237</v>
      </c>
      <c r="BI2691">
        <f t="shared" si="3369"/>
        <v>0.94869302416608259</v>
      </c>
      <c r="BJ2691">
        <f t="shared" si="3330"/>
        <v>2319.9951000000056</v>
      </c>
      <c r="BK2691">
        <f t="shared" si="3370"/>
        <v>1.2248178155602453E-2</v>
      </c>
      <c r="BL2691">
        <f t="shared" si="3371"/>
        <v>1.0122481781556025</v>
      </c>
      <c r="BM2691">
        <f t="shared" si="3372"/>
        <v>16.434676763821063</v>
      </c>
      <c r="BN2691">
        <f t="shared" si="3373"/>
        <v>1985.5</v>
      </c>
      <c r="BO2691">
        <f t="shared" si="3332"/>
        <v>1991.85</v>
      </c>
      <c r="BP2691">
        <f t="shared" si="3374"/>
        <v>1911.8661768676468</v>
      </c>
      <c r="BQ2691">
        <f t="shared" si="3375"/>
        <v>79.983823132353109</v>
      </c>
      <c r="BR2691">
        <f t="shared" si="3376"/>
        <v>16.09997599999997</v>
      </c>
      <c r="BS2691">
        <f t="shared" si="3377"/>
        <v>78.5</v>
      </c>
      <c r="BT2691">
        <f t="shared" si="3378"/>
        <v>21</v>
      </c>
      <c r="BU2691">
        <f t="shared" si="3379"/>
        <v>81</v>
      </c>
      <c r="BV2691">
        <f t="shared" si="3380"/>
        <v>1992.0633300666666</v>
      </c>
      <c r="BW2691">
        <f t="shared" si="3381"/>
        <v>1993.4404703809521</v>
      </c>
      <c r="BX2691">
        <f t="shared" si="3382"/>
        <v>1991.3963600727272</v>
      </c>
      <c r="BY2691">
        <f t="shared" si="3383"/>
        <v>1955.4073800285712</v>
      </c>
      <c r="BZ2691">
        <f t="shared" si="3384"/>
        <v>2019.400024</v>
      </c>
      <c r="CA2691">
        <f t="shared" si="3385"/>
        <v>1882.5</v>
      </c>
      <c r="CB2691">
        <f t="shared" si="3386"/>
        <v>1998.2788174900002</v>
      </c>
      <c r="CC2691">
        <f t="shared" si="3387"/>
        <v>2002.9335915111112</v>
      </c>
      <c r="CD2691">
        <f t="shared" si="3388"/>
        <v>1981.540752217262</v>
      </c>
      <c r="CE2691">
        <f t="shared" si="3389"/>
        <v>1900.0814828273208</v>
      </c>
      <c r="CF2691">
        <f t="shared" si="3390"/>
        <v>1975.8000489999999</v>
      </c>
      <c r="CG2691">
        <f t="shared" si="3391"/>
        <v>2011</v>
      </c>
      <c r="CH2691">
        <f t="shared" si="3392"/>
        <v>1960</v>
      </c>
    </row>
    <row r="2692" spans="1:86">
      <c r="A2692" s="1">
        <v>43446</v>
      </c>
      <c r="B2692">
        <v>2001.099976</v>
      </c>
      <c r="C2692">
        <v>2022</v>
      </c>
      <c r="D2692">
        <v>1984.9499510000001</v>
      </c>
      <c r="E2692">
        <v>2016.8000489999999</v>
      </c>
      <c r="F2692">
        <v>2219993</v>
      </c>
      <c r="G2692">
        <f t="shared" ref="G2692:G2755" si="3406">(((E2692-D2692)-(C2692-E2692))/(C2692-D2692))*F2692</f>
        <v>1596843.7663596808</v>
      </c>
      <c r="H2692">
        <f t="shared" si="3354"/>
        <v>19969099.821669895</v>
      </c>
      <c r="I2692">
        <f t="shared" ref="I2692:I2755" si="3407">AVERAGE(B2692:E2692)</f>
        <v>2006.2124939999999</v>
      </c>
      <c r="J2692">
        <f t="shared" si="3334"/>
        <v>2006.2124939999999</v>
      </c>
      <c r="K2692">
        <f t="shared" si="3335"/>
        <v>1971.2749939999999</v>
      </c>
      <c r="L2692">
        <f t="shared" si="3336"/>
        <v>1</v>
      </c>
      <c r="M2692">
        <f t="shared" si="3337"/>
        <v>9</v>
      </c>
      <c r="N2692">
        <f t="shared" si="3338"/>
        <v>90</v>
      </c>
      <c r="O2692">
        <f t="shared" si="3339"/>
        <v>10</v>
      </c>
      <c r="P2692">
        <f t="shared" si="3394"/>
        <v>37.050048999999944</v>
      </c>
      <c r="Q2692">
        <f t="shared" si="3395"/>
        <v>5.1999510000000555</v>
      </c>
      <c r="R2692">
        <f t="shared" si="3396"/>
        <v>31.850097999999889</v>
      </c>
      <c r="S2692">
        <f t="shared" si="3397"/>
        <v>37.050048999999944</v>
      </c>
      <c r="T2692">
        <f t="shared" si="3353"/>
        <v>47.141298269718725</v>
      </c>
      <c r="U2692">
        <f t="shared" si="3398"/>
        <v>7.6999510000000555</v>
      </c>
      <c r="V2692">
        <f t="shared" si="3399"/>
        <v>10.449951000000056</v>
      </c>
      <c r="W2692">
        <f t="shared" si="3400"/>
        <v>0</v>
      </c>
      <c r="X2692">
        <f t="shared" si="3401"/>
        <v>10.449951000000056</v>
      </c>
      <c r="Y2692">
        <f t="shared" si="3351"/>
        <v>8.1209769215069922</v>
      </c>
      <c r="Z2692">
        <f t="shared" si="3352"/>
        <v>7.8736496253578592</v>
      </c>
      <c r="AA2692">
        <f t="shared" si="3348"/>
        <v>17.226884323471236</v>
      </c>
      <c r="AB2692">
        <f t="shared" si="3349"/>
        <v>16.702233316335089</v>
      </c>
      <c r="AC2692">
        <f t="shared" si="3350"/>
        <v>1.546314916603122</v>
      </c>
      <c r="AD2692">
        <f t="shared" si="3358"/>
        <v>10.299714560549472</v>
      </c>
      <c r="AE2692">
        <f t="shared" si="3331"/>
        <v>1996.1</v>
      </c>
      <c r="AF2692">
        <f t="shared" si="3333"/>
        <v>1997.875</v>
      </c>
      <c r="AG2692">
        <f t="shared" si="3355"/>
        <v>1933.7450012499999</v>
      </c>
      <c r="AH2692">
        <f t="shared" si="3340"/>
        <v>1990.9300049000001</v>
      </c>
      <c r="AI2692">
        <f t="shared" si="3341"/>
        <v>2026.4769716779094</v>
      </c>
      <c r="AJ2692">
        <f t="shared" si="3342"/>
        <v>1955.3830381220907</v>
      </c>
      <c r="AK2692">
        <f t="shared" si="3343"/>
        <v>0.86388539508350948</v>
      </c>
      <c r="AL2692">
        <f t="shared" si="3402"/>
        <v>0.71930126192275412</v>
      </c>
      <c r="AM2692">
        <f t="shared" si="3403"/>
        <v>1596843.7663596808</v>
      </c>
      <c r="AN2692">
        <f t="shared" si="3356"/>
        <v>5764648.1342020985</v>
      </c>
      <c r="AO2692">
        <f t="shared" si="3357"/>
        <v>56899426</v>
      </c>
      <c r="AP2692">
        <f t="shared" si="3359"/>
        <v>0.101312940032156</v>
      </c>
      <c r="AQ2692">
        <f t="shared" si="3360"/>
        <v>1999.223375843766</v>
      </c>
      <c r="AR2692">
        <f t="shared" si="3361"/>
        <v>1991.9990370504715</v>
      </c>
      <c r="AS2692">
        <f t="shared" si="3362"/>
        <v>1981.8435707225829</v>
      </c>
      <c r="AT2692">
        <f t="shared" si="3363"/>
        <v>1957.6862232869723</v>
      </c>
      <c r="AU2692">
        <f t="shared" si="3364"/>
        <v>1974.896678553893</v>
      </c>
      <c r="AV2692">
        <f t="shared" si="3365"/>
        <v>1953.7570024288095</v>
      </c>
      <c r="AW2692">
        <f t="shared" si="3366"/>
        <v>21.139676125083497</v>
      </c>
      <c r="AX2692">
        <f t="shared" si="3393"/>
        <v>9.1643977888731296</v>
      </c>
      <c r="AY2692">
        <f t="shared" si="3367"/>
        <v>11.975278336210367</v>
      </c>
      <c r="AZ2692">
        <f t="shared" si="3404"/>
        <v>2007.9166666666667</v>
      </c>
      <c r="BA2692">
        <f t="shared" si="3405"/>
        <v>4457560944.583334</v>
      </c>
      <c r="BB2692">
        <f t="shared" ref="BB2692:BB2755" si="3408">IF(AZ2692&gt;AZ2691,BA2692,0)</f>
        <v>4457560944.583334</v>
      </c>
      <c r="BC2692">
        <f t="shared" ref="BC2692:BC2755" si="3409">IF(AZ2692&lt;AZ2691,BA2692,0)</f>
        <v>0</v>
      </c>
      <c r="BD2692">
        <f t="shared" si="3344"/>
        <v>67959366418.521126</v>
      </c>
      <c r="BE2692">
        <f t="shared" si="3345"/>
        <v>17789511539.302662</v>
      </c>
      <c r="BF2692">
        <f t="shared" si="3346"/>
        <v>3.8201929416879925</v>
      </c>
      <c r="BG2692">
        <f t="shared" si="3347"/>
        <v>79.253942485343572</v>
      </c>
      <c r="BH2692">
        <f t="shared" si="3368"/>
        <v>274145230</v>
      </c>
      <c r="BI2692">
        <f t="shared" si="3369"/>
        <v>1.0820012979507556</v>
      </c>
      <c r="BJ2692">
        <f t="shared" ref="BJ2692:BJ2755" si="3410">((E2692-E2691)-1)*100</f>
        <v>1580.0048999999944</v>
      </c>
      <c r="BK2692">
        <f t="shared" si="3370"/>
        <v>8.4000244999999727E-3</v>
      </c>
      <c r="BL2692">
        <f t="shared" si="3371"/>
        <v>1.0084000245</v>
      </c>
      <c r="BM2692">
        <f t="shared" si="3372"/>
        <v>18.734896488079571</v>
      </c>
      <c r="BN2692">
        <f t="shared" si="3373"/>
        <v>2003.4749755</v>
      </c>
      <c r="BO2692">
        <f t="shared" si="3332"/>
        <v>1992.2449950999999</v>
      </c>
      <c r="BP2692">
        <f t="shared" si="3374"/>
        <v>1915.8654408529412</v>
      </c>
      <c r="BQ2692">
        <f t="shared" si="3375"/>
        <v>76.37955424705865</v>
      </c>
      <c r="BR2692">
        <f t="shared" si="3376"/>
        <v>56.25</v>
      </c>
      <c r="BS2692">
        <f t="shared" si="3377"/>
        <v>42.399902000000111</v>
      </c>
      <c r="BT2692">
        <f t="shared" si="3378"/>
        <v>25</v>
      </c>
      <c r="BU2692">
        <f t="shared" si="3379"/>
        <v>4.0999759999999696</v>
      </c>
      <c r="BV2692">
        <f t="shared" si="3380"/>
        <v>1999.6333496666666</v>
      </c>
      <c r="BW2692">
        <f t="shared" si="3381"/>
        <v>1999.1309640476188</v>
      </c>
      <c r="BX2692">
        <f t="shared" si="3382"/>
        <v>1996.6981867272727</v>
      </c>
      <c r="BY2692">
        <f t="shared" si="3383"/>
        <v>1963.7071469476193</v>
      </c>
      <c r="BZ2692">
        <f t="shared" si="3384"/>
        <v>2022</v>
      </c>
      <c r="CA2692">
        <f t="shared" si="3385"/>
        <v>1942.5500489999999</v>
      </c>
      <c r="CB2692">
        <f t="shared" si="3386"/>
        <v>1992.3149746833337</v>
      </c>
      <c r="CC2692">
        <f t="shared" si="3387"/>
        <v>1998.2115145750001</v>
      </c>
      <c r="CD2692">
        <f t="shared" si="3388"/>
        <v>1980.2187340005555</v>
      </c>
      <c r="CE2692">
        <f t="shared" si="3389"/>
        <v>1893.3721179890563</v>
      </c>
      <c r="CF2692">
        <f t="shared" si="3390"/>
        <v>2000</v>
      </c>
      <c r="CG2692">
        <f t="shared" si="3391"/>
        <v>2010</v>
      </c>
      <c r="CH2692">
        <f t="shared" si="3392"/>
        <v>1961</v>
      </c>
    </row>
    <row r="2693" spans="1:86">
      <c r="A2693" s="1">
        <v>43447</v>
      </c>
      <c r="B2693">
        <v>2024</v>
      </c>
      <c r="C2693">
        <v>2029.6999510000001</v>
      </c>
      <c r="D2693">
        <v>1974.5</v>
      </c>
      <c r="E2693">
        <v>1982.599976</v>
      </c>
      <c r="F2693">
        <v>3748429</v>
      </c>
      <c r="G2693">
        <f t="shared" si="3406"/>
        <v>-2648348.8590700249</v>
      </c>
      <c r="H2693">
        <f t="shared" si="3354"/>
        <v>17320750.96259987</v>
      </c>
      <c r="I2693">
        <f t="shared" si="3407"/>
        <v>2002.69998175</v>
      </c>
      <c r="J2693">
        <f t="shared" si="3334"/>
        <v>2006.2124939999999</v>
      </c>
      <c r="K2693">
        <f t="shared" si="3335"/>
        <v>1971.2749939999999</v>
      </c>
      <c r="L2693">
        <f t="shared" si="3336"/>
        <v>2</v>
      </c>
      <c r="M2693">
        <f t="shared" si="3337"/>
        <v>10</v>
      </c>
      <c r="N2693">
        <f t="shared" si="3338"/>
        <v>80</v>
      </c>
      <c r="O2693">
        <f t="shared" si="3339"/>
        <v>0</v>
      </c>
      <c r="P2693">
        <f t="shared" si="3394"/>
        <v>55.199951000000056</v>
      </c>
      <c r="Q2693">
        <f t="shared" si="3395"/>
        <v>47.099975000000086</v>
      </c>
      <c r="R2693">
        <f t="shared" si="3396"/>
        <v>8.0999759999999696</v>
      </c>
      <c r="S2693">
        <f t="shared" si="3397"/>
        <v>55.199951000000056</v>
      </c>
      <c r="T2693">
        <f t="shared" si="3353"/>
        <v>47.716916321881676</v>
      </c>
      <c r="U2693">
        <f t="shared" si="3398"/>
        <v>-30.75</v>
      </c>
      <c r="V2693">
        <f t="shared" si="3399"/>
        <v>-0.75</v>
      </c>
      <c r="W2693">
        <f t="shared" si="3400"/>
        <v>0</v>
      </c>
      <c r="X2693">
        <f t="shared" si="3401"/>
        <v>0</v>
      </c>
      <c r="Y2693">
        <f t="shared" si="3351"/>
        <v>7.5409071413993498</v>
      </c>
      <c r="Z2693">
        <f t="shared" si="3352"/>
        <v>7.3112460806894406</v>
      </c>
      <c r="AA2693">
        <f t="shared" si="3348"/>
        <v>15.803425121881348</v>
      </c>
      <c r="AB2693">
        <f t="shared" si="3349"/>
        <v>15.322126080759965</v>
      </c>
      <c r="AC2693">
        <f t="shared" si="3350"/>
        <v>1.5463149166031172</v>
      </c>
      <c r="AD2693">
        <f t="shared" si="3358"/>
        <v>6.6804781451707624</v>
      </c>
      <c r="AE2693">
        <f t="shared" si="3331"/>
        <v>1994.0800049999998</v>
      </c>
      <c r="AF2693">
        <f t="shared" si="3333"/>
        <v>1993.8499959999999</v>
      </c>
      <c r="AG2693">
        <f t="shared" si="3355"/>
        <v>1938.8424988499996</v>
      </c>
      <c r="AH2693">
        <f t="shared" si="3340"/>
        <v>1993.1349976000001</v>
      </c>
      <c r="AI2693">
        <f t="shared" si="3341"/>
        <v>2023.1802624561017</v>
      </c>
      <c r="AJ2693">
        <f t="shared" si="3342"/>
        <v>1963.0897327438986</v>
      </c>
      <c r="AK2693">
        <f t="shared" si="3343"/>
        <v>0.32468083322852237</v>
      </c>
      <c r="AL2693">
        <f t="shared" si="3402"/>
        <v>-0.70652234818107129</v>
      </c>
      <c r="AM2693">
        <f t="shared" si="3403"/>
        <v>-2648348.8590700249</v>
      </c>
      <c r="AN2693">
        <f t="shared" si="3356"/>
        <v>4677257.1916826218</v>
      </c>
      <c r="AO2693">
        <f t="shared" si="3357"/>
        <v>58225537</v>
      </c>
      <c r="AP2693">
        <f t="shared" si="3359"/>
        <v>8.0329996641896523E-2</v>
      </c>
      <c r="AQ2693">
        <f t="shared" si="3360"/>
        <v>1993.5714198968856</v>
      </c>
      <c r="AR2693">
        <f t="shared" si="3361"/>
        <v>1991.3580614910873</v>
      </c>
      <c r="AS2693">
        <f t="shared" si="3362"/>
        <v>1981.979723672518</v>
      </c>
      <c r="AT2693">
        <f t="shared" si="3363"/>
        <v>1959.9284610311449</v>
      </c>
      <c r="AU2693">
        <f t="shared" si="3364"/>
        <v>1976.0521731708091</v>
      </c>
      <c r="AV2693">
        <f t="shared" si="3365"/>
        <v>1955.7760105787929</v>
      </c>
      <c r="AW2693">
        <f t="shared" si="3366"/>
        <v>20.276162592016135</v>
      </c>
      <c r="AX2693">
        <f t="shared" si="3393"/>
        <v>11.386750749501731</v>
      </c>
      <c r="AY2693">
        <f t="shared" si="3367"/>
        <v>8.889411842514404</v>
      </c>
      <c r="AZ2693">
        <f t="shared" si="3404"/>
        <v>1995.5999756666668</v>
      </c>
      <c r="BA2693">
        <f t="shared" si="3405"/>
        <v>7480364821.1882277</v>
      </c>
      <c r="BB2693">
        <f t="shared" si="3408"/>
        <v>0</v>
      </c>
      <c r="BC2693">
        <f t="shared" si="3409"/>
        <v>7480364821.1882277</v>
      </c>
      <c r="BD2693">
        <f t="shared" si="3344"/>
        <v>67959366418.521126</v>
      </c>
      <c r="BE2693">
        <f t="shared" si="3345"/>
        <v>19445643935.411308</v>
      </c>
      <c r="BF2693">
        <f t="shared" si="3346"/>
        <v>3.4948375401837097</v>
      </c>
      <c r="BG2693">
        <f t="shared" si="3347"/>
        <v>77.752254868834953</v>
      </c>
      <c r="BH2693">
        <f t="shared" si="3368"/>
        <v>270396801</v>
      </c>
      <c r="BI2693">
        <f t="shared" si="3369"/>
        <v>1.0367323498367076</v>
      </c>
      <c r="BJ2693">
        <f t="shared" si="3410"/>
        <v>-3520.0072999999975</v>
      </c>
      <c r="BK2693">
        <f t="shared" si="3370"/>
        <v>-1.6957592309142181E-2</v>
      </c>
      <c r="BL2693">
        <f t="shared" si="3371"/>
        <v>0.98304240769085782</v>
      </c>
      <c r="BM2693">
        <f t="shared" si="3372"/>
        <v>15.835244974720517</v>
      </c>
      <c r="BN2693">
        <f t="shared" si="3373"/>
        <v>2002.0999755</v>
      </c>
      <c r="BO2693">
        <f t="shared" si="3332"/>
        <v>1993.0049925999999</v>
      </c>
      <c r="BP2693">
        <f t="shared" si="3374"/>
        <v>1920.5580875441174</v>
      </c>
      <c r="BQ2693">
        <f t="shared" si="3375"/>
        <v>72.446905055882553</v>
      </c>
      <c r="BR2693">
        <f t="shared" si="3376"/>
        <v>14.34997599999997</v>
      </c>
      <c r="BS2693">
        <f t="shared" si="3377"/>
        <v>14.65002400000003</v>
      </c>
      <c r="BT2693">
        <f t="shared" si="3378"/>
        <v>38.699951000000056</v>
      </c>
      <c r="BU2693">
        <f t="shared" si="3379"/>
        <v>58</v>
      </c>
      <c r="BV2693">
        <f t="shared" si="3380"/>
        <v>1995.1333416666666</v>
      </c>
      <c r="BW2693">
        <f t="shared" si="3381"/>
        <v>1994.7666714761904</v>
      </c>
      <c r="BX2693">
        <f t="shared" si="3382"/>
        <v>1995.1836360181819</v>
      </c>
      <c r="BY2693">
        <f t="shared" si="3383"/>
        <v>1968.3600016857145</v>
      </c>
      <c r="BZ2693">
        <f t="shared" si="3384"/>
        <v>2029.6999510000001</v>
      </c>
      <c r="CA2693">
        <f t="shared" si="3385"/>
        <v>1959.849976</v>
      </c>
      <c r="CB2693">
        <f t="shared" si="3386"/>
        <v>1992.4126603166667</v>
      </c>
      <c r="CC2693">
        <f t="shared" si="3387"/>
        <v>1992.5708115694445</v>
      </c>
      <c r="CD2693">
        <f t="shared" si="3388"/>
        <v>1987.6898680659128</v>
      </c>
      <c r="CE2693">
        <f t="shared" si="3389"/>
        <v>1896.7258007725773</v>
      </c>
      <c r="CF2693">
        <f t="shared" si="3390"/>
        <v>2016.8000489999999</v>
      </c>
      <c r="CG2693">
        <f t="shared" si="3391"/>
        <v>2022</v>
      </c>
      <c r="CH2693">
        <f t="shared" si="3392"/>
        <v>1984.9499510000001</v>
      </c>
    </row>
    <row r="2694" spans="1:86">
      <c r="A2694" s="1">
        <v>43448</v>
      </c>
      <c r="B2694">
        <v>1983</v>
      </c>
      <c r="C2694">
        <v>1998.9499510000001</v>
      </c>
      <c r="D2694">
        <v>1975.25</v>
      </c>
      <c r="E2694">
        <v>1989.75</v>
      </c>
      <c r="F2694">
        <v>2473761</v>
      </c>
      <c r="G2694">
        <f t="shared" si="3406"/>
        <v>553210.19500372943</v>
      </c>
      <c r="H2694">
        <f t="shared" si="3354"/>
        <v>17873961.157603599</v>
      </c>
      <c r="I2694">
        <f t="shared" si="3407"/>
        <v>1986.7374877500001</v>
      </c>
      <c r="J2694">
        <f t="shared" si="3334"/>
        <v>2006.2124939999999</v>
      </c>
      <c r="K2694">
        <f t="shared" si="3335"/>
        <v>1980.4500122499999</v>
      </c>
      <c r="L2694">
        <f t="shared" si="3336"/>
        <v>3</v>
      </c>
      <c r="M2694">
        <f t="shared" si="3337"/>
        <v>5</v>
      </c>
      <c r="N2694">
        <f t="shared" si="3338"/>
        <v>70</v>
      </c>
      <c r="O2694">
        <f t="shared" si="3339"/>
        <v>50</v>
      </c>
      <c r="P2694">
        <f t="shared" si="3394"/>
        <v>23.699951000000056</v>
      </c>
      <c r="Q2694">
        <f t="shared" si="3395"/>
        <v>9.1999510000000555</v>
      </c>
      <c r="R2694">
        <f t="shared" si="3396"/>
        <v>14.5</v>
      </c>
      <c r="S2694">
        <f t="shared" si="3397"/>
        <v>23.699951000000056</v>
      </c>
      <c r="T2694">
        <f t="shared" si="3353"/>
        <v>46.001418798890136</v>
      </c>
      <c r="U2694">
        <f t="shared" si="3398"/>
        <v>5.9500729999999749</v>
      </c>
      <c r="V2694">
        <f t="shared" si="3399"/>
        <v>-9.75</v>
      </c>
      <c r="W2694">
        <f t="shared" si="3400"/>
        <v>5.9500729999999749</v>
      </c>
      <c r="X2694">
        <f t="shared" si="3401"/>
        <v>0</v>
      </c>
      <c r="Y2694">
        <f t="shared" si="3351"/>
        <v>7.4272761312993945</v>
      </c>
      <c r="Z2694">
        <f t="shared" si="3352"/>
        <v>6.7890142177830528</v>
      </c>
      <c r="AA2694">
        <f t="shared" si="3348"/>
        <v>16.145754468509111</v>
      </c>
      <c r="AB2694">
        <f t="shared" si="3349"/>
        <v>14.758271364332026</v>
      </c>
      <c r="AC2694">
        <f t="shared" si="3350"/>
        <v>4.4896516450055248</v>
      </c>
      <c r="AD2694">
        <f t="shared" si="3358"/>
        <v>4.6633954686791199</v>
      </c>
      <c r="AE2694">
        <f t="shared" si="3331"/>
        <v>1992.9900148000002</v>
      </c>
      <c r="AF2694">
        <f t="shared" si="3333"/>
        <v>1993.3583374999998</v>
      </c>
      <c r="AG2694">
        <f t="shared" si="3355"/>
        <v>1944.6875000499997</v>
      </c>
      <c r="AH2694">
        <f t="shared" si="3340"/>
        <v>1995.2849976000002</v>
      </c>
      <c r="AI2694">
        <f t="shared" si="3341"/>
        <v>2020.6050683256638</v>
      </c>
      <c r="AJ2694">
        <f t="shared" si="3342"/>
        <v>1969.9649268743367</v>
      </c>
      <c r="AK2694">
        <f t="shared" si="3343"/>
        <v>0.39069940483242516</v>
      </c>
      <c r="AL2694">
        <f t="shared" si="3402"/>
        <v>0.22363122185357817</v>
      </c>
      <c r="AM2694">
        <f t="shared" si="3403"/>
        <v>553210.19500372943</v>
      </c>
      <c r="AN2694">
        <f t="shared" si="3356"/>
        <v>5712048.8611065615</v>
      </c>
      <c r="AO2694">
        <f t="shared" si="3357"/>
        <v>58870175</v>
      </c>
      <c r="AP2694">
        <f t="shared" si="3359"/>
        <v>9.7027889947780208E-2</v>
      </c>
      <c r="AQ2694">
        <f t="shared" si="3360"/>
        <v>1992.2721371319444</v>
      </c>
      <c r="AR2694">
        <f t="shared" si="3361"/>
        <v>1992.1965279311273</v>
      </c>
      <c r="AS2694">
        <f t="shared" si="3362"/>
        <v>1983.3783734114647</v>
      </c>
      <c r="AT2694">
        <f t="shared" si="3363"/>
        <v>1962.6123995383418</v>
      </c>
      <c r="AU2694">
        <f t="shared" si="3364"/>
        <v>1978.1068471951876</v>
      </c>
      <c r="AV2694">
        <f t="shared" si="3365"/>
        <v>1958.1541898382775</v>
      </c>
      <c r="AW2694">
        <f t="shared" si="3366"/>
        <v>19.952657356910095</v>
      </c>
      <c r="AX2694">
        <f t="shared" si="3393"/>
        <v>13.099932070983403</v>
      </c>
      <c r="AY2694">
        <f t="shared" si="3367"/>
        <v>6.8527252859266916</v>
      </c>
      <c r="AZ2694">
        <f t="shared" si="3404"/>
        <v>1987.9833170000002</v>
      </c>
      <c r="BA2694">
        <f t="shared" si="3405"/>
        <v>4917795598.2452374</v>
      </c>
      <c r="BB2694">
        <f t="shared" si="3408"/>
        <v>0</v>
      </c>
      <c r="BC2694">
        <f t="shared" si="3409"/>
        <v>4917795598.2452374</v>
      </c>
      <c r="BD2694">
        <f t="shared" si="3344"/>
        <v>60028785907.786545</v>
      </c>
      <c r="BE2694">
        <f t="shared" si="3345"/>
        <v>24363439533.656548</v>
      </c>
      <c r="BF2694">
        <f t="shared" si="3346"/>
        <v>2.4638879836675187</v>
      </c>
      <c r="BG2694">
        <f t="shared" si="3347"/>
        <v>71.130706168471036</v>
      </c>
      <c r="BH2694">
        <f t="shared" si="3368"/>
        <v>272870562</v>
      </c>
      <c r="BI2694">
        <f t="shared" si="3369"/>
        <v>1.0189523103161744</v>
      </c>
      <c r="BJ2694">
        <f t="shared" si="3410"/>
        <v>615.00240000000304</v>
      </c>
      <c r="BK2694">
        <f t="shared" si="3370"/>
        <v>3.606387615531793E-3</v>
      </c>
      <c r="BL2694">
        <f t="shared" si="3371"/>
        <v>1.0036063876155319</v>
      </c>
      <c r="BM2694">
        <f t="shared" si="3372"/>
        <v>13.344849001608166</v>
      </c>
      <c r="BN2694">
        <f t="shared" si="3373"/>
        <v>1987.0999755</v>
      </c>
      <c r="BO2694">
        <f t="shared" si="3332"/>
        <v>1992.7349853000001</v>
      </c>
      <c r="BP2694">
        <f t="shared" si="3374"/>
        <v>1924.5617622205882</v>
      </c>
      <c r="BQ2694">
        <f t="shared" si="3375"/>
        <v>68.173223079411855</v>
      </c>
      <c r="BR2694">
        <f t="shared" si="3376"/>
        <v>7.3499759999999696</v>
      </c>
      <c r="BS2694">
        <f t="shared" si="3377"/>
        <v>6.9499510000000555</v>
      </c>
      <c r="BT2694">
        <f t="shared" si="3378"/>
        <v>8.9499510000000555</v>
      </c>
      <c r="BU2694">
        <f t="shared" si="3379"/>
        <v>-1</v>
      </c>
      <c r="BV2694">
        <f t="shared" si="3380"/>
        <v>1993.6900066666667</v>
      </c>
      <c r="BW2694">
        <f t="shared" si="3381"/>
        <v>1993.5952440476194</v>
      </c>
      <c r="BX2694">
        <f t="shared" si="3382"/>
        <v>1994.5681819090908</v>
      </c>
      <c r="BY2694">
        <f t="shared" si="3383"/>
        <v>1973.2083351285714</v>
      </c>
      <c r="BZ2694">
        <f t="shared" si="3384"/>
        <v>2029.6999510000001</v>
      </c>
      <c r="CA2694">
        <f t="shared" si="3385"/>
        <v>1960</v>
      </c>
      <c r="CB2694">
        <f t="shared" si="3386"/>
        <v>1989.6046945599999</v>
      </c>
      <c r="CC2694">
        <f t="shared" si="3387"/>
        <v>1992.5702731805557</v>
      </c>
      <c r="CD2694">
        <f t="shared" si="3388"/>
        <v>1995.2291757630951</v>
      </c>
      <c r="CE2694">
        <f t="shared" si="3389"/>
        <v>1902.5397718756576</v>
      </c>
      <c r="CF2694">
        <f t="shared" si="3390"/>
        <v>1982.599976</v>
      </c>
      <c r="CG2694">
        <f t="shared" si="3391"/>
        <v>2029.6999510000001</v>
      </c>
      <c r="CH2694">
        <f t="shared" si="3392"/>
        <v>1974.5</v>
      </c>
    </row>
    <row r="2695" spans="1:86">
      <c r="A2695" s="1">
        <v>43451</v>
      </c>
      <c r="B2695">
        <v>1999</v>
      </c>
      <c r="C2695">
        <v>2004.900024</v>
      </c>
      <c r="D2695">
        <v>1985</v>
      </c>
      <c r="E2695">
        <v>1994.3000489999999</v>
      </c>
      <c r="F2695">
        <v>1227921</v>
      </c>
      <c r="G2695">
        <f t="shared" si="3406"/>
        <v>-80211.281848010389</v>
      </c>
      <c r="H2695">
        <f t="shared" si="3354"/>
        <v>17793749.875755589</v>
      </c>
      <c r="I2695">
        <f t="shared" si="3407"/>
        <v>1995.80001825</v>
      </c>
      <c r="J2695">
        <f t="shared" si="3334"/>
        <v>2006.2124939999999</v>
      </c>
      <c r="K2695">
        <f t="shared" si="3335"/>
        <v>1980.4500122499999</v>
      </c>
      <c r="L2695">
        <f t="shared" si="3336"/>
        <v>4</v>
      </c>
      <c r="M2695">
        <f t="shared" si="3337"/>
        <v>6</v>
      </c>
      <c r="N2695">
        <f t="shared" si="3338"/>
        <v>60</v>
      </c>
      <c r="O2695">
        <f t="shared" si="3339"/>
        <v>40</v>
      </c>
      <c r="P2695">
        <f t="shared" si="3394"/>
        <v>19.90002400000003</v>
      </c>
      <c r="Q2695">
        <f t="shared" si="3395"/>
        <v>10.599975000000086</v>
      </c>
      <c r="R2695">
        <f t="shared" si="3396"/>
        <v>9.3000489999999445</v>
      </c>
      <c r="S2695">
        <f t="shared" si="3397"/>
        <v>19.90002400000003</v>
      </c>
      <c r="T2695">
        <f t="shared" si="3353"/>
        <v>44.13703345611227</v>
      </c>
      <c r="U2695">
        <f t="shared" si="3398"/>
        <v>-2.9000240000000304</v>
      </c>
      <c r="V2695">
        <f t="shared" si="3399"/>
        <v>8.5999759999999696</v>
      </c>
      <c r="W2695">
        <f t="shared" si="3400"/>
        <v>0</v>
      </c>
      <c r="X2695">
        <f t="shared" si="3401"/>
        <v>8.5999759999999696</v>
      </c>
      <c r="Y2695">
        <f t="shared" si="3351"/>
        <v>6.8967564076351522</v>
      </c>
      <c r="Z2695">
        <f t="shared" si="3352"/>
        <v>6.9183686307985468</v>
      </c>
      <c r="AA2695">
        <f t="shared" si="3348"/>
        <v>15.625781498190069</v>
      </c>
      <c r="AB2695">
        <f t="shared" si="3349"/>
        <v>15.674747687059298</v>
      </c>
      <c r="AC2695">
        <f t="shared" si="3350"/>
        <v>0.1564388530923157</v>
      </c>
      <c r="AD2695">
        <f t="shared" si="3358"/>
        <v>4.6525398101061297</v>
      </c>
      <c r="AE2695">
        <f t="shared" ref="AE2695:AE2758" si="3411">AVERAGE(E2691:E2695)</f>
        <v>1996.6900148</v>
      </c>
      <c r="AF2695">
        <f t="shared" si="3333"/>
        <v>1993.2083538333334</v>
      </c>
      <c r="AG2695">
        <f t="shared" si="3355"/>
        <v>1950.0725036999997</v>
      </c>
      <c r="AH2695">
        <f t="shared" si="3340"/>
        <v>1996.4750001</v>
      </c>
      <c r="AI2695">
        <f t="shared" si="3341"/>
        <v>2020.3375353673398</v>
      </c>
      <c r="AJ2695">
        <f t="shared" si="3342"/>
        <v>1972.6124648326602</v>
      </c>
      <c r="AK2695">
        <f t="shared" si="3343"/>
        <v>0.45442749323084591</v>
      </c>
      <c r="AL2695">
        <f t="shared" si="3402"/>
        <v>-6.5322835791561826E-2</v>
      </c>
      <c r="AM2695">
        <f t="shared" si="3403"/>
        <v>-80211.281848010389</v>
      </c>
      <c r="AN2695">
        <f t="shared" si="3356"/>
        <v>5436796.6550865816</v>
      </c>
      <c r="AO2695">
        <f t="shared" si="3357"/>
        <v>58268367</v>
      </c>
      <c r="AP2695">
        <f t="shared" si="3359"/>
        <v>9.330614422550372E-2</v>
      </c>
      <c r="AQ2695">
        <f t="shared" si="3360"/>
        <v>1992.9616271670834</v>
      </c>
      <c r="AR2695">
        <f t="shared" si="3361"/>
        <v>1990.957760630756</v>
      </c>
      <c r="AS2695">
        <f t="shared" si="3362"/>
        <v>1985.3442750174011</v>
      </c>
      <c r="AT2695">
        <f t="shared" si="3363"/>
        <v>1965.4642879898911</v>
      </c>
      <c r="AU2695">
        <f t="shared" si="3364"/>
        <v>1980.5358274659095</v>
      </c>
      <c r="AV2695">
        <f t="shared" si="3365"/>
        <v>1960.6843999795981</v>
      </c>
      <c r="AW2695">
        <f t="shared" si="3366"/>
        <v>19.851427486311422</v>
      </c>
      <c r="AX2695">
        <f t="shared" si="3393"/>
        <v>14.450231154049007</v>
      </c>
      <c r="AY2695">
        <f t="shared" si="3367"/>
        <v>5.4011963322624155</v>
      </c>
      <c r="AZ2695">
        <f t="shared" si="3404"/>
        <v>1994.7333576666667</v>
      </c>
      <c r="BA2695">
        <f t="shared" si="3405"/>
        <v>2449374979.2794113</v>
      </c>
      <c r="BB2695">
        <f t="shared" si="3408"/>
        <v>2449374979.2794113</v>
      </c>
      <c r="BC2695">
        <f t="shared" si="3409"/>
        <v>0</v>
      </c>
      <c r="BD2695">
        <f t="shared" si="3344"/>
        <v>56208260181.565956</v>
      </c>
      <c r="BE2695">
        <f t="shared" si="3345"/>
        <v>24363439533.656548</v>
      </c>
      <c r="BF2695">
        <f t="shared" si="3346"/>
        <v>2.3070740937016634</v>
      </c>
      <c r="BG2695">
        <f t="shared" si="3347"/>
        <v>69.76179028149069</v>
      </c>
      <c r="BH2695">
        <f t="shared" si="3368"/>
        <v>274098483</v>
      </c>
      <c r="BI2695">
        <f t="shared" si="3369"/>
        <v>1.0124743934576101</v>
      </c>
      <c r="BJ2695">
        <f t="shared" si="3410"/>
        <v>355.00489999999445</v>
      </c>
      <c r="BK2695">
        <f t="shared" si="3370"/>
        <v>2.2867440633245104E-3</v>
      </c>
      <c r="BL2695">
        <f t="shared" si="3371"/>
        <v>1.0022867440633245</v>
      </c>
      <c r="BM2695">
        <f t="shared" si="3372"/>
        <v>12.576660365141505</v>
      </c>
      <c r="BN2695">
        <f t="shared" si="3373"/>
        <v>1994.950012</v>
      </c>
      <c r="BO2695">
        <f t="shared" ref="BO2695:BO2758" si="3412">AVERAGE(BN2691:BN2695)</f>
        <v>1994.6249877000002</v>
      </c>
      <c r="BP2695">
        <f t="shared" si="3374"/>
        <v>1929.6338213970589</v>
      </c>
      <c r="BQ2695">
        <f t="shared" si="3375"/>
        <v>64.991166302941338</v>
      </c>
      <c r="BR2695">
        <f t="shared" si="3376"/>
        <v>-16.549927000000025</v>
      </c>
      <c r="BS2695">
        <f t="shared" si="3377"/>
        <v>14</v>
      </c>
      <c r="BT2695">
        <f t="shared" si="3378"/>
        <v>-14.5</v>
      </c>
      <c r="BU2695">
        <f t="shared" si="3379"/>
        <v>16</v>
      </c>
      <c r="BV2695">
        <f t="shared" si="3380"/>
        <v>1994.1266847333331</v>
      </c>
      <c r="BW2695">
        <f t="shared" si="3381"/>
        <v>1993.8643044761902</v>
      </c>
      <c r="BX2695">
        <f t="shared" si="3382"/>
        <v>1994.3891003454544</v>
      </c>
      <c r="BY2695">
        <f t="shared" si="3383"/>
        <v>1977.9333397904763</v>
      </c>
      <c r="BZ2695">
        <f t="shared" si="3384"/>
        <v>2029.6999510000001</v>
      </c>
      <c r="CA2695">
        <f t="shared" si="3385"/>
        <v>1960</v>
      </c>
      <c r="CB2695">
        <f t="shared" si="3386"/>
        <v>2000.4355107766667</v>
      </c>
      <c r="CC2695">
        <f t="shared" si="3387"/>
        <v>1990.2053044388888</v>
      </c>
      <c r="CD2695">
        <f t="shared" si="3388"/>
        <v>2000.8109272500001</v>
      </c>
      <c r="CE2695">
        <f t="shared" si="3389"/>
        <v>1906.3731268863987</v>
      </c>
      <c r="CF2695">
        <f t="shared" si="3390"/>
        <v>1989.75</v>
      </c>
      <c r="CG2695">
        <f t="shared" si="3391"/>
        <v>1998.9499510000001</v>
      </c>
      <c r="CH2695">
        <f t="shared" si="3392"/>
        <v>1975.25</v>
      </c>
    </row>
    <row r="2696" spans="1:86">
      <c r="A2696" s="1">
        <v>43452</v>
      </c>
      <c r="B2696">
        <v>1991.900024</v>
      </c>
      <c r="C2696">
        <v>2002</v>
      </c>
      <c r="D2696">
        <v>1976.400024</v>
      </c>
      <c r="E2696">
        <v>1987.849976</v>
      </c>
      <c r="F2696">
        <v>1768742</v>
      </c>
      <c r="G2696">
        <f t="shared" si="3406"/>
        <v>-186552.15729202898</v>
      </c>
      <c r="H2696">
        <f t="shared" si="3354"/>
        <v>17607197.718463559</v>
      </c>
      <c r="I2696">
        <f t="shared" si="3407"/>
        <v>1989.5375060000001</v>
      </c>
      <c r="J2696">
        <f t="shared" si="3334"/>
        <v>2006.2124939999999</v>
      </c>
      <c r="K2696">
        <f t="shared" si="3335"/>
        <v>1980.4500122499999</v>
      </c>
      <c r="L2696">
        <f t="shared" si="3336"/>
        <v>5</v>
      </c>
      <c r="M2696">
        <f t="shared" si="3337"/>
        <v>7</v>
      </c>
      <c r="N2696">
        <f t="shared" si="3338"/>
        <v>50</v>
      </c>
      <c r="O2696">
        <f t="shared" si="3339"/>
        <v>30</v>
      </c>
      <c r="P2696">
        <f t="shared" si="3394"/>
        <v>25.59997599999997</v>
      </c>
      <c r="Q2696">
        <f t="shared" si="3395"/>
        <v>14.15002400000003</v>
      </c>
      <c r="R2696">
        <f t="shared" si="3396"/>
        <v>11.449951999999939</v>
      </c>
      <c r="S2696">
        <f t="shared" si="3397"/>
        <v>25.59997599999997</v>
      </c>
      <c r="T2696">
        <f t="shared" si="3353"/>
        <v>42.812957923532814</v>
      </c>
      <c r="U2696">
        <f t="shared" si="3398"/>
        <v>-17.199951000000056</v>
      </c>
      <c r="V2696">
        <f t="shared" si="3399"/>
        <v>16.349975000000086</v>
      </c>
      <c r="W2696">
        <f t="shared" si="3400"/>
        <v>0</v>
      </c>
      <c r="X2696">
        <f t="shared" si="3401"/>
        <v>16.349975000000086</v>
      </c>
      <c r="Y2696">
        <f t="shared" si="3351"/>
        <v>6.4041309499469268</v>
      </c>
      <c r="Z2696">
        <f t="shared" si="3352"/>
        <v>7.5920548000272277</v>
      </c>
      <c r="AA2696">
        <f t="shared" si="3348"/>
        <v>14.958394048328055</v>
      </c>
      <c r="AB2696">
        <f t="shared" si="3349"/>
        <v>17.73307701277546</v>
      </c>
      <c r="AC2696">
        <f t="shared" si="3350"/>
        <v>8.4874827420927481</v>
      </c>
      <c r="AD2696">
        <f t="shared" si="3358"/>
        <v>5.0729938618092003</v>
      </c>
      <c r="AE2696">
        <f t="shared" si="3411"/>
        <v>1994.26001</v>
      </c>
      <c r="AF2696">
        <f t="shared" ref="AF2696:AF2759" si="3413">AVERAGE(E2691:E2696)</f>
        <v>1995.2166749999999</v>
      </c>
      <c r="AG2696">
        <f t="shared" si="3355"/>
        <v>1954.3425049499997</v>
      </c>
      <c r="AH2696">
        <f t="shared" si="3340"/>
        <v>1994.1750001</v>
      </c>
      <c r="AI2696">
        <f t="shared" si="3341"/>
        <v>2016.4317076918003</v>
      </c>
      <c r="AJ2696">
        <f t="shared" si="3342"/>
        <v>1971.9182925081998</v>
      </c>
      <c r="AK2696">
        <f t="shared" si="3343"/>
        <v>0.3579074628645813</v>
      </c>
      <c r="AL2696">
        <f t="shared" si="3402"/>
        <v>-0.10547166137968622</v>
      </c>
      <c r="AM2696">
        <f t="shared" si="3403"/>
        <v>-186552.15729202898</v>
      </c>
      <c r="AN2696">
        <f t="shared" si="3356"/>
        <v>3905859.7116657305</v>
      </c>
      <c r="AO2696">
        <f t="shared" si="3357"/>
        <v>58296481</v>
      </c>
      <c r="AP2696">
        <f t="shared" si="3359"/>
        <v>6.6999922545337348E-2</v>
      </c>
      <c r="AQ2696">
        <f t="shared" si="3360"/>
        <v>1991.2236657702751</v>
      </c>
      <c r="AR2696">
        <f t="shared" si="3361"/>
        <v>1984.5430348859904</v>
      </c>
      <c r="AS2696">
        <f t="shared" si="3362"/>
        <v>1985.7953011942689</v>
      </c>
      <c r="AT2696">
        <f t="shared" si="3363"/>
        <v>1967.4789999108009</v>
      </c>
      <c r="AU2696">
        <f t="shared" si="3364"/>
        <v>1981.6329497460231</v>
      </c>
      <c r="AV2696">
        <f t="shared" si="3365"/>
        <v>1962.5859903010262</v>
      </c>
      <c r="AW2696">
        <f t="shared" si="3366"/>
        <v>19.046959444996901</v>
      </c>
      <c r="AX2696">
        <f t="shared" si="3393"/>
        <v>15.369576812238586</v>
      </c>
      <c r="AY2696">
        <f t="shared" si="3367"/>
        <v>3.6773826327583148</v>
      </c>
      <c r="AZ2696">
        <f t="shared" si="3404"/>
        <v>1988.75</v>
      </c>
      <c r="BA2696">
        <f t="shared" si="3405"/>
        <v>3517585652.5</v>
      </c>
      <c r="BB2696">
        <f t="shared" si="3408"/>
        <v>0</v>
      </c>
      <c r="BC2696">
        <f t="shared" si="3409"/>
        <v>3517585652.5</v>
      </c>
      <c r="BD2696">
        <f t="shared" si="3344"/>
        <v>45837860740.859962</v>
      </c>
      <c r="BE2696">
        <f t="shared" si="3345"/>
        <v>27881025186.156548</v>
      </c>
      <c r="BF2696">
        <f t="shared" si="3346"/>
        <v>1.6440521980382314</v>
      </c>
      <c r="BG2696">
        <f t="shared" si="3347"/>
        <v>62.179264057572112</v>
      </c>
      <c r="BH2696">
        <f t="shared" si="3368"/>
        <v>272329741</v>
      </c>
      <c r="BI2696">
        <f t="shared" si="3369"/>
        <v>0.97050317994349034</v>
      </c>
      <c r="BJ2696">
        <f t="shared" si="3410"/>
        <v>-745.00729999999749</v>
      </c>
      <c r="BK2696">
        <f t="shared" si="3370"/>
        <v>-3.2342540447884106E-3</v>
      </c>
      <c r="BL2696">
        <f t="shared" si="3371"/>
        <v>0.99676574595521161</v>
      </c>
      <c r="BM2696">
        <f t="shared" si="3372"/>
        <v>11.730314867762839</v>
      </c>
      <c r="BN2696">
        <f t="shared" si="3373"/>
        <v>1989.200012</v>
      </c>
      <c r="BO2696">
        <f t="shared" si="3412"/>
        <v>1995.3649901000001</v>
      </c>
      <c r="BP2696">
        <f t="shared" si="3374"/>
        <v>1934.282352235294</v>
      </c>
      <c r="BQ2696">
        <f t="shared" si="3375"/>
        <v>61.082637864706157</v>
      </c>
      <c r="BR2696">
        <f t="shared" si="3376"/>
        <v>-18.90002400000003</v>
      </c>
      <c r="BS2696">
        <f t="shared" si="3377"/>
        <v>-8.5999759999999696</v>
      </c>
      <c r="BT2696">
        <f t="shared" si="3378"/>
        <v>-16</v>
      </c>
      <c r="BU2696">
        <f t="shared" si="3379"/>
        <v>-14.09997599999997</v>
      </c>
      <c r="BV2696">
        <f t="shared" si="3380"/>
        <v>1991.1800051333335</v>
      </c>
      <c r="BW2696">
        <f t="shared" si="3381"/>
        <v>1992.3333393809523</v>
      </c>
      <c r="BX2696">
        <f t="shared" si="3382"/>
        <v>1992.8209141454549</v>
      </c>
      <c r="BY2696">
        <f t="shared" si="3383"/>
        <v>1981.531194295238</v>
      </c>
      <c r="BZ2696">
        <f t="shared" si="3384"/>
        <v>2029.6999510000001</v>
      </c>
      <c r="CA2696">
        <f t="shared" si="3385"/>
        <v>1960</v>
      </c>
      <c r="CB2696">
        <f t="shared" si="3386"/>
        <v>2000.6011863333333</v>
      </c>
      <c r="CC2696">
        <f t="shared" si="3387"/>
        <v>1999.5657048138889</v>
      </c>
      <c r="CD2696">
        <f t="shared" si="3388"/>
        <v>1996.8964718819843</v>
      </c>
      <c r="CE2696">
        <f t="shared" si="3389"/>
        <v>1906.1531289158531</v>
      </c>
      <c r="CF2696">
        <f t="shared" si="3390"/>
        <v>1994.3000489999999</v>
      </c>
      <c r="CG2696">
        <f t="shared" si="3391"/>
        <v>2004.900024</v>
      </c>
      <c r="CH2696">
        <f t="shared" si="3392"/>
        <v>1985</v>
      </c>
    </row>
    <row r="2697" spans="1:86">
      <c r="A2697" s="1">
        <v>43453</v>
      </c>
      <c r="B2697">
        <v>1984.8000489999999</v>
      </c>
      <c r="C2697">
        <v>1984.8000489999999</v>
      </c>
      <c r="D2697">
        <v>1960.0500489999999</v>
      </c>
      <c r="E2697">
        <v>1968.4499510000001</v>
      </c>
      <c r="F2697">
        <v>2498833</v>
      </c>
      <c r="G2697">
        <f t="shared" si="3406"/>
        <v>-802675.23722292716</v>
      </c>
      <c r="H2697">
        <f t="shared" si="3354"/>
        <v>16804522.48124063</v>
      </c>
      <c r="I2697">
        <f t="shared" si="3407"/>
        <v>1974.5250245000002</v>
      </c>
      <c r="J2697">
        <f t="shared" si="3334"/>
        <v>2006.2124939999999</v>
      </c>
      <c r="K2697">
        <f t="shared" si="3335"/>
        <v>1974.5250245000002</v>
      </c>
      <c r="L2697">
        <f t="shared" si="3336"/>
        <v>6</v>
      </c>
      <c r="M2697">
        <f t="shared" si="3337"/>
        <v>1</v>
      </c>
      <c r="N2697">
        <f t="shared" si="3338"/>
        <v>40</v>
      </c>
      <c r="O2697">
        <f t="shared" si="3339"/>
        <v>90</v>
      </c>
      <c r="P2697">
        <f t="shared" si="3394"/>
        <v>24.75</v>
      </c>
      <c r="Q2697">
        <f t="shared" si="3395"/>
        <v>16.350097999999889</v>
      </c>
      <c r="R2697">
        <f t="shared" si="3396"/>
        <v>8.399902000000111</v>
      </c>
      <c r="S2697">
        <f t="shared" si="3397"/>
        <v>24.75</v>
      </c>
      <c r="T2697">
        <f t="shared" si="3353"/>
        <v>41.52274664328047</v>
      </c>
      <c r="U2697">
        <f t="shared" si="3398"/>
        <v>-9.9000249999999141</v>
      </c>
      <c r="V2697">
        <f t="shared" si="3399"/>
        <v>14.050048999999944</v>
      </c>
      <c r="W2697">
        <f t="shared" si="3400"/>
        <v>0</v>
      </c>
      <c r="X2697">
        <f t="shared" si="3401"/>
        <v>14.050048999999944</v>
      </c>
      <c r="Y2697">
        <f t="shared" si="3351"/>
        <v>5.9466930249507177</v>
      </c>
      <c r="Z2697">
        <f t="shared" si="3352"/>
        <v>8.0533401000252791</v>
      </c>
      <c r="AA2697">
        <f t="shared" si="3348"/>
        <v>14.321530981653058</v>
      </c>
      <c r="AB2697">
        <f t="shared" si="3349"/>
        <v>19.39500816073431</v>
      </c>
      <c r="AC2697">
        <f t="shared" si="3350"/>
        <v>15.047443504375085</v>
      </c>
      <c r="AD2697">
        <f t="shared" si="3358"/>
        <v>5.9620165393895803</v>
      </c>
      <c r="AE2697">
        <f t="shared" si="3411"/>
        <v>1984.5899904000003</v>
      </c>
      <c r="AF2697">
        <f t="shared" si="3413"/>
        <v>1989.9583335</v>
      </c>
      <c r="AG2697">
        <f t="shared" si="3355"/>
        <v>1958.8525024999999</v>
      </c>
      <c r="AH2697">
        <f t="shared" si="3340"/>
        <v>1990.3449951999999</v>
      </c>
      <c r="AI2697">
        <f t="shared" si="3341"/>
        <v>2015.6065132496681</v>
      </c>
      <c r="AJ2697">
        <f t="shared" si="3342"/>
        <v>1965.0834771503316</v>
      </c>
      <c r="AK2697">
        <f t="shared" si="3343"/>
        <v>6.6632453422818455E-2</v>
      </c>
      <c r="AL2697">
        <f t="shared" si="3402"/>
        <v>-0.32122004040403146</v>
      </c>
      <c r="AM2697">
        <f t="shared" si="3403"/>
        <v>-802675.23722292716</v>
      </c>
      <c r="AN2697">
        <f t="shared" si="3356"/>
        <v>3946583.2425918137</v>
      </c>
      <c r="AO2697">
        <f t="shared" si="3357"/>
        <v>59605132</v>
      </c>
      <c r="AP2697">
        <f t="shared" si="3359"/>
        <v>6.62121382868813E-2</v>
      </c>
      <c r="AQ2697">
        <f t="shared" si="3360"/>
        <v>1983.4806027483817</v>
      </c>
      <c r="AR2697">
        <f t="shared" si="3361"/>
        <v>1975.8525339084831</v>
      </c>
      <c r="AS2697">
        <f t="shared" si="3362"/>
        <v>1982.6731381593004</v>
      </c>
      <c r="AT2697">
        <f t="shared" si="3363"/>
        <v>1967.5663855088287</v>
      </c>
      <c r="AU2697">
        <f t="shared" si="3364"/>
        <v>1979.6554999341197</v>
      </c>
      <c r="AV2697">
        <f t="shared" si="3365"/>
        <v>1962.9964675499543</v>
      </c>
      <c r="AW2697">
        <f t="shared" si="3366"/>
        <v>16.659032384165357</v>
      </c>
      <c r="AX2697">
        <f t="shared" si="3393"/>
        <v>15.62746792662394</v>
      </c>
      <c r="AY2697">
        <f t="shared" si="3367"/>
        <v>1.0315644575414176</v>
      </c>
      <c r="AZ2697">
        <f t="shared" si="3404"/>
        <v>1971.1000163333331</v>
      </c>
      <c r="BA2697">
        <f t="shared" si="3405"/>
        <v>4925449767.1142721</v>
      </c>
      <c r="BB2697">
        <f t="shared" si="3408"/>
        <v>0</v>
      </c>
      <c r="BC2697">
        <f t="shared" si="3409"/>
        <v>4925449767.1142721</v>
      </c>
      <c r="BD2697">
        <f t="shared" si="3344"/>
        <v>37901358794.335548</v>
      </c>
      <c r="BE2697">
        <f t="shared" si="3345"/>
        <v>32806474953.270821</v>
      </c>
      <c r="BF2697">
        <f t="shared" si="3346"/>
        <v>1.1553011668678768</v>
      </c>
      <c r="BG2697">
        <f t="shared" si="3347"/>
        <v>53.602771836605164</v>
      </c>
      <c r="BH2697">
        <f t="shared" si="3368"/>
        <v>269830908</v>
      </c>
      <c r="BI2697">
        <f t="shared" si="3369"/>
        <v>0.84865320236453334</v>
      </c>
      <c r="BJ2697">
        <f t="shared" si="3410"/>
        <v>-2040.0024999999914</v>
      </c>
      <c r="BK2697">
        <f t="shared" si="3370"/>
        <v>-9.7593003668401158E-3</v>
      </c>
      <c r="BL2697">
        <f t="shared" si="3371"/>
        <v>0.99024069963315986</v>
      </c>
      <c r="BM2697">
        <f t="shared" si="3372"/>
        <v>13.313989031753048</v>
      </c>
      <c r="BN2697">
        <f t="shared" si="3373"/>
        <v>1972.4250489999999</v>
      </c>
      <c r="BO2697">
        <f t="shared" si="3412"/>
        <v>1989.1550048000001</v>
      </c>
      <c r="BP2697">
        <f t="shared" si="3374"/>
        <v>1937.0830886176473</v>
      </c>
      <c r="BQ2697">
        <f t="shared" si="3375"/>
        <v>52.071916182352879</v>
      </c>
      <c r="BR2697">
        <f t="shared" si="3376"/>
        <v>-24.25</v>
      </c>
      <c r="BS2697">
        <f t="shared" si="3377"/>
        <v>-19.549927000000025</v>
      </c>
      <c r="BT2697">
        <f t="shared" si="3378"/>
        <v>-32.199951000000056</v>
      </c>
      <c r="BU2697">
        <f t="shared" si="3379"/>
        <v>-13.199951000000056</v>
      </c>
      <c r="BV2697">
        <f t="shared" si="3380"/>
        <v>1982.5766521333337</v>
      </c>
      <c r="BW2697">
        <f t="shared" si="3381"/>
        <v>1984.6857039523809</v>
      </c>
      <c r="BX2697">
        <f t="shared" si="3382"/>
        <v>1988.1436324909093</v>
      </c>
      <c r="BY2697">
        <f t="shared" si="3383"/>
        <v>1982.8747605857147</v>
      </c>
      <c r="BZ2697">
        <f t="shared" si="3384"/>
        <v>2029.6999510000001</v>
      </c>
      <c r="CA2697">
        <f t="shared" si="3385"/>
        <v>1960</v>
      </c>
      <c r="CB2697">
        <f t="shared" si="3386"/>
        <v>1986.1746592633335</v>
      </c>
      <c r="CC2697">
        <f t="shared" si="3387"/>
        <v>1998.8273775277776</v>
      </c>
      <c r="CD2697">
        <f t="shared" si="3388"/>
        <v>1992.5205677916269</v>
      </c>
      <c r="CE2697">
        <f t="shared" si="3389"/>
        <v>1908.9972746149349</v>
      </c>
      <c r="CF2697">
        <f t="shared" si="3390"/>
        <v>1987.849976</v>
      </c>
      <c r="CG2697">
        <f t="shared" si="3391"/>
        <v>2002</v>
      </c>
      <c r="CH2697">
        <f t="shared" si="3392"/>
        <v>1976.400024</v>
      </c>
    </row>
    <row r="2698" spans="1:86">
      <c r="A2698" s="1">
        <v>43454</v>
      </c>
      <c r="B2698">
        <v>1953.8000489999999</v>
      </c>
      <c r="C2698">
        <v>1974.900024</v>
      </c>
      <c r="D2698">
        <v>1946</v>
      </c>
      <c r="E2698">
        <v>1954.0500489999999</v>
      </c>
      <c r="F2698">
        <v>1940277</v>
      </c>
      <c r="G2698">
        <f t="shared" si="3406"/>
        <v>-859355.75761121337</v>
      </c>
      <c r="H2698">
        <f t="shared" si="3354"/>
        <v>15945166.723629417</v>
      </c>
      <c r="I2698">
        <f t="shared" si="3407"/>
        <v>1957.1875304999999</v>
      </c>
      <c r="J2698">
        <f t="shared" si="3334"/>
        <v>2006.2124939999999</v>
      </c>
      <c r="K2698">
        <f t="shared" si="3335"/>
        <v>1957.1875304999999</v>
      </c>
      <c r="L2698">
        <f t="shared" si="3336"/>
        <v>7</v>
      </c>
      <c r="M2698">
        <f t="shared" si="3337"/>
        <v>1</v>
      </c>
      <c r="N2698">
        <f t="shared" si="3338"/>
        <v>30</v>
      </c>
      <c r="O2698">
        <f t="shared" si="3339"/>
        <v>90</v>
      </c>
      <c r="P2698">
        <f t="shared" si="3394"/>
        <v>28.90002400000003</v>
      </c>
      <c r="Q2698">
        <f t="shared" si="3395"/>
        <v>20.849975000000086</v>
      </c>
      <c r="R2698">
        <f t="shared" si="3396"/>
        <v>8.0500489999999445</v>
      </c>
      <c r="S2698">
        <f t="shared" si="3397"/>
        <v>28.90002400000003</v>
      </c>
      <c r="T2698">
        <f t="shared" si="3353"/>
        <v>40.621123597331867</v>
      </c>
      <c r="U2698">
        <f t="shared" si="3398"/>
        <v>-24.90002400000003</v>
      </c>
      <c r="V2698">
        <f t="shared" si="3399"/>
        <v>59.449951000000056</v>
      </c>
      <c r="W2698">
        <f t="shared" si="3400"/>
        <v>0</v>
      </c>
      <c r="X2698">
        <f t="shared" si="3401"/>
        <v>59.449951000000056</v>
      </c>
      <c r="Y2698">
        <f t="shared" si="3351"/>
        <v>5.5219292374542377</v>
      </c>
      <c r="Z2698">
        <f t="shared" si="3352"/>
        <v>11.72452659288062</v>
      </c>
      <c r="AA2698">
        <f t="shared" si="3348"/>
        <v>13.593738302740935</v>
      </c>
      <c r="AB2698">
        <f t="shared" si="3349"/>
        <v>28.863127246560772</v>
      </c>
      <c r="AC2698">
        <f t="shared" si="3350"/>
        <v>35.964475347547115</v>
      </c>
      <c r="AD2698">
        <f t="shared" si="3358"/>
        <v>8.3451129200536762</v>
      </c>
      <c r="AE2698">
        <f t="shared" si="3411"/>
        <v>1978.8800049999998</v>
      </c>
      <c r="AF2698">
        <f t="shared" si="3413"/>
        <v>1979.5000001666667</v>
      </c>
      <c r="AG2698">
        <f t="shared" si="3355"/>
        <v>1965.9550049499999</v>
      </c>
      <c r="AH2698">
        <f t="shared" si="3340"/>
        <v>1986.4800049999999</v>
      </c>
      <c r="AI2698">
        <f t="shared" si="3341"/>
        <v>2019.6929936991448</v>
      </c>
      <c r="AJ2698">
        <f t="shared" si="3342"/>
        <v>1953.2670163008549</v>
      </c>
      <c r="AK2698">
        <f t="shared" si="3343"/>
        <v>1.1788049341749774E-2</v>
      </c>
      <c r="AL2698">
        <f t="shared" si="3402"/>
        <v>-0.44290364603157867</v>
      </c>
      <c r="AM2698">
        <f t="shared" si="3403"/>
        <v>-859355.75761121337</v>
      </c>
      <c r="AN2698">
        <f t="shared" si="3356"/>
        <v>5502750.2155347746</v>
      </c>
      <c r="AO2698">
        <f t="shared" si="3357"/>
        <v>57704948</v>
      </c>
      <c r="AP2698">
        <f t="shared" si="3359"/>
        <v>9.5360110462880496E-2</v>
      </c>
      <c r="AQ2698">
        <f t="shared" si="3360"/>
        <v>1973.4742144739319</v>
      </c>
      <c r="AR2698">
        <f t="shared" si="3361"/>
        <v>1953.0375757095653</v>
      </c>
      <c r="AS2698">
        <f t="shared" si="3362"/>
        <v>1977.5209821106264</v>
      </c>
      <c r="AT2698">
        <f t="shared" si="3363"/>
        <v>1966.349915223034</v>
      </c>
      <c r="AU2698">
        <f t="shared" si="3364"/>
        <v>1975.8146822940016</v>
      </c>
      <c r="AV2698">
        <f t="shared" si="3365"/>
        <v>1962.3702182514576</v>
      </c>
      <c r="AW2698">
        <f t="shared" si="3366"/>
        <v>13.444464042544041</v>
      </c>
      <c r="AX2698">
        <f t="shared" si="3393"/>
        <v>15.190867149807961</v>
      </c>
      <c r="AY2698">
        <f t="shared" si="3367"/>
        <v>-1.7464031072639195</v>
      </c>
      <c r="AZ2698">
        <f t="shared" si="3404"/>
        <v>1958.316691</v>
      </c>
      <c r="BA2698">
        <f t="shared" si="3405"/>
        <v>3799676834.2634068</v>
      </c>
      <c r="BB2698">
        <f t="shared" si="3408"/>
        <v>0</v>
      </c>
      <c r="BC2698">
        <f t="shared" si="3409"/>
        <v>3799676834.2634068</v>
      </c>
      <c r="BD2698">
        <f t="shared" si="3344"/>
        <v>27505641533.45343</v>
      </c>
      <c r="BE2698">
        <f t="shared" si="3345"/>
        <v>36606151787.534225</v>
      </c>
      <c r="BF2698">
        <f t="shared" si="3346"/>
        <v>0.75139396495700861</v>
      </c>
      <c r="BG2698">
        <f t="shared" si="3347"/>
        <v>42.902623852278325</v>
      </c>
      <c r="BH2698">
        <f t="shared" si="3368"/>
        <v>267890631</v>
      </c>
      <c r="BI2698">
        <f t="shared" si="3369"/>
        <v>0.68511353859230206</v>
      </c>
      <c r="BJ2698">
        <f t="shared" si="3410"/>
        <v>-1539.9902000000111</v>
      </c>
      <c r="BK2698">
        <f t="shared" si="3370"/>
        <v>-7.3153508387067499E-3</v>
      </c>
      <c r="BL2698">
        <f t="shared" si="3371"/>
        <v>0.99268464916129329</v>
      </c>
      <c r="BM2698">
        <f t="shared" si="3372"/>
        <v>17.504782031797905</v>
      </c>
      <c r="BN2698">
        <f t="shared" si="3373"/>
        <v>1960.450012</v>
      </c>
      <c r="BO2698">
        <f t="shared" si="3412"/>
        <v>1980.8250120999996</v>
      </c>
      <c r="BP2698">
        <f t="shared" si="3374"/>
        <v>1938.5764716911765</v>
      </c>
      <c r="BQ2698">
        <f t="shared" si="3375"/>
        <v>42.248540408823146</v>
      </c>
      <c r="BR2698">
        <f t="shared" si="3376"/>
        <v>-41.149902000000111</v>
      </c>
      <c r="BS2698">
        <f t="shared" si="3377"/>
        <v>-27</v>
      </c>
      <c r="BT2698">
        <f t="shared" si="3378"/>
        <v>-29</v>
      </c>
      <c r="BU2698">
        <f t="shared" si="3379"/>
        <v>-31.25</v>
      </c>
      <c r="BV2698">
        <f t="shared" si="3380"/>
        <v>1972.3966716666664</v>
      </c>
      <c r="BW2698">
        <f t="shared" si="3381"/>
        <v>1974.4261940952381</v>
      </c>
      <c r="BX2698">
        <f t="shared" si="3382"/>
        <v>1981.5445513636364</v>
      </c>
      <c r="BY2698">
        <f t="shared" si="3383"/>
        <v>1982.4173840619046</v>
      </c>
      <c r="BZ2698">
        <f t="shared" si="3384"/>
        <v>2029.6999510000001</v>
      </c>
      <c r="CA2698">
        <f t="shared" si="3385"/>
        <v>1946</v>
      </c>
      <c r="CB2698">
        <f t="shared" si="3386"/>
        <v>1987.275173033333</v>
      </c>
      <c r="CC2698">
        <f t="shared" si="3387"/>
        <v>1985.0622160805553</v>
      </c>
      <c r="CD2698">
        <f t="shared" si="3388"/>
        <v>1991.8265351492059</v>
      </c>
      <c r="CE2698">
        <f t="shared" si="3389"/>
        <v>1926.4485293834193</v>
      </c>
      <c r="CF2698">
        <f t="shared" si="3390"/>
        <v>1968.4499510000001</v>
      </c>
      <c r="CG2698">
        <f t="shared" si="3391"/>
        <v>1984.8000489999999</v>
      </c>
      <c r="CH2698">
        <f t="shared" si="3392"/>
        <v>1960.0500489999999</v>
      </c>
    </row>
    <row r="2699" spans="1:86">
      <c r="A2699" s="1">
        <v>43455</v>
      </c>
      <c r="B2699">
        <v>1948</v>
      </c>
      <c r="C2699">
        <v>1950</v>
      </c>
      <c r="D2699">
        <v>1886.5500489999999</v>
      </c>
      <c r="E2699">
        <v>1895.8000489999999</v>
      </c>
      <c r="F2699">
        <v>3729956</v>
      </c>
      <c r="G2699">
        <f t="shared" si="3406"/>
        <v>-2642418.7377568828</v>
      </c>
      <c r="H2699">
        <f t="shared" si="3354"/>
        <v>13302747.985872533</v>
      </c>
      <c r="I2699">
        <f t="shared" si="3407"/>
        <v>1920.0875244999997</v>
      </c>
      <c r="J2699">
        <f t="shared" si="3334"/>
        <v>2006.2124939999999</v>
      </c>
      <c r="K2699">
        <f t="shared" si="3335"/>
        <v>1920.0875244999997</v>
      </c>
      <c r="L2699">
        <f t="shared" si="3336"/>
        <v>8</v>
      </c>
      <c r="M2699">
        <f t="shared" si="3337"/>
        <v>1</v>
      </c>
      <c r="N2699">
        <f t="shared" si="3338"/>
        <v>20</v>
      </c>
      <c r="O2699">
        <f t="shared" si="3339"/>
        <v>90</v>
      </c>
      <c r="P2699">
        <f t="shared" si="3394"/>
        <v>63.449951000000056</v>
      </c>
      <c r="Q2699">
        <f t="shared" si="3395"/>
        <v>54.199951000000056</v>
      </c>
      <c r="R2699">
        <f t="shared" si="3396"/>
        <v>9.25</v>
      </c>
      <c r="S2699">
        <f t="shared" si="3397"/>
        <v>63.449951000000056</v>
      </c>
      <c r="T2699">
        <f t="shared" si="3353"/>
        <v>42.251754126093878</v>
      </c>
      <c r="U2699">
        <f t="shared" si="3398"/>
        <v>-11.09997599999997</v>
      </c>
      <c r="V2699">
        <f t="shared" si="3399"/>
        <v>-18.449951000000056</v>
      </c>
      <c r="W2699">
        <f t="shared" si="3400"/>
        <v>0</v>
      </c>
      <c r="X2699">
        <f t="shared" si="3401"/>
        <v>0</v>
      </c>
      <c r="Y2699">
        <f t="shared" si="3351"/>
        <v>5.12750572049322</v>
      </c>
      <c r="Z2699">
        <f t="shared" si="3352"/>
        <v>10.887060407674863</v>
      </c>
      <c r="AA2699">
        <f t="shared" si="3348"/>
        <v>12.135604370864616</v>
      </c>
      <c r="AB2699">
        <f t="shared" si="3349"/>
        <v>25.76712052045011</v>
      </c>
      <c r="AC2699">
        <f t="shared" si="3350"/>
        <v>35.964475347547129</v>
      </c>
      <c r="AD2699">
        <f t="shared" si="3358"/>
        <v>10.063938243965547</v>
      </c>
      <c r="AE2699">
        <f t="shared" si="3411"/>
        <v>1960.0900147999996</v>
      </c>
      <c r="AF2699">
        <f t="shared" si="3413"/>
        <v>1965.0333456666665</v>
      </c>
      <c r="AG2699">
        <f t="shared" si="3355"/>
        <v>1970.1175049500002</v>
      </c>
      <c r="AH2699">
        <f t="shared" si="3340"/>
        <v>1976.5400148000001</v>
      </c>
      <c r="AI2699">
        <f t="shared" si="3341"/>
        <v>2039.5210895954278</v>
      </c>
      <c r="AJ2699">
        <f t="shared" si="3342"/>
        <v>1913.5589400045724</v>
      </c>
      <c r="AK2699">
        <f t="shared" si="3343"/>
        <v>-0.14098593158544895</v>
      </c>
      <c r="AL2699">
        <f t="shared" si="3402"/>
        <v>-0.70843161092433338</v>
      </c>
      <c r="AM2699">
        <f t="shared" si="3403"/>
        <v>-2642418.7377568828</v>
      </c>
      <c r="AN2699">
        <f t="shared" si="3356"/>
        <v>5613367.1089242613</v>
      </c>
      <c r="AO2699">
        <f t="shared" si="3357"/>
        <v>58240685</v>
      </c>
      <c r="AP2699">
        <f t="shared" si="3359"/>
        <v>9.6382230204268046E-2</v>
      </c>
      <c r="AQ2699">
        <f t="shared" si="3360"/>
        <v>1947.064998212795</v>
      </c>
      <c r="AR2699">
        <f t="shared" si="3361"/>
        <v>1943.1943666323391</v>
      </c>
      <c r="AS2699">
        <f t="shared" si="3362"/>
        <v>1962.8112141507136</v>
      </c>
      <c r="AT2699">
        <f t="shared" si="3363"/>
        <v>1960.000427262961</v>
      </c>
      <c r="AU2699">
        <f t="shared" si="3364"/>
        <v>1963.8124872999015</v>
      </c>
      <c r="AV2699">
        <f t="shared" si="3365"/>
        <v>1957.7103064038556</v>
      </c>
      <c r="AW2699">
        <f t="shared" si="3366"/>
        <v>6.1021808960458657</v>
      </c>
      <c r="AX2699">
        <f t="shared" si="3393"/>
        <v>13.373129899055542</v>
      </c>
      <c r="AY2699">
        <f t="shared" si="3367"/>
        <v>-7.2709490030096759</v>
      </c>
      <c r="AZ2699">
        <f t="shared" si="3404"/>
        <v>1910.7833659999999</v>
      </c>
      <c r="BA2699">
        <f t="shared" si="3405"/>
        <v>7127137880.7118959</v>
      </c>
      <c r="BB2699">
        <f t="shared" si="3408"/>
        <v>0</v>
      </c>
      <c r="BC2699">
        <f t="shared" si="3409"/>
        <v>7127137880.7118959</v>
      </c>
      <c r="BD2699">
        <f t="shared" si="3344"/>
        <v>24316325213.196075</v>
      </c>
      <c r="BE2699">
        <f t="shared" si="3345"/>
        <v>43733289668.246124</v>
      </c>
      <c r="BF2699">
        <f t="shared" si="3346"/>
        <v>0.55601408898475058</v>
      </c>
      <c r="BG2699">
        <f t="shared" si="3347"/>
        <v>35.733229725929533</v>
      </c>
      <c r="BH2699">
        <f t="shared" si="3368"/>
        <v>264160675</v>
      </c>
      <c r="BI2699">
        <f t="shared" si="3369"/>
        <v>0.3116998912497449</v>
      </c>
      <c r="BJ2699">
        <f t="shared" si="3410"/>
        <v>-5925</v>
      </c>
      <c r="BK2699">
        <f t="shared" si="3370"/>
        <v>-2.9809881292349641E-2</v>
      </c>
      <c r="BL2699">
        <f t="shared" si="3371"/>
        <v>0.97019011870765037</v>
      </c>
      <c r="BM2699">
        <f t="shared" si="3372"/>
        <v>33.193940973169937</v>
      </c>
      <c r="BN2699">
        <f t="shared" si="3373"/>
        <v>1918.2750245</v>
      </c>
      <c r="BO2699">
        <f t="shared" si="3412"/>
        <v>1967.0600219</v>
      </c>
      <c r="BP2699">
        <f t="shared" si="3374"/>
        <v>1938.442648514706</v>
      </c>
      <c r="BQ2699">
        <f t="shared" si="3375"/>
        <v>28.617373385294059</v>
      </c>
      <c r="BR2699">
        <f t="shared" si="3376"/>
        <v>-80</v>
      </c>
      <c r="BS2699">
        <f t="shared" si="3377"/>
        <v>-73.449951000000056</v>
      </c>
      <c r="BT2699">
        <f t="shared" si="3378"/>
        <v>-61</v>
      </c>
      <c r="BU2699">
        <f t="shared" si="3379"/>
        <v>-27</v>
      </c>
      <c r="BV2699">
        <f t="shared" si="3380"/>
        <v>1944.7033530000001</v>
      </c>
      <c r="BW2699">
        <f t="shared" si="3381"/>
        <v>1950.5119223333334</v>
      </c>
      <c r="BX2699">
        <f t="shared" si="3382"/>
        <v>1965.0572866363639</v>
      </c>
      <c r="BY2699">
        <f t="shared" si="3383"/>
        <v>1975.7359596857143</v>
      </c>
      <c r="BZ2699">
        <f t="shared" si="3384"/>
        <v>2029.6999510000001</v>
      </c>
      <c r="CA2699">
        <f t="shared" si="3385"/>
        <v>1886.5500489999999</v>
      </c>
      <c r="CB2699">
        <f t="shared" si="3386"/>
        <v>1981.0321815766663</v>
      </c>
      <c r="CC2699">
        <f t="shared" si="3387"/>
        <v>1983.5682018055556</v>
      </c>
      <c r="CD2699">
        <f t="shared" si="3388"/>
        <v>1988.5169591080157</v>
      </c>
      <c r="CE2699">
        <f t="shared" si="3389"/>
        <v>1947.894790422346</v>
      </c>
      <c r="CF2699">
        <f t="shared" si="3390"/>
        <v>1954.0500489999999</v>
      </c>
      <c r="CG2699">
        <f t="shared" si="3391"/>
        <v>1974.900024</v>
      </c>
      <c r="CH2699">
        <f t="shared" si="3392"/>
        <v>1946</v>
      </c>
    </row>
    <row r="2700" spans="1:86">
      <c r="A2700" s="1">
        <v>43458</v>
      </c>
      <c r="B2700">
        <v>1905.8000489999999</v>
      </c>
      <c r="C2700">
        <v>1938.900024</v>
      </c>
      <c r="D2700">
        <v>1905</v>
      </c>
      <c r="E2700">
        <v>1918.5</v>
      </c>
      <c r="F2700">
        <v>1864116</v>
      </c>
      <c r="G2700">
        <f t="shared" si="3406"/>
        <v>-379422.89181813097</v>
      </c>
      <c r="H2700">
        <f t="shared" si="3354"/>
        <v>12923325.094054403</v>
      </c>
      <c r="I2700">
        <f t="shared" si="3407"/>
        <v>1917.05001825</v>
      </c>
      <c r="J2700">
        <f t="shared" ref="J2700:J2763" si="3414">MAX(I2691:I2700)</f>
        <v>2006.2124939999999</v>
      </c>
      <c r="K2700">
        <f t="shared" ref="K2700:K2763" si="3415">MIN(I2691:I2700)</f>
        <v>1917.05001825</v>
      </c>
      <c r="L2700">
        <f t="shared" ref="L2700:L2763" si="3416">10-MATCH(J2700,I2691:I2700,0)+1</f>
        <v>9</v>
      </c>
      <c r="M2700">
        <f t="shared" ref="M2700:M2763" si="3417">10-MATCH(K2700,I2691:I2700,0)+1</f>
        <v>1</v>
      </c>
      <c r="N2700">
        <f t="shared" ref="N2700:N2763" si="3418">(100*(10-L2700)/10)</f>
        <v>10</v>
      </c>
      <c r="O2700">
        <f t="shared" ref="O2700:O2763" si="3419">100*(10-M2700)/10</f>
        <v>90</v>
      </c>
      <c r="P2700">
        <f t="shared" si="3394"/>
        <v>33.90002400000003</v>
      </c>
      <c r="Q2700">
        <f t="shared" si="3395"/>
        <v>20.40002400000003</v>
      </c>
      <c r="R2700">
        <f t="shared" si="3396"/>
        <v>13.5</v>
      </c>
      <c r="S2700">
        <f t="shared" si="3397"/>
        <v>33.90002400000003</v>
      </c>
      <c r="T2700">
        <f t="shared" si="3353"/>
        <v>41.655201974230032</v>
      </c>
      <c r="U2700">
        <f t="shared" si="3398"/>
        <v>-17.099975000000086</v>
      </c>
      <c r="V2700">
        <f t="shared" si="3399"/>
        <v>34.75</v>
      </c>
      <c r="W2700">
        <f t="shared" si="3400"/>
        <v>0</v>
      </c>
      <c r="X2700">
        <f t="shared" si="3401"/>
        <v>34.75</v>
      </c>
      <c r="Y2700">
        <f t="shared" si="3351"/>
        <v>4.7612553118865621</v>
      </c>
      <c r="Z2700">
        <f t="shared" si="3352"/>
        <v>12.591556092840944</v>
      </c>
      <c r="AA2700">
        <f t="shared" si="3348"/>
        <v>11.4301577863723</v>
      </c>
      <c r="AB2700">
        <f t="shared" si="3349"/>
        <v>30.228051950463964</v>
      </c>
      <c r="AC2700">
        <f t="shared" si="3350"/>
        <v>45.124104667103907</v>
      </c>
      <c r="AD2700">
        <f t="shared" si="3358"/>
        <v>12.437022804988617</v>
      </c>
      <c r="AE2700">
        <f t="shared" si="3411"/>
        <v>1944.9300049999997</v>
      </c>
      <c r="AF2700">
        <f t="shared" si="3413"/>
        <v>1953.1583456666665</v>
      </c>
      <c r="AG2700">
        <f t="shared" si="3355"/>
        <v>1973.7375061500002</v>
      </c>
      <c r="AH2700">
        <f t="shared" ref="AH2700:AH2763" si="3420">AVERAGE(E2691:E2700)</f>
        <v>1970.8100098999998</v>
      </c>
      <c r="AI2700">
        <f t="shared" ref="AI2700:AI2763" si="3421">AH2700+(STDEVPA(E2691:E2700)*2)</f>
        <v>2042.7997471214437</v>
      </c>
      <c r="AJ2700">
        <f t="shared" ref="AJ2700:AJ2763" si="3422">AH2700-(STDEVPA(E2691:E2700)*2)</f>
        <v>1898.820272678556</v>
      </c>
      <c r="AK2700">
        <f t="shared" ref="AK2700:AK2763" si="3423">(E2700-AJ2700)/(AI2700-AJ2700)</f>
        <v>0.13668425584683169</v>
      </c>
      <c r="AL2700">
        <f t="shared" si="3402"/>
        <v>-0.20354038687406309</v>
      </c>
      <c r="AM2700">
        <f t="shared" si="3403"/>
        <v>-379422.89181813097</v>
      </c>
      <c r="AN2700">
        <f t="shared" si="3356"/>
        <v>2496297.397139194</v>
      </c>
      <c r="AO2700">
        <f t="shared" si="3357"/>
        <v>55771624</v>
      </c>
      <c r="AP2700">
        <f t="shared" si="3359"/>
        <v>4.4759273947970281E-2</v>
      </c>
      <c r="AQ2700">
        <f t="shared" si="3360"/>
        <v>1937.3528988204448</v>
      </c>
      <c r="AR2700">
        <f t="shared" si="3361"/>
        <v>1927.8059581771224</v>
      </c>
      <c r="AS2700">
        <f t="shared" si="3362"/>
        <v>1954.8351956035851</v>
      </c>
      <c r="AT2700">
        <f t="shared" si="3363"/>
        <v>1956.2653888092946</v>
      </c>
      <c r="AU2700">
        <f t="shared" si="3364"/>
        <v>1957.0156142049163</v>
      </c>
      <c r="AV2700">
        <f t="shared" si="3365"/>
        <v>1954.9655849555857</v>
      </c>
      <c r="AW2700">
        <f t="shared" si="3366"/>
        <v>2.0500292493306915</v>
      </c>
      <c r="AX2700">
        <f t="shared" si="3393"/>
        <v>11.108509769110572</v>
      </c>
      <c r="AY2700">
        <f t="shared" si="3367"/>
        <v>-9.0584805197798808</v>
      </c>
      <c r="AZ2700">
        <f t="shared" si="3404"/>
        <v>1920.8000080000002</v>
      </c>
      <c r="BA2700">
        <f t="shared" si="3405"/>
        <v>3580594027.7129283</v>
      </c>
      <c r="BB2700">
        <f t="shared" si="3408"/>
        <v>3580594027.7129283</v>
      </c>
      <c r="BC2700">
        <f t="shared" si="3409"/>
        <v>0</v>
      </c>
      <c r="BD2700">
        <f t="shared" si="3344"/>
        <v>21354326484.659004</v>
      </c>
      <c r="BE2700">
        <f t="shared" si="3345"/>
        <v>43733289668.246124</v>
      </c>
      <c r="BF2700">
        <f t="shared" si="3346"/>
        <v>0.48828539189824444</v>
      </c>
      <c r="BG2700">
        <f t="shared" si="3347"/>
        <v>32.808585944356892</v>
      </c>
      <c r="BH2700">
        <f t="shared" si="3368"/>
        <v>266024791</v>
      </c>
      <c r="BI2700">
        <f t="shared" si="3369"/>
        <v>0.10486267712877748</v>
      </c>
      <c r="BJ2700">
        <f t="shared" si="3410"/>
        <v>2169.9951000000056</v>
      </c>
      <c r="BK2700">
        <f t="shared" si="3370"/>
        <v>1.1973810746536201E-2</v>
      </c>
      <c r="BL2700">
        <f t="shared" si="3371"/>
        <v>1.0119738107465361</v>
      </c>
      <c r="BM2700">
        <f t="shared" si="3372"/>
        <v>37.941922962798344</v>
      </c>
      <c r="BN2700">
        <f t="shared" si="3373"/>
        <v>1921.950012</v>
      </c>
      <c r="BO2700">
        <f t="shared" si="3412"/>
        <v>1952.4600218999999</v>
      </c>
      <c r="BP2700">
        <f t="shared" si="3374"/>
        <v>1938.2117668676472</v>
      </c>
      <c r="BQ2700">
        <f t="shared" si="3375"/>
        <v>14.248255032352745</v>
      </c>
      <c r="BR2700">
        <f t="shared" si="3376"/>
        <v>-81.5</v>
      </c>
      <c r="BS2700">
        <f t="shared" si="3377"/>
        <v>-56</v>
      </c>
      <c r="BT2700">
        <f t="shared" si="3378"/>
        <v>-71.09997599999997</v>
      </c>
      <c r="BU2700">
        <f t="shared" si="3379"/>
        <v>-64.199951000000056</v>
      </c>
      <c r="BV2700">
        <f t="shared" si="3380"/>
        <v>1930.8400147333334</v>
      </c>
      <c r="BW2700">
        <f t="shared" si="3381"/>
        <v>1937.2166807142858</v>
      </c>
      <c r="BX2700">
        <f t="shared" si="3382"/>
        <v>1954.5045566727274</v>
      </c>
      <c r="BY2700">
        <f t="shared" si="3383"/>
        <v>1970.8200068333333</v>
      </c>
      <c r="BZ2700">
        <f t="shared" si="3384"/>
        <v>2029.6999510000001</v>
      </c>
      <c r="CA2700">
        <f t="shared" si="3385"/>
        <v>1886.5500489999999</v>
      </c>
      <c r="CB2700">
        <f t="shared" si="3386"/>
        <v>1966.5168218833333</v>
      </c>
      <c r="CC2700">
        <f t="shared" si="3387"/>
        <v>1976.3865422583331</v>
      </c>
      <c r="CD2700">
        <f t="shared" si="3388"/>
        <v>1992.294433554127</v>
      </c>
      <c r="CE2700">
        <f t="shared" si="3389"/>
        <v>1967.6154746287643</v>
      </c>
      <c r="CF2700">
        <f t="shared" si="3390"/>
        <v>1895.8000489999999</v>
      </c>
      <c r="CG2700">
        <f t="shared" si="3391"/>
        <v>1950</v>
      </c>
      <c r="CH2700">
        <f t="shared" si="3392"/>
        <v>1886.5500489999999</v>
      </c>
    </row>
    <row r="2701" spans="1:86">
      <c r="A2701" s="1">
        <v>43460</v>
      </c>
      <c r="B2701">
        <v>1921.8000489999999</v>
      </c>
      <c r="C2701">
        <v>1921.8000489999999</v>
      </c>
      <c r="D2701">
        <v>1870.25</v>
      </c>
      <c r="E2701">
        <v>1889.1999510000001</v>
      </c>
      <c r="F2701">
        <v>2446614</v>
      </c>
      <c r="G2701">
        <f t="shared" si="3406"/>
        <v>-647848.86532809364</v>
      </c>
      <c r="H2701">
        <f t="shared" si="3354"/>
        <v>12275476.228726309</v>
      </c>
      <c r="I2701">
        <f t="shared" si="3407"/>
        <v>1900.7625122499999</v>
      </c>
      <c r="J2701">
        <f t="shared" si="3414"/>
        <v>2006.2124939999999</v>
      </c>
      <c r="K2701">
        <f t="shared" si="3415"/>
        <v>1900.7625122499999</v>
      </c>
      <c r="L2701">
        <f t="shared" si="3416"/>
        <v>10</v>
      </c>
      <c r="M2701">
        <f t="shared" si="3417"/>
        <v>1</v>
      </c>
      <c r="N2701">
        <f t="shared" si="3418"/>
        <v>0</v>
      </c>
      <c r="O2701">
        <f t="shared" si="3419"/>
        <v>90</v>
      </c>
      <c r="P2701">
        <f t="shared" si="3394"/>
        <v>51.550048999999944</v>
      </c>
      <c r="Q2701">
        <f t="shared" si="3395"/>
        <v>32.600097999999889</v>
      </c>
      <c r="R2701">
        <f t="shared" si="3396"/>
        <v>18.949951000000056</v>
      </c>
      <c r="S2701">
        <f t="shared" si="3397"/>
        <v>51.550048999999944</v>
      </c>
      <c r="T2701">
        <f t="shared" si="3353"/>
        <v>42.361976761785023</v>
      </c>
      <c r="U2701">
        <f t="shared" si="3398"/>
        <v>19.899902000000111</v>
      </c>
      <c r="V2701">
        <f t="shared" si="3399"/>
        <v>-1.8499759999999696</v>
      </c>
      <c r="W2701">
        <f t="shared" si="3400"/>
        <v>19.899902000000111</v>
      </c>
      <c r="X2701">
        <f t="shared" si="3401"/>
        <v>0</v>
      </c>
      <c r="Y2701">
        <f t="shared" si="3351"/>
        <v>5.8425872181803866</v>
      </c>
      <c r="Z2701">
        <f t="shared" si="3352"/>
        <v>11.692159229066592</v>
      </c>
      <c r="AA2701">
        <f t="shared" si="3348"/>
        <v>13.79205519854545</v>
      </c>
      <c r="AB2701">
        <f t="shared" si="3349"/>
        <v>27.600598751128523</v>
      </c>
      <c r="AC2701">
        <f t="shared" si="3350"/>
        <v>33.359889340199786</v>
      </c>
      <c r="AD2701">
        <f t="shared" si="3358"/>
        <v>14.129136359078302</v>
      </c>
      <c r="AE2701">
        <f t="shared" si="3411"/>
        <v>1925.2</v>
      </c>
      <c r="AF2701">
        <f t="shared" si="3413"/>
        <v>1935.6416626666667</v>
      </c>
      <c r="AG2701">
        <f t="shared" si="3355"/>
        <v>1973.6850037000004</v>
      </c>
      <c r="AH2701">
        <f t="shared" si="3420"/>
        <v>1959.7300049999999</v>
      </c>
      <c r="AI2701">
        <f t="shared" si="3421"/>
        <v>2043.4838986857692</v>
      </c>
      <c r="AJ2701">
        <f t="shared" si="3422"/>
        <v>1875.9761113142306</v>
      </c>
      <c r="AK2701">
        <f t="shared" si="3423"/>
        <v>7.8944626356018219E-2</v>
      </c>
      <c r="AL2701">
        <f t="shared" si="3402"/>
        <v>-0.26479406450224419</v>
      </c>
      <c r="AM2701">
        <f t="shared" si="3403"/>
        <v>-647848.86532809364</v>
      </c>
      <c r="AN2701">
        <f t="shared" si="3356"/>
        <v>-678226.47169968556</v>
      </c>
      <c r="AO2701">
        <f t="shared" si="3357"/>
        <v>54873399</v>
      </c>
      <c r="AP2701">
        <f t="shared" si="3359"/>
        <v>-1.2359840725370148E-2</v>
      </c>
      <c r="AQ2701">
        <f t="shared" si="3360"/>
        <v>1920.9808965614936</v>
      </c>
      <c r="AR2701">
        <f t="shared" si="3361"/>
        <v>1922.4319961316426</v>
      </c>
      <c r="AS2701">
        <f t="shared" si="3362"/>
        <v>1943.0208515749398</v>
      </c>
      <c r="AT2701">
        <f t="shared" si="3363"/>
        <v>1950.229499406458</v>
      </c>
      <c r="AU2701">
        <f t="shared" si="3364"/>
        <v>1946.8432647241789</v>
      </c>
      <c r="AV2701">
        <f t="shared" si="3365"/>
        <v>1950.3619905786948</v>
      </c>
      <c r="AW2701">
        <f t="shared" si="3366"/>
        <v>-3.5187258545158784</v>
      </c>
      <c r="AX2701">
        <f t="shared" si="3393"/>
        <v>8.1830626443852825</v>
      </c>
      <c r="AY2701">
        <f t="shared" si="3367"/>
        <v>-11.701788498901161</v>
      </c>
      <c r="AZ2701">
        <f t="shared" si="3404"/>
        <v>1893.75</v>
      </c>
      <c r="BA2701">
        <f t="shared" si="3405"/>
        <v>4633275262.5</v>
      </c>
      <c r="BB2701">
        <f t="shared" si="3408"/>
        <v>0</v>
      </c>
      <c r="BC2701">
        <f t="shared" si="3409"/>
        <v>4633275262.5</v>
      </c>
      <c r="BD2701">
        <f t="shared" si="3344"/>
        <v>16343118482.909008</v>
      </c>
      <c r="BE2701">
        <f t="shared" si="3345"/>
        <v>48366564930.746124</v>
      </c>
      <c r="BF2701">
        <f t="shared" si="3346"/>
        <v>0.33790116181105634</v>
      </c>
      <c r="BG2701">
        <f t="shared" si="3347"/>
        <v>25.256063112588592</v>
      </c>
      <c r="BH2701">
        <f t="shared" si="3368"/>
        <v>263578177</v>
      </c>
      <c r="BI2701">
        <f t="shared" si="3369"/>
        <v>-0.18041398835258435</v>
      </c>
      <c r="BJ2701">
        <f t="shared" si="3410"/>
        <v>-3030.0048999999944</v>
      </c>
      <c r="BK2701">
        <f t="shared" si="3370"/>
        <v>-1.5272373729476124E-2</v>
      </c>
      <c r="BL2701">
        <f t="shared" si="3371"/>
        <v>0.9847276262705239</v>
      </c>
      <c r="BM2701">
        <f t="shared" si="3372"/>
        <v>44.142177825769124</v>
      </c>
      <c r="BN2701">
        <f t="shared" si="3373"/>
        <v>1896.0250245</v>
      </c>
      <c r="BO2701">
        <f t="shared" si="3412"/>
        <v>1933.8250243999998</v>
      </c>
      <c r="BP2701">
        <f t="shared" si="3374"/>
        <v>1937.9169150000002</v>
      </c>
      <c r="BQ2701">
        <f t="shared" si="3375"/>
        <v>-4.0918906000003972</v>
      </c>
      <c r="BR2701">
        <f t="shared" si="3376"/>
        <v>-127.60009799999989</v>
      </c>
      <c r="BS2701">
        <f t="shared" si="3377"/>
        <v>-114.69995100000006</v>
      </c>
      <c r="BT2701">
        <f t="shared" si="3378"/>
        <v>-100.19995100000006</v>
      </c>
      <c r="BU2701">
        <f t="shared" si="3379"/>
        <v>-79.299927000000025</v>
      </c>
      <c r="BV2701">
        <f t="shared" si="3380"/>
        <v>1912.2633300666666</v>
      </c>
      <c r="BW2701">
        <f t="shared" si="3381"/>
        <v>1918.9428536666662</v>
      </c>
      <c r="BX2701">
        <f t="shared" si="3382"/>
        <v>1939.6663641454545</v>
      </c>
      <c r="BY2701">
        <f t="shared" si="3383"/>
        <v>1962.7688111047621</v>
      </c>
      <c r="BZ2701">
        <f t="shared" si="3384"/>
        <v>2029.6999510000001</v>
      </c>
      <c r="CA2701">
        <f t="shared" si="3385"/>
        <v>1870.25</v>
      </c>
      <c r="CB2701">
        <f t="shared" si="3386"/>
        <v>1945.7066625833334</v>
      </c>
      <c r="CC2701">
        <f t="shared" si="3387"/>
        <v>1961.3709620138886</v>
      </c>
      <c r="CD2701">
        <f t="shared" si="3388"/>
        <v>1987.8789538779765</v>
      </c>
      <c r="CE2701">
        <f t="shared" si="3389"/>
        <v>1983.6547438314944</v>
      </c>
      <c r="CF2701">
        <f t="shared" si="3390"/>
        <v>1918.5</v>
      </c>
      <c r="CG2701">
        <f t="shared" si="3391"/>
        <v>1938.900024</v>
      </c>
      <c r="CH2701">
        <f t="shared" si="3392"/>
        <v>1905</v>
      </c>
    </row>
    <row r="2702" spans="1:86">
      <c r="A2702" s="1">
        <v>43461</v>
      </c>
      <c r="B2702">
        <v>1909</v>
      </c>
      <c r="C2702">
        <v>1941.6999510000001</v>
      </c>
      <c r="D2702">
        <v>1872.099976</v>
      </c>
      <c r="E2702">
        <v>1908.9499510000001</v>
      </c>
      <c r="F2702">
        <v>4968201</v>
      </c>
      <c r="G2702">
        <f t="shared" si="3406"/>
        <v>292665.33350012556</v>
      </c>
      <c r="H2702">
        <f t="shared" si="3354"/>
        <v>12568141.562226435</v>
      </c>
      <c r="I2702">
        <f t="shared" si="3407"/>
        <v>1907.9374695000001</v>
      </c>
      <c r="J2702">
        <f t="shared" si="3414"/>
        <v>2002.69998175</v>
      </c>
      <c r="K2702">
        <f t="shared" si="3415"/>
        <v>1900.7625122499999</v>
      </c>
      <c r="L2702">
        <f t="shared" si="3416"/>
        <v>10</v>
      </c>
      <c r="M2702">
        <f t="shared" si="3417"/>
        <v>2</v>
      </c>
      <c r="N2702">
        <f t="shared" si="3418"/>
        <v>0</v>
      </c>
      <c r="O2702">
        <f t="shared" si="3419"/>
        <v>80</v>
      </c>
      <c r="P2702">
        <f t="shared" si="3394"/>
        <v>69.599975000000086</v>
      </c>
      <c r="Q2702">
        <f t="shared" si="3395"/>
        <v>32.75</v>
      </c>
      <c r="R2702">
        <f t="shared" si="3396"/>
        <v>36.849975000000086</v>
      </c>
      <c r="S2702">
        <f t="shared" si="3397"/>
        <v>69.599975000000086</v>
      </c>
      <c r="T2702">
        <f t="shared" si="3353"/>
        <v>44.30754806451467</v>
      </c>
      <c r="U2702">
        <f t="shared" si="3398"/>
        <v>-21.699951000000056</v>
      </c>
      <c r="V2702">
        <f t="shared" si="3399"/>
        <v>-20.90002400000003</v>
      </c>
      <c r="W2702">
        <f t="shared" si="3400"/>
        <v>0</v>
      </c>
      <c r="X2702">
        <f t="shared" si="3401"/>
        <v>0</v>
      </c>
      <c r="Y2702">
        <f t="shared" si="3351"/>
        <v>5.4252595597389304</v>
      </c>
      <c r="Z2702">
        <f t="shared" si="3352"/>
        <v>10.857004998418978</v>
      </c>
      <c r="AA2702">
        <f t="shared" si="3348"/>
        <v>12.244549285009859</v>
      </c>
      <c r="AB2702">
        <f t="shared" si="3349"/>
        <v>24.503736886118077</v>
      </c>
      <c r="AC2702">
        <f t="shared" si="3350"/>
        <v>33.359889340199778</v>
      </c>
      <c r="AD2702">
        <f t="shared" si="3358"/>
        <v>16.021529463277364</v>
      </c>
      <c r="AE2702">
        <f t="shared" si="3411"/>
        <v>1913.3</v>
      </c>
      <c r="AF2702">
        <f t="shared" si="3413"/>
        <v>1922.4916585000001</v>
      </c>
      <c r="AG2702">
        <f t="shared" si="3355"/>
        <v>1969.9375000500004</v>
      </c>
      <c r="AH2702">
        <f t="shared" si="3420"/>
        <v>1948.9449952</v>
      </c>
      <c r="AI2702">
        <f t="shared" si="3421"/>
        <v>2028.1794482290488</v>
      </c>
      <c r="AJ2702">
        <f t="shared" si="3422"/>
        <v>1869.7105421709512</v>
      </c>
      <c r="AK2702">
        <f t="shared" si="3423"/>
        <v>0.24761582448649577</v>
      </c>
      <c r="AL2702">
        <f t="shared" si="3402"/>
        <v>5.8907707940988208E-2</v>
      </c>
      <c r="AM2702">
        <f t="shared" si="3403"/>
        <v>292665.33350012556</v>
      </c>
      <c r="AN2702">
        <f t="shared" si="3356"/>
        <v>-5189937.9807906626</v>
      </c>
      <c r="AO2702">
        <f t="shared" si="3357"/>
        <v>54528351</v>
      </c>
      <c r="AP2702">
        <f t="shared" si="3359"/>
        <v>-9.5178707692639794E-2</v>
      </c>
      <c r="AQ2702">
        <f t="shared" si="3360"/>
        <v>1916.8903750705858</v>
      </c>
      <c r="AR2702">
        <f t="shared" si="3361"/>
        <v>1914.9131411991243</v>
      </c>
      <c r="AS2702">
        <f t="shared" si="3362"/>
        <v>1936.8880894714507</v>
      </c>
      <c r="AT2702">
        <f t="shared" si="3363"/>
        <v>1946.5143400498769</v>
      </c>
      <c r="AU2702">
        <f t="shared" si="3364"/>
        <v>1941.1592676655521</v>
      </c>
      <c r="AV2702">
        <f t="shared" si="3365"/>
        <v>1947.463147808186</v>
      </c>
      <c r="AW2702">
        <f t="shared" si="3366"/>
        <v>-6.3038801426339433</v>
      </c>
      <c r="AX2702">
        <f t="shared" si="3393"/>
        <v>5.2856740869814374</v>
      </c>
      <c r="AY2702">
        <f t="shared" si="3367"/>
        <v>-11.589554229615381</v>
      </c>
      <c r="AZ2702">
        <f t="shared" si="3404"/>
        <v>1907.5832926666669</v>
      </c>
      <c r="BA2702">
        <f t="shared" si="3405"/>
        <v>9477257222.2098274</v>
      </c>
      <c r="BB2702">
        <f t="shared" si="3408"/>
        <v>9477257222.2098274</v>
      </c>
      <c r="BC2702">
        <f t="shared" si="3409"/>
        <v>0</v>
      </c>
      <c r="BD2702">
        <f t="shared" si="3344"/>
        <v>25820375705.118835</v>
      </c>
      <c r="BE2702">
        <f t="shared" si="3345"/>
        <v>43732411990.962379</v>
      </c>
      <c r="BF2702">
        <f t="shared" si="3346"/>
        <v>0.5904173707696434</v>
      </c>
      <c r="BG2702">
        <f t="shared" si="3347"/>
        <v>37.123423173121246</v>
      </c>
      <c r="BH2702">
        <f t="shared" si="3368"/>
        <v>268546378</v>
      </c>
      <c r="BI2702">
        <f t="shared" si="3369"/>
        <v>-0.32369701833530357</v>
      </c>
      <c r="BJ2702">
        <f t="shared" si="3410"/>
        <v>1875</v>
      </c>
      <c r="BK2702">
        <f t="shared" si="3370"/>
        <v>1.0454160762361782E-2</v>
      </c>
      <c r="BL2702">
        <f t="shared" si="3371"/>
        <v>1.0104541607623618</v>
      </c>
      <c r="BM2702">
        <f t="shared" si="3372"/>
        <v>41.760223454901627</v>
      </c>
      <c r="BN2702">
        <f t="shared" si="3373"/>
        <v>1906.8999635</v>
      </c>
      <c r="BO2702">
        <f t="shared" si="3412"/>
        <v>1920.7200072999999</v>
      </c>
      <c r="BP2702">
        <f t="shared" si="3374"/>
        <v>1937.7007374558825</v>
      </c>
      <c r="BQ2702">
        <f t="shared" si="3375"/>
        <v>-16.980730155882611</v>
      </c>
      <c r="BR2702">
        <f t="shared" si="3376"/>
        <v>-73.650024999999914</v>
      </c>
      <c r="BS2702">
        <f t="shared" si="3377"/>
        <v>-102.40002400000003</v>
      </c>
      <c r="BT2702">
        <f t="shared" si="3378"/>
        <v>-88</v>
      </c>
      <c r="BU2702">
        <f t="shared" si="3379"/>
        <v>-115</v>
      </c>
      <c r="BV2702">
        <f t="shared" si="3380"/>
        <v>1906.8466470666667</v>
      </c>
      <c r="BW2702">
        <f t="shared" si="3381"/>
        <v>1911.3166503333337</v>
      </c>
      <c r="BX2702">
        <f t="shared" si="3382"/>
        <v>1930.4336270545457</v>
      </c>
      <c r="BY2702">
        <f t="shared" si="3383"/>
        <v>1956.6035679904758</v>
      </c>
      <c r="BZ2702">
        <f t="shared" si="3384"/>
        <v>2029.6999510000001</v>
      </c>
      <c r="CA2702">
        <f t="shared" si="3385"/>
        <v>1870.25</v>
      </c>
      <c r="CB2702">
        <f t="shared" si="3386"/>
        <v>1925.8891952499998</v>
      </c>
      <c r="CC2702">
        <f t="shared" si="3387"/>
        <v>1941.837495236111</v>
      </c>
      <c r="CD2702">
        <f t="shared" si="3388"/>
        <v>1974.1662551219047</v>
      </c>
      <c r="CE2702">
        <f t="shared" si="3389"/>
        <v>1982.0441557586405</v>
      </c>
      <c r="CF2702">
        <f t="shared" si="3390"/>
        <v>1889.1999510000001</v>
      </c>
      <c r="CG2702">
        <f t="shared" si="3391"/>
        <v>1921.8000489999999</v>
      </c>
      <c r="CH2702">
        <f t="shared" si="3392"/>
        <v>1870.25</v>
      </c>
    </row>
    <row r="2703" spans="1:86">
      <c r="A2703" s="1">
        <v>43462</v>
      </c>
      <c r="B2703">
        <v>1915</v>
      </c>
      <c r="C2703">
        <v>1920</v>
      </c>
      <c r="D2703">
        <v>1893</v>
      </c>
      <c r="E2703">
        <v>1896.0500489999999</v>
      </c>
      <c r="F2703">
        <v>2239130</v>
      </c>
      <c r="G2703">
        <f t="shared" si="3406"/>
        <v>-1733244.354268898</v>
      </c>
      <c r="H2703">
        <f t="shared" si="3354"/>
        <v>10834897.207957538</v>
      </c>
      <c r="I2703">
        <f t="shared" si="3407"/>
        <v>1906.0125122499999</v>
      </c>
      <c r="J2703">
        <f t="shared" si="3414"/>
        <v>1995.80001825</v>
      </c>
      <c r="K2703">
        <f t="shared" si="3415"/>
        <v>1900.7625122499999</v>
      </c>
      <c r="L2703">
        <f t="shared" si="3416"/>
        <v>9</v>
      </c>
      <c r="M2703">
        <f t="shared" si="3417"/>
        <v>3</v>
      </c>
      <c r="N2703">
        <f t="shared" si="3418"/>
        <v>10</v>
      </c>
      <c r="O2703">
        <f t="shared" si="3419"/>
        <v>70</v>
      </c>
      <c r="P2703">
        <f t="shared" si="3394"/>
        <v>27</v>
      </c>
      <c r="Q2703">
        <f t="shared" si="3395"/>
        <v>23.949951000000056</v>
      </c>
      <c r="R2703">
        <f t="shared" si="3396"/>
        <v>3.0500489999999445</v>
      </c>
      <c r="S2703">
        <f t="shared" si="3397"/>
        <v>27</v>
      </c>
      <c r="T2703">
        <f t="shared" si="3353"/>
        <v>43.07129463133505</v>
      </c>
      <c r="U2703">
        <f t="shared" si="3398"/>
        <v>-11</v>
      </c>
      <c r="V2703">
        <f t="shared" si="3399"/>
        <v>6.8499759999999696</v>
      </c>
      <c r="W2703">
        <f t="shared" si="3400"/>
        <v>0</v>
      </c>
      <c r="X2703">
        <f t="shared" si="3401"/>
        <v>6.8499759999999696</v>
      </c>
      <c r="Y2703">
        <f t="shared" si="3351"/>
        <v>5.0377410197575783</v>
      </c>
      <c r="Z2703">
        <f t="shared" si="3352"/>
        <v>10.570788641389047</v>
      </c>
      <c r="AA2703">
        <f t="shared" si="3348"/>
        <v>11.696284179237422</v>
      </c>
      <c r="AB2703">
        <f t="shared" si="3349"/>
        <v>24.542537511047165</v>
      </c>
      <c r="AC2703">
        <f t="shared" si="3350"/>
        <v>35.448871493671511</v>
      </c>
      <c r="AD2703">
        <f t="shared" si="3358"/>
        <v>18.455814773979082</v>
      </c>
      <c r="AE2703">
        <f t="shared" si="3411"/>
        <v>1901.7</v>
      </c>
      <c r="AF2703">
        <f t="shared" si="3413"/>
        <v>1910.4250081666667</v>
      </c>
      <c r="AG2703">
        <f t="shared" si="3355"/>
        <v>1966.7125000500005</v>
      </c>
      <c r="AH2703">
        <f t="shared" si="3420"/>
        <v>1940.2900024999999</v>
      </c>
      <c r="AI2703">
        <f t="shared" si="3421"/>
        <v>2021.8041116628399</v>
      </c>
      <c r="AJ2703">
        <f t="shared" si="3422"/>
        <v>1858.7758933371599</v>
      </c>
      <c r="AK2703">
        <f t="shared" si="3423"/>
        <v>0.22863622043870829</v>
      </c>
      <c r="AL2703">
        <f t="shared" si="3402"/>
        <v>-0.7740704444444485</v>
      </c>
      <c r="AM2703">
        <f t="shared" si="3403"/>
        <v>-1733244.354268898</v>
      </c>
      <c r="AN2703">
        <f t="shared" si="3356"/>
        <v>-5555803.9013601216</v>
      </c>
      <c r="AO2703">
        <f t="shared" si="3357"/>
        <v>52732040</v>
      </c>
      <c r="AP2703">
        <f t="shared" si="3359"/>
        <v>-0.1053591687588821</v>
      </c>
      <c r="AQ2703">
        <f t="shared" si="3360"/>
        <v>1909.8046642065867</v>
      </c>
      <c r="AR2703">
        <f t="shared" si="3361"/>
        <v>1908.6821599223738</v>
      </c>
      <c r="AS2703">
        <f t="shared" si="3362"/>
        <v>1929.5372421865895</v>
      </c>
      <c r="AT2703">
        <f t="shared" si="3363"/>
        <v>1941.972553855388</v>
      </c>
      <c r="AU2703">
        <f t="shared" si="3364"/>
        <v>1934.3928848657192</v>
      </c>
      <c r="AV2703">
        <f t="shared" si="3365"/>
        <v>1943.864230891613</v>
      </c>
      <c r="AW2703">
        <f t="shared" si="3366"/>
        <v>-9.4713460258938085</v>
      </c>
      <c r="AX2703">
        <f t="shared" si="3393"/>
        <v>2.3342700644063878</v>
      </c>
      <c r="AY2703">
        <f t="shared" si="3367"/>
        <v>-11.805616090300196</v>
      </c>
      <c r="AZ2703">
        <f t="shared" si="3404"/>
        <v>1903.0166829999998</v>
      </c>
      <c r="BA2703">
        <f t="shared" si="3405"/>
        <v>4261101745.4057899</v>
      </c>
      <c r="BB2703">
        <f t="shared" si="3408"/>
        <v>0</v>
      </c>
      <c r="BC2703">
        <f t="shared" si="3409"/>
        <v>4261101745.4057899</v>
      </c>
      <c r="BD2703">
        <f t="shared" si="3344"/>
        <v>25820375705.118835</v>
      </c>
      <c r="BE2703">
        <f t="shared" si="3345"/>
        <v>44648301656.371674</v>
      </c>
      <c r="BF2703">
        <f t="shared" si="3346"/>
        <v>0.57830588728415966</v>
      </c>
      <c r="BG2703">
        <f t="shared" si="3347"/>
        <v>36.640925687685851</v>
      </c>
      <c r="BH2703">
        <f t="shared" si="3368"/>
        <v>266307248</v>
      </c>
      <c r="BI2703">
        <f t="shared" si="3369"/>
        <v>-0.48724318681194545</v>
      </c>
      <c r="BJ2703">
        <f t="shared" si="3410"/>
        <v>-1389.9902000000111</v>
      </c>
      <c r="BK2703">
        <f t="shared" si="3370"/>
        <v>-6.7575904717892266E-3</v>
      </c>
      <c r="BL2703">
        <f t="shared" si="3371"/>
        <v>0.99324240952821075</v>
      </c>
      <c r="BM2703">
        <f t="shared" si="3372"/>
        <v>42.961707732364552</v>
      </c>
      <c r="BN2703">
        <f t="shared" si="3373"/>
        <v>1906.5</v>
      </c>
      <c r="BO2703">
        <f t="shared" si="3412"/>
        <v>1909.9300048999999</v>
      </c>
      <c r="BP2703">
        <f t="shared" si="3374"/>
        <v>1936.6272080441177</v>
      </c>
      <c r="BQ2703">
        <f t="shared" si="3375"/>
        <v>-26.697203144117793</v>
      </c>
      <c r="BR2703">
        <f t="shared" si="3376"/>
        <v>-93.699951000000056</v>
      </c>
      <c r="BS2703">
        <f t="shared" si="3377"/>
        <v>-82.25</v>
      </c>
      <c r="BT2703">
        <f t="shared" si="3378"/>
        <v>-78.949951000000056</v>
      </c>
      <c r="BU2703">
        <f t="shared" si="3379"/>
        <v>-68</v>
      </c>
      <c r="BV2703">
        <f t="shared" si="3380"/>
        <v>1901.0966633999999</v>
      </c>
      <c r="BW2703">
        <f t="shared" si="3381"/>
        <v>1903.7619047619048</v>
      </c>
      <c r="BX2703">
        <f t="shared" si="3382"/>
        <v>1920.8163641090907</v>
      </c>
      <c r="BY2703">
        <f t="shared" si="3383"/>
        <v>1949.5666678904763</v>
      </c>
      <c r="BZ2703">
        <f t="shared" si="3384"/>
        <v>2004.900024</v>
      </c>
      <c r="CA2703">
        <f t="shared" si="3385"/>
        <v>1870.25</v>
      </c>
      <c r="CB2703">
        <f t="shared" si="3386"/>
        <v>1901.7858455833334</v>
      </c>
      <c r="CC2703">
        <f t="shared" si="3387"/>
        <v>1923.311830736111</v>
      </c>
      <c r="CD2703">
        <f t="shared" si="3388"/>
        <v>1969.5027994204361</v>
      </c>
      <c r="CE2703">
        <f t="shared" si="3389"/>
        <v>1985.3433670166462</v>
      </c>
      <c r="CF2703">
        <f t="shared" si="3390"/>
        <v>1908.9499510000001</v>
      </c>
      <c r="CG2703">
        <f t="shared" si="3391"/>
        <v>1941.6999510000001</v>
      </c>
      <c r="CH2703">
        <f t="shared" si="3392"/>
        <v>1872.099976</v>
      </c>
    </row>
    <row r="2704" spans="1:86">
      <c r="A2704" s="1">
        <v>43465</v>
      </c>
      <c r="B2704">
        <v>1908</v>
      </c>
      <c r="C2704">
        <v>1909</v>
      </c>
      <c r="D2704">
        <v>1886.150024</v>
      </c>
      <c r="E2704">
        <v>1893.0500489999999</v>
      </c>
      <c r="F2704">
        <v>1879740</v>
      </c>
      <c r="G2704">
        <f t="shared" si="3406"/>
        <v>-744486.90446065634</v>
      </c>
      <c r="H2704">
        <f t="shared" si="3354"/>
        <v>10090410.303496882</v>
      </c>
      <c r="I2704">
        <f t="shared" si="3407"/>
        <v>1899.05001825</v>
      </c>
      <c r="J2704">
        <f t="shared" si="3414"/>
        <v>1995.80001825</v>
      </c>
      <c r="K2704">
        <f t="shared" si="3415"/>
        <v>1899.05001825</v>
      </c>
      <c r="L2704">
        <f t="shared" si="3416"/>
        <v>10</v>
      </c>
      <c r="M2704">
        <f t="shared" si="3417"/>
        <v>1</v>
      </c>
      <c r="N2704">
        <f t="shared" si="3418"/>
        <v>0</v>
      </c>
      <c r="O2704">
        <f t="shared" si="3419"/>
        <v>90</v>
      </c>
      <c r="P2704">
        <f t="shared" si="3394"/>
        <v>22.84997599999997</v>
      </c>
      <c r="Q2704">
        <f t="shared" si="3395"/>
        <v>15.949951000000056</v>
      </c>
      <c r="R2704">
        <f t="shared" si="3396"/>
        <v>6.9000249999999141</v>
      </c>
      <c r="S2704">
        <f t="shared" si="3397"/>
        <v>22.84997599999997</v>
      </c>
      <c r="T2704">
        <f t="shared" si="3353"/>
        <v>41.626914729096832</v>
      </c>
      <c r="U2704">
        <f t="shared" si="3398"/>
        <v>1</v>
      </c>
      <c r="V2704">
        <f t="shared" si="3399"/>
        <v>1.1500240000000304</v>
      </c>
      <c r="W2704">
        <f t="shared" si="3400"/>
        <v>0</v>
      </c>
      <c r="X2704">
        <f t="shared" si="3401"/>
        <v>1.1500240000000304</v>
      </c>
      <c r="Y2704">
        <f t="shared" si="3351"/>
        <v>4.6779023754891798</v>
      </c>
      <c r="Z2704">
        <f t="shared" si="3352"/>
        <v>9.8978768812898323</v>
      </c>
      <c r="AA2704">
        <f t="shared" si="3348"/>
        <v>11.237686977121484</v>
      </c>
      <c r="AB2704">
        <f t="shared" si="3349"/>
        <v>23.777589441120188</v>
      </c>
      <c r="AC2704">
        <f t="shared" si="3350"/>
        <v>35.812661634354185</v>
      </c>
      <c r="AD2704">
        <f t="shared" si="3358"/>
        <v>20.916085094729556</v>
      </c>
      <c r="AE2704">
        <f t="shared" si="3411"/>
        <v>1901.15</v>
      </c>
      <c r="AF2704">
        <f t="shared" si="3413"/>
        <v>1900.2583414999999</v>
      </c>
      <c r="AG2704">
        <f t="shared" si="3355"/>
        <v>1962.9525025000003</v>
      </c>
      <c r="AH2704">
        <f t="shared" si="3420"/>
        <v>1930.6200074000001</v>
      </c>
      <c r="AI2704">
        <f t="shared" si="3421"/>
        <v>2009.2625118950878</v>
      </c>
      <c r="AJ2704">
        <f t="shared" si="3422"/>
        <v>1851.9775029049124</v>
      </c>
      <c r="AK2704">
        <f t="shared" si="3423"/>
        <v>0.26113452489075484</v>
      </c>
      <c r="AL2704">
        <f t="shared" si="3402"/>
        <v>-0.3960584466259463</v>
      </c>
      <c r="AM2704">
        <f t="shared" si="3403"/>
        <v>-744486.90446065634</v>
      </c>
      <c r="AN2704">
        <f t="shared" si="3356"/>
        <v>-3873050.2073424021</v>
      </c>
      <c r="AO2704">
        <f t="shared" si="3357"/>
        <v>49342879</v>
      </c>
      <c r="AP2704">
        <f t="shared" si="3359"/>
        <v>-7.8492586687987989E-2</v>
      </c>
      <c r="AQ2704">
        <f t="shared" si="3360"/>
        <v>1904.1080950363473</v>
      </c>
      <c r="AR2704">
        <f t="shared" si="3361"/>
        <v>1907.0057583094972</v>
      </c>
      <c r="AS2704">
        <f t="shared" si="3362"/>
        <v>1922.9695474130035</v>
      </c>
      <c r="AT2704">
        <f t="shared" si="3363"/>
        <v>1937.569528418403</v>
      </c>
      <c r="AU2704">
        <f t="shared" si="3364"/>
        <v>1928.1914594858613</v>
      </c>
      <c r="AV2704">
        <f t="shared" si="3365"/>
        <v>1940.3072381592001</v>
      </c>
      <c r="AW2704">
        <f t="shared" si="3366"/>
        <v>-12.115778673338809</v>
      </c>
      <c r="AX2704">
        <f t="shared" si="3393"/>
        <v>-0.55573968314265176</v>
      </c>
      <c r="AY2704">
        <f t="shared" si="3367"/>
        <v>-11.560038990196158</v>
      </c>
      <c r="AZ2704">
        <f t="shared" si="3404"/>
        <v>1896.066691</v>
      </c>
      <c r="BA2704">
        <f t="shared" si="3405"/>
        <v>3564112401.7403398</v>
      </c>
      <c r="BB2704">
        <f t="shared" si="3408"/>
        <v>0</v>
      </c>
      <c r="BC2704">
        <f t="shared" si="3409"/>
        <v>3564112401.7403398</v>
      </c>
      <c r="BD2704">
        <f t="shared" ref="BD2704:BD2767" si="3424">SUM(BB2691:BB2704)</f>
        <v>25820375705.118835</v>
      </c>
      <c r="BE2704">
        <f t="shared" ref="BE2704:BE2767" si="3425">SUM(BC2691:BC2704)</f>
        <v>44226499963.669174</v>
      </c>
      <c r="BF2704">
        <f t="shared" ref="BF2704:BF2767" si="3426">BD2704/BE2704</f>
        <v>0.5838213678751325</v>
      </c>
      <c r="BG2704">
        <f t="shared" ref="BG2704:BG2767" si="3427">100-(100/(1+BF2704))</f>
        <v>36.861566570376048</v>
      </c>
      <c r="BH2704">
        <f t="shared" si="3368"/>
        <v>264427508</v>
      </c>
      <c r="BI2704">
        <f t="shared" si="3369"/>
        <v>-0.62442578345650246</v>
      </c>
      <c r="BJ2704">
        <f t="shared" si="3410"/>
        <v>-400</v>
      </c>
      <c r="BK2704">
        <f t="shared" si="3370"/>
        <v>-1.5822367144697667E-3</v>
      </c>
      <c r="BL2704">
        <f t="shared" si="3371"/>
        <v>0.99841776328553022</v>
      </c>
      <c r="BM2704">
        <f t="shared" si="3372"/>
        <v>41.448239184092515</v>
      </c>
      <c r="BN2704">
        <f t="shared" si="3373"/>
        <v>1897.575012</v>
      </c>
      <c r="BO2704">
        <f t="shared" si="3412"/>
        <v>1905.7900023999998</v>
      </c>
      <c r="BP2704">
        <f t="shared" si="3374"/>
        <v>1935.5713267647059</v>
      </c>
      <c r="BQ2704">
        <f t="shared" si="3375"/>
        <v>-29.781324364706052</v>
      </c>
      <c r="BR2704">
        <f t="shared" si="3376"/>
        <v>-101.25</v>
      </c>
      <c r="BS2704">
        <f t="shared" si="3377"/>
        <v>-98.84997599999997</v>
      </c>
      <c r="BT2704">
        <f t="shared" si="3378"/>
        <v>-95.90002400000003</v>
      </c>
      <c r="BU2704">
        <f t="shared" si="3379"/>
        <v>-91</v>
      </c>
      <c r="BV2704">
        <f t="shared" si="3380"/>
        <v>1898.2133464000001</v>
      </c>
      <c r="BW2704">
        <f t="shared" si="3381"/>
        <v>1898.7976307142856</v>
      </c>
      <c r="BX2704">
        <f t="shared" si="3382"/>
        <v>1912.2272816545453</v>
      </c>
      <c r="BY2704">
        <f t="shared" si="3383"/>
        <v>1942.5511963619047</v>
      </c>
      <c r="BZ2704">
        <f t="shared" si="3384"/>
        <v>2004.900024</v>
      </c>
      <c r="CA2704">
        <f t="shared" si="3385"/>
        <v>1870.25</v>
      </c>
      <c r="CB2704">
        <f t="shared" si="3386"/>
        <v>1906.4449861166668</v>
      </c>
      <c r="CC2704">
        <f t="shared" si="3387"/>
        <v>1901.5312615694445</v>
      </c>
      <c r="CD2704">
        <f t="shared" si="3388"/>
        <v>1960.7392637315083</v>
      </c>
      <c r="CE2704">
        <f t="shared" si="3389"/>
        <v>1988.0909608394636</v>
      </c>
      <c r="CF2704">
        <f t="shared" si="3390"/>
        <v>1896.0500489999999</v>
      </c>
      <c r="CG2704">
        <f t="shared" si="3391"/>
        <v>1920</v>
      </c>
      <c r="CH2704">
        <f t="shared" si="3392"/>
        <v>1893</v>
      </c>
    </row>
    <row r="2705" spans="1:86">
      <c r="A2705" s="1">
        <v>43466</v>
      </c>
      <c r="B2705">
        <v>1896</v>
      </c>
      <c r="C2705">
        <v>1910</v>
      </c>
      <c r="D2705">
        <v>1885</v>
      </c>
      <c r="E2705">
        <v>1902.8000489999999</v>
      </c>
      <c r="F2705">
        <v>1094883</v>
      </c>
      <c r="G2705">
        <f t="shared" si="3406"/>
        <v>464234.68394135509</v>
      </c>
      <c r="H2705">
        <f t="shared" si="3354"/>
        <v>10554644.987438237</v>
      </c>
      <c r="I2705">
        <f t="shared" si="3407"/>
        <v>1898.4500122499999</v>
      </c>
      <c r="J2705">
        <f t="shared" si="3414"/>
        <v>1989.5375060000001</v>
      </c>
      <c r="K2705">
        <f t="shared" si="3415"/>
        <v>1898.4500122499999</v>
      </c>
      <c r="L2705">
        <f t="shared" si="3416"/>
        <v>10</v>
      </c>
      <c r="M2705">
        <f t="shared" si="3417"/>
        <v>1</v>
      </c>
      <c r="N2705">
        <f t="shared" si="3418"/>
        <v>0</v>
      </c>
      <c r="O2705">
        <f t="shared" si="3419"/>
        <v>90</v>
      </c>
      <c r="P2705">
        <f t="shared" si="3394"/>
        <v>25</v>
      </c>
      <c r="Q2705">
        <f t="shared" si="3395"/>
        <v>7.1999510000000555</v>
      </c>
      <c r="R2705">
        <f t="shared" si="3396"/>
        <v>17.800048999999944</v>
      </c>
      <c r="S2705">
        <f t="shared" si="3397"/>
        <v>25</v>
      </c>
      <c r="T2705">
        <f t="shared" si="3353"/>
        <v>40.439277962732774</v>
      </c>
      <c r="U2705">
        <f t="shared" si="3398"/>
        <v>24.449951000000056</v>
      </c>
      <c r="V2705">
        <f t="shared" si="3399"/>
        <v>-15</v>
      </c>
      <c r="W2705">
        <f t="shared" si="3400"/>
        <v>24.449951000000056</v>
      </c>
      <c r="X2705">
        <f t="shared" si="3401"/>
        <v>0</v>
      </c>
      <c r="Y2705">
        <f t="shared" si="3351"/>
        <v>6.0901915629542414</v>
      </c>
      <c r="Z2705">
        <f t="shared" si="3352"/>
        <v>9.1908856754834165</v>
      </c>
      <c r="AA2705">
        <f t="shared" ref="AA2705:AA2768" si="3428">(Y2705/T2705)*100</f>
        <v>15.06008976858271</v>
      </c>
      <c r="AB2705">
        <f t="shared" ref="AB2705:AB2768" si="3429">(Z2705/T2705)*100</f>
        <v>22.727620616652381</v>
      </c>
      <c r="AC2705">
        <f t="shared" ref="AC2705:AC2768" si="3430">(ABS(AA2705-AB2705)/SUM(AA2705,AB2705))*100</f>
        <v>20.291070218071823</v>
      </c>
      <c r="AD2705">
        <f t="shared" si="3358"/>
        <v>21.899934569033366</v>
      </c>
      <c r="AE2705">
        <f t="shared" si="3411"/>
        <v>1898.0100097999998</v>
      </c>
      <c r="AF2705">
        <f t="shared" si="3413"/>
        <v>1901.4250081666667</v>
      </c>
      <c r="AG2705">
        <f t="shared" si="3355"/>
        <v>1958.9725037499998</v>
      </c>
      <c r="AH2705">
        <f t="shared" si="3420"/>
        <v>1921.4700074</v>
      </c>
      <c r="AI2705">
        <f t="shared" si="3421"/>
        <v>1988.8293012512793</v>
      </c>
      <c r="AJ2705">
        <f t="shared" si="3422"/>
        <v>1854.1107135487207</v>
      </c>
      <c r="AK2705">
        <f t="shared" si="3423"/>
        <v>0.36141512675874449</v>
      </c>
      <c r="AL2705">
        <f t="shared" si="3402"/>
        <v>0.42400391999999554</v>
      </c>
      <c r="AM2705">
        <f t="shared" si="3403"/>
        <v>464234.68394135509</v>
      </c>
      <c r="AN2705">
        <f t="shared" si="3356"/>
        <v>-3891247.1376210144</v>
      </c>
      <c r="AO2705">
        <f t="shared" si="3357"/>
        <v>48827186</v>
      </c>
      <c r="AP2705">
        <f t="shared" si="3359"/>
        <v>-7.9694273956746442E-2</v>
      </c>
      <c r="AQ2705">
        <f t="shared" si="3360"/>
        <v>1903.6633593839892</v>
      </c>
      <c r="AR2705">
        <f t="shared" si="3361"/>
        <v>1911.6496311562905</v>
      </c>
      <c r="AS2705">
        <f t="shared" si="3362"/>
        <v>1919.3390376986629</v>
      </c>
      <c r="AT2705">
        <f t="shared" si="3363"/>
        <v>1934.4402752707467</v>
      </c>
      <c r="AU2705">
        <f t="shared" si="3364"/>
        <v>1924.382747912982</v>
      </c>
      <c r="AV2705">
        <f t="shared" si="3365"/>
        <v>1937.681734918056</v>
      </c>
      <c r="AW2705">
        <f t="shared" si="3366"/>
        <v>-13.298987005073968</v>
      </c>
      <c r="AX2705">
        <f t="shared" si="3393"/>
        <v>-3.1043891475289156</v>
      </c>
      <c r="AY2705">
        <f t="shared" si="3367"/>
        <v>-10.194597857545052</v>
      </c>
      <c r="AZ2705">
        <f t="shared" si="3404"/>
        <v>1899.2666829999998</v>
      </c>
      <c r="BA2705">
        <f t="shared" si="3405"/>
        <v>2079474803.6830888</v>
      </c>
      <c r="BB2705">
        <f t="shared" si="3408"/>
        <v>2079474803.6830888</v>
      </c>
      <c r="BC2705">
        <f t="shared" si="3409"/>
        <v>0</v>
      </c>
      <c r="BD2705">
        <f t="shared" si="3424"/>
        <v>22044261977.46859</v>
      </c>
      <c r="BE2705">
        <f t="shared" si="3425"/>
        <v>44226499963.669174</v>
      </c>
      <c r="BF2705">
        <f t="shared" si="3426"/>
        <v>0.49844012064208859</v>
      </c>
      <c r="BG2705">
        <f t="shared" si="3427"/>
        <v>33.263933191304616</v>
      </c>
      <c r="BH2705">
        <f t="shared" si="3368"/>
        <v>265522391</v>
      </c>
      <c r="BI2705">
        <f t="shared" si="3369"/>
        <v>-0.68633495199026473</v>
      </c>
      <c r="BJ2705">
        <f t="shared" si="3410"/>
        <v>875</v>
      </c>
      <c r="BK2705">
        <f t="shared" si="3370"/>
        <v>5.150418503277512E-3</v>
      </c>
      <c r="BL2705">
        <f t="shared" si="3371"/>
        <v>1.0051504185032776</v>
      </c>
      <c r="BM2705">
        <f t="shared" si="3372"/>
        <v>35.501465025109937</v>
      </c>
      <c r="BN2705">
        <f t="shared" si="3373"/>
        <v>1897.5</v>
      </c>
      <c r="BO2705">
        <f t="shared" si="3412"/>
        <v>1900.9</v>
      </c>
      <c r="BP2705">
        <f t="shared" si="3374"/>
        <v>1934.6948565294117</v>
      </c>
      <c r="BQ2705">
        <f t="shared" si="3375"/>
        <v>-33.794856529411618</v>
      </c>
      <c r="BR2705">
        <f t="shared" si="3376"/>
        <v>-85.049927000000025</v>
      </c>
      <c r="BS2705">
        <f t="shared" si="3377"/>
        <v>-91.40002400000003</v>
      </c>
      <c r="BT2705">
        <f t="shared" si="3378"/>
        <v>-92</v>
      </c>
      <c r="BU2705">
        <f t="shared" si="3379"/>
        <v>-95.90002400000003</v>
      </c>
      <c r="BV2705">
        <f t="shared" si="3380"/>
        <v>1898.7633627333335</v>
      </c>
      <c r="BW2705">
        <f t="shared" si="3381"/>
        <v>1899.5238328571427</v>
      </c>
      <c r="BX2705">
        <f t="shared" si="3382"/>
        <v>1907.1691074</v>
      </c>
      <c r="BY2705">
        <f t="shared" si="3383"/>
        <v>1936.8223912666667</v>
      </c>
      <c r="BZ2705">
        <f t="shared" si="3384"/>
        <v>2002</v>
      </c>
      <c r="CA2705">
        <f t="shared" si="3385"/>
        <v>1870.25</v>
      </c>
      <c r="CB2705">
        <f t="shared" si="3386"/>
        <v>1896.2328124266667</v>
      </c>
      <c r="CC2705">
        <f t="shared" si="3387"/>
        <v>1905.6083231250002</v>
      </c>
      <c r="CD2705">
        <f t="shared" si="3388"/>
        <v>1947.2425034705557</v>
      </c>
      <c r="CE2705">
        <f t="shared" si="3389"/>
        <v>1989.0358873705347</v>
      </c>
      <c r="CF2705">
        <f t="shared" si="3390"/>
        <v>1893.0500489999999</v>
      </c>
      <c r="CG2705">
        <f t="shared" si="3391"/>
        <v>1909</v>
      </c>
      <c r="CH2705">
        <f t="shared" si="3392"/>
        <v>1886.150024</v>
      </c>
    </row>
    <row r="2706" spans="1:86">
      <c r="A2706" s="1">
        <v>43467</v>
      </c>
      <c r="B2706">
        <v>1905</v>
      </c>
      <c r="C2706">
        <v>1934.4499510000001</v>
      </c>
      <c r="D2706">
        <v>1900</v>
      </c>
      <c r="E2706">
        <v>1923.3000489999999</v>
      </c>
      <c r="F2706">
        <v>2100463</v>
      </c>
      <c r="G2706">
        <f t="shared" si="3406"/>
        <v>740811.91633801197</v>
      </c>
      <c r="H2706">
        <f t="shared" si="3354"/>
        <v>11295456.903776249</v>
      </c>
      <c r="I2706">
        <f t="shared" si="3407"/>
        <v>1915.6875</v>
      </c>
      <c r="J2706">
        <f t="shared" si="3414"/>
        <v>1974.5250245000002</v>
      </c>
      <c r="K2706">
        <f t="shared" si="3415"/>
        <v>1898.4500122499999</v>
      </c>
      <c r="L2706">
        <f t="shared" si="3416"/>
        <v>10</v>
      </c>
      <c r="M2706">
        <f t="shared" si="3417"/>
        <v>2</v>
      </c>
      <c r="N2706">
        <f t="shared" si="3418"/>
        <v>0</v>
      </c>
      <c r="O2706">
        <f t="shared" si="3419"/>
        <v>80</v>
      </c>
      <c r="P2706">
        <f t="shared" si="3394"/>
        <v>34.449951000000056</v>
      </c>
      <c r="Q2706">
        <f t="shared" si="3395"/>
        <v>11.149902000000111</v>
      </c>
      <c r="R2706">
        <f t="shared" si="3396"/>
        <v>23.300048999999944</v>
      </c>
      <c r="S2706">
        <f t="shared" si="3397"/>
        <v>34.449951000000056</v>
      </c>
      <c r="T2706">
        <f t="shared" si="3353"/>
        <v>40.011468893966153</v>
      </c>
      <c r="U2706">
        <f t="shared" si="3398"/>
        <v>10.5</v>
      </c>
      <c r="V2706">
        <f t="shared" si="3399"/>
        <v>6.9000240000000304</v>
      </c>
      <c r="W2706">
        <f t="shared" si="3400"/>
        <v>10.5</v>
      </c>
      <c r="X2706">
        <f t="shared" si="3401"/>
        <v>0</v>
      </c>
      <c r="Y2706">
        <f t="shared" ref="Y2706:Y2769" si="3431">((Y2705*13)+W2706)/14</f>
        <v>6.4051778798860814</v>
      </c>
      <c r="Z2706">
        <f t="shared" ref="Z2706:Z2769" si="3432">((Z2705*13)+X2706)/14</f>
        <v>8.5343938415203162</v>
      </c>
      <c r="AA2706">
        <f t="shared" si="3428"/>
        <v>16.008354746636162</v>
      </c>
      <c r="AB2706">
        <f t="shared" si="3429"/>
        <v>21.329868853695917</v>
      </c>
      <c r="AC2706">
        <f t="shared" si="3430"/>
        <v>14.252188759757781</v>
      </c>
      <c r="AD2706">
        <f t="shared" si="3358"/>
        <v>22.807496986401553</v>
      </c>
      <c r="AE2706">
        <f t="shared" si="3411"/>
        <v>1904.8300293999996</v>
      </c>
      <c r="AF2706">
        <f t="shared" si="3413"/>
        <v>1902.2250163333331</v>
      </c>
      <c r="AG2706">
        <f t="shared" si="3355"/>
        <v>1954.5950073999998</v>
      </c>
      <c r="AH2706">
        <f t="shared" si="3420"/>
        <v>1915.0150146999999</v>
      </c>
      <c r="AI2706">
        <f t="shared" si="3421"/>
        <v>1966.0975584256391</v>
      </c>
      <c r="AJ2706">
        <f t="shared" si="3422"/>
        <v>1863.9324709743607</v>
      </c>
      <c r="AK2706">
        <f t="shared" si="3423"/>
        <v>0.58109457454290403</v>
      </c>
      <c r="AL2706">
        <f t="shared" si="3402"/>
        <v>0.35268981950075384</v>
      </c>
      <c r="AM2706">
        <f t="shared" si="3403"/>
        <v>740811.91633801197</v>
      </c>
      <c r="AN2706">
        <f t="shared" si="3356"/>
        <v>-5265517.1066911509</v>
      </c>
      <c r="AO2706">
        <f t="shared" si="3357"/>
        <v>47657034</v>
      </c>
      <c r="AP2706">
        <f t="shared" si="3359"/>
        <v>-0.11048772163813532</v>
      </c>
      <c r="AQ2706">
        <f t="shared" si="3360"/>
        <v>1910.339833853433</v>
      </c>
      <c r="AR2706">
        <f t="shared" si="3361"/>
        <v>1908.3152223117477</v>
      </c>
      <c r="AS2706">
        <f t="shared" si="3362"/>
        <v>1920.0520197329035</v>
      </c>
      <c r="AT2706">
        <f t="shared" si="3363"/>
        <v>1933.4376549063795</v>
      </c>
      <c r="AU2706">
        <f t="shared" si="3364"/>
        <v>1924.2203430760346</v>
      </c>
      <c r="AV2706">
        <f t="shared" si="3365"/>
        <v>1936.6750169037921</v>
      </c>
      <c r="AW2706">
        <f t="shared" si="3366"/>
        <v>-12.45467382775746</v>
      </c>
      <c r="AX2706">
        <f t="shared" si="3393"/>
        <v>-4.9744460835746249</v>
      </c>
      <c r="AY2706">
        <f t="shared" si="3367"/>
        <v>-7.4802277441828355</v>
      </c>
      <c r="AZ2706">
        <f t="shared" si="3404"/>
        <v>1919.25</v>
      </c>
      <c r="BA2706">
        <f t="shared" si="3405"/>
        <v>4031313612.75</v>
      </c>
      <c r="BB2706">
        <f t="shared" si="3408"/>
        <v>4031313612.75</v>
      </c>
      <c r="BC2706">
        <f t="shared" si="3409"/>
        <v>0</v>
      </c>
      <c r="BD2706">
        <f t="shared" si="3424"/>
        <v>21618014645.635258</v>
      </c>
      <c r="BE2706">
        <f t="shared" si="3425"/>
        <v>44226499963.669174</v>
      </c>
      <c r="BF2706">
        <f t="shared" si="3426"/>
        <v>0.48880229417642929</v>
      </c>
      <c r="BG2706">
        <f t="shared" si="3427"/>
        <v>32.831914357495208</v>
      </c>
      <c r="BH2706">
        <f t="shared" si="3368"/>
        <v>267622854</v>
      </c>
      <c r="BI2706">
        <f t="shared" si="3369"/>
        <v>-0.64309570366994462</v>
      </c>
      <c r="BJ2706">
        <f t="shared" si="3410"/>
        <v>1950</v>
      </c>
      <c r="BK2706">
        <f t="shared" si="3370"/>
        <v>1.0773596527272319E-2</v>
      </c>
      <c r="BL2706">
        <f t="shared" si="3371"/>
        <v>1.0107735965272724</v>
      </c>
      <c r="BM2706">
        <f t="shared" si="3372"/>
        <v>26.922864474684676</v>
      </c>
      <c r="BN2706">
        <f t="shared" si="3373"/>
        <v>1917.2249755</v>
      </c>
      <c r="BO2706">
        <f t="shared" si="3412"/>
        <v>1905.1399902000001</v>
      </c>
      <c r="BP2706">
        <f t="shared" si="3374"/>
        <v>1934.5838263970586</v>
      </c>
      <c r="BQ2706">
        <f t="shared" si="3375"/>
        <v>-29.443836197058545</v>
      </c>
      <c r="BR2706">
        <f t="shared" si="3376"/>
        <v>-45.149902000000111</v>
      </c>
      <c r="BS2706">
        <f t="shared" si="3377"/>
        <v>-60.050048999999944</v>
      </c>
      <c r="BT2706">
        <f t="shared" si="3378"/>
        <v>-50.350097999999889</v>
      </c>
      <c r="BU2706">
        <f t="shared" si="3379"/>
        <v>-79.800048999999944</v>
      </c>
      <c r="BV2706">
        <f t="shared" si="3380"/>
        <v>1907.1933758</v>
      </c>
      <c r="BW2706">
        <f t="shared" si="3381"/>
        <v>1905.7738445238097</v>
      </c>
      <c r="BX2706">
        <f t="shared" si="3382"/>
        <v>1907.5018422363635</v>
      </c>
      <c r="BY2706">
        <f t="shared" si="3383"/>
        <v>1933.4250146238094</v>
      </c>
      <c r="BZ2706">
        <f t="shared" si="3384"/>
        <v>1984.8000489999999</v>
      </c>
      <c r="CA2706">
        <f t="shared" si="3385"/>
        <v>1870.25</v>
      </c>
      <c r="CB2706">
        <f t="shared" si="3386"/>
        <v>1903.1685042466665</v>
      </c>
      <c r="CC2706">
        <f t="shared" si="3387"/>
        <v>1897.2315130777779</v>
      </c>
      <c r="CD2706">
        <f t="shared" si="3388"/>
        <v>1931.4354983289281</v>
      </c>
      <c r="CE2706">
        <f t="shared" si="3389"/>
        <v>1983.9849216198968</v>
      </c>
      <c r="CF2706">
        <f t="shared" si="3390"/>
        <v>1902.8000489999999</v>
      </c>
      <c r="CG2706">
        <f t="shared" si="3391"/>
        <v>1910</v>
      </c>
      <c r="CH2706">
        <f t="shared" si="3392"/>
        <v>1885</v>
      </c>
    </row>
    <row r="2707" spans="1:86">
      <c r="A2707" s="1">
        <v>43468</v>
      </c>
      <c r="B2707">
        <v>1919</v>
      </c>
      <c r="C2707">
        <v>1944.9499510000001</v>
      </c>
      <c r="D2707">
        <v>1893.099976</v>
      </c>
      <c r="E2707">
        <v>1899.9499510000001</v>
      </c>
      <c r="F2707">
        <v>2611668</v>
      </c>
      <c r="G2707">
        <f t="shared" si="3406"/>
        <v>-1921605.5454549326</v>
      </c>
      <c r="H2707">
        <f t="shared" si="3354"/>
        <v>9373851.3583213165</v>
      </c>
      <c r="I2707">
        <f t="shared" si="3407"/>
        <v>1914.2499695000001</v>
      </c>
      <c r="J2707">
        <f t="shared" si="3414"/>
        <v>1957.1875304999999</v>
      </c>
      <c r="K2707">
        <f t="shared" si="3415"/>
        <v>1898.4500122499999</v>
      </c>
      <c r="L2707">
        <f t="shared" si="3416"/>
        <v>10</v>
      </c>
      <c r="M2707">
        <f t="shared" si="3417"/>
        <v>3</v>
      </c>
      <c r="N2707">
        <f t="shared" si="3418"/>
        <v>0</v>
      </c>
      <c r="O2707">
        <f t="shared" si="3419"/>
        <v>70</v>
      </c>
      <c r="P2707">
        <f t="shared" si="3394"/>
        <v>51.849975000000086</v>
      </c>
      <c r="Q2707">
        <f t="shared" si="3395"/>
        <v>45</v>
      </c>
      <c r="R2707">
        <f t="shared" si="3396"/>
        <v>6.8499750000000859</v>
      </c>
      <c r="S2707">
        <f t="shared" si="3397"/>
        <v>51.849975000000086</v>
      </c>
      <c r="T2707">
        <f t="shared" ref="T2707:T2770" si="3433">((T2706*13)+S2707)/14</f>
        <v>40.857076472968579</v>
      </c>
      <c r="U2707">
        <f t="shared" si="3398"/>
        <v>-43.75</v>
      </c>
      <c r="V2707">
        <f t="shared" si="3399"/>
        <v>52.09997599999997</v>
      </c>
      <c r="W2707">
        <f t="shared" si="3400"/>
        <v>0</v>
      </c>
      <c r="X2707">
        <f t="shared" si="3401"/>
        <v>52.09997599999997</v>
      </c>
      <c r="Y2707">
        <f t="shared" si="3431"/>
        <v>5.9476651741799325</v>
      </c>
      <c r="Z2707">
        <f t="shared" si="3432"/>
        <v>11.646221138554576</v>
      </c>
      <c r="AA2707">
        <f t="shared" si="3428"/>
        <v>14.5572461067178</v>
      </c>
      <c r="AB2707">
        <f t="shared" si="3429"/>
        <v>28.504783366621506</v>
      </c>
      <c r="AC2707">
        <f t="shared" si="3430"/>
        <v>32.389409952308327</v>
      </c>
      <c r="AD2707">
        <f t="shared" si="3358"/>
        <v>25.010575203237643</v>
      </c>
      <c r="AE2707">
        <f t="shared" si="3411"/>
        <v>1903.0300294000001</v>
      </c>
      <c r="AF2707">
        <f t="shared" si="3413"/>
        <v>1904.0166829999998</v>
      </c>
      <c r="AG2707">
        <f t="shared" si="3355"/>
        <v>1949.2550049499998</v>
      </c>
      <c r="AH2707">
        <f t="shared" si="3420"/>
        <v>1908.1650146999996</v>
      </c>
      <c r="AI2707">
        <f t="shared" si="3421"/>
        <v>1945.1839526135516</v>
      </c>
      <c r="AJ2707">
        <f t="shared" si="3422"/>
        <v>1871.1460767864476</v>
      </c>
      <c r="AK2707">
        <f t="shared" si="3423"/>
        <v>0.38904241770545067</v>
      </c>
      <c r="AL2707">
        <f t="shared" si="3402"/>
        <v>-0.73577711464662909</v>
      </c>
      <c r="AM2707">
        <f t="shared" si="3403"/>
        <v>-1921605.5454549326</v>
      </c>
      <c r="AN2707">
        <f t="shared" si="3356"/>
        <v>-7983066.8794188108</v>
      </c>
      <c r="AO2707">
        <f t="shared" si="3357"/>
        <v>47767163</v>
      </c>
      <c r="AP2707">
        <f t="shared" si="3359"/>
        <v>-0.16712457634167663</v>
      </c>
      <c r="AQ2707">
        <f t="shared" si="3360"/>
        <v>1906.8072736832657</v>
      </c>
      <c r="AR2707">
        <f t="shared" si="3361"/>
        <v>1899.3476271128995</v>
      </c>
      <c r="AS2707">
        <f t="shared" si="3362"/>
        <v>1916.433647360981</v>
      </c>
      <c r="AT2707">
        <f t="shared" si="3363"/>
        <v>1930.4237615548054</v>
      </c>
      <c r="AU2707">
        <f t="shared" si="3364"/>
        <v>1920.5797842646293</v>
      </c>
      <c r="AV2707">
        <f t="shared" si="3365"/>
        <v>1934.1042622905265</v>
      </c>
      <c r="AW2707">
        <f t="shared" si="3366"/>
        <v>-13.524478025897224</v>
      </c>
      <c r="AX2707">
        <f t="shared" si="3393"/>
        <v>-6.6844524720391449</v>
      </c>
      <c r="AY2707">
        <f t="shared" si="3367"/>
        <v>-6.8400255538580792</v>
      </c>
      <c r="AZ2707">
        <f t="shared" si="3404"/>
        <v>1912.6666260000002</v>
      </c>
      <c r="BA2707">
        <f t="shared" si="3405"/>
        <v>4995250221.7921686</v>
      </c>
      <c r="BB2707">
        <f t="shared" si="3408"/>
        <v>0</v>
      </c>
      <c r="BC2707">
        <f t="shared" si="3409"/>
        <v>4995250221.7921686</v>
      </c>
      <c r="BD2707">
        <f t="shared" si="3424"/>
        <v>21618014645.635258</v>
      </c>
      <c r="BE2707">
        <f t="shared" si="3425"/>
        <v>41741385364.273109</v>
      </c>
      <c r="BF2707">
        <f t="shared" si="3426"/>
        <v>0.51790362147726754</v>
      </c>
      <c r="BG2707">
        <f t="shared" si="3427"/>
        <v>34.119664394319628</v>
      </c>
      <c r="BH2707">
        <f t="shared" si="3368"/>
        <v>265011186</v>
      </c>
      <c r="BI2707">
        <f t="shared" si="3369"/>
        <v>-0.69926313123783801</v>
      </c>
      <c r="BJ2707">
        <f t="shared" si="3410"/>
        <v>-2435.0097999999889</v>
      </c>
      <c r="BK2707">
        <f t="shared" si="3370"/>
        <v>-1.2140642336145382E-2</v>
      </c>
      <c r="BL2707">
        <f t="shared" si="3371"/>
        <v>0.98785935766385458</v>
      </c>
      <c r="BM2707">
        <f t="shared" si="3372"/>
        <v>19.510693394526708</v>
      </c>
      <c r="BN2707">
        <f t="shared" si="3373"/>
        <v>1919.0249635</v>
      </c>
      <c r="BO2707">
        <f t="shared" si="3412"/>
        <v>1907.5649902</v>
      </c>
      <c r="BP2707">
        <f t="shared" si="3374"/>
        <v>1935.1448543823533</v>
      </c>
      <c r="BQ2707">
        <f t="shared" si="3375"/>
        <v>-27.579864182353276</v>
      </c>
      <c r="BR2707">
        <f t="shared" si="3376"/>
        <v>-54.100097999999889</v>
      </c>
      <c r="BS2707">
        <f t="shared" si="3377"/>
        <v>-52.90002400000003</v>
      </c>
      <c r="BT2707">
        <f t="shared" si="3378"/>
        <v>-29.950072999999975</v>
      </c>
      <c r="BU2707">
        <f t="shared" si="3379"/>
        <v>-34.800048999999944</v>
      </c>
      <c r="BV2707">
        <f t="shared" si="3380"/>
        <v>1905.5666830000002</v>
      </c>
      <c r="BW2707">
        <f t="shared" si="3381"/>
        <v>1905.1238258571432</v>
      </c>
      <c r="BX2707">
        <f t="shared" si="3382"/>
        <v>1904.7627397454542</v>
      </c>
      <c r="BY2707">
        <f t="shared" si="3383"/>
        <v>1928.2207235380949</v>
      </c>
      <c r="BZ2707">
        <f t="shared" si="3384"/>
        <v>1974.900024</v>
      </c>
      <c r="CA2707">
        <f t="shared" si="3385"/>
        <v>1870.25</v>
      </c>
      <c r="CB2707">
        <f t="shared" si="3386"/>
        <v>1898.9460450800002</v>
      </c>
      <c r="CC2707">
        <f t="shared" si="3387"/>
        <v>1903.3098673722218</v>
      </c>
      <c r="CD2707">
        <f t="shared" si="3388"/>
        <v>1917.2356688190077</v>
      </c>
      <c r="CE2707">
        <f t="shared" si="3389"/>
        <v>1978.5541839485104</v>
      </c>
      <c r="CF2707">
        <f t="shared" si="3390"/>
        <v>1923.3000489999999</v>
      </c>
      <c r="CG2707">
        <f t="shared" si="3391"/>
        <v>1934.4499510000001</v>
      </c>
      <c r="CH2707">
        <f t="shared" si="3392"/>
        <v>1900</v>
      </c>
    </row>
    <row r="2708" spans="1:86">
      <c r="A2708" s="1">
        <v>43469</v>
      </c>
      <c r="B2708">
        <v>1900</v>
      </c>
      <c r="C2708">
        <v>1901.1999510000001</v>
      </c>
      <c r="D2708">
        <v>1841</v>
      </c>
      <c r="E2708">
        <v>1876.849976</v>
      </c>
      <c r="F2708">
        <v>4280862</v>
      </c>
      <c r="G2708">
        <f t="shared" si="3406"/>
        <v>817773.37793616229</v>
      </c>
      <c r="H2708">
        <f t="shared" si="3354"/>
        <v>10191624.736257479</v>
      </c>
      <c r="I2708">
        <f t="shared" si="3407"/>
        <v>1879.76248175</v>
      </c>
      <c r="J2708">
        <f t="shared" si="3414"/>
        <v>1920.0875244999997</v>
      </c>
      <c r="K2708">
        <f t="shared" si="3415"/>
        <v>1879.76248175</v>
      </c>
      <c r="L2708">
        <f t="shared" si="3416"/>
        <v>10</v>
      </c>
      <c r="M2708">
        <f t="shared" si="3417"/>
        <v>1</v>
      </c>
      <c r="N2708">
        <f t="shared" si="3418"/>
        <v>0</v>
      </c>
      <c r="O2708">
        <f t="shared" si="3419"/>
        <v>90</v>
      </c>
      <c r="P2708">
        <f t="shared" si="3394"/>
        <v>60.199951000000056</v>
      </c>
      <c r="Q2708">
        <f t="shared" si="3395"/>
        <v>24.349975000000086</v>
      </c>
      <c r="R2708">
        <f t="shared" si="3396"/>
        <v>35.84997599999997</v>
      </c>
      <c r="S2708">
        <f t="shared" si="3397"/>
        <v>60.199951000000056</v>
      </c>
      <c r="T2708">
        <f t="shared" si="3433"/>
        <v>42.238710367756539</v>
      </c>
      <c r="U2708">
        <f t="shared" si="3398"/>
        <v>7.600097999999889</v>
      </c>
      <c r="V2708">
        <f t="shared" si="3399"/>
        <v>-40</v>
      </c>
      <c r="W2708">
        <f t="shared" si="3400"/>
        <v>7.600097999999889</v>
      </c>
      <c r="X2708">
        <f t="shared" si="3401"/>
        <v>0</v>
      </c>
      <c r="Y2708">
        <f t="shared" si="3431"/>
        <v>6.0656960903099293</v>
      </c>
      <c r="Z2708">
        <f t="shared" si="3432"/>
        <v>10.814348200086391</v>
      </c>
      <c r="AA2708">
        <f t="shared" si="3428"/>
        <v>14.360514413196327</v>
      </c>
      <c r="AB2708">
        <f t="shared" si="3429"/>
        <v>25.602931779710918</v>
      </c>
      <c r="AC2708">
        <f t="shared" si="3430"/>
        <v>28.131751481707575</v>
      </c>
      <c r="AD2708">
        <f t="shared" si="3358"/>
        <v>26.699296620144931</v>
      </c>
      <c r="AE2708">
        <f t="shared" si="3411"/>
        <v>1899.1900148</v>
      </c>
      <c r="AF2708">
        <f t="shared" si="3413"/>
        <v>1898.6666871666666</v>
      </c>
      <c r="AG2708">
        <f t="shared" si="3355"/>
        <v>1943.4625062</v>
      </c>
      <c r="AH2708">
        <f t="shared" si="3420"/>
        <v>1900.4450074000001</v>
      </c>
      <c r="AI2708">
        <f t="shared" si="3421"/>
        <v>1926.5617802447071</v>
      </c>
      <c r="AJ2708">
        <f t="shared" si="3422"/>
        <v>1874.3282345552932</v>
      </c>
      <c r="AK2708">
        <f t="shared" si="3423"/>
        <v>4.8278197687388787E-2</v>
      </c>
      <c r="AL2708">
        <f t="shared" si="3402"/>
        <v>0.19103007243311332</v>
      </c>
      <c r="AM2708">
        <f t="shared" si="3403"/>
        <v>817773.37793616229</v>
      </c>
      <c r="AN2708">
        <f t="shared" si="3356"/>
        <v>-6470165.8467521686</v>
      </c>
      <c r="AO2708">
        <f t="shared" si="3357"/>
        <v>49726809</v>
      </c>
      <c r="AP2708">
        <f t="shared" si="3359"/>
        <v>-0.13011423770932434</v>
      </c>
      <c r="AQ2708">
        <f t="shared" si="3360"/>
        <v>1896.6217924709554</v>
      </c>
      <c r="AR2708">
        <f t="shared" si="3361"/>
        <v>1898.9350602257232</v>
      </c>
      <c r="AS2708">
        <f t="shared" si="3362"/>
        <v>1909.3085865160044</v>
      </c>
      <c r="AT2708">
        <f t="shared" si="3363"/>
        <v>1925.602120854873</v>
      </c>
      <c r="AU2708">
        <f t="shared" si="3364"/>
        <v>1914.0203130249349</v>
      </c>
      <c r="AV2708">
        <f t="shared" si="3365"/>
        <v>1930.0964622501897</v>
      </c>
      <c r="AW2708">
        <f t="shared" si="3366"/>
        <v>-16.076149225254767</v>
      </c>
      <c r="AX2708">
        <f t="shared" si="3393"/>
        <v>-8.5627918226822697</v>
      </c>
      <c r="AY2708">
        <f t="shared" si="3367"/>
        <v>-7.5133574025724972</v>
      </c>
      <c r="AZ2708">
        <f t="shared" si="3404"/>
        <v>1873.0166423333333</v>
      </c>
      <c r="BA2708">
        <f t="shared" si="3405"/>
        <v>8018125769.5323582</v>
      </c>
      <c r="BB2708">
        <f t="shared" si="3408"/>
        <v>0</v>
      </c>
      <c r="BC2708">
        <f t="shared" si="3409"/>
        <v>8018125769.5323582</v>
      </c>
      <c r="BD2708">
        <f t="shared" si="3424"/>
        <v>21618014645.635258</v>
      </c>
      <c r="BE2708">
        <f t="shared" si="3425"/>
        <v>44841715535.560226</v>
      </c>
      <c r="BF2708">
        <f t="shared" si="3426"/>
        <v>0.48209606584948367</v>
      </c>
      <c r="BG2708">
        <f t="shared" si="3427"/>
        <v>32.52799038860978</v>
      </c>
      <c r="BH2708">
        <f t="shared" si="3368"/>
        <v>260730324</v>
      </c>
      <c r="BI2708">
        <f t="shared" si="3369"/>
        <v>-0.83291947007210709</v>
      </c>
      <c r="BJ2708">
        <f t="shared" si="3410"/>
        <v>-2409.9975000000086</v>
      </c>
      <c r="BK2708">
        <f t="shared" si="3370"/>
        <v>-1.2158201845181175E-2</v>
      </c>
      <c r="BL2708">
        <f t="shared" si="3371"/>
        <v>0.98784179815481887</v>
      </c>
      <c r="BM2708">
        <f t="shared" si="3372"/>
        <v>13.764747887084818</v>
      </c>
      <c r="BN2708">
        <f t="shared" si="3373"/>
        <v>1871.0999755</v>
      </c>
      <c r="BO2708">
        <f t="shared" si="3412"/>
        <v>1900.4849853000001</v>
      </c>
      <c r="BP2708">
        <f t="shared" si="3374"/>
        <v>1934.9330893088238</v>
      </c>
      <c r="BQ2708">
        <f t="shared" si="3375"/>
        <v>-34.448104008823748</v>
      </c>
      <c r="BR2708">
        <f t="shared" si="3376"/>
        <v>-18.950072999999975</v>
      </c>
      <c r="BS2708">
        <f t="shared" si="3377"/>
        <v>-45.550048999999944</v>
      </c>
      <c r="BT2708">
        <f t="shared" si="3378"/>
        <v>-48.800048999999944</v>
      </c>
      <c r="BU2708">
        <f t="shared" si="3379"/>
        <v>-48</v>
      </c>
      <c r="BV2708">
        <f t="shared" si="3380"/>
        <v>1896.8399985333333</v>
      </c>
      <c r="BW2708">
        <f t="shared" si="3381"/>
        <v>1897.3619095714287</v>
      </c>
      <c r="BX2708">
        <f t="shared" si="3382"/>
        <v>1899.0690963454542</v>
      </c>
      <c r="BY2708">
        <f t="shared" si="3383"/>
        <v>1921.3250064952385</v>
      </c>
      <c r="BZ2708">
        <f t="shared" si="3384"/>
        <v>1950</v>
      </c>
      <c r="CA2708">
        <f t="shared" si="3385"/>
        <v>1841</v>
      </c>
      <c r="CB2708">
        <f t="shared" si="3386"/>
        <v>1900.2647039266667</v>
      </c>
      <c r="CC2708">
        <f t="shared" si="3387"/>
        <v>1898.8994854277778</v>
      </c>
      <c r="CD2708">
        <f t="shared" si="3388"/>
        <v>1901.6776965318652</v>
      </c>
      <c r="CE2708">
        <f t="shared" si="3389"/>
        <v>1975.135897848221</v>
      </c>
      <c r="CF2708">
        <f t="shared" si="3390"/>
        <v>1899.9499510000001</v>
      </c>
      <c r="CG2708">
        <f t="shared" si="3391"/>
        <v>1944.9499510000001</v>
      </c>
      <c r="CH2708">
        <f t="shared" si="3392"/>
        <v>1893.099976</v>
      </c>
    </row>
    <row r="2709" spans="1:86">
      <c r="A2709" s="1">
        <v>43472</v>
      </c>
      <c r="B2709">
        <v>1891.8000489999999</v>
      </c>
      <c r="C2709">
        <v>1908.8000489999999</v>
      </c>
      <c r="D2709">
        <v>1881</v>
      </c>
      <c r="E2709">
        <v>1897.900024</v>
      </c>
      <c r="F2709">
        <v>1856423</v>
      </c>
      <c r="G2709">
        <f t="shared" si="3406"/>
        <v>400666.06154461228</v>
      </c>
      <c r="H2709">
        <f t="shared" ref="H2709:H2770" si="3434">SUM(H2708,G2709)</f>
        <v>10592290.797802091</v>
      </c>
      <c r="I2709">
        <f t="shared" si="3407"/>
        <v>1894.8750304999999</v>
      </c>
      <c r="J2709">
        <f t="shared" si="3414"/>
        <v>1917.05001825</v>
      </c>
      <c r="K2709">
        <f t="shared" si="3415"/>
        <v>1879.76248175</v>
      </c>
      <c r="L2709">
        <f t="shared" si="3416"/>
        <v>10</v>
      </c>
      <c r="M2709">
        <f t="shared" si="3417"/>
        <v>2</v>
      </c>
      <c r="N2709">
        <f t="shared" si="3418"/>
        <v>0</v>
      </c>
      <c r="O2709">
        <f t="shared" si="3419"/>
        <v>80</v>
      </c>
      <c r="P2709">
        <f t="shared" si="3394"/>
        <v>27.800048999999944</v>
      </c>
      <c r="Q2709">
        <f t="shared" si="3395"/>
        <v>10.900024999999914</v>
      </c>
      <c r="R2709">
        <f t="shared" si="3396"/>
        <v>16.90002400000003</v>
      </c>
      <c r="S2709">
        <f t="shared" si="3397"/>
        <v>27.800048999999944</v>
      </c>
      <c r="T2709">
        <f t="shared" si="3433"/>
        <v>41.207377412916784</v>
      </c>
      <c r="U2709">
        <f t="shared" si="3398"/>
        <v>-2.4000249999999141</v>
      </c>
      <c r="V2709">
        <f t="shared" si="3399"/>
        <v>-2.3000489999999445</v>
      </c>
      <c r="W2709">
        <f t="shared" si="3400"/>
        <v>0</v>
      </c>
      <c r="X2709">
        <f t="shared" si="3401"/>
        <v>0</v>
      </c>
      <c r="Y2709">
        <f t="shared" si="3431"/>
        <v>5.6324320838592206</v>
      </c>
      <c r="Z2709">
        <f t="shared" si="3432"/>
        <v>10.041894757223076</v>
      </c>
      <c r="AA2709">
        <f t="shared" si="3428"/>
        <v>13.668504130752298</v>
      </c>
      <c r="AB2709">
        <f t="shared" si="3429"/>
        <v>24.369167337680082</v>
      </c>
      <c r="AC2709">
        <f t="shared" si="3430"/>
        <v>28.131751481707575</v>
      </c>
      <c r="AD2709">
        <f t="shared" si="3358"/>
        <v>28.697533236474587</v>
      </c>
      <c r="AE2709">
        <f t="shared" si="3411"/>
        <v>1900.1600097999999</v>
      </c>
      <c r="AF2709">
        <f t="shared" si="3413"/>
        <v>1898.9750163333335</v>
      </c>
      <c r="AG2709">
        <f t="shared" si="3355"/>
        <v>1938.5975098500003</v>
      </c>
      <c r="AH2709">
        <f t="shared" si="3420"/>
        <v>1900.6550048999998</v>
      </c>
      <c r="AI2709">
        <f t="shared" si="3421"/>
        <v>1926.6525037953534</v>
      </c>
      <c r="AJ2709">
        <f t="shared" si="3422"/>
        <v>1874.6575060046462</v>
      </c>
      <c r="AK2709">
        <f t="shared" si="3423"/>
        <v>0.44701450106625218</v>
      </c>
      <c r="AL2709">
        <f t="shared" si="3402"/>
        <v>0.21582692174391951</v>
      </c>
      <c r="AM2709">
        <f t="shared" si="3403"/>
        <v>400666.06154461228</v>
      </c>
      <c r="AN2709">
        <f t="shared" si="3356"/>
        <v>-6803656.657990572</v>
      </c>
      <c r="AO2709">
        <f t="shared" si="3357"/>
        <v>49902812</v>
      </c>
      <c r="AP2709">
        <f t="shared" si="3359"/>
        <v>-0.13633814178628997</v>
      </c>
      <c r="AQ2709">
        <f t="shared" si="3360"/>
        <v>1897.0563911908305</v>
      </c>
      <c r="AR2709">
        <f t="shared" si="3361"/>
        <v>1897.4003320263921</v>
      </c>
      <c r="AS2709">
        <f t="shared" si="3362"/>
        <v>1907.2550452631235</v>
      </c>
      <c r="AT2709">
        <f t="shared" si="3363"/>
        <v>1923.1089321379343</v>
      </c>
      <c r="AU2709">
        <f t="shared" si="3364"/>
        <v>1911.6022696711948</v>
      </c>
      <c r="AV2709">
        <f t="shared" si="3365"/>
        <v>1927.8427115726763</v>
      </c>
      <c r="AW2709">
        <f t="shared" si="3366"/>
        <v>-16.240441901481518</v>
      </c>
      <c r="AX2709">
        <f t="shared" si="3393"/>
        <v>-10.09832183844212</v>
      </c>
      <c r="AY2709">
        <f t="shared" si="3367"/>
        <v>-6.1421200630393979</v>
      </c>
      <c r="AZ2709">
        <f t="shared" si="3404"/>
        <v>1895.9000243333332</v>
      </c>
      <c r="BA2709">
        <f t="shared" si="3405"/>
        <v>3519592410.8729596</v>
      </c>
      <c r="BB2709">
        <f t="shared" si="3408"/>
        <v>3519592410.8729596</v>
      </c>
      <c r="BC2709">
        <f t="shared" si="3409"/>
        <v>0</v>
      </c>
      <c r="BD2709">
        <f t="shared" si="3424"/>
        <v>22688232077.228802</v>
      </c>
      <c r="BE2709">
        <f t="shared" si="3425"/>
        <v>44841715535.560226</v>
      </c>
      <c r="BF2709">
        <f t="shared" si="3426"/>
        <v>0.50596262445036599</v>
      </c>
      <c r="BG2709">
        <f t="shared" si="3427"/>
        <v>33.597289616336127</v>
      </c>
      <c r="BH2709">
        <f t="shared" si="3368"/>
        <v>262586747</v>
      </c>
      <c r="BI2709">
        <f t="shared" si="3369"/>
        <v>-0.84241529684924621</v>
      </c>
      <c r="BJ2709">
        <f t="shared" si="3410"/>
        <v>2005.0048000000061</v>
      </c>
      <c r="BK2709">
        <f t="shared" si="3370"/>
        <v>1.1215626325585471E-2</v>
      </c>
      <c r="BL2709">
        <f t="shared" si="3371"/>
        <v>1.0112156263255854</v>
      </c>
      <c r="BM2709">
        <f t="shared" si="3372"/>
        <v>13.701884996195671</v>
      </c>
      <c r="BN2709">
        <f t="shared" si="3373"/>
        <v>1894.9000245</v>
      </c>
      <c r="BO2709">
        <f t="shared" si="3412"/>
        <v>1899.9499878000001</v>
      </c>
      <c r="BP2709">
        <f t="shared" si="3374"/>
        <v>1935.2235304852943</v>
      </c>
      <c r="BQ2709">
        <f t="shared" si="3375"/>
        <v>-35.27354268529416</v>
      </c>
      <c r="BR2709">
        <f t="shared" si="3376"/>
        <v>-20.59997599999997</v>
      </c>
      <c r="BS2709">
        <f t="shared" si="3377"/>
        <v>-24</v>
      </c>
      <c r="BT2709">
        <f t="shared" si="3378"/>
        <v>-30.099975000000086</v>
      </c>
      <c r="BU2709">
        <f t="shared" si="3379"/>
        <v>-14</v>
      </c>
      <c r="BV2709">
        <f t="shared" si="3380"/>
        <v>1896.4100016000002</v>
      </c>
      <c r="BW2709">
        <f t="shared" si="3381"/>
        <v>1897.1428629523809</v>
      </c>
      <c r="BX2709">
        <f t="shared" si="3382"/>
        <v>1898.6063720909096</v>
      </c>
      <c r="BY2709">
        <f t="shared" si="3383"/>
        <v>1916.9857224761909</v>
      </c>
      <c r="BZ2709">
        <f t="shared" si="3384"/>
        <v>1944.9499510000001</v>
      </c>
      <c r="CA2709">
        <f t="shared" si="3385"/>
        <v>1841</v>
      </c>
      <c r="CB2709">
        <f t="shared" si="3386"/>
        <v>1905.0836927433331</v>
      </c>
      <c r="CC2709">
        <f t="shared" si="3387"/>
        <v>1900.0497559944442</v>
      </c>
      <c r="CD2709">
        <f t="shared" si="3388"/>
        <v>1904.3791077663889</v>
      </c>
      <c r="CE2709">
        <f t="shared" si="3389"/>
        <v>1970.3449693374139</v>
      </c>
      <c r="CF2709">
        <f t="shared" si="3390"/>
        <v>1876.849976</v>
      </c>
      <c r="CG2709">
        <f t="shared" si="3391"/>
        <v>1901.1999510000001</v>
      </c>
      <c r="CH2709">
        <f t="shared" si="3392"/>
        <v>1841</v>
      </c>
    </row>
    <row r="2710" spans="1:86">
      <c r="A2710" s="1">
        <v>43473</v>
      </c>
      <c r="B2710">
        <v>1905.400024</v>
      </c>
      <c r="C2710">
        <v>1906.400024</v>
      </c>
      <c r="D2710">
        <v>1883.3000489999999</v>
      </c>
      <c r="E2710">
        <v>1893.5500489999999</v>
      </c>
      <c r="F2710">
        <v>1691756</v>
      </c>
      <c r="G2710">
        <f t="shared" si="3406"/>
        <v>-190412.47040744108</v>
      </c>
      <c r="H2710">
        <f t="shared" si="3434"/>
        <v>10401878.327394649</v>
      </c>
      <c r="I2710">
        <f t="shared" si="3407"/>
        <v>1897.1625365</v>
      </c>
      <c r="J2710">
        <f t="shared" si="3414"/>
        <v>1915.6875</v>
      </c>
      <c r="K2710">
        <f t="shared" si="3415"/>
        <v>1879.76248175</v>
      </c>
      <c r="L2710">
        <f t="shared" si="3416"/>
        <v>5</v>
      </c>
      <c r="M2710">
        <f t="shared" si="3417"/>
        <v>3</v>
      </c>
      <c r="N2710">
        <f t="shared" si="3418"/>
        <v>50</v>
      </c>
      <c r="O2710">
        <f t="shared" si="3419"/>
        <v>70</v>
      </c>
      <c r="P2710">
        <f t="shared" si="3394"/>
        <v>23.099975000000086</v>
      </c>
      <c r="Q2710">
        <f t="shared" si="3395"/>
        <v>12.849975000000086</v>
      </c>
      <c r="R2710">
        <f t="shared" si="3396"/>
        <v>10.25</v>
      </c>
      <c r="S2710">
        <f t="shared" si="3397"/>
        <v>23.099975000000086</v>
      </c>
      <c r="T2710">
        <f t="shared" si="3433"/>
        <v>39.913991526279872</v>
      </c>
      <c r="U2710">
        <f t="shared" si="3398"/>
        <v>12.59997599999997</v>
      </c>
      <c r="V2710">
        <f t="shared" si="3399"/>
        <v>16.600097999999889</v>
      </c>
      <c r="W2710">
        <f t="shared" si="3400"/>
        <v>0</v>
      </c>
      <c r="X2710">
        <f t="shared" si="3401"/>
        <v>16.600097999999889</v>
      </c>
      <c r="Y2710">
        <f t="shared" si="3431"/>
        <v>5.230115506440705</v>
      </c>
      <c r="Z2710">
        <f t="shared" si="3432"/>
        <v>10.510337845992849</v>
      </c>
      <c r="AA2710">
        <f t="shared" si="3428"/>
        <v>13.103463989556472</v>
      </c>
      <c r="AB2710">
        <f t="shared" si="3429"/>
        <v>26.332464993065681</v>
      </c>
      <c r="AC2710">
        <f t="shared" si="3430"/>
        <v>33.545554383513334</v>
      </c>
      <c r="AD2710">
        <f t="shared" si="3358"/>
        <v>30.487395496576056</v>
      </c>
      <c r="AE2710">
        <f t="shared" si="3411"/>
        <v>1898.3100098</v>
      </c>
      <c r="AF2710">
        <f t="shared" si="3413"/>
        <v>1899.0583496666666</v>
      </c>
      <c r="AG2710">
        <f t="shared" ref="AG2710:AG2770" si="3435">AVERAGE(E2691:E2710)</f>
        <v>1934.4850098499999</v>
      </c>
      <c r="AH2710">
        <f t="shared" si="3420"/>
        <v>1898.1600097999999</v>
      </c>
      <c r="AI2710">
        <f t="shared" si="3421"/>
        <v>1921.4791985916743</v>
      </c>
      <c r="AJ2710">
        <f t="shared" si="3422"/>
        <v>1874.8408210083255</v>
      </c>
      <c r="AK2710">
        <f t="shared" si="3423"/>
        <v>0.40115520653004355</v>
      </c>
      <c r="AL2710">
        <f t="shared" si="3402"/>
        <v>-0.11255315211380429</v>
      </c>
      <c r="AM2710">
        <f t="shared" si="3403"/>
        <v>-190412.47040744108</v>
      </c>
      <c r="AN2710">
        <f t="shared" ref="AN2710:AN2770" si="3436">SUM(AM2691:AM2710)</f>
        <v>-6229185.7687318912</v>
      </c>
      <c r="AO2710">
        <f t="shared" ref="AO2710:AO2770" si="3437">SUM(F2691:F2710)</f>
        <v>49583782</v>
      </c>
      <c r="AP2710">
        <f t="shared" si="3359"/>
        <v>-0.12562950056395236</v>
      </c>
      <c r="AQ2710">
        <f t="shared" si="3360"/>
        <v>1895.8642348459482</v>
      </c>
      <c r="AR2710">
        <f t="shared" si="3361"/>
        <v>1894.4219734338703</v>
      </c>
      <c r="AS2710">
        <f t="shared" si="3362"/>
        <v>1904.7881459357613</v>
      </c>
      <c r="AT2710">
        <f t="shared" si="3363"/>
        <v>1920.4486326555202</v>
      </c>
      <c r="AU2710">
        <f t="shared" si="3364"/>
        <v>1908.8944365705156</v>
      </c>
      <c r="AV2710">
        <f t="shared" si="3365"/>
        <v>1925.4422251925889</v>
      </c>
      <c r="AW2710">
        <f t="shared" si="3366"/>
        <v>-16.547788622073313</v>
      </c>
      <c r="AX2710">
        <f t="shared" si="3393"/>
        <v>-11.388215195168359</v>
      </c>
      <c r="AY2710">
        <f t="shared" si="3367"/>
        <v>-5.159573426904954</v>
      </c>
      <c r="AZ2710">
        <f t="shared" si="3404"/>
        <v>1894.4167073333331</v>
      </c>
      <c r="BA2710">
        <f t="shared" si="3405"/>
        <v>3204890831.1314101</v>
      </c>
      <c r="BB2710">
        <f t="shared" si="3408"/>
        <v>0</v>
      </c>
      <c r="BC2710">
        <f t="shared" si="3409"/>
        <v>3204890831.1314101</v>
      </c>
      <c r="BD2710">
        <f t="shared" si="3424"/>
        <v>22688232077.228802</v>
      </c>
      <c r="BE2710">
        <f t="shared" si="3425"/>
        <v>44529020714.191635</v>
      </c>
      <c r="BF2710">
        <f t="shared" si="3426"/>
        <v>0.50951563078048878</v>
      </c>
      <c r="BG2710">
        <f t="shared" si="3427"/>
        <v>33.753584288295556</v>
      </c>
      <c r="BH2710">
        <f t="shared" si="3368"/>
        <v>260894991</v>
      </c>
      <c r="BI2710">
        <f t="shared" si="3369"/>
        <v>-0.85942794884007223</v>
      </c>
      <c r="BJ2710">
        <f t="shared" si="3410"/>
        <v>-534.99750000000859</v>
      </c>
      <c r="BK2710">
        <f t="shared" si="3370"/>
        <v>-2.291993753618334E-3</v>
      </c>
      <c r="BL2710">
        <f t="shared" si="3371"/>
        <v>0.99770800624638167</v>
      </c>
      <c r="BM2710">
        <f t="shared" si="3372"/>
        <v>12.290291628193508</v>
      </c>
      <c r="BN2710">
        <f t="shared" si="3373"/>
        <v>1894.8500365</v>
      </c>
      <c r="BO2710">
        <f t="shared" si="3412"/>
        <v>1899.4199951000003</v>
      </c>
      <c r="BP2710">
        <f t="shared" si="3374"/>
        <v>1935.488972367647</v>
      </c>
      <c r="BQ2710">
        <f t="shared" si="3375"/>
        <v>-36.068977267646687</v>
      </c>
      <c r="BR2710">
        <f t="shared" si="3376"/>
        <v>4.350097999999889</v>
      </c>
      <c r="BS2710">
        <f t="shared" si="3377"/>
        <v>13.050048999999944</v>
      </c>
      <c r="BT2710">
        <f t="shared" si="3378"/>
        <v>-15.400024999999914</v>
      </c>
      <c r="BU2710">
        <f t="shared" si="3379"/>
        <v>-16.400024999999914</v>
      </c>
      <c r="BV2710">
        <f t="shared" si="3380"/>
        <v>1894.2066813333333</v>
      </c>
      <c r="BW2710">
        <f t="shared" si="3381"/>
        <v>1895.5928722857145</v>
      </c>
      <c r="BX2710">
        <f t="shared" si="3382"/>
        <v>1897.3145619272727</v>
      </c>
      <c r="BY2710">
        <f t="shared" si="3383"/>
        <v>1912.6954881095239</v>
      </c>
      <c r="BZ2710">
        <f t="shared" si="3384"/>
        <v>1944.9499510000001</v>
      </c>
      <c r="CA2710">
        <f t="shared" si="3385"/>
        <v>1841</v>
      </c>
      <c r="CB2710">
        <f t="shared" si="3386"/>
        <v>1906.5536768266666</v>
      </c>
      <c r="CC2710">
        <f t="shared" si="3387"/>
        <v>1904.0794688972221</v>
      </c>
      <c r="CD2710">
        <f t="shared" si="3388"/>
        <v>1898.0890076058331</v>
      </c>
      <c r="CE2710">
        <f t="shared" si="3389"/>
        <v>1969.6432904563203</v>
      </c>
      <c r="CF2710">
        <f t="shared" si="3390"/>
        <v>1897.900024</v>
      </c>
      <c r="CG2710">
        <f t="shared" si="3391"/>
        <v>1908.8000489999999</v>
      </c>
      <c r="CH2710">
        <f t="shared" si="3392"/>
        <v>1881</v>
      </c>
    </row>
    <row r="2711" spans="1:86">
      <c r="A2711" s="1">
        <v>43474</v>
      </c>
      <c r="B2711">
        <v>1907.400024</v>
      </c>
      <c r="C2711">
        <v>1919</v>
      </c>
      <c r="D2711">
        <v>1866.6999510000001</v>
      </c>
      <c r="E2711">
        <v>1886.9499510000001</v>
      </c>
      <c r="F2711">
        <v>2414376</v>
      </c>
      <c r="G2711">
        <f t="shared" si="3406"/>
        <v>-544736.68092402548</v>
      </c>
      <c r="H2711">
        <f t="shared" si="3434"/>
        <v>9857141.6464706231</v>
      </c>
      <c r="I2711">
        <f t="shared" si="3407"/>
        <v>1895.0124814999999</v>
      </c>
      <c r="J2711">
        <f t="shared" si="3414"/>
        <v>1915.6875</v>
      </c>
      <c r="K2711">
        <f t="shared" si="3415"/>
        <v>1879.76248175</v>
      </c>
      <c r="L2711">
        <f t="shared" si="3416"/>
        <v>6</v>
      </c>
      <c r="M2711">
        <f t="shared" si="3417"/>
        <v>4</v>
      </c>
      <c r="N2711">
        <f t="shared" si="3418"/>
        <v>40</v>
      </c>
      <c r="O2711">
        <f t="shared" si="3419"/>
        <v>60</v>
      </c>
      <c r="P2711">
        <f t="shared" si="3394"/>
        <v>52.300048999999944</v>
      </c>
      <c r="Q2711">
        <f t="shared" si="3395"/>
        <v>32.050048999999944</v>
      </c>
      <c r="R2711">
        <f t="shared" si="3396"/>
        <v>20.25</v>
      </c>
      <c r="S2711">
        <f t="shared" si="3397"/>
        <v>52.300048999999944</v>
      </c>
      <c r="T2711">
        <f t="shared" si="3433"/>
        <v>40.798709917259877</v>
      </c>
      <c r="U2711">
        <f t="shared" si="3398"/>
        <v>-14</v>
      </c>
      <c r="V2711">
        <f t="shared" si="3399"/>
        <v>-5.4000249999999141</v>
      </c>
      <c r="W2711">
        <f t="shared" si="3400"/>
        <v>0</v>
      </c>
      <c r="X2711">
        <f t="shared" si="3401"/>
        <v>0</v>
      </c>
      <c r="Y2711">
        <f t="shared" si="3431"/>
        <v>4.8565358274092256</v>
      </c>
      <c r="Z2711">
        <f t="shared" si="3432"/>
        <v>9.7595994284219323</v>
      </c>
      <c r="AA2711">
        <f t="shared" si="3428"/>
        <v>11.90365047634673</v>
      </c>
      <c r="AB2711">
        <f t="shared" si="3429"/>
        <v>23.921343219465715</v>
      </c>
      <c r="AC2711">
        <f t="shared" si="3430"/>
        <v>33.545554383513327</v>
      </c>
      <c r="AD2711">
        <f t="shared" si="3358"/>
        <v>31.808689130800218</v>
      </c>
      <c r="AE2711">
        <f t="shared" si="3411"/>
        <v>1891.0399902000001</v>
      </c>
      <c r="AF2711">
        <f t="shared" si="3413"/>
        <v>1896.4166666666667</v>
      </c>
      <c r="AG2711">
        <f t="shared" si="3435"/>
        <v>1928.8325073999999</v>
      </c>
      <c r="AH2711">
        <f t="shared" si="3420"/>
        <v>1897.9350098</v>
      </c>
      <c r="AI2711">
        <f t="shared" si="3421"/>
        <v>1921.635962771288</v>
      </c>
      <c r="AJ2711">
        <f t="shared" si="3422"/>
        <v>1874.234056828712</v>
      </c>
      <c r="AK2711">
        <f t="shared" si="3423"/>
        <v>0.26825702297060461</v>
      </c>
      <c r="AL2711">
        <f t="shared" si="3402"/>
        <v>-0.22562214043049858</v>
      </c>
      <c r="AM2711">
        <f t="shared" si="3403"/>
        <v>-544736.68092402548</v>
      </c>
      <c r="AN2711">
        <f t="shared" si="3436"/>
        <v>-8515114.4088395908</v>
      </c>
      <c r="AO2711">
        <f t="shared" si="3437"/>
        <v>49056144</v>
      </c>
      <c r="AP2711">
        <f t="shared" si="3359"/>
        <v>-0.17357895901560447</v>
      </c>
      <c r="AQ2711">
        <f t="shared" si="3360"/>
        <v>1892.8333783383259</v>
      </c>
      <c r="AR2711">
        <f t="shared" si="3361"/>
        <v>1892.7484749702173</v>
      </c>
      <c r="AS2711">
        <f t="shared" si="3362"/>
        <v>1901.5772708473244</v>
      </c>
      <c r="AT2711">
        <f t="shared" si="3363"/>
        <v>1917.4337513065234</v>
      </c>
      <c r="AU2711">
        <f t="shared" si="3364"/>
        <v>1905.6027637349382</v>
      </c>
      <c r="AV2711">
        <f t="shared" si="3365"/>
        <v>1922.7477659991077</v>
      </c>
      <c r="AW2711">
        <f t="shared" si="3366"/>
        <v>-17.145002264169534</v>
      </c>
      <c r="AX2711">
        <f t="shared" si="3393"/>
        <v>-12.539572608968594</v>
      </c>
      <c r="AY2711">
        <f t="shared" si="3367"/>
        <v>-4.6054296552009397</v>
      </c>
      <c r="AZ2711">
        <f t="shared" si="3404"/>
        <v>1890.8833006666666</v>
      </c>
      <c r="BA2711">
        <f t="shared" si="3405"/>
        <v>4565303259.9303837</v>
      </c>
      <c r="BB2711">
        <f t="shared" si="3408"/>
        <v>0</v>
      </c>
      <c r="BC2711">
        <f t="shared" si="3409"/>
        <v>4565303259.9303837</v>
      </c>
      <c r="BD2711">
        <f t="shared" si="3424"/>
        <v>22688232077.228802</v>
      </c>
      <c r="BE2711">
        <f t="shared" si="3425"/>
        <v>44168874207.007751</v>
      </c>
      <c r="BF2711">
        <f t="shared" si="3426"/>
        <v>0.51367014633189656</v>
      </c>
      <c r="BG2711">
        <f t="shared" si="3427"/>
        <v>33.935408422811435</v>
      </c>
      <c r="BH2711">
        <f t="shared" si="3368"/>
        <v>258480615</v>
      </c>
      <c r="BI2711">
        <f t="shared" si="3369"/>
        <v>-0.8916927413648853</v>
      </c>
      <c r="BJ2711">
        <f t="shared" si="3410"/>
        <v>-760.0097999999889</v>
      </c>
      <c r="BK2711">
        <f t="shared" si="3370"/>
        <v>-3.4855682866610561E-3</v>
      </c>
      <c r="BL2711">
        <f t="shared" si="3371"/>
        <v>0.99651443171333898</v>
      </c>
      <c r="BM2711">
        <f t="shared" si="3372"/>
        <v>12.49149901763426</v>
      </c>
      <c r="BN2711">
        <f t="shared" si="3373"/>
        <v>1892.8499755</v>
      </c>
      <c r="BO2711">
        <f t="shared" si="3412"/>
        <v>1894.5449950999998</v>
      </c>
      <c r="BP2711">
        <f t="shared" si="3374"/>
        <v>1935.6286782500003</v>
      </c>
      <c r="BQ2711">
        <f t="shared" si="3375"/>
        <v>-41.083683150000525</v>
      </c>
      <c r="BR2711">
        <f t="shared" si="3376"/>
        <v>-22</v>
      </c>
      <c r="BS2711">
        <f t="shared" si="3377"/>
        <v>-5.4000249999999141</v>
      </c>
      <c r="BT2711">
        <f t="shared" si="3378"/>
        <v>-22.699951000000056</v>
      </c>
      <c r="BU2711">
        <f t="shared" si="3379"/>
        <v>-1.5999759999999696</v>
      </c>
      <c r="BV2711">
        <f t="shared" si="3380"/>
        <v>1890.4199950666666</v>
      </c>
      <c r="BW2711">
        <f t="shared" si="3381"/>
        <v>1892.1333298095235</v>
      </c>
      <c r="BX2711">
        <f t="shared" si="3382"/>
        <v>1895.276369418182</v>
      </c>
      <c r="BY2711">
        <f t="shared" si="3383"/>
        <v>1908.1683396476192</v>
      </c>
      <c r="BZ2711">
        <f t="shared" si="3384"/>
        <v>1944.9499510000001</v>
      </c>
      <c r="CA2711">
        <f t="shared" si="3385"/>
        <v>1841</v>
      </c>
      <c r="CB2711">
        <f t="shared" si="3386"/>
        <v>1892.6038110066668</v>
      </c>
      <c r="CC2711">
        <f t="shared" si="3387"/>
        <v>1904.8641751333332</v>
      </c>
      <c r="CD2711">
        <f t="shared" si="3388"/>
        <v>1901.6941773029364</v>
      </c>
      <c r="CE2711">
        <f t="shared" si="3389"/>
        <v>1964.0531768394496</v>
      </c>
      <c r="CF2711">
        <f t="shared" si="3390"/>
        <v>1893.5500489999999</v>
      </c>
      <c r="CG2711">
        <f t="shared" si="3391"/>
        <v>1906.400024</v>
      </c>
      <c r="CH2711">
        <f t="shared" si="3392"/>
        <v>1883.3000489999999</v>
      </c>
    </row>
    <row r="2712" spans="1:86">
      <c r="A2712" s="1">
        <v>43475</v>
      </c>
      <c r="B2712">
        <v>1890</v>
      </c>
      <c r="C2712">
        <v>1905</v>
      </c>
      <c r="D2712">
        <v>1872.099976</v>
      </c>
      <c r="E2712">
        <v>1888.5500489999999</v>
      </c>
      <c r="F2712">
        <v>3053461</v>
      </c>
      <c r="G2712">
        <f t="shared" si="3406"/>
        <v>11.322856231161049</v>
      </c>
      <c r="H2712">
        <f t="shared" si="3434"/>
        <v>9857152.9693268538</v>
      </c>
      <c r="I2712">
        <f t="shared" si="3407"/>
        <v>1888.9125062499998</v>
      </c>
      <c r="J2712">
        <f t="shared" si="3414"/>
        <v>1915.6875</v>
      </c>
      <c r="K2712">
        <f t="shared" si="3415"/>
        <v>1879.76248175</v>
      </c>
      <c r="L2712">
        <f t="shared" si="3416"/>
        <v>7</v>
      </c>
      <c r="M2712">
        <f t="shared" si="3417"/>
        <v>5</v>
      </c>
      <c r="N2712">
        <f t="shared" si="3418"/>
        <v>30</v>
      </c>
      <c r="O2712">
        <f t="shared" si="3419"/>
        <v>50</v>
      </c>
      <c r="P2712">
        <f t="shared" si="3394"/>
        <v>32.90002400000003</v>
      </c>
      <c r="Q2712">
        <f t="shared" si="3395"/>
        <v>16.449951000000056</v>
      </c>
      <c r="R2712">
        <f t="shared" si="3396"/>
        <v>16.450072999999975</v>
      </c>
      <c r="S2712">
        <f t="shared" si="3397"/>
        <v>32.90002400000003</v>
      </c>
      <c r="T2712">
        <f t="shared" si="3433"/>
        <v>40.234518066027029</v>
      </c>
      <c r="U2712">
        <f t="shared" si="3398"/>
        <v>-30</v>
      </c>
      <c r="V2712">
        <f t="shared" si="3399"/>
        <v>37.09997599999997</v>
      </c>
      <c r="W2712">
        <f t="shared" si="3400"/>
        <v>0</v>
      </c>
      <c r="X2712">
        <f t="shared" si="3401"/>
        <v>37.09997599999997</v>
      </c>
      <c r="Y2712">
        <f t="shared" si="3431"/>
        <v>4.5096404111657096</v>
      </c>
      <c r="Z2712">
        <f t="shared" si="3432"/>
        <v>11.712483469248935</v>
      </c>
      <c r="AA2712">
        <f t="shared" si="3428"/>
        <v>11.20838679803532</v>
      </c>
      <c r="AB2712">
        <f t="shared" si="3429"/>
        <v>29.110535013811063</v>
      </c>
      <c r="AC2712">
        <f t="shared" si="3430"/>
        <v>44.401356512752258</v>
      </c>
      <c r="AD2712">
        <f t="shared" si="3358"/>
        <v>32.411323499743453</v>
      </c>
      <c r="AE2712">
        <f t="shared" si="3411"/>
        <v>1888.7600097999998</v>
      </c>
      <c r="AF2712">
        <f t="shared" si="3413"/>
        <v>1890.625</v>
      </c>
      <c r="AG2712">
        <f t="shared" si="3435"/>
        <v>1922.4200074</v>
      </c>
      <c r="AH2712">
        <f t="shared" si="3420"/>
        <v>1895.8950196000001</v>
      </c>
      <c r="AI2712">
        <f t="shared" si="3421"/>
        <v>1918.955556356716</v>
      </c>
      <c r="AJ2712">
        <f t="shared" si="3422"/>
        <v>1872.8344828432841</v>
      </c>
      <c r="AK2712">
        <f t="shared" si="3423"/>
        <v>0.34074588814891638</v>
      </c>
      <c r="AL2712">
        <f t="shared" si="3402"/>
        <v>3.7082039794060079E-6</v>
      </c>
      <c r="AM2712">
        <f t="shared" si="3403"/>
        <v>11.322856231161049</v>
      </c>
      <c r="AN2712">
        <f t="shared" si="3436"/>
        <v>-10111946.85234304</v>
      </c>
      <c r="AO2712">
        <f t="shared" si="3437"/>
        <v>49889612</v>
      </c>
      <c r="AP2712">
        <f t="shared" si="3359"/>
        <v>-0.20268642001751866</v>
      </c>
      <c r="AQ2712">
        <f t="shared" si="3360"/>
        <v>1891.377046363295</v>
      </c>
      <c r="AR2712">
        <f t="shared" si="3361"/>
        <v>1878.4419235687053</v>
      </c>
      <c r="AS2712">
        <f t="shared" si="3362"/>
        <v>1899.2323709148059</v>
      </c>
      <c r="AT2712">
        <f t="shared" si="3363"/>
        <v>1914.8342180989364</v>
      </c>
      <c r="AU2712">
        <f t="shared" si="3364"/>
        <v>1903.0448565246975</v>
      </c>
      <c r="AV2712">
        <f t="shared" si="3365"/>
        <v>1920.3539258091703</v>
      </c>
      <c r="AW2712">
        <f t="shared" si="3366"/>
        <v>-17.309069284472798</v>
      </c>
      <c r="AX2712">
        <f t="shared" si="3393"/>
        <v>-13.493471944069436</v>
      </c>
      <c r="AY2712">
        <f t="shared" si="3367"/>
        <v>-3.8155973404033627</v>
      </c>
      <c r="AZ2712">
        <f t="shared" si="3404"/>
        <v>1888.5500083333334</v>
      </c>
      <c r="BA2712">
        <f t="shared" si="3405"/>
        <v>5766613796.9955082</v>
      </c>
      <c r="BB2712">
        <f t="shared" si="3408"/>
        <v>0</v>
      </c>
      <c r="BC2712">
        <f t="shared" si="3409"/>
        <v>5766613796.9955082</v>
      </c>
      <c r="BD2712">
        <f t="shared" si="3424"/>
        <v>22688232077.228802</v>
      </c>
      <c r="BE2712">
        <f t="shared" si="3425"/>
        <v>46135811169.739845</v>
      </c>
      <c r="BF2712">
        <f t="shared" si="3426"/>
        <v>0.4917705249346489</v>
      </c>
      <c r="BG2712">
        <f t="shared" si="3427"/>
        <v>32.96556117142697</v>
      </c>
      <c r="BH2712">
        <f t="shared" si="3368"/>
        <v>261534076</v>
      </c>
      <c r="BI2712">
        <f t="shared" si="3369"/>
        <v>-0.90134787404771533</v>
      </c>
      <c r="BJ2712">
        <f t="shared" si="3410"/>
        <v>60.0097999999889</v>
      </c>
      <c r="BK2712">
        <f t="shared" si="3370"/>
        <v>8.4798115559551958E-4</v>
      </c>
      <c r="BL2712">
        <f t="shared" si="3371"/>
        <v>1.0008479811555955</v>
      </c>
      <c r="BM2712">
        <f t="shared" si="3372"/>
        <v>12.153970036215952</v>
      </c>
      <c r="BN2712">
        <f t="shared" si="3373"/>
        <v>1888.549988</v>
      </c>
      <c r="BO2712">
        <f t="shared" si="3412"/>
        <v>1888.45</v>
      </c>
      <c r="BP2712">
        <f t="shared" si="3374"/>
        <v>1937.2095588088239</v>
      </c>
      <c r="BQ2712">
        <f t="shared" si="3375"/>
        <v>-48.75955880882384</v>
      </c>
      <c r="BR2712">
        <f t="shared" si="3376"/>
        <v>-7.5</v>
      </c>
      <c r="BS2712">
        <f t="shared" si="3377"/>
        <v>-20.90002400000003</v>
      </c>
      <c r="BT2712">
        <f t="shared" si="3378"/>
        <v>-15</v>
      </c>
      <c r="BU2712">
        <f t="shared" si="3379"/>
        <v>-25</v>
      </c>
      <c r="BV2712">
        <f t="shared" si="3380"/>
        <v>1889.5900146666668</v>
      </c>
      <c r="BW2712">
        <f t="shared" si="3381"/>
        <v>1889.8857247619051</v>
      </c>
      <c r="BX2712">
        <f t="shared" si="3382"/>
        <v>1893.5700129090906</v>
      </c>
      <c r="BY2712">
        <f t="shared" si="3383"/>
        <v>1904.3319150380953</v>
      </c>
      <c r="BZ2712">
        <f t="shared" si="3384"/>
        <v>1944.9499510000001</v>
      </c>
      <c r="CA2712">
        <f t="shared" si="3385"/>
        <v>1841</v>
      </c>
      <c r="CB2712">
        <f t="shared" si="3386"/>
        <v>1886.246167093333</v>
      </c>
      <c r="CC2712">
        <f t="shared" si="3387"/>
        <v>1892.2740091722223</v>
      </c>
      <c r="CD2712">
        <f t="shared" si="3388"/>
        <v>1898.2491497968253</v>
      </c>
      <c r="CE2712">
        <f t="shared" si="3389"/>
        <v>1953.1787015591647</v>
      </c>
      <c r="CF2712">
        <f t="shared" si="3390"/>
        <v>1886.9499510000001</v>
      </c>
      <c r="CG2712">
        <f t="shared" si="3391"/>
        <v>1919</v>
      </c>
      <c r="CH2712">
        <f t="shared" si="3392"/>
        <v>1866.6999510000001</v>
      </c>
    </row>
    <row r="2713" spans="1:86">
      <c r="A2713" s="1">
        <v>43476</v>
      </c>
      <c r="B2713">
        <v>1870</v>
      </c>
      <c r="C2713">
        <v>1875</v>
      </c>
      <c r="D2713">
        <v>1835</v>
      </c>
      <c r="E2713">
        <v>1842.5500489999999</v>
      </c>
      <c r="F2713">
        <v>9209862</v>
      </c>
      <c r="G2713">
        <f t="shared" si="3406"/>
        <v>-5733116.5308381254</v>
      </c>
      <c r="H2713">
        <f t="shared" si="3434"/>
        <v>4124036.4384887284</v>
      </c>
      <c r="I2713">
        <f t="shared" si="3407"/>
        <v>1855.6375122499999</v>
      </c>
      <c r="J2713">
        <f t="shared" si="3414"/>
        <v>1915.6875</v>
      </c>
      <c r="K2713">
        <f t="shared" si="3415"/>
        <v>1855.6375122499999</v>
      </c>
      <c r="L2713">
        <f t="shared" si="3416"/>
        <v>8</v>
      </c>
      <c r="M2713">
        <f t="shared" si="3417"/>
        <v>1</v>
      </c>
      <c r="N2713">
        <f t="shared" si="3418"/>
        <v>20</v>
      </c>
      <c r="O2713">
        <f t="shared" si="3419"/>
        <v>90</v>
      </c>
      <c r="P2713">
        <f t="shared" si="3394"/>
        <v>40</v>
      </c>
      <c r="Q2713">
        <f t="shared" si="3395"/>
        <v>32.449951000000056</v>
      </c>
      <c r="R2713">
        <f t="shared" si="3396"/>
        <v>7.5500489999999445</v>
      </c>
      <c r="S2713">
        <f t="shared" si="3397"/>
        <v>40</v>
      </c>
      <c r="T2713">
        <f t="shared" si="3433"/>
        <v>40.21776677559653</v>
      </c>
      <c r="U2713">
        <f t="shared" si="3398"/>
        <v>-24</v>
      </c>
      <c r="V2713">
        <f t="shared" si="3399"/>
        <v>25</v>
      </c>
      <c r="W2713">
        <f t="shared" si="3400"/>
        <v>0</v>
      </c>
      <c r="X2713">
        <f t="shared" si="3401"/>
        <v>25</v>
      </c>
      <c r="Y2713">
        <f t="shared" si="3431"/>
        <v>4.1875232389395878</v>
      </c>
      <c r="Z2713">
        <f t="shared" si="3432"/>
        <v>12.661591792874011</v>
      </c>
      <c r="AA2713">
        <f t="shared" si="3428"/>
        <v>10.412122737457683</v>
      </c>
      <c r="AB2713">
        <f t="shared" si="3429"/>
        <v>31.482582967676997</v>
      </c>
      <c r="AC2713">
        <f t="shared" si="3430"/>
        <v>50.293849486659326</v>
      </c>
      <c r="AD2713">
        <f t="shared" si="3358"/>
        <v>33.434850223965746</v>
      </c>
      <c r="AE2713">
        <f t="shared" si="3411"/>
        <v>1881.9000243999999</v>
      </c>
      <c r="AF2713">
        <f t="shared" si="3413"/>
        <v>1881.0583496666666</v>
      </c>
      <c r="AG2713">
        <f t="shared" si="3435"/>
        <v>1915.41751105</v>
      </c>
      <c r="AH2713">
        <f t="shared" si="3420"/>
        <v>1890.5450196000002</v>
      </c>
      <c r="AI2713">
        <f t="shared" si="3421"/>
        <v>1929.9856470948321</v>
      </c>
      <c r="AJ2713">
        <f t="shared" si="3422"/>
        <v>1851.1043921051682</v>
      </c>
      <c r="AK2713">
        <f t="shared" si="3423"/>
        <v>-0.10844582919337699</v>
      </c>
      <c r="AL2713">
        <f t="shared" si="3402"/>
        <v>-0.62249755000000273</v>
      </c>
      <c r="AM2713">
        <f t="shared" si="3403"/>
        <v>-5733116.5308381254</v>
      </c>
      <c r="AN2713">
        <f t="shared" si="3436"/>
        <v>-13196714.524111141</v>
      </c>
      <c r="AO2713">
        <f t="shared" si="3437"/>
        <v>55351045</v>
      </c>
      <c r="AP2713">
        <f t="shared" si="3359"/>
        <v>-0.23841852532524255</v>
      </c>
      <c r="AQ2713">
        <f t="shared" si="3360"/>
        <v>1874.7758672597747</v>
      </c>
      <c r="AR2713">
        <f t="shared" si="3361"/>
        <v>1859.8622253516244</v>
      </c>
      <c r="AS2713">
        <f t="shared" si="3362"/>
        <v>1889.0295529701409</v>
      </c>
      <c r="AT2713">
        <f t="shared" si="3363"/>
        <v>1908.328642880032</v>
      </c>
      <c r="AU2713">
        <f t="shared" si="3364"/>
        <v>1893.9706353959928</v>
      </c>
      <c r="AV2713">
        <f t="shared" si="3365"/>
        <v>1914.9076544325283</v>
      </c>
      <c r="AW2713">
        <f t="shared" si="3366"/>
        <v>-20.937019036535503</v>
      </c>
      <c r="AX2713">
        <f t="shared" si="3393"/>
        <v>-14.982181362562649</v>
      </c>
      <c r="AY2713">
        <f t="shared" si="3367"/>
        <v>-5.9548376739728539</v>
      </c>
      <c r="AZ2713">
        <f t="shared" si="3404"/>
        <v>1850.8500163333331</v>
      </c>
      <c r="BA2713">
        <f t="shared" si="3405"/>
        <v>17046073233.127745</v>
      </c>
      <c r="BB2713">
        <f t="shared" si="3408"/>
        <v>0</v>
      </c>
      <c r="BC2713">
        <f t="shared" si="3409"/>
        <v>17046073233.127745</v>
      </c>
      <c r="BD2713">
        <f t="shared" si="3424"/>
        <v>22688232077.228802</v>
      </c>
      <c r="BE2713">
        <f t="shared" si="3425"/>
        <v>56054746522.155701</v>
      </c>
      <c r="BF2713">
        <f t="shared" si="3426"/>
        <v>0.40475130983352592</v>
      </c>
      <c r="BG2713">
        <f t="shared" si="3427"/>
        <v>28.813022418999722</v>
      </c>
      <c r="BH2713">
        <f t="shared" si="3368"/>
        <v>252324214</v>
      </c>
      <c r="BI2713">
        <f t="shared" si="3369"/>
        <v>-1.0933696456887405</v>
      </c>
      <c r="BJ2713">
        <f t="shared" si="3410"/>
        <v>-4700</v>
      </c>
      <c r="BK2713">
        <f t="shared" si="3370"/>
        <v>-2.4357310532679456E-2</v>
      </c>
      <c r="BL2713">
        <f t="shared" si="3371"/>
        <v>0.97564268946732058</v>
      </c>
      <c r="BM2713">
        <f t="shared" si="3372"/>
        <v>20.787035871646971</v>
      </c>
      <c r="BN2713">
        <f t="shared" si="3373"/>
        <v>1855</v>
      </c>
      <c r="BO2713">
        <f t="shared" si="3412"/>
        <v>1885.2300048999998</v>
      </c>
      <c r="BP2713">
        <f t="shared" si="3374"/>
        <v>1937.9808834117648</v>
      </c>
      <c r="BQ2713">
        <f t="shared" si="3375"/>
        <v>-52.750878511764995</v>
      </c>
      <c r="BR2713">
        <f t="shared" si="3376"/>
        <v>-50.5</v>
      </c>
      <c r="BS2713">
        <f t="shared" si="3377"/>
        <v>-51.15002400000003</v>
      </c>
      <c r="BT2713">
        <f t="shared" si="3378"/>
        <v>-34</v>
      </c>
      <c r="BU2713">
        <f t="shared" si="3379"/>
        <v>-38</v>
      </c>
      <c r="BV2713">
        <f t="shared" si="3380"/>
        <v>1874.1866943999999</v>
      </c>
      <c r="BW2713">
        <f t="shared" si="3381"/>
        <v>1876.1500244761901</v>
      </c>
      <c r="BX2713">
        <f t="shared" si="3382"/>
        <v>1883.8709273454544</v>
      </c>
      <c r="BY2713">
        <f t="shared" si="3383"/>
        <v>1896.7252523333341</v>
      </c>
      <c r="BZ2713">
        <f t="shared" si="3384"/>
        <v>1944.9499510000001</v>
      </c>
      <c r="CA2713">
        <f t="shared" si="3385"/>
        <v>1835</v>
      </c>
      <c r="CB2713">
        <f t="shared" si="3386"/>
        <v>1892.0125222300001</v>
      </c>
      <c r="CC2713">
        <f t="shared" si="3387"/>
        <v>1885.3815308555552</v>
      </c>
      <c r="CD2713">
        <f t="shared" si="3388"/>
        <v>1898.1715132927779</v>
      </c>
      <c r="CE2713">
        <f t="shared" si="3389"/>
        <v>1947.8417555475644</v>
      </c>
      <c r="CF2713">
        <f t="shared" si="3390"/>
        <v>1888.5500489999999</v>
      </c>
      <c r="CG2713">
        <f t="shared" si="3391"/>
        <v>1905</v>
      </c>
      <c r="CH2713">
        <f t="shared" si="3392"/>
        <v>1872.099976</v>
      </c>
    </row>
    <row r="2714" spans="1:86">
      <c r="A2714" s="1">
        <v>43479</v>
      </c>
      <c r="B2714">
        <v>1850</v>
      </c>
      <c r="C2714">
        <v>1851</v>
      </c>
      <c r="D2714">
        <v>1810</v>
      </c>
      <c r="E2714">
        <v>1813.25</v>
      </c>
      <c r="F2714">
        <v>3615370</v>
      </c>
      <c r="G2714">
        <f t="shared" si="3406"/>
        <v>-3042201.5853658537</v>
      </c>
      <c r="H2714">
        <f t="shared" si="3434"/>
        <v>1081834.8531228746</v>
      </c>
      <c r="I2714">
        <f t="shared" si="3407"/>
        <v>1831.0625</v>
      </c>
      <c r="J2714">
        <f t="shared" si="3414"/>
        <v>1915.6875</v>
      </c>
      <c r="K2714">
        <f t="shared" si="3415"/>
        <v>1831.0625</v>
      </c>
      <c r="L2714">
        <f t="shared" si="3416"/>
        <v>9</v>
      </c>
      <c r="M2714">
        <f t="shared" si="3417"/>
        <v>1</v>
      </c>
      <c r="N2714">
        <f t="shared" si="3418"/>
        <v>10</v>
      </c>
      <c r="O2714">
        <f t="shared" si="3419"/>
        <v>90</v>
      </c>
      <c r="P2714">
        <f t="shared" si="3394"/>
        <v>41</v>
      </c>
      <c r="Q2714">
        <f t="shared" si="3395"/>
        <v>37.75</v>
      </c>
      <c r="R2714">
        <f t="shared" si="3396"/>
        <v>3.25</v>
      </c>
      <c r="S2714">
        <f t="shared" si="3397"/>
        <v>41</v>
      </c>
      <c r="T2714">
        <f t="shared" si="3433"/>
        <v>40.273640577339634</v>
      </c>
      <c r="U2714">
        <f t="shared" si="3398"/>
        <v>18.34997599999997</v>
      </c>
      <c r="V2714">
        <f t="shared" si="3399"/>
        <v>2</v>
      </c>
      <c r="W2714">
        <f t="shared" si="3400"/>
        <v>18.34997599999997</v>
      </c>
      <c r="X2714">
        <f t="shared" si="3401"/>
        <v>0</v>
      </c>
      <c r="Y2714">
        <f t="shared" si="3431"/>
        <v>5.1991270075867577</v>
      </c>
      <c r="Z2714">
        <f t="shared" si="3432"/>
        <v>11.757192379097296</v>
      </c>
      <c r="AA2714">
        <f t="shared" si="3428"/>
        <v>12.909503419743231</v>
      </c>
      <c r="AB2714">
        <f t="shared" si="3429"/>
        <v>29.193269370618051</v>
      </c>
      <c r="AC2714">
        <f t="shared" si="3430"/>
        <v>38.676231686580778</v>
      </c>
      <c r="AD2714">
        <f t="shared" si="3358"/>
        <v>32.974287868214098</v>
      </c>
      <c r="AE2714">
        <f t="shared" si="3411"/>
        <v>1864.9700195999999</v>
      </c>
      <c r="AF2714">
        <f t="shared" si="3413"/>
        <v>1870.4583536666667</v>
      </c>
      <c r="AG2714">
        <f t="shared" si="3435"/>
        <v>1906.59251105</v>
      </c>
      <c r="AH2714">
        <f t="shared" si="3420"/>
        <v>1882.5650147000001</v>
      </c>
      <c r="AI2714">
        <f t="shared" si="3421"/>
        <v>1943.2950660538768</v>
      </c>
      <c r="AJ2714">
        <f t="shared" si="3422"/>
        <v>1821.8349633461235</v>
      </c>
      <c r="AK2714">
        <f t="shared" si="3423"/>
        <v>-7.0681344365234461E-2</v>
      </c>
      <c r="AL2714">
        <f t="shared" si="3402"/>
        <v>-0.84146341463414631</v>
      </c>
      <c r="AM2714">
        <f t="shared" si="3403"/>
        <v>-3042201.5853658537</v>
      </c>
      <c r="AN2714">
        <f t="shared" si="3436"/>
        <v>-16792126.304480724</v>
      </c>
      <c r="AO2714">
        <f t="shared" si="3437"/>
        <v>56492654</v>
      </c>
      <c r="AP2714">
        <f t="shared" si="3359"/>
        <v>-0.29724442233641074</v>
      </c>
      <c r="AQ2714">
        <f t="shared" si="3360"/>
        <v>1853.8570723914513</v>
      </c>
      <c r="AR2714">
        <f t="shared" si="3361"/>
        <v>1862.1245050914115</v>
      </c>
      <c r="AS2714">
        <f t="shared" si="3362"/>
        <v>1875.3892334355155</v>
      </c>
      <c r="AT2714">
        <f t="shared" si="3363"/>
        <v>1899.771565020829</v>
      </c>
      <c r="AU2714">
        <f t="shared" si="3364"/>
        <v>1881.8625400865938</v>
      </c>
      <c r="AV2714">
        <f t="shared" si="3365"/>
        <v>1907.7916186222512</v>
      </c>
      <c r="AW2714">
        <f t="shared" si="3366"/>
        <v>-25.929078535657482</v>
      </c>
      <c r="AX2714">
        <f t="shared" si="3393"/>
        <v>-17.171560797181616</v>
      </c>
      <c r="AY2714">
        <f t="shared" si="3367"/>
        <v>-8.7575177384758653</v>
      </c>
      <c r="AZ2714">
        <f t="shared" si="3404"/>
        <v>1824.75</v>
      </c>
      <c r="BA2714">
        <f t="shared" si="3405"/>
        <v>6597146407.5</v>
      </c>
      <c r="BB2714">
        <f t="shared" si="3408"/>
        <v>0</v>
      </c>
      <c r="BC2714">
        <f t="shared" si="3409"/>
        <v>6597146407.5</v>
      </c>
      <c r="BD2714">
        <f t="shared" si="3424"/>
        <v>19107638049.515877</v>
      </c>
      <c r="BE2714">
        <f t="shared" si="3425"/>
        <v>62651892929.655701</v>
      </c>
      <c r="BF2714">
        <f t="shared" si="3426"/>
        <v>0.30498101742862826</v>
      </c>
      <c r="BG2714">
        <f t="shared" si="3427"/>
        <v>23.370532854920114</v>
      </c>
      <c r="BH2714">
        <f t="shared" si="3368"/>
        <v>248708844</v>
      </c>
      <c r="BI2714">
        <f t="shared" si="3369"/>
        <v>-1.3591148154001573</v>
      </c>
      <c r="BJ2714">
        <f t="shared" si="3410"/>
        <v>-3030.0048999999944</v>
      </c>
      <c r="BK2714">
        <f t="shared" si="3370"/>
        <v>-1.5901901289412382E-2</v>
      </c>
      <c r="BL2714">
        <f t="shared" si="3371"/>
        <v>0.98409809871058762</v>
      </c>
      <c r="BM2714">
        <f t="shared" si="3372"/>
        <v>32.007547449537846</v>
      </c>
      <c r="BN2714">
        <f t="shared" si="3373"/>
        <v>1830.5</v>
      </c>
      <c r="BO2714">
        <f t="shared" si="3412"/>
        <v>1872.35</v>
      </c>
      <c r="BP2714">
        <f t="shared" si="3374"/>
        <v>1938.2235304705887</v>
      </c>
      <c r="BQ2714">
        <f t="shared" si="3375"/>
        <v>-65.873530470588776</v>
      </c>
      <c r="BR2714">
        <f t="shared" si="3376"/>
        <v>-89.550048999999944</v>
      </c>
      <c r="BS2714">
        <f t="shared" si="3377"/>
        <v>-75</v>
      </c>
      <c r="BT2714">
        <f t="shared" si="3378"/>
        <v>-59</v>
      </c>
      <c r="BU2714">
        <f t="shared" si="3379"/>
        <v>-46</v>
      </c>
      <c r="BV2714">
        <f t="shared" si="3380"/>
        <v>1851.3033529333334</v>
      </c>
      <c r="BW2714">
        <f t="shared" si="3381"/>
        <v>1856.7762102857146</v>
      </c>
      <c r="BX2714">
        <f t="shared" si="3382"/>
        <v>1869.8172874181819</v>
      </c>
      <c r="BY2714">
        <f t="shared" si="3383"/>
        <v>1886.9950131857145</v>
      </c>
      <c r="BZ2714">
        <f t="shared" si="3384"/>
        <v>1944.9499510000001</v>
      </c>
      <c r="CA2714">
        <f t="shared" si="3385"/>
        <v>1810</v>
      </c>
      <c r="CB2714">
        <f t="shared" si="3386"/>
        <v>1883.270688553333</v>
      </c>
      <c r="CC2714">
        <f t="shared" si="3387"/>
        <v>1888.4201608027779</v>
      </c>
      <c r="CD2714">
        <f t="shared" si="3388"/>
        <v>1899.0868351761906</v>
      </c>
      <c r="CE2714">
        <f t="shared" si="3389"/>
        <v>1940.0204128960509</v>
      </c>
      <c r="CF2714">
        <f t="shared" si="3390"/>
        <v>1842.5500489999999</v>
      </c>
      <c r="CG2714">
        <f t="shared" si="3391"/>
        <v>1875</v>
      </c>
      <c r="CH2714">
        <f t="shared" si="3392"/>
        <v>1835</v>
      </c>
    </row>
    <row r="2715" spans="1:86">
      <c r="A2715" s="1">
        <v>43480</v>
      </c>
      <c r="B2715">
        <v>1810</v>
      </c>
      <c r="C2715">
        <v>1869.349976</v>
      </c>
      <c r="D2715">
        <v>1808</v>
      </c>
      <c r="E2715">
        <v>1867.8000489999999</v>
      </c>
      <c r="F2715">
        <v>7711653</v>
      </c>
      <c r="G2715">
        <f t="shared" si="3406"/>
        <v>7322003.3219192391</v>
      </c>
      <c r="H2715">
        <f t="shared" si="3434"/>
        <v>8403838.1750421133</v>
      </c>
      <c r="I2715">
        <f t="shared" si="3407"/>
        <v>1838.7875062499998</v>
      </c>
      <c r="J2715">
        <f t="shared" si="3414"/>
        <v>1915.6875</v>
      </c>
      <c r="K2715">
        <f t="shared" si="3415"/>
        <v>1831.0625</v>
      </c>
      <c r="L2715">
        <f t="shared" si="3416"/>
        <v>10</v>
      </c>
      <c r="M2715">
        <f t="shared" si="3417"/>
        <v>2</v>
      </c>
      <c r="N2715">
        <f t="shared" si="3418"/>
        <v>0</v>
      </c>
      <c r="O2715">
        <f t="shared" si="3419"/>
        <v>80</v>
      </c>
      <c r="P2715">
        <f t="shared" si="3394"/>
        <v>61.34997599999997</v>
      </c>
      <c r="Q2715">
        <f t="shared" si="3395"/>
        <v>1.5499270000000251</v>
      </c>
      <c r="R2715">
        <f t="shared" si="3396"/>
        <v>59.800048999999944</v>
      </c>
      <c r="S2715">
        <f t="shared" si="3397"/>
        <v>61.34997599999997</v>
      </c>
      <c r="T2715">
        <f t="shared" si="3433"/>
        <v>41.779093107529661</v>
      </c>
      <c r="U2715">
        <f t="shared" si="3398"/>
        <v>5.6500240000000304</v>
      </c>
      <c r="V2715">
        <f t="shared" si="3399"/>
        <v>-39</v>
      </c>
      <c r="W2715">
        <f t="shared" si="3400"/>
        <v>5.6500240000000304</v>
      </c>
      <c r="X2715">
        <f t="shared" si="3401"/>
        <v>0</v>
      </c>
      <c r="Y2715">
        <f t="shared" si="3431"/>
        <v>5.2313339356162771</v>
      </c>
      <c r="Z2715">
        <f t="shared" si="3432"/>
        <v>10.917392923447489</v>
      </c>
      <c r="AA2715">
        <f t="shared" si="3428"/>
        <v>12.521415728560791</v>
      </c>
      <c r="AB2715">
        <f t="shared" si="3429"/>
        <v>26.131234814859816</v>
      </c>
      <c r="AC2715">
        <f t="shared" si="3430"/>
        <v>35.210571319062275</v>
      </c>
      <c r="AD2715">
        <f t="shared" si="3358"/>
        <v>33.106479438132844</v>
      </c>
      <c r="AE2715">
        <f t="shared" si="3411"/>
        <v>1859.8200195999998</v>
      </c>
      <c r="AF2715">
        <f t="shared" si="3413"/>
        <v>1865.4416911666665</v>
      </c>
      <c r="AG2715">
        <f t="shared" si="3435"/>
        <v>1900.2675110499999</v>
      </c>
      <c r="AH2715">
        <f t="shared" si="3420"/>
        <v>1879.0650147000001</v>
      </c>
      <c r="AI2715">
        <f t="shared" si="3421"/>
        <v>1938.7521839831854</v>
      </c>
      <c r="AJ2715">
        <f t="shared" si="3422"/>
        <v>1819.3778454168148</v>
      </c>
      <c r="AK2715">
        <f t="shared" si="3423"/>
        <v>0.40563327231558233</v>
      </c>
      <c r="AL2715">
        <f t="shared" si="3402"/>
        <v>0.94947261267062188</v>
      </c>
      <c r="AM2715">
        <f t="shared" si="3403"/>
        <v>7322003.3219192391</v>
      </c>
      <c r="AN2715">
        <f t="shared" si="3436"/>
        <v>-9389911.7007134743</v>
      </c>
      <c r="AO2715">
        <f t="shared" si="3437"/>
        <v>62976386</v>
      </c>
      <c r="AP2715">
        <f t="shared" si="3359"/>
        <v>-0.14910210472721433</v>
      </c>
      <c r="AQ2715">
        <f t="shared" si="3360"/>
        <v>1858.5976844383579</v>
      </c>
      <c r="AR2715">
        <f t="shared" si="3361"/>
        <v>1864.4117779803591</v>
      </c>
      <c r="AS2715">
        <f t="shared" si="3362"/>
        <v>1874.0231802371227</v>
      </c>
      <c r="AT2715">
        <f t="shared" si="3363"/>
        <v>1896.8941285789545</v>
      </c>
      <c r="AU2715">
        <f t="shared" si="3364"/>
        <v>1879.7531664236046</v>
      </c>
      <c r="AV2715">
        <f t="shared" si="3365"/>
        <v>1904.9922087486937</v>
      </c>
      <c r="AW2715">
        <f t="shared" si="3366"/>
        <v>-25.239042325089031</v>
      </c>
      <c r="AX2715">
        <f t="shared" si="3393"/>
        <v>-18.785057102763098</v>
      </c>
      <c r="AY2715">
        <f t="shared" si="3367"/>
        <v>-6.4539852223259331</v>
      </c>
      <c r="AZ2715">
        <f t="shared" si="3404"/>
        <v>1848.3833416666666</v>
      </c>
      <c r="BA2715">
        <f t="shared" si="3405"/>
        <v>14254090941.913774</v>
      </c>
      <c r="BB2715">
        <f t="shared" si="3408"/>
        <v>14254090941.913774</v>
      </c>
      <c r="BC2715">
        <f t="shared" si="3409"/>
        <v>0</v>
      </c>
      <c r="BD2715">
        <f t="shared" si="3424"/>
        <v>33361728991.429649</v>
      </c>
      <c r="BE2715">
        <f t="shared" si="3425"/>
        <v>58018617667.155701</v>
      </c>
      <c r="BF2715">
        <f t="shared" si="3426"/>
        <v>0.57501764662545041</v>
      </c>
      <c r="BG2715">
        <f t="shared" si="3427"/>
        <v>36.508647878165227</v>
      </c>
      <c r="BH2715">
        <f t="shared" si="3368"/>
        <v>256420497</v>
      </c>
      <c r="BI2715">
        <f t="shared" si="3369"/>
        <v>-1.3248895302132211</v>
      </c>
      <c r="BJ2715">
        <f t="shared" si="3410"/>
        <v>5355.0048999999944</v>
      </c>
      <c r="BK2715">
        <f t="shared" si="3370"/>
        <v>3.0084130153040092E-2</v>
      </c>
      <c r="BL2715">
        <f t="shared" si="3371"/>
        <v>1.0300841301530401</v>
      </c>
      <c r="BM2715">
        <f t="shared" si="3372"/>
        <v>31.457900337148249</v>
      </c>
      <c r="BN2715">
        <f t="shared" si="3373"/>
        <v>1838.674988</v>
      </c>
      <c r="BO2715">
        <f t="shared" si="3412"/>
        <v>1861.1149903</v>
      </c>
      <c r="BP2715">
        <f t="shared" si="3374"/>
        <v>1937.4014712941178</v>
      </c>
      <c r="BQ2715">
        <f t="shared" si="3375"/>
        <v>-76.28648099411771</v>
      </c>
      <c r="BR2715">
        <f t="shared" si="3376"/>
        <v>-55.5</v>
      </c>
      <c r="BS2715">
        <f t="shared" si="3377"/>
        <v>-92</v>
      </c>
      <c r="BT2715">
        <f t="shared" si="3378"/>
        <v>-65.099975000000086</v>
      </c>
      <c r="BU2715">
        <f t="shared" si="3379"/>
        <v>-95</v>
      </c>
      <c r="BV2715">
        <f t="shared" si="3380"/>
        <v>1852.2466960666666</v>
      </c>
      <c r="BW2715">
        <f t="shared" si="3381"/>
        <v>1856.0166946666664</v>
      </c>
      <c r="BX2715">
        <f t="shared" si="3382"/>
        <v>1867.1327482000002</v>
      </c>
      <c r="BY2715">
        <f t="shared" si="3383"/>
        <v>1883.300492990476</v>
      </c>
      <c r="BZ2715">
        <f t="shared" si="3384"/>
        <v>1944.9499510000001</v>
      </c>
      <c r="CA2715">
        <f t="shared" si="3385"/>
        <v>1808</v>
      </c>
      <c r="CB2715">
        <f t="shared" si="3386"/>
        <v>1873.005666503333</v>
      </c>
      <c r="CC2715">
        <f t="shared" si="3387"/>
        <v>1880.2991889888888</v>
      </c>
      <c r="CD2715">
        <f t="shared" si="3388"/>
        <v>1897.2559619448414</v>
      </c>
      <c r="CE2715">
        <f t="shared" si="3389"/>
        <v>1929.5636061544483</v>
      </c>
      <c r="CF2715">
        <f t="shared" si="3390"/>
        <v>1813.25</v>
      </c>
      <c r="CG2715">
        <f t="shared" si="3391"/>
        <v>1851</v>
      </c>
      <c r="CH2715">
        <f t="shared" si="3392"/>
        <v>1810</v>
      </c>
    </row>
    <row r="2716" spans="1:86">
      <c r="A2716" s="1">
        <v>43481</v>
      </c>
      <c r="B2716">
        <v>1870</v>
      </c>
      <c r="C2716">
        <v>1875</v>
      </c>
      <c r="D2716">
        <v>1847</v>
      </c>
      <c r="E2716">
        <v>1870.150024</v>
      </c>
      <c r="F2716">
        <v>2359280</v>
      </c>
      <c r="G2716">
        <f t="shared" si="3406"/>
        <v>1541962.0444800053</v>
      </c>
      <c r="H2716">
        <f t="shared" si="3434"/>
        <v>9945800.2195221186</v>
      </c>
      <c r="I2716">
        <f t="shared" si="3407"/>
        <v>1865.5375060000001</v>
      </c>
      <c r="J2716">
        <f t="shared" si="3414"/>
        <v>1914.2499695000001</v>
      </c>
      <c r="K2716">
        <f t="shared" si="3415"/>
        <v>1831.0625</v>
      </c>
      <c r="L2716">
        <f t="shared" si="3416"/>
        <v>10</v>
      </c>
      <c r="M2716">
        <f t="shared" si="3417"/>
        <v>3</v>
      </c>
      <c r="N2716">
        <f t="shared" si="3418"/>
        <v>0</v>
      </c>
      <c r="O2716">
        <f t="shared" si="3419"/>
        <v>70</v>
      </c>
      <c r="P2716">
        <f t="shared" si="3394"/>
        <v>28</v>
      </c>
      <c r="Q2716">
        <f t="shared" si="3395"/>
        <v>4.8499759999999696</v>
      </c>
      <c r="R2716">
        <f t="shared" si="3396"/>
        <v>23.15002400000003</v>
      </c>
      <c r="S2716">
        <f t="shared" si="3397"/>
        <v>28</v>
      </c>
      <c r="T2716">
        <f t="shared" si="3433"/>
        <v>40.79487217127754</v>
      </c>
      <c r="U2716">
        <f t="shared" si="3398"/>
        <v>23</v>
      </c>
      <c r="V2716">
        <f t="shared" si="3399"/>
        <v>-24.300048999999944</v>
      </c>
      <c r="W2716">
        <f t="shared" si="3400"/>
        <v>23</v>
      </c>
      <c r="X2716">
        <f t="shared" si="3401"/>
        <v>0</v>
      </c>
      <c r="Y2716">
        <f t="shared" si="3431"/>
        <v>6.5005243687865431</v>
      </c>
      <c r="Z2716">
        <f t="shared" si="3432"/>
        <v>10.13757914320124</v>
      </c>
      <c r="AA2716">
        <f t="shared" si="3428"/>
        <v>15.934660467850097</v>
      </c>
      <c r="AB2716">
        <f t="shared" si="3429"/>
        <v>24.850130919980696</v>
      </c>
      <c r="AC2716">
        <f t="shared" si="3430"/>
        <v>21.8597917232225</v>
      </c>
      <c r="AD2716">
        <f t="shared" si="3358"/>
        <v>32.285043894063037</v>
      </c>
      <c r="AE2716">
        <f t="shared" si="3411"/>
        <v>1856.4600342000001</v>
      </c>
      <c r="AF2716">
        <f t="shared" si="3413"/>
        <v>1861.5416869999999</v>
      </c>
      <c r="AG2716">
        <f t="shared" si="3435"/>
        <v>1894.3825134500003</v>
      </c>
      <c r="AH2716">
        <f t="shared" si="3420"/>
        <v>1873.7500121999997</v>
      </c>
      <c r="AI2716">
        <f t="shared" si="3421"/>
        <v>1925.6986088182862</v>
      </c>
      <c r="AJ2716">
        <f t="shared" si="3422"/>
        <v>1821.8014155817132</v>
      </c>
      <c r="AK2716">
        <f t="shared" si="3423"/>
        <v>0.46535047687185832</v>
      </c>
      <c r="AL2716">
        <f t="shared" si="3402"/>
        <v>0.65357314285714507</v>
      </c>
      <c r="AM2716">
        <f t="shared" si="3403"/>
        <v>1541962.0444800053</v>
      </c>
      <c r="AN2716">
        <f t="shared" si="3436"/>
        <v>-7661397.4989414383</v>
      </c>
      <c r="AO2716">
        <f t="shared" si="3437"/>
        <v>63566924</v>
      </c>
      <c r="AP2716">
        <f t="shared" si="3359"/>
        <v>-0.12052490535709166</v>
      </c>
      <c r="AQ2716">
        <f t="shared" si="3360"/>
        <v>1862.5254798893161</v>
      </c>
      <c r="AR2716">
        <f t="shared" si="3361"/>
        <v>1872.9299352209568</v>
      </c>
      <c r="AS2716">
        <f t="shared" si="3362"/>
        <v>1873.3260121144406</v>
      </c>
      <c r="AT2716">
        <f t="shared" si="3363"/>
        <v>1894.4871591668486</v>
      </c>
      <c r="AU2716">
        <f t="shared" si="3364"/>
        <v>1878.312695060064</v>
      </c>
      <c r="AV2716">
        <f t="shared" si="3365"/>
        <v>1902.5532558162852</v>
      </c>
      <c r="AW2716">
        <f t="shared" si="3366"/>
        <v>-24.240560756221157</v>
      </c>
      <c r="AX2716">
        <f t="shared" si="3393"/>
        <v>-19.876157833454709</v>
      </c>
      <c r="AY2716">
        <f t="shared" si="3367"/>
        <v>-4.3644029227664483</v>
      </c>
      <c r="AZ2716">
        <f t="shared" si="3404"/>
        <v>1864.0500080000002</v>
      </c>
      <c r="BA2716">
        <f t="shared" si="3405"/>
        <v>4397815902.8742399</v>
      </c>
      <c r="BB2716">
        <f t="shared" si="3408"/>
        <v>4397815902.8742399</v>
      </c>
      <c r="BC2716">
        <f t="shared" si="3409"/>
        <v>0</v>
      </c>
      <c r="BD2716">
        <f t="shared" si="3424"/>
        <v>28282287672.094063</v>
      </c>
      <c r="BE2716">
        <f t="shared" si="3425"/>
        <v>58018617667.155701</v>
      </c>
      <c r="BF2716">
        <f t="shared" si="3426"/>
        <v>0.4874691747112177</v>
      </c>
      <c r="BG2716">
        <f t="shared" si="3427"/>
        <v>32.771716079821061</v>
      </c>
      <c r="BH2716">
        <f t="shared" si="3368"/>
        <v>258779777</v>
      </c>
      <c r="BI2716">
        <f t="shared" si="3369"/>
        <v>-1.2741068184091811</v>
      </c>
      <c r="BJ2716">
        <f t="shared" si="3410"/>
        <v>134.99750000000859</v>
      </c>
      <c r="BK2716">
        <f t="shared" si="3370"/>
        <v>1.2581512679894389E-3</v>
      </c>
      <c r="BL2716">
        <f t="shared" si="3371"/>
        <v>1.0012581512679894</v>
      </c>
      <c r="BM2716">
        <f t="shared" si="3372"/>
        <v>27.379314427184376</v>
      </c>
      <c r="BN2716">
        <f t="shared" si="3373"/>
        <v>1861</v>
      </c>
      <c r="BO2716">
        <f t="shared" si="3412"/>
        <v>1854.7449951999999</v>
      </c>
      <c r="BP2716">
        <f t="shared" si="3374"/>
        <v>1935.2029418823531</v>
      </c>
      <c r="BQ2716">
        <f t="shared" si="3375"/>
        <v>-80.457946682353167</v>
      </c>
      <c r="BR2716">
        <f t="shared" si="3376"/>
        <v>-29.799927000000025</v>
      </c>
      <c r="BS2716">
        <f t="shared" si="3377"/>
        <v>-46.09997599999997</v>
      </c>
      <c r="BT2716">
        <f t="shared" si="3378"/>
        <v>-69.949951000000056</v>
      </c>
      <c r="BU2716">
        <f t="shared" si="3379"/>
        <v>-49</v>
      </c>
      <c r="BV2716">
        <f t="shared" si="3380"/>
        <v>1855.6900308666668</v>
      </c>
      <c r="BW2716">
        <f t="shared" si="3381"/>
        <v>1857.3619326190476</v>
      </c>
      <c r="BX2716">
        <f t="shared" si="3382"/>
        <v>1865.5118407999998</v>
      </c>
      <c r="BY2716">
        <f t="shared" si="3383"/>
        <v>1880.4321608904761</v>
      </c>
      <c r="BZ2716">
        <f t="shared" si="3384"/>
        <v>1944.9499510000001</v>
      </c>
      <c r="CA2716">
        <f t="shared" si="3385"/>
        <v>1808</v>
      </c>
      <c r="CB2716">
        <f t="shared" si="3386"/>
        <v>1862.3428736566668</v>
      </c>
      <c r="CC2716">
        <f t="shared" si="3387"/>
        <v>1871.0950032527778</v>
      </c>
      <c r="CD2716">
        <f t="shared" si="3388"/>
        <v>1886.0244984104368</v>
      </c>
      <c r="CE2716">
        <f t="shared" si="3389"/>
        <v>1917.9461421191638</v>
      </c>
      <c r="CF2716">
        <f t="shared" si="3390"/>
        <v>1867.8000489999999</v>
      </c>
      <c r="CG2716">
        <f t="shared" si="3391"/>
        <v>1869.349976</v>
      </c>
      <c r="CH2716">
        <f t="shared" si="3392"/>
        <v>1808</v>
      </c>
    </row>
    <row r="2717" spans="1:86">
      <c r="A2717" s="1">
        <v>43482</v>
      </c>
      <c r="B2717">
        <v>1878</v>
      </c>
      <c r="C2717">
        <v>1898</v>
      </c>
      <c r="D2717">
        <v>1871.3000489999999</v>
      </c>
      <c r="E2717">
        <v>1894.3000489999999</v>
      </c>
      <c r="F2717">
        <v>2625816</v>
      </c>
      <c r="G2717">
        <f t="shared" si="3406"/>
        <v>1898070.055071777</v>
      </c>
      <c r="H2717">
        <f t="shared" si="3434"/>
        <v>11843870.274593895</v>
      </c>
      <c r="I2717">
        <f t="shared" si="3407"/>
        <v>1885.4000244999997</v>
      </c>
      <c r="J2717">
        <f t="shared" si="3414"/>
        <v>1897.1625365</v>
      </c>
      <c r="K2717">
        <f t="shared" si="3415"/>
        <v>1831.0625</v>
      </c>
      <c r="L2717">
        <f t="shared" si="3416"/>
        <v>8</v>
      </c>
      <c r="M2717">
        <f t="shared" si="3417"/>
        <v>4</v>
      </c>
      <c r="N2717">
        <f t="shared" si="3418"/>
        <v>20</v>
      </c>
      <c r="O2717">
        <f t="shared" si="3419"/>
        <v>60</v>
      </c>
      <c r="P2717">
        <f t="shared" si="3394"/>
        <v>26.699951000000056</v>
      </c>
      <c r="Q2717">
        <f t="shared" si="3395"/>
        <v>3.6999510000000555</v>
      </c>
      <c r="R2717">
        <f t="shared" si="3396"/>
        <v>23</v>
      </c>
      <c r="S2717">
        <f t="shared" si="3397"/>
        <v>26.699951000000056</v>
      </c>
      <c r="T2717">
        <f t="shared" si="3433"/>
        <v>39.788092087614864</v>
      </c>
      <c r="U2717">
        <f t="shared" si="3398"/>
        <v>6.1999510000000555</v>
      </c>
      <c r="V2717">
        <f t="shared" si="3399"/>
        <v>-4.6999510000000555</v>
      </c>
      <c r="W2717">
        <f t="shared" si="3400"/>
        <v>6.1999510000000555</v>
      </c>
      <c r="X2717">
        <f t="shared" si="3401"/>
        <v>0</v>
      </c>
      <c r="Y2717">
        <f t="shared" si="3431"/>
        <v>6.4790548424446515</v>
      </c>
      <c r="Z2717">
        <f t="shared" si="3432"/>
        <v>9.4134663472582947</v>
      </c>
      <c r="AA2717">
        <f t="shared" si="3428"/>
        <v>16.28390431030855</v>
      </c>
      <c r="AB2717">
        <f t="shared" si="3429"/>
        <v>23.659004122463301</v>
      </c>
      <c r="AC2717">
        <f t="shared" si="3430"/>
        <v>18.464103145037186</v>
      </c>
      <c r="AD2717">
        <f t="shared" si="3358"/>
        <v>31.071846154874873</v>
      </c>
      <c r="AE2717">
        <f t="shared" si="3411"/>
        <v>1857.6100341999997</v>
      </c>
      <c r="AF2717">
        <f t="shared" si="3413"/>
        <v>1862.7667033333335</v>
      </c>
      <c r="AG2717">
        <f t="shared" si="3435"/>
        <v>1890.6750183500001</v>
      </c>
      <c r="AH2717">
        <f t="shared" si="3420"/>
        <v>1873.1850220000001</v>
      </c>
      <c r="AI2717">
        <f t="shared" si="3421"/>
        <v>1924.0940263375999</v>
      </c>
      <c r="AJ2717">
        <f t="shared" si="3422"/>
        <v>1822.2760176624004</v>
      </c>
      <c r="AK2717">
        <f t="shared" si="3423"/>
        <v>0.70738008211648473</v>
      </c>
      <c r="AL2717">
        <f t="shared" si="3402"/>
        <v>0.72284960373147888</v>
      </c>
      <c r="AM2717">
        <f t="shared" si="3403"/>
        <v>1898070.055071777</v>
      </c>
      <c r="AN2717">
        <f t="shared" si="3436"/>
        <v>-4960652.206646733</v>
      </c>
      <c r="AO2717">
        <f t="shared" si="3437"/>
        <v>63693907</v>
      </c>
      <c r="AP2717">
        <f t="shared" si="3359"/>
        <v>-7.7882680468113419E-2</v>
      </c>
      <c r="AQ2717">
        <f t="shared" si="3360"/>
        <v>1873.3288333869486</v>
      </c>
      <c r="AR2717">
        <f t="shared" si="3361"/>
        <v>1880.8301605229842</v>
      </c>
      <c r="AS2717">
        <f t="shared" si="3362"/>
        <v>1877.1013387538412</v>
      </c>
      <c r="AT2717">
        <f t="shared" si="3363"/>
        <v>1894.4703192518323</v>
      </c>
      <c r="AU2717">
        <f t="shared" si="3364"/>
        <v>1880.7107981510544</v>
      </c>
      <c r="AV2717">
        <f t="shared" si="3365"/>
        <v>1901.9755313391452</v>
      </c>
      <c r="AW2717">
        <f t="shared" si="3366"/>
        <v>-21.264733188090759</v>
      </c>
      <c r="AX2717">
        <f t="shared" si="3393"/>
        <v>-20.15387290438192</v>
      </c>
      <c r="AY2717">
        <f t="shared" si="3367"/>
        <v>-1.1108602837088384</v>
      </c>
      <c r="AZ2717">
        <f t="shared" si="3404"/>
        <v>1887.8666993333334</v>
      </c>
      <c r="BA2717">
        <f t="shared" si="3405"/>
        <v>4957190584.976656</v>
      </c>
      <c r="BB2717">
        <f t="shared" si="3408"/>
        <v>4957190584.976656</v>
      </c>
      <c r="BC2717">
        <f t="shared" si="3409"/>
        <v>0</v>
      </c>
      <c r="BD2717">
        <f t="shared" si="3424"/>
        <v>33239478257.070717</v>
      </c>
      <c r="BE2717">
        <f t="shared" si="3425"/>
        <v>53757515921.749916</v>
      </c>
      <c r="BF2717">
        <f t="shared" si="3426"/>
        <v>0.61832243709799573</v>
      </c>
      <c r="BG2717">
        <f t="shared" si="3427"/>
        <v>38.20761690771478</v>
      </c>
      <c r="BH2717">
        <f t="shared" si="3368"/>
        <v>261405593</v>
      </c>
      <c r="BI2717">
        <f t="shared" si="3369"/>
        <v>-1.1180340039978673</v>
      </c>
      <c r="BJ2717">
        <f t="shared" si="3410"/>
        <v>2315.0024999999914</v>
      </c>
      <c r="BK2717">
        <f t="shared" si="3370"/>
        <v>1.29134158704264E-2</v>
      </c>
      <c r="BL2717">
        <f t="shared" si="3371"/>
        <v>1.0129134158704265</v>
      </c>
      <c r="BM2717">
        <f t="shared" si="3372"/>
        <v>26.831401186367849</v>
      </c>
      <c r="BN2717">
        <f t="shared" si="3373"/>
        <v>1884.6500245</v>
      </c>
      <c r="BO2717">
        <f t="shared" si="3412"/>
        <v>1853.9650024999999</v>
      </c>
      <c r="BP2717">
        <f t="shared" si="3374"/>
        <v>1932.6992654117648</v>
      </c>
      <c r="BQ2717">
        <f t="shared" si="3375"/>
        <v>-78.734262911764972</v>
      </c>
      <c r="BR2717">
        <f t="shared" si="3376"/>
        <v>17.450072999999975</v>
      </c>
      <c r="BS2717">
        <f t="shared" si="3377"/>
        <v>30.300048999999944</v>
      </c>
      <c r="BT2717">
        <f t="shared" si="3378"/>
        <v>-3.1999510000000555</v>
      </c>
      <c r="BU2717">
        <f t="shared" si="3379"/>
        <v>-22</v>
      </c>
      <c r="BV2717">
        <f t="shared" si="3380"/>
        <v>1868.3033691333333</v>
      </c>
      <c r="BW2717">
        <f t="shared" si="3381"/>
        <v>1866.7214646190478</v>
      </c>
      <c r="BX2717">
        <f t="shared" si="3382"/>
        <v>1869.2482111272725</v>
      </c>
      <c r="BY2717">
        <f t="shared" si="3383"/>
        <v>1880.4243071333335</v>
      </c>
      <c r="BZ2717">
        <f t="shared" si="3384"/>
        <v>1919</v>
      </c>
      <c r="CA2717">
        <f t="shared" si="3385"/>
        <v>1808</v>
      </c>
      <c r="CB2717">
        <f t="shared" si="3386"/>
        <v>1843.5395341733333</v>
      </c>
      <c r="CC2717">
        <f t="shared" si="3387"/>
        <v>1862.413511936111</v>
      </c>
      <c r="CD2717">
        <f t="shared" si="3388"/>
        <v>1879.8609575968651</v>
      </c>
      <c r="CE2717">
        <f t="shared" si="3389"/>
        <v>1907.7168753585174</v>
      </c>
      <c r="CF2717">
        <f t="shared" si="3390"/>
        <v>1870.150024</v>
      </c>
      <c r="CG2717">
        <f t="shared" si="3391"/>
        <v>1875</v>
      </c>
      <c r="CH2717">
        <f t="shared" si="3392"/>
        <v>1847</v>
      </c>
    </row>
    <row r="2718" spans="1:86">
      <c r="A2718" s="1">
        <v>43483</v>
      </c>
      <c r="B2718">
        <v>1881</v>
      </c>
      <c r="C2718">
        <v>1904.1999510000001</v>
      </c>
      <c r="D2718">
        <v>1876</v>
      </c>
      <c r="E2718">
        <v>1900.650024</v>
      </c>
      <c r="F2718">
        <v>1683728</v>
      </c>
      <c r="G2718">
        <f t="shared" si="3406"/>
        <v>1259818.6472599166</v>
      </c>
      <c r="H2718">
        <f t="shared" si="3434"/>
        <v>13103688.921853812</v>
      </c>
      <c r="I2718">
        <f t="shared" si="3407"/>
        <v>1890.4624937500002</v>
      </c>
      <c r="J2718">
        <f t="shared" si="3414"/>
        <v>1897.1625365</v>
      </c>
      <c r="K2718">
        <f t="shared" si="3415"/>
        <v>1831.0625</v>
      </c>
      <c r="L2718">
        <f t="shared" si="3416"/>
        <v>9</v>
      </c>
      <c r="M2718">
        <f t="shared" si="3417"/>
        <v>5</v>
      </c>
      <c r="N2718">
        <f t="shared" si="3418"/>
        <v>10</v>
      </c>
      <c r="O2718">
        <f t="shared" si="3419"/>
        <v>50</v>
      </c>
      <c r="P2718">
        <f t="shared" si="3394"/>
        <v>28.199951000000056</v>
      </c>
      <c r="Q2718">
        <f t="shared" si="3395"/>
        <v>3.5499270000000251</v>
      </c>
      <c r="R2718">
        <f t="shared" si="3396"/>
        <v>24.65002400000003</v>
      </c>
      <c r="S2718">
        <f t="shared" si="3397"/>
        <v>28.199951000000056</v>
      </c>
      <c r="T2718">
        <f t="shared" si="3433"/>
        <v>38.96036772421381</v>
      </c>
      <c r="U2718">
        <f t="shared" si="3398"/>
        <v>27.800048999999944</v>
      </c>
      <c r="V2718">
        <f t="shared" si="3399"/>
        <v>-19.449951000000056</v>
      </c>
      <c r="W2718">
        <f t="shared" si="3400"/>
        <v>27.800048999999944</v>
      </c>
      <c r="X2718">
        <f t="shared" si="3401"/>
        <v>0</v>
      </c>
      <c r="Y2718">
        <f t="shared" si="3431"/>
        <v>8.0019829965557445</v>
      </c>
      <c r="Z2718">
        <f t="shared" si="3432"/>
        <v>8.7410758938827033</v>
      </c>
      <c r="AA2718">
        <f t="shared" si="3428"/>
        <v>20.538776874999883</v>
      </c>
      <c r="AB2718">
        <f t="shared" si="3429"/>
        <v>22.435814661087345</v>
      </c>
      <c r="AC2718">
        <f t="shared" si="3430"/>
        <v>4.4143241815212031</v>
      </c>
      <c r="AD2718">
        <f t="shared" ref="AD2718:AD2770" si="3438">AVERAGE(AC2705:AC2718)</f>
        <v>28.829107765386802</v>
      </c>
      <c r="AE2718">
        <f t="shared" si="3411"/>
        <v>1869.2300292</v>
      </c>
      <c r="AF2718">
        <f t="shared" si="3413"/>
        <v>1864.7833658333332</v>
      </c>
      <c r="AG2718">
        <f t="shared" si="3435"/>
        <v>1888.0050171000003</v>
      </c>
      <c r="AH2718">
        <f t="shared" si="3420"/>
        <v>1875.5650267999997</v>
      </c>
      <c r="AI2718">
        <f t="shared" si="3421"/>
        <v>1929.0947083801648</v>
      </c>
      <c r="AJ2718">
        <f t="shared" si="3422"/>
        <v>1822.0353452198347</v>
      </c>
      <c r="AK2718">
        <f t="shared" si="3423"/>
        <v>0.73430923236890067</v>
      </c>
      <c r="AL2718">
        <f t="shared" si="3402"/>
        <v>0.74823169018981495</v>
      </c>
      <c r="AM2718">
        <f t="shared" si="3403"/>
        <v>1259818.6472599166</v>
      </c>
      <c r="AN2718">
        <f t="shared" si="3436"/>
        <v>-2841477.8017756059</v>
      </c>
      <c r="AO2718">
        <f t="shared" si="3437"/>
        <v>63437358</v>
      </c>
      <c r="AP2718">
        <f t="shared" ref="AP2718:AP2770" si="3439">AN2718/AO2718</f>
        <v>-4.4791868567029637E-2</v>
      </c>
      <c r="AQ2718">
        <f t="shared" ref="AQ2718:AQ2770" si="3440">((E2718-AQ2717)*0.34)+AQ2717</f>
        <v>1882.6180381953861</v>
      </c>
      <c r="AR2718">
        <f t="shared" ref="AR2718:AR2770" si="3441">((E2719-AR2717)*0.285)+AR2717</f>
        <v>1888.7730508089337</v>
      </c>
      <c r="AS2718">
        <f t="shared" ref="AS2718:AS2770" si="3442">((E2718-AS2717)*0.18)+AS2717</f>
        <v>1881.3401020981498</v>
      </c>
      <c r="AT2718">
        <f t="shared" ref="AT2718:AT2770" si="3443">((E2718-AT2717)*0.09)+AT2717</f>
        <v>1895.0264926791674</v>
      </c>
      <c r="AU2718">
        <f t="shared" ref="AU2718:AU2770" si="3444">((E2718-AU2717)*0.15)+AU2717</f>
        <v>1883.7016820283961</v>
      </c>
      <c r="AV2718">
        <f t="shared" ref="AV2718:AV2770" si="3445">((E2718-AV2717)*0.07)+AV2717</f>
        <v>1901.882745825405</v>
      </c>
      <c r="AW2718">
        <f t="shared" ref="AW2718:AW2770" si="3446">AU2718-AV2718</f>
        <v>-18.181063797008846</v>
      </c>
      <c r="AX2718">
        <f t="shared" si="3393"/>
        <v>-19.759311082907306</v>
      </c>
      <c r="AY2718">
        <f t="shared" si="3367"/>
        <v>1.5782472858984598</v>
      </c>
      <c r="AZ2718">
        <f t="shared" si="3404"/>
        <v>1893.6166583333334</v>
      </c>
      <c r="BA2718">
        <f t="shared" si="3405"/>
        <v>3188335388.9022665</v>
      </c>
      <c r="BB2718">
        <f t="shared" si="3408"/>
        <v>3188335388.9022665</v>
      </c>
      <c r="BC2718">
        <f t="shared" si="3409"/>
        <v>0</v>
      </c>
      <c r="BD2718">
        <f t="shared" si="3424"/>
        <v>36427813645.972984</v>
      </c>
      <c r="BE2718">
        <f t="shared" si="3425"/>
        <v>50193403520.009575</v>
      </c>
      <c r="BF2718">
        <f t="shared" si="3426"/>
        <v>0.7257490245994388</v>
      </c>
      <c r="BG2718">
        <f t="shared" si="3427"/>
        <v>42.054146591094927</v>
      </c>
      <c r="BH2718">
        <f t="shared" si="3368"/>
        <v>263089321</v>
      </c>
      <c r="BI2718">
        <f t="shared" si="3369"/>
        <v>-0.95595082488212912</v>
      </c>
      <c r="BJ2718">
        <f t="shared" si="3410"/>
        <v>534.99750000000859</v>
      </c>
      <c r="BK2718">
        <f t="shared" si="3370"/>
        <v>3.3521484642056757E-3</v>
      </c>
      <c r="BL2718">
        <f t="shared" si="3371"/>
        <v>1.0033521484642056</v>
      </c>
      <c r="BM2718">
        <f t="shared" si="3372"/>
        <v>28.212619369480411</v>
      </c>
      <c r="BN2718">
        <f t="shared" si="3373"/>
        <v>1890.0999755</v>
      </c>
      <c r="BO2718">
        <f t="shared" si="3412"/>
        <v>1860.9849975999998</v>
      </c>
      <c r="BP2718">
        <f t="shared" si="3374"/>
        <v>1930.1897062205881</v>
      </c>
      <c r="BQ2718">
        <f t="shared" si="3375"/>
        <v>-69.204708620588235</v>
      </c>
      <c r="BR2718">
        <f t="shared" si="3376"/>
        <v>2.75</v>
      </c>
      <c r="BS2718">
        <f t="shared" si="3377"/>
        <v>-5</v>
      </c>
      <c r="BT2718">
        <f t="shared" si="3378"/>
        <v>-4.600097999999889</v>
      </c>
      <c r="BU2718">
        <f t="shared" si="3379"/>
        <v>-10.800048999999944</v>
      </c>
      <c r="BV2718">
        <f t="shared" si="3380"/>
        <v>1882.6500324000001</v>
      </c>
      <c r="BW2718">
        <f t="shared" si="3381"/>
        <v>1877.5452705238092</v>
      </c>
      <c r="BX2718">
        <f t="shared" si="3382"/>
        <v>1874.2418478545458</v>
      </c>
      <c r="BY2718">
        <f t="shared" si="3383"/>
        <v>1881.3743076714288</v>
      </c>
      <c r="BZ2718">
        <f t="shared" si="3384"/>
        <v>1919</v>
      </c>
      <c r="CA2718">
        <f t="shared" si="3385"/>
        <v>1808</v>
      </c>
      <c r="CB2718">
        <f t="shared" si="3386"/>
        <v>1846.9560217066669</v>
      </c>
      <c r="CC2718">
        <f t="shared" si="3387"/>
        <v>1847.0801727833332</v>
      </c>
      <c r="CD2718">
        <f t="shared" si="3388"/>
        <v>1881.9029916737697</v>
      </c>
      <c r="CE2718">
        <f t="shared" si="3389"/>
        <v>1897.3494368038355</v>
      </c>
      <c r="CF2718">
        <f t="shared" si="3390"/>
        <v>1894.3000489999999</v>
      </c>
      <c r="CG2718">
        <f t="shared" si="3391"/>
        <v>1898</v>
      </c>
      <c r="CH2718">
        <f t="shared" si="3392"/>
        <v>1871.3000489999999</v>
      </c>
    </row>
    <row r="2719" spans="1:86">
      <c r="A2719" s="1">
        <v>43486</v>
      </c>
      <c r="B2719">
        <v>1902</v>
      </c>
      <c r="C2719">
        <v>1932</v>
      </c>
      <c r="D2719">
        <v>1895.4499510000001</v>
      </c>
      <c r="E2719">
        <v>1908.6999510000001</v>
      </c>
      <c r="F2719">
        <v>2409803</v>
      </c>
      <c r="G2719">
        <f t="shared" si="3406"/>
        <v>-662615.75272708666</v>
      </c>
      <c r="H2719">
        <f t="shared" si="3434"/>
        <v>12441073.169126727</v>
      </c>
      <c r="I2719">
        <f t="shared" si="3407"/>
        <v>1909.5374755000003</v>
      </c>
      <c r="J2719">
        <f t="shared" si="3414"/>
        <v>1909.5374755000003</v>
      </c>
      <c r="K2719">
        <f t="shared" si="3415"/>
        <v>1831.0625</v>
      </c>
      <c r="L2719">
        <f t="shared" si="3416"/>
        <v>1</v>
      </c>
      <c r="M2719">
        <f t="shared" si="3417"/>
        <v>6</v>
      </c>
      <c r="N2719">
        <f t="shared" si="3418"/>
        <v>90</v>
      </c>
      <c r="O2719">
        <f t="shared" si="3419"/>
        <v>40</v>
      </c>
      <c r="P2719">
        <f t="shared" si="3394"/>
        <v>36.550048999999944</v>
      </c>
      <c r="Q2719">
        <f t="shared" si="3395"/>
        <v>23.300048999999944</v>
      </c>
      <c r="R2719">
        <f t="shared" si="3396"/>
        <v>13.25</v>
      </c>
      <c r="S2719">
        <f t="shared" si="3397"/>
        <v>36.550048999999944</v>
      </c>
      <c r="T2719">
        <f t="shared" si="3433"/>
        <v>38.788202101055681</v>
      </c>
      <c r="U2719">
        <f t="shared" si="3398"/>
        <v>-13.75</v>
      </c>
      <c r="V2719">
        <f t="shared" si="3399"/>
        <v>5.4499510000000555</v>
      </c>
      <c r="W2719">
        <f t="shared" si="3400"/>
        <v>0</v>
      </c>
      <c r="X2719">
        <f t="shared" si="3401"/>
        <v>5.4499510000000555</v>
      </c>
      <c r="Y2719">
        <f t="shared" si="3431"/>
        <v>7.4304127825160489</v>
      </c>
      <c r="Z2719">
        <f t="shared" si="3432"/>
        <v>8.5059955443196564</v>
      </c>
      <c r="AA2719">
        <f t="shared" si="3428"/>
        <v>19.156373278548578</v>
      </c>
      <c r="AB2719">
        <f t="shared" si="3429"/>
        <v>21.929336972512456</v>
      </c>
      <c r="AC2719">
        <f t="shared" si="3430"/>
        <v>6.7492168859178134</v>
      </c>
      <c r="AD2719">
        <f t="shared" si="3438"/>
        <v>27.861832527375803</v>
      </c>
      <c r="AE2719">
        <f t="shared" si="3411"/>
        <v>1888.3200194000001</v>
      </c>
      <c r="AF2719">
        <f t="shared" si="3413"/>
        <v>1875.8083495000001</v>
      </c>
      <c r="AG2719">
        <f t="shared" si="3435"/>
        <v>1888.6500122000002</v>
      </c>
      <c r="AH2719">
        <f t="shared" si="3420"/>
        <v>1876.6450194999998</v>
      </c>
      <c r="AI2719">
        <f t="shared" si="3421"/>
        <v>1932.3261627521522</v>
      </c>
      <c r="AJ2719">
        <f t="shared" si="3422"/>
        <v>1820.9638762478473</v>
      </c>
      <c r="AK2719">
        <f t="shared" si="3423"/>
        <v>0.78784369023135292</v>
      </c>
      <c r="AL2719">
        <f t="shared" si="3402"/>
        <v>-0.27496677227436711</v>
      </c>
      <c r="AM2719">
        <f t="shared" si="3403"/>
        <v>-662615.75272708666</v>
      </c>
      <c r="AN2719">
        <f t="shared" si="3436"/>
        <v>-861674.81674580858</v>
      </c>
      <c r="AO2719">
        <f t="shared" si="3437"/>
        <v>62117205</v>
      </c>
      <c r="AP2719">
        <f t="shared" si="3439"/>
        <v>-1.387175769975176E-2</v>
      </c>
      <c r="AQ2719">
        <f t="shared" si="3440"/>
        <v>1891.4858885489548</v>
      </c>
      <c r="AR2719">
        <f t="shared" si="3441"/>
        <v>1892.5142381683877</v>
      </c>
      <c r="AS2719">
        <f t="shared" si="3442"/>
        <v>1886.2648749004829</v>
      </c>
      <c r="AT2719">
        <f t="shared" si="3443"/>
        <v>1896.2571039280424</v>
      </c>
      <c r="AU2719">
        <f t="shared" si="3444"/>
        <v>1887.4514223741367</v>
      </c>
      <c r="AV2719">
        <f t="shared" si="3445"/>
        <v>1902.3599501876267</v>
      </c>
      <c r="AW2719">
        <f t="shared" si="3446"/>
        <v>-14.908527813490082</v>
      </c>
      <c r="AX2719">
        <f t="shared" si="3393"/>
        <v>-18.78915442902386</v>
      </c>
      <c r="AY2719">
        <f t="shared" si="3367"/>
        <v>3.8806266155337781</v>
      </c>
      <c r="AZ2719">
        <f t="shared" si="3404"/>
        <v>1912.0499673333334</v>
      </c>
      <c r="BA2719">
        <f t="shared" si="3405"/>
        <v>4607663747.4297686</v>
      </c>
      <c r="BB2719">
        <f t="shared" si="3408"/>
        <v>4607663747.4297686</v>
      </c>
      <c r="BC2719">
        <f t="shared" si="3409"/>
        <v>0</v>
      </c>
      <c r="BD2719">
        <f t="shared" si="3424"/>
        <v>38956002589.719673</v>
      </c>
      <c r="BE2719">
        <f t="shared" si="3425"/>
        <v>50193403520.009575</v>
      </c>
      <c r="BF2719">
        <f t="shared" si="3426"/>
        <v>0.77611797283660755</v>
      </c>
      <c r="BG2719">
        <f t="shared" si="3427"/>
        <v>43.697433656227396</v>
      </c>
      <c r="BH2719">
        <f t="shared" si="3368"/>
        <v>265499124</v>
      </c>
      <c r="BI2719">
        <f t="shared" si="3369"/>
        <v>-0.78368595869670599</v>
      </c>
      <c r="BJ2719">
        <f t="shared" si="3410"/>
        <v>704.99270000000251</v>
      </c>
      <c r="BK2719">
        <f t="shared" si="3370"/>
        <v>4.2353546935793079E-3</v>
      </c>
      <c r="BL2719">
        <f t="shared" si="3371"/>
        <v>1.0042353546935794</v>
      </c>
      <c r="BM2719">
        <f t="shared" si="3372"/>
        <v>29.346539233161241</v>
      </c>
      <c r="BN2719">
        <f t="shared" si="3373"/>
        <v>1913.7249755</v>
      </c>
      <c r="BO2719">
        <f t="shared" si="3412"/>
        <v>1877.6299927</v>
      </c>
      <c r="BP2719">
        <f t="shared" si="3374"/>
        <v>1928.2654400735294</v>
      </c>
      <c r="BQ2719">
        <f t="shared" si="3375"/>
        <v>-50.63544737352936</v>
      </c>
      <c r="BR2719">
        <f t="shared" si="3376"/>
        <v>15.149902000000111</v>
      </c>
      <c r="BS2719">
        <f t="shared" si="3377"/>
        <v>12.149902000000111</v>
      </c>
      <c r="BT2719">
        <f t="shared" si="3378"/>
        <v>25.59997599999997</v>
      </c>
      <c r="BU2719">
        <f t="shared" si="3379"/>
        <v>-3.4000240000000304</v>
      </c>
      <c r="BV2719">
        <f t="shared" si="3380"/>
        <v>1895.806673</v>
      </c>
      <c r="BW2719">
        <f t="shared" si="3381"/>
        <v>1890.0928662857145</v>
      </c>
      <c r="BX2719">
        <f t="shared" si="3382"/>
        <v>1880.2663795272726</v>
      </c>
      <c r="BY2719">
        <f t="shared" si="3383"/>
        <v>1883.3452537571434</v>
      </c>
      <c r="BZ2719">
        <f t="shared" si="3384"/>
        <v>1932</v>
      </c>
      <c r="CA2719">
        <f t="shared" si="3385"/>
        <v>1808</v>
      </c>
      <c r="CB2719">
        <f t="shared" si="3386"/>
        <v>1877.1473697466668</v>
      </c>
      <c r="CC2719">
        <f t="shared" si="3387"/>
        <v>1851.7647430055556</v>
      </c>
      <c r="CD2719">
        <f t="shared" si="3388"/>
        <v>1876.7275351520634</v>
      </c>
      <c r="CE2719">
        <f t="shared" si="3389"/>
        <v>1898.0377146536625</v>
      </c>
      <c r="CF2719">
        <f t="shared" si="3390"/>
        <v>1900.650024</v>
      </c>
      <c r="CG2719">
        <f t="shared" si="3391"/>
        <v>1904.1999510000001</v>
      </c>
      <c r="CH2719">
        <f t="shared" si="3392"/>
        <v>1876</v>
      </c>
    </row>
    <row r="2720" spans="1:86">
      <c r="A2720" s="1">
        <v>43487</v>
      </c>
      <c r="B2720">
        <v>1907.099976</v>
      </c>
      <c r="C2720">
        <v>1918.25</v>
      </c>
      <c r="D2720">
        <v>1890</v>
      </c>
      <c r="E2720">
        <v>1901.900024</v>
      </c>
      <c r="F2720">
        <v>2457093</v>
      </c>
      <c r="G2720">
        <f t="shared" si="3406"/>
        <v>-387042.33308091509</v>
      </c>
      <c r="H2720">
        <f t="shared" si="3434"/>
        <v>12054030.836045811</v>
      </c>
      <c r="I2720">
        <f t="shared" si="3407"/>
        <v>1904.3125</v>
      </c>
      <c r="J2720">
        <f t="shared" si="3414"/>
        <v>1909.5374755000003</v>
      </c>
      <c r="K2720">
        <f t="shared" si="3415"/>
        <v>1831.0625</v>
      </c>
      <c r="L2720">
        <f t="shared" si="3416"/>
        <v>2</v>
      </c>
      <c r="M2720">
        <f t="shared" si="3417"/>
        <v>7</v>
      </c>
      <c r="N2720">
        <f t="shared" si="3418"/>
        <v>80</v>
      </c>
      <c r="O2720">
        <f t="shared" si="3419"/>
        <v>30</v>
      </c>
      <c r="P2720">
        <f t="shared" si="3394"/>
        <v>28.25</v>
      </c>
      <c r="Q2720">
        <f t="shared" si="3395"/>
        <v>16.34997599999997</v>
      </c>
      <c r="R2720">
        <f t="shared" si="3396"/>
        <v>11.90002400000003</v>
      </c>
      <c r="S2720">
        <f t="shared" si="3397"/>
        <v>28.25</v>
      </c>
      <c r="T2720">
        <f t="shared" si="3433"/>
        <v>38.035473379551703</v>
      </c>
      <c r="U2720">
        <f t="shared" si="3398"/>
        <v>-12.15002400000003</v>
      </c>
      <c r="V2720">
        <f t="shared" si="3399"/>
        <v>20</v>
      </c>
      <c r="W2720">
        <f t="shared" si="3400"/>
        <v>0</v>
      </c>
      <c r="X2720">
        <f t="shared" si="3401"/>
        <v>20</v>
      </c>
      <c r="Y2720">
        <f t="shared" si="3431"/>
        <v>6.8996690123363313</v>
      </c>
      <c r="Z2720">
        <f t="shared" si="3432"/>
        <v>9.3269958625825371</v>
      </c>
      <c r="AA2720">
        <f t="shared" si="3428"/>
        <v>18.140089761695119</v>
      </c>
      <c r="AB2720">
        <f t="shared" si="3429"/>
        <v>24.521834576658204</v>
      </c>
      <c r="AC2720">
        <f t="shared" si="3430"/>
        <v>14.958877064122161</v>
      </c>
      <c r="AD2720">
        <f t="shared" si="3438"/>
        <v>27.912310263401828</v>
      </c>
      <c r="AE2720">
        <f t="shared" si="3411"/>
        <v>1895.1400144000004</v>
      </c>
      <c r="AF2720">
        <f t="shared" si="3413"/>
        <v>1890.5833535000002</v>
      </c>
      <c r="AG2720">
        <f t="shared" si="3435"/>
        <v>1887.8200134000003</v>
      </c>
      <c r="AH2720">
        <f t="shared" si="3420"/>
        <v>1877.4800169999999</v>
      </c>
      <c r="AI2720">
        <f t="shared" si="3421"/>
        <v>1934.3870896933679</v>
      </c>
      <c r="AJ2720">
        <f t="shared" si="3422"/>
        <v>1820.5729443066318</v>
      </c>
      <c r="AK2720">
        <f t="shared" si="3423"/>
        <v>0.71456038629488394</v>
      </c>
      <c r="AL2720">
        <f t="shared" si="3402"/>
        <v>-0.15752042477875891</v>
      </c>
      <c r="AM2720">
        <f t="shared" si="3403"/>
        <v>-387042.33308091509</v>
      </c>
      <c r="AN2720">
        <f t="shared" si="3436"/>
        <v>-869294.25800859323</v>
      </c>
      <c r="AO2720">
        <f t="shared" si="3437"/>
        <v>62710182</v>
      </c>
      <c r="AP2720">
        <f t="shared" si="3439"/>
        <v>-1.3862091135512782E-2</v>
      </c>
      <c r="AQ2720">
        <f t="shared" si="3440"/>
        <v>1895.0266946023103</v>
      </c>
      <c r="AR2720">
        <f t="shared" si="3441"/>
        <v>1887.6936734503972</v>
      </c>
      <c r="AS2720">
        <f t="shared" si="3442"/>
        <v>1889.079201738396</v>
      </c>
      <c r="AT2720">
        <f t="shared" si="3443"/>
        <v>1896.7649667345186</v>
      </c>
      <c r="AU2720">
        <f t="shared" si="3444"/>
        <v>1889.6187126180162</v>
      </c>
      <c r="AV2720">
        <f t="shared" si="3445"/>
        <v>1902.3277553544929</v>
      </c>
      <c r="AW2720">
        <f t="shared" si="3446"/>
        <v>-12.709042736476704</v>
      </c>
      <c r="AX2720">
        <f t="shared" si="3393"/>
        <v>-17.573132090514427</v>
      </c>
      <c r="AY2720">
        <f t="shared" si="3367"/>
        <v>4.8640893540377235</v>
      </c>
      <c r="AZ2720">
        <f t="shared" si="3404"/>
        <v>1903.3833413333334</v>
      </c>
      <c r="BA2720">
        <f t="shared" si="3405"/>
        <v>4676789884.3067446</v>
      </c>
      <c r="BB2720">
        <f t="shared" si="3408"/>
        <v>0</v>
      </c>
      <c r="BC2720">
        <f t="shared" si="3409"/>
        <v>4676789884.3067446</v>
      </c>
      <c r="BD2720">
        <f t="shared" si="3424"/>
        <v>34924688976.969673</v>
      </c>
      <c r="BE2720">
        <f t="shared" si="3425"/>
        <v>54870193404.316322</v>
      </c>
      <c r="BF2720">
        <f t="shared" si="3426"/>
        <v>0.63649655323107257</v>
      </c>
      <c r="BG2720">
        <f t="shared" si="3427"/>
        <v>38.893852356388045</v>
      </c>
      <c r="BH2720">
        <f t="shared" si="3368"/>
        <v>263042031</v>
      </c>
      <c r="BI2720">
        <f t="shared" si="3369"/>
        <v>-0.66807850017981851</v>
      </c>
      <c r="BJ2720">
        <f t="shared" si="3410"/>
        <v>-779.99270000000251</v>
      </c>
      <c r="BK2720">
        <f t="shared" si="3370"/>
        <v>-3.5625960992126757E-3</v>
      </c>
      <c r="BL2720">
        <f t="shared" si="3371"/>
        <v>0.99643740390078728</v>
      </c>
      <c r="BM2720">
        <f t="shared" si="3372"/>
        <v>29.992660780627645</v>
      </c>
      <c r="BN2720">
        <f t="shared" si="3373"/>
        <v>1904.125</v>
      </c>
      <c r="BO2720">
        <f t="shared" si="3412"/>
        <v>1890.7199951000002</v>
      </c>
      <c r="BP2720">
        <f t="shared" si="3374"/>
        <v>1925.5867632500001</v>
      </c>
      <c r="BQ2720">
        <f t="shared" si="3375"/>
        <v>-34.866768149999871</v>
      </c>
      <c r="BR2720">
        <f t="shared" si="3376"/>
        <v>14.950072999999975</v>
      </c>
      <c r="BS2720">
        <f t="shared" si="3377"/>
        <v>23.300048999999944</v>
      </c>
      <c r="BT2720">
        <f t="shared" si="3378"/>
        <v>-0.75</v>
      </c>
      <c r="BU2720">
        <f t="shared" si="3379"/>
        <v>-0.30004800000006071</v>
      </c>
      <c r="BV2720">
        <f t="shared" si="3380"/>
        <v>1900.3333411999997</v>
      </c>
      <c r="BW2720">
        <f t="shared" si="3381"/>
        <v>1897.5476304285712</v>
      </c>
      <c r="BX2720">
        <f t="shared" si="3382"/>
        <v>1884.8581985272729</v>
      </c>
      <c r="BY2720">
        <f t="shared" si="3383"/>
        <v>1884.6071596428569</v>
      </c>
      <c r="BZ2720">
        <f t="shared" si="3384"/>
        <v>1932</v>
      </c>
      <c r="CA2720">
        <f t="shared" si="3385"/>
        <v>1808</v>
      </c>
      <c r="CB2720">
        <f t="shared" si="3386"/>
        <v>1885.8663571800003</v>
      </c>
      <c r="CC2720">
        <f t="shared" si="3387"/>
        <v>1879.3867003722223</v>
      </c>
      <c r="CD2720">
        <f t="shared" si="3388"/>
        <v>1871.5563196780554</v>
      </c>
      <c r="CE2720">
        <f t="shared" si="3389"/>
        <v>1893.4483130965164</v>
      </c>
      <c r="CF2720">
        <f t="shared" si="3390"/>
        <v>1908.6999510000001</v>
      </c>
      <c r="CG2720">
        <f t="shared" si="3391"/>
        <v>1932</v>
      </c>
      <c r="CH2720">
        <f t="shared" si="3392"/>
        <v>1895.4499510000001</v>
      </c>
    </row>
    <row r="2721" spans="1:86">
      <c r="A2721" s="1">
        <v>43488</v>
      </c>
      <c r="B2721">
        <v>1901</v>
      </c>
      <c r="C2721">
        <v>1906.099976</v>
      </c>
      <c r="D2721">
        <v>1870</v>
      </c>
      <c r="E2721">
        <v>1875.599976</v>
      </c>
      <c r="F2721">
        <v>2578169</v>
      </c>
      <c r="G2721">
        <f t="shared" si="3406"/>
        <v>-1778296.7494509176</v>
      </c>
      <c r="H2721">
        <f t="shared" si="3434"/>
        <v>10275734.086594893</v>
      </c>
      <c r="I2721">
        <f t="shared" si="3407"/>
        <v>1888.1749879999998</v>
      </c>
      <c r="J2721">
        <f t="shared" si="3414"/>
        <v>1909.5374755000003</v>
      </c>
      <c r="K2721">
        <f t="shared" si="3415"/>
        <v>1831.0625</v>
      </c>
      <c r="L2721">
        <f t="shared" si="3416"/>
        <v>3</v>
      </c>
      <c r="M2721">
        <f t="shared" si="3417"/>
        <v>8</v>
      </c>
      <c r="N2721">
        <f t="shared" si="3418"/>
        <v>70</v>
      </c>
      <c r="O2721">
        <f t="shared" si="3419"/>
        <v>20</v>
      </c>
      <c r="P2721">
        <f t="shared" si="3394"/>
        <v>36.09997599999997</v>
      </c>
      <c r="Q2721">
        <f t="shared" si="3395"/>
        <v>30.5</v>
      </c>
      <c r="R2721">
        <f t="shared" si="3396"/>
        <v>5.5999759999999696</v>
      </c>
      <c r="S2721">
        <f t="shared" si="3397"/>
        <v>36.09997599999997</v>
      </c>
      <c r="T2721">
        <f t="shared" si="3433"/>
        <v>37.897223566726588</v>
      </c>
      <c r="U2721">
        <f t="shared" si="3398"/>
        <v>-0.84997599999996964</v>
      </c>
      <c r="V2721">
        <f t="shared" si="3399"/>
        <v>-5</v>
      </c>
      <c r="W2721">
        <f t="shared" si="3400"/>
        <v>0</v>
      </c>
      <c r="X2721">
        <f t="shared" si="3401"/>
        <v>0</v>
      </c>
      <c r="Y2721">
        <f t="shared" si="3431"/>
        <v>6.4068355114551645</v>
      </c>
      <c r="Z2721">
        <f t="shared" si="3432"/>
        <v>8.6607818723980703</v>
      </c>
      <c r="AA2721">
        <f t="shared" si="3428"/>
        <v>16.905817652246977</v>
      </c>
      <c r="AB2721">
        <f t="shared" si="3429"/>
        <v>22.853341372485549</v>
      </c>
      <c r="AC2721">
        <f t="shared" si="3430"/>
        <v>14.958877064122165</v>
      </c>
      <c r="AD2721">
        <f t="shared" si="3438"/>
        <v>26.66727219995996</v>
      </c>
      <c r="AE2721">
        <f t="shared" si="3411"/>
        <v>1896.2300048000002</v>
      </c>
      <c r="AF2721">
        <f t="shared" si="3413"/>
        <v>1891.8833413333334</v>
      </c>
      <c r="AG2721">
        <f t="shared" si="3435"/>
        <v>1887.14001465</v>
      </c>
      <c r="AH2721">
        <f t="shared" si="3420"/>
        <v>1876.3450195</v>
      </c>
      <c r="AI2721">
        <f t="shared" si="3421"/>
        <v>1932.9029898216158</v>
      </c>
      <c r="AJ2721">
        <f t="shared" si="3422"/>
        <v>1819.7870491783842</v>
      </c>
      <c r="AK2721">
        <f t="shared" si="3423"/>
        <v>0.49341345264192304</v>
      </c>
      <c r="AL2721">
        <f t="shared" si="3402"/>
        <v>-0.68975181590148571</v>
      </c>
      <c r="AM2721">
        <f t="shared" si="3403"/>
        <v>-1778296.7494509176</v>
      </c>
      <c r="AN2721">
        <f t="shared" si="3436"/>
        <v>-1999742.1421314168</v>
      </c>
      <c r="AO2721">
        <f t="shared" si="3437"/>
        <v>62841737</v>
      </c>
      <c r="AP2721">
        <f t="shared" si="3439"/>
        <v>-3.1821878859450002E-2</v>
      </c>
      <c r="AQ2721">
        <f t="shared" si="3440"/>
        <v>1888.4216102775247</v>
      </c>
      <c r="AR2721">
        <f t="shared" si="3441"/>
        <v>1891.642740482034</v>
      </c>
      <c r="AS2721">
        <f t="shared" si="3442"/>
        <v>1886.6529411054848</v>
      </c>
      <c r="AT2721">
        <f t="shared" si="3443"/>
        <v>1894.8601175684119</v>
      </c>
      <c r="AU2721">
        <f t="shared" si="3444"/>
        <v>1887.5159021253137</v>
      </c>
      <c r="AV2721">
        <f t="shared" si="3445"/>
        <v>1900.4568107996784</v>
      </c>
      <c r="AW2721">
        <f t="shared" si="3446"/>
        <v>-12.940908674364664</v>
      </c>
      <c r="AX2721">
        <f t="shared" si="3393"/>
        <v>-16.646687407284475</v>
      </c>
      <c r="AY2721">
        <f t="shared" si="3367"/>
        <v>3.7057787329198106</v>
      </c>
      <c r="AZ2721">
        <f t="shared" si="3404"/>
        <v>1883.8999839999999</v>
      </c>
      <c r="BA2721">
        <f t="shared" si="3405"/>
        <v>4857012537.8492956</v>
      </c>
      <c r="BB2721">
        <f t="shared" si="3408"/>
        <v>0</v>
      </c>
      <c r="BC2721">
        <f t="shared" si="3409"/>
        <v>4857012537.8492956</v>
      </c>
      <c r="BD2721">
        <f t="shared" si="3424"/>
        <v>34924688976.969673</v>
      </c>
      <c r="BE2721">
        <f t="shared" si="3425"/>
        <v>54731955720.373451</v>
      </c>
      <c r="BF2721">
        <f t="shared" si="3426"/>
        <v>0.63810416633749645</v>
      </c>
      <c r="BG2721">
        <f t="shared" si="3427"/>
        <v>38.953821096992968</v>
      </c>
      <c r="BH2721">
        <f t="shared" si="3368"/>
        <v>260463862</v>
      </c>
      <c r="BI2721">
        <f t="shared" si="3369"/>
        <v>-0.68093674114695402</v>
      </c>
      <c r="BJ2721">
        <f t="shared" si="3410"/>
        <v>-2730.0048000000061</v>
      </c>
      <c r="BK2721">
        <f t="shared" si="3370"/>
        <v>-1.382830204959294E-2</v>
      </c>
      <c r="BL2721">
        <f t="shared" si="3371"/>
        <v>0.98617169795040704</v>
      </c>
      <c r="BM2721">
        <f t="shared" si="3372"/>
        <v>29.808667675421482</v>
      </c>
      <c r="BN2721">
        <f t="shared" si="3373"/>
        <v>1888.049988</v>
      </c>
      <c r="BO2721">
        <f t="shared" si="3412"/>
        <v>1896.1299927</v>
      </c>
      <c r="BP2721">
        <f t="shared" si="3374"/>
        <v>1922.2499981911765</v>
      </c>
      <c r="BQ2721">
        <f t="shared" si="3375"/>
        <v>-26.120005491176471</v>
      </c>
      <c r="BR2721">
        <f t="shared" si="3376"/>
        <v>-12.950072999999975</v>
      </c>
      <c r="BS2721">
        <f t="shared" si="3377"/>
        <v>-2.0999759999999696</v>
      </c>
      <c r="BT2721">
        <f t="shared" si="3378"/>
        <v>1.0999759999999696</v>
      </c>
      <c r="BU2721">
        <f t="shared" si="3379"/>
        <v>11</v>
      </c>
      <c r="BV2721">
        <f t="shared" si="3380"/>
        <v>1893.8199950666667</v>
      </c>
      <c r="BW2721">
        <f t="shared" si="3381"/>
        <v>1893.2666654285717</v>
      </c>
      <c r="BX2721">
        <f t="shared" si="3382"/>
        <v>1884.516372890909</v>
      </c>
      <c r="BY2721">
        <f t="shared" si="3383"/>
        <v>1883.4433465571428</v>
      </c>
      <c r="BZ2721">
        <f t="shared" si="3384"/>
        <v>1932</v>
      </c>
      <c r="CA2721">
        <f t="shared" si="3385"/>
        <v>1808</v>
      </c>
      <c r="CB2721">
        <f t="shared" si="3386"/>
        <v>1898.1218553933334</v>
      </c>
      <c r="CC2721">
        <f t="shared" si="3387"/>
        <v>1886.8691878722223</v>
      </c>
      <c r="CD2721">
        <f t="shared" si="3388"/>
        <v>1866.8676273888493</v>
      </c>
      <c r="CE2721">
        <f t="shared" si="3389"/>
        <v>1894.7247285445997</v>
      </c>
      <c r="CF2721">
        <f t="shared" si="3390"/>
        <v>1901.900024</v>
      </c>
      <c r="CG2721">
        <f t="shared" si="3391"/>
        <v>1918.25</v>
      </c>
      <c r="CH2721">
        <f t="shared" si="3392"/>
        <v>1890</v>
      </c>
    </row>
    <row r="2722" spans="1:86">
      <c r="A2722" s="1">
        <v>43489</v>
      </c>
      <c r="B2722">
        <v>1884.8000489999999</v>
      </c>
      <c r="C2722">
        <v>1905.25</v>
      </c>
      <c r="D2722">
        <v>1875</v>
      </c>
      <c r="E2722">
        <v>1901.5500489999999</v>
      </c>
      <c r="F2722">
        <v>1962927</v>
      </c>
      <c r="G2722">
        <f t="shared" si="3406"/>
        <v>1482746.258408125</v>
      </c>
      <c r="H2722">
        <f t="shared" si="3434"/>
        <v>11758480.345003018</v>
      </c>
      <c r="I2722">
        <f t="shared" si="3407"/>
        <v>1891.6500244999997</v>
      </c>
      <c r="J2722">
        <f t="shared" si="3414"/>
        <v>1909.5374755000003</v>
      </c>
      <c r="K2722">
        <f t="shared" si="3415"/>
        <v>1831.0625</v>
      </c>
      <c r="L2722">
        <f t="shared" si="3416"/>
        <v>4</v>
      </c>
      <c r="M2722">
        <f t="shared" si="3417"/>
        <v>9</v>
      </c>
      <c r="N2722">
        <f t="shared" si="3418"/>
        <v>60</v>
      </c>
      <c r="O2722">
        <f t="shared" si="3419"/>
        <v>10</v>
      </c>
      <c r="P2722">
        <f t="shared" si="3394"/>
        <v>30.25</v>
      </c>
      <c r="Q2722">
        <f t="shared" si="3395"/>
        <v>3.6999510000000555</v>
      </c>
      <c r="R2722">
        <f t="shared" si="3396"/>
        <v>26.550048999999944</v>
      </c>
      <c r="S2722">
        <f t="shared" si="3397"/>
        <v>30.25</v>
      </c>
      <c r="T2722">
        <f t="shared" si="3433"/>
        <v>37.350993311960401</v>
      </c>
      <c r="U2722">
        <f t="shared" si="3398"/>
        <v>29.75</v>
      </c>
      <c r="V2722">
        <f t="shared" si="3399"/>
        <v>-26</v>
      </c>
      <c r="W2722">
        <f t="shared" si="3400"/>
        <v>29.75</v>
      </c>
      <c r="X2722">
        <f t="shared" si="3401"/>
        <v>0</v>
      </c>
      <c r="Y2722">
        <f t="shared" si="3431"/>
        <v>8.0742044034940808</v>
      </c>
      <c r="Z2722">
        <f t="shared" si="3432"/>
        <v>8.0421545957982072</v>
      </c>
      <c r="AA2722">
        <f t="shared" si="3428"/>
        <v>21.617107572099261</v>
      </c>
      <c r="AB2722">
        <f t="shared" si="3429"/>
        <v>21.531300462692052</v>
      </c>
      <c r="AC2722">
        <f t="shared" si="3430"/>
        <v>0.19886506435653825</v>
      </c>
      <c r="AD2722">
        <f t="shared" si="3438"/>
        <v>24.672066027292029</v>
      </c>
      <c r="AE2722">
        <f t="shared" si="3411"/>
        <v>1897.6800047999998</v>
      </c>
      <c r="AF2722">
        <f t="shared" si="3413"/>
        <v>1897.1166788333333</v>
      </c>
      <c r="AG2722">
        <f t="shared" si="3435"/>
        <v>1886.7700195499997</v>
      </c>
      <c r="AH2722">
        <f t="shared" si="3420"/>
        <v>1877.6450195000002</v>
      </c>
      <c r="AI2722">
        <f t="shared" si="3421"/>
        <v>1935.8393174483447</v>
      </c>
      <c r="AJ2722">
        <f t="shared" si="3422"/>
        <v>1819.4507215516558</v>
      </c>
      <c r="AK2722">
        <f t="shared" si="3423"/>
        <v>0.7053897919794373</v>
      </c>
      <c r="AL2722">
        <f t="shared" si="3402"/>
        <v>0.75537514049586407</v>
      </c>
      <c r="AM2722">
        <f t="shared" si="3403"/>
        <v>1482746.258408125</v>
      </c>
      <c r="AN2722">
        <f t="shared" si="3436"/>
        <v>-809661.21722341655</v>
      </c>
      <c r="AO2722">
        <f t="shared" si="3437"/>
        <v>59836463</v>
      </c>
      <c r="AP2722">
        <f t="shared" si="3439"/>
        <v>-1.3531234578879045E-2</v>
      </c>
      <c r="AQ2722">
        <f t="shared" si="3440"/>
        <v>1892.8852794431664</v>
      </c>
      <c r="AR2722">
        <f t="shared" si="3441"/>
        <v>1899.9525734096544</v>
      </c>
      <c r="AS2722">
        <f t="shared" si="3442"/>
        <v>1889.3344205264975</v>
      </c>
      <c r="AT2722">
        <f t="shared" si="3443"/>
        <v>1895.4622113972548</v>
      </c>
      <c r="AU2722">
        <f t="shared" si="3444"/>
        <v>1889.6210241565166</v>
      </c>
      <c r="AV2722">
        <f t="shared" si="3445"/>
        <v>1900.5333374737008</v>
      </c>
      <c r="AW2722">
        <f t="shared" si="3446"/>
        <v>-10.912313317184271</v>
      </c>
      <c r="AX2722">
        <f t="shared" si="3393"/>
        <v>-15.499812589264433</v>
      </c>
      <c r="AY2722">
        <f t="shared" si="3367"/>
        <v>4.5874992720801622</v>
      </c>
      <c r="AZ2722">
        <f t="shared" si="3404"/>
        <v>1893.9333496666666</v>
      </c>
      <c r="BA2722">
        <f t="shared" si="3405"/>
        <v>3717652908.2611408</v>
      </c>
      <c r="BB2722">
        <f t="shared" si="3408"/>
        <v>3717652908.2611408</v>
      </c>
      <c r="BC2722">
        <f t="shared" si="3409"/>
        <v>0</v>
      </c>
      <c r="BD2722">
        <f t="shared" si="3424"/>
        <v>38642341885.230812</v>
      </c>
      <c r="BE2722">
        <f t="shared" si="3425"/>
        <v>46713829950.841087</v>
      </c>
      <c r="BF2722">
        <f t="shared" si="3426"/>
        <v>0.82721416603810394</v>
      </c>
      <c r="BG2722">
        <f t="shared" si="3427"/>
        <v>45.27187789003019</v>
      </c>
      <c r="BH2722">
        <f t="shared" si="3368"/>
        <v>262426789</v>
      </c>
      <c r="BI2722">
        <f t="shared" si="3369"/>
        <v>-0.57417110776333713</v>
      </c>
      <c r="BJ2722">
        <f t="shared" si="3410"/>
        <v>2495.0072999999975</v>
      </c>
      <c r="BK2722">
        <f t="shared" si="3370"/>
        <v>1.3835611714680453E-2</v>
      </c>
      <c r="BL2722">
        <f t="shared" si="3371"/>
        <v>1.0138356117146805</v>
      </c>
      <c r="BM2722">
        <f t="shared" si="3372"/>
        <v>30.671088058541351</v>
      </c>
      <c r="BN2722">
        <f t="shared" si="3373"/>
        <v>1890.125</v>
      </c>
      <c r="BO2722">
        <f t="shared" si="3412"/>
        <v>1897.2249878000002</v>
      </c>
      <c r="BP2722">
        <f t="shared" si="3374"/>
        <v>1919.0683808970589</v>
      </c>
      <c r="BQ2722">
        <f t="shared" si="3375"/>
        <v>-21.843393097058652</v>
      </c>
      <c r="BR2722">
        <f t="shared" si="3376"/>
        <v>59</v>
      </c>
      <c r="BS2722">
        <f t="shared" si="3377"/>
        <v>40</v>
      </c>
      <c r="BT2722">
        <f t="shared" si="3378"/>
        <v>30.25</v>
      </c>
      <c r="BU2722">
        <f t="shared" si="3379"/>
        <v>14.800048999999944</v>
      </c>
      <c r="BV2722">
        <f t="shared" si="3380"/>
        <v>1895.5933431333333</v>
      </c>
      <c r="BW2722">
        <f t="shared" si="3381"/>
        <v>1896.0285819047615</v>
      </c>
      <c r="BX2722">
        <f t="shared" si="3382"/>
        <v>1889.099105527273</v>
      </c>
      <c r="BY2722">
        <f t="shared" si="3383"/>
        <v>1884.8157307809524</v>
      </c>
      <c r="BZ2722">
        <f t="shared" si="3384"/>
        <v>1932</v>
      </c>
      <c r="CA2722">
        <f t="shared" si="3385"/>
        <v>1808</v>
      </c>
      <c r="CB2722">
        <f t="shared" si="3386"/>
        <v>1900.6935019433336</v>
      </c>
      <c r="CC2722">
        <f t="shared" si="3387"/>
        <v>1897.9543259666668</v>
      </c>
      <c r="CD2722">
        <f t="shared" si="3388"/>
        <v>1858.1084646275394</v>
      </c>
      <c r="CE2722">
        <f t="shared" si="3389"/>
        <v>1891.8034556873233</v>
      </c>
      <c r="CF2722">
        <f t="shared" si="3390"/>
        <v>1875.599976</v>
      </c>
      <c r="CG2722">
        <f t="shared" si="3391"/>
        <v>1906.099976</v>
      </c>
      <c r="CH2722">
        <f t="shared" si="3392"/>
        <v>1870</v>
      </c>
    </row>
    <row r="2723" spans="1:86">
      <c r="A2723" s="1">
        <v>43490</v>
      </c>
      <c r="B2723">
        <v>1902</v>
      </c>
      <c r="C2723">
        <v>1935</v>
      </c>
      <c r="D2723">
        <v>1901</v>
      </c>
      <c r="E2723">
        <v>1920.8000489999999</v>
      </c>
      <c r="F2723">
        <v>2327080</v>
      </c>
      <c r="G2723">
        <f t="shared" si="3406"/>
        <v>383290.47217175708</v>
      </c>
      <c r="H2723">
        <f t="shared" si="3434"/>
        <v>12141770.817174776</v>
      </c>
      <c r="I2723">
        <f t="shared" si="3407"/>
        <v>1914.7000122499999</v>
      </c>
      <c r="J2723">
        <f t="shared" si="3414"/>
        <v>1914.7000122499999</v>
      </c>
      <c r="K2723">
        <f t="shared" si="3415"/>
        <v>1831.0625</v>
      </c>
      <c r="L2723">
        <f t="shared" si="3416"/>
        <v>1</v>
      </c>
      <c r="M2723">
        <f t="shared" si="3417"/>
        <v>10</v>
      </c>
      <c r="N2723">
        <f t="shared" si="3418"/>
        <v>90</v>
      </c>
      <c r="O2723">
        <f t="shared" si="3419"/>
        <v>0</v>
      </c>
      <c r="P2723">
        <f t="shared" si="3394"/>
        <v>34</v>
      </c>
      <c r="Q2723">
        <f t="shared" si="3395"/>
        <v>14.199951000000056</v>
      </c>
      <c r="R2723">
        <f t="shared" si="3396"/>
        <v>19.800048999999944</v>
      </c>
      <c r="S2723">
        <f t="shared" si="3397"/>
        <v>34</v>
      </c>
      <c r="T2723">
        <f t="shared" si="3433"/>
        <v>37.111636646820379</v>
      </c>
      <c r="U2723">
        <f t="shared" si="3398"/>
        <v>27</v>
      </c>
      <c r="V2723">
        <f t="shared" si="3399"/>
        <v>-24.5</v>
      </c>
      <c r="W2723">
        <f t="shared" si="3400"/>
        <v>27</v>
      </c>
      <c r="X2723">
        <f t="shared" si="3401"/>
        <v>0</v>
      </c>
      <c r="Y2723">
        <f t="shared" si="3431"/>
        <v>9.4260469461016463</v>
      </c>
      <c r="Z2723">
        <f t="shared" si="3432"/>
        <v>7.4677149818126205</v>
      </c>
      <c r="AA2723">
        <f t="shared" si="3428"/>
        <v>25.399168017854702</v>
      </c>
      <c r="AB2723">
        <f t="shared" si="3429"/>
        <v>20.122300325583815</v>
      </c>
      <c r="AC2723">
        <f t="shared" si="3430"/>
        <v>11.592041918462186</v>
      </c>
      <c r="AD2723">
        <f t="shared" si="3438"/>
        <v>23.49065820134593</v>
      </c>
      <c r="AE2723">
        <f t="shared" si="3411"/>
        <v>1901.7100097999999</v>
      </c>
      <c r="AF2723">
        <f t="shared" si="3413"/>
        <v>1901.5333454999998</v>
      </c>
      <c r="AG2723">
        <f t="shared" si="3435"/>
        <v>1888.0075195499999</v>
      </c>
      <c r="AH2723">
        <f t="shared" si="3420"/>
        <v>1885.4700195</v>
      </c>
      <c r="AI2723">
        <f t="shared" si="3421"/>
        <v>1943.7274967917804</v>
      </c>
      <c r="AJ2723">
        <f t="shared" si="3422"/>
        <v>1827.2125422082197</v>
      </c>
      <c r="AK2723">
        <f t="shared" si="3423"/>
        <v>0.80322313239767329</v>
      </c>
      <c r="AL2723">
        <f t="shared" si="3402"/>
        <v>0.16470876470587908</v>
      </c>
      <c r="AM2723">
        <f t="shared" si="3403"/>
        <v>383290.47217175708</v>
      </c>
      <c r="AN2723">
        <f t="shared" si="3436"/>
        <v>1306873.6092172384</v>
      </c>
      <c r="AO2723">
        <f t="shared" si="3437"/>
        <v>59924413</v>
      </c>
      <c r="AP2723">
        <f t="shared" si="3439"/>
        <v>2.1808701058402331E-2</v>
      </c>
      <c r="AQ2723">
        <f t="shared" si="3440"/>
        <v>1902.3763010924897</v>
      </c>
      <c r="AR2723">
        <f t="shared" si="3441"/>
        <v>1915.6410899879029</v>
      </c>
      <c r="AS2723">
        <f t="shared" si="3442"/>
        <v>1894.998233651728</v>
      </c>
      <c r="AT2723">
        <f t="shared" si="3443"/>
        <v>1897.742616781502</v>
      </c>
      <c r="AU2723">
        <f t="shared" si="3444"/>
        <v>1894.2978778830391</v>
      </c>
      <c r="AV2723">
        <f t="shared" si="3445"/>
        <v>1901.9520072805417</v>
      </c>
      <c r="AW2723">
        <f t="shared" si="3446"/>
        <v>-7.6541293975026292</v>
      </c>
      <c r="AX2723">
        <f t="shared" si="3393"/>
        <v>-13.930675950912072</v>
      </c>
      <c r="AY2723">
        <f t="shared" si="3367"/>
        <v>6.2765465534094425</v>
      </c>
      <c r="AZ2723">
        <f t="shared" si="3404"/>
        <v>1918.9333496666666</v>
      </c>
      <c r="BA2723">
        <f t="shared" si="3405"/>
        <v>4465511419.3423061</v>
      </c>
      <c r="BB2723">
        <f t="shared" si="3408"/>
        <v>4465511419.3423061</v>
      </c>
      <c r="BC2723">
        <f t="shared" si="3409"/>
        <v>0</v>
      </c>
      <c r="BD2723">
        <f t="shared" si="3424"/>
        <v>39588260893.700157</v>
      </c>
      <c r="BE2723">
        <f t="shared" si="3425"/>
        <v>46713829950.841087</v>
      </c>
      <c r="BF2723">
        <f t="shared" si="3426"/>
        <v>0.8474633943600971</v>
      </c>
      <c r="BG2723">
        <f t="shared" si="3427"/>
        <v>45.871728606218561</v>
      </c>
      <c r="BH2723">
        <f t="shared" si="3368"/>
        <v>264753869</v>
      </c>
      <c r="BI2723">
        <f t="shared" si="3369"/>
        <v>-0.40243546462808455</v>
      </c>
      <c r="BJ2723">
        <f t="shared" si="3410"/>
        <v>1825</v>
      </c>
      <c r="BK2723">
        <f t="shared" si="3370"/>
        <v>1.0123320188245017E-2</v>
      </c>
      <c r="BL2723">
        <f t="shared" si="3371"/>
        <v>1.0101233201882449</v>
      </c>
      <c r="BM2723">
        <f t="shared" si="3372"/>
        <v>30.704386496263282</v>
      </c>
      <c r="BN2723">
        <f t="shared" si="3373"/>
        <v>1918</v>
      </c>
      <c r="BO2723">
        <f t="shared" si="3412"/>
        <v>1902.8049927</v>
      </c>
      <c r="BP2723">
        <f t="shared" si="3374"/>
        <v>1916.9963217205882</v>
      </c>
      <c r="BQ2723">
        <f t="shared" si="3375"/>
        <v>-14.191329020588228</v>
      </c>
      <c r="BR2723">
        <f t="shared" si="3376"/>
        <v>107.55004899999994</v>
      </c>
      <c r="BS2723">
        <f t="shared" si="3377"/>
        <v>91</v>
      </c>
      <c r="BT2723">
        <f t="shared" si="3378"/>
        <v>84</v>
      </c>
      <c r="BU2723">
        <f t="shared" si="3379"/>
        <v>52</v>
      </c>
      <c r="BV2723">
        <f t="shared" si="3380"/>
        <v>1903.3000245333335</v>
      </c>
      <c r="BW2723">
        <f t="shared" si="3381"/>
        <v>1902.7952590952382</v>
      </c>
      <c r="BX2723">
        <f t="shared" si="3382"/>
        <v>1896.9454745272724</v>
      </c>
      <c r="BY2723">
        <f t="shared" si="3383"/>
        <v>1888.0566859666674</v>
      </c>
      <c r="BZ2723">
        <f t="shared" si="3384"/>
        <v>1935</v>
      </c>
      <c r="CA2723">
        <f t="shared" si="3385"/>
        <v>1808</v>
      </c>
      <c r="CB2723">
        <f t="shared" si="3386"/>
        <v>1901.6094863933336</v>
      </c>
      <c r="CC2723">
        <f t="shared" si="3387"/>
        <v>1900.8334758694446</v>
      </c>
      <c r="CD2723">
        <f t="shared" si="3388"/>
        <v>1863.6182431896427</v>
      </c>
      <c r="CE2723">
        <f t="shared" si="3389"/>
        <v>1891.2563126905566</v>
      </c>
      <c r="CF2723">
        <f t="shared" si="3390"/>
        <v>1901.5500489999999</v>
      </c>
      <c r="CG2723">
        <f t="shared" si="3391"/>
        <v>1905.25</v>
      </c>
      <c r="CH2723">
        <f t="shared" si="3392"/>
        <v>1875</v>
      </c>
    </row>
    <row r="2724" spans="1:86">
      <c r="A2724" s="1">
        <v>43493</v>
      </c>
      <c r="B2724">
        <v>1933</v>
      </c>
      <c r="C2724">
        <v>1962</v>
      </c>
      <c r="D2724">
        <v>1925.5</v>
      </c>
      <c r="E2724">
        <v>1955</v>
      </c>
      <c r="F2724">
        <v>2769033</v>
      </c>
      <c r="G2724">
        <f t="shared" si="3406"/>
        <v>1706938.1506849315</v>
      </c>
      <c r="H2724">
        <f t="shared" si="3434"/>
        <v>13848708.967859708</v>
      </c>
      <c r="I2724">
        <f t="shared" si="3407"/>
        <v>1943.875</v>
      </c>
      <c r="J2724">
        <f t="shared" si="3414"/>
        <v>1943.875</v>
      </c>
      <c r="K2724">
        <f t="shared" si="3415"/>
        <v>1838.7875062499998</v>
      </c>
      <c r="L2724">
        <f t="shared" si="3416"/>
        <v>1</v>
      </c>
      <c r="M2724">
        <f t="shared" si="3417"/>
        <v>10</v>
      </c>
      <c r="N2724">
        <f t="shared" si="3418"/>
        <v>90</v>
      </c>
      <c r="O2724">
        <f t="shared" si="3419"/>
        <v>0</v>
      </c>
      <c r="P2724">
        <f t="shared" si="3394"/>
        <v>36.5</v>
      </c>
      <c r="Q2724">
        <f t="shared" si="3395"/>
        <v>7</v>
      </c>
      <c r="R2724">
        <f t="shared" si="3396"/>
        <v>29.5</v>
      </c>
      <c r="S2724">
        <f t="shared" si="3397"/>
        <v>36.5</v>
      </c>
      <c r="T2724">
        <f t="shared" si="3433"/>
        <v>37.067948314904633</v>
      </c>
      <c r="U2724">
        <f t="shared" si="3398"/>
        <v>27.050048999999944</v>
      </c>
      <c r="V2724">
        <f t="shared" si="3399"/>
        <v>-11.15002400000003</v>
      </c>
      <c r="W2724">
        <f t="shared" si="3400"/>
        <v>27.050048999999944</v>
      </c>
      <c r="X2724">
        <f t="shared" si="3401"/>
        <v>0</v>
      </c>
      <c r="Y2724">
        <f t="shared" si="3431"/>
        <v>10.684904235665812</v>
      </c>
      <c r="Z2724">
        <f t="shared" si="3432"/>
        <v>6.9343067688260049</v>
      </c>
      <c r="AA2724">
        <f t="shared" si="3428"/>
        <v>28.825183808108214</v>
      </c>
      <c r="AB2724">
        <f t="shared" si="3429"/>
        <v>18.707015316620026</v>
      </c>
      <c r="AC2724">
        <f t="shared" si="3430"/>
        <v>21.286977412800354</v>
      </c>
      <c r="AD2724">
        <f t="shared" si="3438"/>
        <v>22.615045560580722</v>
      </c>
      <c r="AE2724">
        <f t="shared" si="3411"/>
        <v>1910.9700195999999</v>
      </c>
      <c r="AF2724">
        <f t="shared" si="3413"/>
        <v>1910.5916748333332</v>
      </c>
      <c r="AG2724">
        <f t="shared" si="3435"/>
        <v>1891.1050170999999</v>
      </c>
      <c r="AH2724">
        <f t="shared" si="3420"/>
        <v>1899.6450195000002</v>
      </c>
      <c r="AI2724">
        <f t="shared" si="3421"/>
        <v>1949.017946789168</v>
      </c>
      <c r="AJ2724">
        <f t="shared" si="3422"/>
        <v>1850.2720922108324</v>
      </c>
      <c r="AK2724">
        <f t="shared" si="3423"/>
        <v>1.0605802971312215</v>
      </c>
      <c r="AL2724">
        <f t="shared" si="3402"/>
        <v>0.61643835616438358</v>
      </c>
      <c r="AM2724">
        <f t="shared" si="3403"/>
        <v>1706938.1506849315</v>
      </c>
      <c r="AN2724">
        <f t="shared" si="3436"/>
        <v>3758298.6643628273</v>
      </c>
      <c r="AO2724">
        <f t="shared" si="3437"/>
        <v>60813706</v>
      </c>
      <c r="AP2724">
        <f t="shared" si="3439"/>
        <v>6.180019129836993E-2</v>
      </c>
      <c r="AQ2724">
        <f t="shared" si="3440"/>
        <v>1920.2683587210431</v>
      </c>
      <c r="AR2724">
        <f t="shared" si="3441"/>
        <v>1934.7671293413505</v>
      </c>
      <c r="AS2724">
        <f t="shared" si="3442"/>
        <v>1905.7985515944169</v>
      </c>
      <c r="AT2724">
        <f t="shared" si="3443"/>
        <v>1902.8957812711667</v>
      </c>
      <c r="AU2724">
        <f t="shared" si="3444"/>
        <v>1903.4031962005831</v>
      </c>
      <c r="AV2724">
        <f t="shared" si="3445"/>
        <v>1905.6653667709038</v>
      </c>
      <c r="AW2724">
        <f t="shared" si="3446"/>
        <v>-2.2621705703206771</v>
      </c>
      <c r="AX2724">
        <f t="shared" si="3393"/>
        <v>-11.596974874793792</v>
      </c>
      <c r="AY2724">
        <f t="shared" ref="AY2724:AY2770" si="3447">AW2724-AX2724</f>
        <v>9.3348043044731153</v>
      </c>
      <c r="AZ2724">
        <f t="shared" si="3404"/>
        <v>1947.5</v>
      </c>
      <c r="BA2724">
        <f t="shared" si="3405"/>
        <v>5392691767.5</v>
      </c>
      <c r="BB2724">
        <f t="shared" si="3408"/>
        <v>5392691767.5</v>
      </c>
      <c r="BC2724">
        <f t="shared" si="3409"/>
        <v>0</v>
      </c>
      <c r="BD2724">
        <f t="shared" si="3424"/>
        <v>44980952661.200157</v>
      </c>
      <c r="BE2724">
        <f t="shared" si="3425"/>
        <v>43508939119.709679</v>
      </c>
      <c r="BF2724">
        <f t="shared" si="3426"/>
        <v>1.0338324392934612</v>
      </c>
      <c r="BG2724">
        <f t="shared" si="3427"/>
        <v>50.831741067745348</v>
      </c>
      <c r="BH2724">
        <f t="shared" ref="BH2724:BH2770" si="3448">(IF(E2724&gt;E2723,BH2723+F2724,IF(E2724&lt;E2723,BH2723-F2724,IF(E2724=E2723,BH2723))))</f>
        <v>267522902</v>
      </c>
      <c r="BI2724">
        <f t="shared" ref="BI2724:BI2770" si="3449">((AU2724-AV2724)/AV2724)*100</f>
        <v>-0.118707649819646</v>
      </c>
      <c r="BJ2724">
        <f t="shared" si="3410"/>
        <v>3319.9951000000056</v>
      </c>
      <c r="BK2724">
        <f t="shared" ref="BK2724:BK2770" si="3450">((E2724-E2723)/E2723)</f>
        <v>1.7805055251745288E-2</v>
      </c>
      <c r="BL2724">
        <f t="shared" ref="BL2724:BL2770" si="3451">E2724/E2723</f>
        <v>1.0178050552517452</v>
      </c>
      <c r="BM2724">
        <f t="shared" ref="BM2724:BM2770" si="3452">STDEV(E2715:E2724)</f>
        <v>26.021817497278683</v>
      </c>
      <c r="BN2724">
        <f t="shared" ref="BN2724:BN2770" si="3453">(C2724+D2724)/2</f>
        <v>1943.75</v>
      </c>
      <c r="BO2724">
        <f t="shared" si="3412"/>
        <v>1908.8099975999999</v>
      </c>
      <c r="BP2724">
        <f t="shared" ref="BP2724:BP2770" si="3454">AVERAGE(BN2691:BN2724)</f>
        <v>1915.7683805441177</v>
      </c>
      <c r="BQ2724">
        <f t="shared" ref="BQ2724:BQ2770" si="3455">BO2724-BP2724</f>
        <v>-6.9583829441178295</v>
      </c>
      <c r="BR2724">
        <f t="shared" ref="BR2724:BR2770" si="3456">(E2724-E2715)</f>
        <v>87.199951000000056</v>
      </c>
      <c r="BS2724">
        <f t="shared" ref="BS2724:BS2770" si="3457">(D2724-D2715)</f>
        <v>117.5</v>
      </c>
      <c r="BT2724">
        <f t="shared" ref="BT2724:BT2770" si="3458">C2724-C2715</f>
        <v>92.65002400000003</v>
      </c>
      <c r="BU2724">
        <f t="shared" ref="BU2724:BU2770" si="3459">B2724-B2715</f>
        <v>123</v>
      </c>
      <c r="BV2724">
        <f t="shared" ref="BV2724:BV2770" si="3460">(E2724*5+E2723*4+E2722*3+E2721*2+E2720)/15</f>
        <v>1921.0633545999997</v>
      </c>
      <c r="BW2724">
        <f t="shared" ref="BW2724:BW2770" si="3461">(E2724*6+E2723*5+E2722*4+E2721*3+E2720*2+E2719)/21</f>
        <v>1918.0714460952381</v>
      </c>
      <c r="BX2724">
        <f t="shared" ref="BX2724:BX2770" si="3462">(E2724*10+E2723*9+E2722*8+E2721*7+E2720*6+E2719*5+E2718*4+E2717*3+E2716*2+E2715)/55</f>
        <v>1909.5872891636361</v>
      </c>
      <c r="BY2724">
        <f t="shared" ref="BY2724:BY2770" si="3463">(E2724*20+E2723*19+E2722*18+E2721*17+E2720*16+E2719*15+E2718*14+E2717*13+E2716*12+E2715*11+E2714*10+E2713*9+E2712*8+E2711*7+E2710*6+E2709*5+E2708*4+E2707*3+E2706*2+E2705)/210</f>
        <v>1894.4369222000003</v>
      </c>
      <c r="BZ2724">
        <f t="shared" ref="BZ2724:BZ2770" si="3464">MAX(C2715:C2724)</f>
        <v>1962</v>
      </c>
      <c r="CA2724">
        <f t="shared" ref="CA2724:CA2770" si="3465">MIN(D2715:D2724)</f>
        <v>1808</v>
      </c>
      <c r="CB2724">
        <f t="shared" ref="CB2724:CB2770" si="3466">(AVERAGE(E2720:E2724)+AVERAGE(E2720:E2723)+AVERAGE(E2720:E2722)+AVERAGE(E2720:E2721)+E2720)/5</f>
        <v>1898.9198502200002</v>
      </c>
      <c r="CC2724">
        <f t="shared" ref="CC2724:CC2770" si="3467">(AVERAGE(E2719:E2724)+AVERAGE(E2719:E2723)+AVERAGE(E2719:E2722)+AVERAGE(E2719:E2721)+AVERAGE(E2719:E2720)+E2719)/6</f>
        <v>1903.1065178000001</v>
      </c>
      <c r="CD2724">
        <f t="shared" ref="CD2724:CD2770" si="3468">(AVERAGE(E2715:E2724)+AVERAGE(E2715:E2723)+AVERAGE(E2715:E2722)+AVERAGE(E2715:E2721)+AVERAGE(E2715:E2720)+AVERAGE(E2715:E2719)+AVERAGE(E2715:E2718)+AVERAGE(E2715:E2717)+AVERAGE(E2715:E2716)+E2715)/10</f>
        <v>1884.7983827094449</v>
      </c>
      <c r="CE2724">
        <f t="shared" ref="CE2724:CE2770" si="3469">(AVERAGE(E2705:E2724)+AVERAGE(E2705:E2723)+AVERAGE(E2705:E2722)+AVERAGE(E2705:E2721)+AVERAGE(E2705:E2720)+AVERAGE(E2705:E2719)+AVERAGE(E2705:E2718)+AVERAGE(E2705:E2717)+AVERAGE(E2705:E2716)+AVERAGE(E2705:E2715)+AVERAGE(E2705:E2714)+AVERAGE(E2705:E2713)+AVERAGE(E2705:E2712)+AVERAGE(E2705:E2711)+AVERAGE(E2705:E2710)+AVERAGE(E2705:E2709)+AVERAGE(E2705:E2708)+AVERAGE(E2705:E2707)+AVERAGE(E2705:E2706)+E2705)/20</f>
        <v>1891.8157456664799</v>
      </c>
      <c r="CF2724">
        <f t="shared" ref="CF2724:CF2770" si="3470">E2723</f>
        <v>1920.8000489999999</v>
      </c>
      <c r="CG2724">
        <f t="shared" ref="CG2724:CG2770" si="3471">C2723</f>
        <v>1935</v>
      </c>
      <c r="CH2724">
        <f t="shared" ref="CH2724:CH2770" si="3472">D2723</f>
        <v>1901</v>
      </c>
    </row>
    <row r="2725" spans="1:86">
      <c r="A2725" s="1">
        <v>43494</v>
      </c>
      <c r="B2725">
        <v>1962</v>
      </c>
      <c r="C2725">
        <v>1989.0500489999999</v>
      </c>
      <c r="D2725">
        <v>1936.650024</v>
      </c>
      <c r="E2725">
        <v>1982.75</v>
      </c>
      <c r="F2725">
        <v>2557626</v>
      </c>
      <c r="G2725">
        <f t="shared" si="3406"/>
        <v>1942619.8383169137</v>
      </c>
      <c r="H2725">
        <f t="shared" si="3434"/>
        <v>15791328.806176621</v>
      </c>
      <c r="I2725">
        <f t="shared" si="3407"/>
        <v>1967.61251825</v>
      </c>
      <c r="J2725">
        <f t="shared" si="3414"/>
        <v>1967.61251825</v>
      </c>
      <c r="K2725">
        <f t="shared" si="3415"/>
        <v>1865.5375060000001</v>
      </c>
      <c r="L2725">
        <f t="shared" si="3416"/>
        <v>1</v>
      </c>
      <c r="M2725">
        <f t="shared" si="3417"/>
        <v>10</v>
      </c>
      <c r="N2725">
        <f t="shared" si="3418"/>
        <v>90</v>
      </c>
      <c r="O2725">
        <f t="shared" si="3419"/>
        <v>0</v>
      </c>
      <c r="P2725">
        <f t="shared" si="3394"/>
        <v>52.400024999999914</v>
      </c>
      <c r="Q2725">
        <f t="shared" si="3395"/>
        <v>6.3000489999999445</v>
      </c>
      <c r="R2725">
        <f t="shared" si="3396"/>
        <v>46.09997599999997</v>
      </c>
      <c r="S2725">
        <f t="shared" si="3397"/>
        <v>52.400024999999914</v>
      </c>
      <c r="T2725">
        <f t="shared" si="3433"/>
        <v>38.163096649554291</v>
      </c>
      <c r="U2725">
        <f t="shared" si="3398"/>
        <v>0.4499510000000555</v>
      </c>
      <c r="V2725">
        <f t="shared" si="3399"/>
        <v>-18</v>
      </c>
      <c r="W2725">
        <f t="shared" si="3400"/>
        <v>0.4499510000000555</v>
      </c>
      <c r="X2725">
        <f t="shared" si="3401"/>
        <v>0</v>
      </c>
      <c r="Y2725">
        <f t="shared" si="3431"/>
        <v>9.9538361474039725</v>
      </c>
      <c r="Z2725">
        <f t="shared" si="3432"/>
        <v>6.4389991424812907</v>
      </c>
      <c r="AA2725">
        <f t="shared" si="3428"/>
        <v>26.08235971731666</v>
      </c>
      <c r="AB2725">
        <f t="shared" si="3429"/>
        <v>16.872318306896336</v>
      </c>
      <c r="AC2725">
        <f t="shared" si="3430"/>
        <v>21.441300072669016</v>
      </c>
      <c r="AD2725">
        <f t="shared" si="3438"/>
        <v>21.750455966948984</v>
      </c>
      <c r="AE2725">
        <f t="shared" si="3411"/>
        <v>1927.1400148</v>
      </c>
      <c r="AF2725">
        <f t="shared" si="3413"/>
        <v>1922.9333496666666</v>
      </c>
      <c r="AG2725">
        <f t="shared" si="3435"/>
        <v>1895.1025146500001</v>
      </c>
      <c r="AH2725">
        <f t="shared" si="3420"/>
        <v>1911.1400146000001</v>
      </c>
      <c r="AI2725">
        <f t="shared" si="3421"/>
        <v>1976.4552544358116</v>
      </c>
      <c r="AJ2725">
        <f t="shared" si="3422"/>
        <v>1845.8247747641885</v>
      </c>
      <c r="AK2725">
        <f t="shared" si="3423"/>
        <v>1.048187418281032</v>
      </c>
      <c r="AL2725">
        <f t="shared" si="3402"/>
        <v>0.7595402292269916</v>
      </c>
      <c r="AM2725">
        <f t="shared" si="3403"/>
        <v>1942619.8383169137</v>
      </c>
      <c r="AN2725">
        <f t="shared" si="3436"/>
        <v>5236683.818738386</v>
      </c>
      <c r="AO2725">
        <f t="shared" si="3437"/>
        <v>62276449</v>
      </c>
      <c r="AP2725">
        <f t="shared" si="3439"/>
        <v>8.4087707356891625E-2</v>
      </c>
      <c r="AQ2725">
        <f t="shared" si="3440"/>
        <v>1941.5121167558884</v>
      </c>
      <c r="AR2725">
        <f t="shared" si="3441"/>
        <v>1948.0575043190656</v>
      </c>
      <c r="AS2725">
        <f t="shared" si="3442"/>
        <v>1919.6498123074218</v>
      </c>
      <c r="AT2725">
        <f t="shared" si="3443"/>
        <v>1910.0826609567616</v>
      </c>
      <c r="AU2725">
        <f t="shared" si="3444"/>
        <v>1915.3052167704957</v>
      </c>
      <c r="AV2725">
        <f t="shared" si="3445"/>
        <v>1911.0612910969405</v>
      </c>
      <c r="AW2725">
        <f t="shared" si="3446"/>
        <v>4.243925673555168</v>
      </c>
      <c r="AX2725">
        <f t="shared" ref="AX2725:AX2770" si="3473">((AW2725-AX2724)*0.2)+AX2724</f>
        <v>-8.4287947651239996</v>
      </c>
      <c r="AY2725">
        <f t="shared" si="3447"/>
        <v>12.672720438679168</v>
      </c>
      <c r="AZ2725">
        <f t="shared" si="3404"/>
        <v>1969.4833576666667</v>
      </c>
      <c r="BA2725">
        <f t="shared" si="3405"/>
        <v>5037201842.1355658</v>
      </c>
      <c r="BB2725">
        <f t="shared" si="3408"/>
        <v>5037201842.1355658</v>
      </c>
      <c r="BC2725">
        <f t="shared" si="3409"/>
        <v>0</v>
      </c>
      <c r="BD2725">
        <f t="shared" si="3424"/>
        <v>50018154503.335724</v>
      </c>
      <c r="BE2725">
        <f t="shared" si="3425"/>
        <v>38943635859.779289</v>
      </c>
      <c r="BF2725">
        <f t="shared" si="3426"/>
        <v>1.2843730021365087</v>
      </c>
      <c r="BG2725">
        <f t="shared" si="3427"/>
        <v>56.224311919956655</v>
      </c>
      <c r="BH2725">
        <f t="shared" si="3448"/>
        <v>270080528</v>
      </c>
      <c r="BI2725">
        <f t="shared" si="3449"/>
        <v>0.22207166736756906</v>
      </c>
      <c r="BJ2725">
        <f t="shared" si="3410"/>
        <v>2675</v>
      </c>
      <c r="BK2725">
        <f t="shared" si="3450"/>
        <v>1.4194373401534528E-2</v>
      </c>
      <c r="BL2725">
        <f t="shared" si="3451"/>
        <v>1.0141943734015346</v>
      </c>
      <c r="BM2725">
        <f t="shared" si="3452"/>
        <v>34.424153966890131</v>
      </c>
      <c r="BN2725">
        <f t="shared" si="3453"/>
        <v>1962.8500365</v>
      </c>
      <c r="BO2725">
        <f t="shared" si="3412"/>
        <v>1920.5550048999999</v>
      </c>
      <c r="BP2725">
        <f t="shared" si="3454"/>
        <v>1915.1022051470588</v>
      </c>
      <c r="BQ2725">
        <f t="shared" si="3455"/>
        <v>5.4527997529410186</v>
      </c>
      <c r="BR2725">
        <f t="shared" si="3456"/>
        <v>112.59997599999997</v>
      </c>
      <c r="BS2725">
        <f t="shared" si="3457"/>
        <v>89.65002400000003</v>
      </c>
      <c r="BT2725">
        <f t="shared" si="3458"/>
        <v>114.05004899999994</v>
      </c>
      <c r="BU2725">
        <f t="shared" si="3459"/>
        <v>92</v>
      </c>
      <c r="BV2725">
        <f t="shared" si="3460"/>
        <v>1944.9900147333333</v>
      </c>
      <c r="BW2725">
        <f t="shared" si="3461"/>
        <v>1938.6881104285717</v>
      </c>
      <c r="BX2725">
        <f t="shared" si="3462"/>
        <v>1924.6972856181817</v>
      </c>
      <c r="BY2725">
        <f t="shared" si="3463"/>
        <v>1903.165015809524</v>
      </c>
      <c r="BZ2725">
        <f t="shared" si="3464"/>
        <v>1989.0500489999999</v>
      </c>
      <c r="CA2725">
        <f t="shared" si="3465"/>
        <v>1847</v>
      </c>
      <c r="CB2725">
        <f t="shared" si="3466"/>
        <v>1900.7738426266667</v>
      </c>
      <c r="CC2725">
        <f t="shared" si="3467"/>
        <v>1902.9221001277776</v>
      </c>
      <c r="CD2725">
        <f t="shared" si="3468"/>
        <v>1892.5509059210319</v>
      </c>
      <c r="CE2725">
        <f t="shared" si="3469"/>
        <v>1891.0248513188003</v>
      </c>
      <c r="CF2725">
        <f t="shared" si="3470"/>
        <v>1955</v>
      </c>
      <c r="CG2725">
        <f t="shared" si="3471"/>
        <v>1962</v>
      </c>
      <c r="CH2725">
        <f t="shared" si="3472"/>
        <v>1925.5</v>
      </c>
    </row>
    <row r="2726" spans="1:86">
      <c r="A2726" s="1">
        <v>43495</v>
      </c>
      <c r="B2726">
        <v>1979.599976</v>
      </c>
      <c r="C2726">
        <v>1989.5</v>
      </c>
      <c r="D2726">
        <v>1954.650024</v>
      </c>
      <c r="E2726">
        <v>1981.400024</v>
      </c>
      <c r="F2726">
        <v>2429575</v>
      </c>
      <c r="G2726">
        <f t="shared" si="3406"/>
        <v>1300191.1984042719</v>
      </c>
      <c r="H2726">
        <f t="shared" si="3434"/>
        <v>17091520.004580893</v>
      </c>
      <c r="I2726">
        <f t="shared" si="3407"/>
        <v>1976.2875060000001</v>
      </c>
      <c r="J2726">
        <f t="shared" si="3414"/>
        <v>1976.2875060000001</v>
      </c>
      <c r="K2726">
        <f t="shared" si="3415"/>
        <v>1885.4000244999997</v>
      </c>
      <c r="L2726">
        <f t="shared" si="3416"/>
        <v>1</v>
      </c>
      <c r="M2726">
        <f t="shared" si="3417"/>
        <v>10</v>
      </c>
      <c r="N2726">
        <f t="shared" si="3418"/>
        <v>90</v>
      </c>
      <c r="O2726">
        <f t="shared" si="3419"/>
        <v>0</v>
      </c>
      <c r="P2726">
        <f t="shared" si="3394"/>
        <v>34.84997599999997</v>
      </c>
      <c r="Q2726">
        <f t="shared" si="3395"/>
        <v>8.0999759999999696</v>
      </c>
      <c r="R2726">
        <f t="shared" si="3396"/>
        <v>26.75</v>
      </c>
      <c r="S2726">
        <f t="shared" si="3397"/>
        <v>34.84997599999997</v>
      </c>
      <c r="T2726">
        <f t="shared" si="3433"/>
        <v>37.926445174586128</v>
      </c>
      <c r="U2726">
        <f t="shared" si="3398"/>
        <v>30.25</v>
      </c>
      <c r="V2726">
        <f t="shared" si="3399"/>
        <v>-30.34997599999997</v>
      </c>
      <c r="W2726">
        <f t="shared" si="3400"/>
        <v>30.25</v>
      </c>
      <c r="X2726">
        <f t="shared" si="3401"/>
        <v>0</v>
      </c>
      <c r="Y2726">
        <f t="shared" si="3431"/>
        <v>11.403562136875118</v>
      </c>
      <c r="Z2726">
        <f t="shared" si="3432"/>
        <v>5.9790706323040563</v>
      </c>
      <c r="AA2726">
        <f t="shared" si="3428"/>
        <v>30.067574444114932</v>
      </c>
      <c r="AB2726">
        <f t="shared" si="3429"/>
        <v>15.764911804364228</v>
      </c>
      <c r="AC2726">
        <f t="shared" si="3430"/>
        <v>31.2063861476101</v>
      </c>
      <c r="AD2726">
        <f t="shared" si="3438"/>
        <v>20.807958083724543</v>
      </c>
      <c r="AE2726">
        <f t="shared" si="3411"/>
        <v>1948.3000244</v>
      </c>
      <c r="AF2726">
        <f t="shared" si="3413"/>
        <v>1936.1833496666668</v>
      </c>
      <c r="AG2726">
        <f t="shared" si="3435"/>
        <v>1898.0075133999999</v>
      </c>
      <c r="AH2726">
        <f t="shared" si="3420"/>
        <v>1922.2650145999996</v>
      </c>
      <c r="AI2726">
        <f t="shared" si="3421"/>
        <v>1993.4937580356238</v>
      </c>
      <c r="AJ2726">
        <f t="shared" si="3422"/>
        <v>1851.0362711643754</v>
      </c>
      <c r="AK2726">
        <f t="shared" si="3423"/>
        <v>0.91510636400209699</v>
      </c>
      <c r="AL2726">
        <f t="shared" si="3402"/>
        <v>0.53515170283044233</v>
      </c>
      <c r="AM2726">
        <f t="shared" si="3403"/>
        <v>1300191.1984042719</v>
      </c>
      <c r="AN2726">
        <f t="shared" si="3436"/>
        <v>5796063.1008046465</v>
      </c>
      <c r="AO2726">
        <f t="shared" si="3437"/>
        <v>62605561</v>
      </c>
      <c r="AP2726">
        <f t="shared" si="3439"/>
        <v>9.2580643128565634E-2</v>
      </c>
      <c r="AQ2726">
        <f t="shared" si="3440"/>
        <v>1955.0740052188864</v>
      </c>
      <c r="AR2726">
        <f t="shared" si="3441"/>
        <v>1966.8796087481319</v>
      </c>
      <c r="AS2726">
        <f t="shared" si="3442"/>
        <v>1930.7648504120859</v>
      </c>
      <c r="AT2726">
        <f t="shared" si="3443"/>
        <v>1916.5012236306532</v>
      </c>
      <c r="AU2726">
        <f t="shared" si="3444"/>
        <v>1925.2194378549214</v>
      </c>
      <c r="AV2726">
        <f t="shared" si="3445"/>
        <v>1915.9850024001546</v>
      </c>
      <c r="AW2726">
        <f t="shared" si="3446"/>
        <v>9.2344354547667535</v>
      </c>
      <c r="AX2726">
        <f t="shared" si="3473"/>
        <v>-4.896148721145849</v>
      </c>
      <c r="AY2726">
        <f t="shared" si="3447"/>
        <v>14.130584175912603</v>
      </c>
      <c r="AZ2726">
        <f t="shared" si="3404"/>
        <v>1975.1833493333334</v>
      </c>
      <c r="BA2726">
        <f t="shared" si="3405"/>
        <v>4798856085.9565334</v>
      </c>
      <c r="BB2726">
        <f t="shared" si="3408"/>
        <v>4798856085.9565334</v>
      </c>
      <c r="BC2726">
        <f t="shared" si="3409"/>
        <v>0</v>
      </c>
      <c r="BD2726">
        <f t="shared" si="3424"/>
        <v>54817010589.292259</v>
      </c>
      <c r="BE2726">
        <f t="shared" si="3425"/>
        <v>33177022062.783787</v>
      </c>
      <c r="BF2726">
        <f t="shared" si="3426"/>
        <v>1.6522583155762813</v>
      </c>
      <c r="BG2726">
        <f t="shared" si="3427"/>
        <v>62.296281846788347</v>
      </c>
      <c r="BH2726">
        <f t="shared" si="3448"/>
        <v>267650953</v>
      </c>
      <c r="BI2726">
        <f t="shared" si="3449"/>
        <v>0.48196804480195699</v>
      </c>
      <c r="BJ2726">
        <f t="shared" si="3410"/>
        <v>-234.99759999999696</v>
      </c>
      <c r="BK2726">
        <f t="shared" si="3450"/>
        <v>-6.8086042113225053E-4</v>
      </c>
      <c r="BL2726">
        <f t="shared" si="3451"/>
        <v>0.99931913957886775</v>
      </c>
      <c r="BM2726">
        <f t="shared" si="3452"/>
        <v>37.540844021392132</v>
      </c>
      <c r="BN2726">
        <f t="shared" si="3453"/>
        <v>1972.075012</v>
      </c>
      <c r="BO2726">
        <f t="shared" si="3412"/>
        <v>1937.3600096999999</v>
      </c>
      <c r="BP2726">
        <f t="shared" si="3454"/>
        <v>1914.1786768088236</v>
      </c>
      <c r="BQ2726">
        <f t="shared" si="3455"/>
        <v>23.181332891176226</v>
      </c>
      <c r="BR2726">
        <f t="shared" si="3456"/>
        <v>87.099975000000086</v>
      </c>
      <c r="BS2726">
        <f t="shared" si="3457"/>
        <v>83.349975000000086</v>
      </c>
      <c r="BT2726">
        <f t="shared" si="3458"/>
        <v>91.5</v>
      </c>
      <c r="BU2726">
        <f t="shared" si="3459"/>
        <v>101.59997599999997</v>
      </c>
      <c r="BV2726">
        <f t="shared" si="3460"/>
        <v>1963.0766844666666</v>
      </c>
      <c r="BW2726">
        <f t="shared" si="3461"/>
        <v>1955.3928745238095</v>
      </c>
      <c r="BX2726">
        <f t="shared" si="3462"/>
        <v>1937.4718327818182</v>
      </c>
      <c r="BY2726">
        <f t="shared" si="3463"/>
        <v>1911.3838262238096</v>
      </c>
      <c r="BZ2726">
        <f t="shared" si="3464"/>
        <v>1989.5</v>
      </c>
      <c r="CA2726">
        <f t="shared" si="3465"/>
        <v>1870</v>
      </c>
      <c r="CB2726">
        <f t="shared" si="3466"/>
        <v>1925.3667025799998</v>
      </c>
      <c r="CC2726">
        <f t="shared" si="3467"/>
        <v>1906.6754271333332</v>
      </c>
      <c r="CD2726">
        <f t="shared" si="3468"/>
        <v>1903.3497961078569</v>
      </c>
      <c r="CE2726">
        <f t="shared" si="3469"/>
        <v>1885.2057740437299</v>
      </c>
      <c r="CF2726">
        <f t="shared" si="3470"/>
        <v>1982.75</v>
      </c>
      <c r="CG2726">
        <f t="shared" si="3471"/>
        <v>1989.0500489999999</v>
      </c>
      <c r="CH2726">
        <f t="shared" si="3472"/>
        <v>1936.650024</v>
      </c>
    </row>
    <row r="2727" spans="1:86">
      <c r="A2727" s="1">
        <v>43496</v>
      </c>
      <c r="B2727">
        <v>1987</v>
      </c>
      <c r="C2727">
        <v>2019.75</v>
      </c>
      <c r="D2727">
        <v>1985</v>
      </c>
      <c r="E2727">
        <v>2014.099976</v>
      </c>
      <c r="F2727">
        <v>4094319</v>
      </c>
      <c r="G2727">
        <f t="shared" si="3406"/>
        <v>2762923.2812284245</v>
      </c>
      <c r="H2727">
        <f t="shared" si="3434"/>
        <v>19854443.285809316</v>
      </c>
      <c r="I2727">
        <f t="shared" si="3407"/>
        <v>2001.4624939999999</v>
      </c>
      <c r="J2727">
        <f t="shared" si="3414"/>
        <v>2001.4624939999999</v>
      </c>
      <c r="K2727">
        <f t="shared" si="3415"/>
        <v>1888.1749879999998</v>
      </c>
      <c r="L2727">
        <f t="shared" si="3416"/>
        <v>1</v>
      </c>
      <c r="M2727">
        <f t="shared" si="3417"/>
        <v>7</v>
      </c>
      <c r="N2727">
        <f t="shared" si="3418"/>
        <v>90</v>
      </c>
      <c r="O2727">
        <f t="shared" si="3419"/>
        <v>30</v>
      </c>
      <c r="P2727">
        <f t="shared" si="3394"/>
        <v>34.75</v>
      </c>
      <c r="Q2727">
        <f t="shared" si="3395"/>
        <v>5.6500240000000304</v>
      </c>
      <c r="R2727">
        <f t="shared" si="3396"/>
        <v>29.09997599999997</v>
      </c>
      <c r="S2727">
        <f t="shared" si="3397"/>
        <v>34.75</v>
      </c>
      <c r="T2727">
        <f t="shared" si="3433"/>
        <v>37.699556233544264</v>
      </c>
      <c r="U2727">
        <f t="shared" si="3398"/>
        <v>15</v>
      </c>
      <c r="V2727">
        <f t="shared" si="3399"/>
        <v>-13.09997599999997</v>
      </c>
      <c r="W2727">
        <f t="shared" si="3400"/>
        <v>15</v>
      </c>
      <c r="X2727">
        <f t="shared" si="3401"/>
        <v>0</v>
      </c>
      <c r="Y2727">
        <f t="shared" si="3431"/>
        <v>11.660450555669753</v>
      </c>
      <c r="Z2727">
        <f t="shared" si="3432"/>
        <v>5.5519941585680517</v>
      </c>
      <c r="AA2727">
        <f t="shared" si="3428"/>
        <v>30.929941146878893</v>
      </c>
      <c r="AB2727">
        <f t="shared" si="3429"/>
        <v>14.726948307227037</v>
      </c>
      <c r="AC2727">
        <f t="shared" si="3430"/>
        <v>35.488604312256136</v>
      </c>
      <c r="AD2727">
        <f t="shared" si="3438"/>
        <v>19.75044057126717</v>
      </c>
      <c r="AE2727">
        <f t="shared" si="3411"/>
        <v>1970.8100098</v>
      </c>
      <c r="AF2727">
        <f t="shared" si="3413"/>
        <v>1959.2666829999998</v>
      </c>
      <c r="AG2727">
        <f t="shared" si="3435"/>
        <v>1903.7150146500001</v>
      </c>
      <c r="AH2727">
        <f t="shared" si="3420"/>
        <v>1934.2450073</v>
      </c>
      <c r="AI2727">
        <f t="shared" si="3421"/>
        <v>2021.1938504479847</v>
      </c>
      <c r="AJ2727">
        <f t="shared" si="3422"/>
        <v>1847.2961641520153</v>
      </c>
      <c r="AK2727">
        <f t="shared" si="3423"/>
        <v>0.95920661971366816</v>
      </c>
      <c r="AL2727">
        <f t="shared" si="3402"/>
        <v>0.67481876258992635</v>
      </c>
      <c r="AM2727">
        <f t="shared" si="3403"/>
        <v>2762923.2812284245</v>
      </c>
      <c r="AN2727">
        <f t="shared" si="3436"/>
        <v>10480591.927488003</v>
      </c>
      <c r="AO2727">
        <f t="shared" si="3437"/>
        <v>64088212</v>
      </c>
      <c r="AP2727">
        <f t="shared" si="3439"/>
        <v>0.16353384811996319</v>
      </c>
      <c r="AQ2727">
        <f t="shared" si="3440"/>
        <v>1975.142835284465</v>
      </c>
      <c r="AR2727">
        <f t="shared" si="3441"/>
        <v>1984.8546562899144</v>
      </c>
      <c r="AS2727">
        <f t="shared" si="3442"/>
        <v>1945.7651730179105</v>
      </c>
      <c r="AT2727">
        <f t="shared" si="3443"/>
        <v>1925.2851113438944</v>
      </c>
      <c r="AU2727">
        <f t="shared" si="3444"/>
        <v>1938.5515185766831</v>
      </c>
      <c r="AV2727">
        <f t="shared" si="3445"/>
        <v>1922.8530505521437</v>
      </c>
      <c r="AW2727">
        <f t="shared" si="3446"/>
        <v>15.698468024539352</v>
      </c>
      <c r="AX2727">
        <f t="shared" si="3473"/>
        <v>-0.77722537200880826</v>
      </c>
      <c r="AY2727">
        <f t="shared" si="3447"/>
        <v>16.475693396548159</v>
      </c>
      <c r="AZ2727">
        <f t="shared" si="3404"/>
        <v>2006.2833253333331</v>
      </c>
      <c r="BA2727">
        <f t="shared" si="3405"/>
        <v>8214363938.2954473</v>
      </c>
      <c r="BB2727">
        <f t="shared" si="3408"/>
        <v>8214363938.2954473</v>
      </c>
      <c r="BC2727">
        <f t="shared" si="3409"/>
        <v>0</v>
      </c>
      <c r="BD2727">
        <f t="shared" si="3424"/>
        <v>63031374527.587708</v>
      </c>
      <c r="BE2727">
        <f t="shared" si="3425"/>
        <v>16130948829.65604</v>
      </c>
      <c r="BF2727">
        <f t="shared" si="3426"/>
        <v>3.9074809047628554</v>
      </c>
      <c r="BG2727">
        <f t="shared" si="3427"/>
        <v>79.622946692885336</v>
      </c>
      <c r="BH2727">
        <f t="shared" si="3448"/>
        <v>271745272</v>
      </c>
      <c r="BI2727">
        <f t="shared" si="3449"/>
        <v>0.81641537922159801</v>
      </c>
      <c r="BJ2727">
        <f t="shared" si="3410"/>
        <v>3169.9951999999939</v>
      </c>
      <c r="BK2727">
        <f t="shared" si="3450"/>
        <v>1.6503457960995734E-2</v>
      </c>
      <c r="BL2727">
        <f t="shared" si="3451"/>
        <v>1.0165034579609957</v>
      </c>
      <c r="BM2727">
        <f t="shared" si="3452"/>
        <v>45.826064044059379</v>
      </c>
      <c r="BN2727">
        <f t="shared" si="3453"/>
        <v>2002.375</v>
      </c>
      <c r="BO2727">
        <f t="shared" si="3412"/>
        <v>1959.8100097000001</v>
      </c>
      <c r="BP2727">
        <f t="shared" si="3454"/>
        <v>1914.186765764706</v>
      </c>
      <c r="BQ2727">
        <f t="shared" si="3455"/>
        <v>45.623243935294113</v>
      </c>
      <c r="BR2727">
        <f t="shared" si="3456"/>
        <v>113.44995199999994</v>
      </c>
      <c r="BS2727">
        <f t="shared" si="3457"/>
        <v>109</v>
      </c>
      <c r="BT2727">
        <f t="shared" si="3458"/>
        <v>115.55004899999994</v>
      </c>
      <c r="BU2727">
        <f t="shared" si="3459"/>
        <v>106</v>
      </c>
      <c r="BV2727">
        <f t="shared" si="3460"/>
        <v>1985.0100016666665</v>
      </c>
      <c r="BW2727">
        <f t="shared" si="3461"/>
        <v>1977.6547677619046</v>
      </c>
      <c r="BX2727">
        <f t="shared" si="3462"/>
        <v>1954.1690984909094</v>
      </c>
      <c r="BY2727">
        <f t="shared" si="3463"/>
        <v>1922.4402512333334</v>
      </c>
      <c r="BZ2727">
        <f t="shared" si="3464"/>
        <v>2019.75</v>
      </c>
      <c r="CA2727">
        <f t="shared" si="3465"/>
        <v>1870</v>
      </c>
      <c r="CB2727">
        <f t="shared" si="3466"/>
        <v>1948.4695235766667</v>
      </c>
      <c r="CC2727">
        <f t="shared" si="3467"/>
        <v>1931.0166993166665</v>
      </c>
      <c r="CD2727">
        <f t="shared" si="3468"/>
        <v>1909.2158293641664</v>
      </c>
      <c r="CE2727">
        <f t="shared" si="3469"/>
        <v>1883.0462998256717</v>
      </c>
      <c r="CF2727">
        <f t="shared" si="3470"/>
        <v>1981.400024</v>
      </c>
      <c r="CG2727">
        <f t="shared" si="3471"/>
        <v>1989.5</v>
      </c>
      <c r="CH2727">
        <f t="shared" si="3472"/>
        <v>1954.650024</v>
      </c>
    </row>
    <row r="2728" spans="1:86">
      <c r="A2728" s="1">
        <v>43497</v>
      </c>
      <c r="B2728">
        <v>2009.5</v>
      </c>
      <c r="C2728">
        <v>2034.75</v>
      </c>
      <c r="D2728">
        <v>1998.099976</v>
      </c>
      <c r="E2728">
        <v>2029.9499510000001</v>
      </c>
      <c r="F2728">
        <v>3064163</v>
      </c>
      <c r="G2728">
        <f t="shared" si="3406"/>
        <v>2261536.9201924223</v>
      </c>
      <c r="H2728">
        <f t="shared" si="3434"/>
        <v>22115980.206001736</v>
      </c>
      <c r="I2728">
        <f t="shared" si="3407"/>
        <v>2018.07498175</v>
      </c>
      <c r="J2728">
        <f t="shared" si="3414"/>
        <v>2018.07498175</v>
      </c>
      <c r="K2728">
        <f t="shared" si="3415"/>
        <v>1888.1749879999998</v>
      </c>
      <c r="L2728">
        <f t="shared" si="3416"/>
        <v>1</v>
      </c>
      <c r="M2728">
        <f t="shared" si="3417"/>
        <v>8</v>
      </c>
      <c r="N2728">
        <f t="shared" si="3418"/>
        <v>90</v>
      </c>
      <c r="O2728">
        <f t="shared" si="3419"/>
        <v>20</v>
      </c>
      <c r="P2728">
        <f t="shared" si="3394"/>
        <v>36.65002400000003</v>
      </c>
      <c r="Q2728">
        <f t="shared" si="3395"/>
        <v>4.8000489999999445</v>
      </c>
      <c r="R2728">
        <f t="shared" si="3396"/>
        <v>31.849975000000086</v>
      </c>
      <c r="S2728">
        <f t="shared" si="3397"/>
        <v>36.65002400000003</v>
      </c>
      <c r="T2728">
        <f t="shared" si="3433"/>
        <v>37.624589645433957</v>
      </c>
      <c r="U2728">
        <f t="shared" si="3398"/>
        <v>20.699951000000056</v>
      </c>
      <c r="V2728">
        <f t="shared" si="3399"/>
        <v>-24.90002400000003</v>
      </c>
      <c r="W2728">
        <f t="shared" si="3400"/>
        <v>20.699951000000056</v>
      </c>
      <c r="X2728">
        <f t="shared" si="3401"/>
        <v>0</v>
      </c>
      <c r="Y2728">
        <f t="shared" si="3431"/>
        <v>12.306129158836203</v>
      </c>
      <c r="Z2728">
        <f t="shared" si="3432"/>
        <v>5.1554231472417626</v>
      </c>
      <c r="AA2728">
        <f t="shared" si="3428"/>
        <v>32.707676747591186</v>
      </c>
      <c r="AB2728">
        <f t="shared" si="3429"/>
        <v>13.702270764479724</v>
      </c>
      <c r="AC2728">
        <f t="shared" si="3430"/>
        <v>40.951147333593262</v>
      </c>
      <c r="AD2728">
        <f t="shared" si="3438"/>
        <v>19.912934546053776</v>
      </c>
      <c r="AE2728">
        <f t="shared" si="3411"/>
        <v>1992.6399902000001</v>
      </c>
      <c r="AF2728">
        <f t="shared" si="3413"/>
        <v>1980.6666666666667</v>
      </c>
      <c r="AG2728">
        <f t="shared" si="3435"/>
        <v>1911.3700133999998</v>
      </c>
      <c r="AH2728">
        <f t="shared" si="3420"/>
        <v>1947.175</v>
      </c>
      <c r="AI2728">
        <f t="shared" si="3421"/>
        <v>2047.6921021178227</v>
      </c>
      <c r="AJ2728">
        <f t="shared" si="3422"/>
        <v>1846.6578978821772</v>
      </c>
      <c r="AK2728">
        <f t="shared" si="3423"/>
        <v>0.91174560973203378</v>
      </c>
      <c r="AL2728">
        <f t="shared" si="3402"/>
        <v>0.7380602533848305</v>
      </c>
      <c r="AM2728">
        <f t="shared" si="3403"/>
        <v>2261536.9201924223</v>
      </c>
      <c r="AN2728">
        <f t="shared" si="3436"/>
        <v>11924355.469744263</v>
      </c>
      <c r="AO2728">
        <f t="shared" si="3437"/>
        <v>62871513</v>
      </c>
      <c r="AP2728">
        <f t="shared" si="3439"/>
        <v>0.18966229538239779</v>
      </c>
      <c r="AQ2728">
        <f t="shared" si="3440"/>
        <v>1993.777254627747</v>
      </c>
      <c r="AR2728">
        <f t="shared" si="3441"/>
        <v>2003.4923292472888</v>
      </c>
      <c r="AS2728">
        <f t="shared" si="3442"/>
        <v>1960.9184330546866</v>
      </c>
      <c r="AT2728">
        <f t="shared" si="3443"/>
        <v>1934.704946912944</v>
      </c>
      <c r="AU2728">
        <f t="shared" si="3444"/>
        <v>1952.2612834401807</v>
      </c>
      <c r="AV2728">
        <f t="shared" si="3445"/>
        <v>1930.3498335834936</v>
      </c>
      <c r="AW2728">
        <f t="shared" si="3446"/>
        <v>21.911449856687113</v>
      </c>
      <c r="AX2728">
        <f t="shared" si="3473"/>
        <v>3.7605096737303763</v>
      </c>
      <c r="AY2728">
        <f t="shared" si="3447"/>
        <v>18.150940182956738</v>
      </c>
      <c r="AZ2728">
        <f t="shared" si="3404"/>
        <v>2020.933309</v>
      </c>
      <c r="BA2728">
        <f t="shared" si="3405"/>
        <v>6192469070.9053669</v>
      </c>
      <c r="BB2728">
        <f t="shared" si="3408"/>
        <v>6192469070.9053669</v>
      </c>
      <c r="BC2728">
        <f t="shared" si="3409"/>
        <v>0</v>
      </c>
      <c r="BD2728">
        <f t="shared" si="3424"/>
        <v>69223843598.493073</v>
      </c>
      <c r="BE2728">
        <f t="shared" si="3425"/>
        <v>9533802422.1560402</v>
      </c>
      <c r="BF2728">
        <f t="shared" si="3426"/>
        <v>7.2608850627762758</v>
      </c>
      <c r="BG2728">
        <f t="shared" si="3427"/>
        <v>87.894759551781902</v>
      </c>
      <c r="BH2728">
        <f t="shared" si="3448"/>
        <v>274809435</v>
      </c>
      <c r="BI2728">
        <f t="shared" si="3449"/>
        <v>1.1351025329958346</v>
      </c>
      <c r="BJ2728">
        <f t="shared" si="3410"/>
        <v>1484.9975000000086</v>
      </c>
      <c r="BK2728">
        <f t="shared" si="3450"/>
        <v>7.8695075660931771E-3</v>
      </c>
      <c r="BL2728">
        <f t="shared" si="3451"/>
        <v>1.0078695075660933</v>
      </c>
      <c r="BM2728">
        <f t="shared" si="3452"/>
        <v>52.977164415347168</v>
      </c>
      <c r="BN2728">
        <f t="shared" si="3453"/>
        <v>2016.424988</v>
      </c>
      <c r="BO2728">
        <f t="shared" si="3412"/>
        <v>1979.4950073</v>
      </c>
      <c r="BP2728">
        <f t="shared" si="3454"/>
        <v>1915.0492661323531</v>
      </c>
      <c r="BQ2728">
        <f t="shared" si="3455"/>
        <v>64.445741167646929</v>
      </c>
      <c r="BR2728">
        <f t="shared" si="3456"/>
        <v>121.25</v>
      </c>
      <c r="BS2728">
        <f t="shared" si="3457"/>
        <v>102.65002499999991</v>
      </c>
      <c r="BT2728">
        <f t="shared" si="3458"/>
        <v>102.75</v>
      </c>
      <c r="BU2728">
        <f t="shared" si="3459"/>
        <v>107.5</v>
      </c>
      <c r="BV2728">
        <f t="shared" si="3460"/>
        <v>2004.7233154</v>
      </c>
      <c r="BW2728">
        <f t="shared" si="3461"/>
        <v>1997.849987190476</v>
      </c>
      <c r="BX2728">
        <f t="shared" si="3462"/>
        <v>1971.5699973454548</v>
      </c>
      <c r="BY2728">
        <f t="shared" si="3463"/>
        <v>1934.4626261238097</v>
      </c>
      <c r="BZ2728">
        <f t="shared" si="3464"/>
        <v>2034.75</v>
      </c>
      <c r="CA2728">
        <f t="shared" si="3465"/>
        <v>1870</v>
      </c>
      <c r="CB2728">
        <f t="shared" si="3466"/>
        <v>1974.5754996399999</v>
      </c>
      <c r="CC2728">
        <f t="shared" si="3467"/>
        <v>1953.8357140916667</v>
      </c>
      <c r="CD2728">
        <f t="shared" si="3468"/>
        <v>1915.3154406147219</v>
      </c>
      <c r="CE2728">
        <f t="shared" si="3469"/>
        <v>1886.1364122070645</v>
      </c>
      <c r="CF2728">
        <f t="shared" si="3470"/>
        <v>2014.099976</v>
      </c>
      <c r="CG2728">
        <f t="shared" si="3471"/>
        <v>2019.75</v>
      </c>
      <c r="CH2728">
        <f t="shared" si="3472"/>
        <v>1985</v>
      </c>
    </row>
    <row r="2729" spans="1:86">
      <c r="A2729" s="1">
        <v>43500</v>
      </c>
      <c r="B2729">
        <v>2029.9499510000001</v>
      </c>
      <c r="C2729">
        <v>2055.4499510000001</v>
      </c>
      <c r="D2729">
        <v>2023</v>
      </c>
      <c r="E2729">
        <v>2050.25</v>
      </c>
      <c r="F2729">
        <v>1590764</v>
      </c>
      <c r="G2729">
        <f t="shared" si="3406"/>
        <v>1080939.2022636908</v>
      </c>
      <c r="H2729">
        <f t="shared" si="3434"/>
        <v>23196919.408265427</v>
      </c>
      <c r="I2729">
        <f t="shared" si="3407"/>
        <v>2039.6624755</v>
      </c>
      <c r="J2729">
        <f t="shared" si="3414"/>
        <v>2039.6624755</v>
      </c>
      <c r="K2729">
        <f t="shared" si="3415"/>
        <v>1888.1749879999998</v>
      </c>
      <c r="L2729">
        <f t="shared" si="3416"/>
        <v>1</v>
      </c>
      <c r="M2729">
        <f t="shared" si="3417"/>
        <v>9</v>
      </c>
      <c r="N2729">
        <f t="shared" si="3418"/>
        <v>90</v>
      </c>
      <c r="O2729">
        <f t="shared" si="3419"/>
        <v>10</v>
      </c>
      <c r="P2729">
        <f t="shared" si="3394"/>
        <v>32.449951000000056</v>
      </c>
      <c r="Q2729">
        <f t="shared" si="3395"/>
        <v>5.1999510000000555</v>
      </c>
      <c r="R2729">
        <f t="shared" si="3396"/>
        <v>27.25</v>
      </c>
      <c r="S2729">
        <f t="shared" si="3397"/>
        <v>32.449951000000056</v>
      </c>
      <c r="T2729">
        <f t="shared" si="3433"/>
        <v>37.254972599331538</v>
      </c>
      <c r="U2729">
        <f t="shared" si="3398"/>
        <v>-0.4499510000000555</v>
      </c>
      <c r="V2729">
        <f t="shared" si="3399"/>
        <v>-5</v>
      </c>
      <c r="W2729">
        <f t="shared" si="3400"/>
        <v>0</v>
      </c>
      <c r="X2729">
        <f t="shared" si="3401"/>
        <v>0</v>
      </c>
      <c r="Y2729">
        <f t="shared" si="3431"/>
        <v>11.427119933205047</v>
      </c>
      <c r="Z2729">
        <f t="shared" si="3432"/>
        <v>4.7871786367244935</v>
      </c>
      <c r="AA2729">
        <f t="shared" si="3428"/>
        <v>30.67273745199341</v>
      </c>
      <c r="AB2729">
        <f t="shared" si="3429"/>
        <v>12.849770923762241</v>
      </c>
      <c r="AC2729">
        <f t="shared" si="3430"/>
        <v>40.951147333593276</v>
      </c>
      <c r="AD2729">
        <f t="shared" si="3438"/>
        <v>20.322975689948851</v>
      </c>
      <c r="AE2729">
        <f t="shared" si="3411"/>
        <v>2011.6899902</v>
      </c>
      <c r="AF2729">
        <f t="shared" si="3413"/>
        <v>2002.2416585000001</v>
      </c>
      <c r="AG2729">
        <f t="shared" si="3435"/>
        <v>1918.9875122000001</v>
      </c>
      <c r="AH2729">
        <f t="shared" si="3420"/>
        <v>1961.3300048999997</v>
      </c>
      <c r="AI2729">
        <f t="shared" si="3421"/>
        <v>2075.1714808877555</v>
      </c>
      <c r="AJ2729">
        <f t="shared" si="3422"/>
        <v>1847.488528912244</v>
      </c>
      <c r="AK2729">
        <f t="shared" si="3423"/>
        <v>0.89054305264613787</v>
      </c>
      <c r="AL2729">
        <f t="shared" si="3402"/>
        <v>0.67950946982939686</v>
      </c>
      <c r="AM2729">
        <f t="shared" si="3403"/>
        <v>1080939.2022636908</v>
      </c>
      <c r="AN2729">
        <f t="shared" si="3436"/>
        <v>12604628.61046334</v>
      </c>
      <c r="AO2729">
        <f t="shared" si="3437"/>
        <v>62605854</v>
      </c>
      <c r="AP2729">
        <f t="shared" si="3439"/>
        <v>0.2013330671994881</v>
      </c>
      <c r="AQ2729">
        <f t="shared" si="3440"/>
        <v>2012.9779880543131</v>
      </c>
      <c r="AR2729">
        <f t="shared" si="3441"/>
        <v>2015.1937793768116</v>
      </c>
      <c r="AS2729">
        <f t="shared" si="3442"/>
        <v>1976.998115104843</v>
      </c>
      <c r="AT2729">
        <f t="shared" si="3443"/>
        <v>1945.1040016907791</v>
      </c>
      <c r="AU2729">
        <f t="shared" si="3444"/>
        <v>1966.9595909241536</v>
      </c>
      <c r="AV2729">
        <f t="shared" si="3445"/>
        <v>1938.742845232649</v>
      </c>
      <c r="AW2729">
        <f t="shared" si="3446"/>
        <v>28.216745691504684</v>
      </c>
      <c r="AX2729">
        <f t="shared" si="3473"/>
        <v>8.6517568772852371</v>
      </c>
      <c r="AY2729">
        <f t="shared" si="3447"/>
        <v>19.564988814219447</v>
      </c>
      <c r="AZ2729">
        <f t="shared" si="3404"/>
        <v>2042.8999836666669</v>
      </c>
      <c r="BA2729">
        <f t="shared" si="3405"/>
        <v>3249771749.6175218</v>
      </c>
      <c r="BB2729">
        <f t="shared" si="3408"/>
        <v>3249771749.6175218</v>
      </c>
      <c r="BC2729">
        <f t="shared" si="3409"/>
        <v>0</v>
      </c>
      <c r="BD2729">
        <f t="shared" si="3424"/>
        <v>58219524406.196815</v>
      </c>
      <c r="BE2729">
        <f t="shared" si="3425"/>
        <v>9533802422.1560402</v>
      </c>
      <c r="BF2729">
        <f t="shared" si="3426"/>
        <v>6.1066426414394526</v>
      </c>
      <c r="BG2729">
        <f t="shared" si="3427"/>
        <v>85.92865787047019</v>
      </c>
      <c r="BH2729">
        <f t="shared" si="3448"/>
        <v>276400199</v>
      </c>
      <c r="BI2729">
        <f t="shared" si="3449"/>
        <v>1.4554145621163428</v>
      </c>
      <c r="BJ2729">
        <f t="shared" si="3410"/>
        <v>1930.0048999999944</v>
      </c>
      <c r="BK2729">
        <f t="shared" si="3450"/>
        <v>1.0000270691402847E-2</v>
      </c>
      <c r="BL2729">
        <f t="shared" si="3451"/>
        <v>1.0100002706914029</v>
      </c>
      <c r="BM2729">
        <f t="shared" si="3452"/>
        <v>59.999726052777817</v>
      </c>
      <c r="BN2729">
        <f t="shared" si="3453"/>
        <v>2039.2249755</v>
      </c>
      <c r="BO2729">
        <f t="shared" si="3412"/>
        <v>1998.5900023999998</v>
      </c>
      <c r="BP2729">
        <f t="shared" si="3454"/>
        <v>1916.3514709411766</v>
      </c>
      <c r="BQ2729">
        <f t="shared" si="3455"/>
        <v>82.238531458823218</v>
      </c>
      <c r="BR2729">
        <f t="shared" si="3456"/>
        <v>148.34997599999997</v>
      </c>
      <c r="BS2729">
        <f t="shared" si="3457"/>
        <v>133</v>
      </c>
      <c r="BT2729">
        <f t="shared" si="3458"/>
        <v>137.19995100000006</v>
      </c>
      <c r="BU2729">
        <f t="shared" si="3459"/>
        <v>122.84997500000009</v>
      </c>
      <c r="BV2729">
        <f t="shared" si="3460"/>
        <v>2023.9266520000003</v>
      </c>
      <c r="BW2729">
        <f t="shared" si="3461"/>
        <v>2017.7309395714287</v>
      </c>
      <c r="BX2729">
        <f t="shared" si="3462"/>
        <v>1990.3109064363637</v>
      </c>
      <c r="BY2729">
        <f t="shared" si="3463"/>
        <v>1947.6892915142853</v>
      </c>
      <c r="BZ2729">
        <f t="shared" si="3464"/>
        <v>2055.4499510000001</v>
      </c>
      <c r="CA2729">
        <f t="shared" si="3465"/>
        <v>1870</v>
      </c>
      <c r="CB2729">
        <f t="shared" si="3466"/>
        <v>1994.26299799</v>
      </c>
      <c r="CC2729">
        <f t="shared" si="3467"/>
        <v>1979.1865261166668</v>
      </c>
      <c r="CD2729">
        <f t="shared" si="3468"/>
        <v>1920.3235855075395</v>
      </c>
      <c r="CE2729">
        <f t="shared" si="3469"/>
        <v>1885.3220033149566</v>
      </c>
      <c r="CF2729">
        <f t="shared" si="3470"/>
        <v>2029.9499510000001</v>
      </c>
      <c r="CG2729">
        <f t="shared" si="3471"/>
        <v>2034.75</v>
      </c>
      <c r="CH2729">
        <f t="shared" si="3472"/>
        <v>1998.099976</v>
      </c>
    </row>
    <row r="2730" spans="1:86">
      <c r="A2730" s="1">
        <v>43501</v>
      </c>
      <c r="B2730">
        <v>2050</v>
      </c>
      <c r="C2730">
        <v>2055</v>
      </c>
      <c r="D2730">
        <v>2028</v>
      </c>
      <c r="E2730">
        <v>2044.5500489999999</v>
      </c>
      <c r="F2730">
        <v>1111396</v>
      </c>
      <c r="G2730">
        <f t="shared" si="3406"/>
        <v>251097.20432621764</v>
      </c>
      <c r="H2730">
        <f t="shared" si="3434"/>
        <v>23448016.612591643</v>
      </c>
      <c r="I2730">
        <f t="shared" si="3407"/>
        <v>2044.3875122499999</v>
      </c>
      <c r="J2730">
        <f t="shared" si="3414"/>
        <v>2044.3875122499999</v>
      </c>
      <c r="K2730">
        <f t="shared" si="3415"/>
        <v>1888.1749879999998</v>
      </c>
      <c r="L2730">
        <f t="shared" si="3416"/>
        <v>1</v>
      </c>
      <c r="M2730">
        <f t="shared" si="3417"/>
        <v>10</v>
      </c>
      <c r="N2730">
        <f t="shared" si="3418"/>
        <v>90</v>
      </c>
      <c r="O2730">
        <f t="shared" si="3419"/>
        <v>0</v>
      </c>
      <c r="P2730">
        <f t="shared" si="3394"/>
        <v>27</v>
      </c>
      <c r="Q2730">
        <f t="shared" si="3395"/>
        <v>10.449951000000056</v>
      </c>
      <c r="R2730">
        <f t="shared" si="3396"/>
        <v>16.550048999999944</v>
      </c>
      <c r="S2730">
        <f t="shared" si="3397"/>
        <v>27</v>
      </c>
      <c r="T2730">
        <f t="shared" si="3433"/>
        <v>36.522474556522141</v>
      </c>
      <c r="U2730">
        <f t="shared" si="3398"/>
        <v>31.850097999999889</v>
      </c>
      <c r="V2730">
        <f t="shared" si="3399"/>
        <v>-13.050048999999944</v>
      </c>
      <c r="W2730">
        <f t="shared" si="3400"/>
        <v>31.850097999999889</v>
      </c>
      <c r="X2730">
        <f t="shared" si="3401"/>
        <v>0</v>
      </c>
      <c r="Y2730">
        <f t="shared" si="3431"/>
        <v>12.885904080833251</v>
      </c>
      <c r="Z2730">
        <f t="shared" si="3432"/>
        <v>4.4452373055298873</v>
      </c>
      <c r="AA2730">
        <f t="shared" si="3428"/>
        <v>35.282122137948349</v>
      </c>
      <c r="AB2730">
        <f t="shared" si="3429"/>
        <v>12.171238010311823</v>
      </c>
      <c r="AC2730">
        <f t="shared" si="3430"/>
        <v>48.702313293369301</v>
      </c>
      <c r="AD2730">
        <f t="shared" si="3438"/>
        <v>22.240298659245049</v>
      </c>
      <c r="AE2730">
        <f t="shared" si="3411"/>
        <v>2024.05</v>
      </c>
      <c r="AF2730">
        <f t="shared" si="3413"/>
        <v>2017.1666666666667</v>
      </c>
      <c r="AG2730">
        <f t="shared" si="3435"/>
        <v>1926.5375122</v>
      </c>
      <c r="AH2730">
        <f t="shared" si="3420"/>
        <v>1975.5950074000004</v>
      </c>
      <c r="AI2730">
        <f t="shared" si="3421"/>
        <v>2091.7990594543521</v>
      </c>
      <c r="AJ2730">
        <f t="shared" si="3422"/>
        <v>1859.3909553456488</v>
      </c>
      <c r="AK2730">
        <f t="shared" si="3423"/>
        <v>0.79669809434763694</v>
      </c>
      <c r="AL2730">
        <f t="shared" si="3402"/>
        <v>0.22592955555555144</v>
      </c>
      <c r="AM2730">
        <f t="shared" si="3403"/>
        <v>251097.20432621764</v>
      </c>
      <c r="AN2730">
        <f t="shared" si="3436"/>
        <v>13046138.285196999</v>
      </c>
      <c r="AO2730">
        <f t="shared" si="3437"/>
        <v>62025494</v>
      </c>
      <c r="AP2730">
        <f t="shared" si="3439"/>
        <v>0.21033509681030513</v>
      </c>
      <c r="AQ2730">
        <f t="shared" si="3440"/>
        <v>2023.7124887758466</v>
      </c>
      <c r="AR2730">
        <f t="shared" si="3441"/>
        <v>2032.1815662194203</v>
      </c>
      <c r="AS2730">
        <f t="shared" si="3442"/>
        <v>1989.1574632059712</v>
      </c>
      <c r="AT2730">
        <f t="shared" si="3443"/>
        <v>1954.0541459486089</v>
      </c>
      <c r="AU2730">
        <f t="shared" si="3444"/>
        <v>1978.5981596355307</v>
      </c>
      <c r="AV2730">
        <f t="shared" si="3445"/>
        <v>1946.1493494963636</v>
      </c>
      <c r="AW2730">
        <f t="shared" si="3446"/>
        <v>32.448810139167108</v>
      </c>
      <c r="AX2730">
        <f t="shared" si="3473"/>
        <v>13.411167529661611</v>
      </c>
      <c r="AY2730">
        <f t="shared" si="3447"/>
        <v>19.037642609505497</v>
      </c>
      <c r="AZ2730">
        <f t="shared" si="3404"/>
        <v>2042.5166829999998</v>
      </c>
      <c r="BA2730">
        <f t="shared" si="3405"/>
        <v>2270044871.4194679</v>
      </c>
      <c r="BB2730">
        <f t="shared" si="3408"/>
        <v>0</v>
      </c>
      <c r="BC2730">
        <f t="shared" si="3409"/>
        <v>2270044871.4194679</v>
      </c>
      <c r="BD2730">
        <f t="shared" si="3424"/>
        <v>53821708503.322578</v>
      </c>
      <c r="BE2730">
        <f t="shared" si="3425"/>
        <v>11803847293.575508</v>
      </c>
      <c r="BF2730">
        <f t="shared" si="3426"/>
        <v>4.5596750927654046</v>
      </c>
      <c r="BG2730">
        <f t="shared" si="3427"/>
        <v>82.01333741064721</v>
      </c>
      <c r="BH2730">
        <f t="shared" si="3448"/>
        <v>275288803</v>
      </c>
      <c r="BI2730">
        <f t="shared" si="3449"/>
        <v>1.6673340176880262</v>
      </c>
      <c r="BJ2730">
        <f t="shared" si="3410"/>
        <v>-669.99510000000555</v>
      </c>
      <c r="BK2730">
        <f t="shared" si="3450"/>
        <v>-2.7801248628216342E-3</v>
      </c>
      <c r="BL2730">
        <f t="shared" si="3451"/>
        <v>0.99721987513717836</v>
      </c>
      <c r="BM2730">
        <f t="shared" si="3452"/>
        <v>61.244912972090738</v>
      </c>
      <c r="BN2730">
        <f t="shared" si="3453"/>
        <v>2041.5</v>
      </c>
      <c r="BO2730">
        <f t="shared" si="3412"/>
        <v>2014.3199951000001</v>
      </c>
      <c r="BP2730">
        <f t="shared" si="3454"/>
        <v>1917.8897058823529</v>
      </c>
      <c r="BQ2730">
        <f t="shared" si="3455"/>
        <v>96.430289217647214</v>
      </c>
      <c r="BR2730">
        <f t="shared" si="3456"/>
        <v>168.95007299999997</v>
      </c>
      <c r="BS2730">
        <f t="shared" si="3457"/>
        <v>158</v>
      </c>
      <c r="BT2730">
        <f t="shared" si="3458"/>
        <v>148.90002400000003</v>
      </c>
      <c r="BU2730">
        <f t="shared" si="3459"/>
        <v>149</v>
      </c>
      <c r="BV2730">
        <f t="shared" si="3460"/>
        <v>2034.8800049333331</v>
      </c>
      <c r="BW2730">
        <f t="shared" si="3461"/>
        <v>2029.8190511428572</v>
      </c>
      <c r="BX2730">
        <f t="shared" si="3462"/>
        <v>2005.4418235454543</v>
      </c>
      <c r="BY2730">
        <f t="shared" si="3463"/>
        <v>1959.6476283523812</v>
      </c>
      <c r="BZ2730">
        <f t="shared" si="3464"/>
        <v>2055.4499510000001</v>
      </c>
      <c r="CA2730">
        <f t="shared" si="3465"/>
        <v>1870</v>
      </c>
      <c r="CB2730">
        <f t="shared" si="3466"/>
        <v>2006.1216657500001</v>
      </c>
      <c r="CC2730">
        <f t="shared" si="3467"/>
        <v>1998.0802761027778</v>
      </c>
      <c r="CD2730">
        <f t="shared" si="3468"/>
        <v>1928.8538955721826</v>
      </c>
      <c r="CE2730">
        <f t="shared" si="3469"/>
        <v>1885.1075893328696</v>
      </c>
      <c r="CF2730">
        <f t="shared" si="3470"/>
        <v>2050.25</v>
      </c>
      <c r="CG2730">
        <f t="shared" si="3471"/>
        <v>2055.4499510000001</v>
      </c>
      <c r="CH2730">
        <f t="shared" si="3472"/>
        <v>2023</v>
      </c>
    </row>
    <row r="2731" spans="1:86">
      <c r="A2731" s="1">
        <v>43502</v>
      </c>
      <c r="B2731">
        <v>2049.8999020000001</v>
      </c>
      <c r="C2731">
        <v>2086.8500979999999</v>
      </c>
      <c r="D2731">
        <v>2041.0500489999999</v>
      </c>
      <c r="E2731">
        <v>2074.8000489999999</v>
      </c>
      <c r="F2731">
        <v>1789812</v>
      </c>
      <c r="G2731">
        <f t="shared" si="3406"/>
        <v>848008.54032300587</v>
      </c>
      <c r="H2731">
        <f t="shared" si="3434"/>
        <v>24296025.152914647</v>
      </c>
      <c r="I2731">
        <f t="shared" si="3407"/>
        <v>2063.1500244999997</v>
      </c>
      <c r="J2731">
        <f t="shared" si="3414"/>
        <v>2063.1500244999997</v>
      </c>
      <c r="K2731">
        <f t="shared" si="3415"/>
        <v>1891.6500244999997</v>
      </c>
      <c r="L2731">
        <f t="shared" si="3416"/>
        <v>1</v>
      </c>
      <c r="M2731">
        <f t="shared" si="3417"/>
        <v>10</v>
      </c>
      <c r="N2731">
        <f t="shared" si="3418"/>
        <v>90</v>
      </c>
      <c r="O2731">
        <f t="shared" si="3419"/>
        <v>0</v>
      </c>
      <c r="P2731">
        <f t="shared" si="3394"/>
        <v>45.800048999999944</v>
      </c>
      <c r="Q2731">
        <f t="shared" si="3395"/>
        <v>12.050048999999944</v>
      </c>
      <c r="R2731">
        <f t="shared" si="3396"/>
        <v>33.75</v>
      </c>
      <c r="S2731">
        <f t="shared" si="3397"/>
        <v>45.800048999999944</v>
      </c>
      <c r="T2731">
        <f t="shared" si="3433"/>
        <v>37.185158445341983</v>
      </c>
      <c r="U2731">
        <f t="shared" si="3398"/>
        <v>11.099853000000167</v>
      </c>
      <c r="V2731">
        <f t="shared" si="3399"/>
        <v>-25.949951000000056</v>
      </c>
      <c r="W2731">
        <f t="shared" si="3400"/>
        <v>11.099853000000167</v>
      </c>
      <c r="X2731">
        <f t="shared" si="3401"/>
        <v>0</v>
      </c>
      <c r="Y2731">
        <f t="shared" si="3431"/>
        <v>12.758329003630889</v>
      </c>
      <c r="Z2731">
        <f t="shared" si="3432"/>
        <v>4.1277203551348958</v>
      </c>
      <c r="AA2731">
        <f t="shared" si="3428"/>
        <v>34.310271993016258</v>
      </c>
      <c r="AB2731">
        <f t="shared" si="3429"/>
        <v>11.100451168447171</v>
      </c>
      <c r="AC2731">
        <f t="shared" si="3430"/>
        <v>51.110881326517756</v>
      </c>
      <c r="AD2731">
        <f t="shared" si="3438"/>
        <v>24.57221138649366</v>
      </c>
      <c r="AE2731">
        <f t="shared" si="3411"/>
        <v>2042.7300049999999</v>
      </c>
      <c r="AF2731">
        <f t="shared" si="3413"/>
        <v>2032.5083414999999</v>
      </c>
      <c r="AG2731">
        <f t="shared" si="3435"/>
        <v>1935.9300171</v>
      </c>
      <c r="AH2731">
        <f t="shared" si="3420"/>
        <v>1995.5150146999999</v>
      </c>
      <c r="AI2731">
        <f t="shared" si="3421"/>
        <v>2104.3874563011746</v>
      </c>
      <c r="AJ2731">
        <f t="shared" si="3422"/>
        <v>1886.6425730988253</v>
      </c>
      <c r="AK2731">
        <f t="shared" si="3423"/>
        <v>0.86411893190767119</v>
      </c>
      <c r="AL2731">
        <f t="shared" si="3402"/>
        <v>0.47379754986725192</v>
      </c>
      <c r="AM2731">
        <f t="shared" si="3403"/>
        <v>848008.54032300587</v>
      </c>
      <c r="AN2731">
        <f t="shared" si="3436"/>
        <v>14438883.506444031</v>
      </c>
      <c r="AO2731">
        <f t="shared" si="3437"/>
        <v>61400930</v>
      </c>
      <c r="AP2731">
        <f t="shared" si="3439"/>
        <v>0.23515740732988949</v>
      </c>
      <c r="AQ2731">
        <f t="shared" si="3440"/>
        <v>2041.0822592520587</v>
      </c>
      <c r="AR2731">
        <f t="shared" si="3441"/>
        <v>2046.6362919168855</v>
      </c>
      <c r="AS2731">
        <f t="shared" si="3442"/>
        <v>2004.5731286488965</v>
      </c>
      <c r="AT2731">
        <f t="shared" si="3443"/>
        <v>1964.921277223234</v>
      </c>
      <c r="AU2731">
        <f t="shared" si="3444"/>
        <v>1993.0284430402012</v>
      </c>
      <c r="AV2731">
        <f t="shared" si="3445"/>
        <v>1955.1548984616181</v>
      </c>
      <c r="AW2731">
        <f t="shared" si="3446"/>
        <v>37.873544578583051</v>
      </c>
      <c r="AX2731">
        <f t="shared" si="3473"/>
        <v>18.303642939445901</v>
      </c>
      <c r="AY2731">
        <f t="shared" si="3447"/>
        <v>19.56990163913715</v>
      </c>
      <c r="AZ2731">
        <f t="shared" si="3404"/>
        <v>2067.5667319999998</v>
      </c>
      <c r="BA2731">
        <f t="shared" si="3405"/>
        <v>3700555747.7343836</v>
      </c>
      <c r="BB2731">
        <f t="shared" si="3408"/>
        <v>3700555747.7343836</v>
      </c>
      <c r="BC2731">
        <f t="shared" si="3409"/>
        <v>0</v>
      </c>
      <c r="BD2731">
        <f t="shared" si="3424"/>
        <v>52565073666.080299</v>
      </c>
      <c r="BE2731">
        <f t="shared" si="3425"/>
        <v>11803847293.575508</v>
      </c>
      <c r="BF2731">
        <f t="shared" si="3426"/>
        <v>4.4532153253702242</v>
      </c>
      <c r="BG2731">
        <f t="shared" si="3427"/>
        <v>81.662194864236199</v>
      </c>
      <c r="BH2731">
        <f t="shared" si="3448"/>
        <v>277078615</v>
      </c>
      <c r="BI2731">
        <f t="shared" si="3449"/>
        <v>1.9371122261659797</v>
      </c>
      <c r="BJ2731">
        <f t="shared" si="3410"/>
        <v>2925</v>
      </c>
      <c r="BK2731">
        <f t="shared" si="3450"/>
        <v>1.4795431403009885E-2</v>
      </c>
      <c r="BL2731">
        <f t="shared" si="3451"/>
        <v>1.0147954314030099</v>
      </c>
      <c r="BM2731">
        <f t="shared" si="3452"/>
        <v>57.380814980563521</v>
      </c>
      <c r="BN2731">
        <f t="shared" si="3453"/>
        <v>2063.9500735000001</v>
      </c>
      <c r="BO2731">
        <f t="shared" si="3412"/>
        <v>2032.6950074000001</v>
      </c>
      <c r="BP2731">
        <f t="shared" si="3454"/>
        <v>1920.5816183676473</v>
      </c>
      <c r="BQ2731">
        <f t="shared" si="3455"/>
        <v>112.11338903235287</v>
      </c>
      <c r="BR2731">
        <f t="shared" si="3456"/>
        <v>173.25</v>
      </c>
      <c r="BS2731">
        <f t="shared" si="3457"/>
        <v>166.05004899999994</v>
      </c>
      <c r="BT2731">
        <f t="shared" si="3458"/>
        <v>181.60009799999989</v>
      </c>
      <c r="BU2731">
        <f t="shared" si="3459"/>
        <v>165.09985300000017</v>
      </c>
      <c r="BV2731">
        <f t="shared" si="3460"/>
        <v>2051.7966879333335</v>
      </c>
      <c r="BW2731">
        <f t="shared" si="3461"/>
        <v>2046.2857318095239</v>
      </c>
      <c r="BX2731">
        <f t="shared" si="3462"/>
        <v>2023.4791038363635</v>
      </c>
      <c r="BY2731">
        <f t="shared" si="3463"/>
        <v>1973.767869952381</v>
      </c>
      <c r="BZ2731">
        <f t="shared" si="3464"/>
        <v>2086.8500979999999</v>
      </c>
      <c r="CA2731">
        <f t="shared" si="3465"/>
        <v>1875</v>
      </c>
      <c r="CB2731">
        <f t="shared" si="3466"/>
        <v>2029.0001495000001</v>
      </c>
      <c r="CC2731">
        <f t="shared" si="3467"/>
        <v>2010.5194450416668</v>
      </c>
      <c r="CD2731">
        <f t="shared" si="3468"/>
        <v>1951.716007588373</v>
      </c>
      <c r="CE2731">
        <f t="shared" si="3469"/>
        <v>1886.0452625672274</v>
      </c>
      <c r="CF2731">
        <f t="shared" si="3470"/>
        <v>2044.5500489999999</v>
      </c>
      <c r="CG2731">
        <f t="shared" si="3471"/>
        <v>2055</v>
      </c>
      <c r="CH2731">
        <f t="shared" si="3472"/>
        <v>2028</v>
      </c>
    </row>
    <row r="2732" spans="1:86">
      <c r="A2732" s="1">
        <v>43503</v>
      </c>
      <c r="B2732">
        <v>2074.75</v>
      </c>
      <c r="C2732">
        <v>2097.9499510000001</v>
      </c>
      <c r="D2732">
        <v>2067</v>
      </c>
      <c r="E2732">
        <v>2082.8999020000001</v>
      </c>
      <c r="F2732">
        <v>1339945</v>
      </c>
      <c r="G2732">
        <f t="shared" si="3406"/>
        <v>36793.475960114483</v>
      </c>
      <c r="H2732">
        <f t="shared" si="3434"/>
        <v>24332818.62887476</v>
      </c>
      <c r="I2732">
        <f t="shared" si="3407"/>
        <v>2080.6499632499999</v>
      </c>
      <c r="J2732">
        <f t="shared" si="3414"/>
        <v>2080.6499632499999</v>
      </c>
      <c r="K2732">
        <f t="shared" si="3415"/>
        <v>1914.7000122499999</v>
      </c>
      <c r="L2732">
        <f t="shared" si="3416"/>
        <v>1</v>
      </c>
      <c r="M2732">
        <f t="shared" si="3417"/>
        <v>10</v>
      </c>
      <c r="N2732">
        <f t="shared" si="3418"/>
        <v>90</v>
      </c>
      <c r="O2732">
        <f t="shared" si="3419"/>
        <v>0</v>
      </c>
      <c r="P2732">
        <f t="shared" si="3394"/>
        <v>30.949951000000056</v>
      </c>
      <c r="Q2732">
        <f t="shared" si="3395"/>
        <v>15.050048999999944</v>
      </c>
      <c r="R2732">
        <f t="shared" si="3396"/>
        <v>15.899902000000111</v>
      </c>
      <c r="S2732">
        <f t="shared" si="3397"/>
        <v>30.949951000000056</v>
      </c>
      <c r="T2732">
        <f t="shared" si="3433"/>
        <v>36.739786484960419</v>
      </c>
      <c r="U2732">
        <f t="shared" si="3398"/>
        <v>-8.4499510000000555</v>
      </c>
      <c r="V2732">
        <f t="shared" si="3399"/>
        <v>16</v>
      </c>
      <c r="W2732">
        <f t="shared" si="3400"/>
        <v>0</v>
      </c>
      <c r="X2732">
        <f t="shared" si="3401"/>
        <v>16</v>
      </c>
      <c r="Y2732">
        <f t="shared" si="3431"/>
        <v>11.847019789085826</v>
      </c>
      <c r="Z2732">
        <f t="shared" si="3432"/>
        <v>4.9757403297681169</v>
      </c>
      <c r="AA2732">
        <f t="shared" si="3428"/>
        <v>32.245750241187302</v>
      </c>
      <c r="AB2732">
        <f t="shared" si="3429"/>
        <v>13.543193376491057</v>
      </c>
      <c r="AC2732">
        <f t="shared" si="3430"/>
        <v>40.845137247227285</v>
      </c>
      <c r="AD2732">
        <f t="shared" si="3438"/>
        <v>27.174412319758382</v>
      </c>
      <c r="AE2732">
        <f t="shared" si="3411"/>
        <v>2056.4899901999997</v>
      </c>
      <c r="AF2732">
        <f t="shared" si="3413"/>
        <v>2049.4249878333335</v>
      </c>
      <c r="AG2732">
        <f t="shared" si="3435"/>
        <v>1945.6475097499999</v>
      </c>
      <c r="AH2732">
        <f t="shared" si="3420"/>
        <v>2013.65</v>
      </c>
      <c r="AI2732">
        <f t="shared" si="3421"/>
        <v>2113.9514420267569</v>
      </c>
      <c r="AJ2732">
        <f t="shared" si="3422"/>
        <v>1913.348557973243</v>
      </c>
      <c r="AK2732">
        <f t="shared" si="3423"/>
        <v>0.84520890527938108</v>
      </c>
      <c r="AL2732">
        <f t="shared" si="3402"/>
        <v>2.7458944926929449E-2</v>
      </c>
      <c r="AM2732">
        <f t="shared" si="3403"/>
        <v>36793.475960114483</v>
      </c>
      <c r="AN2732">
        <f t="shared" si="3436"/>
        <v>14475665.659547916</v>
      </c>
      <c r="AO2732">
        <f t="shared" si="3437"/>
        <v>59687414</v>
      </c>
      <c r="AP2732">
        <f t="shared" si="3439"/>
        <v>0.24252459085508238</v>
      </c>
      <c r="AQ2732">
        <f t="shared" si="3440"/>
        <v>2055.300257786359</v>
      </c>
      <c r="AR2732">
        <f t="shared" si="3441"/>
        <v>2050.8439207905731</v>
      </c>
      <c r="AS2732">
        <f t="shared" si="3442"/>
        <v>2018.6719478520952</v>
      </c>
      <c r="AT2732">
        <f t="shared" si="3443"/>
        <v>1975.5393534531429</v>
      </c>
      <c r="AU2732">
        <f t="shared" si="3444"/>
        <v>2006.5091618841711</v>
      </c>
      <c r="AV2732">
        <f t="shared" si="3445"/>
        <v>1964.0970487093048</v>
      </c>
      <c r="AW2732">
        <f t="shared" si="3446"/>
        <v>42.412113174866363</v>
      </c>
      <c r="AX2732">
        <f t="shared" si="3473"/>
        <v>23.125336986529994</v>
      </c>
      <c r="AY2732">
        <f t="shared" si="3447"/>
        <v>19.286776188336368</v>
      </c>
      <c r="AZ2732">
        <f t="shared" si="3404"/>
        <v>2082.616617666667</v>
      </c>
      <c r="BA2732">
        <f t="shared" si="3405"/>
        <v>2790591723.7593622</v>
      </c>
      <c r="BB2732">
        <f t="shared" si="3408"/>
        <v>2790591723.7593622</v>
      </c>
      <c r="BC2732">
        <f t="shared" si="3409"/>
        <v>0</v>
      </c>
      <c r="BD2732">
        <f t="shared" si="3424"/>
        <v>52167330000.937393</v>
      </c>
      <c r="BE2732">
        <f t="shared" si="3425"/>
        <v>11803847293.575508</v>
      </c>
      <c r="BF2732">
        <f t="shared" si="3426"/>
        <v>4.4195192214432115</v>
      </c>
      <c r="BG2732">
        <f t="shared" si="3427"/>
        <v>81.548178738008033</v>
      </c>
      <c r="BH2732">
        <f t="shared" si="3448"/>
        <v>278418560</v>
      </c>
      <c r="BI2732">
        <f t="shared" si="3449"/>
        <v>2.1593695282388028</v>
      </c>
      <c r="BJ2732">
        <f t="shared" si="3410"/>
        <v>709.98530000001665</v>
      </c>
      <c r="BK2732">
        <f t="shared" si="3450"/>
        <v>3.9039198036958244E-3</v>
      </c>
      <c r="BL2732">
        <f t="shared" si="3451"/>
        <v>1.0039039198036959</v>
      </c>
      <c r="BM2732">
        <f t="shared" si="3452"/>
        <v>52.863501567311474</v>
      </c>
      <c r="BN2732">
        <f t="shared" si="3453"/>
        <v>2082.4749755000003</v>
      </c>
      <c r="BO2732">
        <f t="shared" si="3412"/>
        <v>2048.7150025000001</v>
      </c>
      <c r="BP2732">
        <f t="shared" si="3454"/>
        <v>1924.1705878823527</v>
      </c>
      <c r="BQ2732">
        <f t="shared" si="3455"/>
        <v>124.54441461764736</v>
      </c>
      <c r="BR2732">
        <f t="shared" si="3456"/>
        <v>162.09985300000017</v>
      </c>
      <c r="BS2732">
        <f t="shared" si="3457"/>
        <v>166</v>
      </c>
      <c r="BT2732">
        <f t="shared" si="3458"/>
        <v>162.94995100000006</v>
      </c>
      <c r="BU2732">
        <f t="shared" si="3459"/>
        <v>172.75</v>
      </c>
      <c r="BV2732">
        <f t="shared" si="3460"/>
        <v>2065.1866535999998</v>
      </c>
      <c r="BW2732">
        <f t="shared" si="3461"/>
        <v>2060.6833205238095</v>
      </c>
      <c r="BX2732">
        <f t="shared" si="3462"/>
        <v>2039.3672651636364</v>
      </c>
      <c r="BY2732">
        <f t="shared" si="3463"/>
        <v>1987.7650018476193</v>
      </c>
      <c r="BZ2732">
        <f t="shared" si="3464"/>
        <v>2097.9499510000001</v>
      </c>
      <c r="CA2732">
        <f t="shared" si="3465"/>
        <v>1901</v>
      </c>
      <c r="CB2732">
        <f t="shared" si="3466"/>
        <v>2043.6021524566665</v>
      </c>
      <c r="CC2732">
        <f t="shared" si="3467"/>
        <v>2032.4042892222221</v>
      </c>
      <c r="CD2732">
        <f t="shared" si="3468"/>
        <v>1973.0576999976588</v>
      </c>
      <c r="CE2732">
        <f t="shared" si="3469"/>
        <v>1885.528363535288</v>
      </c>
      <c r="CF2732">
        <f t="shared" si="3470"/>
        <v>2074.8000489999999</v>
      </c>
      <c r="CG2732">
        <f t="shared" si="3471"/>
        <v>2086.8500979999999</v>
      </c>
      <c r="CH2732">
        <f t="shared" si="3472"/>
        <v>2041.0500489999999</v>
      </c>
    </row>
    <row r="2733" spans="1:86">
      <c r="A2733" s="1">
        <v>43504</v>
      </c>
      <c r="B2733">
        <v>2075</v>
      </c>
      <c r="C2733">
        <v>2089.5</v>
      </c>
      <c r="D2733">
        <v>2051</v>
      </c>
      <c r="E2733">
        <v>2061.3999020000001</v>
      </c>
      <c r="F2733">
        <v>1684474</v>
      </c>
      <c r="G2733">
        <f t="shared" si="3406"/>
        <v>-774429.08978970465</v>
      </c>
      <c r="H2733">
        <f t="shared" si="3434"/>
        <v>23558389.539085057</v>
      </c>
      <c r="I2733">
        <f t="shared" si="3407"/>
        <v>2069.2249755000003</v>
      </c>
      <c r="J2733">
        <f t="shared" si="3414"/>
        <v>2080.6499632499999</v>
      </c>
      <c r="K2733">
        <f t="shared" si="3415"/>
        <v>1943.875</v>
      </c>
      <c r="L2733">
        <f t="shared" si="3416"/>
        <v>2</v>
      </c>
      <c r="M2733">
        <f t="shared" si="3417"/>
        <v>10</v>
      </c>
      <c r="N2733">
        <f t="shared" si="3418"/>
        <v>80</v>
      </c>
      <c r="O2733">
        <f t="shared" si="3419"/>
        <v>0</v>
      </c>
      <c r="P2733">
        <f t="shared" si="3394"/>
        <v>38.5</v>
      </c>
      <c r="Q2733">
        <f t="shared" si="3395"/>
        <v>28.100097999999889</v>
      </c>
      <c r="R2733">
        <f t="shared" si="3396"/>
        <v>10.399902000000111</v>
      </c>
      <c r="S2733">
        <f t="shared" si="3397"/>
        <v>38.5</v>
      </c>
      <c r="T2733">
        <f t="shared" si="3433"/>
        <v>36.865516021748967</v>
      </c>
      <c r="U2733">
        <f t="shared" si="3398"/>
        <v>6.5</v>
      </c>
      <c r="V2733">
        <f t="shared" si="3399"/>
        <v>2.100097999999889</v>
      </c>
      <c r="W2733">
        <f t="shared" si="3400"/>
        <v>6.5</v>
      </c>
      <c r="X2733">
        <f t="shared" si="3401"/>
        <v>0</v>
      </c>
      <c r="Y2733">
        <f t="shared" si="3431"/>
        <v>11.465089804151123</v>
      </c>
      <c r="Z2733">
        <f t="shared" si="3432"/>
        <v>4.6203303062132521</v>
      </c>
      <c r="AA2733">
        <f t="shared" si="3428"/>
        <v>31.099767591445744</v>
      </c>
      <c r="AB2733">
        <f t="shared" si="3429"/>
        <v>12.532932682910145</v>
      </c>
      <c r="AC2733">
        <f t="shared" si="3430"/>
        <v>42.55256904062805</v>
      </c>
      <c r="AD2733">
        <f t="shared" si="3438"/>
        <v>29.731794616523398</v>
      </c>
      <c r="AE2733">
        <f t="shared" si="3411"/>
        <v>2062.7799804000001</v>
      </c>
      <c r="AF2733">
        <f t="shared" si="3413"/>
        <v>2057.3083088333333</v>
      </c>
      <c r="AG2733">
        <f t="shared" si="3435"/>
        <v>1956.5900023999995</v>
      </c>
      <c r="AH2733">
        <f t="shared" si="3420"/>
        <v>2027.7099853</v>
      </c>
      <c r="AI2733">
        <f t="shared" si="3421"/>
        <v>2109.7662003128062</v>
      </c>
      <c r="AJ2733">
        <f t="shared" si="3422"/>
        <v>1945.653770287194</v>
      </c>
      <c r="AK2733">
        <f t="shared" si="3423"/>
        <v>0.70528558802488162</v>
      </c>
      <c r="AL2733">
        <f t="shared" si="3402"/>
        <v>-0.45974535064934491</v>
      </c>
      <c r="AM2733">
        <f t="shared" si="3403"/>
        <v>-774429.08978970465</v>
      </c>
      <c r="AN2733">
        <f t="shared" si="3436"/>
        <v>19434353.100596335</v>
      </c>
      <c r="AO2733">
        <f t="shared" si="3437"/>
        <v>52162026</v>
      </c>
      <c r="AP2733">
        <f t="shared" si="3439"/>
        <v>0.37257665376333993</v>
      </c>
      <c r="AQ2733">
        <f t="shared" si="3440"/>
        <v>2057.3741368189972</v>
      </c>
      <c r="AR2733">
        <f t="shared" si="3441"/>
        <v>2055.1348754352598</v>
      </c>
      <c r="AS2733">
        <f t="shared" si="3442"/>
        <v>2026.3629795987181</v>
      </c>
      <c r="AT2733">
        <f t="shared" si="3443"/>
        <v>1983.26680282236</v>
      </c>
      <c r="AU2733">
        <f t="shared" si="3444"/>
        <v>2014.7427729015455</v>
      </c>
      <c r="AV2733">
        <f t="shared" si="3445"/>
        <v>1970.9082484396533</v>
      </c>
      <c r="AW2733">
        <f t="shared" si="3446"/>
        <v>43.834524461892215</v>
      </c>
      <c r="AX2733">
        <f t="shared" si="3473"/>
        <v>27.267174481602439</v>
      </c>
      <c r="AY2733">
        <f t="shared" si="3447"/>
        <v>16.567349980289777</v>
      </c>
      <c r="AZ2733">
        <f t="shared" si="3404"/>
        <v>2067.2999673333334</v>
      </c>
      <c r="BA2733">
        <f t="shared" si="3405"/>
        <v>3482313045.1738496</v>
      </c>
      <c r="BB2733">
        <f t="shared" si="3408"/>
        <v>0</v>
      </c>
      <c r="BC2733">
        <f t="shared" si="3409"/>
        <v>3482313045.1738496</v>
      </c>
      <c r="BD2733">
        <f t="shared" si="3424"/>
        <v>47559666253.507629</v>
      </c>
      <c r="BE2733">
        <f t="shared" si="3425"/>
        <v>15286160338.749357</v>
      </c>
      <c r="BF2733">
        <f t="shared" si="3426"/>
        <v>3.1112892446213043</v>
      </c>
      <c r="BG2733">
        <f t="shared" si="3427"/>
        <v>75.676729597454738</v>
      </c>
      <c r="BH2733">
        <f t="shared" si="3448"/>
        <v>276734086</v>
      </c>
      <c r="BI2733">
        <f t="shared" si="3449"/>
        <v>2.2240773763362922</v>
      </c>
      <c r="BJ2733">
        <f t="shared" si="3410"/>
        <v>-2250</v>
      </c>
      <c r="BK2733">
        <f t="shared" si="3450"/>
        <v>-1.0322147492232201E-2</v>
      </c>
      <c r="BL2733">
        <f t="shared" si="3451"/>
        <v>0.98967785250776785</v>
      </c>
      <c r="BM2733">
        <f t="shared" si="3452"/>
        <v>43.247422602159716</v>
      </c>
      <c r="BN2733">
        <f t="shared" si="3453"/>
        <v>2070.25</v>
      </c>
      <c r="BO2733">
        <f t="shared" si="3412"/>
        <v>2059.4800049</v>
      </c>
      <c r="BP2733">
        <f t="shared" si="3454"/>
        <v>1928.6404401029413</v>
      </c>
      <c r="BQ2733">
        <f t="shared" si="3455"/>
        <v>130.83956479705876</v>
      </c>
      <c r="BR2733">
        <f t="shared" si="3456"/>
        <v>106.39990200000011</v>
      </c>
      <c r="BS2733">
        <f t="shared" si="3457"/>
        <v>125.5</v>
      </c>
      <c r="BT2733">
        <f t="shared" si="3458"/>
        <v>127.5</v>
      </c>
      <c r="BU2733">
        <f t="shared" si="3459"/>
        <v>142</v>
      </c>
      <c r="BV2733">
        <f t="shared" si="3460"/>
        <v>2066.8232908666669</v>
      </c>
      <c r="BW2733">
        <f t="shared" si="3461"/>
        <v>2064.1047245714285</v>
      </c>
      <c r="BX2733">
        <f t="shared" si="3462"/>
        <v>2048.0490655272729</v>
      </c>
      <c r="BY2733">
        <f t="shared" si="3463"/>
        <v>1998.7890392047616</v>
      </c>
      <c r="BZ2733">
        <f t="shared" si="3464"/>
        <v>2097.9499510000001</v>
      </c>
      <c r="CA2733">
        <f t="shared" si="3465"/>
        <v>1925.5</v>
      </c>
      <c r="CB2733">
        <f t="shared" si="3466"/>
        <v>2056.0176741800001</v>
      </c>
      <c r="CC2733">
        <f t="shared" si="3467"/>
        <v>2045.8865118527776</v>
      </c>
      <c r="CD2733">
        <f t="shared" si="3468"/>
        <v>1995.1681523632935</v>
      </c>
      <c r="CE2733">
        <f t="shared" si="3469"/>
        <v>1894.2178815643288</v>
      </c>
      <c r="CF2733">
        <f t="shared" si="3470"/>
        <v>2082.8999020000001</v>
      </c>
      <c r="CG2733">
        <f t="shared" si="3471"/>
        <v>2097.9499510000001</v>
      </c>
      <c r="CH2733">
        <f t="shared" si="3472"/>
        <v>2067</v>
      </c>
    </row>
    <row r="2734" spans="1:86">
      <c r="A2734" s="1">
        <v>43507</v>
      </c>
      <c r="B2734">
        <v>2060</v>
      </c>
      <c r="C2734">
        <v>2096</v>
      </c>
      <c r="D2734">
        <v>2048.8999020000001</v>
      </c>
      <c r="E2734">
        <v>2065.8999020000001</v>
      </c>
      <c r="F2734">
        <v>1778730</v>
      </c>
      <c r="G2734">
        <f t="shared" si="3406"/>
        <v>-494723.75440789654</v>
      </c>
      <c r="H2734">
        <f t="shared" si="3434"/>
        <v>23063665.784677159</v>
      </c>
      <c r="I2734">
        <f t="shared" si="3407"/>
        <v>2067.6999510000001</v>
      </c>
      <c r="J2734">
        <f t="shared" si="3414"/>
        <v>2080.6499632499999</v>
      </c>
      <c r="K2734">
        <f t="shared" si="3415"/>
        <v>1967.61251825</v>
      </c>
      <c r="L2734">
        <f t="shared" si="3416"/>
        <v>3</v>
      </c>
      <c r="M2734">
        <f t="shared" si="3417"/>
        <v>10</v>
      </c>
      <c r="N2734">
        <f t="shared" si="3418"/>
        <v>70</v>
      </c>
      <c r="O2734">
        <f t="shared" si="3419"/>
        <v>0</v>
      </c>
      <c r="P2734">
        <f t="shared" si="3394"/>
        <v>47.100097999999889</v>
      </c>
      <c r="Q2734">
        <f t="shared" si="3395"/>
        <v>30.100097999999889</v>
      </c>
      <c r="R2734">
        <f t="shared" si="3396"/>
        <v>17</v>
      </c>
      <c r="S2734">
        <f t="shared" si="3397"/>
        <v>47.100097999999889</v>
      </c>
      <c r="T2734">
        <f t="shared" si="3433"/>
        <v>37.596557591624034</v>
      </c>
      <c r="U2734">
        <f t="shared" si="3398"/>
        <v>-26</v>
      </c>
      <c r="V2734">
        <f t="shared" si="3399"/>
        <v>30.899902000000111</v>
      </c>
      <c r="W2734">
        <f t="shared" si="3400"/>
        <v>0</v>
      </c>
      <c r="X2734">
        <f t="shared" si="3401"/>
        <v>30.899902000000111</v>
      </c>
      <c r="Y2734">
        <f t="shared" si="3431"/>
        <v>10.64615481814033</v>
      </c>
      <c r="Z2734">
        <f t="shared" si="3432"/>
        <v>6.4974425700551706</v>
      </c>
      <c r="AA2734">
        <f t="shared" si="3428"/>
        <v>28.31683404044454</v>
      </c>
      <c r="AB2734">
        <f t="shared" si="3429"/>
        <v>17.282014594609336</v>
      </c>
      <c r="AC2734">
        <f t="shared" si="3430"/>
        <v>24.199776477146056</v>
      </c>
      <c r="AD2734">
        <f t="shared" si="3438"/>
        <v>30.391858860310816</v>
      </c>
      <c r="AE2734">
        <f t="shared" si="3411"/>
        <v>2065.9099608000006</v>
      </c>
      <c r="AF2734">
        <f t="shared" si="3413"/>
        <v>2063.2999673333338</v>
      </c>
      <c r="AG2734">
        <f t="shared" si="3435"/>
        <v>1969.2224974999997</v>
      </c>
      <c r="AH2734">
        <f t="shared" si="3420"/>
        <v>2038.7999755000001</v>
      </c>
      <c r="AI2734">
        <f t="shared" si="3421"/>
        <v>2107.4291384103249</v>
      </c>
      <c r="AJ2734">
        <f t="shared" si="3422"/>
        <v>1970.1708125896751</v>
      </c>
      <c r="AK2734">
        <f t="shared" si="3423"/>
        <v>0.69743739651473369</v>
      </c>
      <c r="AL2734">
        <f t="shared" si="3402"/>
        <v>-0.27813313679304702</v>
      </c>
      <c r="AM2734">
        <f t="shared" si="3403"/>
        <v>-494723.75440789654</v>
      </c>
      <c r="AN2734">
        <f t="shared" si="3436"/>
        <v>21981830.931554284</v>
      </c>
      <c r="AO2734">
        <f t="shared" si="3437"/>
        <v>50325386</v>
      </c>
      <c r="AP2734">
        <f t="shared" si="3439"/>
        <v>0.43679408502806683</v>
      </c>
      <c r="AQ2734">
        <f t="shared" si="3440"/>
        <v>2060.272896980538</v>
      </c>
      <c r="AR2734">
        <f t="shared" si="3441"/>
        <v>2054.1274638662107</v>
      </c>
      <c r="AS2734">
        <f t="shared" si="3442"/>
        <v>2033.4796256309489</v>
      </c>
      <c r="AT2734">
        <f t="shared" si="3443"/>
        <v>1990.7037817483476</v>
      </c>
      <c r="AU2734">
        <f t="shared" si="3444"/>
        <v>2022.4163422663137</v>
      </c>
      <c r="AV2734">
        <f t="shared" si="3445"/>
        <v>1977.5576641888777</v>
      </c>
      <c r="AW2734">
        <f t="shared" si="3446"/>
        <v>44.858678077436025</v>
      </c>
      <c r="AX2734">
        <f t="shared" si="3473"/>
        <v>30.785475200769156</v>
      </c>
      <c r="AY2734">
        <f t="shared" si="3447"/>
        <v>14.073202876666869</v>
      </c>
      <c r="AZ2734">
        <f t="shared" si="3404"/>
        <v>2070.2666013333333</v>
      </c>
      <c r="BA2734">
        <f t="shared" si="3405"/>
        <v>3682445311.7896399</v>
      </c>
      <c r="BB2734">
        <f t="shared" si="3408"/>
        <v>3682445311.7896399</v>
      </c>
      <c r="BC2734">
        <f t="shared" si="3409"/>
        <v>0</v>
      </c>
      <c r="BD2734">
        <f t="shared" si="3424"/>
        <v>51242111565.297272</v>
      </c>
      <c r="BE2734">
        <f t="shared" si="3425"/>
        <v>10609370454.442614</v>
      </c>
      <c r="BF2734">
        <f t="shared" si="3426"/>
        <v>4.8298918192492684</v>
      </c>
      <c r="BG2734">
        <f t="shared" si="3427"/>
        <v>82.847023049412726</v>
      </c>
      <c r="BH2734">
        <f t="shared" si="3448"/>
        <v>278512816</v>
      </c>
      <c r="BI2734">
        <f t="shared" si="3449"/>
        <v>2.2683878649796756</v>
      </c>
      <c r="BJ2734">
        <f t="shared" si="3410"/>
        <v>350</v>
      </c>
      <c r="BK2734">
        <f t="shared" si="3450"/>
        <v>2.182982542899141E-3</v>
      </c>
      <c r="BL2734">
        <f t="shared" si="3451"/>
        <v>1.0021829825428992</v>
      </c>
      <c r="BM2734">
        <f t="shared" si="3452"/>
        <v>36.170744784569706</v>
      </c>
      <c r="BN2734">
        <f t="shared" si="3453"/>
        <v>2072.4499510000001</v>
      </c>
      <c r="BO2734">
        <f t="shared" si="3412"/>
        <v>2066.1250000000005</v>
      </c>
      <c r="BP2734">
        <f t="shared" si="3454"/>
        <v>1933.0669088970587</v>
      </c>
      <c r="BQ2734">
        <f t="shared" si="3455"/>
        <v>133.05809110294172</v>
      </c>
      <c r="BR2734">
        <f t="shared" si="3456"/>
        <v>83.149902000000111</v>
      </c>
      <c r="BS2734">
        <f t="shared" si="3457"/>
        <v>112.24987800000008</v>
      </c>
      <c r="BT2734">
        <f t="shared" si="3458"/>
        <v>106.94995100000006</v>
      </c>
      <c r="BU2734">
        <f t="shared" si="3459"/>
        <v>98</v>
      </c>
      <c r="BV2734">
        <f t="shared" si="3460"/>
        <v>2067.8632647333334</v>
      </c>
      <c r="BW2734">
        <f t="shared" si="3461"/>
        <v>2066.5594654761908</v>
      </c>
      <c r="BX2734">
        <f t="shared" si="3462"/>
        <v>2054.9926867454546</v>
      </c>
      <c r="BY2734">
        <f t="shared" si="3463"/>
        <v>2009.1995058333332</v>
      </c>
      <c r="BZ2734">
        <f t="shared" si="3464"/>
        <v>2097.9499510000001</v>
      </c>
      <c r="CA2734">
        <f t="shared" si="3465"/>
        <v>1936.650024</v>
      </c>
      <c r="CB2734">
        <f t="shared" si="3466"/>
        <v>2060.6928401933333</v>
      </c>
      <c r="CC2734">
        <f t="shared" si="3467"/>
        <v>2057.231389705556</v>
      </c>
      <c r="CD2734">
        <f t="shared" si="3468"/>
        <v>2012.1058005547225</v>
      </c>
      <c r="CE2734">
        <f t="shared" si="3469"/>
        <v>1912.1412150953797</v>
      </c>
      <c r="CF2734">
        <f t="shared" si="3470"/>
        <v>2061.3999020000001</v>
      </c>
      <c r="CG2734">
        <f t="shared" si="3471"/>
        <v>2089.5</v>
      </c>
      <c r="CH2734">
        <f t="shared" si="3472"/>
        <v>2051</v>
      </c>
    </row>
    <row r="2735" spans="1:86">
      <c r="A2735" s="1">
        <v>43508</v>
      </c>
      <c r="B2735">
        <v>2070</v>
      </c>
      <c r="C2735">
        <v>2070</v>
      </c>
      <c r="D2735">
        <v>2018</v>
      </c>
      <c r="E2735">
        <v>2051.6000979999999</v>
      </c>
      <c r="F2735">
        <v>2422903</v>
      </c>
      <c r="G2735">
        <f t="shared" si="3406"/>
        <v>708242.31709591276</v>
      </c>
      <c r="H2735">
        <f t="shared" si="3434"/>
        <v>23771908.101773072</v>
      </c>
      <c r="I2735">
        <f t="shared" si="3407"/>
        <v>2052.4000244999997</v>
      </c>
      <c r="J2735">
        <f t="shared" si="3414"/>
        <v>2080.6499632499999</v>
      </c>
      <c r="K2735">
        <f t="shared" si="3415"/>
        <v>1976.2875060000001</v>
      </c>
      <c r="L2735">
        <f t="shared" si="3416"/>
        <v>4</v>
      </c>
      <c r="M2735">
        <f t="shared" si="3417"/>
        <v>10</v>
      </c>
      <c r="N2735">
        <f t="shared" si="3418"/>
        <v>60</v>
      </c>
      <c r="O2735">
        <f t="shared" si="3419"/>
        <v>0</v>
      </c>
      <c r="P2735">
        <f t="shared" si="3394"/>
        <v>52</v>
      </c>
      <c r="Q2735">
        <f t="shared" si="3395"/>
        <v>18.399902000000111</v>
      </c>
      <c r="R2735">
        <f t="shared" si="3396"/>
        <v>33.600097999999889</v>
      </c>
      <c r="S2735">
        <f t="shared" si="3397"/>
        <v>52</v>
      </c>
      <c r="T2735">
        <f t="shared" si="3433"/>
        <v>38.625374906508036</v>
      </c>
      <c r="U2735">
        <f t="shared" si="3398"/>
        <v>5</v>
      </c>
      <c r="V2735">
        <f t="shared" si="3399"/>
        <v>-15.050048999999944</v>
      </c>
      <c r="W2735">
        <f t="shared" si="3400"/>
        <v>5</v>
      </c>
      <c r="X2735">
        <f t="shared" si="3401"/>
        <v>0</v>
      </c>
      <c r="Y2735">
        <f t="shared" si="3431"/>
        <v>10.242858045416019</v>
      </c>
      <c r="Z2735">
        <f t="shared" si="3432"/>
        <v>6.0333395293369438</v>
      </c>
      <c r="AA2735">
        <f t="shared" si="3428"/>
        <v>26.518468934498777</v>
      </c>
      <c r="AB2735">
        <f t="shared" si="3429"/>
        <v>15.620144901999073</v>
      </c>
      <c r="AC2735">
        <f t="shared" si="3430"/>
        <v>25.863034020972592</v>
      </c>
      <c r="AD2735">
        <f t="shared" si="3438"/>
        <v>31.170727214371563</v>
      </c>
      <c r="AE2735">
        <f t="shared" si="3411"/>
        <v>2067.3199706</v>
      </c>
      <c r="AF2735">
        <f t="shared" si="3413"/>
        <v>2063.5249836666667</v>
      </c>
      <c r="AG2735">
        <f t="shared" si="3435"/>
        <v>1978.41249995</v>
      </c>
      <c r="AH2735">
        <f t="shared" si="3420"/>
        <v>2045.6849852999999</v>
      </c>
      <c r="AI2735">
        <f t="shared" si="3421"/>
        <v>2103.3846032794477</v>
      </c>
      <c r="AJ2735">
        <f t="shared" si="3422"/>
        <v>1987.9853673205521</v>
      </c>
      <c r="AK2735">
        <f t="shared" si="3423"/>
        <v>0.55125781510465921</v>
      </c>
      <c r="AL2735">
        <f t="shared" si="3402"/>
        <v>0.29231146153845727</v>
      </c>
      <c r="AM2735">
        <f t="shared" si="3403"/>
        <v>708242.31709591276</v>
      </c>
      <c r="AN2735">
        <f t="shared" si="3436"/>
        <v>15368069.926730968</v>
      </c>
      <c r="AO2735">
        <f t="shared" si="3437"/>
        <v>45036636</v>
      </c>
      <c r="AP2735">
        <f t="shared" si="3439"/>
        <v>0.34123485436902901</v>
      </c>
      <c r="AQ2735">
        <f t="shared" si="3440"/>
        <v>2057.3241453271548</v>
      </c>
      <c r="AR2735">
        <f t="shared" si="3441"/>
        <v>2051.4121298243408</v>
      </c>
      <c r="AS2735">
        <f t="shared" si="3442"/>
        <v>2036.7413106573781</v>
      </c>
      <c r="AT2735">
        <f t="shared" si="3443"/>
        <v>1996.1844502109964</v>
      </c>
      <c r="AU2735">
        <f t="shared" si="3444"/>
        <v>2026.7939056263667</v>
      </c>
      <c r="AV2735">
        <f t="shared" si="3445"/>
        <v>1982.7406345556562</v>
      </c>
      <c r="AW2735">
        <f t="shared" si="3446"/>
        <v>44.05327107071048</v>
      </c>
      <c r="AX2735">
        <f t="shared" si="3473"/>
        <v>33.439034374757419</v>
      </c>
      <c r="AY2735">
        <f t="shared" si="3447"/>
        <v>10.614236695953061</v>
      </c>
      <c r="AZ2735">
        <f t="shared" si="3404"/>
        <v>2046.5333659999999</v>
      </c>
      <c r="BA2735">
        <f t="shared" si="3405"/>
        <v>4958551832.0814981</v>
      </c>
      <c r="BB2735">
        <f t="shared" si="3408"/>
        <v>0</v>
      </c>
      <c r="BC2735">
        <f t="shared" si="3409"/>
        <v>4958551832.0814981</v>
      </c>
      <c r="BD2735">
        <f t="shared" si="3424"/>
        <v>51242111565.297272</v>
      </c>
      <c r="BE2735">
        <f t="shared" si="3425"/>
        <v>10710909748.674816</v>
      </c>
      <c r="BF2735">
        <f t="shared" si="3426"/>
        <v>4.7841045035074723</v>
      </c>
      <c r="BG2735">
        <f t="shared" si="3427"/>
        <v>82.71123906226795</v>
      </c>
      <c r="BH2735">
        <f t="shared" si="3448"/>
        <v>276089913</v>
      </c>
      <c r="BI2735">
        <f t="shared" si="3449"/>
        <v>2.2218373045339375</v>
      </c>
      <c r="BJ2735">
        <f t="shared" si="3410"/>
        <v>-1529.9804000000222</v>
      </c>
      <c r="BK2735">
        <f t="shared" si="3450"/>
        <v>-6.921828103170229E-3</v>
      </c>
      <c r="BL2735">
        <f t="shared" si="3451"/>
        <v>0.99307817189682979</v>
      </c>
      <c r="BM2735">
        <f t="shared" si="3452"/>
        <v>30.410368822778963</v>
      </c>
      <c r="BN2735">
        <f t="shared" si="3453"/>
        <v>2044</v>
      </c>
      <c r="BO2735">
        <f t="shared" si="3412"/>
        <v>2066.625</v>
      </c>
      <c r="BP2735">
        <f t="shared" si="3454"/>
        <v>1937.4191140588237</v>
      </c>
      <c r="BQ2735">
        <f t="shared" si="3455"/>
        <v>129.20588594117635</v>
      </c>
      <c r="BR2735">
        <f t="shared" si="3456"/>
        <v>70.200073999999859</v>
      </c>
      <c r="BS2735">
        <f t="shared" si="3457"/>
        <v>63.34997599999997</v>
      </c>
      <c r="BT2735">
        <f t="shared" si="3458"/>
        <v>80.5</v>
      </c>
      <c r="BU2735">
        <f t="shared" si="3459"/>
        <v>90.40002400000003</v>
      </c>
      <c r="BV2735">
        <f t="shared" si="3460"/>
        <v>2063.0933104666665</v>
      </c>
      <c r="BW2735">
        <f t="shared" si="3461"/>
        <v>2063.2166456666669</v>
      </c>
      <c r="BX2735">
        <f t="shared" si="3462"/>
        <v>2057.3199817454542</v>
      </c>
      <c r="BY2735">
        <f t="shared" si="3463"/>
        <v>2017.0449915952377</v>
      </c>
      <c r="BZ2735">
        <f t="shared" si="3464"/>
        <v>2097.9499510000001</v>
      </c>
      <c r="CA2735">
        <f t="shared" si="3465"/>
        <v>1954.650024</v>
      </c>
      <c r="CB2735">
        <f t="shared" si="3466"/>
        <v>2073.0506436366668</v>
      </c>
      <c r="CC2735">
        <f t="shared" si="3467"/>
        <v>2061.1648641055558</v>
      </c>
      <c r="CD2735">
        <f t="shared" si="3468"/>
        <v>2023.5955273587697</v>
      </c>
      <c r="CE2735">
        <f t="shared" si="3469"/>
        <v>1921.805964877869</v>
      </c>
      <c r="CF2735">
        <f t="shared" si="3470"/>
        <v>2065.8999020000001</v>
      </c>
      <c r="CG2735">
        <f t="shared" si="3471"/>
        <v>2096</v>
      </c>
      <c r="CH2735">
        <f t="shared" si="3472"/>
        <v>2048.8999020000001</v>
      </c>
    </row>
    <row r="2736" spans="1:86">
      <c r="A2736" s="1">
        <v>43510</v>
      </c>
      <c r="B2736">
        <v>2060.0500489999999</v>
      </c>
      <c r="C2736">
        <v>2075</v>
      </c>
      <c r="D2736">
        <v>2033.0500489999999</v>
      </c>
      <c r="E2736">
        <v>2044.599976</v>
      </c>
      <c r="F2736">
        <v>1724085</v>
      </c>
      <c r="G2736">
        <f t="shared" si="3406"/>
        <v>-774712.93080282654</v>
      </c>
      <c r="H2736">
        <f t="shared" si="3434"/>
        <v>22997195.170970246</v>
      </c>
      <c r="I2736">
        <f t="shared" si="3407"/>
        <v>2053.1750184999996</v>
      </c>
      <c r="J2736">
        <f t="shared" si="3414"/>
        <v>2080.6499632499999</v>
      </c>
      <c r="K2736">
        <f t="shared" si="3415"/>
        <v>2001.4624939999999</v>
      </c>
      <c r="L2736">
        <f t="shared" si="3416"/>
        <v>5</v>
      </c>
      <c r="M2736">
        <f t="shared" si="3417"/>
        <v>10</v>
      </c>
      <c r="N2736">
        <f t="shared" si="3418"/>
        <v>50</v>
      </c>
      <c r="O2736">
        <f t="shared" si="3419"/>
        <v>0</v>
      </c>
      <c r="P2736">
        <f t="shared" si="3394"/>
        <v>41.949951000000056</v>
      </c>
      <c r="Q2736">
        <f t="shared" si="3395"/>
        <v>30.40002400000003</v>
      </c>
      <c r="R2736">
        <f t="shared" si="3396"/>
        <v>11.549927000000025</v>
      </c>
      <c r="S2736">
        <f t="shared" si="3397"/>
        <v>41.949951000000056</v>
      </c>
      <c r="T2736">
        <f t="shared" si="3433"/>
        <v>38.862844627471752</v>
      </c>
      <c r="U2736">
        <f t="shared" si="3398"/>
        <v>-23</v>
      </c>
      <c r="V2736">
        <f t="shared" si="3399"/>
        <v>22.100097999999889</v>
      </c>
      <c r="W2736">
        <f t="shared" si="3400"/>
        <v>0</v>
      </c>
      <c r="X2736">
        <f t="shared" si="3401"/>
        <v>22.100097999999889</v>
      </c>
      <c r="Y2736">
        <f t="shared" si="3431"/>
        <v>9.5112253278863044</v>
      </c>
      <c r="Z2736">
        <f t="shared" si="3432"/>
        <v>7.1809651343842971</v>
      </c>
      <c r="AA2736">
        <f t="shared" si="3428"/>
        <v>24.473826913748141</v>
      </c>
      <c r="AB2736">
        <f t="shared" si="3429"/>
        <v>18.477713618802227</v>
      </c>
      <c r="AC2736">
        <f t="shared" si="3430"/>
        <v>13.960182150863304</v>
      </c>
      <c r="AD2736">
        <f t="shared" si="3438"/>
        <v>32.15367843483633</v>
      </c>
      <c r="AE2736">
        <f t="shared" si="3411"/>
        <v>2061.2799559999999</v>
      </c>
      <c r="AF2736">
        <f t="shared" si="3413"/>
        <v>2063.5333048333332</v>
      </c>
      <c r="AG2736">
        <f t="shared" si="3435"/>
        <v>1987.1349975499998</v>
      </c>
      <c r="AH2736">
        <f t="shared" si="3420"/>
        <v>2052.0049805000003</v>
      </c>
      <c r="AI2736">
        <f t="shared" si="3421"/>
        <v>2090.9527013061361</v>
      </c>
      <c r="AJ2736">
        <f t="shared" si="3422"/>
        <v>2013.0572596938646</v>
      </c>
      <c r="AK2736">
        <f t="shared" si="3423"/>
        <v>0.40493661314792789</v>
      </c>
      <c r="AL2736">
        <f t="shared" si="3402"/>
        <v>-0.44934729482759062</v>
      </c>
      <c r="AM2736">
        <f t="shared" si="3403"/>
        <v>-774712.93080282654</v>
      </c>
      <c r="AN2736">
        <f t="shared" si="3436"/>
        <v>13051394.951448137</v>
      </c>
      <c r="AO2736">
        <f t="shared" si="3437"/>
        <v>44401441</v>
      </c>
      <c r="AP2736">
        <f t="shared" si="3439"/>
        <v>0.29394079690900432</v>
      </c>
      <c r="AQ2736">
        <f t="shared" si="3440"/>
        <v>2052.9979277559223</v>
      </c>
      <c r="AR2736">
        <f t="shared" si="3441"/>
        <v>2045.2241588594036</v>
      </c>
      <c r="AS2736">
        <f t="shared" si="3442"/>
        <v>2038.15587041905</v>
      </c>
      <c r="AT2736">
        <f t="shared" si="3443"/>
        <v>2000.5418475320066</v>
      </c>
      <c r="AU2736">
        <f t="shared" si="3444"/>
        <v>2029.4648161824116</v>
      </c>
      <c r="AV2736">
        <f t="shared" si="3445"/>
        <v>1987.0707884567603</v>
      </c>
      <c r="AW2736">
        <f t="shared" si="3446"/>
        <v>42.394027725651313</v>
      </c>
      <c r="AX2736">
        <f t="shared" si="3473"/>
        <v>35.230033044936199</v>
      </c>
      <c r="AY2736">
        <f t="shared" si="3447"/>
        <v>7.1639946807151134</v>
      </c>
      <c r="AZ2736">
        <f t="shared" si="3404"/>
        <v>2050.8833416666662</v>
      </c>
      <c r="BA2736">
        <f t="shared" si="3405"/>
        <v>3535897206.1173739</v>
      </c>
      <c r="BB2736">
        <f t="shared" si="3408"/>
        <v>3535897206.1173739</v>
      </c>
      <c r="BC2736">
        <f t="shared" si="3409"/>
        <v>0</v>
      </c>
      <c r="BD2736">
        <f t="shared" si="3424"/>
        <v>51060355863.153496</v>
      </c>
      <c r="BE2736">
        <f t="shared" si="3425"/>
        <v>10710909748.674816</v>
      </c>
      <c r="BF2736">
        <f t="shared" si="3426"/>
        <v>4.7671352911428304</v>
      </c>
      <c r="BG2736">
        <f t="shared" si="3427"/>
        <v>82.660368631618539</v>
      </c>
      <c r="BH2736">
        <f t="shared" si="3448"/>
        <v>274365828</v>
      </c>
      <c r="BI2736">
        <f t="shared" si="3449"/>
        <v>2.1334935812013138</v>
      </c>
      <c r="BJ2736">
        <f t="shared" si="3410"/>
        <v>-800.01219999999194</v>
      </c>
      <c r="BK2736">
        <f t="shared" si="3450"/>
        <v>-3.4120304472708791E-3</v>
      </c>
      <c r="BL2736">
        <f t="shared" si="3451"/>
        <v>0.9965879695527291</v>
      </c>
      <c r="BM2736">
        <f t="shared" si="3452"/>
        <v>20.527251236607604</v>
      </c>
      <c r="BN2736">
        <f t="shared" si="3453"/>
        <v>2054.0250244999997</v>
      </c>
      <c r="BO2736">
        <f t="shared" si="3412"/>
        <v>2064.6399901999998</v>
      </c>
      <c r="BP2736">
        <f t="shared" si="3454"/>
        <v>1941.7463217352943</v>
      </c>
      <c r="BQ2736">
        <f t="shared" si="3455"/>
        <v>122.89366846470557</v>
      </c>
      <c r="BR2736">
        <f t="shared" si="3456"/>
        <v>30.5</v>
      </c>
      <c r="BS2736">
        <f t="shared" si="3457"/>
        <v>48.050048999999944</v>
      </c>
      <c r="BT2736">
        <f t="shared" si="3458"/>
        <v>55.25</v>
      </c>
      <c r="BU2736">
        <f t="shared" si="3459"/>
        <v>73.050048999999944</v>
      </c>
      <c r="BV2736">
        <f t="shared" si="3460"/>
        <v>2055.5199789333333</v>
      </c>
      <c r="BW2736">
        <f t="shared" si="3461"/>
        <v>2057.8095006190479</v>
      </c>
      <c r="BX2736">
        <f t="shared" si="3462"/>
        <v>2057.1227073272726</v>
      </c>
      <c r="BY2736">
        <f t="shared" si="3463"/>
        <v>2023.3485607428579</v>
      </c>
      <c r="BZ2736">
        <f t="shared" si="3464"/>
        <v>2097.9499510000001</v>
      </c>
      <c r="CA2736">
        <f t="shared" si="3465"/>
        <v>1985</v>
      </c>
      <c r="CB2736">
        <f t="shared" si="3466"/>
        <v>2070.3692559333335</v>
      </c>
      <c r="CC2736">
        <f t="shared" si="3467"/>
        <v>2071.4644205027776</v>
      </c>
      <c r="CD2736">
        <f t="shared" si="3468"/>
        <v>2040.3375380843256</v>
      </c>
      <c r="CE2736">
        <f t="shared" si="3469"/>
        <v>1933.2079949073861</v>
      </c>
      <c r="CF2736">
        <f t="shared" si="3470"/>
        <v>2051.6000979999999</v>
      </c>
      <c r="CG2736">
        <f t="shared" si="3471"/>
        <v>2070</v>
      </c>
      <c r="CH2736">
        <f t="shared" si="3472"/>
        <v>2018</v>
      </c>
    </row>
    <row r="2737" spans="1:86">
      <c r="A2737" s="1">
        <v>43511</v>
      </c>
      <c r="B2737">
        <v>2049</v>
      </c>
      <c r="C2737">
        <v>2052</v>
      </c>
      <c r="D2737">
        <v>2010.9499510000001</v>
      </c>
      <c r="E2737">
        <v>2029.6999510000001</v>
      </c>
      <c r="F2737">
        <v>1930065</v>
      </c>
      <c r="G2737">
        <f t="shared" si="3406"/>
        <v>-166913.93774426193</v>
      </c>
      <c r="H2737">
        <f t="shared" si="3434"/>
        <v>22830281.233225983</v>
      </c>
      <c r="I2737">
        <f t="shared" si="3407"/>
        <v>2035.4124755000003</v>
      </c>
      <c r="J2737">
        <f t="shared" si="3414"/>
        <v>2080.6499632499999</v>
      </c>
      <c r="K2737">
        <f t="shared" si="3415"/>
        <v>2018.07498175</v>
      </c>
      <c r="L2737">
        <f t="shared" si="3416"/>
        <v>6</v>
      </c>
      <c r="M2737">
        <f t="shared" si="3417"/>
        <v>10</v>
      </c>
      <c r="N2737">
        <f t="shared" si="3418"/>
        <v>40</v>
      </c>
      <c r="O2737">
        <f t="shared" si="3419"/>
        <v>0</v>
      </c>
      <c r="P2737">
        <f t="shared" si="3394"/>
        <v>41.050048999999944</v>
      </c>
      <c r="Q2737">
        <f t="shared" si="3395"/>
        <v>22.300048999999944</v>
      </c>
      <c r="R2737">
        <f t="shared" si="3396"/>
        <v>18.75</v>
      </c>
      <c r="S2737">
        <f t="shared" si="3397"/>
        <v>41.050048999999944</v>
      </c>
      <c r="T2737">
        <f t="shared" si="3433"/>
        <v>39.019073511223766</v>
      </c>
      <c r="U2737">
        <f t="shared" si="3398"/>
        <v>-10.050048999999944</v>
      </c>
      <c r="V2737">
        <f t="shared" si="3399"/>
        <v>48.299927000000025</v>
      </c>
      <c r="W2737">
        <f t="shared" si="3400"/>
        <v>0</v>
      </c>
      <c r="X2737">
        <f t="shared" si="3401"/>
        <v>48.299927000000025</v>
      </c>
      <c r="Y2737">
        <f t="shared" si="3431"/>
        <v>8.8318520901801403</v>
      </c>
      <c r="Z2737">
        <f t="shared" si="3432"/>
        <v>10.118033839071135</v>
      </c>
      <c r="AA2737">
        <f t="shared" si="3428"/>
        <v>22.63470476212018</v>
      </c>
      <c r="AB2737">
        <f t="shared" si="3429"/>
        <v>25.93099458438115</v>
      </c>
      <c r="AC2737">
        <f t="shared" si="3430"/>
        <v>6.7872796368954882</v>
      </c>
      <c r="AD2737">
        <f t="shared" si="3438"/>
        <v>31.810481129010139</v>
      </c>
      <c r="AE2737">
        <f t="shared" si="3411"/>
        <v>2050.6399658</v>
      </c>
      <c r="AF2737">
        <f t="shared" si="3413"/>
        <v>2056.0166218333334</v>
      </c>
      <c r="AG2737">
        <f t="shared" si="3435"/>
        <v>1993.9049926500004</v>
      </c>
      <c r="AH2737">
        <f t="shared" si="3420"/>
        <v>2053.5649779999999</v>
      </c>
      <c r="AI2737">
        <f t="shared" si="3421"/>
        <v>2087.2024656757681</v>
      </c>
      <c r="AJ2737">
        <f t="shared" si="3422"/>
        <v>2019.9274903242315</v>
      </c>
      <c r="AK2737">
        <f t="shared" si="3423"/>
        <v>0.14526145308420937</v>
      </c>
      <c r="AL2737">
        <f t="shared" si="3402"/>
        <v>-8.6480992994672171E-2</v>
      </c>
      <c r="AM2737">
        <f t="shared" si="3403"/>
        <v>-166913.93774426193</v>
      </c>
      <c r="AN2737">
        <f t="shared" si="3436"/>
        <v>10986410.958632097</v>
      </c>
      <c r="AO2737">
        <f t="shared" si="3437"/>
        <v>43705690</v>
      </c>
      <c r="AP2737">
        <f t="shared" si="3439"/>
        <v>0.25137255489232857</v>
      </c>
      <c r="AQ2737">
        <f t="shared" si="3440"/>
        <v>2045.0766156589088</v>
      </c>
      <c r="AR2737">
        <f t="shared" si="3441"/>
        <v>2023.8707875494736</v>
      </c>
      <c r="AS2737">
        <f t="shared" si="3442"/>
        <v>2036.633804923621</v>
      </c>
      <c r="AT2737">
        <f t="shared" si="3443"/>
        <v>2003.1660768441261</v>
      </c>
      <c r="AU2737">
        <f t="shared" si="3444"/>
        <v>2029.5000864050498</v>
      </c>
      <c r="AV2737">
        <f t="shared" si="3445"/>
        <v>1990.0548298347871</v>
      </c>
      <c r="AW2737">
        <f t="shared" si="3446"/>
        <v>39.4452565702627</v>
      </c>
      <c r="AX2737">
        <f t="shared" si="3473"/>
        <v>36.073077750001502</v>
      </c>
      <c r="AY2737">
        <f t="shared" si="3447"/>
        <v>3.3721788202611975</v>
      </c>
      <c r="AZ2737">
        <f t="shared" si="3404"/>
        <v>2030.8833006666666</v>
      </c>
      <c r="BA2737">
        <f t="shared" si="3405"/>
        <v>3919736777.70121</v>
      </c>
      <c r="BB2737">
        <f t="shared" si="3408"/>
        <v>0</v>
      </c>
      <c r="BC2737">
        <f t="shared" si="3409"/>
        <v>3919736777.70121</v>
      </c>
      <c r="BD2737">
        <f t="shared" si="3424"/>
        <v>46594844443.811195</v>
      </c>
      <c r="BE2737">
        <f t="shared" si="3425"/>
        <v>14630646526.376026</v>
      </c>
      <c r="BF2737">
        <f t="shared" si="3426"/>
        <v>3.1847426810435437</v>
      </c>
      <c r="BG2737">
        <f t="shared" si="3427"/>
        <v>76.103668105331835</v>
      </c>
      <c r="BH2737">
        <f t="shared" si="3448"/>
        <v>272435763</v>
      </c>
      <c r="BI2737">
        <f t="shared" si="3449"/>
        <v>1.9821190843036931</v>
      </c>
      <c r="BJ2737">
        <f t="shared" si="3410"/>
        <v>-1590.0024999999914</v>
      </c>
      <c r="BK2737">
        <f t="shared" si="3450"/>
        <v>-7.2875013082754304E-3</v>
      </c>
      <c r="BL2737">
        <f t="shared" si="3451"/>
        <v>0.99271249869172462</v>
      </c>
      <c r="BM2737">
        <f t="shared" si="3452"/>
        <v>17.728512636859914</v>
      </c>
      <c r="BN2737">
        <f t="shared" si="3453"/>
        <v>2031.4749755</v>
      </c>
      <c r="BO2737">
        <f t="shared" si="3412"/>
        <v>2054.4399902</v>
      </c>
      <c r="BP2737">
        <f t="shared" si="3454"/>
        <v>1945.4220563088234</v>
      </c>
      <c r="BQ2737">
        <f t="shared" si="3455"/>
        <v>109.01793389117665</v>
      </c>
      <c r="BR2737">
        <f t="shared" si="3456"/>
        <v>-0.25</v>
      </c>
      <c r="BS2737">
        <f t="shared" si="3457"/>
        <v>12.849975000000086</v>
      </c>
      <c r="BT2737">
        <f t="shared" si="3458"/>
        <v>17.25</v>
      </c>
      <c r="BU2737">
        <f t="shared" si="3459"/>
        <v>39.5</v>
      </c>
      <c r="BV2737">
        <f t="shared" si="3460"/>
        <v>2044.9933106000003</v>
      </c>
      <c r="BW2737">
        <f t="shared" si="3461"/>
        <v>2048.1428280952377</v>
      </c>
      <c r="BX2737">
        <f t="shared" si="3462"/>
        <v>2053.0672474181815</v>
      </c>
      <c r="BY2737">
        <f t="shared" si="3463"/>
        <v>2027.4023658333329</v>
      </c>
      <c r="BZ2737">
        <f t="shared" si="3464"/>
        <v>2097.9499510000001</v>
      </c>
      <c r="CA2737">
        <f t="shared" si="3465"/>
        <v>1998.099976</v>
      </c>
      <c r="CB2737">
        <f t="shared" si="3466"/>
        <v>2058.2396079933337</v>
      </c>
      <c r="CC2737">
        <f t="shared" si="3467"/>
        <v>2067.9771502500002</v>
      </c>
      <c r="CD2737">
        <f t="shared" si="3468"/>
        <v>2050.1305107694047</v>
      </c>
      <c r="CE2737">
        <f t="shared" si="3469"/>
        <v>1941.4564500607369</v>
      </c>
      <c r="CF2737">
        <f t="shared" si="3470"/>
        <v>2044.599976</v>
      </c>
      <c r="CG2737">
        <f t="shared" si="3471"/>
        <v>2075</v>
      </c>
      <c r="CH2737">
        <f t="shared" si="3472"/>
        <v>2033.0500489999999</v>
      </c>
    </row>
    <row r="2738" spans="1:86">
      <c r="A2738" s="1">
        <v>43514</v>
      </c>
      <c r="B2738">
        <v>2037.599976</v>
      </c>
      <c r="C2738">
        <v>2041.9499510000001</v>
      </c>
      <c r="D2738">
        <v>1962.650024</v>
      </c>
      <c r="E2738">
        <v>1970.3000489999999</v>
      </c>
      <c r="F2738">
        <v>2942184</v>
      </c>
      <c r="G2738">
        <f t="shared" si="3406"/>
        <v>-2374521.9098545769</v>
      </c>
      <c r="H2738">
        <f t="shared" si="3434"/>
        <v>20455759.323371407</v>
      </c>
      <c r="I2738">
        <f t="shared" si="3407"/>
        <v>2003.125</v>
      </c>
      <c r="J2738">
        <f t="shared" si="3414"/>
        <v>2080.6499632499999</v>
      </c>
      <c r="K2738">
        <f t="shared" si="3415"/>
        <v>2003.125</v>
      </c>
      <c r="L2738">
        <f t="shared" si="3416"/>
        <v>7</v>
      </c>
      <c r="M2738">
        <f t="shared" si="3417"/>
        <v>1</v>
      </c>
      <c r="N2738">
        <f t="shared" si="3418"/>
        <v>30</v>
      </c>
      <c r="O2738">
        <f t="shared" si="3419"/>
        <v>90</v>
      </c>
      <c r="P2738">
        <f t="shared" si="3394"/>
        <v>79.299927000000025</v>
      </c>
      <c r="Q2738">
        <f t="shared" si="3395"/>
        <v>71.649902000000111</v>
      </c>
      <c r="R2738">
        <f t="shared" si="3396"/>
        <v>7.6500249999999141</v>
      </c>
      <c r="S2738">
        <f t="shared" si="3397"/>
        <v>79.299927000000025</v>
      </c>
      <c r="T2738">
        <f t="shared" si="3433"/>
        <v>41.896277331850641</v>
      </c>
      <c r="U2738">
        <f t="shared" si="3398"/>
        <v>-70.949951000000056</v>
      </c>
      <c r="V2738">
        <f t="shared" si="3399"/>
        <v>70.65002400000003</v>
      </c>
      <c r="W2738">
        <f t="shared" si="3400"/>
        <v>0</v>
      </c>
      <c r="X2738">
        <f t="shared" si="3401"/>
        <v>70.65002400000003</v>
      </c>
      <c r="Y2738">
        <f t="shared" si="3431"/>
        <v>8.2010055123101306</v>
      </c>
      <c r="Z2738">
        <f t="shared" si="3432"/>
        <v>14.441747421994629</v>
      </c>
      <c r="AA2738">
        <f t="shared" si="3428"/>
        <v>19.574544648327294</v>
      </c>
      <c r="AB2738">
        <f t="shared" si="3429"/>
        <v>34.470240178154533</v>
      </c>
      <c r="AC2738">
        <f t="shared" si="3430"/>
        <v>27.561763040877867</v>
      </c>
      <c r="AD2738">
        <f t="shared" si="3438"/>
        <v>32.258680102444245</v>
      </c>
      <c r="AE2738">
        <f t="shared" si="3411"/>
        <v>2032.4199951999999</v>
      </c>
      <c r="AF2738">
        <f t="shared" si="3413"/>
        <v>2037.2499796666668</v>
      </c>
      <c r="AG2738">
        <f t="shared" si="3435"/>
        <v>1997.3874939000002</v>
      </c>
      <c r="AH2738">
        <f t="shared" si="3420"/>
        <v>2047.5999878000002</v>
      </c>
      <c r="AI2738">
        <f t="shared" si="3421"/>
        <v>2107.0920688297856</v>
      </c>
      <c r="AJ2738">
        <f t="shared" si="3422"/>
        <v>1988.1079067702149</v>
      </c>
      <c r="AK2738">
        <f t="shared" si="3423"/>
        <v>-0.1496657829241107</v>
      </c>
      <c r="AL2738">
        <f t="shared" si="3402"/>
        <v>-0.80706098254037706</v>
      </c>
      <c r="AM2738">
        <f t="shared" si="3403"/>
        <v>-2374521.9098545769</v>
      </c>
      <c r="AN2738">
        <f t="shared" si="3436"/>
        <v>7352070.4015176045</v>
      </c>
      <c r="AO2738">
        <f t="shared" si="3437"/>
        <v>44964146</v>
      </c>
      <c r="AP2738">
        <f t="shared" si="3439"/>
        <v>0.16350961945363324</v>
      </c>
      <c r="AQ2738">
        <f t="shared" si="3440"/>
        <v>2019.6525829948798</v>
      </c>
      <c r="AR2738">
        <f t="shared" si="3441"/>
        <v>1989.9356270628737</v>
      </c>
      <c r="AS2738">
        <f t="shared" si="3442"/>
        <v>2024.6937288573693</v>
      </c>
      <c r="AT2738">
        <f t="shared" si="3443"/>
        <v>2000.2081343381547</v>
      </c>
      <c r="AU2738">
        <f t="shared" si="3444"/>
        <v>2020.6200807942923</v>
      </c>
      <c r="AV2738">
        <f t="shared" si="3445"/>
        <v>1988.6719951763521</v>
      </c>
      <c r="AW2738">
        <f t="shared" si="3446"/>
        <v>31.948085617940251</v>
      </c>
      <c r="AX2738">
        <f t="shared" si="3473"/>
        <v>35.248079323589252</v>
      </c>
      <c r="AY2738">
        <f t="shared" si="3447"/>
        <v>-3.2999937056490012</v>
      </c>
      <c r="AZ2738">
        <f t="shared" si="3404"/>
        <v>1991.6333413333334</v>
      </c>
      <c r="BA2738">
        <f t="shared" si="3405"/>
        <v>5859751750.7374725</v>
      </c>
      <c r="BB2738">
        <f t="shared" si="3408"/>
        <v>0</v>
      </c>
      <c r="BC2738">
        <f t="shared" si="3409"/>
        <v>5859751750.7374725</v>
      </c>
      <c r="BD2738">
        <f t="shared" si="3424"/>
        <v>41202152676.311195</v>
      </c>
      <c r="BE2738">
        <f t="shared" si="3425"/>
        <v>20490398277.113499</v>
      </c>
      <c r="BF2738">
        <f t="shared" si="3426"/>
        <v>2.0108029194499082</v>
      </c>
      <c r="BG2738">
        <f t="shared" si="3427"/>
        <v>66.786268422288288</v>
      </c>
      <c r="BH2738">
        <f t="shared" si="3448"/>
        <v>269493579</v>
      </c>
      <c r="BI2738">
        <f t="shared" si="3449"/>
        <v>1.6065035207129343</v>
      </c>
      <c r="BJ2738">
        <f t="shared" si="3410"/>
        <v>-6039.9902000000111</v>
      </c>
      <c r="BK2738">
        <f t="shared" si="3450"/>
        <v>-2.9265361104598119E-2</v>
      </c>
      <c r="BL2738">
        <f t="shared" si="3451"/>
        <v>0.9707346388954019</v>
      </c>
      <c r="BM2738">
        <f t="shared" si="3452"/>
        <v>31.355079799564297</v>
      </c>
      <c r="BN2738">
        <f t="shared" si="3453"/>
        <v>2002.2999875</v>
      </c>
      <c r="BO2738">
        <f t="shared" si="3412"/>
        <v>2040.8499877000002</v>
      </c>
      <c r="BP2738">
        <f t="shared" si="3454"/>
        <v>1948.502202647059</v>
      </c>
      <c r="BQ2738">
        <f t="shared" si="3455"/>
        <v>92.347785052941163</v>
      </c>
      <c r="BR2738">
        <f t="shared" si="3456"/>
        <v>-79.949951000000056</v>
      </c>
      <c r="BS2738">
        <f t="shared" si="3457"/>
        <v>-60.34997599999997</v>
      </c>
      <c r="BT2738">
        <f t="shared" si="3458"/>
        <v>-13.5</v>
      </c>
      <c r="BU2738">
        <f t="shared" si="3459"/>
        <v>7.6500249999999141</v>
      </c>
      <c r="BV2738">
        <f t="shared" si="3460"/>
        <v>2018.2133383333332</v>
      </c>
      <c r="BW2738">
        <f t="shared" si="3461"/>
        <v>2023.6523787142858</v>
      </c>
      <c r="BX2738">
        <f t="shared" si="3462"/>
        <v>2037.9281694181814</v>
      </c>
      <c r="BY2738">
        <f t="shared" si="3463"/>
        <v>2025.1542759619049</v>
      </c>
      <c r="BZ2738">
        <f t="shared" si="3464"/>
        <v>2097.9499510000001</v>
      </c>
      <c r="CA2738">
        <f t="shared" si="3465"/>
        <v>1962.650024</v>
      </c>
      <c r="CB2738">
        <f t="shared" si="3466"/>
        <v>2051.8106408566664</v>
      </c>
      <c r="CC2738">
        <f t="shared" si="3467"/>
        <v>2054.7413366055557</v>
      </c>
      <c r="CD2738">
        <f t="shared" si="3468"/>
        <v>2056.8305738100798</v>
      </c>
      <c r="CE2738">
        <f t="shared" si="3469"/>
        <v>1949.5163399369435</v>
      </c>
      <c r="CF2738">
        <f t="shared" si="3470"/>
        <v>2029.6999510000001</v>
      </c>
      <c r="CG2738">
        <f t="shared" si="3471"/>
        <v>2052</v>
      </c>
      <c r="CH2738">
        <f t="shared" si="3472"/>
        <v>2010.9499510000001</v>
      </c>
    </row>
    <row r="2739" spans="1:86">
      <c r="A2739" s="1">
        <v>43515</v>
      </c>
      <c r="B2739">
        <v>1970</v>
      </c>
      <c r="C2739">
        <v>1971</v>
      </c>
      <c r="D2739">
        <v>1892</v>
      </c>
      <c r="E2739">
        <v>1904.8000489999999</v>
      </c>
      <c r="F2739">
        <v>4408554</v>
      </c>
      <c r="G2739">
        <f t="shared" si="3406"/>
        <v>-2979953.817236816</v>
      </c>
      <c r="H2739">
        <f t="shared" si="3434"/>
        <v>17475805.506134592</v>
      </c>
      <c r="I2739">
        <f t="shared" si="3407"/>
        <v>1934.4500122499999</v>
      </c>
      <c r="J2739">
        <f t="shared" si="3414"/>
        <v>2080.6499632499999</v>
      </c>
      <c r="K2739">
        <f t="shared" si="3415"/>
        <v>1934.4500122499999</v>
      </c>
      <c r="L2739">
        <f t="shared" si="3416"/>
        <v>8</v>
      </c>
      <c r="M2739">
        <f t="shared" si="3417"/>
        <v>1</v>
      </c>
      <c r="N2739">
        <f t="shared" si="3418"/>
        <v>20</v>
      </c>
      <c r="O2739">
        <f t="shared" si="3419"/>
        <v>90</v>
      </c>
      <c r="P2739">
        <f t="shared" si="3394"/>
        <v>79</v>
      </c>
      <c r="Q2739">
        <f t="shared" si="3395"/>
        <v>66.199951000000056</v>
      </c>
      <c r="R2739">
        <f t="shared" si="3396"/>
        <v>12.800048999999944</v>
      </c>
      <c r="S2739">
        <f t="shared" si="3397"/>
        <v>79</v>
      </c>
      <c r="T2739">
        <f t="shared" si="3433"/>
        <v>44.546543236718449</v>
      </c>
      <c r="U2739">
        <f t="shared" si="3398"/>
        <v>-37.199951000000056</v>
      </c>
      <c r="V2739">
        <f t="shared" si="3399"/>
        <v>10.699951000000056</v>
      </c>
      <c r="W2739">
        <f t="shared" si="3400"/>
        <v>0</v>
      </c>
      <c r="X2739">
        <f t="shared" si="3401"/>
        <v>10.699951000000056</v>
      </c>
      <c r="Y2739">
        <f t="shared" si="3431"/>
        <v>7.6152194042879779</v>
      </c>
      <c r="Z2739">
        <f t="shared" si="3432"/>
        <v>14.174476248995017</v>
      </c>
      <c r="AA2739">
        <f t="shared" si="3428"/>
        <v>17.094972698153082</v>
      </c>
      <c r="AB2739">
        <f t="shared" si="3429"/>
        <v>31.819475135640602</v>
      </c>
      <c r="AC2739">
        <f t="shared" si="3430"/>
        <v>30.102562922758281</v>
      </c>
      <c r="AD2739">
        <f t="shared" si="3438"/>
        <v>32.877341734593479</v>
      </c>
      <c r="AE2739">
        <f t="shared" si="3411"/>
        <v>2000.2000246</v>
      </c>
      <c r="AF2739">
        <f t="shared" si="3413"/>
        <v>2011.1500041666666</v>
      </c>
      <c r="AG2739">
        <f t="shared" si="3435"/>
        <v>1997.1924987999998</v>
      </c>
      <c r="AH2739">
        <f t="shared" si="3420"/>
        <v>2033.0549927000004</v>
      </c>
      <c r="AI2739">
        <f t="shared" si="3421"/>
        <v>2137.2039252824652</v>
      </c>
      <c r="AJ2739">
        <f t="shared" si="3422"/>
        <v>1928.9060601175358</v>
      </c>
      <c r="AK2739">
        <f t="shared" si="3423"/>
        <v>-0.11572855582772711</v>
      </c>
      <c r="AL2739">
        <f t="shared" si="3402"/>
        <v>-0.67594812658227987</v>
      </c>
      <c r="AM2739">
        <f t="shared" si="3403"/>
        <v>-2979953.817236816</v>
      </c>
      <c r="AN2739">
        <f t="shared" si="3436"/>
        <v>5034732.3370078746</v>
      </c>
      <c r="AO2739">
        <f t="shared" si="3437"/>
        <v>46962897</v>
      </c>
      <c r="AP2739">
        <f t="shared" si="3439"/>
        <v>0.10720659624145151</v>
      </c>
      <c r="AQ2739">
        <f t="shared" si="3440"/>
        <v>1980.6027214366206</v>
      </c>
      <c r="AR2739">
        <f t="shared" si="3441"/>
        <v>1968.5077233499546</v>
      </c>
      <c r="AS2739">
        <f t="shared" si="3442"/>
        <v>2003.1128664830428</v>
      </c>
      <c r="AT2739">
        <f t="shared" si="3443"/>
        <v>1991.6214066577206</v>
      </c>
      <c r="AU2739">
        <f t="shared" si="3444"/>
        <v>2003.2470760251485</v>
      </c>
      <c r="AV2739">
        <f t="shared" si="3445"/>
        <v>1982.8009589440073</v>
      </c>
      <c r="AW2739">
        <f t="shared" si="3446"/>
        <v>20.44611708114121</v>
      </c>
      <c r="AX2739">
        <f t="shared" si="3473"/>
        <v>32.287686875099645</v>
      </c>
      <c r="AY2739">
        <f t="shared" si="3447"/>
        <v>-11.841569793958435</v>
      </c>
      <c r="AZ2739">
        <f t="shared" si="3404"/>
        <v>1922.6000163333331</v>
      </c>
      <c r="BA2739">
        <f t="shared" si="3405"/>
        <v>8475885992.4063807</v>
      </c>
      <c r="BB2739">
        <f t="shared" si="3408"/>
        <v>0</v>
      </c>
      <c r="BC2739">
        <f t="shared" si="3409"/>
        <v>8475885992.4063807</v>
      </c>
      <c r="BD2739">
        <f t="shared" si="3424"/>
        <v>36164950834.175629</v>
      </c>
      <c r="BE2739">
        <f t="shared" si="3425"/>
        <v>28966284269.519878</v>
      </c>
      <c r="BF2739">
        <f t="shared" si="3426"/>
        <v>1.2485188123431707</v>
      </c>
      <c r="BG2739">
        <f t="shared" si="3427"/>
        <v>55.52627825435426</v>
      </c>
      <c r="BH2739">
        <f t="shared" si="3448"/>
        <v>265085025</v>
      </c>
      <c r="BI2739">
        <f t="shared" si="3449"/>
        <v>1.0311734513196082</v>
      </c>
      <c r="BJ2739">
        <f t="shared" si="3410"/>
        <v>-6650</v>
      </c>
      <c r="BK2739">
        <f t="shared" si="3450"/>
        <v>-3.3243667650134645E-2</v>
      </c>
      <c r="BL2739">
        <f t="shared" si="3451"/>
        <v>0.96675633234986535</v>
      </c>
      <c r="BM2739">
        <f t="shared" si="3452"/>
        <v>54.891307139322919</v>
      </c>
      <c r="BN2739">
        <f t="shared" si="3453"/>
        <v>1931.5</v>
      </c>
      <c r="BO2739">
        <f t="shared" si="3412"/>
        <v>2012.6599975000001</v>
      </c>
      <c r="BP2739">
        <f t="shared" si="3454"/>
        <v>1949.502202647059</v>
      </c>
      <c r="BQ2739">
        <f t="shared" si="3455"/>
        <v>63.157794852941151</v>
      </c>
      <c r="BR2739">
        <f t="shared" si="3456"/>
        <v>-139.75</v>
      </c>
      <c r="BS2739">
        <f t="shared" si="3457"/>
        <v>-136</v>
      </c>
      <c r="BT2739">
        <f t="shared" si="3458"/>
        <v>-84</v>
      </c>
      <c r="BU2739">
        <f t="shared" si="3459"/>
        <v>-80</v>
      </c>
      <c r="BV2739">
        <f t="shared" si="3460"/>
        <v>1975.6733562666666</v>
      </c>
      <c r="BW2739">
        <f t="shared" si="3461"/>
        <v>1985.8095413809522</v>
      </c>
      <c r="BX2739">
        <f t="shared" si="3462"/>
        <v>2011.9645441818182</v>
      </c>
      <c r="BY2739">
        <f t="shared" si="3463"/>
        <v>2016.3364240666665</v>
      </c>
      <c r="BZ2739">
        <f t="shared" si="3464"/>
        <v>2097.9499510000001</v>
      </c>
      <c r="CA2739">
        <f t="shared" si="3465"/>
        <v>1892</v>
      </c>
      <c r="CB2739">
        <f t="shared" si="3466"/>
        <v>2033.18337062</v>
      </c>
      <c r="CC2739">
        <f t="shared" si="3467"/>
        <v>2045.0338680749999</v>
      </c>
      <c r="CD2739">
        <f t="shared" si="3468"/>
        <v>2056.5102359101197</v>
      </c>
      <c r="CE2739">
        <f t="shared" si="3469"/>
        <v>1956.4040889789565</v>
      </c>
      <c r="CF2739">
        <f t="shared" si="3470"/>
        <v>1970.3000489999999</v>
      </c>
      <c r="CG2739">
        <f t="shared" si="3471"/>
        <v>2041.9499510000001</v>
      </c>
      <c r="CH2739">
        <f t="shared" si="3472"/>
        <v>1962.650024</v>
      </c>
    </row>
    <row r="2740" spans="1:86">
      <c r="A2740" s="1">
        <v>43516</v>
      </c>
      <c r="B2740">
        <v>1915</v>
      </c>
      <c r="C2740">
        <v>1933.8000489999999</v>
      </c>
      <c r="D2740">
        <v>1881.3000489999999</v>
      </c>
      <c r="E2740">
        <v>1914.75</v>
      </c>
      <c r="F2740">
        <v>4645778</v>
      </c>
      <c r="G2740">
        <f t="shared" si="3406"/>
        <v>1274261.8650239336</v>
      </c>
      <c r="H2740">
        <f t="shared" si="3434"/>
        <v>18750067.371158525</v>
      </c>
      <c r="I2740">
        <f t="shared" si="3407"/>
        <v>1911.2125245</v>
      </c>
      <c r="J2740">
        <f t="shared" si="3414"/>
        <v>2080.6499632499999</v>
      </c>
      <c r="K2740">
        <f t="shared" si="3415"/>
        <v>1911.2125245</v>
      </c>
      <c r="L2740">
        <f t="shared" si="3416"/>
        <v>9</v>
      </c>
      <c r="M2740">
        <f t="shared" si="3417"/>
        <v>1</v>
      </c>
      <c r="N2740">
        <f t="shared" si="3418"/>
        <v>10</v>
      </c>
      <c r="O2740">
        <f t="shared" si="3419"/>
        <v>90</v>
      </c>
      <c r="P2740">
        <f t="shared" si="3394"/>
        <v>52.5</v>
      </c>
      <c r="Q2740">
        <f t="shared" si="3395"/>
        <v>19.050048999999944</v>
      </c>
      <c r="R2740">
        <f t="shared" si="3396"/>
        <v>33.449951000000056</v>
      </c>
      <c r="S2740">
        <f t="shared" si="3397"/>
        <v>52.5</v>
      </c>
      <c r="T2740">
        <f t="shared" si="3433"/>
        <v>45.114647291238562</v>
      </c>
      <c r="U2740">
        <f t="shared" si="3398"/>
        <v>6.1999510000000555</v>
      </c>
      <c r="V2740">
        <f t="shared" si="3399"/>
        <v>-15.75</v>
      </c>
      <c r="W2740">
        <f t="shared" si="3400"/>
        <v>6.1999510000000555</v>
      </c>
      <c r="X2740">
        <f t="shared" si="3401"/>
        <v>0</v>
      </c>
      <c r="Y2740">
        <f t="shared" si="3431"/>
        <v>7.5141288039816976</v>
      </c>
      <c r="Z2740">
        <f t="shared" si="3432"/>
        <v>13.162013659781087</v>
      </c>
      <c r="AA2740">
        <f t="shared" si="3428"/>
        <v>16.655630167014451</v>
      </c>
      <c r="AB2740">
        <f t="shared" si="3429"/>
        <v>29.174590626439855</v>
      </c>
      <c r="AC2740">
        <f t="shared" si="3430"/>
        <v>27.315950572975257</v>
      </c>
      <c r="AD2740">
        <f t="shared" si="3438"/>
        <v>32.599453479262422</v>
      </c>
      <c r="AE2740">
        <f t="shared" si="3411"/>
        <v>1972.8300049999998</v>
      </c>
      <c r="AF2740">
        <f t="shared" si="3413"/>
        <v>1985.9583538333334</v>
      </c>
      <c r="AG2740">
        <f t="shared" si="3435"/>
        <v>1997.8349976000002</v>
      </c>
      <c r="AH2740">
        <f t="shared" si="3420"/>
        <v>2020.0749877999999</v>
      </c>
      <c r="AI2740">
        <f t="shared" si="3421"/>
        <v>2145.4490363133277</v>
      </c>
      <c r="AJ2740">
        <f t="shared" si="3422"/>
        <v>1894.7009392866723</v>
      </c>
      <c r="AK2740">
        <f t="shared" si="3423"/>
        <v>7.9956980535714206E-2</v>
      </c>
      <c r="AL2740">
        <f t="shared" si="3402"/>
        <v>0.27428384761904973</v>
      </c>
      <c r="AM2740">
        <f t="shared" si="3403"/>
        <v>1274261.8650239336</v>
      </c>
      <c r="AN2740">
        <f t="shared" si="3436"/>
        <v>6696036.5351127218</v>
      </c>
      <c r="AO2740">
        <f t="shared" si="3437"/>
        <v>49151582</v>
      </c>
      <c r="AP2740">
        <f t="shared" si="3439"/>
        <v>0.13623237061042556</v>
      </c>
      <c r="AQ2740">
        <f t="shared" si="3440"/>
        <v>1958.2127961481697</v>
      </c>
      <c r="AR2740">
        <f t="shared" si="3441"/>
        <v>1953.0300082302176</v>
      </c>
      <c r="AS2740">
        <f t="shared" si="3442"/>
        <v>1987.2075505160951</v>
      </c>
      <c r="AT2740">
        <f t="shared" si="3443"/>
        <v>1984.7029800585258</v>
      </c>
      <c r="AU2740">
        <f t="shared" si="3444"/>
        <v>1989.9725146213764</v>
      </c>
      <c r="AV2740">
        <f t="shared" si="3445"/>
        <v>1978.0373918179268</v>
      </c>
      <c r="AW2740">
        <f t="shared" si="3446"/>
        <v>11.935122803449531</v>
      </c>
      <c r="AX2740">
        <f t="shared" si="3473"/>
        <v>28.217174060769622</v>
      </c>
      <c r="AY2740">
        <f t="shared" si="3447"/>
        <v>-16.282051257320092</v>
      </c>
      <c r="AZ2740">
        <f t="shared" si="3404"/>
        <v>1909.9500326666666</v>
      </c>
      <c r="BA2740">
        <f t="shared" si="3405"/>
        <v>8873203842.8620815</v>
      </c>
      <c r="BB2740">
        <f t="shared" si="3408"/>
        <v>0</v>
      </c>
      <c r="BC2740">
        <f t="shared" si="3409"/>
        <v>8873203842.8620815</v>
      </c>
      <c r="BD2740">
        <f t="shared" si="3424"/>
        <v>31366094748.219093</v>
      </c>
      <c r="BE2740">
        <f t="shared" si="3425"/>
        <v>37839488112.381958</v>
      </c>
      <c r="BF2740">
        <f t="shared" si="3426"/>
        <v>0.82892492242661653</v>
      </c>
      <c r="BG2740">
        <f t="shared" si="3427"/>
        <v>45.323069977459738</v>
      </c>
      <c r="BH2740">
        <f t="shared" si="3448"/>
        <v>269730803</v>
      </c>
      <c r="BI2740">
        <f t="shared" si="3449"/>
        <v>0.60338206207924538</v>
      </c>
      <c r="BJ2740">
        <f t="shared" si="3410"/>
        <v>894.99510000000555</v>
      </c>
      <c r="BK2740">
        <f t="shared" si="3450"/>
        <v>5.223619668229049E-3</v>
      </c>
      <c r="BL2740">
        <f t="shared" si="3451"/>
        <v>1.0052236196682292</v>
      </c>
      <c r="BM2740">
        <f t="shared" si="3452"/>
        <v>66.077925463092512</v>
      </c>
      <c r="BN2740">
        <f t="shared" si="3453"/>
        <v>1907.5500489999999</v>
      </c>
      <c r="BO2740">
        <f t="shared" si="3412"/>
        <v>1985.3700073</v>
      </c>
      <c r="BP2740">
        <f t="shared" si="3454"/>
        <v>1949.2176459852944</v>
      </c>
      <c r="BQ2740">
        <f t="shared" si="3455"/>
        <v>36.152361314705558</v>
      </c>
      <c r="BR2740">
        <f t="shared" si="3456"/>
        <v>-160.05004899999994</v>
      </c>
      <c r="BS2740">
        <f t="shared" si="3457"/>
        <v>-159.75</v>
      </c>
      <c r="BT2740">
        <f t="shared" si="3458"/>
        <v>-153.05004899999994</v>
      </c>
      <c r="BU2740">
        <f t="shared" si="3459"/>
        <v>-134.89990200000011</v>
      </c>
      <c r="BV2740">
        <f t="shared" si="3460"/>
        <v>1947.1900147333333</v>
      </c>
      <c r="BW2740">
        <f t="shared" si="3461"/>
        <v>1958.2666830476194</v>
      </c>
      <c r="BX2740">
        <f t="shared" si="3462"/>
        <v>1990.4545455090908</v>
      </c>
      <c r="BY2740">
        <f t="shared" si="3463"/>
        <v>2008.4847575142862</v>
      </c>
      <c r="BZ2740">
        <f t="shared" si="3464"/>
        <v>2097.9499510000001</v>
      </c>
      <c r="CA2740">
        <f t="shared" si="3465"/>
        <v>1881.3000489999999</v>
      </c>
      <c r="CB2740">
        <f t="shared" si="3466"/>
        <v>2011.3593218833332</v>
      </c>
      <c r="CC2740">
        <f t="shared" si="3467"/>
        <v>2025.3125344888892</v>
      </c>
      <c r="CD2740">
        <f t="shared" si="3468"/>
        <v>2058.6989222235325</v>
      </c>
      <c r="CE2740">
        <f t="shared" si="3469"/>
        <v>1964.9590706824706</v>
      </c>
      <c r="CF2740">
        <f t="shared" si="3470"/>
        <v>1904.8000489999999</v>
      </c>
      <c r="CG2740">
        <f t="shared" si="3471"/>
        <v>1971</v>
      </c>
      <c r="CH2740">
        <f t="shared" si="3472"/>
        <v>1892</v>
      </c>
    </row>
    <row r="2741" spans="1:86">
      <c r="A2741" s="1">
        <v>43517</v>
      </c>
      <c r="B2741">
        <v>1914.75</v>
      </c>
      <c r="C2741">
        <v>1940</v>
      </c>
      <c r="D2741">
        <v>1897.0500489999999</v>
      </c>
      <c r="E2741">
        <v>1914.1999510000001</v>
      </c>
      <c r="F2741">
        <v>4683919</v>
      </c>
      <c r="G2741">
        <f t="shared" si="3406"/>
        <v>-943344.21676271921</v>
      </c>
      <c r="H2741">
        <f t="shared" si="3434"/>
        <v>17806723.154395808</v>
      </c>
      <c r="I2741">
        <f t="shared" si="3407"/>
        <v>1916.5</v>
      </c>
      <c r="J2741">
        <f t="shared" si="3414"/>
        <v>2080.6499632499999</v>
      </c>
      <c r="K2741">
        <f t="shared" si="3415"/>
        <v>1911.2125245</v>
      </c>
      <c r="L2741">
        <f t="shared" si="3416"/>
        <v>10</v>
      </c>
      <c r="M2741">
        <f t="shared" si="3417"/>
        <v>2</v>
      </c>
      <c r="N2741">
        <f t="shared" si="3418"/>
        <v>0</v>
      </c>
      <c r="O2741">
        <f t="shared" si="3419"/>
        <v>80</v>
      </c>
      <c r="P2741">
        <f t="shared" si="3394"/>
        <v>42.949951000000056</v>
      </c>
      <c r="Q2741">
        <f t="shared" si="3395"/>
        <v>25.800048999999944</v>
      </c>
      <c r="R2741">
        <f t="shared" si="3396"/>
        <v>17.149902000000111</v>
      </c>
      <c r="S2741">
        <f t="shared" si="3397"/>
        <v>42.949951000000056</v>
      </c>
      <c r="T2741">
        <f t="shared" si="3433"/>
        <v>44.960026127578665</v>
      </c>
      <c r="U2741">
        <f t="shared" si="3398"/>
        <v>-10</v>
      </c>
      <c r="V2741">
        <f t="shared" si="3399"/>
        <v>-8.0499270000000251</v>
      </c>
      <c r="W2741">
        <f t="shared" si="3400"/>
        <v>0</v>
      </c>
      <c r="X2741">
        <f t="shared" si="3401"/>
        <v>0</v>
      </c>
      <c r="Y2741">
        <f t="shared" si="3431"/>
        <v>6.9774053179830053</v>
      </c>
      <c r="Z2741">
        <f t="shared" si="3432"/>
        <v>12.22186982693958</v>
      </c>
      <c r="AA2741">
        <f t="shared" si="3428"/>
        <v>15.519130923509486</v>
      </c>
      <c r="AB2741">
        <f t="shared" si="3429"/>
        <v>27.183858372899465</v>
      </c>
      <c r="AC2741">
        <f t="shared" si="3430"/>
        <v>27.315950572975247</v>
      </c>
      <c r="AD2741">
        <f t="shared" si="3438"/>
        <v>32.015692497885212</v>
      </c>
      <c r="AE2741">
        <f t="shared" si="3411"/>
        <v>1946.75</v>
      </c>
      <c r="AF2741">
        <f t="shared" si="3413"/>
        <v>1963.0583293333332</v>
      </c>
      <c r="AG2741">
        <f t="shared" si="3435"/>
        <v>1999.76499635</v>
      </c>
      <c r="AH2741">
        <f t="shared" si="3420"/>
        <v>2004.0149779999997</v>
      </c>
      <c r="AI2741">
        <f t="shared" si="3421"/>
        <v>2138.077772313512</v>
      </c>
      <c r="AJ2741">
        <f t="shared" si="3422"/>
        <v>1869.9521836864874</v>
      </c>
      <c r="AK2741">
        <f t="shared" si="3423"/>
        <v>0.16502627570941542</v>
      </c>
      <c r="AL2741">
        <f t="shared" si="3402"/>
        <v>-0.20140062557928931</v>
      </c>
      <c r="AM2741">
        <f t="shared" si="3403"/>
        <v>-943344.21676271921</v>
      </c>
      <c r="AN2741">
        <f t="shared" si="3436"/>
        <v>7530989.0678009205</v>
      </c>
      <c r="AO2741">
        <f t="shared" si="3437"/>
        <v>51257332</v>
      </c>
      <c r="AP2741">
        <f t="shared" si="3439"/>
        <v>0.1469251085444892</v>
      </c>
      <c r="AQ2741">
        <f t="shared" si="3440"/>
        <v>1943.248428797792</v>
      </c>
      <c r="AR2741">
        <f t="shared" si="3441"/>
        <v>1945.2267127246057</v>
      </c>
      <c r="AS2741">
        <f t="shared" si="3442"/>
        <v>1974.0661826031981</v>
      </c>
      <c r="AT2741">
        <f t="shared" si="3443"/>
        <v>1978.3577074432585</v>
      </c>
      <c r="AU2741">
        <f t="shared" si="3444"/>
        <v>1978.6066300781699</v>
      </c>
      <c r="AV2741">
        <f t="shared" si="3445"/>
        <v>1973.5687709606721</v>
      </c>
      <c r="AW2741">
        <f t="shared" si="3446"/>
        <v>5.0378591174978737</v>
      </c>
      <c r="AX2741">
        <f t="shared" si="3473"/>
        <v>23.581311072115273</v>
      </c>
      <c r="AY2741">
        <f t="shared" si="3447"/>
        <v>-18.543451954617399</v>
      </c>
      <c r="AZ2741">
        <f t="shared" si="3404"/>
        <v>1917.0833333333333</v>
      </c>
      <c r="BA2741">
        <f t="shared" si="3405"/>
        <v>8979463049.5833321</v>
      </c>
      <c r="BB2741">
        <f t="shared" si="3408"/>
        <v>8979463049.5833321</v>
      </c>
      <c r="BC2741">
        <f t="shared" si="3409"/>
        <v>0</v>
      </c>
      <c r="BD2741">
        <f t="shared" si="3424"/>
        <v>32131193859.506977</v>
      </c>
      <c r="BE2741">
        <f t="shared" si="3425"/>
        <v>37839488112.381958</v>
      </c>
      <c r="BF2741">
        <f t="shared" si="3426"/>
        <v>0.84914451707376304</v>
      </c>
      <c r="BG2741">
        <f t="shared" si="3427"/>
        <v>45.920938533107112</v>
      </c>
      <c r="BH2741">
        <f t="shared" si="3448"/>
        <v>265046884</v>
      </c>
      <c r="BI2741">
        <f t="shared" si="3449"/>
        <v>0.25526645899679495</v>
      </c>
      <c r="BJ2741">
        <f t="shared" si="3410"/>
        <v>-155.00489999999445</v>
      </c>
      <c r="BK2741">
        <f t="shared" si="3450"/>
        <v>-2.8726935631280559E-4</v>
      </c>
      <c r="BL2741">
        <f t="shared" si="3451"/>
        <v>0.99971273064368715</v>
      </c>
      <c r="BM2741">
        <f t="shared" si="3452"/>
        <v>70.657296586225726</v>
      </c>
      <c r="BN2741">
        <f t="shared" si="3453"/>
        <v>1918.5250245</v>
      </c>
      <c r="BO2741">
        <f t="shared" si="3412"/>
        <v>1958.2700073000001</v>
      </c>
      <c r="BP2741">
        <f t="shared" si="3454"/>
        <v>1949.202941897059</v>
      </c>
      <c r="BQ2741">
        <f t="shared" si="3455"/>
        <v>9.0670654029411253</v>
      </c>
      <c r="BR2741">
        <f t="shared" si="3456"/>
        <v>-168.69995100000006</v>
      </c>
      <c r="BS2741">
        <f t="shared" si="3457"/>
        <v>-169.94995100000006</v>
      </c>
      <c r="BT2741">
        <f t="shared" si="3458"/>
        <v>-157.94995100000006</v>
      </c>
      <c r="BU2741">
        <f t="shared" si="3459"/>
        <v>-160</v>
      </c>
      <c r="BV2741">
        <f t="shared" si="3460"/>
        <v>1927.6466633999999</v>
      </c>
      <c r="BW2741">
        <f t="shared" si="3461"/>
        <v>1937.7642822380949</v>
      </c>
      <c r="BX2741">
        <f t="shared" si="3462"/>
        <v>1971.2045388181818</v>
      </c>
      <c r="BY2741">
        <f t="shared" si="3463"/>
        <v>2000.5195149809524</v>
      </c>
      <c r="BZ2741">
        <f t="shared" si="3464"/>
        <v>2097.9499510000001</v>
      </c>
      <c r="CA2741">
        <f t="shared" si="3465"/>
        <v>1881.3000489999999</v>
      </c>
      <c r="CB2741">
        <f t="shared" si="3466"/>
        <v>1979.92082925</v>
      </c>
      <c r="CC2741">
        <f t="shared" si="3467"/>
        <v>2003.3091564583331</v>
      </c>
      <c r="CD2741">
        <f t="shared" si="3468"/>
        <v>2049.6043680712301</v>
      </c>
      <c r="CE2741">
        <f t="shared" si="3469"/>
        <v>1981.0711231084169</v>
      </c>
      <c r="CF2741">
        <f t="shared" si="3470"/>
        <v>1914.75</v>
      </c>
      <c r="CG2741">
        <f t="shared" si="3471"/>
        <v>1933.8000489999999</v>
      </c>
      <c r="CH2741">
        <f t="shared" si="3472"/>
        <v>1881.3000489999999</v>
      </c>
    </row>
    <row r="2742" spans="1:86">
      <c r="A2742" s="1">
        <v>43518</v>
      </c>
      <c r="B2742">
        <v>1917.1999510000001</v>
      </c>
      <c r="C2742">
        <v>1930</v>
      </c>
      <c r="D2742">
        <v>1905.099976</v>
      </c>
      <c r="E2742">
        <v>1925.650024</v>
      </c>
      <c r="F2742">
        <v>2271955</v>
      </c>
      <c r="G2742">
        <f t="shared" si="3406"/>
        <v>1478144.5423811707</v>
      </c>
      <c r="H2742">
        <f t="shared" si="3434"/>
        <v>19284867.696776979</v>
      </c>
      <c r="I2742">
        <f t="shared" si="3407"/>
        <v>1919.4874877500001</v>
      </c>
      <c r="J2742">
        <f t="shared" si="3414"/>
        <v>2069.2249755000003</v>
      </c>
      <c r="K2742">
        <f t="shared" si="3415"/>
        <v>1911.2125245</v>
      </c>
      <c r="L2742">
        <f t="shared" si="3416"/>
        <v>10</v>
      </c>
      <c r="M2742">
        <f t="shared" si="3417"/>
        <v>3</v>
      </c>
      <c r="N2742">
        <f t="shared" si="3418"/>
        <v>0</v>
      </c>
      <c r="O2742">
        <f t="shared" si="3419"/>
        <v>70</v>
      </c>
      <c r="P2742">
        <f t="shared" si="3394"/>
        <v>24.90002400000003</v>
      </c>
      <c r="Q2742">
        <f t="shared" si="3395"/>
        <v>4.3499759999999696</v>
      </c>
      <c r="R2742">
        <f t="shared" si="3396"/>
        <v>20.550048000000061</v>
      </c>
      <c r="S2742">
        <f t="shared" si="3397"/>
        <v>24.90002400000003</v>
      </c>
      <c r="T2742">
        <f t="shared" si="3433"/>
        <v>43.52716883275162</v>
      </c>
      <c r="U2742">
        <f t="shared" si="3398"/>
        <v>60</v>
      </c>
      <c r="V2742">
        <f t="shared" si="3399"/>
        <v>-25.40002400000003</v>
      </c>
      <c r="W2742">
        <f t="shared" si="3400"/>
        <v>60</v>
      </c>
      <c r="X2742">
        <f t="shared" si="3401"/>
        <v>0</v>
      </c>
      <c r="Y2742">
        <f t="shared" si="3431"/>
        <v>10.764733509555649</v>
      </c>
      <c r="Z2742">
        <f t="shared" si="3432"/>
        <v>11.348879125015324</v>
      </c>
      <c r="AA2742">
        <f t="shared" si="3428"/>
        <v>24.731067510772313</v>
      </c>
      <c r="AB2742">
        <f t="shared" si="3429"/>
        <v>26.07309280468516</v>
      </c>
      <c r="AC2742">
        <f t="shared" si="3430"/>
        <v>2.6415657410334723</v>
      </c>
      <c r="AD2742">
        <f t="shared" si="3438"/>
        <v>29.279293812702374</v>
      </c>
      <c r="AE2742">
        <f t="shared" si="3411"/>
        <v>1925.9400146</v>
      </c>
      <c r="AF2742">
        <f t="shared" si="3413"/>
        <v>1943.2333373333333</v>
      </c>
      <c r="AG2742">
        <f t="shared" si="3435"/>
        <v>2000.9699951000002</v>
      </c>
      <c r="AH2742">
        <f t="shared" si="3420"/>
        <v>1988.2899901999997</v>
      </c>
      <c r="AI2742">
        <f t="shared" si="3421"/>
        <v>2118.4860952349709</v>
      </c>
      <c r="AJ2742">
        <f t="shared" si="3422"/>
        <v>1858.0938851650283</v>
      </c>
      <c r="AK2742">
        <f t="shared" si="3423"/>
        <v>0.25943993799517218</v>
      </c>
      <c r="AL2742">
        <f t="shared" si="3402"/>
        <v>0.65060467411597966</v>
      </c>
      <c r="AM2742">
        <f t="shared" si="3403"/>
        <v>1478144.5423811707</v>
      </c>
      <c r="AN2742">
        <f t="shared" si="3436"/>
        <v>7526387.3517739661</v>
      </c>
      <c r="AO2742">
        <f t="shared" si="3437"/>
        <v>51566360</v>
      </c>
      <c r="AP2742">
        <f t="shared" si="3439"/>
        <v>0.14595537384787227</v>
      </c>
      <c r="AQ2742">
        <f t="shared" si="3440"/>
        <v>1937.2649711665426</v>
      </c>
      <c r="AR2742">
        <f t="shared" si="3441"/>
        <v>1956.6048564380931</v>
      </c>
      <c r="AS2742">
        <f t="shared" si="3442"/>
        <v>1965.3512740546223</v>
      </c>
      <c r="AT2742">
        <f t="shared" si="3443"/>
        <v>1973.6140159333652</v>
      </c>
      <c r="AU2742">
        <f t="shared" si="3444"/>
        <v>1970.6631391664444</v>
      </c>
      <c r="AV2742">
        <f t="shared" si="3445"/>
        <v>1970.214458673425</v>
      </c>
      <c r="AW2742">
        <f t="shared" si="3446"/>
        <v>0.44868049301931023</v>
      </c>
      <c r="AX2742">
        <f t="shared" si="3473"/>
        <v>18.954784956296081</v>
      </c>
      <c r="AY2742">
        <f t="shared" si="3447"/>
        <v>-18.50610446327677</v>
      </c>
      <c r="AZ2742">
        <f t="shared" si="3404"/>
        <v>1920.25</v>
      </c>
      <c r="BA2742">
        <f t="shared" si="3405"/>
        <v>4362721588.75</v>
      </c>
      <c r="BB2742">
        <f t="shared" si="3408"/>
        <v>4362721588.75</v>
      </c>
      <c r="BC2742">
        <f t="shared" si="3409"/>
        <v>0</v>
      </c>
      <c r="BD2742">
        <f t="shared" si="3424"/>
        <v>30301446377.351616</v>
      </c>
      <c r="BE2742">
        <f t="shared" si="3425"/>
        <v>37839488112.381958</v>
      </c>
      <c r="BF2742">
        <f t="shared" si="3426"/>
        <v>0.80078901404155833</v>
      </c>
      <c r="BG2742">
        <f t="shared" si="3427"/>
        <v>44.468786059746463</v>
      </c>
      <c r="BH2742">
        <f t="shared" si="3448"/>
        <v>267318839</v>
      </c>
      <c r="BI2742">
        <f t="shared" si="3449"/>
        <v>2.2773180403995893E-2</v>
      </c>
      <c r="BJ2742">
        <f t="shared" si="3410"/>
        <v>1045.0072999999975</v>
      </c>
      <c r="BK2742">
        <f t="shared" si="3450"/>
        <v>5.981649406070837E-3</v>
      </c>
      <c r="BL2742">
        <f t="shared" si="3451"/>
        <v>1.0059816494060709</v>
      </c>
      <c r="BM2742">
        <f t="shared" si="3452"/>
        <v>68.619372398837669</v>
      </c>
      <c r="BN2742">
        <f t="shared" si="3453"/>
        <v>1917.549988</v>
      </c>
      <c r="BO2742">
        <f t="shared" si="3412"/>
        <v>1935.4850097999999</v>
      </c>
      <c r="BP2742">
        <f t="shared" si="3454"/>
        <v>1950.5691187352945</v>
      </c>
      <c r="BQ2742">
        <f t="shared" si="3455"/>
        <v>-15.08410893529458</v>
      </c>
      <c r="BR2742">
        <f t="shared" si="3456"/>
        <v>-135.74987800000008</v>
      </c>
      <c r="BS2742">
        <f t="shared" si="3457"/>
        <v>-145.90002400000003</v>
      </c>
      <c r="BT2742">
        <f t="shared" si="3458"/>
        <v>-159.5</v>
      </c>
      <c r="BU2742">
        <f t="shared" si="3459"/>
        <v>-157.80004899999994</v>
      </c>
      <c r="BV2742">
        <f t="shared" si="3460"/>
        <v>1920.6133380666665</v>
      </c>
      <c r="BW2742">
        <f t="shared" si="3461"/>
        <v>1927.0761950000003</v>
      </c>
      <c r="BX2742">
        <f t="shared" si="3462"/>
        <v>1956.9563653636365</v>
      </c>
      <c r="BY2742">
        <f t="shared" si="3463"/>
        <v>1993.4609461857142</v>
      </c>
      <c r="BZ2742">
        <f t="shared" si="3464"/>
        <v>2096</v>
      </c>
      <c r="CA2742">
        <f t="shared" si="3465"/>
        <v>1881.3000489999999</v>
      </c>
      <c r="CB2742">
        <f t="shared" si="3466"/>
        <v>1937.9505315033334</v>
      </c>
      <c r="CC2742">
        <f t="shared" si="3467"/>
        <v>1973.8062472638887</v>
      </c>
      <c r="CD2742">
        <f t="shared" si="3468"/>
        <v>2033.5697798152778</v>
      </c>
      <c r="CE2742">
        <f t="shared" si="3469"/>
        <v>1995.0231333750155</v>
      </c>
      <c r="CF2742">
        <f t="shared" si="3470"/>
        <v>1914.1999510000001</v>
      </c>
      <c r="CG2742">
        <f t="shared" si="3471"/>
        <v>1940</v>
      </c>
      <c r="CH2742">
        <f t="shared" si="3472"/>
        <v>1897.0500489999999</v>
      </c>
    </row>
    <row r="2743" spans="1:86">
      <c r="A2743" s="1">
        <v>43521</v>
      </c>
      <c r="B2743">
        <v>1932.5</v>
      </c>
      <c r="C2743">
        <v>1990</v>
      </c>
      <c r="D2743">
        <v>1930.5</v>
      </c>
      <c r="E2743">
        <v>1985.150024</v>
      </c>
      <c r="F2743">
        <v>2934880</v>
      </c>
      <c r="G2743">
        <f t="shared" si="3406"/>
        <v>2456422.9390628603</v>
      </c>
      <c r="H2743">
        <f t="shared" si="3434"/>
        <v>21741290.635839839</v>
      </c>
      <c r="I2743">
        <f t="shared" si="3407"/>
        <v>1959.5375060000001</v>
      </c>
      <c r="J2743">
        <f t="shared" si="3414"/>
        <v>2067.6999510000001</v>
      </c>
      <c r="K2743">
        <f t="shared" si="3415"/>
        <v>1911.2125245</v>
      </c>
      <c r="L2743">
        <f t="shared" si="3416"/>
        <v>10</v>
      </c>
      <c r="M2743">
        <f t="shared" si="3417"/>
        <v>4</v>
      </c>
      <c r="N2743">
        <f t="shared" si="3418"/>
        <v>0</v>
      </c>
      <c r="O2743">
        <f t="shared" si="3419"/>
        <v>60</v>
      </c>
      <c r="P2743">
        <f t="shared" si="3394"/>
        <v>59.5</v>
      </c>
      <c r="Q2743">
        <f t="shared" si="3395"/>
        <v>4.8499759999999696</v>
      </c>
      <c r="R2743">
        <f t="shared" si="3396"/>
        <v>54.65002400000003</v>
      </c>
      <c r="S2743">
        <f t="shared" si="3397"/>
        <v>59.5</v>
      </c>
      <c r="T2743">
        <f t="shared" si="3433"/>
        <v>44.668085344697936</v>
      </c>
      <c r="U2743">
        <f t="shared" si="3398"/>
        <v>55.15002400000003</v>
      </c>
      <c r="V2743">
        <f t="shared" si="3399"/>
        <v>-41.75</v>
      </c>
      <c r="W2743">
        <f t="shared" si="3400"/>
        <v>55.15002400000003</v>
      </c>
      <c r="X2743">
        <f t="shared" si="3401"/>
        <v>0</v>
      </c>
      <c r="Y2743">
        <f t="shared" si="3431"/>
        <v>13.935111401730248</v>
      </c>
      <c r="Z2743">
        <f t="shared" si="3432"/>
        <v>10.538244901799944</v>
      </c>
      <c r="AA2743">
        <f t="shared" si="3428"/>
        <v>31.197019738354054</v>
      </c>
      <c r="AB2743">
        <f t="shared" si="3429"/>
        <v>23.592336274271993</v>
      </c>
      <c r="AC2743">
        <f t="shared" si="3430"/>
        <v>13.879855536775398</v>
      </c>
      <c r="AD2743">
        <f t="shared" si="3438"/>
        <v>27.345630112929666</v>
      </c>
      <c r="AE2743">
        <f t="shared" si="3411"/>
        <v>1928.9100096000002</v>
      </c>
      <c r="AF2743">
        <f t="shared" si="3413"/>
        <v>1935.8083495000001</v>
      </c>
      <c r="AG2743">
        <f t="shared" si="3435"/>
        <v>2004.1874938500005</v>
      </c>
      <c r="AH2743">
        <f t="shared" si="3420"/>
        <v>1980.6650023999998</v>
      </c>
      <c r="AI2743">
        <f t="shared" si="3421"/>
        <v>2101.4308257284697</v>
      </c>
      <c r="AJ2743">
        <f t="shared" si="3422"/>
        <v>1859.8991790715297</v>
      </c>
      <c r="AK2743">
        <f t="shared" si="3423"/>
        <v>0.51856908468135698</v>
      </c>
      <c r="AL2743">
        <f t="shared" si="3402"/>
        <v>0.8369755966386565</v>
      </c>
      <c r="AM2743">
        <f t="shared" si="3403"/>
        <v>2456422.9390628603</v>
      </c>
      <c r="AN2743">
        <f t="shared" si="3436"/>
        <v>9599519.8186650705</v>
      </c>
      <c r="AO2743">
        <f t="shared" si="3437"/>
        <v>52174160</v>
      </c>
      <c r="AP2743">
        <f t="shared" si="3439"/>
        <v>0.18398992563876582</v>
      </c>
      <c r="AQ2743">
        <f t="shared" si="3440"/>
        <v>1953.5458891299181</v>
      </c>
      <c r="AR2743">
        <f t="shared" si="3441"/>
        <v>1980.0019583882365</v>
      </c>
      <c r="AS2743">
        <f t="shared" si="3442"/>
        <v>1968.9150490447903</v>
      </c>
      <c r="AT2743">
        <f t="shared" si="3443"/>
        <v>1974.6522566593624</v>
      </c>
      <c r="AU2743">
        <f t="shared" si="3444"/>
        <v>1972.8361718914778</v>
      </c>
      <c r="AV2743">
        <f t="shared" si="3445"/>
        <v>1971.2599482462854</v>
      </c>
      <c r="AW2743">
        <f t="shared" si="3446"/>
        <v>1.5762236451923854</v>
      </c>
      <c r="AX2743">
        <f t="shared" si="3473"/>
        <v>15.479072694075342</v>
      </c>
      <c r="AY2743">
        <f t="shared" si="3447"/>
        <v>-13.902849048882956</v>
      </c>
      <c r="AZ2743">
        <f t="shared" si="3404"/>
        <v>1968.5500080000002</v>
      </c>
      <c r="BA2743">
        <f t="shared" si="3405"/>
        <v>5777458047.4790401</v>
      </c>
      <c r="BB2743">
        <f t="shared" si="3408"/>
        <v>5777458047.4790401</v>
      </c>
      <c r="BC2743">
        <f t="shared" si="3409"/>
        <v>0</v>
      </c>
      <c r="BD2743">
        <f t="shared" si="3424"/>
        <v>32829132675.213135</v>
      </c>
      <c r="BE2743">
        <f t="shared" si="3425"/>
        <v>37839488112.381958</v>
      </c>
      <c r="BF2743">
        <f t="shared" si="3426"/>
        <v>0.86758923846199387</v>
      </c>
      <c r="BG2743">
        <f t="shared" si="3427"/>
        <v>46.455035218369282</v>
      </c>
      <c r="BH2743">
        <f t="shared" si="3448"/>
        <v>270253719</v>
      </c>
      <c r="BI2743">
        <f t="shared" si="3449"/>
        <v>7.9960212583564103E-2</v>
      </c>
      <c r="BJ2743">
        <f t="shared" si="3410"/>
        <v>5850</v>
      </c>
      <c r="BK2743">
        <f t="shared" si="3450"/>
        <v>3.0898657211036389E-2</v>
      </c>
      <c r="BL2743">
        <f t="shared" si="3451"/>
        <v>1.0308986572110364</v>
      </c>
      <c r="BM2743">
        <f t="shared" si="3452"/>
        <v>63.649177537245002</v>
      </c>
      <c r="BN2743">
        <f t="shared" si="3453"/>
        <v>1960.25</v>
      </c>
      <c r="BO2743">
        <f t="shared" si="3412"/>
        <v>1927.0750122999998</v>
      </c>
      <c r="BP2743">
        <f t="shared" si="3454"/>
        <v>1952.4911768382351</v>
      </c>
      <c r="BQ2743">
        <f t="shared" si="3455"/>
        <v>-25.416164538235307</v>
      </c>
      <c r="BR2743">
        <f t="shared" si="3456"/>
        <v>-80.749878000000081</v>
      </c>
      <c r="BS2743">
        <f t="shared" si="3457"/>
        <v>-118.39990200000011</v>
      </c>
      <c r="BT2743">
        <f t="shared" si="3458"/>
        <v>-106</v>
      </c>
      <c r="BU2743">
        <f t="shared" si="3459"/>
        <v>-127.5</v>
      </c>
      <c r="BV2743">
        <f t="shared" si="3460"/>
        <v>1940.3500078666666</v>
      </c>
      <c r="BW2743">
        <f t="shared" si="3461"/>
        <v>1939.0523911904761</v>
      </c>
      <c r="BX2743">
        <f t="shared" si="3462"/>
        <v>1956.385462418182</v>
      </c>
      <c r="BY2743">
        <f t="shared" si="3463"/>
        <v>1991.9542822714286</v>
      </c>
      <c r="BZ2743">
        <f t="shared" si="3464"/>
        <v>2096</v>
      </c>
      <c r="CA2743">
        <f t="shared" si="3465"/>
        <v>1881.3000489999999</v>
      </c>
      <c r="CB2743">
        <f t="shared" si="3466"/>
        <v>1913.9170178200002</v>
      </c>
      <c r="CC2743">
        <f t="shared" si="3467"/>
        <v>1937.5935011694444</v>
      </c>
      <c r="CD2743">
        <f t="shared" si="3468"/>
        <v>2021.5394699516667</v>
      </c>
      <c r="CE2743">
        <f t="shared" si="3469"/>
        <v>2008.4004964974615</v>
      </c>
      <c r="CF2743">
        <f t="shared" si="3470"/>
        <v>1925.650024</v>
      </c>
      <c r="CG2743">
        <f t="shared" si="3471"/>
        <v>1930</v>
      </c>
      <c r="CH2743">
        <f t="shared" si="3472"/>
        <v>1905.099976</v>
      </c>
    </row>
    <row r="2744" spans="1:86">
      <c r="A2744" s="1">
        <v>43522</v>
      </c>
      <c r="B2744">
        <v>1984</v>
      </c>
      <c r="C2744">
        <v>2045.150024</v>
      </c>
      <c r="D2744">
        <v>1972.25</v>
      </c>
      <c r="E2744">
        <v>2038.6999510000001</v>
      </c>
      <c r="F2744">
        <v>6453309</v>
      </c>
      <c r="G2744">
        <f t="shared" si="3406"/>
        <v>5311352.8837288497</v>
      </c>
      <c r="H2744">
        <f t="shared" si="3434"/>
        <v>27052643.519568689</v>
      </c>
      <c r="I2744">
        <f t="shared" si="3407"/>
        <v>2010.0249937500002</v>
      </c>
      <c r="J2744">
        <f t="shared" si="3414"/>
        <v>2053.1750184999996</v>
      </c>
      <c r="K2744">
        <f t="shared" si="3415"/>
        <v>1911.2125245</v>
      </c>
      <c r="L2744">
        <f t="shared" si="3416"/>
        <v>9</v>
      </c>
      <c r="M2744">
        <f t="shared" si="3417"/>
        <v>5</v>
      </c>
      <c r="N2744">
        <f t="shared" si="3418"/>
        <v>10</v>
      </c>
      <c r="O2744">
        <f t="shared" si="3419"/>
        <v>50</v>
      </c>
      <c r="P2744">
        <f t="shared" si="3394"/>
        <v>72.90002400000003</v>
      </c>
      <c r="Q2744">
        <f t="shared" si="3395"/>
        <v>6.4500729999999749</v>
      </c>
      <c r="R2744">
        <f t="shared" si="3396"/>
        <v>66.449951000000056</v>
      </c>
      <c r="S2744">
        <f t="shared" si="3397"/>
        <v>72.90002400000003</v>
      </c>
      <c r="T2744">
        <f t="shared" si="3433"/>
        <v>46.684652391505225</v>
      </c>
      <c r="U2744">
        <f t="shared" si="3398"/>
        <v>29.799927000000025</v>
      </c>
      <c r="V2744">
        <f t="shared" si="3399"/>
        <v>-49.75</v>
      </c>
      <c r="W2744">
        <f t="shared" si="3400"/>
        <v>29.799927000000025</v>
      </c>
      <c r="X2744">
        <f t="shared" si="3401"/>
        <v>0</v>
      </c>
      <c r="Y2744">
        <f t="shared" si="3431"/>
        <v>15.068312515892375</v>
      </c>
      <c r="Z2744">
        <f t="shared" si="3432"/>
        <v>9.7855131230999479</v>
      </c>
      <c r="AA2744">
        <f t="shared" si="3428"/>
        <v>32.276801355458346</v>
      </c>
      <c r="AB2744">
        <f t="shared" si="3429"/>
        <v>20.960878194051901</v>
      </c>
      <c r="AC2744">
        <f t="shared" si="3430"/>
        <v>21.255477806621542</v>
      </c>
      <c r="AD2744">
        <f t="shared" si="3438"/>
        <v>25.38514186387626</v>
      </c>
      <c r="AE2744">
        <f t="shared" si="3411"/>
        <v>1955.6899900000001</v>
      </c>
      <c r="AF2744">
        <f t="shared" si="3413"/>
        <v>1947.208333166667</v>
      </c>
      <c r="AG2744">
        <f t="shared" si="3435"/>
        <v>2008.3724914000006</v>
      </c>
      <c r="AH2744">
        <f t="shared" si="3420"/>
        <v>1977.9450073</v>
      </c>
      <c r="AI2744">
        <f t="shared" si="3421"/>
        <v>2091.9450838372636</v>
      </c>
      <c r="AJ2744">
        <f t="shared" si="3422"/>
        <v>1863.9449307627367</v>
      </c>
      <c r="AK2744">
        <f t="shared" si="3423"/>
        <v>0.7664688724140496</v>
      </c>
      <c r="AL2744">
        <f t="shared" si="3402"/>
        <v>0.82304332300357075</v>
      </c>
      <c r="AM2744">
        <f t="shared" si="3403"/>
        <v>5311352.8837288497</v>
      </c>
      <c r="AN2744">
        <f t="shared" si="3436"/>
        <v>13203934.551708989</v>
      </c>
      <c r="AO2744">
        <f t="shared" si="3437"/>
        <v>55858436</v>
      </c>
      <c r="AP2744">
        <f t="shared" si="3439"/>
        <v>0.23638210263726303</v>
      </c>
      <c r="AQ2744">
        <f t="shared" si="3440"/>
        <v>1982.4982701657459</v>
      </c>
      <c r="AR2744">
        <f t="shared" si="3441"/>
        <v>2002.259928177589</v>
      </c>
      <c r="AS2744">
        <f t="shared" si="3442"/>
        <v>1981.476331396728</v>
      </c>
      <c r="AT2744">
        <f t="shared" si="3443"/>
        <v>1980.4165491500198</v>
      </c>
      <c r="AU2744">
        <f t="shared" si="3444"/>
        <v>1982.7157387577561</v>
      </c>
      <c r="AV2744">
        <f t="shared" si="3445"/>
        <v>1975.9807484390453</v>
      </c>
      <c r="AW2744">
        <f t="shared" si="3446"/>
        <v>6.7349903187107429</v>
      </c>
      <c r="AX2744">
        <f t="shared" si="3473"/>
        <v>13.730256219002422</v>
      </c>
      <c r="AY2744">
        <f t="shared" si="3447"/>
        <v>-6.9952659002916793</v>
      </c>
      <c r="AZ2744">
        <f t="shared" si="3404"/>
        <v>2018.6999916666666</v>
      </c>
      <c r="BA2744">
        <f t="shared" si="3405"/>
        <v>13027294824.522425</v>
      </c>
      <c r="BB2744">
        <f t="shared" si="3408"/>
        <v>13027294824.522425</v>
      </c>
      <c r="BC2744">
        <f t="shared" si="3409"/>
        <v>0</v>
      </c>
      <c r="BD2744">
        <f t="shared" si="3424"/>
        <v>45856427499.735558</v>
      </c>
      <c r="BE2744">
        <f t="shared" si="3425"/>
        <v>35569443240.962494</v>
      </c>
      <c r="BF2744">
        <f t="shared" si="3426"/>
        <v>1.2892084700085034</v>
      </c>
      <c r="BG2744">
        <f t="shared" si="3427"/>
        <v>56.316778786150245</v>
      </c>
      <c r="BH2744">
        <f t="shared" si="3448"/>
        <v>276707028</v>
      </c>
      <c r="BI2744">
        <f t="shared" si="3449"/>
        <v>0.34084291175565079</v>
      </c>
      <c r="BJ2744">
        <f t="shared" si="3410"/>
        <v>5254.9927000000025</v>
      </c>
      <c r="BK2744">
        <f t="shared" si="3450"/>
        <v>2.6975254440517803E-2</v>
      </c>
      <c r="BL2744">
        <f t="shared" si="3451"/>
        <v>1.0269752544405177</v>
      </c>
      <c r="BM2744">
        <f t="shared" si="3452"/>
        <v>60.083315881880303</v>
      </c>
      <c r="BN2744">
        <f t="shared" si="3453"/>
        <v>2008.700012</v>
      </c>
      <c r="BO2744">
        <f t="shared" si="3412"/>
        <v>1942.5150146999999</v>
      </c>
      <c r="BP2744">
        <f t="shared" si="3454"/>
        <v>1955.8397055294117</v>
      </c>
      <c r="BQ2744">
        <f t="shared" si="3455"/>
        <v>-13.324690829411793</v>
      </c>
      <c r="BR2744">
        <f t="shared" si="3456"/>
        <v>-12.900146999999833</v>
      </c>
      <c r="BS2744">
        <f t="shared" si="3457"/>
        <v>-45.75</v>
      </c>
      <c r="BT2744">
        <f t="shared" si="3458"/>
        <v>-24.84997599999997</v>
      </c>
      <c r="BU2744">
        <f t="shared" si="3459"/>
        <v>-86</v>
      </c>
      <c r="BV2744">
        <f t="shared" si="3460"/>
        <v>1976.946655</v>
      </c>
      <c r="BW2744">
        <f t="shared" si="3461"/>
        <v>1968.4499916190475</v>
      </c>
      <c r="BX2744">
        <f t="shared" si="3462"/>
        <v>1966.9372712545457</v>
      </c>
      <c r="BY2744">
        <f t="shared" si="3463"/>
        <v>1995.2411829523815</v>
      </c>
      <c r="BZ2744">
        <f t="shared" si="3464"/>
        <v>2075</v>
      </c>
      <c r="CA2744">
        <f t="shared" si="3465"/>
        <v>1881.3000489999999</v>
      </c>
      <c r="CB2744">
        <f t="shared" si="3466"/>
        <v>1927.6104913833333</v>
      </c>
      <c r="CC2744">
        <f t="shared" si="3467"/>
        <v>1919.465570377778</v>
      </c>
      <c r="CD2744">
        <f t="shared" si="3468"/>
        <v>2004.6171837911904</v>
      </c>
      <c r="CE2744">
        <f t="shared" si="3469"/>
        <v>2017.8176454877357</v>
      </c>
      <c r="CF2744">
        <f t="shared" si="3470"/>
        <v>1985.150024</v>
      </c>
      <c r="CG2744">
        <f t="shared" si="3471"/>
        <v>1990</v>
      </c>
      <c r="CH2744">
        <f t="shared" si="3472"/>
        <v>1930.5</v>
      </c>
    </row>
    <row r="2745" spans="1:86">
      <c r="A2745" s="1">
        <v>43523</v>
      </c>
      <c r="B2745">
        <v>2040</v>
      </c>
      <c r="C2745">
        <v>2074.9499510000001</v>
      </c>
      <c r="D2745">
        <v>2022</v>
      </c>
      <c r="E2745">
        <v>2058.1000979999999</v>
      </c>
      <c r="F2745">
        <v>4732082</v>
      </c>
      <c r="G2745">
        <f t="shared" si="3406"/>
        <v>1720374.3561554682</v>
      </c>
      <c r="H2745">
        <f t="shared" si="3434"/>
        <v>28773017.875724159</v>
      </c>
      <c r="I2745">
        <f t="shared" si="3407"/>
        <v>2048.7625122500003</v>
      </c>
      <c r="J2745">
        <f t="shared" si="3414"/>
        <v>2053.1750184999996</v>
      </c>
      <c r="K2745">
        <f t="shared" si="3415"/>
        <v>1911.2125245</v>
      </c>
      <c r="L2745">
        <f t="shared" si="3416"/>
        <v>10</v>
      </c>
      <c r="M2745">
        <f t="shared" si="3417"/>
        <v>6</v>
      </c>
      <c r="N2745">
        <f t="shared" si="3418"/>
        <v>0</v>
      </c>
      <c r="O2745">
        <f t="shared" si="3419"/>
        <v>40</v>
      </c>
      <c r="P2745">
        <f t="shared" si="3394"/>
        <v>52.949951000000056</v>
      </c>
      <c r="Q2745">
        <f t="shared" si="3395"/>
        <v>16.849853000000167</v>
      </c>
      <c r="R2745">
        <f t="shared" si="3396"/>
        <v>36.100097999999889</v>
      </c>
      <c r="S2745">
        <f t="shared" si="3397"/>
        <v>52.949951000000056</v>
      </c>
      <c r="T2745">
        <f t="shared" si="3433"/>
        <v>47.132173720683433</v>
      </c>
      <c r="U2745">
        <f t="shared" si="3398"/>
        <v>-3.5998530000001665</v>
      </c>
      <c r="V2745">
        <f t="shared" si="3399"/>
        <v>44.40002400000003</v>
      </c>
      <c r="W2745">
        <f t="shared" si="3400"/>
        <v>0</v>
      </c>
      <c r="X2745">
        <f t="shared" si="3401"/>
        <v>44.40002400000003</v>
      </c>
      <c r="Y2745">
        <f t="shared" si="3431"/>
        <v>13.992004479042919</v>
      </c>
      <c r="Z2745">
        <f t="shared" si="3432"/>
        <v>12.257978185735668</v>
      </c>
      <c r="AA2745">
        <f t="shared" si="3428"/>
        <v>29.686737051346057</v>
      </c>
      <c r="AB2745">
        <f t="shared" si="3429"/>
        <v>26.007665715524574</v>
      </c>
      <c r="AC2745">
        <f t="shared" si="3430"/>
        <v>6.6058188131069233</v>
      </c>
      <c r="AD2745">
        <f t="shared" si="3438"/>
        <v>22.206208827204055</v>
      </c>
      <c r="AE2745">
        <f t="shared" si="3411"/>
        <v>1984.3600096000002</v>
      </c>
      <c r="AF2745">
        <f t="shared" si="3413"/>
        <v>1972.7583413333334</v>
      </c>
      <c r="AG2745">
        <f t="shared" si="3435"/>
        <v>2012.1399963000003</v>
      </c>
      <c r="AH2745">
        <f t="shared" si="3420"/>
        <v>1978.5950072999999</v>
      </c>
      <c r="AI2745">
        <f t="shared" si="3421"/>
        <v>2094.3284679850713</v>
      </c>
      <c r="AJ2745">
        <f t="shared" si="3422"/>
        <v>1862.8615466149286</v>
      </c>
      <c r="AK2745">
        <f t="shared" si="3423"/>
        <v>0.84348359683266383</v>
      </c>
      <c r="AL2745">
        <f t="shared" si="3402"/>
        <v>0.36355548279921357</v>
      </c>
      <c r="AM2745">
        <f t="shared" si="3403"/>
        <v>1720374.3561554682</v>
      </c>
      <c r="AN2745">
        <f t="shared" si="3436"/>
        <v>12981689.069547543</v>
      </c>
      <c r="AO2745">
        <f t="shared" si="3437"/>
        <v>58032892</v>
      </c>
      <c r="AP2745">
        <f t="shared" si="3439"/>
        <v>0.2236953669230812</v>
      </c>
      <c r="AQ2745">
        <f t="shared" si="3440"/>
        <v>2008.2028916293923</v>
      </c>
      <c r="AR2745">
        <f t="shared" si="3441"/>
        <v>1996.8990846819761</v>
      </c>
      <c r="AS2745">
        <f t="shared" si="3442"/>
        <v>1995.2686093853169</v>
      </c>
      <c r="AT2745">
        <f t="shared" si="3443"/>
        <v>1987.4080685465181</v>
      </c>
      <c r="AU2745">
        <f t="shared" si="3444"/>
        <v>1994.0233926440926</v>
      </c>
      <c r="AV2745">
        <f t="shared" si="3445"/>
        <v>1981.7291029083121</v>
      </c>
      <c r="AW2745">
        <f t="shared" si="3446"/>
        <v>12.294289735780467</v>
      </c>
      <c r="AX2745">
        <f t="shared" si="3473"/>
        <v>13.443062922358031</v>
      </c>
      <c r="AY2745">
        <f t="shared" si="3447"/>
        <v>-1.1487731865775643</v>
      </c>
      <c r="AZ2745">
        <f t="shared" si="3404"/>
        <v>2051.6833496666668</v>
      </c>
      <c r="BA2745">
        <f t="shared" si="3405"/>
        <v>9708733848.6573391</v>
      </c>
      <c r="BB2745">
        <f t="shared" si="3408"/>
        <v>9708733848.6573391</v>
      </c>
      <c r="BC2745">
        <f t="shared" si="3409"/>
        <v>0</v>
      </c>
      <c r="BD2745">
        <f t="shared" si="3424"/>
        <v>51864605600.658516</v>
      </c>
      <c r="BE2745">
        <f t="shared" si="3425"/>
        <v>35569443240.962494</v>
      </c>
      <c r="BF2745">
        <f t="shared" si="3426"/>
        <v>1.4581225027703044</v>
      </c>
      <c r="BG2745">
        <f t="shared" si="3427"/>
        <v>59.318544992245101</v>
      </c>
      <c r="BH2745">
        <f t="shared" si="3448"/>
        <v>281439110</v>
      </c>
      <c r="BI2745">
        <f t="shared" si="3449"/>
        <v>0.62038195421048337</v>
      </c>
      <c r="BJ2745">
        <f t="shared" si="3410"/>
        <v>1840.0146999999833</v>
      </c>
      <c r="BK2745">
        <f t="shared" si="3450"/>
        <v>9.5159402885568786E-3</v>
      </c>
      <c r="BL2745">
        <f t="shared" si="3451"/>
        <v>1.009515940288557</v>
      </c>
      <c r="BM2745">
        <f t="shared" si="3452"/>
        <v>60.996889543060107</v>
      </c>
      <c r="BN2745">
        <f t="shared" si="3453"/>
        <v>2048.4749755000003</v>
      </c>
      <c r="BO2745">
        <f t="shared" si="3412"/>
        <v>1970.7</v>
      </c>
      <c r="BP2745">
        <f t="shared" si="3454"/>
        <v>1960.4169114117647</v>
      </c>
      <c r="BQ2745">
        <f t="shared" si="3455"/>
        <v>10.283088588235387</v>
      </c>
      <c r="BR2745">
        <f t="shared" si="3456"/>
        <v>13.500121999999919</v>
      </c>
      <c r="BS2745">
        <f t="shared" si="3457"/>
        <v>-11.050048999999944</v>
      </c>
      <c r="BT2745">
        <f t="shared" si="3458"/>
        <v>-5.0048999999944499E-2</v>
      </c>
      <c r="BU2745">
        <f t="shared" si="3459"/>
        <v>-20.050048999999944</v>
      </c>
      <c r="BV2745">
        <f t="shared" si="3460"/>
        <v>2011.0833576666666</v>
      </c>
      <c r="BW2745">
        <f t="shared" si="3461"/>
        <v>2000.1333529999999</v>
      </c>
      <c r="BX2745">
        <f t="shared" si="3462"/>
        <v>1981.5109241090911</v>
      </c>
      <c r="BY2745">
        <f t="shared" si="3463"/>
        <v>1999.9771454857143</v>
      </c>
      <c r="BZ2745">
        <f t="shared" si="3464"/>
        <v>2075</v>
      </c>
      <c r="CA2745">
        <f t="shared" si="3465"/>
        <v>1881.3000489999999</v>
      </c>
      <c r="CB2745">
        <f t="shared" si="3466"/>
        <v>1945.2153203866669</v>
      </c>
      <c r="CC2745">
        <f t="shared" si="3467"/>
        <v>1935.1351330416664</v>
      </c>
      <c r="CD2745">
        <f t="shared" si="3468"/>
        <v>1988.7069093097621</v>
      </c>
      <c r="CE2745">
        <f t="shared" si="3469"/>
        <v>2023.4464448468893</v>
      </c>
      <c r="CF2745">
        <f t="shared" si="3470"/>
        <v>2038.6999510000001</v>
      </c>
      <c r="CG2745">
        <f t="shared" si="3471"/>
        <v>2045.150024</v>
      </c>
      <c r="CH2745">
        <f t="shared" si="3472"/>
        <v>1972.25</v>
      </c>
    </row>
    <row r="2746" spans="1:86">
      <c r="A2746" s="1">
        <v>43524</v>
      </c>
      <c r="B2746">
        <v>2060</v>
      </c>
      <c r="C2746">
        <v>2071.3500979999999</v>
      </c>
      <c r="D2746">
        <v>1977.599976</v>
      </c>
      <c r="E2746">
        <v>1983.4499510000001</v>
      </c>
      <c r="F2746">
        <v>8454295</v>
      </c>
      <c r="G2746">
        <f t="shared" si="3406"/>
        <v>-7399204.865981278</v>
      </c>
      <c r="H2746">
        <f t="shared" si="3434"/>
        <v>21373813.009742882</v>
      </c>
      <c r="I2746">
        <f t="shared" si="3407"/>
        <v>2023.1000062500002</v>
      </c>
      <c r="J2746">
        <f t="shared" si="3414"/>
        <v>2048.7625122500003</v>
      </c>
      <c r="K2746">
        <f t="shared" si="3415"/>
        <v>1911.2125245</v>
      </c>
      <c r="L2746">
        <f t="shared" si="3416"/>
        <v>2</v>
      </c>
      <c r="M2746">
        <f t="shared" si="3417"/>
        <v>7</v>
      </c>
      <c r="N2746">
        <f t="shared" si="3418"/>
        <v>80</v>
      </c>
      <c r="O2746">
        <f t="shared" si="3419"/>
        <v>30</v>
      </c>
      <c r="P2746">
        <f t="shared" si="3394"/>
        <v>93.750121999999919</v>
      </c>
      <c r="Q2746">
        <f t="shared" si="3395"/>
        <v>87.900146999999833</v>
      </c>
      <c r="R2746">
        <f t="shared" si="3396"/>
        <v>5.8499750000000859</v>
      </c>
      <c r="S2746">
        <f t="shared" si="3397"/>
        <v>93.750121999999919</v>
      </c>
      <c r="T2746">
        <f t="shared" si="3433"/>
        <v>50.462027169206046</v>
      </c>
      <c r="U2746">
        <f t="shared" si="3398"/>
        <v>-2071.3500979999999</v>
      </c>
      <c r="V2746">
        <f t="shared" si="3399"/>
        <v>1977.599976</v>
      </c>
      <c r="W2746">
        <f t="shared" si="3400"/>
        <v>0</v>
      </c>
      <c r="X2746">
        <f t="shared" si="3401"/>
        <v>1977.599976</v>
      </c>
      <c r="Y2746">
        <f t="shared" si="3431"/>
        <v>12.99257558768271</v>
      </c>
      <c r="Z2746">
        <f t="shared" si="3432"/>
        <v>152.63954945818313</v>
      </c>
      <c r="AA2746">
        <f t="shared" si="3428"/>
        <v>25.747232754080287</v>
      </c>
      <c r="AB2746">
        <f t="shared" si="3429"/>
        <v>302.48398255258741</v>
      </c>
      <c r="AC2746">
        <f t="shared" si="3430"/>
        <v>84.311527025225459</v>
      </c>
      <c r="AD2746">
        <f t="shared" si="3438"/>
        <v>25.310950954203925</v>
      </c>
      <c r="AE2746">
        <f t="shared" si="3411"/>
        <v>1998.2100095999999</v>
      </c>
      <c r="AF2746">
        <f t="shared" si="3413"/>
        <v>1984.208333166667</v>
      </c>
      <c r="AG2746">
        <f t="shared" si="3435"/>
        <v>2012.2424926500003</v>
      </c>
      <c r="AH2746">
        <f t="shared" si="3420"/>
        <v>1972.4800048000002</v>
      </c>
      <c r="AI2746">
        <f t="shared" si="3421"/>
        <v>2079.771321941415</v>
      </c>
      <c r="AJ2746">
        <f t="shared" si="3422"/>
        <v>1865.1886876585854</v>
      </c>
      <c r="AK2746">
        <f t="shared" si="3423"/>
        <v>0.55112224592014747</v>
      </c>
      <c r="AL2746">
        <f t="shared" si="3402"/>
        <v>-0.87520069573882597</v>
      </c>
      <c r="AM2746">
        <f t="shared" si="3403"/>
        <v>-7399204.865981278</v>
      </c>
      <c r="AN2746">
        <f t="shared" si="3436"/>
        <v>4282293.0051619904</v>
      </c>
      <c r="AO2746">
        <f t="shared" si="3437"/>
        <v>64057612</v>
      </c>
      <c r="AP2746">
        <f t="shared" si="3439"/>
        <v>6.6850650086081737E-2</v>
      </c>
      <c r="AQ2746">
        <f t="shared" si="3440"/>
        <v>1999.786891815399</v>
      </c>
      <c r="AR2746">
        <f t="shared" si="3441"/>
        <v>1427.7828455476129</v>
      </c>
      <c r="AS2746">
        <f t="shared" si="3442"/>
        <v>1993.1412508759599</v>
      </c>
      <c r="AT2746">
        <f t="shared" si="3443"/>
        <v>1987.0518379673315</v>
      </c>
      <c r="AU2746">
        <f t="shared" si="3444"/>
        <v>1992.4373763974788</v>
      </c>
      <c r="AV2746">
        <f t="shared" si="3445"/>
        <v>1981.8495622747303</v>
      </c>
      <c r="AW2746">
        <f t="shared" si="3446"/>
        <v>10.587814122748568</v>
      </c>
      <c r="AX2746">
        <f t="shared" si="3473"/>
        <v>12.872013162436138</v>
      </c>
      <c r="AY2746">
        <f t="shared" si="3447"/>
        <v>-2.2841990396875698</v>
      </c>
      <c r="AZ2746">
        <f t="shared" si="3404"/>
        <v>2010.8000083333334</v>
      </c>
      <c r="BA2746">
        <f t="shared" si="3405"/>
        <v>16999896456.452459</v>
      </c>
      <c r="BB2746">
        <f t="shared" si="3408"/>
        <v>0</v>
      </c>
      <c r="BC2746">
        <f t="shared" si="3409"/>
        <v>16999896456.452459</v>
      </c>
      <c r="BD2746">
        <f t="shared" si="3424"/>
        <v>49074013876.899147</v>
      </c>
      <c r="BE2746">
        <f t="shared" si="3425"/>
        <v>52569339697.414955</v>
      </c>
      <c r="BF2746">
        <f t="shared" si="3426"/>
        <v>0.93351018215875203</v>
      </c>
      <c r="BG2746">
        <f t="shared" si="3427"/>
        <v>48.280593025711084</v>
      </c>
      <c r="BH2746">
        <f t="shared" si="3448"/>
        <v>272984815</v>
      </c>
      <c r="BI2746">
        <f t="shared" si="3449"/>
        <v>0.53423904237191799</v>
      </c>
      <c r="BJ2746">
        <f t="shared" si="3410"/>
        <v>-7565.0146999999833</v>
      </c>
      <c r="BK2746">
        <f t="shared" si="3450"/>
        <v>-3.6271387904088154E-2</v>
      </c>
      <c r="BL2746">
        <f t="shared" si="3451"/>
        <v>0.96372861209591187</v>
      </c>
      <c r="BM2746">
        <f t="shared" si="3452"/>
        <v>56.547489221059045</v>
      </c>
      <c r="BN2746">
        <f t="shared" si="3453"/>
        <v>2024.4750369999999</v>
      </c>
      <c r="BO2746">
        <f t="shared" si="3412"/>
        <v>1991.8900024999998</v>
      </c>
      <c r="BP2746">
        <f t="shared" si="3454"/>
        <v>1964.4147069705882</v>
      </c>
      <c r="BQ2746">
        <f t="shared" si="3455"/>
        <v>27.475295529411596</v>
      </c>
      <c r="BR2746">
        <f t="shared" si="3456"/>
        <v>-46.25</v>
      </c>
      <c r="BS2746">
        <f t="shared" si="3457"/>
        <v>-33.349975000000086</v>
      </c>
      <c r="BT2746">
        <f t="shared" si="3458"/>
        <v>19.350097999999889</v>
      </c>
      <c r="BU2746">
        <f t="shared" si="3459"/>
        <v>11</v>
      </c>
      <c r="BV2746">
        <f t="shared" si="3460"/>
        <v>2010.7800047999999</v>
      </c>
      <c r="BW2746">
        <f t="shared" si="3461"/>
        <v>2003.1880986190477</v>
      </c>
      <c r="BX2746">
        <f t="shared" si="3462"/>
        <v>1982.3936411454547</v>
      </c>
      <c r="BY2746">
        <f t="shared" si="3463"/>
        <v>1997.2447602190477</v>
      </c>
      <c r="BZ2746">
        <f t="shared" si="3464"/>
        <v>2074.9499510000001</v>
      </c>
      <c r="CA2746">
        <f t="shared" si="3465"/>
        <v>1881.3000489999999</v>
      </c>
      <c r="CB2746">
        <f t="shared" si="3466"/>
        <v>1972.8653496366667</v>
      </c>
      <c r="CC2746">
        <f t="shared" si="3467"/>
        <v>1951.71415585</v>
      </c>
      <c r="CD2746">
        <f t="shared" si="3468"/>
        <v>1969.6206295575789</v>
      </c>
      <c r="CE2746">
        <f t="shared" si="3469"/>
        <v>2031.43703834792</v>
      </c>
      <c r="CF2746">
        <f t="shared" si="3470"/>
        <v>2058.1000979999999</v>
      </c>
      <c r="CG2746">
        <f t="shared" si="3471"/>
        <v>2074.9499510000001</v>
      </c>
      <c r="CH2746">
        <f t="shared" si="3472"/>
        <v>2022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GOOGdataset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2018-12-09T07:16:33Z</dcterms:created>
  <dcterms:modified xsi:type="dcterms:W3CDTF">2019-03-16T10:31:03Z</dcterms:modified>
</cp:coreProperties>
</file>